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Data_Analyst_Project\Excel_PhionePe_Project\"/>
    </mc:Choice>
  </mc:AlternateContent>
  <xr:revisionPtr revIDLastSave="0" documentId="13_ncr:1_{95579662-0DD7-4C2F-A5EE-8E7079144B32}" xr6:coauthVersionLast="47" xr6:coauthVersionMax="47" xr10:uidLastSave="{00000000-0000-0000-0000-000000000000}"/>
  <bookViews>
    <workbookView xWindow="-108" yWindow="-108" windowWidth="23256" windowHeight="12456" activeTab="1" xr2:uid="{57B8B8DF-A2AE-4F6C-AD65-1F4D97C1A07F}"/>
  </bookViews>
  <sheets>
    <sheet name="Sheet2" sheetId="2" r:id="rId1"/>
    <sheet name="Dashboard" sheetId="3" r:id="rId2"/>
    <sheet name="Data" sheetId="1" r:id="rId3"/>
  </sheets>
  <definedNames>
    <definedName name="_xlnm._FilterDatabase" localSheetId="2" hidden="1">Data!$A$1:$T$933</definedName>
    <definedName name="new">OFFSET(Data!$A$1,0,0,COUNTA(Data!$A:$A),COUNTA(Data!$1:$1))</definedName>
    <definedName name="Slicer_Date">#N/A</definedName>
    <definedName name="Slicer_Financial_Quarter">#N/A</definedName>
    <definedName name="Slicer_Month_Name">#N/A</definedName>
    <definedName name="Slicer_Year">#N/A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934" i="1" l="1"/>
  <c r="J934" i="1"/>
  <c r="K934" i="1"/>
  <c r="L934" i="1"/>
  <c r="M934" i="1"/>
  <c r="N934" i="1"/>
  <c r="O934" i="1"/>
  <c r="P934" i="1"/>
  <c r="Q934" i="1"/>
  <c r="U934" i="1" s="1"/>
  <c r="R934" i="1"/>
  <c r="S934" i="1"/>
  <c r="T934" i="1"/>
  <c r="V934" i="1"/>
  <c r="I935" i="1"/>
  <c r="J935" i="1"/>
  <c r="K935" i="1"/>
  <c r="L935" i="1"/>
  <c r="M935" i="1"/>
  <c r="N935" i="1"/>
  <c r="O935" i="1"/>
  <c r="P935" i="1"/>
  <c r="Q935" i="1"/>
  <c r="U935" i="1" s="1"/>
  <c r="R935" i="1"/>
  <c r="S935" i="1"/>
  <c r="T935" i="1"/>
  <c r="V935" i="1"/>
  <c r="I936" i="1"/>
  <c r="J936" i="1"/>
  <c r="K936" i="1"/>
  <c r="L936" i="1"/>
  <c r="M936" i="1"/>
  <c r="N936" i="1"/>
  <c r="O936" i="1"/>
  <c r="P936" i="1"/>
  <c r="Q936" i="1"/>
  <c r="U936" i="1" s="1"/>
  <c r="R936" i="1"/>
  <c r="S936" i="1"/>
  <c r="T936" i="1"/>
  <c r="V936" i="1"/>
  <c r="I937" i="1"/>
  <c r="J937" i="1"/>
  <c r="K937" i="1"/>
  <c r="L937" i="1"/>
  <c r="M937" i="1"/>
  <c r="N937" i="1"/>
  <c r="O937" i="1"/>
  <c r="P937" i="1"/>
  <c r="Q937" i="1"/>
  <c r="U937" i="1" s="1"/>
  <c r="R937" i="1"/>
  <c r="S937" i="1"/>
  <c r="T937" i="1"/>
  <c r="V937" i="1"/>
  <c r="I938" i="1"/>
  <c r="J938" i="1"/>
  <c r="K938" i="1"/>
  <c r="L938" i="1"/>
  <c r="M938" i="1"/>
  <c r="N938" i="1"/>
  <c r="O938" i="1"/>
  <c r="P938" i="1"/>
  <c r="Q938" i="1"/>
  <c r="R938" i="1"/>
  <c r="S938" i="1"/>
  <c r="T938" i="1"/>
  <c r="U938" i="1"/>
  <c r="V938" i="1"/>
  <c r="I939" i="1"/>
  <c r="J939" i="1"/>
  <c r="K939" i="1"/>
  <c r="L939" i="1"/>
  <c r="M939" i="1"/>
  <c r="N939" i="1"/>
  <c r="O939" i="1"/>
  <c r="P939" i="1"/>
  <c r="Q939" i="1"/>
  <c r="R939" i="1"/>
  <c r="S939" i="1"/>
  <c r="T939" i="1"/>
  <c r="U939" i="1"/>
  <c r="V939" i="1"/>
  <c r="I940" i="1"/>
  <c r="J940" i="1"/>
  <c r="K940" i="1"/>
  <c r="L940" i="1"/>
  <c r="M940" i="1"/>
  <c r="N940" i="1"/>
  <c r="O940" i="1"/>
  <c r="P940" i="1"/>
  <c r="Q940" i="1"/>
  <c r="U940" i="1" s="1"/>
  <c r="R940" i="1"/>
  <c r="S940" i="1"/>
  <c r="T940" i="1"/>
  <c r="V940" i="1"/>
  <c r="I941" i="1"/>
  <c r="J941" i="1"/>
  <c r="K941" i="1"/>
  <c r="L941" i="1"/>
  <c r="M941" i="1"/>
  <c r="N941" i="1"/>
  <c r="O941" i="1"/>
  <c r="P941" i="1"/>
  <c r="Q941" i="1"/>
  <c r="U941" i="1" s="1"/>
  <c r="R941" i="1"/>
  <c r="S941" i="1"/>
  <c r="T941" i="1"/>
  <c r="V941" i="1"/>
  <c r="I942" i="1"/>
  <c r="J942" i="1"/>
  <c r="K942" i="1"/>
  <c r="L942" i="1"/>
  <c r="M942" i="1"/>
  <c r="N942" i="1"/>
  <c r="O942" i="1"/>
  <c r="P942" i="1"/>
  <c r="Q942" i="1"/>
  <c r="U942" i="1" s="1"/>
  <c r="R942" i="1"/>
  <c r="S942" i="1"/>
  <c r="T942" i="1"/>
  <c r="V942" i="1"/>
  <c r="I943" i="1"/>
  <c r="J943" i="1"/>
  <c r="K943" i="1"/>
  <c r="L943" i="1"/>
  <c r="M943" i="1"/>
  <c r="N943" i="1"/>
  <c r="O943" i="1"/>
  <c r="P943" i="1"/>
  <c r="Q943" i="1"/>
  <c r="U943" i="1" s="1"/>
  <c r="R943" i="1"/>
  <c r="S943" i="1"/>
  <c r="T943" i="1"/>
  <c r="V943" i="1"/>
  <c r="I944" i="1"/>
  <c r="J944" i="1"/>
  <c r="K944" i="1"/>
  <c r="L944" i="1"/>
  <c r="M944" i="1"/>
  <c r="N944" i="1"/>
  <c r="O944" i="1"/>
  <c r="P944" i="1"/>
  <c r="Q944" i="1"/>
  <c r="R944" i="1"/>
  <c r="S944" i="1"/>
  <c r="T944" i="1"/>
  <c r="U944" i="1"/>
  <c r="V944" i="1"/>
  <c r="I945" i="1"/>
  <c r="J945" i="1"/>
  <c r="K945" i="1"/>
  <c r="L945" i="1"/>
  <c r="M945" i="1"/>
  <c r="N945" i="1"/>
  <c r="O945" i="1"/>
  <c r="P945" i="1"/>
  <c r="Q945" i="1"/>
  <c r="R945" i="1"/>
  <c r="S945" i="1"/>
  <c r="T945" i="1"/>
  <c r="U945" i="1"/>
  <c r="V945" i="1"/>
  <c r="I946" i="1"/>
  <c r="J946" i="1"/>
  <c r="K946" i="1"/>
  <c r="L946" i="1"/>
  <c r="M946" i="1"/>
  <c r="N946" i="1"/>
  <c r="O946" i="1"/>
  <c r="P946" i="1"/>
  <c r="Q946" i="1"/>
  <c r="U946" i="1" s="1"/>
  <c r="R946" i="1"/>
  <c r="S946" i="1"/>
  <c r="T946" i="1"/>
  <c r="V946" i="1"/>
  <c r="I947" i="1"/>
  <c r="J947" i="1"/>
  <c r="K947" i="1"/>
  <c r="L947" i="1"/>
  <c r="M947" i="1"/>
  <c r="N947" i="1"/>
  <c r="O947" i="1"/>
  <c r="P947" i="1"/>
  <c r="Q947" i="1"/>
  <c r="U947" i="1" s="1"/>
  <c r="R947" i="1"/>
  <c r="S947" i="1"/>
  <c r="T947" i="1"/>
  <c r="V947" i="1"/>
  <c r="I948" i="1"/>
  <c r="J948" i="1"/>
  <c r="K948" i="1"/>
  <c r="L948" i="1"/>
  <c r="M948" i="1"/>
  <c r="N948" i="1"/>
  <c r="O948" i="1"/>
  <c r="P948" i="1"/>
  <c r="Q948" i="1"/>
  <c r="U948" i="1" s="1"/>
  <c r="R948" i="1"/>
  <c r="S948" i="1"/>
  <c r="T948" i="1"/>
  <c r="V948" i="1"/>
  <c r="I949" i="1"/>
  <c r="J949" i="1"/>
  <c r="K949" i="1"/>
  <c r="L949" i="1"/>
  <c r="M949" i="1"/>
  <c r="N949" i="1"/>
  <c r="O949" i="1"/>
  <c r="P949" i="1"/>
  <c r="Q949" i="1"/>
  <c r="U949" i="1" s="1"/>
  <c r="R949" i="1"/>
  <c r="S949" i="1"/>
  <c r="T949" i="1"/>
  <c r="V949" i="1"/>
  <c r="I950" i="1"/>
  <c r="J950" i="1"/>
  <c r="K950" i="1"/>
  <c r="L950" i="1"/>
  <c r="M950" i="1"/>
  <c r="N950" i="1"/>
  <c r="O950" i="1"/>
  <c r="P950" i="1"/>
  <c r="Q950" i="1"/>
  <c r="R950" i="1"/>
  <c r="S950" i="1"/>
  <c r="T950" i="1"/>
  <c r="U950" i="1"/>
  <c r="V950" i="1"/>
  <c r="I951" i="1"/>
  <c r="J951" i="1"/>
  <c r="K951" i="1"/>
  <c r="L951" i="1"/>
  <c r="M951" i="1"/>
  <c r="N951" i="1"/>
  <c r="O951" i="1"/>
  <c r="P951" i="1"/>
  <c r="Q951" i="1"/>
  <c r="R951" i="1"/>
  <c r="S951" i="1"/>
  <c r="T951" i="1"/>
  <c r="U951" i="1"/>
  <c r="V951" i="1"/>
  <c r="I952" i="1"/>
  <c r="J952" i="1"/>
  <c r="K952" i="1"/>
  <c r="L952" i="1"/>
  <c r="M952" i="1"/>
  <c r="N952" i="1"/>
  <c r="O952" i="1"/>
  <c r="P952" i="1"/>
  <c r="Q952" i="1"/>
  <c r="U952" i="1" s="1"/>
  <c r="R952" i="1"/>
  <c r="S952" i="1"/>
  <c r="T952" i="1"/>
  <c r="V952" i="1"/>
  <c r="I953" i="1"/>
  <c r="J953" i="1"/>
  <c r="K953" i="1"/>
  <c r="L953" i="1"/>
  <c r="M953" i="1"/>
  <c r="N953" i="1"/>
  <c r="O953" i="1"/>
  <c r="P953" i="1"/>
  <c r="Q953" i="1"/>
  <c r="U953" i="1" s="1"/>
  <c r="R953" i="1"/>
  <c r="S953" i="1"/>
  <c r="T953" i="1"/>
  <c r="V953" i="1"/>
  <c r="I954" i="1"/>
  <c r="J954" i="1"/>
  <c r="K954" i="1"/>
  <c r="L954" i="1"/>
  <c r="M954" i="1"/>
  <c r="N954" i="1"/>
  <c r="O954" i="1"/>
  <c r="P954" i="1"/>
  <c r="Q954" i="1"/>
  <c r="U954" i="1" s="1"/>
  <c r="R954" i="1"/>
  <c r="S954" i="1"/>
  <c r="T954" i="1"/>
  <c r="V954" i="1"/>
  <c r="I955" i="1"/>
  <c r="J955" i="1"/>
  <c r="K955" i="1"/>
  <c r="L955" i="1"/>
  <c r="M955" i="1"/>
  <c r="N955" i="1"/>
  <c r="O955" i="1"/>
  <c r="P955" i="1"/>
  <c r="Q955" i="1"/>
  <c r="U955" i="1" s="1"/>
  <c r="R955" i="1"/>
  <c r="S955" i="1"/>
  <c r="T955" i="1"/>
  <c r="V955" i="1"/>
  <c r="I956" i="1"/>
  <c r="J956" i="1"/>
  <c r="K956" i="1"/>
  <c r="L956" i="1"/>
  <c r="M956" i="1"/>
  <c r="N956" i="1"/>
  <c r="O956" i="1"/>
  <c r="P956" i="1"/>
  <c r="Q956" i="1"/>
  <c r="R956" i="1"/>
  <c r="S956" i="1"/>
  <c r="T956" i="1"/>
  <c r="U956" i="1"/>
  <c r="V956" i="1"/>
  <c r="I957" i="1"/>
  <c r="J957" i="1"/>
  <c r="K957" i="1"/>
  <c r="L957" i="1"/>
  <c r="M957" i="1"/>
  <c r="N957" i="1"/>
  <c r="O957" i="1"/>
  <c r="P957" i="1"/>
  <c r="Q957" i="1"/>
  <c r="R957" i="1"/>
  <c r="S957" i="1"/>
  <c r="T957" i="1"/>
  <c r="U957" i="1"/>
  <c r="V957" i="1"/>
  <c r="I958" i="1"/>
  <c r="J958" i="1"/>
  <c r="K958" i="1"/>
  <c r="L958" i="1"/>
  <c r="M958" i="1"/>
  <c r="N958" i="1"/>
  <c r="O958" i="1"/>
  <c r="P958" i="1"/>
  <c r="Q958" i="1"/>
  <c r="U958" i="1" s="1"/>
  <c r="R958" i="1"/>
  <c r="S958" i="1"/>
  <c r="T958" i="1"/>
  <c r="V958" i="1"/>
  <c r="I959" i="1"/>
  <c r="J959" i="1"/>
  <c r="K959" i="1"/>
  <c r="L959" i="1"/>
  <c r="M959" i="1"/>
  <c r="N959" i="1"/>
  <c r="O959" i="1"/>
  <c r="P959" i="1"/>
  <c r="Q959" i="1"/>
  <c r="U959" i="1" s="1"/>
  <c r="R959" i="1"/>
  <c r="S959" i="1"/>
  <c r="T959" i="1"/>
  <c r="V959" i="1"/>
  <c r="I960" i="1"/>
  <c r="J960" i="1"/>
  <c r="K960" i="1"/>
  <c r="L960" i="1"/>
  <c r="M960" i="1"/>
  <c r="N960" i="1"/>
  <c r="O960" i="1"/>
  <c r="P960" i="1"/>
  <c r="Q960" i="1"/>
  <c r="U960" i="1" s="1"/>
  <c r="R960" i="1"/>
  <c r="S960" i="1"/>
  <c r="T960" i="1"/>
  <c r="V960" i="1"/>
  <c r="I961" i="1"/>
  <c r="J961" i="1"/>
  <c r="K961" i="1"/>
  <c r="L961" i="1"/>
  <c r="M961" i="1"/>
  <c r="N961" i="1"/>
  <c r="O961" i="1"/>
  <c r="P961" i="1"/>
  <c r="Q961" i="1"/>
  <c r="U961" i="1" s="1"/>
  <c r="R961" i="1"/>
  <c r="S961" i="1"/>
  <c r="T961" i="1"/>
  <c r="V961" i="1"/>
  <c r="I962" i="1"/>
  <c r="J962" i="1"/>
  <c r="K962" i="1"/>
  <c r="L962" i="1"/>
  <c r="M962" i="1"/>
  <c r="N962" i="1"/>
  <c r="O962" i="1"/>
  <c r="P962" i="1"/>
  <c r="Q962" i="1"/>
  <c r="R962" i="1"/>
  <c r="S962" i="1"/>
  <c r="T962" i="1"/>
  <c r="U962" i="1"/>
  <c r="V962" i="1"/>
  <c r="I963" i="1"/>
  <c r="J963" i="1"/>
  <c r="K963" i="1"/>
  <c r="L963" i="1"/>
  <c r="M963" i="1"/>
  <c r="N963" i="1"/>
  <c r="O963" i="1"/>
  <c r="P963" i="1"/>
  <c r="Q963" i="1"/>
  <c r="R963" i="1"/>
  <c r="S963" i="1"/>
  <c r="T963" i="1"/>
  <c r="U963" i="1"/>
  <c r="V963" i="1"/>
  <c r="I964" i="1"/>
  <c r="J964" i="1"/>
  <c r="K964" i="1"/>
  <c r="L964" i="1"/>
  <c r="M964" i="1"/>
  <c r="N964" i="1"/>
  <c r="O964" i="1"/>
  <c r="P964" i="1"/>
  <c r="Q964" i="1"/>
  <c r="U964" i="1" s="1"/>
  <c r="R964" i="1"/>
  <c r="S964" i="1"/>
  <c r="T964" i="1"/>
  <c r="V964" i="1"/>
  <c r="I965" i="1"/>
  <c r="J965" i="1"/>
  <c r="K965" i="1"/>
  <c r="L965" i="1"/>
  <c r="M965" i="1"/>
  <c r="N965" i="1"/>
  <c r="O965" i="1"/>
  <c r="P965" i="1"/>
  <c r="Q965" i="1"/>
  <c r="U965" i="1" s="1"/>
  <c r="R965" i="1"/>
  <c r="S965" i="1"/>
  <c r="T965" i="1"/>
  <c r="V965" i="1"/>
  <c r="I966" i="1"/>
  <c r="J966" i="1"/>
  <c r="K966" i="1"/>
  <c r="L966" i="1"/>
  <c r="M966" i="1"/>
  <c r="N966" i="1"/>
  <c r="O966" i="1"/>
  <c r="P966" i="1"/>
  <c r="Q966" i="1"/>
  <c r="U966" i="1" s="1"/>
  <c r="R966" i="1"/>
  <c r="S966" i="1"/>
  <c r="T966" i="1"/>
  <c r="V966" i="1"/>
  <c r="I967" i="1"/>
  <c r="J967" i="1"/>
  <c r="K967" i="1"/>
  <c r="L967" i="1"/>
  <c r="M967" i="1"/>
  <c r="N967" i="1"/>
  <c r="O967" i="1"/>
  <c r="P967" i="1"/>
  <c r="Q967" i="1"/>
  <c r="U967" i="1" s="1"/>
  <c r="R967" i="1"/>
  <c r="S967" i="1"/>
  <c r="T967" i="1"/>
  <c r="V967" i="1"/>
  <c r="I968" i="1"/>
  <c r="J968" i="1"/>
  <c r="K968" i="1"/>
  <c r="L968" i="1"/>
  <c r="M968" i="1"/>
  <c r="N968" i="1"/>
  <c r="O968" i="1"/>
  <c r="P968" i="1"/>
  <c r="Q968" i="1"/>
  <c r="R968" i="1"/>
  <c r="S968" i="1"/>
  <c r="T968" i="1"/>
  <c r="U968" i="1"/>
  <c r="V968" i="1"/>
  <c r="I969" i="1"/>
  <c r="J969" i="1"/>
  <c r="K969" i="1"/>
  <c r="L969" i="1"/>
  <c r="M969" i="1"/>
  <c r="N969" i="1"/>
  <c r="O969" i="1"/>
  <c r="P969" i="1"/>
  <c r="Q969" i="1"/>
  <c r="R969" i="1"/>
  <c r="S969" i="1"/>
  <c r="T969" i="1"/>
  <c r="U969" i="1"/>
  <c r="V969" i="1"/>
  <c r="I970" i="1"/>
  <c r="J970" i="1"/>
  <c r="K970" i="1"/>
  <c r="L970" i="1"/>
  <c r="M970" i="1"/>
  <c r="N970" i="1"/>
  <c r="O970" i="1"/>
  <c r="P970" i="1"/>
  <c r="Q970" i="1"/>
  <c r="U970" i="1" s="1"/>
  <c r="R970" i="1"/>
  <c r="S970" i="1"/>
  <c r="T970" i="1"/>
  <c r="V970" i="1"/>
  <c r="I971" i="1"/>
  <c r="J971" i="1"/>
  <c r="K971" i="1"/>
  <c r="L971" i="1"/>
  <c r="M971" i="1"/>
  <c r="N971" i="1"/>
  <c r="O971" i="1"/>
  <c r="P971" i="1"/>
  <c r="Q971" i="1"/>
  <c r="U971" i="1" s="1"/>
  <c r="R971" i="1"/>
  <c r="S971" i="1"/>
  <c r="T971" i="1"/>
  <c r="V971" i="1"/>
  <c r="I972" i="1"/>
  <c r="J972" i="1"/>
  <c r="K972" i="1"/>
  <c r="L972" i="1"/>
  <c r="M972" i="1"/>
  <c r="N972" i="1"/>
  <c r="O972" i="1"/>
  <c r="P972" i="1"/>
  <c r="Q972" i="1"/>
  <c r="U972" i="1" s="1"/>
  <c r="R972" i="1"/>
  <c r="S972" i="1"/>
  <c r="T972" i="1"/>
  <c r="V972" i="1"/>
  <c r="I973" i="1"/>
  <c r="J973" i="1"/>
  <c r="K973" i="1"/>
  <c r="L973" i="1"/>
  <c r="M973" i="1"/>
  <c r="N973" i="1"/>
  <c r="O973" i="1"/>
  <c r="P973" i="1"/>
  <c r="Q973" i="1"/>
  <c r="R973" i="1"/>
  <c r="S973" i="1"/>
  <c r="T973" i="1"/>
  <c r="U973" i="1"/>
  <c r="V973" i="1"/>
  <c r="I974" i="1"/>
  <c r="J974" i="1"/>
  <c r="K974" i="1"/>
  <c r="L974" i="1"/>
  <c r="M974" i="1"/>
  <c r="N974" i="1"/>
  <c r="O974" i="1"/>
  <c r="P974" i="1"/>
  <c r="Q974" i="1"/>
  <c r="R974" i="1"/>
  <c r="S974" i="1"/>
  <c r="T974" i="1"/>
  <c r="U974" i="1"/>
  <c r="V974" i="1"/>
  <c r="I975" i="1"/>
  <c r="J975" i="1"/>
  <c r="K975" i="1"/>
  <c r="L975" i="1"/>
  <c r="M975" i="1"/>
  <c r="N975" i="1"/>
  <c r="O975" i="1"/>
  <c r="P975" i="1"/>
  <c r="Q975" i="1"/>
  <c r="R975" i="1"/>
  <c r="S975" i="1"/>
  <c r="T975" i="1"/>
  <c r="U975" i="1"/>
  <c r="V975" i="1"/>
  <c r="I976" i="1"/>
  <c r="J976" i="1"/>
  <c r="K976" i="1"/>
  <c r="L976" i="1"/>
  <c r="M976" i="1"/>
  <c r="N976" i="1"/>
  <c r="O976" i="1"/>
  <c r="P976" i="1"/>
  <c r="Q976" i="1"/>
  <c r="U976" i="1" s="1"/>
  <c r="S976" i="1"/>
  <c r="T976" i="1"/>
  <c r="V976" i="1"/>
  <c r="I977" i="1"/>
  <c r="J977" i="1"/>
  <c r="K977" i="1"/>
  <c r="L977" i="1"/>
  <c r="M977" i="1"/>
  <c r="N977" i="1"/>
  <c r="O977" i="1"/>
  <c r="P977" i="1"/>
  <c r="Q977" i="1"/>
  <c r="U977" i="1" s="1"/>
  <c r="R977" i="1"/>
  <c r="S977" i="1"/>
  <c r="T977" i="1"/>
  <c r="V977" i="1"/>
  <c r="I978" i="1"/>
  <c r="J978" i="1"/>
  <c r="K978" i="1"/>
  <c r="L978" i="1"/>
  <c r="M978" i="1"/>
  <c r="N978" i="1"/>
  <c r="O978" i="1"/>
  <c r="P978" i="1"/>
  <c r="Q978" i="1"/>
  <c r="U978" i="1" s="1"/>
  <c r="R978" i="1"/>
  <c r="S978" i="1"/>
  <c r="T978" i="1"/>
  <c r="V978" i="1"/>
  <c r="I979" i="1"/>
  <c r="J979" i="1"/>
  <c r="K979" i="1"/>
  <c r="L979" i="1"/>
  <c r="M979" i="1"/>
  <c r="N979" i="1"/>
  <c r="O979" i="1"/>
  <c r="P979" i="1"/>
  <c r="Q979" i="1"/>
  <c r="R979" i="1"/>
  <c r="S979" i="1"/>
  <c r="T979" i="1"/>
  <c r="U979" i="1"/>
  <c r="V979" i="1"/>
  <c r="I980" i="1"/>
  <c r="J980" i="1"/>
  <c r="K980" i="1"/>
  <c r="L980" i="1"/>
  <c r="M980" i="1"/>
  <c r="N980" i="1"/>
  <c r="O980" i="1"/>
  <c r="P980" i="1"/>
  <c r="Q980" i="1"/>
  <c r="R980" i="1"/>
  <c r="S980" i="1"/>
  <c r="T980" i="1"/>
  <c r="U980" i="1"/>
  <c r="V980" i="1"/>
  <c r="I981" i="1"/>
  <c r="J981" i="1"/>
  <c r="K981" i="1"/>
  <c r="L981" i="1"/>
  <c r="M981" i="1"/>
  <c r="N981" i="1"/>
  <c r="O981" i="1"/>
  <c r="P981" i="1"/>
  <c r="Q981" i="1"/>
  <c r="R981" i="1"/>
  <c r="S981" i="1"/>
  <c r="T981" i="1"/>
  <c r="U981" i="1"/>
  <c r="V981" i="1"/>
  <c r="I982" i="1"/>
  <c r="J982" i="1"/>
  <c r="K982" i="1"/>
  <c r="L982" i="1"/>
  <c r="M982" i="1"/>
  <c r="N982" i="1"/>
  <c r="O982" i="1"/>
  <c r="P982" i="1"/>
  <c r="Q982" i="1"/>
  <c r="U982" i="1" s="1"/>
  <c r="R982" i="1"/>
  <c r="S982" i="1"/>
  <c r="T982" i="1"/>
  <c r="V982" i="1"/>
  <c r="I983" i="1"/>
  <c r="J983" i="1"/>
  <c r="K983" i="1"/>
  <c r="L983" i="1"/>
  <c r="M983" i="1"/>
  <c r="N983" i="1"/>
  <c r="O983" i="1"/>
  <c r="P983" i="1"/>
  <c r="Q983" i="1"/>
  <c r="U983" i="1" s="1"/>
  <c r="R983" i="1"/>
  <c r="S983" i="1"/>
  <c r="T983" i="1"/>
  <c r="V983" i="1"/>
  <c r="I984" i="1"/>
  <c r="J984" i="1"/>
  <c r="K984" i="1"/>
  <c r="L984" i="1"/>
  <c r="M984" i="1"/>
  <c r="N984" i="1"/>
  <c r="O984" i="1"/>
  <c r="P984" i="1"/>
  <c r="Q984" i="1"/>
  <c r="U984" i="1" s="1"/>
  <c r="R984" i="1"/>
  <c r="S984" i="1"/>
  <c r="T984" i="1"/>
  <c r="V984" i="1"/>
  <c r="I985" i="1"/>
  <c r="J985" i="1"/>
  <c r="K985" i="1"/>
  <c r="L985" i="1"/>
  <c r="M985" i="1"/>
  <c r="N985" i="1"/>
  <c r="O985" i="1"/>
  <c r="P985" i="1"/>
  <c r="Q985" i="1"/>
  <c r="R985" i="1"/>
  <c r="S985" i="1"/>
  <c r="T985" i="1"/>
  <c r="U985" i="1"/>
  <c r="V985" i="1"/>
  <c r="I986" i="1"/>
  <c r="J986" i="1"/>
  <c r="K986" i="1"/>
  <c r="L986" i="1"/>
  <c r="M986" i="1"/>
  <c r="N986" i="1"/>
  <c r="O986" i="1"/>
  <c r="P986" i="1"/>
  <c r="Q986" i="1"/>
  <c r="R986" i="1"/>
  <c r="S986" i="1"/>
  <c r="T986" i="1"/>
  <c r="U986" i="1"/>
  <c r="V986" i="1"/>
  <c r="I987" i="1"/>
  <c r="J987" i="1"/>
  <c r="K987" i="1"/>
  <c r="L987" i="1"/>
  <c r="M987" i="1"/>
  <c r="N987" i="1"/>
  <c r="O987" i="1"/>
  <c r="P987" i="1"/>
  <c r="Q987" i="1"/>
  <c r="R987" i="1"/>
  <c r="S987" i="1"/>
  <c r="T987" i="1"/>
  <c r="U987" i="1"/>
  <c r="V987" i="1"/>
  <c r="I988" i="1"/>
  <c r="J988" i="1"/>
  <c r="K988" i="1"/>
  <c r="L988" i="1"/>
  <c r="M988" i="1"/>
  <c r="N988" i="1"/>
  <c r="O988" i="1"/>
  <c r="P988" i="1"/>
  <c r="Q988" i="1"/>
  <c r="S988" i="1"/>
  <c r="T988" i="1"/>
  <c r="V988" i="1"/>
  <c r="I989" i="1"/>
  <c r="J989" i="1"/>
  <c r="K989" i="1"/>
  <c r="L989" i="1"/>
  <c r="M989" i="1"/>
  <c r="N989" i="1"/>
  <c r="O989" i="1"/>
  <c r="P989" i="1"/>
  <c r="Q989" i="1"/>
  <c r="U989" i="1" s="1"/>
  <c r="R989" i="1"/>
  <c r="S989" i="1"/>
  <c r="T989" i="1"/>
  <c r="V989" i="1"/>
  <c r="I990" i="1"/>
  <c r="J990" i="1"/>
  <c r="K990" i="1"/>
  <c r="L990" i="1"/>
  <c r="M990" i="1"/>
  <c r="N990" i="1"/>
  <c r="O990" i="1"/>
  <c r="P990" i="1"/>
  <c r="Q990" i="1"/>
  <c r="U990" i="1" s="1"/>
  <c r="R990" i="1"/>
  <c r="S990" i="1"/>
  <c r="T990" i="1"/>
  <c r="V990" i="1"/>
  <c r="I991" i="1"/>
  <c r="J991" i="1"/>
  <c r="K991" i="1"/>
  <c r="L991" i="1"/>
  <c r="M991" i="1"/>
  <c r="N991" i="1"/>
  <c r="O991" i="1"/>
  <c r="P991" i="1"/>
  <c r="Q991" i="1"/>
  <c r="R991" i="1"/>
  <c r="S991" i="1"/>
  <c r="T991" i="1"/>
  <c r="U991" i="1"/>
  <c r="V991" i="1"/>
  <c r="I992" i="1"/>
  <c r="J992" i="1"/>
  <c r="K992" i="1"/>
  <c r="L992" i="1"/>
  <c r="M992" i="1"/>
  <c r="N992" i="1"/>
  <c r="O992" i="1"/>
  <c r="P992" i="1"/>
  <c r="Q992" i="1"/>
  <c r="R992" i="1"/>
  <c r="S992" i="1"/>
  <c r="T992" i="1"/>
  <c r="U992" i="1"/>
  <c r="V992" i="1"/>
  <c r="I993" i="1"/>
  <c r="J993" i="1"/>
  <c r="K993" i="1"/>
  <c r="L993" i="1"/>
  <c r="M993" i="1"/>
  <c r="N993" i="1"/>
  <c r="O993" i="1"/>
  <c r="P993" i="1"/>
  <c r="Q993" i="1"/>
  <c r="R993" i="1"/>
  <c r="S993" i="1"/>
  <c r="T993" i="1"/>
  <c r="U993" i="1"/>
  <c r="V993" i="1"/>
  <c r="I994" i="1"/>
  <c r="J994" i="1"/>
  <c r="K994" i="1"/>
  <c r="L994" i="1"/>
  <c r="M994" i="1"/>
  <c r="N994" i="1"/>
  <c r="O994" i="1"/>
  <c r="P994" i="1"/>
  <c r="Q994" i="1"/>
  <c r="U994" i="1" s="1"/>
  <c r="R994" i="1"/>
  <c r="S994" i="1"/>
  <c r="T994" i="1"/>
  <c r="V994" i="1"/>
  <c r="I995" i="1"/>
  <c r="J995" i="1"/>
  <c r="K995" i="1"/>
  <c r="L995" i="1"/>
  <c r="M995" i="1"/>
  <c r="N995" i="1"/>
  <c r="O995" i="1"/>
  <c r="P995" i="1"/>
  <c r="Q995" i="1"/>
  <c r="U995" i="1" s="1"/>
  <c r="R995" i="1"/>
  <c r="S995" i="1"/>
  <c r="T995" i="1"/>
  <c r="V995" i="1"/>
  <c r="I996" i="1"/>
  <c r="J996" i="1"/>
  <c r="K996" i="1"/>
  <c r="L996" i="1"/>
  <c r="M996" i="1"/>
  <c r="N996" i="1"/>
  <c r="O996" i="1"/>
  <c r="P996" i="1"/>
  <c r="Q996" i="1"/>
  <c r="U996" i="1" s="1"/>
  <c r="R996" i="1"/>
  <c r="S996" i="1"/>
  <c r="T996" i="1"/>
  <c r="V996" i="1"/>
  <c r="I997" i="1"/>
  <c r="J997" i="1"/>
  <c r="K997" i="1"/>
  <c r="L997" i="1"/>
  <c r="M997" i="1"/>
  <c r="N997" i="1"/>
  <c r="O997" i="1"/>
  <c r="P997" i="1"/>
  <c r="Q997" i="1"/>
  <c r="R997" i="1"/>
  <c r="S997" i="1"/>
  <c r="T997" i="1"/>
  <c r="U997" i="1"/>
  <c r="V997" i="1"/>
  <c r="I998" i="1"/>
  <c r="J998" i="1"/>
  <c r="K998" i="1"/>
  <c r="L998" i="1"/>
  <c r="M998" i="1"/>
  <c r="N998" i="1"/>
  <c r="O998" i="1"/>
  <c r="P998" i="1"/>
  <c r="Q998" i="1"/>
  <c r="R998" i="1"/>
  <c r="S998" i="1"/>
  <c r="T998" i="1"/>
  <c r="U998" i="1"/>
  <c r="V998" i="1"/>
  <c r="I999" i="1"/>
  <c r="J999" i="1"/>
  <c r="K999" i="1"/>
  <c r="L999" i="1"/>
  <c r="M999" i="1"/>
  <c r="N999" i="1"/>
  <c r="O999" i="1"/>
  <c r="P999" i="1"/>
  <c r="Q999" i="1"/>
  <c r="R999" i="1"/>
  <c r="S999" i="1"/>
  <c r="T999" i="1"/>
  <c r="U999" i="1"/>
  <c r="V999" i="1"/>
  <c r="I1000" i="1"/>
  <c r="J1000" i="1"/>
  <c r="K1000" i="1"/>
  <c r="L1000" i="1"/>
  <c r="M1000" i="1"/>
  <c r="N1000" i="1"/>
  <c r="O1000" i="1"/>
  <c r="P1000" i="1"/>
  <c r="Q1000" i="1"/>
  <c r="U1000" i="1" s="1"/>
  <c r="S1000" i="1"/>
  <c r="T1000" i="1"/>
  <c r="V1000" i="1"/>
  <c r="I1001" i="1"/>
  <c r="J1001" i="1"/>
  <c r="K1001" i="1"/>
  <c r="L1001" i="1"/>
  <c r="M1001" i="1"/>
  <c r="N1001" i="1"/>
  <c r="O1001" i="1"/>
  <c r="P1001" i="1"/>
  <c r="Q1001" i="1"/>
  <c r="U1001" i="1" s="1"/>
  <c r="R1001" i="1"/>
  <c r="S1001" i="1"/>
  <c r="T1001" i="1"/>
  <c r="V1001" i="1"/>
  <c r="I1002" i="1"/>
  <c r="J1002" i="1"/>
  <c r="K1002" i="1"/>
  <c r="L1002" i="1"/>
  <c r="M1002" i="1"/>
  <c r="N1002" i="1"/>
  <c r="O1002" i="1"/>
  <c r="P1002" i="1"/>
  <c r="Q1002" i="1"/>
  <c r="U1002" i="1" s="1"/>
  <c r="R1002" i="1"/>
  <c r="S1002" i="1"/>
  <c r="T1002" i="1"/>
  <c r="V1002" i="1"/>
  <c r="I1003" i="1"/>
  <c r="J1003" i="1"/>
  <c r="K1003" i="1"/>
  <c r="L1003" i="1"/>
  <c r="M1003" i="1"/>
  <c r="N1003" i="1"/>
  <c r="O1003" i="1"/>
  <c r="P1003" i="1"/>
  <c r="Q1003" i="1"/>
  <c r="R1003" i="1"/>
  <c r="S1003" i="1"/>
  <c r="T1003" i="1"/>
  <c r="U1003" i="1"/>
  <c r="V1003" i="1"/>
  <c r="I1004" i="1"/>
  <c r="J1004" i="1"/>
  <c r="K1004" i="1"/>
  <c r="L1004" i="1"/>
  <c r="M1004" i="1"/>
  <c r="N1004" i="1"/>
  <c r="O1004" i="1"/>
  <c r="P1004" i="1"/>
  <c r="Q1004" i="1"/>
  <c r="R1004" i="1"/>
  <c r="S1004" i="1"/>
  <c r="T1004" i="1"/>
  <c r="U1004" i="1"/>
  <c r="V1004" i="1"/>
  <c r="I1005" i="1"/>
  <c r="J1005" i="1"/>
  <c r="K1005" i="1"/>
  <c r="L1005" i="1"/>
  <c r="M1005" i="1"/>
  <c r="N1005" i="1"/>
  <c r="O1005" i="1"/>
  <c r="P1005" i="1"/>
  <c r="Q1005" i="1"/>
  <c r="R1005" i="1"/>
  <c r="S1005" i="1"/>
  <c r="T1005" i="1"/>
  <c r="U1005" i="1"/>
  <c r="V1005" i="1"/>
  <c r="I1006" i="1"/>
  <c r="J1006" i="1"/>
  <c r="K1006" i="1"/>
  <c r="L1006" i="1"/>
  <c r="M1006" i="1"/>
  <c r="N1006" i="1"/>
  <c r="O1006" i="1"/>
  <c r="P1006" i="1"/>
  <c r="Q1006" i="1"/>
  <c r="U1006" i="1" s="1"/>
  <c r="R1006" i="1"/>
  <c r="S1006" i="1"/>
  <c r="T1006" i="1"/>
  <c r="V1006" i="1"/>
  <c r="I1007" i="1"/>
  <c r="J1007" i="1"/>
  <c r="K1007" i="1"/>
  <c r="L1007" i="1"/>
  <c r="M1007" i="1"/>
  <c r="N1007" i="1"/>
  <c r="O1007" i="1"/>
  <c r="P1007" i="1"/>
  <c r="Q1007" i="1"/>
  <c r="U1007" i="1" s="1"/>
  <c r="R1007" i="1"/>
  <c r="S1007" i="1"/>
  <c r="T1007" i="1"/>
  <c r="V1007" i="1"/>
  <c r="I1008" i="1"/>
  <c r="J1008" i="1"/>
  <c r="K1008" i="1"/>
  <c r="L1008" i="1"/>
  <c r="M1008" i="1"/>
  <c r="N1008" i="1"/>
  <c r="O1008" i="1"/>
  <c r="P1008" i="1"/>
  <c r="Q1008" i="1"/>
  <c r="U1008" i="1" s="1"/>
  <c r="R1008" i="1"/>
  <c r="S1008" i="1"/>
  <c r="T1008" i="1"/>
  <c r="V1008" i="1"/>
  <c r="I1009" i="1"/>
  <c r="J1009" i="1"/>
  <c r="K1009" i="1"/>
  <c r="L1009" i="1"/>
  <c r="M1009" i="1"/>
  <c r="N1009" i="1"/>
  <c r="O1009" i="1"/>
  <c r="P1009" i="1"/>
  <c r="Q1009" i="1"/>
  <c r="R1009" i="1"/>
  <c r="S1009" i="1"/>
  <c r="T1009" i="1"/>
  <c r="U1009" i="1"/>
  <c r="V1009" i="1"/>
  <c r="I1010" i="1"/>
  <c r="J1010" i="1"/>
  <c r="K1010" i="1"/>
  <c r="L1010" i="1"/>
  <c r="M1010" i="1"/>
  <c r="N1010" i="1"/>
  <c r="O1010" i="1"/>
  <c r="P1010" i="1"/>
  <c r="Q1010" i="1"/>
  <c r="R1010" i="1"/>
  <c r="S1010" i="1"/>
  <c r="T1010" i="1"/>
  <c r="U1010" i="1"/>
  <c r="V1010" i="1"/>
  <c r="I1011" i="1"/>
  <c r="J1011" i="1"/>
  <c r="K1011" i="1"/>
  <c r="L1011" i="1"/>
  <c r="M1011" i="1"/>
  <c r="N1011" i="1"/>
  <c r="O1011" i="1"/>
  <c r="P1011" i="1"/>
  <c r="Q1011" i="1"/>
  <c r="R1011" i="1"/>
  <c r="S1011" i="1"/>
  <c r="T1011" i="1"/>
  <c r="U1011" i="1"/>
  <c r="V1011" i="1"/>
  <c r="I1012" i="1"/>
  <c r="J1012" i="1"/>
  <c r="K1012" i="1"/>
  <c r="L1012" i="1"/>
  <c r="M1012" i="1"/>
  <c r="N1012" i="1"/>
  <c r="O1012" i="1"/>
  <c r="P1012" i="1"/>
  <c r="Q1012" i="1"/>
  <c r="S1012" i="1"/>
  <c r="T1012" i="1"/>
  <c r="V1012" i="1"/>
  <c r="I1013" i="1"/>
  <c r="J1013" i="1"/>
  <c r="K1013" i="1"/>
  <c r="L1013" i="1"/>
  <c r="M1013" i="1"/>
  <c r="N1013" i="1"/>
  <c r="O1013" i="1"/>
  <c r="P1013" i="1"/>
  <c r="Q1013" i="1"/>
  <c r="U1013" i="1" s="1"/>
  <c r="R1013" i="1"/>
  <c r="S1013" i="1"/>
  <c r="T1013" i="1"/>
  <c r="V1013" i="1"/>
  <c r="I1014" i="1"/>
  <c r="J1014" i="1"/>
  <c r="K1014" i="1"/>
  <c r="L1014" i="1"/>
  <c r="M1014" i="1"/>
  <c r="N1014" i="1"/>
  <c r="O1014" i="1"/>
  <c r="P1014" i="1"/>
  <c r="Q1014" i="1"/>
  <c r="U1014" i="1" s="1"/>
  <c r="R1014" i="1"/>
  <c r="S1014" i="1"/>
  <c r="T1014" i="1"/>
  <c r="V1014" i="1"/>
  <c r="I1015" i="1"/>
  <c r="J1015" i="1"/>
  <c r="K1015" i="1"/>
  <c r="L1015" i="1"/>
  <c r="M1015" i="1"/>
  <c r="N1015" i="1"/>
  <c r="O1015" i="1"/>
  <c r="P1015" i="1"/>
  <c r="Q1015" i="1"/>
  <c r="R1015" i="1"/>
  <c r="S1015" i="1"/>
  <c r="T1015" i="1"/>
  <c r="U1015" i="1"/>
  <c r="V1015" i="1"/>
  <c r="I1016" i="1"/>
  <c r="J1016" i="1"/>
  <c r="K1016" i="1"/>
  <c r="L1016" i="1"/>
  <c r="M1016" i="1"/>
  <c r="N1016" i="1"/>
  <c r="O1016" i="1"/>
  <c r="P1016" i="1"/>
  <c r="Q1016" i="1"/>
  <c r="R1016" i="1"/>
  <c r="S1016" i="1"/>
  <c r="T1016" i="1"/>
  <c r="U1016" i="1"/>
  <c r="V1016" i="1"/>
  <c r="I1017" i="1"/>
  <c r="J1017" i="1"/>
  <c r="K1017" i="1"/>
  <c r="L1017" i="1"/>
  <c r="M1017" i="1"/>
  <c r="N1017" i="1"/>
  <c r="O1017" i="1"/>
  <c r="P1017" i="1"/>
  <c r="Q1017" i="1"/>
  <c r="R1017" i="1"/>
  <c r="S1017" i="1"/>
  <c r="T1017" i="1"/>
  <c r="U1017" i="1"/>
  <c r="V1017" i="1"/>
  <c r="I1018" i="1"/>
  <c r="J1018" i="1"/>
  <c r="K1018" i="1"/>
  <c r="L1018" i="1"/>
  <c r="M1018" i="1"/>
  <c r="N1018" i="1"/>
  <c r="O1018" i="1"/>
  <c r="P1018" i="1"/>
  <c r="Q1018" i="1"/>
  <c r="U1018" i="1" s="1"/>
  <c r="R1018" i="1"/>
  <c r="S1018" i="1"/>
  <c r="T1018" i="1"/>
  <c r="V1018" i="1"/>
  <c r="I1019" i="1"/>
  <c r="J1019" i="1"/>
  <c r="K1019" i="1"/>
  <c r="L1019" i="1"/>
  <c r="M1019" i="1"/>
  <c r="N1019" i="1"/>
  <c r="O1019" i="1"/>
  <c r="P1019" i="1"/>
  <c r="Q1019" i="1"/>
  <c r="U1019" i="1" s="1"/>
  <c r="R1019" i="1"/>
  <c r="S1019" i="1"/>
  <c r="T1019" i="1"/>
  <c r="V1019" i="1"/>
  <c r="I1020" i="1"/>
  <c r="J1020" i="1"/>
  <c r="K1020" i="1"/>
  <c r="L1020" i="1"/>
  <c r="M1020" i="1"/>
  <c r="N1020" i="1"/>
  <c r="O1020" i="1"/>
  <c r="P1020" i="1"/>
  <c r="Q1020" i="1"/>
  <c r="U1020" i="1" s="1"/>
  <c r="R1020" i="1"/>
  <c r="S1020" i="1"/>
  <c r="T1020" i="1"/>
  <c r="V1020" i="1"/>
  <c r="I1021" i="1"/>
  <c r="J1021" i="1"/>
  <c r="K1021" i="1"/>
  <c r="L1021" i="1"/>
  <c r="M1021" i="1"/>
  <c r="N1021" i="1"/>
  <c r="O1021" i="1"/>
  <c r="P1021" i="1"/>
  <c r="Q1021" i="1"/>
  <c r="R1021" i="1"/>
  <c r="S1021" i="1"/>
  <c r="T1021" i="1"/>
  <c r="U1021" i="1"/>
  <c r="V1021" i="1"/>
  <c r="I1022" i="1"/>
  <c r="J1022" i="1"/>
  <c r="K1022" i="1"/>
  <c r="L1022" i="1"/>
  <c r="M1022" i="1"/>
  <c r="N1022" i="1"/>
  <c r="O1022" i="1"/>
  <c r="P1022" i="1"/>
  <c r="Q1022" i="1"/>
  <c r="R1022" i="1"/>
  <c r="S1022" i="1"/>
  <c r="T1022" i="1"/>
  <c r="U1022" i="1"/>
  <c r="V1022" i="1"/>
  <c r="I1023" i="1"/>
  <c r="J1023" i="1"/>
  <c r="K1023" i="1"/>
  <c r="L1023" i="1"/>
  <c r="M1023" i="1"/>
  <c r="N1023" i="1"/>
  <c r="O1023" i="1"/>
  <c r="P1023" i="1"/>
  <c r="Q1023" i="1"/>
  <c r="U1023" i="1" s="1"/>
  <c r="R1023" i="1"/>
  <c r="S1023" i="1"/>
  <c r="T1023" i="1"/>
  <c r="V1023" i="1"/>
  <c r="I1024" i="1"/>
  <c r="J1024" i="1"/>
  <c r="K1024" i="1"/>
  <c r="L1024" i="1"/>
  <c r="M1024" i="1"/>
  <c r="N1024" i="1"/>
  <c r="O1024" i="1"/>
  <c r="P1024" i="1"/>
  <c r="Q1024" i="1"/>
  <c r="U1024" i="1" s="1"/>
  <c r="R1024" i="1"/>
  <c r="S1024" i="1"/>
  <c r="T1024" i="1"/>
  <c r="V1024" i="1"/>
  <c r="I1025" i="1"/>
  <c r="J1025" i="1"/>
  <c r="K1025" i="1"/>
  <c r="L1025" i="1"/>
  <c r="M1025" i="1"/>
  <c r="N1025" i="1"/>
  <c r="O1025" i="1"/>
  <c r="P1025" i="1"/>
  <c r="Q1025" i="1"/>
  <c r="U1025" i="1" s="1"/>
  <c r="R1025" i="1"/>
  <c r="S1025" i="1"/>
  <c r="T1025" i="1"/>
  <c r="V1025" i="1"/>
  <c r="I1026" i="1"/>
  <c r="J1026" i="1"/>
  <c r="K1026" i="1"/>
  <c r="L1026" i="1"/>
  <c r="M1026" i="1"/>
  <c r="N1026" i="1"/>
  <c r="O1026" i="1"/>
  <c r="P1026" i="1"/>
  <c r="Q1026" i="1"/>
  <c r="U1026" i="1" s="1"/>
  <c r="R1026" i="1"/>
  <c r="S1026" i="1"/>
  <c r="T1026" i="1"/>
  <c r="V1026" i="1"/>
  <c r="I1027" i="1"/>
  <c r="J1027" i="1"/>
  <c r="K1027" i="1"/>
  <c r="L1027" i="1"/>
  <c r="M1027" i="1"/>
  <c r="N1027" i="1"/>
  <c r="O1027" i="1"/>
  <c r="P1027" i="1"/>
  <c r="Q1027" i="1"/>
  <c r="R1027" i="1"/>
  <c r="S1027" i="1"/>
  <c r="T1027" i="1"/>
  <c r="U1027" i="1"/>
  <c r="V1027" i="1"/>
  <c r="I1028" i="1"/>
  <c r="J1028" i="1"/>
  <c r="K1028" i="1"/>
  <c r="L1028" i="1"/>
  <c r="M1028" i="1"/>
  <c r="N1028" i="1"/>
  <c r="O1028" i="1"/>
  <c r="P1028" i="1"/>
  <c r="Q1028" i="1"/>
  <c r="R1028" i="1"/>
  <c r="S1028" i="1"/>
  <c r="T1028" i="1"/>
  <c r="U1028" i="1"/>
  <c r="V1028" i="1"/>
  <c r="I1029" i="1"/>
  <c r="J1029" i="1"/>
  <c r="K1029" i="1"/>
  <c r="L1029" i="1"/>
  <c r="M1029" i="1"/>
  <c r="N1029" i="1"/>
  <c r="O1029" i="1"/>
  <c r="P1029" i="1"/>
  <c r="Q1029" i="1"/>
  <c r="R1029" i="1"/>
  <c r="S1029" i="1"/>
  <c r="T1029" i="1"/>
  <c r="U1029" i="1"/>
  <c r="V1029" i="1"/>
  <c r="I1030" i="1"/>
  <c r="J1030" i="1"/>
  <c r="K1030" i="1"/>
  <c r="L1030" i="1"/>
  <c r="M1030" i="1"/>
  <c r="N1030" i="1"/>
  <c r="O1030" i="1"/>
  <c r="P1030" i="1"/>
  <c r="Q1030" i="1"/>
  <c r="U1030" i="1" s="1"/>
  <c r="R1030" i="1"/>
  <c r="S1030" i="1"/>
  <c r="T1030" i="1"/>
  <c r="V1030" i="1"/>
  <c r="I1031" i="1"/>
  <c r="J1031" i="1"/>
  <c r="K1031" i="1"/>
  <c r="L1031" i="1"/>
  <c r="M1031" i="1"/>
  <c r="N1031" i="1"/>
  <c r="O1031" i="1"/>
  <c r="P1031" i="1"/>
  <c r="Q1031" i="1"/>
  <c r="U1031" i="1" s="1"/>
  <c r="R1031" i="1"/>
  <c r="S1031" i="1"/>
  <c r="T1031" i="1"/>
  <c r="V1031" i="1"/>
  <c r="I1032" i="1"/>
  <c r="J1032" i="1"/>
  <c r="K1032" i="1"/>
  <c r="L1032" i="1"/>
  <c r="M1032" i="1"/>
  <c r="N1032" i="1"/>
  <c r="O1032" i="1"/>
  <c r="P1032" i="1"/>
  <c r="Q1032" i="1"/>
  <c r="U1032" i="1" s="1"/>
  <c r="R1032" i="1"/>
  <c r="S1032" i="1"/>
  <c r="T1032" i="1"/>
  <c r="V1032" i="1"/>
  <c r="I1033" i="1"/>
  <c r="J1033" i="1"/>
  <c r="K1033" i="1"/>
  <c r="L1033" i="1"/>
  <c r="M1033" i="1"/>
  <c r="N1033" i="1"/>
  <c r="O1033" i="1"/>
  <c r="P1033" i="1"/>
  <c r="Q1033" i="1"/>
  <c r="R1033" i="1"/>
  <c r="S1033" i="1"/>
  <c r="T1033" i="1"/>
  <c r="U1033" i="1"/>
  <c r="V1033" i="1"/>
  <c r="I1034" i="1"/>
  <c r="J1034" i="1"/>
  <c r="K1034" i="1"/>
  <c r="L1034" i="1"/>
  <c r="M1034" i="1"/>
  <c r="N1034" i="1"/>
  <c r="O1034" i="1"/>
  <c r="P1034" i="1"/>
  <c r="Q1034" i="1"/>
  <c r="R1034" i="1"/>
  <c r="S1034" i="1"/>
  <c r="T1034" i="1"/>
  <c r="U1034" i="1"/>
  <c r="V1034" i="1"/>
  <c r="I1035" i="1"/>
  <c r="J1035" i="1"/>
  <c r="K1035" i="1"/>
  <c r="L1035" i="1"/>
  <c r="M1035" i="1"/>
  <c r="N1035" i="1"/>
  <c r="O1035" i="1"/>
  <c r="P1035" i="1"/>
  <c r="Q1035" i="1"/>
  <c r="R1035" i="1"/>
  <c r="S1035" i="1"/>
  <c r="T1035" i="1"/>
  <c r="U1035" i="1"/>
  <c r="V1035" i="1"/>
  <c r="I1036" i="1"/>
  <c r="J1036" i="1"/>
  <c r="K1036" i="1"/>
  <c r="L1036" i="1"/>
  <c r="M1036" i="1"/>
  <c r="N1036" i="1"/>
  <c r="O1036" i="1"/>
  <c r="P1036" i="1"/>
  <c r="Q1036" i="1"/>
  <c r="U1036" i="1" s="1"/>
  <c r="R1036" i="1"/>
  <c r="S1036" i="1"/>
  <c r="T1036" i="1"/>
  <c r="V1036" i="1"/>
  <c r="I1037" i="1"/>
  <c r="J1037" i="1"/>
  <c r="K1037" i="1"/>
  <c r="L1037" i="1"/>
  <c r="M1037" i="1"/>
  <c r="N1037" i="1"/>
  <c r="O1037" i="1"/>
  <c r="P1037" i="1"/>
  <c r="Q1037" i="1"/>
  <c r="U1037" i="1" s="1"/>
  <c r="R1037" i="1"/>
  <c r="S1037" i="1"/>
  <c r="T1037" i="1"/>
  <c r="V1037" i="1"/>
  <c r="I1038" i="1"/>
  <c r="J1038" i="1"/>
  <c r="K1038" i="1"/>
  <c r="L1038" i="1"/>
  <c r="M1038" i="1"/>
  <c r="N1038" i="1"/>
  <c r="O1038" i="1"/>
  <c r="P1038" i="1"/>
  <c r="Q1038" i="1"/>
  <c r="U1038" i="1" s="1"/>
  <c r="R1038" i="1"/>
  <c r="S1038" i="1"/>
  <c r="T1038" i="1"/>
  <c r="V1038" i="1"/>
  <c r="I1039" i="1"/>
  <c r="J1039" i="1"/>
  <c r="K1039" i="1"/>
  <c r="L1039" i="1"/>
  <c r="M1039" i="1"/>
  <c r="N1039" i="1"/>
  <c r="O1039" i="1"/>
  <c r="P1039" i="1"/>
  <c r="Q1039" i="1"/>
  <c r="R1039" i="1"/>
  <c r="S1039" i="1"/>
  <c r="T1039" i="1"/>
  <c r="U1039" i="1"/>
  <c r="V1039" i="1"/>
  <c r="I1040" i="1"/>
  <c r="J1040" i="1"/>
  <c r="K1040" i="1"/>
  <c r="L1040" i="1"/>
  <c r="M1040" i="1"/>
  <c r="N1040" i="1"/>
  <c r="O1040" i="1"/>
  <c r="P1040" i="1"/>
  <c r="Q1040" i="1"/>
  <c r="R1040" i="1"/>
  <c r="S1040" i="1"/>
  <c r="T1040" i="1"/>
  <c r="U1040" i="1"/>
  <c r="V1040" i="1"/>
  <c r="I1041" i="1"/>
  <c r="J1041" i="1"/>
  <c r="K1041" i="1"/>
  <c r="L1041" i="1"/>
  <c r="M1041" i="1"/>
  <c r="N1041" i="1"/>
  <c r="O1041" i="1"/>
  <c r="P1041" i="1"/>
  <c r="Q1041" i="1"/>
  <c r="U1041" i="1" s="1"/>
  <c r="R1041" i="1"/>
  <c r="S1041" i="1"/>
  <c r="T1041" i="1"/>
  <c r="V1041" i="1"/>
  <c r="I1042" i="1"/>
  <c r="J1042" i="1"/>
  <c r="K1042" i="1"/>
  <c r="L1042" i="1"/>
  <c r="M1042" i="1"/>
  <c r="N1042" i="1"/>
  <c r="O1042" i="1"/>
  <c r="P1042" i="1"/>
  <c r="Q1042" i="1"/>
  <c r="U1042" i="1" s="1"/>
  <c r="S1042" i="1"/>
  <c r="T1042" i="1"/>
  <c r="V1042" i="1"/>
  <c r="I1043" i="1"/>
  <c r="J1043" i="1"/>
  <c r="K1043" i="1"/>
  <c r="L1043" i="1"/>
  <c r="M1043" i="1"/>
  <c r="N1043" i="1"/>
  <c r="O1043" i="1"/>
  <c r="P1043" i="1"/>
  <c r="Q1043" i="1"/>
  <c r="U1043" i="1" s="1"/>
  <c r="R1043" i="1"/>
  <c r="S1043" i="1"/>
  <c r="T1043" i="1"/>
  <c r="V1043" i="1"/>
  <c r="I1044" i="1"/>
  <c r="J1044" i="1"/>
  <c r="K1044" i="1"/>
  <c r="L1044" i="1"/>
  <c r="M1044" i="1"/>
  <c r="N1044" i="1"/>
  <c r="O1044" i="1"/>
  <c r="P1044" i="1"/>
  <c r="Q1044" i="1"/>
  <c r="U1044" i="1" s="1"/>
  <c r="R1044" i="1"/>
  <c r="S1044" i="1"/>
  <c r="T1044" i="1"/>
  <c r="V1044" i="1"/>
  <c r="I1045" i="1"/>
  <c r="J1045" i="1"/>
  <c r="K1045" i="1"/>
  <c r="L1045" i="1"/>
  <c r="M1045" i="1"/>
  <c r="N1045" i="1"/>
  <c r="O1045" i="1"/>
  <c r="P1045" i="1"/>
  <c r="Q1045" i="1"/>
  <c r="R1045" i="1"/>
  <c r="S1045" i="1"/>
  <c r="T1045" i="1"/>
  <c r="U1045" i="1"/>
  <c r="V1045" i="1"/>
  <c r="I1046" i="1"/>
  <c r="J1046" i="1"/>
  <c r="K1046" i="1"/>
  <c r="L1046" i="1"/>
  <c r="M1046" i="1"/>
  <c r="N1046" i="1"/>
  <c r="O1046" i="1"/>
  <c r="P1046" i="1"/>
  <c r="Q1046" i="1"/>
  <c r="R1046" i="1"/>
  <c r="S1046" i="1"/>
  <c r="T1046" i="1"/>
  <c r="U1046" i="1"/>
  <c r="V1046" i="1"/>
  <c r="I1047" i="1"/>
  <c r="J1047" i="1"/>
  <c r="K1047" i="1"/>
  <c r="L1047" i="1"/>
  <c r="M1047" i="1"/>
  <c r="N1047" i="1"/>
  <c r="O1047" i="1"/>
  <c r="P1047" i="1"/>
  <c r="Q1047" i="1"/>
  <c r="U1047" i="1" s="1"/>
  <c r="R1047" i="1"/>
  <c r="S1047" i="1"/>
  <c r="T1047" i="1"/>
  <c r="V1047" i="1"/>
  <c r="I1048" i="1"/>
  <c r="J1048" i="1"/>
  <c r="K1048" i="1"/>
  <c r="L1048" i="1"/>
  <c r="M1048" i="1"/>
  <c r="N1048" i="1"/>
  <c r="O1048" i="1"/>
  <c r="P1048" i="1"/>
  <c r="Q1048" i="1"/>
  <c r="U1048" i="1" s="1"/>
  <c r="S1048" i="1"/>
  <c r="T1048" i="1"/>
  <c r="V1048" i="1"/>
  <c r="I1049" i="1"/>
  <c r="J1049" i="1"/>
  <c r="K1049" i="1"/>
  <c r="L1049" i="1"/>
  <c r="M1049" i="1"/>
  <c r="N1049" i="1"/>
  <c r="O1049" i="1"/>
  <c r="P1049" i="1"/>
  <c r="Q1049" i="1"/>
  <c r="U1049" i="1" s="1"/>
  <c r="R1049" i="1"/>
  <c r="S1049" i="1"/>
  <c r="T1049" i="1"/>
  <c r="V1049" i="1"/>
  <c r="I1050" i="1"/>
  <c r="J1050" i="1"/>
  <c r="K1050" i="1"/>
  <c r="L1050" i="1"/>
  <c r="M1050" i="1"/>
  <c r="N1050" i="1"/>
  <c r="O1050" i="1"/>
  <c r="P1050" i="1"/>
  <c r="Q1050" i="1"/>
  <c r="U1050" i="1" s="1"/>
  <c r="R1050" i="1"/>
  <c r="S1050" i="1"/>
  <c r="T1050" i="1"/>
  <c r="V1050" i="1"/>
  <c r="I1051" i="1"/>
  <c r="J1051" i="1"/>
  <c r="K1051" i="1"/>
  <c r="L1051" i="1"/>
  <c r="M1051" i="1"/>
  <c r="N1051" i="1"/>
  <c r="O1051" i="1"/>
  <c r="P1051" i="1"/>
  <c r="Q1051" i="1"/>
  <c r="R1051" i="1"/>
  <c r="S1051" i="1"/>
  <c r="T1051" i="1"/>
  <c r="U1051" i="1"/>
  <c r="V1051" i="1"/>
  <c r="I1052" i="1"/>
  <c r="J1052" i="1"/>
  <c r="K1052" i="1"/>
  <c r="L1052" i="1"/>
  <c r="M1052" i="1"/>
  <c r="N1052" i="1"/>
  <c r="O1052" i="1"/>
  <c r="P1052" i="1"/>
  <c r="Q1052" i="1"/>
  <c r="R1052" i="1"/>
  <c r="S1052" i="1"/>
  <c r="T1052" i="1"/>
  <c r="U1052" i="1"/>
  <c r="V1052" i="1"/>
  <c r="I1053" i="1"/>
  <c r="J1053" i="1"/>
  <c r="K1053" i="1"/>
  <c r="L1053" i="1"/>
  <c r="M1053" i="1"/>
  <c r="N1053" i="1"/>
  <c r="O1053" i="1"/>
  <c r="P1053" i="1"/>
  <c r="Q1053" i="1"/>
  <c r="U1053" i="1" s="1"/>
  <c r="R1053" i="1"/>
  <c r="S1053" i="1"/>
  <c r="T1053" i="1"/>
  <c r="V1053" i="1"/>
  <c r="I1054" i="1"/>
  <c r="J1054" i="1"/>
  <c r="K1054" i="1"/>
  <c r="L1054" i="1"/>
  <c r="M1054" i="1"/>
  <c r="N1054" i="1"/>
  <c r="O1054" i="1"/>
  <c r="P1054" i="1"/>
  <c r="Q1054" i="1"/>
  <c r="U1054" i="1" s="1"/>
  <c r="R1054" i="1"/>
  <c r="S1054" i="1"/>
  <c r="T1054" i="1"/>
  <c r="V1054" i="1"/>
  <c r="I1055" i="1"/>
  <c r="J1055" i="1"/>
  <c r="K1055" i="1"/>
  <c r="L1055" i="1"/>
  <c r="M1055" i="1"/>
  <c r="N1055" i="1"/>
  <c r="O1055" i="1"/>
  <c r="P1055" i="1"/>
  <c r="Q1055" i="1"/>
  <c r="U1055" i="1" s="1"/>
  <c r="R1055" i="1"/>
  <c r="S1055" i="1"/>
  <c r="T1055" i="1"/>
  <c r="V1055" i="1"/>
  <c r="I1056" i="1"/>
  <c r="J1056" i="1"/>
  <c r="K1056" i="1"/>
  <c r="L1056" i="1"/>
  <c r="M1056" i="1"/>
  <c r="N1056" i="1"/>
  <c r="O1056" i="1"/>
  <c r="P1056" i="1"/>
  <c r="Q1056" i="1"/>
  <c r="U1056" i="1" s="1"/>
  <c r="R1056" i="1"/>
  <c r="S1056" i="1"/>
  <c r="T1056" i="1"/>
  <c r="V1056" i="1"/>
  <c r="I1057" i="1"/>
  <c r="J1057" i="1"/>
  <c r="K1057" i="1"/>
  <c r="L1057" i="1"/>
  <c r="M1057" i="1"/>
  <c r="N1057" i="1"/>
  <c r="O1057" i="1"/>
  <c r="P1057" i="1"/>
  <c r="Q1057" i="1"/>
  <c r="R1057" i="1"/>
  <c r="S1057" i="1"/>
  <c r="T1057" i="1"/>
  <c r="U1057" i="1"/>
  <c r="V1057" i="1"/>
  <c r="I1058" i="1"/>
  <c r="J1058" i="1"/>
  <c r="K1058" i="1"/>
  <c r="L1058" i="1"/>
  <c r="M1058" i="1"/>
  <c r="N1058" i="1"/>
  <c r="O1058" i="1"/>
  <c r="P1058" i="1"/>
  <c r="Q1058" i="1"/>
  <c r="R1058" i="1"/>
  <c r="S1058" i="1"/>
  <c r="T1058" i="1"/>
  <c r="U1058" i="1"/>
  <c r="V1058" i="1"/>
  <c r="I1059" i="1"/>
  <c r="J1059" i="1"/>
  <c r="K1059" i="1"/>
  <c r="L1059" i="1"/>
  <c r="M1059" i="1"/>
  <c r="N1059" i="1"/>
  <c r="O1059" i="1"/>
  <c r="P1059" i="1"/>
  <c r="Q1059" i="1"/>
  <c r="U1059" i="1" s="1"/>
  <c r="R1059" i="1"/>
  <c r="S1059" i="1"/>
  <c r="T1059" i="1"/>
  <c r="V1059" i="1"/>
  <c r="I1060" i="1"/>
  <c r="J1060" i="1"/>
  <c r="K1060" i="1"/>
  <c r="L1060" i="1"/>
  <c r="M1060" i="1"/>
  <c r="N1060" i="1"/>
  <c r="O1060" i="1"/>
  <c r="P1060" i="1"/>
  <c r="Q1060" i="1"/>
  <c r="U1060" i="1" s="1"/>
  <c r="S1060" i="1"/>
  <c r="T1060" i="1"/>
  <c r="V1060" i="1"/>
  <c r="I1061" i="1"/>
  <c r="J1061" i="1"/>
  <c r="K1061" i="1"/>
  <c r="L1061" i="1"/>
  <c r="M1061" i="1"/>
  <c r="N1061" i="1"/>
  <c r="O1061" i="1"/>
  <c r="P1061" i="1"/>
  <c r="Q1061" i="1"/>
  <c r="U1061" i="1" s="1"/>
  <c r="R1061" i="1"/>
  <c r="S1061" i="1"/>
  <c r="T1061" i="1"/>
  <c r="V1061" i="1"/>
  <c r="I1062" i="1"/>
  <c r="J1062" i="1"/>
  <c r="K1062" i="1"/>
  <c r="L1062" i="1"/>
  <c r="M1062" i="1"/>
  <c r="N1062" i="1"/>
  <c r="O1062" i="1"/>
  <c r="P1062" i="1"/>
  <c r="Q1062" i="1"/>
  <c r="U1062" i="1" s="1"/>
  <c r="R1062" i="1"/>
  <c r="S1062" i="1"/>
  <c r="T1062" i="1"/>
  <c r="V1062" i="1"/>
  <c r="I1063" i="1"/>
  <c r="J1063" i="1"/>
  <c r="K1063" i="1"/>
  <c r="L1063" i="1"/>
  <c r="M1063" i="1"/>
  <c r="N1063" i="1"/>
  <c r="O1063" i="1"/>
  <c r="P1063" i="1"/>
  <c r="Q1063" i="1"/>
  <c r="R1063" i="1"/>
  <c r="S1063" i="1"/>
  <c r="T1063" i="1"/>
  <c r="U1063" i="1"/>
  <c r="V1063" i="1"/>
  <c r="I1064" i="1"/>
  <c r="J1064" i="1"/>
  <c r="K1064" i="1"/>
  <c r="L1064" i="1"/>
  <c r="M1064" i="1"/>
  <c r="N1064" i="1"/>
  <c r="O1064" i="1"/>
  <c r="P1064" i="1"/>
  <c r="Q1064" i="1"/>
  <c r="R1064" i="1"/>
  <c r="S1064" i="1"/>
  <c r="T1064" i="1"/>
  <c r="U1064" i="1"/>
  <c r="V1064" i="1"/>
  <c r="I1065" i="1"/>
  <c r="J1065" i="1"/>
  <c r="K1065" i="1"/>
  <c r="L1065" i="1"/>
  <c r="M1065" i="1"/>
  <c r="N1065" i="1"/>
  <c r="O1065" i="1"/>
  <c r="P1065" i="1"/>
  <c r="Q1065" i="1"/>
  <c r="U1065" i="1" s="1"/>
  <c r="R1065" i="1"/>
  <c r="S1065" i="1"/>
  <c r="T1065" i="1"/>
  <c r="V1065" i="1"/>
  <c r="I1066" i="1"/>
  <c r="J1066" i="1"/>
  <c r="K1066" i="1"/>
  <c r="L1066" i="1"/>
  <c r="M1066" i="1"/>
  <c r="N1066" i="1"/>
  <c r="O1066" i="1"/>
  <c r="P1066" i="1"/>
  <c r="Q1066" i="1"/>
  <c r="U1066" i="1" s="1"/>
  <c r="S1066" i="1"/>
  <c r="T1066" i="1"/>
  <c r="V1066" i="1"/>
  <c r="I1067" i="1"/>
  <c r="J1067" i="1"/>
  <c r="K1067" i="1"/>
  <c r="L1067" i="1"/>
  <c r="M1067" i="1"/>
  <c r="N1067" i="1"/>
  <c r="O1067" i="1"/>
  <c r="P1067" i="1"/>
  <c r="Q1067" i="1"/>
  <c r="U1067" i="1" s="1"/>
  <c r="R1067" i="1"/>
  <c r="S1067" i="1"/>
  <c r="T1067" i="1"/>
  <c r="V1067" i="1"/>
  <c r="I1068" i="1"/>
  <c r="J1068" i="1"/>
  <c r="K1068" i="1"/>
  <c r="L1068" i="1"/>
  <c r="M1068" i="1"/>
  <c r="N1068" i="1"/>
  <c r="O1068" i="1"/>
  <c r="P1068" i="1"/>
  <c r="Q1068" i="1"/>
  <c r="U1068" i="1" s="1"/>
  <c r="R1068" i="1"/>
  <c r="S1068" i="1"/>
  <c r="T1068" i="1"/>
  <c r="V1068" i="1"/>
  <c r="I1069" i="1"/>
  <c r="J1069" i="1"/>
  <c r="K1069" i="1"/>
  <c r="L1069" i="1"/>
  <c r="M1069" i="1"/>
  <c r="N1069" i="1"/>
  <c r="O1069" i="1"/>
  <c r="P1069" i="1"/>
  <c r="Q1069" i="1"/>
  <c r="R1069" i="1"/>
  <c r="S1069" i="1"/>
  <c r="T1069" i="1"/>
  <c r="U1069" i="1"/>
  <c r="V1069" i="1"/>
  <c r="I1070" i="1"/>
  <c r="J1070" i="1"/>
  <c r="K1070" i="1"/>
  <c r="L1070" i="1"/>
  <c r="M1070" i="1"/>
  <c r="N1070" i="1"/>
  <c r="O1070" i="1"/>
  <c r="P1070" i="1"/>
  <c r="Q1070" i="1"/>
  <c r="R1070" i="1"/>
  <c r="S1070" i="1"/>
  <c r="T1070" i="1"/>
  <c r="U1070" i="1"/>
  <c r="V1070" i="1"/>
  <c r="I1071" i="1"/>
  <c r="J1071" i="1"/>
  <c r="K1071" i="1"/>
  <c r="L1071" i="1"/>
  <c r="M1071" i="1"/>
  <c r="N1071" i="1"/>
  <c r="O1071" i="1"/>
  <c r="P1071" i="1"/>
  <c r="Q1071" i="1"/>
  <c r="U1071" i="1" s="1"/>
  <c r="R1071" i="1"/>
  <c r="S1071" i="1"/>
  <c r="T1071" i="1"/>
  <c r="V1071" i="1"/>
  <c r="I1072" i="1"/>
  <c r="J1072" i="1"/>
  <c r="K1072" i="1"/>
  <c r="L1072" i="1"/>
  <c r="M1072" i="1"/>
  <c r="N1072" i="1"/>
  <c r="O1072" i="1"/>
  <c r="P1072" i="1"/>
  <c r="Q1072" i="1"/>
  <c r="U1072" i="1" s="1"/>
  <c r="R1072" i="1"/>
  <c r="S1072" i="1"/>
  <c r="T1072" i="1"/>
  <c r="V1072" i="1"/>
  <c r="I1073" i="1"/>
  <c r="J1073" i="1"/>
  <c r="K1073" i="1"/>
  <c r="L1073" i="1"/>
  <c r="M1073" i="1"/>
  <c r="N1073" i="1"/>
  <c r="O1073" i="1"/>
  <c r="P1073" i="1"/>
  <c r="Q1073" i="1"/>
  <c r="U1073" i="1" s="1"/>
  <c r="R1073" i="1"/>
  <c r="S1073" i="1"/>
  <c r="T1073" i="1"/>
  <c r="V1073" i="1"/>
  <c r="I1074" i="1"/>
  <c r="J1074" i="1"/>
  <c r="K1074" i="1"/>
  <c r="L1074" i="1"/>
  <c r="M1074" i="1"/>
  <c r="N1074" i="1"/>
  <c r="O1074" i="1"/>
  <c r="P1074" i="1"/>
  <c r="Q1074" i="1"/>
  <c r="U1074" i="1" s="1"/>
  <c r="R1074" i="1"/>
  <c r="S1074" i="1"/>
  <c r="T1074" i="1"/>
  <c r="V1074" i="1"/>
  <c r="I1075" i="1"/>
  <c r="J1075" i="1"/>
  <c r="K1075" i="1"/>
  <c r="L1075" i="1"/>
  <c r="M1075" i="1"/>
  <c r="N1075" i="1"/>
  <c r="O1075" i="1"/>
  <c r="P1075" i="1"/>
  <c r="Q1075" i="1"/>
  <c r="R1075" i="1"/>
  <c r="S1075" i="1"/>
  <c r="T1075" i="1"/>
  <c r="U1075" i="1"/>
  <c r="V1075" i="1"/>
  <c r="I1076" i="1"/>
  <c r="J1076" i="1"/>
  <c r="K1076" i="1"/>
  <c r="L1076" i="1"/>
  <c r="M1076" i="1"/>
  <c r="N1076" i="1"/>
  <c r="O1076" i="1"/>
  <c r="P1076" i="1"/>
  <c r="Q1076" i="1"/>
  <c r="R1076" i="1"/>
  <c r="S1076" i="1"/>
  <c r="T1076" i="1"/>
  <c r="U1076" i="1"/>
  <c r="V1076" i="1"/>
  <c r="I1077" i="1"/>
  <c r="J1077" i="1"/>
  <c r="K1077" i="1"/>
  <c r="L1077" i="1"/>
  <c r="M1077" i="1"/>
  <c r="N1077" i="1"/>
  <c r="O1077" i="1"/>
  <c r="P1077" i="1"/>
  <c r="Q1077" i="1"/>
  <c r="U1077" i="1" s="1"/>
  <c r="R1077" i="1"/>
  <c r="S1077" i="1"/>
  <c r="T1077" i="1"/>
  <c r="V1077" i="1"/>
  <c r="I1078" i="1"/>
  <c r="J1078" i="1"/>
  <c r="K1078" i="1"/>
  <c r="L1078" i="1"/>
  <c r="M1078" i="1"/>
  <c r="N1078" i="1"/>
  <c r="O1078" i="1"/>
  <c r="P1078" i="1"/>
  <c r="Q1078" i="1"/>
  <c r="U1078" i="1" s="1"/>
  <c r="S1078" i="1"/>
  <c r="T1078" i="1"/>
  <c r="V1078" i="1"/>
  <c r="I1079" i="1"/>
  <c r="J1079" i="1"/>
  <c r="K1079" i="1"/>
  <c r="L1079" i="1"/>
  <c r="M1079" i="1"/>
  <c r="N1079" i="1"/>
  <c r="O1079" i="1"/>
  <c r="P1079" i="1"/>
  <c r="Q1079" i="1"/>
  <c r="U1079" i="1" s="1"/>
  <c r="R1079" i="1"/>
  <c r="S1079" i="1"/>
  <c r="T1079" i="1"/>
  <c r="V1079" i="1"/>
  <c r="I1080" i="1"/>
  <c r="J1080" i="1"/>
  <c r="K1080" i="1"/>
  <c r="L1080" i="1"/>
  <c r="M1080" i="1"/>
  <c r="N1080" i="1"/>
  <c r="O1080" i="1"/>
  <c r="P1080" i="1"/>
  <c r="Q1080" i="1"/>
  <c r="U1080" i="1" s="1"/>
  <c r="R1080" i="1"/>
  <c r="S1080" i="1"/>
  <c r="T1080" i="1"/>
  <c r="V1080" i="1"/>
  <c r="I1081" i="1"/>
  <c r="J1081" i="1"/>
  <c r="K1081" i="1"/>
  <c r="L1081" i="1"/>
  <c r="M1081" i="1"/>
  <c r="N1081" i="1"/>
  <c r="O1081" i="1"/>
  <c r="P1081" i="1"/>
  <c r="Q1081" i="1"/>
  <c r="R1081" i="1"/>
  <c r="S1081" i="1"/>
  <c r="T1081" i="1"/>
  <c r="U1081" i="1"/>
  <c r="V1081" i="1"/>
  <c r="I1082" i="1"/>
  <c r="J1082" i="1"/>
  <c r="K1082" i="1"/>
  <c r="L1082" i="1"/>
  <c r="M1082" i="1"/>
  <c r="N1082" i="1"/>
  <c r="O1082" i="1"/>
  <c r="P1082" i="1"/>
  <c r="Q1082" i="1"/>
  <c r="R1082" i="1"/>
  <c r="S1082" i="1"/>
  <c r="T1082" i="1"/>
  <c r="U1082" i="1"/>
  <c r="V1082" i="1"/>
  <c r="I1083" i="1"/>
  <c r="J1083" i="1"/>
  <c r="K1083" i="1"/>
  <c r="L1083" i="1"/>
  <c r="M1083" i="1"/>
  <c r="N1083" i="1"/>
  <c r="O1083" i="1"/>
  <c r="P1083" i="1"/>
  <c r="Q1083" i="1"/>
  <c r="U1083" i="1" s="1"/>
  <c r="R1083" i="1"/>
  <c r="S1083" i="1"/>
  <c r="T1083" i="1"/>
  <c r="V1083" i="1"/>
  <c r="I1084" i="1"/>
  <c r="J1084" i="1"/>
  <c r="K1084" i="1"/>
  <c r="L1084" i="1"/>
  <c r="M1084" i="1"/>
  <c r="N1084" i="1"/>
  <c r="O1084" i="1"/>
  <c r="P1084" i="1"/>
  <c r="Q1084" i="1"/>
  <c r="U1084" i="1" s="1"/>
  <c r="S1084" i="1"/>
  <c r="T1084" i="1"/>
  <c r="V1084" i="1"/>
  <c r="I1085" i="1"/>
  <c r="J1085" i="1"/>
  <c r="K1085" i="1"/>
  <c r="L1085" i="1"/>
  <c r="M1085" i="1"/>
  <c r="N1085" i="1"/>
  <c r="O1085" i="1"/>
  <c r="P1085" i="1"/>
  <c r="Q1085" i="1"/>
  <c r="U1085" i="1" s="1"/>
  <c r="R1085" i="1"/>
  <c r="S1085" i="1"/>
  <c r="T1085" i="1"/>
  <c r="V1085" i="1"/>
  <c r="I1086" i="1"/>
  <c r="J1086" i="1"/>
  <c r="K1086" i="1"/>
  <c r="L1086" i="1"/>
  <c r="M1086" i="1"/>
  <c r="N1086" i="1"/>
  <c r="O1086" i="1"/>
  <c r="P1086" i="1"/>
  <c r="Q1086" i="1"/>
  <c r="U1086" i="1" s="1"/>
  <c r="R1086" i="1"/>
  <c r="S1086" i="1"/>
  <c r="T1086" i="1"/>
  <c r="V1086" i="1"/>
  <c r="I1087" i="1"/>
  <c r="J1087" i="1"/>
  <c r="K1087" i="1"/>
  <c r="L1087" i="1"/>
  <c r="M1087" i="1"/>
  <c r="N1087" i="1"/>
  <c r="O1087" i="1"/>
  <c r="P1087" i="1"/>
  <c r="Q1087" i="1"/>
  <c r="R1087" i="1"/>
  <c r="S1087" i="1"/>
  <c r="T1087" i="1"/>
  <c r="U1087" i="1"/>
  <c r="V1087" i="1"/>
  <c r="I1088" i="1"/>
  <c r="J1088" i="1"/>
  <c r="K1088" i="1"/>
  <c r="L1088" i="1"/>
  <c r="M1088" i="1"/>
  <c r="N1088" i="1"/>
  <c r="O1088" i="1"/>
  <c r="P1088" i="1"/>
  <c r="Q1088" i="1"/>
  <c r="R1088" i="1"/>
  <c r="S1088" i="1"/>
  <c r="T1088" i="1"/>
  <c r="U1088" i="1"/>
  <c r="V1088" i="1"/>
  <c r="I1089" i="1"/>
  <c r="J1089" i="1"/>
  <c r="K1089" i="1"/>
  <c r="L1089" i="1"/>
  <c r="M1089" i="1"/>
  <c r="N1089" i="1"/>
  <c r="O1089" i="1"/>
  <c r="P1089" i="1"/>
  <c r="Q1089" i="1"/>
  <c r="U1089" i="1" s="1"/>
  <c r="R1089" i="1"/>
  <c r="S1089" i="1"/>
  <c r="T1089" i="1"/>
  <c r="V1089" i="1"/>
  <c r="I1090" i="1"/>
  <c r="J1090" i="1"/>
  <c r="K1090" i="1"/>
  <c r="L1090" i="1"/>
  <c r="M1090" i="1"/>
  <c r="N1090" i="1"/>
  <c r="O1090" i="1"/>
  <c r="P1090" i="1"/>
  <c r="Q1090" i="1"/>
  <c r="U1090" i="1" s="1"/>
  <c r="R1090" i="1"/>
  <c r="S1090" i="1"/>
  <c r="T1090" i="1"/>
  <c r="V1090" i="1"/>
  <c r="I1091" i="1"/>
  <c r="J1091" i="1"/>
  <c r="K1091" i="1"/>
  <c r="L1091" i="1"/>
  <c r="M1091" i="1"/>
  <c r="N1091" i="1"/>
  <c r="O1091" i="1"/>
  <c r="P1091" i="1"/>
  <c r="Q1091" i="1"/>
  <c r="U1091" i="1" s="1"/>
  <c r="R1091" i="1"/>
  <c r="S1091" i="1"/>
  <c r="T1091" i="1"/>
  <c r="V1091" i="1"/>
  <c r="I1092" i="1"/>
  <c r="J1092" i="1"/>
  <c r="K1092" i="1"/>
  <c r="L1092" i="1"/>
  <c r="M1092" i="1"/>
  <c r="N1092" i="1"/>
  <c r="O1092" i="1"/>
  <c r="P1092" i="1"/>
  <c r="Q1092" i="1"/>
  <c r="U1092" i="1" s="1"/>
  <c r="R1092" i="1"/>
  <c r="S1092" i="1"/>
  <c r="T1092" i="1"/>
  <c r="V1092" i="1"/>
  <c r="I1093" i="1"/>
  <c r="J1093" i="1"/>
  <c r="K1093" i="1"/>
  <c r="L1093" i="1"/>
  <c r="M1093" i="1"/>
  <c r="N1093" i="1"/>
  <c r="O1093" i="1"/>
  <c r="P1093" i="1"/>
  <c r="Q1093" i="1"/>
  <c r="R1093" i="1"/>
  <c r="S1093" i="1"/>
  <c r="T1093" i="1"/>
  <c r="U1093" i="1"/>
  <c r="V1093" i="1"/>
  <c r="I1094" i="1"/>
  <c r="J1094" i="1"/>
  <c r="K1094" i="1"/>
  <c r="L1094" i="1"/>
  <c r="M1094" i="1"/>
  <c r="N1094" i="1"/>
  <c r="O1094" i="1"/>
  <c r="P1094" i="1"/>
  <c r="Q1094" i="1"/>
  <c r="R1094" i="1"/>
  <c r="S1094" i="1"/>
  <c r="T1094" i="1"/>
  <c r="U1094" i="1"/>
  <c r="V1094" i="1"/>
  <c r="I1095" i="1"/>
  <c r="J1095" i="1"/>
  <c r="K1095" i="1"/>
  <c r="L1095" i="1"/>
  <c r="M1095" i="1"/>
  <c r="N1095" i="1"/>
  <c r="O1095" i="1"/>
  <c r="P1095" i="1"/>
  <c r="Q1095" i="1"/>
  <c r="U1095" i="1" s="1"/>
  <c r="R1095" i="1"/>
  <c r="S1095" i="1"/>
  <c r="T1095" i="1"/>
  <c r="V1095" i="1"/>
  <c r="I1096" i="1"/>
  <c r="J1096" i="1"/>
  <c r="K1096" i="1"/>
  <c r="L1096" i="1"/>
  <c r="M1096" i="1"/>
  <c r="N1096" i="1"/>
  <c r="O1096" i="1"/>
  <c r="P1096" i="1"/>
  <c r="Q1096" i="1"/>
  <c r="U1096" i="1" s="1"/>
  <c r="S1096" i="1"/>
  <c r="T1096" i="1"/>
  <c r="V1096" i="1"/>
  <c r="I1097" i="1"/>
  <c r="J1097" i="1"/>
  <c r="K1097" i="1"/>
  <c r="L1097" i="1"/>
  <c r="M1097" i="1"/>
  <c r="N1097" i="1"/>
  <c r="O1097" i="1"/>
  <c r="P1097" i="1"/>
  <c r="Q1097" i="1"/>
  <c r="U1097" i="1" s="1"/>
  <c r="R1097" i="1"/>
  <c r="S1097" i="1"/>
  <c r="T1097" i="1"/>
  <c r="V1097" i="1"/>
  <c r="I1098" i="1"/>
  <c r="J1098" i="1"/>
  <c r="K1098" i="1"/>
  <c r="L1098" i="1"/>
  <c r="M1098" i="1"/>
  <c r="N1098" i="1"/>
  <c r="O1098" i="1"/>
  <c r="P1098" i="1"/>
  <c r="Q1098" i="1"/>
  <c r="U1098" i="1" s="1"/>
  <c r="R1098" i="1"/>
  <c r="S1098" i="1"/>
  <c r="T1098" i="1"/>
  <c r="V1098" i="1"/>
  <c r="I1099" i="1"/>
  <c r="J1099" i="1"/>
  <c r="K1099" i="1"/>
  <c r="L1099" i="1"/>
  <c r="M1099" i="1"/>
  <c r="N1099" i="1"/>
  <c r="O1099" i="1"/>
  <c r="P1099" i="1"/>
  <c r="Q1099" i="1"/>
  <c r="R1099" i="1"/>
  <c r="S1099" i="1"/>
  <c r="T1099" i="1"/>
  <c r="U1099" i="1"/>
  <c r="V1099" i="1"/>
  <c r="I1100" i="1"/>
  <c r="J1100" i="1"/>
  <c r="K1100" i="1"/>
  <c r="L1100" i="1"/>
  <c r="M1100" i="1"/>
  <c r="N1100" i="1"/>
  <c r="O1100" i="1"/>
  <c r="P1100" i="1"/>
  <c r="Q1100" i="1"/>
  <c r="R1100" i="1"/>
  <c r="S1100" i="1"/>
  <c r="T1100" i="1"/>
  <c r="U1100" i="1"/>
  <c r="V1100" i="1"/>
  <c r="I1101" i="1"/>
  <c r="J1101" i="1"/>
  <c r="K1101" i="1"/>
  <c r="L1101" i="1"/>
  <c r="M1101" i="1"/>
  <c r="N1101" i="1"/>
  <c r="O1101" i="1"/>
  <c r="P1101" i="1"/>
  <c r="Q1101" i="1"/>
  <c r="U1101" i="1" s="1"/>
  <c r="R1101" i="1"/>
  <c r="S1101" i="1"/>
  <c r="T1101" i="1"/>
  <c r="V1101" i="1"/>
  <c r="I1102" i="1"/>
  <c r="J1102" i="1"/>
  <c r="K1102" i="1"/>
  <c r="L1102" i="1"/>
  <c r="M1102" i="1"/>
  <c r="N1102" i="1"/>
  <c r="O1102" i="1"/>
  <c r="P1102" i="1"/>
  <c r="Q1102" i="1"/>
  <c r="U1102" i="1" s="1"/>
  <c r="S1102" i="1"/>
  <c r="T1102" i="1"/>
  <c r="V1102" i="1"/>
  <c r="I1103" i="1"/>
  <c r="J1103" i="1"/>
  <c r="K1103" i="1"/>
  <c r="L1103" i="1"/>
  <c r="M1103" i="1"/>
  <c r="N1103" i="1"/>
  <c r="O1103" i="1"/>
  <c r="P1103" i="1"/>
  <c r="Q1103" i="1"/>
  <c r="U1103" i="1" s="1"/>
  <c r="R1103" i="1"/>
  <c r="S1103" i="1"/>
  <c r="T1103" i="1"/>
  <c r="V1103" i="1"/>
  <c r="I1104" i="1"/>
  <c r="J1104" i="1"/>
  <c r="K1104" i="1"/>
  <c r="L1104" i="1"/>
  <c r="M1104" i="1"/>
  <c r="N1104" i="1"/>
  <c r="O1104" i="1"/>
  <c r="P1104" i="1"/>
  <c r="Q1104" i="1"/>
  <c r="U1104" i="1" s="1"/>
  <c r="R1104" i="1"/>
  <c r="S1104" i="1"/>
  <c r="T1104" i="1"/>
  <c r="V1104" i="1"/>
  <c r="I1105" i="1"/>
  <c r="J1105" i="1"/>
  <c r="K1105" i="1"/>
  <c r="L1105" i="1"/>
  <c r="M1105" i="1"/>
  <c r="N1105" i="1"/>
  <c r="O1105" i="1"/>
  <c r="P1105" i="1"/>
  <c r="Q1105" i="1"/>
  <c r="R1105" i="1"/>
  <c r="S1105" i="1"/>
  <c r="T1105" i="1"/>
  <c r="U1105" i="1"/>
  <c r="V1105" i="1"/>
  <c r="I1106" i="1"/>
  <c r="J1106" i="1"/>
  <c r="K1106" i="1"/>
  <c r="L1106" i="1"/>
  <c r="M1106" i="1"/>
  <c r="N1106" i="1"/>
  <c r="O1106" i="1"/>
  <c r="P1106" i="1"/>
  <c r="Q1106" i="1"/>
  <c r="R1106" i="1"/>
  <c r="S1106" i="1"/>
  <c r="T1106" i="1"/>
  <c r="U1106" i="1"/>
  <c r="V1106" i="1"/>
  <c r="I1107" i="1"/>
  <c r="J1107" i="1"/>
  <c r="K1107" i="1"/>
  <c r="L1107" i="1"/>
  <c r="M1107" i="1"/>
  <c r="N1107" i="1"/>
  <c r="O1107" i="1"/>
  <c r="P1107" i="1"/>
  <c r="Q1107" i="1"/>
  <c r="U1107" i="1" s="1"/>
  <c r="R1107" i="1"/>
  <c r="S1107" i="1"/>
  <c r="T1107" i="1"/>
  <c r="V1107" i="1"/>
  <c r="I1108" i="1"/>
  <c r="J1108" i="1"/>
  <c r="K1108" i="1"/>
  <c r="L1108" i="1"/>
  <c r="M1108" i="1"/>
  <c r="N1108" i="1"/>
  <c r="O1108" i="1"/>
  <c r="P1108" i="1"/>
  <c r="Q1108" i="1"/>
  <c r="U1108" i="1" s="1"/>
  <c r="R1108" i="1"/>
  <c r="S1108" i="1"/>
  <c r="T1108" i="1"/>
  <c r="V1108" i="1"/>
  <c r="I1109" i="1"/>
  <c r="J1109" i="1"/>
  <c r="K1109" i="1"/>
  <c r="L1109" i="1"/>
  <c r="M1109" i="1"/>
  <c r="N1109" i="1"/>
  <c r="O1109" i="1"/>
  <c r="P1109" i="1"/>
  <c r="Q1109" i="1"/>
  <c r="U1109" i="1" s="1"/>
  <c r="R1109" i="1"/>
  <c r="S1109" i="1"/>
  <c r="T1109" i="1"/>
  <c r="V1109" i="1"/>
  <c r="I1110" i="1"/>
  <c r="J1110" i="1"/>
  <c r="K1110" i="1"/>
  <c r="L1110" i="1"/>
  <c r="M1110" i="1"/>
  <c r="N1110" i="1"/>
  <c r="O1110" i="1"/>
  <c r="P1110" i="1"/>
  <c r="Q1110" i="1"/>
  <c r="U1110" i="1" s="1"/>
  <c r="R1110" i="1"/>
  <c r="S1110" i="1"/>
  <c r="T1110" i="1"/>
  <c r="V1110" i="1"/>
  <c r="I1111" i="1"/>
  <c r="J1111" i="1"/>
  <c r="K1111" i="1"/>
  <c r="L1111" i="1"/>
  <c r="M1111" i="1"/>
  <c r="N1111" i="1"/>
  <c r="O1111" i="1"/>
  <c r="P1111" i="1"/>
  <c r="Q1111" i="1"/>
  <c r="R1111" i="1"/>
  <c r="S1111" i="1"/>
  <c r="T1111" i="1"/>
  <c r="U1111" i="1"/>
  <c r="V1111" i="1"/>
  <c r="I1112" i="1"/>
  <c r="J1112" i="1"/>
  <c r="K1112" i="1"/>
  <c r="L1112" i="1"/>
  <c r="M1112" i="1"/>
  <c r="N1112" i="1"/>
  <c r="O1112" i="1"/>
  <c r="P1112" i="1"/>
  <c r="Q1112" i="1"/>
  <c r="R1112" i="1"/>
  <c r="S1112" i="1"/>
  <c r="T1112" i="1"/>
  <c r="U1112" i="1"/>
  <c r="V1112" i="1"/>
  <c r="I1113" i="1"/>
  <c r="J1113" i="1"/>
  <c r="K1113" i="1"/>
  <c r="L1113" i="1"/>
  <c r="M1113" i="1"/>
  <c r="N1113" i="1"/>
  <c r="O1113" i="1"/>
  <c r="P1113" i="1"/>
  <c r="Q1113" i="1"/>
  <c r="U1113" i="1" s="1"/>
  <c r="R1113" i="1"/>
  <c r="S1113" i="1"/>
  <c r="T1113" i="1"/>
  <c r="V1113" i="1"/>
  <c r="I1114" i="1"/>
  <c r="J1114" i="1"/>
  <c r="K1114" i="1"/>
  <c r="L1114" i="1"/>
  <c r="M1114" i="1"/>
  <c r="N1114" i="1"/>
  <c r="O1114" i="1"/>
  <c r="P1114" i="1"/>
  <c r="Q1114" i="1"/>
  <c r="U1114" i="1" s="1"/>
  <c r="R1114" i="1"/>
  <c r="S1114" i="1"/>
  <c r="T1114" i="1"/>
  <c r="V1114" i="1"/>
  <c r="I1115" i="1"/>
  <c r="J1115" i="1"/>
  <c r="K1115" i="1"/>
  <c r="L1115" i="1"/>
  <c r="M1115" i="1"/>
  <c r="N1115" i="1"/>
  <c r="O1115" i="1"/>
  <c r="P1115" i="1"/>
  <c r="Q1115" i="1"/>
  <c r="U1115" i="1" s="1"/>
  <c r="R1115" i="1"/>
  <c r="S1115" i="1"/>
  <c r="T1115" i="1"/>
  <c r="V1115" i="1"/>
  <c r="I1116" i="1"/>
  <c r="J1116" i="1"/>
  <c r="K1116" i="1"/>
  <c r="L1116" i="1"/>
  <c r="M1116" i="1"/>
  <c r="N1116" i="1"/>
  <c r="O1116" i="1"/>
  <c r="P1116" i="1"/>
  <c r="Q1116" i="1"/>
  <c r="U1116" i="1" s="1"/>
  <c r="R1116" i="1"/>
  <c r="S1116" i="1"/>
  <c r="T1116" i="1"/>
  <c r="V1116" i="1"/>
  <c r="I1117" i="1"/>
  <c r="J1117" i="1"/>
  <c r="K1117" i="1"/>
  <c r="L1117" i="1"/>
  <c r="M1117" i="1"/>
  <c r="N1117" i="1"/>
  <c r="O1117" i="1"/>
  <c r="P1117" i="1"/>
  <c r="Q1117" i="1"/>
  <c r="R1117" i="1"/>
  <c r="S1117" i="1"/>
  <c r="T1117" i="1"/>
  <c r="U1117" i="1"/>
  <c r="V1117" i="1"/>
  <c r="I1118" i="1"/>
  <c r="J1118" i="1"/>
  <c r="K1118" i="1"/>
  <c r="L1118" i="1"/>
  <c r="M1118" i="1"/>
  <c r="N1118" i="1"/>
  <c r="O1118" i="1"/>
  <c r="P1118" i="1"/>
  <c r="Q1118" i="1"/>
  <c r="R1118" i="1"/>
  <c r="S1118" i="1"/>
  <c r="T1118" i="1"/>
  <c r="U1118" i="1"/>
  <c r="V1118" i="1"/>
  <c r="I1119" i="1"/>
  <c r="J1119" i="1"/>
  <c r="K1119" i="1"/>
  <c r="L1119" i="1"/>
  <c r="M1119" i="1"/>
  <c r="N1119" i="1"/>
  <c r="O1119" i="1"/>
  <c r="P1119" i="1"/>
  <c r="Q1119" i="1"/>
  <c r="U1119" i="1" s="1"/>
  <c r="R1119" i="1"/>
  <c r="S1119" i="1"/>
  <c r="T1119" i="1"/>
  <c r="V1119" i="1"/>
  <c r="I1120" i="1"/>
  <c r="J1120" i="1"/>
  <c r="K1120" i="1"/>
  <c r="L1120" i="1"/>
  <c r="M1120" i="1"/>
  <c r="N1120" i="1"/>
  <c r="O1120" i="1"/>
  <c r="P1120" i="1"/>
  <c r="Q1120" i="1"/>
  <c r="U1120" i="1" s="1"/>
  <c r="S1120" i="1"/>
  <c r="T1120" i="1"/>
  <c r="V1120" i="1"/>
  <c r="I1121" i="1"/>
  <c r="J1121" i="1"/>
  <c r="K1121" i="1"/>
  <c r="L1121" i="1"/>
  <c r="M1121" i="1"/>
  <c r="N1121" i="1"/>
  <c r="O1121" i="1"/>
  <c r="P1121" i="1"/>
  <c r="Q1121" i="1"/>
  <c r="U1121" i="1" s="1"/>
  <c r="R1121" i="1"/>
  <c r="S1121" i="1"/>
  <c r="T1121" i="1"/>
  <c r="V1121" i="1"/>
  <c r="I1122" i="1"/>
  <c r="J1122" i="1"/>
  <c r="K1122" i="1"/>
  <c r="L1122" i="1"/>
  <c r="M1122" i="1"/>
  <c r="N1122" i="1"/>
  <c r="O1122" i="1"/>
  <c r="P1122" i="1"/>
  <c r="Q1122" i="1"/>
  <c r="U1122" i="1" s="1"/>
  <c r="R1122" i="1"/>
  <c r="S1122" i="1"/>
  <c r="T1122" i="1"/>
  <c r="V1122" i="1"/>
  <c r="I1123" i="1"/>
  <c r="J1123" i="1"/>
  <c r="K1123" i="1"/>
  <c r="L1123" i="1"/>
  <c r="M1123" i="1"/>
  <c r="N1123" i="1"/>
  <c r="O1123" i="1"/>
  <c r="P1123" i="1"/>
  <c r="Q1123" i="1"/>
  <c r="R1123" i="1"/>
  <c r="S1123" i="1"/>
  <c r="T1123" i="1"/>
  <c r="U1123" i="1"/>
  <c r="V1123" i="1"/>
  <c r="I1124" i="1"/>
  <c r="J1124" i="1"/>
  <c r="K1124" i="1"/>
  <c r="L1124" i="1"/>
  <c r="M1124" i="1"/>
  <c r="N1124" i="1"/>
  <c r="O1124" i="1"/>
  <c r="P1124" i="1"/>
  <c r="Q1124" i="1"/>
  <c r="R1124" i="1"/>
  <c r="S1124" i="1"/>
  <c r="T1124" i="1"/>
  <c r="U1124" i="1"/>
  <c r="V1124" i="1"/>
  <c r="I1125" i="1"/>
  <c r="J1125" i="1"/>
  <c r="K1125" i="1"/>
  <c r="L1125" i="1"/>
  <c r="M1125" i="1"/>
  <c r="N1125" i="1"/>
  <c r="O1125" i="1"/>
  <c r="P1125" i="1"/>
  <c r="Q1125" i="1"/>
  <c r="U1125" i="1" s="1"/>
  <c r="R1125" i="1"/>
  <c r="S1125" i="1"/>
  <c r="T1125" i="1"/>
  <c r="V1125" i="1"/>
  <c r="I1126" i="1"/>
  <c r="J1126" i="1"/>
  <c r="K1126" i="1"/>
  <c r="L1126" i="1"/>
  <c r="M1126" i="1"/>
  <c r="N1126" i="1"/>
  <c r="O1126" i="1"/>
  <c r="P1126" i="1"/>
  <c r="Q1126" i="1"/>
  <c r="U1126" i="1" s="1"/>
  <c r="R1126" i="1"/>
  <c r="S1126" i="1"/>
  <c r="T1126" i="1"/>
  <c r="V1126" i="1"/>
  <c r="I1127" i="1"/>
  <c r="J1127" i="1"/>
  <c r="K1127" i="1"/>
  <c r="L1127" i="1"/>
  <c r="M1127" i="1"/>
  <c r="N1127" i="1"/>
  <c r="O1127" i="1"/>
  <c r="P1127" i="1"/>
  <c r="Q1127" i="1"/>
  <c r="U1127" i="1" s="1"/>
  <c r="R1127" i="1"/>
  <c r="S1127" i="1"/>
  <c r="T1127" i="1"/>
  <c r="V1127" i="1"/>
  <c r="I1128" i="1"/>
  <c r="J1128" i="1"/>
  <c r="K1128" i="1"/>
  <c r="L1128" i="1"/>
  <c r="M1128" i="1"/>
  <c r="N1128" i="1"/>
  <c r="O1128" i="1"/>
  <c r="P1128" i="1"/>
  <c r="Q1128" i="1"/>
  <c r="U1128" i="1" s="1"/>
  <c r="R1128" i="1"/>
  <c r="S1128" i="1"/>
  <c r="T1128" i="1"/>
  <c r="V1128" i="1"/>
  <c r="I1129" i="1"/>
  <c r="J1129" i="1"/>
  <c r="K1129" i="1"/>
  <c r="L1129" i="1"/>
  <c r="M1129" i="1"/>
  <c r="N1129" i="1"/>
  <c r="O1129" i="1"/>
  <c r="P1129" i="1"/>
  <c r="Q1129" i="1"/>
  <c r="R1129" i="1"/>
  <c r="S1129" i="1"/>
  <c r="T1129" i="1"/>
  <c r="U1129" i="1"/>
  <c r="V1129" i="1"/>
  <c r="I1130" i="1"/>
  <c r="J1130" i="1"/>
  <c r="K1130" i="1"/>
  <c r="L1130" i="1"/>
  <c r="M1130" i="1"/>
  <c r="N1130" i="1"/>
  <c r="O1130" i="1"/>
  <c r="P1130" i="1"/>
  <c r="Q1130" i="1"/>
  <c r="R1130" i="1"/>
  <c r="S1130" i="1"/>
  <c r="T1130" i="1"/>
  <c r="U1130" i="1"/>
  <c r="V1130" i="1"/>
  <c r="I1131" i="1"/>
  <c r="J1131" i="1"/>
  <c r="K1131" i="1"/>
  <c r="L1131" i="1"/>
  <c r="M1131" i="1"/>
  <c r="N1131" i="1"/>
  <c r="O1131" i="1"/>
  <c r="P1131" i="1"/>
  <c r="Q1131" i="1"/>
  <c r="U1131" i="1" s="1"/>
  <c r="R1131" i="1"/>
  <c r="S1131" i="1"/>
  <c r="T1131" i="1"/>
  <c r="V1131" i="1"/>
  <c r="I1132" i="1"/>
  <c r="J1132" i="1"/>
  <c r="K1132" i="1"/>
  <c r="L1132" i="1"/>
  <c r="M1132" i="1"/>
  <c r="N1132" i="1"/>
  <c r="O1132" i="1"/>
  <c r="P1132" i="1"/>
  <c r="Q1132" i="1"/>
  <c r="U1132" i="1" s="1"/>
  <c r="R1132" i="1"/>
  <c r="S1132" i="1"/>
  <c r="T1132" i="1"/>
  <c r="V1132" i="1"/>
  <c r="I1133" i="1"/>
  <c r="J1133" i="1"/>
  <c r="K1133" i="1"/>
  <c r="L1133" i="1"/>
  <c r="M1133" i="1"/>
  <c r="N1133" i="1"/>
  <c r="O1133" i="1"/>
  <c r="P1133" i="1"/>
  <c r="Q1133" i="1"/>
  <c r="U1133" i="1" s="1"/>
  <c r="R1133" i="1"/>
  <c r="S1133" i="1"/>
  <c r="T1133" i="1"/>
  <c r="V1133" i="1"/>
  <c r="I1134" i="1"/>
  <c r="J1134" i="1"/>
  <c r="K1134" i="1"/>
  <c r="L1134" i="1"/>
  <c r="M1134" i="1"/>
  <c r="N1134" i="1"/>
  <c r="O1134" i="1"/>
  <c r="P1134" i="1"/>
  <c r="Q1134" i="1"/>
  <c r="U1134" i="1" s="1"/>
  <c r="R1134" i="1"/>
  <c r="S1134" i="1"/>
  <c r="T1134" i="1"/>
  <c r="V1134" i="1"/>
  <c r="I1135" i="1"/>
  <c r="J1135" i="1"/>
  <c r="K1135" i="1"/>
  <c r="L1135" i="1"/>
  <c r="M1135" i="1"/>
  <c r="N1135" i="1"/>
  <c r="O1135" i="1"/>
  <c r="P1135" i="1"/>
  <c r="Q1135" i="1"/>
  <c r="R1135" i="1"/>
  <c r="S1135" i="1"/>
  <c r="T1135" i="1"/>
  <c r="U1135" i="1"/>
  <c r="V1135" i="1"/>
  <c r="I1136" i="1"/>
  <c r="J1136" i="1"/>
  <c r="K1136" i="1"/>
  <c r="L1136" i="1"/>
  <c r="M1136" i="1"/>
  <c r="N1136" i="1"/>
  <c r="O1136" i="1"/>
  <c r="P1136" i="1"/>
  <c r="Q1136" i="1"/>
  <c r="R1136" i="1"/>
  <c r="S1136" i="1"/>
  <c r="T1136" i="1"/>
  <c r="U1136" i="1"/>
  <c r="V1136" i="1"/>
  <c r="I1137" i="1"/>
  <c r="J1137" i="1"/>
  <c r="K1137" i="1"/>
  <c r="L1137" i="1"/>
  <c r="M1137" i="1"/>
  <c r="N1137" i="1"/>
  <c r="O1137" i="1"/>
  <c r="P1137" i="1"/>
  <c r="Q1137" i="1"/>
  <c r="U1137" i="1" s="1"/>
  <c r="R1137" i="1"/>
  <c r="S1137" i="1"/>
  <c r="T1137" i="1"/>
  <c r="V1137" i="1"/>
  <c r="I1138" i="1"/>
  <c r="J1138" i="1"/>
  <c r="K1138" i="1"/>
  <c r="L1138" i="1"/>
  <c r="M1138" i="1"/>
  <c r="N1138" i="1"/>
  <c r="O1138" i="1"/>
  <c r="P1138" i="1"/>
  <c r="Q1138" i="1"/>
  <c r="U1138" i="1" s="1"/>
  <c r="S1138" i="1"/>
  <c r="T1138" i="1"/>
  <c r="V1138" i="1"/>
  <c r="I1139" i="1"/>
  <c r="J1139" i="1"/>
  <c r="K1139" i="1"/>
  <c r="L1139" i="1"/>
  <c r="M1139" i="1"/>
  <c r="N1139" i="1"/>
  <c r="O1139" i="1"/>
  <c r="P1139" i="1"/>
  <c r="Q1139" i="1"/>
  <c r="U1139" i="1" s="1"/>
  <c r="R1139" i="1"/>
  <c r="S1139" i="1"/>
  <c r="T1139" i="1"/>
  <c r="V1139" i="1"/>
  <c r="I1140" i="1"/>
  <c r="J1140" i="1"/>
  <c r="K1140" i="1"/>
  <c r="L1140" i="1"/>
  <c r="M1140" i="1"/>
  <c r="N1140" i="1"/>
  <c r="O1140" i="1"/>
  <c r="P1140" i="1"/>
  <c r="Q1140" i="1"/>
  <c r="U1140" i="1" s="1"/>
  <c r="R1140" i="1"/>
  <c r="S1140" i="1"/>
  <c r="T1140" i="1"/>
  <c r="V1140" i="1"/>
  <c r="I1141" i="1"/>
  <c r="J1141" i="1"/>
  <c r="K1141" i="1"/>
  <c r="L1141" i="1"/>
  <c r="M1141" i="1"/>
  <c r="N1141" i="1"/>
  <c r="O1141" i="1"/>
  <c r="P1141" i="1"/>
  <c r="Q1141" i="1"/>
  <c r="R1141" i="1"/>
  <c r="S1141" i="1"/>
  <c r="T1141" i="1"/>
  <c r="U1141" i="1"/>
  <c r="V1141" i="1"/>
  <c r="I1142" i="1"/>
  <c r="J1142" i="1"/>
  <c r="K1142" i="1"/>
  <c r="L1142" i="1"/>
  <c r="M1142" i="1"/>
  <c r="N1142" i="1"/>
  <c r="O1142" i="1"/>
  <c r="P1142" i="1"/>
  <c r="Q1142" i="1"/>
  <c r="R1142" i="1"/>
  <c r="S1142" i="1"/>
  <c r="T1142" i="1"/>
  <c r="U1142" i="1"/>
  <c r="V1142" i="1"/>
  <c r="I1143" i="1"/>
  <c r="J1143" i="1"/>
  <c r="K1143" i="1"/>
  <c r="L1143" i="1"/>
  <c r="M1143" i="1"/>
  <c r="N1143" i="1"/>
  <c r="O1143" i="1"/>
  <c r="P1143" i="1"/>
  <c r="Q1143" i="1"/>
  <c r="U1143" i="1" s="1"/>
  <c r="R1143" i="1"/>
  <c r="S1143" i="1"/>
  <c r="T1143" i="1"/>
  <c r="V1143" i="1"/>
  <c r="I1144" i="1"/>
  <c r="J1144" i="1"/>
  <c r="K1144" i="1"/>
  <c r="L1144" i="1"/>
  <c r="M1144" i="1"/>
  <c r="N1144" i="1"/>
  <c r="O1144" i="1"/>
  <c r="P1144" i="1"/>
  <c r="Q1144" i="1"/>
  <c r="U1144" i="1" s="1"/>
  <c r="R1144" i="1"/>
  <c r="S1144" i="1"/>
  <c r="T1144" i="1"/>
  <c r="V1144" i="1"/>
  <c r="I1145" i="1"/>
  <c r="J1145" i="1"/>
  <c r="K1145" i="1"/>
  <c r="L1145" i="1"/>
  <c r="M1145" i="1"/>
  <c r="N1145" i="1"/>
  <c r="O1145" i="1"/>
  <c r="P1145" i="1"/>
  <c r="Q1145" i="1"/>
  <c r="U1145" i="1" s="1"/>
  <c r="R1145" i="1"/>
  <c r="S1145" i="1"/>
  <c r="T1145" i="1"/>
  <c r="V1145" i="1"/>
  <c r="I1146" i="1"/>
  <c r="J1146" i="1"/>
  <c r="K1146" i="1"/>
  <c r="L1146" i="1"/>
  <c r="M1146" i="1"/>
  <c r="N1146" i="1"/>
  <c r="O1146" i="1"/>
  <c r="P1146" i="1"/>
  <c r="Q1146" i="1"/>
  <c r="U1146" i="1" s="1"/>
  <c r="R1146" i="1"/>
  <c r="S1146" i="1"/>
  <c r="T1146" i="1"/>
  <c r="V1146" i="1"/>
  <c r="I1147" i="1"/>
  <c r="J1147" i="1"/>
  <c r="K1147" i="1"/>
  <c r="L1147" i="1"/>
  <c r="M1147" i="1"/>
  <c r="N1147" i="1"/>
  <c r="O1147" i="1"/>
  <c r="P1147" i="1"/>
  <c r="Q1147" i="1"/>
  <c r="R1147" i="1"/>
  <c r="S1147" i="1"/>
  <c r="T1147" i="1"/>
  <c r="U1147" i="1"/>
  <c r="V1147" i="1"/>
  <c r="I1148" i="1"/>
  <c r="J1148" i="1"/>
  <c r="K1148" i="1"/>
  <c r="L1148" i="1"/>
  <c r="M1148" i="1"/>
  <c r="N1148" i="1"/>
  <c r="O1148" i="1"/>
  <c r="P1148" i="1"/>
  <c r="Q1148" i="1"/>
  <c r="R1148" i="1"/>
  <c r="S1148" i="1"/>
  <c r="T1148" i="1"/>
  <c r="U1148" i="1"/>
  <c r="V1148" i="1"/>
  <c r="I1149" i="1"/>
  <c r="J1149" i="1"/>
  <c r="K1149" i="1"/>
  <c r="L1149" i="1"/>
  <c r="M1149" i="1"/>
  <c r="N1149" i="1"/>
  <c r="O1149" i="1"/>
  <c r="P1149" i="1"/>
  <c r="Q1149" i="1"/>
  <c r="U1149" i="1" s="1"/>
  <c r="R1149" i="1"/>
  <c r="S1149" i="1"/>
  <c r="T1149" i="1"/>
  <c r="V1149" i="1"/>
  <c r="I1150" i="1"/>
  <c r="J1150" i="1"/>
  <c r="K1150" i="1"/>
  <c r="L1150" i="1"/>
  <c r="M1150" i="1"/>
  <c r="N1150" i="1"/>
  <c r="O1150" i="1"/>
  <c r="P1150" i="1"/>
  <c r="Q1150" i="1"/>
  <c r="U1150" i="1" s="1"/>
  <c r="R1150" i="1"/>
  <c r="S1150" i="1"/>
  <c r="T1150" i="1"/>
  <c r="V1150" i="1"/>
  <c r="I1151" i="1"/>
  <c r="J1151" i="1"/>
  <c r="K1151" i="1"/>
  <c r="L1151" i="1"/>
  <c r="M1151" i="1"/>
  <c r="N1151" i="1"/>
  <c r="O1151" i="1"/>
  <c r="P1151" i="1"/>
  <c r="Q1151" i="1"/>
  <c r="U1151" i="1" s="1"/>
  <c r="R1151" i="1"/>
  <c r="S1151" i="1"/>
  <c r="T1151" i="1"/>
  <c r="V1151" i="1"/>
  <c r="I1152" i="1"/>
  <c r="J1152" i="1"/>
  <c r="K1152" i="1"/>
  <c r="L1152" i="1"/>
  <c r="M1152" i="1"/>
  <c r="N1152" i="1"/>
  <c r="O1152" i="1"/>
  <c r="P1152" i="1"/>
  <c r="Q1152" i="1"/>
  <c r="U1152" i="1" s="1"/>
  <c r="R1152" i="1"/>
  <c r="S1152" i="1"/>
  <c r="T1152" i="1"/>
  <c r="V1152" i="1"/>
  <c r="I1153" i="1"/>
  <c r="J1153" i="1"/>
  <c r="K1153" i="1"/>
  <c r="L1153" i="1"/>
  <c r="M1153" i="1"/>
  <c r="N1153" i="1"/>
  <c r="O1153" i="1"/>
  <c r="P1153" i="1"/>
  <c r="Q1153" i="1"/>
  <c r="R1153" i="1"/>
  <c r="S1153" i="1"/>
  <c r="T1153" i="1"/>
  <c r="U1153" i="1"/>
  <c r="V1153" i="1"/>
  <c r="I1154" i="1"/>
  <c r="J1154" i="1"/>
  <c r="K1154" i="1"/>
  <c r="L1154" i="1"/>
  <c r="M1154" i="1"/>
  <c r="N1154" i="1"/>
  <c r="O1154" i="1"/>
  <c r="P1154" i="1"/>
  <c r="Q1154" i="1"/>
  <c r="R1154" i="1"/>
  <c r="S1154" i="1"/>
  <c r="T1154" i="1"/>
  <c r="U1154" i="1"/>
  <c r="V1154" i="1"/>
  <c r="I1155" i="1"/>
  <c r="J1155" i="1"/>
  <c r="K1155" i="1"/>
  <c r="L1155" i="1"/>
  <c r="M1155" i="1"/>
  <c r="N1155" i="1"/>
  <c r="O1155" i="1"/>
  <c r="P1155" i="1"/>
  <c r="Q1155" i="1"/>
  <c r="U1155" i="1" s="1"/>
  <c r="R1155" i="1"/>
  <c r="S1155" i="1"/>
  <c r="T1155" i="1"/>
  <c r="V1155" i="1"/>
  <c r="I1156" i="1"/>
  <c r="J1156" i="1"/>
  <c r="K1156" i="1"/>
  <c r="L1156" i="1"/>
  <c r="M1156" i="1"/>
  <c r="N1156" i="1"/>
  <c r="O1156" i="1"/>
  <c r="P1156" i="1"/>
  <c r="Q1156" i="1"/>
  <c r="U1156" i="1" s="1"/>
  <c r="S1156" i="1"/>
  <c r="T1156" i="1"/>
  <c r="V1156" i="1"/>
  <c r="I1157" i="1"/>
  <c r="J1157" i="1"/>
  <c r="K1157" i="1"/>
  <c r="L1157" i="1"/>
  <c r="M1157" i="1"/>
  <c r="N1157" i="1"/>
  <c r="O1157" i="1"/>
  <c r="P1157" i="1"/>
  <c r="Q1157" i="1"/>
  <c r="U1157" i="1" s="1"/>
  <c r="R1157" i="1"/>
  <c r="S1157" i="1"/>
  <c r="T1157" i="1"/>
  <c r="V1157" i="1"/>
  <c r="I1158" i="1"/>
  <c r="J1158" i="1"/>
  <c r="K1158" i="1"/>
  <c r="L1158" i="1"/>
  <c r="M1158" i="1"/>
  <c r="N1158" i="1"/>
  <c r="O1158" i="1"/>
  <c r="P1158" i="1"/>
  <c r="Q1158" i="1"/>
  <c r="U1158" i="1" s="1"/>
  <c r="R1158" i="1"/>
  <c r="S1158" i="1"/>
  <c r="T1158" i="1"/>
  <c r="V1158" i="1"/>
  <c r="I1159" i="1"/>
  <c r="J1159" i="1"/>
  <c r="K1159" i="1"/>
  <c r="L1159" i="1"/>
  <c r="M1159" i="1"/>
  <c r="N1159" i="1"/>
  <c r="O1159" i="1"/>
  <c r="P1159" i="1"/>
  <c r="Q1159" i="1"/>
  <c r="R1159" i="1"/>
  <c r="S1159" i="1"/>
  <c r="T1159" i="1"/>
  <c r="U1159" i="1"/>
  <c r="V1159" i="1"/>
  <c r="I1160" i="1"/>
  <c r="J1160" i="1"/>
  <c r="K1160" i="1"/>
  <c r="L1160" i="1"/>
  <c r="M1160" i="1"/>
  <c r="N1160" i="1"/>
  <c r="O1160" i="1"/>
  <c r="P1160" i="1"/>
  <c r="Q1160" i="1"/>
  <c r="R1160" i="1"/>
  <c r="S1160" i="1"/>
  <c r="T1160" i="1"/>
  <c r="U1160" i="1"/>
  <c r="V1160" i="1"/>
  <c r="I1161" i="1"/>
  <c r="J1161" i="1"/>
  <c r="K1161" i="1"/>
  <c r="L1161" i="1"/>
  <c r="M1161" i="1"/>
  <c r="N1161" i="1"/>
  <c r="O1161" i="1"/>
  <c r="P1161" i="1"/>
  <c r="Q1161" i="1"/>
  <c r="U1161" i="1" s="1"/>
  <c r="R1161" i="1"/>
  <c r="S1161" i="1"/>
  <c r="T1161" i="1"/>
  <c r="V1161" i="1"/>
  <c r="I1162" i="1"/>
  <c r="J1162" i="1"/>
  <c r="K1162" i="1"/>
  <c r="L1162" i="1"/>
  <c r="M1162" i="1"/>
  <c r="N1162" i="1"/>
  <c r="O1162" i="1"/>
  <c r="P1162" i="1"/>
  <c r="Q1162" i="1"/>
  <c r="U1162" i="1" s="1"/>
  <c r="R1162" i="1"/>
  <c r="S1162" i="1"/>
  <c r="T1162" i="1"/>
  <c r="V1162" i="1"/>
  <c r="I1163" i="1"/>
  <c r="J1163" i="1"/>
  <c r="K1163" i="1"/>
  <c r="L1163" i="1"/>
  <c r="M1163" i="1"/>
  <c r="N1163" i="1"/>
  <c r="O1163" i="1"/>
  <c r="P1163" i="1"/>
  <c r="Q1163" i="1"/>
  <c r="U1163" i="1" s="1"/>
  <c r="R1163" i="1"/>
  <c r="S1163" i="1"/>
  <c r="T1163" i="1"/>
  <c r="V1163" i="1"/>
  <c r="I1164" i="1"/>
  <c r="J1164" i="1"/>
  <c r="K1164" i="1"/>
  <c r="L1164" i="1"/>
  <c r="M1164" i="1"/>
  <c r="N1164" i="1"/>
  <c r="O1164" i="1"/>
  <c r="P1164" i="1"/>
  <c r="Q1164" i="1"/>
  <c r="U1164" i="1" s="1"/>
  <c r="R1164" i="1"/>
  <c r="S1164" i="1"/>
  <c r="T1164" i="1"/>
  <c r="V1164" i="1"/>
  <c r="I1165" i="1"/>
  <c r="J1165" i="1"/>
  <c r="K1165" i="1"/>
  <c r="L1165" i="1"/>
  <c r="M1165" i="1"/>
  <c r="N1165" i="1"/>
  <c r="O1165" i="1"/>
  <c r="P1165" i="1"/>
  <c r="Q1165" i="1"/>
  <c r="R1165" i="1"/>
  <c r="S1165" i="1"/>
  <c r="T1165" i="1"/>
  <c r="U1165" i="1"/>
  <c r="V1165" i="1"/>
  <c r="I1166" i="1"/>
  <c r="J1166" i="1"/>
  <c r="K1166" i="1"/>
  <c r="L1166" i="1"/>
  <c r="M1166" i="1"/>
  <c r="N1166" i="1"/>
  <c r="O1166" i="1"/>
  <c r="P1166" i="1"/>
  <c r="Q1166" i="1"/>
  <c r="R1166" i="1"/>
  <c r="S1166" i="1"/>
  <c r="T1166" i="1"/>
  <c r="U1166" i="1"/>
  <c r="V1166" i="1"/>
  <c r="I1167" i="1"/>
  <c r="J1167" i="1"/>
  <c r="K1167" i="1"/>
  <c r="L1167" i="1"/>
  <c r="M1167" i="1"/>
  <c r="N1167" i="1"/>
  <c r="O1167" i="1"/>
  <c r="P1167" i="1"/>
  <c r="Q1167" i="1"/>
  <c r="U1167" i="1" s="1"/>
  <c r="R1167" i="1"/>
  <c r="S1167" i="1"/>
  <c r="T1167" i="1"/>
  <c r="V1167" i="1"/>
  <c r="I1168" i="1"/>
  <c r="J1168" i="1"/>
  <c r="K1168" i="1"/>
  <c r="L1168" i="1"/>
  <c r="M1168" i="1"/>
  <c r="N1168" i="1"/>
  <c r="O1168" i="1"/>
  <c r="P1168" i="1"/>
  <c r="Q1168" i="1"/>
  <c r="U1168" i="1" s="1"/>
  <c r="R1168" i="1"/>
  <c r="S1168" i="1"/>
  <c r="T1168" i="1"/>
  <c r="V1168" i="1"/>
  <c r="I1169" i="1"/>
  <c r="J1169" i="1"/>
  <c r="K1169" i="1"/>
  <c r="L1169" i="1"/>
  <c r="M1169" i="1"/>
  <c r="N1169" i="1"/>
  <c r="O1169" i="1"/>
  <c r="P1169" i="1"/>
  <c r="Q1169" i="1"/>
  <c r="U1169" i="1" s="1"/>
  <c r="R1169" i="1"/>
  <c r="S1169" i="1"/>
  <c r="T1169" i="1"/>
  <c r="V1169" i="1"/>
  <c r="I1170" i="1"/>
  <c r="J1170" i="1"/>
  <c r="K1170" i="1"/>
  <c r="L1170" i="1"/>
  <c r="M1170" i="1"/>
  <c r="N1170" i="1"/>
  <c r="O1170" i="1"/>
  <c r="P1170" i="1"/>
  <c r="Q1170" i="1"/>
  <c r="U1170" i="1" s="1"/>
  <c r="R1170" i="1"/>
  <c r="S1170" i="1"/>
  <c r="T1170" i="1"/>
  <c r="V1170" i="1"/>
  <c r="I1171" i="1"/>
  <c r="J1171" i="1"/>
  <c r="K1171" i="1"/>
  <c r="L1171" i="1"/>
  <c r="M1171" i="1"/>
  <c r="N1171" i="1"/>
  <c r="O1171" i="1"/>
  <c r="P1171" i="1"/>
  <c r="Q1171" i="1"/>
  <c r="R1171" i="1"/>
  <c r="S1171" i="1"/>
  <c r="T1171" i="1"/>
  <c r="U1171" i="1"/>
  <c r="V1171" i="1"/>
  <c r="I1172" i="1"/>
  <c r="J1172" i="1"/>
  <c r="K1172" i="1"/>
  <c r="L1172" i="1"/>
  <c r="M1172" i="1"/>
  <c r="N1172" i="1"/>
  <c r="O1172" i="1"/>
  <c r="P1172" i="1"/>
  <c r="Q1172" i="1"/>
  <c r="R1172" i="1"/>
  <c r="S1172" i="1"/>
  <c r="T1172" i="1"/>
  <c r="U1172" i="1"/>
  <c r="V1172" i="1"/>
  <c r="I1173" i="1"/>
  <c r="J1173" i="1"/>
  <c r="K1173" i="1"/>
  <c r="L1173" i="1"/>
  <c r="M1173" i="1"/>
  <c r="N1173" i="1"/>
  <c r="O1173" i="1"/>
  <c r="P1173" i="1"/>
  <c r="Q1173" i="1"/>
  <c r="U1173" i="1" s="1"/>
  <c r="R1173" i="1"/>
  <c r="S1173" i="1"/>
  <c r="T1173" i="1"/>
  <c r="V1173" i="1"/>
  <c r="I1174" i="1"/>
  <c r="J1174" i="1"/>
  <c r="K1174" i="1"/>
  <c r="L1174" i="1"/>
  <c r="M1174" i="1"/>
  <c r="N1174" i="1"/>
  <c r="O1174" i="1"/>
  <c r="P1174" i="1"/>
  <c r="Q1174" i="1"/>
  <c r="U1174" i="1" s="1"/>
  <c r="S1174" i="1"/>
  <c r="T1174" i="1"/>
  <c r="V1174" i="1"/>
  <c r="I1175" i="1"/>
  <c r="J1175" i="1"/>
  <c r="K1175" i="1"/>
  <c r="L1175" i="1"/>
  <c r="M1175" i="1"/>
  <c r="N1175" i="1"/>
  <c r="O1175" i="1"/>
  <c r="P1175" i="1"/>
  <c r="Q1175" i="1"/>
  <c r="U1175" i="1" s="1"/>
  <c r="R1175" i="1"/>
  <c r="S1175" i="1"/>
  <c r="T1175" i="1"/>
  <c r="V1175" i="1"/>
  <c r="I1176" i="1"/>
  <c r="J1176" i="1"/>
  <c r="K1176" i="1"/>
  <c r="L1176" i="1"/>
  <c r="M1176" i="1"/>
  <c r="N1176" i="1"/>
  <c r="O1176" i="1"/>
  <c r="P1176" i="1"/>
  <c r="Q1176" i="1"/>
  <c r="U1176" i="1" s="1"/>
  <c r="R1176" i="1"/>
  <c r="S1176" i="1"/>
  <c r="T1176" i="1"/>
  <c r="V1176" i="1"/>
  <c r="I1177" i="1"/>
  <c r="J1177" i="1"/>
  <c r="K1177" i="1"/>
  <c r="L1177" i="1"/>
  <c r="M1177" i="1"/>
  <c r="N1177" i="1"/>
  <c r="O1177" i="1"/>
  <c r="P1177" i="1"/>
  <c r="Q1177" i="1"/>
  <c r="R1177" i="1"/>
  <c r="S1177" i="1"/>
  <c r="T1177" i="1"/>
  <c r="U1177" i="1"/>
  <c r="V1177" i="1"/>
  <c r="I1178" i="1"/>
  <c r="J1178" i="1"/>
  <c r="K1178" i="1"/>
  <c r="L1178" i="1"/>
  <c r="M1178" i="1"/>
  <c r="N1178" i="1"/>
  <c r="O1178" i="1"/>
  <c r="P1178" i="1"/>
  <c r="Q1178" i="1"/>
  <c r="R1178" i="1"/>
  <c r="S1178" i="1"/>
  <c r="T1178" i="1"/>
  <c r="U1178" i="1"/>
  <c r="V1178" i="1"/>
  <c r="I1179" i="1"/>
  <c r="J1179" i="1"/>
  <c r="K1179" i="1"/>
  <c r="L1179" i="1"/>
  <c r="M1179" i="1"/>
  <c r="N1179" i="1"/>
  <c r="O1179" i="1"/>
  <c r="P1179" i="1"/>
  <c r="Q1179" i="1"/>
  <c r="U1179" i="1" s="1"/>
  <c r="R1179" i="1"/>
  <c r="S1179" i="1"/>
  <c r="T1179" i="1"/>
  <c r="V1179" i="1"/>
  <c r="I1180" i="1"/>
  <c r="J1180" i="1"/>
  <c r="K1180" i="1"/>
  <c r="L1180" i="1"/>
  <c r="M1180" i="1"/>
  <c r="N1180" i="1"/>
  <c r="O1180" i="1"/>
  <c r="P1180" i="1"/>
  <c r="Q1180" i="1"/>
  <c r="U1180" i="1" s="1"/>
  <c r="R1180" i="1"/>
  <c r="S1180" i="1"/>
  <c r="T1180" i="1"/>
  <c r="V1180" i="1"/>
  <c r="I1181" i="1"/>
  <c r="J1181" i="1"/>
  <c r="K1181" i="1"/>
  <c r="L1181" i="1"/>
  <c r="M1181" i="1"/>
  <c r="N1181" i="1"/>
  <c r="O1181" i="1"/>
  <c r="P1181" i="1"/>
  <c r="Q1181" i="1"/>
  <c r="U1181" i="1" s="1"/>
  <c r="R1181" i="1"/>
  <c r="S1181" i="1"/>
  <c r="T1181" i="1"/>
  <c r="V1181" i="1"/>
  <c r="I1182" i="1"/>
  <c r="J1182" i="1"/>
  <c r="K1182" i="1"/>
  <c r="L1182" i="1"/>
  <c r="M1182" i="1"/>
  <c r="N1182" i="1"/>
  <c r="O1182" i="1"/>
  <c r="P1182" i="1"/>
  <c r="Q1182" i="1"/>
  <c r="U1182" i="1" s="1"/>
  <c r="R1182" i="1"/>
  <c r="S1182" i="1"/>
  <c r="T1182" i="1"/>
  <c r="V1182" i="1"/>
  <c r="I1183" i="1"/>
  <c r="J1183" i="1"/>
  <c r="K1183" i="1"/>
  <c r="L1183" i="1"/>
  <c r="M1183" i="1"/>
  <c r="N1183" i="1"/>
  <c r="O1183" i="1"/>
  <c r="P1183" i="1"/>
  <c r="Q1183" i="1"/>
  <c r="R1183" i="1"/>
  <c r="S1183" i="1"/>
  <c r="T1183" i="1"/>
  <c r="U1183" i="1"/>
  <c r="V1183" i="1"/>
  <c r="I1184" i="1"/>
  <c r="J1184" i="1"/>
  <c r="K1184" i="1"/>
  <c r="L1184" i="1"/>
  <c r="M1184" i="1"/>
  <c r="N1184" i="1"/>
  <c r="O1184" i="1"/>
  <c r="P1184" i="1"/>
  <c r="Q1184" i="1"/>
  <c r="R1184" i="1"/>
  <c r="S1184" i="1"/>
  <c r="T1184" i="1"/>
  <c r="U1184" i="1"/>
  <c r="V1184" i="1"/>
  <c r="I1185" i="1"/>
  <c r="J1185" i="1"/>
  <c r="K1185" i="1"/>
  <c r="L1185" i="1"/>
  <c r="M1185" i="1"/>
  <c r="N1185" i="1"/>
  <c r="O1185" i="1"/>
  <c r="P1185" i="1"/>
  <c r="Q1185" i="1"/>
  <c r="U1185" i="1" s="1"/>
  <c r="R1185" i="1"/>
  <c r="S1185" i="1"/>
  <c r="T1185" i="1"/>
  <c r="V1185" i="1"/>
  <c r="I1186" i="1"/>
  <c r="J1186" i="1"/>
  <c r="K1186" i="1"/>
  <c r="L1186" i="1"/>
  <c r="M1186" i="1"/>
  <c r="N1186" i="1"/>
  <c r="O1186" i="1"/>
  <c r="P1186" i="1"/>
  <c r="Q1186" i="1"/>
  <c r="U1186" i="1" s="1"/>
  <c r="R1186" i="1"/>
  <c r="S1186" i="1"/>
  <c r="T1186" i="1"/>
  <c r="V1186" i="1"/>
  <c r="I1187" i="1"/>
  <c r="J1187" i="1"/>
  <c r="K1187" i="1"/>
  <c r="L1187" i="1"/>
  <c r="M1187" i="1"/>
  <c r="N1187" i="1"/>
  <c r="O1187" i="1"/>
  <c r="P1187" i="1"/>
  <c r="Q1187" i="1"/>
  <c r="U1187" i="1" s="1"/>
  <c r="R1187" i="1"/>
  <c r="S1187" i="1"/>
  <c r="T1187" i="1"/>
  <c r="V1187" i="1"/>
  <c r="I1188" i="1"/>
  <c r="J1188" i="1"/>
  <c r="K1188" i="1"/>
  <c r="L1188" i="1"/>
  <c r="M1188" i="1"/>
  <c r="N1188" i="1"/>
  <c r="O1188" i="1"/>
  <c r="P1188" i="1"/>
  <c r="Q1188" i="1"/>
  <c r="U1188" i="1" s="1"/>
  <c r="R1188" i="1"/>
  <c r="S1188" i="1"/>
  <c r="T1188" i="1"/>
  <c r="V1188" i="1"/>
  <c r="I1189" i="1"/>
  <c r="J1189" i="1"/>
  <c r="K1189" i="1"/>
  <c r="L1189" i="1"/>
  <c r="M1189" i="1"/>
  <c r="N1189" i="1"/>
  <c r="O1189" i="1"/>
  <c r="P1189" i="1"/>
  <c r="Q1189" i="1"/>
  <c r="R1189" i="1"/>
  <c r="S1189" i="1"/>
  <c r="T1189" i="1"/>
  <c r="U1189" i="1"/>
  <c r="V1189" i="1"/>
  <c r="I1190" i="1"/>
  <c r="J1190" i="1"/>
  <c r="K1190" i="1"/>
  <c r="L1190" i="1"/>
  <c r="M1190" i="1"/>
  <c r="N1190" i="1"/>
  <c r="O1190" i="1"/>
  <c r="P1190" i="1"/>
  <c r="Q1190" i="1"/>
  <c r="R1190" i="1"/>
  <c r="S1190" i="1"/>
  <c r="T1190" i="1"/>
  <c r="U1190" i="1"/>
  <c r="V1190" i="1"/>
  <c r="I1191" i="1"/>
  <c r="J1191" i="1"/>
  <c r="K1191" i="1"/>
  <c r="L1191" i="1"/>
  <c r="M1191" i="1"/>
  <c r="N1191" i="1"/>
  <c r="O1191" i="1"/>
  <c r="P1191" i="1"/>
  <c r="Q1191" i="1"/>
  <c r="U1191" i="1" s="1"/>
  <c r="R1191" i="1"/>
  <c r="S1191" i="1"/>
  <c r="T1191" i="1"/>
  <c r="V1191" i="1"/>
  <c r="I1192" i="1"/>
  <c r="J1192" i="1"/>
  <c r="K1192" i="1"/>
  <c r="L1192" i="1"/>
  <c r="M1192" i="1"/>
  <c r="N1192" i="1"/>
  <c r="O1192" i="1"/>
  <c r="P1192" i="1"/>
  <c r="Q1192" i="1"/>
  <c r="U1192" i="1" s="1"/>
  <c r="S1192" i="1"/>
  <c r="T1192" i="1"/>
  <c r="V1192" i="1"/>
  <c r="I1193" i="1"/>
  <c r="J1193" i="1"/>
  <c r="K1193" i="1"/>
  <c r="L1193" i="1"/>
  <c r="M1193" i="1"/>
  <c r="N1193" i="1"/>
  <c r="O1193" i="1"/>
  <c r="P1193" i="1"/>
  <c r="Q1193" i="1"/>
  <c r="U1193" i="1" s="1"/>
  <c r="R1193" i="1"/>
  <c r="S1193" i="1"/>
  <c r="T1193" i="1"/>
  <c r="V1193" i="1"/>
  <c r="I1194" i="1"/>
  <c r="J1194" i="1"/>
  <c r="K1194" i="1"/>
  <c r="L1194" i="1"/>
  <c r="M1194" i="1"/>
  <c r="N1194" i="1"/>
  <c r="O1194" i="1"/>
  <c r="P1194" i="1"/>
  <c r="Q1194" i="1"/>
  <c r="U1194" i="1" s="1"/>
  <c r="R1194" i="1"/>
  <c r="S1194" i="1"/>
  <c r="T1194" i="1"/>
  <c r="V1194" i="1"/>
  <c r="I1195" i="1"/>
  <c r="J1195" i="1"/>
  <c r="K1195" i="1"/>
  <c r="L1195" i="1"/>
  <c r="M1195" i="1"/>
  <c r="N1195" i="1"/>
  <c r="O1195" i="1"/>
  <c r="P1195" i="1"/>
  <c r="Q1195" i="1"/>
  <c r="R1195" i="1"/>
  <c r="S1195" i="1"/>
  <c r="T1195" i="1"/>
  <c r="U1195" i="1"/>
  <c r="V1195" i="1"/>
  <c r="I1196" i="1"/>
  <c r="J1196" i="1"/>
  <c r="K1196" i="1"/>
  <c r="L1196" i="1"/>
  <c r="M1196" i="1"/>
  <c r="N1196" i="1"/>
  <c r="O1196" i="1"/>
  <c r="P1196" i="1"/>
  <c r="Q1196" i="1"/>
  <c r="R1196" i="1"/>
  <c r="S1196" i="1"/>
  <c r="T1196" i="1"/>
  <c r="U1196" i="1"/>
  <c r="V1196" i="1"/>
  <c r="I1197" i="1"/>
  <c r="J1197" i="1"/>
  <c r="K1197" i="1"/>
  <c r="L1197" i="1"/>
  <c r="M1197" i="1"/>
  <c r="N1197" i="1"/>
  <c r="O1197" i="1"/>
  <c r="P1197" i="1"/>
  <c r="Q1197" i="1"/>
  <c r="U1197" i="1" s="1"/>
  <c r="R1197" i="1"/>
  <c r="S1197" i="1"/>
  <c r="T1197" i="1"/>
  <c r="V1197" i="1"/>
  <c r="I1198" i="1"/>
  <c r="J1198" i="1"/>
  <c r="K1198" i="1"/>
  <c r="L1198" i="1"/>
  <c r="M1198" i="1"/>
  <c r="N1198" i="1"/>
  <c r="O1198" i="1"/>
  <c r="P1198" i="1"/>
  <c r="Q1198" i="1"/>
  <c r="U1198" i="1" s="1"/>
  <c r="R1198" i="1"/>
  <c r="S1198" i="1"/>
  <c r="T1198" i="1"/>
  <c r="V1198" i="1"/>
  <c r="I1199" i="1"/>
  <c r="J1199" i="1"/>
  <c r="K1199" i="1"/>
  <c r="L1199" i="1"/>
  <c r="M1199" i="1"/>
  <c r="N1199" i="1"/>
  <c r="O1199" i="1"/>
  <c r="P1199" i="1"/>
  <c r="Q1199" i="1"/>
  <c r="U1199" i="1" s="1"/>
  <c r="R1199" i="1"/>
  <c r="S1199" i="1"/>
  <c r="T1199" i="1"/>
  <c r="V1199" i="1"/>
  <c r="I1200" i="1"/>
  <c r="J1200" i="1"/>
  <c r="K1200" i="1"/>
  <c r="L1200" i="1"/>
  <c r="M1200" i="1"/>
  <c r="N1200" i="1"/>
  <c r="O1200" i="1"/>
  <c r="P1200" i="1"/>
  <c r="Q1200" i="1"/>
  <c r="U1200" i="1" s="1"/>
  <c r="R1200" i="1"/>
  <c r="S1200" i="1"/>
  <c r="T1200" i="1"/>
  <c r="V1200" i="1"/>
  <c r="I1201" i="1"/>
  <c r="J1201" i="1"/>
  <c r="K1201" i="1"/>
  <c r="L1201" i="1"/>
  <c r="M1201" i="1"/>
  <c r="N1201" i="1"/>
  <c r="O1201" i="1"/>
  <c r="P1201" i="1"/>
  <c r="Q1201" i="1"/>
  <c r="R1201" i="1"/>
  <c r="S1201" i="1"/>
  <c r="T1201" i="1"/>
  <c r="U1201" i="1"/>
  <c r="V1201" i="1"/>
  <c r="I1202" i="1"/>
  <c r="J1202" i="1"/>
  <c r="K1202" i="1"/>
  <c r="L1202" i="1"/>
  <c r="M1202" i="1"/>
  <c r="N1202" i="1"/>
  <c r="O1202" i="1"/>
  <c r="P1202" i="1"/>
  <c r="Q1202" i="1"/>
  <c r="R1202" i="1"/>
  <c r="S1202" i="1"/>
  <c r="T1202" i="1"/>
  <c r="U1202" i="1"/>
  <c r="V1202" i="1"/>
  <c r="I1203" i="1"/>
  <c r="J1203" i="1"/>
  <c r="K1203" i="1"/>
  <c r="L1203" i="1"/>
  <c r="M1203" i="1"/>
  <c r="N1203" i="1"/>
  <c r="O1203" i="1"/>
  <c r="P1203" i="1"/>
  <c r="Q1203" i="1"/>
  <c r="U1203" i="1" s="1"/>
  <c r="R1203" i="1"/>
  <c r="S1203" i="1"/>
  <c r="T1203" i="1"/>
  <c r="V1203" i="1"/>
  <c r="I1204" i="1"/>
  <c r="J1204" i="1"/>
  <c r="K1204" i="1"/>
  <c r="L1204" i="1"/>
  <c r="M1204" i="1"/>
  <c r="N1204" i="1"/>
  <c r="O1204" i="1"/>
  <c r="P1204" i="1"/>
  <c r="Q1204" i="1"/>
  <c r="U1204" i="1" s="1"/>
  <c r="S1204" i="1"/>
  <c r="T1204" i="1"/>
  <c r="V1204" i="1"/>
  <c r="I1205" i="1"/>
  <c r="J1205" i="1"/>
  <c r="K1205" i="1"/>
  <c r="L1205" i="1"/>
  <c r="M1205" i="1"/>
  <c r="N1205" i="1"/>
  <c r="O1205" i="1"/>
  <c r="P1205" i="1"/>
  <c r="Q1205" i="1"/>
  <c r="U1205" i="1" s="1"/>
  <c r="R1205" i="1"/>
  <c r="S1205" i="1"/>
  <c r="T1205" i="1"/>
  <c r="V1205" i="1"/>
  <c r="I1206" i="1"/>
  <c r="J1206" i="1"/>
  <c r="K1206" i="1"/>
  <c r="L1206" i="1"/>
  <c r="M1206" i="1"/>
  <c r="N1206" i="1"/>
  <c r="O1206" i="1"/>
  <c r="P1206" i="1"/>
  <c r="Q1206" i="1"/>
  <c r="U1206" i="1" s="1"/>
  <c r="R1206" i="1"/>
  <c r="S1206" i="1"/>
  <c r="T1206" i="1"/>
  <c r="V1206" i="1"/>
  <c r="I1207" i="1"/>
  <c r="J1207" i="1"/>
  <c r="K1207" i="1"/>
  <c r="L1207" i="1"/>
  <c r="M1207" i="1"/>
  <c r="N1207" i="1"/>
  <c r="O1207" i="1"/>
  <c r="P1207" i="1"/>
  <c r="Q1207" i="1"/>
  <c r="R1207" i="1"/>
  <c r="S1207" i="1"/>
  <c r="T1207" i="1"/>
  <c r="U1207" i="1"/>
  <c r="V1207" i="1"/>
  <c r="I1208" i="1"/>
  <c r="J1208" i="1"/>
  <c r="K1208" i="1"/>
  <c r="L1208" i="1"/>
  <c r="M1208" i="1"/>
  <c r="N1208" i="1"/>
  <c r="O1208" i="1"/>
  <c r="P1208" i="1"/>
  <c r="Q1208" i="1"/>
  <c r="R1208" i="1"/>
  <c r="S1208" i="1"/>
  <c r="T1208" i="1"/>
  <c r="U1208" i="1"/>
  <c r="V1208" i="1"/>
  <c r="I1209" i="1"/>
  <c r="J1209" i="1"/>
  <c r="K1209" i="1"/>
  <c r="L1209" i="1"/>
  <c r="M1209" i="1"/>
  <c r="N1209" i="1"/>
  <c r="O1209" i="1"/>
  <c r="P1209" i="1"/>
  <c r="Q1209" i="1"/>
  <c r="U1209" i="1" s="1"/>
  <c r="R1209" i="1"/>
  <c r="S1209" i="1"/>
  <c r="T1209" i="1"/>
  <c r="V1209" i="1"/>
  <c r="I1210" i="1"/>
  <c r="J1210" i="1"/>
  <c r="K1210" i="1"/>
  <c r="L1210" i="1"/>
  <c r="M1210" i="1"/>
  <c r="N1210" i="1"/>
  <c r="O1210" i="1"/>
  <c r="P1210" i="1"/>
  <c r="Q1210" i="1"/>
  <c r="U1210" i="1" s="1"/>
  <c r="S1210" i="1"/>
  <c r="T1210" i="1"/>
  <c r="V1210" i="1"/>
  <c r="I1211" i="1"/>
  <c r="J1211" i="1"/>
  <c r="K1211" i="1"/>
  <c r="L1211" i="1"/>
  <c r="M1211" i="1"/>
  <c r="N1211" i="1"/>
  <c r="O1211" i="1"/>
  <c r="P1211" i="1"/>
  <c r="Q1211" i="1"/>
  <c r="U1211" i="1" s="1"/>
  <c r="R1211" i="1"/>
  <c r="S1211" i="1"/>
  <c r="T1211" i="1"/>
  <c r="V1211" i="1"/>
  <c r="I1212" i="1"/>
  <c r="J1212" i="1"/>
  <c r="K1212" i="1"/>
  <c r="L1212" i="1"/>
  <c r="M1212" i="1"/>
  <c r="N1212" i="1"/>
  <c r="O1212" i="1"/>
  <c r="P1212" i="1"/>
  <c r="Q1212" i="1"/>
  <c r="U1212" i="1" s="1"/>
  <c r="R1212" i="1"/>
  <c r="S1212" i="1"/>
  <c r="T1212" i="1"/>
  <c r="V1212" i="1"/>
  <c r="I1213" i="1"/>
  <c r="J1213" i="1"/>
  <c r="K1213" i="1"/>
  <c r="L1213" i="1"/>
  <c r="M1213" i="1"/>
  <c r="N1213" i="1"/>
  <c r="O1213" i="1"/>
  <c r="P1213" i="1"/>
  <c r="Q1213" i="1"/>
  <c r="R1213" i="1"/>
  <c r="S1213" i="1"/>
  <c r="T1213" i="1"/>
  <c r="U1213" i="1"/>
  <c r="V1213" i="1"/>
  <c r="I1214" i="1"/>
  <c r="J1214" i="1"/>
  <c r="K1214" i="1"/>
  <c r="L1214" i="1"/>
  <c r="M1214" i="1"/>
  <c r="N1214" i="1"/>
  <c r="O1214" i="1"/>
  <c r="P1214" i="1"/>
  <c r="Q1214" i="1"/>
  <c r="R1214" i="1"/>
  <c r="S1214" i="1"/>
  <c r="T1214" i="1"/>
  <c r="U1214" i="1"/>
  <c r="V1214" i="1"/>
  <c r="I1215" i="1"/>
  <c r="J1215" i="1"/>
  <c r="K1215" i="1"/>
  <c r="L1215" i="1"/>
  <c r="M1215" i="1"/>
  <c r="N1215" i="1"/>
  <c r="O1215" i="1"/>
  <c r="P1215" i="1"/>
  <c r="Q1215" i="1"/>
  <c r="U1215" i="1" s="1"/>
  <c r="R1215" i="1"/>
  <c r="S1215" i="1"/>
  <c r="T1215" i="1"/>
  <c r="V1215" i="1"/>
  <c r="I1216" i="1"/>
  <c r="J1216" i="1"/>
  <c r="K1216" i="1"/>
  <c r="L1216" i="1"/>
  <c r="M1216" i="1"/>
  <c r="N1216" i="1"/>
  <c r="O1216" i="1"/>
  <c r="P1216" i="1"/>
  <c r="Q1216" i="1"/>
  <c r="U1216" i="1" s="1"/>
  <c r="R1216" i="1"/>
  <c r="S1216" i="1"/>
  <c r="T1216" i="1"/>
  <c r="V1216" i="1"/>
  <c r="I1217" i="1"/>
  <c r="J1217" i="1"/>
  <c r="K1217" i="1"/>
  <c r="L1217" i="1"/>
  <c r="M1217" i="1"/>
  <c r="N1217" i="1"/>
  <c r="O1217" i="1"/>
  <c r="P1217" i="1"/>
  <c r="Q1217" i="1"/>
  <c r="U1217" i="1" s="1"/>
  <c r="R1217" i="1"/>
  <c r="S1217" i="1"/>
  <c r="T1217" i="1"/>
  <c r="V1217" i="1"/>
  <c r="I1218" i="1"/>
  <c r="J1218" i="1"/>
  <c r="K1218" i="1"/>
  <c r="L1218" i="1"/>
  <c r="M1218" i="1"/>
  <c r="N1218" i="1"/>
  <c r="O1218" i="1"/>
  <c r="P1218" i="1"/>
  <c r="Q1218" i="1"/>
  <c r="U1218" i="1" s="1"/>
  <c r="R1218" i="1"/>
  <c r="S1218" i="1"/>
  <c r="T1218" i="1"/>
  <c r="V1218" i="1"/>
  <c r="I1219" i="1"/>
  <c r="J1219" i="1"/>
  <c r="K1219" i="1"/>
  <c r="L1219" i="1"/>
  <c r="M1219" i="1"/>
  <c r="N1219" i="1"/>
  <c r="O1219" i="1"/>
  <c r="P1219" i="1"/>
  <c r="Q1219" i="1"/>
  <c r="R1219" i="1"/>
  <c r="S1219" i="1"/>
  <c r="T1219" i="1"/>
  <c r="U1219" i="1"/>
  <c r="V1219" i="1"/>
  <c r="I1220" i="1"/>
  <c r="J1220" i="1"/>
  <c r="K1220" i="1"/>
  <c r="L1220" i="1"/>
  <c r="M1220" i="1"/>
  <c r="N1220" i="1"/>
  <c r="O1220" i="1"/>
  <c r="P1220" i="1"/>
  <c r="Q1220" i="1"/>
  <c r="R1220" i="1"/>
  <c r="S1220" i="1"/>
  <c r="T1220" i="1"/>
  <c r="U1220" i="1"/>
  <c r="V1220" i="1"/>
  <c r="I1221" i="1"/>
  <c r="J1221" i="1"/>
  <c r="K1221" i="1"/>
  <c r="L1221" i="1"/>
  <c r="M1221" i="1"/>
  <c r="N1221" i="1"/>
  <c r="O1221" i="1"/>
  <c r="P1221" i="1"/>
  <c r="Q1221" i="1"/>
  <c r="U1221" i="1" s="1"/>
  <c r="R1221" i="1"/>
  <c r="S1221" i="1"/>
  <c r="T1221" i="1"/>
  <c r="V1221" i="1"/>
  <c r="I1222" i="1"/>
  <c r="J1222" i="1"/>
  <c r="K1222" i="1"/>
  <c r="L1222" i="1"/>
  <c r="M1222" i="1"/>
  <c r="N1222" i="1"/>
  <c r="O1222" i="1"/>
  <c r="P1222" i="1"/>
  <c r="Q1222" i="1"/>
  <c r="U1222" i="1" s="1"/>
  <c r="S1222" i="1"/>
  <c r="T1222" i="1"/>
  <c r="V1222" i="1"/>
  <c r="I1223" i="1"/>
  <c r="J1223" i="1"/>
  <c r="K1223" i="1"/>
  <c r="L1223" i="1"/>
  <c r="M1223" i="1"/>
  <c r="N1223" i="1"/>
  <c r="O1223" i="1"/>
  <c r="P1223" i="1"/>
  <c r="Q1223" i="1"/>
  <c r="U1223" i="1" s="1"/>
  <c r="R1223" i="1"/>
  <c r="S1223" i="1"/>
  <c r="T1223" i="1"/>
  <c r="V1223" i="1"/>
  <c r="I1224" i="1"/>
  <c r="J1224" i="1"/>
  <c r="K1224" i="1"/>
  <c r="L1224" i="1"/>
  <c r="M1224" i="1"/>
  <c r="N1224" i="1"/>
  <c r="O1224" i="1"/>
  <c r="P1224" i="1"/>
  <c r="Q1224" i="1"/>
  <c r="U1224" i="1" s="1"/>
  <c r="R1224" i="1"/>
  <c r="S1224" i="1"/>
  <c r="T1224" i="1"/>
  <c r="V1224" i="1"/>
  <c r="I1225" i="1"/>
  <c r="J1225" i="1"/>
  <c r="K1225" i="1"/>
  <c r="L1225" i="1"/>
  <c r="M1225" i="1"/>
  <c r="N1225" i="1"/>
  <c r="O1225" i="1"/>
  <c r="P1225" i="1"/>
  <c r="Q1225" i="1"/>
  <c r="R1225" i="1"/>
  <c r="S1225" i="1"/>
  <c r="T1225" i="1"/>
  <c r="U1225" i="1"/>
  <c r="V1225" i="1"/>
  <c r="I1226" i="1"/>
  <c r="J1226" i="1"/>
  <c r="K1226" i="1"/>
  <c r="L1226" i="1"/>
  <c r="M1226" i="1"/>
  <c r="N1226" i="1"/>
  <c r="O1226" i="1"/>
  <c r="P1226" i="1"/>
  <c r="Q1226" i="1"/>
  <c r="R1226" i="1"/>
  <c r="S1226" i="1"/>
  <c r="T1226" i="1"/>
  <c r="U1226" i="1"/>
  <c r="V1226" i="1"/>
  <c r="I1227" i="1"/>
  <c r="J1227" i="1"/>
  <c r="K1227" i="1"/>
  <c r="L1227" i="1"/>
  <c r="M1227" i="1"/>
  <c r="N1227" i="1"/>
  <c r="O1227" i="1"/>
  <c r="P1227" i="1"/>
  <c r="Q1227" i="1"/>
  <c r="U1227" i="1" s="1"/>
  <c r="R1227" i="1"/>
  <c r="S1227" i="1"/>
  <c r="T1227" i="1"/>
  <c r="V1227" i="1"/>
  <c r="I1228" i="1"/>
  <c r="J1228" i="1"/>
  <c r="K1228" i="1"/>
  <c r="L1228" i="1"/>
  <c r="M1228" i="1"/>
  <c r="N1228" i="1"/>
  <c r="O1228" i="1"/>
  <c r="P1228" i="1"/>
  <c r="Q1228" i="1"/>
  <c r="U1228" i="1" s="1"/>
  <c r="S1228" i="1"/>
  <c r="T1228" i="1"/>
  <c r="V1228" i="1"/>
  <c r="I1229" i="1"/>
  <c r="J1229" i="1"/>
  <c r="K1229" i="1"/>
  <c r="L1229" i="1"/>
  <c r="M1229" i="1"/>
  <c r="N1229" i="1"/>
  <c r="O1229" i="1"/>
  <c r="P1229" i="1"/>
  <c r="Q1229" i="1"/>
  <c r="U1229" i="1" s="1"/>
  <c r="R1229" i="1"/>
  <c r="S1229" i="1"/>
  <c r="T1229" i="1"/>
  <c r="V1229" i="1"/>
  <c r="I1230" i="1"/>
  <c r="J1230" i="1"/>
  <c r="K1230" i="1"/>
  <c r="L1230" i="1"/>
  <c r="M1230" i="1"/>
  <c r="N1230" i="1"/>
  <c r="O1230" i="1"/>
  <c r="P1230" i="1"/>
  <c r="Q1230" i="1"/>
  <c r="U1230" i="1" s="1"/>
  <c r="R1230" i="1"/>
  <c r="S1230" i="1"/>
  <c r="T1230" i="1"/>
  <c r="V1230" i="1"/>
  <c r="I1231" i="1"/>
  <c r="J1231" i="1"/>
  <c r="K1231" i="1"/>
  <c r="L1231" i="1"/>
  <c r="M1231" i="1"/>
  <c r="N1231" i="1"/>
  <c r="O1231" i="1"/>
  <c r="P1231" i="1"/>
  <c r="Q1231" i="1"/>
  <c r="R1231" i="1"/>
  <c r="S1231" i="1"/>
  <c r="T1231" i="1"/>
  <c r="U1231" i="1"/>
  <c r="V1231" i="1"/>
  <c r="I1232" i="1"/>
  <c r="J1232" i="1"/>
  <c r="K1232" i="1"/>
  <c r="L1232" i="1"/>
  <c r="M1232" i="1"/>
  <c r="N1232" i="1"/>
  <c r="O1232" i="1"/>
  <c r="P1232" i="1"/>
  <c r="Q1232" i="1"/>
  <c r="R1232" i="1"/>
  <c r="S1232" i="1"/>
  <c r="T1232" i="1"/>
  <c r="U1232" i="1"/>
  <c r="V1232" i="1"/>
  <c r="I1233" i="1"/>
  <c r="J1233" i="1"/>
  <c r="K1233" i="1"/>
  <c r="L1233" i="1"/>
  <c r="M1233" i="1"/>
  <c r="N1233" i="1"/>
  <c r="O1233" i="1"/>
  <c r="P1233" i="1"/>
  <c r="Q1233" i="1"/>
  <c r="U1233" i="1" s="1"/>
  <c r="R1233" i="1"/>
  <c r="S1233" i="1"/>
  <c r="T1233" i="1"/>
  <c r="V1233" i="1"/>
  <c r="I1234" i="1"/>
  <c r="J1234" i="1"/>
  <c r="K1234" i="1"/>
  <c r="L1234" i="1"/>
  <c r="M1234" i="1"/>
  <c r="N1234" i="1"/>
  <c r="O1234" i="1"/>
  <c r="P1234" i="1"/>
  <c r="Q1234" i="1"/>
  <c r="U1234" i="1" s="1"/>
  <c r="R1234" i="1"/>
  <c r="S1234" i="1"/>
  <c r="T1234" i="1"/>
  <c r="V1234" i="1"/>
  <c r="I1235" i="1"/>
  <c r="J1235" i="1"/>
  <c r="K1235" i="1"/>
  <c r="L1235" i="1"/>
  <c r="M1235" i="1"/>
  <c r="N1235" i="1"/>
  <c r="O1235" i="1"/>
  <c r="P1235" i="1"/>
  <c r="Q1235" i="1"/>
  <c r="U1235" i="1" s="1"/>
  <c r="R1235" i="1"/>
  <c r="S1235" i="1"/>
  <c r="T1235" i="1"/>
  <c r="V1235" i="1"/>
  <c r="I1236" i="1"/>
  <c r="J1236" i="1"/>
  <c r="K1236" i="1"/>
  <c r="L1236" i="1"/>
  <c r="M1236" i="1"/>
  <c r="N1236" i="1"/>
  <c r="O1236" i="1"/>
  <c r="P1236" i="1"/>
  <c r="Q1236" i="1"/>
  <c r="U1236" i="1" s="1"/>
  <c r="R1236" i="1"/>
  <c r="S1236" i="1"/>
  <c r="T1236" i="1"/>
  <c r="V1236" i="1"/>
  <c r="I1237" i="1"/>
  <c r="J1237" i="1"/>
  <c r="K1237" i="1"/>
  <c r="L1237" i="1"/>
  <c r="M1237" i="1"/>
  <c r="N1237" i="1"/>
  <c r="O1237" i="1"/>
  <c r="P1237" i="1"/>
  <c r="Q1237" i="1"/>
  <c r="R1237" i="1"/>
  <c r="S1237" i="1"/>
  <c r="T1237" i="1"/>
  <c r="U1237" i="1"/>
  <c r="V1237" i="1"/>
  <c r="I1238" i="1"/>
  <c r="J1238" i="1"/>
  <c r="K1238" i="1"/>
  <c r="L1238" i="1"/>
  <c r="M1238" i="1"/>
  <c r="N1238" i="1"/>
  <c r="O1238" i="1"/>
  <c r="P1238" i="1"/>
  <c r="Q1238" i="1"/>
  <c r="R1238" i="1"/>
  <c r="S1238" i="1"/>
  <c r="T1238" i="1"/>
  <c r="U1238" i="1"/>
  <c r="V1238" i="1"/>
  <c r="I1239" i="1"/>
  <c r="J1239" i="1"/>
  <c r="K1239" i="1"/>
  <c r="L1239" i="1"/>
  <c r="M1239" i="1"/>
  <c r="N1239" i="1"/>
  <c r="O1239" i="1"/>
  <c r="P1239" i="1"/>
  <c r="Q1239" i="1"/>
  <c r="U1239" i="1" s="1"/>
  <c r="R1239" i="1"/>
  <c r="S1239" i="1"/>
  <c r="T1239" i="1"/>
  <c r="V1239" i="1"/>
  <c r="I1240" i="1"/>
  <c r="J1240" i="1"/>
  <c r="K1240" i="1"/>
  <c r="L1240" i="1"/>
  <c r="M1240" i="1"/>
  <c r="N1240" i="1"/>
  <c r="O1240" i="1"/>
  <c r="P1240" i="1"/>
  <c r="Q1240" i="1"/>
  <c r="U1240" i="1" s="1"/>
  <c r="S1240" i="1"/>
  <c r="T1240" i="1"/>
  <c r="V1240" i="1"/>
  <c r="I1241" i="1"/>
  <c r="J1241" i="1"/>
  <c r="K1241" i="1"/>
  <c r="L1241" i="1"/>
  <c r="M1241" i="1"/>
  <c r="N1241" i="1"/>
  <c r="O1241" i="1"/>
  <c r="P1241" i="1"/>
  <c r="Q1241" i="1"/>
  <c r="U1241" i="1" s="1"/>
  <c r="R1241" i="1"/>
  <c r="S1241" i="1"/>
  <c r="T1241" i="1"/>
  <c r="V1241" i="1"/>
  <c r="I1242" i="1"/>
  <c r="J1242" i="1"/>
  <c r="K1242" i="1"/>
  <c r="L1242" i="1"/>
  <c r="M1242" i="1"/>
  <c r="N1242" i="1"/>
  <c r="O1242" i="1"/>
  <c r="P1242" i="1"/>
  <c r="Q1242" i="1"/>
  <c r="U1242" i="1" s="1"/>
  <c r="R1242" i="1"/>
  <c r="S1242" i="1"/>
  <c r="T1242" i="1"/>
  <c r="V1242" i="1"/>
  <c r="I1243" i="1"/>
  <c r="J1243" i="1"/>
  <c r="K1243" i="1"/>
  <c r="L1243" i="1"/>
  <c r="M1243" i="1"/>
  <c r="N1243" i="1"/>
  <c r="O1243" i="1"/>
  <c r="P1243" i="1"/>
  <c r="Q1243" i="1"/>
  <c r="R1243" i="1"/>
  <c r="S1243" i="1"/>
  <c r="T1243" i="1"/>
  <c r="U1243" i="1"/>
  <c r="V1243" i="1"/>
  <c r="I1244" i="1"/>
  <c r="J1244" i="1"/>
  <c r="K1244" i="1"/>
  <c r="L1244" i="1"/>
  <c r="M1244" i="1"/>
  <c r="N1244" i="1"/>
  <c r="O1244" i="1"/>
  <c r="P1244" i="1"/>
  <c r="Q1244" i="1"/>
  <c r="R1244" i="1"/>
  <c r="S1244" i="1"/>
  <c r="T1244" i="1"/>
  <c r="U1244" i="1"/>
  <c r="V1244" i="1"/>
  <c r="I1245" i="1"/>
  <c r="J1245" i="1"/>
  <c r="K1245" i="1"/>
  <c r="L1245" i="1"/>
  <c r="M1245" i="1"/>
  <c r="N1245" i="1"/>
  <c r="O1245" i="1"/>
  <c r="P1245" i="1"/>
  <c r="Q1245" i="1"/>
  <c r="U1245" i="1" s="1"/>
  <c r="R1245" i="1"/>
  <c r="S1245" i="1"/>
  <c r="T1245" i="1"/>
  <c r="V1245" i="1"/>
  <c r="I1246" i="1"/>
  <c r="J1246" i="1"/>
  <c r="K1246" i="1"/>
  <c r="L1246" i="1"/>
  <c r="M1246" i="1"/>
  <c r="N1246" i="1"/>
  <c r="O1246" i="1"/>
  <c r="P1246" i="1"/>
  <c r="Q1246" i="1"/>
  <c r="U1246" i="1" s="1"/>
  <c r="S1246" i="1"/>
  <c r="T1246" i="1"/>
  <c r="V1246" i="1"/>
  <c r="I1247" i="1"/>
  <c r="J1247" i="1"/>
  <c r="K1247" i="1"/>
  <c r="L1247" i="1"/>
  <c r="M1247" i="1"/>
  <c r="N1247" i="1"/>
  <c r="O1247" i="1"/>
  <c r="P1247" i="1"/>
  <c r="Q1247" i="1"/>
  <c r="U1247" i="1" s="1"/>
  <c r="R1247" i="1"/>
  <c r="S1247" i="1"/>
  <c r="T1247" i="1"/>
  <c r="V1247" i="1"/>
  <c r="I1248" i="1"/>
  <c r="J1248" i="1"/>
  <c r="K1248" i="1"/>
  <c r="L1248" i="1"/>
  <c r="M1248" i="1"/>
  <c r="N1248" i="1"/>
  <c r="O1248" i="1"/>
  <c r="P1248" i="1"/>
  <c r="Q1248" i="1"/>
  <c r="U1248" i="1" s="1"/>
  <c r="R1248" i="1"/>
  <c r="S1248" i="1"/>
  <c r="T1248" i="1"/>
  <c r="V1248" i="1"/>
  <c r="I1249" i="1"/>
  <c r="J1249" i="1"/>
  <c r="K1249" i="1"/>
  <c r="L1249" i="1"/>
  <c r="M1249" i="1"/>
  <c r="N1249" i="1"/>
  <c r="O1249" i="1"/>
  <c r="P1249" i="1"/>
  <c r="Q1249" i="1"/>
  <c r="R1249" i="1"/>
  <c r="S1249" i="1"/>
  <c r="T1249" i="1"/>
  <c r="U1249" i="1"/>
  <c r="V1249" i="1"/>
  <c r="I1250" i="1"/>
  <c r="J1250" i="1"/>
  <c r="K1250" i="1"/>
  <c r="L1250" i="1"/>
  <c r="M1250" i="1"/>
  <c r="N1250" i="1"/>
  <c r="O1250" i="1"/>
  <c r="P1250" i="1"/>
  <c r="Q1250" i="1"/>
  <c r="R1250" i="1"/>
  <c r="S1250" i="1"/>
  <c r="T1250" i="1"/>
  <c r="U1250" i="1"/>
  <c r="V1250" i="1"/>
  <c r="I1251" i="1"/>
  <c r="J1251" i="1"/>
  <c r="K1251" i="1"/>
  <c r="L1251" i="1"/>
  <c r="M1251" i="1"/>
  <c r="N1251" i="1"/>
  <c r="O1251" i="1"/>
  <c r="P1251" i="1"/>
  <c r="Q1251" i="1"/>
  <c r="U1251" i="1" s="1"/>
  <c r="R1251" i="1"/>
  <c r="S1251" i="1"/>
  <c r="T1251" i="1"/>
  <c r="V1251" i="1"/>
  <c r="I1252" i="1"/>
  <c r="J1252" i="1"/>
  <c r="K1252" i="1"/>
  <c r="L1252" i="1"/>
  <c r="M1252" i="1"/>
  <c r="N1252" i="1"/>
  <c r="O1252" i="1"/>
  <c r="P1252" i="1"/>
  <c r="Q1252" i="1"/>
  <c r="U1252" i="1" s="1"/>
  <c r="R1252" i="1"/>
  <c r="S1252" i="1"/>
  <c r="T1252" i="1"/>
  <c r="V1252" i="1"/>
  <c r="I1253" i="1"/>
  <c r="J1253" i="1"/>
  <c r="K1253" i="1"/>
  <c r="L1253" i="1"/>
  <c r="M1253" i="1"/>
  <c r="N1253" i="1"/>
  <c r="O1253" i="1"/>
  <c r="P1253" i="1"/>
  <c r="Q1253" i="1"/>
  <c r="U1253" i="1" s="1"/>
  <c r="R1253" i="1"/>
  <c r="S1253" i="1"/>
  <c r="T1253" i="1"/>
  <c r="V1253" i="1"/>
  <c r="I1254" i="1"/>
  <c r="J1254" i="1"/>
  <c r="K1254" i="1"/>
  <c r="L1254" i="1"/>
  <c r="M1254" i="1"/>
  <c r="N1254" i="1"/>
  <c r="O1254" i="1"/>
  <c r="P1254" i="1"/>
  <c r="Q1254" i="1"/>
  <c r="U1254" i="1" s="1"/>
  <c r="R1254" i="1"/>
  <c r="S1254" i="1"/>
  <c r="T1254" i="1"/>
  <c r="V1254" i="1"/>
  <c r="I1255" i="1"/>
  <c r="J1255" i="1"/>
  <c r="K1255" i="1"/>
  <c r="L1255" i="1"/>
  <c r="M1255" i="1"/>
  <c r="N1255" i="1"/>
  <c r="O1255" i="1"/>
  <c r="P1255" i="1"/>
  <c r="Q1255" i="1"/>
  <c r="R1255" i="1"/>
  <c r="S1255" i="1"/>
  <c r="T1255" i="1"/>
  <c r="U1255" i="1"/>
  <c r="V1255" i="1"/>
  <c r="I1256" i="1"/>
  <c r="J1256" i="1"/>
  <c r="K1256" i="1"/>
  <c r="L1256" i="1"/>
  <c r="M1256" i="1"/>
  <c r="N1256" i="1"/>
  <c r="O1256" i="1"/>
  <c r="P1256" i="1"/>
  <c r="Q1256" i="1"/>
  <c r="R1256" i="1"/>
  <c r="S1256" i="1"/>
  <c r="T1256" i="1"/>
  <c r="U1256" i="1"/>
  <c r="V1256" i="1"/>
  <c r="I1257" i="1"/>
  <c r="J1257" i="1"/>
  <c r="K1257" i="1"/>
  <c r="L1257" i="1"/>
  <c r="M1257" i="1"/>
  <c r="N1257" i="1"/>
  <c r="O1257" i="1"/>
  <c r="P1257" i="1"/>
  <c r="Q1257" i="1"/>
  <c r="U1257" i="1" s="1"/>
  <c r="R1257" i="1"/>
  <c r="S1257" i="1"/>
  <c r="T1257" i="1"/>
  <c r="V1257" i="1"/>
  <c r="I1258" i="1"/>
  <c r="J1258" i="1"/>
  <c r="K1258" i="1"/>
  <c r="L1258" i="1"/>
  <c r="M1258" i="1"/>
  <c r="N1258" i="1"/>
  <c r="O1258" i="1"/>
  <c r="P1258" i="1"/>
  <c r="Q1258" i="1"/>
  <c r="U1258" i="1" s="1"/>
  <c r="S1258" i="1"/>
  <c r="T1258" i="1"/>
  <c r="V1258" i="1"/>
  <c r="I1259" i="1"/>
  <c r="J1259" i="1"/>
  <c r="K1259" i="1"/>
  <c r="L1259" i="1"/>
  <c r="M1259" i="1"/>
  <c r="N1259" i="1"/>
  <c r="O1259" i="1"/>
  <c r="P1259" i="1"/>
  <c r="Q1259" i="1"/>
  <c r="U1259" i="1" s="1"/>
  <c r="R1259" i="1"/>
  <c r="S1259" i="1"/>
  <c r="T1259" i="1"/>
  <c r="V1259" i="1"/>
  <c r="I1260" i="1"/>
  <c r="J1260" i="1"/>
  <c r="K1260" i="1"/>
  <c r="L1260" i="1"/>
  <c r="M1260" i="1"/>
  <c r="N1260" i="1"/>
  <c r="O1260" i="1"/>
  <c r="P1260" i="1"/>
  <c r="Q1260" i="1"/>
  <c r="U1260" i="1" s="1"/>
  <c r="R1260" i="1"/>
  <c r="S1260" i="1"/>
  <c r="T1260" i="1"/>
  <c r="V1260" i="1"/>
  <c r="I1261" i="1"/>
  <c r="J1261" i="1"/>
  <c r="K1261" i="1"/>
  <c r="L1261" i="1"/>
  <c r="M1261" i="1"/>
  <c r="N1261" i="1"/>
  <c r="O1261" i="1"/>
  <c r="P1261" i="1"/>
  <c r="Q1261" i="1"/>
  <c r="R1261" i="1"/>
  <c r="S1261" i="1"/>
  <c r="T1261" i="1"/>
  <c r="U1261" i="1"/>
  <c r="V1261" i="1"/>
  <c r="I1262" i="1"/>
  <c r="J1262" i="1"/>
  <c r="K1262" i="1"/>
  <c r="L1262" i="1"/>
  <c r="M1262" i="1"/>
  <c r="N1262" i="1"/>
  <c r="O1262" i="1"/>
  <c r="P1262" i="1"/>
  <c r="Q1262" i="1"/>
  <c r="R1262" i="1"/>
  <c r="S1262" i="1"/>
  <c r="T1262" i="1"/>
  <c r="U1262" i="1"/>
  <c r="V1262" i="1"/>
  <c r="I1263" i="1"/>
  <c r="J1263" i="1"/>
  <c r="K1263" i="1"/>
  <c r="L1263" i="1"/>
  <c r="M1263" i="1"/>
  <c r="N1263" i="1"/>
  <c r="O1263" i="1"/>
  <c r="P1263" i="1"/>
  <c r="Q1263" i="1"/>
  <c r="U1263" i="1" s="1"/>
  <c r="R1263" i="1"/>
  <c r="S1263" i="1"/>
  <c r="T1263" i="1"/>
  <c r="V1263" i="1"/>
  <c r="I1264" i="1"/>
  <c r="J1264" i="1"/>
  <c r="K1264" i="1"/>
  <c r="L1264" i="1"/>
  <c r="M1264" i="1"/>
  <c r="N1264" i="1"/>
  <c r="O1264" i="1"/>
  <c r="P1264" i="1"/>
  <c r="Q1264" i="1"/>
  <c r="U1264" i="1" s="1"/>
  <c r="S1264" i="1"/>
  <c r="T1264" i="1"/>
  <c r="V1264" i="1"/>
  <c r="I1265" i="1"/>
  <c r="J1265" i="1"/>
  <c r="K1265" i="1"/>
  <c r="L1265" i="1"/>
  <c r="M1265" i="1"/>
  <c r="N1265" i="1"/>
  <c r="O1265" i="1"/>
  <c r="P1265" i="1"/>
  <c r="Q1265" i="1"/>
  <c r="U1265" i="1" s="1"/>
  <c r="R1265" i="1"/>
  <c r="S1265" i="1"/>
  <c r="T1265" i="1"/>
  <c r="V1265" i="1"/>
  <c r="I1266" i="1"/>
  <c r="J1266" i="1"/>
  <c r="K1266" i="1"/>
  <c r="L1266" i="1"/>
  <c r="M1266" i="1"/>
  <c r="N1266" i="1"/>
  <c r="O1266" i="1"/>
  <c r="P1266" i="1"/>
  <c r="Q1266" i="1"/>
  <c r="U1266" i="1" s="1"/>
  <c r="R1266" i="1"/>
  <c r="S1266" i="1"/>
  <c r="T1266" i="1"/>
  <c r="V1266" i="1"/>
  <c r="I1267" i="1"/>
  <c r="J1267" i="1"/>
  <c r="K1267" i="1"/>
  <c r="L1267" i="1"/>
  <c r="M1267" i="1"/>
  <c r="N1267" i="1"/>
  <c r="O1267" i="1"/>
  <c r="P1267" i="1"/>
  <c r="Q1267" i="1"/>
  <c r="R1267" i="1"/>
  <c r="S1267" i="1"/>
  <c r="T1267" i="1"/>
  <c r="U1267" i="1"/>
  <c r="V1267" i="1"/>
  <c r="I1268" i="1"/>
  <c r="J1268" i="1"/>
  <c r="K1268" i="1"/>
  <c r="L1268" i="1"/>
  <c r="M1268" i="1"/>
  <c r="N1268" i="1"/>
  <c r="O1268" i="1"/>
  <c r="P1268" i="1"/>
  <c r="Q1268" i="1"/>
  <c r="R1268" i="1"/>
  <c r="S1268" i="1"/>
  <c r="T1268" i="1"/>
  <c r="U1268" i="1"/>
  <c r="V1268" i="1"/>
  <c r="I1269" i="1"/>
  <c r="J1269" i="1"/>
  <c r="K1269" i="1"/>
  <c r="L1269" i="1"/>
  <c r="M1269" i="1"/>
  <c r="N1269" i="1"/>
  <c r="O1269" i="1"/>
  <c r="P1269" i="1"/>
  <c r="Q1269" i="1"/>
  <c r="U1269" i="1" s="1"/>
  <c r="R1269" i="1"/>
  <c r="S1269" i="1"/>
  <c r="T1269" i="1"/>
  <c r="V1269" i="1"/>
  <c r="I1270" i="1"/>
  <c r="J1270" i="1"/>
  <c r="K1270" i="1"/>
  <c r="L1270" i="1"/>
  <c r="M1270" i="1"/>
  <c r="N1270" i="1"/>
  <c r="O1270" i="1"/>
  <c r="P1270" i="1"/>
  <c r="Q1270" i="1"/>
  <c r="U1270" i="1" s="1"/>
  <c r="R1270" i="1"/>
  <c r="S1270" i="1"/>
  <c r="T1270" i="1"/>
  <c r="V1270" i="1"/>
  <c r="I1271" i="1"/>
  <c r="J1271" i="1"/>
  <c r="K1271" i="1"/>
  <c r="L1271" i="1"/>
  <c r="M1271" i="1"/>
  <c r="N1271" i="1"/>
  <c r="O1271" i="1"/>
  <c r="P1271" i="1"/>
  <c r="Q1271" i="1"/>
  <c r="U1271" i="1" s="1"/>
  <c r="R1271" i="1"/>
  <c r="S1271" i="1"/>
  <c r="T1271" i="1"/>
  <c r="V1271" i="1"/>
  <c r="I1272" i="1"/>
  <c r="J1272" i="1"/>
  <c r="K1272" i="1"/>
  <c r="L1272" i="1"/>
  <c r="M1272" i="1"/>
  <c r="N1272" i="1"/>
  <c r="O1272" i="1"/>
  <c r="P1272" i="1"/>
  <c r="Q1272" i="1"/>
  <c r="U1272" i="1" s="1"/>
  <c r="R1272" i="1"/>
  <c r="S1272" i="1"/>
  <c r="T1272" i="1"/>
  <c r="V1272" i="1"/>
  <c r="I1273" i="1"/>
  <c r="J1273" i="1"/>
  <c r="K1273" i="1"/>
  <c r="L1273" i="1"/>
  <c r="M1273" i="1"/>
  <c r="N1273" i="1"/>
  <c r="O1273" i="1"/>
  <c r="P1273" i="1"/>
  <c r="Q1273" i="1"/>
  <c r="R1273" i="1"/>
  <c r="S1273" i="1"/>
  <c r="T1273" i="1"/>
  <c r="U1273" i="1"/>
  <c r="V1273" i="1"/>
  <c r="I1274" i="1"/>
  <c r="J1274" i="1"/>
  <c r="K1274" i="1"/>
  <c r="L1274" i="1"/>
  <c r="M1274" i="1"/>
  <c r="N1274" i="1"/>
  <c r="O1274" i="1"/>
  <c r="P1274" i="1"/>
  <c r="Q1274" i="1"/>
  <c r="R1274" i="1"/>
  <c r="S1274" i="1"/>
  <c r="T1274" i="1"/>
  <c r="U1274" i="1"/>
  <c r="V1274" i="1"/>
  <c r="I1275" i="1"/>
  <c r="J1275" i="1"/>
  <c r="K1275" i="1"/>
  <c r="L1275" i="1"/>
  <c r="M1275" i="1"/>
  <c r="N1275" i="1"/>
  <c r="O1275" i="1"/>
  <c r="P1275" i="1"/>
  <c r="Q1275" i="1"/>
  <c r="U1275" i="1" s="1"/>
  <c r="R1275" i="1"/>
  <c r="S1275" i="1"/>
  <c r="T1275" i="1"/>
  <c r="V1275" i="1"/>
  <c r="I1276" i="1"/>
  <c r="J1276" i="1"/>
  <c r="K1276" i="1"/>
  <c r="L1276" i="1"/>
  <c r="M1276" i="1"/>
  <c r="N1276" i="1"/>
  <c r="O1276" i="1"/>
  <c r="P1276" i="1"/>
  <c r="Q1276" i="1"/>
  <c r="U1276" i="1" s="1"/>
  <c r="S1276" i="1"/>
  <c r="T1276" i="1"/>
  <c r="V1276" i="1"/>
  <c r="I1277" i="1"/>
  <c r="J1277" i="1"/>
  <c r="K1277" i="1"/>
  <c r="L1277" i="1"/>
  <c r="M1277" i="1"/>
  <c r="N1277" i="1"/>
  <c r="O1277" i="1"/>
  <c r="P1277" i="1"/>
  <c r="Q1277" i="1"/>
  <c r="U1277" i="1" s="1"/>
  <c r="R1277" i="1"/>
  <c r="S1277" i="1"/>
  <c r="T1277" i="1"/>
  <c r="V1277" i="1"/>
  <c r="I1278" i="1"/>
  <c r="J1278" i="1"/>
  <c r="K1278" i="1"/>
  <c r="L1278" i="1"/>
  <c r="M1278" i="1"/>
  <c r="N1278" i="1"/>
  <c r="O1278" i="1"/>
  <c r="P1278" i="1"/>
  <c r="Q1278" i="1"/>
  <c r="U1278" i="1" s="1"/>
  <c r="R1278" i="1"/>
  <c r="S1278" i="1"/>
  <c r="T1278" i="1"/>
  <c r="V1278" i="1"/>
  <c r="I1279" i="1"/>
  <c r="J1279" i="1"/>
  <c r="K1279" i="1"/>
  <c r="L1279" i="1"/>
  <c r="M1279" i="1"/>
  <c r="N1279" i="1"/>
  <c r="O1279" i="1"/>
  <c r="P1279" i="1"/>
  <c r="Q1279" i="1"/>
  <c r="R1279" i="1"/>
  <c r="S1279" i="1"/>
  <c r="T1279" i="1"/>
  <c r="U1279" i="1"/>
  <c r="V1279" i="1"/>
  <c r="I1280" i="1"/>
  <c r="J1280" i="1"/>
  <c r="K1280" i="1"/>
  <c r="L1280" i="1"/>
  <c r="M1280" i="1"/>
  <c r="N1280" i="1"/>
  <c r="O1280" i="1"/>
  <c r="P1280" i="1"/>
  <c r="Q1280" i="1"/>
  <c r="R1280" i="1"/>
  <c r="S1280" i="1"/>
  <c r="T1280" i="1"/>
  <c r="U1280" i="1"/>
  <c r="V1280" i="1"/>
  <c r="I1281" i="1"/>
  <c r="J1281" i="1"/>
  <c r="K1281" i="1"/>
  <c r="L1281" i="1"/>
  <c r="M1281" i="1"/>
  <c r="N1281" i="1"/>
  <c r="O1281" i="1"/>
  <c r="P1281" i="1"/>
  <c r="Q1281" i="1"/>
  <c r="U1281" i="1" s="1"/>
  <c r="R1281" i="1"/>
  <c r="S1281" i="1"/>
  <c r="T1281" i="1"/>
  <c r="V1281" i="1"/>
  <c r="I1282" i="1"/>
  <c r="J1282" i="1"/>
  <c r="K1282" i="1"/>
  <c r="L1282" i="1"/>
  <c r="M1282" i="1"/>
  <c r="N1282" i="1"/>
  <c r="O1282" i="1"/>
  <c r="P1282" i="1"/>
  <c r="Q1282" i="1"/>
  <c r="U1282" i="1" s="1"/>
  <c r="S1282" i="1"/>
  <c r="T1282" i="1"/>
  <c r="V1282" i="1"/>
  <c r="I1283" i="1"/>
  <c r="J1283" i="1"/>
  <c r="K1283" i="1"/>
  <c r="L1283" i="1"/>
  <c r="M1283" i="1"/>
  <c r="N1283" i="1"/>
  <c r="O1283" i="1"/>
  <c r="P1283" i="1"/>
  <c r="Q1283" i="1"/>
  <c r="U1283" i="1" s="1"/>
  <c r="R1283" i="1"/>
  <c r="S1283" i="1"/>
  <c r="T1283" i="1"/>
  <c r="V1283" i="1"/>
  <c r="I1284" i="1"/>
  <c r="J1284" i="1"/>
  <c r="K1284" i="1"/>
  <c r="L1284" i="1"/>
  <c r="M1284" i="1"/>
  <c r="N1284" i="1"/>
  <c r="O1284" i="1"/>
  <c r="P1284" i="1"/>
  <c r="Q1284" i="1"/>
  <c r="U1284" i="1" s="1"/>
  <c r="R1284" i="1"/>
  <c r="S1284" i="1"/>
  <c r="T1284" i="1"/>
  <c r="V1284" i="1"/>
  <c r="I1285" i="1"/>
  <c r="J1285" i="1"/>
  <c r="K1285" i="1"/>
  <c r="L1285" i="1"/>
  <c r="M1285" i="1"/>
  <c r="N1285" i="1"/>
  <c r="O1285" i="1"/>
  <c r="P1285" i="1"/>
  <c r="Q1285" i="1"/>
  <c r="R1285" i="1"/>
  <c r="S1285" i="1"/>
  <c r="T1285" i="1"/>
  <c r="U1285" i="1"/>
  <c r="V1285" i="1"/>
  <c r="I1286" i="1"/>
  <c r="J1286" i="1"/>
  <c r="K1286" i="1"/>
  <c r="L1286" i="1"/>
  <c r="M1286" i="1"/>
  <c r="N1286" i="1"/>
  <c r="O1286" i="1"/>
  <c r="P1286" i="1"/>
  <c r="Q1286" i="1"/>
  <c r="R1286" i="1"/>
  <c r="S1286" i="1"/>
  <c r="T1286" i="1"/>
  <c r="U1286" i="1"/>
  <c r="V1286" i="1"/>
  <c r="I1287" i="1"/>
  <c r="J1287" i="1"/>
  <c r="K1287" i="1"/>
  <c r="L1287" i="1"/>
  <c r="M1287" i="1"/>
  <c r="N1287" i="1"/>
  <c r="O1287" i="1"/>
  <c r="P1287" i="1"/>
  <c r="Q1287" i="1"/>
  <c r="U1287" i="1" s="1"/>
  <c r="R1287" i="1"/>
  <c r="S1287" i="1"/>
  <c r="T1287" i="1"/>
  <c r="V1287" i="1"/>
  <c r="I1288" i="1"/>
  <c r="J1288" i="1"/>
  <c r="K1288" i="1"/>
  <c r="L1288" i="1"/>
  <c r="M1288" i="1"/>
  <c r="N1288" i="1"/>
  <c r="O1288" i="1"/>
  <c r="P1288" i="1"/>
  <c r="Q1288" i="1"/>
  <c r="U1288" i="1" s="1"/>
  <c r="R1288" i="1"/>
  <c r="S1288" i="1"/>
  <c r="T1288" i="1"/>
  <c r="V1288" i="1"/>
  <c r="I1289" i="1"/>
  <c r="J1289" i="1"/>
  <c r="K1289" i="1"/>
  <c r="L1289" i="1"/>
  <c r="M1289" i="1"/>
  <c r="N1289" i="1"/>
  <c r="O1289" i="1"/>
  <c r="P1289" i="1"/>
  <c r="Q1289" i="1"/>
  <c r="U1289" i="1" s="1"/>
  <c r="R1289" i="1"/>
  <c r="S1289" i="1"/>
  <c r="T1289" i="1"/>
  <c r="V1289" i="1"/>
  <c r="I1290" i="1"/>
  <c r="J1290" i="1"/>
  <c r="K1290" i="1"/>
  <c r="L1290" i="1"/>
  <c r="M1290" i="1"/>
  <c r="N1290" i="1"/>
  <c r="O1290" i="1"/>
  <c r="P1290" i="1"/>
  <c r="Q1290" i="1"/>
  <c r="U1290" i="1" s="1"/>
  <c r="R1290" i="1"/>
  <c r="S1290" i="1"/>
  <c r="T1290" i="1"/>
  <c r="V1290" i="1"/>
  <c r="I1291" i="1"/>
  <c r="J1291" i="1"/>
  <c r="K1291" i="1"/>
  <c r="L1291" i="1"/>
  <c r="M1291" i="1"/>
  <c r="N1291" i="1"/>
  <c r="O1291" i="1"/>
  <c r="P1291" i="1"/>
  <c r="Q1291" i="1"/>
  <c r="R1291" i="1"/>
  <c r="S1291" i="1"/>
  <c r="T1291" i="1"/>
  <c r="U1291" i="1"/>
  <c r="V1291" i="1"/>
  <c r="I1292" i="1"/>
  <c r="J1292" i="1"/>
  <c r="K1292" i="1"/>
  <c r="L1292" i="1"/>
  <c r="M1292" i="1"/>
  <c r="N1292" i="1"/>
  <c r="O1292" i="1"/>
  <c r="P1292" i="1"/>
  <c r="Q1292" i="1"/>
  <c r="R1292" i="1"/>
  <c r="S1292" i="1"/>
  <c r="T1292" i="1"/>
  <c r="U1292" i="1"/>
  <c r="V1292" i="1"/>
  <c r="I1293" i="1"/>
  <c r="J1293" i="1"/>
  <c r="K1293" i="1"/>
  <c r="L1293" i="1"/>
  <c r="M1293" i="1"/>
  <c r="N1293" i="1"/>
  <c r="O1293" i="1"/>
  <c r="P1293" i="1"/>
  <c r="Q1293" i="1"/>
  <c r="U1293" i="1" s="1"/>
  <c r="R1293" i="1"/>
  <c r="S1293" i="1"/>
  <c r="T1293" i="1"/>
  <c r="V1293" i="1"/>
  <c r="I1294" i="1"/>
  <c r="J1294" i="1"/>
  <c r="K1294" i="1"/>
  <c r="L1294" i="1"/>
  <c r="M1294" i="1"/>
  <c r="N1294" i="1"/>
  <c r="O1294" i="1"/>
  <c r="P1294" i="1"/>
  <c r="Q1294" i="1"/>
  <c r="U1294" i="1" s="1"/>
  <c r="S1294" i="1"/>
  <c r="T1294" i="1"/>
  <c r="V1294" i="1"/>
  <c r="I1295" i="1"/>
  <c r="J1295" i="1"/>
  <c r="K1295" i="1"/>
  <c r="L1295" i="1"/>
  <c r="M1295" i="1"/>
  <c r="N1295" i="1"/>
  <c r="O1295" i="1"/>
  <c r="P1295" i="1"/>
  <c r="Q1295" i="1"/>
  <c r="U1295" i="1" s="1"/>
  <c r="R1295" i="1"/>
  <c r="S1295" i="1"/>
  <c r="T1295" i="1"/>
  <c r="V1295" i="1"/>
  <c r="I1296" i="1"/>
  <c r="J1296" i="1"/>
  <c r="K1296" i="1"/>
  <c r="L1296" i="1"/>
  <c r="M1296" i="1"/>
  <c r="N1296" i="1"/>
  <c r="O1296" i="1"/>
  <c r="P1296" i="1"/>
  <c r="Q1296" i="1"/>
  <c r="U1296" i="1" s="1"/>
  <c r="R1296" i="1"/>
  <c r="S1296" i="1"/>
  <c r="T1296" i="1"/>
  <c r="V1296" i="1"/>
  <c r="I1297" i="1"/>
  <c r="J1297" i="1"/>
  <c r="K1297" i="1"/>
  <c r="L1297" i="1"/>
  <c r="M1297" i="1"/>
  <c r="N1297" i="1"/>
  <c r="O1297" i="1"/>
  <c r="P1297" i="1"/>
  <c r="Q1297" i="1"/>
  <c r="R1297" i="1"/>
  <c r="S1297" i="1"/>
  <c r="T1297" i="1"/>
  <c r="U1297" i="1"/>
  <c r="V1297" i="1"/>
  <c r="I1298" i="1"/>
  <c r="J1298" i="1"/>
  <c r="K1298" i="1"/>
  <c r="L1298" i="1"/>
  <c r="M1298" i="1"/>
  <c r="N1298" i="1"/>
  <c r="O1298" i="1"/>
  <c r="P1298" i="1"/>
  <c r="Q1298" i="1"/>
  <c r="R1298" i="1"/>
  <c r="S1298" i="1"/>
  <c r="T1298" i="1"/>
  <c r="U1298" i="1"/>
  <c r="V1298" i="1"/>
  <c r="I1299" i="1"/>
  <c r="J1299" i="1"/>
  <c r="K1299" i="1"/>
  <c r="L1299" i="1"/>
  <c r="M1299" i="1"/>
  <c r="N1299" i="1"/>
  <c r="O1299" i="1"/>
  <c r="P1299" i="1"/>
  <c r="Q1299" i="1"/>
  <c r="U1299" i="1" s="1"/>
  <c r="R1299" i="1"/>
  <c r="S1299" i="1"/>
  <c r="T1299" i="1"/>
  <c r="V1299" i="1"/>
  <c r="I1300" i="1"/>
  <c r="J1300" i="1"/>
  <c r="K1300" i="1"/>
  <c r="L1300" i="1"/>
  <c r="M1300" i="1"/>
  <c r="N1300" i="1"/>
  <c r="O1300" i="1"/>
  <c r="P1300" i="1"/>
  <c r="Q1300" i="1"/>
  <c r="U1300" i="1" s="1"/>
  <c r="S1300" i="1"/>
  <c r="T1300" i="1"/>
  <c r="V1300" i="1"/>
  <c r="I1301" i="1"/>
  <c r="J1301" i="1"/>
  <c r="K1301" i="1"/>
  <c r="L1301" i="1"/>
  <c r="M1301" i="1"/>
  <c r="N1301" i="1"/>
  <c r="O1301" i="1"/>
  <c r="P1301" i="1"/>
  <c r="Q1301" i="1"/>
  <c r="U1301" i="1" s="1"/>
  <c r="R1301" i="1"/>
  <c r="S1301" i="1"/>
  <c r="T1301" i="1"/>
  <c r="V1301" i="1"/>
  <c r="I1302" i="1"/>
  <c r="J1302" i="1"/>
  <c r="K1302" i="1"/>
  <c r="L1302" i="1"/>
  <c r="M1302" i="1"/>
  <c r="N1302" i="1"/>
  <c r="O1302" i="1"/>
  <c r="P1302" i="1"/>
  <c r="Q1302" i="1"/>
  <c r="U1302" i="1" s="1"/>
  <c r="R1302" i="1"/>
  <c r="S1302" i="1"/>
  <c r="T1302" i="1"/>
  <c r="V1302" i="1"/>
  <c r="I1303" i="1"/>
  <c r="J1303" i="1"/>
  <c r="K1303" i="1"/>
  <c r="L1303" i="1"/>
  <c r="M1303" i="1"/>
  <c r="N1303" i="1"/>
  <c r="O1303" i="1"/>
  <c r="P1303" i="1"/>
  <c r="Q1303" i="1"/>
  <c r="R1303" i="1"/>
  <c r="S1303" i="1"/>
  <c r="T1303" i="1"/>
  <c r="U1303" i="1"/>
  <c r="V1303" i="1"/>
  <c r="I1304" i="1"/>
  <c r="J1304" i="1"/>
  <c r="K1304" i="1"/>
  <c r="L1304" i="1"/>
  <c r="M1304" i="1"/>
  <c r="N1304" i="1"/>
  <c r="O1304" i="1"/>
  <c r="P1304" i="1"/>
  <c r="Q1304" i="1"/>
  <c r="R1304" i="1"/>
  <c r="S1304" i="1"/>
  <c r="T1304" i="1"/>
  <c r="U1304" i="1"/>
  <c r="V1304" i="1"/>
  <c r="I1305" i="1"/>
  <c r="J1305" i="1"/>
  <c r="K1305" i="1"/>
  <c r="L1305" i="1"/>
  <c r="M1305" i="1"/>
  <c r="N1305" i="1"/>
  <c r="O1305" i="1"/>
  <c r="P1305" i="1"/>
  <c r="Q1305" i="1"/>
  <c r="U1305" i="1" s="1"/>
  <c r="R1305" i="1"/>
  <c r="S1305" i="1"/>
  <c r="T1305" i="1"/>
  <c r="V1305" i="1"/>
  <c r="I1306" i="1"/>
  <c r="J1306" i="1"/>
  <c r="K1306" i="1"/>
  <c r="L1306" i="1"/>
  <c r="M1306" i="1"/>
  <c r="N1306" i="1"/>
  <c r="O1306" i="1"/>
  <c r="P1306" i="1"/>
  <c r="Q1306" i="1"/>
  <c r="U1306" i="1" s="1"/>
  <c r="R1306" i="1"/>
  <c r="S1306" i="1"/>
  <c r="T1306" i="1"/>
  <c r="V1306" i="1"/>
  <c r="I1307" i="1"/>
  <c r="J1307" i="1"/>
  <c r="K1307" i="1"/>
  <c r="L1307" i="1"/>
  <c r="M1307" i="1"/>
  <c r="N1307" i="1"/>
  <c r="O1307" i="1"/>
  <c r="P1307" i="1"/>
  <c r="Q1307" i="1"/>
  <c r="U1307" i="1" s="1"/>
  <c r="R1307" i="1"/>
  <c r="S1307" i="1"/>
  <c r="T1307" i="1"/>
  <c r="V1307" i="1"/>
  <c r="I1308" i="1"/>
  <c r="J1308" i="1"/>
  <c r="K1308" i="1"/>
  <c r="L1308" i="1"/>
  <c r="M1308" i="1"/>
  <c r="N1308" i="1"/>
  <c r="O1308" i="1"/>
  <c r="P1308" i="1"/>
  <c r="Q1308" i="1"/>
  <c r="U1308" i="1" s="1"/>
  <c r="R1308" i="1"/>
  <c r="S1308" i="1"/>
  <c r="T1308" i="1"/>
  <c r="V1308" i="1"/>
  <c r="I1309" i="1"/>
  <c r="J1309" i="1"/>
  <c r="K1309" i="1"/>
  <c r="L1309" i="1"/>
  <c r="M1309" i="1"/>
  <c r="N1309" i="1"/>
  <c r="O1309" i="1"/>
  <c r="P1309" i="1"/>
  <c r="Q1309" i="1"/>
  <c r="R1309" i="1"/>
  <c r="S1309" i="1"/>
  <c r="T1309" i="1"/>
  <c r="U1309" i="1"/>
  <c r="V1309" i="1"/>
  <c r="I1310" i="1"/>
  <c r="J1310" i="1"/>
  <c r="K1310" i="1"/>
  <c r="L1310" i="1"/>
  <c r="M1310" i="1"/>
  <c r="N1310" i="1"/>
  <c r="O1310" i="1"/>
  <c r="P1310" i="1"/>
  <c r="Q1310" i="1"/>
  <c r="R1310" i="1"/>
  <c r="S1310" i="1"/>
  <c r="T1310" i="1"/>
  <c r="U1310" i="1"/>
  <c r="V1310" i="1"/>
  <c r="I1311" i="1"/>
  <c r="J1311" i="1"/>
  <c r="K1311" i="1"/>
  <c r="L1311" i="1"/>
  <c r="M1311" i="1"/>
  <c r="N1311" i="1"/>
  <c r="O1311" i="1"/>
  <c r="P1311" i="1"/>
  <c r="Q1311" i="1"/>
  <c r="U1311" i="1" s="1"/>
  <c r="R1311" i="1"/>
  <c r="S1311" i="1"/>
  <c r="T1311" i="1"/>
  <c r="V1311" i="1"/>
  <c r="I1312" i="1"/>
  <c r="J1312" i="1"/>
  <c r="K1312" i="1"/>
  <c r="L1312" i="1"/>
  <c r="M1312" i="1"/>
  <c r="N1312" i="1"/>
  <c r="O1312" i="1"/>
  <c r="P1312" i="1"/>
  <c r="Q1312" i="1"/>
  <c r="U1312" i="1" s="1"/>
  <c r="S1312" i="1"/>
  <c r="T1312" i="1"/>
  <c r="V1312" i="1"/>
  <c r="I1313" i="1"/>
  <c r="J1313" i="1"/>
  <c r="K1313" i="1"/>
  <c r="L1313" i="1"/>
  <c r="M1313" i="1"/>
  <c r="N1313" i="1"/>
  <c r="O1313" i="1"/>
  <c r="P1313" i="1"/>
  <c r="Q1313" i="1"/>
  <c r="U1313" i="1" s="1"/>
  <c r="R1313" i="1"/>
  <c r="S1313" i="1"/>
  <c r="T1313" i="1"/>
  <c r="V1313" i="1"/>
  <c r="I1314" i="1"/>
  <c r="J1314" i="1"/>
  <c r="K1314" i="1"/>
  <c r="L1314" i="1"/>
  <c r="M1314" i="1"/>
  <c r="N1314" i="1"/>
  <c r="O1314" i="1"/>
  <c r="P1314" i="1"/>
  <c r="Q1314" i="1"/>
  <c r="U1314" i="1" s="1"/>
  <c r="R1314" i="1"/>
  <c r="S1314" i="1"/>
  <c r="T1314" i="1"/>
  <c r="V1314" i="1"/>
  <c r="I1315" i="1"/>
  <c r="J1315" i="1"/>
  <c r="K1315" i="1"/>
  <c r="L1315" i="1"/>
  <c r="M1315" i="1"/>
  <c r="N1315" i="1"/>
  <c r="O1315" i="1"/>
  <c r="P1315" i="1"/>
  <c r="Q1315" i="1"/>
  <c r="R1315" i="1"/>
  <c r="S1315" i="1"/>
  <c r="T1315" i="1"/>
  <c r="U1315" i="1"/>
  <c r="V1315" i="1"/>
  <c r="I1316" i="1"/>
  <c r="J1316" i="1"/>
  <c r="K1316" i="1"/>
  <c r="L1316" i="1"/>
  <c r="M1316" i="1"/>
  <c r="N1316" i="1"/>
  <c r="O1316" i="1"/>
  <c r="P1316" i="1"/>
  <c r="Q1316" i="1"/>
  <c r="R1316" i="1"/>
  <c r="S1316" i="1"/>
  <c r="T1316" i="1"/>
  <c r="U1316" i="1"/>
  <c r="V1316" i="1"/>
  <c r="I1317" i="1"/>
  <c r="J1317" i="1"/>
  <c r="K1317" i="1"/>
  <c r="L1317" i="1"/>
  <c r="M1317" i="1"/>
  <c r="N1317" i="1"/>
  <c r="O1317" i="1"/>
  <c r="P1317" i="1"/>
  <c r="Q1317" i="1"/>
  <c r="U1317" i="1" s="1"/>
  <c r="R1317" i="1"/>
  <c r="S1317" i="1"/>
  <c r="T1317" i="1"/>
  <c r="V1317" i="1"/>
  <c r="I1318" i="1"/>
  <c r="J1318" i="1"/>
  <c r="K1318" i="1"/>
  <c r="L1318" i="1"/>
  <c r="M1318" i="1"/>
  <c r="N1318" i="1"/>
  <c r="O1318" i="1"/>
  <c r="P1318" i="1"/>
  <c r="Q1318" i="1"/>
  <c r="U1318" i="1" s="1"/>
  <c r="S1318" i="1"/>
  <c r="T1318" i="1"/>
  <c r="V1318" i="1"/>
  <c r="I1319" i="1"/>
  <c r="J1319" i="1"/>
  <c r="K1319" i="1"/>
  <c r="L1319" i="1"/>
  <c r="M1319" i="1"/>
  <c r="N1319" i="1"/>
  <c r="O1319" i="1"/>
  <c r="P1319" i="1"/>
  <c r="Q1319" i="1"/>
  <c r="U1319" i="1" s="1"/>
  <c r="R1319" i="1"/>
  <c r="S1319" i="1"/>
  <c r="T1319" i="1"/>
  <c r="V1319" i="1"/>
  <c r="I1320" i="1"/>
  <c r="J1320" i="1"/>
  <c r="K1320" i="1"/>
  <c r="L1320" i="1"/>
  <c r="M1320" i="1"/>
  <c r="N1320" i="1"/>
  <c r="O1320" i="1"/>
  <c r="P1320" i="1"/>
  <c r="Q1320" i="1"/>
  <c r="U1320" i="1" s="1"/>
  <c r="R1320" i="1"/>
  <c r="S1320" i="1"/>
  <c r="T1320" i="1"/>
  <c r="V1320" i="1"/>
  <c r="I1321" i="1"/>
  <c r="J1321" i="1"/>
  <c r="K1321" i="1"/>
  <c r="L1321" i="1"/>
  <c r="M1321" i="1"/>
  <c r="N1321" i="1"/>
  <c r="O1321" i="1"/>
  <c r="P1321" i="1"/>
  <c r="Q1321" i="1"/>
  <c r="R1321" i="1"/>
  <c r="S1321" i="1"/>
  <c r="T1321" i="1"/>
  <c r="U1321" i="1"/>
  <c r="V1321" i="1"/>
  <c r="I1322" i="1"/>
  <c r="J1322" i="1"/>
  <c r="K1322" i="1"/>
  <c r="L1322" i="1"/>
  <c r="M1322" i="1"/>
  <c r="N1322" i="1"/>
  <c r="O1322" i="1"/>
  <c r="P1322" i="1"/>
  <c r="Q1322" i="1"/>
  <c r="R1322" i="1"/>
  <c r="S1322" i="1"/>
  <c r="T1322" i="1"/>
  <c r="U1322" i="1"/>
  <c r="V1322" i="1"/>
  <c r="I1323" i="1"/>
  <c r="J1323" i="1"/>
  <c r="K1323" i="1"/>
  <c r="L1323" i="1"/>
  <c r="M1323" i="1"/>
  <c r="N1323" i="1"/>
  <c r="O1323" i="1"/>
  <c r="P1323" i="1"/>
  <c r="Q1323" i="1"/>
  <c r="U1323" i="1" s="1"/>
  <c r="R1323" i="1"/>
  <c r="S1323" i="1"/>
  <c r="T1323" i="1"/>
  <c r="V1323" i="1"/>
  <c r="I1324" i="1"/>
  <c r="J1324" i="1"/>
  <c r="K1324" i="1"/>
  <c r="L1324" i="1"/>
  <c r="M1324" i="1"/>
  <c r="N1324" i="1"/>
  <c r="O1324" i="1"/>
  <c r="P1324" i="1"/>
  <c r="Q1324" i="1"/>
  <c r="U1324" i="1" s="1"/>
  <c r="R1324" i="1"/>
  <c r="S1324" i="1"/>
  <c r="T1324" i="1"/>
  <c r="V1324" i="1"/>
  <c r="I1325" i="1"/>
  <c r="J1325" i="1"/>
  <c r="K1325" i="1"/>
  <c r="L1325" i="1"/>
  <c r="M1325" i="1"/>
  <c r="N1325" i="1"/>
  <c r="O1325" i="1"/>
  <c r="P1325" i="1"/>
  <c r="Q1325" i="1"/>
  <c r="U1325" i="1" s="1"/>
  <c r="R1325" i="1"/>
  <c r="S1325" i="1"/>
  <c r="T1325" i="1"/>
  <c r="V1325" i="1"/>
  <c r="I1326" i="1"/>
  <c r="J1326" i="1"/>
  <c r="K1326" i="1"/>
  <c r="L1326" i="1"/>
  <c r="M1326" i="1"/>
  <c r="N1326" i="1"/>
  <c r="O1326" i="1"/>
  <c r="P1326" i="1"/>
  <c r="Q1326" i="1"/>
  <c r="U1326" i="1" s="1"/>
  <c r="R1326" i="1"/>
  <c r="S1326" i="1"/>
  <c r="T1326" i="1"/>
  <c r="V1326" i="1"/>
  <c r="I1327" i="1"/>
  <c r="J1327" i="1"/>
  <c r="K1327" i="1"/>
  <c r="L1327" i="1"/>
  <c r="M1327" i="1"/>
  <c r="N1327" i="1"/>
  <c r="O1327" i="1"/>
  <c r="P1327" i="1"/>
  <c r="Q1327" i="1"/>
  <c r="R1327" i="1"/>
  <c r="S1327" i="1"/>
  <c r="T1327" i="1"/>
  <c r="U1327" i="1"/>
  <c r="V1327" i="1"/>
  <c r="I1328" i="1"/>
  <c r="J1328" i="1"/>
  <c r="K1328" i="1"/>
  <c r="L1328" i="1"/>
  <c r="M1328" i="1"/>
  <c r="N1328" i="1"/>
  <c r="O1328" i="1"/>
  <c r="P1328" i="1"/>
  <c r="Q1328" i="1"/>
  <c r="R1328" i="1"/>
  <c r="S1328" i="1"/>
  <c r="T1328" i="1"/>
  <c r="U1328" i="1"/>
  <c r="V1328" i="1"/>
  <c r="I1329" i="1"/>
  <c r="J1329" i="1"/>
  <c r="K1329" i="1"/>
  <c r="L1329" i="1"/>
  <c r="M1329" i="1"/>
  <c r="N1329" i="1"/>
  <c r="O1329" i="1"/>
  <c r="P1329" i="1"/>
  <c r="Q1329" i="1"/>
  <c r="U1329" i="1" s="1"/>
  <c r="R1329" i="1"/>
  <c r="S1329" i="1"/>
  <c r="T1329" i="1"/>
  <c r="V1329" i="1"/>
  <c r="I1330" i="1"/>
  <c r="J1330" i="1"/>
  <c r="K1330" i="1"/>
  <c r="L1330" i="1"/>
  <c r="M1330" i="1"/>
  <c r="N1330" i="1"/>
  <c r="O1330" i="1"/>
  <c r="P1330" i="1"/>
  <c r="Q1330" i="1"/>
  <c r="U1330" i="1" s="1"/>
  <c r="S1330" i="1"/>
  <c r="T1330" i="1"/>
  <c r="V1330" i="1"/>
  <c r="I1331" i="1"/>
  <c r="J1331" i="1"/>
  <c r="K1331" i="1"/>
  <c r="L1331" i="1"/>
  <c r="M1331" i="1"/>
  <c r="N1331" i="1"/>
  <c r="O1331" i="1"/>
  <c r="P1331" i="1"/>
  <c r="Q1331" i="1"/>
  <c r="U1331" i="1" s="1"/>
  <c r="R1331" i="1"/>
  <c r="S1331" i="1"/>
  <c r="T1331" i="1"/>
  <c r="V1331" i="1"/>
  <c r="I1332" i="1"/>
  <c r="J1332" i="1"/>
  <c r="K1332" i="1"/>
  <c r="L1332" i="1"/>
  <c r="M1332" i="1"/>
  <c r="N1332" i="1"/>
  <c r="O1332" i="1"/>
  <c r="P1332" i="1"/>
  <c r="Q1332" i="1"/>
  <c r="U1332" i="1" s="1"/>
  <c r="R1332" i="1"/>
  <c r="S1332" i="1"/>
  <c r="T1332" i="1"/>
  <c r="V1332" i="1"/>
  <c r="I1333" i="1"/>
  <c r="J1333" i="1"/>
  <c r="K1333" i="1"/>
  <c r="L1333" i="1"/>
  <c r="M1333" i="1"/>
  <c r="N1333" i="1"/>
  <c r="O1333" i="1"/>
  <c r="P1333" i="1"/>
  <c r="Q1333" i="1"/>
  <c r="R1333" i="1"/>
  <c r="S1333" i="1"/>
  <c r="T1333" i="1"/>
  <c r="U1333" i="1"/>
  <c r="V1333" i="1"/>
  <c r="I1334" i="1"/>
  <c r="J1334" i="1"/>
  <c r="K1334" i="1"/>
  <c r="L1334" i="1"/>
  <c r="M1334" i="1"/>
  <c r="N1334" i="1"/>
  <c r="O1334" i="1"/>
  <c r="P1334" i="1"/>
  <c r="Q1334" i="1"/>
  <c r="R1334" i="1"/>
  <c r="S1334" i="1"/>
  <c r="T1334" i="1"/>
  <c r="U1334" i="1"/>
  <c r="V1334" i="1"/>
  <c r="I1335" i="1"/>
  <c r="J1335" i="1"/>
  <c r="K1335" i="1"/>
  <c r="L1335" i="1"/>
  <c r="M1335" i="1"/>
  <c r="N1335" i="1"/>
  <c r="O1335" i="1"/>
  <c r="P1335" i="1"/>
  <c r="Q1335" i="1"/>
  <c r="U1335" i="1" s="1"/>
  <c r="R1335" i="1"/>
  <c r="S1335" i="1"/>
  <c r="T1335" i="1"/>
  <c r="V1335" i="1"/>
  <c r="I1336" i="1"/>
  <c r="J1336" i="1"/>
  <c r="K1336" i="1"/>
  <c r="L1336" i="1"/>
  <c r="M1336" i="1"/>
  <c r="N1336" i="1"/>
  <c r="O1336" i="1"/>
  <c r="P1336" i="1"/>
  <c r="Q1336" i="1"/>
  <c r="U1336" i="1" s="1"/>
  <c r="S1336" i="1"/>
  <c r="T1336" i="1"/>
  <c r="V1336" i="1"/>
  <c r="I1337" i="1"/>
  <c r="J1337" i="1"/>
  <c r="K1337" i="1"/>
  <c r="L1337" i="1"/>
  <c r="M1337" i="1"/>
  <c r="N1337" i="1"/>
  <c r="O1337" i="1"/>
  <c r="P1337" i="1"/>
  <c r="Q1337" i="1"/>
  <c r="U1337" i="1" s="1"/>
  <c r="R1337" i="1"/>
  <c r="S1337" i="1"/>
  <c r="T1337" i="1"/>
  <c r="V1337" i="1"/>
  <c r="I1338" i="1"/>
  <c r="J1338" i="1"/>
  <c r="K1338" i="1"/>
  <c r="L1338" i="1"/>
  <c r="M1338" i="1"/>
  <c r="N1338" i="1"/>
  <c r="O1338" i="1"/>
  <c r="P1338" i="1"/>
  <c r="Q1338" i="1"/>
  <c r="U1338" i="1" s="1"/>
  <c r="R1338" i="1"/>
  <c r="S1338" i="1"/>
  <c r="T1338" i="1"/>
  <c r="V1338" i="1"/>
  <c r="I1339" i="1"/>
  <c r="J1339" i="1"/>
  <c r="K1339" i="1"/>
  <c r="L1339" i="1"/>
  <c r="M1339" i="1"/>
  <c r="N1339" i="1"/>
  <c r="O1339" i="1"/>
  <c r="P1339" i="1"/>
  <c r="Q1339" i="1"/>
  <c r="R1339" i="1"/>
  <c r="S1339" i="1"/>
  <c r="T1339" i="1"/>
  <c r="U1339" i="1"/>
  <c r="V1339" i="1"/>
  <c r="I1340" i="1"/>
  <c r="J1340" i="1"/>
  <c r="K1340" i="1"/>
  <c r="L1340" i="1"/>
  <c r="M1340" i="1"/>
  <c r="N1340" i="1"/>
  <c r="O1340" i="1"/>
  <c r="P1340" i="1"/>
  <c r="Q1340" i="1"/>
  <c r="R1340" i="1"/>
  <c r="S1340" i="1"/>
  <c r="T1340" i="1"/>
  <c r="U1340" i="1"/>
  <c r="V1340" i="1"/>
  <c r="I1341" i="1"/>
  <c r="J1341" i="1"/>
  <c r="K1341" i="1"/>
  <c r="L1341" i="1"/>
  <c r="M1341" i="1"/>
  <c r="N1341" i="1"/>
  <c r="O1341" i="1"/>
  <c r="P1341" i="1"/>
  <c r="Q1341" i="1"/>
  <c r="U1341" i="1" s="1"/>
  <c r="R1341" i="1"/>
  <c r="S1341" i="1"/>
  <c r="T1341" i="1"/>
  <c r="V1341" i="1"/>
  <c r="I1342" i="1"/>
  <c r="J1342" i="1"/>
  <c r="K1342" i="1"/>
  <c r="L1342" i="1"/>
  <c r="M1342" i="1"/>
  <c r="N1342" i="1"/>
  <c r="O1342" i="1"/>
  <c r="P1342" i="1"/>
  <c r="Q1342" i="1"/>
  <c r="U1342" i="1" s="1"/>
  <c r="R1342" i="1"/>
  <c r="S1342" i="1"/>
  <c r="T1342" i="1"/>
  <c r="V1342" i="1"/>
  <c r="I1343" i="1"/>
  <c r="J1343" i="1"/>
  <c r="K1343" i="1"/>
  <c r="L1343" i="1"/>
  <c r="M1343" i="1"/>
  <c r="N1343" i="1"/>
  <c r="O1343" i="1"/>
  <c r="P1343" i="1"/>
  <c r="Q1343" i="1"/>
  <c r="U1343" i="1" s="1"/>
  <c r="R1343" i="1"/>
  <c r="S1343" i="1"/>
  <c r="T1343" i="1"/>
  <c r="V1343" i="1"/>
  <c r="I1344" i="1"/>
  <c r="J1344" i="1"/>
  <c r="K1344" i="1"/>
  <c r="L1344" i="1"/>
  <c r="M1344" i="1"/>
  <c r="N1344" i="1"/>
  <c r="O1344" i="1"/>
  <c r="P1344" i="1"/>
  <c r="Q1344" i="1"/>
  <c r="U1344" i="1" s="1"/>
  <c r="R1344" i="1"/>
  <c r="S1344" i="1"/>
  <c r="T1344" i="1"/>
  <c r="V1344" i="1"/>
  <c r="I1345" i="1"/>
  <c r="J1345" i="1"/>
  <c r="K1345" i="1"/>
  <c r="L1345" i="1"/>
  <c r="M1345" i="1"/>
  <c r="N1345" i="1"/>
  <c r="O1345" i="1"/>
  <c r="P1345" i="1"/>
  <c r="Q1345" i="1"/>
  <c r="R1345" i="1"/>
  <c r="S1345" i="1"/>
  <c r="T1345" i="1"/>
  <c r="U1345" i="1"/>
  <c r="V1345" i="1"/>
  <c r="I1346" i="1"/>
  <c r="J1346" i="1"/>
  <c r="K1346" i="1"/>
  <c r="L1346" i="1"/>
  <c r="M1346" i="1"/>
  <c r="N1346" i="1"/>
  <c r="O1346" i="1"/>
  <c r="P1346" i="1"/>
  <c r="Q1346" i="1"/>
  <c r="R1346" i="1"/>
  <c r="S1346" i="1"/>
  <c r="T1346" i="1"/>
  <c r="U1346" i="1"/>
  <c r="V1346" i="1"/>
  <c r="I1347" i="1"/>
  <c r="J1347" i="1"/>
  <c r="K1347" i="1"/>
  <c r="L1347" i="1"/>
  <c r="M1347" i="1"/>
  <c r="N1347" i="1"/>
  <c r="O1347" i="1"/>
  <c r="P1347" i="1"/>
  <c r="Q1347" i="1"/>
  <c r="U1347" i="1" s="1"/>
  <c r="R1347" i="1"/>
  <c r="S1347" i="1"/>
  <c r="T1347" i="1"/>
  <c r="V1347" i="1"/>
  <c r="I1348" i="1"/>
  <c r="J1348" i="1"/>
  <c r="K1348" i="1"/>
  <c r="L1348" i="1"/>
  <c r="M1348" i="1"/>
  <c r="N1348" i="1"/>
  <c r="O1348" i="1"/>
  <c r="P1348" i="1"/>
  <c r="Q1348" i="1"/>
  <c r="U1348" i="1" s="1"/>
  <c r="S1348" i="1"/>
  <c r="T1348" i="1"/>
  <c r="V1348" i="1"/>
  <c r="I1349" i="1"/>
  <c r="J1349" i="1"/>
  <c r="K1349" i="1"/>
  <c r="L1349" i="1"/>
  <c r="M1349" i="1"/>
  <c r="N1349" i="1"/>
  <c r="O1349" i="1"/>
  <c r="P1349" i="1"/>
  <c r="Q1349" i="1"/>
  <c r="U1349" i="1" s="1"/>
  <c r="R1349" i="1"/>
  <c r="S1349" i="1"/>
  <c r="T1349" i="1"/>
  <c r="V1349" i="1"/>
  <c r="I1350" i="1"/>
  <c r="J1350" i="1"/>
  <c r="K1350" i="1"/>
  <c r="L1350" i="1"/>
  <c r="M1350" i="1"/>
  <c r="N1350" i="1"/>
  <c r="O1350" i="1"/>
  <c r="P1350" i="1"/>
  <c r="Q1350" i="1"/>
  <c r="U1350" i="1" s="1"/>
  <c r="R1350" i="1"/>
  <c r="S1350" i="1"/>
  <c r="T1350" i="1"/>
  <c r="V1350" i="1"/>
  <c r="I1351" i="1"/>
  <c r="J1351" i="1"/>
  <c r="K1351" i="1"/>
  <c r="L1351" i="1"/>
  <c r="M1351" i="1"/>
  <c r="N1351" i="1"/>
  <c r="O1351" i="1"/>
  <c r="P1351" i="1"/>
  <c r="Q1351" i="1"/>
  <c r="R1351" i="1"/>
  <c r="S1351" i="1"/>
  <c r="T1351" i="1"/>
  <c r="U1351" i="1"/>
  <c r="V1351" i="1"/>
  <c r="I1352" i="1"/>
  <c r="J1352" i="1"/>
  <c r="K1352" i="1"/>
  <c r="L1352" i="1"/>
  <c r="M1352" i="1"/>
  <c r="N1352" i="1"/>
  <c r="O1352" i="1"/>
  <c r="P1352" i="1"/>
  <c r="Q1352" i="1"/>
  <c r="R1352" i="1"/>
  <c r="S1352" i="1"/>
  <c r="T1352" i="1"/>
  <c r="U1352" i="1"/>
  <c r="V1352" i="1"/>
  <c r="I1353" i="1"/>
  <c r="J1353" i="1"/>
  <c r="K1353" i="1"/>
  <c r="L1353" i="1"/>
  <c r="M1353" i="1"/>
  <c r="N1353" i="1"/>
  <c r="O1353" i="1"/>
  <c r="P1353" i="1"/>
  <c r="Q1353" i="1"/>
  <c r="U1353" i="1" s="1"/>
  <c r="R1353" i="1"/>
  <c r="S1353" i="1"/>
  <c r="T1353" i="1"/>
  <c r="V1353" i="1"/>
  <c r="I1354" i="1"/>
  <c r="J1354" i="1"/>
  <c r="K1354" i="1"/>
  <c r="L1354" i="1"/>
  <c r="M1354" i="1"/>
  <c r="N1354" i="1"/>
  <c r="O1354" i="1"/>
  <c r="P1354" i="1"/>
  <c r="Q1354" i="1"/>
  <c r="U1354" i="1" s="1"/>
  <c r="S1354" i="1"/>
  <c r="T1354" i="1"/>
  <c r="V1354" i="1"/>
  <c r="I1355" i="1"/>
  <c r="J1355" i="1"/>
  <c r="K1355" i="1"/>
  <c r="L1355" i="1"/>
  <c r="M1355" i="1"/>
  <c r="N1355" i="1"/>
  <c r="O1355" i="1"/>
  <c r="P1355" i="1"/>
  <c r="Q1355" i="1"/>
  <c r="U1355" i="1" s="1"/>
  <c r="R1355" i="1"/>
  <c r="S1355" i="1"/>
  <c r="T1355" i="1"/>
  <c r="V1355" i="1"/>
  <c r="I1356" i="1"/>
  <c r="J1356" i="1"/>
  <c r="K1356" i="1"/>
  <c r="L1356" i="1"/>
  <c r="M1356" i="1"/>
  <c r="N1356" i="1"/>
  <c r="O1356" i="1"/>
  <c r="P1356" i="1"/>
  <c r="Q1356" i="1"/>
  <c r="U1356" i="1" s="1"/>
  <c r="R1356" i="1"/>
  <c r="S1356" i="1"/>
  <c r="T1356" i="1"/>
  <c r="V1356" i="1"/>
  <c r="I1357" i="1"/>
  <c r="J1357" i="1"/>
  <c r="K1357" i="1"/>
  <c r="L1357" i="1"/>
  <c r="M1357" i="1"/>
  <c r="N1357" i="1"/>
  <c r="O1357" i="1"/>
  <c r="P1357" i="1"/>
  <c r="Q1357" i="1"/>
  <c r="R1357" i="1"/>
  <c r="S1357" i="1"/>
  <c r="T1357" i="1"/>
  <c r="U1357" i="1"/>
  <c r="V1357" i="1"/>
  <c r="I1358" i="1"/>
  <c r="J1358" i="1"/>
  <c r="K1358" i="1"/>
  <c r="L1358" i="1"/>
  <c r="M1358" i="1"/>
  <c r="N1358" i="1"/>
  <c r="O1358" i="1"/>
  <c r="P1358" i="1"/>
  <c r="Q1358" i="1"/>
  <c r="R1358" i="1"/>
  <c r="S1358" i="1"/>
  <c r="T1358" i="1"/>
  <c r="U1358" i="1"/>
  <c r="V1358" i="1"/>
  <c r="I1359" i="1"/>
  <c r="J1359" i="1"/>
  <c r="K1359" i="1"/>
  <c r="L1359" i="1"/>
  <c r="M1359" i="1"/>
  <c r="N1359" i="1"/>
  <c r="O1359" i="1"/>
  <c r="P1359" i="1"/>
  <c r="Q1359" i="1"/>
  <c r="U1359" i="1" s="1"/>
  <c r="R1359" i="1"/>
  <c r="S1359" i="1"/>
  <c r="T1359" i="1"/>
  <c r="V1359" i="1"/>
  <c r="I1360" i="1"/>
  <c r="J1360" i="1"/>
  <c r="K1360" i="1"/>
  <c r="L1360" i="1"/>
  <c r="M1360" i="1"/>
  <c r="N1360" i="1"/>
  <c r="O1360" i="1"/>
  <c r="P1360" i="1"/>
  <c r="Q1360" i="1"/>
  <c r="U1360" i="1" s="1"/>
  <c r="R1360" i="1"/>
  <c r="S1360" i="1"/>
  <c r="T1360" i="1"/>
  <c r="V1360" i="1"/>
  <c r="I1361" i="1"/>
  <c r="J1361" i="1"/>
  <c r="K1361" i="1"/>
  <c r="L1361" i="1"/>
  <c r="M1361" i="1"/>
  <c r="N1361" i="1"/>
  <c r="O1361" i="1"/>
  <c r="P1361" i="1"/>
  <c r="Q1361" i="1"/>
  <c r="U1361" i="1" s="1"/>
  <c r="R1361" i="1"/>
  <c r="S1361" i="1"/>
  <c r="T1361" i="1"/>
  <c r="V1361" i="1"/>
  <c r="I1362" i="1"/>
  <c r="J1362" i="1"/>
  <c r="K1362" i="1"/>
  <c r="L1362" i="1"/>
  <c r="M1362" i="1"/>
  <c r="N1362" i="1"/>
  <c r="O1362" i="1"/>
  <c r="P1362" i="1"/>
  <c r="Q1362" i="1"/>
  <c r="U1362" i="1" s="1"/>
  <c r="R1362" i="1"/>
  <c r="S1362" i="1"/>
  <c r="T1362" i="1"/>
  <c r="V1362" i="1"/>
  <c r="I1363" i="1"/>
  <c r="J1363" i="1"/>
  <c r="K1363" i="1"/>
  <c r="L1363" i="1"/>
  <c r="M1363" i="1"/>
  <c r="N1363" i="1"/>
  <c r="O1363" i="1"/>
  <c r="P1363" i="1"/>
  <c r="Q1363" i="1"/>
  <c r="R1363" i="1"/>
  <c r="S1363" i="1"/>
  <c r="T1363" i="1"/>
  <c r="U1363" i="1"/>
  <c r="V1363" i="1"/>
  <c r="I1364" i="1"/>
  <c r="J1364" i="1"/>
  <c r="K1364" i="1"/>
  <c r="L1364" i="1"/>
  <c r="M1364" i="1"/>
  <c r="N1364" i="1"/>
  <c r="O1364" i="1"/>
  <c r="P1364" i="1"/>
  <c r="Q1364" i="1"/>
  <c r="R1364" i="1"/>
  <c r="S1364" i="1"/>
  <c r="T1364" i="1"/>
  <c r="U1364" i="1"/>
  <c r="V1364" i="1"/>
  <c r="I1365" i="1"/>
  <c r="J1365" i="1"/>
  <c r="K1365" i="1"/>
  <c r="L1365" i="1"/>
  <c r="M1365" i="1"/>
  <c r="N1365" i="1"/>
  <c r="O1365" i="1"/>
  <c r="P1365" i="1"/>
  <c r="Q1365" i="1"/>
  <c r="U1365" i="1" s="1"/>
  <c r="R1365" i="1"/>
  <c r="S1365" i="1"/>
  <c r="T1365" i="1"/>
  <c r="V1365" i="1"/>
  <c r="I1366" i="1"/>
  <c r="J1366" i="1"/>
  <c r="K1366" i="1"/>
  <c r="L1366" i="1"/>
  <c r="M1366" i="1"/>
  <c r="N1366" i="1"/>
  <c r="O1366" i="1"/>
  <c r="P1366" i="1"/>
  <c r="Q1366" i="1"/>
  <c r="U1366" i="1" s="1"/>
  <c r="S1366" i="1"/>
  <c r="T1366" i="1"/>
  <c r="V1366" i="1"/>
  <c r="I1367" i="1"/>
  <c r="J1367" i="1"/>
  <c r="K1367" i="1"/>
  <c r="L1367" i="1"/>
  <c r="M1367" i="1"/>
  <c r="N1367" i="1"/>
  <c r="O1367" i="1"/>
  <c r="P1367" i="1"/>
  <c r="Q1367" i="1"/>
  <c r="U1367" i="1" s="1"/>
  <c r="R1367" i="1"/>
  <c r="S1367" i="1"/>
  <c r="T1367" i="1"/>
  <c r="V1367" i="1"/>
  <c r="I1368" i="1"/>
  <c r="J1368" i="1"/>
  <c r="K1368" i="1"/>
  <c r="L1368" i="1"/>
  <c r="M1368" i="1"/>
  <c r="N1368" i="1"/>
  <c r="O1368" i="1"/>
  <c r="P1368" i="1"/>
  <c r="Q1368" i="1"/>
  <c r="U1368" i="1" s="1"/>
  <c r="R1368" i="1"/>
  <c r="S1368" i="1"/>
  <c r="T1368" i="1"/>
  <c r="V1368" i="1"/>
  <c r="I1369" i="1"/>
  <c r="J1369" i="1"/>
  <c r="K1369" i="1"/>
  <c r="L1369" i="1"/>
  <c r="M1369" i="1"/>
  <c r="N1369" i="1"/>
  <c r="O1369" i="1"/>
  <c r="P1369" i="1"/>
  <c r="Q1369" i="1"/>
  <c r="R1369" i="1"/>
  <c r="S1369" i="1"/>
  <c r="T1369" i="1"/>
  <c r="U1369" i="1"/>
  <c r="V1369" i="1"/>
  <c r="I1370" i="1"/>
  <c r="J1370" i="1"/>
  <c r="K1370" i="1"/>
  <c r="L1370" i="1"/>
  <c r="M1370" i="1"/>
  <c r="N1370" i="1"/>
  <c r="O1370" i="1"/>
  <c r="P1370" i="1"/>
  <c r="Q1370" i="1"/>
  <c r="R1370" i="1"/>
  <c r="S1370" i="1"/>
  <c r="T1370" i="1"/>
  <c r="U1370" i="1"/>
  <c r="V1370" i="1"/>
  <c r="I1371" i="1"/>
  <c r="J1371" i="1"/>
  <c r="K1371" i="1"/>
  <c r="L1371" i="1"/>
  <c r="M1371" i="1"/>
  <c r="N1371" i="1"/>
  <c r="O1371" i="1"/>
  <c r="P1371" i="1"/>
  <c r="Q1371" i="1"/>
  <c r="U1371" i="1" s="1"/>
  <c r="R1371" i="1"/>
  <c r="S1371" i="1"/>
  <c r="T1371" i="1"/>
  <c r="V1371" i="1"/>
  <c r="I1372" i="1"/>
  <c r="J1372" i="1"/>
  <c r="K1372" i="1"/>
  <c r="L1372" i="1"/>
  <c r="M1372" i="1"/>
  <c r="N1372" i="1"/>
  <c r="O1372" i="1"/>
  <c r="P1372" i="1"/>
  <c r="Q1372" i="1"/>
  <c r="U1372" i="1" s="1"/>
  <c r="S1372" i="1"/>
  <c r="T1372" i="1"/>
  <c r="V1372" i="1"/>
  <c r="I1373" i="1"/>
  <c r="J1373" i="1"/>
  <c r="K1373" i="1"/>
  <c r="L1373" i="1"/>
  <c r="M1373" i="1"/>
  <c r="N1373" i="1"/>
  <c r="O1373" i="1"/>
  <c r="P1373" i="1"/>
  <c r="Q1373" i="1"/>
  <c r="U1373" i="1" s="1"/>
  <c r="R1373" i="1"/>
  <c r="S1373" i="1"/>
  <c r="T1373" i="1"/>
  <c r="V1373" i="1"/>
  <c r="I1374" i="1"/>
  <c r="J1374" i="1"/>
  <c r="K1374" i="1"/>
  <c r="L1374" i="1"/>
  <c r="M1374" i="1"/>
  <c r="N1374" i="1"/>
  <c r="O1374" i="1"/>
  <c r="P1374" i="1"/>
  <c r="Q1374" i="1"/>
  <c r="U1374" i="1" s="1"/>
  <c r="R1374" i="1"/>
  <c r="S1374" i="1"/>
  <c r="T1374" i="1"/>
  <c r="V1374" i="1"/>
  <c r="I1375" i="1"/>
  <c r="J1375" i="1"/>
  <c r="K1375" i="1"/>
  <c r="L1375" i="1"/>
  <c r="M1375" i="1"/>
  <c r="N1375" i="1"/>
  <c r="O1375" i="1"/>
  <c r="P1375" i="1"/>
  <c r="Q1375" i="1"/>
  <c r="R1375" i="1"/>
  <c r="S1375" i="1"/>
  <c r="T1375" i="1"/>
  <c r="U1375" i="1"/>
  <c r="V1375" i="1"/>
  <c r="I1376" i="1"/>
  <c r="J1376" i="1"/>
  <c r="K1376" i="1"/>
  <c r="L1376" i="1"/>
  <c r="M1376" i="1"/>
  <c r="N1376" i="1"/>
  <c r="O1376" i="1"/>
  <c r="P1376" i="1"/>
  <c r="Q1376" i="1"/>
  <c r="R1376" i="1"/>
  <c r="S1376" i="1"/>
  <c r="T1376" i="1"/>
  <c r="U1376" i="1"/>
  <c r="V1376" i="1"/>
  <c r="I1377" i="1"/>
  <c r="J1377" i="1"/>
  <c r="K1377" i="1"/>
  <c r="L1377" i="1"/>
  <c r="M1377" i="1"/>
  <c r="N1377" i="1"/>
  <c r="O1377" i="1"/>
  <c r="P1377" i="1"/>
  <c r="Q1377" i="1"/>
  <c r="U1377" i="1" s="1"/>
  <c r="R1377" i="1"/>
  <c r="S1377" i="1"/>
  <c r="T1377" i="1"/>
  <c r="V1377" i="1"/>
  <c r="I1378" i="1"/>
  <c r="J1378" i="1"/>
  <c r="K1378" i="1"/>
  <c r="L1378" i="1"/>
  <c r="M1378" i="1"/>
  <c r="N1378" i="1"/>
  <c r="O1378" i="1"/>
  <c r="P1378" i="1"/>
  <c r="Q1378" i="1"/>
  <c r="U1378" i="1" s="1"/>
  <c r="R1378" i="1"/>
  <c r="S1378" i="1"/>
  <c r="T1378" i="1"/>
  <c r="V1378" i="1"/>
  <c r="I1379" i="1"/>
  <c r="J1379" i="1"/>
  <c r="K1379" i="1"/>
  <c r="L1379" i="1"/>
  <c r="M1379" i="1"/>
  <c r="N1379" i="1"/>
  <c r="O1379" i="1"/>
  <c r="P1379" i="1"/>
  <c r="Q1379" i="1"/>
  <c r="U1379" i="1" s="1"/>
  <c r="R1379" i="1"/>
  <c r="S1379" i="1"/>
  <c r="T1379" i="1"/>
  <c r="V1379" i="1"/>
  <c r="I1380" i="1"/>
  <c r="J1380" i="1"/>
  <c r="K1380" i="1"/>
  <c r="L1380" i="1"/>
  <c r="M1380" i="1"/>
  <c r="N1380" i="1"/>
  <c r="O1380" i="1"/>
  <c r="P1380" i="1"/>
  <c r="Q1380" i="1"/>
  <c r="U1380" i="1" s="1"/>
  <c r="R1380" i="1"/>
  <c r="S1380" i="1"/>
  <c r="T1380" i="1"/>
  <c r="V1380" i="1"/>
  <c r="I1381" i="1"/>
  <c r="J1381" i="1"/>
  <c r="K1381" i="1"/>
  <c r="L1381" i="1"/>
  <c r="M1381" i="1"/>
  <c r="N1381" i="1"/>
  <c r="O1381" i="1"/>
  <c r="P1381" i="1"/>
  <c r="Q1381" i="1"/>
  <c r="R1381" i="1"/>
  <c r="S1381" i="1"/>
  <c r="T1381" i="1"/>
  <c r="U1381" i="1"/>
  <c r="V1381" i="1"/>
  <c r="I1382" i="1"/>
  <c r="J1382" i="1"/>
  <c r="K1382" i="1"/>
  <c r="L1382" i="1"/>
  <c r="M1382" i="1"/>
  <c r="N1382" i="1"/>
  <c r="O1382" i="1"/>
  <c r="P1382" i="1"/>
  <c r="Q1382" i="1"/>
  <c r="R1382" i="1"/>
  <c r="S1382" i="1"/>
  <c r="T1382" i="1"/>
  <c r="U1382" i="1"/>
  <c r="V1382" i="1"/>
  <c r="I1383" i="1"/>
  <c r="J1383" i="1"/>
  <c r="K1383" i="1"/>
  <c r="L1383" i="1"/>
  <c r="M1383" i="1"/>
  <c r="N1383" i="1"/>
  <c r="O1383" i="1"/>
  <c r="P1383" i="1"/>
  <c r="Q1383" i="1"/>
  <c r="U1383" i="1" s="1"/>
  <c r="R1383" i="1"/>
  <c r="S1383" i="1"/>
  <c r="T1383" i="1"/>
  <c r="V1383" i="1"/>
  <c r="I1384" i="1"/>
  <c r="J1384" i="1"/>
  <c r="K1384" i="1"/>
  <c r="L1384" i="1"/>
  <c r="M1384" i="1"/>
  <c r="N1384" i="1"/>
  <c r="O1384" i="1"/>
  <c r="P1384" i="1"/>
  <c r="Q1384" i="1"/>
  <c r="U1384" i="1" s="1"/>
  <c r="S1384" i="1"/>
  <c r="T1384" i="1"/>
  <c r="V1384" i="1"/>
  <c r="I1385" i="1"/>
  <c r="J1385" i="1"/>
  <c r="K1385" i="1"/>
  <c r="L1385" i="1"/>
  <c r="M1385" i="1"/>
  <c r="N1385" i="1"/>
  <c r="O1385" i="1"/>
  <c r="P1385" i="1"/>
  <c r="Q1385" i="1"/>
  <c r="U1385" i="1" s="1"/>
  <c r="R1385" i="1"/>
  <c r="S1385" i="1"/>
  <c r="T1385" i="1"/>
  <c r="V1385" i="1"/>
  <c r="I1386" i="1"/>
  <c r="J1386" i="1"/>
  <c r="K1386" i="1"/>
  <c r="L1386" i="1"/>
  <c r="M1386" i="1"/>
  <c r="N1386" i="1"/>
  <c r="O1386" i="1"/>
  <c r="P1386" i="1"/>
  <c r="Q1386" i="1"/>
  <c r="U1386" i="1" s="1"/>
  <c r="R1386" i="1"/>
  <c r="S1386" i="1"/>
  <c r="T1386" i="1"/>
  <c r="V1386" i="1"/>
  <c r="I1387" i="1"/>
  <c r="J1387" i="1"/>
  <c r="K1387" i="1"/>
  <c r="L1387" i="1"/>
  <c r="M1387" i="1"/>
  <c r="N1387" i="1"/>
  <c r="O1387" i="1"/>
  <c r="P1387" i="1"/>
  <c r="Q1387" i="1"/>
  <c r="R1387" i="1"/>
  <c r="S1387" i="1"/>
  <c r="T1387" i="1"/>
  <c r="U1387" i="1"/>
  <c r="V1387" i="1"/>
  <c r="I1388" i="1"/>
  <c r="J1388" i="1"/>
  <c r="K1388" i="1"/>
  <c r="L1388" i="1"/>
  <c r="M1388" i="1"/>
  <c r="N1388" i="1"/>
  <c r="O1388" i="1"/>
  <c r="P1388" i="1"/>
  <c r="Q1388" i="1"/>
  <c r="R1388" i="1"/>
  <c r="S1388" i="1"/>
  <c r="T1388" i="1"/>
  <c r="U1388" i="1"/>
  <c r="V1388" i="1"/>
  <c r="I1389" i="1"/>
  <c r="J1389" i="1"/>
  <c r="K1389" i="1"/>
  <c r="L1389" i="1"/>
  <c r="M1389" i="1"/>
  <c r="N1389" i="1"/>
  <c r="O1389" i="1"/>
  <c r="P1389" i="1"/>
  <c r="Q1389" i="1"/>
  <c r="U1389" i="1" s="1"/>
  <c r="R1389" i="1"/>
  <c r="S1389" i="1"/>
  <c r="T1389" i="1"/>
  <c r="V1389" i="1"/>
  <c r="I1390" i="1"/>
  <c r="J1390" i="1"/>
  <c r="K1390" i="1"/>
  <c r="L1390" i="1"/>
  <c r="M1390" i="1"/>
  <c r="N1390" i="1"/>
  <c r="O1390" i="1"/>
  <c r="P1390" i="1"/>
  <c r="Q1390" i="1"/>
  <c r="U1390" i="1" s="1"/>
  <c r="S1390" i="1"/>
  <c r="T1390" i="1"/>
  <c r="V1390" i="1"/>
  <c r="I1391" i="1"/>
  <c r="J1391" i="1"/>
  <c r="K1391" i="1"/>
  <c r="L1391" i="1"/>
  <c r="M1391" i="1"/>
  <c r="N1391" i="1"/>
  <c r="O1391" i="1"/>
  <c r="P1391" i="1"/>
  <c r="Q1391" i="1"/>
  <c r="U1391" i="1" s="1"/>
  <c r="R1391" i="1"/>
  <c r="S1391" i="1"/>
  <c r="T1391" i="1"/>
  <c r="V1391" i="1"/>
  <c r="I1392" i="1"/>
  <c r="J1392" i="1"/>
  <c r="K1392" i="1"/>
  <c r="L1392" i="1"/>
  <c r="M1392" i="1"/>
  <c r="N1392" i="1"/>
  <c r="O1392" i="1"/>
  <c r="P1392" i="1"/>
  <c r="Q1392" i="1"/>
  <c r="U1392" i="1" s="1"/>
  <c r="R1392" i="1"/>
  <c r="S1392" i="1"/>
  <c r="T1392" i="1"/>
  <c r="V1392" i="1"/>
  <c r="I1393" i="1"/>
  <c r="J1393" i="1"/>
  <c r="K1393" i="1"/>
  <c r="L1393" i="1"/>
  <c r="M1393" i="1"/>
  <c r="N1393" i="1"/>
  <c r="O1393" i="1"/>
  <c r="P1393" i="1"/>
  <c r="Q1393" i="1"/>
  <c r="R1393" i="1"/>
  <c r="S1393" i="1"/>
  <c r="T1393" i="1"/>
  <c r="U1393" i="1"/>
  <c r="V1393" i="1"/>
  <c r="I1394" i="1"/>
  <c r="J1394" i="1"/>
  <c r="K1394" i="1"/>
  <c r="L1394" i="1"/>
  <c r="M1394" i="1"/>
  <c r="N1394" i="1"/>
  <c r="O1394" i="1"/>
  <c r="P1394" i="1"/>
  <c r="Q1394" i="1"/>
  <c r="R1394" i="1"/>
  <c r="S1394" i="1"/>
  <c r="T1394" i="1"/>
  <c r="U1394" i="1"/>
  <c r="V1394" i="1"/>
  <c r="I1395" i="1"/>
  <c r="J1395" i="1"/>
  <c r="K1395" i="1"/>
  <c r="L1395" i="1"/>
  <c r="M1395" i="1"/>
  <c r="N1395" i="1"/>
  <c r="O1395" i="1"/>
  <c r="P1395" i="1"/>
  <c r="Q1395" i="1"/>
  <c r="R1395" i="1"/>
  <c r="S1395" i="1"/>
  <c r="T1395" i="1"/>
  <c r="U1395" i="1"/>
  <c r="V1395" i="1"/>
  <c r="I1396" i="1"/>
  <c r="J1396" i="1"/>
  <c r="K1396" i="1"/>
  <c r="L1396" i="1"/>
  <c r="M1396" i="1"/>
  <c r="N1396" i="1"/>
  <c r="O1396" i="1"/>
  <c r="P1396" i="1"/>
  <c r="Q1396" i="1"/>
  <c r="S1396" i="1"/>
  <c r="T1396" i="1"/>
  <c r="V1396" i="1"/>
  <c r="I1397" i="1"/>
  <c r="J1397" i="1"/>
  <c r="K1397" i="1"/>
  <c r="L1397" i="1"/>
  <c r="M1397" i="1"/>
  <c r="N1397" i="1"/>
  <c r="O1397" i="1"/>
  <c r="P1397" i="1"/>
  <c r="Q1397" i="1"/>
  <c r="U1397" i="1" s="1"/>
  <c r="S1397" i="1"/>
  <c r="T1397" i="1"/>
  <c r="V1397" i="1"/>
  <c r="I1398" i="1"/>
  <c r="J1398" i="1"/>
  <c r="K1398" i="1"/>
  <c r="L1398" i="1"/>
  <c r="M1398" i="1"/>
  <c r="N1398" i="1"/>
  <c r="O1398" i="1"/>
  <c r="P1398" i="1"/>
  <c r="Q1398" i="1"/>
  <c r="U1398" i="1" s="1"/>
  <c r="R1398" i="1"/>
  <c r="S1398" i="1"/>
  <c r="T1398" i="1"/>
  <c r="V1398" i="1"/>
  <c r="I1399" i="1"/>
  <c r="J1399" i="1"/>
  <c r="K1399" i="1"/>
  <c r="L1399" i="1"/>
  <c r="M1399" i="1"/>
  <c r="N1399" i="1"/>
  <c r="O1399" i="1"/>
  <c r="P1399" i="1"/>
  <c r="Q1399" i="1"/>
  <c r="R1399" i="1"/>
  <c r="S1399" i="1"/>
  <c r="T1399" i="1"/>
  <c r="U1399" i="1"/>
  <c r="V1399" i="1"/>
  <c r="I1400" i="1"/>
  <c r="J1400" i="1"/>
  <c r="K1400" i="1"/>
  <c r="L1400" i="1"/>
  <c r="M1400" i="1"/>
  <c r="N1400" i="1"/>
  <c r="O1400" i="1"/>
  <c r="P1400" i="1"/>
  <c r="Q1400" i="1"/>
  <c r="R1400" i="1"/>
  <c r="S1400" i="1"/>
  <c r="T1400" i="1"/>
  <c r="U1400" i="1"/>
  <c r="V1400" i="1"/>
  <c r="I1401" i="1"/>
  <c r="J1401" i="1"/>
  <c r="K1401" i="1"/>
  <c r="L1401" i="1"/>
  <c r="M1401" i="1"/>
  <c r="N1401" i="1"/>
  <c r="O1401" i="1"/>
  <c r="P1401" i="1"/>
  <c r="Q1401" i="1"/>
  <c r="R1401" i="1" s="1"/>
  <c r="S1401" i="1"/>
  <c r="T1401" i="1"/>
  <c r="U1401" i="1"/>
  <c r="V1401" i="1"/>
  <c r="I1402" i="1"/>
  <c r="J1402" i="1"/>
  <c r="K1402" i="1"/>
  <c r="L1402" i="1"/>
  <c r="M1402" i="1"/>
  <c r="N1402" i="1"/>
  <c r="O1402" i="1"/>
  <c r="P1402" i="1"/>
  <c r="Q1402" i="1"/>
  <c r="U1402" i="1" s="1"/>
  <c r="S1402" i="1"/>
  <c r="T1402" i="1"/>
  <c r="V1402" i="1"/>
  <c r="I1403" i="1"/>
  <c r="J1403" i="1"/>
  <c r="K1403" i="1"/>
  <c r="L1403" i="1"/>
  <c r="M1403" i="1"/>
  <c r="N1403" i="1"/>
  <c r="O1403" i="1"/>
  <c r="P1403" i="1"/>
  <c r="Q1403" i="1"/>
  <c r="U1403" i="1" s="1"/>
  <c r="R1403" i="1"/>
  <c r="S1403" i="1"/>
  <c r="T1403" i="1"/>
  <c r="V1403" i="1"/>
  <c r="I1404" i="1"/>
  <c r="J1404" i="1"/>
  <c r="K1404" i="1"/>
  <c r="L1404" i="1"/>
  <c r="M1404" i="1"/>
  <c r="N1404" i="1"/>
  <c r="O1404" i="1"/>
  <c r="P1404" i="1"/>
  <c r="Q1404" i="1"/>
  <c r="U1404" i="1" s="1"/>
  <c r="R1404" i="1"/>
  <c r="S1404" i="1"/>
  <c r="T1404" i="1"/>
  <c r="V1404" i="1"/>
  <c r="I1405" i="1"/>
  <c r="J1405" i="1"/>
  <c r="K1405" i="1"/>
  <c r="L1405" i="1"/>
  <c r="M1405" i="1"/>
  <c r="N1405" i="1"/>
  <c r="O1405" i="1"/>
  <c r="P1405" i="1"/>
  <c r="Q1405" i="1"/>
  <c r="R1405" i="1"/>
  <c r="S1405" i="1"/>
  <c r="T1405" i="1"/>
  <c r="U1405" i="1"/>
  <c r="V1405" i="1"/>
  <c r="I1406" i="1"/>
  <c r="J1406" i="1"/>
  <c r="K1406" i="1"/>
  <c r="L1406" i="1"/>
  <c r="M1406" i="1"/>
  <c r="N1406" i="1"/>
  <c r="O1406" i="1"/>
  <c r="P1406" i="1"/>
  <c r="Q1406" i="1"/>
  <c r="R1406" i="1"/>
  <c r="S1406" i="1"/>
  <c r="T1406" i="1"/>
  <c r="U1406" i="1"/>
  <c r="V1406" i="1"/>
  <c r="I1407" i="1"/>
  <c r="J1407" i="1"/>
  <c r="K1407" i="1"/>
  <c r="L1407" i="1"/>
  <c r="M1407" i="1"/>
  <c r="N1407" i="1"/>
  <c r="O1407" i="1"/>
  <c r="P1407" i="1"/>
  <c r="Q1407" i="1"/>
  <c r="R1407" i="1"/>
  <c r="S1407" i="1"/>
  <c r="T1407" i="1"/>
  <c r="U1407" i="1"/>
  <c r="V1407" i="1"/>
  <c r="I1408" i="1"/>
  <c r="J1408" i="1"/>
  <c r="K1408" i="1"/>
  <c r="L1408" i="1"/>
  <c r="M1408" i="1"/>
  <c r="N1408" i="1"/>
  <c r="O1408" i="1"/>
  <c r="P1408" i="1"/>
  <c r="Q1408" i="1"/>
  <c r="U1408" i="1" s="1"/>
  <c r="R1408" i="1"/>
  <c r="S1408" i="1"/>
  <c r="T1408" i="1"/>
  <c r="V1408" i="1"/>
  <c r="I1409" i="1"/>
  <c r="J1409" i="1"/>
  <c r="K1409" i="1"/>
  <c r="L1409" i="1"/>
  <c r="M1409" i="1"/>
  <c r="N1409" i="1"/>
  <c r="O1409" i="1"/>
  <c r="P1409" i="1"/>
  <c r="Q1409" i="1"/>
  <c r="U1409" i="1" s="1"/>
  <c r="S1409" i="1"/>
  <c r="T1409" i="1"/>
  <c r="V1409" i="1"/>
  <c r="I1410" i="1"/>
  <c r="J1410" i="1"/>
  <c r="K1410" i="1"/>
  <c r="L1410" i="1"/>
  <c r="M1410" i="1"/>
  <c r="N1410" i="1"/>
  <c r="O1410" i="1"/>
  <c r="P1410" i="1"/>
  <c r="Q1410" i="1"/>
  <c r="U1410" i="1" s="1"/>
  <c r="R1410" i="1"/>
  <c r="S1410" i="1"/>
  <c r="T1410" i="1"/>
  <c r="V1410" i="1"/>
  <c r="I1411" i="1"/>
  <c r="J1411" i="1"/>
  <c r="K1411" i="1"/>
  <c r="L1411" i="1"/>
  <c r="M1411" i="1"/>
  <c r="N1411" i="1"/>
  <c r="O1411" i="1"/>
  <c r="P1411" i="1"/>
  <c r="Q1411" i="1"/>
  <c r="R1411" i="1"/>
  <c r="S1411" i="1"/>
  <c r="T1411" i="1"/>
  <c r="U1411" i="1"/>
  <c r="V1411" i="1"/>
  <c r="I1412" i="1"/>
  <c r="J1412" i="1"/>
  <c r="K1412" i="1"/>
  <c r="L1412" i="1"/>
  <c r="M1412" i="1"/>
  <c r="N1412" i="1"/>
  <c r="O1412" i="1"/>
  <c r="P1412" i="1"/>
  <c r="Q1412" i="1"/>
  <c r="R1412" i="1"/>
  <c r="S1412" i="1"/>
  <c r="T1412" i="1"/>
  <c r="U1412" i="1"/>
  <c r="V1412" i="1"/>
  <c r="I1413" i="1"/>
  <c r="J1413" i="1"/>
  <c r="K1413" i="1"/>
  <c r="L1413" i="1"/>
  <c r="M1413" i="1"/>
  <c r="N1413" i="1"/>
  <c r="O1413" i="1"/>
  <c r="P1413" i="1"/>
  <c r="Q1413" i="1"/>
  <c r="R1413" i="1" s="1"/>
  <c r="S1413" i="1"/>
  <c r="T1413" i="1"/>
  <c r="U1413" i="1"/>
  <c r="V1413" i="1"/>
  <c r="I1414" i="1"/>
  <c r="J1414" i="1"/>
  <c r="K1414" i="1"/>
  <c r="L1414" i="1"/>
  <c r="M1414" i="1"/>
  <c r="N1414" i="1"/>
  <c r="O1414" i="1"/>
  <c r="P1414" i="1"/>
  <c r="Q1414" i="1"/>
  <c r="U1414" i="1" s="1"/>
  <c r="S1414" i="1"/>
  <c r="T1414" i="1"/>
  <c r="V1414" i="1"/>
  <c r="I1415" i="1"/>
  <c r="J1415" i="1"/>
  <c r="K1415" i="1"/>
  <c r="L1415" i="1"/>
  <c r="M1415" i="1"/>
  <c r="N1415" i="1"/>
  <c r="O1415" i="1"/>
  <c r="P1415" i="1"/>
  <c r="Q1415" i="1"/>
  <c r="U1415" i="1" s="1"/>
  <c r="R1415" i="1"/>
  <c r="S1415" i="1"/>
  <c r="T1415" i="1"/>
  <c r="V1415" i="1"/>
  <c r="I1416" i="1"/>
  <c r="J1416" i="1"/>
  <c r="K1416" i="1"/>
  <c r="L1416" i="1"/>
  <c r="M1416" i="1"/>
  <c r="N1416" i="1"/>
  <c r="O1416" i="1"/>
  <c r="P1416" i="1"/>
  <c r="Q1416" i="1"/>
  <c r="R1416" i="1"/>
  <c r="S1416" i="1"/>
  <c r="T1416" i="1"/>
  <c r="U1416" i="1"/>
  <c r="V1416" i="1"/>
  <c r="I1417" i="1"/>
  <c r="J1417" i="1"/>
  <c r="K1417" i="1"/>
  <c r="L1417" i="1"/>
  <c r="M1417" i="1"/>
  <c r="N1417" i="1"/>
  <c r="O1417" i="1"/>
  <c r="P1417" i="1"/>
  <c r="Q1417" i="1"/>
  <c r="R1417" i="1"/>
  <c r="S1417" i="1"/>
  <c r="T1417" i="1"/>
  <c r="U1417" i="1"/>
  <c r="V1417" i="1"/>
  <c r="I1418" i="1"/>
  <c r="J1418" i="1"/>
  <c r="K1418" i="1"/>
  <c r="L1418" i="1"/>
  <c r="M1418" i="1"/>
  <c r="N1418" i="1"/>
  <c r="O1418" i="1"/>
  <c r="P1418" i="1"/>
  <c r="Q1418" i="1"/>
  <c r="R1418" i="1"/>
  <c r="S1418" i="1"/>
  <c r="T1418" i="1"/>
  <c r="U1418" i="1"/>
  <c r="V1418" i="1"/>
  <c r="I1419" i="1"/>
  <c r="J1419" i="1"/>
  <c r="K1419" i="1"/>
  <c r="L1419" i="1"/>
  <c r="M1419" i="1"/>
  <c r="N1419" i="1"/>
  <c r="O1419" i="1"/>
  <c r="P1419" i="1"/>
  <c r="Q1419" i="1"/>
  <c r="R1419" i="1"/>
  <c r="S1419" i="1"/>
  <c r="T1419" i="1"/>
  <c r="U1419" i="1"/>
  <c r="V1419" i="1"/>
  <c r="I1420" i="1"/>
  <c r="J1420" i="1"/>
  <c r="K1420" i="1"/>
  <c r="L1420" i="1"/>
  <c r="M1420" i="1"/>
  <c r="N1420" i="1"/>
  <c r="O1420" i="1"/>
  <c r="P1420" i="1"/>
  <c r="Q1420" i="1"/>
  <c r="U1420" i="1" s="1"/>
  <c r="S1420" i="1"/>
  <c r="T1420" i="1"/>
  <c r="V1420" i="1"/>
  <c r="I1421" i="1"/>
  <c r="J1421" i="1"/>
  <c r="K1421" i="1"/>
  <c r="L1421" i="1"/>
  <c r="M1421" i="1"/>
  <c r="N1421" i="1"/>
  <c r="O1421" i="1"/>
  <c r="P1421" i="1"/>
  <c r="Q1421" i="1"/>
  <c r="U1421" i="1" s="1"/>
  <c r="R1421" i="1"/>
  <c r="S1421" i="1"/>
  <c r="T1421" i="1"/>
  <c r="V1421" i="1"/>
  <c r="I1422" i="1"/>
  <c r="J1422" i="1"/>
  <c r="K1422" i="1"/>
  <c r="L1422" i="1"/>
  <c r="M1422" i="1"/>
  <c r="N1422" i="1"/>
  <c r="O1422" i="1"/>
  <c r="P1422" i="1"/>
  <c r="Q1422" i="1"/>
  <c r="R1422" i="1"/>
  <c r="S1422" i="1"/>
  <c r="T1422" i="1"/>
  <c r="U1422" i="1"/>
  <c r="V1422" i="1"/>
  <c r="I1423" i="1"/>
  <c r="J1423" i="1"/>
  <c r="K1423" i="1"/>
  <c r="L1423" i="1"/>
  <c r="M1423" i="1"/>
  <c r="N1423" i="1"/>
  <c r="O1423" i="1"/>
  <c r="P1423" i="1"/>
  <c r="Q1423" i="1"/>
  <c r="R1423" i="1"/>
  <c r="S1423" i="1"/>
  <c r="T1423" i="1"/>
  <c r="U1423" i="1"/>
  <c r="V1423" i="1"/>
  <c r="I1424" i="1"/>
  <c r="J1424" i="1"/>
  <c r="K1424" i="1"/>
  <c r="L1424" i="1"/>
  <c r="M1424" i="1"/>
  <c r="N1424" i="1"/>
  <c r="O1424" i="1"/>
  <c r="P1424" i="1"/>
  <c r="Q1424" i="1"/>
  <c r="R1424" i="1"/>
  <c r="S1424" i="1"/>
  <c r="T1424" i="1"/>
  <c r="U1424" i="1"/>
  <c r="V1424" i="1"/>
  <c r="I1425" i="1"/>
  <c r="J1425" i="1"/>
  <c r="K1425" i="1"/>
  <c r="L1425" i="1"/>
  <c r="M1425" i="1"/>
  <c r="N1425" i="1"/>
  <c r="O1425" i="1"/>
  <c r="P1425" i="1"/>
  <c r="Q1425" i="1"/>
  <c r="U1425" i="1" s="1"/>
  <c r="S1425" i="1"/>
  <c r="T1425" i="1"/>
  <c r="V1425" i="1"/>
  <c r="I1426" i="1"/>
  <c r="J1426" i="1"/>
  <c r="K1426" i="1"/>
  <c r="L1426" i="1"/>
  <c r="M1426" i="1"/>
  <c r="N1426" i="1"/>
  <c r="O1426" i="1"/>
  <c r="P1426" i="1"/>
  <c r="Q1426" i="1"/>
  <c r="U1426" i="1" s="1"/>
  <c r="R1426" i="1"/>
  <c r="S1426" i="1"/>
  <c r="T1426" i="1"/>
  <c r="V1426" i="1"/>
  <c r="I1427" i="1"/>
  <c r="J1427" i="1"/>
  <c r="K1427" i="1"/>
  <c r="L1427" i="1"/>
  <c r="M1427" i="1"/>
  <c r="N1427" i="1"/>
  <c r="O1427" i="1"/>
  <c r="P1427" i="1"/>
  <c r="Q1427" i="1"/>
  <c r="S1427" i="1"/>
  <c r="T1427" i="1"/>
  <c r="V1427" i="1"/>
  <c r="I1428" i="1"/>
  <c r="J1428" i="1"/>
  <c r="K1428" i="1"/>
  <c r="L1428" i="1"/>
  <c r="M1428" i="1"/>
  <c r="N1428" i="1"/>
  <c r="O1428" i="1"/>
  <c r="P1428" i="1"/>
  <c r="Q1428" i="1"/>
  <c r="R1428" i="1"/>
  <c r="S1428" i="1"/>
  <c r="T1428" i="1"/>
  <c r="U1428" i="1"/>
  <c r="V1428" i="1"/>
  <c r="I1429" i="1"/>
  <c r="J1429" i="1"/>
  <c r="K1429" i="1"/>
  <c r="L1429" i="1"/>
  <c r="M1429" i="1"/>
  <c r="N1429" i="1"/>
  <c r="O1429" i="1"/>
  <c r="P1429" i="1"/>
  <c r="Q1429" i="1"/>
  <c r="R1429" i="1"/>
  <c r="S1429" i="1"/>
  <c r="T1429" i="1"/>
  <c r="U1429" i="1"/>
  <c r="V1429" i="1"/>
  <c r="I1430" i="1"/>
  <c r="J1430" i="1"/>
  <c r="K1430" i="1"/>
  <c r="L1430" i="1"/>
  <c r="M1430" i="1"/>
  <c r="N1430" i="1"/>
  <c r="O1430" i="1"/>
  <c r="P1430" i="1"/>
  <c r="Q1430" i="1"/>
  <c r="R1430" i="1"/>
  <c r="S1430" i="1"/>
  <c r="T1430" i="1"/>
  <c r="U1430" i="1"/>
  <c r="V1430" i="1"/>
  <c r="I1431" i="1"/>
  <c r="J1431" i="1"/>
  <c r="K1431" i="1"/>
  <c r="L1431" i="1"/>
  <c r="M1431" i="1"/>
  <c r="N1431" i="1"/>
  <c r="O1431" i="1"/>
  <c r="P1431" i="1"/>
  <c r="Q1431" i="1"/>
  <c r="R1431" i="1" s="1"/>
  <c r="S1431" i="1"/>
  <c r="T1431" i="1"/>
  <c r="U1431" i="1"/>
  <c r="V1431" i="1"/>
  <c r="I1432" i="1"/>
  <c r="J1432" i="1"/>
  <c r="K1432" i="1"/>
  <c r="L1432" i="1"/>
  <c r="M1432" i="1"/>
  <c r="N1432" i="1"/>
  <c r="O1432" i="1"/>
  <c r="P1432" i="1"/>
  <c r="Q1432" i="1"/>
  <c r="U1432" i="1" s="1"/>
  <c r="S1432" i="1"/>
  <c r="T1432" i="1"/>
  <c r="V1432" i="1"/>
  <c r="I1433" i="1"/>
  <c r="J1433" i="1"/>
  <c r="K1433" i="1"/>
  <c r="L1433" i="1"/>
  <c r="M1433" i="1"/>
  <c r="N1433" i="1"/>
  <c r="O1433" i="1"/>
  <c r="P1433" i="1"/>
  <c r="Q1433" i="1"/>
  <c r="U1433" i="1" s="1"/>
  <c r="R1433" i="1"/>
  <c r="S1433" i="1"/>
  <c r="T1433" i="1"/>
  <c r="V1433" i="1"/>
  <c r="I1434" i="1"/>
  <c r="J1434" i="1"/>
  <c r="K1434" i="1"/>
  <c r="L1434" i="1"/>
  <c r="M1434" i="1"/>
  <c r="N1434" i="1"/>
  <c r="O1434" i="1"/>
  <c r="P1434" i="1"/>
  <c r="Q1434" i="1"/>
  <c r="R1434" i="1"/>
  <c r="S1434" i="1"/>
  <c r="T1434" i="1"/>
  <c r="U1434" i="1"/>
  <c r="V1434" i="1"/>
  <c r="I1435" i="1"/>
  <c r="J1435" i="1"/>
  <c r="K1435" i="1"/>
  <c r="L1435" i="1"/>
  <c r="M1435" i="1"/>
  <c r="N1435" i="1"/>
  <c r="O1435" i="1"/>
  <c r="P1435" i="1"/>
  <c r="Q1435" i="1"/>
  <c r="U1435" i="1" s="1"/>
  <c r="R1435" i="1"/>
  <c r="S1435" i="1"/>
  <c r="T1435" i="1"/>
  <c r="V1435" i="1"/>
  <c r="I1436" i="1"/>
  <c r="J1436" i="1"/>
  <c r="K1436" i="1"/>
  <c r="L1436" i="1"/>
  <c r="M1436" i="1"/>
  <c r="N1436" i="1"/>
  <c r="O1436" i="1"/>
  <c r="P1436" i="1"/>
  <c r="Q1436" i="1"/>
  <c r="R1436" i="1"/>
  <c r="S1436" i="1"/>
  <c r="T1436" i="1"/>
  <c r="U1436" i="1"/>
  <c r="V1436" i="1"/>
  <c r="I1437" i="1"/>
  <c r="J1437" i="1"/>
  <c r="K1437" i="1"/>
  <c r="L1437" i="1"/>
  <c r="M1437" i="1"/>
  <c r="N1437" i="1"/>
  <c r="O1437" i="1"/>
  <c r="P1437" i="1"/>
  <c r="Q1437" i="1"/>
  <c r="R1437" i="1"/>
  <c r="S1437" i="1"/>
  <c r="T1437" i="1"/>
  <c r="U1437" i="1"/>
  <c r="V1437" i="1"/>
  <c r="I1438" i="1"/>
  <c r="J1438" i="1"/>
  <c r="K1438" i="1"/>
  <c r="L1438" i="1"/>
  <c r="M1438" i="1"/>
  <c r="N1438" i="1"/>
  <c r="O1438" i="1"/>
  <c r="P1438" i="1"/>
  <c r="Q1438" i="1"/>
  <c r="U1438" i="1" s="1"/>
  <c r="R1438" i="1"/>
  <c r="S1438" i="1"/>
  <c r="T1438" i="1"/>
  <c r="V1438" i="1"/>
  <c r="I1439" i="1"/>
  <c r="J1439" i="1"/>
  <c r="K1439" i="1"/>
  <c r="L1439" i="1"/>
  <c r="M1439" i="1"/>
  <c r="N1439" i="1"/>
  <c r="O1439" i="1"/>
  <c r="P1439" i="1"/>
  <c r="Q1439" i="1"/>
  <c r="U1439" i="1" s="1"/>
  <c r="S1439" i="1"/>
  <c r="T1439" i="1"/>
  <c r="V1439" i="1"/>
  <c r="I1440" i="1"/>
  <c r="J1440" i="1"/>
  <c r="K1440" i="1"/>
  <c r="L1440" i="1"/>
  <c r="M1440" i="1"/>
  <c r="N1440" i="1"/>
  <c r="O1440" i="1"/>
  <c r="P1440" i="1"/>
  <c r="Q1440" i="1"/>
  <c r="R1440" i="1"/>
  <c r="S1440" i="1"/>
  <c r="T1440" i="1"/>
  <c r="U1440" i="1"/>
  <c r="V1440" i="1"/>
  <c r="I1441" i="1"/>
  <c r="J1441" i="1"/>
  <c r="K1441" i="1"/>
  <c r="L1441" i="1"/>
  <c r="M1441" i="1"/>
  <c r="N1441" i="1"/>
  <c r="O1441" i="1"/>
  <c r="P1441" i="1"/>
  <c r="Q1441" i="1"/>
  <c r="R1441" i="1" s="1"/>
  <c r="S1441" i="1"/>
  <c r="T1441" i="1"/>
  <c r="U1441" i="1"/>
  <c r="V1441" i="1"/>
  <c r="I1442" i="1"/>
  <c r="J1442" i="1"/>
  <c r="K1442" i="1"/>
  <c r="L1442" i="1"/>
  <c r="M1442" i="1"/>
  <c r="N1442" i="1"/>
  <c r="O1442" i="1"/>
  <c r="P1442" i="1"/>
  <c r="Q1442" i="1"/>
  <c r="R1442" i="1" s="1"/>
  <c r="S1442" i="1"/>
  <c r="T1442" i="1"/>
  <c r="V1442" i="1"/>
  <c r="I1443" i="1"/>
  <c r="J1443" i="1"/>
  <c r="K1443" i="1"/>
  <c r="L1443" i="1"/>
  <c r="M1443" i="1"/>
  <c r="N1443" i="1"/>
  <c r="O1443" i="1"/>
  <c r="P1443" i="1"/>
  <c r="Q1443" i="1"/>
  <c r="R1443" i="1" s="1"/>
  <c r="S1443" i="1"/>
  <c r="T1443" i="1"/>
  <c r="U1443" i="1"/>
  <c r="V1443" i="1"/>
  <c r="I1444" i="1"/>
  <c r="J1444" i="1"/>
  <c r="K1444" i="1"/>
  <c r="L1444" i="1"/>
  <c r="M1444" i="1"/>
  <c r="N1444" i="1"/>
  <c r="O1444" i="1"/>
  <c r="P1444" i="1"/>
  <c r="Q1444" i="1"/>
  <c r="R1444" i="1" s="1"/>
  <c r="S1444" i="1"/>
  <c r="T1444" i="1"/>
  <c r="U1444" i="1"/>
  <c r="V1444" i="1"/>
  <c r="I1445" i="1"/>
  <c r="J1445" i="1"/>
  <c r="K1445" i="1"/>
  <c r="L1445" i="1"/>
  <c r="M1445" i="1"/>
  <c r="N1445" i="1"/>
  <c r="O1445" i="1"/>
  <c r="P1445" i="1"/>
  <c r="Q1445" i="1"/>
  <c r="U1445" i="1" s="1"/>
  <c r="S1445" i="1"/>
  <c r="T1445" i="1"/>
  <c r="V1445" i="1"/>
  <c r="I1446" i="1"/>
  <c r="J1446" i="1"/>
  <c r="K1446" i="1"/>
  <c r="L1446" i="1"/>
  <c r="M1446" i="1"/>
  <c r="N1446" i="1"/>
  <c r="O1446" i="1"/>
  <c r="P1446" i="1"/>
  <c r="Q1446" i="1"/>
  <c r="R1446" i="1"/>
  <c r="S1446" i="1"/>
  <c r="T1446" i="1"/>
  <c r="U1446" i="1"/>
  <c r="V1446" i="1"/>
  <c r="I1447" i="1"/>
  <c r="J1447" i="1"/>
  <c r="K1447" i="1"/>
  <c r="L1447" i="1"/>
  <c r="M1447" i="1"/>
  <c r="N1447" i="1"/>
  <c r="O1447" i="1"/>
  <c r="P1447" i="1"/>
  <c r="Q1447" i="1"/>
  <c r="R1447" i="1" s="1"/>
  <c r="S1447" i="1"/>
  <c r="T1447" i="1"/>
  <c r="U1447" i="1"/>
  <c r="V1447" i="1"/>
  <c r="I1448" i="1"/>
  <c r="J1448" i="1"/>
  <c r="K1448" i="1"/>
  <c r="L1448" i="1"/>
  <c r="M1448" i="1"/>
  <c r="N1448" i="1"/>
  <c r="O1448" i="1"/>
  <c r="P1448" i="1"/>
  <c r="Q1448" i="1"/>
  <c r="R1448" i="1" s="1"/>
  <c r="S1448" i="1"/>
  <c r="T1448" i="1"/>
  <c r="V1448" i="1"/>
  <c r="I1449" i="1"/>
  <c r="J1449" i="1"/>
  <c r="K1449" i="1"/>
  <c r="L1449" i="1"/>
  <c r="M1449" i="1"/>
  <c r="N1449" i="1"/>
  <c r="O1449" i="1"/>
  <c r="P1449" i="1"/>
  <c r="Q1449" i="1"/>
  <c r="R1449" i="1" s="1"/>
  <c r="S1449" i="1"/>
  <c r="T1449" i="1"/>
  <c r="U1449" i="1"/>
  <c r="V1449" i="1"/>
  <c r="I1450" i="1"/>
  <c r="J1450" i="1"/>
  <c r="K1450" i="1"/>
  <c r="L1450" i="1"/>
  <c r="M1450" i="1"/>
  <c r="N1450" i="1"/>
  <c r="O1450" i="1"/>
  <c r="P1450" i="1"/>
  <c r="Q1450" i="1"/>
  <c r="R1450" i="1" s="1"/>
  <c r="S1450" i="1"/>
  <c r="T1450" i="1"/>
  <c r="U1450" i="1"/>
  <c r="V1450" i="1"/>
  <c r="I1451" i="1"/>
  <c r="J1451" i="1"/>
  <c r="K1451" i="1"/>
  <c r="L1451" i="1"/>
  <c r="M1451" i="1"/>
  <c r="N1451" i="1"/>
  <c r="O1451" i="1"/>
  <c r="P1451" i="1"/>
  <c r="Q1451" i="1"/>
  <c r="U1451" i="1" s="1"/>
  <c r="S1451" i="1"/>
  <c r="T1451" i="1"/>
  <c r="V1451" i="1"/>
  <c r="I1452" i="1"/>
  <c r="J1452" i="1"/>
  <c r="K1452" i="1"/>
  <c r="L1452" i="1"/>
  <c r="M1452" i="1"/>
  <c r="N1452" i="1"/>
  <c r="O1452" i="1"/>
  <c r="P1452" i="1"/>
  <c r="Q1452" i="1"/>
  <c r="R1452" i="1"/>
  <c r="S1452" i="1"/>
  <c r="T1452" i="1"/>
  <c r="U1452" i="1"/>
  <c r="V1452" i="1"/>
  <c r="I1453" i="1"/>
  <c r="J1453" i="1"/>
  <c r="K1453" i="1"/>
  <c r="L1453" i="1"/>
  <c r="M1453" i="1"/>
  <c r="N1453" i="1"/>
  <c r="O1453" i="1"/>
  <c r="P1453" i="1"/>
  <c r="Q1453" i="1"/>
  <c r="R1453" i="1" s="1"/>
  <c r="S1453" i="1"/>
  <c r="T1453" i="1"/>
  <c r="U1453" i="1"/>
  <c r="V1453" i="1"/>
  <c r="I1454" i="1"/>
  <c r="J1454" i="1"/>
  <c r="K1454" i="1"/>
  <c r="L1454" i="1"/>
  <c r="M1454" i="1"/>
  <c r="N1454" i="1"/>
  <c r="O1454" i="1"/>
  <c r="P1454" i="1"/>
  <c r="Q1454" i="1"/>
  <c r="R1454" i="1" s="1"/>
  <c r="S1454" i="1"/>
  <c r="T1454" i="1"/>
  <c r="V1454" i="1"/>
  <c r="I1455" i="1"/>
  <c r="J1455" i="1"/>
  <c r="K1455" i="1"/>
  <c r="L1455" i="1"/>
  <c r="M1455" i="1"/>
  <c r="N1455" i="1"/>
  <c r="O1455" i="1"/>
  <c r="P1455" i="1"/>
  <c r="Q1455" i="1"/>
  <c r="R1455" i="1" s="1"/>
  <c r="S1455" i="1"/>
  <c r="T1455" i="1"/>
  <c r="U1455" i="1"/>
  <c r="V1455" i="1"/>
  <c r="I1456" i="1"/>
  <c r="J1456" i="1"/>
  <c r="K1456" i="1"/>
  <c r="L1456" i="1"/>
  <c r="M1456" i="1"/>
  <c r="N1456" i="1"/>
  <c r="O1456" i="1"/>
  <c r="P1456" i="1"/>
  <c r="Q1456" i="1"/>
  <c r="R1456" i="1" s="1"/>
  <c r="S1456" i="1"/>
  <c r="T1456" i="1"/>
  <c r="U1456" i="1"/>
  <c r="V1456" i="1"/>
  <c r="I1457" i="1"/>
  <c r="J1457" i="1"/>
  <c r="K1457" i="1"/>
  <c r="L1457" i="1"/>
  <c r="M1457" i="1"/>
  <c r="N1457" i="1"/>
  <c r="O1457" i="1"/>
  <c r="P1457" i="1"/>
  <c r="Q1457" i="1"/>
  <c r="U1457" i="1" s="1"/>
  <c r="S1457" i="1"/>
  <c r="T1457" i="1"/>
  <c r="V1457" i="1"/>
  <c r="I1458" i="1"/>
  <c r="J1458" i="1"/>
  <c r="K1458" i="1"/>
  <c r="L1458" i="1"/>
  <c r="M1458" i="1"/>
  <c r="N1458" i="1"/>
  <c r="O1458" i="1"/>
  <c r="P1458" i="1"/>
  <c r="Q1458" i="1"/>
  <c r="R1458" i="1"/>
  <c r="S1458" i="1"/>
  <c r="T1458" i="1"/>
  <c r="U1458" i="1"/>
  <c r="V1458" i="1"/>
  <c r="I1459" i="1"/>
  <c r="J1459" i="1"/>
  <c r="K1459" i="1"/>
  <c r="L1459" i="1"/>
  <c r="M1459" i="1"/>
  <c r="N1459" i="1"/>
  <c r="O1459" i="1"/>
  <c r="P1459" i="1"/>
  <c r="Q1459" i="1"/>
  <c r="R1459" i="1" s="1"/>
  <c r="S1459" i="1"/>
  <c r="T1459" i="1"/>
  <c r="U1459" i="1"/>
  <c r="V1459" i="1"/>
  <c r="I1460" i="1"/>
  <c r="J1460" i="1"/>
  <c r="K1460" i="1"/>
  <c r="L1460" i="1"/>
  <c r="M1460" i="1"/>
  <c r="N1460" i="1"/>
  <c r="O1460" i="1"/>
  <c r="P1460" i="1"/>
  <c r="Q1460" i="1"/>
  <c r="R1460" i="1" s="1"/>
  <c r="S1460" i="1"/>
  <c r="T1460" i="1"/>
  <c r="V1460" i="1"/>
  <c r="I1461" i="1"/>
  <c r="J1461" i="1"/>
  <c r="K1461" i="1"/>
  <c r="L1461" i="1"/>
  <c r="M1461" i="1"/>
  <c r="N1461" i="1"/>
  <c r="O1461" i="1"/>
  <c r="P1461" i="1"/>
  <c r="Q1461" i="1"/>
  <c r="R1461" i="1" s="1"/>
  <c r="S1461" i="1"/>
  <c r="T1461" i="1"/>
  <c r="U1461" i="1"/>
  <c r="V1461" i="1"/>
  <c r="I1462" i="1"/>
  <c r="J1462" i="1"/>
  <c r="K1462" i="1"/>
  <c r="L1462" i="1"/>
  <c r="M1462" i="1"/>
  <c r="N1462" i="1"/>
  <c r="O1462" i="1"/>
  <c r="P1462" i="1"/>
  <c r="Q1462" i="1"/>
  <c r="R1462" i="1" s="1"/>
  <c r="S1462" i="1"/>
  <c r="T1462" i="1"/>
  <c r="U1462" i="1"/>
  <c r="V1462" i="1"/>
  <c r="I1463" i="1"/>
  <c r="J1463" i="1"/>
  <c r="K1463" i="1"/>
  <c r="L1463" i="1"/>
  <c r="M1463" i="1"/>
  <c r="N1463" i="1"/>
  <c r="O1463" i="1"/>
  <c r="P1463" i="1"/>
  <c r="Q1463" i="1"/>
  <c r="U1463" i="1" s="1"/>
  <c r="S1463" i="1"/>
  <c r="T1463" i="1"/>
  <c r="V1463" i="1"/>
  <c r="I1464" i="1"/>
  <c r="J1464" i="1"/>
  <c r="K1464" i="1"/>
  <c r="L1464" i="1"/>
  <c r="M1464" i="1"/>
  <c r="N1464" i="1"/>
  <c r="O1464" i="1"/>
  <c r="P1464" i="1"/>
  <c r="Q1464" i="1"/>
  <c r="R1464" i="1"/>
  <c r="S1464" i="1"/>
  <c r="T1464" i="1"/>
  <c r="U1464" i="1"/>
  <c r="V1464" i="1"/>
  <c r="I1465" i="1"/>
  <c r="J1465" i="1"/>
  <c r="K1465" i="1"/>
  <c r="L1465" i="1"/>
  <c r="M1465" i="1"/>
  <c r="N1465" i="1"/>
  <c r="O1465" i="1"/>
  <c r="P1465" i="1"/>
  <c r="Q1465" i="1"/>
  <c r="R1465" i="1" s="1"/>
  <c r="S1465" i="1"/>
  <c r="T1465" i="1"/>
  <c r="U1465" i="1"/>
  <c r="V1465" i="1"/>
  <c r="I1466" i="1"/>
  <c r="J1466" i="1"/>
  <c r="K1466" i="1"/>
  <c r="L1466" i="1"/>
  <c r="M1466" i="1"/>
  <c r="N1466" i="1"/>
  <c r="O1466" i="1"/>
  <c r="P1466" i="1"/>
  <c r="Q1466" i="1"/>
  <c r="R1466" i="1" s="1"/>
  <c r="S1466" i="1"/>
  <c r="T1466" i="1"/>
  <c r="V1466" i="1"/>
  <c r="I1467" i="1"/>
  <c r="J1467" i="1"/>
  <c r="K1467" i="1"/>
  <c r="L1467" i="1"/>
  <c r="M1467" i="1"/>
  <c r="N1467" i="1"/>
  <c r="O1467" i="1"/>
  <c r="P1467" i="1"/>
  <c r="Q1467" i="1"/>
  <c r="R1467" i="1" s="1"/>
  <c r="S1467" i="1"/>
  <c r="T1467" i="1"/>
  <c r="U1467" i="1"/>
  <c r="V1467" i="1"/>
  <c r="I1468" i="1"/>
  <c r="J1468" i="1"/>
  <c r="K1468" i="1"/>
  <c r="L1468" i="1"/>
  <c r="M1468" i="1"/>
  <c r="N1468" i="1"/>
  <c r="O1468" i="1"/>
  <c r="P1468" i="1"/>
  <c r="Q1468" i="1"/>
  <c r="R1468" i="1" s="1"/>
  <c r="S1468" i="1"/>
  <c r="T1468" i="1"/>
  <c r="U1468" i="1"/>
  <c r="V1468" i="1"/>
  <c r="I1469" i="1"/>
  <c r="J1469" i="1"/>
  <c r="K1469" i="1"/>
  <c r="L1469" i="1"/>
  <c r="M1469" i="1"/>
  <c r="N1469" i="1"/>
  <c r="O1469" i="1"/>
  <c r="P1469" i="1"/>
  <c r="Q1469" i="1"/>
  <c r="U1469" i="1" s="1"/>
  <c r="S1469" i="1"/>
  <c r="T1469" i="1"/>
  <c r="V1469" i="1"/>
  <c r="I1470" i="1"/>
  <c r="J1470" i="1"/>
  <c r="K1470" i="1"/>
  <c r="L1470" i="1"/>
  <c r="M1470" i="1"/>
  <c r="N1470" i="1"/>
  <c r="O1470" i="1"/>
  <c r="P1470" i="1"/>
  <c r="Q1470" i="1"/>
  <c r="R1470" i="1"/>
  <c r="S1470" i="1"/>
  <c r="T1470" i="1"/>
  <c r="U1470" i="1"/>
  <c r="V1470" i="1"/>
  <c r="I1471" i="1"/>
  <c r="J1471" i="1"/>
  <c r="K1471" i="1"/>
  <c r="L1471" i="1"/>
  <c r="M1471" i="1"/>
  <c r="N1471" i="1"/>
  <c r="O1471" i="1"/>
  <c r="P1471" i="1"/>
  <c r="Q1471" i="1"/>
  <c r="R1471" i="1" s="1"/>
  <c r="S1471" i="1"/>
  <c r="T1471" i="1"/>
  <c r="U1471" i="1"/>
  <c r="V1471" i="1"/>
  <c r="I1472" i="1"/>
  <c r="J1472" i="1"/>
  <c r="K1472" i="1"/>
  <c r="L1472" i="1"/>
  <c r="M1472" i="1"/>
  <c r="N1472" i="1"/>
  <c r="O1472" i="1"/>
  <c r="P1472" i="1"/>
  <c r="Q1472" i="1"/>
  <c r="R1472" i="1" s="1"/>
  <c r="S1472" i="1"/>
  <c r="T1472" i="1"/>
  <c r="V1472" i="1"/>
  <c r="I1473" i="1"/>
  <c r="J1473" i="1"/>
  <c r="K1473" i="1"/>
  <c r="L1473" i="1"/>
  <c r="M1473" i="1"/>
  <c r="N1473" i="1"/>
  <c r="O1473" i="1"/>
  <c r="P1473" i="1"/>
  <c r="Q1473" i="1"/>
  <c r="R1473" i="1" s="1"/>
  <c r="S1473" i="1"/>
  <c r="T1473" i="1"/>
  <c r="U1473" i="1"/>
  <c r="V1473" i="1"/>
  <c r="I1474" i="1"/>
  <c r="J1474" i="1"/>
  <c r="K1474" i="1"/>
  <c r="L1474" i="1"/>
  <c r="M1474" i="1"/>
  <c r="N1474" i="1"/>
  <c r="O1474" i="1"/>
  <c r="P1474" i="1"/>
  <c r="Q1474" i="1"/>
  <c r="R1474" i="1" s="1"/>
  <c r="S1474" i="1"/>
  <c r="T1474" i="1"/>
  <c r="U1474" i="1"/>
  <c r="V1474" i="1"/>
  <c r="I1475" i="1"/>
  <c r="J1475" i="1"/>
  <c r="K1475" i="1"/>
  <c r="L1475" i="1"/>
  <c r="M1475" i="1"/>
  <c r="N1475" i="1"/>
  <c r="O1475" i="1"/>
  <c r="P1475" i="1"/>
  <c r="Q1475" i="1"/>
  <c r="U1475" i="1" s="1"/>
  <c r="S1475" i="1"/>
  <c r="T1475" i="1"/>
  <c r="V1475" i="1"/>
  <c r="I1476" i="1"/>
  <c r="J1476" i="1"/>
  <c r="K1476" i="1"/>
  <c r="L1476" i="1"/>
  <c r="M1476" i="1"/>
  <c r="N1476" i="1"/>
  <c r="O1476" i="1"/>
  <c r="P1476" i="1"/>
  <c r="Q1476" i="1"/>
  <c r="R1476" i="1"/>
  <c r="S1476" i="1"/>
  <c r="T1476" i="1"/>
  <c r="U1476" i="1"/>
  <c r="V1476" i="1"/>
  <c r="I1477" i="1"/>
  <c r="J1477" i="1"/>
  <c r="K1477" i="1"/>
  <c r="L1477" i="1"/>
  <c r="M1477" i="1"/>
  <c r="N1477" i="1"/>
  <c r="O1477" i="1"/>
  <c r="P1477" i="1"/>
  <c r="Q1477" i="1"/>
  <c r="R1477" i="1" s="1"/>
  <c r="S1477" i="1"/>
  <c r="T1477" i="1"/>
  <c r="U1477" i="1"/>
  <c r="V1477" i="1"/>
  <c r="I1478" i="1"/>
  <c r="J1478" i="1"/>
  <c r="K1478" i="1"/>
  <c r="L1478" i="1"/>
  <c r="M1478" i="1"/>
  <c r="N1478" i="1"/>
  <c r="O1478" i="1"/>
  <c r="P1478" i="1"/>
  <c r="Q1478" i="1"/>
  <c r="R1478" i="1" s="1"/>
  <c r="S1478" i="1"/>
  <c r="T1478" i="1"/>
  <c r="V1478" i="1"/>
  <c r="I1479" i="1"/>
  <c r="J1479" i="1"/>
  <c r="K1479" i="1"/>
  <c r="L1479" i="1"/>
  <c r="M1479" i="1"/>
  <c r="N1479" i="1"/>
  <c r="O1479" i="1"/>
  <c r="P1479" i="1"/>
  <c r="Q1479" i="1"/>
  <c r="R1479" i="1" s="1"/>
  <c r="S1479" i="1"/>
  <c r="T1479" i="1"/>
  <c r="U1479" i="1"/>
  <c r="V1479" i="1"/>
  <c r="I1480" i="1"/>
  <c r="J1480" i="1"/>
  <c r="K1480" i="1"/>
  <c r="L1480" i="1"/>
  <c r="M1480" i="1"/>
  <c r="N1480" i="1"/>
  <c r="O1480" i="1"/>
  <c r="P1480" i="1"/>
  <c r="Q1480" i="1"/>
  <c r="R1480" i="1"/>
  <c r="S1480" i="1"/>
  <c r="T1480" i="1"/>
  <c r="U1480" i="1"/>
  <c r="V1480" i="1"/>
  <c r="I1481" i="1"/>
  <c r="J1481" i="1"/>
  <c r="K1481" i="1"/>
  <c r="L1481" i="1"/>
  <c r="M1481" i="1"/>
  <c r="N1481" i="1"/>
  <c r="O1481" i="1"/>
  <c r="P1481" i="1"/>
  <c r="Q1481" i="1"/>
  <c r="U1481" i="1" s="1"/>
  <c r="S1481" i="1"/>
  <c r="T1481" i="1"/>
  <c r="V1481" i="1"/>
  <c r="I1482" i="1"/>
  <c r="J1482" i="1"/>
  <c r="K1482" i="1"/>
  <c r="L1482" i="1"/>
  <c r="M1482" i="1"/>
  <c r="N1482" i="1"/>
  <c r="O1482" i="1"/>
  <c r="P1482" i="1"/>
  <c r="Q1482" i="1"/>
  <c r="R1482" i="1"/>
  <c r="S1482" i="1"/>
  <c r="T1482" i="1"/>
  <c r="U1482" i="1"/>
  <c r="V1482" i="1"/>
  <c r="I1483" i="1"/>
  <c r="J1483" i="1"/>
  <c r="K1483" i="1"/>
  <c r="L1483" i="1"/>
  <c r="M1483" i="1"/>
  <c r="N1483" i="1"/>
  <c r="O1483" i="1"/>
  <c r="P1483" i="1"/>
  <c r="Q1483" i="1"/>
  <c r="R1483" i="1" s="1"/>
  <c r="S1483" i="1"/>
  <c r="T1483" i="1"/>
  <c r="U1483" i="1"/>
  <c r="V1483" i="1"/>
  <c r="I1484" i="1"/>
  <c r="J1484" i="1"/>
  <c r="K1484" i="1"/>
  <c r="L1484" i="1"/>
  <c r="M1484" i="1"/>
  <c r="N1484" i="1"/>
  <c r="O1484" i="1"/>
  <c r="P1484" i="1"/>
  <c r="Q1484" i="1"/>
  <c r="R1484" i="1" s="1"/>
  <c r="S1484" i="1"/>
  <c r="T1484" i="1"/>
  <c r="V1484" i="1"/>
  <c r="I1485" i="1"/>
  <c r="J1485" i="1"/>
  <c r="K1485" i="1"/>
  <c r="L1485" i="1"/>
  <c r="M1485" i="1"/>
  <c r="N1485" i="1"/>
  <c r="O1485" i="1"/>
  <c r="P1485" i="1"/>
  <c r="Q1485" i="1"/>
  <c r="R1485" i="1" s="1"/>
  <c r="S1485" i="1"/>
  <c r="T1485" i="1"/>
  <c r="U1485" i="1"/>
  <c r="V1485" i="1"/>
  <c r="I1486" i="1"/>
  <c r="J1486" i="1"/>
  <c r="K1486" i="1"/>
  <c r="L1486" i="1"/>
  <c r="M1486" i="1"/>
  <c r="N1486" i="1"/>
  <c r="O1486" i="1"/>
  <c r="P1486" i="1"/>
  <c r="Q1486" i="1"/>
  <c r="R1486" i="1"/>
  <c r="S1486" i="1"/>
  <c r="T1486" i="1"/>
  <c r="U1486" i="1"/>
  <c r="V1486" i="1"/>
  <c r="I1487" i="1"/>
  <c r="J1487" i="1"/>
  <c r="K1487" i="1"/>
  <c r="L1487" i="1"/>
  <c r="M1487" i="1"/>
  <c r="N1487" i="1"/>
  <c r="O1487" i="1"/>
  <c r="P1487" i="1"/>
  <c r="Q1487" i="1"/>
  <c r="U1487" i="1" s="1"/>
  <c r="S1487" i="1"/>
  <c r="T1487" i="1"/>
  <c r="V1487" i="1"/>
  <c r="I1488" i="1"/>
  <c r="J1488" i="1"/>
  <c r="K1488" i="1"/>
  <c r="L1488" i="1"/>
  <c r="M1488" i="1"/>
  <c r="N1488" i="1"/>
  <c r="O1488" i="1"/>
  <c r="P1488" i="1"/>
  <c r="Q1488" i="1"/>
  <c r="R1488" i="1"/>
  <c r="S1488" i="1"/>
  <c r="T1488" i="1"/>
  <c r="U1488" i="1"/>
  <c r="V1488" i="1"/>
  <c r="I1489" i="1"/>
  <c r="J1489" i="1"/>
  <c r="K1489" i="1"/>
  <c r="L1489" i="1"/>
  <c r="M1489" i="1"/>
  <c r="N1489" i="1"/>
  <c r="O1489" i="1"/>
  <c r="P1489" i="1"/>
  <c r="Q1489" i="1"/>
  <c r="R1489" i="1" s="1"/>
  <c r="S1489" i="1"/>
  <c r="T1489" i="1"/>
  <c r="U1489" i="1"/>
  <c r="V1489" i="1"/>
  <c r="I1490" i="1"/>
  <c r="J1490" i="1"/>
  <c r="K1490" i="1"/>
  <c r="L1490" i="1"/>
  <c r="M1490" i="1"/>
  <c r="N1490" i="1"/>
  <c r="O1490" i="1"/>
  <c r="P1490" i="1"/>
  <c r="Q1490" i="1"/>
  <c r="R1490" i="1" s="1"/>
  <c r="S1490" i="1"/>
  <c r="T1490" i="1"/>
  <c r="V1490" i="1"/>
  <c r="I1491" i="1"/>
  <c r="J1491" i="1"/>
  <c r="K1491" i="1"/>
  <c r="L1491" i="1"/>
  <c r="M1491" i="1"/>
  <c r="N1491" i="1"/>
  <c r="O1491" i="1"/>
  <c r="P1491" i="1"/>
  <c r="Q1491" i="1"/>
  <c r="R1491" i="1" s="1"/>
  <c r="S1491" i="1"/>
  <c r="T1491" i="1"/>
  <c r="U1491" i="1"/>
  <c r="V1491" i="1"/>
  <c r="I1492" i="1"/>
  <c r="J1492" i="1"/>
  <c r="K1492" i="1"/>
  <c r="L1492" i="1"/>
  <c r="M1492" i="1"/>
  <c r="N1492" i="1"/>
  <c r="O1492" i="1"/>
  <c r="P1492" i="1"/>
  <c r="Q1492" i="1"/>
  <c r="R1492" i="1"/>
  <c r="S1492" i="1"/>
  <c r="T1492" i="1"/>
  <c r="U1492" i="1"/>
  <c r="V1492" i="1"/>
  <c r="I1493" i="1"/>
  <c r="J1493" i="1"/>
  <c r="K1493" i="1"/>
  <c r="L1493" i="1"/>
  <c r="M1493" i="1"/>
  <c r="N1493" i="1"/>
  <c r="O1493" i="1"/>
  <c r="P1493" i="1"/>
  <c r="Q1493" i="1"/>
  <c r="U1493" i="1" s="1"/>
  <c r="S1493" i="1"/>
  <c r="T1493" i="1"/>
  <c r="V1493" i="1"/>
  <c r="I1494" i="1"/>
  <c r="J1494" i="1"/>
  <c r="K1494" i="1"/>
  <c r="L1494" i="1"/>
  <c r="M1494" i="1"/>
  <c r="N1494" i="1"/>
  <c r="O1494" i="1"/>
  <c r="P1494" i="1"/>
  <c r="Q1494" i="1"/>
  <c r="R1494" i="1"/>
  <c r="S1494" i="1"/>
  <c r="T1494" i="1"/>
  <c r="U1494" i="1"/>
  <c r="V1494" i="1"/>
  <c r="I1495" i="1"/>
  <c r="J1495" i="1"/>
  <c r="K1495" i="1"/>
  <c r="L1495" i="1"/>
  <c r="M1495" i="1"/>
  <c r="N1495" i="1"/>
  <c r="O1495" i="1"/>
  <c r="P1495" i="1"/>
  <c r="Q1495" i="1"/>
  <c r="R1495" i="1" s="1"/>
  <c r="S1495" i="1"/>
  <c r="T1495" i="1"/>
  <c r="U1495" i="1"/>
  <c r="V1495" i="1"/>
  <c r="I1496" i="1"/>
  <c r="J1496" i="1"/>
  <c r="K1496" i="1"/>
  <c r="L1496" i="1"/>
  <c r="M1496" i="1"/>
  <c r="N1496" i="1"/>
  <c r="O1496" i="1"/>
  <c r="P1496" i="1"/>
  <c r="Q1496" i="1"/>
  <c r="R1496" i="1" s="1"/>
  <c r="S1496" i="1"/>
  <c r="T1496" i="1"/>
  <c r="V1496" i="1"/>
  <c r="I1497" i="1"/>
  <c r="J1497" i="1"/>
  <c r="K1497" i="1"/>
  <c r="L1497" i="1"/>
  <c r="M1497" i="1"/>
  <c r="N1497" i="1"/>
  <c r="O1497" i="1"/>
  <c r="P1497" i="1"/>
  <c r="Q1497" i="1"/>
  <c r="R1497" i="1" s="1"/>
  <c r="S1497" i="1"/>
  <c r="T1497" i="1"/>
  <c r="U1497" i="1"/>
  <c r="V1497" i="1"/>
  <c r="I1498" i="1"/>
  <c r="J1498" i="1"/>
  <c r="K1498" i="1"/>
  <c r="L1498" i="1"/>
  <c r="M1498" i="1"/>
  <c r="N1498" i="1"/>
  <c r="O1498" i="1"/>
  <c r="P1498" i="1"/>
  <c r="Q1498" i="1"/>
  <c r="R1498" i="1"/>
  <c r="S1498" i="1"/>
  <c r="T1498" i="1"/>
  <c r="U1498" i="1"/>
  <c r="V1498" i="1"/>
  <c r="I1499" i="1"/>
  <c r="J1499" i="1"/>
  <c r="K1499" i="1"/>
  <c r="L1499" i="1"/>
  <c r="M1499" i="1"/>
  <c r="N1499" i="1"/>
  <c r="O1499" i="1"/>
  <c r="P1499" i="1"/>
  <c r="Q1499" i="1"/>
  <c r="U1499" i="1" s="1"/>
  <c r="S1499" i="1"/>
  <c r="T1499" i="1"/>
  <c r="V1499" i="1"/>
  <c r="I1500" i="1"/>
  <c r="J1500" i="1"/>
  <c r="K1500" i="1"/>
  <c r="L1500" i="1"/>
  <c r="M1500" i="1"/>
  <c r="N1500" i="1"/>
  <c r="O1500" i="1"/>
  <c r="P1500" i="1"/>
  <c r="Q1500" i="1"/>
  <c r="R1500" i="1"/>
  <c r="S1500" i="1"/>
  <c r="T1500" i="1"/>
  <c r="U1500" i="1"/>
  <c r="V1500" i="1"/>
  <c r="I1501" i="1"/>
  <c r="J1501" i="1"/>
  <c r="K1501" i="1"/>
  <c r="L1501" i="1"/>
  <c r="M1501" i="1"/>
  <c r="N1501" i="1"/>
  <c r="O1501" i="1"/>
  <c r="P1501" i="1"/>
  <c r="Q1501" i="1"/>
  <c r="R1501" i="1" s="1"/>
  <c r="S1501" i="1"/>
  <c r="T1501" i="1"/>
  <c r="U1501" i="1"/>
  <c r="V1501" i="1"/>
  <c r="I1502" i="1"/>
  <c r="J1502" i="1"/>
  <c r="K1502" i="1"/>
  <c r="L1502" i="1"/>
  <c r="M1502" i="1"/>
  <c r="N1502" i="1"/>
  <c r="O1502" i="1"/>
  <c r="P1502" i="1"/>
  <c r="Q1502" i="1"/>
  <c r="R1502" i="1" s="1"/>
  <c r="S1502" i="1"/>
  <c r="T1502" i="1"/>
  <c r="V1502" i="1"/>
  <c r="I1503" i="1"/>
  <c r="J1503" i="1"/>
  <c r="K1503" i="1"/>
  <c r="L1503" i="1"/>
  <c r="M1503" i="1"/>
  <c r="N1503" i="1"/>
  <c r="O1503" i="1"/>
  <c r="P1503" i="1"/>
  <c r="Q1503" i="1"/>
  <c r="R1503" i="1" s="1"/>
  <c r="S1503" i="1"/>
  <c r="T1503" i="1"/>
  <c r="U1503" i="1"/>
  <c r="V1503" i="1"/>
  <c r="I1504" i="1"/>
  <c r="J1504" i="1"/>
  <c r="K1504" i="1"/>
  <c r="L1504" i="1"/>
  <c r="M1504" i="1"/>
  <c r="N1504" i="1"/>
  <c r="O1504" i="1"/>
  <c r="P1504" i="1"/>
  <c r="Q1504" i="1"/>
  <c r="R1504" i="1"/>
  <c r="S1504" i="1"/>
  <c r="T1504" i="1"/>
  <c r="U1504" i="1"/>
  <c r="V1504" i="1"/>
  <c r="I1505" i="1"/>
  <c r="J1505" i="1"/>
  <c r="K1505" i="1"/>
  <c r="L1505" i="1"/>
  <c r="M1505" i="1"/>
  <c r="N1505" i="1"/>
  <c r="O1505" i="1"/>
  <c r="P1505" i="1"/>
  <c r="Q1505" i="1"/>
  <c r="U1505" i="1" s="1"/>
  <c r="S1505" i="1"/>
  <c r="T1505" i="1"/>
  <c r="V1505" i="1"/>
  <c r="I1506" i="1"/>
  <c r="J1506" i="1"/>
  <c r="K1506" i="1"/>
  <c r="L1506" i="1"/>
  <c r="M1506" i="1"/>
  <c r="N1506" i="1"/>
  <c r="O1506" i="1"/>
  <c r="P1506" i="1"/>
  <c r="Q1506" i="1"/>
  <c r="R1506" i="1"/>
  <c r="S1506" i="1"/>
  <c r="T1506" i="1"/>
  <c r="U1506" i="1"/>
  <c r="V1506" i="1"/>
  <c r="I1507" i="1"/>
  <c r="J1507" i="1"/>
  <c r="K1507" i="1"/>
  <c r="L1507" i="1"/>
  <c r="M1507" i="1"/>
  <c r="N1507" i="1"/>
  <c r="O1507" i="1"/>
  <c r="P1507" i="1"/>
  <c r="Q1507" i="1"/>
  <c r="R1507" i="1" s="1"/>
  <c r="S1507" i="1"/>
  <c r="T1507" i="1"/>
  <c r="U1507" i="1"/>
  <c r="V1507" i="1"/>
  <c r="I1508" i="1"/>
  <c r="J1508" i="1"/>
  <c r="K1508" i="1"/>
  <c r="L1508" i="1"/>
  <c r="M1508" i="1"/>
  <c r="N1508" i="1"/>
  <c r="O1508" i="1"/>
  <c r="P1508" i="1"/>
  <c r="Q1508" i="1"/>
  <c r="R1508" i="1" s="1"/>
  <c r="S1508" i="1"/>
  <c r="T1508" i="1"/>
  <c r="V1508" i="1"/>
  <c r="I1509" i="1"/>
  <c r="J1509" i="1"/>
  <c r="K1509" i="1"/>
  <c r="L1509" i="1"/>
  <c r="M1509" i="1"/>
  <c r="N1509" i="1"/>
  <c r="O1509" i="1"/>
  <c r="P1509" i="1"/>
  <c r="Q1509" i="1"/>
  <c r="R1509" i="1" s="1"/>
  <c r="S1509" i="1"/>
  <c r="T1509" i="1"/>
  <c r="U1509" i="1"/>
  <c r="V1509" i="1"/>
  <c r="I1510" i="1"/>
  <c r="J1510" i="1"/>
  <c r="K1510" i="1"/>
  <c r="L1510" i="1"/>
  <c r="M1510" i="1"/>
  <c r="N1510" i="1"/>
  <c r="O1510" i="1"/>
  <c r="P1510" i="1"/>
  <c r="Q1510" i="1"/>
  <c r="R1510" i="1"/>
  <c r="S1510" i="1"/>
  <c r="T1510" i="1"/>
  <c r="U1510" i="1"/>
  <c r="V1510" i="1"/>
  <c r="I1511" i="1"/>
  <c r="J1511" i="1"/>
  <c r="K1511" i="1"/>
  <c r="L1511" i="1"/>
  <c r="M1511" i="1"/>
  <c r="N1511" i="1"/>
  <c r="O1511" i="1"/>
  <c r="P1511" i="1"/>
  <c r="Q1511" i="1"/>
  <c r="U1511" i="1" s="1"/>
  <c r="S1511" i="1"/>
  <c r="T1511" i="1"/>
  <c r="V1511" i="1"/>
  <c r="I1512" i="1"/>
  <c r="J1512" i="1"/>
  <c r="K1512" i="1"/>
  <c r="L1512" i="1"/>
  <c r="M1512" i="1"/>
  <c r="N1512" i="1"/>
  <c r="O1512" i="1"/>
  <c r="P1512" i="1"/>
  <c r="Q1512" i="1"/>
  <c r="R1512" i="1"/>
  <c r="S1512" i="1"/>
  <c r="T1512" i="1"/>
  <c r="U1512" i="1"/>
  <c r="V1512" i="1"/>
  <c r="I1513" i="1"/>
  <c r="J1513" i="1"/>
  <c r="K1513" i="1"/>
  <c r="L1513" i="1"/>
  <c r="M1513" i="1"/>
  <c r="N1513" i="1"/>
  <c r="O1513" i="1"/>
  <c r="P1513" i="1"/>
  <c r="Q1513" i="1"/>
  <c r="R1513" i="1" s="1"/>
  <c r="S1513" i="1"/>
  <c r="T1513" i="1"/>
  <c r="U1513" i="1"/>
  <c r="V1513" i="1"/>
  <c r="I1514" i="1"/>
  <c r="J1514" i="1"/>
  <c r="K1514" i="1"/>
  <c r="L1514" i="1"/>
  <c r="M1514" i="1"/>
  <c r="N1514" i="1"/>
  <c r="O1514" i="1"/>
  <c r="P1514" i="1"/>
  <c r="Q1514" i="1"/>
  <c r="R1514" i="1" s="1"/>
  <c r="S1514" i="1"/>
  <c r="T1514" i="1"/>
  <c r="V1514" i="1"/>
  <c r="I1515" i="1"/>
  <c r="J1515" i="1"/>
  <c r="K1515" i="1"/>
  <c r="L1515" i="1"/>
  <c r="M1515" i="1"/>
  <c r="N1515" i="1"/>
  <c r="O1515" i="1"/>
  <c r="P1515" i="1"/>
  <c r="Q1515" i="1"/>
  <c r="R1515" i="1" s="1"/>
  <c r="S1515" i="1"/>
  <c r="T1515" i="1"/>
  <c r="U1515" i="1"/>
  <c r="V1515" i="1"/>
  <c r="I1516" i="1"/>
  <c r="J1516" i="1"/>
  <c r="K1516" i="1"/>
  <c r="L1516" i="1"/>
  <c r="M1516" i="1"/>
  <c r="N1516" i="1"/>
  <c r="O1516" i="1"/>
  <c r="P1516" i="1"/>
  <c r="Q1516" i="1"/>
  <c r="R1516" i="1"/>
  <c r="S1516" i="1"/>
  <c r="T1516" i="1"/>
  <c r="U1516" i="1"/>
  <c r="V1516" i="1"/>
  <c r="I1517" i="1"/>
  <c r="J1517" i="1"/>
  <c r="K1517" i="1"/>
  <c r="L1517" i="1"/>
  <c r="M1517" i="1"/>
  <c r="N1517" i="1"/>
  <c r="O1517" i="1"/>
  <c r="P1517" i="1"/>
  <c r="Q1517" i="1"/>
  <c r="U1517" i="1" s="1"/>
  <c r="S1517" i="1"/>
  <c r="T1517" i="1"/>
  <c r="V1517" i="1"/>
  <c r="I1518" i="1"/>
  <c r="J1518" i="1"/>
  <c r="K1518" i="1"/>
  <c r="L1518" i="1"/>
  <c r="M1518" i="1"/>
  <c r="N1518" i="1"/>
  <c r="O1518" i="1"/>
  <c r="P1518" i="1"/>
  <c r="Q1518" i="1"/>
  <c r="R1518" i="1"/>
  <c r="S1518" i="1"/>
  <c r="T1518" i="1"/>
  <c r="U1518" i="1"/>
  <c r="V1518" i="1"/>
  <c r="I1519" i="1"/>
  <c r="J1519" i="1"/>
  <c r="K1519" i="1"/>
  <c r="L1519" i="1"/>
  <c r="M1519" i="1"/>
  <c r="N1519" i="1"/>
  <c r="O1519" i="1"/>
  <c r="P1519" i="1"/>
  <c r="Q1519" i="1"/>
  <c r="R1519" i="1"/>
  <c r="S1519" i="1"/>
  <c r="T1519" i="1"/>
  <c r="U1519" i="1"/>
  <c r="V1519" i="1"/>
  <c r="I1520" i="1"/>
  <c r="J1520" i="1"/>
  <c r="K1520" i="1"/>
  <c r="L1520" i="1"/>
  <c r="M1520" i="1"/>
  <c r="N1520" i="1"/>
  <c r="O1520" i="1"/>
  <c r="P1520" i="1"/>
  <c r="Q1520" i="1"/>
  <c r="R1520" i="1" s="1"/>
  <c r="S1520" i="1"/>
  <c r="T1520" i="1"/>
  <c r="V1520" i="1"/>
  <c r="I1521" i="1"/>
  <c r="J1521" i="1"/>
  <c r="K1521" i="1"/>
  <c r="L1521" i="1"/>
  <c r="M1521" i="1"/>
  <c r="N1521" i="1"/>
  <c r="O1521" i="1"/>
  <c r="P1521" i="1"/>
  <c r="Q1521" i="1"/>
  <c r="R1521" i="1" s="1"/>
  <c r="S1521" i="1"/>
  <c r="T1521" i="1"/>
  <c r="U1521" i="1"/>
  <c r="V1521" i="1"/>
  <c r="I1522" i="1"/>
  <c r="J1522" i="1"/>
  <c r="K1522" i="1"/>
  <c r="L1522" i="1"/>
  <c r="M1522" i="1"/>
  <c r="N1522" i="1"/>
  <c r="O1522" i="1"/>
  <c r="P1522" i="1"/>
  <c r="Q1522" i="1"/>
  <c r="R1522" i="1"/>
  <c r="S1522" i="1"/>
  <c r="T1522" i="1"/>
  <c r="U1522" i="1"/>
  <c r="V1522" i="1"/>
  <c r="I1523" i="1"/>
  <c r="J1523" i="1"/>
  <c r="K1523" i="1"/>
  <c r="L1523" i="1"/>
  <c r="M1523" i="1"/>
  <c r="N1523" i="1"/>
  <c r="O1523" i="1"/>
  <c r="P1523" i="1"/>
  <c r="Q1523" i="1"/>
  <c r="U1523" i="1" s="1"/>
  <c r="S1523" i="1"/>
  <c r="T1523" i="1"/>
  <c r="V1523" i="1"/>
  <c r="I1524" i="1"/>
  <c r="J1524" i="1"/>
  <c r="K1524" i="1"/>
  <c r="L1524" i="1"/>
  <c r="M1524" i="1"/>
  <c r="N1524" i="1"/>
  <c r="O1524" i="1"/>
  <c r="P1524" i="1"/>
  <c r="Q1524" i="1"/>
  <c r="R1524" i="1"/>
  <c r="S1524" i="1"/>
  <c r="T1524" i="1"/>
  <c r="U1524" i="1"/>
  <c r="V1524" i="1"/>
  <c r="I1525" i="1"/>
  <c r="J1525" i="1"/>
  <c r="K1525" i="1"/>
  <c r="L1525" i="1"/>
  <c r="M1525" i="1"/>
  <c r="N1525" i="1"/>
  <c r="O1525" i="1"/>
  <c r="P1525" i="1"/>
  <c r="Q1525" i="1"/>
  <c r="R1525" i="1"/>
  <c r="S1525" i="1"/>
  <c r="T1525" i="1"/>
  <c r="U1525" i="1"/>
  <c r="V1525" i="1"/>
  <c r="I1526" i="1"/>
  <c r="J1526" i="1"/>
  <c r="K1526" i="1"/>
  <c r="L1526" i="1"/>
  <c r="M1526" i="1"/>
  <c r="N1526" i="1"/>
  <c r="O1526" i="1"/>
  <c r="P1526" i="1"/>
  <c r="Q1526" i="1"/>
  <c r="R1526" i="1" s="1"/>
  <c r="S1526" i="1"/>
  <c r="T1526" i="1"/>
  <c r="V1526" i="1"/>
  <c r="I1527" i="1"/>
  <c r="J1527" i="1"/>
  <c r="K1527" i="1"/>
  <c r="L1527" i="1"/>
  <c r="M1527" i="1"/>
  <c r="N1527" i="1"/>
  <c r="O1527" i="1"/>
  <c r="P1527" i="1"/>
  <c r="Q1527" i="1"/>
  <c r="R1527" i="1" s="1"/>
  <c r="S1527" i="1"/>
  <c r="T1527" i="1"/>
  <c r="U1527" i="1"/>
  <c r="V1527" i="1"/>
  <c r="I1528" i="1"/>
  <c r="J1528" i="1"/>
  <c r="K1528" i="1"/>
  <c r="L1528" i="1"/>
  <c r="M1528" i="1"/>
  <c r="N1528" i="1"/>
  <c r="O1528" i="1"/>
  <c r="P1528" i="1"/>
  <c r="Q1528" i="1"/>
  <c r="R1528" i="1"/>
  <c r="S1528" i="1"/>
  <c r="T1528" i="1"/>
  <c r="U1528" i="1"/>
  <c r="V1528" i="1"/>
  <c r="I1529" i="1"/>
  <c r="J1529" i="1"/>
  <c r="K1529" i="1"/>
  <c r="L1529" i="1"/>
  <c r="M1529" i="1"/>
  <c r="N1529" i="1"/>
  <c r="O1529" i="1"/>
  <c r="P1529" i="1"/>
  <c r="Q1529" i="1"/>
  <c r="U1529" i="1" s="1"/>
  <c r="S1529" i="1"/>
  <c r="T1529" i="1"/>
  <c r="V1529" i="1"/>
  <c r="I1530" i="1"/>
  <c r="J1530" i="1"/>
  <c r="K1530" i="1"/>
  <c r="L1530" i="1"/>
  <c r="M1530" i="1"/>
  <c r="N1530" i="1"/>
  <c r="O1530" i="1"/>
  <c r="P1530" i="1"/>
  <c r="Q1530" i="1"/>
  <c r="R1530" i="1"/>
  <c r="S1530" i="1"/>
  <c r="T1530" i="1"/>
  <c r="U1530" i="1"/>
  <c r="V1530" i="1"/>
  <c r="I1531" i="1"/>
  <c r="J1531" i="1"/>
  <c r="K1531" i="1"/>
  <c r="L1531" i="1"/>
  <c r="M1531" i="1"/>
  <c r="N1531" i="1"/>
  <c r="O1531" i="1"/>
  <c r="P1531" i="1"/>
  <c r="Q1531" i="1"/>
  <c r="R1531" i="1"/>
  <c r="S1531" i="1"/>
  <c r="T1531" i="1"/>
  <c r="U1531" i="1"/>
  <c r="V1531" i="1"/>
  <c r="I1532" i="1"/>
  <c r="J1532" i="1"/>
  <c r="K1532" i="1"/>
  <c r="L1532" i="1"/>
  <c r="M1532" i="1"/>
  <c r="N1532" i="1"/>
  <c r="O1532" i="1"/>
  <c r="P1532" i="1"/>
  <c r="Q1532" i="1"/>
  <c r="R1532" i="1" s="1"/>
  <c r="S1532" i="1"/>
  <c r="T1532" i="1"/>
  <c r="V1532" i="1"/>
  <c r="I1533" i="1"/>
  <c r="J1533" i="1"/>
  <c r="K1533" i="1"/>
  <c r="L1533" i="1"/>
  <c r="M1533" i="1"/>
  <c r="N1533" i="1"/>
  <c r="O1533" i="1"/>
  <c r="P1533" i="1"/>
  <c r="Q1533" i="1"/>
  <c r="R1533" i="1" s="1"/>
  <c r="S1533" i="1"/>
  <c r="T1533" i="1"/>
  <c r="U1533" i="1"/>
  <c r="V1533" i="1"/>
  <c r="I1534" i="1"/>
  <c r="J1534" i="1"/>
  <c r="K1534" i="1"/>
  <c r="L1534" i="1"/>
  <c r="M1534" i="1"/>
  <c r="N1534" i="1"/>
  <c r="O1534" i="1"/>
  <c r="P1534" i="1"/>
  <c r="Q1534" i="1"/>
  <c r="R1534" i="1"/>
  <c r="S1534" i="1"/>
  <c r="T1534" i="1"/>
  <c r="U1534" i="1"/>
  <c r="V1534" i="1"/>
  <c r="I1535" i="1"/>
  <c r="J1535" i="1"/>
  <c r="K1535" i="1"/>
  <c r="L1535" i="1"/>
  <c r="M1535" i="1"/>
  <c r="N1535" i="1"/>
  <c r="O1535" i="1"/>
  <c r="P1535" i="1"/>
  <c r="Q1535" i="1"/>
  <c r="U1535" i="1" s="1"/>
  <c r="S1535" i="1"/>
  <c r="T1535" i="1"/>
  <c r="V1535" i="1"/>
  <c r="I1536" i="1"/>
  <c r="J1536" i="1"/>
  <c r="K1536" i="1"/>
  <c r="L1536" i="1"/>
  <c r="M1536" i="1"/>
  <c r="N1536" i="1"/>
  <c r="O1536" i="1"/>
  <c r="P1536" i="1"/>
  <c r="Q1536" i="1"/>
  <c r="R1536" i="1"/>
  <c r="S1536" i="1"/>
  <c r="T1536" i="1"/>
  <c r="U1536" i="1"/>
  <c r="V1536" i="1"/>
  <c r="I1537" i="1"/>
  <c r="J1537" i="1"/>
  <c r="K1537" i="1"/>
  <c r="L1537" i="1"/>
  <c r="M1537" i="1"/>
  <c r="N1537" i="1"/>
  <c r="O1537" i="1"/>
  <c r="P1537" i="1"/>
  <c r="Q1537" i="1"/>
  <c r="R1537" i="1"/>
  <c r="S1537" i="1"/>
  <c r="T1537" i="1"/>
  <c r="U1537" i="1"/>
  <c r="V1537" i="1"/>
  <c r="I1538" i="1"/>
  <c r="J1538" i="1"/>
  <c r="K1538" i="1"/>
  <c r="L1538" i="1"/>
  <c r="M1538" i="1"/>
  <c r="N1538" i="1"/>
  <c r="O1538" i="1"/>
  <c r="P1538" i="1"/>
  <c r="Q1538" i="1"/>
  <c r="R1538" i="1" s="1"/>
  <c r="S1538" i="1"/>
  <c r="T1538" i="1"/>
  <c r="V1538" i="1"/>
  <c r="I1539" i="1"/>
  <c r="J1539" i="1"/>
  <c r="K1539" i="1"/>
  <c r="L1539" i="1"/>
  <c r="M1539" i="1"/>
  <c r="N1539" i="1"/>
  <c r="O1539" i="1"/>
  <c r="P1539" i="1"/>
  <c r="Q1539" i="1"/>
  <c r="R1539" i="1" s="1"/>
  <c r="S1539" i="1"/>
  <c r="T1539" i="1"/>
  <c r="U1539" i="1"/>
  <c r="V1539" i="1"/>
  <c r="I1540" i="1"/>
  <c r="J1540" i="1"/>
  <c r="K1540" i="1"/>
  <c r="L1540" i="1"/>
  <c r="M1540" i="1"/>
  <c r="N1540" i="1"/>
  <c r="O1540" i="1"/>
  <c r="P1540" i="1"/>
  <c r="Q1540" i="1"/>
  <c r="R1540" i="1"/>
  <c r="S1540" i="1"/>
  <c r="T1540" i="1"/>
  <c r="U1540" i="1"/>
  <c r="V1540" i="1"/>
  <c r="I1541" i="1"/>
  <c r="J1541" i="1"/>
  <c r="K1541" i="1"/>
  <c r="L1541" i="1"/>
  <c r="M1541" i="1"/>
  <c r="N1541" i="1"/>
  <c r="O1541" i="1"/>
  <c r="P1541" i="1"/>
  <c r="Q1541" i="1"/>
  <c r="U1541" i="1" s="1"/>
  <c r="S1541" i="1"/>
  <c r="T1541" i="1"/>
  <c r="V1541" i="1"/>
  <c r="I1542" i="1"/>
  <c r="J1542" i="1"/>
  <c r="K1542" i="1"/>
  <c r="L1542" i="1"/>
  <c r="M1542" i="1"/>
  <c r="N1542" i="1"/>
  <c r="O1542" i="1"/>
  <c r="P1542" i="1"/>
  <c r="Q1542" i="1"/>
  <c r="R1542" i="1"/>
  <c r="S1542" i="1"/>
  <c r="T1542" i="1"/>
  <c r="U1542" i="1"/>
  <c r="V1542" i="1"/>
  <c r="I1543" i="1"/>
  <c r="J1543" i="1"/>
  <c r="K1543" i="1"/>
  <c r="L1543" i="1"/>
  <c r="M1543" i="1"/>
  <c r="N1543" i="1"/>
  <c r="O1543" i="1"/>
  <c r="P1543" i="1"/>
  <c r="Q1543" i="1"/>
  <c r="R1543" i="1"/>
  <c r="S1543" i="1"/>
  <c r="T1543" i="1"/>
  <c r="U1543" i="1"/>
  <c r="V1543" i="1"/>
  <c r="I1544" i="1"/>
  <c r="J1544" i="1"/>
  <c r="K1544" i="1"/>
  <c r="L1544" i="1"/>
  <c r="M1544" i="1"/>
  <c r="N1544" i="1"/>
  <c r="O1544" i="1"/>
  <c r="P1544" i="1"/>
  <c r="Q1544" i="1"/>
  <c r="R1544" i="1" s="1"/>
  <c r="S1544" i="1"/>
  <c r="T1544" i="1"/>
  <c r="V1544" i="1"/>
  <c r="I1545" i="1"/>
  <c r="J1545" i="1"/>
  <c r="K1545" i="1"/>
  <c r="L1545" i="1"/>
  <c r="M1545" i="1"/>
  <c r="N1545" i="1"/>
  <c r="O1545" i="1"/>
  <c r="P1545" i="1"/>
  <c r="Q1545" i="1"/>
  <c r="R1545" i="1" s="1"/>
  <c r="S1545" i="1"/>
  <c r="T1545" i="1"/>
  <c r="U1545" i="1"/>
  <c r="V1545" i="1"/>
  <c r="I1546" i="1"/>
  <c r="J1546" i="1"/>
  <c r="K1546" i="1"/>
  <c r="L1546" i="1"/>
  <c r="M1546" i="1"/>
  <c r="N1546" i="1"/>
  <c r="O1546" i="1"/>
  <c r="P1546" i="1"/>
  <c r="Q1546" i="1"/>
  <c r="R1546" i="1"/>
  <c r="S1546" i="1"/>
  <c r="T1546" i="1"/>
  <c r="U1546" i="1"/>
  <c r="V1546" i="1"/>
  <c r="I1547" i="1"/>
  <c r="J1547" i="1"/>
  <c r="K1547" i="1"/>
  <c r="L1547" i="1"/>
  <c r="M1547" i="1"/>
  <c r="N1547" i="1"/>
  <c r="O1547" i="1"/>
  <c r="P1547" i="1"/>
  <c r="Q1547" i="1"/>
  <c r="U1547" i="1" s="1"/>
  <c r="S1547" i="1"/>
  <c r="T1547" i="1"/>
  <c r="V1547" i="1"/>
  <c r="I1548" i="1"/>
  <c r="J1548" i="1"/>
  <c r="K1548" i="1"/>
  <c r="L1548" i="1"/>
  <c r="M1548" i="1"/>
  <c r="N1548" i="1"/>
  <c r="O1548" i="1"/>
  <c r="P1548" i="1"/>
  <c r="Q1548" i="1"/>
  <c r="R1548" i="1"/>
  <c r="S1548" i="1"/>
  <c r="T1548" i="1"/>
  <c r="U1548" i="1"/>
  <c r="V1548" i="1"/>
  <c r="I1549" i="1"/>
  <c r="J1549" i="1"/>
  <c r="K1549" i="1"/>
  <c r="L1549" i="1"/>
  <c r="M1549" i="1"/>
  <c r="N1549" i="1"/>
  <c r="O1549" i="1"/>
  <c r="P1549" i="1"/>
  <c r="Q1549" i="1"/>
  <c r="R1549" i="1"/>
  <c r="S1549" i="1"/>
  <c r="T1549" i="1"/>
  <c r="U1549" i="1"/>
  <c r="V1549" i="1"/>
  <c r="I1550" i="1"/>
  <c r="J1550" i="1"/>
  <c r="K1550" i="1"/>
  <c r="L1550" i="1"/>
  <c r="M1550" i="1"/>
  <c r="N1550" i="1"/>
  <c r="O1550" i="1"/>
  <c r="P1550" i="1"/>
  <c r="Q1550" i="1"/>
  <c r="R1550" i="1" s="1"/>
  <c r="S1550" i="1"/>
  <c r="T1550" i="1"/>
  <c r="V1550" i="1"/>
  <c r="I1551" i="1"/>
  <c r="J1551" i="1"/>
  <c r="K1551" i="1"/>
  <c r="L1551" i="1"/>
  <c r="M1551" i="1"/>
  <c r="N1551" i="1"/>
  <c r="O1551" i="1"/>
  <c r="P1551" i="1"/>
  <c r="Q1551" i="1"/>
  <c r="R1551" i="1" s="1"/>
  <c r="S1551" i="1"/>
  <c r="T1551" i="1"/>
  <c r="U1551" i="1"/>
  <c r="V1551" i="1"/>
  <c r="I1552" i="1"/>
  <c r="J1552" i="1"/>
  <c r="K1552" i="1"/>
  <c r="L1552" i="1"/>
  <c r="M1552" i="1"/>
  <c r="N1552" i="1"/>
  <c r="O1552" i="1"/>
  <c r="P1552" i="1"/>
  <c r="Q1552" i="1"/>
  <c r="R1552" i="1"/>
  <c r="S1552" i="1"/>
  <c r="T1552" i="1"/>
  <c r="U1552" i="1"/>
  <c r="V1552" i="1"/>
  <c r="I1553" i="1"/>
  <c r="J1553" i="1"/>
  <c r="K1553" i="1"/>
  <c r="L1553" i="1"/>
  <c r="M1553" i="1"/>
  <c r="N1553" i="1"/>
  <c r="O1553" i="1"/>
  <c r="P1553" i="1"/>
  <c r="Q1553" i="1"/>
  <c r="U1553" i="1" s="1"/>
  <c r="S1553" i="1"/>
  <c r="T1553" i="1"/>
  <c r="V1553" i="1"/>
  <c r="I1554" i="1"/>
  <c r="J1554" i="1"/>
  <c r="K1554" i="1"/>
  <c r="L1554" i="1"/>
  <c r="M1554" i="1"/>
  <c r="N1554" i="1"/>
  <c r="O1554" i="1"/>
  <c r="P1554" i="1"/>
  <c r="Q1554" i="1"/>
  <c r="R1554" i="1"/>
  <c r="S1554" i="1"/>
  <c r="T1554" i="1"/>
  <c r="U1554" i="1"/>
  <c r="V1554" i="1"/>
  <c r="I1555" i="1"/>
  <c r="J1555" i="1"/>
  <c r="K1555" i="1"/>
  <c r="L1555" i="1"/>
  <c r="M1555" i="1"/>
  <c r="N1555" i="1"/>
  <c r="O1555" i="1"/>
  <c r="P1555" i="1"/>
  <c r="Q1555" i="1"/>
  <c r="R1555" i="1"/>
  <c r="S1555" i="1"/>
  <c r="T1555" i="1"/>
  <c r="U1555" i="1"/>
  <c r="V1555" i="1"/>
  <c r="I1556" i="1"/>
  <c r="J1556" i="1"/>
  <c r="K1556" i="1"/>
  <c r="L1556" i="1"/>
  <c r="M1556" i="1"/>
  <c r="N1556" i="1"/>
  <c r="O1556" i="1"/>
  <c r="P1556" i="1"/>
  <c r="Q1556" i="1"/>
  <c r="R1556" i="1" s="1"/>
  <c r="S1556" i="1"/>
  <c r="T1556" i="1"/>
  <c r="V1556" i="1"/>
  <c r="I1557" i="1"/>
  <c r="J1557" i="1"/>
  <c r="K1557" i="1"/>
  <c r="L1557" i="1"/>
  <c r="M1557" i="1"/>
  <c r="N1557" i="1"/>
  <c r="O1557" i="1"/>
  <c r="P1557" i="1"/>
  <c r="Q1557" i="1"/>
  <c r="R1557" i="1" s="1"/>
  <c r="S1557" i="1"/>
  <c r="T1557" i="1"/>
  <c r="U1557" i="1"/>
  <c r="V1557" i="1"/>
  <c r="I1558" i="1"/>
  <c r="J1558" i="1"/>
  <c r="K1558" i="1"/>
  <c r="L1558" i="1"/>
  <c r="M1558" i="1"/>
  <c r="N1558" i="1"/>
  <c r="O1558" i="1"/>
  <c r="P1558" i="1"/>
  <c r="Q1558" i="1"/>
  <c r="R1558" i="1"/>
  <c r="S1558" i="1"/>
  <c r="T1558" i="1"/>
  <c r="U1558" i="1"/>
  <c r="V1558" i="1"/>
  <c r="I1559" i="1"/>
  <c r="J1559" i="1"/>
  <c r="K1559" i="1"/>
  <c r="L1559" i="1"/>
  <c r="M1559" i="1"/>
  <c r="N1559" i="1"/>
  <c r="O1559" i="1"/>
  <c r="P1559" i="1"/>
  <c r="Q1559" i="1"/>
  <c r="U1559" i="1" s="1"/>
  <c r="S1559" i="1"/>
  <c r="T1559" i="1"/>
  <c r="V1559" i="1"/>
  <c r="I1560" i="1"/>
  <c r="J1560" i="1"/>
  <c r="K1560" i="1"/>
  <c r="L1560" i="1"/>
  <c r="M1560" i="1"/>
  <c r="N1560" i="1"/>
  <c r="O1560" i="1"/>
  <c r="P1560" i="1"/>
  <c r="Q1560" i="1"/>
  <c r="R1560" i="1"/>
  <c r="S1560" i="1"/>
  <c r="T1560" i="1"/>
  <c r="U1560" i="1"/>
  <c r="V1560" i="1"/>
  <c r="I1561" i="1"/>
  <c r="J1561" i="1"/>
  <c r="K1561" i="1"/>
  <c r="L1561" i="1"/>
  <c r="M1561" i="1"/>
  <c r="N1561" i="1"/>
  <c r="O1561" i="1"/>
  <c r="P1561" i="1"/>
  <c r="Q1561" i="1"/>
  <c r="R1561" i="1"/>
  <c r="S1561" i="1"/>
  <c r="T1561" i="1"/>
  <c r="U1561" i="1"/>
  <c r="V1561" i="1"/>
  <c r="I1562" i="1"/>
  <c r="J1562" i="1"/>
  <c r="K1562" i="1"/>
  <c r="L1562" i="1"/>
  <c r="M1562" i="1"/>
  <c r="N1562" i="1"/>
  <c r="O1562" i="1"/>
  <c r="P1562" i="1"/>
  <c r="Q1562" i="1"/>
  <c r="R1562" i="1" s="1"/>
  <c r="S1562" i="1"/>
  <c r="T1562" i="1"/>
  <c r="V1562" i="1"/>
  <c r="I1563" i="1"/>
  <c r="J1563" i="1"/>
  <c r="K1563" i="1"/>
  <c r="L1563" i="1"/>
  <c r="M1563" i="1"/>
  <c r="N1563" i="1"/>
  <c r="O1563" i="1"/>
  <c r="P1563" i="1"/>
  <c r="Q1563" i="1"/>
  <c r="R1563" i="1" s="1"/>
  <c r="S1563" i="1"/>
  <c r="T1563" i="1"/>
  <c r="U1563" i="1"/>
  <c r="V1563" i="1"/>
  <c r="I1564" i="1"/>
  <c r="J1564" i="1"/>
  <c r="K1564" i="1"/>
  <c r="L1564" i="1"/>
  <c r="M1564" i="1"/>
  <c r="N1564" i="1"/>
  <c r="O1564" i="1"/>
  <c r="P1564" i="1"/>
  <c r="Q1564" i="1"/>
  <c r="R1564" i="1"/>
  <c r="S1564" i="1"/>
  <c r="T1564" i="1"/>
  <c r="U1564" i="1"/>
  <c r="V1564" i="1"/>
  <c r="I1565" i="1"/>
  <c r="J1565" i="1"/>
  <c r="K1565" i="1"/>
  <c r="L1565" i="1"/>
  <c r="M1565" i="1"/>
  <c r="N1565" i="1"/>
  <c r="O1565" i="1"/>
  <c r="P1565" i="1"/>
  <c r="Q1565" i="1"/>
  <c r="U1565" i="1" s="1"/>
  <c r="S1565" i="1"/>
  <c r="T1565" i="1"/>
  <c r="V1565" i="1"/>
  <c r="I1566" i="1"/>
  <c r="J1566" i="1"/>
  <c r="K1566" i="1"/>
  <c r="L1566" i="1"/>
  <c r="M1566" i="1"/>
  <c r="N1566" i="1"/>
  <c r="O1566" i="1"/>
  <c r="P1566" i="1"/>
  <c r="Q1566" i="1"/>
  <c r="R1566" i="1"/>
  <c r="S1566" i="1"/>
  <c r="T1566" i="1"/>
  <c r="U1566" i="1"/>
  <c r="V1566" i="1"/>
  <c r="I1567" i="1"/>
  <c r="J1567" i="1"/>
  <c r="K1567" i="1"/>
  <c r="L1567" i="1"/>
  <c r="M1567" i="1"/>
  <c r="N1567" i="1"/>
  <c r="O1567" i="1"/>
  <c r="P1567" i="1"/>
  <c r="Q1567" i="1"/>
  <c r="R1567" i="1"/>
  <c r="S1567" i="1"/>
  <c r="T1567" i="1"/>
  <c r="U1567" i="1"/>
  <c r="V1567" i="1"/>
  <c r="I1568" i="1"/>
  <c r="J1568" i="1"/>
  <c r="K1568" i="1"/>
  <c r="L1568" i="1"/>
  <c r="M1568" i="1"/>
  <c r="N1568" i="1"/>
  <c r="O1568" i="1"/>
  <c r="P1568" i="1"/>
  <c r="Q1568" i="1"/>
  <c r="R1568" i="1" s="1"/>
  <c r="S1568" i="1"/>
  <c r="T1568" i="1"/>
  <c r="V1568" i="1"/>
  <c r="I1569" i="1"/>
  <c r="J1569" i="1"/>
  <c r="K1569" i="1"/>
  <c r="L1569" i="1"/>
  <c r="M1569" i="1"/>
  <c r="N1569" i="1"/>
  <c r="O1569" i="1"/>
  <c r="P1569" i="1"/>
  <c r="Q1569" i="1"/>
  <c r="R1569" i="1" s="1"/>
  <c r="S1569" i="1"/>
  <c r="T1569" i="1"/>
  <c r="U1569" i="1"/>
  <c r="V1569" i="1"/>
  <c r="I1570" i="1"/>
  <c r="J1570" i="1"/>
  <c r="K1570" i="1"/>
  <c r="L1570" i="1"/>
  <c r="M1570" i="1"/>
  <c r="N1570" i="1"/>
  <c r="O1570" i="1"/>
  <c r="P1570" i="1"/>
  <c r="Q1570" i="1"/>
  <c r="R1570" i="1"/>
  <c r="S1570" i="1"/>
  <c r="T1570" i="1"/>
  <c r="U1570" i="1"/>
  <c r="V1570" i="1"/>
  <c r="I1571" i="1"/>
  <c r="J1571" i="1"/>
  <c r="K1571" i="1"/>
  <c r="L1571" i="1"/>
  <c r="M1571" i="1"/>
  <c r="N1571" i="1"/>
  <c r="O1571" i="1"/>
  <c r="P1571" i="1"/>
  <c r="Q1571" i="1"/>
  <c r="U1571" i="1" s="1"/>
  <c r="R1571" i="1"/>
  <c r="S1571" i="1"/>
  <c r="T1571" i="1"/>
  <c r="V1571" i="1"/>
  <c r="I1572" i="1"/>
  <c r="J1572" i="1"/>
  <c r="K1572" i="1"/>
  <c r="L1572" i="1"/>
  <c r="M1572" i="1"/>
  <c r="N1572" i="1"/>
  <c r="O1572" i="1"/>
  <c r="P1572" i="1"/>
  <c r="Q1572" i="1"/>
  <c r="R1572" i="1"/>
  <c r="S1572" i="1"/>
  <c r="T1572" i="1"/>
  <c r="U1572" i="1"/>
  <c r="V1572" i="1"/>
  <c r="I1573" i="1"/>
  <c r="J1573" i="1"/>
  <c r="K1573" i="1"/>
  <c r="L1573" i="1"/>
  <c r="M1573" i="1"/>
  <c r="N1573" i="1"/>
  <c r="O1573" i="1"/>
  <c r="P1573" i="1"/>
  <c r="Q1573" i="1"/>
  <c r="R1573" i="1"/>
  <c r="S1573" i="1"/>
  <c r="T1573" i="1"/>
  <c r="U1573" i="1"/>
  <c r="V1573" i="1"/>
  <c r="I1574" i="1"/>
  <c r="J1574" i="1"/>
  <c r="K1574" i="1"/>
  <c r="L1574" i="1"/>
  <c r="M1574" i="1"/>
  <c r="N1574" i="1"/>
  <c r="O1574" i="1"/>
  <c r="P1574" i="1"/>
  <c r="Q1574" i="1"/>
  <c r="R1574" i="1" s="1"/>
  <c r="S1574" i="1"/>
  <c r="T1574" i="1"/>
  <c r="V1574" i="1"/>
  <c r="I1575" i="1"/>
  <c r="J1575" i="1"/>
  <c r="K1575" i="1"/>
  <c r="L1575" i="1"/>
  <c r="M1575" i="1"/>
  <c r="N1575" i="1"/>
  <c r="O1575" i="1"/>
  <c r="P1575" i="1"/>
  <c r="Q1575" i="1"/>
  <c r="R1575" i="1" s="1"/>
  <c r="S1575" i="1"/>
  <c r="T1575" i="1"/>
  <c r="U1575" i="1"/>
  <c r="V1575" i="1"/>
  <c r="I1576" i="1"/>
  <c r="J1576" i="1"/>
  <c r="K1576" i="1"/>
  <c r="L1576" i="1"/>
  <c r="M1576" i="1"/>
  <c r="N1576" i="1"/>
  <c r="O1576" i="1"/>
  <c r="P1576" i="1"/>
  <c r="Q1576" i="1"/>
  <c r="R1576" i="1"/>
  <c r="S1576" i="1"/>
  <c r="T1576" i="1"/>
  <c r="U1576" i="1"/>
  <c r="V1576" i="1"/>
  <c r="I1577" i="1"/>
  <c r="J1577" i="1"/>
  <c r="K1577" i="1"/>
  <c r="L1577" i="1"/>
  <c r="M1577" i="1"/>
  <c r="N1577" i="1"/>
  <c r="O1577" i="1"/>
  <c r="P1577" i="1"/>
  <c r="Q1577" i="1"/>
  <c r="U1577" i="1" s="1"/>
  <c r="R1577" i="1"/>
  <c r="S1577" i="1"/>
  <c r="T1577" i="1"/>
  <c r="V1577" i="1"/>
  <c r="I1578" i="1"/>
  <c r="J1578" i="1"/>
  <c r="K1578" i="1"/>
  <c r="L1578" i="1"/>
  <c r="M1578" i="1"/>
  <c r="N1578" i="1"/>
  <c r="O1578" i="1"/>
  <c r="P1578" i="1"/>
  <c r="Q1578" i="1"/>
  <c r="R1578" i="1"/>
  <c r="S1578" i="1"/>
  <c r="T1578" i="1"/>
  <c r="U1578" i="1"/>
  <c r="V1578" i="1"/>
  <c r="I1579" i="1"/>
  <c r="J1579" i="1"/>
  <c r="K1579" i="1"/>
  <c r="L1579" i="1"/>
  <c r="M1579" i="1"/>
  <c r="N1579" i="1"/>
  <c r="O1579" i="1"/>
  <c r="P1579" i="1"/>
  <c r="Q1579" i="1"/>
  <c r="R1579" i="1"/>
  <c r="S1579" i="1"/>
  <c r="T1579" i="1"/>
  <c r="U1579" i="1"/>
  <c r="V1579" i="1"/>
  <c r="I1580" i="1"/>
  <c r="J1580" i="1"/>
  <c r="K1580" i="1"/>
  <c r="L1580" i="1"/>
  <c r="M1580" i="1"/>
  <c r="N1580" i="1"/>
  <c r="O1580" i="1"/>
  <c r="P1580" i="1"/>
  <c r="Q1580" i="1"/>
  <c r="U1580" i="1" s="1"/>
  <c r="R1580" i="1"/>
  <c r="S1580" i="1"/>
  <c r="T1580" i="1"/>
  <c r="V1580" i="1"/>
  <c r="I1581" i="1"/>
  <c r="J1581" i="1"/>
  <c r="K1581" i="1"/>
  <c r="L1581" i="1"/>
  <c r="M1581" i="1"/>
  <c r="N1581" i="1"/>
  <c r="O1581" i="1"/>
  <c r="P1581" i="1"/>
  <c r="Q1581" i="1"/>
  <c r="R1581" i="1" s="1"/>
  <c r="S1581" i="1"/>
  <c r="T1581" i="1"/>
  <c r="U1581" i="1"/>
  <c r="V1581" i="1"/>
  <c r="I1582" i="1"/>
  <c r="J1582" i="1"/>
  <c r="K1582" i="1"/>
  <c r="L1582" i="1"/>
  <c r="M1582" i="1"/>
  <c r="N1582" i="1"/>
  <c r="O1582" i="1"/>
  <c r="P1582" i="1"/>
  <c r="Q1582" i="1"/>
  <c r="R1582" i="1"/>
  <c r="S1582" i="1"/>
  <c r="T1582" i="1"/>
  <c r="U1582" i="1"/>
  <c r="V1582" i="1"/>
  <c r="I1583" i="1"/>
  <c r="J1583" i="1"/>
  <c r="K1583" i="1"/>
  <c r="L1583" i="1"/>
  <c r="M1583" i="1"/>
  <c r="N1583" i="1"/>
  <c r="O1583" i="1"/>
  <c r="P1583" i="1"/>
  <c r="Q1583" i="1"/>
  <c r="U1583" i="1" s="1"/>
  <c r="R1583" i="1"/>
  <c r="S1583" i="1"/>
  <c r="T1583" i="1"/>
  <c r="V1583" i="1"/>
  <c r="I1584" i="1"/>
  <c r="J1584" i="1"/>
  <c r="K1584" i="1"/>
  <c r="L1584" i="1"/>
  <c r="M1584" i="1"/>
  <c r="N1584" i="1"/>
  <c r="O1584" i="1"/>
  <c r="P1584" i="1"/>
  <c r="Q1584" i="1"/>
  <c r="R1584" i="1"/>
  <c r="S1584" i="1"/>
  <c r="T1584" i="1"/>
  <c r="U1584" i="1"/>
  <c r="V1584" i="1"/>
  <c r="I1585" i="1"/>
  <c r="J1585" i="1"/>
  <c r="K1585" i="1"/>
  <c r="L1585" i="1"/>
  <c r="M1585" i="1"/>
  <c r="N1585" i="1"/>
  <c r="O1585" i="1"/>
  <c r="P1585" i="1"/>
  <c r="Q1585" i="1"/>
  <c r="R1585" i="1"/>
  <c r="S1585" i="1"/>
  <c r="T1585" i="1"/>
  <c r="U1585" i="1"/>
  <c r="V1585" i="1"/>
  <c r="I1586" i="1"/>
  <c r="J1586" i="1"/>
  <c r="K1586" i="1"/>
  <c r="L1586" i="1"/>
  <c r="M1586" i="1"/>
  <c r="N1586" i="1"/>
  <c r="O1586" i="1"/>
  <c r="P1586" i="1"/>
  <c r="Q1586" i="1"/>
  <c r="U1586" i="1" s="1"/>
  <c r="R1586" i="1"/>
  <c r="S1586" i="1"/>
  <c r="T1586" i="1"/>
  <c r="V1586" i="1"/>
  <c r="I1587" i="1"/>
  <c r="J1587" i="1"/>
  <c r="K1587" i="1"/>
  <c r="L1587" i="1"/>
  <c r="M1587" i="1"/>
  <c r="N1587" i="1"/>
  <c r="O1587" i="1"/>
  <c r="P1587" i="1"/>
  <c r="Q1587" i="1"/>
  <c r="R1587" i="1" s="1"/>
  <c r="S1587" i="1"/>
  <c r="T1587" i="1"/>
  <c r="U1587" i="1"/>
  <c r="V1587" i="1"/>
  <c r="I1588" i="1"/>
  <c r="J1588" i="1"/>
  <c r="K1588" i="1"/>
  <c r="L1588" i="1"/>
  <c r="M1588" i="1"/>
  <c r="N1588" i="1"/>
  <c r="O1588" i="1"/>
  <c r="P1588" i="1"/>
  <c r="Q1588" i="1"/>
  <c r="R1588" i="1"/>
  <c r="S1588" i="1"/>
  <c r="T1588" i="1"/>
  <c r="U1588" i="1"/>
  <c r="V1588" i="1"/>
  <c r="I1589" i="1"/>
  <c r="J1589" i="1"/>
  <c r="K1589" i="1"/>
  <c r="L1589" i="1"/>
  <c r="M1589" i="1"/>
  <c r="N1589" i="1"/>
  <c r="O1589" i="1"/>
  <c r="P1589" i="1"/>
  <c r="Q1589" i="1"/>
  <c r="U1589" i="1" s="1"/>
  <c r="R1589" i="1"/>
  <c r="S1589" i="1"/>
  <c r="T1589" i="1"/>
  <c r="V1589" i="1"/>
  <c r="I1590" i="1"/>
  <c r="J1590" i="1"/>
  <c r="K1590" i="1"/>
  <c r="L1590" i="1"/>
  <c r="M1590" i="1"/>
  <c r="N1590" i="1"/>
  <c r="O1590" i="1"/>
  <c r="P1590" i="1"/>
  <c r="Q1590" i="1"/>
  <c r="R1590" i="1"/>
  <c r="S1590" i="1"/>
  <c r="T1590" i="1"/>
  <c r="U1590" i="1"/>
  <c r="V1590" i="1"/>
  <c r="I1591" i="1"/>
  <c r="J1591" i="1"/>
  <c r="K1591" i="1"/>
  <c r="L1591" i="1"/>
  <c r="M1591" i="1"/>
  <c r="N1591" i="1"/>
  <c r="O1591" i="1"/>
  <c r="P1591" i="1"/>
  <c r="Q1591" i="1"/>
  <c r="R1591" i="1"/>
  <c r="S1591" i="1"/>
  <c r="T1591" i="1"/>
  <c r="U1591" i="1"/>
  <c r="V1591" i="1"/>
  <c r="I1592" i="1"/>
  <c r="J1592" i="1"/>
  <c r="K1592" i="1"/>
  <c r="L1592" i="1"/>
  <c r="M1592" i="1"/>
  <c r="N1592" i="1"/>
  <c r="O1592" i="1"/>
  <c r="P1592" i="1"/>
  <c r="Q1592" i="1"/>
  <c r="U1592" i="1" s="1"/>
  <c r="R1592" i="1"/>
  <c r="S1592" i="1"/>
  <c r="T1592" i="1"/>
  <c r="V1592" i="1"/>
  <c r="I1593" i="1"/>
  <c r="J1593" i="1"/>
  <c r="K1593" i="1"/>
  <c r="L1593" i="1"/>
  <c r="M1593" i="1"/>
  <c r="N1593" i="1"/>
  <c r="O1593" i="1"/>
  <c r="P1593" i="1"/>
  <c r="Q1593" i="1"/>
  <c r="R1593" i="1" s="1"/>
  <c r="S1593" i="1"/>
  <c r="T1593" i="1"/>
  <c r="U1593" i="1"/>
  <c r="V1593" i="1"/>
  <c r="I1594" i="1"/>
  <c r="J1594" i="1"/>
  <c r="K1594" i="1"/>
  <c r="L1594" i="1"/>
  <c r="M1594" i="1"/>
  <c r="N1594" i="1"/>
  <c r="O1594" i="1"/>
  <c r="P1594" i="1"/>
  <c r="Q1594" i="1"/>
  <c r="R1594" i="1"/>
  <c r="S1594" i="1"/>
  <c r="T1594" i="1"/>
  <c r="U1594" i="1"/>
  <c r="V1594" i="1"/>
  <c r="I1595" i="1"/>
  <c r="J1595" i="1"/>
  <c r="K1595" i="1"/>
  <c r="L1595" i="1"/>
  <c r="M1595" i="1"/>
  <c r="N1595" i="1"/>
  <c r="O1595" i="1"/>
  <c r="P1595" i="1"/>
  <c r="Q1595" i="1"/>
  <c r="U1595" i="1" s="1"/>
  <c r="R1595" i="1"/>
  <c r="S1595" i="1"/>
  <c r="T1595" i="1"/>
  <c r="V1595" i="1"/>
  <c r="I1596" i="1"/>
  <c r="J1596" i="1"/>
  <c r="K1596" i="1"/>
  <c r="L1596" i="1"/>
  <c r="M1596" i="1"/>
  <c r="N1596" i="1"/>
  <c r="O1596" i="1"/>
  <c r="P1596" i="1"/>
  <c r="Q1596" i="1"/>
  <c r="R1596" i="1"/>
  <c r="S1596" i="1"/>
  <c r="T1596" i="1"/>
  <c r="U1596" i="1"/>
  <c r="V1596" i="1"/>
  <c r="I1597" i="1"/>
  <c r="J1597" i="1"/>
  <c r="K1597" i="1"/>
  <c r="L1597" i="1"/>
  <c r="M1597" i="1"/>
  <c r="N1597" i="1"/>
  <c r="O1597" i="1"/>
  <c r="P1597" i="1"/>
  <c r="Q1597" i="1"/>
  <c r="R1597" i="1"/>
  <c r="S1597" i="1"/>
  <c r="T1597" i="1"/>
  <c r="U1597" i="1"/>
  <c r="V1597" i="1"/>
  <c r="I1598" i="1"/>
  <c r="J1598" i="1"/>
  <c r="K1598" i="1"/>
  <c r="L1598" i="1"/>
  <c r="M1598" i="1"/>
  <c r="N1598" i="1"/>
  <c r="O1598" i="1"/>
  <c r="P1598" i="1"/>
  <c r="Q1598" i="1"/>
  <c r="U1598" i="1" s="1"/>
  <c r="R1598" i="1"/>
  <c r="S1598" i="1"/>
  <c r="T1598" i="1"/>
  <c r="V1598" i="1"/>
  <c r="I1599" i="1"/>
  <c r="J1599" i="1"/>
  <c r="K1599" i="1"/>
  <c r="L1599" i="1"/>
  <c r="M1599" i="1"/>
  <c r="N1599" i="1"/>
  <c r="O1599" i="1"/>
  <c r="P1599" i="1"/>
  <c r="Q1599" i="1"/>
  <c r="R1599" i="1" s="1"/>
  <c r="S1599" i="1"/>
  <c r="T1599" i="1"/>
  <c r="U1599" i="1"/>
  <c r="V1599" i="1"/>
  <c r="I1600" i="1"/>
  <c r="J1600" i="1"/>
  <c r="K1600" i="1"/>
  <c r="L1600" i="1"/>
  <c r="M1600" i="1"/>
  <c r="N1600" i="1"/>
  <c r="O1600" i="1"/>
  <c r="P1600" i="1"/>
  <c r="Q1600" i="1"/>
  <c r="R1600" i="1"/>
  <c r="S1600" i="1"/>
  <c r="T1600" i="1"/>
  <c r="U1600" i="1"/>
  <c r="V1600" i="1"/>
  <c r="I1601" i="1"/>
  <c r="J1601" i="1"/>
  <c r="K1601" i="1"/>
  <c r="L1601" i="1"/>
  <c r="M1601" i="1"/>
  <c r="N1601" i="1"/>
  <c r="O1601" i="1"/>
  <c r="P1601" i="1"/>
  <c r="Q1601" i="1"/>
  <c r="U1601" i="1" s="1"/>
  <c r="R1601" i="1"/>
  <c r="S1601" i="1"/>
  <c r="T1601" i="1"/>
  <c r="V1601" i="1"/>
  <c r="I1602" i="1"/>
  <c r="J1602" i="1"/>
  <c r="K1602" i="1"/>
  <c r="L1602" i="1"/>
  <c r="M1602" i="1"/>
  <c r="N1602" i="1"/>
  <c r="O1602" i="1"/>
  <c r="P1602" i="1"/>
  <c r="Q1602" i="1"/>
  <c r="R1602" i="1"/>
  <c r="S1602" i="1"/>
  <c r="T1602" i="1"/>
  <c r="U1602" i="1"/>
  <c r="V1602" i="1"/>
  <c r="I1603" i="1"/>
  <c r="J1603" i="1"/>
  <c r="K1603" i="1"/>
  <c r="L1603" i="1"/>
  <c r="M1603" i="1"/>
  <c r="N1603" i="1"/>
  <c r="O1603" i="1"/>
  <c r="P1603" i="1"/>
  <c r="Q1603" i="1"/>
  <c r="R1603" i="1"/>
  <c r="S1603" i="1"/>
  <c r="T1603" i="1"/>
  <c r="U1603" i="1"/>
  <c r="V1603" i="1"/>
  <c r="I1604" i="1"/>
  <c r="J1604" i="1"/>
  <c r="K1604" i="1"/>
  <c r="L1604" i="1"/>
  <c r="M1604" i="1"/>
  <c r="N1604" i="1"/>
  <c r="O1604" i="1"/>
  <c r="P1604" i="1"/>
  <c r="Q1604" i="1"/>
  <c r="U1604" i="1" s="1"/>
  <c r="R1604" i="1"/>
  <c r="S1604" i="1"/>
  <c r="T1604" i="1"/>
  <c r="V1604" i="1"/>
  <c r="I1605" i="1"/>
  <c r="J1605" i="1"/>
  <c r="K1605" i="1"/>
  <c r="L1605" i="1"/>
  <c r="M1605" i="1"/>
  <c r="N1605" i="1"/>
  <c r="O1605" i="1"/>
  <c r="P1605" i="1"/>
  <c r="Q1605" i="1"/>
  <c r="R1605" i="1" s="1"/>
  <c r="S1605" i="1"/>
  <c r="T1605" i="1"/>
  <c r="U1605" i="1"/>
  <c r="V1605" i="1"/>
  <c r="I1606" i="1"/>
  <c r="J1606" i="1"/>
  <c r="K1606" i="1"/>
  <c r="L1606" i="1"/>
  <c r="M1606" i="1"/>
  <c r="N1606" i="1"/>
  <c r="O1606" i="1"/>
  <c r="P1606" i="1"/>
  <c r="Q1606" i="1"/>
  <c r="R1606" i="1"/>
  <c r="S1606" i="1"/>
  <c r="T1606" i="1"/>
  <c r="U1606" i="1"/>
  <c r="V1606" i="1"/>
  <c r="I1607" i="1"/>
  <c r="J1607" i="1"/>
  <c r="K1607" i="1"/>
  <c r="L1607" i="1"/>
  <c r="M1607" i="1"/>
  <c r="N1607" i="1"/>
  <c r="O1607" i="1"/>
  <c r="P1607" i="1"/>
  <c r="Q1607" i="1"/>
  <c r="U1607" i="1" s="1"/>
  <c r="R1607" i="1"/>
  <c r="S1607" i="1"/>
  <c r="T1607" i="1"/>
  <c r="V1607" i="1"/>
  <c r="I1608" i="1"/>
  <c r="J1608" i="1"/>
  <c r="K1608" i="1"/>
  <c r="L1608" i="1"/>
  <c r="M1608" i="1"/>
  <c r="N1608" i="1"/>
  <c r="O1608" i="1"/>
  <c r="P1608" i="1"/>
  <c r="Q1608" i="1"/>
  <c r="R1608" i="1"/>
  <c r="S1608" i="1"/>
  <c r="T1608" i="1"/>
  <c r="U1608" i="1"/>
  <c r="V1608" i="1"/>
  <c r="I1609" i="1"/>
  <c r="J1609" i="1"/>
  <c r="K1609" i="1"/>
  <c r="L1609" i="1"/>
  <c r="M1609" i="1"/>
  <c r="N1609" i="1"/>
  <c r="O1609" i="1"/>
  <c r="P1609" i="1"/>
  <c r="Q1609" i="1"/>
  <c r="R1609" i="1"/>
  <c r="S1609" i="1"/>
  <c r="T1609" i="1"/>
  <c r="U1609" i="1"/>
  <c r="V1609" i="1"/>
  <c r="I1610" i="1"/>
  <c r="J1610" i="1"/>
  <c r="K1610" i="1"/>
  <c r="L1610" i="1"/>
  <c r="M1610" i="1"/>
  <c r="N1610" i="1"/>
  <c r="O1610" i="1"/>
  <c r="P1610" i="1"/>
  <c r="Q1610" i="1"/>
  <c r="U1610" i="1" s="1"/>
  <c r="R1610" i="1"/>
  <c r="S1610" i="1"/>
  <c r="T1610" i="1"/>
  <c r="V1610" i="1"/>
  <c r="I1611" i="1"/>
  <c r="J1611" i="1"/>
  <c r="K1611" i="1"/>
  <c r="L1611" i="1"/>
  <c r="M1611" i="1"/>
  <c r="N1611" i="1"/>
  <c r="O1611" i="1"/>
  <c r="P1611" i="1"/>
  <c r="Q1611" i="1"/>
  <c r="R1611" i="1" s="1"/>
  <c r="S1611" i="1"/>
  <c r="T1611" i="1"/>
  <c r="U1611" i="1"/>
  <c r="V1611" i="1"/>
  <c r="I1612" i="1"/>
  <c r="J1612" i="1"/>
  <c r="K1612" i="1"/>
  <c r="L1612" i="1"/>
  <c r="M1612" i="1"/>
  <c r="N1612" i="1"/>
  <c r="O1612" i="1"/>
  <c r="P1612" i="1"/>
  <c r="Q1612" i="1"/>
  <c r="R1612" i="1"/>
  <c r="S1612" i="1"/>
  <c r="T1612" i="1"/>
  <c r="U1612" i="1"/>
  <c r="V1612" i="1"/>
  <c r="I1613" i="1"/>
  <c r="J1613" i="1"/>
  <c r="K1613" i="1"/>
  <c r="L1613" i="1"/>
  <c r="M1613" i="1"/>
  <c r="N1613" i="1"/>
  <c r="O1613" i="1"/>
  <c r="P1613" i="1"/>
  <c r="Q1613" i="1"/>
  <c r="U1613" i="1" s="1"/>
  <c r="S1613" i="1"/>
  <c r="T1613" i="1"/>
  <c r="V1613" i="1"/>
  <c r="I1614" i="1"/>
  <c r="J1614" i="1"/>
  <c r="K1614" i="1"/>
  <c r="L1614" i="1"/>
  <c r="M1614" i="1"/>
  <c r="N1614" i="1"/>
  <c r="O1614" i="1"/>
  <c r="P1614" i="1"/>
  <c r="Q1614" i="1"/>
  <c r="R1614" i="1"/>
  <c r="S1614" i="1"/>
  <c r="T1614" i="1"/>
  <c r="U1614" i="1"/>
  <c r="V1614" i="1"/>
  <c r="I1615" i="1"/>
  <c r="J1615" i="1"/>
  <c r="K1615" i="1"/>
  <c r="L1615" i="1"/>
  <c r="M1615" i="1"/>
  <c r="N1615" i="1"/>
  <c r="O1615" i="1"/>
  <c r="P1615" i="1"/>
  <c r="Q1615" i="1"/>
  <c r="R1615" i="1"/>
  <c r="S1615" i="1"/>
  <c r="T1615" i="1"/>
  <c r="U1615" i="1"/>
  <c r="V1615" i="1"/>
  <c r="I1616" i="1"/>
  <c r="J1616" i="1"/>
  <c r="K1616" i="1"/>
  <c r="L1616" i="1"/>
  <c r="M1616" i="1"/>
  <c r="N1616" i="1"/>
  <c r="O1616" i="1"/>
  <c r="P1616" i="1"/>
  <c r="Q1616" i="1"/>
  <c r="U1616" i="1" s="1"/>
  <c r="R1616" i="1"/>
  <c r="S1616" i="1"/>
  <c r="T1616" i="1"/>
  <c r="V1616" i="1"/>
  <c r="I1617" i="1"/>
  <c r="J1617" i="1"/>
  <c r="K1617" i="1"/>
  <c r="L1617" i="1"/>
  <c r="M1617" i="1"/>
  <c r="N1617" i="1"/>
  <c r="O1617" i="1"/>
  <c r="P1617" i="1"/>
  <c r="Q1617" i="1"/>
  <c r="R1617" i="1" s="1"/>
  <c r="S1617" i="1"/>
  <c r="T1617" i="1"/>
  <c r="U1617" i="1"/>
  <c r="V1617" i="1"/>
  <c r="I1618" i="1"/>
  <c r="J1618" i="1"/>
  <c r="K1618" i="1"/>
  <c r="L1618" i="1"/>
  <c r="M1618" i="1"/>
  <c r="N1618" i="1"/>
  <c r="O1618" i="1"/>
  <c r="P1618" i="1"/>
  <c r="Q1618" i="1"/>
  <c r="R1618" i="1"/>
  <c r="S1618" i="1"/>
  <c r="T1618" i="1"/>
  <c r="U1618" i="1"/>
  <c r="V1618" i="1"/>
  <c r="I1619" i="1"/>
  <c r="J1619" i="1"/>
  <c r="K1619" i="1"/>
  <c r="L1619" i="1"/>
  <c r="M1619" i="1"/>
  <c r="N1619" i="1"/>
  <c r="O1619" i="1"/>
  <c r="P1619" i="1"/>
  <c r="Q1619" i="1"/>
  <c r="U1619" i="1" s="1"/>
  <c r="R1619" i="1"/>
  <c r="S1619" i="1"/>
  <c r="T1619" i="1"/>
  <c r="V1619" i="1"/>
  <c r="I1620" i="1"/>
  <c r="J1620" i="1"/>
  <c r="K1620" i="1"/>
  <c r="L1620" i="1"/>
  <c r="M1620" i="1"/>
  <c r="N1620" i="1"/>
  <c r="O1620" i="1"/>
  <c r="P1620" i="1"/>
  <c r="Q1620" i="1"/>
  <c r="R1620" i="1"/>
  <c r="S1620" i="1"/>
  <c r="T1620" i="1"/>
  <c r="U1620" i="1"/>
  <c r="V1620" i="1"/>
  <c r="I1621" i="1"/>
  <c r="J1621" i="1"/>
  <c r="K1621" i="1"/>
  <c r="L1621" i="1"/>
  <c r="M1621" i="1"/>
  <c r="N1621" i="1"/>
  <c r="O1621" i="1"/>
  <c r="P1621" i="1"/>
  <c r="Q1621" i="1"/>
  <c r="R1621" i="1"/>
  <c r="S1621" i="1"/>
  <c r="T1621" i="1"/>
  <c r="U1621" i="1"/>
  <c r="V1621" i="1"/>
  <c r="I1622" i="1"/>
  <c r="J1622" i="1"/>
  <c r="K1622" i="1"/>
  <c r="L1622" i="1"/>
  <c r="M1622" i="1"/>
  <c r="N1622" i="1"/>
  <c r="O1622" i="1"/>
  <c r="P1622" i="1"/>
  <c r="Q1622" i="1"/>
  <c r="U1622" i="1" s="1"/>
  <c r="R1622" i="1"/>
  <c r="S1622" i="1"/>
  <c r="T1622" i="1"/>
  <c r="V1622" i="1"/>
  <c r="I1623" i="1"/>
  <c r="J1623" i="1"/>
  <c r="K1623" i="1"/>
  <c r="L1623" i="1"/>
  <c r="M1623" i="1"/>
  <c r="N1623" i="1"/>
  <c r="O1623" i="1"/>
  <c r="P1623" i="1"/>
  <c r="Q1623" i="1"/>
  <c r="R1623" i="1"/>
  <c r="S1623" i="1"/>
  <c r="T1623" i="1"/>
  <c r="U1623" i="1"/>
  <c r="V1623" i="1"/>
  <c r="I1624" i="1"/>
  <c r="J1624" i="1"/>
  <c r="K1624" i="1"/>
  <c r="L1624" i="1"/>
  <c r="M1624" i="1"/>
  <c r="N1624" i="1"/>
  <c r="O1624" i="1"/>
  <c r="P1624" i="1"/>
  <c r="Q1624" i="1"/>
  <c r="R1624" i="1"/>
  <c r="S1624" i="1"/>
  <c r="T1624" i="1"/>
  <c r="U1624" i="1"/>
  <c r="V1624" i="1"/>
  <c r="I1625" i="1"/>
  <c r="J1625" i="1"/>
  <c r="K1625" i="1"/>
  <c r="L1625" i="1"/>
  <c r="M1625" i="1"/>
  <c r="N1625" i="1"/>
  <c r="O1625" i="1"/>
  <c r="P1625" i="1"/>
  <c r="Q1625" i="1"/>
  <c r="U1625" i="1" s="1"/>
  <c r="R1625" i="1"/>
  <c r="S1625" i="1"/>
  <c r="T1625" i="1"/>
  <c r="V1625" i="1"/>
  <c r="I1626" i="1"/>
  <c r="J1626" i="1"/>
  <c r="K1626" i="1"/>
  <c r="L1626" i="1"/>
  <c r="M1626" i="1"/>
  <c r="N1626" i="1"/>
  <c r="O1626" i="1"/>
  <c r="P1626" i="1"/>
  <c r="Q1626" i="1"/>
  <c r="R1626" i="1"/>
  <c r="S1626" i="1"/>
  <c r="T1626" i="1"/>
  <c r="U1626" i="1"/>
  <c r="V1626" i="1"/>
  <c r="I1627" i="1"/>
  <c r="J1627" i="1"/>
  <c r="K1627" i="1"/>
  <c r="L1627" i="1"/>
  <c r="M1627" i="1"/>
  <c r="N1627" i="1"/>
  <c r="O1627" i="1"/>
  <c r="P1627" i="1"/>
  <c r="Q1627" i="1"/>
  <c r="R1627" i="1"/>
  <c r="S1627" i="1"/>
  <c r="T1627" i="1"/>
  <c r="U1627" i="1"/>
  <c r="V1627" i="1"/>
  <c r="I1628" i="1"/>
  <c r="J1628" i="1"/>
  <c r="K1628" i="1"/>
  <c r="L1628" i="1"/>
  <c r="M1628" i="1"/>
  <c r="N1628" i="1"/>
  <c r="O1628" i="1"/>
  <c r="P1628" i="1"/>
  <c r="Q1628" i="1"/>
  <c r="U1628" i="1" s="1"/>
  <c r="R1628" i="1"/>
  <c r="S1628" i="1"/>
  <c r="T1628" i="1"/>
  <c r="V1628" i="1"/>
  <c r="I1629" i="1"/>
  <c r="J1629" i="1"/>
  <c r="K1629" i="1"/>
  <c r="L1629" i="1"/>
  <c r="M1629" i="1"/>
  <c r="N1629" i="1"/>
  <c r="O1629" i="1"/>
  <c r="P1629" i="1"/>
  <c r="Q1629" i="1"/>
  <c r="R1629" i="1"/>
  <c r="S1629" i="1"/>
  <c r="T1629" i="1"/>
  <c r="U1629" i="1"/>
  <c r="V1629" i="1"/>
  <c r="I1630" i="1"/>
  <c r="J1630" i="1"/>
  <c r="K1630" i="1"/>
  <c r="L1630" i="1"/>
  <c r="M1630" i="1"/>
  <c r="N1630" i="1"/>
  <c r="O1630" i="1"/>
  <c r="P1630" i="1"/>
  <c r="Q1630" i="1"/>
  <c r="R1630" i="1"/>
  <c r="S1630" i="1"/>
  <c r="T1630" i="1"/>
  <c r="U1630" i="1"/>
  <c r="V1630" i="1"/>
  <c r="I1631" i="1"/>
  <c r="J1631" i="1"/>
  <c r="K1631" i="1"/>
  <c r="L1631" i="1"/>
  <c r="M1631" i="1"/>
  <c r="N1631" i="1"/>
  <c r="O1631" i="1"/>
  <c r="P1631" i="1"/>
  <c r="Q1631" i="1"/>
  <c r="U1631" i="1" s="1"/>
  <c r="R1631" i="1"/>
  <c r="S1631" i="1"/>
  <c r="T1631" i="1"/>
  <c r="V1631" i="1"/>
  <c r="I1632" i="1"/>
  <c r="J1632" i="1"/>
  <c r="K1632" i="1"/>
  <c r="L1632" i="1"/>
  <c r="M1632" i="1"/>
  <c r="N1632" i="1"/>
  <c r="O1632" i="1"/>
  <c r="P1632" i="1"/>
  <c r="Q1632" i="1"/>
  <c r="R1632" i="1"/>
  <c r="S1632" i="1"/>
  <c r="T1632" i="1"/>
  <c r="U1632" i="1"/>
  <c r="V1632" i="1"/>
  <c r="I1633" i="1"/>
  <c r="J1633" i="1"/>
  <c r="K1633" i="1"/>
  <c r="L1633" i="1"/>
  <c r="M1633" i="1"/>
  <c r="N1633" i="1"/>
  <c r="O1633" i="1"/>
  <c r="P1633" i="1"/>
  <c r="Q1633" i="1"/>
  <c r="R1633" i="1"/>
  <c r="S1633" i="1"/>
  <c r="T1633" i="1"/>
  <c r="U1633" i="1"/>
  <c r="V1633" i="1"/>
  <c r="I1634" i="1"/>
  <c r="J1634" i="1"/>
  <c r="K1634" i="1"/>
  <c r="L1634" i="1"/>
  <c r="M1634" i="1"/>
  <c r="N1634" i="1"/>
  <c r="O1634" i="1"/>
  <c r="P1634" i="1"/>
  <c r="Q1634" i="1"/>
  <c r="U1634" i="1" s="1"/>
  <c r="R1634" i="1"/>
  <c r="S1634" i="1"/>
  <c r="T1634" i="1"/>
  <c r="V1634" i="1"/>
  <c r="I1635" i="1"/>
  <c r="J1635" i="1"/>
  <c r="K1635" i="1"/>
  <c r="L1635" i="1"/>
  <c r="M1635" i="1"/>
  <c r="N1635" i="1"/>
  <c r="O1635" i="1"/>
  <c r="P1635" i="1"/>
  <c r="Q1635" i="1"/>
  <c r="R1635" i="1"/>
  <c r="S1635" i="1"/>
  <c r="T1635" i="1"/>
  <c r="U1635" i="1"/>
  <c r="V1635" i="1"/>
  <c r="I1636" i="1"/>
  <c r="J1636" i="1"/>
  <c r="K1636" i="1"/>
  <c r="L1636" i="1"/>
  <c r="M1636" i="1"/>
  <c r="N1636" i="1"/>
  <c r="O1636" i="1"/>
  <c r="P1636" i="1"/>
  <c r="Q1636" i="1"/>
  <c r="R1636" i="1"/>
  <c r="S1636" i="1"/>
  <c r="T1636" i="1"/>
  <c r="U1636" i="1"/>
  <c r="V1636" i="1"/>
  <c r="I1637" i="1"/>
  <c r="J1637" i="1"/>
  <c r="K1637" i="1"/>
  <c r="L1637" i="1"/>
  <c r="M1637" i="1"/>
  <c r="N1637" i="1"/>
  <c r="O1637" i="1"/>
  <c r="P1637" i="1"/>
  <c r="Q1637" i="1"/>
  <c r="U1637" i="1" s="1"/>
  <c r="R1637" i="1"/>
  <c r="S1637" i="1"/>
  <c r="T1637" i="1"/>
  <c r="V1637" i="1"/>
  <c r="I1638" i="1"/>
  <c r="J1638" i="1"/>
  <c r="K1638" i="1"/>
  <c r="L1638" i="1"/>
  <c r="M1638" i="1"/>
  <c r="N1638" i="1"/>
  <c r="O1638" i="1"/>
  <c r="P1638" i="1"/>
  <c r="Q1638" i="1"/>
  <c r="R1638" i="1"/>
  <c r="S1638" i="1"/>
  <c r="T1638" i="1"/>
  <c r="U1638" i="1"/>
  <c r="V1638" i="1"/>
  <c r="I1639" i="1"/>
  <c r="J1639" i="1"/>
  <c r="K1639" i="1"/>
  <c r="L1639" i="1"/>
  <c r="M1639" i="1"/>
  <c r="N1639" i="1"/>
  <c r="O1639" i="1"/>
  <c r="P1639" i="1"/>
  <c r="Q1639" i="1"/>
  <c r="R1639" i="1"/>
  <c r="S1639" i="1"/>
  <c r="T1639" i="1"/>
  <c r="U1639" i="1"/>
  <c r="V1639" i="1"/>
  <c r="I1640" i="1"/>
  <c r="J1640" i="1"/>
  <c r="K1640" i="1"/>
  <c r="L1640" i="1"/>
  <c r="M1640" i="1"/>
  <c r="N1640" i="1"/>
  <c r="O1640" i="1"/>
  <c r="P1640" i="1"/>
  <c r="Q1640" i="1"/>
  <c r="U1640" i="1" s="1"/>
  <c r="R1640" i="1"/>
  <c r="S1640" i="1"/>
  <c r="T1640" i="1"/>
  <c r="V1640" i="1"/>
  <c r="I1641" i="1"/>
  <c r="J1641" i="1"/>
  <c r="K1641" i="1"/>
  <c r="L1641" i="1"/>
  <c r="M1641" i="1"/>
  <c r="N1641" i="1"/>
  <c r="O1641" i="1"/>
  <c r="P1641" i="1"/>
  <c r="Q1641" i="1"/>
  <c r="R1641" i="1"/>
  <c r="S1641" i="1"/>
  <c r="T1641" i="1"/>
  <c r="U1641" i="1"/>
  <c r="V1641" i="1"/>
  <c r="I1642" i="1"/>
  <c r="J1642" i="1"/>
  <c r="K1642" i="1"/>
  <c r="L1642" i="1"/>
  <c r="M1642" i="1"/>
  <c r="N1642" i="1"/>
  <c r="O1642" i="1"/>
  <c r="P1642" i="1"/>
  <c r="Q1642" i="1"/>
  <c r="R1642" i="1"/>
  <c r="S1642" i="1"/>
  <c r="T1642" i="1"/>
  <c r="U1642" i="1"/>
  <c r="V1642" i="1"/>
  <c r="I1643" i="1"/>
  <c r="J1643" i="1"/>
  <c r="K1643" i="1"/>
  <c r="L1643" i="1"/>
  <c r="M1643" i="1"/>
  <c r="N1643" i="1"/>
  <c r="O1643" i="1"/>
  <c r="P1643" i="1"/>
  <c r="Q1643" i="1"/>
  <c r="U1643" i="1" s="1"/>
  <c r="R1643" i="1"/>
  <c r="S1643" i="1"/>
  <c r="T1643" i="1"/>
  <c r="V1643" i="1"/>
  <c r="I1644" i="1"/>
  <c r="J1644" i="1"/>
  <c r="K1644" i="1"/>
  <c r="L1644" i="1"/>
  <c r="M1644" i="1"/>
  <c r="N1644" i="1"/>
  <c r="O1644" i="1"/>
  <c r="P1644" i="1"/>
  <c r="Q1644" i="1"/>
  <c r="R1644" i="1"/>
  <c r="S1644" i="1"/>
  <c r="T1644" i="1"/>
  <c r="U1644" i="1"/>
  <c r="V1644" i="1"/>
  <c r="I1645" i="1"/>
  <c r="J1645" i="1"/>
  <c r="K1645" i="1"/>
  <c r="L1645" i="1"/>
  <c r="M1645" i="1"/>
  <c r="N1645" i="1"/>
  <c r="O1645" i="1"/>
  <c r="P1645" i="1"/>
  <c r="Q1645" i="1"/>
  <c r="R1645" i="1"/>
  <c r="S1645" i="1"/>
  <c r="T1645" i="1"/>
  <c r="U1645" i="1"/>
  <c r="V1645" i="1"/>
  <c r="I1646" i="1"/>
  <c r="J1646" i="1"/>
  <c r="K1646" i="1"/>
  <c r="L1646" i="1"/>
  <c r="M1646" i="1"/>
  <c r="N1646" i="1"/>
  <c r="O1646" i="1"/>
  <c r="P1646" i="1"/>
  <c r="Q1646" i="1"/>
  <c r="U1646" i="1" s="1"/>
  <c r="R1646" i="1"/>
  <c r="S1646" i="1"/>
  <c r="T1646" i="1"/>
  <c r="V1646" i="1"/>
  <c r="I1647" i="1"/>
  <c r="J1647" i="1"/>
  <c r="K1647" i="1"/>
  <c r="L1647" i="1"/>
  <c r="M1647" i="1"/>
  <c r="N1647" i="1"/>
  <c r="O1647" i="1"/>
  <c r="P1647" i="1"/>
  <c r="Q1647" i="1"/>
  <c r="R1647" i="1"/>
  <c r="S1647" i="1"/>
  <c r="T1647" i="1"/>
  <c r="U1647" i="1"/>
  <c r="V1647" i="1"/>
  <c r="I1648" i="1"/>
  <c r="J1648" i="1"/>
  <c r="K1648" i="1"/>
  <c r="L1648" i="1"/>
  <c r="M1648" i="1"/>
  <c r="N1648" i="1"/>
  <c r="O1648" i="1"/>
  <c r="P1648" i="1"/>
  <c r="Q1648" i="1"/>
  <c r="R1648" i="1"/>
  <c r="S1648" i="1"/>
  <c r="T1648" i="1"/>
  <c r="U1648" i="1"/>
  <c r="V1648" i="1"/>
  <c r="I1649" i="1"/>
  <c r="J1649" i="1"/>
  <c r="K1649" i="1"/>
  <c r="L1649" i="1"/>
  <c r="M1649" i="1"/>
  <c r="N1649" i="1"/>
  <c r="O1649" i="1"/>
  <c r="P1649" i="1"/>
  <c r="Q1649" i="1"/>
  <c r="U1649" i="1" s="1"/>
  <c r="R1649" i="1"/>
  <c r="S1649" i="1"/>
  <c r="T1649" i="1"/>
  <c r="V1649" i="1"/>
  <c r="I1650" i="1"/>
  <c r="J1650" i="1"/>
  <c r="K1650" i="1"/>
  <c r="L1650" i="1"/>
  <c r="M1650" i="1"/>
  <c r="N1650" i="1"/>
  <c r="O1650" i="1"/>
  <c r="P1650" i="1"/>
  <c r="Q1650" i="1"/>
  <c r="R1650" i="1"/>
  <c r="S1650" i="1"/>
  <c r="T1650" i="1"/>
  <c r="U1650" i="1"/>
  <c r="V1650" i="1"/>
  <c r="I1651" i="1"/>
  <c r="J1651" i="1"/>
  <c r="K1651" i="1"/>
  <c r="L1651" i="1"/>
  <c r="M1651" i="1"/>
  <c r="N1651" i="1"/>
  <c r="O1651" i="1"/>
  <c r="P1651" i="1"/>
  <c r="Q1651" i="1"/>
  <c r="R1651" i="1"/>
  <c r="S1651" i="1"/>
  <c r="T1651" i="1"/>
  <c r="U1651" i="1"/>
  <c r="V1651" i="1"/>
  <c r="I1652" i="1"/>
  <c r="J1652" i="1"/>
  <c r="K1652" i="1"/>
  <c r="L1652" i="1"/>
  <c r="M1652" i="1"/>
  <c r="N1652" i="1"/>
  <c r="O1652" i="1"/>
  <c r="P1652" i="1"/>
  <c r="Q1652" i="1"/>
  <c r="S1652" i="1"/>
  <c r="T1652" i="1"/>
  <c r="V1652" i="1"/>
  <c r="I1653" i="1"/>
  <c r="J1653" i="1"/>
  <c r="K1653" i="1"/>
  <c r="L1653" i="1"/>
  <c r="M1653" i="1"/>
  <c r="N1653" i="1"/>
  <c r="O1653" i="1"/>
  <c r="P1653" i="1"/>
  <c r="Q1653" i="1"/>
  <c r="R1653" i="1"/>
  <c r="S1653" i="1"/>
  <c r="T1653" i="1"/>
  <c r="U1653" i="1"/>
  <c r="V1653" i="1"/>
  <c r="I1654" i="1"/>
  <c r="J1654" i="1"/>
  <c r="K1654" i="1"/>
  <c r="L1654" i="1"/>
  <c r="M1654" i="1"/>
  <c r="N1654" i="1"/>
  <c r="O1654" i="1"/>
  <c r="P1654" i="1"/>
  <c r="Q1654" i="1"/>
  <c r="R1654" i="1"/>
  <c r="S1654" i="1"/>
  <c r="T1654" i="1"/>
  <c r="U1654" i="1"/>
  <c r="V1654" i="1"/>
  <c r="I1655" i="1"/>
  <c r="J1655" i="1"/>
  <c r="K1655" i="1"/>
  <c r="L1655" i="1"/>
  <c r="M1655" i="1"/>
  <c r="N1655" i="1"/>
  <c r="O1655" i="1"/>
  <c r="P1655" i="1"/>
  <c r="Q1655" i="1"/>
  <c r="U1655" i="1" s="1"/>
  <c r="R1655" i="1"/>
  <c r="S1655" i="1"/>
  <c r="T1655" i="1"/>
  <c r="V1655" i="1"/>
  <c r="I1656" i="1"/>
  <c r="J1656" i="1"/>
  <c r="K1656" i="1"/>
  <c r="L1656" i="1"/>
  <c r="M1656" i="1"/>
  <c r="N1656" i="1"/>
  <c r="O1656" i="1"/>
  <c r="P1656" i="1"/>
  <c r="Q1656" i="1"/>
  <c r="R1656" i="1"/>
  <c r="S1656" i="1"/>
  <c r="T1656" i="1"/>
  <c r="U1656" i="1"/>
  <c r="V1656" i="1"/>
  <c r="I1657" i="1"/>
  <c r="J1657" i="1"/>
  <c r="K1657" i="1"/>
  <c r="L1657" i="1"/>
  <c r="M1657" i="1"/>
  <c r="N1657" i="1"/>
  <c r="O1657" i="1"/>
  <c r="P1657" i="1"/>
  <c r="Q1657" i="1"/>
  <c r="R1657" i="1"/>
  <c r="S1657" i="1"/>
  <c r="T1657" i="1"/>
  <c r="U1657" i="1"/>
  <c r="V1657" i="1"/>
  <c r="I1658" i="1"/>
  <c r="J1658" i="1"/>
  <c r="K1658" i="1"/>
  <c r="L1658" i="1"/>
  <c r="M1658" i="1"/>
  <c r="N1658" i="1"/>
  <c r="O1658" i="1"/>
  <c r="P1658" i="1"/>
  <c r="Q1658" i="1"/>
  <c r="U1658" i="1" s="1"/>
  <c r="R1658" i="1"/>
  <c r="S1658" i="1"/>
  <c r="T1658" i="1"/>
  <c r="V1658" i="1"/>
  <c r="I1659" i="1"/>
  <c r="J1659" i="1"/>
  <c r="K1659" i="1"/>
  <c r="L1659" i="1"/>
  <c r="M1659" i="1"/>
  <c r="N1659" i="1"/>
  <c r="O1659" i="1"/>
  <c r="P1659" i="1"/>
  <c r="Q1659" i="1"/>
  <c r="R1659" i="1"/>
  <c r="S1659" i="1"/>
  <c r="T1659" i="1"/>
  <c r="U1659" i="1"/>
  <c r="V1659" i="1"/>
  <c r="I1660" i="1"/>
  <c r="J1660" i="1"/>
  <c r="K1660" i="1"/>
  <c r="L1660" i="1"/>
  <c r="M1660" i="1"/>
  <c r="N1660" i="1"/>
  <c r="O1660" i="1"/>
  <c r="P1660" i="1"/>
  <c r="Q1660" i="1"/>
  <c r="R1660" i="1"/>
  <c r="S1660" i="1"/>
  <c r="T1660" i="1"/>
  <c r="U1660" i="1"/>
  <c r="V1660" i="1"/>
  <c r="I1661" i="1"/>
  <c r="J1661" i="1"/>
  <c r="K1661" i="1"/>
  <c r="L1661" i="1"/>
  <c r="M1661" i="1"/>
  <c r="N1661" i="1"/>
  <c r="O1661" i="1"/>
  <c r="P1661" i="1"/>
  <c r="Q1661" i="1"/>
  <c r="U1661" i="1" s="1"/>
  <c r="R1661" i="1"/>
  <c r="S1661" i="1"/>
  <c r="T1661" i="1"/>
  <c r="V1661" i="1"/>
  <c r="I1662" i="1"/>
  <c r="J1662" i="1"/>
  <c r="K1662" i="1"/>
  <c r="L1662" i="1"/>
  <c r="M1662" i="1"/>
  <c r="N1662" i="1"/>
  <c r="O1662" i="1"/>
  <c r="P1662" i="1"/>
  <c r="Q1662" i="1"/>
  <c r="R1662" i="1"/>
  <c r="S1662" i="1"/>
  <c r="T1662" i="1"/>
  <c r="U1662" i="1"/>
  <c r="V1662" i="1"/>
  <c r="I1663" i="1"/>
  <c r="J1663" i="1"/>
  <c r="K1663" i="1"/>
  <c r="L1663" i="1"/>
  <c r="M1663" i="1"/>
  <c r="N1663" i="1"/>
  <c r="O1663" i="1"/>
  <c r="P1663" i="1"/>
  <c r="Q1663" i="1"/>
  <c r="R1663" i="1"/>
  <c r="S1663" i="1"/>
  <c r="T1663" i="1"/>
  <c r="U1663" i="1"/>
  <c r="V1663" i="1"/>
  <c r="I1664" i="1"/>
  <c r="J1664" i="1"/>
  <c r="K1664" i="1"/>
  <c r="L1664" i="1"/>
  <c r="M1664" i="1"/>
  <c r="N1664" i="1"/>
  <c r="O1664" i="1"/>
  <c r="P1664" i="1"/>
  <c r="Q1664" i="1"/>
  <c r="U1664" i="1" s="1"/>
  <c r="S1664" i="1"/>
  <c r="T1664" i="1"/>
  <c r="V1664" i="1"/>
  <c r="I1665" i="1"/>
  <c r="J1665" i="1"/>
  <c r="K1665" i="1"/>
  <c r="L1665" i="1"/>
  <c r="M1665" i="1"/>
  <c r="N1665" i="1"/>
  <c r="O1665" i="1"/>
  <c r="P1665" i="1"/>
  <c r="Q1665" i="1"/>
  <c r="R1665" i="1"/>
  <c r="S1665" i="1"/>
  <c r="T1665" i="1"/>
  <c r="U1665" i="1"/>
  <c r="V1665" i="1"/>
  <c r="I1666" i="1"/>
  <c r="J1666" i="1"/>
  <c r="K1666" i="1"/>
  <c r="L1666" i="1"/>
  <c r="M1666" i="1"/>
  <c r="N1666" i="1"/>
  <c r="O1666" i="1"/>
  <c r="P1666" i="1"/>
  <c r="Q1666" i="1"/>
  <c r="R1666" i="1"/>
  <c r="S1666" i="1"/>
  <c r="T1666" i="1"/>
  <c r="U1666" i="1"/>
  <c r="V1666" i="1"/>
  <c r="I1667" i="1"/>
  <c r="J1667" i="1"/>
  <c r="K1667" i="1"/>
  <c r="L1667" i="1"/>
  <c r="M1667" i="1"/>
  <c r="N1667" i="1"/>
  <c r="O1667" i="1"/>
  <c r="P1667" i="1"/>
  <c r="Q1667" i="1"/>
  <c r="U1667" i="1" s="1"/>
  <c r="R1667" i="1"/>
  <c r="S1667" i="1"/>
  <c r="T1667" i="1"/>
  <c r="V1667" i="1"/>
  <c r="I1668" i="1"/>
  <c r="J1668" i="1"/>
  <c r="K1668" i="1"/>
  <c r="L1668" i="1"/>
  <c r="M1668" i="1"/>
  <c r="N1668" i="1"/>
  <c r="O1668" i="1"/>
  <c r="P1668" i="1"/>
  <c r="Q1668" i="1"/>
  <c r="R1668" i="1"/>
  <c r="S1668" i="1"/>
  <c r="T1668" i="1"/>
  <c r="U1668" i="1"/>
  <c r="V1668" i="1"/>
  <c r="I1669" i="1"/>
  <c r="J1669" i="1"/>
  <c r="K1669" i="1"/>
  <c r="L1669" i="1"/>
  <c r="M1669" i="1"/>
  <c r="N1669" i="1"/>
  <c r="O1669" i="1"/>
  <c r="P1669" i="1"/>
  <c r="Q1669" i="1"/>
  <c r="R1669" i="1"/>
  <c r="S1669" i="1"/>
  <c r="T1669" i="1"/>
  <c r="U1669" i="1"/>
  <c r="V1669" i="1"/>
  <c r="I1670" i="1"/>
  <c r="J1670" i="1"/>
  <c r="K1670" i="1"/>
  <c r="L1670" i="1"/>
  <c r="M1670" i="1"/>
  <c r="N1670" i="1"/>
  <c r="O1670" i="1"/>
  <c r="P1670" i="1"/>
  <c r="Q1670" i="1"/>
  <c r="U1670" i="1" s="1"/>
  <c r="S1670" i="1"/>
  <c r="T1670" i="1"/>
  <c r="V1670" i="1"/>
  <c r="I1671" i="1"/>
  <c r="J1671" i="1"/>
  <c r="K1671" i="1"/>
  <c r="L1671" i="1"/>
  <c r="M1671" i="1"/>
  <c r="N1671" i="1"/>
  <c r="O1671" i="1"/>
  <c r="P1671" i="1"/>
  <c r="Q1671" i="1"/>
  <c r="R1671" i="1"/>
  <c r="S1671" i="1"/>
  <c r="T1671" i="1"/>
  <c r="U1671" i="1"/>
  <c r="V1671" i="1"/>
  <c r="I1672" i="1"/>
  <c r="J1672" i="1"/>
  <c r="K1672" i="1"/>
  <c r="L1672" i="1"/>
  <c r="M1672" i="1"/>
  <c r="N1672" i="1"/>
  <c r="O1672" i="1"/>
  <c r="P1672" i="1"/>
  <c r="Q1672" i="1"/>
  <c r="R1672" i="1"/>
  <c r="S1672" i="1"/>
  <c r="T1672" i="1"/>
  <c r="U1672" i="1"/>
  <c r="V1672" i="1"/>
  <c r="I1673" i="1"/>
  <c r="J1673" i="1"/>
  <c r="K1673" i="1"/>
  <c r="L1673" i="1"/>
  <c r="M1673" i="1"/>
  <c r="N1673" i="1"/>
  <c r="O1673" i="1"/>
  <c r="P1673" i="1"/>
  <c r="Q1673" i="1"/>
  <c r="U1673" i="1" s="1"/>
  <c r="R1673" i="1"/>
  <c r="S1673" i="1"/>
  <c r="T1673" i="1"/>
  <c r="V1673" i="1"/>
  <c r="I1674" i="1"/>
  <c r="J1674" i="1"/>
  <c r="K1674" i="1"/>
  <c r="L1674" i="1"/>
  <c r="M1674" i="1"/>
  <c r="N1674" i="1"/>
  <c r="O1674" i="1"/>
  <c r="P1674" i="1"/>
  <c r="Q1674" i="1"/>
  <c r="R1674" i="1"/>
  <c r="S1674" i="1"/>
  <c r="T1674" i="1"/>
  <c r="U1674" i="1"/>
  <c r="V1674" i="1"/>
  <c r="I1675" i="1"/>
  <c r="J1675" i="1"/>
  <c r="K1675" i="1"/>
  <c r="L1675" i="1"/>
  <c r="M1675" i="1"/>
  <c r="N1675" i="1"/>
  <c r="O1675" i="1"/>
  <c r="P1675" i="1"/>
  <c r="Q1675" i="1"/>
  <c r="R1675" i="1"/>
  <c r="S1675" i="1"/>
  <c r="T1675" i="1"/>
  <c r="U1675" i="1"/>
  <c r="V1675" i="1"/>
  <c r="I1676" i="1"/>
  <c r="J1676" i="1"/>
  <c r="K1676" i="1"/>
  <c r="L1676" i="1"/>
  <c r="M1676" i="1"/>
  <c r="N1676" i="1"/>
  <c r="O1676" i="1"/>
  <c r="P1676" i="1"/>
  <c r="Q1676" i="1"/>
  <c r="U1676" i="1" s="1"/>
  <c r="S1676" i="1"/>
  <c r="T1676" i="1"/>
  <c r="V1676" i="1"/>
  <c r="I1677" i="1"/>
  <c r="J1677" i="1"/>
  <c r="K1677" i="1"/>
  <c r="L1677" i="1"/>
  <c r="M1677" i="1"/>
  <c r="N1677" i="1"/>
  <c r="O1677" i="1"/>
  <c r="P1677" i="1"/>
  <c r="Q1677" i="1"/>
  <c r="R1677" i="1"/>
  <c r="S1677" i="1"/>
  <c r="T1677" i="1"/>
  <c r="U1677" i="1"/>
  <c r="V1677" i="1"/>
  <c r="I1678" i="1"/>
  <c r="J1678" i="1"/>
  <c r="K1678" i="1"/>
  <c r="L1678" i="1"/>
  <c r="M1678" i="1"/>
  <c r="N1678" i="1"/>
  <c r="O1678" i="1"/>
  <c r="P1678" i="1"/>
  <c r="Q1678" i="1"/>
  <c r="R1678" i="1"/>
  <c r="S1678" i="1"/>
  <c r="T1678" i="1"/>
  <c r="U1678" i="1"/>
  <c r="V1678" i="1"/>
  <c r="I1679" i="1"/>
  <c r="J1679" i="1"/>
  <c r="K1679" i="1"/>
  <c r="L1679" i="1"/>
  <c r="M1679" i="1"/>
  <c r="N1679" i="1"/>
  <c r="O1679" i="1"/>
  <c r="P1679" i="1"/>
  <c r="Q1679" i="1"/>
  <c r="U1679" i="1" s="1"/>
  <c r="R1679" i="1"/>
  <c r="S1679" i="1"/>
  <c r="T1679" i="1"/>
  <c r="V1679" i="1"/>
  <c r="I1680" i="1"/>
  <c r="J1680" i="1"/>
  <c r="K1680" i="1"/>
  <c r="L1680" i="1"/>
  <c r="M1680" i="1"/>
  <c r="N1680" i="1"/>
  <c r="O1680" i="1"/>
  <c r="P1680" i="1"/>
  <c r="Q1680" i="1"/>
  <c r="R1680" i="1"/>
  <c r="S1680" i="1"/>
  <c r="T1680" i="1"/>
  <c r="U1680" i="1"/>
  <c r="V1680" i="1"/>
  <c r="I1681" i="1"/>
  <c r="J1681" i="1"/>
  <c r="K1681" i="1"/>
  <c r="L1681" i="1"/>
  <c r="M1681" i="1"/>
  <c r="N1681" i="1"/>
  <c r="O1681" i="1"/>
  <c r="P1681" i="1"/>
  <c r="Q1681" i="1"/>
  <c r="R1681" i="1"/>
  <c r="S1681" i="1"/>
  <c r="T1681" i="1"/>
  <c r="U1681" i="1"/>
  <c r="V1681" i="1"/>
  <c r="I1682" i="1"/>
  <c r="J1682" i="1"/>
  <c r="K1682" i="1"/>
  <c r="L1682" i="1"/>
  <c r="M1682" i="1"/>
  <c r="N1682" i="1"/>
  <c r="O1682" i="1"/>
  <c r="P1682" i="1"/>
  <c r="Q1682" i="1"/>
  <c r="U1682" i="1" s="1"/>
  <c r="S1682" i="1"/>
  <c r="T1682" i="1"/>
  <c r="V1682" i="1"/>
  <c r="I1683" i="1"/>
  <c r="J1683" i="1"/>
  <c r="K1683" i="1"/>
  <c r="L1683" i="1"/>
  <c r="M1683" i="1"/>
  <c r="N1683" i="1"/>
  <c r="O1683" i="1"/>
  <c r="P1683" i="1"/>
  <c r="Q1683" i="1"/>
  <c r="R1683" i="1"/>
  <c r="S1683" i="1"/>
  <c r="T1683" i="1"/>
  <c r="U1683" i="1"/>
  <c r="V1683" i="1"/>
  <c r="I1684" i="1"/>
  <c r="J1684" i="1"/>
  <c r="K1684" i="1"/>
  <c r="L1684" i="1"/>
  <c r="M1684" i="1"/>
  <c r="N1684" i="1"/>
  <c r="O1684" i="1"/>
  <c r="P1684" i="1"/>
  <c r="Q1684" i="1"/>
  <c r="R1684" i="1"/>
  <c r="S1684" i="1"/>
  <c r="T1684" i="1"/>
  <c r="U1684" i="1"/>
  <c r="V1684" i="1"/>
  <c r="I1685" i="1"/>
  <c r="J1685" i="1"/>
  <c r="K1685" i="1"/>
  <c r="L1685" i="1"/>
  <c r="M1685" i="1"/>
  <c r="N1685" i="1"/>
  <c r="O1685" i="1"/>
  <c r="P1685" i="1"/>
  <c r="Q1685" i="1"/>
  <c r="U1685" i="1" s="1"/>
  <c r="R1685" i="1"/>
  <c r="S1685" i="1"/>
  <c r="T1685" i="1"/>
  <c r="V1685" i="1"/>
  <c r="I1686" i="1"/>
  <c r="J1686" i="1"/>
  <c r="K1686" i="1"/>
  <c r="L1686" i="1"/>
  <c r="M1686" i="1"/>
  <c r="N1686" i="1"/>
  <c r="O1686" i="1"/>
  <c r="P1686" i="1"/>
  <c r="Q1686" i="1"/>
  <c r="R1686" i="1"/>
  <c r="S1686" i="1"/>
  <c r="T1686" i="1"/>
  <c r="U1686" i="1"/>
  <c r="V1686" i="1"/>
  <c r="I1687" i="1"/>
  <c r="J1687" i="1"/>
  <c r="K1687" i="1"/>
  <c r="L1687" i="1"/>
  <c r="M1687" i="1"/>
  <c r="N1687" i="1"/>
  <c r="O1687" i="1"/>
  <c r="P1687" i="1"/>
  <c r="Q1687" i="1"/>
  <c r="R1687" i="1"/>
  <c r="S1687" i="1"/>
  <c r="T1687" i="1"/>
  <c r="U1687" i="1"/>
  <c r="V1687" i="1"/>
  <c r="I1688" i="1"/>
  <c r="J1688" i="1"/>
  <c r="K1688" i="1"/>
  <c r="L1688" i="1"/>
  <c r="M1688" i="1"/>
  <c r="N1688" i="1"/>
  <c r="O1688" i="1"/>
  <c r="P1688" i="1"/>
  <c r="Q1688" i="1"/>
  <c r="S1688" i="1"/>
  <c r="T1688" i="1"/>
  <c r="V1688" i="1"/>
  <c r="I1689" i="1"/>
  <c r="J1689" i="1"/>
  <c r="K1689" i="1"/>
  <c r="L1689" i="1"/>
  <c r="M1689" i="1"/>
  <c r="N1689" i="1"/>
  <c r="O1689" i="1"/>
  <c r="P1689" i="1"/>
  <c r="Q1689" i="1"/>
  <c r="R1689" i="1"/>
  <c r="S1689" i="1"/>
  <c r="T1689" i="1"/>
  <c r="U1689" i="1"/>
  <c r="V1689" i="1"/>
  <c r="I1690" i="1"/>
  <c r="J1690" i="1"/>
  <c r="K1690" i="1"/>
  <c r="L1690" i="1"/>
  <c r="M1690" i="1"/>
  <c r="N1690" i="1"/>
  <c r="O1690" i="1"/>
  <c r="P1690" i="1"/>
  <c r="Q1690" i="1"/>
  <c r="R1690" i="1"/>
  <c r="S1690" i="1"/>
  <c r="T1690" i="1"/>
  <c r="U1690" i="1"/>
  <c r="V1690" i="1"/>
  <c r="I1691" i="1"/>
  <c r="J1691" i="1"/>
  <c r="K1691" i="1"/>
  <c r="L1691" i="1"/>
  <c r="M1691" i="1"/>
  <c r="N1691" i="1"/>
  <c r="O1691" i="1"/>
  <c r="P1691" i="1"/>
  <c r="Q1691" i="1"/>
  <c r="U1691" i="1" s="1"/>
  <c r="R1691" i="1"/>
  <c r="S1691" i="1"/>
  <c r="T1691" i="1"/>
  <c r="V1691" i="1"/>
  <c r="I1692" i="1"/>
  <c r="J1692" i="1"/>
  <c r="K1692" i="1"/>
  <c r="L1692" i="1"/>
  <c r="M1692" i="1"/>
  <c r="N1692" i="1"/>
  <c r="O1692" i="1"/>
  <c r="P1692" i="1"/>
  <c r="Q1692" i="1"/>
  <c r="R1692" i="1"/>
  <c r="S1692" i="1"/>
  <c r="T1692" i="1"/>
  <c r="U1692" i="1"/>
  <c r="V1692" i="1"/>
  <c r="I1693" i="1"/>
  <c r="J1693" i="1"/>
  <c r="K1693" i="1"/>
  <c r="L1693" i="1"/>
  <c r="M1693" i="1"/>
  <c r="N1693" i="1"/>
  <c r="O1693" i="1"/>
  <c r="P1693" i="1"/>
  <c r="Q1693" i="1"/>
  <c r="R1693" i="1"/>
  <c r="S1693" i="1"/>
  <c r="T1693" i="1"/>
  <c r="U1693" i="1"/>
  <c r="V1693" i="1"/>
  <c r="I1694" i="1"/>
  <c r="J1694" i="1"/>
  <c r="K1694" i="1"/>
  <c r="L1694" i="1"/>
  <c r="M1694" i="1"/>
  <c r="N1694" i="1"/>
  <c r="O1694" i="1"/>
  <c r="P1694" i="1"/>
  <c r="Q1694" i="1"/>
  <c r="U1694" i="1" s="1"/>
  <c r="R1694" i="1"/>
  <c r="S1694" i="1"/>
  <c r="T1694" i="1"/>
  <c r="V1694" i="1"/>
  <c r="I1695" i="1"/>
  <c r="J1695" i="1"/>
  <c r="K1695" i="1"/>
  <c r="L1695" i="1"/>
  <c r="M1695" i="1"/>
  <c r="N1695" i="1"/>
  <c r="O1695" i="1"/>
  <c r="P1695" i="1"/>
  <c r="Q1695" i="1"/>
  <c r="R1695" i="1"/>
  <c r="S1695" i="1"/>
  <c r="T1695" i="1"/>
  <c r="U1695" i="1"/>
  <c r="V1695" i="1"/>
  <c r="I1696" i="1"/>
  <c r="J1696" i="1"/>
  <c r="K1696" i="1"/>
  <c r="L1696" i="1"/>
  <c r="M1696" i="1"/>
  <c r="N1696" i="1"/>
  <c r="O1696" i="1"/>
  <c r="P1696" i="1"/>
  <c r="Q1696" i="1"/>
  <c r="R1696" i="1"/>
  <c r="S1696" i="1"/>
  <c r="T1696" i="1"/>
  <c r="U1696" i="1"/>
  <c r="V1696" i="1"/>
  <c r="I1697" i="1"/>
  <c r="J1697" i="1"/>
  <c r="K1697" i="1"/>
  <c r="L1697" i="1"/>
  <c r="M1697" i="1"/>
  <c r="N1697" i="1"/>
  <c r="O1697" i="1"/>
  <c r="P1697" i="1"/>
  <c r="Q1697" i="1"/>
  <c r="U1697" i="1" s="1"/>
  <c r="R1697" i="1"/>
  <c r="S1697" i="1"/>
  <c r="T1697" i="1"/>
  <c r="V1697" i="1"/>
  <c r="I1698" i="1"/>
  <c r="J1698" i="1"/>
  <c r="K1698" i="1"/>
  <c r="L1698" i="1"/>
  <c r="M1698" i="1"/>
  <c r="N1698" i="1"/>
  <c r="O1698" i="1"/>
  <c r="P1698" i="1"/>
  <c r="Q1698" i="1"/>
  <c r="R1698" i="1"/>
  <c r="S1698" i="1"/>
  <c r="T1698" i="1"/>
  <c r="U1698" i="1"/>
  <c r="V1698" i="1"/>
  <c r="I1699" i="1"/>
  <c r="J1699" i="1"/>
  <c r="K1699" i="1"/>
  <c r="L1699" i="1"/>
  <c r="M1699" i="1"/>
  <c r="N1699" i="1"/>
  <c r="O1699" i="1"/>
  <c r="P1699" i="1"/>
  <c r="Q1699" i="1"/>
  <c r="R1699" i="1"/>
  <c r="S1699" i="1"/>
  <c r="T1699" i="1"/>
  <c r="U1699" i="1"/>
  <c r="V1699" i="1"/>
  <c r="I1700" i="1"/>
  <c r="J1700" i="1"/>
  <c r="K1700" i="1"/>
  <c r="L1700" i="1"/>
  <c r="M1700" i="1"/>
  <c r="N1700" i="1"/>
  <c r="O1700" i="1"/>
  <c r="P1700" i="1"/>
  <c r="Q1700" i="1"/>
  <c r="U1700" i="1" s="1"/>
  <c r="S1700" i="1"/>
  <c r="T1700" i="1"/>
  <c r="V1700" i="1"/>
  <c r="I1701" i="1"/>
  <c r="J1701" i="1"/>
  <c r="K1701" i="1"/>
  <c r="L1701" i="1"/>
  <c r="M1701" i="1"/>
  <c r="N1701" i="1"/>
  <c r="O1701" i="1"/>
  <c r="P1701" i="1"/>
  <c r="Q1701" i="1"/>
  <c r="R1701" i="1"/>
  <c r="S1701" i="1"/>
  <c r="T1701" i="1"/>
  <c r="U1701" i="1"/>
  <c r="V1701" i="1"/>
  <c r="I1702" i="1"/>
  <c r="J1702" i="1"/>
  <c r="K1702" i="1"/>
  <c r="L1702" i="1"/>
  <c r="M1702" i="1"/>
  <c r="N1702" i="1"/>
  <c r="O1702" i="1"/>
  <c r="P1702" i="1"/>
  <c r="Q1702" i="1"/>
  <c r="R1702" i="1"/>
  <c r="S1702" i="1"/>
  <c r="T1702" i="1"/>
  <c r="U1702" i="1"/>
  <c r="V1702" i="1"/>
  <c r="I1703" i="1"/>
  <c r="J1703" i="1"/>
  <c r="K1703" i="1"/>
  <c r="L1703" i="1"/>
  <c r="M1703" i="1"/>
  <c r="N1703" i="1"/>
  <c r="O1703" i="1"/>
  <c r="P1703" i="1"/>
  <c r="Q1703" i="1"/>
  <c r="U1703" i="1" s="1"/>
  <c r="R1703" i="1"/>
  <c r="S1703" i="1"/>
  <c r="T1703" i="1"/>
  <c r="V1703" i="1"/>
  <c r="I1704" i="1"/>
  <c r="J1704" i="1"/>
  <c r="K1704" i="1"/>
  <c r="L1704" i="1"/>
  <c r="M1704" i="1"/>
  <c r="N1704" i="1"/>
  <c r="O1704" i="1"/>
  <c r="P1704" i="1"/>
  <c r="Q1704" i="1"/>
  <c r="R1704" i="1"/>
  <c r="S1704" i="1"/>
  <c r="T1704" i="1"/>
  <c r="U1704" i="1"/>
  <c r="V1704" i="1"/>
  <c r="I1705" i="1"/>
  <c r="J1705" i="1"/>
  <c r="K1705" i="1"/>
  <c r="L1705" i="1"/>
  <c r="M1705" i="1"/>
  <c r="N1705" i="1"/>
  <c r="O1705" i="1"/>
  <c r="P1705" i="1"/>
  <c r="Q1705" i="1"/>
  <c r="R1705" i="1"/>
  <c r="S1705" i="1"/>
  <c r="T1705" i="1"/>
  <c r="U1705" i="1"/>
  <c r="V1705" i="1"/>
  <c r="I1706" i="1"/>
  <c r="J1706" i="1"/>
  <c r="K1706" i="1"/>
  <c r="L1706" i="1"/>
  <c r="M1706" i="1"/>
  <c r="N1706" i="1"/>
  <c r="O1706" i="1"/>
  <c r="P1706" i="1"/>
  <c r="Q1706" i="1"/>
  <c r="U1706" i="1" s="1"/>
  <c r="S1706" i="1"/>
  <c r="T1706" i="1"/>
  <c r="V1706" i="1"/>
  <c r="I1707" i="1"/>
  <c r="J1707" i="1"/>
  <c r="K1707" i="1"/>
  <c r="L1707" i="1"/>
  <c r="M1707" i="1"/>
  <c r="N1707" i="1"/>
  <c r="O1707" i="1"/>
  <c r="P1707" i="1"/>
  <c r="Q1707" i="1"/>
  <c r="R1707" i="1"/>
  <c r="S1707" i="1"/>
  <c r="T1707" i="1"/>
  <c r="U1707" i="1"/>
  <c r="V1707" i="1"/>
  <c r="I1708" i="1"/>
  <c r="J1708" i="1"/>
  <c r="K1708" i="1"/>
  <c r="L1708" i="1"/>
  <c r="M1708" i="1"/>
  <c r="N1708" i="1"/>
  <c r="O1708" i="1"/>
  <c r="P1708" i="1"/>
  <c r="Q1708" i="1"/>
  <c r="R1708" i="1"/>
  <c r="S1708" i="1"/>
  <c r="T1708" i="1"/>
  <c r="U1708" i="1"/>
  <c r="V1708" i="1"/>
  <c r="I1709" i="1"/>
  <c r="J1709" i="1"/>
  <c r="K1709" i="1"/>
  <c r="L1709" i="1"/>
  <c r="M1709" i="1"/>
  <c r="N1709" i="1"/>
  <c r="O1709" i="1"/>
  <c r="P1709" i="1"/>
  <c r="Q1709" i="1"/>
  <c r="U1709" i="1" s="1"/>
  <c r="R1709" i="1"/>
  <c r="S1709" i="1"/>
  <c r="T1709" i="1"/>
  <c r="V1709" i="1"/>
  <c r="I1710" i="1"/>
  <c r="J1710" i="1"/>
  <c r="K1710" i="1"/>
  <c r="L1710" i="1"/>
  <c r="M1710" i="1"/>
  <c r="N1710" i="1"/>
  <c r="O1710" i="1"/>
  <c r="P1710" i="1"/>
  <c r="Q1710" i="1"/>
  <c r="R1710" i="1"/>
  <c r="S1710" i="1"/>
  <c r="T1710" i="1"/>
  <c r="U1710" i="1"/>
  <c r="V1710" i="1"/>
  <c r="I1711" i="1"/>
  <c r="J1711" i="1"/>
  <c r="K1711" i="1"/>
  <c r="L1711" i="1"/>
  <c r="M1711" i="1"/>
  <c r="N1711" i="1"/>
  <c r="O1711" i="1"/>
  <c r="P1711" i="1"/>
  <c r="Q1711" i="1"/>
  <c r="R1711" i="1"/>
  <c r="S1711" i="1"/>
  <c r="T1711" i="1"/>
  <c r="U1711" i="1"/>
  <c r="V1711" i="1"/>
  <c r="I1712" i="1"/>
  <c r="J1712" i="1"/>
  <c r="K1712" i="1"/>
  <c r="L1712" i="1"/>
  <c r="M1712" i="1"/>
  <c r="N1712" i="1"/>
  <c r="O1712" i="1"/>
  <c r="P1712" i="1"/>
  <c r="Q1712" i="1"/>
  <c r="U1712" i="1" s="1"/>
  <c r="R1712" i="1"/>
  <c r="S1712" i="1"/>
  <c r="T1712" i="1"/>
  <c r="V1712" i="1"/>
  <c r="I1713" i="1"/>
  <c r="J1713" i="1"/>
  <c r="K1713" i="1"/>
  <c r="L1713" i="1"/>
  <c r="M1713" i="1"/>
  <c r="N1713" i="1"/>
  <c r="O1713" i="1"/>
  <c r="P1713" i="1"/>
  <c r="Q1713" i="1"/>
  <c r="R1713" i="1"/>
  <c r="S1713" i="1"/>
  <c r="T1713" i="1"/>
  <c r="U1713" i="1"/>
  <c r="V1713" i="1"/>
  <c r="I1714" i="1"/>
  <c r="J1714" i="1"/>
  <c r="K1714" i="1"/>
  <c r="L1714" i="1"/>
  <c r="M1714" i="1"/>
  <c r="N1714" i="1"/>
  <c r="O1714" i="1"/>
  <c r="P1714" i="1"/>
  <c r="Q1714" i="1"/>
  <c r="R1714" i="1"/>
  <c r="S1714" i="1"/>
  <c r="T1714" i="1"/>
  <c r="U1714" i="1"/>
  <c r="V1714" i="1"/>
  <c r="I1715" i="1"/>
  <c r="J1715" i="1"/>
  <c r="K1715" i="1"/>
  <c r="L1715" i="1"/>
  <c r="M1715" i="1"/>
  <c r="N1715" i="1"/>
  <c r="O1715" i="1"/>
  <c r="P1715" i="1"/>
  <c r="Q1715" i="1"/>
  <c r="U1715" i="1" s="1"/>
  <c r="R1715" i="1"/>
  <c r="S1715" i="1"/>
  <c r="T1715" i="1"/>
  <c r="V1715" i="1"/>
  <c r="I1716" i="1"/>
  <c r="J1716" i="1"/>
  <c r="K1716" i="1"/>
  <c r="L1716" i="1"/>
  <c r="M1716" i="1"/>
  <c r="N1716" i="1"/>
  <c r="O1716" i="1"/>
  <c r="P1716" i="1"/>
  <c r="Q1716" i="1"/>
  <c r="R1716" i="1"/>
  <c r="S1716" i="1"/>
  <c r="T1716" i="1"/>
  <c r="U1716" i="1"/>
  <c r="V1716" i="1"/>
  <c r="I1717" i="1"/>
  <c r="J1717" i="1"/>
  <c r="K1717" i="1"/>
  <c r="L1717" i="1"/>
  <c r="M1717" i="1"/>
  <c r="N1717" i="1"/>
  <c r="O1717" i="1"/>
  <c r="P1717" i="1"/>
  <c r="Q1717" i="1"/>
  <c r="R1717" i="1"/>
  <c r="S1717" i="1"/>
  <c r="T1717" i="1"/>
  <c r="U1717" i="1"/>
  <c r="V1717" i="1"/>
  <c r="I1718" i="1"/>
  <c r="J1718" i="1"/>
  <c r="K1718" i="1"/>
  <c r="L1718" i="1"/>
  <c r="M1718" i="1"/>
  <c r="N1718" i="1"/>
  <c r="O1718" i="1"/>
  <c r="P1718" i="1"/>
  <c r="Q1718" i="1"/>
  <c r="U1718" i="1" s="1"/>
  <c r="S1718" i="1"/>
  <c r="T1718" i="1"/>
  <c r="V1718" i="1"/>
  <c r="I1719" i="1"/>
  <c r="J1719" i="1"/>
  <c r="K1719" i="1"/>
  <c r="L1719" i="1"/>
  <c r="M1719" i="1"/>
  <c r="N1719" i="1"/>
  <c r="O1719" i="1"/>
  <c r="P1719" i="1"/>
  <c r="Q1719" i="1"/>
  <c r="R1719" i="1"/>
  <c r="S1719" i="1"/>
  <c r="T1719" i="1"/>
  <c r="U1719" i="1"/>
  <c r="V1719" i="1"/>
  <c r="I1720" i="1"/>
  <c r="J1720" i="1"/>
  <c r="K1720" i="1"/>
  <c r="L1720" i="1"/>
  <c r="M1720" i="1"/>
  <c r="N1720" i="1"/>
  <c r="O1720" i="1"/>
  <c r="P1720" i="1"/>
  <c r="Q1720" i="1"/>
  <c r="R1720" i="1"/>
  <c r="S1720" i="1"/>
  <c r="T1720" i="1"/>
  <c r="U1720" i="1"/>
  <c r="V1720" i="1"/>
  <c r="I1721" i="1"/>
  <c r="J1721" i="1"/>
  <c r="K1721" i="1"/>
  <c r="L1721" i="1"/>
  <c r="M1721" i="1"/>
  <c r="N1721" i="1"/>
  <c r="O1721" i="1"/>
  <c r="P1721" i="1"/>
  <c r="Q1721" i="1"/>
  <c r="U1721" i="1" s="1"/>
  <c r="R1721" i="1"/>
  <c r="S1721" i="1"/>
  <c r="T1721" i="1"/>
  <c r="V1721" i="1"/>
  <c r="I1722" i="1"/>
  <c r="J1722" i="1"/>
  <c r="K1722" i="1"/>
  <c r="L1722" i="1"/>
  <c r="M1722" i="1"/>
  <c r="N1722" i="1"/>
  <c r="O1722" i="1"/>
  <c r="P1722" i="1"/>
  <c r="Q1722" i="1"/>
  <c r="R1722" i="1"/>
  <c r="S1722" i="1"/>
  <c r="T1722" i="1"/>
  <c r="U1722" i="1"/>
  <c r="V1722" i="1"/>
  <c r="I1723" i="1"/>
  <c r="J1723" i="1"/>
  <c r="K1723" i="1"/>
  <c r="L1723" i="1"/>
  <c r="M1723" i="1"/>
  <c r="N1723" i="1"/>
  <c r="O1723" i="1"/>
  <c r="P1723" i="1"/>
  <c r="Q1723" i="1"/>
  <c r="R1723" i="1"/>
  <c r="S1723" i="1"/>
  <c r="T1723" i="1"/>
  <c r="U1723" i="1"/>
  <c r="V1723" i="1"/>
  <c r="I1724" i="1"/>
  <c r="J1724" i="1"/>
  <c r="K1724" i="1"/>
  <c r="L1724" i="1"/>
  <c r="M1724" i="1"/>
  <c r="N1724" i="1"/>
  <c r="O1724" i="1"/>
  <c r="P1724" i="1"/>
  <c r="Q1724" i="1"/>
  <c r="S1724" i="1"/>
  <c r="T1724" i="1"/>
  <c r="V1724" i="1"/>
  <c r="I1725" i="1"/>
  <c r="J1725" i="1"/>
  <c r="K1725" i="1"/>
  <c r="L1725" i="1"/>
  <c r="M1725" i="1"/>
  <c r="N1725" i="1"/>
  <c r="O1725" i="1"/>
  <c r="P1725" i="1"/>
  <c r="Q1725" i="1"/>
  <c r="R1725" i="1"/>
  <c r="S1725" i="1"/>
  <c r="T1725" i="1"/>
  <c r="U1725" i="1"/>
  <c r="V1725" i="1"/>
  <c r="I1726" i="1"/>
  <c r="J1726" i="1"/>
  <c r="K1726" i="1"/>
  <c r="L1726" i="1"/>
  <c r="M1726" i="1"/>
  <c r="N1726" i="1"/>
  <c r="O1726" i="1"/>
  <c r="P1726" i="1"/>
  <c r="Q1726" i="1"/>
  <c r="R1726" i="1"/>
  <c r="S1726" i="1"/>
  <c r="T1726" i="1"/>
  <c r="U1726" i="1"/>
  <c r="V1726" i="1"/>
  <c r="I1727" i="1"/>
  <c r="J1727" i="1"/>
  <c r="K1727" i="1"/>
  <c r="L1727" i="1"/>
  <c r="M1727" i="1"/>
  <c r="N1727" i="1"/>
  <c r="O1727" i="1"/>
  <c r="P1727" i="1"/>
  <c r="Q1727" i="1"/>
  <c r="U1727" i="1" s="1"/>
  <c r="R1727" i="1"/>
  <c r="S1727" i="1"/>
  <c r="T1727" i="1"/>
  <c r="V1727" i="1"/>
  <c r="I1728" i="1"/>
  <c r="J1728" i="1"/>
  <c r="K1728" i="1"/>
  <c r="L1728" i="1"/>
  <c r="M1728" i="1"/>
  <c r="N1728" i="1"/>
  <c r="O1728" i="1"/>
  <c r="P1728" i="1"/>
  <c r="Q1728" i="1"/>
  <c r="R1728" i="1"/>
  <c r="S1728" i="1"/>
  <c r="T1728" i="1"/>
  <c r="U1728" i="1"/>
  <c r="V1728" i="1"/>
  <c r="I1729" i="1"/>
  <c r="J1729" i="1"/>
  <c r="K1729" i="1"/>
  <c r="L1729" i="1"/>
  <c r="M1729" i="1"/>
  <c r="N1729" i="1"/>
  <c r="O1729" i="1"/>
  <c r="P1729" i="1"/>
  <c r="Q1729" i="1"/>
  <c r="R1729" i="1"/>
  <c r="S1729" i="1"/>
  <c r="T1729" i="1"/>
  <c r="U1729" i="1"/>
  <c r="V1729" i="1"/>
  <c r="I1730" i="1"/>
  <c r="J1730" i="1"/>
  <c r="K1730" i="1"/>
  <c r="L1730" i="1"/>
  <c r="M1730" i="1"/>
  <c r="N1730" i="1"/>
  <c r="O1730" i="1"/>
  <c r="P1730" i="1"/>
  <c r="Q1730" i="1"/>
  <c r="U1730" i="1" s="1"/>
  <c r="R1730" i="1"/>
  <c r="S1730" i="1"/>
  <c r="T1730" i="1"/>
  <c r="V1730" i="1"/>
  <c r="I1731" i="1"/>
  <c r="J1731" i="1"/>
  <c r="K1731" i="1"/>
  <c r="L1731" i="1"/>
  <c r="M1731" i="1"/>
  <c r="N1731" i="1"/>
  <c r="O1731" i="1"/>
  <c r="P1731" i="1"/>
  <c r="Q1731" i="1"/>
  <c r="R1731" i="1"/>
  <c r="S1731" i="1"/>
  <c r="T1731" i="1"/>
  <c r="U1731" i="1"/>
  <c r="V1731" i="1"/>
  <c r="I1732" i="1"/>
  <c r="J1732" i="1"/>
  <c r="K1732" i="1"/>
  <c r="L1732" i="1"/>
  <c r="M1732" i="1"/>
  <c r="N1732" i="1"/>
  <c r="O1732" i="1"/>
  <c r="P1732" i="1"/>
  <c r="Q1732" i="1"/>
  <c r="R1732" i="1"/>
  <c r="S1732" i="1"/>
  <c r="T1732" i="1"/>
  <c r="U1732" i="1"/>
  <c r="V1732" i="1"/>
  <c r="I1733" i="1"/>
  <c r="J1733" i="1"/>
  <c r="K1733" i="1"/>
  <c r="L1733" i="1"/>
  <c r="M1733" i="1"/>
  <c r="N1733" i="1"/>
  <c r="O1733" i="1"/>
  <c r="P1733" i="1"/>
  <c r="Q1733" i="1"/>
  <c r="U1733" i="1" s="1"/>
  <c r="R1733" i="1"/>
  <c r="S1733" i="1"/>
  <c r="T1733" i="1"/>
  <c r="V1733" i="1"/>
  <c r="I1734" i="1"/>
  <c r="J1734" i="1"/>
  <c r="K1734" i="1"/>
  <c r="L1734" i="1"/>
  <c r="M1734" i="1"/>
  <c r="N1734" i="1"/>
  <c r="O1734" i="1"/>
  <c r="P1734" i="1"/>
  <c r="Q1734" i="1"/>
  <c r="R1734" i="1"/>
  <c r="S1734" i="1"/>
  <c r="T1734" i="1"/>
  <c r="U1734" i="1"/>
  <c r="V1734" i="1"/>
  <c r="I1735" i="1"/>
  <c r="J1735" i="1"/>
  <c r="K1735" i="1"/>
  <c r="L1735" i="1"/>
  <c r="M1735" i="1"/>
  <c r="N1735" i="1"/>
  <c r="O1735" i="1"/>
  <c r="P1735" i="1"/>
  <c r="Q1735" i="1"/>
  <c r="R1735" i="1"/>
  <c r="S1735" i="1"/>
  <c r="T1735" i="1"/>
  <c r="U1735" i="1"/>
  <c r="V1735" i="1"/>
  <c r="I1736" i="1"/>
  <c r="J1736" i="1"/>
  <c r="K1736" i="1"/>
  <c r="L1736" i="1"/>
  <c r="M1736" i="1"/>
  <c r="N1736" i="1"/>
  <c r="O1736" i="1"/>
  <c r="P1736" i="1"/>
  <c r="Q1736" i="1"/>
  <c r="U1736" i="1" s="1"/>
  <c r="S1736" i="1"/>
  <c r="T1736" i="1"/>
  <c r="V1736" i="1"/>
  <c r="I1737" i="1"/>
  <c r="J1737" i="1"/>
  <c r="K1737" i="1"/>
  <c r="L1737" i="1"/>
  <c r="M1737" i="1"/>
  <c r="N1737" i="1"/>
  <c r="O1737" i="1"/>
  <c r="P1737" i="1"/>
  <c r="Q1737" i="1"/>
  <c r="R1737" i="1"/>
  <c r="S1737" i="1"/>
  <c r="T1737" i="1"/>
  <c r="U1737" i="1"/>
  <c r="V1737" i="1"/>
  <c r="I1738" i="1"/>
  <c r="J1738" i="1"/>
  <c r="K1738" i="1"/>
  <c r="L1738" i="1"/>
  <c r="M1738" i="1"/>
  <c r="N1738" i="1"/>
  <c r="O1738" i="1"/>
  <c r="P1738" i="1"/>
  <c r="Q1738" i="1"/>
  <c r="R1738" i="1"/>
  <c r="S1738" i="1"/>
  <c r="T1738" i="1"/>
  <c r="U1738" i="1"/>
  <c r="V1738" i="1"/>
  <c r="I1739" i="1"/>
  <c r="J1739" i="1"/>
  <c r="K1739" i="1"/>
  <c r="L1739" i="1"/>
  <c r="M1739" i="1"/>
  <c r="N1739" i="1"/>
  <c r="O1739" i="1"/>
  <c r="P1739" i="1"/>
  <c r="Q1739" i="1"/>
  <c r="U1739" i="1" s="1"/>
  <c r="R1739" i="1"/>
  <c r="S1739" i="1"/>
  <c r="T1739" i="1"/>
  <c r="V1739" i="1"/>
  <c r="I1740" i="1"/>
  <c r="J1740" i="1"/>
  <c r="K1740" i="1"/>
  <c r="L1740" i="1"/>
  <c r="M1740" i="1"/>
  <c r="N1740" i="1"/>
  <c r="O1740" i="1"/>
  <c r="P1740" i="1"/>
  <c r="Q1740" i="1"/>
  <c r="R1740" i="1"/>
  <c r="S1740" i="1"/>
  <c r="T1740" i="1"/>
  <c r="U1740" i="1"/>
  <c r="V1740" i="1"/>
  <c r="I1741" i="1"/>
  <c r="J1741" i="1"/>
  <c r="K1741" i="1"/>
  <c r="L1741" i="1"/>
  <c r="M1741" i="1"/>
  <c r="N1741" i="1"/>
  <c r="O1741" i="1"/>
  <c r="P1741" i="1"/>
  <c r="Q1741" i="1"/>
  <c r="R1741" i="1"/>
  <c r="S1741" i="1"/>
  <c r="T1741" i="1"/>
  <c r="U1741" i="1"/>
  <c r="V1741" i="1"/>
  <c r="I1742" i="1"/>
  <c r="J1742" i="1"/>
  <c r="K1742" i="1"/>
  <c r="L1742" i="1"/>
  <c r="M1742" i="1"/>
  <c r="N1742" i="1"/>
  <c r="O1742" i="1"/>
  <c r="P1742" i="1"/>
  <c r="Q1742" i="1"/>
  <c r="U1742" i="1" s="1"/>
  <c r="S1742" i="1"/>
  <c r="T1742" i="1"/>
  <c r="V1742" i="1"/>
  <c r="I1743" i="1"/>
  <c r="J1743" i="1"/>
  <c r="K1743" i="1"/>
  <c r="L1743" i="1"/>
  <c r="M1743" i="1"/>
  <c r="N1743" i="1"/>
  <c r="O1743" i="1"/>
  <c r="P1743" i="1"/>
  <c r="Q1743" i="1"/>
  <c r="R1743" i="1"/>
  <c r="S1743" i="1"/>
  <c r="T1743" i="1"/>
  <c r="U1743" i="1"/>
  <c r="V1743" i="1"/>
  <c r="I1744" i="1"/>
  <c r="J1744" i="1"/>
  <c r="K1744" i="1"/>
  <c r="L1744" i="1"/>
  <c r="M1744" i="1"/>
  <c r="N1744" i="1"/>
  <c r="O1744" i="1"/>
  <c r="P1744" i="1"/>
  <c r="Q1744" i="1"/>
  <c r="R1744" i="1"/>
  <c r="S1744" i="1"/>
  <c r="T1744" i="1"/>
  <c r="U1744" i="1"/>
  <c r="V1744" i="1"/>
  <c r="I1745" i="1"/>
  <c r="J1745" i="1"/>
  <c r="K1745" i="1"/>
  <c r="L1745" i="1"/>
  <c r="M1745" i="1"/>
  <c r="N1745" i="1"/>
  <c r="O1745" i="1"/>
  <c r="P1745" i="1"/>
  <c r="Q1745" i="1"/>
  <c r="U1745" i="1" s="1"/>
  <c r="R1745" i="1"/>
  <c r="S1745" i="1"/>
  <c r="T1745" i="1"/>
  <c r="V1745" i="1"/>
  <c r="I1746" i="1"/>
  <c r="J1746" i="1"/>
  <c r="K1746" i="1"/>
  <c r="L1746" i="1"/>
  <c r="M1746" i="1"/>
  <c r="N1746" i="1"/>
  <c r="O1746" i="1"/>
  <c r="P1746" i="1"/>
  <c r="Q1746" i="1"/>
  <c r="R1746" i="1"/>
  <c r="S1746" i="1"/>
  <c r="T1746" i="1"/>
  <c r="U1746" i="1"/>
  <c r="V1746" i="1"/>
  <c r="I1747" i="1"/>
  <c r="J1747" i="1"/>
  <c r="K1747" i="1"/>
  <c r="L1747" i="1"/>
  <c r="M1747" i="1"/>
  <c r="N1747" i="1"/>
  <c r="O1747" i="1"/>
  <c r="P1747" i="1"/>
  <c r="Q1747" i="1"/>
  <c r="R1747" i="1"/>
  <c r="S1747" i="1"/>
  <c r="T1747" i="1"/>
  <c r="U1747" i="1"/>
  <c r="V1747" i="1"/>
  <c r="I1748" i="1"/>
  <c r="J1748" i="1"/>
  <c r="K1748" i="1"/>
  <c r="L1748" i="1"/>
  <c r="M1748" i="1"/>
  <c r="N1748" i="1"/>
  <c r="O1748" i="1"/>
  <c r="P1748" i="1"/>
  <c r="Q1748" i="1"/>
  <c r="U1748" i="1" s="1"/>
  <c r="R1748" i="1"/>
  <c r="S1748" i="1"/>
  <c r="T1748" i="1"/>
  <c r="V1748" i="1"/>
  <c r="I1749" i="1"/>
  <c r="J1749" i="1"/>
  <c r="K1749" i="1"/>
  <c r="L1749" i="1"/>
  <c r="M1749" i="1"/>
  <c r="N1749" i="1"/>
  <c r="O1749" i="1"/>
  <c r="P1749" i="1"/>
  <c r="Q1749" i="1"/>
  <c r="R1749" i="1"/>
  <c r="S1749" i="1"/>
  <c r="T1749" i="1"/>
  <c r="U1749" i="1"/>
  <c r="V1749" i="1"/>
  <c r="I1750" i="1"/>
  <c r="J1750" i="1"/>
  <c r="K1750" i="1"/>
  <c r="L1750" i="1"/>
  <c r="M1750" i="1"/>
  <c r="N1750" i="1"/>
  <c r="O1750" i="1"/>
  <c r="P1750" i="1"/>
  <c r="Q1750" i="1"/>
  <c r="R1750" i="1"/>
  <c r="S1750" i="1"/>
  <c r="T1750" i="1"/>
  <c r="U1750" i="1"/>
  <c r="V1750" i="1"/>
  <c r="I1751" i="1"/>
  <c r="J1751" i="1"/>
  <c r="K1751" i="1"/>
  <c r="L1751" i="1"/>
  <c r="M1751" i="1"/>
  <c r="N1751" i="1"/>
  <c r="O1751" i="1"/>
  <c r="P1751" i="1"/>
  <c r="Q1751" i="1"/>
  <c r="U1751" i="1" s="1"/>
  <c r="R1751" i="1"/>
  <c r="S1751" i="1"/>
  <c r="T1751" i="1"/>
  <c r="V1751" i="1"/>
  <c r="I1752" i="1"/>
  <c r="J1752" i="1"/>
  <c r="K1752" i="1"/>
  <c r="L1752" i="1"/>
  <c r="M1752" i="1"/>
  <c r="N1752" i="1"/>
  <c r="O1752" i="1"/>
  <c r="P1752" i="1"/>
  <c r="Q1752" i="1"/>
  <c r="U1752" i="1" s="1"/>
  <c r="R1752" i="1"/>
  <c r="S1752" i="1"/>
  <c r="T1752" i="1"/>
  <c r="V1752" i="1"/>
  <c r="I1753" i="1"/>
  <c r="J1753" i="1"/>
  <c r="K1753" i="1"/>
  <c r="L1753" i="1"/>
  <c r="M1753" i="1"/>
  <c r="N1753" i="1"/>
  <c r="O1753" i="1"/>
  <c r="P1753" i="1"/>
  <c r="Q1753" i="1"/>
  <c r="R1753" i="1"/>
  <c r="S1753" i="1"/>
  <c r="T1753" i="1"/>
  <c r="U1753" i="1"/>
  <c r="V1753" i="1"/>
  <c r="I1754" i="1"/>
  <c r="J1754" i="1"/>
  <c r="K1754" i="1"/>
  <c r="L1754" i="1"/>
  <c r="M1754" i="1"/>
  <c r="N1754" i="1"/>
  <c r="O1754" i="1"/>
  <c r="P1754" i="1"/>
  <c r="Q1754" i="1"/>
  <c r="U1754" i="1" s="1"/>
  <c r="S1754" i="1"/>
  <c r="T1754" i="1"/>
  <c r="V1754" i="1"/>
  <c r="I1755" i="1"/>
  <c r="J1755" i="1"/>
  <c r="K1755" i="1"/>
  <c r="L1755" i="1"/>
  <c r="M1755" i="1"/>
  <c r="N1755" i="1"/>
  <c r="O1755" i="1"/>
  <c r="P1755" i="1"/>
  <c r="Q1755" i="1"/>
  <c r="R1755" i="1"/>
  <c r="S1755" i="1"/>
  <c r="T1755" i="1"/>
  <c r="U1755" i="1"/>
  <c r="V1755" i="1"/>
  <c r="I1756" i="1"/>
  <c r="J1756" i="1"/>
  <c r="K1756" i="1"/>
  <c r="L1756" i="1"/>
  <c r="M1756" i="1"/>
  <c r="N1756" i="1"/>
  <c r="O1756" i="1"/>
  <c r="P1756" i="1"/>
  <c r="Q1756" i="1"/>
  <c r="R1756" i="1"/>
  <c r="S1756" i="1"/>
  <c r="T1756" i="1"/>
  <c r="U1756" i="1"/>
  <c r="V1756" i="1"/>
  <c r="I1757" i="1"/>
  <c r="J1757" i="1"/>
  <c r="K1757" i="1"/>
  <c r="L1757" i="1"/>
  <c r="M1757" i="1"/>
  <c r="N1757" i="1"/>
  <c r="O1757" i="1"/>
  <c r="P1757" i="1"/>
  <c r="Q1757" i="1"/>
  <c r="U1757" i="1" s="1"/>
  <c r="R1757" i="1"/>
  <c r="S1757" i="1"/>
  <c r="T1757" i="1"/>
  <c r="V1757" i="1"/>
  <c r="I1758" i="1"/>
  <c r="J1758" i="1"/>
  <c r="K1758" i="1"/>
  <c r="L1758" i="1"/>
  <c r="M1758" i="1"/>
  <c r="N1758" i="1"/>
  <c r="O1758" i="1"/>
  <c r="P1758" i="1"/>
  <c r="Q1758" i="1"/>
  <c r="R1758" i="1" s="1"/>
  <c r="S1758" i="1"/>
  <c r="T1758" i="1"/>
  <c r="U1758" i="1"/>
  <c r="V1758" i="1"/>
  <c r="I1759" i="1"/>
  <c r="J1759" i="1"/>
  <c r="K1759" i="1"/>
  <c r="L1759" i="1"/>
  <c r="M1759" i="1"/>
  <c r="N1759" i="1"/>
  <c r="O1759" i="1"/>
  <c r="P1759" i="1"/>
  <c r="Q1759" i="1"/>
  <c r="R1759" i="1"/>
  <c r="S1759" i="1"/>
  <c r="T1759" i="1"/>
  <c r="U1759" i="1"/>
  <c r="V1759" i="1"/>
  <c r="I1760" i="1"/>
  <c r="J1760" i="1"/>
  <c r="K1760" i="1"/>
  <c r="L1760" i="1"/>
  <c r="M1760" i="1"/>
  <c r="N1760" i="1"/>
  <c r="O1760" i="1"/>
  <c r="P1760" i="1"/>
  <c r="Q1760" i="1"/>
  <c r="S1760" i="1"/>
  <c r="T1760" i="1"/>
  <c r="V1760" i="1"/>
  <c r="I1761" i="1"/>
  <c r="J1761" i="1"/>
  <c r="K1761" i="1"/>
  <c r="L1761" i="1"/>
  <c r="M1761" i="1"/>
  <c r="N1761" i="1"/>
  <c r="O1761" i="1"/>
  <c r="P1761" i="1"/>
  <c r="Q1761" i="1"/>
  <c r="R1761" i="1"/>
  <c r="S1761" i="1"/>
  <c r="T1761" i="1"/>
  <c r="U1761" i="1"/>
  <c r="V1761" i="1"/>
  <c r="I1762" i="1"/>
  <c r="J1762" i="1"/>
  <c r="K1762" i="1"/>
  <c r="L1762" i="1"/>
  <c r="M1762" i="1"/>
  <c r="N1762" i="1"/>
  <c r="O1762" i="1"/>
  <c r="P1762" i="1"/>
  <c r="Q1762" i="1"/>
  <c r="R1762" i="1"/>
  <c r="S1762" i="1"/>
  <c r="T1762" i="1"/>
  <c r="U1762" i="1"/>
  <c r="V1762" i="1"/>
  <c r="I1763" i="1"/>
  <c r="J1763" i="1"/>
  <c r="K1763" i="1"/>
  <c r="L1763" i="1"/>
  <c r="M1763" i="1"/>
  <c r="N1763" i="1"/>
  <c r="O1763" i="1"/>
  <c r="P1763" i="1"/>
  <c r="Q1763" i="1"/>
  <c r="U1763" i="1" s="1"/>
  <c r="R1763" i="1"/>
  <c r="S1763" i="1"/>
  <c r="T1763" i="1"/>
  <c r="V1763" i="1"/>
  <c r="I1764" i="1"/>
  <c r="J1764" i="1"/>
  <c r="K1764" i="1"/>
  <c r="L1764" i="1"/>
  <c r="M1764" i="1"/>
  <c r="N1764" i="1"/>
  <c r="O1764" i="1"/>
  <c r="P1764" i="1"/>
  <c r="Q1764" i="1"/>
  <c r="R1764" i="1" s="1"/>
  <c r="S1764" i="1"/>
  <c r="T1764" i="1"/>
  <c r="V1764" i="1"/>
  <c r="I1765" i="1"/>
  <c r="J1765" i="1"/>
  <c r="K1765" i="1"/>
  <c r="L1765" i="1"/>
  <c r="M1765" i="1"/>
  <c r="N1765" i="1"/>
  <c r="O1765" i="1"/>
  <c r="P1765" i="1"/>
  <c r="Q1765" i="1"/>
  <c r="R1765" i="1"/>
  <c r="S1765" i="1"/>
  <c r="T1765" i="1"/>
  <c r="U1765" i="1"/>
  <c r="V1765" i="1"/>
  <c r="I1766" i="1"/>
  <c r="J1766" i="1"/>
  <c r="K1766" i="1"/>
  <c r="L1766" i="1"/>
  <c r="M1766" i="1"/>
  <c r="N1766" i="1"/>
  <c r="O1766" i="1"/>
  <c r="P1766" i="1"/>
  <c r="Q1766" i="1"/>
  <c r="U1766" i="1" s="1"/>
  <c r="R1766" i="1"/>
  <c r="S1766" i="1"/>
  <c r="T1766" i="1"/>
  <c r="V1766" i="1"/>
  <c r="I1767" i="1"/>
  <c r="J1767" i="1"/>
  <c r="K1767" i="1"/>
  <c r="L1767" i="1"/>
  <c r="M1767" i="1"/>
  <c r="N1767" i="1"/>
  <c r="O1767" i="1"/>
  <c r="P1767" i="1"/>
  <c r="Q1767" i="1"/>
  <c r="R1767" i="1"/>
  <c r="S1767" i="1"/>
  <c r="T1767" i="1"/>
  <c r="U1767" i="1"/>
  <c r="V1767" i="1"/>
  <c r="I1768" i="1"/>
  <c r="J1768" i="1"/>
  <c r="K1768" i="1"/>
  <c r="L1768" i="1"/>
  <c r="M1768" i="1"/>
  <c r="N1768" i="1"/>
  <c r="O1768" i="1"/>
  <c r="P1768" i="1"/>
  <c r="Q1768" i="1"/>
  <c r="R1768" i="1"/>
  <c r="S1768" i="1"/>
  <c r="T1768" i="1"/>
  <c r="U1768" i="1"/>
  <c r="V1768" i="1"/>
  <c r="I1769" i="1"/>
  <c r="J1769" i="1"/>
  <c r="K1769" i="1"/>
  <c r="L1769" i="1"/>
  <c r="M1769" i="1"/>
  <c r="N1769" i="1"/>
  <c r="O1769" i="1"/>
  <c r="P1769" i="1"/>
  <c r="Q1769" i="1"/>
  <c r="U1769" i="1" s="1"/>
  <c r="R1769" i="1"/>
  <c r="S1769" i="1"/>
  <c r="T1769" i="1"/>
  <c r="V1769" i="1"/>
  <c r="I1770" i="1"/>
  <c r="J1770" i="1"/>
  <c r="K1770" i="1"/>
  <c r="L1770" i="1"/>
  <c r="M1770" i="1"/>
  <c r="N1770" i="1"/>
  <c r="O1770" i="1"/>
  <c r="P1770" i="1"/>
  <c r="Q1770" i="1"/>
  <c r="R1770" i="1"/>
  <c r="S1770" i="1"/>
  <c r="T1770" i="1"/>
  <c r="U1770" i="1"/>
  <c r="V1770" i="1"/>
  <c r="I1771" i="1"/>
  <c r="J1771" i="1"/>
  <c r="K1771" i="1"/>
  <c r="L1771" i="1"/>
  <c r="M1771" i="1"/>
  <c r="N1771" i="1"/>
  <c r="O1771" i="1"/>
  <c r="P1771" i="1"/>
  <c r="Q1771" i="1"/>
  <c r="R1771" i="1"/>
  <c r="S1771" i="1"/>
  <c r="T1771" i="1"/>
  <c r="U1771" i="1"/>
  <c r="V1771" i="1"/>
  <c r="I1772" i="1"/>
  <c r="J1772" i="1"/>
  <c r="K1772" i="1"/>
  <c r="L1772" i="1"/>
  <c r="M1772" i="1"/>
  <c r="N1772" i="1"/>
  <c r="O1772" i="1"/>
  <c r="P1772" i="1"/>
  <c r="Q1772" i="1"/>
  <c r="U1772" i="1" s="1"/>
  <c r="S1772" i="1"/>
  <c r="T1772" i="1"/>
  <c r="V1772" i="1"/>
  <c r="I1773" i="1"/>
  <c r="J1773" i="1"/>
  <c r="K1773" i="1"/>
  <c r="L1773" i="1"/>
  <c r="M1773" i="1"/>
  <c r="N1773" i="1"/>
  <c r="O1773" i="1"/>
  <c r="P1773" i="1"/>
  <c r="Q1773" i="1"/>
  <c r="R1773" i="1"/>
  <c r="S1773" i="1"/>
  <c r="T1773" i="1"/>
  <c r="U1773" i="1"/>
  <c r="V1773" i="1"/>
  <c r="I1774" i="1"/>
  <c r="J1774" i="1"/>
  <c r="K1774" i="1"/>
  <c r="L1774" i="1"/>
  <c r="M1774" i="1"/>
  <c r="N1774" i="1"/>
  <c r="O1774" i="1"/>
  <c r="P1774" i="1"/>
  <c r="Q1774" i="1"/>
  <c r="R1774" i="1"/>
  <c r="S1774" i="1"/>
  <c r="T1774" i="1"/>
  <c r="U1774" i="1"/>
  <c r="V1774" i="1"/>
  <c r="I1775" i="1"/>
  <c r="J1775" i="1"/>
  <c r="K1775" i="1"/>
  <c r="L1775" i="1"/>
  <c r="M1775" i="1"/>
  <c r="N1775" i="1"/>
  <c r="O1775" i="1"/>
  <c r="P1775" i="1"/>
  <c r="Q1775" i="1"/>
  <c r="U1775" i="1" s="1"/>
  <c r="R1775" i="1"/>
  <c r="S1775" i="1"/>
  <c r="T1775" i="1"/>
  <c r="V1775" i="1"/>
  <c r="I1776" i="1"/>
  <c r="J1776" i="1"/>
  <c r="K1776" i="1"/>
  <c r="L1776" i="1"/>
  <c r="M1776" i="1"/>
  <c r="N1776" i="1"/>
  <c r="O1776" i="1"/>
  <c r="P1776" i="1"/>
  <c r="Q1776" i="1"/>
  <c r="R1776" i="1" s="1"/>
  <c r="S1776" i="1"/>
  <c r="T1776" i="1"/>
  <c r="U1776" i="1"/>
  <c r="V1776" i="1"/>
  <c r="I1777" i="1"/>
  <c r="J1777" i="1"/>
  <c r="K1777" i="1"/>
  <c r="L1777" i="1"/>
  <c r="M1777" i="1"/>
  <c r="N1777" i="1"/>
  <c r="O1777" i="1"/>
  <c r="P1777" i="1"/>
  <c r="Q1777" i="1"/>
  <c r="R1777" i="1"/>
  <c r="S1777" i="1"/>
  <c r="T1777" i="1"/>
  <c r="U1777" i="1"/>
  <c r="V1777" i="1"/>
  <c r="I1778" i="1"/>
  <c r="J1778" i="1"/>
  <c r="K1778" i="1"/>
  <c r="L1778" i="1"/>
  <c r="M1778" i="1"/>
  <c r="N1778" i="1"/>
  <c r="O1778" i="1"/>
  <c r="P1778" i="1"/>
  <c r="Q1778" i="1"/>
  <c r="U1778" i="1" s="1"/>
  <c r="S1778" i="1"/>
  <c r="T1778" i="1"/>
  <c r="V1778" i="1"/>
  <c r="I1779" i="1"/>
  <c r="J1779" i="1"/>
  <c r="K1779" i="1"/>
  <c r="L1779" i="1"/>
  <c r="M1779" i="1"/>
  <c r="N1779" i="1"/>
  <c r="O1779" i="1"/>
  <c r="P1779" i="1"/>
  <c r="Q1779" i="1"/>
  <c r="R1779" i="1"/>
  <c r="S1779" i="1"/>
  <c r="T1779" i="1"/>
  <c r="U1779" i="1"/>
  <c r="V1779" i="1"/>
  <c r="I1780" i="1"/>
  <c r="J1780" i="1"/>
  <c r="K1780" i="1"/>
  <c r="L1780" i="1"/>
  <c r="M1780" i="1"/>
  <c r="N1780" i="1"/>
  <c r="O1780" i="1"/>
  <c r="P1780" i="1"/>
  <c r="Q1780" i="1"/>
  <c r="R1780" i="1"/>
  <c r="S1780" i="1"/>
  <c r="T1780" i="1"/>
  <c r="U1780" i="1"/>
  <c r="V1780" i="1"/>
  <c r="I1781" i="1"/>
  <c r="J1781" i="1"/>
  <c r="K1781" i="1"/>
  <c r="L1781" i="1"/>
  <c r="M1781" i="1"/>
  <c r="N1781" i="1"/>
  <c r="O1781" i="1"/>
  <c r="P1781" i="1"/>
  <c r="Q1781" i="1"/>
  <c r="U1781" i="1" s="1"/>
  <c r="R1781" i="1"/>
  <c r="S1781" i="1"/>
  <c r="T1781" i="1"/>
  <c r="V1781" i="1"/>
  <c r="I1782" i="1"/>
  <c r="J1782" i="1"/>
  <c r="K1782" i="1"/>
  <c r="L1782" i="1"/>
  <c r="M1782" i="1"/>
  <c r="N1782" i="1"/>
  <c r="O1782" i="1"/>
  <c r="P1782" i="1"/>
  <c r="Q1782" i="1"/>
  <c r="S1782" i="1"/>
  <c r="T1782" i="1"/>
  <c r="V1782" i="1"/>
  <c r="I1783" i="1"/>
  <c r="J1783" i="1"/>
  <c r="K1783" i="1"/>
  <c r="L1783" i="1"/>
  <c r="M1783" i="1"/>
  <c r="N1783" i="1"/>
  <c r="O1783" i="1"/>
  <c r="P1783" i="1"/>
  <c r="Q1783" i="1"/>
  <c r="R1783" i="1"/>
  <c r="S1783" i="1"/>
  <c r="T1783" i="1"/>
  <c r="U1783" i="1"/>
  <c r="V1783" i="1"/>
  <c r="I1784" i="1"/>
  <c r="J1784" i="1"/>
  <c r="K1784" i="1"/>
  <c r="L1784" i="1"/>
  <c r="M1784" i="1"/>
  <c r="N1784" i="1"/>
  <c r="O1784" i="1"/>
  <c r="P1784" i="1"/>
  <c r="Q1784" i="1"/>
  <c r="U1784" i="1" s="1"/>
  <c r="R1784" i="1"/>
  <c r="S1784" i="1"/>
  <c r="T1784" i="1"/>
  <c r="V1784" i="1"/>
  <c r="I1785" i="1"/>
  <c r="J1785" i="1"/>
  <c r="K1785" i="1"/>
  <c r="L1785" i="1"/>
  <c r="M1785" i="1"/>
  <c r="N1785" i="1"/>
  <c r="O1785" i="1"/>
  <c r="P1785" i="1"/>
  <c r="Q1785" i="1"/>
  <c r="R1785" i="1"/>
  <c r="S1785" i="1"/>
  <c r="T1785" i="1"/>
  <c r="U1785" i="1"/>
  <c r="V1785" i="1"/>
  <c r="I1786" i="1"/>
  <c r="J1786" i="1"/>
  <c r="K1786" i="1"/>
  <c r="L1786" i="1"/>
  <c r="M1786" i="1"/>
  <c r="N1786" i="1"/>
  <c r="O1786" i="1"/>
  <c r="P1786" i="1"/>
  <c r="Q1786" i="1"/>
  <c r="R1786" i="1"/>
  <c r="S1786" i="1"/>
  <c r="T1786" i="1"/>
  <c r="U1786" i="1"/>
  <c r="V1786" i="1"/>
  <c r="I1787" i="1"/>
  <c r="J1787" i="1"/>
  <c r="K1787" i="1"/>
  <c r="L1787" i="1"/>
  <c r="M1787" i="1"/>
  <c r="N1787" i="1"/>
  <c r="O1787" i="1"/>
  <c r="P1787" i="1"/>
  <c r="Q1787" i="1"/>
  <c r="U1787" i="1" s="1"/>
  <c r="R1787" i="1"/>
  <c r="S1787" i="1"/>
  <c r="T1787" i="1"/>
  <c r="V1787" i="1"/>
  <c r="I1788" i="1"/>
  <c r="J1788" i="1"/>
  <c r="K1788" i="1"/>
  <c r="L1788" i="1"/>
  <c r="M1788" i="1"/>
  <c r="N1788" i="1"/>
  <c r="O1788" i="1"/>
  <c r="P1788" i="1"/>
  <c r="Q1788" i="1"/>
  <c r="U1788" i="1" s="1"/>
  <c r="R1788" i="1"/>
  <c r="S1788" i="1"/>
  <c r="T1788" i="1"/>
  <c r="V1788" i="1"/>
  <c r="I1789" i="1"/>
  <c r="J1789" i="1"/>
  <c r="K1789" i="1"/>
  <c r="L1789" i="1"/>
  <c r="M1789" i="1"/>
  <c r="N1789" i="1"/>
  <c r="O1789" i="1"/>
  <c r="P1789" i="1"/>
  <c r="Q1789" i="1"/>
  <c r="R1789" i="1"/>
  <c r="S1789" i="1"/>
  <c r="T1789" i="1"/>
  <c r="U1789" i="1"/>
  <c r="V1789" i="1"/>
  <c r="I1790" i="1"/>
  <c r="J1790" i="1"/>
  <c r="K1790" i="1"/>
  <c r="L1790" i="1"/>
  <c r="M1790" i="1"/>
  <c r="N1790" i="1"/>
  <c r="O1790" i="1"/>
  <c r="P1790" i="1"/>
  <c r="Q1790" i="1"/>
  <c r="U1790" i="1" s="1"/>
  <c r="S1790" i="1"/>
  <c r="T1790" i="1"/>
  <c r="V1790" i="1"/>
  <c r="I1791" i="1"/>
  <c r="J1791" i="1"/>
  <c r="K1791" i="1"/>
  <c r="L1791" i="1"/>
  <c r="M1791" i="1"/>
  <c r="N1791" i="1"/>
  <c r="O1791" i="1"/>
  <c r="P1791" i="1"/>
  <c r="Q1791" i="1"/>
  <c r="R1791" i="1"/>
  <c r="S1791" i="1"/>
  <c r="T1791" i="1"/>
  <c r="U1791" i="1"/>
  <c r="V1791" i="1"/>
  <c r="I1792" i="1"/>
  <c r="J1792" i="1"/>
  <c r="K1792" i="1"/>
  <c r="L1792" i="1"/>
  <c r="M1792" i="1"/>
  <c r="N1792" i="1"/>
  <c r="O1792" i="1"/>
  <c r="P1792" i="1"/>
  <c r="Q1792" i="1"/>
  <c r="R1792" i="1"/>
  <c r="S1792" i="1"/>
  <c r="T1792" i="1"/>
  <c r="U1792" i="1"/>
  <c r="V1792" i="1"/>
  <c r="I1793" i="1"/>
  <c r="J1793" i="1"/>
  <c r="K1793" i="1"/>
  <c r="L1793" i="1"/>
  <c r="M1793" i="1"/>
  <c r="N1793" i="1"/>
  <c r="O1793" i="1"/>
  <c r="P1793" i="1"/>
  <c r="Q1793" i="1"/>
  <c r="U1793" i="1" s="1"/>
  <c r="R1793" i="1"/>
  <c r="S1793" i="1"/>
  <c r="T1793" i="1"/>
  <c r="V1793" i="1"/>
  <c r="I1794" i="1"/>
  <c r="J1794" i="1"/>
  <c r="K1794" i="1"/>
  <c r="L1794" i="1"/>
  <c r="M1794" i="1"/>
  <c r="N1794" i="1"/>
  <c r="O1794" i="1"/>
  <c r="P1794" i="1"/>
  <c r="Q1794" i="1"/>
  <c r="R1794" i="1" s="1"/>
  <c r="S1794" i="1"/>
  <c r="T1794" i="1"/>
  <c r="U1794" i="1"/>
  <c r="V1794" i="1"/>
  <c r="I1795" i="1"/>
  <c r="J1795" i="1"/>
  <c r="K1795" i="1"/>
  <c r="L1795" i="1"/>
  <c r="M1795" i="1"/>
  <c r="N1795" i="1"/>
  <c r="O1795" i="1"/>
  <c r="P1795" i="1"/>
  <c r="Q1795" i="1"/>
  <c r="R1795" i="1"/>
  <c r="S1795" i="1"/>
  <c r="T1795" i="1"/>
  <c r="U1795" i="1"/>
  <c r="V1795" i="1"/>
  <c r="I1796" i="1"/>
  <c r="J1796" i="1"/>
  <c r="K1796" i="1"/>
  <c r="L1796" i="1"/>
  <c r="M1796" i="1"/>
  <c r="N1796" i="1"/>
  <c r="O1796" i="1"/>
  <c r="P1796" i="1"/>
  <c r="Q1796" i="1"/>
  <c r="S1796" i="1"/>
  <c r="T1796" i="1"/>
  <c r="V1796" i="1"/>
  <c r="I1797" i="1"/>
  <c r="J1797" i="1"/>
  <c r="K1797" i="1"/>
  <c r="L1797" i="1"/>
  <c r="M1797" i="1"/>
  <c r="N1797" i="1"/>
  <c r="O1797" i="1"/>
  <c r="P1797" i="1"/>
  <c r="Q1797" i="1"/>
  <c r="R1797" i="1"/>
  <c r="S1797" i="1"/>
  <c r="T1797" i="1"/>
  <c r="U1797" i="1"/>
  <c r="V1797" i="1"/>
  <c r="I1798" i="1"/>
  <c r="J1798" i="1"/>
  <c r="K1798" i="1"/>
  <c r="L1798" i="1"/>
  <c r="M1798" i="1"/>
  <c r="N1798" i="1"/>
  <c r="O1798" i="1"/>
  <c r="P1798" i="1"/>
  <c r="Q1798" i="1"/>
  <c r="R1798" i="1"/>
  <c r="S1798" i="1"/>
  <c r="T1798" i="1"/>
  <c r="U1798" i="1"/>
  <c r="V1798" i="1"/>
  <c r="I1799" i="1"/>
  <c r="J1799" i="1"/>
  <c r="K1799" i="1"/>
  <c r="L1799" i="1"/>
  <c r="M1799" i="1"/>
  <c r="N1799" i="1"/>
  <c r="O1799" i="1"/>
  <c r="P1799" i="1"/>
  <c r="Q1799" i="1"/>
  <c r="U1799" i="1" s="1"/>
  <c r="R1799" i="1"/>
  <c r="S1799" i="1"/>
  <c r="T1799" i="1"/>
  <c r="V1799" i="1"/>
  <c r="I1800" i="1"/>
  <c r="J1800" i="1"/>
  <c r="K1800" i="1"/>
  <c r="L1800" i="1"/>
  <c r="M1800" i="1"/>
  <c r="N1800" i="1"/>
  <c r="O1800" i="1"/>
  <c r="P1800" i="1"/>
  <c r="Q1800" i="1"/>
  <c r="R1800" i="1" s="1"/>
  <c r="S1800" i="1"/>
  <c r="T1800" i="1"/>
  <c r="V1800" i="1"/>
  <c r="I1801" i="1"/>
  <c r="J1801" i="1"/>
  <c r="K1801" i="1"/>
  <c r="L1801" i="1"/>
  <c r="M1801" i="1"/>
  <c r="N1801" i="1"/>
  <c r="O1801" i="1"/>
  <c r="P1801" i="1"/>
  <c r="Q1801" i="1"/>
  <c r="R1801" i="1"/>
  <c r="S1801" i="1"/>
  <c r="T1801" i="1"/>
  <c r="U1801" i="1"/>
  <c r="V1801" i="1"/>
  <c r="I1802" i="1"/>
  <c r="J1802" i="1"/>
  <c r="K1802" i="1"/>
  <c r="L1802" i="1"/>
  <c r="M1802" i="1"/>
  <c r="N1802" i="1"/>
  <c r="O1802" i="1"/>
  <c r="P1802" i="1"/>
  <c r="Q1802" i="1"/>
  <c r="U1802" i="1" s="1"/>
  <c r="R1802" i="1"/>
  <c r="S1802" i="1"/>
  <c r="T1802" i="1"/>
  <c r="V1802" i="1"/>
  <c r="I1803" i="1"/>
  <c r="J1803" i="1"/>
  <c r="K1803" i="1"/>
  <c r="L1803" i="1"/>
  <c r="M1803" i="1"/>
  <c r="N1803" i="1"/>
  <c r="O1803" i="1"/>
  <c r="P1803" i="1"/>
  <c r="Q1803" i="1"/>
  <c r="R1803" i="1"/>
  <c r="S1803" i="1"/>
  <c r="T1803" i="1"/>
  <c r="U1803" i="1"/>
  <c r="V1803" i="1"/>
  <c r="I1804" i="1"/>
  <c r="J1804" i="1"/>
  <c r="K1804" i="1"/>
  <c r="L1804" i="1"/>
  <c r="M1804" i="1"/>
  <c r="N1804" i="1"/>
  <c r="O1804" i="1"/>
  <c r="P1804" i="1"/>
  <c r="Q1804" i="1"/>
  <c r="R1804" i="1"/>
  <c r="S1804" i="1"/>
  <c r="T1804" i="1"/>
  <c r="U1804" i="1"/>
  <c r="V1804" i="1"/>
  <c r="I1805" i="1"/>
  <c r="J1805" i="1"/>
  <c r="K1805" i="1"/>
  <c r="L1805" i="1"/>
  <c r="M1805" i="1"/>
  <c r="N1805" i="1"/>
  <c r="O1805" i="1"/>
  <c r="P1805" i="1"/>
  <c r="Q1805" i="1"/>
  <c r="U1805" i="1" s="1"/>
  <c r="R1805" i="1"/>
  <c r="S1805" i="1"/>
  <c r="T1805" i="1"/>
  <c r="V1805" i="1"/>
  <c r="I1806" i="1"/>
  <c r="J1806" i="1"/>
  <c r="K1806" i="1"/>
  <c r="L1806" i="1"/>
  <c r="M1806" i="1"/>
  <c r="N1806" i="1"/>
  <c r="O1806" i="1"/>
  <c r="P1806" i="1"/>
  <c r="Q1806" i="1"/>
  <c r="R1806" i="1"/>
  <c r="S1806" i="1"/>
  <c r="T1806" i="1"/>
  <c r="U1806" i="1"/>
  <c r="V1806" i="1"/>
  <c r="I1807" i="1"/>
  <c r="J1807" i="1"/>
  <c r="K1807" i="1"/>
  <c r="L1807" i="1"/>
  <c r="M1807" i="1"/>
  <c r="N1807" i="1"/>
  <c r="O1807" i="1"/>
  <c r="P1807" i="1"/>
  <c r="Q1807" i="1"/>
  <c r="R1807" i="1"/>
  <c r="S1807" i="1"/>
  <c r="T1807" i="1"/>
  <c r="U1807" i="1"/>
  <c r="V1807" i="1"/>
  <c r="I1808" i="1"/>
  <c r="J1808" i="1"/>
  <c r="K1808" i="1"/>
  <c r="L1808" i="1"/>
  <c r="M1808" i="1"/>
  <c r="N1808" i="1"/>
  <c r="O1808" i="1"/>
  <c r="P1808" i="1"/>
  <c r="Q1808" i="1"/>
  <c r="U1808" i="1" s="1"/>
  <c r="S1808" i="1"/>
  <c r="T1808" i="1"/>
  <c r="V1808" i="1"/>
  <c r="I1809" i="1"/>
  <c r="J1809" i="1"/>
  <c r="K1809" i="1"/>
  <c r="L1809" i="1"/>
  <c r="M1809" i="1"/>
  <c r="N1809" i="1"/>
  <c r="O1809" i="1"/>
  <c r="P1809" i="1"/>
  <c r="Q1809" i="1"/>
  <c r="R1809" i="1"/>
  <c r="S1809" i="1"/>
  <c r="T1809" i="1"/>
  <c r="U1809" i="1"/>
  <c r="V1809" i="1"/>
  <c r="I1810" i="1"/>
  <c r="J1810" i="1"/>
  <c r="K1810" i="1"/>
  <c r="L1810" i="1"/>
  <c r="M1810" i="1"/>
  <c r="N1810" i="1"/>
  <c r="O1810" i="1"/>
  <c r="P1810" i="1"/>
  <c r="Q1810" i="1"/>
  <c r="R1810" i="1"/>
  <c r="S1810" i="1"/>
  <c r="T1810" i="1"/>
  <c r="U1810" i="1"/>
  <c r="V1810" i="1"/>
  <c r="I1811" i="1"/>
  <c r="J1811" i="1"/>
  <c r="K1811" i="1"/>
  <c r="L1811" i="1"/>
  <c r="M1811" i="1"/>
  <c r="N1811" i="1"/>
  <c r="O1811" i="1"/>
  <c r="P1811" i="1"/>
  <c r="Q1811" i="1"/>
  <c r="U1811" i="1" s="1"/>
  <c r="R1811" i="1"/>
  <c r="S1811" i="1"/>
  <c r="T1811" i="1"/>
  <c r="V1811" i="1"/>
  <c r="I1812" i="1"/>
  <c r="J1812" i="1"/>
  <c r="K1812" i="1"/>
  <c r="L1812" i="1"/>
  <c r="M1812" i="1"/>
  <c r="N1812" i="1"/>
  <c r="O1812" i="1"/>
  <c r="P1812" i="1"/>
  <c r="Q1812" i="1"/>
  <c r="R1812" i="1" s="1"/>
  <c r="S1812" i="1"/>
  <c r="T1812" i="1"/>
  <c r="U1812" i="1"/>
  <c r="V1812" i="1"/>
  <c r="I1813" i="1"/>
  <c r="J1813" i="1"/>
  <c r="K1813" i="1"/>
  <c r="L1813" i="1"/>
  <c r="M1813" i="1"/>
  <c r="N1813" i="1"/>
  <c r="O1813" i="1"/>
  <c r="P1813" i="1"/>
  <c r="Q1813" i="1"/>
  <c r="R1813" i="1"/>
  <c r="S1813" i="1"/>
  <c r="T1813" i="1"/>
  <c r="U1813" i="1"/>
  <c r="V1813" i="1"/>
  <c r="I1814" i="1"/>
  <c r="J1814" i="1"/>
  <c r="K1814" i="1"/>
  <c r="L1814" i="1"/>
  <c r="M1814" i="1"/>
  <c r="N1814" i="1"/>
  <c r="O1814" i="1"/>
  <c r="P1814" i="1"/>
  <c r="Q1814" i="1"/>
  <c r="U1814" i="1" s="1"/>
  <c r="S1814" i="1"/>
  <c r="T1814" i="1"/>
  <c r="V1814" i="1"/>
  <c r="I1815" i="1"/>
  <c r="J1815" i="1"/>
  <c r="K1815" i="1"/>
  <c r="L1815" i="1"/>
  <c r="M1815" i="1"/>
  <c r="N1815" i="1"/>
  <c r="O1815" i="1"/>
  <c r="P1815" i="1"/>
  <c r="Q1815" i="1"/>
  <c r="R1815" i="1"/>
  <c r="S1815" i="1"/>
  <c r="T1815" i="1"/>
  <c r="U1815" i="1"/>
  <c r="V1815" i="1"/>
  <c r="I1816" i="1"/>
  <c r="J1816" i="1"/>
  <c r="K1816" i="1"/>
  <c r="L1816" i="1"/>
  <c r="M1816" i="1"/>
  <c r="N1816" i="1"/>
  <c r="O1816" i="1"/>
  <c r="P1816" i="1"/>
  <c r="Q1816" i="1"/>
  <c r="R1816" i="1"/>
  <c r="S1816" i="1"/>
  <c r="T1816" i="1"/>
  <c r="U1816" i="1"/>
  <c r="V1816" i="1"/>
  <c r="I1817" i="1"/>
  <c r="J1817" i="1"/>
  <c r="K1817" i="1"/>
  <c r="L1817" i="1"/>
  <c r="M1817" i="1"/>
  <c r="N1817" i="1"/>
  <c r="O1817" i="1"/>
  <c r="P1817" i="1"/>
  <c r="Q1817" i="1"/>
  <c r="U1817" i="1" s="1"/>
  <c r="R1817" i="1"/>
  <c r="S1817" i="1"/>
  <c r="T1817" i="1"/>
  <c r="V1817" i="1"/>
  <c r="I1818" i="1"/>
  <c r="J1818" i="1"/>
  <c r="K1818" i="1"/>
  <c r="L1818" i="1"/>
  <c r="M1818" i="1"/>
  <c r="N1818" i="1"/>
  <c r="O1818" i="1"/>
  <c r="P1818" i="1"/>
  <c r="Q1818" i="1"/>
  <c r="S1818" i="1"/>
  <c r="T1818" i="1"/>
  <c r="V1818" i="1"/>
  <c r="I1819" i="1"/>
  <c r="J1819" i="1"/>
  <c r="K1819" i="1"/>
  <c r="L1819" i="1"/>
  <c r="M1819" i="1"/>
  <c r="N1819" i="1"/>
  <c r="O1819" i="1"/>
  <c r="P1819" i="1"/>
  <c r="Q1819" i="1"/>
  <c r="R1819" i="1"/>
  <c r="S1819" i="1"/>
  <c r="T1819" i="1"/>
  <c r="U1819" i="1"/>
  <c r="V1819" i="1"/>
  <c r="I1820" i="1"/>
  <c r="J1820" i="1"/>
  <c r="K1820" i="1"/>
  <c r="L1820" i="1"/>
  <c r="M1820" i="1"/>
  <c r="N1820" i="1"/>
  <c r="O1820" i="1"/>
  <c r="P1820" i="1"/>
  <c r="Q1820" i="1"/>
  <c r="U1820" i="1" s="1"/>
  <c r="R1820" i="1"/>
  <c r="S1820" i="1"/>
  <c r="T1820" i="1"/>
  <c r="V1820" i="1"/>
  <c r="I1821" i="1"/>
  <c r="J1821" i="1"/>
  <c r="K1821" i="1"/>
  <c r="L1821" i="1"/>
  <c r="M1821" i="1"/>
  <c r="N1821" i="1"/>
  <c r="O1821" i="1"/>
  <c r="P1821" i="1"/>
  <c r="Q1821" i="1"/>
  <c r="R1821" i="1"/>
  <c r="S1821" i="1"/>
  <c r="T1821" i="1"/>
  <c r="U1821" i="1"/>
  <c r="V1821" i="1"/>
  <c r="I1822" i="1"/>
  <c r="J1822" i="1"/>
  <c r="K1822" i="1"/>
  <c r="L1822" i="1"/>
  <c r="M1822" i="1"/>
  <c r="N1822" i="1"/>
  <c r="O1822" i="1"/>
  <c r="P1822" i="1"/>
  <c r="Q1822" i="1"/>
  <c r="R1822" i="1"/>
  <c r="S1822" i="1"/>
  <c r="T1822" i="1"/>
  <c r="U1822" i="1"/>
  <c r="V1822" i="1"/>
  <c r="I1823" i="1"/>
  <c r="J1823" i="1"/>
  <c r="K1823" i="1"/>
  <c r="L1823" i="1"/>
  <c r="M1823" i="1"/>
  <c r="N1823" i="1"/>
  <c r="O1823" i="1"/>
  <c r="P1823" i="1"/>
  <c r="Q1823" i="1"/>
  <c r="U1823" i="1" s="1"/>
  <c r="R1823" i="1"/>
  <c r="S1823" i="1"/>
  <c r="T1823" i="1"/>
  <c r="V1823" i="1"/>
  <c r="I1824" i="1"/>
  <c r="J1824" i="1"/>
  <c r="K1824" i="1"/>
  <c r="L1824" i="1"/>
  <c r="M1824" i="1"/>
  <c r="N1824" i="1"/>
  <c r="O1824" i="1"/>
  <c r="P1824" i="1"/>
  <c r="Q1824" i="1"/>
  <c r="U1824" i="1" s="1"/>
  <c r="R1824" i="1"/>
  <c r="S1824" i="1"/>
  <c r="T1824" i="1"/>
  <c r="V1824" i="1"/>
  <c r="I1825" i="1"/>
  <c r="J1825" i="1"/>
  <c r="K1825" i="1"/>
  <c r="L1825" i="1"/>
  <c r="M1825" i="1"/>
  <c r="N1825" i="1"/>
  <c r="O1825" i="1"/>
  <c r="P1825" i="1"/>
  <c r="Q1825" i="1"/>
  <c r="R1825" i="1"/>
  <c r="S1825" i="1"/>
  <c r="T1825" i="1"/>
  <c r="U1825" i="1"/>
  <c r="V1825" i="1"/>
  <c r="I1826" i="1"/>
  <c r="J1826" i="1"/>
  <c r="K1826" i="1"/>
  <c r="L1826" i="1"/>
  <c r="M1826" i="1"/>
  <c r="N1826" i="1"/>
  <c r="O1826" i="1"/>
  <c r="P1826" i="1"/>
  <c r="Q1826" i="1"/>
  <c r="U1826" i="1" s="1"/>
  <c r="S1826" i="1"/>
  <c r="T1826" i="1"/>
  <c r="V1826" i="1"/>
  <c r="I1827" i="1"/>
  <c r="J1827" i="1"/>
  <c r="K1827" i="1"/>
  <c r="L1827" i="1"/>
  <c r="M1827" i="1"/>
  <c r="N1827" i="1"/>
  <c r="O1827" i="1"/>
  <c r="P1827" i="1"/>
  <c r="Q1827" i="1"/>
  <c r="R1827" i="1"/>
  <c r="S1827" i="1"/>
  <c r="T1827" i="1"/>
  <c r="U1827" i="1"/>
  <c r="V1827" i="1"/>
  <c r="I1828" i="1"/>
  <c r="J1828" i="1"/>
  <c r="K1828" i="1"/>
  <c r="L1828" i="1"/>
  <c r="M1828" i="1"/>
  <c r="N1828" i="1"/>
  <c r="O1828" i="1"/>
  <c r="P1828" i="1"/>
  <c r="Q1828" i="1"/>
  <c r="R1828" i="1"/>
  <c r="S1828" i="1"/>
  <c r="T1828" i="1"/>
  <c r="U1828" i="1"/>
  <c r="V1828" i="1"/>
  <c r="I1829" i="1"/>
  <c r="J1829" i="1"/>
  <c r="K1829" i="1"/>
  <c r="L1829" i="1"/>
  <c r="M1829" i="1"/>
  <c r="N1829" i="1"/>
  <c r="O1829" i="1"/>
  <c r="P1829" i="1"/>
  <c r="Q1829" i="1"/>
  <c r="U1829" i="1" s="1"/>
  <c r="R1829" i="1"/>
  <c r="S1829" i="1"/>
  <c r="T1829" i="1"/>
  <c r="V1829" i="1"/>
  <c r="I1830" i="1"/>
  <c r="J1830" i="1"/>
  <c r="K1830" i="1"/>
  <c r="L1830" i="1"/>
  <c r="M1830" i="1"/>
  <c r="N1830" i="1"/>
  <c r="O1830" i="1"/>
  <c r="P1830" i="1"/>
  <c r="Q1830" i="1"/>
  <c r="R1830" i="1" s="1"/>
  <c r="S1830" i="1"/>
  <c r="T1830" i="1"/>
  <c r="U1830" i="1"/>
  <c r="V1830" i="1"/>
  <c r="I1831" i="1"/>
  <c r="J1831" i="1"/>
  <c r="K1831" i="1"/>
  <c r="L1831" i="1"/>
  <c r="M1831" i="1"/>
  <c r="N1831" i="1"/>
  <c r="O1831" i="1"/>
  <c r="P1831" i="1"/>
  <c r="Q1831" i="1"/>
  <c r="R1831" i="1"/>
  <c r="S1831" i="1"/>
  <c r="T1831" i="1"/>
  <c r="U1831" i="1"/>
  <c r="V1831" i="1"/>
  <c r="I1832" i="1"/>
  <c r="J1832" i="1"/>
  <c r="K1832" i="1"/>
  <c r="L1832" i="1"/>
  <c r="M1832" i="1"/>
  <c r="N1832" i="1"/>
  <c r="O1832" i="1"/>
  <c r="P1832" i="1"/>
  <c r="Q1832" i="1"/>
  <c r="S1832" i="1"/>
  <c r="T1832" i="1"/>
  <c r="V1832" i="1"/>
  <c r="I1833" i="1"/>
  <c r="J1833" i="1"/>
  <c r="K1833" i="1"/>
  <c r="L1833" i="1"/>
  <c r="M1833" i="1"/>
  <c r="N1833" i="1"/>
  <c r="O1833" i="1"/>
  <c r="P1833" i="1"/>
  <c r="Q1833" i="1"/>
  <c r="R1833" i="1"/>
  <c r="S1833" i="1"/>
  <c r="T1833" i="1"/>
  <c r="U1833" i="1"/>
  <c r="V1833" i="1"/>
  <c r="I1834" i="1"/>
  <c r="J1834" i="1"/>
  <c r="K1834" i="1"/>
  <c r="L1834" i="1"/>
  <c r="M1834" i="1"/>
  <c r="N1834" i="1"/>
  <c r="O1834" i="1"/>
  <c r="P1834" i="1"/>
  <c r="Q1834" i="1"/>
  <c r="R1834" i="1"/>
  <c r="S1834" i="1"/>
  <c r="T1834" i="1"/>
  <c r="U1834" i="1"/>
  <c r="V1834" i="1"/>
  <c r="I1835" i="1"/>
  <c r="J1835" i="1"/>
  <c r="K1835" i="1"/>
  <c r="L1835" i="1"/>
  <c r="M1835" i="1"/>
  <c r="N1835" i="1"/>
  <c r="O1835" i="1"/>
  <c r="P1835" i="1"/>
  <c r="Q1835" i="1"/>
  <c r="U1835" i="1" s="1"/>
  <c r="R1835" i="1"/>
  <c r="S1835" i="1"/>
  <c r="T1835" i="1"/>
  <c r="V1835" i="1"/>
  <c r="I1836" i="1"/>
  <c r="J1836" i="1"/>
  <c r="K1836" i="1"/>
  <c r="L1836" i="1"/>
  <c r="M1836" i="1"/>
  <c r="N1836" i="1"/>
  <c r="O1836" i="1"/>
  <c r="P1836" i="1"/>
  <c r="Q1836" i="1"/>
  <c r="R1836" i="1" s="1"/>
  <c r="S1836" i="1"/>
  <c r="T1836" i="1"/>
  <c r="V1836" i="1"/>
  <c r="I1837" i="1"/>
  <c r="J1837" i="1"/>
  <c r="K1837" i="1"/>
  <c r="L1837" i="1"/>
  <c r="M1837" i="1"/>
  <c r="N1837" i="1"/>
  <c r="O1837" i="1"/>
  <c r="P1837" i="1"/>
  <c r="Q1837" i="1"/>
  <c r="R1837" i="1"/>
  <c r="S1837" i="1"/>
  <c r="T1837" i="1"/>
  <c r="U1837" i="1"/>
  <c r="V1837" i="1"/>
  <c r="I1838" i="1"/>
  <c r="J1838" i="1"/>
  <c r="K1838" i="1"/>
  <c r="L1838" i="1"/>
  <c r="M1838" i="1"/>
  <c r="N1838" i="1"/>
  <c r="O1838" i="1"/>
  <c r="P1838" i="1"/>
  <c r="Q1838" i="1"/>
  <c r="U1838" i="1" s="1"/>
  <c r="R1838" i="1"/>
  <c r="S1838" i="1"/>
  <c r="T1838" i="1"/>
  <c r="V1838" i="1"/>
  <c r="I1839" i="1"/>
  <c r="J1839" i="1"/>
  <c r="K1839" i="1"/>
  <c r="L1839" i="1"/>
  <c r="M1839" i="1"/>
  <c r="N1839" i="1"/>
  <c r="O1839" i="1"/>
  <c r="P1839" i="1"/>
  <c r="Q1839" i="1"/>
  <c r="R1839" i="1"/>
  <c r="S1839" i="1"/>
  <c r="T1839" i="1"/>
  <c r="U1839" i="1"/>
  <c r="V1839" i="1"/>
  <c r="I1840" i="1"/>
  <c r="J1840" i="1"/>
  <c r="K1840" i="1"/>
  <c r="L1840" i="1"/>
  <c r="M1840" i="1"/>
  <c r="N1840" i="1"/>
  <c r="O1840" i="1"/>
  <c r="P1840" i="1"/>
  <c r="Q1840" i="1"/>
  <c r="R1840" i="1"/>
  <c r="S1840" i="1"/>
  <c r="T1840" i="1"/>
  <c r="U1840" i="1"/>
  <c r="V1840" i="1"/>
  <c r="I1841" i="1"/>
  <c r="J1841" i="1"/>
  <c r="K1841" i="1"/>
  <c r="L1841" i="1"/>
  <c r="M1841" i="1"/>
  <c r="N1841" i="1"/>
  <c r="O1841" i="1"/>
  <c r="P1841" i="1"/>
  <c r="Q1841" i="1"/>
  <c r="U1841" i="1" s="1"/>
  <c r="R1841" i="1"/>
  <c r="S1841" i="1"/>
  <c r="T1841" i="1"/>
  <c r="V1841" i="1"/>
  <c r="I1842" i="1"/>
  <c r="J1842" i="1"/>
  <c r="K1842" i="1"/>
  <c r="L1842" i="1"/>
  <c r="M1842" i="1"/>
  <c r="N1842" i="1"/>
  <c r="O1842" i="1"/>
  <c r="P1842" i="1"/>
  <c r="Q1842" i="1"/>
  <c r="R1842" i="1"/>
  <c r="S1842" i="1"/>
  <c r="T1842" i="1"/>
  <c r="U1842" i="1"/>
  <c r="V1842" i="1"/>
  <c r="I1843" i="1"/>
  <c r="J1843" i="1"/>
  <c r="K1843" i="1"/>
  <c r="L1843" i="1"/>
  <c r="M1843" i="1"/>
  <c r="N1843" i="1"/>
  <c r="O1843" i="1"/>
  <c r="P1843" i="1"/>
  <c r="Q1843" i="1"/>
  <c r="R1843" i="1"/>
  <c r="S1843" i="1"/>
  <c r="T1843" i="1"/>
  <c r="U1843" i="1"/>
  <c r="V1843" i="1"/>
  <c r="I1844" i="1"/>
  <c r="J1844" i="1"/>
  <c r="K1844" i="1"/>
  <c r="L1844" i="1"/>
  <c r="M1844" i="1"/>
  <c r="N1844" i="1"/>
  <c r="O1844" i="1"/>
  <c r="P1844" i="1"/>
  <c r="Q1844" i="1"/>
  <c r="U1844" i="1" s="1"/>
  <c r="S1844" i="1"/>
  <c r="T1844" i="1"/>
  <c r="V1844" i="1"/>
  <c r="I1845" i="1"/>
  <c r="J1845" i="1"/>
  <c r="K1845" i="1"/>
  <c r="L1845" i="1"/>
  <c r="M1845" i="1"/>
  <c r="N1845" i="1"/>
  <c r="O1845" i="1"/>
  <c r="P1845" i="1"/>
  <c r="Q1845" i="1"/>
  <c r="R1845" i="1"/>
  <c r="S1845" i="1"/>
  <c r="T1845" i="1"/>
  <c r="U1845" i="1"/>
  <c r="V1845" i="1"/>
  <c r="I1846" i="1"/>
  <c r="J1846" i="1"/>
  <c r="K1846" i="1"/>
  <c r="L1846" i="1"/>
  <c r="M1846" i="1"/>
  <c r="N1846" i="1"/>
  <c r="O1846" i="1"/>
  <c r="P1846" i="1"/>
  <c r="Q1846" i="1"/>
  <c r="R1846" i="1"/>
  <c r="S1846" i="1"/>
  <c r="T1846" i="1"/>
  <c r="U1846" i="1"/>
  <c r="V1846" i="1"/>
  <c r="I1847" i="1"/>
  <c r="J1847" i="1"/>
  <c r="K1847" i="1"/>
  <c r="L1847" i="1"/>
  <c r="M1847" i="1"/>
  <c r="N1847" i="1"/>
  <c r="O1847" i="1"/>
  <c r="P1847" i="1"/>
  <c r="Q1847" i="1"/>
  <c r="U1847" i="1" s="1"/>
  <c r="R1847" i="1"/>
  <c r="S1847" i="1"/>
  <c r="T1847" i="1"/>
  <c r="V1847" i="1"/>
  <c r="I1848" i="1"/>
  <c r="J1848" i="1"/>
  <c r="K1848" i="1"/>
  <c r="L1848" i="1"/>
  <c r="M1848" i="1"/>
  <c r="N1848" i="1"/>
  <c r="O1848" i="1"/>
  <c r="P1848" i="1"/>
  <c r="Q1848" i="1"/>
  <c r="R1848" i="1" s="1"/>
  <c r="S1848" i="1"/>
  <c r="T1848" i="1"/>
  <c r="U1848" i="1"/>
  <c r="V1848" i="1"/>
  <c r="I1849" i="1"/>
  <c r="J1849" i="1"/>
  <c r="K1849" i="1"/>
  <c r="L1849" i="1"/>
  <c r="M1849" i="1"/>
  <c r="N1849" i="1"/>
  <c r="O1849" i="1"/>
  <c r="P1849" i="1"/>
  <c r="Q1849" i="1"/>
  <c r="R1849" i="1"/>
  <c r="S1849" i="1"/>
  <c r="T1849" i="1"/>
  <c r="U1849" i="1"/>
  <c r="V1849" i="1"/>
  <c r="I1850" i="1"/>
  <c r="J1850" i="1"/>
  <c r="K1850" i="1"/>
  <c r="L1850" i="1"/>
  <c r="M1850" i="1"/>
  <c r="N1850" i="1"/>
  <c r="O1850" i="1"/>
  <c r="P1850" i="1"/>
  <c r="Q1850" i="1"/>
  <c r="U1850" i="1" s="1"/>
  <c r="S1850" i="1"/>
  <c r="T1850" i="1"/>
  <c r="V1850" i="1"/>
  <c r="I1851" i="1"/>
  <c r="J1851" i="1"/>
  <c r="K1851" i="1"/>
  <c r="L1851" i="1"/>
  <c r="M1851" i="1"/>
  <c r="N1851" i="1"/>
  <c r="O1851" i="1"/>
  <c r="P1851" i="1"/>
  <c r="Q1851" i="1"/>
  <c r="R1851" i="1"/>
  <c r="S1851" i="1"/>
  <c r="T1851" i="1"/>
  <c r="U1851" i="1"/>
  <c r="V1851" i="1"/>
  <c r="I1852" i="1"/>
  <c r="J1852" i="1"/>
  <c r="K1852" i="1"/>
  <c r="L1852" i="1"/>
  <c r="M1852" i="1"/>
  <c r="N1852" i="1"/>
  <c r="O1852" i="1"/>
  <c r="P1852" i="1"/>
  <c r="Q1852" i="1"/>
  <c r="R1852" i="1"/>
  <c r="S1852" i="1"/>
  <c r="T1852" i="1"/>
  <c r="U1852" i="1"/>
  <c r="V1852" i="1"/>
  <c r="I1853" i="1"/>
  <c r="J1853" i="1"/>
  <c r="K1853" i="1"/>
  <c r="L1853" i="1"/>
  <c r="M1853" i="1"/>
  <c r="N1853" i="1"/>
  <c r="O1853" i="1"/>
  <c r="P1853" i="1"/>
  <c r="Q1853" i="1"/>
  <c r="U1853" i="1" s="1"/>
  <c r="R1853" i="1"/>
  <c r="S1853" i="1"/>
  <c r="T1853" i="1"/>
  <c r="V1853" i="1"/>
  <c r="I1854" i="1"/>
  <c r="J1854" i="1"/>
  <c r="K1854" i="1"/>
  <c r="L1854" i="1"/>
  <c r="M1854" i="1"/>
  <c r="N1854" i="1"/>
  <c r="O1854" i="1"/>
  <c r="P1854" i="1"/>
  <c r="Q1854" i="1"/>
  <c r="S1854" i="1"/>
  <c r="T1854" i="1"/>
  <c r="V1854" i="1"/>
  <c r="I1855" i="1"/>
  <c r="J1855" i="1"/>
  <c r="K1855" i="1"/>
  <c r="L1855" i="1"/>
  <c r="M1855" i="1"/>
  <c r="N1855" i="1"/>
  <c r="O1855" i="1"/>
  <c r="P1855" i="1"/>
  <c r="Q1855" i="1"/>
  <c r="R1855" i="1"/>
  <c r="S1855" i="1"/>
  <c r="T1855" i="1"/>
  <c r="U1855" i="1"/>
  <c r="V1855" i="1"/>
  <c r="I1856" i="1"/>
  <c r="J1856" i="1"/>
  <c r="K1856" i="1"/>
  <c r="L1856" i="1"/>
  <c r="M1856" i="1"/>
  <c r="N1856" i="1"/>
  <c r="O1856" i="1"/>
  <c r="P1856" i="1"/>
  <c r="Q1856" i="1"/>
  <c r="U1856" i="1" s="1"/>
  <c r="R1856" i="1"/>
  <c r="S1856" i="1"/>
  <c r="T1856" i="1"/>
  <c r="V1856" i="1"/>
  <c r="I1857" i="1"/>
  <c r="J1857" i="1"/>
  <c r="K1857" i="1"/>
  <c r="L1857" i="1"/>
  <c r="M1857" i="1"/>
  <c r="N1857" i="1"/>
  <c r="O1857" i="1"/>
  <c r="P1857" i="1"/>
  <c r="Q1857" i="1"/>
  <c r="R1857" i="1"/>
  <c r="S1857" i="1"/>
  <c r="T1857" i="1"/>
  <c r="U1857" i="1"/>
  <c r="V1857" i="1"/>
  <c r="I1858" i="1"/>
  <c r="J1858" i="1"/>
  <c r="K1858" i="1"/>
  <c r="L1858" i="1"/>
  <c r="M1858" i="1"/>
  <c r="N1858" i="1"/>
  <c r="O1858" i="1"/>
  <c r="P1858" i="1"/>
  <c r="Q1858" i="1"/>
  <c r="R1858" i="1"/>
  <c r="S1858" i="1"/>
  <c r="T1858" i="1"/>
  <c r="U1858" i="1"/>
  <c r="V1858" i="1"/>
  <c r="I1859" i="1"/>
  <c r="J1859" i="1"/>
  <c r="K1859" i="1"/>
  <c r="L1859" i="1"/>
  <c r="M1859" i="1"/>
  <c r="N1859" i="1"/>
  <c r="O1859" i="1"/>
  <c r="P1859" i="1"/>
  <c r="Q1859" i="1"/>
  <c r="U1859" i="1" s="1"/>
  <c r="R1859" i="1"/>
  <c r="S1859" i="1"/>
  <c r="T1859" i="1"/>
  <c r="V1859" i="1"/>
  <c r="I1860" i="1"/>
  <c r="J1860" i="1"/>
  <c r="K1860" i="1"/>
  <c r="L1860" i="1"/>
  <c r="M1860" i="1"/>
  <c r="N1860" i="1"/>
  <c r="O1860" i="1"/>
  <c r="P1860" i="1"/>
  <c r="Q1860" i="1"/>
  <c r="U1860" i="1" s="1"/>
  <c r="R1860" i="1"/>
  <c r="S1860" i="1"/>
  <c r="T1860" i="1"/>
  <c r="V1860" i="1"/>
  <c r="I1861" i="1"/>
  <c r="J1861" i="1"/>
  <c r="K1861" i="1"/>
  <c r="L1861" i="1"/>
  <c r="M1861" i="1"/>
  <c r="N1861" i="1"/>
  <c r="O1861" i="1"/>
  <c r="P1861" i="1"/>
  <c r="Q1861" i="1"/>
  <c r="R1861" i="1"/>
  <c r="S1861" i="1"/>
  <c r="T1861" i="1"/>
  <c r="U1861" i="1"/>
  <c r="V1861" i="1"/>
  <c r="I1862" i="1"/>
  <c r="J1862" i="1"/>
  <c r="K1862" i="1"/>
  <c r="L1862" i="1"/>
  <c r="M1862" i="1"/>
  <c r="N1862" i="1"/>
  <c r="O1862" i="1"/>
  <c r="P1862" i="1"/>
  <c r="Q1862" i="1"/>
  <c r="U1862" i="1" s="1"/>
  <c r="S1862" i="1"/>
  <c r="T1862" i="1"/>
  <c r="V1862" i="1"/>
  <c r="I1863" i="1"/>
  <c r="J1863" i="1"/>
  <c r="K1863" i="1"/>
  <c r="L1863" i="1"/>
  <c r="M1863" i="1"/>
  <c r="N1863" i="1"/>
  <c r="O1863" i="1"/>
  <c r="P1863" i="1"/>
  <c r="Q1863" i="1"/>
  <c r="R1863" i="1"/>
  <c r="S1863" i="1"/>
  <c r="T1863" i="1"/>
  <c r="U1863" i="1"/>
  <c r="V1863" i="1"/>
  <c r="I1864" i="1"/>
  <c r="J1864" i="1"/>
  <c r="K1864" i="1"/>
  <c r="L1864" i="1"/>
  <c r="M1864" i="1"/>
  <c r="N1864" i="1"/>
  <c r="O1864" i="1"/>
  <c r="P1864" i="1"/>
  <c r="Q1864" i="1"/>
  <c r="R1864" i="1"/>
  <c r="S1864" i="1"/>
  <c r="T1864" i="1"/>
  <c r="U1864" i="1"/>
  <c r="V1864" i="1"/>
  <c r="I1865" i="1"/>
  <c r="J1865" i="1"/>
  <c r="K1865" i="1"/>
  <c r="L1865" i="1"/>
  <c r="M1865" i="1"/>
  <c r="N1865" i="1"/>
  <c r="O1865" i="1"/>
  <c r="P1865" i="1"/>
  <c r="Q1865" i="1"/>
  <c r="U1865" i="1" s="1"/>
  <c r="R1865" i="1"/>
  <c r="S1865" i="1"/>
  <c r="T1865" i="1"/>
  <c r="V1865" i="1"/>
  <c r="I1866" i="1"/>
  <c r="J1866" i="1"/>
  <c r="K1866" i="1"/>
  <c r="L1866" i="1"/>
  <c r="M1866" i="1"/>
  <c r="N1866" i="1"/>
  <c r="O1866" i="1"/>
  <c r="P1866" i="1"/>
  <c r="Q1866" i="1"/>
  <c r="R1866" i="1" s="1"/>
  <c r="S1866" i="1"/>
  <c r="T1866" i="1"/>
  <c r="U1866" i="1"/>
  <c r="V1866" i="1"/>
  <c r="I1867" i="1"/>
  <c r="J1867" i="1"/>
  <c r="K1867" i="1"/>
  <c r="L1867" i="1"/>
  <c r="M1867" i="1"/>
  <c r="N1867" i="1"/>
  <c r="O1867" i="1"/>
  <c r="P1867" i="1"/>
  <c r="Q1867" i="1"/>
  <c r="R1867" i="1"/>
  <c r="S1867" i="1"/>
  <c r="T1867" i="1"/>
  <c r="U1867" i="1"/>
  <c r="V1867" i="1"/>
  <c r="I1868" i="1"/>
  <c r="J1868" i="1"/>
  <c r="K1868" i="1"/>
  <c r="L1868" i="1"/>
  <c r="M1868" i="1"/>
  <c r="N1868" i="1"/>
  <c r="O1868" i="1"/>
  <c r="P1868" i="1"/>
  <c r="Q1868" i="1"/>
  <c r="S1868" i="1"/>
  <c r="T1868" i="1"/>
  <c r="V1868" i="1"/>
  <c r="I1869" i="1"/>
  <c r="J1869" i="1"/>
  <c r="K1869" i="1"/>
  <c r="L1869" i="1"/>
  <c r="M1869" i="1"/>
  <c r="N1869" i="1"/>
  <c r="O1869" i="1"/>
  <c r="P1869" i="1"/>
  <c r="Q1869" i="1"/>
  <c r="R1869" i="1"/>
  <c r="S1869" i="1"/>
  <c r="T1869" i="1"/>
  <c r="U1869" i="1"/>
  <c r="V1869" i="1"/>
  <c r="I1870" i="1"/>
  <c r="J1870" i="1"/>
  <c r="K1870" i="1"/>
  <c r="L1870" i="1"/>
  <c r="M1870" i="1"/>
  <c r="N1870" i="1"/>
  <c r="O1870" i="1"/>
  <c r="P1870" i="1"/>
  <c r="Q1870" i="1"/>
  <c r="R1870" i="1"/>
  <c r="S1870" i="1"/>
  <c r="T1870" i="1"/>
  <c r="U1870" i="1"/>
  <c r="V1870" i="1"/>
  <c r="I1871" i="1"/>
  <c r="J1871" i="1"/>
  <c r="K1871" i="1"/>
  <c r="L1871" i="1"/>
  <c r="M1871" i="1"/>
  <c r="N1871" i="1"/>
  <c r="O1871" i="1"/>
  <c r="P1871" i="1"/>
  <c r="Q1871" i="1"/>
  <c r="U1871" i="1" s="1"/>
  <c r="R1871" i="1"/>
  <c r="S1871" i="1"/>
  <c r="T1871" i="1"/>
  <c r="V1871" i="1"/>
  <c r="I1872" i="1"/>
  <c r="J1872" i="1"/>
  <c r="K1872" i="1"/>
  <c r="L1872" i="1"/>
  <c r="M1872" i="1"/>
  <c r="N1872" i="1"/>
  <c r="O1872" i="1"/>
  <c r="P1872" i="1"/>
  <c r="Q1872" i="1"/>
  <c r="R1872" i="1" s="1"/>
  <c r="S1872" i="1"/>
  <c r="T1872" i="1"/>
  <c r="V1872" i="1"/>
  <c r="I1873" i="1"/>
  <c r="J1873" i="1"/>
  <c r="K1873" i="1"/>
  <c r="L1873" i="1"/>
  <c r="M1873" i="1"/>
  <c r="N1873" i="1"/>
  <c r="O1873" i="1"/>
  <c r="P1873" i="1"/>
  <c r="Q1873" i="1"/>
  <c r="R1873" i="1"/>
  <c r="S1873" i="1"/>
  <c r="T1873" i="1"/>
  <c r="U1873" i="1"/>
  <c r="V1873" i="1"/>
  <c r="I1874" i="1"/>
  <c r="J1874" i="1"/>
  <c r="K1874" i="1"/>
  <c r="L1874" i="1"/>
  <c r="M1874" i="1"/>
  <c r="N1874" i="1"/>
  <c r="O1874" i="1"/>
  <c r="P1874" i="1"/>
  <c r="Q1874" i="1"/>
  <c r="U1874" i="1" s="1"/>
  <c r="R1874" i="1"/>
  <c r="S1874" i="1"/>
  <c r="T1874" i="1"/>
  <c r="V1874" i="1"/>
  <c r="I1875" i="1"/>
  <c r="J1875" i="1"/>
  <c r="K1875" i="1"/>
  <c r="L1875" i="1"/>
  <c r="M1875" i="1"/>
  <c r="N1875" i="1"/>
  <c r="O1875" i="1"/>
  <c r="P1875" i="1"/>
  <c r="Q1875" i="1"/>
  <c r="U1875" i="1" s="1"/>
  <c r="R1875" i="1"/>
  <c r="S1875" i="1"/>
  <c r="T1875" i="1"/>
  <c r="V1875" i="1"/>
  <c r="I1876" i="1"/>
  <c r="J1876" i="1"/>
  <c r="K1876" i="1"/>
  <c r="L1876" i="1"/>
  <c r="M1876" i="1"/>
  <c r="N1876" i="1"/>
  <c r="O1876" i="1"/>
  <c r="P1876" i="1"/>
  <c r="Q1876" i="1"/>
  <c r="R1876" i="1"/>
  <c r="S1876" i="1"/>
  <c r="T1876" i="1"/>
  <c r="U1876" i="1"/>
  <c r="V1876" i="1"/>
  <c r="I1877" i="1"/>
  <c r="J1877" i="1"/>
  <c r="K1877" i="1"/>
  <c r="L1877" i="1"/>
  <c r="M1877" i="1"/>
  <c r="N1877" i="1"/>
  <c r="O1877" i="1"/>
  <c r="P1877" i="1"/>
  <c r="Q1877" i="1"/>
  <c r="U1877" i="1" s="1"/>
  <c r="R1877" i="1"/>
  <c r="S1877" i="1"/>
  <c r="T1877" i="1"/>
  <c r="V1877" i="1"/>
  <c r="I1878" i="1"/>
  <c r="J1878" i="1"/>
  <c r="K1878" i="1"/>
  <c r="L1878" i="1"/>
  <c r="M1878" i="1"/>
  <c r="N1878" i="1"/>
  <c r="O1878" i="1"/>
  <c r="P1878" i="1"/>
  <c r="Q1878" i="1"/>
  <c r="R1878" i="1"/>
  <c r="S1878" i="1"/>
  <c r="T1878" i="1"/>
  <c r="U1878" i="1"/>
  <c r="V1878" i="1"/>
  <c r="I1879" i="1"/>
  <c r="J1879" i="1"/>
  <c r="K1879" i="1"/>
  <c r="L1879" i="1"/>
  <c r="M1879" i="1"/>
  <c r="N1879" i="1"/>
  <c r="O1879" i="1"/>
  <c r="P1879" i="1"/>
  <c r="Q1879" i="1"/>
  <c r="R1879" i="1"/>
  <c r="S1879" i="1"/>
  <c r="T1879" i="1"/>
  <c r="U1879" i="1"/>
  <c r="V1879" i="1"/>
  <c r="I1880" i="1"/>
  <c r="J1880" i="1"/>
  <c r="K1880" i="1"/>
  <c r="L1880" i="1"/>
  <c r="M1880" i="1"/>
  <c r="N1880" i="1"/>
  <c r="O1880" i="1"/>
  <c r="P1880" i="1"/>
  <c r="Q1880" i="1"/>
  <c r="U1880" i="1" s="1"/>
  <c r="S1880" i="1"/>
  <c r="T1880" i="1"/>
  <c r="V1880" i="1"/>
  <c r="I1881" i="1"/>
  <c r="J1881" i="1"/>
  <c r="K1881" i="1"/>
  <c r="L1881" i="1"/>
  <c r="M1881" i="1"/>
  <c r="N1881" i="1"/>
  <c r="O1881" i="1"/>
  <c r="P1881" i="1"/>
  <c r="Q1881" i="1"/>
  <c r="R1881" i="1"/>
  <c r="S1881" i="1"/>
  <c r="T1881" i="1"/>
  <c r="U1881" i="1"/>
  <c r="V1881" i="1"/>
  <c r="I1882" i="1"/>
  <c r="J1882" i="1"/>
  <c r="K1882" i="1"/>
  <c r="L1882" i="1"/>
  <c r="M1882" i="1"/>
  <c r="N1882" i="1"/>
  <c r="O1882" i="1"/>
  <c r="P1882" i="1"/>
  <c r="Q1882" i="1"/>
  <c r="R1882" i="1"/>
  <c r="S1882" i="1"/>
  <c r="T1882" i="1"/>
  <c r="U1882" i="1"/>
  <c r="V1882" i="1"/>
  <c r="I1883" i="1"/>
  <c r="J1883" i="1"/>
  <c r="K1883" i="1"/>
  <c r="L1883" i="1"/>
  <c r="M1883" i="1"/>
  <c r="N1883" i="1"/>
  <c r="O1883" i="1"/>
  <c r="P1883" i="1"/>
  <c r="Q1883" i="1"/>
  <c r="U1883" i="1" s="1"/>
  <c r="R1883" i="1"/>
  <c r="S1883" i="1"/>
  <c r="T1883" i="1"/>
  <c r="V1883" i="1"/>
  <c r="I1884" i="1"/>
  <c r="J1884" i="1"/>
  <c r="K1884" i="1"/>
  <c r="L1884" i="1"/>
  <c r="M1884" i="1"/>
  <c r="N1884" i="1"/>
  <c r="O1884" i="1"/>
  <c r="P1884" i="1"/>
  <c r="Q1884" i="1"/>
  <c r="R1884" i="1" s="1"/>
  <c r="S1884" i="1"/>
  <c r="T1884" i="1"/>
  <c r="U1884" i="1"/>
  <c r="V1884" i="1"/>
  <c r="I1885" i="1"/>
  <c r="J1885" i="1"/>
  <c r="K1885" i="1"/>
  <c r="L1885" i="1"/>
  <c r="M1885" i="1"/>
  <c r="N1885" i="1"/>
  <c r="O1885" i="1"/>
  <c r="P1885" i="1"/>
  <c r="Q1885" i="1"/>
  <c r="R1885" i="1"/>
  <c r="S1885" i="1"/>
  <c r="T1885" i="1"/>
  <c r="U1885" i="1"/>
  <c r="V1885" i="1"/>
  <c r="I1886" i="1"/>
  <c r="J1886" i="1"/>
  <c r="K1886" i="1"/>
  <c r="L1886" i="1"/>
  <c r="M1886" i="1"/>
  <c r="N1886" i="1"/>
  <c r="O1886" i="1"/>
  <c r="P1886" i="1"/>
  <c r="Q1886" i="1"/>
  <c r="U1886" i="1" s="1"/>
  <c r="S1886" i="1"/>
  <c r="T1886" i="1"/>
  <c r="V1886" i="1"/>
  <c r="I1887" i="1"/>
  <c r="J1887" i="1"/>
  <c r="K1887" i="1"/>
  <c r="L1887" i="1"/>
  <c r="M1887" i="1"/>
  <c r="N1887" i="1"/>
  <c r="O1887" i="1"/>
  <c r="P1887" i="1"/>
  <c r="Q1887" i="1"/>
  <c r="R1887" i="1"/>
  <c r="S1887" i="1"/>
  <c r="T1887" i="1"/>
  <c r="U1887" i="1"/>
  <c r="V1887" i="1"/>
  <c r="I1888" i="1"/>
  <c r="J1888" i="1"/>
  <c r="K1888" i="1"/>
  <c r="L1888" i="1"/>
  <c r="M1888" i="1"/>
  <c r="N1888" i="1"/>
  <c r="O1888" i="1"/>
  <c r="P1888" i="1"/>
  <c r="Q1888" i="1"/>
  <c r="R1888" i="1"/>
  <c r="S1888" i="1"/>
  <c r="T1888" i="1"/>
  <c r="U1888" i="1"/>
  <c r="V1888" i="1"/>
  <c r="I1889" i="1"/>
  <c r="J1889" i="1"/>
  <c r="K1889" i="1"/>
  <c r="L1889" i="1"/>
  <c r="M1889" i="1"/>
  <c r="N1889" i="1"/>
  <c r="O1889" i="1"/>
  <c r="P1889" i="1"/>
  <c r="Q1889" i="1"/>
  <c r="U1889" i="1" s="1"/>
  <c r="R1889" i="1"/>
  <c r="S1889" i="1"/>
  <c r="T1889" i="1"/>
  <c r="V1889" i="1"/>
  <c r="I1890" i="1"/>
  <c r="J1890" i="1"/>
  <c r="K1890" i="1"/>
  <c r="L1890" i="1"/>
  <c r="M1890" i="1"/>
  <c r="N1890" i="1"/>
  <c r="O1890" i="1"/>
  <c r="P1890" i="1"/>
  <c r="Q1890" i="1"/>
  <c r="S1890" i="1"/>
  <c r="T1890" i="1"/>
  <c r="V1890" i="1"/>
  <c r="I1891" i="1"/>
  <c r="J1891" i="1"/>
  <c r="K1891" i="1"/>
  <c r="L1891" i="1"/>
  <c r="M1891" i="1"/>
  <c r="N1891" i="1"/>
  <c r="O1891" i="1"/>
  <c r="P1891" i="1"/>
  <c r="Q1891" i="1"/>
  <c r="R1891" i="1"/>
  <c r="S1891" i="1"/>
  <c r="T1891" i="1"/>
  <c r="U1891" i="1"/>
  <c r="V1891" i="1"/>
  <c r="I1892" i="1"/>
  <c r="J1892" i="1"/>
  <c r="K1892" i="1"/>
  <c r="L1892" i="1"/>
  <c r="M1892" i="1"/>
  <c r="N1892" i="1"/>
  <c r="O1892" i="1"/>
  <c r="P1892" i="1"/>
  <c r="Q1892" i="1"/>
  <c r="U1892" i="1" s="1"/>
  <c r="R1892" i="1"/>
  <c r="S1892" i="1"/>
  <c r="T1892" i="1"/>
  <c r="V1892" i="1"/>
  <c r="I1893" i="1"/>
  <c r="J1893" i="1"/>
  <c r="K1893" i="1"/>
  <c r="L1893" i="1"/>
  <c r="M1893" i="1"/>
  <c r="N1893" i="1"/>
  <c r="O1893" i="1"/>
  <c r="P1893" i="1"/>
  <c r="Q1893" i="1"/>
  <c r="U1893" i="1" s="1"/>
  <c r="R1893" i="1"/>
  <c r="S1893" i="1"/>
  <c r="T1893" i="1"/>
  <c r="V1893" i="1"/>
  <c r="I1894" i="1"/>
  <c r="J1894" i="1"/>
  <c r="K1894" i="1"/>
  <c r="L1894" i="1"/>
  <c r="M1894" i="1"/>
  <c r="N1894" i="1"/>
  <c r="O1894" i="1"/>
  <c r="P1894" i="1"/>
  <c r="Q1894" i="1"/>
  <c r="R1894" i="1"/>
  <c r="S1894" i="1"/>
  <c r="T1894" i="1"/>
  <c r="U1894" i="1"/>
  <c r="V1894" i="1"/>
  <c r="I1895" i="1"/>
  <c r="J1895" i="1"/>
  <c r="K1895" i="1"/>
  <c r="L1895" i="1"/>
  <c r="M1895" i="1"/>
  <c r="N1895" i="1"/>
  <c r="O1895" i="1"/>
  <c r="P1895" i="1"/>
  <c r="Q1895" i="1"/>
  <c r="U1895" i="1" s="1"/>
  <c r="R1895" i="1"/>
  <c r="S1895" i="1"/>
  <c r="T1895" i="1"/>
  <c r="V1895" i="1"/>
  <c r="I1896" i="1"/>
  <c r="J1896" i="1"/>
  <c r="K1896" i="1"/>
  <c r="L1896" i="1"/>
  <c r="M1896" i="1"/>
  <c r="N1896" i="1"/>
  <c r="O1896" i="1"/>
  <c r="P1896" i="1"/>
  <c r="Q1896" i="1"/>
  <c r="U1896" i="1" s="1"/>
  <c r="R1896" i="1"/>
  <c r="S1896" i="1"/>
  <c r="T1896" i="1"/>
  <c r="V1896" i="1"/>
  <c r="I1897" i="1"/>
  <c r="J1897" i="1"/>
  <c r="K1897" i="1"/>
  <c r="L1897" i="1"/>
  <c r="M1897" i="1"/>
  <c r="N1897" i="1"/>
  <c r="O1897" i="1"/>
  <c r="P1897" i="1"/>
  <c r="Q1897" i="1"/>
  <c r="R1897" i="1"/>
  <c r="S1897" i="1"/>
  <c r="T1897" i="1"/>
  <c r="U1897" i="1"/>
  <c r="V1897" i="1"/>
  <c r="I1898" i="1"/>
  <c r="J1898" i="1"/>
  <c r="K1898" i="1"/>
  <c r="L1898" i="1"/>
  <c r="M1898" i="1"/>
  <c r="N1898" i="1"/>
  <c r="O1898" i="1"/>
  <c r="P1898" i="1"/>
  <c r="Q1898" i="1"/>
  <c r="U1898" i="1" s="1"/>
  <c r="S1898" i="1"/>
  <c r="T1898" i="1"/>
  <c r="V1898" i="1"/>
  <c r="I1899" i="1"/>
  <c r="J1899" i="1"/>
  <c r="K1899" i="1"/>
  <c r="L1899" i="1"/>
  <c r="M1899" i="1"/>
  <c r="N1899" i="1"/>
  <c r="O1899" i="1"/>
  <c r="P1899" i="1"/>
  <c r="Q1899" i="1"/>
  <c r="R1899" i="1"/>
  <c r="S1899" i="1"/>
  <c r="T1899" i="1"/>
  <c r="U1899" i="1"/>
  <c r="V1899" i="1"/>
  <c r="I1900" i="1"/>
  <c r="J1900" i="1"/>
  <c r="K1900" i="1"/>
  <c r="L1900" i="1"/>
  <c r="M1900" i="1"/>
  <c r="N1900" i="1"/>
  <c r="O1900" i="1"/>
  <c r="P1900" i="1"/>
  <c r="Q1900" i="1"/>
  <c r="R1900" i="1"/>
  <c r="S1900" i="1"/>
  <c r="T1900" i="1"/>
  <c r="U1900" i="1"/>
  <c r="V1900" i="1"/>
  <c r="I1901" i="1"/>
  <c r="J1901" i="1"/>
  <c r="K1901" i="1"/>
  <c r="L1901" i="1"/>
  <c r="M1901" i="1"/>
  <c r="N1901" i="1"/>
  <c r="O1901" i="1"/>
  <c r="P1901" i="1"/>
  <c r="Q1901" i="1"/>
  <c r="U1901" i="1" s="1"/>
  <c r="R1901" i="1"/>
  <c r="S1901" i="1"/>
  <c r="T1901" i="1"/>
  <c r="V1901" i="1"/>
  <c r="I1902" i="1"/>
  <c r="J1902" i="1"/>
  <c r="K1902" i="1"/>
  <c r="L1902" i="1"/>
  <c r="M1902" i="1"/>
  <c r="N1902" i="1"/>
  <c r="O1902" i="1"/>
  <c r="P1902" i="1"/>
  <c r="Q1902" i="1"/>
  <c r="R1902" i="1" s="1"/>
  <c r="S1902" i="1"/>
  <c r="T1902" i="1"/>
  <c r="U1902" i="1"/>
  <c r="V1902" i="1"/>
  <c r="I1903" i="1"/>
  <c r="J1903" i="1"/>
  <c r="K1903" i="1"/>
  <c r="L1903" i="1"/>
  <c r="M1903" i="1"/>
  <c r="N1903" i="1"/>
  <c r="O1903" i="1"/>
  <c r="P1903" i="1"/>
  <c r="Q1903" i="1"/>
  <c r="R1903" i="1"/>
  <c r="S1903" i="1"/>
  <c r="T1903" i="1"/>
  <c r="U1903" i="1"/>
  <c r="V1903" i="1"/>
  <c r="I1904" i="1"/>
  <c r="J1904" i="1"/>
  <c r="K1904" i="1"/>
  <c r="L1904" i="1"/>
  <c r="M1904" i="1"/>
  <c r="N1904" i="1"/>
  <c r="O1904" i="1"/>
  <c r="P1904" i="1"/>
  <c r="Q1904" i="1"/>
  <c r="S1904" i="1"/>
  <c r="T1904" i="1"/>
  <c r="V1904" i="1"/>
  <c r="I1905" i="1"/>
  <c r="J1905" i="1"/>
  <c r="K1905" i="1"/>
  <c r="L1905" i="1"/>
  <c r="M1905" i="1"/>
  <c r="N1905" i="1"/>
  <c r="O1905" i="1"/>
  <c r="P1905" i="1"/>
  <c r="Q1905" i="1"/>
  <c r="R1905" i="1"/>
  <c r="S1905" i="1"/>
  <c r="T1905" i="1"/>
  <c r="U1905" i="1"/>
  <c r="V1905" i="1"/>
  <c r="I1906" i="1"/>
  <c r="J1906" i="1"/>
  <c r="K1906" i="1"/>
  <c r="L1906" i="1"/>
  <c r="M1906" i="1"/>
  <c r="N1906" i="1"/>
  <c r="O1906" i="1"/>
  <c r="P1906" i="1"/>
  <c r="Q1906" i="1"/>
  <c r="R1906" i="1"/>
  <c r="S1906" i="1"/>
  <c r="T1906" i="1"/>
  <c r="U1906" i="1"/>
  <c r="V1906" i="1"/>
  <c r="I1907" i="1"/>
  <c r="J1907" i="1"/>
  <c r="K1907" i="1"/>
  <c r="L1907" i="1"/>
  <c r="M1907" i="1"/>
  <c r="N1907" i="1"/>
  <c r="O1907" i="1"/>
  <c r="P1907" i="1"/>
  <c r="Q1907" i="1"/>
  <c r="U1907" i="1" s="1"/>
  <c r="R1907" i="1"/>
  <c r="S1907" i="1"/>
  <c r="T1907" i="1"/>
  <c r="V1907" i="1"/>
  <c r="I1908" i="1"/>
  <c r="J1908" i="1"/>
  <c r="K1908" i="1"/>
  <c r="L1908" i="1"/>
  <c r="M1908" i="1"/>
  <c r="N1908" i="1"/>
  <c r="O1908" i="1"/>
  <c r="P1908" i="1"/>
  <c r="Q1908" i="1"/>
  <c r="R1908" i="1" s="1"/>
  <c r="S1908" i="1"/>
  <c r="T1908" i="1"/>
  <c r="V1908" i="1"/>
  <c r="I1909" i="1"/>
  <c r="J1909" i="1"/>
  <c r="K1909" i="1"/>
  <c r="L1909" i="1"/>
  <c r="M1909" i="1"/>
  <c r="N1909" i="1"/>
  <c r="O1909" i="1"/>
  <c r="P1909" i="1"/>
  <c r="Q1909" i="1"/>
  <c r="R1909" i="1"/>
  <c r="S1909" i="1"/>
  <c r="T1909" i="1"/>
  <c r="U1909" i="1"/>
  <c r="V1909" i="1"/>
  <c r="I1910" i="1"/>
  <c r="J1910" i="1"/>
  <c r="K1910" i="1"/>
  <c r="L1910" i="1"/>
  <c r="M1910" i="1"/>
  <c r="N1910" i="1"/>
  <c r="O1910" i="1"/>
  <c r="P1910" i="1"/>
  <c r="Q1910" i="1"/>
  <c r="U1910" i="1" s="1"/>
  <c r="R1910" i="1"/>
  <c r="S1910" i="1"/>
  <c r="T1910" i="1"/>
  <c r="V1910" i="1"/>
  <c r="I1911" i="1"/>
  <c r="J1911" i="1"/>
  <c r="K1911" i="1"/>
  <c r="L1911" i="1"/>
  <c r="M1911" i="1"/>
  <c r="N1911" i="1"/>
  <c r="O1911" i="1"/>
  <c r="P1911" i="1"/>
  <c r="Q1911" i="1"/>
  <c r="U1911" i="1" s="1"/>
  <c r="R1911" i="1"/>
  <c r="S1911" i="1"/>
  <c r="T1911" i="1"/>
  <c r="V1911" i="1"/>
  <c r="I1912" i="1"/>
  <c r="J1912" i="1"/>
  <c r="K1912" i="1"/>
  <c r="L1912" i="1"/>
  <c r="M1912" i="1"/>
  <c r="N1912" i="1"/>
  <c r="O1912" i="1"/>
  <c r="P1912" i="1"/>
  <c r="Q1912" i="1"/>
  <c r="R1912" i="1"/>
  <c r="S1912" i="1"/>
  <c r="T1912" i="1"/>
  <c r="U1912" i="1"/>
  <c r="V1912" i="1"/>
  <c r="I1913" i="1"/>
  <c r="J1913" i="1"/>
  <c r="K1913" i="1"/>
  <c r="L1913" i="1"/>
  <c r="M1913" i="1"/>
  <c r="N1913" i="1"/>
  <c r="O1913" i="1"/>
  <c r="P1913" i="1"/>
  <c r="Q1913" i="1"/>
  <c r="U1913" i="1" s="1"/>
  <c r="R1913" i="1"/>
  <c r="S1913" i="1"/>
  <c r="T1913" i="1"/>
  <c r="V1913" i="1"/>
  <c r="I1914" i="1"/>
  <c r="J1914" i="1"/>
  <c r="K1914" i="1"/>
  <c r="L1914" i="1"/>
  <c r="M1914" i="1"/>
  <c r="N1914" i="1"/>
  <c r="O1914" i="1"/>
  <c r="P1914" i="1"/>
  <c r="Q1914" i="1"/>
  <c r="R1914" i="1"/>
  <c r="S1914" i="1"/>
  <c r="T1914" i="1"/>
  <c r="U1914" i="1"/>
  <c r="V1914" i="1"/>
  <c r="I1915" i="1"/>
  <c r="J1915" i="1"/>
  <c r="K1915" i="1"/>
  <c r="L1915" i="1"/>
  <c r="M1915" i="1"/>
  <c r="N1915" i="1"/>
  <c r="O1915" i="1"/>
  <c r="P1915" i="1"/>
  <c r="Q1915" i="1"/>
  <c r="R1915" i="1"/>
  <c r="S1915" i="1"/>
  <c r="T1915" i="1"/>
  <c r="U1915" i="1"/>
  <c r="V1915" i="1"/>
  <c r="I1916" i="1"/>
  <c r="J1916" i="1"/>
  <c r="K1916" i="1"/>
  <c r="L1916" i="1"/>
  <c r="M1916" i="1"/>
  <c r="N1916" i="1"/>
  <c r="O1916" i="1"/>
  <c r="P1916" i="1"/>
  <c r="Q1916" i="1"/>
  <c r="U1916" i="1" s="1"/>
  <c r="S1916" i="1"/>
  <c r="T1916" i="1"/>
  <c r="V1916" i="1"/>
  <c r="I1917" i="1"/>
  <c r="J1917" i="1"/>
  <c r="K1917" i="1"/>
  <c r="L1917" i="1"/>
  <c r="M1917" i="1"/>
  <c r="N1917" i="1"/>
  <c r="O1917" i="1"/>
  <c r="P1917" i="1"/>
  <c r="Q1917" i="1"/>
  <c r="R1917" i="1"/>
  <c r="S1917" i="1"/>
  <c r="T1917" i="1"/>
  <c r="U1917" i="1"/>
  <c r="V1917" i="1"/>
  <c r="I1918" i="1"/>
  <c r="J1918" i="1"/>
  <c r="K1918" i="1"/>
  <c r="L1918" i="1"/>
  <c r="M1918" i="1"/>
  <c r="N1918" i="1"/>
  <c r="O1918" i="1"/>
  <c r="P1918" i="1"/>
  <c r="Q1918" i="1"/>
  <c r="R1918" i="1"/>
  <c r="S1918" i="1"/>
  <c r="T1918" i="1"/>
  <c r="U1918" i="1"/>
  <c r="V1918" i="1"/>
  <c r="I1919" i="1"/>
  <c r="J1919" i="1"/>
  <c r="K1919" i="1"/>
  <c r="L1919" i="1"/>
  <c r="M1919" i="1"/>
  <c r="N1919" i="1"/>
  <c r="O1919" i="1"/>
  <c r="P1919" i="1"/>
  <c r="Q1919" i="1"/>
  <c r="U1919" i="1" s="1"/>
  <c r="R1919" i="1"/>
  <c r="S1919" i="1"/>
  <c r="T1919" i="1"/>
  <c r="V1919" i="1"/>
  <c r="I1920" i="1"/>
  <c r="J1920" i="1"/>
  <c r="K1920" i="1"/>
  <c r="L1920" i="1"/>
  <c r="M1920" i="1"/>
  <c r="N1920" i="1"/>
  <c r="O1920" i="1"/>
  <c r="P1920" i="1"/>
  <c r="Q1920" i="1"/>
  <c r="R1920" i="1" s="1"/>
  <c r="S1920" i="1"/>
  <c r="T1920" i="1"/>
  <c r="U1920" i="1"/>
  <c r="V1920" i="1"/>
  <c r="I1921" i="1"/>
  <c r="J1921" i="1"/>
  <c r="K1921" i="1"/>
  <c r="L1921" i="1"/>
  <c r="M1921" i="1"/>
  <c r="N1921" i="1"/>
  <c r="O1921" i="1"/>
  <c r="P1921" i="1"/>
  <c r="Q1921" i="1"/>
  <c r="R1921" i="1"/>
  <c r="S1921" i="1"/>
  <c r="T1921" i="1"/>
  <c r="U1921" i="1"/>
  <c r="V1921" i="1"/>
  <c r="I1922" i="1"/>
  <c r="J1922" i="1"/>
  <c r="K1922" i="1"/>
  <c r="L1922" i="1"/>
  <c r="M1922" i="1"/>
  <c r="N1922" i="1"/>
  <c r="O1922" i="1"/>
  <c r="P1922" i="1"/>
  <c r="Q1922" i="1"/>
  <c r="U1922" i="1" s="1"/>
  <c r="S1922" i="1"/>
  <c r="T1922" i="1"/>
  <c r="V1922" i="1"/>
  <c r="I1923" i="1"/>
  <c r="J1923" i="1"/>
  <c r="K1923" i="1"/>
  <c r="L1923" i="1"/>
  <c r="M1923" i="1"/>
  <c r="N1923" i="1"/>
  <c r="O1923" i="1"/>
  <c r="P1923" i="1"/>
  <c r="Q1923" i="1"/>
  <c r="R1923" i="1"/>
  <c r="S1923" i="1"/>
  <c r="T1923" i="1"/>
  <c r="U1923" i="1"/>
  <c r="V1923" i="1"/>
  <c r="I1924" i="1"/>
  <c r="J1924" i="1"/>
  <c r="K1924" i="1"/>
  <c r="L1924" i="1"/>
  <c r="M1924" i="1"/>
  <c r="N1924" i="1"/>
  <c r="O1924" i="1"/>
  <c r="P1924" i="1"/>
  <c r="Q1924" i="1"/>
  <c r="R1924" i="1"/>
  <c r="S1924" i="1"/>
  <c r="T1924" i="1"/>
  <c r="U1924" i="1"/>
  <c r="V1924" i="1"/>
  <c r="I1925" i="1"/>
  <c r="J1925" i="1"/>
  <c r="K1925" i="1"/>
  <c r="L1925" i="1"/>
  <c r="M1925" i="1"/>
  <c r="N1925" i="1"/>
  <c r="O1925" i="1"/>
  <c r="P1925" i="1"/>
  <c r="Q1925" i="1"/>
  <c r="U1925" i="1" s="1"/>
  <c r="R1925" i="1"/>
  <c r="S1925" i="1"/>
  <c r="T1925" i="1"/>
  <c r="V1925" i="1"/>
  <c r="I1926" i="1"/>
  <c r="J1926" i="1"/>
  <c r="K1926" i="1"/>
  <c r="L1926" i="1"/>
  <c r="M1926" i="1"/>
  <c r="N1926" i="1"/>
  <c r="O1926" i="1"/>
  <c r="P1926" i="1"/>
  <c r="Q1926" i="1"/>
  <c r="S1926" i="1"/>
  <c r="T1926" i="1"/>
  <c r="V1926" i="1"/>
  <c r="I1927" i="1"/>
  <c r="J1927" i="1"/>
  <c r="K1927" i="1"/>
  <c r="L1927" i="1"/>
  <c r="M1927" i="1"/>
  <c r="N1927" i="1"/>
  <c r="O1927" i="1"/>
  <c r="P1927" i="1"/>
  <c r="Q1927" i="1"/>
  <c r="R1927" i="1"/>
  <c r="S1927" i="1"/>
  <c r="T1927" i="1"/>
  <c r="U1927" i="1"/>
  <c r="V1927" i="1"/>
  <c r="I1928" i="1"/>
  <c r="J1928" i="1"/>
  <c r="K1928" i="1"/>
  <c r="L1928" i="1"/>
  <c r="M1928" i="1"/>
  <c r="N1928" i="1"/>
  <c r="O1928" i="1"/>
  <c r="P1928" i="1"/>
  <c r="Q1928" i="1"/>
  <c r="U1928" i="1" s="1"/>
  <c r="R1928" i="1"/>
  <c r="S1928" i="1"/>
  <c r="T1928" i="1"/>
  <c r="V1928" i="1"/>
  <c r="I1929" i="1"/>
  <c r="J1929" i="1"/>
  <c r="K1929" i="1"/>
  <c r="L1929" i="1"/>
  <c r="M1929" i="1"/>
  <c r="N1929" i="1"/>
  <c r="O1929" i="1"/>
  <c r="P1929" i="1"/>
  <c r="Q1929" i="1"/>
  <c r="U1929" i="1" s="1"/>
  <c r="R1929" i="1"/>
  <c r="S1929" i="1"/>
  <c r="T1929" i="1"/>
  <c r="V1929" i="1"/>
  <c r="I1930" i="1"/>
  <c r="J1930" i="1"/>
  <c r="K1930" i="1"/>
  <c r="L1930" i="1"/>
  <c r="M1930" i="1"/>
  <c r="N1930" i="1"/>
  <c r="O1930" i="1"/>
  <c r="P1930" i="1"/>
  <c r="Q1930" i="1"/>
  <c r="R1930" i="1"/>
  <c r="S1930" i="1"/>
  <c r="T1930" i="1"/>
  <c r="U1930" i="1"/>
  <c r="V1930" i="1"/>
  <c r="I1931" i="1"/>
  <c r="J1931" i="1"/>
  <c r="K1931" i="1"/>
  <c r="L1931" i="1"/>
  <c r="M1931" i="1"/>
  <c r="N1931" i="1"/>
  <c r="O1931" i="1"/>
  <c r="P1931" i="1"/>
  <c r="Q1931" i="1"/>
  <c r="R1931" i="1"/>
  <c r="S1931" i="1"/>
  <c r="T1931" i="1"/>
  <c r="U1931" i="1"/>
  <c r="V1931" i="1"/>
  <c r="I1932" i="1"/>
  <c r="J1932" i="1"/>
  <c r="K1932" i="1"/>
  <c r="L1932" i="1"/>
  <c r="M1932" i="1"/>
  <c r="N1932" i="1"/>
  <c r="O1932" i="1"/>
  <c r="P1932" i="1"/>
  <c r="Q1932" i="1"/>
  <c r="U1932" i="1" s="1"/>
  <c r="R1932" i="1"/>
  <c r="S1932" i="1"/>
  <c r="T1932" i="1"/>
  <c r="V1932" i="1"/>
  <c r="I1933" i="1"/>
  <c r="J1933" i="1"/>
  <c r="K1933" i="1"/>
  <c r="L1933" i="1"/>
  <c r="M1933" i="1"/>
  <c r="N1933" i="1"/>
  <c r="O1933" i="1"/>
  <c r="P1933" i="1"/>
  <c r="Q1933" i="1"/>
  <c r="R1933" i="1"/>
  <c r="S1933" i="1"/>
  <c r="T1933" i="1"/>
  <c r="U1933" i="1"/>
  <c r="V1933" i="1"/>
  <c r="I1934" i="1"/>
  <c r="J1934" i="1"/>
  <c r="K1934" i="1"/>
  <c r="L1934" i="1"/>
  <c r="M1934" i="1"/>
  <c r="N1934" i="1"/>
  <c r="O1934" i="1"/>
  <c r="P1934" i="1"/>
  <c r="Q1934" i="1"/>
  <c r="U1934" i="1" s="1"/>
  <c r="R1934" i="1"/>
  <c r="S1934" i="1"/>
  <c r="T1934" i="1"/>
  <c r="V1934" i="1"/>
  <c r="I1935" i="1"/>
  <c r="J1935" i="1"/>
  <c r="K1935" i="1"/>
  <c r="L1935" i="1"/>
  <c r="M1935" i="1"/>
  <c r="N1935" i="1"/>
  <c r="O1935" i="1"/>
  <c r="P1935" i="1"/>
  <c r="Q1935" i="1"/>
  <c r="R1935" i="1"/>
  <c r="S1935" i="1"/>
  <c r="T1935" i="1"/>
  <c r="U1935" i="1"/>
  <c r="V1935" i="1"/>
  <c r="I1936" i="1"/>
  <c r="J1936" i="1"/>
  <c r="K1936" i="1"/>
  <c r="L1936" i="1"/>
  <c r="M1936" i="1"/>
  <c r="N1936" i="1"/>
  <c r="O1936" i="1"/>
  <c r="P1936" i="1"/>
  <c r="Q1936" i="1"/>
  <c r="R1936" i="1" s="1"/>
  <c r="S1936" i="1"/>
  <c r="T1936" i="1"/>
  <c r="V1936" i="1"/>
  <c r="I1937" i="1"/>
  <c r="J1937" i="1"/>
  <c r="K1937" i="1"/>
  <c r="L1937" i="1"/>
  <c r="M1937" i="1"/>
  <c r="N1937" i="1"/>
  <c r="O1937" i="1"/>
  <c r="P1937" i="1"/>
  <c r="Q1937" i="1"/>
  <c r="R1937" i="1" s="1"/>
  <c r="S1937" i="1"/>
  <c r="T1937" i="1"/>
  <c r="U1937" i="1"/>
  <c r="V1937" i="1"/>
  <c r="I1938" i="1"/>
  <c r="J1938" i="1"/>
  <c r="K1938" i="1"/>
  <c r="L1938" i="1"/>
  <c r="M1938" i="1"/>
  <c r="N1938" i="1"/>
  <c r="O1938" i="1"/>
  <c r="P1938" i="1"/>
  <c r="Q1938" i="1"/>
  <c r="R1938" i="1"/>
  <c r="S1938" i="1"/>
  <c r="T1938" i="1"/>
  <c r="U1938" i="1"/>
  <c r="V1938" i="1"/>
  <c r="I1939" i="1"/>
  <c r="J1939" i="1"/>
  <c r="K1939" i="1"/>
  <c r="L1939" i="1"/>
  <c r="M1939" i="1"/>
  <c r="N1939" i="1"/>
  <c r="O1939" i="1"/>
  <c r="P1939" i="1"/>
  <c r="Q1939" i="1"/>
  <c r="S1939" i="1"/>
  <c r="T1939" i="1"/>
  <c r="V1939" i="1"/>
  <c r="I1940" i="1"/>
  <c r="J1940" i="1"/>
  <c r="K1940" i="1"/>
  <c r="L1940" i="1"/>
  <c r="M1940" i="1"/>
  <c r="N1940" i="1"/>
  <c r="O1940" i="1"/>
  <c r="P1940" i="1"/>
  <c r="Q1940" i="1"/>
  <c r="R1940" i="1" s="1"/>
  <c r="S1940" i="1"/>
  <c r="T1940" i="1"/>
  <c r="U1940" i="1"/>
  <c r="V1940" i="1"/>
  <c r="I1941" i="1"/>
  <c r="J1941" i="1"/>
  <c r="K1941" i="1"/>
  <c r="L1941" i="1"/>
  <c r="M1941" i="1"/>
  <c r="N1941" i="1"/>
  <c r="O1941" i="1"/>
  <c r="P1941" i="1"/>
  <c r="Q1941" i="1"/>
  <c r="R1941" i="1"/>
  <c r="S1941" i="1"/>
  <c r="T1941" i="1"/>
  <c r="U1941" i="1"/>
  <c r="V1941" i="1"/>
  <c r="I1942" i="1"/>
  <c r="J1942" i="1"/>
  <c r="K1942" i="1"/>
  <c r="L1942" i="1"/>
  <c r="M1942" i="1"/>
  <c r="N1942" i="1"/>
  <c r="O1942" i="1"/>
  <c r="P1942" i="1"/>
  <c r="Q1942" i="1"/>
  <c r="R1942" i="1" s="1"/>
  <c r="S1942" i="1"/>
  <c r="T1942" i="1"/>
  <c r="V1942" i="1"/>
  <c r="I1943" i="1"/>
  <c r="J1943" i="1"/>
  <c r="K1943" i="1"/>
  <c r="L1943" i="1"/>
  <c r="M1943" i="1"/>
  <c r="N1943" i="1"/>
  <c r="O1943" i="1"/>
  <c r="P1943" i="1"/>
  <c r="Q1943" i="1"/>
  <c r="R1943" i="1" s="1"/>
  <c r="S1943" i="1"/>
  <c r="T1943" i="1"/>
  <c r="U1943" i="1"/>
  <c r="V1943" i="1"/>
  <c r="I1944" i="1"/>
  <c r="J1944" i="1"/>
  <c r="K1944" i="1"/>
  <c r="L1944" i="1"/>
  <c r="M1944" i="1"/>
  <c r="N1944" i="1"/>
  <c r="O1944" i="1"/>
  <c r="P1944" i="1"/>
  <c r="Q1944" i="1"/>
  <c r="R1944" i="1"/>
  <c r="S1944" i="1"/>
  <c r="T1944" i="1"/>
  <c r="U1944" i="1"/>
  <c r="V1944" i="1"/>
  <c r="I1945" i="1"/>
  <c r="J1945" i="1"/>
  <c r="K1945" i="1"/>
  <c r="L1945" i="1"/>
  <c r="M1945" i="1"/>
  <c r="N1945" i="1"/>
  <c r="O1945" i="1"/>
  <c r="P1945" i="1"/>
  <c r="Q1945" i="1"/>
  <c r="S1945" i="1"/>
  <c r="T1945" i="1"/>
  <c r="V1945" i="1"/>
  <c r="I1946" i="1"/>
  <c r="J1946" i="1"/>
  <c r="K1946" i="1"/>
  <c r="L1946" i="1"/>
  <c r="M1946" i="1"/>
  <c r="N1946" i="1"/>
  <c r="O1946" i="1"/>
  <c r="P1946" i="1"/>
  <c r="Q1946" i="1"/>
  <c r="R1946" i="1" s="1"/>
  <c r="S1946" i="1"/>
  <c r="T1946" i="1"/>
  <c r="U1946" i="1"/>
  <c r="V1946" i="1"/>
  <c r="I1947" i="1"/>
  <c r="J1947" i="1"/>
  <c r="K1947" i="1"/>
  <c r="L1947" i="1"/>
  <c r="M1947" i="1"/>
  <c r="N1947" i="1"/>
  <c r="O1947" i="1"/>
  <c r="P1947" i="1"/>
  <c r="Q1947" i="1"/>
  <c r="R1947" i="1"/>
  <c r="S1947" i="1"/>
  <c r="T1947" i="1"/>
  <c r="U1947" i="1"/>
  <c r="V1947" i="1"/>
  <c r="I1948" i="1"/>
  <c r="J1948" i="1"/>
  <c r="K1948" i="1"/>
  <c r="L1948" i="1"/>
  <c r="M1948" i="1"/>
  <c r="N1948" i="1"/>
  <c r="O1948" i="1"/>
  <c r="P1948" i="1"/>
  <c r="Q1948" i="1"/>
  <c r="R1948" i="1" s="1"/>
  <c r="S1948" i="1"/>
  <c r="T1948" i="1"/>
  <c r="V1948" i="1"/>
  <c r="I1949" i="1"/>
  <c r="J1949" i="1"/>
  <c r="K1949" i="1"/>
  <c r="L1949" i="1"/>
  <c r="M1949" i="1"/>
  <c r="N1949" i="1"/>
  <c r="O1949" i="1"/>
  <c r="P1949" i="1"/>
  <c r="Q1949" i="1"/>
  <c r="R1949" i="1" s="1"/>
  <c r="S1949" i="1"/>
  <c r="T1949" i="1"/>
  <c r="U1949" i="1"/>
  <c r="V1949" i="1"/>
  <c r="I1950" i="1"/>
  <c r="J1950" i="1"/>
  <c r="K1950" i="1"/>
  <c r="L1950" i="1"/>
  <c r="M1950" i="1"/>
  <c r="N1950" i="1"/>
  <c r="O1950" i="1"/>
  <c r="P1950" i="1"/>
  <c r="Q1950" i="1"/>
  <c r="R1950" i="1"/>
  <c r="S1950" i="1"/>
  <c r="T1950" i="1"/>
  <c r="U1950" i="1"/>
  <c r="V1950" i="1"/>
  <c r="I1951" i="1"/>
  <c r="J1951" i="1"/>
  <c r="K1951" i="1"/>
  <c r="L1951" i="1"/>
  <c r="M1951" i="1"/>
  <c r="N1951" i="1"/>
  <c r="O1951" i="1"/>
  <c r="P1951" i="1"/>
  <c r="Q1951" i="1"/>
  <c r="S1951" i="1"/>
  <c r="T1951" i="1"/>
  <c r="V1951" i="1"/>
  <c r="I1952" i="1"/>
  <c r="J1952" i="1"/>
  <c r="K1952" i="1"/>
  <c r="L1952" i="1"/>
  <c r="M1952" i="1"/>
  <c r="N1952" i="1"/>
  <c r="O1952" i="1"/>
  <c r="P1952" i="1"/>
  <c r="Q1952" i="1"/>
  <c r="R1952" i="1" s="1"/>
  <c r="S1952" i="1"/>
  <c r="T1952" i="1"/>
  <c r="U1952" i="1"/>
  <c r="V1952" i="1"/>
  <c r="I1953" i="1"/>
  <c r="J1953" i="1"/>
  <c r="K1953" i="1"/>
  <c r="L1953" i="1"/>
  <c r="M1953" i="1"/>
  <c r="N1953" i="1"/>
  <c r="O1953" i="1"/>
  <c r="P1953" i="1"/>
  <c r="Q1953" i="1"/>
  <c r="R1953" i="1"/>
  <c r="S1953" i="1"/>
  <c r="T1953" i="1"/>
  <c r="U1953" i="1"/>
  <c r="V1953" i="1"/>
  <c r="I1954" i="1"/>
  <c r="J1954" i="1"/>
  <c r="K1954" i="1"/>
  <c r="L1954" i="1"/>
  <c r="M1954" i="1"/>
  <c r="N1954" i="1"/>
  <c r="O1954" i="1"/>
  <c r="P1954" i="1"/>
  <c r="Q1954" i="1"/>
  <c r="R1954" i="1" s="1"/>
  <c r="S1954" i="1"/>
  <c r="T1954" i="1"/>
  <c r="V1954" i="1"/>
  <c r="I1955" i="1"/>
  <c r="J1955" i="1"/>
  <c r="K1955" i="1"/>
  <c r="L1955" i="1"/>
  <c r="M1955" i="1"/>
  <c r="N1955" i="1"/>
  <c r="O1955" i="1"/>
  <c r="P1955" i="1"/>
  <c r="Q1955" i="1"/>
  <c r="R1955" i="1" s="1"/>
  <c r="S1955" i="1"/>
  <c r="T1955" i="1"/>
  <c r="U1955" i="1"/>
  <c r="V1955" i="1"/>
  <c r="I1956" i="1"/>
  <c r="J1956" i="1"/>
  <c r="K1956" i="1"/>
  <c r="L1956" i="1"/>
  <c r="M1956" i="1"/>
  <c r="N1956" i="1"/>
  <c r="O1956" i="1"/>
  <c r="P1956" i="1"/>
  <c r="Q1956" i="1"/>
  <c r="R1956" i="1"/>
  <c r="S1956" i="1"/>
  <c r="T1956" i="1"/>
  <c r="U1956" i="1"/>
  <c r="V1956" i="1"/>
  <c r="I1957" i="1"/>
  <c r="J1957" i="1"/>
  <c r="K1957" i="1"/>
  <c r="L1957" i="1"/>
  <c r="M1957" i="1"/>
  <c r="N1957" i="1"/>
  <c r="O1957" i="1"/>
  <c r="P1957" i="1"/>
  <c r="Q1957" i="1"/>
  <c r="S1957" i="1"/>
  <c r="T1957" i="1"/>
  <c r="V1957" i="1"/>
  <c r="I1958" i="1"/>
  <c r="J1958" i="1"/>
  <c r="K1958" i="1"/>
  <c r="L1958" i="1"/>
  <c r="M1958" i="1"/>
  <c r="N1958" i="1"/>
  <c r="O1958" i="1"/>
  <c r="P1958" i="1"/>
  <c r="Q1958" i="1"/>
  <c r="R1958" i="1" s="1"/>
  <c r="S1958" i="1"/>
  <c r="T1958" i="1"/>
  <c r="U1958" i="1"/>
  <c r="V1958" i="1"/>
  <c r="I1959" i="1"/>
  <c r="J1959" i="1"/>
  <c r="K1959" i="1"/>
  <c r="L1959" i="1"/>
  <c r="M1959" i="1"/>
  <c r="N1959" i="1"/>
  <c r="O1959" i="1"/>
  <c r="P1959" i="1"/>
  <c r="Q1959" i="1"/>
  <c r="R1959" i="1"/>
  <c r="S1959" i="1"/>
  <c r="T1959" i="1"/>
  <c r="U1959" i="1"/>
  <c r="V1959" i="1"/>
  <c r="I1960" i="1"/>
  <c r="J1960" i="1"/>
  <c r="K1960" i="1"/>
  <c r="L1960" i="1"/>
  <c r="M1960" i="1"/>
  <c r="N1960" i="1"/>
  <c r="O1960" i="1"/>
  <c r="P1960" i="1"/>
  <c r="Q1960" i="1"/>
  <c r="R1960" i="1" s="1"/>
  <c r="S1960" i="1"/>
  <c r="T1960" i="1"/>
  <c r="V1960" i="1"/>
  <c r="I1961" i="1"/>
  <c r="J1961" i="1"/>
  <c r="K1961" i="1"/>
  <c r="L1961" i="1"/>
  <c r="M1961" i="1"/>
  <c r="N1961" i="1"/>
  <c r="O1961" i="1"/>
  <c r="P1961" i="1"/>
  <c r="Q1961" i="1"/>
  <c r="R1961" i="1" s="1"/>
  <c r="S1961" i="1"/>
  <c r="T1961" i="1"/>
  <c r="U1961" i="1"/>
  <c r="V1961" i="1"/>
  <c r="I1962" i="1"/>
  <c r="J1962" i="1"/>
  <c r="K1962" i="1"/>
  <c r="L1962" i="1"/>
  <c r="M1962" i="1"/>
  <c r="N1962" i="1"/>
  <c r="O1962" i="1"/>
  <c r="P1962" i="1"/>
  <c r="Q1962" i="1"/>
  <c r="R1962" i="1"/>
  <c r="S1962" i="1"/>
  <c r="T1962" i="1"/>
  <c r="U1962" i="1"/>
  <c r="V1962" i="1"/>
  <c r="I1963" i="1"/>
  <c r="J1963" i="1"/>
  <c r="K1963" i="1"/>
  <c r="L1963" i="1"/>
  <c r="M1963" i="1"/>
  <c r="N1963" i="1"/>
  <c r="O1963" i="1"/>
  <c r="P1963" i="1"/>
  <c r="Q1963" i="1"/>
  <c r="S1963" i="1"/>
  <c r="T1963" i="1"/>
  <c r="V1963" i="1"/>
  <c r="I1964" i="1"/>
  <c r="J1964" i="1"/>
  <c r="K1964" i="1"/>
  <c r="L1964" i="1"/>
  <c r="M1964" i="1"/>
  <c r="N1964" i="1"/>
  <c r="O1964" i="1"/>
  <c r="P1964" i="1"/>
  <c r="Q1964" i="1"/>
  <c r="R1964" i="1" s="1"/>
  <c r="S1964" i="1"/>
  <c r="T1964" i="1"/>
  <c r="U1964" i="1"/>
  <c r="V1964" i="1"/>
  <c r="I1965" i="1"/>
  <c r="J1965" i="1"/>
  <c r="K1965" i="1"/>
  <c r="L1965" i="1"/>
  <c r="M1965" i="1"/>
  <c r="N1965" i="1"/>
  <c r="O1965" i="1"/>
  <c r="P1965" i="1"/>
  <c r="Q1965" i="1"/>
  <c r="R1965" i="1"/>
  <c r="S1965" i="1"/>
  <c r="T1965" i="1"/>
  <c r="U1965" i="1"/>
  <c r="V1965" i="1"/>
  <c r="I1966" i="1"/>
  <c r="J1966" i="1"/>
  <c r="K1966" i="1"/>
  <c r="L1966" i="1"/>
  <c r="M1966" i="1"/>
  <c r="N1966" i="1"/>
  <c r="O1966" i="1"/>
  <c r="P1966" i="1"/>
  <c r="Q1966" i="1"/>
  <c r="S1966" i="1"/>
  <c r="T1966" i="1"/>
  <c r="V1966" i="1"/>
  <c r="I1967" i="1"/>
  <c r="J1967" i="1"/>
  <c r="K1967" i="1"/>
  <c r="L1967" i="1"/>
  <c r="M1967" i="1"/>
  <c r="N1967" i="1"/>
  <c r="O1967" i="1"/>
  <c r="P1967" i="1"/>
  <c r="Q1967" i="1"/>
  <c r="R1967" i="1" s="1"/>
  <c r="S1967" i="1"/>
  <c r="T1967" i="1"/>
  <c r="U1967" i="1"/>
  <c r="V1967" i="1"/>
  <c r="I1968" i="1"/>
  <c r="J1968" i="1"/>
  <c r="K1968" i="1"/>
  <c r="L1968" i="1"/>
  <c r="M1968" i="1"/>
  <c r="N1968" i="1"/>
  <c r="O1968" i="1"/>
  <c r="P1968" i="1"/>
  <c r="Q1968" i="1"/>
  <c r="R1968" i="1"/>
  <c r="S1968" i="1"/>
  <c r="T1968" i="1"/>
  <c r="U1968" i="1"/>
  <c r="V1968" i="1"/>
  <c r="I1969" i="1"/>
  <c r="J1969" i="1"/>
  <c r="K1969" i="1"/>
  <c r="L1969" i="1"/>
  <c r="M1969" i="1"/>
  <c r="N1969" i="1"/>
  <c r="O1969" i="1"/>
  <c r="P1969" i="1"/>
  <c r="Q1969" i="1"/>
  <c r="S1969" i="1"/>
  <c r="T1969" i="1"/>
  <c r="V1969" i="1"/>
  <c r="I1970" i="1"/>
  <c r="J1970" i="1"/>
  <c r="K1970" i="1"/>
  <c r="L1970" i="1"/>
  <c r="M1970" i="1"/>
  <c r="N1970" i="1"/>
  <c r="O1970" i="1"/>
  <c r="P1970" i="1"/>
  <c r="Q1970" i="1"/>
  <c r="R1970" i="1" s="1"/>
  <c r="S1970" i="1"/>
  <c r="T1970" i="1"/>
  <c r="U1970" i="1"/>
  <c r="V1970" i="1"/>
  <c r="I1971" i="1"/>
  <c r="J1971" i="1"/>
  <c r="K1971" i="1"/>
  <c r="L1971" i="1"/>
  <c r="M1971" i="1"/>
  <c r="N1971" i="1"/>
  <c r="O1971" i="1"/>
  <c r="P1971" i="1"/>
  <c r="Q1971" i="1"/>
  <c r="R1971" i="1"/>
  <c r="S1971" i="1"/>
  <c r="T1971" i="1"/>
  <c r="U1971" i="1"/>
  <c r="V1971" i="1"/>
  <c r="I1972" i="1"/>
  <c r="J1972" i="1"/>
  <c r="K1972" i="1"/>
  <c r="L1972" i="1"/>
  <c r="M1972" i="1"/>
  <c r="N1972" i="1"/>
  <c r="O1972" i="1"/>
  <c r="P1972" i="1"/>
  <c r="Q1972" i="1"/>
  <c r="S1972" i="1"/>
  <c r="T1972" i="1"/>
  <c r="V1972" i="1"/>
  <c r="I1973" i="1"/>
  <c r="J1973" i="1"/>
  <c r="K1973" i="1"/>
  <c r="L1973" i="1"/>
  <c r="M1973" i="1"/>
  <c r="N1973" i="1"/>
  <c r="O1973" i="1"/>
  <c r="P1973" i="1"/>
  <c r="Q1973" i="1"/>
  <c r="R1973" i="1" s="1"/>
  <c r="S1973" i="1"/>
  <c r="T1973" i="1"/>
  <c r="U1973" i="1"/>
  <c r="V1973" i="1"/>
  <c r="I1974" i="1"/>
  <c r="J1974" i="1"/>
  <c r="K1974" i="1"/>
  <c r="L1974" i="1"/>
  <c r="M1974" i="1"/>
  <c r="N1974" i="1"/>
  <c r="O1974" i="1"/>
  <c r="P1974" i="1"/>
  <c r="Q1974" i="1"/>
  <c r="R1974" i="1"/>
  <c r="S1974" i="1"/>
  <c r="T1974" i="1"/>
  <c r="U1974" i="1"/>
  <c r="V1974" i="1"/>
  <c r="I1975" i="1"/>
  <c r="J1975" i="1"/>
  <c r="K1975" i="1"/>
  <c r="L1975" i="1"/>
  <c r="M1975" i="1"/>
  <c r="N1975" i="1"/>
  <c r="O1975" i="1"/>
  <c r="P1975" i="1"/>
  <c r="Q1975" i="1"/>
  <c r="S1975" i="1"/>
  <c r="T1975" i="1"/>
  <c r="V1975" i="1"/>
  <c r="I1976" i="1"/>
  <c r="J1976" i="1"/>
  <c r="K1976" i="1"/>
  <c r="L1976" i="1"/>
  <c r="M1976" i="1"/>
  <c r="N1976" i="1"/>
  <c r="O1976" i="1"/>
  <c r="P1976" i="1"/>
  <c r="Q1976" i="1"/>
  <c r="R1976" i="1"/>
  <c r="S1976" i="1"/>
  <c r="T1976" i="1"/>
  <c r="U1976" i="1"/>
  <c r="V1976" i="1"/>
  <c r="I1977" i="1"/>
  <c r="J1977" i="1"/>
  <c r="K1977" i="1"/>
  <c r="L1977" i="1"/>
  <c r="M1977" i="1"/>
  <c r="N1977" i="1"/>
  <c r="O1977" i="1"/>
  <c r="P1977" i="1"/>
  <c r="Q1977" i="1"/>
  <c r="R1977" i="1"/>
  <c r="S1977" i="1"/>
  <c r="T1977" i="1"/>
  <c r="U1977" i="1"/>
  <c r="V1977" i="1"/>
  <c r="I1978" i="1"/>
  <c r="J1978" i="1"/>
  <c r="K1978" i="1"/>
  <c r="L1978" i="1"/>
  <c r="M1978" i="1"/>
  <c r="N1978" i="1"/>
  <c r="O1978" i="1"/>
  <c r="P1978" i="1"/>
  <c r="Q1978" i="1"/>
  <c r="S1978" i="1"/>
  <c r="T1978" i="1"/>
  <c r="V1978" i="1"/>
  <c r="I1979" i="1"/>
  <c r="J1979" i="1"/>
  <c r="K1979" i="1"/>
  <c r="L1979" i="1"/>
  <c r="M1979" i="1"/>
  <c r="N1979" i="1"/>
  <c r="O1979" i="1"/>
  <c r="P1979" i="1"/>
  <c r="Q1979" i="1"/>
  <c r="R1979" i="1" s="1"/>
  <c r="S1979" i="1"/>
  <c r="T1979" i="1"/>
  <c r="U1979" i="1"/>
  <c r="V1979" i="1"/>
  <c r="I1980" i="1"/>
  <c r="J1980" i="1"/>
  <c r="K1980" i="1"/>
  <c r="L1980" i="1"/>
  <c r="M1980" i="1"/>
  <c r="N1980" i="1"/>
  <c r="O1980" i="1"/>
  <c r="P1980" i="1"/>
  <c r="Q1980" i="1"/>
  <c r="R1980" i="1"/>
  <c r="S1980" i="1"/>
  <c r="T1980" i="1"/>
  <c r="U1980" i="1"/>
  <c r="V1980" i="1"/>
  <c r="I1981" i="1"/>
  <c r="J1981" i="1"/>
  <c r="K1981" i="1"/>
  <c r="L1981" i="1"/>
  <c r="M1981" i="1"/>
  <c r="N1981" i="1"/>
  <c r="O1981" i="1"/>
  <c r="P1981" i="1"/>
  <c r="Q1981" i="1"/>
  <c r="S1981" i="1"/>
  <c r="T1981" i="1"/>
  <c r="V1981" i="1"/>
  <c r="I1982" i="1"/>
  <c r="J1982" i="1"/>
  <c r="K1982" i="1"/>
  <c r="L1982" i="1"/>
  <c r="M1982" i="1"/>
  <c r="N1982" i="1"/>
  <c r="O1982" i="1"/>
  <c r="P1982" i="1"/>
  <c r="Q1982" i="1"/>
  <c r="R1982" i="1"/>
  <c r="S1982" i="1"/>
  <c r="T1982" i="1"/>
  <c r="U1982" i="1"/>
  <c r="V1982" i="1"/>
  <c r="I1983" i="1"/>
  <c r="J1983" i="1"/>
  <c r="K1983" i="1"/>
  <c r="L1983" i="1"/>
  <c r="M1983" i="1"/>
  <c r="N1983" i="1"/>
  <c r="O1983" i="1"/>
  <c r="P1983" i="1"/>
  <c r="Q1983" i="1"/>
  <c r="R1983" i="1"/>
  <c r="S1983" i="1"/>
  <c r="T1983" i="1"/>
  <c r="U1983" i="1"/>
  <c r="V1983" i="1"/>
  <c r="I1984" i="1"/>
  <c r="J1984" i="1"/>
  <c r="K1984" i="1"/>
  <c r="L1984" i="1"/>
  <c r="M1984" i="1"/>
  <c r="N1984" i="1"/>
  <c r="O1984" i="1"/>
  <c r="P1984" i="1"/>
  <c r="Q1984" i="1"/>
  <c r="S1984" i="1"/>
  <c r="T1984" i="1"/>
  <c r="V1984" i="1"/>
  <c r="I1985" i="1"/>
  <c r="J1985" i="1"/>
  <c r="K1985" i="1"/>
  <c r="L1985" i="1"/>
  <c r="M1985" i="1"/>
  <c r="N1985" i="1"/>
  <c r="O1985" i="1"/>
  <c r="P1985" i="1"/>
  <c r="Q1985" i="1"/>
  <c r="R1985" i="1" s="1"/>
  <c r="S1985" i="1"/>
  <c r="T1985" i="1"/>
  <c r="U1985" i="1"/>
  <c r="V1985" i="1"/>
  <c r="I1986" i="1"/>
  <c r="J1986" i="1"/>
  <c r="K1986" i="1"/>
  <c r="L1986" i="1"/>
  <c r="M1986" i="1"/>
  <c r="N1986" i="1"/>
  <c r="O1986" i="1"/>
  <c r="P1986" i="1"/>
  <c r="Q1986" i="1"/>
  <c r="R1986" i="1"/>
  <c r="S1986" i="1"/>
  <c r="T1986" i="1"/>
  <c r="U1986" i="1"/>
  <c r="V1986" i="1"/>
  <c r="I1987" i="1"/>
  <c r="J1987" i="1"/>
  <c r="K1987" i="1"/>
  <c r="L1987" i="1"/>
  <c r="M1987" i="1"/>
  <c r="N1987" i="1"/>
  <c r="O1987" i="1"/>
  <c r="P1987" i="1"/>
  <c r="Q1987" i="1"/>
  <c r="S1987" i="1"/>
  <c r="T1987" i="1"/>
  <c r="V1987" i="1"/>
  <c r="I1988" i="1"/>
  <c r="J1988" i="1"/>
  <c r="K1988" i="1"/>
  <c r="L1988" i="1"/>
  <c r="M1988" i="1"/>
  <c r="N1988" i="1"/>
  <c r="O1988" i="1"/>
  <c r="P1988" i="1"/>
  <c r="Q1988" i="1"/>
  <c r="R1988" i="1"/>
  <c r="S1988" i="1"/>
  <c r="T1988" i="1"/>
  <c r="U1988" i="1"/>
  <c r="V1988" i="1"/>
  <c r="I1989" i="1"/>
  <c r="J1989" i="1"/>
  <c r="K1989" i="1"/>
  <c r="L1989" i="1"/>
  <c r="M1989" i="1"/>
  <c r="N1989" i="1"/>
  <c r="O1989" i="1"/>
  <c r="P1989" i="1"/>
  <c r="Q1989" i="1"/>
  <c r="R1989" i="1"/>
  <c r="S1989" i="1"/>
  <c r="T1989" i="1"/>
  <c r="U1989" i="1"/>
  <c r="V1989" i="1"/>
  <c r="I1990" i="1"/>
  <c r="J1990" i="1"/>
  <c r="K1990" i="1"/>
  <c r="L1990" i="1"/>
  <c r="M1990" i="1"/>
  <c r="N1990" i="1"/>
  <c r="O1990" i="1"/>
  <c r="P1990" i="1"/>
  <c r="Q1990" i="1"/>
  <c r="S1990" i="1"/>
  <c r="T1990" i="1"/>
  <c r="V1990" i="1"/>
  <c r="I1991" i="1"/>
  <c r="J1991" i="1"/>
  <c r="K1991" i="1"/>
  <c r="L1991" i="1"/>
  <c r="M1991" i="1"/>
  <c r="N1991" i="1"/>
  <c r="O1991" i="1"/>
  <c r="P1991" i="1"/>
  <c r="Q1991" i="1"/>
  <c r="R1991" i="1" s="1"/>
  <c r="S1991" i="1"/>
  <c r="T1991" i="1"/>
  <c r="U1991" i="1"/>
  <c r="V1991" i="1"/>
  <c r="I1992" i="1"/>
  <c r="J1992" i="1"/>
  <c r="K1992" i="1"/>
  <c r="L1992" i="1"/>
  <c r="M1992" i="1"/>
  <c r="N1992" i="1"/>
  <c r="O1992" i="1"/>
  <c r="P1992" i="1"/>
  <c r="Q1992" i="1"/>
  <c r="R1992" i="1"/>
  <c r="S1992" i="1"/>
  <c r="T1992" i="1"/>
  <c r="U1992" i="1"/>
  <c r="V1992" i="1"/>
  <c r="I1993" i="1"/>
  <c r="J1993" i="1"/>
  <c r="K1993" i="1"/>
  <c r="L1993" i="1"/>
  <c r="M1993" i="1"/>
  <c r="N1993" i="1"/>
  <c r="O1993" i="1"/>
  <c r="P1993" i="1"/>
  <c r="Q1993" i="1"/>
  <c r="S1993" i="1"/>
  <c r="T1993" i="1"/>
  <c r="V1993" i="1"/>
  <c r="I1994" i="1"/>
  <c r="J1994" i="1"/>
  <c r="K1994" i="1"/>
  <c r="L1994" i="1"/>
  <c r="M1994" i="1"/>
  <c r="N1994" i="1"/>
  <c r="O1994" i="1"/>
  <c r="P1994" i="1"/>
  <c r="Q1994" i="1"/>
  <c r="R1994" i="1"/>
  <c r="S1994" i="1"/>
  <c r="T1994" i="1"/>
  <c r="U1994" i="1"/>
  <c r="V1994" i="1"/>
  <c r="I1995" i="1"/>
  <c r="J1995" i="1"/>
  <c r="K1995" i="1"/>
  <c r="L1995" i="1"/>
  <c r="M1995" i="1"/>
  <c r="N1995" i="1"/>
  <c r="O1995" i="1"/>
  <c r="P1995" i="1"/>
  <c r="Q1995" i="1"/>
  <c r="R1995" i="1"/>
  <c r="S1995" i="1"/>
  <c r="T1995" i="1"/>
  <c r="U1995" i="1"/>
  <c r="V1995" i="1"/>
  <c r="I1996" i="1"/>
  <c r="J1996" i="1"/>
  <c r="K1996" i="1"/>
  <c r="L1996" i="1"/>
  <c r="M1996" i="1"/>
  <c r="N1996" i="1"/>
  <c r="O1996" i="1"/>
  <c r="P1996" i="1"/>
  <c r="Q1996" i="1"/>
  <c r="S1996" i="1"/>
  <c r="T1996" i="1"/>
  <c r="V1996" i="1"/>
  <c r="I1997" i="1"/>
  <c r="J1997" i="1"/>
  <c r="K1997" i="1"/>
  <c r="L1997" i="1"/>
  <c r="M1997" i="1"/>
  <c r="N1997" i="1"/>
  <c r="O1997" i="1"/>
  <c r="P1997" i="1"/>
  <c r="Q1997" i="1"/>
  <c r="R1997" i="1" s="1"/>
  <c r="S1997" i="1"/>
  <c r="T1997" i="1"/>
  <c r="U1997" i="1"/>
  <c r="V1997" i="1"/>
  <c r="I1998" i="1"/>
  <c r="J1998" i="1"/>
  <c r="K1998" i="1"/>
  <c r="L1998" i="1"/>
  <c r="M1998" i="1"/>
  <c r="N1998" i="1"/>
  <c r="O1998" i="1"/>
  <c r="P1998" i="1"/>
  <c r="Q1998" i="1"/>
  <c r="R1998" i="1"/>
  <c r="S1998" i="1"/>
  <c r="T1998" i="1"/>
  <c r="U1998" i="1"/>
  <c r="V1998" i="1"/>
  <c r="I1999" i="1"/>
  <c r="J1999" i="1"/>
  <c r="K1999" i="1"/>
  <c r="L1999" i="1"/>
  <c r="M1999" i="1"/>
  <c r="N1999" i="1"/>
  <c r="O1999" i="1"/>
  <c r="P1999" i="1"/>
  <c r="Q1999" i="1"/>
  <c r="S1999" i="1"/>
  <c r="T1999" i="1"/>
  <c r="V1999" i="1"/>
  <c r="I2000" i="1"/>
  <c r="J2000" i="1"/>
  <c r="K2000" i="1"/>
  <c r="L2000" i="1"/>
  <c r="M2000" i="1"/>
  <c r="N2000" i="1"/>
  <c r="O2000" i="1"/>
  <c r="P2000" i="1"/>
  <c r="Q2000" i="1"/>
  <c r="R2000" i="1"/>
  <c r="S2000" i="1"/>
  <c r="T2000" i="1"/>
  <c r="U2000" i="1"/>
  <c r="V2000" i="1"/>
  <c r="I2001" i="1"/>
  <c r="J2001" i="1"/>
  <c r="K2001" i="1"/>
  <c r="L2001" i="1"/>
  <c r="M2001" i="1"/>
  <c r="N2001" i="1"/>
  <c r="O2001" i="1"/>
  <c r="P2001" i="1"/>
  <c r="Q2001" i="1"/>
  <c r="R2001" i="1"/>
  <c r="S2001" i="1"/>
  <c r="T2001" i="1"/>
  <c r="U2001" i="1"/>
  <c r="V2001" i="1"/>
  <c r="I2002" i="1"/>
  <c r="J2002" i="1"/>
  <c r="K2002" i="1"/>
  <c r="L2002" i="1"/>
  <c r="M2002" i="1"/>
  <c r="N2002" i="1"/>
  <c r="O2002" i="1"/>
  <c r="P2002" i="1"/>
  <c r="Q2002" i="1"/>
  <c r="S2002" i="1"/>
  <c r="T2002" i="1"/>
  <c r="V2002" i="1"/>
  <c r="I2003" i="1"/>
  <c r="J2003" i="1"/>
  <c r="K2003" i="1"/>
  <c r="L2003" i="1"/>
  <c r="M2003" i="1"/>
  <c r="N2003" i="1"/>
  <c r="O2003" i="1"/>
  <c r="P2003" i="1"/>
  <c r="Q2003" i="1"/>
  <c r="R2003" i="1" s="1"/>
  <c r="S2003" i="1"/>
  <c r="T2003" i="1"/>
  <c r="U2003" i="1"/>
  <c r="V2003" i="1"/>
  <c r="I2004" i="1"/>
  <c r="J2004" i="1"/>
  <c r="K2004" i="1"/>
  <c r="L2004" i="1"/>
  <c r="M2004" i="1"/>
  <c r="N2004" i="1"/>
  <c r="O2004" i="1"/>
  <c r="P2004" i="1"/>
  <c r="Q2004" i="1"/>
  <c r="R2004" i="1"/>
  <c r="S2004" i="1"/>
  <c r="T2004" i="1"/>
  <c r="U2004" i="1"/>
  <c r="V2004" i="1"/>
  <c r="I2005" i="1"/>
  <c r="J2005" i="1"/>
  <c r="K2005" i="1"/>
  <c r="L2005" i="1"/>
  <c r="M2005" i="1"/>
  <c r="N2005" i="1"/>
  <c r="O2005" i="1"/>
  <c r="P2005" i="1"/>
  <c r="Q2005" i="1"/>
  <c r="S2005" i="1"/>
  <c r="T2005" i="1"/>
  <c r="V2005" i="1"/>
  <c r="I2006" i="1"/>
  <c r="J2006" i="1"/>
  <c r="K2006" i="1"/>
  <c r="L2006" i="1"/>
  <c r="M2006" i="1"/>
  <c r="N2006" i="1"/>
  <c r="O2006" i="1"/>
  <c r="P2006" i="1"/>
  <c r="Q2006" i="1"/>
  <c r="R2006" i="1"/>
  <c r="S2006" i="1"/>
  <c r="T2006" i="1"/>
  <c r="U2006" i="1"/>
  <c r="V2006" i="1"/>
  <c r="I2007" i="1"/>
  <c r="J2007" i="1"/>
  <c r="K2007" i="1"/>
  <c r="L2007" i="1"/>
  <c r="M2007" i="1"/>
  <c r="N2007" i="1"/>
  <c r="O2007" i="1"/>
  <c r="P2007" i="1"/>
  <c r="Q2007" i="1"/>
  <c r="R2007" i="1"/>
  <c r="S2007" i="1"/>
  <c r="T2007" i="1"/>
  <c r="U2007" i="1"/>
  <c r="V2007" i="1"/>
  <c r="I2008" i="1"/>
  <c r="J2008" i="1"/>
  <c r="K2008" i="1"/>
  <c r="L2008" i="1"/>
  <c r="M2008" i="1"/>
  <c r="N2008" i="1"/>
  <c r="O2008" i="1"/>
  <c r="P2008" i="1"/>
  <c r="Q2008" i="1"/>
  <c r="S2008" i="1"/>
  <c r="T2008" i="1"/>
  <c r="V2008" i="1"/>
  <c r="I2009" i="1"/>
  <c r="J2009" i="1"/>
  <c r="K2009" i="1"/>
  <c r="L2009" i="1"/>
  <c r="M2009" i="1"/>
  <c r="N2009" i="1"/>
  <c r="O2009" i="1"/>
  <c r="P2009" i="1"/>
  <c r="Q2009" i="1"/>
  <c r="R2009" i="1" s="1"/>
  <c r="S2009" i="1"/>
  <c r="T2009" i="1"/>
  <c r="U2009" i="1"/>
  <c r="V2009" i="1"/>
  <c r="I2010" i="1"/>
  <c r="J2010" i="1"/>
  <c r="K2010" i="1"/>
  <c r="L2010" i="1"/>
  <c r="M2010" i="1"/>
  <c r="N2010" i="1"/>
  <c r="O2010" i="1"/>
  <c r="P2010" i="1"/>
  <c r="Q2010" i="1"/>
  <c r="R2010" i="1"/>
  <c r="S2010" i="1"/>
  <c r="T2010" i="1"/>
  <c r="U2010" i="1"/>
  <c r="V2010" i="1"/>
  <c r="I2011" i="1"/>
  <c r="J2011" i="1"/>
  <c r="K2011" i="1"/>
  <c r="L2011" i="1"/>
  <c r="M2011" i="1"/>
  <c r="N2011" i="1"/>
  <c r="O2011" i="1"/>
  <c r="P2011" i="1"/>
  <c r="Q2011" i="1"/>
  <c r="S2011" i="1"/>
  <c r="T2011" i="1"/>
  <c r="V2011" i="1"/>
  <c r="I2012" i="1"/>
  <c r="J2012" i="1"/>
  <c r="K2012" i="1"/>
  <c r="L2012" i="1"/>
  <c r="M2012" i="1"/>
  <c r="N2012" i="1"/>
  <c r="O2012" i="1"/>
  <c r="P2012" i="1"/>
  <c r="Q2012" i="1"/>
  <c r="R2012" i="1"/>
  <c r="S2012" i="1"/>
  <c r="T2012" i="1"/>
  <c r="U2012" i="1"/>
  <c r="V2012" i="1"/>
  <c r="I2013" i="1"/>
  <c r="J2013" i="1"/>
  <c r="K2013" i="1"/>
  <c r="L2013" i="1"/>
  <c r="M2013" i="1"/>
  <c r="N2013" i="1"/>
  <c r="O2013" i="1"/>
  <c r="P2013" i="1"/>
  <c r="Q2013" i="1"/>
  <c r="R2013" i="1"/>
  <c r="S2013" i="1"/>
  <c r="T2013" i="1"/>
  <c r="U2013" i="1"/>
  <c r="V2013" i="1"/>
  <c r="I2014" i="1"/>
  <c r="J2014" i="1"/>
  <c r="K2014" i="1"/>
  <c r="L2014" i="1"/>
  <c r="M2014" i="1"/>
  <c r="N2014" i="1"/>
  <c r="O2014" i="1"/>
  <c r="P2014" i="1"/>
  <c r="Q2014" i="1"/>
  <c r="S2014" i="1"/>
  <c r="T2014" i="1"/>
  <c r="V2014" i="1"/>
  <c r="I2015" i="1"/>
  <c r="J2015" i="1"/>
  <c r="K2015" i="1"/>
  <c r="L2015" i="1"/>
  <c r="M2015" i="1"/>
  <c r="N2015" i="1"/>
  <c r="O2015" i="1"/>
  <c r="P2015" i="1"/>
  <c r="Q2015" i="1"/>
  <c r="R2015" i="1"/>
  <c r="S2015" i="1"/>
  <c r="T2015" i="1"/>
  <c r="U2015" i="1"/>
  <c r="V2015" i="1"/>
  <c r="I2016" i="1"/>
  <c r="J2016" i="1"/>
  <c r="K2016" i="1"/>
  <c r="L2016" i="1"/>
  <c r="M2016" i="1"/>
  <c r="N2016" i="1"/>
  <c r="O2016" i="1"/>
  <c r="P2016" i="1"/>
  <c r="Q2016" i="1"/>
  <c r="R2016" i="1"/>
  <c r="S2016" i="1"/>
  <c r="T2016" i="1"/>
  <c r="U2016" i="1"/>
  <c r="V2016" i="1"/>
  <c r="I2017" i="1"/>
  <c r="J2017" i="1"/>
  <c r="K2017" i="1"/>
  <c r="L2017" i="1"/>
  <c r="M2017" i="1"/>
  <c r="N2017" i="1"/>
  <c r="O2017" i="1"/>
  <c r="P2017" i="1"/>
  <c r="Q2017" i="1"/>
  <c r="S2017" i="1"/>
  <c r="T2017" i="1"/>
  <c r="V2017" i="1"/>
  <c r="I2018" i="1"/>
  <c r="J2018" i="1"/>
  <c r="K2018" i="1"/>
  <c r="L2018" i="1"/>
  <c r="M2018" i="1"/>
  <c r="N2018" i="1"/>
  <c r="O2018" i="1"/>
  <c r="P2018" i="1"/>
  <c r="Q2018" i="1"/>
  <c r="R2018" i="1"/>
  <c r="S2018" i="1"/>
  <c r="T2018" i="1"/>
  <c r="U2018" i="1"/>
  <c r="V2018" i="1"/>
  <c r="I2019" i="1"/>
  <c r="J2019" i="1"/>
  <c r="K2019" i="1"/>
  <c r="L2019" i="1"/>
  <c r="M2019" i="1"/>
  <c r="N2019" i="1"/>
  <c r="O2019" i="1"/>
  <c r="P2019" i="1"/>
  <c r="Q2019" i="1"/>
  <c r="R2019" i="1"/>
  <c r="S2019" i="1"/>
  <c r="T2019" i="1"/>
  <c r="U2019" i="1"/>
  <c r="V2019" i="1"/>
  <c r="I2020" i="1"/>
  <c r="J2020" i="1"/>
  <c r="K2020" i="1"/>
  <c r="L2020" i="1"/>
  <c r="M2020" i="1"/>
  <c r="N2020" i="1"/>
  <c r="O2020" i="1"/>
  <c r="P2020" i="1"/>
  <c r="Q2020" i="1"/>
  <c r="S2020" i="1"/>
  <c r="T2020" i="1"/>
  <c r="V2020" i="1"/>
  <c r="I2021" i="1"/>
  <c r="J2021" i="1"/>
  <c r="K2021" i="1"/>
  <c r="L2021" i="1"/>
  <c r="M2021" i="1"/>
  <c r="N2021" i="1"/>
  <c r="O2021" i="1"/>
  <c r="P2021" i="1"/>
  <c r="Q2021" i="1"/>
  <c r="R2021" i="1"/>
  <c r="S2021" i="1"/>
  <c r="T2021" i="1"/>
  <c r="U2021" i="1"/>
  <c r="V2021" i="1"/>
  <c r="I2022" i="1"/>
  <c r="J2022" i="1"/>
  <c r="K2022" i="1"/>
  <c r="L2022" i="1"/>
  <c r="M2022" i="1"/>
  <c r="N2022" i="1"/>
  <c r="O2022" i="1"/>
  <c r="P2022" i="1"/>
  <c r="Q2022" i="1"/>
  <c r="R2022" i="1"/>
  <c r="S2022" i="1"/>
  <c r="T2022" i="1"/>
  <c r="U2022" i="1"/>
  <c r="V2022" i="1"/>
  <c r="I2023" i="1"/>
  <c r="J2023" i="1"/>
  <c r="K2023" i="1"/>
  <c r="L2023" i="1"/>
  <c r="M2023" i="1"/>
  <c r="N2023" i="1"/>
  <c r="O2023" i="1"/>
  <c r="P2023" i="1"/>
  <c r="Q2023" i="1"/>
  <c r="S2023" i="1"/>
  <c r="T2023" i="1"/>
  <c r="V2023" i="1"/>
  <c r="I2024" i="1"/>
  <c r="J2024" i="1"/>
  <c r="K2024" i="1"/>
  <c r="L2024" i="1"/>
  <c r="M2024" i="1"/>
  <c r="N2024" i="1"/>
  <c r="O2024" i="1"/>
  <c r="P2024" i="1"/>
  <c r="Q2024" i="1"/>
  <c r="R2024" i="1"/>
  <c r="S2024" i="1"/>
  <c r="T2024" i="1"/>
  <c r="U2024" i="1"/>
  <c r="V2024" i="1"/>
  <c r="I2025" i="1"/>
  <c r="J2025" i="1"/>
  <c r="K2025" i="1"/>
  <c r="L2025" i="1"/>
  <c r="M2025" i="1"/>
  <c r="N2025" i="1"/>
  <c r="O2025" i="1"/>
  <c r="P2025" i="1"/>
  <c r="Q2025" i="1"/>
  <c r="R2025" i="1"/>
  <c r="S2025" i="1"/>
  <c r="T2025" i="1"/>
  <c r="U2025" i="1"/>
  <c r="V2025" i="1"/>
  <c r="I2026" i="1"/>
  <c r="J2026" i="1"/>
  <c r="K2026" i="1"/>
  <c r="L2026" i="1"/>
  <c r="M2026" i="1"/>
  <c r="N2026" i="1"/>
  <c r="O2026" i="1"/>
  <c r="P2026" i="1"/>
  <c r="Q2026" i="1"/>
  <c r="S2026" i="1"/>
  <c r="T2026" i="1"/>
  <c r="V2026" i="1"/>
  <c r="I2027" i="1"/>
  <c r="J2027" i="1"/>
  <c r="K2027" i="1"/>
  <c r="L2027" i="1"/>
  <c r="M2027" i="1"/>
  <c r="N2027" i="1"/>
  <c r="O2027" i="1"/>
  <c r="P2027" i="1"/>
  <c r="Q2027" i="1"/>
  <c r="R2027" i="1"/>
  <c r="S2027" i="1"/>
  <c r="T2027" i="1"/>
  <c r="U2027" i="1"/>
  <c r="V2027" i="1"/>
  <c r="I2028" i="1"/>
  <c r="J2028" i="1"/>
  <c r="K2028" i="1"/>
  <c r="L2028" i="1"/>
  <c r="M2028" i="1"/>
  <c r="N2028" i="1"/>
  <c r="O2028" i="1"/>
  <c r="P2028" i="1"/>
  <c r="Q2028" i="1"/>
  <c r="R2028" i="1"/>
  <c r="S2028" i="1"/>
  <c r="T2028" i="1"/>
  <c r="U2028" i="1"/>
  <c r="V2028" i="1"/>
  <c r="I2029" i="1"/>
  <c r="J2029" i="1"/>
  <c r="K2029" i="1"/>
  <c r="L2029" i="1"/>
  <c r="M2029" i="1"/>
  <c r="N2029" i="1"/>
  <c r="O2029" i="1"/>
  <c r="P2029" i="1"/>
  <c r="Q2029" i="1"/>
  <c r="S2029" i="1"/>
  <c r="T2029" i="1"/>
  <c r="V2029" i="1"/>
  <c r="I2030" i="1"/>
  <c r="J2030" i="1"/>
  <c r="K2030" i="1"/>
  <c r="L2030" i="1"/>
  <c r="M2030" i="1"/>
  <c r="N2030" i="1"/>
  <c r="O2030" i="1"/>
  <c r="P2030" i="1"/>
  <c r="Q2030" i="1"/>
  <c r="R2030" i="1"/>
  <c r="S2030" i="1"/>
  <c r="T2030" i="1"/>
  <c r="U2030" i="1"/>
  <c r="V2030" i="1"/>
  <c r="I2031" i="1"/>
  <c r="J2031" i="1"/>
  <c r="K2031" i="1"/>
  <c r="L2031" i="1"/>
  <c r="M2031" i="1"/>
  <c r="N2031" i="1"/>
  <c r="O2031" i="1"/>
  <c r="P2031" i="1"/>
  <c r="Q2031" i="1"/>
  <c r="R2031" i="1"/>
  <c r="S2031" i="1"/>
  <c r="T2031" i="1"/>
  <c r="U2031" i="1"/>
  <c r="V2031" i="1"/>
  <c r="I2032" i="1"/>
  <c r="J2032" i="1"/>
  <c r="K2032" i="1"/>
  <c r="L2032" i="1"/>
  <c r="M2032" i="1"/>
  <c r="N2032" i="1"/>
  <c r="O2032" i="1"/>
  <c r="P2032" i="1"/>
  <c r="Q2032" i="1"/>
  <c r="S2032" i="1"/>
  <c r="T2032" i="1"/>
  <c r="V2032" i="1"/>
  <c r="I2033" i="1"/>
  <c r="J2033" i="1"/>
  <c r="K2033" i="1"/>
  <c r="L2033" i="1"/>
  <c r="M2033" i="1"/>
  <c r="N2033" i="1"/>
  <c r="O2033" i="1"/>
  <c r="P2033" i="1"/>
  <c r="Q2033" i="1"/>
  <c r="R2033" i="1"/>
  <c r="S2033" i="1"/>
  <c r="T2033" i="1"/>
  <c r="U2033" i="1"/>
  <c r="V2033" i="1"/>
  <c r="I2034" i="1"/>
  <c r="J2034" i="1"/>
  <c r="K2034" i="1"/>
  <c r="L2034" i="1"/>
  <c r="M2034" i="1"/>
  <c r="N2034" i="1"/>
  <c r="O2034" i="1"/>
  <c r="P2034" i="1"/>
  <c r="Q2034" i="1"/>
  <c r="R2034" i="1"/>
  <c r="S2034" i="1"/>
  <c r="T2034" i="1"/>
  <c r="U2034" i="1"/>
  <c r="V2034" i="1"/>
  <c r="I2035" i="1"/>
  <c r="J2035" i="1"/>
  <c r="K2035" i="1"/>
  <c r="L2035" i="1"/>
  <c r="M2035" i="1"/>
  <c r="N2035" i="1"/>
  <c r="O2035" i="1"/>
  <c r="P2035" i="1"/>
  <c r="Q2035" i="1"/>
  <c r="S2035" i="1"/>
  <c r="T2035" i="1"/>
  <c r="V2035" i="1"/>
  <c r="I2036" i="1"/>
  <c r="J2036" i="1"/>
  <c r="K2036" i="1"/>
  <c r="L2036" i="1"/>
  <c r="M2036" i="1"/>
  <c r="N2036" i="1"/>
  <c r="O2036" i="1"/>
  <c r="P2036" i="1"/>
  <c r="Q2036" i="1"/>
  <c r="R2036" i="1"/>
  <c r="S2036" i="1"/>
  <c r="T2036" i="1"/>
  <c r="U2036" i="1"/>
  <c r="V2036" i="1"/>
  <c r="I2037" i="1"/>
  <c r="J2037" i="1"/>
  <c r="K2037" i="1"/>
  <c r="L2037" i="1"/>
  <c r="M2037" i="1"/>
  <c r="N2037" i="1"/>
  <c r="O2037" i="1"/>
  <c r="P2037" i="1"/>
  <c r="Q2037" i="1"/>
  <c r="R2037" i="1"/>
  <c r="S2037" i="1"/>
  <c r="T2037" i="1"/>
  <c r="U2037" i="1"/>
  <c r="V2037" i="1"/>
  <c r="I2038" i="1"/>
  <c r="J2038" i="1"/>
  <c r="K2038" i="1"/>
  <c r="L2038" i="1"/>
  <c r="M2038" i="1"/>
  <c r="N2038" i="1"/>
  <c r="O2038" i="1"/>
  <c r="P2038" i="1"/>
  <c r="Q2038" i="1"/>
  <c r="S2038" i="1"/>
  <c r="T2038" i="1"/>
  <c r="V2038" i="1"/>
  <c r="I2039" i="1"/>
  <c r="J2039" i="1"/>
  <c r="K2039" i="1"/>
  <c r="L2039" i="1"/>
  <c r="M2039" i="1"/>
  <c r="N2039" i="1"/>
  <c r="O2039" i="1"/>
  <c r="P2039" i="1"/>
  <c r="Q2039" i="1"/>
  <c r="R2039" i="1"/>
  <c r="S2039" i="1"/>
  <c r="T2039" i="1"/>
  <c r="U2039" i="1"/>
  <c r="V2039" i="1"/>
  <c r="I2040" i="1"/>
  <c r="J2040" i="1"/>
  <c r="K2040" i="1"/>
  <c r="L2040" i="1"/>
  <c r="M2040" i="1"/>
  <c r="N2040" i="1"/>
  <c r="O2040" i="1"/>
  <c r="P2040" i="1"/>
  <c r="Q2040" i="1"/>
  <c r="R2040" i="1"/>
  <c r="S2040" i="1"/>
  <c r="T2040" i="1"/>
  <c r="U2040" i="1"/>
  <c r="V2040" i="1"/>
  <c r="I2041" i="1"/>
  <c r="J2041" i="1"/>
  <c r="K2041" i="1"/>
  <c r="L2041" i="1"/>
  <c r="M2041" i="1"/>
  <c r="N2041" i="1"/>
  <c r="O2041" i="1"/>
  <c r="P2041" i="1"/>
  <c r="Q2041" i="1"/>
  <c r="S2041" i="1"/>
  <c r="T2041" i="1"/>
  <c r="V2041" i="1"/>
  <c r="I2042" i="1"/>
  <c r="J2042" i="1"/>
  <c r="K2042" i="1"/>
  <c r="L2042" i="1"/>
  <c r="M2042" i="1"/>
  <c r="N2042" i="1"/>
  <c r="O2042" i="1"/>
  <c r="P2042" i="1"/>
  <c r="Q2042" i="1"/>
  <c r="R2042" i="1"/>
  <c r="S2042" i="1"/>
  <c r="T2042" i="1"/>
  <c r="U2042" i="1"/>
  <c r="V2042" i="1"/>
  <c r="I2043" i="1"/>
  <c r="J2043" i="1"/>
  <c r="K2043" i="1"/>
  <c r="L2043" i="1"/>
  <c r="M2043" i="1"/>
  <c r="N2043" i="1"/>
  <c r="O2043" i="1"/>
  <c r="P2043" i="1"/>
  <c r="Q2043" i="1"/>
  <c r="R2043" i="1"/>
  <c r="S2043" i="1"/>
  <c r="T2043" i="1"/>
  <c r="U2043" i="1"/>
  <c r="V2043" i="1"/>
  <c r="I2044" i="1"/>
  <c r="J2044" i="1"/>
  <c r="K2044" i="1"/>
  <c r="L2044" i="1"/>
  <c r="M2044" i="1"/>
  <c r="N2044" i="1"/>
  <c r="O2044" i="1"/>
  <c r="P2044" i="1"/>
  <c r="Q2044" i="1"/>
  <c r="S2044" i="1"/>
  <c r="T2044" i="1"/>
  <c r="V2044" i="1"/>
  <c r="I2045" i="1"/>
  <c r="J2045" i="1"/>
  <c r="K2045" i="1"/>
  <c r="L2045" i="1"/>
  <c r="M2045" i="1"/>
  <c r="N2045" i="1"/>
  <c r="O2045" i="1"/>
  <c r="P2045" i="1"/>
  <c r="Q2045" i="1"/>
  <c r="R2045" i="1"/>
  <c r="S2045" i="1"/>
  <c r="T2045" i="1"/>
  <c r="U2045" i="1"/>
  <c r="V2045" i="1"/>
  <c r="I2046" i="1"/>
  <c r="J2046" i="1"/>
  <c r="K2046" i="1"/>
  <c r="L2046" i="1"/>
  <c r="M2046" i="1"/>
  <c r="N2046" i="1"/>
  <c r="O2046" i="1"/>
  <c r="P2046" i="1"/>
  <c r="Q2046" i="1"/>
  <c r="R2046" i="1"/>
  <c r="S2046" i="1"/>
  <c r="T2046" i="1"/>
  <c r="U2046" i="1"/>
  <c r="V2046" i="1"/>
  <c r="I2047" i="1"/>
  <c r="J2047" i="1"/>
  <c r="K2047" i="1"/>
  <c r="L2047" i="1"/>
  <c r="M2047" i="1"/>
  <c r="N2047" i="1"/>
  <c r="O2047" i="1"/>
  <c r="P2047" i="1"/>
  <c r="Q2047" i="1"/>
  <c r="S2047" i="1"/>
  <c r="T2047" i="1"/>
  <c r="V2047" i="1"/>
  <c r="I2048" i="1"/>
  <c r="J2048" i="1"/>
  <c r="K2048" i="1"/>
  <c r="L2048" i="1"/>
  <c r="M2048" i="1"/>
  <c r="N2048" i="1"/>
  <c r="O2048" i="1"/>
  <c r="P2048" i="1"/>
  <c r="Q2048" i="1"/>
  <c r="R2048" i="1"/>
  <c r="S2048" i="1"/>
  <c r="T2048" i="1"/>
  <c r="U2048" i="1"/>
  <c r="V2048" i="1"/>
  <c r="I2049" i="1"/>
  <c r="J2049" i="1"/>
  <c r="K2049" i="1"/>
  <c r="L2049" i="1"/>
  <c r="M2049" i="1"/>
  <c r="N2049" i="1"/>
  <c r="O2049" i="1"/>
  <c r="P2049" i="1"/>
  <c r="Q2049" i="1"/>
  <c r="R2049" i="1"/>
  <c r="S2049" i="1"/>
  <c r="T2049" i="1"/>
  <c r="U2049" i="1"/>
  <c r="V2049" i="1"/>
  <c r="I2050" i="1"/>
  <c r="J2050" i="1"/>
  <c r="K2050" i="1"/>
  <c r="L2050" i="1"/>
  <c r="M2050" i="1"/>
  <c r="N2050" i="1"/>
  <c r="O2050" i="1"/>
  <c r="P2050" i="1"/>
  <c r="Q2050" i="1"/>
  <c r="S2050" i="1"/>
  <c r="T2050" i="1"/>
  <c r="V2050" i="1"/>
  <c r="I2051" i="1"/>
  <c r="J2051" i="1"/>
  <c r="K2051" i="1"/>
  <c r="L2051" i="1"/>
  <c r="M2051" i="1"/>
  <c r="N2051" i="1"/>
  <c r="O2051" i="1"/>
  <c r="P2051" i="1"/>
  <c r="Q2051" i="1"/>
  <c r="R2051" i="1"/>
  <c r="S2051" i="1"/>
  <c r="T2051" i="1"/>
  <c r="U2051" i="1"/>
  <c r="V2051" i="1"/>
  <c r="I2052" i="1"/>
  <c r="J2052" i="1"/>
  <c r="K2052" i="1"/>
  <c r="L2052" i="1"/>
  <c r="M2052" i="1"/>
  <c r="N2052" i="1"/>
  <c r="O2052" i="1"/>
  <c r="P2052" i="1"/>
  <c r="Q2052" i="1"/>
  <c r="R2052" i="1"/>
  <c r="S2052" i="1"/>
  <c r="T2052" i="1"/>
  <c r="U2052" i="1"/>
  <c r="V2052" i="1"/>
  <c r="I2053" i="1"/>
  <c r="J2053" i="1"/>
  <c r="K2053" i="1"/>
  <c r="L2053" i="1"/>
  <c r="M2053" i="1"/>
  <c r="N2053" i="1"/>
  <c r="O2053" i="1"/>
  <c r="P2053" i="1"/>
  <c r="Q2053" i="1"/>
  <c r="S2053" i="1"/>
  <c r="T2053" i="1"/>
  <c r="V2053" i="1"/>
  <c r="I2054" i="1"/>
  <c r="J2054" i="1"/>
  <c r="K2054" i="1"/>
  <c r="L2054" i="1"/>
  <c r="M2054" i="1"/>
  <c r="N2054" i="1"/>
  <c r="O2054" i="1"/>
  <c r="P2054" i="1"/>
  <c r="Q2054" i="1"/>
  <c r="R2054" i="1"/>
  <c r="S2054" i="1"/>
  <c r="T2054" i="1"/>
  <c r="U2054" i="1"/>
  <c r="V2054" i="1"/>
  <c r="I2055" i="1"/>
  <c r="J2055" i="1"/>
  <c r="K2055" i="1"/>
  <c r="L2055" i="1"/>
  <c r="M2055" i="1"/>
  <c r="N2055" i="1"/>
  <c r="O2055" i="1"/>
  <c r="P2055" i="1"/>
  <c r="Q2055" i="1"/>
  <c r="R2055" i="1"/>
  <c r="S2055" i="1"/>
  <c r="T2055" i="1"/>
  <c r="U2055" i="1"/>
  <c r="V2055" i="1"/>
  <c r="I2056" i="1"/>
  <c r="J2056" i="1"/>
  <c r="K2056" i="1"/>
  <c r="L2056" i="1"/>
  <c r="M2056" i="1"/>
  <c r="N2056" i="1"/>
  <c r="O2056" i="1"/>
  <c r="P2056" i="1"/>
  <c r="Q2056" i="1"/>
  <c r="S2056" i="1"/>
  <c r="T2056" i="1"/>
  <c r="V2056" i="1"/>
  <c r="I2057" i="1"/>
  <c r="J2057" i="1"/>
  <c r="K2057" i="1"/>
  <c r="L2057" i="1"/>
  <c r="M2057" i="1"/>
  <c r="N2057" i="1"/>
  <c r="O2057" i="1"/>
  <c r="P2057" i="1"/>
  <c r="Q2057" i="1"/>
  <c r="R2057" i="1"/>
  <c r="S2057" i="1"/>
  <c r="T2057" i="1"/>
  <c r="U2057" i="1"/>
  <c r="V2057" i="1"/>
  <c r="I2058" i="1"/>
  <c r="J2058" i="1"/>
  <c r="K2058" i="1"/>
  <c r="L2058" i="1"/>
  <c r="M2058" i="1"/>
  <c r="N2058" i="1"/>
  <c r="O2058" i="1"/>
  <c r="P2058" i="1"/>
  <c r="Q2058" i="1"/>
  <c r="R2058" i="1"/>
  <c r="S2058" i="1"/>
  <c r="T2058" i="1"/>
  <c r="U2058" i="1"/>
  <c r="V2058" i="1"/>
  <c r="I2059" i="1"/>
  <c r="J2059" i="1"/>
  <c r="K2059" i="1"/>
  <c r="L2059" i="1"/>
  <c r="M2059" i="1"/>
  <c r="N2059" i="1"/>
  <c r="O2059" i="1"/>
  <c r="P2059" i="1"/>
  <c r="Q2059" i="1"/>
  <c r="S2059" i="1"/>
  <c r="T2059" i="1"/>
  <c r="V2059" i="1"/>
  <c r="I2060" i="1"/>
  <c r="J2060" i="1"/>
  <c r="K2060" i="1"/>
  <c r="L2060" i="1"/>
  <c r="M2060" i="1"/>
  <c r="N2060" i="1"/>
  <c r="O2060" i="1"/>
  <c r="P2060" i="1"/>
  <c r="Q2060" i="1"/>
  <c r="R2060" i="1"/>
  <c r="S2060" i="1"/>
  <c r="T2060" i="1"/>
  <c r="U2060" i="1"/>
  <c r="V2060" i="1"/>
  <c r="I2061" i="1"/>
  <c r="J2061" i="1"/>
  <c r="K2061" i="1"/>
  <c r="L2061" i="1"/>
  <c r="M2061" i="1"/>
  <c r="N2061" i="1"/>
  <c r="O2061" i="1"/>
  <c r="P2061" i="1"/>
  <c r="Q2061" i="1"/>
  <c r="R2061" i="1"/>
  <c r="S2061" i="1"/>
  <c r="T2061" i="1"/>
  <c r="U2061" i="1"/>
  <c r="V2061" i="1"/>
  <c r="I2062" i="1"/>
  <c r="J2062" i="1"/>
  <c r="K2062" i="1"/>
  <c r="L2062" i="1"/>
  <c r="M2062" i="1"/>
  <c r="N2062" i="1"/>
  <c r="O2062" i="1"/>
  <c r="P2062" i="1"/>
  <c r="Q2062" i="1"/>
  <c r="U2062" i="1" s="1"/>
  <c r="R2062" i="1"/>
  <c r="S2062" i="1"/>
  <c r="T2062" i="1"/>
  <c r="V2062" i="1"/>
  <c r="I2063" i="1"/>
  <c r="J2063" i="1"/>
  <c r="K2063" i="1"/>
  <c r="L2063" i="1"/>
  <c r="M2063" i="1"/>
  <c r="N2063" i="1"/>
  <c r="O2063" i="1"/>
  <c r="P2063" i="1"/>
  <c r="Q2063" i="1"/>
  <c r="R2063" i="1"/>
  <c r="S2063" i="1"/>
  <c r="T2063" i="1"/>
  <c r="U2063" i="1"/>
  <c r="V2063" i="1"/>
  <c r="I2064" i="1"/>
  <c r="J2064" i="1"/>
  <c r="K2064" i="1"/>
  <c r="L2064" i="1"/>
  <c r="M2064" i="1"/>
  <c r="N2064" i="1"/>
  <c r="O2064" i="1"/>
  <c r="P2064" i="1"/>
  <c r="Q2064" i="1"/>
  <c r="R2064" i="1"/>
  <c r="S2064" i="1"/>
  <c r="T2064" i="1"/>
  <c r="U2064" i="1"/>
  <c r="V2064" i="1"/>
  <c r="I2065" i="1"/>
  <c r="J2065" i="1"/>
  <c r="K2065" i="1"/>
  <c r="L2065" i="1"/>
  <c r="M2065" i="1"/>
  <c r="N2065" i="1"/>
  <c r="O2065" i="1"/>
  <c r="P2065" i="1"/>
  <c r="Q2065" i="1"/>
  <c r="S2065" i="1"/>
  <c r="T2065" i="1"/>
  <c r="V2065" i="1"/>
  <c r="I2066" i="1"/>
  <c r="J2066" i="1"/>
  <c r="K2066" i="1"/>
  <c r="L2066" i="1"/>
  <c r="M2066" i="1"/>
  <c r="N2066" i="1"/>
  <c r="O2066" i="1"/>
  <c r="P2066" i="1"/>
  <c r="Q2066" i="1"/>
  <c r="R2066" i="1"/>
  <c r="S2066" i="1"/>
  <c r="T2066" i="1"/>
  <c r="U2066" i="1"/>
  <c r="V2066" i="1"/>
  <c r="I2067" i="1"/>
  <c r="J2067" i="1"/>
  <c r="K2067" i="1"/>
  <c r="L2067" i="1"/>
  <c r="M2067" i="1"/>
  <c r="N2067" i="1"/>
  <c r="O2067" i="1"/>
  <c r="P2067" i="1"/>
  <c r="Q2067" i="1"/>
  <c r="R2067" i="1"/>
  <c r="S2067" i="1"/>
  <c r="T2067" i="1"/>
  <c r="U2067" i="1"/>
  <c r="V2067" i="1"/>
  <c r="I2068" i="1"/>
  <c r="J2068" i="1"/>
  <c r="K2068" i="1"/>
  <c r="L2068" i="1"/>
  <c r="M2068" i="1"/>
  <c r="N2068" i="1"/>
  <c r="O2068" i="1"/>
  <c r="P2068" i="1"/>
  <c r="Q2068" i="1"/>
  <c r="U2068" i="1" s="1"/>
  <c r="S2068" i="1"/>
  <c r="T2068" i="1"/>
  <c r="V2068" i="1"/>
  <c r="I2069" i="1"/>
  <c r="J2069" i="1"/>
  <c r="K2069" i="1"/>
  <c r="L2069" i="1"/>
  <c r="M2069" i="1"/>
  <c r="N2069" i="1"/>
  <c r="O2069" i="1"/>
  <c r="P2069" i="1"/>
  <c r="Q2069" i="1"/>
  <c r="R2069" i="1"/>
  <c r="S2069" i="1"/>
  <c r="T2069" i="1"/>
  <c r="U2069" i="1"/>
  <c r="V2069" i="1"/>
  <c r="I2070" i="1"/>
  <c r="J2070" i="1"/>
  <c r="K2070" i="1"/>
  <c r="L2070" i="1"/>
  <c r="M2070" i="1"/>
  <c r="N2070" i="1"/>
  <c r="O2070" i="1"/>
  <c r="P2070" i="1"/>
  <c r="Q2070" i="1"/>
  <c r="R2070" i="1"/>
  <c r="S2070" i="1"/>
  <c r="T2070" i="1"/>
  <c r="U2070" i="1"/>
  <c r="V2070" i="1"/>
  <c r="I2071" i="1"/>
  <c r="J2071" i="1"/>
  <c r="K2071" i="1"/>
  <c r="L2071" i="1"/>
  <c r="M2071" i="1"/>
  <c r="N2071" i="1"/>
  <c r="O2071" i="1"/>
  <c r="P2071" i="1"/>
  <c r="Q2071" i="1"/>
  <c r="S2071" i="1"/>
  <c r="T2071" i="1"/>
  <c r="V2071" i="1"/>
  <c r="I2072" i="1"/>
  <c r="J2072" i="1"/>
  <c r="K2072" i="1"/>
  <c r="L2072" i="1"/>
  <c r="M2072" i="1"/>
  <c r="N2072" i="1"/>
  <c r="O2072" i="1"/>
  <c r="P2072" i="1"/>
  <c r="Q2072" i="1"/>
  <c r="R2072" i="1"/>
  <c r="S2072" i="1"/>
  <c r="T2072" i="1"/>
  <c r="U2072" i="1"/>
  <c r="V2072" i="1"/>
  <c r="I2073" i="1"/>
  <c r="J2073" i="1"/>
  <c r="K2073" i="1"/>
  <c r="L2073" i="1"/>
  <c r="M2073" i="1"/>
  <c r="N2073" i="1"/>
  <c r="O2073" i="1"/>
  <c r="P2073" i="1"/>
  <c r="Q2073" i="1"/>
  <c r="R2073" i="1"/>
  <c r="S2073" i="1"/>
  <c r="T2073" i="1"/>
  <c r="U2073" i="1"/>
  <c r="V2073" i="1"/>
  <c r="I2074" i="1"/>
  <c r="J2074" i="1"/>
  <c r="K2074" i="1"/>
  <c r="L2074" i="1"/>
  <c r="M2074" i="1"/>
  <c r="N2074" i="1"/>
  <c r="O2074" i="1"/>
  <c r="P2074" i="1"/>
  <c r="Q2074" i="1"/>
  <c r="U2074" i="1" s="1"/>
  <c r="R2074" i="1"/>
  <c r="S2074" i="1"/>
  <c r="T2074" i="1"/>
  <c r="V2074" i="1"/>
  <c r="I2075" i="1"/>
  <c r="J2075" i="1"/>
  <c r="K2075" i="1"/>
  <c r="L2075" i="1"/>
  <c r="M2075" i="1"/>
  <c r="N2075" i="1"/>
  <c r="O2075" i="1"/>
  <c r="P2075" i="1"/>
  <c r="Q2075" i="1"/>
  <c r="R2075" i="1"/>
  <c r="S2075" i="1"/>
  <c r="T2075" i="1"/>
  <c r="U2075" i="1"/>
  <c r="V2075" i="1"/>
  <c r="I2076" i="1"/>
  <c r="J2076" i="1"/>
  <c r="K2076" i="1"/>
  <c r="L2076" i="1"/>
  <c r="M2076" i="1"/>
  <c r="N2076" i="1"/>
  <c r="O2076" i="1"/>
  <c r="P2076" i="1"/>
  <c r="Q2076" i="1"/>
  <c r="R2076" i="1"/>
  <c r="S2076" i="1"/>
  <c r="T2076" i="1"/>
  <c r="U2076" i="1"/>
  <c r="V2076" i="1"/>
  <c r="I2077" i="1"/>
  <c r="J2077" i="1"/>
  <c r="K2077" i="1"/>
  <c r="L2077" i="1"/>
  <c r="M2077" i="1"/>
  <c r="N2077" i="1"/>
  <c r="O2077" i="1"/>
  <c r="P2077" i="1"/>
  <c r="Q2077" i="1"/>
  <c r="U2077" i="1" s="1"/>
  <c r="S2077" i="1"/>
  <c r="T2077" i="1"/>
  <c r="V2077" i="1"/>
  <c r="I2078" i="1"/>
  <c r="J2078" i="1"/>
  <c r="K2078" i="1"/>
  <c r="L2078" i="1"/>
  <c r="M2078" i="1"/>
  <c r="N2078" i="1"/>
  <c r="O2078" i="1"/>
  <c r="P2078" i="1"/>
  <c r="Q2078" i="1"/>
  <c r="R2078" i="1"/>
  <c r="S2078" i="1"/>
  <c r="T2078" i="1"/>
  <c r="U2078" i="1"/>
  <c r="V2078" i="1"/>
  <c r="I2079" i="1"/>
  <c r="J2079" i="1"/>
  <c r="K2079" i="1"/>
  <c r="L2079" i="1"/>
  <c r="M2079" i="1"/>
  <c r="N2079" i="1"/>
  <c r="O2079" i="1"/>
  <c r="P2079" i="1"/>
  <c r="Q2079" i="1"/>
  <c r="R2079" i="1"/>
  <c r="S2079" i="1"/>
  <c r="T2079" i="1"/>
  <c r="U2079" i="1"/>
  <c r="V2079" i="1"/>
  <c r="I2080" i="1"/>
  <c r="J2080" i="1"/>
  <c r="K2080" i="1"/>
  <c r="L2080" i="1"/>
  <c r="M2080" i="1"/>
  <c r="N2080" i="1"/>
  <c r="O2080" i="1"/>
  <c r="P2080" i="1"/>
  <c r="Q2080" i="1"/>
  <c r="U2080" i="1" s="1"/>
  <c r="S2080" i="1"/>
  <c r="T2080" i="1"/>
  <c r="V2080" i="1"/>
  <c r="I2081" i="1"/>
  <c r="J2081" i="1"/>
  <c r="K2081" i="1"/>
  <c r="L2081" i="1"/>
  <c r="M2081" i="1"/>
  <c r="N2081" i="1"/>
  <c r="O2081" i="1"/>
  <c r="P2081" i="1"/>
  <c r="Q2081" i="1"/>
  <c r="R2081" i="1"/>
  <c r="S2081" i="1"/>
  <c r="T2081" i="1"/>
  <c r="U2081" i="1"/>
  <c r="V2081" i="1"/>
  <c r="I2082" i="1"/>
  <c r="J2082" i="1"/>
  <c r="K2082" i="1"/>
  <c r="L2082" i="1"/>
  <c r="M2082" i="1"/>
  <c r="N2082" i="1"/>
  <c r="O2082" i="1"/>
  <c r="P2082" i="1"/>
  <c r="Q2082" i="1"/>
  <c r="R2082" i="1"/>
  <c r="S2082" i="1"/>
  <c r="T2082" i="1"/>
  <c r="U2082" i="1"/>
  <c r="V2082" i="1"/>
  <c r="I2083" i="1"/>
  <c r="J2083" i="1"/>
  <c r="K2083" i="1"/>
  <c r="L2083" i="1"/>
  <c r="M2083" i="1"/>
  <c r="N2083" i="1"/>
  <c r="O2083" i="1"/>
  <c r="P2083" i="1"/>
  <c r="Q2083" i="1"/>
  <c r="U2083" i="1" s="1"/>
  <c r="S2083" i="1"/>
  <c r="T2083" i="1"/>
  <c r="V2083" i="1"/>
  <c r="I2084" i="1"/>
  <c r="J2084" i="1"/>
  <c r="K2084" i="1"/>
  <c r="L2084" i="1"/>
  <c r="M2084" i="1"/>
  <c r="N2084" i="1"/>
  <c r="O2084" i="1"/>
  <c r="P2084" i="1"/>
  <c r="Q2084" i="1"/>
  <c r="R2084" i="1"/>
  <c r="S2084" i="1"/>
  <c r="T2084" i="1"/>
  <c r="U2084" i="1"/>
  <c r="V2084" i="1"/>
  <c r="I2085" i="1"/>
  <c r="J2085" i="1"/>
  <c r="K2085" i="1"/>
  <c r="L2085" i="1"/>
  <c r="M2085" i="1"/>
  <c r="N2085" i="1"/>
  <c r="O2085" i="1"/>
  <c r="P2085" i="1"/>
  <c r="Q2085" i="1"/>
  <c r="R2085" i="1"/>
  <c r="S2085" i="1"/>
  <c r="T2085" i="1"/>
  <c r="U2085" i="1"/>
  <c r="V2085" i="1"/>
  <c r="I2086" i="1"/>
  <c r="J2086" i="1"/>
  <c r="K2086" i="1"/>
  <c r="L2086" i="1"/>
  <c r="M2086" i="1"/>
  <c r="N2086" i="1"/>
  <c r="O2086" i="1"/>
  <c r="P2086" i="1"/>
  <c r="Q2086" i="1"/>
  <c r="S2086" i="1"/>
  <c r="T2086" i="1"/>
  <c r="V2086" i="1"/>
  <c r="I2087" i="1"/>
  <c r="J2087" i="1"/>
  <c r="K2087" i="1"/>
  <c r="L2087" i="1"/>
  <c r="M2087" i="1"/>
  <c r="N2087" i="1"/>
  <c r="O2087" i="1"/>
  <c r="P2087" i="1"/>
  <c r="Q2087" i="1"/>
  <c r="R2087" i="1"/>
  <c r="S2087" i="1"/>
  <c r="T2087" i="1"/>
  <c r="U2087" i="1"/>
  <c r="V2087" i="1"/>
  <c r="I2088" i="1"/>
  <c r="J2088" i="1"/>
  <c r="K2088" i="1"/>
  <c r="L2088" i="1"/>
  <c r="M2088" i="1"/>
  <c r="N2088" i="1"/>
  <c r="O2088" i="1"/>
  <c r="P2088" i="1"/>
  <c r="Q2088" i="1"/>
  <c r="R2088" i="1"/>
  <c r="S2088" i="1"/>
  <c r="T2088" i="1"/>
  <c r="U2088" i="1"/>
  <c r="V2088" i="1"/>
  <c r="I2089" i="1"/>
  <c r="J2089" i="1"/>
  <c r="K2089" i="1"/>
  <c r="L2089" i="1"/>
  <c r="M2089" i="1"/>
  <c r="N2089" i="1"/>
  <c r="O2089" i="1"/>
  <c r="P2089" i="1"/>
  <c r="Q2089" i="1"/>
  <c r="U2089" i="1" s="1"/>
  <c r="S2089" i="1"/>
  <c r="T2089" i="1"/>
  <c r="V2089" i="1"/>
  <c r="I2090" i="1"/>
  <c r="J2090" i="1"/>
  <c r="K2090" i="1"/>
  <c r="L2090" i="1"/>
  <c r="M2090" i="1"/>
  <c r="N2090" i="1"/>
  <c r="O2090" i="1"/>
  <c r="P2090" i="1"/>
  <c r="Q2090" i="1"/>
  <c r="R2090" i="1"/>
  <c r="S2090" i="1"/>
  <c r="T2090" i="1"/>
  <c r="U2090" i="1"/>
  <c r="V2090" i="1"/>
  <c r="I2091" i="1"/>
  <c r="J2091" i="1"/>
  <c r="K2091" i="1"/>
  <c r="L2091" i="1"/>
  <c r="M2091" i="1"/>
  <c r="N2091" i="1"/>
  <c r="O2091" i="1"/>
  <c r="P2091" i="1"/>
  <c r="Q2091" i="1"/>
  <c r="R2091" i="1"/>
  <c r="S2091" i="1"/>
  <c r="T2091" i="1"/>
  <c r="U2091" i="1"/>
  <c r="V2091" i="1"/>
  <c r="I2092" i="1"/>
  <c r="J2092" i="1"/>
  <c r="K2092" i="1"/>
  <c r="L2092" i="1"/>
  <c r="M2092" i="1"/>
  <c r="N2092" i="1"/>
  <c r="O2092" i="1"/>
  <c r="P2092" i="1"/>
  <c r="Q2092" i="1"/>
  <c r="U2092" i="1" s="1"/>
  <c r="R2092" i="1"/>
  <c r="S2092" i="1"/>
  <c r="T2092" i="1"/>
  <c r="V2092" i="1"/>
  <c r="I2093" i="1"/>
  <c r="J2093" i="1"/>
  <c r="K2093" i="1"/>
  <c r="L2093" i="1"/>
  <c r="M2093" i="1"/>
  <c r="N2093" i="1"/>
  <c r="O2093" i="1"/>
  <c r="P2093" i="1"/>
  <c r="Q2093" i="1"/>
  <c r="R2093" i="1"/>
  <c r="S2093" i="1"/>
  <c r="T2093" i="1"/>
  <c r="U2093" i="1"/>
  <c r="V2093" i="1"/>
  <c r="I2094" i="1"/>
  <c r="J2094" i="1"/>
  <c r="K2094" i="1"/>
  <c r="L2094" i="1"/>
  <c r="M2094" i="1"/>
  <c r="N2094" i="1"/>
  <c r="O2094" i="1"/>
  <c r="P2094" i="1"/>
  <c r="Q2094" i="1"/>
  <c r="R2094" i="1"/>
  <c r="S2094" i="1"/>
  <c r="T2094" i="1"/>
  <c r="U2094" i="1"/>
  <c r="V2094" i="1"/>
  <c r="I2095" i="1"/>
  <c r="J2095" i="1"/>
  <c r="K2095" i="1"/>
  <c r="L2095" i="1"/>
  <c r="M2095" i="1"/>
  <c r="N2095" i="1"/>
  <c r="O2095" i="1"/>
  <c r="P2095" i="1"/>
  <c r="Q2095" i="1"/>
  <c r="U2095" i="1" s="1"/>
  <c r="R2095" i="1"/>
  <c r="S2095" i="1"/>
  <c r="T2095" i="1"/>
  <c r="V2095" i="1"/>
  <c r="I2096" i="1"/>
  <c r="J2096" i="1"/>
  <c r="K2096" i="1"/>
  <c r="L2096" i="1"/>
  <c r="M2096" i="1"/>
  <c r="N2096" i="1"/>
  <c r="O2096" i="1"/>
  <c r="P2096" i="1"/>
  <c r="Q2096" i="1"/>
  <c r="R2096" i="1"/>
  <c r="S2096" i="1"/>
  <c r="T2096" i="1"/>
  <c r="U2096" i="1"/>
  <c r="V2096" i="1"/>
  <c r="I2097" i="1"/>
  <c r="J2097" i="1"/>
  <c r="K2097" i="1"/>
  <c r="L2097" i="1"/>
  <c r="M2097" i="1"/>
  <c r="N2097" i="1"/>
  <c r="O2097" i="1"/>
  <c r="P2097" i="1"/>
  <c r="Q2097" i="1"/>
  <c r="R2097" i="1"/>
  <c r="S2097" i="1"/>
  <c r="T2097" i="1"/>
  <c r="U2097" i="1"/>
  <c r="V2097" i="1"/>
  <c r="I2098" i="1"/>
  <c r="J2098" i="1"/>
  <c r="K2098" i="1"/>
  <c r="L2098" i="1"/>
  <c r="M2098" i="1"/>
  <c r="N2098" i="1"/>
  <c r="O2098" i="1"/>
  <c r="P2098" i="1"/>
  <c r="Q2098" i="1"/>
  <c r="U2098" i="1" s="1"/>
  <c r="R2098" i="1"/>
  <c r="S2098" i="1"/>
  <c r="T2098" i="1"/>
  <c r="V2098" i="1"/>
  <c r="I2099" i="1"/>
  <c r="J2099" i="1"/>
  <c r="K2099" i="1"/>
  <c r="L2099" i="1"/>
  <c r="M2099" i="1"/>
  <c r="N2099" i="1"/>
  <c r="O2099" i="1"/>
  <c r="P2099" i="1"/>
  <c r="Q2099" i="1"/>
  <c r="R2099" i="1"/>
  <c r="S2099" i="1"/>
  <c r="T2099" i="1"/>
  <c r="U2099" i="1"/>
  <c r="V2099" i="1"/>
  <c r="I2100" i="1"/>
  <c r="J2100" i="1"/>
  <c r="K2100" i="1"/>
  <c r="L2100" i="1"/>
  <c r="M2100" i="1"/>
  <c r="N2100" i="1"/>
  <c r="O2100" i="1"/>
  <c r="P2100" i="1"/>
  <c r="Q2100" i="1"/>
  <c r="R2100" i="1"/>
  <c r="S2100" i="1"/>
  <c r="T2100" i="1"/>
  <c r="U2100" i="1"/>
  <c r="V2100" i="1"/>
  <c r="I2101" i="1"/>
  <c r="J2101" i="1"/>
  <c r="K2101" i="1"/>
  <c r="L2101" i="1"/>
  <c r="M2101" i="1"/>
  <c r="N2101" i="1"/>
  <c r="O2101" i="1"/>
  <c r="P2101" i="1"/>
  <c r="Q2101" i="1"/>
  <c r="U2101" i="1" s="1"/>
  <c r="S2101" i="1"/>
  <c r="T2101" i="1"/>
  <c r="V2101" i="1"/>
  <c r="I2102" i="1"/>
  <c r="J2102" i="1"/>
  <c r="K2102" i="1"/>
  <c r="L2102" i="1"/>
  <c r="M2102" i="1"/>
  <c r="N2102" i="1"/>
  <c r="O2102" i="1"/>
  <c r="P2102" i="1"/>
  <c r="Q2102" i="1"/>
  <c r="R2102" i="1"/>
  <c r="S2102" i="1"/>
  <c r="T2102" i="1"/>
  <c r="U2102" i="1"/>
  <c r="V2102" i="1"/>
  <c r="I2103" i="1"/>
  <c r="J2103" i="1"/>
  <c r="K2103" i="1"/>
  <c r="L2103" i="1"/>
  <c r="M2103" i="1"/>
  <c r="N2103" i="1"/>
  <c r="O2103" i="1"/>
  <c r="P2103" i="1"/>
  <c r="Q2103" i="1"/>
  <c r="R2103" i="1"/>
  <c r="S2103" i="1"/>
  <c r="T2103" i="1"/>
  <c r="U2103" i="1"/>
  <c r="V2103" i="1"/>
  <c r="I2104" i="1"/>
  <c r="J2104" i="1"/>
  <c r="K2104" i="1"/>
  <c r="L2104" i="1"/>
  <c r="M2104" i="1"/>
  <c r="N2104" i="1"/>
  <c r="O2104" i="1"/>
  <c r="P2104" i="1"/>
  <c r="Q2104" i="1"/>
  <c r="U2104" i="1" s="1"/>
  <c r="S2104" i="1"/>
  <c r="T2104" i="1"/>
  <c r="V2104" i="1"/>
  <c r="I2105" i="1"/>
  <c r="J2105" i="1"/>
  <c r="K2105" i="1"/>
  <c r="L2105" i="1"/>
  <c r="M2105" i="1"/>
  <c r="N2105" i="1"/>
  <c r="O2105" i="1"/>
  <c r="P2105" i="1"/>
  <c r="Q2105" i="1"/>
  <c r="R2105" i="1"/>
  <c r="S2105" i="1"/>
  <c r="T2105" i="1"/>
  <c r="U2105" i="1"/>
  <c r="V2105" i="1"/>
  <c r="I2106" i="1"/>
  <c r="J2106" i="1"/>
  <c r="K2106" i="1"/>
  <c r="L2106" i="1"/>
  <c r="M2106" i="1"/>
  <c r="N2106" i="1"/>
  <c r="O2106" i="1"/>
  <c r="P2106" i="1"/>
  <c r="Q2106" i="1"/>
  <c r="R2106" i="1"/>
  <c r="S2106" i="1"/>
  <c r="T2106" i="1"/>
  <c r="U2106" i="1"/>
  <c r="V2106" i="1"/>
  <c r="I2107" i="1"/>
  <c r="J2107" i="1"/>
  <c r="K2107" i="1"/>
  <c r="L2107" i="1"/>
  <c r="M2107" i="1"/>
  <c r="N2107" i="1"/>
  <c r="O2107" i="1"/>
  <c r="P2107" i="1"/>
  <c r="Q2107" i="1"/>
  <c r="U2107" i="1" s="1"/>
  <c r="R2107" i="1"/>
  <c r="S2107" i="1"/>
  <c r="T2107" i="1"/>
  <c r="V2107" i="1"/>
  <c r="I2108" i="1"/>
  <c r="J2108" i="1"/>
  <c r="K2108" i="1"/>
  <c r="L2108" i="1"/>
  <c r="M2108" i="1"/>
  <c r="N2108" i="1"/>
  <c r="O2108" i="1"/>
  <c r="P2108" i="1"/>
  <c r="Q2108" i="1"/>
  <c r="R2108" i="1"/>
  <c r="S2108" i="1"/>
  <c r="T2108" i="1"/>
  <c r="U2108" i="1"/>
  <c r="V2108" i="1"/>
  <c r="I2109" i="1"/>
  <c r="J2109" i="1"/>
  <c r="K2109" i="1"/>
  <c r="L2109" i="1"/>
  <c r="M2109" i="1"/>
  <c r="N2109" i="1"/>
  <c r="O2109" i="1"/>
  <c r="P2109" i="1"/>
  <c r="Q2109" i="1"/>
  <c r="R2109" i="1"/>
  <c r="S2109" i="1"/>
  <c r="T2109" i="1"/>
  <c r="U2109" i="1"/>
  <c r="V2109" i="1"/>
  <c r="I2110" i="1"/>
  <c r="J2110" i="1"/>
  <c r="K2110" i="1"/>
  <c r="L2110" i="1"/>
  <c r="M2110" i="1"/>
  <c r="N2110" i="1"/>
  <c r="O2110" i="1"/>
  <c r="P2110" i="1"/>
  <c r="Q2110" i="1"/>
  <c r="U2110" i="1" s="1"/>
  <c r="R2110" i="1"/>
  <c r="S2110" i="1"/>
  <c r="T2110" i="1"/>
  <c r="V2110" i="1"/>
  <c r="I2111" i="1"/>
  <c r="J2111" i="1"/>
  <c r="K2111" i="1"/>
  <c r="L2111" i="1"/>
  <c r="M2111" i="1"/>
  <c r="N2111" i="1"/>
  <c r="O2111" i="1"/>
  <c r="P2111" i="1"/>
  <c r="Q2111" i="1"/>
  <c r="R2111" i="1"/>
  <c r="S2111" i="1"/>
  <c r="T2111" i="1"/>
  <c r="U2111" i="1"/>
  <c r="V2111" i="1"/>
  <c r="I2112" i="1"/>
  <c r="J2112" i="1"/>
  <c r="K2112" i="1"/>
  <c r="L2112" i="1"/>
  <c r="M2112" i="1"/>
  <c r="N2112" i="1"/>
  <c r="O2112" i="1"/>
  <c r="P2112" i="1"/>
  <c r="Q2112" i="1"/>
  <c r="R2112" i="1"/>
  <c r="S2112" i="1"/>
  <c r="T2112" i="1"/>
  <c r="U2112" i="1"/>
  <c r="V2112" i="1"/>
  <c r="I2113" i="1"/>
  <c r="J2113" i="1"/>
  <c r="K2113" i="1"/>
  <c r="L2113" i="1"/>
  <c r="M2113" i="1"/>
  <c r="N2113" i="1"/>
  <c r="O2113" i="1"/>
  <c r="P2113" i="1"/>
  <c r="Q2113" i="1"/>
  <c r="U2113" i="1" s="1"/>
  <c r="S2113" i="1"/>
  <c r="T2113" i="1"/>
  <c r="V2113" i="1"/>
  <c r="I2114" i="1"/>
  <c r="J2114" i="1"/>
  <c r="K2114" i="1"/>
  <c r="L2114" i="1"/>
  <c r="M2114" i="1"/>
  <c r="N2114" i="1"/>
  <c r="O2114" i="1"/>
  <c r="P2114" i="1"/>
  <c r="Q2114" i="1"/>
  <c r="R2114" i="1"/>
  <c r="S2114" i="1"/>
  <c r="T2114" i="1"/>
  <c r="U2114" i="1"/>
  <c r="V2114" i="1"/>
  <c r="I2115" i="1"/>
  <c r="J2115" i="1"/>
  <c r="K2115" i="1"/>
  <c r="L2115" i="1"/>
  <c r="M2115" i="1"/>
  <c r="N2115" i="1"/>
  <c r="O2115" i="1"/>
  <c r="P2115" i="1"/>
  <c r="Q2115" i="1"/>
  <c r="R2115" i="1"/>
  <c r="S2115" i="1"/>
  <c r="T2115" i="1"/>
  <c r="U2115" i="1"/>
  <c r="V2115" i="1"/>
  <c r="I2116" i="1"/>
  <c r="J2116" i="1"/>
  <c r="K2116" i="1"/>
  <c r="L2116" i="1"/>
  <c r="M2116" i="1"/>
  <c r="N2116" i="1"/>
  <c r="O2116" i="1"/>
  <c r="P2116" i="1"/>
  <c r="Q2116" i="1"/>
  <c r="U2116" i="1" s="1"/>
  <c r="R2116" i="1"/>
  <c r="S2116" i="1"/>
  <c r="T2116" i="1"/>
  <c r="V2116" i="1"/>
  <c r="I2117" i="1"/>
  <c r="J2117" i="1"/>
  <c r="K2117" i="1"/>
  <c r="L2117" i="1"/>
  <c r="M2117" i="1"/>
  <c r="N2117" i="1"/>
  <c r="O2117" i="1"/>
  <c r="P2117" i="1"/>
  <c r="Q2117" i="1"/>
  <c r="R2117" i="1"/>
  <c r="S2117" i="1"/>
  <c r="T2117" i="1"/>
  <c r="U2117" i="1"/>
  <c r="V2117" i="1"/>
  <c r="I2118" i="1"/>
  <c r="J2118" i="1"/>
  <c r="K2118" i="1"/>
  <c r="L2118" i="1"/>
  <c r="M2118" i="1"/>
  <c r="N2118" i="1"/>
  <c r="O2118" i="1"/>
  <c r="P2118" i="1"/>
  <c r="Q2118" i="1"/>
  <c r="R2118" i="1"/>
  <c r="S2118" i="1"/>
  <c r="T2118" i="1"/>
  <c r="U2118" i="1"/>
  <c r="V2118" i="1"/>
  <c r="I2119" i="1"/>
  <c r="J2119" i="1"/>
  <c r="K2119" i="1"/>
  <c r="L2119" i="1"/>
  <c r="M2119" i="1"/>
  <c r="N2119" i="1"/>
  <c r="O2119" i="1"/>
  <c r="P2119" i="1"/>
  <c r="Q2119" i="1"/>
  <c r="U2119" i="1" s="1"/>
  <c r="S2119" i="1"/>
  <c r="T2119" i="1"/>
  <c r="V2119" i="1"/>
  <c r="I2120" i="1"/>
  <c r="J2120" i="1"/>
  <c r="K2120" i="1"/>
  <c r="L2120" i="1"/>
  <c r="M2120" i="1"/>
  <c r="N2120" i="1"/>
  <c r="O2120" i="1"/>
  <c r="P2120" i="1"/>
  <c r="Q2120" i="1"/>
  <c r="R2120" i="1"/>
  <c r="S2120" i="1"/>
  <c r="T2120" i="1"/>
  <c r="U2120" i="1"/>
  <c r="V2120" i="1"/>
  <c r="I2121" i="1"/>
  <c r="J2121" i="1"/>
  <c r="K2121" i="1"/>
  <c r="L2121" i="1"/>
  <c r="M2121" i="1"/>
  <c r="N2121" i="1"/>
  <c r="O2121" i="1"/>
  <c r="P2121" i="1"/>
  <c r="Q2121" i="1"/>
  <c r="R2121" i="1"/>
  <c r="S2121" i="1"/>
  <c r="T2121" i="1"/>
  <c r="U2121" i="1"/>
  <c r="V2121" i="1"/>
  <c r="I2122" i="1"/>
  <c r="J2122" i="1"/>
  <c r="K2122" i="1"/>
  <c r="L2122" i="1"/>
  <c r="M2122" i="1"/>
  <c r="N2122" i="1"/>
  <c r="O2122" i="1"/>
  <c r="P2122" i="1"/>
  <c r="Q2122" i="1"/>
  <c r="S2122" i="1"/>
  <c r="T2122" i="1"/>
  <c r="V2122" i="1"/>
  <c r="I2123" i="1"/>
  <c r="J2123" i="1"/>
  <c r="K2123" i="1"/>
  <c r="L2123" i="1"/>
  <c r="M2123" i="1"/>
  <c r="N2123" i="1"/>
  <c r="O2123" i="1"/>
  <c r="P2123" i="1"/>
  <c r="Q2123" i="1"/>
  <c r="R2123" i="1"/>
  <c r="S2123" i="1"/>
  <c r="T2123" i="1"/>
  <c r="U2123" i="1"/>
  <c r="V2123" i="1"/>
  <c r="I2124" i="1"/>
  <c r="J2124" i="1"/>
  <c r="K2124" i="1"/>
  <c r="L2124" i="1"/>
  <c r="M2124" i="1"/>
  <c r="N2124" i="1"/>
  <c r="O2124" i="1"/>
  <c r="P2124" i="1"/>
  <c r="Q2124" i="1"/>
  <c r="R2124" i="1"/>
  <c r="S2124" i="1"/>
  <c r="T2124" i="1"/>
  <c r="U2124" i="1"/>
  <c r="V2124" i="1"/>
  <c r="I2125" i="1"/>
  <c r="J2125" i="1"/>
  <c r="K2125" i="1"/>
  <c r="L2125" i="1"/>
  <c r="M2125" i="1"/>
  <c r="N2125" i="1"/>
  <c r="O2125" i="1"/>
  <c r="P2125" i="1"/>
  <c r="Q2125" i="1"/>
  <c r="U2125" i="1" s="1"/>
  <c r="S2125" i="1"/>
  <c r="T2125" i="1"/>
  <c r="V2125" i="1"/>
  <c r="I2126" i="1"/>
  <c r="J2126" i="1"/>
  <c r="K2126" i="1"/>
  <c r="L2126" i="1"/>
  <c r="M2126" i="1"/>
  <c r="N2126" i="1"/>
  <c r="O2126" i="1"/>
  <c r="P2126" i="1"/>
  <c r="Q2126" i="1"/>
  <c r="R2126" i="1"/>
  <c r="S2126" i="1"/>
  <c r="T2126" i="1"/>
  <c r="U2126" i="1"/>
  <c r="V2126" i="1"/>
  <c r="I2127" i="1"/>
  <c r="J2127" i="1"/>
  <c r="K2127" i="1"/>
  <c r="L2127" i="1"/>
  <c r="M2127" i="1"/>
  <c r="N2127" i="1"/>
  <c r="O2127" i="1"/>
  <c r="P2127" i="1"/>
  <c r="Q2127" i="1"/>
  <c r="R2127" i="1"/>
  <c r="S2127" i="1"/>
  <c r="T2127" i="1"/>
  <c r="U2127" i="1"/>
  <c r="V2127" i="1"/>
  <c r="I2128" i="1"/>
  <c r="J2128" i="1"/>
  <c r="K2128" i="1"/>
  <c r="L2128" i="1"/>
  <c r="M2128" i="1"/>
  <c r="N2128" i="1"/>
  <c r="O2128" i="1"/>
  <c r="P2128" i="1"/>
  <c r="Q2128" i="1"/>
  <c r="U2128" i="1" s="1"/>
  <c r="R2128" i="1"/>
  <c r="S2128" i="1"/>
  <c r="T2128" i="1"/>
  <c r="V2128" i="1"/>
  <c r="I2129" i="1"/>
  <c r="J2129" i="1"/>
  <c r="K2129" i="1"/>
  <c r="L2129" i="1"/>
  <c r="M2129" i="1"/>
  <c r="N2129" i="1"/>
  <c r="O2129" i="1"/>
  <c r="P2129" i="1"/>
  <c r="Q2129" i="1"/>
  <c r="R2129" i="1"/>
  <c r="S2129" i="1"/>
  <c r="T2129" i="1"/>
  <c r="U2129" i="1"/>
  <c r="V2129" i="1"/>
  <c r="I2130" i="1"/>
  <c r="J2130" i="1"/>
  <c r="K2130" i="1"/>
  <c r="L2130" i="1"/>
  <c r="M2130" i="1"/>
  <c r="N2130" i="1"/>
  <c r="O2130" i="1"/>
  <c r="P2130" i="1"/>
  <c r="Q2130" i="1"/>
  <c r="R2130" i="1"/>
  <c r="S2130" i="1"/>
  <c r="T2130" i="1"/>
  <c r="U2130" i="1"/>
  <c r="V2130" i="1"/>
  <c r="I2131" i="1"/>
  <c r="J2131" i="1"/>
  <c r="K2131" i="1"/>
  <c r="L2131" i="1"/>
  <c r="M2131" i="1"/>
  <c r="N2131" i="1"/>
  <c r="O2131" i="1"/>
  <c r="P2131" i="1"/>
  <c r="Q2131" i="1"/>
  <c r="U2131" i="1" s="1"/>
  <c r="R2131" i="1"/>
  <c r="S2131" i="1"/>
  <c r="T2131" i="1"/>
  <c r="V2131" i="1"/>
  <c r="I2132" i="1"/>
  <c r="J2132" i="1"/>
  <c r="K2132" i="1"/>
  <c r="L2132" i="1"/>
  <c r="M2132" i="1"/>
  <c r="N2132" i="1"/>
  <c r="O2132" i="1"/>
  <c r="P2132" i="1"/>
  <c r="Q2132" i="1"/>
  <c r="R2132" i="1"/>
  <c r="S2132" i="1"/>
  <c r="T2132" i="1"/>
  <c r="U2132" i="1"/>
  <c r="V2132" i="1"/>
  <c r="I2133" i="1"/>
  <c r="J2133" i="1"/>
  <c r="K2133" i="1"/>
  <c r="L2133" i="1"/>
  <c r="M2133" i="1"/>
  <c r="N2133" i="1"/>
  <c r="O2133" i="1"/>
  <c r="P2133" i="1"/>
  <c r="Q2133" i="1"/>
  <c r="R2133" i="1"/>
  <c r="S2133" i="1"/>
  <c r="T2133" i="1"/>
  <c r="U2133" i="1"/>
  <c r="V2133" i="1"/>
  <c r="I2134" i="1"/>
  <c r="J2134" i="1"/>
  <c r="K2134" i="1"/>
  <c r="L2134" i="1"/>
  <c r="M2134" i="1"/>
  <c r="N2134" i="1"/>
  <c r="O2134" i="1"/>
  <c r="P2134" i="1"/>
  <c r="Q2134" i="1"/>
  <c r="U2134" i="1" s="1"/>
  <c r="R2134" i="1"/>
  <c r="S2134" i="1"/>
  <c r="T2134" i="1"/>
  <c r="V2134" i="1"/>
  <c r="I2135" i="1"/>
  <c r="J2135" i="1"/>
  <c r="K2135" i="1"/>
  <c r="L2135" i="1"/>
  <c r="M2135" i="1"/>
  <c r="N2135" i="1"/>
  <c r="O2135" i="1"/>
  <c r="P2135" i="1"/>
  <c r="Q2135" i="1"/>
  <c r="R2135" i="1"/>
  <c r="S2135" i="1"/>
  <c r="T2135" i="1"/>
  <c r="U2135" i="1"/>
  <c r="V2135" i="1"/>
  <c r="I2136" i="1"/>
  <c r="J2136" i="1"/>
  <c r="K2136" i="1"/>
  <c r="L2136" i="1"/>
  <c r="M2136" i="1"/>
  <c r="N2136" i="1"/>
  <c r="O2136" i="1"/>
  <c r="P2136" i="1"/>
  <c r="Q2136" i="1"/>
  <c r="R2136" i="1"/>
  <c r="S2136" i="1"/>
  <c r="T2136" i="1"/>
  <c r="U2136" i="1"/>
  <c r="V2136" i="1"/>
  <c r="I2137" i="1"/>
  <c r="J2137" i="1"/>
  <c r="K2137" i="1"/>
  <c r="L2137" i="1"/>
  <c r="M2137" i="1"/>
  <c r="N2137" i="1"/>
  <c r="O2137" i="1"/>
  <c r="P2137" i="1"/>
  <c r="Q2137" i="1"/>
  <c r="U2137" i="1" s="1"/>
  <c r="S2137" i="1"/>
  <c r="T2137" i="1"/>
  <c r="V2137" i="1"/>
  <c r="I2138" i="1"/>
  <c r="J2138" i="1"/>
  <c r="K2138" i="1"/>
  <c r="L2138" i="1"/>
  <c r="M2138" i="1"/>
  <c r="N2138" i="1"/>
  <c r="O2138" i="1"/>
  <c r="P2138" i="1"/>
  <c r="Q2138" i="1"/>
  <c r="R2138" i="1"/>
  <c r="S2138" i="1"/>
  <c r="T2138" i="1"/>
  <c r="U2138" i="1"/>
  <c r="V2138" i="1"/>
  <c r="I2139" i="1"/>
  <c r="J2139" i="1"/>
  <c r="K2139" i="1"/>
  <c r="L2139" i="1"/>
  <c r="M2139" i="1"/>
  <c r="N2139" i="1"/>
  <c r="O2139" i="1"/>
  <c r="P2139" i="1"/>
  <c r="Q2139" i="1"/>
  <c r="R2139" i="1"/>
  <c r="S2139" i="1"/>
  <c r="T2139" i="1"/>
  <c r="U2139" i="1"/>
  <c r="V2139" i="1"/>
  <c r="I2140" i="1"/>
  <c r="J2140" i="1"/>
  <c r="K2140" i="1"/>
  <c r="L2140" i="1"/>
  <c r="M2140" i="1"/>
  <c r="N2140" i="1"/>
  <c r="O2140" i="1"/>
  <c r="P2140" i="1"/>
  <c r="Q2140" i="1"/>
  <c r="U2140" i="1" s="1"/>
  <c r="S2140" i="1"/>
  <c r="T2140" i="1"/>
  <c r="V2140" i="1"/>
  <c r="I2141" i="1"/>
  <c r="J2141" i="1"/>
  <c r="K2141" i="1"/>
  <c r="L2141" i="1"/>
  <c r="M2141" i="1"/>
  <c r="N2141" i="1"/>
  <c r="O2141" i="1"/>
  <c r="P2141" i="1"/>
  <c r="Q2141" i="1"/>
  <c r="R2141" i="1"/>
  <c r="S2141" i="1"/>
  <c r="T2141" i="1"/>
  <c r="U2141" i="1"/>
  <c r="V2141" i="1"/>
  <c r="I2142" i="1"/>
  <c r="J2142" i="1"/>
  <c r="K2142" i="1"/>
  <c r="L2142" i="1"/>
  <c r="M2142" i="1"/>
  <c r="N2142" i="1"/>
  <c r="O2142" i="1"/>
  <c r="P2142" i="1"/>
  <c r="Q2142" i="1"/>
  <c r="R2142" i="1"/>
  <c r="S2142" i="1"/>
  <c r="T2142" i="1"/>
  <c r="U2142" i="1"/>
  <c r="V2142" i="1"/>
  <c r="I2143" i="1"/>
  <c r="J2143" i="1"/>
  <c r="K2143" i="1"/>
  <c r="L2143" i="1"/>
  <c r="M2143" i="1"/>
  <c r="N2143" i="1"/>
  <c r="O2143" i="1"/>
  <c r="P2143" i="1"/>
  <c r="Q2143" i="1"/>
  <c r="U2143" i="1" s="1"/>
  <c r="R2143" i="1"/>
  <c r="S2143" i="1"/>
  <c r="T2143" i="1"/>
  <c r="V2143" i="1"/>
  <c r="I2144" i="1"/>
  <c r="J2144" i="1"/>
  <c r="K2144" i="1"/>
  <c r="L2144" i="1"/>
  <c r="M2144" i="1"/>
  <c r="N2144" i="1"/>
  <c r="O2144" i="1"/>
  <c r="P2144" i="1"/>
  <c r="Q2144" i="1"/>
  <c r="R2144" i="1"/>
  <c r="S2144" i="1"/>
  <c r="T2144" i="1"/>
  <c r="U2144" i="1"/>
  <c r="V2144" i="1"/>
  <c r="I2145" i="1"/>
  <c r="J2145" i="1"/>
  <c r="K2145" i="1"/>
  <c r="L2145" i="1"/>
  <c r="M2145" i="1"/>
  <c r="N2145" i="1"/>
  <c r="O2145" i="1"/>
  <c r="P2145" i="1"/>
  <c r="Q2145" i="1"/>
  <c r="R2145" i="1"/>
  <c r="S2145" i="1"/>
  <c r="T2145" i="1"/>
  <c r="U2145" i="1"/>
  <c r="V2145" i="1"/>
  <c r="I2146" i="1"/>
  <c r="J2146" i="1"/>
  <c r="K2146" i="1"/>
  <c r="L2146" i="1"/>
  <c r="M2146" i="1"/>
  <c r="N2146" i="1"/>
  <c r="O2146" i="1"/>
  <c r="P2146" i="1"/>
  <c r="Q2146" i="1"/>
  <c r="U2146" i="1" s="1"/>
  <c r="S2146" i="1"/>
  <c r="T2146" i="1"/>
  <c r="V2146" i="1"/>
  <c r="I2147" i="1"/>
  <c r="J2147" i="1"/>
  <c r="K2147" i="1"/>
  <c r="L2147" i="1"/>
  <c r="M2147" i="1"/>
  <c r="N2147" i="1"/>
  <c r="O2147" i="1"/>
  <c r="P2147" i="1"/>
  <c r="Q2147" i="1"/>
  <c r="R2147" i="1"/>
  <c r="S2147" i="1"/>
  <c r="T2147" i="1"/>
  <c r="U2147" i="1"/>
  <c r="V2147" i="1"/>
  <c r="I2148" i="1"/>
  <c r="J2148" i="1"/>
  <c r="K2148" i="1"/>
  <c r="L2148" i="1"/>
  <c r="M2148" i="1"/>
  <c r="N2148" i="1"/>
  <c r="O2148" i="1"/>
  <c r="P2148" i="1"/>
  <c r="Q2148" i="1"/>
  <c r="R2148" i="1"/>
  <c r="S2148" i="1"/>
  <c r="T2148" i="1"/>
  <c r="U2148" i="1"/>
  <c r="V2148" i="1"/>
  <c r="I2149" i="1"/>
  <c r="J2149" i="1"/>
  <c r="K2149" i="1"/>
  <c r="L2149" i="1"/>
  <c r="M2149" i="1"/>
  <c r="N2149" i="1"/>
  <c r="O2149" i="1"/>
  <c r="P2149" i="1"/>
  <c r="Q2149" i="1"/>
  <c r="U2149" i="1" s="1"/>
  <c r="S2149" i="1"/>
  <c r="T2149" i="1"/>
  <c r="V2149" i="1"/>
  <c r="I2150" i="1"/>
  <c r="J2150" i="1"/>
  <c r="K2150" i="1"/>
  <c r="L2150" i="1"/>
  <c r="M2150" i="1"/>
  <c r="N2150" i="1"/>
  <c r="O2150" i="1"/>
  <c r="P2150" i="1"/>
  <c r="Q2150" i="1"/>
  <c r="R2150" i="1"/>
  <c r="S2150" i="1"/>
  <c r="T2150" i="1"/>
  <c r="U2150" i="1"/>
  <c r="V2150" i="1"/>
  <c r="I2151" i="1"/>
  <c r="J2151" i="1"/>
  <c r="K2151" i="1"/>
  <c r="L2151" i="1"/>
  <c r="M2151" i="1"/>
  <c r="N2151" i="1"/>
  <c r="O2151" i="1"/>
  <c r="P2151" i="1"/>
  <c r="Q2151" i="1"/>
  <c r="R2151" i="1"/>
  <c r="S2151" i="1"/>
  <c r="T2151" i="1"/>
  <c r="U2151" i="1"/>
  <c r="V2151" i="1"/>
  <c r="I2152" i="1"/>
  <c r="J2152" i="1"/>
  <c r="K2152" i="1"/>
  <c r="L2152" i="1"/>
  <c r="M2152" i="1"/>
  <c r="N2152" i="1"/>
  <c r="O2152" i="1"/>
  <c r="P2152" i="1"/>
  <c r="Q2152" i="1"/>
  <c r="U2152" i="1" s="1"/>
  <c r="R2152" i="1"/>
  <c r="S2152" i="1"/>
  <c r="T2152" i="1"/>
  <c r="V2152" i="1"/>
  <c r="I2153" i="1"/>
  <c r="J2153" i="1"/>
  <c r="K2153" i="1"/>
  <c r="L2153" i="1"/>
  <c r="M2153" i="1"/>
  <c r="N2153" i="1"/>
  <c r="O2153" i="1"/>
  <c r="P2153" i="1"/>
  <c r="Q2153" i="1"/>
  <c r="R2153" i="1"/>
  <c r="S2153" i="1"/>
  <c r="T2153" i="1"/>
  <c r="U2153" i="1"/>
  <c r="V2153" i="1"/>
  <c r="I2154" i="1"/>
  <c r="J2154" i="1"/>
  <c r="K2154" i="1"/>
  <c r="L2154" i="1"/>
  <c r="M2154" i="1"/>
  <c r="N2154" i="1"/>
  <c r="O2154" i="1"/>
  <c r="P2154" i="1"/>
  <c r="Q2154" i="1"/>
  <c r="R2154" i="1"/>
  <c r="S2154" i="1"/>
  <c r="T2154" i="1"/>
  <c r="U2154" i="1"/>
  <c r="V2154" i="1"/>
  <c r="I2155" i="1"/>
  <c r="J2155" i="1"/>
  <c r="K2155" i="1"/>
  <c r="L2155" i="1"/>
  <c r="M2155" i="1"/>
  <c r="N2155" i="1"/>
  <c r="O2155" i="1"/>
  <c r="P2155" i="1"/>
  <c r="Q2155" i="1"/>
  <c r="U2155" i="1" s="1"/>
  <c r="S2155" i="1"/>
  <c r="T2155" i="1"/>
  <c r="V2155" i="1"/>
  <c r="I2156" i="1"/>
  <c r="J2156" i="1"/>
  <c r="K2156" i="1"/>
  <c r="L2156" i="1"/>
  <c r="M2156" i="1"/>
  <c r="N2156" i="1"/>
  <c r="O2156" i="1"/>
  <c r="P2156" i="1"/>
  <c r="Q2156" i="1"/>
  <c r="R2156" i="1"/>
  <c r="S2156" i="1"/>
  <c r="T2156" i="1"/>
  <c r="U2156" i="1"/>
  <c r="V2156" i="1"/>
  <c r="I2157" i="1"/>
  <c r="J2157" i="1"/>
  <c r="K2157" i="1"/>
  <c r="L2157" i="1"/>
  <c r="M2157" i="1"/>
  <c r="N2157" i="1"/>
  <c r="O2157" i="1"/>
  <c r="P2157" i="1"/>
  <c r="Q2157" i="1"/>
  <c r="R2157" i="1"/>
  <c r="S2157" i="1"/>
  <c r="T2157" i="1"/>
  <c r="U2157" i="1"/>
  <c r="V2157" i="1"/>
  <c r="I2158" i="1"/>
  <c r="J2158" i="1"/>
  <c r="K2158" i="1"/>
  <c r="L2158" i="1"/>
  <c r="M2158" i="1"/>
  <c r="N2158" i="1"/>
  <c r="O2158" i="1"/>
  <c r="P2158" i="1"/>
  <c r="Q2158" i="1"/>
  <c r="S2158" i="1"/>
  <c r="T2158" i="1"/>
  <c r="V2158" i="1"/>
  <c r="I2159" i="1"/>
  <c r="J2159" i="1"/>
  <c r="K2159" i="1"/>
  <c r="L2159" i="1"/>
  <c r="M2159" i="1"/>
  <c r="N2159" i="1"/>
  <c r="O2159" i="1"/>
  <c r="P2159" i="1"/>
  <c r="Q2159" i="1"/>
  <c r="R2159" i="1"/>
  <c r="S2159" i="1"/>
  <c r="T2159" i="1"/>
  <c r="U2159" i="1"/>
  <c r="V2159" i="1"/>
  <c r="I2160" i="1"/>
  <c r="J2160" i="1"/>
  <c r="K2160" i="1"/>
  <c r="L2160" i="1"/>
  <c r="M2160" i="1"/>
  <c r="N2160" i="1"/>
  <c r="O2160" i="1"/>
  <c r="P2160" i="1"/>
  <c r="Q2160" i="1"/>
  <c r="R2160" i="1"/>
  <c r="S2160" i="1"/>
  <c r="T2160" i="1"/>
  <c r="U2160" i="1"/>
  <c r="V2160" i="1"/>
  <c r="I2161" i="1"/>
  <c r="J2161" i="1"/>
  <c r="K2161" i="1"/>
  <c r="L2161" i="1"/>
  <c r="M2161" i="1"/>
  <c r="N2161" i="1"/>
  <c r="O2161" i="1"/>
  <c r="P2161" i="1"/>
  <c r="Q2161" i="1"/>
  <c r="U2161" i="1" s="1"/>
  <c r="S2161" i="1"/>
  <c r="T2161" i="1"/>
  <c r="V2161" i="1"/>
  <c r="I2162" i="1"/>
  <c r="J2162" i="1"/>
  <c r="K2162" i="1"/>
  <c r="L2162" i="1"/>
  <c r="M2162" i="1"/>
  <c r="N2162" i="1"/>
  <c r="O2162" i="1"/>
  <c r="P2162" i="1"/>
  <c r="Q2162" i="1"/>
  <c r="R2162" i="1"/>
  <c r="S2162" i="1"/>
  <c r="T2162" i="1"/>
  <c r="U2162" i="1"/>
  <c r="V2162" i="1"/>
  <c r="I2163" i="1"/>
  <c r="J2163" i="1"/>
  <c r="K2163" i="1"/>
  <c r="L2163" i="1"/>
  <c r="M2163" i="1"/>
  <c r="N2163" i="1"/>
  <c r="O2163" i="1"/>
  <c r="P2163" i="1"/>
  <c r="Q2163" i="1"/>
  <c r="R2163" i="1"/>
  <c r="S2163" i="1"/>
  <c r="T2163" i="1"/>
  <c r="U2163" i="1"/>
  <c r="V2163" i="1"/>
  <c r="I2164" i="1"/>
  <c r="J2164" i="1"/>
  <c r="K2164" i="1"/>
  <c r="L2164" i="1"/>
  <c r="M2164" i="1"/>
  <c r="N2164" i="1"/>
  <c r="O2164" i="1"/>
  <c r="P2164" i="1"/>
  <c r="Q2164" i="1"/>
  <c r="U2164" i="1" s="1"/>
  <c r="R2164" i="1"/>
  <c r="S2164" i="1"/>
  <c r="T2164" i="1"/>
  <c r="V2164" i="1"/>
  <c r="I2165" i="1"/>
  <c r="J2165" i="1"/>
  <c r="K2165" i="1"/>
  <c r="L2165" i="1"/>
  <c r="M2165" i="1"/>
  <c r="N2165" i="1"/>
  <c r="O2165" i="1"/>
  <c r="P2165" i="1"/>
  <c r="Q2165" i="1"/>
  <c r="R2165" i="1"/>
  <c r="S2165" i="1"/>
  <c r="T2165" i="1"/>
  <c r="U2165" i="1"/>
  <c r="V2165" i="1"/>
  <c r="I2166" i="1"/>
  <c r="J2166" i="1"/>
  <c r="K2166" i="1"/>
  <c r="L2166" i="1"/>
  <c r="M2166" i="1"/>
  <c r="N2166" i="1"/>
  <c r="O2166" i="1"/>
  <c r="P2166" i="1"/>
  <c r="Q2166" i="1"/>
  <c r="R2166" i="1"/>
  <c r="S2166" i="1"/>
  <c r="T2166" i="1"/>
  <c r="U2166" i="1"/>
  <c r="V2166" i="1"/>
  <c r="I2167" i="1"/>
  <c r="J2167" i="1"/>
  <c r="K2167" i="1"/>
  <c r="L2167" i="1"/>
  <c r="M2167" i="1"/>
  <c r="N2167" i="1"/>
  <c r="O2167" i="1"/>
  <c r="P2167" i="1"/>
  <c r="Q2167" i="1"/>
  <c r="U2167" i="1" s="1"/>
  <c r="R2167" i="1"/>
  <c r="S2167" i="1"/>
  <c r="T2167" i="1"/>
  <c r="V2167" i="1"/>
  <c r="I2168" i="1"/>
  <c r="J2168" i="1"/>
  <c r="K2168" i="1"/>
  <c r="L2168" i="1"/>
  <c r="M2168" i="1"/>
  <c r="N2168" i="1"/>
  <c r="O2168" i="1"/>
  <c r="P2168" i="1"/>
  <c r="Q2168" i="1"/>
  <c r="R2168" i="1"/>
  <c r="S2168" i="1"/>
  <c r="T2168" i="1"/>
  <c r="U2168" i="1"/>
  <c r="V2168" i="1"/>
  <c r="I2169" i="1"/>
  <c r="J2169" i="1"/>
  <c r="K2169" i="1"/>
  <c r="L2169" i="1"/>
  <c r="M2169" i="1"/>
  <c r="N2169" i="1"/>
  <c r="O2169" i="1"/>
  <c r="P2169" i="1"/>
  <c r="Q2169" i="1"/>
  <c r="R2169" i="1"/>
  <c r="S2169" i="1"/>
  <c r="T2169" i="1"/>
  <c r="U2169" i="1"/>
  <c r="V2169" i="1"/>
  <c r="I2170" i="1"/>
  <c r="J2170" i="1"/>
  <c r="K2170" i="1"/>
  <c r="L2170" i="1"/>
  <c r="M2170" i="1"/>
  <c r="N2170" i="1"/>
  <c r="O2170" i="1"/>
  <c r="P2170" i="1"/>
  <c r="Q2170" i="1"/>
  <c r="U2170" i="1" s="1"/>
  <c r="R2170" i="1"/>
  <c r="S2170" i="1"/>
  <c r="T2170" i="1"/>
  <c r="V2170" i="1"/>
  <c r="I2171" i="1"/>
  <c r="J2171" i="1"/>
  <c r="K2171" i="1"/>
  <c r="L2171" i="1"/>
  <c r="M2171" i="1"/>
  <c r="N2171" i="1"/>
  <c r="O2171" i="1"/>
  <c r="P2171" i="1"/>
  <c r="Q2171" i="1"/>
  <c r="R2171" i="1"/>
  <c r="S2171" i="1"/>
  <c r="T2171" i="1"/>
  <c r="U2171" i="1"/>
  <c r="V2171" i="1"/>
  <c r="I2172" i="1"/>
  <c r="J2172" i="1"/>
  <c r="K2172" i="1"/>
  <c r="L2172" i="1"/>
  <c r="M2172" i="1"/>
  <c r="N2172" i="1"/>
  <c r="O2172" i="1"/>
  <c r="P2172" i="1"/>
  <c r="Q2172" i="1"/>
  <c r="R2172" i="1"/>
  <c r="S2172" i="1"/>
  <c r="T2172" i="1"/>
  <c r="U2172" i="1"/>
  <c r="V2172" i="1"/>
  <c r="I2173" i="1"/>
  <c r="J2173" i="1"/>
  <c r="K2173" i="1"/>
  <c r="L2173" i="1"/>
  <c r="M2173" i="1"/>
  <c r="N2173" i="1"/>
  <c r="O2173" i="1"/>
  <c r="P2173" i="1"/>
  <c r="Q2173" i="1"/>
  <c r="U2173" i="1" s="1"/>
  <c r="S2173" i="1"/>
  <c r="T2173" i="1"/>
  <c r="V2173" i="1"/>
  <c r="I2174" i="1"/>
  <c r="J2174" i="1"/>
  <c r="K2174" i="1"/>
  <c r="L2174" i="1"/>
  <c r="M2174" i="1"/>
  <c r="N2174" i="1"/>
  <c r="O2174" i="1"/>
  <c r="P2174" i="1"/>
  <c r="Q2174" i="1"/>
  <c r="R2174" i="1"/>
  <c r="S2174" i="1"/>
  <c r="T2174" i="1"/>
  <c r="U2174" i="1"/>
  <c r="V2174" i="1"/>
  <c r="I2175" i="1"/>
  <c r="J2175" i="1"/>
  <c r="K2175" i="1"/>
  <c r="L2175" i="1"/>
  <c r="M2175" i="1"/>
  <c r="N2175" i="1"/>
  <c r="O2175" i="1"/>
  <c r="P2175" i="1"/>
  <c r="Q2175" i="1"/>
  <c r="R2175" i="1"/>
  <c r="S2175" i="1"/>
  <c r="T2175" i="1"/>
  <c r="U2175" i="1"/>
  <c r="V2175" i="1"/>
  <c r="I2176" i="1"/>
  <c r="J2176" i="1"/>
  <c r="K2176" i="1"/>
  <c r="L2176" i="1"/>
  <c r="M2176" i="1"/>
  <c r="N2176" i="1"/>
  <c r="O2176" i="1"/>
  <c r="P2176" i="1"/>
  <c r="Q2176" i="1"/>
  <c r="U2176" i="1" s="1"/>
  <c r="S2176" i="1"/>
  <c r="T2176" i="1"/>
  <c r="V2176" i="1"/>
  <c r="I2177" i="1"/>
  <c r="J2177" i="1"/>
  <c r="K2177" i="1"/>
  <c r="L2177" i="1"/>
  <c r="M2177" i="1"/>
  <c r="N2177" i="1"/>
  <c r="O2177" i="1"/>
  <c r="P2177" i="1"/>
  <c r="Q2177" i="1"/>
  <c r="R2177" i="1"/>
  <c r="S2177" i="1"/>
  <c r="T2177" i="1"/>
  <c r="U2177" i="1"/>
  <c r="V2177" i="1"/>
  <c r="I2178" i="1"/>
  <c r="J2178" i="1"/>
  <c r="K2178" i="1"/>
  <c r="L2178" i="1"/>
  <c r="M2178" i="1"/>
  <c r="N2178" i="1"/>
  <c r="O2178" i="1"/>
  <c r="P2178" i="1"/>
  <c r="Q2178" i="1"/>
  <c r="R2178" i="1"/>
  <c r="S2178" i="1"/>
  <c r="T2178" i="1"/>
  <c r="U2178" i="1"/>
  <c r="V2178" i="1"/>
  <c r="I2179" i="1"/>
  <c r="J2179" i="1"/>
  <c r="K2179" i="1"/>
  <c r="L2179" i="1"/>
  <c r="M2179" i="1"/>
  <c r="N2179" i="1"/>
  <c r="O2179" i="1"/>
  <c r="P2179" i="1"/>
  <c r="Q2179" i="1"/>
  <c r="U2179" i="1" s="1"/>
  <c r="R2179" i="1"/>
  <c r="S2179" i="1"/>
  <c r="T2179" i="1"/>
  <c r="V2179" i="1"/>
  <c r="I2180" i="1"/>
  <c r="J2180" i="1"/>
  <c r="K2180" i="1"/>
  <c r="L2180" i="1"/>
  <c r="M2180" i="1"/>
  <c r="N2180" i="1"/>
  <c r="O2180" i="1"/>
  <c r="P2180" i="1"/>
  <c r="Q2180" i="1"/>
  <c r="R2180" i="1"/>
  <c r="S2180" i="1"/>
  <c r="T2180" i="1"/>
  <c r="U2180" i="1"/>
  <c r="V2180" i="1"/>
  <c r="I2181" i="1"/>
  <c r="J2181" i="1"/>
  <c r="K2181" i="1"/>
  <c r="L2181" i="1"/>
  <c r="M2181" i="1"/>
  <c r="N2181" i="1"/>
  <c r="O2181" i="1"/>
  <c r="P2181" i="1"/>
  <c r="Q2181" i="1"/>
  <c r="R2181" i="1"/>
  <c r="S2181" i="1"/>
  <c r="T2181" i="1"/>
  <c r="U2181" i="1"/>
  <c r="V2181" i="1"/>
  <c r="I2182" i="1"/>
  <c r="J2182" i="1"/>
  <c r="K2182" i="1"/>
  <c r="L2182" i="1"/>
  <c r="M2182" i="1"/>
  <c r="N2182" i="1"/>
  <c r="O2182" i="1"/>
  <c r="P2182" i="1"/>
  <c r="Q2182" i="1"/>
  <c r="U2182" i="1" s="1"/>
  <c r="S2182" i="1"/>
  <c r="T2182" i="1"/>
  <c r="V2182" i="1"/>
  <c r="I2183" i="1"/>
  <c r="J2183" i="1"/>
  <c r="K2183" i="1"/>
  <c r="L2183" i="1"/>
  <c r="M2183" i="1"/>
  <c r="N2183" i="1"/>
  <c r="O2183" i="1"/>
  <c r="P2183" i="1"/>
  <c r="Q2183" i="1"/>
  <c r="R2183" i="1"/>
  <c r="S2183" i="1"/>
  <c r="T2183" i="1"/>
  <c r="U2183" i="1"/>
  <c r="V2183" i="1"/>
  <c r="I2184" i="1"/>
  <c r="J2184" i="1"/>
  <c r="K2184" i="1"/>
  <c r="L2184" i="1"/>
  <c r="M2184" i="1"/>
  <c r="N2184" i="1"/>
  <c r="O2184" i="1"/>
  <c r="P2184" i="1"/>
  <c r="Q2184" i="1"/>
  <c r="R2184" i="1"/>
  <c r="S2184" i="1"/>
  <c r="T2184" i="1"/>
  <c r="U2184" i="1"/>
  <c r="V2184" i="1"/>
  <c r="I2185" i="1"/>
  <c r="J2185" i="1"/>
  <c r="K2185" i="1"/>
  <c r="L2185" i="1"/>
  <c r="M2185" i="1"/>
  <c r="N2185" i="1"/>
  <c r="O2185" i="1"/>
  <c r="P2185" i="1"/>
  <c r="Q2185" i="1"/>
  <c r="U2185" i="1" s="1"/>
  <c r="S2185" i="1"/>
  <c r="T2185" i="1"/>
  <c r="V2185" i="1"/>
  <c r="I2186" i="1"/>
  <c r="J2186" i="1"/>
  <c r="K2186" i="1"/>
  <c r="L2186" i="1"/>
  <c r="M2186" i="1"/>
  <c r="N2186" i="1"/>
  <c r="O2186" i="1"/>
  <c r="P2186" i="1"/>
  <c r="Q2186" i="1"/>
  <c r="R2186" i="1"/>
  <c r="S2186" i="1"/>
  <c r="T2186" i="1"/>
  <c r="U2186" i="1"/>
  <c r="V2186" i="1"/>
  <c r="I2187" i="1"/>
  <c r="J2187" i="1"/>
  <c r="K2187" i="1"/>
  <c r="L2187" i="1"/>
  <c r="M2187" i="1"/>
  <c r="N2187" i="1"/>
  <c r="O2187" i="1"/>
  <c r="P2187" i="1"/>
  <c r="Q2187" i="1"/>
  <c r="R2187" i="1"/>
  <c r="S2187" i="1"/>
  <c r="T2187" i="1"/>
  <c r="U2187" i="1"/>
  <c r="V2187" i="1"/>
  <c r="I2188" i="1"/>
  <c r="J2188" i="1"/>
  <c r="K2188" i="1"/>
  <c r="L2188" i="1"/>
  <c r="M2188" i="1"/>
  <c r="N2188" i="1"/>
  <c r="O2188" i="1"/>
  <c r="P2188" i="1"/>
  <c r="Q2188" i="1"/>
  <c r="U2188" i="1" s="1"/>
  <c r="R2188" i="1"/>
  <c r="S2188" i="1"/>
  <c r="T2188" i="1"/>
  <c r="V2188" i="1"/>
  <c r="I2189" i="1"/>
  <c r="J2189" i="1"/>
  <c r="K2189" i="1"/>
  <c r="L2189" i="1"/>
  <c r="M2189" i="1"/>
  <c r="N2189" i="1"/>
  <c r="O2189" i="1"/>
  <c r="P2189" i="1"/>
  <c r="Q2189" i="1"/>
  <c r="R2189" i="1"/>
  <c r="S2189" i="1"/>
  <c r="T2189" i="1"/>
  <c r="U2189" i="1"/>
  <c r="V2189" i="1"/>
  <c r="I2190" i="1"/>
  <c r="J2190" i="1"/>
  <c r="K2190" i="1"/>
  <c r="L2190" i="1"/>
  <c r="M2190" i="1"/>
  <c r="N2190" i="1"/>
  <c r="O2190" i="1"/>
  <c r="P2190" i="1"/>
  <c r="Q2190" i="1"/>
  <c r="R2190" i="1"/>
  <c r="S2190" i="1"/>
  <c r="T2190" i="1"/>
  <c r="U2190" i="1"/>
  <c r="V2190" i="1"/>
  <c r="I2191" i="1"/>
  <c r="J2191" i="1"/>
  <c r="K2191" i="1"/>
  <c r="L2191" i="1"/>
  <c r="M2191" i="1"/>
  <c r="N2191" i="1"/>
  <c r="O2191" i="1"/>
  <c r="P2191" i="1"/>
  <c r="Q2191" i="1"/>
  <c r="U2191" i="1" s="1"/>
  <c r="S2191" i="1"/>
  <c r="T2191" i="1"/>
  <c r="V2191" i="1"/>
  <c r="I2192" i="1"/>
  <c r="J2192" i="1"/>
  <c r="K2192" i="1"/>
  <c r="L2192" i="1"/>
  <c r="M2192" i="1"/>
  <c r="N2192" i="1"/>
  <c r="O2192" i="1"/>
  <c r="P2192" i="1"/>
  <c r="Q2192" i="1"/>
  <c r="R2192" i="1"/>
  <c r="S2192" i="1"/>
  <c r="T2192" i="1"/>
  <c r="U2192" i="1"/>
  <c r="V2192" i="1"/>
  <c r="I2193" i="1"/>
  <c r="J2193" i="1"/>
  <c r="K2193" i="1"/>
  <c r="L2193" i="1"/>
  <c r="M2193" i="1"/>
  <c r="N2193" i="1"/>
  <c r="O2193" i="1"/>
  <c r="P2193" i="1"/>
  <c r="Q2193" i="1"/>
  <c r="R2193" i="1"/>
  <c r="S2193" i="1"/>
  <c r="T2193" i="1"/>
  <c r="U2193" i="1"/>
  <c r="V2193" i="1"/>
  <c r="I2194" i="1"/>
  <c r="J2194" i="1"/>
  <c r="K2194" i="1"/>
  <c r="L2194" i="1"/>
  <c r="M2194" i="1"/>
  <c r="N2194" i="1"/>
  <c r="O2194" i="1"/>
  <c r="P2194" i="1"/>
  <c r="Q2194" i="1"/>
  <c r="S2194" i="1"/>
  <c r="T2194" i="1"/>
  <c r="V2194" i="1"/>
  <c r="I2195" i="1"/>
  <c r="J2195" i="1"/>
  <c r="K2195" i="1"/>
  <c r="L2195" i="1"/>
  <c r="M2195" i="1"/>
  <c r="N2195" i="1"/>
  <c r="O2195" i="1"/>
  <c r="P2195" i="1"/>
  <c r="Q2195" i="1"/>
  <c r="R2195" i="1"/>
  <c r="S2195" i="1"/>
  <c r="T2195" i="1"/>
  <c r="U2195" i="1"/>
  <c r="V2195" i="1"/>
  <c r="I2196" i="1"/>
  <c r="J2196" i="1"/>
  <c r="K2196" i="1"/>
  <c r="L2196" i="1"/>
  <c r="M2196" i="1"/>
  <c r="N2196" i="1"/>
  <c r="O2196" i="1"/>
  <c r="P2196" i="1"/>
  <c r="Q2196" i="1"/>
  <c r="R2196" i="1"/>
  <c r="S2196" i="1"/>
  <c r="T2196" i="1"/>
  <c r="U2196" i="1"/>
  <c r="V2196" i="1"/>
  <c r="I2197" i="1"/>
  <c r="J2197" i="1"/>
  <c r="K2197" i="1"/>
  <c r="L2197" i="1"/>
  <c r="M2197" i="1"/>
  <c r="N2197" i="1"/>
  <c r="O2197" i="1"/>
  <c r="P2197" i="1"/>
  <c r="Q2197" i="1"/>
  <c r="U2197" i="1" s="1"/>
  <c r="R2197" i="1"/>
  <c r="S2197" i="1"/>
  <c r="T2197" i="1"/>
  <c r="V2197" i="1"/>
  <c r="I2198" i="1"/>
  <c r="J2198" i="1"/>
  <c r="K2198" i="1"/>
  <c r="L2198" i="1"/>
  <c r="M2198" i="1"/>
  <c r="N2198" i="1"/>
  <c r="O2198" i="1"/>
  <c r="P2198" i="1"/>
  <c r="Q2198" i="1"/>
  <c r="R2198" i="1"/>
  <c r="S2198" i="1"/>
  <c r="T2198" i="1"/>
  <c r="U2198" i="1"/>
  <c r="V2198" i="1"/>
  <c r="I2199" i="1"/>
  <c r="J2199" i="1"/>
  <c r="K2199" i="1"/>
  <c r="L2199" i="1"/>
  <c r="M2199" i="1"/>
  <c r="N2199" i="1"/>
  <c r="O2199" i="1"/>
  <c r="P2199" i="1"/>
  <c r="Q2199" i="1"/>
  <c r="R2199" i="1"/>
  <c r="S2199" i="1"/>
  <c r="T2199" i="1"/>
  <c r="U2199" i="1"/>
  <c r="V2199" i="1"/>
  <c r="I2200" i="1"/>
  <c r="J2200" i="1"/>
  <c r="K2200" i="1"/>
  <c r="L2200" i="1"/>
  <c r="M2200" i="1"/>
  <c r="N2200" i="1"/>
  <c r="O2200" i="1"/>
  <c r="P2200" i="1"/>
  <c r="Q2200" i="1"/>
  <c r="U2200" i="1" s="1"/>
  <c r="R2200" i="1"/>
  <c r="S2200" i="1"/>
  <c r="T2200" i="1"/>
  <c r="V2200" i="1"/>
  <c r="I2201" i="1"/>
  <c r="J2201" i="1"/>
  <c r="K2201" i="1"/>
  <c r="L2201" i="1"/>
  <c r="M2201" i="1"/>
  <c r="N2201" i="1"/>
  <c r="O2201" i="1"/>
  <c r="P2201" i="1"/>
  <c r="Q2201" i="1"/>
  <c r="R2201" i="1"/>
  <c r="S2201" i="1"/>
  <c r="T2201" i="1"/>
  <c r="U2201" i="1"/>
  <c r="V2201" i="1"/>
  <c r="I2202" i="1"/>
  <c r="J2202" i="1"/>
  <c r="K2202" i="1"/>
  <c r="L2202" i="1"/>
  <c r="M2202" i="1"/>
  <c r="N2202" i="1"/>
  <c r="O2202" i="1"/>
  <c r="P2202" i="1"/>
  <c r="Q2202" i="1"/>
  <c r="R2202" i="1"/>
  <c r="S2202" i="1"/>
  <c r="T2202" i="1"/>
  <c r="U2202" i="1"/>
  <c r="V2202" i="1"/>
  <c r="I2203" i="1"/>
  <c r="J2203" i="1"/>
  <c r="K2203" i="1"/>
  <c r="L2203" i="1"/>
  <c r="M2203" i="1"/>
  <c r="N2203" i="1"/>
  <c r="O2203" i="1"/>
  <c r="P2203" i="1"/>
  <c r="Q2203" i="1"/>
  <c r="U2203" i="1" s="1"/>
  <c r="R2203" i="1"/>
  <c r="S2203" i="1"/>
  <c r="T2203" i="1"/>
  <c r="V2203" i="1"/>
  <c r="I2204" i="1"/>
  <c r="J2204" i="1"/>
  <c r="K2204" i="1"/>
  <c r="L2204" i="1"/>
  <c r="M2204" i="1"/>
  <c r="N2204" i="1"/>
  <c r="O2204" i="1"/>
  <c r="P2204" i="1"/>
  <c r="Q2204" i="1"/>
  <c r="R2204" i="1"/>
  <c r="S2204" i="1"/>
  <c r="T2204" i="1"/>
  <c r="U2204" i="1"/>
  <c r="V2204" i="1"/>
  <c r="I2205" i="1"/>
  <c r="J2205" i="1"/>
  <c r="K2205" i="1"/>
  <c r="L2205" i="1"/>
  <c r="M2205" i="1"/>
  <c r="N2205" i="1"/>
  <c r="O2205" i="1"/>
  <c r="P2205" i="1"/>
  <c r="Q2205" i="1"/>
  <c r="R2205" i="1"/>
  <c r="S2205" i="1"/>
  <c r="T2205" i="1"/>
  <c r="U2205" i="1"/>
  <c r="V2205" i="1"/>
  <c r="I2206" i="1"/>
  <c r="J2206" i="1"/>
  <c r="K2206" i="1"/>
  <c r="L2206" i="1"/>
  <c r="M2206" i="1"/>
  <c r="N2206" i="1"/>
  <c r="O2206" i="1"/>
  <c r="P2206" i="1"/>
  <c r="Q2206" i="1"/>
  <c r="U2206" i="1" s="1"/>
  <c r="R2206" i="1"/>
  <c r="S2206" i="1"/>
  <c r="T2206" i="1"/>
  <c r="V2206" i="1"/>
  <c r="I2207" i="1"/>
  <c r="J2207" i="1"/>
  <c r="K2207" i="1"/>
  <c r="L2207" i="1"/>
  <c r="M2207" i="1"/>
  <c r="N2207" i="1"/>
  <c r="O2207" i="1"/>
  <c r="P2207" i="1"/>
  <c r="Q2207" i="1"/>
  <c r="R2207" i="1"/>
  <c r="S2207" i="1"/>
  <c r="T2207" i="1"/>
  <c r="U2207" i="1"/>
  <c r="V2207" i="1"/>
  <c r="I2208" i="1"/>
  <c r="J2208" i="1"/>
  <c r="K2208" i="1"/>
  <c r="L2208" i="1"/>
  <c r="M2208" i="1"/>
  <c r="N2208" i="1"/>
  <c r="O2208" i="1"/>
  <c r="P2208" i="1"/>
  <c r="Q2208" i="1"/>
  <c r="R2208" i="1"/>
  <c r="S2208" i="1"/>
  <c r="T2208" i="1"/>
  <c r="U2208" i="1"/>
  <c r="V2208" i="1"/>
  <c r="I2209" i="1"/>
  <c r="J2209" i="1"/>
  <c r="K2209" i="1"/>
  <c r="L2209" i="1"/>
  <c r="M2209" i="1"/>
  <c r="N2209" i="1"/>
  <c r="O2209" i="1"/>
  <c r="P2209" i="1"/>
  <c r="Q2209" i="1"/>
  <c r="U2209" i="1" s="1"/>
  <c r="S2209" i="1"/>
  <c r="T2209" i="1"/>
  <c r="V2209" i="1"/>
  <c r="I2210" i="1"/>
  <c r="J2210" i="1"/>
  <c r="K2210" i="1"/>
  <c r="L2210" i="1"/>
  <c r="M2210" i="1"/>
  <c r="N2210" i="1"/>
  <c r="O2210" i="1"/>
  <c r="P2210" i="1"/>
  <c r="Q2210" i="1"/>
  <c r="R2210" i="1"/>
  <c r="S2210" i="1"/>
  <c r="T2210" i="1"/>
  <c r="U2210" i="1"/>
  <c r="V2210" i="1"/>
  <c r="I2211" i="1"/>
  <c r="J2211" i="1"/>
  <c r="K2211" i="1"/>
  <c r="L2211" i="1"/>
  <c r="M2211" i="1"/>
  <c r="N2211" i="1"/>
  <c r="O2211" i="1"/>
  <c r="P2211" i="1"/>
  <c r="Q2211" i="1"/>
  <c r="R2211" i="1"/>
  <c r="S2211" i="1"/>
  <c r="T2211" i="1"/>
  <c r="U2211" i="1"/>
  <c r="V2211" i="1"/>
  <c r="I2212" i="1"/>
  <c r="J2212" i="1"/>
  <c r="K2212" i="1"/>
  <c r="L2212" i="1"/>
  <c r="M2212" i="1"/>
  <c r="N2212" i="1"/>
  <c r="O2212" i="1"/>
  <c r="P2212" i="1"/>
  <c r="Q2212" i="1"/>
  <c r="U2212" i="1" s="1"/>
  <c r="S2212" i="1"/>
  <c r="T2212" i="1"/>
  <c r="V2212" i="1"/>
  <c r="I2213" i="1"/>
  <c r="J2213" i="1"/>
  <c r="K2213" i="1"/>
  <c r="L2213" i="1"/>
  <c r="M2213" i="1"/>
  <c r="N2213" i="1"/>
  <c r="O2213" i="1"/>
  <c r="P2213" i="1"/>
  <c r="Q2213" i="1"/>
  <c r="R2213" i="1"/>
  <c r="S2213" i="1"/>
  <c r="T2213" i="1"/>
  <c r="U2213" i="1"/>
  <c r="V2213" i="1"/>
  <c r="I2214" i="1"/>
  <c r="J2214" i="1"/>
  <c r="K2214" i="1"/>
  <c r="L2214" i="1"/>
  <c r="M2214" i="1"/>
  <c r="N2214" i="1"/>
  <c r="O2214" i="1"/>
  <c r="P2214" i="1"/>
  <c r="Q2214" i="1"/>
  <c r="R2214" i="1"/>
  <c r="S2214" i="1"/>
  <c r="T2214" i="1"/>
  <c r="U2214" i="1"/>
  <c r="V2214" i="1"/>
  <c r="I2215" i="1"/>
  <c r="J2215" i="1"/>
  <c r="K2215" i="1"/>
  <c r="L2215" i="1"/>
  <c r="M2215" i="1"/>
  <c r="N2215" i="1"/>
  <c r="O2215" i="1"/>
  <c r="P2215" i="1"/>
  <c r="Q2215" i="1"/>
  <c r="U2215" i="1" s="1"/>
  <c r="R2215" i="1"/>
  <c r="S2215" i="1"/>
  <c r="T2215" i="1"/>
  <c r="V2215" i="1"/>
  <c r="I2216" i="1"/>
  <c r="J2216" i="1"/>
  <c r="K2216" i="1"/>
  <c r="L2216" i="1"/>
  <c r="M2216" i="1"/>
  <c r="N2216" i="1"/>
  <c r="O2216" i="1"/>
  <c r="P2216" i="1"/>
  <c r="Q2216" i="1"/>
  <c r="R2216" i="1"/>
  <c r="S2216" i="1"/>
  <c r="T2216" i="1"/>
  <c r="U2216" i="1"/>
  <c r="V2216" i="1"/>
  <c r="I2217" i="1"/>
  <c r="J2217" i="1"/>
  <c r="K2217" i="1"/>
  <c r="L2217" i="1"/>
  <c r="M2217" i="1"/>
  <c r="N2217" i="1"/>
  <c r="O2217" i="1"/>
  <c r="P2217" i="1"/>
  <c r="Q2217" i="1"/>
  <c r="R2217" i="1"/>
  <c r="S2217" i="1"/>
  <c r="T2217" i="1"/>
  <c r="U2217" i="1"/>
  <c r="V2217" i="1"/>
  <c r="I2218" i="1"/>
  <c r="J2218" i="1"/>
  <c r="K2218" i="1"/>
  <c r="L2218" i="1"/>
  <c r="M2218" i="1"/>
  <c r="N2218" i="1"/>
  <c r="O2218" i="1"/>
  <c r="P2218" i="1"/>
  <c r="Q2218" i="1"/>
  <c r="U2218" i="1" s="1"/>
  <c r="S2218" i="1"/>
  <c r="T2218" i="1"/>
  <c r="V2218" i="1"/>
  <c r="I2219" i="1"/>
  <c r="J2219" i="1"/>
  <c r="K2219" i="1"/>
  <c r="L2219" i="1"/>
  <c r="M2219" i="1"/>
  <c r="N2219" i="1"/>
  <c r="O2219" i="1"/>
  <c r="P2219" i="1"/>
  <c r="Q2219" i="1"/>
  <c r="R2219" i="1"/>
  <c r="S2219" i="1"/>
  <c r="T2219" i="1"/>
  <c r="U2219" i="1"/>
  <c r="V2219" i="1"/>
  <c r="I2220" i="1"/>
  <c r="J2220" i="1"/>
  <c r="K2220" i="1"/>
  <c r="L2220" i="1"/>
  <c r="M2220" i="1"/>
  <c r="N2220" i="1"/>
  <c r="O2220" i="1"/>
  <c r="P2220" i="1"/>
  <c r="Q2220" i="1"/>
  <c r="R2220" i="1"/>
  <c r="S2220" i="1"/>
  <c r="T2220" i="1"/>
  <c r="U2220" i="1"/>
  <c r="V2220" i="1"/>
  <c r="I2221" i="1"/>
  <c r="J2221" i="1"/>
  <c r="K2221" i="1"/>
  <c r="L2221" i="1"/>
  <c r="M2221" i="1"/>
  <c r="N2221" i="1"/>
  <c r="O2221" i="1"/>
  <c r="P2221" i="1"/>
  <c r="Q2221" i="1"/>
  <c r="U2221" i="1" s="1"/>
  <c r="S2221" i="1"/>
  <c r="T2221" i="1"/>
  <c r="V2221" i="1"/>
  <c r="I2222" i="1"/>
  <c r="J2222" i="1"/>
  <c r="K2222" i="1"/>
  <c r="L2222" i="1"/>
  <c r="M2222" i="1"/>
  <c r="N2222" i="1"/>
  <c r="O2222" i="1"/>
  <c r="P2222" i="1"/>
  <c r="Q2222" i="1"/>
  <c r="R2222" i="1"/>
  <c r="S2222" i="1"/>
  <c r="T2222" i="1"/>
  <c r="U2222" i="1"/>
  <c r="V2222" i="1"/>
  <c r="I2223" i="1"/>
  <c r="J2223" i="1"/>
  <c r="K2223" i="1"/>
  <c r="L2223" i="1"/>
  <c r="M2223" i="1"/>
  <c r="N2223" i="1"/>
  <c r="O2223" i="1"/>
  <c r="P2223" i="1"/>
  <c r="Q2223" i="1"/>
  <c r="R2223" i="1"/>
  <c r="S2223" i="1"/>
  <c r="T2223" i="1"/>
  <c r="U2223" i="1"/>
  <c r="V2223" i="1"/>
  <c r="I2224" i="1"/>
  <c r="J2224" i="1"/>
  <c r="K2224" i="1"/>
  <c r="L2224" i="1"/>
  <c r="M2224" i="1"/>
  <c r="N2224" i="1"/>
  <c r="O2224" i="1"/>
  <c r="P2224" i="1"/>
  <c r="Q2224" i="1"/>
  <c r="U2224" i="1" s="1"/>
  <c r="R2224" i="1"/>
  <c r="S2224" i="1"/>
  <c r="T2224" i="1"/>
  <c r="V2224" i="1"/>
  <c r="I2225" i="1"/>
  <c r="J2225" i="1"/>
  <c r="K2225" i="1"/>
  <c r="L2225" i="1"/>
  <c r="M2225" i="1"/>
  <c r="N2225" i="1"/>
  <c r="O2225" i="1"/>
  <c r="P2225" i="1"/>
  <c r="Q2225" i="1"/>
  <c r="R2225" i="1"/>
  <c r="S2225" i="1"/>
  <c r="T2225" i="1"/>
  <c r="U2225" i="1"/>
  <c r="V2225" i="1"/>
  <c r="I2226" i="1"/>
  <c r="J2226" i="1"/>
  <c r="K2226" i="1"/>
  <c r="L2226" i="1"/>
  <c r="M2226" i="1"/>
  <c r="N2226" i="1"/>
  <c r="O2226" i="1"/>
  <c r="P2226" i="1"/>
  <c r="Q2226" i="1"/>
  <c r="R2226" i="1"/>
  <c r="S2226" i="1"/>
  <c r="T2226" i="1"/>
  <c r="U2226" i="1"/>
  <c r="V2226" i="1"/>
  <c r="I2227" i="1"/>
  <c r="J2227" i="1"/>
  <c r="K2227" i="1"/>
  <c r="L2227" i="1"/>
  <c r="M2227" i="1"/>
  <c r="N2227" i="1"/>
  <c r="O2227" i="1"/>
  <c r="P2227" i="1"/>
  <c r="Q2227" i="1"/>
  <c r="U2227" i="1" s="1"/>
  <c r="S2227" i="1"/>
  <c r="T2227" i="1"/>
  <c r="V2227" i="1"/>
  <c r="I2228" i="1"/>
  <c r="J2228" i="1"/>
  <c r="K2228" i="1"/>
  <c r="L2228" i="1"/>
  <c r="M2228" i="1"/>
  <c r="N2228" i="1"/>
  <c r="O2228" i="1"/>
  <c r="P2228" i="1"/>
  <c r="Q2228" i="1"/>
  <c r="R2228" i="1"/>
  <c r="S2228" i="1"/>
  <c r="T2228" i="1"/>
  <c r="U2228" i="1"/>
  <c r="V2228" i="1"/>
  <c r="I2229" i="1"/>
  <c r="J2229" i="1"/>
  <c r="K2229" i="1"/>
  <c r="L2229" i="1"/>
  <c r="M2229" i="1"/>
  <c r="N2229" i="1"/>
  <c r="O2229" i="1"/>
  <c r="P2229" i="1"/>
  <c r="Q2229" i="1"/>
  <c r="R2229" i="1"/>
  <c r="S2229" i="1"/>
  <c r="T2229" i="1"/>
  <c r="U2229" i="1"/>
  <c r="V2229" i="1"/>
  <c r="I2230" i="1"/>
  <c r="J2230" i="1"/>
  <c r="K2230" i="1"/>
  <c r="L2230" i="1"/>
  <c r="M2230" i="1"/>
  <c r="N2230" i="1"/>
  <c r="O2230" i="1"/>
  <c r="P2230" i="1"/>
  <c r="Q2230" i="1"/>
  <c r="S2230" i="1"/>
  <c r="T2230" i="1"/>
  <c r="V2230" i="1"/>
  <c r="I2231" i="1"/>
  <c r="J2231" i="1"/>
  <c r="K2231" i="1"/>
  <c r="L2231" i="1"/>
  <c r="M2231" i="1"/>
  <c r="N2231" i="1"/>
  <c r="O2231" i="1"/>
  <c r="P2231" i="1"/>
  <c r="Q2231" i="1"/>
  <c r="R2231" i="1"/>
  <c r="S2231" i="1"/>
  <c r="T2231" i="1"/>
  <c r="U2231" i="1"/>
  <c r="V2231" i="1"/>
  <c r="I2232" i="1"/>
  <c r="J2232" i="1"/>
  <c r="K2232" i="1"/>
  <c r="L2232" i="1"/>
  <c r="M2232" i="1"/>
  <c r="N2232" i="1"/>
  <c r="O2232" i="1"/>
  <c r="P2232" i="1"/>
  <c r="Q2232" i="1"/>
  <c r="R2232" i="1"/>
  <c r="S2232" i="1"/>
  <c r="T2232" i="1"/>
  <c r="U2232" i="1"/>
  <c r="V2232" i="1"/>
  <c r="I2233" i="1"/>
  <c r="J2233" i="1"/>
  <c r="K2233" i="1"/>
  <c r="L2233" i="1"/>
  <c r="M2233" i="1"/>
  <c r="N2233" i="1"/>
  <c r="O2233" i="1"/>
  <c r="P2233" i="1"/>
  <c r="Q2233" i="1"/>
  <c r="U2233" i="1" s="1"/>
  <c r="R2233" i="1"/>
  <c r="S2233" i="1"/>
  <c r="T2233" i="1"/>
  <c r="V2233" i="1"/>
  <c r="I2234" i="1"/>
  <c r="J2234" i="1"/>
  <c r="K2234" i="1"/>
  <c r="L2234" i="1"/>
  <c r="M2234" i="1"/>
  <c r="N2234" i="1"/>
  <c r="O2234" i="1"/>
  <c r="P2234" i="1"/>
  <c r="Q2234" i="1"/>
  <c r="R2234" i="1"/>
  <c r="S2234" i="1"/>
  <c r="T2234" i="1"/>
  <c r="U2234" i="1"/>
  <c r="V2234" i="1"/>
  <c r="I2235" i="1"/>
  <c r="J2235" i="1"/>
  <c r="K2235" i="1"/>
  <c r="L2235" i="1"/>
  <c r="M2235" i="1"/>
  <c r="N2235" i="1"/>
  <c r="O2235" i="1"/>
  <c r="P2235" i="1"/>
  <c r="Q2235" i="1"/>
  <c r="R2235" i="1"/>
  <c r="S2235" i="1"/>
  <c r="T2235" i="1"/>
  <c r="U2235" i="1"/>
  <c r="V2235" i="1"/>
  <c r="I2236" i="1"/>
  <c r="J2236" i="1"/>
  <c r="K2236" i="1"/>
  <c r="L2236" i="1"/>
  <c r="M2236" i="1"/>
  <c r="N2236" i="1"/>
  <c r="O2236" i="1"/>
  <c r="P2236" i="1"/>
  <c r="Q2236" i="1"/>
  <c r="U2236" i="1" s="1"/>
  <c r="R2236" i="1"/>
  <c r="S2236" i="1"/>
  <c r="T2236" i="1"/>
  <c r="V2236" i="1"/>
  <c r="I2237" i="1"/>
  <c r="J2237" i="1"/>
  <c r="K2237" i="1"/>
  <c r="L2237" i="1"/>
  <c r="M2237" i="1"/>
  <c r="N2237" i="1"/>
  <c r="O2237" i="1"/>
  <c r="P2237" i="1"/>
  <c r="Q2237" i="1"/>
  <c r="R2237" i="1"/>
  <c r="S2237" i="1"/>
  <c r="T2237" i="1"/>
  <c r="U2237" i="1"/>
  <c r="V2237" i="1"/>
  <c r="I2238" i="1"/>
  <c r="J2238" i="1"/>
  <c r="K2238" i="1"/>
  <c r="L2238" i="1"/>
  <c r="M2238" i="1"/>
  <c r="N2238" i="1"/>
  <c r="O2238" i="1"/>
  <c r="P2238" i="1"/>
  <c r="Q2238" i="1"/>
  <c r="R2238" i="1"/>
  <c r="S2238" i="1"/>
  <c r="T2238" i="1"/>
  <c r="U2238" i="1"/>
  <c r="V2238" i="1"/>
  <c r="I2239" i="1"/>
  <c r="J2239" i="1"/>
  <c r="K2239" i="1"/>
  <c r="L2239" i="1"/>
  <c r="M2239" i="1"/>
  <c r="N2239" i="1"/>
  <c r="O2239" i="1"/>
  <c r="P2239" i="1"/>
  <c r="Q2239" i="1"/>
  <c r="U2239" i="1" s="1"/>
  <c r="R2239" i="1"/>
  <c r="S2239" i="1"/>
  <c r="T2239" i="1"/>
  <c r="V2239" i="1"/>
  <c r="I2240" i="1"/>
  <c r="J2240" i="1"/>
  <c r="K2240" i="1"/>
  <c r="L2240" i="1"/>
  <c r="M2240" i="1"/>
  <c r="N2240" i="1"/>
  <c r="O2240" i="1"/>
  <c r="P2240" i="1"/>
  <c r="Q2240" i="1"/>
  <c r="R2240" i="1"/>
  <c r="S2240" i="1"/>
  <c r="T2240" i="1"/>
  <c r="U2240" i="1"/>
  <c r="V2240" i="1"/>
  <c r="I2241" i="1"/>
  <c r="J2241" i="1"/>
  <c r="K2241" i="1"/>
  <c r="L2241" i="1"/>
  <c r="M2241" i="1"/>
  <c r="N2241" i="1"/>
  <c r="O2241" i="1"/>
  <c r="P2241" i="1"/>
  <c r="Q2241" i="1"/>
  <c r="R2241" i="1"/>
  <c r="S2241" i="1"/>
  <c r="T2241" i="1"/>
  <c r="U2241" i="1"/>
  <c r="V2241" i="1"/>
  <c r="I2242" i="1"/>
  <c r="J2242" i="1"/>
  <c r="K2242" i="1"/>
  <c r="L2242" i="1"/>
  <c r="M2242" i="1"/>
  <c r="N2242" i="1"/>
  <c r="O2242" i="1"/>
  <c r="P2242" i="1"/>
  <c r="Q2242" i="1"/>
  <c r="U2242" i="1" s="1"/>
  <c r="R2242" i="1"/>
  <c r="S2242" i="1"/>
  <c r="T2242" i="1"/>
  <c r="V2242" i="1"/>
  <c r="I2243" i="1"/>
  <c r="J2243" i="1"/>
  <c r="K2243" i="1"/>
  <c r="L2243" i="1"/>
  <c r="M2243" i="1"/>
  <c r="N2243" i="1"/>
  <c r="O2243" i="1"/>
  <c r="P2243" i="1"/>
  <c r="Q2243" i="1"/>
  <c r="R2243" i="1" s="1"/>
  <c r="S2243" i="1"/>
  <c r="T2243" i="1"/>
  <c r="U2243" i="1"/>
  <c r="V2243" i="1"/>
  <c r="I2244" i="1"/>
  <c r="J2244" i="1"/>
  <c r="K2244" i="1"/>
  <c r="L2244" i="1"/>
  <c r="M2244" i="1"/>
  <c r="N2244" i="1"/>
  <c r="O2244" i="1"/>
  <c r="P2244" i="1"/>
  <c r="Q2244" i="1"/>
  <c r="R2244" i="1"/>
  <c r="S2244" i="1"/>
  <c r="T2244" i="1"/>
  <c r="U2244" i="1"/>
  <c r="V2244" i="1"/>
  <c r="I2245" i="1"/>
  <c r="J2245" i="1"/>
  <c r="K2245" i="1"/>
  <c r="L2245" i="1"/>
  <c r="M2245" i="1"/>
  <c r="N2245" i="1"/>
  <c r="O2245" i="1"/>
  <c r="P2245" i="1"/>
  <c r="Q2245" i="1"/>
  <c r="U2245" i="1" s="1"/>
  <c r="S2245" i="1"/>
  <c r="T2245" i="1"/>
  <c r="V2245" i="1"/>
  <c r="I2246" i="1"/>
  <c r="J2246" i="1"/>
  <c r="K2246" i="1"/>
  <c r="L2246" i="1"/>
  <c r="M2246" i="1"/>
  <c r="N2246" i="1"/>
  <c r="O2246" i="1"/>
  <c r="P2246" i="1"/>
  <c r="Q2246" i="1"/>
  <c r="R2246" i="1"/>
  <c r="S2246" i="1"/>
  <c r="T2246" i="1"/>
  <c r="U2246" i="1"/>
  <c r="V2246" i="1"/>
  <c r="I2247" i="1"/>
  <c r="J2247" i="1"/>
  <c r="K2247" i="1"/>
  <c r="L2247" i="1"/>
  <c r="M2247" i="1"/>
  <c r="N2247" i="1"/>
  <c r="O2247" i="1"/>
  <c r="P2247" i="1"/>
  <c r="Q2247" i="1"/>
  <c r="R2247" i="1"/>
  <c r="S2247" i="1"/>
  <c r="T2247" i="1"/>
  <c r="U2247" i="1"/>
  <c r="V2247" i="1"/>
  <c r="I2248" i="1"/>
  <c r="J2248" i="1"/>
  <c r="K2248" i="1"/>
  <c r="L2248" i="1"/>
  <c r="M2248" i="1"/>
  <c r="N2248" i="1"/>
  <c r="O2248" i="1"/>
  <c r="P2248" i="1"/>
  <c r="Q2248" i="1"/>
  <c r="U2248" i="1" s="1"/>
  <c r="S2248" i="1"/>
  <c r="T2248" i="1"/>
  <c r="V2248" i="1"/>
  <c r="I2249" i="1"/>
  <c r="J2249" i="1"/>
  <c r="K2249" i="1"/>
  <c r="L2249" i="1"/>
  <c r="M2249" i="1"/>
  <c r="N2249" i="1"/>
  <c r="O2249" i="1"/>
  <c r="P2249" i="1"/>
  <c r="Q2249" i="1"/>
  <c r="R2249" i="1" s="1"/>
  <c r="S2249" i="1"/>
  <c r="T2249" i="1"/>
  <c r="U2249" i="1"/>
  <c r="V2249" i="1"/>
  <c r="I2250" i="1"/>
  <c r="J2250" i="1"/>
  <c r="K2250" i="1"/>
  <c r="L2250" i="1"/>
  <c r="M2250" i="1"/>
  <c r="N2250" i="1"/>
  <c r="O2250" i="1"/>
  <c r="P2250" i="1"/>
  <c r="Q2250" i="1"/>
  <c r="R2250" i="1"/>
  <c r="S2250" i="1"/>
  <c r="T2250" i="1"/>
  <c r="U2250" i="1"/>
  <c r="V2250" i="1"/>
  <c r="I2251" i="1"/>
  <c r="J2251" i="1"/>
  <c r="K2251" i="1"/>
  <c r="L2251" i="1"/>
  <c r="M2251" i="1"/>
  <c r="N2251" i="1"/>
  <c r="O2251" i="1"/>
  <c r="P2251" i="1"/>
  <c r="Q2251" i="1"/>
  <c r="U2251" i="1" s="1"/>
  <c r="R2251" i="1"/>
  <c r="S2251" i="1"/>
  <c r="T2251" i="1"/>
  <c r="V2251" i="1"/>
  <c r="I2252" i="1"/>
  <c r="J2252" i="1"/>
  <c r="K2252" i="1"/>
  <c r="L2252" i="1"/>
  <c r="M2252" i="1"/>
  <c r="N2252" i="1"/>
  <c r="O2252" i="1"/>
  <c r="P2252" i="1"/>
  <c r="Q2252" i="1"/>
  <c r="R2252" i="1"/>
  <c r="S2252" i="1"/>
  <c r="T2252" i="1"/>
  <c r="U2252" i="1"/>
  <c r="V2252" i="1"/>
  <c r="I2253" i="1"/>
  <c r="J2253" i="1"/>
  <c r="K2253" i="1"/>
  <c r="L2253" i="1"/>
  <c r="M2253" i="1"/>
  <c r="N2253" i="1"/>
  <c r="O2253" i="1"/>
  <c r="P2253" i="1"/>
  <c r="Q2253" i="1"/>
  <c r="R2253" i="1"/>
  <c r="S2253" i="1"/>
  <c r="T2253" i="1"/>
  <c r="U2253" i="1"/>
  <c r="V2253" i="1"/>
  <c r="I2254" i="1"/>
  <c r="J2254" i="1"/>
  <c r="K2254" i="1"/>
  <c r="L2254" i="1"/>
  <c r="M2254" i="1"/>
  <c r="N2254" i="1"/>
  <c r="O2254" i="1"/>
  <c r="P2254" i="1"/>
  <c r="Q2254" i="1"/>
  <c r="U2254" i="1" s="1"/>
  <c r="S2254" i="1"/>
  <c r="T2254" i="1"/>
  <c r="V2254" i="1"/>
  <c r="I2255" i="1"/>
  <c r="J2255" i="1"/>
  <c r="K2255" i="1"/>
  <c r="L2255" i="1"/>
  <c r="M2255" i="1"/>
  <c r="N2255" i="1"/>
  <c r="O2255" i="1"/>
  <c r="P2255" i="1"/>
  <c r="Q2255" i="1"/>
  <c r="R2255" i="1" s="1"/>
  <c r="S2255" i="1"/>
  <c r="T2255" i="1"/>
  <c r="V2255" i="1"/>
  <c r="I2256" i="1"/>
  <c r="J2256" i="1"/>
  <c r="K2256" i="1"/>
  <c r="L2256" i="1"/>
  <c r="M2256" i="1"/>
  <c r="N2256" i="1"/>
  <c r="O2256" i="1"/>
  <c r="P2256" i="1"/>
  <c r="Q2256" i="1"/>
  <c r="R2256" i="1"/>
  <c r="S2256" i="1"/>
  <c r="T2256" i="1"/>
  <c r="U2256" i="1"/>
  <c r="V2256" i="1"/>
  <c r="I2257" i="1"/>
  <c r="J2257" i="1"/>
  <c r="K2257" i="1"/>
  <c r="L2257" i="1"/>
  <c r="M2257" i="1"/>
  <c r="N2257" i="1"/>
  <c r="O2257" i="1"/>
  <c r="P2257" i="1"/>
  <c r="Q2257" i="1"/>
  <c r="U2257" i="1" s="1"/>
  <c r="S2257" i="1"/>
  <c r="T2257" i="1"/>
  <c r="V2257" i="1"/>
  <c r="I2258" i="1"/>
  <c r="J2258" i="1"/>
  <c r="K2258" i="1"/>
  <c r="L2258" i="1"/>
  <c r="M2258" i="1"/>
  <c r="N2258" i="1"/>
  <c r="O2258" i="1"/>
  <c r="P2258" i="1"/>
  <c r="Q2258" i="1"/>
  <c r="R2258" i="1"/>
  <c r="S2258" i="1"/>
  <c r="T2258" i="1"/>
  <c r="U2258" i="1"/>
  <c r="V2258" i="1"/>
  <c r="I2259" i="1"/>
  <c r="J2259" i="1"/>
  <c r="K2259" i="1"/>
  <c r="L2259" i="1"/>
  <c r="M2259" i="1"/>
  <c r="N2259" i="1"/>
  <c r="O2259" i="1"/>
  <c r="P2259" i="1"/>
  <c r="Q2259" i="1"/>
  <c r="R2259" i="1"/>
  <c r="S2259" i="1"/>
  <c r="T2259" i="1"/>
  <c r="U2259" i="1"/>
  <c r="V2259" i="1"/>
  <c r="I2260" i="1"/>
  <c r="J2260" i="1"/>
  <c r="K2260" i="1"/>
  <c r="L2260" i="1"/>
  <c r="M2260" i="1"/>
  <c r="N2260" i="1"/>
  <c r="O2260" i="1"/>
  <c r="P2260" i="1"/>
  <c r="Q2260" i="1"/>
  <c r="U2260" i="1" s="1"/>
  <c r="S2260" i="1"/>
  <c r="T2260" i="1"/>
  <c r="V2260" i="1"/>
  <c r="I2261" i="1"/>
  <c r="J2261" i="1"/>
  <c r="K2261" i="1"/>
  <c r="L2261" i="1"/>
  <c r="M2261" i="1"/>
  <c r="N2261" i="1"/>
  <c r="O2261" i="1"/>
  <c r="P2261" i="1"/>
  <c r="Q2261" i="1"/>
  <c r="U2261" i="1" s="1"/>
  <c r="R2261" i="1"/>
  <c r="S2261" i="1"/>
  <c r="T2261" i="1"/>
  <c r="V2261" i="1"/>
  <c r="I2262" i="1"/>
  <c r="J2262" i="1"/>
  <c r="K2262" i="1"/>
  <c r="L2262" i="1"/>
  <c r="M2262" i="1"/>
  <c r="N2262" i="1"/>
  <c r="O2262" i="1"/>
  <c r="P2262" i="1"/>
  <c r="Q2262" i="1"/>
  <c r="R2262" i="1"/>
  <c r="S2262" i="1"/>
  <c r="T2262" i="1"/>
  <c r="U2262" i="1"/>
  <c r="V2262" i="1"/>
  <c r="I2263" i="1"/>
  <c r="J2263" i="1"/>
  <c r="K2263" i="1"/>
  <c r="L2263" i="1"/>
  <c r="M2263" i="1"/>
  <c r="N2263" i="1"/>
  <c r="O2263" i="1"/>
  <c r="P2263" i="1"/>
  <c r="Q2263" i="1"/>
  <c r="U2263" i="1" s="1"/>
  <c r="S2263" i="1"/>
  <c r="T2263" i="1"/>
  <c r="V2263" i="1"/>
  <c r="I2264" i="1"/>
  <c r="J2264" i="1"/>
  <c r="K2264" i="1"/>
  <c r="L2264" i="1"/>
  <c r="M2264" i="1"/>
  <c r="N2264" i="1"/>
  <c r="O2264" i="1"/>
  <c r="P2264" i="1"/>
  <c r="Q2264" i="1"/>
  <c r="R2264" i="1"/>
  <c r="S2264" i="1"/>
  <c r="T2264" i="1"/>
  <c r="U2264" i="1"/>
  <c r="V2264" i="1"/>
  <c r="I2265" i="1"/>
  <c r="J2265" i="1"/>
  <c r="K2265" i="1"/>
  <c r="L2265" i="1"/>
  <c r="M2265" i="1"/>
  <c r="N2265" i="1"/>
  <c r="O2265" i="1"/>
  <c r="P2265" i="1"/>
  <c r="Q2265" i="1"/>
  <c r="R2265" i="1"/>
  <c r="S2265" i="1"/>
  <c r="T2265" i="1"/>
  <c r="U2265" i="1"/>
  <c r="V2265" i="1"/>
  <c r="I2266" i="1"/>
  <c r="J2266" i="1"/>
  <c r="K2266" i="1"/>
  <c r="L2266" i="1"/>
  <c r="M2266" i="1"/>
  <c r="N2266" i="1"/>
  <c r="O2266" i="1"/>
  <c r="P2266" i="1"/>
  <c r="Q2266" i="1"/>
  <c r="S2266" i="1"/>
  <c r="T2266" i="1"/>
  <c r="V2266" i="1"/>
  <c r="I2267" i="1"/>
  <c r="J2267" i="1"/>
  <c r="K2267" i="1"/>
  <c r="L2267" i="1"/>
  <c r="M2267" i="1"/>
  <c r="N2267" i="1"/>
  <c r="O2267" i="1"/>
  <c r="P2267" i="1"/>
  <c r="Q2267" i="1"/>
  <c r="R2267" i="1" s="1"/>
  <c r="S2267" i="1"/>
  <c r="T2267" i="1"/>
  <c r="U2267" i="1"/>
  <c r="V2267" i="1"/>
  <c r="I2268" i="1"/>
  <c r="J2268" i="1"/>
  <c r="K2268" i="1"/>
  <c r="L2268" i="1"/>
  <c r="M2268" i="1"/>
  <c r="N2268" i="1"/>
  <c r="O2268" i="1"/>
  <c r="P2268" i="1"/>
  <c r="Q2268" i="1"/>
  <c r="R2268" i="1"/>
  <c r="S2268" i="1"/>
  <c r="T2268" i="1"/>
  <c r="U2268" i="1"/>
  <c r="V2268" i="1"/>
  <c r="I2269" i="1"/>
  <c r="J2269" i="1"/>
  <c r="K2269" i="1"/>
  <c r="L2269" i="1"/>
  <c r="M2269" i="1"/>
  <c r="N2269" i="1"/>
  <c r="O2269" i="1"/>
  <c r="P2269" i="1"/>
  <c r="Q2269" i="1"/>
  <c r="U2269" i="1" s="1"/>
  <c r="R2269" i="1"/>
  <c r="S2269" i="1"/>
  <c r="T2269" i="1"/>
  <c r="V2269" i="1"/>
  <c r="I2270" i="1"/>
  <c r="J2270" i="1"/>
  <c r="K2270" i="1"/>
  <c r="L2270" i="1"/>
  <c r="M2270" i="1"/>
  <c r="N2270" i="1"/>
  <c r="O2270" i="1"/>
  <c r="P2270" i="1"/>
  <c r="Q2270" i="1"/>
  <c r="R2270" i="1"/>
  <c r="S2270" i="1"/>
  <c r="T2270" i="1"/>
  <c r="U2270" i="1"/>
  <c r="V2270" i="1"/>
  <c r="I2271" i="1"/>
  <c r="J2271" i="1"/>
  <c r="K2271" i="1"/>
  <c r="L2271" i="1"/>
  <c r="M2271" i="1"/>
  <c r="N2271" i="1"/>
  <c r="O2271" i="1"/>
  <c r="P2271" i="1"/>
  <c r="Q2271" i="1"/>
  <c r="R2271" i="1"/>
  <c r="S2271" i="1"/>
  <c r="T2271" i="1"/>
  <c r="U2271" i="1"/>
  <c r="V2271" i="1"/>
  <c r="I2272" i="1"/>
  <c r="J2272" i="1"/>
  <c r="K2272" i="1"/>
  <c r="L2272" i="1"/>
  <c r="M2272" i="1"/>
  <c r="N2272" i="1"/>
  <c r="O2272" i="1"/>
  <c r="P2272" i="1"/>
  <c r="Q2272" i="1"/>
  <c r="U2272" i="1" s="1"/>
  <c r="R2272" i="1"/>
  <c r="S2272" i="1"/>
  <c r="T2272" i="1"/>
  <c r="V2272" i="1"/>
  <c r="I2273" i="1"/>
  <c r="J2273" i="1"/>
  <c r="K2273" i="1"/>
  <c r="L2273" i="1"/>
  <c r="M2273" i="1"/>
  <c r="N2273" i="1"/>
  <c r="O2273" i="1"/>
  <c r="P2273" i="1"/>
  <c r="Q2273" i="1"/>
  <c r="U2273" i="1" s="1"/>
  <c r="R2273" i="1"/>
  <c r="S2273" i="1"/>
  <c r="T2273" i="1"/>
  <c r="V2273" i="1"/>
  <c r="I2274" i="1"/>
  <c r="J2274" i="1"/>
  <c r="K2274" i="1"/>
  <c r="L2274" i="1"/>
  <c r="M2274" i="1"/>
  <c r="N2274" i="1"/>
  <c r="O2274" i="1"/>
  <c r="P2274" i="1"/>
  <c r="Q2274" i="1"/>
  <c r="R2274" i="1"/>
  <c r="S2274" i="1"/>
  <c r="T2274" i="1"/>
  <c r="U2274" i="1"/>
  <c r="V2274" i="1"/>
  <c r="I2275" i="1"/>
  <c r="J2275" i="1"/>
  <c r="K2275" i="1"/>
  <c r="L2275" i="1"/>
  <c r="M2275" i="1"/>
  <c r="N2275" i="1"/>
  <c r="O2275" i="1"/>
  <c r="P2275" i="1"/>
  <c r="Q2275" i="1"/>
  <c r="U2275" i="1" s="1"/>
  <c r="R2275" i="1"/>
  <c r="S2275" i="1"/>
  <c r="T2275" i="1"/>
  <c r="V2275" i="1"/>
  <c r="I2276" i="1"/>
  <c r="J2276" i="1"/>
  <c r="K2276" i="1"/>
  <c r="L2276" i="1"/>
  <c r="M2276" i="1"/>
  <c r="N2276" i="1"/>
  <c r="O2276" i="1"/>
  <c r="P2276" i="1"/>
  <c r="Q2276" i="1"/>
  <c r="R2276" i="1"/>
  <c r="S2276" i="1"/>
  <c r="T2276" i="1"/>
  <c r="U2276" i="1"/>
  <c r="V2276" i="1"/>
  <c r="I2277" i="1"/>
  <c r="J2277" i="1"/>
  <c r="K2277" i="1"/>
  <c r="L2277" i="1"/>
  <c r="M2277" i="1"/>
  <c r="N2277" i="1"/>
  <c r="O2277" i="1"/>
  <c r="P2277" i="1"/>
  <c r="Q2277" i="1"/>
  <c r="R2277" i="1"/>
  <c r="S2277" i="1"/>
  <c r="T2277" i="1"/>
  <c r="U2277" i="1"/>
  <c r="V2277" i="1"/>
  <c r="I2278" i="1"/>
  <c r="J2278" i="1"/>
  <c r="K2278" i="1"/>
  <c r="L2278" i="1"/>
  <c r="M2278" i="1"/>
  <c r="N2278" i="1"/>
  <c r="O2278" i="1"/>
  <c r="P2278" i="1"/>
  <c r="Q2278" i="1"/>
  <c r="U2278" i="1" s="1"/>
  <c r="R2278" i="1"/>
  <c r="S2278" i="1"/>
  <c r="T2278" i="1"/>
  <c r="V2278" i="1"/>
  <c r="I2279" i="1"/>
  <c r="J2279" i="1"/>
  <c r="K2279" i="1"/>
  <c r="L2279" i="1"/>
  <c r="M2279" i="1"/>
  <c r="N2279" i="1"/>
  <c r="O2279" i="1"/>
  <c r="P2279" i="1"/>
  <c r="Q2279" i="1"/>
  <c r="R2279" i="1" s="1"/>
  <c r="S2279" i="1"/>
  <c r="T2279" i="1"/>
  <c r="U2279" i="1"/>
  <c r="V2279" i="1"/>
  <c r="I2280" i="1"/>
  <c r="J2280" i="1"/>
  <c r="K2280" i="1"/>
  <c r="L2280" i="1"/>
  <c r="M2280" i="1"/>
  <c r="N2280" i="1"/>
  <c r="O2280" i="1"/>
  <c r="P2280" i="1"/>
  <c r="Q2280" i="1"/>
  <c r="R2280" i="1"/>
  <c r="S2280" i="1"/>
  <c r="T2280" i="1"/>
  <c r="U2280" i="1"/>
  <c r="V2280" i="1"/>
  <c r="I2281" i="1"/>
  <c r="J2281" i="1"/>
  <c r="K2281" i="1"/>
  <c r="L2281" i="1"/>
  <c r="M2281" i="1"/>
  <c r="N2281" i="1"/>
  <c r="O2281" i="1"/>
  <c r="P2281" i="1"/>
  <c r="Q2281" i="1"/>
  <c r="U2281" i="1" s="1"/>
  <c r="S2281" i="1"/>
  <c r="T2281" i="1"/>
  <c r="V2281" i="1"/>
  <c r="I2282" i="1"/>
  <c r="J2282" i="1"/>
  <c r="K2282" i="1"/>
  <c r="L2282" i="1"/>
  <c r="M2282" i="1"/>
  <c r="N2282" i="1"/>
  <c r="O2282" i="1"/>
  <c r="P2282" i="1"/>
  <c r="Q2282" i="1"/>
  <c r="R2282" i="1"/>
  <c r="S2282" i="1"/>
  <c r="T2282" i="1"/>
  <c r="U2282" i="1"/>
  <c r="V2282" i="1"/>
  <c r="I2283" i="1"/>
  <c r="J2283" i="1"/>
  <c r="K2283" i="1"/>
  <c r="L2283" i="1"/>
  <c r="M2283" i="1"/>
  <c r="N2283" i="1"/>
  <c r="O2283" i="1"/>
  <c r="P2283" i="1"/>
  <c r="Q2283" i="1"/>
  <c r="R2283" i="1"/>
  <c r="S2283" i="1"/>
  <c r="T2283" i="1"/>
  <c r="U2283" i="1"/>
  <c r="V2283" i="1"/>
  <c r="I2284" i="1"/>
  <c r="J2284" i="1"/>
  <c r="K2284" i="1"/>
  <c r="L2284" i="1"/>
  <c r="M2284" i="1"/>
  <c r="N2284" i="1"/>
  <c r="O2284" i="1"/>
  <c r="P2284" i="1"/>
  <c r="Q2284" i="1"/>
  <c r="U2284" i="1" s="1"/>
  <c r="S2284" i="1"/>
  <c r="T2284" i="1"/>
  <c r="V2284" i="1"/>
  <c r="I2285" i="1"/>
  <c r="J2285" i="1"/>
  <c r="K2285" i="1"/>
  <c r="L2285" i="1"/>
  <c r="M2285" i="1"/>
  <c r="N2285" i="1"/>
  <c r="O2285" i="1"/>
  <c r="P2285" i="1"/>
  <c r="Q2285" i="1"/>
  <c r="R2285" i="1" s="1"/>
  <c r="S2285" i="1"/>
  <c r="T2285" i="1"/>
  <c r="U2285" i="1"/>
  <c r="V2285" i="1"/>
  <c r="I2286" i="1"/>
  <c r="J2286" i="1"/>
  <c r="K2286" i="1"/>
  <c r="L2286" i="1"/>
  <c r="M2286" i="1"/>
  <c r="N2286" i="1"/>
  <c r="O2286" i="1"/>
  <c r="P2286" i="1"/>
  <c r="Q2286" i="1"/>
  <c r="R2286" i="1"/>
  <c r="S2286" i="1"/>
  <c r="T2286" i="1"/>
  <c r="U2286" i="1"/>
  <c r="V2286" i="1"/>
  <c r="I2287" i="1"/>
  <c r="J2287" i="1"/>
  <c r="K2287" i="1"/>
  <c r="L2287" i="1"/>
  <c r="M2287" i="1"/>
  <c r="N2287" i="1"/>
  <c r="O2287" i="1"/>
  <c r="P2287" i="1"/>
  <c r="Q2287" i="1"/>
  <c r="U2287" i="1" s="1"/>
  <c r="R2287" i="1"/>
  <c r="S2287" i="1"/>
  <c r="T2287" i="1"/>
  <c r="V2287" i="1"/>
  <c r="I2288" i="1"/>
  <c r="J2288" i="1"/>
  <c r="K2288" i="1"/>
  <c r="L2288" i="1"/>
  <c r="M2288" i="1"/>
  <c r="N2288" i="1"/>
  <c r="O2288" i="1"/>
  <c r="P2288" i="1"/>
  <c r="Q2288" i="1"/>
  <c r="R2288" i="1"/>
  <c r="S2288" i="1"/>
  <c r="T2288" i="1"/>
  <c r="U2288" i="1"/>
  <c r="V2288" i="1"/>
  <c r="I2289" i="1"/>
  <c r="J2289" i="1"/>
  <c r="K2289" i="1"/>
  <c r="L2289" i="1"/>
  <c r="M2289" i="1"/>
  <c r="N2289" i="1"/>
  <c r="O2289" i="1"/>
  <c r="P2289" i="1"/>
  <c r="Q2289" i="1"/>
  <c r="R2289" i="1"/>
  <c r="S2289" i="1"/>
  <c r="T2289" i="1"/>
  <c r="U2289" i="1"/>
  <c r="V2289" i="1"/>
  <c r="I2290" i="1"/>
  <c r="J2290" i="1"/>
  <c r="K2290" i="1"/>
  <c r="L2290" i="1"/>
  <c r="M2290" i="1"/>
  <c r="N2290" i="1"/>
  <c r="O2290" i="1"/>
  <c r="P2290" i="1"/>
  <c r="Q2290" i="1"/>
  <c r="U2290" i="1" s="1"/>
  <c r="S2290" i="1"/>
  <c r="T2290" i="1"/>
  <c r="V2290" i="1"/>
  <c r="I2291" i="1"/>
  <c r="J2291" i="1"/>
  <c r="K2291" i="1"/>
  <c r="L2291" i="1"/>
  <c r="M2291" i="1"/>
  <c r="N2291" i="1"/>
  <c r="O2291" i="1"/>
  <c r="P2291" i="1"/>
  <c r="Q2291" i="1"/>
  <c r="R2291" i="1" s="1"/>
  <c r="S2291" i="1"/>
  <c r="T2291" i="1"/>
  <c r="V2291" i="1"/>
  <c r="I2292" i="1"/>
  <c r="J2292" i="1"/>
  <c r="K2292" i="1"/>
  <c r="L2292" i="1"/>
  <c r="M2292" i="1"/>
  <c r="N2292" i="1"/>
  <c r="O2292" i="1"/>
  <c r="P2292" i="1"/>
  <c r="Q2292" i="1"/>
  <c r="R2292" i="1"/>
  <c r="S2292" i="1"/>
  <c r="T2292" i="1"/>
  <c r="U2292" i="1"/>
  <c r="V2292" i="1"/>
  <c r="I2293" i="1"/>
  <c r="J2293" i="1"/>
  <c r="K2293" i="1"/>
  <c r="L2293" i="1"/>
  <c r="M2293" i="1"/>
  <c r="N2293" i="1"/>
  <c r="O2293" i="1"/>
  <c r="P2293" i="1"/>
  <c r="Q2293" i="1"/>
  <c r="U2293" i="1" s="1"/>
  <c r="S2293" i="1"/>
  <c r="T2293" i="1"/>
  <c r="V2293" i="1"/>
  <c r="I2294" i="1"/>
  <c r="J2294" i="1"/>
  <c r="K2294" i="1"/>
  <c r="L2294" i="1"/>
  <c r="M2294" i="1"/>
  <c r="N2294" i="1"/>
  <c r="O2294" i="1"/>
  <c r="P2294" i="1"/>
  <c r="Q2294" i="1"/>
  <c r="R2294" i="1"/>
  <c r="S2294" i="1"/>
  <c r="T2294" i="1"/>
  <c r="U2294" i="1"/>
  <c r="V2294" i="1"/>
  <c r="I2295" i="1"/>
  <c r="J2295" i="1"/>
  <c r="K2295" i="1"/>
  <c r="L2295" i="1"/>
  <c r="M2295" i="1"/>
  <c r="N2295" i="1"/>
  <c r="O2295" i="1"/>
  <c r="P2295" i="1"/>
  <c r="Q2295" i="1"/>
  <c r="R2295" i="1"/>
  <c r="S2295" i="1"/>
  <c r="T2295" i="1"/>
  <c r="U2295" i="1"/>
  <c r="V2295" i="1"/>
  <c r="I2296" i="1"/>
  <c r="J2296" i="1"/>
  <c r="K2296" i="1"/>
  <c r="L2296" i="1"/>
  <c r="M2296" i="1"/>
  <c r="N2296" i="1"/>
  <c r="O2296" i="1"/>
  <c r="P2296" i="1"/>
  <c r="Q2296" i="1"/>
  <c r="U2296" i="1" s="1"/>
  <c r="R2296" i="1"/>
  <c r="S2296" i="1"/>
  <c r="T2296" i="1"/>
  <c r="V2296" i="1"/>
  <c r="I2297" i="1"/>
  <c r="J2297" i="1"/>
  <c r="K2297" i="1"/>
  <c r="L2297" i="1"/>
  <c r="M2297" i="1"/>
  <c r="N2297" i="1"/>
  <c r="O2297" i="1"/>
  <c r="P2297" i="1"/>
  <c r="Q2297" i="1"/>
  <c r="U2297" i="1" s="1"/>
  <c r="R2297" i="1"/>
  <c r="S2297" i="1"/>
  <c r="T2297" i="1"/>
  <c r="V2297" i="1"/>
  <c r="I2298" i="1"/>
  <c r="J2298" i="1"/>
  <c r="K2298" i="1"/>
  <c r="L2298" i="1"/>
  <c r="M2298" i="1"/>
  <c r="N2298" i="1"/>
  <c r="O2298" i="1"/>
  <c r="P2298" i="1"/>
  <c r="Q2298" i="1"/>
  <c r="R2298" i="1"/>
  <c r="S2298" i="1"/>
  <c r="T2298" i="1"/>
  <c r="U2298" i="1"/>
  <c r="V2298" i="1"/>
  <c r="I2299" i="1"/>
  <c r="J2299" i="1"/>
  <c r="K2299" i="1"/>
  <c r="L2299" i="1"/>
  <c r="M2299" i="1"/>
  <c r="N2299" i="1"/>
  <c r="O2299" i="1"/>
  <c r="P2299" i="1"/>
  <c r="Q2299" i="1"/>
  <c r="U2299" i="1" s="1"/>
  <c r="S2299" i="1"/>
  <c r="T2299" i="1"/>
  <c r="V2299" i="1"/>
  <c r="I2300" i="1"/>
  <c r="J2300" i="1"/>
  <c r="K2300" i="1"/>
  <c r="L2300" i="1"/>
  <c r="M2300" i="1"/>
  <c r="N2300" i="1"/>
  <c r="O2300" i="1"/>
  <c r="P2300" i="1"/>
  <c r="Q2300" i="1"/>
  <c r="R2300" i="1"/>
  <c r="S2300" i="1"/>
  <c r="T2300" i="1"/>
  <c r="U2300" i="1"/>
  <c r="V2300" i="1"/>
  <c r="I2301" i="1"/>
  <c r="J2301" i="1"/>
  <c r="K2301" i="1"/>
  <c r="L2301" i="1"/>
  <c r="M2301" i="1"/>
  <c r="N2301" i="1"/>
  <c r="O2301" i="1"/>
  <c r="P2301" i="1"/>
  <c r="Q2301" i="1"/>
  <c r="R2301" i="1"/>
  <c r="S2301" i="1"/>
  <c r="T2301" i="1"/>
  <c r="U2301" i="1"/>
  <c r="V2301" i="1"/>
  <c r="I2302" i="1"/>
  <c r="J2302" i="1"/>
  <c r="K2302" i="1"/>
  <c r="L2302" i="1"/>
  <c r="M2302" i="1"/>
  <c r="N2302" i="1"/>
  <c r="O2302" i="1"/>
  <c r="P2302" i="1"/>
  <c r="Q2302" i="1"/>
  <c r="S2302" i="1"/>
  <c r="T2302" i="1"/>
  <c r="V2302" i="1"/>
  <c r="I2303" i="1"/>
  <c r="J2303" i="1"/>
  <c r="K2303" i="1"/>
  <c r="L2303" i="1"/>
  <c r="M2303" i="1"/>
  <c r="N2303" i="1"/>
  <c r="O2303" i="1"/>
  <c r="P2303" i="1"/>
  <c r="Q2303" i="1"/>
  <c r="R2303" i="1" s="1"/>
  <c r="S2303" i="1"/>
  <c r="T2303" i="1"/>
  <c r="U2303" i="1"/>
  <c r="V2303" i="1"/>
  <c r="I2304" i="1"/>
  <c r="J2304" i="1"/>
  <c r="K2304" i="1"/>
  <c r="L2304" i="1"/>
  <c r="M2304" i="1"/>
  <c r="N2304" i="1"/>
  <c r="O2304" i="1"/>
  <c r="P2304" i="1"/>
  <c r="Q2304" i="1"/>
  <c r="R2304" i="1"/>
  <c r="S2304" i="1"/>
  <c r="T2304" i="1"/>
  <c r="U2304" i="1"/>
  <c r="V2304" i="1"/>
  <c r="I2305" i="1"/>
  <c r="J2305" i="1"/>
  <c r="K2305" i="1"/>
  <c r="L2305" i="1"/>
  <c r="M2305" i="1"/>
  <c r="N2305" i="1"/>
  <c r="O2305" i="1"/>
  <c r="P2305" i="1"/>
  <c r="Q2305" i="1"/>
  <c r="U2305" i="1" s="1"/>
  <c r="S2305" i="1"/>
  <c r="T2305" i="1"/>
  <c r="V2305" i="1"/>
  <c r="I2306" i="1"/>
  <c r="J2306" i="1"/>
  <c r="K2306" i="1"/>
  <c r="L2306" i="1"/>
  <c r="M2306" i="1"/>
  <c r="N2306" i="1"/>
  <c r="O2306" i="1"/>
  <c r="P2306" i="1"/>
  <c r="Q2306" i="1"/>
  <c r="R2306" i="1"/>
  <c r="S2306" i="1"/>
  <c r="T2306" i="1"/>
  <c r="U2306" i="1"/>
  <c r="V2306" i="1"/>
  <c r="I2307" i="1"/>
  <c r="J2307" i="1"/>
  <c r="K2307" i="1"/>
  <c r="L2307" i="1"/>
  <c r="M2307" i="1"/>
  <c r="N2307" i="1"/>
  <c r="O2307" i="1"/>
  <c r="P2307" i="1"/>
  <c r="Q2307" i="1"/>
  <c r="R2307" i="1"/>
  <c r="S2307" i="1"/>
  <c r="T2307" i="1"/>
  <c r="U2307" i="1"/>
  <c r="V2307" i="1"/>
  <c r="I2308" i="1"/>
  <c r="J2308" i="1"/>
  <c r="K2308" i="1"/>
  <c r="L2308" i="1"/>
  <c r="M2308" i="1"/>
  <c r="N2308" i="1"/>
  <c r="O2308" i="1"/>
  <c r="P2308" i="1"/>
  <c r="Q2308" i="1"/>
  <c r="U2308" i="1" s="1"/>
  <c r="R2308" i="1"/>
  <c r="S2308" i="1"/>
  <c r="T2308" i="1"/>
  <c r="V2308" i="1"/>
  <c r="I2309" i="1"/>
  <c r="J2309" i="1"/>
  <c r="K2309" i="1"/>
  <c r="L2309" i="1"/>
  <c r="M2309" i="1"/>
  <c r="N2309" i="1"/>
  <c r="O2309" i="1"/>
  <c r="P2309" i="1"/>
  <c r="Q2309" i="1"/>
  <c r="U2309" i="1" s="1"/>
  <c r="R2309" i="1"/>
  <c r="S2309" i="1"/>
  <c r="T2309" i="1"/>
  <c r="V2309" i="1"/>
  <c r="I2310" i="1"/>
  <c r="J2310" i="1"/>
  <c r="K2310" i="1"/>
  <c r="L2310" i="1"/>
  <c r="M2310" i="1"/>
  <c r="N2310" i="1"/>
  <c r="O2310" i="1"/>
  <c r="P2310" i="1"/>
  <c r="Q2310" i="1"/>
  <c r="R2310" i="1"/>
  <c r="S2310" i="1"/>
  <c r="T2310" i="1"/>
  <c r="U2310" i="1"/>
  <c r="V2310" i="1"/>
  <c r="I2311" i="1"/>
  <c r="J2311" i="1"/>
  <c r="K2311" i="1"/>
  <c r="L2311" i="1"/>
  <c r="M2311" i="1"/>
  <c r="N2311" i="1"/>
  <c r="O2311" i="1"/>
  <c r="P2311" i="1"/>
  <c r="Q2311" i="1"/>
  <c r="U2311" i="1" s="1"/>
  <c r="R2311" i="1"/>
  <c r="S2311" i="1"/>
  <c r="T2311" i="1"/>
  <c r="V2311" i="1"/>
  <c r="I2312" i="1"/>
  <c r="J2312" i="1"/>
  <c r="K2312" i="1"/>
  <c r="L2312" i="1"/>
  <c r="M2312" i="1"/>
  <c r="N2312" i="1"/>
  <c r="O2312" i="1"/>
  <c r="P2312" i="1"/>
  <c r="Q2312" i="1"/>
  <c r="R2312" i="1"/>
  <c r="S2312" i="1"/>
  <c r="T2312" i="1"/>
  <c r="U2312" i="1"/>
  <c r="V2312" i="1"/>
  <c r="I2313" i="1"/>
  <c r="J2313" i="1"/>
  <c r="K2313" i="1"/>
  <c r="L2313" i="1"/>
  <c r="M2313" i="1"/>
  <c r="N2313" i="1"/>
  <c r="O2313" i="1"/>
  <c r="P2313" i="1"/>
  <c r="Q2313" i="1"/>
  <c r="R2313" i="1"/>
  <c r="S2313" i="1"/>
  <c r="T2313" i="1"/>
  <c r="U2313" i="1"/>
  <c r="V2313" i="1"/>
  <c r="I2314" i="1"/>
  <c r="J2314" i="1"/>
  <c r="K2314" i="1"/>
  <c r="L2314" i="1"/>
  <c r="M2314" i="1"/>
  <c r="N2314" i="1"/>
  <c r="O2314" i="1"/>
  <c r="P2314" i="1"/>
  <c r="Q2314" i="1"/>
  <c r="U2314" i="1" s="1"/>
  <c r="R2314" i="1"/>
  <c r="S2314" i="1"/>
  <c r="T2314" i="1"/>
  <c r="V2314" i="1"/>
  <c r="I2315" i="1"/>
  <c r="J2315" i="1"/>
  <c r="K2315" i="1"/>
  <c r="L2315" i="1"/>
  <c r="M2315" i="1"/>
  <c r="N2315" i="1"/>
  <c r="O2315" i="1"/>
  <c r="P2315" i="1"/>
  <c r="Q2315" i="1"/>
  <c r="R2315" i="1" s="1"/>
  <c r="S2315" i="1"/>
  <c r="T2315" i="1"/>
  <c r="U2315" i="1"/>
  <c r="V2315" i="1"/>
  <c r="I2316" i="1"/>
  <c r="J2316" i="1"/>
  <c r="K2316" i="1"/>
  <c r="L2316" i="1"/>
  <c r="M2316" i="1"/>
  <c r="N2316" i="1"/>
  <c r="O2316" i="1"/>
  <c r="P2316" i="1"/>
  <c r="Q2316" i="1"/>
  <c r="R2316" i="1"/>
  <c r="S2316" i="1"/>
  <c r="T2316" i="1"/>
  <c r="U2316" i="1"/>
  <c r="V2316" i="1"/>
  <c r="I2317" i="1"/>
  <c r="J2317" i="1"/>
  <c r="K2317" i="1"/>
  <c r="L2317" i="1"/>
  <c r="M2317" i="1"/>
  <c r="N2317" i="1"/>
  <c r="O2317" i="1"/>
  <c r="P2317" i="1"/>
  <c r="Q2317" i="1"/>
  <c r="U2317" i="1" s="1"/>
  <c r="S2317" i="1"/>
  <c r="T2317" i="1"/>
  <c r="V2317" i="1"/>
  <c r="I2318" i="1"/>
  <c r="J2318" i="1"/>
  <c r="K2318" i="1"/>
  <c r="L2318" i="1"/>
  <c r="M2318" i="1"/>
  <c r="N2318" i="1"/>
  <c r="O2318" i="1"/>
  <c r="P2318" i="1"/>
  <c r="Q2318" i="1"/>
  <c r="R2318" i="1"/>
  <c r="S2318" i="1"/>
  <c r="T2318" i="1"/>
  <c r="U2318" i="1"/>
  <c r="V2318" i="1"/>
  <c r="I2319" i="1"/>
  <c r="J2319" i="1"/>
  <c r="K2319" i="1"/>
  <c r="L2319" i="1"/>
  <c r="M2319" i="1"/>
  <c r="N2319" i="1"/>
  <c r="O2319" i="1"/>
  <c r="P2319" i="1"/>
  <c r="Q2319" i="1"/>
  <c r="R2319" i="1"/>
  <c r="S2319" i="1"/>
  <c r="T2319" i="1"/>
  <c r="U2319" i="1"/>
  <c r="V2319" i="1"/>
  <c r="I2320" i="1"/>
  <c r="J2320" i="1"/>
  <c r="K2320" i="1"/>
  <c r="L2320" i="1"/>
  <c r="M2320" i="1"/>
  <c r="N2320" i="1"/>
  <c r="O2320" i="1"/>
  <c r="P2320" i="1"/>
  <c r="Q2320" i="1"/>
  <c r="U2320" i="1" s="1"/>
  <c r="S2320" i="1"/>
  <c r="T2320" i="1"/>
  <c r="V2320" i="1"/>
  <c r="I2321" i="1"/>
  <c r="J2321" i="1"/>
  <c r="K2321" i="1"/>
  <c r="L2321" i="1"/>
  <c r="M2321" i="1"/>
  <c r="N2321" i="1"/>
  <c r="O2321" i="1"/>
  <c r="P2321" i="1"/>
  <c r="Q2321" i="1"/>
  <c r="R2321" i="1" s="1"/>
  <c r="S2321" i="1"/>
  <c r="T2321" i="1"/>
  <c r="U2321" i="1"/>
  <c r="V2321" i="1"/>
  <c r="I2322" i="1"/>
  <c r="J2322" i="1"/>
  <c r="K2322" i="1"/>
  <c r="L2322" i="1"/>
  <c r="M2322" i="1"/>
  <c r="N2322" i="1"/>
  <c r="O2322" i="1"/>
  <c r="P2322" i="1"/>
  <c r="Q2322" i="1"/>
  <c r="R2322" i="1"/>
  <c r="S2322" i="1"/>
  <c r="T2322" i="1"/>
  <c r="U2322" i="1"/>
  <c r="V2322" i="1"/>
  <c r="I2323" i="1"/>
  <c r="J2323" i="1"/>
  <c r="K2323" i="1"/>
  <c r="L2323" i="1"/>
  <c r="M2323" i="1"/>
  <c r="N2323" i="1"/>
  <c r="O2323" i="1"/>
  <c r="P2323" i="1"/>
  <c r="Q2323" i="1"/>
  <c r="U2323" i="1" s="1"/>
  <c r="R2323" i="1"/>
  <c r="S2323" i="1"/>
  <c r="T2323" i="1"/>
  <c r="V2323" i="1"/>
  <c r="I2324" i="1"/>
  <c r="J2324" i="1"/>
  <c r="K2324" i="1"/>
  <c r="L2324" i="1"/>
  <c r="M2324" i="1"/>
  <c r="N2324" i="1"/>
  <c r="O2324" i="1"/>
  <c r="P2324" i="1"/>
  <c r="Q2324" i="1"/>
  <c r="R2324" i="1"/>
  <c r="S2324" i="1"/>
  <c r="T2324" i="1"/>
  <c r="U2324" i="1"/>
  <c r="V2324" i="1"/>
  <c r="I2325" i="1"/>
  <c r="J2325" i="1"/>
  <c r="K2325" i="1"/>
  <c r="L2325" i="1"/>
  <c r="M2325" i="1"/>
  <c r="N2325" i="1"/>
  <c r="O2325" i="1"/>
  <c r="P2325" i="1"/>
  <c r="Q2325" i="1"/>
  <c r="R2325" i="1"/>
  <c r="S2325" i="1"/>
  <c r="T2325" i="1"/>
  <c r="U2325" i="1"/>
  <c r="V2325" i="1"/>
  <c r="I2326" i="1"/>
  <c r="J2326" i="1"/>
  <c r="K2326" i="1"/>
  <c r="L2326" i="1"/>
  <c r="M2326" i="1"/>
  <c r="N2326" i="1"/>
  <c r="O2326" i="1"/>
  <c r="P2326" i="1"/>
  <c r="Q2326" i="1"/>
  <c r="U2326" i="1" s="1"/>
  <c r="S2326" i="1"/>
  <c r="T2326" i="1"/>
  <c r="V2326" i="1"/>
  <c r="I2327" i="1"/>
  <c r="J2327" i="1"/>
  <c r="K2327" i="1"/>
  <c r="L2327" i="1"/>
  <c r="M2327" i="1"/>
  <c r="N2327" i="1"/>
  <c r="O2327" i="1"/>
  <c r="P2327" i="1"/>
  <c r="Q2327" i="1"/>
  <c r="R2327" i="1" s="1"/>
  <c r="S2327" i="1"/>
  <c r="T2327" i="1"/>
  <c r="V2327" i="1"/>
  <c r="I2328" i="1"/>
  <c r="J2328" i="1"/>
  <c r="K2328" i="1"/>
  <c r="L2328" i="1"/>
  <c r="M2328" i="1"/>
  <c r="N2328" i="1"/>
  <c r="O2328" i="1"/>
  <c r="P2328" i="1"/>
  <c r="Q2328" i="1"/>
  <c r="R2328" i="1"/>
  <c r="S2328" i="1"/>
  <c r="T2328" i="1"/>
  <c r="U2328" i="1"/>
  <c r="V2328" i="1"/>
  <c r="I2329" i="1"/>
  <c r="J2329" i="1"/>
  <c r="K2329" i="1"/>
  <c r="L2329" i="1"/>
  <c r="M2329" i="1"/>
  <c r="N2329" i="1"/>
  <c r="O2329" i="1"/>
  <c r="P2329" i="1"/>
  <c r="Q2329" i="1"/>
  <c r="U2329" i="1" s="1"/>
  <c r="S2329" i="1"/>
  <c r="T2329" i="1"/>
  <c r="V2329" i="1"/>
  <c r="I2330" i="1"/>
  <c r="J2330" i="1"/>
  <c r="K2330" i="1"/>
  <c r="L2330" i="1"/>
  <c r="M2330" i="1"/>
  <c r="N2330" i="1"/>
  <c r="O2330" i="1"/>
  <c r="P2330" i="1"/>
  <c r="Q2330" i="1"/>
  <c r="R2330" i="1"/>
  <c r="S2330" i="1"/>
  <c r="T2330" i="1"/>
  <c r="U2330" i="1"/>
  <c r="V2330" i="1"/>
  <c r="I2331" i="1"/>
  <c r="J2331" i="1"/>
  <c r="K2331" i="1"/>
  <c r="L2331" i="1"/>
  <c r="M2331" i="1"/>
  <c r="N2331" i="1"/>
  <c r="O2331" i="1"/>
  <c r="P2331" i="1"/>
  <c r="Q2331" i="1"/>
  <c r="R2331" i="1"/>
  <c r="S2331" i="1"/>
  <c r="T2331" i="1"/>
  <c r="U2331" i="1"/>
  <c r="V2331" i="1"/>
  <c r="I2332" i="1"/>
  <c r="J2332" i="1"/>
  <c r="K2332" i="1"/>
  <c r="L2332" i="1"/>
  <c r="M2332" i="1"/>
  <c r="N2332" i="1"/>
  <c r="O2332" i="1"/>
  <c r="P2332" i="1"/>
  <c r="Q2332" i="1"/>
  <c r="U2332" i="1" s="1"/>
  <c r="R2332" i="1"/>
  <c r="S2332" i="1"/>
  <c r="T2332" i="1"/>
  <c r="V2332" i="1"/>
  <c r="I2333" i="1"/>
  <c r="J2333" i="1"/>
  <c r="K2333" i="1"/>
  <c r="L2333" i="1"/>
  <c r="M2333" i="1"/>
  <c r="N2333" i="1"/>
  <c r="O2333" i="1"/>
  <c r="P2333" i="1"/>
  <c r="Q2333" i="1"/>
  <c r="U2333" i="1" s="1"/>
  <c r="R2333" i="1"/>
  <c r="S2333" i="1"/>
  <c r="T2333" i="1"/>
  <c r="V2333" i="1"/>
  <c r="I2334" i="1"/>
  <c r="J2334" i="1"/>
  <c r="K2334" i="1"/>
  <c r="L2334" i="1"/>
  <c r="M2334" i="1"/>
  <c r="N2334" i="1"/>
  <c r="O2334" i="1"/>
  <c r="P2334" i="1"/>
  <c r="Q2334" i="1"/>
  <c r="R2334" i="1"/>
  <c r="S2334" i="1"/>
  <c r="T2334" i="1"/>
  <c r="U2334" i="1"/>
  <c r="V2334" i="1"/>
  <c r="I2335" i="1"/>
  <c r="J2335" i="1"/>
  <c r="K2335" i="1"/>
  <c r="L2335" i="1"/>
  <c r="M2335" i="1"/>
  <c r="N2335" i="1"/>
  <c r="O2335" i="1"/>
  <c r="P2335" i="1"/>
  <c r="Q2335" i="1"/>
  <c r="U2335" i="1" s="1"/>
  <c r="S2335" i="1"/>
  <c r="T2335" i="1"/>
  <c r="V2335" i="1"/>
  <c r="I2336" i="1"/>
  <c r="J2336" i="1"/>
  <c r="K2336" i="1"/>
  <c r="L2336" i="1"/>
  <c r="M2336" i="1"/>
  <c r="N2336" i="1"/>
  <c r="O2336" i="1"/>
  <c r="P2336" i="1"/>
  <c r="Q2336" i="1"/>
  <c r="R2336" i="1"/>
  <c r="S2336" i="1"/>
  <c r="T2336" i="1"/>
  <c r="U2336" i="1"/>
  <c r="V2336" i="1"/>
  <c r="I2337" i="1"/>
  <c r="J2337" i="1"/>
  <c r="K2337" i="1"/>
  <c r="L2337" i="1"/>
  <c r="M2337" i="1"/>
  <c r="N2337" i="1"/>
  <c r="O2337" i="1"/>
  <c r="P2337" i="1"/>
  <c r="Q2337" i="1"/>
  <c r="R2337" i="1"/>
  <c r="S2337" i="1"/>
  <c r="T2337" i="1"/>
  <c r="U2337" i="1"/>
  <c r="V2337" i="1"/>
  <c r="I2338" i="1"/>
  <c r="J2338" i="1"/>
  <c r="K2338" i="1"/>
  <c r="L2338" i="1"/>
  <c r="M2338" i="1"/>
  <c r="N2338" i="1"/>
  <c r="O2338" i="1"/>
  <c r="P2338" i="1"/>
  <c r="Q2338" i="1"/>
  <c r="S2338" i="1"/>
  <c r="T2338" i="1"/>
  <c r="V2338" i="1"/>
  <c r="I2339" i="1"/>
  <c r="J2339" i="1"/>
  <c r="K2339" i="1"/>
  <c r="L2339" i="1"/>
  <c r="M2339" i="1"/>
  <c r="N2339" i="1"/>
  <c r="O2339" i="1"/>
  <c r="P2339" i="1"/>
  <c r="Q2339" i="1"/>
  <c r="R2339" i="1" s="1"/>
  <c r="S2339" i="1"/>
  <c r="T2339" i="1"/>
  <c r="V2339" i="1"/>
  <c r="I2340" i="1"/>
  <c r="J2340" i="1"/>
  <c r="K2340" i="1"/>
  <c r="L2340" i="1"/>
  <c r="M2340" i="1"/>
  <c r="N2340" i="1"/>
  <c r="O2340" i="1"/>
  <c r="P2340" i="1"/>
  <c r="Q2340" i="1"/>
  <c r="R2340" i="1"/>
  <c r="S2340" i="1"/>
  <c r="T2340" i="1"/>
  <c r="U2340" i="1"/>
  <c r="V2340" i="1"/>
  <c r="I2341" i="1"/>
  <c r="J2341" i="1"/>
  <c r="K2341" i="1"/>
  <c r="L2341" i="1"/>
  <c r="M2341" i="1"/>
  <c r="N2341" i="1"/>
  <c r="O2341" i="1"/>
  <c r="P2341" i="1"/>
  <c r="Q2341" i="1"/>
  <c r="U2341" i="1" s="1"/>
  <c r="R2341" i="1"/>
  <c r="S2341" i="1"/>
  <c r="T2341" i="1"/>
  <c r="V2341" i="1"/>
  <c r="I2342" i="1"/>
  <c r="J2342" i="1"/>
  <c r="K2342" i="1"/>
  <c r="L2342" i="1"/>
  <c r="M2342" i="1"/>
  <c r="N2342" i="1"/>
  <c r="O2342" i="1"/>
  <c r="P2342" i="1"/>
  <c r="Q2342" i="1"/>
  <c r="R2342" i="1"/>
  <c r="S2342" i="1"/>
  <c r="T2342" i="1"/>
  <c r="U2342" i="1"/>
  <c r="V2342" i="1"/>
  <c r="I2343" i="1"/>
  <c r="J2343" i="1"/>
  <c r="K2343" i="1"/>
  <c r="L2343" i="1"/>
  <c r="M2343" i="1"/>
  <c r="N2343" i="1"/>
  <c r="O2343" i="1"/>
  <c r="P2343" i="1"/>
  <c r="Q2343" i="1"/>
  <c r="R2343" i="1"/>
  <c r="S2343" i="1"/>
  <c r="T2343" i="1"/>
  <c r="U2343" i="1"/>
  <c r="V2343" i="1"/>
  <c r="I2344" i="1"/>
  <c r="J2344" i="1"/>
  <c r="K2344" i="1"/>
  <c r="L2344" i="1"/>
  <c r="M2344" i="1"/>
  <c r="N2344" i="1"/>
  <c r="O2344" i="1"/>
  <c r="P2344" i="1"/>
  <c r="Q2344" i="1"/>
  <c r="U2344" i="1" s="1"/>
  <c r="R2344" i="1"/>
  <c r="S2344" i="1"/>
  <c r="T2344" i="1"/>
  <c r="V2344" i="1"/>
  <c r="I2345" i="1"/>
  <c r="J2345" i="1"/>
  <c r="K2345" i="1"/>
  <c r="L2345" i="1"/>
  <c r="M2345" i="1"/>
  <c r="N2345" i="1"/>
  <c r="O2345" i="1"/>
  <c r="P2345" i="1"/>
  <c r="Q2345" i="1"/>
  <c r="U2345" i="1" s="1"/>
  <c r="R2345" i="1"/>
  <c r="S2345" i="1"/>
  <c r="T2345" i="1"/>
  <c r="V2345" i="1"/>
  <c r="I2346" i="1"/>
  <c r="J2346" i="1"/>
  <c r="K2346" i="1"/>
  <c r="L2346" i="1"/>
  <c r="M2346" i="1"/>
  <c r="N2346" i="1"/>
  <c r="O2346" i="1"/>
  <c r="P2346" i="1"/>
  <c r="Q2346" i="1"/>
  <c r="R2346" i="1"/>
  <c r="S2346" i="1"/>
  <c r="T2346" i="1"/>
  <c r="U2346" i="1"/>
  <c r="V2346" i="1"/>
  <c r="I2347" i="1"/>
  <c r="J2347" i="1"/>
  <c r="K2347" i="1"/>
  <c r="L2347" i="1"/>
  <c r="M2347" i="1"/>
  <c r="N2347" i="1"/>
  <c r="O2347" i="1"/>
  <c r="P2347" i="1"/>
  <c r="Q2347" i="1"/>
  <c r="U2347" i="1" s="1"/>
  <c r="R2347" i="1"/>
  <c r="S2347" i="1"/>
  <c r="T2347" i="1"/>
  <c r="V2347" i="1"/>
  <c r="I2348" i="1"/>
  <c r="J2348" i="1"/>
  <c r="K2348" i="1"/>
  <c r="L2348" i="1"/>
  <c r="M2348" i="1"/>
  <c r="N2348" i="1"/>
  <c r="O2348" i="1"/>
  <c r="P2348" i="1"/>
  <c r="Q2348" i="1"/>
  <c r="R2348" i="1"/>
  <c r="S2348" i="1"/>
  <c r="T2348" i="1"/>
  <c r="U2348" i="1"/>
  <c r="V2348" i="1"/>
  <c r="I2349" i="1"/>
  <c r="J2349" i="1"/>
  <c r="K2349" i="1"/>
  <c r="L2349" i="1"/>
  <c r="M2349" i="1"/>
  <c r="N2349" i="1"/>
  <c r="O2349" i="1"/>
  <c r="P2349" i="1"/>
  <c r="Q2349" i="1"/>
  <c r="R2349" i="1"/>
  <c r="S2349" i="1"/>
  <c r="T2349" i="1"/>
  <c r="U2349" i="1"/>
  <c r="V2349" i="1"/>
  <c r="I2350" i="1"/>
  <c r="J2350" i="1"/>
  <c r="K2350" i="1"/>
  <c r="L2350" i="1"/>
  <c r="M2350" i="1"/>
  <c r="N2350" i="1"/>
  <c r="O2350" i="1"/>
  <c r="P2350" i="1"/>
  <c r="Q2350" i="1"/>
  <c r="U2350" i="1" s="1"/>
  <c r="R2350" i="1"/>
  <c r="S2350" i="1"/>
  <c r="T2350" i="1"/>
  <c r="V2350" i="1"/>
  <c r="I2351" i="1"/>
  <c r="J2351" i="1"/>
  <c r="K2351" i="1"/>
  <c r="L2351" i="1"/>
  <c r="M2351" i="1"/>
  <c r="N2351" i="1"/>
  <c r="O2351" i="1"/>
  <c r="P2351" i="1"/>
  <c r="Q2351" i="1"/>
  <c r="R2351" i="1" s="1"/>
  <c r="S2351" i="1"/>
  <c r="T2351" i="1"/>
  <c r="U2351" i="1"/>
  <c r="V2351" i="1"/>
  <c r="I2352" i="1"/>
  <c r="J2352" i="1"/>
  <c r="K2352" i="1"/>
  <c r="L2352" i="1"/>
  <c r="M2352" i="1"/>
  <c r="N2352" i="1"/>
  <c r="O2352" i="1"/>
  <c r="P2352" i="1"/>
  <c r="Q2352" i="1"/>
  <c r="R2352" i="1"/>
  <c r="S2352" i="1"/>
  <c r="T2352" i="1"/>
  <c r="U2352" i="1"/>
  <c r="V2352" i="1"/>
  <c r="I2353" i="1"/>
  <c r="J2353" i="1"/>
  <c r="K2353" i="1"/>
  <c r="L2353" i="1"/>
  <c r="M2353" i="1"/>
  <c r="N2353" i="1"/>
  <c r="O2353" i="1"/>
  <c r="P2353" i="1"/>
  <c r="Q2353" i="1"/>
  <c r="U2353" i="1" s="1"/>
  <c r="S2353" i="1"/>
  <c r="T2353" i="1"/>
  <c r="V2353" i="1"/>
  <c r="I2354" i="1"/>
  <c r="J2354" i="1"/>
  <c r="K2354" i="1"/>
  <c r="L2354" i="1"/>
  <c r="M2354" i="1"/>
  <c r="N2354" i="1"/>
  <c r="O2354" i="1"/>
  <c r="P2354" i="1"/>
  <c r="Q2354" i="1"/>
  <c r="R2354" i="1"/>
  <c r="S2354" i="1"/>
  <c r="T2354" i="1"/>
  <c r="U2354" i="1"/>
  <c r="V2354" i="1"/>
  <c r="I2355" i="1"/>
  <c r="J2355" i="1"/>
  <c r="K2355" i="1"/>
  <c r="L2355" i="1"/>
  <c r="M2355" i="1"/>
  <c r="N2355" i="1"/>
  <c r="O2355" i="1"/>
  <c r="P2355" i="1"/>
  <c r="Q2355" i="1"/>
  <c r="R2355" i="1"/>
  <c r="S2355" i="1"/>
  <c r="T2355" i="1"/>
  <c r="U2355" i="1"/>
  <c r="V2355" i="1"/>
  <c r="I2356" i="1"/>
  <c r="J2356" i="1"/>
  <c r="K2356" i="1"/>
  <c r="L2356" i="1"/>
  <c r="M2356" i="1"/>
  <c r="N2356" i="1"/>
  <c r="O2356" i="1"/>
  <c r="P2356" i="1"/>
  <c r="Q2356" i="1"/>
  <c r="U2356" i="1" s="1"/>
  <c r="S2356" i="1"/>
  <c r="T2356" i="1"/>
  <c r="V2356" i="1"/>
  <c r="I2357" i="1"/>
  <c r="J2357" i="1"/>
  <c r="K2357" i="1"/>
  <c r="L2357" i="1"/>
  <c r="M2357" i="1"/>
  <c r="N2357" i="1"/>
  <c r="O2357" i="1"/>
  <c r="P2357" i="1"/>
  <c r="Q2357" i="1"/>
  <c r="R2357" i="1" s="1"/>
  <c r="S2357" i="1"/>
  <c r="T2357" i="1"/>
  <c r="U2357" i="1"/>
  <c r="V2357" i="1"/>
  <c r="I2358" i="1"/>
  <c r="J2358" i="1"/>
  <c r="K2358" i="1"/>
  <c r="L2358" i="1"/>
  <c r="M2358" i="1"/>
  <c r="N2358" i="1"/>
  <c r="O2358" i="1"/>
  <c r="P2358" i="1"/>
  <c r="Q2358" i="1"/>
  <c r="R2358" i="1"/>
  <c r="S2358" i="1"/>
  <c r="T2358" i="1"/>
  <c r="U2358" i="1"/>
  <c r="V2358" i="1"/>
  <c r="I2359" i="1"/>
  <c r="J2359" i="1"/>
  <c r="K2359" i="1"/>
  <c r="L2359" i="1"/>
  <c r="M2359" i="1"/>
  <c r="N2359" i="1"/>
  <c r="O2359" i="1"/>
  <c r="P2359" i="1"/>
  <c r="Q2359" i="1"/>
  <c r="U2359" i="1" s="1"/>
  <c r="R2359" i="1"/>
  <c r="S2359" i="1"/>
  <c r="T2359" i="1"/>
  <c r="V2359" i="1"/>
  <c r="I2360" i="1"/>
  <c r="J2360" i="1"/>
  <c r="K2360" i="1"/>
  <c r="L2360" i="1"/>
  <c r="M2360" i="1"/>
  <c r="N2360" i="1"/>
  <c r="O2360" i="1"/>
  <c r="P2360" i="1"/>
  <c r="Q2360" i="1"/>
  <c r="R2360" i="1"/>
  <c r="S2360" i="1"/>
  <c r="T2360" i="1"/>
  <c r="U2360" i="1"/>
  <c r="V2360" i="1"/>
  <c r="I2361" i="1"/>
  <c r="J2361" i="1"/>
  <c r="K2361" i="1"/>
  <c r="L2361" i="1"/>
  <c r="M2361" i="1"/>
  <c r="N2361" i="1"/>
  <c r="O2361" i="1"/>
  <c r="P2361" i="1"/>
  <c r="Q2361" i="1"/>
  <c r="R2361" i="1"/>
  <c r="S2361" i="1"/>
  <c r="T2361" i="1"/>
  <c r="U2361" i="1"/>
  <c r="V2361" i="1"/>
  <c r="I2362" i="1"/>
  <c r="J2362" i="1"/>
  <c r="K2362" i="1"/>
  <c r="L2362" i="1"/>
  <c r="M2362" i="1"/>
  <c r="N2362" i="1"/>
  <c r="O2362" i="1"/>
  <c r="P2362" i="1"/>
  <c r="Q2362" i="1"/>
  <c r="U2362" i="1" s="1"/>
  <c r="S2362" i="1"/>
  <c r="T2362" i="1"/>
  <c r="V2362" i="1"/>
  <c r="I2363" i="1"/>
  <c r="J2363" i="1"/>
  <c r="K2363" i="1"/>
  <c r="L2363" i="1"/>
  <c r="M2363" i="1"/>
  <c r="N2363" i="1"/>
  <c r="O2363" i="1"/>
  <c r="P2363" i="1"/>
  <c r="Q2363" i="1"/>
  <c r="R2363" i="1" s="1"/>
  <c r="S2363" i="1"/>
  <c r="T2363" i="1"/>
  <c r="V2363" i="1"/>
  <c r="I2364" i="1"/>
  <c r="J2364" i="1"/>
  <c r="K2364" i="1"/>
  <c r="L2364" i="1"/>
  <c r="M2364" i="1"/>
  <c r="N2364" i="1"/>
  <c r="O2364" i="1"/>
  <c r="P2364" i="1"/>
  <c r="Q2364" i="1"/>
  <c r="R2364" i="1"/>
  <c r="S2364" i="1"/>
  <c r="T2364" i="1"/>
  <c r="U2364" i="1"/>
  <c r="V2364" i="1"/>
  <c r="I2365" i="1"/>
  <c r="J2365" i="1"/>
  <c r="K2365" i="1"/>
  <c r="L2365" i="1"/>
  <c r="M2365" i="1"/>
  <c r="N2365" i="1"/>
  <c r="O2365" i="1"/>
  <c r="P2365" i="1"/>
  <c r="Q2365" i="1"/>
  <c r="U2365" i="1" s="1"/>
  <c r="S2365" i="1"/>
  <c r="T2365" i="1"/>
  <c r="V2365" i="1"/>
  <c r="I2366" i="1"/>
  <c r="J2366" i="1"/>
  <c r="K2366" i="1"/>
  <c r="L2366" i="1"/>
  <c r="M2366" i="1"/>
  <c r="N2366" i="1"/>
  <c r="O2366" i="1"/>
  <c r="P2366" i="1"/>
  <c r="Q2366" i="1"/>
  <c r="R2366" i="1"/>
  <c r="S2366" i="1"/>
  <c r="T2366" i="1"/>
  <c r="U2366" i="1"/>
  <c r="V2366" i="1"/>
  <c r="I2367" i="1"/>
  <c r="J2367" i="1"/>
  <c r="K2367" i="1"/>
  <c r="L2367" i="1"/>
  <c r="M2367" i="1"/>
  <c r="N2367" i="1"/>
  <c r="O2367" i="1"/>
  <c r="P2367" i="1"/>
  <c r="Q2367" i="1"/>
  <c r="R2367" i="1"/>
  <c r="S2367" i="1"/>
  <c r="T2367" i="1"/>
  <c r="U2367" i="1"/>
  <c r="V2367" i="1"/>
  <c r="I2368" i="1"/>
  <c r="J2368" i="1"/>
  <c r="K2368" i="1"/>
  <c r="L2368" i="1"/>
  <c r="M2368" i="1"/>
  <c r="N2368" i="1"/>
  <c r="O2368" i="1"/>
  <c r="P2368" i="1"/>
  <c r="Q2368" i="1"/>
  <c r="U2368" i="1" s="1"/>
  <c r="R2368" i="1"/>
  <c r="S2368" i="1"/>
  <c r="T2368" i="1"/>
  <c r="V2368" i="1"/>
  <c r="I2369" i="1"/>
  <c r="J2369" i="1"/>
  <c r="K2369" i="1"/>
  <c r="L2369" i="1"/>
  <c r="M2369" i="1"/>
  <c r="N2369" i="1"/>
  <c r="O2369" i="1"/>
  <c r="P2369" i="1"/>
  <c r="Q2369" i="1"/>
  <c r="U2369" i="1" s="1"/>
  <c r="R2369" i="1"/>
  <c r="S2369" i="1"/>
  <c r="T2369" i="1"/>
  <c r="V2369" i="1"/>
  <c r="I2370" i="1"/>
  <c r="J2370" i="1"/>
  <c r="K2370" i="1"/>
  <c r="L2370" i="1"/>
  <c r="M2370" i="1"/>
  <c r="N2370" i="1"/>
  <c r="O2370" i="1"/>
  <c r="P2370" i="1"/>
  <c r="Q2370" i="1"/>
  <c r="R2370" i="1"/>
  <c r="S2370" i="1"/>
  <c r="T2370" i="1"/>
  <c r="U2370" i="1"/>
  <c r="V2370" i="1"/>
  <c r="I2371" i="1"/>
  <c r="J2371" i="1"/>
  <c r="K2371" i="1"/>
  <c r="L2371" i="1"/>
  <c r="M2371" i="1"/>
  <c r="N2371" i="1"/>
  <c r="O2371" i="1"/>
  <c r="P2371" i="1"/>
  <c r="Q2371" i="1"/>
  <c r="U2371" i="1" s="1"/>
  <c r="S2371" i="1"/>
  <c r="T2371" i="1"/>
  <c r="V2371" i="1"/>
  <c r="I2372" i="1"/>
  <c r="J2372" i="1"/>
  <c r="K2372" i="1"/>
  <c r="L2372" i="1"/>
  <c r="M2372" i="1"/>
  <c r="N2372" i="1"/>
  <c r="O2372" i="1"/>
  <c r="P2372" i="1"/>
  <c r="Q2372" i="1"/>
  <c r="R2372" i="1"/>
  <c r="S2372" i="1"/>
  <c r="T2372" i="1"/>
  <c r="U2372" i="1"/>
  <c r="V2372" i="1"/>
  <c r="I2373" i="1"/>
  <c r="J2373" i="1"/>
  <c r="K2373" i="1"/>
  <c r="L2373" i="1"/>
  <c r="M2373" i="1"/>
  <c r="N2373" i="1"/>
  <c r="O2373" i="1"/>
  <c r="P2373" i="1"/>
  <c r="Q2373" i="1"/>
  <c r="R2373" i="1"/>
  <c r="S2373" i="1"/>
  <c r="T2373" i="1"/>
  <c r="U2373" i="1"/>
  <c r="V2373" i="1"/>
  <c r="I2374" i="1"/>
  <c r="J2374" i="1"/>
  <c r="K2374" i="1"/>
  <c r="L2374" i="1"/>
  <c r="M2374" i="1"/>
  <c r="N2374" i="1"/>
  <c r="O2374" i="1"/>
  <c r="P2374" i="1"/>
  <c r="Q2374" i="1"/>
  <c r="S2374" i="1"/>
  <c r="T2374" i="1"/>
  <c r="V2374" i="1"/>
  <c r="I2375" i="1"/>
  <c r="J2375" i="1"/>
  <c r="K2375" i="1"/>
  <c r="L2375" i="1"/>
  <c r="M2375" i="1"/>
  <c r="N2375" i="1"/>
  <c r="O2375" i="1"/>
  <c r="P2375" i="1"/>
  <c r="Q2375" i="1"/>
  <c r="R2375" i="1" s="1"/>
  <c r="S2375" i="1"/>
  <c r="T2375" i="1"/>
  <c r="V2375" i="1"/>
  <c r="I2376" i="1"/>
  <c r="J2376" i="1"/>
  <c r="K2376" i="1"/>
  <c r="L2376" i="1"/>
  <c r="M2376" i="1"/>
  <c r="N2376" i="1"/>
  <c r="O2376" i="1"/>
  <c r="P2376" i="1"/>
  <c r="Q2376" i="1"/>
  <c r="R2376" i="1"/>
  <c r="S2376" i="1"/>
  <c r="T2376" i="1"/>
  <c r="U2376" i="1"/>
  <c r="V2376" i="1"/>
  <c r="I2377" i="1"/>
  <c r="J2377" i="1"/>
  <c r="K2377" i="1"/>
  <c r="L2377" i="1"/>
  <c r="M2377" i="1"/>
  <c r="N2377" i="1"/>
  <c r="O2377" i="1"/>
  <c r="P2377" i="1"/>
  <c r="Q2377" i="1"/>
  <c r="U2377" i="1" s="1"/>
  <c r="R2377" i="1"/>
  <c r="S2377" i="1"/>
  <c r="T2377" i="1"/>
  <c r="V2377" i="1"/>
  <c r="I2378" i="1"/>
  <c r="J2378" i="1"/>
  <c r="K2378" i="1"/>
  <c r="L2378" i="1"/>
  <c r="M2378" i="1"/>
  <c r="N2378" i="1"/>
  <c r="O2378" i="1"/>
  <c r="P2378" i="1"/>
  <c r="Q2378" i="1"/>
  <c r="R2378" i="1"/>
  <c r="S2378" i="1"/>
  <c r="T2378" i="1"/>
  <c r="U2378" i="1"/>
  <c r="V2378" i="1"/>
  <c r="I2379" i="1"/>
  <c r="J2379" i="1"/>
  <c r="K2379" i="1"/>
  <c r="L2379" i="1"/>
  <c r="M2379" i="1"/>
  <c r="N2379" i="1"/>
  <c r="O2379" i="1"/>
  <c r="P2379" i="1"/>
  <c r="Q2379" i="1"/>
  <c r="R2379" i="1"/>
  <c r="S2379" i="1"/>
  <c r="T2379" i="1"/>
  <c r="U2379" i="1"/>
  <c r="V2379" i="1"/>
  <c r="I2380" i="1"/>
  <c r="J2380" i="1"/>
  <c r="K2380" i="1"/>
  <c r="L2380" i="1"/>
  <c r="M2380" i="1"/>
  <c r="N2380" i="1"/>
  <c r="O2380" i="1"/>
  <c r="P2380" i="1"/>
  <c r="Q2380" i="1"/>
  <c r="U2380" i="1" s="1"/>
  <c r="R2380" i="1"/>
  <c r="S2380" i="1"/>
  <c r="T2380" i="1"/>
  <c r="V2380" i="1"/>
  <c r="I2381" i="1"/>
  <c r="J2381" i="1"/>
  <c r="K2381" i="1"/>
  <c r="L2381" i="1"/>
  <c r="M2381" i="1"/>
  <c r="N2381" i="1"/>
  <c r="O2381" i="1"/>
  <c r="P2381" i="1"/>
  <c r="Q2381" i="1"/>
  <c r="U2381" i="1" s="1"/>
  <c r="R2381" i="1"/>
  <c r="S2381" i="1"/>
  <c r="T2381" i="1"/>
  <c r="V2381" i="1"/>
  <c r="I2382" i="1"/>
  <c r="J2382" i="1"/>
  <c r="K2382" i="1"/>
  <c r="L2382" i="1"/>
  <c r="M2382" i="1"/>
  <c r="N2382" i="1"/>
  <c r="O2382" i="1"/>
  <c r="P2382" i="1"/>
  <c r="Q2382" i="1"/>
  <c r="R2382" i="1"/>
  <c r="S2382" i="1"/>
  <c r="T2382" i="1"/>
  <c r="U2382" i="1"/>
  <c r="V2382" i="1"/>
  <c r="I2383" i="1"/>
  <c r="J2383" i="1"/>
  <c r="K2383" i="1"/>
  <c r="L2383" i="1"/>
  <c r="M2383" i="1"/>
  <c r="N2383" i="1"/>
  <c r="O2383" i="1"/>
  <c r="P2383" i="1"/>
  <c r="Q2383" i="1"/>
  <c r="U2383" i="1" s="1"/>
  <c r="R2383" i="1"/>
  <c r="S2383" i="1"/>
  <c r="T2383" i="1"/>
  <c r="V2383" i="1"/>
  <c r="I2384" i="1"/>
  <c r="J2384" i="1"/>
  <c r="K2384" i="1"/>
  <c r="L2384" i="1"/>
  <c r="M2384" i="1"/>
  <c r="N2384" i="1"/>
  <c r="O2384" i="1"/>
  <c r="P2384" i="1"/>
  <c r="Q2384" i="1"/>
  <c r="R2384" i="1"/>
  <c r="S2384" i="1"/>
  <c r="T2384" i="1"/>
  <c r="U2384" i="1"/>
  <c r="V2384" i="1"/>
  <c r="I2385" i="1"/>
  <c r="J2385" i="1"/>
  <c r="K2385" i="1"/>
  <c r="L2385" i="1"/>
  <c r="M2385" i="1"/>
  <c r="N2385" i="1"/>
  <c r="O2385" i="1"/>
  <c r="P2385" i="1"/>
  <c r="Q2385" i="1"/>
  <c r="R2385" i="1"/>
  <c r="S2385" i="1"/>
  <c r="T2385" i="1"/>
  <c r="U2385" i="1"/>
  <c r="V2385" i="1"/>
  <c r="I2386" i="1"/>
  <c r="J2386" i="1"/>
  <c r="K2386" i="1"/>
  <c r="L2386" i="1"/>
  <c r="M2386" i="1"/>
  <c r="N2386" i="1"/>
  <c r="O2386" i="1"/>
  <c r="P2386" i="1"/>
  <c r="Q2386" i="1"/>
  <c r="U2386" i="1" s="1"/>
  <c r="R2386" i="1"/>
  <c r="S2386" i="1"/>
  <c r="T2386" i="1"/>
  <c r="V2386" i="1"/>
  <c r="I2387" i="1"/>
  <c r="J2387" i="1"/>
  <c r="K2387" i="1"/>
  <c r="L2387" i="1"/>
  <c r="M2387" i="1"/>
  <c r="N2387" i="1"/>
  <c r="O2387" i="1"/>
  <c r="P2387" i="1"/>
  <c r="Q2387" i="1"/>
  <c r="R2387" i="1" s="1"/>
  <c r="S2387" i="1"/>
  <c r="T2387" i="1"/>
  <c r="U2387" i="1"/>
  <c r="V2387" i="1"/>
  <c r="I2388" i="1"/>
  <c r="J2388" i="1"/>
  <c r="K2388" i="1"/>
  <c r="L2388" i="1"/>
  <c r="M2388" i="1"/>
  <c r="N2388" i="1"/>
  <c r="O2388" i="1"/>
  <c r="P2388" i="1"/>
  <c r="Q2388" i="1"/>
  <c r="R2388" i="1"/>
  <c r="S2388" i="1"/>
  <c r="T2388" i="1"/>
  <c r="U2388" i="1"/>
  <c r="V2388" i="1"/>
  <c r="I2389" i="1"/>
  <c r="J2389" i="1"/>
  <c r="K2389" i="1"/>
  <c r="L2389" i="1"/>
  <c r="M2389" i="1"/>
  <c r="N2389" i="1"/>
  <c r="O2389" i="1"/>
  <c r="P2389" i="1"/>
  <c r="Q2389" i="1"/>
  <c r="U2389" i="1" s="1"/>
  <c r="S2389" i="1"/>
  <c r="T2389" i="1"/>
  <c r="V2389" i="1"/>
  <c r="I2390" i="1"/>
  <c r="J2390" i="1"/>
  <c r="K2390" i="1"/>
  <c r="L2390" i="1"/>
  <c r="M2390" i="1"/>
  <c r="N2390" i="1"/>
  <c r="O2390" i="1"/>
  <c r="P2390" i="1"/>
  <c r="Q2390" i="1"/>
  <c r="R2390" i="1"/>
  <c r="S2390" i="1"/>
  <c r="T2390" i="1"/>
  <c r="U2390" i="1"/>
  <c r="V2390" i="1"/>
  <c r="I2391" i="1"/>
  <c r="J2391" i="1"/>
  <c r="K2391" i="1"/>
  <c r="L2391" i="1"/>
  <c r="M2391" i="1"/>
  <c r="N2391" i="1"/>
  <c r="O2391" i="1"/>
  <c r="P2391" i="1"/>
  <c r="Q2391" i="1"/>
  <c r="R2391" i="1"/>
  <c r="S2391" i="1"/>
  <c r="T2391" i="1"/>
  <c r="U2391" i="1"/>
  <c r="V2391" i="1"/>
  <c r="I2392" i="1"/>
  <c r="J2392" i="1"/>
  <c r="K2392" i="1"/>
  <c r="L2392" i="1"/>
  <c r="M2392" i="1"/>
  <c r="N2392" i="1"/>
  <c r="O2392" i="1"/>
  <c r="P2392" i="1"/>
  <c r="Q2392" i="1"/>
  <c r="U2392" i="1" s="1"/>
  <c r="S2392" i="1"/>
  <c r="T2392" i="1"/>
  <c r="V2392" i="1"/>
  <c r="I2393" i="1"/>
  <c r="J2393" i="1"/>
  <c r="K2393" i="1"/>
  <c r="L2393" i="1"/>
  <c r="M2393" i="1"/>
  <c r="N2393" i="1"/>
  <c r="O2393" i="1"/>
  <c r="P2393" i="1"/>
  <c r="Q2393" i="1"/>
  <c r="R2393" i="1" s="1"/>
  <c r="S2393" i="1"/>
  <c r="T2393" i="1"/>
  <c r="U2393" i="1"/>
  <c r="V2393" i="1"/>
  <c r="I2394" i="1"/>
  <c r="J2394" i="1"/>
  <c r="K2394" i="1"/>
  <c r="L2394" i="1"/>
  <c r="M2394" i="1"/>
  <c r="N2394" i="1"/>
  <c r="O2394" i="1"/>
  <c r="P2394" i="1"/>
  <c r="Q2394" i="1"/>
  <c r="R2394" i="1"/>
  <c r="S2394" i="1"/>
  <c r="T2394" i="1"/>
  <c r="U2394" i="1"/>
  <c r="V2394" i="1"/>
  <c r="I2395" i="1"/>
  <c r="J2395" i="1"/>
  <c r="K2395" i="1"/>
  <c r="L2395" i="1"/>
  <c r="M2395" i="1"/>
  <c r="N2395" i="1"/>
  <c r="O2395" i="1"/>
  <c r="P2395" i="1"/>
  <c r="Q2395" i="1"/>
  <c r="U2395" i="1" s="1"/>
  <c r="R2395" i="1"/>
  <c r="S2395" i="1"/>
  <c r="T2395" i="1"/>
  <c r="V2395" i="1"/>
  <c r="I2396" i="1"/>
  <c r="J2396" i="1"/>
  <c r="K2396" i="1"/>
  <c r="L2396" i="1"/>
  <c r="M2396" i="1"/>
  <c r="N2396" i="1"/>
  <c r="O2396" i="1"/>
  <c r="P2396" i="1"/>
  <c r="Q2396" i="1"/>
  <c r="S2396" i="1"/>
  <c r="T2396" i="1"/>
  <c r="V2396" i="1"/>
  <c r="I2397" i="1"/>
  <c r="J2397" i="1"/>
  <c r="K2397" i="1"/>
  <c r="L2397" i="1"/>
  <c r="M2397" i="1"/>
  <c r="N2397" i="1"/>
  <c r="O2397" i="1"/>
  <c r="P2397" i="1"/>
  <c r="Q2397" i="1"/>
  <c r="R2397" i="1"/>
  <c r="S2397" i="1"/>
  <c r="T2397" i="1"/>
  <c r="U2397" i="1"/>
  <c r="V2397" i="1"/>
  <c r="I2398" i="1"/>
  <c r="J2398" i="1"/>
  <c r="K2398" i="1"/>
  <c r="L2398" i="1"/>
  <c r="M2398" i="1"/>
  <c r="N2398" i="1"/>
  <c r="O2398" i="1"/>
  <c r="P2398" i="1"/>
  <c r="Q2398" i="1"/>
  <c r="U2398" i="1" s="1"/>
  <c r="S2398" i="1"/>
  <c r="T2398" i="1"/>
  <c r="V2398" i="1"/>
  <c r="I2399" i="1"/>
  <c r="J2399" i="1"/>
  <c r="K2399" i="1"/>
  <c r="L2399" i="1"/>
  <c r="M2399" i="1"/>
  <c r="N2399" i="1"/>
  <c r="O2399" i="1"/>
  <c r="P2399" i="1"/>
  <c r="Q2399" i="1"/>
  <c r="R2399" i="1" s="1"/>
  <c r="S2399" i="1"/>
  <c r="T2399" i="1"/>
  <c r="V2399" i="1"/>
  <c r="I2400" i="1"/>
  <c r="J2400" i="1"/>
  <c r="K2400" i="1"/>
  <c r="L2400" i="1"/>
  <c r="M2400" i="1"/>
  <c r="N2400" i="1"/>
  <c r="O2400" i="1"/>
  <c r="P2400" i="1"/>
  <c r="Q2400" i="1"/>
  <c r="R2400" i="1"/>
  <c r="S2400" i="1"/>
  <c r="T2400" i="1"/>
  <c r="U2400" i="1"/>
  <c r="V2400" i="1"/>
  <c r="I2401" i="1"/>
  <c r="J2401" i="1"/>
  <c r="K2401" i="1"/>
  <c r="L2401" i="1"/>
  <c r="M2401" i="1"/>
  <c r="N2401" i="1"/>
  <c r="O2401" i="1"/>
  <c r="P2401" i="1"/>
  <c r="Q2401" i="1"/>
  <c r="U2401" i="1" s="1"/>
  <c r="S2401" i="1"/>
  <c r="T2401" i="1"/>
  <c r="V2401" i="1"/>
  <c r="I2402" i="1"/>
  <c r="J2402" i="1"/>
  <c r="K2402" i="1"/>
  <c r="L2402" i="1"/>
  <c r="M2402" i="1"/>
  <c r="N2402" i="1"/>
  <c r="O2402" i="1"/>
  <c r="P2402" i="1"/>
  <c r="Q2402" i="1"/>
  <c r="R2402" i="1"/>
  <c r="S2402" i="1"/>
  <c r="T2402" i="1"/>
  <c r="U2402" i="1"/>
  <c r="V2402" i="1"/>
  <c r="I2403" i="1"/>
  <c r="J2403" i="1"/>
  <c r="K2403" i="1"/>
  <c r="L2403" i="1"/>
  <c r="M2403" i="1"/>
  <c r="N2403" i="1"/>
  <c r="O2403" i="1"/>
  <c r="P2403" i="1"/>
  <c r="Q2403" i="1"/>
  <c r="R2403" i="1"/>
  <c r="S2403" i="1"/>
  <c r="T2403" i="1"/>
  <c r="U2403" i="1"/>
  <c r="V2403" i="1"/>
  <c r="I2404" i="1"/>
  <c r="J2404" i="1"/>
  <c r="K2404" i="1"/>
  <c r="L2404" i="1"/>
  <c r="M2404" i="1"/>
  <c r="N2404" i="1"/>
  <c r="O2404" i="1"/>
  <c r="P2404" i="1"/>
  <c r="Q2404" i="1"/>
  <c r="U2404" i="1" s="1"/>
  <c r="R2404" i="1"/>
  <c r="S2404" i="1"/>
  <c r="T2404" i="1"/>
  <c r="V2404" i="1"/>
  <c r="I2405" i="1"/>
  <c r="J2405" i="1"/>
  <c r="K2405" i="1"/>
  <c r="L2405" i="1"/>
  <c r="M2405" i="1"/>
  <c r="N2405" i="1"/>
  <c r="O2405" i="1"/>
  <c r="P2405" i="1"/>
  <c r="Q2405" i="1"/>
  <c r="U2405" i="1" s="1"/>
  <c r="R2405" i="1"/>
  <c r="S2405" i="1"/>
  <c r="T2405" i="1"/>
  <c r="V2405" i="1"/>
  <c r="I2406" i="1"/>
  <c r="J2406" i="1"/>
  <c r="K2406" i="1"/>
  <c r="L2406" i="1"/>
  <c r="M2406" i="1"/>
  <c r="N2406" i="1"/>
  <c r="O2406" i="1"/>
  <c r="P2406" i="1"/>
  <c r="Q2406" i="1"/>
  <c r="R2406" i="1"/>
  <c r="S2406" i="1"/>
  <c r="T2406" i="1"/>
  <c r="U2406" i="1"/>
  <c r="V2406" i="1"/>
  <c r="I2407" i="1"/>
  <c r="J2407" i="1"/>
  <c r="K2407" i="1"/>
  <c r="L2407" i="1"/>
  <c r="M2407" i="1"/>
  <c r="N2407" i="1"/>
  <c r="O2407" i="1"/>
  <c r="P2407" i="1"/>
  <c r="Q2407" i="1"/>
  <c r="U2407" i="1" s="1"/>
  <c r="S2407" i="1"/>
  <c r="T2407" i="1"/>
  <c r="V2407" i="1"/>
  <c r="I2408" i="1"/>
  <c r="J2408" i="1"/>
  <c r="K2408" i="1"/>
  <c r="L2408" i="1"/>
  <c r="M2408" i="1"/>
  <c r="N2408" i="1"/>
  <c r="O2408" i="1"/>
  <c r="P2408" i="1"/>
  <c r="Q2408" i="1"/>
  <c r="R2408" i="1"/>
  <c r="S2408" i="1"/>
  <c r="T2408" i="1"/>
  <c r="U2408" i="1"/>
  <c r="V2408" i="1"/>
  <c r="I2409" i="1"/>
  <c r="J2409" i="1"/>
  <c r="K2409" i="1"/>
  <c r="L2409" i="1"/>
  <c r="M2409" i="1"/>
  <c r="N2409" i="1"/>
  <c r="O2409" i="1"/>
  <c r="P2409" i="1"/>
  <c r="Q2409" i="1"/>
  <c r="R2409" i="1"/>
  <c r="S2409" i="1"/>
  <c r="T2409" i="1"/>
  <c r="U2409" i="1"/>
  <c r="V2409" i="1"/>
  <c r="I2410" i="1"/>
  <c r="J2410" i="1"/>
  <c r="K2410" i="1"/>
  <c r="L2410" i="1"/>
  <c r="M2410" i="1"/>
  <c r="N2410" i="1"/>
  <c r="O2410" i="1"/>
  <c r="P2410" i="1"/>
  <c r="Q2410" i="1"/>
  <c r="S2410" i="1"/>
  <c r="T2410" i="1"/>
  <c r="V2410" i="1"/>
  <c r="I2411" i="1"/>
  <c r="J2411" i="1"/>
  <c r="K2411" i="1"/>
  <c r="L2411" i="1"/>
  <c r="M2411" i="1"/>
  <c r="N2411" i="1"/>
  <c r="O2411" i="1"/>
  <c r="P2411" i="1"/>
  <c r="Q2411" i="1"/>
  <c r="R2411" i="1" s="1"/>
  <c r="S2411" i="1"/>
  <c r="T2411" i="1"/>
  <c r="V2411" i="1"/>
  <c r="I2412" i="1"/>
  <c r="J2412" i="1"/>
  <c r="K2412" i="1"/>
  <c r="L2412" i="1"/>
  <c r="M2412" i="1"/>
  <c r="N2412" i="1"/>
  <c r="O2412" i="1"/>
  <c r="P2412" i="1"/>
  <c r="Q2412" i="1"/>
  <c r="U2412" i="1" s="1"/>
  <c r="R2412" i="1"/>
  <c r="S2412" i="1"/>
  <c r="T2412" i="1"/>
  <c r="V2412" i="1"/>
  <c r="I2413" i="1"/>
  <c r="J2413" i="1"/>
  <c r="K2413" i="1"/>
  <c r="L2413" i="1"/>
  <c r="M2413" i="1"/>
  <c r="N2413" i="1"/>
  <c r="O2413" i="1"/>
  <c r="P2413" i="1"/>
  <c r="Q2413" i="1"/>
  <c r="U2413" i="1" s="1"/>
  <c r="R2413" i="1"/>
  <c r="S2413" i="1"/>
  <c r="T2413" i="1"/>
  <c r="V2413" i="1"/>
  <c r="I2414" i="1"/>
  <c r="J2414" i="1"/>
  <c r="K2414" i="1"/>
  <c r="L2414" i="1"/>
  <c r="M2414" i="1"/>
  <c r="N2414" i="1"/>
  <c r="O2414" i="1"/>
  <c r="P2414" i="1"/>
  <c r="Q2414" i="1"/>
  <c r="R2414" i="1" s="1"/>
  <c r="S2414" i="1"/>
  <c r="T2414" i="1"/>
  <c r="U2414" i="1"/>
  <c r="V2414" i="1"/>
  <c r="I2415" i="1"/>
  <c r="J2415" i="1"/>
  <c r="K2415" i="1"/>
  <c r="L2415" i="1"/>
  <c r="M2415" i="1"/>
  <c r="N2415" i="1"/>
  <c r="O2415" i="1"/>
  <c r="P2415" i="1"/>
  <c r="Q2415" i="1"/>
  <c r="R2415" i="1" s="1"/>
  <c r="S2415" i="1"/>
  <c r="T2415" i="1"/>
  <c r="U2415" i="1"/>
  <c r="V2415" i="1"/>
  <c r="I2416" i="1"/>
  <c r="J2416" i="1"/>
  <c r="K2416" i="1"/>
  <c r="L2416" i="1"/>
  <c r="M2416" i="1"/>
  <c r="N2416" i="1"/>
  <c r="O2416" i="1"/>
  <c r="P2416" i="1"/>
  <c r="Q2416" i="1"/>
  <c r="U2416" i="1" s="1"/>
  <c r="R2416" i="1"/>
  <c r="S2416" i="1"/>
  <c r="T2416" i="1"/>
  <c r="V2416" i="1"/>
  <c r="I2417" i="1"/>
  <c r="J2417" i="1"/>
  <c r="K2417" i="1"/>
  <c r="L2417" i="1"/>
  <c r="M2417" i="1"/>
  <c r="N2417" i="1"/>
  <c r="O2417" i="1"/>
  <c r="P2417" i="1"/>
  <c r="Q2417" i="1"/>
  <c r="R2417" i="1" s="1"/>
  <c r="S2417" i="1"/>
  <c r="T2417" i="1"/>
  <c r="V2417" i="1"/>
  <c r="I2418" i="1"/>
  <c r="J2418" i="1"/>
  <c r="K2418" i="1"/>
  <c r="L2418" i="1"/>
  <c r="M2418" i="1"/>
  <c r="N2418" i="1"/>
  <c r="O2418" i="1"/>
  <c r="P2418" i="1"/>
  <c r="Q2418" i="1"/>
  <c r="U2418" i="1" s="1"/>
  <c r="R2418" i="1"/>
  <c r="S2418" i="1"/>
  <c r="T2418" i="1"/>
  <c r="V2418" i="1"/>
  <c r="I2419" i="1"/>
  <c r="J2419" i="1"/>
  <c r="K2419" i="1"/>
  <c r="L2419" i="1"/>
  <c r="M2419" i="1"/>
  <c r="N2419" i="1"/>
  <c r="O2419" i="1"/>
  <c r="P2419" i="1"/>
  <c r="Q2419" i="1"/>
  <c r="U2419" i="1" s="1"/>
  <c r="R2419" i="1"/>
  <c r="S2419" i="1"/>
  <c r="T2419" i="1"/>
  <c r="V2419" i="1"/>
  <c r="I2420" i="1"/>
  <c r="J2420" i="1"/>
  <c r="K2420" i="1"/>
  <c r="L2420" i="1"/>
  <c r="M2420" i="1"/>
  <c r="N2420" i="1"/>
  <c r="O2420" i="1"/>
  <c r="P2420" i="1"/>
  <c r="Q2420" i="1"/>
  <c r="R2420" i="1" s="1"/>
  <c r="S2420" i="1"/>
  <c r="T2420" i="1"/>
  <c r="U2420" i="1"/>
  <c r="V2420" i="1"/>
  <c r="I2421" i="1"/>
  <c r="J2421" i="1"/>
  <c r="K2421" i="1"/>
  <c r="L2421" i="1"/>
  <c r="M2421" i="1"/>
  <c r="N2421" i="1"/>
  <c r="O2421" i="1"/>
  <c r="P2421" i="1"/>
  <c r="Q2421" i="1"/>
  <c r="R2421" i="1" s="1"/>
  <c r="S2421" i="1"/>
  <c r="T2421" i="1"/>
  <c r="U2421" i="1"/>
  <c r="V2421" i="1"/>
  <c r="I2422" i="1"/>
  <c r="J2422" i="1"/>
  <c r="K2422" i="1"/>
  <c r="L2422" i="1"/>
  <c r="M2422" i="1"/>
  <c r="N2422" i="1"/>
  <c r="O2422" i="1"/>
  <c r="P2422" i="1"/>
  <c r="Q2422" i="1"/>
  <c r="U2422" i="1" s="1"/>
  <c r="R2422" i="1"/>
  <c r="S2422" i="1"/>
  <c r="T2422" i="1"/>
  <c r="V2422" i="1"/>
  <c r="I2423" i="1"/>
  <c r="J2423" i="1"/>
  <c r="K2423" i="1"/>
  <c r="L2423" i="1"/>
  <c r="M2423" i="1"/>
  <c r="N2423" i="1"/>
  <c r="O2423" i="1"/>
  <c r="P2423" i="1"/>
  <c r="Q2423" i="1"/>
  <c r="R2423" i="1" s="1"/>
  <c r="S2423" i="1"/>
  <c r="T2423" i="1"/>
  <c r="V2423" i="1"/>
  <c r="I2424" i="1"/>
  <c r="J2424" i="1"/>
  <c r="K2424" i="1"/>
  <c r="L2424" i="1"/>
  <c r="M2424" i="1"/>
  <c r="N2424" i="1"/>
  <c r="O2424" i="1"/>
  <c r="P2424" i="1"/>
  <c r="Q2424" i="1"/>
  <c r="U2424" i="1" s="1"/>
  <c r="R2424" i="1"/>
  <c r="S2424" i="1"/>
  <c r="T2424" i="1"/>
  <c r="V2424" i="1"/>
  <c r="I2425" i="1"/>
  <c r="J2425" i="1"/>
  <c r="K2425" i="1"/>
  <c r="L2425" i="1"/>
  <c r="M2425" i="1"/>
  <c r="N2425" i="1"/>
  <c r="O2425" i="1"/>
  <c r="P2425" i="1"/>
  <c r="Q2425" i="1"/>
  <c r="U2425" i="1" s="1"/>
  <c r="R2425" i="1"/>
  <c r="S2425" i="1"/>
  <c r="T2425" i="1"/>
  <c r="V2425" i="1"/>
  <c r="I2426" i="1"/>
  <c r="J2426" i="1"/>
  <c r="K2426" i="1"/>
  <c r="L2426" i="1"/>
  <c r="M2426" i="1"/>
  <c r="N2426" i="1"/>
  <c r="O2426" i="1"/>
  <c r="P2426" i="1"/>
  <c r="Q2426" i="1"/>
  <c r="R2426" i="1" s="1"/>
  <c r="S2426" i="1"/>
  <c r="T2426" i="1"/>
  <c r="U2426" i="1"/>
  <c r="V2426" i="1"/>
  <c r="I2427" i="1"/>
  <c r="J2427" i="1"/>
  <c r="K2427" i="1"/>
  <c r="L2427" i="1"/>
  <c r="M2427" i="1"/>
  <c r="N2427" i="1"/>
  <c r="O2427" i="1"/>
  <c r="P2427" i="1"/>
  <c r="Q2427" i="1"/>
  <c r="R2427" i="1" s="1"/>
  <c r="S2427" i="1"/>
  <c r="T2427" i="1"/>
  <c r="U2427" i="1"/>
  <c r="V2427" i="1"/>
  <c r="I2428" i="1"/>
  <c r="J2428" i="1"/>
  <c r="K2428" i="1"/>
  <c r="L2428" i="1"/>
  <c r="M2428" i="1"/>
  <c r="N2428" i="1"/>
  <c r="O2428" i="1"/>
  <c r="P2428" i="1"/>
  <c r="Q2428" i="1"/>
  <c r="U2428" i="1" s="1"/>
  <c r="R2428" i="1"/>
  <c r="S2428" i="1"/>
  <c r="T2428" i="1"/>
  <c r="V2428" i="1"/>
  <c r="I2429" i="1"/>
  <c r="J2429" i="1"/>
  <c r="K2429" i="1"/>
  <c r="L2429" i="1"/>
  <c r="M2429" i="1"/>
  <c r="N2429" i="1"/>
  <c r="O2429" i="1"/>
  <c r="P2429" i="1"/>
  <c r="Q2429" i="1"/>
  <c r="R2429" i="1" s="1"/>
  <c r="S2429" i="1"/>
  <c r="T2429" i="1"/>
  <c r="V2429" i="1"/>
  <c r="I2430" i="1"/>
  <c r="J2430" i="1"/>
  <c r="K2430" i="1"/>
  <c r="L2430" i="1"/>
  <c r="M2430" i="1"/>
  <c r="N2430" i="1"/>
  <c r="O2430" i="1"/>
  <c r="P2430" i="1"/>
  <c r="Q2430" i="1"/>
  <c r="U2430" i="1" s="1"/>
  <c r="R2430" i="1"/>
  <c r="S2430" i="1"/>
  <c r="T2430" i="1"/>
  <c r="V2430" i="1"/>
  <c r="I2431" i="1"/>
  <c r="J2431" i="1"/>
  <c r="K2431" i="1"/>
  <c r="L2431" i="1"/>
  <c r="M2431" i="1"/>
  <c r="N2431" i="1"/>
  <c r="O2431" i="1"/>
  <c r="P2431" i="1"/>
  <c r="Q2431" i="1"/>
  <c r="U2431" i="1" s="1"/>
  <c r="R2431" i="1"/>
  <c r="S2431" i="1"/>
  <c r="T2431" i="1"/>
  <c r="V2431" i="1"/>
  <c r="I2432" i="1"/>
  <c r="J2432" i="1"/>
  <c r="K2432" i="1"/>
  <c r="L2432" i="1"/>
  <c r="M2432" i="1"/>
  <c r="N2432" i="1"/>
  <c r="O2432" i="1"/>
  <c r="P2432" i="1"/>
  <c r="Q2432" i="1"/>
  <c r="R2432" i="1" s="1"/>
  <c r="S2432" i="1"/>
  <c r="T2432" i="1"/>
  <c r="U2432" i="1"/>
  <c r="V2432" i="1"/>
  <c r="I2433" i="1"/>
  <c r="J2433" i="1"/>
  <c r="K2433" i="1"/>
  <c r="L2433" i="1"/>
  <c r="M2433" i="1"/>
  <c r="N2433" i="1"/>
  <c r="O2433" i="1"/>
  <c r="P2433" i="1"/>
  <c r="Q2433" i="1"/>
  <c r="R2433" i="1" s="1"/>
  <c r="S2433" i="1"/>
  <c r="T2433" i="1"/>
  <c r="U2433" i="1"/>
  <c r="V2433" i="1"/>
  <c r="I2434" i="1"/>
  <c r="J2434" i="1"/>
  <c r="K2434" i="1"/>
  <c r="L2434" i="1"/>
  <c r="M2434" i="1"/>
  <c r="N2434" i="1"/>
  <c r="O2434" i="1"/>
  <c r="P2434" i="1"/>
  <c r="Q2434" i="1"/>
  <c r="U2434" i="1" s="1"/>
  <c r="R2434" i="1"/>
  <c r="S2434" i="1"/>
  <c r="T2434" i="1"/>
  <c r="V2434" i="1"/>
  <c r="I2435" i="1"/>
  <c r="J2435" i="1"/>
  <c r="K2435" i="1"/>
  <c r="L2435" i="1"/>
  <c r="M2435" i="1"/>
  <c r="N2435" i="1"/>
  <c r="O2435" i="1"/>
  <c r="P2435" i="1"/>
  <c r="Q2435" i="1"/>
  <c r="R2435" i="1" s="1"/>
  <c r="S2435" i="1"/>
  <c r="T2435" i="1"/>
  <c r="V2435" i="1"/>
  <c r="I2436" i="1"/>
  <c r="J2436" i="1"/>
  <c r="K2436" i="1"/>
  <c r="L2436" i="1"/>
  <c r="M2436" i="1"/>
  <c r="N2436" i="1"/>
  <c r="O2436" i="1"/>
  <c r="P2436" i="1"/>
  <c r="Q2436" i="1"/>
  <c r="U2436" i="1" s="1"/>
  <c r="R2436" i="1"/>
  <c r="S2436" i="1"/>
  <c r="T2436" i="1"/>
  <c r="V2436" i="1"/>
  <c r="I2437" i="1"/>
  <c r="J2437" i="1"/>
  <c r="K2437" i="1"/>
  <c r="L2437" i="1"/>
  <c r="M2437" i="1"/>
  <c r="N2437" i="1"/>
  <c r="O2437" i="1"/>
  <c r="P2437" i="1"/>
  <c r="Q2437" i="1"/>
  <c r="U2437" i="1" s="1"/>
  <c r="R2437" i="1"/>
  <c r="S2437" i="1"/>
  <c r="T2437" i="1"/>
  <c r="V2437" i="1"/>
  <c r="I2438" i="1"/>
  <c r="J2438" i="1"/>
  <c r="K2438" i="1"/>
  <c r="L2438" i="1"/>
  <c r="M2438" i="1"/>
  <c r="N2438" i="1"/>
  <c r="O2438" i="1"/>
  <c r="P2438" i="1"/>
  <c r="Q2438" i="1"/>
  <c r="R2438" i="1" s="1"/>
  <c r="S2438" i="1"/>
  <c r="T2438" i="1"/>
  <c r="U2438" i="1"/>
  <c r="V2438" i="1"/>
  <c r="I2439" i="1"/>
  <c r="J2439" i="1"/>
  <c r="K2439" i="1"/>
  <c r="L2439" i="1"/>
  <c r="M2439" i="1"/>
  <c r="N2439" i="1"/>
  <c r="O2439" i="1"/>
  <c r="P2439" i="1"/>
  <c r="Q2439" i="1"/>
  <c r="R2439" i="1" s="1"/>
  <c r="S2439" i="1"/>
  <c r="T2439" i="1"/>
  <c r="U2439" i="1"/>
  <c r="V2439" i="1"/>
  <c r="I2440" i="1"/>
  <c r="J2440" i="1"/>
  <c r="K2440" i="1"/>
  <c r="L2440" i="1"/>
  <c r="M2440" i="1"/>
  <c r="N2440" i="1"/>
  <c r="O2440" i="1"/>
  <c r="P2440" i="1"/>
  <c r="Q2440" i="1"/>
  <c r="U2440" i="1" s="1"/>
  <c r="R2440" i="1"/>
  <c r="S2440" i="1"/>
  <c r="T2440" i="1"/>
  <c r="V2440" i="1"/>
  <c r="I2441" i="1"/>
  <c r="J2441" i="1"/>
  <c r="K2441" i="1"/>
  <c r="L2441" i="1"/>
  <c r="M2441" i="1"/>
  <c r="N2441" i="1"/>
  <c r="O2441" i="1"/>
  <c r="P2441" i="1"/>
  <c r="Q2441" i="1"/>
  <c r="R2441" i="1" s="1"/>
  <c r="S2441" i="1"/>
  <c r="T2441" i="1"/>
  <c r="V2441" i="1"/>
  <c r="I2442" i="1"/>
  <c r="J2442" i="1"/>
  <c r="K2442" i="1"/>
  <c r="L2442" i="1"/>
  <c r="M2442" i="1"/>
  <c r="N2442" i="1"/>
  <c r="O2442" i="1"/>
  <c r="P2442" i="1"/>
  <c r="Q2442" i="1"/>
  <c r="U2442" i="1" s="1"/>
  <c r="R2442" i="1"/>
  <c r="S2442" i="1"/>
  <c r="T2442" i="1"/>
  <c r="V2442" i="1"/>
  <c r="I2443" i="1"/>
  <c r="J2443" i="1"/>
  <c r="K2443" i="1"/>
  <c r="L2443" i="1"/>
  <c r="M2443" i="1"/>
  <c r="N2443" i="1"/>
  <c r="O2443" i="1"/>
  <c r="P2443" i="1"/>
  <c r="Q2443" i="1"/>
  <c r="U2443" i="1" s="1"/>
  <c r="R2443" i="1"/>
  <c r="S2443" i="1"/>
  <c r="T2443" i="1"/>
  <c r="V2443" i="1"/>
  <c r="I2444" i="1"/>
  <c r="J2444" i="1"/>
  <c r="K2444" i="1"/>
  <c r="L2444" i="1"/>
  <c r="M2444" i="1"/>
  <c r="N2444" i="1"/>
  <c r="O2444" i="1"/>
  <c r="P2444" i="1"/>
  <c r="Q2444" i="1"/>
  <c r="R2444" i="1" s="1"/>
  <c r="S2444" i="1"/>
  <c r="T2444" i="1"/>
  <c r="U2444" i="1"/>
  <c r="V2444" i="1"/>
  <c r="I2445" i="1"/>
  <c r="J2445" i="1"/>
  <c r="K2445" i="1"/>
  <c r="L2445" i="1"/>
  <c r="M2445" i="1"/>
  <c r="N2445" i="1"/>
  <c r="O2445" i="1"/>
  <c r="P2445" i="1"/>
  <c r="Q2445" i="1"/>
  <c r="R2445" i="1"/>
  <c r="S2445" i="1"/>
  <c r="T2445" i="1"/>
  <c r="U2445" i="1"/>
  <c r="V2445" i="1"/>
  <c r="I2446" i="1"/>
  <c r="J2446" i="1"/>
  <c r="K2446" i="1"/>
  <c r="L2446" i="1"/>
  <c r="M2446" i="1"/>
  <c r="N2446" i="1"/>
  <c r="O2446" i="1"/>
  <c r="P2446" i="1"/>
  <c r="Q2446" i="1"/>
  <c r="U2446" i="1" s="1"/>
  <c r="R2446" i="1"/>
  <c r="S2446" i="1"/>
  <c r="T2446" i="1"/>
  <c r="V2446" i="1"/>
  <c r="I2447" i="1"/>
  <c r="J2447" i="1"/>
  <c r="K2447" i="1"/>
  <c r="L2447" i="1"/>
  <c r="M2447" i="1"/>
  <c r="N2447" i="1"/>
  <c r="O2447" i="1"/>
  <c r="P2447" i="1"/>
  <c r="Q2447" i="1"/>
  <c r="R2447" i="1" s="1"/>
  <c r="S2447" i="1"/>
  <c r="T2447" i="1"/>
  <c r="V2447" i="1"/>
  <c r="I2448" i="1"/>
  <c r="J2448" i="1"/>
  <c r="K2448" i="1"/>
  <c r="L2448" i="1"/>
  <c r="M2448" i="1"/>
  <c r="N2448" i="1"/>
  <c r="O2448" i="1"/>
  <c r="P2448" i="1"/>
  <c r="Q2448" i="1"/>
  <c r="U2448" i="1" s="1"/>
  <c r="R2448" i="1"/>
  <c r="S2448" i="1"/>
  <c r="T2448" i="1"/>
  <c r="V2448" i="1"/>
  <c r="I2449" i="1"/>
  <c r="J2449" i="1"/>
  <c r="K2449" i="1"/>
  <c r="L2449" i="1"/>
  <c r="M2449" i="1"/>
  <c r="N2449" i="1"/>
  <c r="O2449" i="1"/>
  <c r="P2449" i="1"/>
  <c r="Q2449" i="1"/>
  <c r="U2449" i="1" s="1"/>
  <c r="R2449" i="1"/>
  <c r="S2449" i="1"/>
  <c r="T2449" i="1"/>
  <c r="V2449" i="1"/>
  <c r="I2450" i="1"/>
  <c r="J2450" i="1"/>
  <c r="K2450" i="1"/>
  <c r="L2450" i="1"/>
  <c r="M2450" i="1"/>
  <c r="N2450" i="1"/>
  <c r="O2450" i="1"/>
  <c r="P2450" i="1"/>
  <c r="Q2450" i="1"/>
  <c r="R2450" i="1" s="1"/>
  <c r="S2450" i="1"/>
  <c r="T2450" i="1"/>
  <c r="U2450" i="1"/>
  <c r="V2450" i="1"/>
  <c r="I2451" i="1"/>
  <c r="J2451" i="1"/>
  <c r="K2451" i="1"/>
  <c r="L2451" i="1"/>
  <c r="M2451" i="1"/>
  <c r="N2451" i="1"/>
  <c r="O2451" i="1"/>
  <c r="P2451" i="1"/>
  <c r="Q2451" i="1"/>
  <c r="R2451" i="1"/>
  <c r="S2451" i="1"/>
  <c r="T2451" i="1"/>
  <c r="U2451" i="1"/>
  <c r="V2451" i="1"/>
  <c r="I2452" i="1"/>
  <c r="J2452" i="1"/>
  <c r="K2452" i="1"/>
  <c r="L2452" i="1"/>
  <c r="M2452" i="1"/>
  <c r="N2452" i="1"/>
  <c r="O2452" i="1"/>
  <c r="P2452" i="1"/>
  <c r="Q2452" i="1"/>
  <c r="U2452" i="1" s="1"/>
  <c r="R2452" i="1"/>
  <c r="S2452" i="1"/>
  <c r="T2452" i="1"/>
  <c r="V2452" i="1"/>
  <c r="I2453" i="1"/>
  <c r="J2453" i="1"/>
  <c r="K2453" i="1"/>
  <c r="L2453" i="1"/>
  <c r="M2453" i="1"/>
  <c r="N2453" i="1"/>
  <c r="O2453" i="1"/>
  <c r="P2453" i="1"/>
  <c r="Q2453" i="1"/>
  <c r="R2453" i="1" s="1"/>
  <c r="S2453" i="1"/>
  <c r="T2453" i="1"/>
  <c r="V2453" i="1"/>
  <c r="I2454" i="1"/>
  <c r="J2454" i="1"/>
  <c r="K2454" i="1"/>
  <c r="L2454" i="1"/>
  <c r="M2454" i="1"/>
  <c r="N2454" i="1"/>
  <c r="O2454" i="1"/>
  <c r="P2454" i="1"/>
  <c r="Q2454" i="1"/>
  <c r="U2454" i="1" s="1"/>
  <c r="R2454" i="1"/>
  <c r="S2454" i="1"/>
  <c r="T2454" i="1"/>
  <c r="V2454" i="1"/>
  <c r="I2455" i="1"/>
  <c r="J2455" i="1"/>
  <c r="K2455" i="1"/>
  <c r="L2455" i="1"/>
  <c r="M2455" i="1"/>
  <c r="N2455" i="1"/>
  <c r="O2455" i="1"/>
  <c r="P2455" i="1"/>
  <c r="Q2455" i="1"/>
  <c r="U2455" i="1" s="1"/>
  <c r="R2455" i="1"/>
  <c r="S2455" i="1"/>
  <c r="T2455" i="1"/>
  <c r="V2455" i="1"/>
  <c r="I2456" i="1"/>
  <c r="J2456" i="1"/>
  <c r="K2456" i="1"/>
  <c r="L2456" i="1"/>
  <c r="M2456" i="1"/>
  <c r="N2456" i="1"/>
  <c r="O2456" i="1"/>
  <c r="P2456" i="1"/>
  <c r="Q2456" i="1"/>
  <c r="R2456" i="1"/>
  <c r="S2456" i="1"/>
  <c r="T2456" i="1"/>
  <c r="U2456" i="1"/>
  <c r="V2456" i="1"/>
  <c r="I2457" i="1"/>
  <c r="J2457" i="1"/>
  <c r="K2457" i="1"/>
  <c r="L2457" i="1"/>
  <c r="M2457" i="1"/>
  <c r="N2457" i="1"/>
  <c r="O2457" i="1"/>
  <c r="P2457" i="1"/>
  <c r="Q2457" i="1"/>
  <c r="R2457" i="1"/>
  <c r="S2457" i="1"/>
  <c r="T2457" i="1"/>
  <c r="U2457" i="1"/>
  <c r="V2457" i="1"/>
  <c r="I2458" i="1"/>
  <c r="J2458" i="1"/>
  <c r="K2458" i="1"/>
  <c r="L2458" i="1"/>
  <c r="M2458" i="1"/>
  <c r="N2458" i="1"/>
  <c r="O2458" i="1"/>
  <c r="P2458" i="1"/>
  <c r="Q2458" i="1"/>
  <c r="U2458" i="1" s="1"/>
  <c r="R2458" i="1"/>
  <c r="S2458" i="1"/>
  <c r="T2458" i="1"/>
  <c r="V2458" i="1"/>
  <c r="I2459" i="1"/>
  <c r="J2459" i="1"/>
  <c r="K2459" i="1"/>
  <c r="L2459" i="1"/>
  <c r="M2459" i="1"/>
  <c r="N2459" i="1"/>
  <c r="O2459" i="1"/>
  <c r="P2459" i="1"/>
  <c r="Q2459" i="1"/>
  <c r="U2459" i="1" s="1"/>
  <c r="R2459" i="1"/>
  <c r="S2459" i="1"/>
  <c r="T2459" i="1"/>
  <c r="V2459" i="1"/>
  <c r="I2460" i="1"/>
  <c r="J2460" i="1"/>
  <c r="K2460" i="1"/>
  <c r="L2460" i="1"/>
  <c r="M2460" i="1"/>
  <c r="N2460" i="1"/>
  <c r="O2460" i="1"/>
  <c r="P2460" i="1"/>
  <c r="Q2460" i="1"/>
  <c r="U2460" i="1" s="1"/>
  <c r="R2460" i="1"/>
  <c r="S2460" i="1"/>
  <c r="T2460" i="1"/>
  <c r="V2460" i="1"/>
  <c r="I2461" i="1"/>
  <c r="J2461" i="1"/>
  <c r="K2461" i="1"/>
  <c r="L2461" i="1"/>
  <c r="M2461" i="1"/>
  <c r="N2461" i="1"/>
  <c r="O2461" i="1"/>
  <c r="P2461" i="1"/>
  <c r="Q2461" i="1"/>
  <c r="U2461" i="1" s="1"/>
  <c r="R2461" i="1"/>
  <c r="S2461" i="1"/>
  <c r="T2461" i="1"/>
  <c r="V2461" i="1"/>
  <c r="I2462" i="1"/>
  <c r="J2462" i="1"/>
  <c r="K2462" i="1"/>
  <c r="L2462" i="1"/>
  <c r="M2462" i="1"/>
  <c r="N2462" i="1"/>
  <c r="O2462" i="1"/>
  <c r="P2462" i="1"/>
  <c r="Q2462" i="1"/>
  <c r="R2462" i="1"/>
  <c r="S2462" i="1"/>
  <c r="T2462" i="1"/>
  <c r="U2462" i="1"/>
  <c r="V2462" i="1"/>
  <c r="I2463" i="1"/>
  <c r="J2463" i="1"/>
  <c r="K2463" i="1"/>
  <c r="L2463" i="1"/>
  <c r="M2463" i="1"/>
  <c r="N2463" i="1"/>
  <c r="O2463" i="1"/>
  <c r="P2463" i="1"/>
  <c r="Q2463" i="1"/>
  <c r="R2463" i="1"/>
  <c r="S2463" i="1"/>
  <c r="T2463" i="1"/>
  <c r="U2463" i="1"/>
  <c r="V2463" i="1"/>
  <c r="I2464" i="1"/>
  <c r="J2464" i="1"/>
  <c r="K2464" i="1"/>
  <c r="L2464" i="1"/>
  <c r="M2464" i="1"/>
  <c r="N2464" i="1"/>
  <c r="O2464" i="1"/>
  <c r="P2464" i="1"/>
  <c r="Q2464" i="1"/>
  <c r="U2464" i="1" s="1"/>
  <c r="R2464" i="1"/>
  <c r="S2464" i="1"/>
  <c r="T2464" i="1"/>
  <c r="V2464" i="1"/>
  <c r="I2465" i="1"/>
  <c r="J2465" i="1"/>
  <c r="K2465" i="1"/>
  <c r="L2465" i="1"/>
  <c r="M2465" i="1"/>
  <c r="N2465" i="1"/>
  <c r="O2465" i="1"/>
  <c r="P2465" i="1"/>
  <c r="Q2465" i="1"/>
  <c r="U2465" i="1" s="1"/>
  <c r="R2465" i="1"/>
  <c r="S2465" i="1"/>
  <c r="T2465" i="1"/>
  <c r="V2465" i="1"/>
  <c r="I2466" i="1"/>
  <c r="J2466" i="1"/>
  <c r="K2466" i="1"/>
  <c r="L2466" i="1"/>
  <c r="M2466" i="1"/>
  <c r="N2466" i="1"/>
  <c r="O2466" i="1"/>
  <c r="P2466" i="1"/>
  <c r="Q2466" i="1"/>
  <c r="U2466" i="1" s="1"/>
  <c r="R2466" i="1"/>
  <c r="S2466" i="1"/>
  <c r="T2466" i="1"/>
  <c r="V2466" i="1"/>
  <c r="I2467" i="1"/>
  <c r="J2467" i="1"/>
  <c r="K2467" i="1"/>
  <c r="L2467" i="1"/>
  <c r="M2467" i="1"/>
  <c r="N2467" i="1"/>
  <c r="O2467" i="1"/>
  <c r="P2467" i="1"/>
  <c r="Q2467" i="1"/>
  <c r="U2467" i="1" s="1"/>
  <c r="R2467" i="1"/>
  <c r="S2467" i="1"/>
  <c r="T2467" i="1"/>
  <c r="V2467" i="1"/>
  <c r="I2468" i="1"/>
  <c r="J2468" i="1"/>
  <c r="K2468" i="1"/>
  <c r="L2468" i="1"/>
  <c r="M2468" i="1"/>
  <c r="N2468" i="1"/>
  <c r="O2468" i="1"/>
  <c r="P2468" i="1"/>
  <c r="Q2468" i="1"/>
  <c r="R2468" i="1"/>
  <c r="S2468" i="1"/>
  <c r="T2468" i="1"/>
  <c r="U2468" i="1"/>
  <c r="V2468" i="1"/>
  <c r="I2469" i="1"/>
  <c r="J2469" i="1"/>
  <c r="K2469" i="1"/>
  <c r="L2469" i="1"/>
  <c r="M2469" i="1"/>
  <c r="N2469" i="1"/>
  <c r="O2469" i="1"/>
  <c r="P2469" i="1"/>
  <c r="Q2469" i="1"/>
  <c r="R2469" i="1"/>
  <c r="S2469" i="1"/>
  <c r="T2469" i="1"/>
  <c r="U2469" i="1"/>
  <c r="V2469" i="1"/>
  <c r="I2470" i="1"/>
  <c r="J2470" i="1"/>
  <c r="K2470" i="1"/>
  <c r="L2470" i="1"/>
  <c r="M2470" i="1"/>
  <c r="N2470" i="1"/>
  <c r="O2470" i="1"/>
  <c r="P2470" i="1"/>
  <c r="Q2470" i="1"/>
  <c r="U2470" i="1" s="1"/>
  <c r="R2470" i="1"/>
  <c r="S2470" i="1"/>
  <c r="T2470" i="1"/>
  <c r="V2470" i="1"/>
  <c r="I2471" i="1"/>
  <c r="J2471" i="1"/>
  <c r="K2471" i="1"/>
  <c r="L2471" i="1"/>
  <c r="M2471" i="1"/>
  <c r="N2471" i="1"/>
  <c r="O2471" i="1"/>
  <c r="P2471" i="1"/>
  <c r="Q2471" i="1"/>
  <c r="U2471" i="1" s="1"/>
  <c r="R2471" i="1"/>
  <c r="S2471" i="1"/>
  <c r="T2471" i="1"/>
  <c r="V2471" i="1"/>
  <c r="I2472" i="1"/>
  <c r="J2472" i="1"/>
  <c r="K2472" i="1"/>
  <c r="L2472" i="1"/>
  <c r="M2472" i="1"/>
  <c r="N2472" i="1"/>
  <c r="O2472" i="1"/>
  <c r="P2472" i="1"/>
  <c r="Q2472" i="1"/>
  <c r="U2472" i="1" s="1"/>
  <c r="R2472" i="1"/>
  <c r="S2472" i="1"/>
  <c r="T2472" i="1"/>
  <c r="V2472" i="1"/>
  <c r="I2473" i="1"/>
  <c r="J2473" i="1"/>
  <c r="K2473" i="1"/>
  <c r="L2473" i="1"/>
  <c r="M2473" i="1"/>
  <c r="N2473" i="1"/>
  <c r="O2473" i="1"/>
  <c r="P2473" i="1"/>
  <c r="Q2473" i="1"/>
  <c r="U2473" i="1" s="1"/>
  <c r="R2473" i="1"/>
  <c r="S2473" i="1"/>
  <c r="T2473" i="1"/>
  <c r="V2473" i="1"/>
  <c r="I2474" i="1"/>
  <c r="J2474" i="1"/>
  <c r="K2474" i="1"/>
  <c r="L2474" i="1"/>
  <c r="M2474" i="1"/>
  <c r="N2474" i="1"/>
  <c r="O2474" i="1"/>
  <c r="P2474" i="1"/>
  <c r="Q2474" i="1"/>
  <c r="R2474" i="1"/>
  <c r="S2474" i="1"/>
  <c r="T2474" i="1"/>
  <c r="U2474" i="1"/>
  <c r="V2474" i="1"/>
  <c r="I2475" i="1"/>
  <c r="J2475" i="1"/>
  <c r="K2475" i="1"/>
  <c r="L2475" i="1"/>
  <c r="M2475" i="1"/>
  <c r="N2475" i="1"/>
  <c r="O2475" i="1"/>
  <c r="P2475" i="1"/>
  <c r="Q2475" i="1"/>
  <c r="R2475" i="1"/>
  <c r="S2475" i="1"/>
  <c r="T2475" i="1"/>
  <c r="U2475" i="1"/>
  <c r="V2475" i="1"/>
  <c r="I2476" i="1"/>
  <c r="J2476" i="1"/>
  <c r="K2476" i="1"/>
  <c r="L2476" i="1"/>
  <c r="M2476" i="1"/>
  <c r="N2476" i="1"/>
  <c r="O2476" i="1"/>
  <c r="P2476" i="1"/>
  <c r="Q2476" i="1"/>
  <c r="U2476" i="1" s="1"/>
  <c r="R2476" i="1"/>
  <c r="S2476" i="1"/>
  <c r="T2476" i="1"/>
  <c r="V2476" i="1"/>
  <c r="I2477" i="1"/>
  <c r="J2477" i="1"/>
  <c r="K2477" i="1"/>
  <c r="L2477" i="1"/>
  <c r="M2477" i="1"/>
  <c r="N2477" i="1"/>
  <c r="O2477" i="1"/>
  <c r="P2477" i="1"/>
  <c r="Q2477" i="1"/>
  <c r="U2477" i="1" s="1"/>
  <c r="R2477" i="1"/>
  <c r="S2477" i="1"/>
  <c r="T2477" i="1"/>
  <c r="V2477" i="1"/>
  <c r="I2478" i="1"/>
  <c r="J2478" i="1"/>
  <c r="K2478" i="1"/>
  <c r="L2478" i="1"/>
  <c r="M2478" i="1"/>
  <c r="N2478" i="1"/>
  <c r="O2478" i="1"/>
  <c r="P2478" i="1"/>
  <c r="Q2478" i="1"/>
  <c r="U2478" i="1" s="1"/>
  <c r="R2478" i="1"/>
  <c r="S2478" i="1"/>
  <c r="T2478" i="1"/>
  <c r="V2478" i="1"/>
  <c r="I2479" i="1"/>
  <c r="J2479" i="1"/>
  <c r="K2479" i="1"/>
  <c r="L2479" i="1"/>
  <c r="M2479" i="1"/>
  <c r="N2479" i="1"/>
  <c r="O2479" i="1"/>
  <c r="P2479" i="1"/>
  <c r="Q2479" i="1"/>
  <c r="U2479" i="1" s="1"/>
  <c r="R2479" i="1"/>
  <c r="S2479" i="1"/>
  <c r="T2479" i="1"/>
  <c r="V2479" i="1"/>
  <c r="I2480" i="1"/>
  <c r="J2480" i="1"/>
  <c r="K2480" i="1"/>
  <c r="L2480" i="1"/>
  <c r="M2480" i="1"/>
  <c r="N2480" i="1"/>
  <c r="O2480" i="1"/>
  <c r="P2480" i="1"/>
  <c r="Q2480" i="1"/>
  <c r="R2480" i="1"/>
  <c r="S2480" i="1"/>
  <c r="T2480" i="1"/>
  <c r="U2480" i="1"/>
  <c r="V2480" i="1"/>
  <c r="I2481" i="1"/>
  <c r="J2481" i="1"/>
  <c r="K2481" i="1"/>
  <c r="L2481" i="1"/>
  <c r="M2481" i="1"/>
  <c r="N2481" i="1"/>
  <c r="O2481" i="1"/>
  <c r="P2481" i="1"/>
  <c r="Q2481" i="1"/>
  <c r="R2481" i="1"/>
  <c r="S2481" i="1"/>
  <c r="T2481" i="1"/>
  <c r="U2481" i="1"/>
  <c r="V2481" i="1"/>
  <c r="I2482" i="1"/>
  <c r="J2482" i="1"/>
  <c r="K2482" i="1"/>
  <c r="L2482" i="1"/>
  <c r="M2482" i="1"/>
  <c r="N2482" i="1"/>
  <c r="O2482" i="1"/>
  <c r="P2482" i="1"/>
  <c r="Q2482" i="1"/>
  <c r="U2482" i="1" s="1"/>
  <c r="R2482" i="1"/>
  <c r="S2482" i="1"/>
  <c r="T2482" i="1"/>
  <c r="V2482" i="1"/>
  <c r="I2483" i="1"/>
  <c r="J2483" i="1"/>
  <c r="K2483" i="1"/>
  <c r="L2483" i="1"/>
  <c r="M2483" i="1"/>
  <c r="N2483" i="1"/>
  <c r="O2483" i="1"/>
  <c r="P2483" i="1"/>
  <c r="Q2483" i="1"/>
  <c r="U2483" i="1" s="1"/>
  <c r="R2483" i="1"/>
  <c r="S2483" i="1"/>
  <c r="T2483" i="1"/>
  <c r="V2483" i="1"/>
  <c r="I2484" i="1"/>
  <c r="J2484" i="1"/>
  <c r="K2484" i="1"/>
  <c r="L2484" i="1"/>
  <c r="M2484" i="1"/>
  <c r="N2484" i="1"/>
  <c r="O2484" i="1"/>
  <c r="P2484" i="1"/>
  <c r="Q2484" i="1"/>
  <c r="U2484" i="1" s="1"/>
  <c r="R2484" i="1"/>
  <c r="S2484" i="1"/>
  <c r="T2484" i="1"/>
  <c r="V2484" i="1"/>
  <c r="I2485" i="1"/>
  <c r="J2485" i="1"/>
  <c r="K2485" i="1"/>
  <c r="L2485" i="1"/>
  <c r="M2485" i="1"/>
  <c r="N2485" i="1"/>
  <c r="O2485" i="1"/>
  <c r="P2485" i="1"/>
  <c r="Q2485" i="1"/>
  <c r="U2485" i="1" s="1"/>
  <c r="R2485" i="1"/>
  <c r="S2485" i="1"/>
  <c r="T2485" i="1"/>
  <c r="V2485" i="1"/>
  <c r="I2486" i="1"/>
  <c r="J2486" i="1"/>
  <c r="K2486" i="1"/>
  <c r="L2486" i="1"/>
  <c r="M2486" i="1"/>
  <c r="N2486" i="1"/>
  <c r="O2486" i="1"/>
  <c r="P2486" i="1"/>
  <c r="Q2486" i="1"/>
  <c r="R2486" i="1"/>
  <c r="S2486" i="1"/>
  <c r="T2486" i="1"/>
  <c r="U2486" i="1"/>
  <c r="V2486" i="1"/>
  <c r="I2487" i="1"/>
  <c r="J2487" i="1"/>
  <c r="K2487" i="1"/>
  <c r="L2487" i="1"/>
  <c r="M2487" i="1"/>
  <c r="N2487" i="1"/>
  <c r="O2487" i="1"/>
  <c r="P2487" i="1"/>
  <c r="Q2487" i="1"/>
  <c r="R2487" i="1"/>
  <c r="S2487" i="1"/>
  <c r="T2487" i="1"/>
  <c r="U2487" i="1"/>
  <c r="V2487" i="1"/>
  <c r="I2488" i="1"/>
  <c r="J2488" i="1"/>
  <c r="K2488" i="1"/>
  <c r="L2488" i="1"/>
  <c r="M2488" i="1"/>
  <c r="N2488" i="1"/>
  <c r="O2488" i="1"/>
  <c r="P2488" i="1"/>
  <c r="Q2488" i="1"/>
  <c r="U2488" i="1" s="1"/>
  <c r="R2488" i="1"/>
  <c r="S2488" i="1"/>
  <c r="T2488" i="1"/>
  <c r="V2488" i="1"/>
  <c r="I2489" i="1"/>
  <c r="J2489" i="1"/>
  <c r="K2489" i="1"/>
  <c r="L2489" i="1"/>
  <c r="M2489" i="1"/>
  <c r="N2489" i="1"/>
  <c r="O2489" i="1"/>
  <c r="P2489" i="1"/>
  <c r="Q2489" i="1"/>
  <c r="U2489" i="1" s="1"/>
  <c r="R2489" i="1"/>
  <c r="S2489" i="1"/>
  <c r="T2489" i="1"/>
  <c r="V2489" i="1"/>
  <c r="I2490" i="1"/>
  <c r="J2490" i="1"/>
  <c r="K2490" i="1"/>
  <c r="L2490" i="1"/>
  <c r="M2490" i="1"/>
  <c r="N2490" i="1"/>
  <c r="O2490" i="1"/>
  <c r="P2490" i="1"/>
  <c r="Q2490" i="1"/>
  <c r="U2490" i="1" s="1"/>
  <c r="R2490" i="1"/>
  <c r="S2490" i="1"/>
  <c r="T2490" i="1"/>
  <c r="V2490" i="1"/>
  <c r="I2491" i="1"/>
  <c r="J2491" i="1"/>
  <c r="K2491" i="1"/>
  <c r="L2491" i="1"/>
  <c r="M2491" i="1"/>
  <c r="N2491" i="1"/>
  <c r="O2491" i="1"/>
  <c r="P2491" i="1"/>
  <c r="Q2491" i="1"/>
  <c r="U2491" i="1" s="1"/>
  <c r="R2491" i="1"/>
  <c r="S2491" i="1"/>
  <c r="T2491" i="1"/>
  <c r="V2491" i="1"/>
  <c r="I2492" i="1"/>
  <c r="J2492" i="1"/>
  <c r="K2492" i="1"/>
  <c r="L2492" i="1"/>
  <c r="M2492" i="1"/>
  <c r="N2492" i="1"/>
  <c r="O2492" i="1"/>
  <c r="P2492" i="1"/>
  <c r="Q2492" i="1"/>
  <c r="R2492" i="1"/>
  <c r="S2492" i="1"/>
  <c r="T2492" i="1"/>
  <c r="U2492" i="1"/>
  <c r="V2492" i="1"/>
  <c r="I2493" i="1"/>
  <c r="J2493" i="1"/>
  <c r="K2493" i="1"/>
  <c r="L2493" i="1"/>
  <c r="M2493" i="1"/>
  <c r="N2493" i="1"/>
  <c r="O2493" i="1"/>
  <c r="P2493" i="1"/>
  <c r="Q2493" i="1"/>
  <c r="R2493" i="1"/>
  <c r="S2493" i="1"/>
  <c r="T2493" i="1"/>
  <c r="U2493" i="1"/>
  <c r="V2493" i="1"/>
  <c r="I2494" i="1"/>
  <c r="J2494" i="1"/>
  <c r="K2494" i="1"/>
  <c r="L2494" i="1"/>
  <c r="M2494" i="1"/>
  <c r="N2494" i="1"/>
  <c r="O2494" i="1"/>
  <c r="P2494" i="1"/>
  <c r="Q2494" i="1"/>
  <c r="U2494" i="1" s="1"/>
  <c r="R2494" i="1"/>
  <c r="S2494" i="1"/>
  <c r="T2494" i="1"/>
  <c r="V2494" i="1"/>
  <c r="I2495" i="1"/>
  <c r="J2495" i="1"/>
  <c r="K2495" i="1"/>
  <c r="L2495" i="1"/>
  <c r="M2495" i="1"/>
  <c r="N2495" i="1"/>
  <c r="O2495" i="1"/>
  <c r="P2495" i="1"/>
  <c r="Q2495" i="1"/>
  <c r="U2495" i="1" s="1"/>
  <c r="R2495" i="1"/>
  <c r="S2495" i="1"/>
  <c r="T2495" i="1"/>
  <c r="V2495" i="1"/>
  <c r="I2496" i="1"/>
  <c r="J2496" i="1"/>
  <c r="K2496" i="1"/>
  <c r="L2496" i="1"/>
  <c r="M2496" i="1"/>
  <c r="N2496" i="1"/>
  <c r="O2496" i="1"/>
  <c r="P2496" i="1"/>
  <c r="Q2496" i="1"/>
  <c r="U2496" i="1" s="1"/>
  <c r="R2496" i="1"/>
  <c r="S2496" i="1"/>
  <c r="T2496" i="1"/>
  <c r="V2496" i="1"/>
  <c r="I2497" i="1"/>
  <c r="J2497" i="1"/>
  <c r="K2497" i="1"/>
  <c r="L2497" i="1"/>
  <c r="M2497" i="1"/>
  <c r="N2497" i="1"/>
  <c r="O2497" i="1"/>
  <c r="P2497" i="1"/>
  <c r="Q2497" i="1"/>
  <c r="U2497" i="1" s="1"/>
  <c r="R2497" i="1"/>
  <c r="S2497" i="1"/>
  <c r="T2497" i="1"/>
  <c r="V2497" i="1"/>
  <c r="I2498" i="1"/>
  <c r="J2498" i="1"/>
  <c r="K2498" i="1"/>
  <c r="L2498" i="1"/>
  <c r="M2498" i="1"/>
  <c r="N2498" i="1"/>
  <c r="O2498" i="1"/>
  <c r="P2498" i="1"/>
  <c r="Q2498" i="1"/>
  <c r="R2498" i="1"/>
  <c r="S2498" i="1"/>
  <c r="T2498" i="1"/>
  <c r="U2498" i="1"/>
  <c r="V2498" i="1"/>
  <c r="I2499" i="1"/>
  <c r="J2499" i="1"/>
  <c r="K2499" i="1"/>
  <c r="L2499" i="1"/>
  <c r="M2499" i="1"/>
  <c r="N2499" i="1"/>
  <c r="O2499" i="1"/>
  <c r="P2499" i="1"/>
  <c r="Q2499" i="1"/>
  <c r="R2499" i="1"/>
  <c r="S2499" i="1"/>
  <c r="T2499" i="1"/>
  <c r="U2499" i="1"/>
  <c r="V2499" i="1"/>
  <c r="I2500" i="1"/>
  <c r="J2500" i="1"/>
  <c r="K2500" i="1"/>
  <c r="L2500" i="1"/>
  <c r="M2500" i="1"/>
  <c r="N2500" i="1"/>
  <c r="O2500" i="1"/>
  <c r="P2500" i="1"/>
  <c r="Q2500" i="1"/>
  <c r="U2500" i="1" s="1"/>
  <c r="R2500" i="1"/>
  <c r="S2500" i="1"/>
  <c r="T2500" i="1"/>
  <c r="V2500" i="1"/>
  <c r="I2501" i="1"/>
  <c r="J2501" i="1"/>
  <c r="K2501" i="1"/>
  <c r="L2501" i="1"/>
  <c r="M2501" i="1"/>
  <c r="N2501" i="1"/>
  <c r="O2501" i="1"/>
  <c r="P2501" i="1"/>
  <c r="Q2501" i="1"/>
  <c r="U2501" i="1" s="1"/>
  <c r="R2501" i="1"/>
  <c r="S2501" i="1"/>
  <c r="T2501" i="1"/>
  <c r="V2501" i="1"/>
  <c r="I2502" i="1"/>
  <c r="J2502" i="1"/>
  <c r="K2502" i="1"/>
  <c r="L2502" i="1"/>
  <c r="M2502" i="1"/>
  <c r="N2502" i="1"/>
  <c r="O2502" i="1"/>
  <c r="P2502" i="1"/>
  <c r="Q2502" i="1"/>
  <c r="U2502" i="1" s="1"/>
  <c r="R2502" i="1"/>
  <c r="S2502" i="1"/>
  <c r="T2502" i="1"/>
  <c r="V2502" i="1"/>
  <c r="I2503" i="1"/>
  <c r="J2503" i="1"/>
  <c r="K2503" i="1"/>
  <c r="L2503" i="1"/>
  <c r="M2503" i="1"/>
  <c r="N2503" i="1"/>
  <c r="O2503" i="1"/>
  <c r="P2503" i="1"/>
  <c r="Q2503" i="1"/>
  <c r="U2503" i="1" s="1"/>
  <c r="R2503" i="1"/>
  <c r="S2503" i="1"/>
  <c r="T2503" i="1"/>
  <c r="V2503" i="1"/>
  <c r="I2504" i="1"/>
  <c r="J2504" i="1"/>
  <c r="K2504" i="1"/>
  <c r="L2504" i="1"/>
  <c r="M2504" i="1"/>
  <c r="N2504" i="1"/>
  <c r="O2504" i="1"/>
  <c r="P2504" i="1"/>
  <c r="Q2504" i="1"/>
  <c r="R2504" i="1"/>
  <c r="S2504" i="1"/>
  <c r="T2504" i="1"/>
  <c r="U2504" i="1"/>
  <c r="V2504" i="1"/>
  <c r="I2505" i="1"/>
  <c r="J2505" i="1"/>
  <c r="K2505" i="1"/>
  <c r="L2505" i="1"/>
  <c r="M2505" i="1"/>
  <c r="N2505" i="1"/>
  <c r="O2505" i="1"/>
  <c r="P2505" i="1"/>
  <c r="Q2505" i="1"/>
  <c r="R2505" i="1"/>
  <c r="S2505" i="1"/>
  <c r="T2505" i="1"/>
  <c r="U2505" i="1"/>
  <c r="V2505" i="1"/>
  <c r="I2506" i="1"/>
  <c r="J2506" i="1"/>
  <c r="K2506" i="1"/>
  <c r="L2506" i="1"/>
  <c r="M2506" i="1"/>
  <c r="N2506" i="1"/>
  <c r="O2506" i="1"/>
  <c r="P2506" i="1"/>
  <c r="Q2506" i="1"/>
  <c r="U2506" i="1" s="1"/>
  <c r="R2506" i="1"/>
  <c r="S2506" i="1"/>
  <c r="T2506" i="1"/>
  <c r="V2506" i="1"/>
  <c r="I2507" i="1"/>
  <c r="J2507" i="1"/>
  <c r="K2507" i="1"/>
  <c r="L2507" i="1"/>
  <c r="M2507" i="1"/>
  <c r="N2507" i="1"/>
  <c r="O2507" i="1"/>
  <c r="P2507" i="1"/>
  <c r="Q2507" i="1"/>
  <c r="U2507" i="1" s="1"/>
  <c r="R2507" i="1"/>
  <c r="S2507" i="1"/>
  <c r="T2507" i="1"/>
  <c r="V2507" i="1"/>
  <c r="I2508" i="1"/>
  <c r="J2508" i="1"/>
  <c r="K2508" i="1"/>
  <c r="L2508" i="1"/>
  <c r="M2508" i="1"/>
  <c r="N2508" i="1"/>
  <c r="O2508" i="1"/>
  <c r="P2508" i="1"/>
  <c r="Q2508" i="1"/>
  <c r="U2508" i="1" s="1"/>
  <c r="R2508" i="1"/>
  <c r="S2508" i="1"/>
  <c r="T2508" i="1"/>
  <c r="V2508" i="1"/>
  <c r="I2509" i="1"/>
  <c r="J2509" i="1"/>
  <c r="K2509" i="1"/>
  <c r="L2509" i="1"/>
  <c r="M2509" i="1"/>
  <c r="N2509" i="1"/>
  <c r="O2509" i="1"/>
  <c r="P2509" i="1"/>
  <c r="Q2509" i="1"/>
  <c r="U2509" i="1" s="1"/>
  <c r="R2509" i="1"/>
  <c r="S2509" i="1"/>
  <c r="T2509" i="1"/>
  <c r="V2509" i="1"/>
  <c r="I2510" i="1"/>
  <c r="J2510" i="1"/>
  <c r="K2510" i="1"/>
  <c r="L2510" i="1"/>
  <c r="M2510" i="1"/>
  <c r="N2510" i="1"/>
  <c r="O2510" i="1"/>
  <c r="P2510" i="1"/>
  <c r="Q2510" i="1"/>
  <c r="R2510" i="1"/>
  <c r="S2510" i="1"/>
  <c r="T2510" i="1"/>
  <c r="U2510" i="1"/>
  <c r="V2510" i="1"/>
  <c r="I2511" i="1"/>
  <c r="J2511" i="1"/>
  <c r="K2511" i="1"/>
  <c r="L2511" i="1"/>
  <c r="M2511" i="1"/>
  <c r="N2511" i="1"/>
  <c r="O2511" i="1"/>
  <c r="P2511" i="1"/>
  <c r="Q2511" i="1"/>
  <c r="R2511" i="1"/>
  <c r="S2511" i="1"/>
  <c r="T2511" i="1"/>
  <c r="U2511" i="1"/>
  <c r="V2511" i="1"/>
  <c r="I2512" i="1"/>
  <c r="J2512" i="1"/>
  <c r="K2512" i="1"/>
  <c r="L2512" i="1"/>
  <c r="M2512" i="1"/>
  <c r="N2512" i="1"/>
  <c r="O2512" i="1"/>
  <c r="P2512" i="1"/>
  <c r="Q2512" i="1"/>
  <c r="U2512" i="1" s="1"/>
  <c r="R2512" i="1"/>
  <c r="S2512" i="1"/>
  <c r="T2512" i="1"/>
  <c r="V2512" i="1"/>
  <c r="I2513" i="1"/>
  <c r="J2513" i="1"/>
  <c r="K2513" i="1"/>
  <c r="L2513" i="1"/>
  <c r="M2513" i="1"/>
  <c r="N2513" i="1"/>
  <c r="O2513" i="1"/>
  <c r="P2513" i="1"/>
  <c r="Q2513" i="1"/>
  <c r="U2513" i="1" s="1"/>
  <c r="R2513" i="1"/>
  <c r="S2513" i="1"/>
  <c r="T2513" i="1"/>
  <c r="V2513" i="1"/>
  <c r="I2514" i="1"/>
  <c r="J2514" i="1"/>
  <c r="K2514" i="1"/>
  <c r="L2514" i="1"/>
  <c r="M2514" i="1"/>
  <c r="N2514" i="1"/>
  <c r="O2514" i="1"/>
  <c r="P2514" i="1"/>
  <c r="Q2514" i="1"/>
  <c r="U2514" i="1" s="1"/>
  <c r="R2514" i="1"/>
  <c r="S2514" i="1"/>
  <c r="T2514" i="1"/>
  <c r="V2514" i="1"/>
  <c r="I2515" i="1"/>
  <c r="J2515" i="1"/>
  <c r="K2515" i="1"/>
  <c r="L2515" i="1"/>
  <c r="M2515" i="1"/>
  <c r="N2515" i="1"/>
  <c r="O2515" i="1"/>
  <c r="P2515" i="1"/>
  <c r="Q2515" i="1"/>
  <c r="U2515" i="1" s="1"/>
  <c r="R2515" i="1"/>
  <c r="S2515" i="1"/>
  <c r="T2515" i="1"/>
  <c r="V2515" i="1"/>
  <c r="I2516" i="1"/>
  <c r="J2516" i="1"/>
  <c r="K2516" i="1"/>
  <c r="L2516" i="1"/>
  <c r="M2516" i="1"/>
  <c r="N2516" i="1"/>
  <c r="O2516" i="1"/>
  <c r="P2516" i="1"/>
  <c r="Q2516" i="1"/>
  <c r="R2516" i="1"/>
  <c r="S2516" i="1"/>
  <c r="T2516" i="1"/>
  <c r="U2516" i="1"/>
  <c r="V2516" i="1"/>
  <c r="I2517" i="1"/>
  <c r="J2517" i="1"/>
  <c r="K2517" i="1"/>
  <c r="L2517" i="1"/>
  <c r="M2517" i="1"/>
  <c r="N2517" i="1"/>
  <c r="O2517" i="1"/>
  <c r="P2517" i="1"/>
  <c r="Q2517" i="1"/>
  <c r="R2517" i="1"/>
  <c r="S2517" i="1"/>
  <c r="T2517" i="1"/>
  <c r="U2517" i="1"/>
  <c r="V2517" i="1"/>
  <c r="I2518" i="1"/>
  <c r="J2518" i="1"/>
  <c r="K2518" i="1"/>
  <c r="L2518" i="1"/>
  <c r="M2518" i="1"/>
  <c r="N2518" i="1"/>
  <c r="O2518" i="1"/>
  <c r="P2518" i="1"/>
  <c r="Q2518" i="1"/>
  <c r="U2518" i="1" s="1"/>
  <c r="R2518" i="1"/>
  <c r="S2518" i="1"/>
  <c r="T2518" i="1"/>
  <c r="V2518" i="1"/>
  <c r="I2519" i="1"/>
  <c r="J2519" i="1"/>
  <c r="K2519" i="1"/>
  <c r="L2519" i="1"/>
  <c r="M2519" i="1"/>
  <c r="N2519" i="1"/>
  <c r="O2519" i="1"/>
  <c r="P2519" i="1"/>
  <c r="Q2519" i="1"/>
  <c r="U2519" i="1" s="1"/>
  <c r="R2519" i="1"/>
  <c r="S2519" i="1"/>
  <c r="T2519" i="1"/>
  <c r="V2519" i="1"/>
  <c r="I2520" i="1"/>
  <c r="J2520" i="1"/>
  <c r="K2520" i="1"/>
  <c r="L2520" i="1"/>
  <c r="M2520" i="1"/>
  <c r="N2520" i="1"/>
  <c r="O2520" i="1"/>
  <c r="P2520" i="1"/>
  <c r="Q2520" i="1"/>
  <c r="U2520" i="1" s="1"/>
  <c r="R2520" i="1"/>
  <c r="S2520" i="1"/>
  <c r="T2520" i="1"/>
  <c r="V2520" i="1"/>
  <c r="I2521" i="1"/>
  <c r="J2521" i="1"/>
  <c r="K2521" i="1"/>
  <c r="L2521" i="1"/>
  <c r="M2521" i="1"/>
  <c r="N2521" i="1"/>
  <c r="O2521" i="1"/>
  <c r="P2521" i="1"/>
  <c r="Q2521" i="1"/>
  <c r="U2521" i="1" s="1"/>
  <c r="R2521" i="1"/>
  <c r="S2521" i="1"/>
  <c r="T2521" i="1"/>
  <c r="V2521" i="1"/>
  <c r="I2522" i="1"/>
  <c r="J2522" i="1"/>
  <c r="K2522" i="1"/>
  <c r="L2522" i="1"/>
  <c r="M2522" i="1"/>
  <c r="N2522" i="1"/>
  <c r="O2522" i="1"/>
  <c r="P2522" i="1"/>
  <c r="Q2522" i="1"/>
  <c r="R2522" i="1"/>
  <c r="S2522" i="1"/>
  <c r="T2522" i="1"/>
  <c r="U2522" i="1"/>
  <c r="V2522" i="1"/>
  <c r="I2523" i="1"/>
  <c r="J2523" i="1"/>
  <c r="K2523" i="1"/>
  <c r="L2523" i="1"/>
  <c r="M2523" i="1"/>
  <c r="N2523" i="1"/>
  <c r="O2523" i="1"/>
  <c r="P2523" i="1"/>
  <c r="Q2523" i="1"/>
  <c r="R2523" i="1"/>
  <c r="S2523" i="1"/>
  <c r="T2523" i="1"/>
  <c r="U2523" i="1"/>
  <c r="V2523" i="1"/>
  <c r="I2524" i="1"/>
  <c r="J2524" i="1"/>
  <c r="K2524" i="1"/>
  <c r="L2524" i="1"/>
  <c r="M2524" i="1"/>
  <c r="N2524" i="1"/>
  <c r="O2524" i="1"/>
  <c r="P2524" i="1"/>
  <c r="Q2524" i="1"/>
  <c r="U2524" i="1" s="1"/>
  <c r="R2524" i="1"/>
  <c r="S2524" i="1"/>
  <c r="T2524" i="1"/>
  <c r="V2524" i="1"/>
  <c r="I2525" i="1"/>
  <c r="J2525" i="1"/>
  <c r="K2525" i="1"/>
  <c r="L2525" i="1"/>
  <c r="M2525" i="1"/>
  <c r="N2525" i="1"/>
  <c r="O2525" i="1"/>
  <c r="P2525" i="1"/>
  <c r="Q2525" i="1"/>
  <c r="R2525" i="1"/>
  <c r="S2525" i="1"/>
  <c r="T2525" i="1"/>
  <c r="U2525" i="1"/>
  <c r="V2525" i="1"/>
  <c r="I2526" i="1"/>
  <c r="J2526" i="1"/>
  <c r="K2526" i="1"/>
  <c r="L2526" i="1"/>
  <c r="M2526" i="1"/>
  <c r="N2526" i="1"/>
  <c r="O2526" i="1"/>
  <c r="P2526" i="1"/>
  <c r="Q2526" i="1"/>
  <c r="U2526" i="1" s="1"/>
  <c r="R2526" i="1"/>
  <c r="S2526" i="1"/>
  <c r="T2526" i="1"/>
  <c r="V2526" i="1"/>
  <c r="I2527" i="1"/>
  <c r="J2527" i="1"/>
  <c r="K2527" i="1"/>
  <c r="L2527" i="1"/>
  <c r="M2527" i="1"/>
  <c r="N2527" i="1"/>
  <c r="O2527" i="1"/>
  <c r="P2527" i="1"/>
  <c r="Q2527" i="1"/>
  <c r="U2527" i="1" s="1"/>
  <c r="R2527" i="1"/>
  <c r="S2527" i="1"/>
  <c r="T2527" i="1"/>
  <c r="V2527" i="1"/>
  <c r="I2528" i="1"/>
  <c r="J2528" i="1"/>
  <c r="K2528" i="1"/>
  <c r="L2528" i="1"/>
  <c r="M2528" i="1"/>
  <c r="N2528" i="1"/>
  <c r="O2528" i="1"/>
  <c r="P2528" i="1"/>
  <c r="Q2528" i="1"/>
  <c r="R2528" i="1"/>
  <c r="S2528" i="1"/>
  <c r="T2528" i="1"/>
  <c r="U2528" i="1"/>
  <c r="V2528" i="1"/>
  <c r="I2529" i="1"/>
  <c r="J2529" i="1"/>
  <c r="K2529" i="1"/>
  <c r="L2529" i="1"/>
  <c r="M2529" i="1"/>
  <c r="N2529" i="1"/>
  <c r="O2529" i="1"/>
  <c r="P2529" i="1"/>
  <c r="Q2529" i="1"/>
  <c r="R2529" i="1"/>
  <c r="S2529" i="1"/>
  <c r="T2529" i="1"/>
  <c r="U2529" i="1"/>
  <c r="V2529" i="1"/>
  <c r="I2530" i="1"/>
  <c r="J2530" i="1"/>
  <c r="K2530" i="1"/>
  <c r="L2530" i="1"/>
  <c r="M2530" i="1"/>
  <c r="N2530" i="1"/>
  <c r="O2530" i="1"/>
  <c r="P2530" i="1"/>
  <c r="Q2530" i="1"/>
  <c r="U2530" i="1" s="1"/>
  <c r="R2530" i="1"/>
  <c r="S2530" i="1"/>
  <c r="T2530" i="1"/>
  <c r="V2530" i="1"/>
  <c r="I2531" i="1"/>
  <c r="J2531" i="1"/>
  <c r="K2531" i="1"/>
  <c r="L2531" i="1"/>
  <c r="M2531" i="1"/>
  <c r="N2531" i="1"/>
  <c r="O2531" i="1"/>
  <c r="P2531" i="1"/>
  <c r="Q2531" i="1"/>
  <c r="R2531" i="1"/>
  <c r="S2531" i="1"/>
  <c r="T2531" i="1"/>
  <c r="U2531" i="1"/>
  <c r="V2531" i="1"/>
  <c r="I2532" i="1"/>
  <c r="J2532" i="1"/>
  <c r="K2532" i="1"/>
  <c r="L2532" i="1"/>
  <c r="M2532" i="1"/>
  <c r="N2532" i="1"/>
  <c r="O2532" i="1"/>
  <c r="P2532" i="1"/>
  <c r="Q2532" i="1"/>
  <c r="U2532" i="1" s="1"/>
  <c r="R2532" i="1"/>
  <c r="S2532" i="1"/>
  <c r="T2532" i="1"/>
  <c r="V2532" i="1"/>
  <c r="I2533" i="1"/>
  <c r="J2533" i="1"/>
  <c r="K2533" i="1"/>
  <c r="L2533" i="1"/>
  <c r="M2533" i="1"/>
  <c r="N2533" i="1"/>
  <c r="O2533" i="1"/>
  <c r="P2533" i="1"/>
  <c r="Q2533" i="1"/>
  <c r="U2533" i="1" s="1"/>
  <c r="R2533" i="1"/>
  <c r="S2533" i="1"/>
  <c r="T2533" i="1"/>
  <c r="V2533" i="1"/>
  <c r="I2534" i="1"/>
  <c r="J2534" i="1"/>
  <c r="K2534" i="1"/>
  <c r="L2534" i="1"/>
  <c r="M2534" i="1"/>
  <c r="N2534" i="1"/>
  <c r="O2534" i="1"/>
  <c r="P2534" i="1"/>
  <c r="Q2534" i="1"/>
  <c r="R2534" i="1"/>
  <c r="S2534" i="1"/>
  <c r="T2534" i="1"/>
  <c r="U2534" i="1"/>
  <c r="V2534" i="1"/>
  <c r="I2535" i="1"/>
  <c r="J2535" i="1"/>
  <c r="K2535" i="1"/>
  <c r="L2535" i="1"/>
  <c r="M2535" i="1"/>
  <c r="N2535" i="1"/>
  <c r="O2535" i="1"/>
  <c r="P2535" i="1"/>
  <c r="Q2535" i="1"/>
  <c r="R2535" i="1"/>
  <c r="S2535" i="1"/>
  <c r="T2535" i="1"/>
  <c r="U2535" i="1"/>
  <c r="V2535" i="1"/>
  <c r="I2536" i="1"/>
  <c r="J2536" i="1"/>
  <c r="K2536" i="1"/>
  <c r="L2536" i="1"/>
  <c r="M2536" i="1"/>
  <c r="N2536" i="1"/>
  <c r="O2536" i="1"/>
  <c r="P2536" i="1"/>
  <c r="Q2536" i="1"/>
  <c r="U2536" i="1" s="1"/>
  <c r="R2536" i="1"/>
  <c r="S2536" i="1"/>
  <c r="T2536" i="1"/>
  <c r="V2536" i="1"/>
  <c r="I2537" i="1"/>
  <c r="J2537" i="1"/>
  <c r="K2537" i="1"/>
  <c r="L2537" i="1"/>
  <c r="M2537" i="1"/>
  <c r="N2537" i="1"/>
  <c r="O2537" i="1"/>
  <c r="P2537" i="1"/>
  <c r="Q2537" i="1"/>
  <c r="R2537" i="1"/>
  <c r="S2537" i="1"/>
  <c r="T2537" i="1"/>
  <c r="U2537" i="1"/>
  <c r="V2537" i="1"/>
  <c r="I2538" i="1"/>
  <c r="J2538" i="1"/>
  <c r="K2538" i="1"/>
  <c r="L2538" i="1"/>
  <c r="M2538" i="1"/>
  <c r="N2538" i="1"/>
  <c r="O2538" i="1"/>
  <c r="P2538" i="1"/>
  <c r="Q2538" i="1"/>
  <c r="U2538" i="1" s="1"/>
  <c r="R2538" i="1"/>
  <c r="S2538" i="1"/>
  <c r="T2538" i="1"/>
  <c r="V2538" i="1"/>
  <c r="I2539" i="1"/>
  <c r="J2539" i="1"/>
  <c r="K2539" i="1"/>
  <c r="L2539" i="1"/>
  <c r="M2539" i="1"/>
  <c r="N2539" i="1"/>
  <c r="O2539" i="1"/>
  <c r="P2539" i="1"/>
  <c r="Q2539" i="1"/>
  <c r="U2539" i="1" s="1"/>
  <c r="R2539" i="1"/>
  <c r="S2539" i="1"/>
  <c r="T2539" i="1"/>
  <c r="V2539" i="1"/>
  <c r="I2540" i="1"/>
  <c r="J2540" i="1"/>
  <c r="K2540" i="1"/>
  <c r="L2540" i="1"/>
  <c r="M2540" i="1"/>
  <c r="N2540" i="1"/>
  <c r="O2540" i="1"/>
  <c r="P2540" i="1"/>
  <c r="Q2540" i="1"/>
  <c r="R2540" i="1"/>
  <c r="S2540" i="1"/>
  <c r="T2540" i="1"/>
  <c r="U2540" i="1"/>
  <c r="V2540" i="1"/>
  <c r="I2541" i="1"/>
  <c r="J2541" i="1"/>
  <c r="K2541" i="1"/>
  <c r="L2541" i="1"/>
  <c r="M2541" i="1"/>
  <c r="N2541" i="1"/>
  <c r="O2541" i="1"/>
  <c r="P2541" i="1"/>
  <c r="Q2541" i="1"/>
  <c r="R2541" i="1"/>
  <c r="S2541" i="1"/>
  <c r="T2541" i="1"/>
  <c r="U2541" i="1"/>
  <c r="V2541" i="1"/>
  <c r="I2542" i="1"/>
  <c r="J2542" i="1"/>
  <c r="K2542" i="1"/>
  <c r="L2542" i="1"/>
  <c r="M2542" i="1"/>
  <c r="N2542" i="1"/>
  <c r="O2542" i="1"/>
  <c r="P2542" i="1"/>
  <c r="Q2542" i="1"/>
  <c r="U2542" i="1" s="1"/>
  <c r="R2542" i="1"/>
  <c r="S2542" i="1"/>
  <c r="T2542" i="1"/>
  <c r="V2542" i="1"/>
  <c r="I2543" i="1"/>
  <c r="J2543" i="1"/>
  <c r="K2543" i="1"/>
  <c r="L2543" i="1"/>
  <c r="M2543" i="1"/>
  <c r="N2543" i="1"/>
  <c r="O2543" i="1"/>
  <c r="P2543" i="1"/>
  <c r="Q2543" i="1"/>
  <c r="R2543" i="1"/>
  <c r="S2543" i="1"/>
  <c r="T2543" i="1"/>
  <c r="U2543" i="1"/>
  <c r="V2543" i="1"/>
  <c r="I2544" i="1"/>
  <c r="J2544" i="1"/>
  <c r="K2544" i="1"/>
  <c r="L2544" i="1"/>
  <c r="M2544" i="1"/>
  <c r="N2544" i="1"/>
  <c r="O2544" i="1"/>
  <c r="P2544" i="1"/>
  <c r="Q2544" i="1"/>
  <c r="U2544" i="1" s="1"/>
  <c r="R2544" i="1"/>
  <c r="S2544" i="1"/>
  <c r="T2544" i="1"/>
  <c r="V2544" i="1"/>
  <c r="I2545" i="1"/>
  <c r="J2545" i="1"/>
  <c r="K2545" i="1"/>
  <c r="L2545" i="1"/>
  <c r="M2545" i="1"/>
  <c r="N2545" i="1"/>
  <c r="O2545" i="1"/>
  <c r="P2545" i="1"/>
  <c r="Q2545" i="1"/>
  <c r="U2545" i="1" s="1"/>
  <c r="R2545" i="1"/>
  <c r="S2545" i="1"/>
  <c r="T2545" i="1"/>
  <c r="V2545" i="1"/>
  <c r="I2546" i="1"/>
  <c r="J2546" i="1"/>
  <c r="K2546" i="1"/>
  <c r="L2546" i="1"/>
  <c r="M2546" i="1"/>
  <c r="N2546" i="1"/>
  <c r="O2546" i="1"/>
  <c r="P2546" i="1"/>
  <c r="Q2546" i="1"/>
  <c r="R2546" i="1"/>
  <c r="S2546" i="1"/>
  <c r="T2546" i="1"/>
  <c r="U2546" i="1"/>
  <c r="V2546" i="1"/>
  <c r="I2547" i="1"/>
  <c r="J2547" i="1"/>
  <c r="K2547" i="1"/>
  <c r="L2547" i="1"/>
  <c r="M2547" i="1"/>
  <c r="N2547" i="1"/>
  <c r="O2547" i="1"/>
  <c r="P2547" i="1"/>
  <c r="Q2547" i="1"/>
  <c r="R2547" i="1"/>
  <c r="S2547" i="1"/>
  <c r="T2547" i="1"/>
  <c r="U2547" i="1"/>
  <c r="V2547" i="1"/>
  <c r="I2548" i="1"/>
  <c r="J2548" i="1"/>
  <c r="K2548" i="1"/>
  <c r="L2548" i="1"/>
  <c r="M2548" i="1"/>
  <c r="N2548" i="1"/>
  <c r="O2548" i="1"/>
  <c r="P2548" i="1"/>
  <c r="Q2548" i="1"/>
  <c r="U2548" i="1" s="1"/>
  <c r="R2548" i="1"/>
  <c r="S2548" i="1"/>
  <c r="T2548" i="1"/>
  <c r="V2548" i="1"/>
  <c r="I2549" i="1"/>
  <c r="J2549" i="1"/>
  <c r="K2549" i="1"/>
  <c r="L2549" i="1"/>
  <c r="M2549" i="1"/>
  <c r="N2549" i="1"/>
  <c r="O2549" i="1"/>
  <c r="P2549" i="1"/>
  <c r="Q2549" i="1"/>
  <c r="R2549" i="1"/>
  <c r="S2549" i="1"/>
  <c r="T2549" i="1"/>
  <c r="U2549" i="1"/>
  <c r="V2549" i="1"/>
  <c r="I2550" i="1"/>
  <c r="J2550" i="1"/>
  <c r="K2550" i="1"/>
  <c r="L2550" i="1"/>
  <c r="M2550" i="1"/>
  <c r="N2550" i="1"/>
  <c r="O2550" i="1"/>
  <c r="P2550" i="1"/>
  <c r="Q2550" i="1"/>
  <c r="U2550" i="1" s="1"/>
  <c r="R2550" i="1"/>
  <c r="S2550" i="1"/>
  <c r="T2550" i="1"/>
  <c r="V2550" i="1"/>
  <c r="I2551" i="1"/>
  <c r="J2551" i="1"/>
  <c r="K2551" i="1"/>
  <c r="L2551" i="1"/>
  <c r="M2551" i="1"/>
  <c r="N2551" i="1"/>
  <c r="O2551" i="1"/>
  <c r="P2551" i="1"/>
  <c r="Q2551" i="1"/>
  <c r="U2551" i="1" s="1"/>
  <c r="R2551" i="1"/>
  <c r="S2551" i="1"/>
  <c r="T2551" i="1"/>
  <c r="V2551" i="1"/>
  <c r="I2552" i="1"/>
  <c r="J2552" i="1"/>
  <c r="K2552" i="1"/>
  <c r="L2552" i="1"/>
  <c r="M2552" i="1"/>
  <c r="N2552" i="1"/>
  <c r="O2552" i="1"/>
  <c r="P2552" i="1"/>
  <c r="Q2552" i="1"/>
  <c r="R2552" i="1"/>
  <c r="S2552" i="1"/>
  <c r="T2552" i="1"/>
  <c r="U2552" i="1"/>
  <c r="V2552" i="1"/>
  <c r="I2553" i="1"/>
  <c r="J2553" i="1"/>
  <c r="K2553" i="1"/>
  <c r="L2553" i="1"/>
  <c r="M2553" i="1"/>
  <c r="N2553" i="1"/>
  <c r="O2553" i="1"/>
  <c r="P2553" i="1"/>
  <c r="Q2553" i="1"/>
  <c r="R2553" i="1"/>
  <c r="S2553" i="1"/>
  <c r="T2553" i="1"/>
  <c r="U2553" i="1"/>
  <c r="V2553" i="1"/>
  <c r="I2554" i="1"/>
  <c r="J2554" i="1"/>
  <c r="K2554" i="1"/>
  <c r="L2554" i="1"/>
  <c r="M2554" i="1"/>
  <c r="N2554" i="1"/>
  <c r="O2554" i="1"/>
  <c r="P2554" i="1"/>
  <c r="Q2554" i="1"/>
  <c r="U2554" i="1" s="1"/>
  <c r="R2554" i="1"/>
  <c r="S2554" i="1"/>
  <c r="T2554" i="1"/>
  <c r="V2554" i="1"/>
  <c r="I2555" i="1"/>
  <c r="J2555" i="1"/>
  <c r="K2555" i="1"/>
  <c r="L2555" i="1"/>
  <c r="M2555" i="1"/>
  <c r="N2555" i="1"/>
  <c r="O2555" i="1"/>
  <c r="P2555" i="1"/>
  <c r="Q2555" i="1"/>
  <c r="R2555" i="1"/>
  <c r="S2555" i="1"/>
  <c r="T2555" i="1"/>
  <c r="U2555" i="1"/>
  <c r="V2555" i="1"/>
  <c r="I2556" i="1"/>
  <c r="J2556" i="1"/>
  <c r="K2556" i="1"/>
  <c r="L2556" i="1"/>
  <c r="M2556" i="1"/>
  <c r="N2556" i="1"/>
  <c r="O2556" i="1"/>
  <c r="P2556" i="1"/>
  <c r="Q2556" i="1"/>
  <c r="U2556" i="1" s="1"/>
  <c r="R2556" i="1"/>
  <c r="S2556" i="1"/>
  <c r="T2556" i="1"/>
  <c r="V2556" i="1"/>
  <c r="I2557" i="1"/>
  <c r="J2557" i="1"/>
  <c r="K2557" i="1"/>
  <c r="L2557" i="1"/>
  <c r="M2557" i="1"/>
  <c r="N2557" i="1"/>
  <c r="O2557" i="1"/>
  <c r="P2557" i="1"/>
  <c r="Q2557" i="1"/>
  <c r="U2557" i="1" s="1"/>
  <c r="R2557" i="1"/>
  <c r="S2557" i="1"/>
  <c r="T2557" i="1"/>
  <c r="V2557" i="1"/>
  <c r="I2558" i="1"/>
  <c r="J2558" i="1"/>
  <c r="K2558" i="1"/>
  <c r="L2558" i="1"/>
  <c r="M2558" i="1"/>
  <c r="N2558" i="1"/>
  <c r="O2558" i="1"/>
  <c r="P2558" i="1"/>
  <c r="Q2558" i="1"/>
  <c r="R2558" i="1"/>
  <c r="S2558" i="1"/>
  <c r="T2558" i="1"/>
  <c r="U2558" i="1"/>
  <c r="V2558" i="1"/>
  <c r="I2559" i="1"/>
  <c r="J2559" i="1"/>
  <c r="K2559" i="1"/>
  <c r="L2559" i="1"/>
  <c r="M2559" i="1"/>
  <c r="N2559" i="1"/>
  <c r="O2559" i="1"/>
  <c r="P2559" i="1"/>
  <c r="Q2559" i="1"/>
  <c r="R2559" i="1"/>
  <c r="S2559" i="1"/>
  <c r="T2559" i="1"/>
  <c r="U2559" i="1"/>
  <c r="V2559" i="1"/>
  <c r="I2560" i="1"/>
  <c r="J2560" i="1"/>
  <c r="K2560" i="1"/>
  <c r="L2560" i="1"/>
  <c r="M2560" i="1"/>
  <c r="N2560" i="1"/>
  <c r="O2560" i="1"/>
  <c r="P2560" i="1"/>
  <c r="Q2560" i="1"/>
  <c r="U2560" i="1" s="1"/>
  <c r="R2560" i="1"/>
  <c r="S2560" i="1"/>
  <c r="T2560" i="1"/>
  <c r="V2560" i="1"/>
  <c r="I2561" i="1"/>
  <c r="J2561" i="1"/>
  <c r="K2561" i="1"/>
  <c r="L2561" i="1"/>
  <c r="M2561" i="1"/>
  <c r="N2561" i="1"/>
  <c r="O2561" i="1"/>
  <c r="P2561" i="1"/>
  <c r="Q2561" i="1"/>
  <c r="R2561" i="1"/>
  <c r="S2561" i="1"/>
  <c r="T2561" i="1"/>
  <c r="U2561" i="1"/>
  <c r="V2561" i="1"/>
  <c r="I2562" i="1"/>
  <c r="J2562" i="1"/>
  <c r="K2562" i="1"/>
  <c r="L2562" i="1"/>
  <c r="M2562" i="1"/>
  <c r="N2562" i="1"/>
  <c r="O2562" i="1"/>
  <c r="P2562" i="1"/>
  <c r="Q2562" i="1"/>
  <c r="U2562" i="1" s="1"/>
  <c r="R2562" i="1"/>
  <c r="S2562" i="1"/>
  <c r="T2562" i="1"/>
  <c r="V2562" i="1"/>
  <c r="I2563" i="1"/>
  <c r="J2563" i="1"/>
  <c r="K2563" i="1"/>
  <c r="L2563" i="1"/>
  <c r="M2563" i="1"/>
  <c r="N2563" i="1"/>
  <c r="O2563" i="1"/>
  <c r="P2563" i="1"/>
  <c r="Q2563" i="1"/>
  <c r="U2563" i="1" s="1"/>
  <c r="R2563" i="1"/>
  <c r="S2563" i="1"/>
  <c r="T2563" i="1"/>
  <c r="V2563" i="1"/>
  <c r="I2564" i="1"/>
  <c r="J2564" i="1"/>
  <c r="K2564" i="1"/>
  <c r="L2564" i="1"/>
  <c r="M2564" i="1"/>
  <c r="N2564" i="1"/>
  <c r="O2564" i="1"/>
  <c r="P2564" i="1"/>
  <c r="Q2564" i="1"/>
  <c r="R2564" i="1"/>
  <c r="S2564" i="1"/>
  <c r="T2564" i="1"/>
  <c r="U2564" i="1"/>
  <c r="V2564" i="1"/>
  <c r="I2565" i="1"/>
  <c r="J2565" i="1"/>
  <c r="K2565" i="1"/>
  <c r="L2565" i="1"/>
  <c r="M2565" i="1"/>
  <c r="N2565" i="1"/>
  <c r="O2565" i="1"/>
  <c r="P2565" i="1"/>
  <c r="Q2565" i="1"/>
  <c r="R2565" i="1"/>
  <c r="S2565" i="1"/>
  <c r="T2565" i="1"/>
  <c r="U2565" i="1"/>
  <c r="V2565" i="1"/>
  <c r="I2566" i="1"/>
  <c r="J2566" i="1"/>
  <c r="K2566" i="1"/>
  <c r="L2566" i="1"/>
  <c r="M2566" i="1"/>
  <c r="N2566" i="1"/>
  <c r="O2566" i="1"/>
  <c r="P2566" i="1"/>
  <c r="Q2566" i="1"/>
  <c r="U2566" i="1" s="1"/>
  <c r="R2566" i="1"/>
  <c r="S2566" i="1"/>
  <c r="T2566" i="1"/>
  <c r="V2566" i="1"/>
  <c r="I2567" i="1"/>
  <c r="J2567" i="1"/>
  <c r="K2567" i="1"/>
  <c r="L2567" i="1"/>
  <c r="M2567" i="1"/>
  <c r="N2567" i="1"/>
  <c r="O2567" i="1"/>
  <c r="P2567" i="1"/>
  <c r="Q2567" i="1"/>
  <c r="R2567" i="1"/>
  <c r="S2567" i="1"/>
  <c r="T2567" i="1"/>
  <c r="U2567" i="1"/>
  <c r="V2567" i="1"/>
  <c r="I2568" i="1"/>
  <c r="J2568" i="1"/>
  <c r="K2568" i="1"/>
  <c r="L2568" i="1"/>
  <c r="M2568" i="1"/>
  <c r="N2568" i="1"/>
  <c r="O2568" i="1"/>
  <c r="P2568" i="1"/>
  <c r="Q2568" i="1"/>
  <c r="U2568" i="1" s="1"/>
  <c r="R2568" i="1"/>
  <c r="S2568" i="1"/>
  <c r="T2568" i="1"/>
  <c r="V2568" i="1"/>
  <c r="I2569" i="1"/>
  <c r="J2569" i="1"/>
  <c r="K2569" i="1"/>
  <c r="L2569" i="1"/>
  <c r="M2569" i="1"/>
  <c r="N2569" i="1"/>
  <c r="O2569" i="1"/>
  <c r="P2569" i="1"/>
  <c r="Q2569" i="1"/>
  <c r="U2569" i="1" s="1"/>
  <c r="R2569" i="1"/>
  <c r="S2569" i="1"/>
  <c r="T2569" i="1"/>
  <c r="V2569" i="1"/>
  <c r="I2570" i="1"/>
  <c r="J2570" i="1"/>
  <c r="K2570" i="1"/>
  <c r="L2570" i="1"/>
  <c r="M2570" i="1"/>
  <c r="N2570" i="1"/>
  <c r="O2570" i="1"/>
  <c r="P2570" i="1"/>
  <c r="Q2570" i="1"/>
  <c r="R2570" i="1"/>
  <c r="S2570" i="1"/>
  <c r="T2570" i="1"/>
  <c r="U2570" i="1"/>
  <c r="V2570" i="1"/>
  <c r="I2571" i="1"/>
  <c r="J2571" i="1"/>
  <c r="K2571" i="1"/>
  <c r="L2571" i="1"/>
  <c r="M2571" i="1"/>
  <c r="N2571" i="1"/>
  <c r="O2571" i="1"/>
  <c r="P2571" i="1"/>
  <c r="Q2571" i="1"/>
  <c r="R2571" i="1"/>
  <c r="S2571" i="1"/>
  <c r="T2571" i="1"/>
  <c r="U2571" i="1"/>
  <c r="V2571" i="1"/>
  <c r="I2572" i="1"/>
  <c r="J2572" i="1"/>
  <c r="K2572" i="1"/>
  <c r="L2572" i="1"/>
  <c r="M2572" i="1"/>
  <c r="N2572" i="1"/>
  <c r="O2572" i="1"/>
  <c r="P2572" i="1"/>
  <c r="Q2572" i="1"/>
  <c r="U2572" i="1" s="1"/>
  <c r="R2572" i="1"/>
  <c r="S2572" i="1"/>
  <c r="T2572" i="1"/>
  <c r="V2572" i="1"/>
  <c r="I2573" i="1"/>
  <c r="J2573" i="1"/>
  <c r="K2573" i="1"/>
  <c r="L2573" i="1"/>
  <c r="M2573" i="1"/>
  <c r="N2573" i="1"/>
  <c r="O2573" i="1"/>
  <c r="P2573" i="1"/>
  <c r="Q2573" i="1"/>
  <c r="R2573" i="1"/>
  <c r="S2573" i="1"/>
  <c r="T2573" i="1"/>
  <c r="U2573" i="1"/>
  <c r="V2573" i="1"/>
  <c r="I2574" i="1"/>
  <c r="J2574" i="1"/>
  <c r="K2574" i="1"/>
  <c r="L2574" i="1"/>
  <c r="M2574" i="1"/>
  <c r="N2574" i="1"/>
  <c r="O2574" i="1"/>
  <c r="P2574" i="1"/>
  <c r="Q2574" i="1"/>
  <c r="U2574" i="1" s="1"/>
  <c r="R2574" i="1"/>
  <c r="S2574" i="1"/>
  <c r="T2574" i="1"/>
  <c r="V2574" i="1"/>
  <c r="I2575" i="1"/>
  <c r="J2575" i="1"/>
  <c r="K2575" i="1"/>
  <c r="L2575" i="1"/>
  <c r="M2575" i="1"/>
  <c r="N2575" i="1"/>
  <c r="O2575" i="1"/>
  <c r="P2575" i="1"/>
  <c r="Q2575" i="1"/>
  <c r="U2575" i="1" s="1"/>
  <c r="R2575" i="1"/>
  <c r="S2575" i="1"/>
  <c r="T2575" i="1"/>
  <c r="V2575" i="1"/>
  <c r="I2576" i="1"/>
  <c r="J2576" i="1"/>
  <c r="K2576" i="1"/>
  <c r="L2576" i="1"/>
  <c r="M2576" i="1"/>
  <c r="N2576" i="1"/>
  <c r="O2576" i="1"/>
  <c r="P2576" i="1"/>
  <c r="Q2576" i="1"/>
  <c r="R2576" i="1"/>
  <c r="S2576" i="1"/>
  <c r="T2576" i="1"/>
  <c r="U2576" i="1"/>
  <c r="V2576" i="1"/>
  <c r="I2577" i="1"/>
  <c r="J2577" i="1"/>
  <c r="K2577" i="1"/>
  <c r="L2577" i="1"/>
  <c r="M2577" i="1"/>
  <c r="N2577" i="1"/>
  <c r="O2577" i="1"/>
  <c r="P2577" i="1"/>
  <c r="Q2577" i="1"/>
  <c r="R2577" i="1"/>
  <c r="S2577" i="1"/>
  <c r="T2577" i="1"/>
  <c r="U2577" i="1"/>
  <c r="V2577" i="1"/>
  <c r="I2578" i="1"/>
  <c r="J2578" i="1"/>
  <c r="K2578" i="1"/>
  <c r="L2578" i="1"/>
  <c r="M2578" i="1"/>
  <c r="N2578" i="1"/>
  <c r="O2578" i="1"/>
  <c r="P2578" i="1"/>
  <c r="Q2578" i="1"/>
  <c r="U2578" i="1" s="1"/>
  <c r="R2578" i="1"/>
  <c r="S2578" i="1"/>
  <c r="T2578" i="1"/>
  <c r="V2578" i="1"/>
  <c r="I2579" i="1"/>
  <c r="J2579" i="1"/>
  <c r="K2579" i="1"/>
  <c r="L2579" i="1"/>
  <c r="M2579" i="1"/>
  <c r="N2579" i="1"/>
  <c r="O2579" i="1"/>
  <c r="P2579" i="1"/>
  <c r="Q2579" i="1"/>
  <c r="R2579" i="1"/>
  <c r="S2579" i="1"/>
  <c r="T2579" i="1"/>
  <c r="U2579" i="1"/>
  <c r="V2579" i="1"/>
  <c r="I2580" i="1"/>
  <c r="J2580" i="1"/>
  <c r="K2580" i="1"/>
  <c r="L2580" i="1"/>
  <c r="M2580" i="1"/>
  <c r="N2580" i="1"/>
  <c r="O2580" i="1"/>
  <c r="P2580" i="1"/>
  <c r="Q2580" i="1"/>
  <c r="U2580" i="1" s="1"/>
  <c r="R2580" i="1"/>
  <c r="S2580" i="1"/>
  <c r="T2580" i="1"/>
  <c r="V2580" i="1"/>
  <c r="I2581" i="1"/>
  <c r="J2581" i="1"/>
  <c r="K2581" i="1"/>
  <c r="L2581" i="1"/>
  <c r="M2581" i="1"/>
  <c r="N2581" i="1"/>
  <c r="O2581" i="1"/>
  <c r="P2581" i="1"/>
  <c r="Q2581" i="1"/>
  <c r="U2581" i="1" s="1"/>
  <c r="R2581" i="1"/>
  <c r="S2581" i="1"/>
  <c r="T2581" i="1"/>
  <c r="V2581" i="1"/>
  <c r="I2582" i="1"/>
  <c r="J2582" i="1"/>
  <c r="K2582" i="1"/>
  <c r="L2582" i="1"/>
  <c r="M2582" i="1"/>
  <c r="N2582" i="1"/>
  <c r="O2582" i="1"/>
  <c r="P2582" i="1"/>
  <c r="Q2582" i="1"/>
  <c r="R2582" i="1"/>
  <c r="S2582" i="1"/>
  <c r="T2582" i="1"/>
  <c r="U2582" i="1"/>
  <c r="V2582" i="1"/>
  <c r="I2583" i="1"/>
  <c r="J2583" i="1"/>
  <c r="K2583" i="1"/>
  <c r="L2583" i="1"/>
  <c r="M2583" i="1"/>
  <c r="N2583" i="1"/>
  <c r="O2583" i="1"/>
  <c r="P2583" i="1"/>
  <c r="Q2583" i="1"/>
  <c r="R2583" i="1"/>
  <c r="S2583" i="1"/>
  <c r="T2583" i="1"/>
  <c r="U2583" i="1"/>
  <c r="V2583" i="1"/>
  <c r="I2584" i="1"/>
  <c r="J2584" i="1"/>
  <c r="K2584" i="1"/>
  <c r="L2584" i="1"/>
  <c r="M2584" i="1"/>
  <c r="N2584" i="1"/>
  <c r="O2584" i="1"/>
  <c r="P2584" i="1"/>
  <c r="Q2584" i="1"/>
  <c r="U2584" i="1" s="1"/>
  <c r="R2584" i="1"/>
  <c r="S2584" i="1"/>
  <c r="T2584" i="1"/>
  <c r="V2584" i="1"/>
  <c r="I2585" i="1"/>
  <c r="J2585" i="1"/>
  <c r="K2585" i="1"/>
  <c r="L2585" i="1"/>
  <c r="M2585" i="1"/>
  <c r="N2585" i="1"/>
  <c r="O2585" i="1"/>
  <c r="P2585" i="1"/>
  <c r="Q2585" i="1"/>
  <c r="R2585" i="1"/>
  <c r="S2585" i="1"/>
  <c r="T2585" i="1"/>
  <c r="U2585" i="1"/>
  <c r="V2585" i="1"/>
  <c r="I2586" i="1"/>
  <c r="J2586" i="1"/>
  <c r="K2586" i="1"/>
  <c r="L2586" i="1"/>
  <c r="M2586" i="1"/>
  <c r="N2586" i="1"/>
  <c r="O2586" i="1"/>
  <c r="P2586" i="1"/>
  <c r="Q2586" i="1"/>
  <c r="U2586" i="1" s="1"/>
  <c r="R2586" i="1"/>
  <c r="S2586" i="1"/>
  <c r="T2586" i="1"/>
  <c r="V2586" i="1"/>
  <c r="I2587" i="1"/>
  <c r="J2587" i="1"/>
  <c r="K2587" i="1"/>
  <c r="L2587" i="1"/>
  <c r="M2587" i="1"/>
  <c r="N2587" i="1"/>
  <c r="O2587" i="1"/>
  <c r="P2587" i="1"/>
  <c r="Q2587" i="1"/>
  <c r="U2587" i="1" s="1"/>
  <c r="R2587" i="1"/>
  <c r="S2587" i="1"/>
  <c r="T2587" i="1"/>
  <c r="V2587" i="1"/>
  <c r="I2588" i="1"/>
  <c r="J2588" i="1"/>
  <c r="K2588" i="1"/>
  <c r="L2588" i="1"/>
  <c r="M2588" i="1"/>
  <c r="N2588" i="1"/>
  <c r="O2588" i="1"/>
  <c r="P2588" i="1"/>
  <c r="Q2588" i="1"/>
  <c r="R2588" i="1"/>
  <c r="S2588" i="1"/>
  <c r="T2588" i="1"/>
  <c r="U2588" i="1"/>
  <c r="V2588" i="1"/>
  <c r="I2589" i="1"/>
  <c r="J2589" i="1"/>
  <c r="K2589" i="1"/>
  <c r="L2589" i="1"/>
  <c r="M2589" i="1"/>
  <c r="N2589" i="1"/>
  <c r="O2589" i="1"/>
  <c r="P2589" i="1"/>
  <c r="Q2589" i="1"/>
  <c r="R2589" i="1"/>
  <c r="S2589" i="1"/>
  <c r="T2589" i="1"/>
  <c r="U2589" i="1"/>
  <c r="V2589" i="1"/>
  <c r="I2590" i="1"/>
  <c r="J2590" i="1"/>
  <c r="K2590" i="1"/>
  <c r="L2590" i="1"/>
  <c r="M2590" i="1"/>
  <c r="N2590" i="1"/>
  <c r="O2590" i="1"/>
  <c r="P2590" i="1"/>
  <c r="Q2590" i="1"/>
  <c r="U2590" i="1" s="1"/>
  <c r="R2590" i="1"/>
  <c r="S2590" i="1"/>
  <c r="T2590" i="1"/>
  <c r="V2590" i="1"/>
  <c r="I2591" i="1"/>
  <c r="J2591" i="1"/>
  <c r="K2591" i="1"/>
  <c r="L2591" i="1"/>
  <c r="M2591" i="1"/>
  <c r="N2591" i="1"/>
  <c r="O2591" i="1"/>
  <c r="P2591" i="1"/>
  <c r="Q2591" i="1"/>
  <c r="R2591" i="1"/>
  <c r="S2591" i="1"/>
  <c r="T2591" i="1"/>
  <c r="U2591" i="1"/>
  <c r="V2591" i="1"/>
  <c r="I2592" i="1"/>
  <c r="J2592" i="1"/>
  <c r="K2592" i="1"/>
  <c r="L2592" i="1"/>
  <c r="M2592" i="1"/>
  <c r="N2592" i="1"/>
  <c r="O2592" i="1"/>
  <c r="P2592" i="1"/>
  <c r="Q2592" i="1"/>
  <c r="U2592" i="1" s="1"/>
  <c r="R2592" i="1"/>
  <c r="S2592" i="1"/>
  <c r="T2592" i="1"/>
  <c r="V2592" i="1"/>
  <c r="I2593" i="1"/>
  <c r="J2593" i="1"/>
  <c r="K2593" i="1"/>
  <c r="L2593" i="1"/>
  <c r="M2593" i="1"/>
  <c r="N2593" i="1"/>
  <c r="O2593" i="1"/>
  <c r="P2593" i="1"/>
  <c r="Q2593" i="1"/>
  <c r="U2593" i="1" s="1"/>
  <c r="R2593" i="1"/>
  <c r="S2593" i="1"/>
  <c r="T2593" i="1"/>
  <c r="V2593" i="1"/>
  <c r="I2594" i="1"/>
  <c r="J2594" i="1"/>
  <c r="K2594" i="1"/>
  <c r="L2594" i="1"/>
  <c r="M2594" i="1"/>
  <c r="N2594" i="1"/>
  <c r="O2594" i="1"/>
  <c r="P2594" i="1"/>
  <c r="Q2594" i="1"/>
  <c r="R2594" i="1"/>
  <c r="S2594" i="1"/>
  <c r="T2594" i="1"/>
  <c r="U2594" i="1"/>
  <c r="V2594" i="1"/>
  <c r="I2595" i="1"/>
  <c r="J2595" i="1"/>
  <c r="K2595" i="1"/>
  <c r="L2595" i="1"/>
  <c r="M2595" i="1"/>
  <c r="N2595" i="1"/>
  <c r="O2595" i="1"/>
  <c r="P2595" i="1"/>
  <c r="Q2595" i="1"/>
  <c r="R2595" i="1"/>
  <c r="S2595" i="1"/>
  <c r="T2595" i="1"/>
  <c r="U2595" i="1"/>
  <c r="V2595" i="1"/>
  <c r="I2596" i="1"/>
  <c r="J2596" i="1"/>
  <c r="K2596" i="1"/>
  <c r="L2596" i="1"/>
  <c r="M2596" i="1"/>
  <c r="N2596" i="1"/>
  <c r="O2596" i="1"/>
  <c r="P2596" i="1"/>
  <c r="Q2596" i="1"/>
  <c r="U2596" i="1" s="1"/>
  <c r="R2596" i="1"/>
  <c r="S2596" i="1"/>
  <c r="T2596" i="1"/>
  <c r="V2596" i="1"/>
  <c r="I2597" i="1"/>
  <c r="J2597" i="1"/>
  <c r="K2597" i="1"/>
  <c r="L2597" i="1"/>
  <c r="M2597" i="1"/>
  <c r="N2597" i="1"/>
  <c r="O2597" i="1"/>
  <c r="P2597" i="1"/>
  <c r="Q2597" i="1"/>
  <c r="R2597" i="1"/>
  <c r="S2597" i="1"/>
  <c r="T2597" i="1"/>
  <c r="U2597" i="1"/>
  <c r="V2597" i="1"/>
  <c r="I2598" i="1"/>
  <c r="J2598" i="1"/>
  <c r="K2598" i="1"/>
  <c r="L2598" i="1"/>
  <c r="M2598" i="1"/>
  <c r="N2598" i="1"/>
  <c r="O2598" i="1"/>
  <c r="P2598" i="1"/>
  <c r="Q2598" i="1"/>
  <c r="U2598" i="1" s="1"/>
  <c r="R2598" i="1"/>
  <c r="S2598" i="1"/>
  <c r="T2598" i="1"/>
  <c r="V2598" i="1"/>
  <c r="I2599" i="1"/>
  <c r="J2599" i="1"/>
  <c r="K2599" i="1"/>
  <c r="L2599" i="1"/>
  <c r="M2599" i="1"/>
  <c r="N2599" i="1"/>
  <c r="O2599" i="1"/>
  <c r="P2599" i="1"/>
  <c r="Q2599" i="1"/>
  <c r="U2599" i="1" s="1"/>
  <c r="R2599" i="1"/>
  <c r="S2599" i="1"/>
  <c r="T2599" i="1"/>
  <c r="V2599" i="1"/>
  <c r="I2600" i="1"/>
  <c r="J2600" i="1"/>
  <c r="K2600" i="1"/>
  <c r="L2600" i="1"/>
  <c r="M2600" i="1"/>
  <c r="N2600" i="1"/>
  <c r="O2600" i="1"/>
  <c r="P2600" i="1"/>
  <c r="Q2600" i="1"/>
  <c r="R2600" i="1"/>
  <c r="S2600" i="1"/>
  <c r="T2600" i="1"/>
  <c r="U2600" i="1"/>
  <c r="V2600" i="1"/>
  <c r="I2601" i="1"/>
  <c r="J2601" i="1"/>
  <c r="K2601" i="1"/>
  <c r="L2601" i="1"/>
  <c r="M2601" i="1"/>
  <c r="N2601" i="1"/>
  <c r="O2601" i="1"/>
  <c r="P2601" i="1"/>
  <c r="Q2601" i="1"/>
  <c r="R2601" i="1"/>
  <c r="S2601" i="1"/>
  <c r="T2601" i="1"/>
  <c r="U2601" i="1"/>
  <c r="V2601" i="1"/>
  <c r="I2602" i="1"/>
  <c r="J2602" i="1"/>
  <c r="K2602" i="1"/>
  <c r="L2602" i="1"/>
  <c r="M2602" i="1"/>
  <c r="N2602" i="1"/>
  <c r="O2602" i="1"/>
  <c r="P2602" i="1"/>
  <c r="Q2602" i="1"/>
  <c r="U2602" i="1" s="1"/>
  <c r="R2602" i="1"/>
  <c r="S2602" i="1"/>
  <c r="T2602" i="1"/>
  <c r="V2602" i="1"/>
  <c r="I2603" i="1"/>
  <c r="J2603" i="1"/>
  <c r="K2603" i="1"/>
  <c r="L2603" i="1"/>
  <c r="M2603" i="1"/>
  <c r="N2603" i="1"/>
  <c r="O2603" i="1"/>
  <c r="P2603" i="1"/>
  <c r="Q2603" i="1"/>
  <c r="R2603" i="1"/>
  <c r="S2603" i="1"/>
  <c r="T2603" i="1"/>
  <c r="U2603" i="1"/>
  <c r="V2603" i="1"/>
  <c r="I2604" i="1"/>
  <c r="J2604" i="1"/>
  <c r="K2604" i="1"/>
  <c r="L2604" i="1"/>
  <c r="M2604" i="1"/>
  <c r="N2604" i="1"/>
  <c r="O2604" i="1"/>
  <c r="P2604" i="1"/>
  <c r="Q2604" i="1"/>
  <c r="U2604" i="1" s="1"/>
  <c r="R2604" i="1"/>
  <c r="S2604" i="1"/>
  <c r="T2604" i="1"/>
  <c r="V2604" i="1"/>
  <c r="I2605" i="1"/>
  <c r="J2605" i="1"/>
  <c r="K2605" i="1"/>
  <c r="L2605" i="1"/>
  <c r="M2605" i="1"/>
  <c r="N2605" i="1"/>
  <c r="O2605" i="1"/>
  <c r="P2605" i="1"/>
  <c r="Q2605" i="1"/>
  <c r="U2605" i="1" s="1"/>
  <c r="R2605" i="1"/>
  <c r="S2605" i="1"/>
  <c r="T2605" i="1"/>
  <c r="V2605" i="1"/>
  <c r="I2606" i="1"/>
  <c r="J2606" i="1"/>
  <c r="K2606" i="1"/>
  <c r="L2606" i="1"/>
  <c r="M2606" i="1"/>
  <c r="N2606" i="1"/>
  <c r="O2606" i="1"/>
  <c r="P2606" i="1"/>
  <c r="Q2606" i="1"/>
  <c r="R2606" i="1"/>
  <c r="S2606" i="1"/>
  <c r="T2606" i="1"/>
  <c r="U2606" i="1"/>
  <c r="V2606" i="1"/>
  <c r="I2607" i="1"/>
  <c r="J2607" i="1"/>
  <c r="K2607" i="1"/>
  <c r="L2607" i="1"/>
  <c r="M2607" i="1"/>
  <c r="N2607" i="1"/>
  <c r="O2607" i="1"/>
  <c r="P2607" i="1"/>
  <c r="Q2607" i="1"/>
  <c r="R2607" i="1"/>
  <c r="S2607" i="1"/>
  <c r="T2607" i="1"/>
  <c r="U2607" i="1"/>
  <c r="V2607" i="1"/>
  <c r="I2608" i="1"/>
  <c r="J2608" i="1"/>
  <c r="K2608" i="1"/>
  <c r="L2608" i="1"/>
  <c r="M2608" i="1"/>
  <c r="N2608" i="1"/>
  <c r="O2608" i="1"/>
  <c r="P2608" i="1"/>
  <c r="Q2608" i="1"/>
  <c r="U2608" i="1" s="1"/>
  <c r="R2608" i="1"/>
  <c r="S2608" i="1"/>
  <c r="T2608" i="1"/>
  <c r="V2608" i="1"/>
  <c r="I2609" i="1"/>
  <c r="J2609" i="1"/>
  <c r="K2609" i="1"/>
  <c r="L2609" i="1"/>
  <c r="M2609" i="1"/>
  <c r="N2609" i="1"/>
  <c r="O2609" i="1"/>
  <c r="P2609" i="1"/>
  <c r="Q2609" i="1"/>
  <c r="R2609" i="1"/>
  <c r="S2609" i="1"/>
  <c r="T2609" i="1"/>
  <c r="U2609" i="1"/>
  <c r="V2609" i="1"/>
  <c r="I2610" i="1"/>
  <c r="J2610" i="1"/>
  <c r="K2610" i="1"/>
  <c r="L2610" i="1"/>
  <c r="M2610" i="1"/>
  <c r="N2610" i="1"/>
  <c r="O2610" i="1"/>
  <c r="P2610" i="1"/>
  <c r="Q2610" i="1"/>
  <c r="U2610" i="1" s="1"/>
  <c r="R2610" i="1"/>
  <c r="S2610" i="1"/>
  <c r="T2610" i="1"/>
  <c r="V2610" i="1"/>
  <c r="I2611" i="1"/>
  <c r="J2611" i="1"/>
  <c r="K2611" i="1"/>
  <c r="L2611" i="1"/>
  <c r="M2611" i="1"/>
  <c r="N2611" i="1"/>
  <c r="O2611" i="1"/>
  <c r="P2611" i="1"/>
  <c r="Q2611" i="1"/>
  <c r="U2611" i="1" s="1"/>
  <c r="R2611" i="1"/>
  <c r="S2611" i="1"/>
  <c r="T2611" i="1"/>
  <c r="V2611" i="1"/>
  <c r="I2612" i="1"/>
  <c r="J2612" i="1"/>
  <c r="K2612" i="1"/>
  <c r="L2612" i="1"/>
  <c r="M2612" i="1"/>
  <c r="N2612" i="1"/>
  <c r="O2612" i="1"/>
  <c r="P2612" i="1"/>
  <c r="Q2612" i="1"/>
  <c r="R2612" i="1"/>
  <c r="S2612" i="1"/>
  <c r="T2612" i="1"/>
  <c r="U2612" i="1"/>
  <c r="V2612" i="1"/>
  <c r="I2613" i="1"/>
  <c r="J2613" i="1"/>
  <c r="K2613" i="1"/>
  <c r="L2613" i="1"/>
  <c r="M2613" i="1"/>
  <c r="N2613" i="1"/>
  <c r="O2613" i="1"/>
  <c r="P2613" i="1"/>
  <c r="Q2613" i="1"/>
  <c r="R2613" i="1"/>
  <c r="S2613" i="1"/>
  <c r="T2613" i="1"/>
  <c r="U2613" i="1"/>
  <c r="V2613" i="1"/>
  <c r="I2614" i="1"/>
  <c r="J2614" i="1"/>
  <c r="K2614" i="1"/>
  <c r="L2614" i="1"/>
  <c r="M2614" i="1"/>
  <c r="N2614" i="1"/>
  <c r="O2614" i="1"/>
  <c r="P2614" i="1"/>
  <c r="Q2614" i="1"/>
  <c r="U2614" i="1" s="1"/>
  <c r="R2614" i="1"/>
  <c r="S2614" i="1"/>
  <c r="T2614" i="1"/>
  <c r="V2614" i="1"/>
  <c r="I2615" i="1"/>
  <c r="J2615" i="1"/>
  <c r="K2615" i="1"/>
  <c r="L2615" i="1"/>
  <c r="M2615" i="1"/>
  <c r="N2615" i="1"/>
  <c r="O2615" i="1"/>
  <c r="P2615" i="1"/>
  <c r="Q2615" i="1"/>
  <c r="R2615" i="1"/>
  <c r="S2615" i="1"/>
  <c r="T2615" i="1"/>
  <c r="U2615" i="1"/>
  <c r="V2615" i="1"/>
  <c r="I2616" i="1"/>
  <c r="J2616" i="1"/>
  <c r="K2616" i="1"/>
  <c r="L2616" i="1"/>
  <c r="M2616" i="1"/>
  <c r="N2616" i="1"/>
  <c r="O2616" i="1"/>
  <c r="P2616" i="1"/>
  <c r="Q2616" i="1"/>
  <c r="U2616" i="1" s="1"/>
  <c r="R2616" i="1"/>
  <c r="S2616" i="1"/>
  <c r="T2616" i="1"/>
  <c r="V2616" i="1"/>
  <c r="I2617" i="1"/>
  <c r="J2617" i="1"/>
  <c r="K2617" i="1"/>
  <c r="L2617" i="1"/>
  <c r="M2617" i="1"/>
  <c r="N2617" i="1"/>
  <c r="O2617" i="1"/>
  <c r="P2617" i="1"/>
  <c r="Q2617" i="1"/>
  <c r="U2617" i="1" s="1"/>
  <c r="R2617" i="1"/>
  <c r="S2617" i="1"/>
  <c r="T2617" i="1"/>
  <c r="V2617" i="1"/>
  <c r="I2618" i="1"/>
  <c r="J2618" i="1"/>
  <c r="K2618" i="1"/>
  <c r="L2618" i="1"/>
  <c r="M2618" i="1"/>
  <c r="N2618" i="1"/>
  <c r="O2618" i="1"/>
  <c r="P2618" i="1"/>
  <c r="Q2618" i="1"/>
  <c r="R2618" i="1"/>
  <c r="S2618" i="1"/>
  <c r="T2618" i="1"/>
  <c r="U2618" i="1"/>
  <c r="V2618" i="1"/>
  <c r="I2619" i="1"/>
  <c r="J2619" i="1"/>
  <c r="K2619" i="1"/>
  <c r="L2619" i="1"/>
  <c r="M2619" i="1"/>
  <c r="N2619" i="1"/>
  <c r="O2619" i="1"/>
  <c r="P2619" i="1"/>
  <c r="Q2619" i="1"/>
  <c r="R2619" i="1"/>
  <c r="S2619" i="1"/>
  <c r="T2619" i="1"/>
  <c r="U2619" i="1"/>
  <c r="V2619" i="1"/>
  <c r="I2620" i="1"/>
  <c r="J2620" i="1"/>
  <c r="K2620" i="1"/>
  <c r="L2620" i="1"/>
  <c r="M2620" i="1"/>
  <c r="N2620" i="1"/>
  <c r="O2620" i="1"/>
  <c r="P2620" i="1"/>
  <c r="Q2620" i="1"/>
  <c r="U2620" i="1" s="1"/>
  <c r="R2620" i="1"/>
  <c r="S2620" i="1"/>
  <c r="T2620" i="1"/>
  <c r="V2620" i="1"/>
  <c r="I2621" i="1"/>
  <c r="J2621" i="1"/>
  <c r="K2621" i="1"/>
  <c r="L2621" i="1"/>
  <c r="M2621" i="1"/>
  <c r="N2621" i="1"/>
  <c r="O2621" i="1"/>
  <c r="P2621" i="1"/>
  <c r="Q2621" i="1"/>
  <c r="R2621" i="1"/>
  <c r="S2621" i="1"/>
  <c r="T2621" i="1"/>
  <c r="U2621" i="1"/>
  <c r="V2621" i="1"/>
  <c r="I2622" i="1"/>
  <c r="J2622" i="1"/>
  <c r="K2622" i="1"/>
  <c r="L2622" i="1"/>
  <c r="M2622" i="1"/>
  <c r="N2622" i="1"/>
  <c r="O2622" i="1"/>
  <c r="P2622" i="1"/>
  <c r="Q2622" i="1"/>
  <c r="U2622" i="1" s="1"/>
  <c r="R2622" i="1"/>
  <c r="S2622" i="1"/>
  <c r="T2622" i="1"/>
  <c r="V2622" i="1"/>
  <c r="I2623" i="1"/>
  <c r="J2623" i="1"/>
  <c r="K2623" i="1"/>
  <c r="L2623" i="1"/>
  <c r="M2623" i="1"/>
  <c r="N2623" i="1"/>
  <c r="O2623" i="1"/>
  <c r="P2623" i="1"/>
  <c r="Q2623" i="1"/>
  <c r="U2623" i="1" s="1"/>
  <c r="R2623" i="1"/>
  <c r="S2623" i="1"/>
  <c r="T2623" i="1"/>
  <c r="V2623" i="1"/>
  <c r="I2624" i="1"/>
  <c r="J2624" i="1"/>
  <c r="K2624" i="1"/>
  <c r="L2624" i="1"/>
  <c r="M2624" i="1"/>
  <c r="N2624" i="1"/>
  <c r="O2624" i="1"/>
  <c r="P2624" i="1"/>
  <c r="Q2624" i="1"/>
  <c r="R2624" i="1"/>
  <c r="S2624" i="1"/>
  <c r="T2624" i="1"/>
  <c r="U2624" i="1"/>
  <c r="V2624" i="1"/>
  <c r="I2625" i="1"/>
  <c r="J2625" i="1"/>
  <c r="K2625" i="1"/>
  <c r="L2625" i="1"/>
  <c r="M2625" i="1"/>
  <c r="N2625" i="1"/>
  <c r="O2625" i="1"/>
  <c r="P2625" i="1"/>
  <c r="Q2625" i="1"/>
  <c r="R2625" i="1"/>
  <c r="S2625" i="1"/>
  <c r="T2625" i="1"/>
  <c r="U2625" i="1"/>
  <c r="V2625" i="1"/>
  <c r="I2626" i="1"/>
  <c r="J2626" i="1"/>
  <c r="K2626" i="1"/>
  <c r="L2626" i="1"/>
  <c r="M2626" i="1"/>
  <c r="N2626" i="1"/>
  <c r="O2626" i="1"/>
  <c r="P2626" i="1"/>
  <c r="Q2626" i="1"/>
  <c r="U2626" i="1" s="1"/>
  <c r="R2626" i="1"/>
  <c r="S2626" i="1"/>
  <c r="T2626" i="1"/>
  <c r="V2626" i="1"/>
  <c r="I2627" i="1"/>
  <c r="J2627" i="1"/>
  <c r="K2627" i="1"/>
  <c r="L2627" i="1"/>
  <c r="M2627" i="1"/>
  <c r="N2627" i="1"/>
  <c r="O2627" i="1"/>
  <c r="P2627" i="1"/>
  <c r="Q2627" i="1"/>
  <c r="R2627" i="1"/>
  <c r="S2627" i="1"/>
  <c r="T2627" i="1"/>
  <c r="U2627" i="1"/>
  <c r="V2627" i="1"/>
  <c r="I2628" i="1"/>
  <c r="J2628" i="1"/>
  <c r="K2628" i="1"/>
  <c r="L2628" i="1"/>
  <c r="M2628" i="1"/>
  <c r="N2628" i="1"/>
  <c r="O2628" i="1"/>
  <c r="P2628" i="1"/>
  <c r="Q2628" i="1"/>
  <c r="U2628" i="1" s="1"/>
  <c r="R2628" i="1"/>
  <c r="S2628" i="1"/>
  <c r="T2628" i="1"/>
  <c r="V2628" i="1"/>
  <c r="I2629" i="1"/>
  <c r="J2629" i="1"/>
  <c r="K2629" i="1"/>
  <c r="L2629" i="1"/>
  <c r="M2629" i="1"/>
  <c r="N2629" i="1"/>
  <c r="O2629" i="1"/>
  <c r="P2629" i="1"/>
  <c r="Q2629" i="1"/>
  <c r="U2629" i="1" s="1"/>
  <c r="R2629" i="1"/>
  <c r="S2629" i="1"/>
  <c r="T2629" i="1"/>
  <c r="V2629" i="1"/>
  <c r="I2630" i="1"/>
  <c r="J2630" i="1"/>
  <c r="K2630" i="1"/>
  <c r="L2630" i="1"/>
  <c r="M2630" i="1"/>
  <c r="N2630" i="1"/>
  <c r="O2630" i="1"/>
  <c r="P2630" i="1"/>
  <c r="Q2630" i="1"/>
  <c r="R2630" i="1"/>
  <c r="S2630" i="1"/>
  <c r="T2630" i="1"/>
  <c r="U2630" i="1"/>
  <c r="V2630" i="1"/>
  <c r="I2631" i="1"/>
  <c r="J2631" i="1"/>
  <c r="K2631" i="1"/>
  <c r="L2631" i="1"/>
  <c r="M2631" i="1"/>
  <c r="N2631" i="1"/>
  <c r="O2631" i="1"/>
  <c r="P2631" i="1"/>
  <c r="Q2631" i="1"/>
  <c r="R2631" i="1"/>
  <c r="S2631" i="1"/>
  <c r="T2631" i="1"/>
  <c r="U2631" i="1"/>
  <c r="V2631" i="1"/>
  <c r="I2632" i="1"/>
  <c r="J2632" i="1"/>
  <c r="K2632" i="1"/>
  <c r="L2632" i="1"/>
  <c r="M2632" i="1"/>
  <c r="N2632" i="1"/>
  <c r="O2632" i="1"/>
  <c r="P2632" i="1"/>
  <c r="Q2632" i="1"/>
  <c r="U2632" i="1" s="1"/>
  <c r="R2632" i="1"/>
  <c r="S2632" i="1"/>
  <c r="T2632" i="1"/>
  <c r="V2632" i="1"/>
  <c r="I2633" i="1"/>
  <c r="J2633" i="1"/>
  <c r="K2633" i="1"/>
  <c r="L2633" i="1"/>
  <c r="M2633" i="1"/>
  <c r="N2633" i="1"/>
  <c r="O2633" i="1"/>
  <c r="P2633" i="1"/>
  <c r="Q2633" i="1"/>
  <c r="R2633" i="1"/>
  <c r="S2633" i="1"/>
  <c r="T2633" i="1"/>
  <c r="U2633" i="1"/>
  <c r="V2633" i="1"/>
  <c r="I2634" i="1"/>
  <c r="J2634" i="1"/>
  <c r="K2634" i="1"/>
  <c r="L2634" i="1"/>
  <c r="M2634" i="1"/>
  <c r="N2634" i="1"/>
  <c r="O2634" i="1"/>
  <c r="P2634" i="1"/>
  <c r="Q2634" i="1"/>
  <c r="U2634" i="1" s="1"/>
  <c r="R2634" i="1"/>
  <c r="S2634" i="1"/>
  <c r="T2634" i="1"/>
  <c r="V2634" i="1"/>
  <c r="I2635" i="1"/>
  <c r="J2635" i="1"/>
  <c r="K2635" i="1"/>
  <c r="L2635" i="1"/>
  <c r="M2635" i="1"/>
  <c r="N2635" i="1"/>
  <c r="O2635" i="1"/>
  <c r="P2635" i="1"/>
  <c r="Q2635" i="1"/>
  <c r="U2635" i="1" s="1"/>
  <c r="R2635" i="1"/>
  <c r="S2635" i="1"/>
  <c r="T2635" i="1"/>
  <c r="V2635" i="1"/>
  <c r="I2636" i="1"/>
  <c r="J2636" i="1"/>
  <c r="K2636" i="1"/>
  <c r="L2636" i="1"/>
  <c r="M2636" i="1"/>
  <c r="N2636" i="1"/>
  <c r="O2636" i="1"/>
  <c r="P2636" i="1"/>
  <c r="Q2636" i="1"/>
  <c r="R2636" i="1"/>
  <c r="S2636" i="1"/>
  <c r="T2636" i="1"/>
  <c r="U2636" i="1"/>
  <c r="V2636" i="1"/>
  <c r="I2637" i="1"/>
  <c r="J2637" i="1"/>
  <c r="K2637" i="1"/>
  <c r="L2637" i="1"/>
  <c r="M2637" i="1"/>
  <c r="N2637" i="1"/>
  <c r="O2637" i="1"/>
  <c r="P2637" i="1"/>
  <c r="Q2637" i="1"/>
  <c r="R2637" i="1"/>
  <c r="S2637" i="1"/>
  <c r="T2637" i="1"/>
  <c r="U2637" i="1"/>
  <c r="V2637" i="1"/>
  <c r="I2638" i="1"/>
  <c r="J2638" i="1"/>
  <c r="K2638" i="1"/>
  <c r="L2638" i="1"/>
  <c r="M2638" i="1"/>
  <c r="N2638" i="1"/>
  <c r="O2638" i="1"/>
  <c r="P2638" i="1"/>
  <c r="Q2638" i="1"/>
  <c r="U2638" i="1" s="1"/>
  <c r="R2638" i="1"/>
  <c r="S2638" i="1"/>
  <c r="T2638" i="1"/>
  <c r="V2638" i="1"/>
  <c r="I2639" i="1"/>
  <c r="J2639" i="1"/>
  <c r="K2639" i="1"/>
  <c r="L2639" i="1"/>
  <c r="M2639" i="1"/>
  <c r="N2639" i="1"/>
  <c r="O2639" i="1"/>
  <c r="P2639" i="1"/>
  <c r="Q2639" i="1"/>
  <c r="R2639" i="1"/>
  <c r="S2639" i="1"/>
  <c r="T2639" i="1"/>
  <c r="U2639" i="1"/>
  <c r="V2639" i="1"/>
  <c r="I2640" i="1"/>
  <c r="J2640" i="1"/>
  <c r="K2640" i="1"/>
  <c r="L2640" i="1"/>
  <c r="M2640" i="1"/>
  <c r="N2640" i="1"/>
  <c r="O2640" i="1"/>
  <c r="P2640" i="1"/>
  <c r="Q2640" i="1"/>
  <c r="U2640" i="1" s="1"/>
  <c r="R2640" i="1"/>
  <c r="S2640" i="1"/>
  <c r="T2640" i="1"/>
  <c r="V2640" i="1"/>
  <c r="I2641" i="1"/>
  <c r="J2641" i="1"/>
  <c r="K2641" i="1"/>
  <c r="L2641" i="1"/>
  <c r="M2641" i="1"/>
  <c r="N2641" i="1"/>
  <c r="O2641" i="1"/>
  <c r="P2641" i="1"/>
  <c r="Q2641" i="1"/>
  <c r="U2641" i="1" s="1"/>
  <c r="R2641" i="1"/>
  <c r="S2641" i="1"/>
  <c r="T2641" i="1"/>
  <c r="V2641" i="1"/>
  <c r="I2642" i="1"/>
  <c r="J2642" i="1"/>
  <c r="K2642" i="1"/>
  <c r="L2642" i="1"/>
  <c r="M2642" i="1"/>
  <c r="N2642" i="1"/>
  <c r="O2642" i="1"/>
  <c r="P2642" i="1"/>
  <c r="Q2642" i="1"/>
  <c r="R2642" i="1"/>
  <c r="S2642" i="1"/>
  <c r="T2642" i="1"/>
  <c r="U2642" i="1"/>
  <c r="V2642" i="1"/>
  <c r="I2643" i="1"/>
  <c r="J2643" i="1"/>
  <c r="K2643" i="1"/>
  <c r="L2643" i="1"/>
  <c r="M2643" i="1"/>
  <c r="N2643" i="1"/>
  <c r="O2643" i="1"/>
  <c r="P2643" i="1"/>
  <c r="Q2643" i="1"/>
  <c r="R2643" i="1"/>
  <c r="S2643" i="1"/>
  <c r="T2643" i="1"/>
  <c r="U2643" i="1"/>
  <c r="V2643" i="1"/>
  <c r="I2644" i="1"/>
  <c r="J2644" i="1"/>
  <c r="K2644" i="1"/>
  <c r="L2644" i="1"/>
  <c r="M2644" i="1"/>
  <c r="N2644" i="1"/>
  <c r="O2644" i="1"/>
  <c r="P2644" i="1"/>
  <c r="Q2644" i="1"/>
  <c r="U2644" i="1" s="1"/>
  <c r="R2644" i="1"/>
  <c r="S2644" i="1"/>
  <c r="T2644" i="1"/>
  <c r="V2644" i="1"/>
  <c r="I2645" i="1"/>
  <c r="J2645" i="1"/>
  <c r="K2645" i="1"/>
  <c r="L2645" i="1"/>
  <c r="M2645" i="1"/>
  <c r="N2645" i="1"/>
  <c r="O2645" i="1"/>
  <c r="P2645" i="1"/>
  <c r="Q2645" i="1"/>
  <c r="R2645" i="1"/>
  <c r="S2645" i="1"/>
  <c r="T2645" i="1"/>
  <c r="U2645" i="1"/>
  <c r="V2645" i="1"/>
  <c r="I2646" i="1"/>
  <c r="J2646" i="1"/>
  <c r="K2646" i="1"/>
  <c r="L2646" i="1"/>
  <c r="M2646" i="1"/>
  <c r="N2646" i="1"/>
  <c r="O2646" i="1"/>
  <c r="P2646" i="1"/>
  <c r="Q2646" i="1"/>
  <c r="U2646" i="1" s="1"/>
  <c r="R2646" i="1"/>
  <c r="S2646" i="1"/>
  <c r="T2646" i="1"/>
  <c r="V2646" i="1"/>
  <c r="I2647" i="1"/>
  <c r="J2647" i="1"/>
  <c r="K2647" i="1"/>
  <c r="L2647" i="1"/>
  <c r="M2647" i="1"/>
  <c r="N2647" i="1"/>
  <c r="O2647" i="1"/>
  <c r="P2647" i="1"/>
  <c r="Q2647" i="1"/>
  <c r="U2647" i="1" s="1"/>
  <c r="R2647" i="1"/>
  <c r="S2647" i="1"/>
  <c r="T2647" i="1"/>
  <c r="V2647" i="1"/>
  <c r="I2648" i="1"/>
  <c r="J2648" i="1"/>
  <c r="K2648" i="1"/>
  <c r="L2648" i="1"/>
  <c r="M2648" i="1"/>
  <c r="N2648" i="1"/>
  <c r="O2648" i="1"/>
  <c r="P2648" i="1"/>
  <c r="Q2648" i="1"/>
  <c r="R2648" i="1"/>
  <c r="S2648" i="1"/>
  <c r="T2648" i="1"/>
  <c r="U2648" i="1"/>
  <c r="V2648" i="1"/>
  <c r="I2649" i="1"/>
  <c r="J2649" i="1"/>
  <c r="K2649" i="1"/>
  <c r="L2649" i="1"/>
  <c r="M2649" i="1"/>
  <c r="N2649" i="1"/>
  <c r="O2649" i="1"/>
  <c r="P2649" i="1"/>
  <c r="Q2649" i="1"/>
  <c r="R2649" i="1"/>
  <c r="S2649" i="1"/>
  <c r="T2649" i="1"/>
  <c r="U2649" i="1"/>
  <c r="V2649" i="1"/>
  <c r="I2650" i="1"/>
  <c r="J2650" i="1"/>
  <c r="K2650" i="1"/>
  <c r="L2650" i="1"/>
  <c r="M2650" i="1"/>
  <c r="N2650" i="1"/>
  <c r="O2650" i="1"/>
  <c r="P2650" i="1"/>
  <c r="Q2650" i="1"/>
  <c r="U2650" i="1" s="1"/>
  <c r="R2650" i="1"/>
  <c r="S2650" i="1"/>
  <c r="T2650" i="1"/>
  <c r="V2650" i="1"/>
  <c r="I2651" i="1"/>
  <c r="J2651" i="1"/>
  <c r="K2651" i="1"/>
  <c r="L2651" i="1"/>
  <c r="M2651" i="1"/>
  <c r="N2651" i="1"/>
  <c r="O2651" i="1"/>
  <c r="P2651" i="1"/>
  <c r="Q2651" i="1"/>
  <c r="R2651" i="1"/>
  <c r="S2651" i="1"/>
  <c r="T2651" i="1"/>
  <c r="U2651" i="1"/>
  <c r="V2651" i="1"/>
  <c r="I2652" i="1"/>
  <c r="J2652" i="1"/>
  <c r="K2652" i="1"/>
  <c r="L2652" i="1"/>
  <c r="M2652" i="1"/>
  <c r="N2652" i="1"/>
  <c r="O2652" i="1"/>
  <c r="P2652" i="1"/>
  <c r="Q2652" i="1"/>
  <c r="U2652" i="1" s="1"/>
  <c r="R2652" i="1"/>
  <c r="S2652" i="1"/>
  <c r="T2652" i="1"/>
  <c r="V2652" i="1"/>
  <c r="I2653" i="1"/>
  <c r="J2653" i="1"/>
  <c r="K2653" i="1"/>
  <c r="L2653" i="1"/>
  <c r="M2653" i="1"/>
  <c r="N2653" i="1"/>
  <c r="O2653" i="1"/>
  <c r="P2653" i="1"/>
  <c r="Q2653" i="1"/>
  <c r="U2653" i="1" s="1"/>
  <c r="R2653" i="1"/>
  <c r="S2653" i="1"/>
  <c r="T2653" i="1"/>
  <c r="V2653" i="1"/>
  <c r="I2654" i="1"/>
  <c r="J2654" i="1"/>
  <c r="K2654" i="1"/>
  <c r="L2654" i="1"/>
  <c r="M2654" i="1"/>
  <c r="N2654" i="1"/>
  <c r="O2654" i="1"/>
  <c r="P2654" i="1"/>
  <c r="Q2654" i="1"/>
  <c r="R2654" i="1"/>
  <c r="S2654" i="1"/>
  <c r="T2654" i="1"/>
  <c r="U2654" i="1"/>
  <c r="V2654" i="1"/>
  <c r="I2655" i="1"/>
  <c r="J2655" i="1"/>
  <c r="K2655" i="1"/>
  <c r="L2655" i="1"/>
  <c r="M2655" i="1"/>
  <c r="N2655" i="1"/>
  <c r="O2655" i="1"/>
  <c r="P2655" i="1"/>
  <c r="Q2655" i="1"/>
  <c r="R2655" i="1"/>
  <c r="S2655" i="1"/>
  <c r="T2655" i="1"/>
  <c r="U2655" i="1"/>
  <c r="V2655" i="1"/>
  <c r="I2656" i="1"/>
  <c r="J2656" i="1"/>
  <c r="K2656" i="1"/>
  <c r="L2656" i="1"/>
  <c r="M2656" i="1"/>
  <c r="N2656" i="1"/>
  <c r="O2656" i="1"/>
  <c r="P2656" i="1"/>
  <c r="Q2656" i="1"/>
  <c r="U2656" i="1" s="1"/>
  <c r="R2656" i="1"/>
  <c r="S2656" i="1"/>
  <c r="T2656" i="1"/>
  <c r="V2656" i="1"/>
  <c r="I2657" i="1"/>
  <c r="J2657" i="1"/>
  <c r="K2657" i="1"/>
  <c r="L2657" i="1"/>
  <c r="M2657" i="1"/>
  <c r="N2657" i="1"/>
  <c r="O2657" i="1"/>
  <c r="P2657" i="1"/>
  <c r="Q2657" i="1"/>
  <c r="R2657" i="1"/>
  <c r="S2657" i="1"/>
  <c r="T2657" i="1"/>
  <c r="U2657" i="1"/>
  <c r="V2657" i="1"/>
  <c r="I2658" i="1"/>
  <c r="J2658" i="1"/>
  <c r="K2658" i="1"/>
  <c r="L2658" i="1"/>
  <c r="M2658" i="1"/>
  <c r="N2658" i="1"/>
  <c r="O2658" i="1"/>
  <c r="P2658" i="1"/>
  <c r="Q2658" i="1"/>
  <c r="U2658" i="1" s="1"/>
  <c r="R2658" i="1"/>
  <c r="S2658" i="1"/>
  <c r="T2658" i="1"/>
  <c r="V2658" i="1"/>
  <c r="I2659" i="1"/>
  <c r="J2659" i="1"/>
  <c r="K2659" i="1"/>
  <c r="L2659" i="1"/>
  <c r="M2659" i="1"/>
  <c r="N2659" i="1"/>
  <c r="O2659" i="1"/>
  <c r="P2659" i="1"/>
  <c r="Q2659" i="1"/>
  <c r="U2659" i="1" s="1"/>
  <c r="R2659" i="1"/>
  <c r="S2659" i="1"/>
  <c r="T2659" i="1"/>
  <c r="V2659" i="1"/>
  <c r="I2660" i="1"/>
  <c r="J2660" i="1"/>
  <c r="K2660" i="1"/>
  <c r="L2660" i="1"/>
  <c r="M2660" i="1"/>
  <c r="N2660" i="1"/>
  <c r="O2660" i="1"/>
  <c r="P2660" i="1"/>
  <c r="Q2660" i="1"/>
  <c r="R2660" i="1"/>
  <c r="S2660" i="1"/>
  <c r="T2660" i="1"/>
  <c r="U2660" i="1"/>
  <c r="V2660" i="1"/>
  <c r="I2661" i="1"/>
  <c r="J2661" i="1"/>
  <c r="K2661" i="1"/>
  <c r="L2661" i="1"/>
  <c r="M2661" i="1"/>
  <c r="N2661" i="1"/>
  <c r="O2661" i="1"/>
  <c r="P2661" i="1"/>
  <c r="Q2661" i="1"/>
  <c r="R2661" i="1"/>
  <c r="S2661" i="1"/>
  <c r="T2661" i="1"/>
  <c r="U2661" i="1"/>
  <c r="V2661" i="1"/>
  <c r="I2662" i="1"/>
  <c r="J2662" i="1"/>
  <c r="K2662" i="1"/>
  <c r="L2662" i="1"/>
  <c r="M2662" i="1"/>
  <c r="N2662" i="1"/>
  <c r="O2662" i="1"/>
  <c r="P2662" i="1"/>
  <c r="Q2662" i="1"/>
  <c r="U2662" i="1" s="1"/>
  <c r="R2662" i="1"/>
  <c r="S2662" i="1"/>
  <c r="T2662" i="1"/>
  <c r="V2662" i="1"/>
  <c r="I2663" i="1"/>
  <c r="J2663" i="1"/>
  <c r="K2663" i="1"/>
  <c r="L2663" i="1"/>
  <c r="M2663" i="1"/>
  <c r="N2663" i="1"/>
  <c r="O2663" i="1"/>
  <c r="P2663" i="1"/>
  <c r="Q2663" i="1"/>
  <c r="R2663" i="1"/>
  <c r="S2663" i="1"/>
  <c r="T2663" i="1"/>
  <c r="U2663" i="1"/>
  <c r="V2663" i="1"/>
  <c r="I2664" i="1"/>
  <c r="J2664" i="1"/>
  <c r="K2664" i="1"/>
  <c r="L2664" i="1"/>
  <c r="M2664" i="1"/>
  <c r="N2664" i="1"/>
  <c r="O2664" i="1"/>
  <c r="P2664" i="1"/>
  <c r="Q2664" i="1"/>
  <c r="U2664" i="1" s="1"/>
  <c r="R2664" i="1"/>
  <c r="S2664" i="1"/>
  <c r="T2664" i="1"/>
  <c r="V2664" i="1"/>
  <c r="I2665" i="1"/>
  <c r="J2665" i="1"/>
  <c r="K2665" i="1"/>
  <c r="L2665" i="1"/>
  <c r="M2665" i="1"/>
  <c r="N2665" i="1"/>
  <c r="O2665" i="1"/>
  <c r="P2665" i="1"/>
  <c r="Q2665" i="1"/>
  <c r="U2665" i="1" s="1"/>
  <c r="R2665" i="1"/>
  <c r="S2665" i="1"/>
  <c r="T2665" i="1"/>
  <c r="V2665" i="1"/>
  <c r="I2666" i="1"/>
  <c r="J2666" i="1"/>
  <c r="K2666" i="1"/>
  <c r="L2666" i="1"/>
  <c r="M2666" i="1"/>
  <c r="N2666" i="1"/>
  <c r="O2666" i="1"/>
  <c r="P2666" i="1"/>
  <c r="Q2666" i="1"/>
  <c r="R2666" i="1"/>
  <c r="S2666" i="1"/>
  <c r="T2666" i="1"/>
  <c r="U2666" i="1"/>
  <c r="V2666" i="1"/>
  <c r="I2667" i="1"/>
  <c r="J2667" i="1"/>
  <c r="K2667" i="1"/>
  <c r="L2667" i="1"/>
  <c r="M2667" i="1"/>
  <c r="N2667" i="1"/>
  <c r="O2667" i="1"/>
  <c r="P2667" i="1"/>
  <c r="Q2667" i="1"/>
  <c r="R2667" i="1"/>
  <c r="S2667" i="1"/>
  <c r="T2667" i="1"/>
  <c r="U2667" i="1"/>
  <c r="V2667" i="1"/>
  <c r="I2668" i="1"/>
  <c r="J2668" i="1"/>
  <c r="K2668" i="1"/>
  <c r="L2668" i="1"/>
  <c r="M2668" i="1"/>
  <c r="N2668" i="1"/>
  <c r="O2668" i="1"/>
  <c r="P2668" i="1"/>
  <c r="Q2668" i="1"/>
  <c r="U2668" i="1" s="1"/>
  <c r="R2668" i="1"/>
  <c r="S2668" i="1"/>
  <c r="T2668" i="1"/>
  <c r="V2668" i="1"/>
  <c r="I2669" i="1"/>
  <c r="J2669" i="1"/>
  <c r="K2669" i="1"/>
  <c r="L2669" i="1"/>
  <c r="M2669" i="1"/>
  <c r="N2669" i="1"/>
  <c r="O2669" i="1"/>
  <c r="P2669" i="1"/>
  <c r="Q2669" i="1"/>
  <c r="R2669" i="1"/>
  <c r="S2669" i="1"/>
  <c r="T2669" i="1"/>
  <c r="U2669" i="1"/>
  <c r="V2669" i="1"/>
  <c r="I2670" i="1"/>
  <c r="J2670" i="1"/>
  <c r="K2670" i="1"/>
  <c r="L2670" i="1"/>
  <c r="M2670" i="1"/>
  <c r="N2670" i="1"/>
  <c r="O2670" i="1"/>
  <c r="P2670" i="1"/>
  <c r="Q2670" i="1"/>
  <c r="U2670" i="1" s="1"/>
  <c r="R2670" i="1"/>
  <c r="S2670" i="1"/>
  <c r="T2670" i="1"/>
  <c r="V2670" i="1"/>
  <c r="I2671" i="1"/>
  <c r="J2671" i="1"/>
  <c r="K2671" i="1"/>
  <c r="L2671" i="1"/>
  <c r="M2671" i="1"/>
  <c r="N2671" i="1"/>
  <c r="O2671" i="1"/>
  <c r="P2671" i="1"/>
  <c r="Q2671" i="1"/>
  <c r="U2671" i="1" s="1"/>
  <c r="R2671" i="1"/>
  <c r="S2671" i="1"/>
  <c r="T2671" i="1"/>
  <c r="V2671" i="1"/>
  <c r="I2672" i="1"/>
  <c r="J2672" i="1"/>
  <c r="K2672" i="1"/>
  <c r="L2672" i="1"/>
  <c r="M2672" i="1"/>
  <c r="N2672" i="1"/>
  <c r="O2672" i="1"/>
  <c r="P2672" i="1"/>
  <c r="Q2672" i="1"/>
  <c r="R2672" i="1"/>
  <c r="S2672" i="1"/>
  <c r="T2672" i="1"/>
  <c r="U2672" i="1"/>
  <c r="V2672" i="1"/>
  <c r="I2673" i="1"/>
  <c r="J2673" i="1"/>
  <c r="K2673" i="1"/>
  <c r="L2673" i="1"/>
  <c r="M2673" i="1"/>
  <c r="N2673" i="1"/>
  <c r="O2673" i="1"/>
  <c r="P2673" i="1"/>
  <c r="Q2673" i="1"/>
  <c r="R2673" i="1"/>
  <c r="S2673" i="1"/>
  <c r="T2673" i="1"/>
  <c r="U2673" i="1"/>
  <c r="V2673" i="1"/>
  <c r="I2674" i="1"/>
  <c r="J2674" i="1"/>
  <c r="K2674" i="1"/>
  <c r="L2674" i="1"/>
  <c r="M2674" i="1"/>
  <c r="N2674" i="1"/>
  <c r="O2674" i="1"/>
  <c r="P2674" i="1"/>
  <c r="Q2674" i="1"/>
  <c r="U2674" i="1" s="1"/>
  <c r="R2674" i="1"/>
  <c r="S2674" i="1"/>
  <c r="T2674" i="1"/>
  <c r="V2674" i="1"/>
  <c r="I2675" i="1"/>
  <c r="J2675" i="1"/>
  <c r="K2675" i="1"/>
  <c r="L2675" i="1"/>
  <c r="M2675" i="1"/>
  <c r="N2675" i="1"/>
  <c r="O2675" i="1"/>
  <c r="P2675" i="1"/>
  <c r="Q2675" i="1"/>
  <c r="R2675" i="1"/>
  <c r="S2675" i="1"/>
  <c r="T2675" i="1"/>
  <c r="U2675" i="1"/>
  <c r="V2675" i="1"/>
  <c r="I2676" i="1"/>
  <c r="J2676" i="1"/>
  <c r="K2676" i="1"/>
  <c r="L2676" i="1"/>
  <c r="M2676" i="1"/>
  <c r="N2676" i="1"/>
  <c r="O2676" i="1"/>
  <c r="P2676" i="1"/>
  <c r="Q2676" i="1"/>
  <c r="U2676" i="1" s="1"/>
  <c r="R2676" i="1"/>
  <c r="S2676" i="1"/>
  <c r="T2676" i="1"/>
  <c r="V2676" i="1"/>
  <c r="I2677" i="1"/>
  <c r="J2677" i="1"/>
  <c r="K2677" i="1"/>
  <c r="L2677" i="1"/>
  <c r="M2677" i="1"/>
  <c r="N2677" i="1"/>
  <c r="O2677" i="1"/>
  <c r="P2677" i="1"/>
  <c r="Q2677" i="1"/>
  <c r="U2677" i="1" s="1"/>
  <c r="R2677" i="1"/>
  <c r="S2677" i="1"/>
  <c r="T2677" i="1"/>
  <c r="V2677" i="1"/>
  <c r="I2678" i="1"/>
  <c r="J2678" i="1"/>
  <c r="K2678" i="1"/>
  <c r="L2678" i="1"/>
  <c r="M2678" i="1"/>
  <c r="N2678" i="1"/>
  <c r="O2678" i="1"/>
  <c r="P2678" i="1"/>
  <c r="Q2678" i="1"/>
  <c r="R2678" i="1"/>
  <c r="S2678" i="1"/>
  <c r="T2678" i="1"/>
  <c r="U2678" i="1"/>
  <c r="V2678" i="1"/>
  <c r="I2679" i="1"/>
  <c r="J2679" i="1"/>
  <c r="K2679" i="1"/>
  <c r="L2679" i="1"/>
  <c r="M2679" i="1"/>
  <c r="N2679" i="1"/>
  <c r="O2679" i="1"/>
  <c r="P2679" i="1"/>
  <c r="Q2679" i="1"/>
  <c r="R2679" i="1"/>
  <c r="S2679" i="1"/>
  <c r="T2679" i="1"/>
  <c r="U2679" i="1"/>
  <c r="V2679" i="1"/>
  <c r="I2680" i="1"/>
  <c r="J2680" i="1"/>
  <c r="K2680" i="1"/>
  <c r="L2680" i="1"/>
  <c r="M2680" i="1"/>
  <c r="N2680" i="1"/>
  <c r="O2680" i="1"/>
  <c r="P2680" i="1"/>
  <c r="Q2680" i="1"/>
  <c r="U2680" i="1" s="1"/>
  <c r="R2680" i="1"/>
  <c r="S2680" i="1"/>
  <c r="T2680" i="1"/>
  <c r="V2680" i="1"/>
  <c r="I2681" i="1"/>
  <c r="J2681" i="1"/>
  <c r="K2681" i="1"/>
  <c r="L2681" i="1"/>
  <c r="M2681" i="1"/>
  <c r="N2681" i="1"/>
  <c r="O2681" i="1"/>
  <c r="P2681" i="1"/>
  <c r="Q2681" i="1"/>
  <c r="R2681" i="1"/>
  <c r="S2681" i="1"/>
  <c r="T2681" i="1"/>
  <c r="U2681" i="1"/>
  <c r="V2681" i="1"/>
  <c r="I2682" i="1"/>
  <c r="J2682" i="1"/>
  <c r="K2682" i="1"/>
  <c r="L2682" i="1"/>
  <c r="M2682" i="1"/>
  <c r="N2682" i="1"/>
  <c r="O2682" i="1"/>
  <c r="P2682" i="1"/>
  <c r="Q2682" i="1"/>
  <c r="U2682" i="1" s="1"/>
  <c r="R2682" i="1"/>
  <c r="S2682" i="1"/>
  <c r="T2682" i="1"/>
  <c r="V2682" i="1"/>
  <c r="I2683" i="1"/>
  <c r="J2683" i="1"/>
  <c r="K2683" i="1"/>
  <c r="L2683" i="1"/>
  <c r="M2683" i="1"/>
  <c r="N2683" i="1"/>
  <c r="O2683" i="1"/>
  <c r="P2683" i="1"/>
  <c r="Q2683" i="1"/>
  <c r="U2683" i="1" s="1"/>
  <c r="R2683" i="1"/>
  <c r="S2683" i="1"/>
  <c r="T2683" i="1"/>
  <c r="V2683" i="1"/>
  <c r="I2684" i="1"/>
  <c r="J2684" i="1"/>
  <c r="K2684" i="1"/>
  <c r="L2684" i="1"/>
  <c r="M2684" i="1"/>
  <c r="N2684" i="1"/>
  <c r="O2684" i="1"/>
  <c r="P2684" i="1"/>
  <c r="Q2684" i="1"/>
  <c r="R2684" i="1"/>
  <c r="S2684" i="1"/>
  <c r="T2684" i="1"/>
  <c r="U2684" i="1"/>
  <c r="V2684" i="1"/>
  <c r="I2685" i="1"/>
  <c r="J2685" i="1"/>
  <c r="K2685" i="1"/>
  <c r="L2685" i="1"/>
  <c r="M2685" i="1"/>
  <c r="N2685" i="1"/>
  <c r="O2685" i="1"/>
  <c r="P2685" i="1"/>
  <c r="Q2685" i="1"/>
  <c r="R2685" i="1"/>
  <c r="S2685" i="1"/>
  <c r="T2685" i="1"/>
  <c r="U2685" i="1"/>
  <c r="V2685" i="1"/>
  <c r="I2686" i="1"/>
  <c r="J2686" i="1"/>
  <c r="K2686" i="1"/>
  <c r="L2686" i="1"/>
  <c r="M2686" i="1"/>
  <c r="N2686" i="1"/>
  <c r="O2686" i="1"/>
  <c r="P2686" i="1"/>
  <c r="Q2686" i="1"/>
  <c r="U2686" i="1" s="1"/>
  <c r="R2686" i="1"/>
  <c r="S2686" i="1"/>
  <c r="T2686" i="1"/>
  <c r="V2686" i="1"/>
  <c r="I2687" i="1"/>
  <c r="J2687" i="1"/>
  <c r="K2687" i="1"/>
  <c r="L2687" i="1"/>
  <c r="M2687" i="1"/>
  <c r="N2687" i="1"/>
  <c r="O2687" i="1"/>
  <c r="P2687" i="1"/>
  <c r="Q2687" i="1"/>
  <c r="R2687" i="1"/>
  <c r="S2687" i="1"/>
  <c r="T2687" i="1"/>
  <c r="U2687" i="1"/>
  <c r="V2687" i="1"/>
  <c r="I2688" i="1"/>
  <c r="J2688" i="1"/>
  <c r="K2688" i="1"/>
  <c r="L2688" i="1"/>
  <c r="M2688" i="1"/>
  <c r="N2688" i="1"/>
  <c r="O2688" i="1"/>
  <c r="P2688" i="1"/>
  <c r="Q2688" i="1"/>
  <c r="U2688" i="1" s="1"/>
  <c r="R2688" i="1"/>
  <c r="S2688" i="1"/>
  <c r="T2688" i="1"/>
  <c r="V2688" i="1"/>
  <c r="I2689" i="1"/>
  <c r="J2689" i="1"/>
  <c r="K2689" i="1"/>
  <c r="L2689" i="1"/>
  <c r="M2689" i="1"/>
  <c r="N2689" i="1"/>
  <c r="O2689" i="1"/>
  <c r="P2689" i="1"/>
  <c r="Q2689" i="1"/>
  <c r="U2689" i="1" s="1"/>
  <c r="R2689" i="1"/>
  <c r="S2689" i="1"/>
  <c r="T2689" i="1"/>
  <c r="V2689" i="1"/>
  <c r="I2690" i="1"/>
  <c r="J2690" i="1"/>
  <c r="K2690" i="1"/>
  <c r="L2690" i="1"/>
  <c r="M2690" i="1"/>
  <c r="N2690" i="1"/>
  <c r="O2690" i="1"/>
  <c r="P2690" i="1"/>
  <c r="Q2690" i="1"/>
  <c r="R2690" i="1"/>
  <c r="S2690" i="1"/>
  <c r="T2690" i="1"/>
  <c r="U2690" i="1"/>
  <c r="V2690" i="1"/>
  <c r="I2691" i="1"/>
  <c r="J2691" i="1"/>
  <c r="K2691" i="1"/>
  <c r="L2691" i="1"/>
  <c r="M2691" i="1"/>
  <c r="N2691" i="1"/>
  <c r="O2691" i="1"/>
  <c r="P2691" i="1"/>
  <c r="Q2691" i="1"/>
  <c r="R2691" i="1"/>
  <c r="S2691" i="1"/>
  <c r="T2691" i="1"/>
  <c r="U2691" i="1"/>
  <c r="V2691" i="1"/>
  <c r="I2692" i="1"/>
  <c r="J2692" i="1"/>
  <c r="K2692" i="1"/>
  <c r="L2692" i="1"/>
  <c r="M2692" i="1"/>
  <c r="N2692" i="1"/>
  <c r="O2692" i="1"/>
  <c r="P2692" i="1"/>
  <c r="Q2692" i="1"/>
  <c r="U2692" i="1" s="1"/>
  <c r="R2692" i="1"/>
  <c r="S2692" i="1"/>
  <c r="T2692" i="1"/>
  <c r="V2692" i="1"/>
  <c r="I2693" i="1"/>
  <c r="J2693" i="1"/>
  <c r="K2693" i="1"/>
  <c r="L2693" i="1"/>
  <c r="M2693" i="1"/>
  <c r="N2693" i="1"/>
  <c r="O2693" i="1"/>
  <c r="P2693" i="1"/>
  <c r="Q2693" i="1"/>
  <c r="R2693" i="1"/>
  <c r="S2693" i="1"/>
  <c r="T2693" i="1"/>
  <c r="U2693" i="1"/>
  <c r="V2693" i="1"/>
  <c r="I2694" i="1"/>
  <c r="J2694" i="1"/>
  <c r="K2694" i="1"/>
  <c r="L2694" i="1"/>
  <c r="M2694" i="1"/>
  <c r="N2694" i="1"/>
  <c r="O2694" i="1"/>
  <c r="P2694" i="1"/>
  <c r="Q2694" i="1"/>
  <c r="U2694" i="1" s="1"/>
  <c r="R2694" i="1"/>
  <c r="S2694" i="1"/>
  <c r="T2694" i="1"/>
  <c r="V2694" i="1"/>
  <c r="I2695" i="1"/>
  <c r="J2695" i="1"/>
  <c r="K2695" i="1"/>
  <c r="L2695" i="1"/>
  <c r="M2695" i="1"/>
  <c r="N2695" i="1"/>
  <c r="O2695" i="1"/>
  <c r="P2695" i="1"/>
  <c r="Q2695" i="1"/>
  <c r="U2695" i="1" s="1"/>
  <c r="R2695" i="1"/>
  <c r="S2695" i="1"/>
  <c r="T2695" i="1"/>
  <c r="V2695" i="1"/>
  <c r="I2696" i="1"/>
  <c r="J2696" i="1"/>
  <c r="K2696" i="1"/>
  <c r="L2696" i="1"/>
  <c r="M2696" i="1"/>
  <c r="N2696" i="1"/>
  <c r="O2696" i="1"/>
  <c r="P2696" i="1"/>
  <c r="Q2696" i="1"/>
  <c r="R2696" i="1"/>
  <c r="S2696" i="1"/>
  <c r="T2696" i="1"/>
  <c r="U2696" i="1"/>
  <c r="V2696" i="1"/>
  <c r="I2697" i="1"/>
  <c r="J2697" i="1"/>
  <c r="K2697" i="1"/>
  <c r="L2697" i="1"/>
  <c r="M2697" i="1"/>
  <c r="N2697" i="1"/>
  <c r="O2697" i="1"/>
  <c r="P2697" i="1"/>
  <c r="Q2697" i="1"/>
  <c r="R2697" i="1"/>
  <c r="S2697" i="1"/>
  <c r="T2697" i="1"/>
  <c r="U2697" i="1"/>
  <c r="V2697" i="1"/>
  <c r="I2698" i="1"/>
  <c r="J2698" i="1"/>
  <c r="K2698" i="1"/>
  <c r="L2698" i="1"/>
  <c r="M2698" i="1"/>
  <c r="N2698" i="1"/>
  <c r="O2698" i="1"/>
  <c r="P2698" i="1"/>
  <c r="Q2698" i="1"/>
  <c r="U2698" i="1" s="1"/>
  <c r="R2698" i="1"/>
  <c r="S2698" i="1"/>
  <c r="T2698" i="1"/>
  <c r="V2698" i="1"/>
  <c r="I2699" i="1"/>
  <c r="J2699" i="1"/>
  <c r="K2699" i="1"/>
  <c r="L2699" i="1"/>
  <c r="M2699" i="1"/>
  <c r="N2699" i="1"/>
  <c r="O2699" i="1"/>
  <c r="P2699" i="1"/>
  <c r="Q2699" i="1"/>
  <c r="R2699" i="1"/>
  <c r="S2699" i="1"/>
  <c r="T2699" i="1"/>
  <c r="U2699" i="1"/>
  <c r="V2699" i="1"/>
  <c r="I2700" i="1"/>
  <c r="J2700" i="1"/>
  <c r="K2700" i="1"/>
  <c r="L2700" i="1"/>
  <c r="M2700" i="1"/>
  <c r="N2700" i="1"/>
  <c r="O2700" i="1"/>
  <c r="P2700" i="1"/>
  <c r="Q2700" i="1"/>
  <c r="U2700" i="1" s="1"/>
  <c r="R2700" i="1"/>
  <c r="S2700" i="1"/>
  <c r="T2700" i="1"/>
  <c r="V2700" i="1"/>
  <c r="I2701" i="1"/>
  <c r="J2701" i="1"/>
  <c r="K2701" i="1"/>
  <c r="L2701" i="1"/>
  <c r="M2701" i="1"/>
  <c r="N2701" i="1"/>
  <c r="O2701" i="1"/>
  <c r="P2701" i="1"/>
  <c r="Q2701" i="1"/>
  <c r="U2701" i="1" s="1"/>
  <c r="R2701" i="1"/>
  <c r="S2701" i="1"/>
  <c r="T2701" i="1"/>
  <c r="V2701" i="1"/>
  <c r="I2702" i="1"/>
  <c r="J2702" i="1"/>
  <c r="K2702" i="1"/>
  <c r="L2702" i="1"/>
  <c r="M2702" i="1"/>
  <c r="N2702" i="1"/>
  <c r="O2702" i="1"/>
  <c r="P2702" i="1"/>
  <c r="Q2702" i="1"/>
  <c r="R2702" i="1"/>
  <c r="S2702" i="1"/>
  <c r="T2702" i="1"/>
  <c r="U2702" i="1"/>
  <c r="V2702" i="1"/>
  <c r="I2703" i="1"/>
  <c r="J2703" i="1"/>
  <c r="K2703" i="1"/>
  <c r="L2703" i="1"/>
  <c r="M2703" i="1"/>
  <c r="N2703" i="1"/>
  <c r="O2703" i="1"/>
  <c r="P2703" i="1"/>
  <c r="Q2703" i="1"/>
  <c r="R2703" i="1"/>
  <c r="S2703" i="1"/>
  <c r="T2703" i="1"/>
  <c r="U2703" i="1"/>
  <c r="V2703" i="1"/>
  <c r="I2704" i="1"/>
  <c r="J2704" i="1"/>
  <c r="K2704" i="1"/>
  <c r="L2704" i="1"/>
  <c r="M2704" i="1"/>
  <c r="N2704" i="1"/>
  <c r="O2704" i="1"/>
  <c r="P2704" i="1"/>
  <c r="Q2704" i="1"/>
  <c r="U2704" i="1" s="1"/>
  <c r="R2704" i="1"/>
  <c r="S2704" i="1"/>
  <c r="T2704" i="1"/>
  <c r="V2704" i="1"/>
  <c r="I2705" i="1"/>
  <c r="J2705" i="1"/>
  <c r="K2705" i="1"/>
  <c r="L2705" i="1"/>
  <c r="M2705" i="1"/>
  <c r="N2705" i="1"/>
  <c r="O2705" i="1"/>
  <c r="P2705" i="1"/>
  <c r="Q2705" i="1"/>
  <c r="R2705" i="1"/>
  <c r="S2705" i="1"/>
  <c r="T2705" i="1"/>
  <c r="U2705" i="1"/>
  <c r="V2705" i="1"/>
  <c r="I2706" i="1"/>
  <c r="J2706" i="1"/>
  <c r="K2706" i="1"/>
  <c r="L2706" i="1"/>
  <c r="M2706" i="1"/>
  <c r="N2706" i="1"/>
  <c r="O2706" i="1"/>
  <c r="P2706" i="1"/>
  <c r="Q2706" i="1"/>
  <c r="U2706" i="1" s="1"/>
  <c r="R2706" i="1"/>
  <c r="S2706" i="1"/>
  <c r="T2706" i="1"/>
  <c r="V2706" i="1"/>
  <c r="I2707" i="1"/>
  <c r="J2707" i="1"/>
  <c r="K2707" i="1"/>
  <c r="L2707" i="1"/>
  <c r="M2707" i="1"/>
  <c r="N2707" i="1"/>
  <c r="O2707" i="1"/>
  <c r="P2707" i="1"/>
  <c r="Q2707" i="1"/>
  <c r="U2707" i="1" s="1"/>
  <c r="R2707" i="1"/>
  <c r="S2707" i="1"/>
  <c r="T2707" i="1"/>
  <c r="V2707" i="1"/>
  <c r="I2708" i="1"/>
  <c r="J2708" i="1"/>
  <c r="K2708" i="1"/>
  <c r="L2708" i="1"/>
  <c r="M2708" i="1"/>
  <c r="N2708" i="1"/>
  <c r="O2708" i="1"/>
  <c r="P2708" i="1"/>
  <c r="Q2708" i="1"/>
  <c r="R2708" i="1"/>
  <c r="S2708" i="1"/>
  <c r="T2708" i="1"/>
  <c r="U2708" i="1"/>
  <c r="V2708" i="1"/>
  <c r="I2709" i="1"/>
  <c r="J2709" i="1"/>
  <c r="K2709" i="1"/>
  <c r="L2709" i="1"/>
  <c r="M2709" i="1"/>
  <c r="N2709" i="1"/>
  <c r="O2709" i="1"/>
  <c r="P2709" i="1"/>
  <c r="Q2709" i="1"/>
  <c r="R2709" i="1"/>
  <c r="S2709" i="1"/>
  <c r="T2709" i="1"/>
  <c r="U2709" i="1"/>
  <c r="V2709" i="1"/>
  <c r="I2710" i="1"/>
  <c r="J2710" i="1"/>
  <c r="K2710" i="1"/>
  <c r="L2710" i="1"/>
  <c r="M2710" i="1"/>
  <c r="N2710" i="1"/>
  <c r="O2710" i="1"/>
  <c r="P2710" i="1"/>
  <c r="Q2710" i="1"/>
  <c r="U2710" i="1" s="1"/>
  <c r="R2710" i="1"/>
  <c r="S2710" i="1"/>
  <c r="T2710" i="1"/>
  <c r="V2710" i="1"/>
  <c r="I2711" i="1"/>
  <c r="J2711" i="1"/>
  <c r="K2711" i="1"/>
  <c r="L2711" i="1"/>
  <c r="M2711" i="1"/>
  <c r="N2711" i="1"/>
  <c r="O2711" i="1"/>
  <c r="P2711" i="1"/>
  <c r="Q2711" i="1"/>
  <c r="R2711" i="1"/>
  <c r="S2711" i="1"/>
  <c r="T2711" i="1"/>
  <c r="U2711" i="1"/>
  <c r="V2711" i="1"/>
  <c r="I2712" i="1"/>
  <c r="J2712" i="1"/>
  <c r="K2712" i="1"/>
  <c r="L2712" i="1"/>
  <c r="M2712" i="1"/>
  <c r="N2712" i="1"/>
  <c r="O2712" i="1"/>
  <c r="P2712" i="1"/>
  <c r="Q2712" i="1"/>
  <c r="U2712" i="1" s="1"/>
  <c r="R2712" i="1"/>
  <c r="S2712" i="1"/>
  <c r="T2712" i="1"/>
  <c r="V2712" i="1"/>
  <c r="I2713" i="1"/>
  <c r="J2713" i="1"/>
  <c r="K2713" i="1"/>
  <c r="L2713" i="1"/>
  <c r="M2713" i="1"/>
  <c r="N2713" i="1"/>
  <c r="O2713" i="1"/>
  <c r="P2713" i="1"/>
  <c r="Q2713" i="1"/>
  <c r="U2713" i="1" s="1"/>
  <c r="R2713" i="1"/>
  <c r="S2713" i="1"/>
  <c r="T2713" i="1"/>
  <c r="V2713" i="1"/>
  <c r="I2714" i="1"/>
  <c r="J2714" i="1"/>
  <c r="K2714" i="1"/>
  <c r="L2714" i="1"/>
  <c r="M2714" i="1"/>
  <c r="N2714" i="1"/>
  <c r="O2714" i="1"/>
  <c r="P2714" i="1"/>
  <c r="Q2714" i="1"/>
  <c r="R2714" i="1"/>
  <c r="S2714" i="1"/>
  <c r="T2714" i="1"/>
  <c r="U2714" i="1"/>
  <c r="V2714" i="1"/>
  <c r="I2715" i="1"/>
  <c r="J2715" i="1"/>
  <c r="K2715" i="1"/>
  <c r="L2715" i="1"/>
  <c r="M2715" i="1"/>
  <c r="N2715" i="1"/>
  <c r="O2715" i="1"/>
  <c r="P2715" i="1"/>
  <c r="Q2715" i="1"/>
  <c r="R2715" i="1"/>
  <c r="S2715" i="1"/>
  <c r="T2715" i="1"/>
  <c r="U2715" i="1"/>
  <c r="V2715" i="1"/>
  <c r="I2716" i="1"/>
  <c r="J2716" i="1"/>
  <c r="K2716" i="1"/>
  <c r="L2716" i="1"/>
  <c r="M2716" i="1"/>
  <c r="N2716" i="1"/>
  <c r="O2716" i="1"/>
  <c r="P2716" i="1"/>
  <c r="Q2716" i="1"/>
  <c r="U2716" i="1" s="1"/>
  <c r="R2716" i="1"/>
  <c r="S2716" i="1"/>
  <c r="T2716" i="1"/>
  <c r="V2716" i="1"/>
  <c r="I2717" i="1"/>
  <c r="J2717" i="1"/>
  <c r="K2717" i="1"/>
  <c r="L2717" i="1"/>
  <c r="M2717" i="1"/>
  <c r="N2717" i="1"/>
  <c r="O2717" i="1"/>
  <c r="P2717" i="1"/>
  <c r="Q2717" i="1"/>
  <c r="R2717" i="1"/>
  <c r="S2717" i="1"/>
  <c r="T2717" i="1"/>
  <c r="U2717" i="1"/>
  <c r="V2717" i="1"/>
  <c r="I2718" i="1"/>
  <c r="J2718" i="1"/>
  <c r="K2718" i="1"/>
  <c r="L2718" i="1"/>
  <c r="M2718" i="1"/>
  <c r="N2718" i="1"/>
  <c r="O2718" i="1"/>
  <c r="P2718" i="1"/>
  <c r="Q2718" i="1"/>
  <c r="U2718" i="1" s="1"/>
  <c r="R2718" i="1"/>
  <c r="S2718" i="1"/>
  <c r="T2718" i="1"/>
  <c r="V2718" i="1"/>
  <c r="I2719" i="1"/>
  <c r="J2719" i="1"/>
  <c r="K2719" i="1"/>
  <c r="L2719" i="1"/>
  <c r="M2719" i="1"/>
  <c r="N2719" i="1"/>
  <c r="O2719" i="1"/>
  <c r="P2719" i="1"/>
  <c r="Q2719" i="1"/>
  <c r="U2719" i="1" s="1"/>
  <c r="R2719" i="1"/>
  <c r="S2719" i="1"/>
  <c r="T2719" i="1"/>
  <c r="V2719" i="1"/>
  <c r="I2720" i="1"/>
  <c r="J2720" i="1"/>
  <c r="K2720" i="1"/>
  <c r="L2720" i="1"/>
  <c r="M2720" i="1"/>
  <c r="N2720" i="1"/>
  <c r="O2720" i="1"/>
  <c r="P2720" i="1"/>
  <c r="Q2720" i="1"/>
  <c r="R2720" i="1"/>
  <c r="S2720" i="1"/>
  <c r="T2720" i="1"/>
  <c r="U2720" i="1"/>
  <c r="V2720" i="1"/>
  <c r="I2721" i="1"/>
  <c r="J2721" i="1"/>
  <c r="K2721" i="1"/>
  <c r="L2721" i="1"/>
  <c r="M2721" i="1"/>
  <c r="N2721" i="1"/>
  <c r="O2721" i="1"/>
  <c r="P2721" i="1"/>
  <c r="Q2721" i="1"/>
  <c r="R2721" i="1"/>
  <c r="S2721" i="1"/>
  <c r="T2721" i="1"/>
  <c r="U2721" i="1"/>
  <c r="V2721" i="1"/>
  <c r="I2722" i="1"/>
  <c r="J2722" i="1"/>
  <c r="K2722" i="1"/>
  <c r="L2722" i="1"/>
  <c r="M2722" i="1"/>
  <c r="N2722" i="1"/>
  <c r="O2722" i="1"/>
  <c r="P2722" i="1"/>
  <c r="Q2722" i="1"/>
  <c r="U2722" i="1" s="1"/>
  <c r="R2722" i="1"/>
  <c r="S2722" i="1"/>
  <c r="T2722" i="1"/>
  <c r="V2722" i="1"/>
  <c r="I2723" i="1"/>
  <c r="J2723" i="1"/>
  <c r="K2723" i="1"/>
  <c r="L2723" i="1"/>
  <c r="M2723" i="1"/>
  <c r="N2723" i="1"/>
  <c r="O2723" i="1"/>
  <c r="P2723" i="1"/>
  <c r="Q2723" i="1"/>
  <c r="R2723" i="1"/>
  <c r="S2723" i="1"/>
  <c r="T2723" i="1"/>
  <c r="U2723" i="1"/>
  <c r="V2723" i="1"/>
  <c r="I2724" i="1"/>
  <c r="J2724" i="1"/>
  <c r="K2724" i="1"/>
  <c r="L2724" i="1"/>
  <c r="M2724" i="1"/>
  <c r="N2724" i="1"/>
  <c r="O2724" i="1"/>
  <c r="P2724" i="1"/>
  <c r="Q2724" i="1"/>
  <c r="U2724" i="1" s="1"/>
  <c r="R2724" i="1"/>
  <c r="S2724" i="1"/>
  <c r="T2724" i="1"/>
  <c r="V2724" i="1"/>
  <c r="I2725" i="1"/>
  <c r="J2725" i="1"/>
  <c r="K2725" i="1"/>
  <c r="L2725" i="1"/>
  <c r="M2725" i="1"/>
  <c r="N2725" i="1"/>
  <c r="O2725" i="1"/>
  <c r="P2725" i="1"/>
  <c r="Q2725" i="1"/>
  <c r="U2725" i="1" s="1"/>
  <c r="R2725" i="1"/>
  <c r="S2725" i="1"/>
  <c r="T2725" i="1"/>
  <c r="V2725" i="1"/>
  <c r="I2726" i="1"/>
  <c r="J2726" i="1"/>
  <c r="K2726" i="1"/>
  <c r="L2726" i="1"/>
  <c r="M2726" i="1"/>
  <c r="N2726" i="1"/>
  <c r="O2726" i="1"/>
  <c r="P2726" i="1"/>
  <c r="Q2726" i="1"/>
  <c r="R2726" i="1"/>
  <c r="S2726" i="1"/>
  <c r="T2726" i="1"/>
  <c r="U2726" i="1"/>
  <c r="V2726" i="1"/>
  <c r="I2727" i="1"/>
  <c r="J2727" i="1"/>
  <c r="K2727" i="1"/>
  <c r="L2727" i="1"/>
  <c r="M2727" i="1"/>
  <c r="N2727" i="1"/>
  <c r="O2727" i="1"/>
  <c r="P2727" i="1"/>
  <c r="Q2727" i="1"/>
  <c r="R2727" i="1"/>
  <c r="S2727" i="1"/>
  <c r="T2727" i="1"/>
  <c r="U2727" i="1"/>
  <c r="V2727" i="1"/>
  <c r="I2728" i="1"/>
  <c r="J2728" i="1"/>
  <c r="K2728" i="1"/>
  <c r="L2728" i="1"/>
  <c r="M2728" i="1"/>
  <c r="N2728" i="1"/>
  <c r="O2728" i="1"/>
  <c r="P2728" i="1"/>
  <c r="Q2728" i="1"/>
  <c r="U2728" i="1" s="1"/>
  <c r="R2728" i="1"/>
  <c r="S2728" i="1"/>
  <c r="T2728" i="1"/>
  <c r="V2728" i="1"/>
  <c r="I2729" i="1"/>
  <c r="J2729" i="1"/>
  <c r="K2729" i="1"/>
  <c r="L2729" i="1"/>
  <c r="M2729" i="1"/>
  <c r="N2729" i="1"/>
  <c r="O2729" i="1"/>
  <c r="P2729" i="1"/>
  <c r="Q2729" i="1"/>
  <c r="R2729" i="1"/>
  <c r="S2729" i="1"/>
  <c r="T2729" i="1"/>
  <c r="U2729" i="1"/>
  <c r="V2729" i="1"/>
  <c r="I2730" i="1"/>
  <c r="J2730" i="1"/>
  <c r="K2730" i="1"/>
  <c r="L2730" i="1"/>
  <c r="M2730" i="1"/>
  <c r="N2730" i="1"/>
  <c r="O2730" i="1"/>
  <c r="P2730" i="1"/>
  <c r="Q2730" i="1"/>
  <c r="U2730" i="1" s="1"/>
  <c r="R2730" i="1"/>
  <c r="S2730" i="1"/>
  <c r="T2730" i="1"/>
  <c r="V2730" i="1"/>
  <c r="I2731" i="1"/>
  <c r="J2731" i="1"/>
  <c r="K2731" i="1"/>
  <c r="L2731" i="1"/>
  <c r="M2731" i="1"/>
  <c r="N2731" i="1"/>
  <c r="O2731" i="1"/>
  <c r="P2731" i="1"/>
  <c r="Q2731" i="1"/>
  <c r="U2731" i="1" s="1"/>
  <c r="R2731" i="1"/>
  <c r="S2731" i="1"/>
  <c r="T2731" i="1"/>
  <c r="V2731" i="1"/>
  <c r="I2732" i="1"/>
  <c r="J2732" i="1"/>
  <c r="K2732" i="1"/>
  <c r="L2732" i="1"/>
  <c r="M2732" i="1"/>
  <c r="N2732" i="1"/>
  <c r="O2732" i="1"/>
  <c r="P2732" i="1"/>
  <c r="Q2732" i="1"/>
  <c r="R2732" i="1"/>
  <c r="S2732" i="1"/>
  <c r="T2732" i="1"/>
  <c r="U2732" i="1"/>
  <c r="V2732" i="1"/>
  <c r="I2733" i="1"/>
  <c r="J2733" i="1"/>
  <c r="K2733" i="1"/>
  <c r="L2733" i="1"/>
  <c r="M2733" i="1"/>
  <c r="N2733" i="1"/>
  <c r="O2733" i="1"/>
  <c r="P2733" i="1"/>
  <c r="Q2733" i="1"/>
  <c r="R2733" i="1"/>
  <c r="S2733" i="1"/>
  <c r="T2733" i="1"/>
  <c r="U2733" i="1"/>
  <c r="V2733" i="1"/>
  <c r="I2734" i="1"/>
  <c r="J2734" i="1"/>
  <c r="K2734" i="1"/>
  <c r="L2734" i="1"/>
  <c r="M2734" i="1"/>
  <c r="N2734" i="1"/>
  <c r="O2734" i="1"/>
  <c r="P2734" i="1"/>
  <c r="Q2734" i="1"/>
  <c r="U2734" i="1" s="1"/>
  <c r="R2734" i="1"/>
  <c r="S2734" i="1"/>
  <c r="T2734" i="1"/>
  <c r="V2734" i="1"/>
  <c r="I2735" i="1"/>
  <c r="J2735" i="1"/>
  <c r="K2735" i="1"/>
  <c r="L2735" i="1"/>
  <c r="M2735" i="1"/>
  <c r="N2735" i="1"/>
  <c r="O2735" i="1"/>
  <c r="P2735" i="1"/>
  <c r="Q2735" i="1"/>
  <c r="R2735" i="1"/>
  <c r="S2735" i="1"/>
  <c r="T2735" i="1"/>
  <c r="U2735" i="1"/>
  <c r="V2735" i="1"/>
  <c r="I2736" i="1"/>
  <c r="J2736" i="1"/>
  <c r="K2736" i="1"/>
  <c r="L2736" i="1"/>
  <c r="M2736" i="1"/>
  <c r="N2736" i="1"/>
  <c r="O2736" i="1"/>
  <c r="P2736" i="1"/>
  <c r="Q2736" i="1"/>
  <c r="U2736" i="1" s="1"/>
  <c r="R2736" i="1"/>
  <c r="S2736" i="1"/>
  <c r="T2736" i="1"/>
  <c r="V2736" i="1"/>
  <c r="I2737" i="1"/>
  <c r="J2737" i="1"/>
  <c r="K2737" i="1"/>
  <c r="L2737" i="1"/>
  <c r="M2737" i="1"/>
  <c r="N2737" i="1"/>
  <c r="O2737" i="1"/>
  <c r="P2737" i="1"/>
  <c r="Q2737" i="1"/>
  <c r="U2737" i="1" s="1"/>
  <c r="R2737" i="1"/>
  <c r="S2737" i="1"/>
  <c r="T2737" i="1"/>
  <c r="V2737" i="1"/>
  <c r="I2738" i="1"/>
  <c r="J2738" i="1"/>
  <c r="K2738" i="1"/>
  <c r="L2738" i="1"/>
  <c r="M2738" i="1"/>
  <c r="N2738" i="1"/>
  <c r="O2738" i="1"/>
  <c r="P2738" i="1"/>
  <c r="Q2738" i="1"/>
  <c r="R2738" i="1"/>
  <c r="S2738" i="1"/>
  <c r="T2738" i="1"/>
  <c r="U2738" i="1"/>
  <c r="V2738" i="1"/>
  <c r="I2739" i="1"/>
  <c r="J2739" i="1"/>
  <c r="K2739" i="1"/>
  <c r="L2739" i="1"/>
  <c r="M2739" i="1"/>
  <c r="N2739" i="1"/>
  <c r="O2739" i="1"/>
  <c r="P2739" i="1"/>
  <c r="Q2739" i="1"/>
  <c r="R2739" i="1"/>
  <c r="S2739" i="1"/>
  <c r="T2739" i="1"/>
  <c r="U2739" i="1"/>
  <c r="V2739" i="1"/>
  <c r="I2740" i="1"/>
  <c r="J2740" i="1"/>
  <c r="K2740" i="1"/>
  <c r="L2740" i="1"/>
  <c r="M2740" i="1"/>
  <c r="N2740" i="1"/>
  <c r="O2740" i="1"/>
  <c r="P2740" i="1"/>
  <c r="Q2740" i="1"/>
  <c r="U2740" i="1" s="1"/>
  <c r="R2740" i="1"/>
  <c r="S2740" i="1"/>
  <c r="T2740" i="1"/>
  <c r="V2740" i="1"/>
  <c r="I2741" i="1"/>
  <c r="J2741" i="1"/>
  <c r="K2741" i="1"/>
  <c r="L2741" i="1"/>
  <c r="M2741" i="1"/>
  <c r="N2741" i="1"/>
  <c r="O2741" i="1"/>
  <c r="P2741" i="1"/>
  <c r="Q2741" i="1"/>
  <c r="R2741" i="1"/>
  <c r="S2741" i="1"/>
  <c r="T2741" i="1"/>
  <c r="U2741" i="1"/>
  <c r="V2741" i="1"/>
  <c r="I2742" i="1"/>
  <c r="J2742" i="1"/>
  <c r="K2742" i="1"/>
  <c r="L2742" i="1"/>
  <c r="M2742" i="1"/>
  <c r="N2742" i="1"/>
  <c r="O2742" i="1"/>
  <c r="P2742" i="1"/>
  <c r="Q2742" i="1"/>
  <c r="U2742" i="1" s="1"/>
  <c r="R2742" i="1"/>
  <c r="S2742" i="1"/>
  <c r="T2742" i="1"/>
  <c r="V2742" i="1"/>
  <c r="I2743" i="1"/>
  <c r="J2743" i="1"/>
  <c r="K2743" i="1"/>
  <c r="L2743" i="1"/>
  <c r="M2743" i="1"/>
  <c r="N2743" i="1"/>
  <c r="O2743" i="1"/>
  <c r="P2743" i="1"/>
  <c r="Q2743" i="1"/>
  <c r="U2743" i="1" s="1"/>
  <c r="R2743" i="1"/>
  <c r="S2743" i="1"/>
  <c r="T2743" i="1"/>
  <c r="V2743" i="1"/>
  <c r="I2744" i="1"/>
  <c r="J2744" i="1"/>
  <c r="K2744" i="1"/>
  <c r="L2744" i="1"/>
  <c r="M2744" i="1"/>
  <c r="N2744" i="1"/>
  <c r="O2744" i="1"/>
  <c r="P2744" i="1"/>
  <c r="Q2744" i="1"/>
  <c r="R2744" i="1"/>
  <c r="S2744" i="1"/>
  <c r="T2744" i="1"/>
  <c r="U2744" i="1"/>
  <c r="V2744" i="1"/>
  <c r="I2745" i="1"/>
  <c r="J2745" i="1"/>
  <c r="K2745" i="1"/>
  <c r="L2745" i="1"/>
  <c r="M2745" i="1"/>
  <c r="N2745" i="1"/>
  <c r="O2745" i="1"/>
  <c r="P2745" i="1"/>
  <c r="Q2745" i="1"/>
  <c r="R2745" i="1"/>
  <c r="S2745" i="1"/>
  <c r="T2745" i="1"/>
  <c r="U2745" i="1"/>
  <c r="V2745" i="1"/>
  <c r="I2746" i="1"/>
  <c r="J2746" i="1"/>
  <c r="K2746" i="1"/>
  <c r="L2746" i="1"/>
  <c r="M2746" i="1"/>
  <c r="N2746" i="1"/>
  <c r="O2746" i="1"/>
  <c r="P2746" i="1"/>
  <c r="Q2746" i="1"/>
  <c r="U2746" i="1" s="1"/>
  <c r="S2746" i="1"/>
  <c r="T2746" i="1"/>
  <c r="V2746" i="1"/>
  <c r="I2747" i="1"/>
  <c r="J2747" i="1"/>
  <c r="K2747" i="1"/>
  <c r="L2747" i="1"/>
  <c r="M2747" i="1"/>
  <c r="N2747" i="1"/>
  <c r="O2747" i="1"/>
  <c r="P2747" i="1"/>
  <c r="Q2747" i="1"/>
  <c r="R2747" i="1"/>
  <c r="S2747" i="1"/>
  <c r="T2747" i="1"/>
  <c r="U2747" i="1"/>
  <c r="V2747" i="1"/>
  <c r="I2748" i="1"/>
  <c r="J2748" i="1"/>
  <c r="K2748" i="1"/>
  <c r="L2748" i="1"/>
  <c r="M2748" i="1"/>
  <c r="N2748" i="1"/>
  <c r="O2748" i="1"/>
  <c r="P2748" i="1"/>
  <c r="Q2748" i="1"/>
  <c r="U2748" i="1" s="1"/>
  <c r="R2748" i="1"/>
  <c r="S2748" i="1"/>
  <c r="T2748" i="1"/>
  <c r="V2748" i="1"/>
  <c r="I2749" i="1"/>
  <c r="J2749" i="1"/>
  <c r="K2749" i="1"/>
  <c r="L2749" i="1"/>
  <c r="M2749" i="1"/>
  <c r="N2749" i="1"/>
  <c r="O2749" i="1"/>
  <c r="P2749" i="1"/>
  <c r="Q2749" i="1"/>
  <c r="U2749" i="1" s="1"/>
  <c r="R2749" i="1"/>
  <c r="S2749" i="1"/>
  <c r="T2749" i="1"/>
  <c r="V2749" i="1"/>
  <c r="I2750" i="1"/>
  <c r="J2750" i="1"/>
  <c r="K2750" i="1"/>
  <c r="L2750" i="1"/>
  <c r="M2750" i="1"/>
  <c r="N2750" i="1"/>
  <c r="O2750" i="1"/>
  <c r="P2750" i="1"/>
  <c r="Q2750" i="1"/>
  <c r="R2750" i="1"/>
  <c r="S2750" i="1"/>
  <c r="T2750" i="1"/>
  <c r="U2750" i="1"/>
  <c r="V2750" i="1"/>
  <c r="I2751" i="1"/>
  <c r="J2751" i="1"/>
  <c r="K2751" i="1"/>
  <c r="L2751" i="1"/>
  <c r="M2751" i="1"/>
  <c r="N2751" i="1"/>
  <c r="O2751" i="1"/>
  <c r="P2751" i="1"/>
  <c r="Q2751" i="1"/>
  <c r="R2751" i="1"/>
  <c r="S2751" i="1"/>
  <c r="T2751" i="1"/>
  <c r="U2751" i="1"/>
  <c r="V2751" i="1"/>
  <c r="I2752" i="1"/>
  <c r="J2752" i="1"/>
  <c r="K2752" i="1"/>
  <c r="L2752" i="1"/>
  <c r="M2752" i="1"/>
  <c r="N2752" i="1"/>
  <c r="O2752" i="1"/>
  <c r="P2752" i="1"/>
  <c r="Q2752" i="1"/>
  <c r="U2752" i="1" s="1"/>
  <c r="R2752" i="1"/>
  <c r="S2752" i="1"/>
  <c r="T2752" i="1"/>
  <c r="V2752" i="1"/>
  <c r="I2753" i="1"/>
  <c r="J2753" i="1"/>
  <c r="K2753" i="1"/>
  <c r="L2753" i="1"/>
  <c r="M2753" i="1"/>
  <c r="N2753" i="1"/>
  <c r="O2753" i="1"/>
  <c r="P2753" i="1"/>
  <c r="Q2753" i="1"/>
  <c r="R2753" i="1"/>
  <c r="S2753" i="1"/>
  <c r="T2753" i="1"/>
  <c r="U2753" i="1"/>
  <c r="V2753" i="1"/>
  <c r="I2754" i="1"/>
  <c r="J2754" i="1"/>
  <c r="K2754" i="1"/>
  <c r="L2754" i="1"/>
  <c r="M2754" i="1"/>
  <c r="N2754" i="1"/>
  <c r="O2754" i="1"/>
  <c r="P2754" i="1"/>
  <c r="Q2754" i="1"/>
  <c r="U2754" i="1" s="1"/>
  <c r="R2754" i="1"/>
  <c r="S2754" i="1"/>
  <c r="T2754" i="1"/>
  <c r="V2754" i="1"/>
  <c r="I2755" i="1"/>
  <c r="J2755" i="1"/>
  <c r="K2755" i="1"/>
  <c r="L2755" i="1"/>
  <c r="M2755" i="1"/>
  <c r="N2755" i="1"/>
  <c r="O2755" i="1"/>
  <c r="P2755" i="1"/>
  <c r="Q2755" i="1"/>
  <c r="U2755" i="1" s="1"/>
  <c r="R2755" i="1"/>
  <c r="S2755" i="1"/>
  <c r="T2755" i="1"/>
  <c r="V2755" i="1"/>
  <c r="I2756" i="1"/>
  <c r="J2756" i="1"/>
  <c r="K2756" i="1"/>
  <c r="L2756" i="1"/>
  <c r="M2756" i="1"/>
  <c r="N2756" i="1"/>
  <c r="O2756" i="1"/>
  <c r="P2756" i="1"/>
  <c r="Q2756" i="1"/>
  <c r="R2756" i="1"/>
  <c r="S2756" i="1"/>
  <c r="T2756" i="1"/>
  <c r="U2756" i="1"/>
  <c r="V2756" i="1"/>
  <c r="I2757" i="1"/>
  <c r="J2757" i="1"/>
  <c r="K2757" i="1"/>
  <c r="L2757" i="1"/>
  <c r="M2757" i="1"/>
  <c r="N2757" i="1"/>
  <c r="O2757" i="1"/>
  <c r="P2757" i="1"/>
  <c r="Q2757" i="1"/>
  <c r="R2757" i="1"/>
  <c r="S2757" i="1"/>
  <c r="T2757" i="1"/>
  <c r="U2757" i="1"/>
  <c r="V2757" i="1"/>
  <c r="I2758" i="1"/>
  <c r="J2758" i="1"/>
  <c r="K2758" i="1"/>
  <c r="L2758" i="1"/>
  <c r="M2758" i="1"/>
  <c r="N2758" i="1"/>
  <c r="O2758" i="1"/>
  <c r="P2758" i="1"/>
  <c r="Q2758" i="1"/>
  <c r="U2758" i="1" s="1"/>
  <c r="R2758" i="1"/>
  <c r="S2758" i="1"/>
  <c r="T2758" i="1"/>
  <c r="V2758" i="1"/>
  <c r="I2759" i="1"/>
  <c r="J2759" i="1"/>
  <c r="K2759" i="1"/>
  <c r="L2759" i="1"/>
  <c r="M2759" i="1"/>
  <c r="N2759" i="1"/>
  <c r="O2759" i="1"/>
  <c r="P2759" i="1"/>
  <c r="Q2759" i="1"/>
  <c r="R2759" i="1"/>
  <c r="S2759" i="1"/>
  <c r="T2759" i="1"/>
  <c r="U2759" i="1"/>
  <c r="V2759" i="1"/>
  <c r="I2760" i="1"/>
  <c r="J2760" i="1"/>
  <c r="K2760" i="1"/>
  <c r="L2760" i="1"/>
  <c r="M2760" i="1"/>
  <c r="N2760" i="1"/>
  <c r="O2760" i="1"/>
  <c r="P2760" i="1"/>
  <c r="Q2760" i="1"/>
  <c r="U2760" i="1" s="1"/>
  <c r="R2760" i="1"/>
  <c r="S2760" i="1"/>
  <c r="T2760" i="1"/>
  <c r="V2760" i="1"/>
  <c r="I2761" i="1"/>
  <c r="J2761" i="1"/>
  <c r="K2761" i="1"/>
  <c r="L2761" i="1"/>
  <c r="M2761" i="1"/>
  <c r="N2761" i="1"/>
  <c r="O2761" i="1"/>
  <c r="P2761" i="1"/>
  <c r="Q2761" i="1"/>
  <c r="U2761" i="1" s="1"/>
  <c r="R2761" i="1"/>
  <c r="S2761" i="1"/>
  <c r="T2761" i="1"/>
  <c r="V2761" i="1"/>
  <c r="I2762" i="1"/>
  <c r="J2762" i="1"/>
  <c r="K2762" i="1"/>
  <c r="L2762" i="1"/>
  <c r="M2762" i="1"/>
  <c r="N2762" i="1"/>
  <c r="O2762" i="1"/>
  <c r="P2762" i="1"/>
  <c r="Q2762" i="1"/>
  <c r="R2762" i="1"/>
  <c r="S2762" i="1"/>
  <c r="T2762" i="1"/>
  <c r="U2762" i="1"/>
  <c r="V2762" i="1"/>
  <c r="I2763" i="1"/>
  <c r="J2763" i="1"/>
  <c r="K2763" i="1"/>
  <c r="L2763" i="1"/>
  <c r="M2763" i="1"/>
  <c r="N2763" i="1"/>
  <c r="O2763" i="1"/>
  <c r="P2763" i="1"/>
  <c r="Q2763" i="1"/>
  <c r="R2763" i="1"/>
  <c r="S2763" i="1"/>
  <c r="T2763" i="1"/>
  <c r="U2763" i="1"/>
  <c r="V2763" i="1"/>
  <c r="I2764" i="1"/>
  <c r="J2764" i="1"/>
  <c r="K2764" i="1"/>
  <c r="L2764" i="1"/>
  <c r="M2764" i="1"/>
  <c r="N2764" i="1"/>
  <c r="O2764" i="1"/>
  <c r="P2764" i="1"/>
  <c r="Q2764" i="1"/>
  <c r="U2764" i="1" s="1"/>
  <c r="R2764" i="1"/>
  <c r="S2764" i="1"/>
  <c r="T2764" i="1"/>
  <c r="V2764" i="1"/>
  <c r="I2765" i="1"/>
  <c r="J2765" i="1"/>
  <c r="K2765" i="1"/>
  <c r="L2765" i="1"/>
  <c r="M2765" i="1"/>
  <c r="N2765" i="1"/>
  <c r="O2765" i="1"/>
  <c r="P2765" i="1"/>
  <c r="Q2765" i="1"/>
  <c r="R2765" i="1"/>
  <c r="S2765" i="1"/>
  <c r="T2765" i="1"/>
  <c r="U2765" i="1"/>
  <c r="V2765" i="1"/>
  <c r="I2766" i="1"/>
  <c r="J2766" i="1"/>
  <c r="K2766" i="1"/>
  <c r="L2766" i="1"/>
  <c r="M2766" i="1"/>
  <c r="N2766" i="1"/>
  <c r="O2766" i="1"/>
  <c r="P2766" i="1"/>
  <c r="Q2766" i="1"/>
  <c r="U2766" i="1" s="1"/>
  <c r="R2766" i="1"/>
  <c r="S2766" i="1"/>
  <c r="T2766" i="1"/>
  <c r="V2766" i="1"/>
  <c r="I2767" i="1"/>
  <c r="J2767" i="1"/>
  <c r="K2767" i="1"/>
  <c r="L2767" i="1"/>
  <c r="M2767" i="1"/>
  <c r="N2767" i="1"/>
  <c r="O2767" i="1"/>
  <c r="P2767" i="1"/>
  <c r="Q2767" i="1"/>
  <c r="U2767" i="1" s="1"/>
  <c r="R2767" i="1"/>
  <c r="S2767" i="1"/>
  <c r="T2767" i="1"/>
  <c r="V2767" i="1"/>
  <c r="I2768" i="1"/>
  <c r="J2768" i="1"/>
  <c r="K2768" i="1"/>
  <c r="L2768" i="1"/>
  <c r="M2768" i="1"/>
  <c r="N2768" i="1"/>
  <c r="O2768" i="1"/>
  <c r="P2768" i="1"/>
  <c r="Q2768" i="1"/>
  <c r="R2768" i="1"/>
  <c r="S2768" i="1"/>
  <c r="T2768" i="1"/>
  <c r="U2768" i="1"/>
  <c r="V2768" i="1"/>
  <c r="I2769" i="1"/>
  <c r="J2769" i="1"/>
  <c r="K2769" i="1"/>
  <c r="L2769" i="1"/>
  <c r="M2769" i="1"/>
  <c r="N2769" i="1"/>
  <c r="O2769" i="1"/>
  <c r="P2769" i="1"/>
  <c r="Q2769" i="1"/>
  <c r="R2769" i="1"/>
  <c r="S2769" i="1"/>
  <c r="T2769" i="1"/>
  <c r="U2769" i="1"/>
  <c r="V2769" i="1"/>
  <c r="I2770" i="1"/>
  <c r="J2770" i="1"/>
  <c r="K2770" i="1"/>
  <c r="L2770" i="1"/>
  <c r="M2770" i="1"/>
  <c r="N2770" i="1"/>
  <c r="O2770" i="1"/>
  <c r="P2770" i="1"/>
  <c r="Q2770" i="1"/>
  <c r="U2770" i="1" s="1"/>
  <c r="S2770" i="1"/>
  <c r="T2770" i="1"/>
  <c r="V2770" i="1"/>
  <c r="I2771" i="1"/>
  <c r="J2771" i="1"/>
  <c r="K2771" i="1"/>
  <c r="L2771" i="1"/>
  <c r="M2771" i="1"/>
  <c r="N2771" i="1"/>
  <c r="O2771" i="1"/>
  <c r="P2771" i="1"/>
  <c r="Q2771" i="1"/>
  <c r="R2771" i="1"/>
  <c r="S2771" i="1"/>
  <c r="T2771" i="1"/>
  <c r="U2771" i="1"/>
  <c r="V2771" i="1"/>
  <c r="I2772" i="1"/>
  <c r="J2772" i="1"/>
  <c r="K2772" i="1"/>
  <c r="L2772" i="1"/>
  <c r="M2772" i="1"/>
  <c r="N2772" i="1"/>
  <c r="O2772" i="1"/>
  <c r="P2772" i="1"/>
  <c r="Q2772" i="1"/>
  <c r="U2772" i="1" s="1"/>
  <c r="R2772" i="1"/>
  <c r="S2772" i="1"/>
  <c r="T2772" i="1"/>
  <c r="V2772" i="1"/>
  <c r="I2773" i="1"/>
  <c r="J2773" i="1"/>
  <c r="K2773" i="1"/>
  <c r="L2773" i="1"/>
  <c r="M2773" i="1"/>
  <c r="N2773" i="1"/>
  <c r="O2773" i="1"/>
  <c r="P2773" i="1"/>
  <c r="Q2773" i="1"/>
  <c r="U2773" i="1" s="1"/>
  <c r="R2773" i="1"/>
  <c r="S2773" i="1"/>
  <c r="T2773" i="1"/>
  <c r="V2773" i="1"/>
  <c r="I2774" i="1"/>
  <c r="J2774" i="1"/>
  <c r="K2774" i="1"/>
  <c r="L2774" i="1"/>
  <c r="M2774" i="1"/>
  <c r="N2774" i="1"/>
  <c r="O2774" i="1"/>
  <c r="P2774" i="1"/>
  <c r="Q2774" i="1"/>
  <c r="R2774" i="1"/>
  <c r="S2774" i="1"/>
  <c r="T2774" i="1"/>
  <c r="U2774" i="1"/>
  <c r="V2774" i="1"/>
  <c r="I2775" i="1"/>
  <c r="J2775" i="1"/>
  <c r="K2775" i="1"/>
  <c r="L2775" i="1"/>
  <c r="M2775" i="1"/>
  <c r="N2775" i="1"/>
  <c r="O2775" i="1"/>
  <c r="P2775" i="1"/>
  <c r="Q2775" i="1"/>
  <c r="R2775" i="1"/>
  <c r="S2775" i="1"/>
  <c r="T2775" i="1"/>
  <c r="U2775" i="1"/>
  <c r="V2775" i="1"/>
  <c r="I2776" i="1"/>
  <c r="J2776" i="1"/>
  <c r="K2776" i="1"/>
  <c r="L2776" i="1"/>
  <c r="M2776" i="1"/>
  <c r="N2776" i="1"/>
  <c r="O2776" i="1"/>
  <c r="P2776" i="1"/>
  <c r="Q2776" i="1"/>
  <c r="U2776" i="1" s="1"/>
  <c r="R2776" i="1"/>
  <c r="S2776" i="1"/>
  <c r="T2776" i="1"/>
  <c r="V2776" i="1"/>
  <c r="I2777" i="1"/>
  <c r="J2777" i="1"/>
  <c r="K2777" i="1"/>
  <c r="L2777" i="1"/>
  <c r="M2777" i="1"/>
  <c r="N2777" i="1"/>
  <c r="O2777" i="1"/>
  <c r="P2777" i="1"/>
  <c r="Q2777" i="1"/>
  <c r="R2777" i="1"/>
  <c r="S2777" i="1"/>
  <c r="T2777" i="1"/>
  <c r="U2777" i="1"/>
  <c r="V2777" i="1"/>
  <c r="I2778" i="1"/>
  <c r="J2778" i="1"/>
  <c r="K2778" i="1"/>
  <c r="L2778" i="1"/>
  <c r="M2778" i="1"/>
  <c r="N2778" i="1"/>
  <c r="O2778" i="1"/>
  <c r="P2778" i="1"/>
  <c r="Q2778" i="1"/>
  <c r="U2778" i="1" s="1"/>
  <c r="R2778" i="1"/>
  <c r="S2778" i="1"/>
  <c r="T2778" i="1"/>
  <c r="V2778" i="1"/>
  <c r="I2779" i="1"/>
  <c r="J2779" i="1"/>
  <c r="K2779" i="1"/>
  <c r="L2779" i="1"/>
  <c r="M2779" i="1"/>
  <c r="N2779" i="1"/>
  <c r="O2779" i="1"/>
  <c r="P2779" i="1"/>
  <c r="Q2779" i="1"/>
  <c r="U2779" i="1" s="1"/>
  <c r="S2779" i="1"/>
  <c r="T2779" i="1"/>
  <c r="V2779" i="1"/>
  <c r="I2780" i="1"/>
  <c r="J2780" i="1"/>
  <c r="K2780" i="1"/>
  <c r="L2780" i="1"/>
  <c r="M2780" i="1"/>
  <c r="N2780" i="1"/>
  <c r="O2780" i="1"/>
  <c r="P2780" i="1"/>
  <c r="Q2780" i="1"/>
  <c r="R2780" i="1"/>
  <c r="S2780" i="1"/>
  <c r="T2780" i="1"/>
  <c r="U2780" i="1"/>
  <c r="V2780" i="1"/>
  <c r="I2781" i="1"/>
  <c r="J2781" i="1"/>
  <c r="K2781" i="1"/>
  <c r="L2781" i="1"/>
  <c r="M2781" i="1"/>
  <c r="N2781" i="1"/>
  <c r="O2781" i="1"/>
  <c r="P2781" i="1"/>
  <c r="Q2781" i="1"/>
  <c r="R2781" i="1"/>
  <c r="S2781" i="1"/>
  <c r="T2781" i="1"/>
  <c r="U2781" i="1"/>
  <c r="V2781" i="1"/>
  <c r="I2782" i="1"/>
  <c r="J2782" i="1"/>
  <c r="K2782" i="1"/>
  <c r="L2782" i="1"/>
  <c r="M2782" i="1"/>
  <c r="N2782" i="1"/>
  <c r="O2782" i="1"/>
  <c r="P2782" i="1"/>
  <c r="Q2782" i="1"/>
  <c r="U2782" i="1" s="1"/>
  <c r="R2782" i="1"/>
  <c r="S2782" i="1"/>
  <c r="T2782" i="1"/>
  <c r="V2782" i="1"/>
  <c r="I2783" i="1"/>
  <c r="J2783" i="1"/>
  <c r="K2783" i="1"/>
  <c r="L2783" i="1"/>
  <c r="M2783" i="1"/>
  <c r="N2783" i="1"/>
  <c r="O2783" i="1"/>
  <c r="P2783" i="1"/>
  <c r="Q2783" i="1"/>
  <c r="R2783" i="1"/>
  <c r="S2783" i="1"/>
  <c r="T2783" i="1"/>
  <c r="U2783" i="1"/>
  <c r="V2783" i="1"/>
  <c r="I2784" i="1"/>
  <c r="J2784" i="1"/>
  <c r="K2784" i="1"/>
  <c r="L2784" i="1"/>
  <c r="M2784" i="1"/>
  <c r="N2784" i="1"/>
  <c r="O2784" i="1"/>
  <c r="P2784" i="1"/>
  <c r="Q2784" i="1"/>
  <c r="U2784" i="1" s="1"/>
  <c r="R2784" i="1"/>
  <c r="S2784" i="1"/>
  <c r="T2784" i="1"/>
  <c r="V2784" i="1"/>
  <c r="I2785" i="1"/>
  <c r="J2785" i="1"/>
  <c r="K2785" i="1"/>
  <c r="L2785" i="1"/>
  <c r="M2785" i="1"/>
  <c r="N2785" i="1"/>
  <c r="O2785" i="1"/>
  <c r="P2785" i="1"/>
  <c r="Q2785" i="1"/>
  <c r="U2785" i="1" s="1"/>
  <c r="S2785" i="1"/>
  <c r="T2785" i="1"/>
  <c r="V2785" i="1"/>
  <c r="I2786" i="1"/>
  <c r="J2786" i="1"/>
  <c r="K2786" i="1"/>
  <c r="L2786" i="1"/>
  <c r="M2786" i="1"/>
  <c r="N2786" i="1"/>
  <c r="O2786" i="1"/>
  <c r="P2786" i="1"/>
  <c r="Q2786" i="1"/>
  <c r="R2786" i="1"/>
  <c r="S2786" i="1"/>
  <c r="T2786" i="1"/>
  <c r="U2786" i="1"/>
  <c r="V2786" i="1"/>
  <c r="I2787" i="1"/>
  <c r="J2787" i="1"/>
  <c r="K2787" i="1"/>
  <c r="L2787" i="1"/>
  <c r="M2787" i="1"/>
  <c r="N2787" i="1"/>
  <c r="O2787" i="1"/>
  <c r="P2787" i="1"/>
  <c r="Q2787" i="1"/>
  <c r="R2787" i="1"/>
  <c r="S2787" i="1"/>
  <c r="T2787" i="1"/>
  <c r="U2787" i="1"/>
  <c r="V2787" i="1"/>
  <c r="I2788" i="1"/>
  <c r="J2788" i="1"/>
  <c r="K2788" i="1"/>
  <c r="L2788" i="1"/>
  <c r="M2788" i="1"/>
  <c r="N2788" i="1"/>
  <c r="O2788" i="1"/>
  <c r="P2788" i="1"/>
  <c r="Q2788" i="1"/>
  <c r="U2788" i="1" s="1"/>
  <c r="R2788" i="1"/>
  <c r="S2788" i="1"/>
  <c r="T2788" i="1"/>
  <c r="V2788" i="1"/>
  <c r="I2789" i="1"/>
  <c r="J2789" i="1"/>
  <c r="K2789" i="1"/>
  <c r="L2789" i="1"/>
  <c r="M2789" i="1"/>
  <c r="N2789" i="1"/>
  <c r="O2789" i="1"/>
  <c r="P2789" i="1"/>
  <c r="Q2789" i="1"/>
  <c r="R2789" i="1"/>
  <c r="S2789" i="1"/>
  <c r="T2789" i="1"/>
  <c r="U2789" i="1"/>
  <c r="V2789" i="1"/>
  <c r="I2790" i="1"/>
  <c r="J2790" i="1"/>
  <c r="K2790" i="1"/>
  <c r="L2790" i="1"/>
  <c r="M2790" i="1"/>
  <c r="N2790" i="1"/>
  <c r="O2790" i="1"/>
  <c r="P2790" i="1"/>
  <c r="Q2790" i="1"/>
  <c r="U2790" i="1" s="1"/>
  <c r="R2790" i="1"/>
  <c r="S2790" i="1"/>
  <c r="T2790" i="1"/>
  <c r="V2790" i="1"/>
  <c r="I2791" i="1"/>
  <c r="J2791" i="1"/>
  <c r="K2791" i="1"/>
  <c r="L2791" i="1"/>
  <c r="M2791" i="1"/>
  <c r="N2791" i="1"/>
  <c r="O2791" i="1"/>
  <c r="P2791" i="1"/>
  <c r="Q2791" i="1"/>
  <c r="S2791" i="1"/>
  <c r="T2791" i="1"/>
  <c r="V2791" i="1"/>
  <c r="I2792" i="1"/>
  <c r="J2792" i="1"/>
  <c r="K2792" i="1"/>
  <c r="L2792" i="1"/>
  <c r="M2792" i="1"/>
  <c r="N2792" i="1"/>
  <c r="O2792" i="1"/>
  <c r="P2792" i="1"/>
  <c r="Q2792" i="1"/>
  <c r="R2792" i="1"/>
  <c r="S2792" i="1"/>
  <c r="T2792" i="1"/>
  <c r="U2792" i="1"/>
  <c r="V2792" i="1"/>
  <c r="I2793" i="1"/>
  <c r="J2793" i="1"/>
  <c r="K2793" i="1"/>
  <c r="L2793" i="1"/>
  <c r="M2793" i="1"/>
  <c r="N2793" i="1"/>
  <c r="O2793" i="1"/>
  <c r="P2793" i="1"/>
  <c r="Q2793" i="1"/>
  <c r="R2793" i="1"/>
  <c r="S2793" i="1"/>
  <c r="T2793" i="1"/>
  <c r="U2793" i="1"/>
  <c r="V2793" i="1"/>
  <c r="I2794" i="1"/>
  <c r="J2794" i="1"/>
  <c r="K2794" i="1"/>
  <c r="L2794" i="1"/>
  <c r="M2794" i="1"/>
  <c r="N2794" i="1"/>
  <c r="O2794" i="1"/>
  <c r="P2794" i="1"/>
  <c r="Q2794" i="1"/>
  <c r="U2794" i="1" s="1"/>
  <c r="S2794" i="1"/>
  <c r="T2794" i="1"/>
  <c r="V2794" i="1"/>
  <c r="I2795" i="1"/>
  <c r="J2795" i="1"/>
  <c r="K2795" i="1"/>
  <c r="L2795" i="1"/>
  <c r="M2795" i="1"/>
  <c r="N2795" i="1"/>
  <c r="O2795" i="1"/>
  <c r="P2795" i="1"/>
  <c r="Q2795" i="1"/>
  <c r="R2795" i="1"/>
  <c r="S2795" i="1"/>
  <c r="T2795" i="1"/>
  <c r="U2795" i="1"/>
  <c r="V2795" i="1"/>
  <c r="I2796" i="1"/>
  <c r="J2796" i="1"/>
  <c r="K2796" i="1"/>
  <c r="L2796" i="1"/>
  <c r="M2796" i="1"/>
  <c r="N2796" i="1"/>
  <c r="O2796" i="1"/>
  <c r="P2796" i="1"/>
  <c r="Q2796" i="1"/>
  <c r="U2796" i="1" s="1"/>
  <c r="R2796" i="1"/>
  <c r="S2796" i="1"/>
  <c r="T2796" i="1"/>
  <c r="V2796" i="1"/>
  <c r="I2797" i="1"/>
  <c r="J2797" i="1"/>
  <c r="K2797" i="1"/>
  <c r="L2797" i="1"/>
  <c r="M2797" i="1"/>
  <c r="N2797" i="1"/>
  <c r="O2797" i="1"/>
  <c r="P2797" i="1"/>
  <c r="Q2797" i="1"/>
  <c r="U2797" i="1" s="1"/>
  <c r="S2797" i="1"/>
  <c r="T2797" i="1"/>
  <c r="V2797" i="1"/>
  <c r="I2798" i="1"/>
  <c r="J2798" i="1"/>
  <c r="K2798" i="1"/>
  <c r="L2798" i="1"/>
  <c r="M2798" i="1"/>
  <c r="N2798" i="1"/>
  <c r="O2798" i="1"/>
  <c r="P2798" i="1"/>
  <c r="Q2798" i="1"/>
  <c r="R2798" i="1"/>
  <c r="S2798" i="1"/>
  <c r="T2798" i="1"/>
  <c r="U2798" i="1"/>
  <c r="V2798" i="1"/>
  <c r="I2799" i="1"/>
  <c r="J2799" i="1"/>
  <c r="K2799" i="1"/>
  <c r="L2799" i="1"/>
  <c r="M2799" i="1"/>
  <c r="N2799" i="1"/>
  <c r="O2799" i="1"/>
  <c r="P2799" i="1"/>
  <c r="Q2799" i="1"/>
  <c r="R2799" i="1"/>
  <c r="S2799" i="1"/>
  <c r="T2799" i="1"/>
  <c r="U2799" i="1"/>
  <c r="V2799" i="1"/>
  <c r="I2800" i="1"/>
  <c r="J2800" i="1"/>
  <c r="K2800" i="1"/>
  <c r="L2800" i="1"/>
  <c r="M2800" i="1"/>
  <c r="N2800" i="1"/>
  <c r="O2800" i="1"/>
  <c r="P2800" i="1"/>
  <c r="Q2800" i="1"/>
  <c r="U2800" i="1" s="1"/>
  <c r="R2800" i="1"/>
  <c r="S2800" i="1"/>
  <c r="T2800" i="1"/>
  <c r="V2800" i="1"/>
  <c r="I2801" i="1"/>
  <c r="J2801" i="1"/>
  <c r="K2801" i="1"/>
  <c r="L2801" i="1"/>
  <c r="M2801" i="1"/>
  <c r="N2801" i="1"/>
  <c r="O2801" i="1"/>
  <c r="P2801" i="1"/>
  <c r="Q2801" i="1"/>
  <c r="R2801" i="1"/>
  <c r="S2801" i="1"/>
  <c r="T2801" i="1"/>
  <c r="U2801" i="1"/>
  <c r="V2801" i="1"/>
  <c r="I2802" i="1"/>
  <c r="J2802" i="1"/>
  <c r="K2802" i="1"/>
  <c r="L2802" i="1"/>
  <c r="M2802" i="1"/>
  <c r="N2802" i="1"/>
  <c r="O2802" i="1"/>
  <c r="P2802" i="1"/>
  <c r="Q2802" i="1"/>
  <c r="U2802" i="1" s="1"/>
  <c r="R2802" i="1"/>
  <c r="S2802" i="1"/>
  <c r="T2802" i="1"/>
  <c r="V2802" i="1"/>
  <c r="I2803" i="1"/>
  <c r="J2803" i="1"/>
  <c r="K2803" i="1"/>
  <c r="L2803" i="1"/>
  <c r="M2803" i="1"/>
  <c r="N2803" i="1"/>
  <c r="O2803" i="1"/>
  <c r="P2803" i="1"/>
  <c r="Q2803" i="1"/>
  <c r="U2803" i="1" s="1"/>
  <c r="S2803" i="1"/>
  <c r="T2803" i="1"/>
  <c r="V2803" i="1"/>
  <c r="I2804" i="1"/>
  <c r="J2804" i="1"/>
  <c r="K2804" i="1"/>
  <c r="L2804" i="1"/>
  <c r="M2804" i="1"/>
  <c r="N2804" i="1"/>
  <c r="O2804" i="1"/>
  <c r="P2804" i="1"/>
  <c r="Q2804" i="1"/>
  <c r="R2804" i="1"/>
  <c r="S2804" i="1"/>
  <c r="T2804" i="1"/>
  <c r="U2804" i="1"/>
  <c r="V2804" i="1"/>
  <c r="I2805" i="1"/>
  <c r="J2805" i="1"/>
  <c r="K2805" i="1"/>
  <c r="L2805" i="1"/>
  <c r="M2805" i="1"/>
  <c r="N2805" i="1"/>
  <c r="O2805" i="1"/>
  <c r="P2805" i="1"/>
  <c r="Q2805" i="1"/>
  <c r="R2805" i="1"/>
  <c r="S2805" i="1"/>
  <c r="T2805" i="1"/>
  <c r="U2805" i="1"/>
  <c r="V2805" i="1"/>
  <c r="I2806" i="1"/>
  <c r="J2806" i="1"/>
  <c r="K2806" i="1"/>
  <c r="L2806" i="1"/>
  <c r="M2806" i="1"/>
  <c r="N2806" i="1"/>
  <c r="O2806" i="1"/>
  <c r="P2806" i="1"/>
  <c r="Q2806" i="1"/>
  <c r="U2806" i="1" s="1"/>
  <c r="R2806" i="1"/>
  <c r="S2806" i="1"/>
  <c r="T2806" i="1"/>
  <c r="V2806" i="1"/>
  <c r="I2807" i="1"/>
  <c r="J2807" i="1"/>
  <c r="K2807" i="1"/>
  <c r="L2807" i="1"/>
  <c r="M2807" i="1"/>
  <c r="N2807" i="1"/>
  <c r="O2807" i="1"/>
  <c r="P2807" i="1"/>
  <c r="Q2807" i="1"/>
  <c r="R2807" i="1"/>
  <c r="S2807" i="1"/>
  <c r="T2807" i="1"/>
  <c r="U2807" i="1"/>
  <c r="V2807" i="1"/>
  <c r="I2808" i="1"/>
  <c r="J2808" i="1"/>
  <c r="K2808" i="1"/>
  <c r="L2808" i="1"/>
  <c r="M2808" i="1"/>
  <c r="N2808" i="1"/>
  <c r="O2808" i="1"/>
  <c r="P2808" i="1"/>
  <c r="Q2808" i="1"/>
  <c r="U2808" i="1" s="1"/>
  <c r="R2808" i="1"/>
  <c r="S2808" i="1"/>
  <c r="T2808" i="1"/>
  <c r="V2808" i="1"/>
  <c r="I2809" i="1"/>
  <c r="J2809" i="1"/>
  <c r="K2809" i="1"/>
  <c r="L2809" i="1"/>
  <c r="M2809" i="1"/>
  <c r="N2809" i="1"/>
  <c r="O2809" i="1"/>
  <c r="P2809" i="1"/>
  <c r="Q2809" i="1"/>
  <c r="U2809" i="1" s="1"/>
  <c r="S2809" i="1"/>
  <c r="T2809" i="1"/>
  <c r="V2809" i="1"/>
  <c r="I2810" i="1"/>
  <c r="J2810" i="1"/>
  <c r="K2810" i="1"/>
  <c r="L2810" i="1"/>
  <c r="M2810" i="1"/>
  <c r="N2810" i="1"/>
  <c r="O2810" i="1"/>
  <c r="P2810" i="1"/>
  <c r="Q2810" i="1"/>
  <c r="R2810" i="1"/>
  <c r="S2810" i="1"/>
  <c r="T2810" i="1"/>
  <c r="U2810" i="1"/>
  <c r="V2810" i="1"/>
  <c r="I2811" i="1"/>
  <c r="J2811" i="1"/>
  <c r="K2811" i="1"/>
  <c r="L2811" i="1"/>
  <c r="M2811" i="1"/>
  <c r="N2811" i="1"/>
  <c r="O2811" i="1"/>
  <c r="P2811" i="1"/>
  <c r="Q2811" i="1"/>
  <c r="R2811" i="1"/>
  <c r="S2811" i="1"/>
  <c r="T2811" i="1"/>
  <c r="U2811" i="1"/>
  <c r="V2811" i="1"/>
  <c r="I2812" i="1"/>
  <c r="J2812" i="1"/>
  <c r="K2812" i="1"/>
  <c r="L2812" i="1"/>
  <c r="M2812" i="1"/>
  <c r="N2812" i="1"/>
  <c r="O2812" i="1"/>
  <c r="P2812" i="1"/>
  <c r="Q2812" i="1"/>
  <c r="U2812" i="1" s="1"/>
  <c r="R2812" i="1"/>
  <c r="S2812" i="1"/>
  <c r="T2812" i="1"/>
  <c r="V2812" i="1"/>
  <c r="I2813" i="1"/>
  <c r="J2813" i="1"/>
  <c r="K2813" i="1"/>
  <c r="L2813" i="1"/>
  <c r="M2813" i="1"/>
  <c r="N2813" i="1"/>
  <c r="O2813" i="1"/>
  <c r="P2813" i="1"/>
  <c r="Q2813" i="1"/>
  <c r="U2813" i="1" s="1"/>
  <c r="S2813" i="1"/>
  <c r="T2813" i="1"/>
  <c r="V2813" i="1"/>
  <c r="I2814" i="1"/>
  <c r="J2814" i="1"/>
  <c r="K2814" i="1"/>
  <c r="L2814" i="1"/>
  <c r="M2814" i="1"/>
  <c r="N2814" i="1"/>
  <c r="O2814" i="1"/>
  <c r="P2814" i="1"/>
  <c r="Q2814" i="1"/>
  <c r="R2814" i="1"/>
  <c r="S2814" i="1"/>
  <c r="T2814" i="1"/>
  <c r="U2814" i="1"/>
  <c r="V2814" i="1"/>
  <c r="I2815" i="1"/>
  <c r="J2815" i="1"/>
  <c r="K2815" i="1"/>
  <c r="L2815" i="1"/>
  <c r="M2815" i="1"/>
  <c r="N2815" i="1"/>
  <c r="O2815" i="1"/>
  <c r="P2815" i="1"/>
  <c r="Q2815" i="1"/>
  <c r="U2815" i="1" s="1"/>
  <c r="R2815" i="1"/>
  <c r="S2815" i="1"/>
  <c r="T2815" i="1"/>
  <c r="V2815" i="1"/>
  <c r="I2816" i="1"/>
  <c r="J2816" i="1"/>
  <c r="K2816" i="1"/>
  <c r="L2816" i="1"/>
  <c r="M2816" i="1"/>
  <c r="N2816" i="1"/>
  <c r="O2816" i="1"/>
  <c r="P2816" i="1"/>
  <c r="Q2816" i="1"/>
  <c r="R2816" i="1"/>
  <c r="S2816" i="1"/>
  <c r="T2816" i="1"/>
  <c r="U2816" i="1"/>
  <c r="V2816" i="1"/>
  <c r="I2817" i="1"/>
  <c r="J2817" i="1"/>
  <c r="K2817" i="1"/>
  <c r="L2817" i="1"/>
  <c r="M2817" i="1"/>
  <c r="N2817" i="1"/>
  <c r="O2817" i="1"/>
  <c r="P2817" i="1"/>
  <c r="Q2817" i="1"/>
  <c r="R2817" i="1"/>
  <c r="S2817" i="1"/>
  <c r="T2817" i="1"/>
  <c r="U2817" i="1"/>
  <c r="V2817" i="1"/>
  <c r="I2818" i="1"/>
  <c r="J2818" i="1"/>
  <c r="K2818" i="1"/>
  <c r="L2818" i="1"/>
  <c r="M2818" i="1"/>
  <c r="N2818" i="1"/>
  <c r="O2818" i="1"/>
  <c r="P2818" i="1"/>
  <c r="Q2818" i="1"/>
  <c r="U2818" i="1" s="1"/>
  <c r="S2818" i="1"/>
  <c r="T2818" i="1"/>
  <c r="V2818" i="1"/>
  <c r="I2819" i="1"/>
  <c r="J2819" i="1"/>
  <c r="K2819" i="1"/>
  <c r="L2819" i="1"/>
  <c r="M2819" i="1"/>
  <c r="N2819" i="1"/>
  <c r="O2819" i="1"/>
  <c r="P2819" i="1"/>
  <c r="Q2819" i="1"/>
  <c r="R2819" i="1"/>
  <c r="S2819" i="1"/>
  <c r="T2819" i="1"/>
  <c r="U2819" i="1"/>
  <c r="V2819" i="1"/>
  <c r="I2820" i="1"/>
  <c r="J2820" i="1"/>
  <c r="K2820" i="1"/>
  <c r="L2820" i="1"/>
  <c r="M2820" i="1"/>
  <c r="N2820" i="1"/>
  <c r="O2820" i="1"/>
  <c r="P2820" i="1"/>
  <c r="Q2820" i="1"/>
  <c r="R2820" i="1"/>
  <c r="S2820" i="1"/>
  <c r="T2820" i="1"/>
  <c r="U2820" i="1"/>
  <c r="V2820" i="1"/>
  <c r="I2821" i="1"/>
  <c r="J2821" i="1"/>
  <c r="K2821" i="1"/>
  <c r="L2821" i="1"/>
  <c r="M2821" i="1"/>
  <c r="N2821" i="1"/>
  <c r="O2821" i="1"/>
  <c r="P2821" i="1"/>
  <c r="Q2821" i="1"/>
  <c r="U2821" i="1" s="1"/>
  <c r="R2821" i="1"/>
  <c r="S2821" i="1"/>
  <c r="T2821" i="1"/>
  <c r="V2821" i="1"/>
  <c r="I2822" i="1"/>
  <c r="J2822" i="1"/>
  <c r="K2822" i="1"/>
  <c r="L2822" i="1"/>
  <c r="M2822" i="1"/>
  <c r="N2822" i="1"/>
  <c r="O2822" i="1"/>
  <c r="P2822" i="1"/>
  <c r="Q2822" i="1"/>
  <c r="R2822" i="1"/>
  <c r="S2822" i="1"/>
  <c r="T2822" i="1"/>
  <c r="U2822" i="1"/>
  <c r="V2822" i="1"/>
  <c r="I2823" i="1"/>
  <c r="J2823" i="1"/>
  <c r="K2823" i="1"/>
  <c r="L2823" i="1"/>
  <c r="M2823" i="1"/>
  <c r="N2823" i="1"/>
  <c r="O2823" i="1"/>
  <c r="P2823" i="1"/>
  <c r="Q2823" i="1"/>
  <c r="R2823" i="1"/>
  <c r="S2823" i="1"/>
  <c r="T2823" i="1"/>
  <c r="U2823" i="1"/>
  <c r="V2823" i="1"/>
  <c r="I2824" i="1"/>
  <c r="J2824" i="1"/>
  <c r="K2824" i="1"/>
  <c r="L2824" i="1"/>
  <c r="M2824" i="1"/>
  <c r="N2824" i="1"/>
  <c r="O2824" i="1"/>
  <c r="P2824" i="1"/>
  <c r="Q2824" i="1"/>
  <c r="U2824" i="1" s="1"/>
  <c r="R2824" i="1"/>
  <c r="S2824" i="1"/>
  <c r="T2824" i="1"/>
  <c r="V2824" i="1"/>
  <c r="I2825" i="1"/>
  <c r="J2825" i="1"/>
  <c r="K2825" i="1"/>
  <c r="L2825" i="1"/>
  <c r="M2825" i="1"/>
  <c r="N2825" i="1"/>
  <c r="O2825" i="1"/>
  <c r="P2825" i="1"/>
  <c r="Q2825" i="1"/>
  <c r="R2825" i="1" s="1"/>
  <c r="S2825" i="1"/>
  <c r="T2825" i="1"/>
  <c r="U2825" i="1"/>
  <c r="V2825" i="1"/>
  <c r="I2826" i="1"/>
  <c r="J2826" i="1"/>
  <c r="K2826" i="1"/>
  <c r="L2826" i="1"/>
  <c r="M2826" i="1"/>
  <c r="N2826" i="1"/>
  <c r="O2826" i="1"/>
  <c r="P2826" i="1"/>
  <c r="Q2826" i="1"/>
  <c r="R2826" i="1"/>
  <c r="S2826" i="1"/>
  <c r="T2826" i="1"/>
  <c r="U2826" i="1"/>
  <c r="V2826" i="1"/>
  <c r="I2827" i="1"/>
  <c r="J2827" i="1"/>
  <c r="K2827" i="1"/>
  <c r="L2827" i="1"/>
  <c r="M2827" i="1"/>
  <c r="N2827" i="1"/>
  <c r="O2827" i="1"/>
  <c r="P2827" i="1"/>
  <c r="Q2827" i="1"/>
  <c r="U2827" i="1" s="1"/>
  <c r="S2827" i="1"/>
  <c r="T2827" i="1"/>
  <c r="V2827" i="1"/>
  <c r="I2828" i="1"/>
  <c r="J2828" i="1"/>
  <c r="K2828" i="1"/>
  <c r="L2828" i="1"/>
  <c r="M2828" i="1"/>
  <c r="N2828" i="1"/>
  <c r="O2828" i="1"/>
  <c r="P2828" i="1"/>
  <c r="Q2828" i="1"/>
  <c r="R2828" i="1"/>
  <c r="S2828" i="1"/>
  <c r="T2828" i="1"/>
  <c r="U2828" i="1"/>
  <c r="V2828" i="1"/>
  <c r="I2829" i="1"/>
  <c r="J2829" i="1"/>
  <c r="K2829" i="1"/>
  <c r="L2829" i="1"/>
  <c r="M2829" i="1"/>
  <c r="N2829" i="1"/>
  <c r="O2829" i="1"/>
  <c r="P2829" i="1"/>
  <c r="Q2829" i="1"/>
  <c r="R2829" i="1"/>
  <c r="S2829" i="1"/>
  <c r="T2829" i="1"/>
  <c r="U2829" i="1"/>
  <c r="V2829" i="1"/>
  <c r="I2830" i="1"/>
  <c r="J2830" i="1"/>
  <c r="K2830" i="1"/>
  <c r="L2830" i="1"/>
  <c r="M2830" i="1"/>
  <c r="N2830" i="1"/>
  <c r="O2830" i="1"/>
  <c r="P2830" i="1"/>
  <c r="Q2830" i="1"/>
  <c r="U2830" i="1" s="1"/>
  <c r="R2830" i="1"/>
  <c r="S2830" i="1"/>
  <c r="T2830" i="1"/>
  <c r="V2830" i="1"/>
  <c r="I2831" i="1"/>
  <c r="J2831" i="1"/>
  <c r="K2831" i="1"/>
  <c r="L2831" i="1"/>
  <c r="M2831" i="1"/>
  <c r="N2831" i="1"/>
  <c r="O2831" i="1"/>
  <c r="P2831" i="1"/>
  <c r="Q2831" i="1"/>
  <c r="R2831" i="1" s="1"/>
  <c r="S2831" i="1"/>
  <c r="T2831" i="1"/>
  <c r="V2831" i="1"/>
  <c r="I2832" i="1"/>
  <c r="J2832" i="1"/>
  <c r="K2832" i="1"/>
  <c r="L2832" i="1"/>
  <c r="M2832" i="1"/>
  <c r="N2832" i="1"/>
  <c r="O2832" i="1"/>
  <c r="P2832" i="1"/>
  <c r="Q2832" i="1"/>
  <c r="R2832" i="1"/>
  <c r="S2832" i="1"/>
  <c r="T2832" i="1"/>
  <c r="U2832" i="1"/>
  <c r="V2832" i="1"/>
  <c r="I2833" i="1"/>
  <c r="J2833" i="1"/>
  <c r="K2833" i="1"/>
  <c r="L2833" i="1"/>
  <c r="M2833" i="1"/>
  <c r="N2833" i="1"/>
  <c r="O2833" i="1"/>
  <c r="P2833" i="1"/>
  <c r="Q2833" i="1"/>
  <c r="U2833" i="1" s="1"/>
  <c r="R2833" i="1"/>
  <c r="S2833" i="1"/>
  <c r="T2833" i="1"/>
  <c r="V2833" i="1"/>
  <c r="I2834" i="1"/>
  <c r="J2834" i="1"/>
  <c r="K2834" i="1"/>
  <c r="L2834" i="1"/>
  <c r="M2834" i="1"/>
  <c r="N2834" i="1"/>
  <c r="O2834" i="1"/>
  <c r="P2834" i="1"/>
  <c r="Q2834" i="1"/>
  <c r="R2834" i="1"/>
  <c r="S2834" i="1"/>
  <c r="T2834" i="1"/>
  <c r="U2834" i="1"/>
  <c r="V2834" i="1"/>
  <c r="I2835" i="1"/>
  <c r="J2835" i="1"/>
  <c r="K2835" i="1"/>
  <c r="L2835" i="1"/>
  <c r="M2835" i="1"/>
  <c r="N2835" i="1"/>
  <c r="O2835" i="1"/>
  <c r="P2835" i="1"/>
  <c r="Q2835" i="1"/>
  <c r="R2835" i="1"/>
  <c r="S2835" i="1"/>
  <c r="T2835" i="1"/>
  <c r="U2835" i="1"/>
  <c r="V2835" i="1"/>
  <c r="I2836" i="1"/>
  <c r="J2836" i="1"/>
  <c r="K2836" i="1"/>
  <c r="L2836" i="1"/>
  <c r="M2836" i="1"/>
  <c r="N2836" i="1"/>
  <c r="O2836" i="1"/>
  <c r="P2836" i="1"/>
  <c r="Q2836" i="1"/>
  <c r="S2836" i="1"/>
  <c r="T2836" i="1"/>
  <c r="V2836" i="1"/>
  <c r="I2837" i="1"/>
  <c r="J2837" i="1"/>
  <c r="K2837" i="1"/>
  <c r="L2837" i="1"/>
  <c r="M2837" i="1"/>
  <c r="N2837" i="1"/>
  <c r="O2837" i="1"/>
  <c r="P2837" i="1"/>
  <c r="Q2837" i="1"/>
  <c r="R2837" i="1"/>
  <c r="S2837" i="1"/>
  <c r="T2837" i="1"/>
  <c r="U2837" i="1"/>
  <c r="V2837" i="1"/>
  <c r="I2838" i="1"/>
  <c r="J2838" i="1"/>
  <c r="K2838" i="1"/>
  <c r="L2838" i="1"/>
  <c r="M2838" i="1"/>
  <c r="N2838" i="1"/>
  <c r="O2838" i="1"/>
  <c r="P2838" i="1"/>
  <c r="Q2838" i="1"/>
  <c r="R2838" i="1"/>
  <c r="S2838" i="1"/>
  <c r="T2838" i="1"/>
  <c r="U2838" i="1"/>
  <c r="V2838" i="1"/>
  <c r="I2839" i="1"/>
  <c r="J2839" i="1"/>
  <c r="K2839" i="1"/>
  <c r="L2839" i="1"/>
  <c r="M2839" i="1"/>
  <c r="N2839" i="1"/>
  <c r="O2839" i="1"/>
  <c r="P2839" i="1"/>
  <c r="Q2839" i="1"/>
  <c r="U2839" i="1" s="1"/>
  <c r="S2839" i="1"/>
  <c r="T2839" i="1"/>
  <c r="V2839" i="1"/>
  <c r="I2840" i="1"/>
  <c r="J2840" i="1"/>
  <c r="K2840" i="1"/>
  <c r="L2840" i="1"/>
  <c r="M2840" i="1"/>
  <c r="N2840" i="1"/>
  <c r="O2840" i="1"/>
  <c r="P2840" i="1"/>
  <c r="Q2840" i="1"/>
  <c r="R2840" i="1"/>
  <c r="S2840" i="1"/>
  <c r="T2840" i="1"/>
  <c r="U2840" i="1"/>
  <c r="V2840" i="1"/>
  <c r="I2841" i="1"/>
  <c r="J2841" i="1"/>
  <c r="K2841" i="1"/>
  <c r="L2841" i="1"/>
  <c r="M2841" i="1"/>
  <c r="N2841" i="1"/>
  <c r="O2841" i="1"/>
  <c r="P2841" i="1"/>
  <c r="Q2841" i="1"/>
  <c r="R2841" i="1"/>
  <c r="S2841" i="1"/>
  <c r="T2841" i="1"/>
  <c r="U2841" i="1"/>
  <c r="V2841" i="1"/>
  <c r="I2842" i="1"/>
  <c r="J2842" i="1"/>
  <c r="K2842" i="1"/>
  <c r="L2842" i="1"/>
  <c r="M2842" i="1"/>
  <c r="N2842" i="1"/>
  <c r="O2842" i="1"/>
  <c r="P2842" i="1"/>
  <c r="Q2842" i="1"/>
  <c r="U2842" i="1" s="1"/>
  <c r="R2842" i="1"/>
  <c r="S2842" i="1"/>
  <c r="T2842" i="1"/>
  <c r="V2842" i="1"/>
  <c r="I2843" i="1"/>
  <c r="J2843" i="1"/>
  <c r="K2843" i="1"/>
  <c r="L2843" i="1"/>
  <c r="M2843" i="1"/>
  <c r="N2843" i="1"/>
  <c r="O2843" i="1"/>
  <c r="P2843" i="1"/>
  <c r="Q2843" i="1"/>
  <c r="R2843" i="1"/>
  <c r="S2843" i="1"/>
  <c r="T2843" i="1"/>
  <c r="U2843" i="1"/>
  <c r="V2843" i="1"/>
  <c r="I2844" i="1"/>
  <c r="J2844" i="1"/>
  <c r="K2844" i="1"/>
  <c r="L2844" i="1"/>
  <c r="M2844" i="1"/>
  <c r="N2844" i="1"/>
  <c r="O2844" i="1"/>
  <c r="P2844" i="1"/>
  <c r="Q2844" i="1"/>
  <c r="R2844" i="1"/>
  <c r="S2844" i="1"/>
  <c r="T2844" i="1"/>
  <c r="U2844" i="1"/>
  <c r="V2844" i="1"/>
  <c r="I2845" i="1"/>
  <c r="J2845" i="1"/>
  <c r="K2845" i="1"/>
  <c r="L2845" i="1"/>
  <c r="M2845" i="1"/>
  <c r="N2845" i="1"/>
  <c r="O2845" i="1"/>
  <c r="P2845" i="1"/>
  <c r="Q2845" i="1"/>
  <c r="U2845" i="1" s="1"/>
  <c r="S2845" i="1"/>
  <c r="T2845" i="1"/>
  <c r="V2845" i="1"/>
  <c r="I2846" i="1"/>
  <c r="J2846" i="1"/>
  <c r="K2846" i="1"/>
  <c r="L2846" i="1"/>
  <c r="M2846" i="1"/>
  <c r="N2846" i="1"/>
  <c r="O2846" i="1"/>
  <c r="P2846" i="1"/>
  <c r="Q2846" i="1"/>
  <c r="R2846" i="1"/>
  <c r="S2846" i="1"/>
  <c r="T2846" i="1"/>
  <c r="U2846" i="1"/>
  <c r="V2846" i="1"/>
  <c r="I2847" i="1"/>
  <c r="J2847" i="1"/>
  <c r="K2847" i="1"/>
  <c r="L2847" i="1"/>
  <c r="M2847" i="1"/>
  <c r="N2847" i="1"/>
  <c r="O2847" i="1"/>
  <c r="P2847" i="1"/>
  <c r="Q2847" i="1"/>
  <c r="R2847" i="1"/>
  <c r="S2847" i="1"/>
  <c r="T2847" i="1"/>
  <c r="U2847" i="1"/>
  <c r="V2847" i="1"/>
  <c r="I2848" i="1"/>
  <c r="J2848" i="1"/>
  <c r="K2848" i="1"/>
  <c r="L2848" i="1"/>
  <c r="M2848" i="1"/>
  <c r="N2848" i="1"/>
  <c r="O2848" i="1"/>
  <c r="P2848" i="1"/>
  <c r="Q2848" i="1"/>
  <c r="U2848" i="1" s="1"/>
  <c r="R2848" i="1"/>
  <c r="S2848" i="1"/>
  <c r="T2848" i="1"/>
  <c r="V2848" i="1"/>
  <c r="I2849" i="1"/>
  <c r="J2849" i="1"/>
  <c r="K2849" i="1"/>
  <c r="L2849" i="1"/>
  <c r="M2849" i="1"/>
  <c r="N2849" i="1"/>
  <c r="O2849" i="1"/>
  <c r="P2849" i="1"/>
  <c r="Q2849" i="1"/>
  <c r="U2849" i="1" s="1"/>
  <c r="S2849" i="1"/>
  <c r="T2849" i="1"/>
  <c r="V2849" i="1"/>
  <c r="I2850" i="1"/>
  <c r="J2850" i="1"/>
  <c r="K2850" i="1"/>
  <c r="L2850" i="1"/>
  <c r="M2850" i="1"/>
  <c r="N2850" i="1"/>
  <c r="O2850" i="1"/>
  <c r="P2850" i="1"/>
  <c r="Q2850" i="1"/>
  <c r="R2850" i="1"/>
  <c r="S2850" i="1"/>
  <c r="T2850" i="1"/>
  <c r="U2850" i="1"/>
  <c r="V2850" i="1"/>
  <c r="I2851" i="1"/>
  <c r="J2851" i="1"/>
  <c r="K2851" i="1"/>
  <c r="L2851" i="1"/>
  <c r="M2851" i="1"/>
  <c r="N2851" i="1"/>
  <c r="O2851" i="1"/>
  <c r="P2851" i="1"/>
  <c r="Q2851" i="1"/>
  <c r="U2851" i="1" s="1"/>
  <c r="R2851" i="1"/>
  <c r="S2851" i="1"/>
  <c r="T2851" i="1"/>
  <c r="V2851" i="1"/>
  <c r="I2852" i="1"/>
  <c r="J2852" i="1"/>
  <c r="K2852" i="1"/>
  <c r="L2852" i="1"/>
  <c r="M2852" i="1"/>
  <c r="N2852" i="1"/>
  <c r="O2852" i="1"/>
  <c r="P2852" i="1"/>
  <c r="Q2852" i="1"/>
  <c r="R2852" i="1"/>
  <c r="S2852" i="1"/>
  <c r="T2852" i="1"/>
  <c r="U2852" i="1"/>
  <c r="V2852" i="1"/>
  <c r="I2853" i="1"/>
  <c r="J2853" i="1"/>
  <c r="K2853" i="1"/>
  <c r="L2853" i="1"/>
  <c r="M2853" i="1"/>
  <c r="N2853" i="1"/>
  <c r="O2853" i="1"/>
  <c r="P2853" i="1"/>
  <c r="Q2853" i="1"/>
  <c r="R2853" i="1"/>
  <c r="S2853" i="1"/>
  <c r="T2853" i="1"/>
  <c r="U2853" i="1"/>
  <c r="V2853" i="1"/>
  <c r="I2854" i="1"/>
  <c r="J2854" i="1"/>
  <c r="K2854" i="1"/>
  <c r="L2854" i="1"/>
  <c r="M2854" i="1"/>
  <c r="N2854" i="1"/>
  <c r="O2854" i="1"/>
  <c r="P2854" i="1"/>
  <c r="Q2854" i="1"/>
  <c r="U2854" i="1" s="1"/>
  <c r="S2854" i="1"/>
  <c r="T2854" i="1"/>
  <c r="V2854" i="1"/>
  <c r="I2855" i="1"/>
  <c r="J2855" i="1"/>
  <c r="K2855" i="1"/>
  <c r="L2855" i="1"/>
  <c r="M2855" i="1"/>
  <c r="N2855" i="1"/>
  <c r="O2855" i="1"/>
  <c r="P2855" i="1"/>
  <c r="Q2855" i="1"/>
  <c r="R2855" i="1"/>
  <c r="S2855" i="1"/>
  <c r="T2855" i="1"/>
  <c r="U2855" i="1"/>
  <c r="V2855" i="1"/>
  <c r="I2856" i="1"/>
  <c r="J2856" i="1"/>
  <c r="K2856" i="1"/>
  <c r="L2856" i="1"/>
  <c r="M2856" i="1"/>
  <c r="N2856" i="1"/>
  <c r="O2856" i="1"/>
  <c r="P2856" i="1"/>
  <c r="Q2856" i="1"/>
  <c r="R2856" i="1"/>
  <c r="S2856" i="1"/>
  <c r="T2856" i="1"/>
  <c r="U2856" i="1"/>
  <c r="V2856" i="1"/>
  <c r="I2857" i="1"/>
  <c r="J2857" i="1"/>
  <c r="K2857" i="1"/>
  <c r="L2857" i="1"/>
  <c r="M2857" i="1"/>
  <c r="N2857" i="1"/>
  <c r="O2857" i="1"/>
  <c r="P2857" i="1"/>
  <c r="Q2857" i="1"/>
  <c r="U2857" i="1" s="1"/>
  <c r="R2857" i="1"/>
  <c r="S2857" i="1"/>
  <c r="T2857" i="1"/>
  <c r="V2857" i="1"/>
  <c r="I2858" i="1"/>
  <c r="J2858" i="1"/>
  <c r="K2858" i="1"/>
  <c r="L2858" i="1"/>
  <c r="M2858" i="1"/>
  <c r="N2858" i="1"/>
  <c r="O2858" i="1"/>
  <c r="P2858" i="1"/>
  <c r="Q2858" i="1"/>
  <c r="R2858" i="1"/>
  <c r="S2858" i="1"/>
  <c r="T2858" i="1"/>
  <c r="U2858" i="1"/>
  <c r="V2858" i="1"/>
  <c r="I2859" i="1"/>
  <c r="J2859" i="1"/>
  <c r="K2859" i="1"/>
  <c r="L2859" i="1"/>
  <c r="M2859" i="1"/>
  <c r="N2859" i="1"/>
  <c r="O2859" i="1"/>
  <c r="P2859" i="1"/>
  <c r="Q2859" i="1"/>
  <c r="R2859" i="1"/>
  <c r="S2859" i="1"/>
  <c r="T2859" i="1"/>
  <c r="U2859" i="1"/>
  <c r="V2859" i="1"/>
  <c r="I2860" i="1"/>
  <c r="J2860" i="1"/>
  <c r="K2860" i="1"/>
  <c r="L2860" i="1"/>
  <c r="M2860" i="1"/>
  <c r="N2860" i="1"/>
  <c r="O2860" i="1"/>
  <c r="P2860" i="1"/>
  <c r="Q2860" i="1"/>
  <c r="U2860" i="1" s="1"/>
  <c r="R2860" i="1"/>
  <c r="S2860" i="1"/>
  <c r="T2860" i="1"/>
  <c r="V2860" i="1"/>
  <c r="I2861" i="1"/>
  <c r="J2861" i="1"/>
  <c r="K2861" i="1"/>
  <c r="L2861" i="1"/>
  <c r="M2861" i="1"/>
  <c r="N2861" i="1"/>
  <c r="O2861" i="1"/>
  <c r="P2861" i="1"/>
  <c r="Q2861" i="1"/>
  <c r="R2861" i="1" s="1"/>
  <c r="S2861" i="1"/>
  <c r="T2861" i="1"/>
  <c r="V2861" i="1"/>
  <c r="I2862" i="1"/>
  <c r="J2862" i="1"/>
  <c r="K2862" i="1"/>
  <c r="L2862" i="1"/>
  <c r="M2862" i="1"/>
  <c r="N2862" i="1"/>
  <c r="O2862" i="1"/>
  <c r="P2862" i="1"/>
  <c r="Q2862" i="1"/>
  <c r="R2862" i="1"/>
  <c r="S2862" i="1"/>
  <c r="T2862" i="1"/>
  <c r="U2862" i="1"/>
  <c r="V2862" i="1"/>
  <c r="I2863" i="1"/>
  <c r="J2863" i="1"/>
  <c r="K2863" i="1"/>
  <c r="L2863" i="1"/>
  <c r="M2863" i="1"/>
  <c r="N2863" i="1"/>
  <c r="O2863" i="1"/>
  <c r="P2863" i="1"/>
  <c r="Q2863" i="1"/>
  <c r="U2863" i="1" s="1"/>
  <c r="S2863" i="1"/>
  <c r="T2863" i="1"/>
  <c r="V2863" i="1"/>
  <c r="I2864" i="1"/>
  <c r="J2864" i="1"/>
  <c r="K2864" i="1"/>
  <c r="L2864" i="1"/>
  <c r="M2864" i="1"/>
  <c r="N2864" i="1"/>
  <c r="O2864" i="1"/>
  <c r="P2864" i="1"/>
  <c r="Q2864" i="1"/>
  <c r="R2864" i="1"/>
  <c r="S2864" i="1"/>
  <c r="T2864" i="1"/>
  <c r="U2864" i="1"/>
  <c r="V2864" i="1"/>
  <c r="I2865" i="1"/>
  <c r="J2865" i="1"/>
  <c r="K2865" i="1"/>
  <c r="L2865" i="1"/>
  <c r="M2865" i="1"/>
  <c r="N2865" i="1"/>
  <c r="O2865" i="1"/>
  <c r="P2865" i="1"/>
  <c r="Q2865" i="1"/>
  <c r="R2865" i="1"/>
  <c r="S2865" i="1"/>
  <c r="T2865" i="1"/>
  <c r="U2865" i="1"/>
  <c r="V2865" i="1"/>
  <c r="I2866" i="1"/>
  <c r="J2866" i="1"/>
  <c r="K2866" i="1"/>
  <c r="L2866" i="1"/>
  <c r="M2866" i="1"/>
  <c r="N2866" i="1"/>
  <c r="O2866" i="1"/>
  <c r="P2866" i="1"/>
  <c r="Q2866" i="1"/>
  <c r="U2866" i="1" s="1"/>
  <c r="R2866" i="1"/>
  <c r="S2866" i="1"/>
  <c r="T2866" i="1"/>
  <c r="V2866" i="1"/>
  <c r="I2867" i="1"/>
  <c r="J2867" i="1"/>
  <c r="K2867" i="1"/>
  <c r="L2867" i="1"/>
  <c r="M2867" i="1"/>
  <c r="N2867" i="1"/>
  <c r="O2867" i="1"/>
  <c r="P2867" i="1"/>
  <c r="Q2867" i="1"/>
  <c r="R2867" i="1" s="1"/>
  <c r="S2867" i="1"/>
  <c r="T2867" i="1"/>
  <c r="V2867" i="1"/>
  <c r="I2868" i="1"/>
  <c r="J2868" i="1"/>
  <c r="K2868" i="1"/>
  <c r="L2868" i="1"/>
  <c r="M2868" i="1"/>
  <c r="N2868" i="1"/>
  <c r="O2868" i="1"/>
  <c r="P2868" i="1"/>
  <c r="Q2868" i="1"/>
  <c r="R2868" i="1"/>
  <c r="S2868" i="1"/>
  <c r="T2868" i="1"/>
  <c r="U2868" i="1"/>
  <c r="V2868" i="1"/>
  <c r="I2869" i="1"/>
  <c r="J2869" i="1"/>
  <c r="K2869" i="1"/>
  <c r="L2869" i="1"/>
  <c r="M2869" i="1"/>
  <c r="N2869" i="1"/>
  <c r="O2869" i="1"/>
  <c r="P2869" i="1"/>
  <c r="Q2869" i="1"/>
  <c r="U2869" i="1" s="1"/>
  <c r="R2869" i="1"/>
  <c r="S2869" i="1"/>
  <c r="T2869" i="1"/>
  <c r="V2869" i="1"/>
  <c r="I2870" i="1"/>
  <c r="J2870" i="1"/>
  <c r="K2870" i="1"/>
  <c r="L2870" i="1"/>
  <c r="M2870" i="1"/>
  <c r="N2870" i="1"/>
  <c r="O2870" i="1"/>
  <c r="P2870" i="1"/>
  <c r="Q2870" i="1"/>
  <c r="R2870" i="1"/>
  <c r="S2870" i="1"/>
  <c r="T2870" i="1"/>
  <c r="U2870" i="1"/>
  <c r="V2870" i="1"/>
  <c r="I2871" i="1"/>
  <c r="J2871" i="1"/>
  <c r="K2871" i="1"/>
  <c r="L2871" i="1"/>
  <c r="M2871" i="1"/>
  <c r="N2871" i="1"/>
  <c r="O2871" i="1"/>
  <c r="P2871" i="1"/>
  <c r="Q2871" i="1"/>
  <c r="R2871" i="1"/>
  <c r="S2871" i="1"/>
  <c r="T2871" i="1"/>
  <c r="U2871" i="1"/>
  <c r="V2871" i="1"/>
  <c r="I2872" i="1"/>
  <c r="J2872" i="1"/>
  <c r="K2872" i="1"/>
  <c r="L2872" i="1"/>
  <c r="M2872" i="1"/>
  <c r="N2872" i="1"/>
  <c r="O2872" i="1"/>
  <c r="P2872" i="1"/>
  <c r="Q2872" i="1"/>
  <c r="S2872" i="1"/>
  <c r="T2872" i="1"/>
  <c r="V2872" i="1"/>
  <c r="I2873" i="1"/>
  <c r="J2873" i="1"/>
  <c r="K2873" i="1"/>
  <c r="L2873" i="1"/>
  <c r="M2873" i="1"/>
  <c r="N2873" i="1"/>
  <c r="O2873" i="1"/>
  <c r="P2873" i="1"/>
  <c r="Q2873" i="1"/>
  <c r="R2873" i="1"/>
  <c r="S2873" i="1"/>
  <c r="T2873" i="1"/>
  <c r="U2873" i="1"/>
  <c r="V2873" i="1"/>
  <c r="I2874" i="1"/>
  <c r="J2874" i="1"/>
  <c r="K2874" i="1"/>
  <c r="L2874" i="1"/>
  <c r="M2874" i="1"/>
  <c r="N2874" i="1"/>
  <c r="O2874" i="1"/>
  <c r="P2874" i="1"/>
  <c r="Q2874" i="1"/>
  <c r="R2874" i="1"/>
  <c r="S2874" i="1"/>
  <c r="T2874" i="1"/>
  <c r="U2874" i="1"/>
  <c r="V2874" i="1"/>
  <c r="I2875" i="1"/>
  <c r="J2875" i="1"/>
  <c r="K2875" i="1"/>
  <c r="L2875" i="1"/>
  <c r="M2875" i="1"/>
  <c r="N2875" i="1"/>
  <c r="O2875" i="1"/>
  <c r="P2875" i="1"/>
  <c r="Q2875" i="1"/>
  <c r="U2875" i="1" s="1"/>
  <c r="S2875" i="1"/>
  <c r="T2875" i="1"/>
  <c r="V2875" i="1"/>
  <c r="I2876" i="1"/>
  <c r="J2876" i="1"/>
  <c r="K2876" i="1"/>
  <c r="L2876" i="1"/>
  <c r="M2876" i="1"/>
  <c r="N2876" i="1"/>
  <c r="O2876" i="1"/>
  <c r="P2876" i="1"/>
  <c r="Q2876" i="1"/>
  <c r="R2876" i="1" s="1"/>
  <c r="S2876" i="1"/>
  <c r="T2876" i="1"/>
  <c r="U2876" i="1"/>
  <c r="V2876" i="1"/>
  <c r="I2877" i="1"/>
  <c r="J2877" i="1"/>
  <c r="K2877" i="1"/>
  <c r="L2877" i="1"/>
  <c r="M2877" i="1"/>
  <c r="N2877" i="1"/>
  <c r="O2877" i="1"/>
  <c r="P2877" i="1"/>
  <c r="Q2877" i="1"/>
  <c r="R2877" i="1"/>
  <c r="S2877" i="1"/>
  <c r="T2877" i="1"/>
  <c r="U2877" i="1"/>
  <c r="V2877" i="1"/>
  <c r="I2878" i="1"/>
  <c r="J2878" i="1"/>
  <c r="K2878" i="1"/>
  <c r="L2878" i="1"/>
  <c r="M2878" i="1"/>
  <c r="N2878" i="1"/>
  <c r="O2878" i="1"/>
  <c r="P2878" i="1"/>
  <c r="Q2878" i="1"/>
  <c r="U2878" i="1" s="1"/>
  <c r="R2878" i="1"/>
  <c r="S2878" i="1"/>
  <c r="T2878" i="1"/>
  <c r="V2878" i="1"/>
  <c r="I2879" i="1"/>
  <c r="J2879" i="1"/>
  <c r="K2879" i="1"/>
  <c r="L2879" i="1"/>
  <c r="M2879" i="1"/>
  <c r="N2879" i="1"/>
  <c r="O2879" i="1"/>
  <c r="P2879" i="1"/>
  <c r="Q2879" i="1"/>
  <c r="R2879" i="1"/>
  <c r="S2879" i="1"/>
  <c r="T2879" i="1"/>
  <c r="U2879" i="1"/>
  <c r="V2879" i="1"/>
  <c r="I2880" i="1"/>
  <c r="J2880" i="1"/>
  <c r="K2880" i="1"/>
  <c r="L2880" i="1"/>
  <c r="M2880" i="1"/>
  <c r="N2880" i="1"/>
  <c r="O2880" i="1"/>
  <c r="P2880" i="1"/>
  <c r="Q2880" i="1"/>
  <c r="R2880" i="1"/>
  <c r="S2880" i="1"/>
  <c r="T2880" i="1"/>
  <c r="U2880" i="1"/>
  <c r="V2880" i="1"/>
  <c r="I2881" i="1"/>
  <c r="J2881" i="1"/>
  <c r="K2881" i="1"/>
  <c r="L2881" i="1"/>
  <c r="M2881" i="1"/>
  <c r="N2881" i="1"/>
  <c r="O2881" i="1"/>
  <c r="P2881" i="1"/>
  <c r="Q2881" i="1"/>
  <c r="R2881" i="1" s="1"/>
  <c r="S2881" i="1"/>
  <c r="T2881" i="1"/>
  <c r="V2881" i="1"/>
  <c r="I2882" i="1"/>
  <c r="J2882" i="1"/>
  <c r="K2882" i="1"/>
  <c r="L2882" i="1"/>
  <c r="M2882" i="1"/>
  <c r="N2882" i="1"/>
  <c r="O2882" i="1"/>
  <c r="P2882" i="1"/>
  <c r="Q2882" i="1"/>
  <c r="R2882" i="1" s="1"/>
  <c r="S2882" i="1"/>
  <c r="T2882" i="1"/>
  <c r="U2882" i="1"/>
  <c r="V2882" i="1"/>
  <c r="I2883" i="1"/>
  <c r="J2883" i="1"/>
  <c r="K2883" i="1"/>
  <c r="L2883" i="1"/>
  <c r="M2883" i="1"/>
  <c r="N2883" i="1"/>
  <c r="O2883" i="1"/>
  <c r="P2883" i="1"/>
  <c r="Q2883" i="1"/>
  <c r="R2883" i="1"/>
  <c r="S2883" i="1"/>
  <c r="T2883" i="1"/>
  <c r="U2883" i="1"/>
  <c r="V2883" i="1"/>
  <c r="I2884" i="1"/>
  <c r="J2884" i="1"/>
  <c r="K2884" i="1"/>
  <c r="L2884" i="1"/>
  <c r="M2884" i="1"/>
  <c r="N2884" i="1"/>
  <c r="O2884" i="1"/>
  <c r="P2884" i="1"/>
  <c r="Q2884" i="1"/>
  <c r="U2884" i="1" s="1"/>
  <c r="S2884" i="1"/>
  <c r="T2884" i="1"/>
  <c r="V2884" i="1"/>
  <c r="I2885" i="1"/>
  <c r="J2885" i="1"/>
  <c r="K2885" i="1"/>
  <c r="L2885" i="1"/>
  <c r="M2885" i="1"/>
  <c r="N2885" i="1"/>
  <c r="O2885" i="1"/>
  <c r="P2885" i="1"/>
  <c r="Q2885" i="1"/>
  <c r="R2885" i="1"/>
  <c r="S2885" i="1"/>
  <c r="T2885" i="1"/>
  <c r="U2885" i="1"/>
  <c r="V2885" i="1"/>
  <c r="I2886" i="1"/>
  <c r="J2886" i="1"/>
  <c r="K2886" i="1"/>
  <c r="L2886" i="1"/>
  <c r="M2886" i="1"/>
  <c r="N2886" i="1"/>
  <c r="O2886" i="1"/>
  <c r="P2886" i="1"/>
  <c r="Q2886" i="1"/>
  <c r="R2886" i="1"/>
  <c r="S2886" i="1"/>
  <c r="T2886" i="1"/>
  <c r="U2886" i="1"/>
  <c r="V2886" i="1"/>
  <c r="I2887" i="1"/>
  <c r="J2887" i="1"/>
  <c r="K2887" i="1"/>
  <c r="L2887" i="1"/>
  <c r="M2887" i="1"/>
  <c r="N2887" i="1"/>
  <c r="O2887" i="1"/>
  <c r="P2887" i="1"/>
  <c r="Q2887" i="1"/>
  <c r="R2887" i="1" s="1"/>
  <c r="S2887" i="1"/>
  <c r="T2887" i="1"/>
  <c r="V2887" i="1"/>
  <c r="I2888" i="1"/>
  <c r="J2888" i="1"/>
  <c r="K2888" i="1"/>
  <c r="L2888" i="1"/>
  <c r="M2888" i="1"/>
  <c r="N2888" i="1"/>
  <c r="O2888" i="1"/>
  <c r="P2888" i="1"/>
  <c r="Q2888" i="1"/>
  <c r="R2888" i="1" s="1"/>
  <c r="S2888" i="1"/>
  <c r="T2888" i="1"/>
  <c r="U2888" i="1"/>
  <c r="V2888" i="1"/>
  <c r="I2889" i="1"/>
  <c r="J2889" i="1"/>
  <c r="K2889" i="1"/>
  <c r="L2889" i="1"/>
  <c r="M2889" i="1"/>
  <c r="N2889" i="1"/>
  <c r="O2889" i="1"/>
  <c r="P2889" i="1"/>
  <c r="Q2889" i="1"/>
  <c r="R2889" i="1"/>
  <c r="S2889" i="1"/>
  <c r="T2889" i="1"/>
  <c r="U2889" i="1"/>
  <c r="V2889" i="1"/>
  <c r="I2890" i="1"/>
  <c r="J2890" i="1"/>
  <c r="K2890" i="1"/>
  <c r="L2890" i="1"/>
  <c r="M2890" i="1"/>
  <c r="N2890" i="1"/>
  <c r="O2890" i="1"/>
  <c r="P2890" i="1"/>
  <c r="Q2890" i="1"/>
  <c r="U2890" i="1" s="1"/>
  <c r="S2890" i="1"/>
  <c r="T2890" i="1"/>
  <c r="V2890" i="1"/>
  <c r="I2891" i="1"/>
  <c r="J2891" i="1"/>
  <c r="K2891" i="1"/>
  <c r="L2891" i="1"/>
  <c r="M2891" i="1"/>
  <c r="N2891" i="1"/>
  <c r="O2891" i="1"/>
  <c r="P2891" i="1"/>
  <c r="Q2891" i="1"/>
  <c r="R2891" i="1"/>
  <c r="S2891" i="1"/>
  <c r="T2891" i="1"/>
  <c r="U2891" i="1"/>
  <c r="V2891" i="1"/>
  <c r="I2892" i="1"/>
  <c r="J2892" i="1"/>
  <c r="K2892" i="1"/>
  <c r="L2892" i="1"/>
  <c r="M2892" i="1"/>
  <c r="N2892" i="1"/>
  <c r="O2892" i="1"/>
  <c r="P2892" i="1"/>
  <c r="Q2892" i="1"/>
  <c r="R2892" i="1"/>
  <c r="S2892" i="1"/>
  <c r="T2892" i="1"/>
  <c r="U2892" i="1"/>
  <c r="V2892" i="1"/>
  <c r="I2893" i="1"/>
  <c r="J2893" i="1"/>
  <c r="K2893" i="1"/>
  <c r="L2893" i="1"/>
  <c r="M2893" i="1"/>
  <c r="N2893" i="1"/>
  <c r="O2893" i="1"/>
  <c r="P2893" i="1"/>
  <c r="Q2893" i="1"/>
  <c r="R2893" i="1" s="1"/>
  <c r="S2893" i="1"/>
  <c r="T2893" i="1"/>
  <c r="V2893" i="1"/>
  <c r="I2894" i="1"/>
  <c r="J2894" i="1"/>
  <c r="K2894" i="1"/>
  <c r="L2894" i="1"/>
  <c r="M2894" i="1"/>
  <c r="N2894" i="1"/>
  <c r="O2894" i="1"/>
  <c r="P2894" i="1"/>
  <c r="Q2894" i="1"/>
  <c r="R2894" i="1" s="1"/>
  <c r="S2894" i="1"/>
  <c r="T2894" i="1"/>
  <c r="U2894" i="1"/>
  <c r="V2894" i="1"/>
  <c r="I2895" i="1"/>
  <c r="J2895" i="1"/>
  <c r="K2895" i="1"/>
  <c r="L2895" i="1"/>
  <c r="M2895" i="1"/>
  <c r="N2895" i="1"/>
  <c r="O2895" i="1"/>
  <c r="P2895" i="1"/>
  <c r="Q2895" i="1"/>
  <c r="R2895" i="1"/>
  <c r="S2895" i="1"/>
  <c r="T2895" i="1"/>
  <c r="U2895" i="1"/>
  <c r="V2895" i="1"/>
  <c r="I2896" i="1"/>
  <c r="J2896" i="1"/>
  <c r="K2896" i="1"/>
  <c r="L2896" i="1"/>
  <c r="M2896" i="1"/>
  <c r="N2896" i="1"/>
  <c r="O2896" i="1"/>
  <c r="P2896" i="1"/>
  <c r="Q2896" i="1"/>
  <c r="U2896" i="1" s="1"/>
  <c r="S2896" i="1"/>
  <c r="T2896" i="1"/>
  <c r="V2896" i="1"/>
  <c r="I2897" i="1"/>
  <c r="J2897" i="1"/>
  <c r="K2897" i="1"/>
  <c r="L2897" i="1"/>
  <c r="M2897" i="1"/>
  <c r="N2897" i="1"/>
  <c r="O2897" i="1"/>
  <c r="P2897" i="1"/>
  <c r="Q2897" i="1"/>
  <c r="R2897" i="1"/>
  <c r="S2897" i="1"/>
  <c r="T2897" i="1"/>
  <c r="U2897" i="1"/>
  <c r="V2897" i="1"/>
  <c r="I2898" i="1"/>
  <c r="J2898" i="1"/>
  <c r="K2898" i="1"/>
  <c r="L2898" i="1"/>
  <c r="M2898" i="1"/>
  <c r="N2898" i="1"/>
  <c r="O2898" i="1"/>
  <c r="P2898" i="1"/>
  <c r="Q2898" i="1"/>
  <c r="R2898" i="1"/>
  <c r="S2898" i="1"/>
  <c r="T2898" i="1"/>
  <c r="U2898" i="1"/>
  <c r="V2898" i="1"/>
  <c r="I2899" i="1"/>
  <c r="J2899" i="1"/>
  <c r="K2899" i="1"/>
  <c r="L2899" i="1"/>
  <c r="M2899" i="1"/>
  <c r="N2899" i="1"/>
  <c r="O2899" i="1"/>
  <c r="P2899" i="1"/>
  <c r="Q2899" i="1"/>
  <c r="R2899" i="1" s="1"/>
  <c r="S2899" i="1"/>
  <c r="T2899" i="1"/>
  <c r="V2899" i="1"/>
  <c r="I2900" i="1"/>
  <c r="J2900" i="1"/>
  <c r="K2900" i="1"/>
  <c r="L2900" i="1"/>
  <c r="M2900" i="1"/>
  <c r="N2900" i="1"/>
  <c r="O2900" i="1"/>
  <c r="P2900" i="1"/>
  <c r="Q2900" i="1"/>
  <c r="R2900" i="1" s="1"/>
  <c r="S2900" i="1"/>
  <c r="T2900" i="1"/>
  <c r="U2900" i="1"/>
  <c r="V2900" i="1"/>
  <c r="I2901" i="1"/>
  <c r="J2901" i="1"/>
  <c r="K2901" i="1"/>
  <c r="L2901" i="1"/>
  <c r="M2901" i="1"/>
  <c r="N2901" i="1"/>
  <c r="O2901" i="1"/>
  <c r="P2901" i="1"/>
  <c r="Q2901" i="1"/>
  <c r="R2901" i="1"/>
  <c r="S2901" i="1"/>
  <c r="T2901" i="1"/>
  <c r="U2901" i="1"/>
  <c r="V2901" i="1"/>
  <c r="I2902" i="1"/>
  <c r="J2902" i="1"/>
  <c r="K2902" i="1"/>
  <c r="L2902" i="1"/>
  <c r="M2902" i="1"/>
  <c r="N2902" i="1"/>
  <c r="O2902" i="1"/>
  <c r="P2902" i="1"/>
  <c r="Q2902" i="1"/>
  <c r="U2902" i="1" s="1"/>
  <c r="S2902" i="1"/>
  <c r="T2902" i="1"/>
  <c r="V2902" i="1"/>
  <c r="I2903" i="1"/>
  <c r="J2903" i="1"/>
  <c r="K2903" i="1"/>
  <c r="L2903" i="1"/>
  <c r="M2903" i="1"/>
  <c r="N2903" i="1"/>
  <c r="O2903" i="1"/>
  <c r="P2903" i="1"/>
  <c r="Q2903" i="1"/>
  <c r="R2903" i="1"/>
  <c r="S2903" i="1"/>
  <c r="T2903" i="1"/>
  <c r="U2903" i="1"/>
  <c r="V2903" i="1"/>
  <c r="I2904" i="1"/>
  <c r="J2904" i="1"/>
  <c r="K2904" i="1"/>
  <c r="L2904" i="1"/>
  <c r="M2904" i="1"/>
  <c r="N2904" i="1"/>
  <c r="O2904" i="1"/>
  <c r="P2904" i="1"/>
  <c r="Q2904" i="1"/>
  <c r="R2904" i="1"/>
  <c r="S2904" i="1"/>
  <c r="T2904" i="1"/>
  <c r="U2904" i="1"/>
  <c r="V2904" i="1"/>
  <c r="I2905" i="1"/>
  <c r="J2905" i="1"/>
  <c r="K2905" i="1"/>
  <c r="L2905" i="1"/>
  <c r="M2905" i="1"/>
  <c r="N2905" i="1"/>
  <c r="O2905" i="1"/>
  <c r="P2905" i="1"/>
  <c r="Q2905" i="1"/>
  <c r="R2905" i="1" s="1"/>
  <c r="S2905" i="1"/>
  <c r="T2905" i="1"/>
  <c r="V2905" i="1"/>
  <c r="I2906" i="1"/>
  <c r="J2906" i="1"/>
  <c r="K2906" i="1"/>
  <c r="L2906" i="1"/>
  <c r="M2906" i="1"/>
  <c r="N2906" i="1"/>
  <c r="O2906" i="1"/>
  <c r="P2906" i="1"/>
  <c r="Q2906" i="1"/>
  <c r="R2906" i="1" s="1"/>
  <c r="S2906" i="1"/>
  <c r="T2906" i="1"/>
  <c r="U2906" i="1"/>
  <c r="V2906" i="1"/>
  <c r="I2907" i="1"/>
  <c r="J2907" i="1"/>
  <c r="K2907" i="1"/>
  <c r="L2907" i="1"/>
  <c r="M2907" i="1"/>
  <c r="N2907" i="1"/>
  <c r="O2907" i="1"/>
  <c r="P2907" i="1"/>
  <c r="Q2907" i="1"/>
  <c r="R2907" i="1"/>
  <c r="S2907" i="1"/>
  <c r="T2907" i="1"/>
  <c r="U2907" i="1"/>
  <c r="V2907" i="1"/>
  <c r="I2908" i="1"/>
  <c r="J2908" i="1"/>
  <c r="K2908" i="1"/>
  <c r="L2908" i="1"/>
  <c r="M2908" i="1"/>
  <c r="N2908" i="1"/>
  <c r="O2908" i="1"/>
  <c r="P2908" i="1"/>
  <c r="Q2908" i="1"/>
  <c r="U2908" i="1" s="1"/>
  <c r="S2908" i="1"/>
  <c r="T2908" i="1"/>
  <c r="V2908" i="1"/>
  <c r="I2909" i="1"/>
  <c r="J2909" i="1"/>
  <c r="K2909" i="1"/>
  <c r="L2909" i="1"/>
  <c r="M2909" i="1"/>
  <c r="N2909" i="1"/>
  <c r="O2909" i="1"/>
  <c r="P2909" i="1"/>
  <c r="Q2909" i="1"/>
  <c r="R2909" i="1"/>
  <c r="S2909" i="1"/>
  <c r="T2909" i="1"/>
  <c r="U2909" i="1"/>
  <c r="V2909" i="1"/>
  <c r="I2910" i="1"/>
  <c r="J2910" i="1"/>
  <c r="K2910" i="1"/>
  <c r="L2910" i="1"/>
  <c r="M2910" i="1"/>
  <c r="N2910" i="1"/>
  <c r="O2910" i="1"/>
  <c r="P2910" i="1"/>
  <c r="Q2910" i="1"/>
  <c r="R2910" i="1"/>
  <c r="S2910" i="1"/>
  <c r="T2910" i="1"/>
  <c r="U2910" i="1"/>
  <c r="V2910" i="1"/>
  <c r="I2911" i="1"/>
  <c r="J2911" i="1"/>
  <c r="K2911" i="1"/>
  <c r="L2911" i="1"/>
  <c r="M2911" i="1"/>
  <c r="N2911" i="1"/>
  <c r="O2911" i="1"/>
  <c r="P2911" i="1"/>
  <c r="Q2911" i="1"/>
  <c r="R2911" i="1" s="1"/>
  <c r="S2911" i="1"/>
  <c r="T2911" i="1"/>
  <c r="V2911" i="1"/>
  <c r="I2912" i="1"/>
  <c r="J2912" i="1"/>
  <c r="K2912" i="1"/>
  <c r="L2912" i="1"/>
  <c r="M2912" i="1"/>
  <c r="N2912" i="1"/>
  <c r="O2912" i="1"/>
  <c r="P2912" i="1"/>
  <c r="Q2912" i="1"/>
  <c r="R2912" i="1" s="1"/>
  <c r="S2912" i="1"/>
  <c r="T2912" i="1"/>
  <c r="U2912" i="1"/>
  <c r="V2912" i="1"/>
  <c r="I2913" i="1"/>
  <c r="J2913" i="1"/>
  <c r="K2913" i="1"/>
  <c r="L2913" i="1"/>
  <c r="M2913" i="1"/>
  <c r="N2913" i="1"/>
  <c r="O2913" i="1"/>
  <c r="P2913" i="1"/>
  <c r="Q2913" i="1"/>
  <c r="R2913" i="1"/>
  <c r="S2913" i="1"/>
  <c r="T2913" i="1"/>
  <c r="U2913" i="1"/>
  <c r="V2913" i="1"/>
  <c r="I2914" i="1"/>
  <c r="J2914" i="1"/>
  <c r="K2914" i="1"/>
  <c r="L2914" i="1"/>
  <c r="M2914" i="1"/>
  <c r="N2914" i="1"/>
  <c r="O2914" i="1"/>
  <c r="P2914" i="1"/>
  <c r="Q2914" i="1"/>
  <c r="U2914" i="1" s="1"/>
  <c r="S2914" i="1"/>
  <c r="T2914" i="1"/>
  <c r="V2914" i="1"/>
  <c r="I2915" i="1"/>
  <c r="J2915" i="1"/>
  <c r="K2915" i="1"/>
  <c r="L2915" i="1"/>
  <c r="M2915" i="1"/>
  <c r="N2915" i="1"/>
  <c r="O2915" i="1"/>
  <c r="P2915" i="1"/>
  <c r="Q2915" i="1"/>
  <c r="R2915" i="1"/>
  <c r="S2915" i="1"/>
  <c r="T2915" i="1"/>
  <c r="U2915" i="1"/>
  <c r="V2915" i="1"/>
  <c r="I2916" i="1"/>
  <c r="J2916" i="1"/>
  <c r="K2916" i="1"/>
  <c r="L2916" i="1"/>
  <c r="M2916" i="1"/>
  <c r="N2916" i="1"/>
  <c r="O2916" i="1"/>
  <c r="P2916" i="1"/>
  <c r="Q2916" i="1"/>
  <c r="R2916" i="1"/>
  <c r="S2916" i="1"/>
  <c r="T2916" i="1"/>
  <c r="U2916" i="1"/>
  <c r="V2916" i="1"/>
  <c r="I2917" i="1"/>
  <c r="J2917" i="1"/>
  <c r="K2917" i="1"/>
  <c r="L2917" i="1"/>
  <c r="M2917" i="1"/>
  <c r="N2917" i="1"/>
  <c r="O2917" i="1"/>
  <c r="P2917" i="1"/>
  <c r="Q2917" i="1"/>
  <c r="R2917" i="1" s="1"/>
  <c r="S2917" i="1"/>
  <c r="T2917" i="1"/>
  <c r="V2917" i="1"/>
  <c r="I2918" i="1"/>
  <c r="J2918" i="1"/>
  <c r="K2918" i="1"/>
  <c r="L2918" i="1"/>
  <c r="M2918" i="1"/>
  <c r="N2918" i="1"/>
  <c r="O2918" i="1"/>
  <c r="P2918" i="1"/>
  <c r="Q2918" i="1"/>
  <c r="R2918" i="1" s="1"/>
  <c r="S2918" i="1"/>
  <c r="T2918" i="1"/>
  <c r="U2918" i="1"/>
  <c r="V2918" i="1"/>
  <c r="I2919" i="1"/>
  <c r="J2919" i="1"/>
  <c r="K2919" i="1"/>
  <c r="L2919" i="1"/>
  <c r="M2919" i="1"/>
  <c r="N2919" i="1"/>
  <c r="O2919" i="1"/>
  <c r="P2919" i="1"/>
  <c r="Q2919" i="1"/>
  <c r="R2919" i="1"/>
  <c r="S2919" i="1"/>
  <c r="T2919" i="1"/>
  <c r="U2919" i="1"/>
  <c r="V2919" i="1"/>
  <c r="I2920" i="1"/>
  <c r="J2920" i="1"/>
  <c r="K2920" i="1"/>
  <c r="L2920" i="1"/>
  <c r="M2920" i="1"/>
  <c r="N2920" i="1"/>
  <c r="O2920" i="1"/>
  <c r="P2920" i="1"/>
  <c r="Q2920" i="1"/>
  <c r="U2920" i="1" s="1"/>
  <c r="S2920" i="1"/>
  <c r="T2920" i="1"/>
  <c r="V2920" i="1"/>
  <c r="I2921" i="1"/>
  <c r="J2921" i="1"/>
  <c r="K2921" i="1"/>
  <c r="L2921" i="1"/>
  <c r="M2921" i="1"/>
  <c r="N2921" i="1"/>
  <c r="O2921" i="1"/>
  <c r="P2921" i="1"/>
  <c r="Q2921" i="1"/>
  <c r="R2921" i="1"/>
  <c r="S2921" i="1"/>
  <c r="T2921" i="1"/>
  <c r="U2921" i="1"/>
  <c r="V2921" i="1"/>
  <c r="I2922" i="1"/>
  <c r="J2922" i="1"/>
  <c r="K2922" i="1"/>
  <c r="L2922" i="1"/>
  <c r="M2922" i="1"/>
  <c r="N2922" i="1"/>
  <c r="O2922" i="1"/>
  <c r="P2922" i="1"/>
  <c r="Q2922" i="1"/>
  <c r="R2922" i="1"/>
  <c r="S2922" i="1"/>
  <c r="T2922" i="1"/>
  <c r="U2922" i="1"/>
  <c r="V2922" i="1"/>
  <c r="I2923" i="1"/>
  <c r="J2923" i="1"/>
  <c r="K2923" i="1"/>
  <c r="L2923" i="1"/>
  <c r="M2923" i="1"/>
  <c r="N2923" i="1"/>
  <c r="O2923" i="1"/>
  <c r="P2923" i="1"/>
  <c r="Q2923" i="1"/>
  <c r="R2923" i="1" s="1"/>
  <c r="S2923" i="1"/>
  <c r="T2923" i="1"/>
  <c r="V2923" i="1"/>
  <c r="I2924" i="1"/>
  <c r="J2924" i="1"/>
  <c r="K2924" i="1"/>
  <c r="L2924" i="1"/>
  <c r="M2924" i="1"/>
  <c r="N2924" i="1"/>
  <c r="O2924" i="1"/>
  <c r="P2924" i="1"/>
  <c r="Q2924" i="1"/>
  <c r="R2924" i="1" s="1"/>
  <c r="S2924" i="1"/>
  <c r="T2924" i="1"/>
  <c r="U2924" i="1"/>
  <c r="V2924" i="1"/>
  <c r="I2925" i="1"/>
  <c r="J2925" i="1"/>
  <c r="K2925" i="1"/>
  <c r="L2925" i="1"/>
  <c r="M2925" i="1"/>
  <c r="N2925" i="1"/>
  <c r="O2925" i="1"/>
  <c r="P2925" i="1"/>
  <c r="Q2925" i="1"/>
  <c r="R2925" i="1"/>
  <c r="S2925" i="1"/>
  <c r="T2925" i="1"/>
  <c r="U2925" i="1"/>
  <c r="V2925" i="1"/>
  <c r="I2926" i="1"/>
  <c r="J2926" i="1"/>
  <c r="K2926" i="1"/>
  <c r="L2926" i="1"/>
  <c r="M2926" i="1"/>
  <c r="N2926" i="1"/>
  <c r="O2926" i="1"/>
  <c r="P2926" i="1"/>
  <c r="Q2926" i="1"/>
  <c r="U2926" i="1" s="1"/>
  <c r="S2926" i="1"/>
  <c r="T2926" i="1"/>
  <c r="V2926" i="1"/>
  <c r="I2927" i="1"/>
  <c r="J2927" i="1"/>
  <c r="K2927" i="1"/>
  <c r="L2927" i="1"/>
  <c r="M2927" i="1"/>
  <c r="N2927" i="1"/>
  <c r="O2927" i="1"/>
  <c r="P2927" i="1"/>
  <c r="Q2927" i="1"/>
  <c r="R2927" i="1"/>
  <c r="S2927" i="1"/>
  <c r="T2927" i="1"/>
  <c r="U2927" i="1"/>
  <c r="V2927" i="1"/>
  <c r="I2928" i="1"/>
  <c r="J2928" i="1"/>
  <c r="K2928" i="1"/>
  <c r="L2928" i="1"/>
  <c r="M2928" i="1"/>
  <c r="N2928" i="1"/>
  <c r="O2928" i="1"/>
  <c r="P2928" i="1"/>
  <c r="Q2928" i="1"/>
  <c r="R2928" i="1"/>
  <c r="S2928" i="1"/>
  <c r="T2928" i="1"/>
  <c r="U2928" i="1"/>
  <c r="V2928" i="1"/>
  <c r="I2929" i="1"/>
  <c r="J2929" i="1"/>
  <c r="K2929" i="1"/>
  <c r="L2929" i="1"/>
  <c r="M2929" i="1"/>
  <c r="N2929" i="1"/>
  <c r="O2929" i="1"/>
  <c r="P2929" i="1"/>
  <c r="Q2929" i="1"/>
  <c r="R2929" i="1" s="1"/>
  <c r="S2929" i="1"/>
  <c r="T2929" i="1"/>
  <c r="V2929" i="1"/>
  <c r="I2930" i="1"/>
  <c r="J2930" i="1"/>
  <c r="K2930" i="1"/>
  <c r="L2930" i="1"/>
  <c r="M2930" i="1"/>
  <c r="N2930" i="1"/>
  <c r="O2930" i="1"/>
  <c r="P2930" i="1"/>
  <c r="Q2930" i="1"/>
  <c r="R2930" i="1" s="1"/>
  <c r="S2930" i="1"/>
  <c r="T2930" i="1"/>
  <c r="U2930" i="1"/>
  <c r="V2930" i="1"/>
  <c r="I2931" i="1"/>
  <c r="J2931" i="1"/>
  <c r="K2931" i="1"/>
  <c r="L2931" i="1"/>
  <c r="M2931" i="1"/>
  <c r="N2931" i="1"/>
  <c r="O2931" i="1"/>
  <c r="P2931" i="1"/>
  <c r="Q2931" i="1"/>
  <c r="R2931" i="1"/>
  <c r="S2931" i="1"/>
  <c r="T2931" i="1"/>
  <c r="U2931" i="1"/>
  <c r="V2931" i="1"/>
  <c r="I2932" i="1"/>
  <c r="J2932" i="1"/>
  <c r="K2932" i="1"/>
  <c r="L2932" i="1"/>
  <c r="M2932" i="1"/>
  <c r="N2932" i="1"/>
  <c r="O2932" i="1"/>
  <c r="P2932" i="1"/>
  <c r="Q2932" i="1"/>
  <c r="U2932" i="1" s="1"/>
  <c r="S2932" i="1"/>
  <c r="T2932" i="1"/>
  <c r="V2932" i="1"/>
  <c r="I2933" i="1"/>
  <c r="J2933" i="1"/>
  <c r="K2933" i="1"/>
  <c r="L2933" i="1"/>
  <c r="M2933" i="1"/>
  <c r="N2933" i="1"/>
  <c r="O2933" i="1"/>
  <c r="P2933" i="1"/>
  <c r="Q2933" i="1"/>
  <c r="R2933" i="1"/>
  <c r="S2933" i="1"/>
  <c r="T2933" i="1"/>
  <c r="U2933" i="1"/>
  <c r="V2933" i="1"/>
  <c r="I2934" i="1"/>
  <c r="J2934" i="1"/>
  <c r="K2934" i="1"/>
  <c r="L2934" i="1"/>
  <c r="M2934" i="1"/>
  <c r="N2934" i="1"/>
  <c r="O2934" i="1"/>
  <c r="P2934" i="1"/>
  <c r="Q2934" i="1"/>
  <c r="R2934" i="1"/>
  <c r="S2934" i="1"/>
  <c r="T2934" i="1"/>
  <c r="U2934" i="1"/>
  <c r="V2934" i="1"/>
  <c r="I2935" i="1"/>
  <c r="J2935" i="1"/>
  <c r="K2935" i="1"/>
  <c r="L2935" i="1"/>
  <c r="M2935" i="1"/>
  <c r="N2935" i="1"/>
  <c r="O2935" i="1"/>
  <c r="P2935" i="1"/>
  <c r="Q2935" i="1"/>
  <c r="U2935" i="1" s="1"/>
  <c r="R2935" i="1"/>
  <c r="S2935" i="1"/>
  <c r="T2935" i="1"/>
  <c r="V2935" i="1"/>
  <c r="I2936" i="1"/>
  <c r="J2936" i="1"/>
  <c r="K2936" i="1"/>
  <c r="L2936" i="1"/>
  <c r="M2936" i="1"/>
  <c r="N2936" i="1"/>
  <c r="O2936" i="1"/>
  <c r="P2936" i="1"/>
  <c r="Q2936" i="1"/>
  <c r="R2936" i="1" s="1"/>
  <c r="S2936" i="1"/>
  <c r="T2936" i="1"/>
  <c r="U2936" i="1"/>
  <c r="V2936" i="1"/>
  <c r="I2937" i="1"/>
  <c r="J2937" i="1"/>
  <c r="K2937" i="1"/>
  <c r="L2937" i="1"/>
  <c r="M2937" i="1"/>
  <c r="N2937" i="1"/>
  <c r="O2937" i="1"/>
  <c r="P2937" i="1"/>
  <c r="Q2937" i="1"/>
  <c r="R2937" i="1"/>
  <c r="S2937" i="1"/>
  <c r="T2937" i="1"/>
  <c r="U2937" i="1"/>
  <c r="V2937" i="1"/>
  <c r="I2938" i="1"/>
  <c r="J2938" i="1"/>
  <c r="K2938" i="1"/>
  <c r="L2938" i="1"/>
  <c r="M2938" i="1"/>
  <c r="N2938" i="1"/>
  <c r="O2938" i="1"/>
  <c r="P2938" i="1"/>
  <c r="Q2938" i="1"/>
  <c r="U2938" i="1" s="1"/>
  <c r="S2938" i="1"/>
  <c r="T2938" i="1"/>
  <c r="V2938" i="1"/>
  <c r="I2939" i="1"/>
  <c r="J2939" i="1"/>
  <c r="K2939" i="1"/>
  <c r="L2939" i="1"/>
  <c r="M2939" i="1"/>
  <c r="N2939" i="1"/>
  <c r="O2939" i="1"/>
  <c r="P2939" i="1"/>
  <c r="Q2939" i="1"/>
  <c r="R2939" i="1"/>
  <c r="S2939" i="1"/>
  <c r="T2939" i="1"/>
  <c r="U2939" i="1"/>
  <c r="V2939" i="1"/>
  <c r="I2940" i="1"/>
  <c r="J2940" i="1"/>
  <c r="K2940" i="1"/>
  <c r="L2940" i="1"/>
  <c r="M2940" i="1"/>
  <c r="N2940" i="1"/>
  <c r="O2940" i="1"/>
  <c r="P2940" i="1"/>
  <c r="Q2940" i="1"/>
  <c r="R2940" i="1"/>
  <c r="S2940" i="1"/>
  <c r="T2940" i="1"/>
  <c r="U2940" i="1"/>
  <c r="V2940" i="1"/>
  <c r="I2941" i="1"/>
  <c r="J2941" i="1"/>
  <c r="K2941" i="1"/>
  <c r="L2941" i="1"/>
  <c r="M2941" i="1"/>
  <c r="N2941" i="1"/>
  <c r="O2941" i="1"/>
  <c r="P2941" i="1"/>
  <c r="Q2941" i="1"/>
  <c r="U2941" i="1" s="1"/>
  <c r="R2941" i="1"/>
  <c r="S2941" i="1"/>
  <c r="T2941" i="1"/>
  <c r="V2941" i="1"/>
  <c r="I2942" i="1"/>
  <c r="J2942" i="1"/>
  <c r="K2942" i="1"/>
  <c r="L2942" i="1"/>
  <c r="M2942" i="1"/>
  <c r="N2942" i="1"/>
  <c r="O2942" i="1"/>
  <c r="P2942" i="1"/>
  <c r="Q2942" i="1"/>
  <c r="R2942" i="1" s="1"/>
  <c r="S2942" i="1"/>
  <c r="T2942" i="1"/>
  <c r="U2942" i="1"/>
  <c r="V2942" i="1"/>
  <c r="I2943" i="1"/>
  <c r="J2943" i="1"/>
  <c r="K2943" i="1"/>
  <c r="L2943" i="1"/>
  <c r="M2943" i="1"/>
  <c r="N2943" i="1"/>
  <c r="O2943" i="1"/>
  <c r="P2943" i="1"/>
  <c r="Q2943" i="1"/>
  <c r="R2943" i="1"/>
  <c r="S2943" i="1"/>
  <c r="T2943" i="1"/>
  <c r="U2943" i="1"/>
  <c r="V2943" i="1"/>
  <c r="I2944" i="1"/>
  <c r="J2944" i="1"/>
  <c r="K2944" i="1"/>
  <c r="L2944" i="1"/>
  <c r="M2944" i="1"/>
  <c r="N2944" i="1"/>
  <c r="O2944" i="1"/>
  <c r="P2944" i="1"/>
  <c r="Q2944" i="1"/>
  <c r="U2944" i="1" s="1"/>
  <c r="S2944" i="1"/>
  <c r="T2944" i="1"/>
  <c r="V2944" i="1"/>
  <c r="I2945" i="1"/>
  <c r="J2945" i="1"/>
  <c r="K2945" i="1"/>
  <c r="L2945" i="1"/>
  <c r="M2945" i="1"/>
  <c r="N2945" i="1"/>
  <c r="O2945" i="1"/>
  <c r="P2945" i="1"/>
  <c r="Q2945" i="1"/>
  <c r="R2945" i="1"/>
  <c r="S2945" i="1"/>
  <c r="T2945" i="1"/>
  <c r="U2945" i="1"/>
  <c r="V2945" i="1"/>
  <c r="I2946" i="1"/>
  <c r="J2946" i="1"/>
  <c r="K2946" i="1"/>
  <c r="L2946" i="1"/>
  <c r="M2946" i="1"/>
  <c r="N2946" i="1"/>
  <c r="O2946" i="1"/>
  <c r="P2946" i="1"/>
  <c r="Q2946" i="1"/>
  <c r="R2946" i="1"/>
  <c r="S2946" i="1"/>
  <c r="T2946" i="1"/>
  <c r="U2946" i="1"/>
  <c r="V2946" i="1"/>
  <c r="I2947" i="1"/>
  <c r="J2947" i="1"/>
  <c r="K2947" i="1"/>
  <c r="L2947" i="1"/>
  <c r="M2947" i="1"/>
  <c r="N2947" i="1"/>
  <c r="O2947" i="1"/>
  <c r="P2947" i="1"/>
  <c r="Q2947" i="1"/>
  <c r="U2947" i="1" s="1"/>
  <c r="R2947" i="1"/>
  <c r="S2947" i="1"/>
  <c r="T2947" i="1"/>
  <c r="V2947" i="1"/>
  <c r="I2948" i="1"/>
  <c r="J2948" i="1"/>
  <c r="K2948" i="1"/>
  <c r="L2948" i="1"/>
  <c r="M2948" i="1"/>
  <c r="N2948" i="1"/>
  <c r="O2948" i="1"/>
  <c r="P2948" i="1"/>
  <c r="Q2948" i="1"/>
  <c r="R2948" i="1" s="1"/>
  <c r="S2948" i="1"/>
  <c r="T2948" i="1"/>
  <c r="U2948" i="1"/>
  <c r="V2948" i="1"/>
  <c r="I2949" i="1"/>
  <c r="J2949" i="1"/>
  <c r="K2949" i="1"/>
  <c r="L2949" i="1"/>
  <c r="M2949" i="1"/>
  <c r="N2949" i="1"/>
  <c r="O2949" i="1"/>
  <c r="P2949" i="1"/>
  <c r="Q2949" i="1"/>
  <c r="R2949" i="1"/>
  <c r="S2949" i="1"/>
  <c r="T2949" i="1"/>
  <c r="U2949" i="1"/>
  <c r="V2949" i="1"/>
  <c r="I2950" i="1"/>
  <c r="J2950" i="1"/>
  <c r="K2950" i="1"/>
  <c r="L2950" i="1"/>
  <c r="M2950" i="1"/>
  <c r="N2950" i="1"/>
  <c r="O2950" i="1"/>
  <c r="P2950" i="1"/>
  <c r="Q2950" i="1"/>
  <c r="U2950" i="1" s="1"/>
  <c r="S2950" i="1"/>
  <c r="T2950" i="1"/>
  <c r="V2950" i="1"/>
  <c r="I2951" i="1"/>
  <c r="J2951" i="1"/>
  <c r="K2951" i="1"/>
  <c r="L2951" i="1"/>
  <c r="M2951" i="1"/>
  <c r="N2951" i="1"/>
  <c r="O2951" i="1"/>
  <c r="P2951" i="1"/>
  <c r="Q2951" i="1"/>
  <c r="R2951" i="1"/>
  <c r="S2951" i="1"/>
  <c r="T2951" i="1"/>
  <c r="U2951" i="1"/>
  <c r="V2951" i="1"/>
  <c r="I2952" i="1"/>
  <c r="J2952" i="1"/>
  <c r="K2952" i="1"/>
  <c r="L2952" i="1"/>
  <c r="M2952" i="1"/>
  <c r="N2952" i="1"/>
  <c r="O2952" i="1"/>
  <c r="P2952" i="1"/>
  <c r="Q2952" i="1"/>
  <c r="R2952" i="1"/>
  <c r="S2952" i="1"/>
  <c r="T2952" i="1"/>
  <c r="U2952" i="1"/>
  <c r="V2952" i="1"/>
  <c r="I2953" i="1"/>
  <c r="J2953" i="1"/>
  <c r="K2953" i="1"/>
  <c r="L2953" i="1"/>
  <c r="M2953" i="1"/>
  <c r="N2953" i="1"/>
  <c r="O2953" i="1"/>
  <c r="P2953" i="1"/>
  <c r="Q2953" i="1"/>
  <c r="U2953" i="1" s="1"/>
  <c r="R2953" i="1"/>
  <c r="S2953" i="1"/>
  <c r="T2953" i="1"/>
  <c r="V2953" i="1"/>
  <c r="I2954" i="1"/>
  <c r="J2954" i="1"/>
  <c r="K2954" i="1"/>
  <c r="L2954" i="1"/>
  <c r="M2954" i="1"/>
  <c r="N2954" i="1"/>
  <c r="O2954" i="1"/>
  <c r="P2954" i="1"/>
  <c r="Q2954" i="1"/>
  <c r="R2954" i="1" s="1"/>
  <c r="S2954" i="1"/>
  <c r="T2954" i="1"/>
  <c r="U2954" i="1"/>
  <c r="V2954" i="1"/>
  <c r="I2955" i="1"/>
  <c r="J2955" i="1"/>
  <c r="K2955" i="1"/>
  <c r="L2955" i="1"/>
  <c r="M2955" i="1"/>
  <c r="N2955" i="1"/>
  <c r="O2955" i="1"/>
  <c r="P2955" i="1"/>
  <c r="Q2955" i="1"/>
  <c r="R2955" i="1"/>
  <c r="S2955" i="1"/>
  <c r="T2955" i="1"/>
  <c r="U2955" i="1"/>
  <c r="V2955" i="1"/>
  <c r="I2956" i="1"/>
  <c r="J2956" i="1"/>
  <c r="K2956" i="1"/>
  <c r="L2956" i="1"/>
  <c r="M2956" i="1"/>
  <c r="N2956" i="1"/>
  <c r="O2956" i="1"/>
  <c r="P2956" i="1"/>
  <c r="Q2956" i="1"/>
  <c r="U2956" i="1" s="1"/>
  <c r="S2956" i="1"/>
  <c r="T2956" i="1"/>
  <c r="V2956" i="1"/>
  <c r="I2957" i="1"/>
  <c r="J2957" i="1"/>
  <c r="K2957" i="1"/>
  <c r="L2957" i="1"/>
  <c r="M2957" i="1"/>
  <c r="N2957" i="1"/>
  <c r="O2957" i="1"/>
  <c r="P2957" i="1"/>
  <c r="Q2957" i="1"/>
  <c r="R2957" i="1"/>
  <c r="S2957" i="1"/>
  <c r="T2957" i="1"/>
  <c r="U2957" i="1"/>
  <c r="V2957" i="1"/>
  <c r="I2958" i="1"/>
  <c r="J2958" i="1"/>
  <c r="K2958" i="1"/>
  <c r="L2958" i="1"/>
  <c r="M2958" i="1"/>
  <c r="N2958" i="1"/>
  <c r="O2958" i="1"/>
  <c r="P2958" i="1"/>
  <c r="Q2958" i="1"/>
  <c r="R2958" i="1"/>
  <c r="S2958" i="1"/>
  <c r="T2958" i="1"/>
  <c r="U2958" i="1"/>
  <c r="V2958" i="1"/>
  <c r="I2959" i="1"/>
  <c r="J2959" i="1"/>
  <c r="K2959" i="1"/>
  <c r="L2959" i="1"/>
  <c r="M2959" i="1"/>
  <c r="N2959" i="1"/>
  <c r="O2959" i="1"/>
  <c r="P2959" i="1"/>
  <c r="Q2959" i="1"/>
  <c r="U2959" i="1" s="1"/>
  <c r="R2959" i="1"/>
  <c r="S2959" i="1"/>
  <c r="T2959" i="1"/>
  <c r="V2959" i="1"/>
  <c r="I2960" i="1"/>
  <c r="J2960" i="1"/>
  <c r="K2960" i="1"/>
  <c r="L2960" i="1"/>
  <c r="M2960" i="1"/>
  <c r="N2960" i="1"/>
  <c r="O2960" i="1"/>
  <c r="P2960" i="1"/>
  <c r="Q2960" i="1"/>
  <c r="R2960" i="1" s="1"/>
  <c r="S2960" i="1"/>
  <c r="T2960" i="1"/>
  <c r="U2960" i="1"/>
  <c r="V2960" i="1"/>
  <c r="I2961" i="1"/>
  <c r="J2961" i="1"/>
  <c r="K2961" i="1"/>
  <c r="L2961" i="1"/>
  <c r="M2961" i="1"/>
  <c r="N2961" i="1"/>
  <c r="O2961" i="1"/>
  <c r="P2961" i="1"/>
  <c r="Q2961" i="1"/>
  <c r="R2961" i="1"/>
  <c r="S2961" i="1"/>
  <c r="T2961" i="1"/>
  <c r="U2961" i="1"/>
  <c r="V2961" i="1"/>
  <c r="I2962" i="1"/>
  <c r="J2962" i="1"/>
  <c r="K2962" i="1"/>
  <c r="L2962" i="1"/>
  <c r="M2962" i="1"/>
  <c r="N2962" i="1"/>
  <c r="O2962" i="1"/>
  <c r="P2962" i="1"/>
  <c r="Q2962" i="1"/>
  <c r="U2962" i="1" s="1"/>
  <c r="S2962" i="1"/>
  <c r="T2962" i="1"/>
  <c r="V2962" i="1"/>
  <c r="I2963" i="1"/>
  <c r="J2963" i="1"/>
  <c r="K2963" i="1"/>
  <c r="L2963" i="1"/>
  <c r="M2963" i="1"/>
  <c r="N2963" i="1"/>
  <c r="O2963" i="1"/>
  <c r="P2963" i="1"/>
  <c r="Q2963" i="1"/>
  <c r="R2963" i="1"/>
  <c r="S2963" i="1"/>
  <c r="T2963" i="1"/>
  <c r="U2963" i="1"/>
  <c r="V2963" i="1"/>
  <c r="I2964" i="1"/>
  <c r="J2964" i="1"/>
  <c r="K2964" i="1"/>
  <c r="L2964" i="1"/>
  <c r="M2964" i="1"/>
  <c r="N2964" i="1"/>
  <c r="O2964" i="1"/>
  <c r="P2964" i="1"/>
  <c r="Q2964" i="1"/>
  <c r="R2964" i="1"/>
  <c r="S2964" i="1"/>
  <c r="T2964" i="1"/>
  <c r="U2964" i="1"/>
  <c r="V2964" i="1"/>
  <c r="I2965" i="1"/>
  <c r="J2965" i="1"/>
  <c r="K2965" i="1"/>
  <c r="L2965" i="1"/>
  <c r="M2965" i="1"/>
  <c r="N2965" i="1"/>
  <c r="O2965" i="1"/>
  <c r="P2965" i="1"/>
  <c r="Q2965" i="1"/>
  <c r="U2965" i="1" s="1"/>
  <c r="R2965" i="1"/>
  <c r="S2965" i="1"/>
  <c r="T2965" i="1"/>
  <c r="V2965" i="1"/>
  <c r="I2966" i="1"/>
  <c r="J2966" i="1"/>
  <c r="K2966" i="1"/>
  <c r="L2966" i="1"/>
  <c r="M2966" i="1"/>
  <c r="N2966" i="1"/>
  <c r="O2966" i="1"/>
  <c r="P2966" i="1"/>
  <c r="Q2966" i="1"/>
  <c r="R2966" i="1" s="1"/>
  <c r="S2966" i="1"/>
  <c r="T2966" i="1"/>
  <c r="U2966" i="1"/>
  <c r="V2966" i="1"/>
  <c r="I2967" i="1"/>
  <c r="J2967" i="1"/>
  <c r="K2967" i="1"/>
  <c r="L2967" i="1"/>
  <c r="M2967" i="1"/>
  <c r="N2967" i="1"/>
  <c r="O2967" i="1"/>
  <c r="P2967" i="1"/>
  <c r="Q2967" i="1"/>
  <c r="R2967" i="1"/>
  <c r="S2967" i="1"/>
  <c r="T2967" i="1"/>
  <c r="U2967" i="1"/>
  <c r="V2967" i="1"/>
  <c r="I2968" i="1"/>
  <c r="J2968" i="1"/>
  <c r="K2968" i="1"/>
  <c r="L2968" i="1"/>
  <c r="M2968" i="1"/>
  <c r="N2968" i="1"/>
  <c r="O2968" i="1"/>
  <c r="P2968" i="1"/>
  <c r="Q2968" i="1"/>
  <c r="U2968" i="1" s="1"/>
  <c r="R2968" i="1"/>
  <c r="S2968" i="1"/>
  <c r="T2968" i="1"/>
  <c r="V2968" i="1"/>
  <c r="I2969" i="1"/>
  <c r="J2969" i="1"/>
  <c r="K2969" i="1"/>
  <c r="L2969" i="1"/>
  <c r="M2969" i="1"/>
  <c r="N2969" i="1"/>
  <c r="O2969" i="1"/>
  <c r="P2969" i="1"/>
  <c r="Q2969" i="1"/>
  <c r="R2969" i="1"/>
  <c r="S2969" i="1"/>
  <c r="T2969" i="1"/>
  <c r="U2969" i="1"/>
  <c r="V2969" i="1"/>
  <c r="I2970" i="1"/>
  <c r="J2970" i="1"/>
  <c r="K2970" i="1"/>
  <c r="L2970" i="1"/>
  <c r="M2970" i="1"/>
  <c r="N2970" i="1"/>
  <c r="O2970" i="1"/>
  <c r="P2970" i="1"/>
  <c r="Q2970" i="1"/>
  <c r="R2970" i="1"/>
  <c r="S2970" i="1"/>
  <c r="T2970" i="1"/>
  <c r="U2970" i="1"/>
  <c r="V2970" i="1"/>
  <c r="I2971" i="1"/>
  <c r="J2971" i="1"/>
  <c r="K2971" i="1"/>
  <c r="L2971" i="1"/>
  <c r="M2971" i="1"/>
  <c r="N2971" i="1"/>
  <c r="O2971" i="1"/>
  <c r="P2971" i="1"/>
  <c r="Q2971" i="1"/>
  <c r="U2971" i="1" s="1"/>
  <c r="R2971" i="1"/>
  <c r="S2971" i="1"/>
  <c r="T2971" i="1"/>
  <c r="V2971" i="1"/>
  <c r="I2972" i="1"/>
  <c r="J2972" i="1"/>
  <c r="K2972" i="1"/>
  <c r="L2972" i="1"/>
  <c r="M2972" i="1"/>
  <c r="N2972" i="1"/>
  <c r="O2972" i="1"/>
  <c r="P2972" i="1"/>
  <c r="Q2972" i="1"/>
  <c r="R2972" i="1" s="1"/>
  <c r="S2972" i="1"/>
  <c r="T2972" i="1"/>
  <c r="U2972" i="1"/>
  <c r="V2972" i="1"/>
  <c r="I2973" i="1"/>
  <c r="J2973" i="1"/>
  <c r="K2973" i="1"/>
  <c r="L2973" i="1"/>
  <c r="M2973" i="1"/>
  <c r="N2973" i="1"/>
  <c r="O2973" i="1"/>
  <c r="P2973" i="1"/>
  <c r="Q2973" i="1"/>
  <c r="R2973" i="1"/>
  <c r="S2973" i="1"/>
  <c r="T2973" i="1"/>
  <c r="U2973" i="1"/>
  <c r="V2973" i="1"/>
  <c r="I2974" i="1"/>
  <c r="J2974" i="1"/>
  <c r="K2974" i="1"/>
  <c r="L2974" i="1"/>
  <c r="M2974" i="1"/>
  <c r="N2974" i="1"/>
  <c r="O2974" i="1"/>
  <c r="P2974" i="1"/>
  <c r="Q2974" i="1"/>
  <c r="U2974" i="1" s="1"/>
  <c r="R2974" i="1"/>
  <c r="S2974" i="1"/>
  <c r="T2974" i="1"/>
  <c r="V2974" i="1"/>
  <c r="I2975" i="1"/>
  <c r="J2975" i="1"/>
  <c r="K2975" i="1"/>
  <c r="L2975" i="1"/>
  <c r="M2975" i="1"/>
  <c r="N2975" i="1"/>
  <c r="O2975" i="1"/>
  <c r="P2975" i="1"/>
  <c r="Q2975" i="1"/>
  <c r="R2975" i="1"/>
  <c r="S2975" i="1"/>
  <c r="T2975" i="1"/>
  <c r="U2975" i="1"/>
  <c r="V2975" i="1"/>
  <c r="I2976" i="1"/>
  <c r="J2976" i="1"/>
  <c r="K2976" i="1"/>
  <c r="L2976" i="1"/>
  <c r="M2976" i="1"/>
  <c r="N2976" i="1"/>
  <c r="O2976" i="1"/>
  <c r="P2976" i="1"/>
  <c r="Q2976" i="1"/>
  <c r="R2976" i="1"/>
  <c r="S2976" i="1"/>
  <c r="T2976" i="1"/>
  <c r="U2976" i="1"/>
  <c r="V2976" i="1"/>
  <c r="I2977" i="1"/>
  <c r="J2977" i="1"/>
  <c r="K2977" i="1"/>
  <c r="L2977" i="1"/>
  <c r="M2977" i="1"/>
  <c r="N2977" i="1"/>
  <c r="O2977" i="1"/>
  <c r="P2977" i="1"/>
  <c r="Q2977" i="1"/>
  <c r="U2977" i="1" s="1"/>
  <c r="R2977" i="1"/>
  <c r="S2977" i="1"/>
  <c r="T2977" i="1"/>
  <c r="V2977" i="1"/>
  <c r="I2978" i="1"/>
  <c r="J2978" i="1"/>
  <c r="K2978" i="1"/>
  <c r="L2978" i="1"/>
  <c r="M2978" i="1"/>
  <c r="N2978" i="1"/>
  <c r="O2978" i="1"/>
  <c r="P2978" i="1"/>
  <c r="Q2978" i="1"/>
  <c r="R2978" i="1" s="1"/>
  <c r="S2978" i="1"/>
  <c r="T2978" i="1"/>
  <c r="U2978" i="1"/>
  <c r="V2978" i="1"/>
  <c r="I2979" i="1"/>
  <c r="J2979" i="1"/>
  <c r="K2979" i="1"/>
  <c r="L2979" i="1"/>
  <c r="M2979" i="1"/>
  <c r="N2979" i="1"/>
  <c r="O2979" i="1"/>
  <c r="P2979" i="1"/>
  <c r="Q2979" i="1"/>
  <c r="R2979" i="1"/>
  <c r="S2979" i="1"/>
  <c r="T2979" i="1"/>
  <c r="U2979" i="1"/>
  <c r="V2979" i="1"/>
  <c r="I2980" i="1"/>
  <c r="J2980" i="1"/>
  <c r="K2980" i="1"/>
  <c r="L2980" i="1"/>
  <c r="M2980" i="1"/>
  <c r="N2980" i="1"/>
  <c r="O2980" i="1"/>
  <c r="P2980" i="1"/>
  <c r="Q2980" i="1"/>
  <c r="U2980" i="1" s="1"/>
  <c r="R2980" i="1"/>
  <c r="S2980" i="1"/>
  <c r="T2980" i="1"/>
  <c r="V2980" i="1"/>
  <c r="I2981" i="1"/>
  <c r="J2981" i="1"/>
  <c r="K2981" i="1"/>
  <c r="L2981" i="1"/>
  <c r="M2981" i="1"/>
  <c r="N2981" i="1"/>
  <c r="O2981" i="1"/>
  <c r="P2981" i="1"/>
  <c r="Q2981" i="1"/>
  <c r="R2981" i="1"/>
  <c r="S2981" i="1"/>
  <c r="T2981" i="1"/>
  <c r="U2981" i="1"/>
  <c r="V2981" i="1"/>
  <c r="I2982" i="1"/>
  <c r="J2982" i="1"/>
  <c r="K2982" i="1"/>
  <c r="L2982" i="1"/>
  <c r="M2982" i="1"/>
  <c r="N2982" i="1"/>
  <c r="O2982" i="1"/>
  <c r="P2982" i="1"/>
  <c r="Q2982" i="1"/>
  <c r="R2982" i="1"/>
  <c r="S2982" i="1"/>
  <c r="T2982" i="1"/>
  <c r="U2982" i="1"/>
  <c r="V2982" i="1"/>
  <c r="I2983" i="1"/>
  <c r="J2983" i="1"/>
  <c r="K2983" i="1"/>
  <c r="L2983" i="1"/>
  <c r="M2983" i="1"/>
  <c r="N2983" i="1"/>
  <c r="O2983" i="1"/>
  <c r="P2983" i="1"/>
  <c r="Q2983" i="1"/>
  <c r="U2983" i="1" s="1"/>
  <c r="R2983" i="1"/>
  <c r="S2983" i="1"/>
  <c r="T2983" i="1"/>
  <c r="V2983" i="1"/>
  <c r="I2984" i="1"/>
  <c r="J2984" i="1"/>
  <c r="K2984" i="1"/>
  <c r="L2984" i="1"/>
  <c r="M2984" i="1"/>
  <c r="N2984" i="1"/>
  <c r="O2984" i="1"/>
  <c r="P2984" i="1"/>
  <c r="Q2984" i="1"/>
  <c r="R2984" i="1" s="1"/>
  <c r="S2984" i="1"/>
  <c r="T2984" i="1"/>
  <c r="U2984" i="1"/>
  <c r="V2984" i="1"/>
  <c r="I2985" i="1"/>
  <c r="J2985" i="1"/>
  <c r="K2985" i="1"/>
  <c r="L2985" i="1"/>
  <c r="M2985" i="1"/>
  <c r="N2985" i="1"/>
  <c r="O2985" i="1"/>
  <c r="P2985" i="1"/>
  <c r="Q2985" i="1"/>
  <c r="R2985" i="1"/>
  <c r="S2985" i="1"/>
  <c r="T2985" i="1"/>
  <c r="U2985" i="1"/>
  <c r="V2985" i="1"/>
  <c r="I2986" i="1"/>
  <c r="J2986" i="1"/>
  <c r="K2986" i="1"/>
  <c r="L2986" i="1"/>
  <c r="M2986" i="1"/>
  <c r="N2986" i="1"/>
  <c r="O2986" i="1"/>
  <c r="P2986" i="1"/>
  <c r="Q2986" i="1"/>
  <c r="U2986" i="1" s="1"/>
  <c r="R2986" i="1"/>
  <c r="S2986" i="1"/>
  <c r="T2986" i="1"/>
  <c r="V2986" i="1"/>
  <c r="I2987" i="1"/>
  <c r="J2987" i="1"/>
  <c r="K2987" i="1"/>
  <c r="L2987" i="1"/>
  <c r="M2987" i="1"/>
  <c r="N2987" i="1"/>
  <c r="O2987" i="1"/>
  <c r="P2987" i="1"/>
  <c r="Q2987" i="1"/>
  <c r="R2987" i="1"/>
  <c r="S2987" i="1"/>
  <c r="T2987" i="1"/>
  <c r="U2987" i="1"/>
  <c r="V2987" i="1"/>
  <c r="I2988" i="1"/>
  <c r="J2988" i="1"/>
  <c r="K2988" i="1"/>
  <c r="L2988" i="1"/>
  <c r="M2988" i="1"/>
  <c r="N2988" i="1"/>
  <c r="O2988" i="1"/>
  <c r="P2988" i="1"/>
  <c r="Q2988" i="1"/>
  <c r="R2988" i="1"/>
  <c r="S2988" i="1"/>
  <c r="T2988" i="1"/>
  <c r="U2988" i="1"/>
  <c r="V2988" i="1"/>
  <c r="I2989" i="1"/>
  <c r="J2989" i="1"/>
  <c r="K2989" i="1"/>
  <c r="L2989" i="1"/>
  <c r="M2989" i="1"/>
  <c r="N2989" i="1"/>
  <c r="O2989" i="1"/>
  <c r="P2989" i="1"/>
  <c r="Q2989" i="1"/>
  <c r="U2989" i="1" s="1"/>
  <c r="R2989" i="1"/>
  <c r="S2989" i="1"/>
  <c r="T2989" i="1"/>
  <c r="V2989" i="1"/>
  <c r="I2990" i="1"/>
  <c r="J2990" i="1"/>
  <c r="K2990" i="1"/>
  <c r="L2990" i="1"/>
  <c r="M2990" i="1"/>
  <c r="N2990" i="1"/>
  <c r="O2990" i="1"/>
  <c r="P2990" i="1"/>
  <c r="Q2990" i="1"/>
  <c r="R2990" i="1" s="1"/>
  <c r="S2990" i="1"/>
  <c r="T2990" i="1"/>
  <c r="U2990" i="1"/>
  <c r="V2990" i="1"/>
  <c r="I2991" i="1"/>
  <c r="J2991" i="1"/>
  <c r="K2991" i="1"/>
  <c r="L2991" i="1"/>
  <c r="M2991" i="1"/>
  <c r="N2991" i="1"/>
  <c r="O2991" i="1"/>
  <c r="P2991" i="1"/>
  <c r="Q2991" i="1"/>
  <c r="R2991" i="1"/>
  <c r="S2991" i="1"/>
  <c r="T2991" i="1"/>
  <c r="U2991" i="1"/>
  <c r="V2991" i="1"/>
  <c r="I2992" i="1"/>
  <c r="J2992" i="1"/>
  <c r="K2992" i="1"/>
  <c r="L2992" i="1"/>
  <c r="M2992" i="1"/>
  <c r="N2992" i="1"/>
  <c r="O2992" i="1"/>
  <c r="P2992" i="1"/>
  <c r="Q2992" i="1"/>
  <c r="U2992" i="1" s="1"/>
  <c r="R2992" i="1"/>
  <c r="S2992" i="1"/>
  <c r="T2992" i="1"/>
  <c r="V2992" i="1"/>
  <c r="I2993" i="1"/>
  <c r="J2993" i="1"/>
  <c r="K2993" i="1"/>
  <c r="L2993" i="1"/>
  <c r="M2993" i="1"/>
  <c r="N2993" i="1"/>
  <c r="O2993" i="1"/>
  <c r="P2993" i="1"/>
  <c r="Q2993" i="1"/>
  <c r="R2993" i="1"/>
  <c r="S2993" i="1"/>
  <c r="T2993" i="1"/>
  <c r="U2993" i="1"/>
  <c r="V2993" i="1"/>
  <c r="I2994" i="1"/>
  <c r="J2994" i="1"/>
  <c r="K2994" i="1"/>
  <c r="L2994" i="1"/>
  <c r="M2994" i="1"/>
  <c r="N2994" i="1"/>
  <c r="O2994" i="1"/>
  <c r="P2994" i="1"/>
  <c r="Q2994" i="1"/>
  <c r="R2994" i="1"/>
  <c r="S2994" i="1"/>
  <c r="T2994" i="1"/>
  <c r="U2994" i="1"/>
  <c r="V2994" i="1"/>
  <c r="I2995" i="1"/>
  <c r="J2995" i="1"/>
  <c r="K2995" i="1"/>
  <c r="L2995" i="1"/>
  <c r="M2995" i="1"/>
  <c r="N2995" i="1"/>
  <c r="O2995" i="1"/>
  <c r="P2995" i="1"/>
  <c r="Q2995" i="1"/>
  <c r="U2995" i="1" s="1"/>
  <c r="R2995" i="1"/>
  <c r="S2995" i="1"/>
  <c r="T2995" i="1"/>
  <c r="V2995" i="1"/>
  <c r="I2996" i="1"/>
  <c r="J2996" i="1"/>
  <c r="K2996" i="1"/>
  <c r="L2996" i="1"/>
  <c r="M2996" i="1"/>
  <c r="N2996" i="1"/>
  <c r="O2996" i="1"/>
  <c r="P2996" i="1"/>
  <c r="Q2996" i="1"/>
  <c r="R2996" i="1"/>
  <c r="S2996" i="1"/>
  <c r="T2996" i="1"/>
  <c r="U2996" i="1"/>
  <c r="V2996" i="1"/>
  <c r="I2997" i="1"/>
  <c r="J2997" i="1"/>
  <c r="K2997" i="1"/>
  <c r="L2997" i="1"/>
  <c r="M2997" i="1"/>
  <c r="N2997" i="1"/>
  <c r="O2997" i="1"/>
  <c r="P2997" i="1"/>
  <c r="Q2997" i="1"/>
  <c r="R2997" i="1"/>
  <c r="S2997" i="1"/>
  <c r="T2997" i="1"/>
  <c r="U2997" i="1"/>
  <c r="V2997" i="1"/>
  <c r="I2998" i="1"/>
  <c r="J2998" i="1"/>
  <c r="K2998" i="1"/>
  <c r="L2998" i="1"/>
  <c r="M2998" i="1"/>
  <c r="N2998" i="1"/>
  <c r="O2998" i="1"/>
  <c r="P2998" i="1"/>
  <c r="Q2998" i="1"/>
  <c r="U2998" i="1" s="1"/>
  <c r="R2998" i="1"/>
  <c r="S2998" i="1"/>
  <c r="T2998" i="1"/>
  <c r="V2998" i="1"/>
  <c r="I2999" i="1"/>
  <c r="J2999" i="1"/>
  <c r="K2999" i="1"/>
  <c r="L2999" i="1"/>
  <c r="M2999" i="1"/>
  <c r="N2999" i="1"/>
  <c r="O2999" i="1"/>
  <c r="P2999" i="1"/>
  <c r="Q2999" i="1"/>
  <c r="R2999" i="1"/>
  <c r="S2999" i="1"/>
  <c r="T2999" i="1"/>
  <c r="U2999" i="1"/>
  <c r="V2999" i="1"/>
  <c r="I3000" i="1"/>
  <c r="J3000" i="1"/>
  <c r="K3000" i="1"/>
  <c r="L3000" i="1"/>
  <c r="M3000" i="1"/>
  <c r="N3000" i="1"/>
  <c r="O3000" i="1"/>
  <c r="P3000" i="1"/>
  <c r="Q3000" i="1"/>
  <c r="R3000" i="1"/>
  <c r="S3000" i="1"/>
  <c r="T3000" i="1"/>
  <c r="U3000" i="1"/>
  <c r="V3000" i="1"/>
  <c r="I3001" i="1"/>
  <c r="J3001" i="1"/>
  <c r="K3001" i="1"/>
  <c r="L3001" i="1"/>
  <c r="M3001" i="1"/>
  <c r="N3001" i="1"/>
  <c r="O3001" i="1"/>
  <c r="P3001" i="1"/>
  <c r="Q3001" i="1"/>
  <c r="U3001" i="1" s="1"/>
  <c r="R3001" i="1"/>
  <c r="S3001" i="1"/>
  <c r="T3001" i="1"/>
  <c r="V3001" i="1"/>
  <c r="I3002" i="1"/>
  <c r="J3002" i="1"/>
  <c r="K3002" i="1"/>
  <c r="L3002" i="1"/>
  <c r="M3002" i="1"/>
  <c r="N3002" i="1"/>
  <c r="O3002" i="1"/>
  <c r="P3002" i="1"/>
  <c r="Q3002" i="1"/>
  <c r="R3002" i="1"/>
  <c r="S3002" i="1"/>
  <c r="T3002" i="1"/>
  <c r="U3002" i="1"/>
  <c r="V3002" i="1"/>
  <c r="I3003" i="1"/>
  <c r="J3003" i="1"/>
  <c r="K3003" i="1"/>
  <c r="L3003" i="1"/>
  <c r="M3003" i="1"/>
  <c r="N3003" i="1"/>
  <c r="O3003" i="1"/>
  <c r="P3003" i="1"/>
  <c r="Q3003" i="1"/>
  <c r="R3003" i="1"/>
  <c r="S3003" i="1"/>
  <c r="T3003" i="1"/>
  <c r="U3003" i="1"/>
  <c r="V3003" i="1"/>
  <c r="I3004" i="1"/>
  <c r="J3004" i="1"/>
  <c r="K3004" i="1"/>
  <c r="L3004" i="1"/>
  <c r="M3004" i="1"/>
  <c r="N3004" i="1"/>
  <c r="O3004" i="1"/>
  <c r="P3004" i="1"/>
  <c r="Q3004" i="1"/>
  <c r="U3004" i="1" s="1"/>
  <c r="R3004" i="1"/>
  <c r="S3004" i="1"/>
  <c r="T3004" i="1"/>
  <c r="V3004" i="1"/>
  <c r="I3005" i="1"/>
  <c r="J3005" i="1"/>
  <c r="K3005" i="1"/>
  <c r="L3005" i="1"/>
  <c r="M3005" i="1"/>
  <c r="N3005" i="1"/>
  <c r="O3005" i="1"/>
  <c r="P3005" i="1"/>
  <c r="Q3005" i="1"/>
  <c r="R3005" i="1"/>
  <c r="S3005" i="1"/>
  <c r="T3005" i="1"/>
  <c r="U3005" i="1"/>
  <c r="V3005" i="1"/>
  <c r="I3006" i="1"/>
  <c r="J3006" i="1"/>
  <c r="K3006" i="1"/>
  <c r="L3006" i="1"/>
  <c r="M3006" i="1"/>
  <c r="N3006" i="1"/>
  <c r="O3006" i="1"/>
  <c r="P3006" i="1"/>
  <c r="Q3006" i="1"/>
  <c r="R3006" i="1"/>
  <c r="S3006" i="1"/>
  <c r="T3006" i="1"/>
  <c r="U3006" i="1"/>
  <c r="V3006" i="1"/>
  <c r="I3007" i="1"/>
  <c r="J3007" i="1"/>
  <c r="K3007" i="1"/>
  <c r="L3007" i="1"/>
  <c r="M3007" i="1"/>
  <c r="N3007" i="1"/>
  <c r="O3007" i="1"/>
  <c r="P3007" i="1"/>
  <c r="Q3007" i="1"/>
  <c r="U3007" i="1" s="1"/>
  <c r="R3007" i="1"/>
  <c r="S3007" i="1"/>
  <c r="T3007" i="1"/>
  <c r="V3007" i="1"/>
  <c r="I3008" i="1"/>
  <c r="J3008" i="1"/>
  <c r="K3008" i="1"/>
  <c r="L3008" i="1"/>
  <c r="M3008" i="1"/>
  <c r="N3008" i="1"/>
  <c r="O3008" i="1"/>
  <c r="P3008" i="1"/>
  <c r="Q3008" i="1"/>
  <c r="R3008" i="1"/>
  <c r="S3008" i="1"/>
  <c r="T3008" i="1"/>
  <c r="U3008" i="1"/>
  <c r="V3008" i="1"/>
  <c r="I3009" i="1"/>
  <c r="J3009" i="1"/>
  <c r="K3009" i="1"/>
  <c r="L3009" i="1"/>
  <c r="M3009" i="1"/>
  <c r="N3009" i="1"/>
  <c r="O3009" i="1"/>
  <c r="P3009" i="1"/>
  <c r="Q3009" i="1"/>
  <c r="R3009" i="1"/>
  <c r="S3009" i="1"/>
  <c r="T3009" i="1"/>
  <c r="U3009" i="1"/>
  <c r="V3009" i="1"/>
  <c r="I3010" i="1"/>
  <c r="J3010" i="1"/>
  <c r="K3010" i="1"/>
  <c r="L3010" i="1"/>
  <c r="M3010" i="1"/>
  <c r="N3010" i="1"/>
  <c r="O3010" i="1"/>
  <c r="P3010" i="1"/>
  <c r="Q3010" i="1"/>
  <c r="U3010" i="1" s="1"/>
  <c r="R3010" i="1"/>
  <c r="S3010" i="1"/>
  <c r="T3010" i="1"/>
  <c r="V3010" i="1"/>
  <c r="I3011" i="1"/>
  <c r="J3011" i="1"/>
  <c r="K3011" i="1"/>
  <c r="L3011" i="1"/>
  <c r="M3011" i="1"/>
  <c r="N3011" i="1"/>
  <c r="O3011" i="1"/>
  <c r="P3011" i="1"/>
  <c r="Q3011" i="1"/>
  <c r="R3011" i="1"/>
  <c r="S3011" i="1"/>
  <c r="T3011" i="1"/>
  <c r="U3011" i="1"/>
  <c r="V3011" i="1"/>
  <c r="I3012" i="1"/>
  <c r="J3012" i="1"/>
  <c r="K3012" i="1"/>
  <c r="L3012" i="1"/>
  <c r="M3012" i="1"/>
  <c r="N3012" i="1"/>
  <c r="O3012" i="1"/>
  <c r="P3012" i="1"/>
  <c r="Q3012" i="1"/>
  <c r="R3012" i="1"/>
  <c r="S3012" i="1"/>
  <c r="T3012" i="1"/>
  <c r="U3012" i="1"/>
  <c r="V3012" i="1"/>
  <c r="I3013" i="1"/>
  <c r="J3013" i="1"/>
  <c r="K3013" i="1"/>
  <c r="L3013" i="1"/>
  <c r="M3013" i="1"/>
  <c r="N3013" i="1"/>
  <c r="O3013" i="1"/>
  <c r="P3013" i="1"/>
  <c r="Q3013" i="1"/>
  <c r="U3013" i="1" s="1"/>
  <c r="R3013" i="1"/>
  <c r="S3013" i="1"/>
  <c r="T3013" i="1"/>
  <c r="V3013" i="1"/>
  <c r="I3014" i="1"/>
  <c r="J3014" i="1"/>
  <c r="K3014" i="1"/>
  <c r="L3014" i="1"/>
  <c r="M3014" i="1"/>
  <c r="N3014" i="1"/>
  <c r="O3014" i="1"/>
  <c r="P3014" i="1"/>
  <c r="Q3014" i="1"/>
  <c r="R3014" i="1"/>
  <c r="S3014" i="1"/>
  <c r="T3014" i="1"/>
  <c r="U3014" i="1"/>
  <c r="V3014" i="1"/>
  <c r="I3015" i="1"/>
  <c r="J3015" i="1"/>
  <c r="K3015" i="1"/>
  <c r="L3015" i="1"/>
  <c r="M3015" i="1"/>
  <c r="N3015" i="1"/>
  <c r="O3015" i="1"/>
  <c r="P3015" i="1"/>
  <c r="Q3015" i="1"/>
  <c r="R3015" i="1"/>
  <c r="S3015" i="1"/>
  <c r="T3015" i="1"/>
  <c r="U3015" i="1"/>
  <c r="V3015" i="1"/>
  <c r="I3016" i="1"/>
  <c r="J3016" i="1"/>
  <c r="K3016" i="1"/>
  <c r="L3016" i="1"/>
  <c r="M3016" i="1"/>
  <c r="N3016" i="1"/>
  <c r="O3016" i="1"/>
  <c r="P3016" i="1"/>
  <c r="Q3016" i="1"/>
  <c r="U3016" i="1" s="1"/>
  <c r="R3016" i="1"/>
  <c r="S3016" i="1"/>
  <c r="T3016" i="1"/>
  <c r="V3016" i="1"/>
  <c r="I3017" i="1"/>
  <c r="J3017" i="1"/>
  <c r="K3017" i="1"/>
  <c r="L3017" i="1"/>
  <c r="M3017" i="1"/>
  <c r="N3017" i="1"/>
  <c r="O3017" i="1"/>
  <c r="P3017" i="1"/>
  <c r="Q3017" i="1"/>
  <c r="R3017" i="1"/>
  <c r="S3017" i="1"/>
  <c r="T3017" i="1"/>
  <c r="U3017" i="1"/>
  <c r="V3017" i="1"/>
  <c r="I3018" i="1"/>
  <c r="J3018" i="1"/>
  <c r="K3018" i="1"/>
  <c r="L3018" i="1"/>
  <c r="M3018" i="1"/>
  <c r="N3018" i="1"/>
  <c r="O3018" i="1"/>
  <c r="P3018" i="1"/>
  <c r="Q3018" i="1"/>
  <c r="R3018" i="1"/>
  <c r="S3018" i="1"/>
  <c r="T3018" i="1"/>
  <c r="U3018" i="1"/>
  <c r="V3018" i="1"/>
  <c r="I3019" i="1"/>
  <c r="J3019" i="1"/>
  <c r="K3019" i="1"/>
  <c r="L3019" i="1"/>
  <c r="M3019" i="1"/>
  <c r="N3019" i="1"/>
  <c r="O3019" i="1"/>
  <c r="P3019" i="1"/>
  <c r="Q3019" i="1"/>
  <c r="U3019" i="1" s="1"/>
  <c r="R3019" i="1"/>
  <c r="S3019" i="1"/>
  <c r="T3019" i="1"/>
  <c r="V3019" i="1"/>
  <c r="I3020" i="1"/>
  <c r="J3020" i="1"/>
  <c r="K3020" i="1"/>
  <c r="L3020" i="1"/>
  <c r="M3020" i="1"/>
  <c r="N3020" i="1"/>
  <c r="O3020" i="1"/>
  <c r="P3020" i="1"/>
  <c r="Q3020" i="1"/>
  <c r="R3020" i="1"/>
  <c r="S3020" i="1"/>
  <c r="T3020" i="1"/>
  <c r="U3020" i="1"/>
  <c r="V3020" i="1"/>
  <c r="I3021" i="1"/>
  <c r="J3021" i="1"/>
  <c r="K3021" i="1"/>
  <c r="L3021" i="1"/>
  <c r="M3021" i="1"/>
  <c r="N3021" i="1"/>
  <c r="O3021" i="1"/>
  <c r="P3021" i="1"/>
  <c r="Q3021" i="1"/>
  <c r="R3021" i="1"/>
  <c r="S3021" i="1"/>
  <c r="T3021" i="1"/>
  <c r="U3021" i="1"/>
  <c r="V3021" i="1"/>
  <c r="I3022" i="1"/>
  <c r="J3022" i="1"/>
  <c r="K3022" i="1"/>
  <c r="L3022" i="1"/>
  <c r="M3022" i="1"/>
  <c r="N3022" i="1"/>
  <c r="O3022" i="1"/>
  <c r="P3022" i="1"/>
  <c r="Q3022" i="1"/>
  <c r="U3022" i="1" s="1"/>
  <c r="R3022" i="1"/>
  <c r="S3022" i="1"/>
  <c r="T3022" i="1"/>
  <c r="V3022" i="1"/>
  <c r="I3023" i="1"/>
  <c r="J3023" i="1"/>
  <c r="K3023" i="1"/>
  <c r="L3023" i="1"/>
  <c r="M3023" i="1"/>
  <c r="N3023" i="1"/>
  <c r="O3023" i="1"/>
  <c r="P3023" i="1"/>
  <c r="Q3023" i="1"/>
  <c r="R3023" i="1"/>
  <c r="S3023" i="1"/>
  <c r="T3023" i="1"/>
  <c r="U3023" i="1"/>
  <c r="V3023" i="1"/>
  <c r="I3024" i="1"/>
  <c r="J3024" i="1"/>
  <c r="K3024" i="1"/>
  <c r="L3024" i="1"/>
  <c r="M3024" i="1"/>
  <c r="N3024" i="1"/>
  <c r="O3024" i="1"/>
  <c r="P3024" i="1"/>
  <c r="Q3024" i="1"/>
  <c r="R3024" i="1"/>
  <c r="S3024" i="1"/>
  <c r="T3024" i="1"/>
  <c r="U3024" i="1"/>
  <c r="V3024" i="1"/>
  <c r="I3025" i="1"/>
  <c r="J3025" i="1"/>
  <c r="K3025" i="1"/>
  <c r="L3025" i="1"/>
  <c r="M3025" i="1"/>
  <c r="N3025" i="1"/>
  <c r="O3025" i="1"/>
  <c r="P3025" i="1"/>
  <c r="Q3025" i="1"/>
  <c r="U3025" i="1" s="1"/>
  <c r="R3025" i="1"/>
  <c r="S3025" i="1"/>
  <c r="T3025" i="1"/>
  <c r="V3025" i="1"/>
  <c r="I3026" i="1"/>
  <c r="J3026" i="1"/>
  <c r="K3026" i="1"/>
  <c r="L3026" i="1"/>
  <c r="M3026" i="1"/>
  <c r="N3026" i="1"/>
  <c r="O3026" i="1"/>
  <c r="P3026" i="1"/>
  <c r="Q3026" i="1"/>
  <c r="R3026" i="1"/>
  <c r="S3026" i="1"/>
  <c r="T3026" i="1"/>
  <c r="U3026" i="1"/>
  <c r="V3026" i="1"/>
  <c r="I3027" i="1"/>
  <c r="J3027" i="1"/>
  <c r="K3027" i="1"/>
  <c r="L3027" i="1"/>
  <c r="M3027" i="1"/>
  <c r="N3027" i="1"/>
  <c r="O3027" i="1"/>
  <c r="P3027" i="1"/>
  <c r="Q3027" i="1"/>
  <c r="R3027" i="1"/>
  <c r="S3027" i="1"/>
  <c r="T3027" i="1"/>
  <c r="U3027" i="1"/>
  <c r="V3027" i="1"/>
  <c r="I3028" i="1"/>
  <c r="J3028" i="1"/>
  <c r="K3028" i="1"/>
  <c r="L3028" i="1"/>
  <c r="M3028" i="1"/>
  <c r="N3028" i="1"/>
  <c r="O3028" i="1"/>
  <c r="P3028" i="1"/>
  <c r="Q3028" i="1"/>
  <c r="U3028" i="1" s="1"/>
  <c r="R3028" i="1"/>
  <c r="S3028" i="1"/>
  <c r="T3028" i="1"/>
  <c r="V3028" i="1"/>
  <c r="I3029" i="1"/>
  <c r="J3029" i="1"/>
  <c r="K3029" i="1"/>
  <c r="L3029" i="1"/>
  <c r="M3029" i="1"/>
  <c r="N3029" i="1"/>
  <c r="O3029" i="1"/>
  <c r="P3029" i="1"/>
  <c r="Q3029" i="1"/>
  <c r="R3029" i="1"/>
  <c r="S3029" i="1"/>
  <c r="T3029" i="1"/>
  <c r="U3029" i="1"/>
  <c r="V3029" i="1"/>
  <c r="I3030" i="1"/>
  <c r="J3030" i="1"/>
  <c r="K3030" i="1"/>
  <c r="L3030" i="1"/>
  <c r="M3030" i="1"/>
  <c r="N3030" i="1"/>
  <c r="O3030" i="1"/>
  <c r="P3030" i="1"/>
  <c r="Q3030" i="1"/>
  <c r="R3030" i="1"/>
  <c r="S3030" i="1"/>
  <c r="T3030" i="1"/>
  <c r="U3030" i="1"/>
  <c r="V3030" i="1"/>
  <c r="I3031" i="1"/>
  <c r="J3031" i="1"/>
  <c r="K3031" i="1"/>
  <c r="L3031" i="1"/>
  <c r="M3031" i="1"/>
  <c r="N3031" i="1"/>
  <c r="O3031" i="1"/>
  <c r="P3031" i="1"/>
  <c r="Q3031" i="1"/>
  <c r="U3031" i="1" s="1"/>
  <c r="R3031" i="1"/>
  <c r="S3031" i="1"/>
  <c r="T3031" i="1"/>
  <c r="V3031" i="1"/>
  <c r="I3032" i="1"/>
  <c r="J3032" i="1"/>
  <c r="K3032" i="1"/>
  <c r="L3032" i="1"/>
  <c r="M3032" i="1"/>
  <c r="N3032" i="1"/>
  <c r="O3032" i="1"/>
  <c r="P3032" i="1"/>
  <c r="Q3032" i="1"/>
  <c r="R3032" i="1"/>
  <c r="S3032" i="1"/>
  <c r="T3032" i="1"/>
  <c r="U3032" i="1"/>
  <c r="V3032" i="1"/>
  <c r="I3033" i="1"/>
  <c r="J3033" i="1"/>
  <c r="K3033" i="1"/>
  <c r="L3033" i="1"/>
  <c r="M3033" i="1"/>
  <c r="N3033" i="1"/>
  <c r="O3033" i="1"/>
  <c r="P3033" i="1"/>
  <c r="Q3033" i="1"/>
  <c r="R3033" i="1"/>
  <c r="S3033" i="1"/>
  <c r="T3033" i="1"/>
  <c r="U3033" i="1"/>
  <c r="V3033" i="1"/>
  <c r="I3034" i="1"/>
  <c r="J3034" i="1"/>
  <c r="K3034" i="1"/>
  <c r="L3034" i="1"/>
  <c r="M3034" i="1"/>
  <c r="N3034" i="1"/>
  <c r="O3034" i="1"/>
  <c r="P3034" i="1"/>
  <c r="Q3034" i="1"/>
  <c r="U3034" i="1" s="1"/>
  <c r="R3034" i="1"/>
  <c r="S3034" i="1"/>
  <c r="T3034" i="1"/>
  <c r="V3034" i="1"/>
  <c r="I3035" i="1"/>
  <c r="J3035" i="1"/>
  <c r="K3035" i="1"/>
  <c r="L3035" i="1"/>
  <c r="M3035" i="1"/>
  <c r="N3035" i="1"/>
  <c r="O3035" i="1"/>
  <c r="P3035" i="1"/>
  <c r="Q3035" i="1"/>
  <c r="R3035" i="1"/>
  <c r="S3035" i="1"/>
  <c r="T3035" i="1"/>
  <c r="U3035" i="1"/>
  <c r="V3035" i="1"/>
  <c r="I3036" i="1"/>
  <c r="J3036" i="1"/>
  <c r="K3036" i="1"/>
  <c r="L3036" i="1"/>
  <c r="M3036" i="1"/>
  <c r="N3036" i="1"/>
  <c r="O3036" i="1"/>
  <c r="P3036" i="1"/>
  <c r="Q3036" i="1"/>
  <c r="R3036" i="1"/>
  <c r="S3036" i="1"/>
  <c r="T3036" i="1"/>
  <c r="U3036" i="1"/>
  <c r="V3036" i="1"/>
  <c r="I3037" i="1"/>
  <c r="J3037" i="1"/>
  <c r="K3037" i="1"/>
  <c r="L3037" i="1"/>
  <c r="M3037" i="1"/>
  <c r="N3037" i="1"/>
  <c r="O3037" i="1"/>
  <c r="P3037" i="1"/>
  <c r="Q3037" i="1"/>
  <c r="U3037" i="1" s="1"/>
  <c r="R3037" i="1"/>
  <c r="S3037" i="1"/>
  <c r="T3037" i="1"/>
  <c r="V3037" i="1"/>
  <c r="I3038" i="1"/>
  <c r="J3038" i="1"/>
  <c r="K3038" i="1"/>
  <c r="L3038" i="1"/>
  <c r="M3038" i="1"/>
  <c r="N3038" i="1"/>
  <c r="O3038" i="1"/>
  <c r="P3038" i="1"/>
  <c r="Q3038" i="1"/>
  <c r="R3038" i="1"/>
  <c r="S3038" i="1"/>
  <c r="T3038" i="1"/>
  <c r="U3038" i="1"/>
  <c r="V3038" i="1"/>
  <c r="I3039" i="1"/>
  <c r="J3039" i="1"/>
  <c r="K3039" i="1"/>
  <c r="L3039" i="1"/>
  <c r="M3039" i="1"/>
  <c r="N3039" i="1"/>
  <c r="O3039" i="1"/>
  <c r="P3039" i="1"/>
  <c r="Q3039" i="1"/>
  <c r="R3039" i="1"/>
  <c r="S3039" i="1"/>
  <c r="T3039" i="1"/>
  <c r="U3039" i="1"/>
  <c r="V3039" i="1"/>
  <c r="I3040" i="1"/>
  <c r="J3040" i="1"/>
  <c r="K3040" i="1"/>
  <c r="L3040" i="1"/>
  <c r="M3040" i="1"/>
  <c r="N3040" i="1"/>
  <c r="O3040" i="1"/>
  <c r="P3040" i="1"/>
  <c r="Q3040" i="1"/>
  <c r="U3040" i="1" s="1"/>
  <c r="R3040" i="1"/>
  <c r="S3040" i="1"/>
  <c r="T3040" i="1"/>
  <c r="V3040" i="1"/>
  <c r="I3041" i="1"/>
  <c r="J3041" i="1"/>
  <c r="K3041" i="1"/>
  <c r="L3041" i="1"/>
  <c r="M3041" i="1"/>
  <c r="N3041" i="1"/>
  <c r="O3041" i="1"/>
  <c r="P3041" i="1"/>
  <c r="Q3041" i="1"/>
  <c r="R3041" i="1"/>
  <c r="S3041" i="1"/>
  <c r="T3041" i="1"/>
  <c r="U3041" i="1"/>
  <c r="V3041" i="1"/>
  <c r="I3042" i="1"/>
  <c r="J3042" i="1"/>
  <c r="K3042" i="1"/>
  <c r="L3042" i="1"/>
  <c r="M3042" i="1"/>
  <c r="N3042" i="1"/>
  <c r="O3042" i="1"/>
  <c r="P3042" i="1"/>
  <c r="Q3042" i="1"/>
  <c r="R3042" i="1"/>
  <c r="S3042" i="1"/>
  <c r="T3042" i="1"/>
  <c r="U3042" i="1"/>
  <c r="V3042" i="1"/>
  <c r="I3043" i="1"/>
  <c r="J3043" i="1"/>
  <c r="K3043" i="1"/>
  <c r="L3043" i="1"/>
  <c r="M3043" i="1"/>
  <c r="N3043" i="1"/>
  <c r="O3043" i="1"/>
  <c r="P3043" i="1"/>
  <c r="Q3043" i="1"/>
  <c r="U3043" i="1" s="1"/>
  <c r="R3043" i="1"/>
  <c r="S3043" i="1"/>
  <c r="T3043" i="1"/>
  <c r="V3043" i="1"/>
  <c r="I3044" i="1"/>
  <c r="J3044" i="1"/>
  <c r="K3044" i="1"/>
  <c r="L3044" i="1"/>
  <c r="M3044" i="1"/>
  <c r="N3044" i="1"/>
  <c r="O3044" i="1"/>
  <c r="P3044" i="1"/>
  <c r="Q3044" i="1"/>
  <c r="R3044" i="1"/>
  <c r="S3044" i="1"/>
  <c r="T3044" i="1"/>
  <c r="U3044" i="1"/>
  <c r="V3044" i="1"/>
  <c r="I3045" i="1"/>
  <c r="J3045" i="1"/>
  <c r="K3045" i="1"/>
  <c r="L3045" i="1"/>
  <c r="M3045" i="1"/>
  <c r="N3045" i="1"/>
  <c r="O3045" i="1"/>
  <c r="P3045" i="1"/>
  <c r="Q3045" i="1"/>
  <c r="R3045" i="1"/>
  <c r="S3045" i="1"/>
  <c r="T3045" i="1"/>
  <c r="U3045" i="1"/>
  <c r="V3045" i="1"/>
  <c r="I3046" i="1"/>
  <c r="J3046" i="1"/>
  <c r="K3046" i="1"/>
  <c r="L3046" i="1"/>
  <c r="M3046" i="1"/>
  <c r="N3046" i="1"/>
  <c r="O3046" i="1"/>
  <c r="P3046" i="1"/>
  <c r="Q3046" i="1"/>
  <c r="U3046" i="1" s="1"/>
  <c r="R3046" i="1"/>
  <c r="S3046" i="1"/>
  <c r="T3046" i="1"/>
  <c r="V3046" i="1"/>
  <c r="I3047" i="1"/>
  <c r="J3047" i="1"/>
  <c r="K3047" i="1"/>
  <c r="L3047" i="1"/>
  <c r="M3047" i="1"/>
  <c r="N3047" i="1"/>
  <c r="O3047" i="1"/>
  <c r="P3047" i="1"/>
  <c r="Q3047" i="1"/>
  <c r="R3047" i="1"/>
  <c r="S3047" i="1"/>
  <c r="T3047" i="1"/>
  <c r="U3047" i="1"/>
  <c r="V3047" i="1"/>
  <c r="I3048" i="1"/>
  <c r="J3048" i="1"/>
  <c r="K3048" i="1"/>
  <c r="L3048" i="1"/>
  <c r="M3048" i="1"/>
  <c r="N3048" i="1"/>
  <c r="O3048" i="1"/>
  <c r="P3048" i="1"/>
  <c r="Q3048" i="1"/>
  <c r="R3048" i="1"/>
  <c r="S3048" i="1"/>
  <c r="T3048" i="1"/>
  <c r="U3048" i="1"/>
  <c r="V3048" i="1"/>
  <c r="I3049" i="1"/>
  <c r="J3049" i="1"/>
  <c r="K3049" i="1"/>
  <c r="L3049" i="1"/>
  <c r="M3049" i="1"/>
  <c r="N3049" i="1"/>
  <c r="O3049" i="1"/>
  <c r="P3049" i="1"/>
  <c r="Q3049" i="1"/>
  <c r="U3049" i="1" s="1"/>
  <c r="R3049" i="1"/>
  <c r="S3049" i="1"/>
  <c r="T3049" i="1"/>
  <c r="V3049" i="1"/>
  <c r="I3050" i="1"/>
  <c r="J3050" i="1"/>
  <c r="K3050" i="1"/>
  <c r="L3050" i="1"/>
  <c r="M3050" i="1"/>
  <c r="N3050" i="1"/>
  <c r="O3050" i="1"/>
  <c r="P3050" i="1"/>
  <c r="Q3050" i="1"/>
  <c r="R3050" i="1"/>
  <c r="S3050" i="1"/>
  <c r="T3050" i="1"/>
  <c r="U3050" i="1"/>
  <c r="V3050" i="1"/>
  <c r="I3051" i="1"/>
  <c r="J3051" i="1"/>
  <c r="K3051" i="1"/>
  <c r="L3051" i="1"/>
  <c r="M3051" i="1"/>
  <c r="N3051" i="1"/>
  <c r="O3051" i="1"/>
  <c r="P3051" i="1"/>
  <c r="Q3051" i="1"/>
  <c r="R3051" i="1"/>
  <c r="S3051" i="1"/>
  <c r="T3051" i="1"/>
  <c r="U3051" i="1"/>
  <c r="V3051" i="1"/>
  <c r="I3052" i="1"/>
  <c r="J3052" i="1"/>
  <c r="K3052" i="1"/>
  <c r="L3052" i="1"/>
  <c r="M3052" i="1"/>
  <c r="N3052" i="1"/>
  <c r="O3052" i="1"/>
  <c r="P3052" i="1"/>
  <c r="Q3052" i="1"/>
  <c r="U3052" i="1" s="1"/>
  <c r="R3052" i="1"/>
  <c r="S3052" i="1"/>
  <c r="T3052" i="1"/>
  <c r="V3052" i="1"/>
  <c r="I3053" i="1"/>
  <c r="J3053" i="1"/>
  <c r="K3053" i="1"/>
  <c r="L3053" i="1"/>
  <c r="M3053" i="1"/>
  <c r="N3053" i="1"/>
  <c r="O3053" i="1"/>
  <c r="P3053" i="1"/>
  <c r="Q3053" i="1"/>
  <c r="R3053" i="1"/>
  <c r="S3053" i="1"/>
  <c r="T3053" i="1"/>
  <c r="U3053" i="1"/>
  <c r="V3053" i="1"/>
  <c r="I3054" i="1"/>
  <c r="J3054" i="1"/>
  <c r="K3054" i="1"/>
  <c r="L3054" i="1"/>
  <c r="M3054" i="1"/>
  <c r="N3054" i="1"/>
  <c r="O3054" i="1"/>
  <c r="P3054" i="1"/>
  <c r="Q3054" i="1"/>
  <c r="R3054" i="1"/>
  <c r="S3054" i="1"/>
  <c r="T3054" i="1"/>
  <c r="U3054" i="1"/>
  <c r="V3054" i="1"/>
  <c r="I3055" i="1"/>
  <c r="J3055" i="1"/>
  <c r="K3055" i="1"/>
  <c r="L3055" i="1"/>
  <c r="M3055" i="1"/>
  <c r="N3055" i="1"/>
  <c r="O3055" i="1"/>
  <c r="P3055" i="1"/>
  <c r="Q3055" i="1"/>
  <c r="U3055" i="1" s="1"/>
  <c r="R3055" i="1"/>
  <c r="S3055" i="1"/>
  <c r="T3055" i="1"/>
  <c r="V3055" i="1"/>
  <c r="I3056" i="1"/>
  <c r="J3056" i="1"/>
  <c r="K3056" i="1"/>
  <c r="L3056" i="1"/>
  <c r="M3056" i="1"/>
  <c r="N3056" i="1"/>
  <c r="O3056" i="1"/>
  <c r="P3056" i="1"/>
  <c r="Q3056" i="1"/>
  <c r="R3056" i="1"/>
  <c r="S3056" i="1"/>
  <c r="T3056" i="1"/>
  <c r="U3056" i="1"/>
  <c r="V3056" i="1"/>
  <c r="I3057" i="1"/>
  <c r="J3057" i="1"/>
  <c r="K3057" i="1"/>
  <c r="L3057" i="1"/>
  <c r="M3057" i="1"/>
  <c r="N3057" i="1"/>
  <c r="O3057" i="1"/>
  <c r="P3057" i="1"/>
  <c r="Q3057" i="1"/>
  <c r="R3057" i="1"/>
  <c r="S3057" i="1"/>
  <c r="T3057" i="1"/>
  <c r="U3057" i="1"/>
  <c r="V3057" i="1"/>
  <c r="I3058" i="1"/>
  <c r="J3058" i="1"/>
  <c r="K3058" i="1"/>
  <c r="L3058" i="1"/>
  <c r="M3058" i="1"/>
  <c r="N3058" i="1"/>
  <c r="O3058" i="1"/>
  <c r="P3058" i="1"/>
  <c r="Q3058" i="1"/>
  <c r="U3058" i="1" s="1"/>
  <c r="R3058" i="1"/>
  <c r="S3058" i="1"/>
  <c r="T3058" i="1"/>
  <c r="V3058" i="1"/>
  <c r="I3059" i="1"/>
  <c r="J3059" i="1"/>
  <c r="K3059" i="1"/>
  <c r="L3059" i="1"/>
  <c r="M3059" i="1"/>
  <c r="N3059" i="1"/>
  <c r="O3059" i="1"/>
  <c r="P3059" i="1"/>
  <c r="Q3059" i="1"/>
  <c r="R3059" i="1"/>
  <c r="S3059" i="1"/>
  <c r="T3059" i="1"/>
  <c r="U3059" i="1"/>
  <c r="V3059" i="1"/>
  <c r="I3060" i="1"/>
  <c r="J3060" i="1"/>
  <c r="K3060" i="1"/>
  <c r="L3060" i="1"/>
  <c r="M3060" i="1"/>
  <c r="N3060" i="1"/>
  <c r="O3060" i="1"/>
  <c r="P3060" i="1"/>
  <c r="Q3060" i="1"/>
  <c r="R3060" i="1"/>
  <c r="S3060" i="1"/>
  <c r="T3060" i="1"/>
  <c r="U3060" i="1"/>
  <c r="V3060" i="1"/>
  <c r="I3061" i="1"/>
  <c r="J3061" i="1"/>
  <c r="K3061" i="1"/>
  <c r="L3061" i="1"/>
  <c r="M3061" i="1"/>
  <c r="N3061" i="1"/>
  <c r="O3061" i="1"/>
  <c r="P3061" i="1"/>
  <c r="Q3061" i="1"/>
  <c r="U3061" i="1" s="1"/>
  <c r="R3061" i="1"/>
  <c r="S3061" i="1"/>
  <c r="T3061" i="1"/>
  <c r="V3061" i="1"/>
  <c r="I3062" i="1"/>
  <c r="J3062" i="1"/>
  <c r="K3062" i="1"/>
  <c r="L3062" i="1"/>
  <c r="M3062" i="1"/>
  <c r="N3062" i="1"/>
  <c r="O3062" i="1"/>
  <c r="P3062" i="1"/>
  <c r="Q3062" i="1"/>
  <c r="R3062" i="1"/>
  <c r="S3062" i="1"/>
  <c r="T3062" i="1"/>
  <c r="U3062" i="1"/>
  <c r="V3062" i="1"/>
  <c r="I3063" i="1"/>
  <c r="J3063" i="1"/>
  <c r="K3063" i="1"/>
  <c r="L3063" i="1"/>
  <c r="M3063" i="1"/>
  <c r="N3063" i="1"/>
  <c r="O3063" i="1"/>
  <c r="P3063" i="1"/>
  <c r="Q3063" i="1"/>
  <c r="R3063" i="1"/>
  <c r="S3063" i="1"/>
  <c r="T3063" i="1"/>
  <c r="U3063" i="1"/>
  <c r="V3063" i="1"/>
  <c r="I3064" i="1"/>
  <c r="J3064" i="1"/>
  <c r="K3064" i="1"/>
  <c r="L3064" i="1"/>
  <c r="M3064" i="1"/>
  <c r="N3064" i="1"/>
  <c r="O3064" i="1"/>
  <c r="P3064" i="1"/>
  <c r="Q3064" i="1"/>
  <c r="U3064" i="1" s="1"/>
  <c r="R3064" i="1"/>
  <c r="S3064" i="1"/>
  <c r="T3064" i="1"/>
  <c r="V3064" i="1"/>
  <c r="I3065" i="1"/>
  <c r="J3065" i="1"/>
  <c r="K3065" i="1"/>
  <c r="L3065" i="1"/>
  <c r="M3065" i="1"/>
  <c r="N3065" i="1"/>
  <c r="O3065" i="1"/>
  <c r="P3065" i="1"/>
  <c r="Q3065" i="1"/>
  <c r="R3065" i="1"/>
  <c r="S3065" i="1"/>
  <c r="T3065" i="1"/>
  <c r="U3065" i="1"/>
  <c r="V3065" i="1"/>
  <c r="I3066" i="1"/>
  <c r="J3066" i="1"/>
  <c r="K3066" i="1"/>
  <c r="L3066" i="1"/>
  <c r="M3066" i="1"/>
  <c r="N3066" i="1"/>
  <c r="O3066" i="1"/>
  <c r="P3066" i="1"/>
  <c r="Q3066" i="1"/>
  <c r="R3066" i="1"/>
  <c r="S3066" i="1"/>
  <c r="T3066" i="1"/>
  <c r="U3066" i="1"/>
  <c r="V3066" i="1"/>
  <c r="I3067" i="1"/>
  <c r="J3067" i="1"/>
  <c r="K3067" i="1"/>
  <c r="L3067" i="1"/>
  <c r="M3067" i="1"/>
  <c r="N3067" i="1"/>
  <c r="O3067" i="1"/>
  <c r="P3067" i="1"/>
  <c r="Q3067" i="1"/>
  <c r="U3067" i="1" s="1"/>
  <c r="R3067" i="1"/>
  <c r="S3067" i="1"/>
  <c r="T3067" i="1"/>
  <c r="V3067" i="1"/>
  <c r="I3068" i="1"/>
  <c r="J3068" i="1"/>
  <c r="K3068" i="1"/>
  <c r="L3068" i="1"/>
  <c r="M3068" i="1"/>
  <c r="N3068" i="1"/>
  <c r="O3068" i="1"/>
  <c r="P3068" i="1"/>
  <c r="Q3068" i="1"/>
  <c r="R3068" i="1"/>
  <c r="S3068" i="1"/>
  <c r="T3068" i="1"/>
  <c r="U3068" i="1"/>
  <c r="V3068" i="1"/>
  <c r="I3069" i="1"/>
  <c r="J3069" i="1"/>
  <c r="K3069" i="1"/>
  <c r="L3069" i="1"/>
  <c r="M3069" i="1"/>
  <c r="N3069" i="1"/>
  <c r="O3069" i="1"/>
  <c r="P3069" i="1"/>
  <c r="Q3069" i="1"/>
  <c r="R3069" i="1"/>
  <c r="S3069" i="1"/>
  <c r="T3069" i="1"/>
  <c r="U3069" i="1"/>
  <c r="V3069" i="1"/>
  <c r="I3070" i="1"/>
  <c r="J3070" i="1"/>
  <c r="K3070" i="1"/>
  <c r="L3070" i="1"/>
  <c r="M3070" i="1"/>
  <c r="N3070" i="1"/>
  <c r="O3070" i="1"/>
  <c r="P3070" i="1"/>
  <c r="Q3070" i="1"/>
  <c r="U3070" i="1" s="1"/>
  <c r="R3070" i="1"/>
  <c r="S3070" i="1"/>
  <c r="T3070" i="1"/>
  <c r="V3070" i="1"/>
  <c r="I3071" i="1"/>
  <c r="J3071" i="1"/>
  <c r="K3071" i="1"/>
  <c r="L3071" i="1"/>
  <c r="M3071" i="1"/>
  <c r="N3071" i="1"/>
  <c r="O3071" i="1"/>
  <c r="P3071" i="1"/>
  <c r="Q3071" i="1"/>
  <c r="R3071" i="1"/>
  <c r="S3071" i="1"/>
  <c r="T3071" i="1"/>
  <c r="U3071" i="1"/>
  <c r="V3071" i="1"/>
  <c r="I3072" i="1"/>
  <c r="J3072" i="1"/>
  <c r="K3072" i="1"/>
  <c r="L3072" i="1"/>
  <c r="M3072" i="1"/>
  <c r="N3072" i="1"/>
  <c r="O3072" i="1"/>
  <c r="P3072" i="1"/>
  <c r="Q3072" i="1"/>
  <c r="R3072" i="1"/>
  <c r="S3072" i="1"/>
  <c r="T3072" i="1"/>
  <c r="U3072" i="1"/>
  <c r="V3072" i="1"/>
  <c r="I3073" i="1"/>
  <c r="J3073" i="1"/>
  <c r="K3073" i="1"/>
  <c r="L3073" i="1"/>
  <c r="M3073" i="1"/>
  <c r="N3073" i="1"/>
  <c r="O3073" i="1"/>
  <c r="P3073" i="1"/>
  <c r="Q3073" i="1"/>
  <c r="U3073" i="1" s="1"/>
  <c r="R3073" i="1"/>
  <c r="S3073" i="1"/>
  <c r="T3073" i="1"/>
  <c r="V3073" i="1"/>
  <c r="I3074" i="1"/>
  <c r="J3074" i="1"/>
  <c r="K3074" i="1"/>
  <c r="L3074" i="1"/>
  <c r="M3074" i="1"/>
  <c r="N3074" i="1"/>
  <c r="O3074" i="1"/>
  <c r="P3074" i="1"/>
  <c r="Q3074" i="1"/>
  <c r="R3074" i="1"/>
  <c r="S3074" i="1"/>
  <c r="T3074" i="1"/>
  <c r="U3074" i="1"/>
  <c r="V3074" i="1"/>
  <c r="I3075" i="1"/>
  <c r="J3075" i="1"/>
  <c r="K3075" i="1"/>
  <c r="L3075" i="1"/>
  <c r="M3075" i="1"/>
  <c r="N3075" i="1"/>
  <c r="O3075" i="1"/>
  <c r="P3075" i="1"/>
  <c r="Q3075" i="1"/>
  <c r="R3075" i="1"/>
  <c r="S3075" i="1"/>
  <c r="T3075" i="1"/>
  <c r="U3075" i="1"/>
  <c r="V3075" i="1"/>
  <c r="I3076" i="1"/>
  <c r="J3076" i="1"/>
  <c r="K3076" i="1"/>
  <c r="L3076" i="1"/>
  <c r="M3076" i="1"/>
  <c r="N3076" i="1"/>
  <c r="O3076" i="1"/>
  <c r="P3076" i="1"/>
  <c r="Q3076" i="1"/>
  <c r="U3076" i="1" s="1"/>
  <c r="R3076" i="1"/>
  <c r="S3076" i="1"/>
  <c r="T3076" i="1"/>
  <c r="V3076" i="1"/>
  <c r="I3077" i="1"/>
  <c r="J3077" i="1"/>
  <c r="K3077" i="1"/>
  <c r="L3077" i="1"/>
  <c r="M3077" i="1"/>
  <c r="N3077" i="1"/>
  <c r="O3077" i="1"/>
  <c r="P3077" i="1"/>
  <c r="Q3077" i="1"/>
  <c r="R3077" i="1"/>
  <c r="S3077" i="1"/>
  <c r="T3077" i="1"/>
  <c r="U3077" i="1"/>
  <c r="V3077" i="1"/>
  <c r="I3078" i="1"/>
  <c r="J3078" i="1"/>
  <c r="K3078" i="1"/>
  <c r="L3078" i="1"/>
  <c r="M3078" i="1"/>
  <c r="N3078" i="1"/>
  <c r="O3078" i="1"/>
  <c r="P3078" i="1"/>
  <c r="Q3078" i="1"/>
  <c r="R3078" i="1"/>
  <c r="S3078" i="1"/>
  <c r="T3078" i="1"/>
  <c r="U3078" i="1"/>
  <c r="V3078" i="1"/>
  <c r="I3079" i="1"/>
  <c r="J3079" i="1"/>
  <c r="K3079" i="1"/>
  <c r="L3079" i="1"/>
  <c r="M3079" i="1"/>
  <c r="N3079" i="1"/>
  <c r="O3079" i="1"/>
  <c r="P3079" i="1"/>
  <c r="Q3079" i="1"/>
  <c r="U3079" i="1" s="1"/>
  <c r="R3079" i="1"/>
  <c r="S3079" i="1"/>
  <c r="T3079" i="1"/>
  <c r="V3079" i="1"/>
  <c r="I3080" i="1"/>
  <c r="J3080" i="1"/>
  <c r="K3080" i="1"/>
  <c r="L3080" i="1"/>
  <c r="M3080" i="1"/>
  <c r="N3080" i="1"/>
  <c r="O3080" i="1"/>
  <c r="P3080" i="1"/>
  <c r="Q3080" i="1"/>
  <c r="R3080" i="1"/>
  <c r="S3080" i="1"/>
  <c r="T3080" i="1"/>
  <c r="U3080" i="1"/>
  <c r="V3080" i="1"/>
  <c r="I3081" i="1"/>
  <c r="J3081" i="1"/>
  <c r="K3081" i="1"/>
  <c r="L3081" i="1"/>
  <c r="M3081" i="1"/>
  <c r="N3081" i="1"/>
  <c r="O3081" i="1"/>
  <c r="P3081" i="1"/>
  <c r="Q3081" i="1"/>
  <c r="R3081" i="1"/>
  <c r="S3081" i="1"/>
  <c r="T3081" i="1"/>
  <c r="U3081" i="1"/>
  <c r="V3081" i="1"/>
  <c r="I3082" i="1"/>
  <c r="J3082" i="1"/>
  <c r="K3082" i="1"/>
  <c r="L3082" i="1"/>
  <c r="M3082" i="1"/>
  <c r="N3082" i="1"/>
  <c r="O3082" i="1"/>
  <c r="P3082" i="1"/>
  <c r="Q3082" i="1"/>
  <c r="U3082" i="1" s="1"/>
  <c r="R3082" i="1"/>
  <c r="S3082" i="1"/>
  <c r="T3082" i="1"/>
  <c r="V3082" i="1"/>
  <c r="I3083" i="1"/>
  <c r="J3083" i="1"/>
  <c r="K3083" i="1"/>
  <c r="L3083" i="1"/>
  <c r="M3083" i="1"/>
  <c r="N3083" i="1"/>
  <c r="O3083" i="1"/>
  <c r="P3083" i="1"/>
  <c r="Q3083" i="1"/>
  <c r="R3083" i="1"/>
  <c r="S3083" i="1"/>
  <c r="T3083" i="1"/>
  <c r="U3083" i="1"/>
  <c r="V3083" i="1"/>
  <c r="I3084" i="1"/>
  <c r="J3084" i="1"/>
  <c r="K3084" i="1"/>
  <c r="L3084" i="1"/>
  <c r="M3084" i="1"/>
  <c r="N3084" i="1"/>
  <c r="O3084" i="1"/>
  <c r="P3084" i="1"/>
  <c r="Q3084" i="1"/>
  <c r="R3084" i="1"/>
  <c r="S3084" i="1"/>
  <c r="T3084" i="1"/>
  <c r="U3084" i="1"/>
  <c r="V3084" i="1"/>
  <c r="I3085" i="1"/>
  <c r="J3085" i="1"/>
  <c r="K3085" i="1"/>
  <c r="L3085" i="1"/>
  <c r="M3085" i="1"/>
  <c r="N3085" i="1"/>
  <c r="O3085" i="1"/>
  <c r="P3085" i="1"/>
  <c r="Q3085" i="1"/>
  <c r="U3085" i="1" s="1"/>
  <c r="R3085" i="1"/>
  <c r="S3085" i="1"/>
  <c r="T3085" i="1"/>
  <c r="V3085" i="1"/>
  <c r="I3086" i="1"/>
  <c r="J3086" i="1"/>
  <c r="K3086" i="1"/>
  <c r="L3086" i="1"/>
  <c r="M3086" i="1"/>
  <c r="N3086" i="1"/>
  <c r="O3086" i="1"/>
  <c r="P3086" i="1"/>
  <c r="Q3086" i="1"/>
  <c r="R3086" i="1"/>
  <c r="S3086" i="1"/>
  <c r="T3086" i="1"/>
  <c r="U3086" i="1"/>
  <c r="V3086" i="1"/>
  <c r="I3087" i="1"/>
  <c r="J3087" i="1"/>
  <c r="K3087" i="1"/>
  <c r="L3087" i="1"/>
  <c r="M3087" i="1"/>
  <c r="N3087" i="1"/>
  <c r="O3087" i="1"/>
  <c r="P3087" i="1"/>
  <c r="Q3087" i="1"/>
  <c r="R3087" i="1"/>
  <c r="S3087" i="1"/>
  <c r="T3087" i="1"/>
  <c r="U3087" i="1"/>
  <c r="V3087" i="1"/>
  <c r="I3088" i="1"/>
  <c r="J3088" i="1"/>
  <c r="K3088" i="1"/>
  <c r="L3088" i="1"/>
  <c r="M3088" i="1"/>
  <c r="N3088" i="1"/>
  <c r="O3088" i="1"/>
  <c r="P3088" i="1"/>
  <c r="Q3088" i="1"/>
  <c r="U3088" i="1" s="1"/>
  <c r="R3088" i="1"/>
  <c r="S3088" i="1"/>
  <c r="T3088" i="1"/>
  <c r="V3088" i="1"/>
  <c r="I3089" i="1"/>
  <c r="J3089" i="1"/>
  <c r="K3089" i="1"/>
  <c r="L3089" i="1"/>
  <c r="M3089" i="1"/>
  <c r="N3089" i="1"/>
  <c r="O3089" i="1"/>
  <c r="P3089" i="1"/>
  <c r="Q3089" i="1"/>
  <c r="R3089" i="1"/>
  <c r="S3089" i="1"/>
  <c r="T3089" i="1"/>
  <c r="U3089" i="1"/>
  <c r="V3089" i="1"/>
  <c r="I3090" i="1"/>
  <c r="J3090" i="1"/>
  <c r="K3090" i="1"/>
  <c r="L3090" i="1"/>
  <c r="M3090" i="1"/>
  <c r="N3090" i="1"/>
  <c r="O3090" i="1"/>
  <c r="P3090" i="1"/>
  <c r="Q3090" i="1"/>
  <c r="R3090" i="1"/>
  <c r="S3090" i="1"/>
  <c r="T3090" i="1"/>
  <c r="U3090" i="1"/>
  <c r="V3090" i="1"/>
  <c r="I3091" i="1"/>
  <c r="J3091" i="1"/>
  <c r="K3091" i="1"/>
  <c r="L3091" i="1"/>
  <c r="M3091" i="1"/>
  <c r="N3091" i="1"/>
  <c r="O3091" i="1"/>
  <c r="P3091" i="1"/>
  <c r="Q3091" i="1"/>
  <c r="U3091" i="1" s="1"/>
  <c r="R3091" i="1"/>
  <c r="S3091" i="1"/>
  <c r="T3091" i="1"/>
  <c r="V3091" i="1"/>
  <c r="I3092" i="1"/>
  <c r="J3092" i="1"/>
  <c r="K3092" i="1"/>
  <c r="L3092" i="1"/>
  <c r="M3092" i="1"/>
  <c r="N3092" i="1"/>
  <c r="O3092" i="1"/>
  <c r="P3092" i="1"/>
  <c r="Q3092" i="1"/>
  <c r="R3092" i="1"/>
  <c r="S3092" i="1"/>
  <c r="T3092" i="1"/>
  <c r="U3092" i="1"/>
  <c r="V3092" i="1"/>
  <c r="I3093" i="1"/>
  <c r="J3093" i="1"/>
  <c r="K3093" i="1"/>
  <c r="L3093" i="1"/>
  <c r="M3093" i="1"/>
  <c r="N3093" i="1"/>
  <c r="O3093" i="1"/>
  <c r="P3093" i="1"/>
  <c r="Q3093" i="1"/>
  <c r="R3093" i="1"/>
  <c r="S3093" i="1"/>
  <c r="T3093" i="1"/>
  <c r="U3093" i="1"/>
  <c r="V3093" i="1"/>
  <c r="I3094" i="1"/>
  <c r="J3094" i="1"/>
  <c r="K3094" i="1"/>
  <c r="L3094" i="1"/>
  <c r="M3094" i="1"/>
  <c r="N3094" i="1"/>
  <c r="O3094" i="1"/>
  <c r="P3094" i="1"/>
  <c r="Q3094" i="1"/>
  <c r="U3094" i="1" s="1"/>
  <c r="R3094" i="1"/>
  <c r="S3094" i="1"/>
  <c r="T3094" i="1"/>
  <c r="V3094" i="1"/>
  <c r="I3095" i="1"/>
  <c r="J3095" i="1"/>
  <c r="K3095" i="1"/>
  <c r="L3095" i="1"/>
  <c r="M3095" i="1"/>
  <c r="N3095" i="1"/>
  <c r="O3095" i="1"/>
  <c r="P3095" i="1"/>
  <c r="Q3095" i="1"/>
  <c r="R3095" i="1"/>
  <c r="S3095" i="1"/>
  <c r="T3095" i="1"/>
  <c r="U3095" i="1"/>
  <c r="V3095" i="1"/>
  <c r="I3096" i="1"/>
  <c r="J3096" i="1"/>
  <c r="K3096" i="1"/>
  <c r="L3096" i="1"/>
  <c r="M3096" i="1"/>
  <c r="N3096" i="1"/>
  <c r="O3096" i="1"/>
  <c r="P3096" i="1"/>
  <c r="Q3096" i="1"/>
  <c r="R3096" i="1"/>
  <c r="S3096" i="1"/>
  <c r="T3096" i="1"/>
  <c r="U3096" i="1"/>
  <c r="V3096" i="1"/>
  <c r="I3097" i="1"/>
  <c r="J3097" i="1"/>
  <c r="K3097" i="1"/>
  <c r="L3097" i="1"/>
  <c r="M3097" i="1"/>
  <c r="N3097" i="1"/>
  <c r="O3097" i="1"/>
  <c r="P3097" i="1"/>
  <c r="Q3097" i="1"/>
  <c r="U3097" i="1" s="1"/>
  <c r="R3097" i="1"/>
  <c r="S3097" i="1"/>
  <c r="T3097" i="1"/>
  <c r="V3097" i="1"/>
  <c r="I3098" i="1"/>
  <c r="J3098" i="1"/>
  <c r="K3098" i="1"/>
  <c r="L3098" i="1"/>
  <c r="M3098" i="1"/>
  <c r="N3098" i="1"/>
  <c r="O3098" i="1"/>
  <c r="P3098" i="1"/>
  <c r="Q3098" i="1"/>
  <c r="R3098" i="1"/>
  <c r="S3098" i="1"/>
  <c r="T3098" i="1"/>
  <c r="U3098" i="1"/>
  <c r="V3098" i="1"/>
  <c r="I3099" i="1"/>
  <c r="J3099" i="1"/>
  <c r="K3099" i="1"/>
  <c r="L3099" i="1"/>
  <c r="M3099" i="1"/>
  <c r="N3099" i="1"/>
  <c r="O3099" i="1"/>
  <c r="P3099" i="1"/>
  <c r="Q3099" i="1"/>
  <c r="R3099" i="1"/>
  <c r="S3099" i="1"/>
  <c r="T3099" i="1"/>
  <c r="U3099" i="1"/>
  <c r="V3099" i="1"/>
  <c r="I3100" i="1"/>
  <c r="J3100" i="1"/>
  <c r="K3100" i="1"/>
  <c r="L3100" i="1"/>
  <c r="M3100" i="1"/>
  <c r="N3100" i="1"/>
  <c r="O3100" i="1"/>
  <c r="P3100" i="1"/>
  <c r="Q3100" i="1"/>
  <c r="U3100" i="1" s="1"/>
  <c r="R3100" i="1"/>
  <c r="S3100" i="1"/>
  <c r="T3100" i="1"/>
  <c r="V3100" i="1"/>
  <c r="I3101" i="1"/>
  <c r="J3101" i="1"/>
  <c r="K3101" i="1"/>
  <c r="L3101" i="1"/>
  <c r="M3101" i="1"/>
  <c r="N3101" i="1"/>
  <c r="O3101" i="1"/>
  <c r="P3101" i="1"/>
  <c r="Q3101" i="1"/>
  <c r="R3101" i="1"/>
  <c r="S3101" i="1"/>
  <c r="T3101" i="1"/>
  <c r="U3101" i="1"/>
  <c r="V3101" i="1"/>
  <c r="I3102" i="1"/>
  <c r="J3102" i="1"/>
  <c r="K3102" i="1"/>
  <c r="L3102" i="1"/>
  <c r="M3102" i="1"/>
  <c r="N3102" i="1"/>
  <c r="O3102" i="1"/>
  <c r="P3102" i="1"/>
  <c r="Q3102" i="1"/>
  <c r="R3102" i="1"/>
  <c r="S3102" i="1"/>
  <c r="T3102" i="1"/>
  <c r="U3102" i="1"/>
  <c r="V3102" i="1"/>
  <c r="I3103" i="1"/>
  <c r="J3103" i="1"/>
  <c r="K3103" i="1"/>
  <c r="L3103" i="1"/>
  <c r="M3103" i="1"/>
  <c r="N3103" i="1"/>
  <c r="O3103" i="1"/>
  <c r="P3103" i="1"/>
  <c r="Q3103" i="1"/>
  <c r="U3103" i="1" s="1"/>
  <c r="R3103" i="1"/>
  <c r="S3103" i="1"/>
  <c r="T3103" i="1"/>
  <c r="V3103" i="1"/>
  <c r="I3104" i="1"/>
  <c r="J3104" i="1"/>
  <c r="K3104" i="1"/>
  <c r="L3104" i="1"/>
  <c r="M3104" i="1"/>
  <c r="N3104" i="1"/>
  <c r="O3104" i="1"/>
  <c r="P3104" i="1"/>
  <c r="Q3104" i="1"/>
  <c r="R3104" i="1"/>
  <c r="S3104" i="1"/>
  <c r="T3104" i="1"/>
  <c r="U3104" i="1"/>
  <c r="V3104" i="1"/>
  <c r="I3105" i="1"/>
  <c r="J3105" i="1"/>
  <c r="K3105" i="1"/>
  <c r="L3105" i="1"/>
  <c r="M3105" i="1"/>
  <c r="N3105" i="1"/>
  <c r="O3105" i="1"/>
  <c r="P3105" i="1"/>
  <c r="Q3105" i="1"/>
  <c r="R3105" i="1"/>
  <c r="S3105" i="1"/>
  <c r="T3105" i="1"/>
  <c r="U3105" i="1"/>
  <c r="V3105" i="1"/>
  <c r="I3106" i="1"/>
  <c r="J3106" i="1"/>
  <c r="K3106" i="1"/>
  <c r="L3106" i="1"/>
  <c r="M3106" i="1"/>
  <c r="N3106" i="1"/>
  <c r="O3106" i="1"/>
  <c r="P3106" i="1"/>
  <c r="Q3106" i="1"/>
  <c r="U3106" i="1" s="1"/>
  <c r="R3106" i="1"/>
  <c r="S3106" i="1"/>
  <c r="T3106" i="1"/>
  <c r="V3106" i="1"/>
  <c r="I3107" i="1"/>
  <c r="J3107" i="1"/>
  <c r="K3107" i="1"/>
  <c r="L3107" i="1"/>
  <c r="M3107" i="1"/>
  <c r="N3107" i="1"/>
  <c r="O3107" i="1"/>
  <c r="P3107" i="1"/>
  <c r="Q3107" i="1"/>
  <c r="R3107" i="1"/>
  <c r="S3107" i="1"/>
  <c r="T3107" i="1"/>
  <c r="U3107" i="1"/>
  <c r="V3107" i="1"/>
  <c r="I3108" i="1"/>
  <c r="J3108" i="1"/>
  <c r="K3108" i="1"/>
  <c r="L3108" i="1"/>
  <c r="M3108" i="1"/>
  <c r="N3108" i="1"/>
  <c r="O3108" i="1"/>
  <c r="P3108" i="1"/>
  <c r="Q3108" i="1"/>
  <c r="R3108" i="1"/>
  <c r="S3108" i="1"/>
  <c r="T3108" i="1"/>
  <c r="U3108" i="1"/>
  <c r="V3108" i="1"/>
  <c r="I3109" i="1"/>
  <c r="J3109" i="1"/>
  <c r="K3109" i="1"/>
  <c r="L3109" i="1"/>
  <c r="M3109" i="1"/>
  <c r="N3109" i="1"/>
  <c r="O3109" i="1"/>
  <c r="P3109" i="1"/>
  <c r="Q3109" i="1"/>
  <c r="U3109" i="1" s="1"/>
  <c r="R3109" i="1"/>
  <c r="S3109" i="1"/>
  <c r="T3109" i="1"/>
  <c r="V3109" i="1"/>
  <c r="I3110" i="1"/>
  <c r="J3110" i="1"/>
  <c r="K3110" i="1"/>
  <c r="L3110" i="1"/>
  <c r="M3110" i="1"/>
  <c r="N3110" i="1"/>
  <c r="O3110" i="1"/>
  <c r="P3110" i="1"/>
  <c r="Q3110" i="1"/>
  <c r="R3110" i="1"/>
  <c r="S3110" i="1"/>
  <c r="T3110" i="1"/>
  <c r="U3110" i="1"/>
  <c r="V3110" i="1"/>
  <c r="I3111" i="1"/>
  <c r="J3111" i="1"/>
  <c r="K3111" i="1"/>
  <c r="L3111" i="1"/>
  <c r="M3111" i="1"/>
  <c r="N3111" i="1"/>
  <c r="O3111" i="1"/>
  <c r="P3111" i="1"/>
  <c r="Q3111" i="1"/>
  <c r="R3111" i="1"/>
  <c r="S3111" i="1"/>
  <c r="T3111" i="1"/>
  <c r="U3111" i="1"/>
  <c r="V3111" i="1"/>
  <c r="I3112" i="1"/>
  <c r="J3112" i="1"/>
  <c r="K3112" i="1"/>
  <c r="L3112" i="1"/>
  <c r="M3112" i="1"/>
  <c r="N3112" i="1"/>
  <c r="O3112" i="1"/>
  <c r="P3112" i="1"/>
  <c r="Q3112" i="1"/>
  <c r="U3112" i="1" s="1"/>
  <c r="R3112" i="1"/>
  <c r="S3112" i="1"/>
  <c r="T3112" i="1"/>
  <c r="V3112" i="1"/>
  <c r="I3113" i="1"/>
  <c r="J3113" i="1"/>
  <c r="K3113" i="1"/>
  <c r="L3113" i="1"/>
  <c r="M3113" i="1"/>
  <c r="N3113" i="1"/>
  <c r="O3113" i="1"/>
  <c r="P3113" i="1"/>
  <c r="Q3113" i="1"/>
  <c r="R3113" i="1"/>
  <c r="S3113" i="1"/>
  <c r="T3113" i="1"/>
  <c r="U3113" i="1"/>
  <c r="V3113" i="1"/>
  <c r="I3114" i="1"/>
  <c r="J3114" i="1"/>
  <c r="K3114" i="1"/>
  <c r="L3114" i="1"/>
  <c r="M3114" i="1"/>
  <c r="N3114" i="1"/>
  <c r="O3114" i="1"/>
  <c r="P3114" i="1"/>
  <c r="Q3114" i="1"/>
  <c r="R3114" i="1"/>
  <c r="S3114" i="1"/>
  <c r="T3114" i="1"/>
  <c r="U3114" i="1"/>
  <c r="V3114" i="1"/>
  <c r="I3115" i="1"/>
  <c r="J3115" i="1"/>
  <c r="K3115" i="1"/>
  <c r="L3115" i="1"/>
  <c r="M3115" i="1"/>
  <c r="N3115" i="1"/>
  <c r="O3115" i="1"/>
  <c r="P3115" i="1"/>
  <c r="Q3115" i="1"/>
  <c r="U3115" i="1" s="1"/>
  <c r="R3115" i="1"/>
  <c r="S3115" i="1"/>
  <c r="T3115" i="1"/>
  <c r="V3115" i="1"/>
  <c r="I3116" i="1"/>
  <c r="J3116" i="1"/>
  <c r="K3116" i="1"/>
  <c r="L3116" i="1"/>
  <c r="M3116" i="1"/>
  <c r="N3116" i="1"/>
  <c r="O3116" i="1"/>
  <c r="P3116" i="1"/>
  <c r="Q3116" i="1"/>
  <c r="R3116" i="1"/>
  <c r="S3116" i="1"/>
  <c r="T3116" i="1"/>
  <c r="U3116" i="1"/>
  <c r="V3116" i="1"/>
  <c r="I3117" i="1"/>
  <c r="J3117" i="1"/>
  <c r="K3117" i="1"/>
  <c r="L3117" i="1"/>
  <c r="M3117" i="1"/>
  <c r="N3117" i="1"/>
  <c r="O3117" i="1"/>
  <c r="P3117" i="1"/>
  <c r="Q3117" i="1"/>
  <c r="R3117" i="1"/>
  <c r="S3117" i="1"/>
  <c r="T3117" i="1"/>
  <c r="U3117" i="1"/>
  <c r="V3117" i="1"/>
  <c r="I3118" i="1"/>
  <c r="J3118" i="1"/>
  <c r="K3118" i="1"/>
  <c r="L3118" i="1"/>
  <c r="M3118" i="1"/>
  <c r="N3118" i="1"/>
  <c r="O3118" i="1"/>
  <c r="P3118" i="1"/>
  <c r="Q3118" i="1"/>
  <c r="U3118" i="1" s="1"/>
  <c r="R3118" i="1"/>
  <c r="S3118" i="1"/>
  <c r="T3118" i="1"/>
  <c r="V3118" i="1"/>
  <c r="I3119" i="1"/>
  <c r="J3119" i="1"/>
  <c r="K3119" i="1"/>
  <c r="L3119" i="1"/>
  <c r="M3119" i="1"/>
  <c r="N3119" i="1"/>
  <c r="O3119" i="1"/>
  <c r="P3119" i="1"/>
  <c r="Q3119" i="1"/>
  <c r="R3119" i="1"/>
  <c r="S3119" i="1"/>
  <c r="T3119" i="1"/>
  <c r="U3119" i="1"/>
  <c r="V3119" i="1"/>
  <c r="I3120" i="1"/>
  <c r="J3120" i="1"/>
  <c r="K3120" i="1"/>
  <c r="L3120" i="1"/>
  <c r="M3120" i="1"/>
  <c r="N3120" i="1"/>
  <c r="O3120" i="1"/>
  <c r="P3120" i="1"/>
  <c r="Q3120" i="1"/>
  <c r="R3120" i="1"/>
  <c r="S3120" i="1"/>
  <c r="T3120" i="1"/>
  <c r="U3120" i="1"/>
  <c r="V3120" i="1"/>
  <c r="I3121" i="1"/>
  <c r="J3121" i="1"/>
  <c r="K3121" i="1"/>
  <c r="L3121" i="1"/>
  <c r="M3121" i="1"/>
  <c r="N3121" i="1"/>
  <c r="O3121" i="1"/>
  <c r="P3121" i="1"/>
  <c r="Q3121" i="1"/>
  <c r="U3121" i="1" s="1"/>
  <c r="R3121" i="1"/>
  <c r="S3121" i="1"/>
  <c r="T3121" i="1"/>
  <c r="V3121" i="1"/>
  <c r="I3122" i="1"/>
  <c r="J3122" i="1"/>
  <c r="K3122" i="1"/>
  <c r="L3122" i="1"/>
  <c r="M3122" i="1"/>
  <c r="N3122" i="1"/>
  <c r="O3122" i="1"/>
  <c r="P3122" i="1"/>
  <c r="Q3122" i="1"/>
  <c r="R3122" i="1"/>
  <c r="S3122" i="1"/>
  <c r="T3122" i="1"/>
  <c r="U3122" i="1"/>
  <c r="V3122" i="1"/>
  <c r="I3123" i="1"/>
  <c r="J3123" i="1"/>
  <c r="K3123" i="1"/>
  <c r="L3123" i="1"/>
  <c r="M3123" i="1"/>
  <c r="N3123" i="1"/>
  <c r="O3123" i="1"/>
  <c r="P3123" i="1"/>
  <c r="Q3123" i="1"/>
  <c r="R3123" i="1"/>
  <c r="S3123" i="1"/>
  <c r="T3123" i="1"/>
  <c r="U3123" i="1"/>
  <c r="V3123" i="1"/>
  <c r="I3124" i="1"/>
  <c r="J3124" i="1"/>
  <c r="K3124" i="1"/>
  <c r="L3124" i="1"/>
  <c r="M3124" i="1"/>
  <c r="N3124" i="1"/>
  <c r="O3124" i="1"/>
  <c r="P3124" i="1"/>
  <c r="Q3124" i="1"/>
  <c r="U3124" i="1" s="1"/>
  <c r="R3124" i="1"/>
  <c r="S3124" i="1"/>
  <c r="T3124" i="1"/>
  <c r="V3124" i="1"/>
  <c r="I3125" i="1"/>
  <c r="J3125" i="1"/>
  <c r="K3125" i="1"/>
  <c r="L3125" i="1"/>
  <c r="M3125" i="1"/>
  <c r="N3125" i="1"/>
  <c r="O3125" i="1"/>
  <c r="P3125" i="1"/>
  <c r="Q3125" i="1"/>
  <c r="R3125" i="1"/>
  <c r="S3125" i="1"/>
  <c r="T3125" i="1"/>
  <c r="U3125" i="1"/>
  <c r="V3125" i="1"/>
  <c r="I3126" i="1"/>
  <c r="J3126" i="1"/>
  <c r="K3126" i="1"/>
  <c r="L3126" i="1"/>
  <c r="M3126" i="1"/>
  <c r="N3126" i="1"/>
  <c r="O3126" i="1"/>
  <c r="P3126" i="1"/>
  <c r="Q3126" i="1"/>
  <c r="R3126" i="1"/>
  <c r="S3126" i="1"/>
  <c r="T3126" i="1"/>
  <c r="U3126" i="1"/>
  <c r="V3126" i="1"/>
  <c r="I3127" i="1"/>
  <c r="J3127" i="1"/>
  <c r="K3127" i="1"/>
  <c r="L3127" i="1"/>
  <c r="M3127" i="1"/>
  <c r="N3127" i="1"/>
  <c r="O3127" i="1"/>
  <c r="P3127" i="1"/>
  <c r="Q3127" i="1"/>
  <c r="U3127" i="1" s="1"/>
  <c r="R3127" i="1"/>
  <c r="S3127" i="1"/>
  <c r="T3127" i="1"/>
  <c r="V3127" i="1"/>
  <c r="I3128" i="1"/>
  <c r="J3128" i="1"/>
  <c r="K3128" i="1"/>
  <c r="L3128" i="1"/>
  <c r="M3128" i="1"/>
  <c r="N3128" i="1"/>
  <c r="O3128" i="1"/>
  <c r="P3128" i="1"/>
  <c r="Q3128" i="1"/>
  <c r="R3128" i="1"/>
  <c r="S3128" i="1"/>
  <c r="T3128" i="1"/>
  <c r="U3128" i="1"/>
  <c r="V3128" i="1"/>
  <c r="I3129" i="1"/>
  <c r="J3129" i="1"/>
  <c r="K3129" i="1"/>
  <c r="L3129" i="1"/>
  <c r="M3129" i="1"/>
  <c r="N3129" i="1"/>
  <c r="O3129" i="1"/>
  <c r="P3129" i="1"/>
  <c r="Q3129" i="1"/>
  <c r="R3129" i="1"/>
  <c r="S3129" i="1"/>
  <c r="T3129" i="1"/>
  <c r="U3129" i="1"/>
  <c r="V3129" i="1"/>
  <c r="I3130" i="1"/>
  <c r="J3130" i="1"/>
  <c r="K3130" i="1"/>
  <c r="L3130" i="1"/>
  <c r="M3130" i="1"/>
  <c r="N3130" i="1"/>
  <c r="O3130" i="1"/>
  <c r="P3130" i="1"/>
  <c r="Q3130" i="1"/>
  <c r="U3130" i="1" s="1"/>
  <c r="R3130" i="1"/>
  <c r="S3130" i="1"/>
  <c r="T3130" i="1"/>
  <c r="V3130" i="1"/>
  <c r="I3131" i="1"/>
  <c r="J3131" i="1"/>
  <c r="K3131" i="1"/>
  <c r="L3131" i="1"/>
  <c r="M3131" i="1"/>
  <c r="N3131" i="1"/>
  <c r="O3131" i="1"/>
  <c r="P3131" i="1"/>
  <c r="Q3131" i="1"/>
  <c r="R3131" i="1"/>
  <c r="S3131" i="1"/>
  <c r="T3131" i="1"/>
  <c r="U3131" i="1"/>
  <c r="V3131" i="1"/>
  <c r="I3132" i="1"/>
  <c r="J3132" i="1"/>
  <c r="K3132" i="1"/>
  <c r="L3132" i="1"/>
  <c r="M3132" i="1"/>
  <c r="N3132" i="1"/>
  <c r="O3132" i="1"/>
  <c r="P3132" i="1"/>
  <c r="Q3132" i="1"/>
  <c r="R3132" i="1"/>
  <c r="S3132" i="1"/>
  <c r="T3132" i="1"/>
  <c r="U3132" i="1"/>
  <c r="V3132" i="1"/>
  <c r="I3133" i="1"/>
  <c r="J3133" i="1"/>
  <c r="K3133" i="1"/>
  <c r="L3133" i="1"/>
  <c r="M3133" i="1"/>
  <c r="N3133" i="1"/>
  <c r="O3133" i="1"/>
  <c r="P3133" i="1"/>
  <c r="Q3133" i="1"/>
  <c r="U3133" i="1" s="1"/>
  <c r="R3133" i="1"/>
  <c r="S3133" i="1"/>
  <c r="T3133" i="1"/>
  <c r="V3133" i="1"/>
  <c r="I3134" i="1"/>
  <c r="J3134" i="1"/>
  <c r="K3134" i="1"/>
  <c r="L3134" i="1"/>
  <c r="M3134" i="1"/>
  <c r="N3134" i="1"/>
  <c r="O3134" i="1"/>
  <c r="P3134" i="1"/>
  <c r="Q3134" i="1"/>
  <c r="R3134" i="1"/>
  <c r="S3134" i="1"/>
  <c r="T3134" i="1"/>
  <c r="U3134" i="1"/>
  <c r="V3134" i="1"/>
  <c r="I3135" i="1"/>
  <c r="J3135" i="1"/>
  <c r="K3135" i="1"/>
  <c r="L3135" i="1"/>
  <c r="M3135" i="1"/>
  <c r="N3135" i="1"/>
  <c r="O3135" i="1"/>
  <c r="P3135" i="1"/>
  <c r="Q3135" i="1"/>
  <c r="R3135" i="1"/>
  <c r="S3135" i="1"/>
  <c r="T3135" i="1"/>
  <c r="U3135" i="1"/>
  <c r="V3135" i="1"/>
  <c r="I3136" i="1"/>
  <c r="J3136" i="1"/>
  <c r="K3136" i="1"/>
  <c r="L3136" i="1"/>
  <c r="M3136" i="1"/>
  <c r="N3136" i="1"/>
  <c r="O3136" i="1"/>
  <c r="P3136" i="1"/>
  <c r="Q3136" i="1"/>
  <c r="U3136" i="1" s="1"/>
  <c r="R3136" i="1"/>
  <c r="S3136" i="1"/>
  <c r="T3136" i="1"/>
  <c r="V3136" i="1"/>
  <c r="I3137" i="1"/>
  <c r="J3137" i="1"/>
  <c r="K3137" i="1"/>
  <c r="L3137" i="1"/>
  <c r="M3137" i="1"/>
  <c r="N3137" i="1"/>
  <c r="O3137" i="1"/>
  <c r="P3137" i="1"/>
  <c r="Q3137" i="1"/>
  <c r="R3137" i="1"/>
  <c r="S3137" i="1"/>
  <c r="T3137" i="1"/>
  <c r="U3137" i="1"/>
  <c r="V3137" i="1"/>
  <c r="I3138" i="1"/>
  <c r="J3138" i="1"/>
  <c r="K3138" i="1"/>
  <c r="L3138" i="1"/>
  <c r="M3138" i="1"/>
  <c r="N3138" i="1"/>
  <c r="O3138" i="1"/>
  <c r="P3138" i="1"/>
  <c r="Q3138" i="1"/>
  <c r="R3138" i="1"/>
  <c r="S3138" i="1"/>
  <c r="T3138" i="1"/>
  <c r="U3138" i="1"/>
  <c r="V3138" i="1"/>
  <c r="I3139" i="1"/>
  <c r="J3139" i="1"/>
  <c r="K3139" i="1"/>
  <c r="L3139" i="1"/>
  <c r="M3139" i="1"/>
  <c r="N3139" i="1"/>
  <c r="O3139" i="1"/>
  <c r="P3139" i="1"/>
  <c r="Q3139" i="1"/>
  <c r="U3139" i="1" s="1"/>
  <c r="R3139" i="1"/>
  <c r="S3139" i="1"/>
  <c r="T3139" i="1"/>
  <c r="V3139" i="1"/>
  <c r="I3140" i="1"/>
  <c r="J3140" i="1"/>
  <c r="K3140" i="1"/>
  <c r="L3140" i="1"/>
  <c r="M3140" i="1"/>
  <c r="N3140" i="1"/>
  <c r="O3140" i="1"/>
  <c r="P3140" i="1"/>
  <c r="Q3140" i="1"/>
  <c r="R3140" i="1"/>
  <c r="S3140" i="1"/>
  <c r="T3140" i="1"/>
  <c r="U3140" i="1"/>
  <c r="V3140" i="1"/>
  <c r="I3141" i="1"/>
  <c r="J3141" i="1"/>
  <c r="K3141" i="1"/>
  <c r="L3141" i="1"/>
  <c r="M3141" i="1"/>
  <c r="N3141" i="1"/>
  <c r="O3141" i="1"/>
  <c r="P3141" i="1"/>
  <c r="Q3141" i="1"/>
  <c r="R3141" i="1"/>
  <c r="S3141" i="1"/>
  <c r="T3141" i="1"/>
  <c r="U3141" i="1"/>
  <c r="V3141" i="1"/>
  <c r="I3142" i="1"/>
  <c r="J3142" i="1"/>
  <c r="K3142" i="1"/>
  <c r="L3142" i="1"/>
  <c r="M3142" i="1"/>
  <c r="N3142" i="1"/>
  <c r="O3142" i="1"/>
  <c r="P3142" i="1"/>
  <c r="Q3142" i="1"/>
  <c r="U3142" i="1" s="1"/>
  <c r="R3142" i="1"/>
  <c r="S3142" i="1"/>
  <c r="T3142" i="1"/>
  <c r="V3142" i="1"/>
  <c r="I3143" i="1"/>
  <c r="J3143" i="1"/>
  <c r="K3143" i="1"/>
  <c r="L3143" i="1"/>
  <c r="M3143" i="1"/>
  <c r="N3143" i="1"/>
  <c r="O3143" i="1"/>
  <c r="P3143" i="1"/>
  <c r="Q3143" i="1"/>
  <c r="R3143" i="1"/>
  <c r="S3143" i="1"/>
  <c r="T3143" i="1"/>
  <c r="U3143" i="1"/>
  <c r="V3143" i="1"/>
  <c r="I3144" i="1"/>
  <c r="J3144" i="1"/>
  <c r="K3144" i="1"/>
  <c r="L3144" i="1"/>
  <c r="M3144" i="1"/>
  <c r="N3144" i="1"/>
  <c r="O3144" i="1"/>
  <c r="P3144" i="1"/>
  <c r="Q3144" i="1"/>
  <c r="R3144" i="1"/>
  <c r="S3144" i="1"/>
  <c r="T3144" i="1"/>
  <c r="U3144" i="1"/>
  <c r="V3144" i="1"/>
  <c r="I3145" i="1"/>
  <c r="J3145" i="1"/>
  <c r="K3145" i="1"/>
  <c r="L3145" i="1"/>
  <c r="M3145" i="1"/>
  <c r="N3145" i="1"/>
  <c r="O3145" i="1"/>
  <c r="P3145" i="1"/>
  <c r="Q3145" i="1"/>
  <c r="U3145" i="1" s="1"/>
  <c r="R3145" i="1"/>
  <c r="S3145" i="1"/>
  <c r="T3145" i="1"/>
  <c r="V3145" i="1"/>
  <c r="I3146" i="1"/>
  <c r="J3146" i="1"/>
  <c r="K3146" i="1"/>
  <c r="L3146" i="1"/>
  <c r="M3146" i="1"/>
  <c r="N3146" i="1"/>
  <c r="O3146" i="1"/>
  <c r="P3146" i="1"/>
  <c r="Q3146" i="1"/>
  <c r="R3146" i="1"/>
  <c r="S3146" i="1"/>
  <c r="T3146" i="1"/>
  <c r="U3146" i="1"/>
  <c r="V3146" i="1"/>
  <c r="I3147" i="1"/>
  <c r="J3147" i="1"/>
  <c r="K3147" i="1"/>
  <c r="L3147" i="1"/>
  <c r="M3147" i="1"/>
  <c r="N3147" i="1"/>
  <c r="O3147" i="1"/>
  <c r="P3147" i="1"/>
  <c r="Q3147" i="1"/>
  <c r="R3147" i="1"/>
  <c r="S3147" i="1"/>
  <c r="T3147" i="1"/>
  <c r="U3147" i="1"/>
  <c r="V3147" i="1"/>
  <c r="I3148" i="1"/>
  <c r="J3148" i="1"/>
  <c r="K3148" i="1"/>
  <c r="L3148" i="1"/>
  <c r="M3148" i="1"/>
  <c r="N3148" i="1"/>
  <c r="O3148" i="1"/>
  <c r="P3148" i="1"/>
  <c r="Q3148" i="1"/>
  <c r="U3148" i="1" s="1"/>
  <c r="R3148" i="1"/>
  <c r="S3148" i="1"/>
  <c r="T3148" i="1"/>
  <c r="V3148" i="1"/>
  <c r="I3149" i="1"/>
  <c r="J3149" i="1"/>
  <c r="K3149" i="1"/>
  <c r="L3149" i="1"/>
  <c r="M3149" i="1"/>
  <c r="N3149" i="1"/>
  <c r="O3149" i="1"/>
  <c r="P3149" i="1"/>
  <c r="Q3149" i="1"/>
  <c r="R3149" i="1"/>
  <c r="S3149" i="1"/>
  <c r="T3149" i="1"/>
  <c r="U3149" i="1"/>
  <c r="V3149" i="1"/>
  <c r="I3150" i="1"/>
  <c r="J3150" i="1"/>
  <c r="K3150" i="1"/>
  <c r="L3150" i="1"/>
  <c r="M3150" i="1"/>
  <c r="N3150" i="1"/>
  <c r="O3150" i="1"/>
  <c r="P3150" i="1"/>
  <c r="Q3150" i="1"/>
  <c r="R3150" i="1"/>
  <c r="S3150" i="1"/>
  <c r="T3150" i="1"/>
  <c r="U3150" i="1"/>
  <c r="V3150" i="1"/>
  <c r="I3151" i="1"/>
  <c r="J3151" i="1"/>
  <c r="K3151" i="1"/>
  <c r="L3151" i="1"/>
  <c r="M3151" i="1"/>
  <c r="N3151" i="1"/>
  <c r="O3151" i="1"/>
  <c r="P3151" i="1"/>
  <c r="Q3151" i="1"/>
  <c r="U3151" i="1" s="1"/>
  <c r="R3151" i="1"/>
  <c r="S3151" i="1"/>
  <c r="T3151" i="1"/>
  <c r="V3151" i="1"/>
  <c r="I3152" i="1"/>
  <c r="J3152" i="1"/>
  <c r="K3152" i="1"/>
  <c r="L3152" i="1"/>
  <c r="M3152" i="1"/>
  <c r="N3152" i="1"/>
  <c r="O3152" i="1"/>
  <c r="P3152" i="1"/>
  <c r="Q3152" i="1"/>
  <c r="R3152" i="1"/>
  <c r="S3152" i="1"/>
  <c r="T3152" i="1"/>
  <c r="U3152" i="1"/>
  <c r="V3152" i="1"/>
  <c r="I3153" i="1"/>
  <c r="J3153" i="1"/>
  <c r="K3153" i="1"/>
  <c r="L3153" i="1"/>
  <c r="M3153" i="1"/>
  <c r="N3153" i="1"/>
  <c r="O3153" i="1"/>
  <c r="P3153" i="1"/>
  <c r="Q3153" i="1"/>
  <c r="R3153" i="1"/>
  <c r="S3153" i="1"/>
  <c r="T3153" i="1"/>
  <c r="U3153" i="1"/>
  <c r="V3153" i="1"/>
  <c r="I3154" i="1"/>
  <c r="J3154" i="1"/>
  <c r="K3154" i="1"/>
  <c r="L3154" i="1"/>
  <c r="M3154" i="1"/>
  <c r="N3154" i="1"/>
  <c r="O3154" i="1"/>
  <c r="P3154" i="1"/>
  <c r="Q3154" i="1"/>
  <c r="U3154" i="1" s="1"/>
  <c r="R3154" i="1"/>
  <c r="S3154" i="1"/>
  <c r="T3154" i="1"/>
  <c r="V3154" i="1"/>
  <c r="I3155" i="1"/>
  <c r="J3155" i="1"/>
  <c r="K3155" i="1"/>
  <c r="L3155" i="1"/>
  <c r="M3155" i="1"/>
  <c r="N3155" i="1"/>
  <c r="O3155" i="1"/>
  <c r="P3155" i="1"/>
  <c r="Q3155" i="1"/>
  <c r="R3155" i="1"/>
  <c r="S3155" i="1"/>
  <c r="T3155" i="1"/>
  <c r="U3155" i="1"/>
  <c r="V3155" i="1"/>
  <c r="I3156" i="1"/>
  <c r="J3156" i="1"/>
  <c r="K3156" i="1"/>
  <c r="L3156" i="1"/>
  <c r="M3156" i="1"/>
  <c r="N3156" i="1"/>
  <c r="O3156" i="1"/>
  <c r="P3156" i="1"/>
  <c r="Q3156" i="1"/>
  <c r="R3156" i="1"/>
  <c r="S3156" i="1"/>
  <c r="T3156" i="1"/>
  <c r="U3156" i="1"/>
  <c r="V3156" i="1"/>
  <c r="I3157" i="1"/>
  <c r="J3157" i="1"/>
  <c r="K3157" i="1"/>
  <c r="L3157" i="1"/>
  <c r="M3157" i="1"/>
  <c r="N3157" i="1"/>
  <c r="O3157" i="1"/>
  <c r="P3157" i="1"/>
  <c r="Q3157" i="1"/>
  <c r="U3157" i="1" s="1"/>
  <c r="R3157" i="1"/>
  <c r="S3157" i="1"/>
  <c r="T3157" i="1"/>
  <c r="V3157" i="1"/>
  <c r="I3158" i="1"/>
  <c r="J3158" i="1"/>
  <c r="K3158" i="1"/>
  <c r="L3158" i="1"/>
  <c r="M3158" i="1"/>
  <c r="N3158" i="1"/>
  <c r="O3158" i="1"/>
  <c r="P3158" i="1"/>
  <c r="Q3158" i="1"/>
  <c r="R3158" i="1"/>
  <c r="S3158" i="1"/>
  <c r="T3158" i="1"/>
  <c r="U3158" i="1"/>
  <c r="V3158" i="1"/>
  <c r="I3159" i="1"/>
  <c r="J3159" i="1"/>
  <c r="K3159" i="1"/>
  <c r="L3159" i="1"/>
  <c r="M3159" i="1"/>
  <c r="N3159" i="1"/>
  <c r="O3159" i="1"/>
  <c r="P3159" i="1"/>
  <c r="Q3159" i="1"/>
  <c r="R3159" i="1"/>
  <c r="S3159" i="1"/>
  <c r="T3159" i="1"/>
  <c r="U3159" i="1"/>
  <c r="V3159" i="1"/>
  <c r="I3160" i="1"/>
  <c r="J3160" i="1"/>
  <c r="K3160" i="1"/>
  <c r="L3160" i="1"/>
  <c r="M3160" i="1"/>
  <c r="N3160" i="1"/>
  <c r="O3160" i="1"/>
  <c r="P3160" i="1"/>
  <c r="Q3160" i="1"/>
  <c r="U3160" i="1" s="1"/>
  <c r="R3160" i="1"/>
  <c r="S3160" i="1"/>
  <c r="T3160" i="1"/>
  <c r="V3160" i="1"/>
  <c r="I3161" i="1"/>
  <c r="J3161" i="1"/>
  <c r="K3161" i="1"/>
  <c r="L3161" i="1"/>
  <c r="M3161" i="1"/>
  <c r="N3161" i="1"/>
  <c r="O3161" i="1"/>
  <c r="P3161" i="1"/>
  <c r="Q3161" i="1"/>
  <c r="R3161" i="1"/>
  <c r="S3161" i="1"/>
  <c r="T3161" i="1"/>
  <c r="U3161" i="1"/>
  <c r="V3161" i="1"/>
  <c r="I3162" i="1"/>
  <c r="J3162" i="1"/>
  <c r="K3162" i="1"/>
  <c r="L3162" i="1"/>
  <c r="M3162" i="1"/>
  <c r="N3162" i="1"/>
  <c r="O3162" i="1"/>
  <c r="P3162" i="1"/>
  <c r="Q3162" i="1"/>
  <c r="R3162" i="1"/>
  <c r="S3162" i="1"/>
  <c r="T3162" i="1"/>
  <c r="U3162" i="1"/>
  <c r="V3162" i="1"/>
  <c r="I3163" i="1"/>
  <c r="J3163" i="1"/>
  <c r="K3163" i="1"/>
  <c r="L3163" i="1"/>
  <c r="M3163" i="1"/>
  <c r="N3163" i="1"/>
  <c r="O3163" i="1"/>
  <c r="P3163" i="1"/>
  <c r="Q3163" i="1"/>
  <c r="U3163" i="1" s="1"/>
  <c r="R3163" i="1"/>
  <c r="S3163" i="1"/>
  <c r="T3163" i="1"/>
  <c r="V3163" i="1"/>
  <c r="I3164" i="1"/>
  <c r="J3164" i="1"/>
  <c r="K3164" i="1"/>
  <c r="L3164" i="1"/>
  <c r="M3164" i="1"/>
  <c r="N3164" i="1"/>
  <c r="O3164" i="1"/>
  <c r="P3164" i="1"/>
  <c r="Q3164" i="1"/>
  <c r="R3164" i="1"/>
  <c r="S3164" i="1"/>
  <c r="T3164" i="1"/>
  <c r="U3164" i="1"/>
  <c r="V3164" i="1"/>
  <c r="I3165" i="1"/>
  <c r="J3165" i="1"/>
  <c r="K3165" i="1"/>
  <c r="L3165" i="1"/>
  <c r="M3165" i="1"/>
  <c r="N3165" i="1"/>
  <c r="O3165" i="1"/>
  <c r="P3165" i="1"/>
  <c r="Q3165" i="1"/>
  <c r="R3165" i="1"/>
  <c r="S3165" i="1"/>
  <c r="T3165" i="1"/>
  <c r="U3165" i="1"/>
  <c r="V3165" i="1"/>
  <c r="I3166" i="1"/>
  <c r="J3166" i="1"/>
  <c r="K3166" i="1"/>
  <c r="L3166" i="1"/>
  <c r="M3166" i="1"/>
  <c r="N3166" i="1"/>
  <c r="O3166" i="1"/>
  <c r="P3166" i="1"/>
  <c r="Q3166" i="1"/>
  <c r="U3166" i="1" s="1"/>
  <c r="R3166" i="1"/>
  <c r="S3166" i="1"/>
  <c r="T3166" i="1"/>
  <c r="V3166" i="1"/>
  <c r="I3167" i="1"/>
  <c r="J3167" i="1"/>
  <c r="K3167" i="1"/>
  <c r="L3167" i="1"/>
  <c r="M3167" i="1"/>
  <c r="N3167" i="1"/>
  <c r="O3167" i="1"/>
  <c r="P3167" i="1"/>
  <c r="Q3167" i="1"/>
  <c r="R3167" i="1"/>
  <c r="S3167" i="1"/>
  <c r="T3167" i="1"/>
  <c r="U3167" i="1"/>
  <c r="V3167" i="1"/>
  <c r="I3168" i="1"/>
  <c r="J3168" i="1"/>
  <c r="K3168" i="1"/>
  <c r="L3168" i="1"/>
  <c r="M3168" i="1"/>
  <c r="N3168" i="1"/>
  <c r="O3168" i="1"/>
  <c r="P3168" i="1"/>
  <c r="Q3168" i="1"/>
  <c r="R3168" i="1"/>
  <c r="S3168" i="1"/>
  <c r="T3168" i="1"/>
  <c r="U3168" i="1"/>
  <c r="V3168" i="1"/>
  <c r="I3169" i="1"/>
  <c r="J3169" i="1"/>
  <c r="K3169" i="1"/>
  <c r="L3169" i="1"/>
  <c r="M3169" i="1"/>
  <c r="N3169" i="1"/>
  <c r="O3169" i="1"/>
  <c r="P3169" i="1"/>
  <c r="Q3169" i="1"/>
  <c r="U3169" i="1" s="1"/>
  <c r="R3169" i="1"/>
  <c r="S3169" i="1"/>
  <c r="T3169" i="1"/>
  <c r="V3169" i="1"/>
  <c r="I3170" i="1"/>
  <c r="J3170" i="1"/>
  <c r="K3170" i="1"/>
  <c r="L3170" i="1"/>
  <c r="M3170" i="1"/>
  <c r="N3170" i="1"/>
  <c r="O3170" i="1"/>
  <c r="P3170" i="1"/>
  <c r="Q3170" i="1"/>
  <c r="R3170" i="1"/>
  <c r="S3170" i="1"/>
  <c r="T3170" i="1"/>
  <c r="U3170" i="1"/>
  <c r="V3170" i="1"/>
  <c r="I3171" i="1"/>
  <c r="J3171" i="1"/>
  <c r="K3171" i="1"/>
  <c r="L3171" i="1"/>
  <c r="M3171" i="1"/>
  <c r="N3171" i="1"/>
  <c r="O3171" i="1"/>
  <c r="P3171" i="1"/>
  <c r="Q3171" i="1"/>
  <c r="R3171" i="1"/>
  <c r="S3171" i="1"/>
  <c r="T3171" i="1"/>
  <c r="U3171" i="1"/>
  <c r="V3171" i="1"/>
  <c r="I3172" i="1"/>
  <c r="J3172" i="1"/>
  <c r="K3172" i="1"/>
  <c r="L3172" i="1"/>
  <c r="M3172" i="1"/>
  <c r="N3172" i="1"/>
  <c r="O3172" i="1"/>
  <c r="P3172" i="1"/>
  <c r="Q3172" i="1"/>
  <c r="U3172" i="1" s="1"/>
  <c r="R3172" i="1"/>
  <c r="S3172" i="1"/>
  <c r="T3172" i="1"/>
  <c r="V3172" i="1"/>
  <c r="I3173" i="1"/>
  <c r="J3173" i="1"/>
  <c r="K3173" i="1"/>
  <c r="L3173" i="1"/>
  <c r="M3173" i="1"/>
  <c r="N3173" i="1"/>
  <c r="O3173" i="1"/>
  <c r="P3173" i="1"/>
  <c r="Q3173" i="1"/>
  <c r="R3173" i="1"/>
  <c r="S3173" i="1"/>
  <c r="T3173" i="1"/>
  <c r="U3173" i="1"/>
  <c r="V3173" i="1"/>
  <c r="I3174" i="1"/>
  <c r="J3174" i="1"/>
  <c r="K3174" i="1"/>
  <c r="L3174" i="1"/>
  <c r="M3174" i="1"/>
  <c r="N3174" i="1"/>
  <c r="O3174" i="1"/>
  <c r="P3174" i="1"/>
  <c r="Q3174" i="1"/>
  <c r="R3174" i="1"/>
  <c r="S3174" i="1"/>
  <c r="T3174" i="1"/>
  <c r="U3174" i="1"/>
  <c r="V3174" i="1"/>
  <c r="I3175" i="1"/>
  <c r="J3175" i="1"/>
  <c r="K3175" i="1"/>
  <c r="L3175" i="1"/>
  <c r="M3175" i="1"/>
  <c r="N3175" i="1"/>
  <c r="O3175" i="1"/>
  <c r="P3175" i="1"/>
  <c r="Q3175" i="1"/>
  <c r="U3175" i="1" s="1"/>
  <c r="R3175" i="1"/>
  <c r="S3175" i="1"/>
  <c r="T3175" i="1"/>
  <c r="V3175" i="1"/>
  <c r="I3176" i="1"/>
  <c r="J3176" i="1"/>
  <c r="K3176" i="1"/>
  <c r="L3176" i="1"/>
  <c r="M3176" i="1"/>
  <c r="N3176" i="1"/>
  <c r="O3176" i="1"/>
  <c r="P3176" i="1"/>
  <c r="Q3176" i="1"/>
  <c r="R3176" i="1"/>
  <c r="S3176" i="1"/>
  <c r="T3176" i="1"/>
  <c r="U3176" i="1"/>
  <c r="V3176" i="1"/>
  <c r="I3177" i="1"/>
  <c r="J3177" i="1"/>
  <c r="K3177" i="1"/>
  <c r="L3177" i="1"/>
  <c r="M3177" i="1"/>
  <c r="N3177" i="1"/>
  <c r="O3177" i="1"/>
  <c r="P3177" i="1"/>
  <c r="Q3177" i="1"/>
  <c r="R3177" i="1"/>
  <c r="S3177" i="1"/>
  <c r="T3177" i="1"/>
  <c r="U3177" i="1"/>
  <c r="V3177" i="1"/>
  <c r="I3178" i="1"/>
  <c r="J3178" i="1"/>
  <c r="K3178" i="1"/>
  <c r="L3178" i="1"/>
  <c r="M3178" i="1"/>
  <c r="N3178" i="1"/>
  <c r="O3178" i="1"/>
  <c r="P3178" i="1"/>
  <c r="Q3178" i="1"/>
  <c r="U3178" i="1" s="1"/>
  <c r="R3178" i="1"/>
  <c r="S3178" i="1"/>
  <c r="T3178" i="1"/>
  <c r="V3178" i="1"/>
  <c r="I3179" i="1"/>
  <c r="J3179" i="1"/>
  <c r="K3179" i="1"/>
  <c r="L3179" i="1"/>
  <c r="M3179" i="1"/>
  <c r="N3179" i="1"/>
  <c r="O3179" i="1"/>
  <c r="P3179" i="1"/>
  <c r="Q3179" i="1"/>
  <c r="R3179" i="1"/>
  <c r="S3179" i="1"/>
  <c r="T3179" i="1"/>
  <c r="U3179" i="1"/>
  <c r="V3179" i="1"/>
  <c r="I3180" i="1"/>
  <c r="J3180" i="1"/>
  <c r="K3180" i="1"/>
  <c r="L3180" i="1"/>
  <c r="M3180" i="1"/>
  <c r="N3180" i="1"/>
  <c r="O3180" i="1"/>
  <c r="P3180" i="1"/>
  <c r="Q3180" i="1"/>
  <c r="R3180" i="1"/>
  <c r="S3180" i="1"/>
  <c r="T3180" i="1"/>
  <c r="U3180" i="1"/>
  <c r="V3180" i="1"/>
  <c r="I3181" i="1"/>
  <c r="J3181" i="1"/>
  <c r="K3181" i="1"/>
  <c r="L3181" i="1"/>
  <c r="M3181" i="1"/>
  <c r="N3181" i="1"/>
  <c r="O3181" i="1"/>
  <c r="P3181" i="1"/>
  <c r="Q3181" i="1"/>
  <c r="U3181" i="1" s="1"/>
  <c r="R3181" i="1"/>
  <c r="S3181" i="1"/>
  <c r="T3181" i="1"/>
  <c r="V3181" i="1"/>
  <c r="I3182" i="1"/>
  <c r="J3182" i="1"/>
  <c r="K3182" i="1"/>
  <c r="L3182" i="1"/>
  <c r="M3182" i="1"/>
  <c r="N3182" i="1"/>
  <c r="O3182" i="1"/>
  <c r="P3182" i="1"/>
  <c r="Q3182" i="1"/>
  <c r="R3182" i="1"/>
  <c r="S3182" i="1"/>
  <c r="T3182" i="1"/>
  <c r="U3182" i="1"/>
  <c r="V3182" i="1"/>
  <c r="I3183" i="1"/>
  <c r="J3183" i="1"/>
  <c r="K3183" i="1"/>
  <c r="L3183" i="1"/>
  <c r="M3183" i="1"/>
  <c r="N3183" i="1"/>
  <c r="O3183" i="1"/>
  <c r="P3183" i="1"/>
  <c r="Q3183" i="1"/>
  <c r="R3183" i="1"/>
  <c r="S3183" i="1"/>
  <c r="T3183" i="1"/>
  <c r="U3183" i="1"/>
  <c r="V3183" i="1"/>
  <c r="I3184" i="1"/>
  <c r="J3184" i="1"/>
  <c r="K3184" i="1"/>
  <c r="L3184" i="1"/>
  <c r="M3184" i="1"/>
  <c r="N3184" i="1"/>
  <c r="O3184" i="1"/>
  <c r="P3184" i="1"/>
  <c r="Q3184" i="1"/>
  <c r="U3184" i="1" s="1"/>
  <c r="R3184" i="1"/>
  <c r="S3184" i="1"/>
  <c r="T3184" i="1"/>
  <c r="V3184" i="1"/>
  <c r="I3185" i="1"/>
  <c r="J3185" i="1"/>
  <c r="K3185" i="1"/>
  <c r="L3185" i="1"/>
  <c r="M3185" i="1"/>
  <c r="N3185" i="1"/>
  <c r="O3185" i="1"/>
  <c r="P3185" i="1"/>
  <c r="Q3185" i="1"/>
  <c r="R3185" i="1"/>
  <c r="S3185" i="1"/>
  <c r="T3185" i="1"/>
  <c r="U3185" i="1"/>
  <c r="V3185" i="1"/>
  <c r="I3186" i="1"/>
  <c r="J3186" i="1"/>
  <c r="K3186" i="1"/>
  <c r="L3186" i="1"/>
  <c r="M3186" i="1"/>
  <c r="N3186" i="1"/>
  <c r="O3186" i="1"/>
  <c r="P3186" i="1"/>
  <c r="Q3186" i="1"/>
  <c r="R3186" i="1"/>
  <c r="S3186" i="1"/>
  <c r="T3186" i="1"/>
  <c r="U3186" i="1"/>
  <c r="V3186" i="1"/>
  <c r="I3187" i="1"/>
  <c r="J3187" i="1"/>
  <c r="K3187" i="1"/>
  <c r="L3187" i="1"/>
  <c r="M3187" i="1"/>
  <c r="N3187" i="1"/>
  <c r="O3187" i="1"/>
  <c r="P3187" i="1"/>
  <c r="Q3187" i="1"/>
  <c r="U3187" i="1" s="1"/>
  <c r="R3187" i="1"/>
  <c r="S3187" i="1"/>
  <c r="T3187" i="1"/>
  <c r="V3187" i="1"/>
  <c r="I3188" i="1"/>
  <c r="J3188" i="1"/>
  <c r="K3188" i="1"/>
  <c r="L3188" i="1"/>
  <c r="M3188" i="1"/>
  <c r="N3188" i="1"/>
  <c r="O3188" i="1"/>
  <c r="P3188" i="1"/>
  <c r="Q3188" i="1"/>
  <c r="R3188" i="1"/>
  <c r="S3188" i="1"/>
  <c r="T3188" i="1"/>
  <c r="U3188" i="1"/>
  <c r="V3188" i="1"/>
  <c r="I3189" i="1"/>
  <c r="J3189" i="1"/>
  <c r="K3189" i="1"/>
  <c r="L3189" i="1"/>
  <c r="M3189" i="1"/>
  <c r="N3189" i="1"/>
  <c r="O3189" i="1"/>
  <c r="P3189" i="1"/>
  <c r="Q3189" i="1"/>
  <c r="R3189" i="1"/>
  <c r="S3189" i="1"/>
  <c r="T3189" i="1"/>
  <c r="U3189" i="1"/>
  <c r="V3189" i="1"/>
  <c r="I3190" i="1"/>
  <c r="J3190" i="1"/>
  <c r="K3190" i="1"/>
  <c r="L3190" i="1"/>
  <c r="M3190" i="1"/>
  <c r="N3190" i="1"/>
  <c r="O3190" i="1"/>
  <c r="P3190" i="1"/>
  <c r="Q3190" i="1"/>
  <c r="U3190" i="1" s="1"/>
  <c r="R3190" i="1"/>
  <c r="S3190" i="1"/>
  <c r="T3190" i="1"/>
  <c r="V3190" i="1"/>
  <c r="I3191" i="1"/>
  <c r="J3191" i="1"/>
  <c r="K3191" i="1"/>
  <c r="L3191" i="1"/>
  <c r="M3191" i="1"/>
  <c r="N3191" i="1"/>
  <c r="O3191" i="1"/>
  <c r="P3191" i="1"/>
  <c r="Q3191" i="1"/>
  <c r="R3191" i="1"/>
  <c r="S3191" i="1"/>
  <c r="T3191" i="1"/>
  <c r="U3191" i="1"/>
  <c r="V3191" i="1"/>
  <c r="I3192" i="1"/>
  <c r="J3192" i="1"/>
  <c r="K3192" i="1"/>
  <c r="L3192" i="1"/>
  <c r="M3192" i="1"/>
  <c r="N3192" i="1"/>
  <c r="O3192" i="1"/>
  <c r="P3192" i="1"/>
  <c r="Q3192" i="1"/>
  <c r="R3192" i="1"/>
  <c r="S3192" i="1"/>
  <c r="T3192" i="1"/>
  <c r="U3192" i="1"/>
  <c r="V3192" i="1"/>
  <c r="I3193" i="1"/>
  <c r="J3193" i="1"/>
  <c r="K3193" i="1"/>
  <c r="L3193" i="1"/>
  <c r="M3193" i="1"/>
  <c r="N3193" i="1"/>
  <c r="O3193" i="1"/>
  <c r="P3193" i="1"/>
  <c r="Q3193" i="1"/>
  <c r="U3193" i="1" s="1"/>
  <c r="R3193" i="1"/>
  <c r="S3193" i="1"/>
  <c r="T3193" i="1"/>
  <c r="V3193" i="1"/>
  <c r="I3194" i="1"/>
  <c r="J3194" i="1"/>
  <c r="K3194" i="1"/>
  <c r="L3194" i="1"/>
  <c r="M3194" i="1"/>
  <c r="N3194" i="1"/>
  <c r="O3194" i="1"/>
  <c r="P3194" i="1"/>
  <c r="Q3194" i="1"/>
  <c r="R3194" i="1"/>
  <c r="S3194" i="1"/>
  <c r="T3194" i="1"/>
  <c r="U3194" i="1"/>
  <c r="V3194" i="1"/>
  <c r="I3195" i="1"/>
  <c r="J3195" i="1"/>
  <c r="K3195" i="1"/>
  <c r="L3195" i="1"/>
  <c r="M3195" i="1"/>
  <c r="N3195" i="1"/>
  <c r="O3195" i="1"/>
  <c r="P3195" i="1"/>
  <c r="Q3195" i="1"/>
  <c r="R3195" i="1"/>
  <c r="S3195" i="1"/>
  <c r="T3195" i="1"/>
  <c r="U3195" i="1"/>
  <c r="V3195" i="1"/>
  <c r="I3196" i="1"/>
  <c r="J3196" i="1"/>
  <c r="K3196" i="1"/>
  <c r="L3196" i="1"/>
  <c r="M3196" i="1"/>
  <c r="N3196" i="1"/>
  <c r="O3196" i="1"/>
  <c r="P3196" i="1"/>
  <c r="Q3196" i="1"/>
  <c r="U3196" i="1" s="1"/>
  <c r="R3196" i="1"/>
  <c r="S3196" i="1"/>
  <c r="T3196" i="1"/>
  <c r="V3196" i="1"/>
  <c r="I3197" i="1"/>
  <c r="J3197" i="1"/>
  <c r="K3197" i="1"/>
  <c r="L3197" i="1"/>
  <c r="M3197" i="1"/>
  <c r="N3197" i="1"/>
  <c r="O3197" i="1"/>
  <c r="P3197" i="1"/>
  <c r="Q3197" i="1"/>
  <c r="R3197" i="1"/>
  <c r="S3197" i="1"/>
  <c r="T3197" i="1"/>
  <c r="U3197" i="1"/>
  <c r="V3197" i="1"/>
  <c r="I3198" i="1"/>
  <c r="J3198" i="1"/>
  <c r="K3198" i="1"/>
  <c r="L3198" i="1"/>
  <c r="M3198" i="1"/>
  <c r="N3198" i="1"/>
  <c r="O3198" i="1"/>
  <c r="P3198" i="1"/>
  <c r="Q3198" i="1"/>
  <c r="R3198" i="1"/>
  <c r="S3198" i="1"/>
  <c r="T3198" i="1"/>
  <c r="U3198" i="1"/>
  <c r="V3198" i="1"/>
  <c r="I3199" i="1"/>
  <c r="J3199" i="1"/>
  <c r="K3199" i="1"/>
  <c r="L3199" i="1"/>
  <c r="M3199" i="1"/>
  <c r="N3199" i="1"/>
  <c r="O3199" i="1"/>
  <c r="P3199" i="1"/>
  <c r="Q3199" i="1"/>
  <c r="U3199" i="1" s="1"/>
  <c r="R3199" i="1"/>
  <c r="S3199" i="1"/>
  <c r="T3199" i="1"/>
  <c r="V3199" i="1"/>
  <c r="I3200" i="1"/>
  <c r="J3200" i="1"/>
  <c r="K3200" i="1"/>
  <c r="L3200" i="1"/>
  <c r="M3200" i="1"/>
  <c r="N3200" i="1"/>
  <c r="O3200" i="1"/>
  <c r="P3200" i="1"/>
  <c r="Q3200" i="1"/>
  <c r="R3200" i="1"/>
  <c r="S3200" i="1"/>
  <c r="T3200" i="1"/>
  <c r="U3200" i="1"/>
  <c r="V3200" i="1"/>
  <c r="I3201" i="1"/>
  <c r="J3201" i="1"/>
  <c r="K3201" i="1"/>
  <c r="L3201" i="1"/>
  <c r="M3201" i="1"/>
  <c r="N3201" i="1"/>
  <c r="O3201" i="1"/>
  <c r="P3201" i="1"/>
  <c r="Q3201" i="1"/>
  <c r="R3201" i="1"/>
  <c r="S3201" i="1"/>
  <c r="T3201" i="1"/>
  <c r="U3201" i="1"/>
  <c r="V3201" i="1"/>
  <c r="I3202" i="1"/>
  <c r="J3202" i="1"/>
  <c r="K3202" i="1"/>
  <c r="L3202" i="1"/>
  <c r="M3202" i="1"/>
  <c r="N3202" i="1"/>
  <c r="O3202" i="1"/>
  <c r="P3202" i="1"/>
  <c r="Q3202" i="1"/>
  <c r="U3202" i="1" s="1"/>
  <c r="R3202" i="1"/>
  <c r="S3202" i="1"/>
  <c r="T3202" i="1"/>
  <c r="V3202" i="1"/>
  <c r="I3203" i="1"/>
  <c r="J3203" i="1"/>
  <c r="K3203" i="1"/>
  <c r="L3203" i="1"/>
  <c r="M3203" i="1"/>
  <c r="N3203" i="1"/>
  <c r="O3203" i="1"/>
  <c r="P3203" i="1"/>
  <c r="Q3203" i="1"/>
  <c r="R3203" i="1"/>
  <c r="S3203" i="1"/>
  <c r="T3203" i="1"/>
  <c r="U3203" i="1"/>
  <c r="V3203" i="1"/>
  <c r="I3204" i="1"/>
  <c r="J3204" i="1"/>
  <c r="K3204" i="1"/>
  <c r="L3204" i="1"/>
  <c r="M3204" i="1"/>
  <c r="N3204" i="1"/>
  <c r="O3204" i="1"/>
  <c r="P3204" i="1"/>
  <c r="Q3204" i="1"/>
  <c r="R3204" i="1"/>
  <c r="S3204" i="1"/>
  <c r="T3204" i="1"/>
  <c r="U3204" i="1"/>
  <c r="V3204" i="1"/>
  <c r="I3205" i="1"/>
  <c r="J3205" i="1"/>
  <c r="K3205" i="1"/>
  <c r="L3205" i="1"/>
  <c r="M3205" i="1"/>
  <c r="N3205" i="1"/>
  <c r="O3205" i="1"/>
  <c r="P3205" i="1"/>
  <c r="Q3205" i="1"/>
  <c r="U3205" i="1" s="1"/>
  <c r="R3205" i="1"/>
  <c r="S3205" i="1"/>
  <c r="T3205" i="1"/>
  <c r="V3205" i="1"/>
  <c r="I3206" i="1"/>
  <c r="J3206" i="1"/>
  <c r="K3206" i="1"/>
  <c r="L3206" i="1"/>
  <c r="M3206" i="1"/>
  <c r="N3206" i="1"/>
  <c r="O3206" i="1"/>
  <c r="P3206" i="1"/>
  <c r="Q3206" i="1"/>
  <c r="R3206" i="1"/>
  <c r="S3206" i="1"/>
  <c r="T3206" i="1"/>
  <c r="U3206" i="1"/>
  <c r="V3206" i="1"/>
  <c r="I3207" i="1"/>
  <c r="J3207" i="1"/>
  <c r="K3207" i="1"/>
  <c r="L3207" i="1"/>
  <c r="M3207" i="1"/>
  <c r="N3207" i="1"/>
  <c r="O3207" i="1"/>
  <c r="P3207" i="1"/>
  <c r="Q3207" i="1"/>
  <c r="R3207" i="1"/>
  <c r="S3207" i="1"/>
  <c r="T3207" i="1"/>
  <c r="U3207" i="1"/>
  <c r="V3207" i="1"/>
  <c r="I3208" i="1"/>
  <c r="J3208" i="1"/>
  <c r="K3208" i="1"/>
  <c r="L3208" i="1"/>
  <c r="M3208" i="1"/>
  <c r="N3208" i="1"/>
  <c r="O3208" i="1"/>
  <c r="P3208" i="1"/>
  <c r="Q3208" i="1"/>
  <c r="U3208" i="1" s="1"/>
  <c r="R3208" i="1"/>
  <c r="S3208" i="1"/>
  <c r="T3208" i="1"/>
  <c r="V3208" i="1"/>
  <c r="I3209" i="1"/>
  <c r="J3209" i="1"/>
  <c r="K3209" i="1"/>
  <c r="L3209" i="1"/>
  <c r="M3209" i="1"/>
  <c r="N3209" i="1"/>
  <c r="O3209" i="1"/>
  <c r="P3209" i="1"/>
  <c r="Q3209" i="1"/>
  <c r="R3209" i="1"/>
  <c r="S3209" i="1"/>
  <c r="T3209" i="1"/>
  <c r="U3209" i="1"/>
  <c r="V3209" i="1"/>
  <c r="I3210" i="1"/>
  <c r="J3210" i="1"/>
  <c r="K3210" i="1"/>
  <c r="L3210" i="1"/>
  <c r="M3210" i="1"/>
  <c r="N3210" i="1"/>
  <c r="O3210" i="1"/>
  <c r="P3210" i="1"/>
  <c r="Q3210" i="1"/>
  <c r="R3210" i="1"/>
  <c r="S3210" i="1"/>
  <c r="T3210" i="1"/>
  <c r="U3210" i="1"/>
  <c r="V3210" i="1"/>
  <c r="I3211" i="1"/>
  <c r="J3211" i="1"/>
  <c r="K3211" i="1"/>
  <c r="L3211" i="1"/>
  <c r="M3211" i="1"/>
  <c r="N3211" i="1"/>
  <c r="O3211" i="1"/>
  <c r="P3211" i="1"/>
  <c r="Q3211" i="1"/>
  <c r="U3211" i="1" s="1"/>
  <c r="R3211" i="1"/>
  <c r="S3211" i="1"/>
  <c r="T3211" i="1"/>
  <c r="V3211" i="1"/>
  <c r="I3212" i="1"/>
  <c r="J3212" i="1"/>
  <c r="K3212" i="1"/>
  <c r="L3212" i="1"/>
  <c r="M3212" i="1"/>
  <c r="N3212" i="1"/>
  <c r="O3212" i="1"/>
  <c r="P3212" i="1"/>
  <c r="Q3212" i="1"/>
  <c r="R3212" i="1"/>
  <c r="S3212" i="1"/>
  <c r="T3212" i="1"/>
  <c r="U3212" i="1"/>
  <c r="V3212" i="1"/>
  <c r="I3213" i="1"/>
  <c r="J3213" i="1"/>
  <c r="K3213" i="1"/>
  <c r="L3213" i="1"/>
  <c r="M3213" i="1"/>
  <c r="N3213" i="1"/>
  <c r="O3213" i="1"/>
  <c r="P3213" i="1"/>
  <c r="Q3213" i="1"/>
  <c r="R3213" i="1"/>
  <c r="S3213" i="1"/>
  <c r="T3213" i="1"/>
  <c r="U3213" i="1"/>
  <c r="V3213" i="1"/>
  <c r="I3214" i="1"/>
  <c r="J3214" i="1"/>
  <c r="K3214" i="1"/>
  <c r="L3214" i="1"/>
  <c r="M3214" i="1"/>
  <c r="N3214" i="1"/>
  <c r="O3214" i="1"/>
  <c r="P3214" i="1"/>
  <c r="Q3214" i="1"/>
  <c r="U3214" i="1" s="1"/>
  <c r="R3214" i="1"/>
  <c r="S3214" i="1"/>
  <c r="T3214" i="1"/>
  <c r="V3214" i="1"/>
  <c r="I3215" i="1"/>
  <c r="J3215" i="1"/>
  <c r="K3215" i="1"/>
  <c r="L3215" i="1"/>
  <c r="M3215" i="1"/>
  <c r="N3215" i="1"/>
  <c r="O3215" i="1"/>
  <c r="P3215" i="1"/>
  <c r="Q3215" i="1"/>
  <c r="R3215" i="1"/>
  <c r="S3215" i="1"/>
  <c r="T3215" i="1"/>
  <c r="U3215" i="1"/>
  <c r="V3215" i="1"/>
  <c r="I3216" i="1"/>
  <c r="J3216" i="1"/>
  <c r="K3216" i="1"/>
  <c r="L3216" i="1"/>
  <c r="M3216" i="1"/>
  <c r="N3216" i="1"/>
  <c r="O3216" i="1"/>
  <c r="P3216" i="1"/>
  <c r="Q3216" i="1"/>
  <c r="R3216" i="1"/>
  <c r="S3216" i="1"/>
  <c r="T3216" i="1"/>
  <c r="U3216" i="1"/>
  <c r="V3216" i="1"/>
  <c r="I3217" i="1"/>
  <c r="J3217" i="1"/>
  <c r="K3217" i="1"/>
  <c r="L3217" i="1"/>
  <c r="M3217" i="1"/>
  <c r="N3217" i="1"/>
  <c r="O3217" i="1"/>
  <c r="P3217" i="1"/>
  <c r="Q3217" i="1"/>
  <c r="U3217" i="1" s="1"/>
  <c r="R3217" i="1"/>
  <c r="S3217" i="1"/>
  <c r="T3217" i="1"/>
  <c r="V3217" i="1"/>
  <c r="I3218" i="1"/>
  <c r="J3218" i="1"/>
  <c r="K3218" i="1"/>
  <c r="L3218" i="1"/>
  <c r="M3218" i="1"/>
  <c r="N3218" i="1"/>
  <c r="O3218" i="1"/>
  <c r="P3218" i="1"/>
  <c r="Q3218" i="1"/>
  <c r="U3218" i="1" s="1"/>
  <c r="R3218" i="1"/>
  <c r="S3218" i="1"/>
  <c r="T3218" i="1"/>
  <c r="V3218" i="1"/>
  <c r="I3219" i="1"/>
  <c r="J3219" i="1"/>
  <c r="K3219" i="1"/>
  <c r="L3219" i="1"/>
  <c r="M3219" i="1"/>
  <c r="N3219" i="1"/>
  <c r="O3219" i="1"/>
  <c r="P3219" i="1"/>
  <c r="Q3219" i="1"/>
  <c r="R3219" i="1"/>
  <c r="S3219" i="1"/>
  <c r="T3219" i="1"/>
  <c r="U3219" i="1"/>
  <c r="V3219" i="1"/>
  <c r="I3220" i="1"/>
  <c r="J3220" i="1"/>
  <c r="K3220" i="1"/>
  <c r="L3220" i="1"/>
  <c r="M3220" i="1"/>
  <c r="N3220" i="1"/>
  <c r="O3220" i="1"/>
  <c r="P3220" i="1"/>
  <c r="Q3220" i="1"/>
  <c r="U3220" i="1" s="1"/>
  <c r="R3220" i="1"/>
  <c r="S3220" i="1"/>
  <c r="T3220" i="1"/>
  <c r="V3220" i="1"/>
  <c r="I3221" i="1"/>
  <c r="J3221" i="1"/>
  <c r="K3221" i="1"/>
  <c r="L3221" i="1"/>
  <c r="M3221" i="1"/>
  <c r="N3221" i="1"/>
  <c r="O3221" i="1"/>
  <c r="P3221" i="1"/>
  <c r="Q3221" i="1"/>
  <c r="R3221" i="1"/>
  <c r="S3221" i="1"/>
  <c r="T3221" i="1"/>
  <c r="U3221" i="1"/>
  <c r="V3221" i="1"/>
  <c r="I3222" i="1"/>
  <c r="J3222" i="1"/>
  <c r="K3222" i="1"/>
  <c r="L3222" i="1"/>
  <c r="M3222" i="1"/>
  <c r="N3222" i="1"/>
  <c r="O3222" i="1"/>
  <c r="P3222" i="1"/>
  <c r="Q3222" i="1"/>
  <c r="R3222" i="1"/>
  <c r="S3222" i="1"/>
  <c r="T3222" i="1"/>
  <c r="U3222" i="1"/>
  <c r="V3222" i="1"/>
  <c r="I3223" i="1"/>
  <c r="J3223" i="1"/>
  <c r="K3223" i="1"/>
  <c r="L3223" i="1"/>
  <c r="M3223" i="1"/>
  <c r="N3223" i="1"/>
  <c r="O3223" i="1"/>
  <c r="P3223" i="1"/>
  <c r="Q3223" i="1"/>
  <c r="U3223" i="1" s="1"/>
  <c r="R3223" i="1"/>
  <c r="S3223" i="1"/>
  <c r="T3223" i="1"/>
  <c r="V3223" i="1"/>
  <c r="I3224" i="1"/>
  <c r="J3224" i="1"/>
  <c r="K3224" i="1"/>
  <c r="L3224" i="1"/>
  <c r="M3224" i="1"/>
  <c r="N3224" i="1"/>
  <c r="O3224" i="1"/>
  <c r="P3224" i="1"/>
  <c r="Q3224" i="1"/>
  <c r="U3224" i="1" s="1"/>
  <c r="R3224" i="1"/>
  <c r="S3224" i="1"/>
  <c r="T3224" i="1"/>
  <c r="V3224" i="1"/>
  <c r="I3225" i="1"/>
  <c r="J3225" i="1"/>
  <c r="K3225" i="1"/>
  <c r="L3225" i="1"/>
  <c r="M3225" i="1"/>
  <c r="N3225" i="1"/>
  <c r="O3225" i="1"/>
  <c r="P3225" i="1"/>
  <c r="Q3225" i="1"/>
  <c r="R3225" i="1"/>
  <c r="S3225" i="1"/>
  <c r="T3225" i="1"/>
  <c r="U3225" i="1"/>
  <c r="V3225" i="1"/>
  <c r="I3226" i="1"/>
  <c r="J3226" i="1"/>
  <c r="K3226" i="1"/>
  <c r="L3226" i="1"/>
  <c r="M3226" i="1"/>
  <c r="N3226" i="1"/>
  <c r="O3226" i="1"/>
  <c r="P3226" i="1"/>
  <c r="Q3226" i="1"/>
  <c r="U3226" i="1" s="1"/>
  <c r="R3226" i="1"/>
  <c r="S3226" i="1"/>
  <c r="T3226" i="1"/>
  <c r="V3226" i="1"/>
  <c r="I3227" i="1"/>
  <c r="J3227" i="1"/>
  <c r="K3227" i="1"/>
  <c r="L3227" i="1"/>
  <c r="M3227" i="1"/>
  <c r="N3227" i="1"/>
  <c r="O3227" i="1"/>
  <c r="P3227" i="1"/>
  <c r="Q3227" i="1"/>
  <c r="R3227" i="1"/>
  <c r="S3227" i="1"/>
  <c r="T3227" i="1"/>
  <c r="U3227" i="1"/>
  <c r="V3227" i="1"/>
  <c r="I3228" i="1"/>
  <c r="J3228" i="1"/>
  <c r="K3228" i="1"/>
  <c r="L3228" i="1"/>
  <c r="M3228" i="1"/>
  <c r="N3228" i="1"/>
  <c r="O3228" i="1"/>
  <c r="P3228" i="1"/>
  <c r="Q3228" i="1"/>
  <c r="R3228" i="1"/>
  <c r="S3228" i="1"/>
  <c r="T3228" i="1"/>
  <c r="U3228" i="1"/>
  <c r="V3228" i="1"/>
  <c r="I3229" i="1"/>
  <c r="J3229" i="1"/>
  <c r="K3229" i="1"/>
  <c r="L3229" i="1"/>
  <c r="M3229" i="1"/>
  <c r="N3229" i="1"/>
  <c r="O3229" i="1"/>
  <c r="P3229" i="1"/>
  <c r="Q3229" i="1"/>
  <c r="U3229" i="1" s="1"/>
  <c r="R3229" i="1"/>
  <c r="S3229" i="1"/>
  <c r="T3229" i="1"/>
  <c r="V3229" i="1"/>
  <c r="I3230" i="1"/>
  <c r="J3230" i="1"/>
  <c r="K3230" i="1"/>
  <c r="L3230" i="1"/>
  <c r="M3230" i="1"/>
  <c r="N3230" i="1"/>
  <c r="O3230" i="1"/>
  <c r="P3230" i="1"/>
  <c r="Q3230" i="1"/>
  <c r="U3230" i="1" s="1"/>
  <c r="R3230" i="1"/>
  <c r="S3230" i="1"/>
  <c r="T3230" i="1"/>
  <c r="V3230" i="1"/>
  <c r="I3231" i="1"/>
  <c r="J3231" i="1"/>
  <c r="K3231" i="1"/>
  <c r="L3231" i="1"/>
  <c r="M3231" i="1"/>
  <c r="N3231" i="1"/>
  <c r="O3231" i="1"/>
  <c r="P3231" i="1"/>
  <c r="Q3231" i="1"/>
  <c r="R3231" i="1"/>
  <c r="S3231" i="1"/>
  <c r="T3231" i="1"/>
  <c r="U3231" i="1"/>
  <c r="V3231" i="1"/>
  <c r="I3232" i="1"/>
  <c r="J3232" i="1"/>
  <c r="K3232" i="1"/>
  <c r="L3232" i="1"/>
  <c r="M3232" i="1"/>
  <c r="N3232" i="1"/>
  <c r="O3232" i="1"/>
  <c r="P3232" i="1"/>
  <c r="Q3232" i="1"/>
  <c r="U3232" i="1" s="1"/>
  <c r="R3232" i="1"/>
  <c r="S3232" i="1"/>
  <c r="T3232" i="1"/>
  <c r="V3232" i="1"/>
  <c r="I3233" i="1"/>
  <c r="J3233" i="1"/>
  <c r="K3233" i="1"/>
  <c r="L3233" i="1"/>
  <c r="M3233" i="1"/>
  <c r="N3233" i="1"/>
  <c r="O3233" i="1"/>
  <c r="P3233" i="1"/>
  <c r="Q3233" i="1"/>
  <c r="R3233" i="1"/>
  <c r="S3233" i="1"/>
  <c r="T3233" i="1"/>
  <c r="U3233" i="1"/>
  <c r="V3233" i="1"/>
  <c r="I3234" i="1"/>
  <c r="J3234" i="1"/>
  <c r="K3234" i="1"/>
  <c r="L3234" i="1"/>
  <c r="M3234" i="1"/>
  <c r="N3234" i="1"/>
  <c r="O3234" i="1"/>
  <c r="P3234" i="1"/>
  <c r="Q3234" i="1"/>
  <c r="R3234" i="1"/>
  <c r="S3234" i="1"/>
  <c r="T3234" i="1"/>
  <c r="U3234" i="1"/>
  <c r="V3234" i="1"/>
  <c r="I3235" i="1"/>
  <c r="J3235" i="1"/>
  <c r="K3235" i="1"/>
  <c r="L3235" i="1"/>
  <c r="M3235" i="1"/>
  <c r="N3235" i="1"/>
  <c r="O3235" i="1"/>
  <c r="P3235" i="1"/>
  <c r="Q3235" i="1"/>
  <c r="U3235" i="1" s="1"/>
  <c r="R3235" i="1"/>
  <c r="S3235" i="1"/>
  <c r="T3235" i="1"/>
  <c r="V3235" i="1"/>
  <c r="I3236" i="1"/>
  <c r="J3236" i="1"/>
  <c r="K3236" i="1"/>
  <c r="L3236" i="1"/>
  <c r="M3236" i="1"/>
  <c r="N3236" i="1"/>
  <c r="O3236" i="1"/>
  <c r="P3236" i="1"/>
  <c r="Q3236" i="1"/>
  <c r="U3236" i="1" s="1"/>
  <c r="R3236" i="1"/>
  <c r="S3236" i="1"/>
  <c r="T3236" i="1"/>
  <c r="V3236" i="1"/>
  <c r="I3237" i="1"/>
  <c r="J3237" i="1"/>
  <c r="K3237" i="1"/>
  <c r="L3237" i="1"/>
  <c r="M3237" i="1"/>
  <c r="N3237" i="1"/>
  <c r="O3237" i="1"/>
  <c r="P3237" i="1"/>
  <c r="Q3237" i="1"/>
  <c r="R3237" i="1"/>
  <c r="S3237" i="1"/>
  <c r="T3237" i="1"/>
  <c r="U3237" i="1"/>
  <c r="V3237" i="1"/>
  <c r="I3238" i="1"/>
  <c r="J3238" i="1"/>
  <c r="K3238" i="1"/>
  <c r="L3238" i="1"/>
  <c r="M3238" i="1"/>
  <c r="N3238" i="1"/>
  <c r="O3238" i="1"/>
  <c r="P3238" i="1"/>
  <c r="Q3238" i="1"/>
  <c r="U3238" i="1" s="1"/>
  <c r="R3238" i="1"/>
  <c r="S3238" i="1"/>
  <c r="T3238" i="1"/>
  <c r="V3238" i="1"/>
  <c r="I3239" i="1"/>
  <c r="J3239" i="1"/>
  <c r="K3239" i="1"/>
  <c r="L3239" i="1"/>
  <c r="M3239" i="1"/>
  <c r="N3239" i="1"/>
  <c r="O3239" i="1"/>
  <c r="P3239" i="1"/>
  <c r="Q3239" i="1"/>
  <c r="R3239" i="1"/>
  <c r="S3239" i="1"/>
  <c r="T3239" i="1"/>
  <c r="U3239" i="1"/>
  <c r="V3239" i="1"/>
  <c r="I3240" i="1"/>
  <c r="J3240" i="1"/>
  <c r="K3240" i="1"/>
  <c r="L3240" i="1"/>
  <c r="M3240" i="1"/>
  <c r="N3240" i="1"/>
  <c r="O3240" i="1"/>
  <c r="P3240" i="1"/>
  <c r="Q3240" i="1"/>
  <c r="R3240" i="1"/>
  <c r="S3240" i="1"/>
  <c r="T3240" i="1"/>
  <c r="U3240" i="1"/>
  <c r="V3240" i="1"/>
  <c r="I3241" i="1"/>
  <c r="J3241" i="1"/>
  <c r="K3241" i="1"/>
  <c r="L3241" i="1"/>
  <c r="M3241" i="1"/>
  <c r="N3241" i="1"/>
  <c r="O3241" i="1"/>
  <c r="P3241" i="1"/>
  <c r="Q3241" i="1"/>
  <c r="U3241" i="1" s="1"/>
  <c r="R3241" i="1"/>
  <c r="S3241" i="1"/>
  <c r="T3241" i="1"/>
  <c r="V3241" i="1"/>
  <c r="I3242" i="1"/>
  <c r="J3242" i="1"/>
  <c r="K3242" i="1"/>
  <c r="L3242" i="1"/>
  <c r="M3242" i="1"/>
  <c r="N3242" i="1"/>
  <c r="O3242" i="1"/>
  <c r="P3242" i="1"/>
  <c r="Q3242" i="1"/>
  <c r="U3242" i="1" s="1"/>
  <c r="R3242" i="1"/>
  <c r="S3242" i="1"/>
  <c r="T3242" i="1"/>
  <c r="V3242" i="1"/>
  <c r="I3243" i="1"/>
  <c r="J3243" i="1"/>
  <c r="K3243" i="1"/>
  <c r="L3243" i="1"/>
  <c r="M3243" i="1"/>
  <c r="N3243" i="1"/>
  <c r="O3243" i="1"/>
  <c r="P3243" i="1"/>
  <c r="Q3243" i="1"/>
  <c r="R3243" i="1"/>
  <c r="S3243" i="1"/>
  <c r="T3243" i="1"/>
  <c r="U3243" i="1"/>
  <c r="V3243" i="1"/>
  <c r="I3244" i="1"/>
  <c r="J3244" i="1"/>
  <c r="K3244" i="1"/>
  <c r="L3244" i="1"/>
  <c r="M3244" i="1"/>
  <c r="N3244" i="1"/>
  <c r="O3244" i="1"/>
  <c r="P3244" i="1"/>
  <c r="Q3244" i="1"/>
  <c r="U3244" i="1" s="1"/>
  <c r="R3244" i="1"/>
  <c r="S3244" i="1"/>
  <c r="T3244" i="1"/>
  <c r="V3244" i="1"/>
  <c r="I3245" i="1"/>
  <c r="J3245" i="1"/>
  <c r="K3245" i="1"/>
  <c r="L3245" i="1"/>
  <c r="M3245" i="1"/>
  <c r="N3245" i="1"/>
  <c r="O3245" i="1"/>
  <c r="P3245" i="1"/>
  <c r="Q3245" i="1"/>
  <c r="R3245" i="1"/>
  <c r="S3245" i="1"/>
  <c r="T3245" i="1"/>
  <c r="U3245" i="1"/>
  <c r="V3245" i="1"/>
  <c r="I3246" i="1"/>
  <c r="J3246" i="1"/>
  <c r="K3246" i="1"/>
  <c r="L3246" i="1"/>
  <c r="M3246" i="1"/>
  <c r="N3246" i="1"/>
  <c r="O3246" i="1"/>
  <c r="P3246" i="1"/>
  <c r="Q3246" i="1"/>
  <c r="R3246" i="1"/>
  <c r="S3246" i="1"/>
  <c r="T3246" i="1"/>
  <c r="U3246" i="1"/>
  <c r="V3246" i="1"/>
  <c r="I3247" i="1"/>
  <c r="J3247" i="1"/>
  <c r="K3247" i="1"/>
  <c r="L3247" i="1"/>
  <c r="M3247" i="1"/>
  <c r="N3247" i="1"/>
  <c r="O3247" i="1"/>
  <c r="P3247" i="1"/>
  <c r="Q3247" i="1"/>
  <c r="U3247" i="1" s="1"/>
  <c r="R3247" i="1"/>
  <c r="S3247" i="1"/>
  <c r="T3247" i="1"/>
  <c r="V3247" i="1"/>
  <c r="I3248" i="1"/>
  <c r="J3248" i="1"/>
  <c r="K3248" i="1"/>
  <c r="L3248" i="1"/>
  <c r="M3248" i="1"/>
  <c r="N3248" i="1"/>
  <c r="O3248" i="1"/>
  <c r="P3248" i="1"/>
  <c r="Q3248" i="1"/>
  <c r="U3248" i="1" s="1"/>
  <c r="R3248" i="1"/>
  <c r="S3248" i="1"/>
  <c r="T3248" i="1"/>
  <c r="V3248" i="1"/>
  <c r="I3249" i="1"/>
  <c r="J3249" i="1"/>
  <c r="K3249" i="1"/>
  <c r="L3249" i="1"/>
  <c r="M3249" i="1"/>
  <c r="N3249" i="1"/>
  <c r="O3249" i="1"/>
  <c r="P3249" i="1"/>
  <c r="Q3249" i="1"/>
  <c r="R3249" i="1"/>
  <c r="S3249" i="1"/>
  <c r="T3249" i="1"/>
  <c r="U3249" i="1"/>
  <c r="V3249" i="1"/>
  <c r="I3250" i="1"/>
  <c r="J3250" i="1"/>
  <c r="K3250" i="1"/>
  <c r="L3250" i="1"/>
  <c r="M3250" i="1"/>
  <c r="N3250" i="1"/>
  <c r="O3250" i="1"/>
  <c r="P3250" i="1"/>
  <c r="Q3250" i="1"/>
  <c r="U3250" i="1" s="1"/>
  <c r="R3250" i="1"/>
  <c r="S3250" i="1"/>
  <c r="T3250" i="1"/>
  <c r="V3250" i="1"/>
  <c r="I3251" i="1"/>
  <c r="J3251" i="1"/>
  <c r="K3251" i="1"/>
  <c r="L3251" i="1"/>
  <c r="M3251" i="1"/>
  <c r="N3251" i="1"/>
  <c r="O3251" i="1"/>
  <c r="P3251" i="1"/>
  <c r="Q3251" i="1"/>
  <c r="R3251" i="1"/>
  <c r="S3251" i="1"/>
  <c r="T3251" i="1"/>
  <c r="U3251" i="1"/>
  <c r="V3251" i="1"/>
  <c r="I3252" i="1"/>
  <c r="J3252" i="1"/>
  <c r="K3252" i="1"/>
  <c r="L3252" i="1"/>
  <c r="M3252" i="1"/>
  <c r="N3252" i="1"/>
  <c r="O3252" i="1"/>
  <c r="P3252" i="1"/>
  <c r="Q3252" i="1"/>
  <c r="R3252" i="1"/>
  <c r="S3252" i="1"/>
  <c r="T3252" i="1"/>
  <c r="U3252" i="1"/>
  <c r="V3252" i="1"/>
  <c r="I3253" i="1"/>
  <c r="J3253" i="1"/>
  <c r="K3253" i="1"/>
  <c r="L3253" i="1"/>
  <c r="M3253" i="1"/>
  <c r="N3253" i="1"/>
  <c r="O3253" i="1"/>
  <c r="P3253" i="1"/>
  <c r="Q3253" i="1"/>
  <c r="U3253" i="1" s="1"/>
  <c r="R3253" i="1"/>
  <c r="S3253" i="1"/>
  <c r="T3253" i="1"/>
  <c r="V3253" i="1"/>
  <c r="I3254" i="1"/>
  <c r="J3254" i="1"/>
  <c r="K3254" i="1"/>
  <c r="L3254" i="1"/>
  <c r="M3254" i="1"/>
  <c r="N3254" i="1"/>
  <c r="O3254" i="1"/>
  <c r="P3254" i="1"/>
  <c r="Q3254" i="1"/>
  <c r="U3254" i="1" s="1"/>
  <c r="R3254" i="1"/>
  <c r="S3254" i="1"/>
  <c r="T3254" i="1"/>
  <c r="V3254" i="1"/>
  <c r="I3255" i="1"/>
  <c r="J3255" i="1"/>
  <c r="K3255" i="1"/>
  <c r="L3255" i="1"/>
  <c r="M3255" i="1"/>
  <c r="N3255" i="1"/>
  <c r="O3255" i="1"/>
  <c r="P3255" i="1"/>
  <c r="Q3255" i="1"/>
  <c r="R3255" i="1"/>
  <c r="S3255" i="1"/>
  <c r="T3255" i="1"/>
  <c r="U3255" i="1"/>
  <c r="V3255" i="1"/>
  <c r="I3256" i="1"/>
  <c r="J3256" i="1"/>
  <c r="K3256" i="1"/>
  <c r="L3256" i="1"/>
  <c r="M3256" i="1"/>
  <c r="N3256" i="1"/>
  <c r="O3256" i="1"/>
  <c r="P3256" i="1"/>
  <c r="Q3256" i="1"/>
  <c r="U3256" i="1" s="1"/>
  <c r="R3256" i="1"/>
  <c r="S3256" i="1"/>
  <c r="T3256" i="1"/>
  <c r="V3256" i="1"/>
  <c r="I3257" i="1"/>
  <c r="J3257" i="1"/>
  <c r="K3257" i="1"/>
  <c r="L3257" i="1"/>
  <c r="M3257" i="1"/>
  <c r="N3257" i="1"/>
  <c r="O3257" i="1"/>
  <c r="P3257" i="1"/>
  <c r="Q3257" i="1"/>
  <c r="R3257" i="1"/>
  <c r="S3257" i="1"/>
  <c r="T3257" i="1"/>
  <c r="U3257" i="1"/>
  <c r="V3257" i="1"/>
  <c r="I3258" i="1"/>
  <c r="J3258" i="1"/>
  <c r="K3258" i="1"/>
  <c r="L3258" i="1"/>
  <c r="M3258" i="1"/>
  <c r="N3258" i="1"/>
  <c r="O3258" i="1"/>
  <c r="P3258" i="1"/>
  <c r="Q3258" i="1"/>
  <c r="R3258" i="1"/>
  <c r="S3258" i="1"/>
  <c r="T3258" i="1"/>
  <c r="U3258" i="1"/>
  <c r="V3258" i="1"/>
  <c r="I3259" i="1"/>
  <c r="J3259" i="1"/>
  <c r="K3259" i="1"/>
  <c r="L3259" i="1"/>
  <c r="M3259" i="1"/>
  <c r="N3259" i="1"/>
  <c r="O3259" i="1"/>
  <c r="P3259" i="1"/>
  <c r="Q3259" i="1"/>
  <c r="U3259" i="1" s="1"/>
  <c r="R3259" i="1"/>
  <c r="S3259" i="1"/>
  <c r="T3259" i="1"/>
  <c r="V3259" i="1"/>
  <c r="I3260" i="1"/>
  <c r="J3260" i="1"/>
  <c r="K3260" i="1"/>
  <c r="L3260" i="1"/>
  <c r="M3260" i="1"/>
  <c r="N3260" i="1"/>
  <c r="O3260" i="1"/>
  <c r="P3260" i="1"/>
  <c r="Q3260" i="1"/>
  <c r="U3260" i="1" s="1"/>
  <c r="R3260" i="1"/>
  <c r="S3260" i="1"/>
  <c r="T3260" i="1"/>
  <c r="V3260" i="1"/>
  <c r="I3261" i="1"/>
  <c r="J3261" i="1"/>
  <c r="K3261" i="1"/>
  <c r="L3261" i="1"/>
  <c r="M3261" i="1"/>
  <c r="N3261" i="1"/>
  <c r="O3261" i="1"/>
  <c r="P3261" i="1"/>
  <c r="Q3261" i="1"/>
  <c r="R3261" i="1"/>
  <c r="S3261" i="1"/>
  <c r="T3261" i="1"/>
  <c r="U3261" i="1"/>
  <c r="V3261" i="1"/>
  <c r="I3262" i="1"/>
  <c r="J3262" i="1"/>
  <c r="K3262" i="1"/>
  <c r="L3262" i="1"/>
  <c r="M3262" i="1"/>
  <c r="N3262" i="1"/>
  <c r="O3262" i="1"/>
  <c r="P3262" i="1"/>
  <c r="Q3262" i="1"/>
  <c r="U3262" i="1" s="1"/>
  <c r="R3262" i="1"/>
  <c r="S3262" i="1"/>
  <c r="T3262" i="1"/>
  <c r="V3262" i="1"/>
  <c r="I3263" i="1"/>
  <c r="J3263" i="1"/>
  <c r="K3263" i="1"/>
  <c r="L3263" i="1"/>
  <c r="M3263" i="1"/>
  <c r="N3263" i="1"/>
  <c r="O3263" i="1"/>
  <c r="P3263" i="1"/>
  <c r="Q3263" i="1"/>
  <c r="R3263" i="1"/>
  <c r="S3263" i="1"/>
  <c r="T3263" i="1"/>
  <c r="U3263" i="1"/>
  <c r="V3263" i="1"/>
  <c r="I3264" i="1"/>
  <c r="J3264" i="1"/>
  <c r="K3264" i="1"/>
  <c r="L3264" i="1"/>
  <c r="M3264" i="1"/>
  <c r="N3264" i="1"/>
  <c r="O3264" i="1"/>
  <c r="P3264" i="1"/>
  <c r="Q3264" i="1"/>
  <c r="R3264" i="1"/>
  <c r="S3264" i="1"/>
  <c r="T3264" i="1"/>
  <c r="U3264" i="1"/>
  <c r="V3264" i="1"/>
  <c r="I3265" i="1"/>
  <c r="J3265" i="1"/>
  <c r="K3265" i="1"/>
  <c r="L3265" i="1"/>
  <c r="M3265" i="1"/>
  <c r="N3265" i="1"/>
  <c r="O3265" i="1"/>
  <c r="P3265" i="1"/>
  <c r="Q3265" i="1"/>
  <c r="U3265" i="1" s="1"/>
  <c r="R3265" i="1"/>
  <c r="S3265" i="1"/>
  <c r="T3265" i="1"/>
  <c r="V3265" i="1"/>
  <c r="I3266" i="1"/>
  <c r="J3266" i="1"/>
  <c r="K3266" i="1"/>
  <c r="L3266" i="1"/>
  <c r="M3266" i="1"/>
  <c r="N3266" i="1"/>
  <c r="O3266" i="1"/>
  <c r="P3266" i="1"/>
  <c r="Q3266" i="1"/>
  <c r="U3266" i="1" s="1"/>
  <c r="R3266" i="1"/>
  <c r="S3266" i="1"/>
  <c r="T3266" i="1"/>
  <c r="V3266" i="1"/>
  <c r="I3267" i="1"/>
  <c r="J3267" i="1"/>
  <c r="K3267" i="1"/>
  <c r="L3267" i="1"/>
  <c r="M3267" i="1"/>
  <c r="N3267" i="1"/>
  <c r="O3267" i="1"/>
  <c r="P3267" i="1"/>
  <c r="Q3267" i="1"/>
  <c r="R3267" i="1"/>
  <c r="S3267" i="1"/>
  <c r="T3267" i="1"/>
  <c r="U3267" i="1"/>
  <c r="V3267" i="1"/>
  <c r="I3268" i="1"/>
  <c r="J3268" i="1"/>
  <c r="K3268" i="1"/>
  <c r="L3268" i="1"/>
  <c r="M3268" i="1"/>
  <c r="N3268" i="1"/>
  <c r="O3268" i="1"/>
  <c r="P3268" i="1"/>
  <c r="Q3268" i="1"/>
  <c r="U3268" i="1" s="1"/>
  <c r="R3268" i="1"/>
  <c r="S3268" i="1"/>
  <c r="T3268" i="1"/>
  <c r="V3268" i="1"/>
  <c r="I3269" i="1"/>
  <c r="J3269" i="1"/>
  <c r="K3269" i="1"/>
  <c r="L3269" i="1"/>
  <c r="M3269" i="1"/>
  <c r="N3269" i="1"/>
  <c r="O3269" i="1"/>
  <c r="P3269" i="1"/>
  <c r="Q3269" i="1"/>
  <c r="R3269" i="1"/>
  <c r="S3269" i="1"/>
  <c r="T3269" i="1"/>
  <c r="U3269" i="1"/>
  <c r="V3269" i="1"/>
  <c r="I3270" i="1"/>
  <c r="J3270" i="1"/>
  <c r="K3270" i="1"/>
  <c r="L3270" i="1"/>
  <c r="M3270" i="1"/>
  <c r="N3270" i="1"/>
  <c r="O3270" i="1"/>
  <c r="P3270" i="1"/>
  <c r="Q3270" i="1"/>
  <c r="R3270" i="1"/>
  <c r="S3270" i="1"/>
  <c r="T3270" i="1"/>
  <c r="U3270" i="1"/>
  <c r="V3270" i="1"/>
  <c r="I3271" i="1"/>
  <c r="J3271" i="1"/>
  <c r="K3271" i="1"/>
  <c r="L3271" i="1"/>
  <c r="M3271" i="1"/>
  <c r="N3271" i="1"/>
  <c r="O3271" i="1"/>
  <c r="P3271" i="1"/>
  <c r="Q3271" i="1"/>
  <c r="U3271" i="1" s="1"/>
  <c r="R3271" i="1"/>
  <c r="S3271" i="1"/>
  <c r="T3271" i="1"/>
  <c r="V3271" i="1"/>
  <c r="I3272" i="1"/>
  <c r="J3272" i="1"/>
  <c r="K3272" i="1"/>
  <c r="L3272" i="1"/>
  <c r="M3272" i="1"/>
  <c r="N3272" i="1"/>
  <c r="O3272" i="1"/>
  <c r="P3272" i="1"/>
  <c r="Q3272" i="1"/>
  <c r="U3272" i="1" s="1"/>
  <c r="R3272" i="1"/>
  <c r="S3272" i="1"/>
  <c r="T3272" i="1"/>
  <c r="V3272" i="1"/>
  <c r="I3273" i="1"/>
  <c r="J3273" i="1"/>
  <c r="K3273" i="1"/>
  <c r="L3273" i="1"/>
  <c r="M3273" i="1"/>
  <c r="N3273" i="1"/>
  <c r="O3273" i="1"/>
  <c r="P3273" i="1"/>
  <c r="Q3273" i="1"/>
  <c r="R3273" i="1"/>
  <c r="S3273" i="1"/>
  <c r="T3273" i="1"/>
  <c r="U3273" i="1"/>
  <c r="V3273" i="1"/>
  <c r="I3274" i="1"/>
  <c r="J3274" i="1"/>
  <c r="K3274" i="1"/>
  <c r="L3274" i="1"/>
  <c r="M3274" i="1"/>
  <c r="N3274" i="1"/>
  <c r="O3274" i="1"/>
  <c r="P3274" i="1"/>
  <c r="Q3274" i="1"/>
  <c r="U3274" i="1" s="1"/>
  <c r="R3274" i="1"/>
  <c r="S3274" i="1"/>
  <c r="T3274" i="1"/>
  <c r="V3274" i="1"/>
  <c r="I3275" i="1"/>
  <c r="J3275" i="1"/>
  <c r="K3275" i="1"/>
  <c r="L3275" i="1"/>
  <c r="M3275" i="1"/>
  <c r="N3275" i="1"/>
  <c r="O3275" i="1"/>
  <c r="P3275" i="1"/>
  <c r="Q3275" i="1"/>
  <c r="R3275" i="1"/>
  <c r="S3275" i="1"/>
  <c r="T3275" i="1"/>
  <c r="U3275" i="1"/>
  <c r="V3275" i="1"/>
  <c r="I3276" i="1"/>
  <c r="J3276" i="1"/>
  <c r="K3276" i="1"/>
  <c r="L3276" i="1"/>
  <c r="M3276" i="1"/>
  <c r="N3276" i="1"/>
  <c r="O3276" i="1"/>
  <c r="P3276" i="1"/>
  <c r="Q3276" i="1"/>
  <c r="R3276" i="1"/>
  <c r="S3276" i="1"/>
  <c r="T3276" i="1"/>
  <c r="U3276" i="1"/>
  <c r="V3276" i="1"/>
  <c r="I3277" i="1"/>
  <c r="J3277" i="1"/>
  <c r="K3277" i="1"/>
  <c r="L3277" i="1"/>
  <c r="M3277" i="1"/>
  <c r="N3277" i="1"/>
  <c r="O3277" i="1"/>
  <c r="P3277" i="1"/>
  <c r="Q3277" i="1"/>
  <c r="U3277" i="1" s="1"/>
  <c r="R3277" i="1"/>
  <c r="S3277" i="1"/>
  <c r="T3277" i="1"/>
  <c r="V3277" i="1"/>
  <c r="I3278" i="1"/>
  <c r="J3278" i="1"/>
  <c r="K3278" i="1"/>
  <c r="L3278" i="1"/>
  <c r="M3278" i="1"/>
  <c r="N3278" i="1"/>
  <c r="O3278" i="1"/>
  <c r="P3278" i="1"/>
  <c r="Q3278" i="1"/>
  <c r="U3278" i="1" s="1"/>
  <c r="R3278" i="1"/>
  <c r="S3278" i="1"/>
  <c r="T3278" i="1"/>
  <c r="V3278" i="1"/>
  <c r="I3279" i="1"/>
  <c r="J3279" i="1"/>
  <c r="K3279" i="1"/>
  <c r="L3279" i="1"/>
  <c r="M3279" i="1"/>
  <c r="N3279" i="1"/>
  <c r="O3279" i="1"/>
  <c r="P3279" i="1"/>
  <c r="Q3279" i="1"/>
  <c r="R3279" i="1"/>
  <c r="S3279" i="1"/>
  <c r="T3279" i="1"/>
  <c r="U3279" i="1"/>
  <c r="V3279" i="1"/>
  <c r="I3280" i="1"/>
  <c r="J3280" i="1"/>
  <c r="K3280" i="1"/>
  <c r="L3280" i="1"/>
  <c r="M3280" i="1"/>
  <c r="N3280" i="1"/>
  <c r="O3280" i="1"/>
  <c r="P3280" i="1"/>
  <c r="Q3280" i="1"/>
  <c r="U3280" i="1" s="1"/>
  <c r="R3280" i="1"/>
  <c r="S3280" i="1"/>
  <c r="T3280" i="1"/>
  <c r="V3280" i="1"/>
  <c r="I3281" i="1"/>
  <c r="J3281" i="1"/>
  <c r="K3281" i="1"/>
  <c r="L3281" i="1"/>
  <c r="M3281" i="1"/>
  <c r="N3281" i="1"/>
  <c r="O3281" i="1"/>
  <c r="P3281" i="1"/>
  <c r="Q3281" i="1"/>
  <c r="R3281" i="1"/>
  <c r="S3281" i="1"/>
  <c r="T3281" i="1"/>
  <c r="U3281" i="1"/>
  <c r="V3281" i="1"/>
  <c r="I3282" i="1"/>
  <c r="J3282" i="1"/>
  <c r="K3282" i="1"/>
  <c r="L3282" i="1"/>
  <c r="M3282" i="1"/>
  <c r="N3282" i="1"/>
  <c r="O3282" i="1"/>
  <c r="P3282" i="1"/>
  <c r="Q3282" i="1"/>
  <c r="R3282" i="1"/>
  <c r="S3282" i="1"/>
  <c r="T3282" i="1"/>
  <c r="U3282" i="1"/>
  <c r="V3282" i="1"/>
  <c r="I3283" i="1"/>
  <c r="J3283" i="1"/>
  <c r="K3283" i="1"/>
  <c r="L3283" i="1"/>
  <c r="M3283" i="1"/>
  <c r="N3283" i="1"/>
  <c r="O3283" i="1"/>
  <c r="P3283" i="1"/>
  <c r="Q3283" i="1"/>
  <c r="U3283" i="1" s="1"/>
  <c r="R3283" i="1"/>
  <c r="S3283" i="1"/>
  <c r="T3283" i="1"/>
  <c r="V3283" i="1"/>
  <c r="I3284" i="1"/>
  <c r="J3284" i="1"/>
  <c r="K3284" i="1"/>
  <c r="L3284" i="1"/>
  <c r="M3284" i="1"/>
  <c r="N3284" i="1"/>
  <c r="O3284" i="1"/>
  <c r="P3284" i="1"/>
  <c r="Q3284" i="1"/>
  <c r="U3284" i="1" s="1"/>
  <c r="R3284" i="1"/>
  <c r="S3284" i="1"/>
  <c r="T3284" i="1"/>
  <c r="V3284" i="1"/>
  <c r="I3285" i="1"/>
  <c r="J3285" i="1"/>
  <c r="K3285" i="1"/>
  <c r="L3285" i="1"/>
  <c r="M3285" i="1"/>
  <c r="N3285" i="1"/>
  <c r="O3285" i="1"/>
  <c r="P3285" i="1"/>
  <c r="Q3285" i="1"/>
  <c r="R3285" i="1"/>
  <c r="S3285" i="1"/>
  <c r="T3285" i="1"/>
  <c r="U3285" i="1"/>
  <c r="V3285" i="1"/>
  <c r="I3286" i="1"/>
  <c r="J3286" i="1"/>
  <c r="K3286" i="1"/>
  <c r="L3286" i="1"/>
  <c r="M3286" i="1"/>
  <c r="N3286" i="1"/>
  <c r="O3286" i="1"/>
  <c r="P3286" i="1"/>
  <c r="Q3286" i="1"/>
  <c r="U3286" i="1" s="1"/>
  <c r="R3286" i="1"/>
  <c r="S3286" i="1"/>
  <c r="T3286" i="1"/>
  <c r="V3286" i="1"/>
  <c r="I3287" i="1"/>
  <c r="J3287" i="1"/>
  <c r="K3287" i="1"/>
  <c r="L3287" i="1"/>
  <c r="M3287" i="1"/>
  <c r="N3287" i="1"/>
  <c r="O3287" i="1"/>
  <c r="P3287" i="1"/>
  <c r="Q3287" i="1"/>
  <c r="R3287" i="1"/>
  <c r="S3287" i="1"/>
  <c r="T3287" i="1"/>
  <c r="U3287" i="1"/>
  <c r="V3287" i="1"/>
  <c r="I3288" i="1"/>
  <c r="J3288" i="1"/>
  <c r="K3288" i="1"/>
  <c r="L3288" i="1"/>
  <c r="M3288" i="1"/>
  <c r="N3288" i="1"/>
  <c r="O3288" i="1"/>
  <c r="P3288" i="1"/>
  <c r="Q3288" i="1"/>
  <c r="R3288" i="1"/>
  <c r="S3288" i="1"/>
  <c r="T3288" i="1"/>
  <c r="U3288" i="1"/>
  <c r="V3288" i="1"/>
  <c r="I3289" i="1"/>
  <c r="J3289" i="1"/>
  <c r="K3289" i="1"/>
  <c r="L3289" i="1"/>
  <c r="M3289" i="1"/>
  <c r="N3289" i="1"/>
  <c r="O3289" i="1"/>
  <c r="P3289" i="1"/>
  <c r="Q3289" i="1"/>
  <c r="U3289" i="1" s="1"/>
  <c r="R3289" i="1"/>
  <c r="S3289" i="1"/>
  <c r="T3289" i="1"/>
  <c r="V3289" i="1"/>
  <c r="I3290" i="1"/>
  <c r="J3290" i="1"/>
  <c r="K3290" i="1"/>
  <c r="L3290" i="1"/>
  <c r="M3290" i="1"/>
  <c r="N3290" i="1"/>
  <c r="O3290" i="1"/>
  <c r="P3290" i="1"/>
  <c r="Q3290" i="1"/>
  <c r="U3290" i="1" s="1"/>
  <c r="R3290" i="1"/>
  <c r="S3290" i="1"/>
  <c r="T3290" i="1"/>
  <c r="V3290" i="1"/>
  <c r="I3291" i="1"/>
  <c r="J3291" i="1"/>
  <c r="K3291" i="1"/>
  <c r="L3291" i="1"/>
  <c r="M3291" i="1"/>
  <c r="N3291" i="1"/>
  <c r="O3291" i="1"/>
  <c r="P3291" i="1"/>
  <c r="Q3291" i="1"/>
  <c r="R3291" i="1"/>
  <c r="S3291" i="1"/>
  <c r="T3291" i="1"/>
  <c r="U3291" i="1"/>
  <c r="V3291" i="1"/>
  <c r="I3292" i="1"/>
  <c r="J3292" i="1"/>
  <c r="K3292" i="1"/>
  <c r="L3292" i="1"/>
  <c r="M3292" i="1"/>
  <c r="N3292" i="1"/>
  <c r="O3292" i="1"/>
  <c r="P3292" i="1"/>
  <c r="Q3292" i="1"/>
  <c r="U3292" i="1" s="1"/>
  <c r="R3292" i="1"/>
  <c r="S3292" i="1"/>
  <c r="T3292" i="1"/>
  <c r="V3292" i="1"/>
  <c r="I3293" i="1"/>
  <c r="J3293" i="1"/>
  <c r="K3293" i="1"/>
  <c r="L3293" i="1"/>
  <c r="M3293" i="1"/>
  <c r="N3293" i="1"/>
  <c r="O3293" i="1"/>
  <c r="P3293" i="1"/>
  <c r="Q3293" i="1"/>
  <c r="R3293" i="1"/>
  <c r="S3293" i="1"/>
  <c r="T3293" i="1"/>
  <c r="U3293" i="1"/>
  <c r="V3293" i="1"/>
  <c r="I3294" i="1"/>
  <c r="J3294" i="1"/>
  <c r="K3294" i="1"/>
  <c r="L3294" i="1"/>
  <c r="M3294" i="1"/>
  <c r="N3294" i="1"/>
  <c r="O3294" i="1"/>
  <c r="P3294" i="1"/>
  <c r="Q3294" i="1"/>
  <c r="R3294" i="1"/>
  <c r="S3294" i="1"/>
  <c r="T3294" i="1"/>
  <c r="U3294" i="1"/>
  <c r="V3294" i="1"/>
  <c r="I3295" i="1"/>
  <c r="J3295" i="1"/>
  <c r="K3295" i="1"/>
  <c r="L3295" i="1"/>
  <c r="M3295" i="1"/>
  <c r="N3295" i="1"/>
  <c r="O3295" i="1"/>
  <c r="P3295" i="1"/>
  <c r="Q3295" i="1"/>
  <c r="U3295" i="1" s="1"/>
  <c r="R3295" i="1"/>
  <c r="S3295" i="1"/>
  <c r="T3295" i="1"/>
  <c r="V3295" i="1"/>
  <c r="I3296" i="1"/>
  <c r="J3296" i="1"/>
  <c r="K3296" i="1"/>
  <c r="L3296" i="1"/>
  <c r="M3296" i="1"/>
  <c r="N3296" i="1"/>
  <c r="O3296" i="1"/>
  <c r="P3296" i="1"/>
  <c r="Q3296" i="1"/>
  <c r="U3296" i="1" s="1"/>
  <c r="R3296" i="1"/>
  <c r="S3296" i="1"/>
  <c r="T3296" i="1"/>
  <c r="V3296" i="1"/>
  <c r="I3297" i="1"/>
  <c r="J3297" i="1"/>
  <c r="K3297" i="1"/>
  <c r="L3297" i="1"/>
  <c r="M3297" i="1"/>
  <c r="N3297" i="1"/>
  <c r="O3297" i="1"/>
  <c r="P3297" i="1"/>
  <c r="Q3297" i="1"/>
  <c r="R3297" i="1"/>
  <c r="S3297" i="1"/>
  <c r="T3297" i="1"/>
  <c r="U3297" i="1"/>
  <c r="V3297" i="1"/>
  <c r="I3298" i="1"/>
  <c r="J3298" i="1"/>
  <c r="K3298" i="1"/>
  <c r="L3298" i="1"/>
  <c r="M3298" i="1"/>
  <c r="N3298" i="1"/>
  <c r="O3298" i="1"/>
  <c r="P3298" i="1"/>
  <c r="Q3298" i="1"/>
  <c r="U3298" i="1" s="1"/>
  <c r="R3298" i="1"/>
  <c r="S3298" i="1"/>
  <c r="T3298" i="1"/>
  <c r="V3298" i="1"/>
  <c r="I3299" i="1"/>
  <c r="J3299" i="1"/>
  <c r="K3299" i="1"/>
  <c r="L3299" i="1"/>
  <c r="M3299" i="1"/>
  <c r="N3299" i="1"/>
  <c r="O3299" i="1"/>
  <c r="P3299" i="1"/>
  <c r="Q3299" i="1"/>
  <c r="R3299" i="1"/>
  <c r="S3299" i="1"/>
  <c r="T3299" i="1"/>
  <c r="U3299" i="1"/>
  <c r="V3299" i="1"/>
  <c r="I3300" i="1"/>
  <c r="J3300" i="1"/>
  <c r="K3300" i="1"/>
  <c r="L3300" i="1"/>
  <c r="M3300" i="1"/>
  <c r="N3300" i="1"/>
  <c r="O3300" i="1"/>
  <c r="P3300" i="1"/>
  <c r="Q3300" i="1"/>
  <c r="R3300" i="1"/>
  <c r="S3300" i="1"/>
  <c r="T3300" i="1"/>
  <c r="U3300" i="1"/>
  <c r="V3300" i="1"/>
  <c r="I3301" i="1"/>
  <c r="J3301" i="1"/>
  <c r="K3301" i="1"/>
  <c r="L3301" i="1"/>
  <c r="M3301" i="1"/>
  <c r="N3301" i="1"/>
  <c r="O3301" i="1"/>
  <c r="P3301" i="1"/>
  <c r="Q3301" i="1"/>
  <c r="U3301" i="1" s="1"/>
  <c r="R3301" i="1"/>
  <c r="S3301" i="1"/>
  <c r="T3301" i="1"/>
  <c r="V3301" i="1"/>
  <c r="I3302" i="1"/>
  <c r="J3302" i="1"/>
  <c r="K3302" i="1"/>
  <c r="L3302" i="1"/>
  <c r="M3302" i="1"/>
  <c r="N3302" i="1"/>
  <c r="O3302" i="1"/>
  <c r="P3302" i="1"/>
  <c r="Q3302" i="1"/>
  <c r="U3302" i="1" s="1"/>
  <c r="R3302" i="1"/>
  <c r="S3302" i="1"/>
  <c r="T3302" i="1"/>
  <c r="V3302" i="1"/>
  <c r="I3303" i="1"/>
  <c r="J3303" i="1"/>
  <c r="K3303" i="1"/>
  <c r="L3303" i="1"/>
  <c r="M3303" i="1"/>
  <c r="N3303" i="1"/>
  <c r="O3303" i="1"/>
  <c r="P3303" i="1"/>
  <c r="Q3303" i="1"/>
  <c r="R3303" i="1"/>
  <c r="S3303" i="1"/>
  <c r="T3303" i="1"/>
  <c r="U3303" i="1"/>
  <c r="V3303" i="1"/>
  <c r="I3304" i="1"/>
  <c r="J3304" i="1"/>
  <c r="K3304" i="1"/>
  <c r="L3304" i="1"/>
  <c r="M3304" i="1"/>
  <c r="N3304" i="1"/>
  <c r="O3304" i="1"/>
  <c r="P3304" i="1"/>
  <c r="Q3304" i="1"/>
  <c r="U3304" i="1" s="1"/>
  <c r="R3304" i="1"/>
  <c r="S3304" i="1"/>
  <c r="T3304" i="1"/>
  <c r="V3304" i="1"/>
  <c r="I3305" i="1"/>
  <c r="J3305" i="1"/>
  <c r="K3305" i="1"/>
  <c r="L3305" i="1"/>
  <c r="M3305" i="1"/>
  <c r="N3305" i="1"/>
  <c r="O3305" i="1"/>
  <c r="P3305" i="1"/>
  <c r="Q3305" i="1"/>
  <c r="R3305" i="1"/>
  <c r="S3305" i="1"/>
  <c r="T3305" i="1"/>
  <c r="U3305" i="1"/>
  <c r="V3305" i="1"/>
  <c r="I3306" i="1"/>
  <c r="J3306" i="1"/>
  <c r="K3306" i="1"/>
  <c r="L3306" i="1"/>
  <c r="M3306" i="1"/>
  <c r="N3306" i="1"/>
  <c r="O3306" i="1"/>
  <c r="P3306" i="1"/>
  <c r="Q3306" i="1"/>
  <c r="R3306" i="1"/>
  <c r="S3306" i="1"/>
  <c r="T3306" i="1"/>
  <c r="U3306" i="1"/>
  <c r="V3306" i="1"/>
  <c r="I3307" i="1"/>
  <c r="J3307" i="1"/>
  <c r="K3307" i="1"/>
  <c r="L3307" i="1"/>
  <c r="M3307" i="1"/>
  <c r="N3307" i="1"/>
  <c r="O3307" i="1"/>
  <c r="P3307" i="1"/>
  <c r="Q3307" i="1"/>
  <c r="U3307" i="1" s="1"/>
  <c r="R3307" i="1"/>
  <c r="S3307" i="1"/>
  <c r="T3307" i="1"/>
  <c r="V3307" i="1"/>
  <c r="I3308" i="1"/>
  <c r="J3308" i="1"/>
  <c r="K3308" i="1"/>
  <c r="L3308" i="1"/>
  <c r="M3308" i="1"/>
  <c r="N3308" i="1"/>
  <c r="O3308" i="1"/>
  <c r="P3308" i="1"/>
  <c r="Q3308" i="1"/>
  <c r="U3308" i="1" s="1"/>
  <c r="R3308" i="1"/>
  <c r="S3308" i="1"/>
  <c r="T3308" i="1"/>
  <c r="V3308" i="1"/>
  <c r="I3309" i="1"/>
  <c r="J3309" i="1"/>
  <c r="K3309" i="1"/>
  <c r="L3309" i="1"/>
  <c r="M3309" i="1"/>
  <c r="N3309" i="1"/>
  <c r="O3309" i="1"/>
  <c r="P3309" i="1"/>
  <c r="Q3309" i="1"/>
  <c r="R3309" i="1"/>
  <c r="S3309" i="1"/>
  <c r="T3309" i="1"/>
  <c r="U3309" i="1"/>
  <c r="V3309" i="1"/>
  <c r="I3310" i="1"/>
  <c r="J3310" i="1"/>
  <c r="K3310" i="1"/>
  <c r="L3310" i="1"/>
  <c r="M3310" i="1"/>
  <c r="N3310" i="1"/>
  <c r="O3310" i="1"/>
  <c r="P3310" i="1"/>
  <c r="Q3310" i="1"/>
  <c r="U3310" i="1" s="1"/>
  <c r="R3310" i="1"/>
  <c r="S3310" i="1"/>
  <c r="T3310" i="1"/>
  <c r="V3310" i="1"/>
  <c r="I3311" i="1"/>
  <c r="J3311" i="1"/>
  <c r="K3311" i="1"/>
  <c r="L3311" i="1"/>
  <c r="M3311" i="1"/>
  <c r="N3311" i="1"/>
  <c r="O3311" i="1"/>
  <c r="P3311" i="1"/>
  <c r="Q3311" i="1"/>
  <c r="R3311" i="1"/>
  <c r="S3311" i="1"/>
  <c r="T3311" i="1"/>
  <c r="U3311" i="1"/>
  <c r="V3311" i="1"/>
  <c r="I3312" i="1"/>
  <c r="J3312" i="1"/>
  <c r="K3312" i="1"/>
  <c r="L3312" i="1"/>
  <c r="M3312" i="1"/>
  <c r="N3312" i="1"/>
  <c r="O3312" i="1"/>
  <c r="P3312" i="1"/>
  <c r="Q3312" i="1"/>
  <c r="R3312" i="1"/>
  <c r="S3312" i="1"/>
  <c r="T3312" i="1"/>
  <c r="U3312" i="1"/>
  <c r="V3312" i="1"/>
  <c r="I3313" i="1"/>
  <c r="J3313" i="1"/>
  <c r="K3313" i="1"/>
  <c r="L3313" i="1"/>
  <c r="M3313" i="1"/>
  <c r="N3313" i="1"/>
  <c r="O3313" i="1"/>
  <c r="P3313" i="1"/>
  <c r="Q3313" i="1"/>
  <c r="U3313" i="1" s="1"/>
  <c r="R3313" i="1"/>
  <c r="S3313" i="1"/>
  <c r="T3313" i="1"/>
  <c r="V3313" i="1"/>
  <c r="I3314" i="1"/>
  <c r="J3314" i="1"/>
  <c r="K3314" i="1"/>
  <c r="L3314" i="1"/>
  <c r="M3314" i="1"/>
  <c r="N3314" i="1"/>
  <c r="O3314" i="1"/>
  <c r="P3314" i="1"/>
  <c r="Q3314" i="1"/>
  <c r="U3314" i="1" s="1"/>
  <c r="R3314" i="1"/>
  <c r="S3314" i="1"/>
  <c r="T3314" i="1"/>
  <c r="V3314" i="1"/>
  <c r="I3315" i="1"/>
  <c r="J3315" i="1"/>
  <c r="K3315" i="1"/>
  <c r="L3315" i="1"/>
  <c r="M3315" i="1"/>
  <c r="N3315" i="1"/>
  <c r="O3315" i="1"/>
  <c r="P3315" i="1"/>
  <c r="Q3315" i="1"/>
  <c r="R3315" i="1"/>
  <c r="S3315" i="1"/>
  <c r="T3315" i="1"/>
  <c r="U3315" i="1"/>
  <c r="V3315" i="1"/>
  <c r="I3316" i="1"/>
  <c r="J3316" i="1"/>
  <c r="K3316" i="1"/>
  <c r="L3316" i="1"/>
  <c r="M3316" i="1"/>
  <c r="N3316" i="1"/>
  <c r="O3316" i="1"/>
  <c r="P3316" i="1"/>
  <c r="Q3316" i="1"/>
  <c r="U3316" i="1" s="1"/>
  <c r="R3316" i="1"/>
  <c r="S3316" i="1"/>
  <c r="T3316" i="1"/>
  <c r="V3316" i="1"/>
  <c r="I3317" i="1"/>
  <c r="J3317" i="1"/>
  <c r="K3317" i="1"/>
  <c r="L3317" i="1"/>
  <c r="M3317" i="1"/>
  <c r="N3317" i="1"/>
  <c r="O3317" i="1"/>
  <c r="P3317" i="1"/>
  <c r="Q3317" i="1"/>
  <c r="R3317" i="1"/>
  <c r="S3317" i="1"/>
  <c r="T3317" i="1"/>
  <c r="U3317" i="1"/>
  <c r="V3317" i="1"/>
  <c r="I3318" i="1"/>
  <c r="J3318" i="1"/>
  <c r="K3318" i="1"/>
  <c r="L3318" i="1"/>
  <c r="M3318" i="1"/>
  <c r="N3318" i="1"/>
  <c r="O3318" i="1"/>
  <c r="P3318" i="1"/>
  <c r="Q3318" i="1"/>
  <c r="R3318" i="1"/>
  <c r="S3318" i="1"/>
  <c r="T3318" i="1"/>
  <c r="U3318" i="1"/>
  <c r="V3318" i="1"/>
  <c r="I3319" i="1"/>
  <c r="J3319" i="1"/>
  <c r="K3319" i="1"/>
  <c r="L3319" i="1"/>
  <c r="M3319" i="1"/>
  <c r="N3319" i="1"/>
  <c r="O3319" i="1"/>
  <c r="P3319" i="1"/>
  <c r="Q3319" i="1"/>
  <c r="U3319" i="1" s="1"/>
  <c r="R3319" i="1"/>
  <c r="S3319" i="1"/>
  <c r="T3319" i="1"/>
  <c r="V3319" i="1"/>
  <c r="I3320" i="1"/>
  <c r="J3320" i="1"/>
  <c r="K3320" i="1"/>
  <c r="L3320" i="1"/>
  <c r="M3320" i="1"/>
  <c r="N3320" i="1"/>
  <c r="O3320" i="1"/>
  <c r="P3320" i="1"/>
  <c r="Q3320" i="1"/>
  <c r="U3320" i="1" s="1"/>
  <c r="S3320" i="1"/>
  <c r="T3320" i="1"/>
  <c r="V3320" i="1"/>
  <c r="I3321" i="1"/>
  <c r="J3321" i="1"/>
  <c r="K3321" i="1"/>
  <c r="L3321" i="1"/>
  <c r="M3321" i="1"/>
  <c r="N3321" i="1"/>
  <c r="O3321" i="1"/>
  <c r="P3321" i="1"/>
  <c r="Q3321" i="1"/>
  <c r="R3321" i="1"/>
  <c r="S3321" i="1"/>
  <c r="T3321" i="1"/>
  <c r="U3321" i="1"/>
  <c r="V3321" i="1"/>
  <c r="I3322" i="1"/>
  <c r="J3322" i="1"/>
  <c r="K3322" i="1"/>
  <c r="L3322" i="1"/>
  <c r="M3322" i="1"/>
  <c r="N3322" i="1"/>
  <c r="O3322" i="1"/>
  <c r="P3322" i="1"/>
  <c r="Q3322" i="1"/>
  <c r="U3322" i="1" s="1"/>
  <c r="R3322" i="1"/>
  <c r="S3322" i="1"/>
  <c r="T3322" i="1"/>
  <c r="V3322" i="1"/>
  <c r="I3323" i="1"/>
  <c r="J3323" i="1"/>
  <c r="K3323" i="1"/>
  <c r="L3323" i="1"/>
  <c r="M3323" i="1"/>
  <c r="N3323" i="1"/>
  <c r="O3323" i="1"/>
  <c r="P3323" i="1"/>
  <c r="Q3323" i="1"/>
  <c r="R3323" i="1"/>
  <c r="S3323" i="1"/>
  <c r="T3323" i="1"/>
  <c r="U3323" i="1"/>
  <c r="V3323" i="1"/>
  <c r="I3324" i="1"/>
  <c r="J3324" i="1"/>
  <c r="K3324" i="1"/>
  <c r="L3324" i="1"/>
  <c r="M3324" i="1"/>
  <c r="N3324" i="1"/>
  <c r="O3324" i="1"/>
  <c r="P3324" i="1"/>
  <c r="Q3324" i="1"/>
  <c r="R3324" i="1"/>
  <c r="S3324" i="1"/>
  <c r="T3324" i="1"/>
  <c r="U3324" i="1"/>
  <c r="V3324" i="1"/>
  <c r="I3325" i="1"/>
  <c r="J3325" i="1"/>
  <c r="K3325" i="1"/>
  <c r="L3325" i="1"/>
  <c r="M3325" i="1"/>
  <c r="N3325" i="1"/>
  <c r="O3325" i="1"/>
  <c r="P3325" i="1"/>
  <c r="Q3325" i="1"/>
  <c r="U3325" i="1" s="1"/>
  <c r="R3325" i="1"/>
  <c r="S3325" i="1"/>
  <c r="T3325" i="1"/>
  <c r="V3325" i="1"/>
  <c r="I3326" i="1"/>
  <c r="J3326" i="1"/>
  <c r="K3326" i="1"/>
  <c r="L3326" i="1"/>
  <c r="M3326" i="1"/>
  <c r="N3326" i="1"/>
  <c r="O3326" i="1"/>
  <c r="P3326" i="1"/>
  <c r="Q3326" i="1"/>
  <c r="U3326" i="1" s="1"/>
  <c r="S3326" i="1"/>
  <c r="T3326" i="1"/>
  <c r="V3326" i="1"/>
  <c r="I3327" i="1"/>
  <c r="J3327" i="1"/>
  <c r="K3327" i="1"/>
  <c r="L3327" i="1"/>
  <c r="M3327" i="1"/>
  <c r="N3327" i="1"/>
  <c r="O3327" i="1"/>
  <c r="P3327" i="1"/>
  <c r="Q3327" i="1"/>
  <c r="R3327" i="1"/>
  <c r="S3327" i="1"/>
  <c r="T3327" i="1"/>
  <c r="U3327" i="1"/>
  <c r="V3327" i="1"/>
  <c r="I3328" i="1"/>
  <c r="J3328" i="1"/>
  <c r="K3328" i="1"/>
  <c r="L3328" i="1"/>
  <c r="M3328" i="1"/>
  <c r="N3328" i="1"/>
  <c r="O3328" i="1"/>
  <c r="P3328" i="1"/>
  <c r="Q3328" i="1"/>
  <c r="U3328" i="1" s="1"/>
  <c r="R3328" i="1"/>
  <c r="S3328" i="1"/>
  <c r="T3328" i="1"/>
  <c r="V3328" i="1"/>
  <c r="I3329" i="1"/>
  <c r="J3329" i="1"/>
  <c r="K3329" i="1"/>
  <c r="L3329" i="1"/>
  <c r="M3329" i="1"/>
  <c r="N3329" i="1"/>
  <c r="O3329" i="1"/>
  <c r="P3329" i="1"/>
  <c r="Q3329" i="1"/>
  <c r="R3329" i="1"/>
  <c r="S3329" i="1"/>
  <c r="T3329" i="1"/>
  <c r="U3329" i="1"/>
  <c r="V3329" i="1"/>
  <c r="I3330" i="1"/>
  <c r="J3330" i="1"/>
  <c r="K3330" i="1"/>
  <c r="L3330" i="1"/>
  <c r="M3330" i="1"/>
  <c r="N3330" i="1"/>
  <c r="O3330" i="1"/>
  <c r="P3330" i="1"/>
  <c r="Q3330" i="1"/>
  <c r="R3330" i="1"/>
  <c r="S3330" i="1"/>
  <c r="T3330" i="1"/>
  <c r="U3330" i="1"/>
  <c r="V3330" i="1"/>
  <c r="I3331" i="1"/>
  <c r="J3331" i="1"/>
  <c r="K3331" i="1"/>
  <c r="L3331" i="1"/>
  <c r="M3331" i="1"/>
  <c r="N3331" i="1"/>
  <c r="O3331" i="1"/>
  <c r="P3331" i="1"/>
  <c r="Q3331" i="1"/>
  <c r="U3331" i="1" s="1"/>
  <c r="R3331" i="1"/>
  <c r="S3331" i="1"/>
  <c r="T3331" i="1"/>
  <c r="V3331" i="1"/>
  <c r="I3332" i="1"/>
  <c r="J3332" i="1"/>
  <c r="K3332" i="1"/>
  <c r="L3332" i="1"/>
  <c r="M3332" i="1"/>
  <c r="N3332" i="1"/>
  <c r="O3332" i="1"/>
  <c r="P3332" i="1"/>
  <c r="Q3332" i="1"/>
  <c r="U3332" i="1" s="1"/>
  <c r="S3332" i="1"/>
  <c r="T3332" i="1"/>
  <c r="V3332" i="1"/>
  <c r="I3333" i="1"/>
  <c r="J3333" i="1"/>
  <c r="K3333" i="1"/>
  <c r="L3333" i="1"/>
  <c r="M3333" i="1"/>
  <c r="N3333" i="1"/>
  <c r="O3333" i="1"/>
  <c r="P3333" i="1"/>
  <c r="Q3333" i="1"/>
  <c r="R3333" i="1"/>
  <c r="S3333" i="1"/>
  <c r="T3333" i="1"/>
  <c r="U3333" i="1"/>
  <c r="V3333" i="1"/>
  <c r="I3334" i="1"/>
  <c r="J3334" i="1"/>
  <c r="K3334" i="1"/>
  <c r="L3334" i="1"/>
  <c r="M3334" i="1"/>
  <c r="N3334" i="1"/>
  <c r="O3334" i="1"/>
  <c r="P3334" i="1"/>
  <c r="Q3334" i="1"/>
  <c r="U3334" i="1" s="1"/>
  <c r="R3334" i="1"/>
  <c r="S3334" i="1"/>
  <c r="T3334" i="1"/>
  <c r="V3334" i="1"/>
  <c r="I3335" i="1"/>
  <c r="J3335" i="1"/>
  <c r="K3335" i="1"/>
  <c r="L3335" i="1"/>
  <c r="M3335" i="1"/>
  <c r="N3335" i="1"/>
  <c r="O3335" i="1"/>
  <c r="P3335" i="1"/>
  <c r="Q3335" i="1"/>
  <c r="R3335" i="1"/>
  <c r="S3335" i="1"/>
  <c r="T3335" i="1"/>
  <c r="U3335" i="1"/>
  <c r="V3335" i="1"/>
  <c r="I3336" i="1"/>
  <c r="J3336" i="1"/>
  <c r="K3336" i="1"/>
  <c r="L3336" i="1"/>
  <c r="M3336" i="1"/>
  <c r="N3336" i="1"/>
  <c r="O3336" i="1"/>
  <c r="P3336" i="1"/>
  <c r="Q3336" i="1"/>
  <c r="R3336" i="1"/>
  <c r="S3336" i="1"/>
  <c r="T3336" i="1"/>
  <c r="U3336" i="1"/>
  <c r="V3336" i="1"/>
  <c r="I3337" i="1"/>
  <c r="J3337" i="1"/>
  <c r="K3337" i="1"/>
  <c r="L3337" i="1"/>
  <c r="M3337" i="1"/>
  <c r="N3337" i="1"/>
  <c r="O3337" i="1"/>
  <c r="P3337" i="1"/>
  <c r="Q3337" i="1"/>
  <c r="U3337" i="1" s="1"/>
  <c r="R3337" i="1"/>
  <c r="S3337" i="1"/>
  <c r="T3337" i="1"/>
  <c r="V3337" i="1"/>
  <c r="I3338" i="1"/>
  <c r="J3338" i="1"/>
  <c r="K3338" i="1"/>
  <c r="L3338" i="1"/>
  <c r="M3338" i="1"/>
  <c r="N3338" i="1"/>
  <c r="O3338" i="1"/>
  <c r="P3338" i="1"/>
  <c r="Q3338" i="1"/>
  <c r="S3338" i="1"/>
  <c r="T3338" i="1"/>
  <c r="V3338" i="1"/>
  <c r="I3339" i="1"/>
  <c r="J3339" i="1"/>
  <c r="K3339" i="1"/>
  <c r="L3339" i="1"/>
  <c r="M3339" i="1"/>
  <c r="N3339" i="1"/>
  <c r="O3339" i="1"/>
  <c r="P3339" i="1"/>
  <c r="Q3339" i="1"/>
  <c r="R3339" i="1"/>
  <c r="S3339" i="1"/>
  <c r="T3339" i="1"/>
  <c r="U3339" i="1"/>
  <c r="V3339" i="1"/>
  <c r="I3340" i="1"/>
  <c r="J3340" i="1"/>
  <c r="K3340" i="1"/>
  <c r="L3340" i="1"/>
  <c r="M3340" i="1"/>
  <c r="N3340" i="1"/>
  <c r="O3340" i="1"/>
  <c r="P3340" i="1"/>
  <c r="Q3340" i="1"/>
  <c r="U3340" i="1" s="1"/>
  <c r="R3340" i="1"/>
  <c r="S3340" i="1"/>
  <c r="T3340" i="1"/>
  <c r="V3340" i="1"/>
  <c r="I3341" i="1"/>
  <c r="J3341" i="1"/>
  <c r="K3341" i="1"/>
  <c r="L3341" i="1"/>
  <c r="M3341" i="1"/>
  <c r="N3341" i="1"/>
  <c r="O3341" i="1"/>
  <c r="P3341" i="1"/>
  <c r="Q3341" i="1"/>
  <c r="R3341" i="1"/>
  <c r="S3341" i="1"/>
  <c r="T3341" i="1"/>
  <c r="U3341" i="1"/>
  <c r="V3341" i="1"/>
  <c r="I3342" i="1"/>
  <c r="J3342" i="1"/>
  <c r="K3342" i="1"/>
  <c r="L3342" i="1"/>
  <c r="M3342" i="1"/>
  <c r="N3342" i="1"/>
  <c r="O3342" i="1"/>
  <c r="P3342" i="1"/>
  <c r="Q3342" i="1"/>
  <c r="R3342" i="1"/>
  <c r="S3342" i="1"/>
  <c r="T3342" i="1"/>
  <c r="U3342" i="1"/>
  <c r="V3342" i="1"/>
  <c r="I3343" i="1"/>
  <c r="J3343" i="1"/>
  <c r="K3343" i="1"/>
  <c r="L3343" i="1"/>
  <c r="M3343" i="1"/>
  <c r="N3343" i="1"/>
  <c r="O3343" i="1"/>
  <c r="P3343" i="1"/>
  <c r="Q3343" i="1"/>
  <c r="U3343" i="1" s="1"/>
  <c r="R3343" i="1"/>
  <c r="S3343" i="1"/>
  <c r="T3343" i="1"/>
  <c r="V3343" i="1"/>
  <c r="I3344" i="1"/>
  <c r="J3344" i="1"/>
  <c r="K3344" i="1"/>
  <c r="L3344" i="1"/>
  <c r="M3344" i="1"/>
  <c r="N3344" i="1"/>
  <c r="O3344" i="1"/>
  <c r="P3344" i="1"/>
  <c r="Q3344" i="1"/>
  <c r="U3344" i="1" s="1"/>
  <c r="S3344" i="1"/>
  <c r="T3344" i="1"/>
  <c r="V3344" i="1"/>
  <c r="I3345" i="1"/>
  <c r="J3345" i="1"/>
  <c r="K3345" i="1"/>
  <c r="L3345" i="1"/>
  <c r="M3345" i="1"/>
  <c r="N3345" i="1"/>
  <c r="O3345" i="1"/>
  <c r="P3345" i="1"/>
  <c r="Q3345" i="1"/>
  <c r="R3345" i="1"/>
  <c r="S3345" i="1"/>
  <c r="T3345" i="1"/>
  <c r="U3345" i="1"/>
  <c r="V3345" i="1"/>
  <c r="I3346" i="1"/>
  <c r="J3346" i="1"/>
  <c r="K3346" i="1"/>
  <c r="L3346" i="1"/>
  <c r="M3346" i="1"/>
  <c r="N3346" i="1"/>
  <c r="O3346" i="1"/>
  <c r="P3346" i="1"/>
  <c r="Q3346" i="1"/>
  <c r="S3346" i="1"/>
  <c r="T3346" i="1"/>
  <c r="V3346" i="1"/>
  <c r="I3347" i="1"/>
  <c r="J3347" i="1"/>
  <c r="K3347" i="1"/>
  <c r="L3347" i="1"/>
  <c r="M3347" i="1"/>
  <c r="N3347" i="1"/>
  <c r="O3347" i="1"/>
  <c r="P3347" i="1"/>
  <c r="Q3347" i="1"/>
  <c r="R3347" i="1"/>
  <c r="S3347" i="1"/>
  <c r="T3347" i="1"/>
  <c r="U3347" i="1"/>
  <c r="V3347" i="1"/>
  <c r="I3348" i="1"/>
  <c r="J3348" i="1"/>
  <c r="K3348" i="1"/>
  <c r="L3348" i="1"/>
  <c r="M3348" i="1"/>
  <c r="N3348" i="1"/>
  <c r="O3348" i="1"/>
  <c r="P3348" i="1"/>
  <c r="Q3348" i="1"/>
  <c r="R3348" i="1"/>
  <c r="S3348" i="1"/>
  <c r="T3348" i="1"/>
  <c r="U3348" i="1"/>
  <c r="V3348" i="1"/>
  <c r="I3349" i="1"/>
  <c r="J3349" i="1"/>
  <c r="K3349" i="1"/>
  <c r="L3349" i="1"/>
  <c r="M3349" i="1"/>
  <c r="N3349" i="1"/>
  <c r="O3349" i="1"/>
  <c r="P3349" i="1"/>
  <c r="Q3349" i="1"/>
  <c r="U3349" i="1" s="1"/>
  <c r="R3349" i="1"/>
  <c r="S3349" i="1"/>
  <c r="T3349" i="1"/>
  <c r="V3349" i="1"/>
  <c r="I3350" i="1"/>
  <c r="J3350" i="1"/>
  <c r="K3350" i="1"/>
  <c r="L3350" i="1"/>
  <c r="M3350" i="1"/>
  <c r="N3350" i="1"/>
  <c r="O3350" i="1"/>
  <c r="P3350" i="1"/>
  <c r="Q3350" i="1"/>
  <c r="R3350" i="1" s="1"/>
  <c r="S3350" i="1"/>
  <c r="T3350" i="1"/>
  <c r="V3350" i="1"/>
  <c r="I3351" i="1"/>
  <c r="J3351" i="1"/>
  <c r="K3351" i="1"/>
  <c r="L3351" i="1"/>
  <c r="M3351" i="1"/>
  <c r="N3351" i="1"/>
  <c r="O3351" i="1"/>
  <c r="P3351" i="1"/>
  <c r="Q3351" i="1"/>
  <c r="R3351" i="1"/>
  <c r="S3351" i="1"/>
  <c r="T3351" i="1"/>
  <c r="U3351" i="1"/>
  <c r="V3351" i="1"/>
  <c r="I3352" i="1"/>
  <c r="J3352" i="1"/>
  <c r="K3352" i="1"/>
  <c r="L3352" i="1"/>
  <c r="M3352" i="1"/>
  <c r="N3352" i="1"/>
  <c r="O3352" i="1"/>
  <c r="P3352" i="1"/>
  <c r="Q3352" i="1"/>
  <c r="U3352" i="1" s="1"/>
  <c r="S3352" i="1"/>
  <c r="T3352" i="1"/>
  <c r="V3352" i="1"/>
  <c r="I3353" i="1"/>
  <c r="J3353" i="1"/>
  <c r="K3353" i="1"/>
  <c r="L3353" i="1"/>
  <c r="M3353" i="1"/>
  <c r="N3353" i="1"/>
  <c r="O3353" i="1"/>
  <c r="P3353" i="1"/>
  <c r="Q3353" i="1"/>
  <c r="R3353" i="1"/>
  <c r="S3353" i="1"/>
  <c r="T3353" i="1"/>
  <c r="U3353" i="1"/>
  <c r="V3353" i="1"/>
  <c r="I3354" i="1"/>
  <c r="J3354" i="1"/>
  <c r="K3354" i="1"/>
  <c r="L3354" i="1"/>
  <c r="M3354" i="1"/>
  <c r="N3354" i="1"/>
  <c r="O3354" i="1"/>
  <c r="P3354" i="1"/>
  <c r="Q3354" i="1"/>
  <c r="R3354" i="1"/>
  <c r="S3354" i="1"/>
  <c r="T3354" i="1"/>
  <c r="U3354" i="1"/>
  <c r="V3354" i="1"/>
  <c r="I3355" i="1"/>
  <c r="J3355" i="1"/>
  <c r="K3355" i="1"/>
  <c r="L3355" i="1"/>
  <c r="M3355" i="1"/>
  <c r="N3355" i="1"/>
  <c r="O3355" i="1"/>
  <c r="P3355" i="1"/>
  <c r="Q3355" i="1"/>
  <c r="U3355" i="1" s="1"/>
  <c r="R3355" i="1"/>
  <c r="S3355" i="1"/>
  <c r="T3355" i="1"/>
  <c r="V3355" i="1"/>
  <c r="I3356" i="1"/>
  <c r="J3356" i="1"/>
  <c r="K3356" i="1"/>
  <c r="L3356" i="1"/>
  <c r="M3356" i="1"/>
  <c r="N3356" i="1"/>
  <c r="O3356" i="1"/>
  <c r="P3356" i="1"/>
  <c r="Q3356" i="1"/>
  <c r="R3356" i="1" s="1"/>
  <c r="S3356" i="1"/>
  <c r="T3356" i="1"/>
  <c r="V3356" i="1"/>
  <c r="I3357" i="1"/>
  <c r="J3357" i="1"/>
  <c r="K3357" i="1"/>
  <c r="L3357" i="1"/>
  <c r="M3357" i="1"/>
  <c r="N3357" i="1"/>
  <c r="O3357" i="1"/>
  <c r="P3357" i="1"/>
  <c r="Q3357" i="1"/>
  <c r="R3357" i="1"/>
  <c r="S3357" i="1"/>
  <c r="T3357" i="1"/>
  <c r="U3357" i="1"/>
  <c r="V3357" i="1"/>
  <c r="I3358" i="1"/>
  <c r="J3358" i="1"/>
  <c r="K3358" i="1"/>
  <c r="L3358" i="1"/>
  <c r="M3358" i="1"/>
  <c r="N3358" i="1"/>
  <c r="O3358" i="1"/>
  <c r="P3358" i="1"/>
  <c r="Q3358" i="1"/>
  <c r="U3358" i="1" s="1"/>
  <c r="R3358" i="1"/>
  <c r="S3358" i="1"/>
  <c r="T3358" i="1"/>
  <c r="V3358" i="1"/>
  <c r="I3359" i="1"/>
  <c r="J3359" i="1"/>
  <c r="K3359" i="1"/>
  <c r="L3359" i="1"/>
  <c r="M3359" i="1"/>
  <c r="N3359" i="1"/>
  <c r="O3359" i="1"/>
  <c r="P3359" i="1"/>
  <c r="Q3359" i="1"/>
  <c r="R3359" i="1"/>
  <c r="S3359" i="1"/>
  <c r="T3359" i="1"/>
  <c r="U3359" i="1"/>
  <c r="V3359" i="1"/>
  <c r="I3360" i="1"/>
  <c r="J3360" i="1"/>
  <c r="K3360" i="1"/>
  <c r="L3360" i="1"/>
  <c r="M3360" i="1"/>
  <c r="N3360" i="1"/>
  <c r="O3360" i="1"/>
  <c r="P3360" i="1"/>
  <c r="Q3360" i="1"/>
  <c r="R3360" i="1"/>
  <c r="S3360" i="1"/>
  <c r="T3360" i="1"/>
  <c r="U3360" i="1"/>
  <c r="V3360" i="1"/>
  <c r="I3361" i="1"/>
  <c r="J3361" i="1"/>
  <c r="K3361" i="1"/>
  <c r="L3361" i="1"/>
  <c r="M3361" i="1"/>
  <c r="N3361" i="1"/>
  <c r="O3361" i="1"/>
  <c r="P3361" i="1"/>
  <c r="Q3361" i="1"/>
  <c r="U3361" i="1" s="1"/>
  <c r="R3361" i="1"/>
  <c r="S3361" i="1"/>
  <c r="T3361" i="1"/>
  <c r="V3361" i="1"/>
  <c r="I3362" i="1"/>
  <c r="J3362" i="1"/>
  <c r="K3362" i="1"/>
  <c r="L3362" i="1"/>
  <c r="M3362" i="1"/>
  <c r="N3362" i="1"/>
  <c r="O3362" i="1"/>
  <c r="P3362" i="1"/>
  <c r="Q3362" i="1"/>
  <c r="R3362" i="1"/>
  <c r="S3362" i="1"/>
  <c r="T3362" i="1"/>
  <c r="U3362" i="1"/>
  <c r="V3362" i="1"/>
  <c r="I3363" i="1"/>
  <c r="J3363" i="1"/>
  <c r="K3363" i="1"/>
  <c r="L3363" i="1"/>
  <c r="M3363" i="1"/>
  <c r="N3363" i="1"/>
  <c r="O3363" i="1"/>
  <c r="P3363" i="1"/>
  <c r="Q3363" i="1"/>
  <c r="R3363" i="1"/>
  <c r="S3363" i="1"/>
  <c r="T3363" i="1"/>
  <c r="U3363" i="1"/>
  <c r="V3363" i="1"/>
  <c r="I3364" i="1"/>
  <c r="J3364" i="1"/>
  <c r="K3364" i="1"/>
  <c r="L3364" i="1"/>
  <c r="M3364" i="1"/>
  <c r="N3364" i="1"/>
  <c r="O3364" i="1"/>
  <c r="P3364" i="1"/>
  <c r="Q3364" i="1"/>
  <c r="U3364" i="1" s="1"/>
  <c r="S3364" i="1"/>
  <c r="T3364" i="1"/>
  <c r="V3364" i="1"/>
  <c r="I3365" i="1"/>
  <c r="J3365" i="1"/>
  <c r="K3365" i="1"/>
  <c r="L3365" i="1"/>
  <c r="M3365" i="1"/>
  <c r="N3365" i="1"/>
  <c r="O3365" i="1"/>
  <c r="P3365" i="1"/>
  <c r="Q3365" i="1"/>
  <c r="R3365" i="1"/>
  <c r="S3365" i="1"/>
  <c r="T3365" i="1"/>
  <c r="U3365" i="1"/>
  <c r="V3365" i="1"/>
  <c r="I3366" i="1"/>
  <c r="J3366" i="1"/>
  <c r="K3366" i="1"/>
  <c r="L3366" i="1"/>
  <c r="M3366" i="1"/>
  <c r="N3366" i="1"/>
  <c r="O3366" i="1"/>
  <c r="P3366" i="1"/>
  <c r="Q3366" i="1"/>
  <c r="R3366" i="1"/>
  <c r="S3366" i="1"/>
  <c r="T3366" i="1"/>
  <c r="U3366" i="1"/>
  <c r="V3366" i="1"/>
  <c r="I3367" i="1"/>
  <c r="J3367" i="1"/>
  <c r="K3367" i="1"/>
  <c r="L3367" i="1"/>
  <c r="M3367" i="1"/>
  <c r="N3367" i="1"/>
  <c r="O3367" i="1"/>
  <c r="P3367" i="1"/>
  <c r="Q3367" i="1"/>
  <c r="U3367" i="1" s="1"/>
  <c r="R3367" i="1"/>
  <c r="S3367" i="1"/>
  <c r="T3367" i="1"/>
  <c r="V3367" i="1"/>
  <c r="I3368" i="1"/>
  <c r="J3368" i="1"/>
  <c r="K3368" i="1"/>
  <c r="L3368" i="1"/>
  <c r="M3368" i="1"/>
  <c r="N3368" i="1"/>
  <c r="O3368" i="1"/>
  <c r="P3368" i="1"/>
  <c r="Q3368" i="1"/>
  <c r="S3368" i="1"/>
  <c r="T3368" i="1"/>
  <c r="V3368" i="1"/>
  <c r="I3369" i="1"/>
  <c r="J3369" i="1"/>
  <c r="K3369" i="1"/>
  <c r="L3369" i="1"/>
  <c r="M3369" i="1"/>
  <c r="N3369" i="1"/>
  <c r="O3369" i="1"/>
  <c r="P3369" i="1"/>
  <c r="Q3369" i="1"/>
  <c r="R3369" i="1"/>
  <c r="S3369" i="1"/>
  <c r="T3369" i="1"/>
  <c r="U3369" i="1"/>
  <c r="V3369" i="1"/>
  <c r="I3370" i="1"/>
  <c r="J3370" i="1"/>
  <c r="K3370" i="1"/>
  <c r="L3370" i="1"/>
  <c r="M3370" i="1"/>
  <c r="N3370" i="1"/>
  <c r="O3370" i="1"/>
  <c r="P3370" i="1"/>
  <c r="Q3370" i="1"/>
  <c r="U3370" i="1" s="1"/>
  <c r="S3370" i="1"/>
  <c r="T3370" i="1"/>
  <c r="V3370" i="1"/>
  <c r="I3371" i="1"/>
  <c r="J3371" i="1"/>
  <c r="K3371" i="1"/>
  <c r="L3371" i="1"/>
  <c r="M3371" i="1"/>
  <c r="N3371" i="1"/>
  <c r="O3371" i="1"/>
  <c r="P3371" i="1"/>
  <c r="Q3371" i="1"/>
  <c r="R3371" i="1"/>
  <c r="S3371" i="1"/>
  <c r="T3371" i="1"/>
  <c r="U3371" i="1"/>
  <c r="V3371" i="1"/>
  <c r="I3372" i="1"/>
  <c r="J3372" i="1"/>
  <c r="K3372" i="1"/>
  <c r="L3372" i="1"/>
  <c r="M3372" i="1"/>
  <c r="N3372" i="1"/>
  <c r="O3372" i="1"/>
  <c r="P3372" i="1"/>
  <c r="Q3372" i="1"/>
  <c r="R3372" i="1"/>
  <c r="S3372" i="1"/>
  <c r="T3372" i="1"/>
  <c r="U3372" i="1"/>
  <c r="V3372" i="1"/>
  <c r="I3373" i="1"/>
  <c r="J3373" i="1"/>
  <c r="K3373" i="1"/>
  <c r="L3373" i="1"/>
  <c r="M3373" i="1"/>
  <c r="N3373" i="1"/>
  <c r="O3373" i="1"/>
  <c r="P3373" i="1"/>
  <c r="Q3373" i="1"/>
  <c r="U3373" i="1" s="1"/>
  <c r="R3373" i="1"/>
  <c r="S3373" i="1"/>
  <c r="T3373" i="1"/>
  <c r="V3373" i="1"/>
  <c r="I3374" i="1"/>
  <c r="J3374" i="1"/>
  <c r="K3374" i="1"/>
  <c r="L3374" i="1"/>
  <c r="M3374" i="1"/>
  <c r="N3374" i="1"/>
  <c r="O3374" i="1"/>
  <c r="P3374" i="1"/>
  <c r="Q3374" i="1"/>
  <c r="U3374" i="1" s="1"/>
  <c r="S3374" i="1"/>
  <c r="T3374" i="1"/>
  <c r="V3374" i="1"/>
  <c r="I3375" i="1"/>
  <c r="J3375" i="1"/>
  <c r="K3375" i="1"/>
  <c r="L3375" i="1"/>
  <c r="M3375" i="1"/>
  <c r="N3375" i="1"/>
  <c r="O3375" i="1"/>
  <c r="P3375" i="1"/>
  <c r="Q3375" i="1"/>
  <c r="R3375" i="1"/>
  <c r="S3375" i="1"/>
  <c r="T3375" i="1"/>
  <c r="U3375" i="1"/>
  <c r="V3375" i="1"/>
  <c r="I3376" i="1"/>
  <c r="J3376" i="1"/>
  <c r="K3376" i="1"/>
  <c r="L3376" i="1"/>
  <c r="M3376" i="1"/>
  <c r="N3376" i="1"/>
  <c r="O3376" i="1"/>
  <c r="P3376" i="1"/>
  <c r="Q3376" i="1"/>
  <c r="U3376" i="1" s="1"/>
  <c r="R3376" i="1"/>
  <c r="S3376" i="1"/>
  <c r="T3376" i="1"/>
  <c r="V3376" i="1"/>
  <c r="I3377" i="1"/>
  <c r="J3377" i="1"/>
  <c r="K3377" i="1"/>
  <c r="L3377" i="1"/>
  <c r="M3377" i="1"/>
  <c r="N3377" i="1"/>
  <c r="O3377" i="1"/>
  <c r="P3377" i="1"/>
  <c r="Q3377" i="1"/>
  <c r="R3377" i="1"/>
  <c r="S3377" i="1"/>
  <c r="T3377" i="1"/>
  <c r="U3377" i="1"/>
  <c r="V3377" i="1"/>
  <c r="I3378" i="1"/>
  <c r="J3378" i="1"/>
  <c r="K3378" i="1"/>
  <c r="L3378" i="1"/>
  <c r="M3378" i="1"/>
  <c r="N3378" i="1"/>
  <c r="O3378" i="1"/>
  <c r="P3378" i="1"/>
  <c r="Q3378" i="1"/>
  <c r="R3378" i="1"/>
  <c r="S3378" i="1"/>
  <c r="T3378" i="1"/>
  <c r="U3378" i="1"/>
  <c r="V3378" i="1"/>
  <c r="I3379" i="1"/>
  <c r="J3379" i="1"/>
  <c r="K3379" i="1"/>
  <c r="L3379" i="1"/>
  <c r="M3379" i="1"/>
  <c r="N3379" i="1"/>
  <c r="O3379" i="1"/>
  <c r="P3379" i="1"/>
  <c r="Q3379" i="1"/>
  <c r="U3379" i="1" s="1"/>
  <c r="R3379" i="1"/>
  <c r="S3379" i="1"/>
  <c r="T3379" i="1"/>
  <c r="V3379" i="1"/>
  <c r="I3380" i="1"/>
  <c r="J3380" i="1"/>
  <c r="K3380" i="1"/>
  <c r="L3380" i="1"/>
  <c r="M3380" i="1"/>
  <c r="N3380" i="1"/>
  <c r="O3380" i="1"/>
  <c r="P3380" i="1"/>
  <c r="Q3380" i="1"/>
  <c r="R3380" i="1"/>
  <c r="S3380" i="1"/>
  <c r="T3380" i="1"/>
  <c r="U3380" i="1"/>
  <c r="V3380" i="1"/>
  <c r="I3381" i="1"/>
  <c r="J3381" i="1"/>
  <c r="K3381" i="1"/>
  <c r="L3381" i="1"/>
  <c r="M3381" i="1"/>
  <c r="N3381" i="1"/>
  <c r="O3381" i="1"/>
  <c r="P3381" i="1"/>
  <c r="Q3381" i="1"/>
  <c r="R3381" i="1"/>
  <c r="S3381" i="1"/>
  <c r="T3381" i="1"/>
  <c r="U3381" i="1"/>
  <c r="V3381" i="1"/>
  <c r="I3382" i="1"/>
  <c r="J3382" i="1"/>
  <c r="K3382" i="1"/>
  <c r="L3382" i="1"/>
  <c r="M3382" i="1"/>
  <c r="N3382" i="1"/>
  <c r="O3382" i="1"/>
  <c r="P3382" i="1"/>
  <c r="Q3382" i="1"/>
  <c r="S3382" i="1"/>
  <c r="T3382" i="1"/>
  <c r="V3382" i="1"/>
  <c r="I3383" i="1"/>
  <c r="J3383" i="1"/>
  <c r="K3383" i="1"/>
  <c r="L3383" i="1"/>
  <c r="M3383" i="1"/>
  <c r="N3383" i="1"/>
  <c r="O3383" i="1"/>
  <c r="P3383" i="1"/>
  <c r="Q3383" i="1"/>
  <c r="R3383" i="1"/>
  <c r="S3383" i="1"/>
  <c r="T3383" i="1"/>
  <c r="U3383" i="1"/>
  <c r="V3383" i="1"/>
  <c r="I3384" i="1"/>
  <c r="J3384" i="1"/>
  <c r="K3384" i="1"/>
  <c r="L3384" i="1"/>
  <c r="M3384" i="1"/>
  <c r="N3384" i="1"/>
  <c r="O3384" i="1"/>
  <c r="P3384" i="1"/>
  <c r="Q3384" i="1"/>
  <c r="R3384" i="1"/>
  <c r="S3384" i="1"/>
  <c r="T3384" i="1"/>
  <c r="U3384" i="1"/>
  <c r="V3384" i="1"/>
  <c r="I3385" i="1"/>
  <c r="J3385" i="1"/>
  <c r="K3385" i="1"/>
  <c r="L3385" i="1"/>
  <c r="M3385" i="1"/>
  <c r="N3385" i="1"/>
  <c r="O3385" i="1"/>
  <c r="P3385" i="1"/>
  <c r="Q3385" i="1"/>
  <c r="U3385" i="1" s="1"/>
  <c r="R3385" i="1"/>
  <c r="S3385" i="1"/>
  <c r="T3385" i="1"/>
  <c r="V3385" i="1"/>
  <c r="I3386" i="1"/>
  <c r="J3386" i="1"/>
  <c r="K3386" i="1"/>
  <c r="L3386" i="1"/>
  <c r="M3386" i="1"/>
  <c r="N3386" i="1"/>
  <c r="O3386" i="1"/>
  <c r="P3386" i="1"/>
  <c r="Q3386" i="1"/>
  <c r="R3386" i="1" s="1"/>
  <c r="S3386" i="1"/>
  <c r="T3386" i="1"/>
  <c r="V3386" i="1"/>
  <c r="I3387" i="1"/>
  <c r="J3387" i="1"/>
  <c r="K3387" i="1"/>
  <c r="L3387" i="1"/>
  <c r="M3387" i="1"/>
  <c r="N3387" i="1"/>
  <c r="O3387" i="1"/>
  <c r="P3387" i="1"/>
  <c r="Q3387" i="1"/>
  <c r="R3387" i="1"/>
  <c r="S3387" i="1"/>
  <c r="T3387" i="1"/>
  <c r="U3387" i="1"/>
  <c r="V3387" i="1"/>
  <c r="I3388" i="1"/>
  <c r="J3388" i="1"/>
  <c r="K3388" i="1"/>
  <c r="L3388" i="1"/>
  <c r="M3388" i="1"/>
  <c r="N3388" i="1"/>
  <c r="O3388" i="1"/>
  <c r="P3388" i="1"/>
  <c r="Q3388" i="1"/>
  <c r="U3388" i="1" s="1"/>
  <c r="S3388" i="1"/>
  <c r="T3388" i="1"/>
  <c r="V3388" i="1"/>
  <c r="I3389" i="1"/>
  <c r="J3389" i="1"/>
  <c r="K3389" i="1"/>
  <c r="L3389" i="1"/>
  <c r="M3389" i="1"/>
  <c r="N3389" i="1"/>
  <c r="O3389" i="1"/>
  <c r="P3389" i="1"/>
  <c r="Q3389" i="1"/>
  <c r="R3389" i="1"/>
  <c r="S3389" i="1"/>
  <c r="T3389" i="1"/>
  <c r="U3389" i="1"/>
  <c r="V3389" i="1"/>
  <c r="I3390" i="1"/>
  <c r="J3390" i="1"/>
  <c r="K3390" i="1"/>
  <c r="L3390" i="1"/>
  <c r="M3390" i="1"/>
  <c r="N3390" i="1"/>
  <c r="O3390" i="1"/>
  <c r="P3390" i="1"/>
  <c r="Q3390" i="1"/>
  <c r="R3390" i="1"/>
  <c r="S3390" i="1"/>
  <c r="T3390" i="1"/>
  <c r="U3390" i="1"/>
  <c r="V3390" i="1"/>
  <c r="I3391" i="1"/>
  <c r="J3391" i="1"/>
  <c r="K3391" i="1"/>
  <c r="L3391" i="1"/>
  <c r="M3391" i="1"/>
  <c r="N3391" i="1"/>
  <c r="O3391" i="1"/>
  <c r="P3391" i="1"/>
  <c r="Q3391" i="1"/>
  <c r="U3391" i="1" s="1"/>
  <c r="R3391" i="1"/>
  <c r="S3391" i="1"/>
  <c r="T3391" i="1"/>
  <c r="V3391" i="1"/>
  <c r="I3392" i="1"/>
  <c r="J3392" i="1"/>
  <c r="K3392" i="1"/>
  <c r="L3392" i="1"/>
  <c r="M3392" i="1"/>
  <c r="N3392" i="1"/>
  <c r="O3392" i="1"/>
  <c r="P3392" i="1"/>
  <c r="Q3392" i="1"/>
  <c r="R3392" i="1" s="1"/>
  <c r="S3392" i="1"/>
  <c r="T3392" i="1"/>
  <c r="V3392" i="1"/>
  <c r="I3393" i="1"/>
  <c r="J3393" i="1"/>
  <c r="K3393" i="1"/>
  <c r="L3393" i="1"/>
  <c r="M3393" i="1"/>
  <c r="N3393" i="1"/>
  <c r="O3393" i="1"/>
  <c r="P3393" i="1"/>
  <c r="Q3393" i="1"/>
  <c r="R3393" i="1"/>
  <c r="S3393" i="1"/>
  <c r="T3393" i="1"/>
  <c r="U3393" i="1"/>
  <c r="V3393" i="1"/>
  <c r="I3394" i="1"/>
  <c r="J3394" i="1"/>
  <c r="K3394" i="1"/>
  <c r="L3394" i="1"/>
  <c r="M3394" i="1"/>
  <c r="N3394" i="1"/>
  <c r="O3394" i="1"/>
  <c r="P3394" i="1"/>
  <c r="Q3394" i="1"/>
  <c r="U3394" i="1" s="1"/>
  <c r="R3394" i="1"/>
  <c r="S3394" i="1"/>
  <c r="T3394" i="1"/>
  <c r="V3394" i="1"/>
  <c r="I3395" i="1"/>
  <c r="J3395" i="1"/>
  <c r="K3395" i="1"/>
  <c r="L3395" i="1"/>
  <c r="M3395" i="1"/>
  <c r="N3395" i="1"/>
  <c r="O3395" i="1"/>
  <c r="P3395" i="1"/>
  <c r="Q3395" i="1"/>
  <c r="R3395" i="1"/>
  <c r="S3395" i="1"/>
  <c r="T3395" i="1"/>
  <c r="U3395" i="1"/>
  <c r="V3395" i="1"/>
  <c r="I3396" i="1"/>
  <c r="J3396" i="1"/>
  <c r="K3396" i="1"/>
  <c r="L3396" i="1"/>
  <c r="M3396" i="1"/>
  <c r="N3396" i="1"/>
  <c r="O3396" i="1"/>
  <c r="P3396" i="1"/>
  <c r="Q3396" i="1"/>
  <c r="R3396" i="1"/>
  <c r="S3396" i="1"/>
  <c r="T3396" i="1"/>
  <c r="U3396" i="1"/>
  <c r="V3396" i="1"/>
  <c r="I3397" i="1"/>
  <c r="J3397" i="1"/>
  <c r="K3397" i="1"/>
  <c r="L3397" i="1"/>
  <c r="M3397" i="1"/>
  <c r="N3397" i="1"/>
  <c r="O3397" i="1"/>
  <c r="P3397" i="1"/>
  <c r="Q3397" i="1"/>
  <c r="U3397" i="1" s="1"/>
  <c r="R3397" i="1"/>
  <c r="S3397" i="1"/>
  <c r="T3397" i="1"/>
  <c r="V3397" i="1"/>
  <c r="I3398" i="1"/>
  <c r="J3398" i="1"/>
  <c r="K3398" i="1"/>
  <c r="L3398" i="1"/>
  <c r="M3398" i="1"/>
  <c r="N3398" i="1"/>
  <c r="O3398" i="1"/>
  <c r="P3398" i="1"/>
  <c r="Q3398" i="1"/>
  <c r="R3398" i="1"/>
  <c r="S3398" i="1"/>
  <c r="T3398" i="1"/>
  <c r="U3398" i="1"/>
  <c r="V3398" i="1"/>
  <c r="I3399" i="1"/>
  <c r="J3399" i="1"/>
  <c r="K3399" i="1"/>
  <c r="L3399" i="1"/>
  <c r="M3399" i="1"/>
  <c r="N3399" i="1"/>
  <c r="O3399" i="1"/>
  <c r="P3399" i="1"/>
  <c r="Q3399" i="1"/>
  <c r="R3399" i="1"/>
  <c r="S3399" i="1"/>
  <c r="T3399" i="1"/>
  <c r="U3399" i="1"/>
  <c r="V3399" i="1"/>
  <c r="I3400" i="1"/>
  <c r="J3400" i="1"/>
  <c r="K3400" i="1"/>
  <c r="L3400" i="1"/>
  <c r="M3400" i="1"/>
  <c r="N3400" i="1"/>
  <c r="O3400" i="1"/>
  <c r="P3400" i="1"/>
  <c r="Q3400" i="1"/>
  <c r="U3400" i="1" s="1"/>
  <c r="S3400" i="1"/>
  <c r="T3400" i="1"/>
  <c r="V3400" i="1"/>
  <c r="I3401" i="1"/>
  <c r="J3401" i="1"/>
  <c r="K3401" i="1"/>
  <c r="L3401" i="1"/>
  <c r="M3401" i="1"/>
  <c r="N3401" i="1"/>
  <c r="O3401" i="1"/>
  <c r="P3401" i="1"/>
  <c r="Q3401" i="1"/>
  <c r="R3401" i="1"/>
  <c r="S3401" i="1"/>
  <c r="T3401" i="1"/>
  <c r="U3401" i="1"/>
  <c r="V3401" i="1"/>
  <c r="I3402" i="1"/>
  <c r="J3402" i="1"/>
  <c r="K3402" i="1"/>
  <c r="L3402" i="1"/>
  <c r="M3402" i="1"/>
  <c r="N3402" i="1"/>
  <c r="O3402" i="1"/>
  <c r="P3402" i="1"/>
  <c r="Q3402" i="1"/>
  <c r="R3402" i="1"/>
  <c r="S3402" i="1"/>
  <c r="T3402" i="1"/>
  <c r="U3402" i="1"/>
  <c r="V3402" i="1"/>
  <c r="I3403" i="1"/>
  <c r="J3403" i="1"/>
  <c r="K3403" i="1"/>
  <c r="L3403" i="1"/>
  <c r="M3403" i="1"/>
  <c r="N3403" i="1"/>
  <c r="O3403" i="1"/>
  <c r="P3403" i="1"/>
  <c r="Q3403" i="1"/>
  <c r="U3403" i="1" s="1"/>
  <c r="R3403" i="1"/>
  <c r="S3403" i="1"/>
  <c r="T3403" i="1"/>
  <c r="V3403" i="1"/>
  <c r="I3404" i="1"/>
  <c r="J3404" i="1"/>
  <c r="K3404" i="1"/>
  <c r="L3404" i="1"/>
  <c r="M3404" i="1"/>
  <c r="N3404" i="1"/>
  <c r="O3404" i="1"/>
  <c r="P3404" i="1"/>
  <c r="Q3404" i="1"/>
  <c r="S3404" i="1"/>
  <c r="T3404" i="1"/>
  <c r="V3404" i="1"/>
  <c r="I3405" i="1"/>
  <c r="J3405" i="1"/>
  <c r="K3405" i="1"/>
  <c r="L3405" i="1"/>
  <c r="M3405" i="1"/>
  <c r="N3405" i="1"/>
  <c r="O3405" i="1"/>
  <c r="P3405" i="1"/>
  <c r="Q3405" i="1"/>
  <c r="R3405" i="1"/>
  <c r="S3405" i="1"/>
  <c r="T3405" i="1"/>
  <c r="U3405" i="1"/>
  <c r="V3405" i="1"/>
  <c r="I3406" i="1"/>
  <c r="J3406" i="1"/>
  <c r="K3406" i="1"/>
  <c r="L3406" i="1"/>
  <c r="M3406" i="1"/>
  <c r="N3406" i="1"/>
  <c r="O3406" i="1"/>
  <c r="P3406" i="1"/>
  <c r="Q3406" i="1"/>
  <c r="U3406" i="1" s="1"/>
  <c r="S3406" i="1"/>
  <c r="T3406" i="1"/>
  <c r="V3406" i="1"/>
  <c r="I3407" i="1"/>
  <c r="J3407" i="1"/>
  <c r="K3407" i="1"/>
  <c r="L3407" i="1"/>
  <c r="M3407" i="1"/>
  <c r="N3407" i="1"/>
  <c r="O3407" i="1"/>
  <c r="P3407" i="1"/>
  <c r="Q3407" i="1"/>
  <c r="R3407" i="1"/>
  <c r="S3407" i="1"/>
  <c r="T3407" i="1"/>
  <c r="U3407" i="1"/>
  <c r="V3407" i="1"/>
  <c r="I3408" i="1"/>
  <c r="J3408" i="1"/>
  <c r="K3408" i="1"/>
  <c r="L3408" i="1"/>
  <c r="M3408" i="1"/>
  <c r="N3408" i="1"/>
  <c r="O3408" i="1"/>
  <c r="P3408" i="1"/>
  <c r="Q3408" i="1"/>
  <c r="R3408" i="1"/>
  <c r="S3408" i="1"/>
  <c r="T3408" i="1"/>
  <c r="U3408" i="1"/>
  <c r="V3408" i="1"/>
  <c r="I3409" i="1"/>
  <c r="J3409" i="1"/>
  <c r="K3409" i="1"/>
  <c r="L3409" i="1"/>
  <c r="M3409" i="1"/>
  <c r="N3409" i="1"/>
  <c r="O3409" i="1"/>
  <c r="P3409" i="1"/>
  <c r="Q3409" i="1"/>
  <c r="U3409" i="1" s="1"/>
  <c r="R3409" i="1"/>
  <c r="S3409" i="1"/>
  <c r="T3409" i="1"/>
  <c r="V3409" i="1"/>
  <c r="I3410" i="1"/>
  <c r="J3410" i="1"/>
  <c r="K3410" i="1"/>
  <c r="L3410" i="1"/>
  <c r="M3410" i="1"/>
  <c r="N3410" i="1"/>
  <c r="O3410" i="1"/>
  <c r="P3410" i="1"/>
  <c r="Q3410" i="1"/>
  <c r="U3410" i="1" s="1"/>
  <c r="S3410" i="1"/>
  <c r="T3410" i="1"/>
  <c r="V3410" i="1"/>
  <c r="I3411" i="1"/>
  <c r="J3411" i="1"/>
  <c r="K3411" i="1"/>
  <c r="L3411" i="1"/>
  <c r="M3411" i="1"/>
  <c r="N3411" i="1"/>
  <c r="O3411" i="1"/>
  <c r="P3411" i="1"/>
  <c r="Q3411" i="1"/>
  <c r="R3411" i="1"/>
  <c r="S3411" i="1"/>
  <c r="T3411" i="1"/>
  <c r="U3411" i="1"/>
  <c r="V3411" i="1"/>
  <c r="I3412" i="1"/>
  <c r="J3412" i="1"/>
  <c r="K3412" i="1"/>
  <c r="L3412" i="1"/>
  <c r="M3412" i="1"/>
  <c r="N3412" i="1"/>
  <c r="O3412" i="1"/>
  <c r="P3412" i="1"/>
  <c r="Q3412" i="1"/>
  <c r="U3412" i="1" s="1"/>
  <c r="R3412" i="1"/>
  <c r="S3412" i="1"/>
  <c r="T3412" i="1"/>
  <c r="V3412" i="1"/>
  <c r="I3413" i="1"/>
  <c r="J3413" i="1"/>
  <c r="K3413" i="1"/>
  <c r="L3413" i="1"/>
  <c r="M3413" i="1"/>
  <c r="N3413" i="1"/>
  <c r="O3413" i="1"/>
  <c r="P3413" i="1"/>
  <c r="Q3413" i="1"/>
  <c r="R3413" i="1"/>
  <c r="S3413" i="1"/>
  <c r="T3413" i="1"/>
  <c r="U3413" i="1"/>
  <c r="V3413" i="1"/>
  <c r="I3414" i="1"/>
  <c r="J3414" i="1"/>
  <c r="K3414" i="1"/>
  <c r="L3414" i="1"/>
  <c r="M3414" i="1"/>
  <c r="N3414" i="1"/>
  <c r="O3414" i="1"/>
  <c r="P3414" i="1"/>
  <c r="Q3414" i="1"/>
  <c r="R3414" i="1"/>
  <c r="S3414" i="1"/>
  <c r="T3414" i="1"/>
  <c r="U3414" i="1"/>
  <c r="V3414" i="1"/>
  <c r="I3415" i="1"/>
  <c r="J3415" i="1"/>
  <c r="K3415" i="1"/>
  <c r="L3415" i="1"/>
  <c r="M3415" i="1"/>
  <c r="N3415" i="1"/>
  <c r="O3415" i="1"/>
  <c r="P3415" i="1"/>
  <c r="Q3415" i="1"/>
  <c r="U3415" i="1" s="1"/>
  <c r="R3415" i="1"/>
  <c r="S3415" i="1"/>
  <c r="T3415" i="1"/>
  <c r="V3415" i="1"/>
  <c r="I3416" i="1"/>
  <c r="J3416" i="1"/>
  <c r="K3416" i="1"/>
  <c r="L3416" i="1"/>
  <c r="M3416" i="1"/>
  <c r="N3416" i="1"/>
  <c r="O3416" i="1"/>
  <c r="P3416" i="1"/>
  <c r="Q3416" i="1"/>
  <c r="R3416" i="1"/>
  <c r="S3416" i="1"/>
  <c r="T3416" i="1"/>
  <c r="U3416" i="1"/>
  <c r="V3416" i="1"/>
  <c r="I3417" i="1"/>
  <c r="J3417" i="1"/>
  <c r="K3417" i="1"/>
  <c r="L3417" i="1"/>
  <c r="M3417" i="1"/>
  <c r="N3417" i="1"/>
  <c r="O3417" i="1"/>
  <c r="P3417" i="1"/>
  <c r="Q3417" i="1"/>
  <c r="R3417" i="1"/>
  <c r="S3417" i="1"/>
  <c r="T3417" i="1"/>
  <c r="U3417" i="1"/>
  <c r="V3417" i="1"/>
  <c r="I3418" i="1"/>
  <c r="J3418" i="1"/>
  <c r="K3418" i="1"/>
  <c r="L3418" i="1"/>
  <c r="M3418" i="1"/>
  <c r="N3418" i="1"/>
  <c r="O3418" i="1"/>
  <c r="P3418" i="1"/>
  <c r="Q3418" i="1"/>
  <c r="S3418" i="1"/>
  <c r="T3418" i="1"/>
  <c r="V3418" i="1"/>
  <c r="I3419" i="1"/>
  <c r="J3419" i="1"/>
  <c r="K3419" i="1"/>
  <c r="L3419" i="1"/>
  <c r="M3419" i="1"/>
  <c r="N3419" i="1"/>
  <c r="O3419" i="1"/>
  <c r="P3419" i="1"/>
  <c r="Q3419" i="1"/>
  <c r="R3419" i="1"/>
  <c r="S3419" i="1"/>
  <c r="T3419" i="1"/>
  <c r="U3419" i="1"/>
  <c r="V3419" i="1"/>
  <c r="I3420" i="1"/>
  <c r="J3420" i="1"/>
  <c r="K3420" i="1"/>
  <c r="L3420" i="1"/>
  <c r="M3420" i="1"/>
  <c r="N3420" i="1"/>
  <c r="O3420" i="1"/>
  <c r="P3420" i="1"/>
  <c r="Q3420" i="1"/>
  <c r="R3420" i="1"/>
  <c r="S3420" i="1"/>
  <c r="T3420" i="1"/>
  <c r="U3420" i="1"/>
  <c r="V3420" i="1"/>
  <c r="I3421" i="1"/>
  <c r="J3421" i="1"/>
  <c r="K3421" i="1"/>
  <c r="L3421" i="1"/>
  <c r="M3421" i="1"/>
  <c r="N3421" i="1"/>
  <c r="O3421" i="1"/>
  <c r="P3421" i="1"/>
  <c r="Q3421" i="1"/>
  <c r="U3421" i="1" s="1"/>
  <c r="R3421" i="1"/>
  <c r="S3421" i="1"/>
  <c r="T3421" i="1"/>
  <c r="V3421" i="1"/>
  <c r="I3422" i="1"/>
  <c r="J3422" i="1"/>
  <c r="K3422" i="1"/>
  <c r="L3422" i="1"/>
  <c r="M3422" i="1"/>
  <c r="N3422" i="1"/>
  <c r="O3422" i="1"/>
  <c r="P3422" i="1"/>
  <c r="Q3422" i="1"/>
  <c r="R3422" i="1" s="1"/>
  <c r="S3422" i="1"/>
  <c r="T3422" i="1"/>
  <c r="V3422" i="1"/>
  <c r="I3423" i="1"/>
  <c r="J3423" i="1"/>
  <c r="K3423" i="1"/>
  <c r="L3423" i="1"/>
  <c r="M3423" i="1"/>
  <c r="N3423" i="1"/>
  <c r="O3423" i="1"/>
  <c r="P3423" i="1"/>
  <c r="Q3423" i="1"/>
  <c r="R3423" i="1"/>
  <c r="S3423" i="1"/>
  <c r="T3423" i="1"/>
  <c r="U3423" i="1"/>
  <c r="V3423" i="1"/>
  <c r="I3424" i="1"/>
  <c r="J3424" i="1"/>
  <c r="K3424" i="1"/>
  <c r="L3424" i="1"/>
  <c r="M3424" i="1"/>
  <c r="N3424" i="1"/>
  <c r="O3424" i="1"/>
  <c r="P3424" i="1"/>
  <c r="Q3424" i="1"/>
  <c r="U3424" i="1" s="1"/>
  <c r="S3424" i="1"/>
  <c r="T3424" i="1"/>
  <c r="V3424" i="1"/>
  <c r="I3425" i="1"/>
  <c r="J3425" i="1"/>
  <c r="K3425" i="1"/>
  <c r="L3425" i="1"/>
  <c r="M3425" i="1"/>
  <c r="N3425" i="1"/>
  <c r="O3425" i="1"/>
  <c r="P3425" i="1"/>
  <c r="Q3425" i="1"/>
  <c r="R3425" i="1"/>
  <c r="S3425" i="1"/>
  <c r="T3425" i="1"/>
  <c r="U3425" i="1"/>
  <c r="V3425" i="1"/>
  <c r="I3426" i="1"/>
  <c r="J3426" i="1"/>
  <c r="K3426" i="1"/>
  <c r="L3426" i="1"/>
  <c r="M3426" i="1"/>
  <c r="N3426" i="1"/>
  <c r="O3426" i="1"/>
  <c r="P3426" i="1"/>
  <c r="Q3426" i="1"/>
  <c r="R3426" i="1"/>
  <c r="S3426" i="1"/>
  <c r="T3426" i="1"/>
  <c r="U3426" i="1"/>
  <c r="V3426" i="1"/>
  <c r="I3427" i="1"/>
  <c r="J3427" i="1"/>
  <c r="K3427" i="1"/>
  <c r="L3427" i="1"/>
  <c r="M3427" i="1"/>
  <c r="N3427" i="1"/>
  <c r="O3427" i="1"/>
  <c r="P3427" i="1"/>
  <c r="Q3427" i="1"/>
  <c r="U3427" i="1" s="1"/>
  <c r="R3427" i="1"/>
  <c r="S3427" i="1"/>
  <c r="T3427" i="1"/>
  <c r="V3427" i="1"/>
  <c r="I3428" i="1"/>
  <c r="J3428" i="1"/>
  <c r="K3428" i="1"/>
  <c r="L3428" i="1"/>
  <c r="M3428" i="1"/>
  <c r="N3428" i="1"/>
  <c r="O3428" i="1"/>
  <c r="P3428" i="1"/>
  <c r="Q3428" i="1"/>
  <c r="R3428" i="1" s="1"/>
  <c r="S3428" i="1"/>
  <c r="T3428" i="1"/>
  <c r="V3428" i="1"/>
  <c r="I3429" i="1"/>
  <c r="J3429" i="1"/>
  <c r="K3429" i="1"/>
  <c r="L3429" i="1"/>
  <c r="M3429" i="1"/>
  <c r="N3429" i="1"/>
  <c r="O3429" i="1"/>
  <c r="P3429" i="1"/>
  <c r="Q3429" i="1"/>
  <c r="R3429" i="1"/>
  <c r="S3429" i="1"/>
  <c r="T3429" i="1"/>
  <c r="U3429" i="1"/>
  <c r="V3429" i="1"/>
  <c r="I3430" i="1"/>
  <c r="J3430" i="1"/>
  <c r="K3430" i="1"/>
  <c r="L3430" i="1"/>
  <c r="M3430" i="1"/>
  <c r="N3430" i="1"/>
  <c r="O3430" i="1"/>
  <c r="P3430" i="1"/>
  <c r="Q3430" i="1"/>
  <c r="U3430" i="1" s="1"/>
  <c r="R3430" i="1"/>
  <c r="S3430" i="1"/>
  <c r="T3430" i="1"/>
  <c r="V3430" i="1"/>
  <c r="I3431" i="1"/>
  <c r="J3431" i="1"/>
  <c r="K3431" i="1"/>
  <c r="L3431" i="1"/>
  <c r="M3431" i="1"/>
  <c r="N3431" i="1"/>
  <c r="O3431" i="1"/>
  <c r="P3431" i="1"/>
  <c r="Q3431" i="1"/>
  <c r="R3431" i="1"/>
  <c r="S3431" i="1"/>
  <c r="T3431" i="1"/>
  <c r="U3431" i="1"/>
  <c r="V3431" i="1"/>
  <c r="I3432" i="1"/>
  <c r="J3432" i="1"/>
  <c r="K3432" i="1"/>
  <c r="L3432" i="1"/>
  <c r="M3432" i="1"/>
  <c r="N3432" i="1"/>
  <c r="O3432" i="1"/>
  <c r="P3432" i="1"/>
  <c r="Q3432" i="1"/>
  <c r="R3432" i="1"/>
  <c r="S3432" i="1"/>
  <c r="T3432" i="1"/>
  <c r="U3432" i="1"/>
  <c r="V3432" i="1"/>
  <c r="I3433" i="1"/>
  <c r="J3433" i="1"/>
  <c r="K3433" i="1"/>
  <c r="L3433" i="1"/>
  <c r="M3433" i="1"/>
  <c r="N3433" i="1"/>
  <c r="O3433" i="1"/>
  <c r="P3433" i="1"/>
  <c r="Q3433" i="1"/>
  <c r="U3433" i="1" s="1"/>
  <c r="R3433" i="1"/>
  <c r="S3433" i="1"/>
  <c r="T3433" i="1"/>
  <c r="V3433" i="1"/>
  <c r="I3434" i="1"/>
  <c r="J3434" i="1"/>
  <c r="K3434" i="1"/>
  <c r="L3434" i="1"/>
  <c r="M3434" i="1"/>
  <c r="N3434" i="1"/>
  <c r="O3434" i="1"/>
  <c r="P3434" i="1"/>
  <c r="Q3434" i="1"/>
  <c r="R3434" i="1"/>
  <c r="S3434" i="1"/>
  <c r="T3434" i="1"/>
  <c r="U3434" i="1"/>
  <c r="V3434" i="1"/>
  <c r="I3435" i="1"/>
  <c r="J3435" i="1"/>
  <c r="K3435" i="1"/>
  <c r="L3435" i="1"/>
  <c r="M3435" i="1"/>
  <c r="N3435" i="1"/>
  <c r="O3435" i="1"/>
  <c r="P3435" i="1"/>
  <c r="Q3435" i="1"/>
  <c r="R3435" i="1"/>
  <c r="S3435" i="1"/>
  <c r="T3435" i="1"/>
  <c r="U3435" i="1"/>
  <c r="V3435" i="1"/>
  <c r="I3436" i="1"/>
  <c r="J3436" i="1"/>
  <c r="K3436" i="1"/>
  <c r="L3436" i="1"/>
  <c r="M3436" i="1"/>
  <c r="N3436" i="1"/>
  <c r="O3436" i="1"/>
  <c r="P3436" i="1"/>
  <c r="Q3436" i="1"/>
  <c r="U3436" i="1" s="1"/>
  <c r="S3436" i="1"/>
  <c r="T3436" i="1"/>
  <c r="V3436" i="1"/>
  <c r="I3437" i="1"/>
  <c r="J3437" i="1"/>
  <c r="K3437" i="1"/>
  <c r="L3437" i="1"/>
  <c r="M3437" i="1"/>
  <c r="N3437" i="1"/>
  <c r="O3437" i="1"/>
  <c r="P3437" i="1"/>
  <c r="Q3437" i="1"/>
  <c r="R3437" i="1"/>
  <c r="S3437" i="1"/>
  <c r="T3437" i="1"/>
  <c r="U3437" i="1"/>
  <c r="V3437" i="1"/>
  <c r="I3438" i="1"/>
  <c r="J3438" i="1"/>
  <c r="K3438" i="1"/>
  <c r="L3438" i="1"/>
  <c r="M3438" i="1"/>
  <c r="N3438" i="1"/>
  <c r="O3438" i="1"/>
  <c r="P3438" i="1"/>
  <c r="Q3438" i="1"/>
  <c r="R3438" i="1"/>
  <c r="S3438" i="1"/>
  <c r="T3438" i="1"/>
  <c r="U3438" i="1"/>
  <c r="V3438" i="1"/>
  <c r="I3439" i="1"/>
  <c r="J3439" i="1"/>
  <c r="K3439" i="1"/>
  <c r="L3439" i="1"/>
  <c r="M3439" i="1"/>
  <c r="N3439" i="1"/>
  <c r="O3439" i="1"/>
  <c r="P3439" i="1"/>
  <c r="Q3439" i="1"/>
  <c r="U3439" i="1" s="1"/>
  <c r="R3439" i="1"/>
  <c r="S3439" i="1"/>
  <c r="T3439" i="1"/>
  <c r="V3439" i="1"/>
  <c r="I3440" i="1"/>
  <c r="J3440" i="1"/>
  <c r="K3440" i="1"/>
  <c r="L3440" i="1"/>
  <c r="M3440" i="1"/>
  <c r="N3440" i="1"/>
  <c r="O3440" i="1"/>
  <c r="P3440" i="1"/>
  <c r="Q3440" i="1"/>
  <c r="S3440" i="1"/>
  <c r="T3440" i="1"/>
  <c r="V3440" i="1"/>
  <c r="I3441" i="1"/>
  <c r="J3441" i="1"/>
  <c r="K3441" i="1"/>
  <c r="L3441" i="1"/>
  <c r="M3441" i="1"/>
  <c r="N3441" i="1"/>
  <c r="O3441" i="1"/>
  <c r="P3441" i="1"/>
  <c r="Q3441" i="1"/>
  <c r="R3441" i="1"/>
  <c r="S3441" i="1"/>
  <c r="T3441" i="1"/>
  <c r="U3441" i="1"/>
  <c r="V3441" i="1"/>
  <c r="I3442" i="1"/>
  <c r="J3442" i="1"/>
  <c r="K3442" i="1"/>
  <c r="L3442" i="1"/>
  <c r="M3442" i="1"/>
  <c r="N3442" i="1"/>
  <c r="O3442" i="1"/>
  <c r="P3442" i="1"/>
  <c r="Q3442" i="1"/>
  <c r="U3442" i="1" s="1"/>
  <c r="S3442" i="1"/>
  <c r="T3442" i="1"/>
  <c r="V3442" i="1"/>
  <c r="I3443" i="1"/>
  <c r="J3443" i="1"/>
  <c r="K3443" i="1"/>
  <c r="L3443" i="1"/>
  <c r="M3443" i="1"/>
  <c r="N3443" i="1"/>
  <c r="O3443" i="1"/>
  <c r="P3443" i="1"/>
  <c r="Q3443" i="1"/>
  <c r="R3443" i="1"/>
  <c r="S3443" i="1"/>
  <c r="T3443" i="1"/>
  <c r="U3443" i="1"/>
  <c r="V3443" i="1"/>
  <c r="I3444" i="1"/>
  <c r="J3444" i="1"/>
  <c r="K3444" i="1"/>
  <c r="L3444" i="1"/>
  <c r="M3444" i="1"/>
  <c r="N3444" i="1"/>
  <c r="O3444" i="1"/>
  <c r="P3444" i="1"/>
  <c r="Q3444" i="1"/>
  <c r="R3444" i="1"/>
  <c r="S3444" i="1"/>
  <c r="T3444" i="1"/>
  <c r="U3444" i="1"/>
  <c r="V3444" i="1"/>
  <c r="I3445" i="1"/>
  <c r="J3445" i="1"/>
  <c r="K3445" i="1"/>
  <c r="L3445" i="1"/>
  <c r="M3445" i="1"/>
  <c r="N3445" i="1"/>
  <c r="O3445" i="1"/>
  <c r="P3445" i="1"/>
  <c r="Q3445" i="1"/>
  <c r="U3445" i="1" s="1"/>
  <c r="R3445" i="1"/>
  <c r="S3445" i="1"/>
  <c r="T3445" i="1"/>
  <c r="V3445" i="1"/>
  <c r="I3446" i="1"/>
  <c r="J3446" i="1"/>
  <c r="K3446" i="1"/>
  <c r="L3446" i="1"/>
  <c r="M3446" i="1"/>
  <c r="N3446" i="1"/>
  <c r="O3446" i="1"/>
  <c r="P3446" i="1"/>
  <c r="Q3446" i="1"/>
  <c r="U3446" i="1" s="1"/>
  <c r="S3446" i="1"/>
  <c r="T3446" i="1"/>
  <c r="V3446" i="1"/>
  <c r="I3447" i="1"/>
  <c r="J3447" i="1"/>
  <c r="K3447" i="1"/>
  <c r="L3447" i="1"/>
  <c r="M3447" i="1"/>
  <c r="N3447" i="1"/>
  <c r="O3447" i="1"/>
  <c r="P3447" i="1"/>
  <c r="Q3447" i="1"/>
  <c r="R3447" i="1"/>
  <c r="S3447" i="1"/>
  <c r="T3447" i="1"/>
  <c r="U3447" i="1"/>
  <c r="V3447" i="1"/>
  <c r="I3448" i="1"/>
  <c r="J3448" i="1"/>
  <c r="K3448" i="1"/>
  <c r="L3448" i="1"/>
  <c r="M3448" i="1"/>
  <c r="N3448" i="1"/>
  <c r="O3448" i="1"/>
  <c r="P3448" i="1"/>
  <c r="Q3448" i="1"/>
  <c r="U3448" i="1" s="1"/>
  <c r="R3448" i="1"/>
  <c r="S3448" i="1"/>
  <c r="T3448" i="1"/>
  <c r="V3448" i="1"/>
  <c r="I3449" i="1"/>
  <c r="J3449" i="1"/>
  <c r="K3449" i="1"/>
  <c r="L3449" i="1"/>
  <c r="M3449" i="1"/>
  <c r="N3449" i="1"/>
  <c r="O3449" i="1"/>
  <c r="P3449" i="1"/>
  <c r="Q3449" i="1"/>
  <c r="R3449" i="1"/>
  <c r="S3449" i="1"/>
  <c r="T3449" i="1"/>
  <c r="U3449" i="1"/>
  <c r="V3449" i="1"/>
  <c r="I3450" i="1"/>
  <c r="J3450" i="1"/>
  <c r="K3450" i="1"/>
  <c r="L3450" i="1"/>
  <c r="M3450" i="1"/>
  <c r="N3450" i="1"/>
  <c r="O3450" i="1"/>
  <c r="P3450" i="1"/>
  <c r="Q3450" i="1"/>
  <c r="R3450" i="1"/>
  <c r="S3450" i="1"/>
  <c r="T3450" i="1"/>
  <c r="U3450" i="1"/>
  <c r="V3450" i="1"/>
  <c r="I3451" i="1"/>
  <c r="J3451" i="1"/>
  <c r="K3451" i="1"/>
  <c r="L3451" i="1"/>
  <c r="M3451" i="1"/>
  <c r="N3451" i="1"/>
  <c r="O3451" i="1"/>
  <c r="P3451" i="1"/>
  <c r="Q3451" i="1"/>
  <c r="U3451" i="1" s="1"/>
  <c r="R3451" i="1"/>
  <c r="S3451" i="1"/>
  <c r="T3451" i="1"/>
  <c r="V3451" i="1"/>
  <c r="I3452" i="1"/>
  <c r="J3452" i="1"/>
  <c r="K3452" i="1"/>
  <c r="L3452" i="1"/>
  <c r="M3452" i="1"/>
  <c r="N3452" i="1"/>
  <c r="O3452" i="1"/>
  <c r="P3452" i="1"/>
  <c r="Q3452" i="1"/>
  <c r="R3452" i="1"/>
  <c r="S3452" i="1"/>
  <c r="T3452" i="1"/>
  <c r="U3452" i="1"/>
  <c r="V3452" i="1"/>
  <c r="I3453" i="1"/>
  <c r="J3453" i="1"/>
  <c r="K3453" i="1"/>
  <c r="L3453" i="1"/>
  <c r="M3453" i="1"/>
  <c r="N3453" i="1"/>
  <c r="O3453" i="1"/>
  <c r="P3453" i="1"/>
  <c r="Q3453" i="1"/>
  <c r="R3453" i="1"/>
  <c r="S3453" i="1"/>
  <c r="T3453" i="1"/>
  <c r="U3453" i="1"/>
  <c r="V3453" i="1"/>
  <c r="I3454" i="1"/>
  <c r="J3454" i="1"/>
  <c r="K3454" i="1"/>
  <c r="L3454" i="1"/>
  <c r="M3454" i="1"/>
  <c r="N3454" i="1"/>
  <c r="O3454" i="1"/>
  <c r="P3454" i="1"/>
  <c r="Q3454" i="1"/>
  <c r="S3454" i="1"/>
  <c r="T3454" i="1"/>
  <c r="V3454" i="1"/>
  <c r="I3455" i="1"/>
  <c r="J3455" i="1"/>
  <c r="K3455" i="1"/>
  <c r="L3455" i="1"/>
  <c r="M3455" i="1"/>
  <c r="N3455" i="1"/>
  <c r="O3455" i="1"/>
  <c r="P3455" i="1"/>
  <c r="Q3455" i="1"/>
  <c r="R3455" i="1"/>
  <c r="S3455" i="1"/>
  <c r="T3455" i="1"/>
  <c r="U3455" i="1"/>
  <c r="V3455" i="1"/>
  <c r="I3456" i="1"/>
  <c r="J3456" i="1"/>
  <c r="K3456" i="1"/>
  <c r="L3456" i="1"/>
  <c r="M3456" i="1"/>
  <c r="N3456" i="1"/>
  <c r="O3456" i="1"/>
  <c r="P3456" i="1"/>
  <c r="Q3456" i="1"/>
  <c r="R3456" i="1"/>
  <c r="S3456" i="1"/>
  <c r="T3456" i="1"/>
  <c r="U3456" i="1"/>
  <c r="V3456" i="1"/>
  <c r="I3457" i="1"/>
  <c r="J3457" i="1"/>
  <c r="K3457" i="1"/>
  <c r="L3457" i="1"/>
  <c r="M3457" i="1"/>
  <c r="N3457" i="1"/>
  <c r="O3457" i="1"/>
  <c r="P3457" i="1"/>
  <c r="Q3457" i="1"/>
  <c r="U3457" i="1" s="1"/>
  <c r="R3457" i="1"/>
  <c r="S3457" i="1"/>
  <c r="T3457" i="1"/>
  <c r="V3457" i="1"/>
  <c r="I3458" i="1"/>
  <c r="J3458" i="1"/>
  <c r="K3458" i="1"/>
  <c r="L3458" i="1"/>
  <c r="M3458" i="1"/>
  <c r="N3458" i="1"/>
  <c r="O3458" i="1"/>
  <c r="P3458" i="1"/>
  <c r="Q3458" i="1"/>
  <c r="R3458" i="1" s="1"/>
  <c r="S3458" i="1"/>
  <c r="T3458" i="1"/>
  <c r="V3458" i="1"/>
  <c r="I3459" i="1"/>
  <c r="J3459" i="1"/>
  <c r="K3459" i="1"/>
  <c r="L3459" i="1"/>
  <c r="M3459" i="1"/>
  <c r="N3459" i="1"/>
  <c r="O3459" i="1"/>
  <c r="P3459" i="1"/>
  <c r="Q3459" i="1"/>
  <c r="R3459" i="1"/>
  <c r="S3459" i="1"/>
  <c r="T3459" i="1"/>
  <c r="U3459" i="1"/>
  <c r="V3459" i="1"/>
  <c r="I3460" i="1"/>
  <c r="J3460" i="1"/>
  <c r="K3460" i="1"/>
  <c r="L3460" i="1"/>
  <c r="M3460" i="1"/>
  <c r="N3460" i="1"/>
  <c r="O3460" i="1"/>
  <c r="P3460" i="1"/>
  <c r="Q3460" i="1"/>
  <c r="U3460" i="1" s="1"/>
  <c r="S3460" i="1"/>
  <c r="T3460" i="1"/>
  <c r="V3460" i="1"/>
  <c r="I3461" i="1"/>
  <c r="J3461" i="1"/>
  <c r="K3461" i="1"/>
  <c r="L3461" i="1"/>
  <c r="M3461" i="1"/>
  <c r="N3461" i="1"/>
  <c r="O3461" i="1"/>
  <c r="P3461" i="1"/>
  <c r="Q3461" i="1"/>
  <c r="R3461" i="1"/>
  <c r="S3461" i="1"/>
  <c r="T3461" i="1"/>
  <c r="U3461" i="1"/>
  <c r="V3461" i="1"/>
  <c r="I3462" i="1"/>
  <c r="J3462" i="1"/>
  <c r="K3462" i="1"/>
  <c r="L3462" i="1"/>
  <c r="M3462" i="1"/>
  <c r="N3462" i="1"/>
  <c r="O3462" i="1"/>
  <c r="P3462" i="1"/>
  <c r="Q3462" i="1"/>
  <c r="R3462" i="1"/>
  <c r="S3462" i="1"/>
  <c r="T3462" i="1"/>
  <c r="U3462" i="1"/>
  <c r="V3462" i="1"/>
  <c r="I3463" i="1"/>
  <c r="J3463" i="1"/>
  <c r="K3463" i="1"/>
  <c r="L3463" i="1"/>
  <c r="M3463" i="1"/>
  <c r="N3463" i="1"/>
  <c r="O3463" i="1"/>
  <c r="P3463" i="1"/>
  <c r="Q3463" i="1"/>
  <c r="U3463" i="1" s="1"/>
  <c r="R3463" i="1"/>
  <c r="S3463" i="1"/>
  <c r="T3463" i="1"/>
  <c r="V3463" i="1"/>
  <c r="I3464" i="1"/>
  <c r="J3464" i="1"/>
  <c r="K3464" i="1"/>
  <c r="L3464" i="1"/>
  <c r="M3464" i="1"/>
  <c r="N3464" i="1"/>
  <c r="O3464" i="1"/>
  <c r="P3464" i="1"/>
  <c r="Q3464" i="1"/>
  <c r="R3464" i="1" s="1"/>
  <c r="S3464" i="1"/>
  <c r="T3464" i="1"/>
  <c r="V3464" i="1"/>
  <c r="I3465" i="1"/>
  <c r="J3465" i="1"/>
  <c r="K3465" i="1"/>
  <c r="L3465" i="1"/>
  <c r="M3465" i="1"/>
  <c r="N3465" i="1"/>
  <c r="O3465" i="1"/>
  <c r="P3465" i="1"/>
  <c r="Q3465" i="1"/>
  <c r="R3465" i="1"/>
  <c r="S3465" i="1"/>
  <c r="T3465" i="1"/>
  <c r="U3465" i="1"/>
  <c r="V3465" i="1"/>
  <c r="I3466" i="1"/>
  <c r="J3466" i="1"/>
  <c r="K3466" i="1"/>
  <c r="L3466" i="1"/>
  <c r="M3466" i="1"/>
  <c r="N3466" i="1"/>
  <c r="O3466" i="1"/>
  <c r="P3466" i="1"/>
  <c r="Q3466" i="1"/>
  <c r="U3466" i="1" s="1"/>
  <c r="R3466" i="1"/>
  <c r="S3466" i="1"/>
  <c r="T3466" i="1"/>
  <c r="V3466" i="1"/>
  <c r="I3467" i="1"/>
  <c r="J3467" i="1"/>
  <c r="K3467" i="1"/>
  <c r="L3467" i="1"/>
  <c r="M3467" i="1"/>
  <c r="N3467" i="1"/>
  <c r="O3467" i="1"/>
  <c r="P3467" i="1"/>
  <c r="Q3467" i="1"/>
  <c r="R3467" i="1"/>
  <c r="S3467" i="1"/>
  <c r="T3467" i="1"/>
  <c r="U3467" i="1"/>
  <c r="V3467" i="1"/>
  <c r="I3468" i="1"/>
  <c r="J3468" i="1"/>
  <c r="K3468" i="1"/>
  <c r="L3468" i="1"/>
  <c r="M3468" i="1"/>
  <c r="N3468" i="1"/>
  <c r="O3468" i="1"/>
  <c r="P3468" i="1"/>
  <c r="Q3468" i="1"/>
  <c r="R3468" i="1"/>
  <c r="S3468" i="1"/>
  <c r="T3468" i="1"/>
  <c r="U3468" i="1"/>
  <c r="V3468" i="1"/>
  <c r="I3469" i="1"/>
  <c r="J3469" i="1"/>
  <c r="K3469" i="1"/>
  <c r="L3469" i="1"/>
  <c r="M3469" i="1"/>
  <c r="N3469" i="1"/>
  <c r="O3469" i="1"/>
  <c r="P3469" i="1"/>
  <c r="Q3469" i="1"/>
  <c r="U3469" i="1" s="1"/>
  <c r="R3469" i="1"/>
  <c r="S3469" i="1"/>
  <c r="T3469" i="1"/>
  <c r="V3469" i="1"/>
  <c r="I3470" i="1"/>
  <c r="J3470" i="1"/>
  <c r="K3470" i="1"/>
  <c r="L3470" i="1"/>
  <c r="M3470" i="1"/>
  <c r="N3470" i="1"/>
  <c r="O3470" i="1"/>
  <c r="P3470" i="1"/>
  <c r="Q3470" i="1"/>
  <c r="R3470" i="1"/>
  <c r="S3470" i="1"/>
  <c r="T3470" i="1"/>
  <c r="U3470" i="1"/>
  <c r="V3470" i="1"/>
  <c r="I3471" i="1"/>
  <c r="J3471" i="1"/>
  <c r="K3471" i="1"/>
  <c r="L3471" i="1"/>
  <c r="M3471" i="1"/>
  <c r="N3471" i="1"/>
  <c r="O3471" i="1"/>
  <c r="P3471" i="1"/>
  <c r="Q3471" i="1"/>
  <c r="R3471" i="1"/>
  <c r="S3471" i="1"/>
  <c r="T3471" i="1"/>
  <c r="U3471" i="1"/>
  <c r="V3471" i="1"/>
  <c r="I3472" i="1"/>
  <c r="J3472" i="1"/>
  <c r="K3472" i="1"/>
  <c r="L3472" i="1"/>
  <c r="M3472" i="1"/>
  <c r="N3472" i="1"/>
  <c r="O3472" i="1"/>
  <c r="P3472" i="1"/>
  <c r="Q3472" i="1"/>
  <c r="U3472" i="1" s="1"/>
  <c r="S3472" i="1"/>
  <c r="T3472" i="1"/>
  <c r="V3472" i="1"/>
  <c r="I3473" i="1"/>
  <c r="J3473" i="1"/>
  <c r="K3473" i="1"/>
  <c r="L3473" i="1"/>
  <c r="M3473" i="1"/>
  <c r="N3473" i="1"/>
  <c r="O3473" i="1"/>
  <c r="P3473" i="1"/>
  <c r="Q3473" i="1"/>
  <c r="R3473" i="1"/>
  <c r="S3473" i="1"/>
  <c r="T3473" i="1"/>
  <c r="U3473" i="1"/>
  <c r="V3473" i="1"/>
  <c r="I3474" i="1"/>
  <c r="J3474" i="1"/>
  <c r="K3474" i="1"/>
  <c r="L3474" i="1"/>
  <c r="M3474" i="1"/>
  <c r="N3474" i="1"/>
  <c r="O3474" i="1"/>
  <c r="P3474" i="1"/>
  <c r="Q3474" i="1"/>
  <c r="R3474" i="1"/>
  <c r="S3474" i="1"/>
  <c r="T3474" i="1"/>
  <c r="U3474" i="1"/>
  <c r="V3474" i="1"/>
  <c r="I3475" i="1"/>
  <c r="J3475" i="1"/>
  <c r="K3475" i="1"/>
  <c r="L3475" i="1"/>
  <c r="M3475" i="1"/>
  <c r="N3475" i="1"/>
  <c r="O3475" i="1"/>
  <c r="P3475" i="1"/>
  <c r="Q3475" i="1"/>
  <c r="U3475" i="1" s="1"/>
  <c r="R3475" i="1"/>
  <c r="S3475" i="1"/>
  <c r="T3475" i="1"/>
  <c r="V3475" i="1"/>
  <c r="I3476" i="1"/>
  <c r="J3476" i="1"/>
  <c r="K3476" i="1"/>
  <c r="L3476" i="1"/>
  <c r="M3476" i="1"/>
  <c r="N3476" i="1"/>
  <c r="O3476" i="1"/>
  <c r="P3476" i="1"/>
  <c r="Q3476" i="1"/>
  <c r="S3476" i="1"/>
  <c r="T3476" i="1"/>
  <c r="V3476" i="1"/>
  <c r="I3477" i="1"/>
  <c r="J3477" i="1"/>
  <c r="K3477" i="1"/>
  <c r="L3477" i="1"/>
  <c r="M3477" i="1"/>
  <c r="N3477" i="1"/>
  <c r="O3477" i="1"/>
  <c r="P3477" i="1"/>
  <c r="Q3477" i="1"/>
  <c r="R3477" i="1"/>
  <c r="S3477" i="1"/>
  <c r="T3477" i="1"/>
  <c r="U3477" i="1"/>
  <c r="V3477" i="1"/>
  <c r="I3478" i="1"/>
  <c r="J3478" i="1"/>
  <c r="K3478" i="1"/>
  <c r="L3478" i="1"/>
  <c r="M3478" i="1"/>
  <c r="N3478" i="1"/>
  <c r="O3478" i="1"/>
  <c r="P3478" i="1"/>
  <c r="Q3478" i="1"/>
  <c r="U3478" i="1" s="1"/>
  <c r="S3478" i="1"/>
  <c r="T3478" i="1"/>
  <c r="V3478" i="1"/>
  <c r="I3479" i="1"/>
  <c r="J3479" i="1"/>
  <c r="K3479" i="1"/>
  <c r="L3479" i="1"/>
  <c r="M3479" i="1"/>
  <c r="N3479" i="1"/>
  <c r="O3479" i="1"/>
  <c r="P3479" i="1"/>
  <c r="Q3479" i="1"/>
  <c r="R3479" i="1"/>
  <c r="S3479" i="1"/>
  <c r="T3479" i="1"/>
  <c r="U3479" i="1"/>
  <c r="V3479" i="1"/>
  <c r="I3480" i="1"/>
  <c r="J3480" i="1"/>
  <c r="K3480" i="1"/>
  <c r="L3480" i="1"/>
  <c r="M3480" i="1"/>
  <c r="N3480" i="1"/>
  <c r="O3480" i="1"/>
  <c r="P3480" i="1"/>
  <c r="Q3480" i="1"/>
  <c r="R3480" i="1"/>
  <c r="S3480" i="1"/>
  <c r="T3480" i="1"/>
  <c r="U3480" i="1"/>
  <c r="V3480" i="1"/>
  <c r="I3481" i="1"/>
  <c r="J3481" i="1"/>
  <c r="K3481" i="1"/>
  <c r="L3481" i="1"/>
  <c r="M3481" i="1"/>
  <c r="N3481" i="1"/>
  <c r="O3481" i="1"/>
  <c r="P3481" i="1"/>
  <c r="Q3481" i="1"/>
  <c r="U3481" i="1" s="1"/>
  <c r="R3481" i="1"/>
  <c r="S3481" i="1"/>
  <c r="T3481" i="1"/>
  <c r="V3481" i="1"/>
  <c r="I3482" i="1"/>
  <c r="J3482" i="1"/>
  <c r="K3482" i="1"/>
  <c r="L3482" i="1"/>
  <c r="M3482" i="1"/>
  <c r="N3482" i="1"/>
  <c r="O3482" i="1"/>
  <c r="P3482" i="1"/>
  <c r="Q3482" i="1"/>
  <c r="U3482" i="1" s="1"/>
  <c r="S3482" i="1"/>
  <c r="T3482" i="1"/>
  <c r="V3482" i="1"/>
  <c r="I3483" i="1"/>
  <c r="J3483" i="1"/>
  <c r="K3483" i="1"/>
  <c r="L3483" i="1"/>
  <c r="M3483" i="1"/>
  <c r="N3483" i="1"/>
  <c r="O3483" i="1"/>
  <c r="P3483" i="1"/>
  <c r="Q3483" i="1"/>
  <c r="R3483" i="1"/>
  <c r="S3483" i="1"/>
  <c r="T3483" i="1"/>
  <c r="U3483" i="1"/>
  <c r="V3483" i="1"/>
  <c r="I3484" i="1"/>
  <c r="J3484" i="1"/>
  <c r="K3484" i="1"/>
  <c r="L3484" i="1"/>
  <c r="M3484" i="1"/>
  <c r="N3484" i="1"/>
  <c r="O3484" i="1"/>
  <c r="P3484" i="1"/>
  <c r="Q3484" i="1"/>
  <c r="U3484" i="1" s="1"/>
  <c r="R3484" i="1"/>
  <c r="S3484" i="1"/>
  <c r="T3484" i="1"/>
  <c r="V3484" i="1"/>
  <c r="I3485" i="1"/>
  <c r="J3485" i="1"/>
  <c r="K3485" i="1"/>
  <c r="L3485" i="1"/>
  <c r="M3485" i="1"/>
  <c r="N3485" i="1"/>
  <c r="O3485" i="1"/>
  <c r="P3485" i="1"/>
  <c r="Q3485" i="1"/>
  <c r="R3485" i="1"/>
  <c r="S3485" i="1"/>
  <c r="T3485" i="1"/>
  <c r="U3485" i="1"/>
  <c r="V3485" i="1"/>
  <c r="I3486" i="1"/>
  <c r="J3486" i="1"/>
  <c r="K3486" i="1"/>
  <c r="L3486" i="1"/>
  <c r="M3486" i="1"/>
  <c r="N3486" i="1"/>
  <c r="O3486" i="1"/>
  <c r="P3486" i="1"/>
  <c r="Q3486" i="1"/>
  <c r="R3486" i="1"/>
  <c r="S3486" i="1"/>
  <c r="T3486" i="1"/>
  <c r="U3486" i="1"/>
  <c r="V3486" i="1"/>
  <c r="I3487" i="1"/>
  <c r="J3487" i="1"/>
  <c r="K3487" i="1"/>
  <c r="L3487" i="1"/>
  <c r="M3487" i="1"/>
  <c r="N3487" i="1"/>
  <c r="O3487" i="1"/>
  <c r="P3487" i="1"/>
  <c r="Q3487" i="1"/>
  <c r="U3487" i="1" s="1"/>
  <c r="R3487" i="1"/>
  <c r="S3487" i="1"/>
  <c r="T3487" i="1"/>
  <c r="V3487" i="1"/>
  <c r="I3488" i="1"/>
  <c r="J3488" i="1"/>
  <c r="K3488" i="1"/>
  <c r="L3488" i="1"/>
  <c r="M3488" i="1"/>
  <c r="N3488" i="1"/>
  <c r="O3488" i="1"/>
  <c r="P3488" i="1"/>
  <c r="Q3488" i="1"/>
  <c r="R3488" i="1"/>
  <c r="S3488" i="1"/>
  <c r="T3488" i="1"/>
  <c r="U3488" i="1"/>
  <c r="V3488" i="1"/>
  <c r="I3489" i="1"/>
  <c r="J3489" i="1"/>
  <c r="K3489" i="1"/>
  <c r="L3489" i="1"/>
  <c r="M3489" i="1"/>
  <c r="N3489" i="1"/>
  <c r="O3489" i="1"/>
  <c r="P3489" i="1"/>
  <c r="Q3489" i="1"/>
  <c r="R3489" i="1"/>
  <c r="S3489" i="1"/>
  <c r="T3489" i="1"/>
  <c r="U3489" i="1"/>
  <c r="V3489" i="1"/>
  <c r="I3490" i="1"/>
  <c r="J3490" i="1"/>
  <c r="K3490" i="1"/>
  <c r="L3490" i="1"/>
  <c r="M3490" i="1"/>
  <c r="N3490" i="1"/>
  <c r="O3490" i="1"/>
  <c r="P3490" i="1"/>
  <c r="Q3490" i="1"/>
  <c r="S3490" i="1"/>
  <c r="T3490" i="1"/>
  <c r="V3490" i="1"/>
  <c r="I3491" i="1"/>
  <c r="J3491" i="1"/>
  <c r="K3491" i="1"/>
  <c r="L3491" i="1"/>
  <c r="M3491" i="1"/>
  <c r="N3491" i="1"/>
  <c r="O3491" i="1"/>
  <c r="P3491" i="1"/>
  <c r="Q3491" i="1"/>
  <c r="R3491" i="1"/>
  <c r="S3491" i="1"/>
  <c r="T3491" i="1"/>
  <c r="U3491" i="1"/>
  <c r="V3491" i="1"/>
  <c r="I3492" i="1"/>
  <c r="J3492" i="1"/>
  <c r="K3492" i="1"/>
  <c r="L3492" i="1"/>
  <c r="M3492" i="1"/>
  <c r="N3492" i="1"/>
  <c r="O3492" i="1"/>
  <c r="P3492" i="1"/>
  <c r="Q3492" i="1"/>
  <c r="R3492" i="1"/>
  <c r="S3492" i="1"/>
  <c r="T3492" i="1"/>
  <c r="U3492" i="1"/>
  <c r="V3492" i="1"/>
  <c r="I3493" i="1"/>
  <c r="J3493" i="1"/>
  <c r="K3493" i="1"/>
  <c r="L3493" i="1"/>
  <c r="M3493" i="1"/>
  <c r="N3493" i="1"/>
  <c r="O3493" i="1"/>
  <c r="P3493" i="1"/>
  <c r="Q3493" i="1"/>
  <c r="U3493" i="1" s="1"/>
  <c r="R3493" i="1"/>
  <c r="S3493" i="1"/>
  <c r="T3493" i="1"/>
  <c r="V3493" i="1"/>
  <c r="I3494" i="1"/>
  <c r="J3494" i="1"/>
  <c r="K3494" i="1"/>
  <c r="L3494" i="1"/>
  <c r="M3494" i="1"/>
  <c r="N3494" i="1"/>
  <c r="O3494" i="1"/>
  <c r="P3494" i="1"/>
  <c r="Q3494" i="1"/>
  <c r="R3494" i="1" s="1"/>
  <c r="S3494" i="1"/>
  <c r="T3494" i="1"/>
  <c r="V3494" i="1"/>
  <c r="I3495" i="1"/>
  <c r="J3495" i="1"/>
  <c r="K3495" i="1"/>
  <c r="L3495" i="1"/>
  <c r="M3495" i="1"/>
  <c r="N3495" i="1"/>
  <c r="O3495" i="1"/>
  <c r="P3495" i="1"/>
  <c r="Q3495" i="1"/>
  <c r="R3495" i="1"/>
  <c r="S3495" i="1"/>
  <c r="T3495" i="1"/>
  <c r="U3495" i="1"/>
  <c r="V3495" i="1"/>
  <c r="I3496" i="1"/>
  <c r="J3496" i="1"/>
  <c r="K3496" i="1"/>
  <c r="L3496" i="1"/>
  <c r="M3496" i="1"/>
  <c r="N3496" i="1"/>
  <c r="O3496" i="1"/>
  <c r="P3496" i="1"/>
  <c r="Q3496" i="1"/>
  <c r="U3496" i="1" s="1"/>
  <c r="S3496" i="1"/>
  <c r="T3496" i="1"/>
  <c r="V3496" i="1"/>
  <c r="I3497" i="1"/>
  <c r="J3497" i="1"/>
  <c r="K3497" i="1"/>
  <c r="L3497" i="1"/>
  <c r="M3497" i="1"/>
  <c r="N3497" i="1"/>
  <c r="O3497" i="1"/>
  <c r="P3497" i="1"/>
  <c r="Q3497" i="1"/>
  <c r="R3497" i="1"/>
  <c r="S3497" i="1"/>
  <c r="T3497" i="1"/>
  <c r="U3497" i="1"/>
  <c r="V3497" i="1"/>
  <c r="I3498" i="1"/>
  <c r="J3498" i="1"/>
  <c r="K3498" i="1"/>
  <c r="L3498" i="1"/>
  <c r="M3498" i="1"/>
  <c r="N3498" i="1"/>
  <c r="O3498" i="1"/>
  <c r="P3498" i="1"/>
  <c r="Q3498" i="1"/>
  <c r="R3498" i="1"/>
  <c r="S3498" i="1"/>
  <c r="T3498" i="1"/>
  <c r="U3498" i="1"/>
  <c r="V3498" i="1"/>
  <c r="I3499" i="1"/>
  <c r="J3499" i="1"/>
  <c r="K3499" i="1"/>
  <c r="L3499" i="1"/>
  <c r="M3499" i="1"/>
  <c r="N3499" i="1"/>
  <c r="O3499" i="1"/>
  <c r="P3499" i="1"/>
  <c r="Q3499" i="1"/>
  <c r="U3499" i="1" s="1"/>
  <c r="S3499" i="1"/>
  <c r="T3499" i="1"/>
  <c r="V3499" i="1"/>
  <c r="I3500" i="1"/>
  <c r="J3500" i="1"/>
  <c r="K3500" i="1"/>
  <c r="L3500" i="1"/>
  <c r="M3500" i="1"/>
  <c r="N3500" i="1"/>
  <c r="O3500" i="1"/>
  <c r="P3500" i="1"/>
  <c r="Q3500" i="1"/>
  <c r="R3500" i="1" s="1"/>
  <c r="S3500" i="1"/>
  <c r="T3500" i="1"/>
  <c r="V3500" i="1"/>
  <c r="I3501" i="1"/>
  <c r="J3501" i="1"/>
  <c r="K3501" i="1"/>
  <c r="L3501" i="1"/>
  <c r="M3501" i="1"/>
  <c r="N3501" i="1"/>
  <c r="O3501" i="1"/>
  <c r="P3501" i="1"/>
  <c r="Q3501" i="1"/>
  <c r="R3501" i="1"/>
  <c r="S3501" i="1"/>
  <c r="T3501" i="1"/>
  <c r="U3501" i="1"/>
  <c r="V3501" i="1"/>
  <c r="I3502" i="1"/>
  <c r="J3502" i="1"/>
  <c r="K3502" i="1"/>
  <c r="L3502" i="1"/>
  <c r="M3502" i="1"/>
  <c r="N3502" i="1"/>
  <c r="O3502" i="1"/>
  <c r="P3502" i="1"/>
  <c r="Q3502" i="1"/>
  <c r="U3502" i="1" s="1"/>
  <c r="R3502" i="1"/>
  <c r="S3502" i="1"/>
  <c r="T3502" i="1"/>
  <c r="V3502" i="1"/>
  <c r="I3503" i="1"/>
  <c r="J3503" i="1"/>
  <c r="K3503" i="1"/>
  <c r="L3503" i="1"/>
  <c r="M3503" i="1"/>
  <c r="N3503" i="1"/>
  <c r="O3503" i="1"/>
  <c r="P3503" i="1"/>
  <c r="Q3503" i="1"/>
  <c r="R3503" i="1"/>
  <c r="S3503" i="1"/>
  <c r="T3503" i="1"/>
  <c r="U3503" i="1"/>
  <c r="V3503" i="1"/>
  <c r="I3504" i="1"/>
  <c r="J3504" i="1"/>
  <c r="K3504" i="1"/>
  <c r="L3504" i="1"/>
  <c r="M3504" i="1"/>
  <c r="N3504" i="1"/>
  <c r="O3504" i="1"/>
  <c r="P3504" i="1"/>
  <c r="Q3504" i="1"/>
  <c r="R3504" i="1"/>
  <c r="S3504" i="1"/>
  <c r="T3504" i="1"/>
  <c r="U3504" i="1"/>
  <c r="V3504" i="1"/>
  <c r="I3505" i="1"/>
  <c r="J3505" i="1"/>
  <c r="K3505" i="1"/>
  <c r="L3505" i="1"/>
  <c r="M3505" i="1"/>
  <c r="N3505" i="1"/>
  <c r="O3505" i="1"/>
  <c r="P3505" i="1"/>
  <c r="Q3505" i="1"/>
  <c r="U3505" i="1" s="1"/>
  <c r="R3505" i="1"/>
  <c r="S3505" i="1"/>
  <c r="T3505" i="1"/>
  <c r="V3505" i="1"/>
  <c r="I3506" i="1"/>
  <c r="J3506" i="1"/>
  <c r="K3506" i="1"/>
  <c r="L3506" i="1"/>
  <c r="M3506" i="1"/>
  <c r="N3506" i="1"/>
  <c r="O3506" i="1"/>
  <c r="P3506" i="1"/>
  <c r="Q3506" i="1"/>
  <c r="R3506" i="1"/>
  <c r="S3506" i="1"/>
  <c r="T3506" i="1"/>
  <c r="U3506" i="1"/>
  <c r="V3506" i="1"/>
  <c r="I3507" i="1"/>
  <c r="J3507" i="1"/>
  <c r="K3507" i="1"/>
  <c r="L3507" i="1"/>
  <c r="M3507" i="1"/>
  <c r="N3507" i="1"/>
  <c r="O3507" i="1"/>
  <c r="P3507" i="1"/>
  <c r="Q3507" i="1"/>
  <c r="R3507" i="1"/>
  <c r="S3507" i="1"/>
  <c r="T3507" i="1"/>
  <c r="U3507" i="1"/>
  <c r="V3507" i="1"/>
  <c r="I3508" i="1"/>
  <c r="J3508" i="1"/>
  <c r="K3508" i="1"/>
  <c r="L3508" i="1"/>
  <c r="M3508" i="1"/>
  <c r="N3508" i="1"/>
  <c r="O3508" i="1"/>
  <c r="P3508" i="1"/>
  <c r="Q3508" i="1"/>
  <c r="U3508" i="1" s="1"/>
  <c r="S3508" i="1"/>
  <c r="T3508" i="1"/>
  <c r="V3508" i="1"/>
  <c r="I3509" i="1"/>
  <c r="J3509" i="1"/>
  <c r="K3509" i="1"/>
  <c r="L3509" i="1"/>
  <c r="M3509" i="1"/>
  <c r="N3509" i="1"/>
  <c r="O3509" i="1"/>
  <c r="P3509" i="1"/>
  <c r="Q3509" i="1"/>
  <c r="R3509" i="1"/>
  <c r="S3509" i="1"/>
  <c r="T3509" i="1"/>
  <c r="U3509" i="1"/>
  <c r="V3509" i="1"/>
  <c r="I3510" i="1"/>
  <c r="J3510" i="1"/>
  <c r="K3510" i="1"/>
  <c r="L3510" i="1"/>
  <c r="M3510" i="1"/>
  <c r="N3510" i="1"/>
  <c r="O3510" i="1"/>
  <c r="P3510" i="1"/>
  <c r="Q3510" i="1"/>
  <c r="R3510" i="1"/>
  <c r="S3510" i="1"/>
  <c r="T3510" i="1"/>
  <c r="U3510" i="1"/>
  <c r="V3510" i="1"/>
  <c r="I3511" i="1"/>
  <c r="J3511" i="1"/>
  <c r="K3511" i="1"/>
  <c r="L3511" i="1"/>
  <c r="M3511" i="1"/>
  <c r="N3511" i="1"/>
  <c r="O3511" i="1"/>
  <c r="P3511" i="1"/>
  <c r="Q3511" i="1"/>
  <c r="U3511" i="1" s="1"/>
  <c r="R3511" i="1"/>
  <c r="S3511" i="1"/>
  <c r="T3511" i="1"/>
  <c r="V3511" i="1"/>
  <c r="I3512" i="1"/>
  <c r="J3512" i="1"/>
  <c r="K3512" i="1"/>
  <c r="L3512" i="1"/>
  <c r="M3512" i="1"/>
  <c r="N3512" i="1"/>
  <c r="O3512" i="1"/>
  <c r="P3512" i="1"/>
  <c r="Q3512" i="1"/>
  <c r="S3512" i="1"/>
  <c r="T3512" i="1"/>
  <c r="V3512" i="1"/>
  <c r="I3513" i="1"/>
  <c r="J3513" i="1"/>
  <c r="K3513" i="1"/>
  <c r="L3513" i="1"/>
  <c r="M3513" i="1"/>
  <c r="N3513" i="1"/>
  <c r="O3513" i="1"/>
  <c r="P3513" i="1"/>
  <c r="Q3513" i="1"/>
  <c r="R3513" i="1"/>
  <c r="S3513" i="1"/>
  <c r="T3513" i="1"/>
  <c r="U3513" i="1"/>
  <c r="V3513" i="1"/>
  <c r="I3514" i="1"/>
  <c r="J3514" i="1"/>
  <c r="K3514" i="1"/>
  <c r="L3514" i="1"/>
  <c r="M3514" i="1"/>
  <c r="N3514" i="1"/>
  <c r="O3514" i="1"/>
  <c r="P3514" i="1"/>
  <c r="Q3514" i="1"/>
  <c r="U3514" i="1" s="1"/>
  <c r="S3514" i="1"/>
  <c r="T3514" i="1"/>
  <c r="V3514" i="1"/>
  <c r="I3515" i="1"/>
  <c r="J3515" i="1"/>
  <c r="K3515" i="1"/>
  <c r="L3515" i="1"/>
  <c r="M3515" i="1"/>
  <c r="N3515" i="1"/>
  <c r="O3515" i="1"/>
  <c r="P3515" i="1"/>
  <c r="Q3515" i="1"/>
  <c r="R3515" i="1"/>
  <c r="S3515" i="1"/>
  <c r="T3515" i="1"/>
  <c r="U3515" i="1"/>
  <c r="V3515" i="1"/>
  <c r="I3516" i="1"/>
  <c r="J3516" i="1"/>
  <c r="K3516" i="1"/>
  <c r="L3516" i="1"/>
  <c r="M3516" i="1"/>
  <c r="N3516" i="1"/>
  <c r="O3516" i="1"/>
  <c r="P3516" i="1"/>
  <c r="Q3516" i="1"/>
  <c r="R3516" i="1"/>
  <c r="S3516" i="1"/>
  <c r="T3516" i="1"/>
  <c r="U3516" i="1"/>
  <c r="V3516" i="1"/>
  <c r="I3517" i="1"/>
  <c r="J3517" i="1"/>
  <c r="K3517" i="1"/>
  <c r="L3517" i="1"/>
  <c r="M3517" i="1"/>
  <c r="N3517" i="1"/>
  <c r="O3517" i="1"/>
  <c r="P3517" i="1"/>
  <c r="Q3517" i="1"/>
  <c r="U3517" i="1" s="1"/>
  <c r="S3517" i="1"/>
  <c r="T3517" i="1"/>
  <c r="V3517" i="1"/>
  <c r="I3518" i="1"/>
  <c r="J3518" i="1"/>
  <c r="K3518" i="1"/>
  <c r="L3518" i="1"/>
  <c r="M3518" i="1"/>
  <c r="N3518" i="1"/>
  <c r="O3518" i="1"/>
  <c r="P3518" i="1"/>
  <c r="Q3518" i="1"/>
  <c r="U3518" i="1" s="1"/>
  <c r="S3518" i="1"/>
  <c r="T3518" i="1"/>
  <c r="V3518" i="1"/>
  <c r="I3519" i="1"/>
  <c r="J3519" i="1"/>
  <c r="K3519" i="1"/>
  <c r="L3519" i="1"/>
  <c r="M3519" i="1"/>
  <c r="N3519" i="1"/>
  <c r="O3519" i="1"/>
  <c r="P3519" i="1"/>
  <c r="Q3519" i="1"/>
  <c r="R3519" i="1"/>
  <c r="S3519" i="1"/>
  <c r="T3519" i="1"/>
  <c r="U3519" i="1"/>
  <c r="V3519" i="1"/>
  <c r="I3520" i="1"/>
  <c r="J3520" i="1"/>
  <c r="K3520" i="1"/>
  <c r="L3520" i="1"/>
  <c r="M3520" i="1"/>
  <c r="N3520" i="1"/>
  <c r="O3520" i="1"/>
  <c r="P3520" i="1"/>
  <c r="Q3520" i="1"/>
  <c r="U3520" i="1" s="1"/>
  <c r="R3520" i="1"/>
  <c r="S3520" i="1"/>
  <c r="T3520" i="1"/>
  <c r="V3520" i="1"/>
  <c r="I3521" i="1"/>
  <c r="J3521" i="1"/>
  <c r="K3521" i="1"/>
  <c r="L3521" i="1"/>
  <c r="M3521" i="1"/>
  <c r="N3521" i="1"/>
  <c r="O3521" i="1"/>
  <c r="P3521" i="1"/>
  <c r="Q3521" i="1"/>
  <c r="R3521" i="1"/>
  <c r="S3521" i="1"/>
  <c r="T3521" i="1"/>
  <c r="U3521" i="1"/>
  <c r="V3521" i="1"/>
  <c r="I3522" i="1"/>
  <c r="J3522" i="1"/>
  <c r="K3522" i="1"/>
  <c r="L3522" i="1"/>
  <c r="M3522" i="1"/>
  <c r="N3522" i="1"/>
  <c r="O3522" i="1"/>
  <c r="P3522" i="1"/>
  <c r="Q3522" i="1"/>
  <c r="R3522" i="1"/>
  <c r="S3522" i="1"/>
  <c r="T3522" i="1"/>
  <c r="U3522" i="1"/>
  <c r="V3522" i="1"/>
  <c r="I3523" i="1"/>
  <c r="J3523" i="1"/>
  <c r="K3523" i="1"/>
  <c r="L3523" i="1"/>
  <c r="M3523" i="1"/>
  <c r="N3523" i="1"/>
  <c r="O3523" i="1"/>
  <c r="P3523" i="1"/>
  <c r="Q3523" i="1"/>
  <c r="U3523" i="1" s="1"/>
  <c r="S3523" i="1"/>
  <c r="T3523" i="1"/>
  <c r="V3523" i="1"/>
  <c r="I3524" i="1"/>
  <c r="J3524" i="1"/>
  <c r="K3524" i="1"/>
  <c r="L3524" i="1"/>
  <c r="M3524" i="1"/>
  <c r="N3524" i="1"/>
  <c r="O3524" i="1"/>
  <c r="P3524" i="1"/>
  <c r="Q3524" i="1"/>
  <c r="R3524" i="1"/>
  <c r="S3524" i="1"/>
  <c r="T3524" i="1"/>
  <c r="U3524" i="1"/>
  <c r="V3524" i="1"/>
  <c r="I3525" i="1"/>
  <c r="J3525" i="1"/>
  <c r="K3525" i="1"/>
  <c r="L3525" i="1"/>
  <c r="M3525" i="1"/>
  <c r="N3525" i="1"/>
  <c r="O3525" i="1"/>
  <c r="P3525" i="1"/>
  <c r="Q3525" i="1"/>
  <c r="R3525" i="1"/>
  <c r="S3525" i="1"/>
  <c r="T3525" i="1"/>
  <c r="U3525" i="1"/>
  <c r="V3525" i="1"/>
  <c r="I3526" i="1"/>
  <c r="J3526" i="1"/>
  <c r="K3526" i="1"/>
  <c r="L3526" i="1"/>
  <c r="M3526" i="1"/>
  <c r="N3526" i="1"/>
  <c r="O3526" i="1"/>
  <c r="P3526" i="1"/>
  <c r="Q3526" i="1"/>
  <c r="S3526" i="1"/>
  <c r="T3526" i="1"/>
  <c r="V3526" i="1"/>
  <c r="I3527" i="1"/>
  <c r="J3527" i="1"/>
  <c r="K3527" i="1"/>
  <c r="L3527" i="1"/>
  <c r="M3527" i="1"/>
  <c r="N3527" i="1"/>
  <c r="O3527" i="1"/>
  <c r="P3527" i="1"/>
  <c r="Q3527" i="1"/>
  <c r="R3527" i="1"/>
  <c r="S3527" i="1"/>
  <c r="T3527" i="1"/>
  <c r="U3527" i="1"/>
  <c r="V3527" i="1"/>
  <c r="I3528" i="1"/>
  <c r="J3528" i="1"/>
  <c r="K3528" i="1"/>
  <c r="L3528" i="1"/>
  <c r="M3528" i="1"/>
  <c r="N3528" i="1"/>
  <c r="O3528" i="1"/>
  <c r="P3528" i="1"/>
  <c r="Q3528" i="1"/>
  <c r="R3528" i="1"/>
  <c r="S3528" i="1"/>
  <c r="T3528" i="1"/>
  <c r="U3528" i="1"/>
  <c r="V3528" i="1"/>
  <c r="I3529" i="1"/>
  <c r="J3529" i="1"/>
  <c r="K3529" i="1"/>
  <c r="L3529" i="1"/>
  <c r="M3529" i="1"/>
  <c r="N3529" i="1"/>
  <c r="O3529" i="1"/>
  <c r="P3529" i="1"/>
  <c r="Q3529" i="1"/>
  <c r="U3529" i="1" s="1"/>
  <c r="R3529" i="1"/>
  <c r="S3529" i="1"/>
  <c r="T3529" i="1"/>
  <c r="V3529" i="1"/>
  <c r="I3530" i="1"/>
  <c r="J3530" i="1"/>
  <c r="K3530" i="1"/>
  <c r="L3530" i="1"/>
  <c r="M3530" i="1"/>
  <c r="N3530" i="1"/>
  <c r="O3530" i="1"/>
  <c r="P3530" i="1"/>
  <c r="Q3530" i="1"/>
  <c r="R3530" i="1" s="1"/>
  <c r="S3530" i="1"/>
  <c r="T3530" i="1"/>
  <c r="V3530" i="1"/>
  <c r="I3531" i="1"/>
  <c r="J3531" i="1"/>
  <c r="K3531" i="1"/>
  <c r="L3531" i="1"/>
  <c r="M3531" i="1"/>
  <c r="N3531" i="1"/>
  <c r="O3531" i="1"/>
  <c r="P3531" i="1"/>
  <c r="Q3531" i="1"/>
  <c r="R3531" i="1"/>
  <c r="S3531" i="1"/>
  <c r="T3531" i="1"/>
  <c r="U3531" i="1"/>
  <c r="V3531" i="1"/>
  <c r="I3532" i="1"/>
  <c r="J3532" i="1"/>
  <c r="K3532" i="1"/>
  <c r="L3532" i="1"/>
  <c r="M3532" i="1"/>
  <c r="N3532" i="1"/>
  <c r="O3532" i="1"/>
  <c r="P3532" i="1"/>
  <c r="Q3532" i="1"/>
  <c r="U3532" i="1" s="1"/>
  <c r="S3532" i="1"/>
  <c r="T3532" i="1"/>
  <c r="V3532" i="1"/>
  <c r="I3533" i="1"/>
  <c r="J3533" i="1"/>
  <c r="K3533" i="1"/>
  <c r="L3533" i="1"/>
  <c r="M3533" i="1"/>
  <c r="N3533" i="1"/>
  <c r="O3533" i="1"/>
  <c r="P3533" i="1"/>
  <c r="Q3533" i="1"/>
  <c r="R3533" i="1"/>
  <c r="S3533" i="1"/>
  <c r="T3533" i="1"/>
  <c r="U3533" i="1"/>
  <c r="V3533" i="1"/>
  <c r="I3534" i="1"/>
  <c r="J3534" i="1"/>
  <c r="K3534" i="1"/>
  <c r="L3534" i="1"/>
  <c r="M3534" i="1"/>
  <c r="N3534" i="1"/>
  <c r="O3534" i="1"/>
  <c r="P3534" i="1"/>
  <c r="Q3534" i="1"/>
  <c r="R3534" i="1"/>
  <c r="S3534" i="1"/>
  <c r="T3534" i="1"/>
  <c r="U3534" i="1"/>
  <c r="V3534" i="1"/>
  <c r="I3535" i="1"/>
  <c r="J3535" i="1"/>
  <c r="K3535" i="1"/>
  <c r="L3535" i="1"/>
  <c r="M3535" i="1"/>
  <c r="N3535" i="1"/>
  <c r="O3535" i="1"/>
  <c r="P3535" i="1"/>
  <c r="Q3535" i="1"/>
  <c r="U3535" i="1" s="1"/>
  <c r="S3535" i="1"/>
  <c r="T3535" i="1"/>
  <c r="V3535" i="1"/>
  <c r="I3536" i="1"/>
  <c r="J3536" i="1"/>
  <c r="K3536" i="1"/>
  <c r="L3536" i="1"/>
  <c r="M3536" i="1"/>
  <c r="N3536" i="1"/>
  <c r="O3536" i="1"/>
  <c r="P3536" i="1"/>
  <c r="Q3536" i="1"/>
  <c r="R3536" i="1" s="1"/>
  <c r="S3536" i="1"/>
  <c r="T3536" i="1"/>
  <c r="V3536" i="1"/>
  <c r="I3537" i="1"/>
  <c r="J3537" i="1"/>
  <c r="K3537" i="1"/>
  <c r="L3537" i="1"/>
  <c r="M3537" i="1"/>
  <c r="N3537" i="1"/>
  <c r="O3537" i="1"/>
  <c r="P3537" i="1"/>
  <c r="Q3537" i="1"/>
  <c r="R3537" i="1"/>
  <c r="S3537" i="1"/>
  <c r="T3537" i="1"/>
  <c r="U3537" i="1"/>
  <c r="V3537" i="1"/>
  <c r="I3538" i="1"/>
  <c r="J3538" i="1"/>
  <c r="K3538" i="1"/>
  <c r="L3538" i="1"/>
  <c r="M3538" i="1"/>
  <c r="N3538" i="1"/>
  <c r="O3538" i="1"/>
  <c r="P3538" i="1"/>
  <c r="Q3538" i="1"/>
  <c r="U3538" i="1" s="1"/>
  <c r="R3538" i="1"/>
  <c r="S3538" i="1"/>
  <c r="T3538" i="1"/>
  <c r="V3538" i="1"/>
  <c r="I3539" i="1"/>
  <c r="J3539" i="1"/>
  <c r="K3539" i="1"/>
  <c r="L3539" i="1"/>
  <c r="M3539" i="1"/>
  <c r="N3539" i="1"/>
  <c r="O3539" i="1"/>
  <c r="P3539" i="1"/>
  <c r="Q3539" i="1"/>
  <c r="R3539" i="1"/>
  <c r="S3539" i="1"/>
  <c r="T3539" i="1"/>
  <c r="U3539" i="1"/>
  <c r="V3539" i="1"/>
  <c r="I3540" i="1"/>
  <c r="J3540" i="1"/>
  <c r="K3540" i="1"/>
  <c r="L3540" i="1"/>
  <c r="M3540" i="1"/>
  <c r="N3540" i="1"/>
  <c r="O3540" i="1"/>
  <c r="P3540" i="1"/>
  <c r="Q3540" i="1"/>
  <c r="R3540" i="1"/>
  <c r="S3540" i="1"/>
  <c r="T3540" i="1"/>
  <c r="U3540" i="1"/>
  <c r="V3540" i="1"/>
  <c r="I3541" i="1"/>
  <c r="J3541" i="1"/>
  <c r="K3541" i="1"/>
  <c r="L3541" i="1"/>
  <c r="M3541" i="1"/>
  <c r="N3541" i="1"/>
  <c r="O3541" i="1"/>
  <c r="P3541" i="1"/>
  <c r="Q3541" i="1"/>
  <c r="U3541" i="1" s="1"/>
  <c r="R3541" i="1"/>
  <c r="S3541" i="1"/>
  <c r="T3541" i="1"/>
  <c r="V3541" i="1"/>
  <c r="I3542" i="1"/>
  <c r="J3542" i="1"/>
  <c r="K3542" i="1"/>
  <c r="L3542" i="1"/>
  <c r="M3542" i="1"/>
  <c r="N3542" i="1"/>
  <c r="O3542" i="1"/>
  <c r="P3542" i="1"/>
  <c r="Q3542" i="1"/>
  <c r="R3542" i="1"/>
  <c r="S3542" i="1"/>
  <c r="T3542" i="1"/>
  <c r="U3542" i="1"/>
  <c r="V3542" i="1"/>
  <c r="I3543" i="1"/>
  <c r="J3543" i="1"/>
  <c r="K3543" i="1"/>
  <c r="L3543" i="1"/>
  <c r="M3543" i="1"/>
  <c r="N3543" i="1"/>
  <c r="O3543" i="1"/>
  <c r="P3543" i="1"/>
  <c r="Q3543" i="1"/>
  <c r="R3543" i="1"/>
  <c r="S3543" i="1"/>
  <c r="T3543" i="1"/>
  <c r="U3543" i="1"/>
  <c r="V3543" i="1"/>
  <c r="I3544" i="1"/>
  <c r="J3544" i="1"/>
  <c r="K3544" i="1"/>
  <c r="L3544" i="1"/>
  <c r="M3544" i="1"/>
  <c r="N3544" i="1"/>
  <c r="O3544" i="1"/>
  <c r="P3544" i="1"/>
  <c r="Q3544" i="1"/>
  <c r="U3544" i="1" s="1"/>
  <c r="S3544" i="1"/>
  <c r="T3544" i="1"/>
  <c r="V3544" i="1"/>
  <c r="I3545" i="1"/>
  <c r="J3545" i="1"/>
  <c r="K3545" i="1"/>
  <c r="L3545" i="1"/>
  <c r="M3545" i="1"/>
  <c r="N3545" i="1"/>
  <c r="O3545" i="1"/>
  <c r="P3545" i="1"/>
  <c r="Q3545" i="1"/>
  <c r="R3545" i="1"/>
  <c r="S3545" i="1"/>
  <c r="T3545" i="1"/>
  <c r="U3545" i="1"/>
  <c r="V3545" i="1"/>
  <c r="I3546" i="1"/>
  <c r="J3546" i="1"/>
  <c r="K3546" i="1"/>
  <c r="L3546" i="1"/>
  <c r="M3546" i="1"/>
  <c r="N3546" i="1"/>
  <c r="O3546" i="1"/>
  <c r="P3546" i="1"/>
  <c r="Q3546" i="1"/>
  <c r="R3546" i="1"/>
  <c r="S3546" i="1"/>
  <c r="T3546" i="1"/>
  <c r="U3546" i="1"/>
  <c r="V3546" i="1"/>
  <c r="I3547" i="1"/>
  <c r="J3547" i="1"/>
  <c r="K3547" i="1"/>
  <c r="L3547" i="1"/>
  <c r="M3547" i="1"/>
  <c r="N3547" i="1"/>
  <c r="O3547" i="1"/>
  <c r="P3547" i="1"/>
  <c r="Q3547" i="1"/>
  <c r="U3547" i="1" s="1"/>
  <c r="R3547" i="1"/>
  <c r="S3547" i="1"/>
  <c r="T3547" i="1"/>
  <c r="V3547" i="1"/>
  <c r="I3548" i="1"/>
  <c r="J3548" i="1"/>
  <c r="K3548" i="1"/>
  <c r="L3548" i="1"/>
  <c r="M3548" i="1"/>
  <c r="N3548" i="1"/>
  <c r="O3548" i="1"/>
  <c r="P3548" i="1"/>
  <c r="Q3548" i="1"/>
  <c r="S3548" i="1"/>
  <c r="T3548" i="1"/>
  <c r="V3548" i="1"/>
  <c r="I3549" i="1"/>
  <c r="J3549" i="1"/>
  <c r="K3549" i="1"/>
  <c r="L3549" i="1"/>
  <c r="M3549" i="1"/>
  <c r="N3549" i="1"/>
  <c r="O3549" i="1"/>
  <c r="P3549" i="1"/>
  <c r="Q3549" i="1"/>
  <c r="R3549" i="1"/>
  <c r="S3549" i="1"/>
  <c r="T3549" i="1"/>
  <c r="U3549" i="1"/>
  <c r="V3549" i="1"/>
  <c r="I3550" i="1"/>
  <c r="J3550" i="1"/>
  <c r="K3550" i="1"/>
  <c r="L3550" i="1"/>
  <c r="M3550" i="1"/>
  <c r="N3550" i="1"/>
  <c r="O3550" i="1"/>
  <c r="P3550" i="1"/>
  <c r="Q3550" i="1"/>
  <c r="U3550" i="1" s="1"/>
  <c r="S3550" i="1"/>
  <c r="T3550" i="1"/>
  <c r="V3550" i="1"/>
  <c r="I3551" i="1"/>
  <c r="J3551" i="1"/>
  <c r="K3551" i="1"/>
  <c r="L3551" i="1"/>
  <c r="M3551" i="1"/>
  <c r="N3551" i="1"/>
  <c r="O3551" i="1"/>
  <c r="P3551" i="1"/>
  <c r="Q3551" i="1"/>
  <c r="R3551" i="1"/>
  <c r="S3551" i="1"/>
  <c r="T3551" i="1"/>
  <c r="U3551" i="1"/>
  <c r="V3551" i="1"/>
  <c r="I3552" i="1"/>
  <c r="J3552" i="1"/>
  <c r="K3552" i="1"/>
  <c r="L3552" i="1"/>
  <c r="M3552" i="1"/>
  <c r="N3552" i="1"/>
  <c r="O3552" i="1"/>
  <c r="P3552" i="1"/>
  <c r="Q3552" i="1"/>
  <c r="R3552" i="1"/>
  <c r="S3552" i="1"/>
  <c r="T3552" i="1"/>
  <c r="U3552" i="1"/>
  <c r="V3552" i="1"/>
  <c r="I3553" i="1"/>
  <c r="J3553" i="1"/>
  <c r="K3553" i="1"/>
  <c r="L3553" i="1"/>
  <c r="M3553" i="1"/>
  <c r="N3553" i="1"/>
  <c r="O3553" i="1"/>
  <c r="P3553" i="1"/>
  <c r="Q3553" i="1"/>
  <c r="U3553" i="1" s="1"/>
  <c r="R3553" i="1"/>
  <c r="S3553" i="1"/>
  <c r="T3553" i="1"/>
  <c r="V3553" i="1"/>
  <c r="I3554" i="1"/>
  <c r="J3554" i="1"/>
  <c r="K3554" i="1"/>
  <c r="L3554" i="1"/>
  <c r="M3554" i="1"/>
  <c r="N3554" i="1"/>
  <c r="O3554" i="1"/>
  <c r="P3554" i="1"/>
  <c r="Q3554" i="1"/>
  <c r="U3554" i="1" s="1"/>
  <c r="S3554" i="1"/>
  <c r="T3554" i="1"/>
  <c r="V3554" i="1"/>
  <c r="I3555" i="1"/>
  <c r="J3555" i="1"/>
  <c r="K3555" i="1"/>
  <c r="L3555" i="1"/>
  <c r="M3555" i="1"/>
  <c r="N3555" i="1"/>
  <c r="O3555" i="1"/>
  <c r="P3555" i="1"/>
  <c r="Q3555" i="1"/>
  <c r="R3555" i="1"/>
  <c r="S3555" i="1"/>
  <c r="T3555" i="1"/>
  <c r="U3555" i="1"/>
  <c r="V3555" i="1"/>
  <c r="I3556" i="1"/>
  <c r="J3556" i="1"/>
  <c r="K3556" i="1"/>
  <c r="L3556" i="1"/>
  <c r="M3556" i="1"/>
  <c r="N3556" i="1"/>
  <c r="O3556" i="1"/>
  <c r="P3556" i="1"/>
  <c r="Q3556" i="1"/>
  <c r="U3556" i="1" s="1"/>
  <c r="R3556" i="1"/>
  <c r="S3556" i="1"/>
  <c r="T3556" i="1"/>
  <c r="V3556" i="1"/>
  <c r="I3557" i="1"/>
  <c r="J3557" i="1"/>
  <c r="K3557" i="1"/>
  <c r="L3557" i="1"/>
  <c r="M3557" i="1"/>
  <c r="N3557" i="1"/>
  <c r="O3557" i="1"/>
  <c r="P3557" i="1"/>
  <c r="Q3557" i="1"/>
  <c r="R3557" i="1" s="1"/>
  <c r="S3557" i="1"/>
  <c r="T3557" i="1"/>
  <c r="V3557" i="1"/>
  <c r="I3558" i="1"/>
  <c r="J3558" i="1"/>
  <c r="K3558" i="1"/>
  <c r="L3558" i="1"/>
  <c r="M3558" i="1"/>
  <c r="N3558" i="1"/>
  <c r="O3558" i="1"/>
  <c r="P3558" i="1"/>
  <c r="Q3558" i="1"/>
  <c r="R3558" i="1"/>
  <c r="S3558" i="1"/>
  <c r="T3558" i="1"/>
  <c r="U3558" i="1"/>
  <c r="V3558" i="1"/>
  <c r="I3559" i="1"/>
  <c r="J3559" i="1"/>
  <c r="K3559" i="1"/>
  <c r="L3559" i="1"/>
  <c r="M3559" i="1"/>
  <c r="N3559" i="1"/>
  <c r="O3559" i="1"/>
  <c r="P3559" i="1"/>
  <c r="Q3559" i="1"/>
  <c r="U3559" i="1" s="1"/>
  <c r="S3559" i="1"/>
  <c r="T3559" i="1"/>
  <c r="V3559" i="1"/>
  <c r="I3560" i="1"/>
  <c r="J3560" i="1"/>
  <c r="K3560" i="1"/>
  <c r="L3560" i="1"/>
  <c r="M3560" i="1"/>
  <c r="N3560" i="1"/>
  <c r="O3560" i="1"/>
  <c r="P3560" i="1"/>
  <c r="Q3560" i="1"/>
  <c r="R3560" i="1"/>
  <c r="S3560" i="1"/>
  <c r="T3560" i="1"/>
  <c r="U3560" i="1"/>
  <c r="V3560" i="1"/>
  <c r="I3561" i="1"/>
  <c r="J3561" i="1"/>
  <c r="K3561" i="1"/>
  <c r="L3561" i="1"/>
  <c r="M3561" i="1"/>
  <c r="N3561" i="1"/>
  <c r="O3561" i="1"/>
  <c r="P3561" i="1"/>
  <c r="Q3561" i="1"/>
  <c r="R3561" i="1"/>
  <c r="S3561" i="1"/>
  <c r="T3561" i="1"/>
  <c r="U3561" i="1"/>
  <c r="V3561" i="1"/>
  <c r="I3562" i="1"/>
  <c r="J3562" i="1"/>
  <c r="K3562" i="1"/>
  <c r="L3562" i="1"/>
  <c r="M3562" i="1"/>
  <c r="N3562" i="1"/>
  <c r="O3562" i="1"/>
  <c r="P3562" i="1"/>
  <c r="Q3562" i="1"/>
  <c r="S3562" i="1"/>
  <c r="T3562" i="1"/>
  <c r="V3562" i="1"/>
  <c r="I3563" i="1"/>
  <c r="J3563" i="1"/>
  <c r="K3563" i="1"/>
  <c r="L3563" i="1"/>
  <c r="M3563" i="1"/>
  <c r="N3563" i="1"/>
  <c r="O3563" i="1"/>
  <c r="P3563" i="1"/>
  <c r="Q3563" i="1"/>
  <c r="R3563" i="1"/>
  <c r="S3563" i="1"/>
  <c r="T3563" i="1"/>
  <c r="U3563" i="1"/>
  <c r="V3563" i="1"/>
  <c r="I3564" i="1"/>
  <c r="J3564" i="1"/>
  <c r="K3564" i="1"/>
  <c r="L3564" i="1"/>
  <c r="M3564" i="1"/>
  <c r="N3564" i="1"/>
  <c r="O3564" i="1"/>
  <c r="P3564" i="1"/>
  <c r="Q3564" i="1"/>
  <c r="R3564" i="1"/>
  <c r="S3564" i="1"/>
  <c r="T3564" i="1"/>
  <c r="U3564" i="1"/>
  <c r="V3564" i="1"/>
  <c r="I3565" i="1"/>
  <c r="J3565" i="1"/>
  <c r="K3565" i="1"/>
  <c r="L3565" i="1"/>
  <c r="M3565" i="1"/>
  <c r="N3565" i="1"/>
  <c r="O3565" i="1"/>
  <c r="P3565" i="1"/>
  <c r="Q3565" i="1"/>
  <c r="U3565" i="1" s="1"/>
  <c r="R3565" i="1"/>
  <c r="S3565" i="1"/>
  <c r="T3565" i="1"/>
  <c r="V3565" i="1"/>
  <c r="I3566" i="1"/>
  <c r="J3566" i="1"/>
  <c r="K3566" i="1"/>
  <c r="L3566" i="1"/>
  <c r="M3566" i="1"/>
  <c r="N3566" i="1"/>
  <c r="O3566" i="1"/>
  <c r="P3566" i="1"/>
  <c r="Q3566" i="1"/>
  <c r="R3566" i="1" s="1"/>
  <c r="S3566" i="1"/>
  <c r="T3566" i="1"/>
  <c r="V3566" i="1"/>
  <c r="I3567" i="1"/>
  <c r="J3567" i="1"/>
  <c r="K3567" i="1"/>
  <c r="L3567" i="1"/>
  <c r="M3567" i="1"/>
  <c r="N3567" i="1"/>
  <c r="O3567" i="1"/>
  <c r="P3567" i="1"/>
  <c r="Q3567" i="1"/>
  <c r="R3567" i="1"/>
  <c r="S3567" i="1"/>
  <c r="T3567" i="1"/>
  <c r="U3567" i="1"/>
  <c r="V3567" i="1"/>
  <c r="I3568" i="1"/>
  <c r="J3568" i="1"/>
  <c r="K3568" i="1"/>
  <c r="L3568" i="1"/>
  <c r="M3568" i="1"/>
  <c r="N3568" i="1"/>
  <c r="O3568" i="1"/>
  <c r="P3568" i="1"/>
  <c r="Q3568" i="1"/>
  <c r="U3568" i="1" s="1"/>
  <c r="S3568" i="1"/>
  <c r="T3568" i="1"/>
  <c r="V3568" i="1"/>
  <c r="I3569" i="1"/>
  <c r="J3569" i="1"/>
  <c r="K3569" i="1"/>
  <c r="L3569" i="1"/>
  <c r="M3569" i="1"/>
  <c r="N3569" i="1"/>
  <c r="O3569" i="1"/>
  <c r="P3569" i="1"/>
  <c r="Q3569" i="1"/>
  <c r="R3569" i="1"/>
  <c r="S3569" i="1"/>
  <c r="T3569" i="1"/>
  <c r="U3569" i="1"/>
  <c r="V3569" i="1"/>
  <c r="I3570" i="1"/>
  <c r="J3570" i="1"/>
  <c r="K3570" i="1"/>
  <c r="L3570" i="1"/>
  <c r="M3570" i="1"/>
  <c r="N3570" i="1"/>
  <c r="O3570" i="1"/>
  <c r="P3570" i="1"/>
  <c r="Q3570" i="1"/>
  <c r="R3570" i="1"/>
  <c r="S3570" i="1"/>
  <c r="T3570" i="1"/>
  <c r="U3570" i="1"/>
  <c r="V3570" i="1"/>
  <c r="I3571" i="1"/>
  <c r="J3571" i="1"/>
  <c r="K3571" i="1"/>
  <c r="L3571" i="1"/>
  <c r="M3571" i="1"/>
  <c r="N3571" i="1"/>
  <c r="O3571" i="1"/>
  <c r="P3571" i="1"/>
  <c r="Q3571" i="1"/>
  <c r="U3571" i="1" s="1"/>
  <c r="S3571" i="1"/>
  <c r="T3571" i="1"/>
  <c r="V3571" i="1"/>
  <c r="I3572" i="1"/>
  <c r="J3572" i="1"/>
  <c r="K3572" i="1"/>
  <c r="L3572" i="1"/>
  <c r="M3572" i="1"/>
  <c r="N3572" i="1"/>
  <c r="O3572" i="1"/>
  <c r="P3572" i="1"/>
  <c r="Q3572" i="1"/>
  <c r="R3572" i="1" s="1"/>
  <c r="S3572" i="1"/>
  <c r="T3572" i="1"/>
  <c r="V3572" i="1"/>
  <c r="I3573" i="1"/>
  <c r="J3573" i="1"/>
  <c r="K3573" i="1"/>
  <c r="L3573" i="1"/>
  <c r="M3573" i="1"/>
  <c r="N3573" i="1"/>
  <c r="O3573" i="1"/>
  <c r="P3573" i="1"/>
  <c r="Q3573" i="1"/>
  <c r="R3573" i="1"/>
  <c r="S3573" i="1"/>
  <c r="T3573" i="1"/>
  <c r="U3573" i="1"/>
  <c r="V3573" i="1"/>
  <c r="I3574" i="1"/>
  <c r="J3574" i="1"/>
  <c r="K3574" i="1"/>
  <c r="L3574" i="1"/>
  <c r="M3574" i="1"/>
  <c r="N3574" i="1"/>
  <c r="O3574" i="1"/>
  <c r="P3574" i="1"/>
  <c r="Q3574" i="1"/>
  <c r="U3574" i="1" s="1"/>
  <c r="R3574" i="1"/>
  <c r="S3574" i="1"/>
  <c r="T3574" i="1"/>
  <c r="V3574" i="1"/>
  <c r="I3575" i="1"/>
  <c r="J3575" i="1"/>
  <c r="K3575" i="1"/>
  <c r="L3575" i="1"/>
  <c r="M3575" i="1"/>
  <c r="N3575" i="1"/>
  <c r="O3575" i="1"/>
  <c r="P3575" i="1"/>
  <c r="Q3575" i="1"/>
  <c r="U3575" i="1" s="1"/>
  <c r="S3575" i="1"/>
  <c r="T3575" i="1"/>
  <c r="V3575" i="1"/>
  <c r="I3576" i="1"/>
  <c r="J3576" i="1"/>
  <c r="K3576" i="1"/>
  <c r="L3576" i="1"/>
  <c r="M3576" i="1"/>
  <c r="N3576" i="1"/>
  <c r="O3576" i="1"/>
  <c r="P3576" i="1"/>
  <c r="Q3576" i="1"/>
  <c r="R3576" i="1"/>
  <c r="S3576" i="1"/>
  <c r="T3576" i="1"/>
  <c r="U3576" i="1"/>
  <c r="V3576" i="1"/>
  <c r="I3577" i="1"/>
  <c r="J3577" i="1"/>
  <c r="K3577" i="1"/>
  <c r="L3577" i="1"/>
  <c r="M3577" i="1"/>
  <c r="N3577" i="1"/>
  <c r="O3577" i="1"/>
  <c r="P3577" i="1"/>
  <c r="Q3577" i="1"/>
  <c r="U3577" i="1" s="1"/>
  <c r="R3577" i="1"/>
  <c r="S3577" i="1"/>
  <c r="T3577" i="1"/>
  <c r="V3577" i="1"/>
  <c r="I3578" i="1"/>
  <c r="J3578" i="1"/>
  <c r="K3578" i="1"/>
  <c r="L3578" i="1"/>
  <c r="M3578" i="1"/>
  <c r="N3578" i="1"/>
  <c r="O3578" i="1"/>
  <c r="P3578" i="1"/>
  <c r="Q3578" i="1"/>
  <c r="R3578" i="1"/>
  <c r="S3578" i="1"/>
  <c r="T3578" i="1"/>
  <c r="U3578" i="1"/>
  <c r="V3578" i="1"/>
  <c r="I3579" i="1"/>
  <c r="J3579" i="1"/>
  <c r="K3579" i="1"/>
  <c r="L3579" i="1"/>
  <c r="M3579" i="1"/>
  <c r="N3579" i="1"/>
  <c r="O3579" i="1"/>
  <c r="P3579" i="1"/>
  <c r="Q3579" i="1"/>
  <c r="R3579" i="1"/>
  <c r="S3579" i="1"/>
  <c r="T3579" i="1"/>
  <c r="U3579" i="1"/>
  <c r="V3579" i="1"/>
  <c r="I3580" i="1"/>
  <c r="J3580" i="1"/>
  <c r="K3580" i="1"/>
  <c r="L3580" i="1"/>
  <c r="M3580" i="1"/>
  <c r="N3580" i="1"/>
  <c r="O3580" i="1"/>
  <c r="P3580" i="1"/>
  <c r="Q3580" i="1"/>
  <c r="U3580" i="1" s="1"/>
  <c r="S3580" i="1"/>
  <c r="T3580" i="1"/>
  <c r="V3580" i="1"/>
  <c r="I3581" i="1"/>
  <c r="J3581" i="1"/>
  <c r="K3581" i="1"/>
  <c r="L3581" i="1"/>
  <c r="M3581" i="1"/>
  <c r="N3581" i="1"/>
  <c r="O3581" i="1"/>
  <c r="P3581" i="1"/>
  <c r="Q3581" i="1"/>
  <c r="R3581" i="1" s="1"/>
  <c r="S3581" i="1"/>
  <c r="T3581" i="1"/>
  <c r="U3581" i="1"/>
  <c r="V3581" i="1"/>
  <c r="I3582" i="1"/>
  <c r="J3582" i="1"/>
  <c r="K3582" i="1"/>
  <c r="L3582" i="1"/>
  <c r="M3582" i="1"/>
  <c r="N3582" i="1"/>
  <c r="O3582" i="1"/>
  <c r="P3582" i="1"/>
  <c r="Q3582" i="1"/>
  <c r="R3582" i="1"/>
  <c r="S3582" i="1"/>
  <c r="T3582" i="1"/>
  <c r="U3582" i="1"/>
  <c r="V3582" i="1"/>
  <c r="I3583" i="1"/>
  <c r="J3583" i="1"/>
  <c r="K3583" i="1"/>
  <c r="L3583" i="1"/>
  <c r="M3583" i="1"/>
  <c r="N3583" i="1"/>
  <c r="O3583" i="1"/>
  <c r="P3583" i="1"/>
  <c r="Q3583" i="1"/>
  <c r="U3583" i="1" s="1"/>
  <c r="R3583" i="1"/>
  <c r="S3583" i="1"/>
  <c r="T3583" i="1"/>
  <c r="V3583" i="1"/>
  <c r="I3584" i="1"/>
  <c r="J3584" i="1"/>
  <c r="K3584" i="1"/>
  <c r="L3584" i="1"/>
  <c r="M3584" i="1"/>
  <c r="N3584" i="1"/>
  <c r="O3584" i="1"/>
  <c r="P3584" i="1"/>
  <c r="Q3584" i="1"/>
  <c r="S3584" i="1"/>
  <c r="T3584" i="1"/>
  <c r="V3584" i="1"/>
  <c r="I3585" i="1"/>
  <c r="J3585" i="1"/>
  <c r="K3585" i="1"/>
  <c r="L3585" i="1"/>
  <c r="M3585" i="1"/>
  <c r="N3585" i="1"/>
  <c r="O3585" i="1"/>
  <c r="P3585" i="1"/>
  <c r="Q3585" i="1"/>
  <c r="R3585" i="1"/>
  <c r="S3585" i="1"/>
  <c r="T3585" i="1"/>
  <c r="U3585" i="1"/>
  <c r="V3585" i="1"/>
  <c r="I3586" i="1"/>
  <c r="J3586" i="1"/>
  <c r="K3586" i="1"/>
  <c r="L3586" i="1"/>
  <c r="M3586" i="1"/>
  <c r="N3586" i="1"/>
  <c r="O3586" i="1"/>
  <c r="P3586" i="1"/>
  <c r="Q3586" i="1"/>
  <c r="U3586" i="1" s="1"/>
  <c r="S3586" i="1"/>
  <c r="T3586" i="1"/>
  <c r="V3586" i="1"/>
  <c r="I3587" i="1"/>
  <c r="J3587" i="1"/>
  <c r="K3587" i="1"/>
  <c r="L3587" i="1"/>
  <c r="M3587" i="1"/>
  <c r="N3587" i="1"/>
  <c r="O3587" i="1"/>
  <c r="P3587" i="1"/>
  <c r="Q3587" i="1"/>
  <c r="R3587" i="1"/>
  <c r="S3587" i="1"/>
  <c r="T3587" i="1"/>
  <c r="U3587" i="1"/>
  <c r="V3587" i="1"/>
  <c r="I3588" i="1"/>
  <c r="J3588" i="1"/>
  <c r="K3588" i="1"/>
  <c r="L3588" i="1"/>
  <c r="M3588" i="1"/>
  <c r="N3588" i="1"/>
  <c r="O3588" i="1"/>
  <c r="P3588" i="1"/>
  <c r="Q3588" i="1"/>
  <c r="R3588" i="1"/>
  <c r="S3588" i="1"/>
  <c r="T3588" i="1"/>
  <c r="U3588" i="1"/>
  <c r="V3588" i="1"/>
  <c r="I3589" i="1"/>
  <c r="J3589" i="1"/>
  <c r="K3589" i="1"/>
  <c r="L3589" i="1"/>
  <c r="M3589" i="1"/>
  <c r="N3589" i="1"/>
  <c r="O3589" i="1"/>
  <c r="P3589" i="1"/>
  <c r="Q3589" i="1"/>
  <c r="U3589" i="1" s="1"/>
  <c r="S3589" i="1"/>
  <c r="T3589" i="1"/>
  <c r="V3589" i="1"/>
  <c r="I3590" i="1"/>
  <c r="J3590" i="1"/>
  <c r="K3590" i="1"/>
  <c r="L3590" i="1"/>
  <c r="M3590" i="1"/>
  <c r="N3590" i="1"/>
  <c r="O3590" i="1"/>
  <c r="P3590" i="1"/>
  <c r="Q3590" i="1"/>
  <c r="U3590" i="1" s="1"/>
  <c r="S3590" i="1"/>
  <c r="T3590" i="1"/>
  <c r="V3590" i="1"/>
  <c r="I3591" i="1"/>
  <c r="J3591" i="1"/>
  <c r="K3591" i="1"/>
  <c r="L3591" i="1"/>
  <c r="M3591" i="1"/>
  <c r="N3591" i="1"/>
  <c r="O3591" i="1"/>
  <c r="P3591" i="1"/>
  <c r="Q3591" i="1"/>
  <c r="R3591" i="1"/>
  <c r="S3591" i="1"/>
  <c r="T3591" i="1"/>
  <c r="U3591" i="1"/>
  <c r="V3591" i="1"/>
  <c r="I3592" i="1"/>
  <c r="J3592" i="1"/>
  <c r="K3592" i="1"/>
  <c r="L3592" i="1"/>
  <c r="M3592" i="1"/>
  <c r="N3592" i="1"/>
  <c r="O3592" i="1"/>
  <c r="P3592" i="1"/>
  <c r="Q3592" i="1"/>
  <c r="U3592" i="1" s="1"/>
  <c r="R3592" i="1"/>
  <c r="S3592" i="1"/>
  <c r="T3592" i="1"/>
  <c r="V3592" i="1"/>
  <c r="I3593" i="1"/>
  <c r="J3593" i="1"/>
  <c r="K3593" i="1"/>
  <c r="L3593" i="1"/>
  <c r="M3593" i="1"/>
  <c r="N3593" i="1"/>
  <c r="O3593" i="1"/>
  <c r="P3593" i="1"/>
  <c r="Q3593" i="1"/>
  <c r="R3593" i="1" s="1"/>
  <c r="S3593" i="1"/>
  <c r="T3593" i="1"/>
  <c r="V3593" i="1"/>
  <c r="I3594" i="1"/>
  <c r="J3594" i="1"/>
  <c r="K3594" i="1"/>
  <c r="L3594" i="1"/>
  <c r="M3594" i="1"/>
  <c r="N3594" i="1"/>
  <c r="O3594" i="1"/>
  <c r="P3594" i="1"/>
  <c r="Q3594" i="1"/>
  <c r="R3594" i="1"/>
  <c r="S3594" i="1"/>
  <c r="T3594" i="1"/>
  <c r="U3594" i="1"/>
  <c r="V3594" i="1"/>
  <c r="I3595" i="1"/>
  <c r="J3595" i="1"/>
  <c r="K3595" i="1"/>
  <c r="L3595" i="1"/>
  <c r="M3595" i="1"/>
  <c r="N3595" i="1"/>
  <c r="O3595" i="1"/>
  <c r="P3595" i="1"/>
  <c r="Q3595" i="1"/>
  <c r="U3595" i="1" s="1"/>
  <c r="S3595" i="1"/>
  <c r="T3595" i="1"/>
  <c r="V3595" i="1"/>
  <c r="I3596" i="1"/>
  <c r="J3596" i="1"/>
  <c r="K3596" i="1"/>
  <c r="L3596" i="1"/>
  <c r="M3596" i="1"/>
  <c r="N3596" i="1"/>
  <c r="O3596" i="1"/>
  <c r="P3596" i="1"/>
  <c r="Q3596" i="1"/>
  <c r="R3596" i="1"/>
  <c r="S3596" i="1"/>
  <c r="T3596" i="1"/>
  <c r="U3596" i="1"/>
  <c r="V3596" i="1"/>
  <c r="I3597" i="1"/>
  <c r="J3597" i="1"/>
  <c r="K3597" i="1"/>
  <c r="L3597" i="1"/>
  <c r="M3597" i="1"/>
  <c r="N3597" i="1"/>
  <c r="O3597" i="1"/>
  <c r="P3597" i="1"/>
  <c r="Q3597" i="1"/>
  <c r="R3597" i="1"/>
  <c r="S3597" i="1"/>
  <c r="T3597" i="1"/>
  <c r="U3597" i="1"/>
  <c r="V3597" i="1"/>
  <c r="I3598" i="1"/>
  <c r="J3598" i="1"/>
  <c r="K3598" i="1"/>
  <c r="L3598" i="1"/>
  <c r="M3598" i="1"/>
  <c r="N3598" i="1"/>
  <c r="O3598" i="1"/>
  <c r="P3598" i="1"/>
  <c r="Q3598" i="1"/>
  <c r="S3598" i="1"/>
  <c r="T3598" i="1"/>
  <c r="V3598" i="1"/>
  <c r="I3599" i="1"/>
  <c r="J3599" i="1"/>
  <c r="K3599" i="1"/>
  <c r="L3599" i="1"/>
  <c r="M3599" i="1"/>
  <c r="N3599" i="1"/>
  <c r="O3599" i="1"/>
  <c r="P3599" i="1"/>
  <c r="Q3599" i="1"/>
  <c r="R3599" i="1"/>
  <c r="S3599" i="1"/>
  <c r="T3599" i="1"/>
  <c r="U3599" i="1"/>
  <c r="V3599" i="1"/>
  <c r="I3600" i="1"/>
  <c r="J3600" i="1"/>
  <c r="K3600" i="1"/>
  <c r="L3600" i="1"/>
  <c r="M3600" i="1"/>
  <c r="N3600" i="1"/>
  <c r="O3600" i="1"/>
  <c r="P3600" i="1"/>
  <c r="Q3600" i="1"/>
  <c r="R3600" i="1"/>
  <c r="S3600" i="1"/>
  <c r="T3600" i="1"/>
  <c r="U3600" i="1"/>
  <c r="V3600" i="1"/>
  <c r="I3601" i="1"/>
  <c r="J3601" i="1"/>
  <c r="K3601" i="1"/>
  <c r="L3601" i="1"/>
  <c r="M3601" i="1"/>
  <c r="N3601" i="1"/>
  <c r="O3601" i="1"/>
  <c r="P3601" i="1"/>
  <c r="Q3601" i="1"/>
  <c r="U3601" i="1" s="1"/>
  <c r="R3601" i="1"/>
  <c r="S3601" i="1"/>
  <c r="T3601" i="1"/>
  <c r="V3601" i="1"/>
  <c r="I3602" i="1"/>
  <c r="J3602" i="1"/>
  <c r="K3602" i="1"/>
  <c r="L3602" i="1"/>
  <c r="M3602" i="1"/>
  <c r="N3602" i="1"/>
  <c r="O3602" i="1"/>
  <c r="P3602" i="1"/>
  <c r="Q3602" i="1"/>
  <c r="R3602" i="1" s="1"/>
  <c r="S3602" i="1"/>
  <c r="T3602" i="1"/>
  <c r="V3602" i="1"/>
  <c r="I3603" i="1"/>
  <c r="J3603" i="1"/>
  <c r="K3603" i="1"/>
  <c r="L3603" i="1"/>
  <c r="M3603" i="1"/>
  <c r="N3603" i="1"/>
  <c r="O3603" i="1"/>
  <c r="P3603" i="1"/>
  <c r="Q3603" i="1"/>
  <c r="R3603" i="1"/>
  <c r="S3603" i="1"/>
  <c r="T3603" i="1"/>
  <c r="U3603" i="1"/>
  <c r="V3603" i="1"/>
  <c r="I3604" i="1"/>
  <c r="J3604" i="1"/>
  <c r="K3604" i="1"/>
  <c r="L3604" i="1"/>
  <c r="M3604" i="1"/>
  <c r="N3604" i="1"/>
  <c r="O3604" i="1"/>
  <c r="P3604" i="1"/>
  <c r="Q3604" i="1"/>
  <c r="U3604" i="1" s="1"/>
  <c r="S3604" i="1"/>
  <c r="T3604" i="1"/>
  <c r="V3604" i="1"/>
  <c r="I3605" i="1"/>
  <c r="J3605" i="1"/>
  <c r="K3605" i="1"/>
  <c r="L3605" i="1"/>
  <c r="M3605" i="1"/>
  <c r="N3605" i="1"/>
  <c r="O3605" i="1"/>
  <c r="P3605" i="1"/>
  <c r="Q3605" i="1"/>
  <c r="R3605" i="1"/>
  <c r="S3605" i="1"/>
  <c r="T3605" i="1"/>
  <c r="U3605" i="1"/>
  <c r="V3605" i="1"/>
  <c r="I3606" i="1"/>
  <c r="J3606" i="1"/>
  <c r="K3606" i="1"/>
  <c r="L3606" i="1"/>
  <c r="M3606" i="1"/>
  <c r="N3606" i="1"/>
  <c r="O3606" i="1"/>
  <c r="P3606" i="1"/>
  <c r="Q3606" i="1"/>
  <c r="R3606" i="1"/>
  <c r="S3606" i="1"/>
  <c r="T3606" i="1"/>
  <c r="U3606" i="1"/>
  <c r="V3606" i="1"/>
  <c r="I3607" i="1"/>
  <c r="J3607" i="1"/>
  <c r="K3607" i="1"/>
  <c r="L3607" i="1"/>
  <c r="M3607" i="1"/>
  <c r="N3607" i="1"/>
  <c r="O3607" i="1"/>
  <c r="P3607" i="1"/>
  <c r="Q3607" i="1"/>
  <c r="U3607" i="1" s="1"/>
  <c r="S3607" i="1"/>
  <c r="T3607" i="1"/>
  <c r="V3607" i="1"/>
  <c r="I3608" i="1"/>
  <c r="J3608" i="1"/>
  <c r="K3608" i="1"/>
  <c r="L3608" i="1"/>
  <c r="M3608" i="1"/>
  <c r="N3608" i="1"/>
  <c r="O3608" i="1"/>
  <c r="P3608" i="1"/>
  <c r="Q3608" i="1"/>
  <c r="R3608" i="1" s="1"/>
  <c r="S3608" i="1"/>
  <c r="T3608" i="1"/>
  <c r="V3608" i="1"/>
  <c r="I3609" i="1"/>
  <c r="J3609" i="1"/>
  <c r="K3609" i="1"/>
  <c r="L3609" i="1"/>
  <c r="M3609" i="1"/>
  <c r="N3609" i="1"/>
  <c r="O3609" i="1"/>
  <c r="P3609" i="1"/>
  <c r="Q3609" i="1"/>
  <c r="R3609" i="1"/>
  <c r="S3609" i="1"/>
  <c r="T3609" i="1"/>
  <c r="U3609" i="1"/>
  <c r="V3609" i="1"/>
  <c r="I3610" i="1"/>
  <c r="J3610" i="1"/>
  <c r="K3610" i="1"/>
  <c r="L3610" i="1"/>
  <c r="M3610" i="1"/>
  <c r="N3610" i="1"/>
  <c r="O3610" i="1"/>
  <c r="P3610" i="1"/>
  <c r="Q3610" i="1"/>
  <c r="U3610" i="1" s="1"/>
  <c r="R3610" i="1"/>
  <c r="S3610" i="1"/>
  <c r="T3610" i="1"/>
  <c r="V3610" i="1"/>
  <c r="I3611" i="1"/>
  <c r="J3611" i="1"/>
  <c r="K3611" i="1"/>
  <c r="L3611" i="1"/>
  <c r="M3611" i="1"/>
  <c r="N3611" i="1"/>
  <c r="O3611" i="1"/>
  <c r="P3611" i="1"/>
  <c r="Q3611" i="1"/>
  <c r="U3611" i="1" s="1"/>
  <c r="S3611" i="1"/>
  <c r="T3611" i="1"/>
  <c r="V3611" i="1"/>
  <c r="I3612" i="1"/>
  <c r="J3612" i="1"/>
  <c r="K3612" i="1"/>
  <c r="L3612" i="1"/>
  <c r="M3612" i="1"/>
  <c r="N3612" i="1"/>
  <c r="O3612" i="1"/>
  <c r="P3612" i="1"/>
  <c r="Q3612" i="1"/>
  <c r="R3612" i="1"/>
  <c r="S3612" i="1"/>
  <c r="T3612" i="1"/>
  <c r="U3612" i="1"/>
  <c r="V3612" i="1"/>
  <c r="I3613" i="1"/>
  <c r="J3613" i="1"/>
  <c r="K3613" i="1"/>
  <c r="L3613" i="1"/>
  <c r="M3613" i="1"/>
  <c r="N3613" i="1"/>
  <c r="O3613" i="1"/>
  <c r="P3613" i="1"/>
  <c r="Q3613" i="1"/>
  <c r="U3613" i="1" s="1"/>
  <c r="R3613" i="1"/>
  <c r="S3613" i="1"/>
  <c r="T3613" i="1"/>
  <c r="V3613" i="1"/>
  <c r="I3614" i="1"/>
  <c r="J3614" i="1"/>
  <c r="K3614" i="1"/>
  <c r="L3614" i="1"/>
  <c r="M3614" i="1"/>
  <c r="N3614" i="1"/>
  <c r="O3614" i="1"/>
  <c r="P3614" i="1"/>
  <c r="Q3614" i="1"/>
  <c r="R3614" i="1"/>
  <c r="S3614" i="1"/>
  <c r="T3614" i="1"/>
  <c r="U3614" i="1"/>
  <c r="V3614" i="1"/>
  <c r="I3615" i="1"/>
  <c r="J3615" i="1"/>
  <c r="K3615" i="1"/>
  <c r="L3615" i="1"/>
  <c r="M3615" i="1"/>
  <c r="N3615" i="1"/>
  <c r="O3615" i="1"/>
  <c r="P3615" i="1"/>
  <c r="Q3615" i="1"/>
  <c r="R3615" i="1"/>
  <c r="S3615" i="1"/>
  <c r="T3615" i="1"/>
  <c r="U3615" i="1"/>
  <c r="V3615" i="1"/>
  <c r="I3616" i="1"/>
  <c r="J3616" i="1"/>
  <c r="K3616" i="1"/>
  <c r="L3616" i="1"/>
  <c r="M3616" i="1"/>
  <c r="N3616" i="1"/>
  <c r="O3616" i="1"/>
  <c r="P3616" i="1"/>
  <c r="Q3616" i="1"/>
  <c r="U3616" i="1" s="1"/>
  <c r="S3616" i="1"/>
  <c r="T3616" i="1"/>
  <c r="V3616" i="1"/>
  <c r="I3617" i="1"/>
  <c r="J3617" i="1"/>
  <c r="K3617" i="1"/>
  <c r="L3617" i="1"/>
  <c r="M3617" i="1"/>
  <c r="N3617" i="1"/>
  <c r="O3617" i="1"/>
  <c r="P3617" i="1"/>
  <c r="Q3617" i="1"/>
  <c r="R3617" i="1" s="1"/>
  <c r="S3617" i="1"/>
  <c r="T3617" i="1"/>
  <c r="V3617" i="1"/>
  <c r="I3618" i="1"/>
  <c r="J3618" i="1"/>
  <c r="K3618" i="1"/>
  <c r="L3618" i="1"/>
  <c r="M3618" i="1"/>
  <c r="N3618" i="1"/>
  <c r="O3618" i="1"/>
  <c r="P3618" i="1"/>
  <c r="Q3618" i="1"/>
  <c r="R3618" i="1"/>
  <c r="S3618" i="1"/>
  <c r="T3618" i="1"/>
  <c r="U3618" i="1"/>
  <c r="V3618" i="1"/>
  <c r="I3619" i="1"/>
  <c r="J3619" i="1"/>
  <c r="K3619" i="1"/>
  <c r="L3619" i="1"/>
  <c r="M3619" i="1"/>
  <c r="N3619" i="1"/>
  <c r="O3619" i="1"/>
  <c r="P3619" i="1"/>
  <c r="Q3619" i="1"/>
  <c r="U3619" i="1" s="1"/>
  <c r="R3619" i="1"/>
  <c r="S3619" i="1"/>
  <c r="T3619" i="1"/>
  <c r="V3619" i="1"/>
  <c r="I3620" i="1"/>
  <c r="J3620" i="1"/>
  <c r="K3620" i="1"/>
  <c r="L3620" i="1"/>
  <c r="M3620" i="1"/>
  <c r="N3620" i="1"/>
  <c r="O3620" i="1"/>
  <c r="P3620" i="1"/>
  <c r="Q3620" i="1"/>
  <c r="S3620" i="1"/>
  <c r="T3620" i="1"/>
  <c r="V3620" i="1"/>
  <c r="I3621" i="1"/>
  <c r="J3621" i="1"/>
  <c r="K3621" i="1"/>
  <c r="L3621" i="1"/>
  <c r="M3621" i="1"/>
  <c r="N3621" i="1"/>
  <c r="O3621" i="1"/>
  <c r="P3621" i="1"/>
  <c r="Q3621" i="1"/>
  <c r="R3621" i="1"/>
  <c r="S3621" i="1"/>
  <c r="T3621" i="1"/>
  <c r="U3621" i="1"/>
  <c r="V3621" i="1"/>
  <c r="I3622" i="1"/>
  <c r="J3622" i="1"/>
  <c r="K3622" i="1"/>
  <c r="L3622" i="1"/>
  <c r="M3622" i="1"/>
  <c r="N3622" i="1"/>
  <c r="O3622" i="1"/>
  <c r="P3622" i="1"/>
  <c r="Q3622" i="1"/>
  <c r="U3622" i="1" s="1"/>
  <c r="S3622" i="1"/>
  <c r="T3622" i="1"/>
  <c r="V3622" i="1"/>
  <c r="I3623" i="1"/>
  <c r="J3623" i="1"/>
  <c r="K3623" i="1"/>
  <c r="L3623" i="1"/>
  <c r="M3623" i="1"/>
  <c r="N3623" i="1"/>
  <c r="O3623" i="1"/>
  <c r="P3623" i="1"/>
  <c r="Q3623" i="1"/>
  <c r="R3623" i="1"/>
  <c r="S3623" i="1"/>
  <c r="T3623" i="1"/>
  <c r="U3623" i="1"/>
  <c r="V3623" i="1"/>
  <c r="I3624" i="1"/>
  <c r="J3624" i="1"/>
  <c r="K3624" i="1"/>
  <c r="L3624" i="1"/>
  <c r="M3624" i="1"/>
  <c r="N3624" i="1"/>
  <c r="O3624" i="1"/>
  <c r="P3624" i="1"/>
  <c r="Q3624" i="1"/>
  <c r="R3624" i="1"/>
  <c r="S3624" i="1"/>
  <c r="T3624" i="1"/>
  <c r="U3624" i="1"/>
  <c r="V3624" i="1"/>
  <c r="I3625" i="1"/>
  <c r="J3625" i="1"/>
  <c r="K3625" i="1"/>
  <c r="L3625" i="1"/>
  <c r="M3625" i="1"/>
  <c r="N3625" i="1"/>
  <c r="O3625" i="1"/>
  <c r="P3625" i="1"/>
  <c r="Q3625" i="1"/>
  <c r="U3625" i="1" s="1"/>
  <c r="S3625" i="1"/>
  <c r="T3625" i="1"/>
  <c r="V3625" i="1"/>
  <c r="I3626" i="1"/>
  <c r="J3626" i="1"/>
  <c r="K3626" i="1"/>
  <c r="L3626" i="1"/>
  <c r="M3626" i="1"/>
  <c r="N3626" i="1"/>
  <c r="O3626" i="1"/>
  <c r="P3626" i="1"/>
  <c r="Q3626" i="1"/>
  <c r="U3626" i="1" s="1"/>
  <c r="S3626" i="1"/>
  <c r="T3626" i="1"/>
  <c r="V3626" i="1"/>
  <c r="I3627" i="1"/>
  <c r="J3627" i="1"/>
  <c r="K3627" i="1"/>
  <c r="L3627" i="1"/>
  <c r="M3627" i="1"/>
  <c r="N3627" i="1"/>
  <c r="O3627" i="1"/>
  <c r="P3627" i="1"/>
  <c r="Q3627" i="1"/>
  <c r="R3627" i="1"/>
  <c r="S3627" i="1"/>
  <c r="T3627" i="1"/>
  <c r="U3627" i="1"/>
  <c r="V3627" i="1"/>
  <c r="I3628" i="1"/>
  <c r="J3628" i="1"/>
  <c r="K3628" i="1"/>
  <c r="L3628" i="1"/>
  <c r="M3628" i="1"/>
  <c r="N3628" i="1"/>
  <c r="O3628" i="1"/>
  <c r="P3628" i="1"/>
  <c r="Q3628" i="1"/>
  <c r="U3628" i="1" s="1"/>
  <c r="R3628" i="1"/>
  <c r="S3628" i="1"/>
  <c r="T3628" i="1"/>
  <c r="V3628" i="1"/>
  <c r="I3629" i="1"/>
  <c r="J3629" i="1"/>
  <c r="K3629" i="1"/>
  <c r="L3629" i="1"/>
  <c r="M3629" i="1"/>
  <c r="N3629" i="1"/>
  <c r="O3629" i="1"/>
  <c r="P3629" i="1"/>
  <c r="Q3629" i="1"/>
  <c r="R3629" i="1" s="1"/>
  <c r="S3629" i="1"/>
  <c r="T3629" i="1"/>
  <c r="V3629" i="1"/>
  <c r="I3630" i="1"/>
  <c r="J3630" i="1"/>
  <c r="K3630" i="1"/>
  <c r="L3630" i="1"/>
  <c r="M3630" i="1"/>
  <c r="N3630" i="1"/>
  <c r="O3630" i="1"/>
  <c r="P3630" i="1"/>
  <c r="Q3630" i="1"/>
  <c r="R3630" i="1"/>
  <c r="S3630" i="1"/>
  <c r="T3630" i="1"/>
  <c r="U3630" i="1"/>
  <c r="V3630" i="1"/>
  <c r="I3631" i="1"/>
  <c r="J3631" i="1"/>
  <c r="K3631" i="1"/>
  <c r="L3631" i="1"/>
  <c r="M3631" i="1"/>
  <c r="N3631" i="1"/>
  <c r="O3631" i="1"/>
  <c r="P3631" i="1"/>
  <c r="Q3631" i="1"/>
  <c r="U3631" i="1" s="1"/>
  <c r="S3631" i="1"/>
  <c r="T3631" i="1"/>
  <c r="V3631" i="1"/>
  <c r="I3632" i="1"/>
  <c r="J3632" i="1"/>
  <c r="K3632" i="1"/>
  <c r="L3632" i="1"/>
  <c r="M3632" i="1"/>
  <c r="N3632" i="1"/>
  <c r="O3632" i="1"/>
  <c r="P3632" i="1"/>
  <c r="Q3632" i="1"/>
  <c r="R3632" i="1"/>
  <c r="S3632" i="1"/>
  <c r="T3632" i="1"/>
  <c r="U3632" i="1"/>
  <c r="V3632" i="1"/>
  <c r="I3633" i="1"/>
  <c r="J3633" i="1"/>
  <c r="K3633" i="1"/>
  <c r="L3633" i="1"/>
  <c r="M3633" i="1"/>
  <c r="N3633" i="1"/>
  <c r="O3633" i="1"/>
  <c r="P3633" i="1"/>
  <c r="Q3633" i="1"/>
  <c r="R3633" i="1"/>
  <c r="S3633" i="1"/>
  <c r="T3633" i="1"/>
  <c r="U3633" i="1"/>
  <c r="V3633" i="1"/>
  <c r="I3634" i="1"/>
  <c r="J3634" i="1"/>
  <c r="K3634" i="1"/>
  <c r="L3634" i="1"/>
  <c r="M3634" i="1"/>
  <c r="N3634" i="1"/>
  <c r="O3634" i="1"/>
  <c r="P3634" i="1"/>
  <c r="Q3634" i="1"/>
  <c r="S3634" i="1"/>
  <c r="T3634" i="1"/>
  <c r="V3634" i="1"/>
  <c r="I3635" i="1"/>
  <c r="J3635" i="1"/>
  <c r="K3635" i="1"/>
  <c r="L3635" i="1"/>
  <c r="M3635" i="1"/>
  <c r="N3635" i="1"/>
  <c r="O3635" i="1"/>
  <c r="P3635" i="1"/>
  <c r="Q3635" i="1"/>
  <c r="R3635" i="1"/>
  <c r="S3635" i="1"/>
  <c r="T3635" i="1"/>
  <c r="U3635" i="1"/>
  <c r="V3635" i="1"/>
  <c r="I3636" i="1"/>
  <c r="J3636" i="1"/>
  <c r="K3636" i="1"/>
  <c r="L3636" i="1"/>
  <c r="M3636" i="1"/>
  <c r="N3636" i="1"/>
  <c r="O3636" i="1"/>
  <c r="P3636" i="1"/>
  <c r="Q3636" i="1"/>
  <c r="R3636" i="1"/>
  <c r="S3636" i="1"/>
  <c r="T3636" i="1"/>
  <c r="U3636" i="1"/>
  <c r="V3636" i="1"/>
  <c r="I3637" i="1"/>
  <c r="J3637" i="1"/>
  <c r="K3637" i="1"/>
  <c r="L3637" i="1"/>
  <c r="M3637" i="1"/>
  <c r="N3637" i="1"/>
  <c r="O3637" i="1"/>
  <c r="P3637" i="1"/>
  <c r="Q3637" i="1"/>
  <c r="U3637" i="1" s="1"/>
  <c r="R3637" i="1"/>
  <c r="S3637" i="1"/>
  <c r="T3637" i="1"/>
  <c r="V3637" i="1"/>
  <c r="I3638" i="1"/>
  <c r="J3638" i="1"/>
  <c r="K3638" i="1"/>
  <c r="L3638" i="1"/>
  <c r="M3638" i="1"/>
  <c r="N3638" i="1"/>
  <c r="O3638" i="1"/>
  <c r="P3638" i="1"/>
  <c r="Q3638" i="1"/>
  <c r="R3638" i="1" s="1"/>
  <c r="S3638" i="1"/>
  <c r="T3638" i="1"/>
  <c r="V3638" i="1"/>
  <c r="I3639" i="1"/>
  <c r="J3639" i="1"/>
  <c r="K3639" i="1"/>
  <c r="L3639" i="1"/>
  <c r="M3639" i="1"/>
  <c r="N3639" i="1"/>
  <c r="O3639" i="1"/>
  <c r="P3639" i="1"/>
  <c r="Q3639" i="1"/>
  <c r="R3639" i="1"/>
  <c r="S3639" i="1"/>
  <c r="T3639" i="1"/>
  <c r="U3639" i="1"/>
  <c r="V3639" i="1"/>
  <c r="I3640" i="1"/>
  <c r="J3640" i="1"/>
  <c r="K3640" i="1"/>
  <c r="L3640" i="1"/>
  <c r="M3640" i="1"/>
  <c r="N3640" i="1"/>
  <c r="O3640" i="1"/>
  <c r="P3640" i="1"/>
  <c r="Q3640" i="1"/>
  <c r="U3640" i="1" s="1"/>
  <c r="S3640" i="1"/>
  <c r="T3640" i="1"/>
  <c r="V3640" i="1"/>
  <c r="I3641" i="1"/>
  <c r="J3641" i="1"/>
  <c r="K3641" i="1"/>
  <c r="L3641" i="1"/>
  <c r="M3641" i="1"/>
  <c r="N3641" i="1"/>
  <c r="O3641" i="1"/>
  <c r="P3641" i="1"/>
  <c r="Q3641" i="1"/>
  <c r="R3641" i="1"/>
  <c r="S3641" i="1"/>
  <c r="T3641" i="1"/>
  <c r="U3641" i="1"/>
  <c r="V3641" i="1"/>
  <c r="I3642" i="1"/>
  <c r="J3642" i="1"/>
  <c r="K3642" i="1"/>
  <c r="L3642" i="1"/>
  <c r="M3642" i="1"/>
  <c r="N3642" i="1"/>
  <c r="O3642" i="1"/>
  <c r="P3642" i="1"/>
  <c r="Q3642" i="1"/>
  <c r="R3642" i="1"/>
  <c r="S3642" i="1"/>
  <c r="T3642" i="1"/>
  <c r="U3642" i="1"/>
  <c r="V3642" i="1"/>
  <c r="I3643" i="1"/>
  <c r="J3643" i="1"/>
  <c r="K3643" i="1"/>
  <c r="L3643" i="1"/>
  <c r="M3643" i="1"/>
  <c r="N3643" i="1"/>
  <c r="O3643" i="1"/>
  <c r="P3643" i="1"/>
  <c r="Q3643" i="1"/>
  <c r="U3643" i="1" s="1"/>
  <c r="S3643" i="1"/>
  <c r="T3643" i="1"/>
  <c r="V3643" i="1"/>
  <c r="I3644" i="1"/>
  <c r="J3644" i="1"/>
  <c r="K3644" i="1"/>
  <c r="L3644" i="1"/>
  <c r="M3644" i="1"/>
  <c r="N3644" i="1"/>
  <c r="O3644" i="1"/>
  <c r="P3644" i="1"/>
  <c r="Q3644" i="1"/>
  <c r="R3644" i="1" s="1"/>
  <c r="S3644" i="1"/>
  <c r="T3644" i="1"/>
  <c r="V3644" i="1"/>
  <c r="I3645" i="1"/>
  <c r="J3645" i="1"/>
  <c r="K3645" i="1"/>
  <c r="L3645" i="1"/>
  <c r="M3645" i="1"/>
  <c r="N3645" i="1"/>
  <c r="O3645" i="1"/>
  <c r="P3645" i="1"/>
  <c r="Q3645" i="1"/>
  <c r="R3645" i="1"/>
  <c r="S3645" i="1"/>
  <c r="T3645" i="1"/>
  <c r="U3645" i="1"/>
  <c r="V3645" i="1"/>
  <c r="I3646" i="1"/>
  <c r="J3646" i="1"/>
  <c r="K3646" i="1"/>
  <c r="L3646" i="1"/>
  <c r="M3646" i="1"/>
  <c r="N3646" i="1"/>
  <c r="O3646" i="1"/>
  <c r="P3646" i="1"/>
  <c r="Q3646" i="1"/>
  <c r="U3646" i="1" s="1"/>
  <c r="R3646" i="1"/>
  <c r="S3646" i="1"/>
  <c r="T3646" i="1"/>
  <c r="V3646" i="1"/>
  <c r="I3647" i="1"/>
  <c r="J3647" i="1"/>
  <c r="K3647" i="1"/>
  <c r="L3647" i="1"/>
  <c r="M3647" i="1"/>
  <c r="N3647" i="1"/>
  <c r="O3647" i="1"/>
  <c r="P3647" i="1"/>
  <c r="Q3647" i="1"/>
  <c r="U3647" i="1" s="1"/>
  <c r="S3647" i="1"/>
  <c r="T3647" i="1"/>
  <c r="V3647" i="1"/>
  <c r="I3648" i="1"/>
  <c r="J3648" i="1"/>
  <c r="K3648" i="1"/>
  <c r="L3648" i="1"/>
  <c r="M3648" i="1"/>
  <c r="N3648" i="1"/>
  <c r="O3648" i="1"/>
  <c r="P3648" i="1"/>
  <c r="Q3648" i="1"/>
  <c r="R3648" i="1"/>
  <c r="S3648" i="1"/>
  <c r="T3648" i="1"/>
  <c r="U3648" i="1"/>
  <c r="V3648" i="1"/>
  <c r="I3649" i="1"/>
  <c r="J3649" i="1"/>
  <c r="K3649" i="1"/>
  <c r="L3649" i="1"/>
  <c r="M3649" i="1"/>
  <c r="N3649" i="1"/>
  <c r="O3649" i="1"/>
  <c r="P3649" i="1"/>
  <c r="Q3649" i="1"/>
  <c r="U3649" i="1" s="1"/>
  <c r="R3649" i="1"/>
  <c r="S3649" i="1"/>
  <c r="T3649" i="1"/>
  <c r="V3649" i="1"/>
  <c r="I3650" i="1"/>
  <c r="J3650" i="1"/>
  <c r="K3650" i="1"/>
  <c r="L3650" i="1"/>
  <c r="M3650" i="1"/>
  <c r="N3650" i="1"/>
  <c r="O3650" i="1"/>
  <c r="P3650" i="1"/>
  <c r="Q3650" i="1"/>
  <c r="R3650" i="1"/>
  <c r="S3650" i="1"/>
  <c r="T3650" i="1"/>
  <c r="U3650" i="1"/>
  <c r="V3650" i="1"/>
  <c r="I3651" i="1"/>
  <c r="J3651" i="1"/>
  <c r="K3651" i="1"/>
  <c r="L3651" i="1"/>
  <c r="M3651" i="1"/>
  <c r="N3651" i="1"/>
  <c r="O3651" i="1"/>
  <c r="P3651" i="1"/>
  <c r="Q3651" i="1"/>
  <c r="R3651" i="1"/>
  <c r="S3651" i="1"/>
  <c r="T3651" i="1"/>
  <c r="U3651" i="1"/>
  <c r="V3651" i="1"/>
  <c r="I3652" i="1"/>
  <c r="J3652" i="1"/>
  <c r="K3652" i="1"/>
  <c r="L3652" i="1"/>
  <c r="M3652" i="1"/>
  <c r="N3652" i="1"/>
  <c r="O3652" i="1"/>
  <c r="P3652" i="1"/>
  <c r="Q3652" i="1"/>
  <c r="U3652" i="1" s="1"/>
  <c r="S3652" i="1"/>
  <c r="T3652" i="1"/>
  <c r="V3652" i="1"/>
  <c r="I3653" i="1"/>
  <c r="J3653" i="1"/>
  <c r="K3653" i="1"/>
  <c r="L3653" i="1"/>
  <c r="M3653" i="1"/>
  <c r="N3653" i="1"/>
  <c r="O3653" i="1"/>
  <c r="P3653" i="1"/>
  <c r="Q3653" i="1"/>
  <c r="R3653" i="1" s="1"/>
  <c r="S3653" i="1"/>
  <c r="T3653" i="1"/>
  <c r="V3653" i="1"/>
  <c r="I3654" i="1"/>
  <c r="J3654" i="1"/>
  <c r="K3654" i="1"/>
  <c r="L3654" i="1"/>
  <c r="M3654" i="1"/>
  <c r="N3654" i="1"/>
  <c r="O3654" i="1"/>
  <c r="P3654" i="1"/>
  <c r="Q3654" i="1"/>
  <c r="R3654" i="1"/>
  <c r="S3654" i="1"/>
  <c r="T3654" i="1"/>
  <c r="U3654" i="1"/>
  <c r="V3654" i="1"/>
  <c r="I3655" i="1"/>
  <c r="J3655" i="1"/>
  <c r="K3655" i="1"/>
  <c r="L3655" i="1"/>
  <c r="M3655" i="1"/>
  <c r="N3655" i="1"/>
  <c r="O3655" i="1"/>
  <c r="P3655" i="1"/>
  <c r="Q3655" i="1"/>
  <c r="U3655" i="1" s="1"/>
  <c r="R3655" i="1"/>
  <c r="S3655" i="1"/>
  <c r="T3655" i="1"/>
  <c r="V3655" i="1"/>
  <c r="I3656" i="1"/>
  <c r="J3656" i="1"/>
  <c r="K3656" i="1"/>
  <c r="L3656" i="1"/>
  <c r="M3656" i="1"/>
  <c r="N3656" i="1"/>
  <c r="O3656" i="1"/>
  <c r="P3656" i="1"/>
  <c r="Q3656" i="1"/>
  <c r="S3656" i="1"/>
  <c r="T3656" i="1"/>
  <c r="V3656" i="1"/>
  <c r="I3657" i="1"/>
  <c r="J3657" i="1"/>
  <c r="K3657" i="1"/>
  <c r="L3657" i="1"/>
  <c r="M3657" i="1"/>
  <c r="N3657" i="1"/>
  <c r="O3657" i="1"/>
  <c r="P3657" i="1"/>
  <c r="Q3657" i="1"/>
  <c r="R3657" i="1"/>
  <c r="S3657" i="1"/>
  <c r="T3657" i="1"/>
  <c r="U3657" i="1"/>
  <c r="V3657" i="1"/>
  <c r="I3658" i="1"/>
  <c r="J3658" i="1"/>
  <c r="K3658" i="1"/>
  <c r="L3658" i="1"/>
  <c r="M3658" i="1"/>
  <c r="N3658" i="1"/>
  <c r="O3658" i="1"/>
  <c r="P3658" i="1"/>
  <c r="Q3658" i="1"/>
  <c r="U3658" i="1" s="1"/>
  <c r="S3658" i="1"/>
  <c r="T3658" i="1"/>
  <c r="V3658" i="1"/>
  <c r="I3659" i="1"/>
  <c r="J3659" i="1"/>
  <c r="K3659" i="1"/>
  <c r="L3659" i="1"/>
  <c r="M3659" i="1"/>
  <c r="N3659" i="1"/>
  <c r="O3659" i="1"/>
  <c r="P3659" i="1"/>
  <c r="Q3659" i="1"/>
  <c r="R3659" i="1"/>
  <c r="S3659" i="1"/>
  <c r="T3659" i="1"/>
  <c r="U3659" i="1"/>
  <c r="V3659" i="1"/>
  <c r="I3660" i="1"/>
  <c r="J3660" i="1"/>
  <c r="K3660" i="1"/>
  <c r="L3660" i="1"/>
  <c r="M3660" i="1"/>
  <c r="N3660" i="1"/>
  <c r="O3660" i="1"/>
  <c r="P3660" i="1"/>
  <c r="Q3660" i="1"/>
  <c r="R3660" i="1"/>
  <c r="S3660" i="1"/>
  <c r="T3660" i="1"/>
  <c r="U3660" i="1"/>
  <c r="V3660" i="1"/>
  <c r="I3661" i="1"/>
  <c r="J3661" i="1"/>
  <c r="K3661" i="1"/>
  <c r="L3661" i="1"/>
  <c r="M3661" i="1"/>
  <c r="N3661" i="1"/>
  <c r="O3661" i="1"/>
  <c r="P3661" i="1"/>
  <c r="Q3661" i="1"/>
  <c r="U3661" i="1" s="1"/>
  <c r="S3661" i="1"/>
  <c r="T3661" i="1"/>
  <c r="V3661" i="1"/>
  <c r="I3662" i="1"/>
  <c r="J3662" i="1"/>
  <c r="K3662" i="1"/>
  <c r="L3662" i="1"/>
  <c r="M3662" i="1"/>
  <c r="N3662" i="1"/>
  <c r="O3662" i="1"/>
  <c r="P3662" i="1"/>
  <c r="Q3662" i="1"/>
  <c r="U3662" i="1" s="1"/>
  <c r="S3662" i="1"/>
  <c r="T3662" i="1"/>
  <c r="V3662" i="1"/>
  <c r="I3663" i="1"/>
  <c r="J3663" i="1"/>
  <c r="K3663" i="1"/>
  <c r="L3663" i="1"/>
  <c r="M3663" i="1"/>
  <c r="N3663" i="1"/>
  <c r="O3663" i="1"/>
  <c r="P3663" i="1"/>
  <c r="Q3663" i="1"/>
  <c r="R3663" i="1"/>
  <c r="S3663" i="1"/>
  <c r="T3663" i="1"/>
  <c r="U3663" i="1"/>
  <c r="V3663" i="1"/>
  <c r="I3664" i="1"/>
  <c r="J3664" i="1"/>
  <c r="K3664" i="1"/>
  <c r="L3664" i="1"/>
  <c r="M3664" i="1"/>
  <c r="N3664" i="1"/>
  <c r="O3664" i="1"/>
  <c r="P3664" i="1"/>
  <c r="Q3664" i="1"/>
  <c r="U3664" i="1" s="1"/>
  <c r="R3664" i="1"/>
  <c r="S3664" i="1"/>
  <c r="T3664" i="1"/>
  <c r="V3664" i="1"/>
  <c r="I3665" i="1"/>
  <c r="J3665" i="1"/>
  <c r="K3665" i="1"/>
  <c r="L3665" i="1"/>
  <c r="M3665" i="1"/>
  <c r="N3665" i="1"/>
  <c r="O3665" i="1"/>
  <c r="P3665" i="1"/>
  <c r="Q3665" i="1"/>
  <c r="R3665" i="1" s="1"/>
  <c r="S3665" i="1"/>
  <c r="T3665" i="1"/>
  <c r="V3665" i="1"/>
  <c r="I3666" i="1"/>
  <c r="J3666" i="1"/>
  <c r="K3666" i="1"/>
  <c r="L3666" i="1"/>
  <c r="M3666" i="1"/>
  <c r="N3666" i="1"/>
  <c r="O3666" i="1"/>
  <c r="P3666" i="1"/>
  <c r="Q3666" i="1"/>
  <c r="R3666" i="1"/>
  <c r="S3666" i="1"/>
  <c r="T3666" i="1"/>
  <c r="U3666" i="1"/>
  <c r="V3666" i="1"/>
  <c r="I3667" i="1"/>
  <c r="J3667" i="1"/>
  <c r="K3667" i="1"/>
  <c r="L3667" i="1"/>
  <c r="M3667" i="1"/>
  <c r="N3667" i="1"/>
  <c r="O3667" i="1"/>
  <c r="P3667" i="1"/>
  <c r="Q3667" i="1"/>
  <c r="U3667" i="1" s="1"/>
  <c r="S3667" i="1"/>
  <c r="T3667" i="1"/>
  <c r="V3667" i="1"/>
  <c r="I3668" i="1"/>
  <c r="J3668" i="1"/>
  <c r="K3668" i="1"/>
  <c r="L3668" i="1"/>
  <c r="M3668" i="1"/>
  <c r="N3668" i="1"/>
  <c r="O3668" i="1"/>
  <c r="P3668" i="1"/>
  <c r="Q3668" i="1"/>
  <c r="R3668" i="1"/>
  <c r="S3668" i="1"/>
  <c r="T3668" i="1"/>
  <c r="U3668" i="1"/>
  <c r="V3668" i="1"/>
  <c r="I3669" i="1"/>
  <c r="J3669" i="1"/>
  <c r="K3669" i="1"/>
  <c r="L3669" i="1"/>
  <c r="M3669" i="1"/>
  <c r="N3669" i="1"/>
  <c r="O3669" i="1"/>
  <c r="P3669" i="1"/>
  <c r="Q3669" i="1"/>
  <c r="R3669" i="1"/>
  <c r="S3669" i="1"/>
  <c r="T3669" i="1"/>
  <c r="U3669" i="1"/>
  <c r="V3669" i="1"/>
  <c r="I3670" i="1"/>
  <c r="J3670" i="1"/>
  <c r="K3670" i="1"/>
  <c r="L3670" i="1"/>
  <c r="M3670" i="1"/>
  <c r="N3670" i="1"/>
  <c r="O3670" i="1"/>
  <c r="P3670" i="1"/>
  <c r="Q3670" i="1"/>
  <c r="S3670" i="1"/>
  <c r="T3670" i="1"/>
  <c r="V3670" i="1"/>
  <c r="I3671" i="1"/>
  <c r="J3671" i="1"/>
  <c r="K3671" i="1"/>
  <c r="L3671" i="1"/>
  <c r="M3671" i="1"/>
  <c r="N3671" i="1"/>
  <c r="O3671" i="1"/>
  <c r="P3671" i="1"/>
  <c r="Q3671" i="1"/>
  <c r="R3671" i="1"/>
  <c r="S3671" i="1"/>
  <c r="T3671" i="1"/>
  <c r="U3671" i="1"/>
  <c r="V3671" i="1"/>
  <c r="I3672" i="1"/>
  <c r="J3672" i="1"/>
  <c r="K3672" i="1"/>
  <c r="L3672" i="1"/>
  <c r="M3672" i="1"/>
  <c r="N3672" i="1"/>
  <c r="O3672" i="1"/>
  <c r="P3672" i="1"/>
  <c r="Q3672" i="1"/>
  <c r="R3672" i="1"/>
  <c r="S3672" i="1"/>
  <c r="T3672" i="1"/>
  <c r="U3672" i="1"/>
  <c r="V3672" i="1"/>
  <c r="I3673" i="1"/>
  <c r="J3673" i="1"/>
  <c r="K3673" i="1"/>
  <c r="L3673" i="1"/>
  <c r="M3673" i="1"/>
  <c r="N3673" i="1"/>
  <c r="O3673" i="1"/>
  <c r="P3673" i="1"/>
  <c r="Q3673" i="1"/>
  <c r="U3673" i="1" s="1"/>
  <c r="R3673" i="1"/>
  <c r="S3673" i="1"/>
  <c r="T3673" i="1"/>
  <c r="V3673" i="1"/>
  <c r="I3674" i="1"/>
  <c r="J3674" i="1"/>
  <c r="K3674" i="1"/>
  <c r="L3674" i="1"/>
  <c r="M3674" i="1"/>
  <c r="N3674" i="1"/>
  <c r="O3674" i="1"/>
  <c r="P3674" i="1"/>
  <c r="Q3674" i="1"/>
  <c r="R3674" i="1" s="1"/>
  <c r="S3674" i="1"/>
  <c r="T3674" i="1"/>
  <c r="V3674" i="1"/>
  <c r="I3675" i="1"/>
  <c r="J3675" i="1"/>
  <c r="K3675" i="1"/>
  <c r="L3675" i="1"/>
  <c r="M3675" i="1"/>
  <c r="N3675" i="1"/>
  <c r="O3675" i="1"/>
  <c r="P3675" i="1"/>
  <c r="Q3675" i="1"/>
  <c r="R3675" i="1"/>
  <c r="S3675" i="1"/>
  <c r="T3675" i="1"/>
  <c r="U3675" i="1"/>
  <c r="V3675" i="1"/>
  <c r="I3676" i="1"/>
  <c r="J3676" i="1"/>
  <c r="K3676" i="1"/>
  <c r="L3676" i="1"/>
  <c r="M3676" i="1"/>
  <c r="N3676" i="1"/>
  <c r="O3676" i="1"/>
  <c r="P3676" i="1"/>
  <c r="Q3676" i="1"/>
  <c r="U3676" i="1" s="1"/>
  <c r="S3676" i="1"/>
  <c r="T3676" i="1"/>
  <c r="V3676" i="1"/>
  <c r="I3677" i="1"/>
  <c r="J3677" i="1"/>
  <c r="K3677" i="1"/>
  <c r="L3677" i="1"/>
  <c r="M3677" i="1"/>
  <c r="N3677" i="1"/>
  <c r="O3677" i="1"/>
  <c r="P3677" i="1"/>
  <c r="Q3677" i="1"/>
  <c r="R3677" i="1"/>
  <c r="S3677" i="1"/>
  <c r="T3677" i="1"/>
  <c r="U3677" i="1"/>
  <c r="V3677" i="1"/>
  <c r="I3678" i="1"/>
  <c r="J3678" i="1"/>
  <c r="K3678" i="1"/>
  <c r="L3678" i="1"/>
  <c r="M3678" i="1"/>
  <c r="N3678" i="1"/>
  <c r="O3678" i="1"/>
  <c r="P3678" i="1"/>
  <c r="Q3678" i="1"/>
  <c r="R3678" i="1"/>
  <c r="S3678" i="1"/>
  <c r="T3678" i="1"/>
  <c r="U3678" i="1"/>
  <c r="V3678" i="1"/>
  <c r="I3679" i="1"/>
  <c r="J3679" i="1"/>
  <c r="K3679" i="1"/>
  <c r="L3679" i="1"/>
  <c r="M3679" i="1"/>
  <c r="N3679" i="1"/>
  <c r="O3679" i="1"/>
  <c r="P3679" i="1"/>
  <c r="Q3679" i="1"/>
  <c r="U3679" i="1" s="1"/>
  <c r="S3679" i="1"/>
  <c r="T3679" i="1"/>
  <c r="V3679" i="1"/>
  <c r="I3680" i="1"/>
  <c r="J3680" i="1"/>
  <c r="K3680" i="1"/>
  <c r="L3680" i="1"/>
  <c r="M3680" i="1"/>
  <c r="N3680" i="1"/>
  <c r="O3680" i="1"/>
  <c r="P3680" i="1"/>
  <c r="Q3680" i="1"/>
  <c r="R3680" i="1" s="1"/>
  <c r="S3680" i="1"/>
  <c r="T3680" i="1"/>
  <c r="V3680" i="1"/>
  <c r="I3681" i="1"/>
  <c r="J3681" i="1"/>
  <c r="K3681" i="1"/>
  <c r="L3681" i="1"/>
  <c r="M3681" i="1"/>
  <c r="N3681" i="1"/>
  <c r="O3681" i="1"/>
  <c r="P3681" i="1"/>
  <c r="Q3681" i="1"/>
  <c r="R3681" i="1"/>
  <c r="S3681" i="1"/>
  <c r="T3681" i="1"/>
  <c r="U3681" i="1"/>
  <c r="V3681" i="1"/>
  <c r="I3682" i="1"/>
  <c r="J3682" i="1"/>
  <c r="K3682" i="1"/>
  <c r="L3682" i="1"/>
  <c r="M3682" i="1"/>
  <c r="N3682" i="1"/>
  <c r="O3682" i="1"/>
  <c r="P3682" i="1"/>
  <c r="Q3682" i="1"/>
  <c r="U3682" i="1" s="1"/>
  <c r="R3682" i="1"/>
  <c r="S3682" i="1"/>
  <c r="T3682" i="1"/>
  <c r="V3682" i="1"/>
  <c r="I3683" i="1"/>
  <c r="J3683" i="1"/>
  <c r="K3683" i="1"/>
  <c r="L3683" i="1"/>
  <c r="M3683" i="1"/>
  <c r="N3683" i="1"/>
  <c r="O3683" i="1"/>
  <c r="P3683" i="1"/>
  <c r="Q3683" i="1"/>
  <c r="U3683" i="1" s="1"/>
  <c r="S3683" i="1"/>
  <c r="T3683" i="1"/>
  <c r="V3683" i="1"/>
  <c r="I3684" i="1"/>
  <c r="J3684" i="1"/>
  <c r="K3684" i="1"/>
  <c r="L3684" i="1"/>
  <c r="M3684" i="1"/>
  <c r="N3684" i="1"/>
  <c r="O3684" i="1"/>
  <c r="P3684" i="1"/>
  <c r="Q3684" i="1"/>
  <c r="R3684" i="1"/>
  <c r="S3684" i="1"/>
  <c r="T3684" i="1"/>
  <c r="U3684" i="1"/>
  <c r="V3684" i="1"/>
  <c r="I3685" i="1"/>
  <c r="J3685" i="1"/>
  <c r="K3685" i="1"/>
  <c r="L3685" i="1"/>
  <c r="M3685" i="1"/>
  <c r="N3685" i="1"/>
  <c r="O3685" i="1"/>
  <c r="P3685" i="1"/>
  <c r="Q3685" i="1"/>
  <c r="U3685" i="1" s="1"/>
  <c r="R3685" i="1"/>
  <c r="S3685" i="1"/>
  <c r="T3685" i="1"/>
  <c r="V3685" i="1"/>
  <c r="I3686" i="1"/>
  <c r="J3686" i="1"/>
  <c r="K3686" i="1"/>
  <c r="L3686" i="1"/>
  <c r="M3686" i="1"/>
  <c r="N3686" i="1"/>
  <c r="O3686" i="1"/>
  <c r="P3686" i="1"/>
  <c r="Q3686" i="1"/>
  <c r="R3686" i="1"/>
  <c r="S3686" i="1"/>
  <c r="T3686" i="1"/>
  <c r="U3686" i="1"/>
  <c r="V3686" i="1"/>
  <c r="I3687" i="1"/>
  <c r="J3687" i="1"/>
  <c r="K3687" i="1"/>
  <c r="L3687" i="1"/>
  <c r="M3687" i="1"/>
  <c r="N3687" i="1"/>
  <c r="O3687" i="1"/>
  <c r="P3687" i="1"/>
  <c r="Q3687" i="1"/>
  <c r="R3687" i="1"/>
  <c r="S3687" i="1"/>
  <c r="T3687" i="1"/>
  <c r="U3687" i="1"/>
  <c r="V3687" i="1"/>
  <c r="I3688" i="1"/>
  <c r="J3688" i="1"/>
  <c r="K3688" i="1"/>
  <c r="L3688" i="1"/>
  <c r="M3688" i="1"/>
  <c r="N3688" i="1"/>
  <c r="O3688" i="1"/>
  <c r="P3688" i="1"/>
  <c r="Q3688" i="1"/>
  <c r="U3688" i="1" s="1"/>
  <c r="S3688" i="1"/>
  <c r="T3688" i="1"/>
  <c r="V3688" i="1"/>
  <c r="I3689" i="1"/>
  <c r="J3689" i="1"/>
  <c r="K3689" i="1"/>
  <c r="L3689" i="1"/>
  <c r="M3689" i="1"/>
  <c r="N3689" i="1"/>
  <c r="O3689" i="1"/>
  <c r="P3689" i="1"/>
  <c r="Q3689" i="1"/>
  <c r="R3689" i="1" s="1"/>
  <c r="S3689" i="1"/>
  <c r="T3689" i="1"/>
  <c r="V3689" i="1"/>
  <c r="I3690" i="1"/>
  <c r="J3690" i="1"/>
  <c r="K3690" i="1"/>
  <c r="L3690" i="1"/>
  <c r="M3690" i="1"/>
  <c r="N3690" i="1"/>
  <c r="O3690" i="1"/>
  <c r="P3690" i="1"/>
  <c r="Q3690" i="1"/>
  <c r="R3690" i="1"/>
  <c r="S3690" i="1"/>
  <c r="T3690" i="1"/>
  <c r="U3690" i="1"/>
  <c r="V3690" i="1"/>
  <c r="I3691" i="1"/>
  <c r="J3691" i="1"/>
  <c r="K3691" i="1"/>
  <c r="L3691" i="1"/>
  <c r="M3691" i="1"/>
  <c r="N3691" i="1"/>
  <c r="O3691" i="1"/>
  <c r="P3691" i="1"/>
  <c r="Q3691" i="1"/>
  <c r="U3691" i="1" s="1"/>
  <c r="R3691" i="1"/>
  <c r="S3691" i="1"/>
  <c r="T3691" i="1"/>
  <c r="V3691" i="1"/>
  <c r="I3692" i="1"/>
  <c r="J3692" i="1"/>
  <c r="K3692" i="1"/>
  <c r="L3692" i="1"/>
  <c r="M3692" i="1"/>
  <c r="N3692" i="1"/>
  <c r="O3692" i="1"/>
  <c r="P3692" i="1"/>
  <c r="Q3692" i="1"/>
  <c r="S3692" i="1"/>
  <c r="T3692" i="1"/>
  <c r="V3692" i="1"/>
  <c r="I3693" i="1"/>
  <c r="J3693" i="1"/>
  <c r="K3693" i="1"/>
  <c r="L3693" i="1"/>
  <c r="M3693" i="1"/>
  <c r="N3693" i="1"/>
  <c r="O3693" i="1"/>
  <c r="P3693" i="1"/>
  <c r="Q3693" i="1"/>
  <c r="R3693" i="1"/>
  <c r="S3693" i="1"/>
  <c r="T3693" i="1"/>
  <c r="U3693" i="1"/>
  <c r="V3693" i="1"/>
  <c r="I3694" i="1"/>
  <c r="J3694" i="1"/>
  <c r="K3694" i="1"/>
  <c r="L3694" i="1"/>
  <c r="M3694" i="1"/>
  <c r="N3694" i="1"/>
  <c r="O3694" i="1"/>
  <c r="P3694" i="1"/>
  <c r="Q3694" i="1"/>
  <c r="U3694" i="1" s="1"/>
  <c r="S3694" i="1"/>
  <c r="T3694" i="1"/>
  <c r="V3694" i="1"/>
  <c r="I3695" i="1"/>
  <c r="J3695" i="1"/>
  <c r="K3695" i="1"/>
  <c r="L3695" i="1"/>
  <c r="M3695" i="1"/>
  <c r="N3695" i="1"/>
  <c r="O3695" i="1"/>
  <c r="P3695" i="1"/>
  <c r="Q3695" i="1"/>
  <c r="R3695" i="1"/>
  <c r="S3695" i="1"/>
  <c r="T3695" i="1"/>
  <c r="U3695" i="1"/>
  <c r="V3695" i="1"/>
  <c r="I3696" i="1"/>
  <c r="J3696" i="1"/>
  <c r="K3696" i="1"/>
  <c r="L3696" i="1"/>
  <c r="M3696" i="1"/>
  <c r="N3696" i="1"/>
  <c r="O3696" i="1"/>
  <c r="P3696" i="1"/>
  <c r="Q3696" i="1"/>
  <c r="R3696" i="1"/>
  <c r="S3696" i="1"/>
  <c r="T3696" i="1"/>
  <c r="U3696" i="1"/>
  <c r="V3696" i="1"/>
  <c r="I3697" i="1"/>
  <c r="J3697" i="1"/>
  <c r="K3697" i="1"/>
  <c r="L3697" i="1"/>
  <c r="M3697" i="1"/>
  <c r="N3697" i="1"/>
  <c r="O3697" i="1"/>
  <c r="P3697" i="1"/>
  <c r="Q3697" i="1"/>
  <c r="U3697" i="1" s="1"/>
  <c r="S3697" i="1"/>
  <c r="T3697" i="1"/>
  <c r="V3697" i="1"/>
  <c r="I3698" i="1"/>
  <c r="J3698" i="1"/>
  <c r="K3698" i="1"/>
  <c r="L3698" i="1"/>
  <c r="M3698" i="1"/>
  <c r="N3698" i="1"/>
  <c r="O3698" i="1"/>
  <c r="P3698" i="1"/>
  <c r="Q3698" i="1"/>
  <c r="U3698" i="1" s="1"/>
  <c r="S3698" i="1"/>
  <c r="T3698" i="1"/>
  <c r="V3698" i="1"/>
  <c r="I3699" i="1"/>
  <c r="J3699" i="1"/>
  <c r="K3699" i="1"/>
  <c r="L3699" i="1"/>
  <c r="M3699" i="1"/>
  <c r="N3699" i="1"/>
  <c r="O3699" i="1"/>
  <c r="P3699" i="1"/>
  <c r="Q3699" i="1"/>
  <c r="R3699" i="1"/>
  <c r="S3699" i="1"/>
  <c r="T3699" i="1"/>
  <c r="U3699" i="1"/>
  <c r="V3699" i="1"/>
  <c r="I3700" i="1"/>
  <c r="J3700" i="1"/>
  <c r="K3700" i="1"/>
  <c r="L3700" i="1"/>
  <c r="M3700" i="1"/>
  <c r="N3700" i="1"/>
  <c r="O3700" i="1"/>
  <c r="P3700" i="1"/>
  <c r="Q3700" i="1"/>
  <c r="U3700" i="1" s="1"/>
  <c r="R3700" i="1"/>
  <c r="S3700" i="1"/>
  <c r="T3700" i="1"/>
  <c r="V3700" i="1"/>
  <c r="I3701" i="1"/>
  <c r="J3701" i="1"/>
  <c r="K3701" i="1"/>
  <c r="L3701" i="1"/>
  <c r="M3701" i="1"/>
  <c r="N3701" i="1"/>
  <c r="O3701" i="1"/>
  <c r="P3701" i="1"/>
  <c r="Q3701" i="1"/>
  <c r="R3701" i="1" s="1"/>
  <c r="S3701" i="1"/>
  <c r="T3701" i="1"/>
  <c r="V3701" i="1"/>
  <c r="I3702" i="1"/>
  <c r="J3702" i="1"/>
  <c r="K3702" i="1"/>
  <c r="L3702" i="1"/>
  <c r="M3702" i="1"/>
  <c r="N3702" i="1"/>
  <c r="O3702" i="1"/>
  <c r="P3702" i="1"/>
  <c r="Q3702" i="1"/>
  <c r="R3702" i="1"/>
  <c r="S3702" i="1"/>
  <c r="T3702" i="1"/>
  <c r="U3702" i="1"/>
  <c r="V3702" i="1"/>
  <c r="I3703" i="1"/>
  <c r="J3703" i="1"/>
  <c r="K3703" i="1"/>
  <c r="L3703" i="1"/>
  <c r="M3703" i="1"/>
  <c r="N3703" i="1"/>
  <c r="O3703" i="1"/>
  <c r="P3703" i="1"/>
  <c r="Q3703" i="1"/>
  <c r="U3703" i="1" s="1"/>
  <c r="S3703" i="1"/>
  <c r="T3703" i="1"/>
  <c r="V3703" i="1"/>
  <c r="I3704" i="1"/>
  <c r="J3704" i="1"/>
  <c r="K3704" i="1"/>
  <c r="L3704" i="1"/>
  <c r="M3704" i="1"/>
  <c r="N3704" i="1"/>
  <c r="O3704" i="1"/>
  <c r="P3704" i="1"/>
  <c r="Q3704" i="1"/>
  <c r="R3704" i="1"/>
  <c r="S3704" i="1"/>
  <c r="T3704" i="1"/>
  <c r="U3704" i="1"/>
  <c r="V3704" i="1"/>
  <c r="I3705" i="1"/>
  <c r="J3705" i="1"/>
  <c r="K3705" i="1"/>
  <c r="L3705" i="1"/>
  <c r="M3705" i="1"/>
  <c r="N3705" i="1"/>
  <c r="O3705" i="1"/>
  <c r="P3705" i="1"/>
  <c r="Q3705" i="1"/>
  <c r="R3705" i="1"/>
  <c r="S3705" i="1"/>
  <c r="T3705" i="1"/>
  <c r="U3705" i="1"/>
  <c r="V3705" i="1"/>
  <c r="I3706" i="1"/>
  <c r="J3706" i="1"/>
  <c r="K3706" i="1"/>
  <c r="L3706" i="1"/>
  <c r="M3706" i="1"/>
  <c r="N3706" i="1"/>
  <c r="O3706" i="1"/>
  <c r="P3706" i="1"/>
  <c r="Q3706" i="1"/>
  <c r="S3706" i="1"/>
  <c r="T3706" i="1"/>
  <c r="V3706" i="1"/>
  <c r="I3707" i="1"/>
  <c r="J3707" i="1"/>
  <c r="K3707" i="1"/>
  <c r="L3707" i="1"/>
  <c r="M3707" i="1"/>
  <c r="N3707" i="1"/>
  <c r="O3707" i="1"/>
  <c r="P3707" i="1"/>
  <c r="Q3707" i="1"/>
  <c r="R3707" i="1"/>
  <c r="S3707" i="1"/>
  <c r="T3707" i="1"/>
  <c r="U3707" i="1"/>
  <c r="V3707" i="1"/>
  <c r="I3708" i="1"/>
  <c r="J3708" i="1"/>
  <c r="K3708" i="1"/>
  <c r="L3708" i="1"/>
  <c r="M3708" i="1"/>
  <c r="N3708" i="1"/>
  <c r="O3708" i="1"/>
  <c r="P3708" i="1"/>
  <c r="Q3708" i="1"/>
  <c r="R3708" i="1"/>
  <c r="S3708" i="1"/>
  <c r="T3708" i="1"/>
  <c r="U3708" i="1"/>
  <c r="V3708" i="1"/>
  <c r="I3709" i="1"/>
  <c r="J3709" i="1"/>
  <c r="K3709" i="1"/>
  <c r="L3709" i="1"/>
  <c r="M3709" i="1"/>
  <c r="N3709" i="1"/>
  <c r="O3709" i="1"/>
  <c r="P3709" i="1"/>
  <c r="Q3709" i="1"/>
  <c r="U3709" i="1" s="1"/>
  <c r="R3709" i="1"/>
  <c r="S3709" i="1"/>
  <c r="T3709" i="1"/>
  <c r="V3709" i="1"/>
  <c r="I3710" i="1"/>
  <c r="J3710" i="1"/>
  <c r="K3710" i="1"/>
  <c r="L3710" i="1"/>
  <c r="M3710" i="1"/>
  <c r="N3710" i="1"/>
  <c r="O3710" i="1"/>
  <c r="P3710" i="1"/>
  <c r="Q3710" i="1"/>
  <c r="R3710" i="1" s="1"/>
  <c r="S3710" i="1"/>
  <c r="T3710" i="1"/>
  <c r="V3710" i="1"/>
  <c r="I3711" i="1"/>
  <c r="J3711" i="1"/>
  <c r="K3711" i="1"/>
  <c r="L3711" i="1"/>
  <c r="M3711" i="1"/>
  <c r="N3711" i="1"/>
  <c r="O3711" i="1"/>
  <c r="P3711" i="1"/>
  <c r="Q3711" i="1"/>
  <c r="R3711" i="1"/>
  <c r="S3711" i="1"/>
  <c r="T3711" i="1"/>
  <c r="U3711" i="1"/>
  <c r="V3711" i="1"/>
  <c r="I3712" i="1"/>
  <c r="J3712" i="1"/>
  <c r="K3712" i="1"/>
  <c r="L3712" i="1"/>
  <c r="M3712" i="1"/>
  <c r="N3712" i="1"/>
  <c r="O3712" i="1"/>
  <c r="P3712" i="1"/>
  <c r="Q3712" i="1"/>
  <c r="U3712" i="1" s="1"/>
  <c r="S3712" i="1"/>
  <c r="T3712" i="1"/>
  <c r="V3712" i="1"/>
  <c r="I3713" i="1"/>
  <c r="J3713" i="1"/>
  <c r="K3713" i="1"/>
  <c r="L3713" i="1"/>
  <c r="M3713" i="1"/>
  <c r="N3713" i="1"/>
  <c r="O3713" i="1"/>
  <c r="P3713" i="1"/>
  <c r="Q3713" i="1"/>
  <c r="R3713" i="1"/>
  <c r="S3713" i="1"/>
  <c r="T3713" i="1"/>
  <c r="U3713" i="1"/>
  <c r="V3713" i="1"/>
  <c r="I3714" i="1"/>
  <c r="J3714" i="1"/>
  <c r="K3714" i="1"/>
  <c r="L3714" i="1"/>
  <c r="M3714" i="1"/>
  <c r="N3714" i="1"/>
  <c r="O3714" i="1"/>
  <c r="P3714" i="1"/>
  <c r="Q3714" i="1"/>
  <c r="R3714" i="1"/>
  <c r="S3714" i="1"/>
  <c r="T3714" i="1"/>
  <c r="U3714" i="1"/>
  <c r="V3714" i="1"/>
  <c r="I3715" i="1"/>
  <c r="J3715" i="1"/>
  <c r="K3715" i="1"/>
  <c r="L3715" i="1"/>
  <c r="M3715" i="1"/>
  <c r="N3715" i="1"/>
  <c r="O3715" i="1"/>
  <c r="P3715" i="1"/>
  <c r="Q3715" i="1"/>
  <c r="U3715" i="1" s="1"/>
  <c r="S3715" i="1"/>
  <c r="T3715" i="1"/>
  <c r="V3715" i="1"/>
  <c r="I3716" i="1"/>
  <c r="J3716" i="1"/>
  <c r="K3716" i="1"/>
  <c r="L3716" i="1"/>
  <c r="M3716" i="1"/>
  <c r="N3716" i="1"/>
  <c r="O3716" i="1"/>
  <c r="P3716" i="1"/>
  <c r="Q3716" i="1"/>
  <c r="R3716" i="1" s="1"/>
  <c r="S3716" i="1"/>
  <c r="T3716" i="1"/>
  <c r="V3716" i="1"/>
  <c r="I3717" i="1"/>
  <c r="J3717" i="1"/>
  <c r="K3717" i="1"/>
  <c r="L3717" i="1"/>
  <c r="M3717" i="1"/>
  <c r="N3717" i="1"/>
  <c r="O3717" i="1"/>
  <c r="P3717" i="1"/>
  <c r="Q3717" i="1"/>
  <c r="R3717" i="1"/>
  <c r="S3717" i="1"/>
  <c r="T3717" i="1"/>
  <c r="U3717" i="1"/>
  <c r="V3717" i="1"/>
  <c r="I3718" i="1"/>
  <c r="J3718" i="1"/>
  <c r="K3718" i="1"/>
  <c r="L3718" i="1"/>
  <c r="M3718" i="1"/>
  <c r="N3718" i="1"/>
  <c r="O3718" i="1"/>
  <c r="P3718" i="1"/>
  <c r="Q3718" i="1"/>
  <c r="U3718" i="1" s="1"/>
  <c r="R3718" i="1"/>
  <c r="S3718" i="1"/>
  <c r="T3718" i="1"/>
  <c r="V3718" i="1"/>
  <c r="I3719" i="1"/>
  <c r="J3719" i="1"/>
  <c r="K3719" i="1"/>
  <c r="L3719" i="1"/>
  <c r="M3719" i="1"/>
  <c r="N3719" i="1"/>
  <c r="O3719" i="1"/>
  <c r="P3719" i="1"/>
  <c r="Q3719" i="1"/>
  <c r="U3719" i="1" s="1"/>
  <c r="S3719" i="1"/>
  <c r="T3719" i="1"/>
  <c r="V3719" i="1"/>
  <c r="I3720" i="1"/>
  <c r="J3720" i="1"/>
  <c r="K3720" i="1"/>
  <c r="L3720" i="1"/>
  <c r="M3720" i="1"/>
  <c r="N3720" i="1"/>
  <c r="O3720" i="1"/>
  <c r="P3720" i="1"/>
  <c r="Q3720" i="1"/>
  <c r="R3720" i="1"/>
  <c r="S3720" i="1"/>
  <c r="T3720" i="1"/>
  <c r="U3720" i="1"/>
  <c r="V3720" i="1"/>
  <c r="I3721" i="1"/>
  <c r="J3721" i="1"/>
  <c r="K3721" i="1"/>
  <c r="L3721" i="1"/>
  <c r="M3721" i="1"/>
  <c r="N3721" i="1"/>
  <c r="O3721" i="1"/>
  <c r="P3721" i="1"/>
  <c r="Q3721" i="1"/>
  <c r="U3721" i="1" s="1"/>
  <c r="R3721" i="1"/>
  <c r="S3721" i="1"/>
  <c r="T3721" i="1"/>
  <c r="V3721" i="1"/>
  <c r="I3722" i="1"/>
  <c r="J3722" i="1"/>
  <c r="K3722" i="1"/>
  <c r="L3722" i="1"/>
  <c r="M3722" i="1"/>
  <c r="N3722" i="1"/>
  <c r="O3722" i="1"/>
  <c r="P3722" i="1"/>
  <c r="Q3722" i="1"/>
  <c r="R3722" i="1"/>
  <c r="S3722" i="1"/>
  <c r="T3722" i="1"/>
  <c r="U3722" i="1"/>
  <c r="V3722" i="1"/>
  <c r="I3723" i="1"/>
  <c r="J3723" i="1"/>
  <c r="K3723" i="1"/>
  <c r="L3723" i="1"/>
  <c r="M3723" i="1"/>
  <c r="N3723" i="1"/>
  <c r="O3723" i="1"/>
  <c r="P3723" i="1"/>
  <c r="Q3723" i="1"/>
  <c r="R3723" i="1"/>
  <c r="S3723" i="1"/>
  <c r="T3723" i="1"/>
  <c r="U3723" i="1"/>
  <c r="V3723" i="1"/>
  <c r="I3724" i="1"/>
  <c r="J3724" i="1"/>
  <c r="K3724" i="1"/>
  <c r="L3724" i="1"/>
  <c r="M3724" i="1"/>
  <c r="N3724" i="1"/>
  <c r="O3724" i="1"/>
  <c r="P3724" i="1"/>
  <c r="Q3724" i="1"/>
  <c r="U3724" i="1" s="1"/>
  <c r="S3724" i="1"/>
  <c r="T3724" i="1"/>
  <c r="V3724" i="1"/>
  <c r="I3725" i="1"/>
  <c r="J3725" i="1"/>
  <c r="K3725" i="1"/>
  <c r="L3725" i="1"/>
  <c r="M3725" i="1"/>
  <c r="N3725" i="1"/>
  <c r="O3725" i="1"/>
  <c r="P3725" i="1"/>
  <c r="Q3725" i="1"/>
  <c r="R3725" i="1" s="1"/>
  <c r="S3725" i="1"/>
  <c r="T3725" i="1"/>
  <c r="U3725" i="1"/>
  <c r="V3725" i="1"/>
  <c r="I3726" i="1"/>
  <c r="J3726" i="1"/>
  <c r="K3726" i="1"/>
  <c r="L3726" i="1"/>
  <c r="M3726" i="1"/>
  <c r="N3726" i="1"/>
  <c r="O3726" i="1"/>
  <c r="P3726" i="1"/>
  <c r="Q3726" i="1"/>
  <c r="R3726" i="1"/>
  <c r="S3726" i="1"/>
  <c r="T3726" i="1"/>
  <c r="U3726" i="1"/>
  <c r="V3726" i="1"/>
  <c r="I3727" i="1"/>
  <c r="J3727" i="1"/>
  <c r="K3727" i="1"/>
  <c r="L3727" i="1"/>
  <c r="M3727" i="1"/>
  <c r="N3727" i="1"/>
  <c r="O3727" i="1"/>
  <c r="P3727" i="1"/>
  <c r="Q3727" i="1"/>
  <c r="U3727" i="1" s="1"/>
  <c r="R3727" i="1"/>
  <c r="S3727" i="1"/>
  <c r="T3727" i="1"/>
  <c r="V3727" i="1"/>
  <c r="I3728" i="1"/>
  <c r="J3728" i="1"/>
  <c r="K3728" i="1"/>
  <c r="L3728" i="1"/>
  <c r="M3728" i="1"/>
  <c r="N3728" i="1"/>
  <c r="O3728" i="1"/>
  <c r="P3728" i="1"/>
  <c r="Q3728" i="1"/>
  <c r="S3728" i="1"/>
  <c r="T3728" i="1"/>
  <c r="V3728" i="1"/>
  <c r="I3729" i="1"/>
  <c r="J3729" i="1"/>
  <c r="K3729" i="1"/>
  <c r="L3729" i="1"/>
  <c r="M3729" i="1"/>
  <c r="N3729" i="1"/>
  <c r="O3729" i="1"/>
  <c r="P3729" i="1"/>
  <c r="Q3729" i="1"/>
  <c r="R3729" i="1"/>
  <c r="S3729" i="1"/>
  <c r="T3729" i="1"/>
  <c r="U3729" i="1"/>
  <c r="V3729" i="1"/>
  <c r="I3730" i="1"/>
  <c r="J3730" i="1"/>
  <c r="K3730" i="1"/>
  <c r="L3730" i="1"/>
  <c r="M3730" i="1"/>
  <c r="N3730" i="1"/>
  <c r="O3730" i="1"/>
  <c r="P3730" i="1"/>
  <c r="Q3730" i="1"/>
  <c r="U3730" i="1" s="1"/>
  <c r="S3730" i="1"/>
  <c r="T3730" i="1"/>
  <c r="V3730" i="1"/>
  <c r="I3731" i="1"/>
  <c r="J3731" i="1"/>
  <c r="K3731" i="1"/>
  <c r="L3731" i="1"/>
  <c r="M3731" i="1"/>
  <c r="N3731" i="1"/>
  <c r="O3731" i="1"/>
  <c r="P3731" i="1"/>
  <c r="Q3731" i="1"/>
  <c r="R3731" i="1"/>
  <c r="S3731" i="1"/>
  <c r="T3731" i="1"/>
  <c r="U3731" i="1"/>
  <c r="V3731" i="1"/>
  <c r="I3732" i="1"/>
  <c r="J3732" i="1"/>
  <c r="K3732" i="1"/>
  <c r="L3732" i="1"/>
  <c r="M3732" i="1"/>
  <c r="N3732" i="1"/>
  <c r="O3732" i="1"/>
  <c r="P3732" i="1"/>
  <c r="Q3732" i="1"/>
  <c r="R3732" i="1"/>
  <c r="S3732" i="1"/>
  <c r="T3732" i="1"/>
  <c r="U3732" i="1"/>
  <c r="V3732" i="1"/>
  <c r="I3733" i="1"/>
  <c r="J3733" i="1"/>
  <c r="K3733" i="1"/>
  <c r="L3733" i="1"/>
  <c r="M3733" i="1"/>
  <c r="N3733" i="1"/>
  <c r="O3733" i="1"/>
  <c r="P3733" i="1"/>
  <c r="Q3733" i="1"/>
  <c r="U3733" i="1" s="1"/>
  <c r="S3733" i="1"/>
  <c r="T3733" i="1"/>
  <c r="V3733" i="1"/>
  <c r="I3734" i="1"/>
  <c r="J3734" i="1"/>
  <c r="K3734" i="1"/>
  <c r="L3734" i="1"/>
  <c r="M3734" i="1"/>
  <c r="N3734" i="1"/>
  <c r="O3734" i="1"/>
  <c r="P3734" i="1"/>
  <c r="Q3734" i="1"/>
  <c r="U3734" i="1" s="1"/>
  <c r="S3734" i="1"/>
  <c r="T3734" i="1"/>
  <c r="V3734" i="1"/>
  <c r="I3735" i="1"/>
  <c r="J3735" i="1"/>
  <c r="K3735" i="1"/>
  <c r="L3735" i="1"/>
  <c r="M3735" i="1"/>
  <c r="N3735" i="1"/>
  <c r="O3735" i="1"/>
  <c r="P3735" i="1"/>
  <c r="Q3735" i="1"/>
  <c r="R3735" i="1"/>
  <c r="S3735" i="1"/>
  <c r="T3735" i="1"/>
  <c r="U3735" i="1"/>
  <c r="V3735" i="1"/>
  <c r="I3736" i="1"/>
  <c r="J3736" i="1"/>
  <c r="K3736" i="1"/>
  <c r="L3736" i="1"/>
  <c r="M3736" i="1"/>
  <c r="N3736" i="1"/>
  <c r="O3736" i="1"/>
  <c r="P3736" i="1"/>
  <c r="Q3736" i="1"/>
  <c r="U3736" i="1" s="1"/>
  <c r="R3736" i="1"/>
  <c r="S3736" i="1"/>
  <c r="T3736" i="1"/>
  <c r="V3736" i="1"/>
  <c r="I3737" i="1"/>
  <c r="J3737" i="1"/>
  <c r="K3737" i="1"/>
  <c r="L3737" i="1"/>
  <c r="M3737" i="1"/>
  <c r="N3737" i="1"/>
  <c r="O3737" i="1"/>
  <c r="P3737" i="1"/>
  <c r="Q3737" i="1"/>
  <c r="R3737" i="1" s="1"/>
  <c r="S3737" i="1"/>
  <c r="T3737" i="1"/>
  <c r="V3737" i="1"/>
  <c r="I3738" i="1"/>
  <c r="J3738" i="1"/>
  <c r="K3738" i="1"/>
  <c r="L3738" i="1"/>
  <c r="M3738" i="1"/>
  <c r="N3738" i="1"/>
  <c r="O3738" i="1"/>
  <c r="P3738" i="1"/>
  <c r="Q3738" i="1"/>
  <c r="R3738" i="1"/>
  <c r="S3738" i="1"/>
  <c r="T3738" i="1"/>
  <c r="U3738" i="1"/>
  <c r="V3738" i="1"/>
  <c r="I3739" i="1"/>
  <c r="J3739" i="1"/>
  <c r="K3739" i="1"/>
  <c r="L3739" i="1"/>
  <c r="M3739" i="1"/>
  <c r="N3739" i="1"/>
  <c r="O3739" i="1"/>
  <c r="P3739" i="1"/>
  <c r="Q3739" i="1"/>
  <c r="U3739" i="1" s="1"/>
  <c r="S3739" i="1"/>
  <c r="T3739" i="1"/>
  <c r="V3739" i="1"/>
  <c r="I3740" i="1"/>
  <c r="J3740" i="1"/>
  <c r="K3740" i="1"/>
  <c r="L3740" i="1"/>
  <c r="M3740" i="1"/>
  <c r="N3740" i="1"/>
  <c r="O3740" i="1"/>
  <c r="P3740" i="1"/>
  <c r="Q3740" i="1"/>
  <c r="R3740" i="1"/>
  <c r="S3740" i="1"/>
  <c r="T3740" i="1"/>
  <c r="U3740" i="1"/>
  <c r="V3740" i="1"/>
  <c r="I3741" i="1"/>
  <c r="J3741" i="1"/>
  <c r="K3741" i="1"/>
  <c r="L3741" i="1"/>
  <c r="M3741" i="1"/>
  <c r="N3741" i="1"/>
  <c r="O3741" i="1"/>
  <c r="P3741" i="1"/>
  <c r="Q3741" i="1"/>
  <c r="R3741" i="1"/>
  <c r="S3741" i="1"/>
  <c r="T3741" i="1"/>
  <c r="U3741" i="1"/>
  <c r="V3741" i="1"/>
  <c r="I3742" i="1"/>
  <c r="J3742" i="1"/>
  <c r="K3742" i="1"/>
  <c r="L3742" i="1"/>
  <c r="M3742" i="1"/>
  <c r="N3742" i="1"/>
  <c r="O3742" i="1"/>
  <c r="P3742" i="1"/>
  <c r="Q3742" i="1"/>
  <c r="S3742" i="1"/>
  <c r="T3742" i="1"/>
  <c r="V3742" i="1"/>
  <c r="I3743" i="1"/>
  <c r="J3743" i="1"/>
  <c r="K3743" i="1"/>
  <c r="L3743" i="1"/>
  <c r="M3743" i="1"/>
  <c r="N3743" i="1"/>
  <c r="O3743" i="1"/>
  <c r="P3743" i="1"/>
  <c r="Q3743" i="1"/>
  <c r="R3743" i="1"/>
  <c r="S3743" i="1"/>
  <c r="T3743" i="1"/>
  <c r="U3743" i="1"/>
  <c r="V3743" i="1"/>
  <c r="I3744" i="1"/>
  <c r="J3744" i="1"/>
  <c r="K3744" i="1"/>
  <c r="L3744" i="1"/>
  <c r="M3744" i="1"/>
  <c r="N3744" i="1"/>
  <c r="O3744" i="1"/>
  <c r="P3744" i="1"/>
  <c r="Q3744" i="1"/>
  <c r="R3744" i="1"/>
  <c r="S3744" i="1"/>
  <c r="T3744" i="1"/>
  <c r="U3744" i="1"/>
  <c r="V3744" i="1"/>
  <c r="I3745" i="1"/>
  <c r="J3745" i="1"/>
  <c r="K3745" i="1"/>
  <c r="L3745" i="1"/>
  <c r="M3745" i="1"/>
  <c r="N3745" i="1"/>
  <c r="O3745" i="1"/>
  <c r="P3745" i="1"/>
  <c r="Q3745" i="1"/>
  <c r="U3745" i="1" s="1"/>
  <c r="R3745" i="1"/>
  <c r="S3745" i="1"/>
  <c r="T3745" i="1"/>
  <c r="V3745" i="1"/>
  <c r="I3746" i="1"/>
  <c r="J3746" i="1"/>
  <c r="K3746" i="1"/>
  <c r="L3746" i="1"/>
  <c r="M3746" i="1"/>
  <c r="N3746" i="1"/>
  <c r="O3746" i="1"/>
  <c r="P3746" i="1"/>
  <c r="Q3746" i="1"/>
  <c r="R3746" i="1" s="1"/>
  <c r="S3746" i="1"/>
  <c r="T3746" i="1"/>
  <c r="V3746" i="1"/>
  <c r="I3747" i="1"/>
  <c r="J3747" i="1"/>
  <c r="K3747" i="1"/>
  <c r="L3747" i="1"/>
  <c r="M3747" i="1"/>
  <c r="N3747" i="1"/>
  <c r="O3747" i="1"/>
  <c r="P3747" i="1"/>
  <c r="Q3747" i="1"/>
  <c r="R3747" i="1"/>
  <c r="S3747" i="1"/>
  <c r="T3747" i="1"/>
  <c r="U3747" i="1"/>
  <c r="V3747" i="1"/>
  <c r="I3748" i="1"/>
  <c r="J3748" i="1"/>
  <c r="K3748" i="1"/>
  <c r="L3748" i="1"/>
  <c r="M3748" i="1"/>
  <c r="N3748" i="1"/>
  <c r="O3748" i="1"/>
  <c r="P3748" i="1"/>
  <c r="Q3748" i="1"/>
  <c r="U3748" i="1" s="1"/>
  <c r="S3748" i="1"/>
  <c r="T3748" i="1"/>
  <c r="V3748" i="1"/>
  <c r="I3749" i="1"/>
  <c r="J3749" i="1"/>
  <c r="K3749" i="1"/>
  <c r="L3749" i="1"/>
  <c r="M3749" i="1"/>
  <c r="N3749" i="1"/>
  <c r="O3749" i="1"/>
  <c r="P3749" i="1"/>
  <c r="Q3749" i="1"/>
  <c r="R3749" i="1"/>
  <c r="S3749" i="1"/>
  <c r="T3749" i="1"/>
  <c r="U3749" i="1"/>
  <c r="V3749" i="1"/>
  <c r="I3750" i="1"/>
  <c r="J3750" i="1"/>
  <c r="K3750" i="1"/>
  <c r="L3750" i="1"/>
  <c r="M3750" i="1"/>
  <c r="N3750" i="1"/>
  <c r="O3750" i="1"/>
  <c r="P3750" i="1"/>
  <c r="Q3750" i="1"/>
  <c r="R3750" i="1"/>
  <c r="S3750" i="1"/>
  <c r="T3750" i="1"/>
  <c r="U3750" i="1"/>
  <c r="V3750" i="1"/>
  <c r="I3751" i="1"/>
  <c r="J3751" i="1"/>
  <c r="K3751" i="1"/>
  <c r="L3751" i="1"/>
  <c r="M3751" i="1"/>
  <c r="N3751" i="1"/>
  <c r="O3751" i="1"/>
  <c r="P3751" i="1"/>
  <c r="Q3751" i="1"/>
  <c r="U3751" i="1" s="1"/>
  <c r="S3751" i="1"/>
  <c r="T3751" i="1"/>
  <c r="V3751" i="1"/>
  <c r="I3752" i="1"/>
  <c r="J3752" i="1"/>
  <c r="K3752" i="1"/>
  <c r="L3752" i="1"/>
  <c r="M3752" i="1"/>
  <c r="N3752" i="1"/>
  <c r="O3752" i="1"/>
  <c r="P3752" i="1"/>
  <c r="Q3752" i="1"/>
  <c r="R3752" i="1" s="1"/>
  <c r="S3752" i="1"/>
  <c r="T3752" i="1"/>
  <c r="V3752" i="1"/>
  <c r="I3753" i="1"/>
  <c r="J3753" i="1"/>
  <c r="K3753" i="1"/>
  <c r="L3753" i="1"/>
  <c r="M3753" i="1"/>
  <c r="N3753" i="1"/>
  <c r="O3753" i="1"/>
  <c r="P3753" i="1"/>
  <c r="Q3753" i="1"/>
  <c r="R3753" i="1"/>
  <c r="S3753" i="1"/>
  <c r="T3753" i="1"/>
  <c r="U3753" i="1"/>
  <c r="V3753" i="1"/>
  <c r="I3754" i="1"/>
  <c r="J3754" i="1"/>
  <c r="K3754" i="1"/>
  <c r="L3754" i="1"/>
  <c r="M3754" i="1"/>
  <c r="N3754" i="1"/>
  <c r="O3754" i="1"/>
  <c r="P3754" i="1"/>
  <c r="Q3754" i="1"/>
  <c r="U3754" i="1" s="1"/>
  <c r="R3754" i="1"/>
  <c r="S3754" i="1"/>
  <c r="T3754" i="1"/>
  <c r="V3754" i="1"/>
  <c r="I3755" i="1"/>
  <c r="J3755" i="1"/>
  <c r="K3755" i="1"/>
  <c r="L3755" i="1"/>
  <c r="M3755" i="1"/>
  <c r="N3755" i="1"/>
  <c r="O3755" i="1"/>
  <c r="P3755" i="1"/>
  <c r="Q3755" i="1"/>
  <c r="U3755" i="1" s="1"/>
  <c r="S3755" i="1"/>
  <c r="T3755" i="1"/>
  <c r="V3755" i="1"/>
  <c r="I3756" i="1"/>
  <c r="J3756" i="1"/>
  <c r="K3756" i="1"/>
  <c r="L3756" i="1"/>
  <c r="M3756" i="1"/>
  <c r="N3756" i="1"/>
  <c r="O3756" i="1"/>
  <c r="P3756" i="1"/>
  <c r="Q3756" i="1"/>
  <c r="R3756" i="1"/>
  <c r="S3756" i="1"/>
  <c r="T3756" i="1"/>
  <c r="U3756" i="1"/>
  <c r="V3756" i="1"/>
  <c r="I3757" i="1"/>
  <c r="J3757" i="1"/>
  <c r="K3757" i="1"/>
  <c r="L3757" i="1"/>
  <c r="M3757" i="1"/>
  <c r="N3757" i="1"/>
  <c r="O3757" i="1"/>
  <c r="P3757" i="1"/>
  <c r="Q3757" i="1"/>
  <c r="U3757" i="1" s="1"/>
  <c r="R3757" i="1"/>
  <c r="S3757" i="1"/>
  <c r="T3757" i="1"/>
  <c r="V3757" i="1"/>
  <c r="I3758" i="1"/>
  <c r="J3758" i="1"/>
  <c r="K3758" i="1"/>
  <c r="L3758" i="1"/>
  <c r="M3758" i="1"/>
  <c r="N3758" i="1"/>
  <c r="O3758" i="1"/>
  <c r="P3758" i="1"/>
  <c r="Q3758" i="1"/>
  <c r="R3758" i="1"/>
  <c r="S3758" i="1"/>
  <c r="T3758" i="1"/>
  <c r="U3758" i="1"/>
  <c r="V3758" i="1"/>
  <c r="I3759" i="1"/>
  <c r="J3759" i="1"/>
  <c r="K3759" i="1"/>
  <c r="L3759" i="1"/>
  <c r="M3759" i="1"/>
  <c r="N3759" i="1"/>
  <c r="O3759" i="1"/>
  <c r="P3759" i="1"/>
  <c r="Q3759" i="1"/>
  <c r="R3759" i="1"/>
  <c r="S3759" i="1"/>
  <c r="T3759" i="1"/>
  <c r="U3759" i="1"/>
  <c r="V3759" i="1"/>
  <c r="I3760" i="1"/>
  <c r="J3760" i="1"/>
  <c r="K3760" i="1"/>
  <c r="L3760" i="1"/>
  <c r="M3760" i="1"/>
  <c r="N3760" i="1"/>
  <c r="O3760" i="1"/>
  <c r="P3760" i="1"/>
  <c r="Q3760" i="1"/>
  <c r="U3760" i="1" s="1"/>
  <c r="S3760" i="1"/>
  <c r="T3760" i="1"/>
  <c r="V3760" i="1"/>
  <c r="I3761" i="1"/>
  <c r="J3761" i="1"/>
  <c r="K3761" i="1"/>
  <c r="L3761" i="1"/>
  <c r="M3761" i="1"/>
  <c r="N3761" i="1"/>
  <c r="O3761" i="1"/>
  <c r="P3761" i="1"/>
  <c r="Q3761" i="1"/>
  <c r="R3761" i="1" s="1"/>
  <c r="S3761" i="1"/>
  <c r="T3761" i="1"/>
  <c r="V3761" i="1"/>
  <c r="I3762" i="1"/>
  <c r="J3762" i="1"/>
  <c r="K3762" i="1"/>
  <c r="L3762" i="1"/>
  <c r="M3762" i="1"/>
  <c r="N3762" i="1"/>
  <c r="O3762" i="1"/>
  <c r="P3762" i="1"/>
  <c r="Q3762" i="1"/>
  <c r="R3762" i="1"/>
  <c r="S3762" i="1"/>
  <c r="T3762" i="1"/>
  <c r="U3762" i="1"/>
  <c r="V3762" i="1"/>
  <c r="I3763" i="1"/>
  <c r="J3763" i="1"/>
  <c r="K3763" i="1"/>
  <c r="L3763" i="1"/>
  <c r="M3763" i="1"/>
  <c r="N3763" i="1"/>
  <c r="O3763" i="1"/>
  <c r="P3763" i="1"/>
  <c r="Q3763" i="1"/>
  <c r="R3763" i="1"/>
  <c r="S3763" i="1"/>
  <c r="T3763" i="1"/>
  <c r="U3763" i="1"/>
  <c r="V3763" i="1"/>
  <c r="I3764" i="1"/>
  <c r="J3764" i="1"/>
  <c r="K3764" i="1"/>
  <c r="L3764" i="1"/>
  <c r="M3764" i="1"/>
  <c r="N3764" i="1"/>
  <c r="O3764" i="1"/>
  <c r="P3764" i="1"/>
  <c r="Q3764" i="1"/>
  <c r="R3764" i="1"/>
  <c r="S3764" i="1"/>
  <c r="T3764" i="1"/>
  <c r="U3764" i="1"/>
  <c r="V3764" i="1"/>
  <c r="I3765" i="1"/>
  <c r="J3765" i="1"/>
  <c r="K3765" i="1"/>
  <c r="L3765" i="1"/>
  <c r="M3765" i="1"/>
  <c r="N3765" i="1"/>
  <c r="O3765" i="1"/>
  <c r="P3765" i="1"/>
  <c r="Q3765" i="1"/>
  <c r="R3765" i="1" s="1"/>
  <c r="S3765" i="1"/>
  <c r="T3765" i="1"/>
  <c r="V3765" i="1"/>
  <c r="I3766" i="1"/>
  <c r="J3766" i="1"/>
  <c r="K3766" i="1"/>
  <c r="L3766" i="1"/>
  <c r="M3766" i="1"/>
  <c r="N3766" i="1"/>
  <c r="O3766" i="1"/>
  <c r="P3766" i="1"/>
  <c r="Q3766" i="1"/>
  <c r="U3766" i="1" s="1"/>
  <c r="R3766" i="1"/>
  <c r="S3766" i="1"/>
  <c r="T3766" i="1"/>
  <c r="V3766" i="1"/>
  <c r="I3767" i="1"/>
  <c r="J3767" i="1"/>
  <c r="K3767" i="1"/>
  <c r="L3767" i="1"/>
  <c r="M3767" i="1"/>
  <c r="N3767" i="1"/>
  <c r="O3767" i="1"/>
  <c r="P3767" i="1"/>
  <c r="Q3767" i="1"/>
  <c r="R3767" i="1" s="1"/>
  <c r="S3767" i="1"/>
  <c r="T3767" i="1"/>
  <c r="V3767" i="1"/>
  <c r="I3768" i="1"/>
  <c r="J3768" i="1"/>
  <c r="K3768" i="1"/>
  <c r="L3768" i="1"/>
  <c r="M3768" i="1"/>
  <c r="N3768" i="1"/>
  <c r="O3768" i="1"/>
  <c r="P3768" i="1"/>
  <c r="Q3768" i="1"/>
  <c r="R3768" i="1"/>
  <c r="S3768" i="1"/>
  <c r="T3768" i="1"/>
  <c r="U3768" i="1"/>
  <c r="V3768" i="1"/>
  <c r="I3769" i="1"/>
  <c r="J3769" i="1"/>
  <c r="K3769" i="1"/>
  <c r="L3769" i="1"/>
  <c r="M3769" i="1"/>
  <c r="N3769" i="1"/>
  <c r="O3769" i="1"/>
  <c r="P3769" i="1"/>
  <c r="Q3769" i="1"/>
  <c r="U3769" i="1" s="1"/>
  <c r="S3769" i="1"/>
  <c r="T3769" i="1"/>
  <c r="V3769" i="1"/>
  <c r="I3770" i="1"/>
  <c r="J3770" i="1"/>
  <c r="K3770" i="1"/>
  <c r="L3770" i="1"/>
  <c r="M3770" i="1"/>
  <c r="N3770" i="1"/>
  <c r="O3770" i="1"/>
  <c r="P3770" i="1"/>
  <c r="Q3770" i="1"/>
  <c r="S3770" i="1"/>
  <c r="T3770" i="1"/>
  <c r="V3770" i="1"/>
  <c r="I3771" i="1"/>
  <c r="J3771" i="1"/>
  <c r="K3771" i="1"/>
  <c r="L3771" i="1"/>
  <c r="M3771" i="1"/>
  <c r="N3771" i="1"/>
  <c r="O3771" i="1"/>
  <c r="P3771" i="1"/>
  <c r="Q3771" i="1"/>
  <c r="R3771" i="1"/>
  <c r="S3771" i="1"/>
  <c r="T3771" i="1"/>
  <c r="U3771" i="1"/>
  <c r="V3771" i="1"/>
  <c r="I3772" i="1"/>
  <c r="J3772" i="1"/>
  <c r="K3772" i="1"/>
  <c r="L3772" i="1"/>
  <c r="M3772" i="1"/>
  <c r="N3772" i="1"/>
  <c r="O3772" i="1"/>
  <c r="P3772" i="1"/>
  <c r="Q3772" i="1"/>
  <c r="U3772" i="1" s="1"/>
  <c r="S3772" i="1"/>
  <c r="T3772" i="1"/>
  <c r="V3772" i="1"/>
  <c r="I3773" i="1"/>
  <c r="J3773" i="1"/>
  <c r="K3773" i="1"/>
  <c r="L3773" i="1"/>
  <c r="M3773" i="1"/>
  <c r="N3773" i="1"/>
  <c r="O3773" i="1"/>
  <c r="P3773" i="1"/>
  <c r="Q3773" i="1"/>
  <c r="R3773" i="1"/>
  <c r="S3773" i="1"/>
  <c r="T3773" i="1"/>
  <c r="U3773" i="1"/>
  <c r="V3773" i="1"/>
  <c r="I3774" i="1"/>
  <c r="J3774" i="1"/>
  <c r="K3774" i="1"/>
  <c r="L3774" i="1"/>
  <c r="M3774" i="1"/>
  <c r="N3774" i="1"/>
  <c r="O3774" i="1"/>
  <c r="P3774" i="1"/>
  <c r="Q3774" i="1"/>
  <c r="R3774" i="1"/>
  <c r="S3774" i="1"/>
  <c r="T3774" i="1"/>
  <c r="U3774" i="1"/>
  <c r="V3774" i="1"/>
  <c r="I3775" i="1"/>
  <c r="J3775" i="1"/>
  <c r="K3775" i="1"/>
  <c r="L3775" i="1"/>
  <c r="M3775" i="1"/>
  <c r="N3775" i="1"/>
  <c r="O3775" i="1"/>
  <c r="P3775" i="1"/>
  <c r="Q3775" i="1"/>
  <c r="U3775" i="1" s="1"/>
  <c r="S3775" i="1"/>
  <c r="T3775" i="1"/>
  <c r="V3775" i="1"/>
  <c r="I3776" i="1"/>
  <c r="J3776" i="1"/>
  <c r="K3776" i="1"/>
  <c r="L3776" i="1"/>
  <c r="M3776" i="1"/>
  <c r="N3776" i="1"/>
  <c r="O3776" i="1"/>
  <c r="P3776" i="1"/>
  <c r="Q3776" i="1"/>
  <c r="U3776" i="1" s="1"/>
  <c r="R3776" i="1"/>
  <c r="S3776" i="1"/>
  <c r="T3776" i="1"/>
  <c r="V3776" i="1"/>
  <c r="I3777" i="1"/>
  <c r="J3777" i="1"/>
  <c r="K3777" i="1"/>
  <c r="L3777" i="1"/>
  <c r="M3777" i="1"/>
  <c r="N3777" i="1"/>
  <c r="O3777" i="1"/>
  <c r="P3777" i="1"/>
  <c r="Q3777" i="1"/>
  <c r="R3777" i="1"/>
  <c r="S3777" i="1"/>
  <c r="T3777" i="1"/>
  <c r="U3777" i="1"/>
  <c r="V3777" i="1"/>
  <c r="I3778" i="1"/>
  <c r="J3778" i="1"/>
  <c r="K3778" i="1"/>
  <c r="L3778" i="1"/>
  <c r="M3778" i="1"/>
  <c r="N3778" i="1"/>
  <c r="O3778" i="1"/>
  <c r="P3778" i="1"/>
  <c r="Q3778" i="1"/>
  <c r="U3778" i="1" s="1"/>
  <c r="S3778" i="1"/>
  <c r="T3778" i="1"/>
  <c r="V3778" i="1"/>
  <c r="I3779" i="1"/>
  <c r="J3779" i="1"/>
  <c r="K3779" i="1"/>
  <c r="L3779" i="1"/>
  <c r="M3779" i="1"/>
  <c r="N3779" i="1"/>
  <c r="O3779" i="1"/>
  <c r="P3779" i="1"/>
  <c r="Q3779" i="1"/>
  <c r="R3779" i="1" s="1"/>
  <c r="S3779" i="1"/>
  <c r="T3779" i="1"/>
  <c r="V3779" i="1"/>
  <c r="I3780" i="1"/>
  <c r="J3780" i="1"/>
  <c r="K3780" i="1"/>
  <c r="L3780" i="1"/>
  <c r="M3780" i="1"/>
  <c r="N3780" i="1"/>
  <c r="O3780" i="1"/>
  <c r="P3780" i="1"/>
  <c r="Q3780" i="1"/>
  <c r="R3780" i="1"/>
  <c r="S3780" i="1"/>
  <c r="T3780" i="1"/>
  <c r="U3780" i="1"/>
  <c r="V3780" i="1"/>
  <c r="I3781" i="1"/>
  <c r="J3781" i="1"/>
  <c r="K3781" i="1"/>
  <c r="L3781" i="1"/>
  <c r="M3781" i="1"/>
  <c r="N3781" i="1"/>
  <c r="O3781" i="1"/>
  <c r="P3781" i="1"/>
  <c r="Q3781" i="1"/>
  <c r="R3781" i="1"/>
  <c r="S3781" i="1"/>
  <c r="T3781" i="1"/>
  <c r="U3781" i="1"/>
  <c r="V3781" i="1"/>
  <c r="I3782" i="1"/>
  <c r="J3782" i="1"/>
  <c r="K3782" i="1"/>
  <c r="L3782" i="1"/>
  <c r="M3782" i="1"/>
  <c r="N3782" i="1"/>
  <c r="O3782" i="1"/>
  <c r="P3782" i="1"/>
  <c r="Q3782" i="1"/>
  <c r="U3782" i="1" s="1"/>
  <c r="R3782" i="1"/>
  <c r="S3782" i="1"/>
  <c r="T3782" i="1"/>
  <c r="V3782" i="1"/>
  <c r="I3783" i="1"/>
  <c r="J3783" i="1"/>
  <c r="K3783" i="1"/>
  <c r="L3783" i="1"/>
  <c r="M3783" i="1"/>
  <c r="N3783" i="1"/>
  <c r="O3783" i="1"/>
  <c r="P3783" i="1"/>
  <c r="Q3783" i="1"/>
  <c r="S3783" i="1"/>
  <c r="T3783" i="1"/>
  <c r="V3783" i="1"/>
  <c r="I3784" i="1"/>
  <c r="J3784" i="1"/>
  <c r="K3784" i="1"/>
  <c r="L3784" i="1"/>
  <c r="M3784" i="1"/>
  <c r="N3784" i="1"/>
  <c r="O3784" i="1"/>
  <c r="P3784" i="1"/>
  <c r="Q3784" i="1"/>
  <c r="U3784" i="1" s="1"/>
  <c r="R3784" i="1"/>
  <c r="S3784" i="1"/>
  <c r="T3784" i="1"/>
  <c r="V3784" i="1"/>
  <c r="I3785" i="1"/>
  <c r="J3785" i="1"/>
  <c r="K3785" i="1"/>
  <c r="L3785" i="1"/>
  <c r="M3785" i="1"/>
  <c r="N3785" i="1"/>
  <c r="O3785" i="1"/>
  <c r="P3785" i="1"/>
  <c r="Q3785" i="1"/>
  <c r="R3785" i="1" s="1"/>
  <c r="S3785" i="1"/>
  <c r="T3785" i="1"/>
  <c r="V3785" i="1"/>
  <c r="I3786" i="1"/>
  <c r="J3786" i="1"/>
  <c r="K3786" i="1"/>
  <c r="L3786" i="1"/>
  <c r="M3786" i="1"/>
  <c r="N3786" i="1"/>
  <c r="O3786" i="1"/>
  <c r="P3786" i="1"/>
  <c r="Q3786" i="1"/>
  <c r="R3786" i="1"/>
  <c r="S3786" i="1"/>
  <c r="T3786" i="1"/>
  <c r="U3786" i="1"/>
  <c r="V3786" i="1"/>
  <c r="I3787" i="1"/>
  <c r="J3787" i="1"/>
  <c r="K3787" i="1"/>
  <c r="L3787" i="1"/>
  <c r="M3787" i="1"/>
  <c r="N3787" i="1"/>
  <c r="O3787" i="1"/>
  <c r="P3787" i="1"/>
  <c r="Q3787" i="1"/>
  <c r="R3787" i="1"/>
  <c r="S3787" i="1"/>
  <c r="T3787" i="1"/>
  <c r="U3787" i="1"/>
  <c r="V3787" i="1"/>
  <c r="I3788" i="1"/>
  <c r="J3788" i="1"/>
  <c r="K3788" i="1"/>
  <c r="L3788" i="1"/>
  <c r="M3788" i="1"/>
  <c r="N3788" i="1"/>
  <c r="O3788" i="1"/>
  <c r="P3788" i="1"/>
  <c r="Q3788" i="1"/>
  <c r="U3788" i="1" s="1"/>
  <c r="S3788" i="1"/>
  <c r="T3788" i="1"/>
  <c r="V3788" i="1"/>
  <c r="I3789" i="1"/>
  <c r="J3789" i="1"/>
  <c r="K3789" i="1"/>
  <c r="L3789" i="1"/>
  <c r="M3789" i="1"/>
  <c r="N3789" i="1"/>
  <c r="O3789" i="1"/>
  <c r="P3789" i="1"/>
  <c r="Q3789" i="1"/>
  <c r="U3789" i="1" s="1"/>
  <c r="R3789" i="1"/>
  <c r="S3789" i="1"/>
  <c r="T3789" i="1"/>
  <c r="V3789" i="1"/>
  <c r="I3790" i="1"/>
  <c r="J3790" i="1"/>
  <c r="K3790" i="1"/>
  <c r="L3790" i="1"/>
  <c r="M3790" i="1"/>
  <c r="N3790" i="1"/>
  <c r="O3790" i="1"/>
  <c r="P3790" i="1"/>
  <c r="Q3790" i="1"/>
  <c r="U3790" i="1" s="1"/>
  <c r="R3790" i="1"/>
  <c r="S3790" i="1"/>
  <c r="T3790" i="1"/>
  <c r="V3790" i="1"/>
  <c r="I3791" i="1"/>
  <c r="J3791" i="1"/>
  <c r="K3791" i="1"/>
  <c r="L3791" i="1"/>
  <c r="M3791" i="1"/>
  <c r="N3791" i="1"/>
  <c r="O3791" i="1"/>
  <c r="P3791" i="1"/>
  <c r="Q3791" i="1"/>
  <c r="R3791" i="1"/>
  <c r="S3791" i="1"/>
  <c r="T3791" i="1"/>
  <c r="U3791" i="1"/>
  <c r="V3791" i="1"/>
  <c r="I3792" i="1"/>
  <c r="J3792" i="1"/>
  <c r="K3792" i="1"/>
  <c r="L3792" i="1"/>
  <c r="M3792" i="1"/>
  <c r="N3792" i="1"/>
  <c r="O3792" i="1"/>
  <c r="P3792" i="1"/>
  <c r="Q3792" i="1"/>
  <c r="R3792" i="1"/>
  <c r="S3792" i="1"/>
  <c r="T3792" i="1"/>
  <c r="U3792" i="1"/>
  <c r="V3792" i="1"/>
  <c r="I3793" i="1"/>
  <c r="J3793" i="1"/>
  <c r="K3793" i="1"/>
  <c r="L3793" i="1"/>
  <c r="M3793" i="1"/>
  <c r="N3793" i="1"/>
  <c r="O3793" i="1"/>
  <c r="P3793" i="1"/>
  <c r="Q3793" i="1"/>
  <c r="R3793" i="1" s="1"/>
  <c r="S3793" i="1"/>
  <c r="T3793" i="1"/>
  <c r="V3793" i="1"/>
  <c r="I3794" i="1"/>
  <c r="J3794" i="1"/>
  <c r="K3794" i="1"/>
  <c r="L3794" i="1"/>
  <c r="M3794" i="1"/>
  <c r="N3794" i="1"/>
  <c r="O3794" i="1"/>
  <c r="P3794" i="1"/>
  <c r="Q3794" i="1"/>
  <c r="R3794" i="1"/>
  <c r="S3794" i="1"/>
  <c r="T3794" i="1"/>
  <c r="U3794" i="1"/>
  <c r="V3794" i="1"/>
  <c r="I3795" i="1"/>
  <c r="J3795" i="1"/>
  <c r="K3795" i="1"/>
  <c r="L3795" i="1"/>
  <c r="M3795" i="1"/>
  <c r="N3795" i="1"/>
  <c r="O3795" i="1"/>
  <c r="P3795" i="1"/>
  <c r="Q3795" i="1"/>
  <c r="U3795" i="1" s="1"/>
  <c r="R3795" i="1"/>
  <c r="S3795" i="1"/>
  <c r="T3795" i="1"/>
  <c r="V3795" i="1"/>
  <c r="I3796" i="1"/>
  <c r="J3796" i="1"/>
  <c r="K3796" i="1"/>
  <c r="L3796" i="1"/>
  <c r="M3796" i="1"/>
  <c r="N3796" i="1"/>
  <c r="O3796" i="1"/>
  <c r="P3796" i="1"/>
  <c r="Q3796" i="1"/>
  <c r="S3796" i="1"/>
  <c r="T3796" i="1"/>
  <c r="V3796" i="1"/>
  <c r="I3797" i="1"/>
  <c r="J3797" i="1"/>
  <c r="K3797" i="1"/>
  <c r="L3797" i="1"/>
  <c r="M3797" i="1"/>
  <c r="N3797" i="1"/>
  <c r="O3797" i="1"/>
  <c r="P3797" i="1"/>
  <c r="Q3797" i="1"/>
  <c r="R3797" i="1"/>
  <c r="S3797" i="1"/>
  <c r="T3797" i="1"/>
  <c r="U3797" i="1"/>
  <c r="V3797" i="1"/>
  <c r="I3798" i="1"/>
  <c r="J3798" i="1"/>
  <c r="K3798" i="1"/>
  <c r="L3798" i="1"/>
  <c r="M3798" i="1"/>
  <c r="N3798" i="1"/>
  <c r="O3798" i="1"/>
  <c r="P3798" i="1"/>
  <c r="Q3798" i="1"/>
  <c r="R3798" i="1"/>
  <c r="S3798" i="1"/>
  <c r="T3798" i="1"/>
  <c r="U3798" i="1"/>
  <c r="V3798" i="1"/>
  <c r="I3799" i="1"/>
  <c r="J3799" i="1"/>
  <c r="K3799" i="1"/>
  <c r="L3799" i="1"/>
  <c r="M3799" i="1"/>
  <c r="N3799" i="1"/>
  <c r="O3799" i="1"/>
  <c r="P3799" i="1"/>
  <c r="Q3799" i="1"/>
  <c r="R3799" i="1"/>
  <c r="S3799" i="1"/>
  <c r="T3799" i="1"/>
  <c r="U3799" i="1"/>
  <c r="V3799" i="1"/>
  <c r="I3800" i="1"/>
  <c r="J3800" i="1"/>
  <c r="K3800" i="1"/>
  <c r="L3800" i="1"/>
  <c r="M3800" i="1"/>
  <c r="N3800" i="1"/>
  <c r="O3800" i="1"/>
  <c r="P3800" i="1"/>
  <c r="Q3800" i="1"/>
  <c r="R3800" i="1"/>
  <c r="S3800" i="1"/>
  <c r="T3800" i="1"/>
  <c r="U3800" i="1"/>
  <c r="V3800" i="1"/>
  <c r="I3801" i="1"/>
  <c r="J3801" i="1"/>
  <c r="K3801" i="1"/>
  <c r="L3801" i="1"/>
  <c r="M3801" i="1"/>
  <c r="N3801" i="1"/>
  <c r="O3801" i="1"/>
  <c r="P3801" i="1"/>
  <c r="Q3801" i="1"/>
  <c r="U3801" i="1" s="1"/>
  <c r="S3801" i="1"/>
  <c r="T3801" i="1"/>
  <c r="V3801" i="1"/>
  <c r="I3802" i="1"/>
  <c r="J3802" i="1"/>
  <c r="K3802" i="1"/>
  <c r="L3802" i="1"/>
  <c r="M3802" i="1"/>
  <c r="N3802" i="1"/>
  <c r="O3802" i="1"/>
  <c r="P3802" i="1"/>
  <c r="Q3802" i="1"/>
  <c r="U3802" i="1" s="1"/>
  <c r="R3802" i="1"/>
  <c r="S3802" i="1"/>
  <c r="T3802" i="1"/>
  <c r="V3802" i="1"/>
  <c r="I3803" i="1"/>
  <c r="J3803" i="1"/>
  <c r="K3803" i="1"/>
  <c r="L3803" i="1"/>
  <c r="M3803" i="1"/>
  <c r="N3803" i="1"/>
  <c r="O3803" i="1"/>
  <c r="P3803" i="1"/>
  <c r="Q3803" i="1"/>
  <c r="S3803" i="1"/>
  <c r="T3803" i="1"/>
  <c r="V3803" i="1"/>
  <c r="I3804" i="1"/>
  <c r="J3804" i="1"/>
  <c r="K3804" i="1"/>
  <c r="L3804" i="1"/>
  <c r="M3804" i="1"/>
  <c r="N3804" i="1"/>
  <c r="O3804" i="1"/>
  <c r="P3804" i="1"/>
  <c r="Q3804" i="1"/>
  <c r="R3804" i="1"/>
  <c r="S3804" i="1"/>
  <c r="T3804" i="1"/>
  <c r="U3804" i="1"/>
  <c r="V3804" i="1"/>
  <c r="I3805" i="1"/>
  <c r="J3805" i="1"/>
  <c r="K3805" i="1"/>
  <c r="L3805" i="1"/>
  <c r="M3805" i="1"/>
  <c r="N3805" i="1"/>
  <c r="O3805" i="1"/>
  <c r="P3805" i="1"/>
  <c r="Q3805" i="1"/>
  <c r="R3805" i="1" s="1"/>
  <c r="S3805" i="1"/>
  <c r="T3805" i="1"/>
  <c r="U3805" i="1"/>
  <c r="V3805" i="1"/>
  <c r="I3806" i="1"/>
  <c r="J3806" i="1"/>
  <c r="K3806" i="1"/>
  <c r="L3806" i="1"/>
  <c r="M3806" i="1"/>
  <c r="N3806" i="1"/>
  <c r="O3806" i="1"/>
  <c r="P3806" i="1"/>
  <c r="Q3806" i="1"/>
  <c r="R3806" i="1" s="1"/>
  <c r="S3806" i="1"/>
  <c r="T3806" i="1"/>
  <c r="V3806" i="1"/>
  <c r="I3807" i="1"/>
  <c r="J3807" i="1"/>
  <c r="K3807" i="1"/>
  <c r="L3807" i="1"/>
  <c r="M3807" i="1"/>
  <c r="N3807" i="1"/>
  <c r="O3807" i="1"/>
  <c r="P3807" i="1"/>
  <c r="Q3807" i="1"/>
  <c r="R3807" i="1"/>
  <c r="S3807" i="1"/>
  <c r="T3807" i="1"/>
  <c r="U3807" i="1"/>
  <c r="V3807" i="1"/>
  <c r="I3808" i="1"/>
  <c r="J3808" i="1"/>
  <c r="K3808" i="1"/>
  <c r="L3808" i="1"/>
  <c r="M3808" i="1"/>
  <c r="N3808" i="1"/>
  <c r="O3808" i="1"/>
  <c r="P3808" i="1"/>
  <c r="Q3808" i="1"/>
  <c r="U3808" i="1" s="1"/>
  <c r="R3808" i="1"/>
  <c r="S3808" i="1"/>
  <c r="T3808" i="1"/>
  <c r="V3808" i="1"/>
  <c r="I3809" i="1"/>
  <c r="J3809" i="1"/>
  <c r="K3809" i="1"/>
  <c r="L3809" i="1"/>
  <c r="M3809" i="1"/>
  <c r="N3809" i="1"/>
  <c r="O3809" i="1"/>
  <c r="P3809" i="1"/>
  <c r="Q3809" i="1"/>
  <c r="U3809" i="1" s="1"/>
  <c r="R3809" i="1"/>
  <c r="S3809" i="1"/>
  <c r="T3809" i="1"/>
  <c r="V3809" i="1"/>
  <c r="I3810" i="1"/>
  <c r="J3810" i="1"/>
  <c r="K3810" i="1"/>
  <c r="L3810" i="1"/>
  <c r="M3810" i="1"/>
  <c r="N3810" i="1"/>
  <c r="O3810" i="1"/>
  <c r="P3810" i="1"/>
  <c r="Q3810" i="1"/>
  <c r="R3810" i="1"/>
  <c r="S3810" i="1"/>
  <c r="T3810" i="1"/>
  <c r="U3810" i="1"/>
  <c r="V3810" i="1"/>
  <c r="I3811" i="1"/>
  <c r="J3811" i="1"/>
  <c r="K3811" i="1"/>
  <c r="L3811" i="1"/>
  <c r="M3811" i="1"/>
  <c r="N3811" i="1"/>
  <c r="O3811" i="1"/>
  <c r="P3811" i="1"/>
  <c r="Q3811" i="1"/>
  <c r="R3811" i="1" s="1"/>
  <c r="S3811" i="1"/>
  <c r="T3811" i="1"/>
  <c r="V3811" i="1"/>
  <c r="I3812" i="1"/>
  <c r="J3812" i="1"/>
  <c r="K3812" i="1"/>
  <c r="L3812" i="1"/>
  <c r="M3812" i="1"/>
  <c r="N3812" i="1"/>
  <c r="O3812" i="1"/>
  <c r="P3812" i="1"/>
  <c r="Q3812" i="1"/>
  <c r="R3812" i="1"/>
  <c r="S3812" i="1"/>
  <c r="T3812" i="1"/>
  <c r="U3812" i="1"/>
  <c r="V3812" i="1"/>
  <c r="I3813" i="1"/>
  <c r="J3813" i="1"/>
  <c r="K3813" i="1"/>
  <c r="L3813" i="1"/>
  <c r="M3813" i="1"/>
  <c r="N3813" i="1"/>
  <c r="O3813" i="1"/>
  <c r="P3813" i="1"/>
  <c r="Q3813" i="1"/>
  <c r="R3813" i="1"/>
  <c r="S3813" i="1"/>
  <c r="T3813" i="1"/>
  <c r="U3813" i="1"/>
  <c r="V3813" i="1"/>
  <c r="I3814" i="1"/>
  <c r="J3814" i="1"/>
  <c r="K3814" i="1"/>
  <c r="L3814" i="1"/>
  <c r="M3814" i="1"/>
  <c r="N3814" i="1"/>
  <c r="O3814" i="1"/>
  <c r="P3814" i="1"/>
  <c r="Q3814" i="1"/>
  <c r="U3814" i="1" s="1"/>
  <c r="S3814" i="1"/>
  <c r="T3814" i="1"/>
  <c r="V3814" i="1"/>
  <c r="I3815" i="1"/>
  <c r="J3815" i="1"/>
  <c r="K3815" i="1"/>
  <c r="L3815" i="1"/>
  <c r="M3815" i="1"/>
  <c r="N3815" i="1"/>
  <c r="O3815" i="1"/>
  <c r="P3815" i="1"/>
  <c r="Q3815" i="1"/>
  <c r="U3815" i="1" s="1"/>
  <c r="R3815" i="1"/>
  <c r="S3815" i="1"/>
  <c r="T3815" i="1"/>
  <c r="V3815" i="1"/>
  <c r="I3816" i="1"/>
  <c r="J3816" i="1"/>
  <c r="K3816" i="1"/>
  <c r="L3816" i="1"/>
  <c r="M3816" i="1"/>
  <c r="N3816" i="1"/>
  <c r="O3816" i="1"/>
  <c r="P3816" i="1"/>
  <c r="Q3816" i="1"/>
  <c r="R3816" i="1"/>
  <c r="S3816" i="1"/>
  <c r="T3816" i="1"/>
  <c r="U3816" i="1"/>
  <c r="V3816" i="1"/>
  <c r="I3817" i="1"/>
  <c r="J3817" i="1"/>
  <c r="K3817" i="1"/>
  <c r="L3817" i="1"/>
  <c r="M3817" i="1"/>
  <c r="N3817" i="1"/>
  <c r="O3817" i="1"/>
  <c r="P3817" i="1"/>
  <c r="Q3817" i="1"/>
  <c r="R3817" i="1"/>
  <c r="S3817" i="1"/>
  <c r="T3817" i="1"/>
  <c r="U3817" i="1"/>
  <c r="V3817" i="1"/>
  <c r="I3818" i="1"/>
  <c r="J3818" i="1"/>
  <c r="K3818" i="1"/>
  <c r="L3818" i="1"/>
  <c r="M3818" i="1"/>
  <c r="N3818" i="1"/>
  <c r="O3818" i="1"/>
  <c r="P3818" i="1"/>
  <c r="Q3818" i="1"/>
  <c r="R3818" i="1" s="1"/>
  <c r="S3818" i="1"/>
  <c r="T3818" i="1"/>
  <c r="U3818" i="1"/>
  <c r="V3818" i="1"/>
  <c r="I3819" i="1"/>
  <c r="J3819" i="1"/>
  <c r="K3819" i="1"/>
  <c r="L3819" i="1"/>
  <c r="M3819" i="1"/>
  <c r="N3819" i="1"/>
  <c r="O3819" i="1"/>
  <c r="P3819" i="1"/>
  <c r="Q3819" i="1"/>
  <c r="R3819" i="1" s="1"/>
  <c r="S3819" i="1"/>
  <c r="T3819" i="1"/>
  <c r="V3819" i="1"/>
  <c r="I3820" i="1"/>
  <c r="J3820" i="1"/>
  <c r="K3820" i="1"/>
  <c r="L3820" i="1"/>
  <c r="M3820" i="1"/>
  <c r="N3820" i="1"/>
  <c r="O3820" i="1"/>
  <c r="P3820" i="1"/>
  <c r="Q3820" i="1"/>
  <c r="U3820" i="1" s="1"/>
  <c r="R3820" i="1"/>
  <c r="S3820" i="1"/>
  <c r="T3820" i="1"/>
  <c r="V3820" i="1"/>
  <c r="I3821" i="1"/>
  <c r="J3821" i="1"/>
  <c r="K3821" i="1"/>
  <c r="L3821" i="1"/>
  <c r="M3821" i="1"/>
  <c r="N3821" i="1"/>
  <c r="O3821" i="1"/>
  <c r="P3821" i="1"/>
  <c r="Q3821" i="1"/>
  <c r="U3821" i="1" s="1"/>
  <c r="S3821" i="1"/>
  <c r="T3821" i="1"/>
  <c r="V3821" i="1"/>
  <c r="I3822" i="1"/>
  <c r="J3822" i="1"/>
  <c r="K3822" i="1"/>
  <c r="L3822" i="1"/>
  <c r="M3822" i="1"/>
  <c r="N3822" i="1"/>
  <c r="O3822" i="1"/>
  <c r="P3822" i="1"/>
  <c r="Q3822" i="1"/>
  <c r="R3822" i="1"/>
  <c r="S3822" i="1"/>
  <c r="T3822" i="1"/>
  <c r="U3822" i="1"/>
  <c r="V3822" i="1"/>
  <c r="I3823" i="1"/>
  <c r="J3823" i="1"/>
  <c r="K3823" i="1"/>
  <c r="L3823" i="1"/>
  <c r="M3823" i="1"/>
  <c r="N3823" i="1"/>
  <c r="O3823" i="1"/>
  <c r="P3823" i="1"/>
  <c r="Q3823" i="1"/>
  <c r="R3823" i="1"/>
  <c r="S3823" i="1"/>
  <c r="T3823" i="1"/>
  <c r="U3823" i="1"/>
  <c r="V3823" i="1"/>
  <c r="I3824" i="1"/>
  <c r="J3824" i="1"/>
  <c r="K3824" i="1"/>
  <c r="L3824" i="1"/>
  <c r="M3824" i="1"/>
  <c r="N3824" i="1"/>
  <c r="O3824" i="1"/>
  <c r="P3824" i="1"/>
  <c r="Q3824" i="1"/>
  <c r="R3824" i="1" s="1"/>
  <c r="S3824" i="1"/>
  <c r="T3824" i="1"/>
  <c r="V3824" i="1"/>
  <c r="I3825" i="1"/>
  <c r="J3825" i="1"/>
  <c r="K3825" i="1"/>
  <c r="L3825" i="1"/>
  <c r="M3825" i="1"/>
  <c r="N3825" i="1"/>
  <c r="O3825" i="1"/>
  <c r="P3825" i="1"/>
  <c r="Q3825" i="1"/>
  <c r="R3825" i="1"/>
  <c r="S3825" i="1"/>
  <c r="T3825" i="1"/>
  <c r="U3825" i="1"/>
  <c r="V3825" i="1"/>
  <c r="I3826" i="1"/>
  <c r="J3826" i="1"/>
  <c r="K3826" i="1"/>
  <c r="L3826" i="1"/>
  <c r="M3826" i="1"/>
  <c r="N3826" i="1"/>
  <c r="O3826" i="1"/>
  <c r="P3826" i="1"/>
  <c r="Q3826" i="1"/>
  <c r="U3826" i="1" s="1"/>
  <c r="R3826" i="1"/>
  <c r="S3826" i="1"/>
  <c r="T3826" i="1"/>
  <c r="V3826" i="1"/>
  <c r="I3827" i="1"/>
  <c r="J3827" i="1"/>
  <c r="K3827" i="1"/>
  <c r="L3827" i="1"/>
  <c r="M3827" i="1"/>
  <c r="N3827" i="1"/>
  <c r="O3827" i="1"/>
  <c r="P3827" i="1"/>
  <c r="Q3827" i="1"/>
  <c r="R3827" i="1"/>
  <c r="S3827" i="1"/>
  <c r="T3827" i="1"/>
  <c r="U3827" i="1"/>
  <c r="V3827" i="1"/>
  <c r="I3828" i="1"/>
  <c r="J3828" i="1"/>
  <c r="K3828" i="1"/>
  <c r="L3828" i="1"/>
  <c r="M3828" i="1"/>
  <c r="N3828" i="1"/>
  <c r="O3828" i="1"/>
  <c r="P3828" i="1"/>
  <c r="Q3828" i="1"/>
  <c r="R3828" i="1"/>
  <c r="S3828" i="1"/>
  <c r="T3828" i="1"/>
  <c r="U3828" i="1"/>
  <c r="V3828" i="1"/>
  <c r="I3829" i="1"/>
  <c r="J3829" i="1"/>
  <c r="K3829" i="1"/>
  <c r="L3829" i="1"/>
  <c r="M3829" i="1"/>
  <c r="N3829" i="1"/>
  <c r="O3829" i="1"/>
  <c r="P3829" i="1"/>
  <c r="Q3829" i="1"/>
  <c r="S3829" i="1"/>
  <c r="T3829" i="1"/>
  <c r="V3829" i="1"/>
  <c r="I3830" i="1"/>
  <c r="J3830" i="1"/>
  <c r="K3830" i="1"/>
  <c r="L3830" i="1"/>
  <c r="M3830" i="1"/>
  <c r="N3830" i="1"/>
  <c r="O3830" i="1"/>
  <c r="P3830" i="1"/>
  <c r="Q3830" i="1"/>
  <c r="R3830" i="1"/>
  <c r="S3830" i="1"/>
  <c r="T3830" i="1"/>
  <c r="U3830" i="1"/>
  <c r="V3830" i="1"/>
  <c r="I3831" i="1"/>
  <c r="J3831" i="1"/>
  <c r="K3831" i="1"/>
  <c r="L3831" i="1"/>
  <c r="M3831" i="1"/>
  <c r="N3831" i="1"/>
  <c r="O3831" i="1"/>
  <c r="P3831" i="1"/>
  <c r="Q3831" i="1"/>
  <c r="R3831" i="1" s="1"/>
  <c r="S3831" i="1"/>
  <c r="T3831" i="1"/>
  <c r="U3831" i="1"/>
  <c r="V3831" i="1"/>
  <c r="I3832" i="1"/>
  <c r="J3832" i="1"/>
  <c r="K3832" i="1"/>
  <c r="L3832" i="1"/>
  <c r="M3832" i="1"/>
  <c r="N3832" i="1"/>
  <c r="O3832" i="1"/>
  <c r="P3832" i="1"/>
  <c r="Q3832" i="1"/>
  <c r="U3832" i="1" s="1"/>
  <c r="S3832" i="1"/>
  <c r="T3832" i="1"/>
  <c r="V3832" i="1"/>
  <c r="I3833" i="1"/>
  <c r="J3833" i="1"/>
  <c r="K3833" i="1"/>
  <c r="L3833" i="1"/>
  <c r="M3833" i="1"/>
  <c r="N3833" i="1"/>
  <c r="O3833" i="1"/>
  <c r="P3833" i="1"/>
  <c r="Q3833" i="1"/>
  <c r="R3833" i="1"/>
  <c r="S3833" i="1"/>
  <c r="T3833" i="1"/>
  <c r="U3833" i="1"/>
  <c r="V3833" i="1"/>
  <c r="I3834" i="1"/>
  <c r="J3834" i="1"/>
  <c r="K3834" i="1"/>
  <c r="L3834" i="1"/>
  <c r="M3834" i="1"/>
  <c r="N3834" i="1"/>
  <c r="O3834" i="1"/>
  <c r="P3834" i="1"/>
  <c r="Q3834" i="1"/>
  <c r="R3834" i="1"/>
  <c r="S3834" i="1"/>
  <c r="T3834" i="1"/>
  <c r="U3834" i="1"/>
  <c r="V3834" i="1"/>
  <c r="I3835" i="1"/>
  <c r="J3835" i="1"/>
  <c r="K3835" i="1"/>
  <c r="L3835" i="1"/>
  <c r="M3835" i="1"/>
  <c r="N3835" i="1"/>
  <c r="O3835" i="1"/>
  <c r="P3835" i="1"/>
  <c r="Q3835" i="1"/>
  <c r="U3835" i="1" s="1"/>
  <c r="R3835" i="1"/>
  <c r="S3835" i="1"/>
  <c r="T3835" i="1"/>
  <c r="V3835" i="1"/>
  <c r="I3836" i="1"/>
  <c r="J3836" i="1"/>
  <c r="K3836" i="1"/>
  <c r="L3836" i="1"/>
  <c r="M3836" i="1"/>
  <c r="N3836" i="1"/>
  <c r="O3836" i="1"/>
  <c r="P3836" i="1"/>
  <c r="Q3836" i="1"/>
  <c r="R3836" i="1"/>
  <c r="S3836" i="1"/>
  <c r="T3836" i="1"/>
  <c r="U3836" i="1"/>
  <c r="V3836" i="1"/>
  <c r="I3837" i="1"/>
  <c r="J3837" i="1"/>
  <c r="K3837" i="1"/>
  <c r="L3837" i="1"/>
  <c r="M3837" i="1"/>
  <c r="N3837" i="1"/>
  <c r="O3837" i="1"/>
  <c r="P3837" i="1"/>
  <c r="Q3837" i="1"/>
  <c r="R3837" i="1" s="1"/>
  <c r="S3837" i="1"/>
  <c r="T3837" i="1"/>
  <c r="V3837" i="1"/>
  <c r="I3838" i="1"/>
  <c r="J3838" i="1"/>
  <c r="K3838" i="1"/>
  <c r="L3838" i="1"/>
  <c r="M3838" i="1"/>
  <c r="N3838" i="1"/>
  <c r="O3838" i="1"/>
  <c r="P3838" i="1"/>
  <c r="Q3838" i="1"/>
  <c r="U3838" i="1" s="1"/>
  <c r="R3838" i="1"/>
  <c r="S3838" i="1"/>
  <c r="T3838" i="1"/>
  <c r="V3838" i="1"/>
  <c r="I3839" i="1"/>
  <c r="J3839" i="1"/>
  <c r="K3839" i="1"/>
  <c r="L3839" i="1"/>
  <c r="M3839" i="1"/>
  <c r="N3839" i="1"/>
  <c r="O3839" i="1"/>
  <c r="P3839" i="1"/>
  <c r="Q3839" i="1"/>
  <c r="R3839" i="1" s="1"/>
  <c r="S3839" i="1"/>
  <c r="T3839" i="1"/>
  <c r="V3839" i="1"/>
  <c r="I3840" i="1"/>
  <c r="J3840" i="1"/>
  <c r="K3840" i="1"/>
  <c r="L3840" i="1"/>
  <c r="M3840" i="1"/>
  <c r="N3840" i="1"/>
  <c r="O3840" i="1"/>
  <c r="P3840" i="1"/>
  <c r="Q3840" i="1"/>
  <c r="R3840" i="1"/>
  <c r="S3840" i="1"/>
  <c r="T3840" i="1"/>
  <c r="U3840" i="1"/>
  <c r="V3840" i="1"/>
  <c r="I3841" i="1"/>
  <c r="J3841" i="1"/>
  <c r="K3841" i="1"/>
  <c r="L3841" i="1"/>
  <c r="M3841" i="1"/>
  <c r="N3841" i="1"/>
  <c r="O3841" i="1"/>
  <c r="P3841" i="1"/>
  <c r="Q3841" i="1"/>
  <c r="U3841" i="1" s="1"/>
  <c r="R3841" i="1"/>
  <c r="S3841" i="1"/>
  <c r="T3841" i="1"/>
  <c r="V3841" i="1"/>
  <c r="I3842" i="1"/>
  <c r="J3842" i="1"/>
  <c r="K3842" i="1"/>
  <c r="L3842" i="1"/>
  <c r="M3842" i="1"/>
  <c r="N3842" i="1"/>
  <c r="O3842" i="1"/>
  <c r="P3842" i="1"/>
  <c r="Q3842" i="1"/>
  <c r="S3842" i="1"/>
  <c r="T3842" i="1"/>
  <c r="V3842" i="1"/>
  <c r="I3843" i="1"/>
  <c r="J3843" i="1"/>
  <c r="K3843" i="1"/>
  <c r="L3843" i="1"/>
  <c r="M3843" i="1"/>
  <c r="N3843" i="1"/>
  <c r="O3843" i="1"/>
  <c r="P3843" i="1"/>
  <c r="Q3843" i="1"/>
  <c r="R3843" i="1"/>
  <c r="S3843" i="1"/>
  <c r="T3843" i="1"/>
  <c r="U3843" i="1"/>
  <c r="V3843" i="1"/>
  <c r="I3844" i="1"/>
  <c r="J3844" i="1"/>
  <c r="K3844" i="1"/>
  <c r="L3844" i="1"/>
  <c r="M3844" i="1"/>
  <c r="N3844" i="1"/>
  <c r="O3844" i="1"/>
  <c r="P3844" i="1"/>
  <c r="Q3844" i="1"/>
  <c r="U3844" i="1" s="1"/>
  <c r="S3844" i="1"/>
  <c r="T3844" i="1"/>
  <c r="V3844" i="1"/>
  <c r="I3845" i="1"/>
  <c r="J3845" i="1"/>
  <c r="K3845" i="1"/>
  <c r="L3845" i="1"/>
  <c r="M3845" i="1"/>
  <c r="N3845" i="1"/>
  <c r="O3845" i="1"/>
  <c r="P3845" i="1"/>
  <c r="Q3845" i="1"/>
  <c r="R3845" i="1"/>
  <c r="S3845" i="1"/>
  <c r="T3845" i="1"/>
  <c r="U3845" i="1"/>
  <c r="V3845" i="1"/>
  <c r="I3846" i="1"/>
  <c r="J3846" i="1"/>
  <c r="K3846" i="1"/>
  <c r="L3846" i="1"/>
  <c r="M3846" i="1"/>
  <c r="N3846" i="1"/>
  <c r="O3846" i="1"/>
  <c r="P3846" i="1"/>
  <c r="Q3846" i="1"/>
  <c r="R3846" i="1"/>
  <c r="S3846" i="1"/>
  <c r="T3846" i="1"/>
  <c r="U3846" i="1"/>
  <c r="V3846" i="1"/>
  <c r="I3847" i="1"/>
  <c r="J3847" i="1"/>
  <c r="K3847" i="1"/>
  <c r="L3847" i="1"/>
  <c r="M3847" i="1"/>
  <c r="N3847" i="1"/>
  <c r="O3847" i="1"/>
  <c r="P3847" i="1"/>
  <c r="Q3847" i="1"/>
  <c r="U3847" i="1" s="1"/>
  <c r="S3847" i="1"/>
  <c r="T3847" i="1"/>
  <c r="V3847" i="1"/>
  <c r="I3848" i="1"/>
  <c r="J3848" i="1"/>
  <c r="K3848" i="1"/>
  <c r="L3848" i="1"/>
  <c r="M3848" i="1"/>
  <c r="N3848" i="1"/>
  <c r="O3848" i="1"/>
  <c r="P3848" i="1"/>
  <c r="Q3848" i="1"/>
  <c r="U3848" i="1" s="1"/>
  <c r="R3848" i="1"/>
  <c r="S3848" i="1"/>
  <c r="T3848" i="1"/>
  <c r="V3848" i="1"/>
  <c r="I3849" i="1"/>
  <c r="J3849" i="1"/>
  <c r="K3849" i="1"/>
  <c r="L3849" i="1"/>
  <c r="M3849" i="1"/>
  <c r="N3849" i="1"/>
  <c r="O3849" i="1"/>
  <c r="P3849" i="1"/>
  <c r="Q3849" i="1"/>
  <c r="R3849" i="1"/>
  <c r="S3849" i="1"/>
  <c r="T3849" i="1"/>
  <c r="U3849" i="1"/>
  <c r="V3849" i="1"/>
  <c r="I3850" i="1"/>
  <c r="J3850" i="1"/>
  <c r="K3850" i="1"/>
  <c r="L3850" i="1"/>
  <c r="M3850" i="1"/>
  <c r="N3850" i="1"/>
  <c r="O3850" i="1"/>
  <c r="P3850" i="1"/>
  <c r="Q3850" i="1"/>
  <c r="U3850" i="1" s="1"/>
  <c r="S3850" i="1"/>
  <c r="T3850" i="1"/>
  <c r="V3850" i="1"/>
  <c r="I3851" i="1"/>
  <c r="J3851" i="1"/>
  <c r="K3851" i="1"/>
  <c r="L3851" i="1"/>
  <c r="M3851" i="1"/>
  <c r="N3851" i="1"/>
  <c r="O3851" i="1"/>
  <c r="P3851" i="1"/>
  <c r="Q3851" i="1"/>
  <c r="R3851" i="1" s="1"/>
  <c r="S3851" i="1"/>
  <c r="T3851" i="1"/>
  <c r="U3851" i="1"/>
  <c r="V3851" i="1"/>
  <c r="I3852" i="1"/>
  <c r="J3852" i="1"/>
  <c r="K3852" i="1"/>
  <c r="L3852" i="1"/>
  <c r="M3852" i="1"/>
  <c r="N3852" i="1"/>
  <c r="O3852" i="1"/>
  <c r="P3852" i="1"/>
  <c r="Q3852" i="1"/>
  <c r="R3852" i="1"/>
  <c r="S3852" i="1"/>
  <c r="T3852" i="1"/>
  <c r="U3852" i="1"/>
  <c r="V3852" i="1"/>
  <c r="I3853" i="1"/>
  <c r="J3853" i="1"/>
  <c r="K3853" i="1"/>
  <c r="L3853" i="1"/>
  <c r="M3853" i="1"/>
  <c r="N3853" i="1"/>
  <c r="O3853" i="1"/>
  <c r="P3853" i="1"/>
  <c r="Q3853" i="1"/>
  <c r="R3853" i="1"/>
  <c r="S3853" i="1"/>
  <c r="T3853" i="1"/>
  <c r="U3853" i="1"/>
  <c r="V3853" i="1"/>
  <c r="I3854" i="1"/>
  <c r="J3854" i="1"/>
  <c r="K3854" i="1"/>
  <c r="L3854" i="1"/>
  <c r="M3854" i="1"/>
  <c r="N3854" i="1"/>
  <c r="O3854" i="1"/>
  <c r="P3854" i="1"/>
  <c r="Q3854" i="1"/>
  <c r="U3854" i="1" s="1"/>
  <c r="R3854" i="1"/>
  <c r="S3854" i="1"/>
  <c r="T3854" i="1"/>
  <c r="V3854" i="1"/>
  <c r="I3855" i="1"/>
  <c r="J3855" i="1"/>
  <c r="K3855" i="1"/>
  <c r="L3855" i="1"/>
  <c r="M3855" i="1"/>
  <c r="N3855" i="1"/>
  <c r="O3855" i="1"/>
  <c r="P3855" i="1"/>
  <c r="Q3855" i="1"/>
  <c r="S3855" i="1"/>
  <c r="T3855" i="1"/>
  <c r="V3855" i="1"/>
  <c r="I3856" i="1"/>
  <c r="J3856" i="1"/>
  <c r="K3856" i="1"/>
  <c r="L3856" i="1"/>
  <c r="M3856" i="1"/>
  <c r="N3856" i="1"/>
  <c r="O3856" i="1"/>
  <c r="P3856" i="1"/>
  <c r="Q3856" i="1"/>
  <c r="U3856" i="1" s="1"/>
  <c r="R3856" i="1"/>
  <c r="S3856" i="1"/>
  <c r="T3856" i="1"/>
  <c r="V3856" i="1"/>
  <c r="I3857" i="1"/>
  <c r="J3857" i="1"/>
  <c r="K3857" i="1"/>
  <c r="L3857" i="1"/>
  <c r="M3857" i="1"/>
  <c r="N3857" i="1"/>
  <c r="O3857" i="1"/>
  <c r="P3857" i="1"/>
  <c r="Q3857" i="1"/>
  <c r="R3857" i="1" s="1"/>
  <c r="S3857" i="1"/>
  <c r="T3857" i="1"/>
  <c r="V3857" i="1"/>
  <c r="I3858" i="1"/>
  <c r="J3858" i="1"/>
  <c r="K3858" i="1"/>
  <c r="L3858" i="1"/>
  <c r="M3858" i="1"/>
  <c r="N3858" i="1"/>
  <c r="O3858" i="1"/>
  <c r="P3858" i="1"/>
  <c r="Q3858" i="1"/>
  <c r="R3858" i="1"/>
  <c r="S3858" i="1"/>
  <c r="T3858" i="1"/>
  <c r="U3858" i="1"/>
  <c r="V3858" i="1"/>
  <c r="I3859" i="1"/>
  <c r="J3859" i="1"/>
  <c r="K3859" i="1"/>
  <c r="L3859" i="1"/>
  <c r="M3859" i="1"/>
  <c r="N3859" i="1"/>
  <c r="O3859" i="1"/>
  <c r="P3859" i="1"/>
  <c r="Q3859" i="1"/>
  <c r="R3859" i="1"/>
  <c r="S3859" i="1"/>
  <c r="T3859" i="1"/>
  <c r="U3859" i="1"/>
  <c r="V3859" i="1"/>
  <c r="I3860" i="1"/>
  <c r="J3860" i="1"/>
  <c r="K3860" i="1"/>
  <c r="L3860" i="1"/>
  <c r="M3860" i="1"/>
  <c r="N3860" i="1"/>
  <c r="O3860" i="1"/>
  <c r="P3860" i="1"/>
  <c r="Q3860" i="1"/>
  <c r="U3860" i="1" s="1"/>
  <c r="R3860" i="1"/>
  <c r="S3860" i="1"/>
  <c r="T3860" i="1"/>
  <c r="V3860" i="1"/>
  <c r="I3861" i="1"/>
  <c r="J3861" i="1"/>
  <c r="K3861" i="1"/>
  <c r="L3861" i="1"/>
  <c r="M3861" i="1"/>
  <c r="N3861" i="1"/>
  <c r="O3861" i="1"/>
  <c r="P3861" i="1"/>
  <c r="Q3861" i="1"/>
  <c r="U3861" i="1" s="1"/>
  <c r="R3861" i="1"/>
  <c r="S3861" i="1"/>
  <c r="T3861" i="1"/>
  <c r="V3861" i="1"/>
  <c r="I3862" i="1"/>
  <c r="J3862" i="1"/>
  <c r="K3862" i="1"/>
  <c r="L3862" i="1"/>
  <c r="M3862" i="1"/>
  <c r="N3862" i="1"/>
  <c r="O3862" i="1"/>
  <c r="P3862" i="1"/>
  <c r="Q3862" i="1"/>
  <c r="U3862" i="1" s="1"/>
  <c r="R3862" i="1"/>
  <c r="S3862" i="1"/>
  <c r="T3862" i="1"/>
  <c r="V3862" i="1"/>
  <c r="I3863" i="1"/>
  <c r="J3863" i="1"/>
  <c r="K3863" i="1"/>
  <c r="L3863" i="1"/>
  <c r="M3863" i="1"/>
  <c r="N3863" i="1"/>
  <c r="O3863" i="1"/>
  <c r="P3863" i="1"/>
  <c r="Q3863" i="1"/>
  <c r="R3863" i="1"/>
  <c r="S3863" i="1"/>
  <c r="T3863" i="1"/>
  <c r="U3863" i="1"/>
  <c r="V3863" i="1"/>
  <c r="I3864" i="1"/>
  <c r="J3864" i="1"/>
  <c r="K3864" i="1"/>
  <c r="L3864" i="1"/>
  <c r="M3864" i="1"/>
  <c r="N3864" i="1"/>
  <c r="O3864" i="1"/>
  <c r="P3864" i="1"/>
  <c r="Q3864" i="1"/>
  <c r="R3864" i="1"/>
  <c r="S3864" i="1"/>
  <c r="T3864" i="1"/>
  <c r="U3864" i="1"/>
  <c r="V3864" i="1"/>
  <c r="I3865" i="1"/>
  <c r="J3865" i="1"/>
  <c r="K3865" i="1"/>
  <c r="L3865" i="1"/>
  <c r="M3865" i="1"/>
  <c r="N3865" i="1"/>
  <c r="O3865" i="1"/>
  <c r="P3865" i="1"/>
  <c r="Q3865" i="1"/>
  <c r="R3865" i="1" s="1"/>
  <c r="S3865" i="1"/>
  <c r="T3865" i="1"/>
  <c r="V3865" i="1"/>
  <c r="I3866" i="1"/>
  <c r="J3866" i="1"/>
  <c r="K3866" i="1"/>
  <c r="L3866" i="1"/>
  <c r="M3866" i="1"/>
  <c r="N3866" i="1"/>
  <c r="O3866" i="1"/>
  <c r="P3866" i="1"/>
  <c r="Q3866" i="1"/>
  <c r="R3866" i="1"/>
  <c r="S3866" i="1"/>
  <c r="T3866" i="1"/>
  <c r="U3866" i="1"/>
  <c r="V3866" i="1"/>
  <c r="I3867" i="1"/>
  <c r="J3867" i="1"/>
  <c r="K3867" i="1"/>
  <c r="L3867" i="1"/>
  <c r="M3867" i="1"/>
  <c r="N3867" i="1"/>
  <c r="O3867" i="1"/>
  <c r="P3867" i="1"/>
  <c r="Q3867" i="1"/>
  <c r="U3867" i="1" s="1"/>
  <c r="S3867" i="1"/>
  <c r="T3867" i="1"/>
  <c r="V3867" i="1"/>
  <c r="I3868" i="1"/>
  <c r="J3868" i="1"/>
  <c r="K3868" i="1"/>
  <c r="L3868" i="1"/>
  <c r="M3868" i="1"/>
  <c r="N3868" i="1"/>
  <c r="O3868" i="1"/>
  <c r="P3868" i="1"/>
  <c r="Q3868" i="1"/>
  <c r="S3868" i="1"/>
  <c r="T3868" i="1"/>
  <c r="V3868" i="1"/>
  <c r="I3869" i="1"/>
  <c r="J3869" i="1"/>
  <c r="K3869" i="1"/>
  <c r="L3869" i="1"/>
  <c r="M3869" i="1"/>
  <c r="N3869" i="1"/>
  <c r="O3869" i="1"/>
  <c r="P3869" i="1"/>
  <c r="Q3869" i="1"/>
  <c r="R3869" i="1"/>
  <c r="S3869" i="1"/>
  <c r="T3869" i="1"/>
  <c r="U3869" i="1"/>
  <c r="V3869" i="1"/>
  <c r="I3870" i="1"/>
  <c r="J3870" i="1"/>
  <c r="K3870" i="1"/>
  <c r="L3870" i="1"/>
  <c r="M3870" i="1"/>
  <c r="N3870" i="1"/>
  <c r="O3870" i="1"/>
  <c r="P3870" i="1"/>
  <c r="Q3870" i="1"/>
  <c r="R3870" i="1" s="1"/>
  <c r="S3870" i="1"/>
  <c r="T3870" i="1"/>
  <c r="V3870" i="1"/>
  <c r="I3871" i="1"/>
  <c r="J3871" i="1"/>
  <c r="K3871" i="1"/>
  <c r="L3871" i="1"/>
  <c r="M3871" i="1"/>
  <c r="N3871" i="1"/>
  <c r="O3871" i="1"/>
  <c r="P3871" i="1"/>
  <c r="Q3871" i="1"/>
  <c r="R3871" i="1"/>
  <c r="S3871" i="1"/>
  <c r="T3871" i="1"/>
  <c r="U3871" i="1"/>
  <c r="V3871" i="1"/>
  <c r="I3872" i="1"/>
  <c r="J3872" i="1"/>
  <c r="K3872" i="1"/>
  <c r="L3872" i="1"/>
  <c r="M3872" i="1"/>
  <c r="N3872" i="1"/>
  <c r="O3872" i="1"/>
  <c r="P3872" i="1"/>
  <c r="Q3872" i="1"/>
  <c r="R3872" i="1"/>
  <c r="S3872" i="1"/>
  <c r="T3872" i="1"/>
  <c r="U3872" i="1"/>
  <c r="V3872" i="1"/>
  <c r="I3873" i="1"/>
  <c r="J3873" i="1"/>
  <c r="K3873" i="1"/>
  <c r="L3873" i="1"/>
  <c r="M3873" i="1"/>
  <c r="N3873" i="1"/>
  <c r="O3873" i="1"/>
  <c r="P3873" i="1"/>
  <c r="Q3873" i="1"/>
  <c r="U3873" i="1" s="1"/>
  <c r="R3873" i="1"/>
  <c r="S3873" i="1"/>
  <c r="T3873" i="1"/>
  <c r="V3873" i="1"/>
  <c r="I3874" i="1"/>
  <c r="J3874" i="1"/>
  <c r="K3874" i="1"/>
  <c r="L3874" i="1"/>
  <c r="M3874" i="1"/>
  <c r="N3874" i="1"/>
  <c r="O3874" i="1"/>
  <c r="P3874" i="1"/>
  <c r="Q3874" i="1"/>
  <c r="U3874" i="1" s="1"/>
  <c r="R3874" i="1"/>
  <c r="S3874" i="1"/>
  <c r="T3874" i="1"/>
  <c r="V3874" i="1"/>
  <c r="I3875" i="1"/>
  <c r="J3875" i="1"/>
  <c r="K3875" i="1"/>
  <c r="L3875" i="1"/>
  <c r="M3875" i="1"/>
  <c r="N3875" i="1"/>
  <c r="O3875" i="1"/>
  <c r="P3875" i="1"/>
  <c r="Q3875" i="1"/>
  <c r="R3875" i="1"/>
  <c r="S3875" i="1"/>
  <c r="T3875" i="1"/>
  <c r="U3875" i="1"/>
  <c r="V3875" i="1"/>
  <c r="I3876" i="1"/>
  <c r="J3876" i="1"/>
  <c r="K3876" i="1"/>
  <c r="L3876" i="1"/>
  <c r="M3876" i="1"/>
  <c r="N3876" i="1"/>
  <c r="O3876" i="1"/>
  <c r="P3876" i="1"/>
  <c r="Q3876" i="1"/>
  <c r="R3876" i="1" s="1"/>
  <c r="S3876" i="1"/>
  <c r="T3876" i="1"/>
  <c r="V3876" i="1"/>
  <c r="I3877" i="1"/>
  <c r="J3877" i="1"/>
  <c r="K3877" i="1"/>
  <c r="L3877" i="1"/>
  <c r="M3877" i="1"/>
  <c r="N3877" i="1"/>
  <c r="O3877" i="1"/>
  <c r="P3877" i="1"/>
  <c r="Q3877" i="1"/>
  <c r="R3877" i="1"/>
  <c r="S3877" i="1"/>
  <c r="T3877" i="1"/>
  <c r="U3877" i="1"/>
  <c r="V3877" i="1"/>
  <c r="I3878" i="1"/>
  <c r="J3878" i="1"/>
  <c r="K3878" i="1"/>
  <c r="L3878" i="1"/>
  <c r="M3878" i="1"/>
  <c r="N3878" i="1"/>
  <c r="O3878" i="1"/>
  <c r="P3878" i="1"/>
  <c r="Q3878" i="1"/>
  <c r="R3878" i="1"/>
  <c r="S3878" i="1"/>
  <c r="T3878" i="1"/>
  <c r="U3878" i="1"/>
  <c r="V3878" i="1"/>
  <c r="I3879" i="1"/>
  <c r="J3879" i="1"/>
  <c r="K3879" i="1"/>
  <c r="L3879" i="1"/>
  <c r="M3879" i="1"/>
  <c r="N3879" i="1"/>
  <c r="O3879" i="1"/>
  <c r="P3879" i="1"/>
  <c r="Q3879" i="1"/>
  <c r="U3879" i="1" s="1"/>
  <c r="R3879" i="1"/>
  <c r="S3879" i="1"/>
  <c r="T3879" i="1"/>
  <c r="V3879" i="1"/>
  <c r="I3880" i="1"/>
  <c r="J3880" i="1"/>
  <c r="K3880" i="1"/>
  <c r="L3880" i="1"/>
  <c r="M3880" i="1"/>
  <c r="N3880" i="1"/>
  <c r="O3880" i="1"/>
  <c r="P3880" i="1"/>
  <c r="Q3880" i="1"/>
  <c r="U3880" i="1" s="1"/>
  <c r="R3880" i="1"/>
  <c r="S3880" i="1"/>
  <c r="T3880" i="1"/>
  <c r="V3880" i="1"/>
  <c r="I3881" i="1"/>
  <c r="J3881" i="1"/>
  <c r="K3881" i="1"/>
  <c r="L3881" i="1"/>
  <c r="M3881" i="1"/>
  <c r="N3881" i="1"/>
  <c r="O3881" i="1"/>
  <c r="P3881" i="1"/>
  <c r="Q3881" i="1"/>
  <c r="R3881" i="1"/>
  <c r="S3881" i="1"/>
  <c r="T3881" i="1"/>
  <c r="U3881" i="1"/>
  <c r="V3881" i="1"/>
  <c r="I3882" i="1"/>
  <c r="J3882" i="1"/>
  <c r="K3882" i="1"/>
  <c r="L3882" i="1"/>
  <c r="M3882" i="1"/>
  <c r="N3882" i="1"/>
  <c r="O3882" i="1"/>
  <c r="P3882" i="1"/>
  <c r="Q3882" i="1"/>
  <c r="R3882" i="1" s="1"/>
  <c r="S3882" i="1"/>
  <c r="T3882" i="1"/>
  <c r="V3882" i="1"/>
  <c r="I3883" i="1"/>
  <c r="J3883" i="1"/>
  <c r="K3883" i="1"/>
  <c r="L3883" i="1"/>
  <c r="M3883" i="1"/>
  <c r="N3883" i="1"/>
  <c r="O3883" i="1"/>
  <c r="P3883" i="1"/>
  <c r="Q3883" i="1"/>
  <c r="R3883" i="1"/>
  <c r="S3883" i="1"/>
  <c r="T3883" i="1"/>
  <c r="U3883" i="1"/>
  <c r="V3883" i="1"/>
  <c r="I3884" i="1"/>
  <c r="J3884" i="1"/>
  <c r="K3884" i="1"/>
  <c r="L3884" i="1"/>
  <c r="M3884" i="1"/>
  <c r="N3884" i="1"/>
  <c r="O3884" i="1"/>
  <c r="P3884" i="1"/>
  <c r="Q3884" i="1"/>
  <c r="R3884" i="1"/>
  <c r="S3884" i="1"/>
  <c r="T3884" i="1"/>
  <c r="U3884" i="1"/>
  <c r="V3884" i="1"/>
  <c r="I3885" i="1"/>
  <c r="J3885" i="1"/>
  <c r="K3885" i="1"/>
  <c r="L3885" i="1"/>
  <c r="M3885" i="1"/>
  <c r="N3885" i="1"/>
  <c r="O3885" i="1"/>
  <c r="P3885" i="1"/>
  <c r="Q3885" i="1"/>
  <c r="U3885" i="1" s="1"/>
  <c r="R3885" i="1"/>
  <c r="S3885" i="1"/>
  <c r="T3885" i="1"/>
  <c r="V3885" i="1"/>
  <c r="I3886" i="1"/>
  <c r="J3886" i="1"/>
  <c r="K3886" i="1"/>
  <c r="L3886" i="1"/>
  <c r="M3886" i="1"/>
  <c r="N3886" i="1"/>
  <c r="O3886" i="1"/>
  <c r="P3886" i="1"/>
  <c r="Q3886" i="1"/>
  <c r="U3886" i="1" s="1"/>
  <c r="R3886" i="1"/>
  <c r="S3886" i="1"/>
  <c r="T3886" i="1"/>
  <c r="V3886" i="1"/>
  <c r="I3887" i="1"/>
  <c r="J3887" i="1"/>
  <c r="K3887" i="1"/>
  <c r="L3887" i="1"/>
  <c r="M3887" i="1"/>
  <c r="N3887" i="1"/>
  <c r="O3887" i="1"/>
  <c r="P3887" i="1"/>
  <c r="Q3887" i="1"/>
  <c r="R3887" i="1"/>
  <c r="S3887" i="1"/>
  <c r="T3887" i="1"/>
  <c r="U3887" i="1"/>
  <c r="V3887" i="1"/>
  <c r="I3888" i="1"/>
  <c r="J3888" i="1"/>
  <c r="K3888" i="1"/>
  <c r="L3888" i="1"/>
  <c r="M3888" i="1"/>
  <c r="N3888" i="1"/>
  <c r="O3888" i="1"/>
  <c r="P3888" i="1"/>
  <c r="Q3888" i="1"/>
  <c r="R3888" i="1" s="1"/>
  <c r="S3888" i="1"/>
  <c r="T3888" i="1"/>
  <c r="V3888" i="1"/>
  <c r="I3889" i="1"/>
  <c r="J3889" i="1"/>
  <c r="K3889" i="1"/>
  <c r="L3889" i="1"/>
  <c r="M3889" i="1"/>
  <c r="N3889" i="1"/>
  <c r="O3889" i="1"/>
  <c r="P3889" i="1"/>
  <c r="Q3889" i="1"/>
  <c r="R3889" i="1"/>
  <c r="S3889" i="1"/>
  <c r="T3889" i="1"/>
  <c r="U3889" i="1"/>
  <c r="V3889" i="1"/>
  <c r="I3890" i="1"/>
  <c r="J3890" i="1"/>
  <c r="K3890" i="1"/>
  <c r="L3890" i="1"/>
  <c r="M3890" i="1"/>
  <c r="N3890" i="1"/>
  <c r="O3890" i="1"/>
  <c r="P3890" i="1"/>
  <c r="Q3890" i="1"/>
  <c r="R3890" i="1"/>
  <c r="S3890" i="1"/>
  <c r="T3890" i="1"/>
  <c r="U3890" i="1"/>
  <c r="V3890" i="1"/>
  <c r="I3891" i="1"/>
  <c r="J3891" i="1"/>
  <c r="K3891" i="1"/>
  <c r="L3891" i="1"/>
  <c r="M3891" i="1"/>
  <c r="N3891" i="1"/>
  <c r="O3891" i="1"/>
  <c r="P3891" i="1"/>
  <c r="Q3891" i="1"/>
  <c r="U3891" i="1" s="1"/>
  <c r="R3891" i="1"/>
  <c r="S3891" i="1"/>
  <c r="T3891" i="1"/>
  <c r="V3891" i="1"/>
  <c r="I3892" i="1"/>
  <c r="J3892" i="1"/>
  <c r="K3892" i="1"/>
  <c r="L3892" i="1"/>
  <c r="M3892" i="1"/>
  <c r="N3892" i="1"/>
  <c r="O3892" i="1"/>
  <c r="P3892" i="1"/>
  <c r="Q3892" i="1"/>
  <c r="U3892" i="1" s="1"/>
  <c r="R3892" i="1"/>
  <c r="S3892" i="1"/>
  <c r="T3892" i="1"/>
  <c r="V3892" i="1"/>
  <c r="I3893" i="1"/>
  <c r="J3893" i="1"/>
  <c r="K3893" i="1"/>
  <c r="L3893" i="1"/>
  <c r="M3893" i="1"/>
  <c r="N3893" i="1"/>
  <c r="O3893" i="1"/>
  <c r="P3893" i="1"/>
  <c r="Q3893" i="1"/>
  <c r="R3893" i="1"/>
  <c r="S3893" i="1"/>
  <c r="T3893" i="1"/>
  <c r="U3893" i="1"/>
  <c r="V3893" i="1"/>
  <c r="I3894" i="1"/>
  <c r="J3894" i="1"/>
  <c r="K3894" i="1"/>
  <c r="L3894" i="1"/>
  <c r="M3894" i="1"/>
  <c r="N3894" i="1"/>
  <c r="O3894" i="1"/>
  <c r="P3894" i="1"/>
  <c r="Q3894" i="1"/>
  <c r="U3894" i="1" s="1"/>
  <c r="R3894" i="1"/>
  <c r="S3894" i="1"/>
  <c r="T3894" i="1"/>
  <c r="V3894" i="1"/>
  <c r="I3895" i="1"/>
  <c r="J3895" i="1"/>
  <c r="K3895" i="1"/>
  <c r="L3895" i="1"/>
  <c r="M3895" i="1"/>
  <c r="N3895" i="1"/>
  <c r="O3895" i="1"/>
  <c r="P3895" i="1"/>
  <c r="Q3895" i="1"/>
  <c r="R3895" i="1"/>
  <c r="S3895" i="1"/>
  <c r="T3895" i="1"/>
  <c r="U3895" i="1"/>
  <c r="V3895" i="1"/>
  <c r="I3896" i="1"/>
  <c r="J3896" i="1"/>
  <c r="K3896" i="1"/>
  <c r="L3896" i="1"/>
  <c r="M3896" i="1"/>
  <c r="N3896" i="1"/>
  <c r="O3896" i="1"/>
  <c r="P3896" i="1"/>
  <c r="Q3896" i="1"/>
  <c r="R3896" i="1"/>
  <c r="S3896" i="1"/>
  <c r="T3896" i="1"/>
  <c r="U3896" i="1"/>
  <c r="V3896" i="1"/>
  <c r="I3897" i="1"/>
  <c r="J3897" i="1"/>
  <c r="K3897" i="1"/>
  <c r="L3897" i="1"/>
  <c r="M3897" i="1"/>
  <c r="N3897" i="1"/>
  <c r="O3897" i="1"/>
  <c r="P3897" i="1"/>
  <c r="Q3897" i="1"/>
  <c r="U3897" i="1" s="1"/>
  <c r="R3897" i="1"/>
  <c r="S3897" i="1"/>
  <c r="T3897" i="1"/>
  <c r="V3897" i="1"/>
  <c r="I3898" i="1"/>
  <c r="J3898" i="1"/>
  <c r="K3898" i="1"/>
  <c r="L3898" i="1"/>
  <c r="M3898" i="1"/>
  <c r="N3898" i="1"/>
  <c r="O3898" i="1"/>
  <c r="P3898" i="1"/>
  <c r="Q3898" i="1"/>
  <c r="U3898" i="1" s="1"/>
  <c r="R3898" i="1"/>
  <c r="S3898" i="1"/>
  <c r="T3898" i="1"/>
  <c r="V3898" i="1"/>
  <c r="I3899" i="1"/>
  <c r="J3899" i="1"/>
  <c r="K3899" i="1"/>
  <c r="L3899" i="1"/>
  <c r="M3899" i="1"/>
  <c r="N3899" i="1"/>
  <c r="O3899" i="1"/>
  <c r="P3899" i="1"/>
  <c r="Q3899" i="1"/>
  <c r="R3899" i="1"/>
  <c r="S3899" i="1"/>
  <c r="T3899" i="1"/>
  <c r="U3899" i="1"/>
  <c r="V3899" i="1"/>
  <c r="I3900" i="1"/>
  <c r="J3900" i="1"/>
  <c r="K3900" i="1"/>
  <c r="L3900" i="1"/>
  <c r="M3900" i="1"/>
  <c r="N3900" i="1"/>
  <c r="O3900" i="1"/>
  <c r="P3900" i="1"/>
  <c r="Q3900" i="1"/>
  <c r="U3900" i="1" s="1"/>
  <c r="R3900" i="1"/>
  <c r="S3900" i="1"/>
  <c r="T3900" i="1"/>
  <c r="V3900" i="1"/>
  <c r="I3901" i="1"/>
  <c r="J3901" i="1"/>
  <c r="K3901" i="1"/>
  <c r="L3901" i="1"/>
  <c r="M3901" i="1"/>
  <c r="N3901" i="1"/>
  <c r="O3901" i="1"/>
  <c r="P3901" i="1"/>
  <c r="Q3901" i="1"/>
  <c r="R3901" i="1"/>
  <c r="S3901" i="1"/>
  <c r="T3901" i="1"/>
  <c r="U3901" i="1"/>
  <c r="V3901" i="1"/>
  <c r="I3902" i="1"/>
  <c r="J3902" i="1"/>
  <c r="K3902" i="1"/>
  <c r="L3902" i="1"/>
  <c r="M3902" i="1"/>
  <c r="N3902" i="1"/>
  <c r="O3902" i="1"/>
  <c r="P3902" i="1"/>
  <c r="Q3902" i="1"/>
  <c r="R3902" i="1"/>
  <c r="S3902" i="1"/>
  <c r="T3902" i="1"/>
  <c r="U3902" i="1"/>
  <c r="V3902" i="1"/>
  <c r="I3903" i="1"/>
  <c r="J3903" i="1"/>
  <c r="K3903" i="1"/>
  <c r="L3903" i="1"/>
  <c r="M3903" i="1"/>
  <c r="N3903" i="1"/>
  <c r="O3903" i="1"/>
  <c r="P3903" i="1"/>
  <c r="Q3903" i="1"/>
  <c r="U3903" i="1" s="1"/>
  <c r="R3903" i="1"/>
  <c r="S3903" i="1"/>
  <c r="T3903" i="1"/>
  <c r="V3903" i="1"/>
  <c r="I3904" i="1"/>
  <c r="J3904" i="1"/>
  <c r="K3904" i="1"/>
  <c r="L3904" i="1"/>
  <c r="M3904" i="1"/>
  <c r="N3904" i="1"/>
  <c r="O3904" i="1"/>
  <c r="P3904" i="1"/>
  <c r="Q3904" i="1"/>
  <c r="U3904" i="1" s="1"/>
  <c r="R3904" i="1"/>
  <c r="S3904" i="1"/>
  <c r="T3904" i="1"/>
  <c r="V3904" i="1"/>
  <c r="I3905" i="1"/>
  <c r="J3905" i="1"/>
  <c r="K3905" i="1"/>
  <c r="L3905" i="1"/>
  <c r="M3905" i="1"/>
  <c r="N3905" i="1"/>
  <c r="O3905" i="1"/>
  <c r="P3905" i="1"/>
  <c r="Q3905" i="1"/>
  <c r="R3905" i="1"/>
  <c r="S3905" i="1"/>
  <c r="T3905" i="1"/>
  <c r="U3905" i="1"/>
  <c r="V3905" i="1"/>
  <c r="I3906" i="1"/>
  <c r="J3906" i="1"/>
  <c r="K3906" i="1"/>
  <c r="L3906" i="1"/>
  <c r="M3906" i="1"/>
  <c r="N3906" i="1"/>
  <c r="O3906" i="1"/>
  <c r="P3906" i="1"/>
  <c r="Q3906" i="1"/>
  <c r="U3906" i="1" s="1"/>
  <c r="R3906" i="1"/>
  <c r="S3906" i="1"/>
  <c r="T3906" i="1"/>
  <c r="V3906" i="1"/>
  <c r="I3907" i="1"/>
  <c r="J3907" i="1"/>
  <c r="K3907" i="1"/>
  <c r="L3907" i="1"/>
  <c r="M3907" i="1"/>
  <c r="N3907" i="1"/>
  <c r="O3907" i="1"/>
  <c r="P3907" i="1"/>
  <c r="Q3907" i="1"/>
  <c r="R3907" i="1"/>
  <c r="S3907" i="1"/>
  <c r="T3907" i="1"/>
  <c r="U3907" i="1"/>
  <c r="V3907" i="1"/>
  <c r="I3908" i="1"/>
  <c r="J3908" i="1"/>
  <c r="K3908" i="1"/>
  <c r="L3908" i="1"/>
  <c r="M3908" i="1"/>
  <c r="N3908" i="1"/>
  <c r="O3908" i="1"/>
  <c r="P3908" i="1"/>
  <c r="Q3908" i="1"/>
  <c r="R3908" i="1"/>
  <c r="S3908" i="1"/>
  <c r="T3908" i="1"/>
  <c r="U3908" i="1"/>
  <c r="V3908" i="1"/>
  <c r="I3909" i="1"/>
  <c r="J3909" i="1"/>
  <c r="K3909" i="1"/>
  <c r="L3909" i="1"/>
  <c r="M3909" i="1"/>
  <c r="N3909" i="1"/>
  <c r="O3909" i="1"/>
  <c r="P3909" i="1"/>
  <c r="Q3909" i="1"/>
  <c r="U3909" i="1" s="1"/>
  <c r="R3909" i="1"/>
  <c r="S3909" i="1"/>
  <c r="T3909" i="1"/>
  <c r="V3909" i="1"/>
  <c r="I3910" i="1"/>
  <c r="J3910" i="1"/>
  <c r="K3910" i="1"/>
  <c r="L3910" i="1"/>
  <c r="M3910" i="1"/>
  <c r="N3910" i="1"/>
  <c r="O3910" i="1"/>
  <c r="P3910" i="1"/>
  <c r="Q3910" i="1"/>
  <c r="U3910" i="1" s="1"/>
  <c r="R3910" i="1"/>
  <c r="S3910" i="1"/>
  <c r="T3910" i="1"/>
  <c r="V3910" i="1"/>
  <c r="I3911" i="1"/>
  <c r="J3911" i="1"/>
  <c r="K3911" i="1"/>
  <c r="L3911" i="1"/>
  <c r="M3911" i="1"/>
  <c r="N3911" i="1"/>
  <c r="O3911" i="1"/>
  <c r="P3911" i="1"/>
  <c r="Q3911" i="1"/>
  <c r="R3911" i="1"/>
  <c r="S3911" i="1"/>
  <c r="T3911" i="1"/>
  <c r="U3911" i="1"/>
  <c r="V3911" i="1"/>
  <c r="I3912" i="1"/>
  <c r="J3912" i="1"/>
  <c r="K3912" i="1"/>
  <c r="L3912" i="1"/>
  <c r="M3912" i="1"/>
  <c r="N3912" i="1"/>
  <c r="O3912" i="1"/>
  <c r="P3912" i="1"/>
  <c r="Q3912" i="1"/>
  <c r="U3912" i="1" s="1"/>
  <c r="R3912" i="1"/>
  <c r="S3912" i="1"/>
  <c r="T3912" i="1"/>
  <c r="V3912" i="1"/>
  <c r="I3913" i="1"/>
  <c r="J3913" i="1"/>
  <c r="K3913" i="1"/>
  <c r="L3913" i="1"/>
  <c r="M3913" i="1"/>
  <c r="N3913" i="1"/>
  <c r="O3913" i="1"/>
  <c r="P3913" i="1"/>
  <c r="Q3913" i="1"/>
  <c r="R3913" i="1"/>
  <c r="S3913" i="1"/>
  <c r="T3913" i="1"/>
  <c r="U3913" i="1"/>
  <c r="V3913" i="1"/>
  <c r="I3914" i="1"/>
  <c r="J3914" i="1"/>
  <c r="K3914" i="1"/>
  <c r="L3914" i="1"/>
  <c r="M3914" i="1"/>
  <c r="N3914" i="1"/>
  <c r="O3914" i="1"/>
  <c r="P3914" i="1"/>
  <c r="Q3914" i="1"/>
  <c r="R3914" i="1"/>
  <c r="S3914" i="1"/>
  <c r="T3914" i="1"/>
  <c r="U3914" i="1"/>
  <c r="V3914" i="1"/>
  <c r="I3915" i="1"/>
  <c r="J3915" i="1"/>
  <c r="K3915" i="1"/>
  <c r="L3915" i="1"/>
  <c r="M3915" i="1"/>
  <c r="N3915" i="1"/>
  <c r="O3915" i="1"/>
  <c r="P3915" i="1"/>
  <c r="Q3915" i="1"/>
  <c r="U3915" i="1" s="1"/>
  <c r="R3915" i="1"/>
  <c r="S3915" i="1"/>
  <c r="T3915" i="1"/>
  <c r="V3915" i="1"/>
  <c r="I3916" i="1"/>
  <c r="J3916" i="1"/>
  <c r="K3916" i="1"/>
  <c r="L3916" i="1"/>
  <c r="M3916" i="1"/>
  <c r="N3916" i="1"/>
  <c r="O3916" i="1"/>
  <c r="P3916" i="1"/>
  <c r="Q3916" i="1"/>
  <c r="U3916" i="1" s="1"/>
  <c r="R3916" i="1"/>
  <c r="S3916" i="1"/>
  <c r="T3916" i="1"/>
  <c r="V3916" i="1"/>
  <c r="I3917" i="1"/>
  <c r="J3917" i="1"/>
  <c r="K3917" i="1"/>
  <c r="L3917" i="1"/>
  <c r="M3917" i="1"/>
  <c r="N3917" i="1"/>
  <c r="O3917" i="1"/>
  <c r="P3917" i="1"/>
  <c r="Q3917" i="1"/>
  <c r="R3917" i="1"/>
  <c r="S3917" i="1"/>
  <c r="T3917" i="1"/>
  <c r="U3917" i="1"/>
  <c r="V3917" i="1"/>
  <c r="I3918" i="1"/>
  <c r="J3918" i="1"/>
  <c r="K3918" i="1"/>
  <c r="L3918" i="1"/>
  <c r="M3918" i="1"/>
  <c r="N3918" i="1"/>
  <c r="O3918" i="1"/>
  <c r="P3918" i="1"/>
  <c r="Q3918" i="1"/>
  <c r="U3918" i="1" s="1"/>
  <c r="R3918" i="1"/>
  <c r="S3918" i="1"/>
  <c r="T3918" i="1"/>
  <c r="V3918" i="1"/>
  <c r="I3919" i="1"/>
  <c r="J3919" i="1"/>
  <c r="K3919" i="1"/>
  <c r="L3919" i="1"/>
  <c r="M3919" i="1"/>
  <c r="N3919" i="1"/>
  <c r="O3919" i="1"/>
  <c r="P3919" i="1"/>
  <c r="Q3919" i="1"/>
  <c r="R3919" i="1"/>
  <c r="S3919" i="1"/>
  <c r="T3919" i="1"/>
  <c r="U3919" i="1"/>
  <c r="V3919" i="1"/>
  <c r="I3920" i="1"/>
  <c r="J3920" i="1"/>
  <c r="K3920" i="1"/>
  <c r="L3920" i="1"/>
  <c r="M3920" i="1"/>
  <c r="N3920" i="1"/>
  <c r="O3920" i="1"/>
  <c r="P3920" i="1"/>
  <c r="Q3920" i="1"/>
  <c r="R3920" i="1"/>
  <c r="S3920" i="1"/>
  <c r="T3920" i="1"/>
  <c r="U3920" i="1"/>
  <c r="V3920" i="1"/>
  <c r="I3921" i="1"/>
  <c r="J3921" i="1"/>
  <c r="K3921" i="1"/>
  <c r="L3921" i="1"/>
  <c r="M3921" i="1"/>
  <c r="N3921" i="1"/>
  <c r="O3921" i="1"/>
  <c r="P3921" i="1"/>
  <c r="Q3921" i="1"/>
  <c r="U3921" i="1" s="1"/>
  <c r="R3921" i="1"/>
  <c r="S3921" i="1"/>
  <c r="T3921" i="1"/>
  <c r="V3921" i="1"/>
  <c r="I3922" i="1"/>
  <c r="J3922" i="1"/>
  <c r="K3922" i="1"/>
  <c r="L3922" i="1"/>
  <c r="M3922" i="1"/>
  <c r="N3922" i="1"/>
  <c r="O3922" i="1"/>
  <c r="P3922" i="1"/>
  <c r="Q3922" i="1"/>
  <c r="U3922" i="1" s="1"/>
  <c r="R3922" i="1"/>
  <c r="S3922" i="1"/>
  <c r="T3922" i="1"/>
  <c r="V3922" i="1"/>
  <c r="I3923" i="1"/>
  <c r="J3923" i="1"/>
  <c r="K3923" i="1"/>
  <c r="L3923" i="1"/>
  <c r="M3923" i="1"/>
  <c r="N3923" i="1"/>
  <c r="O3923" i="1"/>
  <c r="P3923" i="1"/>
  <c r="Q3923" i="1"/>
  <c r="R3923" i="1"/>
  <c r="S3923" i="1"/>
  <c r="T3923" i="1"/>
  <c r="U3923" i="1"/>
  <c r="V3923" i="1"/>
  <c r="I3924" i="1"/>
  <c r="J3924" i="1"/>
  <c r="K3924" i="1"/>
  <c r="L3924" i="1"/>
  <c r="M3924" i="1"/>
  <c r="N3924" i="1"/>
  <c r="O3924" i="1"/>
  <c r="P3924" i="1"/>
  <c r="Q3924" i="1"/>
  <c r="U3924" i="1" s="1"/>
  <c r="R3924" i="1"/>
  <c r="S3924" i="1"/>
  <c r="T3924" i="1"/>
  <c r="V3924" i="1"/>
  <c r="I3925" i="1"/>
  <c r="J3925" i="1"/>
  <c r="K3925" i="1"/>
  <c r="L3925" i="1"/>
  <c r="M3925" i="1"/>
  <c r="N3925" i="1"/>
  <c r="O3925" i="1"/>
  <c r="P3925" i="1"/>
  <c r="Q3925" i="1"/>
  <c r="R3925" i="1"/>
  <c r="S3925" i="1"/>
  <c r="T3925" i="1"/>
  <c r="U3925" i="1"/>
  <c r="V3925" i="1"/>
  <c r="I3926" i="1"/>
  <c r="J3926" i="1"/>
  <c r="K3926" i="1"/>
  <c r="L3926" i="1"/>
  <c r="M3926" i="1"/>
  <c r="N3926" i="1"/>
  <c r="O3926" i="1"/>
  <c r="P3926" i="1"/>
  <c r="Q3926" i="1"/>
  <c r="R3926" i="1"/>
  <c r="S3926" i="1"/>
  <c r="T3926" i="1"/>
  <c r="U3926" i="1"/>
  <c r="V3926" i="1"/>
  <c r="I3927" i="1"/>
  <c r="J3927" i="1"/>
  <c r="K3927" i="1"/>
  <c r="L3927" i="1"/>
  <c r="M3927" i="1"/>
  <c r="N3927" i="1"/>
  <c r="O3927" i="1"/>
  <c r="P3927" i="1"/>
  <c r="Q3927" i="1"/>
  <c r="U3927" i="1" s="1"/>
  <c r="R3927" i="1"/>
  <c r="S3927" i="1"/>
  <c r="T3927" i="1"/>
  <c r="V3927" i="1"/>
  <c r="I3928" i="1"/>
  <c r="J3928" i="1"/>
  <c r="K3928" i="1"/>
  <c r="L3928" i="1"/>
  <c r="M3928" i="1"/>
  <c r="N3928" i="1"/>
  <c r="O3928" i="1"/>
  <c r="P3928" i="1"/>
  <c r="Q3928" i="1"/>
  <c r="U3928" i="1" s="1"/>
  <c r="R3928" i="1"/>
  <c r="S3928" i="1"/>
  <c r="T3928" i="1"/>
  <c r="V3928" i="1"/>
  <c r="I3929" i="1"/>
  <c r="J3929" i="1"/>
  <c r="K3929" i="1"/>
  <c r="L3929" i="1"/>
  <c r="M3929" i="1"/>
  <c r="N3929" i="1"/>
  <c r="O3929" i="1"/>
  <c r="P3929" i="1"/>
  <c r="Q3929" i="1"/>
  <c r="R3929" i="1"/>
  <c r="S3929" i="1"/>
  <c r="T3929" i="1"/>
  <c r="U3929" i="1"/>
  <c r="V3929" i="1"/>
  <c r="I3930" i="1"/>
  <c r="J3930" i="1"/>
  <c r="K3930" i="1"/>
  <c r="L3930" i="1"/>
  <c r="M3930" i="1"/>
  <c r="N3930" i="1"/>
  <c r="O3930" i="1"/>
  <c r="P3930" i="1"/>
  <c r="Q3930" i="1"/>
  <c r="U3930" i="1" s="1"/>
  <c r="R3930" i="1"/>
  <c r="S3930" i="1"/>
  <c r="T3930" i="1"/>
  <c r="V3930" i="1"/>
  <c r="I3931" i="1"/>
  <c r="J3931" i="1"/>
  <c r="K3931" i="1"/>
  <c r="L3931" i="1"/>
  <c r="M3931" i="1"/>
  <c r="N3931" i="1"/>
  <c r="O3931" i="1"/>
  <c r="P3931" i="1"/>
  <c r="Q3931" i="1"/>
  <c r="R3931" i="1"/>
  <c r="S3931" i="1"/>
  <c r="T3931" i="1"/>
  <c r="U3931" i="1"/>
  <c r="V3931" i="1"/>
  <c r="I3932" i="1"/>
  <c r="J3932" i="1"/>
  <c r="K3932" i="1"/>
  <c r="L3932" i="1"/>
  <c r="M3932" i="1"/>
  <c r="N3932" i="1"/>
  <c r="O3932" i="1"/>
  <c r="P3932" i="1"/>
  <c r="Q3932" i="1"/>
  <c r="R3932" i="1"/>
  <c r="S3932" i="1"/>
  <c r="T3932" i="1"/>
  <c r="U3932" i="1"/>
  <c r="V3932" i="1"/>
  <c r="I3933" i="1"/>
  <c r="J3933" i="1"/>
  <c r="K3933" i="1"/>
  <c r="L3933" i="1"/>
  <c r="M3933" i="1"/>
  <c r="N3933" i="1"/>
  <c r="O3933" i="1"/>
  <c r="P3933" i="1"/>
  <c r="Q3933" i="1"/>
  <c r="U3933" i="1" s="1"/>
  <c r="R3933" i="1"/>
  <c r="S3933" i="1"/>
  <c r="T3933" i="1"/>
  <c r="V3933" i="1"/>
  <c r="I3934" i="1"/>
  <c r="J3934" i="1"/>
  <c r="K3934" i="1"/>
  <c r="L3934" i="1"/>
  <c r="M3934" i="1"/>
  <c r="N3934" i="1"/>
  <c r="O3934" i="1"/>
  <c r="P3934" i="1"/>
  <c r="Q3934" i="1"/>
  <c r="U3934" i="1" s="1"/>
  <c r="R3934" i="1"/>
  <c r="S3934" i="1"/>
  <c r="T3934" i="1"/>
  <c r="V3934" i="1"/>
  <c r="I3935" i="1"/>
  <c r="J3935" i="1"/>
  <c r="K3935" i="1"/>
  <c r="L3935" i="1"/>
  <c r="M3935" i="1"/>
  <c r="N3935" i="1"/>
  <c r="O3935" i="1"/>
  <c r="P3935" i="1"/>
  <c r="Q3935" i="1"/>
  <c r="R3935" i="1"/>
  <c r="S3935" i="1"/>
  <c r="T3935" i="1"/>
  <c r="U3935" i="1"/>
  <c r="V3935" i="1"/>
  <c r="I3936" i="1"/>
  <c r="J3936" i="1"/>
  <c r="K3936" i="1"/>
  <c r="L3936" i="1"/>
  <c r="M3936" i="1"/>
  <c r="N3936" i="1"/>
  <c r="O3936" i="1"/>
  <c r="P3936" i="1"/>
  <c r="Q3936" i="1"/>
  <c r="U3936" i="1" s="1"/>
  <c r="R3936" i="1"/>
  <c r="S3936" i="1"/>
  <c r="T3936" i="1"/>
  <c r="V3936" i="1"/>
  <c r="I3937" i="1"/>
  <c r="J3937" i="1"/>
  <c r="K3937" i="1"/>
  <c r="L3937" i="1"/>
  <c r="M3937" i="1"/>
  <c r="N3937" i="1"/>
  <c r="O3937" i="1"/>
  <c r="P3937" i="1"/>
  <c r="Q3937" i="1"/>
  <c r="R3937" i="1"/>
  <c r="S3937" i="1"/>
  <c r="T3937" i="1"/>
  <c r="U3937" i="1"/>
  <c r="V3937" i="1"/>
  <c r="I3938" i="1"/>
  <c r="J3938" i="1"/>
  <c r="K3938" i="1"/>
  <c r="L3938" i="1"/>
  <c r="M3938" i="1"/>
  <c r="N3938" i="1"/>
  <c r="O3938" i="1"/>
  <c r="P3938" i="1"/>
  <c r="Q3938" i="1"/>
  <c r="R3938" i="1"/>
  <c r="S3938" i="1"/>
  <c r="T3938" i="1"/>
  <c r="U3938" i="1"/>
  <c r="V3938" i="1"/>
  <c r="I3939" i="1"/>
  <c r="J3939" i="1"/>
  <c r="K3939" i="1"/>
  <c r="L3939" i="1"/>
  <c r="M3939" i="1"/>
  <c r="N3939" i="1"/>
  <c r="O3939" i="1"/>
  <c r="P3939" i="1"/>
  <c r="Q3939" i="1"/>
  <c r="U3939" i="1" s="1"/>
  <c r="R3939" i="1"/>
  <c r="S3939" i="1"/>
  <c r="T3939" i="1"/>
  <c r="V3939" i="1"/>
  <c r="I3940" i="1"/>
  <c r="J3940" i="1"/>
  <c r="K3940" i="1"/>
  <c r="L3940" i="1"/>
  <c r="M3940" i="1"/>
  <c r="N3940" i="1"/>
  <c r="O3940" i="1"/>
  <c r="P3940" i="1"/>
  <c r="Q3940" i="1"/>
  <c r="U3940" i="1" s="1"/>
  <c r="R3940" i="1"/>
  <c r="S3940" i="1"/>
  <c r="T3940" i="1"/>
  <c r="V3940" i="1"/>
  <c r="I3941" i="1"/>
  <c r="J3941" i="1"/>
  <c r="K3941" i="1"/>
  <c r="L3941" i="1"/>
  <c r="M3941" i="1"/>
  <c r="N3941" i="1"/>
  <c r="O3941" i="1"/>
  <c r="P3941" i="1"/>
  <c r="Q3941" i="1"/>
  <c r="R3941" i="1"/>
  <c r="S3941" i="1"/>
  <c r="T3941" i="1"/>
  <c r="U3941" i="1"/>
  <c r="V3941" i="1"/>
  <c r="I3942" i="1"/>
  <c r="J3942" i="1"/>
  <c r="K3942" i="1"/>
  <c r="L3942" i="1"/>
  <c r="M3942" i="1"/>
  <c r="N3942" i="1"/>
  <c r="O3942" i="1"/>
  <c r="P3942" i="1"/>
  <c r="Q3942" i="1"/>
  <c r="U3942" i="1" s="1"/>
  <c r="R3942" i="1"/>
  <c r="S3942" i="1"/>
  <c r="T3942" i="1"/>
  <c r="V3942" i="1"/>
  <c r="I3943" i="1"/>
  <c r="J3943" i="1"/>
  <c r="K3943" i="1"/>
  <c r="L3943" i="1"/>
  <c r="M3943" i="1"/>
  <c r="N3943" i="1"/>
  <c r="O3943" i="1"/>
  <c r="P3943" i="1"/>
  <c r="Q3943" i="1"/>
  <c r="R3943" i="1"/>
  <c r="S3943" i="1"/>
  <c r="T3943" i="1"/>
  <c r="U3943" i="1"/>
  <c r="V3943" i="1"/>
  <c r="I3944" i="1"/>
  <c r="J3944" i="1"/>
  <c r="K3944" i="1"/>
  <c r="L3944" i="1"/>
  <c r="M3944" i="1"/>
  <c r="N3944" i="1"/>
  <c r="O3944" i="1"/>
  <c r="P3944" i="1"/>
  <c r="Q3944" i="1"/>
  <c r="R3944" i="1"/>
  <c r="S3944" i="1"/>
  <c r="T3944" i="1"/>
  <c r="U3944" i="1"/>
  <c r="V3944" i="1"/>
  <c r="I3945" i="1"/>
  <c r="J3945" i="1"/>
  <c r="K3945" i="1"/>
  <c r="L3945" i="1"/>
  <c r="M3945" i="1"/>
  <c r="N3945" i="1"/>
  <c r="O3945" i="1"/>
  <c r="P3945" i="1"/>
  <c r="Q3945" i="1"/>
  <c r="U3945" i="1" s="1"/>
  <c r="R3945" i="1"/>
  <c r="S3945" i="1"/>
  <c r="T3945" i="1"/>
  <c r="V3945" i="1"/>
  <c r="I3946" i="1"/>
  <c r="J3946" i="1"/>
  <c r="K3946" i="1"/>
  <c r="L3946" i="1"/>
  <c r="M3946" i="1"/>
  <c r="N3946" i="1"/>
  <c r="O3946" i="1"/>
  <c r="P3946" i="1"/>
  <c r="Q3946" i="1"/>
  <c r="U3946" i="1" s="1"/>
  <c r="R3946" i="1"/>
  <c r="S3946" i="1"/>
  <c r="T3946" i="1"/>
  <c r="V3946" i="1"/>
  <c r="I3947" i="1"/>
  <c r="J3947" i="1"/>
  <c r="K3947" i="1"/>
  <c r="L3947" i="1"/>
  <c r="M3947" i="1"/>
  <c r="N3947" i="1"/>
  <c r="O3947" i="1"/>
  <c r="P3947" i="1"/>
  <c r="Q3947" i="1"/>
  <c r="R3947" i="1"/>
  <c r="S3947" i="1"/>
  <c r="T3947" i="1"/>
  <c r="U3947" i="1"/>
  <c r="V3947" i="1"/>
  <c r="I3948" i="1"/>
  <c r="J3948" i="1"/>
  <c r="K3948" i="1"/>
  <c r="L3948" i="1"/>
  <c r="M3948" i="1"/>
  <c r="N3948" i="1"/>
  <c r="O3948" i="1"/>
  <c r="P3948" i="1"/>
  <c r="Q3948" i="1"/>
  <c r="U3948" i="1" s="1"/>
  <c r="R3948" i="1"/>
  <c r="S3948" i="1"/>
  <c r="T3948" i="1"/>
  <c r="V3948" i="1"/>
  <c r="I3949" i="1"/>
  <c r="J3949" i="1"/>
  <c r="K3949" i="1"/>
  <c r="L3949" i="1"/>
  <c r="M3949" i="1"/>
  <c r="N3949" i="1"/>
  <c r="O3949" i="1"/>
  <c r="P3949" i="1"/>
  <c r="Q3949" i="1"/>
  <c r="R3949" i="1"/>
  <c r="S3949" i="1"/>
  <c r="T3949" i="1"/>
  <c r="U3949" i="1"/>
  <c r="V3949" i="1"/>
  <c r="I3950" i="1"/>
  <c r="J3950" i="1"/>
  <c r="K3950" i="1"/>
  <c r="L3950" i="1"/>
  <c r="M3950" i="1"/>
  <c r="N3950" i="1"/>
  <c r="O3950" i="1"/>
  <c r="P3950" i="1"/>
  <c r="Q3950" i="1"/>
  <c r="R3950" i="1"/>
  <c r="S3950" i="1"/>
  <c r="T3950" i="1"/>
  <c r="U3950" i="1"/>
  <c r="V3950" i="1"/>
  <c r="I3951" i="1"/>
  <c r="J3951" i="1"/>
  <c r="K3951" i="1"/>
  <c r="L3951" i="1"/>
  <c r="M3951" i="1"/>
  <c r="N3951" i="1"/>
  <c r="O3951" i="1"/>
  <c r="P3951" i="1"/>
  <c r="Q3951" i="1"/>
  <c r="U3951" i="1" s="1"/>
  <c r="R3951" i="1"/>
  <c r="S3951" i="1"/>
  <c r="T3951" i="1"/>
  <c r="V3951" i="1"/>
  <c r="I3952" i="1"/>
  <c r="J3952" i="1"/>
  <c r="K3952" i="1"/>
  <c r="L3952" i="1"/>
  <c r="M3952" i="1"/>
  <c r="N3952" i="1"/>
  <c r="O3952" i="1"/>
  <c r="P3952" i="1"/>
  <c r="Q3952" i="1"/>
  <c r="U3952" i="1" s="1"/>
  <c r="R3952" i="1"/>
  <c r="S3952" i="1"/>
  <c r="T3952" i="1"/>
  <c r="V3952" i="1"/>
  <c r="I3953" i="1"/>
  <c r="J3953" i="1"/>
  <c r="K3953" i="1"/>
  <c r="L3953" i="1"/>
  <c r="M3953" i="1"/>
  <c r="N3953" i="1"/>
  <c r="O3953" i="1"/>
  <c r="P3953" i="1"/>
  <c r="Q3953" i="1"/>
  <c r="R3953" i="1"/>
  <c r="S3953" i="1"/>
  <c r="T3953" i="1"/>
  <c r="U3953" i="1"/>
  <c r="V3953" i="1"/>
  <c r="I3954" i="1"/>
  <c r="J3954" i="1"/>
  <c r="K3954" i="1"/>
  <c r="L3954" i="1"/>
  <c r="M3954" i="1"/>
  <c r="N3954" i="1"/>
  <c r="O3954" i="1"/>
  <c r="P3954" i="1"/>
  <c r="Q3954" i="1"/>
  <c r="U3954" i="1" s="1"/>
  <c r="R3954" i="1"/>
  <c r="S3954" i="1"/>
  <c r="T3954" i="1"/>
  <c r="V3954" i="1"/>
  <c r="I3955" i="1"/>
  <c r="J3955" i="1"/>
  <c r="K3955" i="1"/>
  <c r="L3955" i="1"/>
  <c r="M3955" i="1"/>
  <c r="N3955" i="1"/>
  <c r="O3955" i="1"/>
  <c r="P3955" i="1"/>
  <c r="Q3955" i="1"/>
  <c r="R3955" i="1"/>
  <c r="S3955" i="1"/>
  <c r="T3955" i="1"/>
  <c r="U3955" i="1"/>
  <c r="V3955" i="1"/>
  <c r="I3956" i="1"/>
  <c r="J3956" i="1"/>
  <c r="K3956" i="1"/>
  <c r="L3956" i="1"/>
  <c r="M3956" i="1"/>
  <c r="N3956" i="1"/>
  <c r="O3956" i="1"/>
  <c r="P3956" i="1"/>
  <c r="Q3956" i="1"/>
  <c r="R3956" i="1"/>
  <c r="S3956" i="1"/>
  <c r="T3956" i="1"/>
  <c r="U3956" i="1"/>
  <c r="V3956" i="1"/>
  <c r="I3957" i="1"/>
  <c r="J3957" i="1"/>
  <c r="K3957" i="1"/>
  <c r="L3957" i="1"/>
  <c r="M3957" i="1"/>
  <c r="N3957" i="1"/>
  <c r="O3957" i="1"/>
  <c r="P3957" i="1"/>
  <c r="Q3957" i="1"/>
  <c r="U3957" i="1" s="1"/>
  <c r="R3957" i="1"/>
  <c r="S3957" i="1"/>
  <c r="T3957" i="1"/>
  <c r="V3957" i="1"/>
  <c r="I3958" i="1"/>
  <c r="J3958" i="1"/>
  <c r="K3958" i="1"/>
  <c r="L3958" i="1"/>
  <c r="M3958" i="1"/>
  <c r="N3958" i="1"/>
  <c r="O3958" i="1"/>
  <c r="P3958" i="1"/>
  <c r="Q3958" i="1"/>
  <c r="U3958" i="1" s="1"/>
  <c r="R3958" i="1"/>
  <c r="S3958" i="1"/>
  <c r="T3958" i="1"/>
  <c r="V3958" i="1"/>
  <c r="I3959" i="1"/>
  <c r="J3959" i="1"/>
  <c r="K3959" i="1"/>
  <c r="L3959" i="1"/>
  <c r="M3959" i="1"/>
  <c r="N3959" i="1"/>
  <c r="O3959" i="1"/>
  <c r="P3959" i="1"/>
  <c r="Q3959" i="1"/>
  <c r="R3959" i="1"/>
  <c r="S3959" i="1"/>
  <c r="T3959" i="1"/>
  <c r="U3959" i="1"/>
  <c r="V3959" i="1"/>
  <c r="I3960" i="1"/>
  <c r="J3960" i="1"/>
  <c r="K3960" i="1"/>
  <c r="L3960" i="1"/>
  <c r="M3960" i="1"/>
  <c r="N3960" i="1"/>
  <c r="O3960" i="1"/>
  <c r="P3960" i="1"/>
  <c r="Q3960" i="1"/>
  <c r="U3960" i="1" s="1"/>
  <c r="R3960" i="1"/>
  <c r="S3960" i="1"/>
  <c r="T3960" i="1"/>
  <c r="V3960" i="1"/>
  <c r="I3961" i="1"/>
  <c r="J3961" i="1"/>
  <c r="K3961" i="1"/>
  <c r="L3961" i="1"/>
  <c r="M3961" i="1"/>
  <c r="N3961" i="1"/>
  <c r="O3961" i="1"/>
  <c r="P3961" i="1"/>
  <c r="Q3961" i="1"/>
  <c r="R3961" i="1"/>
  <c r="S3961" i="1"/>
  <c r="T3961" i="1"/>
  <c r="U3961" i="1"/>
  <c r="V3961" i="1"/>
  <c r="I3962" i="1"/>
  <c r="J3962" i="1"/>
  <c r="K3962" i="1"/>
  <c r="L3962" i="1"/>
  <c r="M3962" i="1"/>
  <c r="N3962" i="1"/>
  <c r="O3962" i="1"/>
  <c r="P3962" i="1"/>
  <c r="Q3962" i="1"/>
  <c r="R3962" i="1"/>
  <c r="S3962" i="1"/>
  <c r="T3962" i="1"/>
  <c r="U3962" i="1"/>
  <c r="V3962" i="1"/>
  <c r="I3963" i="1"/>
  <c r="J3963" i="1"/>
  <c r="K3963" i="1"/>
  <c r="L3963" i="1"/>
  <c r="M3963" i="1"/>
  <c r="N3963" i="1"/>
  <c r="O3963" i="1"/>
  <c r="P3963" i="1"/>
  <c r="Q3963" i="1"/>
  <c r="U3963" i="1" s="1"/>
  <c r="R3963" i="1"/>
  <c r="S3963" i="1"/>
  <c r="T3963" i="1"/>
  <c r="V3963" i="1"/>
  <c r="I3964" i="1"/>
  <c r="J3964" i="1"/>
  <c r="K3964" i="1"/>
  <c r="L3964" i="1"/>
  <c r="M3964" i="1"/>
  <c r="N3964" i="1"/>
  <c r="O3964" i="1"/>
  <c r="P3964" i="1"/>
  <c r="Q3964" i="1"/>
  <c r="U3964" i="1" s="1"/>
  <c r="R3964" i="1"/>
  <c r="S3964" i="1"/>
  <c r="T3964" i="1"/>
  <c r="V3964" i="1"/>
  <c r="I3965" i="1"/>
  <c r="J3965" i="1"/>
  <c r="K3965" i="1"/>
  <c r="L3965" i="1"/>
  <c r="M3965" i="1"/>
  <c r="N3965" i="1"/>
  <c r="O3965" i="1"/>
  <c r="P3965" i="1"/>
  <c r="Q3965" i="1"/>
  <c r="R3965" i="1"/>
  <c r="S3965" i="1"/>
  <c r="T3965" i="1"/>
  <c r="U3965" i="1"/>
  <c r="V3965" i="1"/>
  <c r="I3966" i="1"/>
  <c r="J3966" i="1"/>
  <c r="K3966" i="1"/>
  <c r="L3966" i="1"/>
  <c r="M3966" i="1"/>
  <c r="N3966" i="1"/>
  <c r="O3966" i="1"/>
  <c r="P3966" i="1"/>
  <c r="Q3966" i="1"/>
  <c r="U3966" i="1" s="1"/>
  <c r="R3966" i="1"/>
  <c r="S3966" i="1"/>
  <c r="T3966" i="1"/>
  <c r="V3966" i="1"/>
  <c r="I3967" i="1"/>
  <c r="J3967" i="1"/>
  <c r="K3967" i="1"/>
  <c r="L3967" i="1"/>
  <c r="M3967" i="1"/>
  <c r="N3967" i="1"/>
  <c r="O3967" i="1"/>
  <c r="P3967" i="1"/>
  <c r="Q3967" i="1"/>
  <c r="R3967" i="1"/>
  <c r="S3967" i="1"/>
  <c r="T3967" i="1"/>
  <c r="U3967" i="1"/>
  <c r="V3967" i="1"/>
  <c r="I3968" i="1"/>
  <c r="J3968" i="1"/>
  <c r="K3968" i="1"/>
  <c r="L3968" i="1"/>
  <c r="M3968" i="1"/>
  <c r="N3968" i="1"/>
  <c r="O3968" i="1"/>
  <c r="P3968" i="1"/>
  <c r="Q3968" i="1"/>
  <c r="R3968" i="1"/>
  <c r="S3968" i="1"/>
  <c r="T3968" i="1"/>
  <c r="U3968" i="1"/>
  <c r="V3968" i="1"/>
  <c r="I3969" i="1"/>
  <c r="J3969" i="1"/>
  <c r="K3969" i="1"/>
  <c r="L3969" i="1"/>
  <c r="M3969" i="1"/>
  <c r="N3969" i="1"/>
  <c r="O3969" i="1"/>
  <c r="P3969" i="1"/>
  <c r="Q3969" i="1"/>
  <c r="U3969" i="1" s="1"/>
  <c r="R3969" i="1"/>
  <c r="S3969" i="1"/>
  <c r="T3969" i="1"/>
  <c r="V3969" i="1"/>
  <c r="I3970" i="1"/>
  <c r="J3970" i="1"/>
  <c r="K3970" i="1"/>
  <c r="L3970" i="1"/>
  <c r="M3970" i="1"/>
  <c r="N3970" i="1"/>
  <c r="O3970" i="1"/>
  <c r="P3970" i="1"/>
  <c r="Q3970" i="1"/>
  <c r="U3970" i="1" s="1"/>
  <c r="R3970" i="1"/>
  <c r="S3970" i="1"/>
  <c r="T3970" i="1"/>
  <c r="V3970" i="1"/>
  <c r="I3971" i="1"/>
  <c r="J3971" i="1"/>
  <c r="K3971" i="1"/>
  <c r="L3971" i="1"/>
  <c r="M3971" i="1"/>
  <c r="N3971" i="1"/>
  <c r="O3971" i="1"/>
  <c r="P3971" i="1"/>
  <c r="Q3971" i="1"/>
  <c r="R3971" i="1"/>
  <c r="S3971" i="1"/>
  <c r="T3971" i="1"/>
  <c r="U3971" i="1"/>
  <c r="V3971" i="1"/>
  <c r="I3972" i="1"/>
  <c r="J3972" i="1"/>
  <c r="K3972" i="1"/>
  <c r="L3972" i="1"/>
  <c r="M3972" i="1"/>
  <c r="N3972" i="1"/>
  <c r="O3972" i="1"/>
  <c r="P3972" i="1"/>
  <c r="Q3972" i="1"/>
  <c r="U3972" i="1" s="1"/>
  <c r="R3972" i="1"/>
  <c r="S3972" i="1"/>
  <c r="T3972" i="1"/>
  <c r="V3972" i="1"/>
  <c r="I3973" i="1"/>
  <c r="J3973" i="1"/>
  <c r="K3973" i="1"/>
  <c r="L3973" i="1"/>
  <c r="M3973" i="1"/>
  <c r="N3973" i="1"/>
  <c r="O3973" i="1"/>
  <c r="P3973" i="1"/>
  <c r="Q3973" i="1"/>
  <c r="R3973" i="1"/>
  <c r="S3973" i="1"/>
  <c r="T3973" i="1"/>
  <c r="U3973" i="1"/>
  <c r="V3973" i="1"/>
  <c r="I3974" i="1"/>
  <c r="J3974" i="1"/>
  <c r="K3974" i="1"/>
  <c r="L3974" i="1"/>
  <c r="M3974" i="1"/>
  <c r="N3974" i="1"/>
  <c r="O3974" i="1"/>
  <c r="P3974" i="1"/>
  <c r="Q3974" i="1"/>
  <c r="R3974" i="1"/>
  <c r="S3974" i="1"/>
  <c r="T3974" i="1"/>
  <c r="U3974" i="1"/>
  <c r="V3974" i="1"/>
  <c r="I3975" i="1"/>
  <c r="J3975" i="1"/>
  <c r="K3975" i="1"/>
  <c r="L3975" i="1"/>
  <c r="M3975" i="1"/>
  <c r="N3975" i="1"/>
  <c r="O3975" i="1"/>
  <c r="P3975" i="1"/>
  <c r="Q3975" i="1"/>
  <c r="U3975" i="1" s="1"/>
  <c r="R3975" i="1"/>
  <c r="S3975" i="1"/>
  <c r="T3975" i="1"/>
  <c r="V3975" i="1"/>
  <c r="I3976" i="1"/>
  <c r="J3976" i="1"/>
  <c r="K3976" i="1"/>
  <c r="L3976" i="1"/>
  <c r="M3976" i="1"/>
  <c r="N3976" i="1"/>
  <c r="O3976" i="1"/>
  <c r="P3976" i="1"/>
  <c r="Q3976" i="1"/>
  <c r="U3976" i="1" s="1"/>
  <c r="R3976" i="1"/>
  <c r="S3976" i="1"/>
  <c r="T3976" i="1"/>
  <c r="V3976" i="1"/>
  <c r="I3977" i="1"/>
  <c r="J3977" i="1"/>
  <c r="K3977" i="1"/>
  <c r="L3977" i="1"/>
  <c r="M3977" i="1"/>
  <c r="N3977" i="1"/>
  <c r="O3977" i="1"/>
  <c r="P3977" i="1"/>
  <c r="Q3977" i="1"/>
  <c r="R3977" i="1"/>
  <c r="S3977" i="1"/>
  <c r="T3977" i="1"/>
  <c r="U3977" i="1"/>
  <c r="V3977" i="1"/>
  <c r="I3978" i="1"/>
  <c r="J3978" i="1"/>
  <c r="K3978" i="1"/>
  <c r="L3978" i="1"/>
  <c r="M3978" i="1"/>
  <c r="N3978" i="1"/>
  <c r="O3978" i="1"/>
  <c r="P3978" i="1"/>
  <c r="Q3978" i="1"/>
  <c r="U3978" i="1" s="1"/>
  <c r="R3978" i="1"/>
  <c r="S3978" i="1"/>
  <c r="T3978" i="1"/>
  <c r="V3978" i="1"/>
  <c r="I3979" i="1"/>
  <c r="J3979" i="1"/>
  <c r="K3979" i="1"/>
  <c r="L3979" i="1"/>
  <c r="M3979" i="1"/>
  <c r="N3979" i="1"/>
  <c r="O3979" i="1"/>
  <c r="P3979" i="1"/>
  <c r="Q3979" i="1"/>
  <c r="R3979" i="1"/>
  <c r="S3979" i="1"/>
  <c r="T3979" i="1"/>
  <c r="U3979" i="1"/>
  <c r="V3979" i="1"/>
  <c r="I3980" i="1"/>
  <c r="J3980" i="1"/>
  <c r="K3980" i="1"/>
  <c r="L3980" i="1"/>
  <c r="M3980" i="1"/>
  <c r="N3980" i="1"/>
  <c r="O3980" i="1"/>
  <c r="P3980" i="1"/>
  <c r="Q3980" i="1"/>
  <c r="R3980" i="1"/>
  <c r="S3980" i="1"/>
  <c r="T3980" i="1"/>
  <c r="U3980" i="1"/>
  <c r="V3980" i="1"/>
  <c r="I3981" i="1"/>
  <c r="J3981" i="1"/>
  <c r="K3981" i="1"/>
  <c r="L3981" i="1"/>
  <c r="M3981" i="1"/>
  <c r="N3981" i="1"/>
  <c r="O3981" i="1"/>
  <c r="P3981" i="1"/>
  <c r="Q3981" i="1"/>
  <c r="U3981" i="1" s="1"/>
  <c r="R3981" i="1"/>
  <c r="S3981" i="1"/>
  <c r="T3981" i="1"/>
  <c r="V3981" i="1"/>
  <c r="I3982" i="1"/>
  <c r="J3982" i="1"/>
  <c r="K3982" i="1"/>
  <c r="L3982" i="1"/>
  <c r="M3982" i="1"/>
  <c r="N3982" i="1"/>
  <c r="O3982" i="1"/>
  <c r="P3982" i="1"/>
  <c r="Q3982" i="1"/>
  <c r="U3982" i="1" s="1"/>
  <c r="R3982" i="1"/>
  <c r="S3982" i="1"/>
  <c r="T3982" i="1"/>
  <c r="V3982" i="1"/>
  <c r="I3983" i="1"/>
  <c r="J3983" i="1"/>
  <c r="K3983" i="1"/>
  <c r="L3983" i="1"/>
  <c r="M3983" i="1"/>
  <c r="N3983" i="1"/>
  <c r="O3983" i="1"/>
  <c r="P3983" i="1"/>
  <c r="Q3983" i="1"/>
  <c r="R3983" i="1"/>
  <c r="S3983" i="1"/>
  <c r="T3983" i="1"/>
  <c r="U3983" i="1"/>
  <c r="V3983" i="1"/>
  <c r="I3984" i="1"/>
  <c r="J3984" i="1"/>
  <c r="K3984" i="1"/>
  <c r="L3984" i="1"/>
  <c r="M3984" i="1"/>
  <c r="N3984" i="1"/>
  <c r="O3984" i="1"/>
  <c r="P3984" i="1"/>
  <c r="Q3984" i="1"/>
  <c r="U3984" i="1" s="1"/>
  <c r="R3984" i="1"/>
  <c r="S3984" i="1"/>
  <c r="T3984" i="1"/>
  <c r="V3984" i="1"/>
  <c r="I3985" i="1"/>
  <c r="J3985" i="1"/>
  <c r="K3985" i="1"/>
  <c r="L3985" i="1"/>
  <c r="M3985" i="1"/>
  <c r="N3985" i="1"/>
  <c r="O3985" i="1"/>
  <c r="P3985" i="1"/>
  <c r="Q3985" i="1"/>
  <c r="R3985" i="1"/>
  <c r="S3985" i="1"/>
  <c r="T3985" i="1"/>
  <c r="U3985" i="1"/>
  <c r="V3985" i="1"/>
  <c r="I3986" i="1"/>
  <c r="J3986" i="1"/>
  <c r="K3986" i="1"/>
  <c r="L3986" i="1"/>
  <c r="M3986" i="1"/>
  <c r="N3986" i="1"/>
  <c r="O3986" i="1"/>
  <c r="P3986" i="1"/>
  <c r="Q3986" i="1"/>
  <c r="R3986" i="1"/>
  <c r="S3986" i="1"/>
  <c r="T3986" i="1"/>
  <c r="U3986" i="1"/>
  <c r="V3986" i="1"/>
  <c r="I3987" i="1"/>
  <c r="J3987" i="1"/>
  <c r="K3987" i="1"/>
  <c r="L3987" i="1"/>
  <c r="M3987" i="1"/>
  <c r="N3987" i="1"/>
  <c r="O3987" i="1"/>
  <c r="P3987" i="1"/>
  <c r="Q3987" i="1"/>
  <c r="U3987" i="1" s="1"/>
  <c r="R3987" i="1"/>
  <c r="S3987" i="1"/>
  <c r="T3987" i="1"/>
  <c r="V3987" i="1"/>
  <c r="I3988" i="1"/>
  <c r="J3988" i="1"/>
  <c r="K3988" i="1"/>
  <c r="L3988" i="1"/>
  <c r="M3988" i="1"/>
  <c r="N3988" i="1"/>
  <c r="O3988" i="1"/>
  <c r="P3988" i="1"/>
  <c r="Q3988" i="1"/>
  <c r="U3988" i="1" s="1"/>
  <c r="R3988" i="1"/>
  <c r="S3988" i="1"/>
  <c r="T3988" i="1"/>
  <c r="V3988" i="1"/>
  <c r="I3989" i="1"/>
  <c r="J3989" i="1"/>
  <c r="K3989" i="1"/>
  <c r="L3989" i="1"/>
  <c r="M3989" i="1"/>
  <c r="N3989" i="1"/>
  <c r="O3989" i="1"/>
  <c r="P3989" i="1"/>
  <c r="Q3989" i="1"/>
  <c r="R3989" i="1"/>
  <c r="S3989" i="1"/>
  <c r="T3989" i="1"/>
  <c r="U3989" i="1"/>
  <c r="V3989" i="1"/>
  <c r="I3990" i="1"/>
  <c r="J3990" i="1"/>
  <c r="K3990" i="1"/>
  <c r="L3990" i="1"/>
  <c r="M3990" i="1"/>
  <c r="N3990" i="1"/>
  <c r="O3990" i="1"/>
  <c r="P3990" i="1"/>
  <c r="Q3990" i="1"/>
  <c r="U3990" i="1" s="1"/>
  <c r="R3990" i="1"/>
  <c r="S3990" i="1"/>
  <c r="T3990" i="1"/>
  <c r="V3990" i="1"/>
  <c r="I3991" i="1"/>
  <c r="J3991" i="1"/>
  <c r="K3991" i="1"/>
  <c r="L3991" i="1"/>
  <c r="M3991" i="1"/>
  <c r="N3991" i="1"/>
  <c r="O3991" i="1"/>
  <c r="P3991" i="1"/>
  <c r="Q3991" i="1"/>
  <c r="R3991" i="1"/>
  <c r="S3991" i="1"/>
  <c r="T3991" i="1"/>
  <c r="U3991" i="1"/>
  <c r="V3991" i="1"/>
  <c r="I3992" i="1"/>
  <c r="J3992" i="1"/>
  <c r="K3992" i="1"/>
  <c r="L3992" i="1"/>
  <c r="M3992" i="1"/>
  <c r="N3992" i="1"/>
  <c r="O3992" i="1"/>
  <c r="P3992" i="1"/>
  <c r="Q3992" i="1"/>
  <c r="R3992" i="1"/>
  <c r="S3992" i="1"/>
  <c r="T3992" i="1"/>
  <c r="U3992" i="1"/>
  <c r="V3992" i="1"/>
  <c r="I3993" i="1"/>
  <c r="J3993" i="1"/>
  <c r="K3993" i="1"/>
  <c r="L3993" i="1"/>
  <c r="M3993" i="1"/>
  <c r="N3993" i="1"/>
  <c r="O3993" i="1"/>
  <c r="P3993" i="1"/>
  <c r="Q3993" i="1"/>
  <c r="U3993" i="1" s="1"/>
  <c r="R3993" i="1"/>
  <c r="S3993" i="1"/>
  <c r="T3993" i="1"/>
  <c r="V3993" i="1"/>
  <c r="I3994" i="1"/>
  <c r="J3994" i="1"/>
  <c r="K3994" i="1"/>
  <c r="L3994" i="1"/>
  <c r="M3994" i="1"/>
  <c r="N3994" i="1"/>
  <c r="O3994" i="1"/>
  <c r="P3994" i="1"/>
  <c r="Q3994" i="1"/>
  <c r="U3994" i="1" s="1"/>
  <c r="R3994" i="1"/>
  <c r="S3994" i="1"/>
  <c r="T3994" i="1"/>
  <c r="V3994" i="1"/>
  <c r="I3995" i="1"/>
  <c r="J3995" i="1"/>
  <c r="K3995" i="1"/>
  <c r="L3995" i="1"/>
  <c r="M3995" i="1"/>
  <c r="N3995" i="1"/>
  <c r="O3995" i="1"/>
  <c r="P3995" i="1"/>
  <c r="Q3995" i="1"/>
  <c r="R3995" i="1"/>
  <c r="S3995" i="1"/>
  <c r="T3995" i="1"/>
  <c r="U3995" i="1"/>
  <c r="V3995" i="1"/>
  <c r="I3996" i="1"/>
  <c r="J3996" i="1"/>
  <c r="K3996" i="1"/>
  <c r="L3996" i="1"/>
  <c r="M3996" i="1"/>
  <c r="N3996" i="1"/>
  <c r="O3996" i="1"/>
  <c r="P3996" i="1"/>
  <c r="Q3996" i="1"/>
  <c r="U3996" i="1" s="1"/>
  <c r="R3996" i="1"/>
  <c r="S3996" i="1"/>
  <c r="T3996" i="1"/>
  <c r="V3996" i="1"/>
  <c r="I3997" i="1"/>
  <c r="J3997" i="1"/>
  <c r="K3997" i="1"/>
  <c r="L3997" i="1"/>
  <c r="M3997" i="1"/>
  <c r="N3997" i="1"/>
  <c r="O3997" i="1"/>
  <c r="P3997" i="1"/>
  <c r="Q3997" i="1"/>
  <c r="R3997" i="1"/>
  <c r="S3997" i="1"/>
  <c r="T3997" i="1"/>
  <c r="U3997" i="1"/>
  <c r="V3997" i="1"/>
  <c r="I3998" i="1"/>
  <c r="J3998" i="1"/>
  <c r="K3998" i="1"/>
  <c r="L3998" i="1"/>
  <c r="M3998" i="1"/>
  <c r="N3998" i="1"/>
  <c r="O3998" i="1"/>
  <c r="P3998" i="1"/>
  <c r="Q3998" i="1"/>
  <c r="R3998" i="1"/>
  <c r="S3998" i="1"/>
  <c r="T3998" i="1"/>
  <c r="U3998" i="1"/>
  <c r="V3998" i="1"/>
  <c r="I3999" i="1"/>
  <c r="J3999" i="1"/>
  <c r="K3999" i="1"/>
  <c r="L3999" i="1"/>
  <c r="M3999" i="1"/>
  <c r="N3999" i="1"/>
  <c r="O3999" i="1"/>
  <c r="P3999" i="1"/>
  <c r="Q3999" i="1"/>
  <c r="U3999" i="1" s="1"/>
  <c r="R3999" i="1"/>
  <c r="S3999" i="1"/>
  <c r="T3999" i="1"/>
  <c r="V3999" i="1"/>
  <c r="I4000" i="1"/>
  <c r="J4000" i="1"/>
  <c r="K4000" i="1"/>
  <c r="L4000" i="1"/>
  <c r="M4000" i="1"/>
  <c r="N4000" i="1"/>
  <c r="O4000" i="1"/>
  <c r="P4000" i="1"/>
  <c r="Q4000" i="1"/>
  <c r="U4000" i="1" s="1"/>
  <c r="R4000" i="1"/>
  <c r="S4000" i="1"/>
  <c r="T4000" i="1"/>
  <c r="V4000" i="1"/>
  <c r="I4001" i="1"/>
  <c r="J4001" i="1"/>
  <c r="K4001" i="1"/>
  <c r="L4001" i="1"/>
  <c r="M4001" i="1"/>
  <c r="N4001" i="1"/>
  <c r="O4001" i="1"/>
  <c r="P4001" i="1"/>
  <c r="Q4001" i="1"/>
  <c r="R4001" i="1"/>
  <c r="S4001" i="1"/>
  <c r="T4001" i="1"/>
  <c r="U4001" i="1"/>
  <c r="V4001" i="1"/>
  <c r="I4002" i="1"/>
  <c r="J4002" i="1"/>
  <c r="K4002" i="1"/>
  <c r="L4002" i="1"/>
  <c r="M4002" i="1"/>
  <c r="N4002" i="1"/>
  <c r="O4002" i="1"/>
  <c r="P4002" i="1"/>
  <c r="Q4002" i="1"/>
  <c r="U4002" i="1" s="1"/>
  <c r="R4002" i="1"/>
  <c r="S4002" i="1"/>
  <c r="T4002" i="1"/>
  <c r="V4002" i="1"/>
  <c r="I4003" i="1"/>
  <c r="J4003" i="1"/>
  <c r="K4003" i="1"/>
  <c r="L4003" i="1"/>
  <c r="M4003" i="1"/>
  <c r="N4003" i="1"/>
  <c r="O4003" i="1"/>
  <c r="P4003" i="1"/>
  <c r="Q4003" i="1"/>
  <c r="R4003" i="1"/>
  <c r="S4003" i="1"/>
  <c r="T4003" i="1"/>
  <c r="U4003" i="1"/>
  <c r="V4003" i="1"/>
  <c r="I4004" i="1"/>
  <c r="J4004" i="1"/>
  <c r="K4004" i="1"/>
  <c r="L4004" i="1"/>
  <c r="M4004" i="1"/>
  <c r="N4004" i="1"/>
  <c r="O4004" i="1"/>
  <c r="P4004" i="1"/>
  <c r="Q4004" i="1"/>
  <c r="R4004" i="1"/>
  <c r="S4004" i="1"/>
  <c r="T4004" i="1"/>
  <c r="U4004" i="1"/>
  <c r="V4004" i="1"/>
  <c r="I4005" i="1"/>
  <c r="J4005" i="1"/>
  <c r="K4005" i="1"/>
  <c r="L4005" i="1"/>
  <c r="M4005" i="1"/>
  <c r="N4005" i="1"/>
  <c r="O4005" i="1"/>
  <c r="P4005" i="1"/>
  <c r="Q4005" i="1"/>
  <c r="U4005" i="1" s="1"/>
  <c r="R4005" i="1"/>
  <c r="S4005" i="1"/>
  <c r="T4005" i="1"/>
  <c r="V4005" i="1"/>
  <c r="I4006" i="1"/>
  <c r="J4006" i="1"/>
  <c r="K4006" i="1"/>
  <c r="L4006" i="1"/>
  <c r="M4006" i="1"/>
  <c r="N4006" i="1"/>
  <c r="O4006" i="1"/>
  <c r="P4006" i="1"/>
  <c r="Q4006" i="1"/>
  <c r="U4006" i="1" s="1"/>
  <c r="R4006" i="1"/>
  <c r="S4006" i="1"/>
  <c r="T4006" i="1"/>
  <c r="V4006" i="1"/>
  <c r="I4007" i="1"/>
  <c r="J4007" i="1"/>
  <c r="K4007" i="1"/>
  <c r="L4007" i="1"/>
  <c r="M4007" i="1"/>
  <c r="N4007" i="1"/>
  <c r="O4007" i="1"/>
  <c r="P4007" i="1"/>
  <c r="Q4007" i="1"/>
  <c r="R4007" i="1"/>
  <c r="S4007" i="1"/>
  <c r="T4007" i="1"/>
  <c r="U4007" i="1"/>
  <c r="V4007" i="1"/>
  <c r="I4008" i="1"/>
  <c r="J4008" i="1"/>
  <c r="K4008" i="1"/>
  <c r="L4008" i="1"/>
  <c r="M4008" i="1"/>
  <c r="N4008" i="1"/>
  <c r="O4008" i="1"/>
  <c r="P4008" i="1"/>
  <c r="Q4008" i="1"/>
  <c r="U4008" i="1" s="1"/>
  <c r="R4008" i="1"/>
  <c r="S4008" i="1"/>
  <c r="T4008" i="1"/>
  <c r="V4008" i="1"/>
  <c r="I4009" i="1"/>
  <c r="J4009" i="1"/>
  <c r="K4009" i="1"/>
  <c r="L4009" i="1"/>
  <c r="M4009" i="1"/>
  <c r="N4009" i="1"/>
  <c r="O4009" i="1"/>
  <c r="P4009" i="1"/>
  <c r="Q4009" i="1"/>
  <c r="R4009" i="1"/>
  <c r="S4009" i="1"/>
  <c r="T4009" i="1"/>
  <c r="U4009" i="1"/>
  <c r="V4009" i="1"/>
  <c r="I4010" i="1"/>
  <c r="J4010" i="1"/>
  <c r="K4010" i="1"/>
  <c r="L4010" i="1"/>
  <c r="M4010" i="1"/>
  <c r="N4010" i="1"/>
  <c r="O4010" i="1"/>
  <c r="P4010" i="1"/>
  <c r="Q4010" i="1"/>
  <c r="R4010" i="1"/>
  <c r="S4010" i="1"/>
  <c r="T4010" i="1"/>
  <c r="U4010" i="1"/>
  <c r="V4010" i="1"/>
  <c r="I4011" i="1"/>
  <c r="J4011" i="1"/>
  <c r="K4011" i="1"/>
  <c r="L4011" i="1"/>
  <c r="M4011" i="1"/>
  <c r="N4011" i="1"/>
  <c r="O4011" i="1"/>
  <c r="P4011" i="1"/>
  <c r="Q4011" i="1"/>
  <c r="U4011" i="1" s="1"/>
  <c r="R4011" i="1"/>
  <c r="S4011" i="1"/>
  <c r="T4011" i="1"/>
  <c r="V4011" i="1"/>
  <c r="I4012" i="1"/>
  <c r="J4012" i="1"/>
  <c r="K4012" i="1"/>
  <c r="L4012" i="1"/>
  <c r="M4012" i="1"/>
  <c r="N4012" i="1"/>
  <c r="O4012" i="1"/>
  <c r="P4012" i="1"/>
  <c r="Q4012" i="1"/>
  <c r="U4012" i="1" s="1"/>
  <c r="R4012" i="1"/>
  <c r="S4012" i="1"/>
  <c r="T4012" i="1"/>
  <c r="V4012" i="1"/>
  <c r="I4013" i="1"/>
  <c r="J4013" i="1"/>
  <c r="K4013" i="1"/>
  <c r="L4013" i="1"/>
  <c r="M4013" i="1"/>
  <c r="N4013" i="1"/>
  <c r="O4013" i="1"/>
  <c r="P4013" i="1"/>
  <c r="Q4013" i="1"/>
  <c r="R4013" i="1"/>
  <c r="S4013" i="1"/>
  <c r="T4013" i="1"/>
  <c r="U4013" i="1"/>
  <c r="V4013" i="1"/>
  <c r="I4014" i="1"/>
  <c r="J4014" i="1"/>
  <c r="K4014" i="1"/>
  <c r="L4014" i="1"/>
  <c r="M4014" i="1"/>
  <c r="N4014" i="1"/>
  <c r="O4014" i="1"/>
  <c r="P4014" i="1"/>
  <c r="Q4014" i="1"/>
  <c r="U4014" i="1" s="1"/>
  <c r="R4014" i="1"/>
  <c r="S4014" i="1"/>
  <c r="T4014" i="1"/>
  <c r="V4014" i="1"/>
  <c r="I4015" i="1"/>
  <c r="J4015" i="1"/>
  <c r="K4015" i="1"/>
  <c r="L4015" i="1"/>
  <c r="M4015" i="1"/>
  <c r="N4015" i="1"/>
  <c r="O4015" i="1"/>
  <c r="P4015" i="1"/>
  <c r="Q4015" i="1"/>
  <c r="R4015" i="1"/>
  <c r="S4015" i="1"/>
  <c r="T4015" i="1"/>
  <c r="U4015" i="1"/>
  <c r="V4015" i="1"/>
  <c r="I4016" i="1"/>
  <c r="J4016" i="1"/>
  <c r="K4016" i="1"/>
  <c r="L4016" i="1"/>
  <c r="M4016" i="1"/>
  <c r="N4016" i="1"/>
  <c r="O4016" i="1"/>
  <c r="P4016" i="1"/>
  <c r="Q4016" i="1"/>
  <c r="R4016" i="1"/>
  <c r="S4016" i="1"/>
  <c r="T4016" i="1"/>
  <c r="U4016" i="1"/>
  <c r="V4016" i="1"/>
  <c r="I4017" i="1"/>
  <c r="J4017" i="1"/>
  <c r="K4017" i="1"/>
  <c r="L4017" i="1"/>
  <c r="M4017" i="1"/>
  <c r="N4017" i="1"/>
  <c r="O4017" i="1"/>
  <c r="P4017" i="1"/>
  <c r="Q4017" i="1"/>
  <c r="U4017" i="1" s="1"/>
  <c r="R4017" i="1"/>
  <c r="S4017" i="1"/>
  <c r="T4017" i="1"/>
  <c r="V4017" i="1"/>
  <c r="I4018" i="1"/>
  <c r="J4018" i="1"/>
  <c r="K4018" i="1"/>
  <c r="L4018" i="1"/>
  <c r="M4018" i="1"/>
  <c r="N4018" i="1"/>
  <c r="O4018" i="1"/>
  <c r="P4018" i="1"/>
  <c r="Q4018" i="1"/>
  <c r="U4018" i="1" s="1"/>
  <c r="R4018" i="1"/>
  <c r="S4018" i="1"/>
  <c r="T4018" i="1"/>
  <c r="V4018" i="1"/>
  <c r="I4019" i="1"/>
  <c r="J4019" i="1"/>
  <c r="K4019" i="1"/>
  <c r="L4019" i="1"/>
  <c r="M4019" i="1"/>
  <c r="N4019" i="1"/>
  <c r="O4019" i="1"/>
  <c r="P4019" i="1"/>
  <c r="Q4019" i="1"/>
  <c r="R4019" i="1"/>
  <c r="S4019" i="1"/>
  <c r="T4019" i="1"/>
  <c r="U4019" i="1"/>
  <c r="V4019" i="1"/>
  <c r="I4020" i="1"/>
  <c r="J4020" i="1"/>
  <c r="K4020" i="1"/>
  <c r="L4020" i="1"/>
  <c r="M4020" i="1"/>
  <c r="N4020" i="1"/>
  <c r="O4020" i="1"/>
  <c r="P4020" i="1"/>
  <c r="Q4020" i="1"/>
  <c r="U4020" i="1" s="1"/>
  <c r="R4020" i="1"/>
  <c r="S4020" i="1"/>
  <c r="T4020" i="1"/>
  <c r="V4020" i="1"/>
  <c r="I4021" i="1"/>
  <c r="J4021" i="1"/>
  <c r="K4021" i="1"/>
  <c r="L4021" i="1"/>
  <c r="M4021" i="1"/>
  <c r="N4021" i="1"/>
  <c r="O4021" i="1"/>
  <c r="P4021" i="1"/>
  <c r="Q4021" i="1"/>
  <c r="R4021" i="1"/>
  <c r="S4021" i="1"/>
  <c r="T4021" i="1"/>
  <c r="U4021" i="1"/>
  <c r="V4021" i="1"/>
  <c r="I4022" i="1"/>
  <c r="J4022" i="1"/>
  <c r="K4022" i="1"/>
  <c r="L4022" i="1"/>
  <c r="M4022" i="1"/>
  <c r="N4022" i="1"/>
  <c r="O4022" i="1"/>
  <c r="P4022" i="1"/>
  <c r="Q4022" i="1"/>
  <c r="R4022" i="1"/>
  <c r="S4022" i="1"/>
  <c r="T4022" i="1"/>
  <c r="U4022" i="1"/>
  <c r="V4022" i="1"/>
  <c r="I4023" i="1"/>
  <c r="J4023" i="1"/>
  <c r="K4023" i="1"/>
  <c r="L4023" i="1"/>
  <c r="M4023" i="1"/>
  <c r="N4023" i="1"/>
  <c r="O4023" i="1"/>
  <c r="P4023" i="1"/>
  <c r="Q4023" i="1"/>
  <c r="U4023" i="1" s="1"/>
  <c r="R4023" i="1"/>
  <c r="S4023" i="1"/>
  <c r="T4023" i="1"/>
  <c r="V4023" i="1"/>
  <c r="I4024" i="1"/>
  <c r="J4024" i="1"/>
  <c r="K4024" i="1"/>
  <c r="L4024" i="1"/>
  <c r="M4024" i="1"/>
  <c r="N4024" i="1"/>
  <c r="O4024" i="1"/>
  <c r="P4024" i="1"/>
  <c r="Q4024" i="1"/>
  <c r="U4024" i="1" s="1"/>
  <c r="R4024" i="1"/>
  <c r="S4024" i="1"/>
  <c r="T4024" i="1"/>
  <c r="V4024" i="1"/>
  <c r="I4025" i="1"/>
  <c r="J4025" i="1"/>
  <c r="K4025" i="1"/>
  <c r="L4025" i="1"/>
  <c r="M4025" i="1"/>
  <c r="N4025" i="1"/>
  <c r="O4025" i="1"/>
  <c r="P4025" i="1"/>
  <c r="Q4025" i="1"/>
  <c r="R4025" i="1"/>
  <c r="S4025" i="1"/>
  <c r="T4025" i="1"/>
  <c r="U4025" i="1"/>
  <c r="V4025" i="1"/>
  <c r="I4026" i="1"/>
  <c r="J4026" i="1"/>
  <c r="K4026" i="1"/>
  <c r="L4026" i="1"/>
  <c r="M4026" i="1"/>
  <c r="N4026" i="1"/>
  <c r="O4026" i="1"/>
  <c r="P4026" i="1"/>
  <c r="Q4026" i="1"/>
  <c r="U4026" i="1" s="1"/>
  <c r="R4026" i="1"/>
  <c r="S4026" i="1"/>
  <c r="T4026" i="1"/>
  <c r="V4026" i="1"/>
  <c r="I4027" i="1"/>
  <c r="J4027" i="1"/>
  <c r="K4027" i="1"/>
  <c r="L4027" i="1"/>
  <c r="M4027" i="1"/>
  <c r="N4027" i="1"/>
  <c r="O4027" i="1"/>
  <c r="P4027" i="1"/>
  <c r="Q4027" i="1"/>
  <c r="R4027" i="1"/>
  <c r="S4027" i="1"/>
  <c r="T4027" i="1"/>
  <c r="U4027" i="1"/>
  <c r="V4027" i="1"/>
  <c r="I4028" i="1"/>
  <c r="J4028" i="1"/>
  <c r="K4028" i="1"/>
  <c r="L4028" i="1"/>
  <c r="M4028" i="1"/>
  <c r="N4028" i="1"/>
  <c r="O4028" i="1"/>
  <c r="P4028" i="1"/>
  <c r="Q4028" i="1"/>
  <c r="R4028" i="1"/>
  <c r="S4028" i="1"/>
  <c r="T4028" i="1"/>
  <c r="U4028" i="1"/>
  <c r="V4028" i="1"/>
  <c r="I4029" i="1"/>
  <c r="J4029" i="1"/>
  <c r="K4029" i="1"/>
  <c r="L4029" i="1"/>
  <c r="M4029" i="1"/>
  <c r="N4029" i="1"/>
  <c r="O4029" i="1"/>
  <c r="P4029" i="1"/>
  <c r="Q4029" i="1"/>
  <c r="U4029" i="1" s="1"/>
  <c r="R4029" i="1"/>
  <c r="S4029" i="1"/>
  <c r="T4029" i="1"/>
  <c r="V4029" i="1"/>
  <c r="I4030" i="1"/>
  <c r="J4030" i="1"/>
  <c r="K4030" i="1"/>
  <c r="L4030" i="1"/>
  <c r="M4030" i="1"/>
  <c r="N4030" i="1"/>
  <c r="O4030" i="1"/>
  <c r="P4030" i="1"/>
  <c r="Q4030" i="1"/>
  <c r="U4030" i="1" s="1"/>
  <c r="R4030" i="1"/>
  <c r="S4030" i="1"/>
  <c r="T4030" i="1"/>
  <c r="V4030" i="1"/>
  <c r="I4031" i="1"/>
  <c r="J4031" i="1"/>
  <c r="K4031" i="1"/>
  <c r="L4031" i="1"/>
  <c r="M4031" i="1"/>
  <c r="N4031" i="1"/>
  <c r="O4031" i="1"/>
  <c r="P4031" i="1"/>
  <c r="Q4031" i="1"/>
  <c r="R4031" i="1"/>
  <c r="S4031" i="1"/>
  <c r="T4031" i="1"/>
  <c r="U4031" i="1"/>
  <c r="V4031" i="1"/>
  <c r="I4032" i="1"/>
  <c r="J4032" i="1"/>
  <c r="K4032" i="1"/>
  <c r="L4032" i="1"/>
  <c r="M4032" i="1"/>
  <c r="N4032" i="1"/>
  <c r="O4032" i="1"/>
  <c r="P4032" i="1"/>
  <c r="Q4032" i="1"/>
  <c r="U4032" i="1" s="1"/>
  <c r="R4032" i="1"/>
  <c r="S4032" i="1"/>
  <c r="T4032" i="1"/>
  <c r="V4032" i="1"/>
  <c r="I4033" i="1"/>
  <c r="J4033" i="1"/>
  <c r="K4033" i="1"/>
  <c r="L4033" i="1"/>
  <c r="M4033" i="1"/>
  <c r="N4033" i="1"/>
  <c r="O4033" i="1"/>
  <c r="P4033" i="1"/>
  <c r="Q4033" i="1"/>
  <c r="R4033" i="1"/>
  <c r="S4033" i="1"/>
  <c r="T4033" i="1"/>
  <c r="U4033" i="1"/>
  <c r="V4033" i="1"/>
  <c r="I4034" i="1"/>
  <c r="J4034" i="1"/>
  <c r="K4034" i="1"/>
  <c r="L4034" i="1"/>
  <c r="M4034" i="1"/>
  <c r="N4034" i="1"/>
  <c r="O4034" i="1"/>
  <c r="P4034" i="1"/>
  <c r="Q4034" i="1"/>
  <c r="R4034" i="1"/>
  <c r="S4034" i="1"/>
  <c r="T4034" i="1"/>
  <c r="U4034" i="1"/>
  <c r="V4034" i="1"/>
  <c r="I4035" i="1"/>
  <c r="J4035" i="1"/>
  <c r="K4035" i="1"/>
  <c r="L4035" i="1"/>
  <c r="M4035" i="1"/>
  <c r="N4035" i="1"/>
  <c r="O4035" i="1"/>
  <c r="P4035" i="1"/>
  <c r="Q4035" i="1"/>
  <c r="U4035" i="1" s="1"/>
  <c r="R4035" i="1"/>
  <c r="S4035" i="1"/>
  <c r="T4035" i="1"/>
  <c r="V4035" i="1"/>
  <c r="I4036" i="1"/>
  <c r="J4036" i="1"/>
  <c r="K4036" i="1"/>
  <c r="L4036" i="1"/>
  <c r="M4036" i="1"/>
  <c r="N4036" i="1"/>
  <c r="O4036" i="1"/>
  <c r="P4036" i="1"/>
  <c r="Q4036" i="1"/>
  <c r="U4036" i="1" s="1"/>
  <c r="R4036" i="1"/>
  <c r="S4036" i="1"/>
  <c r="T4036" i="1"/>
  <c r="V4036" i="1"/>
  <c r="I4037" i="1"/>
  <c r="J4037" i="1"/>
  <c r="K4037" i="1"/>
  <c r="L4037" i="1"/>
  <c r="M4037" i="1"/>
  <c r="N4037" i="1"/>
  <c r="O4037" i="1"/>
  <c r="P4037" i="1"/>
  <c r="Q4037" i="1"/>
  <c r="R4037" i="1"/>
  <c r="S4037" i="1"/>
  <c r="T4037" i="1"/>
  <c r="U4037" i="1"/>
  <c r="V4037" i="1"/>
  <c r="I4038" i="1"/>
  <c r="J4038" i="1"/>
  <c r="K4038" i="1"/>
  <c r="L4038" i="1"/>
  <c r="M4038" i="1"/>
  <c r="N4038" i="1"/>
  <c r="O4038" i="1"/>
  <c r="P4038" i="1"/>
  <c r="Q4038" i="1"/>
  <c r="U4038" i="1" s="1"/>
  <c r="R4038" i="1"/>
  <c r="S4038" i="1"/>
  <c r="T4038" i="1"/>
  <c r="V4038" i="1"/>
  <c r="I4039" i="1"/>
  <c r="J4039" i="1"/>
  <c r="K4039" i="1"/>
  <c r="L4039" i="1"/>
  <c r="M4039" i="1"/>
  <c r="N4039" i="1"/>
  <c r="O4039" i="1"/>
  <c r="P4039" i="1"/>
  <c r="Q4039" i="1"/>
  <c r="R4039" i="1"/>
  <c r="S4039" i="1"/>
  <c r="T4039" i="1"/>
  <c r="U4039" i="1"/>
  <c r="V4039" i="1"/>
  <c r="I4040" i="1"/>
  <c r="J4040" i="1"/>
  <c r="K4040" i="1"/>
  <c r="L4040" i="1"/>
  <c r="M4040" i="1"/>
  <c r="N4040" i="1"/>
  <c r="O4040" i="1"/>
  <c r="P4040" i="1"/>
  <c r="Q4040" i="1"/>
  <c r="R4040" i="1"/>
  <c r="S4040" i="1"/>
  <c r="T4040" i="1"/>
  <c r="U4040" i="1"/>
  <c r="V4040" i="1"/>
  <c r="I4041" i="1"/>
  <c r="J4041" i="1"/>
  <c r="K4041" i="1"/>
  <c r="L4041" i="1"/>
  <c r="M4041" i="1"/>
  <c r="N4041" i="1"/>
  <c r="O4041" i="1"/>
  <c r="P4041" i="1"/>
  <c r="Q4041" i="1"/>
  <c r="U4041" i="1" s="1"/>
  <c r="R4041" i="1"/>
  <c r="S4041" i="1"/>
  <c r="T4041" i="1"/>
  <c r="V4041" i="1"/>
  <c r="I4042" i="1"/>
  <c r="J4042" i="1"/>
  <c r="K4042" i="1"/>
  <c r="L4042" i="1"/>
  <c r="M4042" i="1"/>
  <c r="N4042" i="1"/>
  <c r="O4042" i="1"/>
  <c r="P4042" i="1"/>
  <c r="Q4042" i="1"/>
  <c r="U4042" i="1" s="1"/>
  <c r="R4042" i="1"/>
  <c r="S4042" i="1"/>
  <c r="T4042" i="1"/>
  <c r="V4042" i="1"/>
  <c r="I4043" i="1"/>
  <c r="J4043" i="1"/>
  <c r="K4043" i="1"/>
  <c r="L4043" i="1"/>
  <c r="M4043" i="1"/>
  <c r="N4043" i="1"/>
  <c r="O4043" i="1"/>
  <c r="P4043" i="1"/>
  <c r="Q4043" i="1"/>
  <c r="R4043" i="1"/>
  <c r="S4043" i="1"/>
  <c r="T4043" i="1"/>
  <c r="U4043" i="1"/>
  <c r="V4043" i="1"/>
  <c r="I4044" i="1"/>
  <c r="J4044" i="1"/>
  <c r="K4044" i="1"/>
  <c r="L4044" i="1"/>
  <c r="M4044" i="1"/>
  <c r="N4044" i="1"/>
  <c r="O4044" i="1"/>
  <c r="P4044" i="1"/>
  <c r="Q4044" i="1"/>
  <c r="U4044" i="1" s="1"/>
  <c r="R4044" i="1"/>
  <c r="S4044" i="1"/>
  <c r="T4044" i="1"/>
  <c r="V4044" i="1"/>
  <c r="I4045" i="1"/>
  <c r="J4045" i="1"/>
  <c r="K4045" i="1"/>
  <c r="L4045" i="1"/>
  <c r="M4045" i="1"/>
  <c r="N4045" i="1"/>
  <c r="O4045" i="1"/>
  <c r="P4045" i="1"/>
  <c r="Q4045" i="1"/>
  <c r="R4045" i="1"/>
  <c r="S4045" i="1"/>
  <c r="T4045" i="1"/>
  <c r="U4045" i="1"/>
  <c r="V4045" i="1"/>
  <c r="I4046" i="1"/>
  <c r="J4046" i="1"/>
  <c r="K4046" i="1"/>
  <c r="L4046" i="1"/>
  <c r="M4046" i="1"/>
  <c r="N4046" i="1"/>
  <c r="O4046" i="1"/>
  <c r="P4046" i="1"/>
  <c r="Q4046" i="1"/>
  <c r="R4046" i="1"/>
  <c r="S4046" i="1"/>
  <c r="T4046" i="1"/>
  <c r="U4046" i="1"/>
  <c r="V4046" i="1"/>
  <c r="I4047" i="1"/>
  <c r="J4047" i="1"/>
  <c r="K4047" i="1"/>
  <c r="L4047" i="1"/>
  <c r="M4047" i="1"/>
  <c r="N4047" i="1"/>
  <c r="O4047" i="1"/>
  <c r="P4047" i="1"/>
  <c r="Q4047" i="1"/>
  <c r="U4047" i="1" s="1"/>
  <c r="R4047" i="1"/>
  <c r="S4047" i="1"/>
  <c r="T4047" i="1"/>
  <c r="V4047" i="1"/>
  <c r="I4048" i="1"/>
  <c r="J4048" i="1"/>
  <c r="K4048" i="1"/>
  <c r="L4048" i="1"/>
  <c r="M4048" i="1"/>
  <c r="N4048" i="1"/>
  <c r="O4048" i="1"/>
  <c r="P4048" i="1"/>
  <c r="Q4048" i="1"/>
  <c r="U4048" i="1" s="1"/>
  <c r="R4048" i="1"/>
  <c r="S4048" i="1"/>
  <c r="T4048" i="1"/>
  <c r="V4048" i="1"/>
  <c r="I4049" i="1"/>
  <c r="J4049" i="1"/>
  <c r="K4049" i="1"/>
  <c r="L4049" i="1"/>
  <c r="M4049" i="1"/>
  <c r="N4049" i="1"/>
  <c r="O4049" i="1"/>
  <c r="P4049" i="1"/>
  <c r="Q4049" i="1"/>
  <c r="R4049" i="1"/>
  <c r="S4049" i="1"/>
  <c r="T4049" i="1"/>
  <c r="U4049" i="1"/>
  <c r="V4049" i="1"/>
  <c r="I4050" i="1"/>
  <c r="J4050" i="1"/>
  <c r="K4050" i="1"/>
  <c r="L4050" i="1"/>
  <c r="M4050" i="1"/>
  <c r="N4050" i="1"/>
  <c r="O4050" i="1"/>
  <c r="P4050" i="1"/>
  <c r="Q4050" i="1"/>
  <c r="U4050" i="1" s="1"/>
  <c r="R4050" i="1"/>
  <c r="S4050" i="1"/>
  <c r="T4050" i="1"/>
  <c r="V4050" i="1"/>
  <c r="I4051" i="1"/>
  <c r="J4051" i="1"/>
  <c r="K4051" i="1"/>
  <c r="L4051" i="1"/>
  <c r="M4051" i="1"/>
  <c r="N4051" i="1"/>
  <c r="O4051" i="1"/>
  <c r="P4051" i="1"/>
  <c r="Q4051" i="1"/>
  <c r="R4051" i="1"/>
  <c r="S4051" i="1"/>
  <c r="T4051" i="1"/>
  <c r="U4051" i="1"/>
  <c r="V4051" i="1"/>
  <c r="I4052" i="1"/>
  <c r="J4052" i="1"/>
  <c r="K4052" i="1"/>
  <c r="L4052" i="1"/>
  <c r="M4052" i="1"/>
  <c r="N4052" i="1"/>
  <c r="O4052" i="1"/>
  <c r="P4052" i="1"/>
  <c r="Q4052" i="1"/>
  <c r="R4052" i="1"/>
  <c r="S4052" i="1"/>
  <c r="T4052" i="1"/>
  <c r="U4052" i="1"/>
  <c r="V4052" i="1"/>
  <c r="I4053" i="1"/>
  <c r="J4053" i="1"/>
  <c r="K4053" i="1"/>
  <c r="L4053" i="1"/>
  <c r="M4053" i="1"/>
  <c r="N4053" i="1"/>
  <c r="O4053" i="1"/>
  <c r="P4053" i="1"/>
  <c r="Q4053" i="1"/>
  <c r="U4053" i="1" s="1"/>
  <c r="R4053" i="1"/>
  <c r="S4053" i="1"/>
  <c r="T4053" i="1"/>
  <c r="V4053" i="1"/>
  <c r="I4054" i="1"/>
  <c r="J4054" i="1"/>
  <c r="K4054" i="1"/>
  <c r="L4054" i="1"/>
  <c r="M4054" i="1"/>
  <c r="N4054" i="1"/>
  <c r="O4054" i="1"/>
  <c r="P4054" i="1"/>
  <c r="Q4054" i="1"/>
  <c r="U4054" i="1" s="1"/>
  <c r="R4054" i="1"/>
  <c r="S4054" i="1"/>
  <c r="T4054" i="1"/>
  <c r="V4054" i="1"/>
  <c r="I4055" i="1"/>
  <c r="J4055" i="1"/>
  <c r="K4055" i="1"/>
  <c r="L4055" i="1"/>
  <c r="M4055" i="1"/>
  <c r="N4055" i="1"/>
  <c r="O4055" i="1"/>
  <c r="P4055" i="1"/>
  <c r="Q4055" i="1"/>
  <c r="R4055" i="1"/>
  <c r="S4055" i="1"/>
  <c r="T4055" i="1"/>
  <c r="U4055" i="1"/>
  <c r="V4055" i="1"/>
  <c r="I4056" i="1"/>
  <c r="J4056" i="1"/>
  <c r="K4056" i="1"/>
  <c r="L4056" i="1"/>
  <c r="M4056" i="1"/>
  <c r="N4056" i="1"/>
  <c r="O4056" i="1"/>
  <c r="P4056" i="1"/>
  <c r="Q4056" i="1"/>
  <c r="U4056" i="1" s="1"/>
  <c r="R4056" i="1"/>
  <c r="S4056" i="1"/>
  <c r="T4056" i="1"/>
  <c r="V4056" i="1"/>
  <c r="I4057" i="1"/>
  <c r="J4057" i="1"/>
  <c r="K4057" i="1"/>
  <c r="L4057" i="1"/>
  <c r="M4057" i="1"/>
  <c r="N4057" i="1"/>
  <c r="O4057" i="1"/>
  <c r="P4057" i="1"/>
  <c r="Q4057" i="1"/>
  <c r="R4057" i="1"/>
  <c r="S4057" i="1"/>
  <c r="T4057" i="1"/>
  <c r="U4057" i="1"/>
  <c r="V4057" i="1"/>
  <c r="I4058" i="1"/>
  <c r="J4058" i="1"/>
  <c r="K4058" i="1"/>
  <c r="L4058" i="1"/>
  <c r="M4058" i="1"/>
  <c r="N4058" i="1"/>
  <c r="O4058" i="1"/>
  <c r="P4058" i="1"/>
  <c r="Q4058" i="1"/>
  <c r="R4058" i="1"/>
  <c r="S4058" i="1"/>
  <c r="T4058" i="1"/>
  <c r="U4058" i="1"/>
  <c r="V4058" i="1"/>
  <c r="I4059" i="1"/>
  <c r="J4059" i="1"/>
  <c r="K4059" i="1"/>
  <c r="L4059" i="1"/>
  <c r="M4059" i="1"/>
  <c r="N4059" i="1"/>
  <c r="O4059" i="1"/>
  <c r="P4059" i="1"/>
  <c r="Q4059" i="1"/>
  <c r="U4059" i="1" s="1"/>
  <c r="R4059" i="1"/>
  <c r="S4059" i="1"/>
  <c r="T4059" i="1"/>
  <c r="V4059" i="1"/>
  <c r="I4060" i="1"/>
  <c r="J4060" i="1"/>
  <c r="K4060" i="1"/>
  <c r="L4060" i="1"/>
  <c r="M4060" i="1"/>
  <c r="N4060" i="1"/>
  <c r="O4060" i="1"/>
  <c r="P4060" i="1"/>
  <c r="Q4060" i="1"/>
  <c r="U4060" i="1" s="1"/>
  <c r="R4060" i="1"/>
  <c r="S4060" i="1"/>
  <c r="T4060" i="1"/>
  <c r="V4060" i="1"/>
  <c r="I4061" i="1"/>
  <c r="J4061" i="1"/>
  <c r="K4061" i="1"/>
  <c r="L4061" i="1"/>
  <c r="M4061" i="1"/>
  <c r="N4061" i="1"/>
  <c r="O4061" i="1"/>
  <c r="P4061" i="1"/>
  <c r="Q4061" i="1"/>
  <c r="R4061" i="1"/>
  <c r="S4061" i="1"/>
  <c r="T4061" i="1"/>
  <c r="U4061" i="1"/>
  <c r="V4061" i="1"/>
  <c r="I4062" i="1"/>
  <c r="J4062" i="1"/>
  <c r="K4062" i="1"/>
  <c r="L4062" i="1"/>
  <c r="M4062" i="1"/>
  <c r="N4062" i="1"/>
  <c r="O4062" i="1"/>
  <c r="P4062" i="1"/>
  <c r="Q4062" i="1"/>
  <c r="U4062" i="1" s="1"/>
  <c r="R4062" i="1"/>
  <c r="S4062" i="1"/>
  <c r="T4062" i="1"/>
  <c r="V4062" i="1"/>
  <c r="I4063" i="1"/>
  <c r="J4063" i="1"/>
  <c r="K4063" i="1"/>
  <c r="L4063" i="1"/>
  <c r="M4063" i="1"/>
  <c r="N4063" i="1"/>
  <c r="O4063" i="1"/>
  <c r="P4063" i="1"/>
  <c r="Q4063" i="1"/>
  <c r="R4063" i="1"/>
  <c r="S4063" i="1"/>
  <c r="T4063" i="1"/>
  <c r="U4063" i="1"/>
  <c r="V4063" i="1"/>
  <c r="I4064" i="1"/>
  <c r="J4064" i="1"/>
  <c r="K4064" i="1"/>
  <c r="L4064" i="1"/>
  <c r="M4064" i="1"/>
  <c r="N4064" i="1"/>
  <c r="O4064" i="1"/>
  <c r="P4064" i="1"/>
  <c r="Q4064" i="1"/>
  <c r="R4064" i="1"/>
  <c r="S4064" i="1"/>
  <c r="T4064" i="1"/>
  <c r="U4064" i="1"/>
  <c r="V4064" i="1"/>
  <c r="I4065" i="1"/>
  <c r="J4065" i="1"/>
  <c r="K4065" i="1"/>
  <c r="L4065" i="1"/>
  <c r="M4065" i="1"/>
  <c r="N4065" i="1"/>
  <c r="O4065" i="1"/>
  <c r="P4065" i="1"/>
  <c r="Q4065" i="1"/>
  <c r="U4065" i="1" s="1"/>
  <c r="R4065" i="1"/>
  <c r="S4065" i="1"/>
  <c r="T4065" i="1"/>
  <c r="V4065" i="1"/>
  <c r="I4066" i="1"/>
  <c r="J4066" i="1"/>
  <c r="K4066" i="1"/>
  <c r="L4066" i="1"/>
  <c r="M4066" i="1"/>
  <c r="N4066" i="1"/>
  <c r="O4066" i="1"/>
  <c r="P4066" i="1"/>
  <c r="Q4066" i="1"/>
  <c r="U4066" i="1" s="1"/>
  <c r="R4066" i="1"/>
  <c r="S4066" i="1"/>
  <c r="T4066" i="1"/>
  <c r="V4066" i="1"/>
  <c r="I4067" i="1"/>
  <c r="J4067" i="1"/>
  <c r="K4067" i="1"/>
  <c r="L4067" i="1"/>
  <c r="M4067" i="1"/>
  <c r="N4067" i="1"/>
  <c r="O4067" i="1"/>
  <c r="P4067" i="1"/>
  <c r="Q4067" i="1"/>
  <c r="R4067" i="1"/>
  <c r="S4067" i="1"/>
  <c r="T4067" i="1"/>
  <c r="U4067" i="1"/>
  <c r="V4067" i="1"/>
  <c r="I4068" i="1"/>
  <c r="J4068" i="1"/>
  <c r="K4068" i="1"/>
  <c r="L4068" i="1"/>
  <c r="M4068" i="1"/>
  <c r="N4068" i="1"/>
  <c r="O4068" i="1"/>
  <c r="P4068" i="1"/>
  <c r="Q4068" i="1"/>
  <c r="U4068" i="1" s="1"/>
  <c r="R4068" i="1"/>
  <c r="S4068" i="1"/>
  <c r="T4068" i="1"/>
  <c r="V4068" i="1"/>
  <c r="I4069" i="1"/>
  <c r="J4069" i="1"/>
  <c r="K4069" i="1"/>
  <c r="L4069" i="1"/>
  <c r="M4069" i="1"/>
  <c r="N4069" i="1"/>
  <c r="O4069" i="1"/>
  <c r="P4069" i="1"/>
  <c r="Q4069" i="1"/>
  <c r="R4069" i="1"/>
  <c r="S4069" i="1"/>
  <c r="T4069" i="1"/>
  <c r="U4069" i="1"/>
  <c r="V4069" i="1"/>
  <c r="I4070" i="1"/>
  <c r="J4070" i="1"/>
  <c r="K4070" i="1"/>
  <c r="L4070" i="1"/>
  <c r="M4070" i="1"/>
  <c r="N4070" i="1"/>
  <c r="O4070" i="1"/>
  <c r="P4070" i="1"/>
  <c r="Q4070" i="1"/>
  <c r="R4070" i="1"/>
  <c r="S4070" i="1"/>
  <c r="T4070" i="1"/>
  <c r="U4070" i="1"/>
  <c r="V4070" i="1"/>
  <c r="I4071" i="1"/>
  <c r="J4071" i="1"/>
  <c r="K4071" i="1"/>
  <c r="L4071" i="1"/>
  <c r="M4071" i="1"/>
  <c r="N4071" i="1"/>
  <c r="O4071" i="1"/>
  <c r="P4071" i="1"/>
  <c r="Q4071" i="1"/>
  <c r="U4071" i="1" s="1"/>
  <c r="R4071" i="1"/>
  <c r="S4071" i="1"/>
  <c r="T4071" i="1"/>
  <c r="V4071" i="1"/>
  <c r="I4072" i="1"/>
  <c r="J4072" i="1"/>
  <c r="K4072" i="1"/>
  <c r="L4072" i="1"/>
  <c r="M4072" i="1"/>
  <c r="N4072" i="1"/>
  <c r="O4072" i="1"/>
  <c r="P4072" i="1"/>
  <c r="Q4072" i="1"/>
  <c r="U4072" i="1" s="1"/>
  <c r="R4072" i="1"/>
  <c r="S4072" i="1"/>
  <c r="T4072" i="1"/>
  <c r="V4072" i="1"/>
  <c r="I4073" i="1"/>
  <c r="J4073" i="1"/>
  <c r="K4073" i="1"/>
  <c r="L4073" i="1"/>
  <c r="M4073" i="1"/>
  <c r="N4073" i="1"/>
  <c r="O4073" i="1"/>
  <c r="P4073" i="1"/>
  <c r="Q4073" i="1"/>
  <c r="R4073" i="1"/>
  <c r="S4073" i="1"/>
  <c r="T4073" i="1"/>
  <c r="U4073" i="1"/>
  <c r="V4073" i="1"/>
  <c r="I4074" i="1"/>
  <c r="J4074" i="1"/>
  <c r="K4074" i="1"/>
  <c r="L4074" i="1"/>
  <c r="M4074" i="1"/>
  <c r="N4074" i="1"/>
  <c r="O4074" i="1"/>
  <c r="P4074" i="1"/>
  <c r="Q4074" i="1"/>
  <c r="U4074" i="1" s="1"/>
  <c r="R4074" i="1"/>
  <c r="S4074" i="1"/>
  <c r="T4074" i="1"/>
  <c r="V4074" i="1"/>
  <c r="I4075" i="1"/>
  <c r="J4075" i="1"/>
  <c r="K4075" i="1"/>
  <c r="L4075" i="1"/>
  <c r="M4075" i="1"/>
  <c r="N4075" i="1"/>
  <c r="O4075" i="1"/>
  <c r="P4075" i="1"/>
  <c r="Q4075" i="1"/>
  <c r="R4075" i="1"/>
  <c r="S4075" i="1"/>
  <c r="T4075" i="1"/>
  <c r="U4075" i="1"/>
  <c r="V4075" i="1"/>
  <c r="I4076" i="1"/>
  <c r="J4076" i="1"/>
  <c r="K4076" i="1"/>
  <c r="L4076" i="1"/>
  <c r="M4076" i="1"/>
  <c r="N4076" i="1"/>
  <c r="O4076" i="1"/>
  <c r="P4076" i="1"/>
  <c r="Q4076" i="1"/>
  <c r="R4076" i="1"/>
  <c r="S4076" i="1"/>
  <c r="T4076" i="1"/>
  <c r="U4076" i="1"/>
  <c r="V4076" i="1"/>
  <c r="I4077" i="1"/>
  <c r="J4077" i="1"/>
  <c r="K4077" i="1"/>
  <c r="L4077" i="1"/>
  <c r="M4077" i="1"/>
  <c r="N4077" i="1"/>
  <c r="O4077" i="1"/>
  <c r="P4077" i="1"/>
  <c r="Q4077" i="1"/>
  <c r="U4077" i="1" s="1"/>
  <c r="R4077" i="1"/>
  <c r="S4077" i="1"/>
  <c r="T4077" i="1"/>
  <c r="V4077" i="1"/>
  <c r="I4078" i="1"/>
  <c r="J4078" i="1"/>
  <c r="K4078" i="1"/>
  <c r="L4078" i="1"/>
  <c r="M4078" i="1"/>
  <c r="N4078" i="1"/>
  <c r="O4078" i="1"/>
  <c r="P4078" i="1"/>
  <c r="Q4078" i="1"/>
  <c r="U4078" i="1" s="1"/>
  <c r="R4078" i="1"/>
  <c r="S4078" i="1"/>
  <c r="T4078" i="1"/>
  <c r="V4078" i="1"/>
  <c r="I4079" i="1"/>
  <c r="J4079" i="1"/>
  <c r="K4079" i="1"/>
  <c r="L4079" i="1"/>
  <c r="M4079" i="1"/>
  <c r="N4079" i="1"/>
  <c r="O4079" i="1"/>
  <c r="P4079" i="1"/>
  <c r="Q4079" i="1"/>
  <c r="R4079" i="1"/>
  <c r="S4079" i="1"/>
  <c r="T4079" i="1"/>
  <c r="U4079" i="1"/>
  <c r="V4079" i="1"/>
  <c r="I4080" i="1"/>
  <c r="J4080" i="1"/>
  <c r="K4080" i="1"/>
  <c r="L4080" i="1"/>
  <c r="M4080" i="1"/>
  <c r="N4080" i="1"/>
  <c r="O4080" i="1"/>
  <c r="P4080" i="1"/>
  <c r="Q4080" i="1"/>
  <c r="U4080" i="1" s="1"/>
  <c r="R4080" i="1"/>
  <c r="S4080" i="1"/>
  <c r="T4080" i="1"/>
  <c r="V4080" i="1"/>
  <c r="I4081" i="1"/>
  <c r="J4081" i="1"/>
  <c r="K4081" i="1"/>
  <c r="L4081" i="1"/>
  <c r="M4081" i="1"/>
  <c r="N4081" i="1"/>
  <c r="O4081" i="1"/>
  <c r="P4081" i="1"/>
  <c r="Q4081" i="1"/>
  <c r="R4081" i="1"/>
  <c r="S4081" i="1"/>
  <c r="T4081" i="1"/>
  <c r="U4081" i="1"/>
  <c r="V4081" i="1"/>
  <c r="I4082" i="1"/>
  <c r="J4082" i="1"/>
  <c r="K4082" i="1"/>
  <c r="L4082" i="1"/>
  <c r="M4082" i="1"/>
  <c r="N4082" i="1"/>
  <c r="O4082" i="1"/>
  <c r="P4082" i="1"/>
  <c r="Q4082" i="1"/>
  <c r="R4082" i="1"/>
  <c r="S4082" i="1"/>
  <c r="T4082" i="1"/>
  <c r="U4082" i="1"/>
  <c r="V4082" i="1"/>
  <c r="I4083" i="1"/>
  <c r="J4083" i="1"/>
  <c r="K4083" i="1"/>
  <c r="L4083" i="1"/>
  <c r="M4083" i="1"/>
  <c r="N4083" i="1"/>
  <c r="O4083" i="1"/>
  <c r="P4083" i="1"/>
  <c r="Q4083" i="1"/>
  <c r="U4083" i="1" s="1"/>
  <c r="R4083" i="1"/>
  <c r="S4083" i="1"/>
  <c r="T4083" i="1"/>
  <c r="V4083" i="1"/>
  <c r="I4084" i="1"/>
  <c r="J4084" i="1"/>
  <c r="K4084" i="1"/>
  <c r="L4084" i="1"/>
  <c r="M4084" i="1"/>
  <c r="N4084" i="1"/>
  <c r="O4084" i="1"/>
  <c r="P4084" i="1"/>
  <c r="Q4084" i="1"/>
  <c r="U4084" i="1" s="1"/>
  <c r="R4084" i="1"/>
  <c r="S4084" i="1"/>
  <c r="T4084" i="1"/>
  <c r="V4084" i="1"/>
  <c r="I4085" i="1"/>
  <c r="J4085" i="1"/>
  <c r="K4085" i="1"/>
  <c r="L4085" i="1"/>
  <c r="M4085" i="1"/>
  <c r="N4085" i="1"/>
  <c r="O4085" i="1"/>
  <c r="P4085" i="1"/>
  <c r="Q4085" i="1"/>
  <c r="R4085" i="1"/>
  <c r="S4085" i="1"/>
  <c r="T4085" i="1"/>
  <c r="U4085" i="1"/>
  <c r="V4085" i="1"/>
  <c r="I4086" i="1"/>
  <c r="J4086" i="1"/>
  <c r="K4086" i="1"/>
  <c r="L4086" i="1"/>
  <c r="M4086" i="1"/>
  <c r="N4086" i="1"/>
  <c r="O4086" i="1"/>
  <c r="P4086" i="1"/>
  <c r="Q4086" i="1"/>
  <c r="U4086" i="1" s="1"/>
  <c r="R4086" i="1"/>
  <c r="S4086" i="1"/>
  <c r="T4086" i="1"/>
  <c r="V4086" i="1"/>
  <c r="I4087" i="1"/>
  <c r="J4087" i="1"/>
  <c r="K4087" i="1"/>
  <c r="L4087" i="1"/>
  <c r="M4087" i="1"/>
  <c r="N4087" i="1"/>
  <c r="O4087" i="1"/>
  <c r="P4087" i="1"/>
  <c r="Q4087" i="1"/>
  <c r="R4087" i="1"/>
  <c r="S4087" i="1"/>
  <c r="T4087" i="1"/>
  <c r="U4087" i="1"/>
  <c r="V4087" i="1"/>
  <c r="I4088" i="1"/>
  <c r="J4088" i="1"/>
  <c r="K4088" i="1"/>
  <c r="L4088" i="1"/>
  <c r="M4088" i="1"/>
  <c r="N4088" i="1"/>
  <c r="O4088" i="1"/>
  <c r="P4088" i="1"/>
  <c r="Q4088" i="1"/>
  <c r="R4088" i="1"/>
  <c r="S4088" i="1"/>
  <c r="T4088" i="1"/>
  <c r="U4088" i="1"/>
  <c r="V4088" i="1"/>
  <c r="I4089" i="1"/>
  <c r="J4089" i="1"/>
  <c r="K4089" i="1"/>
  <c r="L4089" i="1"/>
  <c r="M4089" i="1"/>
  <c r="N4089" i="1"/>
  <c r="O4089" i="1"/>
  <c r="P4089" i="1"/>
  <c r="Q4089" i="1"/>
  <c r="U4089" i="1" s="1"/>
  <c r="R4089" i="1"/>
  <c r="S4089" i="1"/>
  <c r="T4089" i="1"/>
  <c r="V4089" i="1"/>
  <c r="I4090" i="1"/>
  <c r="J4090" i="1"/>
  <c r="K4090" i="1"/>
  <c r="L4090" i="1"/>
  <c r="M4090" i="1"/>
  <c r="N4090" i="1"/>
  <c r="O4090" i="1"/>
  <c r="P4090" i="1"/>
  <c r="Q4090" i="1"/>
  <c r="U4090" i="1" s="1"/>
  <c r="R4090" i="1"/>
  <c r="S4090" i="1"/>
  <c r="T4090" i="1"/>
  <c r="V4090" i="1"/>
  <c r="I4091" i="1"/>
  <c r="J4091" i="1"/>
  <c r="K4091" i="1"/>
  <c r="L4091" i="1"/>
  <c r="M4091" i="1"/>
  <c r="N4091" i="1"/>
  <c r="O4091" i="1"/>
  <c r="P4091" i="1"/>
  <c r="Q4091" i="1"/>
  <c r="R4091" i="1"/>
  <c r="S4091" i="1"/>
  <c r="T4091" i="1"/>
  <c r="U4091" i="1"/>
  <c r="V4091" i="1"/>
  <c r="I4092" i="1"/>
  <c r="J4092" i="1"/>
  <c r="K4092" i="1"/>
  <c r="L4092" i="1"/>
  <c r="M4092" i="1"/>
  <c r="N4092" i="1"/>
  <c r="O4092" i="1"/>
  <c r="P4092" i="1"/>
  <c r="Q4092" i="1"/>
  <c r="U4092" i="1" s="1"/>
  <c r="R4092" i="1"/>
  <c r="S4092" i="1"/>
  <c r="T4092" i="1"/>
  <c r="V4092" i="1"/>
  <c r="I4093" i="1"/>
  <c r="J4093" i="1"/>
  <c r="K4093" i="1"/>
  <c r="L4093" i="1"/>
  <c r="M4093" i="1"/>
  <c r="N4093" i="1"/>
  <c r="O4093" i="1"/>
  <c r="P4093" i="1"/>
  <c r="Q4093" i="1"/>
  <c r="R4093" i="1"/>
  <c r="S4093" i="1"/>
  <c r="T4093" i="1"/>
  <c r="U4093" i="1"/>
  <c r="V4093" i="1"/>
  <c r="I4094" i="1"/>
  <c r="J4094" i="1"/>
  <c r="K4094" i="1"/>
  <c r="L4094" i="1"/>
  <c r="M4094" i="1"/>
  <c r="N4094" i="1"/>
  <c r="O4094" i="1"/>
  <c r="P4094" i="1"/>
  <c r="Q4094" i="1"/>
  <c r="R4094" i="1"/>
  <c r="S4094" i="1"/>
  <c r="T4094" i="1"/>
  <c r="U4094" i="1"/>
  <c r="V4094" i="1"/>
  <c r="I4095" i="1"/>
  <c r="J4095" i="1"/>
  <c r="K4095" i="1"/>
  <c r="L4095" i="1"/>
  <c r="M4095" i="1"/>
  <c r="N4095" i="1"/>
  <c r="O4095" i="1"/>
  <c r="P4095" i="1"/>
  <c r="Q4095" i="1"/>
  <c r="U4095" i="1" s="1"/>
  <c r="R4095" i="1"/>
  <c r="S4095" i="1"/>
  <c r="T4095" i="1"/>
  <c r="V4095" i="1"/>
  <c r="I4096" i="1"/>
  <c r="J4096" i="1"/>
  <c r="K4096" i="1"/>
  <c r="L4096" i="1"/>
  <c r="M4096" i="1"/>
  <c r="N4096" i="1"/>
  <c r="O4096" i="1"/>
  <c r="P4096" i="1"/>
  <c r="Q4096" i="1"/>
  <c r="U4096" i="1" s="1"/>
  <c r="R4096" i="1"/>
  <c r="S4096" i="1"/>
  <c r="T4096" i="1"/>
  <c r="V4096" i="1"/>
  <c r="I4097" i="1"/>
  <c r="J4097" i="1"/>
  <c r="K4097" i="1"/>
  <c r="L4097" i="1"/>
  <c r="M4097" i="1"/>
  <c r="N4097" i="1"/>
  <c r="O4097" i="1"/>
  <c r="P4097" i="1"/>
  <c r="Q4097" i="1"/>
  <c r="R4097" i="1"/>
  <c r="S4097" i="1"/>
  <c r="T4097" i="1"/>
  <c r="U4097" i="1"/>
  <c r="V4097" i="1"/>
  <c r="I4098" i="1"/>
  <c r="J4098" i="1"/>
  <c r="K4098" i="1"/>
  <c r="L4098" i="1"/>
  <c r="M4098" i="1"/>
  <c r="N4098" i="1"/>
  <c r="O4098" i="1"/>
  <c r="P4098" i="1"/>
  <c r="Q4098" i="1"/>
  <c r="U4098" i="1" s="1"/>
  <c r="R4098" i="1"/>
  <c r="S4098" i="1"/>
  <c r="T4098" i="1"/>
  <c r="V4098" i="1"/>
  <c r="I4099" i="1"/>
  <c r="J4099" i="1"/>
  <c r="K4099" i="1"/>
  <c r="L4099" i="1"/>
  <c r="M4099" i="1"/>
  <c r="N4099" i="1"/>
  <c r="O4099" i="1"/>
  <c r="P4099" i="1"/>
  <c r="Q4099" i="1"/>
  <c r="R4099" i="1"/>
  <c r="S4099" i="1"/>
  <c r="T4099" i="1"/>
  <c r="U4099" i="1"/>
  <c r="V4099" i="1"/>
  <c r="I4100" i="1"/>
  <c r="J4100" i="1"/>
  <c r="K4100" i="1"/>
  <c r="L4100" i="1"/>
  <c r="M4100" i="1"/>
  <c r="N4100" i="1"/>
  <c r="O4100" i="1"/>
  <c r="P4100" i="1"/>
  <c r="Q4100" i="1"/>
  <c r="R4100" i="1"/>
  <c r="S4100" i="1"/>
  <c r="T4100" i="1"/>
  <c r="U4100" i="1"/>
  <c r="V4100" i="1"/>
  <c r="I4101" i="1"/>
  <c r="J4101" i="1"/>
  <c r="K4101" i="1"/>
  <c r="L4101" i="1"/>
  <c r="M4101" i="1"/>
  <c r="N4101" i="1"/>
  <c r="O4101" i="1"/>
  <c r="P4101" i="1"/>
  <c r="Q4101" i="1"/>
  <c r="U4101" i="1" s="1"/>
  <c r="R4101" i="1"/>
  <c r="S4101" i="1"/>
  <c r="T4101" i="1"/>
  <c r="V4101" i="1"/>
  <c r="I4102" i="1"/>
  <c r="J4102" i="1"/>
  <c r="K4102" i="1"/>
  <c r="L4102" i="1"/>
  <c r="M4102" i="1"/>
  <c r="N4102" i="1"/>
  <c r="O4102" i="1"/>
  <c r="P4102" i="1"/>
  <c r="Q4102" i="1"/>
  <c r="U4102" i="1" s="1"/>
  <c r="R4102" i="1"/>
  <c r="S4102" i="1"/>
  <c r="T4102" i="1"/>
  <c r="V4102" i="1"/>
  <c r="I4103" i="1"/>
  <c r="J4103" i="1"/>
  <c r="K4103" i="1"/>
  <c r="L4103" i="1"/>
  <c r="M4103" i="1"/>
  <c r="N4103" i="1"/>
  <c r="O4103" i="1"/>
  <c r="P4103" i="1"/>
  <c r="Q4103" i="1"/>
  <c r="R4103" i="1"/>
  <c r="S4103" i="1"/>
  <c r="T4103" i="1"/>
  <c r="U4103" i="1"/>
  <c r="V4103" i="1"/>
  <c r="I4104" i="1"/>
  <c r="J4104" i="1"/>
  <c r="K4104" i="1"/>
  <c r="L4104" i="1"/>
  <c r="M4104" i="1"/>
  <c r="N4104" i="1"/>
  <c r="O4104" i="1"/>
  <c r="P4104" i="1"/>
  <c r="Q4104" i="1"/>
  <c r="U4104" i="1" s="1"/>
  <c r="R4104" i="1"/>
  <c r="S4104" i="1"/>
  <c r="T4104" i="1"/>
  <c r="V4104" i="1"/>
  <c r="I4105" i="1"/>
  <c r="J4105" i="1"/>
  <c r="K4105" i="1"/>
  <c r="L4105" i="1"/>
  <c r="M4105" i="1"/>
  <c r="N4105" i="1"/>
  <c r="O4105" i="1"/>
  <c r="P4105" i="1"/>
  <c r="Q4105" i="1"/>
  <c r="R4105" i="1"/>
  <c r="S4105" i="1"/>
  <c r="T4105" i="1"/>
  <c r="U4105" i="1"/>
  <c r="V4105" i="1"/>
  <c r="I4106" i="1"/>
  <c r="J4106" i="1"/>
  <c r="K4106" i="1"/>
  <c r="L4106" i="1"/>
  <c r="M4106" i="1"/>
  <c r="N4106" i="1"/>
  <c r="O4106" i="1"/>
  <c r="P4106" i="1"/>
  <c r="Q4106" i="1"/>
  <c r="R4106" i="1"/>
  <c r="S4106" i="1"/>
  <c r="T4106" i="1"/>
  <c r="U4106" i="1"/>
  <c r="V4106" i="1"/>
  <c r="I4107" i="1"/>
  <c r="J4107" i="1"/>
  <c r="K4107" i="1"/>
  <c r="L4107" i="1"/>
  <c r="M4107" i="1"/>
  <c r="N4107" i="1"/>
  <c r="O4107" i="1"/>
  <c r="P4107" i="1"/>
  <c r="Q4107" i="1"/>
  <c r="U4107" i="1" s="1"/>
  <c r="R4107" i="1"/>
  <c r="S4107" i="1"/>
  <c r="T4107" i="1"/>
  <c r="V4107" i="1"/>
  <c r="I4108" i="1"/>
  <c r="J4108" i="1"/>
  <c r="K4108" i="1"/>
  <c r="L4108" i="1"/>
  <c r="M4108" i="1"/>
  <c r="N4108" i="1"/>
  <c r="O4108" i="1"/>
  <c r="P4108" i="1"/>
  <c r="Q4108" i="1"/>
  <c r="U4108" i="1" s="1"/>
  <c r="R4108" i="1"/>
  <c r="S4108" i="1"/>
  <c r="T4108" i="1"/>
  <c r="V4108" i="1"/>
  <c r="I4109" i="1"/>
  <c r="J4109" i="1"/>
  <c r="K4109" i="1"/>
  <c r="L4109" i="1"/>
  <c r="M4109" i="1"/>
  <c r="N4109" i="1"/>
  <c r="O4109" i="1"/>
  <c r="P4109" i="1"/>
  <c r="Q4109" i="1"/>
  <c r="R4109" i="1"/>
  <c r="S4109" i="1"/>
  <c r="T4109" i="1"/>
  <c r="U4109" i="1"/>
  <c r="V4109" i="1"/>
  <c r="I4110" i="1"/>
  <c r="J4110" i="1"/>
  <c r="K4110" i="1"/>
  <c r="L4110" i="1"/>
  <c r="M4110" i="1"/>
  <c r="N4110" i="1"/>
  <c r="O4110" i="1"/>
  <c r="P4110" i="1"/>
  <c r="Q4110" i="1"/>
  <c r="U4110" i="1" s="1"/>
  <c r="R4110" i="1"/>
  <c r="S4110" i="1"/>
  <c r="T4110" i="1"/>
  <c r="V4110" i="1"/>
  <c r="I4111" i="1"/>
  <c r="J4111" i="1"/>
  <c r="K4111" i="1"/>
  <c r="L4111" i="1"/>
  <c r="M4111" i="1"/>
  <c r="N4111" i="1"/>
  <c r="O4111" i="1"/>
  <c r="P4111" i="1"/>
  <c r="Q4111" i="1"/>
  <c r="R4111" i="1"/>
  <c r="S4111" i="1"/>
  <c r="T4111" i="1"/>
  <c r="U4111" i="1"/>
  <c r="V4111" i="1"/>
  <c r="I4112" i="1"/>
  <c r="J4112" i="1"/>
  <c r="K4112" i="1"/>
  <c r="L4112" i="1"/>
  <c r="M4112" i="1"/>
  <c r="N4112" i="1"/>
  <c r="O4112" i="1"/>
  <c r="P4112" i="1"/>
  <c r="Q4112" i="1"/>
  <c r="R4112" i="1"/>
  <c r="S4112" i="1"/>
  <c r="T4112" i="1"/>
  <c r="U4112" i="1"/>
  <c r="V4112" i="1"/>
  <c r="I4113" i="1"/>
  <c r="J4113" i="1"/>
  <c r="K4113" i="1"/>
  <c r="L4113" i="1"/>
  <c r="M4113" i="1"/>
  <c r="N4113" i="1"/>
  <c r="O4113" i="1"/>
  <c r="P4113" i="1"/>
  <c r="Q4113" i="1"/>
  <c r="U4113" i="1" s="1"/>
  <c r="R4113" i="1"/>
  <c r="S4113" i="1"/>
  <c r="T4113" i="1"/>
  <c r="V4113" i="1"/>
  <c r="I4114" i="1"/>
  <c r="J4114" i="1"/>
  <c r="K4114" i="1"/>
  <c r="L4114" i="1"/>
  <c r="M4114" i="1"/>
  <c r="N4114" i="1"/>
  <c r="O4114" i="1"/>
  <c r="P4114" i="1"/>
  <c r="Q4114" i="1"/>
  <c r="U4114" i="1" s="1"/>
  <c r="R4114" i="1"/>
  <c r="S4114" i="1"/>
  <c r="T4114" i="1"/>
  <c r="V4114" i="1"/>
  <c r="I4115" i="1"/>
  <c r="J4115" i="1"/>
  <c r="K4115" i="1"/>
  <c r="L4115" i="1"/>
  <c r="M4115" i="1"/>
  <c r="N4115" i="1"/>
  <c r="O4115" i="1"/>
  <c r="P4115" i="1"/>
  <c r="Q4115" i="1"/>
  <c r="R4115" i="1"/>
  <c r="S4115" i="1"/>
  <c r="T4115" i="1"/>
  <c r="U4115" i="1"/>
  <c r="V4115" i="1"/>
  <c r="I4116" i="1"/>
  <c r="J4116" i="1"/>
  <c r="K4116" i="1"/>
  <c r="L4116" i="1"/>
  <c r="M4116" i="1"/>
  <c r="N4116" i="1"/>
  <c r="O4116" i="1"/>
  <c r="P4116" i="1"/>
  <c r="Q4116" i="1"/>
  <c r="U4116" i="1" s="1"/>
  <c r="R4116" i="1"/>
  <c r="S4116" i="1"/>
  <c r="T4116" i="1"/>
  <c r="V4116" i="1"/>
  <c r="I4117" i="1"/>
  <c r="J4117" i="1"/>
  <c r="K4117" i="1"/>
  <c r="L4117" i="1"/>
  <c r="M4117" i="1"/>
  <c r="N4117" i="1"/>
  <c r="O4117" i="1"/>
  <c r="P4117" i="1"/>
  <c r="Q4117" i="1"/>
  <c r="R4117" i="1"/>
  <c r="S4117" i="1"/>
  <c r="T4117" i="1"/>
  <c r="U4117" i="1"/>
  <c r="V4117" i="1"/>
  <c r="I4118" i="1"/>
  <c r="J4118" i="1"/>
  <c r="K4118" i="1"/>
  <c r="L4118" i="1"/>
  <c r="M4118" i="1"/>
  <c r="N4118" i="1"/>
  <c r="O4118" i="1"/>
  <c r="P4118" i="1"/>
  <c r="Q4118" i="1"/>
  <c r="R4118" i="1"/>
  <c r="S4118" i="1"/>
  <c r="T4118" i="1"/>
  <c r="U4118" i="1"/>
  <c r="V4118" i="1"/>
  <c r="I4119" i="1"/>
  <c r="J4119" i="1"/>
  <c r="K4119" i="1"/>
  <c r="L4119" i="1"/>
  <c r="M4119" i="1"/>
  <c r="N4119" i="1"/>
  <c r="O4119" i="1"/>
  <c r="P4119" i="1"/>
  <c r="Q4119" i="1"/>
  <c r="U4119" i="1" s="1"/>
  <c r="R4119" i="1"/>
  <c r="S4119" i="1"/>
  <c r="T4119" i="1"/>
  <c r="V4119" i="1"/>
  <c r="I4120" i="1"/>
  <c r="J4120" i="1"/>
  <c r="K4120" i="1"/>
  <c r="L4120" i="1"/>
  <c r="M4120" i="1"/>
  <c r="N4120" i="1"/>
  <c r="O4120" i="1"/>
  <c r="P4120" i="1"/>
  <c r="Q4120" i="1"/>
  <c r="U4120" i="1" s="1"/>
  <c r="R4120" i="1"/>
  <c r="S4120" i="1"/>
  <c r="T4120" i="1"/>
  <c r="V4120" i="1"/>
  <c r="I4121" i="1"/>
  <c r="J4121" i="1"/>
  <c r="K4121" i="1"/>
  <c r="L4121" i="1"/>
  <c r="M4121" i="1"/>
  <c r="N4121" i="1"/>
  <c r="O4121" i="1"/>
  <c r="P4121" i="1"/>
  <c r="Q4121" i="1"/>
  <c r="R4121" i="1"/>
  <c r="S4121" i="1"/>
  <c r="T4121" i="1"/>
  <c r="U4121" i="1"/>
  <c r="V4121" i="1"/>
  <c r="I4122" i="1"/>
  <c r="J4122" i="1"/>
  <c r="K4122" i="1"/>
  <c r="L4122" i="1"/>
  <c r="M4122" i="1"/>
  <c r="N4122" i="1"/>
  <c r="O4122" i="1"/>
  <c r="P4122" i="1"/>
  <c r="Q4122" i="1"/>
  <c r="U4122" i="1" s="1"/>
  <c r="R4122" i="1"/>
  <c r="S4122" i="1"/>
  <c r="T4122" i="1"/>
  <c r="V4122" i="1"/>
  <c r="I4123" i="1"/>
  <c r="J4123" i="1"/>
  <c r="K4123" i="1"/>
  <c r="L4123" i="1"/>
  <c r="M4123" i="1"/>
  <c r="N4123" i="1"/>
  <c r="O4123" i="1"/>
  <c r="P4123" i="1"/>
  <c r="Q4123" i="1"/>
  <c r="R4123" i="1"/>
  <c r="S4123" i="1"/>
  <c r="T4123" i="1"/>
  <c r="U4123" i="1"/>
  <c r="V4123" i="1"/>
  <c r="I4124" i="1"/>
  <c r="J4124" i="1"/>
  <c r="K4124" i="1"/>
  <c r="L4124" i="1"/>
  <c r="M4124" i="1"/>
  <c r="N4124" i="1"/>
  <c r="O4124" i="1"/>
  <c r="P4124" i="1"/>
  <c r="Q4124" i="1"/>
  <c r="R4124" i="1"/>
  <c r="S4124" i="1"/>
  <c r="T4124" i="1"/>
  <c r="U4124" i="1"/>
  <c r="V4124" i="1"/>
  <c r="I4125" i="1"/>
  <c r="J4125" i="1"/>
  <c r="K4125" i="1"/>
  <c r="L4125" i="1"/>
  <c r="M4125" i="1"/>
  <c r="N4125" i="1"/>
  <c r="O4125" i="1"/>
  <c r="P4125" i="1"/>
  <c r="Q4125" i="1"/>
  <c r="U4125" i="1" s="1"/>
  <c r="R4125" i="1"/>
  <c r="S4125" i="1"/>
  <c r="T4125" i="1"/>
  <c r="V4125" i="1"/>
  <c r="I4126" i="1"/>
  <c r="J4126" i="1"/>
  <c r="K4126" i="1"/>
  <c r="L4126" i="1"/>
  <c r="M4126" i="1"/>
  <c r="N4126" i="1"/>
  <c r="O4126" i="1"/>
  <c r="P4126" i="1"/>
  <c r="Q4126" i="1"/>
  <c r="U4126" i="1" s="1"/>
  <c r="R4126" i="1"/>
  <c r="S4126" i="1"/>
  <c r="T4126" i="1"/>
  <c r="V4126" i="1"/>
  <c r="I4127" i="1"/>
  <c r="J4127" i="1"/>
  <c r="K4127" i="1"/>
  <c r="L4127" i="1"/>
  <c r="M4127" i="1"/>
  <c r="N4127" i="1"/>
  <c r="O4127" i="1"/>
  <c r="P4127" i="1"/>
  <c r="Q4127" i="1"/>
  <c r="R4127" i="1"/>
  <c r="S4127" i="1"/>
  <c r="T4127" i="1"/>
  <c r="U4127" i="1"/>
  <c r="V4127" i="1"/>
  <c r="I4128" i="1"/>
  <c r="J4128" i="1"/>
  <c r="K4128" i="1"/>
  <c r="L4128" i="1"/>
  <c r="M4128" i="1"/>
  <c r="N4128" i="1"/>
  <c r="O4128" i="1"/>
  <c r="P4128" i="1"/>
  <c r="Q4128" i="1"/>
  <c r="U4128" i="1" s="1"/>
  <c r="R4128" i="1"/>
  <c r="S4128" i="1"/>
  <c r="T4128" i="1"/>
  <c r="V4128" i="1"/>
  <c r="I4129" i="1"/>
  <c r="J4129" i="1"/>
  <c r="K4129" i="1"/>
  <c r="L4129" i="1"/>
  <c r="M4129" i="1"/>
  <c r="N4129" i="1"/>
  <c r="O4129" i="1"/>
  <c r="P4129" i="1"/>
  <c r="Q4129" i="1"/>
  <c r="R4129" i="1"/>
  <c r="S4129" i="1"/>
  <c r="T4129" i="1"/>
  <c r="U4129" i="1"/>
  <c r="V4129" i="1"/>
  <c r="I4130" i="1"/>
  <c r="J4130" i="1"/>
  <c r="K4130" i="1"/>
  <c r="L4130" i="1"/>
  <c r="M4130" i="1"/>
  <c r="N4130" i="1"/>
  <c r="O4130" i="1"/>
  <c r="P4130" i="1"/>
  <c r="Q4130" i="1"/>
  <c r="R4130" i="1"/>
  <c r="S4130" i="1"/>
  <c r="T4130" i="1"/>
  <c r="U4130" i="1"/>
  <c r="V4130" i="1"/>
  <c r="I4131" i="1"/>
  <c r="J4131" i="1"/>
  <c r="K4131" i="1"/>
  <c r="L4131" i="1"/>
  <c r="M4131" i="1"/>
  <c r="N4131" i="1"/>
  <c r="O4131" i="1"/>
  <c r="P4131" i="1"/>
  <c r="Q4131" i="1"/>
  <c r="U4131" i="1" s="1"/>
  <c r="R4131" i="1"/>
  <c r="S4131" i="1"/>
  <c r="T4131" i="1"/>
  <c r="V4131" i="1"/>
  <c r="I4132" i="1"/>
  <c r="J4132" i="1"/>
  <c r="K4132" i="1"/>
  <c r="L4132" i="1"/>
  <c r="M4132" i="1"/>
  <c r="N4132" i="1"/>
  <c r="O4132" i="1"/>
  <c r="P4132" i="1"/>
  <c r="Q4132" i="1"/>
  <c r="U4132" i="1" s="1"/>
  <c r="R4132" i="1"/>
  <c r="S4132" i="1"/>
  <c r="T4132" i="1"/>
  <c r="V4132" i="1"/>
  <c r="I4133" i="1"/>
  <c r="J4133" i="1"/>
  <c r="K4133" i="1"/>
  <c r="L4133" i="1"/>
  <c r="M4133" i="1"/>
  <c r="N4133" i="1"/>
  <c r="O4133" i="1"/>
  <c r="P4133" i="1"/>
  <c r="Q4133" i="1"/>
  <c r="R4133" i="1"/>
  <c r="S4133" i="1"/>
  <c r="T4133" i="1"/>
  <c r="U4133" i="1"/>
  <c r="V4133" i="1"/>
  <c r="I4134" i="1"/>
  <c r="J4134" i="1"/>
  <c r="K4134" i="1"/>
  <c r="L4134" i="1"/>
  <c r="M4134" i="1"/>
  <c r="N4134" i="1"/>
  <c r="O4134" i="1"/>
  <c r="P4134" i="1"/>
  <c r="Q4134" i="1"/>
  <c r="U4134" i="1" s="1"/>
  <c r="R4134" i="1"/>
  <c r="S4134" i="1"/>
  <c r="T4134" i="1"/>
  <c r="V4134" i="1"/>
  <c r="I4135" i="1"/>
  <c r="J4135" i="1"/>
  <c r="K4135" i="1"/>
  <c r="L4135" i="1"/>
  <c r="M4135" i="1"/>
  <c r="N4135" i="1"/>
  <c r="O4135" i="1"/>
  <c r="P4135" i="1"/>
  <c r="Q4135" i="1"/>
  <c r="R4135" i="1"/>
  <c r="S4135" i="1"/>
  <c r="T4135" i="1"/>
  <c r="U4135" i="1"/>
  <c r="V4135" i="1"/>
  <c r="I4136" i="1"/>
  <c r="J4136" i="1"/>
  <c r="K4136" i="1"/>
  <c r="L4136" i="1"/>
  <c r="M4136" i="1"/>
  <c r="N4136" i="1"/>
  <c r="O4136" i="1"/>
  <c r="P4136" i="1"/>
  <c r="Q4136" i="1"/>
  <c r="R4136" i="1"/>
  <c r="S4136" i="1"/>
  <c r="T4136" i="1"/>
  <c r="U4136" i="1"/>
  <c r="V4136" i="1"/>
  <c r="I4137" i="1"/>
  <c r="J4137" i="1"/>
  <c r="K4137" i="1"/>
  <c r="L4137" i="1"/>
  <c r="M4137" i="1"/>
  <c r="N4137" i="1"/>
  <c r="O4137" i="1"/>
  <c r="P4137" i="1"/>
  <c r="Q4137" i="1"/>
  <c r="U4137" i="1" s="1"/>
  <c r="R4137" i="1"/>
  <c r="S4137" i="1"/>
  <c r="T4137" i="1"/>
  <c r="V4137" i="1"/>
  <c r="I4138" i="1"/>
  <c r="J4138" i="1"/>
  <c r="K4138" i="1"/>
  <c r="L4138" i="1"/>
  <c r="M4138" i="1"/>
  <c r="N4138" i="1"/>
  <c r="O4138" i="1"/>
  <c r="P4138" i="1"/>
  <c r="Q4138" i="1"/>
  <c r="U4138" i="1" s="1"/>
  <c r="R4138" i="1"/>
  <c r="S4138" i="1"/>
  <c r="T4138" i="1"/>
  <c r="V4138" i="1"/>
  <c r="I4139" i="1"/>
  <c r="J4139" i="1"/>
  <c r="K4139" i="1"/>
  <c r="L4139" i="1"/>
  <c r="M4139" i="1"/>
  <c r="N4139" i="1"/>
  <c r="O4139" i="1"/>
  <c r="P4139" i="1"/>
  <c r="Q4139" i="1"/>
  <c r="R4139" i="1"/>
  <c r="S4139" i="1"/>
  <c r="T4139" i="1"/>
  <c r="U4139" i="1"/>
  <c r="V4139" i="1"/>
  <c r="I4140" i="1"/>
  <c r="J4140" i="1"/>
  <c r="K4140" i="1"/>
  <c r="L4140" i="1"/>
  <c r="M4140" i="1"/>
  <c r="N4140" i="1"/>
  <c r="O4140" i="1"/>
  <c r="P4140" i="1"/>
  <c r="Q4140" i="1"/>
  <c r="U4140" i="1" s="1"/>
  <c r="R4140" i="1"/>
  <c r="S4140" i="1"/>
  <c r="T4140" i="1"/>
  <c r="V4140" i="1"/>
  <c r="I4141" i="1"/>
  <c r="J4141" i="1"/>
  <c r="K4141" i="1"/>
  <c r="L4141" i="1"/>
  <c r="M4141" i="1"/>
  <c r="N4141" i="1"/>
  <c r="O4141" i="1"/>
  <c r="P4141" i="1"/>
  <c r="Q4141" i="1"/>
  <c r="R4141" i="1"/>
  <c r="S4141" i="1"/>
  <c r="T4141" i="1"/>
  <c r="U4141" i="1"/>
  <c r="V4141" i="1"/>
  <c r="I4142" i="1"/>
  <c r="J4142" i="1"/>
  <c r="K4142" i="1"/>
  <c r="L4142" i="1"/>
  <c r="M4142" i="1"/>
  <c r="N4142" i="1"/>
  <c r="O4142" i="1"/>
  <c r="P4142" i="1"/>
  <c r="Q4142" i="1"/>
  <c r="R4142" i="1"/>
  <c r="S4142" i="1"/>
  <c r="T4142" i="1"/>
  <c r="U4142" i="1"/>
  <c r="V4142" i="1"/>
  <c r="I4143" i="1"/>
  <c r="J4143" i="1"/>
  <c r="K4143" i="1"/>
  <c r="L4143" i="1"/>
  <c r="M4143" i="1"/>
  <c r="N4143" i="1"/>
  <c r="O4143" i="1"/>
  <c r="P4143" i="1"/>
  <c r="Q4143" i="1"/>
  <c r="U4143" i="1" s="1"/>
  <c r="R4143" i="1"/>
  <c r="S4143" i="1"/>
  <c r="T4143" i="1"/>
  <c r="V4143" i="1"/>
  <c r="I4144" i="1"/>
  <c r="J4144" i="1"/>
  <c r="K4144" i="1"/>
  <c r="L4144" i="1"/>
  <c r="M4144" i="1"/>
  <c r="N4144" i="1"/>
  <c r="O4144" i="1"/>
  <c r="P4144" i="1"/>
  <c r="Q4144" i="1"/>
  <c r="U4144" i="1" s="1"/>
  <c r="R4144" i="1"/>
  <c r="S4144" i="1"/>
  <c r="T4144" i="1"/>
  <c r="V4144" i="1"/>
  <c r="I4145" i="1"/>
  <c r="J4145" i="1"/>
  <c r="K4145" i="1"/>
  <c r="L4145" i="1"/>
  <c r="M4145" i="1"/>
  <c r="N4145" i="1"/>
  <c r="O4145" i="1"/>
  <c r="P4145" i="1"/>
  <c r="Q4145" i="1"/>
  <c r="R4145" i="1"/>
  <c r="S4145" i="1"/>
  <c r="T4145" i="1"/>
  <c r="U4145" i="1"/>
  <c r="V4145" i="1"/>
  <c r="I4146" i="1"/>
  <c r="J4146" i="1"/>
  <c r="K4146" i="1"/>
  <c r="L4146" i="1"/>
  <c r="M4146" i="1"/>
  <c r="N4146" i="1"/>
  <c r="O4146" i="1"/>
  <c r="P4146" i="1"/>
  <c r="Q4146" i="1"/>
  <c r="U4146" i="1" s="1"/>
  <c r="R4146" i="1"/>
  <c r="S4146" i="1"/>
  <c r="T4146" i="1"/>
  <c r="V4146" i="1"/>
  <c r="I4147" i="1"/>
  <c r="J4147" i="1"/>
  <c r="K4147" i="1"/>
  <c r="L4147" i="1"/>
  <c r="M4147" i="1"/>
  <c r="N4147" i="1"/>
  <c r="O4147" i="1"/>
  <c r="P4147" i="1"/>
  <c r="Q4147" i="1"/>
  <c r="R4147" i="1"/>
  <c r="S4147" i="1"/>
  <c r="T4147" i="1"/>
  <c r="U4147" i="1"/>
  <c r="V4147" i="1"/>
  <c r="I4148" i="1"/>
  <c r="J4148" i="1"/>
  <c r="K4148" i="1"/>
  <c r="L4148" i="1"/>
  <c r="M4148" i="1"/>
  <c r="N4148" i="1"/>
  <c r="O4148" i="1"/>
  <c r="P4148" i="1"/>
  <c r="Q4148" i="1"/>
  <c r="R4148" i="1"/>
  <c r="S4148" i="1"/>
  <c r="T4148" i="1"/>
  <c r="U4148" i="1"/>
  <c r="V4148" i="1"/>
  <c r="I4149" i="1"/>
  <c r="J4149" i="1"/>
  <c r="K4149" i="1"/>
  <c r="L4149" i="1"/>
  <c r="M4149" i="1"/>
  <c r="N4149" i="1"/>
  <c r="O4149" i="1"/>
  <c r="P4149" i="1"/>
  <c r="Q4149" i="1"/>
  <c r="U4149" i="1" s="1"/>
  <c r="R4149" i="1"/>
  <c r="S4149" i="1"/>
  <c r="T4149" i="1"/>
  <c r="V4149" i="1"/>
  <c r="I4150" i="1"/>
  <c r="J4150" i="1"/>
  <c r="K4150" i="1"/>
  <c r="L4150" i="1"/>
  <c r="M4150" i="1"/>
  <c r="N4150" i="1"/>
  <c r="O4150" i="1"/>
  <c r="P4150" i="1"/>
  <c r="Q4150" i="1"/>
  <c r="U4150" i="1" s="1"/>
  <c r="R4150" i="1"/>
  <c r="S4150" i="1"/>
  <c r="T4150" i="1"/>
  <c r="V4150" i="1"/>
  <c r="I4151" i="1"/>
  <c r="J4151" i="1"/>
  <c r="K4151" i="1"/>
  <c r="L4151" i="1"/>
  <c r="M4151" i="1"/>
  <c r="N4151" i="1"/>
  <c r="O4151" i="1"/>
  <c r="P4151" i="1"/>
  <c r="Q4151" i="1"/>
  <c r="R4151" i="1"/>
  <c r="S4151" i="1"/>
  <c r="T4151" i="1"/>
  <c r="U4151" i="1"/>
  <c r="V4151" i="1"/>
  <c r="I4152" i="1"/>
  <c r="J4152" i="1"/>
  <c r="K4152" i="1"/>
  <c r="L4152" i="1"/>
  <c r="M4152" i="1"/>
  <c r="N4152" i="1"/>
  <c r="O4152" i="1"/>
  <c r="P4152" i="1"/>
  <c r="Q4152" i="1"/>
  <c r="U4152" i="1" s="1"/>
  <c r="R4152" i="1"/>
  <c r="S4152" i="1"/>
  <c r="T4152" i="1"/>
  <c r="V4152" i="1"/>
  <c r="I4153" i="1"/>
  <c r="J4153" i="1"/>
  <c r="K4153" i="1"/>
  <c r="L4153" i="1"/>
  <c r="M4153" i="1"/>
  <c r="N4153" i="1"/>
  <c r="O4153" i="1"/>
  <c r="P4153" i="1"/>
  <c r="Q4153" i="1"/>
  <c r="R4153" i="1"/>
  <c r="S4153" i="1"/>
  <c r="T4153" i="1"/>
  <c r="U4153" i="1"/>
  <c r="V4153" i="1"/>
  <c r="I4154" i="1"/>
  <c r="J4154" i="1"/>
  <c r="K4154" i="1"/>
  <c r="L4154" i="1"/>
  <c r="M4154" i="1"/>
  <c r="N4154" i="1"/>
  <c r="O4154" i="1"/>
  <c r="P4154" i="1"/>
  <c r="Q4154" i="1"/>
  <c r="R4154" i="1"/>
  <c r="S4154" i="1"/>
  <c r="T4154" i="1"/>
  <c r="U4154" i="1"/>
  <c r="V4154" i="1"/>
  <c r="I4155" i="1"/>
  <c r="J4155" i="1"/>
  <c r="K4155" i="1"/>
  <c r="L4155" i="1"/>
  <c r="M4155" i="1"/>
  <c r="N4155" i="1"/>
  <c r="O4155" i="1"/>
  <c r="P4155" i="1"/>
  <c r="Q4155" i="1"/>
  <c r="U4155" i="1" s="1"/>
  <c r="R4155" i="1"/>
  <c r="S4155" i="1"/>
  <c r="T4155" i="1"/>
  <c r="V4155" i="1"/>
  <c r="I4156" i="1"/>
  <c r="J4156" i="1"/>
  <c r="K4156" i="1"/>
  <c r="L4156" i="1"/>
  <c r="M4156" i="1"/>
  <c r="N4156" i="1"/>
  <c r="O4156" i="1"/>
  <c r="P4156" i="1"/>
  <c r="Q4156" i="1"/>
  <c r="U4156" i="1" s="1"/>
  <c r="R4156" i="1"/>
  <c r="S4156" i="1"/>
  <c r="T4156" i="1"/>
  <c r="V4156" i="1"/>
  <c r="I4157" i="1"/>
  <c r="J4157" i="1"/>
  <c r="K4157" i="1"/>
  <c r="L4157" i="1"/>
  <c r="M4157" i="1"/>
  <c r="N4157" i="1"/>
  <c r="O4157" i="1"/>
  <c r="P4157" i="1"/>
  <c r="Q4157" i="1"/>
  <c r="R4157" i="1"/>
  <c r="S4157" i="1"/>
  <c r="T4157" i="1"/>
  <c r="U4157" i="1"/>
  <c r="V4157" i="1"/>
  <c r="I4158" i="1"/>
  <c r="J4158" i="1"/>
  <c r="K4158" i="1"/>
  <c r="L4158" i="1"/>
  <c r="M4158" i="1"/>
  <c r="N4158" i="1"/>
  <c r="O4158" i="1"/>
  <c r="P4158" i="1"/>
  <c r="Q4158" i="1"/>
  <c r="U4158" i="1" s="1"/>
  <c r="R4158" i="1"/>
  <c r="S4158" i="1"/>
  <c r="T4158" i="1"/>
  <c r="V4158" i="1"/>
  <c r="I4159" i="1"/>
  <c r="J4159" i="1"/>
  <c r="K4159" i="1"/>
  <c r="L4159" i="1"/>
  <c r="M4159" i="1"/>
  <c r="N4159" i="1"/>
  <c r="O4159" i="1"/>
  <c r="P4159" i="1"/>
  <c r="Q4159" i="1"/>
  <c r="R4159" i="1"/>
  <c r="S4159" i="1"/>
  <c r="T4159" i="1"/>
  <c r="U4159" i="1"/>
  <c r="V4159" i="1"/>
  <c r="I4160" i="1"/>
  <c r="J4160" i="1"/>
  <c r="K4160" i="1"/>
  <c r="L4160" i="1"/>
  <c r="M4160" i="1"/>
  <c r="N4160" i="1"/>
  <c r="O4160" i="1"/>
  <c r="P4160" i="1"/>
  <c r="Q4160" i="1"/>
  <c r="R4160" i="1"/>
  <c r="S4160" i="1"/>
  <c r="T4160" i="1"/>
  <c r="U4160" i="1"/>
  <c r="V4160" i="1"/>
  <c r="I4161" i="1"/>
  <c r="J4161" i="1"/>
  <c r="K4161" i="1"/>
  <c r="L4161" i="1"/>
  <c r="M4161" i="1"/>
  <c r="N4161" i="1"/>
  <c r="O4161" i="1"/>
  <c r="P4161" i="1"/>
  <c r="Q4161" i="1"/>
  <c r="U4161" i="1" s="1"/>
  <c r="R4161" i="1"/>
  <c r="S4161" i="1"/>
  <c r="T4161" i="1"/>
  <c r="V4161" i="1"/>
  <c r="I4162" i="1"/>
  <c r="J4162" i="1"/>
  <c r="K4162" i="1"/>
  <c r="L4162" i="1"/>
  <c r="M4162" i="1"/>
  <c r="N4162" i="1"/>
  <c r="O4162" i="1"/>
  <c r="P4162" i="1"/>
  <c r="Q4162" i="1"/>
  <c r="U4162" i="1" s="1"/>
  <c r="R4162" i="1"/>
  <c r="S4162" i="1"/>
  <c r="T4162" i="1"/>
  <c r="V4162" i="1"/>
  <c r="I4163" i="1"/>
  <c r="J4163" i="1"/>
  <c r="K4163" i="1"/>
  <c r="L4163" i="1"/>
  <c r="M4163" i="1"/>
  <c r="N4163" i="1"/>
  <c r="O4163" i="1"/>
  <c r="P4163" i="1"/>
  <c r="Q4163" i="1"/>
  <c r="R4163" i="1"/>
  <c r="S4163" i="1"/>
  <c r="T4163" i="1"/>
  <c r="U4163" i="1"/>
  <c r="V4163" i="1"/>
  <c r="I4164" i="1"/>
  <c r="J4164" i="1"/>
  <c r="K4164" i="1"/>
  <c r="L4164" i="1"/>
  <c r="M4164" i="1"/>
  <c r="N4164" i="1"/>
  <c r="O4164" i="1"/>
  <c r="P4164" i="1"/>
  <c r="Q4164" i="1"/>
  <c r="U4164" i="1" s="1"/>
  <c r="R4164" i="1"/>
  <c r="S4164" i="1"/>
  <c r="T4164" i="1"/>
  <c r="V4164" i="1"/>
  <c r="I4165" i="1"/>
  <c r="J4165" i="1"/>
  <c r="K4165" i="1"/>
  <c r="L4165" i="1"/>
  <c r="M4165" i="1"/>
  <c r="N4165" i="1"/>
  <c r="O4165" i="1"/>
  <c r="P4165" i="1"/>
  <c r="Q4165" i="1"/>
  <c r="R4165" i="1"/>
  <c r="S4165" i="1"/>
  <c r="T4165" i="1"/>
  <c r="U4165" i="1"/>
  <c r="V4165" i="1"/>
  <c r="I4166" i="1"/>
  <c r="J4166" i="1"/>
  <c r="K4166" i="1"/>
  <c r="L4166" i="1"/>
  <c r="M4166" i="1"/>
  <c r="N4166" i="1"/>
  <c r="O4166" i="1"/>
  <c r="P4166" i="1"/>
  <c r="Q4166" i="1"/>
  <c r="R4166" i="1"/>
  <c r="S4166" i="1"/>
  <c r="T4166" i="1"/>
  <c r="U4166" i="1"/>
  <c r="V4166" i="1"/>
  <c r="I4167" i="1"/>
  <c r="J4167" i="1"/>
  <c r="K4167" i="1"/>
  <c r="L4167" i="1"/>
  <c r="M4167" i="1"/>
  <c r="N4167" i="1"/>
  <c r="O4167" i="1"/>
  <c r="P4167" i="1"/>
  <c r="Q4167" i="1"/>
  <c r="U4167" i="1" s="1"/>
  <c r="R4167" i="1"/>
  <c r="S4167" i="1"/>
  <c r="T4167" i="1"/>
  <c r="V4167" i="1"/>
  <c r="I4168" i="1"/>
  <c r="J4168" i="1"/>
  <c r="K4168" i="1"/>
  <c r="L4168" i="1"/>
  <c r="M4168" i="1"/>
  <c r="N4168" i="1"/>
  <c r="O4168" i="1"/>
  <c r="P4168" i="1"/>
  <c r="Q4168" i="1"/>
  <c r="U4168" i="1" s="1"/>
  <c r="R4168" i="1"/>
  <c r="S4168" i="1"/>
  <c r="T4168" i="1"/>
  <c r="V4168" i="1"/>
  <c r="I4169" i="1"/>
  <c r="J4169" i="1"/>
  <c r="K4169" i="1"/>
  <c r="L4169" i="1"/>
  <c r="M4169" i="1"/>
  <c r="N4169" i="1"/>
  <c r="O4169" i="1"/>
  <c r="P4169" i="1"/>
  <c r="Q4169" i="1"/>
  <c r="R4169" i="1"/>
  <c r="S4169" i="1"/>
  <c r="T4169" i="1"/>
  <c r="U4169" i="1"/>
  <c r="V4169" i="1"/>
  <c r="I4170" i="1"/>
  <c r="J4170" i="1"/>
  <c r="K4170" i="1"/>
  <c r="L4170" i="1"/>
  <c r="M4170" i="1"/>
  <c r="N4170" i="1"/>
  <c r="O4170" i="1"/>
  <c r="P4170" i="1"/>
  <c r="Q4170" i="1"/>
  <c r="U4170" i="1" s="1"/>
  <c r="R4170" i="1"/>
  <c r="S4170" i="1"/>
  <c r="T4170" i="1"/>
  <c r="V4170" i="1"/>
  <c r="I4171" i="1"/>
  <c r="J4171" i="1"/>
  <c r="K4171" i="1"/>
  <c r="L4171" i="1"/>
  <c r="M4171" i="1"/>
  <c r="N4171" i="1"/>
  <c r="O4171" i="1"/>
  <c r="P4171" i="1"/>
  <c r="Q4171" i="1"/>
  <c r="R4171" i="1"/>
  <c r="S4171" i="1"/>
  <c r="T4171" i="1"/>
  <c r="U4171" i="1"/>
  <c r="V4171" i="1"/>
  <c r="I4172" i="1"/>
  <c r="J4172" i="1"/>
  <c r="K4172" i="1"/>
  <c r="L4172" i="1"/>
  <c r="M4172" i="1"/>
  <c r="N4172" i="1"/>
  <c r="O4172" i="1"/>
  <c r="P4172" i="1"/>
  <c r="Q4172" i="1"/>
  <c r="R4172" i="1"/>
  <c r="S4172" i="1"/>
  <c r="T4172" i="1"/>
  <c r="U4172" i="1"/>
  <c r="V4172" i="1"/>
  <c r="I4173" i="1"/>
  <c r="J4173" i="1"/>
  <c r="K4173" i="1"/>
  <c r="L4173" i="1"/>
  <c r="M4173" i="1"/>
  <c r="N4173" i="1"/>
  <c r="O4173" i="1"/>
  <c r="P4173" i="1"/>
  <c r="Q4173" i="1"/>
  <c r="U4173" i="1" s="1"/>
  <c r="R4173" i="1"/>
  <c r="S4173" i="1"/>
  <c r="T4173" i="1"/>
  <c r="V4173" i="1"/>
  <c r="I4174" i="1"/>
  <c r="J4174" i="1"/>
  <c r="K4174" i="1"/>
  <c r="L4174" i="1"/>
  <c r="M4174" i="1"/>
  <c r="N4174" i="1"/>
  <c r="O4174" i="1"/>
  <c r="P4174" i="1"/>
  <c r="Q4174" i="1"/>
  <c r="U4174" i="1" s="1"/>
  <c r="R4174" i="1"/>
  <c r="S4174" i="1"/>
  <c r="T4174" i="1"/>
  <c r="V4174" i="1"/>
  <c r="I4175" i="1"/>
  <c r="J4175" i="1"/>
  <c r="K4175" i="1"/>
  <c r="L4175" i="1"/>
  <c r="M4175" i="1"/>
  <c r="N4175" i="1"/>
  <c r="O4175" i="1"/>
  <c r="P4175" i="1"/>
  <c r="Q4175" i="1"/>
  <c r="R4175" i="1"/>
  <c r="S4175" i="1"/>
  <c r="T4175" i="1"/>
  <c r="U4175" i="1"/>
  <c r="V4175" i="1"/>
  <c r="I4176" i="1"/>
  <c r="J4176" i="1"/>
  <c r="K4176" i="1"/>
  <c r="L4176" i="1"/>
  <c r="M4176" i="1"/>
  <c r="N4176" i="1"/>
  <c r="O4176" i="1"/>
  <c r="P4176" i="1"/>
  <c r="Q4176" i="1"/>
  <c r="U4176" i="1" s="1"/>
  <c r="R4176" i="1"/>
  <c r="S4176" i="1"/>
  <c r="T4176" i="1"/>
  <c r="V4176" i="1"/>
  <c r="I4177" i="1"/>
  <c r="J4177" i="1"/>
  <c r="K4177" i="1"/>
  <c r="L4177" i="1"/>
  <c r="M4177" i="1"/>
  <c r="N4177" i="1"/>
  <c r="O4177" i="1"/>
  <c r="P4177" i="1"/>
  <c r="Q4177" i="1"/>
  <c r="R4177" i="1"/>
  <c r="S4177" i="1"/>
  <c r="T4177" i="1"/>
  <c r="U4177" i="1"/>
  <c r="V4177" i="1"/>
  <c r="I4178" i="1"/>
  <c r="J4178" i="1"/>
  <c r="K4178" i="1"/>
  <c r="L4178" i="1"/>
  <c r="M4178" i="1"/>
  <c r="N4178" i="1"/>
  <c r="O4178" i="1"/>
  <c r="P4178" i="1"/>
  <c r="Q4178" i="1"/>
  <c r="R4178" i="1"/>
  <c r="S4178" i="1"/>
  <c r="T4178" i="1"/>
  <c r="U4178" i="1"/>
  <c r="V4178" i="1"/>
  <c r="I4179" i="1"/>
  <c r="J4179" i="1"/>
  <c r="K4179" i="1"/>
  <c r="L4179" i="1"/>
  <c r="M4179" i="1"/>
  <c r="N4179" i="1"/>
  <c r="O4179" i="1"/>
  <c r="P4179" i="1"/>
  <c r="Q4179" i="1"/>
  <c r="U4179" i="1" s="1"/>
  <c r="R4179" i="1"/>
  <c r="S4179" i="1"/>
  <c r="T4179" i="1"/>
  <c r="V4179" i="1"/>
  <c r="I4180" i="1"/>
  <c r="J4180" i="1"/>
  <c r="K4180" i="1"/>
  <c r="L4180" i="1"/>
  <c r="M4180" i="1"/>
  <c r="N4180" i="1"/>
  <c r="O4180" i="1"/>
  <c r="P4180" i="1"/>
  <c r="Q4180" i="1"/>
  <c r="U4180" i="1" s="1"/>
  <c r="R4180" i="1"/>
  <c r="S4180" i="1"/>
  <c r="T4180" i="1"/>
  <c r="V4180" i="1"/>
  <c r="I4181" i="1"/>
  <c r="J4181" i="1"/>
  <c r="K4181" i="1"/>
  <c r="L4181" i="1"/>
  <c r="M4181" i="1"/>
  <c r="N4181" i="1"/>
  <c r="O4181" i="1"/>
  <c r="P4181" i="1"/>
  <c r="Q4181" i="1"/>
  <c r="R4181" i="1"/>
  <c r="S4181" i="1"/>
  <c r="T4181" i="1"/>
  <c r="U4181" i="1"/>
  <c r="V4181" i="1"/>
  <c r="I4182" i="1"/>
  <c r="J4182" i="1"/>
  <c r="K4182" i="1"/>
  <c r="L4182" i="1"/>
  <c r="M4182" i="1"/>
  <c r="N4182" i="1"/>
  <c r="O4182" i="1"/>
  <c r="P4182" i="1"/>
  <c r="Q4182" i="1"/>
  <c r="U4182" i="1" s="1"/>
  <c r="R4182" i="1"/>
  <c r="S4182" i="1"/>
  <c r="T4182" i="1"/>
  <c r="V4182" i="1"/>
  <c r="I4183" i="1"/>
  <c r="J4183" i="1"/>
  <c r="K4183" i="1"/>
  <c r="L4183" i="1"/>
  <c r="M4183" i="1"/>
  <c r="N4183" i="1"/>
  <c r="O4183" i="1"/>
  <c r="P4183" i="1"/>
  <c r="Q4183" i="1"/>
  <c r="R4183" i="1"/>
  <c r="S4183" i="1"/>
  <c r="T4183" i="1"/>
  <c r="U4183" i="1"/>
  <c r="V4183" i="1"/>
  <c r="I4184" i="1"/>
  <c r="J4184" i="1"/>
  <c r="K4184" i="1"/>
  <c r="L4184" i="1"/>
  <c r="M4184" i="1"/>
  <c r="N4184" i="1"/>
  <c r="O4184" i="1"/>
  <c r="P4184" i="1"/>
  <c r="Q4184" i="1"/>
  <c r="R4184" i="1"/>
  <c r="S4184" i="1"/>
  <c r="T4184" i="1"/>
  <c r="U4184" i="1"/>
  <c r="V4184" i="1"/>
  <c r="I4185" i="1"/>
  <c r="J4185" i="1"/>
  <c r="K4185" i="1"/>
  <c r="L4185" i="1"/>
  <c r="M4185" i="1"/>
  <c r="N4185" i="1"/>
  <c r="O4185" i="1"/>
  <c r="P4185" i="1"/>
  <c r="Q4185" i="1"/>
  <c r="U4185" i="1" s="1"/>
  <c r="R4185" i="1"/>
  <c r="S4185" i="1"/>
  <c r="T4185" i="1"/>
  <c r="V4185" i="1"/>
  <c r="I4186" i="1"/>
  <c r="J4186" i="1"/>
  <c r="K4186" i="1"/>
  <c r="L4186" i="1"/>
  <c r="M4186" i="1"/>
  <c r="N4186" i="1"/>
  <c r="O4186" i="1"/>
  <c r="P4186" i="1"/>
  <c r="Q4186" i="1"/>
  <c r="U4186" i="1" s="1"/>
  <c r="R4186" i="1"/>
  <c r="S4186" i="1"/>
  <c r="T4186" i="1"/>
  <c r="V4186" i="1"/>
  <c r="I4187" i="1"/>
  <c r="J4187" i="1"/>
  <c r="K4187" i="1"/>
  <c r="L4187" i="1"/>
  <c r="M4187" i="1"/>
  <c r="N4187" i="1"/>
  <c r="O4187" i="1"/>
  <c r="P4187" i="1"/>
  <c r="Q4187" i="1"/>
  <c r="R4187" i="1"/>
  <c r="S4187" i="1"/>
  <c r="T4187" i="1"/>
  <c r="U4187" i="1"/>
  <c r="V4187" i="1"/>
  <c r="I4188" i="1"/>
  <c r="J4188" i="1"/>
  <c r="K4188" i="1"/>
  <c r="L4188" i="1"/>
  <c r="M4188" i="1"/>
  <c r="N4188" i="1"/>
  <c r="O4188" i="1"/>
  <c r="P4188" i="1"/>
  <c r="Q4188" i="1"/>
  <c r="U4188" i="1" s="1"/>
  <c r="R4188" i="1"/>
  <c r="S4188" i="1"/>
  <c r="T4188" i="1"/>
  <c r="V4188" i="1"/>
  <c r="I4189" i="1"/>
  <c r="J4189" i="1"/>
  <c r="K4189" i="1"/>
  <c r="L4189" i="1"/>
  <c r="M4189" i="1"/>
  <c r="N4189" i="1"/>
  <c r="O4189" i="1"/>
  <c r="P4189" i="1"/>
  <c r="Q4189" i="1"/>
  <c r="R4189" i="1"/>
  <c r="S4189" i="1"/>
  <c r="T4189" i="1"/>
  <c r="U4189" i="1"/>
  <c r="V4189" i="1"/>
  <c r="I4190" i="1"/>
  <c r="J4190" i="1"/>
  <c r="K4190" i="1"/>
  <c r="L4190" i="1"/>
  <c r="M4190" i="1"/>
  <c r="N4190" i="1"/>
  <c r="O4190" i="1"/>
  <c r="P4190" i="1"/>
  <c r="Q4190" i="1"/>
  <c r="R4190" i="1"/>
  <c r="S4190" i="1"/>
  <c r="T4190" i="1"/>
  <c r="U4190" i="1"/>
  <c r="V4190" i="1"/>
  <c r="I4191" i="1"/>
  <c r="J4191" i="1"/>
  <c r="K4191" i="1"/>
  <c r="L4191" i="1"/>
  <c r="M4191" i="1"/>
  <c r="N4191" i="1"/>
  <c r="O4191" i="1"/>
  <c r="P4191" i="1"/>
  <c r="Q4191" i="1"/>
  <c r="U4191" i="1" s="1"/>
  <c r="R4191" i="1"/>
  <c r="S4191" i="1"/>
  <c r="T4191" i="1"/>
  <c r="V4191" i="1"/>
  <c r="I4192" i="1"/>
  <c r="J4192" i="1"/>
  <c r="K4192" i="1"/>
  <c r="L4192" i="1"/>
  <c r="M4192" i="1"/>
  <c r="N4192" i="1"/>
  <c r="O4192" i="1"/>
  <c r="P4192" i="1"/>
  <c r="Q4192" i="1"/>
  <c r="U4192" i="1" s="1"/>
  <c r="R4192" i="1"/>
  <c r="S4192" i="1"/>
  <c r="T4192" i="1"/>
  <c r="V4192" i="1"/>
  <c r="I4193" i="1"/>
  <c r="J4193" i="1"/>
  <c r="K4193" i="1"/>
  <c r="L4193" i="1"/>
  <c r="M4193" i="1"/>
  <c r="N4193" i="1"/>
  <c r="O4193" i="1"/>
  <c r="P4193" i="1"/>
  <c r="Q4193" i="1"/>
  <c r="R4193" i="1"/>
  <c r="S4193" i="1"/>
  <c r="T4193" i="1"/>
  <c r="U4193" i="1"/>
  <c r="V4193" i="1"/>
  <c r="I4194" i="1"/>
  <c r="J4194" i="1"/>
  <c r="K4194" i="1"/>
  <c r="L4194" i="1"/>
  <c r="M4194" i="1"/>
  <c r="N4194" i="1"/>
  <c r="O4194" i="1"/>
  <c r="P4194" i="1"/>
  <c r="Q4194" i="1"/>
  <c r="U4194" i="1" s="1"/>
  <c r="R4194" i="1"/>
  <c r="S4194" i="1"/>
  <c r="T4194" i="1"/>
  <c r="V4194" i="1"/>
  <c r="I4195" i="1"/>
  <c r="J4195" i="1"/>
  <c r="K4195" i="1"/>
  <c r="L4195" i="1"/>
  <c r="M4195" i="1"/>
  <c r="N4195" i="1"/>
  <c r="O4195" i="1"/>
  <c r="P4195" i="1"/>
  <c r="Q4195" i="1"/>
  <c r="R4195" i="1"/>
  <c r="S4195" i="1"/>
  <c r="T4195" i="1"/>
  <c r="U4195" i="1"/>
  <c r="V4195" i="1"/>
  <c r="I4196" i="1"/>
  <c r="J4196" i="1"/>
  <c r="K4196" i="1"/>
  <c r="L4196" i="1"/>
  <c r="M4196" i="1"/>
  <c r="N4196" i="1"/>
  <c r="O4196" i="1"/>
  <c r="P4196" i="1"/>
  <c r="Q4196" i="1"/>
  <c r="R4196" i="1"/>
  <c r="S4196" i="1"/>
  <c r="T4196" i="1"/>
  <c r="U4196" i="1"/>
  <c r="V4196" i="1"/>
  <c r="I4197" i="1"/>
  <c r="J4197" i="1"/>
  <c r="K4197" i="1"/>
  <c r="L4197" i="1"/>
  <c r="M4197" i="1"/>
  <c r="N4197" i="1"/>
  <c r="O4197" i="1"/>
  <c r="P4197" i="1"/>
  <c r="Q4197" i="1"/>
  <c r="U4197" i="1" s="1"/>
  <c r="R4197" i="1"/>
  <c r="S4197" i="1"/>
  <c r="T4197" i="1"/>
  <c r="V4197" i="1"/>
  <c r="I4198" i="1"/>
  <c r="J4198" i="1"/>
  <c r="K4198" i="1"/>
  <c r="L4198" i="1"/>
  <c r="M4198" i="1"/>
  <c r="N4198" i="1"/>
  <c r="O4198" i="1"/>
  <c r="P4198" i="1"/>
  <c r="Q4198" i="1"/>
  <c r="U4198" i="1" s="1"/>
  <c r="R4198" i="1"/>
  <c r="S4198" i="1"/>
  <c r="T4198" i="1"/>
  <c r="V4198" i="1"/>
  <c r="I4199" i="1"/>
  <c r="J4199" i="1"/>
  <c r="K4199" i="1"/>
  <c r="L4199" i="1"/>
  <c r="M4199" i="1"/>
  <c r="N4199" i="1"/>
  <c r="O4199" i="1"/>
  <c r="P4199" i="1"/>
  <c r="Q4199" i="1"/>
  <c r="R4199" i="1"/>
  <c r="S4199" i="1"/>
  <c r="T4199" i="1"/>
  <c r="U4199" i="1"/>
  <c r="V4199" i="1"/>
  <c r="I4200" i="1"/>
  <c r="J4200" i="1"/>
  <c r="K4200" i="1"/>
  <c r="L4200" i="1"/>
  <c r="M4200" i="1"/>
  <c r="N4200" i="1"/>
  <c r="O4200" i="1"/>
  <c r="P4200" i="1"/>
  <c r="Q4200" i="1"/>
  <c r="U4200" i="1" s="1"/>
  <c r="R4200" i="1"/>
  <c r="S4200" i="1"/>
  <c r="T4200" i="1"/>
  <c r="V4200" i="1"/>
  <c r="I4201" i="1"/>
  <c r="J4201" i="1"/>
  <c r="K4201" i="1"/>
  <c r="L4201" i="1"/>
  <c r="M4201" i="1"/>
  <c r="N4201" i="1"/>
  <c r="O4201" i="1"/>
  <c r="P4201" i="1"/>
  <c r="Q4201" i="1"/>
  <c r="R4201" i="1"/>
  <c r="S4201" i="1"/>
  <c r="T4201" i="1"/>
  <c r="U4201" i="1"/>
  <c r="V4201" i="1"/>
  <c r="I4202" i="1"/>
  <c r="J4202" i="1"/>
  <c r="K4202" i="1"/>
  <c r="L4202" i="1"/>
  <c r="M4202" i="1"/>
  <c r="N4202" i="1"/>
  <c r="O4202" i="1"/>
  <c r="P4202" i="1"/>
  <c r="Q4202" i="1"/>
  <c r="R4202" i="1"/>
  <c r="S4202" i="1"/>
  <c r="T4202" i="1"/>
  <c r="U4202" i="1"/>
  <c r="V4202" i="1"/>
  <c r="I4203" i="1"/>
  <c r="J4203" i="1"/>
  <c r="K4203" i="1"/>
  <c r="L4203" i="1"/>
  <c r="M4203" i="1"/>
  <c r="N4203" i="1"/>
  <c r="O4203" i="1"/>
  <c r="P4203" i="1"/>
  <c r="Q4203" i="1"/>
  <c r="U4203" i="1" s="1"/>
  <c r="R4203" i="1"/>
  <c r="S4203" i="1"/>
  <c r="T4203" i="1"/>
  <c r="V4203" i="1"/>
  <c r="I4204" i="1"/>
  <c r="J4204" i="1"/>
  <c r="K4204" i="1"/>
  <c r="L4204" i="1"/>
  <c r="M4204" i="1"/>
  <c r="N4204" i="1"/>
  <c r="O4204" i="1"/>
  <c r="P4204" i="1"/>
  <c r="Q4204" i="1"/>
  <c r="U4204" i="1" s="1"/>
  <c r="R4204" i="1"/>
  <c r="S4204" i="1"/>
  <c r="T4204" i="1"/>
  <c r="V4204" i="1"/>
  <c r="I4205" i="1"/>
  <c r="J4205" i="1"/>
  <c r="K4205" i="1"/>
  <c r="L4205" i="1"/>
  <c r="M4205" i="1"/>
  <c r="N4205" i="1"/>
  <c r="O4205" i="1"/>
  <c r="P4205" i="1"/>
  <c r="Q4205" i="1"/>
  <c r="R4205" i="1"/>
  <c r="S4205" i="1"/>
  <c r="T4205" i="1"/>
  <c r="U4205" i="1"/>
  <c r="V4205" i="1"/>
  <c r="I4206" i="1"/>
  <c r="J4206" i="1"/>
  <c r="K4206" i="1"/>
  <c r="L4206" i="1"/>
  <c r="M4206" i="1"/>
  <c r="N4206" i="1"/>
  <c r="O4206" i="1"/>
  <c r="P4206" i="1"/>
  <c r="Q4206" i="1"/>
  <c r="U4206" i="1" s="1"/>
  <c r="R4206" i="1"/>
  <c r="S4206" i="1"/>
  <c r="T4206" i="1"/>
  <c r="V4206" i="1"/>
  <c r="I4207" i="1"/>
  <c r="J4207" i="1"/>
  <c r="K4207" i="1"/>
  <c r="L4207" i="1"/>
  <c r="M4207" i="1"/>
  <c r="N4207" i="1"/>
  <c r="O4207" i="1"/>
  <c r="P4207" i="1"/>
  <c r="Q4207" i="1"/>
  <c r="R4207" i="1"/>
  <c r="S4207" i="1"/>
  <c r="T4207" i="1"/>
  <c r="U4207" i="1"/>
  <c r="V4207" i="1"/>
  <c r="I4208" i="1"/>
  <c r="J4208" i="1"/>
  <c r="K4208" i="1"/>
  <c r="L4208" i="1"/>
  <c r="M4208" i="1"/>
  <c r="N4208" i="1"/>
  <c r="O4208" i="1"/>
  <c r="P4208" i="1"/>
  <c r="Q4208" i="1"/>
  <c r="R4208" i="1"/>
  <c r="S4208" i="1"/>
  <c r="T4208" i="1"/>
  <c r="U4208" i="1"/>
  <c r="V4208" i="1"/>
  <c r="I4209" i="1"/>
  <c r="J4209" i="1"/>
  <c r="K4209" i="1"/>
  <c r="L4209" i="1"/>
  <c r="M4209" i="1"/>
  <c r="N4209" i="1"/>
  <c r="O4209" i="1"/>
  <c r="P4209" i="1"/>
  <c r="Q4209" i="1"/>
  <c r="U4209" i="1" s="1"/>
  <c r="R4209" i="1"/>
  <c r="S4209" i="1"/>
  <c r="T4209" i="1"/>
  <c r="V4209" i="1"/>
  <c r="I4210" i="1"/>
  <c r="J4210" i="1"/>
  <c r="K4210" i="1"/>
  <c r="L4210" i="1"/>
  <c r="M4210" i="1"/>
  <c r="N4210" i="1"/>
  <c r="O4210" i="1"/>
  <c r="P4210" i="1"/>
  <c r="Q4210" i="1"/>
  <c r="U4210" i="1" s="1"/>
  <c r="R4210" i="1"/>
  <c r="S4210" i="1"/>
  <c r="T4210" i="1"/>
  <c r="V4210" i="1"/>
  <c r="I4211" i="1"/>
  <c r="J4211" i="1"/>
  <c r="K4211" i="1"/>
  <c r="L4211" i="1"/>
  <c r="M4211" i="1"/>
  <c r="N4211" i="1"/>
  <c r="O4211" i="1"/>
  <c r="P4211" i="1"/>
  <c r="Q4211" i="1"/>
  <c r="R4211" i="1"/>
  <c r="S4211" i="1"/>
  <c r="T4211" i="1"/>
  <c r="U4211" i="1"/>
  <c r="V4211" i="1"/>
  <c r="I4212" i="1"/>
  <c r="J4212" i="1"/>
  <c r="K4212" i="1"/>
  <c r="L4212" i="1"/>
  <c r="M4212" i="1"/>
  <c r="N4212" i="1"/>
  <c r="O4212" i="1"/>
  <c r="P4212" i="1"/>
  <c r="Q4212" i="1"/>
  <c r="U4212" i="1" s="1"/>
  <c r="R4212" i="1"/>
  <c r="S4212" i="1"/>
  <c r="T4212" i="1"/>
  <c r="V4212" i="1"/>
  <c r="I4213" i="1"/>
  <c r="J4213" i="1"/>
  <c r="K4213" i="1"/>
  <c r="L4213" i="1"/>
  <c r="M4213" i="1"/>
  <c r="N4213" i="1"/>
  <c r="O4213" i="1"/>
  <c r="P4213" i="1"/>
  <c r="Q4213" i="1"/>
  <c r="R4213" i="1"/>
  <c r="S4213" i="1"/>
  <c r="T4213" i="1"/>
  <c r="U4213" i="1"/>
  <c r="V4213" i="1"/>
  <c r="I4214" i="1"/>
  <c r="J4214" i="1"/>
  <c r="K4214" i="1"/>
  <c r="L4214" i="1"/>
  <c r="M4214" i="1"/>
  <c r="N4214" i="1"/>
  <c r="O4214" i="1"/>
  <c r="P4214" i="1"/>
  <c r="Q4214" i="1"/>
  <c r="R4214" i="1"/>
  <c r="S4214" i="1"/>
  <c r="T4214" i="1"/>
  <c r="U4214" i="1"/>
  <c r="V4214" i="1"/>
  <c r="I4215" i="1"/>
  <c r="J4215" i="1"/>
  <c r="K4215" i="1"/>
  <c r="L4215" i="1"/>
  <c r="M4215" i="1"/>
  <c r="N4215" i="1"/>
  <c r="O4215" i="1"/>
  <c r="P4215" i="1"/>
  <c r="Q4215" i="1"/>
  <c r="U4215" i="1" s="1"/>
  <c r="R4215" i="1"/>
  <c r="S4215" i="1"/>
  <c r="T4215" i="1"/>
  <c r="V4215" i="1"/>
  <c r="I4216" i="1"/>
  <c r="J4216" i="1"/>
  <c r="K4216" i="1"/>
  <c r="L4216" i="1"/>
  <c r="M4216" i="1"/>
  <c r="N4216" i="1"/>
  <c r="O4216" i="1"/>
  <c r="P4216" i="1"/>
  <c r="Q4216" i="1"/>
  <c r="U4216" i="1" s="1"/>
  <c r="R4216" i="1"/>
  <c r="S4216" i="1"/>
  <c r="T4216" i="1"/>
  <c r="V4216" i="1"/>
  <c r="I4217" i="1"/>
  <c r="J4217" i="1"/>
  <c r="K4217" i="1"/>
  <c r="L4217" i="1"/>
  <c r="M4217" i="1"/>
  <c r="N4217" i="1"/>
  <c r="O4217" i="1"/>
  <c r="P4217" i="1"/>
  <c r="Q4217" i="1"/>
  <c r="R4217" i="1"/>
  <c r="S4217" i="1"/>
  <c r="T4217" i="1"/>
  <c r="U4217" i="1"/>
  <c r="V4217" i="1"/>
  <c r="I4218" i="1"/>
  <c r="J4218" i="1"/>
  <c r="K4218" i="1"/>
  <c r="L4218" i="1"/>
  <c r="M4218" i="1"/>
  <c r="N4218" i="1"/>
  <c r="O4218" i="1"/>
  <c r="P4218" i="1"/>
  <c r="Q4218" i="1"/>
  <c r="U4218" i="1" s="1"/>
  <c r="R4218" i="1"/>
  <c r="S4218" i="1"/>
  <c r="T4218" i="1"/>
  <c r="V4218" i="1"/>
  <c r="I4219" i="1"/>
  <c r="J4219" i="1"/>
  <c r="K4219" i="1"/>
  <c r="L4219" i="1"/>
  <c r="M4219" i="1"/>
  <c r="N4219" i="1"/>
  <c r="O4219" i="1"/>
  <c r="P4219" i="1"/>
  <c r="Q4219" i="1"/>
  <c r="R4219" i="1"/>
  <c r="S4219" i="1"/>
  <c r="T4219" i="1"/>
  <c r="U4219" i="1"/>
  <c r="V4219" i="1"/>
  <c r="I4220" i="1"/>
  <c r="J4220" i="1"/>
  <c r="K4220" i="1"/>
  <c r="L4220" i="1"/>
  <c r="M4220" i="1"/>
  <c r="N4220" i="1"/>
  <c r="O4220" i="1"/>
  <c r="P4220" i="1"/>
  <c r="Q4220" i="1"/>
  <c r="R4220" i="1"/>
  <c r="S4220" i="1"/>
  <c r="T4220" i="1"/>
  <c r="U4220" i="1"/>
  <c r="V4220" i="1"/>
  <c r="I4221" i="1"/>
  <c r="J4221" i="1"/>
  <c r="K4221" i="1"/>
  <c r="L4221" i="1"/>
  <c r="M4221" i="1"/>
  <c r="N4221" i="1"/>
  <c r="O4221" i="1"/>
  <c r="P4221" i="1"/>
  <c r="Q4221" i="1"/>
  <c r="U4221" i="1" s="1"/>
  <c r="R4221" i="1"/>
  <c r="S4221" i="1"/>
  <c r="T4221" i="1"/>
  <c r="V4221" i="1"/>
  <c r="I4222" i="1"/>
  <c r="J4222" i="1"/>
  <c r="K4222" i="1"/>
  <c r="L4222" i="1"/>
  <c r="M4222" i="1"/>
  <c r="N4222" i="1"/>
  <c r="O4222" i="1"/>
  <c r="P4222" i="1"/>
  <c r="Q4222" i="1"/>
  <c r="U4222" i="1" s="1"/>
  <c r="R4222" i="1"/>
  <c r="S4222" i="1"/>
  <c r="T4222" i="1"/>
  <c r="V4222" i="1"/>
  <c r="I4223" i="1"/>
  <c r="J4223" i="1"/>
  <c r="K4223" i="1"/>
  <c r="L4223" i="1"/>
  <c r="M4223" i="1"/>
  <c r="N4223" i="1"/>
  <c r="O4223" i="1"/>
  <c r="P4223" i="1"/>
  <c r="Q4223" i="1"/>
  <c r="R4223" i="1"/>
  <c r="S4223" i="1"/>
  <c r="T4223" i="1"/>
  <c r="U4223" i="1"/>
  <c r="V4223" i="1"/>
  <c r="I4224" i="1"/>
  <c r="J4224" i="1"/>
  <c r="K4224" i="1"/>
  <c r="L4224" i="1"/>
  <c r="M4224" i="1"/>
  <c r="N4224" i="1"/>
  <c r="O4224" i="1"/>
  <c r="P4224" i="1"/>
  <c r="Q4224" i="1"/>
  <c r="U4224" i="1" s="1"/>
  <c r="R4224" i="1"/>
  <c r="S4224" i="1"/>
  <c r="T4224" i="1"/>
  <c r="V4224" i="1"/>
  <c r="I4225" i="1"/>
  <c r="J4225" i="1"/>
  <c r="K4225" i="1"/>
  <c r="L4225" i="1"/>
  <c r="M4225" i="1"/>
  <c r="N4225" i="1"/>
  <c r="O4225" i="1"/>
  <c r="P4225" i="1"/>
  <c r="Q4225" i="1"/>
  <c r="R4225" i="1"/>
  <c r="S4225" i="1"/>
  <c r="T4225" i="1"/>
  <c r="U4225" i="1"/>
  <c r="V4225" i="1"/>
  <c r="I4226" i="1"/>
  <c r="J4226" i="1"/>
  <c r="K4226" i="1"/>
  <c r="L4226" i="1"/>
  <c r="M4226" i="1"/>
  <c r="N4226" i="1"/>
  <c r="O4226" i="1"/>
  <c r="P4226" i="1"/>
  <c r="Q4226" i="1"/>
  <c r="R4226" i="1"/>
  <c r="S4226" i="1"/>
  <c r="T4226" i="1"/>
  <c r="U4226" i="1"/>
  <c r="V4226" i="1"/>
  <c r="I4227" i="1"/>
  <c r="J4227" i="1"/>
  <c r="K4227" i="1"/>
  <c r="L4227" i="1"/>
  <c r="M4227" i="1"/>
  <c r="N4227" i="1"/>
  <c r="O4227" i="1"/>
  <c r="P4227" i="1"/>
  <c r="Q4227" i="1"/>
  <c r="U4227" i="1" s="1"/>
  <c r="R4227" i="1"/>
  <c r="S4227" i="1"/>
  <c r="T4227" i="1"/>
  <c r="V4227" i="1"/>
  <c r="I4228" i="1"/>
  <c r="J4228" i="1"/>
  <c r="K4228" i="1"/>
  <c r="L4228" i="1"/>
  <c r="M4228" i="1"/>
  <c r="N4228" i="1"/>
  <c r="O4228" i="1"/>
  <c r="P4228" i="1"/>
  <c r="Q4228" i="1"/>
  <c r="U4228" i="1" s="1"/>
  <c r="R4228" i="1"/>
  <c r="S4228" i="1"/>
  <c r="T4228" i="1"/>
  <c r="V4228" i="1"/>
  <c r="I4229" i="1"/>
  <c r="J4229" i="1"/>
  <c r="K4229" i="1"/>
  <c r="L4229" i="1"/>
  <c r="M4229" i="1"/>
  <c r="N4229" i="1"/>
  <c r="O4229" i="1"/>
  <c r="P4229" i="1"/>
  <c r="Q4229" i="1"/>
  <c r="R4229" i="1"/>
  <c r="S4229" i="1"/>
  <c r="T4229" i="1"/>
  <c r="U4229" i="1"/>
  <c r="V4229" i="1"/>
  <c r="I4230" i="1"/>
  <c r="J4230" i="1"/>
  <c r="K4230" i="1"/>
  <c r="L4230" i="1"/>
  <c r="M4230" i="1"/>
  <c r="N4230" i="1"/>
  <c r="O4230" i="1"/>
  <c r="P4230" i="1"/>
  <c r="Q4230" i="1"/>
  <c r="U4230" i="1" s="1"/>
  <c r="R4230" i="1"/>
  <c r="S4230" i="1"/>
  <c r="T4230" i="1"/>
  <c r="V4230" i="1"/>
  <c r="I4231" i="1"/>
  <c r="J4231" i="1"/>
  <c r="K4231" i="1"/>
  <c r="L4231" i="1"/>
  <c r="M4231" i="1"/>
  <c r="N4231" i="1"/>
  <c r="O4231" i="1"/>
  <c r="P4231" i="1"/>
  <c r="Q4231" i="1"/>
  <c r="R4231" i="1"/>
  <c r="S4231" i="1"/>
  <c r="T4231" i="1"/>
  <c r="U4231" i="1"/>
  <c r="V4231" i="1"/>
  <c r="I4232" i="1"/>
  <c r="J4232" i="1"/>
  <c r="K4232" i="1"/>
  <c r="L4232" i="1"/>
  <c r="M4232" i="1"/>
  <c r="N4232" i="1"/>
  <c r="O4232" i="1"/>
  <c r="P4232" i="1"/>
  <c r="Q4232" i="1"/>
  <c r="R4232" i="1"/>
  <c r="S4232" i="1"/>
  <c r="T4232" i="1"/>
  <c r="U4232" i="1"/>
  <c r="V4232" i="1"/>
  <c r="I4233" i="1"/>
  <c r="J4233" i="1"/>
  <c r="K4233" i="1"/>
  <c r="L4233" i="1"/>
  <c r="M4233" i="1"/>
  <c r="N4233" i="1"/>
  <c r="O4233" i="1"/>
  <c r="P4233" i="1"/>
  <c r="Q4233" i="1"/>
  <c r="U4233" i="1" s="1"/>
  <c r="R4233" i="1"/>
  <c r="S4233" i="1"/>
  <c r="T4233" i="1"/>
  <c r="V4233" i="1"/>
  <c r="I4234" i="1"/>
  <c r="J4234" i="1"/>
  <c r="K4234" i="1"/>
  <c r="L4234" i="1"/>
  <c r="M4234" i="1"/>
  <c r="N4234" i="1"/>
  <c r="O4234" i="1"/>
  <c r="P4234" i="1"/>
  <c r="Q4234" i="1"/>
  <c r="U4234" i="1" s="1"/>
  <c r="R4234" i="1"/>
  <c r="S4234" i="1"/>
  <c r="T4234" i="1"/>
  <c r="V4234" i="1"/>
  <c r="I4235" i="1"/>
  <c r="J4235" i="1"/>
  <c r="K4235" i="1"/>
  <c r="L4235" i="1"/>
  <c r="M4235" i="1"/>
  <c r="N4235" i="1"/>
  <c r="O4235" i="1"/>
  <c r="P4235" i="1"/>
  <c r="Q4235" i="1"/>
  <c r="R4235" i="1"/>
  <c r="S4235" i="1"/>
  <c r="T4235" i="1"/>
  <c r="U4235" i="1"/>
  <c r="V4235" i="1"/>
  <c r="I4236" i="1"/>
  <c r="J4236" i="1"/>
  <c r="K4236" i="1"/>
  <c r="L4236" i="1"/>
  <c r="M4236" i="1"/>
  <c r="N4236" i="1"/>
  <c r="O4236" i="1"/>
  <c r="P4236" i="1"/>
  <c r="Q4236" i="1"/>
  <c r="U4236" i="1" s="1"/>
  <c r="R4236" i="1"/>
  <c r="S4236" i="1"/>
  <c r="T4236" i="1"/>
  <c r="V4236" i="1"/>
  <c r="I4237" i="1"/>
  <c r="J4237" i="1"/>
  <c r="K4237" i="1"/>
  <c r="L4237" i="1"/>
  <c r="M4237" i="1"/>
  <c r="N4237" i="1"/>
  <c r="O4237" i="1"/>
  <c r="P4237" i="1"/>
  <c r="Q4237" i="1"/>
  <c r="R4237" i="1"/>
  <c r="S4237" i="1"/>
  <c r="T4237" i="1"/>
  <c r="U4237" i="1"/>
  <c r="V4237" i="1"/>
  <c r="I4238" i="1"/>
  <c r="J4238" i="1"/>
  <c r="K4238" i="1"/>
  <c r="L4238" i="1"/>
  <c r="M4238" i="1"/>
  <c r="N4238" i="1"/>
  <c r="O4238" i="1"/>
  <c r="P4238" i="1"/>
  <c r="Q4238" i="1"/>
  <c r="R4238" i="1"/>
  <c r="S4238" i="1"/>
  <c r="T4238" i="1"/>
  <c r="U4238" i="1"/>
  <c r="V4238" i="1"/>
  <c r="I4239" i="1"/>
  <c r="J4239" i="1"/>
  <c r="K4239" i="1"/>
  <c r="L4239" i="1"/>
  <c r="M4239" i="1"/>
  <c r="N4239" i="1"/>
  <c r="O4239" i="1"/>
  <c r="P4239" i="1"/>
  <c r="Q4239" i="1"/>
  <c r="U4239" i="1" s="1"/>
  <c r="R4239" i="1"/>
  <c r="S4239" i="1"/>
  <c r="T4239" i="1"/>
  <c r="V4239" i="1"/>
  <c r="I4240" i="1"/>
  <c r="J4240" i="1"/>
  <c r="K4240" i="1"/>
  <c r="L4240" i="1"/>
  <c r="M4240" i="1"/>
  <c r="N4240" i="1"/>
  <c r="O4240" i="1"/>
  <c r="P4240" i="1"/>
  <c r="Q4240" i="1"/>
  <c r="U4240" i="1" s="1"/>
  <c r="R4240" i="1"/>
  <c r="S4240" i="1"/>
  <c r="T4240" i="1"/>
  <c r="V4240" i="1"/>
  <c r="I4241" i="1"/>
  <c r="J4241" i="1"/>
  <c r="K4241" i="1"/>
  <c r="L4241" i="1"/>
  <c r="M4241" i="1"/>
  <c r="N4241" i="1"/>
  <c r="O4241" i="1"/>
  <c r="P4241" i="1"/>
  <c r="Q4241" i="1"/>
  <c r="R4241" i="1"/>
  <c r="S4241" i="1"/>
  <c r="T4241" i="1"/>
  <c r="U4241" i="1"/>
  <c r="V4241" i="1"/>
  <c r="I4242" i="1"/>
  <c r="J4242" i="1"/>
  <c r="K4242" i="1"/>
  <c r="L4242" i="1"/>
  <c r="M4242" i="1"/>
  <c r="N4242" i="1"/>
  <c r="O4242" i="1"/>
  <c r="P4242" i="1"/>
  <c r="Q4242" i="1"/>
  <c r="U4242" i="1" s="1"/>
  <c r="R4242" i="1"/>
  <c r="S4242" i="1"/>
  <c r="T4242" i="1"/>
  <c r="V4242" i="1"/>
  <c r="I4243" i="1"/>
  <c r="J4243" i="1"/>
  <c r="K4243" i="1"/>
  <c r="L4243" i="1"/>
  <c r="M4243" i="1"/>
  <c r="N4243" i="1"/>
  <c r="O4243" i="1"/>
  <c r="P4243" i="1"/>
  <c r="Q4243" i="1"/>
  <c r="R4243" i="1"/>
  <c r="S4243" i="1"/>
  <c r="T4243" i="1"/>
  <c r="U4243" i="1"/>
  <c r="V4243" i="1"/>
  <c r="I4244" i="1"/>
  <c r="J4244" i="1"/>
  <c r="K4244" i="1"/>
  <c r="L4244" i="1"/>
  <c r="M4244" i="1"/>
  <c r="N4244" i="1"/>
  <c r="O4244" i="1"/>
  <c r="P4244" i="1"/>
  <c r="Q4244" i="1"/>
  <c r="R4244" i="1"/>
  <c r="S4244" i="1"/>
  <c r="T4244" i="1"/>
  <c r="U4244" i="1"/>
  <c r="V4244" i="1"/>
  <c r="I4245" i="1"/>
  <c r="J4245" i="1"/>
  <c r="K4245" i="1"/>
  <c r="L4245" i="1"/>
  <c r="M4245" i="1"/>
  <c r="N4245" i="1"/>
  <c r="O4245" i="1"/>
  <c r="P4245" i="1"/>
  <c r="Q4245" i="1"/>
  <c r="U4245" i="1" s="1"/>
  <c r="R4245" i="1"/>
  <c r="S4245" i="1"/>
  <c r="T4245" i="1"/>
  <c r="V4245" i="1"/>
  <c r="I4246" i="1"/>
  <c r="J4246" i="1"/>
  <c r="K4246" i="1"/>
  <c r="L4246" i="1"/>
  <c r="M4246" i="1"/>
  <c r="N4246" i="1"/>
  <c r="O4246" i="1"/>
  <c r="P4246" i="1"/>
  <c r="Q4246" i="1"/>
  <c r="U4246" i="1" s="1"/>
  <c r="R4246" i="1"/>
  <c r="S4246" i="1"/>
  <c r="T4246" i="1"/>
  <c r="V4246" i="1"/>
  <c r="I4247" i="1"/>
  <c r="J4247" i="1"/>
  <c r="K4247" i="1"/>
  <c r="L4247" i="1"/>
  <c r="M4247" i="1"/>
  <c r="N4247" i="1"/>
  <c r="O4247" i="1"/>
  <c r="P4247" i="1"/>
  <c r="Q4247" i="1"/>
  <c r="R4247" i="1"/>
  <c r="S4247" i="1"/>
  <c r="T4247" i="1"/>
  <c r="U4247" i="1"/>
  <c r="V4247" i="1"/>
  <c r="I4248" i="1"/>
  <c r="J4248" i="1"/>
  <c r="K4248" i="1"/>
  <c r="L4248" i="1"/>
  <c r="M4248" i="1"/>
  <c r="N4248" i="1"/>
  <c r="O4248" i="1"/>
  <c r="P4248" i="1"/>
  <c r="Q4248" i="1"/>
  <c r="U4248" i="1" s="1"/>
  <c r="R4248" i="1"/>
  <c r="S4248" i="1"/>
  <c r="T4248" i="1"/>
  <c r="V4248" i="1"/>
  <c r="I4249" i="1"/>
  <c r="J4249" i="1"/>
  <c r="K4249" i="1"/>
  <c r="L4249" i="1"/>
  <c r="M4249" i="1"/>
  <c r="N4249" i="1"/>
  <c r="O4249" i="1"/>
  <c r="P4249" i="1"/>
  <c r="Q4249" i="1"/>
  <c r="R4249" i="1"/>
  <c r="S4249" i="1"/>
  <c r="T4249" i="1"/>
  <c r="U4249" i="1"/>
  <c r="V4249" i="1"/>
  <c r="I4250" i="1"/>
  <c r="J4250" i="1"/>
  <c r="K4250" i="1"/>
  <c r="L4250" i="1"/>
  <c r="M4250" i="1"/>
  <c r="N4250" i="1"/>
  <c r="O4250" i="1"/>
  <c r="P4250" i="1"/>
  <c r="Q4250" i="1"/>
  <c r="R4250" i="1"/>
  <c r="S4250" i="1"/>
  <c r="T4250" i="1"/>
  <c r="U4250" i="1"/>
  <c r="V4250" i="1"/>
  <c r="I4251" i="1"/>
  <c r="J4251" i="1"/>
  <c r="K4251" i="1"/>
  <c r="L4251" i="1"/>
  <c r="M4251" i="1"/>
  <c r="N4251" i="1"/>
  <c r="O4251" i="1"/>
  <c r="P4251" i="1"/>
  <c r="Q4251" i="1"/>
  <c r="U4251" i="1" s="1"/>
  <c r="R4251" i="1"/>
  <c r="S4251" i="1"/>
  <c r="T4251" i="1"/>
  <c r="V4251" i="1"/>
  <c r="I4252" i="1"/>
  <c r="J4252" i="1"/>
  <c r="K4252" i="1"/>
  <c r="L4252" i="1"/>
  <c r="M4252" i="1"/>
  <c r="N4252" i="1"/>
  <c r="O4252" i="1"/>
  <c r="P4252" i="1"/>
  <c r="Q4252" i="1"/>
  <c r="U4252" i="1" s="1"/>
  <c r="R4252" i="1"/>
  <c r="S4252" i="1"/>
  <c r="T4252" i="1"/>
  <c r="V4252" i="1"/>
  <c r="I4253" i="1"/>
  <c r="J4253" i="1"/>
  <c r="K4253" i="1"/>
  <c r="L4253" i="1"/>
  <c r="M4253" i="1"/>
  <c r="N4253" i="1"/>
  <c r="O4253" i="1"/>
  <c r="P4253" i="1"/>
  <c r="Q4253" i="1"/>
  <c r="R4253" i="1"/>
  <c r="S4253" i="1"/>
  <c r="T4253" i="1"/>
  <c r="U4253" i="1"/>
  <c r="V4253" i="1"/>
  <c r="I4254" i="1"/>
  <c r="J4254" i="1"/>
  <c r="K4254" i="1"/>
  <c r="L4254" i="1"/>
  <c r="M4254" i="1"/>
  <c r="N4254" i="1"/>
  <c r="O4254" i="1"/>
  <c r="P4254" i="1"/>
  <c r="Q4254" i="1"/>
  <c r="U4254" i="1" s="1"/>
  <c r="R4254" i="1"/>
  <c r="S4254" i="1"/>
  <c r="T4254" i="1"/>
  <c r="V4254" i="1"/>
  <c r="I4255" i="1"/>
  <c r="J4255" i="1"/>
  <c r="K4255" i="1"/>
  <c r="L4255" i="1"/>
  <c r="M4255" i="1"/>
  <c r="N4255" i="1"/>
  <c r="O4255" i="1"/>
  <c r="P4255" i="1"/>
  <c r="Q4255" i="1"/>
  <c r="R4255" i="1"/>
  <c r="S4255" i="1"/>
  <c r="T4255" i="1"/>
  <c r="U4255" i="1"/>
  <c r="V4255" i="1"/>
  <c r="I4256" i="1"/>
  <c r="J4256" i="1"/>
  <c r="K4256" i="1"/>
  <c r="L4256" i="1"/>
  <c r="M4256" i="1"/>
  <c r="N4256" i="1"/>
  <c r="O4256" i="1"/>
  <c r="P4256" i="1"/>
  <c r="Q4256" i="1"/>
  <c r="R4256" i="1"/>
  <c r="S4256" i="1"/>
  <c r="T4256" i="1"/>
  <c r="U4256" i="1"/>
  <c r="V4256" i="1"/>
  <c r="I4257" i="1"/>
  <c r="J4257" i="1"/>
  <c r="K4257" i="1"/>
  <c r="L4257" i="1"/>
  <c r="M4257" i="1"/>
  <c r="N4257" i="1"/>
  <c r="O4257" i="1"/>
  <c r="P4257" i="1"/>
  <c r="Q4257" i="1"/>
  <c r="U4257" i="1" s="1"/>
  <c r="R4257" i="1"/>
  <c r="S4257" i="1"/>
  <c r="T4257" i="1"/>
  <c r="V4257" i="1"/>
  <c r="I4258" i="1"/>
  <c r="J4258" i="1"/>
  <c r="K4258" i="1"/>
  <c r="L4258" i="1"/>
  <c r="M4258" i="1"/>
  <c r="N4258" i="1"/>
  <c r="O4258" i="1"/>
  <c r="P4258" i="1"/>
  <c r="Q4258" i="1"/>
  <c r="U4258" i="1" s="1"/>
  <c r="R4258" i="1"/>
  <c r="S4258" i="1"/>
  <c r="T4258" i="1"/>
  <c r="V4258" i="1"/>
  <c r="I4259" i="1"/>
  <c r="J4259" i="1"/>
  <c r="K4259" i="1"/>
  <c r="L4259" i="1"/>
  <c r="M4259" i="1"/>
  <c r="N4259" i="1"/>
  <c r="O4259" i="1"/>
  <c r="P4259" i="1"/>
  <c r="Q4259" i="1"/>
  <c r="R4259" i="1"/>
  <c r="S4259" i="1"/>
  <c r="T4259" i="1"/>
  <c r="U4259" i="1"/>
  <c r="V4259" i="1"/>
  <c r="I4260" i="1"/>
  <c r="J4260" i="1"/>
  <c r="K4260" i="1"/>
  <c r="L4260" i="1"/>
  <c r="M4260" i="1"/>
  <c r="N4260" i="1"/>
  <c r="O4260" i="1"/>
  <c r="P4260" i="1"/>
  <c r="Q4260" i="1"/>
  <c r="U4260" i="1" s="1"/>
  <c r="R4260" i="1"/>
  <c r="S4260" i="1"/>
  <c r="T4260" i="1"/>
  <c r="V4260" i="1"/>
  <c r="I4261" i="1"/>
  <c r="J4261" i="1"/>
  <c r="K4261" i="1"/>
  <c r="L4261" i="1"/>
  <c r="M4261" i="1"/>
  <c r="N4261" i="1"/>
  <c r="O4261" i="1"/>
  <c r="P4261" i="1"/>
  <c r="Q4261" i="1"/>
  <c r="R4261" i="1"/>
  <c r="S4261" i="1"/>
  <c r="T4261" i="1"/>
  <c r="U4261" i="1"/>
  <c r="V4261" i="1"/>
  <c r="I4262" i="1"/>
  <c r="J4262" i="1"/>
  <c r="K4262" i="1"/>
  <c r="L4262" i="1"/>
  <c r="M4262" i="1"/>
  <c r="N4262" i="1"/>
  <c r="O4262" i="1"/>
  <c r="P4262" i="1"/>
  <c r="Q4262" i="1"/>
  <c r="R4262" i="1"/>
  <c r="S4262" i="1"/>
  <c r="T4262" i="1"/>
  <c r="U4262" i="1"/>
  <c r="V4262" i="1"/>
  <c r="I4263" i="1"/>
  <c r="J4263" i="1"/>
  <c r="K4263" i="1"/>
  <c r="L4263" i="1"/>
  <c r="M4263" i="1"/>
  <c r="N4263" i="1"/>
  <c r="O4263" i="1"/>
  <c r="P4263" i="1"/>
  <c r="Q4263" i="1"/>
  <c r="U4263" i="1" s="1"/>
  <c r="R4263" i="1"/>
  <c r="S4263" i="1"/>
  <c r="T4263" i="1"/>
  <c r="V4263" i="1"/>
  <c r="I4264" i="1"/>
  <c r="J4264" i="1"/>
  <c r="K4264" i="1"/>
  <c r="L4264" i="1"/>
  <c r="M4264" i="1"/>
  <c r="N4264" i="1"/>
  <c r="O4264" i="1"/>
  <c r="P4264" i="1"/>
  <c r="Q4264" i="1"/>
  <c r="U4264" i="1" s="1"/>
  <c r="R4264" i="1"/>
  <c r="S4264" i="1"/>
  <c r="T4264" i="1"/>
  <c r="V4264" i="1"/>
  <c r="I4265" i="1"/>
  <c r="J4265" i="1"/>
  <c r="K4265" i="1"/>
  <c r="L4265" i="1"/>
  <c r="M4265" i="1"/>
  <c r="N4265" i="1"/>
  <c r="O4265" i="1"/>
  <c r="P4265" i="1"/>
  <c r="Q4265" i="1"/>
  <c r="R4265" i="1"/>
  <c r="S4265" i="1"/>
  <c r="T4265" i="1"/>
  <c r="U4265" i="1"/>
  <c r="V4265" i="1"/>
  <c r="I4266" i="1"/>
  <c r="J4266" i="1"/>
  <c r="K4266" i="1"/>
  <c r="L4266" i="1"/>
  <c r="M4266" i="1"/>
  <c r="N4266" i="1"/>
  <c r="O4266" i="1"/>
  <c r="P4266" i="1"/>
  <c r="Q4266" i="1"/>
  <c r="U4266" i="1" s="1"/>
  <c r="R4266" i="1"/>
  <c r="S4266" i="1"/>
  <c r="T4266" i="1"/>
  <c r="V4266" i="1"/>
  <c r="I4267" i="1"/>
  <c r="J4267" i="1"/>
  <c r="K4267" i="1"/>
  <c r="L4267" i="1"/>
  <c r="M4267" i="1"/>
  <c r="N4267" i="1"/>
  <c r="O4267" i="1"/>
  <c r="P4267" i="1"/>
  <c r="Q4267" i="1"/>
  <c r="R4267" i="1"/>
  <c r="S4267" i="1"/>
  <c r="T4267" i="1"/>
  <c r="U4267" i="1"/>
  <c r="V4267" i="1"/>
  <c r="I4268" i="1"/>
  <c r="J4268" i="1"/>
  <c r="K4268" i="1"/>
  <c r="L4268" i="1"/>
  <c r="M4268" i="1"/>
  <c r="N4268" i="1"/>
  <c r="O4268" i="1"/>
  <c r="P4268" i="1"/>
  <c r="Q4268" i="1"/>
  <c r="R4268" i="1"/>
  <c r="S4268" i="1"/>
  <c r="T4268" i="1"/>
  <c r="U4268" i="1"/>
  <c r="V4268" i="1"/>
  <c r="I4269" i="1"/>
  <c r="J4269" i="1"/>
  <c r="K4269" i="1"/>
  <c r="L4269" i="1"/>
  <c r="M4269" i="1"/>
  <c r="N4269" i="1"/>
  <c r="O4269" i="1"/>
  <c r="P4269" i="1"/>
  <c r="Q4269" i="1"/>
  <c r="U4269" i="1" s="1"/>
  <c r="R4269" i="1"/>
  <c r="S4269" i="1"/>
  <c r="T4269" i="1"/>
  <c r="V4269" i="1"/>
  <c r="I4270" i="1"/>
  <c r="J4270" i="1"/>
  <c r="K4270" i="1"/>
  <c r="L4270" i="1"/>
  <c r="M4270" i="1"/>
  <c r="N4270" i="1"/>
  <c r="O4270" i="1"/>
  <c r="P4270" i="1"/>
  <c r="Q4270" i="1"/>
  <c r="U4270" i="1" s="1"/>
  <c r="R4270" i="1"/>
  <c r="S4270" i="1"/>
  <c r="T4270" i="1"/>
  <c r="V4270" i="1"/>
  <c r="I4271" i="1"/>
  <c r="J4271" i="1"/>
  <c r="K4271" i="1"/>
  <c r="L4271" i="1"/>
  <c r="M4271" i="1"/>
  <c r="N4271" i="1"/>
  <c r="O4271" i="1"/>
  <c r="P4271" i="1"/>
  <c r="Q4271" i="1"/>
  <c r="R4271" i="1"/>
  <c r="S4271" i="1"/>
  <c r="T4271" i="1"/>
  <c r="U4271" i="1"/>
  <c r="V4271" i="1"/>
  <c r="I4272" i="1"/>
  <c r="J4272" i="1"/>
  <c r="K4272" i="1"/>
  <c r="L4272" i="1"/>
  <c r="M4272" i="1"/>
  <c r="N4272" i="1"/>
  <c r="O4272" i="1"/>
  <c r="P4272" i="1"/>
  <c r="Q4272" i="1"/>
  <c r="U4272" i="1" s="1"/>
  <c r="R4272" i="1"/>
  <c r="S4272" i="1"/>
  <c r="T4272" i="1"/>
  <c r="V4272" i="1"/>
  <c r="I4273" i="1"/>
  <c r="J4273" i="1"/>
  <c r="K4273" i="1"/>
  <c r="L4273" i="1"/>
  <c r="M4273" i="1"/>
  <c r="N4273" i="1"/>
  <c r="O4273" i="1"/>
  <c r="P4273" i="1"/>
  <c r="Q4273" i="1"/>
  <c r="R4273" i="1"/>
  <c r="S4273" i="1"/>
  <c r="T4273" i="1"/>
  <c r="U4273" i="1"/>
  <c r="V4273" i="1"/>
  <c r="I4274" i="1"/>
  <c r="J4274" i="1"/>
  <c r="K4274" i="1"/>
  <c r="L4274" i="1"/>
  <c r="M4274" i="1"/>
  <c r="N4274" i="1"/>
  <c r="O4274" i="1"/>
  <c r="P4274" i="1"/>
  <c r="Q4274" i="1"/>
  <c r="R4274" i="1"/>
  <c r="S4274" i="1"/>
  <c r="T4274" i="1"/>
  <c r="U4274" i="1"/>
  <c r="V4274" i="1"/>
  <c r="I4275" i="1"/>
  <c r="J4275" i="1"/>
  <c r="K4275" i="1"/>
  <c r="L4275" i="1"/>
  <c r="M4275" i="1"/>
  <c r="N4275" i="1"/>
  <c r="O4275" i="1"/>
  <c r="P4275" i="1"/>
  <c r="Q4275" i="1"/>
  <c r="U4275" i="1" s="1"/>
  <c r="R4275" i="1"/>
  <c r="S4275" i="1"/>
  <c r="T4275" i="1"/>
  <c r="V4275" i="1"/>
  <c r="I4276" i="1"/>
  <c r="J4276" i="1"/>
  <c r="K4276" i="1"/>
  <c r="L4276" i="1"/>
  <c r="M4276" i="1"/>
  <c r="N4276" i="1"/>
  <c r="O4276" i="1"/>
  <c r="P4276" i="1"/>
  <c r="Q4276" i="1"/>
  <c r="U4276" i="1" s="1"/>
  <c r="R4276" i="1"/>
  <c r="S4276" i="1"/>
  <c r="T4276" i="1"/>
  <c r="V4276" i="1"/>
  <c r="I4277" i="1"/>
  <c r="J4277" i="1"/>
  <c r="K4277" i="1"/>
  <c r="L4277" i="1"/>
  <c r="M4277" i="1"/>
  <c r="N4277" i="1"/>
  <c r="O4277" i="1"/>
  <c r="P4277" i="1"/>
  <c r="Q4277" i="1"/>
  <c r="R4277" i="1"/>
  <c r="S4277" i="1"/>
  <c r="T4277" i="1"/>
  <c r="U4277" i="1"/>
  <c r="V4277" i="1"/>
  <c r="I4278" i="1"/>
  <c r="J4278" i="1"/>
  <c r="K4278" i="1"/>
  <c r="L4278" i="1"/>
  <c r="M4278" i="1"/>
  <c r="N4278" i="1"/>
  <c r="O4278" i="1"/>
  <c r="P4278" i="1"/>
  <c r="Q4278" i="1"/>
  <c r="U4278" i="1" s="1"/>
  <c r="R4278" i="1"/>
  <c r="S4278" i="1"/>
  <c r="T4278" i="1"/>
  <c r="V4278" i="1"/>
  <c r="I4279" i="1"/>
  <c r="J4279" i="1"/>
  <c r="K4279" i="1"/>
  <c r="L4279" i="1"/>
  <c r="M4279" i="1"/>
  <c r="N4279" i="1"/>
  <c r="O4279" i="1"/>
  <c r="P4279" i="1"/>
  <c r="Q4279" i="1"/>
  <c r="R4279" i="1"/>
  <c r="S4279" i="1"/>
  <c r="T4279" i="1"/>
  <c r="U4279" i="1"/>
  <c r="V4279" i="1"/>
  <c r="I4280" i="1"/>
  <c r="J4280" i="1"/>
  <c r="K4280" i="1"/>
  <c r="L4280" i="1"/>
  <c r="M4280" i="1"/>
  <c r="N4280" i="1"/>
  <c r="O4280" i="1"/>
  <c r="P4280" i="1"/>
  <c r="Q4280" i="1"/>
  <c r="R4280" i="1"/>
  <c r="S4280" i="1"/>
  <c r="T4280" i="1"/>
  <c r="U4280" i="1"/>
  <c r="V4280" i="1"/>
  <c r="I4281" i="1"/>
  <c r="J4281" i="1"/>
  <c r="K4281" i="1"/>
  <c r="L4281" i="1"/>
  <c r="M4281" i="1"/>
  <c r="N4281" i="1"/>
  <c r="O4281" i="1"/>
  <c r="P4281" i="1"/>
  <c r="Q4281" i="1"/>
  <c r="U4281" i="1" s="1"/>
  <c r="R4281" i="1"/>
  <c r="S4281" i="1"/>
  <c r="T4281" i="1"/>
  <c r="V4281" i="1"/>
  <c r="I4282" i="1"/>
  <c r="J4282" i="1"/>
  <c r="K4282" i="1"/>
  <c r="L4282" i="1"/>
  <c r="M4282" i="1"/>
  <c r="N4282" i="1"/>
  <c r="O4282" i="1"/>
  <c r="P4282" i="1"/>
  <c r="Q4282" i="1"/>
  <c r="U4282" i="1" s="1"/>
  <c r="R4282" i="1"/>
  <c r="S4282" i="1"/>
  <c r="T4282" i="1"/>
  <c r="V4282" i="1"/>
  <c r="I4283" i="1"/>
  <c r="J4283" i="1"/>
  <c r="K4283" i="1"/>
  <c r="L4283" i="1"/>
  <c r="M4283" i="1"/>
  <c r="N4283" i="1"/>
  <c r="O4283" i="1"/>
  <c r="P4283" i="1"/>
  <c r="Q4283" i="1"/>
  <c r="R4283" i="1"/>
  <c r="S4283" i="1"/>
  <c r="T4283" i="1"/>
  <c r="U4283" i="1"/>
  <c r="V4283" i="1"/>
  <c r="I4284" i="1"/>
  <c r="J4284" i="1"/>
  <c r="K4284" i="1"/>
  <c r="L4284" i="1"/>
  <c r="M4284" i="1"/>
  <c r="N4284" i="1"/>
  <c r="O4284" i="1"/>
  <c r="P4284" i="1"/>
  <c r="Q4284" i="1"/>
  <c r="U4284" i="1" s="1"/>
  <c r="R4284" i="1"/>
  <c r="S4284" i="1"/>
  <c r="T4284" i="1"/>
  <c r="V4284" i="1"/>
  <c r="I4285" i="1"/>
  <c r="J4285" i="1"/>
  <c r="K4285" i="1"/>
  <c r="L4285" i="1"/>
  <c r="M4285" i="1"/>
  <c r="N4285" i="1"/>
  <c r="O4285" i="1"/>
  <c r="P4285" i="1"/>
  <c r="Q4285" i="1"/>
  <c r="R4285" i="1"/>
  <c r="S4285" i="1"/>
  <c r="T4285" i="1"/>
  <c r="U4285" i="1"/>
  <c r="V4285" i="1"/>
  <c r="I4286" i="1"/>
  <c r="J4286" i="1"/>
  <c r="K4286" i="1"/>
  <c r="L4286" i="1"/>
  <c r="M4286" i="1"/>
  <c r="N4286" i="1"/>
  <c r="O4286" i="1"/>
  <c r="P4286" i="1"/>
  <c r="Q4286" i="1"/>
  <c r="R4286" i="1"/>
  <c r="S4286" i="1"/>
  <c r="T4286" i="1"/>
  <c r="U4286" i="1"/>
  <c r="V4286" i="1"/>
  <c r="I4287" i="1"/>
  <c r="J4287" i="1"/>
  <c r="K4287" i="1"/>
  <c r="L4287" i="1"/>
  <c r="M4287" i="1"/>
  <c r="N4287" i="1"/>
  <c r="O4287" i="1"/>
  <c r="P4287" i="1"/>
  <c r="Q4287" i="1"/>
  <c r="U4287" i="1" s="1"/>
  <c r="R4287" i="1"/>
  <c r="S4287" i="1"/>
  <c r="T4287" i="1"/>
  <c r="V4287" i="1"/>
  <c r="I4288" i="1"/>
  <c r="J4288" i="1"/>
  <c r="K4288" i="1"/>
  <c r="L4288" i="1"/>
  <c r="M4288" i="1"/>
  <c r="N4288" i="1"/>
  <c r="O4288" i="1"/>
  <c r="P4288" i="1"/>
  <c r="Q4288" i="1"/>
  <c r="U4288" i="1" s="1"/>
  <c r="R4288" i="1"/>
  <c r="S4288" i="1"/>
  <c r="T4288" i="1"/>
  <c r="V4288" i="1"/>
  <c r="I4289" i="1"/>
  <c r="J4289" i="1"/>
  <c r="K4289" i="1"/>
  <c r="L4289" i="1"/>
  <c r="M4289" i="1"/>
  <c r="N4289" i="1"/>
  <c r="O4289" i="1"/>
  <c r="P4289" i="1"/>
  <c r="Q4289" i="1"/>
  <c r="R4289" i="1"/>
  <c r="S4289" i="1"/>
  <c r="T4289" i="1"/>
  <c r="U4289" i="1"/>
  <c r="V4289" i="1"/>
  <c r="I4290" i="1"/>
  <c r="J4290" i="1"/>
  <c r="K4290" i="1"/>
  <c r="L4290" i="1"/>
  <c r="M4290" i="1"/>
  <c r="N4290" i="1"/>
  <c r="O4290" i="1"/>
  <c r="P4290" i="1"/>
  <c r="Q4290" i="1"/>
  <c r="U4290" i="1" s="1"/>
  <c r="R4290" i="1"/>
  <c r="S4290" i="1"/>
  <c r="T4290" i="1"/>
  <c r="V4290" i="1"/>
  <c r="I4291" i="1"/>
  <c r="J4291" i="1"/>
  <c r="K4291" i="1"/>
  <c r="L4291" i="1"/>
  <c r="M4291" i="1"/>
  <c r="N4291" i="1"/>
  <c r="O4291" i="1"/>
  <c r="P4291" i="1"/>
  <c r="Q4291" i="1"/>
  <c r="R4291" i="1"/>
  <c r="S4291" i="1"/>
  <c r="T4291" i="1"/>
  <c r="U4291" i="1"/>
  <c r="V4291" i="1"/>
  <c r="I4292" i="1"/>
  <c r="J4292" i="1"/>
  <c r="K4292" i="1"/>
  <c r="L4292" i="1"/>
  <c r="M4292" i="1"/>
  <c r="N4292" i="1"/>
  <c r="O4292" i="1"/>
  <c r="P4292" i="1"/>
  <c r="Q4292" i="1"/>
  <c r="R4292" i="1"/>
  <c r="S4292" i="1"/>
  <c r="T4292" i="1"/>
  <c r="U4292" i="1"/>
  <c r="V4292" i="1"/>
  <c r="I4293" i="1"/>
  <c r="J4293" i="1"/>
  <c r="K4293" i="1"/>
  <c r="L4293" i="1"/>
  <c r="M4293" i="1"/>
  <c r="N4293" i="1"/>
  <c r="O4293" i="1"/>
  <c r="P4293" i="1"/>
  <c r="Q4293" i="1"/>
  <c r="U4293" i="1" s="1"/>
  <c r="R4293" i="1"/>
  <c r="S4293" i="1"/>
  <c r="T4293" i="1"/>
  <c r="V4293" i="1"/>
  <c r="I4294" i="1"/>
  <c r="J4294" i="1"/>
  <c r="K4294" i="1"/>
  <c r="L4294" i="1"/>
  <c r="M4294" i="1"/>
  <c r="N4294" i="1"/>
  <c r="O4294" i="1"/>
  <c r="P4294" i="1"/>
  <c r="Q4294" i="1"/>
  <c r="U4294" i="1" s="1"/>
  <c r="R4294" i="1"/>
  <c r="S4294" i="1"/>
  <c r="T4294" i="1"/>
  <c r="V4294" i="1"/>
  <c r="I4295" i="1"/>
  <c r="J4295" i="1"/>
  <c r="K4295" i="1"/>
  <c r="L4295" i="1"/>
  <c r="M4295" i="1"/>
  <c r="N4295" i="1"/>
  <c r="O4295" i="1"/>
  <c r="P4295" i="1"/>
  <c r="Q4295" i="1"/>
  <c r="R4295" i="1"/>
  <c r="S4295" i="1"/>
  <c r="T4295" i="1"/>
  <c r="U4295" i="1"/>
  <c r="V4295" i="1"/>
  <c r="I4296" i="1"/>
  <c r="J4296" i="1"/>
  <c r="K4296" i="1"/>
  <c r="L4296" i="1"/>
  <c r="M4296" i="1"/>
  <c r="N4296" i="1"/>
  <c r="O4296" i="1"/>
  <c r="P4296" i="1"/>
  <c r="Q4296" i="1"/>
  <c r="U4296" i="1" s="1"/>
  <c r="R4296" i="1"/>
  <c r="S4296" i="1"/>
  <c r="T4296" i="1"/>
  <c r="V4296" i="1"/>
  <c r="I4297" i="1"/>
  <c r="J4297" i="1"/>
  <c r="K4297" i="1"/>
  <c r="L4297" i="1"/>
  <c r="M4297" i="1"/>
  <c r="N4297" i="1"/>
  <c r="O4297" i="1"/>
  <c r="P4297" i="1"/>
  <c r="Q4297" i="1"/>
  <c r="R4297" i="1"/>
  <c r="S4297" i="1"/>
  <c r="T4297" i="1"/>
  <c r="U4297" i="1"/>
  <c r="V4297" i="1"/>
  <c r="I4298" i="1"/>
  <c r="J4298" i="1"/>
  <c r="K4298" i="1"/>
  <c r="L4298" i="1"/>
  <c r="M4298" i="1"/>
  <c r="N4298" i="1"/>
  <c r="O4298" i="1"/>
  <c r="P4298" i="1"/>
  <c r="Q4298" i="1"/>
  <c r="R4298" i="1"/>
  <c r="S4298" i="1"/>
  <c r="T4298" i="1"/>
  <c r="U4298" i="1"/>
  <c r="V4298" i="1"/>
  <c r="I4299" i="1"/>
  <c r="J4299" i="1"/>
  <c r="K4299" i="1"/>
  <c r="L4299" i="1"/>
  <c r="M4299" i="1"/>
  <c r="N4299" i="1"/>
  <c r="O4299" i="1"/>
  <c r="P4299" i="1"/>
  <c r="Q4299" i="1"/>
  <c r="U4299" i="1" s="1"/>
  <c r="R4299" i="1"/>
  <c r="S4299" i="1"/>
  <c r="T4299" i="1"/>
  <c r="V4299" i="1"/>
  <c r="I4300" i="1"/>
  <c r="J4300" i="1"/>
  <c r="K4300" i="1"/>
  <c r="L4300" i="1"/>
  <c r="M4300" i="1"/>
  <c r="N4300" i="1"/>
  <c r="O4300" i="1"/>
  <c r="P4300" i="1"/>
  <c r="Q4300" i="1"/>
  <c r="U4300" i="1" s="1"/>
  <c r="R4300" i="1"/>
  <c r="S4300" i="1"/>
  <c r="T4300" i="1"/>
  <c r="V4300" i="1"/>
  <c r="I4301" i="1"/>
  <c r="J4301" i="1"/>
  <c r="K4301" i="1"/>
  <c r="L4301" i="1"/>
  <c r="M4301" i="1"/>
  <c r="N4301" i="1"/>
  <c r="O4301" i="1"/>
  <c r="P4301" i="1"/>
  <c r="Q4301" i="1"/>
  <c r="R4301" i="1"/>
  <c r="S4301" i="1"/>
  <c r="T4301" i="1"/>
  <c r="U4301" i="1"/>
  <c r="V4301" i="1"/>
  <c r="I4302" i="1"/>
  <c r="J4302" i="1"/>
  <c r="K4302" i="1"/>
  <c r="L4302" i="1"/>
  <c r="M4302" i="1"/>
  <c r="N4302" i="1"/>
  <c r="O4302" i="1"/>
  <c r="P4302" i="1"/>
  <c r="Q4302" i="1"/>
  <c r="U4302" i="1" s="1"/>
  <c r="R4302" i="1"/>
  <c r="S4302" i="1"/>
  <c r="T4302" i="1"/>
  <c r="V4302" i="1"/>
  <c r="I4303" i="1"/>
  <c r="J4303" i="1"/>
  <c r="K4303" i="1"/>
  <c r="L4303" i="1"/>
  <c r="M4303" i="1"/>
  <c r="N4303" i="1"/>
  <c r="O4303" i="1"/>
  <c r="P4303" i="1"/>
  <c r="Q4303" i="1"/>
  <c r="R4303" i="1"/>
  <c r="S4303" i="1"/>
  <c r="T4303" i="1"/>
  <c r="U4303" i="1"/>
  <c r="V4303" i="1"/>
  <c r="I4304" i="1"/>
  <c r="J4304" i="1"/>
  <c r="K4304" i="1"/>
  <c r="L4304" i="1"/>
  <c r="M4304" i="1"/>
  <c r="N4304" i="1"/>
  <c r="O4304" i="1"/>
  <c r="P4304" i="1"/>
  <c r="Q4304" i="1"/>
  <c r="R4304" i="1"/>
  <c r="S4304" i="1"/>
  <c r="T4304" i="1"/>
  <c r="U4304" i="1"/>
  <c r="V4304" i="1"/>
  <c r="I4305" i="1"/>
  <c r="J4305" i="1"/>
  <c r="K4305" i="1"/>
  <c r="L4305" i="1"/>
  <c r="M4305" i="1"/>
  <c r="N4305" i="1"/>
  <c r="O4305" i="1"/>
  <c r="P4305" i="1"/>
  <c r="Q4305" i="1"/>
  <c r="U4305" i="1" s="1"/>
  <c r="R4305" i="1"/>
  <c r="S4305" i="1"/>
  <c r="T4305" i="1"/>
  <c r="V4305" i="1"/>
  <c r="I4306" i="1"/>
  <c r="J4306" i="1"/>
  <c r="K4306" i="1"/>
  <c r="L4306" i="1"/>
  <c r="M4306" i="1"/>
  <c r="N4306" i="1"/>
  <c r="O4306" i="1"/>
  <c r="P4306" i="1"/>
  <c r="Q4306" i="1"/>
  <c r="U4306" i="1" s="1"/>
  <c r="R4306" i="1"/>
  <c r="S4306" i="1"/>
  <c r="T4306" i="1"/>
  <c r="V4306" i="1"/>
  <c r="I4307" i="1"/>
  <c r="J4307" i="1"/>
  <c r="K4307" i="1"/>
  <c r="L4307" i="1"/>
  <c r="M4307" i="1"/>
  <c r="N4307" i="1"/>
  <c r="O4307" i="1"/>
  <c r="P4307" i="1"/>
  <c r="Q4307" i="1"/>
  <c r="R4307" i="1"/>
  <c r="S4307" i="1"/>
  <c r="T4307" i="1"/>
  <c r="U4307" i="1"/>
  <c r="V4307" i="1"/>
  <c r="I4308" i="1"/>
  <c r="J4308" i="1"/>
  <c r="K4308" i="1"/>
  <c r="L4308" i="1"/>
  <c r="M4308" i="1"/>
  <c r="N4308" i="1"/>
  <c r="O4308" i="1"/>
  <c r="P4308" i="1"/>
  <c r="Q4308" i="1"/>
  <c r="U4308" i="1" s="1"/>
  <c r="R4308" i="1"/>
  <c r="S4308" i="1"/>
  <c r="T4308" i="1"/>
  <c r="V4308" i="1"/>
  <c r="I4309" i="1"/>
  <c r="J4309" i="1"/>
  <c r="K4309" i="1"/>
  <c r="L4309" i="1"/>
  <c r="M4309" i="1"/>
  <c r="N4309" i="1"/>
  <c r="O4309" i="1"/>
  <c r="P4309" i="1"/>
  <c r="Q4309" i="1"/>
  <c r="R4309" i="1"/>
  <c r="S4309" i="1"/>
  <c r="T4309" i="1"/>
  <c r="U4309" i="1"/>
  <c r="V4309" i="1"/>
  <c r="I4310" i="1"/>
  <c r="J4310" i="1"/>
  <c r="K4310" i="1"/>
  <c r="L4310" i="1"/>
  <c r="M4310" i="1"/>
  <c r="N4310" i="1"/>
  <c r="O4310" i="1"/>
  <c r="P4310" i="1"/>
  <c r="Q4310" i="1"/>
  <c r="R4310" i="1"/>
  <c r="S4310" i="1"/>
  <c r="T4310" i="1"/>
  <c r="U4310" i="1"/>
  <c r="V4310" i="1"/>
  <c r="I4311" i="1"/>
  <c r="J4311" i="1"/>
  <c r="K4311" i="1"/>
  <c r="L4311" i="1"/>
  <c r="M4311" i="1"/>
  <c r="N4311" i="1"/>
  <c r="O4311" i="1"/>
  <c r="P4311" i="1"/>
  <c r="Q4311" i="1"/>
  <c r="U4311" i="1" s="1"/>
  <c r="R4311" i="1"/>
  <c r="S4311" i="1"/>
  <c r="T4311" i="1"/>
  <c r="V4311" i="1"/>
  <c r="I4312" i="1"/>
  <c r="J4312" i="1"/>
  <c r="K4312" i="1"/>
  <c r="L4312" i="1"/>
  <c r="M4312" i="1"/>
  <c r="N4312" i="1"/>
  <c r="O4312" i="1"/>
  <c r="P4312" i="1"/>
  <c r="Q4312" i="1"/>
  <c r="U4312" i="1" s="1"/>
  <c r="R4312" i="1"/>
  <c r="S4312" i="1"/>
  <c r="T4312" i="1"/>
  <c r="V4312" i="1"/>
  <c r="I4313" i="1"/>
  <c r="J4313" i="1"/>
  <c r="K4313" i="1"/>
  <c r="L4313" i="1"/>
  <c r="M4313" i="1"/>
  <c r="N4313" i="1"/>
  <c r="O4313" i="1"/>
  <c r="P4313" i="1"/>
  <c r="Q4313" i="1"/>
  <c r="R4313" i="1"/>
  <c r="S4313" i="1"/>
  <c r="T4313" i="1"/>
  <c r="U4313" i="1"/>
  <c r="V4313" i="1"/>
  <c r="I4314" i="1"/>
  <c r="J4314" i="1"/>
  <c r="K4314" i="1"/>
  <c r="L4314" i="1"/>
  <c r="M4314" i="1"/>
  <c r="N4314" i="1"/>
  <c r="O4314" i="1"/>
  <c r="P4314" i="1"/>
  <c r="Q4314" i="1"/>
  <c r="U4314" i="1" s="1"/>
  <c r="R4314" i="1"/>
  <c r="S4314" i="1"/>
  <c r="T4314" i="1"/>
  <c r="V4314" i="1"/>
  <c r="I4315" i="1"/>
  <c r="J4315" i="1"/>
  <c r="K4315" i="1"/>
  <c r="L4315" i="1"/>
  <c r="M4315" i="1"/>
  <c r="N4315" i="1"/>
  <c r="O4315" i="1"/>
  <c r="P4315" i="1"/>
  <c r="Q4315" i="1"/>
  <c r="R4315" i="1"/>
  <c r="S4315" i="1"/>
  <c r="T4315" i="1"/>
  <c r="U4315" i="1"/>
  <c r="V4315" i="1"/>
  <c r="I4316" i="1"/>
  <c r="J4316" i="1"/>
  <c r="K4316" i="1"/>
  <c r="L4316" i="1"/>
  <c r="M4316" i="1"/>
  <c r="N4316" i="1"/>
  <c r="O4316" i="1"/>
  <c r="P4316" i="1"/>
  <c r="Q4316" i="1"/>
  <c r="R4316" i="1"/>
  <c r="S4316" i="1"/>
  <c r="T4316" i="1"/>
  <c r="U4316" i="1"/>
  <c r="V4316" i="1"/>
  <c r="I4317" i="1"/>
  <c r="J4317" i="1"/>
  <c r="K4317" i="1"/>
  <c r="L4317" i="1"/>
  <c r="M4317" i="1"/>
  <c r="N4317" i="1"/>
  <c r="O4317" i="1"/>
  <c r="P4317" i="1"/>
  <c r="Q4317" i="1"/>
  <c r="U4317" i="1" s="1"/>
  <c r="R4317" i="1"/>
  <c r="S4317" i="1"/>
  <c r="T4317" i="1"/>
  <c r="V4317" i="1"/>
  <c r="I4318" i="1"/>
  <c r="J4318" i="1"/>
  <c r="K4318" i="1"/>
  <c r="L4318" i="1"/>
  <c r="M4318" i="1"/>
  <c r="N4318" i="1"/>
  <c r="O4318" i="1"/>
  <c r="P4318" i="1"/>
  <c r="Q4318" i="1"/>
  <c r="U4318" i="1" s="1"/>
  <c r="R4318" i="1"/>
  <c r="S4318" i="1"/>
  <c r="T4318" i="1"/>
  <c r="V4318" i="1"/>
  <c r="I4319" i="1"/>
  <c r="J4319" i="1"/>
  <c r="K4319" i="1"/>
  <c r="L4319" i="1"/>
  <c r="M4319" i="1"/>
  <c r="N4319" i="1"/>
  <c r="O4319" i="1"/>
  <c r="P4319" i="1"/>
  <c r="Q4319" i="1"/>
  <c r="R4319" i="1"/>
  <c r="S4319" i="1"/>
  <c r="T4319" i="1"/>
  <c r="U4319" i="1"/>
  <c r="V4319" i="1"/>
  <c r="I4320" i="1"/>
  <c r="J4320" i="1"/>
  <c r="K4320" i="1"/>
  <c r="L4320" i="1"/>
  <c r="M4320" i="1"/>
  <c r="N4320" i="1"/>
  <c r="O4320" i="1"/>
  <c r="P4320" i="1"/>
  <c r="Q4320" i="1"/>
  <c r="U4320" i="1" s="1"/>
  <c r="R4320" i="1"/>
  <c r="S4320" i="1"/>
  <c r="T4320" i="1"/>
  <c r="V4320" i="1"/>
  <c r="I4321" i="1"/>
  <c r="J4321" i="1"/>
  <c r="K4321" i="1"/>
  <c r="L4321" i="1"/>
  <c r="M4321" i="1"/>
  <c r="N4321" i="1"/>
  <c r="O4321" i="1"/>
  <c r="P4321" i="1"/>
  <c r="Q4321" i="1"/>
  <c r="R4321" i="1"/>
  <c r="S4321" i="1"/>
  <c r="T4321" i="1"/>
  <c r="U4321" i="1"/>
  <c r="V4321" i="1"/>
  <c r="I4322" i="1"/>
  <c r="J4322" i="1"/>
  <c r="K4322" i="1"/>
  <c r="L4322" i="1"/>
  <c r="M4322" i="1"/>
  <c r="N4322" i="1"/>
  <c r="O4322" i="1"/>
  <c r="P4322" i="1"/>
  <c r="Q4322" i="1"/>
  <c r="R4322" i="1"/>
  <c r="S4322" i="1"/>
  <c r="T4322" i="1"/>
  <c r="U4322" i="1"/>
  <c r="V4322" i="1"/>
  <c r="I4323" i="1"/>
  <c r="J4323" i="1"/>
  <c r="K4323" i="1"/>
  <c r="L4323" i="1"/>
  <c r="M4323" i="1"/>
  <c r="N4323" i="1"/>
  <c r="O4323" i="1"/>
  <c r="P4323" i="1"/>
  <c r="Q4323" i="1"/>
  <c r="U4323" i="1" s="1"/>
  <c r="R4323" i="1"/>
  <c r="S4323" i="1"/>
  <c r="T4323" i="1"/>
  <c r="V4323" i="1"/>
  <c r="I4324" i="1"/>
  <c r="J4324" i="1"/>
  <c r="K4324" i="1"/>
  <c r="L4324" i="1"/>
  <c r="M4324" i="1"/>
  <c r="N4324" i="1"/>
  <c r="O4324" i="1"/>
  <c r="P4324" i="1"/>
  <c r="Q4324" i="1"/>
  <c r="U4324" i="1" s="1"/>
  <c r="R4324" i="1"/>
  <c r="S4324" i="1"/>
  <c r="T4324" i="1"/>
  <c r="V4324" i="1"/>
  <c r="I4325" i="1"/>
  <c r="J4325" i="1"/>
  <c r="K4325" i="1"/>
  <c r="L4325" i="1"/>
  <c r="M4325" i="1"/>
  <c r="N4325" i="1"/>
  <c r="O4325" i="1"/>
  <c r="P4325" i="1"/>
  <c r="Q4325" i="1"/>
  <c r="R4325" i="1"/>
  <c r="S4325" i="1"/>
  <c r="T4325" i="1"/>
  <c r="U4325" i="1"/>
  <c r="V4325" i="1"/>
  <c r="I4326" i="1"/>
  <c r="J4326" i="1"/>
  <c r="K4326" i="1"/>
  <c r="L4326" i="1"/>
  <c r="M4326" i="1"/>
  <c r="N4326" i="1"/>
  <c r="O4326" i="1"/>
  <c r="P4326" i="1"/>
  <c r="Q4326" i="1"/>
  <c r="U4326" i="1" s="1"/>
  <c r="R4326" i="1"/>
  <c r="S4326" i="1"/>
  <c r="T4326" i="1"/>
  <c r="V4326" i="1"/>
  <c r="I4327" i="1"/>
  <c r="J4327" i="1"/>
  <c r="K4327" i="1"/>
  <c r="L4327" i="1"/>
  <c r="M4327" i="1"/>
  <c r="N4327" i="1"/>
  <c r="O4327" i="1"/>
  <c r="P4327" i="1"/>
  <c r="Q4327" i="1"/>
  <c r="R4327" i="1"/>
  <c r="S4327" i="1"/>
  <c r="T4327" i="1"/>
  <c r="U4327" i="1"/>
  <c r="V4327" i="1"/>
  <c r="I4328" i="1"/>
  <c r="J4328" i="1"/>
  <c r="K4328" i="1"/>
  <c r="L4328" i="1"/>
  <c r="M4328" i="1"/>
  <c r="N4328" i="1"/>
  <c r="O4328" i="1"/>
  <c r="P4328" i="1"/>
  <c r="Q4328" i="1"/>
  <c r="R4328" i="1"/>
  <c r="S4328" i="1"/>
  <c r="T4328" i="1"/>
  <c r="U4328" i="1"/>
  <c r="V4328" i="1"/>
  <c r="I4329" i="1"/>
  <c r="J4329" i="1"/>
  <c r="K4329" i="1"/>
  <c r="L4329" i="1"/>
  <c r="M4329" i="1"/>
  <c r="N4329" i="1"/>
  <c r="O4329" i="1"/>
  <c r="P4329" i="1"/>
  <c r="Q4329" i="1"/>
  <c r="U4329" i="1" s="1"/>
  <c r="R4329" i="1"/>
  <c r="S4329" i="1"/>
  <c r="T4329" i="1"/>
  <c r="V4329" i="1"/>
  <c r="I4330" i="1"/>
  <c r="J4330" i="1"/>
  <c r="K4330" i="1"/>
  <c r="L4330" i="1"/>
  <c r="M4330" i="1"/>
  <c r="N4330" i="1"/>
  <c r="O4330" i="1"/>
  <c r="P4330" i="1"/>
  <c r="Q4330" i="1"/>
  <c r="U4330" i="1" s="1"/>
  <c r="R4330" i="1"/>
  <c r="S4330" i="1"/>
  <c r="T4330" i="1"/>
  <c r="V4330" i="1"/>
  <c r="I4331" i="1"/>
  <c r="J4331" i="1"/>
  <c r="K4331" i="1"/>
  <c r="L4331" i="1"/>
  <c r="M4331" i="1"/>
  <c r="N4331" i="1"/>
  <c r="O4331" i="1"/>
  <c r="P4331" i="1"/>
  <c r="Q4331" i="1"/>
  <c r="R4331" i="1"/>
  <c r="S4331" i="1"/>
  <c r="T4331" i="1"/>
  <c r="U4331" i="1"/>
  <c r="V4331" i="1"/>
  <c r="I4332" i="1"/>
  <c r="J4332" i="1"/>
  <c r="K4332" i="1"/>
  <c r="L4332" i="1"/>
  <c r="M4332" i="1"/>
  <c r="N4332" i="1"/>
  <c r="O4332" i="1"/>
  <c r="P4332" i="1"/>
  <c r="Q4332" i="1"/>
  <c r="U4332" i="1" s="1"/>
  <c r="R4332" i="1"/>
  <c r="S4332" i="1"/>
  <c r="T4332" i="1"/>
  <c r="V4332" i="1"/>
  <c r="I4333" i="1"/>
  <c r="J4333" i="1"/>
  <c r="K4333" i="1"/>
  <c r="L4333" i="1"/>
  <c r="M4333" i="1"/>
  <c r="N4333" i="1"/>
  <c r="O4333" i="1"/>
  <c r="P4333" i="1"/>
  <c r="Q4333" i="1"/>
  <c r="R4333" i="1"/>
  <c r="S4333" i="1"/>
  <c r="T4333" i="1"/>
  <c r="U4333" i="1"/>
  <c r="V4333" i="1"/>
  <c r="I4334" i="1"/>
  <c r="J4334" i="1"/>
  <c r="K4334" i="1"/>
  <c r="L4334" i="1"/>
  <c r="M4334" i="1"/>
  <c r="N4334" i="1"/>
  <c r="O4334" i="1"/>
  <c r="P4334" i="1"/>
  <c r="Q4334" i="1"/>
  <c r="R4334" i="1"/>
  <c r="S4334" i="1"/>
  <c r="T4334" i="1"/>
  <c r="U4334" i="1"/>
  <c r="V4334" i="1"/>
  <c r="I4335" i="1"/>
  <c r="J4335" i="1"/>
  <c r="K4335" i="1"/>
  <c r="L4335" i="1"/>
  <c r="M4335" i="1"/>
  <c r="N4335" i="1"/>
  <c r="O4335" i="1"/>
  <c r="P4335" i="1"/>
  <c r="Q4335" i="1"/>
  <c r="U4335" i="1" s="1"/>
  <c r="R4335" i="1"/>
  <c r="S4335" i="1"/>
  <c r="T4335" i="1"/>
  <c r="V4335" i="1"/>
  <c r="I4336" i="1"/>
  <c r="J4336" i="1"/>
  <c r="K4336" i="1"/>
  <c r="L4336" i="1"/>
  <c r="M4336" i="1"/>
  <c r="N4336" i="1"/>
  <c r="O4336" i="1"/>
  <c r="P4336" i="1"/>
  <c r="Q4336" i="1"/>
  <c r="U4336" i="1" s="1"/>
  <c r="R4336" i="1"/>
  <c r="S4336" i="1"/>
  <c r="T4336" i="1"/>
  <c r="V4336" i="1"/>
  <c r="I4337" i="1"/>
  <c r="J4337" i="1"/>
  <c r="K4337" i="1"/>
  <c r="L4337" i="1"/>
  <c r="M4337" i="1"/>
  <c r="N4337" i="1"/>
  <c r="O4337" i="1"/>
  <c r="P4337" i="1"/>
  <c r="Q4337" i="1"/>
  <c r="R4337" i="1"/>
  <c r="S4337" i="1"/>
  <c r="T4337" i="1"/>
  <c r="U4337" i="1"/>
  <c r="V4337" i="1"/>
  <c r="I4338" i="1"/>
  <c r="J4338" i="1"/>
  <c r="K4338" i="1"/>
  <c r="L4338" i="1"/>
  <c r="M4338" i="1"/>
  <c r="N4338" i="1"/>
  <c r="O4338" i="1"/>
  <c r="P4338" i="1"/>
  <c r="Q4338" i="1"/>
  <c r="U4338" i="1" s="1"/>
  <c r="R4338" i="1"/>
  <c r="S4338" i="1"/>
  <c r="T4338" i="1"/>
  <c r="V4338" i="1"/>
  <c r="I4339" i="1"/>
  <c r="J4339" i="1"/>
  <c r="K4339" i="1"/>
  <c r="L4339" i="1"/>
  <c r="M4339" i="1"/>
  <c r="N4339" i="1"/>
  <c r="O4339" i="1"/>
  <c r="P4339" i="1"/>
  <c r="Q4339" i="1"/>
  <c r="R4339" i="1"/>
  <c r="S4339" i="1"/>
  <c r="T4339" i="1"/>
  <c r="U4339" i="1"/>
  <c r="V4339" i="1"/>
  <c r="I4340" i="1"/>
  <c r="J4340" i="1"/>
  <c r="K4340" i="1"/>
  <c r="L4340" i="1"/>
  <c r="M4340" i="1"/>
  <c r="N4340" i="1"/>
  <c r="O4340" i="1"/>
  <c r="P4340" i="1"/>
  <c r="Q4340" i="1"/>
  <c r="R4340" i="1"/>
  <c r="S4340" i="1"/>
  <c r="T4340" i="1"/>
  <c r="U4340" i="1"/>
  <c r="V4340" i="1"/>
  <c r="I4341" i="1"/>
  <c r="J4341" i="1"/>
  <c r="K4341" i="1"/>
  <c r="L4341" i="1"/>
  <c r="M4341" i="1"/>
  <c r="N4341" i="1"/>
  <c r="O4341" i="1"/>
  <c r="P4341" i="1"/>
  <c r="Q4341" i="1"/>
  <c r="U4341" i="1" s="1"/>
  <c r="R4341" i="1"/>
  <c r="S4341" i="1"/>
  <c r="T4341" i="1"/>
  <c r="V4341" i="1"/>
  <c r="I4342" i="1"/>
  <c r="J4342" i="1"/>
  <c r="K4342" i="1"/>
  <c r="L4342" i="1"/>
  <c r="M4342" i="1"/>
  <c r="N4342" i="1"/>
  <c r="O4342" i="1"/>
  <c r="P4342" i="1"/>
  <c r="Q4342" i="1"/>
  <c r="U4342" i="1" s="1"/>
  <c r="R4342" i="1"/>
  <c r="S4342" i="1"/>
  <c r="T4342" i="1"/>
  <c r="V4342" i="1"/>
  <c r="I4343" i="1"/>
  <c r="J4343" i="1"/>
  <c r="K4343" i="1"/>
  <c r="L4343" i="1"/>
  <c r="M4343" i="1"/>
  <c r="N4343" i="1"/>
  <c r="O4343" i="1"/>
  <c r="P4343" i="1"/>
  <c r="Q4343" i="1"/>
  <c r="R4343" i="1"/>
  <c r="S4343" i="1"/>
  <c r="T4343" i="1"/>
  <c r="U4343" i="1"/>
  <c r="V4343" i="1"/>
  <c r="I4344" i="1"/>
  <c r="J4344" i="1"/>
  <c r="K4344" i="1"/>
  <c r="L4344" i="1"/>
  <c r="M4344" i="1"/>
  <c r="N4344" i="1"/>
  <c r="O4344" i="1"/>
  <c r="P4344" i="1"/>
  <c r="Q4344" i="1"/>
  <c r="U4344" i="1" s="1"/>
  <c r="R4344" i="1"/>
  <c r="S4344" i="1"/>
  <c r="T4344" i="1"/>
  <c r="V4344" i="1"/>
  <c r="I4345" i="1"/>
  <c r="J4345" i="1"/>
  <c r="K4345" i="1"/>
  <c r="L4345" i="1"/>
  <c r="M4345" i="1"/>
  <c r="N4345" i="1"/>
  <c r="O4345" i="1"/>
  <c r="P4345" i="1"/>
  <c r="Q4345" i="1"/>
  <c r="R4345" i="1"/>
  <c r="S4345" i="1"/>
  <c r="T4345" i="1"/>
  <c r="U4345" i="1"/>
  <c r="V4345" i="1"/>
  <c r="I4346" i="1"/>
  <c r="J4346" i="1"/>
  <c r="K4346" i="1"/>
  <c r="L4346" i="1"/>
  <c r="M4346" i="1"/>
  <c r="N4346" i="1"/>
  <c r="O4346" i="1"/>
  <c r="P4346" i="1"/>
  <c r="Q4346" i="1"/>
  <c r="R4346" i="1"/>
  <c r="S4346" i="1"/>
  <c r="T4346" i="1"/>
  <c r="U4346" i="1"/>
  <c r="V4346" i="1"/>
  <c r="I4347" i="1"/>
  <c r="J4347" i="1"/>
  <c r="K4347" i="1"/>
  <c r="L4347" i="1"/>
  <c r="M4347" i="1"/>
  <c r="N4347" i="1"/>
  <c r="O4347" i="1"/>
  <c r="P4347" i="1"/>
  <c r="Q4347" i="1"/>
  <c r="U4347" i="1" s="1"/>
  <c r="R4347" i="1"/>
  <c r="S4347" i="1"/>
  <c r="T4347" i="1"/>
  <c r="V4347" i="1"/>
  <c r="I4348" i="1"/>
  <c r="J4348" i="1"/>
  <c r="K4348" i="1"/>
  <c r="L4348" i="1"/>
  <c r="M4348" i="1"/>
  <c r="N4348" i="1"/>
  <c r="O4348" i="1"/>
  <c r="P4348" i="1"/>
  <c r="Q4348" i="1"/>
  <c r="U4348" i="1" s="1"/>
  <c r="R4348" i="1"/>
  <c r="S4348" i="1"/>
  <c r="T4348" i="1"/>
  <c r="V4348" i="1"/>
  <c r="I4349" i="1"/>
  <c r="J4349" i="1"/>
  <c r="K4349" i="1"/>
  <c r="L4349" i="1"/>
  <c r="M4349" i="1"/>
  <c r="N4349" i="1"/>
  <c r="O4349" i="1"/>
  <c r="P4349" i="1"/>
  <c r="Q4349" i="1"/>
  <c r="R4349" i="1"/>
  <c r="S4349" i="1"/>
  <c r="T4349" i="1"/>
  <c r="U4349" i="1"/>
  <c r="V4349" i="1"/>
  <c r="I4350" i="1"/>
  <c r="J4350" i="1"/>
  <c r="K4350" i="1"/>
  <c r="L4350" i="1"/>
  <c r="M4350" i="1"/>
  <c r="N4350" i="1"/>
  <c r="O4350" i="1"/>
  <c r="P4350" i="1"/>
  <c r="Q4350" i="1"/>
  <c r="U4350" i="1" s="1"/>
  <c r="R4350" i="1"/>
  <c r="S4350" i="1"/>
  <c r="T4350" i="1"/>
  <c r="V4350" i="1"/>
  <c r="I4351" i="1"/>
  <c r="J4351" i="1"/>
  <c r="K4351" i="1"/>
  <c r="L4351" i="1"/>
  <c r="M4351" i="1"/>
  <c r="N4351" i="1"/>
  <c r="O4351" i="1"/>
  <c r="P4351" i="1"/>
  <c r="Q4351" i="1"/>
  <c r="R4351" i="1"/>
  <c r="S4351" i="1"/>
  <c r="T4351" i="1"/>
  <c r="U4351" i="1"/>
  <c r="V4351" i="1"/>
  <c r="I4352" i="1"/>
  <c r="J4352" i="1"/>
  <c r="K4352" i="1"/>
  <c r="L4352" i="1"/>
  <c r="M4352" i="1"/>
  <c r="N4352" i="1"/>
  <c r="O4352" i="1"/>
  <c r="P4352" i="1"/>
  <c r="Q4352" i="1"/>
  <c r="R4352" i="1"/>
  <c r="S4352" i="1"/>
  <c r="T4352" i="1"/>
  <c r="U4352" i="1"/>
  <c r="V4352" i="1"/>
  <c r="I4353" i="1"/>
  <c r="J4353" i="1"/>
  <c r="K4353" i="1"/>
  <c r="L4353" i="1"/>
  <c r="M4353" i="1"/>
  <c r="N4353" i="1"/>
  <c r="O4353" i="1"/>
  <c r="P4353" i="1"/>
  <c r="Q4353" i="1"/>
  <c r="U4353" i="1" s="1"/>
  <c r="R4353" i="1"/>
  <c r="S4353" i="1"/>
  <c r="T4353" i="1"/>
  <c r="V4353" i="1"/>
  <c r="I4354" i="1"/>
  <c r="J4354" i="1"/>
  <c r="K4354" i="1"/>
  <c r="L4354" i="1"/>
  <c r="M4354" i="1"/>
  <c r="N4354" i="1"/>
  <c r="O4354" i="1"/>
  <c r="P4354" i="1"/>
  <c r="Q4354" i="1"/>
  <c r="U4354" i="1" s="1"/>
  <c r="R4354" i="1"/>
  <c r="S4354" i="1"/>
  <c r="T4354" i="1"/>
  <c r="V4354" i="1"/>
  <c r="I4355" i="1"/>
  <c r="J4355" i="1"/>
  <c r="K4355" i="1"/>
  <c r="L4355" i="1"/>
  <c r="M4355" i="1"/>
  <c r="N4355" i="1"/>
  <c r="O4355" i="1"/>
  <c r="P4355" i="1"/>
  <c r="Q4355" i="1"/>
  <c r="R4355" i="1"/>
  <c r="S4355" i="1"/>
  <c r="T4355" i="1"/>
  <c r="U4355" i="1"/>
  <c r="V4355" i="1"/>
  <c r="I4356" i="1"/>
  <c r="J4356" i="1"/>
  <c r="K4356" i="1"/>
  <c r="L4356" i="1"/>
  <c r="M4356" i="1"/>
  <c r="N4356" i="1"/>
  <c r="O4356" i="1"/>
  <c r="P4356" i="1"/>
  <c r="Q4356" i="1"/>
  <c r="U4356" i="1" s="1"/>
  <c r="R4356" i="1"/>
  <c r="S4356" i="1"/>
  <c r="T4356" i="1"/>
  <c r="V4356" i="1"/>
  <c r="I4357" i="1"/>
  <c r="J4357" i="1"/>
  <c r="K4357" i="1"/>
  <c r="L4357" i="1"/>
  <c r="M4357" i="1"/>
  <c r="N4357" i="1"/>
  <c r="O4357" i="1"/>
  <c r="P4357" i="1"/>
  <c r="Q4357" i="1"/>
  <c r="R4357" i="1"/>
  <c r="S4357" i="1"/>
  <c r="T4357" i="1"/>
  <c r="U4357" i="1"/>
  <c r="V4357" i="1"/>
  <c r="I4358" i="1"/>
  <c r="J4358" i="1"/>
  <c r="K4358" i="1"/>
  <c r="L4358" i="1"/>
  <c r="M4358" i="1"/>
  <c r="N4358" i="1"/>
  <c r="O4358" i="1"/>
  <c r="P4358" i="1"/>
  <c r="Q4358" i="1"/>
  <c r="R4358" i="1"/>
  <c r="S4358" i="1"/>
  <c r="T4358" i="1"/>
  <c r="U4358" i="1"/>
  <c r="V4358" i="1"/>
  <c r="I4359" i="1"/>
  <c r="J4359" i="1"/>
  <c r="K4359" i="1"/>
  <c r="L4359" i="1"/>
  <c r="M4359" i="1"/>
  <c r="N4359" i="1"/>
  <c r="O4359" i="1"/>
  <c r="P4359" i="1"/>
  <c r="Q4359" i="1"/>
  <c r="U4359" i="1" s="1"/>
  <c r="R4359" i="1"/>
  <c r="S4359" i="1"/>
  <c r="T4359" i="1"/>
  <c r="V4359" i="1"/>
  <c r="I4360" i="1"/>
  <c r="J4360" i="1"/>
  <c r="K4360" i="1"/>
  <c r="L4360" i="1"/>
  <c r="M4360" i="1"/>
  <c r="N4360" i="1"/>
  <c r="O4360" i="1"/>
  <c r="P4360" i="1"/>
  <c r="Q4360" i="1"/>
  <c r="U4360" i="1" s="1"/>
  <c r="R4360" i="1"/>
  <c r="S4360" i="1"/>
  <c r="T4360" i="1"/>
  <c r="V4360" i="1"/>
  <c r="I4361" i="1"/>
  <c r="J4361" i="1"/>
  <c r="K4361" i="1"/>
  <c r="L4361" i="1"/>
  <c r="M4361" i="1"/>
  <c r="N4361" i="1"/>
  <c r="O4361" i="1"/>
  <c r="P4361" i="1"/>
  <c r="Q4361" i="1"/>
  <c r="R4361" i="1"/>
  <c r="S4361" i="1"/>
  <c r="T4361" i="1"/>
  <c r="U4361" i="1"/>
  <c r="V4361" i="1"/>
  <c r="I4362" i="1"/>
  <c r="J4362" i="1"/>
  <c r="K4362" i="1"/>
  <c r="L4362" i="1"/>
  <c r="M4362" i="1"/>
  <c r="N4362" i="1"/>
  <c r="O4362" i="1"/>
  <c r="P4362" i="1"/>
  <c r="Q4362" i="1"/>
  <c r="U4362" i="1" s="1"/>
  <c r="R4362" i="1"/>
  <c r="S4362" i="1"/>
  <c r="T4362" i="1"/>
  <c r="V4362" i="1"/>
  <c r="I4363" i="1"/>
  <c r="J4363" i="1"/>
  <c r="K4363" i="1"/>
  <c r="L4363" i="1"/>
  <c r="M4363" i="1"/>
  <c r="N4363" i="1"/>
  <c r="O4363" i="1"/>
  <c r="P4363" i="1"/>
  <c r="Q4363" i="1"/>
  <c r="R4363" i="1"/>
  <c r="S4363" i="1"/>
  <c r="T4363" i="1"/>
  <c r="U4363" i="1"/>
  <c r="V4363" i="1"/>
  <c r="I4364" i="1"/>
  <c r="J4364" i="1"/>
  <c r="K4364" i="1"/>
  <c r="L4364" i="1"/>
  <c r="M4364" i="1"/>
  <c r="N4364" i="1"/>
  <c r="O4364" i="1"/>
  <c r="P4364" i="1"/>
  <c r="Q4364" i="1"/>
  <c r="R4364" i="1"/>
  <c r="S4364" i="1"/>
  <c r="T4364" i="1"/>
  <c r="U4364" i="1"/>
  <c r="V4364" i="1"/>
  <c r="I4365" i="1"/>
  <c r="J4365" i="1"/>
  <c r="K4365" i="1"/>
  <c r="L4365" i="1"/>
  <c r="M4365" i="1"/>
  <c r="N4365" i="1"/>
  <c r="O4365" i="1"/>
  <c r="P4365" i="1"/>
  <c r="Q4365" i="1"/>
  <c r="U4365" i="1" s="1"/>
  <c r="R4365" i="1"/>
  <c r="S4365" i="1"/>
  <c r="T4365" i="1"/>
  <c r="V4365" i="1"/>
  <c r="I4366" i="1"/>
  <c r="J4366" i="1"/>
  <c r="K4366" i="1"/>
  <c r="L4366" i="1"/>
  <c r="M4366" i="1"/>
  <c r="N4366" i="1"/>
  <c r="O4366" i="1"/>
  <c r="P4366" i="1"/>
  <c r="Q4366" i="1"/>
  <c r="U4366" i="1" s="1"/>
  <c r="R4366" i="1"/>
  <c r="S4366" i="1"/>
  <c r="T4366" i="1"/>
  <c r="V4366" i="1"/>
  <c r="I4367" i="1"/>
  <c r="J4367" i="1"/>
  <c r="K4367" i="1"/>
  <c r="L4367" i="1"/>
  <c r="M4367" i="1"/>
  <c r="N4367" i="1"/>
  <c r="O4367" i="1"/>
  <c r="P4367" i="1"/>
  <c r="Q4367" i="1"/>
  <c r="R4367" i="1"/>
  <c r="S4367" i="1"/>
  <c r="T4367" i="1"/>
  <c r="U4367" i="1"/>
  <c r="V4367" i="1"/>
  <c r="I4368" i="1"/>
  <c r="J4368" i="1"/>
  <c r="K4368" i="1"/>
  <c r="L4368" i="1"/>
  <c r="M4368" i="1"/>
  <c r="N4368" i="1"/>
  <c r="O4368" i="1"/>
  <c r="P4368" i="1"/>
  <c r="Q4368" i="1"/>
  <c r="U4368" i="1" s="1"/>
  <c r="R4368" i="1"/>
  <c r="S4368" i="1"/>
  <c r="T4368" i="1"/>
  <c r="V4368" i="1"/>
  <c r="I4369" i="1"/>
  <c r="J4369" i="1"/>
  <c r="K4369" i="1"/>
  <c r="L4369" i="1"/>
  <c r="M4369" i="1"/>
  <c r="N4369" i="1"/>
  <c r="O4369" i="1"/>
  <c r="P4369" i="1"/>
  <c r="Q4369" i="1"/>
  <c r="R4369" i="1"/>
  <c r="S4369" i="1"/>
  <c r="T4369" i="1"/>
  <c r="U4369" i="1"/>
  <c r="V4369" i="1"/>
  <c r="I4370" i="1"/>
  <c r="J4370" i="1"/>
  <c r="K4370" i="1"/>
  <c r="L4370" i="1"/>
  <c r="M4370" i="1"/>
  <c r="N4370" i="1"/>
  <c r="O4370" i="1"/>
  <c r="P4370" i="1"/>
  <c r="Q4370" i="1"/>
  <c r="R4370" i="1"/>
  <c r="S4370" i="1"/>
  <c r="T4370" i="1"/>
  <c r="U4370" i="1"/>
  <c r="V4370" i="1"/>
  <c r="I4371" i="1"/>
  <c r="J4371" i="1"/>
  <c r="K4371" i="1"/>
  <c r="L4371" i="1"/>
  <c r="M4371" i="1"/>
  <c r="N4371" i="1"/>
  <c r="O4371" i="1"/>
  <c r="P4371" i="1"/>
  <c r="Q4371" i="1"/>
  <c r="U4371" i="1" s="1"/>
  <c r="R4371" i="1"/>
  <c r="S4371" i="1"/>
  <c r="T4371" i="1"/>
  <c r="V4371" i="1"/>
  <c r="I4372" i="1"/>
  <c r="J4372" i="1"/>
  <c r="K4372" i="1"/>
  <c r="L4372" i="1"/>
  <c r="M4372" i="1"/>
  <c r="N4372" i="1"/>
  <c r="O4372" i="1"/>
  <c r="P4372" i="1"/>
  <c r="Q4372" i="1"/>
  <c r="U4372" i="1" s="1"/>
  <c r="R4372" i="1"/>
  <c r="S4372" i="1"/>
  <c r="T4372" i="1"/>
  <c r="V4372" i="1"/>
  <c r="I4373" i="1"/>
  <c r="J4373" i="1"/>
  <c r="K4373" i="1"/>
  <c r="L4373" i="1"/>
  <c r="M4373" i="1"/>
  <c r="N4373" i="1"/>
  <c r="O4373" i="1"/>
  <c r="P4373" i="1"/>
  <c r="Q4373" i="1"/>
  <c r="R4373" i="1"/>
  <c r="S4373" i="1"/>
  <c r="T4373" i="1"/>
  <c r="U4373" i="1"/>
  <c r="V4373" i="1"/>
  <c r="I4374" i="1"/>
  <c r="J4374" i="1"/>
  <c r="K4374" i="1"/>
  <c r="L4374" i="1"/>
  <c r="M4374" i="1"/>
  <c r="N4374" i="1"/>
  <c r="O4374" i="1"/>
  <c r="P4374" i="1"/>
  <c r="Q4374" i="1"/>
  <c r="U4374" i="1" s="1"/>
  <c r="R4374" i="1"/>
  <c r="S4374" i="1"/>
  <c r="T4374" i="1"/>
  <c r="V4374" i="1"/>
  <c r="I4375" i="1"/>
  <c r="J4375" i="1"/>
  <c r="K4375" i="1"/>
  <c r="L4375" i="1"/>
  <c r="M4375" i="1"/>
  <c r="N4375" i="1"/>
  <c r="O4375" i="1"/>
  <c r="P4375" i="1"/>
  <c r="Q4375" i="1"/>
  <c r="R4375" i="1"/>
  <c r="S4375" i="1"/>
  <c r="T4375" i="1"/>
  <c r="U4375" i="1"/>
  <c r="V4375" i="1"/>
  <c r="I4376" i="1"/>
  <c r="J4376" i="1"/>
  <c r="K4376" i="1"/>
  <c r="L4376" i="1"/>
  <c r="M4376" i="1"/>
  <c r="N4376" i="1"/>
  <c r="O4376" i="1"/>
  <c r="P4376" i="1"/>
  <c r="Q4376" i="1"/>
  <c r="R4376" i="1"/>
  <c r="S4376" i="1"/>
  <c r="T4376" i="1"/>
  <c r="U4376" i="1"/>
  <c r="V4376" i="1"/>
  <c r="I4377" i="1"/>
  <c r="J4377" i="1"/>
  <c r="K4377" i="1"/>
  <c r="L4377" i="1"/>
  <c r="M4377" i="1"/>
  <c r="N4377" i="1"/>
  <c r="O4377" i="1"/>
  <c r="P4377" i="1"/>
  <c r="Q4377" i="1"/>
  <c r="U4377" i="1" s="1"/>
  <c r="R4377" i="1"/>
  <c r="S4377" i="1"/>
  <c r="T4377" i="1"/>
  <c r="V4377" i="1"/>
  <c r="I4378" i="1"/>
  <c r="J4378" i="1"/>
  <c r="K4378" i="1"/>
  <c r="L4378" i="1"/>
  <c r="M4378" i="1"/>
  <c r="N4378" i="1"/>
  <c r="O4378" i="1"/>
  <c r="P4378" i="1"/>
  <c r="Q4378" i="1"/>
  <c r="U4378" i="1" s="1"/>
  <c r="R4378" i="1"/>
  <c r="S4378" i="1"/>
  <c r="T4378" i="1"/>
  <c r="V4378" i="1"/>
  <c r="I4379" i="1"/>
  <c r="J4379" i="1"/>
  <c r="K4379" i="1"/>
  <c r="L4379" i="1"/>
  <c r="M4379" i="1"/>
  <c r="N4379" i="1"/>
  <c r="O4379" i="1"/>
  <c r="P4379" i="1"/>
  <c r="Q4379" i="1"/>
  <c r="R4379" i="1"/>
  <c r="S4379" i="1"/>
  <c r="T4379" i="1"/>
  <c r="U4379" i="1"/>
  <c r="V4379" i="1"/>
  <c r="I4380" i="1"/>
  <c r="J4380" i="1"/>
  <c r="K4380" i="1"/>
  <c r="L4380" i="1"/>
  <c r="M4380" i="1"/>
  <c r="N4380" i="1"/>
  <c r="O4380" i="1"/>
  <c r="P4380" i="1"/>
  <c r="Q4380" i="1"/>
  <c r="U4380" i="1" s="1"/>
  <c r="R4380" i="1"/>
  <c r="S4380" i="1"/>
  <c r="T4380" i="1"/>
  <c r="V4380" i="1"/>
  <c r="I4381" i="1"/>
  <c r="J4381" i="1"/>
  <c r="K4381" i="1"/>
  <c r="L4381" i="1"/>
  <c r="M4381" i="1"/>
  <c r="N4381" i="1"/>
  <c r="O4381" i="1"/>
  <c r="P4381" i="1"/>
  <c r="Q4381" i="1"/>
  <c r="R4381" i="1"/>
  <c r="S4381" i="1"/>
  <c r="T4381" i="1"/>
  <c r="U4381" i="1"/>
  <c r="V4381" i="1"/>
  <c r="I4382" i="1"/>
  <c r="J4382" i="1"/>
  <c r="K4382" i="1"/>
  <c r="L4382" i="1"/>
  <c r="M4382" i="1"/>
  <c r="N4382" i="1"/>
  <c r="O4382" i="1"/>
  <c r="P4382" i="1"/>
  <c r="Q4382" i="1"/>
  <c r="R4382" i="1"/>
  <c r="S4382" i="1"/>
  <c r="T4382" i="1"/>
  <c r="U4382" i="1"/>
  <c r="V4382" i="1"/>
  <c r="I4383" i="1"/>
  <c r="J4383" i="1"/>
  <c r="K4383" i="1"/>
  <c r="L4383" i="1"/>
  <c r="M4383" i="1"/>
  <c r="N4383" i="1"/>
  <c r="O4383" i="1"/>
  <c r="P4383" i="1"/>
  <c r="Q4383" i="1"/>
  <c r="U4383" i="1" s="1"/>
  <c r="R4383" i="1"/>
  <c r="S4383" i="1"/>
  <c r="T4383" i="1"/>
  <c r="V4383" i="1"/>
  <c r="I4384" i="1"/>
  <c r="J4384" i="1"/>
  <c r="K4384" i="1"/>
  <c r="L4384" i="1"/>
  <c r="M4384" i="1"/>
  <c r="N4384" i="1"/>
  <c r="O4384" i="1"/>
  <c r="P4384" i="1"/>
  <c r="Q4384" i="1"/>
  <c r="U4384" i="1" s="1"/>
  <c r="R4384" i="1"/>
  <c r="S4384" i="1"/>
  <c r="T4384" i="1"/>
  <c r="V4384" i="1"/>
  <c r="I4385" i="1"/>
  <c r="J4385" i="1"/>
  <c r="K4385" i="1"/>
  <c r="L4385" i="1"/>
  <c r="M4385" i="1"/>
  <c r="N4385" i="1"/>
  <c r="O4385" i="1"/>
  <c r="P4385" i="1"/>
  <c r="Q4385" i="1"/>
  <c r="R4385" i="1"/>
  <c r="S4385" i="1"/>
  <c r="T4385" i="1"/>
  <c r="U4385" i="1"/>
  <c r="V4385" i="1"/>
  <c r="I4386" i="1"/>
  <c r="J4386" i="1"/>
  <c r="K4386" i="1"/>
  <c r="L4386" i="1"/>
  <c r="M4386" i="1"/>
  <c r="N4386" i="1"/>
  <c r="O4386" i="1"/>
  <c r="P4386" i="1"/>
  <c r="Q4386" i="1"/>
  <c r="U4386" i="1" s="1"/>
  <c r="R4386" i="1"/>
  <c r="S4386" i="1"/>
  <c r="T4386" i="1"/>
  <c r="V4386" i="1"/>
  <c r="I4387" i="1"/>
  <c r="J4387" i="1"/>
  <c r="K4387" i="1"/>
  <c r="L4387" i="1"/>
  <c r="M4387" i="1"/>
  <c r="N4387" i="1"/>
  <c r="O4387" i="1"/>
  <c r="P4387" i="1"/>
  <c r="Q4387" i="1"/>
  <c r="R4387" i="1"/>
  <c r="S4387" i="1"/>
  <c r="T4387" i="1"/>
  <c r="U4387" i="1"/>
  <c r="V4387" i="1"/>
  <c r="I4388" i="1"/>
  <c r="J4388" i="1"/>
  <c r="K4388" i="1"/>
  <c r="L4388" i="1"/>
  <c r="M4388" i="1"/>
  <c r="N4388" i="1"/>
  <c r="O4388" i="1"/>
  <c r="P4388" i="1"/>
  <c r="Q4388" i="1"/>
  <c r="R4388" i="1"/>
  <c r="S4388" i="1"/>
  <c r="T4388" i="1"/>
  <c r="U4388" i="1"/>
  <c r="V4388" i="1"/>
  <c r="I4389" i="1"/>
  <c r="J4389" i="1"/>
  <c r="K4389" i="1"/>
  <c r="L4389" i="1"/>
  <c r="M4389" i="1"/>
  <c r="N4389" i="1"/>
  <c r="O4389" i="1"/>
  <c r="P4389" i="1"/>
  <c r="Q4389" i="1"/>
  <c r="U4389" i="1" s="1"/>
  <c r="R4389" i="1"/>
  <c r="S4389" i="1"/>
  <c r="T4389" i="1"/>
  <c r="V4389" i="1"/>
  <c r="I4390" i="1"/>
  <c r="J4390" i="1"/>
  <c r="K4390" i="1"/>
  <c r="L4390" i="1"/>
  <c r="M4390" i="1"/>
  <c r="N4390" i="1"/>
  <c r="O4390" i="1"/>
  <c r="P4390" i="1"/>
  <c r="Q4390" i="1"/>
  <c r="U4390" i="1" s="1"/>
  <c r="R4390" i="1"/>
  <c r="S4390" i="1"/>
  <c r="T4390" i="1"/>
  <c r="V4390" i="1"/>
  <c r="I4391" i="1"/>
  <c r="J4391" i="1"/>
  <c r="K4391" i="1"/>
  <c r="L4391" i="1"/>
  <c r="M4391" i="1"/>
  <c r="N4391" i="1"/>
  <c r="O4391" i="1"/>
  <c r="P4391" i="1"/>
  <c r="Q4391" i="1"/>
  <c r="R4391" i="1"/>
  <c r="S4391" i="1"/>
  <c r="T4391" i="1"/>
  <c r="U4391" i="1"/>
  <c r="V4391" i="1"/>
  <c r="I4392" i="1"/>
  <c r="J4392" i="1"/>
  <c r="K4392" i="1"/>
  <c r="L4392" i="1"/>
  <c r="M4392" i="1"/>
  <c r="N4392" i="1"/>
  <c r="O4392" i="1"/>
  <c r="P4392" i="1"/>
  <c r="Q4392" i="1"/>
  <c r="U4392" i="1" s="1"/>
  <c r="R4392" i="1"/>
  <c r="S4392" i="1"/>
  <c r="T4392" i="1"/>
  <c r="V4392" i="1"/>
  <c r="I4393" i="1"/>
  <c r="J4393" i="1"/>
  <c r="K4393" i="1"/>
  <c r="L4393" i="1"/>
  <c r="M4393" i="1"/>
  <c r="N4393" i="1"/>
  <c r="O4393" i="1"/>
  <c r="P4393" i="1"/>
  <c r="Q4393" i="1"/>
  <c r="R4393" i="1"/>
  <c r="S4393" i="1"/>
  <c r="T4393" i="1"/>
  <c r="U4393" i="1"/>
  <c r="V4393" i="1"/>
  <c r="I4394" i="1"/>
  <c r="J4394" i="1"/>
  <c r="K4394" i="1"/>
  <c r="L4394" i="1"/>
  <c r="M4394" i="1"/>
  <c r="N4394" i="1"/>
  <c r="O4394" i="1"/>
  <c r="P4394" i="1"/>
  <c r="Q4394" i="1"/>
  <c r="R4394" i="1"/>
  <c r="S4394" i="1"/>
  <c r="T4394" i="1"/>
  <c r="U4394" i="1"/>
  <c r="V4394" i="1"/>
  <c r="I4395" i="1"/>
  <c r="J4395" i="1"/>
  <c r="K4395" i="1"/>
  <c r="L4395" i="1"/>
  <c r="M4395" i="1"/>
  <c r="N4395" i="1"/>
  <c r="O4395" i="1"/>
  <c r="P4395" i="1"/>
  <c r="Q4395" i="1"/>
  <c r="U4395" i="1" s="1"/>
  <c r="R4395" i="1"/>
  <c r="S4395" i="1"/>
  <c r="T4395" i="1"/>
  <c r="V4395" i="1"/>
  <c r="I4396" i="1"/>
  <c r="J4396" i="1"/>
  <c r="K4396" i="1"/>
  <c r="L4396" i="1"/>
  <c r="M4396" i="1"/>
  <c r="N4396" i="1"/>
  <c r="O4396" i="1"/>
  <c r="P4396" i="1"/>
  <c r="Q4396" i="1"/>
  <c r="U4396" i="1" s="1"/>
  <c r="R4396" i="1"/>
  <c r="S4396" i="1"/>
  <c r="T4396" i="1"/>
  <c r="V4396" i="1"/>
  <c r="I4397" i="1"/>
  <c r="J4397" i="1"/>
  <c r="K4397" i="1"/>
  <c r="L4397" i="1"/>
  <c r="M4397" i="1"/>
  <c r="N4397" i="1"/>
  <c r="O4397" i="1"/>
  <c r="P4397" i="1"/>
  <c r="Q4397" i="1"/>
  <c r="R4397" i="1"/>
  <c r="S4397" i="1"/>
  <c r="T4397" i="1"/>
  <c r="U4397" i="1"/>
  <c r="V4397" i="1"/>
  <c r="I4398" i="1"/>
  <c r="J4398" i="1"/>
  <c r="K4398" i="1"/>
  <c r="L4398" i="1"/>
  <c r="M4398" i="1"/>
  <c r="N4398" i="1"/>
  <c r="O4398" i="1"/>
  <c r="P4398" i="1"/>
  <c r="Q4398" i="1"/>
  <c r="U4398" i="1" s="1"/>
  <c r="R4398" i="1"/>
  <c r="S4398" i="1"/>
  <c r="T4398" i="1"/>
  <c r="V4398" i="1"/>
  <c r="I4399" i="1"/>
  <c r="J4399" i="1"/>
  <c r="K4399" i="1"/>
  <c r="L4399" i="1"/>
  <c r="M4399" i="1"/>
  <c r="N4399" i="1"/>
  <c r="O4399" i="1"/>
  <c r="P4399" i="1"/>
  <c r="Q4399" i="1"/>
  <c r="R4399" i="1"/>
  <c r="S4399" i="1"/>
  <c r="T4399" i="1"/>
  <c r="U4399" i="1"/>
  <c r="V4399" i="1"/>
  <c r="I4400" i="1"/>
  <c r="J4400" i="1"/>
  <c r="K4400" i="1"/>
  <c r="L4400" i="1"/>
  <c r="M4400" i="1"/>
  <c r="N4400" i="1"/>
  <c r="O4400" i="1"/>
  <c r="P4400" i="1"/>
  <c r="Q4400" i="1"/>
  <c r="R4400" i="1"/>
  <c r="S4400" i="1"/>
  <c r="T4400" i="1"/>
  <c r="U4400" i="1"/>
  <c r="V4400" i="1"/>
  <c r="I4401" i="1"/>
  <c r="J4401" i="1"/>
  <c r="K4401" i="1"/>
  <c r="L4401" i="1"/>
  <c r="M4401" i="1"/>
  <c r="N4401" i="1"/>
  <c r="O4401" i="1"/>
  <c r="P4401" i="1"/>
  <c r="Q4401" i="1"/>
  <c r="U4401" i="1" s="1"/>
  <c r="R4401" i="1"/>
  <c r="S4401" i="1"/>
  <c r="T4401" i="1"/>
  <c r="V4401" i="1"/>
  <c r="I4402" i="1"/>
  <c r="J4402" i="1"/>
  <c r="K4402" i="1"/>
  <c r="L4402" i="1"/>
  <c r="M4402" i="1"/>
  <c r="N4402" i="1"/>
  <c r="O4402" i="1"/>
  <c r="P4402" i="1"/>
  <c r="Q4402" i="1"/>
  <c r="U4402" i="1" s="1"/>
  <c r="R4402" i="1"/>
  <c r="S4402" i="1"/>
  <c r="T4402" i="1"/>
  <c r="V4402" i="1"/>
  <c r="I4403" i="1"/>
  <c r="J4403" i="1"/>
  <c r="K4403" i="1"/>
  <c r="L4403" i="1"/>
  <c r="M4403" i="1"/>
  <c r="N4403" i="1"/>
  <c r="O4403" i="1"/>
  <c r="P4403" i="1"/>
  <c r="Q4403" i="1"/>
  <c r="R4403" i="1"/>
  <c r="S4403" i="1"/>
  <c r="T4403" i="1"/>
  <c r="U4403" i="1"/>
  <c r="V4403" i="1"/>
  <c r="I4404" i="1"/>
  <c r="J4404" i="1"/>
  <c r="K4404" i="1"/>
  <c r="L4404" i="1"/>
  <c r="M4404" i="1"/>
  <c r="N4404" i="1"/>
  <c r="O4404" i="1"/>
  <c r="P4404" i="1"/>
  <c r="Q4404" i="1"/>
  <c r="U4404" i="1" s="1"/>
  <c r="R4404" i="1"/>
  <c r="S4404" i="1"/>
  <c r="T4404" i="1"/>
  <c r="V4404" i="1"/>
  <c r="I4405" i="1"/>
  <c r="J4405" i="1"/>
  <c r="K4405" i="1"/>
  <c r="L4405" i="1"/>
  <c r="M4405" i="1"/>
  <c r="N4405" i="1"/>
  <c r="O4405" i="1"/>
  <c r="P4405" i="1"/>
  <c r="Q4405" i="1"/>
  <c r="R4405" i="1"/>
  <c r="S4405" i="1"/>
  <c r="T4405" i="1"/>
  <c r="U4405" i="1"/>
  <c r="V4405" i="1"/>
  <c r="I4406" i="1"/>
  <c r="J4406" i="1"/>
  <c r="K4406" i="1"/>
  <c r="L4406" i="1"/>
  <c r="M4406" i="1"/>
  <c r="N4406" i="1"/>
  <c r="O4406" i="1"/>
  <c r="P4406" i="1"/>
  <c r="Q4406" i="1"/>
  <c r="R4406" i="1"/>
  <c r="S4406" i="1"/>
  <c r="T4406" i="1"/>
  <c r="U4406" i="1"/>
  <c r="V4406" i="1"/>
  <c r="I4407" i="1"/>
  <c r="J4407" i="1"/>
  <c r="K4407" i="1"/>
  <c r="L4407" i="1"/>
  <c r="M4407" i="1"/>
  <c r="N4407" i="1"/>
  <c r="O4407" i="1"/>
  <c r="P4407" i="1"/>
  <c r="Q4407" i="1"/>
  <c r="U4407" i="1" s="1"/>
  <c r="R4407" i="1"/>
  <c r="S4407" i="1"/>
  <c r="T4407" i="1"/>
  <c r="V4407" i="1"/>
  <c r="I4408" i="1"/>
  <c r="J4408" i="1"/>
  <c r="K4408" i="1"/>
  <c r="L4408" i="1"/>
  <c r="M4408" i="1"/>
  <c r="N4408" i="1"/>
  <c r="O4408" i="1"/>
  <c r="P4408" i="1"/>
  <c r="Q4408" i="1"/>
  <c r="U4408" i="1" s="1"/>
  <c r="S4408" i="1"/>
  <c r="T4408" i="1"/>
  <c r="V4408" i="1"/>
  <c r="I4409" i="1"/>
  <c r="J4409" i="1"/>
  <c r="K4409" i="1"/>
  <c r="L4409" i="1"/>
  <c r="M4409" i="1"/>
  <c r="N4409" i="1"/>
  <c r="O4409" i="1"/>
  <c r="P4409" i="1"/>
  <c r="Q4409" i="1"/>
  <c r="R4409" i="1"/>
  <c r="S4409" i="1"/>
  <c r="T4409" i="1"/>
  <c r="U4409" i="1"/>
  <c r="V4409" i="1"/>
  <c r="I4410" i="1"/>
  <c r="J4410" i="1"/>
  <c r="K4410" i="1"/>
  <c r="L4410" i="1"/>
  <c r="M4410" i="1"/>
  <c r="N4410" i="1"/>
  <c r="O4410" i="1"/>
  <c r="P4410" i="1"/>
  <c r="Q4410" i="1"/>
  <c r="U4410" i="1" s="1"/>
  <c r="R4410" i="1"/>
  <c r="S4410" i="1"/>
  <c r="T4410" i="1"/>
  <c r="V4410" i="1"/>
  <c r="I4411" i="1"/>
  <c r="J4411" i="1"/>
  <c r="K4411" i="1"/>
  <c r="L4411" i="1"/>
  <c r="M4411" i="1"/>
  <c r="N4411" i="1"/>
  <c r="O4411" i="1"/>
  <c r="P4411" i="1"/>
  <c r="Q4411" i="1"/>
  <c r="R4411" i="1"/>
  <c r="S4411" i="1"/>
  <c r="T4411" i="1"/>
  <c r="U4411" i="1"/>
  <c r="V4411" i="1"/>
  <c r="I4412" i="1"/>
  <c r="J4412" i="1"/>
  <c r="K4412" i="1"/>
  <c r="L4412" i="1"/>
  <c r="M4412" i="1"/>
  <c r="N4412" i="1"/>
  <c r="O4412" i="1"/>
  <c r="P4412" i="1"/>
  <c r="Q4412" i="1"/>
  <c r="R4412" i="1"/>
  <c r="S4412" i="1"/>
  <c r="T4412" i="1"/>
  <c r="U4412" i="1"/>
  <c r="V4412" i="1"/>
  <c r="I4413" i="1"/>
  <c r="J4413" i="1"/>
  <c r="K4413" i="1"/>
  <c r="L4413" i="1"/>
  <c r="M4413" i="1"/>
  <c r="N4413" i="1"/>
  <c r="O4413" i="1"/>
  <c r="P4413" i="1"/>
  <c r="Q4413" i="1"/>
  <c r="U4413" i="1" s="1"/>
  <c r="R4413" i="1"/>
  <c r="S4413" i="1"/>
  <c r="T4413" i="1"/>
  <c r="V4413" i="1"/>
  <c r="I4414" i="1"/>
  <c r="J4414" i="1"/>
  <c r="K4414" i="1"/>
  <c r="L4414" i="1"/>
  <c r="M4414" i="1"/>
  <c r="N4414" i="1"/>
  <c r="O4414" i="1"/>
  <c r="P4414" i="1"/>
  <c r="Q4414" i="1"/>
  <c r="S4414" i="1"/>
  <c r="T4414" i="1"/>
  <c r="V4414" i="1"/>
  <c r="I4415" i="1"/>
  <c r="J4415" i="1"/>
  <c r="K4415" i="1"/>
  <c r="L4415" i="1"/>
  <c r="M4415" i="1"/>
  <c r="N4415" i="1"/>
  <c r="O4415" i="1"/>
  <c r="P4415" i="1"/>
  <c r="Q4415" i="1"/>
  <c r="R4415" i="1"/>
  <c r="S4415" i="1"/>
  <c r="T4415" i="1"/>
  <c r="U4415" i="1"/>
  <c r="V4415" i="1"/>
  <c r="I4416" i="1"/>
  <c r="J4416" i="1"/>
  <c r="K4416" i="1"/>
  <c r="L4416" i="1"/>
  <c r="M4416" i="1"/>
  <c r="N4416" i="1"/>
  <c r="O4416" i="1"/>
  <c r="P4416" i="1"/>
  <c r="Q4416" i="1"/>
  <c r="U4416" i="1" s="1"/>
  <c r="R4416" i="1"/>
  <c r="S4416" i="1"/>
  <c r="T4416" i="1"/>
  <c r="V4416" i="1"/>
  <c r="I4417" i="1"/>
  <c r="J4417" i="1"/>
  <c r="K4417" i="1"/>
  <c r="L4417" i="1"/>
  <c r="M4417" i="1"/>
  <c r="N4417" i="1"/>
  <c r="O4417" i="1"/>
  <c r="P4417" i="1"/>
  <c r="Q4417" i="1"/>
  <c r="R4417" i="1"/>
  <c r="S4417" i="1"/>
  <c r="T4417" i="1"/>
  <c r="U4417" i="1"/>
  <c r="V4417" i="1"/>
  <c r="I4418" i="1"/>
  <c r="J4418" i="1"/>
  <c r="K4418" i="1"/>
  <c r="L4418" i="1"/>
  <c r="M4418" i="1"/>
  <c r="N4418" i="1"/>
  <c r="O4418" i="1"/>
  <c r="P4418" i="1"/>
  <c r="Q4418" i="1"/>
  <c r="R4418" i="1"/>
  <c r="S4418" i="1"/>
  <c r="T4418" i="1"/>
  <c r="U4418" i="1"/>
  <c r="V4418" i="1"/>
  <c r="I4419" i="1"/>
  <c r="J4419" i="1"/>
  <c r="K4419" i="1"/>
  <c r="L4419" i="1"/>
  <c r="M4419" i="1"/>
  <c r="N4419" i="1"/>
  <c r="O4419" i="1"/>
  <c r="P4419" i="1"/>
  <c r="Q4419" i="1"/>
  <c r="U4419" i="1" s="1"/>
  <c r="R4419" i="1"/>
  <c r="S4419" i="1"/>
  <c r="T4419" i="1"/>
  <c r="V4419" i="1"/>
  <c r="I4420" i="1"/>
  <c r="J4420" i="1"/>
  <c r="K4420" i="1"/>
  <c r="L4420" i="1"/>
  <c r="M4420" i="1"/>
  <c r="N4420" i="1"/>
  <c r="O4420" i="1"/>
  <c r="P4420" i="1"/>
  <c r="Q4420" i="1"/>
  <c r="U4420" i="1" s="1"/>
  <c r="S4420" i="1"/>
  <c r="T4420" i="1"/>
  <c r="V4420" i="1"/>
  <c r="I4421" i="1"/>
  <c r="J4421" i="1"/>
  <c r="K4421" i="1"/>
  <c r="L4421" i="1"/>
  <c r="M4421" i="1"/>
  <c r="N4421" i="1"/>
  <c r="O4421" i="1"/>
  <c r="P4421" i="1"/>
  <c r="Q4421" i="1"/>
  <c r="R4421" i="1"/>
  <c r="S4421" i="1"/>
  <c r="T4421" i="1"/>
  <c r="U4421" i="1"/>
  <c r="V4421" i="1"/>
  <c r="I4422" i="1"/>
  <c r="J4422" i="1"/>
  <c r="K4422" i="1"/>
  <c r="L4422" i="1"/>
  <c r="M4422" i="1"/>
  <c r="N4422" i="1"/>
  <c r="O4422" i="1"/>
  <c r="P4422" i="1"/>
  <c r="Q4422" i="1"/>
  <c r="U4422" i="1" s="1"/>
  <c r="R4422" i="1"/>
  <c r="S4422" i="1"/>
  <c r="T4422" i="1"/>
  <c r="V4422" i="1"/>
  <c r="I4423" i="1"/>
  <c r="J4423" i="1"/>
  <c r="K4423" i="1"/>
  <c r="L4423" i="1"/>
  <c r="M4423" i="1"/>
  <c r="N4423" i="1"/>
  <c r="O4423" i="1"/>
  <c r="P4423" i="1"/>
  <c r="Q4423" i="1"/>
  <c r="R4423" i="1"/>
  <c r="S4423" i="1"/>
  <c r="T4423" i="1"/>
  <c r="U4423" i="1"/>
  <c r="V4423" i="1"/>
  <c r="I4424" i="1"/>
  <c r="J4424" i="1"/>
  <c r="K4424" i="1"/>
  <c r="L4424" i="1"/>
  <c r="M4424" i="1"/>
  <c r="N4424" i="1"/>
  <c r="O4424" i="1"/>
  <c r="P4424" i="1"/>
  <c r="Q4424" i="1"/>
  <c r="R4424" i="1"/>
  <c r="S4424" i="1"/>
  <c r="T4424" i="1"/>
  <c r="U4424" i="1"/>
  <c r="V4424" i="1"/>
  <c r="I4425" i="1"/>
  <c r="J4425" i="1"/>
  <c r="K4425" i="1"/>
  <c r="L4425" i="1"/>
  <c r="M4425" i="1"/>
  <c r="N4425" i="1"/>
  <c r="O4425" i="1"/>
  <c r="P4425" i="1"/>
  <c r="Q4425" i="1"/>
  <c r="U4425" i="1" s="1"/>
  <c r="R4425" i="1"/>
  <c r="S4425" i="1"/>
  <c r="T4425" i="1"/>
  <c r="V4425" i="1"/>
  <c r="I4426" i="1"/>
  <c r="J4426" i="1"/>
  <c r="K4426" i="1"/>
  <c r="L4426" i="1"/>
  <c r="M4426" i="1"/>
  <c r="N4426" i="1"/>
  <c r="O4426" i="1"/>
  <c r="P4426" i="1"/>
  <c r="Q4426" i="1"/>
  <c r="U4426" i="1" s="1"/>
  <c r="S4426" i="1"/>
  <c r="T4426" i="1"/>
  <c r="V4426" i="1"/>
  <c r="I4427" i="1"/>
  <c r="J4427" i="1"/>
  <c r="K4427" i="1"/>
  <c r="L4427" i="1"/>
  <c r="M4427" i="1"/>
  <c r="N4427" i="1"/>
  <c r="O4427" i="1"/>
  <c r="P4427" i="1"/>
  <c r="Q4427" i="1"/>
  <c r="R4427" i="1"/>
  <c r="S4427" i="1"/>
  <c r="T4427" i="1"/>
  <c r="U4427" i="1"/>
  <c r="V4427" i="1"/>
  <c r="I4428" i="1"/>
  <c r="J4428" i="1"/>
  <c r="K4428" i="1"/>
  <c r="L4428" i="1"/>
  <c r="M4428" i="1"/>
  <c r="N4428" i="1"/>
  <c r="O4428" i="1"/>
  <c r="P4428" i="1"/>
  <c r="Q4428" i="1"/>
  <c r="U4428" i="1" s="1"/>
  <c r="R4428" i="1"/>
  <c r="S4428" i="1"/>
  <c r="T4428" i="1"/>
  <c r="V4428" i="1"/>
  <c r="I4429" i="1"/>
  <c r="J4429" i="1"/>
  <c r="K4429" i="1"/>
  <c r="L4429" i="1"/>
  <c r="M4429" i="1"/>
  <c r="N4429" i="1"/>
  <c r="O4429" i="1"/>
  <c r="P4429" i="1"/>
  <c r="Q4429" i="1"/>
  <c r="R4429" i="1"/>
  <c r="S4429" i="1"/>
  <c r="T4429" i="1"/>
  <c r="U4429" i="1"/>
  <c r="V4429" i="1"/>
  <c r="I4430" i="1"/>
  <c r="J4430" i="1"/>
  <c r="K4430" i="1"/>
  <c r="L4430" i="1"/>
  <c r="M4430" i="1"/>
  <c r="N4430" i="1"/>
  <c r="O4430" i="1"/>
  <c r="P4430" i="1"/>
  <c r="Q4430" i="1"/>
  <c r="R4430" i="1"/>
  <c r="S4430" i="1"/>
  <c r="T4430" i="1"/>
  <c r="U4430" i="1"/>
  <c r="V4430" i="1"/>
  <c r="I4431" i="1"/>
  <c r="J4431" i="1"/>
  <c r="K4431" i="1"/>
  <c r="L4431" i="1"/>
  <c r="M4431" i="1"/>
  <c r="N4431" i="1"/>
  <c r="O4431" i="1"/>
  <c r="P4431" i="1"/>
  <c r="Q4431" i="1"/>
  <c r="U4431" i="1" s="1"/>
  <c r="R4431" i="1"/>
  <c r="S4431" i="1"/>
  <c r="T4431" i="1"/>
  <c r="V4431" i="1"/>
  <c r="I4432" i="1"/>
  <c r="J4432" i="1"/>
  <c r="K4432" i="1"/>
  <c r="L4432" i="1"/>
  <c r="M4432" i="1"/>
  <c r="N4432" i="1"/>
  <c r="O4432" i="1"/>
  <c r="P4432" i="1"/>
  <c r="Q4432" i="1"/>
  <c r="U4432" i="1" s="1"/>
  <c r="S4432" i="1"/>
  <c r="T4432" i="1"/>
  <c r="V4432" i="1"/>
  <c r="I4433" i="1"/>
  <c r="J4433" i="1"/>
  <c r="K4433" i="1"/>
  <c r="L4433" i="1"/>
  <c r="M4433" i="1"/>
  <c r="N4433" i="1"/>
  <c r="O4433" i="1"/>
  <c r="P4433" i="1"/>
  <c r="Q4433" i="1"/>
  <c r="R4433" i="1"/>
  <c r="S4433" i="1"/>
  <c r="T4433" i="1"/>
  <c r="U4433" i="1"/>
  <c r="V4433" i="1"/>
  <c r="I4434" i="1"/>
  <c r="J4434" i="1"/>
  <c r="K4434" i="1"/>
  <c r="L4434" i="1"/>
  <c r="M4434" i="1"/>
  <c r="N4434" i="1"/>
  <c r="O4434" i="1"/>
  <c r="P4434" i="1"/>
  <c r="Q4434" i="1"/>
  <c r="U4434" i="1" s="1"/>
  <c r="R4434" i="1"/>
  <c r="S4434" i="1"/>
  <c r="T4434" i="1"/>
  <c r="V4434" i="1"/>
  <c r="I4435" i="1"/>
  <c r="J4435" i="1"/>
  <c r="K4435" i="1"/>
  <c r="L4435" i="1"/>
  <c r="M4435" i="1"/>
  <c r="N4435" i="1"/>
  <c r="O4435" i="1"/>
  <c r="P4435" i="1"/>
  <c r="Q4435" i="1"/>
  <c r="R4435" i="1"/>
  <c r="S4435" i="1"/>
  <c r="T4435" i="1"/>
  <c r="U4435" i="1"/>
  <c r="V4435" i="1"/>
  <c r="I4436" i="1"/>
  <c r="J4436" i="1"/>
  <c r="K4436" i="1"/>
  <c r="L4436" i="1"/>
  <c r="M4436" i="1"/>
  <c r="N4436" i="1"/>
  <c r="O4436" i="1"/>
  <c r="P4436" i="1"/>
  <c r="Q4436" i="1"/>
  <c r="R4436" i="1"/>
  <c r="S4436" i="1"/>
  <c r="T4436" i="1"/>
  <c r="U4436" i="1"/>
  <c r="V4436" i="1"/>
  <c r="I4437" i="1"/>
  <c r="J4437" i="1"/>
  <c r="K4437" i="1"/>
  <c r="L4437" i="1"/>
  <c r="M4437" i="1"/>
  <c r="N4437" i="1"/>
  <c r="O4437" i="1"/>
  <c r="P4437" i="1"/>
  <c r="Q4437" i="1"/>
  <c r="U4437" i="1" s="1"/>
  <c r="R4437" i="1"/>
  <c r="S4437" i="1"/>
  <c r="T4437" i="1"/>
  <c r="V4437" i="1"/>
  <c r="I4438" i="1"/>
  <c r="J4438" i="1"/>
  <c r="K4438" i="1"/>
  <c r="L4438" i="1"/>
  <c r="M4438" i="1"/>
  <c r="N4438" i="1"/>
  <c r="O4438" i="1"/>
  <c r="P4438" i="1"/>
  <c r="Q4438" i="1"/>
  <c r="S4438" i="1"/>
  <c r="T4438" i="1"/>
  <c r="V4438" i="1"/>
  <c r="I4439" i="1"/>
  <c r="J4439" i="1"/>
  <c r="K4439" i="1"/>
  <c r="L4439" i="1"/>
  <c r="M4439" i="1"/>
  <c r="N4439" i="1"/>
  <c r="O4439" i="1"/>
  <c r="P4439" i="1"/>
  <c r="Q4439" i="1"/>
  <c r="R4439" i="1"/>
  <c r="S4439" i="1"/>
  <c r="T4439" i="1"/>
  <c r="U4439" i="1"/>
  <c r="V4439" i="1"/>
  <c r="I4440" i="1"/>
  <c r="J4440" i="1"/>
  <c r="K4440" i="1"/>
  <c r="L4440" i="1"/>
  <c r="M4440" i="1"/>
  <c r="N4440" i="1"/>
  <c r="O4440" i="1"/>
  <c r="P4440" i="1"/>
  <c r="Q4440" i="1"/>
  <c r="U4440" i="1" s="1"/>
  <c r="R4440" i="1"/>
  <c r="S4440" i="1"/>
  <c r="T4440" i="1"/>
  <c r="V4440" i="1"/>
  <c r="I4441" i="1"/>
  <c r="J4441" i="1"/>
  <c r="K4441" i="1"/>
  <c r="L4441" i="1"/>
  <c r="M4441" i="1"/>
  <c r="N4441" i="1"/>
  <c r="O4441" i="1"/>
  <c r="P4441" i="1"/>
  <c r="Q4441" i="1"/>
  <c r="R4441" i="1"/>
  <c r="S4441" i="1"/>
  <c r="T4441" i="1"/>
  <c r="U4441" i="1"/>
  <c r="V4441" i="1"/>
  <c r="I4442" i="1"/>
  <c r="J4442" i="1"/>
  <c r="K4442" i="1"/>
  <c r="L4442" i="1"/>
  <c r="M4442" i="1"/>
  <c r="N4442" i="1"/>
  <c r="O4442" i="1"/>
  <c r="P4442" i="1"/>
  <c r="Q4442" i="1"/>
  <c r="R4442" i="1"/>
  <c r="S4442" i="1"/>
  <c r="T4442" i="1"/>
  <c r="U4442" i="1"/>
  <c r="V4442" i="1"/>
  <c r="I4443" i="1"/>
  <c r="J4443" i="1"/>
  <c r="K4443" i="1"/>
  <c r="L4443" i="1"/>
  <c r="M4443" i="1"/>
  <c r="N4443" i="1"/>
  <c r="O4443" i="1"/>
  <c r="P4443" i="1"/>
  <c r="Q4443" i="1"/>
  <c r="U4443" i="1" s="1"/>
  <c r="R4443" i="1"/>
  <c r="S4443" i="1"/>
  <c r="T4443" i="1"/>
  <c r="V4443" i="1"/>
  <c r="I4444" i="1"/>
  <c r="J4444" i="1"/>
  <c r="K4444" i="1"/>
  <c r="L4444" i="1"/>
  <c r="M4444" i="1"/>
  <c r="N4444" i="1"/>
  <c r="O4444" i="1"/>
  <c r="P4444" i="1"/>
  <c r="Q4444" i="1"/>
  <c r="U4444" i="1" s="1"/>
  <c r="S4444" i="1"/>
  <c r="T4444" i="1"/>
  <c r="V4444" i="1"/>
  <c r="I4445" i="1"/>
  <c r="J4445" i="1"/>
  <c r="K4445" i="1"/>
  <c r="L4445" i="1"/>
  <c r="M4445" i="1"/>
  <c r="N4445" i="1"/>
  <c r="O4445" i="1"/>
  <c r="P4445" i="1"/>
  <c r="Q4445" i="1"/>
  <c r="R4445" i="1"/>
  <c r="S4445" i="1"/>
  <c r="T4445" i="1"/>
  <c r="U4445" i="1"/>
  <c r="V4445" i="1"/>
  <c r="I4446" i="1"/>
  <c r="J4446" i="1"/>
  <c r="K4446" i="1"/>
  <c r="L4446" i="1"/>
  <c r="M4446" i="1"/>
  <c r="N4446" i="1"/>
  <c r="O4446" i="1"/>
  <c r="P4446" i="1"/>
  <c r="Q4446" i="1"/>
  <c r="U4446" i="1" s="1"/>
  <c r="R4446" i="1"/>
  <c r="S4446" i="1"/>
  <c r="T4446" i="1"/>
  <c r="V4446" i="1"/>
  <c r="I4447" i="1"/>
  <c r="J4447" i="1"/>
  <c r="K4447" i="1"/>
  <c r="L4447" i="1"/>
  <c r="M4447" i="1"/>
  <c r="N4447" i="1"/>
  <c r="O4447" i="1"/>
  <c r="P4447" i="1"/>
  <c r="Q4447" i="1"/>
  <c r="R4447" i="1"/>
  <c r="S4447" i="1"/>
  <c r="T4447" i="1"/>
  <c r="U4447" i="1"/>
  <c r="V4447" i="1"/>
  <c r="I4448" i="1"/>
  <c r="J4448" i="1"/>
  <c r="K4448" i="1"/>
  <c r="L4448" i="1"/>
  <c r="M4448" i="1"/>
  <c r="N4448" i="1"/>
  <c r="O4448" i="1"/>
  <c r="P4448" i="1"/>
  <c r="Q4448" i="1"/>
  <c r="R4448" i="1"/>
  <c r="S4448" i="1"/>
  <c r="T4448" i="1"/>
  <c r="U4448" i="1"/>
  <c r="V4448" i="1"/>
  <c r="I4449" i="1"/>
  <c r="J4449" i="1"/>
  <c r="K4449" i="1"/>
  <c r="L4449" i="1"/>
  <c r="M4449" i="1"/>
  <c r="N4449" i="1"/>
  <c r="O4449" i="1"/>
  <c r="P4449" i="1"/>
  <c r="Q4449" i="1"/>
  <c r="U4449" i="1" s="1"/>
  <c r="R4449" i="1"/>
  <c r="S4449" i="1"/>
  <c r="T4449" i="1"/>
  <c r="V4449" i="1"/>
  <c r="I4450" i="1"/>
  <c r="J4450" i="1"/>
  <c r="K4450" i="1"/>
  <c r="L4450" i="1"/>
  <c r="M4450" i="1"/>
  <c r="N4450" i="1"/>
  <c r="O4450" i="1"/>
  <c r="P4450" i="1"/>
  <c r="Q4450" i="1"/>
  <c r="U4450" i="1" s="1"/>
  <c r="S4450" i="1"/>
  <c r="T4450" i="1"/>
  <c r="V4450" i="1"/>
  <c r="I4451" i="1"/>
  <c r="J4451" i="1"/>
  <c r="K4451" i="1"/>
  <c r="L4451" i="1"/>
  <c r="M4451" i="1"/>
  <c r="N4451" i="1"/>
  <c r="O4451" i="1"/>
  <c r="P4451" i="1"/>
  <c r="Q4451" i="1"/>
  <c r="R4451" i="1"/>
  <c r="S4451" i="1"/>
  <c r="T4451" i="1"/>
  <c r="U4451" i="1"/>
  <c r="V4451" i="1"/>
  <c r="I4452" i="1"/>
  <c r="J4452" i="1"/>
  <c r="K4452" i="1"/>
  <c r="L4452" i="1"/>
  <c r="M4452" i="1"/>
  <c r="N4452" i="1"/>
  <c r="O4452" i="1"/>
  <c r="P4452" i="1"/>
  <c r="Q4452" i="1"/>
  <c r="U4452" i="1" s="1"/>
  <c r="R4452" i="1"/>
  <c r="S4452" i="1"/>
  <c r="T4452" i="1"/>
  <c r="V4452" i="1"/>
  <c r="I4453" i="1"/>
  <c r="J4453" i="1"/>
  <c r="K4453" i="1"/>
  <c r="L4453" i="1"/>
  <c r="M4453" i="1"/>
  <c r="N4453" i="1"/>
  <c r="O4453" i="1"/>
  <c r="P4453" i="1"/>
  <c r="Q4453" i="1"/>
  <c r="R4453" i="1"/>
  <c r="S4453" i="1"/>
  <c r="T4453" i="1"/>
  <c r="U4453" i="1"/>
  <c r="V4453" i="1"/>
  <c r="I4454" i="1"/>
  <c r="J4454" i="1"/>
  <c r="K4454" i="1"/>
  <c r="L4454" i="1"/>
  <c r="M4454" i="1"/>
  <c r="N4454" i="1"/>
  <c r="O4454" i="1"/>
  <c r="P4454" i="1"/>
  <c r="Q4454" i="1"/>
  <c r="R4454" i="1"/>
  <c r="S4454" i="1"/>
  <c r="T4454" i="1"/>
  <c r="U4454" i="1"/>
  <c r="V4454" i="1"/>
  <c r="I4455" i="1"/>
  <c r="J4455" i="1"/>
  <c r="K4455" i="1"/>
  <c r="L4455" i="1"/>
  <c r="M4455" i="1"/>
  <c r="N4455" i="1"/>
  <c r="O4455" i="1"/>
  <c r="P4455" i="1"/>
  <c r="Q4455" i="1"/>
  <c r="U4455" i="1" s="1"/>
  <c r="R4455" i="1"/>
  <c r="S4455" i="1"/>
  <c r="T4455" i="1"/>
  <c r="V4455" i="1"/>
  <c r="I4456" i="1"/>
  <c r="J4456" i="1"/>
  <c r="K4456" i="1"/>
  <c r="L4456" i="1"/>
  <c r="M4456" i="1"/>
  <c r="N4456" i="1"/>
  <c r="O4456" i="1"/>
  <c r="P4456" i="1"/>
  <c r="Q4456" i="1"/>
  <c r="U4456" i="1" s="1"/>
  <c r="S4456" i="1"/>
  <c r="T4456" i="1"/>
  <c r="V4456" i="1"/>
  <c r="I4457" i="1"/>
  <c r="J4457" i="1"/>
  <c r="K4457" i="1"/>
  <c r="L4457" i="1"/>
  <c r="M4457" i="1"/>
  <c r="N4457" i="1"/>
  <c r="O4457" i="1"/>
  <c r="P4457" i="1"/>
  <c r="Q4457" i="1"/>
  <c r="R4457" i="1"/>
  <c r="S4457" i="1"/>
  <c r="T4457" i="1"/>
  <c r="U4457" i="1"/>
  <c r="V4457" i="1"/>
  <c r="I4458" i="1"/>
  <c r="J4458" i="1"/>
  <c r="K4458" i="1"/>
  <c r="L4458" i="1"/>
  <c r="M4458" i="1"/>
  <c r="N4458" i="1"/>
  <c r="O4458" i="1"/>
  <c r="P4458" i="1"/>
  <c r="Q4458" i="1"/>
  <c r="U4458" i="1" s="1"/>
  <c r="R4458" i="1"/>
  <c r="S4458" i="1"/>
  <c r="T4458" i="1"/>
  <c r="V4458" i="1"/>
  <c r="I4459" i="1"/>
  <c r="J4459" i="1"/>
  <c r="K4459" i="1"/>
  <c r="L4459" i="1"/>
  <c r="M4459" i="1"/>
  <c r="N4459" i="1"/>
  <c r="O4459" i="1"/>
  <c r="P4459" i="1"/>
  <c r="Q4459" i="1"/>
  <c r="R4459" i="1"/>
  <c r="S4459" i="1"/>
  <c r="T4459" i="1"/>
  <c r="U4459" i="1"/>
  <c r="V4459" i="1"/>
  <c r="I4460" i="1"/>
  <c r="J4460" i="1"/>
  <c r="K4460" i="1"/>
  <c r="L4460" i="1"/>
  <c r="M4460" i="1"/>
  <c r="N4460" i="1"/>
  <c r="O4460" i="1"/>
  <c r="P4460" i="1"/>
  <c r="Q4460" i="1"/>
  <c r="R4460" i="1"/>
  <c r="S4460" i="1"/>
  <c r="T4460" i="1"/>
  <c r="U4460" i="1"/>
  <c r="V4460" i="1"/>
  <c r="I4461" i="1"/>
  <c r="J4461" i="1"/>
  <c r="K4461" i="1"/>
  <c r="L4461" i="1"/>
  <c r="M4461" i="1"/>
  <c r="N4461" i="1"/>
  <c r="O4461" i="1"/>
  <c r="P4461" i="1"/>
  <c r="Q4461" i="1"/>
  <c r="U4461" i="1" s="1"/>
  <c r="R4461" i="1"/>
  <c r="S4461" i="1"/>
  <c r="T4461" i="1"/>
  <c r="V4461" i="1"/>
  <c r="I4462" i="1"/>
  <c r="J4462" i="1"/>
  <c r="K4462" i="1"/>
  <c r="L4462" i="1"/>
  <c r="M4462" i="1"/>
  <c r="N4462" i="1"/>
  <c r="O4462" i="1"/>
  <c r="P4462" i="1"/>
  <c r="Q4462" i="1"/>
  <c r="S4462" i="1"/>
  <c r="T4462" i="1"/>
  <c r="V4462" i="1"/>
  <c r="I4463" i="1"/>
  <c r="J4463" i="1"/>
  <c r="K4463" i="1"/>
  <c r="L4463" i="1"/>
  <c r="M4463" i="1"/>
  <c r="N4463" i="1"/>
  <c r="O4463" i="1"/>
  <c r="P4463" i="1"/>
  <c r="Q4463" i="1"/>
  <c r="R4463" i="1"/>
  <c r="S4463" i="1"/>
  <c r="T4463" i="1"/>
  <c r="U4463" i="1"/>
  <c r="V4463" i="1"/>
  <c r="I4464" i="1"/>
  <c r="J4464" i="1"/>
  <c r="K4464" i="1"/>
  <c r="L4464" i="1"/>
  <c r="M4464" i="1"/>
  <c r="N4464" i="1"/>
  <c r="O4464" i="1"/>
  <c r="P4464" i="1"/>
  <c r="Q4464" i="1"/>
  <c r="U4464" i="1" s="1"/>
  <c r="R4464" i="1"/>
  <c r="S4464" i="1"/>
  <c r="T4464" i="1"/>
  <c r="V4464" i="1"/>
  <c r="I4465" i="1"/>
  <c r="J4465" i="1"/>
  <c r="K4465" i="1"/>
  <c r="L4465" i="1"/>
  <c r="M4465" i="1"/>
  <c r="N4465" i="1"/>
  <c r="O4465" i="1"/>
  <c r="P4465" i="1"/>
  <c r="Q4465" i="1"/>
  <c r="R4465" i="1"/>
  <c r="S4465" i="1"/>
  <c r="T4465" i="1"/>
  <c r="U4465" i="1"/>
  <c r="V4465" i="1"/>
  <c r="I4466" i="1"/>
  <c r="J4466" i="1"/>
  <c r="K4466" i="1"/>
  <c r="L4466" i="1"/>
  <c r="M4466" i="1"/>
  <c r="N4466" i="1"/>
  <c r="O4466" i="1"/>
  <c r="P4466" i="1"/>
  <c r="Q4466" i="1"/>
  <c r="R4466" i="1"/>
  <c r="S4466" i="1"/>
  <c r="T4466" i="1"/>
  <c r="U4466" i="1"/>
  <c r="V4466" i="1"/>
  <c r="I4467" i="1"/>
  <c r="J4467" i="1"/>
  <c r="K4467" i="1"/>
  <c r="L4467" i="1"/>
  <c r="M4467" i="1"/>
  <c r="N4467" i="1"/>
  <c r="O4467" i="1"/>
  <c r="P4467" i="1"/>
  <c r="Q4467" i="1"/>
  <c r="U4467" i="1" s="1"/>
  <c r="R4467" i="1"/>
  <c r="S4467" i="1"/>
  <c r="T4467" i="1"/>
  <c r="V4467" i="1"/>
  <c r="I4468" i="1"/>
  <c r="J4468" i="1"/>
  <c r="K4468" i="1"/>
  <c r="L4468" i="1"/>
  <c r="M4468" i="1"/>
  <c r="N4468" i="1"/>
  <c r="O4468" i="1"/>
  <c r="P4468" i="1"/>
  <c r="Q4468" i="1"/>
  <c r="U4468" i="1" s="1"/>
  <c r="S4468" i="1"/>
  <c r="T4468" i="1"/>
  <c r="V4468" i="1"/>
  <c r="I4469" i="1"/>
  <c r="J4469" i="1"/>
  <c r="K4469" i="1"/>
  <c r="L4469" i="1"/>
  <c r="M4469" i="1"/>
  <c r="N4469" i="1"/>
  <c r="O4469" i="1"/>
  <c r="P4469" i="1"/>
  <c r="Q4469" i="1"/>
  <c r="R4469" i="1"/>
  <c r="S4469" i="1"/>
  <c r="T4469" i="1"/>
  <c r="U4469" i="1"/>
  <c r="V4469" i="1"/>
  <c r="I4470" i="1"/>
  <c r="J4470" i="1"/>
  <c r="K4470" i="1"/>
  <c r="L4470" i="1"/>
  <c r="M4470" i="1"/>
  <c r="N4470" i="1"/>
  <c r="O4470" i="1"/>
  <c r="P4470" i="1"/>
  <c r="Q4470" i="1"/>
  <c r="U4470" i="1" s="1"/>
  <c r="R4470" i="1"/>
  <c r="S4470" i="1"/>
  <c r="T4470" i="1"/>
  <c r="V4470" i="1"/>
  <c r="I4471" i="1"/>
  <c r="J4471" i="1"/>
  <c r="K4471" i="1"/>
  <c r="L4471" i="1"/>
  <c r="M4471" i="1"/>
  <c r="N4471" i="1"/>
  <c r="O4471" i="1"/>
  <c r="P4471" i="1"/>
  <c r="Q4471" i="1"/>
  <c r="R4471" i="1"/>
  <c r="S4471" i="1"/>
  <c r="T4471" i="1"/>
  <c r="U4471" i="1"/>
  <c r="V4471" i="1"/>
  <c r="I4472" i="1"/>
  <c r="J4472" i="1"/>
  <c r="K4472" i="1"/>
  <c r="L4472" i="1"/>
  <c r="M4472" i="1"/>
  <c r="N4472" i="1"/>
  <c r="O4472" i="1"/>
  <c r="P4472" i="1"/>
  <c r="Q4472" i="1"/>
  <c r="R4472" i="1"/>
  <c r="S4472" i="1"/>
  <c r="T4472" i="1"/>
  <c r="U4472" i="1"/>
  <c r="V4472" i="1"/>
  <c r="I4473" i="1"/>
  <c r="J4473" i="1"/>
  <c r="K4473" i="1"/>
  <c r="L4473" i="1"/>
  <c r="M4473" i="1"/>
  <c r="N4473" i="1"/>
  <c r="O4473" i="1"/>
  <c r="P4473" i="1"/>
  <c r="Q4473" i="1"/>
  <c r="U4473" i="1" s="1"/>
  <c r="R4473" i="1"/>
  <c r="S4473" i="1"/>
  <c r="T4473" i="1"/>
  <c r="V4473" i="1"/>
  <c r="I4474" i="1"/>
  <c r="J4474" i="1"/>
  <c r="K4474" i="1"/>
  <c r="L4474" i="1"/>
  <c r="M4474" i="1"/>
  <c r="N4474" i="1"/>
  <c r="O4474" i="1"/>
  <c r="P4474" i="1"/>
  <c r="Q4474" i="1"/>
  <c r="U4474" i="1" s="1"/>
  <c r="S4474" i="1"/>
  <c r="T4474" i="1"/>
  <c r="V4474" i="1"/>
  <c r="I4475" i="1"/>
  <c r="J4475" i="1"/>
  <c r="K4475" i="1"/>
  <c r="L4475" i="1"/>
  <c r="M4475" i="1"/>
  <c r="N4475" i="1"/>
  <c r="O4475" i="1"/>
  <c r="P4475" i="1"/>
  <c r="Q4475" i="1"/>
  <c r="R4475" i="1"/>
  <c r="S4475" i="1"/>
  <c r="T4475" i="1"/>
  <c r="U4475" i="1"/>
  <c r="V4475" i="1"/>
  <c r="I4476" i="1"/>
  <c r="J4476" i="1"/>
  <c r="K4476" i="1"/>
  <c r="L4476" i="1"/>
  <c r="M4476" i="1"/>
  <c r="N4476" i="1"/>
  <c r="O4476" i="1"/>
  <c r="P4476" i="1"/>
  <c r="Q4476" i="1"/>
  <c r="U4476" i="1" s="1"/>
  <c r="R4476" i="1"/>
  <c r="S4476" i="1"/>
  <c r="T4476" i="1"/>
  <c r="V4476" i="1"/>
  <c r="I4477" i="1"/>
  <c r="J4477" i="1"/>
  <c r="K4477" i="1"/>
  <c r="L4477" i="1"/>
  <c r="M4477" i="1"/>
  <c r="N4477" i="1"/>
  <c r="O4477" i="1"/>
  <c r="P4477" i="1"/>
  <c r="Q4477" i="1"/>
  <c r="R4477" i="1"/>
  <c r="S4477" i="1"/>
  <c r="T4477" i="1"/>
  <c r="U4477" i="1"/>
  <c r="V4477" i="1"/>
  <c r="I4478" i="1"/>
  <c r="J4478" i="1"/>
  <c r="K4478" i="1"/>
  <c r="L4478" i="1"/>
  <c r="M4478" i="1"/>
  <c r="N4478" i="1"/>
  <c r="O4478" i="1"/>
  <c r="P4478" i="1"/>
  <c r="Q4478" i="1"/>
  <c r="R4478" i="1"/>
  <c r="S4478" i="1"/>
  <c r="T4478" i="1"/>
  <c r="U4478" i="1"/>
  <c r="V4478" i="1"/>
  <c r="I4479" i="1"/>
  <c r="J4479" i="1"/>
  <c r="K4479" i="1"/>
  <c r="L4479" i="1"/>
  <c r="M4479" i="1"/>
  <c r="N4479" i="1"/>
  <c r="O4479" i="1"/>
  <c r="P4479" i="1"/>
  <c r="Q4479" i="1"/>
  <c r="U4479" i="1" s="1"/>
  <c r="R4479" i="1"/>
  <c r="S4479" i="1"/>
  <c r="T4479" i="1"/>
  <c r="V4479" i="1"/>
  <c r="I4480" i="1"/>
  <c r="J4480" i="1"/>
  <c r="K4480" i="1"/>
  <c r="L4480" i="1"/>
  <c r="M4480" i="1"/>
  <c r="N4480" i="1"/>
  <c r="O4480" i="1"/>
  <c r="P4480" i="1"/>
  <c r="Q4480" i="1"/>
  <c r="U4480" i="1" s="1"/>
  <c r="S4480" i="1"/>
  <c r="T4480" i="1"/>
  <c r="V4480" i="1"/>
  <c r="I4481" i="1"/>
  <c r="J4481" i="1"/>
  <c r="K4481" i="1"/>
  <c r="L4481" i="1"/>
  <c r="M4481" i="1"/>
  <c r="N4481" i="1"/>
  <c r="O4481" i="1"/>
  <c r="P4481" i="1"/>
  <c r="Q4481" i="1"/>
  <c r="R4481" i="1"/>
  <c r="S4481" i="1"/>
  <c r="T4481" i="1"/>
  <c r="U4481" i="1"/>
  <c r="V4481" i="1"/>
  <c r="I4482" i="1"/>
  <c r="J4482" i="1"/>
  <c r="K4482" i="1"/>
  <c r="L4482" i="1"/>
  <c r="M4482" i="1"/>
  <c r="N4482" i="1"/>
  <c r="O4482" i="1"/>
  <c r="P4482" i="1"/>
  <c r="Q4482" i="1"/>
  <c r="U4482" i="1" s="1"/>
  <c r="R4482" i="1"/>
  <c r="S4482" i="1"/>
  <c r="T4482" i="1"/>
  <c r="V4482" i="1"/>
  <c r="I4483" i="1"/>
  <c r="J4483" i="1"/>
  <c r="K4483" i="1"/>
  <c r="L4483" i="1"/>
  <c r="M4483" i="1"/>
  <c r="N4483" i="1"/>
  <c r="O4483" i="1"/>
  <c r="P4483" i="1"/>
  <c r="Q4483" i="1"/>
  <c r="R4483" i="1"/>
  <c r="S4483" i="1"/>
  <c r="T4483" i="1"/>
  <c r="U4483" i="1"/>
  <c r="V4483" i="1"/>
  <c r="I4484" i="1"/>
  <c r="J4484" i="1"/>
  <c r="K4484" i="1"/>
  <c r="L4484" i="1"/>
  <c r="M4484" i="1"/>
  <c r="N4484" i="1"/>
  <c r="O4484" i="1"/>
  <c r="P4484" i="1"/>
  <c r="Q4484" i="1"/>
  <c r="R4484" i="1"/>
  <c r="S4484" i="1"/>
  <c r="T4484" i="1"/>
  <c r="U4484" i="1"/>
  <c r="V4484" i="1"/>
  <c r="I4485" i="1"/>
  <c r="J4485" i="1"/>
  <c r="K4485" i="1"/>
  <c r="L4485" i="1"/>
  <c r="M4485" i="1"/>
  <c r="N4485" i="1"/>
  <c r="O4485" i="1"/>
  <c r="P4485" i="1"/>
  <c r="Q4485" i="1"/>
  <c r="U4485" i="1" s="1"/>
  <c r="R4485" i="1"/>
  <c r="S4485" i="1"/>
  <c r="T4485" i="1"/>
  <c r="V4485" i="1"/>
  <c r="I4486" i="1"/>
  <c r="J4486" i="1"/>
  <c r="K4486" i="1"/>
  <c r="L4486" i="1"/>
  <c r="M4486" i="1"/>
  <c r="N4486" i="1"/>
  <c r="O4486" i="1"/>
  <c r="P4486" i="1"/>
  <c r="Q4486" i="1"/>
  <c r="S4486" i="1"/>
  <c r="T4486" i="1"/>
  <c r="V4486" i="1"/>
  <c r="I4487" i="1"/>
  <c r="J4487" i="1"/>
  <c r="K4487" i="1"/>
  <c r="L4487" i="1"/>
  <c r="M4487" i="1"/>
  <c r="N4487" i="1"/>
  <c r="O4487" i="1"/>
  <c r="P4487" i="1"/>
  <c r="Q4487" i="1"/>
  <c r="R4487" i="1"/>
  <c r="S4487" i="1"/>
  <c r="T4487" i="1"/>
  <c r="U4487" i="1"/>
  <c r="V4487" i="1"/>
  <c r="I4488" i="1"/>
  <c r="J4488" i="1"/>
  <c r="K4488" i="1"/>
  <c r="L4488" i="1"/>
  <c r="M4488" i="1"/>
  <c r="N4488" i="1"/>
  <c r="O4488" i="1"/>
  <c r="P4488" i="1"/>
  <c r="Q4488" i="1"/>
  <c r="U4488" i="1" s="1"/>
  <c r="S4488" i="1"/>
  <c r="T4488" i="1"/>
  <c r="V4488" i="1"/>
  <c r="I4489" i="1"/>
  <c r="J4489" i="1"/>
  <c r="K4489" i="1"/>
  <c r="L4489" i="1"/>
  <c r="M4489" i="1"/>
  <c r="N4489" i="1"/>
  <c r="O4489" i="1"/>
  <c r="P4489" i="1"/>
  <c r="Q4489" i="1"/>
  <c r="R4489" i="1"/>
  <c r="S4489" i="1"/>
  <c r="T4489" i="1"/>
  <c r="U4489" i="1"/>
  <c r="V4489" i="1"/>
  <c r="I4490" i="1"/>
  <c r="J4490" i="1"/>
  <c r="K4490" i="1"/>
  <c r="L4490" i="1"/>
  <c r="M4490" i="1"/>
  <c r="N4490" i="1"/>
  <c r="O4490" i="1"/>
  <c r="P4490" i="1"/>
  <c r="Q4490" i="1"/>
  <c r="R4490" i="1"/>
  <c r="S4490" i="1"/>
  <c r="T4490" i="1"/>
  <c r="U4490" i="1"/>
  <c r="V4490" i="1"/>
  <c r="I4491" i="1"/>
  <c r="J4491" i="1"/>
  <c r="K4491" i="1"/>
  <c r="L4491" i="1"/>
  <c r="M4491" i="1"/>
  <c r="N4491" i="1"/>
  <c r="O4491" i="1"/>
  <c r="P4491" i="1"/>
  <c r="Q4491" i="1"/>
  <c r="U4491" i="1" s="1"/>
  <c r="R4491" i="1"/>
  <c r="S4491" i="1"/>
  <c r="T4491" i="1"/>
  <c r="V4491" i="1"/>
  <c r="I4492" i="1"/>
  <c r="J4492" i="1"/>
  <c r="K4492" i="1"/>
  <c r="L4492" i="1"/>
  <c r="M4492" i="1"/>
  <c r="N4492" i="1"/>
  <c r="O4492" i="1"/>
  <c r="P4492" i="1"/>
  <c r="Q4492" i="1"/>
  <c r="U4492" i="1" s="1"/>
  <c r="S4492" i="1"/>
  <c r="T4492" i="1"/>
  <c r="V4492" i="1"/>
  <c r="I4493" i="1"/>
  <c r="J4493" i="1"/>
  <c r="K4493" i="1"/>
  <c r="L4493" i="1"/>
  <c r="M4493" i="1"/>
  <c r="N4493" i="1"/>
  <c r="O4493" i="1"/>
  <c r="P4493" i="1"/>
  <c r="Q4493" i="1"/>
  <c r="R4493" i="1"/>
  <c r="S4493" i="1"/>
  <c r="T4493" i="1"/>
  <c r="U4493" i="1"/>
  <c r="V4493" i="1"/>
  <c r="I4494" i="1"/>
  <c r="J4494" i="1"/>
  <c r="K4494" i="1"/>
  <c r="L4494" i="1"/>
  <c r="M4494" i="1"/>
  <c r="N4494" i="1"/>
  <c r="O4494" i="1"/>
  <c r="P4494" i="1"/>
  <c r="Q4494" i="1"/>
  <c r="U4494" i="1" s="1"/>
  <c r="S4494" i="1"/>
  <c r="T4494" i="1"/>
  <c r="V4494" i="1"/>
  <c r="I4495" i="1"/>
  <c r="J4495" i="1"/>
  <c r="K4495" i="1"/>
  <c r="L4495" i="1"/>
  <c r="M4495" i="1"/>
  <c r="N4495" i="1"/>
  <c r="O4495" i="1"/>
  <c r="P4495" i="1"/>
  <c r="Q4495" i="1"/>
  <c r="R4495" i="1"/>
  <c r="S4495" i="1"/>
  <c r="T4495" i="1"/>
  <c r="U4495" i="1"/>
  <c r="V4495" i="1"/>
  <c r="I4496" i="1"/>
  <c r="J4496" i="1"/>
  <c r="K4496" i="1"/>
  <c r="L4496" i="1"/>
  <c r="M4496" i="1"/>
  <c r="N4496" i="1"/>
  <c r="O4496" i="1"/>
  <c r="P4496" i="1"/>
  <c r="Q4496" i="1"/>
  <c r="R4496" i="1"/>
  <c r="S4496" i="1"/>
  <c r="T4496" i="1"/>
  <c r="U4496" i="1"/>
  <c r="V4496" i="1"/>
  <c r="I4497" i="1"/>
  <c r="J4497" i="1"/>
  <c r="K4497" i="1"/>
  <c r="L4497" i="1"/>
  <c r="M4497" i="1"/>
  <c r="N4497" i="1"/>
  <c r="O4497" i="1"/>
  <c r="P4497" i="1"/>
  <c r="Q4497" i="1"/>
  <c r="U4497" i="1" s="1"/>
  <c r="S4497" i="1"/>
  <c r="T4497" i="1"/>
  <c r="V4497" i="1"/>
  <c r="I4498" i="1"/>
  <c r="J4498" i="1"/>
  <c r="K4498" i="1"/>
  <c r="L4498" i="1"/>
  <c r="M4498" i="1"/>
  <c r="N4498" i="1"/>
  <c r="O4498" i="1"/>
  <c r="P4498" i="1"/>
  <c r="Q4498" i="1"/>
  <c r="R4498" i="1" s="1"/>
  <c r="S4498" i="1"/>
  <c r="T4498" i="1"/>
  <c r="V4498" i="1"/>
  <c r="I4499" i="1"/>
  <c r="J4499" i="1"/>
  <c r="K4499" i="1"/>
  <c r="L4499" i="1"/>
  <c r="M4499" i="1"/>
  <c r="N4499" i="1"/>
  <c r="O4499" i="1"/>
  <c r="P4499" i="1"/>
  <c r="Q4499" i="1"/>
  <c r="R4499" i="1"/>
  <c r="S4499" i="1"/>
  <c r="T4499" i="1"/>
  <c r="U4499" i="1"/>
  <c r="V4499" i="1"/>
  <c r="I4500" i="1"/>
  <c r="J4500" i="1"/>
  <c r="K4500" i="1"/>
  <c r="L4500" i="1"/>
  <c r="M4500" i="1"/>
  <c r="N4500" i="1"/>
  <c r="O4500" i="1"/>
  <c r="P4500" i="1"/>
  <c r="Q4500" i="1"/>
  <c r="U4500" i="1" s="1"/>
  <c r="R4500" i="1"/>
  <c r="S4500" i="1"/>
  <c r="T4500" i="1"/>
  <c r="V4500" i="1"/>
  <c r="I4501" i="1"/>
  <c r="J4501" i="1"/>
  <c r="K4501" i="1"/>
  <c r="L4501" i="1"/>
  <c r="M4501" i="1"/>
  <c r="N4501" i="1"/>
  <c r="O4501" i="1"/>
  <c r="P4501" i="1"/>
  <c r="Q4501" i="1"/>
  <c r="R4501" i="1"/>
  <c r="S4501" i="1"/>
  <c r="T4501" i="1"/>
  <c r="U4501" i="1"/>
  <c r="V4501" i="1"/>
  <c r="I4502" i="1"/>
  <c r="J4502" i="1"/>
  <c r="K4502" i="1"/>
  <c r="L4502" i="1"/>
  <c r="M4502" i="1"/>
  <c r="N4502" i="1"/>
  <c r="O4502" i="1"/>
  <c r="P4502" i="1"/>
  <c r="Q4502" i="1"/>
  <c r="R4502" i="1"/>
  <c r="S4502" i="1"/>
  <c r="T4502" i="1"/>
  <c r="U4502" i="1"/>
  <c r="V4502" i="1"/>
  <c r="I4503" i="1"/>
  <c r="J4503" i="1"/>
  <c r="K4503" i="1"/>
  <c r="L4503" i="1"/>
  <c r="M4503" i="1"/>
  <c r="N4503" i="1"/>
  <c r="O4503" i="1"/>
  <c r="P4503" i="1"/>
  <c r="Q4503" i="1"/>
  <c r="U4503" i="1" s="1"/>
  <c r="S4503" i="1"/>
  <c r="T4503" i="1"/>
  <c r="V4503" i="1"/>
  <c r="I4504" i="1"/>
  <c r="J4504" i="1"/>
  <c r="K4504" i="1"/>
  <c r="L4504" i="1"/>
  <c r="M4504" i="1"/>
  <c r="N4504" i="1"/>
  <c r="O4504" i="1"/>
  <c r="P4504" i="1"/>
  <c r="Q4504" i="1"/>
  <c r="R4504" i="1"/>
  <c r="S4504" i="1"/>
  <c r="T4504" i="1"/>
  <c r="U4504" i="1"/>
  <c r="V4504" i="1"/>
  <c r="I4505" i="1"/>
  <c r="J4505" i="1"/>
  <c r="K4505" i="1"/>
  <c r="L4505" i="1"/>
  <c r="M4505" i="1"/>
  <c r="N4505" i="1"/>
  <c r="O4505" i="1"/>
  <c r="P4505" i="1"/>
  <c r="Q4505" i="1"/>
  <c r="R4505" i="1"/>
  <c r="S4505" i="1"/>
  <c r="T4505" i="1"/>
  <c r="U4505" i="1"/>
  <c r="V4505" i="1"/>
  <c r="I4506" i="1"/>
  <c r="J4506" i="1"/>
  <c r="K4506" i="1"/>
  <c r="L4506" i="1"/>
  <c r="M4506" i="1"/>
  <c r="N4506" i="1"/>
  <c r="O4506" i="1"/>
  <c r="P4506" i="1"/>
  <c r="Q4506" i="1"/>
  <c r="U4506" i="1" s="1"/>
  <c r="S4506" i="1"/>
  <c r="T4506" i="1"/>
  <c r="V4506" i="1"/>
  <c r="I4507" i="1"/>
  <c r="J4507" i="1"/>
  <c r="K4507" i="1"/>
  <c r="L4507" i="1"/>
  <c r="M4507" i="1"/>
  <c r="N4507" i="1"/>
  <c r="O4507" i="1"/>
  <c r="P4507" i="1"/>
  <c r="Q4507" i="1"/>
  <c r="R4507" i="1"/>
  <c r="S4507" i="1"/>
  <c r="T4507" i="1"/>
  <c r="U4507" i="1"/>
  <c r="V4507" i="1"/>
  <c r="I4508" i="1"/>
  <c r="J4508" i="1"/>
  <c r="K4508" i="1"/>
  <c r="L4508" i="1"/>
  <c r="M4508" i="1"/>
  <c r="N4508" i="1"/>
  <c r="O4508" i="1"/>
  <c r="P4508" i="1"/>
  <c r="Q4508" i="1"/>
  <c r="R4508" i="1"/>
  <c r="S4508" i="1"/>
  <c r="T4508" i="1"/>
  <c r="U4508" i="1"/>
  <c r="V4508" i="1"/>
  <c r="I4509" i="1"/>
  <c r="J4509" i="1"/>
  <c r="K4509" i="1"/>
  <c r="L4509" i="1"/>
  <c r="M4509" i="1"/>
  <c r="N4509" i="1"/>
  <c r="O4509" i="1"/>
  <c r="P4509" i="1"/>
  <c r="Q4509" i="1"/>
  <c r="U4509" i="1" s="1"/>
  <c r="R4509" i="1"/>
  <c r="S4509" i="1"/>
  <c r="T4509" i="1"/>
  <c r="V4509" i="1"/>
  <c r="I4510" i="1"/>
  <c r="J4510" i="1"/>
  <c r="K4510" i="1"/>
  <c r="L4510" i="1"/>
  <c r="M4510" i="1"/>
  <c r="N4510" i="1"/>
  <c r="O4510" i="1"/>
  <c r="P4510" i="1"/>
  <c r="Q4510" i="1"/>
  <c r="R4510" i="1" s="1"/>
  <c r="S4510" i="1"/>
  <c r="T4510" i="1"/>
  <c r="V4510" i="1"/>
  <c r="I4511" i="1"/>
  <c r="J4511" i="1"/>
  <c r="K4511" i="1"/>
  <c r="L4511" i="1"/>
  <c r="M4511" i="1"/>
  <c r="N4511" i="1"/>
  <c r="O4511" i="1"/>
  <c r="P4511" i="1"/>
  <c r="Q4511" i="1"/>
  <c r="R4511" i="1"/>
  <c r="S4511" i="1"/>
  <c r="T4511" i="1"/>
  <c r="U4511" i="1"/>
  <c r="V4511" i="1"/>
  <c r="I4512" i="1"/>
  <c r="J4512" i="1"/>
  <c r="K4512" i="1"/>
  <c r="L4512" i="1"/>
  <c r="M4512" i="1"/>
  <c r="N4512" i="1"/>
  <c r="O4512" i="1"/>
  <c r="P4512" i="1"/>
  <c r="Q4512" i="1"/>
  <c r="U4512" i="1" s="1"/>
  <c r="S4512" i="1"/>
  <c r="T4512" i="1"/>
  <c r="V4512" i="1"/>
  <c r="I4513" i="1"/>
  <c r="J4513" i="1"/>
  <c r="K4513" i="1"/>
  <c r="L4513" i="1"/>
  <c r="M4513" i="1"/>
  <c r="N4513" i="1"/>
  <c r="O4513" i="1"/>
  <c r="P4513" i="1"/>
  <c r="Q4513" i="1"/>
  <c r="R4513" i="1"/>
  <c r="S4513" i="1"/>
  <c r="T4513" i="1"/>
  <c r="U4513" i="1"/>
  <c r="V4513" i="1"/>
  <c r="I4514" i="1"/>
  <c r="J4514" i="1"/>
  <c r="K4514" i="1"/>
  <c r="L4514" i="1"/>
  <c r="M4514" i="1"/>
  <c r="N4514" i="1"/>
  <c r="O4514" i="1"/>
  <c r="P4514" i="1"/>
  <c r="Q4514" i="1"/>
  <c r="R4514" i="1"/>
  <c r="S4514" i="1"/>
  <c r="T4514" i="1"/>
  <c r="U4514" i="1"/>
  <c r="V4514" i="1"/>
  <c r="I4515" i="1"/>
  <c r="J4515" i="1"/>
  <c r="K4515" i="1"/>
  <c r="L4515" i="1"/>
  <c r="M4515" i="1"/>
  <c r="N4515" i="1"/>
  <c r="O4515" i="1"/>
  <c r="P4515" i="1"/>
  <c r="Q4515" i="1"/>
  <c r="S4515" i="1"/>
  <c r="T4515" i="1"/>
  <c r="V4515" i="1"/>
  <c r="I4516" i="1"/>
  <c r="J4516" i="1"/>
  <c r="K4516" i="1"/>
  <c r="L4516" i="1"/>
  <c r="M4516" i="1"/>
  <c r="N4516" i="1"/>
  <c r="O4516" i="1"/>
  <c r="P4516" i="1"/>
  <c r="Q4516" i="1"/>
  <c r="R4516" i="1" s="1"/>
  <c r="S4516" i="1"/>
  <c r="T4516" i="1"/>
  <c r="V4516" i="1"/>
  <c r="I4517" i="1"/>
  <c r="J4517" i="1"/>
  <c r="K4517" i="1"/>
  <c r="L4517" i="1"/>
  <c r="M4517" i="1"/>
  <c r="N4517" i="1"/>
  <c r="O4517" i="1"/>
  <c r="P4517" i="1"/>
  <c r="Q4517" i="1"/>
  <c r="R4517" i="1"/>
  <c r="S4517" i="1"/>
  <c r="T4517" i="1"/>
  <c r="U4517" i="1"/>
  <c r="V4517" i="1"/>
  <c r="I4518" i="1"/>
  <c r="J4518" i="1"/>
  <c r="K4518" i="1"/>
  <c r="L4518" i="1"/>
  <c r="M4518" i="1"/>
  <c r="N4518" i="1"/>
  <c r="O4518" i="1"/>
  <c r="P4518" i="1"/>
  <c r="Q4518" i="1"/>
  <c r="U4518" i="1" s="1"/>
  <c r="R4518" i="1"/>
  <c r="S4518" i="1"/>
  <c r="T4518" i="1"/>
  <c r="V4518" i="1"/>
  <c r="I4519" i="1"/>
  <c r="J4519" i="1"/>
  <c r="K4519" i="1"/>
  <c r="L4519" i="1"/>
  <c r="M4519" i="1"/>
  <c r="N4519" i="1"/>
  <c r="O4519" i="1"/>
  <c r="P4519" i="1"/>
  <c r="Q4519" i="1"/>
  <c r="R4519" i="1"/>
  <c r="S4519" i="1"/>
  <c r="T4519" i="1"/>
  <c r="U4519" i="1"/>
  <c r="V4519" i="1"/>
  <c r="I4520" i="1"/>
  <c r="J4520" i="1"/>
  <c r="K4520" i="1"/>
  <c r="L4520" i="1"/>
  <c r="M4520" i="1"/>
  <c r="N4520" i="1"/>
  <c r="O4520" i="1"/>
  <c r="P4520" i="1"/>
  <c r="Q4520" i="1"/>
  <c r="R4520" i="1"/>
  <c r="S4520" i="1"/>
  <c r="T4520" i="1"/>
  <c r="U4520" i="1"/>
  <c r="V4520" i="1"/>
  <c r="I4521" i="1"/>
  <c r="J4521" i="1"/>
  <c r="K4521" i="1"/>
  <c r="L4521" i="1"/>
  <c r="M4521" i="1"/>
  <c r="N4521" i="1"/>
  <c r="O4521" i="1"/>
  <c r="P4521" i="1"/>
  <c r="Q4521" i="1"/>
  <c r="U4521" i="1" s="1"/>
  <c r="S4521" i="1"/>
  <c r="T4521" i="1"/>
  <c r="V4521" i="1"/>
  <c r="I4522" i="1"/>
  <c r="J4522" i="1"/>
  <c r="K4522" i="1"/>
  <c r="L4522" i="1"/>
  <c r="M4522" i="1"/>
  <c r="N4522" i="1"/>
  <c r="O4522" i="1"/>
  <c r="P4522" i="1"/>
  <c r="Q4522" i="1"/>
  <c r="R4522" i="1"/>
  <c r="S4522" i="1"/>
  <c r="T4522" i="1"/>
  <c r="U4522" i="1"/>
  <c r="V4522" i="1"/>
  <c r="I4523" i="1"/>
  <c r="J4523" i="1"/>
  <c r="K4523" i="1"/>
  <c r="L4523" i="1"/>
  <c r="M4523" i="1"/>
  <c r="N4523" i="1"/>
  <c r="O4523" i="1"/>
  <c r="P4523" i="1"/>
  <c r="Q4523" i="1"/>
  <c r="R4523" i="1"/>
  <c r="S4523" i="1"/>
  <c r="T4523" i="1"/>
  <c r="U4523" i="1"/>
  <c r="V4523" i="1"/>
  <c r="I4524" i="1"/>
  <c r="J4524" i="1"/>
  <c r="K4524" i="1"/>
  <c r="L4524" i="1"/>
  <c r="M4524" i="1"/>
  <c r="N4524" i="1"/>
  <c r="O4524" i="1"/>
  <c r="P4524" i="1"/>
  <c r="Q4524" i="1"/>
  <c r="U4524" i="1" s="1"/>
  <c r="S4524" i="1"/>
  <c r="T4524" i="1"/>
  <c r="V4524" i="1"/>
  <c r="I4525" i="1"/>
  <c r="J4525" i="1"/>
  <c r="K4525" i="1"/>
  <c r="L4525" i="1"/>
  <c r="M4525" i="1"/>
  <c r="N4525" i="1"/>
  <c r="O4525" i="1"/>
  <c r="P4525" i="1"/>
  <c r="Q4525" i="1"/>
  <c r="R4525" i="1"/>
  <c r="S4525" i="1"/>
  <c r="T4525" i="1"/>
  <c r="U4525" i="1"/>
  <c r="V4525" i="1"/>
  <c r="I4526" i="1"/>
  <c r="J4526" i="1"/>
  <c r="K4526" i="1"/>
  <c r="L4526" i="1"/>
  <c r="M4526" i="1"/>
  <c r="N4526" i="1"/>
  <c r="O4526" i="1"/>
  <c r="P4526" i="1"/>
  <c r="Q4526" i="1"/>
  <c r="R4526" i="1"/>
  <c r="S4526" i="1"/>
  <c r="T4526" i="1"/>
  <c r="U4526" i="1"/>
  <c r="V4526" i="1"/>
  <c r="I4527" i="1"/>
  <c r="J4527" i="1"/>
  <c r="K4527" i="1"/>
  <c r="L4527" i="1"/>
  <c r="M4527" i="1"/>
  <c r="N4527" i="1"/>
  <c r="O4527" i="1"/>
  <c r="P4527" i="1"/>
  <c r="Q4527" i="1"/>
  <c r="U4527" i="1" s="1"/>
  <c r="R4527" i="1"/>
  <c r="S4527" i="1"/>
  <c r="T4527" i="1"/>
  <c r="V4527" i="1"/>
  <c r="I4528" i="1"/>
  <c r="J4528" i="1"/>
  <c r="K4528" i="1"/>
  <c r="L4528" i="1"/>
  <c r="M4528" i="1"/>
  <c r="N4528" i="1"/>
  <c r="O4528" i="1"/>
  <c r="P4528" i="1"/>
  <c r="Q4528" i="1"/>
  <c r="U4528" i="1" s="1"/>
  <c r="S4528" i="1"/>
  <c r="T4528" i="1"/>
  <c r="V4528" i="1"/>
  <c r="I4529" i="1"/>
  <c r="J4529" i="1"/>
  <c r="K4529" i="1"/>
  <c r="L4529" i="1"/>
  <c r="M4529" i="1"/>
  <c r="N4529" i="1"/>
  <c r="O4529" i="1"/>
  <c r="P4529" i="1"/>
  <c r="Q4529" i="1"/>
  <c r="R4529" i="1"/>
  <c r="S4529" i="1"/>
  <c r="T4529" i="1"/>
  <c r="U4529" i="1"/>
  <c r="V4529" i="1"/>
  <c r="I4530" i="1"/>
  <c r="J4530" i="1"/>
  <c r="K4530" i="1"/>
  <c r="L4530" i="1"/>
  <c r="M4530" i="1"/>
  <c r="N4530" i="1"/>
  <c r="O4530" i="1"/>
  <c r="P4530" i="1"/>
  <c r="Q4530" i="1"/>
  <c r="U4530" i="1" s="1"/>
  <c r="S4530" i="1"/>
  <c r="T4530" i="1"/>
  <c r="V4530" i="1"/>
  <c r="I4531" i="1"/>
  <c r="J4531" i="1"/>
  <c r="K4531" i="1"/>
  <c r="L4531" i="1"/>
  <c r="M4531" i="1"/>
  <c r="N4531" i="1"/>
  <c r="O4531" i="1"/>
  <c r="P4531" i="1"/>
  <c r="Q4531" i="1"/>
  <c r="R4531" i="1"/>
  <c r="S4531" i="1"/>
  <c r="T4531" i="1"/>
  <c r="U4531" i="1"/>
  <c r="V4531" i="1"/>
  <c r="I4532" i="1"/>
  <c r="J4532" i="1"/>
  <c r="K4532" i="1"/>
  <c r="L4532" i="1"/>
  <c r="M4532" i="1"/>
  <c r="N4532" i="1"/>
  <c r="O4532" i="1"/>
  <c r="P4532" i="1"/>
  <c r="Q4532" i="1"/>
  <c r="R4532" i="1"/>
  <c r="S4532" i="1"/>
  <c r="T4532" i="1"/>
  <c r="U4532" i="1"/>
  <c r="V4532" i="1"/>
  <c r="I4533" i="1"/>
  <c r="J4533" i="1"/>
  <c r="K4533" i="1"/>
  <c r="L4533" i="1"/>
  <c r="M4533" i="1"/>
  <c r="N4533" i="1"/>
  <c r="O4533" i="1"/>
  <c r="P4533" i="1"/>
  <c r="Q4533" i="1"/>
  <c r="U4533" i="1" s="1"/>
  <c r="S4533" i="1"/>
  <c r="T4533" i="1"/>
  <c r="V4533" i="1"/>
  <c r="I4534" i="1"/>
  <c r="J4534" i="1"/>
  <c r="K4534" i="1"/>
  <c r="L4534" i="1"/>
  <c r="M4534" i="1"/>
  <c r="N4534" i="1"/>
  <c r="O4534" i="1"/>
  <c r="P4534" i="1"/>
  <c r="Q4534" i="1"/>
  <c r="R4534" i="1" s="1"/>
  <c r="S4534" i="1"/>
  <c r="T4534" i="1"/>
  <c r="V4534" i="1"/>
  <c r="I4535" i="1"/>
  <c r="J4535" i="1"/>
  <c r="K4535" i="1"/>
  <c r="L4535" i="1"/>
  <c r="M4535" i="1"/>
  <c r="N4535" i="1"/>
  <c r="O4535" i="1"/>
  <c r="P4535" i="1"/>
  <c r="Q4535" i="1"/>
  <c r="R4535" i="1"/>
  <c r="S4535" i="1"/>
  <c r="T4535" i="1"/>
  <c r="U4535" i="1"/>
  <c r="V4535" i="1"/>
  <c r="I4536" i="1"/>
  <c r="J4536" i="1"/>
  <c r="K4536" i="1"/>
  <c r="L4536" i="1"/>
  <c r="M4536" i="1"/>
  <c r="N4536" i="1"/>
  <c r="O4536" i="1"/>
  <c r="P4536" i="1"/>
  <c r="Q4536" i="1"/>
  <c r="U4536" i="1" s="1"/>
  <c r="R4536" i="1"/>
  <c r="S4536" i="1"/>
  <c r="T4536" i="1"/>
  <c r="V4536" i="1"/>
  <c r="I4537" i="1"/>
  <c r="J4537" i="1"/>
  <c r="K4537" i="1"/>
  <c r="L4537" i="1"/>
  <c r="M4537" i="1"/>
  <c r="N4537" i="1"/>
  <c r="O4537" i="1"/>
  <c r="P4537" i="1"/>
  <c r="Q4537" i="1"/>
  <c r="R4537" i="1"/>
  <c r="S4537" i="1"/>
  <c r="T4537" i="1"/>
  <c r="U4537" i="1"/>
  <c r="V4537" i="1"/>
  <c r="I4538" i="1"/>
  <c r="J4538" i="1"/>
  <c r="K4538" i="1"/>
  <c r="L4538" i="1"/>
  <c r="M4538" i="1"/>
  <c r="N4538" i="1"/>
  <c r="O4538" i="1"/>
  <c r="P4538" i="1"/>
  <c r="Q4538" i="1"/>
  <c r="R4538" i="1"/>
  <c r="S4538" i="1"/>
  <c r="T4538" i="1"/>
  <c r="U4538" i="1"/>
  <c r="V4538" i="1"/>
  <c r="I4539" i="1"/>
  <c r="J4539" i="1"/>
  <c r="K4539" i="1"/>
  <c r="L4539" i="1"/>
  <c r="M4539" i="1"/>
  <c r="N4539" i="1"/>
  <c r="O4539" i="1"/>
  <c r="P4539" i="1"/>
  <c r="Q4539" i="1"/>
  <c r="U4539" i="1" s="1"/>
  <c r="S4539" i="1"/>
  <c r="T4539" i="1"/>
  <c r="V4539" i="1"/>
  <c r="I4540" i="1"/>
  <c r="J4540" i="1"/>
  <c r="K4540" i="1"/>
  <c r="L4540" i="1"/>
  <c r="M4540" i="1"/>
  <c r="N4540" i="1"/>
  <c r="O4540" i="1"/>
  <c r="P4540" i="1"/>
  <c r="Q4540" i="1"/>
  <c r="R4540" i="1"/>
  <c r="S4540" i="1"/>
  <c r="T4540" i="1"/>
  <c r="U4540" i="1"/>
  <c r="V4540" i="1"/>
  <c r="I4541" i="1"/>
  <c r="J4541" i="1"/>
  <c r="K4541" i="1"/>
  <c r="L4541" i="1"/>
  <c r="M4541" i="1"/>
  <c r="N4541" i="1"/>
  <c r="O4541" i="1"/>
  <c r="P4541" i="1"/>
  <c r="Q4541" i="1"/>
  <c r="R4541" i="1"/>
  <c r="S4541" i="1"/>
  <c r="T4541" i="1"/>
  <c r="U4541" i="1"/>
  <c r="V4541" i="1"/>
  <c r="I4542" i="1"/>
  <c r="J4542" i="1"/>
  <c r="K4542" i="1"/>
  <c r="L4542" i="1"/>
  <c r="M4542" i="1"/>
  <c r="N4542" i="1"/>
  <c r="O4542" i="1"/>
  <c r="P4542" i="1"/>
  <c r="Q4542" i="1"/>
  <c r="U4542" i="1" s="1"/>
  <c r="S4542" i="1"/>
  <c r="T4542" i="1"/>
  <c r="V4542" i="1"/>
  <c r="I4543" i="1"/>
  <c r="J4543" i="1"/>
  <c r="K4543" i="1"/>
  <c r="L4543" i="1"/>
  <c r="M4543" i="1"/>
  <c r="N4543" i="1"/>
  <c r="O4543" i="1"/>
  <c r="P4543" i="1"/>
  <c r="Q4543" i="1"/>
  <c r="R4543" i="1"/>
  <c r="S4543" i="1"/>
  <c r="T4543" i="1"/>
  <c r="U4543" i="1"/>
  <c r="V4543" i="1"/>
  <c r="I4544" i="1"/>
  <c r="J4544" i="1"/>
  <c r="K4544" i="1"/>
  <c r="L4544" i="1"/>
  <c r="M4544" i="1"/>
  <c r="N4544" i="1"/>
  <c r="O4544" i="1"/>
  <c r="P4544" i="1"/>
  <c r="Q4544" i="1"/>
  <c r="R4544" i="1"/>
  <c r="S4544" i="1"/>
  <c r="T4544" i="1"/>
  <c r="U4544" i="1"/>
  <c r="V4544" i="1"/>
  <c r="I4545" i="1"/>
  <c r="J4545" i="1"/>
  <c r="K4545" i="1"/>
  <c r="L4545" i="1"/>
  <c r="M4545" i="1"/>
  <c r="N4545" i="1"/>
  <c r="O4545" i="1"/>
  <c r="P4545" i="1"/>
  <c r="Q4545" i="1"/>
  <c r="U4545" i="1" s="1"/>
  <c r="R4545" i="1"/>
  <c r="S4545" i="1"/>
  <c r="T4545" i="1"/>
  <c r="V4545" i="1"/>
  <c r="I4546" i="1"/>
  <c r="J4546" i="1"/>
  <c r="K4546" i="1"/>
  <c r="L4546" i="1"/>
  <c r="M4546" i="1"/>
  <c r="N4546" i="1"/>
  <c r="O4546" i="1"/>
  <c r="P4546" i="1"/>
  <c r="Q4546" i="1"/>
  <c r="R4546" i="1" s="1"/>
  <c r="S4546" i="1"/>
  <c r="T4546" i="1"/>
  <c r="V4546" i="1"/>
  <c r="I4547" i="1"/>
  <c r="J4547" i="1"/>
  <c r="K4547" i="1"/>
  <c r="L4547" i="1"/>
  <c r="M4547" i="1"/>
  <c r="N4547" i="1"/>
  <c r="O4547" i="1"/>
  <c r="P4547" i="1"/>
  <c r="Q4547" i="1"/>
  <c r="R4547" i="1"/>
  <c r="S4547" i="1"/>
  <c r="T4547" i="1"/>
  <c r="U4547" i="1"/>
  <c r="V4547" i="1"/>
  <c r="I4548" i="1"/>
  <c r="J4548" i="1"/>
  <c r="K4548" i="1"/>
  <c r="L4548" i="1"/>
  <c r="M4548" i="1"/>
  <c r="N4548" i="1"/>
  <c r="O4548" i="1"/>
  <c r="P4548" i="1"/>
  <c r="Q4548" i="1"/>
  <c r="U4548" i="1" s="1"/>
  <c r="S4548" i="1"/>
  <c r="T4548" i="1"/>
  <c r="V4548" i="1"/>
  <c r="I4549" i="1"/>
  <c r="J4549" i="1"/>
  <c r="K4549" i="1"/>
  <c r="L4549" i="1"/>
  <c r="M4549" i="1"/>
  <c r="N4549" i="1"/>
  <c r="O4549" i="1"/>
  <c r="P4549" i="1"/>
  <c r="Q4549" i="1"/>
  <c r="R4549" i="1"/>
  <c r="S4549" i="1"/>
  <c r="T4549" i="1"/>
  <c r="U4549" i="1"/>
  <c r="V4549" i="1"/>
  <c r="I4550" i="1"/>
  <c r="J4550" i="1"/>
  <c r="K4550" i="1"/>
  <c r="L4550" i="1"/>
  <c r="M4550" i="1"/>
  <c r="N4550" i="1"/>
  <c r="O4550" i="1"/>
  <c r="P4550" i="1"/>
  <c r="Q4550" i="1"/>
  <c r="R4550" i="1"/>
  <c r="S4550" i="1"/>
  <c r="T4550" i="1"/>
  <c r="U4550" i="1"/>
  <c r="V4550" i="1"/>
  <c r="I4551" i="1"/>
  <c r="J4551" i="1"/>
  <c r="K4551" i="1"/>
  <c r="L4551" i="1"/>
  <c r="M4551" i="1"/>
  <c r="N4551" i="1"/>
  <c r="O4551" i="1"/>
  <c r="P4551" i="1"/>
  <c r="Q4551" i="1"/>
  <c r="S4551" i="1"/>
  <c r="T4551" i="1"/>
  <c r="V4551" i="1"/>
  <c r="I4552" i="1"/>
  <c r="J4552" i="1"/>
  <c r="K4552" i="1"/>
  <c r="L4552" i="1"/>
  <c r="M4552" i="1"/>
  <c r="N4552" i="1"/>
  <c r="O4552" i="1"/>
  <c r="P4552" i="1"/>
  <c r="Q4552" i="1"/>
  <c r="R4552" i="1" s="1"/>
  <c r="S4552" i="1"/>
  <c r="T4552" i="1"/>
  <c r="V4552" i="1"/>
  <c r="I4553" i="1"/>
  <c r="J4553" i="1"/>
  <c r="K4553" i="1"/>
  <c r="L4553" i="1"/>
  <c r="M4553" i="1"/>
  <c r="N4553" i="1"/>
  <c r="O4553" i="1"/>
  <c r="P4553" i="1"/>
  <c r="Q4553" i="1"/>
  <c r="R4553" i="1"/>
  <c r="S4553" i="1"/>
  <c r="T4553" i="1"/>
  <c r="U4553" i="1"/>
  <c r="V4553" i="1"/>
  <c r="I4554" i="1"/>
  <c r="J4554" i="1"/>
  <c r="K4554" i="1"/>
  <c r="L4554" i="1"/>
  <c r="M4554" i="1"/>
  <c r="N4554" i="1"/>
  <c r="O4554" i="1"/>
  <c r="P4554" i="1"/>
  <c r="Q4554" i="1"/>
  <c r="U4554" i="1" s="1"/>
  <c r="R4554" i="1"/>
  <c r="S4554" i="1"/>
  <c r="T4554" i="1"/>
  <c r="V4554" i="1"/>
  <c r="I4555" i="1"/>
  <c r="J4555" i="1"/>
  <c r="K4555" i="1"/>
  <c r="L4555" i="1"/>
  <c r="M4555" i="1"/>
  <c r="N4555" i="1"/>
  <c r="O4555" i="1"/>
  <c r="P4555" i="1"/>
  <c r="Q4555" i="1"/>
  <c r="R4555" i="1"/>
  <c r="S4555" i="1"/>
  <c r="T4555" i="1"/>
  <c r="U4555" i="1"/>
  <c r="V4555" i="1"/>
  <c r="I4556" i="1"/>
  <c r="J4556" i="1"/>
  <c r="K4556" i="1"/>
  <c r="L4556" i="1"/>
  <c r="M4556" i="1"/>
  <c r="N4556" i="1"/>
  <c r="O4556" i="1"/>
  <c r="P4556" i="1"/>
  <c r="Q4556" i="1"/>
  <c r="R4556" i="1"/>
  <c r="S4556" i="1"/>
  <c r="T4556" i="1"/>
  <c r="U4556" i="1"/>
  <c r="V4556" i="1"/>
  <c r="I4557" i="1"/>
  <c r="J4557" i="1"/>
  <c r="K4557" i="1"/>
  <c r="L4557" i="1"/>
  <c r="M4557" i="1"/>
  <c r="N4557" i="1"/>
  <c r="O4557" i="1"/>
  <c r="P4557" i="1"/>
  <c r="Q4557" i="1"/>
  <c r="U4557" i="1" s="1"/>
  <c r="S4557" i="1"/>
  <c r="T4557" i="1"/>
  <c r="V4557" i="1"/>
  <c r="I4558" i="1"/>
  <c r="J4558" i="1"/>
  <c r="K4558" i="1"/>
  <c r="L4558" i="1"/>
  <c r="M4558" i="1"/>
  <c r="N4558" i="1"/>
  <c r="O4558" i="1"/>
  <c r="P4558" i="1"/>
  <c r="Q4558" i="1"/>
  <c r="R4558" i="1"/>
  <c r="S4558" i="1"/>
  <c r="T4558" i="1"/>
  <c r="U4558" i="1"/>
  <c r="V4558" i="1"/>
  <c r="I4559" i="1"/>
  <c r="J4559" i="1"/>
  <c r="K4559" i="1"/>
  <c r="L4559" i="1"/>
  <c r="M4559" i="1"/>
  <c r="N4559" i="1"/>
  <c r="O4559" i="1"/>
  <c r="P4559" i="1"/>
  <c r="Q4559" i="1"/>
  <c r="R4559" i="1"/>
  <c r="S4559" i="1"/>
  <c r="T4559" i="1"/>
  <c r="U4559" i="1"/>
  <c r="V4559" i="1"/>
  <c r="I4560" i="1"/>
  <c r="J4560" i="1"/>
  <c r="K4560" i="1"/>
  <c r="L4560" i="1"/>
  <c r="M4560" i="1"/>
  <c r="N4560" i="1"/>
  <c r="O4560" i="1"/>
  <c r="P4560" i="1"/>
  <c r="Q4560" i="1"/>
  <c r="U4560" i="1" s="1"/>
  <c r="S4560" i="1"/>
  <c r="T4560" i="1"/>
  <c r="V4560" i="1"/>
  <c r="I4561" i="1"/>
  <c r="J4561" i="1"/>
  <c r="K4561" i="1"/>
  <c r="L4561" i="1"/>
  <c r="M4561" i="1"/>
  <c r="N4561" i="1"/>
  <c r="O4561" i="1"/>
  <c r="P4561" i="1"/>
  <c r="Q4561" i="1"/>
  <c r="R4561" i="1"/>
  <c r="S4561" i="1"/>
  <c r="T4561" i="1"/>
  <c r="U4561" i="1"/>
  <c r="V4561" i="1"/>
  <c r="I4562" i="1"/>
  <c r="J4562" i="1"/>
  <c r="K4562" i="1"/>
  <c r="L4562" i="1"/>
  <c r="M4562" i="1"/>
  <c r="N4562" i="1"/>
  <c r="O4562" i="1"/>
  <c r="P4562" i="1"/>
  <c r="Q4562" i="1"/>
  <c r="R4562" i="1"/>
  <c r="S4562" i="1"/>
  <c r="T4562" i="1"/>
  <c r="U4562" i="1"/>
  <c r="V4562" i="1"/>
  <c r="I4563" i="1"/>
  <c r="J4563" i="1"/>
  <c r="K4563" i="1"/>
  <c r="L4563" i="1"/>
  <c r="M4563" i="1"/>
  <c r="N4563" i="1"/>
  <c r="O4563" i="1"/>
  <c r="P4563" i="1"/>
  <c r="Q4563" i="1"/>
  <c r="U4563" i="1" s="1"/>
  <c r="R4563" i="1"/>
  <c r="S4563" i="1"/>
  <c r="T4563" i="1"/>
  <c r="V4563" i="1"/>
  <c r="I4564" i="1"/>
  <c r="J4564" i="1"/>
  <c r="K4564" i="1"/>
  <c r="L4564" i="1"/>
  <c r="M4564" i="1"/>
  <c r="N4564" i="1"/>
  <c r="O4564" i="1"/>
  <c r="P4564" i="1"/>
  <c r="Q4564" i="1"/>
  <c r="U4564" i="1" s="1"/>
  <c r="S4564" i="1"/>
  <c r="T4564" i="1"/>
  <c r="V4564" i="1"/>
  <c r="I4565" i="1"/>
  <c r="J4565" i="1"/>
  <c r="K4565" i="1"/>
  <c r="L4565" i="1"/>
  <c r="M4565" i="1"/>
  <c r="N4565" i="1"/>
  <c r="O4565" i="1"/>
  <c r="P4565" i="1"/>
  <c r="Q4565" i="1"/>
  <c r="R4565" i="1"/>
  <c r="S4565" i="1"/>
  <c r="T4565" i="1"/>
  <c r="U4565" i="1"/>
  <c r="V4565" i="1"/>
  <c r="I4566" i="1"/>
  <c r="J4566" i="1"/>
  <c r="K4566" i="1"/>
  <c r="L4566" i="1"/>
  <c r="M4566" i="1"/>
  <c r="N4566" i="1"/>
  <c r="O4566" i="1"/>
  <c r="P4566" i="1"/>
  <c r="Q4566" i="1"/>
  <c r="U4566" i="1" s="1"/>
  <c r="S4566" i="1"/>
  <c r="T4566" i="1"/>
  <c r="V4566" i="1"/>
  <c r="I4567" i="1"/>
  <c r="J4567" i="1"/>
  <c r="K4567" i="1"/>
  <c r="L4567" i="1"/>
  <c r="M4567" i="1"/>
  <c r="N4567" i="1"/>
  <c r="O4567" i="1"/>
  <c r="P4567" i="1"/>
  <c r="Q4567" i="1"/>
  <c r="R4567" i="1"/>
  <c r="S4567" i="1"/>
  <c r="T4567" i="1"/>
  <c r="U4567" i="1"/>
  <c r="V4567" i="1"/>
  <c r="I4568" i="1"/>
  <c r="J4568" i="1"/>
  <c r="K4568" i="1"/>
  <c r="L4568" i="1"/>
  <c r="M4568" i="1"/>
  <c r="N4568" i="1"/>
  <c r="O4568" i="1"/>
  <c r="P4568" i="1"/>
  <c r="Q4568" i="1"/>
  <c r="R4568" i="1"/>
  <c r="S4568" i="1"/>
  <c r="T4568" i="1"/>
  <c r="U4568" i="1"/>
  <c r="V4568" i="1"/>
  <c r="I4569" i="1"/>
  <c r="J4569" i="1"/>
  <c r="K4569" i="1"/>
  <c r="L4569" i="1"/>
  <c r="M4569" i="1"/>
  <c r="N4569" i="1"/>
  <c r="O4569" i="1"/>
  <c r="P4569" i="1"/>
  <c r="Q4569" i="1"/>
  <c r="U4569" i="1" s="1"/>
  <c r="S4569" i="1"/>
  <c r="T4569" i="1"/>
  <c r="V4569" i="1"/>
  <c r="I4570" i="1"/>
  <c r="J4570" i="1"/>
  <c r="K4570" i="1"/>
  <c r="L4570" i="1"/>
  <c r="M4570" i="1"/>
  <c r="N4570" i="1"/>
  <c r="O4570" i="1"/>
  <c r="P4570" i="1"/>
  <c r="Q4570" i="1"/>
  <c r="R4570" i="1" s="1"/>
  <c r="S4570" i="1"/>
  <c r="T4570" i="1"/>
  <c r="V4570" i="1"/>
  <c r="I4571" i="1"/>
  <c r="J4571" i="1"/>
  <c r="K4571" i="1"/>
  <c r="L4571" i="1"/>
  <c r="M4571" i="1"/>
  <c r="N4571" i="1"/>
  <c r="O4571" i="1"/>
  <c r="P4571" i="1"/>
  <c r="Q4571" i="1"/>
  <c r="R4571" i="1"/>
  <c r="S4571" i="1"/>
  <c r="T4571" i="1"/>
  <c r="U4571" i="1"/>
  <c r="V4571" i="1"/>
  <c r="I4572" i="1"/>
  <c r="J4572" i="1"/>
  <c r="K4572" i="1"/>
  <c r="L4572" i="1"/>
  <c r="M4572" i="1"/>
  <c r="N4572" i="1"/>
  <c r="O4572" i="1"/>
  <c r="P4572" i="1"/>
  <c r="Q4572" i="1"/>
  <c r="U4572" i="1" s="1"/>
  <c r="R4572" i="1"/>
  <c r="S4572" i="1"/>
  <c r="T4572" i="1"/>
  <c r="V4572" i="1"/>
  <c r="I4573" i="1"/>
  <c r="J4573" i="1"/>
  <c r="K4573" i="1"/>
  <c r="L4573" i="1"/>
  <c r="M4573" i="1"/>
  <c r="N4573" i="1"/>
  <c r="O4573" i="1"/>
  <c r="P4573" i="1"/>
  <c r="Q4573" i="1"/>
  <c r="R4573" i="1"/>
  <c r="S4573" i="1"/>
  <c r="T4573" i="1"/>
  <c r="U4573" i="1"/>
  <c r="V4573" i="1"/>
  <c r="I4574" i="1"/>
  <c r="J4574" i="1"/>
  <c r="K4574" i="1"/>
  <c r="L4574" i="1"/>
  <c r="M4574" i="1"/>
  <c r="N4574" i="1"/>
  <c r="O4574" i="1"/>
  <c r="P4574" i="1"/>
  <c r="Q4574" i="1"/>
  <c r="R4574" i="1"/>
  <c r="S4574" i="1"/>
  <c r="T4574" i="1"/>
  <c r="U4574" i="1"/>
  <c r="V4574" i="1"/>
  <c r="I4575" i="1"/>
  <c r="J4575" i="1"/>
  <c r="K4575" i="1"/>
  <c r="L4575" i="1"/>
  <c r="M4575" i="1"/>
  <c r="N4575" i="1"/>
  <c r="O4575" i="1"/>
  <c r="P4575" i="1"/>
  <c r="Q4575" i="1"/>
  <c r="U4575" i="1" s="1"/>
  <c r="S4575" i="1"/>
  <c r="T4575" i="1"/>
  <c r="V4575" i="1"/>
  <c r="I4576" i="1"/>
  <c r="J4576" i="1"/>
  <c r="K4576" i="1"/>
  <c r="L4576" i="1"/>
  <c r="M4576" i="1"/>
  <c r="N4576" i="1"/>
  <c r="O4576" i="1"/>
  <c r="P4576" i="1"/>
  <c r="Q4576" i="1"/>
  <c r="R4576" i="1"/>
  <c r="S4576" i="1"/>
  <c r="T4576" i="1"/>
  <c r="U4576" i="1"/>
  <c r="V4576" i="1"/>
  <c r="I4577" i="1"/>
  <c r="J4577" i="1"/>
  <c r="K4577" i="1"/>
  <c r="L4577" i="1"/>
  <c r="M4577" i="1"/>
  <c r="N4577" i="1"/>
  <c r="O4577" i="1"/>
  <c r="P4577" i="1"/>
  <c r="Q4577" i="1"/>
  <c r="R4577" i="1"/>
  <c r="S4577" i="1"/>
  <c r="T4577" i="1"/>
  <c r="U4577" i="1"/>
  <c r="V4577" i="1"/>
  <c r="I4578" i="1"/>
  <c r="J4578" i="1"/>
  <c r="K4578" i="1"/>
  <c r="L4578" i="1"/>
  <c r="M4578" i="1"/>
  <c r="N4578" i="1"/>
  <c r="O4578" i="1"/>
  <c r="P4578" i="1"/>
  <c r="Q4578" i="1"/>
  <c r="U4578" i="1" s="1"/>
  <c r="S4578" i="1"/>
  <c r="T4578" i="1"/>
  <c r="V4578" i="1"/>
  <c r="I4579" i="1"/>
  <c r="J4579" i="1"/>
  <c r="K4579" i="1"/>
  <c r="L4579" i="1"/>
  <c r="M4579" i="1"/>
  <c r="N4579" i="1"/>
  <c r="O4579" i="1"/>
  <c r="P4579" i="1"/>
  <c r="Q4579" i="1"/>
  <c r="R4579" i="1"/>
  <c r="S4579" i="1"/>
  <c r="T4579" i="1"/>
  <c r="U4579" i="1"/>
  <c r="V4579" i="1"/>
  <c r="I4580" i="1"/>
  <c r="J4580" i="1"/>
  <c r="K4580" i="1"/>
  <c r="L4580" i="1"/>
  <c r="M4580" i="1"/>
  <c r="N4580" i="1"/>
  <c r="O4580" i="1"/>
  <c r="P4580" i="1"/>
  <c r="Q4580" i="1"/>
  <c r="R4580" i="1"/>
  <c r="S4580" i="1"/>
  <c r="T4580" i="1"/>
  <c r="U4580" i="1"/>
  <c r="V4580" i="1"/>
  <c r="I4581" i="1"/>
  <c r="J4581" i="1"/>
  <c r="K4581" i="1"/>
  <c r="L4581" i="1"/>
  <c r="M4581" i="1"/>
  <c r="N4581" i="1"/>
  <c r="O4581" i="1"/>
  <c r="P4581" i="1"/>
  <c r="Q4581" i="1"/>
  <c r="U4581" i="1" s="1"/>
  <c r="R4581" i="1"/>
  <c r="S4581" i="1"/>
  <c r="T4581" i="1"/>
  <c r="V4581" i="1"/>
  <c r="I4582" i="1"/>
  <c r="J4582" i="1"/>
  <c r="K4582" i="1"/>
  <c r="L4582" i="1"/>
  <c r="M4582" i="1"/>
  <c r="N4582" i="1"/>
  <c r="O4582" i="1"/>
  <c r="P4582" i="1"/>
  <c r="Q4582" i="1"/>
  <c r="R4582" i="1" s="1"/>
  <c r="S4582" i="1"/>
  <c r="T4582" i="1"/>
  <c r="V4582" i="1"/>
  <c r="I4583" i="1"/>
  <c r="J4583" i="1"/>
  <c r="K4583" i="1"/>
  <c r="L4583" i="1"/>
  <c r="M4583" i="1"/>
  <c r="N4583" i="1"/>
  <c r="O4583" i="1"/>
  <c r="P4583" i="1"/>
  <c r="Q4583" i="1"/>
  <c r="R4583" i="1"/>
  <c r="S4583" i="1"/>
  <c r="T4583" i="1"/>
  <c r="U4583" i="1"/>
  <c r="V4583" i="1"/>
  <c r="I4584" i="1"/>
  <c r="J4584" i="1"/>
  <c r="K4584" i="1"/>
  <c r="L4584" i="1"/>
  <c r="M4584" i="1"/>
  <c r="N4584" i="1"/>
  <c r="O4584" i="1"/>
  <c r="P4584" i="1"/>
  <c r="Q4584" i="1"/>
  <c r="U4584" i="1" s="1"/>
  <c r="S4584" i="1"/>
  <c r="T4584" i="1"/>
  <c r="V4584" i="1"/>
  <c r="I4585" i="1"/>
  <c r="J4585" i="1"/>
  <c r="K4585" i="1"/>
  <c r="L4585" i="1"/>
  <c r="M4585" i="1"/>
  <c r="N4585" i="1"/>
  <c r="O4585" i="1"/>
  <c r="P4585" i="1"/>
  <c r="Q4585" i="1"/>
  <c r="R4585" i="1"/>
  <c r="S4585" i="1"/>
  <c r="T4585" i="1"/>
  <c r="U4585" i="1"/>
  <c r="V4585" i="1"/>
  <c r="I4586" i="1"/>
  <c r="J4586" i="1"/>
  <c r="K4586" i="1"/>
  <c r="L4586" i="1"/>
  <c r="M4586" i="1"/>
  <c r="N4586" i="1"/>
  <c r="O4586" i="1"/>
  <c r="P4586" i="1"/>
  <c r="Q4586" i="1"/>
  <c r="R4586" i="1"/>
  <c r="S4586" i="1"/>
  <c r="T4586" i="1"/>
  <c r="U4586" i="1"/>
  <c r="V4586" i="1"/>
  <c r="I4587" i="1"/>
  <c r="J4587" i="1"/>
  <c r="K4587" i="1"/>
  <c r="L4587" i="1"/>
  <c r="M4587" i="1"/>
  <c r="N4587" i="1"/>
  <c r="O4587" i="1"/>
  <c r="P4587" i="1"/>
  <c r="Q4587" i="1"/>
  <c r="S4587" i="1"/>
  <c r="T4587" i="1"/>
  <c r="V4587" i="1"/>
  <c r="I4588" i="1"/>
  <c r="J4588" i="1"/>
  <c r="K4588" i="1"/>
  <c r="L4588" i="1"/>
  <c r="M4588" i="1"/>
  <c r="N4588" i="1"/>
  <c r="O4588" i="1"/>
  <c r="P4588" i="1"/>
  <c r="Q4588" i="1"/>
  <c r="R4588" i="1" s="1"/>
  <c r="S4588" i="1"/>
  <c r="T4588" i="1"/>
  <c r="V4588" i="1"/>
  <c r="I4589" i="1"/>
  <c r="J4589" i="1"/>
  <c r="K4589" i="1"/>
  <c r="L4589" i="1"/>
  <c r="M4589" i="1"/>
  <c r="N4589" i="1"/>
  <c r="O4589" i="1"/>
  <c r="P4589" i="1"/>
  <c r="Q4589" i="1"/>
  <c r="R4589" i="1"/>
  <c r="S4589" i="1"/>
  <c r="T4589" i="1"/>
  <c r="U4589" i="1"/>
  <c r="V4589" i="1"/>
  <c r="I4590" i="1"/>
  <c r="J4590" i="1"/>
  <c r="K4590" i="1"/>
  <c r="L4590" i="1"/>
  <c r="M4590" i="1"/>
  <c r="N4590" i="1"/>
  <c r="O4590" i="1"/>
  <c r="P4590" i="1"/>
  <c r="Q4590" i="1"/>
  <c r="U4590" i="1" s="1"/>
  <c r="R4590" i="1"/>
  <c r="S4590" i="1"/>
  <c r="T4590" i="1"/>
  <c r="V4590" i="1"/>
  <c r="I4591" i="1"/>
  <c r="J4591" i="1"/>
  <c r="K4591" i="1"/>
  <c r="L4591" i="1"/>
  <c r="M4591" i="1"/>
  <c r="N4591" i="1"/>
  <c r="O4591" i="1"/>
  <c r="P4591" i="1"/>
  <c r="Q4591" i="1"/>
  <c r="R4591" i="1"/>
  <c r="S4591" i="1"/>
  <c r="T4591" i="1"/>
  <c r="U4591" i="1"/>
  <c r="V4591" i="1"/>
  <c r="I4592" i="1"/>
  <c r="J4592" i="1"/>
  <c r="K4592" i="1"/>
  <c r="L4592" i="1"/>
  <c r="M4592" i="1"/>
  <c r="N4592" i="1"/>
  <c r="O4592" i="1"/>
  <c r="P4592" i="1"/>
  <c r="Q4592" i="1"/>
  <c r="R4592" i="1"/>
  <c r="S4592" i="1"/>
  <c r="T4592" i="1"/>
  <c r="U4592" i="1"/>
  <c r="V4592" i="1"/>
  <c r="I4593" i="1"/>
  <c r="J4593" i="1"/>
  <c r="K4593" i="1"/>
  <c r="L4593" i="1"/>
  <c r="M4593" i="1"/>
  <c r="N4593" i="1"/>
  <c r="O4593" i="1"/>
  <c r="P4593" i="1"/>
  <c r="Q4593" i="1"/>
  <c r="U4593" i="1" s="1"/>
  <c r="S4593" i="1"/>
  <c r="T4593" i="1"/>
  <c r="V4593" i="1"/>
  <c r="I4594" i="1"/>
  <c r="J4594" i="1"/>
  <c r="K4594" i="1"/>
  <c r="L4594" i="1"/>
  <c r="M4594" i="1"/>
  <c r="N4594" i="1"/>
  <c r="O4594" i="1"/>
  <c r="P4594" i="1"/>
  <c r="Q4594" i="1"/>
  <c r="R4594" i="1"/>
  <c r="S4594" i="1"/>
  <c r="T4594" i="1"/>
  <c r="U4594" i="1"/>
  <c r="V4594" i="1"/>
  <c r="I4595" i="1"/>
  <c r="J4595" i="1"/>
  <c r="K4595" i="1"/>
  <c r="L4595" i="1"/>
  <c r="M4595" i="1"/>
  <c r="N4595" i="1"/>
  <c r="O4595" i="1"/>
  <c r="P4595" i="1"/>
  <c r="Q4595" i="1"/>
  <c r="R4595" i="1"/>
  <c r="S4595" i="1"/>
  <c r="T4595" i="1"/>
  <c r="U4595" i="1"/>
  <c r="V4595" i="1"/>
  <c r="I4596" i="1"/>
  <c r="J4596" i="1"/>
  <c r="K4596" i="1"/>
  <c r="L4596" i="1"/>
  <c r="M4596" i="1"/>
  <c r="N4596" i="1"/>
  <c r="O4596" i="1"/>
  <c r="P4596" i="1"/>
  <c r="Q4596" i="1"/>
  <c r="U4596" i="1" s="1"/>
  <c r="S4596" i="1"/>
  <c r="T4596" i="1"/>
  <c r="V4596" i="1"/>
  <c r="I4597" i="1"/>
  <c r="J4597" i="1"/>
  <c r="K4597" i="1"/>
  <c r="L4597" i="1"/>
  <c r="M4597" i="1"/>
  <c r="N4597" i="1"/>
  <c r="O4597" i="1"/>
  <c r="P4597" i="1"/>
  <c r="Q4597" i="1"/>
  <c r="R4597" i="1"/>
  <c r="S4597" i="1"/>
  <c r="T4597" i="1"/>
  <c r="U4597" i="1"/>
  <c r="V4597" i="1"/>
  <c r="I4598" i="1"/>
  <c r="J4598" i="1"/>
  <c r="K4598" i="1"/>
  <c r="L4598" i="1"/>
  <c r="M4598" i="1"/>
  <c r="N4598" i="1"/>
  <c r="O4598" i="1"/>
  <c r="P4598" i="1"/>
  <c r="Q4598" i="1"/>
  <c r="R4598" i="1"/>
  <c r="S4598" i="1"/>
  <c r="T4598" i="1"/>
  <c r="U4598" i="1"/>
  <c r="V4598" i="1"/>
  <c r="I4599" i="1"/>
  <c r="J4599" i="1"/>
  <c r="K4599" i="1"/>
  <c r="L4599" i="1"/>
  <c r="M4599" i="1"/>
  <c r="N4599" i="1"/>
  <c r="O4599" i="1"/>
  <c r="P4599" i="1"/>
  <c r="Q4599" i="1"/>
  <c r="U4599" i="1" s="1"/>
  <c r="R4599" i="1"/>
  <c r="S4599" i="1"/>
  <c r="T4599" i="1"/>
  <c r="V4599" i="1"/>
  <c r="I4600" i="1"/>
  <c r="J4600" i="1"/>
  <c r="K4600" i="1"/>
  <c r="L4600" i="1"/>
  <c r="M4600" i="1"/>
  <c r="N4600" i="1"/>
  <c r="O4600" i="1"/>
  <c r="P4600" i="1"/>
  <c r="Q4600" i="1"/>
  <c r="U4600" i="1" s="1"/>
  <c r="S4600" i="1"/>
  <c r="T4600" i="1"/>
  <c r="V4600" i="1"/>
  <c r="I4601" i="1"/>
  <c r="J4601" i="1"/>
  <c r="K4601" i="1"/>
  <c r="L4601" i="1"/>
  <c r="M4601" i="1"/>
  <c r="N4601" i="1"/>
  <c r="O4601" i="1"/>
  <c r="P4601" i="1"/>
  <c r="Q4601" i="1"/>
  <c r="R4601" i="1"/>
  <c r="S4601" i="1"/>
  <c r="T4601" i="1"/>
  <c r="U4601" i="1"/>
  <c r="V4601" i="1"/>
  <c r="I4602" i="1"/>
  <c r="J4602" i="1"/>
  <c r="K4602" i="1"/>
  <c r="L4602" i="1"/>
  <c r="M4602" i="1"/>
  <c r="N4602" i="1"/>
  <c r="O4602" i="1"/>
  <c r="P4602" i="1"/>
  <c r="Q4602" i="1"/>
  <c r="U4602" i="1" s="1"/>
  <c r="S4602" i="1"/>
  <c r="T4602" i="1"/>
  <c r="V4602" i="1"/>
  <c r="I4603" i="1"/>
  <c r="J4603" i="1"/>
  <c r="K4603" i="1"/>
  <c r="L4603" i="1"/>
  <c r="M4603" i="1"/>
  <c r="N4603" i="1"/>
  <c r="O4603" i="1"/>
  <c r="P4603" i="1"/>
  <c r="Q4603" i="1"/>
  <c r="R4603" i="1"/>
  <c r="S4603" i="1"/>
  <c r="T4603" i="1"/>
  <c r="U4603" i="1"/>
  <c r="V4603" i="1"/>
  <c r="I4604" i="1"/>
  <c r="J4604" i="1"/>
  <c r="K4604" i="1"/>
  <c r="L4604" i="1"/>
  <c r="M4604" i="1"/>
  <c r="N4604" i="1"/>
  <c r="O4604" i="1"/>
  <c r="P4604" i="1"/>
  <c r="Q4604" i="1"/>
  <c r="R4604" i="1"/>
  <c r="S4604" i="1"/>
  <c r="T4604" i="1"/>
  <c r="U4604" i="1"/>
  <c r="V4604" i="1"/>
  <c r="I4605" i="1"/>
  <c r="J4605" i="1"/>
  <c r="K4605" i="1"/>
  <c r="L4605" i="1"/>
  <c r="M4605" i="1"/>
  <c r="N4605" i="1"/>
  <c r="O4605" i="1"/>
  <c r="P4605" i="1"/>
  <c r="Q4605" i="1"/>
  <c r="U4605" i="1" s="1"/>
  <c r="S4605" i="1"/>
  <c r="T4605" i="1"/>
  <c r="V4605" i="1"/>
  <c r="I4606" i="1"/>
  <c r="J4606" i="1"/>
  <c r="K4606" i="1"/>
  <c r="L4606" i="1"/>
  <c r="M4606" i="1"/>
  <c r="N4606" i="1"/>
  <c r="O4606" i="1"/>
  <c r="P4606" i="1"/>
  <c r="Q4606" i="1"/>
  <c r="R4606" i="1" s="1"/>
  <c r="S4606" i="1"/>
  <c r="T4606" i="1"/>
  <c r="V4606" i="1"/>
  <c r="I4607" i="1"/>
  <c r="J4607" i="1"/>
  <c r="K4607" i="1"/>
  <c r="L4607" i="1"/>
  <c r="M4607" i="1"/>
  <c r="N4607" i="1"/>
  <c r="O4607" i="1"/>
  <c r="P4607" i="1"/>
  <c r="Q4607" i="1"/>
  <c r="R4607" i="1"/>
  <c r="S4607" i="1"/>
  <c r="T4607" i="1"/>
  <c r="U4607" i="1"/>
  <c r="V4607" i="1"/>
  <c r="I4608" i="1"/>
  <c r="J4608" i="1"/>
  <c r="K4608" i="1"/>
  <c r="L4608" i="1"/>
  <c r="M4608" i="1"/>
  <c r="N4608" i="1"/>
  <c r="O4608" i="1"/>
  <c r="P4608" i="1"/>
  <c r="Q4608" i="1"/>
  <c r="U4608" i="1" s="1"/>
  <c r="R4608" i="1"/>
  <c r="S4608" i="1"/>
  <c r="T4608" i="1"/>
  <c r="V4608" i="1"/>
  <c r="I4609" i="1"/>
  <c r="J4609" i="1"/>
  <c r="K4609" i="1"/>
  <c r="L4609" i="1"/>
  <c r="M4609" i="1"/>
  <c r="N4609" i="1"/>
  <c r="O4609" i="1"/>
  <c r="P4609" i="1"/>
  <c r="Q4609" i="1"/>
  <c r="R4609" i="1"/>
  <c r="S4609" i="1"/>
  <c r="T4609" i="1"/>
  <c r="U4609" i="1"/>
  <c r="V4609" i="1"/>
  <c r="I4610" i="1"/>
  <c r="J4610" i="1"/>
  <c r="K4610" i="1"/>
  <c r="L4610" i="1"/>
  <c r="M4610" i="1"/>
  <c r="N4610" i="1"/>
  <c r="O4610" i="1"/>
  <c r="P4610" i="1"/>
  <c r="Q4610" i="1"/>
  <c r="R4610" i="1"/>
  <c r="S4610" i="1"/>
  <c r="T4610" i="1"/>
  <c r="U4610" i="1"/>
  <c r="V4610" i="1"/>
  <c r="I4611" i="1"/>
  <c r="J4611" i="1"/>
  <c r="K4611" i="1"/>
  <c r="L4611" i="1"/>
  <c r="M4611" i="1"/>
  <c r="N4611" i="1"/>
  <c r="O4611" i="1"/>
  <c r="P4611" i="1"/>
  <c r="Q4611" i="1"/>
  <c r="U4611" i="1" s="1"/>
  <c r="S4611" i="1"/>
  <c r="T4611" i="1"/>
  <c r="V4611" i="1"/>
  <c r="I4612" i="1"/>
  <c r="J4612" i="1"/>
  <c r="K4612" i="1"/>
  <c r="L4612" i="1"/>
  <c r="M4612" i="1"/>
  <c r="N4612" i="1"/>
  <c r="O4612" i="1"/>
  <c r="P4612" i="1"/>
  <c r="Q4612" i="1"/>
  <c r="R4612" i="1"/>
  <c r="S4612" i="1"/>
  <c r="T4612" i="1"/>
  <c r="U4612" i="1"/>
  <c r="V4612" i="1"/>
  <c r="I4613" i="1"/>
  <c r="J4613" i="1"/>
  <c r="K4613" i="1"/>
  <c r="L4613" i="1"/>
  <c r="M4613" i="1"/>
  <c r="N4613" i="1"/>
  <c r="O4613" i="1"/>
  <c r="P4613" i="1"/>
  <c r="Q4613" i="1"/>
  <c r="R4613" i="1"/>
  <c r="S4613" i="1"/>
  <c r="T4613" i="1"/>
  <c r="U4613" i="1"/>
  <c r="V4613" i="1"/>
  <c r="I4614" i="1"/>
  <c r="J4614" i="1"/>
  <c r="K4614" i="1"/>
  <c r="L4614" i="1"/>
  <c r="M4614" i="1"/>
  <c r="N4614" i="1"/>
  <c r="O4614" i="1"/>
  <c r="P4614" i="1"/>
  <c r="Q4614" i="1"/>
  <c r="U4614" i="1" s="1"/>
  <c r="S4614" i="1"/>
  <c r="T4614" i="1"/>
  <c r="V4614" i="1"/>
  <c r="I4615" i="1"/>
  <c r="J4615" i="1"/>
  <c r="K4615" i="1"/>
  <c r="L4615" i="1"/>
  <c r="M4615" i="1"/>
  <c r="N4615" i="1"/>
  <c r="O4615" i="1"/>
  <c r="P4615" i="1"/>
  <c r="Q4615" i="1"/>
  <c r="U4615" i="1" s="1"/>
  <c r="S4615" i="1"/>
  <c r="T4615" i="1"/>
  <c r="V4615" i="1"/>
  <c r="I4616" i="1"/>
  <c r="J4616" i="1"/>
  <c r="K4616" i="1"/>
  <c r="L4616" i="1"/>
  <c r="M4616" i="1"/>
  <c r="N4616" i="1"/>
  <c r="O4616" i="1"/>
  <c r="P4616" i="1"/>
  <c r="Q4616" i="1"/>
  <c r="R4616" i="1"/>
  <c r="S4616" i="1"/>
  <c r="T4616" i="1"/>
  <c r="U4616" i="1"/>
  <c r="V4616" i="1"/>
  <c r="I4617" i="1"/>
  <c r="J4617" i="1"/>
  <c r="K4617" i="1"/>
  <c r="L4617" i="1"/>
  <c r="M4617" i="1"/>
  <c r="N4617" i="1"/>
  <c r="O4617" i="1"/>
  <c r="P4617" i="1"/>
  <c r="Q4617" i="1"/>
  <c r="U4617" i="1" s="1"/>
  <c r="R4617" i="1"/>
  <c r="S4617" i="1"/>
  <c r="T4617" i="1"/>
  <c r="V4617" i="1"/>
  <c r="I4618" i="1"/>
  <c r="J4618" i="1"/>
  <c r="K4618" i="1"/>
  <c r="L4618" i="1"/>
  <c r="M4618" i="1"/>
  <c r="N4618" i="1"/>
  <c r="O4618" i="1"/>
  <c r="P4618" i="1"/>
  <c r="Q4618" i="1"/>
  <c r="R4618" i="1" s="1"/>
  <c r="S4618" i="1"/>
  <c r="T4618" i="1"/>
  <c r="V4618" i="1"/>
  <c r="I4619" i="1"/>
  <c r="J4619" i="1"/>
  <c r="K4619" i="1"/>
  <c r="L4619" i="1"/>
  <c r="M4619" i="1"/>
  <c r="N4619" i="1"/>
  <c r="O4619" i="1"/>
  <c r="P4619" i="1"/>
  <c r="Q4619" i="1"/>
  <c r="R4619" i="1"/>
  <c r="S4619" i="1"/>
  <c r="T4619" i="1"/>
  <c r="U4619" i="1"/>
  <c r="V4619" i="1"/>
  <c r="I4620" i="1"/>
  <c r="J4620" i="1"/>
  <c r="K4620" i="1"/>
  <c r="L4620" i="1"/>
  <c r="M4620" i="1"/>
  <c r="N4620" i="1"/>
  <c r="O4620" i="1"/>
  <c r="P4620" i="1"/>
  <c r="Q4620" i="1"/>
  <c r="U4620" i="1" s="1"/>
  <c r="S4620" i="1"/>
  <c r="T4620" i="1"/>
  <c r="V4620" i="1"/>
  <c r="I4621" i="1"/>
  <c r="J4621" i="1"/>
  <c r="K4621" i="1"/>
  <c r="L4621" i="1"/>
  <c r="M4621" i="1"/>
  <c r="N4621" i="1"/>
  <c r="O4621" i="1"/>
  <c r="P4621" i="1"/>
  <c r="Q4621" i="1"/>
  <c r="R4621" i="1"/>
  <c r="S4621" i="1"/>
  <c r="T4621" i="1"/>
  <c r="U4621" i="1"/>
  <c r="V4621" i="1"/>
  <c r="I4622" i="1"/>
  <c r="J4622" i="1"/>
  <c r="K4622" i="1"/>
  <c r="L4622" i="1"/>
  <c r="M4622" i="1"/>
  <c r="N4622" i="1"/>
  <c r="O4622" i="1"/>
  <c r="P4622" i="1"/>
  <c r="Q4622" i="1"/>
  <c r="U4622" i="1" s="1"/>
  <c r="S4622" i="1"/>
  <c r="T4622" i="1"/>
  <c r="V4622" i="1"/>
  <c r="I4623" i="1"/>
  <c r="J4623" i="1"/>
  <c r="K4623" i="1"/>
  <c r="L4623" i="1"/>
  <c r="M4623" i="1"/>
  <c r="N4623" i="1"/>
  <c r="O4623" i="1"/>
  <c r="P4623" i="1"/>
  <c r="Q4623" i="1"/>
  <c r="S4623" i="1"/>
  <c r="T4623" i="1"/>
  <c r="V4623" i="1"/>
  <c r="I4624" i="1"/>
  <c r="J4624" i="1"/>
  <c r="K4624" i="1"/>
  <c r="L4624" i="1"/>
  <c r="M4624" i="1"/>
  <c r="N4624" i="1"/>
  <c r="O4624" i="1"/>
  <c r="P4624" i="1"/>
  <c r="Q4624" i="1"/>
  <c r="R4624" i="1" s="1"/>
  <c r="S4624" i="1"/>
  <c r="T4624" i="1"/>
  <c r="V4624" i="1"/>
  <c r="I4625" i="1"/>
  <c r="J4625" i="1"/>
  <c r="K4625" i="1"/>
  <c r="L4625" i="1"/>
  <c r="M4625" i="1"/>
  <c r="N4625" i="1"/>
  <c r="O4625" i="1"/>
  <c r="P4625" i="1"/>
  <c r="Q4625" i="1"/>
  <c r="R4625" i="1"/>
  <c r="S4625" i="1"/>
  <c r="T4625" i="1"/>
  <c r="U4625" i="1"/>
  <c r="V4625" i="1"/>
  <c r="I4626" i="1"/>
  <c r="J4626" i="1"/>
  <c r="K4626" i="1"/>
  <c r="L4626" i="1"/>
  <c r="M4626" i="1"/>
  <c r="N4626" i="1"/>
  <c r="O4626" i="1"/>
  <c r="P4626" i="1"/>
  <c r="Q4626" i="1"/>
  <c r="R4626" i="1"/>
  <c r="S4626" i="1"/>
  <c r="T4626" i="1"/>
  <c r="U4626" i="1"/>
  <c r="V4626" i="1"/>
  <c r="I4627" i="1"/>
  <c r="J4627" i="1"/>
  <c r="K4627" i="1"/>
  <c r="L4627" i="1"/>
  <c r="M4627" i="1"/>
  <c r="N4627" i="1"/>
  <c r="O4627" i="1"/>
  <c r="P4627" i="1"/>
  <c r="Q4627" i="1"/>
  <c r="R4627" i="1" s="1"/>
  <c r="S4627" i="1"/>
  <c r="T4627" i="1"/>
  <c r="V4627" i="1"/>
  <c r="I4628" i="1"/>
  <c r="J4628" i="1"/>
  <c r="K4628" i="1"/>
  <c r="L4628" i="1"/>
  <c r="M4628" i="1"/>
  <c r="N4628" i="1"/>
  <c r="O4628" i="1"/>
  <c r="P4628" i="1"/>
  <c r="Q4628" i="1"/>
  <c r="U4628" i="1" s="1"/>
  <c r="S4628" i="1"/>
  <c r="T4628" i="1"/>
  <c r="V4628" i="1"/>
  <c r="I4629" i="1"/>
  <c r="J4629" i="1"/>
  <c r="K4629" i="1"/>
  <c r="L4629" i="1"/>
  <c r="M4629" i="1"/>
  <c r="N4629" i="1"/>
  <c r="O4629" i="1"/>
  <c r="P4629" i="1"/>
  <c r="Q4629" i="1"/>
  <c r="U4629" i="1" s="1"/>
  <c r="R4629" i="1"/>
  <c r="S4629" i="1"/>
  <c r="T4629" i="1"/>
  <c r="V4629" i="1"/>
  <c r="I4630" i="1"/>
  <c r="J4630" i="1"/>
  <c r="K4630" i="1"/>
  <c r="L4630" i="1"/>
  <c r="M4630" i="1"/>
  <c r="N4630" i="1"/>
  <c r="O4630" i="1"/>
  <c r="P4630" i="1"/>
  <c r="Q4630" i="1"/>
  <c r="S4630" i="1"/>
  <c r="T4630" i="1"/>
  <c r="V4630" i="1"/>
  <c r="I4631" i="1"/>
  <c r="J4631" i="1"/>
  <c r="K4631" i="1"/>
  <c r="L4631" i="1"/>
  <c r="M4631" i="1"/>
  <c r="N4631" i="1"/>
  <c r="O4631" i="1"/>
  <c r="P4631" i="1"/>
  <c r="Q4631" i="1"/>
  <c r="R4631" i="1"/>
  <c r="S4631" i="1"/>
  <c r="T4631" i="1"/>
  <c r="U4631" i="1"/>
  <c r="V4631" i="1"/>
  <c r="I4632" i="1"/>
  <c r="J4632" i="1"/>
  <c r="K4632" i="1"/>
  <c r="L4632" i="1"/>
  <c r="M4632" i="1"/>
  <c r="N4632" i="1"/>
  <c r="O4632" i="1"/>
  <c r="P4632" i="1"/>
  <c r="Q4632" i="1"/>
  <c r="R4632" i="1" s="1"/>
  <c r="S4632" i="1"/>
  <c r="T4632" i="1"/>
  <c r="U4632" i="1"/>
  <c r="V4632" i="1"/>
  <c r="I4633" i="1"/>
  <c r="J4633" i="1"/>
  <c r="K4633" i="1"/>
  <c r="L4633" i="1"/>
  <c r="M4633" i="1"/>
  <c r="N4633" i="1"/>
  <c r="O4633" i="1"/>
  <c r="P4633" i="1"/>
  <c r="Q4633" i="1"/>
  <c r="R4633" i="1" s="1"/>
  <c r="S4633" i="1"/>
  <c r="T4633" i="1"/>
  <c r="V4633" i="1"/>
  <c r="I4634" i="1"/>
  <c r="J4634" i="1"/>
  <c r="K4634" i="1"/>
  <c r="L4634" i="1"/>
  <c r="M4634" i="1"/>
  <c r="N4634" i="1"/>
  <c r="O4634" i="1"/>
  <c r="P4634" i="1"/>
  <c r="Q4634" i="1"/>
  <c r="R4634" i="1"/>
  <c r="S4634" i="1"/>
  <c r="T4634" i="1"/>
  <c r="U4634" i="1"/>
  <c r="V4634" i="1"/>
  <c r="I4635" i="1"/>
  <c r="J4635" i="1"/>
  <c r="K4635" i="1"/>
  <c r="L4635" i="1"/>
  <c r="M4635" i="1"/>
  <c r="N4635" i="1"/>
  <c r="O4635" i="1"/>
  <c r="P4635" i="1"/>
  <c r="Q4635" i="1"/>
  <c r="U4635" i="1" s="1"/>
  <c r="S4635" i="1"/>
  <c r="T4635" i="1"/>
  <c r="V4635" i="1"/>
  <c r="I4636" i="1"/>
  <c r="J4636" i="1"/>
  <c r="K4636" i="1"/>
  <c r="L4636" i="1"/>
  <c r="M4636" i="1"/>
  <c r="N4636" i="1"/>
  <c r="O4636" i="1"/>
  <c r="P4636" i="1"/>
  <c r="Q4636" i="1"/>
  <c r="R4636" i="1"/>
  <c r="S4636" i="1"/>
  <c r="T4636" i="1"/>
  <c r="U4636" i="1"/>
  <c r="V4636" i="1"/>
  <c r="I4637" i="1"/>
  <c r="J4637" i="1"/>
  <c r="K4637" i="1"/>
  <c r="L4637" i="1"/>
  <c r="M4637" i="1"/>
  <c r="N4637" i="1"/>
  <c r="O4637" i="1"/>
  <c r="P4637" i="1"/>
  <c r="Q4637" i="1"/>
  <c r="R4637" i="1"/>
  <c r="S4637" i="1"/>
  <c r="T4637" i="1"/>
  <c r="U4637" i="1"/>
  <c r="V4637" i="1"/>
  <c r="I4638" i="1"/>
  <c r="J4638" i="1"/>
  <c r="K4638" i="1"/>
  <c r="L4638" i="1"/>
  <c r="M4638" i="1"/>
  <c r="N4638" i="1"/>
  <c r="O4638" i="1"/>
  <c r="P4638" i="1"/>
  <c r="Q4638" i="1"/>
  <c r="R4638" i="1" s="1"/>
  <c r="S4638" i="1"/>
  <c r="T4638" i="1"/>
  <c r="V4638" i="1"/>
  <c r="I4639" i="1"/>
  <c r="J4639" i="1"/>
  <c r="K4639" i="1"/>
  <c r="L4639" i="1"/>
  <c r="M4639" i="1"/>
  <c r="N4639" i="1"/>
  <c r="O4639" i="1"/>
  <c r="P4639" i="1"/>
  <c r="Q4639" i="1"/>
  <c r="R4639" i="1"/>
  <c r="S4639" i="1"/>
  <c r="T4639" i="1"/>
  <c r="U4639" i="1"/>
  <c r="V4639" i="1"/>
  <c r="I4640" i="1"/>
  <c r="J4640" i="1"/>
  <c r="K4640" i="1"/>
  <c r="L4640" i="1"/>
  <c r="M4640" i="1"/>
  <c r="N4640" i="1"/>
  <c r="O4640" i="1"/>
  <c r="P4640" i="1"/>
  <c r="Q4640" i="1"/>
  <c r="R4640" i="1" s="1"/>
  <c r="S4640" i="1"/>
  <c r="T4640" i="1"/>
  <c r="V4640" i="1"/>
  <c r="I4641" i="1"/>
  <c r="J4641" i="1"/>
  <c r="K4641" i="1"/>
  <c r="L4641" i="1"/>
  <c r="M4641" i="1"/>
  <c r="N4641" i="1"/>
  <c r="O4641" i="1"/>
  <c r="P4641" i="1"/>
  <c r="Q4641" i="1"/>
  <c r="U4641" i="1" s="1"/>
  <c r="S4641" i="1"/>
  <c r="T4641" i="1"/>
  <c r="V4641" i="1"/>
  <c r="I4642" i="1"/>
  <c r="J4642" i="1"/>
  <c r="K4642" i="1"/>
  <c r="L4642" i="1"/>
  <c r="M4642" i="1"/>
  <c r="N4642" i="1"/>
  <c r="O4642" i="1"/>
  <c r="P4642" i="1"/>
  <c r="Q4642" i="1"/>
  <c r="U4642" i="1" s="1"/>
  <c r="S4642" i="1"/>
  <c r="T4642" i="1"/>
  <c r="V4642" i="1"/>
  <c r="I4643" i="1"/>
  <c r="J4643" i="1"/>
  <c r="K4643" i="1"/>
  <c r="L4643" i="1"/>
  <c r="M4643" i="1"/>
  <c r="N4643" i="1"/>
  <c r="O4643" i="1"/>
  <c r="P4643" i="1"/>
  <c r="Q4643" i="1"/>
  <c r="R4643" i="1"/>
  <c r="S4643" i="1"/>
  <c r="T4643" i="1"/>
  <c r="U4643" i="1"/>
  <c r="V4643" i="1"/>
  <c r="I4644" i="1"/>
  <c r="J4644" i="1"/>
  <c r="K4644" i="1"/>
  <c r="L4644" i="1"/>
  <c r="M4644" i="1"/>
  <c r="N4644" i="1"/>
  <c r="O4644" i="1"/>
  <c r="P4644" i="1"/>
  <c r="Q4644" i="1"/>
  <c r="R4644" i="1"/>
  <c r="S4644" i="1"/>
  <c r="T4644" i="1"/>
  <c r="U4644" i="1"/>
  <c r="V4644" i="1"/>
  <c r="I4645" i="1"/>
  <c r="J4645" i="1"/>
  <c r="K4645" i="1"/>
  <c r="L4645" i="1"/>
  <c r="M4645" i="1"/>
  <c r="N4645" i="1"/>
  <c r="O4645" i="1"/>
  <c r="P4645" i="1"/>
  <c r="Q4645" i="1"/>
  <c r="R4645" i="1" s="1"/>
  <c r="S4645" i="1"/>
  <c r="T4645" i="1"/>
  <c r="U4645" i="1"/>
  <c r="V4645" i="1"/>
  <c r="I4646" i="1"/>
  <c r="J4646" i="1"/>
  <c r="K4646" i="1"/>
  <c r="L4646" i="1"/>
  <c r="M4646" i="1"/>
  <c r="N4646" i="1"/>
  <c r="O4646" i="1"/>
  <c r="P4646" i="1"/>
  <c r="Q4646" i="1"/>
  <c r="R4646" i="1" s="1"/>
  <c r="S4646" i="1"/>
  <c r="T4646" i="1"/>
  <c r="V4646" i="1"/>
  <c r="I4647" i="1"/>
  <c r="J4647" i="1"/>
  <c r="K4647" i="1"/>
  <c r="L4647" i="1"/>
  <c r="M4647" i="1"/>
  <c r="N4647" i="1"/>
  <c r="O4647" i="1"/>
  <c r="P4647" i="1"/>
  <c r="Q4647" i="1"/>
  <c r="U4647" i="1" s="1"/>
  <c r="R4647" i="1"/>
  <c r="S4647" i="1"/>
  <c r="T4647" i="1"/>
  <c r="V4647" i="1"/>
  <c r="I4648" i="1"/>
  <c r="J4648" i="1"/>
  <c r="K4648" i="1"/>
  <c r="L4648" i="1"/>
  <c r="M4648" i="1"/>
  <c r="N4648" i="1"/>
  <c r="O4648" i="1"/>
  <c r="P4648" i="1"/>
  <c r="Q4648" i="1"/>
  <c r="U4648" i="1" s="1"/>
  <c r="S4648" i="1"/>
  <c r="T4648" i="1"/>
  <c r="V4648" i="1"/>
  <c r="I4649" i="1"/>
  <c r="J4649" i="1"/>
  <c r="K4649" i="1"/>
  <c r="L4649" i="1"/>
  <c r="M4649" i="1"/>
  <c r="N4649" i="1"/>
  <c r="O4649" i="1"/>
  <c r="P4649" i="1"/>
  <c r="Q4649" i="1"/>
  <c r="R4649" i="1"/>
  <c r="S4649" i="1"/>
  <c r="T4649" i="1"/>
  <c r="U4649" i="1"/>
  <c r="V4649" i="1"/>
  <c r="I4650" i="1"/>
  <c r="J4650" i="1"/>
  <c r="K4650" i="1"/>
  <c r="L4650" i="1"/>
  <c r="M4650" i="1"/>
  <c r="N4650" i="1"/>
  <c r="O4650" i="1"/>
  <c r="P4650" i="1"/>
  <c r="Q4650" i="1"/>
  <c r="R4650" i="1" s="1"/>
  <c r="S4650" i="1"/>
  <c r="T4650" i="1"/>
  <c r="V4650" i="1"/>
  <c r="I4651" i="1"/>
  <c r="J4651" i="1"/>
  <c r="K4651" i="1"/>
  <c r="L4651" i="1"/>
  <c r="M4651" i="1"/>
  <c r="N4651" i="1"/>
  <c r="O4651" i="1"/>
  <c r="P4651" i="1"/>
  <c r="Q4651" i="1"/>
  <c r="R4651" i="1" s="1"/>
  <c r="S4651" i="1"/>
  <c r="T4651" i="1"/>
  <c r="V4651" i="1"/>
  <c r="I4652" i="1"/>
  <c r="J4652" i="1"/>
  <c r="K4652" i="1"/>
  <c r="L4652" i="1"/>
  <c r="M4652" i="1"/>
  <c r="N4652" i="1"/>
  <c r="O4652" i="1"/>
  <c r="P4652" i="1"/>
  <c r="Q4652" i="1"/>
  <c r="R4652" i="1"/>
  <c r="S4652" i="1"/>
  <c r="T4652" i="1"/>
  <c r="U4652" i="1"/>
  <c r="V4652" i="1"/>
  <c r="I4653" i="1"/>
  <c r="J4653" i="1"/>
  <c r="K4653" i="1"/>
  <c r="L4653" i="1"/>
  <c r="M4653" i="1"/>
  <c r="N4653" i="1"/>
  <c r="O4653" i="1"/>
  <c r="P4653" i="1"/>
  <c r="Q4653" i="1"/>
  <c r="U4653" i="1" s="1"/>
  <c r="S4653" i="1"/>
  <c r="T4653" i="1"/>
  <c r="V4653" i="1"/>
  <c r="I4654" i="1"/>
  <c r="J4654" i="1"/>
  <c r="K4654" i="1"/>
  <c r="L4654" i="1"/>
  <c r="M4654" i="1"/>
  <c r="N4654" i="1"/>
  <c r="O4654" i="1"/>
  <c r="P4654" i="1"/>
  <c r="Q4654" i="1"/>
  <c r="R4654" i="1"/>
  <c r="S4654" i="1"/>
  <c r="T4654" i="1"/>
  <c r="U4654" i="1"/>
  <c r="V4654" i="1"/>
  <c r="I4655" i="1"/>
  <c r="J4655" i="1"/>
  <c r="K4655" i="1"/>
  <c r="L4655" i="1"/>
  <c r="M4655" i="1"/>
  <c r="N4655" i="1"/>
  <c r="O4655" i="1"/>
  <c r="P4655" i="1"/>
  <c r="Q4655" i="1"/>
  <c r="R4655" i="1"/>
  <c r="S4655" i="1"/>
  <c r="T4655" i="1"/>
  <c r="U4655" i="1"/>
  <c r="V4655" i="1"/>
  <c r="I4656" i="1"/>
  <c r="J4656" i="1"/>
  <c r="K4656" i="1"/>
  <c r="L4656" i="1"/>
  <c r="M4656" i="1"/>
  <c r="N4656" i="1"/>
  <c r="O4656" i="1"/>
  <c r="P4656" i="1"/>
  <c r="Q4656" i="1"/>
  <c r="S4656" i="1"/>
  <c r="T4656" i="1"/>
  <c r="V4656" i="1"/>
  <c r="I4657" i="1"/>
  <c r="J4657" i="1"/>
  <c r="K4657" i="1"/>
  <c r="L4657" i="1"/>
  <c r="M4657" i="1"/>
  <c r="N4657" i="1"/>
  <c r="O4657" i="1"/>
  <c r="P4657" i="1"/>
  <c r="Q4657" i="1"/>
  <c r="R4657" i="1"/>
  <c r="S4657" i="1"/>
  <c r="T4657" i="1"/>
  <c r="U4657" i="1"/>
  <c r="V4657" i="1"/>
  <c r="I4658" i="1"/>
  <c r="J4658" i="1"/>
  <c r="K4658" i="1"/>
  <c r="L4658" i="1"/>
  <c r="M4658" i="1"/>
  <c r="N4658" i="1"/>
  <c r="O4658" i="1"/>
  <c r="P4658" i="1"/>
  <c r="Q4658" i="1"/>
  <c r="R4658" i="1" s="1"/>
  <c r="S4658" i="1"/>
  <c r="T4658" i="1"/>
  <c r="U4658" i="1"/>
  <c r="V4658" i="1"/>
  <c r="I4659" i="1"/>
  <c r="J4659" i="1"/>
  <c r="K4659" i="1"/>
  <c r="L4659" i="1"/>
  <c r="M4659" i="1"/>
  <c r="N4659" i="1"/>
  <c r="O4659" i="1"/>
  <c r="P4659" i="1"/>
  <c r="Q4659" i="1"/>
  <c r="U4659" i="1" s="1"/>
  <c r="S4659" i="1"/>
  <c r="T4659" i="1"/>
  <c r="V4659" i="1"/>
  <c r="I4660" i="1"/>
  <c r="J4660" i="1"/>
  <c r="K4660" i="1"/>
  <c r="L4660" i="1"/>
  <c r="M4660" i="1"/>
  <c r="N4660" i="1"/>
  <c r="O4660" i="1"/>
  <c r="P4660" i="1"/>
  <c r="Q4660" i="1"/>
  <c r="R4660" i="1" s="1"/>
  <c r="S4660" i="1"/>
  <c r="T4660" i="1"/>
  <c r="V4660" i="1"/>
  <c r="I4661" i="1"/>
  <c r="J4661" i="1"/>
  <c r="K4661" i="1"/>
  <c r="L4661" i="1"/>
  <c r="M4661" i="1"/>
  <c r="N4661" i="1"/>
  <c r="O4661" i="1"/>
  <c r="P4661" i="1"/>
  <c r="Q4661" i="1"/>
  <c r="R4661" i="1"/>
  <c r="S4661" i="1"/>
  <c r="T4661" i="1"/>
  <c r="U4661" i="1"/>
  <c r="V4661" i="1"/>
  <c r="I4662" i="1"/>
  <c r="J4662" i="1"/>
  <c r="K4662" i="1"/>
  <c r="L4662" i="1"/>
  <c r="M4662" i="1"/>
  <c r="N4662" i="1"/>
  <c r="O4662" i="1"/>
  <c r="P4662" i="1"/>
  <c r="Q4662" i="1"/>
  <c r="R4662" i="1"/>
  <c r="S4662" i="1"/>
  <c r="T4662" i="1"/>
  <c r="U4662" i="1"/>
  <c r="V4662" i="1"/>
  <c r="I4663" i="1"/>
  <c r="J4663" i="1"/>
  <c r="K4663" i="1"/>
  <c r="L4663" i="1"/>
  <c r="M4663" i="1"/>
  <c r="N4663" i="1"/>
  <c r="O4663" i="1"/>
  <c r="P4663" i="1"/>
  <c r="Q4663" i="1"/>
  <c r="R4663" i="1" s="1"/>
  <c r="S4663" i="1"/>
  <c r="T4663" i="1"/>
  <c r="V4663" i="1"/>
  <c r="I4664" i="1"/>
  <c r="J4664" i="1"/>
  <c r="K4664" i="1"/>
  <c r="L4664" i="1"/>
  <c r="M4664" i="1"/>
  <c r="N4664" i="1"/>
  <c r="O4664" i="1"/>
  <c r="P4664" i="1"/>
  <c r="Q4664" i="1"/>
  <c r="R4664" i="1" s="1"/>
  <c r="S4664" i="1"/>
  <c r="T4664" i="1"/>
  <c r="V4664" i="1"/>
  <c r="I4665" i="1"/>
  <c r="J4665" i="1"/>
  <c r="K4665" i="1"/>
  <c r="L4665" i="1"/>
  <c r="M4665" i="1"/>
  <c r="N4665" i="1"/>
  <c r="O4665" i="1"/>
  <c r="P4665" i="1"/>
  <c r="Q4665" i="1"/>
  <c r="U4665" i="1" s="1"/>
  <c r="R4665" i="1"/>
  <c r="S4665" i="1"/>
  <c r="T4665" i="1"/>
  <c r="V4665" i="1"/>
  <c r="I4666" i="1"/>
  <c r="J4666" i="1"/>
  <c r="K4666" i="1"/>
  <c r="L4666" i="1"/>
  <c r="M4666" i="1"/>
  <c r="N4666" i="1"/>
  <c r="O4666" i="1"/>
  <c r="P4666" i="1"/>
  <c r="Q4666" i="1"/>
  <c r="R4666" i="1" s="1"/>
  <c r="S4666" i="1"/>
  <c r="T4666" i="1"/>
  <c r="V4666" i="1"/>
  <c r="I4667" i="1"/>
  <c r="J4667" i="1"/>
  <c r="K4667" i="1"/>
  <c r="L4667" i="1"/>
  <c r="M4667" i="1"/>
  <c r="N4667" i="1"/>
  <c r="O4667" i="1"/>
  <c r="P4667" i="1"/>
  <c r="Q4667" i="1"/>
  <c r="R4667" i="1"/>
  <c r="S4667" i="1"/>
  <c r="T4667" i="1"/>
  <c r="U4667" i="1"/>
  <c r="V4667" i="1"/>
  <c r="I4668" i="1"/>
  <c r="J4668" i="1"/>
  <c r="K4668" i="1"/>
  <c r="L4668" i="1"/>
  <c r="M4668" i="1"/>
  <c r="N4668" i="1"/>
  <c r="O4668" i="1"/>
  <c r="P4668" i="1"/>
  <c r="Q4668" i="1"/>
  <c r="U4668" i="1" s="1"/>
  <c r="S4668" i="1"/>
  <c r="T4668" i="1"/>
  <c r="V4668" i="1"/>
  <c r="I4669" i="1"/>
  <c r="J4669" i="1"/>
  <c r="K4669" i="1"/>
  <c r="L4669" i="1"/>
  <c r="M4669" i="1"/>
  <c r="N4669" i="1"/>
  <c r="O4669" i="1"/>
  <c r="P4669" i="1"/>
  <c r="Q4669" i="1"/>
  <c r="S4669" i="1"/>
  <c r="T4669" i="1"/>
  <c r="V4669" i="1"/>
  <c r="I4670" i="1"/>
  <c r="J4670" i="1"/>
  <c r="K4670" i="1"/>
  <c r="L4670" i="1"/>
  <c r="M4670" i="1"/>
  <c r="N4670" i="1"/>
  <c r="O4670" i="1"/>
  <c r="P4670" i="1"/>
  <c r="Q4670" i="1"/>
  <c r="R4670" i="1"/>
  <c r="S4670" i="1"/>
  <c r="T4670" i="1"/>
  <c r="U4670" i="1"/>
  <c r="V4670" i="1"/>
  <c r="I4671" i="1"/>
  <c r="J4671" i="1"/>
  <c r="K4671" i="1"/>
  <c r="L4671" i="1"/>
  <c r="M4671" i="1"/>
  <c r="N4671" i="1"/>
  <c r="O4671" i="1"/>
  <c r="P4671" i="1"/>
  <c r="Q4671" i="1"/>
  <c r="U4671" i="1" s="1"/>
  <c r="S4671" i="1"/>
  <c r="T4671" i="1"/>
  <c r="V4671" i="1"/>
  <c r="I4672" i="1"/>
  <c r="J4672" i="1"/>
  <c r="K4672" i="1"/>
  <c r="L4672" i="1"/>
  <c r="M4672" i="1"/>
  <c r="N4672" i="1"/>
  <c r="O4672" i="1"/>
  <c r="P4672" i="1"/>
  <c r="Q4672" i="1"/>
  <c r="R4672" i="1"/>
  <c r="S4672" i="1"/>
  <c r="T4672" i="1"/>
  <c r="U4672" i="1"/>
  <c r="V4672" i="1"/>
  <c r="I4673" i="1"/>
  <c r="J4673" i="1"/>
  <c r="K4673" i="1"/>
  <c r="L4673" i="1"/>
  <c r="M4673" i="1"/>
  <c r="N4673" i="1"/>
  <c r="O4673" i="1"/>
  <c r="P4673" i="1"/>
  <c r="Q4673" i="1"/>
  <c r="R4673" i="1"/>
  <c r="S4673" i="1"/>
  <c r="T4673" i="1"/>
  <c r="U4673" i="1"/>
  <c r="V4673" i="1"/>
  <c r="I4674" i="1"/>
  <c r="J4674" i="1"/>
  <c r="K4674" i="1"/>
  <c r="L4674" i="1"/>
  <c r="M4674" i="1"/>
  <c r="N4674" i="1"/>
  <c r="O4674" i="1"/>
  <c r="P4674" i="1"/>
  <c r="Q4674" i="1"/>
  <c r="U4674" i="1" s="1"/>
  <c r="S4674" i="1"/>
  <c r="T4674" i="1"/>
  <c r="V4674" i="1"/>
  <c r="I4675" i="1"/>
  <c r="J4675" i="1"/>
  <c r="K4675" i="1"/>
  <c r="L4675" i="1"/>
  <c r="M4675" i="1"/>
  <c r="N4675" i="1"/>
  <c r="O4675" i="1"/>
  <c r="P4675" i="1"/>
  <c r="Q4675" i="1"/>
  <c r="R4675" i="1"/>
  <c r="S4675" i="1"/>
  <c r="T4675" i="1"/>
  <c r="U4675" i="1"/>
  <c r="V4675" i="1"/>
  <c r="I4676" i="1"/>
  <c r="J4676" i="1"/>
  <c r="K4676" i="1"/>
  <c r="L4676" i="1"/>
  <c r="M4676" i="1"/>
  <c r="N4676" i="1"/>
  <c r="O4676" i="1"/>
  <c r="P4676" i="1"/>
  <c r="Q4676" i="1"/>
  <c r="R4676" i="1" s="1"/>
  <c r="S4676" i="1"/>
  <c r="T4676" i="1"/>
  <c r="V4676" i="1"/>
  <c r="I4677" i="1"/>
  <c r="J4677" i="1"/>
  <c r="K4677" i="1"/>
  <c r="L4677" i="1"/>
  <c r="M4677" i="1"/>
  <c r="N4677" i="1"/>
  <c r="O4677" i="1"/>
  <c r="P4677" i="1"/>
  <c r="Q4677" i="1"/>
  <c r="U4677" i="1" s="1"/>
  <c r="S4677" i="1"/>
  <c r="T4677" i="1"/>
  <c r="V4677" i="1"/>
  <c r="I4678" i="1"/>
  <c r="J4678" i="1"/>
  <c r="K4678" i="1"/>
  <c r="L4678" i="1"/>
  <c r="M4678" i="1"/>
  <c r="N4678" i="1"/>
  <c r="O4678" i="1"/>
  <c r="P4678" i="1"/>
  <c r="Q4678" i="1"/>
  <c r="R4678" i="1" s="1"/>
  <c r="S4678" i="1"/>
  <c r="T4678" i="1"/>
  <c r="U4678" i="1"/>
  <c r="V4678" i="1"/>
  <c r="I4679" i="1"/>
  <c r="J4679" i="1"/>
  <c r="K4679" i="1"/>
  <c r="L4679" i="1"/>
  <c r="M4679" i="1"/>
  <c r="N4679" i="1"/>
  <c r="O4679" i="1"/>
  <c r="P4679" i="1"/>
  <c r="Q4679" i="1"/>
  <c r="R4679" i="1"/>
  <c r="S4679" i="1"/>
  <c r="T4679" i="1"/>
  <c r="U4679" i="1"/>
  <c r="V4679" i="1"/>
  <c r="I4680" i="1"/>
  <c r="J4680" i="1"/>
  <c r="K4680" i="1"/>
  <c r="L4680" i="1"/>
  <c r="M4680" i="1"/>
  <c r="N4680" i="1"/>
  <c r="O4680" i="1"/>
  <c r="P4680" i="1"/>
  <c r="Q4680" i="1"/>
  <c r="R4680" i="1"/>
  <c r="S4680" i="1"/>
  <c r="T4680" i="1"/>
  <c r="U4680" i="1"/>
  <c r="V4680" i="1"/>
  <c r="I4681" i="1"/>
  <c r="J4681" i="1"/>
  <c r="K4681" i="1"/>
  <c r="L4681" i="1"/>
  <c r="M4681" i="1"/>
  <c r="N4681" i="1"/>
  <c r="O4681" i="1"/>
  <c r="P4681" i="1"/>
  <c r="Q4681" i="1"/>
  <c r="U4681" i="1" s="1"/>
  <c r="S4681" i="1"/>
  <c r="T4681" i="1"/>
  <c r="V4681" i="1"/>
  <c r="I4682" i="1"/>
  <c r="J4682" i="1"/>
  <c r="K4682" i="1"/>
  <c r="L4682" i="1"/>
  <c r="M4682" i="1"/>
  <c r="N4682" i="1"/>
  <c r="O4682" i="1"/>
  <c r="P4682" i="1"/>
  <c r="Q4682" i="1"/>
  <c r="S4682" i="1"/>
  <c r="T4682" i="1"/>
  <c r="V4682" i="1"/>
  <c r="I4683" i="1"/>
  <c r="J4683" i="1"/>
  <c r="K4683" i="1"/>
  <c r="L4683" i="1"/>
  <c r="M4683" i="1"/>
  <c r="N4683" i="1"/>
  <c r="O4683" i="1"/>
  <c r="P4683" i="1"/>
  <c r="Q4683" i="1"/>
  <c r="U4683" i="1" s="1"/>
  <c r="R4683" i="1"/>
  <c r="S4683" i="1"/>
  <c r="T4683" i="1"/>
  <c r="V4683" i="1"/>
  <c r="I4684" i="1"/>
  <c r="J4684" i="1"/>
  <c r="K4684" i="1"/>
  <c r="L4684" i="1"/>
  <c r="M4684" i="1"/>
  <c r="N4684" i="1"/>
  <c r="O4684" i="1"/>
  <c r="P4684" i="1"/>
  <c r="Q4684" i="1"/>
  <c r="R4684" i="1" s="1"/>
  <c r="S4684" i="1"/>
  <c r="T4684" i="1"/>
  <c r="V4684" i="1"/>
  <c r="I4685" i="1"/>
  <c r="J4685" i="1"/>
  <c r="K4685" i="1"/>
  <c r="L4685" i="1"/>
  <c r="M4685" i="1"/>
  <c r="N4685" i="1"/>
  <c r="O4685" i="1"/>
  <c r="P4685" i="1"/>
  <c r="Q4685" i="1"/>
  <c r="R4685" i="1"/>
  <c r="S4685" i="1"/>
  <c r="T4685" i="1"/>
  <c r="U4685" i="1"/>
  <c r="V4685" i="1"/>
  <c r="I4686" i="1"/>
  <c r="J4686" i="1"/>
  <c r="K4686" i="1"/>
  <c r="L4686" i="1"/>
  <c r="M4686" i="1"/>
  <c r="N4686" i="1"/>
  <c r="O4686" i="1"/>
  <c r="P4686" i="1"/>
  <c r="Q4686" i="1"/>
  <c r="R4686" i="1" s="1"/>
  <c r="S4686" i="1"/>
  <c r="T4686" i="1"/>
  <c r="V4686" i="1"/>
  <c r="I4687" i="1"/>
  <c r="J4687" i="1"/>
  <c r="K4687" i="1"/>
  <c r="L4687" i="1"/>
  <c r="M4687" i="1"/>
  <c r="N4687" i="1"/>
  <c r="O4687" i="1"/>
  <c r="P4687" i="1"/>
  <c r="Q4687" i="1"/>
  <c r="S4687" i="1"/>
  <c r="T4687" i="1"/>
  <c r="V4687" i="1"/>
  <c r="I4688" i="1"/>
  <c r="J4688" i="1"/>
  <c r="K4688" i="1"/>
  <c r="L4688" i="1"/>
  <c r="M4688" i="1"/>
  <c r="N4688" i="1"/>
  <c r="O4688" i="1"/>
  <c r="P4688" i="1"/>
  <c r="Q4688" i="1"/>
  <c r="R4688" i="1"/>
  <c r="S4688" i="1"/>
  <c r="T4688" i="1"/>
  <c r="U4688" i="1"/>
  <c r="V4688" i="1"/>
  <c r="I4689" i="1"/>
  <c r="J4689" i="1"/>
  <c r="K4689" i="1"/>
  <c r="L4689" i="1"/>
  <c r="M4689" i="1"/>
  <c r="N4689" i="1"/>
  <c r="O4689" i="1"/>
  <c r="P4689" i="1"/>
  <c r="Q4689" i="1"/>
  <c r="U4689" i="1" s="1"/>
  <c r="S4689" i="1"/>
  <c r="T4689" i="1"/>
  <c r="V4689" i="1"/>
  <c r="I4690" i="1"/>
  <c r="J4690" i="1"/>
  <c r="K4690" i="1"/>
  <c r="L4690" i="1"/>
  <c r="M4690" i="1"/>
  <c r="N4690" i="1"/>
  <c r="O4690" i="1"/>
  <c r="P4690" i="1"/>
  <c r="Q4690" i="1"/>
  <c r="R4690" i="1"/>
  <c r="S4690" i="1"/>
  <c r="T4690" i="1"/>
  <c r="U4690" i="1"/>
  <c r="V4690" i="1"/>
  <c r="I4691" i="1"/>
  <c r="J4691" i="1"/>
  <c r="K4691" i="1"/>
  <c r="L4691" i="1"/>
  <c r="M4691" i="1"/>
  <c r="N4691" i="1"/>
  <c r="O4691" i="1"/>
  <c r="P4691" i="1"/>
  <c r="Q4691" i="1"/>
  <c r="R4691" i="1"/>
  <c r="S4691" i="1"/>
  <c r="T4691" i="1"/>
  <c r="U4691" i="1"/>
  <c r="V4691" i="1"/>
  <c r="I4692" i="1"/>
  <c r="J4692" i="1"/>
  <c r="K4692" i="1"/>
  <c r="L4692" i="1"/>
  <c r="M4692" i="1"/>
  <c r="N4692" i="1"/>
  <c r="O4692" i="1"/>
  <c r="P4692" i="1"/>
  <c r="Q4692" i="1"/>
  <c r="R4692" i="1" s="1"/>
  <c r="S4692" i="1"/>
  <c r="T4692" i="1"/>
  <c r="V4692" i="1"/>
  <c r="I4693" i="1"/>
  <c r="J4693" i="1"/>
  <c r="K4693" i="1"/>
  <c r="L4693" i="1"/>
  <c r="M4693" i="1"/>
  <c r="N4693" i="1"/>
  <c r="O4693" i="1"/>
  <c r="P4693" i="1"/>
  <c r="Q4693" i="1"/>
  <c r="R4693" i="1"/>
  <c r="S4693" i="1"/>
  <c r="T4693" i="1"/>
  <c r="U4693" i="1"/>
  <c r="V4693" i="1"/>
  <c r="I4694" i="1"/>
  <c r="J4694" i="1"/>
  <c r="K4694" i="1"/>
  <c r="L4694" i="1"/>
  <c r="M4694" i="1"/>
  <c r="N4694" i="1"/>
  <c r="O4694" i="1"/>
  <c r="P4694" i="1"/>
  <c r="Q4694" i="1"/>
  <c r="U4694" i="1" s="1"/>
  <c r="S4694" i="1"/>
  <c r="T4694" i="1"/>
  <c r="V4694" i="1"/>
  <c r="I4695" i="1"/>
  <c r="J4695" i="1"/>
  <c r="K4695" i="1"/>
  <c r="L4695" i="1"/>
  <c r="M4695" i="1"/>
  <c r="N4695" i="1"/>
  <c r="O4695" i="1"/>
  <c r="P4695" i="1"/>
  <c r="Q4695" i="1"/>
  <c r="S4695" i="1"/>
  <c r="T4695" i="1"/>
  <c r="V4695" i="1"/>
  <c r="I4696" i="1"/>
  <c r="J4696" i="1"/>
  <c r="K4696" i="1"/>
  <c r="L4696" i="1"/>
  <c r="M4696" i="1"/>
  <c r="N4696" i="1"/>
  <c r="O4696" i="1"/>
  <c r="P4696" i="1"/>
  <c r="Q4696" i="1"/>
  <c r="R4696" i="1" s="1"/>
  <c r="S4696" i="1"/>
  <c r="T4696" i="1"/>
  <c r="V4696" i="1"/>
  <c r="I4697" i="1"/>
  <c r="J4697" i="1"/>
  <c r="K4697" i="1"/>
  <c r="L4697" i="1"/>
  <c r="M4697" i="1"/>
  <c r="N4697" i="1"/>
  <c r="O4697" i="1"/>
  <c r="P4697" i="1"/>
  <c r="Q4697" i="1"/>
  <c r="R4697" i="1"/>
  <c r="S4697" i="1"/>
  <c r="T4697" i="1"/>
  <c r="U4697" i="1"/>
  <c r="V4697" i="1"/>
  <c r="I4698" i="1"/>
  <c r="J4698" i="1"/>
  <c r="K4698" i="1"/>
  <c r="L4698" i="1"/>
  <c r="M4698" i="1"/>
  <c r="N4698" i="1"/>
  <c r="O4698" i="1"/>
  <c r="P4698" i="1"/>
  <c r="Q4698" i="1"/>
  <c r="R4698" i="1"/>
  <c r="S4698" i="1"/>
  <c r="T4698" i="1"/>
  <c r="U4698" i="1"/>
  <c r="V4698" i="1"/>
  <c r="I4699" i="1"/>
  <c r="J4699" i="1"/>
  <c r="K4699" i="1"/>
  <c r="L4699" i="1"/>
  <c r="M4699" i="1"/>
  <c r="N4699" i="1"/>
  <c r="O4699" i="1"/>
  <c r="P4699" i="1"/>
  <c r="Q4699" i="1"/>
  <c r="R4699" i="1" s="1"/>
  <c r="S4699" i="1"/>
  <c r="T4699" i="1"/>
  <c r="V4699" i="1"/>
  <c r="I4700" i="1"/>
  <c r="J4700" i="1"/>
  <c r="K4700" i="1"/>
  <c r="L4700" i="1"/>
  <c r="M4700" i="1"/>
  <c r="N4700" i="1"/>
  <c r="O4700" i="1"/>
  <c r="P4700" i="1"/>
  <c r="Q4700" i="1"/>
  <c r="S4700" i="1"/>
  <c r="T4700" i="1"/>
  <c r="V4700" i="1"/>
  <c r="I4701" i="1"/>
  <c r="J4701" i="1"/>
  <c r="K4701" i="1"/>
  <c r="L4701" i="1"/>
  <c r="M4701" i="1"/>
  <c r="N4701" i="1"/>
  <c r="O4701" i="1"/>
  <c r="P4701" i="1"/>
  <c r="Q4701" i="1"/>
  <c r="U4701" i="1" s="1"/>
  <c r="R4701" i="1"/>
  <c r="S4701" i="1"/>
  <c r="T4701" i="1"/>
  <c r="V4701" i="1"/>
  <c r="I4702" i="1"/>
  <c r="J4702" i="1"/>
  <c r="K4702" i="1"/>
  <c r="L4702" i="1"/>
  <c r="M4702" i="1"/>
  <c r="N4702" i="1"/>
  <c r="O4702" i="1"/>
  <c r="P4702" i="1"/>
  <c r="Q4702" i="1"/>
  <c r="S4702" i="1"/>
  <c r="T4702" i="1"/>
  <c r="V4702" i="1"/>
  <c r="I4703" i="1"/>
  <c r="J4703" i="1"/>
  <c r="K4703" i="1"/>
  <c r="L4703" i="1"/>
  <c r="M4703" i="1"/>
  <c r="N4703" i="1"/>
  <c r="O4703" i="1"/>
  <c r="P4703" i="1"/>
  <c r="Q4703" i="1"/>
  <c r="R4703" i="1"/>
  <c r="S4703" i="1"/>
  <c r="T4703" i="1"/>
  <c r="U4703" i="1"/>
  <c r="V4703" i="1"/>
  <c r="I4704" i="1"/>
  <c r="J4704" i="1"/>
  <c r="K4704" i="1"/>
  <c r="L4704" i="1"/>
  <c r="M4704" i="1"/>
  <c r="N4704" i="1"/>
  <c r="O4704" i="1"/>
  <c r="P4704" i="1"/>
  <c r="Q4704" i="1"/>
  <c r="R4704" i="1" s="1"/>
  <c r="S4704" i="1"/>
  <c r="T4704" i="1"/>
  <c r="U4704" i="1"/>
  <c r="V4704" i="1"/>
  <c r="I4705" i="1"/>
  <c r="J4705" i="1"/>
  <c r="K4705" i="1"/>
  <c r="L4705" i="1"/>
  <c r="M4705" i="1"/>
  <c r="N4705" i="1"/>
  <c r="O4705" i="1"/>
  <c r="P4705" i="1"/>
  <c r="Q4705" i="1"/>
  <c r="R4705" i="1" s="1"/>
  <c r="S4705" i="1"/>
  <c r="T4705" i="1"/>
  <c r="V4705" i="1"/>
  <c r="I4706" i="1"/>
  <c r="J4706" i="1"/>
  <c r="K4706" i="1"/>
  <c r="L4706" i="1"/>
  <c r="M4706" i="1"/>
  <c r="N4706" i="1"/>
  <c r="O4706" i="1"/>
  <c r="P4706" i="1"/>
  <c r="Q4706" i="1"/>
  <c r="R4706" i="1"/>
  <c r="S4706" i="1"/>
  <c r="T4706" i="1"/>
  <c r="U4706" i="1"/>
  <c r="V4706" i="1"/>
  <c r="I4707" i="1"/>
  <c r="J4707" i="1"/>
  <c r="K4707" i="1"/>
  <c r="L4707" i="1"/>
  <c r="M4707" i="1"/>
  <c r="N4707" i="1"/>
  <c r="O4707" i="1"/>
  <c r="P4707" i="1"/>
  <c r="Q4707" i="1"/>
  <c r="U4707" i="1" s="1"/>
  <c r="S4707" i="1"/>
  <c r="T4707" i="1"/>
  <c r="V4707" i="1"/>
  <c r="I4708" i="1"/>
  <c r="J4708" i="1"/>
  <c r="K4708" i="1"/>
  <c r="L4708" i="1"/>
  <c r="M4708" i="1"/>
  <c r="N4708" i="1"/>
  <c r="O4708" i="1"/>
  <c r="P4708" i="1"/>
  <c r="Q4708" i="1"/>
  <c r="R4708" i="1"/>
  <c r="S4708" i="1"/>
  <c r="T4708" i="1"/>
  <c r="U4708" i="1"/>
  <c r="V4708" i="1"/>
  <c r="I4709" i="1"/>
  <c r="J4709" i="1"/>
  <c r="K4709" i="1"/>
  <c r="L4709" i="1"/>
  <c r="M4709" i="1"/>
  <c r="N4709" i="1"/>
  <c r="O4709" i="1"/>
  <c r="P4709" i="1"/>
  <c r="Q4709" i="1"/>
  <c r="R4709" i="1"/>
  <c r="S4709" i="1"/>
  <c r="T4709" i="1"/>
  <c r="U4709" i="1"/>
  <c r="V4709" i="1"/>
  <c r="I4710" i="1"/>
  <c r="J4710" i="1"/>
  <c r="K4710" i="1"/>
  <c r="L4710" i="1"/>
  <c r="M4710" i="1"/>
  <c r="N4710" i="1"/>
  <c r="O4710" i="1"/>
  <c r="P4710" i="1"/>
  <c r="Q4710" i="1"/>
  <c r="S4710" i="1"/>
  <c r="T4710" i="1"/>
  <c r="V4710" i="1"/>
  <c r="I4711" i="1"/>
  <c r="J4711" i="1"/>
  <c r="K4711" i="1"/>
  <c r="L4711" i="1"/>
  <c r="M4711" i="1"/>
  <c r="N4711" i="1"/>
  <c r="O4711" i="1"/>
  <c r="P4711" i="1"/>
  <c r="Q4711" i="1"/>
  <c r="R4711" i="1"/>
  <c r="S4711" i="1"/>
  <c r="T4711" i="1"/>
  <c r="U4711" i="1"/>
  <c r="V4711" i="1"/>
  <c r="I4712" i="1"/>
  <c r="J4712" i="1"/>
  <c r="K4712" i="1"/>
  <c r="L4712" i="1"/>
  <c r="M4712" i="1"/>
  <c r="N4712" i="1"/>
  <c r="O4712" i="1"/>
  <c r="P4712" i="1"/>
  <c r="Q4712" i="1"/>
  <c r="R4712" i="1" s="1"/>
  <c r="S4712" i="1"/>
  <c r="T4712" i="1"/>
  <c r="V4712" i="1"/>
  <c r="I4713" i="1"/>
  <c r="J4713" i="1"/>
  <c r="K4713" i="1"/>
  <c r="L4713" i="1"/>
  <c r="M4713" i="1"/>
  <c r="N4713" i="1"/>
  <c r="O4713" i="1"/>
  <c r="P4713" i="1"/>
  <c r="Q4713" i="1"/>
  <c r="S4713" i="1"/>
  <c r="T4713" i="1"/>
  <c r="V4713" i="1"/>
  <c r="I4714" i="1"/>
  <c r="J4714" i="1"/>
  <c r="K4714" i="1"/>
  <c r="L4714" i="1"/>
  <c r="M4714" i="1"/>
  <c r="N4714" i="1"/>
  <c r="O4714" i="1"/>
  <c r="P4714" i="1"/>
  <c r="Q4714" i="1"/>
  <c r="U4714" i="1" s="1"/>
  <c r="S4714" i="1"/>
  <c r="T4714" i="1"/>
  <c r="V4714" i="1"/>
  <c r="I4715" i="1"/>
  <c r="J4715" i="1"/>
  <c r="K4715" i="1"/>
  <c r="L4715" i="1"/>
  <c r="M4715" i="1"/>
  <c r="N4715" i="1"/>
  <c r="O4715" i="1"/>
  <c r="P4715" i="1"/>
  <c r="Q4715" i="1"/>
  <c r="R4715" i="1"/>
  <c r="S4715" i="1"/>
  <c r="T4715" i="1"/>
  <c r="U4715" i="1"/>
  <c r="V4715" i="1"/>
  <c r="I4716" i="1"/>
  <c r="J4716" i="1"/>
  <c r="K4716" i="1"/>
  <c r="L4716" i="1"/>
  <c r="M4716" i="1"/>
  <c r="N4716" i="1"/>
  <c r="O4716" i="1"/>
  <c r="P4716" i="1"/>
  <c r="Q4716" i="1"/>
  <c r="R4716" i="1"/>
  <c r="S4716" i="1"/>
  <c r="T4716" i="1"/>
  <c r="U4716" i="1"/>
  <c r="V4716" i="1"/>
  <c r="I4717" i="1"/>
  <c r="J4717" i="1"/>
  <c r="K4717" i="1"/>
  <c r="L4717" i="1"/>
  <c r="M4717" i="1"/>
  <c r="N4717" i="1"/>
  <c r="O4717" i="1"/>
  <c r="P4717" i="1"/>
  <c r="Q4717" i="1"/>
  <c r="R4717" i="1" s="1"/>
  <c r="S4717" i="1"/>
  <c r="T4717" i="1"/>
  <c r="U4717" i="1"/>
  <c r="V4717" i="1"/>
  <c r="I4718" i="1"/>
  <c r="J4718" i="1"/>
  <c r="K4718" i="1"/>
  <c r="L4718" i="1"/>
  <c r="M4718" i="1"/>
  <c r="N4718" i="1"/>
  <c r="O4718" i="1"/>
  <c r="P4718" i="1"/>
  <c r="Q4718" i="1"/>
  <c r="R4718" i="1" s="1"/>
  <c r="S4718" i="1"/>
  <c r="T4718" i="1"/>
  <c r="V4718" i="1"/>
  <c r="I4719" i="1"/>
  <c r="J4719" i="1"/>
  <c r="K4719" i="1"/>
  <c r="L4719" i="1"/>
  <c r="M4719" i="1"/>
  <c r="N4719" i="1"/>
  <c r="O4719" i="1"/>
  <c r="P4719" i="1"/>
  <c r="Q4719" i="1"/>
  <c r="U4719" i="1" s="1"/>
  <c r="R4719" i="1"/>
  <c r="S4719" i="1"/>
  <c r="T4719" i="1"/>
  <c r="V4719" i="1"/>
  <c r="I4720" i="1"/>
  <c r="J4720" i="1"/>
  <c r="K4720" i="1"/>
  <c r="L4720" i="1"/>
  <c r="M4720" i="1"/>
  <c r="N4720" i="1"/>
  <c r="O4720" i="1"/>
  <c r="P4720" i="1"/>
  <c r="Q4720" i="1"/>
  <c r="S4720" i="1"/>
  <c r="T4720" i="1"/>
  <c r="V4720" i="1"/>
  <c r="I4721" i="1"/>
  <c r="J4721" i="1"/>
  <c r="K4721" i="1"/>
  <c r="L4721" i="1"/>
  <c r="M4721" i="1"/>
  <c r="N4721" i="1"/>
  <c r="O4721" i="1"/>
  <c r="P4721" i="1"/>
  <c r="Q4721" i="1"/>
  <c r="R4721" i="1"/>
  <c r="S4721" i="1"/>
  <c r="T4721" i="1"/>
  <c r="U4721" i="1"/>
  <c r="V4721" i="1"/>
  <c r="I4722" i="1"/>
  <c r="J4722" i="1"/>
  <c r="K4722" i="1"/>
  <c r="L4722" i="1"/>
  <c r="M4722" i="1"/>
  <c r="N4722" i="1"/>
  <c r="O4722" i="1"/>
  <c r="P4722" i="1"/>
  <c r="Q4722" i="1"/>
  <c r="R4722" i="1" s="1"/>
  <c r="S4722" i="1"/>
  <c r="T4722" i="1"/>
  <c r="V4722" i="1"/>
  <c r="I4723" i="1"/>
  <c r="J4723" i="1"/>
  <c r="K4723" i="1"/>
  <c r="L4723" i="1"/>
  <c r="M4723" i="1"/>
  <c r="N4723" i="1"/>
  <c r="O4723" i="1"/>
  <c r="P4723" i="1"/>
  <c r="Q4723" i="1"/>
  <c r="S4723" i="1"/>
  <c r="T4723" i="1"/>
  <c r="V4723" i="1"/>
  <c r="I4724" i="1"/>
  <c r="J4724" i="1"/>
  <c r="K4724" i="1"/>
  <c r="L4724" i="1"/>
  <c r="M4724" i="1"/>
  <c r="N4724" i="1"/>
  <c r="O4724" i="1"/>
  <c r="P4724" i="1"/>
  <c r="Q4724" i="1"/>
  <c r="R4724" i="1"/>
  <c r="S4724" i="1"/>
  <c r="T4724" i="1"/>
  <c r="U4724" i="1"/>
  <c r="V4724" i="1"/>
  <c r="I4725" i="1"/>
  <c r="J4725" i="1"/>
  <c r="K4725" i="1"/>
  <c r="L4725" i="1"/>
  <c r="M4725" i="1"/>
  <c r="N4725" i="1"/>
  <c r="O4725" i="1"/>
  <c r="P4725" i="1"/>
  <c r="Q4725" i="1"/>
  <c r="U4725" i="1" s="1"/>
  <c r="S4725" i="1"/>
  <c r="T4725" i="1"/>
  <c r="V4725" i="1"/>
  <c r="I4726" i="1"/>
  <c r="J4726" i="1"/>
  <c r="K4726" i="1"/>
  <c r="L4726" i="1"/>
  <c r="M4726" i="1"/>
  <c r="N4726" i="1"/>
  <c r="O4726" i="1"/>
  <c r="P4726" i="1"/>
  <c r="Q4726" i="1"/>
  <c r="R4726" i="1"/>
  <c r="S4726" i="1"/>
  <c r="T4726" i="1"/>
  <c r="U4726" i="1"/>
  <c r="V4726" i="1"/>
  <c r="I4727" i="1"/>
  <c r="J4727" i="1"/>
  <c r="K4727" i="1"/>
  <c r="L4727" i="1"/>
  <c r="M4727" i="1"/>
  <c r="N4727" i="1"/>
  <c r="O4727" i="1"/>
  <c r="P4727" i="1"/>
  <c r="Q4727" i="1"/>
  <c r="R4727" i="1"/>
  <c r="S4727" i="1"/>
  <c r="T4727" i="1"/>
  <c r="U4727" i="1"/>
  <c r="V4727" i="1"/>
  <c r="I4728" i="1"/>
  <c r="J4728" i="1"/>
  <c r="K4728" i="1"/>
  <c r="L4728" i="1"/>
  <c r="M4728" i="1"/>
  <c r="N4728" i="1"/>
  <c r="O4728" i="1"/>
  <c r="P4728" i="1"/>
  <c r="Q4728" i="1"/>
  <c r="S4728" i="1"/>
  <c r="T4728" i="1"/>
  <c r="V4728" i="1"/>
  <c r="I4729" i="1"/>
  <c r="J4729" i="1"/>
  <c r="K4729" i="1"/>
  <c r="L4729" i="1"/>
  <c r="M4729" i="1"/>
  <c r="N4729" i="1"/>
  <c r="O4729" i="1"/>
  <c r="P4729" i="1"/>
  <c r="Q4729" i="1"/>
  <c r="R4729" i="1"/>
  <c r="S4729" i="1"/>
  <c r="T4729" i="1"/>
  <c r="U4729" i="1"/>
  <c r="V4729" i="1"/>
  <c r="I4730" i="1"/>
  <c r="J4730" i="1"/>
  <c r="K4730" i="1"/>
  <c r="L4730" i="1"/>
  <c r="M4730" i="1"/>
  <c r="N4730" i="1"/>
  <c r="O4730" i="1"/>
  <c r="P4730" i="1"/>
  <c r="Q4730" i="1"/>
  <c r="R4730" i="1" s="1"/>
  <c r="S4730" i="1"/>
  <c r="T4730" i="1"/>
  <c r="U4730" i="1"/>
  <c r="V4730" i="1"/>
  <c r="I4731" i="1"/>
  <c r="J4731" i="1"/>
  <c r="K4731" i="1"/>
  <c r="L4731" i="1"/>
  <c r="M4731" i="1"/>
  <c r="N4731" i="1"/>
  <c r="O4731" i="1"/>
  <c r="P4731" i="1"/>
  <c r="Q4731" i="1"/>
  <c r="S4731" i="1"/>
  <c r="T4731" i="1"/>
  <c r="V4731" i="1"/>
  <c r="I4732" i="1"/>
  <c r="J4732" i="1"/>
  <c r="K4732" i="1"/>
  <c r="L4732" i="1"/>
  <c r="M4732" i="1"/>
  <c r="N4732" i="1"/>
  <c r="O4732" i="1"/>
  <c r="P4732" i="1"/>
  <c r="Q4732" i="1"/>
  <c r="R4732" i="1" s="1"/>
  <c r="S4732" i="1"/>
  <c r="T4732" i="1"/>
  <c r="V4732" i="1"/>
  <c r="I4733" i="1"/>
  <c r="J4733" i="1"/>
  <c r="K4733" i="1"/>
  <c r="L4733" i="1"/>
  <c r="M4733" i="1"/>
  <c r="N4733" i="1"/>
  <c r="O4733" i="1"/>
  <c r="P4733" i="1"/>
  <c r="Q4733" i="1"/>
  <c r="R4733" i="1"/>
  <c r="S4733" i="1"/>
  <c r="T4733" i="1"/>
  <c r="U4733" i="1"/>
  <c r="V4733" i="1"/>
  <c r="I4734" i="1"/>
  <c r="J4734" i="1"/>
  <c r="K4734" i="1"/>
  <c r="L4734" i="1"/>
  <c r="M4734" i="1"/>
  <c r="N4734" i="1"/>
  <c r="O4734" i="1"/>
  <c r="P4734" i="1"/>
  <c r="Q4734" i="1"/>
  <c r="R4734" i="1"/>
  <c r="S4734" i="1"/>
  <c r="T4734" i="1"/>
  <c r="U4734" i="1"/>
  <c r="V4734" i="1"/>
  <c r="I4735" i="1"/>
  <c r="J4735" i="1"/>
  <c r="K4735" i="1"/>
  <c r="L4735" i="1"/>
  <c r="M4735" i="1"/>
  <c r="N4735" i="1"/>
  <c r="O4735" i="1"/>
  <c r="P4735" i="1"/>
  <c r="Q4735" i="1"/>
  <c r="R4735" i="1" s="1"/>
  <c r="S4735" i="1"/>
  <c r="T4735" i="1"/>
  <c r="V4735" i="1"/>
  <c r="I4736" i="1"/>
  <c r="J4736" i="1"/>
  <c r="K4736" i="1"/>
  <c r="L4736" i="1"/>
  <c r="M4736" i="1"/>
  <c r="N4736" i="1"/>
  <c r="O4736" i="1"/>
  <c r="P4736" i="1"/>
  <c r="Q4736" i="1"/>
  <c r="S4736" i="1"/>
  <c r="T4736" i="1"/>
  <c r="V4736" i="1"/>
  <c r="I4737" i="1"/>
  <c r="J4737" i="1"/>
  <c r="K4737" i="1"/>
  <c r="L4737" i="1"/>
  <c r="M4737" i="1"/>
  <c r="N4737" i="1"/>
  <c r="O4737" i="1"/>
  <c r="P4737" i="1"/>
  <c r="Q4737" i="1"/>
  <c r="U4737" i="1" s="1"/>
  <c r="R4737" i="1"/>
  <c r="S4737" i="1"/>
  <c r="T4737" i="1"/>
  <c r="V4737" i="1"/>
  <c r="I4738" i="1"/>
  <c r="J4738" i="1"/>
  <c r="K4738" i="1"/>
  <c r="L4738" i="1"/>
  <c r="M4738" i="1"/>
  <c r="N4738" i="1"/>
  <c r="O4738" i="1"/>
  <c r="P4738" i="1"/>
  <c r="Q4738" i="1"/>
  <c r="S4738" i="1"/>
  <c r="T4738" i="1"/>
  <c r="V4738" i="1"/>
  <c r="I4739" i="1"/>
  <c r="J4739" i="1"/>
  <c r="K4739" i="1"/>
  <c r="L4739" i="1"/>
  <c r="M4739" i="1"/>
  <c r="N4739" i="1"/>
  <c r="O4739" i="1"/>
  <c r="P4739" i="1"/>
  <c r="Q4739" i="1"/>
  <c r="R4739" i="1"/>
  <c r="S4739" i="1"/>
  <c r="T4739" i="1"/>
  <c r="U4739" i="1"/>
  <c r="V4739" i="1"/>
  <c r="I4740" i="1"/>
  <c r="J4740" i="1"/>
  <c r="K4740" i="1"/>
  <c r="L4740" i="1"/>
  <c r="M4740" i="1"/>
  <c r="N4740" i="1"/>
  <c r="O4740" i="1"/>
  <c r="P4740" i="1"/>
  <c r="Q4740" i="1"/>
  <c r="U4740" i="1" s="1"/>
  <c r="S4740" i="1"/>
  <c r="T4740" i="1"/>
  <c r="V4740" i="1"/>
  <c r="I4741" i="1"/>
  <c r="J4741" i="1"/>
  <c r="K4741" i="1"/>
  <c r="L4741" i="1"/>
  <c r="M4741" i="1"/>
  <c r="N4741" i="1"/>
  <c r="O4741" i="1"/>
  <c r="P4741" i="1"/>
  <c r="Q4741" i="1"/>
  <c r="S4741" i="1"/>
  <c r="T4741" i="1"/>
  <c r="V4741" i="1"/>
  <c r="I4742" i="1"/>
  <c r="J4742" i="1"/>
  <c r="K4742" i="1"/>
  <c r="L4742" i="1"/>
  <c r="M4742" i="1"/>
  <c r="N4742" i="1"/>
  <c r="O4742" i="1"/>
  <c r="P4742" i="1"/>
  <c r="Q4742" i="1"/>
  <c r="R4742" i="1"/>
  <c r="S4742" i="1"/>
  <c r="T4742" i="1"/>
  <c r="U4742" i="1"/>
  <c r="V4742" i="1"/>
  <c r="I4743" i="1"/>
  <c r="J4743" i="1"/>
  <c r="K4743" i="1"/>
  <c r="L4743" i="1"/>
  <c r="M4743" i="1"/>
  <c r="N4743" i="1"/>
  <c r="O4743" i="1"/>
  <c r="P4743" i="1"/>
  <c r="Q4743" i="1"/>
  <c r="U4743" i="1" s="1"/>
  <c r="S4743" i="1"/>
  <c r="T4743" i="1"/>
  <c r="V4743" i="1"/>
  <c r="I4744" i="1"/>
  <c r="J4744" i="1"/>
  <c r="K4744" i="1"/>
  <c r="L4744" i="1"/>
  <c r="M4744" i="1"/>
  <c r="N4744" i="1"/>
  <c r="O4744" i="1"/>
  <c r="P4744" i="1"/>
  <c r="Q4744" i="1"/>
  <c r="R4744" i="1"/>
  <c r="S4744" i="1"/>
  <c r="T4744" i="1"/>
  <c r="U4744" i="1"/>
  <c r="V4744" i="1"/>
  <c r="I4745" i="1"/>
  <c r="J4745" i="1"/>
  <c r="K4745" i="1"/>
  <c r="L4745" i="1"/>
  <c r="M4745" i="1"/>
  <c r="N4745" i="1"/>
  <c r="O4745" i="1"/>
  <c r="P4745" i="1"/>
  <c r="Q4745" i="1"/>
  <c r="R4745" i="1"/>
  <c r="S4745" i="1"/>
  <c r="T4745" i="1"/>
  <c r="U4745" i="1"/>
  <c r="V4745" i="1"/>
  <c r="I4746" i="1"/>
  <c r="J4746" i="1"/>
  <c r="K4746" i="1"/>
  <c r="L4746" i="1"/>
  <c r="M4746" i="1"/>
  <c r="N4746" i="1"/>
  <c r="O4746" i="1"/>
  <c r="P4746" i="1"/>
  <c r="Q4746" i="1"/>
  <c r="S4746" i="1"/>
  <c r="T4746" i="1"/>
  <c r="V4746" i="1"/>
  <c r="I4747" i="1"/>
  <c r="J4747" i="1"/>
  <c r="K4747" i="1"/>
  <c r="L4747" i="1"/>
  <c r="M4747" i="1"/>
  <c r="N4747" i="1"/>
  <c r="O4747" i="1"/>
  <c r="P4747" i="1"/>
  <c r="Q4747" i="1"/>
  <c r="R4747" i="1"/>
  <c r="S4747" i="1"/>
  <c r="T4747" i="1"/>
  <c r="U4747" i="1"/>
  <c r="V4747" i="1"/>
  <c r="I4748" i="1"/>
  <c r="J4748" i="1"/>
  <c r="K4748" i="1"/>
  <c r="L4748" i="1"/>
  <c r="M4748" i="1"/>
  <c r="N4748" i="1"/>
  <c r="O4748" i="1"/>
  <c r="P4748" i="1"/>
  <c r="Q4748" i="1"/>
  <c r="R4748" i="1" s="1"/>
  <c r="S4748" i="1"/>
  <c r="T4748" i="1"/>
  <c r="V4748" i="1"/>
  <c r="I4749" i="1"/>
  <c r="J4749" i="1"/>
  <c r="K4749" i="1"/>
  <c r="L4749" i="1"/>
  <c r="M4749" i="1"/>
  <c r="N4749" i="1"/>
  <c r="O4749" i="1"/>
  <c r="P4749" i="1"/>
  <c r="Q4749" i="1"/>
  <c r="S4749" i="1"/>
  <c r="T4749" i="1"/>
  <c r="V4749" i="1"/>
  <c r="I4750" i="1"/>
  <c r="J4750" i="1"/>
  <c r="K4750" i="1"/>
  <c r="L4750" i="1"/>
  <c r="M4750" i="1"/>
  <c r="N4750" i="1"/>
  <c r="O4750" i="1"/>
  <c r="P4750" i="1"/>
  <c r="Q4750" i="1"/>
  <c r="R4750" i="1" s="1"/>
  <c r="S4750" i="1"/>
  <c r="T4750" i="1"/>
  <c r="U4750" i="1"/>
  <c r="V4750" i="1"/>
  <c r="I4751" i="1"/>
  <c r="J4751" i="1"/>
  <c r="K4751" i="1"/>
  <c r="L4751" i="1"/>
  <c r="M4751" i="1"/>
  <c r="N4751" i="1"/>
  <c r="O4751" i="1"/>
  <c r="P4751" i="1"/>
  <c r="Q4751" i="1"/>
  <c r="R4751" i="1"/>
  <c r="S4751" i="1"/>
  <c r="T4751" i="1"/>
  <c r="U4751" i="1"/>
  <c r="V4751" i="1"/>
  <c r="I4752" i="1"/>
  <c r="J4752" i="1"/>
  <c r="K4752" i="1"/>
  <c r="L4752" i="1"/>
  <c r="M4752" i="1"/>
  <c r="N4752" i="1"/>
  <c r="O4752" i="1"/>
  <c r="P4752" i="1"/>
  <c r="Q4752" i="1"/>
  <c r="R4752" i="1"/>
  <c r="S4752" i="1"/>
  <c r="T4752" i="1"/>
  <c r="U4752" i="1"/>
  <c r="V4752" i="1"/>
  <c r="I4753" i="1"/>
  <c r="J4753" i="1"/>
  <c r="K4753" i="1"/>
  <c r="L4753" i="1"/>
  <c r="M4753" i="1"/>
  <c r="N4753" i="1"/>
  <c r="O4753" i="1"/>
  <c r="P4753" i="1"/>
  <c r="Q4753" i="1"/>
  <c r="U4753" i="1" s="1"/>
  <c r="S4753" i="1"/>
  <c r="T4753" i="1"/>
  <c r="V4753" i="1"/>
  <c r="I4754" i="1"/>
  <c r="J4754" i="1"/>
  <c r="K4754" i="1"/>
  <c r="L4754" i="1"/>
  <c r="M4754" i="1"/>
  <c r="N4754" i="1"/>
  <c r="O4754" i="1"/>
  <c r="P4754" i="1"/>
  <c r="Q4754" i="1"/>
  <c r="S4754" i="1"/>
  <c r="T4754" i="1"/>
  <c r="V4754" i="1"/>
  <c r="I4755" i="1"/>
  <c r="J4755" i="1"/>
  <c r="K4755" i="1"/>
  <c r="L4755" i="1"/>
  <c r="M4755" i="1"/>
  <c r="N4755" i="1"/>
  <c r="O4755" i="1"/>
  <c r="P4755" i="1"/>
  <c r="Q4755" i="1"/>
  <c r="U4755" i="1" s="1"/>
  <c r="R4755" i="1"/>
  <c r="S4755" i="1"/>
  <c r="T4755" i="1"/>
  <c r="V4755" i="1"/>
  <c r="I4756" i="1"/>
  <c r="J4756" i="1"/>
  <c r="K4756" i="1"/>
  <c r="L4756" i="1"/>
  <c r="M4756" i="1"/>
  <c r="N4756" i="1"/>
  <c r="O4756" i="1"/>
  <c r="P4756" i="1"/>
  <c r="Q4756" i="1"/>
  <c r="S4756" i="1"/>
  <c r="T4756" i="1"/>
  <c r="V4756" i="1"/>
  <c r="I4757" i="1"/>
  <c r="J4757" i="1"/>
  <c r="K4757" i="1"/>
  <c r="L4757" i="1"/>
  <c r="M4757" i="1"/>
  <c r="N4757" i="1"/>
  <c r="O4757" i="1"/>
  <c r="P4757" i="1"/>
  <c r="Q4757" i="1"/>
  <c r="R4757" i="1"/>
  <c r="S4757" i="1"/>
  <c r="T4757" i="1"/>
  <c r="U4757" i="1"/>
  <c r="V4757" i="1"/>
  <c r="I4758" i="1"/>
  <c r="J4758" i="1"/>
  <c r="K4758" i="1"/>
  <c r="L4758" i="1"/>
  <c r="M4758" i="1"/>
  <c r="N4758" i="1"/>
  <c r="O4758" i="1"/>
  <c r="P4758" i="1"/>
  <c r="Q4758" i="1"/>
  <c r="R4758" i="1" s="1"/>
  <c r="S4758" i="1"/>
  <c r="T4758" i="1"/>
  <c r="V4758" i="1"/>
  <c r="I4759" i="1"/>
  <c r="J4759" i="1"/>
  <c r="K4759" i="1"/>
  <c r="L4759" i="1"/>
  <c r="M4759" i="1"/>
  <c r="N4759" i="1"/>
  <c r="O4759" i="1"/>
  <c r="P4759" i="1"/>
  <c r="Q4759" i="1"/>
  <c r="S4759" i="1"/>
  <c r="T4759" i="1"/>
  <c r="V4759" i="1"/>
  <c r="I4760" i="1"/>
  <c r="J4760" i="1"/>
  <c r="K4760" i="1"/>
  <c r="L4760" i="1"/>
  <c r="M4760" i="1"/>
  <c r="N4760" i="1"/>
  <c r="O4760" i="1"/>
  <c r="P4760" i="1"/>
  <c r="Q4760" i="1"/>
  <c r="R4760" i="1"/>
  <c r="S4760" i="1"/>
  <c r="T4760" i="1"/>
  <c r="U4760" i="1"/>
  <c r="V4760" i="1"/>
  <c r="I4761" i="1"/>
  <c r="J4761" i="1"/>
  <c r="K4761" i="1"/>
  <c r="L4761" i="1"/>
  <c r="M4761" i="1"/>
  <c r="N4761" i="1"/>
  <c r="O4761" i="1"/>
  <c r="P4761" i="1"/>
  <c r="Q4761" i="1"/>
  <c r="U4761" i="1" s="1"/>
  <c r="S4761" i="1"/>
  <c r="T4761" i="1"/>
  <c r="V4761" i="1"/>
  <c r="I4762" i="1"/>
  <c r="J4762" i="1"/>
  <c r="K4762" i="1"/>
  <c r="L4762" i="1"/>
  <c r="M4762" i="1"/>
  <c r="N4762" i="1"/>
  <c r="O4762" i="1"/>
  <c r="P4762" i="1"/>
  <c r="Q4762" i="1"/>
  <c r="R4762" i="1"/>
  <c r="S4762" i="1"/>
  <c r="T4762" i="1"/>
  <c r="U4762" i="1"/>
  <c r="V4762" i="1"/>
  <c r="I4763" i="1"/>
  <c r="J4763" i="1"/>
  <c r="K4763" i="1"/>
  <c r="L4763" i="1"/>
  <c r="M4763" i="1"/>
  <c r="N4763" i="1"/>
  <c r="O4763" i="1"/>
  <c r="P4763" i="1"/>
  <c r="Q4763" i="1"/>
  <c r="R4763" i="1"/>
  <c r="S4763" i="1"/>
  <c r="T4763" i="1"/>
  <c r="U4763" i="1"/>
  <c r="V4763" i="1"/>
  <c r="I4764" i="1"/>
  <c r="J4764" i="1"/>
  <c r="K4764" i="1"/>
  <c r="L4764" i="1"/>
  <c r="M4764" i="1"/>
  <c r="N4764" i="1"/>
  <c r="O4764" i="1"/>
  <c r="P4764" i="1"/>
  <c r="Q4764" i="1"/>
  <c r="S4764" i="1"/>
  <c r="T4764" i="1"/>
  <c r="V4764" i="1"/>
  <c r="I4765" i="1"/>
  <c r="J4765" i="1"/>
  <c r="K4765" i="1"/>
  <c r="L4765" i="1"/>
  <c r="M4765" i="1"/>
  <c r="N4765" i="1"/>
  <c r="O4765" i="1"/>
  <c r="P4765" i="1"/>
  <c r="Q4765" i="1"/>
  <c r="R4765" i="1"/>
  <c r="S4765" i="1"/>
  <c r="T4765" i="1"/>
  <c r="U4765" i="1"/>
  <c r="V4765" i="1"/>
  <c r="I4766" i="1"/>
  <c r="J4766" i="1"/>
  <c r="K4766" i="1"/>
  <c r="L4766" i="1"/>
  <c r="M4766" i="1"/>
  <c r="N4766" i="1"/>
  <c r="O4766" i="1"/>
  <c r="P4766" i="1"/>
  <c r="Q4766" i="1"/>
  <c r="U4766" i="1" s="1"/>
  <c r="S4766" i="1"/>
  <c r="T4766" i="1"/>
  <c r="V4766" i="1"/>
  <c r="I4767" i="1"/>
  <c r="J4767" i="1"/>
  <c r="K4767" i="1"/>
  <c r="L4767" i="1"/>
  <c r="M4767" i="1"/>
  <c r="N4767" i="1"/>
  <c r="O4767" i="1"/>
  <c r="P4767" i="1"/>
  <c r="Q4767" i="1"/>
  <c r="S4767" i="1"/>
  <c r="T4767" i="1"/>
  <c r="V4767" i="1"/>
  <c r="I4768" i="1"/>
  <c r="J4768" i="1"/>
  <c r="K4768" i="1"/>
  <c r="L4768" i="1"/>
  <c r="M4768" i="1"/>
  <c r="N4768" i="1"/>
  <c r="O4768" i="1"/>
  <c r="P4768" i="1"/>
  <c r="Q4768" i="1"/>
  <c r="R4768" i="1" s="1"/>
  <c r="S4768" i="1"/>
  <c r="T4768" i="1"/>
  <c r="V4768" i="1"/>
  <c r="I4769" i="1"/>
  <c r="J4769" i="1"/>
  <c r="K4769" i="1"/>
  <c r="L4769" i="1"/>
  <c r="M4769" i="1"/>
  <c r="N4769" i="1"/>
  <c r="O4769" i="1"/>
  <c r="P4769" i="1"/>
  <c r="Q4769" i="1"/>
  <c r="R4769" i="1"/>
  <c r="S4769" i="1"/>
  <c r="T4769" i="1"/>
  <c r="U4769" i="1"/>
  <c r="V4769" i="1"/>
  <c r="I4770" i="1"/>
  <c r="J4770" i="1"/>
  <c r="K4770" i="1"/>
  <c r="L4770" i="1"/>
  <c r="M4770" i="1"/>
  <c r="N4770" i="1"/>
  <c r="O4770" i="1"/>
  <c r="P4770" i="1"/>
  <c r="Q4770" i="1"/>
  <c r="R4770" i="1"/>
  <c r="S4770" i="1"/>
  <c r="T4770" i="1"/>
  <c r="U4770" i="1"/>
  <c r="V4770" i="1"/>
  <c r="I4771" i="1"/>
  <c r="J4771" i="1"/>
  <c r="K4771" i="1"/>
  <c r="L4771" i="1"/>
  <c r="M4771" i="1"/>
  <c r="N4771" i="1"/>
  <c r="O4771" i="1"/>
  <c r="P4771" i="1"/>
  <c r="Q4771" i="1"/>
  <c r="R4771" i="1" s="1"/>
  <c r="S4771" i="1"/>
  <c r="T4771" i="1"/>
  <c r="V4771" i="1"/>
  <c r="I4772" i="1"/>
  <c r="J4772" i="1"/>
  <c r="K4772" i="1"/>
  <c r="L4772" i="1"/>
  <c r="M4772" i="1"/>
  <c r="N4772" i="1"/>
  <c r="O4772" i="1"/>
  <c r="P4772" i="1"/>
  <c r="Q4772" i="1"/>
  <c r="S4772" i="1"/>
  <c r="T4772" i="1"/>
  <c r="V4772" i="1"/>
  <c r="I4773" i="1"/>
  <c r="J4773" i="1"/>
  <c r="K4773" i="1"/>
  <c r="L4773" i="1"/>
  <c r="M4773" i="1"/>
  <c r="N4773" i="1"/>
  <c r="O4773" i="1"/>
  <c r="P4773" i="1"/>
  <c r="Q4773" i="1"/>
  <c r="U4773" i="1" s="1"/>
  <c r="R4773" i="1"/>
  <c r="S4773" i="1"/>
  <c r="T4773" i="1"/>
  <c r="V4773" i="1"/>
  <c r="I4774" i="1"/>
  <c r="J4774" i="1"/>
  <c r="K4774" i="1"/>
  <c r="L4774" i="1"/>
  <c r="M4774" i="1"/>
  <c r="N4774" i="1"/>
  <c r="O4774" i="1"/>
  <c r="P4774" i="1"/>
  <c r="Q4774" i="1"/>
  <c r="S4774" i="1"/>
  <c r="T4774" i="1"/>
  <c r="V4774" i="1"/>
  <c r="I4775" i="1"/>
  <c r="J4775" i="1"/>
  <c r="K4775" i="1"/>
  <c r="L4775" i="1"/>
  <c r="M4775" i="1"/>
  <c r="N4775" i="1"/>
  <c r="O4775" i="1"/>
  <c r="P4775" i="1"/>
  <c r="Q4775" i="1"/>
  <c r="R4775" i="1"/>
  <c r="S4775" i="1"/>
  <c r="T4775" i="1"/>
  <c r="U4775" i="1"/>
  <c r="V4775" i="1"/>
  <c r="I4776" i="1"/>
  <c r="J4776" i="1"/>
  <c r="K4776" i="1"/>
  <c r="L4776" i="1"/>
  <c r="M4776" i="1"/>
  <c r="N4776" i="1"/>
  <c r="O4776" i="1"/>
  <c r="P4776" i="1"/>
  <c r="Q4776" i="1"/>
  <c r="R4776" i="1" s="1"/>
  <c r="S4776" i="1"/>
  <c r="T4776" i="1"/>
  <c r="U4776" i="1"/>
  <c r="V4776" i="1"/>
  <c r="I4777" i="1"/>
  <c r="J4777" i="1"/>
  <c r="K4777" i="1"/>
  <c r="L4777" i="1"/>
  <c r="M4777" i="1"/>
  <c r="N4777" i="1"/>
  <c r="O4777" i="1"/>
  <c r="P4777" i="1"/>
  <c r="Q4777" i="1"/>
  <c r="S4777" i="1"/>
  <c r="T4777" i="1"/>
  <c r="V4777" i="1"/>
  <c r="I4778" i="1"/>
  <c r="J4778" i="1"/>
  <c r="K4778" i="1"/>
  <c r="L4778" i="1"/>
  <c r="M4778" i="1"/>
  <c r="N4778" i="1"/>
  <c r="O4778" i="1"/>
  <c r="P4778" i="1"/>
  <c r="Q4778" i="1"/>
  <c r="R4778" i="1"/>
  <c r="S4778" i="1"/>
  <c r="T4778" i="1"/>
  <c r="U4778" i="1"/>
  <c r="V4778" i="1"/>
  <c r="I4779" i="1"/>
  <c r="J4779" i="1"/>
  <c r="K4779" i="1"/>
  <c r="L4779" i="1"/>
  <c r="M4779" i="1"/>
  <c r="N4779" i="1"/>
  <c r="O4779" i="1"/>
  <c r="P4779" i="1"/>
  <c r="Q4779" i="1"/>
  <c r="U4779" i="1" s="1"/>
  <c r="S4779" i="1"/>
  <c r="T4779" i="1"/>
  <c r="V4779" i="1"/>
  <c r="I4780" i="1"/>
  <c r="J4780" i="1"/>
  <c r="K4780" i="1"/>
  <c r="L4780" i="1"/>
  <c r="M4780" i="1"/>
  <c r="N4780" i="1"/>
  <c r="O4780" i="1"/>
  <c r="P4780" i="1"/>
  <c r="Q4780" i="1"/>
  <c r="R4780" i="1"/>
  <c r="S4780" i="1"/>
  <c r="T4780" i="1"/>
  <c r="U4780" i="1"/>
  <c r="V4780" i="1"/>
  <c r="I4781" i="1"/>
  <c r="J4781" i="1"/>
  <c r="K4781" i="1"/>
  <c r="L4781" i="1"/>
  <c r="M4781" i="1"/>
  <c r="N4781" i="1"/>
  <c r="O4781" i="1"/>
  <c r="P4781" i="1"/>
  <c r="Q4781" i="1"/>
  <c r="R4781" i="1"/>
  <c r="S4781" i="1"/>
  <c r="T4781" i="1"/>
  <c r="U4781" i="1"/>
  <c r="V4781" i="1"/>
  <c r="I4782" i="1"/>
  <c r="J4782" i="1"/>
  <c r="K4782" i="1"/>
  <c r="L4782" i="1"/>
  <c r="M4782" i="1"/>
  <c r="N4782" i="1"/>
  <c r="O4782" i="1"/>
  <c r="P4782" i="1"/>
  <c r="Q4782" i="1"/>
  <c r="S4782" i="1"/>
  <c r="T4782" i="1"/>
  <c r="V4782" i="1"/>
  <c r="I4783" i="1"/>
  <c r="J4783" i="1"/>
  <c r="K4783" i="1"/>
  <c r="L4783" i="1"/>
  <c r="M4783" i="1"/>
  <c r="N4783" i="1"/>
  <c r="O4783" i="1"/>
  <c r="P4783" i="1"/>
  <c r="Q4783" i="1"/>
  <c r="R4783" i="1"/>
  <c r="S4783" i="1"/>
  <c r="T4783" i="1"/>
  <c r="U4783" i="1"/>
  <c r="V4783" i="1"/>
  <c r="I4784" i="1"/>
  <c r="J4784" i="1"/>
  <c r="K4784" i="1"/>
  <c r="L4784" i="1"/>
  <c r="M4784" i="1"/>
  <c r="N4784" i="1"/>
  <c r="O4784" i="1"/>
  <c r="P4784" i="1"/>
  <c r="Q4784" i="1"/>
  <c r="R4784" i="1" s="1"/>
  <c r="S4784" i="1"/>
  <c r="T4784" i="1"/>
  <c r="V4784" i="1"/>
  <c r="I4785" i="1"/>
  <c r="J4785" i="1"/>
  <c r="K4785" i="1"/>
  <c r="L4785" i="1"/>
  <c r="M4785" i="1"/>
  <c r="N4785" i="1"/>
  <c r="O4785" i="1"/>
  <c r="P4785" i="1"/>
  <c r="Q4785" i="1"/>
  <c r="S4785" i="1"/>
  <c r="T4785" i="1"/>
  <c r="V4785" i="1"/>
  <c r="I4786" i="1"/>
  <c r="J4786" i="1"/>
  <c r="K4786" i="1"/>
  <c r="L4786" i="1"/>
  <c r="M4786" i="1"/>
  <c r="N4786" i="1"/>
  <c r="O4786" i="1"/>
  <c r="P4786" i="1"/>
  <c r="Q4786" i="1"/>
  <c r="U4786" i="1" s="1"/>
  <c r="S4786" i="1"/>
  <c r="T4786" i="1"/>
  <c r="V4786" i="1"/>
  <c r="I4787" i="1"/>
  <c r="J4787" i="1"/>
  <c r="K4787" i="1"/>
  <c r="L4787" i="1"/>
  <c r="M4787" i="1"/>
  <c r="N4787" i="1"/>
  <c r="O4787" i="1"/>
  <c r="P4787" i="1"/>
  <c r="Q4787" i="1"/>
  <c r="R4787" i="1"/>
  <c r="S4787" i="1"/>
  <c r="T4787" i="1"/>
  <c r="U4787" i="1"/>
  <c r="V4787" i="1"/>
  <c r="I4788" i="1"/>
  <c r="J4788" i="1"/>
  <c r="K4788" i="1"/>
  <c r="L4788" i="1"/>
  <c r="M4788" i="1"/>
  <c r="N4788" i="1"/>
  <c r="O4788" i="1"/>
  <c r="P4788" i="1"/>
  <c r="Q4788" i="1"/>
  <c r="R4788" i="1"/>
  <c r="S4788" i="1"/>
  <c r="T4788" i="1"/>
  <c r="U4788" i="1"/>
  <c r="V4788" i="1"/>
  <c r="I4789" i="1"/>
  <c r="J4789" i="1"/>
  <c r="K4789" i="1"/>
  <c r="L4789" i="1"/>
  <c r="M4789" i="1"/>
  <c r="N4789" i="1"/>
  <c r="O4789" i="1"/>
  <c r="P4789" i="1"/>
  <c r="Q4789" i="1"/>
  <c r="R4789" i="1" s="1"/>
  <c r="S4789" i="1"/>
  <c r="T4789" i="1"/>
  <c r="U4789" i="1"/>
  <c r="V4789" i="1"/>
  <c r="I4790" i="1"/>
  <c r="J4790" i="1"/>
  <c r="K4790" i="1"/>
  <c r="L4790" i="1"/>
  <c r="M4790" i="1"/>
  <c r="N4790" i="1"/>
  <c r="O4790" i="1"/>
  <c r="P4790" i="1"/>
  <c r="Q4790" i="1"/>
  <c r="S4790" i="1"/>
  <c r="T4790" i="1"/>
  <c r="V4790" i="1"/>
  <c r="I4791" i="1"/>
  <c r="J4791" i="1"/>
  <c r="K4791" i="1"/>
  <c r="L4791" i="1"/>
  <c r="M4791" i="1"/>
  <c r="N4791" i="1"/>
  <c r="O4791" i="1"/>
  <c r="P4791" i="1"/>
  <c r="Q4791" i="1"/>
  <c r="U4791" i="1" s="1"/>
  <c r="R4791" i="1"/>
  <c r="S4791" i="1"/>
  <c r="T4791" i="1"/>
  <c r="V4791" i="1"/>
  <c r="I4792" i="1"/>
  <c r="J4792" i="1"/>
  <c r="K4792" i="1"/>
  <c r="L4792" i="1"/>
  <c r="M4792" i="1"/>
  <c r="N4792" i="1"/>
  <c r="O4792" i="1"/>
  <c r="P4792" i="1"/>
  <c r="Q4792" i="1"/>
  <c r="S4792" i="1"/>
  <c r="T4792" i="1"/>
  <c r="V4792" i="1"/>
  <c r="I4793" i="1"/>
  <c r="J4793" i="1"/>
  <c r="K4793" i="1"/>
  <c r="L4793" i="1"/>
  <c r="M4793" i="1"/>
  <c r="N4793" i="1"/>
  <c r="O4793" i="1"/>
  <c r="P4793" i="1"/>
  <c r="Q4793" i="1"/>
  <c r="R4793" i="1"/>
  <c r="S4793" i="1"/>
  <c r="T4793" i="1"/>
  <c r="U4793" i="1"/>
  <c r="V4793" i="1"/>
  <c r="I4794" i="1"/>
  <c r="J4794" i="1"/>
  <c r="K4794" i="1"/>
  <c r="L4794" i="1"/>
  <c r="M4794" i="1"/>
  <c r="N4794" i="1"/>
  <c r="O4794" i="1"/>
  <c r="P4794" i="1"/>
  <c r="Q4794" i="1"/>
  <c r="R4794" i="1" s="1"/>
  <c r="S4794" i="1"/>
  <c r="T4794" i="1"/>
  <c r="V4794" i="1"/>
  <c r="I4795" i="1"/>
  <c r="J4795" i="1"/>
  <c r="K4795" i="1"/>
  <c r="L4795" i="1"/>
  <c r="M4795" i="1"/>
  <c r="N4795" i="1"/>
  <c r="O4795" i="1"/>
  <c r="P4795" i="1"/>
  <c r="Q4795" i="1"/>
  <c r="S4795" i="1"/>
  <c r="T4795" i="1"/>
  <c r="V4795" i="1"/>
  <c r="I4796" i="1"/>
  <c r="J4796" i="1"/>
  <c r="K4796" i="1"/>
  <c r="L4796" i="1"/>
  <c r="M4796" i="1"/>
  <c r="N4796" i="1"/>
  <c r="O4796" i="1"/>
  <c r="P4796" i="1"/>
  <c r="Q4796" i="1"/>
  <c r="R4796" i="1"/>
  <c r="S4796" i="1"/>
  <c r="T4796" i="1"/>
  <c r="U4796" i="1"/>
  <c r="V4796" i="1"/>
  <c r="I4797" i="1"/>
  <c r="J4797" i="1"/>
  <c r="K4797" i="1"/>
  <c r="L4797" i="1"/>
  <c r="M4797" i="1"/>
  <c r="N4797" i="1"/>
  <c r="O4797" i="1"/>
  <c r="P4797" i="1"/>
  <c r="Q4797" i="1"/>
  <c r="U4797" i="1" s="1"/>
  <c r="S4797" i="1"/>
  <c r="T4797" i="1"/>
  <c r="V4797" i="1"/>
  <c r="I4798" i="1"/>
  <c r="J4798" i="1"/>
  <c r="K4798" i="1"/>
  <c r="L4798" i="1"/>
  <c r="M4798" i="1"/>
  <c r="N4798" i="1"/>
  <c r="O4798" i="1"/>
  <c r="P4798" i="1"/>
  <c r="Q4798" i="1"/>
  <c r="R4798" i="1"/>
  <c r="S4798" i="1"/>
  <c r="T4798" i="1"/>
  <c r="U4798" i="1"/>
  <c r="V4798" i="1"/>
  <c r="I4799" i="1"/>
  <c r="J4799" i="1"/>
  <c r="K4799" i="1"/>
  <c r="L4799" i="1"/>
  <c r="M4799" i="1"/>
  <c r="N4799" i="1"/>
  <c r="O4799" i="1"/>
  <c r="P4799" i="1"/>
  <c r="Q4799" i="1"/>
  <c r="R4799" i="1"/>
  <c r="S4799" i="1"/>
  <c r="T4799" i="1"/>
  <c r="U4799" i="1"/>
  <c r="V4799" i="1"/>
  <c r="I4800" i="1"/>
  <c r="J4800" i="1"/>
  <c r="K4800" i="1"/>
  <c r="L4800" i="1"/>
  <c r="M4800" i="1"/>
  <c r="N4800" i="1"/>
  <c r="O4800" i="1"/>
  <c r="P4800" i="1"/>
  <c r="Q4800" i="1"/>
  <c r="S4800" i="1"/>
  <c r="T4800" i="1"/>
  <c r="V4800" i="1"/>
  <c r="I4801" i="1"/>
  <c r="J4801" i="1"/>
  <c r="K4801" i="1"/>
  <c r="L4801" i="1"/>
  <c r="M4801" i="1"/>
  <c r="N4801" i="1"/>
  <c r="O4801" i="1"/>
  <c r="P4801" i="1"/>
  <c r="Q4801" i="1"/>
  <c r="R4801" i="1"/>
  <c r="S4801" i="1"/>
  <c r="T4801" i="1"/>
  <c r="U4801" i="1"/>
  <c r="V4801" i="1"/>
  <c r="I4802" i="1"/>
  <c r="J4802" i="1"/>
  <c r="K4802" i="1"/>
  <c r="L4802" i="1"/>
  <c r="M4802" i="1"/>
  <c r="N4802" i="1"/>
  <c r="O4802" i="1"/>
  <c r="P4802" i="1"/>
  <c r="Q4802" i="1"/>
  <c r="R4802" i="1" s="1"/>
  <c r="S4802" i="1"/>
  <c r="T4802" i="1"/>
  <c r="U4802" i="1"/>
  <c r="V4802" i="1"/>
  <c r="I4803" i="1"/>
  <c r="J4803" i="1"/>
  <c r="K4803" i="1"/>
  <c r="L4803" i="1"/>
  <c r="M4803" i="1"/>
  <c r="N4803" i="1"/>
  <c r="O4803" i="1"/>
  <c r="P4803" i="1"/>
  <c r="Q4803" i="1"/>
  <c r="U4803" i="1" s="1"/>
  <c r="R4803" i="1"/>
  <c r="S4803" i="1"/>
  <c r="T4803" i="1"/>
  <c r="V4803" i="1"/>
  <c r="I4804" i="1"/>
  <c r="J4804" i="1"/>
  <c r="K4804" i="1"/>
  <c r="L4804" i="1"/>
  <c r="M4804" i="1"/>
  <c r="N4804" i="1"/>
  <c r="O4804" i="1"/>
  <c r="P4804" i="1"/>
  <c r="Q4804" i="1"/>
  <c r="S4804" i="1"/>
  <c r="T4804" i="1"/>
  <c r="V4804" i="1"/>
  <c r="I4805" i="1"/>
  <c r="J4805" i="1"/>
  <c r="K4805" i="1"/>
  <c r="L4805" i="1"/>
  <c r="M4805" i="1"/>
  <c r="N4805" i="1"/>
  <c r="O4805" i="1"/>
  <c r="P4805" i="1"/>
  <c r="Q4805" i="1"/>
  <c r="R4805" i="1"/>
  <c r="S4805" i="1"/>
  <c r="T4805" i="1"/>
  <c r="U4805" i="1"/>
  <c r="V4805" i="1"/>
  <c r="I4806" i="1"/>
  <c r="J4806" i="1"/>
  <c r="K4806" i="1"/>
  <c r="L4806" i="1"/>
  <c r="M4806" i="1"/>
  <c r="N4806" i="1"/>
  <c r="O4806" i="1"/>
  <c r="P4806" i="1"/>
  <c r="Q4806" i="1"/>
  <c r="R4806" i="1"/>
  <c r="S4806" i="1"/>
  <c r="T4806" i="1"/>
  <c r="U4806" i="1"/>
  <c r="V4806" i="1"/>
  <c r="I4807" i="1"/>
  <c r="J4807" i="1"/>
  <c r="K4807" i="1"/>
  <c r="L4807" i="1"/>
  <c r="M4807" i="1"/>
  <c r="N4807" i="1"/>
  <c r="O4807" i="1"/>
  <c r="P4807" i="1"/>
  <c r="Q4807" i="1"/>
  <c r="R4807" i="1" s="1"/>
  <c r="S4807" i="1"/>
  <c r="T4807" i="1"/>
  <c r="V4807" i="1"/>
  <c r="I4808" i="1"/>
  <c r="J4808" i="1"/>
  <c r="K4808" i="1"/>
  <c r="L4808" i="1"/>
  <c r="M4808" i="1"/>
  <c r="N4808" i="1"/>
  <c r="O4808" i="1"/>
  <c r="P4808" i="1"/>
  <c r="Q4808" i="1"/>
  <c r="R4808" i="1" s="1"/>
  <c r="S4808" i="1"/>
  <c r="T4808" i="1"/>
  <c r="V4808" i="1"/>
  <c r="I4809" i="1"/>
  <c r="J4809" i="1"/>
  <c r="K4809" i="1"/>
  <c r="L4809" i="1"/>
  <c r="M4809" i="1"/>
  <c r="N4809" i="1"/>
  <c r="O4809" i="1"/>
  <c r="P4809" i="1"/>
  <c r="Q4809" i="1"/>
  <c r="U4809" i="1" s="1"/>
  <c r="R4809" i="1"/>
  <c r="S4809" i="1"/>
  <c r="T4809" i="1"/>
  <c r="V4809" i="1"/>
  <c r="I4810" i="1"/>
  <c r="J4810" i="1"/>
  <c r="K4810" i="1"/>
  <c r="L4810" i="1"/>
  <c r="M4810" i="1"/>
  <c r="N4810" i="1"/>
  <c r="O4810" i="1"/>
  <c r="P4810" i="1"/>
  <c r="Q4810" i="1"/>
  <c r="U4810" i="1" s="1"/>
  <c r="S4810" i="1"/>
  <c r="T4810" i="1"/>
  <c r="V4810" i="1"/>
  <c r="I4811" i="1"/>
  <c r="J4811" i="1"/>
  <c r="K4811" i="1"/>
  <c r="L4811" i="1"/>
  <c r="M4811" i="1"/>
  <c r="N4811" i="1"/>
  <c r="O4811" i="1"/>
  <c r="P4811" i="1"/>
  <c r="Q4811" i="1"/>
  <c r="R4811" i="1"/>
  <c r="S4811" i="1"/>
  <c r="T4811" i="1"/>
  <c r="U4811" i="1"/>
  <c r="V4811" i="1"/>
  <c r="I4812" i="1"/>
  <c r="J4812" i="1"/>
  <c r="K4812" i="1"/>
  <c r="L4812" i="1"/>
  <c r="M4812" i="1"/>
  <c r="N4812" i="1"/>
  <c r="O4812" i="1"/>
  <c r="P4812" i="1"/>
  <c r="Q4812" i="1"/>
  <c r="U4812" i="1" s="1"/>
  <c r="S4812" i="1"/>
  <c r="T4812" i="1"/>
  <c r="V4812" i="1"/>
  <c r="I4813" i="1"/>
  <c r="J4813" i="1"/>
  <c r="K4813" i="1"/>
  <c r="L4813" i="1"/>
  <c r="M4813" i="1"/>
  <c r="N4813" i="1"/>
  <c r="O4813" i="1"/>
  <c r="P4813" i="1"/>
  <c r="Q4813" i="1"/>
  <c r="S4813" i="1"/>
  <c r="T4813" i="1"/>
  <c r="V4813" i="1"/>
  <c r="I4814" i="1"/>
  <c r="J4814" i="1"/>
  <c r="K4814" i="1"/>
  <c r="L4814" i="1"/>
  <c r="M4814" i="1"/>
  <c r="N4814" i="1"/>
  <c r="O4814" i="1"/>
  <c r="P4814" i="1"/>
  <c r="Q4814" i="1"/>
  <c r="R4814" i="1"/>
  <c r="S4814" i="1"/>
  <c r="T4814" i="1"/>
  <c r="U4814" i="1"/>
  <c r="V4814" i="1"/>
  <c r="I4815" i="1"/>
  <c r="J4815" i="1"/>
  <c r="K4815" i="1"/>
  <c r="L4815" i="1"/>
  <c r="M4815" i="1"/>
  <c r="N4815" i="1"/>
  <c r="O4815" i="1"/>
  <c r="P4815" i="1"/>
  <c r="Q4815" i="1"/>
  <c r="U4815" i="1" s="1"/>
  <c r="S4815" i="1"/>
  <c r="T4815" i="1"/>
  <c r="V4815" i="1"/>
  <c r="I4816" i="1"/>
  <c r="J4816" i="1"/>
  <c r="K4816" i="1"/>
  <c r="L4816" i="1"/>
  <c r="M4816" i="1"/>
  <c r="N4816" i="1"/>
  <c r="O4816" i="1"/>
  <c r="P4816" i="1"/>
  <c r="Q4816" i="1"/>
  <c r="R4816" i="1"/>
  <c r="S4816" i="1"/>
  <c r="T4816" i="1"/>
  <c r="U4816" i="1"/>
  <c r="V4816" i="1"/>
  <c r="I4817" i="1"/>
  <c r="J4817" i="1"/>
  <c r="K4817" i="1"/>
  <c r="L4817" i="1"/>
  <c r="M4817" i="1"/>
  <c r="N4817" i="1"/>
  <c r="O4817" i="1"/>
  <c r="P4817" i="1"/>
  <c r="Q4817" i="1"/>
  <c r="R4817" i="1"/>
  <c r="S4817" i="1"/>
  <c r="T4817" i="1"/>
  <c r="U4817" i="1"/>
  <c r="V4817" i="1"/>
  <c r="I4818" i="1"/>
  <c r="J4818" i="1"/>
  <c r="K4818" i="1"/>
  <c r="L4818" i="1"/>
  <c r="M4818" i="1"/>
  <c r="N4818" i="1"/>
  <c r="O4818" i="1"/>
  <c r="P4818" i="1"/>
  <c r="Q4818" i="1"/>
  <c r="S4818" i="1"/>
  <c r="T4818" i="1"/>
  <c r="V4818" i="1"/>
  <c r="I4819" i="1"/>
  <c r="J4819" i="1"/>
  <c r="K4819" i="1"/>
  <c r="L4819" i="1"/>
  <c r="M4819" i="1"/>
  <c r="N4819" i="1"/>
  <c r="O4819" i="1"/>
  <c r="P4819" i="1"/>
  <c r="Q4819" i="1"/>
  <c r="R4819" i="1"/>
  <c r="S4819" i="1"/>
  <c r="T4819" i="1"/>
  <c r="U4819" i="1"/>
  <c r="V4819" i="1"/>
  <c r="I4820" i="1"/>
  <c r="J4820" i="1"/>
  <c r="K4820" i="1"/>
  <c r="L4820" i="1"/>
  <c r="M4820" i="1"/>
  <c r="N4820" i="1"/>
  <c r="O4820" i="1"/>
  <c r="P4820" i="1"/>
  <c r="Q4820" i="1"/>
  <c r="R4820" i="1" s="1"/>
  <c r="S4820" i="1"/>
  <c r="T4820" i="1"/>
  <c r="V4820" i="1"/>
  <c r="I4821" i="1"/>
  <c r="J4821" i="1"/>
  <c r="K4821" i="1"/>
  <c r="L4821" i="1"/>
  <c r="M4821" i="1"/>
  <c r="N4821" i="1"/>
  <c r="O4821" i="1"/>
  <c r="P4821" i="1"/>
  <c r="Q4821" i="1"/>
  <c r="S4821" i="1"/>
  <c r="T4821" i="1"/>
  <c r="V4821" i="1"/>
  <c r="I4822" i="1"/>
  <c r="J4822" i="1"/>
  <c r="K4822" i="1"/>
  <c r="L4822" i="1"/>
  <c r="M4822" i="1"/>
  <c r="N4822" i="1"/>
  <c r="O4822" i="1"/>
  <c r="P4822" i="1"/>
  <c r="Q4822" i="1"/>
  <c r="R4822" i="1" s="1"/>
  <c r="S4822" i="1"/>
  <c r="T4822" i="1"/>
  <c r="U4822" i="1"/>
  <c r="V4822" i="1"/>
  <c r="I4823" i="1"/>
  <c r="J4823" i="1"/>
  <c r="K4823" i="1"/>
  <c r="L4823" i="1"/>
  <c r="M4823" i="1"/>
  <c r="N4823" i="1"/>
  <c r="O4823" i="1"/>
  <c r="P4823" i="1"/>
  <c r="Q4823" i="1"/>
  <c r="R4823" i="1"/>
  <c r="S4823" i="1"/>
  <c r="T4823" i="1"/>
  <c r="U4823" i="1"/>
  <c r="V4823" i="1"/>
  <c r="I4824" i="1"/>
  <c r="J4824" i="1"/>
  <c r="K4824" i="1"/>
  <c r="L4824" i="1"/>
  <c r="M4824" i="1"/>
  <c r="N4824" i="1"/>
  <c r="O4824" i="1"/>
  <c r="P4824" i="1"/>
  <c r="Q4824" i="1"/>
  <c r="R4824" i="1"/>
  <c r="S4824" i="1"/>
  <c r="T4824" i="1"/>
  <c r="U4824" i="1"/>
  <c r="V4824" i="1"/>
  <c r="I4825" i="1"/>
  <c r="J4825" i="1"/>
  <c r="K4825" i="1"/>
  <c r="L4825" i="1"/>
  <c r="M4825" i="1"/>
  <c r="N4825" i="1"/>
  <c r="O4825" i="1"/>
  <c r="P4825" i="1"/>
  <c r="Q4825" i="1"/>
  <c r="U4825" i="1" s="1"/>
  <c r="S4825" i="1"/>
  <c r="T4825" i="1"/>
  <c r="V4825" i="1"/>
  <c r="I4826" i="1"/>
  <c r="J4826" i="1"/>
  <c r="K4826" i="1"/>
  <c r="L4826" i="1"/>
  <c r="M4826" i="1"/>
  <c r="N4826" i="1"/>
  <c r="O4826" i="1"/>
  <c r="P4826" i="1"/>
  <c r="Q4826" i="1"/>
  <c r="S4826" i="1"/>
  <c r="T4826" i="1"/>
  <c r="V4826" i="1"/>
  <c r="I4827" i="1"/>
  <c r="J4827" i="1"/>
  <c r="K4827" i="1"/>
  <c r="L4827" i="1"/>
  <c r="M4827" i="1"/>
  <c r="N4827" i="1"/>
  <c r="O4827" i="1"/>
  <c r="P4827" i="1"/>
  <c r="Q4827" i="1"/>
  <c r="U4827" i="1" s="1"/>
  <c r="R4827" i="1"/>
  <c r="S4827" i="1"/>
  <c r="T4827" i="1"/>
  <c r="V4827" i="1"/>
  <c r="I4828" i="1"/>
  <c r="J4828" i="1"/>
  <c r="K4828" i="1"/>
  <c r="L4828" i="1"/>
  <c r="M4828" i="1"/>
  <c r="N4828" i="1"/>
  <c r="O4828" i="1"/>
  <c r="P4828" i="1"/>
  <c r="Q4828" i="1"/>
  <c r="R4828" i="1" s="1"/>
  <c r="S4828" i="1"/>
  <c r="T4828" i="1"/>
  <c r="V4828" i="1"/>
  <c r="I4829" i="1"/>
  <c r="J4829" i="1"/>
  <c r="K4829" i="1"/>
  <c r="L4829" i="1"/>
  <c r="M4829" i="1"/>
  <c r="N4829" i="1"/>
  <c r="O4829" i="1"/>
  <c r="P4829" i="1"/>
  <c r="Q4829" i="1"/>
  <c r="R4829" i="1"/>
  <c r="S4829" i="1"/>
  <c r="T4829" i="1"/>
  <c r="U4829" i="1"/>
  <c r="V4829" i="1"/>
  <c r="I4830" i="1"/>
  <c r="J4830" i="1"/>
  <c r="K4830" i="1"/>
  <c r="L4830" i="1"/>
  <c r="M4830" i="1"/>
  <c r="N4830" i="1"/>
  <c r="O4830" i="1"/>
  <c r="P4830" i="1"/>
  <c r="Q4830" i="1"/>
  <c r="S4830" i="1"/>
  <c r="T4830" i="1"/>
  <c r="V4830" i="1"/>
  <c r="I4831" i="1"/>
  <c r="J4831" i="1"/>
  <c r="K4831" i="1"/>
  <c r="L4831" i="1"/>
  <c r="M4831" i="1"/>
  <c r="N4831" i="1"/>
  <c r="O4831" i="1"/>
  <c r="P4831" i="1"/>
  <c r="Q4831" i="1"/>
  <c r="R4831" i="1" s="1"/>
  <c r="S4831" i="1"/>
  <c r="T4831" i="1"/>
  <c r="U4831" i="1"/>
  <c r="V4831" i="1"/>
  <c r="I4832" i="1"/>
  <c r="J4832" i="1"/>
  <c r="K4832" i="1"/>
  <c r="L4832" i="1"/>
  <c r="M4832" i="1"/>
  <c r="N4832" i="1"/>
  <c r="O4832" i="1"/>
  <c r="P4832" i="1"/>
  <c r="Q4832" i="1"/>
  <c r="R4832" i="1"/>
  <c r="S4832" i="1"/>
  <c r="T4832" i="1"/>
  <c r="U4832" i="1"/>
  <c r="V4832" i="1"/>
  <c r="I4833" i="1"/>
  <c r="J4833" i="1"/>
  <c r="K4833" i="1"/>
  <c r="L4833" i="1"/>
  <c r="M4833" i="1"/>
  <c r="N4833" i="1"/>
  <c r="O4833" i="1"/>
  <c r="P4833" i="1"/>
  <c r="Q4833" i="1"/>
  <c r="S4833" i="1"/>
  <c r="T4833" i="1"/>
  <c r="V4833" i="1"/>
  <c r="I4834" i="1"/>
  <c r="J4834" i="1"/>
  <c r="K4834" i="1"/>
  <c r="L4834" i="1"/>
  <c r="M4834" i="1"/>
  <c r="N4834" i="1"/>
  <c r="O4834" i="1"/>
  <c r="P4834" i="1"/>
  <c r="Q4834" i="1"/>
  <c r="R4834" i="1" s="1"/>
  <c r="S4834" i="1"/>
  <c r="T4834" i="1"/>
  <c r="V4834" i="1"/>
  <c r="I4835" i="1"/>
  <c r="J4835" i="1"/>
  <c r="K4835" i="1"/>
  <c r="L4835" i="1"/>
  <c r="M4835" i="1"/>
  <c r="N4835" i="1"/>
  <c r="O4835" i="1"/>
  <c r="P4835" i="1"/>
  <c r="Q4835" i="1"/>
  <c r="R4835" i="1"/>
  <c r="S4835" i="1"/>
  <c r="T4835" i="1"/>
  <c r="U4835" i="1"/>
  <c r="V4835" i="1"/>
  <c r="I4836" i="1"/>
  <c r="J4836" i="1"/>
  <c r="K4836" i="1"/>
  <c r="L4836" i="1"/>
  <c r="M4836" i="1"/>
  <c r="N4836" i="1"/>
  <c r="O4836" i="1"/>
  <c r="P4836" i="1"/>
  <c r="Q4836" i="1"/>
  <c r="S4836" i="1"/>
  <c r="T4836" i="1"/>
  <c r="V4836" i="1"/>
  <c r="I4837" i="1"/>
  <c r="J4837" i="1"/>
  <c r="K4837" i="1"/>
  <c r="L4837" i="1"/>
  <c r="M4837" i="1"/>
  <c r="N4837" i="1"/>
  <c r="O4837" i="1"/>
  <c r="P4837" i="1"/>
  <c r="Q4837" i="1"/>
  <c r="R4837" i="1" s="1"/>
  <c r="S4837" i="1"/>
  <c r="T4837" i="1"/>
  <c r="U4837" i="1"/>
  <c r="V4837" i="1"/>
  <c r="I4838" i="1"/>
  <c r="J4838" i="1"/>
  <c r="K4838" i="1"/>
  <c r="L4838" i="1"/>
  <c r="M4838" i="1"/>
  <c r="N4838" i="1"/>
  <c r="O4838" i="1"/>
  <c r="P4838" i="1"/>
  <c r="Q4838" i="1"/>
  <c r="R4838" i="1"/>
  <c r="S4838" i="1"/>
  <c r="T4838" i="1"/>
  <c r="U4838" i="1"/>
  <c r="V4838" i="1"/>
  <c r="I4839" i="1"/>
  <c r="J4839" i="1"/>
  <c r="K4839" i="1"/>
  <c r="L4839" i="1"/>
  <c r="M4839" i="1"/>
  <c r="N4839" i="1"/>
  <c r="O4839" i="1"/>
  <c r="P4839" i="1"/>
  <c r="Q4839" i="1"/>
  <c r="S4839" i="1"/>
  <c r="T4839" i="1"/>
  <c r="V4839" i="1"/>
  <c r="I4840" i="1"/>
  <c r="J4840" i="1"/>
  <c r="K4840" i="1"/>
  <c r="L4840" i="1"/>
  <c r="M4840" i="1"/>
  <c r="N4840" i="1"/>
  <c r="O4840" i="1"/>
  <c r="P4840" i="1"/>
  <c r="Q4840" i="1"/>
  <c r="R4840" i="1" s="1"/>
  <c r="S4840" i="1"/>
  <c r="T4840" i="1"/>
  <c r="V4840" i="1"/>
  <c r="I4841" i="1"/>
  <c r="J4841" i="1"/>
  <c r="K4841" i="1"/>
  <c r="L4841" i="1"/>
  <c r="M4841" i="1"/>
  <c r="N4841" i="1"/>
  <c r="O4841" i="1"/>
  <c r="P4841" i="1"/>
  <c r="Q4841" i="1"/>
  <c r="R4841" i="1"/>
  <c r="S4841" i="1"/>
  <c r="T4841" i="1"/>
  <c r="U4841" i="1"/>
  <c r="V4841" i="1"/>
  <c r="I4842" i="1"/>
  <c r="J4842" i="1"/>
  <c r="K4842" i="1"/>
  <c r="L4842" i="1"/>
  <c r="M4842" i="1"/>
  <c r="N4842" i="1"/>
  <c r="O4842" i="1"/>
  <c r="P4842" i="1"/>
  <c r="Q4842" i="1"/>
  <c r="S4842" i="1"/>
  <c r="T4842" i="1"/>
  <c r="V4842" i="1"/>
  <c r="I4843" i="1"/>
  <c r="J4843" i="1"/>
  <c r="K4843" i="1"/>
  <c r="L4843" i="1"/>
  <c r="M4843" i="1"/>
  <c r="N4843" i="1"/>
  <c r="O4843" i="1"/>
  <c r="P4843" i="1"/>
  <c r="Q4843" i="1"/>
  <c r="R4843" i="1" s="1"/>
  <c r="S4843" i="1"/>
  <c r="T4843" i="1"/>
  <c r="U4843" i="1"/>
  <c r="V4843" i="1"/>
  <c r="I4844" i="1"/>
  <c r="J4844" i="1"/>
  <c r="K4844" i="1"/>
  <c r="L4844" i="1"/>
  <c r="M4844" i="1"/>
  <c r="N4844" i="1"/>
  <c r="O4844" i="1"/>
  <c r="P4844" i="1"/>
  <c r="Q4844" i="1"/>
  <c r="R4844" i="1"/>
  <c r="S4844" i="1"/>
  <c r="T4844" i="1"/>
  <c r="U4844" i="1"/>
  <c r="V4844" i="1"/>
  <c r="I4845" i="1"/>
  <c r="J4845" i="1"/>
  <c r="K4845" i="1"/>
  <c r="L4845" i="1"/>
  <c r="M4845" i="1"/>
  <c r="N4845" i="1"/>
  <c r="O4845" i="1"/>
  <c r="P4845" i="1"/>
  <c r="Q4845" i="1"/>
  <c r="S4845" i="1"/>
  <c r="T4845" i="1"/>
  <c r="V4845" i="1"/>
  <c r="I4846" i="1"/>
  <c r="J4846" i="1"/>
  <c r="K4846" i="1"/>
  <c r="L4846" i="1"/>
  <c r="M4846" i="1"/>
  <c r="N4846" i="1"/>
  <c r="O4846" i="1"/>
  <c r="P4846" i="1"/>
  <c r="Q4846" i="1"/>
  <c r="R4846" i="1" s="1"/>
  <c r="S4846" i="1"/>
  <c r="T4846" i="1"/>
  <c r="V4846" i="1"/>
  <c r="I4847" i="1"/>
  <c r="J4847" i="1"/>
  <c r="K4847" i="1"/>
  <c r="L4847" i="1"/>
  <c r="M4847" i="1"/>
  <c r="N4847" i="1"/>
  <c r="O4847" i="1"/>
  <c r="P4847" i="1"/>
  <c r="Q4847" i="1"/>
  <c r="R4847" i="1"/>
  <c r="S4847" i="1"/>
  <c r="T4847" i="1"/>
  <c r="U4847" i="1"/>
  <c r="V4847" i="1"/>
  <c r="I4848" i="1"/>
  <c r="J4848" i="1"/>
  <c r="K4848" i="1"/>
  <c r="L4848" i="1"/>
  <c r="M4848" i="1"/>
  <c r="N4848" i="1"/>
  <c r="O4848" i="1"/>
  <c r="P4848" i="1"/>
  <c r="Q4848" i="1"/>
  <c r="U4848" i="1" s="1"/>
  <c r="R4848" i="1"/>
  <c r="S4848" i="1"/>
  <c r="T4848" i="1"/>
  <c r="V4848" i="1"/>
  <c r="I4849" i="1"/>
  <c r="J4849" i="1"/>
  <c r="K4849" i="1"/>
  <c r="L4849" i="1"/>
  <c r="M4849" i="1"/>
  <c r="N4849" i="1"/>
  <c r="O4849" i="1"/>
  <c r="P4849" i="1"/>
  <c r="Q4849" i="1"/>
  <c r="U4849" i="1" s="1"/>
  <c r="S4849" i="1"/>
  <c r="T4849" i="1"/>
  <c r="V4849" i="1"/>
  <c r="I4850" i="1"/>
  <c r="J4850" i="1"/>
  <c r="K4850" i="1"/>
  <c r="L4850" i="1"/>
  <c r="M4850" i="1"/>
  <c r="N4850" i="1"/>
  <c r="O4850" i="1"/>
  <c r="P4850" i="1"/>
  <c r="Q4850" i="1"/>
  <c r="R4850" i="1"/>
  <c r="S4850" i="1"/>
  <c r="T4850" i="1"/>
  <c r="U4850" i="1"/>
  <c r="V4850" i="1"/>
  <c r="I4851" i="1"/>
  <c r="J4851" i="1"/>
  <c r="K4851" i="1"/>
  <c r="L4851" i="1"/>
  <c r="M4851" i="1"/>
  <c r="N4851" i="1"/>
  <c r="O4851" i="1"/>
  <c r="P4851" i="1"/>
  <c r="Q4851" i="1"/>
  <c r="S4851" i="1"/>
  <c r="T4851" i="1"/>
  <c r="V4851" i="1"/>
  <c r="I4852" i="1"/>
  <c r="J4852" i="1"/>
  <c r="K4852" i="1"/>
  <c r="L4852" i="1"/>
  <c r="M4852" i="1"/>
  <c r="N4852" i="1"/>
  <c r="O4852" i="1"/>
  <c r="P4852" i="1"/>
  <c r="Q4852" i="1"/>
  <c r="R4852" i="1" s="1"/>
  <c r="S4852" i="1"/>
  <c r="T4852" i="1"/>
  <c r="U4852" i="1"/>
  <c r="V4852" i="1"/>
  <c r="I4853" i="1"/>
  <c r="J4853" i="1"/>
  <c r="K4853" i="1"/>
  <c r="L4853" i="1"/>
  <c r="M4853" i="1"/>
  <c r="N4853" i="1"/>
  <c r="O4853" i="1"/>
  <c r="P4853" i="1"/>
  <c r="Q4853" i="1"/>
  <c r="R4853" i="1"/>
  <c r="S4853" i="1"/>
  <c r="T4853" i="1"/>
  <c r="U4853" i="1"/>
  <c r="V4853" i="1"/>
  <c r="I4854" i="1"/>
  <c r="J4854" i="1"/>
  <c r="K4854" i="1"/>
  <c r="L4854" i="1"/>
  <c r="M4854" i="1"/>
  <c r="N4854" i="1"/>
  <c r="O4854" i="1"/>
  <c r="P4854" i="1"/>
  <c r="Q4854" i="1"/>
  <c r="U4854" i="1" s="1"/>
  <c r="R4854" i="1"/>
  <c r="S4854" i="1"/>
  <c r="T4854" i="1"/>
  <c r="V4854" i="1"/>
  <c r="I4855" i="1"/>
  <c r="J4855" i="1"/>
  <c r="K4855" i="1"/>
  <c r="L4855" i="1"/>
  <c r="M4855" i="1"/>
  <c r="N4855" i="1"/>
  <c r="O4855" i="1"/>
  <c r="P4855" i="1"/>
  <c r="Q4855" i="1"/>
  <c r="R4855" i="1" s="1"/>
  <c r="S4855" i="1"/>
  <c r="T4855" i="1"/>
  <c r="U4855" i="1"/>
  <c r="V4855" i="1"/>
  <c r="I4856" i="1"/>
  <c r="J4856" i="1"/>
  <c r="K4856" i="1"/>
  <c r="L4856" i="1"/>
  <c r="M4856" i="1"/>
  <c r="N4856" i="1"/>
  <c r="O4856" i="1"/>
  <c r="P4856" i="1"/>
  <c r="Q4856" i="1"/>
  <c r="R4856" i="1"/>
  <c r="S4856" i="1"/>
  <c r="T4856" i="1"/>
  <c r="U4856" i="1"/>
  <c r="V4856" i="1"/>
  <c r="I4857" i="1"/>
  <c r="J4857" i="1"/>
  <c r="K4857" i="1"/>
  <c r="L4857" i="1"/>
  <c r="M4857" i="1"/>
  <c r="N4857" i="1"/>
  <c r="O4857" i="1"/>
  <c r="P4857" i="1"/>
  <c r="Q4857" i="1"/>
  <c r="S4857" i="1"/>
  <c r="T4857" i="1"/>
  <c r="V4857" i="1"/>
  <c r="I4858" i="1"/>
  <c r="J4858" i="1"/>
  <c r="K4858" i="1"/>
  <c r="L4858" i="1"/>
  <c r="M4858" i="1"/>
  <c r="N4858" i="1"/>
  <c r="O4858" i="1"/>
  <c r="P4858" i="1"/>
  <c r="Q4858" i="1"/>
  <c r="R4858" i="1" s="1"/>
  <c r="S4858" i="1"/>
  <c r="T4858" i="1"/>
  <c r="U4858" i="1"/>
  <c r="V4858" i="1"/>
  <c r="I4859" i="1"/>
  <c r="J4859" i="1"/>
  <c r="K4859" i="1"/>
  <c r="L4859" i="1"/>
  <c r="M4859" i="1"/>
  <c r="N4859" i="1"/>
  <c r="O4859" i="1"/>
  <c r="P4859" i="1"/>
  <c r="Q4859" i="1"/>
  <c r="R4859" i="1"/>
  <c r="S4859" i="1"/>
  <c r="T4859" i="1"/>
  <c r="U4859" i="1"/>
  <c r="V4859" i="1"/>
  <c r="I4860" i="1"/>
  <c r="J4860" i="1"/>
  <c r="K4860" i="1"/>
  <c r="L4860" i="1"/>
  <c r="M4860" i="1"/>
  <c r="N4860" i="1"/>
  <c r="O4860" i="1"/>
  <c r="P4860" i="1"/>
  <c r="Q4860" i="1"/>
  <c r="U4860" i="1" s="1"/>
  <c r="S4860" i="1"/>
  <c r="T4860" i="1"/>
  <c r="V4860" i="1"/>
  <c r="I4861" i="1"/>
  <c r="J4861" i="1"/>
  <c r="K4861" i="1"/>
  <c r="L4861" i="1"/>
  <c r="M4861" i="1"/>
  <c r="N4861" i="1"/>
  <c r="O4861" i="1"/>
  <c r="P4861" i="1"/>
  <c r="Q4861" i="1"/>
  <c r="R4861" i="1" s="1"/>
  <c r="S4861" i="1"/>
  <c r="T4861" i="1"/>
  <c r="U4861" i="1"/>
  <c r="V4861" i="1"/>
  <c r="I4862" i="1"/>
  <c r="J4862" i="1"/>
  <c r="K4862" i="1"/>
  <c r="L4862" i="1"/>
  <c r="M4862" i="1"/>
  <c r="N4862" i="1"/>
  <c r="O4862" i="1"/>
  <c r="P4862" i="1"/>
  <c r="Q4862" i="1"/>
  <c r="R4862" i="1"/>
  <c r="S4862" i="1"/>
  <c r="T4862" i="1"/>
  <c r="U4862" i="1"/>
  <c r="V4862" i="1"/>
  <c r="I4863" i="1"/>
  <c r="J4863" i="1"/>
  <c r="K4863" i="1"/>
  <c r="L4863" i="1"/>
  <c r="M4863" i="1"/>
  <c r="N4863" i="1"/>
  <c r="O4863" i="1"/>
  <c r="P4863" i="1"/>
  <c r="Q4863" i="1"/>
  <c r="S4863" i="1"/>
  <c r="T4863" i="1"/>
  <c r="V4863" i="1"/>
  <c r="I4864" i="1"/>
  <c r="J4864" i="1"/>
  <c r="K4864" i="1"/>
  <c r="L4864" i="1"/>
  <c r="M4864" i="1"/>
  <c r="N4864" i="1"/>
  <c r="O4864" i="1"/>
  <c r="P4864" i="1"/>
  <c r="Q4864" i="1"/>
  <c r="R4864" i="1" s="1"/>
  <c r="S4864" i="1"/>
  <c r="T4864" i="1"/>
  <c r="V4864" i="1"/>
  <c r="I4865" i="1"/>
  <c r="J4865" i="1"/>
  <c r="K4865" i="1"/>
  <c r="L4865" i="1"/>
  <c r="M4865" i="1"/>
  <c r="N4865" i="1"/>
  <c r="O4865" i="1"/>
  <c r="P4865" i="1"/>
  <c r="Q4865" i="1"/>
  <c r="R4865" i="1"/>
  <c r="S4865" i="1"/>
  <c r="T4865" i="1"/>
  <c r="U4865" i="1"/>
  <c r="V4865" i="1"/>
  <c r="I4866" i="1"/>
  <c r="J4866" i="1"/>
  <c r="K4866" i="1"/>
  <c r="L4866" i="1"/>
  <c r="M4866" i="1"/>
  <c r="N4866" i="1"/>
  <c r="O4866" i="1"/>
  <c r="P4866" i="1"/>
  <c r="Q4866" i="1"/>
  <c r="U4866" i="1" s="1"/>
  <c r="R4866" i="1"/>
  <c r="S4866" i="1"/>
  <c r="T4866" i="1"/>
  <c r="V4866" i="1"/>
  <c r="I4867" i="1"/>
  <c r="J4867" i="1"/>
  <c r="K4867" i="1"/>
  <c r="L4867" i="1"/>
  <c r="M4867" i="1"/>
  <c r="N4867" i="1"/>
  <c r="O4867" i="1"/>
  <c r="P4867" i="1"/>
  <c r="Q4867" i="1"/>
  <c r="U4867" i="1" s="1"/>
  <c r="S4867" i="1"/>
  <c r="T4867" i="1"/>
  <c r="V4867" i="1"/>
  <c r="I4868" i="1"/>
  <c r="J4868" i="1"/>
  <c r="K4868" i="1"/>
  <c r="L4868" i="1"/>
  <c r="M4868" i="1"/>
  <c r="N4868" i="1"/>
  <c r="O4868" i="1"/>
  <c r="P4868" i="1"/>
  <c r="Q4868" i="1"/>
  <c r="R4868" i="1"/>
  <c r="S4868" i="1"/>
  <c r="T4868" i="1"/>
  <c r="U4868" i="1"/>
  <c r="V4868" i="1"/>
  <c r="I4869" i="1"/>
  <c r="J4869" i="1"/>
  <c r="K4869" i="1"/>
  <c r="L4869" i="1"/>
  <c r="M4869" i="1"/>
  <c r="N4869" i="1"/>
  <c r="O4869" i="1"/>
  <c r="P4869" i="1"/>
  <c r="Q4869" i="1"/>
  <c r="S4869" i="1"/>
  <c r="T4869" i="1"/>
  <c r="V4869" i="1"/>
  <c r="I4870" i="1"/>
  <c r="J4870" i="1"/>
  <c r="K4870" i="1"/>
  <c r="L4870" i="1"/>
  <c r="M4870" i="1"/>
  <c r="N4870" i="1"/>
  <c r="O4870" i="1"/>
  <c r="P4870" i="1"/>
  <c r="Q4870" i="1"/>
  <c r="R4870" i="1" s="1"/>
  <c r="S4870" i="1"/>
  <c r="T4870" i="1"/>
  <c r="U4870" i="1"/>
  <c r="V4870" i="1"/>
  <c r="I4871" i="1"/>
  <c r="J4871" i="1"/>
  <c r="K4871" i="1"/>
  <c r="L4871" i="1"/>
  <c r="M4871" i="1"/>
  <c r="N4871" i="1"/>
  <c r="O4871" i="1"/>
  <c r="P4871" i="1"/>
  <c r="Q4871" i="1"/>
  <c r="R4871" i="1"/>
  <c r="S4871" i="1"/>
  <c r="T4871" i="1"/>
  <c r="U4871" i="1"/>
  <c r="V4871" i="1"/>
  <c r="I4872" i="1"/>
  <c r="J4872" i="1"/>
  <c r="K4872" i="1"/>
  <c r="L4872" i="1"/>
  <c r="M4872" i="1"/>
  <c r="N4872" i="1"/>
  <c r="O4872" i="1"/>
  <c r="P4872" i="1"/>
  <c r="Q4872" i="1"/>
  <c r="U4872" i="1" s="1"/>
  <c r="S4872" i="1"/>
  <c r="T4872" i="1"/>
  <c r="V4872" i="1"/>
  <c r="I4873" i="1"/>
  <c r="J4873" i="1"/>
  <c r="K4873" i="1"/>
  <c r="L4873" i="1"/>
  <c r="M4873" i="1"/>
  <c r="N4873" i="1"/>
  <c r="O4873" i="1"/>
  <c r="P4873" i="1"/>
  <c r="Q4873" i="1"/>
  <c r="R4873" i="1"/>
  <c r="S4873" i="1"/>
  <c r="T4873" i="1"/>
  <c r="U4873" i="1"/>
  <c r="V4873" i="1"/>
  <c r="I4874" i="1"/>
  <c r="J4874" i="1"/>
  <c r="K4874" i="1"/>
  <c r="L4874" i="1"/>
  <c r="M4874" i="1"/>
  <c r="N4874" i="1"/>
  <c r="O4874" i="1"/>
  <c r="P4874" i="1"/>
  <c r="Q4874" i="1"/>
  <c r="R4874" i="1"/>
  <c r="S4874" i="1"/>
  <c r="T4874" i="1"/>
  <c r="U4874" i="1"/>
  <c r="V4874" i="1"/>
  <c r="I4875" i="1"/>
  <c r="J4875" i="1"/>
  <c r="K4875" i="1"/>
  <c r="L4875" i="1"/>
  <c r="M4875" i="1"/>
  <c r="N4875" i="1"/>
  <c r="O4875" i="1"/>
  <c r="P4875" i="1"/>
  <c r="Q4875" i="1"/>
  <c r="S4875" i="1"/>
  <c r="T4875" i="1"/>
  <c r="V4875" i="1"/>
  <c r="I4876" i="1"/>
  <c r="J4876" i="1"/>
  <c r="K4876" i="1"/>
  <c r="L4876" i="1"/>
  <c r="M4876" i="1"/>
  <c r="N4876" i="1"/>
  <c r="O4876" i="1"/>
  <c r="P4876" i="1"/>
  <c r="Q4876" i="1"/>
  <c r="U4876" i="1" s="1"/>
  <c r="S4876" i="1"/>
  <c r="T4876" i="1"/>
  <c r="V4876" i="1"/>
  <c r="I4877" i="1"/>
  <c r="J4877" i="1"/>
  <c r="K4877" i="1"/>
  <c r="L4877" i="1"/>
  <c r="M4877" i="1"/>
  <c r="N4877" i="1"/>
  <c r="O4877" i="1"/>
  <c r="P4877" i="1"/>
  <c r="Q4877" i="1"/>
  <c r="R4877" i="1"/>
  <c r="S4877" i="1"/>
  <c r="T4877" i="1"/>
  <c r="U4877" i="1"/>
  <c r="V4877" i="1"/>
  <c r="I4878" i="1"/>
  <c r="J4878" i="1"/>
  <c r="K4878" i="1"/>
  <c r="L4878" i="1"/>
  <c r="M4878" i="1"/>
  <c r="N4878" i="1"/>
  <c r="O4878" i="1"/>
  <c r="P4878" i="1"/>
  <c r="Q4878" i="1"/>
  <c r="U4878" i="1" s="1"/>
  <c r="R4878" i="1"/>
  <c r="S4878" i="1"/>
  <c r="T4878" i="1"/>
  <c r="V4878" i="1"/>
  <c r="I4879" i="1"/>
  <c r="J4879" i="1"/>
  <c r="K4879" i="1"/>
  <c r="L4879" i="1"/>
  <c r="M4879" i="1"/>
  <c r="N4879" i="1"/>
  <c r="O4879" i="1"/>
  <c r="P4879" i="1"/>
  <c r="Q4879" i="1"/>
  <c r="R4879" i="1"/>
  <c r="S4879" i="1"/>
  <c r="T4879" i="1"/>
  <c r="U4879" i="1"/>
  <c r="V4879" i="1"/>
  <c r="I4880" i="1"/>
  <c r="J4880" i="1"/>
  <c r="K4880" i="1"/>
  <c r="L4880" i="1"/>
  <c r="M4880" i="1"/>
  <c r="N4880" i="1"/>
  <c r="O4880" i="1"/>
  <c r="P4880" i="1"/>
  <c r="Q4880" i="1"/>
  <c r="R4880" i="1"/>
  <c r="S4880" i="1"/>
  <c r="T4880" i="1"/>
  <c r="U4880" i="1"/>
  <c r="V4880" i="1"/>
  <c r="I4881" i="1"/>
  <c r="J4881" i="1"/>
  <c r="K4881" i="1"/>
  <c r="L4881" i="1"/>
  <c r="M4881" i="1"/>
  <c r="N4881" i="1"/>
  <c r="O4881" i="1"/>
  <c r="P4881" i="1"/>
  <c r="Q4881" i="1"/>
  <c r="U4881" i="1" s="1"/>
  <c r="S4881" i="1"/>
  <c r="T4881" i="1"/>
  <c r="V4881" i="1"/>
  <c r="I4882" i="1"/>
  <c r="J4882" i="1"/>
  <c r="K4882" i="1"/>
  <c r="L4882" i="1"/>
  <c r="M4882" i="1"/>
  <c r="N4882" i="1"/>
  <c r="O4882" i="1"/>
  <c r="P4882" i="1"/>
  <c r="Q4882" i="1"/>
  <c r="R4882" i="1"/>
  <c r="S4882" i="1"/>
  <c r="T4882" i="1"/>
  <c r="U4882" i="1"/>
  <c r="V4882" i="1"/>
  <c r="I4883" i="1"/>
  <c r="J4883" i="1"/>
  <c r="K4883" i="1"/>
  <c r="L4883" i="1"/>
  <c r="M4883" i="1"/>
  <c r="N4883" i="1"/>
  <c r="O4883" i="1"/>
  <c r="P4883" i="1"/>
  <c r="Q4883" i="1"/>
  <c r="R4883" i="1"/>
  <c r="S4883" i="1"/>
  <c r="T4883" i="1"/>
  <c r="U4883" i="1"/>
  <c r="V4883" i="1"/>
  <c r="I4884" i="1"/>
  <c r="J4884" i="1"/>
  <c r="K4884" i="1"/>
  <c r="L4884" i="1"/>
  <c r="M4884" i="1"/>
  <c r="N4884" i="1"/>
  <c r="O4884" i="1"/>
  <c r="P4884" i="1"/>
  <c r="Q4884" i="1"/>
  <c r="U4884" i="1" s="1"/>
  <c r="S4884" i="1"/>
  <c r="T4884" i="1"/>
  <c r="V4884" i="1"/>
  <c r="I4885" i="1"/>
  <c r="J4885" i="1"/>
  <c r="K4885" i="1"/>
  <c r="L4885" i="1"/>
  <c r="M4885" i="1"/>
  <c r="N4885" i="1"/>
  <c r="O4885" i="1"/>
  <c r="P4885" i="1"/>
  <c r="Q4885" i="1"/>
  <c r="R4885" i="1" s="1"/>
  <c r="S4885" i="1"/>
  <c r="T4885" i="1"/>
  <c r="U4885" i="1"/>
  <c r="V4885" i="1"/>
  <c r="I4886" i="1"/>
  <c r="J4886" i="1"/>
  <c r="K4886" i="1"/>
  <c r="L4886" i="1"/>
  <c r="M4886" i="1"/>
  <c r="N4886" i="1"/>
  <c r="O4886" i="1"/>
  <c r="P4886" i="1"/>
  <c r="Q4886" i="1"/>
  <c r="R4886" i="1"/>
  <c r="S4886" i="1"/>
  <c r="T4886" i="1"/>
  <c r="U4886" i="1"/>
  <c r="V4886" i="1"/>
  <c r="I4887" i="1"/>
  <c r="J4887" i="1"/>
  <c r="K4887" i="1"/>
  <c r="L4887" i="1"/>
  <c r="M4887" i="1"/>
  <c r="N4887" i="1"/>
  <c r="O4887" i="1"/>
  <c r="P4887" i="1"/>
  <c r="Q4887" i="1"/>
  <c r="U4887" i="1" s="1"/>
  <c r="S4887" i="1"/>
  <c r="T4887" i="1"/>
  <c r="V4887" i="1"/>
  <c r="I4888" i="1"/>
  <c r="J4888" i="1"/>
  <c r="K4888" i="1"/>
  <c r="L4888" i="1"/>
  <c r="M4888" i="1"/>
  <c r="N4888" i="1"/>
  <c r="O4888" i="1"/>
  <c r="P4888" i="1"/>
  <c r="Q4888" i="1"/>
  <c r="R4888" i="1"/>
  <c r="S4888" i="1"/>
  <c r="T4888" i="1"/>
  <c r="U4888" i="1"/>
  <c r="V4888" i="1"/>
  <c r="I4889" i="1"/>
  <c r="J4889" i="1"/>
  <c r="K4889" i="1"/>
  <c r="L4889" i="1"/>
  <c r="M4889" i="1"/>
  <c r="N4889" i="1"/>
  <c r="O4889" i="1"/>
  <c r="P4889" i="1"/>
  <c r="Q4889" i="1"/>
  <c r="R4889" i="1"/>
  <c r="S4889" i="1"/>
  <c r="T4889" i="1"/>
  <c r="U4889" i="1"/>
  <c r="V4889" i="1"/>
  <c r="I4890" i="1"/>
  <c r="J4890" i="1"/>
  <c r="K4890" i="1"/>
  <c r="L4890" i="1"/>
  <c r="M4890" i="1"/>
  <c r="N4890" i="1"/>
  <c r="O4890" i="1"/>
  <c r="P4890" i="1"/>
  <c r="Q4890" i="1"/>
  <c r="U4890" i="1" s="1"/>
  <c r="R4890" i="1"/>
  <c r="S4890" i="1"/>
  <c r="T4890" i="1"/>
  <c r="V4890" i="1"/>
  <c r="I4891" i="1"/>
  <c r="J4891" i="1"/>
  <c r="K4891" i="1"/>
  <c r="L4891" i="1"/>
  <c r="M4891" i="1"/>
  <c r="N4891" i="1"/>
  <c r="O4891" i="1"/>
  <c r="P4891" i="1"/>
  <c r="Q4891" i="1"/>
  <c r="U4891" i="1" s="1"/>
  <c r="R4891" i="1"/>
  <c r="S4891" i="1"/>
  <c r="T4891" i="1"/>
  <c r="V4891" i="1"/>
  <c r="I4892" i="1"/>
  <c r="J4892" i="1"/>
  <c r="K4892" i="1"/>
  <c r="L4892" i="1"/>
  <c r="M4892" i="1"/>
  <c r="N4892" i="1"/>
  <c r="O4892" i="1"/>
  <c r="P4892" i="1"/>
  <c r="Q4892" i="1"/>
  <c r="R4892" i="1"/>
  <c r="S4892" i="1"/>
  <c r="T4892" i="1"/>
  <c r="U4892" i="1"/>
  <c r="V4892" i="1"/>
  <c r="I4893" i="1"/>
  <c r="J4893" i="1"/>
  <c r="K4893" i="1"/>
  <c r="L4893" i="1"/>
  <c r="M4893" i="1"/>
  <c r="N4893" i="1"/>
  <c r="O4893" i="1"/>
  <c r="P4893" i="1"/>
  <c r="Q4893" i="1"/>
  <c r="U4893" i="1" s="1"/>
  <c r="R4893" i="1"/>
  <c r="S4893" i="1"/>
  <c r="T4893" i="1"/>
  <c r="V4893" i="1"/>
  <c r="I4894" i="1"/>
  <c r="J4894" i="1"/>
  <c r="K4894" i="1"/>
  <c r="L4894" i="1"/>
  <c r="M4894" i="1"/>
  <c r="N4894" i="1"/>
  <c r="O4894" i="1"/>
  <c r="P4894" i="1"/>
  <c r="Q4894" i="1"/>
  <c r="R4894" i="1" s="1"/>
  <c r="S4894" i="1"/>
  <c r="T4894" i="1"/>
  <c r="V4894" i="1"/>
  <c r="I4895" i="1"/>
  <c r="J4895" i="1"/>
  <c r="K4895" i="1"/>
  <c r="L4895" i="1"/>
  <c r="M4895" i="1"/>
  <c r="N4895" i="1"/>
  <c r="O4895" i="1"/>
  <c r="P4895" i="1"/>
  <c r="Q4895" i="1"/>
  <c r="R4895" i="1"/>
  <c r="S4895" i="1"/>
  <c r="T4895" i="1"/>
  <c r="U4895" i="1"/>
  <c r="V4895" i="1"/>
  <c r="I4896" i="1"/>
  <c r="J4896" i="1"/>
  <c r="K4896" i="1"/>
  <c r="L4896" i="1"/>
  <c r="M4896" i="1"/>
  <c r="N4896" i="1"/>
  <c r="O4896" i="1"/>
  <c r="P4896" i="1"/>
  <c r="Q4896" i="1"/>
  <c r="U4896" i="1" s="1"/>
  <c r="R4896" i="1"/>
  <c r="S4896" i="1"/>
  <c r="T4896" i="1"/>
  <c r="V4896" i="1"/>
  <c r="I4897" i="1"/>
  <c r="J4897" i="1"/>
  <c r="K4897" i="1"/>
  <c r="L4897" i="1"/>
  <c r="M4897" i="1"/>
  <c r="N4897" i="1"/>
  <c r="O4897" i="1"/>
  <c r="P4897" i="1"/>
  <c r="Q4897" i="1"/>
  <c r="U4897" i="1" s="1"/>
  <c r="S4897" i="1"/>
  <c r="T4897" i="1"/>
  <c r="V4897" i="1"/>
  <c r="I4898" i="1"/>
  <c r="J4898" i="1"/>
  <c r="K4898" i="1"/>
  <c r="L4898" i="1"/>
  <c r="M4898" i="1"/>
  <c r="N4898" i="1"/>
  <c r="O4898" i="1"/>
  <c r="P4898" i="1"/>
  <c r="Q4898" i="1"/>
  <c r="R4898" i="1"/>
  <c r="S4898" i="1"/>
  <c r="T4898" i="1"/>
  <c r="U4898" i="1"/>
  <c r="V4898" i="1"/>
  <c r="I4899" i="1"/>
  <c r="J4899" i="1"/>
  <c r="K4899" i="1"/>
  <c r="L4899" i="1"/>
  <c r="M4899" i="1"/>
  <c r="N4899" i="1"/>
  <c r="O4899" i="1"/>
  <c r="P4899" i="1"/>
  <c r="Q4899" i="1"/>
  <c r="U4899" i="1" s="1"/>
  <c r="S4899" i="1"/>
  <c r="T4899" i="1"/>
  <c r="V4899" i="1"/>
  <c r="I4900" i="1"/>
  <c r="J4900" i="1"/>
  <c r="K4900" i="1"/>
  <c r="L4900" i="1"/>
  <c r="M4900" i="1"/>
  <c r="N4900" i="1"/>
  <c r="O4900" i="1"/>
  <c r="P4900" i="1"/>
  <c r="Q4900" i="1"/>
  <c r="R4900" i="1"/>
  <c r="S4900" i="1"/>
  <c r="T4900" i="1"/>
  <c r="U4900" i="1"/>
  <c r="V4900" i="1"/>
  <c r="I4901" i="1"/>
  <c r="J4901" i="1"/>
  <c r="K4901" i="1"/>
  <c r="L4901" i="1"/>
  <c r="M4901" i="1"/>
  <c r="N4901" i="1"/>
  <c r="O4901" i="1"/>
  <c r="P4901" i="1"/>
  <c r="Q4901" i="1"/>
  <c r="R4901" i="1"/>
  <c r="S4901" i="1"/>
  <c r="T4901" i="1"/>
  <c r="U4901" i="1"/>
  <c r="V4901" i="1"/>
  <c r="I4902" i="1"/>
  <c r="J4902" i="1"/>
  <c r="K4902" i="1"/>
  <c r="L4902" i="1"/>
  <c r="M4902" i="1"/>
  <c r="N4902" i="1"/>
  <c r="O4902" i="1"/>
  <c r="P4902" i="1"/>
  <c r="Q4902" i="1"/>
  <c r="U4902" i="1" s="1"/>
  <c r="R4902" i="1"/>
  <c r="S4902" i="1"/>
  <c r="T4902" i="1"/>
  <c r="V4902" i="1"/>
  <c r="I4903" i="1"/>
  <c r="J4903" i="1"/>
  <c r="K4903" i="1"/>
  <c r="L4903" i="1"/>
  <c r="M4903" i="1"/>
  <c r="N4903" i="1"/>
  <c r="O4903" i="1"/>
  <c r="P4903" i="1"/>
  <c r="Q4903" i="1"/>
  <c r="R4903" i="1" s="1"/>
  <c r="S4903" i="1"/>
  <c r="T4903" i="1"/>
  <c r="V4903" i="1"/>
  <c r="I4904" i="1"/>
  <c r="J4904" i="1"/>
  <c r="K4904" i="1"/>
  <c r="L4904" i="1"/>
  <c r="M4904" i="1"/>
  <c r="N4904" i="1"/>
  <c r="O4904" i="1"/>
  <c r="P4904" i="1"/>
  <c r="Q4904" i="1"/>
  <c r="R4904" i="1"/>
  <c r="S4904" i="1"/>
  <c r="T4904" i="1"/>
  <c r="U4904" i="1"/>
  <c r="V4904" i="1"/>
  <c r="I4905" i="1"/>
  <c r="J4905" i="1"/>
  <c r="K4905" i="1"/>
  <c r="L4905" i="1"/>
  <c r="M4905" i="1"/>
  <c r="N4905" i="1"/>
  <c r="O4905" i="1"/>
  <c r="P4905" i="1"/>
  <c r="Q4905" i="1"/>
  <c r="U4905" i="1" s="1"/>
  <c r="R4905" i="1"/>
  <c r="S4905" i="1"/>
  <c r="T4905" i="1"/>
  <c r="V4905" i="1"/>
  <c r="I4906" i="1"/>
  <c r="J4906" i="1"/>
  <c r="K4906" i="1"/>
  <c r="L4906" i="1"/>
  <c r="M4906" i="1"/>
  <c r="N4906" i="1"/>
  <c r="O4906" i="1"/>
  <c r="P4906" i="1"/>
  <c r="Q4906" i="1"/>
  <c r="R4906" i="1" s="1"/>
  <c r="S4906" i="1"/>
  <c r="T4906" i="1"/>
  <c r="V4906" i="1"/>
  <c r="I4907" i="1"/>
  <c r="J4907" i="1"/>
  <c r="K4907" i="1"/>
  <c r="L4907" i="1"/>
  <c r="M4907" i="1"/>
  <c r="N4907" i="1"/>
  <c r="O4907" i="1"/>
  <c r="P4907" i="1"/>
  <c r="Q4907" i="1"/>
  <c r="R4907" i="1"/>
  <c r="S4907" i="1"/>
  <c r="T4907" i="1"/>
  <c r="U4907" i="1"/>
  <c r="V4907" i="1"/>
  <c r="I4908" i="1"/>
  <c r="J4908" i="1"/>
  <c r="K4908" i="1"/>
  <c r="L4908" i="1"/>
  <c r="M4908" i="1"/>
  <c r="N4908" i="1"/>
  <c r="O4908" i="1"/>
  <c r="P4908" i="1"/>
  <c r="Q4908" i="1"/>
  <c r="U4908" i="1" s="1"/>
  <c r="R4908" i="1"/>
  <c r="S4908" i="1"/>
  <c r="T4908" i="1"/>
  <c r="V4908" i="1"/>
  <c r="I4909" i="1"/>
  <c r="J4909" i="1"/>
  <c r="K4909" i="1"/>
  <c r="L4909" i="1"/>
  <c r="M4909" i="1"/>
  <c r="N4909" i="1"/>
  <c r="O4909" i="1"/>
  <c r="P4909" i="1"/>
  <c r="Q4909" i="1"/>
  <c r="R4909" i="1" s="1"/>
  <c r="S4909" i="1"/>
  <c r="T4909" i="1"/>
  <c r="U4909" i="1"/>
  <c r="V4909" i="1"/>
  <c r="I4910" i="1"/>
  <c r="J4910" i="1"/>
  <c r="K4910" i="1"/>
  <c r="L4910" i="1"/>
  <c r="M4910" i="1"/>
  <c r="N4910" i="1"/>
  <c r="O4910" i="1"/>
  <c r="P4910" i="1"/>
  <c r="Q4910" i="1"/>
  <c r="R4910" i="1"/>
  <c r="S4910" i="1"/>
  <c r="T4910" i="1"/>
  <c r="U4910" i="1"/>
  <c r="V4910" i="1"/>
  <c r="I4911" i="1"/>
  <c r="J4911" i="1"/>
  <c r="K4911" i="1"/>
  <c r="L4911" i="1"/>
  <c r="M4911" i="1"/>
  <c r="N4911" i="1"/>
  <c r="O4911" i="1"/>
  <c r="P4911" i="1"/>
  <c r="Q4911" i="1"/>
  <c r="U4911" i="1" s="1"/>
  <c r="S4911" i="1"/>
  <c r="T4911" i="1"/>
  <c r="V4911" i="1"/>
  <c r="I4912" i="1"/>
  <c r="J4912" i="1"/>
  <c r="K4912" i="1"/>
  <c r="L4912" i="1"/>
  <c r="M4912" i="1"/>
  <c r="N4912" i="1"/>
  <c r="O4912" i="1"/>
  <c r="P4912" i="1"/>
  <c r="Q4912" i="1"/>
  <c r="U4912" i="1" s="1"/>
  <c r="S4912" i="1"/>
  <c r="T4912" i="1"/>
  <c r="V4912" i="1"/>
  <c r="I4913" i="1"/>
  <c r="J4913" i="1"/>
  <c r="K4913" i="1"/>
  <c r="L4913" i="1"/>
  <c r="M4913" i="1"/>
  <c r="N4913" i="1"/>
  <c r="O4913" i="1"/>
  <c r="P4913" i="1"/>
  <c r="Q4913" i="1"/>
  <c r="R4913" i="1"/>
  <c r="S4913" i="1"/>
  <c r="T4913" i="1"/>
  <c r="U4913" i="1"/>
  <c r="V4913" i="1"/>
  <c r="I4914" i="1"/>
  <c r="J4914" i="1"/>
  <c r="K4914" i="1"/>
  <c r="L4914" i="1"/>
  <c r="M4914" i="1"/>
  <c r="N4914" i="1"/>
  <c r="O4914" i="1"/>
  <c r="P4914" i="1"/>
  <c r="Q4914" i="1"/>
  <c r="U4914" i="1" s="1"/>
  <c r="R4914" i="1"/>
  <c r="S4914" i="1"/>
  <c r="T4914" i="1"/>
  <c r="V4914" i="1"/>
  <c r="I4915" i="1"/>
  <c r="J4915" i="1"/>
  <c r="K4915" i="1"/>
  <c r="L4915" i="1"/>
  <c r="M4915" i="1"/>
  <c r="N4915" i="1"/>
  <c r="O4915" i="1"/>
  <c r="P4915" i="1"/>
  <c r="Q4915" i="1"/>
  <c r="R4915" i="1"/>
  <c r="S4915" i="1"/>
  <c r="T4915" i="1"/>
  <c r="U4915" i="1"/>
  <c r="V4915" i="1"/>
  <c r="I4916" i="1"/>
  <c r="J4916" i="1"/>
  <c r="K4916" i="1"/>
  <c r="L4916" i="1"/>
  <c r="M4916" i="1"/>
  <c r="N4916" i="1"/>
  <c r="O4916" i="1"/>
  <c r="P4916" i="1"/>
  <c r="Q4916" i="1"/>
  <c r="R4916" i="1"/>
  <c r="S4916" i="1"/>
  <c r="T4916" i="1"/>
  <c r="U4916" i="1"/>
  <c r="V4916" i="1"/>
  <c r="I4917" i="1"/>
  <c r="J4917" i="1"/>
  <c r="K4917" i="1"/>
  <c r="L4917" i="1"/>
  <c r="M4917" i="1"/>
  <c r="N4917" i="1"/>
  <c r="O4917" i="1"/>
  <c r="P4917" i="1"/>
  <c r="Q4917" i="1"/>
  <c r="U4917" i="1" s="1"/>
  <c r="S4917" i="1"/>
  <c r="T4917" i="1"/>
  <c r="V4917" i="1"/>
  <c r="I4918" i="1"/>
  <c r="J4918" i="1"/>
  <c r="K4918" i="1"/>
  <c r="L4918" i="1"/>
  <c r="M4918" i="1"/>
  <c r="N4918" i="1"/>
  <c r="O4918" i="1"/>
  <c r="P4918" i="1"/>
  <c r="Q4918" i="1"/>
  <c r="R4918" i="1"/>
  <c r="S4918" i="1"/>
  <c r="T4918" i="1"/>
  <c r="U4918" i="1"/>
  <c r="V4918" i="1"/>
  <c r="I4919" i="1"/>
  <c r="J4919" i="1"/>
  <c r="K4919" i="1"/>
  <c r="L4919" i="1"/>
  <c r="M4919" i="1"/>
  <c r="N4919" i="1"/>
  <c r="O4919" i="1"/>
  <c r="P4919" i="1"/>
  <c r="Q4919" i="1"/>
  <c r="R4919" i="1"/>
  <c r="S4919" i="1"/>
  <c r="T4919" i="1"/>
  <c r="U4919" i="1"/>
  <c r="V4919" i="1"/>
  <c r="I4920" i="1"/>
  <c r="J4920" i="1"/>
  <c r="K4920" i="1"/>
  <c r="L4920" i="1"/>
  <c r="M4920" i="1"/>
  <c r="N4920" i="1"/>
  <c r="O4920" i="1"/>
  <c r="P4920" i="1"/>
  <c r="Q4920" i="1"/>
  <c r="U4920" i="1" s="1"/>
  <c r="S4920" i="1"/>
  <c r="T4920" i="1"/>
  <c r="V4920" i="1"/>
  <c r="I4921" i="1"/>
  <c r="J4921" i="1"/>
  <c r="K4921" i="1"/>
  <c r="L4921" i="1"/>
  <c r="M4921" i="1"/>
  <c r="N4921" i="1"/>
  <c r="O4921" i="1"/>
  <c r="P4921" i="1"/>
  <c r="Q4921" i="1"/>
  <c r="R4921" i="1" s="1"/>
  <c r="S4921" i="1"/>
  <c r="T4921" i="1"/>
  <c r="U4921" i="1"/>
  <c r="V4921" i="1"/>
  <c r="I4922" i="1"/>
  <c r="J4922" i="1"/>
  <c r="K4922" i="1"/>
  <c r="L4922" i="1"/>
  <c r="M4922" i="1"/>
  <c r="N4922" i="1"/>
  <c r="O4922" i="1"/>
  <c r="P4922" i="1"/>
  <c r="Q4922" i="1"/>
  <c r="R4922" i="1"/>
  <c r="S4922" i="1"/>
  <c r="T4922" i="1"/>
  <c r="U4922" i="1"/>
  <c r="V4922" i="1"/>
  <c r="I4923" i="1"/>
  <c r="J4923" i="1"/>
  <c r="K4923" i="1"/>
  <c r="L4923" i="1"/>
  <c r="M4923" i="1"/>
  <c r="N4923" i="1"/>
  <c r="O4923" i="1"/>
  <c r="P4923" i="1"/>
  <c r="Q4923" i="1"/>
  <c r="U4923" i="1" s="1"/>
  <c r="S4923" i="1"/>
  <c r="T4923" i="1"/>
  <c r="V4923" i="1"/>
  <c r="I4924" i="1"/>
  <c r="J4924" i="1"/>
  <c r="K4924" i="1"/>
  <c r="L4924" i="1"/>
  <c r="M4924" i="1"/>
  <c r="N4924" i="1"/>
  <c r="O4924" i="1"/>
  <c r="P4924" i="1"/>
  <c r="Q4924" i="1"/>
  <c r="U4924" i="1" s="1"/>
  <c r="R4924" i="1"/>
  <c r="S4924" i="1"/>
  <c r="T4924" i="1"/>
  <c r="V4924" i="1"/>
  <c r="I4925" i="1"/>
  <c r="J4925" i="1"/>
  <c r="K4925" i="1"/>
  <c r="L4925" i="1"/>
  <c r="M4925" i="1"/>
  <c r="N4925" i="1"/>
  <c r="O4925" i="1"/>
  <c r="P4925" i="1"/>
  <c r="Q4925" i="1"/>
  <c r="R4925" i="1"/>
  <c r="S4925" i="1"/>
  <c r="T4925" i="1"/>
  <c r="U4925" i="1"/>
  <c r="V4925" i="1"/>
  <c r="I4926" i="1"/>
  <c r="J4926" i="1"/>
  <c r="K4926" i="1"/>
  <c r="L4926" i="1"/>
  <c r="M4926" i="1"/>
  <c r="N4926" i="1"/>
  <c r="O4926" i="1"/>
  <c r="P4926" i="1"/>
  <c r="Q4926" i="1"/>
  <c r="U4926" i="1" s="1"/>
  <c r="S4926" i="1"/>
  <c r="T4926" i="1"/>
  <c r="V4926" i="1"/>
  <c r="I4927" i="1"/>
  <c r="J4927" i="1"/>
  <c r="K4927" i="1"/>
  <c r="L4927" i="1"/>
  <c r="M4927" i="1"/>
  <c r="N4927" i="1"/>
  <c r="O4927" i="1"/>
  <c r="P4927" i="1"/>
  <c r="Q4927" i="1"/>
  <c r="U4927" i="1" s="1"/>
  <c r="R4927" i="1"/>
  <c r="S4927" i="1"/>
  <c r="T4927" i="1"/>
  <c r="V4927" i="1"/>
  <c r="I4928" i="1"/>
  <c r="J4928" i="1"/>
  <c r="K4928" i="1"/>
  <c r="L4928" i="1"/>
  <c r="M4928" i="1"/>
  <c r="N4928" i="1"/>
  <c r="O4928" i="1"/>
  <c r="P4928" i="1"/>
  <c r="Q4928" i="1"/>
  <c r="R4928" i="1"/>
  <c r="S4928" i="1"/>
  <c r="T4928" i="1"/>
  <c r="U4928" i="1"/>
  <c r="V4928" i="1"/>
  <c r="I4929" i="1"/>
  <c r="J4929" i="1"/>
  <c r="K4929" i="1"/>
  <c r="L4929" i="1"/>
  <c r="M4929" i="1"/>
  <c r="N4929" i="1"/>
  <c r="O4929" i="1"/>
  <c r="P4929" i="1"/>
  <c r="Q4929" i="1"/>
  <c r="U4929" i="1" s="1"/>
  <c r="R4929" i="1"/>
  <c r="S4929" i="1"/>
  <c r="T4929" i="1"/>
  <c r="V4929" i="1"/>
  <c r="I4930" i="1"/>
  <c r="J4930" i="1"/>
  <c r="K4930" i="1"/>
  <c r="L4930" i="1"/>
  <c r="M4930" i="1"/>
  <c r="N4930" i="1"/>
  <c r="O4930" i="1"/>
  <c r="P4930" i="1"/>
  <c r="Q4930" i="1"/>
  <c r="R4930" i="1" s="1"/>
  <c r="S4930" i="1"/>
  <c r="T4930" i="1"/>
  <c r="V4930" i="1"/>
  <c r="I4931" i="1"/>
  <c r="J4931" i="1"/>
  <c r="K4931" i="1"/>
  <c r="L4931" i="1"/>
  <c r="M4931" i="1"/>
  <c r="N4931" i="1"/>
  <c r="O4931" i="1"/>
  <c r="P4931" i="1"/>
  <c r="Q4931" i="1"/>
  <c r="R4931" i="1"/>
  <c r="S4931" i="1"/>
  <c r="T4931" i="1"/>
  <c r="U4931" i="1"/>
  <c r="V4931" i="1"/>
  <c r="I4932" i="1"/>
  <c r="J4932" i="1"/>
  <c r="K4932" i="1"/>
  <c r="L4932" i="1"/>
  <c r="M4932" i="1"/>
  <c r="N4932" i="1"/>
  <c r="O4932" i="1"/>
  <c r="P4932" i="1"/>
  <c r="Q4932" i="1"/>
  <c r="U4932" i="1" s="1"/>
  <c r="R4932" i="1"/>
  <c r="S4932" i="1"/>
  <c r="T4932" i="1"/>
  <c r="V4932" i="1"/>
  <c r="I4933" i="1"/>
  <c r="J4933" i="1"/>
  <c r="K4933" i="1"/>
  <c r="L4933" i="1"/>
  <c r="M4933" i="1"/>
  <c r="N4933" i="1"/>
  <c r="O4933" i="1"/>
  <c r="P4933" i="1"/>
  <c r="Q4933" i="1"/>
  <c r="U4933" i="1" s="1"/>
  <c r="S4933" i="1"/>
  <c r="T4933" i="1"/>
  <c r="V4933" i="1"/>
  <c r="I4934" i="1"/>
  <c r="J4934" i="1"/>
  <c r="K4934" i="1"/>
  <c r="L4934" i="1"/>
  <c r="M4934" i="1"/>
  <c r="N4934" i="1"/>
  <c r="O4934" i="1"/>
  <c r="P4934" i="1"/>
  <c r="Q4934" i="1"/>
  <c r="R4934" i="1"/>
  <c r="S4934" i="1"/>
  <c r="T4934" i="1"/>
  <c r="U4934" i="1"/>
  <c r="V4934" i="1"/>
  <c r="I4935" i="1"/>
  <c r="J4935" i="1"/>
  <c r="K4935" i="1"/>
  <c r="L4935" i="1"/>
  <c r="M4935" i="1"/>
  <c r="N4935" i="1"/>
  <c r="O4935" i="1"/>
  <c r="P4935" i="1"/>
  <c r="Q4935" i="1"/>
  <c r="U4935" i="1" s="1"/>
  <c r="S4935" i="1"/>
  <c r="T4935" i="1"/>
  <c r="V4935" i="1"/>
  <c r="I4936" i="1"/>
  <c r="J4936" i="1"/>
  <c r="K4936" i="1"/>
  <c r="L4936" i="1"/>
  <c r="M4936" i="1"/>
  <c r="N4936" i="1"/>
  <c r="O4936" i="1"/>
  <c r="P4936" i="1"/>
  <c r="Q4936" i="1"/>
  <c r="R4936" i="1"/>
  <c r="S4936" i="1"/>
  <c r="T4936" i="1"/>
  <c r="U4936" i="1"/>
  <c r="V4936" i="1"/>
  <c r="I4937" i="1"/>
  <c r="J4937" i="1"/>
  <c r="K4937" i="1"/>
  <c r="L4937" i="1"/>
  <c r="M4937" i="1"/>
  <c r="N4937" i="1"/>
  <c r="O4937" i="1"/>
  <c r="P4937" i="1"/>
  <c r="Q4937" i="1"/>
  <c r="R4937" i="1"/>
  <c r="S4937" i="1"/>
  <c r="T4937" i="1"/>
  <c r="U4937" i="1"/>
  <c r="V4937" i="1"/>
  <c r="I4938" i="1"/>
  <c r="J4938" i="1"/>
  <c r="K4938" i="1"/>
  <c r="L4938" i="1"/>
  <c r="M4938" i="1"/>
  <c r="N4938" i="1"/>
  <c r="O4938" i="1"/>
  <c r="P4938" i="1"/>
  <c r="Q4938" i="1"/>
  <c r="U4938" i="1" s="1"/>
  <c r="R4938" i="1"/>
  <c r="S4938" i="1"/>
  <c r="T4938" i="1"/>
  <c r="V4938" i="1"/>
  <c r="I4939" i="1"/>
  <c r="J4939" i="1"/>
  <c r="K4939" i="1"/>
  <c r="L4939" i="1"/>
  <c r="M4939" i="1"/>
  <c r="N4939" i="1"/>
  <c r="O4939" i="1"/>
  <c r="P4939" i="1"/>
  <c r="Q4939" i="1"/>
  <c r="R4939" i="1" s="1"/>
  <c r="S4939" i="1"/>
  <c r="T4939" i="1"/>
  <c r="V4939" i="1"/>
  <c r="I4940" i="1"/>
  <c r="J4940" i="1"/>
  <c r="K4940" i="1"/>
  <c r="L4940" i="1"/>
  <c r="M4940" i="1"/>
  <c r="N4940" i="1"/>
  <c r="O4940" i="1"/>
  <c r="P4940" i="1"/>
  <c r="Q4940" i="1"/>
  <c r="R4940" i="1"/>
  <c r="S4940" i="1"/>
  <c r="T4940" i="1"/>
  <c r="U4940" i="1"/>
  <c r="V4940" i="1"/>
  <c r="I4941" i="1"/>
  <c r="J4941" i="1"/>
  <c r="K4941" i="1"/>
  <c r="L4941" i="1"/>
  <c r="M4941" i="1"/>
  <c r="N4941" i="1"/>
  <c r="O4941" i="1"/>
  <c r="P4941" i="1"/>
  <c r="Q4941" i="1"/>
  <c r="U4941" i="1" s="1"/>
  <c r="R4941" i="1"/>
  <c r="S4941" i="1"/>
  <c r="T4941" i="1"/>
  <c r="V4941" i="1"/>
  <c r="I4942" i="1"/>
  <c r="J4942" i="1"/>
  <c r="K4942" i="1"/>
  <c r="L4942" i="1"/>
  <c r="M4942" i="1"/>
  <c r="N4942" i="1"/>
  <c r="O4942" i="1"/>
  <c r="P4942" i="1"/>
  <c r="Q4942" i="1"/>
  <c r="R4942" i="1" s="1"/>
  <c r="S4942" i="1"/>
  <c r="T4942" i="1"/>
  <c r="V4942" i="1"/>
  <c r="I4943" i="1"/>
  <c r="J4943" i="1"/>
  <c r="K4943" i="1"/>
  <c r="L4943" i="1"/>
  <c r="M4943" i="1"/>
  <c r="N4943" i="1"/>
  <c r="O4943" i="1"/>
  <c r="P4943" i="1"/>
  <c r="Q4943" i="1"/>
  <c r="R4943" i="1"/>
  <c r="S4943" i="1"/>
  <c r="T4943" i="1"/>
  <c r="U4943" i="1"/>
  <c r="V4943" i="1"/>
  <c r="I4944" i="1"/>
  <c r="J4944" i="1"/>
  <c r="K4944" i="1"/>
  <c r="L4944" i="1"/>
  <c r="M4944" i="1"/>
  <c r="N4944" i="1"/>
  <c r="O4944" i="1"/>
  <c r="P4944" i="1"/>
  <c r="Q4944" i="1"/>
  <c r="U4944" i="1" s="1"/>
  <c r="R4944" i="1"/>
  <c r="S4944" i="1"/>
  <c r="T4944" i="1"/>
  <c r="V4944" i="1"/>
  <c r="I4945" i="1"/>
  <c r="J4945" i="1"/>
  <c r="K4945" i="1"/>
  <c r="L4945" i="1"/>
  <c r="M4945" i="1"/>
  <c r="N4945" i="1"/>
  <c r="O4945" i="1"/>
  <c r="P4945" i="1"/>
  <c r="Q4945" i="1"/>
  <c r="R4945" i="1" s="1"/>
  <c r="S4945" i="1"/>
  <c r="T4945" i="1"/>
  <c r="U4945" i="1"/>
  <c r="V4945" i="1"/>
  <c r="I4946" i="1"/>
  <c r="J4946" i="1"/>
  <c r="K4946" i="1"/>
  <c r="L4946" i="1"/>
  <c r="M4946" i="1"/>
  <c r="N4946" i="1"/>
  <c r="O4946" i="1"/>
  <c r="P4946" i="1"/>
  <c r="Q4946" i="1"/>
  <c r="R4946" i="1"/>
  <c r="S4946" i="1"/>
  <c r="T4946" i="1"/>
  <c r="U4946" i="1"/>
  <c r="V4946" i="1"/>
  <c r="I4947" i="1"/>
  <c r="J4947" i="1"/>
  <c r="K4947" i="1"/>
  <c r="L4947" i="1"/>
  <c r="M4947" i="1"/>
  <c r="N4947" i="1"/>
  <c r="O4947" i="1"/>
  <c r="P4947" i="1"/>
  <c r="Q4947" i="1"/>
  <c r="U4947" i="1" s="1"/>
  <c r="S4947" i="1"/>
  <c r="T4947" i="1"/>
  <c r="V4947" i="1"/>
  <c r="I4948" i="1"/>
  <c r="J4948" i="1"/>
  <c r="K4948" i="1"/>
  <c r="L4948" i="1"/>
  <c r="M4948" i="1"/>
  <c r="N4948" i="1"/>
  <c r="O4948" i="1"/>
  <c r="P4948" i="1"/>
  <c r="Q4948" i="1"/>
  <c r="U4948" i="1" s="1"/>
  <c r="S4948" i="1"/>
  <c r="T4948" i="1"/>
  <c r="V4948" i="1"/>
  <c r="I4949" i="1"/>
  <c r="J4949" i="1"/>
  <c r="K4949" i="1"/>
  <c r="L4949" i="1"/>
  <c r="M4949" i="1"/>
  <c r="N4949" i="1"/>
  <c r="O4949" i="1"/>
  <c r="P4949" i="1"/>
  <c r="Q4949" i="1"/>
  <c r="R4949" i="1"/>
  <c r="S4949" i="1"/>
  <c r="T4949" i="1"/>
  <c r="U4949" i="1"/>
  <c r="V4949" i="1"/>
  <c r="I4950" i="1"/>
  <c r="J4950" i="1"/>
  <c r="K4950" i="1"/>
  <c r="L4950" i="1"/>
  <c r="M4950" i="1"/>
  <c r="N4950" i="1"/>
  <c r="O4950" i="1"/>
  <c r="P4950" i="1"/>
  <c r="Q4950" i="1"/>
  <c r="U4950" i="1" s="1"/>
  <c r="R4950" i="1"/>
  <c r="S4950" i="1"/>
  <c r="T4950" i="1"/>
  <c r="V4950" i="1"/>
  <c r="I4951" i="1"/>
  <c r="J4951" i="1"/>
  <c r="K4951" i="1"/>
  <c r="L4951" i="1"/>
  <c r="M4951" i="1"/>
  <c r="N4951" i="1"/>
  <c r="O4951" i="1"/>
  <c r="P4951" i="1"/>
  <c r="Q4951" i="1"/>
  <c r="R4951" i="1"/>
  <c r="S4951" i="1"/>
  <c r="T4951" i="1"/>
  <c r="U4951" i="1"/>
  <c r="V4951" i="1"/>
  <c r="I4952" i="1"/>
  <c r="J4952" i="1"/>
  <c r="K4952" i="1"/>
  <c r="L4952" i="1"/>
  <c r="M4952" i="1"/>
  <c r="N4952" i="1"/>
  <c r="O4952" i="1"/>
  <c r="P4952" i="1"/>
  <c r="Q4952" i="1"/>
  <c r="R4952" i="1"/>
  <c r="S4952" i="1"/>
  <c r="T4952" i="1"/>
  <c r="U4952" i="1"/>
  <c r="V4952" i="1"/>
  <c r="I4953" i="1"/>
  <c r="J4953" i="1"/>
  <c r="K4953" i="1"/>
  <c r="L4953" i="1"/>
  <c r="M4953" i="1"/>
  <c r="N4953" i="1"/>
  <c r="O4953" i="1"/>
  <c r="P4953" i="1"/>
  <c r="Q4953" i="1"/>
  <c r="U4953" i="1" s="1"/>
  <c r="S4953" i="1"/>
  <c r="T4953" i="1"/>
  <c r="V4953" i="1"/>
  <c r="I4954" i="1"/>
  <c r="J4954" i="1"/>
  <c r="K4954" i="1"/>
  <c r="L4954" i="1"/>
  <c r="M4954" i="1"/>
  <c r="N4954" i="1"/>
  <c r="O4954" i="1"/>
  <c r="P4954" i="1"/>
  <c r="Q4954" i="1"/>
  <c r="R4954" i="1"/>
  <c r="S4954" i="1"/>
  <c r="T4954" i="1"/>
  <c r="U4954" i="1"/>
  <c r="V4954" i="1"/>
  <c r="I4955" i="1"/>
  <c r="J4955" i="1"/>
  <c r="K4955" i="1"/>
  <c r="L4955" i="1"/>
  <c r="M4955" i="1"/>
  <c r="N4955" i="1"/>
  <c r="O4955" i="1"/>
  <c r="P4955" i="1"/>
  <c r="Q4955" i="1"/>
  <c r="R4955" i="1"/>
  <c r="S4955" i="1"/>
  <c r="T4955" i="1"/>
  <c r="U4955" i="1"/>
  <c r="V4955" i="1"/>
  <c r="I4956" i="1"/>
  <c r="J4956" i="1"/>
  <c r="K4956" i="1"/>
  <c r="L4956" i="1"/>
  <c r="M4956" i="1"/>
  <c r="N4956" i="1"/>
  <c r="O4956" i="1"/>
  <c r="P4956" i="1"/>
  <c r="Q4956" i="1"/>
  <c r="U4956" i="1" s="1"/>
  <c r="S4956" i="1"/>
  <c r="T4956" i="1"/>
  <c r="V4956" i="1"/>
  <c r="I4957" i="1"/>
  <c r="J4957" i="1"/>
  <c r="K4957" i="1"/>
  <c r="L4957" i="1"/>
  <c r="M4957" i="1"/>
  <c r="N4957" i="1"/>
  <c r="O4957" i="1"/>
  <c r="P4957" i="1"/>
  <c r="Q4957" i="1"/>
  <c r="R4957" i="1" s="1"/>
  <c r="S4957" i="1"/>
  <c r="T4957" i="1"/>
  <c r="U4957" i="1"/>
  <c r="V4957" i="1"/>
  <c r="I4958" i="1"/>
  <c r="J4958" i="1"/>
  <c r="K4958" i="1"/>
  <c r="L4958" i="1"/>
  <c r="M4958" i="1"/>
  <c r="N4958" i="1"/>
  <c r="O4958" i="1"/>
  <c r="P4958" i="1"/>
  <c r="Q4958" i="1"/>
  <c r="R4958" i="1"/>
  <c r="S4958" i="1"/>
  <c r="T4958" i="1"/>
  <c r="U4958" i="1"/>
  <c r="V4958" i="1"/>
  <c r="I4959" i="1"/>
  <c r="J4959" i="1"/>
  <c r="K4959" i="1"/>
  <c r="L4959" i="1"/>
  <c r="M4959" i="1"/>
  <c r="N4959" i="1"/>
  <c r="O4959" i="1"/>
  <c r="P4959" i="1"/>
  <c r="Q4959" i="1"/>
  <c r="U4959" i="1" s="1"/>
  <c r="S4959" i="1"/>
  <c r="T4959" i="1"/>
  <c r="V4959" i="1"/>
  <c r="I4960" i="1"/>
  <c r="J4960" i="1"/>
  <c r="K4960" i="1"/>
  <c r="L4960" i="1"/>
  <c r="M4960" i="1"/>
  <c r="N4960" i="1"/>
  <c r="O4960" i="1"/>
  <c r="P4960" i="1"/>
  <c r="Q4960" i="1"/>
  <c r="U4960" i="1" s="1"/>
  <c r="R4960" i="1"/>
  <c r="S4960" i="1"/>
  <c r="T4960" i="1"/>
  <c r="V4960" i="1"/>
  <c r="I4961" i="1"/>
  <c r="J4961" i="1"/>
  <c r="K4961" i="1"/>
  <c r="L4961" i="1"/>
  <c r="M4961" i="1"/>
  <c r="N4961" i="1"/>
  <c r="O4961" i="1"/>
  <c r="P4961" i="1"/>
  <c r="Q4961" i="1"/>
  <c r="R4961" i="1"/>
  <c r="S4961" i="1"/>
  <c r="T4961" i="1"/>
  <c r="U4961" i="1"/>
  <c r="V4961" i="1"/>
  <c r="I4962" i="1"/>
  <c r="J4962" i="1"/>
  <c r="K4962" i="1"/>
  <c r="L4962" i="1"/>
  <c r="M4962" i="1"/>
  <c r="N4962" i="1"/>
  <c r="O4962" i="1"/>
  <c r="P4962" i="1"/>
  <c r="Q4962" i="1"/>
  <c r="U4962" i="1" s="1"/>
  <c r="R4962" i="1"/>
  <c r="S4962" i="1"/>
  <c r="T4962" i="1"/>
  <c r="V4962" i="1"/>
  <c r="I4963" i="1"/>
  <c r="J4963" i="1"/>
  <c r="K4963" i="1"/>
  <c r="L4963" i="1"/>
  <c r="M4963" i="1"/>
  <c r="N4963" i="1"/>
  <c r="O4963" i="1"/>
  <c r="P4963" i="1"/>
  <c r="Q4963" i="1"/>
  <c r="U4963" i="1" s="1"/>
  <c r="R4963" i="1"/>
  <c r="S4963" i="1"/>
  <c r="T4963" i="1"/>
  <c r="V4963" i="1"/>
  <c r="I4964" i="1"/>
  <c r="J4964" i="1"/>
  <c r="K4964" i="1"/>
  <c r="L4964" i="1"/>
  <c r="M4964" i="1"/>
  <c r="N4964" i="1"/>
  <c r="O4964" i="1"/>
  <c r="P4964" i="1"/>
  <c r="Q4964" i="1"/>
  <c r="R4964" i="1"/>
  <c r="S4964" i="1"/>
  <c r="T4964" i="1"/>
  <c r="U4964" i="1"/>
  <c r="V4964" i="1"/>
  <c r="I4965" i="1"/>
  <c r="J4965" i="1"/>
  <c r="K4965" i="1"/>
  <c r="L4965" i="1"/>
  <c r="M4965" i="1"/>
  <c r="N4965" i="1"/>
  <c r="O4965" i="1"/>
  <c r="P4965" i="1"/>
  <c r="Q4965" i="1"/>
  <c r="U4965" i="1" s="1"/>
  <c r="R4965" i="1"/>
  <c r="S4965" i="1"/>
  <c r="T4965" i="1"/>
  <c r="V4965" i="1"/>
  <c r="I4966" i="1"/>
  <c r="J4966" i="1"/>
  <c r="K4966" i="1"/>
  <c r="L4966" i="1"/>
  <c r="M4966" i="1"/>
  <c r="N4966" i="1"/>
  <c r="O4966" i="1"/>
  <c r="P4966" i="1"/>
  <c r="Q4966" i="1"/>
  <c r="R4966" i="1" s="1"/>
  <c r="S4966" i="1"/>
  <c r="T4966" i="1"/>
  <c r="V4966" i="1"/>
  <c r="I4967" i="1"/>
  <c r="J4967" i="1"/>
  <c r="K4967" i="1"/>
  <c r="L4967" i="1"/>
  <c r="M4967" i="1"/>
  <c r="N4967" i="1"/>
  <c r="O4967" i="1"/>
  <c r="P4967" i="1"/>
  <c r="Q4967" i="1"/>
  <c r="R4967" i="1"/>
  <c r="S4967" i="1"/>
  <c r="T4967" i="1"/>
  <c r="U4967" i="1"/>
  <c r="V4967" i="1"/>
  <c r="I4968" i="1"/>
  <c r="J4968" i="1"/>
  <c r="K4968" i="1"/>
  <c r="L4968" i="1"/>
  <c r="M4968" i="1"/>
  <c r="N4968" i="1"/>
  <c r="O4968" i="1"/>
  <c r="P4968" i="1"/>
  <c r="Q4968" i="1"/>
  <c r="U4968" i="1" s="1"/>
  <c r="R4968" i="1"/>
  <c r="S4968" i="1"/>
  <c r="T4968" i="1"/>
  <c r="V4968" i="1"/>
  <c r="I4969" i="1"/>
  <c r="J4969" i="1"/>
  <c r="K4969" i="1"/>
  <c r="L4969" i="1"/>
  <c r="M4969" i="1"/>
  <c r="N4969" i="1"/>
  <c r="O4969" i="1"/>
  <c r="P4969" i="1"/>
  <c r="Q4969" i="1"/>
  <c r="U4969" i="1" s="1"/>
  <c r="S4969" i="1"/>
  <c r="T4969" i="1"/>
  <c r="V4969" i="1"/>
  <c r="I4970" i="1"/>
  <c r="J4970" i="1"/>
  <c r="K4970" i="1"/>
  <c r="L4970" i="1"/>
  <c r="M4970" i="1"/>
  <c r="N4970" i="1"/>
  <c r="O4970" i="1"/>
  <c r="P4970" i="1"/>
  <c r="Q4970" i="1"/>
  <c r="R4970" i="1"/>
  <c r="S4970" i="1"/>
  <c r="T4970" i="1"/>
  <c r="U4970" i="1"/>
  <c r="V4970" i="1"/>
  <c r="I4971" i="1"/>
  <c r="J4971" i="1"/>
  <c r="K4971" i="1"/>
  <c r="L4971" i="1"/>
  <c r="M4971" i="1"/>
  <c r="N4971" i="1"/>
  <c r="O4971" i="1"/>
  <c r="P4971" i="1"/>
  <c r="Q4971" i="1"/>
  <c r="U4971" i="1" s="1"/>
  <c r="S4971" i="1"/>
  <c r="T4971" i="1"/>
  <c r="V4971" i="1"/>
  <c r="I4972" i="1"/>
  <c r="J4972" i="1"/>
  <c r="K4972" i="1"/>
  <c r="L4972" i="1"/>
  <c r="M4972" i="1"/>
  <c r="N4972" i="1"/>
  <c r="O4972" i="1"/>
  <c r="P4972" i="1"/>
  <c r="Q4972" i="1"/>
  <c r="R4972" i="1"/>
  <c r="S4972" i="1"/>
  <c r="T4972" i="1"/>
  <c r="U4972" i="1"/>
  <c r="V4972" i="1"/>
  <c r="I4973" i="1"/>
  <c r="J4973" i="1"/>
  <c r="K4973" i="1"/>
  <c r="L4973" i="1"/>
  <c r="M4973" i="1"/>
  <c r="N4973" i="1"/>
  <c r="O4973" i="1"/>
  <c r="P4973" i="1"/>
  <c r="Q4973" i="1"/>
  <c r="R4973" i="1"/>
  <c r="S4973" i="1"/>
  <c r="T4973" i="1"/>
  <c r="U4973" i="1"/>
  <c r="V4973" i="1"/>
  <c r="I4974" i="1"/>
  <c r="J4974" i="1"/>
  <c r="K4974" i="1"/>
  <c r="L4974" i="1"/>
  <c r="M4974" i="1"/>
  <c r="N4974" i="1"/>
  <c r="O4974" i="1"/>
  <c r="P4974" i="1"/>
  <c r="Q4974" i="1"/>
  <c r="U4974" i="1" s="1"/>
  <c r="R4974" i="1"/>
  <c r="S4974" i="1"/>
  <c r="T4974" i="1"/>
  <c r="V4974" i="1"/>
  <c r="I4975" i="1"/>
  <c r="J4975" i="1"/>
  <c r="K4975" i="1"/>
  <c r="L4975" i="1"/>
  <c r="M4975" i="1"/>
  <c r="N4975" i="1"/>
  <c r="O4975" i="1"/>
  <c r="P4975" i="1"/>
  <c r="Q4975" i="1"/>
  <c r="R4975" i="1" s="1"/>
  <c r="S4975" i="1"/>
  <c r="T4975" i="1"/>
  <c r="V4975" i="1"/>
  <c r="I4976" i="1"/>
  <c r="J4976" i="1"/>
  <c r="K4976" i="1"/>
  <c r="L4976" i="1"/>
  <c r="M4976" i="1"/>
  <c r="N4976" i="1"/>
  <c r="O4976" i="1"/>
  <c r="P4976" i="1"/>
  <c r="Q4976" i="1"/>
  <c r="R4976" i="1"/>
  <c r="S4976" i="1"/>
  <c r="T4976" i="1"/>
  <c r="U4976" i="1"/>
  <c r="V4976" i="1"/>
  <c r="I4977" i="1"/>
  <c r="J4977" i="1"/>
  <c r="K4977" i="1"/>
  <c r="L4977" i="1"/>
  <c r="M4977" i="1"/>
  <c r="N4977" i="1"/>
  <c r="O4977" i="1"/>
  <c r="P4977" i="1"/>
  <c r="Q4977" i="1"/>
  <c r="U4977" i="1" s="1"/>
  <c r="R4977" i="1"/>
  <c r="S4977" i="1"/>
  <c r="T4977" i="1"/>
  <c r="V4977" i="1"/>
  <c r="I4978" i="1"/>
  <c r="J4978" i="1"/>
  <c r="K4978" i="1"/>
  <c r="L4978" i="1"/>
  <c r="M4978" i="1"/>
  <c r="N4978" i="1"/>
  <c r="O4978" i="1"/>
  <c r="P4978" i="1"/>
  <c r="Q4978" i="1"/>
  <c r="R4978" i="1" s="1"/>
  <c r="S4978" i="1"/>
  <c r="T4978" i="1"/>
  <c r="V4978" i="1"/>
  <c r="I4979" i="1"/>
  <c r="J4979" i="1"/>
  <c r="K4979" i="1"/>
  <c r="L4979" i="1"/>
  <c r="M4979" i="1"/>
  <c r="N4979" i="1"/>
  <c r="O4979" i="1"/>
  <c r="P4979" i="1"/>
  <c r="Q4979" i="1"/>
  <c r="R4979" i="1"/>
  <c r="S4979" i="1"/>
  <c r="T4979" i="1"/>
  <c r="U4979" i="1"/>
  <c r="V4979" i="1"/>
  <c r="I4980" i="1"/>
  <c r="J4980" i="1"/>
  <c r="K4980" i="1"/>
  <c r="L4980" i="1"/>
  <c r="M4980" i="1"/>
  <c r="N4980" i="1"/>
  <c r="O4980" i="1"/>
  <c r="P4980" i="1"/>
  <c r="Q4980" i="1"/>
  <c r="U4980" i="1" s="1"/>
  <c r="S4980" i="1"/>
  <c r="T4980" i="1"/>
  <c r="V4980" i="1"/>
  <c r="I4981" i="1"/>
  <c r="J4981" i="1"/>
  <c r="K4981" i="1"/>
  <c r="L4981" i="1"/>
  <c r="M4981" i="1"/>
  <c r="N4981" i="1"/>
  <c r="O4981" i="1"/>
  <c r="P4981" i="1"/>
  <c r="Q4981" i="1"/>
  <c r="R4981" i="1" s="1"/>
  <c r="S4981" i="1"/>
  <c r="T4981" i="1"/>
  <c r="U4981" i="1"/>
  <c r="V4981" i="1"/>
  <c r="I4982" i="1"/>
  <c r="J4982" i="1"/>
  <c r="K4982" i="1"/>
  <c r="L4982" i="1"/>
  <c r="M4982" i="1"/>
  <c r="N4982" i="1"/>
  <c r="O4982" i="1"/>
  <c r="P4982" i="1"/>
  <c r="Q4982" i="1"/>
  <c r="R4982" i="1"/>
  <c r="S4982" i="1"/>
  <c r="T4982" i="1"/>
  <c r="U4982" i="1"/>
  <c r="V4982" i="1"/>
  <c r="I4983" i="1"/>
  <c r="J4983" i="1"/>
  <c r="K4983" i="1"/>
  <c r="L4983" i="1"/>
  <c r="M4983" i="1"/>
  <c r="N4983" i="1"/>
  <c r="O4983" i="1"/>
  <c r="P4983" i="1"/>
  <c r="Q4983" i="1"/>
  <c r="U4983" i="1" s="1"/>
  <c r="S4983" i="1"/>
  <c r="T4983" i="1"/>
  <c r="V4983" i="1"/>
  <c r="I4984" i="1"/>
  <c r="J4984" i="1"/>
  <c r="K4984" i="1"/>
  <c r="L4984" i="1"/>
  <c r="M4984" i="1"/>
  <c r="N4984" i="1"/>
  <c r="O4984" i="1"/>
  <c r="P4984" i="1"/>
  <c r="Q4984" i="1"/>
  <c r="U4984" i="1" s="1"/>
  <c r="R4984" i="1"/>
  <c r="S4984" i="1"/>
  <c r="T4984" i="1"/>
  <c r="V4984" i="1"/>
  <c r="I4985" i="1"/>
  <c r="J4985" i="1"/>
  <c r="K4985" i="1"/>
  <c r="L4985" i="1"/>
  <c r="M4985" i="1"/>
  <c r="N4985" i="1"/>
  <c r="O4985" i="1"/>
  <c r="P4985" i="1"/>
  <c r="Q4985" i="1"/>
  <c r="R4985" i="1"/>
  <c r="S4985" i="1"/>
  <c r="T4985" i="1"/>
  <c r="U4985" i="1"/>
  <c r="V4985" i="1"/>
  <c r="I4986" i="1"/>
  <c r="J4986" i="1"/>
  <c r="K4986" i="1"/>
  <c r="L4986" i="1"/>
  <c r="M4986" i="1"/>
  <c r="N4986" i="1"/>
  <c r="O4986" i="1"/>
  <c r="P4986" i="1"/>
  <c r="Q4986" i="1"/>
  <c r="U4986" i="1" s="1"/>
  <c r="R4986" i="1"/>
  <c r="S4986" i="1"/>
  <c r="T4986" i="1"/>
  <c r="V4986" i="1"/>
  <c r="I4987" i="1"/>
  <c r="J4987" i="1"/>
  <c r="K4987" i="1"/>
  <c r="L4987" i="1"/>
  <c r="M4987" i="1"/>
  <c r="N4987" i="1"/>
  <c r="O4987" i="1"/>
  <c r="P4987" i="1"/>
  <c r="Q4987" i="1"/>
  <c r="R4987" i="1"/>
  <c r="S4987" i="1"/>
  <c r="T4987" i="1"/>
  <c r="U4987" i="1"/>
  <c r="V4987" i="1"/>
  <c r="I4988" i="1"/>
  <c r="J4988" i="1"/>
  <c r="K4988" i="1"/>
  <c r="L4988" i="1"/>
  <c r="M4988" i="1"/>
  <c r="N4988" i="1"/>
  <c r="O4988" i="1"/>
  <c r="P4988" i="1"/>
  <c r="Q4988" i="1"/>
  <c r="R4988" i="1"/>
  <c r="S4988" i="1"/>
  <c r="T4988" i="1"/>
  <c r="U4988" i="1"/>
  <c r="V4988" i="1"/>
  <c r="I4989" i="1"/>
  <c r="J4989" i="1"/>
  <c r="K4989" i="1"/>
  <c r="L4989" i="1"/>
  <c r="M4989" i="1"/>
  <c r="N4989" i="1"/>
  <c r="O4989" i="1"/>
  <c r="P4989" i="1"/>
  <c r="Q4989" i="1"/>
  <c r="U4989" i="1" s="1"/>
  <c r="S4989" i="1"/>
  <c r="T4989" i="1"/>
  <c r="V4989" i="1"/>
  <c r="I4990" i="1"/>
  <c r="J4990" i="1"/>
  <c r="K4990" i="1"/>
  <c r="L4990" i="1"/>
  <c r="M4990" i="1"/>
  <c r="N4990" i="1"/>
  <c r="O4990" i="1"/>
  <c r="P4990" i="1"/>
  <c r="Q4990" i="1"/>
  <c r="R4990" i="1"/>
  <c r="S4990" i="1"/>
  <c r="T4990" i="1"/>
  <c r="U4990" i="1"/>
  <c r="V4990" i="1"/>
  <c r="I4991" i="1"/>
  <c r="J4991" i="1"/>
  <c r="K4991" i="1"/>
  <c r="L4991" i="1"/>
  <c r="M4991" i="1"/>
  <c r="N4991" i="1"/>
  <c r="O4991" i="1"/>
  <c r="P4991" i="1"/>
  <c r="Q4991" i="1"/>
  <c r="R4991" i="1"/>
  <c r="S4991" i="1"/>
  <c r="T4991" i="1"/>
  <c r="U4991" i="1"/>
  <c r="V4991" i="1"/>
  <c r="I4992" i="1"/>
  <c r="J4992" i="1"/>
  <c r="K4992" i="1"/>
  <c r="L4992" i="1"/>
  <c r="M4992" i="1"/>
  <c r="N4992" i="1"/>
  <c r="O4992" i="1"/>
  <c r="P4992" i="1"/>
  <c r="Q4992" i="1"/>
  <c r="U4992" i="1" s="1"/>
  <c r="S4992" i="1"/>
  <c r="T4992" i="1"/>
  <c r="V4992" i="1"/>
  <c r="I4993" i="1"/>
  <c r="J4993" i="1"/>
  <c r="K4993" i="1"/>
  <c r="L4993" i="1"/>
  <c r="M4993" i="1"/>
  <c r="N4993" i="1"/>
  <c r="O4993" i="1"/>
  <c r="P4993" i="1"/>
  <c r="Q4993" i="1"/>
  <c r="R4993" i="1" s="1"/>
  <c r="S4993" i="1"/>
  <c r="T4993" i="1"/>
  <c r="U4993" i="1"/>
  <c r="V4993" i="1"/>
  <c r="I4994" i="1"/>
  <c r="J4994" i="1"/>
  <c r="K4994" i="1"/>
  <c r="L4994" i="1"/>
  <c r="M4994" i="1"/>
  <c r="N4994" i="1"/>
  <c r="O4994" i="1"/>
  <c r="P4994" i="1"/>
  <c r="Q4994" i="1"/>
  <c r="R4994" i="1"/>
  <c r="S4994" i="1"/>
  <c r="T4994" i="1"/>
  <c r="U4994" i="1"/>
  <c r="V4994" i="1"/>
  <c r="I4995" i="1"/>
  <c r="J4995" i="1"/>
  <c r="K4995" i="1"/>
  <c r="L4995" i="1"/>
  <c r="M4995" i="1"/>
  <c r="N4995" i="1"/>
  <c r="O4995" i="1"/>
  <c r="P4995" i="1"/>
  <c r="Q4995" i="1"/>
  <c r="U4995" i="1" s="1"/>
  <c r="S4995" i="1"/>
  <c r="T4995" i="1"/>
  <c r="V4995" i="1"/>
  <c r="I4996" i="1"/>
  <c r="J4996" i="1"/>
  <c r="K4996" i="1"/>
  <c r="L4996" i="1"/>
  <c r="M4996" i="1"/>
  <c r="N4996" i="1"/>
  <c r="O4996" i="1"/>
  <c r="P4996" i="1"/>
  <c r="Q4996" i="1"/>
  <c r="U4996" i="1" s="1"/>
  <c r="R4996" i="1"/>
  <c r="S4996" i="1"/>
  <c r="T4996" i="1"/>
  <c r="V4996" i="1"/>
  <c r="I4997" i="1"/>
  <c r="J4997" i="1"/>
  <c r="K4997" i="1"/>
  <c r="L4997" i="1"/>
  <c r="M4997" i="1"/>
  <c r="N4997" i="1"/>
  <c r="O4997" i="1"/>
  <c r="P4997" i="1"/>
  <c r="Q4997" i="1"/>
  <c r="R4997" i="1"/>
  <c r="S4997" i="1"/>
  <c r="T4997" i="1"/>
  <c r="U4997" i="1"/>
  <c r="V4997" i="1"/>
  <c r="I4998" i="1"/>
  <c r="J4998" i="1"/>
  <c r="K4998" i="1"/>
  <c r="L4998" i="1"/>
  <c r="M4998" i="1"/>
  <c r="N4998" i="1"/>
  <c r="O4998" i="1"/>
  <c r="P4998" i="1"/>
  <c r="Q4998" i="1"/>
  <c r="U4998" i="1" s="1"/>
  <c r="R4998" i="1"/>
  <c r="S4998" i="1"/>
  <c r="T4998" i="1"/>
  <c r="V4998" i="1"/>
  <c r="I4999" i="1"/>
  <c r="J4999" i="1"/>
  <c r="K4999" i="1"/>
  <c r="L4999" i="1"/>
  <c r="M4999" i="1"/>
  <c r="N4999" i="1"/>
  <c r="O4999" i="1"/>
  <c r="P4999" i="1"/>
  <c r="Q4999" i="1"/>
  <c r="U4999" i="1" s="1"/>
  <c r="R4999" i="1"/>
  <c r="S4999" i="1"/>
  <c r="T4999" i="1"/>
  <c r="V4999" i="1"/>
  <c r="I5000" i="1"/>
  <c r="J5000" i="1"/>
  <c r="K5000" i="1"/>
  <c r="L5000" i="1"/>
  <c r="M5000" i="1"/>
  <c r="N5000" i="1"/>
  <c r="O5000" i="1"/>
  <c r="P5000" i="1"/>
  <c r="Q5000" i="1"/>
  <c r="R5000" i="1"/>
  <c r="S5000" i="1"/>
  <c r="T5000" i="1"/>
  <c r="U5000" i="1"/>
  <c r="V5000" i="1"/>
  <c r="I5001" i="1"/>
  <c r="J5001" i="1"/>
  <c r="K5001" i="1"/>
  <c r="L5001" i="1"/>
  <c r="M5001" i="1"/>
  <c r="N5001" i="1"/>
  <c r="O5001" i="1"/>
  <c r="P5001" i="1"/>
  <c r="Q5001" i="1"/>
  <c r="U5001" i="1" s="1"/>
  <c r="R5001" i="1"/>
  <c r="S5001" i="1"/>
  <c r="T5001" i="1"/>
  <c r="V5001" i="1"/>
  <c r="I5002" i="1"/>
  <c r="J5002" i="1"/>
  <c r="K5002" i="1"/>
  <c r="L5002" i="1"/>
  <c r="M5002" i="1"/>
  <c r="N5002" i="1"/>
  <c r="O5002" i="1"/>
  <c r="P5002" i="1"/>
  <c r="Q5002" i="1"/>
  <c r="R5002" i="1" s="1"/>
  <c r="S5002" i="1"/>
  <c r="T5002" i="1"/>
  <c r="V5002" i="1"/>
  <c r="I5003" i="1"/>
  <c r="J5003" i="1"/>
  <c r="K5003" i="1"/>
  <c r="L5003" i="1"/>
  <c r="M5003" i="1"/>
  <c r="N5003" i="1"/>
  <c r="O5003" i="1"/>
  <c r="P5003" i="1"/>
  <c r="Q5003" i="1"/>
  <c r="R5003" i="1"/>
  <c r="S5003" i="1"/>
  <c r="T5003" i="1"/>
  <c r="U5003" i="1"/>
  <c r="V5003" i="1"/>
  <c r="I5004" i="1"/>
  <c r="J5004" i="1"/>
  <c r="K5004" i="1"/>
  <c r="L5004" i="1"/>
  <c r="M5004" i="1"/>
  <c r="N5004" i="1"/>
  <c r="O5004" i="1"/>
  <c r="P5004" i="1"/>
  <c r="Q5004" i="1"/>
  <c r="U5004" i="1" s="1"/>
  <c r="R5004" i="1"/>
  <c r="S5004" i="1"/>
  <c r="T5004" i="1"/>
  <c r="V5004" i="1"/>
  <c r="I5005" i="1"/>
  <c r="J5005" i="1"/>
  <c r="K5005" i="1"/>
  <c r="L5005" i="1"/>
  <c r="M5005" i="1"/>
  <c r="N5005" i="1"/>
  <c r="O5005" i="1"/>
  <c r="P5005" i="1"/>
  <c r="Q5005" i="1"/>
  <c r="U5005" i="1" s="1"/>
  <c r="S5005" i="1"/>
  <c r="T5005" i="1"/>
  <c r="V5005" i="1"/>
  <c r="I5006" i="1"/>
  <c r="J5006" i="1"/>
  <c r="K5006" i="1"/>
  <c r="L5006" i="1"/>
  <c r="M5006" i="1"/>
  <c r="N5006" i="1"/>
  <c r="O5006" i="1"/>
  <c r="P5006" i="1"/>
  <c r="Q5006" i="1"/>
  <c r="R5006" i="1"/>
  <c r="S5006" i="1"/>
  <c r="T5006" i="1"/>
  <c r="U5006" i="1"/>
  <c r="V5006" i="1"/>
  <c r="I5007" i="1"/>
  <c r="J5007" i="1"/>
  <c r="K5007" i="1"/>
  <c r="L5007" i="1"/>
  <c r="M5007" i="1"/>
  <c r="N5007" i="1"/>
  <c r="O5007" i="1"/>
  <c r="P5007" i="1"/>
  <c r="Q5007" i="1"/>
  <c r="U5007" i="1" s="1"/>
  <c r="S5007" i="1"/>
  <c r="T5007" i="1"/>
  <c r="V5007" i="1"/>
  <c r="I5008" i="1"/>
  <c r="J5008" i="1"/>
  <c r="K5008" i="1"/>
  <c r="L5008" i="1"/>
  <c r="M5008" i="1"/>
  <c r="N5008" i="1"/>
  <c r="O5008" i="1"/>
  <c r="P5008" i="1"/>
  <c r="Q5008" i="1"/>
  <c r="R5008" i="1"/>
  <c r="S5008" i="1"/>
  <c r="T5008" i="1"/>
  <c r="U5008" i="1"/>
  <c r="V5008" i="1"/>
  <c r="I5009" i="1"/>
  <c r="J5009" i="1"/>
  <c r="K5009" i="1"/>
  <c r="L5009" i="1"/>
  <c r="M5009" i="1"/>
  <c r="N5009" i="1"/>
  <c r="O5009" i="1"/>
  <c r="P5009" i="1"/>
  <c r="Q5009" i="1"/>
  <c r="R5009" i="1"/>
  <c r="S5009" i="1"/>
  <c r="T5009" i="1"/>
  <c r="U5009" i="1"/>
  <c r="V5009" i="1"/>
  <c r="I5010" i="1"/>
  <c r="J5010" i="1"/>
  <c r="K5010" i="1"/>
  <c r="L5010" i="1"/>
  <c r="M5010" i="1"/>
  <c r="N5010" i="1"/>
  <c r="O5010" i="1"/>
  <c r="P5010" i="1"/>
  <c r="Q5010" i="1"/>
  <c r="U5010" i="1" s="1"/>
  <c r="R5010" i="1"/>
  <c r="S5010" i="1"/>
  <c r="T5010" i="1"/>
  <c r="V5010" i="1"/>
  <c r="I5011" i="1"/>
  <c r="J5011" i="1"/>
  <c r="K5011" i="1"/>
  <c r="L5011" i="1"/>
  <c r="M5011" i="1"/>
  <c r="N5011" i="1"/>
  <c r="O5011" i="1"/>
  <c r="P5011" i="1"/>
  <c r="Q5011" i="1"/>
  <c r="R5011" i="1" s="1"/>
  <c r="S5011" i="1"/>
  <c r="T5011" i="1"/>
  <c r="V5011" i="1"/>
  <c r="I5012" i="1"/>
  <c r="J5012" i="1"/>
  <c r="K5012" i="1"/>
  <c r="L5012" i="1"/>
  <c r="M5012" i="1"/>
  <c r="N5012" i="1"/>
  <c r="O5012" i="1"/>
  <c r="P5012" i="1"/>
  <c r="Q5012" i="1"/>
  <c r="R5012" i="1"/>
  <c r="S5012" i="1"/>
  <c r="T5012" i="1"/>
  <c r="U5012" i="1"/>
  <c r="V5012" i="1"/>
  <c r="I5013" i="1"/>
  <c r="J5013" i="1"/>
  <c r="K5013" i="1"/>
  <c r="L5013" i="1"/>
  <c r="M5013" i="1"/>
  <c r="N5013" i="1"/>
  <c r="O5013" i="1"/>
  <c r="P5013" i="1"/>
  <c r="Q5013" i="1"/>
  <c r="U5013" i="1" s="1"/>
  <c r="R5013" i="1"/>
  <c r="S5013" i="1"/>
  <c r="T5013" i="1"/>
  <c r="V5013" i="1"/>
  <c r="I5014" i="1"/>
  <c r="J5014" i="1"/>
  <c r="K5014" i="1"/>
  <c r="L5014" i="1"/>
  <c r="M5014" i="1"/>
  <c r="N5014" i="1"/>
  <c r="O5014" i="1"/>
  <c r="P5014" i="1"/>
  <c r="Q5014" i="1"/>
  <c r="R5014" i="1" s="1"/>
  <c r="S5014" i="1"/>
  <c r="T5014" i="1"/>
  <c r="V5014" i="1"/>
  <c r="I5015" i="1"/>
  <c r="J5015" i="1"/>
  <c r="K5015" i="1"/>
  <c r="L5015" i="1"/>
  <c r="M5015" i="1"/>
  <c r="N5015" i="1"/>
  <c r="O5015" i="1"/>
  <c r="P5015" i="1"/>
  <c r="Q5015" i="1"/>
  <c r="R5015" i="1"/>
  <c r="S5015" i="1"/>
  <c r="T5015" i="1"/>
  <c r="U5015" i="1"/>
  <c r="V5015" i="1"/>
  <c r="I5016" i="1"/>
  <c r="J5016" i="1"/>
  <c r="K5016" i="1"/>
  <c r="L5016" i="1"/>
  <c r="M5016" i="1"/>
  <c r="N5016" i="1"/>
  <c r="O5016" i="1"/>
  <c r="P5016" i="1"/>
  <c r="Q5016" i="1"/>
  <c r="U5016" i="1" s="1"/>
  <c r="S5016" i="1"/>
  <c r="T5016" i="1"/>
  <c r="V5016" i="1"/>
  <c r="I5017" i="1"/>
  <c r="J5017" i="1"/>
  <c r="K5017" i="1"/>
  <c r="L5017" i="1"/>
  <c r="M5017" i="1"/>
  <c r="N5017" i="1"/>
  <c r="O5017" i="1"/>
  <c r="P5017" i="1"/>
  <c r="Q5017" i="1"/>
  <c r="R5017" i="1" s="1"/>
  <c r="S5017" i="1"/>
  <c r="T5017" i="1"/>
  <c r="U5017" i="1"/>
  <c r="V5017" i="1"/>
  <c r="I5018" i="1"/>
  <c r="J5018" i="1"/>
  <c r="K5018" i="1"/>
  <c r="L5018" i="1"/>
  <c r="M5018" i="1"/>
  <c r="N5018" i="1"/>
  <c r="O5018" i="1"/>
  <c r="P5018" i="1"/>
  <c r="Q5018" i="1"/>
  <c r="R5018" i="1"/>
  <c r="S5018" i="1"/>
  <c r="T5018" i="1"/>
  <c r="U5018" i="1"/>
  <c r="V5018" i="1"/>
  <c r="I5019" i="1"/>
  <c r="J5019" i="1"/>
  <c r="K5019" i="1"/>
  <c r="L5019" i="1"/>
  <c r="M5019" i="1"/>
  <c r="N5019" i="1"/>
  <c r="O5019" i="1"/>
  <c r="P5019" i="1"/>
  <c r="Q5019" i="1"/>
  <c r="U5019" i="1" s="1"/>
  <c r="S5019" i="1"/>
  <c r="T5019" i="1"/>
  <c r="V5019" i="1"/>
  <c r="I5020" i="1"/>
  <c r="J5020" i="1"/>
  <c r="K5020" i="1"/>
  <c r="L5020" i="1"/>
  <c r="M5020" i="1"/>
  <c r="N5020" i="1"/>
  <c r="O5020" i="1"/>
  <c r="P5020" i="1"/>
  <c r="Q5020" i="1"/>
  <c r="U5020" i="1" s="1"/>
  <c r="R5020" i="1"/>
  <c r="S5020" i="1"/>
  <c r="T5020" i="1"/>
  <c r="V5020" i="1"/>
  <c r="I5021" i="1"/>
  <c r="J5021" i="1"/>
  <c r="K5021" i="1"/>
  <c r="L5021" i="1"/>
  <c r="M5021" i="1"/>
  <c r="N5021" i="1"/>
  <c r="O5021" i="1"/>
  <c r="P5021" i="1"/>
  <c r="Q5021" i="1"/>
  <c r="R5021" i="1"/>
  <c r="S5021" i="1"/>
  <c r="T5021" i="1"/>
  <c r="U5021" i="1"/>
  <c r="V5021" i="1"/>
  <c r="I5022" i="1"/>
  <c r="J5022" i="1"/>
  <c r="K5022" i="1"/>
  <c r="L5022" i="1"/>
  <c r="M5022" i="1"/>
  <c r="N5022" i="1"/>
  <c r="O5022" i="1"/>
  <c r="P5022" i="1"/>
  <c r="Q5022" i="1"/>
  <c r="U5022" i="1" s="1"/>
  <c r="R5022" i="1"/>
  <c r="S5022" i="1"/>
  <c r="T5022" i="1"/>
  <c r="V5022" i="1"/>
  <c r="I5023" i="1"/>
  <c r="J5023" i="1"/>
  <c r="K5023" i="1"/>
  <c r="L5023" i="1"/>
  <c r="M5023" i="1"/>
  <c r="N5023" i="1"/>
  <c r="O5023" i="1"/>
  <c r="P5023" i="1"/>
  <c r="Q5023" i="1"/>
  <c r="R5023" i="1"/>
  <c r="S5023" i="1"/>
  <c r="T5023" i="1"/>
  <c r="U5023" i="1"/>
  <c r="V5023" i="1"/>
  <c r="I5024" i="1"/>
  <c r="J5024" i="1"/>
  <c r="K5024" i="1"/>
  <c r="L5024" i="1"/>
  <c r="M5024" i="1"/>
  <c r="N5024" i="1"/>
  <c r="O5024" i="1"/>
  <c r="P5024" i="1"/>
  <c r="Q5024" i="1"/>
  <c r="R5024" i="1"/>
  <c r="S5024" i="1"/>
  <c r="T5024" i="1"/>
  <c r="U5024" i="1"/>
  <c r="V5024" i="1"/>
  <c r="I5025" i="1"/>
  <c r="J5025" i="1"/>
  <c r="K5025" i="1"/>
  <c r="L5025" i="1"/>
  <c r="M5025" i="1"/>
  <c r="N5025" i="1"/>
  <c r="O5025" i="1"/>
  <c r="P5025" i="1"/>
  <c r="Q5025" i="1"/>
  <c r="U5025" i="1" s="1"/>
  <c r="S5025" i="1"/>
  <c r="T5025" i="1"/>
  <c r="V5025" i="1"/>
  <c r="I5026" i="1"/>
  <c r="J5026" i="1"/>
  <c r="K5026" i="1"/>
  <c r="L5026" i="1"/>
  <c r="M5026" i="1"/>
  <c r="N5026" i="1"/>
  <c r="O5026" i="1"/>
  <c r="P5026" i="1"/>
  <c r="Q5026" i="1"/>
  <c r="R5026" i="1"/>
  <c r="S5026" i="1"/>
  <c r="T5026" i="1"/>
  <c r="U5026" i="1"/>
  <c r="V5026" i="1"/>
  <c r="I5027" i="1"/>
  <c r="J5027" i="1"/>
  <c r="K5027" i="1"/>
  <c r="L5027" i="1"/>
  <c r="M5027" i="1"/>
  <c r="N5027" i="1"/>
  <c r="O5027" i="1"/>
  <c r="P5027" i="1"/>
  <c r="Q5027" i="1"/>
  <c r="R5027" i="1"/>
  <c r="S5027" i="1"/>
  <c r="T5027" i="1"/>
  <c r="U5027" i="1"/>
  <c r="V5027" i="1"/>
  <c r="I5028" i="1"/>
  <c r="J5028" i="1"/>
  <c r="K5028" i="1"/>
  <c r="L5028" i="1"/>
  <c r="M5028" i="1"/>
  <c r="N5028" i="1"/>
  <c r="O5028" i="1"/>
  <c r="P5028" i="1"/>
  <c r="Q5028" i="1"/>
  <c r="U5028" i="1" s="1"/>
  <c r="S5028" i="1"/>
  <c r="T5028" i="1"/>
  <c r="V5028" i="1"/>
  <c r="I5029" i="1"/>
  <c r="J5029" i="1"/>
  <c r="K5029" i="1"/>
  <c r="L5029" i="1"/>
  <c r="M5029" i="1"/>
  <c r="N5029" i="1"/>
  <c r="O5029" i="1"/>
  <c r="P5029" i="1"/>
  <c r="Q5029" i="1"/>
  <c r="R5029" i="1" s="1"/>
  <c r="S5029" i="1"/>
  <c r="T5029" i="1"/>
  <c r="U5029" i="1"/>
  <c r="V5029" i="1"/>
  <c r="I5030" i="1"/>
  <c r="J5030" i="1"/>
  <c r="K5030" i="1"/>
  <c r="L5030" i="1"/>
  <c r="M5030" i="1"/>
  <c r="N5030" i="1"/>
  <c r="O5030" i="1"/>
  <c r="P5030" i="1"/>
  <c r="Q5030" i="1"/>
  <c r="R5030" i="1"/>
  <c r="S5030" i="1"/>
  <c r="T5030" i="1"/>
  <c r="U5030" i="1"/>
  <c r="V5030" i="1"/>
  <c r="I5031" i="1"/>
  <c r="J5031" i="1"/>
  <c r="K5031" i="1"/>
  <c r="L5031" i="1"/>
  <c r="M5031" i="1"/>
  <c r="N5031" i="1"/>
  <c r="O5031" i="1"/>
  <c r="P5031" i="1"/>
  <c r="Q5031" i="1"/>
  <c r="U5031" i="1" s="1"/>
  <c r="S5031" i="1"/>
  <c r="T5031" i="1"/>
  <c r="V5031" i="1"/>
  <c r="I5032" i="1"/>
  <c r="J5032" i="1"/>
  <c r="K5032" i="1"/>
  <c r="L5032" i="1"/>
  <c r="M5032" i="1"/>
  <c r="N5032" i="1"/>
  <c r="O5032" i="1"/>
  <c r="P5032" i="1"/>
  <c r="Q5032" i="1"/>
  <c r="R5032" i="1" s="1"/>
  <c r="S5032" i="1"/>
  <c r="T5032" i="1"/>
  <c r="V5032" i="1"/>
  <c r="I5033" i="1"/>
  <c r="J5033" i="1"/>
  <c r="K5033" i="1"/>
  <c r="L5033" i="1"/>
  <c r="M5033" i="1"/>
  <c r="N5033" i="1"/>
  <c r="O5033" i="1"/>
  <c r="P5033" i="1"/>
  <c r="Q5033" i="1"/>
  <c r="R5033" i="1"/>
  <c r="S5033" i="1"/>
  <c r="T5033" i="1"/>
  <c r="U5033" i="1"/>
  <c r="V5033" i="1"/>
  <c r="I5034" i="1"/>
  <c r="J5034" i="1"/>
  <c r="K5034" i="1"/>
  <c r="L5034" i="1"/>
  <c r="M5034" i="1"/>
  <c r="N5034" i="1"/>
  <c r="O5034" i="1"/>
  <c r="P5034" i="1"/>
  <c r="Q5034" i="1"/>
  <c r="U5034" i="1" s="1"/>
  <c r="R5034" i="1"/>
  <c r="S5034" i="1"/>
  <c r="T5034" i="1"/>
  <c r="V5034" i="1"/>
  <c r="I5035" i="1"/>
  <c r="J5035" i="1"/>
  <c r="K5035" i="1"/>
  <c r="L5035" i="1"/>
  <c r="M5035" i="1"/>
  <c r="N5035" i="1"/>
  <c r="O5035" i="1"/>
  <c r="P5035" i="1"/>
  <c r="Q5035" i="1"/>
  <c r="U5035" i="1" s="1"/>
  <c r="R5035" i="1"/>
  <c r="S5035" i="1"/>
  <c r="T5035" i="1"/>
  <c r="V5035" i="1"/>
  <c r="I5036" i="1"/>
  <c r="J5036" i="1"/>
  <c r="K5036" i="1"/>
  <c r="L5036" i="1"/>
  <c r="M5036" i="1"/>
  <c r="N5036" i="1"/>
  <c r="O5036" i="1"/>
  <c r="P5036" i="1"/>
  <c r="Q5036" i="1"/>
  <c r="R5036" i="1"/>
  <c r="S5036" i="1"/>
  <c r="T5036" i="1"/>
  <c r="U5036" i="1"/>
  <c r="V5036" i="1"/>
  <c r="I5037" i="1"/>
  <c r="J5037" i="1"/>
  <c r="K5037" i="1"/>
  <c r="L5037" i="1"/>
  <c r="M5037" i="1"/>
  <c r="N5037" i="1"/>
  <c r="O5037" i="1"/>
  <c r="P5037" i="1"/>
  <c r="Q5037" i="1"/>
  <c r="U5037" i="1" s="1"/>
  <c r="R5037" i="1"/>
  <c r="S5037" i="1"/>
  <c r="T5037" i="1"/>
  <c r="V5037" i="1"/>
  <c r="I5038" i="1"/>
  <c r="J5038" i="1"/>
  <c r="K5038" i="1"/>
  <c r="L5038" i="1"/>
  <c r="M5038" i="1"/>
  <c r="N5038" i="1"/>
  <c r="O5038" i="1"/>
  <c r="P5038" i="1"/>
  <c r="Q5038" i="1"/>
  <c r="R5038" i="1" s="1"/>
  <c r="S5038" i="1"/>
  <c r="T5038" i="1"/>
  <c r="V5038" i="1"/>
  <c r="I5039" i="1"/>
  <c r="J5039" i="1"/>
  <c r="K5039" i="1"/>
  <c r="L5039" i="1"/>
  <c r="M5039" i="1"/>
  <c r="N5039" i="1"/>
  <c r="O5039" i="1"/>
  <c r="P5039" i="1"/>
  <c r="Q5039" i="1"/>
  <c r="R5039" i="1"/>
  <c r="S5039" i="1"/>
  <c r="T5039" i="1"/>
  <c r="U5039" i="1"/>
  <c r="V5039" i="1"/>
  <c r="I5040" i="1"/>
  <c r="J5040" i="1"/>
  <c r="K5040" i="1"/>
  <c r="L5040" i="1"/>
  <c r="M5040" i="1"/>
  <c r="N5040" i="1"/>
  <c r="O5040" i="1"/>
  <c r="P5040" i="1"/>
  <c r="Q5040" i="1"/>
  <c r="U5040" i="1" s="1"/>
  <c r="R5040" i="1"/>
  <c r="S5040" i="1"/>
  <c r="T5040" i="1"/>
  <c r="V5040" i="1"/>
  <c r="I5041" i="1"/>
  <c r="J5041" i="1"/>
  <c r="K5041" i="1"/>
  <c r="L5041" i="1"/>
  <c r="M5041" i="1"/>
  <c r="N5041" i="1"/>
  <c r="O5041" i="1"/>
  <c r="P5041" i="1"/>
  <c r="Q5041" i="1"/>
  <c r="U5041" i="1" s="1"/>
  <c r="S5041" i="1"/>
  <c r="T5041" i="1"/>
  <c r="V5041" i="1"/>
  <c r="I5042" i="1"/>
  <c r="J5042" i="1"/>
  <c r="K5042" i="1"/>
  <c r="L5042" i="1"/>
  <c r="M5042" i="1"/>
  <c r="N5042" i="1"/>
  <c r="O5042" i="1"/>
  <c r="P5042" i="1"/>
  <c r="Q5042" i="1"/>
  <c r="R5042" i="1"/>
  <c r="S5042" i="1"/>
  <c r="T5042" i="1"/>
  <c r="U5042" i="1"/>
  <c r="V5042" i="1"/>
  <c r="I5043" i="1"/>
  <c r="J5043" i="1"/>
  <c r="K5043" i="1"/>
  <c r="L5043" i="1"/>
  <c r="M5043" i="1"/>
  <c r="N5043" i="1"/>
  <c r="O5043" i="1"/>
  <c r="P5043" i="1"/>
  <c r="Q5043" i="1"/>
  <c r="U5043" i="1" s="1"/>
  <c r="S5043" i="1"/>
  <c r="T5043" i="1"/>
  <c r="V5043" i="1"/>
  <c r="I5044" i="1"/>
  <c r="J5044" i="1"/>
  <c r="K5044" i="1"/>
  <c r="L5044" i="1"/>
  <c r="M5044" i="1"/>
  <c r="N5044" i="1"/>
  <c r="O5044" i="1"/>
  <c r="P5044" i="1"/>
  <c r="Q5044" i="1"/>
  <c r="R5044" i="1"/>
  <c r="S5044" i="1"/>
  <c r="T5044" i="1"/>
  <c r="U5044" i="1"/>
  <c r="V5044" i="1"/>
  <c r="I5045" i="1"/>
  <c r="J5045" i="1"/>
  <c r="K5045" i="1"/>
  <c r="L5045" i="1"/>
  <c r="M5045" i="1"/>
  <c r="N5045" i="1"/>
  <c r="O5045" i="1"/>
  <c r="P5045" i="1"/>
  <c r="Q5045" i="1"/>
  <c r="R5045" i="1"/>
  <c r="S5045" i="1"/>
  <c r="T5045" i="1"/>
  <c r="U5045" i="1"/>
  <c r="V5045" i="1"/>
  <c r="I5046" i="1"/>
  <c r="J5046" i="1"/>
  <c r="K5046" i="1"/>
  <c r="L5046" i="1"/>
  <c r="M5046" i="1"/>
  <c r="N5046" i="1"/>
  <c r="O5046" i="1"/>
  <c r="P5046" i="1"/>
  <c r="Q5046" i="1"/>
  <c r="U5046" i="1" s="1"/>
  <c r="R5046" i="1"/>
  <c r="S5046" i="1"/>
  <c r="T5046" i="1"/>
  <c r="V5046" i="1"/>
  <c r="I5047" i="1"/>
  <c r="J5047" i="1"/>
  <c r="K5047" i="1"/>
  <c r="L5047" i="1"/>
  <c r="M5047" i="1"/>
  <c r="N5047" i="1"/>
  <c r="O5047" i="1"/>
  <c r="P5047" i="1"/>
  <c r="Q5047" i="1"/>
  <c r="R5047" i="1" s="1"/>
  <c r="S5047" i="1"/>
  <c r="T5047" i="1"/>
  <c r="V5047" i="1"/>
  <c r="I5048" i="1"/>
  <c r="J5048" i="1"/>
  <c r="K5048" i="1"/>
  <c r="L5048" i="1"/>
  <c r="M5048" i="1"/>
  <c r="N5048" i="1"/>
  <c r="O5048" i="1"/>
  <c r="P5048" i="1"/>
  <c r="Q5048" i="1"/>
  <c r="R5048" i="1"/>
  <c r="S5048" i="1"/>
  <c r="T5048" i="1"/>
  <c r="U5048" i="1"/>
  <c r="V5048" i="1"/>
  <c r="I5049" i="1"/>
  <c r="J5049" i="1"/>
  <c r="K5049" i="1"/>
  <c r="L5049" i="1"/>
  <c r="M5049" i="1"/>
  <c r="N5049" i="1"/>
  <c r="O5049" i="1"/>
  <c r="P5049" i="1"/>
  <c r="Q5049" i="1"/>
  <c r="U5049" i="1" s="1"/>
  <c r="R5049" i="1"/>
  <c r="S5049" i="1"/>
  <c r="T5049" i="1"/>
  <c r="V5049" i="1"/>
  <c r="I5050" i="1"/>
  <c r="J5050" i="1"/>
  <c r="K5050" i="1"/>
  <c r="L5050" i="1"/>
  <c r="M5050" i="1"/>
  <c r="N5050" i="1"/>
  <c r="O5050" i="1"/>
  <c r="P5050" i="1"/>
  <c r="Q5050" i="1"/>
  <c r="R5050" i="1" s="1"/>
  <c r="S5050" i="1"/>
  <c r="T5050" i="1"/>
  <c r="V5050" i="1"/>
  <c r="I5051" i="1"/>
  <c r="J5051" i="1"/>
  <c r="K5051" i="1"/>
  <c r="L5051" i="1"/>
  <c r="M5051" i="1"/>
  <c r="N5051" i="1"/>
  <c r="O5051" i="1"/>
  <c r="P5051" i="1"/>
  <c r="Q5051" i="1"/>
  <c r="R5051" i="1"/>
  <c r="S5051" i="1"/>
  <c r="T5051" i="1"/>
  <c r="U5051" i="1"/>
  <c r="V5051" i="1"/>
  <c r="I5052" i="1"/>
  <c r="J5052" i="1"/>
  <c r="K5052" i="1"/>
  <c r="L5052" i="1"/>
  <c r="M5052" i="1"/>
  <c r="N5052" i="1"/>
  <c r="O5052" i="1"/>
  <c r="P5052" i="1"/>
  <c r="Q5052" i="1"/>
  <c r="U5052" i="1" s="1"/>
  <c r="S5052" i="1"/>
  <c r="T5052" i="1"/>
  <c r="V5052" i="1"/>
  <c r="I5053" i="1"/>
  <c r="J5053" i="1"/>
  <c r="K5053" i="1"/>
  <c r="L5053" i="1"/>
  <c r="M5053" i="1"/>
  <c r="N5053" i="1"/>
  <c r="O5053" i="1"/>
  <c r="P5053" i="1"/>
  <c r="Q5053" i="1"/>
  <c r="R5053" i="1" s="1"/>
  <c r="S5053" i="1"/>
  <c r="T5053" i="1"/>
  <c r="V5053" i="1"/>
  <c r="I5054" i="1"/>
  <c r="J5054" i="1"/>
  <c r="K5054" i="1"/>
  <c r="L5054" i="1"/>
  <c r="M5054" i="1"/>
  <c r="N5054" i="1"/>
  <c r="O5054" i="1"/>
  <c r="P5054" i="1"/>
  <c r="Q5054" i="1"/>
  <c r="R5054" i="1"/>
  <c r="S5054" i="1"/>
  <c r="T5054" i="1"/>
  <c r="U5054" i="1"/>
  <c r="V5054" i="1"/>
  <c r="I5055" i="1"/>
  <c r="J5055" i="1"/>
  <c r="K5055" i="1"/>
  <c r="L5055" i="1"/>
  <c r="M5055" i="1"/>
  <c r="N5055" i="1"/>
  <c r="O5055" i="1"/>
  <c r="P5055" i="1"/>
  <c r="Q5055" i="1"/>
  <c r="U5055" i="1" s="1"/>
  <c r="S5055" i="1"/>
  <c r="T5055" i="1"/>
  <c r="V5055" i="1"/>
  <c r="I5056" i="1"/>
  <c r="J5056" i="1"/>
  <c r="K5056" i="1"/>
  <c r="L5056" i="1"/>
  <c r="M5056" i="1"/>
  <c r="N5056" i="1"/>
  <c r="O5056" i="1"/>
  <c r="P5056" i="1"/>
  <c r="Q5056" i="1"/>
  <c r="U5056" i="1" s="1"/>
  <c r="R5056" i="1"/>
  <c r="S5056" i="1"/>
  <c r="T5056" i="1"/>
  <c r="V5056" i="1"/>
  <c r="I5057" i="1"/>
  <c r="J5057" i="1"/>
  <c r="K5057" i="1"/>
  <c r="L5057" i="1"/>
  <c r="M5057" i="1"/>
  <c r="N5057" i="1"/>
  <c r="O5057" i="1"/>
  <c r="P5057" i="1"/>
  <c r="Q5057" i="1"/>
  <c r="R5057" i="1"/>
  <c r="S5057" i="1"/>
  <c r="T5057" i="1"/>
  <c r="U5057" i="1"/>
  <c r="V5057" i="1"/>
  <c r="I5058" i="1"/>
  <c r="J5058" i="1"/>
  <c r="K5058" i="1"/>
  <c r="L5058" i="1"/>
  <c r="M5058" i="1"/>
  <c r="N5058" i="1"/>
  <c r="O5058" i="1"/>
  <c r="P5058" i="1"/>
  <c r="Q5058" i="1"/>
  <c r="U5058" i="1" s="1"/>
  <c r="R5058" i="1"/>
  <c r="S5058" i="1"/>
  <c r="T5058" i="1"/>
  <c r="V5058" i="1"/>
  <c r="I5059" i="1"/>
  <c r="J5059" i="1"/>
  <c r="K5059" i="1"/>
  <c r="L5059" i="1"/>
  <c r="M5059" i="1"/>
  <c r="N5059" i="1"/>
  <c r="O5059" i="1"/>
  <c r="P5059" i="1"/>
  <c r="Q5059" i="1"/>
  <c r="R5059" i="1"/>
  <c r="S5059" i="1"/>
  <c r="T5059" i="1"/>
  <c r="U5059" i="1"/>
  <c r="V5059" i="1"/>
  <c r="I5060" i="1"/>
  <c r="J5060" i="1"/>
  <c r="K5060" i="1"/>
  <c r="L5060" i="1"/>
  <c r="M5060" i="1"/>
  <c r="N5060" i="1"/>
  <c r="O5060" i="1"/>
  <c r="P5060" i="1"/>
  <c r="Q5060" i="1"/>
  <c r="R5060" i="1"/>
  <c r="S5060" i="1"/>
  <c r="T5060" i="1"/>
  <c r="U5060" i="1"/>
  <c r="V5060" i="1"/>
  <c r="I5061" i="1"/>
  <c r="J5061" i="1"/>
  <c r="K5061" i="1"/>
  <c r="L5061" i="1"/>
  <c r="M5061" i="1"/>
  <c r="N5061" i="1"/>
  <c r="O5061" i="1"/>
  <c r="P5061" i="1"/>
  <c r="Q5061" i="1"/>
  <c r="U5061" i="1" s="1"/>
  <c r="S5061" i="1"/>
  <c r="T5061" i="1"/>
  <c r="V5061" i="1"/>
  <c r="I5062" i="1"/>
  <c r="J5062" i="1"/>
  <c r="K5062" i="1"/>
  <c r="L5062" i="1"/>
  <c r="M5062" i="1"/>
  <c r="N5062" i="1"/>
  <c r="O5062" i="1"/>
  <c r="P5062" i="1"/>
  <c r="Q5062" i="1"/>
  <c r="R5062" i="1"/>
  <c r="S5062" i="1"/>
  <c r="T5062" i="1"/>
  <c r="U5062" i="1"/>
  <c r="V5062" i="1"/>
  <c r="I5063" i="1"/>
  <c r="J5063" i="1"/>
  <c r="K5063" i="1"/>
  <c r="L5063" i="1"/>
  <c r="M5063" i="1"/>
  <c r="N5063" i="1"/>
  <c r="O5063" i="1"/>
  <c r="P5063" i="1"/>
  <c r="Q5063" i="1"/>
  <c r="R5063" i="1"/>
  <c r="S5063" i="1"/>
  <c r="T5063" i="1"/>
  <c r="U5063" i="1"/>
  <c r="V5063" i="1"/>
  <c r="I5064" i="1"/>
  <c r="J5064" i="1"/>
  <c r="K5064" i="1"/>
  <c r="L5064" i="1"/>
  <c r="M5064" i="1"/>
  <c r="N5064" i="1"/>
  <c r="O5064" i="1"/>
  <c r="P5064" i="1"/>
  <c r="Q5064" i="1"/>
  <c r="U5064" i="1" s="1"/>
  <c r="S5064" i="1"/>
  <c r="T5064" i="1"/>
  <c r="V5064" i="1"/>
  <c r="I5065" i="1"/>
  <c r="J5065" i="1"/>
  <c r="K5065" i="1"/>
  <c r="L5065" i="1"/>
  <c r="M5065" i="1"/>
  <c r="N5065" i="1"/>
  <c r="O5065" i="1"/>
  <c r="P5065" i="1"/>
  <c r="Q5065" i="1"/>
  <c r="R5065" i="1" s="1"/>
  <c r="S5065" i="1"/>
  <c r="T5065" i="1"/>
  <c r="U5065" i="1"/>
  <c r="V5065" i="1"/>
  <c r="I5066" i="1"/>
  <c r="J5066" i="1"/>
  <c r="K5066" i="1"/>
  <c r="L5066" i="1"/>
  <c r="M5066" i="1"/>
  <c r="N5066" i="1"/>
  <c r="O5066" i="1"/>
  <c r="P5066" i="1"/>
  <c r="Q5066" i="1"/>
  <c r="R5066" i="1"/>
  <c r="S5066" i="1"/>
  <c r="T5066" i="1"/>
  <c r="U5066" i="1"/>
  <c r="V5066" i="1"/>
  <c r="I5067" i="1"/>
  <c r="J5067" i="1"/>
  <c r="K5067" i="1"/>
  <c r="L5067" i="1"/>
  <c r="M5067" i="1"/>
  <c r="N5067" i="1"/>
  <c r="O5067" i="1"/>
  <c r="P5067" i="1"/>
  <c r="Q5067" i="1"/>
  <c r="U5067" i="1" s="1"/>
  <c r="S5067" i="1"/>
  <c r="T5067" i="1"/>
  <c r="V5067" i="1"/>
  <c r="I5068" i="1"/>
  <c r="J5068" i="1"/>
  <c r="K5068" i="1"/>
  <c r="L5068" i="1"/>
  <c r="M5068" i="1"/>
  <c r="N5068" i="1"/>
  <c r="O5068" i="1"/>
  <c r="P5068" i="1"/>
  <c r="Q5068" i="1"/>
  <c r="R5068" i="1" s="1"/>
  <c r="S5068" i="1"/>
  <c r="T5068" i="1"/>
  <c r="V5068" i="1"/>
  <c r="I5069" i="1"/>
  <c r="J5069" i="1"/>
  <c r="K5069" i="1"/>
  <c r="L5069" i="1"/>
  <c r="M5069" i="1"/>
  <c r="N5069" i="1"/>
  <c r="O5069" i="1"/>
  <c r="P5069" i="1"/>
  <c r="Q5069" i="1"/>
  <c r="R5069" i="1"/>
  <c r="S5069" i="1"/>
  <c r="T5069" i="1"/>
  <c r="U5069" i="1"/>
  <c r="V5069" i="1"/>
  <c r="I5070" i="1"/>
  <c r="J5070" i="1"/>
  <c r="K5070" i="1"/>
  <c r="L5070" i="1"/>
  <c r="M5070" i="1"/>
  <c r="N5070" i="1"/>
  <c r="O5070" i="1"/>
  <c r="P5070" i="1"/>
  <c r="Q5070" i="1"/>
  <c r="U5070" i="1" s="1"/>
  <c r="R5070" i="1"/>
  <c r="S5070" i="1"/>
  <c r="T5070" i="1"/>
  <c r="V5070" i="1"/>
  <c r="I5071" i="1"/>
  <c r="J5071" i="1"/>
  <c r="K5071" i="1"/>
  <c r="L5071" i="1"/>
  <c r="M5071" i="1"/>
  <c r="N5071" i="1"/>
  <c r="O5071" i="1"/>
  <c r="P5071" i="1"/>
  <c r="Q5071" i="1"/>
  <c r="U5071" i="1" s="1"/>
  <c r="R5071" i="1"/>
  <c r="S5071" i="1"/>
  <c r="T5071" i="1"/>
  <c r="V5071" i="1"/>
  <c r="I5072" i="1"/>
  <c r="J5072" i="1"/>
  <c r="K5072" i="1"/>
  <c r="L5072" i="1"/>
  <c r="M5072" i="1"/>
  <c r="N5072" i="1"/>
  <c r="O5072" i="1"/>
  <c r="P5072" i="1"/>
  <c r="Q5072" i="1"/>
  <c r="R5072" i="1"/>
  <c r="S5072" i="1"/>
  <c r="T5072" i="1"/>
  <c r="U5072" i="1"/>
  <c r="V5072" i="1"/>
  <c r="I5073" i="1"/>
  <c r="J5073" i="1"/>
  <c r="K5073" i="1"/>
  <c r="L5073" i="1"/>
  <c r="M5073" i="1"/>
  <c r="N5073" i="1"/>
  <c r="O5073" i="1"/>
  <c r="P5073" i="1"/>
  <c r="Q5073" i="1"/>
  <c r="U5073" i="1" s="1"/>
  <c r="R5073" i="1"/>
  <c r="S5073" i="1"/>
  <c r="T5073" i="1"/>
  <c r="V5073" i="1"/>
  <c r="I5074" i="1"/>
  <c r="J5074" i="1"/>
  <c r="K5074" i="1"/>
  <c r="L5074" i="1"/>
  <c r="M5074" i="1"/>
  <c r="N5074" i="1"/>
  <c r="O5074" i="1"/>
  <c r="P5074" i="1"/>
  <c r="Q5074" i="1"/>
  <c r="R5074" i="1" s="1"/>
  <c r="S5074" i="1"/>
  <c r="T5074" i="1"/>
  <c r="V5074" i="1"/>
  <c r="I5075" i="1"/>
  <c r="J5075" i="1"/>
  <c r="K5075" i="1"/>
  <c r="L5075" i="1"/>
  <c r="M5075" i="1"/>
  <c r="N5075" i="1"/>
  <c r="O5075" i="1"/>
  <c r="P5075" i="1"/>
  <c r="Q5075" i="1"/>
  <c r="R5075" i="1"/>
  <c r="S5075" i="1"/>
  <c r="T5075" i="1"/>
  <c r="U5075" i="1"/>
  <c r="V5075" i="1"/>
  <c r="I5076" i="1"/>
  <c r="J5076" i="1"/>
  <c r="K5076" i="1"/>
  <c r="L5076" i="1"/>
  <c r="M5076" i="1"/>
  <c r="N5076" i="1"/>
  <c r="O5076" i="1"/>
  <c r="P5076" i="1"/>
  <c r="Q5076" i="1"/>
  <c r="U5076" i="1" s="1"/>
  <c r="R5076" i="1"/>
  <c r="S5076" i="1"/>
  <c r="T5076" i="1"/>
  <c r="V5076" i="1"/>
  <c r="I5077" i="1"/>
  <c r="J5077" i="1"/>
  <c r="K5077" i="1"/>
  <c r="L5077" i="1"/>
  <c r="M5077" i="1"/>
  <c r="N5077" i="1"/>
  <c r="O5077" i="1"/>
  <c r="P5077" i="1"/>
  <c r="Q5077" i="1"/>
  <c r="U5077" i="1" s="1"/>
  <c r="S5077" i="1"/>
  <c r="T5077" i="1"/>
  <c r="V5077" i="1"/>
  <c r="I5078" i="1"/>
  <c r="J5078" i="1"/>
  <c r="K5078" i="1"/>
  <c r="L5078" i="1"/>
  <c r="M5078" i="1"/>
  <c r="N5078" i="1"/>
  <c r="O5078" i="1"/>
  <c r="P5078" i="1"/>
  <c r="Q5078" i="1"/>
  <c r="R5078" i="1"/>
  <c r="S5078" i="1"/>
  <c r="T5078" i="1"/>
  <c r="U5078" i="1"/>
  <c r="V5078" i="1"/>
  <c r="I5079" i="1"/>
  <c r="J5079" i="1"/>
  <c r="K5079" i="1"/>
  <c r="L5079" i="1"/>
  <c r="M5079" i="1"/>
  <c r="N5079" i="1"/>
  <c r="O5079" i="1"/>
  <c r="P5079" i="1"/>
  <c r="Q5079" i="1"/>
  <c r="U5079" i="1" s="1"/>
  <c r="S5079" i="1"/>
  <c r="T5079" i="1"/>
  <c r="V5079" i="1"/>
  <c r="I5080" i="1"/>
  <c r="J5080" i="1"/>
  <c r="K5080" i="1"/>
  <c r="L5080" i="1"/>
  <c r="M5080" i="1"/>
  <c r="N5080" i="1"/>
  <c r="O5080" i="1"/>
  <c r="P5080" i="1"/>
  <c r="Q5080" i="1"/>
  <c r="R5080" i="1"/>
  <c r="S5080" i="1"/>
  <c r="T5080" i="1"/>
  <c r="U5080" i="1"/>
  <c r="V5080" i="1"/>
  <c r="I5081" i="1"/>
  <c r="J5081" i="1"/>
  <c r="K5081" i="1"/>
  <c r="L5081" i="1"/>
  <c r="M5081" i="1"/>
  <c r="N5081" i="1"/>
  <c r="O5081" i="1"/>
  <c r="P5081" i="1"/>
  <c r="Q5081" i="1"/>
  <c r="R5081" i="1"/>
  <c r="S5081" i="1"/>
  <c r="T5081" i="1"/>
  <c r="U5081" i="1"/>
  <c r="V5081" i="1"/>
  <c r="I5082" i="1"/>
  <c r="J5082" i="1"/>
  <c r="K5082" i="1"/>
  <c r="L5082" i="1"/>
  <c r="M5082" i="1"/>
  <c r="N5082" i="1"/>
  <c r="O5082" i="1"/>
  <c r="P5082" i="1"/>
  <c r="Q5082" i="1"/>
  <c r="U5082" i="1" s="1"/>
  <c r="S5082" i="1"/>
  <c r="T5082" i="1"/>
  <c r="V5082" i="1"/>
  <c r="I5083" i="1"/>
  <c r="J5083" i="1"/>
  <c r="K5083" i="1"/>
  <c r="L5083" i="1"/>
  <c r="M5083" i="1"/>
  <c r="N5083" i="1"/>
  <c r="O5083" i="1"/>
  <c r="P5083" i="1"/>
  <c r="Q5083" i="1"/>
  <c r="R5083" i="1" s="1"/>
  <c r="S5083" i="1"/>
  <c r="T5083" i="1"/>
  <c r="U5083" i="1"/>
  <c r="V5083" i="1"/>
  <c r="I5084" i="1"/>
  <c r="J5084" i="1"/>
  <c r="K5084" i="1"/>
  <c r="L5084" i="1"/>
  <c r="M5084" i="1"/>
  <c r="N5084" i="1"/>
  <c r="O5084" i="1"/>
  <c r="P5084" i="1"/>
  <c r="Q5084" i="1"/>
  <c r="R5084" i="1"/>
  <c r="S5084" i="1"/>
  <c r="T5084" i="1"/>
  <c r="U5084" i="1"/>
  <c r="V5084" i="1"/>
  <c r="I5085" i="1"/>
  <c r="J5085" i="1"/>
  <c r="K5085" i="1"/>
  <c r="L5085" i="1"/>
  <c r="M5085" i="1"/>
  <c r="N5085" i="1"/>
  <c r="O5085" i="1"/>
  <c r="P5085" i="1"/>
  <c r="Q5085" i="1"/>
  <c r="U5085" i="1" s="1"/>
  <c r="R5085" i="1"/>
  <c r="S5085" i="1"/>
  <c r="T5085" i="1"/>
  <c r="V5085" i="1"/>
  <c r="I5086" i="1"/>
  <c r="J5086" i="1"/>
  <c r="K5086" i="1"/>
  <c r="L5086" i="1"/>
  <c r="M5086" i="1"/>
  <c r="N5086" i="1"/>
  <c r="O5086" i="1"/>
  <c r="P5086" i="1"/>
  <c r="Q5086" i="1"/>
  <c r="R5086" i="1" s="1"/>
  <c r="S5086" i="1"/>
  <c r="T5086" i="1"/>
  <c r="V5086" i="1"/>
  <c r="I5087" i="1"/>
  <c r="J5087" i="1"/>
  <c r="K5087" i="1"/>
  <c r="L5087" i="1"/>
  <c r="M5087" i="1"/>
  <c r="N5087" i="1"/>
  <c r="O5087" i="1"/>
  <c r="P5087" i="1"/>
  <c r="Q5087" i="1"/>
  <c r="R5087" i="1"/>
  <c r="S5087" i="1"/>
  <c r="T5087" i="1"/>
  <c r="U5087" i="1"/>
  <c r="V5087" i="1"/>
  <c r="I5088" i="1"/>
  <c r="J5088" i="1"/>
  <c r="K5088" i="1"/>
  <c r="L5088" i="1"/>
  <c r="M5088" i="1"/>
  <c r="N5088" i="1"/>
  <c r="O5088" i="1"/>
  <c r="P5088" i="1"/>
  <c r="Q5088" i="1"/>
  <c r="U5088" i="1" s="1"/>
  <c r="S5088" i="1"/>
  <c r="T5088" i="1"/>
  <c r="V5088" i="1"/>
  <c r="I5089" i="1"/>
  <c r="J5089" i="1"/>
  <c r="K5089" i="1"/>
  <c r="L5089" i="1"/>
  <c r="M5089" i="1"/>
  <c r="N5089" i="1"/>
  <c r="O5089" i="1"/>
  <c r="P5089" i="1"/>
  <c r="Q5089" i="1"/>
  <c r="R5089" i="1" s="1"/>
  <c r="S5089" i="1"/>
  <c r="T5089" i="1"/>
  <c r="U5089" i="1"/>
  <c r="V5089" i="1"/>
  <c r="I5090" i="1"/>
  <c r="J5090" i="1"/>
  <c r="K5090" i="1"/>
  <c r="L5090" i="1"/>
  <c r="M5090" i="1"/>
  <c r="N5090" i="1"/>
  <c r="O5090" i="1"/>
  <c r="P5090" i="1"/>
  <c r="Q5090" i="1"/>
  <c r="R5090" i="1"/>
  <c r="S5090" i="1"/>
  <c r="T5090" i="1"/>
  <c r="U5090" i="1"/>
  <c r="V5090" i="1"/>
  <c r="I5091" i="1"/>
  <c r="J5091" i="1"/>
  <c r="K5091" i="1"/>
  <c r="L5091" i="1"/>
  <c r="M5091" i="1"/>
  <c r="N5091" i="1"/>
  <c r="O5091" i="1"/>
  <c r="P5091" i="1"/>
  <c r="Q5091" i="1"/>
  <c r="U5091" i="1" s="1"/>
  <c r="S5091" i="1"/>
  <c r="T5091" i="1"/>
  <c r="V5091" i="1"/>
  <c r="I5092" i="1"/>
  <c r="J5092" i="1"/>
  <c r="K5092" i="1"/>
  <c r="L5092" i="1"/>
  <c r="M5092" i="1"/>
  <c r="N5092" i="1"/>
  <c r="O5092" i="1"/>
  <c r="P5092" i="1"/>
  <c r="Q5092" i="1"/>
  <c r="U5092" i="1" s="1"/>
  <c r="R5092" i="1"/>
  <c r="S5092" i="1"/>
  <c r="T5092" i="1"/>
  <c r="V5092" i="1"/>
  <c r="I5093" i="1"/>
  <c r="J5093" i="1"/>
  <c r="K5093" i="1"/>
  <c r="L5093" i="1"/>
  <c r="M5093" i="1"/>
  <c r="N5093" i="1"/>
  <c r="O5093" i="1"/>
  <c r="P5093" i="1"/>
  <c r="Q5093" i="1"/>
  <c r="R5093" i="1"/>
  <c r="S5093" i="1"/>
  <c r="T5093" i="1"/>
  <c r="U5093" i="1"/>
  <c r="V5093" i="1"/>
  <c r="I5094" i="1"/>
  <c r="J5094" i="1"/>
  <c r="K5094" i="1"/>
  <c r="L5094" i="1"/>
  <c r="M5094" i="1"/>
  <c r="N5094" i="1"/>
  <c r="O5094" i="1"/>
  <c r="P5094" i="1"/>
  <c r="Q5094" i="1"/>
  <c r="U5094" i="1" s="1"/>
  <c r="R5094" i="1"/>
  <c r="S5094" i="1"/>
  <c r="T5094" i="1"/>
  <c r="V5094" i="1"/>
  <c r="I5095" i="1"/>
  <c r="J5095" i="1"/>
  <c r="K5095" i="1"/>
  <c r="L5095" i="1"/>
  <c r="M5095" i="1"/>
  <c r="N5095" i="1"/>
  <c r="O5095" i="1"/>
  <c r="P5095" i="1"/>
  <c r="Q5095" i="1"/>
  <c r="R5095" i="1"/>
  <c r="S5095" i="1"/>
  <c r="T5095" i="1"/>
  <c r="U5095" i="1"/>
  <c r="V5095" i="1"/>
  <c r="I5096" i="1"/>
  <c r="J5096" i="1"/>
  <c r="K5096" i="1"/>
  <c r="L5096" i="1"/>
  <c r="M5096" i="1"/>
  <c r="N5096" i="1"/>
  <c r="O5096" i="1"/>
  <c r="P5096" i="1"/>
  <c r="Q5096" i="1"/>
  <c r="R5096" i="1"/>
  <c r="S5096" i="1"/>
  <c r="T5096" i="1"/>
  <c r="U5096" i="1"/>
  <c r="V5096" i="1"/>
  <c r="I5097" i="1"/>
  <c r="J5097" i="1"/>
  <c r="K5097" i="1"/>
  <c r="L5097" i="1"/>
  <c r="M5097" i="1"/>
  <c r="N5097" i="1"/>
  <c r="O5097" i="1"/>
  <c r="P5097" i="1"/>
  <c r="Q5097" i="1"/>
  <c r="U5097" i="1" s="1"/>
  <c r="S5097" i="1"/>
  <c r="T5097" i="1"/>
  <c r="V5097" i="1"/>
  <c r="I5098" i="1"/>
  <c r="J5098" i="1"/>
  <c r="K5098" i="1"/>
  <c r="L5098" i="1"/>
  <c r="M5098" i="1"/>
  <c r="N5098" i="1"/>
  <c r="O5098" i="1"/>
  <c r="P5098" i="1"/>
  <c r="Q5098" i="1"/>
  <c r="R5098" i="1"/>
  <c r="S5098" i="1"/>
  <c r="T5098" i="1"/>
  <c r="U5098" i="1"/>
  <c r="V5098" i="1"/>
  <c r="I5099" i="1"/>
  <c r="J5099" i="1"/>
  <c r="K5099" i="1"/>
  <c r="L5099" i="1"/>
  <c r="M5099" i="1"/>
  <c r="N5099" i="1"/>
  <c r="O5099" i="1"/>
  <c r="P5099" i="1"/>
  <c r="Q5099" i="1"/>
  <c r="R5099" i="1"/>
  <c r="S5099" i="1"/>
  <c r="T5099" i="1"/>
  <c r="U5099" i="1"/>
  <c r="V5099" i="1"/>
  <c r="I5100" i="1"/>
  <c r="J5100" i="1"/>
  <c r="K5100" i="1"/>
  <c r="L5100" i="1"/>
  <c r="M5100" i="1"/>
  <c r="N5100" i="1"/>
  <c r="O5100" i="1"/>
  <c r="P5100" i="1"/>
  <c r="Q5100" i="1"/>
  <c r="U5100" i="1" s="1"/>
  <c r="S5100" i="1"/>
  <c r="T5100" i="1"/>
  <c r="V5100" i="1"/>
  <c r="I5101" i="1"/>
  <c r="J5101" i="1"/>
  <c r="K5101" i="1"/>
  <c r="L5101" i="1"/>
  <c r="M5101" i="1"/>
  <c r="N5101" i="1"/>
  <c r="O5101" i="1"/>
  <c r="P5101" i="1"/>
  <c r="Q5101" i="1"/>
  <c r="R5101" i="1" s="1"/>
  <c r="S5101" i="1"/>
  <c r="T5101" i="1"/>
  <c r="U5101" i="1"/>
  <c r="V5101" i="1"/>
  <c r="I5102" i="1"/>
  <c r="J5102" i="1"/>
  <c r="K5102" i="1"/>
  <c r="L5102" i="1"/>
  <c r="M5102" i="1"/>
  <c r="N5102" i="1"/>
  <c r="O5102" i="1"/>
  <c r="P5102" i="1"/>
  <c r="Q5102" i="1"/>
  <c r="R5102" i="1"/>
  <c r="S5102" i="1"/>
  <c r="T5102" i="1"/>
  <c r="U5102" i="1"/>
  <c r="V5102" i="1"/>
  <c r="I5103" i="1"/>
  <c r="J5103" i="1"/>
  <c r="K5103" i="1"/>
  <c r="L5103" i="1"/>
  <c r="M5103" i="1"/>
  <c r="N5103" i="1"/>
  <c r="O5103" i="1"/>
  <c r="P5103" i="1"/>
  <c r="Q5103" i="1"/>
  <c r="U5103" i="1" s="1"/>
  <c r="S5103" i="1"/>
  <c r="T5103" i="1"/>
  <c r="V5103" i="1"/>
  <c r="I5104" i="1"/>
  <c r="J5104" i="1"/>
  <c r="K5104" i="1"/>
  <c r="L5104" i="1"/>
  <c r="M5104" i="1"/>
  <c r="N5104" i="1"/>
  <c r="O5104" i="1"/>
  <c r="P5104" i="1"/>
  <c r="Q5104" i="1"/>
  <c r="R5104" i="1" s="1"/>
  <c r="S5104" i="1"/>
  <c r="T5104" i="1"/>
  <c r="V5104" i="1"/>
  <c r="I5105" i="1"/>
  <c r="J5105" i="1"/>
  <c r="K5105" i="1"/>
  <c r="L5105" i="1"/>
  <c r="M5105" i="1"/>
  <c r="N5105" i="1"/>
  <c r="O5105" i="1"/>
  <c r="P5105" i="1"/>
  <c r="Q5105" i="1"/>
  <c r="R5105" i="1"/>
  <c r="S5105" i="1"/>
  <c r="T5105" i="1"/>
  <c r="U5105" i="1"/>
  <c r="V5105" i="1"/>
  <c r="I5106" i="1"/>
  <c r="J5106" i="1"/>
  <c r="K5106" i="1"/>
  <c r="L5106" i="1"/>
  <c r="M5106" i="1"/>
  <c r="N5106" i="1"/>
  <c r="O5106" i="1"/>
  <c r="P5106" i="1"/>
  <c r="Q5106" i="1"/>
  <c r="U5106" i="1" s="1"/>
  <c r="R5106" i="1"/>
  <c r="S5106" i="1"/>
  <c r="T5106" i="1"/>
  <c r="V5106" i="1"/>
  <c r="I5107" i="1"/>
  <c r="J5107" i="1"/>
  <c r="K5107" i="1"/>
  <c r="L5107" i="1"/>
  <c r="M5107" i="1"/>
  <c r="N5107" i="1"/>
  <c r="O5107" i="1"/>
  <c r="P5107" i="1"/>
  <c r="Q5107" i="1"/>
  <c r="U5107" i="1" s="1"/>
  <c r="R5107" i="1"/>
  <c r="S5107" i="1"/>
  <c r="T5107" i="1"/>
  <c r="V5107" i="1"/>
  <c r="I5108" i="1"/>
  <c r="J5108" i="1"/>
  <c r="K5108" i="1"/>
  <c r="L5108" i="1"/>
  <c r="M5108" i="1"/>
  <c r="N5108" i="1"/>
  <c r="O5108" i="1"/>
  <c r="P5108" i="1"/>
  <c r="Q5108" i="1"/>
  <c r="R5108" i="1"/>
  <c r="S5108" i="1"/>
  <c r="T5108" i="1"/>
  <c r="U5108" i="1"/>
  <c r="V5108" i="1"/>
  <c r="I5109" i="1"/>
  <c r="J5109" i="1"/>
  <c r="K5109" i="1"/>
  <c r="L5109" i="1"/>
  <c r="M5109" i="1"/>
  <c r="N5109" i="1"/>
  <c r="O5109" i="1"/>
  <c r="P5109" i="1"/>
  <c r="Q5109" i="1"/>
  <c r="U5109" i="1" s="1"/>
  <c r="R5109" i="1"/>
  <c r="S5109" i="1"/>
  <c r="T5109" i="1"/>
  <c r="V5109" i="1"/>
  <c r="I5110" i="1"/>
  <c r="J5110" i="1"/>
  <c r="K5110" i="1"/>
  <c r="L5110" i="1"/>
  <c r="M5110" i="1"/>
  <c r="N5110" i="1"/>
  <c r="O5110" i="1"/>
  <c r="P5110" i="1"/>
  <c r="Q5110" i="1"/>
  <c r="R5110" i="1" s="1"/>
  <c r="S5110" i="1"/>
  <c r="T5110" i="1"/>
  <c r="V5110" i="1"/>
  <c r="I5111" i="1"/>
  <c r="J5111" i="1"/>
  <c r="K5111" i="1"/>
  <c r="L5111" i="1"/>
  <c r="M5111" i="1"/>
  <c r="N5111" i="1"/>
  <c r="O5111" i="1"/>
  <c r="P5111" i="1"/>
  <c r="Q5111" i="1"/>
  <c r="R5111" i="1"/>
  <c r="S5111" i="1"/>
  <c r="T5111" i="1"/>
  <c r="U5111" i="1"/>
  <c r="V5111" i="1"/>
  <c r="I5112" i="1"/>
  <c r="J5112" i="1"/>
  <c r="K5112" i="1"/>
  <c r="L5112" i="1"/>
  <c r="M5112" i="1"/>
  <c r="N5112" i="1"/>
  <c r="O5112" i="1"/>
  <c r="P5112" i="1"/>
  <c r="Q5112" i="1"/>
  <c r="U5112" i="1" s="1"/>
  <c r="R5112" i="1"/>
  <c r="S5112" i="1"/>
  <c r="T5112" i="1"/>
  <c r="V5112" i="1"/>
  <c r="I5113" i="1"/>
  <c r="J5113" i="1"/>
  <c r="K5113" i="1"/>
  <c r="L5113" i="1"/>
  <c r="M5113" i="1"/>
  <c r="N5113" i="1"/>
  <c r="O5113" i="1"/>
  <c r="P5113" i="1"/>
  <c r="Q5113" i="1"/>
  <c r="U5113" i="1" s="1"/>
  <c r="S5113" i="1"/>
  <c r="T5113" i="1"/>
  <c r="V5113" i="1"/>
  <c r="I5114" i="1"/>
  <c r="J5114" i="1"/>
  <c r="K5114" i="1"/>
  <c r="L5114" i="1"/>
  <c r="M5114" i="1"/>
  <c r="N5114" i="1"/>
  <c r="O5114" i="1"/>
  <c r="P5114" i="1"/>
  <c r="Q5114" i="1"/>
  <c r="R5114" i="1"/>
  <c r="S5114" i="1"/>
  <c r="T5114" i="1"/>
  <c r="U5114" i="1"/>
  <c r="V5114" i="1"/>
  <c r="I5115" i="1"/>
  <c r="J5115" i="1"/>
  <c r="K5115" i="1"/>
  <c r="L5115" i="1"/>
  <c r="M5115" i="1"/>
  <c r="N5115" i="1"/>
  <c r="O5115" i="1"/>
  <c r="P5115" i="1"/>
  <c r="Q5115" i="1"/>
  <c r="U5115" i="1" s="1"/>
  <c r="S5115" i="1"/>
  <c r="T5115" i="1"/>
  <c r="V5115" i="1"/>
  <c r="I5116" i="1"/>
  <c r="J5116" i="1"/>
  <c r="K5116" i="1"/>
  <c r="L5116" i="1"/>
  <c r="M5116" i="1"/>
  <c r="N5116" i="1"/>
  <c r="O5116" i="1"/>
  <c r="P5116" i="1"/>
  <c r="Q5116" i="1"/>
  <c r="R5116" i="1"/>
  <c r="S5116" i="1"/>
  <c r="T5116" i="1"/>
  <c r="U5116" i="1"/>
  <c r="V5116" i="1"/>
  <c r="I5117" i="1"/>
  <c r="J5117" i="1"/>
  <c r="K5117" i="1"/>
  <c r="L5117" i="1"/>
  <c r="M5117" i="1"/>
  <c r="N5117" i="1"/>
  <c r="O5117" i="1"/>
  <c r="P5117" i="1"/>
  <c r="Q5117" i="1"/>
  <c r="R5117" i="1"/>
  <c r="S5117" i="1"/>
  <c r="T5117" i="1"/>
  <c r="U5117" i="1"/>
  <c r="V5117" i="1"/>
  <c r="I5118" i="1"/>
  <c r="J5118" i="1"/>
  <c r="K5118" i="1"/>
  <c r="L5118" i="1"/>
  <c r="M5118" i="1"/>
  <c r="N5118" i="1"/>
  <c r="O5118" i="1"/>
  <c r="P5118" i="1"/>
  <c r="Q5118" i="1"/>
  <c r="U5118" i="1" s="1"/>
  <c r="S5118" i="1"/>
  <c r="T5118" i="1"/>
  <c r="V5118" i="1"/>
  <c r="I5119" i="1"/>
  <c r="J5119" i="1"/>
  <c r="K5119" i="1"/>
  <c r="L5119" i="1"/>
  <c r="M5119" i="1"/>
  <c r="N5119" i="1"/>
  <c r="O5119" i="1"/>
  <c r="P5119" i="1"/>
  <c r="Q5119" i="1"/>
  <c r="R5119" i="1" s="1"/>
  <c r="S5119" i="1"/>
  <c r="T5119" i="1"/>
  <c r="U5119" i="1"/>
  <c r="V5119" i="1"/>
  <c r="I5120" i="1"/>
  <c r="J5120" i="1"/>
  <c r="K5120" i="1"/>
  <c r="L5120" i="1"/>
  <c r="M5120" i="1"/>
  <c r="N5120" i="1"/>
  <c r="O5120" i="1"/>
  <c r="P5120" i="1"/>
  <c r="Q5120" i="1"/>
  <c r="R5120" i="1"/>
  <c r="S5120" i="1"/>
  <c r="T5120" i="1"/>
  <c r="U5120" i="1"/>
  <c r="V5120" i="1"/>
  <c r="I5121" i="1"/>
  <c r="J5121" i="1"/>
  <c r="K5121" i="1"/>
  <c r="L5121" i="1"/>
  <c r="M5121" i="1"/>
  <c r="N5121" i="1"/>
  <c r="O5121" i="1"/>
  <c r="P5121" i="1"/>
  <c r="Q5121" i="1"/>
  <c r="U5121" i="1" s="1"/>
  <c r="R5121" i="1"/>
  <c r="S5121" i="1"/>
  <c r="T5121" i="1"/>
  <c r="V5121" i="1"/>
  <c r="I5122" i="1"/>
  <c r="J5122" i="1"/>
  <c r="K5122" i="1"/>
  <c r="L5122" i="1"/>
  <c r="M5122" i="1"/>
  <c r="N5122" i="1"/>
  <c r="O5122" i="1"/>
  <c r="P5122" i="1"/>
  <c r="Q5122" i="1"/>
  <c r="R5122" i="1" s="1"/>
  <c r="S5122" i="1"/>
  <c r="T5122" i="1"/>
  <c r="V5122" i="1"/>
  <c r="I5123" i="1"/>
  <c r="J5123" i="1"/>
  <c r="K5123" i="1"/>
  <c r="L5123" i="1"/>
  <c r="M5123" i="1"/>
  <c r="N5123" i="1"/>
  <c r="O5123" i="1"/>
  <c r="P5123" i="1"/>
  <c r="Q5123" i="1"/>
  <c r="R5123" i="1"/>
  <c r="S5123" i="1"/>
  <c r="T5123" i="1"/>
  <c r="U5123" i="1"/>
  <c r="V5123" i="1"/>
  <c r="I5124" i="1"/>
  <c r="J5124" i="1"/>
  <c r="K5124" i="1"/>
  <c r="L5124" i="1"/>
  <c r="M5124" i="1"/>
  <c r="N5124" i="1"/>
  <c r="O5124" i="1"/>
  <c r="P5124" i="1"/>
  <c r="Q5124" i="1"/>
  <c r="U5124" i="1" s="1"/>
  <c r="R5124" i="1"/>
  <c r="S5124" i="1"/>
  <c r="T5124" i="1"/>
  <c r="V5124" i="1"/>
  <c r="I5125" i="1"/>
  <c r="J5125" i="1"/>
  <c r="K5125" i="1"/>
  <c r="L5125" i="1"/>
  <c r="M5125" i="1"/>
  <c r="N5125" i="1"/>
  <c r="O5125" i="1"/>
  <c r="P5125" i="1"/>
  <c r="Q5125" i="1"/>
  <c r="R5125" i="1" s="1"/>
  <c r="S5125" i="1"/>
  <c r="T5125" i="1"/>
  <c r="U5125" i="1"/>
  <c r="V5125" i="1"/>
  <c r="I5126" i="1"/>
  <c r="J5126" i="1"/>
  <c r="K5126" i="1"/>
  <c r="L5126" i="1"/>
  <c r="M5126" i="1"/>
  <c r="N5126" i="1"/>
  <c r="O5126" i="1"/>
  <c r="P5126" i="1"/>
  <c r="Q5126" i="1"/>
  <c r="R5126" i="1" s="1"/>
  <c r="S5126" i="1"/>
  <c r="T5126" i="1"/>
  <c r="V5126" i="1"/>
  <c r="I5127" i="1"/>
  <c r="J5127" i="1"/>
  <c r="K5127" i="1"/>
  <c r="L5127" i="1"/>
  <c r="M5127" i="1"/>
  <c r="N5127" i="1"/>
  <c r="O5127" i="1"/>
  <c r="P5127" i="1"/>
  <c r="Q5127" i="1"/>
  <c r="U5127" i="1" s="1"/>
  <c r="S5127" i="1"/>
  <c r="T5127" i="1"/>
  <c r="V5127" i="1"/>
  <c r="I5128" i="1"/>
  <c r="J5128" i="1"/>
  <c r="K5128" i="1"/>
  <c r="L5128" i="1"/>
  <c r="M5128" i="1"/>
  <c r="N5128" i="1"/>
  <c r="O5128" i="1"/>
  <c r="P5128" i="1"/>
  <c r="Q5128" i="1"/>
  <c r="U5128" i="1" s="1"/>
  <c r="R5128" i="1"/>
  <c r="S5128" i="1"/>
  <c r="T5128" i="1"/>
  <c r="V5128" i="1"/>
  <c r="I5129" i="1"/>
  <c r="J5129" i="1"/>
  <c r="K5129" i="1"/>
  <c r="L5129" i="1"/>
  <c r="M5129" i="1"/>
  <c r="N5129" i="1"/>
  <c r="O5129" i="1"/>
  <c r="P5129" i="1"/>
  <c r="Q5129" i="1"/>
  <c r="R5129" i="1" s="1"/>
  <c r="S5129" i="1"/>
  <c r="T5129" i="1"/>
  <c r="U5129" i="1"/>
  <c r="V5129" i="1"/>
  <c r="I5130" i="1"/>
  <c r="J5130" i="1"/>
  <c r="K5130" i="1"/>
  <c r="L5130" i="1"/>
  <c r="M5130" i="1"/>
  <c r="N5130" i="1"/>
  <c r="O5130" i="1"/>
  <c r="P5130" i="1"/>
  <c r="Q5130" i="1"/>
  <c r="R5130" i="1"/>
  <c r="S5130" i="1"/>
  <c r="T5130" i="1"/>
  <c r="U5130" i="1"/>
  <c r="V5130" i="1"/>
  <c r="I5131" i="1"/>
  <c r="J5131" i="1"/>
  <c r="K5131" i="1"/>
  <c r="L5131" i="1"/>
  <c r="M5131" i="1"/>
  <c r="N5131" i="1"/>
  <c r="O5131" i="1"/>
  <c r="P5131" i="1"/>
  <c r="Q5131" i="1"/>
  <c r="R5131" i="1"/>
  <c r="S5131" i="1"/>
  <c r="T5131" i="1"/>
  <c r="U5131" i="1"/>
  <c r="V5131" i="1"/>
  <c r="I5132" i="1"/>
  <c r="J5132" i="1"/>
  <c r="K5132" i="1"/>
  <c r="L5132" i="1"/>
  <c r="M5132" i="1"/>
  <c r="N5132" i="1"/>
  <c r="O5132" i="1"/>
  <c r="P5132" i="1"/>
  <c r="Q5132" i="1"/>
  <c r="R5132" i="1" s="1"/>
  <c r="S5132" i="1"/>
  <c r="T5132" i="1"/>
  <c r="V5132" i="1"/>
  <c r="I5133" i="1"/>
  <c r="J5133" i="1"/>
  <c r="K5133" i="1"/>
  <c r="L5133" i="1"/>
  <c r="M5133" i="1"/>
  <c r="N5133" i="1"/>
  <c r="O5133" i="1"/>
  <c r="P5133" i="1"/>
  <c r="Q5133" i="1"/>
  <c r="U5133" i="1" s="1"/>
  <c r="S5133" i="1"/>
  <c r="T5133" i="1"/>
  <c r="V5133" i="1"/>
  <c r="I5134" i="1"/>
  <c r="J5134" i="1"/>
  <c r="K5134" i="1"/>
  <c r="L5134" i="1"/>
  <c r="M5134" i="1"/>
  <c r="N5134" i="1"/>
  <c r="O5134" i="1"/>
  <c r="P5134" i="1"/>
  <c r="Q5134" i="1"/>
  <c r="U5134" i="1" s="1"/>
  <c r="R5134" i="1"/>
  <c r="S5134" i="1"/>
  <c r="T5134" i="1"/>
  <c r="V5134" i="1"/>
  <c r="I5135" i="1"/>
  <c r="J5135" i="1"/>
  <c r="K5135" i="1"/>
  <c r="L5135" i="1"/>
  <c r="M5135" i="1"/>
  <c r="N5135" i="1"/>
  <c r="O5135" i="1"/>
  <c r="P5135" i="1"/>
  <c r="Q5135" i="1"/>
  <c r="R5135" i="1" s="1"/>
  <c r="S5135" i="1"/>
  <c r="T5135" i="1"/>
  <c r="U5135" i="1"/>
  <c r="V5135" i="1"/>
  <c r="I5136" i="1"/>
  <c r="J5136" i="1"/>
  <c r="K5136" i="1"/>
  <c r="L5136" i="1"/>
  <c r="M5136" i="1"/>
  <c r="N5136" i="1"/>
  <c r="O5136" i="1"/>
  <c r="P5136" i="1"/>
  <c r="Q5136" i="1"/>
  <c r="R5136" i="1"/>
  <c r="S5136" i="1"/>
  <c r="T5136" i="1"/>
  <c r="U5136" i="1"/>
  <c r="V5136" i="1"/>
  <c r="I5137" i="1"/>
  <c r="J5137" i="1"/>
  <c r="K5137" i="1"/>
  <c r="L5137" i="1"/>
  <c r="M5137" i="1"/>
  <c r="N5137" i="1"/>
  <c r="O5137" i="1"/>
  <c r="P5137" i="1"/>
  <c r="Q5137" i="1"/>
  <c r="R5137" i="1"/>
  <c r="S5137" i="1"/>
  <c r="T5137" i="1"/>
  <c r="U5137" i="1"/>
  <c r="V5137" i="1"/>
  <c r="I5138" i="1"/>
  <c r="J5138" i="1"/>
  <c r="K5138" i="1"/>
  <c r="L5138" i="1"/>
  <c r="M5138" i="1"/>
  <c r="N5138" i="1"/>
  <c r="O5138" i="1"/>
  <c r="P5138" i="1"/>
  <c r="Q5138" i="1"/>
  <c r="U5138" i="1" s="1"/>
  <c r="R5138" i="1"/>
  <c r="S5138" i="1"/>
  <c r="T5138" i="1"/>
  <c r="V5138" i="1"/>
  <c r="I5139" i="1"/>
  <c r="J5139" i="1"/>
  <c r="K5139" i="1"/>
  <c r="L5139" i="1"/>
  <c r="M5139" i="1"/>
  <c r="N5139" i="1"/>
  <c r="O5139" i="1"/>
  <c r="P5139" i="1"/>
  <c r="Q5139" i="1"/>
  <c r="U5139" i="1" s="1"/>
  <c r="S5139" i="1"/>
  <c r="T5139" i="1"/>
  <c r="V5139" i="1"/>
  <c r="I5140" i="1"/>
  <c r="J5140" i="1"/>
  <c r="K5140" i="1"/>
  <c r="L5140" i="1"/>
  <c r="M5140" i="1"/>
  <c r="N5140" i="1"/>
  <c r="O5140" i="1"/>
  <c r="P5140" i="1"/>
  <c r="Q5140" i="1"/>
  <c r="U5140" i="1" s="1"/>
  <c r="R5140" i="1"/>
  <c r="S5140" i="1"/>
  <c r="T5140" i="1"/>
  <c r="V5140" i="1"/>
  <c r="I5141" i="1"/>
  <c r="J5141" i="1"/>
  <c r="K5141" i="1"/>
  <c r="L5141" i="1"/>
  <c r="M5141" i="1"/>
  <c r="N5141" i="1"/>
  <c r="O5141" i="1"/>
  <c r="P5141" i="1"/>
  <c r="Q5141" i="1"/>
  <c r="R5141" i="1" s="1"/>
  <c r="S5141" i="1"/>
  <c r="T5141" i="1"/>
  <c r="U5141" i="1"/>
  <c r="V5141" i="1"/>
  <c r="I5142" i="1"/>
  <c r="J5142" i="1"/>
  <c r="K5142" i="1"/>
  <c r="L5142" i="1"/>
  <c r="M5142" i="1"/>
  <c r="N5142" i="1"/>
  <c r="O5142" i="1"/>
  <c r="P5142" i="1"/>
  <c r="Q5142" i="1"/>
  <c r="R5142" i="1"/>
  <c r="S5142" i="1"/>
  <c r="T5142" i="1"/>
  <c r="U5142" i="1"/>
  <c r="V5142" i="1"/>
  <c r="I5143" i="1"/>
  <c r="J5143" i="1"/>
  <c r="K5143" i="1"/>
  <c r="L5143" i="1"/>
  <c r="M5143" i="1"/>
  <c r="N5143" i="1"/>
  <c r="O5143" i="1"/>
  <c r="P5143" i="1"/>
  <c r="Q5143" i="1"/>
  <c r="R5143" i="1"/>
  <c r="S5143" i="1"/>
  <c r="T5143" i="1"/>
  <c r="U5143" i="1"/>
  <c r="V5143" i="1"/>
  <c r="I5144" i="1"/>
  <c r="J5144" i="1"/>
  <c r="K5144" i="1"/>
  <c r="L5144" i="1"/>
  <c r="M5144" i="1"/>
  <c r="N5144" i="1"/>
  <c r="O5144" i="1"/>
  <c r="P5144" i="1"/>
  <c r="Q5144" i="1"/>
  <c r="U5144" i="1" s="1"/>
  <c r="R5144" i="1"/>
  <c r="S5144" i="1"/>
  <c r="T5144" i="1"/>
  <c r="V5144" i="1"/>
  <c r="I5145" i="1"/>
  <c r="J5145" i="1"/>
  <c r="K5145" i="1"/>
  <c r="L5145" i="1"/>
  <c r="M5145" i="1"/>
  <c r="N5145" i="1"/>
  <c r="O5145" i="1"/>
  <c r="P5145" i="1"/>
  <c r="Q5145" i="1"/>
  <c r="U5145" i="1" s="1"/>
  <c r="R5145" i="1"/>
  <c r="S5145" i="1"/>
  <c r="T5145" i="1"/>
  <c r="V5145" i="1"/>
  <c r="I5146" i="1"/>
  <c r="J5146" i="1"/>
  <c r="K5146" i="1"/>
  <c r="L5146" i="1"/>
  <c r="M5146" i="1"/>
  <c r="N5146" i="1"/>
  <c r="O5146" i="1"/>
  <c r="P5146" i="1"/>
  <c r="Q5146" i="1"/>
  <c r="U5146" i="1" s="1"/>
  <c r="R5146" i="1"/>
  <c r="S5146" i="1"/>
  <c r="T5146" i="1"/>
  <c r="V5146" i="1"/>
  <c r="I5147" i="1"/>
  <c r="J5147" i="1"/>
  <c r="K5147" i="1"/>
  <c r="L5147" i="1"/>
  <c r="M5147" i="1"/>
  <c r="N5147" i="1"/>
  <c r="O5147" i="1"/>
  <c r="P5147" i="1"/>
  <c r="Q5147" i="1"/>
  <c r="R5147" i="1" s="1"/>
  <c r="S5147" i="1"/>
  <c r="T5147" i="1"/>
  <c r="U5147" i="1"/>
  <c r="V5147" i="1"/>
  <c r="I5148" i="1"/>
  <c r="J5148" i="1"/>
  <c r="K5148" i="1"/>
  <c r="L5148" i="1"/>
  <c r="M5148" i="1"/>
  <c r="N5148" i="1"/>
  <c r="O5148" i="1"/>
  <c r="P5148" i="1"/>
  <c r="Q5148" i="1"/>
  <c r="R5148" i="1"/>
  <c r="S5148" i="1"/>
  <c r="T5148" i="1"/>
  <c r="U5148" i="1"/>
  <c r="V5148" i="1"/>
  <c r="I5149" i="1"/>
  <c r="J5149" i="1"/>
  <c r="K5149" i="1"/>
  <c r="L5149" i="1"/>
  <c r="M5149" i="1"/>
  <c r="N5149" i="1"/>
  <c r="O5149" i="1"/>
  <c r="P5149" i="1"/>
  <c r="Q5149" i="1"/>
  <c r="R5149" i="1"/>
  <c r="S5149" i="1"/>
  <c r="T5149" i="1"/>
  <c r="U5149" i="1"/>
  <c r="V5149" i="1"/>
  <c r="I5150" i="1"/>
  <c r="J5150" i="1"/>
  <c r="K5150" i="1"/>
  <c r="L5150" i="1"/>
  <c r="M5150" i="1"/>
  <c r="N5150" i="1"/>
  <c r="O5150" i="1"/>
  <c r="P5150" i="1"/>
  <c r="Q5150" i="1"/>
  <c r="U5150" i="1" s="1"/>
  <c r="R5150" i="1"/>
  <c r="S5150" i="1"/>
  <c r="T5150" i="1"/>
  <c r="V5150" i="1"/>
  <c r="I5151" i="1"/>
  <c r="J5151" i="1"/>
  <c r="K5151" i="1"/>
  <c r="L5151" i="1"/>
  <c r="M5151" i="1"/>
  <c r="N5151" i="1"/>
  <c r="O5151" i="1"/>
  <c r="P5151" i="1"/>
  <c r="Q5151" i="1"/>
  <c r="U5151" i="1" s="1"/>
  <c r="R5151" i="1"/>
  <c r="S5151" i="1"/>
  <c r="T5151" i="1"/>
  <c r="V5151" i="1"/>
  <c r="I5152" i="1"/>
  <c r="J5152" i="1"/>
  <c r="K5152" i="1"/>
  <c r="L5152" i="1"/>
  <c r="M5152" i="1"/>
  <c r="N5152" i="1"/>
  <c r="O5152" i="1"/>
  <c r="P5152" i="1"/>
  <c r="Q5152" i="1"/>
  <c r="U5152" i="1" s="1"/>
  <c r="R5152" i="1"/>
  <c r="S5152" i="1"/>
  <c r="T5152" i="1"/>
  <c r="V5152" i="1"/>
  <c r="I5153" i="1"/>
  <c r="J5153" i="1"/>
  <c r="K5153" i="1"/>
  <c r="L5153" i="1"/>
  <c r="M5153" i="1"/>
  <c r="N5153" i="1"/>
  <c r="O5153" i="1"/>
  <c r="P5153" i="1"/>
  <c r="Q5153" i="1"/>
  <c r="R5153" i="1"/>
  <c r="S5153" i="1"/>
  <c r="T5153" i="1"/>
  <c r="U5153" i="1"/>
  <c r="V5153" i="1"/>
  <c r="I5154" i="1"/>
  <c r="J5154" i="1"/>
  <c r="K5154" i="1"/>
  <c r="L5154" i="1"/>
  <c r="M5154" i="1"/>
  <c r="N5154" i="1"/>
  <c r="O5154" i="1"/>
  <c r="P5154" i="1"/>
  <c r="Q5154" i="1"/>
  <c r="R5154" i="1"/>
  <c r="S5154" i="1"/>
  <c r="T5154" i="1"/>
  <c r="U5154" i="1"/>
  <c r="V5154" i="1"/>
  <c r="I5155" i="1"/>
  <c r="J5155" i="1"/>
  <c r="K5155" i="1"/>
  <c r="L5155" i="1"/>
  <c r="M5155" i="1"/>
  <c r="N5155" i="1"/>
  <c r="O5155" i="1"/>
  <c r="P5155" i="1"/>
  <c r="Q5155" i="1"/>
  <c r="R5155" i="1"/>
  <c r="S5155" i="1"/>
  <c r="T5155" i="1"/>
  <c r="U5155" i="1"/>
  <c r="V5155" i="1"/>
  <c r="I5156" i="1"/>
  <c r="J5156" i="1"/>
  <c r="K5156" i="1"/>
  <c r="L5156" i="1"/>
  <c r="M5156" i="1"/>
  <c r="N5156" i="1"/>
  <c r="O5156" i="1"/>
  <c r="P5156" i="1"/>
  <c r="Q5156" i="1"/>
  <c r="U5156" i="1" s="1"/>
  <c r="R5156" i="1"/>
  <c r="S5156" i="1"/>
  <c r="T5156" i="1"/>
  <c r="V5156" i="1"/>
  <c r="I5157" i="1"/>
  <c r="J5157" i="1"/>
  <c r="K5157" i="1"/>
  <c r="L5157" i="1"/>
  <c r="M5157" i="1"/>
  <c r="N5157" i="1"/>
  <c r="O5157" i="1"/>
  <c r="P5157" i="1"/>
  <c r="Q5157" i="1"/>
  <c r="U5157" i="1" s="1"/>
  <c r="R5157" i="1"/>
  <c r="S5157" i="1"/>
  <c r="T5157" i="1"/>
  <c r="V5157" i="1"/>
  <c r="I5158" i="1"/>
  <c r="J5158" i="1"/>
  <c r="K5158" i="1"/>
  <c r="L5158" i="1"/>
  <c r="M5158" i="1"/>
  <c r="N5158" i="1"/>
  <c r="O5158" i="1"/>
  <c r="P5158" i="1"/>
  <c r="Q5158" i="1"/>
  <c r="U5158" i="1" s="1"/>
  <c r="R5158" i="1"/>
  <c r="S5158" i="1"/>
  <c r="T5158" i="1"/>
  <c r="V5158" i="1"/>
  <c r="I5159" i="1"/>
  <c r="J5159" i="1"/>
  <c r="K5159" i="1"/>
  <c r="L5159" i="1"/>
  <c r="M5159" i="1"/>
  <c r="N5159" i="1"/>
  <c r="O5159" i="1"/>
  <c r="P5159" i="1"/>
  <c r="Q5159" i="1"/>
  <c r="R5159" i="1"/>
  <c r="S5159" i="1"/>
  <c r="T5159" i="1"/>
  <c r="U5159" i="1"/>
  <c r="V5159" i="1"/>
  <c r="I5160" i="1"/>
  <c r="J5160" i="1"/>
  <c r="K5160" i="1"/>
  <c r="L5160" i="1"/>
  <c r="M5160" i="1"/>
  <c r="N5160" i="1"/>
  <c r="O5160" i="1"/>
  <c r="P5160" i="1"/>
  <c r="Q5160" i="1"/>
  <c r="R5160" i="1"/>
  <c r="S5160" i="1"/>
  <c r="T5160" i="1"/>
  <c r="U5160" i="1"/>
  <c r="V5160" i="1"/>
  <c r="I5161" i="1"/>
  <c r="J5161" i="1"/>
  <c r="K5161" i="1"/>
  <c r="L5161" i="1"/>
  <c r="M5161" i="1"/>
  <c r="N5161" i="1"/>
  <c r="O5161" i="1"/>
  <c r="P5161" i="1"/>
  <c r="Q5161" i="1"/>
  <c r="R5161" i="1"/>
  <c r="S5161" i="1"/>
  <c r="T5161" i="1"/>
  <c r="U5161" i="1"/>
  <c r="V5161" i="1"/>
  <c r="I5162" i="1"/>
  <c r="J5162" i="1"/>
  <c r="K5162" i="1"/>
  <c r="L5162" i="1"/>
  <c r="M5162" i="1"/>
  <c r="N5162" i="1"/>
  <c r="O5162" i="1"/>
  <c r="P5162" i="1"/>
  <c r="Q5162" i="1"/>
  <c r="U5162" i="1" s="1"/>
  <c r="R5162" i="1"/>
  <c r="S5162" i="1"/>
  <c r="T5162" i="1"/>
  <c r="V5162" i="1"/>
  <c r="I5163" i="1"/>
  <c r="J5163" i="1"/>
  <c r="K5163" i="1"/>
  <c r="L5163" i="1"/>
  <c r="M5163" i="1"/>
  <c r="N5163" i="1"/>
  <c r="O5163" i="1"/>
  <c r="P5163" i="1"/>
  <c r="Q5163" i="1"/>
  <c r="U5163" i="1" s="1"/>
  <c r="R5163" i="1"/>
  <c r="S5163" i="1"/>
  <c r="T5163" i="1"/>
  <c r="V5163" i="1"/>
  <c r="I5164" i="1"/>
  <c r="J5164" i="1"/>
  <c r="K5164" i="1"/>
  <c r="L5164" i="1"/>
  <c r="M5164" i="1"/>
  <c r="N5164" i="1"/>
  <c r="O5164" i="1"/>
  <c r="P5164" i="1"/>
  <c r="Q5164" i="1"/>
  <c r="U5164" i="1" s="1"/>
  <c r="R5164" i="1"/>
  <c r="S5164" i="1"/>
  <c r="T5164" i="1"/>
  <c r="V5164" i="1"/>
  <c r="I5165" i="1"/>
  <c r="J5165" i="1"/>
  <c r="K5165" i="1"/>
  <c r="L5165" i="1"/>
  <c r="M5165" i="1"/>
  <c r="N5165" i="1"/>
  <c r="O5165" i="1"/>
  <c r="P5165" i="1"/>
  <c r="Q5165" i="1"/>
  <c r="R5165" i="1"/>
  <c r="S5165" i="1"/>
  <c r="T5165" i="1"/>
  <c r="U5165" i="1"/>
  <c r="V5165" i="1"/>
  <c r="I5166" i="1"/>
  <c r="J5166" i="1"/>
  <c r="K5166" i="1"/>
  <c r="L5166" i="1"/>
  <c r="M5166" i="1"/>
  <c r="N5166" i="1"/>
  <c r="O5166" i="1"/>
  <c r="P5166" i="1"/>
  <c r="Q5166" i="1"/>
  <c r="R5166" i="1"/>
  <c r="S5166" i="1"/>
  <c r="T5166" i="1"/>
  <c r="U5166" i="1"/>
  <c r="V5166" i="1"/>
  <c r="I5167" i="1"/>
  <c r="J5167" i="1"/>
  <c r="K5167" i="1"/>
  <c r="L5167" i="1"/>
  <c r="M5167" i="1"/>
  <c r="N5167" i="1"/>
  <c r="O5167" i="1"/>
  <c r="P5167" i="1"/>
  <c r="Q5167" i="1"/>
  <c r="R5167" i="1"/>
  <c r="S5167" i="1"/>
  <c r="T5167" i="1"/>
  <c r="U5167" i="1"/>
  <c r="V5167" i="1"/>
  <c r="I5168" i="1"/>
  <c r="J5168" i="1"/>
  <c r="K5168" i="1"/>
  <c r="L5168" i="1"/>
  <c r="M5168" i="1"/>
  <c r="N5168" i="1"/>
  <c r="O5168" i="1"/>
  <c r="P5168" i="1"/>
  <c r="Q5168" i="1"/>
  <c r="U5168" i="1" s="1"/>
  <c r="R5168" i="1"/>
  <c r="S5168" i="1"/>
  <c r="T5168" i="1"/>
  <c r="V5168" i="1"/>
  <c r="I5169" i="1"/>
  <c r="J5169" i="1"/>
  <c r="K5169" i="1"/>
  <c r="L5169" i="1"/>
  <c r="M5169" i="1"/>
  <c r="N5169" i="1"/>
  <c r="O5169" i="1"/>
  <c r="P5169" i="1"/>
  <c r="Q5169" i="1"/>
  <c r="U5169" i="1" s="1"/>
  <c r="R5169" i="1"/>
  <c r="S5169" i="1"/>
  <c r="T5169" i="1"/>
  <c r="V5169" i="1"/>
  <c r="I5170" i="1"/>
  <c r="J5170" i="1"/>
  <c r="K5170" i="1"/>
  <c r="L5170" i="1"/>
  <c r="M5170" i="1"/>
  <c r="N5170" i="1"/>
  <c r="O5170" i="1"/>
  <c r="P5170" i="1"/>
  <c r="Q5170" i="1"/>
  <c r="U5170" i="1" s="1"/>
  <c r="R5170" i="1"/>
  <c r="S5170" i="1"/>
  <c r="T5170" i="1"/>
  <c r="V5170" i="1"/>
  <c r="I5171" i="1"/>
  <c r="J5171" i="1"/>
  <c r="K5171" i="1"/>
  <c r="L5171" i="1"/>
  <c r="M5171" i="1"/>
  <c r="N5171" i="1"/>
  <c r="O5171" i="1"/>
  <c r="P5171" i="1"/>
  <c r="Q5171" i="1"/>
  <c r="R5171" i="1"/>
  <c r="S5171" i="1"/>
  <c r="T5171" i="1"/>
  <c r="U5171" i="1"/>
  <c r="V5171" i="1"/>
  <c r="I5172" i="1"/>
  <c r="J5172" i="1"/>
  <c r="K5172" i="1"/>
  <c r="L5172" i="1"/>
  <c r="M5172" i="1"/>
  <c r="N5172" i="1"/>
  <c r="O5172" i="1"/>
  <c r="P5172" i="1"/>
  <c r="Q5172" i="1"/>
  <c r="R5172" i="1"/>
  <c r="S5172" i="1"/>
  <c r="T5172" i="1"/>
  <c r="U5172" i="1"/>
  <c r="V5172" i="1"/>
  <c r="I5173" i="1"/>
  <c r="J5173" i="1"/>
  <c r="K5173" i="1"/>
  <c r="L5173" i="1"/>
  <c r="M5173" i="1"/>
  <c r="N5173" i="1"/>
  <c r="O5173" i="1"/>
  <c r="P5173" i="1"/>
  <c r="Q5173" i="1"/>
  <c r="R5173" i="1"/>
  <c r="S5173" i="1"/>
  <c r="T5173" i="1"/>
  <c r="U5173" i="1"/>
  <c r="V5173" i="1"/>
  <c r="I5174" i="1"/>
  <c r="J5174" i="1"/>
  <c r="K5174" i="1"/>
  <c r="L5174" i="1"/>
  <c r="M5174" i="1"/>
  <c r="N5174" i="1"/>
  <c r="O5174" i="1"/>
  <c r="P5174" i="1"/>
  <c r="Q5174" i="1"/>
  <c r="U5174" i="1" s="1"/>
  <c r="R5174" i="1"/>
  <c r="S5174" i="1"/>
  <c r="T5174" i="1"/>
  <c r="V5174" i="1"/>
  <c r="I5175" i="1"/>
  <c r="J5175" i="1"/>
  <c r="K5175" i="1"/>
  <c r="L5175" i="1"/>
  <c r="M5175" i="1"/>
  <c r="N5175" i="1"/>
  <c r="O5175" i="1"/>
  <c r="P5175" i="1"/>
  <c r="Q5175" i="1"/>
  <c r="U5175" i="1" s="1"/>
  <c r="R5175" i="1"/>
  <c r="S5175" i="1"/>
  <c r="T5175" i="1"/>
  <c r="V5175" i="1"/>
  <c r="I5176" i="1"/>
  <c r="J5176" i="1"/>
  <c r="K5176" i="1"/>
  <c r="L5176" i="1"/>
  <c r="M5176" i="1"/>
  <c r="N5176" i="1"/>
  <c r="O5176" i="1"/>
  <c r="P5176" i="1"/>
  <c r="Q5176" i="1"/>
  <c r="U5176" i="1" s="1"/>
  <c r="R5176" i="1"/>
  <c r="S5176" i="1"/>
  <c r="T5176" i="1"/>
  <c r="V5176" i="1"/>
  <c r="I5177" i="1"/>
  <c r="J5177" i="1"/>
  <c r="K5177" i="1"/>
  <c r="L5177" i="1"/>
  <c r="M5177" i="1"/>
  <c r="N5177" i="1"/>
  <c r="O5177" i="1"/>
  <c r="P5177" i="1"/>
  <c r="Q5177" i="1"/>
  <c r="R5177" i="1"/>
  <c r="S5177" i="1"/>
  <c r="T5177" i="1"/>
  <c r="U5177" i="1"/>
  <c r="V5177" i="1"/>
  <c r="I5178" i="1"/>
  <c r="J5178" i="1"/>
  <c r="K5178" i="1"/>
  <c r="L5178" i="1"/>
  <c r="M5178" i="1"/>
  <c r="N5178" i="1"/>
  <c r="O5178" i="1"/>
  <c r="P5178" i="1"/>
  <c r="Q5178" i="1"/>
  <c r="R5178" i="1"/>
  <c r="S5178" i="1"/>
  <c r="T5178" i="1"/>
  <c r="U5178" i="1"/>
  <c r="V5178" i="1"/>
  <c r="I5179" i="1"/>
  <c r="J5179" i="1"/>
  <c r="K5179" i="1"/>
  <c r="L5179" i="1"/>
  <c r="M5179" i="1"/>
  <c r="N5179" i="1"/>
  <c r="O5179" i="1"/>
  <c r="P5179" i="1"/>
  <c r="Q5179" i="1"/>
  <c r="R5179" i="1"/>
  <c r="S5179" i="1"/>
  <c r="T5179" i="1"/>
  <c r="U5179" i="1"/>
  <c r="V5179" i="1"/>
  <c r="I5180" i="1"/>
  <c r="J5180" i="1"/>
  <c r="K5180" i="1"/>
  <c r="L5180" i="1"/>
  <c r="M5180" i="1"/>
  <c r="N5180" i="1"/>
  <c r="O5180" i="1"/>
  <c r="P5180" i="1"/>
  <c r="Q5180" i="1"/>
  <c r="U5180" i="1" s="1"/>
  <c r="R5180" i="1"/>
  <c r="S5180" i="1"/>
  <c r="T5180" i="1"/>
  <c r="V5180" i="1"/>
  <c r="I5181" i="1"/>
  <c r="J5181" i="1"/>
  <c r="K5181" i="1"/>
  <c r="L5181" i="1"/>
  <c r="M5181" i="1"/>
  <c r="N5181" i="1"/>
  <c r="O5181" i="1"/>
  <c r="P5181" i="1"/>
  <c r="Q5181" i="1"/>
  <c r="U5181" i="1" s="1"/>
  <c r="R5181" i="1"/>
  <c r="S5181" i="1"/>
  <c r="T5181" i="1"/>
  <c r="V5181" i="1"/>
  <c r="I5182" i="1"/>
  <c r="J5182" i="1"/>
  <c r="K5182" i="1"/>
  <c r="L5182" i="1"/>
  <c r="M5182" i="1"/>
  <c r="N5182" i="1"/>
  <c r="O5182" i="1"/>
  <c r="P5182" i="1"/>
  <c r="Q5182" i="1"/>
  <c r="U5182" i="1" s="1"/>
  <c r="R5182" i="1"/>
  <c r="S5182" i="1"/>
  <c r="T5182" i="1"/>
  <c r="V5182" i="1"/>
  <c r="I5183" i="1"/>
  <c r="J5183" i="1"/>
  <c r="K5183" i="1"/>
  <c r="L5183" i="1"/>
  <c r="M5183" i="1"/>
  <c r="N5183" i="1"/>
  <c r="O5183" i="1"/>
  <c r="P5183" i="1"/>
  <c r="Q5183" i="1"/>
  <c r="R5183" i="1"/>
  <c r="S5183" i="1"/>
  <c r="T5183" i="1"/>
  <c r="U5183" i="1"/>
  <c r="V5183" i="1"/>
  <c r="I5184" i="1"/>
  <c r="J5184" i="1"/>
  <c r="K5184" i="1"/>
  <c r="L5184" i="1"/>
  <c r="M5184" i="1"/>
  <c r="N5184" i="1"/>
  <c r="O5184" i="1"/>
  <c r="P5184" i="1"/>
  <c r="Q5184" i="1"/>
  <c r="R5184" i="1"/>
  <c r="S5184" i="1"/>
  <c r="T5184" i="1"/>
  <c r="U5184" i="1"/>
  <c r="V5184" i="1"/>
  <c r="I5185" i="1"/>
  <c r="J5185" i="1"/>
  <c r="K5185" i="1"/>
  <c r="L5185" i="1"/>
  <c r="M5185" i="1"/>
  <c r="N5185" i="1"/>
  <c r="O5185" i="1"/>
  <c r="P5185" i="1"/>
  <c r="Q5185" i="1"/>
  <c r="R5185" i="1"/>
  <c r="S5185" i="1"/>
  <c r="T5185" i="1"/>
  <c r="U5185" i="1"/>
  <c r="V5185" i="1"/>
  <c r="I5186" i="1"/>
  <c r="J5186" i="1"/>
  <c r="K5186" i="1"/>
  <c r="L5186" i="1"/>
  <c r="M5186" i="1"/>
  <c r="N5186" i="1"/>
  <c r="O5186" i="1"/>
  <c r="P5186" i="1"/>
  <c r="Q5186" i="1"/>
  <c r="U5186" i="1" s="1"/>
  <c r="R5186" i="1"/>
  <c r="S5186" i="1"/>
  <c r="T5186" i="1"/>
  <c r="V5186" i="1"/>
  <c r="I5187" i="1"/>
  <c r="J5187" i="1"/>
  <c r="K5187" i="1"/>
  <c r="L5187" i="1"/>
  <c r="M5187" i="1"/>
  <c r="N5187" i="1"/>
  <c r="O5187" i="1"/>
  <c r="P5187" i="1"/>
  <c r="Q5187" i="1"/>
  <c r="U5187" i="1" s="1"/>
  <c r="R5187" i="1"/>
  <c r="S5187" i="1"/>
  <c r="T5187" i="1"/>
  <c r="V5187" i="1"/>
  <c r="I5188" i="1"/>
  <c r="J5188" i="1"/>
  <c r="K5188" i="1"/>
  <c r="L5188" i="1"/>
  <c r="M5188" i="1"/>
  <c r="N5188" i="1"/>
  <c r="O5188" i="1"/>
  <c r="P5188" i="1"/>
  <c r="Q5188" i="1"/>
  <c r="U5188" i="1" s="1"/>
  <c r="R5188" i="1"/>
  <c r="S5188" i="1"/>
  <c r="T5188" i="1"/>
  <c r="V5188" i="1"/>
  <c r="I5189" i="1"/>
  <c r="J5189" i="1"/>
  <c r="K5189" i="1"/>
  <c r="L5189" i="1"/>
  <c r="M5189" i="1"/>
  <c r="N5189" i="1"/>
  <c r="O5189" i="1"/>
  <c r="P5189" i="1"/>
  <c r="Q5189" i="1"/>
  <c r="R5189" i="1"/>
  <c r="S5189" i="1"/>
  <c r="T5189" i="1"/>
  <c r="U5189" i="1"/>
  <c r="V5189" i="1"/>
  <c r="I5190" i="1"/>
  <c r="J5190" i="1"/>
  <c r="K5190" i="1"/>
  <c r="L5190" i="1"/>
  <c r="M5190" i="1"/>
  <c r="N5190" i="1"/>
  <c r="O5190" i="1"/>
  <c r="P5190" i="1"/>
  <c r="Q5190" i="1"/>
  <c r="R5190" i="1"/>
  <c r="S5190" i="1"/>
  <c r="T5190" i="1"/>
  <c r="U5190" i="1"/>
  <c r="V5190" i="1"/>
  <c r="I5191" i="1"/>
  <c r="J5191" i="1"/>
  <c r="K5191" i="1"/>
  <c r="L5191" i="1"/>
  <c r="M5191" i="1"/>
  <c r="N5191" i="1"/>
  <c r="O5191" i="1"/>
  <c r="P5191" i="1"/>
  <c r="Q5191" i="1"/>
  <c r="R5191" i="1"/>
  <c r="S5191" i="1"/>
  <c r="T5191" i="1"/>
  <c r="U5191" i="1"/>
  <c r="V5191" i="1"/>
  <c r="I5192" i="1"/>
  <c r="J5192" i="1"/>
  <c r="K5192" i="1"/>
  <c r="L5192" i="1"/>
  <c r="M5192" i="1"/>
  <c r="N5192" i="1"/>
  <c r="O5192" i="1"/>
  <c r="P5192" i="1"/>
  <c r="Q5192" i="1"/>
  <c r="U5192" i="1" s="1"/>
  <c r="R5192" i="1"/>
  <c r="S5192" i="1"/>
  <c r="T5192" i="1"/>
  <c r="V5192" i="1"/>
  <c r="I5193" i="1"/>
  <c r="J5193" i="1"/>
  <c r="K5193" i="1"/>
  <c r="L5193" i="1"/>
  <c r="M5193" i="1"/>
  <c r="N5193" i="1"/>
  <c r="O5193" i="1"/>
  <c r="P5193" i="1"/>
  <c r="Q5193" i="1"/>
  <c r="U5193" i="1" s="1"/>
  <c r="R5193" i="1"/>
  <c r="S5193" i="1"/>
  <c r="T5193" i="1"/>
  <c r="V5193" i="1"/>
  <c r="I5194" i="1"/>
  <c r="J5194" i="1"/>
  <c r="K5194" i="1"/>
  <c r="L5194" i="1"/>
  <c r="M5194" i="1"/>
  <c r="N5194" i="1"/>
  <c r="O5194" i="1"/>
  <c r="P5194" i="1"/>
  <c r="Q5194" i="1"/>
  <c r="U5194" i="1" s="1"/>
  <c r="R5194" i="1"/>
  <c r="S5194" i="1"/>
  <c r="T5194" i="1"/>
  <c r="V5194" i="1"/>
  <c r="I5195" i="1"/>
  <c r="J5195" i="1"/>
  <c r="K5195" i="1"/>
  <c r="L5195" i="1"/>
  <c r="M5195" i="1"/>
  <c r="N5195" i="1"/>
  <c r="O5195" i="1"/>
  <c r="P5195" i="1"/>
  <c r="Q5195" i="1"/>
  <c r="R5195" i="1"/>
  <c r="S5195" i="1"/>
  <c r="T5195" i="1"/>
  <c r="U5195" i="1"/>
  <c r="V5195" i="1"/>
  <c r="I5196" i="1"/>
  <c r="J5196" i="1"/>
  <c r="K5196" i="1"/>
  <c r="L5196" i="1"/>
  <c r="M5196" i="1"/>
  <c r="N5196" i="1"/>
  <c r="O5196" i="1"/>
  <c r="P5196" i="1"/>
  <c r="Q5196" i="1"/>
  <c r="R5196" i="1"/>
  <c r="S5196" i="1"/>
  <c r="T5196" i="1"/>
  <c r="U5196" i="1"/>
  <c r="V5196" i="1"/>
  <c r="I5197" i="1"/>
  <c r="J5197" i="1"/>
  <c r="K5197" i="1"/>
  <c r="L5197" i="1"/>
  <c r="M5197" i="1"/>
  <c r="N5197" i="1"/>
  <c r="O5197" i="1"/>
  <c r="P5197" i="1"/>
  <c r="Q5197" i="1"/>
  <c r="R5197" i="1"/>
  <c r="S5197" i="1"/>
  <c r="T5197" i="1"/>
  <c r="U5197" i="1"/>
  <c r="V5197" i="1"/>
  <c r="I5198" i="1"/>
  <c r="J5198" i="1"/>
  <c r="K5198" i="1"/>
  <c r="L5198" i="1"/>
  <c r="M5198" i="1"/>
  <c r="N5198" i="1"/>
  <c r="O5198" i="1"/>
  <c r="P5198" i="1"/>
  <c r="Q5198" i="1"/>
  <c r="U5198" i="1" s="1"/>
  <c r="R5198" i="1"/>
  <c r="S5198" i="1"/>
  <c r="T5198" i="1"/>
  <c r="V5198" i="1"/>
  <c r="I5199" i="1"/>
  <c r="J5199" i="1"/>
  <c r="K5199" i="1"/>
  <c r="L5199" i="1"/>
  <c r="M5199" i="1"/>
  <c r="N5199" i="1"/>
  <c r="O5199" i="1"/>
  <c r="P5199" i="1"/>
  <c r="Q5199" i="1"/>
  <c r="U5199" i="1" s="1"/>
  <c r="R5199" i="1"/>
  <c r="S5199" i="1"/>
  <c r="T5199" i="1"/>
  <c r="V5199" i="1"/>
  <c r="I5200" i="1"/>
  <c r="J5200" i="1"/>
  <c r="K5200" i="1"/>
  <c r="L5200" i="1"/>
  <c r="M5200" i="1"/>
  <c r="N5200" i="1"/>
  <c r="O5200" i="1"/>
  <c r="P5200" i="1"/>
  <c r="Q5200" i="1"/>
  <c r="U5200" i="1" s="1"/>
  <c r="R5200" i="1"/>
  <c r="S5200" i="1"/>
  <c r="T5200" i="1"/>
  <c r="V5200" i="1"/>
  <c r="I5201" i="1"/>
  <c r="J5201" i="1"/>
  <c r="K5201" i="1"/>
  <c r="L5201" i="1"/>
  <c r="M5201" i="1"/>
  <c r="N5201" i="1"/>
  <c r="O5201" i="1"/>
  <c r="P5201" i="1"/>
  <c r="Q5201" i="1"/>
  <c r="R5201" i="1"/>
  <c r="S5201" i="1"/>
  <c r="T5201" i="1"/>
  <c r="U5201" i="1"/>
  <c r="V5201" i="1"/>
  <c r="I5202" i="1"/>
  <c r="J5202" i="1"/>
  <c r="K5202" i="1"/>
  <c r="L5202" i="1"/>
  <c r="M5202" i="1"/>
  <c r="N5202" i="1"/>
  <c r="O5202" i="1"/>
  <c r="P5202" i="1"/>
  <c r="Q5202" i="1"/>
  <c r="R5202" i="1"/>
  <c r="S5202" i="1"/>
  <c r="T5202" i="1"/>
  <c r="U5202" i="1"/>
  <c r="V5202" i="1"/>
  <c r="I5203" i="1"/>
  <c r="J5203" i="1"/>
  <c r="K5203" i="1"/>
  <c r="L5203" i="1"/>
  <c r="M5203" i="1"/>
  <c r="N5203" i="1"/>
  <c r="O5203" i="1"/>
  <c r="P5203" i="1"/>
  <c r="Q5203" i="1"/>
  <c r="R5203" i="1"/>
  <c r="S5203" i="1"/>
  <c r="T5203" i="1"/>
  <c r="U5203" i="1"/>
  <c r="V5203" i="1"/>
  <c r="I5204" i="1"/>
  <c r="J5204" i="1"/>
  <c r="K5204" i="1"/>
  <c r="L5204" i="1"/>
  <c r="M5204" i="1"/>
  <c r="N5204" i="1"/>
  <c r="O5204" i="1"/>
  <c r="P5204" i="1"/>
  <c r="Q5204" i="1"/>
  <c r="U5204" i="1" s="1"/>
  <c r="R5204" i="1"/>
  <c r="S5204" i="1"/>
  <c r="T5204" i="1"/>
  <c r="V5204" i="1"/>
  <c r="I5205" i="1"/>
  <c r="J5205" i="1"/>
  <c r="K5205" i="1"/>
  <c r="L5205" i="1"/>
  <c r="M5205" i="1"/>
  <c r="N5205" i="1"/>
  <c r="O5205" i="1"/>
  <c r="P5205" i="1"/>
  <c r="Q5205" i="1"/>
  <c r="U5205" i="1" s="1"/>
  <c r="R5205" i="1"/>
  <c r="S5205" i="1"/>
  <c r="T5205" i="1"/>
  <c r="V5205" i="1"/>
  <c r="I5206" i="1"/>
  <c r="J5206" i="1"/>
  <c r="K5206" i="1"/>
  <c r="L5206" i="1"/>
  <c r="M5206" i="1"/>
  <c r="N5206" i="1"/>
  <c r="O5206" i="1"/>
  <c r="P5206" i="1"/>
  <c r="Q5206" i="1"/>
  <c r="U5206" i="1" s="1"/>
  <c r="R5206" i="1"/>
  <c r="S5206" i="1"/>
  <c r="T5206" i="1"/>
  <c r="V5206" i="1"/>
  <c r="I5207" i="1"/>
  <c r="J5207" i="1"/>
  <c r="K5207" i="1"/>
  <c r="L5207" i="1"/>
  <c r="M5207" i="1"/>
  <c r="N5207" i="1"/>
  <c r="O5207" i="1"/>
  <c r="P5207" i="1"/>
  <c r="Q5207" i="1"/>
  <c r="R5207" i="1"/>
  <c r="S5207" i="1"/>
  <c r="T5207" i="1"/>
  <c r="U5207" i="1"/>
  <c r="V5207" i="1"/>
  <c r="I5208" i="1"/>
  <c r="J5208" i="1"/>
  <c r="K5208" i="1"/>
  <c r="L5208" i="1"/>
  <c r="M5208" i="1"/>
  <c r="N5208" i="1"/>
  <c r="O5208" i="1"/>
  <c r="P5208" i="1"/>
  <c r="Q5208" i="1"/>
  <c r="R5208" i="1"/>
  <c r="S5208" i="1"/>
  <c r="T5208" i="1"/>
  <c r="U5208" i="1"/>
  <c r="V5208" i="1"/>
  <c r="I5209" i="1"/>
  <c r="J5209" i="1"/>
  <c r="K5209" i="1"/>
  <c r="L5209" i="1"/>
  <c r="M5209" i="1"/>
  <c r="N5209" i="1"/>
  <c r="O5209" i="1"/>
  <c r="P5209" i="1"/>
  <c r="Q5209" i="1"/>
  <c r="R5209" i="1"/>
  <c r="S5209" i="1"/>
  <c r="T5209" i="1"/>
  <c r="U5209" i="1"/>
  <c r="V5209" i="1"/>
  <c r="I5210" i="1"/>
  <c r="J5210" i="1"/>
  <c r="K5210" i="1"/>
  <c r="L5210" i="1"/>
  <c r="M5210" i="1"/>
  <c r="N5210" i="1"/>
  <c r="O5210" i="1"/>
  <c r="P5210" i="1"/>
  <c r="Q5210" i="1"/>
  <c r="U5210" i="1" s="1"/>
  <c r="R5210" i="1"/>
  <c r="S5210" i="1"/>
  <c r="T5210" i="1"/>
  <c r="V5210" i="1"/>
  <c r="I5211" i="1"/>
  <c r="J5211" i="1"/>
  <c r="K5211" i="1"/>
  <c r="L5211" i="1"/>
  <c r="M5211" i="1"/>
  <c r="N5211" i="1"/>
  <c r="O5211" i="1"/>
  <c r="P5211" i="1"/>
  <c r="Q5211" i="1"/>
  <c r="U5211" i="1" s="1"/>
  <c r="R5211" i="1"/>
  <c r="S5211" i="1"/>
  <c r="T5211" i="1"/>
  <c r="V5211" i="1"/>
  <c r="I5212" i="1"/>
  <c r="J5212" i="1"/>
  <c r="K5212" i="1"/>
  <c r="L5212" i="1"/>
  <c r="M5212" i="1"/>
  <c r="N5212" i="1"/>
  <c r="O5212" i="1"/>
  <c r="P5212" i="1"/>
  <c r="Q5212" i="1"/>
  <c r="U5212" i="1" s="1"/>
  <c r="R5212" i="1"/>
  <c r="S5212" i="1"/>
  <c r="T5212" i="1"/>
  <c r="V5212" i="1"/>
  <c r="I5213" i="1"/>
  <c r="J5213" i="1"/>
  <c r="K5213" i="1"/>
  <c r="L5213" i="1"/>
  <c r="M5213" i="1"/>
  <c r="N5213" i="1"/>
  <c r="O5213" i="1"/>
  <c r="P5213" i="1"/>
  <c r="Q5213" i="1"/>
  <c r="R5213" i="1"/>
  <c r="S5213" i="1"/>
  <c r="T5213" i="1"/>
  <c r="U5213" i="1"/>
  <c r="V5213" i="1"/>
  <c r="I5214" i="1"/>
  <c r="J5214" i="1"/>
  <c r="K5214" i="1"/>
  <c r="L5214" i="1"/>
  <c r="M5214" i="1"/>
  <c r="N5214" i="1"/>
  <c r="O5214" i="1"/>
  <c r="P5214" i="1"/>
  <c r="Q5214" i="1"/>
  <c r="R5214" i="1"/>
  <c r="S5214" i="1"/>
  <c r="T5214" i="1"/>
  <c r="U5214" i="1"/>
  <c r="V5214" i="1"/>
  <c r="I5215" i="1"/>
  <c r="J5215" i="1"/>
  <c r="K5215" i="1"/>
  <c r="L5215" i="1"/>
  <c r="M5215" i="1"/>
  <c r="N5215" i="1"/>
  <c r="O5215" i="1"/>
  <c r="P5215" i="1"/>
  <c r="Q5215" i="1"/>
  <c r="R5215" i="1"/>
  <c r="S5215" i="1"/>
  <c r="T5215" i="1"/>
  <c r="U5215" i="1"/>
  <c r="V5215" i="1"/>
  <c r="I5216" i="1"/>
  <c r="J5216" i="1"/>
  <c r="K5216" i="1"/>
  <c r="L5216" i="1"/>
  <c r="M5216" i="1"/>
  <c r="N5216" i="1"/>
  <c r="O5216" i="1"/>
  <c r="P5216" i="1"/>
  <c r="Q5216" i="1"/>
  <c r="U5216" i="1" s="1"/>
  <c r="R5216" i="1"/>
  <c r="S5216" i="1"/>
  <c r="T5216" i="1"/>
  <c r="V5216" i="1"/>
  <c r="I5217" i="1"/>
  <c r="J5217" i="1"/>
  <c r="K5217" i="1"/>
  <c r="L5217" i="1"/>
  <c r="M5217" i="1"/>
  <c r="N5217" i="1"/>
  <c r="O5217" i="1"/>
  <c r="P5217" i="1"/>
  <c r="Q5217" i="1"/>
  <c r="U5217" i="1" s="1"/>
  <c r="R5217" i="1"/>
  <c r="S5217" i="1"/>
  <c r="T5217" i="1"/>
  <c r="V5217" i="1"/>
  <c r="I5218" i="1"/>
  <c r="J5218" i="1"/>
  <c r="K5218" i="1"/>
  <c r="L5218" i="1"/>
  <c r="M5218" i="1"/>
  <c r="N5218" i="1"/>
  <c r="O5218" i="1"/>
  <c r="P5218" i="1"/>
  <c r="Q5218" i="1"/>
  <c r="U5218" i="1" s="1"/>
  <c r="R5218" i="1"/>
  <c r="S5218" i="1"/>
  <c r="T5218" i="1"/>
  <c r="V5218" i="1"/>
  <c r="I5219" i="1"/>
  <c r="J5219" i="1"/>
  <c r="K5219" i="1"/>
  <c r="L5219" i="1"/>
  <c r="M5219" i="1"/>
  <c r="N5219" i="1"/>
  <c r="O5219" i="1"/>
  <c r="P5219" i="1"/>
  <c r="Q5219" i="1"/>
  <c r="R5219" i="1"/>
  <c r="S5219" i="1"/>
  <c r="T5219" i="1"/>
  <c r="U5219" i="1"/>
  <c r="V5219" i="1"/>
  <c r="I5220" i="1"/>
  <c r="J5220" i="1"/>
  <c r="K5220" i="1"/>
  <c r="L5220" i="1"/>
  <c r="M5220" i="1"/>
  <c r="N5220" i="1"/>
  <c r="O5220" i="1"/>
  <c r="P5220" i="1"/>
  <c r="Q5220" i="1"/>
  <c r="R5220" i="1"/>
  <c r="S5220" i="1"/>
  <c r="T5220" i="1"/>
  <c r="U5220" i="1"/>
  <c r="V5220" i="1"/>
  <c r="I5221" i="1"/>
  <c r="J5221" i="1"/>
  <c r="K5221" i="1"/>
  <c r="L5221" i="1"/>
  <c r="M5221" i="1"/>
  <c r="N5221" i="1"/>
  <c r="O5221" i="1"/>
  <c r="P5221" i="1"/>
  <c r="Q5221" i="1"/>
  <c r="R5221" i="1"/>
  <c r="S5221" i="1"/>
  <c r="T5221" i="1"/>
  <c r="U5221" i="1"/>
  <c r="V5221" i="1"/>
  <c r="I5222" i="1"/>
  <c r="J5222" i="1"/>
  <c r="K5222" i="1"/>
  <c r="L5222" i="1"/>
  <c r="M5222" i="1"/>
  <c r="N5222" i="1"/>
  <c r="O5222" i="1"/>
  <c r="P5222" i="1"/>
  <c r="Q5222" i="1"/>
  <c r="U5222" i="1" s="1"/>
  <c r="R5222" i="1"/>
  <c r="S5222" i="1"/>
  <c r="T5222" i="1"/>
  <c r="V5222" i="1"/>
  <c r="I5223" i="1"/>
  <c r="J5223" i="1"/>
  <c r="K5223" i="1"/>
  <c r="L5223" i="1"/>
  <c r="M5223" i="1"/>
  <c r="N5223" i="1"/>
  <c r="O5223" i="1"/>
  <c r="P5223" i="1"/>
  <c r="Q5223" i="1"/>
  <c r="U5223" i="1" s="1"/>
  <c r="R5223" i="1"/>
  <c r="S5223" i="1"/>
  <c r="T5223" i="1"/>
  <c r="V5223" i="1"/>
  <c r="I5224" i="1"/>
  <c r="J5224" i="1"/>
  <c r="K5224" i="1"/>
  <c r="L5224" i="1"/>
  <c r="M5224" i="1"/>
  <c r="N5224" i="1"/>
  <c r="O5224" i="1"/>
  <c r="P5224" i="1"/>
  <c r="Q5224" i="1"/>
  <c r="U5224" i="1" s="1"/>
  <c r="R5224" i="1"/>
  <c r="S5224" i="1"/>
  <c r="T5224" i="1"/>
  <c r="V5224" i="1"/>
  <c r="I5225" i="1"/>
  <c r="J5225" i="1"/>
  <c r="K5225" i="1"/>
  <c r="L5225" i="1"/>
  <c r="M5225" i="1"/>
  <c r="N5225" i="1"/>
  <c r="O5225" i="1"/>
  <c r="P5225" i="1"/>
  <c r="Q5225" i="1"/>
  <c r="R5225" i="1"/>
  <c r="S5225" i="1"/>
  <c r="T5225" i="1"/>
  <c r="U5225" i="1"/>
  <c r="V5225" i="1"/>
  <c r="I5226" i="1"/>
  <c r="J5226" i="1"/>
  <c r="K5226" i="1"/>
  <c r="L5226" i="1"/>
  <c r="M5226" i="1"/>
  <c r="N5226" i="1"/>
  <c r="O5226" i="1"/>
  <c r="P5226" i="1"/>
  <c r="Q5226" i="1"/>
  <c r="R5226" i="1"/>
  <c r="S5226" i="1"/>
  <c r="T5226" i="1"/>
  <c r="U5226" i="1"/>
  <c r="V5226" i="1"/>
  <c r="I5227" i="1"/>
  <c r="J5227" i="1"/>
  <c r="K5227" i="1"/>
  <c r="L5227" i="1"/>
  <c r="M5227" i="1"/>
  <c r="N5227" i="1"/>
  <c r="O5227" i="1"/>
  <c r="P5227" i="1"/>
  <c r="Q5227" i="1"/>
  <c r="R5227" i="1"/>
  <c r="S5227" i="1"/>
  <c r="T5227" i="1"/>
  <c r="U5227" i="1"/>
  <c r="V5227" i="1"/>
  <c r="I5228" i="1"/>
  <c r="J5228" i="1"/>
  <c r="K5228" i="1"/>
  <c r="L5228" i="1"/>
  <c r="M5228" i="1"/>
  <c r="N5228" i="1"/>
  <c r="O5228" i="1"/>
  <c r="P5228" i="1"/>
  <c r="Q5228" i="1"/>
  <c r="U5228" i="1" s="1"/>
  <c r="R5228" i="1"/>
  <c r="S5228" i="1"/>
  <c r="T5228" i="1"/>
  <c r="V5228" i="1"/>
  <c r="I5229" i="1"/>
  <c r="J5229" i="1"/>
  <c r="K5229" i="1"/>
  <c r="L5229" i="1"/>
  <c r="M5229" i="1"/>
  <c r="N5229" i="1"/>
  <c r="O5229" i="1"/>
  <c r="P5229" i="1"/>
  <c r="Q5229" i="1"/>
  <c r="U5229" i="1" s="1"/>
  <c r="R5229" i="1"/>
  <c r="S5229" i="1"/>
  <c r="T5229" i="1"/>
  <c r="V5229" i="1"/>
  <c r="I5230" i="1"/>
  <c r="J5230" i="1"/>
  <c r="K5230" i="1"/>
  <c r="L5230" i="1"/>
  <c r="M5230" i="1"/>
  <c r="N5230" i="1"/>
  <c r="O5230" i="1"/>
  <c r="P5230" i="1"/>
  <c r="Q5230" i="1"/>
  <c r="U5230" i="1" s="1"/>
  <c r="R5230" i="1"/>
  <c r="S5230" i="1"/>
  <c r="T5230" i="1"/>
  <c r="V5230" i="1"/>
  <c r="I5231" i="1"/>
  <c r="J5231" i="1"/>
  <c r="K5231" i="1"/>
  <c r="L5231" i="1"/>
  <c r="M5231" i="1"/>
  <c r="N5231" i="1"/>
  <c r="O5231" i="1"/>
  <c r="P5231" i="1"/>
  <c r="Q5231" i="1"/>
  <c r="R5231" i="1"/>
  <c r="S5231" i="1"/>
  <c r="T5231" i="1"/>
  <c r="U5231" i="1"/>
  <c r="V5231" i="1"/>
  <c r="I5232" i="1"/>
  <c r="J5232" i="1"/>
  <c r="K5232" i="1"/>
  <c r="L5232" i="1"/>
  <c r="M5232" i="1"/>
  <c r="N5232" i="1"/>
  <c r="O5232" i="1"/>
  <c r="P5232" i="1"/>
  <c r="Q5232" i="1"/>
  <c r="R5232" i="1"/>
  <c r="S5232" i="1"/>
  <c r="T5232" i="1"/>
  <c r="U5232" i="1"/>
  <c r="V5232" i="1"/>
  <c r="I5233" i="1"/>
  <c r="J5233" i="1"/>
  <c r="K5233" i="1"/>
  <c r="L5233" i="1"/>
  <c r="M5233" i="1"/>
  <c r="N5233" i="1"/>
  <c r="O5233" i="1"/>
  <c r="P5233" i="1"/>
  <c r="Q5233" i="1"/>
  <c r="R5233" i="1"/>
  <c r="S5233" i="1"/>
  <c r="T5233" i="1"/>
  <c r="U5233" i="1"/>
  <c r="V5233" i="1"/>
  <c r="I5234" i="1"/>
  <c r="J5234" i="1"/>
  <c r="K5234" i="1"/>
  <c r="L5234" i="1"/>
  <c r="M5234" i="1"/>
  <c r="N5234" i="1"/>
  <c r="O5234" i="1"/>
  <c r="P5234" i="1"/>
  <c r="Q5234" i="1"/>
  <c r="U5234" i="1" s="1"/>
  <c r="R5234" i="1"/>
  <c r="S5234" i="1"/>
  <c r="T5234" i="1"/>
  <c r="V5234" i="1"/>
  <c r="I5235" i="1"/>
  <c r="J5235" i="1"/>
  <c r="K5235" i="1"/>
  <c r="L5235" i="1"/>
  <c r="M5235" i="1"/>
  <c r="N5235" i="1"/>
  <c r="O5235" i="1"/>
  <c r="P5235" i="1"/>
  <c r="Q5235" i="1"/>
  <c r="U5235" i="1" s="1"/>
  <c r="R5235" i="1"/>
  <c r="S5235" i="1"/>
  <c r="T5235" i="1"/>
  <c r="V5235" i="1"/>
  <c r="I5236" i="1"/>
  <c r="J5236" i="1"/>
  <c r="K5236" i="1"/>
  <c r="L5236" i="1"/>
  <c r="M5236" i="1"/>
  <c r="N5236" i="1"/>
  <c r="O5236" i="1"/>
  <c r="P5236" i="1"/>
  <c r="Q5236" i="1"/>
  <c r="U5236" i="1" s="1"/>
  <c r="R5236" i="1"/>
  <c r="S5236" i="1"/>
  <c r="T5236" i="1"/>
  <c r="V5236" i="1"/>
  <c r="I5237" i="1"/>
  <c r="J5237" i="1"/>
  <c r="K5237" i="1"/>
  <c r="L5237" i="1"/>
  <c r="M5237" i="1"/>
  <c r="N5237" i="1"/>
  <c r="O5237" i="1"/>
  <c r="P5237" i="1"/>
  <c r="Q5237" i="1"/>
  <c r="R5237" i="1"/>
  <c r="S5237" i="1"/>
  <c r="T5237" i="1"/>
  <c r="U5237" i="1"/>
  <c r="V5237" i="1"/>
  <c r="I5238" i="1"/>
  <c r="J5238" i="1"/>
  <c r="K5238" i="1"/>
  <c r="L5238" i="1"/>
  <c r="M5238" i="1"/>
  <c r="N5238" i="1"/>
  <c r="O5238" i="1"/>
  <c r="P5238" i="1"/>
  <c r="Q5238" i="1"/>
  <c r="R5238" i="1"/>
  <c r="S5238" i="1"/>
  <c r="T5238" i="1"/>
  <c r="U5238" i="1"/>
  <c r="V5238" i="1"/>
  <c r="I5239" i="1"/>
  <c r="J5239" i="1"/>
  <c r="K5239" i="1"/>
  <c r="L5239" i="1"/>
  <c r="M5239" i="1"/>
  <c r="N5239" i="1"/>
  <c r="O5239" i="1"/>
  <c r="P5239" i="1"/>
  <c r="Q5239" i="1"/>
  <c r="R5239" i="1"/>
  <c r="S5239" i="1"/>
  <c r="T5239" i="1"/>
  <c r="U5239" i="1"/>
  <c r="V5239" i="1"/>
  <c r="I5240" i="1"/>
  <c r="J5240" i="1"/>
  <c r="K5240" i="1"/>
  <c r="L5240" i="1"/>
  <c r="M5240" i="1"/>
  <c r="N5240" i="1"/>
  <c r="O5240" i="1"/>
  <c r="P5240" i="1"/>
  <c r="Q5240" i="1"/>
  <c r="R5240" i="1"/>
  <c r="S5240" i="1"/>
  <c r="T5240" i="1"/>
  <c r="U5240" i="1"/>
  <c r="V5240" i="1"/>
  <c r="I5241" i="1"/>
  <c r="J5241" i="1"/>
  <c r="K5241" i="1"/>
  <c r="L5241" i="1"/>
  <c r="M5241" i="1"/>
  <c r="N5241" i="1"/>
  <c r="O5241" i="1"/>
  <c r="P5241" i="1"/>
  <c r="Q5241" i="1"/>
  <c r="U5241" i="1" s="1"/>
  <c r="R5241" i="1"/>
  <c r="S5241" i="1"/>
  <c r="T5241" i="1"/>
  <c r="V5241" i="1"/>
  <c r="I5242" i="1"/>
  <c r="J5242" i="1"/>
  <c r="K5242" i="1"/>
  <c r="L5242" i="1"/>
  <c r="M5242" i="1"/>
  <c r="N5242" i="1"/>
  <c r="O5242" i="1"/>
  <c r="P5242" i="1"/>
  <c r="Q5242" i="1"/>
  <c r="U5242" i="1" s="1"/>
  <c r="R5242" i="1"/>
  <c r="S5242" i="1"/>
  <c r="T5242" i="1"/>
  <c r="V5242" i="1"/>
  <c r="I5243" i="1"/>
  <c r="J5243" i="1"/>
  <c r="K5243" i="1"/>
  <c r="L5243" i="1"/>
  <c r="M5243" i="1"/>
  <c r="N5243" i="1"/>
  <c r="O5243" i="1"/>
  <c r="P5243" i="1"/>
  <c r="Q5243" i="1"/>
  <c r="R5243" i="1"/>
  <c r="S5243" i="1"/>
  <c r="T5243" i="1"/>
  <c r="U5243" i="1"/>
  <c r="V5243" i="1"/>
  <c r="I5244" i="1"/>
  <c r="J5244" i="1"/>
  <c r="K5244" i="1"/>
  <c r="L5244" i="1"/>
  <c r="M5244" i="1"/>
  <c r="N5244" i="1"/>
  <c r="O5244" i="1"/>
  <c r="P5244" i="1"/>
  <c r="Q5244" i="1"/>
  <c r="R5244" i="1"/>
  <c r="S5244" i="1"/>
  <c r="T5244" i="1"/>
  <c r="U5244" i="1"/>
  <c r="V5244" i="1"/>
  <c r="I5245" i="1"/>
  <c r="J5245" i="1"/>
  <c r="K5245" i="1"/>
  <c r="L5245" i="1"/>
  <c r="M5245" i="1"/>
  <c r="N5245" i="1"/>
  <c r="O5245" i="1"/>
  <c r="P5245" i="1"/>
  <c r="Q5245" i="1"/>
  <c r="R5245" i="1"/>
  <c r="S5245" i="1"/>
  <c r="T5245" i="1"/>
  <c r="U5245" i="1"/>
  <c r="V5245" i="1"/>
  <c r="I5246" i="1"/>
  <c r="J5246" i="1"/>
  <c r="K5246" i="1"/>
  <c r="L5246" i="1"/>
  <c r="M5246" i="1"/>
  <c r="N5246" i="1"/>
  <c r="O5246" i="1"/>
  <c r="P5246" i="1"/>
  <c r="Q5246" i="1"/>
  <c r="R5246" i="1"/>
  <c r="S5246" i="1"/>
  <c r="T5246" i="1"/>
  <c r="U5246" i="1"/>
  <c r="V5246" i="1"/>
  <c r="I5247" i="1"/>
  <c r="J5247" i="1"/>
  <c r="K5247" i="1"/>
  <c r="L5247" i="1"/>
  <c r="M5247" i="1"/>
  <c r="N5247" i="1"/>
  <c r="O5247" i="1"/>
  <c r="P5247" i="1"/>
  <c r="Q5247" i="1"/>
  <c r="U5247" i="1" s="1"/>
  <c r="R5247" i="1"/>
  <c r="S5247" i="1"/>
  <c r="T5247" i="1"/>
  <c r="V5247" i="1"/>
  <c r="I5248" i="1"/>
  <c r="J5248" i="1"/>
  <c r="K5248" i="1"/>
  <c r="L5248" i="1"/>
  <c r="M5248" i="1"/>
  <c r="N5248" i="1"/>
  <c r="O5248" i="1"/>
  <c r="P5248" i="1"/>
  <c r="Q5248" i="1"/>
  <c r="U5248" i="1" s="1"/>
  <c r="R5248" i="1"/>
  <c r="S5248" i="1"/>
  <c r="T5248" i="1"/>
  <c r="V5248" i="1"/>
  <c r="I5249" i="1"/>
  <c r="J5249" i="1"/>
  <c r="K5249" i="1"/>
  <c r="L5249" i="1"/>
  <c r="M5249" i="1"/>
  <c r="N5249" i="1"/>
  <c r="O5249" i="1"/>
  <c r="P5249" i="1"/>
  <c r="Q5249" i="1"/>
  <c r="R5249" i="1"/>
  <c r="S5249" i="1"/>
  <c r="T5249" i="1"/>
  <c r="U5249" i="1"/>
  <c r="V5249" i="1"/>
  <c r="I5250" i="1"/>
  <c r="J5250" i="1"/>
  <c r="K5250" i="1"/>
  <c r="L5250" i="1"/>
  <c r="M5250" i="1"/>
  <c r="N5250" i="1"/>
  <c r="O5250" i="1"/>
  <c r="P5250" i="1"/>
  <c r="Q5250" i="1"/>
  <c r="R5250" i="1"/>
  <c r="S5250" i="1"/>
  <c r="T5250" i="1"/>
  <c r="U5250" i="1"/>
  <c r="V5250" i="1"/>
  <c r="I5251" i="1"/>
  <c r="J5251" i="1"/>
  <c r="K5251" i="1"/>
  <c r="L5251" i="1"/>
  <c r="M5251" i="1"/>
  <c r="N5251" i="1"/>
  <c r="O5251" i="1"/>
  <c r="P5251" i="1"/>
  <c r="Q5251" i="1"/>
  <c r="R5251" i="1"/>
  <c r="S5251" i="1"/>
  <c r="T5251" i="1"/>
  <c r="U5251" i="1"/>
  <c r="V5251" i="1"/>
  <c r="I5252" i="1"/>
  <c r="J5252" i="1"/>
  <c r="K5252" i="1"/>
  <c r="L5252" i="1"/>
  <c r="M5252" i="1"/>
  <c r="N5252" i="1"/>
  <c r="O5252" i="1"/>
  <c r="P5252" i="1"/>
  <c r="Q5252" i="1"/>
  <c r="R5252" i="1"/>
  <c r="S5252" i="1"/>
  <c r="T5252" i="1"/>
  <c r="U5252" i="1"/>
  <c r="V5252" i="1"/>
  <c r="I5253" i="1"/>
  <c r="J5253" i="1"/>
  <c r="K5253" i="1"/>
  <c r="L5253" i="1"/>
  <c r="M5253" i="1"/>
  <c r="N5253" i="1"/>
  <c r="O5253" i="1"/>
  <c r="P5253" i="1"/>
  <c r="Q5253" i="1"/>
  <c r="U5253" i="1" s="1"/>
  <c r="R5253" i="1"/>
  <c r="S5253" i="1"/>
  <c r="T5253" i="1"/>
  <c r="V5253" i="1"/>
  <c r="I5254" i="1"/>
  <c r="J5254" i="1"/>
  <c r="K5254" i="1"/>
  <c r="L5254" i="1"/>
  <c r="M5254" i="1"/>
  <c r="N5254" i="1"/>
  <c r="O5254" i="1"/>
  <c r="P5254" i="1"/>
  <c r="Q5254" i="1"/>
  <c r="U5254" i="1" s="1"/>
  <c r="R5254" i="1"/>
  <c r="S5254" i="1"/>
  <c r="T5254" i="1"/>
  <c r="V5254" i="1"/>
  <c r="I5255" i="1"/>
  <c r="J5255" i="1"/>
  <c r="K5255" i="1"/>
  <c r="L5255" i="1"/>
  <c r="M5255" i="1"/>
  <c r="N5255" i="1"/>
  <c r="O5255" i="1"/>
  <c r="P5255" i="1"/>
  <c r="Q5255" i="1"/>
  <c r="R5255" i="1"/>
  <c r="S5255" i="1"/>
  <c r="T5255" i="1"/>
  <c r="U5255" i="1"/>
  <c r="V5255" i="1"/>
  <c r="I5256" i="1"/>
  <c r="J5256" i="1"/>
  <c r="K5256" i="1"/>
  <c r="L5256" i="1"/>
  <c r="M5256" i="1"/>
  <c r="N5256" i="1"/>
  <c r="O5256" i="1"/>
  <c r="P5256" i="1"/>
  <c r="Q5256" i="1"/>
  <c r="R5256" i="1"/>
  <c r="S5256" i="1"/>
  <c r="T5256" i="1"/>
  <c r="U5256" i="1"/>
  <c r="V5256" i="1"/>
  <c r="I5257" i="1"/>
  <c r="J5257" i="1"/>
  <c r="K5257" i="1"/>
  <c r="L5257" i="1"/>
  <c r="M5257" i="1"/>
  <c r="N5257" i="1"/>
  <c r="O5257" i="1"/>
  <c r="P5257" i="1"/>
  <c r="Q5257" i="1"/>
  <c r="R5257" i="1"/>
  <c r="S5257" i="1"/>
  <c r="T5257" i="1"/>
  <c r="U5257" i="1"/>
  <c r="V5257" i="1"/>
  <c r="I5258" i="1"/>
  <c r="J5258" i="1"/>
  <c r="K5258" i="1"/>
  <c r="L5258" i="1"/>
  <c r="M5258" i="1"/>
  <c r="N5258" i="1"/>
  <c r="O5258" i="1"/>
  <c r="P5258" i="1"/>
  <c r="Q5258" i="1"/>
  <c r="R5258" i="1"/>
  <c r="S5258" i="1"/>
  <c r="T5258" i="1"/>
  <c r="U5258" i="1"/>
  <c r="V5258" i="1"/>
  <c r="I5259" i="1"/>
  <c r="J5259" i="1"/>
  <c r="K5259" i="1"/>
  <c r="L5259" i="1"/>
  <c r="M5259" i="1"/>
  <c r="N5259" i="1"/>
  <c r="O5259" i="1"/>
  <c r="P5259" i="1"/>
  <c r="Q5259" i="1"/>
  <c r="U5259" i="1" s="1"/>
  <c r="R5259" i="1"/>
  <c r="S5259" i="1"/>
  <c r="T5259" i="1"/>
  <c r="V5259" i="1"/>
  <c r="I5260" i="1"/>
  <c r="J5260" i="1"/>
  <c r="K5260" i="1"/>
  <c r="L5260" i="1"/>
  <c r="M5260" i="1"/>
  <c r="N5260" i="1"/>
  <c r="O5260" i="1"/>
  <c r="P5260" i="1"/>
  <c r="Q5260" i="1"/>
  <c r="U5260" i="1" s="1"/>
  <c r="R5260" i="1"/>
  <c r="S5260" i="1"/>
  <c r="T5260" i="1"/>
  <c r="V5260" i="1"/>
  <c r="I5261" i="1"/>
  <c r="J5261" i="1"/>
  <c r="K5261" i="1"/>
  <c r="L5261" i="1"/>
  <c r="M5261" i="1"/>
  <c r="N5261" i="1"/>
  <c r="O5261" i="1"/>
  <c r="P5261" i="1"/>
  <c r="Q5261" i="1"/>
  <c r="R5261" i="1"/>
  <c r="S5261" i="1"/>
  <c r="T5261" i="1"/>
  <c r="U5261" i="1"/>
  <c r="V5261" i="1"/>
  <c r="I5262" i="1"/>
  <c r="J5262" i="1"/>
  <c r="K5262" i="1"/>
  <c r="L5262" i="1"/>
  <c r="M5262" i="1"/>
  <c r="N5262" i="1"/>
  <c r="O5262" i="1"/>
  <c r="P5262" i="1"/>
  <c r="Q5262" i="1"/>
  <c r="R5262" i="1"/>
  <c r="S5262" i="1"/>
  <c r="T5262" i="1"/>
  <c r="U5262" i="1"/>
  <c r="V5262" i="1"/>
  <c r="I5263" i="1"/>
  <c r="J5263" i="1"/>
  <c r="K5263" i="1"/>
  <c r="L5263" i="1"/>
  <c r="M5263" i="1"/>
  <c r="N5263" i="1"/>
  <c r="O5263" i="1"/>
  <c r="P5263" i="1"/>
  <c r="Q5263" i="1"/>
  <c r="R5263" i="1"/>
  <c r="S5263" i="1"/>
  <c r="T5263" i="1"/>
  <c r="U5263" i="1"/>
  <c r="V5263" i="1"/>
  <c r="I5264" i="1"/>
  <c r="J5264" i="1"/>
  <c r="K5264" i="1"/>
  <c r="L5264" i="1"/>
  <c r="M5264" i="1"/>
  <c r="N5264" i="1"/>
  <c r="O5264" i="1"/>
  <c r="P5264" i="1"/>
  <c r="Q5264" i="1"/>
  <c r="R5264" i="1"/>
  <c r="S5264" i="1"/>
  <c r="T5264" i="1"/>
  <c r="U5264" i="1"/>
  <c r="V5264" i="1"/>
  <c r="I5265" i="1"/>
  <c r="J5265" i="1"/>
  <c r="K5265" i="1"/>
  <c r="L5265" i="1"/>
  <c r="M5265" i="1"/>
  <c r="N5265" i="1"/>
  <c r="O5265" i="1"/>
  <c r="P5265" i="1"/>
  <c r="Q5265" i="1"/>
  <c r="U5265" i="1" s="1"/>
  <c r="R5265" i="1"/>
  <c r="S5265" i="1"/>
  <c r="T5265" i="1"/>
  <c r="V5265" i="1"/>
  <c r="I5266" i="1"/>
  <c r="J5266" i="1"/>
  <c r="K5266" i="1"/>
  <c r="L5266" i="1"/>
  <c r="M5266" i="1"/>
  <c r="N5266" i="1"/>
  <c r="O5266" i="1"/>
  <c r="P5266" i="1"/>
  <c r="Q5266" i="1"/>
  <c r="U5266" i="1" s="1"/>
  <c r="R5266" i="1"/>
  <c r="S5266" i="1"/>
  <c r="T5266" i="1"/>
  <c r="V5266" i="1"/>
  <c r="I5267" i="1"/>
  <c r="J5267" i="1"/>
  <c r="K5267" i="1"/>
  <c r="L5267" i="1"/>
  <c r="M5267" i="1"/>
  <c r="N5267" i="1"/>
  <c r="O5267" i="1"/>
  <c r="P5267" i="1"/>
  <c r="Q5267" i="1"/>
  <c r="R5267" i="1"/>
  <c r="S5267" i="1"/>
  <c r="T5267" i="1"/>
  <c r="U5267" i="1"/>
  <c r="V5267" i="1"/>
  <c r="I5268" i="1"/>
  <c r="J5268" i="1"/>
  <c r="K5268" i="1"/>
  <c r="L5268" i="1"/>
  <c r="M5268" i="1"/>
  <c r="N5268" i="1"/>
  <c r="O5268" i="1"/>
  <c r="P5268" i="1"/>
  <c r="Q5268" i="1"/>
  <c r="R5268" i="1"/>
  <c r="S5268" i="1"/>
  <c r="T5268" i="1"/>
  <c r="U5268" i="1"/>
  <c r="V5268" i="1"/>
  <c r="I5269" i="1"/>
  <c r="J5269" i="1"/>
  <c r="K5269" i="1"/>
  <c r="L5269" i="1"/>
  <c r="M5269" i="1"/>
  <c r="N5269" i="1"/>
  <c r="O5269" i="1"/>
  <c r="P5269" i="1"/>
  <c r="Q5269" i="1"/>
  <c r="R5269" i="1"/>
  <c r="S5269" i="1"/>
  <c r="T5269" i="1"/>
  <c r="U5269" i="1"/>
  <c r="V5269" i="1"/>
  <c r="I5270" i="1"/>
  <c r="J5270" i="1"/>
  <c r="K5270" i="1"/>
  <c r="L5270" i="1"/>
  <c r="M5270" i="1"/>
  <c r="N5270" i="1"/>
  <c r="O5270" i="1"/>
  <c r="P5270" i="1"/>
  <c r="Q5270" i="1"/>
  <c r="R5270" i="1"/>
  <c r="S5270" i="1"/>
  <c r="T5270" i="1"/>
  <c r="U5270" i="1"/>
  <c r="V5270" i="1"/>
  <c r="I5271" i="1"/>
  <c r="J5271" i="1"/>
  <c r="K5271" i="1"/>
  <c r="L5271" i="1"/>
  <c r="M5271" i="1"/>
  <c r="N5271" i="1"/>
  <c r="O5271" i="1"/>
  <c r="P5271" i="1"/>
  <c r="Q5271" i="1"/>
  <c r="U5271" i="1" s="1"/>
  <c r="R5271" i="1"/>
  <c r="S5271" i="1"/>
  <c r="T5271" i="1"/>
  <c r="V5271" i="1"/>
  <c r="I5272" i="1"/>
  <c r="J5272" i="1"/>
  <c r="K5272" i="1"/>
  <c r="L5272" i="1"/>
  <c r="M5272" i="1"/>
  <c r="N5272" i="1"/>
  <c r="O5272" i="1"/>
  <c r="P5272" i="1"/>
  <c r="Q5272" i="1"/>
  <c r="U5272" i="1" s="1"/>
  <c r="R5272" i="1"/>
  <c r="S5272" i="1"/>
  <c r="T5272" i="1"/>
  <c r="V5272" i="1"/>
  <c r="I5273" i="1"/>
  <c r="J5273" i="1"/>
  <c r="K5273" i="1"/>
  <c r="L5273" i="1"/>
  <c r="M5273" i="1"/>
  <c r="N5273" i="1"/>
  <c r="O5273" i="1"/>
  <c r="P5273" i="1"/>
  <c r="Q5273" i="1"/>
  <c r="R5273" i="1"/>
  <c r="S5273" i="1"/>
  <c r="T5273" i="1"/>
  <c r="U5273" i="1"/>
  <c r="V5273" i="1"/>
  <c r="I5274" i="1"/>
  <c r="J5274" i="1"/>
  <c r="K5274" i="1"/>
  <c r="L5274" i="1"/>
  <c r="M5274" i="1"/>
  <c r="N5274" i="1"/>
  <c r="O5274" i="1"/>
  <c r="P5274" i="1"/>
  <c r="Q5274" i="1"/>
  <c r="R5274" i="1"/>
  <c r="S5274" i="1"/>
  <c r="T5274" i="1"/>
  <c r="U5274" i="1"/>
  <c r="V5274" i="1"/>
  <c r="I5275" i="1"/>
  <c r="J5275" i="1"/>
  <c r="K5275" i="1"/>
  <c r="L5275" i="1"/>
  <c r="M5275" i="1"/>
  <c r="N5275" i="1"/>
  <c r="O5275" i="1"/>
  <c r="P5275" i="1"/>
  <c r="Q5275" i="1"/>
  <c r="R5275" i="1"/>
  <c r="S5275" i="1"/>
  <c r="T5275" i="1"/>
  <c r="U5275" i="1"/>
  <c r="V5275" i="1"/>
  <c r="I5276" i="1"/>
  <c r="J5276" i="1"/>
  <c r="K5276" i="1"/>
  <c r="L5276" i="1"/>
  <c r="M5276" i="1"/>
  <c r="N5276" i="1"/>
  <c r="O5276" i="1"/>
  <c r="P5276" i="1"/>
  <c r="Q5276" i="1"/>
  <c r="R5276" i="1"/>
  <c r="S5276" i="1"/>
  <c r="T5276" i="1"/>
  <c r="U5276" i="1"/>
  <c r="V5276" i="1"/>
  <c r="I5277" i="1"/>
  <c r="J5277" i="1"/>
  <c r="K5277" i="1"/>
  <c r="L5277" i="1"/>
  <c r="M5277" i="1"/>
  <c r="N5277" i="1"/>
  <c r="O5277" i="1"/>
  <c r="P5277" i="1"/>
  <c r="Q5277" i="1"/>
  <c r="U5277" i="1" s="1"/>
  <c r="R5277" i="1"/>
  <c r="S5277" i="1"/>
  <c r="T5277" i="1"/>
  <c r="V5277" i="1"/>
  <c r="I5278" i="1"/>
  <c r="J5278" i="1"/>
  <c r="K5278" i="1"/>
  <c r="L5278" i="1"/>
  <c r="M5278" i="1"/>
  <c r="N5278" i="1"/>
  <c r="O5278" i="1"/>
  <c r="P5278" i="1"/>
  <c r="Q5278" i="1"/>
  <c r="U5278" i="1" s="1"/>
  <c r="R5278" i="1"/>
  <c r="S5278" i="1"/>
  <c r="T5278" i="1"/>
  <c r="V5278" i="1"/>
  <c r="I5279" i="1"/>
  <c r="J5279" i="1"/>
  <c r="K5279" i="1"/>
  <c r="L5279" i="1"/>
  <c r="M5279" i="1"/>
  <c r="N5279" i="1"/>
  <c r="O5279" i="1"/>
  <c r="P5279" i="1"/>
  <c r="Q5279" i="1"/>
  <c r="R5279" i="1"/>
  <c r="S5279" i="1"/>
  <c r="T5279" i="1"/>
  <c r="U5279" i="1"/>
  <c r="V5279" i="1"/>
  <c r="I5280" i="1"/>
  <c r="J5280" i="1"/>
  <c r="K5280" i="1"/>
  <c r="L5280" i="1"/>
  <c r="M5280" i="1"/>
  <c r="N5280" i="1"/>
  <c r="O5280" i="1"/>
  <c r="P5280" i="1"/>
  <c r="Q5280" i="1"/>
  <c r="R5280" i="1"/>
  <c r="S5280" i="1"/>
  <c r="T5280" i="1"/>
  <c r="U5280" i="1"/>
  <c r="V5280" i="1"/>
  <c r="I5281" i="1"/>
  <c r="J5281" i="1"/>
  <c r="K5281" i="1"/>
  <c r="L5281" i="1"/>
  <c r="M5281" i="1"/>
  <c r="N5281" i="1"/>
  <c r="O5281" i="1"/>
  <c r="P5281" i="1"/>
  <c r="Q5281" i="1"/>
  <c r="R5281" i="1"/>
  <c r="S5281" i="1"/>
  <c r="T5281" i="1"/>
  <c r="U5281" i="1"/>
  <c r="V5281" i="1"/>
  <c r="I5282" i="1"/>
  <c r="J5282" i="1"/>
  <c r="K5282" i="1"/>
  <c r="L5282" i="1"/>
  <c r="M5282" i="1"/>
  <c r="N5282" i="1"/>
  <c r="O5282" i="1"/>
  <c r="P5282" i="1"/>
  <c r="Q5282" i="1"/>
  <c r="R5282" i="1"/>
  <c r="S5282" i="1"/>
  <c r="T5282" i="1"/>
  <c r="U5282" i="1"/>
  <c r="V5282" i="1"/>
  <c r="I5283" i="1"/>
  <c r="J5283" i="1"/>
  <c r="K5283" i="1"/>
  <c r="L5283" i="1"/>
  <c r="M5283" i="1"/>
  <c r="N5283" i="1"/>
  <c r="O5283" i="1"/>
  <c r="P5283" i="1"/>
  <c r="Q5283" i="1"/>
  <c r="U5283" i="1" s="1"/>
  <c r="R5283" i="1"/>
  <c r="S5283" i="1"/>
  <c r="T5283" i="1"/>
  <c r="V5283" i="1"/>
  <c r="I5284" i="1"/>
  <c r="J5284" i="1"/>
  <c r="K5284" i="1"/>
  <c r="L5284" i="1"/>
  <c r="M5284" i="1"/>
  <c r="N5284" i="1"/>
  <c r="O5284" i="1"/>
  <c r="P5284" i="1"/>
  <c r="Q5284" i="1"/>
  <c r="U5284" i="1" s="1"/>
  <c r="R5284" i="1"/>
  <c r="S5284" i="1"/>
  <c r="T5284" i="1"/>
  <c r="V5284" i="1"/>
  <c r="I5285" i="1"/>
  <c r="J5285" i="1"/>
  <c r="K5285" i="1"/>
  <c r="L5285" i="1"/>
  <c r="M5285" i="1"/>
  <c r="N5285" i="1"/>
  <c r="O5285" i="1"/>
  <c r="P5285" i="1"/>
  <c r="Q5285" i="1"/>
  <c r="R5285" i="1"/>
  <c r="S5285" i="1"/>
  <c r="T5285" i="1"/>
  <c r="U5285" i="1"/>
  <c r="V5285" i="1"/>
  <c r="I5286" i="1"/>
  <c r="J5286" i="1"/>
  <c r="K5286" i="1"/>
  <c r="L5286" i="1"/>
  <c r="M5286" i="1"/>
  <c r="N5286" i="1"/>
  <c r="O5286" i="1"/>
  <c r="P5286" i="1"/>
  <c r="Q5286" i="1"/>
  <c r="R5286" i="1"/>
  <c r="S5286" i="1"/>
  <c r="T5286" i="1"/>
  <c r="U5286" i="1"/>
  <c r="V5286" i="1"/>
  <c r="I5287" i="1"/>
  <c r="J5287" i="1"/>
  <c r="K5287" i="1"/>
  <c r="L5287" i="1"/>
  <c r="M5287" i="1"/>
  <c r="N5287" i="1"/>
  <c r="O5287" i="1"/>
  <c r="P5287" i="1"/>
  <c r="Q5287" i="1"/>
  <c r="R5287" i="1"/>
  <c r="S5287" i="1"/>
  <c r="T5287" i="1"/>
  <c r="U5287" i="1"/>
  <c r="V5287" i="1"/>
  <c r="I5288" i="1"/>
  <c r="J5288" i="1"/>
  <c r="K5288" i="1"/>
  <c r="L5288" i="1"/>
  <c r="M5288" i="1"/>
  <c r="N5288" i="1"/>
  <c r="O5288" i="1"/>
  <c r="P5288" i="1"/>
  <c r="Q5288" i="1"/>
  <c r="R5288" i="1"/>
  <c r="S5288" i="1"/>
  <c r="T5288" i="1"/>
  <c r="U5288" i="1"/>
  <c r="V5288" i="1"/>
  <c r="I5289" i="1"/>
  <c r="J5289" i="1"/>
  <c r="K5289" i="1"/>
  <c r="L5289" i="1"/>
  <c r="M5289" i="1"/>
  <c r="N5289" i="1"/>
  <c r="O5289" i="1"/>
  <c r="P5289" i="1"/>
  <c r="Q5289" i="1"/>
  <c r="U5289" i="1" s="1"/>
  <c r="R5289" i="1"/>
  <c r="S5289" i="1"/>
  <c r="T5289" i="1"/>
  <c r="V5289" i="1"/>
  <c r="I5290" i="1"/>
  <c r="J5290" i="1"/>
  <c r="K5290" i="1"/>
  <c r="L5290" i="1"/>
  <c r="M5290" i="1"/>
  <c r="N5290" i="1"/>
  <c r="O5290" i="1"/>
  <c r="P5290" i="1"/>
  <c r="Q5290" i="1"/>
  <c r="U5290" i="1" s="1"/>
  <c r="R5290" i="1"/>
  <c r="S5290" i="1"/>
  <c r="T5290" i="1"/>
  <c r="V5290" i="1"/>
  <c r="I5291" i="1"/>
  <c r="J5291" i="1"/>
  <c r="K5291" i="1"/>
  <c r="L5291" i="1"/>
  <c r="M5291" i="1"/>
  <c r="N5291" i="1"/>
  <c r="O5291" i="1"/>
  <c r="P5291" i="1"/>
  <c r="Q5291" i="1"/>
  <c r="R5291" i="1"/>
  <c r="S5291" i="1"/>
  <c r="T5291" i="1"/>
  <c r="U5291" i="1"/>
  <c r="V5291" i="1"/>
  <c r="I5292" i="1"/>
  <c r="J5292" i="1"/>
  <c r="K5292" i="1"/>
  <c r="L5292" i="1"/>
  <c r="M5292" i="1"/>
  <c r="N5292" i="1"/>
  <c r="O5292" i="1"/>
  <c r="P5292" i="1"/>
  <c r="Q5292" i="1"/>
  <c r="R5292" i="1"/>
  <c r="S5292" i="1"/>
  <c r="T5292" i="1"/>
  <c r="U5292" i="1"/>
  <c r="V5292" i="1"/>
  <c r="I5293" i="1"/>
  <c r="J5293" i="1"/>
  <c r="K5293" i="1"/>
  <c r="L5293" i="1"/>
  <c r="M5293" i="1"/>
  <c r="N5293" i="1"/>
  <c r="O5293" i="1"/>
  <c r="P5293" i="1"/>
  <c r="Q5293" i="1"/>
  <c r="R5293" i="1"/>
  <c r="S5293" i="1"/>
  <c r="T5293" i="1"/>
  <c r="U5293" i="1"/>
  <c r="V5293" i="1"/>
  <c r="I5294" i="1"/>
  <c r="J5294" i="1"/>
  <c r="K5294" i="1"/>
  <c r="L5294" i="1"/>
  <c r="M5294" i="1"/>
  <c r="N5294" i="1"/>
  <c r="O5294" i="1"/>
  <c r="P5294" i="1"/>
  <c r="Q5294" i="1"/>
  <c r="R5294" i="1"/>
  <c r="S5294" i="1"/>
  <c r="T5294" i="1"/>
  <c r="U5294" i="1"/>
  <c r="V5294" i="1"/>
  <c r="I5295" i="1"/>
  <c r="J5295" i="1"/>
  <c r="K5295" i="1"/>
  <c r="L5295" i="1"/>
  <c r="M5295" i="1"/>
  <c r="N5295" i="1"/>
  <c r="O5295" i="1"/>
  <c r="P5295" i="1"/>
  <c r="Q5295" i="1"/>
  <c r="U5295" i="1" s="1"/>
  <c r="R5295" i="1"/>
  <c r="S5295" i="1"/>
  <c r="T5295" i="1"/>
  <c r="V5295" i="1"/>
  <c r="I5296" i="1"/>
  <c r="J5296" i="1"/>
  <c r="K5296" i="1"/>
  <c r="L5296" i="1"/>
  <c r="M5296" i="1"/>
  <c r="N5296" i="1"/>
  <c r="O5296" i="1"/>
  <c r="P5296" i="1"/>
  <c r="Q5296" i="1"/>
  <c r="U5296" i="1" s="1"/>
  <c r="R5296" i="1"/>
  <c r="S5296" i="1"/>
  <c r="T5296" i="1"/>
  <c r="V5296" i="1"/>
  <c r="I5297" i="1"/>
  <c r="J5297" i="1"/>
  <c r="K5297" i="1"/>
  <c r="L5297" i="1"/>
  <c r="M5297" i="1"/>
  <c r="N5297" i="1"/>
  <c r="O5297" i="1"/>
  <c r="P5297" i="1"/>
  <c r="Q5297" i="1"/>
  <c r="R5297" i="1"/>
  <c r="S5297" i="1"/>
  <c r="T5297" i="1"/>
  <c r="U5297" i="1"/>
  <c r="V5297" i="1"/>
  <c r="I5298" i="1"/>
  <c r="J5298" i="1"/>
  <c r="K5298" i="1"/>
  <c r="L5298" i="1"/>
  <c r="M5298" i="1"/>
  <c r="N5298" i="1"/>
  <c r="O5298" i="1"/>
  <c r="P5298" i="1"/>
  <c r="Q5298" i="1"/>
  <c r="R5298" i="1"/>
  <c r="S5298" i="1"/>
  <c r="T5298" i="1"/>
  <c r="U5298" i="1"/>
  <c r="V5298" i="1"/>
  <c r="I5299" i="1"/>
  <c r="J5299" i="1"/>
  <c r="K5299" i="1"/>
  <c r="L5299" i="1"/>
  <c r="M5299" i="1"/>
  <c r="N5299" i="1"/>
  <c r="O5299" i="1"/>
  <c r="P5299" i="1"/>
  <c r="Q5299" i="1"/>
  <c r="R5299" i="1"/>
  <c r="S5299" i="1"/>
  <c r="T5299" i="1"/>
  <c r="U5299" i="1"/>
  <c r="V5299" i="1"/>
  <c r="I5300" i="1"/>
  <c r="J5300" i="1"/>
  <c r="K5300" i="1"/>
  <c r="L5300" i="1"/>
  <c r="M5300" i="1"/>
  <c r="N5300" i="1"/>
  <c r="O5300" i="1"/>
  <c r="P5300" i="1"/>
  <c r="Q5300" i="1"/>
  <c r="R5300" i="1"/>
  <c r="S5300" i="1"/>
  <c r="T5300" i="1"/>
  <c r="U5300" i="1"/>
  <c r="V5300" i="1"/>
  <c r="I5301" i="1"/>
  <c r="J5301" i="1"/>
  <c r="K5301" i="1"/>
  <c r="L5301" i="1"/>
  <c r="M5301" i="1"/>
  <c r="N5301" i="1"/>
  <c r="O5301" i="1"/>
  <c r="P5301" i="1"/>
  <c r="Q5301" i="1"/>
  <c r="U5301" i="1" s="1"/>
  <c r="R5301" i="1"/>
  <c r="S5301" i="1"/>
  <c r="T5301" i="1"/>
  <c r="V5301" i="1"/>
  <c r="I5302" i="1"/>
  <c r="J5302" i="1"/>
  <c r="K5302" i="1"/>
  <c r="L5302" i="1"/>
  <c r="M5302" i="1"/>
  <c r="N5302" i="1"/>
  <c r="O5302" i="1"/>
  <c r="P5302" i="1"/>
  <c r="Q5302" i="1"/>
  <c r="U5302" i="1" s="1"/>
  <c r="R5302" i="1"/>
  <c r="S5302" i="1"/>
  <c r="T5302" i="1"/>
  <c r="V5302" i="1"/>
  <c r="I5303" i="1"/>
  <c r="J5303" i="1"/>
  <c r="K5303" i="1"/>
  <c r="L5303" i="1"/>
  <c r="M5303" i="1"/>
  <c r="N5303" i="1"/>
  <c r="O5303" i="1"/>
  <c r="P5303" i="1"/>
  <c r="Q5303" i="1"/>
  <c r="R5303" i="1"/>
  <c r="S5303" i="1"/>
  <c r="T5303" i="1"/>
  <c r="U5303" i="1"/>
  <c r="V5303" i="1"/>
  <c r="I5304" i="1"/>
  <c r="J5304" i="1"/>
  <c r="K5304" i="1"/>
  <c r="L5304" i="1"/>
  <c r="M5304" i="1"/>
  <c r="N5304" i="1"/>
  <c r="O5304" i="1"/>
  <c r="P5304" i="1"/>
  <c r="Q5304" i="1"/>
  <c r="R5304" i="1"/>
  <c r="S5304" i="1"/>
  <c r="T5304" i="1"/>
  <c r="U5304" i="1"/>
  <c r="V5304" i="1"/>
  <c r="I5305" i="1"/>
  <c r="J5305" i="1"/>
  <c r="K5305" i="1"/>
  <c r="L5305" i="1"/>
  <c r="M5305" i="1"/>
  <c r="N5305" i="1"/>
  <c r="O5305" i="1"/>
  <c r="P5305" i="1"/>
  <c r="Q5305" i="1"/>
  <c r="R5305" i="1"/>
  <c r="S5305" i="1"/>
  <c r="T5305" i="1"/>
  <c r="U5305" i="1"/>
  <c r="V5305" i="1"/>
  <c r="I5306" i="1"/>
  <c r="J5306" i="1"/>
  <c r="K5306" i="1"/>
  <c r="L5306" i="1"/>
  <c r="M5306" i="1"/>
  <c r="N5306" i="1"/>
  <c r="O5306" i="1"/>
  <c r="P5306" i="1"/>
  <c r="Q5306" i="1"/>
  <c r="R5306" i="1"/>
  <c r="S5306" i="1"/>
  <c r="T5306" i="1"/>
  <c r="U5306" i="1"/>
  <c r="V5306" i="1"/>
  <c r="I5307" i="1"/>
  <c r="J5307" i="1"/>
  <c r="K5307" i="1"/>
  <c r="L5307" i="1"/>
  <c r="M5307" i="1"/>
  <c r="N5307" i="1"/>
  <c r="O5307" i="1"/>
  <c r="P5307" i="1"/>
  <c r="Q5307" i="1"/>
  <c r="U5307" i="1" s="1"/>
  <c r="R5307" i="1"/>
  <c r="S5307" i="1"/>
  <c r="T5307" i="1"/>
  <c r="V5307" i="1"/>
  <c r="I5308" i="1"/>
  <c r="J5308" i="1"/>
  <c r="K5308" i="1"/>
  <c r="L5308" i="1"/>
  <c r="M5308" i="1"/>
  <c r="N5308" i="1"/>
  <c r="O5308" i="1"/>
  <c r="P5308" i="1"/>
  <c r="Q5308" i="1"/>
  <c r="U5308" i="1" s="1"/>
  <c r="R5308" i="1"/>
  <c r="S5308" i="1"/>
  <c r="T5308" i="1"/>
  <c r="V5308" i="1"/>
  <c r="I5309" i="1"/>
  <c r="J5309" i="1"/>
  <c r="K5309" i="1"/>
  <c r="L5309" i="1"/>
  <c r="M5309" i="1"/>
  <c r="N5309" i="1"/>
  <c r="O5309" i="1"/>
  <c r="P5309" i="1"/>
  <c r="Q5309" i="1"/>
  <c r="R5309" i="1"/>
  <c r="S5309" i="1"/>
  <c r="T5309" i="1"/>
  <c r="U5309" i="1"/>
  <c r="V5309" i="1"/>
  <c r="I5310" i="1"/>
  <c r="J5310" i="1"/>
  <c r="K5310" i="1"/>
  <c r="L5310" i="1"/>
  <c r="M5310" i="1"/>
  <c r="N5310" i="1"/>
  <c r="O5310" i="1"/>
  <c r="P5310" i="1"/>
  <c r="Q5310" i="1"/>
  <c r="R5310" i="1"/>
  <c r="S5310" i="1"/>
  <c r="T5310" i="1"/>
  <c r="U5310" i="1"/>
  <c r="V5310" i="1"/>
  <c r="I5311" i="1"/>
  <c r="J5311" i="1"/>
  <c r="K5311" i="1"/>
  <c r="L5311" i="1"/>
  <c r="M5311" i="1"/>
  <c r="N5311" i="1"/>
  <c r="O5311" i="1"/>
  <c r="P5311" i="1"/>
  <c r="Q5311" i="1"/>
  <c r="R5311" i="1"/>
  <c r="S5311" i="1"/>
  <c r="T5311" i="1"/>
  <c r="U5311" i="1"/>
  <c r="V5311" i="1"/>
  <c r="I5312" i="1"/>
  <c r="J5312" i="1"/>
  <c r="K5312" i="1"/>
  <c r="L5312" i="1"/>
  <c r="M5312" i="1"/>
  <c r="N5312" i="1"/>
  <c r="O5312" i="1"/>
  <c r="P5312" i="1"/>
  <c r="Q5312" i="1"/>
  <c r="R5312" i="1"/>
  <c r="S5312" i="1"/>
  <c r="T5312" i="1"/>
  <c r="U5312" i="1"/>
  <c r="V5312" i="1"/>
  <c r="I5313" i="1"/>
  <c r="J5313" i="1"/>
  <c r="K5313" i="1"/>
  <c r="L5313" i="1"/>
  <c r="M5313" i="1"/>
  <c r="N5313" i="1"/>
  <c r="O5313" i="1"/>
  <c r="P5313" i="1"/>
  <c r="Q5313" i="1"/>
  <c r="U5313" i="1" s="1"/>
  <c r="R5313" i="1"/>
  <c r="S5313" i="1"/>
  <c r="T5313" i="1"/>
  <c r="V5313" i="1"/>
  <c r="I5314" i="1"/>
  <c r="J5314" i="1"/>
  <c r="K5314" i="1"/>
  <c r="L5314" i="1"/>
  <c r="M5314" i="1"/>
  <c r="N5314" i="1"/>
  <c r="O5314" i="1"/>
  <c r="P5314" i="1"/>
  <c r="Q5314" i="1"/>
  <c r="U5314" i="1" s="1"/>
  <c r="R5314" i="1"/>
  <c r="S5314" i="1"/>
  <c r="T5314" i="1"/>
  <c r="V5314" i="1"/>
  <c r="I5315" i="1"/>
  <c r="J5315" i="1"/>
  <c r="K5315" i="1"/>
  <c r="L5315" i="1"/>
  <c r="M5315" i="1"/>
  <c r="N5315" i="1"/>
  <c r="O5315" i="1"/>
  <c r="P5315" i="1"/>
  <c r="Q5315" i="1"/>
  <c r="R5315" i="1"/>
  <c r="S5315" i="1"/>
  <c r="T5315" i="1"/>
  <c r="U5315" i="1"/>
  <c r="V5315" i="1"/>
  <c r="I5316" i="1"/>
  <c r="J5316" i="1"/>
  <c r="K5316" i="1"/>
  <c r="L5316" i="1"/>
  <c r="M5316" i="1"/>
  <c r="N5316" i="1"/>
  <c r="O5316" i="1"/>
  <c r="P5316" i="1"/>
  <c r="Q5316" i="1"/>
  <c r="R5316" i="1"/>
  <c r="S5316" i="1"/>
  <c r="T5316" i="1"/>
  <c r="U5316" i="1"/>
  <c r="V5316" i="1"/>
  <c r="I5317" i="1"/>
  <c r="J5317" i="1"/>
  <c r="K5317" i="1"/>
  <c r="L5317" i="1"/>
  <c r="M5317" i="1"/>
  <c r="N5317" i="1"/>
  <c r="O5317" i="1"/>
  <c r="P5317" i="1"/>
  <c r="Q5317" i="1"/>
  <c r="R5317" i="1"/>
  <c r="S5317" i="1"/>
  <c r="T5317" i="1"/>
  <c r="U5317" i="1"/>
  <c r="V5317" i="1"/>
  <c r="I5318" i="1"/>
  <c r="J5318" i="1"/>
  <c r="K5318" i="1"/>
  <c r="L5318" i="1"/>
  <c r="M5318" i="1"/>
  <c r="N5318" i="1"/>
  <c r="O5318" i="1"/>
  <c r="P5318" i="1"/>
  <c r="Q5318" i="1"/>
  <c r="R5318" i="1"/>
  <c r="S5318" i="1"/>
  <c r="T5318" i="1"/>
  <c r="U5318" i="1"/>
  <c r="V5318" i="1"/>
  <c r="I5319" i="1"/>
  <c r="J5319" i="1"/>
  <c r="K5319" i="1"/>
  <c r="L5319" i="1"/>
  <c r="M5319" i="1"/>
  <c r="N5319" i="1"/>
  <c r="O5319" i="1"/>
  <c r="P5319" i="1"/>
  <c r="Q5319" i="1"/>
  <c r="U5319" i="1" s="1"/>
  <c r="R5319" i="1"/>
  <c r="S5319" i="1"/>
  <c r="T5319" i="1"/>
  <c r="V5319" i="1"/>
  <c r="I5320" i="1"/>
  <c r="J5320" i="1"/>
  <c r="K5320" i="1"/>
  <c r="L5320" i="1"/>
  <c r="M5320" i="1"/>
  <c r="N5320" i="1"/>
  <c r="O5320" i="1"/>
  <c r="P5320" i="1"/>
  <c r="Q5320" i="1"/>
  <c r="U5320" i="1" s="1"/>
  <c r="R5320" i="1"/>
  <c r="S5320" i="1"/>
  <c r="T5320" i="1"/>
  <c r="V5320" i="1"/>
  <c r="I5321" i="1"/>
  <c r="J5321" i="1"/>
  <c r="K5321" i="1"/>
  <c r="L5321" i="1"/>
  <c r="M5321" i="1"/>
  <c r="N5321" i="1"/>
  <c r="O5321" i="1"/>
  <c r="P5321" i="1"/>
  <c r="Q5321" i="1"/>
  <c r="R5321" i="1"/>
  <c r="S5321" i="1"/>
  <c r="T5321" i="1"/>
  <c r="U5321" i="1"/>
  <c r="V5321" i="1"/>
  <c r="I5322" i="1"/>
  <c r="J5322" i="1"/>
  <c r="K5322" i="1"/>
  <c r="L5322" i="1"/>
  <c r="M5322" i="1"/>
  <c r="N5322" i="1"/>
  <c r="O5322" i="1"/>
  <c r="P5322" i="1"/>
  <c r="Q5322" i="1"/>
  <c r="R5322" i="1"/>
  <c r="S5322" i="1"/>
  <c r="T5322" i="1"/>
  <c r="U5322" i="1"/>
  <c r="V5322" i="1"/>
  <c r="I5323" i="1"/>
  <c r="J5323" i="1"/>
  <c r="K5323" i="1"/>
  <c r="L5323" i="1"/>
  <c r="M5323" i="1"/>
  <c r="N5323" i="1"/>
  <c r="O5323" i="1"/>
  <c r="P5323" i="1"/>
  <c r="Q5323" i="1"/>
  <c r="R5323" i="1"/>
  <c r="S5323" i="1"/>
  <c r="T5323" i="1"/>
  <c r="U5323" i="1"/>
  <c r="V5323" i="1"/>
  <c r="I5324" i="1"/>
  <c r="J5324" i="1"/>
  <c r="K5324" i="1"/>
  <c r="L5324" i="1"/>
  <c r="M5324" i="1"/>
  <c r="N5324" i="1"/>
  <c r="O5324" i="1"/>
  <c r="P5324" i="1"/>
  <c r="Q5324" i="1"/>
  <c r="R5324" i="1"/>
  <c r="S5324" i="1"/>
  <c r="T5324" i="1"/>
  <c r="U5324" i="1"/>
  <c r="V5324" i="1"/>
  <c r="I5325" i="1"/>
  <c r="J5325" i="1"/>
  <c r="K5325" i="1"/>
  <c r="L5325" i="1"/>
  <c r="M5325" i="1"/>
  <c r="N5325" i="1"/>
  <c r="O5325" i="1"/>
  <c r="P5325" i="1"/>
  <c r="Q5325" i="1"/>
  <c r="U5325" i="1" s="1"/>
  <c r="R5325" i="1"/>
  <c r="S5325" i="1"/>
  <c r="T5325" i="1"/>
  <c r="V5325" i="1"/>
  <c r="I5326" i="1"/>
  <c r="J5326" i="1"/>
  <c r="K5326" i="1"/>
  <c r="L5326" i="1"/>
  <c r="M5326" i="1"/>
  <c r="N5326" i="1"/>
  <c r="O5326" i="1"/>
  <c r="P5326" i="1"/>
  <c r="Q5326" i="1"/>
  <c r="U5326" i="1" s="1"/>
  <c r="R5326" i="1"/>
  <c r="S5326" i="1"/>
  <c r="T5326" i="1"/>
  <c r="V5326" i="1"/>
  <c r="I5327" i="1"/>
  <c r="J5327" i="1"/>
  <c r="K5327" i="1"/>
  <c r="L5327" i="1"/>
  <c r="M5327" i="1"/>
  <c r="N5327" i="1"/>
  <c r="O5327" i="1"/>
  <c r="P5327" i="1"/>
  <c r="Q5327" i="1"/>
  <c r="R5327" i="1"/>
  <c r="S5327" i="1"/>
  <c r="T5327" i="1"/>
  <c r="U5327" i="1"/>
  <c r="V5327" i="1"/>
  <c r="I5328" i="1"/>
  <c r="J5328" i="1"/>
  <c r="K5328" i="1"/>
  <c r="L5328" i="1"/>
  <c r="M5328" i="1"/>
  <c r="N5328" i="1"/>
  <c r="O5328" i="1"/>
  <c r="P5328" i="1"/>
  <c r="Q5328" i="1"/>
  <c r="R5328" i="1"/>
  <c r="S5328" i="1"/>
  <c r="T5328" i="1"/>
  <c r="U5328" i="1"/>
  <c r="V5328" i="1"/>
  <c r="I5329" i="1"/>
  <c r="J5329" i="1"/>
  <c r="K5329" i="1"/>
  <c r="L5329" i="1"/>
  <c r="M5329" i="1"/>
  <c r="N5329" i="1"/>
  <c r="O5329" i="1"/>
  <c r="P5329" i="1"/>
  <c r="Q5329" i="1"/>
  <c r="R5329" i="1"/>
  <c r="S5329" i="1"/>
  <c r="T5329" i="1"/>
  <c r="U5329" i="1"/>
  <c r="V5329" i="1"/>
  <c r="I5330" i="1"/>
  <c r="J5330" i="1"/>
  <c r="K5330" i="1"/>
  <c r="L5330" i="1"/>
  <c r="M5330" i="1"/>
  <c r="N5330" i="1"/>
  <c r="O5330" i="1"/>
  <c r="P5330" i="1"/>
  <c r="Q5330" i="1"/>
  <c r="R5330" i="1"/>
  <c r="S5330" i="1"/>
  <c r="T5330" i="1"/>
  <c r="U5330" i="1"/>
  <c r="V5330" i="1"/>
  <c r="I5331" i="1"/>
  <c r="J5331" i="1"/>
  <c r="K5331" i="1"/>
  <c r="L5331" i="1"/>
  <c r="M5331" i="1"/>
  <c r="N5331" i="1"/>
  <c r="O5331" i="1"/>
  <c r="P5331" i="1"/>
  <c r="Q5331" i="1"/>
  <c r="U5331" i="1" s="1"/>
  <c r="R5331" i="1"/>
  <c r="S5331" i="1"/>
  <c r="T5331" i="1"/>
  <c r="V5331" i="1"/>
  <c r="I5332" i="1"/>
  <c r="J5332" i="1"/>
  <c r="K5332" i="1"/>
  <c r="L5332" i="1"/>
  <c r="M5332" i="1"/>
  <c r="N5332" i="1"/>
  <c r="O5332" i="1"/>
  <c r="P5332" i="1"/>
  <c r="Q5332" i="1"/>
  <c r="U5332" i="1" s="1"/>
  <c r="R5332" i="1"/>
  <c r="S5332" i="1"/>
  <c r="T5332" i="1"/>
  <c r="V5332" i="1"/>
  <c r="I5333" i="1"/>
  <c r="J5333" i="1"/>
  <c r="K5333" i="1"/>
  <c r="L5333" i="1"/>
  <c r="M5333" i="1"/>
  <c r="N5333" i="1"/>
  <c r="O5333" i="1"/>
  <c r="P5333" i="1"/>
  <c r="Q5333" i="1"/>
  <c r="R5333" i="1"/>
  <c r="S5333" i="1"/>
  <c r="T5333" i="1"/>
  <c r="U5333" i="1"/>
  <c r="V5333" i="1"/>
  <c r="I5334" i="1"/>
  <c r="J5334" i="1"/>
  <c r="K5334" i="1"/>
  <c r="L5334" i="1"/>
  <c r="M5334" i="1"/>
  <c r="N5334" i="1"/>
  <c r="O5334" i="1"/>
  <c r="P5334" i="1"/>
  <c r="Q5334" i="1"/>
  <c r="R5334" i="1"/>
  <c r="S5334" i="1"/>
  <c r="T5334" i="1"/>
  <c r="U5334" i="1"/>
  <c r="V5334" i="1"/>
  <c r="I5335" i="1"/>
  <c r="J5335" i="1"/>
  <c r="K5335" i="1"/>
  <c r="L5335" i="1"/>
  <c r="M5335" i="1"/>
  <c r="N5335" i="1"/>
  <c r="O5335" i="1"/>
  <c r="P5335" i="1"/>
  <c r="Q5335" i="1"/>
  <c r="R5335" i="1"/>
  <c r="S5335" i="1"/>
  <c r="T5335" i="1"/>
  <c r="U5335" i="1"/>
  <c r="V5335" i="1"/>
  <c r="I5336" i="1"/>
  <c r="J5336" i="1"/>
  <c r="K5336" i="1"/>
  <c r="L5336" i="1"/>
  <c r="M5336" i="1"/>
  <c r="N5336" i="1"/>
  <c r="O5336" i="1"/>
  <c r="P5336" i="1"/>
  <c r="Q5336" i="1"/>
  <c r="R5336" i="1"/>
  <c r="S5336" i="1"/>
  <c r="T5336" i="1"/>
  <c r="U5336" i="1"/>
  <c r="V5336" i="1"/>
  <c r="I5337" i="1"/>
  <c r="J5337" i="1"/>
  <c r="K5337" i="1"/>
  <c r="L5337" i="1"/>
  <c r="M5337" i="1"/>
  <c r="N5337" i="1"/>
  <c r="O5337" i="1"/>
  <c r="P5337" i="1"/>
  <c r="Q5337" i="1"/>
  <c r="U5337" i="1" s="1"/>
  <c r="R5337" i="1"/>
  <c r="S5337" i="1"/>
  <c r="T5337" i="1"/>
  <c r="V5337" i="1"/>
  <c r="I5338" i="1"/>
  <c r="J5338" i="1"/>
  <c r="K5338" i="1"/>
  <c r="L5338" i="1"/>
  <c r="M5338" i="1"/>
  <c r="N5338" i="1"/>
  <c r="O5338" i="1"/>
  <c r="P5338" i="1"/>
  <c r="Q5338" i="1"/>
  <c r="U5338" i="1" s="1"/>
  <c r="R5338" i="1"/>
  <c r="S5338" i="1"/>
  <c r="T5338" i="1"/>
  <c r="V5338" i="1"/>
  <c r="I5339" i="1"/>
  <c r="J5339" i="1"/>
  <c r="K5339" i="1"/>
  <c r="L5339" i="1"/>
  <c r="M5339" i="1"/>
  <c r="N5339" i="1"/>
  <c r="O5339" i="1"/>
  <c r="P5339" i="1"/>
  <c r="Q5339" i="1"/>
  <c r="R5339" i="1"/>
  <c r="S5339" i="1"/>
  <c r="T5339" i="1"/>
  <c r="U5339" i="1"/>
  <c r="V5339" i="1"/>
  <c r="I5340" i="1"/>
  <c r="J5340" i="1"/>
  <c r="K5340" i="1"/>
  <c r="L5340" i="1"/>
  <c r="M5340" i="1"/>
  <c r="N5340" i="1"/>
  <c r="O5340" i="1"/>
  <c r="P5340" i="1"/>
  <c r="Q5340" i="1"/>
  <c r="R5340" i="1"/>
  <c r="S5340" i="1"/>
  <c r="T5340" i="1"/>
  <c r="U5340" i="1"/>
  <c r="V5340" i="1"/>
  <c r="I5341" i="1"/>
  <c r="J5341" i="1"/>
  <c r="K5341" i="1"/>
  <c r="L5341" i="1"/>
  <c r="M5341" i="1"/>
  <c r="N5341" i="1"/>
  <c r="O5341" i="1"/>
  <c r="P5341" i="1"/>
  <c r="Q5341" i="1"/>
  <c r="R5341" i="1"/>
  <c r="S5341" i="1"/>
  <c r="T5341" i="1"/>
  <c r="U5341" i="1"/>
  <c r="V5341" i="1"/>
  <c r="I5342" i="1"/>
  <c r="J5342" i="1"/>
  <c r="K5342" i="1"/>
  <c r="L5342" i="1"/>
  <c r="M5342" i="1"/>
  <c r="N5342" i="1"/>
  <c r="O5342" i="1"/>
  <c r="P5342" i="1"/>
  <c r="Q5342" i="1"/>
  <c r="R5342" i="1"/>
  <c r="S5342" i="1"/>
  <c r="T5342" i="1"/>
  <c r="U5342" i="1"/>
  <c r="V5342" i="1"/>
  <c r="I5343" i="1"/>
  <c r="J5343" i="1"/>
  <c r="K5343" i="1"/>
  <c r="L5343" i="1"/>
  <c r="M5343" i="1"/>
  <c r="N5343" i="1"/>
  <c r="O5343" i="1"/>
  <c r="P5343" i="1"/>
  <c r="Q5343" i="1"/>
  <c r="U5343" i="1" s="1"/>
  <c r="R5343" i="1"/>
  <c r="S5343" i="1"/>
  <c r="T5343" i="1"/>
  <c r="V5343" i="1"/>
  <c r="I5344" i="1"/>
  <c r="J5344" i="1"/>
  <c r="K5344" i="1"/>
  <c r="L5344" i="1"/>
  <c r="M5344" i="1"/>
  <c r="N5344" i="1"/>
  <c r="O5344" i="1"/>
  <c r="P5344" i="1"/>
  <c r="Q5344" i="1"/>
  <c r="U5344" i="1" s="1"/>
  <c r="R5344" i="1"/>
  <c r="S5344" i="1"/>
  <c r="T5344" i="1"/>
  <c r="V5344" i="1"/>
  <c r="I5345" i="1"/>
  <c r="J5345" i="1"/>
  <c r="K5345" i="1"/>
  <c r="L5345" i="1"/>
  <c r="M5345" i="1"/>
  <c r="N5345" i="1"/>
  <c r="O5345" i="1"/>
  <c r="P5345" i="1"/>
  <c r="Q5345" i="1"/>
  <c r="R5345" i="1"/>
  <c r="S5345" i="1"/>
  <c r="T5345" i="1"/>
  <c r="U5345" i="1"/>
  <c r="V5345" i="1"/>
  <c r="I5346" i="1"/>
  <c r="J5346" i="1"/>
  <c r="K5346" i="1"/>
  <c r="L5346" i="1"/>
  <c r="M5346" i="1"/>
  <c r="N5346" i="1"/>
  <c r="O5346" i="1"/>
  <c r="P5346" i="1"/>
  <c r="Q5346" i="1"/>
  <c r="R5346" i="1"/>
  <c r="S5346" i="1"/>
  <c r="T5346" i="1"/>
  <c r="U5346" i="1"/>
  <c r="V5346" i="1"/>
  <c r="I5347" i="1"/>
  <c r="J5347" i="1"/>
  <c r="K5347" i="1"/>
  <c r="L5347" i="1"/>
  <c r="M5347" i="1"/>
  <c r="N5347" i="1"/>
  <c r="O5347" i="1"/>
  <c r="P5347" i="1"/>
  <c r="Q5347" i="1"/>
  <c r="R5347" i="1"/>
  <c r="S5347" i="1"/>
  <c r="T5347" i="1"/>
  <c r="U5347" i="1"/>
  <c r="V5347" i="1"/>
  <c r="I5348" i="1"/>
  <c r="J5348" i="1"/>
  <c r="K5348" i="1"/>
  <c r="L5348" i="1"/>
  <c r="M5348" i="1"/>
  <c r="N5348" i="1"/>
  <c r="O5348" i="1"/>
  <c r="P5348" i="1"/>
  <c r="Q5348" i="1"/>
  <c r="R5348" i="1"/>
  <c r="S5348" i="1"/>
  <c r="T5348" i="1"/>
  <c r="U5348" i="1"/>
  <c r="V5348" i="1"/>
  <c r="I5349" i="1"/>
  <c r="J5349" i="1"/>
  <c r="K5349" i="1"/>
  <c r="L5349" i="1"/>
  <c r="M5349" i="1"/>
  <c r="N5349" i="1"/>
  <c r="O5349" i="1"/>
  <c r="P5349" i="1"/>
  <c r="Q5349" i="1"/>
  <c r="U5349" i="1" s="1"/>
  <c r="R5349" i="1"/>
  <c r="S5349" i="1"/>
  <c r="T5349" i="1"/>
  <c r="V5349" i="1"/>
  <c r="I5350" i="1"/>
  <c r="J5350" i="1"/>
  <c r="K5350" i="1"/>
  <c r="L5350" i="1"/>
  <c r="M5350" i="1"/>
  <c r="N5350" i="1"/>
  <c r="O5350" i="1"/>
  <c r="P5350" i="1"/>
  <c r="Q5350" i="1"/>
  <c r="U5350" i="1" s="1"/>
  <c r="R5350" i="1"/>
  <c r="S5350" i="1"/>
  <c r="T5350" i="1"/>
  <c r="V5350" i="1"/>
  <c r="I5351" i="1"/>
  <c r="J5351" i="1"/>
  <c r="K5351" i="1"/>
  <c r="L5351" i="1"/>
  <c r="M5351" i="1"/>
  <c r="N5351" i="1"/>
  <c r="O5351" i="1"/>
  <c r="P5351" i="1"/>
  <c r="Q5351" i="1"/>
  <c r="R5351" i="1"/>
  <c r="S5351" i="1"/>
  <c r="T5351" i="1"/>
  <c r="U5351" i="1"/>
  <c r="V5351" i="1"/>
  <c r="I5352" i="1"/>
  <c r="J5352" i="1"/>
  <c r="K5352" i="1"/>
  <c r="L5352" i="1"/>
  <c r="M5352" i="1"/>
  <c r="N5352" i="1"/>
  <c r="O5352" i="1"/>
  <c r="P5352" i="1"/>
  <c r="Q5352" i="1"/>
  <c r="R5352" i="1"/>
  <c r="S5352" i="1"/>
  <c r="T5352" i="1"/>
  <c r="U5352" i="1"/>
  <c r="V5352" i="1"/>
  <c r="I5353" i="1"/>
  <c r="J5353" i="1"/>
  <c r="K5353" i="1"/>
  <c r="L5353" i="1"/>
  <c r="M5353" i="1"/>
  <c r="N5353" i="1"/>
  <c r="O5353" i="1"/>
  <c r="P5353" i="1"/>
  <c r="Q5353" i="1"/>
  <c r="R5353" i="1"/>
  <c r="S5353" i="1"/>
  <c r="T5353" i="1"/>
  <c r="U5353" i="1"/>
  <c r="V5353" i="1"/>
  <c r="I5354" i="1"/>
  <c r="J5354" i="1"/>
  <c r="K5354" i="1"/>
  <c r="L5354" i="1"/>
  <c r="M5354" i="1"/>
  <c r="N5354" i="1"/>
  <c r="O5354" i="1"/>
  <c r="P5354" i="1"/>
  <c r="Q5354" i="1"/>
  <c r="R5354" i="1"/>
  <c r="S5354" i="1"/>
  <c r="T5354" i="1"/>
  <c r="U5354" i="1"/>
  <c r="V5354" i="1"/>
  <c r="I5355" i="1"/>
  <c r="J5355" i="1"/>
  <c r="K5355" i="1"/>
  <c r="L5355" i="1"/>
  <c r="M5355" i="1"/>
  <c r="N5355" i="1"/>
  <c r="O5355" i="1"/>
  <c r="P5355" i="1"/>
  <c r="Q5355" i="1"/>
  <c r="U5355" i="1" s="1"/>
  <c r="R5355" i="1"/>
  <c r="S5355" i="1"/>
  <c r="T5355" i="1"/>
  <c r="V5355" i="1"/>
  <c r="I5356" i="1"/>
  <c r="J5356" i="1"/>
  <c r="K5356" i="1"/>
  <c r="L5356" i="1"/>
  <c r="M5356" i="1"/>
  <c r="N5356" i="1"/>
  <c r="O5356" i="1"/>
  <c r="P5356" i="1"/>
  <c r="Q5356" i="1"/>
  <c r="U5356" i="1" s="1"/>
  <c r="R5356" i="1"/>
  <c r="S5356" i="1"/>
  <c r="T5356" i="1"/>
  <c r="V5356" i="1"/>
  <c r="I5357" i="1"/>
  <c r="J5357" i="1"/>
  <c r="K5357" i="1"/>
  <c r="L5357" i="1"/>
  <c r="M5357" i="1"/>
  <c r="N5357" i="1"/>
  <c r="O5357" i="1"/>
  <c r="P5357" i="1"/>
  <c r="Q5357" i="1"/>
  <c r="R5357" i="1"/>
  <c r="S5357" i="1"/>
  <c r="T5357" i="1"/>
  <c r="U5357" i="1"/>
  <c r="V5357" i="1"/>
  <c r="I5358" i="1"/>
  <c r="J5358" i="1"/>
  <c r="K5358" i="1"/>
  <c r="L5358" i="1"/>
  <c r="M5358" i="1"/>
  <c r="N5358" i="1"/>
  <c r="O5358" i="1"/>
  <c r="P5358" i="1"/>
  <c r="Q5358" i="1"/>
  <c r="R5358" i="1"/>
  <c r="S5358" i="1"/>
  <c r="T5358" i="1"/>
  <c r="U5358" i="1"/>
  <c r="V5358" i="1"/>
  <c r="I5359" i="1"/>
  <c r="J5359" i="1"/>
  <c r="K5359" i="1"/>
  <c r="L5359" i="1"/>
  <c r="M5359" i="1"/>
  <c r="N5359" i="1"/>
  <c r="O5359" i="1"/>
  <c r="P5359" i="1"/>
  <c r="Q5359" i="1"/>
  <c r="R5359" i="1"/>
  <c r="S5359" i="1"/>
  <c r="T5359" i="1"/>
  <c r="U5359" i="1"/>
  <c r="V5359" i="1"/>
  <c r="I5360" i="1"/>
  <c r="J5360" i="1"/>
  <c r="K5360" i="1"/>
  <c r="L5360" i="1"/>
  <c r="M5360" i="1"/>
  <c r="N5360" i="1"/>
  <c r="O5360" i="1"/>
  <c r="P5360" i="1"/>
  <c r="Q5360" i="1"/>
  <c r="R5360" i="1"/>
  <c r="S5360" i="1"/>
  <c r="T5360" i="1"/>
  <c r="U5360" i="1"/>
  <c r="V5360" i="1"/>
  <c r="I5361" i="1"/>
  <c r="J5361" i="1"/>
  <c r="K5361" i="1"/>
  <c r="L5361" i="1"/>
  <c r="M5361" i="1"/>
  <c r="N5361" i="1"/>
  <c r="O5361" i="1"/>
  <c r="P5361" i="1"/>
  <c r="Q5361" i="1"/>
  <c r="U5361" i="1" s="1"/>
  <c r="R5361" i="1"/>
  <c r="S5361" i="1"/>
  <c r="T5361" i="1"/>
  <c r="V5361" i="1"/>
  <c r="I5362" i="1"/>
  <c r="J5362" i="1"/>
  <c r="K5362" i="1"/>
  <c r="L5362" i="1"/>
  <c r="M5362" i="1"/>
  <c r="N5362" i="1"/>
  <c r="O5362" i="1"/>
  <c r="P5362" i="1"/>
  <c r="Q5362" i="1"/>
  <c r="U5362" i="1" s="1"/>
  <c r="R5362" i="1"/>
  <c r="S5362" i="1"/>
  <c r="T5362" i="1"/>
  <c r="V5362" i="1"/>
  <c r="I5363" i="1"/>
  <c r="J5363" i="1"/>
  <c r="K5363" i="1"/>
  <c r="L5363" i="1"/>
  <c r="M5363" i="1"/>
  <c r="N5363" i="1"/>
  <c r="O5363" i="1"/>
  <c r="P5363" i="1"/>
  <c r="Q5363" i="1"/>
  <c r="R5363" i="1"/>
  <c r="S5363" i="1"/>
  <c r="T5363" i="1"/>
  <c r="U5363" i="1"/>
  <c r="V5363" i="1"/>
  <c r="I5364" i="1"/>
  <c r="J5364" i="1"/>
  <c r="K5364" i="1"/>
  <c r="L5364" i="1"/>
  <c r="M5364" i="1"/>
  <c r="N5364" i="1"/>
  <c r="O5364" i="1"/>
  <c r="P5364" i="1"/>
  <c r="Q5364" i="1"/>
  <c r="R5364" i="1"/>
  <c r="S5364" i="1"/>
  <c r="T5364" i="1"/>
  <c r="U5364" i="1"/>
  <c r="V5364" i="1"/>
  <c r="I5365" i="1"/>
  <c r="J5365" i="1"/>
  <c r="K5365" i="1"/>
  <c r="L5365" i="1"/>
  <c r="M5365" i="1"/>
  <c r="N5365" i="1"/>
  <c r="O5365" i="1"/>
  <c r="P5365" i="1"/>
  <c r="Q5365" i="1"/>
  <c r="R5365" i="1"/>
  <c r="S5365" i="1"/>
  <c r="T5365" i="1"/>
  <c r="U5365" i="1"/>
  <c r="V5365" i="1"/>
  <c r="I5366" i="1"/>
  <c r="J5366" i="1"/>
  <c r="K5366" i="1"/>
  <c r="L5366" i="1"/>
  <c r="M5366" i="1"/>
  <c r="N5366" i="1"/>
  <c r="O5366" i="1"/>
  <c r="P5366" i="1"/>
  <c r="Q5366" i="1"/>
  <c r="R5366" i="1"/>
  <c r="S5366" i="1"/>
  <c r="T5366" i="1"/>
  <c r="U5366" i="1"/>
  <c r="V5366" i="1"/>
  <c r="I5367" i="1"/>
  <c r="J5367" i="1"/>
  <c r="K5367" i="1"/>
  <c r="L5367" i="1"/>
  <c r="M5367" i="1"/>
  <c r="N5367" i="1"/>
  <c r="O5367" i="1"/>
  <c r="P5367" i="1"/>
  <c r="Q5367" i="1"/>
  <c r="U5367" i="1" s="1"/>
  <c r="R5367" i="1"/>
  <c r="S5367" i="1"/>
  <c r="T5367" i="1"/>
  <c r="V5367" i="1"/>
  <c r="I5368" i="1"/>
  <c r="J5368" i="1"/>
  <c r="K5368" i="1"/>
  <c r="L5368" i="1"/>
  <c r="M5368" i="1"/>
  <c r="N5368" i="1"/>
  <c r="O5368" i="1"/>
  <c r="P5368" i="1"/>
  <c r="Q5368" i="1"/>
  <c r="U5368" i="1" s="1"/>
  <c r="R5368" i="1"/>
  <c r="S5368" i="1"/>
  <c r="T5368" i="1"/>
  <c r="V5368" i="1"/>
  <c r="I5369" i="1"/>
  <c r="J5369" i="1"/>
  <c r="K5369" i="1"/>
  <c r="L5369" i="1"/>
  <c r="M5369" i="1"/>
  <c r="N5369" i="1"/>
  <c r="O5369" i="1"/>
  <c r="P5369" i="1"/>
  <c r="Q5369" i="1"/>
  <c r="R5369" i="1"/>
  <c r="S5369" i="1"/>
  <c r="T5369" i="1"/>
  <c r="U5369" i="1"/>
  <c r="V5369" i="1"/>
  <c r="I5370" i="1"/>
  <c r="J5370" i="1"/>
  <c r="K5370" i="1"/>
  <c r="L5370" i="1"/>
  <c r="M5370" i="1"/>
  <c r="N5370" i="1"/>
  <c r="O5370" i="1"/>
  <c r="P5370" i="1"/>
  <c r="Q5370" i="1"/>
  <c r="R5370" i="1"/>
  <c r="S5370" i="1"/>
  <c r="T5370" i="1"/>
  <c r="U5370" i="1"/>
  <c r="V5370" i="1"/>
  <c r="I5371" i="1"/>
  <c r="J5371" i="1"/>
  <c r="K5371" i="1"/>
  <c r="L5371" i="1"/>
  <c r="M5371" i="1"/>
  <c r="N5371" i="1"/>
  <c r="O5371" i="1"/>
  <c r="P5371" i="1"/>
  <c r="Q5371" i="1"/>
  <c r="R5371" i="1"/>
  <c r="S5371" i="1"/>
  <c r="T5371" i="1"/>
  <c r="U5371" i="1"/>
  <c r="V5371" i="1"/>
  <c r="I5372" i="1"/>
  <c r="J5372" i="1"/>
  <c r="K5372" i="1"/>
  <c r="L5372" i="1"/>
  <c r="M5372" i="1"/>
  <c r="N5372" i="1"/>
  <c r="O5372" i="1"/>
  <c r="P5372" i="1"/>
  <c r="Q5372" i="1"/>
  <c r="R5372" i="1"/>
  <c r="S5372" i="1"/>
  <c r="T5372" i="1"/>
  <c r="U5372" i="1"/>
  <c r="V5372" i="1"/>
  <c r="I5373" i="1"/>
  <c r="J5373" i="1"/>
  <c r="K5373" i="1"/>
  <c r="L5373" i="1"/>
  <c r="M5373" i="1"/>
  <c r="N5373" i="1"/>
  <c r="O5373" i="1"/>
  <c r="P5373" i="1"/>
  <c r="Q5373" i="1"/>
  <c r="U5373" i="1" s="1"/>
  <c r="R5373" i="1"/>
  <c r="S5373" i="1"/>
  <c r="T5373" i="1"/>
  <c r="V5373" i="1"/>
  <c r="I5374" i="1"/>
  <c r="J5374" i="1"/>
  <c r="K5374" i="1"/>
  <c r="L5374" i="1"/>
  <c r="M5374" i="1"/>
  <c r="N5374" i="1"/>
  <c r="O5374" i="1"/>
  <c r="P5374" i="1"/>
  <c r="Q5374" i="1"/>
  <c r="U5374" i="1" s="1"/>
  <c r="R5374" i="1"/>
  <c r="S5374" i="1"/>
  <c r="T5374" i="1"/>
  <c r="V5374" i="1"/>
  <c r="I5375" i="1"/>
  <c r="J5375" i="1"/>
  <c r="K5375" i="1"/>
  <c r="L5375" i="1"/>
  <c r="M5375" i="1"/>
  <c r="N5375" i="1"/>
  <c r="O5375" i="1"/>
  <c r="P5375" i="1"/>
  <c r="Q5375" i="1"/>
  <c r="R5375" i="1"/>
  <c r="S5375" i="1"/>
  <c r="T5375" i="1"/>
  <c r="U5375" i="1"/>
  <c r="V5375" i="1"/>
  <c r="I5376" i="1"/>
  <c r="J5376" i="1"/>
  <c r="K5376" i="1"/>
  <c r="L5376" i="1"/>
  <c r="M5376" i="1"/>
  <c r="N5376" i="1"/>
  <c r="O5376" i="1"/>
  <c r="P5376" i="1"/>
  <c r="Q5376" i="1"/>
  <c r="R5376" i="1"/>
  <c r="S5376" i="1"/>
  <c r="T5376" i="1"/>
  <c r="U5376" i="1"/>
  <c r="V5376" i="1"/>
  <c r="I5377" i="1"/>
  <c r="J5377" i="1"/>
  <c r="K5377" i="1"/>
  <c r="L5377" i="1"/>
  <c r="M5377" i="1"/>
  <c r="N5377" i="1"/>
  <c r="O5377" i="1"/>
  <c r="P5377" i="1"/>
  <c r="Q5377" i="1"/>
  <c r="R5377" i="1"/>
  <c r="S5377" i="1"/>
  <c r="T5377" i="1"/>
  <c r="U5377" i="1"/>
  <c r="V5377" i="1"/>
  <c r="I5378" i="1"/>
  <c r="J5378" i="1"/>
  <c r="K5378" i="1"/>
  <c r="L5378" i="1"/>
  <c r="M5378" i="1"/>
  <c r="N5378" i="1"/>
  <c r="O5378" i="1"/>
  <c r="P5378" i="1"/>
  <c r="Q5378" i="1"/>
  <c r="R5378" i="1"/>
  <c r="S5378" i="1"/>
  <c r="T5378" i="1"/>
  <c r="U5378" i="1"/>
  <c r="V5378" i="1"/>
  <c r="I5379" i="1"/>
  <c r="J5379" i="1"/>
  <c r="K5379" i="1"/>
  <c r="L5379" i="1"/>
  <c r="M5379" i="1"/>
  <c r="N5379" i="1"/>
  <c r="O5379" i="1"/>
  <c r="P5379" i="1"/>
  <c r="Q5379" i="1"/>
  <c r="U5379" i="1" s="1"/>
  <c r="R5379" i="1"/>
  <c r="S5379" i="1"/>
  <c r="T5379" i="1"/>
  <c r="V5379" i="1"/>
  <c r="I5380" i="1"/>
  <c r="J5380" i="1"/>
  <c r="K5380" i="1"/>
  <c r="L5380" i="1"/>
  <c r="M5380" i="1"/>
  <c r="N5380" i="1"/>
  <c r="O5380" i="1"/>
  <c r="P5380" i="1"/>
  <c r="Q5380" i="1"/>
  <c r="U5380" i="1" s="1"/>
  <c r="R5380" i="1"/>
  <c r="S5380" i="1"/>
  <c r="T5380" i="1"/>
  <c r="V5380" i="1"/>
  <c r="I5381" i="1"/>
  <c r="J5381" i="1"/>
  <c r="K5381" i="1"/>
  <c r="L5381" i="1"/>
  <c r="M5381" i="1"/>
  <c r="N5381" i="1"/>
  <c r="O5381" i="1"/>
  <c r="P5381" i="1"/>
  <c r="Q5381" i="1"/>
  <c r="R5381" i="1"/>
  <c r="S5381" i="1"/>
  <c r="T5381" i="1"/>
  <c r="U5381" i="1"/>
  <c r="V5381" i="1"/>
  <c r="I5382" i="1"/>
  <c r="J5382" i="1"/>
  <c r="K5382" i="1"/>
  <c r="L5382" i="1"/>
  <c r="M5382" i="1"/>
  <c r="N5382" i="1"/>
  <c r="O5382" i="1"/>
  <c r="P5382" i="1"/>
  <c r="Q5382" i="1"/>
  <c r="R5382" i="1"/>
  <c r="S5382" i="1"/>
  <c r="T5382" i="1"/>
  <c r="U5382" i="1"/>
  <c r="V5382" i="1"/>
  <c r="I5383" i="1"/>
  <c r="J5383" i="1"/>
  <c r="K5383" i="1"/>
  <c r="L5383" i="1"/>
  <c r="M5383" i="1"/>
  <c r="N5383" i="1"/>
  <c r="O5383" i="1"/>
  <c r="P5383" i="1"/>
  <c r="Q5383" i="1"/>
  <c r="R5383" i="1"/>
  <c r="S5383" i="1"/>
  <c r="T5383" i="1"/>
  <c r="U5383" i="1"/>
  <c r="V5383" i="1"/>
  <c r="I5384" i="1"/>
  <c r="J5384" i="1"/>
  <c r="K5384" i="1"/>
  <c r="L5384" i="1"/>
  <c r="M5384" i="1"/>
  <c r="N5384" i="1"/>
  <c r="O5384" i="1"/>
  <c r="P5384" i="1"/>
  <c r="Q5384" i="1"/>
  <c r="R5384" i="1"/>
  <c r="S5384" i="1"/>
  <c r="T5384" i="1"/>
  <c r="U5384" i="1"/>
  <c r="V5384" i="1"/>
  <c r="I5385" i="1"/>
  <c r="J5385" i="1"/>
  <c r="K5385" i="1"/>
  <c r="L5385" i="1"/>
  <c r="M5385" i="1"/>
  <c r="N5385" i="1"/>
  <c r="O5385" i="1"/>
  <c r="P5385" i="1"/>
  <c r="Q5385" i="1"/>
  <c r="U5385" i="1" s="1"/>
  <c r="R5385" i="1"/>
  <c r="S5385" i="1"/>
  <c r="T5385" i="1"/>
  <c r="V5385" i="1"/>
  <c r="I5386" i="1"/>
  <c r="J5386" i="1"/>
  <c r="K5386" i="1"/>
  <c r="L5386" i="1"/>
  <c r="M5386" i="1"/>
  <c r="N5386" i="1"/>
  <c r="O5386" i="1"/>
  <c r="P5386" i="1"/>
  <c r="Q5386" i="1"/>
  <c r="U5386" i="1" s="1"/>
  <c r="R5386" i="1"/>
  <c r="S5386" i="1"/>
  <c r="T5386" i="1"/>
  <c r="V5386" i="1"/>
  <c r="I5387" i="1"/>
  <c r="J5387" i="1"/>
  <c r="K5387" i="1"/>
  <c r="L5387" i="1"/>
  <c r="M5387" i="1"/>
  <c r="N5387" i="1"/>
  <c r="O5387" i="1"/>
  <c r="P5387" i="1"/>
  <c r="Q5387" i="1"/>
  <c r="R5387" i="1"/>
  <c r="S5387" i="1"/>
  <c r="T5387" i="1"/>
  <c r="U5387" i="1"/>
  <c r="V5387" i="1"/>
  <c r="I5388" i="1"/>
  <c r="J5388" i="1"/>
  <c r="K5388" i="1"/>
  <c r="L5388" i="1"/>
  <c r="M5388" i="1"/>
  <c r="N5388" i="1"/>
  <c r="O5388" i="1"/>
  <c r="P5388" i="1"/>
  <c r="Q5388" i="1"/>
  <c r="R5388" i="1"/>
  <c r="S5388" i="1"/>
  <c r="T5388" i="1"/>
  <c r="U5388" i="1"/>
  <c r="V5388" i="1"/>
  <c r="I5389" i="1"/>
  <c r="J5389" i="1"/>
  <c r="K5389" i="1"/>
  <c r="L5389" i="1"/>
  <c r="M5389" i="1"/>
  <c r="N5389" i="1"/>
  <c r="O5389" i="1"/>
  <c r="P5389" i="1"/>
  <c r="Q5389" i="1"/>
  <c r="R5389" i="1"/>
  <c r="S5389" i="1"/>
  <c r="T5389" i="1"/>
  <c r="U5389" i="1"/>
  <c r="V5389" i="1"/>
  <c r="I5390" i="1"/>
  <c r="J5390" i="1"/>
  <c r="K5390" i="1"/>
  <c r="L5390" i="1"/>
  <c r="M5390" i="1"/>
  <c r="N5390" i="1"/>
  <c r="O5390" i="1"/>
  <c r="P5390" i="1"/>
  <c r="Q5390" i="1"/>
  <c r="R5390" i="1"/>
  <c r="S5390" i="1"/>
  <c r="T5390" i="1"/>
  <c r="U5390" i="1"/>
  <c r="V5390" i="1"/>
  <c r="I5391" i="1"/>
  <c r="J5391" i="1"/>
  <c r="K5391" i="1"/>
  <c r="L5391" i="1"/>
  <c r="M5391" i="1"/>
  <c r="N5391" i="1"/>
  <c r="O5391" i="1"/>
  <c r="P5391" i="1"/>
  <c r="Q5391" i="1"/>
  <c r="U5391" i="1" s="1"/>
  <c r="R5391" i="1"/>
  <c r="S5391" i="1"/>
  <c r="T5391" i="1"/>
  <c r="V5391" i="1"/>
  <c r="I5392" i="1"/>
  <c r="J5392" i="1"/>
  <c r="K5392" i="1"/>
  <c r="L5392" i="1"/>
  <c r="M5392" i="1"/>
  <c r="N5392" i="1"/>
  <c r="O5392" i="1"/>
  <c r="P5392" i="1"/>
  <c r="Q5392" i="1"/>
  <c r="U5392" i="1" s="1"/>
  <c r="R5392" i="1"/>
  <c r="S5392" i="1"/>
  <c r="T5392" i="1"/>
  <c r="V5392" i="1"/>
  <c r="I5393" i="1"/>
  <c r="J5393" i="1"/>
  <c r="K5393" i="1"/>
  <c r="L5393" i="1"/>
  <c r="M5393" i="1"/>
  <c r="N5393" i="1"/>
  <c r="O5393" i="1"/>
  <c r="P5393" i="1"/>
  <c r="Q5393" i="1"/>
  <c r="R5393" i="1"/>
  <c r="S5393" i="1"/>
  <c r="T5393" i="1"/>
  <c r="U5393" i="1"/>
  <c r="V5393" i="1"/>
  <c r="I5394" i="1"/>
  <c r="J5394" i="1"/>
  <c r="K5394" i="1"/>
  <c r="L5394" i="1"/>
  <c r="M5394" i="1"/>
  <c r="N5394" i="1"/>
  <c r="O5394" i="1"/>
  <c r="P5394" i="1"/>
  <c r="Q5394" i="1"/>
  <c r="R5394" i="1"/>
  <c r="S5394" i="1"/>
  <c r="T5394" i="1"/>
  <c r="U5394" i="1"/>
  <c r="V5394" i="1"/>
  <c r="I5395" i="1"/>
  <c r="J5395" i="1"/>
  <c r="K5395" i="1"/>
  <c r="L5395" i="1"/>
  <c r="M5395" i="1"/>
  <c r="N5395" i="1"/>
  <c r="O5395" i="1"/>
  <c r="P5395" i="1"/>
  <c r="Q5395" i="1"/>
  <c r="R5395" i="1"/>
  <c r="S5395" i="1"/>
  <c r="T5395" i="1"/>
  <c r="U5395" i="1"/>
  <c r="V5395" i="1"/>
  <c r="I5396" i="1"/>
  <c r="J5396" i="1"/>
  <c r="K5396" i="1"/>
  <c r="L5396" i="1"/>
  <c r="M5396" i="1"/>
  <c r="N5396" i="1"/>
  <c r="O5396" i="1"/>
  <c r="P5396" i="1"/>
  <c r="Q5396" i="1"/>
  <c r="R5396" i="1"/>
  <c r="S5396" i="1"/>
  <c r="T5396" i="1"/>
  <c r="U5396" i="1"/>
  <c r="V5396" i="1"/>
  <c r="I5397" i="1"/>
  <c r="J5397" i="1"/>
  <c r="K5397" i="1"/>
  <c r="L5397" i="1"/>
  <c r="M5397" i="1"/>
  <c r="N5397" i="1"/>
  <c r="O5397" i="1"/>
  <c r="P5397" i="1"/>
  <c r="Q5397" i="1"/>
  <c r="U5397" i="1" s="1"/>
  <c r="R5397" i="1"/>
  <c r="S5397" i="1"/>
  <c r="T5397" i="1"/>
  <c r="V5397" i="1"/>
  <c r="I5398" i="1"/>
  <c r="J5398" i="1"/>
  <c r="K5398" i="1"/>
  <c r="L5398" i="1"/>
  <c r="M5398" i="1"/>
  <c r="N5398" i="1"/>
  <c r="O5398" i="1"/>
  <c r="P5398" i="1"/>
  <c r="Q5398" i="1"/>
  <c r="U5398" i="1" s="1"/>
  <c r="R5398" i="1"/>
  <c r="S5398" i="1"/>
  <c r="T5398" i="1"/>
  <c r="V5398" i="1"/>
  <c r="I5399" i="1"/>
  <c r="J5399" i="1"/>
  <c r="K5399" i="1"/>
  <c r="L5399" i="1"/>
  <c r="M5399" i="1"/>
  <c r="N5399" i="1"/>
  <c r="O5399" i="1"/>
  <c r="P5399" i="1"/>
  <c r="Q5399" i="1"/>
  <c r="R5399" i="1"/>
  <c r="S5399" i="1"/>
  <c r="T5399" i="1"/>
  <c r="U5399" i="1"/>
  <c r="V5399" i="1"/>
  <c r="I5400" i="1"/>
  <c r="J5400" i="1"/>
  <c r="K5400" i="1"/>
  <c r="L5400" i="1"/>
  <c r="M5400" i="1"/>
  <c r="N5400" i="1"/>
  <c r="O5400" i="1"/>
  <c r="P5400" i="1"/>
  <c r="Q5400" i="1"/>
  <c r="R5400" i="1"/>
  <c r="S5400" i="1"/>
  <c r="T5400" i="1"/>
  <c r="U5400" i="1"/>
  <c r="V5400" i="1"/>
  <c r="I5401" i="1"/>
  <c r="J5401" i="1"/>
  <c r="K5401" i="1"/>
  <c r="L5401" i="1"/>
  <c r="M5401" i="1"/>
  <c r="N5401" i="1"/>
  <c r="O5401" i="1"/>
  <c r="P5401" i="1"/>
  <c r="Q5401" i="1"/>
  <c r="R5401" i="1"/>
  <c r="S5401" i="1"/>
  <c r="T5401" i="1"/>
  <c r="U5401" i="1"/>
  <c r="V5401" i="1"/>
  <c r="I5402" i="1"/>
  <c r="J5402" i="1"/>
  <c r="K5402" i="1"/>
  <c r="L5402" i="1"/>
  <c r="M5402" i="1"/>
  <c r="N5402" i="1"/>
  <c r="O5402" i="1"/>
  <c r="P5402" i="1"/>
  <c r="Q5402" i="1"/>
  <c r="R5402" i="1"/>
  <c r="S5402" i="1"/>
  <c r="T5402" i="1"/>
  <c r="U5402" i="1"/>
  <c r="V5402" i="1"/>
  <c r="I5403" i="1"/>
  <c r="J5403" i="1"/>
  <c r="K5403" i="1"/>
  <c r="L5403" i="1"/>
  <c r="M5403" i="1"/>
  <c r="N5403" i="1"/>
  <c r="O5403" i="1"/>
  <c r="P5403" i="1"/>
  <c r="Q5403" i="1"/>
  <c r="U5403" i="1" s="1"/>
  <c r="R5403" i="1"/>
  <c r="S5403" i="1"/>
  <c r="T5403" i="1"/>
  <c r="V5403" i="1"/>
  <c r="I5404" i="1"/>
  <c r="J5404" i="1"/>
  <c r="K5404" i="1"/>
  <c r="L5404" i="1"/>
  <c r="M5404" i="1"/>
  <c r="N5404" i="1"/>
  <c r="O5404" i="1"/>
  <c r="P5404" i="1"/>
  <c r="Q5404" i="1"/>
  <c r="U5404" i="1" s="1"/>
  <c r="R5404" i="1"/>
  <c r="S5404" i="1"/>
  <c r="T5404" i="1"/>
  <c r="V5404" i="1"/>
  <c r="I5405" i="1"/>
  <c r="J5405" i="1"/>
  <c r="K5405" i="1"/>
  <c r="L5405" i="1"/>
  <c r="M5405" i="1"/>
  <c r="N5405" i="1"/>
  <c r="O5405" i="1"/>
  <c r="P5405" i="1"/>
  <c r="Q5405" i="1"/>
  <c r="R5405" i="1"/>
  <c r="S5405" i="1"/>
  <c r="T5405" i="1"/>
  <c r="U5405" i="1"/>
  <c r="V5405" i="1"/>
  <c r="I5406" i="1"/>
  <c r="J5406" i="1"/>
  <c r="K5406" i="1"/>
  <c r="L5406" i="1"/>
  <c r="M5406" i="1"/>
  <c r="N5406" i="1"/>
  <c r="O5406" i="1"/>
  <c r="P5406" i="1"/>
  <c r="Q5406" i="1"/>
  <c r="R5406" i="1"/>
  <c r="S5406" i="1"/>
  <c r="T5406" i="1"/>
  <c r="U5406" i="1"/>
  <c r="V5406" i="1"/>
  <c r="I5407" i="1"/>
  <c r="J5407" i="1"/>
  <c r="K5407" i="1"/>
  <c r="L5407" i="1"/>
  <c r="M5407" i="1"/>
  <c r="N5407" i="1"/>
  <c r="O5407" i="1"/>
  <c r="P5407" i="1"/>
  <c r="Q5407" i="1"/>
  <c r="R5407" i="1"/>
  <c r="S5407" i="1"/>
  <c r="T5407" i="1"/>
  <c r="U5407" i="1"/>
  <c r="V5407" i="1"/>
  <c r="I5408" i="1"/>
  <c r="J5408" i="1"/>
  <c r="K5408" i="1"/>
  <c r="L5408" i="1"/>
  <c r="M5408" i="1"/>
  <c r="N5408" i="1"/>
  <c r="O5408" i="1"/>
  <c r="P5408" i="1"/>
  <c r="Q5408" i="1"/>
  <c r="R5408" i="1"/>
  <c r="S5408" i="1"/>
  <c r="T5408" i="1"/>
  <c r="U5408" i="1"/>
  <c r="V5408" i="1"/>
  <c r="I5409" i="1"/>
  <c r="J5409" i="1"/>
  <c r="K5409" i="1"/>
  <c r="L5409" i="1"/>
  <c r="M5409" i="1"/>
  <c r="N5409" i="1"/>
  <c r="O5409" i="1"/>
  <c r="P5409" i="1"/>
  <c r="Q5409" i="1"/>
  <c r="U5409" i="1" s="1"/>
  <c r="R5409" i="1"/>
  <c r="S5409" i="1"/>
  <c r="T5409" i="1"/>
  <c r="V5409" i="1"/>
  <c r="I5410" i="1"/>
  <c r="J5410" i="1"/>
  <c r="K5410" i="1"/>
  <c r="L5410" i="1"/>
  <c r="M5410" i="1"/>
  <c r="N5410" i="1"/>
  <c r="O5410" i="1"/>
  <c r="P5410" i="1"/>
  <c r="Q5410" i="1"/>
  <c r="U5410" i="1" s="1"/>
  <c r="R5410" i="1"/>
  <c r="S5410" i="1"/>
  <c r="T5410" i="1"/>
  <c r="V5410" i="1"/>
  <c r="I5411" i="1"/>
  <c r="J5411" i="1"/>
  <c r="K5411" i="1"/>
  <c r="L5411" i="1"/>
  <c r="M5411" i="1"/>
  <c r="N5411" i="1"/>
  <c r="O5411" i="1"/>
  <c r="P5411" i="1"/>
  <c r="Q5411" i="1"/>
  <c r="R5411" i="1"/>
  <c r="S5411" i="1"/>
  <c r="T5411" i="1"/>
  <c r="U5411" i="1"/>
  <c r="V5411" i="1"/>
  <c r="I5412" i="1"/>
  <c r="J5412" i="1"/>
  <c r="K5412" i="1"/>
  <c r="L5412" i="1"/>
  <c r="M5412" i="1"/>
  <c r="N5412" i="1"/>
  <c r="O5412" i="1"/>
  <c r="P5412" i="1"/>
  <c r="Q5412" i="1"/>
  <c r="R5412" i="1"/>
  <c r="S5412" i="1"/>
  <c r="T5412" i="1"/>
  <c r="U5412" i="1"/>
  <c r="V5412" i="1"/>
  <c r="I5413" i="1"/>
  <c r="J5413" i="1"/>
  <c r="K5413" i="1"/>
  <c r="L5413" i="1"/>
  <c r="M5413" i="1"/>
  <c r="N5413" i="1"/>
  <c r="O5413" i="1"/>
  <c r="P5413" i="1"/>
  <c r="Q5413" i="1"/>
  <c r="R5413" i="1"/>
  <c r="S5413" i="1"/>
  <c r="T5413" i="1"/>
  <c r="U5413" i="1"/>
  <c r="V5413" i="1"/>
  <c r="I5414" i="1"/>
  <c r="J5414" i="1"/>
  <c r="K5414" i="1"/>
  <c r="L5414" i="1"/>
  <c r="M5414" i="1"/>
  <c r="N5414" i="1"/>
  <c r="O5414" i="1"/>
  <c r="P5414" i="1"/>
  <c r="Q5414" i="1"/>
  <c r="R5414" i="1"/>
  <c r="S5414" i="1"/>
  <c r="T5414" i="1"/>
  <c r="U5414" i="1"/>
  <c r="V5414" i="1"/>
  <c r="I5415" i="1"/>
  <c r="J5415" i="1"/>
  <c r="K5415" i="1"/>
  <c r="L5415" i="1"/>
  <c r="M5415" i="1"/>
  <c r="N5415" i="1"/>
  <c r="O5415" i="1"/>
  <c r="P5415" i="1"/>
  <c r="Q5415" i="1"/>
  <c r="U5415" i="1" s="1"/>
  <c r="R5415" i="1"/>
  <c r="S5415" i="1"/>
  <c r="T5415" i="1"/>
  <c r="V5415" i="1"/>
  <c r="I5416" i="1"/>
  <c r="J5416" i="1"/>
  <c r="K5416" i="1"/>
  <c r="L5416" i="1"/>
  <c r="M5416" i="1"/>
  <c r="N5416" i="1"/>
  <c r="O5416" i="1"/>
  <c r="P5416" i="1"/>
  <c r="Q5416" i="1"/>
  <c r="U5416" i="1" s="1"/>
  <c r="R5416" i="1"/>
  <c r="S5416" i="1"/>
  <c r="T5416" i="1"/>
  <c r="V5416" i="1"/>
  <c r="I5417" i="1"/>
  <c r="J5417" i="1"/>
  <c r="K5417" i="1"/>
  <c r="L5417" i="1"/>
  <c r="M5417" i="1"/>
  <c r="N5417" i="1"/>
  <c r="O5417" i="1"/>
  <c r="P5417" i="1"/>
  <c r="Q5417" i="1"/>
  <c r="R5417" i="1"/>
  <c r="S5417" i="1"/>
  <c r="T5417" i="1"/>
  <c r="U5417" i="1"/>
  <c r="V5417" i="1"/>
  <c r="I5418" i="1"/>
  <c r="J5418" i="1"/>
  <c r="K5418" i="1"/>
  <c r="L5418" i="1"/>
  <c r="M5418" i="1"/>
  <c r="N5418" i="1"/>
  <c r="O5418" i="1"/>
  <c r="P5418" i="1"/>
  <c r="Q5418" i="1"/>
  <c r="R5418" i="1"/>
  <c r="S5418" i="1"/>
  <c r="T5418" i="1"/>
  <c r="U5418" i="1"/>
  <c r="V5418" i="1"/>
  <c r="I5419" i="1"/>
  <c r="J5419" i="1"/>
  <c r="K5419" i="1"/>
  <c r="L5419" i="1"/>
  <c r="M5419" i="1"/>
  <c r="N5419" i="1"/>
  <c r="O5419" i="1"/>
  <c r="P5419" i="1"/>
  <c r="Q5419" i="1"/>
  <c r="R5419" i="1"/>
  <c r="S5419" i="1"/>
  <c r="T5419" i="1"/>
  <c r="U5419" i="1"/>
  <c r="V5419" i="1"/>
  <c r="I5420" i="1"/>
  <c r="J5420" i="1"/>
  <c r="K5420" i="1"/>
  <c r="L5420" i="1"/>
  <c r="M5420" i="1"/>
  <c r="N5420" i="1"/>
  <c r="O5420" i="1"/>
  <c r="P5420" i="1"/>
  <c r="Q5420" i="1"/>
  <c r="R5420" i="1"/>
  <c r="S5420" i="1"/>
  <c r="T5420" i="1"/>
  <c r="U5420" i="1"/>
  <c r="V5420" i="1"/>
  <c r="I5421" i="1"/>
  <c r="J5421" i="1"/>
  <c r="K5421" i="1"/>
  <c r="L5421" i="1"/>
  <c r="M5421" i="1"/>
  <c r="N5421" i="1"/>
  <c r="O5421" i="1"/>
  <c r="P5421" i="1"/>
  <c r="Q5421" i="1"/>
  <c r="U5421" i="1" s="1"/>
  <c r="R5421" i="1"/>
  <c r="S5421" i="1"/>
  <c r="T5421" i="1"/>
  <c r="V5421" i="1"/>
  <c r="I5422" i="1"/>
  <c r="J5422" i="1"/>
  <c r="K5422" i="1"/>
  <c r="L5422" i="1"/>
  <c r="M5422" i="1"/>
  <c r="N5422" i="1"/>
  <c r="O5422" i="1"/>
  <c r="P5422" i="1"/>
  <c r="Q5422" i="1"/>
  <c r="U5422" i="1" s="1"/>
  <c r="R5422" i="1"/>
  <c r="S5422" i="1"/>
  <c r="T5422" i="1"/>
  <c r="V5422" i="1"/>
  <c r="I5423" i="1"/>
  <c r="J5423" i="1"/>
  <c r="K5423" i="1"/>
  <c r="L5423" i="1"/>
  <c r="M5423" i="1"/>
  <c r="N5423" i="1"/>
  <c r="O5423" i="1"/>
  <c r="P5423" i="1"/>
  <c r="Q5423" i="1"/>
  <c r="R5423" i="1"/>
  <c r="S5423" i="1"/>
  <c r="T5423" i="1"/>
  <c r="U5423" i="1"/>
  <c r="V5423" i="1"/>
  <c r="I5424" i="1"/>
  <c r="J5424" i="1"/>
  <c r="K5424" i="1"/>
  <c r="L5424" i="1"/>
  <c r="M5424" i="1"/>
  <c r="N5424" i="1"/>
  <c r="O5424" i="1"/>
  <c r="P5424" i="1"/>
  <c r="Q5424" i="1"/>
  <c r="R5424" i="1"/>
  <c r="S5424" i="1"/>
  <c r="T5424" i="1"/>
  <c r="U5424" i="1"/>
  <c r="V5424" i="1"/>
  <c r="I5425" i="1"/>
  <c r="J5425" i="1"/>
  <c r="K5425" i="1"/>
  <c r="L5425" i="1"/>
  <c r="M5425" i="1"/>
  <c r="N5425" i="1"/>
  <c r="O5425" i="1"/>
  <c r="P5425" i="1"/>
  <c r="Q5425" i="1"/>
  <c r="R5425" i="1"/>
  <c r="S5425" i="1"/>
  <c r="T5425" i="1"/>
  <c r="U5425" i="1"/>
  <c r="V5425" i="1"/>
  <c r="I5426" i="1"/>
  <c r="J5426" i="1"/>
  <c r="K5426" i="1"/>
  <c r="L5426" i="1"/>
  <c r="M5426" i="1"/>
  <c r="N5426" i="1"/>
  <c r="O5426" i="1"/>
  <c r="P5426" i="1"/>
  <c r="Q5426" i="1"/>
  <c r="R5426" i="1"/>
  <c r="S5426" i="1"/>
  <c r="T5426" i="1"/>
  <c r="U5426" i="1"/>
  <c r="V5426" i="1"/>
  <c r="I5427" i="1"/>
  <c r="J5427" i="1"/>
  <c r="K5427" i="1"/>
  <c r="L5427" i="1"/>
  <c r="M5427" i="1"/>
  <c r="N5427" i="1"/>
  <c r="O5427" i="1"/>
  <c r="P5427" i="1"/>
  <c r="Q5427" i="1"/>
  <c r="U5427" i="1" s="1"/>
  <c r="R5427" i="1"/>
  <c r="S5427" i="1"/>
  <c r="T5427" i="1"/>
  <c r="V5427" i="1"/>
  <c r="I5428" i="1"/>
  <c r="J5428" i="1"/>
  <c r="K5428" i="1"/>
  <c r="L5428" i="1"/>
  <c r="M5428" i="1"/>
  <c r="N5428" i="1"/>
  <c r="O5428" i="1"/>
  <c r="P5428" i="1"/>
  <c r="Q5428" i="1"/>
  <c r="U5428" i="1" s="1"/>
  <c r="R5428" i="1"/>
  <c r="S5428" i="1"/>
  <c r="T5428" i="1"/>
  <c r="V5428" i="1"/>
  <c r="I5429" i="1"/>
  <c r="J5429" i="1"/>
  <c r="K5429" i="1"/>
  <c r="L5429" i="1"/>
  <c r="M5429" i="1"/>
  <c r="N5429" i="1"/>
  <c r="O5429" i="1"/>
  <c r="P5429" i="1"/>
  <c r="Q5429" i="1"/>
  <c r="R5429" i="1"/>
  <c r="S5429" i="1"/>
  <c r="T5429" i="1"/>
  <c r="U5429" i="1"/>
  <c r="V5429" i="1"/>
  <c r="I5430" i="1"/>
  <c r="J5430" i="1"/>
  <c r="K5430" i="1"/>
  <c r="L5430" i="1"/>
  <c r="M5430" i="1"/>
  <c r="N5430" i="1"/>
  <c r="O5430" i="1"/>
  <c r="P5430" i="1"/>
  <c r="Q5430" i="1"/>
  <c r="R5430" i="1"/>
  <c r="S5430" i="1"/>
  <c r="T5430" i="1"/>
  <c r="U5430" i="1"/>
  <c r="V5430" i="1"/>
  <c r="I5431" i="1"/>
  <c r="J5431" i="1"/>
  <c r="K5431" i="1"/>
  <c r="L5431" i="1"/>
  <c r="M5431" i="1"/>
  <c r="N5431" i="1"/>
  <c r="O5431" i="1"/>
  <c r="P5431" i="1"/>
  <c r="Q5431" i="1"/>
  <c r="R5431" i="1"/>
  <c r="S5431" i="1"/>
  <c r="T5431" i="1"/>
  <c r="U5431" i="1"/>
  <c r="V5431" i="1"/>
  <c r="I5432" i="1"/>
  <c r="J5432" i="1"/>
  <c r="K5432" i="1"/>
  <c r="L5432" i="1"/>
  <c r="M5432" i="1"/>
  <c r="N5432" i="1"/>
  <c r="O5432" i="1"/>
  <c r="P5432" i="1"/>
  <c r="Q5432" i="1"/>
  <c r="R5432" i="1"/>
  <c r="S5432" i="1"/>
  <c r="T5432" i="1"/>
  <c r="U5432" i="1"/>
  <c r="V5432" i="1"/>
  <c r="I5433" i="1"/>
  <c r="J5433" i="1"/>
  <c r="K5433" i="1"/>
  <c r="L5433" i="1"/>
  <c r="M5433" i="1"/>
  <c r="N5433" i="1"/>
  <c r="O5433" i="1"/>
  <c r="P5433" i="1"/>
  <c r="Q5433" i="1"/>
  <c r="U5433" i="1" s="1"/>
  <c r="R5433" i="1"/>
  <c r="S5433" i="1"/>
  <c r="T5433" i="1"/>
  <c r="V5433" i="1"/>
  <c r="I5434" i="1"/>
  <c r="J5434" i="1"/>
  <c r="K5434" i="1"/>
  <c r="L5434" i="1"/>
  <c r="M5434" i="1"/>
  <c r="N5434" i="1"/>
  <c r="O5434" i="1"/>
  <c r="P5434" i="1"/>
  <c r="Q5434" i="1"/>
  <c r="U5434" i="1" s="1"/>
  <c r="R5434" i="1"/>
  <c r="S5434" i="1"/>
  <c r="T5434" i="1"/>
  <c r="V5434" i="1"/>
  <c r="I5435" i="1"/>
  <c r="J5435" i="1"/>
  <c r="K5435" i="1"/>
  <c r="L5435" i="1"/>
  <c r="M5435" i="1"/>
  <c r="N5435" i="1"/>
  <c r="O5435" i="1"/>
  <c r="P5435" i="1"/>
  <c r="Q5435" i="1"/>
  <c r="R5435" i="1"/>
  <c r="S5435" i="1"/>
  <c r="T5435" i="1"/>
  <c r="U5435" i="1"/>
  <c r="V5435" i="1"/>
  <c r="I5436" i="1"/>
  <c r="J5436" i="1"/>
  <c r="K5436" i="1"/>
  <c r="L5436" i="1"/>
  <c r="M5436" i="1"/>
  <c r="N5436" i="1"/>
  <c r="O5436" i="1"/>
  <c r="P5436" i="1"/>
  <c r="Q5436" i="1"/>
  <c r="R5436" i="1"/>
  <c r="S5436" i="1"/>
  <c r="T5436" i="1"/>
  <c r="U5436" i="1"/>
  <c r="V5436" i="1"/>
  <c r="I5437" i="1"/>
  <c r="J5437" i="1"/>
  <c r="K5437" i="1"/>
  <c r="L5437" i="1"/>
  <c r="M5437" i="1"/>
  <c r="N5437" i="1"/>
  <c r="O5437" i="1"/>
  <c r="P5437" i="1"/>
  <c r="Q5437" i="1"/>
  <c r="R5437" i="1"/>
  <c r="S5437" i="1"/>
  <c r="T5437" i="1"/>
  <c r="U5437" i="1"/>
  <c r="V5437" i="1"/>
  <c r="I5438" i="1"/>
  <c r="J5438" i="1"/>
  <c r="K5438" i="1"/>
  <c r="L5438" i="1"/>
  <c r="M5438" i="1"/>
  <c r="N5438" i="1"/>
  <c r="O5438" i="1"/>
  <c r="P5438" i="1"/>
  <c r="Q5438" i="1"/>
  <c r="R5438" i="1"/>
  <c r="S5438" i="1"/>
  <c r="T5438" i="1"/>
  <c r="U5438" i="1"/>
  <c r="V5438" i="1"/>
  <c r="I5439" i="1"/>
  <c r="J5439" i="1"/>
  <c r="K5439" i="1"/>
  <c r="L5439" i="1"/>
  <c r="M5439" i="1"/>
  <c r="N5439" i="1"/>
  <c r="O5439" i="1"/>
  <c r="P5439" i="1"/>
  <c r="Q5439" i="1"/>
  <c r="U5439" i="1" s="1"/>
  <c r="R5439" i="1"/>
  <c r="S5439" i="1"/>
  <c r="T5439" i="1"/>
  <c r="V5439" i="1"/>
  <c r="I5440" i="1"/>
  <c r="J5440" i="1"/>
  <c r="K5440" i="1"/>
  <c r="L5440" i="1"/>
  <c r="M5440" i="1"/>
  <c r="N5440" i="1"/>
  <c r="O5440" i="1"/>
  <c r="P5440" i="1"/>
  <c r="Q5440" i="1"/>
  <c r="U5440" i="1" s="1"/>
  <c r="R5440" i="1"/>
  <c r="S5440" i="1"/>
  <c r="T5440" i="1"/>
  <c r="V5440" i="1"/>
  <c r="I5441" i="1"/>
  <c r="J5441" i="1"/>
  <c r="K5441" i="1"/>
  <c r="L5441" i="1"/>
  <c r="M5441" i="1"/>
  <c r="N5441" i="1"/>
  <c r="O5441" i="1"/>
  <c r="P5441" i="1"/>
  <c r="Q5441" i="1"/>
  <c r="R5441" i="1"/>
  <c r="S5441" i="1"/>
  <c r="T5441" i="1"/>
  <c r="U5441" i="1"/>
  <c r="V5441" i="1"/>
  <c r="I5442" i="1"/>
  <c r="J5442" i="1"/>
  <c r="K5442" i="1"/>
  <c r="L5442" i="1"/>
  <c r="M5442" i="1"/>
  <c r="N5442" i="1"/>
  <c r="O5442" i="1"/>
  <c r="P5442" i="1"/>
  <c r="Q5442" i="1"/>
  <c r="R5442" i="1"/>
  <c r="S5442" i="1"/>
  <c r="T5442" i="1"/>
  <c r="U5442" i="1"/>
  <c r="V5442" i="1"/>
  <c r="I5443" i="1"/>
  <c r="J5443" i="1"/>
  <c r="K5443" i="1"/>
  <c r="L5443" i="1"/>
  <c r="M5443" i="1"/>
  <c r="N5443" i="1"/>
  <c r="O5443" i="1"/>
  <c r="P5443" i="1"/>
  <c r="Q5443" i="1"/>
  <c r="R5443" i="1"/>
  <c r="S5443" i="1"/>
  <c r="T5443" i="1"/>
  <c r="U5443" i="1"/>
  <c r="V5443" i="1"/>
  <c r="I5444" i="1"/>
  <c r="J5444" i="1"/>
  <c r="K5444" i="1"/>
  <c r="L5444" i="1"/>
  <c r="M5444" i="1"/>
  <c r="N5444" i="1"/>
  <c r="O5444" i="1"/>
  <c r="P5444" i="1"/>
  <c r="Q5444" i="1"/>
  <c r="R5444" i="1"/>
  <c r="S5444" i="1"/>
  <c r="T5444" i="1"/>
  <c r="U5444" i="1"/>
  <c r="V5444" i="1"/>
  <c r="I5445" i="1"/>
  <c r="J5445" i="1"/>
  <c r="K5445" i="1"/>
  <c r="L5445" i="1"/>
  <c r="M5445" i="1"/>
  <c r="N5445" i="1"/>
  <c r="O5445" i="1"/>
  <c r="P5445" i="1"/>
  <c r="Q5445" i="1"/>
  <c r="U5445" i="1" s="1"/>
  <c r="R5445" i="1"/>
  <c r="S5445" i="1"/>
  <c r="T5445" i="1"/>
  <c r="V5445" i="1"/>
  <c r="I5446" i="1"/>
  <c r="J5446" i="1"/>
  <c r="K5446" i="1"/>
  <c r="L5446" i="1"/>
  <c r="M5446" i="1"/>
  <c r="N5446" i="1"/>
  <c r="O5446" i="1"/>
  <c r="P5446" i="1"/>
  <c r="Q5446" i="1"/>
  <c r="U5446" i="1" s="1"/>
  <c r="R5446" i="1"/>
  <c r="S5446" i="1"/>
  <c r="T5446" i="1"/>
  <c r="V5446" i="1"/>
  <c r="I5447" i="1"/>
  <c r="J5447" i="1"/>
  <c r="K5447" i="1"/>
  <c r="L5447" i="1"/>
  <c r="M5447" i="1"/>
  <c r="N5447" i="1"/>
  <c r="O5447" i="1"/>
  <c r="P5447" i="1"/>
  <c r="Q5447" i="1"/>
  <c r="R5447" i="1"/>
  <c r="S5447" i="1"/>
  <c r="T5447" i="1"/>
  <c r="U5447" i="1"/>
  <c r="V5447" i="1"/>
  <c r="I5448" i="1"/>
  <c r="J5448" i="1"/>
  <c r="K5448" i="1"/>
  <c r="L5448" i="1"/>
  <c r="M5448" i="1"/>
  <c r="N5448" i="1"/>
  <c r="O5448" i="1"/>
  <c r="P5448" i="1"/>
  <c r="Q5448" i="1"/>
  <c r="R5448" i="1"/>
  <c r="S5448" i="1"/>
  <c r="T5448" i="1"/>
  <c r="U5448" i="1"/>
  <c r="V5448" i="1"/>
  <c r="I5449" i="1"/>
  <c r="J5449" i="1"/>
  <c r="K5449" i="1"/>
  <c r="L5449" i="1"/>
  <c r="M5449" i="1"/>
  <c r="N5449" i="1"/>
  <c r="O5449" i="1"/>
  <c r="P5449" i="1"/>
  <c r="Q5449" i="1"/>
  <c r="R5449" i="1"/>
  <c r="S5449" i="1"/>
  <c r="T5449" i="1"/>
  <c r="U5449" i="1"/>
  <c r="V5449" i="1"/>
  <c r="I5450" i="1"/>
  <c r="J5450" i="1"/>
  <c r="K5450" i="1"/>
  <c r="L5450" i="1"/>
  <c r="M5450" i="1"/>
  <c r="N5450" i="1"/>
  <c r="O5450" i="1"/>
  <c r="P5450" i="1"/>
  <c r="Q5450" i="1"/>
  <c r="R5450" i="1"/>
  <c r="S5450" i="1"/>
  <c r="T5450" i="1"/>
  <c r="U5450" i="1"/>
  <c r="V5450" i="1"/>
  <c r="I5451" i="1"/>
  <c r="J5451" i="1"/>
  <c r="K5451" i="1"/>
  <c r="L5451" i="1"/>
  <c r="M5451" i="1"/>
  <c r="N5451" i="1"/>
  <c r="O5451" i="1"/>
  <c r="P5451" i="1"/>
  <c r="Q5451" i="1"/>
  <c r="U5451" i="1" s="1"/>
  <c r="R5451" i="1"/>
  <c r="S5451" i="1"/>
  <c r="T5451" i="1"/>
  <c r="V5451" i="1"/>
  <c r="I5452" i="1"/>
  <c r="J5452" i="1"/>
  <c r="K5452" i="1"/>
  <c r="L5452" i="1"/>
  <c r="M5452" i="1"/>
  <c r="N5452" i="1"/>
  <c r="O5452" i="1"/>
  <c r="P5452" i="1"/>
  <c r="Q5452" i="1"/>
  <c r="U5452" i="1" s="1"/>
  <c r="R5452" i="1"/>
  <c r="S5452" i="1"/>
  <c r="T5452" i="1"/>
  <c r="V5452" i="1"/>
  <c r="I5453" i="1"/>
  <c r="J5453" i="1"/>
  <c r="K5453" i="1"/>
  <c r="L5453" i="1"/>
  <c r="M5453" i="1"/>
  <c r="N5453" i="1"/>
  <c r="O5453" i="1"/>
  <c r="P5453" i="1"/>
  <c r="Q5453" i="1"/>
  <c r="R5453" i="1"/>
  <c r="S5453" i="1"/>
  <c r="T5453" i="1"/>
  <c r="U5453" i="1"/>
  <c r="V5453" i="1"/>
  <c r="I5454" i="1"/>
  <c r="J5454" i="1"/>
  <c r="K5454" i="1"/>
  <c r="L5454" i="1"/>
  <c r="M5454" i="1"/>
  <c r="N5454" i="1"/>
  <c r="O5454" i="1"/>
  <c r="P5454" i="1"/>
  <c r="Q5454" i="1"/>
  <c r="R5454" i="1"/>
  <c r="S5454" i="1"/>
  <c r="T5454" i="1"/>
  <c r="U5454" i="1"/>
  <c r="V5454" i="1"/>
  <c r="I5455" i="1"/>
  <c r="J5455" i="1"/>
  <c r="K5455" i="1"/>
  <c r="L5455" i="1"/>
  <c r="M5455" i="1"/>
  <c r="N5455" i="1"/>
  <c r="O5455" i="1"/>
  <c r="P5455" i="1"/>
  <c r="Q5455" i="1"/>
  <c r="R5455" i="1"/>
  <c r="S5455" i="1"/>
  <c r="T5455" i="1"/>
  <c r="U5455" i="1"/>
  <c r="V5455" i="1"/>
  <c r="I5456" i="1"/>
  <c r="J5456" i="1"/>
  <c r="K5456" i="1"/>
  <c r="L5456" i="1"/>
  <c r="M5456" i="1"/>
  <c r="N5456" i="1"/>
  <c r="O5456" i="1"/>
  <c r="P5456" i="1"/>
  <c r="Q5456" i="1"/>
  <c r="R5456" i="1"/>
  <c r="S5456" i="1"/>
  <c r="T5456" i="1"/>
  <c r="U5456" i="1"/>
  <c r="V5456" i="1"/>
  <c r="I5457" i="1"/>
  <c r="J5457" i="1"/>
  <c r="K5457" i="1"/>
  <c r="L5457" i="1"/>
  <c r="M5457" i="1"/>
  <c r="N5457" i="1"/>
  <c r="O5457" i="1"/>
  <c r="P5457" i="1"/>
  <c r="Q5457" i="1"/>
  <c r="U5457" i="1" s="1"/>
  <c r="R5457" i="1"/>
  <c r="S5457" i="1"/>
  <c r="T5457" i="1"/>
  <c r="V5457" i="1"/>
  <c r="I5458" i="1"/>
  <c r="J5458" i="1"/>
  <c r="K5458" i="1"/>
  <c r="L5458" i="1"/>
  <c r="M5458" i="1"/>
  <c r="N5458" i="1"/>
  <c r="O5458" i="1"/>
  <c r="P5458" i="1"/>
  <c r="Q5458" i="1"/>
  <c r="U5458" i="1" s="1"/>
  <c r="R5458" i="1"/>
  <c r="S5458" i="1"/>
  <c r="T5458" i="1"/>
  <c r="V5458" i="1"/>
  <c r="I5459" i="1"/>
  <c r="J5459" i="1"/>
  <c r="K5459" i="1"/>
  <c r="L5459" i="1"/>
  <c r="M5459" i="1"/>
  <c r="N5459" i="1"/>
  <c r="O5459" i="1"/>
  <c r="P5459" i="1"/>
  <c r="Q5459" i="1"/>
  <c r="R5459" i="1"/>
  <c r="S5459" i="1"/>
  <c r="T5459" i="1"/>
  <c r="U5459" i="1"/>
  <c r="V5459" i="1"/>
  <c r="I5460" i="1"/>
  <c r="J5460" i="1"/>
  <c r="K5460" i="1"/>
  <c r="L5460" i="1"/>
  <c r="M5460" i="1"/>
  <c r="N5460" i="1"/>
  <c r="O5460" i="1"/>
  <c r="P5460" i="1"/>
  <c r="Q5460" i="1"/>
  <c r="R5460" i="1"/>
  <c r="S5460" i="1"/>
  <c r="T5460" i="1"/>
  <c r="U5460" i="1"/>
  <c r="V5460" i="1"/>
  <c r="I5461" i="1"/>
  <c r="J5461" i="1"/>
  <c r="K5461" i="1"/>
  <c r="L5461" i="1"/>
  <c r="M5461" i="1"/>
  <c r="N5461" i="1"/>
  <c r="O5461" i="1"/>
  <c r="P5461" i="1"/>
  <c r="Q5461" i="1"/>
  <c r="R5461" i="1"/>
  <c r="S5461" i="1"/>
  <c r="T5461" i="1"/>
  <c r="U5461" i="1"/>
  <c r="V5461" i="1"/>
  <c r="I5462" i="1"/>
  <c r="J5462" i="1"/>
  <c r="K5462" i="1"/>
  <c r="L5462" i="1"/>
  <c r="M5462" i="1"/>
  <c r="N5462" i="1"/>
  <c r="O5462" i="1"/>
  <c r="P5462" i="1"/>
  <c r="Q5462" i="1"/>
  <c r="R5462" i="1"/>
  <c r="S5462" i="1"/>
  <c r="T5462" i="1"/>
  <c r="U5462" i="1"/>
  <c r="V5462" i="1"/>
  <c r="I5463" i="1"/>
  <c r="J5463" i="1"/>
  <c r="K5463" i="1"/>
  <c r="L5463" i="1"/>
  <c r="M5463" i="1"/>
  <c r="N5463" i="1"/>
  <c r="O5463" i="1"/>
  <c r="P5463" i="1"/>
  <c r="Q5463" i="1"/>
  <c r="U5463" i="1" s="1"/>
  <c r="R5463" i="1"/>
  <c r="S5463" i="1"/>
  <c r="T5463" i="1"/>
  <c r="V5463" i="1"/>
  <c r="I5464" i="1"/>
  <c r="J5464" i="1"/>
  <c r="K5464" i="1"/>
  <c r="L5464" i="1"/>
  <c r="M5464" i="1"/>
  <c r="N5464" i="1"/>
  <c r="O5464" i="1"/>
  <c r="P5464" i="1"/>
  <c r="Q5464" i="1"/>
  <c r="U5464" i="1" s="1"/>
  <c r="R5464" i="1"/>
  <c r="S5464" i="1"/>
  <c r="T5464" i="1"/>
  <c r="V5464" i="1"/>
  <c r="I5465" i="1"/>
  <c r="J5465" i="1"/>
  <c r="K5465" i="1"/>
  <c r="L5465" i="1"/>
  <c r="M5465" i="1"/>
  <c r="N5465" i="1"/>
  <c r="O5465" i="1"/>
  <c r="P5465" i="1"/>
  <c r="Q5465" i="1"/>
  <c r="R5465" i="1"/>
  <c r="S5465" i="1"/>
  <c r="T5465" i="1"/>
  <c r="U5465" i="1"/>
  <c r="V5465" i="1"/>
  <c r="I5466" i="1"/>
  <c r="J5466" i="1"/>
  <c r="K5466" i="1"/>
  <c r="L5466" i="1"/>
  <c r="M5466" i="1"/>
  <c r="N5466" i="1"/>
  <c r="O5466" i="1"/>
  <c r="P5466" i="1"/>
  <c r="Q5466" i="1"/>
  <c r="R5466" i="1"/>
  <c r="S5466" i="1"/>
  <c r="T5466" i="1"/>
  <c r="U5466" i="1"/>
  <c r="V5466" i="1"/>
  <c r="I5467" i="1"/>
  <c r="J5467" i="1"/>
  <c r="K5467" i="1"/>
  <c r="L5467" i="1"/>
  <c r="M5467" i="1"/>
  <c r="N5467" i="1"/>
  <c r="O5467" i="1"/>
  <c r="P5467" i="1"/>
  <c r="Q5467" i="1"/>
  <c r="R5467" i="1"/>
  <c r="S5467" i="1"/>
  <c r="T5467" i="1"/>
  <c r="U5467" i="1"/>
  <c r="V5467" i="1"/>
  <c r="I5468" i="1"/>
  <c r="J5468" i="1"/>
  <c r="K5468" i="1"/>
  <c r="L5468" i="1"/>
  <c r="M5468" i="1"/>
  <c r="N5468" i="1"/>
  <c r="O5468" i="1"/>
  <c r="P5468" i="1"/>
  <c r="Q5468" i="1"/>
  <c r="R5468" i="1"/>
  <c r="S5468" i="1"/>
  <c r="T5468" i="1"/>
  <c r="U5468" i="1"/>
  <c r="V5468" i="1"/>
  <c r="I5469" i="1"/>
  <c r="J5469" i="1"/>
  <c r="K5469" i="1"/>
  <c r="L5469" i="1"/>
  <c r="M5469" i="1"/>
  <c r="N5469" i="1"/>
  <c r="O5469" i="1"/>
  <c r="P5469" i="1"/>
  <c r="Q5469" i="1"/>
  <c r="U5469" i="1" s="1"/>
  <c r="R5469" i="1"/>
  <c r="S5469" i="1"/>
  <c r="T5469" i="1"/>
  <c r="V5469" i="1"/>
  <c r="I5470" i="1"/>
  <c r="J5470" i="1"/>
  <c r="K5470" i="1"/>
  <c r="L5470" i="1"/>
  <c r="M5470" i="1"/>
  <c r="N5470" i="1"/>
  <c r="O5470" i="1"/>
  <c r="P5470" i="1"/>
  <c r="Q5470" i="1"/>
  <c r="U5470" i="1" s="1"/>
  <c r="R5470" i="1"/>
  <c r="S5470" i="1"/>
  <c r="T5470" i="1"/>
  <c r="V5470" i="1"/>
  <c r="I5471" i="1"/>
  <c r="J5471" i="1"/>
  <c r="K5471" i="1"/>
  <c r="L5471" i="1"/>
  <c r="M5471" i="1"/>
  <c r="N5471" i="1"/>
  <c r="O5471" i="1"/>
  <c r="P5471" i="1"/>
  <c r="Q5471" i="1"/>
  <c r="R5471" i="1"/>
  <c r="S5471" i="1"/>
  <c r="T5471" i="1"/>
  <c r="U5471" i="1"/>
  <c r="V5471" i="1"/>
  <c r="I5472" i="1"/>
  <c r="J5472" i="1"/>
  <c r="K5472" i="1"/>
  <c r="L5472" i="1"/>
  <c r="M5472" i="1"/>
  <c r="N5472" i="1"/>
  <c r="O5472" i="1"/>
  <c r="P5472" i="1"/>
  <c r="Q5472" i="1"/>
  <c r="R5472" i="1"/>
  <c r="S5472" i="1"/>
  <c r="T5472" i="1"/>
  <c r="U5472" i="1"/>
  <c r="V5472" i="1"/>
  <c r="I5473" i="1"/>
  <c r="J5473" i="1"/>
  <c r="K5473" i="1"/>
  <c r="L5473" i="1"/>
  <c r="M5473" i="1"/>
  <c r="N5473" i="1"/>
  <c r="O5473" i="1"/>
  <c r="P5473" i="1"/>
  <c r="Q5473" i="1"/>
  <c r="R5473" i="1"/>
  <c r="S5473" i="1"/>
  <c r="T5473" i="1"/>
  <c r="U5473" i="1"/>
  <c r="V5473" i="1"/>
  <c r="I5474" i="1"/>
  <c r="J5474" i="1"/>
  <c r="K5474" i="1"/>
  <c r="L5474" i="1"/>
  <c r="M5474" i="1"/>
  <c r="N5474" i="1"/>
  <c r="O5474" i="1"/>
  <c r="P5474" i="1"/>
  <c r="Q5474" i="1"/>
  <c r="R5474" i="1"/>
  <c r="S5474" i="1"/>
  <c r="T5474" i="1"/>
  <c r="U5474" i="1"/>
  <c r="V5474" i="1"/>
  <c r="I5475" i="1"/>
  <c r="J5475" i="1"/>
  <c r="K5475" i="1"/>
  <c r="L5475" i="1"/>
  <c r="M5475" i="1"/>
  <c r="N5475" i="1"/>
  <c r="O5475" i="1"/>
  <c r="P5475" i="1"/>
  <c r="Q5475" i="1"/>
  <c r="U5475" i="1" s="1"/>
  <c r="R5475" i="1"/>
  <c r="S5475" i="1"/>
  <c r="T5475" i="1"/>
  <c r="V5475" i="1"/>
  <c r="I5476" i="1"/>
  <c r="J5476" i="1"/>
  <c r="K5476" i="1"/>
  <c r="L5476" i="1"/>
  <c r="M5476" i="1"/>
  <c r="N5476" i="1"/>
  <c r="O5476" i="1"/>
  <c r="P5476" i="1"/>
  <c r="Q5476" i="1"/>
  <c r="U5476" i="1" s="1"/>
  <c r="R5476" i="1"/>
  <c r="S5476" i="1"/>
  <c r="T5476" i="1"/>
  <c r="V5476" i="1"/>
  <c r="I5477" i="1"/>
  <c r="J5477" i="1"/>
  <c r="K5477" i="1"/>
  <c r="L5477" i="1"/>
  <c r="M5477" i="1"/>
  <c r="N5477" i="1"/>
  <c r="O5477" i="1"/>
  <c r="P5477" i="1"/>
  <c r="Q5477" i="1"/>
  <c r="R5477" i="1"/>
  <c r="S5477" i="1"/>
  <c r="T5477" i="1"/>
  <c r="U5477" i="1"/>
  <c r="V5477" i="1"/>
  <c r="I5478" i="1"/>
  <c r="J5478" i="1"/>
  <c r="K5478" i="1"/>
  <c r="L5478" i="1"/>
  <c r="M5478" i="1"/>
  <c r="N5478" i="1"/>
  <c r="O5478" i="1"/>
  <c r="P5478" i="1"/>
  <c r="Q5478" i="1"/>
  <c r="R5478" i="1"/>
  <c r="S5478" i="1"/>
  <c r="T5478" i="1"/>
  <c r="U5478" i="1"/>
  <c r="V5478" i="1"/>
  <c r="I5479" i="1"/>
  <c r="J5479" i="1"/>
  <c r="K5479" i="1"/>
  <c r="L5479" i="1"/>
  <c r="M5479" i="1"/>
  <c r="N5479" i="1"/>
  <c r="O5479" i="1"/>
  <c r="P5479" i="1"/>
  <c r="Q5479" i="1"/>
  <c r="R5479" i="1"/>
  <c r="S5479" i="1"/>
  <c r="T5479" i="1"/>
  <c r="U5479" i="1"/>
  <c r="V5479" i="1"/>
  <c r="I5480" i="1"/>
  <c r="J5480" i="1"/>
  <c r="K5480" i="1"/>
  <c r="L5480" i="1"/>
  <c r="M5480" i="1"/>
  <c r="N5480" i="1"/>
  <c r="O5480" i="1"/>
  <c r="P5480" i="1"/>
  <c r="Q5480" i="1"/>
  <c r="R5480" i="1"/>
  <c r="S5480" i="1"/>
  <c r="T5480" i="1"/>
  <c r="U5480" i="1"/>
  <c r="V5480" i="1"/>
  <c r="I5481" i="1"/>
  <c r="J5481" i="1"/>
  <c r="K5481" i="1"/>
  <c r="L5481" i="1"/>
  <c r="M5481" i="1"/>
  <c r="N5481" i="1"/>
  <c r="O5481" i="1"/>
  <c r="P5481" i="1"/>
  <c r="Q5481" i="1"/>
  <c r="U5481" i="1" s="1"/>
  <c r="R5481" i="1"/>
  <c r="S5481" i="1"/>
  <c r="T5481" i="1"/>
  <c r="V5481" i="1"/>
  <c r="I5482" i="1"/>
  <c r="J5482" i="1"/>
  <c r="K5482" i="1"/>
  <c r="L5482" i="1"/>
  <c r="M5482" i="1"/>
  <c r="N5482" i="1"/>
  <c r="O5482" i="1"/>
  <c r="P5482" i="1"/>
  <c r="Q5482" i="1"/>
  <c r="U5482" i="1" s="1"/>
  <c r="R5482" i="1"/>
  <c r="S5482" i="1"/>
  <c r="T5482" i="1"/>
  <c r="V5482" i="1"/>
  <c r="I5483" i="1"/>
  <c r="J5483" i="1"/>
  <c r="K5483" i="1"/>
  <c r="L5483" i="1"/>
  <c r="M5483" i="1"/>
  <c r="N5483" i="1"/>
  <c r="O5483" i="1"/>
  <c r="P5483" i="1"/>
  <c r="Q5483" i="1"/>
  <c r="R5483" i="1"/>
  <c r="S5483" i="1"/>
  <c r="T5483" i="1"/>
  <c r="U5483" i="1"/>
  <c r="V5483" i="1"/>
  <c r="I5484" i="1"/>
  <c r="J5484" i="1"/>
  <c r="K5484" i="1"/>
  <c r="L5484" i="1"/>
  <c r="M5484" i="1"/>
  <c r="N5484" i="1"/>
  <c r="O5484" i="1"/>
  <c r="P5484" i="1"/>
  <c r="Q5484" i="1"/>
  <c r="R5484" i="1"/>
  <c r="S5484" i="1"/>
  <c r="T5484" i="1"/>
  <c r="U5484" i="1"/>
  <c r="V5484" i="1"/>
  <c r="I5485" i="1"/>
  <c r="J5485" i="1"/>
  <c r="K5485" i="1"/>
  <c r="L5485" i="1"/>
  <c r="M5485" i="1"/>
  <c r="N5485" i="1"/>
  <c r="O5485" i="1"/>
  <c r="P5485" i="1"/>
  <c r="Q5485" i="1"/>
  <c r="R5485" i="1"/>
  <c r="S5485" i="1"/>
  <c r="T5485" i="1"/>
  <c r="U5485" i="1"/>
  <c r="V5485" i="1"/>
  <c r="I5486" i="1"/>
  <c r="J5486" i="1"/>
  <c r="K5486" i="1"/>
  <c r="L5486" i="1"/>
  <c r="M5486" i="1"/>
  <c r="N5486" i="1"/>
  <c r="O5486" i="1"/>
  <c r="P5486" i="1"/>
  <c r="Q5486" i="1"/>
  <c r="R5486" i="1"/>
  <c r="S5486" i="1"/>
  <c r="T5486" i="1"/>
  <c r="U5486" i="1"/>
  <c r="V5486" i="1"/>
  <c r="I5487" i="1"/>
  <c r="J5487" i="1"/>
  <c r="K5487" i="1"/>
  <c r="L5487" i="1"/>
  <c r="M5487" i="1"/>
  <c r="N5487" i="1"/>
  <c r="O5487" i="1"/>
  <c r="P5487" i="1"/>
  <c r="Q5487" i="1"/>
  <c r="U5487" i="1" s="1"/>
  <c r="R5487" i="1"/>
  <c r="S5487" i="1"/>
  <c r="T5487" i="1"/>
  <c r="V5487" i="1"/>
  <c r="I5488" i="1"/>
  <c r="J5488" i="1"/>
  <c r="K5488" i="1"/>
  <c r="L5488" i="1"/>
  <c r="M5488" i="1"/>
  <c r="N5488" i="1"/>
  <c r="O5488" i="1"/>
  <c r="P5488" i="1"/>
  <c r="Q5488" i="1"/>
  <c r="U5488" i="1" s="1"/>
  <c r="R5488" i="1"/>
  <c r="S5488" i="1"/>
  <c r="T5488" i="1"/>
  <c r="V5488" i="1"/>
  <c r="I5489" i="1"/>
  <c r="J5489" i="1"/>
  <c r="K5489" i="1"/>
  <c r="L5489" i="1"/>
  <c r="M5489" i="1"/>
  <c r="N5489" i="1"/>
  <c r="O5489" i="1"/>
  <c r="P5489" i="1"/>
  <c r="Q5489" i="1"/>
  <c r="R5489" i="1"/>
  <c r="S5489" i="1"/>
  <c r="T5489" i="1"/>
  <c r="U5489" i="1"/>
  <c r="V5489" i="1"/>
  <c r="I5490" i="1"/>
  <c r="J5490" i="1"/>
  <c r="K5490" i="1"/>
  <c r="L5490" i="1"/>
  <c r="M5490" i="1"/>
  <c r="N5490" i="1"/>
  <c r="O5490" i="1"/>
  <c r="P5490" i="1"/>
  <c r="Q5490" i="1"/>
  <c r="R5490" i="1"/>
  <c r="S5490" i="1"/>
  <c r="T5490" i="1"/>
  <c r="U5490" i="1"/>
  <c r="V5490" i="1"/>
  <c r="I5491" i="1"/>
  <c r="J5491" i="1"/>
  <c r="K5491" i="1"/>
  <c r="L5491" i="1"/>
  <c r="M5491" i="1"/>
  <c r="N5491" i="1"/>
  <c r="O5491" i="1"/>
  <c r="P5491" i="1"/>
  <c r="Q5491" i="1"/>
  <c r="R5491" i="1"/>
  <c r="S5491" i="1"/>
  <c r="T5491" i="1"/>
  <c r="U5491" i="1"/>
  <c r="V5491" i="1"/>
  <c r="I5492" i="1"/>
  <c r="J5492" i="1"/>
  <c r="K5492" i="1"/>
  <c r="L5492" i="1"/>
  <c r="M5492" i="1"/>
  <c r="N5492" i="1"/>
  <c r="O5492" i="1"/>
  <c r="P5492" i="1"/>
  <c r="Q5492" i="1"/>
  <c r="R5492" i="1"/>
  <c r="S5492" i="1"/>
  <c r="T5492" i="1"/>
  <c r="U5492" i="1"/>
  <c r="V5492" i="1"/>
  <c r="I5493" i="1"/>
  <c r="J5493" i="1"/>
  <c r="K5493" i="1"/>
  <c r="L5493" i="1"/>
  <c r="M5493" i="1"/>
  <c r="N5493" i="1"/>
  <c r="O5493" i="1"/>
  <c r="P5493" i="1"/>
  <c r="Q5493" i="1"/>
  <c r="U5493" i="1" s="1"/>
  <c r="R5493" i="1"/>
  <c r="S5493" i="1"/>
  <c r="T5493" i="1"/>
  <c r="V5493" i="1"/>
  <c r="I5494" i="1"/>
  <c r="J5494" i="1"/>
  <c r="K5494" i="1"/>
  <c r="L5494" i="1"/>
  <c r="M5494" i="1"/>
  <c r="N5494" i="1"/>
  <c r="O5494" i="1"/>
  <c r="P5494" i="1"/>
  <c r="Q5494" i="1"/>
  <c r="U5494" i="1" s="1"/>
  <c r="R5494" i="1"/>
  <c r="S5494" i="1"/>
  <c r="T5494" i="1"/>
  <c r="V5494" i="1"/>
  <c r="I5495" i="1"/>
  <c r="J5495" i="1"/>
  <c r="K5495" i="1"/>
  <c r="L5495" i="1"/>
  <c r="M5495" i="1"/>
  <c r="N5495" i="1"/>
  <c r="O5495" i="1"/>
  <c r="P5495" i="1"/>
  <c r="Q5495" i="1"/>
  <c r="R5495" i="1"/>
  <c r="S5495" i="1"/>
  <c r="T5495" i="1"/>
  <c r="U5495" i="1"/>
  <c r="V5495" i="1"/>
  <c r="I5496" i="1"/>
  <c r="J5496" i="1"/>
  <c r="K5496" i="1"/>
  <c r="L5496" i="1"/>
  <c r="M5496" i="1"/>
  <c r="N5496" i="1"/>
  <c r="O5496" i="1"/>
  <c r="P5496" i="1"/>
  <c r="Q5496" i="1"/>
  <c r="R5496" i="1"/>
  <c r="S5496" i="1"/>
  <c r="T5496" i="1"/>
  <c r="U5496" i="1"/>
  <c r="V5496" i="1"/>
  <c r="I5497" i="1"/>
  <c r="J5497" i="1"/>
  <c r="K5497" i="1"/>
  <c r="L5497" i="1"/>
  <c r="M5497" i="1"/>
  <c r="N5497" i="1"/>
  <c r="O5497" i="1"/>
  <c r="P5497" i="1"/>
  <c r="Q5497" i="1"/>
  <c r="R5497" i="1"/>
  <c r="S5497" i="1"/>
  <c r="T5497" i="1"/>
  <c r="U5497" i="1"/>
  <c r="V5497" i="1"/>
  <c r="I5498" i="1"/>
  <c r="J5498" i="1"/>
  <c r="K5498" i="1"/>
  <c r="L5498" i="1"/>
  <c r="M5498" i="1"/>
  <c r="N5498" i="1"/>
  <c r="O5498" i="1"/>
  <c r="P5498" i="1"/>
  <c r="Q5498" i="1"/>
  <c r="R5498" i="1"/>
  <c r="S5498" i="1"/>
  <c r="T5498" i="1"/>
  <c r="U5498" i="1"/>
  <c r="V5498" i="1"/>
  <c r="I5499" i="1"/>
  <c r="J5499" i="1"/>
  <c r="K5499" i="1"/>
  <c r="L5499" i="1"/>
  <c r="M5499" i="1"/>
  <c r="N5499" i="1"/>
  <c r="O5499" i="1"/>
  <c r="P5499" i="1"/>
  <c r="Q5499" i="1"/>
  <c r="U5499" i="1" s="1"/>
  <c r="R5499" i="1"/>
  <c r="S5499" i="1"/>
  <c r="T5499" i="1"/>
  <c r="V5499" i="1"/>
  <c r="I5500" i="1"/>
  <c r="J5500" i="1"/>
  <c r="K5500" i="1"/>
  <c r="L5500" i="1"/>
  <c r="M5500" i="1"/>
  <c r="N5500" i="1"/>
  <c r="O5500" i="1"/>
  <c r="P5500" i="1"/>
  <c r="Q5500" i="1"/>
  <c r="U5500" i="1" s="1"/>
  <c r="R5500" i="1"/>
  <c r="S5500" i="1"/>
  <c r="T5500" i="1"/>
  <c r="V5500" i="1"/>
  <c r="I5501" i="1"/>
  <c r="J5501" i="1"/>
  <c r="K5501" i="1"/>
  <c r="L5501" i="1"/>
  <c r="M5501" i="1"/>
  <c r="N5501" i="1"/>
  <c r="O5501" i="1"/>
  <c r="P5501" i="1"/>
  <c r="Q5501" i="1"/>
  <c r="R5501" i="1"/>
  <c r="S5501" i="1"/>
  <c r="T5501" i="1"/>
  <c r="U5501" i="1"/>
  <c r="V5501" i="1"/>
  <c r="I5502" i="1"/>
  <c r="J5502" i="1"/>
  <c r="K5502" i="1"/>
  <c r="L5502" i="1"/>
  <c r="M5502" i="1"/>
  <c r="N5502" i="1"/>
  <c r="O5502" i="1"/>
  <c r="P5502" i="1"/>
  <c r="Q5502" i="1"/>
  <c r="R5502" i="1"/>
  <c r="S5502" i="1"/>
  <c r="T5502" i="1"/>
  <c r="U5502" i="1"/>
  <c r="V5502" i="1"/>
  <c r="I5503" i="1"/>
  <c r="J5503" i="1"/>
  <c r="K5503" i="1"/>
  <c r="L5503" i="1"/>
  <c r="M5503" i="1"/>
  <c r="N5503" i="1"/>
  <c r="O5503" i="1"/>
  <c r="P5503" i="1"/>
  <c r="Q5503" i="1"/>
  <c r="R5503" i="1"/>
  <c r="S5503" i="1"/>
  <c r="T5503" i="1"/>
  <c r="U5503" i="1"/>
  <c r="V5503" i="1"/>
  <c r="I5504" i="1"/>
  <c r="J5504" i="1"/>
  <c r="K5504" i="1"/>
  <c r="L5504" i="1"/>
  <c r="M5504" i="1"/>
  <c r="N5504" i="1"/>
  <c r="O5504" i="1"/>
  <c r="P5504" i="1"/>
  <c r="Q5504" i="1"/>
  <c r="R5504" i="1"/>
  <c r="S5504" i="1"/>
  <c r="T5504" i="1"/>
  <c r="U5504" i="1"/>
  <c r="V5504" i="1"/>
  <c r="I5505" i="1"/>
  <c r="J5505" i="1"/>
  <c r="K5505" i="1"/>
  <c r="L5505" i="1"/>
  <c r="M5505" i="1"/>
  <c r="N5505" i="1"/>
  <c r="O5505" i="1"/>
  <c r="P5505" i="1"/>
  <c r="Q5505" i="1"/>
  <c r="U5505" i="1" s="1"/>
  <c r="R5505" i="1"/>
  <c r="S5505" i="1"/>
  <c r="T5505" i="1"/>
  <c r="V5505" i="1"/>
  <c r="I5506" i="1"/>
  <c r="J5506" i="1"/>
  <c r="K5506" i="1"/>
  <c r="L5506" i="1"/>
  <c r="M5506" i="1"/>
  <c r="N5506" i="1"/>
  <c r="O5506" i="1"/>
  <c r="P5506" i="1"/>
  <c r="Q5506" i="1"/>
  <c r="U5506" i="1" s="1"/>
  <c r="R5506" i="1"/>
  <c r="S5506" i="1"/>
  <c r="T5506" i="1"/>
  <c r="V5506" i="1"/>
  <c r="I5507" i="1"/>
  <c r="J5507" i="1"/>
  <c r="K5507" i="1"/>
  <c r="L5507" i="1"/>
  <c r="M5507" i="1"/>
  <c r="N5507" i="1"/>
  <c r="O5507" i="1"/>
  <c r="P5507" i="1"/>
  <c r="Q5507" i="1"/>
  <c r="R5507" i="1"/>
  <c r="S5507" i="1"/>
  <c r="T5507" i="1"/>
  <c r="U5507" i="1"/>
  <c r="V5507" i="1"/>
  <c r="I5508" i="1"/>
  <c r="J5508" i="1"/>
  <c r="K5508" i="1"/>
  <c r="L5508" i="1"/>
  <c r="M5508" i="1"/>
  <c r="N5508" i="1"/>
  <c r="O5508" i="1"/>
  <c r="P5508" i="1"/>
  <c r="Q5508" i="1"/>
  <c r="R5508" i="1"/>
  <c r="S5508" i="1"/>
  <c r="T5508" i="1"/>
  <c r="U5508" i="1"/>
  <c r="V5508" i="1"/>
  <c r="I5509" i="1"/>
  <c r="J5509" i="1"/>
  <c r="K5509" i="1"/>
  <c r="L5509" i="1"/>
  <c r="M5509" i="1"/>
  <c r="N5509" i="1"/>
  <c r="O5509" i="1"/>
  <c r="P5509" i="1"/>
  <c r="Q5509" i="1"/>
  <c r="R5509" i="1"/>
  <c r="S5509" i="1"/>
  <c r="T5509" i="1"/>
  <c r="U5509" i="1"/>
  <c r="V5509" i="1"/>
  <c r="I5510" i="1"/>
  <c r="J5510" i="1"/>
  <c r="K5510" i="1"/>
  <c r="L5510" i="1"/>
  <c r="M5510" i="1"/>
  <c r="N5510" i="1"/>
  <c r="O5510" i="1"/>
  <c r="P5510" i="1"/>
  <c r="Q5510" i="1"/>
  <c r="R5510" i="1"/>
  <c r="S5510" i="1"/>
  <c r="T5510" i="1"/>
  <c r="U5510" i="1"/>
  <c r="V5510" i="1"/>
  <c r="I5511" i="1"/>
  <c r="J5511" i="1"/>
  <c r="K5511" i="1"/>
  <c r="L5511" i="1"/>
  <c r="M5511" i="1"/>
  <c r="N5511" i="1"/>
  <c r="O5511" i="1"/>
  <c r="P5511" i="1"/>
  <c r="Q5511" i="1"/>
  <c r="U5511" i="1" s="1"/>
  <c r="R5511" i="1"/>
  <c r="S5511" i="1"/>
  <c r="T5511" i="1"/>
  <c r="V5511" i="1"/>
  <c r="I5512" i="1"/>
  <c r="J5512" i="1"/>
  <c r="K5512" i="1"/>
  <c r="L5512" i="1"/>
  <c r="M5512" i="1"/>
  <c r="N5512" i="1"/>
  <c r="O5512" i="1"/>
  <c r="P5512" i="1"/>
  <c r="Q5512" i="1"/>
  <c r="U5512" i="1" s="1"/>
  <c r="R5512" i="1"/>
  <c r="S5512" i="1"/>
  <c r="T5512" i="1"/>
  <c r="V5512" i="1"/>
  <c r="I5513" i="1"/>
  <c r="J5513" i="1"/>
  <c r="K5513" i="1"/>
  <c r="L5513" i="1"/>
  <c r="M5513" i="1"/>
  <c r="N5513" i="1"/>
  <c r="O5513" i="1"/>
  <c r="P5513" i="1"/>
  <c r="Q5513" i="1"/>
  <c r="R5513" i="1"/>
  <c r="S5513" i="1"/>
  <c r="T5513" i="1"/>
  <c r="U5513" i="1"/>
  <c r="V5513" i="1"/>
  <c r="I5514" i="1"/>
  <c r="J5514" i="1"/>
  <c r="K5514" i="1"/>
  <c r="L5514" i="1"/>
  <c r="M5514" i="1"/>
  <c r="N5514" i="1"/>
  <c r="O5514" i="1"/>
  <c r="P5514" i="1"/>
  <c r="Q5514" i="1"/>
  <c r="R5514" i="1"/>
  <c r="S5514" i="1"/>
  <c r="T5514" i="1"/>
  <c r="U5514" i="1"/>
  <c r="V5514" i="1"/>
  <c r="I5515" i="1"/>
  <c r="J5515" i="1"/>
  <c r="K5515" i="1"/>
  <c r="L5515" i="1"/>
  <c r="M5515" i="1"/>
  <c r="N5515" i="1"/>
  <c r="O5515" i="1"/>
  <c r="P5515" i="1"/>
  <c r="Q5515" i="1"/>
  <c r="R5515" i="1"/>
  <c r="S5515" i="1"/>
  <c r="T5515" i="1"/>
  <c r="U5515" i="1"/>
  <c r="V5515" i="1"/>
  <c r="I5516" i="1"/>
  <c r="J5516" i="1"/>
  <c r="K5516" i="1"/>
  <c r="L5516" i="1"/>
  <c r="M5516" i="1"/>
  <c r="N5516" i="1"/>
  <c r="O5516" i="1"/>
  <c r="P5516" i="1"/>
  <c r="Q5516" i="1"/>
  <c r="R5516" i="1"/>
  <c r="S5516" i="1"/>
  <c r="T5516" i="1"/>
  <c r="U5516" i="1"/>
  <c r="V5516" i="1"/>
  <c r="I5517" i="1"/>
  <c r="J5517" i="1"/>
  <c r="K5517" i="1"/>
  <c r="L5517" i="1"/>
  <c r="M5517" i="1"/>
  <c r="N5517" i="1"/>
  <c r="O5517" i="1"/>
  <c r="P5517" i="1"/>
  <c r="Q5517" i="1"/>
  <c r="U5517" i="1" s="1"/>
  <c r="R5517" i="1"/>
  <c r="S5517" i="1"/>
  <c r="T5517" i="1"/>
  <c r="V5517" i="1"/>
  <c r="I5518" i="1"/>
  <c r="J5518" i="1"/>
  <c r="K5518" i="1"/>
  <c r="L5518" i="1"/>
  <c r="M5518" i="1"/>
  <c r="N5518" i="1"/>
  <c r="O5518" i="1"/>
  <c r="P5518" i="1"/>
  <c r="Q5518" i="1"/>
  <c r="U5518" i="1" s="1"/>
  <c r="R5518" i="1"/>
  <c r="S5518" i="1"/>
  <c r="T5518" i="1"/>
  <c r="V5518" i="1"/>
  <c r="I5519" i="1"/>
  <c r="J5519" i="1"/>
  <c r="K5519" i="1"/>
  <c r="L5519" i="1"/>
  <c r="M5519" i="1"/>
  <c r="N5519" i="1"/>
  <c r="O5519" i="1"/>
  <c r="P5519" i="1"/>
  <c r="Q5519" i="1"/>
  <c r="R5519" i="1"/>
  <c r="S5519" i="1"/>
  <c r="T5519" i="1"/>
  <c r="U5519" i="1"/>
  <c r="V5519" i="1"/>
  <c r="I5520" i="1"/>
  <c r="J5520" i="1"/>
  <c r="K5520" i="1"/>
  <c r="L5520" i="1"/>
  <c r="M5520" i="1"/>
  <c r="N5520" i="1"/>
  <c r="O5520" i="1"/>
  <c r="P5520" i="1"/>
  <c r="Q5520" i="1"/>
  <c r="R5520" i="1"/>
  <c r="S5520" i="1"/>
  <c r="T5520" i="1"/>
  <c r="U5520" i="1"/>
  <c r="V5520" i="1"/>
  <c r="I5521" i="1"/>
  <c r="J5521" i="1"/>
  <c r="K5521" i="1"/>
  <c r="L5521" i="1"/>
  <c r="M5521" i="1"/>
  <c r="N5521" i="1"/>
  <c r="O5521" i="1"/>
  <c r="P5521" i="1"/>
  <c r="Q5521" i="1"/>
  <c r="R5521" i="1"/>
  <c r="S5521" i="1"/>
  <c r="T5521" i="1"/>
  <c r="U5521" i="1"/>
  <c r="V5521" i="1"/>
  <c r="I5522" i="1"/>
  <c r="J5522" i="1"/>
  <c r="K5522" i="1"/>
  <c r="L5522" i="1"/>
  <c r="M5522" i="1"/>
  <c r="N5522" i="1"/>
  <c r="O5522" i="1"/>
  <c r="P5522" i="1"/>
  <c r="Q5522" i="1"/>
  <c r="R5522" i="1"/>
  <c r="S5522" i="1"/>
  <c r="T5522" i="1"/>
  <c r="U5522" i="1"/>
  <c r="V5522" i="1"/>
  <c r="I5523" i="1"/>
  <c r="J5523" i="1"/>
  <c r="K5523" i="1"/>
  <c r="L5523" i="1"/>
  <c r="M5523" i="1"/>
  <c r="N5523" i="1"/>
  <c r="O5523" i="1"/>
  <c r="P5523" i="1"/>
  <c r="Q5523" i="1"/>
  <c r="U5523" i="1" s="1"/>
  <c r="R5523" i="1"/>
  <c r="S5523" i="1"/>
  <c r="T5523" i="1"/>
  <c r="V5523" i="1"/>
  <c r="I5524" i="1"/>
  <c r="J5524" i="1"/>
  <c r="K5524" i="1"/>
  <c r="L5524" i="1"/>
  <c r="M5524" i="1"/>
  <c r="N5524" i="1"/>
  <c r="O5524" i="1"/>
  <c r="P5524" i="1"/>
  <c r="Q5524" i="1"/>
  <c r="U5524" i="1" s="1"/>
  <c r="R5524" i="1"/>
  <c r="S5524" i="1"/>
  <c r="T5524" i="1"/>
  <c r="V5524" i="1"/>
  <c r="I5525" i="1"/>
  <c r="J5525" i="1"/>
  <c r="K5525" i="1"/>
  <c r="L5525" i="1"/>
  <c r="M5525" i="1"/>
  <c r="N5525" i="1"/>
  <c r="O5525" i="1"/>
  <c r="P5525" i="1"/>
  <c r="Q5525" i="1"/>
  <c r="R5525" i="1"/>
  <c r="S5525" i="1"/>
  <c r="T5525" i="1"/>
  <c r="U5525" i="1"/>
  <c r="V5525" i="1"/>
  <c r="I5526" i="1"/>
  <c r="J5526" i="1"/>
  <c r="K5526" i="1"/>
  <c r="L5526" i="1"/>
  <c r="M5526" i="1"/>
  <c r="N5526" i="1"/>
  <c r="O5526" i="1"/>
  <c r="P5526" i="1"/>
  <c r="Q5526" i="1"/>
  <c r="R5526" i="1"/>
  <c r="S5526" i="1"/>
  <c r="T5526" i="1"/>
  <c r="U5526" i="1"/>
  <c r="V5526" i="1"/>
  <c r="I5527" i="1"/>
  <c r="J5527" i="1"/>
  <c r="K5527" i="1"/>
  <c r="L5527" i="1"/>
  <c r="M5527" i="1"/>
  <c r="N5527" i="1"/>
  <c r="O5527" i="1"/>
  <c r="P5527" i="1"/>
  <c r="Q5527" i="1"/>
  <c r="R5527" i="1"/>
  <c r="S5527" i="1"/>
  <c r="T5527" i="1"/>
  <c r="U5527" i="1"/>
  <c r="V5527" i="1"/>
  <c r="I5528" i="1"/>
  <c r="J5528" i="1"/>
  <c r="K5528" i="1"/>
  <c r="L5528" i="1"/>
  <c r="M5528" i="1"/>
  <c r="N5528" i="1"/>
  <c r="O5528" i="1"/>
  <c r="P5528" i="1"/>
  <c r="Q5528" i="1"/>
  <c r="R5528" i="1"/>
  <c r="S5528" i="1"/>
  <c r="T5528" i="1"/>
  <c r="U5528" i="1"/>
  <c r="V5528" i="1"/>
  <c r="I5529" i="1"/>
  <c r="J5529" i="1"/>
  <c r="K5529" i="1"/>
  <c r="L5529" i="1"/>
  <c r="M5529" i="1"/>
  <c r="N5529" i="1"/>
  <c r="O5529" i="1"/>
  <c r="P5529" i="1"/>
  <c r="Q5529" i="1"/>
  <c r="U5529" i="1" s="1"/>
  <c r="R5529" i="1"/>
  <c r="S5529" i="1"/>
  <c r="T5529" i="1"/>
  <c r="V5529" i="1"/>
  <c r="I5530" i="1"/>
  <c r="J5530" i="1"/>
  <c r="K5530" i="1"/>
  <c r="L5530" i="1"/>
  <c r="M5530" i="1"/>
  <c r="N5530" i="1"/>
  <c r="O5530" i="1"/>
  <c r="P5530" i="1"/>
  <c r="Q5530" i="1"/>
  <c r="U5530" i="1" s="1"/>
  <c r="R5530" i="1"/>
  <c r="S5530" i="1"/>
  <c r="T5530" i="1"/>
  <c r="V5530" i="1"/>
  <c r="I5531" i="1"/>
  <c r="J5531" i="1"/>
  <c r="K5531" i="1"/>
  <c r="L5531" i="1"/>
  <c r="M5531" i="1"/>
  <c r="N5531" i="1"/>
  <c r="O5531" i="1"/>
  <c r="P5531" i="1"/>
  <c r="Q5531" i="1"/>
  <c r="R5531" i="1"/>
  <c r="S5531" i="1"/>
  <c r="T5531" i="1"/>
  <c r="U5531" i="1"/>
  <c r="V5531" i="1"/>
  <c r="I5532" i="1"/>
  <c r="J5532" i="1"/>
  <c r="K5532" i="1"/>
  <c r="L5532" i="1"/>
  <c r="M5532" i="1"/>
  <c r="N5532" i="1"/>
  <c r="O5532" i="1"/>
  <c r="P5532" i="1"/>
  <c r="Q5532" i="1"/>
  <c r="R5532" i="1"/>
  <c r="S5532" i="1"/>
  <c r="T5532" i="1"/>
  <c r="U5532" i="1"/>
  <c r="V5532" i="1"/>
  <c r="I5533" i="1"/>
  <c r="J5533" i="1"/>
  <c r="K5533" i="1"/>
  <c r="L5533" i="1"/>
  <c r="M5533" i="1"/>
  <c r="N5533" i="1"/>
  <c r="O5533" i="1"/>
  <c r="P5533" i="1"/>
  <c r="Q5533" i="1"/>
  <c r="R5533" i="1"/>
  <c r="S5533" i="1"/>
  <c r="T5533" i="1"/>
  <c r="U5533" i="1"/>
  <c r="V5533" i="1"/>
  <c r="I5534" i="1"/>
  <c r="J5534" i="1"/>
  <c r="K5534" i="1"/>
  <c r="L5534" i="1"/>
  <c r="M5534" i="1"/>
  <c r="N5534" i="1"/>
  <c r="O5534" i="1"/>
  <c r="P5534" i="1"/>
  <c r="Q5534" i="1"/>
  <c r="R5534" i="1"/>
  <c r="S5534" i="1"/>
  <c r="T5534" i="1"/>
  <c r="U5534" i="1"/>
  <c r="V5534" i="1"/>
  <c r="I5535" i="1"/>
  <c r="J5535" i="1"/>
  <c r="K5535" i="1"/>
  <c r="L5535" i="1"/>
  <c r="M5535" i="1"/>
  <c r="N5535" i="1"/>
  <c r="O5535" i="1"/>
  <c r="P5535" i="1"/>
  <c r="Q5535" i="1"/>
  <c r="U5535" i="1" s="1"/>
  <c r="R5535" i="1"/>
  <c r="S5535" i="1"/>
  <c r="T5535" i="1"/>
  <c r="V5535" i="1"/>
  <c r="I5536" i="1"/>
  <c r="J5536" i="1"/>
  <c r="K5536" i="1"/>
  <c r="L5536" i="1"/>
  <c r="M5536" i="1"/>
  <c r="N5536" i="1"/>
  <c r="O5536" i="1"/>
  <c r="P5536" i="1"/>
  <c r="Q5536" i="1"/>
  <c r="U5536" i="1" s="1"/>
  <c r="R5536" i="1"/>
  <c r="S5536" i="1"/>
  <c r="T5536" i="1"/>
  <c r="V5536" i="1"/>
  <c r="I5537" i="1"/>
  <c r="J5537" i="1"/>
  <c r="K5537" i="1"/>
  <c r="L5537" i="1"/>
  <c r="M5537" i="1"/>
  <c r="N5537" i="1"/>
  <c r="O5537" i="1"/>
  <c r="P5537" i="1"/>
  <c r="Q5537" i="1"/>
  <c r="R5537" i="1"/>
  <c r="S5537" i="1"/>
  <c r="T5537" i="1"/>
  <c r="U5537" i="1"/>
  <c r="V5537" i="1"/>
  <c r="I5538" i="1"/>
  <c r="J5538" i="1"/>
  <c r="K5538" i="1"/>
  <c r="L5538" i="1"/>
  <c r="M5538" i="1"/>
  <c r="N5538" i="1"/>
  <c r="O5538" i="1"/>
  <c r="P5538" i="1"/>
  <c r="Q5538" i="1"/>
  <c r="R5538" i="1"/>
  <c r="S5538" i="1"/>
  <c r="T5538" i="1"/>
  <c r="U5538" i="1"/>
  <c r="V5538" i="1"/>
  <c r="I5539" i="1"/>
  <c r="J5539" i="1"/>
  <c r="K5539" i="1"/>
  <c r="L5539" i="1"/>
  <c r="M5539" i="1"/>
  <c r="N5539" i="1"/>
  <c r="O5539" i="1"/>
  <c r="P5539" i="1"/>
  <c r="Q5539" i="1"/>
  <c r="R5539" i="1"/>
  <c r="S5539" i="1"/>
  <c r="T5539" i="1"/>
  <c r="U5539" i="1"/>
  <c r="V5539" i="1"/>
  <c r="I5540" i="1"/>
  <c r="J5540" i="1"/>
  <c r="K5540" i="1"/>
  <c r="L5540" i="1"/>
  <c r="M5540" i="1"/>
  <c r="N5540" i="1"/>
  <c r="O5540" i="1"/>
  <c r="P5540" i="1"/>
  <c r="Q5540" i="1"/>
  <c r="R5540" i="1"/>
  <c r="S5540" i="1"/>
  <c r="T5540" i="1"/>
  <c r="U5540" i="1"/>
  <c r="V5540" i="1"/>
  <c r="I5541" i="1"/>
  <c r="J5541" i="1"/>
  <c r="K5541" i="1"/>
  <c r="L5541" i="1"/>
  <c r="M5541" i="1"/>
  <c r="N5541" i="1"/>
  <c r="O5541" i="1"/>
  <c r="P5541" i="1"/>
  <c r="Q5541" i="1"/>
  <c r="U5541" i="1" s="1"/>
  <c r="R5541" i="1"/>
  <c r="S5541" i="1"/>
  <c r="T5541" i="1"/>
  <c r="V5541" i="1"/>
  <c r="I5542" i="1"/>
  <c r="J5542" i="1"/>
  <c r="K5542" i="1"/>
  <c r="L5542" i="1"/>
  <c r="M5542" i="1"/>
  <c r="N5542" i="1"/>
  <c r="O5542" i="1"/>
  <c r="P5542" i="1"/>
  <c r="Q5542" i="1"/>
  <c r="U5542" i="1" s="1"/>
  <c r="R5542" i="1"/>
  <c r="S5542" i="1"/>
  <c r="T5542" i="1"/>
  <c r="V5542" i="1"/>
  <c r="I5543" i="1"/>
  <c r="J5543" i="1"/>
  <c r="K5543" i="1"/>
  <c r="L5543" i="1"/>
  <c r="M5543" i="1"/>
  <c r="N5543" i="1"/>
  <c r="O5543" i="1"/>
  <c r="P5543" i="1"/>
  <c r="Q5543" i="1"/>
  <c r="R5543" i="1"/>
  <c r="S5543" i="1"/>
  <c r="T5543" i="1"/>
  <c r="U5543" i="1"/>
  <c r="V5543" i="1"/>
  <c r="I5544" i="1"/>
  <c r="J5544" i="1"/>
  <c r="K5544" i="1"/>
  <c r="L5544" i="1"/>
  <c r="M5544" i="1"/>
  <c r="N5544" i="1"/>
  <c r="O5544" i="1"/>
  <c r="P5544" i="1"/>
  <c r="Q5544" i="1"/>
  <c r="R5544" i="1"/>
  <c r="S5544" i="1"/>
  <c r="T5544" i="1"/>
  <c r="U5544" i="1"/>
  <c r="V5544" i="1"/>
  <c r="I5545" i="1"/>
  <c r="J5545" i="1"/>
  <c r="K5545" i="1"/>
  <c r="L5545" i="1"/>
  <c r="M5545" i="1"/>
  <c r="N5545" i="1"/>
  <c r="O5545" i="1"/>
  <c r="P5545" i="1"/>
  <c r="Q5545" i="1"/>
  <c r="R5545" i="1"/>
  <c r="S5545" i="1"/>
  <c r="T5545" i="1"/>
  <c r="U5545" i="1"/>
  <c r="V5545" i="1"/>
  <c r="I5546" i="1"/>
  <c r="J5546" i="1"/>
  <c r="K5546" i="1"/>
  <c r="L5546" i="1"/>
  <c r="M5546" i="1"/>
  <c r="N5546" i="1"/>
  <c r="O5546" i="1"/>
  <c r="P5546" i="1"/>
  <c r="Q5546" i="1"/>
  <c r="R5546" i="1"/>
  <c r="S5546" i="1"/>
  <c r="T5546" i="1"/>
  <c r="U5546" i="1"/>
  <c r="V5546" i="1"/>
  <c r="I5547" i="1"/>
  <c r="J5547" i="1"/>
  <c r="K5547" i="1"/>
  <c r="L5547" i="1"/>
  <c r="M5547" i="1"/>
  <c r="N5547" i="1"/>
  <c r="O5547" i="1"/>
  <c r="P5547" i="1"/>
  <c r="Q5547" i="1"/>
  <c r="U5547" i="1" s="1"/>
  <c r="R5547" i="1"/>
  <c r="S5547" i="1"/>
  <c r="T5547" i="1"/>
  <c r="V5547" i="1"/>
  <c r="I5548" i="1"/>
  <c r="J5548" i="1"/>
  <c r="K5548" i="1"/>
  <c r="L5548" i="1"/>
  <c r="M5548" i="1"/>
  <c r="N5548" i="1"/>
  <c r="O5548" i="1"/>
  <c r="P5548" i="1"/>
  <c r="Q5548" i="1"/>
  <c r="U5548" i="1" s="1"/>
  <c r="R5548" i="1"/>
  <c r="S5548" i="1"/>
  <c r="T5548" i="1"/>
  <c r="V5548" i="1"/>
  <c r="I5549" i="1"/>
  <c r="J5549" i="1"/>
  <c r="K5549" i="1"/>
  <c r="L5549" i="1"/>
  <c r="M5549" i="1"/>
  <c r="N5549" i="1"/>
  <c r="O5549" i="1"/>
  <c r="P5549" i="1"/>
  <c r="Q5549" i="1"/>
  <c r="R5549" i="1"/>
  <c r="S5549" i="1"/>
  <c r="T5549" i="1"/>
  <c r="U5549" i="1"/>
  <c r="V5549" i="1"/>
  <c r="I5550" i="1"/>
  <c r="J5550" i="1"/>
  <c r="K5550" i="1"/>
  <c r="L5550" i="1"/>
  <c r="M5550" i="1"/>
  <c r="N5550" i="1"/>
  <c r="O5550" i="1"/>
  <c r="P5550" i="1"/>
  <c r="Q5550" i="1"/>
  <c r="R5550" i="1"/>
  <c r="S5550" i="1"/>
  <c r="T5550" i="1"/>
  <c r="U5550" i="1"/>
  <c r="V5550" i="1"/>
  <c r="I5551" i="1"/>
  <c r="J5551" i="1"/>
  <c r="K5551" i="1"/>
  <c r="L5551" i="1"/>
  <c r="M5551" i="1"/>
  <c r="N5551" i="1"/>
  <c r="O5551" i="1"/>
  <c r="P5551" i="1"/>
  <c r="Q5551" i="1"/>
  <c r="R5551" i="1"/>
  <c r="S5551" i="1"/>
  <c r="T5551" i="1"/>
  <c r="U5551" i="1"/>
  <c r="V5551" i="1"/>
  <c r="I5552" i="1"/>
  <c r="J5552" i="1"/>
  <c r="K5552" i="1"/>
  <c r="L5552" i="1"/>
  <c r="M5552" i="1"/>
  <c r="N5552" i="1"/>
  <c r="O5552" i="1"/>
  <c r="P5552" i="1"/>
  <c r="Q5552" i="1"/>
  <c r="R5552" i="1"/>
  <c r="S5552" i="1"/>
  <c r="T5552" i="1"/>
  <c r="U5552" i="1"/>
  <c r="V5552" i="1"/>
  <c r="I5553" i="1"/>
  <c r="J5553" i="1"/>
  <c r="K5553" i="1"/>
  <c r="L5553" i="1"/>
  <c r="M5553" i="1"/>
  <c r="N5553" i="1"/>
  <c r="O5553" i="1"/>
  <c r="P5553" i="1"/>
  <c r="Q5553" i="1"/>
  <c r="U5553" i="1" s="1"/>
  <c r="R5553" i="1"/>
  <c r="S5553" i="1"/>
  <c r="T5553" i="1"/>
  <c r="V5553" i="1"/>
  <c r="I5554" i="1"/>
  <c r="J5554" i="1"/>
  <c r="K5554" i="1"/>
  <c r="L5554" i="1"/>
  <c r="M5554" i="1"/>
  <c r="N5554" i="1"/>
  <c r="O5554" i="1"/>
  <c r="P5554" i="1"/>
  <c r="Q5554" i="1"/>
  <c r="U5554" i="1" s="1"/>
  <c r="R5554" i="1"/>
  <c r="S5554" i="1"/>
  <c r="T5554" i="1"/>
  <c r="V5554" i="1"/>
  <c r="I5555" i="1"/>
  <c r="J5555" i="1"/>
  <c r="K5555" i="1"/>
  <c r="L5555" i="1"/>
  <c r="M5555" i="1"/>
  <c r="N5555" i="1"/>
  <c r="O5555" i="1"/>
  <c r="P5555" i="1"/>
  <c r="Q5555" i="1"/>
  <c r="R5555" i="1"/>
  <c r="S5555" i="1"/>
  <c r="T5555" i="1"/>
  <c r="U5555" i="1"/>
  <c r="V5555" i="1"/>
  <c r="I5556" i="1"/>
  <c r="J5556" i="1"/>
  <c r="K5556" i="1"/>
  <c r="L5556" i="1"/>
  <c r="M5556" i="1"/>
  <c r="N5556" i="1"/>
  <c r="O5556" i="1"/>
  <c r="P5556" i="1"/>
  <c r="Q5556" i="1"/>
  <c r="R5556" i="1"/>
  <c r="S5556" i="1"/>
  <c r="T5556" i="1"/>
  <c r="U5556" i="1"/>
  <c r="V5556" i="1"/>
  <c r="I5557" i="1"/>
  <c r="J5557" i="1"/>
  <c r="K5557" i="1"/>
  <c r="L5557" i="1"/>
  <c r="M5557" i="1"/>
  <c r="N5557" i="1"/>
  <c r="O5557" i="1"/>
  <c r="P5557" i="1"/>
  <c r="Q5557" i="1"/>
  <c r="R5557" i="1"/>
  <c r="S5557" i="1"/>
  <c r="T5557" i="1"/>
  <c r="U5557" i="1"/>
  <c r="V5557" i="1"/>
  <c r="I5558" i="1"/>
  <c r="J5558" i="1"/>
  <c r="K5558" i="1"/>
  <c r="L5558" i="1"/>
  <c r="M5558" i="1"/>
  <c r="N5558" i="1"/>
  <c r="O5558" i="1"/>
  <c r="P5558" i="1"/>
  <c r="Q5558" i="1"/>
  <c r="R5558" i="1"/>
  <c r="S5558" i="1"/>
  <c r="T5558" i="1"/>
  <c r="U5558" i="1"/>
  <c r="V5558" i="1"/>
  <c r="I5559" i="1"/>
  <c r="J5559" i="1"/>
  <c r="K5559" i="1"/>
  <c r="L5559" i="1"/>
  <c r="M5559" i="1"/>
  <c r="N5559" i="1"/>
  <c r="O5559" i="1"/>
  <c r="P5559" i="1"/>
  <c r="Q5559" i="1"/>
  <c r="U5559" i="1" s="1"/>
  <c r="R5559" i="1"/>
  <c r="S5559" i="1"/>
  <c r="T5559" i="1"/>
  <c r="V5559" i="1"/>
  <c r="I5560" i="1"/>
  <c r="J5560" i="1"/>
  <c r="K5560" i="1"/>
  <c r="L5560" i="1"/>
  <c r="M5560" i="1"/>
  <c r="N5560" i="1"/>
  <c r="O5560" i="1"/>
  <c r="P5560" i="1"/>
  <c r="Q5560" i="1"/>
  <c r="U5560" i="1" s="1"/>
  <c r="R5560" i="1"/>
  <c r="S5560" i="1"/>
  <c r="T5560" i="1"/>
  <c r="V5560" i="1"/>
  <c r="I5561" i="1"/>
  <c r="J5561" i="1"/>
  <c r="K5561" i="1"/>
  <c r="L5561" i="1"/>
  <c r="M5561" i="1"/>
  <c r="N5561" i="1"/>
  <c r="O5561" i="1"/>
  <c r="P5561" i="1"/>
  <c r="Q5561" i="1"/>
  <c r="R5561" i="1"/>
  <c r="S5561" i="1"/>
  <c r="T5561" i="1"/>
  <c r="U5561" i="1"/>
  <c r="V5561" i="1"/>
  <c r="I5562" i="1"/>
  <c r="J5562" i="1"/>
  <c r="K5562" i="1"/>
  <c r="L5562" i="1"/>
  <c r="M5562" i="1"/>
  <c r="N5562" i="1"/>
  <c r="O5562" i="1"/>
  <c r="P5562" i="1"/>
  <c r="Q5562" i="1"/>
  <c r="R5562" i="1"/>
  <c r="S5562" i="1"/>
  <c r="T5562" i="1"/>
  <c r="U5562" i="1"/>
  <c r="V5562" i="1"/>
  <c r="I5563" i="1"/>
  <c r="J5563" i="1"/>
  <c r="K5563" i="1"/>
  <c r="L5563" i="1"/>
  <c r="M5563" i="1"/>
  <c r="N5563" i="1"/>
  <c r="O5563" i="1"/>
  <c r="P5563" i="1"/>
  <c r="Q5563" i="1"/>
  <c r="R5563" i="1"/>
  <c r="S5563" i="1"/>
  <c r="T5563" i="1"/>
  <c r="U5563" i="1"/>
  <c r="V5563" i="1"/>
  <c r="I5564" i="1"/>
  <c r="J5564" i="1"/>
  <c r="K5564" i="1"/>
  <c r="L5564" i="1"/>
  <c r="M5564" i="1"/>
  <c r="N5564" i="1"/>
  <c r="O5564" i="1"/>
  <c r="P5564" i="1"/>
  <c r="Q5564" i="1"/>
  <c r="R5564" i="1"/>
  <c r="S5564" i="1"/>
  <c r="T5564" i="1"/>
  <c r="U5564" i="1"/>
  <c r="V5564" i="1"/>
  <c r="I5565" i="1"/>
  <c r="J5565" i="1"/>
  <c r="K5565" i="1"/>
  <c r="L5565" i="1"/>
  <c r="M5565" i="1"/>
  <c r="N5565" i="1"/>
  <c r="O5565" i="1"/>
  <c r="P5565" i="1"/>
  <c r="Q5565" i="1"/>
  <c r="U5565" i="1" s="1"/>
  <c r="R5565" i="1"/>
  <c r="S5565" i="1"/>
  <c r="T5565" i="1"/>
  <c r="V5565" i="1"/>
  <c r="I5566" i="1"/>
  <c r="J5566" i="1"/>
  <c r="K5566" i="1"/>
  <c r="L5566" i="1"/>
  <c r="M5566" i="1"/>
  <c r="N5566" i="1"/>
  <c r="O5566" i="1"/>
  <c r="P5566" i="1"/>
  <c r="Q5566" i="1"/>
  <c r="U5566" i="1" s="1"/>
  <c r="R5566" i="1"/>
  <c r="S5566" i="1"/>
  <c r="T5566" i="1"/>
  <c r="V5566" i="1"/>
  <c r="I5567" i="1"/>
  <c r="J5567" i="1"/>
  <c r="K5567" i="1"/>
  <c r="L5567" i="1"/>
  <c r="M5567" i="1"/>
  <c r="N5567" i="1"/>
  <c r="O5567" i="1"/>
  <c r="P5567" i="1"/>
  <c r="Q5567" i="1"/>
  <c r="R5567" i="1"/>
  <c r="S5567" i="1"/>
  <c r="T5567" i="1"/>
  <c r="U5567" i="1"/>
  <c r="V5567" i="1"/>
  <c r="I5568" i="1"/>
  <c r="J5568" i="1"/>
  <c r="K5568" i="1"/>
  <c r="L5568" i="1"/>
  <c r="M5568" i="1"/>
  <c r="N5568" i="1"/>
  <c r="O5568" i="1"/>
  <c r="P5568" i="1"/>
  <c r="Q5568" i="1"/>
  <c r="R5568" i="1"/>
  <c r="S5568" i="1"/>
  <c r="T5568" i="1"/>
  <c r="U5568" i="1"/>
  <c r="V5568" i="1"/>
  <c r="I5569" i="1"/>
  <c r="J5569" i="1"/>
  <c r="K5569" i="1"/>
  <c r="L5569" i="1"/>
  <c r="M5569" i="1"/>
  <c r="N5569" i="1"/>
  <c r="O5569" i="1"/>
  <c r="P5569" i="1"/>
  <c r="Q5569" i="1"/>
  <c r="R5569" i="1"/>
  <c r="S5569" i="1"/>
  <c r="T5569" i="1"/>
  <c r="U5569" i="1"/>
  <c r="V5569" i="1"/>
  <c r="I5570" i="1"/>
  <c r="J5570" i="1"/>
  <c r="K5570" i="1"/>
  <c r="L5570" i="1"/>
  <c r="M5570" i="1"/>
  <c r="N5570" i="1"/>
  <c r="O5570" i="1"/>
  <c r="P5570" i="1"/>
  <c r="Q5570" i="1"/>
  <c r="R5570" i="1"/>
  <c r="S5570" i="1"/>
  <c r="T5570" i="1"/>
  <c r="U5570" i="1"/>
  <c r="V5570" i="1"/>
  <c r="I5571" i="1"/>
  <c r="J5571" i="1"/>
  <c r="K5571" i="1"/>
  <c r="L5571" i="1"/>
  <c r="M5571" i="1"/>
  <c r="N5571" i="1"/>
  <c r="O5571" i="1"/>
  <c r="P5571" i="1"/>
  <c r="Q5571" i="1"/>
  <c r="U5571" i="1" s="1"/>
  <c r="R5571" i="1"/>
  <c r="S5571" i="1"/>
  <c r="T5571" i="1"/>
  <c r="V5571" i="1"/>
  <c r="I5572" i="1"/>
  <c r="J5572" i="1"/>
  <c r="K5572" i="1"/>
  <c r="L5572" i="1"/>
  <c r="M5572" i="1"/>
  <c r="N5572" i="1"/>
  <c r="O5572" i="1"/>
  <c r="P5572" i="1"/>
  <c r="Q5572" i="1"/>
  <c r="U5572" i="1" s="1"/>
  <c r="R5572" i="1"/>
  <c r="S5572" i="1"/>
  <c r="T5572" i="1"/>
  <c r="V5572" i="1"/>
  <c r="I5573" i="1"/>
  <c r="J5573" i="1"/>
  <c r="K5573" i="1"/>
  <c r="L5573" i="1"/>
  <c r="M5573" i="1"/>
  <c r="N5573" i="1"/>
  <c r="O5573" i="1"/>
  <c r="P5573" i="1"/>
  <c r="Q5573" i="1"/>
  <c r="R5573" i="1"/>
  <c r="S5573" i="1"/>
  <c r="T5573" i="1"/>
  <c r="U5573" i="1"/>
  <c r="V5573" i="1"/>
  <c r="I5574" i="1"/>
  <c r="J5574" i="1"/>
  <c r="K5574" i="1"/>
  <c r="L5574" i="1"/>
  <c r="M5574" i="1"/>
  <c r="N5574" i="1"/>
  <c r="O5574" i="1"/>
  <c r="P5574" i="1"/>
  <c r="Q5574" i="1"/>
  <c r="R5574" i="1"/>
  <c r="S5574" i="1"/>
  <c r="T5574" i="1"/>
  <c r="U5574" i="1"/>
  <c r="V5574" i="1"/>
  <c r="I5575" i="1"/>
  <c r="J5575" i="1"/>
  <c r="K5575" i="1"/>
  <c r="L5575" i="1"/>
  <c r="M5575" i="1"/>
  <c r="N5575" i="1"/>
  <c r="O5575" i="1"/>
  <c r="P5575" i="1"/>
  <c r="Q5575" i="1"/>
  <c r="R5575" i="1"/>
  <c r="S5575" i="1"/>
  <c r="T5575" i="1"/>
  <c r="U5575" i="1"/>
  <c r="V5575" i="1"/>
  <c r="I5576" i="1"/>
  <c r="J5576" i="1"/>
  <c r="K5576" i="1"/>
  <c r="L5576" i="1"/>
  <c r="M5576" i="1"/>
  <c r="N5576" i="1"/>
  <c r="O5576" i="1"/>
  <c r="P5576" i="1"/>
  <c r="Q5576" i="1"/>
  <c r="R5576" i="1"/>
  <c r="S5576" i="1"/>
  <c r="T5576" i="1"/>
  <c r="U5576" i="1"/>
  <c r="V5576" i="1"/>
  <c r="I5577" i="1"/>
  <c r="J5577" i="1"/>
  <c r="K5577" i="1"/>
  <c r="L5577" i="1"/>
  <c r="M5577" i="1"/>
  <c r="N5577" i="1"/>
  <c r="O5577" i="1"/>
  <c r="P5577" i="1"/>
  <c r="Q5577" i="1"/>
  <c r="U5577" i="1" s="1"/>
  <c r="R5577" i="1"/>
  <c r="S5577" i="1"/>
  <c r="T5577" i="1"/>
  <c r="V5577" i="1"/>
  <c r="I5578" i="1"/>
  <c r="J5578" i="1"/>
  <c r="K5578" i="1"/>
  <c r="L5578" i="1"/>
  <c r="M5578" i="1"/>
  <c r="N5578" i="1"/>
  <c r="O5578" i="1"/>
  <c r="P5578" i="1"/>
  <c r="Q5578" i="1"/>
  <c r="U5578" i="1" s="1"/>
  <c r="R5578" i="1"/>
  <c r="S5578" i="1"/>
  <c r="T5578" i="1"/>
  <c r="V5578" i="1"/>
  <c r="I5579" i="1"/>
  <c r="J5579" i="1"/>
  <c r="K5579" i="1"/>
  <c r="L5579" i="1"/>
  <c r="M5579" i="1"/>
  <c r="N5579" i="1"/>
  <c r="O5579" i="1"/>
  <c r="P5579" i="1"/>
  <c r="Q5579" i="1"/>
  <c r="R5579" i="1"/>
  <c r="S5579" i="1"/>
  <c r="T5579" i="1"/>
  <c r="U5579" i="1"/>
  <c r="V5579" i="1"/>
  <c r="I5580" i="1"/>
  <c r="J5580" i="1"/>
  <c r="K5580" i="1"/>
  <c r="L5580" i="1"/>
  <c r="M5580" i="1"/>
  <c r="N5580" i="1"/>
  <c r="O5580" i="1"/>
  <c r="P5580" i="1"/>
  <c r="Q5580" i="1"/>
  <c r="R5580" i="1"/>
  <c r="S5580" i="1"/>
  <c r="T5580" i="1"/>
  <c r="U5580" i="1"/>
  <c r="V5580" i="1"/>
  <c r="I5581" i="1"/>
  <c r="J5581" i="1"/>
  <c r="K5581" i="1"/>
  <c r="L5581" i="1"/>
  <c r="M5581" i="1"/>
  <c r="N5581" i="1"/>
  <c r="O5581" i="1"/>
  <c r="P5581" i="1"/>
  <c r="Q5581" i="1"/>
  <c r="R5581" i="1"/>
  <c r="S5581" i="1"/>
  <c r="T5581" i="1"/>
  <c r="U5581" i="1"/>
  <c r="V5581" i="1"/>
  <c r="I5582" i="1"/>
  <c r="J5582" i="1"/>
  <c r="K5582" i="1"/>
  <c r="L5582" i="1"/>
  <c r="M5582" i="1"/>
  <c r="N5582" i="1"/>
  <c r="O5582" i="1"/>
  <c r="P5582" i="1"/>
  <c r="Q5582" i="1"/>
  <c r="R5582" i="1"/>
  <c r="S5582" i="1"/>
  <c r="T5582" i="1"/>
  <c r="U5582" i="1"/>
  <c r="V5582" i="1"/>
  <c r="I5583" i="1"/>
  <c r="J5583" i="1"/>
  <c r="K5583" i="1"/>
  <c r="L5583" i="1"/>
  <c r="M5583" i="1"/>
  <c r="N5583" i="1"/>
  <c r="O5583" i="1"/>
  <c r="P5583" i="1"/>
  <c r="Q5583" i="1"/>
  <c r="U5583" i="1" s="1"/>
  <c r="R5583" i="1"/>
  <c r="S5583" i="1"/>
  <c r="T5583" i="1"/>
  <c r="V5583" i="1"/>
  <c r="I5584" i="1"/>
  <c r="J5584" i="1"/>
  <c r="K5584" i="1"/>
  <c r="L5584" i="1"/>
  <c r="M5584" i="1"/>
  <c r="N5584" i="1"/>
  <c r="O5584" i="1"/>
  <c r="P5584" i="1"/>
  <c r="Q5584" i="1"/>
  <c r="U5584" i="1" s="1"/>
  <c r="R5584" i="1"/>
  <c r="S5584" i="1"/>
  <c r="T5584" i="1"/>
  <c r="V5584" i="1"/>
  <c r="I5585" i="1"/>
  <c r="J5585" i="1"/>
  <c r="K5585" i="1"/>
  <c r="L5585" i="1"/>
  <c r="M5585" i="1"/>
  <c r="N5585" i="1"/>
  <c r="O5585" i="1"/>
  <c r="P5585" i="1"/>
  <c r="Q5585" i="1"/>
  <c r="R5585" i="1"/>
  <c r="S5585" i="1"/>
  <c r="T5585" i="1"/>
  <c r="U5585" i="1"/>
  <c r="V5585" i="1"/>
  <c r="I5586" i="1"/>
  <c r="J5586" i="1"/>
  <c r="K5586" i="1"/>
  <c r="L5586" i="1"/>
  <c r="M5586" i="1"/>
  <c r="N5586" i="1"/>
  <c r="O5586" i="1"/>
  <c r="P5586" i="1"/>
  <c r="Q5586" i="1"/>
  <c r="R5586" i="1"/>
  <c r="S5586" i="1"/>
  <c r="T5586" i="1"/>
  <c r="U5586" i="1"/>
  <c r="V5586" i="1"/>
  <c r="I5587" i="1"/>
  <c r="J5587" i="1"/>
  <c r="K5587" i="1"/>
  <c r="L5587" i="1"/>
  <c r="M5587" i="1"/>
  <c r="N5587" i="1"/>
  <c r="O5587" i="1"/>
  <c r="P5587" i="1"/>
  <c r="Q5587" i="1"/>
  <c r="R5587" i="1"/>
  <c r="S5587" i="1"/>
  <c r="T5587" i="1"/>
  <c r="U5587" i="1"/>
  <c r="V5587" i="1"/>
  <c r="I5588" i="1"/>
  <c r="J5588" i="1"/>
  <c r="K5588" i="1"/>
  <c r="L5588" i="1"/>
  <c r="M5588" i="1"/>
  <c r="N5588" i="1"/>
  <c r="O5588" i="1"/>
  <c r="P5588" i="1"/>
  <c r="Q5588" i="1"/>
  <c r="R5588" i="1"/>
  <c r="S5588" i="1"/>
  <c r="T5588" i="1"/>
  <c r="U5588" i="1"/>
  <c r="V5588" i="1"/>
  <c r="I5589" i="1"/>
  <c r="J5589" i="1"/>
  <c r="K5589" i="1"/>
  <c r="L5589" i="1"/>
  <c r="M5589" i="1"/>
  <c r="N5589" i="1"/>
  <c r="O5589" i="1"/>
  <c r="P5589" i="1"/>
  <c r="Q5589" i="1"/>
  <c r="U5589" i="1" s="1"/>
  <c r="R5589" i="1"/>
  <c r="S5589" i="1"/>
  <c r="T5589" i="1"/>
  <c r="V5589" i="1"/>
  <c r="I5590" i="1"/>
  <c r="J5590" i="1"/>
  <c r="K5590" i="1"/>
  <c r="L5590" i="1"/>
  <c r="M5590" i="1"/>
  <c r="N5590" i="1"/>
  <c r="O5590" i="1"/>
  <c r="P5590" i="1"/>
  <c r="Q5590" i="1"/>
  <c r="U5590" i="1" s="1"/>
  <c r="R5590" i="1"/>
  <c r="S5590" i="1"/>
  <c r="T5590" i="1"/>
  <c r="V5590" i="1"/>
  <c r="I5591" i="1"/>
  <c r="J5591" i="1"/>
  <c r="K5591" i="1"/>
  <c r="L5591" i="1"/>
  <c r="M5591" i="1"/>
  <c r="N5591" i="1"/>
  <c r="O5591" i="1"/>
  <c r="P5591" i="1"/>
  <c r="Q5591" i="1"/>
  <c r="R5591" i="1"/>
  <c r="S5591" i="1"/>
  <c r="T5591" i="1"/>
  <c r="U5591" i="1"/>
  <c r="V5591" i="1"/>
  <c r="I5592" i="1"/>
  <c r="J5592" i="1"/>
  <c r="K5592" i="1"/>
  <c r="L5592" i="1"/>
  <c r="M5592" i="1"/>
  <c r="N5592" i="1"/>
  <c r="O5592" i="1"/>
  <c r="P5592" i="1"/>
  <c r="Q5592" i="1"/>
  <c r="R5592" i="1"/>
  <c r="S5592" i="1"/>
  <c r="T5592" i="1"/>
  <c r="U5592" i="1"/>
  <c r="V5592" i="1"/>
  <c r="I5593" i="1"/>
  <c r="J5593" i="1"/>
  <c r="K5593" i="1"/>
  <c r="L5593" i="1"/>
  <c r="M5593" i="1"/>
  <c r="N5593" i="1"/>
  <c r="O5593" i="1"/>
  <c r="P5593" i="1"/>
  <c r="Q5593" i="1"/>
  <c r="R5593" i="1"/>
  <c r="S5593" i="1"/>
  <c r="T5593" i="1"/>
  <c r="U5593" i="1"/>
  <c r="V5593" i="1"/>
  <c r="I5594" i="1"/>
  <c r="J5594" i="1"/>
  <c r="K5594" i="1"/>
  <c r="L5594" i="1"/>
  <c r="M5594" i="1"/>
  <c r="N5594" i="1"/>
  <c r="O5594" i="1"/>
  <c r="P5594" i="1"/>
  <c r="Q5594" i="1"/>
  <c r="R5594" i="1"/>
  <c r="S5594" i="1"/>
  <c r="T5594" i="1"/>
  <c r="U5594" i="1"/>
  <c r="V5594" i="1"/>
  <c r="I5595" i="1"/>
  <c r="J5595" i="1"/>
  <c r="K5595" i="1"/>
  <c r="L5595" i="1"/>
  <c r="M5595" i="1"/>
  <c r="N5595" i="1"/>
  <c r="O5595" i="1"/>
  <c r="P5595" i="1"/>
  <c r="Q5595" i="1"/>
  <c r="U5595" i="1" s="1"/>
  <c r="R5595" i="1"/>
  <c r="S5595" i="1"/>
  <c r="T5595" i="1"/>
  <c r="V5595" i="1"/>
  <c r="I5596" i="1"/>
  <c r="J5596" i="1"/>
  <c r="K5596" i="1"/>
  <c r="L5596" i="1"/>
  <c r="M5596" i="1"/>
  <c r="N5596" i="1"/>
  <c r="O5596" i="1"/>
  <c r="P5596" i="1"/>
  <c r="Q5596" i="1"/>
  <c r="U5596" i="1" s="1"/>
  <c r="R5596" i="1"/>
  <c r="S5596" i="1"/>
  <c r="T5596" i="1"/>
  <c r="V5596" i="1"/>
  <c r="I5597" i="1"/>
  <c r="J5597" i="1"/>
  <c r="K5597" i="1"/>
  <c r="L5597" i="1"/>
  <c r="M5597" i="1"/>
  <c r="N5597" i="1"/>
  <c r="O5597" i="1"/>
  <c r="P5597" i="1"/>
  <c r="Q5597" i="1"/>
  <c r="R5597" i="1"/>
  <c r="S5597" i="1"/>
  <c r="T5597" i="1"/>
  <c r="U5597" i="1"/>
  <c r="V5597" i="1"/>
  <c r="I5598" i="1"/>
  <c r="J5598" i="1"/>
  <c r="K5598" i="1"/>
  <c r="L5598" i="1"/>
  <c r="M5598" i="1"/>
  <c r="N5598" i="1"/>
  <c r="O5598" i="1"/>
  <c r="P5598" i="1"/>
  <c r="Q5598" i="1"/>
  <c r="R5598" i="1"/>
  <c r="S5598" i="1"/>
  <c r="T5598" i="1"/>
  <c r="U5598" i="1"/>
  <c r="V5598" i="1"/>
  <c r="I5599" i="1"/>
  <c r="J5599" i="1"/>
  <c r="K5599" i="1"/>
  <c r="L5599" i="1"/>
  <c r="M5599" i="1"/>
  <c r="N5599" i="1"/>
  <c r="O5599" i="1"/>
  <c r="P5599" i="1"/>
  <c r="Q5599" i="1"/>
  <c r="R5599" i="1"/>
  <c r="S5599" i="1"/>
  <c r="T5599" i="1"/>
  <c r="U5599" i="1"/>
  <c r="V5599" i="1"/>
  <c r="I5600" i="1"/>
  <c r="J5600" i="1"/>
  <c r="K5600" i="1"/>
  <c r="L5600" i="1"/>
  <c r="M5600" i="1"/>
  <c r="N5600" i="1"/>
  <c r="O5600" i="1"/>
  <c r="P5600" i="1"/>
  <c r="Q5600" i="1"/>
  <c r="R5600" i="1"/>
  <c r="S5600" i="1"/>
  <c r="T5600" i="1"/>
  <c r="U5600" i="1"/>
  <c r="V5600" i="1"/>
  <c r="I5601" i="1"/>
  <c r="J5601" i="1"/>
  <c r="K5601" i="1"/>
  <c r="L5601" i="1"/>
  <c r="M5601" i="1"/>
  <c r="N5601" i="1"/>
  <c r="O5601" i="1"/>
  <c r="P5601" i="1"/>
  <c r="Q5601" i="1"/>
  <c r="U5601" i="1" s="1"/>
  <c r="R5601" i="1"/>
  <c r="S5601" i="1"/>
  <c r="T5601" i="1"/>
  <c r="V5601" i="1"/>
  <c r="I5602" i="1"/>
  <c r="J5602" i="1"/>
  <c r="K5602" i="1"/>
  <c r="L5602" i="1"/>
  <c r="M5602" i="1"/>
  <c r="N5602" i="1"/>
  <c r="O5602" i="1"/>
  <c r="P5602" i="1"/>
  <c r="Q5602" i="1"/>
  <c r="U5602" i="1" s="1"/>
  <c r="R5602" i="1"/>
  <c r="S5602" i="1"/>
  <c r="T5602" i="1"/>
  <c r="V5602" i="1"/>
  <c r="I5603" i="1"/>
  <c r="J5603" i="1"/>
  <c r="K5603" i="1"/>
  <c r="L5603" i="1"/>
  <c r="M5603" i="1"/>
  <c r="N5603" i="1"/>
  <c r="O5603" i="1"/>
  <c r="P5603" i="1"/>
  <c r="Q5603" i="1"/>
  <c r="R5603" i="1"/>
  <c r="S5603" i="1"/>
  <c r="T5603" i="1"/>
  <c r="U5603" i="1"/>
  <c r="V5603" i="1"/>
  <c r="I5604" i="1"/>
  <c r="J5604" i="1"/>
  <c r="K5604" i="1"/>
  <c r="L5604" i="1"/>
  <c r="M5604" i="1"/>
  <c r="N5604" i="1"/>
  <c r="O5604" i="1"/>
  <c r="P5604" i="1"/>
  <c r="Q5604" i="1"/>
  <c r="R5604" i="1"/>
  <c r="S5604" i="1"/>
  <c r="T5604" i="1"/>
  <c r="U5604" i="1"/>
  <c r="V5604" i="1"/>
  <c r="I5605" i="1"/>
  <c r="J5605" i="1"/>
  <c r="K5605" i="1"/>
  <c r="L5605" i="1"/>
  <c r="M5605" i="1"/>
  <c r="N5605" i="1"/>
  <c r="O5605" i="1"/>
  <c r="P5605" i="1"/>
  <c r="Q5605" i="1"/>
  <c r="R5605" i="1"/>
  <c r="S5605" i="1"/>
  <c r="T5605" i="1"/>
  <c r="U5605" i="1"/>
  <c r="V5605" i="1"/>
  <c r="I5606" i="1"/>
  <c r="J5606" i="1"/>
  <c r="K5606" i="1"/>
  <c r="L5606" i="1"/>
  <c r="M5606" i="1"/>
  <c r="N5606" i="1"/>
  <c r="O5606" i="1"/>
  <c r="P5606" i="1"/>
  <c r="Q5606" i="1"/>
  <c r="R5606" i="1"/>
  <c r="S5606" i="1"/>
  <c r="T5606" i="1"/>
  <c r="U5606" i="1"/>
  <c r="V5606" i="1"/>
  <c r="I5607" i="1"/>
  <c r="J5607" i="1"/>
  <c r="K5607" i="1"/>
  <c r="L5607" i="1"/>
  <c r="M5607" i="1"/>
  <c r="N5607" i="1"/>
  <c r="O5607" i="1"/>
  <c r="P5607" i="1"/>
  <c r="Q5607" i="1"/>
  <c r="U5607" i="1" s="1"/>
  <c r="R5607" i="1"/>
  <c r="S5607" i="1"/>
  <c r="T5607" i="1"/>
  <c r="V5607" i="1"/>
  <c r="I5608" i="1"/>
  <c r="J5608" i="1"/>
  <c r="K5608" i="1"/>
  <c r="L5608" i="1"/>
  <c r="M5608" i="1"/>
  <c r="N5608" i="1"/>
  <c r="O5608" i="1"/>
  <c r="P5608" i="1"/>
  <c r="Q5608" i="1"/>
  <c r="U5608" i="1" s="1"/>
  <c r="R5608" i="1"/>
  <c r="S5608" i="1"/>
  <c r="T5608" i="1"/>
  <c r="V5608" i="1"/>
  <c r="I5609" i="1"/>
  <c r="J5609" i="1"/>
  <c r="K5609" i="1"/>
  <c r="L5609" i="1"/>
  <c r="M5609" i="1"/>
  <c r="N5609" i="1"/>
  <c r="O5609" i="1"/>
  <c r="P5609" i="1"/>
  <c r="Q5609" i="1"/>
  <c r="R5609" i="1"/>
  <c r="S5609" i="1"/>
  <c r="T5609" i="1"/>
  <c r="U5609" i="1"/>
  <c r="V5609" i="1"/>
  <c r="I5610" i="1"/>
  <c r="J5610" i="1"/>
  <c r="K5610" i="1"/>
  <c r="L5610" i="1"/>
  <c r="M5610" i="1"/>
  <c r="N5610" i="1"/>
  <c r="O5610" i="1"/>
  <c r="P5610" i="1"/>
  <c r="Q5610" i="1"/>
  <c r="R5610" i="1"/>
  <c r="S5610" i="1"/>
  <c r="T5610" i="1"/>
  <c r="U5610" i="1"/>
  <c r="V5610" i="1"/>
  <c r="I5611" i="1"/>
  <c r="J5611" i="1"/>
  <c r="K5611" i="1"/>
  <c r="L5611" i="1"/>
  <c r="M5611" i="1"/>
  <c r="N5611" i="1"/>
  <c r="O5611" i="1"/>
  <c r="P5611" i="1"/>
  <c r="Q5611" i="1"/>
  <c r="R5611" i="1"/>
  <c r="S5611" i="1"/>
  <c r="T5611" i="1"/>
  <c r="U5611" i="1"/>
  <c r="V5611" i="1"/>
  <c r="I5612" i="1"/>
  <c r="J5612" i="1"/>
  <c r="K5612" i="1"/>
  <c r="L5612" i="1"/>
  <c r="M5612" i="1"/>
  <c r="N5612" i="1"/>
  <c r="O5612" i="1"/>
  <c r="P5612" i="1"/>
  <c r="Q5612" i="1"/>
  <c r="R5612" i="1"/>
  <c r="S5612" i="1"/>
  <c r="T5612" i="1"/>
  <c r="U5612" i="1"/>
  <c r="V5612" i="1"/>
  <c r="I5613" i="1"/>
  <c r="J5613" i="1"/>
  <c r="K5613" i="1"/>
  <c r="L5613" i="1"/>
  <c r="M5613" i="1"/>
  <c r="N5613" i="1"/>
  <c r="O5613" i="1"/>
  <c r="P5613" i="1"/>
  <c r="Q5613" i="1"/>
  <c r="U5613" i="1" s="1"/>
  <c r="R5613" i="1"/>
  <c r="S5613" i="1"/>
  <c r="T5613" i="1"/>
  <c r="V5613" i="1"/>
  <c r="I5614" i="1"/>
  <c r="J5614" i="1"/>
  <c r="K5614" i="1"/>
  <c r="L5614" i="1"/>
  <c r="M5614" i="1"/>
  <c r="N5614" i="1"/>
  <c r="O5614" i="1"/>
  <c r="P5614" i="1"/>
  <c r="Q5614" i="1"/>
  <c r="U5614" i="1" s="1"/>
  <c r="R5614" i="1"/>
  <c r="S5614" i="1"/>
  <c r="T5614" i="1"/>
  <c r="V5614" i="1"/>
  <c r="I5615" i="1"/>
  <c r="J5615" i="1"/>
  <c r="K5615" i="1"/>
  <c r="L5615" i="1"/>
  <c r="M5615" i="1"/>
  <c r="N5615" i="1"/>
  <c r="O5615" i="1"/>
  <c r="P5615" i="1"/>
  <c r="Q5615" i="1"/>
  <c r="R5615" i="1"/>
  <c r="S5615" i="1"/>
  <c r="T5615" i="1"/>
  <c r="U5615" i="1"/>
  <c r="V5615" i="1"/>
  <c r="I5616" i="1"/>
  <c r="J5616" i="1"/>
  <c r="K5616" i="1"/>
  <c r="L5616" i="1"/>
  <c r="M5616" i="1"/>
  <c r="N5616" i="1"/>
  <c r="O5616" i="1"/>
  <c r="P5616" i="1"/>
  <c r="Q5616" i="1"/>
  <c r="R5616" i="1"/>
  <c r="S5616" i="1"/>
  <c r="T5616" i="1"/>
  <c r="U5616" i="1"/>
  <c r="V5616" i="1"/>
  <c r="I5617" i="1"/>
  <c r="J5617" i="1"/>
  <c r="K5617" i="1"/>
  <c r="L5617" i="1"/>
  <c r="M5617" i="1"/>
  <c r="N5617" i="1"/>
  <c r="O5617" i="1"/>
  <c r="P5617" i="1"/>
  <c r="Q5617" i="1"/>
  <c r="R5617" i="1"/>
  <c r="S5617" i="1"/>
  <c r="T5617" i="1"/>
  <c r="U5617" i="1"/>
  <c r="V5617" i="1"/>
  <c r="I5618" i="1"/>
  <c r="J5618" i="1"/>
  <c r="K5618" i="1"/>
  <c r="L5618" i="1"/>
  <c r="M5618" i="1"/>
  <c r="N5618" i="1"/>
  <c r="O5618" i="1"/>
  <c r="P5618" i="1"/>
  <c r="Q5618" i="1"/>
  <c r="R5618" i="1"/>
  <c r="S5618" i="1"/>
  <c r="T5618" i="1"/>
  <c r="U5618" i="1"/>
  <c r="V5618" i="1"/>
  <c r="I5619" i="1"/>
  <c r="J5619" i="1"/>
  <c r="K5619" i="1"/>
  <c r="L5619" i="1"/>
  <c r="M5619" i="1"/>
  <c r="N5619" i="1"/>
  <c r="O5619" i="1"/>
  <c r="P5619" i="1"/>
  <c r="Q5619" i="1"/>
  <c r="U5619" i="1" s="1"/>
  <c r="R5619" i="1"/>
  <c r="S5619" i="1"/>
  <c r="T5619" i="1"/>
  <c r="V5619" i="1"/>
  <c r="I5620" i="1"/>
  <c r="J5620" i="1"/>
  <c r="K5620" i="1"/>
  <c r="L5620" i="1"/>
  <c r="M5620" i="1"/>
  <c r="N5620" i="1"/>
  <c r="O5620" i="1"/>
  <c r="P5620" i="1"/>
  <c r="Q5620" i="1"/>
  <c r="U5620" i="1" s="1"/>
  <c r="R5620" i="1"/>
  <c r="S5620" i="1"/>
  <c r="T5620" i="1"/>
  <c r="V5620" i="1"/>
  <c r="I5621" i="1"/>
  <c r="J5621" i="1"/>
  <c r="K5621" i="1"/>
  <c r="L5621" i="1"/>
  <c r="M5621" i="1"/>
  <c r="N5621" i="1"/>
  <c r="O5621" i="1"/>
  <c r="P5621" i="1"/>
  <c r="Q5621" i="1"/>
  <c r="R5621" i="1"/>
  <c r="S5621" i="1"/>
  <c r="T5621" i="1"/>
  <c r="U5621" i="1"/>
  <c r="V5621" i="1"/>
  <c r="I5622" i="1"/>
  <c r="J5622" i="1"/>
  <c r="K5622" i="1"/>
  <c r="L5622" i="1"/>
  <c r="M5622" i="1"/>
  <c r="N5622" i="1"/>
  <c r="O5622" i="1"/>
  <c r="P5622" i="1"/>
  <c r="Q5622" i="1"/>
  <c r="R5622" i="1"/>
  <c r="S5622" i="1"/>
  <c r="T5622" i="1"/>
  <c r="U5622" i="1"/>
  <c r="V5622" i="1"/>
  <c r="I5623" i="1"/>
  <c r="J5623" i="1"/>
  <c r="K5623" i="1"/>
  <c r="L5623" i="1"/>
  <c r="M5623" i="1"/>
  <c r="N5623" i="1"/>
  <c r="O5623" i="1"/>
  <c r="P5623" i="1"/>
  <c r="Q5623" i="1"/>
  <c r="R5623" i="1"/>
  <c r="S5623" i="1"/>
  <c r="T5623" i="1"/>
  <c r="U5623" i="1"/>
  <c r="V5623" i="1"/>
  <c r="I5624" i="1"/>
  <c r="J5624" i="1"/>
  <c r="K5624" i="1"/>
  <c r="L5624" i="1"/>
  <c r="M5624" i="1"/>
  <c r="N5624" i="1"/>
  <c r="O5624" i="1"/>
  <c r="P5624" i="1"/>
  <c r="Q5624" i="1"/>
  <c r="R5624" i="1"/>
  <c r="S5624" i="1"/>
  <c r="T5624" i="1"/>
  <c r="U5624" i="1"/>
  <c r="V5624" i="1"/>
  <c r="I5625" i="1"/>
  <c r="J5625" i="1"/>
  <c r="K5625" i="1"/>
  <c r="L5625" i="1"/>
  <c r="M5625" i="1"/>
  <c r="N5625" i="1"/>
  <c r="O5625" i="1"/>
  <c r="P5625" i="1"/>
  <c r="Q5625" i="1"/>
  <c r="U5625" i="1" s="1"/>
  <c r="R5625" i="1"/>
  <c r="S5625" i="1"/>
  <c r="T5625" i="1"/>
  <c r="V5625" i="1"/>
  <c r="I5626" i="1"/>
  <c r="J5626" i="1"/>
  <c r="K5626" i="1"/>
  <c r="L5626" i="1"/>
  <c r="M5626" i="1"/>
  <c r="N5626" i="1"/>
  <c r="O5626" i="1"/>
  <c r="P5626" i="1"/>
  <c r="Q5626" i="1"/>
  <c r="U5626" i="1" s="1"/>
  <c r="R5626" i="1"/>
  <c r="S5626" i="1"/>
  <c r="T5626" i="1"/>
  <c r="V5626" i="1"/>
  <c r="I5627" i="1"/>
  <c r="J5627" i="1"/>
  <c r="K5627" i="1"/>
  <c r="L5627" i="1"/>
  <c r="M5627" i="1"/>
  <c r="N5627" i="1"/>
  <c r="O5627" i="1"/>
  <c r="P5627" i="1"/>
  <c r="Q5627" i="1"/>
  <c r="R5627" i="1"/>
  <c r="S5627" i="1"/>
  <c r="T5627" i="1"/>
  <c r="U5627" i="1"/>
  <c r="V5627" i="1"/>
  <c r="I5628" i="1"/>
  <c r="J5628" i="1"/>
  <c r="K5628" i="1"/>
  <c r="L5628" i="1"/>
  <c r="M5628" i="1"/>
  <c r="N5628" i="1"/>
  <c r="O5628" i="1"/>
  <c r="P5628" i="1"/>
  <c r="Q5628" i="1"/>
  <c r="R5628" i="1"/>
  <c r="S5628" i="1"/>
  <c r="T5628" i="1"/>
  <c r="U5628" i="1"/>
  <c r="V5628" i="1"/>
  <c r="I5629" i="1"/>
  <c r="J5629" i="1"/>
  <c r="K5629" i="1"/>
  <c r="L5629" i="1"/>
  <c r="M5629" i="1"/>
  <c r="N5629" i="1"/>
  <c r="O5629" i="1"/>
  <c r="P5629" i="1"/>
  <c r="Q5629" i="1"/>
  <c r="R5629" i="1"/>
  <c r="S5629" i="1"/>
  <c r="T5629" i="1"/>
  <c r="U5629" i="1"/>
  <c r="V5629" i="1"/>
  <c r="I5630" i="1"/>
  <c r="J5630" i="1"/>
  <c r="K5630" i="1"/>
  <c r="L5630" i="1"/>
  <c r="M5630" i="1"/>
  <c r="N5630" i="1"/>
  <c r="O5630" i="1"/>
  <c r="P5630" i="1"/>
  <c r="Q5630" i="1"/>
  <c r="R5630" i="1"/>
  <c r="S5630" i="1"/>
  <c r="T5630" i="1"/>
  <c r="U5630" i="1"/>
  <c r="V5630" i="1"/>
  <c r="I5631" i="1"/>
  <c r="J5631" i="1"/>
  <c r="K5631" i="1"/>
  <c r="L5631" i="1"/>
  <c r="M5631" i="1"/>
  <c r="N5631" i="1"/>
  <c r="O5631" i="1"/>
  <c r="P5631" i="1"/>
  <c r="Q5631" i="1"/>
  <c r="U5631" i="1" s="1"/>
  <c r="R5631" i="1"/>
  <c r="S5631" i="1"/>
  <c r="T5631" i="1"/>
  <c r="V5631" i="1"/>
  <c r="I5632" i="1"/>
  <c r="J5632" i="1"/>
  <c r="K5632" i="1"/>
  <c r="L5632" i="1"/>
  <c r="M5632" i="1"/>
  <c r="N5632" i="1"/>
  <c r="O5632" i="1"/>
  <c r="P5632" i="1"/>
  <c r="Q5632" i="1"/>
  <c r="U5632" i="1" s="1"/>
  <c r="R5632" i="1"/>
  <c r="S5632" i="1"/>
  <c r="T5632" i="1"/>
  <c r="V5632" i="1"/>
  <c r="I5633" i="1"/>
  <c r="J5633" i="1"/>
  <c r="K5633" i="1"/>
  <c r="L5633" i="1"/>
  <c r="M5633" i="1"/>
  <c r="N5633" i="1"/>
  <c r="O5633" i="1"/>
  <c r="P5633" i="1"/>
  <c r="Q5633" i="1"/>
  <c r="R5633" i="1"/>
  <c r="S5633" i="1"/>
  <c r="T5633" i="1"/>
  <c r="U5633" i="1"/>
  <c r="V5633" i="1"/>
  <c r="I5634" i="1"/>
  <c r="J5634" i="1"/>
  <c r="K5634" i="1"/>
  <c r="L5634" i="1"/>
  <c r="M5634" i="1"/>
  <c r="N5634" i="1"/>
  <c r="O5634" i="1"/>
  <c r="P5634" i="1"/>
  <c r="Q5634" i="1"/>
  <c r="R5634" i="1"/>
  <c r="S5634" i="1"/>
  <c r="T5634" i="1"/>
  <c r="U5634" i="1"/>
  <c r="V5634" i="1"/>
  <c r="I5635" i="1"/>
  <c r="J5635" i="1"/>
  <c r="K5635" i="1"/>
  <c r="L5635" i="1"/>
  <c r="M5635" i="1"/>
  <c r="N5635" i="1"/>
  <c r="O5635" i="1"/>
  <c r="P5635" i="1"/>
  <c r="Q5635" i="1"/>
  <c r="R5635" i="1"/>
  <c r="S5635" i="1"/>
  <c r="T5635" i="1"/>
  <c r="U5635" i="1"/>
  <c r="V5635" i="1"/>
  <c r="I5636" i="1"/>
  <c r="J5636" i="1"/>
  <c r="K5636" i="1"/>
  <c r="L5636" i="1"/>
  <c r="M5636" i="1"/>
  <c r="N5636" i="1"/>
  <c r="O5636" i="1"/>
  <c r="P5636" i="1"/>
  <c r="Q5636" i="1"/>
  <c r="R5636" i="1"/>
  <c r="S5636" i="1"/>
  <c r="T5636" i="1"/>
  <c r="U5636" i="1"/>
  <c r="V5636" i="1"/>
  <c r="I5637" i="1"/>
  <c r="J5637" i="1"/>
  <c r="K5637" i="1"/>
  <c r="L5637" i="1"/>
  <c r="M5637" i="1"/>
  <c r="N5637" i="1"/>
  <c r="O5637" i="1"/>
  <c r="P5637" i="1"/>
  <c r="Q5637" i="1"/>
  <c r="U5637" i="1" s="1"/>
  <c r="R5637" i="1"/>
  <c r="S5637" i="1"/>
  <c r="T5637" i="1"/>
  <c r="V5637" i="1"/>
  <c r="I5638" i="1"/>
  <c r="J5638" i="1"/>
  <c r="K5638" i="1"/>
  <c r="L5638" i="1"/>
  <c r="M5638" i="1"/>
  <c r="N5638" i="1"/>
  <c r="O5638" i="1"/>
  <c r="P5638" i="1"/>
  <c r="Q5638" i="1"/>
  <c r="U5638" i="1" s="1"/>
  <c r="R5638" i="1"/>
  <c r="S5638" i="1"/>
  <c r="T5638" i="1"/>
  <c r="V5638" i="1"/>
  <c r="I5639" i="1"/>
  <c r="J5639" i="1"/>
  <c r="K5639" i="1"/>
  <c r="L5639" i="1"/>
  <c r="M5639" i="1"/>
  <c r="N5639" i="1"/>
  <c r="O5639" i="1"/>
  <c r="P5639" i="1"/>
  <c r="Q5639" i="1"/>
  <c r="R5639" i="1"/>
  <c r="S5639" i="1"/>
  <c r="T5639" i="1"/>
  <c r="U5639" i="1"/>
  <c r="V5639" i="1"/>
  <c r="I5640" i="1"/>
  <c r="J5640" i="1"/>
  <c r="K5640" i="1"/>
  <c r="L5640" i="1"/>
  <c r="M5640" i="1"/>
  <c r="N5640" i="1"/>
  <c r="O5640" i="1"/>
  <c r="P5640" i="1"/>
  <c r="Q5640" i="1"/>
  <c r="R5640" i="1"/>
  <c r="S5640" i="1"/>
  <c r="T5640" i="1"/>
  <c r="U5640" i="1"/>
  <c r="V5640" i="1"/>
  <c r="I5641" i="1"/>
  <c r="J5641" i="1"/>
  <c r="K5641" i="1"/>
  <c r="L5641" i="1"/>
  <c r="M5641" i="1"/>
  <c r="N5641" i="1"/>
  <c r="O5641" i="1"/>
  <c r="P5641" i="1"/>
  <c r="Q5641" i="1"/>
  <c r="R5641" i="1"/>
  <c r="S5641" i="1"/>
  <c r="T5641" i="1"/>
  <c r="U5641" i="1"/>
  <c r="V5641" i="1"/>
  <c r="I5642" i="1"/>
  <c r="J5642" i="1"/>
  <c r="K5642" i="1"/>
  <c r="L5642" i="1"/>
  <c r="M5642" i="1"/>
  <c r="N5642" i="1"/>
  <c r="O5642" i="1"/>
  <c r="P5642" i="1"/>
  <c r="Q5642" i="1"/>
  <c r="R5642" i="1"/>
  <c r="S5642" i="1"/>
  <c r="T5642" i="1"/>
  <c r="U5642" i="1"/>
  <c r="V5642" i="1"/>
  <c r="I5643" i="1"/>
  <c r="J5643" i="1"/>
  <c r="K5643" i="1"/>
  <c r="L5643" i="1"/>
  <c r="M5643" i="1"/>
  <c r="N5643" i="1"/>
  <c r="O5643" i="1"/>
  <c r="P5643" i="1"/>
  <c r="Q5643" i="1"/>
  <c r="U5643" i="1" s="1"/>
  <c r="R5643" i="1"/>
  <c r="S5643" i="1"/>
  <c r="T5643" i="1"/>
  <c r="V5643" i="1"/>
  <c r="I5644" i="1"/>
  <c r="J5644" i="1"/>
  <c r="K5644" i="1"/>
  <c r="L5644" i="1"/>
  <c r="M5644" i="1"/>
  <c r="N5644" i="1"/>
  <c r="O5644" i="1"/>
  <c r="P5644" i="1"/>
  <c r="Q5644" i="1"/>
  <c r="U5644" i="1" s="1"/>
  <c r="R5644" i="1"/>
  <c r="S5644" i="1"/>
  <c r="T5644" i="1"/>
  <c r="V5644" i="1"/>
  <c r="I5645" i="1"/>
  <c r="J5645" i="1"/>
  <c r="K5645" i="1"/>
  <c r="L5645" i="1"/>
  <c r="M5645" i="1"/>
  <c r="N5645" i="1"/>
  <c r="O5645" i="1"/>
  <c r="P5645" i="1"/>
  <c r="Q5645" i="1"/>
  <c r="R5645" i="1"/>
  <c r="S5645" i="1"/>
  <c r="T5645" i="1"/>
  <c r="U5645" i="1"/>
  <c r="V5645" i="1"/>
  <c r="I5646" i="1"/>
  <c r="J5646" i="1"/>
  <c r="K5646" i="1"/>
  <c r="L5646" i="1"/>
  <c r="M5646" i="1"/>
  <c r="N5646" i="1"/>
  <c r="O5646" i="1"/>
  <c r="P5646" i="1"/>
  <c r="Q5646" i="1"/>
  <c r="R5646" i="1"/>
  <c r="S5646" i="1"/>
  <c r="T5646" i="1"/>
  <c r="U5646" i="1"/>
  <c r="V5646" i="1"/>
  <c r="I5647" i="1"/>
  <c r="J5647" i="1"/>
  <c r="K5647" i="1"/>
  <c r="L5647" i="1"/>
  <c r="M5647" i="1"/>
  <c r="N5647" i="1"/>
  <c r="O5647" i="1"/>
  <c r="P5647" i="1"/>
  <c r="Q5647" i="1"/>
  <c r="R5647" i="1"/>
  <c r="S5647" i="1"/>
  <c r="T5647" i="1"/>
  <c r="U5647" i="1"/>
  <c r="V5647" i="1"/>
  <c r="I5648" i="1"/>
  <c r="J5648" i="1"/>
  <c r="K5648" i="1"/>
  <c r="L5648" i="1"/>
  <c r="M5648" i="1"/>
  <c r="N5648" i="1"/>
  <c r="O5648" i="1"/>
  <c r="P5648" i="1"/>
  <c r="Q5648" i="1"/>
  <c r="R5648" i="1"/>
  <c r="S5648" i="1"/>
  <c r="T5648" i="1"/>
  <c r="U5648" i="1"/>
  <c r="V5648" i="1"/>
  <c r="I5649" i="1"/>
  <c r="J5649" i="1"/>
  <c r="K5649" i="1"/>
  <c r="L5649" i="1"/>
  <c r="M5649" i="1"/>
  <c r="N5649" i="1"/>
  <c r="O5649" i="1"/>
  <c r="P5649" i="1"/>
  <c r="Q5649" i="1"/>
  <c r="U5649" i="1" s="1"/>
  <c r="R5649" i="1"/>
  <c r="S5649" i="1"/>
  <c r="T5649" i="1"/>
  <c r="V5649" i="1"/>
  <c r="I5650" i="1"/>
  <c r="J5650" i="1"/>
  <c r="K5650" i="1"/>
  <c r="L5650" i="1"/>
  <c r="M5650" i="1"/>
  <c r="N5650" i="1"/>
  <c r="O5650" i="1"/>
  <c r="P5650" i="1"/>
  <c r="Q5650" i="1"/>
  <c r="U5650" i="1" s="1"/>
  <c r="R5650" i="1"/>
  <c r="S5650" i="1"/>
  <c r="T5650" i="1"/>
  <c r="V5650" i="1"/>
  <c r="I5651" i="1"/>
  <c r="J5651" i="1"/>
  <c r="K5651" i="1"/>
  <c r="L5651" i="1"/>
  <c r="M5651" i="1"/>
  <c r="N5651" i="1"/>
  <c r="O5651" i="1"/>
  <c r="P5651" i="1"/>
  <c r="Q5651" i="1"/>
  <c r="R5651" i="1"/>
  <c r="S5651" i="1"/>
  <c r="T5651" i="1"/>
  <c r="U5651" i="1"/>
  <c r="V5651" i="1"/>
  <c r="I5652" i="1"/>
  <c r="J5652" i="1"/>
  <c r="K5652" i="1"/>
  <c r="L5652" i="1"/>
  <c r="M5652" i="1"/>
  <c r="N5652" i="1"/>
  <c r="O5652" i="1"/>
  <c r="P5652" i="1"/>
  <c r="Q5652" i="1"/>
  <c r="R5652" i="1"/>
  <c r="S5652" i="1"/>
  <c r="T5652" i="1"/>
  <c r="U5652" i="1"/>
  <c r="V5652" i="1"/>
  <c r="I5653" i="1"/>
  <c r="J5653" i="1"/>
  <c r="K5653" i="1"/>
  <c r="L5653" i="1"/>
  <c r="M5653" i="1"/>
  <c r="N5653" i="1"/>
  <c r="O5653" i="1"/>
  <c r="P5653" i="1"/>
  <c r="Q5653" i="1"/>
  <c r="R5653" i="1"/>
  <c r="S5653" i="1"/>
  <c r="T5653" i="1"/>
  <c r="U5653" i="1"/>
  <c r="V5653" i="1"/>
  <c r="I5654" i="1"/>
  <c r="J5654" i="1"/>
  <c r="K5654" i="1"/>
  <c r="L5654" i="1"/>
  <c r="M5654" i="1"/>
  <c r="N5654" i="1"/>
  <c r="O5654" i="1"/>
  <c r="P5654" i="1"/>
  <c r="Q5654" i="1"/>
  <c r="R5654" i="1"/>
  <c r="S5654" i="1"/>
  <c r="T5654" i="1"/>
  <c r="U5654" i="1"/>
  <c r="V5654" i="1"/>
  <c r="I5655" i="1"/>
  <c r="J5655" i="1"/>
  <c r="K5655" i="1"/>
  <c r="L5655" i="1"/>
  <c r="M5655" i="1"/>
  <c r="N5655" i="1"/>
  <c r="O5655" i="1"/>
  <c r="P5655" i="1"/>
  <c r="Q5655" i="1"/>
  <c r="U5655" i="1" s="1"/>
  <c r="R5655" i="1"/>
  <c r="S5655" i="1"/>
  <c r="T5655" i="1"/>
  <c r="V5655" i="1"/>
  <c r="I5656" i="1"/>
  <c r="J5656" i="1"/>
  <c r="K5656" i="1"/>
  <c r="L5656" i="1"/>
  <c r="M5656" i="1"/>
  <c r="N5656" i="1"/>
  <c r="O5656" i="1"/>
  <c r="P5656" i="1"/>
  <c r="Q5656" i="1"/>
  <c r="U5656" i="1" s="1"/>
  <c r="R5656" i="1"/>
  <c r="S5656" i="1"/>
  <c r="T5656" i="1"/>
  <c r="V5656" i="1"/>
  <c r="I5657" i="1"/>
  <c r="J5657" i="1"/>
  <c r="K5657" i="1"/>
  <c r="L5657" i="1"/>
  <c r="M5657" i="1"/>
  <c r="N5657" i="1"/>
  <c r="O5657" i="1"/>
  <c r="P5657" i="1"/>
  <c r="Q5657" i="1"/>
  <c r="R5657" i="1"/>
  <c r="S5657" i="1"/>
  <c r="T5657" i="1"/>
  <c r="U5657" i="1"/>
  <c r="V5657" i="1"/>
  <c r="I5658" i="1"/>
  <c r="J5658" i="1"/>
  <c r="K5658" i="1"/>
  <c r="L5658" i="1"/>
  <c r="M5658" i="1"/>
  <c r="N5658" i="1"/>
  <c r="O5658" i="1"/>
  <c r="P5658" i="1"/>
  <c r="Q5658" i="1"/>
  <c r="R5658" i="1"/>
  <c r="S5658" i="1"/>
  <c r="T5658" i="1"/>
  <c r="U5658" i="1"/>
  <c r="V5658" i="1"/>
  <c r="I5659" i="1"/>
  <c r="J5659" i="1"/>
  <c r="K5659" i="1"/>
  <c r="L5659" i="1"/>
  <c r="M5659" i="1"/>
  <c r="N5659" i="1"/>
  <c r="O5659" i="1"/>
  <c r="P5659" i="1"/>
  <c r="Q5659" i="1"/>
  <c r="R5659" i="1"/>
  <c r="S5659" i="1"/>
  <c r="T5659" i="1"/>
  <c r="U5659" i="1"/>
  <c r="V5659" i="1"/>
  <c r="I5660" i="1"/>
  <c r="J5660" i="1"/>
  <c r="K5660" i="1"/>
  <c r="L5660" i="1"/>
  <c r="M5660" i="1"/>
  <c r="N5660" i="1"/>
  <c r="O5660" i="1"/>
  <c r="P5660" i="1"/>
  <c r="Q5660" i="1"/>
  <c r="R5660" i="1"/>
  <c r="S5660" i="1"/>
  <c r="T5660" i="1"/>
  <c r="U5660" i="1"/>
  <c r="V5660" i="1"/>
  <c r="I5661" i="1"/>
  <c r="J5661" i="1"/>
  <c r="K5661" i="1"/>
  <c r="L5661" i="1"/>
  <c r="M5661" i="1"/>
  <c r="N5661" i="1"/>
  <c r="O5661" i="1"/>
  <c r="P5661" i="1"/>
  <c r="Q5661" i="1"/>
  <c r="U5661" i="1" s="1"/>
  <c r="R5661" i="1"/>
  <c r="S5661" i="1"/>
  <c r="T5661" i="1"/>
  <c r="V5661" i="1"/>
  <c r="I5662" i="1"/>
  <c r="J5662" i="1"/>
  <c r="K5662" i="1"/>
  <c r="L5662" i="1"/>
  <c r="M5662" i="1"/>
  <c r="N5662" i="1"/>
  <c r="O5662" i="1"/>
  <c r="P5662" i="1"/>
  <c r="Q5662" i="1"/>
  <c r="U5662" i="1" s="1"/>
  <c r="R5662" i="1"/>
  <c r="S5662" i="1"/>
  <c r="T5662" i="1"/>
  <c r="V5662" i="1"/>
  <c r="I5663" i="1"/>
  <c r="J5663" i="1"/>
  <c r="K5663" i="1"/>
  <c r="L5663" i="1"/>
  <c r="M5663" i="1"/>
  <c r="N5663" i="1"/>
  <c r="O5663" i="1"/>
  <c r="P5663" i="1"/>
  <c r="Q5663" i="1"/>
  <c r="R5663" i="1"/>
  <c r="S5663" i="1"/>
  <c r="T5663" i="1"/>
  <c r="U5663" i="1"/>
  <c r="V5663" i="1"/>
  <c r="I5664" i="1"/>
  <c r="J5664" i="1"/>
  <c r="K5664" i="1"/>
  <c r="L5664" i="1"/>
  <c r="M5664" i="1"/>
  <c r="N5664" i="1"/>
  <c r="O5664" i="1"/>
  <c r="P5664" i="1"/>
  <c r="Q5664" i="1"/>
  <c r="R5664" i="1"/>
  <c r="S5664" i="1"/>
  <c r="T5664" i="1"/>
  <c r="U5664" i="1"/>
  <c r="V5664" i="1"/>
  <c r="I5665" i="1"/>
  <c r="J5665" i="1"/>
  <c r="K5665" i="1"/>
  <c r="L5665" i="1"/>
  <c r="M5665" i="1"/>
  <c r="N5665" i="1"/>
  <c r="O5665" i="1"/>
  <c r="P5665" i="1"/>
  <c r="Q5665" i="1"/>
  <c r="R5665" i="1"/>
  <c r="S5665" i="1"/>
  <c r="T5665" i="1"/>
  <c r="U5665" i="1"/>
  <c r="V5665" i="1"/>
  <c r="I5666" i="1"/>
  <c r="J5666" i="1"/>
  <c r="K5666" i="1"/>
  <c r="L5666" i="1"/>
  <c r="M5666" i="1"/>
  <c r="N5666" i="1"/>
  <c r="O5666" i="1"/>
  <c r="P5666" i="1"/>
  <c r="Q5666" i="1"/>
  <c r="R5666" i="1"/>
  <c r="S5666" i="1"/>
  <c r="T5666" i="1"/>
  <c r="U5666" i="1"/>
  <c r="V5666" i="1"/>
  <c r="I5667" i="1"/>
  <c r="J5667" i="1"/>
  <c r="K5667" i="1"/>
  <c r="L5667" i="1"/>
  <c r="M5667" i="1"/>
  <c r="N5667" i="1"/>
  <c r="O5667" i="1"/>
  <c r="P5667" i="1"/>
  <c r="Q5667" i="1"/>
  <c r="U5667" i="1" s="1"/>
  <c r="R5667" i="1"/>
  <c r="S5667" i="1"/>
  <c r="T5667" i="1"/>
  <c r="V5667" i="1"/>
  <c r="I5668" i="1"/>
  <c r="J5668" i="1"/>
  <c r="K5668" i="1"/>
  <c r="L5668" i="1"/>
  <c r="M5668" i="1"/>
  <c r="N5668" i="1"/>
  <c r="O5668" i="1"/>
  <c r="P5668" i="1"/>
  <c r="Q5668" i="1"/>
  <c r="U5668" i="1" s="1"/>
  <c r="R5668" i="1"/>
  <c r="S5668" i="1"/>
  <c r="T5668" i="1"/>
  <c r="V5668" i="1"/>
  <c r="I5669" i="1"/>
  <c r="J5669" i="1"/>
  <c r="K5669" i="1"/>
  <c r="L5669" i="1"/>
  <c r="M5669" i="1"/>
  <c r="N5669" i="1"/>
  <c r="O5669" i="1"/>
  <c r="P5669" i="1"/>
  <c r="Q5669" i="1"/>
  <c r="R5669" i="1"/>
  <c r="S5669" i="1"/>
  <c r="T5669" i="1"/>
  <c r="U5669" i="1"/>
  <c r="V5669" i="1"/>
  <c r="I5670" i="1"/>
  <c r="J5670" i="1"/>
  <c r="K5670" i="1"/>
  <c r="L5670" i="1"/>
  <c r="M5670" i="1"/>
  <c r="N5670" i="1"/>
  <c r="O5670" i="1"/>
  <c r="P5670" i="1"/>
  <c r="Q5670" i="1"/>
  <c r="R5670" i="1"/>
  <c r="S5670" i="1"/>
  <c r="T5670" i="1"/>
  <c r="U5670" i="1"/>
  <c r="V5670" i="1"/>
  <c r="I5671" i="1"/>
  <c r="J5671" i="1"/>
  <c r="K5671" i="1"/>
  <c r="L5671" i="1"/>
  <c r="M5671" i="1"/>
  <c r="N5671" i="1"/>
  <c r="O5671" i="1"/>
  <c r="P5671" i="1"/>
  <c r="Q5671" i="1"/>
  <c r="R5671" i="1"/>
  <c r="S5671" i="1"/>
  <c r="T5671" i="1"/>
  <c r="U5671" i="1"/>
  <c r="V5671" i="1"/>
  <c r="I5672" i="1"/>
  <c r="J5672" i="1"/>
  <c r="K5672" i="1"/>
  <c r="L5672" i="1"/>
  <c r="M5672" i="1"/>
  <c r="N5672" i="1"/>
  <c r="O5672" i="1"/>
  <c r="P5672" i="1"/>
  <c r="Q5672" i="1"/>
  <c r="R5672" i="1"/>
  <c r="S5672" i="1"/>
  <c r="T5672" i="1"/>
  <c r="U5672" i="1"/>
  <c r="V5672" i="1"/>
  <c r="I5673" i="1"/>
  <c r="J5673" i="1"/>
  <c r="K5673" i="1"/>
  <c r="L5673" i="1"/>
  <c r="M5673" i="1"/>
  <c r="N5673" i="1"/>
  <c r="O5673" i="1"/>
  <c r="P5673" i="1"/>
  <c r="Q5673" i="1"/>
  <c r="U5673" i="1" s="1"/>
  <c r="R5673" i="1"/>
  <c r="S5673" i="1"/>
  <c r="T5673" i="1"/>
  <c r="V5673" i="1"/>
  <c r="I5674" i="1"/>
  <c r="J5674" i="1"/>
  <c r="K5674" i="1"/>
  <c r="L5674" i="1"/>
  <c r="M5674" i="1"/>
  <c r="N5674" i="1"/>
  <c r="O5674" i="1"/>
  <c r="P5674" i="1"/>
  <c r="Q5674" i="1"/>
  <c r="U5674" i="1" s="1"/>
  <c r="R5674" i="1"/>
  <c r="S5674" i="1"/>
  <c r="T5674" i="1"/>
  <c r="V5674" i="1"/>
  <c r="I5675" i="1"/>
  <c r="J5675" i="1"/>
  <c r="K5675" i="1"/>
  <c r="L5675" i="1"/>
  <c r="M5675" i="1"/>
  <c r="N5675" i="1"/>
  <c r="O5675" i="1"/>
  <c r="P5675" i="1"/>
  <c r="Q5675" i="1"/>
  <c r="R5675" i="1"/>
  <c r="S5675" i="1"/>
  <c r="T5675" i="1"/>
  <c r="U5675" i="1"/>
  <c r="V5675" i="1"/>
  <c r="I5676" i="1"/>
  <c r="J5676" i="1"/>
  <c r="K5676" i="1"/>
  <c r="L5676" i="1"/>
  <c r="M5676" i="1"/>
  <c r="N5676" i="1"/>
  <c r="O5676" i="1"/>
  <c r="P5676" i="1"/>
  <c r="Q5676" i="1"/>
  <c r="R5676" i="1"/>
  <c r="S5676" i="1"/>
  <c r="T5676" i="1"/>
  <c r="U5676" i="1"/>
  <c r="V5676" i="1"/>
  <c r="I5677" i="1"/>
  <c r="J5677" i="1"/>
  <c r="K5677" i="1"/>
  <c r="L5677" i="1"/>
  <c r="M5677" i="1"/>
  <c r="N5677" i="1"/>
  <c r="O5677" i="1"/>
  <c r="P5677" i="1"/>
  <c r="Q5677" i="1"/>
  <c r="R5677" i="1"/>
  <c r="S5677" i="1"/>
  <c r="T5677" i="1"/>
  <c r="U5677" i="1"/>
  <c r="V5677" i="1"/>
  <c r="I5678" i="1"/>
  <c r="J5678" i="1"/>
  <c r="K5678" i="1"/>
  <c r="L5678" i="1"/>
  <c r="M5678" i="1"/>
  <c r="N5678" i="1"/>
  <c r="O5678" i="1"/>
  <c r="P5678" i="1"/>
  <c r="Q5678" i="1"/>
  <c r="R5678" i="1"/>
  <c r="S5678" i="1"/>
  <c r="T5678" i="1"/>
  <c r="U5678" i="1"/>
  <c r="V5678" i="1"/>
  <c r="I5679" i="1"/>
  <c r="J5679" i="1"/>
  <c r="K5679" i="1"/>
  <c r="L5679" i="1"/>
  <c r="M5679" i="1"/>
  <c r="N5679" i="1"/>
  <c r="O5679" i="1"/>
  <c r="P5679" i="1"/>
  <c r="Q5679" i="1"/>
  <c r="U5679" i="1" s="1"/>
  <c r="R5679" i="1"/>
  <c r="S5679" i="1"/>
  <c r="T5679" i="1"/>
  <c r="V5679" i="1"/>
  <c r="I5680" i="1"/>
  <c r="J5680" i="1"/>
  <c r="K5680" i="1"/>
  <c r="L5680" i="1"/>
  <c r="M5680" i="1"/>
  <c r="N5680" i="1"/>
  <c r="O5680" i="1"/>
  <c r="P5680" i="1"/>
  <c r="Q5680" i="1"/>
  <c r="U5680" i="1" s="1"/>
  <c r="R5680" i="1"/>
  <c r="S5680" i="1"/>
  <c r="T5680" i="1"/>
  <c r="V5680" i="1"/>
  <c r="I5681" i="1"/>
  <c r="J5681" i="1"/>
  <c r="K5681" i="1"/>
  <c r="L5681" i="1"/>
  <c r="M5681" i="1"/>
  <c r="N5681" i="1"/>
  <c r="O5681" i="1"/>
  <c r="P5681" i="1"/>
  <c r="Q5681" i="1"/>
  <c r="R5681" i="1"/>
  <c r="S5681" i="1"/>
  <c r="T5681" i="1"/>
  <c r="U5681" i="1"/>
  <c r="V5681" i="1"/>
  <c r="I5682" i="1"/>
  <c r="J5682" i="1"/>
  <c r="K5682" i="1"/>
  <c r="L5682" i="1"/>
  <c r="M5682" i="1"/>
  <c r="N5682" i="1"/>
  <c r="O5682" i="1"/>
  <c r="P5682" i="1"/>
  <c r="Q5682" i="1"/>
  <c r="R5682" i="1"/>
  <c r="S5682" i="1"/>
  <c r="T5682" i="1"/>
  <c r="U5682" i="1"/>
  <c r="V5682" i="1"/>
  <c r="I5683" i="1"/>
  <c r="J5683" i="1"/>
  <c r="K5683" i="1"/>
  <c r="L5683" i="1"/>
  <c r="M5683" i="1"/>
  <c r="N5683" i="1"/>
  <c r="O5683" i="1"/>
  <c r="P5683" i="1"/>
  <c r="Q5683" i="1"/>
  <c r="R5683" i="1"/>
  <c r="S5683" i="1"/>
  <c r="T5683" i="1"/>
  <c r="U5683" i="1"/>
  <c r="V5683" i="1"/>
  <c r="I5684" i="1"/>
  <c r="J5684" i="1"/>
  <c r="K5684" i="1"/>
  <c r="L5684" i="1"/>
  <c r="M5684" i="1"/>
  <c r="N5684" i="1"/>
  <c r="O5684" i="1"/>
  <c r="P5684" i="1"/>
  <c r="Q5684" i="1"/>
  <c r="R5684" i="1"/>
  <c r="S5684" i="1"/>
  <c r="T5684" i="1"/>
  <c r="U5684" i="1"/>
  <c r="V5684" i="1"/>
  <c r="I5685" i="1"/>
  <c r="J5685" i="1"/>
  <c r="K5685" i="1"/>
  <c r="L5685" i="1"/>
  <c r="M5685" i="1"/>
  <c r="N5685" i="1"/>
  <c r="O5685" i="1"/>
  <c r="P5685" i="1"/>
  <c r="Q5685" i="1"/>
  <c r="U5685" i="1" s="1"/>
  <c r="R5685" i="1"/>
  <c r="S5685" i="1"/>
  <c r="T5685" i="1"/>
  <c r="V5685" i="1"/>
  <c r="I5686" i="1"/>
  <c r="J5686" i="1"/>
  <c r="K5686" i="1"/>
  <c r="L5686" i="1"/>
  <c r="M5686" i="1"/>
  <c r="N5686" i="1"/>
  <c r="O5686" i="1"/>
  <c r="P5686" i="1"/>
  <c r="Q5686" i="1"/>
  <c r="U5686" i="1" s="1"/>
  <c r="R5686" i="1"/>
  <c r="S5686" i="1"/>
  <c r="T5686" i="1"/>
  <c r="V5686" i="1"/>
  <c r="I5687" i="1"/>
  <c r="J5687" i="1"/>
  <c r="K5687" i="1"/>
  <c r="L5687" i="1"/>
  <c r="M5687" i="1"/>
  <c r="N5687" i="1"/>
  <c r="O5687" i="1"/>
  <c r="P5687" i="1"/>
  <c r="Q5687" i="1"/>
  <c r="R5687" i="1"/>
  <c r="S5687" i="1"/>
  <c r="T5687" i="1"/>
  <c r="U5687" i="1"/>
  <c r="V5687" i="1"/>
  <c r="I5688" i="1"/>
  <c r="J5688" i="1"/>
  <c r="K5688" i="1"/>
  <c r="L5688" i="1"/>
  <c r="M5688" i="1"/>
  <c r="N5688" i="1"/>
  <c r="O5688" i="1"/>
  <c r="P5688" i="1"/>
  <c r="Q5688" i="1"/>
  <c r="R5688" i="1"/>
  <c r="S5688" i="1"/>
  <c r="T5688" i="1"/>
  <c r="U5688" i="1"/>
  <c r="V5688" i="1"/>
  <c r="I5689" i="1"/>
  <c r="J5689" i="1"/>
  <c r="K5689" i="1"/>
  <c r="L5689" i="1"/>
  <c r="M5689" i="1"/>
  <c r="N5689" i="1"/>
  <c r="O5689" i="1"/>
  <c r="P5689" i="1"/>
  <c r="Q5689" i="1"/>
  <c r="R5689" i="1"/>
  <c r="S5689" i="1"/>
  <c r="T5689" i="1"/>
  <c r="U5689" i="1"/>
  <c r="V5689" i="1"/>
  <c r="I5690" i="1"/>
  <c r="J5690" i="1"/>
  <c r="K5690" i="1"/>
  <c r="L5690" i="1"/>
  <c r="M5690" i="1"/>
  <c r="N5690" i="1"/>
  <c r="O5690" i="1"/>
  <c r="P5690" i="1"/>
  <c r="Q5690" i="1"/>
  <c r="R5690" i="1"/>
  <c r="S5690" i="1"/>
  <c r="T5690" i="1"/>
  <c r="U5690" i="1"/>
  <c r="V5690" i="1"/>
  <c r="I5691" i="1"/>
  <c r="J5691" i="1"/>
  <c r="K5691" i="1"/>
  <c r="L5691" i="1"/>
  <c r="M5691" i="1"/>
  <c r="N5691" i="1"/>
  <c r="O5691" i="1"/>
  <c r="P5691" i="1"/>
  <c r="Q5691" i="1"/>
  <c r="U5691" i="1" s="1"/>
  <c r="R5691" i="1"/>
  <c r="S5691" i="1"/>
  <c r="T5691" i="1"/>
  <c r="V5691" i="1"/>
  <c r="I5692" i="1"/>
  <c r="J5692" i="1"/>
  <c r="K5692" i="1"/>
  <c r="L5692" i="1"/>
  <c r="M5692" i="1"/>
  <c r="N5692" i="1"/>
  <c r="O5692" i="1"/>
  <c r="P5692" i="1"/>
  <c r="Q5692" i="1"/>
  <c r="U5692" i="1" s="1"/>
  <c r="R5692" i="1"/>
  <c r="S5692" i="1"/>
  <c r="T5692" i="1"/>
  <c r="V5692" i="1"/>
  <c r="I5693" i="1"/>
  <c r="J5693" i="1"/>
  <c r="K5693" i="1"/>
  <c r="L5693" i="1"/>
  <c r="M5693" i="1"/>
  <c r="N5693" i="1"/>
  <c r="O5693" i="1"/>
  <c r="P5693" i="1"/>
  <c r="Q5693" i="1"/>
  <c r="R5693" i="1"/>
  <c r="S5693" i="1"/>
  <c r="T5693" i="1"/>
  <c r="U5693" i="1"/>
  <c r="V5693" i="1"/>
  <c r="I5694" i="1"/>
  <c r="J5694" i="1"/>
  <c r="K5694" i="1"/>
  <c r="L5694" i="1"/>
  <c r="M5694" i="1"/>
  <c r="N5694" i="1"/>
  <c r="O5694" i="1"/>
  <c r="P5694" i="1"/>
  <c r="Q5694" i="1"/>
  <c r="R5694" i="1"/>
  <c r="S5694" i="1"/>
  <c r="T5694" i="1"/>
  <c r="U5694" i="1"/>
  <c r="V5694" i="1"/>
  <c r="I5695" i="1"/>
  <c r="J5695" i="1"/>
  <c r="K5695" i="1"/>
  <c r="L5695" i="1"/>
  <c r="M5695" i="1"/>
  <c r="N5695" i="1"/>
  <c r="O5695" i="1"/>
  <c r="P5695" i="1"/>
  <c r="Q5695" i="1"/>
  <c r="R5695" i="1"/>
  <c r="S5695" i="1"/>
  <c r="T5695" i="1"/>
  <c r="U5695" i="1"/>
  <c r="V5695" i="1"/>
  <c r="I5696" i="1"/>
  <c r="J5696" i="1"/>
  <c r="K5696" i="1"/>
  <c r="L5696" i="1"/>
  <c r="M5696" i="1"/>
  <c r="N5696" i="1"/>
  <c r="O5696" i="1"/>
  <c r="P5696" i="1"/>
  <c r="Q5696" i="1"/>
  <c r="R5696" i="1"/>
  <c r="S5696" i="1"/>
  <c r="T5696" i="1"/>
  <c r="U5696" i="1"/>
  <c r="V5696" i="1"/>
  <c r="I5697" i="1"/>
  <c r="J5697" i="1"/>
  <c r="K5697" i="1"/>
  <c r="L5697" i="1"/>
  <c r="M5697" i="1"/>
  <c r="N5697" i="1"/>
  <c r="O5697" i="1"/>
  <c r="P5697" i="1"/>
  <c r="Q5697" i="1"/>
  <c r="U5697" i="1" s="1"/>
  <c r="R5697" i="1"/>
  <c r="S5697" i="1"/>
  <c r="T5697" i="1"/>
  <c r="V5697" i="1"/>
  <c r="I5698" i="1"/>
  <c r="J5698" i="1"/>
  <c r="K5698" i="1"/>
  <c r="L5698" i="1"/>
  <c r="M5698" i="1"/>
  <c r="N5698" i="1"/>
  <c r="O5698" i="1"/>
  <c r="P5698" i="1"/>
  <c r="Q5698" i="1"/>
  <c r="U5698" i="1" s="1"/>
  <c r="R5698" i="1"/>
  <c r="S5698" i="1"/>
  <c r="T5698" i="1"/>
  <c r="V5698" i="1"/>
  <c r="I5699" i="1"/>
  <c r="J5699" i="1"/>
  <c r="K5699" i="1"/>
  <c r="L5699" i="1"/>
  <c r="M5699" i="1"/>
  <c r="N5699" i="1"/>
  <c r="O5699" i="1"/>
  <c r="P5699" i="1"/>
  <c r="Q5699" i="1"/>
  <c r="R5699" i="1"/>
  <c r="S5699" i="1"/>
  <c r="T5699" i="1"/>
  <c r="U5699" i="1"/>
  <c r="V5699" i="1"/>
  <c r="I5700" i="1"/>
  <c r="J5700" i="1"/>
  <c r="K5700" i="1"/>
  <c r="L5700" i="1"/>
  <c r="M5700" i="1"/>
  <c r="N5700" i="1"/>
  <c r="O5700" i="1"/>
  <c r="P5700" i="1"/>
  <c r="Q5700" i="1"/>
  <c r="R5700" i="1"/>
  <c r="S5700" i="1"/>
  <c r="T5700" i="1"/>
  <c r="U5700" i="1"/>
  <c r="V5700" i="1"/>
  <c r="I5701" i="1"/>
  <c r="J5701" i="1"/>
  <c r="K5701" i="1"/>
  <c r="L5701" i="1"/>
  <c r="M5701" i="1"/>
  <c r="N5701" i="1"/>
  <c r="O5701" i="1"/>
  <c r="P5701" i="1"/>
  <c r="Q5701" i="1"/>
  <c r="R5701" i="1"/>
  <c r="S5701" i="1"/>
  <c r="T5701" i="1"/>
  <c r="U5701" i="1"/>
  <c r="V5701" i="1"/>
  <c r="I5702" i="1"/>
  <c r="J5702" i="1"/>
  <c r="K5702" i="1"/>
  <c r="L5702" i="1"/>
  <c r="M5702" i="1"/>
  <c r="N5702" i="1"/>
  <c r="O5702" i="1"/>
  <c r="P5702" i="1"/>
  <c r="Q5702" i="1"/>
  <c r="R5702" i="1"/>
  <c r="S5702" i="1"/>
  <c r="T5702" i="1"/>
  <c r="U5702" i="1"/>
  <c r="V5702" i="1"/>
  <c r="I5703" i="1"/>
  <c r="J5703" i="1"/>
  <c r="K5703" i="1"/>
  <c r="L5703" i="1"/>
  <c r="M5703" i="1"/>
  <c r="N5703" i="1"/>
  <c r="O5703" i="1"/>
  <c r="P5703" i="1"/>
  <c r="Q5703" i="1"/>
  <c r="U5703" i="1" s="1"/>
  <c r="R5703" i="1"/>
  <c r="S5703" i="1"/>
  <c r="T5703" i="1"/>
  <c r="V5703" i="1"/>
  <c r="I5704" i="1"/>
  <c r="J5704" i="1"/>
  <c r="K5704" i="1"/>
  <c r="L5704" i="1"/>
  <c r="M5704" i="1"/>
  <c r="N5704" i="1"/>
  <c r="O5704" i="1"/>
  <c r="P5704" i="1"/>
  <c r="Q5704" i="1"/>
  <c r="U5704" i="1" s="1"/>
  <c r="R5704" i="1"/>
  <c r="S5704" i="1"/>
  <c r="T5704" i="1"/>
  <c r="V5704" i="1"/>
  <c r="I5705" i="1"/>
  <c r="J5705" i="1"/>
  <c r="K5705" i="1"/>
  <c r="L5705" i="1"/>
  <c r="M5705" i="1"/>
  <c r="N5705" i="1"/>
  <c r="O5705" i="1"/>
  <c r="P5705" i="1"/>
  <c r="Q5705" i="1"/>
  <c r="R5705" i="1"/>
  <c r="S5705" i="1"/>
  <c r="T5705" i="1"/>
  <c r="U5705" i="1"/>
  <c r="V5705" i="1"/>
  <c r="I5706" i="1"/>
  <c r="J5706" i="1"/>
  <c r="K5706" i="1"/>
  <c r="L5706" i="1"/>
  <c r="M5706" i="1"/>
  <c r="N5706" i="1"/>
  <c r="O5706" i="1"/>
  <c r="P5706" i="1"/>
  <c r="Q5706" i="1"/>
  <c r="R5706" i="1"/>
  <c r="S5706" i="1"/>
  <c r="T5706" i="1"/>
  <c r="U5706" i="1"/>
  <c r="V5706" i="1"/>
  <c r="I5707" i="1"/>
  <c r="J5707" i="1"/>
  <c r="K5707" i="1"/>
  <c r="L5707" i="1"/>
  <c r="M5707" i="1"/>
  <c r="N5707" i="1"/>
  <c r="O5707" i="1"/>
  <c r="P5707" i="1"/>
  <c r="Q5707" i="1"/>
  <c r="R5707" i="1"/>
  <c r="S5707" i="1"/>
  <c r="T5707" i="1"/>
  <c r="U5707" i="1"/>
  <c r="V5707" i="1"/>
  <c r="I5708" i="1"/>
  <c r="J5708" i="1"/>
  <c r="K5708" i="1"/>
  <c r="L5708" i="1"/>
  <c r="M5708" i="1"/>
  <c r="N5708" i="1"/>
  <c r="O5708" i="1"/>
  <c r="P5708" i="1"/>
  <c r="Q5708" i="1"/>
  <c r="R5708" i="1"/>
  <c r="S5708" i="1"/>
  <c r="T5708" i="1"/>
  <c r="U5708" i="1"/>
  <c r="V5708" i="1"/>
  <c r="I5709" i="1"/>
  <c r="J5709" i="1"/>
  <c r="K5709" i="1"/>
  <c r="L5709" i="1"/>
  <c r="M5709" i="1"/>
  <c r="N5709" i="1"/>
  <c r="O5709" i="1"/>
  <c r="P5709" i="1"/>
  <c r="Q5709" i="1"/>
  <c r="U5709" i="1" s="1"/>
  <c r="R5709" i="1"/>
  <c r="S5709" i="1"/>
  <c r="T5709" i="1"/>
  <c r="V5709" i="1"/>
  <c r="I5710" i="1"/>
  <c r="J5710" i="1"/>
  <c r="K5710" i="1"/>
  <c r="L5710" i="1"/>
  <c r="M5710" i="1"/>
  <c r="N5710" i="1"/>
  <c r="O5710" i="1"/>
  <c r="P5710" i="1"/>
  <c r="Q5710" i="1"/>
  <c r="U5710" i="1" s="1"/>
  <c r="R5710" i="1"/>
  <c r="S5710" i="1"/>
  <c r="T5710" i="1"/>
  <c r="V5710" i="1"/>
  <c r="I5711" i="1"/>
  <c r="J5711" i="1"/>
  <c r="K5711" i="1"/>
  <c r="L5711" i="1"/>
  <c r="M5711" i="1"/>
  <c r="N5711" i="1"/>
  <c r="O5711" i="1"/>
  <c r="P5711" i="1"/>
  <c r="Q5711" i="1"/>
  <c r="R5711" i="1"/>
  <c r="S5711" i="1"/>
  <c r="T5711" i="1"/>
  <c r="U5711" i="1"/>
  <c r="V5711" i="1"/>
  <c r="I5712" i="1"/>
  <c r="J5712" i="1"/>
  <c r="K5712" i="1"/>
  <c r="L5712" i="1"/>
  <c r="M5712" i="1"/>
  <c r="N5712" i="1"/>
  <c r="O5712" i="1"/>
  <c r="P5712" i="1"/>
  <c r="Q5712" i="1"/>
  <c r="R5712" i="1"/>
  <c r="S5712" i="1"/>
  <c r="T5712" i="1"/>
  <c r="U5712" i="1"/>
  <c r="V5712" i="1"/>
  <c r="I5713" i="1"/>
  <c r="J5713" i="1"/>
  <c r="K5713" i="1"/>
  <c r="L5713" i="1"/>
  <c r="M5713" i="1"/>
  <c r="N5713" i="1"/>
  <c r="O5713" i="1"/>
  <c r="P5713" i="1"/>
  <c r="Q5713" i="1"/>
  <c r="R5713" i="1"/>
  <c r="S5713" i="1"/>
  <c r="T5713" i="1"/>
  <c r="U5713" i="1"/>
  <c r="V5713" i="1"/>
  <c r="I5714" i="1"/>
  <c r="J5714" i="1"/>
  <c r="K5714" i="1"/>
  <c r="L5714" i="1"/>
  <c r="M5714" i="1"/>
  <c r="N5714" i="1"/>
  <c r="O5714" i="1"/>
  <c r="P5714" i="1"/>
  <c r="Q5714" i="1"/>
  <c r="R5714" i="1"/>
  <c r="S5714" i="1"/>
  <c r="T5714" i="1"/>
  <c r="U5714" i="1"/>
  <c r="V5714" i="1"/>
  <c r="I5715" i="1"/>
  <c r="J5715" i="1"/>
  <c r="K5715" i="1"/>
  <c r="L5715" i="1"/>
  <c r="M5715" i="1"/>
  <c r="N5715" i="1"/>
  <c r="O5715" i="1"/>
  <c r="P5715" i="1"/>
  <c r="Q5715" i="1"/>
  <c r="U5715" i="1" s="1"/>
  <c r="R5715" i="1"/>
  <c r="S5715" i="1"/>
  <c r="T5715" i="1"/>
  <c r="V5715" i="1"/>
  <c r="I5716" i="1"/>
  <c r="J5716" i="1"/>
  <c r="K5716" i="1"/>
  <c r="L5716" i="1"/>
  <c r="M5716" i="1"/>
  <c r="N5716" i="1"/>
  <c r="O5716" i="1"/>
  <c r="P5716" i="1"/>
  <c r="Q5716" i="1"/>
  <c r="U5716" i="1" s="1"/>
  <c r="R5716" i="1"/>
  <c r="S5716" i="1"/>
  <c r="T5716" i="1"/>
  <c r="V5716" i="1"/>
  <c r="I5717" i="1"/>
  <c r="J5717" i="1"/>
  <c r="K5717" i="1"/>
  <c r="L5717" i="1"/>
  <c r="M5717" i="1"/>
  <c r="N5717" i="1"/>
  <c r="O5717" i="1"/>
  <c r="P5717" i="1"/>
  <c r="Q5717" i="1"/>
  <c r="R5717" i="1"/>
  <c r="S5717" i="1"/>
  <c r="T5717" i="1"/>
  <c r="U5717" i="1"/>
  <c r="V5717" i="1"/>
  <c r="I5718" i="1"/>
  <c r="J5718" i="1"/>
  <c r="K5718" i="1"/>
  <c r="L5718" i="1"/>
  <c r="M5718" i="1"/>
  <c r="N5718" i="1"/>
  <c r="O5718" i="1"/>
  <c r="P5718" i="1"/>
  <c r="Q5718" i="1"/>
  <c r="R5718" i="1"/>
  <c r="S5718" i="1"/>
  <c r="T5718" i="1"/>
  <c r="U5718" i="1"/>
  <c r="V5718" i="1"/>
  <c r="I5719" i="1"/>
  <c r="J5719" i="1"/>
  <c r="K5719" i="1"/>
  <c r="L5719" i="1"/>
  <c r="M5719" i="1"/>
  <c r="N5719" i="1"/>
  <c r="O5719" i="1"/>
  <c r="P5719" i="1"/>
  <c r="Q5719" i="1"/>
  <c r="R5719" i="1"/>
  <c r="S5719" i="1"/>
  <c r="T5719" i="1"/>
  <c r="U5719" i="1"/>
  <c r="V5719" i="1"/>
  <c r="I5720" i="1"/>
  <c r="J5720" i="1"/>
  <c r="K5720" i="1"/>
  <c r="L5720" i="1"/>
  <c r="M5720" i="1"/>
  <c r="N5720" i="1"/>
  <c r="O5720" i="1"/>
  <c r="P5720" i="1"/>
  <c r="Q5720" i="1"/>
  <c r="R5720" i="1"/>
  <c r="S5720" i="1"/>
  <c r="T5720" i="1"/>
  <c r="U5720" i="1"/>
  <c r="V5720" i="1"/>
  <c r="I5721" i="1"/>
  <c r="J5721" i="1"/>
  <c r="K5721" i="1"/>
  <c r="L5721" i="1"/>
  <c r="M5721" i="1"/>
  <c r="N5721" i="1"/>
  <c r="O5721" i="1"/>
  <c r="P5721" i="1"/>
  <c r="Q5721" i="1"/>
  <c r="U5721" i="1" s="1"/>
  <c r="R5721" i="1"/>
  <c r="S5721" i="1"/>
  <c r="T5721" i="1"/>
  <c r="V5721" i="1"/>
  <c r="I5722" i="1"/>
  <c r="J5722" i="1"/>
  <c r="K5722" i="1"/>
  <c r="L5722" i="1"/>
  <c r="M5722" i="1"/>
  <c r="N5722" i="1"/>
  <c r="O5722" i="1"/>
  <c r="P5722" i="1"/>
  <c r="Q5722" i="1"/>
  <c r="U5722" i="1" s="1"/>
  <c r="R5722" i="1"/>
  <c r="S5722" i="1"/>
  <c r="T5722" i="1"/>
  <c r="V5722" i="1"/>
  <c r="I5723" i="1"/>
  <c r="J5723" i="1"/>
  <c r="K5723" i="1"/>
  <c r="L5723" i="1"/>
  <c r="M5723" i="1"/>
  <c r="N5723" i="1"/>
  <c r="O5723" i="1"/>
  <c r="P5723" i="1"/>
  <c r="Q5723" i="1"/>
  <c r="R5723" i="1"/>
  <c r="S5723" i="1"/>
  <c r="T5723" i="1"/>
  <c r="U5723" i="1"/>
  <c r="V5723" i="1"/>
  <c r="I5724" i="1"/>
  <c r="J5724" i="1"/>
  <c r="K5724" i="1"/>
  <c r="L5724" i="1"/>
  <c r="M5724" i="1"/>
  <c r="N5724" i="1"/>
  <c r="O5724" i="1"/>
  <c r="P5724" i="1"/>
  <c r="Q5724" i="1"/>
  <c r="R5724" i="1"/>
  <c r="S5724" i="1"/>
  <c r="T5724" i="1"/>
  <c r="U5724" i="1"/>
  <c r="V5724" i="1"/>
  <c r="I5725" i="1"/>
  <c r="J5725" i="1"/>
  <c r="K5725" i="1"/>
  <c r="L5725" i="1"/>
  <c r="M5725" i="1"/>
  <c r="N5725" i="1"/>
  <c r="O5725" i="1"/>
  <c r="P5725" i="1"/>
  <c r="Q5725" i="1"/>
  <c r="R5725" i="1"/>
  <c r="S5725" i="1"/>
  <c r="T5725" i="1"/>
  <c r="U5725" i="1"/>
  <c r="V5725" i="1"/>
  <c r="I5726" i="1"/>
  <c r="J5726" i="1"/>
  <c r="K5726" i="1"/>
  <c r="L5726" i="1"/>
  <c r="M5726" i="1"/>
  <c r="N5726" i="1"/>
  <c r="O5726" i="1"/>
  <c r="P5726" i="1"/>
  <c r="Q5726" i="1"/>
  <c r="R5726" i="1"/>
  <c r="S5726" i="1"/>
  <c r="T5726" i="1"/>
  <c r="U5726" i="1"/>
  <c r="V5726" i="1"/>
  <c r="I5727" i="1"/>
  <c r="J5727" i="1"/>
  <c r="K5727" i="1"/>
  <c r="L5727" i="1"/>
  <c r="M5727" i="1"/>
  <c r="N5727" i="1"/>
  <c r="O5727" i="1"/>
  <c r="P5727" i="1"/>
  <c r="Q5727" i="1"/>
  <c r="U5727" i="1" s="1"/>
  <c r="R5727" i="1"/>
  <c r="S5727" i="1"/>
  <c r="T5727" i="1"/>
  <c r="V5727" i="1"/>
  <c r="I5728" i="1"/>
  <c r="J5728" i="1"/>
  <c r="K5728" i="1"/>
  <c r="L5728" i="1"/>
  <c r="M5728" i="1"/>
  <c r="N5728" i="1"/>
  <c r="O5728" i="1"/>
  <c r="P5728" i="1"/>
  <c r="Q5728" i="1"/>
  <c r="U5728" i="1" s="1"/>
  <c r="R5728" i="1"/>
  <c r="S5728" i="1"/>
  <c r="T5728" i="1"/>
  <c r="V5728" i="1"/>
  <c r="I5729" i="1"/>
  <c r="J5729" i="1"/>
  <c r="K5729" i="1"/>
  <c r="L5729" i="1"/>
  <c r="M5729" i="1"/>
  <c r="N5729" i="1"/>
  <c r="O5729" i="1"/>
  <c r="P5729" i="1"/>
  <c r="Q5729" i="1"/>
  <c r="R5729" i="1"/>
  <c r="S5729" i="1"/>
  <c r="T5729" i="1"/>
  <c r="U5729" i="1"/>
  <c r="V5729" i="1"/>
  <c r="I5730" i="1"/>
  <c r="J5730" i="1"/>
  <c r="K5730" i="1"/>
  <c r="L5730" i="1"/>
  <c r="M5730" i="1"/>
  <c r="N5730" i="1"/>
  <c r="O5730" i="1"/>
  <c r="P5730" i="1"/>
  <c r="Q5730" i="1"/>
  <c r="R5730" i="1"/>
  <c r="S5730" i="1"/>
  <c r="T5730" i="1"/>
  <c r="U5730" i="1"/>
  <c r="V5730" i="1"/>
  <c r="I5731" i="1"/>
  <c r="J5731" i="1"/>
  <c r="K5731" i="1"/>
  <c r="L5731" i="1"/>
  <c r="M5731" i="1"/>
  <c r="N5731" i="1"/>
  <c r="O5731" i="1"/>
  <c r="P5731" i="1"/>
  <c r="Q5731" i="1"/>
  <c r="R5731" i="1"/>
  <c r="S5731" i="1"/>
  <c r="T5731" i="1"/>
  <c r="U5731" i="1"/>
  <c r="V5731" i="1"/>
  <c r="I5732" i="1"/>
  <c r="J5732" i="1"/>
  <c r="K5732" i="1"/>
  <c r="L5732" i="1"/>
  <c r="M5732" i="1"/>
  <c r="N5732" i="1"/>
  <c r="O5732" i="1"/>
  <c r="P5732" i="1"/>
  <c r="Q5732" i="1"/>
  <c r="R5732" i="1"/>
  <c r="S5732" i="1"/>
  <c r="T5732" i="1"/>
  <c r="U5732" i="1"/>
  <c r="V5732" i="1"/>
  <c r="I5733" i="1"/>
  <c r="J5733" i="1"/>
  <c r="K5733" i="1"/>
  <c r="L5733" i="1"/>
  <c r="M5733" i="1"/>
  <c r="N5733" i="1"/>
  <c r="O5733" i="1"/>
  <c r="P5733" i="1"/>
  <c r="Q5733" i="1"/>
  <c r="U5733" i="1" s="1"/>
  <c r="R5733" i="1"/>
  <c r="S5733" i="1"/>
  <c r="T5733" i="1"/>
  <c r="V5733" i="1"/>
  <c r="I5734" i="1"/>
  <c r="J5734" i="1"/>
  <c r="K5734" i="1"/>
  <c r="L5734" i="1"/>
  <c r="M5734" i="1"/>
  <c r="N5734" i="1"/>
  <c r="O5734" i="1"/>
  <c r="P5734" i="1"/>
  <c r="Q5734" i="1"/>
  <c r="U5734" i="1" s="1"/>
  <c r="R5734" i="1"/>
  <c r="S5734" i="1"/>
  <c r="T5734" i="1"/>
  <c r="V5734" i="1"/>
  <c r="I5735" i="1"/>
  <c r="J5735" i="1"/>
  <c r="K5735" i="1"/>
  <c r="L5735" i="1"/>
  <c r="M5735" i="1"/>
  <c r="N5735" i="1"/>
  <c r="O5735" i="1"/>
  <c r="P5735" i="1"/>
  <c r="Q5735" i="1"/>
  <c r="R5735" i="1"/>
  <c r="S5735" i="1"/>
  <c r="T5735" i="1"/>
  <c r="U5735" i="1"/>
  <c r="V5735" i="1"/>
  <c r="I5736" i="1"/>
  <c r="J5736" i="1"/>
  <c r="K5736" i="1"/>
  <c r="L5736" i="1"/>
  <c r="M5736" i="1"/>
  <c r="N5736" i="1"/>
  <c r="O5736" i="1"/>
  <c r="P5736" i="1"/>
  <c r="Q5736" i="1"/>
  <c r="R5736" i="1"/>
  <c r="S5736" i="1"/>
  <c r="T5736" i="1"/>
  <c r="U5736" i="1"/>
  <c r="V5736" i="1"/>
  <c r="I5737" i="1"/>
  <c r="J5737" i="1"/>
  <c r="K5737" i="1"/>
  <c r="L5737" i="1"/>
  <c r="M5737" i="1"/>
  <c r="N5737" i="1"/>
  <c r="O5737" i="1"/>
  <c r="P5737" i="1"/>
  <c r="Q5737" i="1"/>
  <c r="R5737" i="1"/>
  <c r="S5737" i="1"/>
  <c r="T5737" i="1"/>
  <c r="U5737" i="1"/>
  <c r="V5737" i="1"/>
  <c r="I5738" i="1"/>
  <c r="J5738" i="1"/>
  <c r="K5738" i="1"/>
  <c r="L5738" i="1"/>
  <c r="M5738" i="1"/>
  <c r="N5738" i="1"/>
  <c r="O5738" i="1"/>
  <c r="P5738" i="1"/>
  <c r="Q5738" i="1"/>
  <c r="R5738" i="1"/>
  <c r="S5738" i="1"/>
  <c r="T5738" i="1"/>
  <c r="U5738" i="1"/>
  <c r="V5738" i="1"/>
  <c r="I5739" i="1"/>
  <c r="J5739" i="1"/>
  <c r="K5739" i="1"/>
  <c r="L5739" i="1"/>
  <c r="M5739" i="1"/>
  <c r="N5739" i="1"/>
  <c r="O5739" i="1"/>
  <c r="P5739" i="1"/>
  <c r="Q5739" i="1"/>
  <c r="U5739" i="1" s="1"/>
  <c r="R5739" i="1"/>
  <c r="S5739" i="1"/>
  <c r="T5739" i="1"/>
  <c r="V5739" i="1"/>
  <c r="I5740" i="1"/>
  <c r="J5740" i="1"/>
  <c r="K5740" i="1"/>
  <c r="L5740" i="1"/>
  <c r="M5740" i="1"/>
  <c r="N5740" i="1"/>
  <c r="O5740" i="1"/>
  <c r="P5740" i="1"/>
  <c r="Q5740" i="1"/>
  <c r="U5740" i="1" s="1"/>
  <c r="R5740" i="1"/>
  <c r="S5740" i="1"/>
  <c r="T5740" i="1"/>
  <c r="V5740" i="1"/>
  <c r="I5741" i="1"/>
  <c r="J5741" i="1"/>
  <c r="K5741" i="1"/>
  <c r="L5741" i="1"/>
  <c r="M5741" i="1"/>
  <c r="N5741" i="1"/>
  <c r="O5741" i="1"/>
  <c r="P5741" i="1"/>
  <c r="Q5741" i="1"/>
  <c r="R5741" i="1"/>
  <c r="S5741" i="1"/>
  <c r="T5741" i="1"/>
  <c r="U5741" i="1"/>
  <c r="V5741" i="1"/>
  <c r="I5742" i="1"/>
  <c r="J5742" i="1"/>
  <c r="K5742" i="1"/>
  <c r="L5742" i="1"/>
  <c r="M5742" i="1"/>
  <c r="N5742" i="1"/>
  <c r="O5742" i="1"/>
  <c r="P5742" i="1"/>
  <c r="Q5742" i="1"/>
  <c r="R5742" i="1"/>
  <c r="S5742" i="1"/>
  <c r="T5742" i="1"/>
  <c r="U5742" i="1"/>
  <c r="V5742" i="1"/>
  <c r="I5743" i="1"/>
  <c r="J5743" i="1"/>
  <c r="K5743" i="1"/>
  <c r="L5743" i="1"/>
  <c r="M5743" i="1"/>
  <c r="N5743" i="1"/>
  <c r="O5743" i="1"/>
  <c r="P5743" i="1"/>
  <c r="Q5743" i="1"/>
  <c r="R5743" i="1"/>
  <c r="S5743" i="1"/>
  <c r="T5743" i="1"/>
  <c r="U5743" i="1"/>
  <c r="V5743" i="1"/>
  <c r="I5744" i="1"/>
  <c r="J5744" i="1"/>
  <c r="K5744" i="1"/>
  <c r="L5744" i="1"/>
  <c r="M5744" i="1"/>
  <c r="N5744" i="1"/>
  <c r="O5744" i="1"/>
  <c r="P5744" i="1"/>
  <c r="Q5744" i="1"/>
  <c r="R5744" i="1"/>
  <c r="S5744" i="1"/>
  <c r="T5744" i="1"/>
  <c r="U5744" i="1"/>
  <c r="V5744" i="1"/>
  <c r="I5745" i="1"/>
  <c r="J5745" i="1"/>
  <c r="K5745" i="1"/>
  <c r="L5745" i="1"/>
  <c r="M5745" i="1"/>
  <c r="N5745" i="1"/>
  <c r="O5745" i="1"/>
  <c r="P5745" i="1"/>
  <c r="Q5745" i="1"/>
  <c r="U5745" i="1" s="1"/>
  <c r="R5745" i="1"/>
  <c r="S5745" i="1"/>
  <c r="T5745" i="1"/>
  <c r="V5745" i="1"/>
  <c r="I5746" i="1"/>
  <c r="J5746" i="1"/>
  <c r="K5746" i="1"/>
  <c r="L5746" i="1"/>
  <c r="M5746" i="1"/>
  <c r="N5746" i="1"/>
  <c r="O5746" i="1"/>
  <c r="P5746" i="1"/>
  <c r="Q5746" i="1"/>
  <c r="U5746" i="1" s="1"/>
  <c r="R5746" i="1"/>
  <c r="S5746" i="1"/>
  <c r="T5746" i="1"/>
  <c r="V5746" i="1"/>
  <c r="I5747" i="1"/>
  <c r="J5747" i="1"/>
  <c r="K5747" i="1"/>
  <c r="L5747" i="1"/>
  <c r="M5747" i="1"/>
  <c r="N5747" i="1"/>
  <c r="O5747" i="1"/>
  <c r="P5747" i="1"/>
  <c r="Q5747" i="1"/>
  <c r="R5747" i="1"/>
  <c r="S5747" i="1"/>
  <c r="T5747" i="1"/>
  <c r="U5747" i="1"/>
  <c r="V5747" i="1"/>
  <c r="I5748" i="1"/>
  <c r="J5748" i="1"/>
  <c r="K5748" i="1"/>
  <c r="L5748" i="1"/>
  <c r="M5748" i="1"/>
  <c r="N5748" i="1"/>
  <c r="O5748" i="1"/>
  <c r="P5748" i="1"/>
  <c r="Q5748" i="1"/>
  <c r="R5748" i="1"/>
  <c r="S5748" i="1"/>
  <c r="T5748" i="1"/>
  <c r="U5748" i="1"/>
  <c r="V5748" i="1"/>
  <c r="I5749" i="1"/>
  <c r="J5749" i="1"/>
  <c r="K5749" i="1"/>
  <c r="L5749" i="1"/>
  <c r="M5749" i="1"/>
  <c r="N5749" i="1"/>
  <c r="O5749" i="1"/>
  <c r="P5749" i="1"/>
  <c r="Q5749" i="1"/>
  <c r="R5749" i="1"/>
  <c r="S5749" i="1"/>
  <c r="T5749" i="1"/>
  <c r="U5749" i="1"/>
  <c r="V5749" i="1"/>
  <c r="I5750" i="1"/>
  <c r="J5750" i="1"/>
  <c r="K5750" i="1"/>
  <c r="L5750" i="1"/>
  <c r="M5750" i="1"/>
  <c r="N5750" i="1"/>
  <c r="O5750" i="1"/>
  <c r="P5750" i="1"/>
  <c r="Q5750" i="1"/>
  <c r="R5750" i="1"/>
  <c r="S5750" i="1"/>
  <c r="T5750" i="1"/>
  <c r="U5750" i="1"/>
  <c r="V5750" i="1"/>
  <c r="I5751" i="1"/>
  <c r="J5751" i="1"/>
  <c r="K5751" i="1"/>
  <c r="L5751" i="1"/>
  <c r="M5751" i="1"/>
  <c r="N5751" i="1"/>
  <c r="O5751" i="1"/>
  <c r="P5751" i="1"/>
  <c r="Q5751" i="1"/>
  <c r="U5751" i="1" s="1"/>
  <c r="R5751" i="1"/>
  <c r="S5751" i="1"/>
  <c r="T5751" i="1"/>
  <c r="V5751" i="1"/>
  <c r="I5752" i="1"/>
  <c r="J5752" i="1"/>
  <c r="K5752" i="1"/>
  <c r="L5752" i="1"/>
  <c r="M5752" i="1"/>
  <c r="N5752" i="1"/>
  <c r="O5752" i="1"/>
  <c r="P5752" i="1"/>
  <c r="Q5752" i="1"/>
  <c r="U5752" i="1" s="1"/>
  <c r="R5752" i="1"/>
  <c r="S5752" i="1"/>
  <c r="T5752" i="1"/>
  <c r="V5752" i="1"/>
  <c r="I5753" i="1"/>
  <c r="J5753" i="1"/>
  <c r="K5753" i="1"/>
  <c r="L5753" i="1"/>
  <c r="M5753" i="1"/>
  <c r="N5753" i="1"/>
  <c r="O5753" i="1"/>
  <c r="P5753" i="1"/>
  <c r="Q5753" i="1"/>
  <c r="R5753" i="1"/>
  <c r="S5753" i="1"/>
  <c r="T5753" i="1"/>
  <c r="U5753" i="1"/>
  <c r="V5753" i="1"/>
  <c r="I5754" i="1"/>
  <c r="J5754" i="1"/>
  <c r="K5754" i="1"/>
  <c r="L5754" i="1"/>
  <c r="M5754" i="1"/>
  <c r="N5754" i="1"/>
  <c r="O5754" i="1"/>
  <c r="P5754" i="1"/>
  <c r="Q5754" i="1"/>
  <c r="R5754" i="1"/>
  <c r="S5754" i="1"/>
  <c r="T5754" i="1"/>
  <c r="U5754" i="1"/>
  <c r="V5754" i="1"/>
  <c r="I5755" i="1"/>
  <c r="J5755" i="1"/>
  <c r="K5755" i="1"/>
  <c r="L5755" i="1"/>
  <c r="M5755" i="1"/>
  <c r="N5755" i="1"/>
  <c r="O5755" i="1"/>
  <c r="P5755" i="1"/>
  <c r="Q5755" i="1"/>
  <c r="R5755" i="1"/>
  <c r="S5755" i="1"/>
  <c r="T5755" i="1"/>
  <c r="U5755" i="1"/>
  <c r="V5755" i="1"/>
  <c r="I5756" i="1"/>
  <c r="J5756" i="1"/>
  <c r="K5756" i="1"/>
  <c r="L5756" i="1"/>
  <c r="M5756" i="1"/>
  <c r="N5756" i="1"/>
  <c r="O5756" i="1"/>
  <c r="P5756" i="1"/>
  <c r="Q5756" i="1"/>
  <c r="R5756" i="1"/>
  <c r="S5756" i="1"/>
  <c r="T5756" i="1"/>
  <c r="U5756" i="1"/>
  <c r="V5756" i="1"/>
  <c r="I5757" i="1"/>
  <c r="J5757" i="1"/>
  <c r="K5757" i="1"/>
  <c r="L5757" i="1"/>
  <c r="M5757" i="1"/>
  <c r="N5757" i="1"/>
  <c r="O5757" i="1"/>
  <c r="P5757" i="1"/>
  <c r="Q5757" i="1"/>
  <c r="U5757" i="1" s="1"/>
  <c r="R5757" i="1"/>
  <c r="S5757" i="1"/>
  <c r="T5757" i="1"/>
  <c r="V5757" i="1"/>
  <c r="I5758" i="1"/>
  <c r="J5758" i="1"/>
  <c r="K5758" i="1"/>
  <c r="L5758" i="1"/>
  <c r="M5758" i="1"/>
  <c r="N5758" i="1"/>
  <c r="O5758" i="1"/>
  <c r="P5758" i="1"/>
  <c r="Q5758" i="1"/>
  <c r="U5758" i="1" s="1"/>
  <c r="R5758" i="1"/>
  <c r="S5758" i="1"/>
  <c r="T5758" i="1"/>
  <c r="V5758" i="1"/>
  <c r="I5759" i="1"/>
  <c r="J5759" i="1"/>
  <c r="K5759" i="1"/>
  <c r="L5759" i="1"/>
  <c r="M5759" i="1"/>
  <c r="N5759" i="1"/>
  <c r="O5759" i="1"/>
  <c r="P5759" i="1"/>
  <c r="Q5759" i="1"/>
  <c r="R5759" i="1"/>
  <c r="S5759" i="1"/>
  <c r="T5759" i="1"/>
  <c r="U5759" i="1"/>
  <c r="V5759" i="1"/>
  <c r="I5760" i="1"/>
  <c r="J5760" i="1"/>
  <c r="K5760" i="1"/>
  <c r="L5760" i="1"/>
  <c r="M5760" i="1"/>
  <c r="N5760" i="1"/>
  <c r="O5760" i="1"/>
  <c r="P5760" i="1"/>
  <c r="Q5760" i="1"/>
  <c r="R5760" i="1"/>
  <c r="S5760" i="1"/>
  <c r="T5760" i="1"/>
  <c r="U5760" i="1"/>
  <c r="V5760" i="1"/>
  <c r="I5761" i="1"/>
  <c r="J5761" i="1"/>
  <c r="K5761" i="1"/>
  <c r="L5761" i="1"/>
  <c r="M5761" i="1"/>
  <c r="N5761" i="1"/>
  <c r="O5761" i="1"/>
  <c r="P5761" i="1"/>
  <c r="Q5761" i="1"/>
  <c r="R5761" i="1"/>
  <c r="S5761" i="1"/>
  <c r="T5761" i="1"/>
  <c r="U5761" i="1"/>
  <c r="V5761" i="1"/>
  <c r="I5762" i="1"/>
  <c r="J5762" i="1"/>
  <c r="K5762" i="1"/>
  <c r="L5762" i="1"/>
  <c r="M5762" i="1"/>
  <c r="N5762" i="1"/>
  <c r="O5762" i="1"/>
  <c r="P5762" i="1"/>
  <c r="Q5762" i="1"/>
  <c r="R5762" i="1"/>
  <c r="S5762" i="1"/>
  <c r="T5762" i="1"/>
  <c r="U5762" i="1"/>
  <c r="V5762" i="1"/>
  <c r="I5763" i="1"/>
  <c r="J5763" i="1"/>
  <c r="K5763" i="1"/>
  <c r="L5763" i="1"/>
  <c r="M5763" i="1"/>
  <c r="N5763" i="1"/>
  <c r="O5763" i="1"/>
  <c r="P5763" i="1"/>
  <c r="Q5763" i="1"/>
  <c r="U5763" i="1" s="1"/>
  <c r="R5763" i="1"/>
  <c r="S5763" i="1"/>
  <c r="T5763" i="1"/>
  <c r="V5763" i="1"/>
  <c r="I5764" i="1"/>
  <c r="J5764" i="1"/>
  <c r="K5764" i="1"/>
  <c r="L5764" i="1"/>
  <c r="M5764" i="1"/>
  <c r="N5764" i="1"/>
  <c r="O5764" i="1"/>
  <c r="P5764" i="1"/>
  <c r="Q5764" i="1"/>
  <c r="U5764" i="1" s="1"/>
  <c r="R5764" i="1"/>
  <c r="S5764" i="1"/>
  <c r="T5764" i="1"/>
  <c r="V5764" i="1"/>
  <c r="I5765" i="1"/>
  <c r="J5765" i="1"/>
  <c r="K5765" i="1"/>
  <c r="L5765" i="1"/>
  <c r="M5765" i="1"/>
  <c r="N5765" i="1"/>
  <c r="O5765" i="1"/>
  <c r="P5765" i="1"/>
  <c r="Q5765" i="1"/>
  <c r="R5765" i="1"/>
  <c r="S5765" i="1"/>
  <c r="T5765" i="1"/>
  <c r="U5765" i="1"/>
  <c r="V5765" i="1"/>
  <c r="I5766" i="1"/>
  <c r="J5766" i="1"/>
  <c r="K5766" i="1"/>
  <c r="L5766" i="1"/>
  <c r="M5766" i="1"/>
  <c r="N5766" i="1"/>
  <c r="O5766" i="1"/>
  <c r="P5766" i="1"/>
  <c r="Q5766" i="1"/>
  <c r="R5766" i="1"/>
  <c r="S5766" i="1"/>
  <c r="T5766" i="1"/>
  <c r="U5766" i="1"/>
  <c r="V5766" i="1"/>
  <c r="I5767" i="1"/>
  <c r="J5767" i="1"/>
  <c r="K5767" i="1"/>
  <c r="L5767" i="1"/>
  <c r="M5767" i="1"/>
  <c r="N5767" i="1"/>
  <c r="O5767" i="1"/>
  <c r="P5767" i="1"/>
  <c r="Q5767" i="1"/>
  <c r="R5767" i="1"/>
  <c r="S5767" i="1"/>
  <c r="T5767" i="1"/>
  <c r="U5767" i="1"/>
  <c r="V5767" i="1"/>
  <c r="I5768" i="1"/>
  <c r="J5768" i="1"/>
  <c r="K5768" i="1"/>
  <c r="L5768" i="1"/>
  <c r="M5768" i="1"/>
  <c r="N5768" i="1"/>
  <c r="O5768" i="1"/>
  <c r="P5768" i="1"/>
  <c r="Q5768" i="1"/>
  <c r="R5768" i="1"/>
  <c r="S5768" i="1"/>
  <c r="T5768" i="1"/>
  <c r="U5768" i="1"/>
  <c r="V5768" i="1"/>
  <c r="I5769" i="1"/>
  <c r="J5769" i="1"/>
  <c r="K5769" i="1"/>
  <c r="L5769" i="1"/>
  <c r="M5769" i="1"/>
  <c r="N5769" i="1"/>
  <c r="O5769" i="1"/>
  <c r="P5769" i="1"/>
  <c r="Q5769" i="1"/>
  <c r="U5769" i="1" s="1"/>
  <c r="R5769" i="1"/>
  <c r="S5769" i="1"/>
  <c r="T5769" i="1"/>
  <c r="V5769" i="1"/>
  <c r="I5770" i="1"/>
  <c r="J5770" i="1"/>
  <c r="K5770" i="1"/>
  <c r="L5770" i="1"/>
  <c r="M5770" i="1"/>
  <c r="N5770" i="1"/>
  <c r="O5770" i="1"/>
  <c r="P5770" i="1"/>
  <c r="Q5770" i="1"/>
  <c r="U5770" i="1" s="1"/>
  <c r="R5770" i="1"/>
  <c r="S5770" i="1"/>
  <c r="T5770" i="1"/>
  <c r="V5770" i="1"/>
  <c r="I5771" i="1"/>
  <c r="J5771" i="1"/>
  <c r="K5771" i="1"/>
  <c r="L5771" i="1"/>
  <c r="M5771" i="1"/>
  <c r="N5771" i="1"/>
  <c r="O5771" i="1"/>
  <c r="P5771" i="1"/>
  <c r="Q5771" i="1"/>
  <c r="R5771" i="1"/>
  <c r="S5771" i="1"/>
  <c r="T5771" i="1"/>
  <c r="U5771" i="1"/>
  <c r="V5771" i="1"/>
  <c r="I5772" i="1"/>
  <c r="J5772" i="1"/>
  <c r="K5772" i="1"/>
  <c r="L5772" i="1"/>
  <c r="M5772" i="1"/>
  <c r="N5772" i="1"/>
  <c r="O5772" i="1"/>
  <c r="P5772" i="1"/>
  <c r="Q5772" i="1"/>
  <c r="R5772" i="1"/>
  <c r="S5772" i="1"/>
  <c r="T5772" i="1"/>
  <c r="U5772" i="1"/>
  <c r="V5772" i="1"/>
  <c r="I5773" i="1"/>
  <c r="J5773" i="1"/>
  <c r="K5773" i="1"/>
  <c r="L5773" i="1"/>
  <c r="M5773" i="1"/>
  <c r="N5773" i="1"/>
  <c r="O5773" i="1"/>
  <c r="P5773" i="1"/>
  <c r="Q5773" i="1"/>
  <c r="R5773" i="1"/>
  <c r="S5773" i="1"/>
  <c r="T5773" i="1"/>
  <c r="U5773" i="1"/>
  <c r="V5773" i="1"/>
  <c r="I5774" i="1"/>
  <c r="J5774" i="1"/>
  <c r="K5774" i="1"/>
  <c r="L5774" i="1"/>
  <c r="M5774" i="1"/>
  <c r="N5774" i="1"/>
  <c r="O5774" i="1"/>
  <c r="P5774" i="1"/>
  <c r="Q5774" i="1"/>
  <c r="R5774" i="1"/>
  <c r="S5774" i="1"/>
  <c r="T5774" i="1"/>
  <c r="U5774" i="1"/>
  <c r="V5774" i="1"/>
  <c r="I5775" i="1"/>
  <c r="J5775" i="1"/>
  <c r="K5775" i="1"/>
  <c r="L5775" i="1"/>
  <c r="M5775" i="1"/>
  <c r="N5775" i="1"/>
  <c r="O5775" i="1"/>
  <c r="P5775" i="1"/>
  <c r="Q5775" i="1"/>
  <c r="U5775" i="1" s="1"/>
  <c r="R5775" i="1"/>
  <c r="S5775" i="1"/>
  <c r="T5775" i="1"/>
  <c r="V5775" i="1"/>
  <c r="I5776" i="1"/>
  <c r="J5776" i="1"/>
  <c r="K5776" i="1"/>
  <c r="L5776" i="1"/>
  <c r="M5776" i="1"/>
  <c r="N5776" i="1"/>
  <c r="O5776" i="1"/>
  <c r="P5776" i="1"/>
  <c r="Q5776" i="1"/>
  <c r="U5776" i="1" s="1"/>
  <c r="R5776" i="1"/>
  <c r="S5776" i="1"/>
  <c r="T5776" i="1"/>
  <c r="V5776" i="1"/>
  <c r="I5777" i="1"/>
  <c r="J5777" i="1"/>
  <c r="K5777" i="1"/>
  <c r="L5777" i="1"/>
  <c r="M5777" i="1"/>
  <c r="N5777" i="1"/>
  <c r="O5777" i="1"/>
  <c r="P5777" i="1"/>
  <c r="Q5777" i="1"/>
  <c r="R5777" i="1"/>
  <c r="S5777" i="1"/>
  <c r="T5777" i="1"/>
  <c r="U5777" i="1"/>
  <c r="V5777" i="1"/>
  <c r="I5778" i="1"/>
  <c r="J5778" i="1"/>
  <c r="K5778" i="1"/>
  <c r="L5778" i="1"/>
  <c r="M5778" i="1"/>
  <c r="N5778" i="1"/>
  <c r="O5778" i="1"/>
  <c r="P5778" i="1"/>
  <c r="Q5778" i="1"/>
  <c r="R5778" i="1"/>
  <c r="S5778" i="1"/>
  <c r="T5778" i="1"/>
  <c r="U5778" i="1"/>
  <c r="V5778" i="1"/>
  <c r="I5779" i="1"/>
  <c r="J5779" i="1"/>
  <c r="K5779" i="1"/>
  <c r="L5779" i="1"/>
  <c r="M5779" i="1"/>
  <c r="N5779" i="1"/>
  <c r="O5779" i="1"/>
  <c r="P5779" i="1"/>
  <c r="Q5779" i="1"/>
  <c r="R5779" i="1"/>
  <c r="S5779" i="1"/>
  <c r="T5779" i="1"/>
  <c r="U5779" i="1"/>
  <c r="V5779" i="1"/>
  <c r="I5780" i="1"/>
  <c r="J5780" i="1"/>
  <c r="K5780" i="1"/>
  <c r="L5780" i="1"/>
  <c r="M5780" i="1"/>
  <c r="N5780" i="1"/>
  <c r="O5780" i="1"/>
  <c r="P5780" i="1"/>
  <c r="Q5780" i="1"/>
  <c r="R5780" i="1"/>
  <c r="S5780" i="1"/>
  <c r="T5780" i="1"/>
  <c r="U5780" i="1"/>
  <c r="V5780" i="1"/>
  <c r="I5781" i="1"/>
  <c r="J5781" i="1"/>
  <c r="K5781" i="1"/>
  <c r="L5781" i="1"/>
  <c r="M5781" i="1"/>
  <c r="N5781" i="1"/>
  <c r="O5781" i="1"/>
  <c r="P5781" i="1"/>
  <c r="Q5781" i="1"/>
  <c r="U5781" i="1" s="1"/>
  <c r="R5781" i="1"/>
  <c r="S5781" i="1"/>
  <c r="T5781" i="1"/>
  <c r="V5781" i="1"/>
  <c r="I5782" i="1"/>
  <c r="J5782" i="1"/>
  <c r="K5782" i="1"/>
  <c r="L5782" i="1"/>
  <c r="M5782" i="1"/>
  <c r="N5782" i="1"/>
  <c r="O5782" i="1"/>
  <c r="P5782" i="1"/>
  <c r="Q5782" i="1"/>
  <c r="U5782" i="1" s="1"/>
  <c r="R5782" i="1"/>
  <c r="S5782" i="1"/>
  <c r="T5782" i="1"/>
  <c r="V5782" i="1"/>
  <c r="I5783" i="1"/>
  <c r="J5783" i="1"/>
  <c r="K5783" i="1"/>
  <c r="L5783" i="1"/>
  <c r="M5783" i="1"/>
  <c r="N5783" i="1"/>
  <c r="O5783" i="1"/>
  <c r="P5783" i="1"/>
  <c r="Q5783" i="1"/>
  <c r="R5783" i="1"/>
  <c r="S5783" i="1"/>
  <c r="T5783" i="1"/>
  <c r="U5783" i="1"/>
  <c r="V5783" i="1"/>
  <c r="I5784" i="1"/>
  <c r="J5784" i="1"/>
  <c r="K5784" i="1"/>
  <c r="L5784" i="1"/>
  <c r="M5784" i="1"/>
  <c r="N5784" i="1"/>
  <c r="O5784" i="1"/>
  <c r="P5784" i="1"/>
  <c r="Q5784" i="1"/>
  <c r="R5784" i="1"/>
  <c r="S5784" i="1"/>
  <c r="T5784" i="1"/>
  <c r="U5784" i="1"/>
  <c r="V5784" i="1"/>
  <c r="I5785" i="1"/>
  <c r="J5785" i="1"/>
  <c r="K5785" i="1"/>
  <c r="L5785" i="1"/>
  <c r="M5785" i="1"/>
  <c r="N5785" i="1"/>
  <c r="O5785" i="1"/>
  <c r="P5785" i="1"/>
  <c r="Q5785" i="1"/>
  <c r="R5785" i="1"/>
  <c r="S5785" i="1"/>
  <c r="T5785" i="1"/>
  <c r="U5785" i="1"/>
  <c r="V5785" i="1"/>
  <c r="I5786" i="1"/>
  <c r="J5786" i="1"/>
  <c r="K5786" i="1"/>
  <c r="L5786" i="1"/>
  <c r="M5786" i="1"/>
  <c r="N5786" i="1"/>
  <c r="O5786" i="1"/>
  <c r="P5786" i="1"/>
  <c r="Q5786" i="1"/>
  <c r="R5786" i="1"/>
  <c r="S5786" i="1"/>
  <c r="T5786" i="1"/>
  <c r="U5786" i="1"/>
  <c r="V5786" i="1"/>
  <c r="I5787" i="1"/>
  <c r="J5787" i="1"/>
  <c r="K5787" i="1"/>
  <c r="L5787" i="1"/>
  <c r="M5787" i="1"/>
  <c r="N5787" i="1"/>
  <c r="O5787" i="1"/>
  <c r="P5787" i="1"/>
  <c r="Q5787" i="1"/>
  <c r="U5787" i="1" s="1"/>
  <c r="R5787" i="1"/>
  <c r="S5787" i="1"/>
  <c r="T5787" i="1"/>
  <c r="V5787" i="1"/>
  <c r="I5788" i="1"/>
  <c r="J5788" i="1"/>
  <c r="K5788" i="1"/>
  <c r="L5788" i="1"/>
  <c r="M5788" i="1"/>
  <c r="N5788" i="1"/>
  <c r="O5788" i="1"/>
  <c r="P5788" i="1"/>
  <c r="Q5788" i="1"/>
  <c r="U5788" i="1" s="1"/>
  <c r="R5788" i="1"/>
  <c r="S5788" i="1"/>
  <c r="T5788" i="1"/>
  <c r="V5788" i="1"/>
  <c r="I5789" i="1"/>
  <c r="J5789" i="1"/>
  <c r="K5789" i="1"/>
  <c r="L5789" i="1"/>
  <c r="M5789" i="1"/>
  <c r="N5789" i="1"/>
  <c r="O5789" i="1"/>
  <c r="P5789" i="1"/>
  <c r="Q5789" i="1"/>
  <c r="R5789" i="1"/>
  <c r="S5789" i="1"/>
  <c r="T5789" i="1"/>
  <c r="U5789" i="1"/>
  <c r="V5789" i="1"/>
  <c r="I5790" i="1"/>
  <c r="J5790" i="1"/>
  <c r="K5790" i="1"/>
  <c r="L5790" i="1"/>
  <c r="M5790" i="1"/>
  <c r="N5790" i="1"/>
  <c r="O5790" i="1"/>
  <c r="P5790" i="1"/>
  <c r="Q5790" i="1"/>
  <c r="R5790" i="1"/>
  <c r="S5790" i="1"/>
  <c r="T5790" i="1"/>
  <c r="U5790" i="1"/>
  <c r="V5790" i="1"/>
  <c r="I5791" i="1"/>
  <c r="J5791" i="1"/>
  <c r="K5791" i="1"/>
  <c r="L5791" i="1"/>
  <c r="M5791" i="1"/>
  <c r="N5791" i="1"/>
  <c r="O5791" i="1"/>
  <c r="P5791" i="1"/>
  <c r="Q5791" i="1"/>
  <c r="R5791" i="1"/>
  <c r="S5791" i="1"/>
  <c r="T5791" i="1"/>
  <c r="U5791" i="1"/>
  <c r="V5791" i="1"/>
  <c r="I5792" i="1"/>
  <c r="J5792" i="1"/>
  <c r="K5792" i="1"/>
  <c r="L5792" i="1"/>
  <c r="M5792" i="1"/>
  <c r="N5792" i="1"/>
  <c r="O5792" i="1"/>
  <c r="P5792" i="1"/>
  <c r="Q5792" i="1"/>
  <c r="R5792" i="1"/>
  <c r="S5792" i="1"/>
  <c r="T5792" i="1"/>
  <c r="U5792" i="1"/>
  <c r="V5792" i="1"/>
  <c r="I5793" i="1"/>
  <c r="J5793" i="1"/>
  <c r="K5793" i="1"/>
  <c r="L5793" i="1"/>
  <c r="M5793" i="1"/>
  <c r="N5793" i="1"/>
  <c r="O5793" i="1"/>
  <c r="P5793" i="1"/>
  <c r="Q5793" i="1"/>
  <c r="U5793" i="1" s="1"/>
  <c r="R5793" i="1"/>
  <c r="S5793" i="1"/>
  <c r="T5793" i="1"/>
  <c r="V5793" i="1"/>
  <c r="I5794" i="1"/>
  <c r="J5794" i="1"/>
  <c r="K5794" i="1"/>
  <c r="L5794" i="1"/>
  <c r="M5794" i="1"/>
  <c r="N5794" i="1"/>
  <c r="O5794" i="1"/>
  <c r="P5794" i="1"/>
  <c r="Q5794" i="1"/>
  <c r="U5794" i="1" s="1"/>
  <c r="R5794" i="1"/>
  <c r="S5794" i="1"/>
  <c r="T5794" i="1"/>
  <c r="V5794" i="1"/>
  <c r="I5795" i="1"/>
  <c r="J5795" i="1"/>
  <c r="K5795" i="1"/>
  <c r="L5795" i="1"/>
  <c r="M5795" i="1"/>
  <c r="N5795" i="1"/>
  <c r="O5795" i="1"/>
  <c r="P5795" i="1"/>
  <c r="Q5795" i="1"/>
  <c r="R5795" i="1"/>
  <c r="S5795" i="1"/>
  <c r="T5795" i="1"/>
  <c r="U5795" i="1"/>
  <c r="V5795" i="1"/>
  <c r="I5796" i="1"/>
  <c r="J5796" i="1"/>
  <c r="K5796" i="1"/>
  <c r="L5796" i="1"/>
  <c r="M5796" i="1"/>
  <c r="N5796" i="1"/>
  <c r="O5796" i="1"/>
  <c r="P5796" i="1"/>
  <c r="Q5796" i="1"/>
  <c r="R5796" i="1"/>
  <c r="S5796" i="1"/>
  <c r="T5796" i="1"/>
  <c r="U5796" i="1"/>
  <c r="V5796" i="1"/>
  <c r="I5797" i="1"/>
  <c r="J5797" i="1"/>
  <c r="K5797" i="1"/>
  <c r="L5797" i="1"/>
  <c r="M5797" i="1"/>
  <c r="N5797" i="1"/>
  <c r="O5797" i="1"/>
  <c r="P5797" i="1"/>
  <c r="Q5797" i="1"/>
  <c r="R5797" i="1"/>
  <c r="S5797" i="1"/>
  <c r="T5797" i="1"/>
  <c r="U5797" i="1"/>
  <c r="V5797" i="1"/>
  <c r="I5798" i="1"/>
  <c r="J5798" i="1"/>
  <c r="K5798" i="1"/>
  <c r="L5798" i="1"/>
  <c r="M5798" i="1"/>
  <c r="N5798" i="1"/>
  <c r="O5798" i="1"/>
  <c r="P5798" i="1"/>
  <c r="Q5798" i="1"/>
  <c r="R5798" i="1"/>
  <c r="S5798" i="1"/>
  <c r="T5798" i="1"/>
  <c r="U5798" i="1"/>
  <c r="V5798" i="1"/>
  <c r="I5799" i="1"/>
  <c r="J5799" i="1"/>
  <c r="K5799" i="1"/>
  <c r="L5799" i="1"/>
  <c r="M5799" i="1"/>
  <c r="N5799" i="1"/>
  <c r="O5799" i="1"/>
  <c r="P5799" i="1"/>
  <c r="Q5799" i="1"/>
  <c r="U5799" i="1" s="1"/>
  <c r="R5799" i="1"/>
  <c r="S5799" i="1"/>
  <c r="T5799" i="1"/>
  <c r="V5799" i="1"/>
  <c r="I5800" i="1"/>
  <c r="J5800" i="1"/>
  <c r="K5800" i="1"/>
  <c r="L5800" i="1"/>
  <c r="M5800" i="1"/>
  <c r="N5800" i="1"/>
  <c r="O5800" i="1"/>
  <c r="P5800" i="1"/>
  <c r="Q5800" i="1"/>
  <c r="U5800" i="1" s="1"/>
  <c r="R5800" i="1"/>
  <c r="S5800" i="1"/>
  <c r="T5800" i="1"/>
  <c r="V5800" i="1"/>
  <c r="I5801" i="1"/>
  <c r="J5801" i="1"/>
  <c r="K5801" i="1"/>
  <c r="L5801" i="1"/>
  <c r="M5801" i="1"/>
  <c r="N5801" i="1"/>
  <c r="O5801" i="1"/>
  <c r="P5801" i="1"/>
  <c r="Q5801" i="1"/>
  <c r="R5801" i="1"/>
  <c r="S5801" i="1"/>
  <c r="T5801" i="1"/>
  <c r="U5801" i="1"/>
  <c r="V5801" i="1"/>
  <c r="I5802" i="1"/>
  <c r="J5802" i="1"/>
  <c r="K5802" i="1"/>
  <c r="L5802" i="1"/>
  <c r="M5802" i="1"/>
  <c r="N5802" i="1"/>
  <c r="O5802" i="1"/>
  <c r="P5802" i="1"/>
  <c r="Q5802" i="1"/>
  <c r="R5802" i="1"/>
  <c r="S5802" i="1"/>
  <c r="T5802" i="1"/>
  <c r="U5802" i="1"/>
  <c r="V5802" i="1"/>
  <c r="I5803" i="1"/>
  <c r="J5803" i="1"/>
  <c r="K5803" i="1"/>
  <c r="L5803" i="1"/>
  <c r="M5803" i="1"/>
  <c r="N5803" i="1"/>
  <c r="O5803" i="1"/>
  <c r="P5803" i="1"/>
  <c r="Q5803" i="1"/>
  <c r="R5803" i="1"/>
  <c r="S5803" i="1"/>
  <c r="T5803" i="1"/>
  <c r="U5803" i="1"/>
  <c r="V5803" i="1"/>
  <c r="I5804" i="1"/>
  <c r="J5804" i="1"/>
  <c r="K5804" i="1"/>
  <c r="L5804" i="1"/>
  <c r="M5804" i="1"/>
  <c r="N5804" i="1"/>
  <c r="O5804" i="1"/>
  <c r="P5804" i="1"/>
  <c r="Q5804" i="1"/>
  <c r="U5804" i="1" s="1"/>
  <c r="R5804" i="1"/>
  <c r="S5804" i="1"/>
  <c r="T5804" i="1"/>
  <c r="V5804" i="1"/>
  <c r="I5805" i="1"/>
  <c r="J5805" i="1"/>
  <c r="K5805" i="1"/>
  <c r="L5805" i="1"/>
  <c r="M5805" i="1"/>
  <c r="N5805" i="1"/>
  <c r="O5805" i="1"/>
  <c r="P5805" i="1"/>
  <c r="Q5805" i="1"/>
  <c r="U5805" i="1" s="1"/>
  <c r="R5805" i="1"/>
  <c r="S5805" i="1"/>
  <c r="T5805" i="1"/>
  <c r="V5805" i="1"/>
  <c r="I5806" i="1"/>
  <c r="J5806" i="1"/>
  <c r="K5806" i="1"/>
  <c r="L5806" i="1"/>
  <c r="M5806" i="1"/>
  <c r="N5806" i="1"/>
  <c r="O5806" i="1"/>
  <c r="P5806" i="1"/>
  <c r="Q5806" i="1"/>
  <c r="U5806" i="1" s="1"/>
  <c r="R5806" i="1"/>
  <c r="S5806" i="1"/>
  <c r="T5806" i="1"/>
  <c r="V5806" i="1"/>
  <c r="I5807" i="1"/>
  <c r="J5807" i="1"/>
  <c r="K5807" i="1"/>
  <c r="L5807" i="1"/>
  <c r="M5807" i="1"/>
  <c r="N5807" i="1"/>
  <c r="O5807" i="1"/>
  <c r="P5807" i="1"/>
  <c r="Q5807" i="1"/>
  <c r="R5807" i="1"/>
  <c r="S5807" i="1"/>
  <c r="T5807" i="1"/>
  <c r="U5807" i="1"/>
  <c r="V5807" i="1"/>
  <c r="I5808" i="1"/>
  <c r="J5808" i="1"/>
  <c r="K5808" i="1"/>
  <c r="L5808" i="1"/>
  <c r="M5808" i="1"/>
  <c r="N5808" i="1"/>
  <c r="O5808" i="1"/>
  <c r="P5808" i="1"/>
  <c r="Q5808" i="1"/>
  <c r="R5808" i="1"/>
  <c r="S5808" i="1"/>
  <c r="T5808" i="1"/>
  <c r="U5808" i="1"/>
  <c r="V5808" i="1"/>
  <c r="I5809" i="1"/>
  <c r="J5809" i="1"/>
  <c r="K5809" i="1"/>
  <c r="L5809" i="1"/>
  <c r="M5809" i="1"/>
  <c r="N5809" i="1"/>
  <c r="O5809" i="1"/>
  <c r="P5809" i="1"/>
  <c r="Q5809" i="1"/>
  <c r="R5809" i="1"/>
  <c r="S5809" i="1"/>
  <c r="T5809" i="1"/>
  <c r="U5809" i="1"/>
  <c r="V5809" i="1"/>
  <c r="I5810" i="1"/>
  <c r="J5810" i="1"/>
  <c r="K5810" i="1"/>
  <c r="L5810" i="1"/>
  <c r="M5810" i="1"/>
  <c r="N5810" i="1"/>
  <c r="O5810" i="1"/>
  <c r="P5810" i="1"/>
  <c r="Q5810" i="1"/>
  <c r="U5810" i="1" s="1"/>
  <c r="R5810" i="1"/>
  <c r="S5810" i="1"/>
  <c r="T5810" i="1"/>
  <c r="V5810" i="1"/>
  <c r="I5811" i="1"/>
  <c r="J5811" i="1"/>
  <c r="K5811" i="1"/>
  <c r="L5811" i="1"/>
  <c r="M5811" i="1"/>
  <c r="N5811" i="1"/>
  <c r="O5811" i="1"/>
  <c r="P5811" i="1"/>
  <c r="Q5811" i="1"/>
  <c r="U5811" i="1" s="1"/>
  <c r="R5811" i="1"/>
  <c r="S5811" i="1"/>
  <c r="T5811" i="1"/>
  <c r="V5811" i="1"/>
  <c r="I5812" i="1"/>
  <c r="J5812" i="1"/>
  <c r="K5812" i="1"/>
  <c r="L5812" i="1"/>
  <c r="M5812" i="1"/>
  <c r="N5812" i="1"/>
  <c r="O5812" i="1"/>
  <c r="P5812" i="1"/>
  <c r="Q5812" i="1"/>
  <c r="U5812" i="1" s="1"/>
  <c r="R5812" i="1"/>
  <c r="S5812" i="1"/>
  <c r="T5812" i="1"/>
  <c r="V5812" i="1"/>
  <c r="I5813" i="1"/>
  <c r="J5813" i="1"/>
  <c r="K5813" i="1"/>
  <c r="L5813" i="1"/>
  <c r="M5813" i="1"/>
  <c r="N5813" i="1"/>
  <c r="O5813" i="1"/>
  <c r="P5813" i="1"/>
  <c r="Q5813" i="1"/>
  <c r="R5813" i="1"/>
  <c r="S5813" i="1"/>
  <c r="T5813" i="1"/>
  <c r="U5813" i="1"/>
  <c r="V5813" i="1"/>
  <c r="I5814" i="1"/>
  <c r="J5814" i="1"/>
  <c r="K5814" i="1"/>
  <c r="L5814" i="1"/>
  <c r="M5814" i="1"/>
  <c r="N5814" i="1"/>
  <c r="O5814" i="1"/>
  <c r="P5814" i="1"/>
  <c r="Q5814" i="1"/>
  <c r="R5814" i="1"/>
  <c r="S5814" i="1"/>
  <c r="T5814" i="1"/>
  <c r="U5814" i="1"/>
  <c r="V5814" i="1"/>
  <c r="I5815" i="1"/>
  <c r="J5815" i="1"/>
  <c r="K5815" i="1"/>
  <c r="L5815" i="1"/>
  <c r="M5815" i="1"/>
  <c r="N5815" i="1"/>
  <c r="O5815" i="1"/>
  <c r="P5815" i="1"/>
  <c r="Q5815" i="1"/>
  <c r="R5815" i="1"/>
  <c r="S5815" i="1"/>
  <c r="T5815" i="1"/>
  <c r="U5815" i="1"/>
  <c r="V5815" i="1"/>
  <c r="I5816" i="1"/>
  <c r="J5816" i="1"/>
  <c r="K5816" i="1"/>
  <c r="L5816" i="1"/>
  <c r="M5816" i="1"/>
  <c r="N5816" i="1"/>
  <c r="O5816" i="1"/>
  <c r="P5816" i="1"/>
  <c r="Q5816" i="1"/>
  <c r="U5816" i="1" s="1"/>
  <c r="R5816" i="1"/>
  <c r="S5816" i="1"/>
  <c r="T5816" i="1"/>
  <c r="V5816" i="1"/>
  <c r="I5817" i="1"/>
  <c r="J5817" i="1"/>
  <c r="K5817" i="1"/>
  <c r="L5817" i="1"/>
  <c r="M5817" i="1"/>
  <c r="N5817" i="1"/>
  <c r="O5817" i="1"/>
  <c r="P5817" i="1"/>
  <c r="Q5817" i="1"/>
  <c r="U5817" i="1" s="1"/>
  <c r="R5817" i="1"/>
  <c r="S5817" i="1"/>
  <c r="T5817" i="1"/>
  <c r="V5817" i="1"/>
  <c r="I5818" i="1"/>
  <c r="J5818" i="1"/>
  <c r="K5818" i="1"/>
  <c r="L5818" i="1"/>
  <c r="M5818" i="1"/>
  <c r="N5818" i="1"/>
  <c r="O5818" i="1"/>
  <c r="P5818" i="1"/>
  <c r="Q5818" i="1"/>
  <c r="U5818" i="1" s="1"/>
  <c r="R5818" i="1"/>
  <c r="S5818" i="1"/>
  <c r="T5818" i="1"/>
  <c r="V5818" i="1"/>
  <c r="I5819" i="1"/>
  <c r="J5819" i="1"/>
  <c r="K5819" i="1"/>
  <c r="L5819" i="1"/>
  <c r="M5819" i="1"/>
  <c r="N5819" i="1"/>
  <c r="O5819" i="1"/>
  <c r="P5819" i="1"/>
  <c r="Q5819" i="1"/>
  <c r="R5819" i="1"/>
  <c r="S5819" i="1"/>
  <c r="T5819" i="1"/>
  <c r="U5819" i="1"/>
  <c r="V5819" i="1"/>
  <c r="I5820" i="1"/>
  <c r="J5820" i="1"/>
  <c r="K5820" i="1"/>
  <c r="L5820" i="1"/>
  <c r="M5820" i="1"/>
  <c r="N5820" i="1"/>
  <c r="O5820" i="1"/>
  <c r="P5820" i="1"/>
  <c r="Q5820" i="1"/>
  <c r="R5820" i="1"/>
  <c r="S5820" i="1"/>
  <c r="T5820" i="1"/>
  <c r="U5820" i="1"/>
  <c r="V5820" i="1"/>
  <c r="I5821" i="1"/>
  <c r="J5821" i="1"/>
  <c r="K5821" i="1"/>
  <c r="L5821" i="1"/>
  <c r="M5821" i="1"/>
  <c r="N5821" i="1"/>
  <c r="O5821" i="1"/>
  <c r="P5821" i="1"/>
  <c r="Q5821" i="1"/>
  <c r="R5821" i="1"/>
  <c r="S5821" i="1"/>
  <c r="T5821" i="1"/>
  <c r="U5821" i="1"/>
  <c r="V5821" i="1"/>
  <c r="I5822" i="1"/>
  <c r="J5822" i="1"/>
  <c r="K5822" i="1"/>
  <c r="L5822" i="1"/>
  <c r="M5822" i="1"/>
  <c r="N5822" i="1"/>
  <c r="O5822" i="1"/>
  <c r="P5822" i="1"/>
  <c r="Q5822" i="1"/>
  <c r="U5822" i="1" s="1"/>
  <c r="R5822" i="1"/>
  <c r="S5822" i="1"/>
  <c r="T5822" i="1"/>
  <c r="V5822" i="1"/>
  <c r="I5823" i="1"/>
  <c r="J5823" i="1"/>
  <c r="K5823" i="1"/>
  <c r="L5823" i="1"/>
  <c r="M5823" i="1"/>
  <c r="N5823" i="1"/>
  <c r="O5823" i="1"/>
  <c r="P5823" i="1"/>
  <c r="Q5823" i="1"/>
  <c r="U5823" i="1" s="1"/>
  <c r="R5823" i="1"/>
  <c r="S5823" i="1"/>
  <c r="T5823" i="1"/>
  <c r="V5823" i="1"/>
  <c r="I5824" i="1"/>
  <c r="J5824" i="1"/>
  <c r="K5824" i="1"/>
  <c r="L5824" i="1"/>
  <c r="M5824" i="1"/>
  <c r="N5824" i="1"/>
  <c r="O5824" i="1"/>
  <c r="P5824" i="1"/>
  <c r="Q5824" i="1"/>
  <c r="U5824" i="1" s="1"/>
  <c r="R5824" i="1"/>
  <c r="S5824" i="1"/>
  <c r="T5824" i="1"/>
  <c r="V5824" i="1"/>
  <c r="I5825" i="1"/>
  <c r="J5825" i="1"/>
  <c r="K5825" i="1"/>
  <c r="L5825" i="1"/>
  <c r="M5825" i="1"/>
  <c r="N5825" i="1"/>
  <c r="O5825" i="1"/>
  <c r="P5825" i="1"/>
  <c r="Q5825" i="1"/>
  <c r="R5825" i="1"/>
  <c r="S5825" i="1"/>
  <c r="T5825" i="1"/>
  <c r="U5825" i="1"/>
  <c r="V5825" i="1"/>
  <c r="I5826" i="1"/>
  <c r="J5826" i="1"/>
  <c r="K5826" i="1"/>
  <c r="L5826" i="1"/>
  <c r="M5826" i="1"/>
  <c r="N5826" i="1"/>
  <c r="O5826" i="1"/>
  <c r="P5826" i="1"/>
  <c r="Q5826" i="1"/>
  <c r="R5826" i="1"/>
  <c r="S5826" i="1"/>
  <c r="T5826" i="1"/>
  <c r="U5826" i="1"/>
  <c r="V5826" i="1"/>
  <c r="I5827" i="1"/>
  <c r="J5827" i="1"/>
  <c r="K5827" i="1"/>
  <c r="L5827" i="1"/>
  <c r="M5827" i="1"/>
  <c r="N5827" i="1"/>
  <c r="O5827" i="1"/>
  <c r="P5827" i="1"/>
  <c r="Q5827" i="1"/>
  <c r="R5827" i="1"/>
  <c r="S5827" i="1"/>
  <c r="T5827" i="1"/>
  <c r="U5827" i="1"/>
  <c r="V5827" i="1"/>
  <c r="I5828" i="1"/>
  <c r="J5828" i="1"/>
  <c r="K5828" i="1"/>
  <c r="L5828" i="1"/>
  <c r="M5828" i="1"/>
  <c r="N5828" i="1"/>
  <c r="O5828" i="1"/>
  <c r="P5828" i="1"/>
  <c r="Q5828" i="1"/>
  <c r="U5828" i="1" s="1"/>
  <c r="R5828" i="1"/>
  <c r="S5828" i="1"/>
  <c r="T5828" i="1"/>
  <c r="V5828" i="1"/>
  <c r="I5829" i="1"/>
  <c r="J5829" i="1"/>
  <c r="K5829" i="1"/>
  <c r="L5829" i="1"/>
  <c r="M5829" i="1"/>
  <c r="N5829" i="1"/>
  <c r="O5829" i="1"/>
  <c r="P5829" i="1"/>
  <c r="Q5829" i="1"/>
  <c r="U5829" i="1" s="1"/>
  <c r="R5829" i="1"/>
  <c r="S5829" i="1"/>
  <c r="T5829" i="1"/>
  <c r="V5829" i="1"/>
  <c r="I5830" i="1"/>
  <c r="J5830" i="1"/>
  <c r="K5830" i="1"/>
  <c r="L5830" i="1"/>
  <c r="M5830" i="1"/>
  <c r="N5830" i="1"/>
  <c r="O5830" i="1"/>
  <c r="P5830" i="1"/>
  <c r="Q5830" i="1"/>
  <c r="U5830" i="1" s="1"/>
  <c r="R5830" i="1"/>
  <c r="S5830" i="1"/>
  <c r="T5830" i="1"/>
  <c r="V5830" i="1"/>
  <c r="I5831" i="1"/>
  <c r="J5831" i="1"/>
  <c r="K5831" i="1"/>
  <c r="L5831" i="1"/>
  <c r="M5831" i="1"/>
  <c r="N5831" i="1"/>
  <c r="O5831" i="1"/>
  <c r="P5831" i="1"/>
  <c r="Q5831" i="1"/>
  <c r="R5831" i="1"/>
  <c r="S5831" i="1"/>
  <c r="T5831" i="1"/>
  <c r="U5831" i="1"/>
  <c r="V5831" i="1"/>
  <c r="I5832" i="1"/>
  <c r="J5832" i="1"/>
  <c r="K5832" i="1"/>
  <c r="L5832" i="1"/>
  <c r="M5832" i="1"/>
  <c r="N5832" i="1"/>
  <c r="O5832" i="1"/>
  <c r="P5832" i="1"/>
  <c r="Q5832" i="1"/>
  <c r="R5832" i="1"/>
  <c r="S5832" i="1"/>
  <c r="T5832" i="1"/>
  <c r="U5832" i="1"/>
  <c r="V5832" i="1"/>
  <c r="I5833" i="1"/>
  <c r="J5833" i="1"/>
  <c r="K5833" i="1"/>
  <c r="L5833" i="1"/>
  <c r="M5833" i="1"/>
  <c r="N5833" i="1"/>
  <c r="O5833" i="1"/>
  <c r="P5833" i="1"/>
  <c r="Q5833" i="1"/>
  <c r="R5833" i="1"/>
  <c r="S5833" i="1"/>
  <c r="T5833" i="1"/>
  <c r="U5833" i="1"/>
  <c r="V5833" i="1"/>
  <c r="I5834" i="1"/>
  <c r="J5834" i="1"/>
  <c r="K5834" i="1"/>
  <c r="L5834" i="1"/>
  <c r="M5834" i="1"/>
  <c r="N5834" i="1"/>
  <c r="O5834" i="1"/>
  <c r="P5834" i="1"/>
  <c r="Q5834" i="1"/>
  <c r="U5834" i="1" s="1"/>
  <c r="R5834" i="1"/>
  <c r="S5834" i="1"/>
  <c r="T5834" i="1"/>
  <c r="V5834" i="1"/>
  <c r="I5835" i="1"/>
  <c r="J5835" i="1"/>
  <c r="K5835" i="1"/>
  <c r="L5835" i="1"/>
  <c r="M5835" i="1"/>
  <c r="N5835" i="1"/>
  <c r="O5835" i="1"/>
  <c r="P5835" i="1"/>
  <c r="Q5835" i="1"/>
  <c r="U5835" i="1" s="1"/>
  <c r="R5835" i="1"/>
  <c r="S5835" i="1"/>
  <c r="T5835" i="1"/>
  <c r="V5835" i="1"/>
  <c r="I5836" i="1"/>
  <c r="J5836" i="1"/>
  <c r="K5836" i="1"/>
  <c r="L5836" i="1"/>
  <c r="M5836" i="1"/>
  <c r="N5836" i="1"/>
  <c r="O5836" i="1"/>
  <c r="P5836" i="1"/>
  <c r="Q5836" i="1"/>
  <c r="U5836" i="1" s="1"/>
  <c r="R5836" i="1"/>
  <c r="S5836" i="1"/>
  <c r="T5836" i="1"/>
  <c r="V5836" i="1"/>
  <c r="I5837" i="1"/>
  <c r="J5837" i="1"/>
  <c r="K5837" i="1"/>
  <c r="L5837" i="1"/>
  <c r="M5837" i="1"/>
  <c r="N5837" i="1"/>
  <c r="O5837" i="1"/>
  <c r="P5837" i="1"/>
  <c r="Q5837" i="1"/>
  <c r="R5837" i="1"/>
  <c r="S5837" i="1"/>
  <c r="T5837" i="1"/>
  <c r="U5837" i="1"/>
  <c r="V5837" i="1"/>
  <c r="I5838" i="1"/>
  <c r="J5838" i="1"/>
  <c r="K5838" i="1"/>
  <c r="L5838" i="1"/>
  <c r="M5838" i="1"/>
  <c r="N5838" i="1"/>
  <c r="O5838" i="1"/>
  <c r="P5838" i="1"/>
  <c r="Q5838" i="1"/>
  <c r="R5838" i="1"/>
  <c r="S5838" i="1"/>
  <c r="T5838" i="1"/>
  <c r="U5838" i="1"/>
  <c r="V5838" i="1"/>
  <c r="I5839" i="1"/>
  <c r="J5839" i="1"/>
  <c r="K5839" i="1"/>
  <c r="L5839" i="1"/>
  <c r="M5839" i="1"/>
  <c r="N5839" i="1"/>
  <c r="O5839" i="1"/>
  <c r="P5839" i="1"/>
  <c r="Q5839" i="1"/>
  <c r="R5839" i="1"/>
  <c r="S5839" i="1"/>
  <c r="T5839" i="1"/>
  <c r="U5839" i="1"/>
  <c r="V5839" i="1"/>
  <c r="I5840" i="1"/>
  <c r="J5840" i="1"/>
  <c r="K5840" i="1"/>
  <c r="L5840" i="1"/>
  <c r="M5840" i="1"/>
  <c r="N5840" i="1"/>
  <c r="O5840" i="1"/>
  <c r="P5840" i="1"/>
  <c r="Q5840" i="1"/>
  <c r="U5840" i="1" s="1"/>
  <c r="R5840" i="1"/>
  <c r="S5840" i="1"/>
  <c r="T5840" i="1"/>
  <c r="V5840" i="1"/>
  <c r="I5841" i="1"/>
  <c r="J5841" i="1"/>
  <c r="K5841" i="1"/>
  <c r="L5841" i="1"/>
  <c r="M5841" i="1"/>
  <c r="N5841" i="1"/>
  <c r="O5841" i="1"/>
  <c r="P5841" i="1"/>
  <c r="Q5841" i="1"/>
  <c r="U5841" i="1" s="1"/>
  <c r="R5841" i="1"/>
  <c r="S5841" i="1"/>
  <c r="T5841" i="1"/>
  <c r="V5841" i="1"/>
  <c r="I5842" i="1"/>
  <c r="J5842" i="1"/>
  <c r="K5842" i="1"/>
  <c r="L5842" i="1"/>
  <c r="M5842" i="1"/>
  <c r="N5842" i="1"/>
  <c r="O5842" i="1"/>
  <c r="P5842" i="1"/>
  <c r="Q5842" i="1"/>
  <c r="U5842" i="1" s="1"/>
  <c r="R5842" i="1"/>
  <c r="S5842" i="1"/>
  <c r="T5842" i="1"/>
  <c r="V5842" i="1"/>
  <c r="I5843" i="1"/>
  <c r="J5843" i="1"/>
  <c r="K5843" i="1"/>
  <c r="L5843" i="1"/>
  <c r="M5843" i="1"/>
  <c r="N5843" i="1"/>
  <c r="O5843" i="1"/>
  <c r="P5843" i="1"/>
  <c r="Q5843" i="1"/>
  <c r="R5843" i="1"/>
  <c r="S5843" i="1"/>
  <c r="T5843" i="1"/>
  <c r="U5843" i="1"/>
  <c r="V5843" i="1"/>
  <c r="I5844" i="1"/>
  <c r="J5844" i="1"/>
  <c r="K5844" i="1"/>
  <c r="L5844" i="1"/>
  <c r="M5844" i="1"/>
  <c r="N5844" i="1"/>
  <c r="O5844" i="1"/>
  <c r="P5844" i="1"/>
  <c r="Q5844" i="1"/>
  <c r="R5844" i="1"/>
  <c r="S5844" i="1"/>
  <c r="T5844" i="1"/>
  <c r="U5844" i="1"/>
  <c r="V5844" i="1"/>
  <c r="I5845" i="1"/>
  <c r="J5845" i="1"/>
  <c r="K5845" i="1"/>
  <c r="L5845" i="1"/>
  <c r="M5845" i="1"/>
  <c r="N5845" i="1"/>
  <c r="O5845" i="1"/>
  <c r="P5845" i="1"/>
  <c r="Q5845" i="1"/>
  <c r="R5845" i="1"/>
  <c r="S5845" i="1"/>
  <c r="T5845" i="1"/>
  <c r="U5845" i="1"/>
  <c r="V5845" i="1"/>
  <c r="I5846" i="1"/>
  <c r="J5846" i="1"/>
  <c r="K5846" i="1"/>
  <c r="L5846" i="1"/>
  <c r="M5846" i="1"/>
  <c r="N5846" i="1"/>
  <c r="O5846" i="1"/>
  <c r="P5846" i="1"/>
  <c r="Q5846" i="1"/>
  <c r="U5846" i="1" s="1"/>
  <c r="R5846" i="1"/>
  <c r="S5846" i="1"/>
  <c r="T5846" i="1"/>
  <c r="V5846" i="1"/>
  <c r="I5847" i="1"/>
  <c r="J5847" i="1"/>
  <c r="K5847" i="1"/>
  <c r="L5847" i="1"/>
  <c r="M5847" i="1"/>
  <c r="N5847" i="1"/>
  <c r="O5847" i="1"/>
  <c r="P5847" i="1"/>
  <c r="Q5847" i="1"/>
  <c r="U5847" i="1" s="1"/>
  <c r="R5847" i="1"/>
  <c r="S5847" i="1"/>
  <c r="T5847" i="1"/>
  <c r="V5847" i="1"/>
  <c r="I5848" i="1"/>
  <c r="J5848" i="1"/>
  <c r="K5848" i="1"/>
  <c r="L5848" i="1"/>
  <c r="M5848" i="1"/>
  <c r="N5848" i="1"/>
  <c r="O5848" i="1"/>
  <c r="P5848" i="1"/>
  <c r="Q5848" i="1"/>
  <c r="U5848" i="1" s="1"/>
  <c r="R5848" i="1"/>
  <c r="S5848" i="1"/>
  <c r="T5848" i="1"/>
  <c r="V5848" i="1"/>
  <c r="I5849" i="1"/>
  <c r="J5849" i="1"/>
  <c r="K5849" i="1"/>
  <c r="L5849" i="1"/>
  <c r="M5849" i="1"/>
  <c r="N5849" i="1"/>
  <c r="O5849" i="1"/>
  <c r="P5849" i="1"/>
  <c r="Q5849" i="1"/>
  <c r="R5849" i="1"/>
  <c r="S5849" i="1"/>
  <c r="T5849" i="1"/>
  <c r="U5849" i="1"/>
  <c r="V5849" i="1"/>
  <c r="I5850" i="1"/>
  <c r="J5850" i="1"/>
  <c r="K5850" i="1"/>
  <c r="L5850" i="1"/>
  <c r="M5850" i="1"/>
  <c r="N5850" i="1"/>
  <c r="O5850" i="1"/>
  <c r="P5850" i="1"/>
  <c r="Q5850" i="1"/>
  <c r="R5850" i="1"/>
  <c r="S5850" i="1"/>
  <c r="T5850" i="1"/>
  <c r="U5850" i="1"/>
  <c r="V5850" i="1"/>
  <c r="I5851" i="1"/>
  <c r="J5851" i="1"/>
  <c r="K5851" i="1"/>
  <c r="L5851" i="1"/>
  <c r="M5851" i="1"/>
  <c r="N5851" i="1"/>
  <c r="O5851" i="1"/>
  <c r="P5851" i="1"/>
  <c r="Q5851" i="1"/>
  <c r="R5851" i="1"/>
  <c r="S5851" i="1"/>
  <c r="T5851" i="1"/>
  <c r="U5851" i="1"/>
  <c r="V5851" i="1"/>
  <c r="I5852" i="1"/>
  <c r="J5852" i="1"/>
  <c r="K5852" i="1"/>
  <c r="L5852" i="1"/>
  <c r="M5852" i="1"/>
  <c r="N5852" i="1"/>
  <c r="O5852" i="1"/>
  <c r="P5852" i="1"/>
  <c r="Q5852" i="1"/>
  <c r="U5852" i="1" s="1"/>
  <c r="R5852" i="1"/>
  <c r="S5852" i="1"/>
  <c r="T5852" i="1"/>
  <c r="V5852" i="1"/>
  <c r="I5853" i="1"/>
  <c r="J5853" i="1"/>
  <c r="K5853" i="1"/>
  <c r="L5853" i="1"/>
  <c r="M5853" i="1"/>
  <c r="N5853" i="1"/>
  <c r="O5853" i="1"/>
  <c r="P5853" i="1"/>
  <c r="Q5853" i="1"/>
  <c r="U5853" i="1" s="1"/>
  <c r="R5853" i="1"/>
  <c r="S5853" i="1"/>
  <c r="T5853" i="1"/>
  <c r="V5853" i="1"/>
  <c r="I5854" i="1"/>
  <c r="J5854" i="1"/>
  <c r="K5854" i="1"/>
  <c r="L5854" i="1"/>
  <c r="M5854" i="1"/>
  <c r="N5854" i="1"/>
  <c r="O5854" i="1"/>
  <c r="P5854" i="1"/>
  <c r="Q5854" i="1"/>
  <c r="U5854" i="1" s="1"/>
  <c r="R5854" i="1"/>
  <c r="S5854" i="1"/>
  <c r="T5854" i="1"/>
  <c r="V5854" i="1"/>
  <c r="I5855" i="1"/>
  <c r="J5855" i="1"/>
  <c r="K5855" i="1"/>
  <c r="L5855" i="1"/>
  <c r="M5855" i="1"/>
  <c r="N5855" i="1"/>
  <c r="O5855" i="1"/>
  <c r="P5855" i="1"/>
  <c r="Q5855" i="1"/>
  <c r="R5855" i="1"/>
  <c r="S5855" i="1"/>
  <c r="T5855" i="1"/>
  <c r="U5855" i="1"/>
  <c r="V5855" i="1"/>
  <c r="I5856" i="1"/>
  <c r="J5856" i="1"/>
  <c r="K5856" i="1"/>
  <c r="L5856" i="1"/>
  <c r="M5856" i="1"/>
  <c r="N5856" i="1"/>
  <c r="O5856" i="1"/>
  <c r="P5856" i="1"/>
  <c r="Q5856" i="1"/>
  <c r="R5856" i="1"/>
  <c r="S5856" i="1"/>
  <c r="T5856" i="1"/>
  <c r="U5856" i="1"/>
  <c r="V5856" i="1"/>
  <c r="I5857" i="1"/>
  <c r="J5857" i="1"/>
  <c r="K5857" i="1"/>
  <c r="L5857" i="1"/>
  <c r="M5857" i="1"/>
  <c r="N5857" i="1"/>
  <c r="O5857" i="1"/>
  <c r="P5857" i="1"/>
  <c r="Q5857" i="1"/>
  <c r="R5857" i="1"/>
  <c r="S5857" i="1"/>
  <c r="T5857" i="1"/>
  <c r="U5857" i="1"/>
  <c r="V5857" i="1"/>
  <c r="I5858" i="1"/>
  <c r="J5858" i="1"/>
  <c r="K5858" i="1"/>
  <c r="L5858" i="1"/>
  <c r="M5858" i="1"/>
  <c r="N5858" i="1"/>
  <c r="O5858" i="1"/>
  <c r="P5858" i="1"/>
  <c r="Q5858" i="1"/>
  <c r="U5858" i="1" s="1"/>
  <c r="R5858" i="1"/>
  <c r="S5858" i="1"/>
  <c r="T5858" i="1"/>
  <c r="V5858" i="1"/>
  <c r="I5859" i="1"/>
  <c r="J5859" i="1"/>
  <c r="K5859" i="1"/>
  <c r="L5859" i="1"/>
  <c r="M5859" i="1"/>
  <c r="N5859" i="1"/>
  <c r="O5859" i="1"/>
  <c r="P5859" i="1"/>
  <c r="Q5859" i="1"/>
  <c r="U5859" i="1" s="1"/>
  <c r="R5859" i="1"/>
  <c r="S5859" i="1"/>
  <c r="T5859" i="1"/>
  <c r="V5859" i="1"/>
  <c r="I5860" i="1"/>
  <c r="J5860" i="1"/>
  <c r="K5860" i="1"/>
  <c r="L5860" i="1"/>
  <c r="M5860" i="1"/>
  <c r="N5860" i="1"/>
  <c r="O5860" i="1"/>
  <c r="P5860" i="1"/>
  <c r="Q5860" i="1"/>
  <c r="U5860" i="1" s="1"/>
  <c r="R5860" i="1"/>
  <c r="S5860" i="1"/>
  <c r="T5860" i="1"/>
  <c r="V5860" i="1"/>
  <c r="I5861" i="1"/>
  <c r="J5861" i="1"/>
  <c r="K5861" i="1"/>
  <c r="L5861" i="1"/>
  <c r="M5861" i="1"/>
  <c r="N5861" i="1"/>
  <c r="O5861" i="1"/>
  <c r="P5861" i="1"/>
  <c r="Q5861" i="1"/>
  <c r="R5861" i="1"/>
  <c r="S5861" i="1"/>
  <c r="T5861" i="1"/>
  <c r="U5861" i="1"/>
  <c r="V5861" i="1"/>
  <c r="I5862" i="1"/>
  <c r="J5862" i="1"/>
  <c r="K5862" i="1"/>
  <c r="L5862" i="1"/>
  <c r="M5862" i="1"/>
  <c r="N5862" i="1"/>
  <c r="O5862" i="1"/>
  <c r="P5862" i="1"/>
  <c r="Q5862" i="1"/>
  <c r="R5862" i="1"/>
  <c r="S5862" i="1"/>
  <c r="T5862" i="1"/>
  <c r="U5862" i="1"/>
  <c r="V5862" i="1"/>
  <c r="I5863" i="1"/>
  <c r="J5863" i="1"/>
  <c r="K5863" i="1"/>
  <c r="L5863" i="1"/>
  <c r="M5863" i="1"/>
  <c r="N5863" i="1"/>
  <c r="O5863" i="1"/>
  <c r="P5863" i="1"/>
  <c r="Q5863" i="1"/>
  <c r="R5863" i="1"/>
  <c r="S5863" i="1"/>
  <c r="T5863" i="1"/>
  <c r="U5863" i="1"/>
  <c r="V5863" i="1"/>
  <c r="I5864" i="1"/>
  <c r="J5864" i="1"/>
  <c r="K5864" i="1"/>
  <c r="L5864" i="1"/>
  <c r="M5864" i="1"/>
  <c r="N5864" i="1"/>
  <c r="O5864" i="1"/>
  <c r="P5864" i="1"/>
  <c r="Q5864" i="1"/>
  <c r="U5864" i="1" s="1"/>
  <c r="R5864" i="1"/>
  <c r="S5864" i="1"/>
  <c r="T5864" i="1"/>
  <c r="V5864" i="1"/>
  <c r="I5865" i="1"/>
  <c r="J5865" i="1"/>
  <c r="K5865" i="1"/>
  <c r="L5865" i="1"/>
  <c r="M5865" i="1"/>
  <c r="N5865" i="1"/>
  <c r="O5865" i="1"/>
  <c r="P5865" i="1"/>
  <c r="Q5865" i="1"/>
  <c r="U5865" i="1" s="1"/>
  <c r="R5865" i="1"/>
  <c r="S5865" i="1"/>
  <c r="T5865" i="1"/>
  <c r="V5865" i="1"/>
  <c r="I5866" i="1"/>
  <c r="J5866" i="1"/>
  <c r="K5866" i="1"/>
  <c r="L5866" i="1"/>
  <c r="M5866" i="1"/>
  <c r="N5866" i="1"/>
  <c r="O5866" i="1"/>
  <c r="P5866" i="1"/>
  <c r="Q5866" i="1"/>
  <c r="U5866" i="1" s="1"/>
  <c r="R5866" i="1"/>
  <c r="S5866" i="1"/>
  <c r="T5866" i="1"/>
  <c r="V5866" i="1"/>
  <c r="I5867" i="1"/>
  <c r="J5867" i="1"/>
  <c r="K5867" i="1"/>
  <c r="L5867" i="1"/>
  <c r="M5867" i="1"/>
  <c r="N5867" i="1"/>
  <c r="O5867" i="1"/>
  <c r="P5867" i="1"/>
  <c r="Q5867" i="1"/>
  <c r="R5867" i="1"/>
  <c r="S5867" i="1"/>
  <c r="T5867" i="1"/>
  <c r="U5867" i="1"/>
  <c r="V5867" i="1"/>
  <c r="I5868" i="1"/>
  <c r="J5868" i="1"/>
  <c r="K5868" i="1"/>
  <c r="L5868" i="1"/>
  <c r="M5868" i="1"/>
  <c r="N5868" i="1"/>
  <c r="O5868" i="1"/>
  <c r="P5868" i="1"/>
  <c r="Q5868" i="1"/>
  <c r="R5868" i="1"/>
  <c r="S5868" i="1"/>
  <c r="T5868" i="1"/>
  <c r="U5868" i="1"/>
  <c r="V5868" i="1"/>
  <c r="I5869" i="1"/>
  <c r="J5869" i="1"/>
  <c r="K5869" i="1"/>
  <c r="L5869" i="1"/>
  <c r="M5869" i="1"/>
  <c r="N5869" i="1"/>
  <c r="O5869" i="1"/>
  <c r="P5869" i="1"/>
  <c r="Q5869" i="1"/>
  <c r="R5869" i="1"/>
  <c r="S5869" i="1"/>
  <c r="T5869" i="1"/>
  <c r="U5869" i="1"/>
  <c r="V5869" i="1"/>
  <c r="I5870" i="1"/>
  <c r="J5870" i="1"/>
  <c r="K5870" i="1"/>
  <c r="L5870" i="1"/>
  <c r="M5870" i="1"/>
  <c r="N5870" i="1"/>
  <c r="O5870" i="1"/>
  <c r="P5870" i="1"/>
  <c r="Q5870" i="1"/>
  <c r="U5870" i="1" s="1"/>
  <c r="R5870" i="1"/>
  <c r="S5870" i="1"/>
  <c r="T5870" i="1"/>
  <c r="V5870" i="1"/>
  <c r="I5871" i="1"/>
  <c r="J5871" i="1"/>
  <c r="K5871" i="1"/>
  <c r="L5871" i="1"/>
  <c r="M5871" i="1"/>
  <c r="N5871" i="1"/>
  <c r="O5871" i="1"/>
  <c r="P5871" i="1"/>
  <c r="Q5871" i="1"/>
  <c r="U5871" i="1" s="1"/>
  <c r="R5871" i="1"/>
  <c r="S5871" i="1"/>
  <c r="T5871" i="1"/>
  <c r="V5871" i="1"/>
  <c r="I5872" i="1"/>
  <c r="J5872" i="1"/>
  <c r="K5872" i="1"/>
  <c r="L5872" i="1"/>
  <c r="M5872" i="1"/>
  <c r="N5872" i="1"/>
  <c r="O5872" i="1"/>
  <c r="P5872" i="1"/>
  <c r="Q5872" i="1"/>
  <c r="U5872" i="1" s="1"/>
  <c r="R5872" i="1"/>
  <c r="S5872" i="1"/>
  <c r="T5872" i="1"/>
  <c r="V5872" i="1"/>
  <c r="I5873" i="1"/>
  <c r="J5873" i="1"/>
  <c r="K5873" i="1"/>
  <c r="L5873" i="1"/>
  <c r="M5873" i="1"/>
  <c r="N5873" i="1"/>
  <c r="O5873" i="1"/>
  <c r="P5873" i="1"/>
  <c r="Q5873" i="1"/>
  <c r="R5873" i="1"/>
  <c r="S5873" i="1"/>
  <c r="T5873" i="1"/>
  <c r="U5873" i="1"/>
  <c r="V5873" i="1"/>
  <c r="I5874" i="1"/>
  <c r="J5874" i="1"/>
  <c r="K5874" i="1"/>
  <c r="L5874" i="1"/>
  <c r="M5874" i="1"/>
  <c r="N5874" i="1"/>
  <c r="O5874" i="1"/>
  <c r="P5874" i="1"/>
  <c r="Q5874" i="1"/>
  <c r="R5874" i="1"/>
  <c r="S5874" i="1"/>
  <c r="T5874" i="1"/>
  <c r="U5874" i="1"/>
  <c r="V5874" i="1"/>
  <c r="I5875" i="1"/>
  <c r="J5875" i="1"/>
  <c r="K5875" i="1"/>
  <c r="L5875" i="1"/>
  <c r="M5875" i="1"/>
  <c r="N5875" i="1"/>
  <c r="O5875" i="1"/>
  <c r="P5875" i="1"/>
  <c r="Q5875" i="1"/>
  <c r="R5875" i="1"/>
  <c r="S5875" i="1"/>
  <c r="T5875" i="1"/>
  <c r="U5875" i="1"/>
  <c r="V5875" i="1"/>
  <c r="I5876" i="1"/>
  <c r="J5876" i="1"/>
  <c r="K5876" i="1"/>
  <c r="L5876" i="1"/>
  <c r="M5876" i="1"/>
  <c r="N5876" i="1"/>
  <c r="O5876" i="1"/>
  <c r="P5876" i="1"/>
  <c r="Q5876" i="1"/>
  <c r="U5876" i="1" s="1"/>
  <c r="R5876" i="1"/>
  <c r="S5876" i="1"/>
  <c r="T5876" i="1"/>
  <c r="V5876" i="1"/>
  <c r="I5877" i="1"/>
  <c r="J5877" i="1"/>
  <c r="K5877" i="1"/>
  <c r="L5877" i="1"/>
  <c r="M5877" i="1"/>
  <c r="N5877" i="1"/>
  <c r="O5877" i="1"/>
  <c r="P5877" i="1"/>
  <c r="Q5877" i="1"/>
  <c r="U5877" i="1" s="1"/>
  <c r="R5877" i="1"/>
  <c r="S5877" i="1"/>
  <c r="T5877" i="1"/>
  <c r="V5877" i="1"/>
  <c r="I5878" i="1"/>
  <c r="J5878" i="1"/>
  <c r="K5878" i="1"/>
  <c r="L5878" i="1"/>
  <c r="M5878" i="1"/>
  <c r="N5878" i="1"/>
  <c r="O5878" i="1"/>
  <c r="P5878" i="1"/>
  <c r="Q5878" i="1"/>
  <c r="U5878" i="1" s="1"/>
  <c r="R5878" i="1"/>
  <c r="S5878" i="1"/>
  <c r="T5878" i="1"/>
  <c r="V5878" i="1"/>
  <c r="I5879" i="1"/>
  <c r="J5879" i="1"/>
  <c r="K5879" i="1"/>
  <c r="L5879" i="1"/>
  <c r="M5879" i="1"/>
  <c r="N5879" i="1"/>
  <c r="O5879" i="1"/>
  <c r="P5879" i="1"/>
  <c r="Q5879" i="1"/>
  <c r="R5879" i="1"/>
  <c r="S5879" i="1"/>
  <c r="T5879" i="1"/>
  <c r="U5879" i="1"/>
  <c r="V5879" i="1"/>
  <c r="I5880" i="1"/>
  <c r="J5880" i="1"/>
  <c r="K5880" i="1"/>
  <c r="L5880" i="1"/>
  <c r="M5880" i="1"/>
  <c r="N5880" i="1"/>
  <c r="O5880" i="1"/>
  <c r="P5880" i="1"/>
  <c r="Q5880" i="1"/>
  <c r="R5880" i="1"/>
  <c r="S5880" i="1"/>
  <c r="T5880" i="1"/>
  <c r="U5880" i="1"/>
  <c r="V5880" i="1"/>
  <c r="I5881" i="1"/>
  <c r="J5881" i="1"/>
  <c r="K5881" i="1"/>
  <c r="L5881" i="1"/>
  <c r="M5881" i="1"/>
  <c r="N5881" i="1"/>
  <c r="O5881" i="1"/>
  <c r="P5881" i="1"/>
  <c r="Q5881" i="1"/>
  <c r="R5881" i="1"/>
  <c r="S5881" i="1"/>
  <c r="T5881" i="1"/>
  <c r="U5881" i="1"/>
  <c r="V5881" i="1"/>
  <c r="I5882" i="1"/>
  <c r="J5882" i="1"/>
  <c r="K5882" i="1"/>
  <c r="L5882" i="1"/>
  <c r="M5882" i="1"/>
  <c r="N5882" i="1"/>
  <c r="O5882" i="1"/>
  <c r="P5882" i="1"/>
  <c r="Q5882" i="1"/>
  <c r="U5882" i="1" s="1"/>
  <c r="R5882" i="1"/>
  <c r="S5882" i="1"/>
  <c r="T5882" i="1"/>
  <c r="V5882" i="1"/>
  <c r="I5883" i="1"/>
  <c r="J5883" i="1"/>
  <c r="K5883" i="1"/>
  <c r="L5883" i="1"/>
  <c r="M5883" i="1"/>
  <c r="N5883" i="1"/>
  <c r="O5883" i="1"/>
  <c r="P5883" i="1"/>
  <c r="Q5883" i="1"/>
  <c r="U5883" i="1" s="1"/>
  <c r="R5883" i="1"/>
  <c r="S5883" i="1"/>
  <c r="T5883" i="1"/>
  <c r="V5883" i="1"/>
  <c r="I5884" i="1"/>
  <c r="J5884" i="1"/>
  <c r="K5884" i="1"/>
  <c r="L5884" i="1"/>
  <c r="M5884" i="1"/>
  <c r="N5884" i="1"/>
  <c r="O5884" i="1"/>
  <c r="P5884" i="1"/>
  <c r="Q5884" i="1"/>
  <c r="U5884" i="1" s="1"/>
  <c r="R5884" i="1"/>
  <c r="S5884" i="1"/>
  <c r="T5884" i="1"/>
  <c r="V5884" i="1"/>
  <c r="I5885" i="1"/>
  <c r="J5885" i="1"/>
  <c r="K5885" i="1"/>
  <c r="L5885" i="1"/>
  <c r="M5885" i="1"/>
  <c r="N5885" i="1"/>
  <c r="O5885" i="1"/>
  <c r="P5885" i="1"/>
  <c r="Q5885" i="1"/>
  <c r="R5885" i="1"/>
  <c r="S5885" i="1"/>
  <c r="T5885" i="1"/>
  <c r="U5885" i="1"/>
  <c r="V5885" i="1"/>
  <c r="I5886" i="1"/>
  <c r="J5886" i="1"/>
  <c r="K5886" i="1"/>
  <c r="L5886" i="1"/>
  <c r="M5886" i="1"/>
  <c r="N5886" i="1"/>
  <c r="O5886" i="1"/>
  <c r="P5886" i="1"/>
  <c r="Q5886" i="1"/>
  <c r="R5886" i="1"/>
  <c r="S5886" i="1"/>
  <c r="T5886" i="1"/>
  <c r="U5886" i="1"/>
  <c r="V5886" i="1"/>
  <c r="I5887" i="1"/>
  <c r="J5887" i="1"/>
  <c r="K5887" i="1"/>
  <c r="L5887" i="1"/>
  <c r="M5887" i="1"/>
  <c r="N5887" i="1"/>
  <c r="O5887" i="1"/>
  <c r="P5887" i="1"/>
  <c r="Q5887" i="1"/>
  <c r="R5887" i="1"/>
  <c r="S5887" i="1"/>
  <c r="T5887" i="1"/>
  <c r="U5887" i="1"/>
  <c r="V5887" i="1"/>
  <c r="I5888" i="1"/>
  <c r="J5888" i="1"/>
  <c r="K5888" i="1"/>
  <c r="L5888" i="1"/>
  <c r="M5888" i="1"/>
  <c r="N5888" i="1"/>
  <c r="O5888" i="1"/>
  <c r="P5888" i="1"/>
  <c r="Q5888" i="1"/>
  <c r="U5888" i="1" s="1"/>
  <c r="R5888" i="1"/>
  <c r="S5888" i="1"/>
  <c r="T5888" i="1"/>
  <c r="V5888" i="1"/>
  <c r="I5889" i="1"/>
  <c r="J5889" i="1"/>
  <c r="K5889" i="1"/>
  <c r="L5889" i="1"/>
  <c r="M5889" i="1"/>
  <c r="N5889" i="1"/>
  <c r="O5889" i="1"/>
  <c r="P5889" i="1"/>
  <c r="Q5889" i="1"/>
  <c r="U5889" i="1" s="1"/>
  <c r="R5889" i="1"/>
  <c r="S5889" i="1"/>
  <c r="T5889" i="1"/>
  <c r="V5889" i="1"/>
  <c r="I5890" i="1"/>
  <c r="J5890" i="1"/>
  <c r="K5890" i="1"/>
  <c r="L5890" i="1"/>
  <c r="M5890" i="1"/>
  <c r="N5890" i="1"/>
  <c r="O5890" i="1"/>
  <c r="P5890" i="1"/>
  <c r="Q5890" i="1"/>
  <c r="U5890" i="1" s="1"/>
  <c r="R5890" i="1"/>
  <c r="S5890" i="1"/>
  <c r="T5890" i="1"/>
  <c r="V5890" i="1"/>
  <c r="I5891" i="1"/>
  <c r="J5891" i="1"/>
  <c r="K5891" i="1"/>
  <c r="L5891" i="1"/>
  <c r="M5891" i="1"/>
  <c r="N5891" i="1"/>
  <c r="O5891" i="1"/>
  <c r="P5891" i="1"/>
  <c r="Q5891" i="1"/>
  <c r="R5891" i="1"/>
  <c r="S5891" i="1"/>
  <c r="T5891" i="1"/>
  <c r="U5891" i="1"/>
  <c r="V5891" i="1"/>
  <c r="I5892" i="1"/>
  <c r="J5892" i="1"/>
  <c r="K5892" i="1"/>
  <c r="L5892" i="1"/>
  <c r="M5892" i="1"/>
  <c r="N5892" i="1"/>
  <c r="O5892" i="1"/>
  <c r="P5892" i="1"/>
  <c r="Q5892" i="1"/>
  <c r="R5892" i="1"/>
  <c r="S5892" i="1"/>
  <c r="T5892" i="1"/>
  <c r="U5892" i="1"/>
  <c r="V5892" i="1"/>
  <c r="I5893" i="1"/>
  <c r="J5893" i="1"/>
  <c r="K5893" i="1"/>
  <c r="L5893" i="1"/>
  <c r="M5893" i="1"/>
  <c r="N5893" i="1"/>
  <c r="O5893" i="1"/>
  <c r="P5893" i="1"/>
  <c r="Q5893" i="1"/>
  <c r="R5893" i="1"/>
  <c r="S5893" i="1"/>
  <c r="T5893" i="1"/>
  <c r="U5893" i="1"/>
  <c r="V5893" i="1"/>
  <c r="I5894" i="1"/>
  <c r="J5894" i="1"/>
  <c r="K5894" i="1"/>
  <c r="L5894" i="1"/>
  <c r="M5894" i="1"/>
  <c r="N5894" i="1"/>
  <c r="O5894" i="1"/>
  <c r="P5894" i="1"/>
  <c r="Q5894" i="1"/>
  <c r="U5894" i="1" s="1"/>
  <c r="R5894" i="1"/>
  <c r="S5894" i="1"/>
  <c r="T5894" i="1"/>
  <c r="V5894" i="1"/>
  <c r="I5895" i="1"/>
  <c r="J5895" i="1"/>
  <c r="K5895" i="1"/>
  <c r="L5895" i="1"/>
  <c r="M5895" i="1"/>
  <c r="N5895" i="1"/>
  <c r="O5895" i="1"/>
  <c r="P5895" i="1"/>
  <c r="Q5895" i="1"/>
  <c r="U5895" i="1" s="1"/>
  <c r="R5895" i="1"/>
  <c r="S5895" i="1"/>
  <c r="T5895" i="1"/>
  <c r="V5895" i="1"/>
  <c r="I5896" i="1"/>
  <c r="J5896" i="1"/>
  <c r="K5896" i="1"/>
  <c r="L5896" i="1"/>
  <c r="M5896" i="1"/>
  <c r="N5896" i="1"/>
  <c r="O5896" i="1"/>
  <c r="P5896" i="1"/>
  <c r="Q5896" i="1"/>
  <c r="U5896" i="1" s="1"/>
  <c r="R5896" i="1"/>
  <c r="S5896" i="1"/>
  <c r="T5896" i="1"/>
  <c r="V5896" i="1"/>
  <c r="I5897" i="1"/>
  <c r="J5897" i="1"/>
  <c r="K5897" i="1"/>
  <c r="L5897" i="1"/>
  <c r="M5897" i="1"/>
  <c r="N5897" i="1"/>
  <c r="O5897" i="1"/>
  <c r="P5897" i="1"/>
  <c r="Q5897" i="1"/>
  <c r="R5897" i="1"/>
  <c r="S5897" i="1"/>
  <c r="T5897" i="1"/>
  <c r="U5897" i="1"/>
  <c r="V5897" i="1"/>
  <c r="I5898" i="1"/>
  <c r="J5898" i="1"/>
  <c r="K5898" i="1"/>
  <c r="L5898" i="1"/>
  <c r="M5898" i="1"/>
  <c r="N5898" i="1"/>
  <c r="O5898" i="1"/>
  <c r="P5898" i="1"/>
  <c r="Q5898" i="1"/>
  <c r="R5898" i="1"/>
  <c r="S5898" i="1"/>
  <c r="T5898" i="1"/>
  <c r="U5898" i="1"/>
  <c r="V5898" i="1"/>
  <c r="I5899" i="1"/>
  <c r="J5899" i="1"/>
  <c r="K5899" i="1"/>
  <c r="L5899" i="1"/>
  <c r="M5899" i="1"/>
  <c r="N5899" i="1"/>
  <c r="O5899" i="1"/>
  <c r="P5899" i="1"/>
  <c r="Q5899" i="1"/>
  <c r="R5899" i="1"/>
  <c r="S5899" i="1"/>
  <c r="T5899" i="1"/>
  <c r="U5899" i="1"/>
  <c r="V5899" i="1"/>
  <c r="I5900" i="1"/>
  <c r="J5900" i="1"/>
  <c r="K5900" i="1"/>
  <c r="L5900" i="1"/>
  <c r="M5900" i="1"/>
  <c r="N5900" i="1"/>
  <c r="O5900" i="1"/>
  <c r="P5900" i="1"/>
  <c r="Q5900" i="1"/>
  <c r="U5900" i="1" s="1"/>
  <c r="R5900" i="1"/>
  <c r="S5900" i="1"/>
  <c r="T5900" i="1"/>
  <c r="V5900" i="1"/>
  <c r="I5901" i="1"/>
  <c r="J5901" i="1"/>
  <c r="K5901" i="1"/>
  <c r="L5901" i="1"/>
  <c r="M5901" i="1"/>
  <c r="N5901" i="1"/>
  <c r="O5901" i="1"/>
  <c r="P5901" i="1"/>
  <c r="Q5901" i="1"/>
  <c r="U5901" i="1" s="1"/>
  <c r="R5901" i="1"/>
  <c r="S5901" i="1"/>
  <c r="T5901" i="1"/>
  <c r="V5901" i="1"/>
  <c r="I5902" i="1"/>
  <c r="J5902" i="1"/>
  <c r="K5902" i="1"/>
  <c r="L5902" i="1"/>
  <c r="M5902" i="1"/>
  <c r="N5902" i="1"/>
  <c r="O5902" i="1"/>
  <c r="P5902" i="1"/>
  <c r="Q5902" i="1"/>
  <c r="U5902" i="1" s="1"/>
  <c r="R5902" i="1"/>
  <c r="S5902" i="1"/>
  <c r="T5902" i="1"/>
  <c r="V5902" i="1"/>
  <c r="I5903" i="1"/>
  <c r="J5903" i="1"/>
  <c r="K5903" i="1"/>
  <c r="L5903" i="1"/>
  <c r="M5903" i="1"/>
  <c r="N5903" i="1"/>
  <c r="O5903" i="1"/>
  <c r="P5903" i="1"/>
  <c r="Q5903" i="1"/>
  <c r="R5903" i="1"/>
  <c r="S5903" i="1"/>
  <c r="T5903" i="1"/>
  <c r="U5903" i="1"/>
  <c r="V5903" i="1"/>
  <c r="I5904" i="1"/>
  <c r="J5904" i="1"/>
  <c r="K5904" i="1"/>
  <c r="L5904" i="1"/>
  <c r="M5904" i="1"/>
  <c r="N5904" i="1"/>
  <c r="O5904" i="1"/>
  <c r="P5904" i="1"/>
  <c r="Q5904" i="1"/>
  <c r="R5904" i="1"/>
  <c r="S5904" i="1"/>
  <c r="T5904" i="1"/>
  <c r="U5904" i="1"/>
  <c r="V5904" i="1"/>
  <c r="I5905" i="1"/>
  <c r="J5905" i="1"/>
  <c r="K5905" i="1"/>
  <c r="L5905" i="1"/>
  <c r="M5905" i="1"/>
  <c r="N5905" i="1"/>
  <c r="O5905" i="1"/>
  <c r="P5905" i="1"/>
  <c r="Q5905" i="1"/>
  <c r="R5905" i="1"/>
  <c r="S5905" i="1"/>
  <c r="T5905" i="1"/>
  <c r="U5905" i="1"/>
  <c r="V5905" i="1"/>
  <c r="I5906" i="1"/>
  <c r="J5906" i="1"/>
  <c r="K5906" i="1"/>
  <c r="L5906" i="1"/>
  <c r="M5906" i="1"/>
  <c r="N5906" i="1"/>
  <c r="O5906" i="1"/>
  <c r="P5906" i="1"/>
  <c r="Q5906" i="1"/>
  <c r="U5906" i="1" s="1"/>
  <c r="R5906" i="1"/>
  <c r="S5906" i="1"/>
  <c r="T5906" i="1"/>
  <c r="V5906" i="1"/>
  <c r="I5907" i="1"/>
  <c r="J5907" i="1"/>
  <c r="K5907" i="1"/>
  <c r="L5907" i="1"/>
  <c r="M5907" i="1"/>
  <c r="N5907" i="1"/>
  <c r="O5907" i="1"/>
  <c r="P5907" i="1"/>
  <c r="Q5907" i="1"/>
  <c r="U5907" i="1" s="1"/>
  <c r="R5907" i="1"/>
  <c r="S5907" i="1"/>
  <c r="T5907" i="1"/>
  <c r="V5907" i="1"/>
  <c r="I5908" i="1"/>
  <c r="J5908" i="1"/>
  <c r="K5908" i="1"/>
  <c r="L5908" i="1"/>
  <c r="M5908" i="1"/>
  <c r="N5908" i="1"/>
  <c r="O5908" i="1"/>
  <c r="P5908" i="1"/>
  <c r="Q5908" i="1"/>
  <c r="U5908" i="1" s="1"/>
  <c r="R5908" i="1"/>
  <c r="S5908" i="1"/>
  <c r="T5908" i="1"/>
  <c r="V5908" i="1"/>
  <c r="I5909" i="1"/>
  <c r="J5909" i="1"/>
  <c r="K5909" i="1"/>
  <c r="L5909" i="1"/>
  <c r="M5909" i="1"/>
  <c r="N5909" i="1"/>
  <c r="O5909" i="1"/>
  <c r="P5909" i="1"/>
  <c r="Q5909" i="1"/>
  <c r="R5909" i="1"/>
  <c r="S5909" i="1"/>
  <c r="T5909" i="1"/>
  <c r="U5909" i="1"/>
  <c r="V5909" i="1"/>
  <c r="I5910" i="1"/>
  <c r="J5910" i="1"/>
  <c r="K5910" i="1"/>
  <c r="L5910" i="1"/>
  <c r="M5910" i="1"/>
  <c r="N5910" i="1"/>
  <c r="O5910" i="1"/>
  <c r="P5910" i="1"/>
  <c r="Q5910" i="1"/>
  <c r="R5910" i="1"/>
  <c r="S5910" i="1"/>
  <c r="T5910" i="1"/>
  <c r="U5910" i="1"/>
  <c r="V5910" i="1"/>
  <c r="I5911" i="1"/>
  <c r="J5911" i="1"/>
  <c r="K5911" i="1"/>
  <c r="L5911" i="1"/>
  <c r="M5911" i="1"/>
  <c r="N5911" i="1"/>
  <c r="O5911" i="1"/>
  <c r="P5911" i="1"/>
  <c r="Q5911" i="1"/>
  <c r="R5911" i="1"/>
  <c r="S5911" i="1"/>
  <c r="T5911" i="1"/>
  <c r="U5911" i="1"/>
  <c r="V5911" i="1"/>
  <c r="I5912" i="1"/>
  <c r="J5912" i="1"/>
  <c r="K5912" i="1"/>
  <c r="L5912" i="1"/>
  <c r="M5912" i="1"/>
  <c r="N5912" i="1"/>
  <c r="O5912" i="1"/>
  <c r="P5912" i="1"/>
  <c r="Q5912" i="1"/>
  <c r="U5912" i="1" s="1"/>
  <c r="R5912" i="1"/>
  <c r="S5912" i="1"/>
  <c r="T5912" i="1"/>
  <c r="V5912" i="1"/>
  <c r="I5913" i="1"/>
  <c r="J5913" i="1"/>
  <c r="K5913" i="1"/>
  <c r="L5913" i="1"/>
  <c r="M5913" i="1"/>
  <c r="N5913" i="1"/>
  <c r="O5913" i="1"/>
  <c r="P5913" i="1"/>
  <c r="Q5913" i="1"/>
  <c r="U5913" i="1" s="1"/>
  <c r="R5913" i="1"/>
  <c r="S5913" i="1"/>
  <c r="T5913" i="1"/>
  <c r="V5913" i="1"/>
  <c r="I5914" i="1"/>
  <c r="J5914" i="1"/>
  <c r="K5914" i="1"/>
  <c r="L5914" i="1"/>
  <c r="M5914" i="1"/>
  <c r="N5914" i="1"/>
  <c r="O5914" i="1"/>
  <c r="P5914" i="1"/>
  <c r="Q5914" i="1"/>
  <c r="U5914" i="1" s="1"/>
  <c r="R5914" i="1"/>
  <c r="S5914" i="1"/>
  <c r="T5914" i="1"/>
  <c r="V5914" i="1"/>
  <c r="I5915" i="1"/>
  <c r="J5915" i="1"/>
  <c r="K5915" i="1"/>
  <c r="L5915" i="1"/>
  <c r="M5915" i="1"/>
  <c r="N5915" i="1"/>
  <c r="O5915" i="1"/>
  <c r="P5915" i="1"/>
  <c r="Q5915" i="1"/>
  <c r="R5915" i="1"/>
  <c r="S5915" i="1"/>
  <c r="T5915" i="1"/>
  <c r="U5915" i="1"/>
  <c r="V5915" i="1"/>
  <c r="I5916" i="1"/>
  <c r="J5916" i="1"/>
  <c r="K5916" i="1"/>
  <c r="L5916" i="1"/>
  <c r="M5916" i="1"/>
  <c r="N5916" i="1"/>
  <c r="O5916" i="1"/>
  <c r="P5916" i="1"/>
  <c r="Q5916" i="1"/>
  <c r="R5916" i="1"/>
  <c r="S5916" i="1"/>
  <c r="T5916" i="1"/>
  <c r="U5916" i="1"/>
  <c r="V5916" i="1"/>
  <c r="I5917" i="1"/>
  <c r="J5917" i="1"/>
  <c r="K5917" i="1"/>
  <c r="L5917" i="1"/>
  <c r="M5917" i="1"/>
  <c r="N5917" i="1"/>
  <c r="O5917" i="1"/>
  <c r="P5917" i="1"/>
  <c r="Q5917" i="1"/>
  <c r="R5917" i="1"/>
  <c r="S5917" i="1"/>
  <c r="T5917" i="1"/>
  <c r="U5917" i="1"/>
  <c r="V5917" i="1"/>
  <c r="I5918" i="1"/>
  <c r="J5918" i="1"/>
  <c r="K5918" i="1"/>
  <c r="L5918" i="1"/>
  <c r="M5918" i="1"/>
  <c r="N5918" i="1"/>
  <c r="O5918" i="1"/>
  <c r="P5918" i="1"/>
  <c r="Q5918" i="1"/>
  <c r="U5918" i="1" s="1"/>
  <c r="R5918" i="1"/>
  <c r="S5918" i="1"/>
  <c r="T5918" i="1"/>
  <c r="V5918" i="1"/>
  <c r="I5919" i="1"/>
  <c r="J5919" i="1"/>
  <c r="K5919" i="1"/>
  <c r="L5919" i="1"/>
  <c r="M5919" i="1"/>
  <c r="N5919" i="1"/>
  <c r="O5919" i="1"/>
  <c r="P5919" i="1"/>
  <c r="Q5919" i="1"/>
  <c r="U5919" i="1" s="1"/>
  <c r="R5919" i="1"/>
  <c r="S5919" i="1"/>
  <c r="T5919" i="1"/>
  <c r="V5919" i="1"/>
  <c r="I5920" i="1"/>
  <c r="J5920" i="1"/>
  <c r="K5920" i="1"/>
  <c r="L5920" i="1"/>
  <c r="M5920" i="1"/>
  <c r="N5920" i="1"/>
  <c r="O5920" i="1"/>
  <c r="P5920" i="1"/>
  <c r="Q5920" i="1"/>
  <c r="U5920" i="1" s="1"/>
  <c r="R5920" i="1"/>
  <c r="S5920" i="1"/>
  <c r="T5920" i="1"/>
  <c r="V5920" i="1"/>
  <c r="I5921" i="1"/>
  <c r="J5921" i="1"/>
  <c r="K5921" i="1"/>
  <c r="L5921" i="1"/>
  <c r="M5921" i="1"/>
  <c r="N5921" i="1"/>
  <c r="O5921" i="1"/>
  <c r="P5921" i="1"/>
  <c r="Q5921" i="1"/>
  <c r="R5921" i="1"/>
  <c r="S5921" i="1"/>
  <c r="T5921" i="1"/>
  <c r="U5921" i="1"/>
  <c r="V5921" i="1"/>
  <c r="I5922" i="1"/>
  <c r="J5922" i="1"/>
  <c r="K5922" i="1"/>
  <c r="L5922" i="1"/>
  <c r="M5922" i="1"/>
  <c r="N5922" i="1"/>
  <c r="O5922" i="1"/>
  <c r="P5922" i="1"/>
  <c r="Q5922" i="1"/>
  <c r="R5922" i="1"/>
  <c r="S5922" i="1"/>
  <c r="T5922" i="1"/>
  <c r="U5922" i="1"/>
  <c r="V5922" i="1"/>
  <c r="I5923" i="1"/>
  <c r="J5923" i="1"/>
  <c r="K5923" i="1"/>
  <c r="L5923" i="1"/>
  <c r="M5923" i="1"/>
  <c r="N5923" i="1"/>
  <c r="O5923" i="1"/>
  <c r="P5923" i="1"/>
  <c r="Q5923" i="1"/>
  <c r="R5923" i="1"/>
  <c r="S5923" i="1"/>
  <c r="T5923" i="1"/>
  <c r="U5923" i="1"/>
  <c r="V5923" i="1"/>
  <c r="I5924" i="1"/>
  <c r="J5924" i="1"/>
  <c r="K5924" i="1"/>
  <c r="L5924" i="1"/>
  <c r="M5924" i="1"/>
  <c r="N5924" i="1"/>
  <c r="O5924" i="1"/>
  <c r="P5924" i="1"/>
  <c r="Q5924" i="1"/>
  <c r="U5924" i="1" s="1"/>
  <c r="R5924" i="1"/>
  <c r="S5924" i="1"/>
  <c r="T5924" i="1"/>
  <c r="V5924" i="1"/>
  <c r="I5925" i="1"/>
  <c r="J5925" i="1"/>
  <c r="K5925" i="1"/>
  <c r="L5925" i="1"/>
  <c r="M5925" i="1"/>
  <c r="N5925" i="1"/>
  <c r="O5925" i="1"/>
  <c r="P5925" i="1"/>
  <c r="Q5925" i="1"/>
  <c r="U5925" i="1" s="1"/>
  <c r="R5925" i="1"/>
  <c r="S5925" i="1"/>
  <c r="T5925" i="1"/>
  <c r="V5925" i="1"/>
  <c r="I5926" i="1"/>
  <c r="J5926" i="1"/>
  <c r="K5926" i="1"/>
  <c r="L5926" i="1"/>
  <c r="M5926" i="1"/>
  <c r="N5926" i="1"/>
  <c r="O5926" i="1"/>
  <c r="P5926" i="1"/>
  <c r="Q5926" i="1"/>
  <c r="U5926" i="1" s="1"/>
  <c r="R5926" i="1"/>
  <c r="S5926" i="1"/>
  <c r="T5926" i="1"/>
  <c r="V5926" i="1"/>
  <c r="I5927" i="1"/>
  <c r="J5927" i="1"/>
  <c r="K5927" i="1"/>
  <c r="L5927" i="1"/>
  <c r="M5927" i="1"/>
  <c r="N5927" i="1"/>
  <c r="O5927" i="1"/>
  <c r="P5927" i="1"/>
  <c r="Q5927" i="1"/>
  <c r="R5927" i="1"/>
  <c r="S5927" i="1"/>
  <c r="T5927" i="1"/>
  <c r="U5927" i="1"/>
  <c r="V5927" i="1"/>
  <c r="I5928" i="1"/>
  <c r="J5928" i="1"/>
  <c r="K5928" i="1"/>
  <c r="L5928" i="1"/>
  <c r="M5928" i="1"/>
  <c r="N5928" i="1"/>
  <c r="O5928" i="1"/>
  <c r="P5928" i="1"/>
  <c r="Q5928" i="1"/>
  <c r="R5928" i="1"/>
  <c r="S5928" i="1"/>
  <c r="T5928" i="1"/>
  <c r="U5928" i="1"/>
  <c r="V5928" i="1"/>
  <c r="I5929" i="1"/>
  <c r="J5929" i="1"/>
  <c r="K5929" i="1"/>
  <c r="L5929" i="1"/>
  <c r="M5929" i="1"/>
  <c r="N5929" i="1"/>
  <c r="O5929" i="1"/>
  <c r="P5929" i="1"/>
  <c r="Q5929" i="1"/>
  <c r="R5929" i="1"/>
  <c r="S5929" i="1"/>
  <c r="T5929" i="1"/>
  <c r="U5929" i="1"/>
  <c r="V5929" i="1"/>
  <c r="I5930" i="1"/>
  <c r="J5930" i="1"/>
  <c r="K5930" i="1"/>
  <c r="L5930" i="1"/>
  <c r="M5930" i="1"/>
  <c r="N5930" i="1"/>
  <c r="O5930" i="1"/>
  <c r="P5930" i="1"/>
  <c r="Q5930" i="1"/>
  <c r="U5930" i="1" s="1"/>
  <c r="R5930" i="1"/>
  <c r="S5930" i="1"/>
  <c r="T5930" i="1"/>
  <c r="V5930" i="1"/>
  <c r="I5931" i="1"/>
  <c r="J5931" i="1"/>
  <c r="K5931" i="1"/>
  <c r="L5931" i="1"/>
  <c r="M5931" i="1"/>
  <c r="N5931" i="1"/>
  <c r="O5931" i="1"/>
  <c r="P5931" i="1"/>
  <c r="Q5931" i="1"/>
  <c r="U5931" i="1" s="1"/>
  <c r="R5931" i="1"/>
  <c r="S5931" i="1"/>
  <c r="T5931" i="1"/>
  <c r="V5931" i="1"/>
  <c r="I5932" i="1"/>
  <c r="J5932" i="1"/>
  <c r="K5932" i="1"/>
  <c r="L5932" i="1"/>
  <c r="M5932" i="1"/>
  <c r="N5932" i="1"/>
  <c r="O5932" i="1"/>
  <c r="P5932" i="1"/>
  <c r="Q5932" i="1"/>
  <c r="U5932" i="1" s="1"/>
  <c r="R5932" i="1"/>
  <c r="S5932" i="1"/>
  <c r="T5932" i="1"/>
  <c r="V5932" i="1"/>
  <c r="I5933" i="1"/>
  <c r="J5933" i="1"/>
  <c r="K5933" i="1"/>
  <c r="L5933" i="1"/>
  <c r="M5933" i="1"/>
  <c r="N5933" i="1"/>
  <c r="O5933" i="1"/>
  <c r="P5933" i="1"/>
  <c r="Q5933" i="1"/>
  <c r="R5933" i="1"/>
  <c r="S5933" i="1"/>
  <c r="T5933" i="1"/>
  <c r="U5933" i="1"/>
  <c r="V5933" i="1"/>
  <c r="I5934" i="1"/>
  <c r="J5934" i="1"/>
  <c r="K5934" i="1"/>
  <c r="L5934" i="1"/>
  <c r="M5934" i="1"/>
  <c r="N5934" i="1"/>
  <c r="O5934" i="1"/>
  <c r="P5934" i="1"/>
  <c r="Q5934" i="1"/>
  <c r="R5934" i="1"/>
  <c r="S5934" i="1"/>
  <c r="T5934" i="1"/>
  <c r="U5934" i="1"/>
  <c r="V5934" i="1"/>
  <c r="I5935" i="1"/>
  <c r="J5935" i="1"/>
  <c r="K5935" i="1"/>
  <c r="L5935" i="1"/>
  <c r="M5935" i="1"/>
  <c r="N5935" i="1"/>
  <c r="O5935" i="1"/>
  <c r="P5935" i="1"/>
  <c r="Q5935" i="1"/>
  <c r="R5935" i="1"/>
  <c r="S5935" i="1"/>
  <c r="T5935" i="1"/>
  <c r="U5935" i="1"/>
  <c r="V5935" i="1"/>
  <c r="I5936" i="1"/>
  <c r="J5936" i="1"/>
  <c r="K5936" i="1"/>
  <c r="L5936" i="1"/>
  <c r="M5936" i="1"/>
  <c r="N5936" i="1"/>
  <c r="O5936" i="1"/>
  <c r="P5936" i="1"/>
  <c r="Q5936" i="1"/>
  <c r="U5936" i="1" s="1"/>
  <c r="R5936" i="1"/>
  <c r="S5936" i="1"/>
  <c r="T5936" i="1"/>
  <c r="V5936" i="1"/>
  <c r="I5937" i="1"/>
  <c r="J5937" i="1"/>
  <c r="K5937" i="1"/>
  <c r="L5937" i="1"/>
  <c r="M5937" i="1"/>
  <c r="N5937" i="1"/>
  <c r="O5937" i="1"/>
  <c r="P5937" i="1"/>
  <c r="Q5937" i="1"/>
  <c r="U5937" i="1" s="1"/>
  <c r="R5937" i="1"/>
  <c r="S5937" i="1"/>
  <c r="T5937" i="1"/>
  <c r="V5937" i="1"/>
  <c r="I5938" i="1"/>
  <c r="J5938" i="1"/>
  <c r="K5938" i="1"/>
  <c r="L5938" i="1"/>
  <c r="M5938" i="1"/>
  <c r="N5938" i="1"/>
  <c r="O5938" i="1"/>
  <c r="P5938" i="1"/>
  <c r="Q5938" i="1"/>
  <c r="U5938" i="1" s="1"/>
  <c r="R5938" i="1"/>
  <c r="S5938" i="1"/>
  <c r="T5938" i="1"/>
  <c r="V5938" i="1"/>
  <c r="I5939" i="1"/>
  <c r="J5939" i="1"/>
  <c r="K5939" i="1"/>
  <c r="L5939" i="1"/>
  <c r="M5939" i="1"/>
  <c r="N5939" i="1"/>
  <c r="O5939" i="1"/>
  <c r="P5939" i="1"/>
  <c r="Q5939" i="1"/>
  <c r="R5939" i="1"/>
  <c r="S5939" i="1"/>
  <c r="T5939" i="1"/>
  <c r="U5939" i="1"/>
  <c r="V5939" i="1"/>
  <c r="I5940" i="1"/>
  <c r="J5940" i="1"/>
  <c r="K5940" i="1"/>
  <c r="L5940" i="1"/>
  <c r="M5940" i="1"/>
  <c r="N5940" i="1"/>
  <c r="O5940" i="1"/>
  <c r="P5940" i="1"/>
  <c r="Q5940" i="1"/>
  <c r="R5940" i="1"/>
  <c r="S5940" i="1"/>
  <c r="T5940" i="1"/>
  <c r="U5940" i="1"/>
  <c r="V5940" i="1"/>
  <c r="I5941" i="1"/>
  <c r="J5941" i="1"/>
  <c r="K5941" i="1"/>
  <c r="L5941" i="1"/>
  <c r="M5941" i="1"/>
  <c r="N5941" i="1"/>
  <c r="O5941" i="1"/>
  <c r="P5941" i="1"/>
  <c r="Q5941" i="1"/>
  <c r="R5941" i="1"/>
  <c r="S5941" i="1"/>
  <c r="T5941" i="1"/>
  <c r="U5941" i="1"/>
  <c r="V5941" i="1"/>
  <c r="I5942" i="1"/>
  <c r="J5942" i="1"/>
  <c r="K5942" i="1"/>
  <c r="L5942" i="1"/>
  <c r="M5942" i="1"/>
  <c r="N5942" i="1"/>
  <c r="O5942" i="1"/>
  <c r="P5942" i="1"/>
  <c r="Q5942" i="1"/>
  <c r="U5942" i="1" s="1"/>
  <c r="R5942" i="1"/>
  <c r="S5942" i="1"/>
  <c r="T5942" i="1"/>
  <c r="V5942" i="1"/>
  <c r="I5943" i="1"/>
  <c r="J5943" i="1"/>
  <c r="K5943" i="1"/>
  <c r="L5943" i="1"/>
  <c r="M5943" i="1"/>
  <c r="N5943" i="1"/>
  <c r="O5943" i="1"/>
  <c r="P5943" i="1"/>
  <c r="Q5943" i="1"/>
  <c r="U5943" i="1" s="1"/>
  <c r="R5943" i="1"/>
  <c r="S5943" i="1"/>
  <c r="T5943" i="1"/>
  <c r="V5943" i="1"/>
  <c r="I5944" i="1"/>
  <c r="J5944" i="1"/>
  <c r="K5944" i="1"/>
  <c r="L5944" i="1"/>
  <c r="M5944" i="1"/>
  <c r="N5944" i="1"/>
  <c r="O5944" i="1"/>
  <c r="P5944" i="1"/>
  <c r="Q5944" i="1"/>
  <c r="U5944" i="1" s="1"/>
  <c r="R5944" i="1"/>
  <c r="S5944" i="1"/>
  <c r="T5944" i="1"/>
  <c r="V5944" i="1"/>
  <c r="I5945" i="1"/>
  <c r="J5945" i="1"/>
  <c r="K5945" i="1"/>
  <c r="L5945" i="1"/>
  <c r="M5945" i="1"/>
  <c r="N5945" i="1"/>
  <c r="O5945" i="1"/>
  <c r="P5945" i="1"/>
  <c r="Q5945" i="1"/>
  <c r="R5945" i="1"/>
  <c r="S5945" i="1"/>
  <c r="T5945" i="1"/>
  <c r="U5945" i="1"/>
  <c r="V5945" i="1"/>
  <c r="I5946" i="1"/>
  <c r="J5946" i="1"/>
  <c r="K5946" i="1"/>
  <c r="L5946" i="1"/>
  <c r="M5946" i="1"/>
  <c r="N5946" i="1"/>
  <c r="O5946" i="1"/>
  <c r="P5946" i="1"/>
  <c r="Q5946" i="1"/>
  <c r="R5946" i="1"/>
  <c r="S5946" i="1"/>
  <c r="T5946" i="1"/>
  <c r="U5946" i="1"/>
  <c r="V5946" i="1"/>
  <c r="I5947" i="1"/>
  <c r="J5947" i="1"/>
  <c r="K5947" i="1"/>
  <c r="L5947" i="1"/>
  <c r="M5947" i="1"/>
  <c r="N5947" i="1"/>
  <c r="O5947" i="1"/>
  <c r="P5947" i="1"/>
  <c r="Q5947" i="1"/>
  <c r="R5947" i="1"/>
  <c r="S5947" i="1"/>
  <c r="T5947" i="1"/>
  <c r="U5947" i="1"/>
  <c r="V5947" i="1"/>
  <c r="I5948" i="1"/>
  <c r="J5948" i="1"/>
  <c r="K5948" i="1"/>
  <c r="L5948" i="1"/>
  <c r="M5948" i="1"/>
  <c r="N5948" i="1"/>
  <c r="O5948" i="1"/>
  <c r="P5948" i="1"/>
  <c r="Q5948" i="1"/>
  <c r="U5948" i="1" s="1"/>
  <c r="R5948" i="1"/>
  <c r="S5948" i="1"/>
  <c r="T5948" i="1"/>
  <c r="V5948" i="1"/>
  <c r="I5949" i="1"/>
  <c r="J5949" i="1"/>
  <c r="K5949" i="1"/>
  <c r="L5949" i="1"/>
  <c r="M5949" i="1"/>
  <c r="N5949" i="1"/>
  <c r="O5949" i="1"/>
  <c r="P5949" i="1"/>
  <c r="Q5949" i="1"/>
  <c r="U5949" i="1" s="1"/>
  <c r="R5949" i="1"/>
  <c r="S5949" i="1"/>
  <c r="T5949" i="1"/>
  <c r="V5949" i="1"/>
  <c r="I5950" i="1"/>
  <c r="J5950" i="1"/>
  <c r="K5950" i="1"/>
  <c r="L5950" i="1"/>
  <c r="M5950" i="1"/>
  <c r="N5950" i="1"/>
  <c r="O5950" i="1"/>
  <c r="P5950" i="1"/>
  <c r="Q5950" i="1"/>
  <c r="U5950" i="1" s="1"/>
  <c r="R5950" i="1"/>
  <c r="S5950" i="1"/>
  <c r="T5950" i="1"/>
  <c r="V5950" i="1"/>
  <c r="I5951" i="1"/>
  <c r="J5951" i="1"/>
  <c r="K5951" i="1"/>
  <c r="L5951" i="1"/>
  <c r="M5951" i="1"/>
  <c r="N5951" i="1"/>
  <c r="O5951" i="1"/>
  <c r="P5951" i="1"/>
  <c r="Q5951" i="1"/>
  <c r="R5951" i="1"/>
  <c r="S5951" i="1"/>
  <c r="T5951" i="1"/>
  <c r="U5951" i="1"/>
  <c r="V5951" i="1"/>
  <c r="I5952" i="1"/>
  <c r="J5952" i="1"/>
  <c r="K5952" i="1"/>
  <c r="L5952" i="1"/>
  <c r="M5952" i="1"/>
  <c r="N5952" i="1"/>
  <c r="O5952" i="1"/>
  <c r="P5952" i="1"/>
  <c r="Q5952" i="1"/>
  <c r="R5952" i="1"/>
  <c r="S5952" i="1"/>
  <c r="T5952" i="1"/>
  <c r="U5952" i="1"/>
  <c r="V5952" i="1"/>
  <c r="I5953" i="1"/>
  <c r="J5953" i="1"/>
  <c r="K5953" i="1"/>
  <c r="L5953" i="1"/>
  <c r="M5953" i="1"/>
  <c r="N5953" i="1"/>
  <c r="O5953" i="1"/>
  <c r="P5953" i="1"/>
  <c r="Q5953" i="1"/>
  <c r="R5953" i="1"/>
  <c r="S5953" i="1"/>
  <c r="T5953" i="1"/>
  <c r="U5953" i="1"/>
  <c r="V5953" i="1"/>
  <c r="I5954" i="1"/>
  <c r="J5954" i="1"/>
  <c r="K5954" i="1"/>
  <c r="L5954" i="1"/>
  <c r="M5954" i="1"/>
  <c r="N5954" i="1"/>
  <c r="O5954" i="1"/>
  <c r="P5954" i="1"/>
  <c r="Q5954" i="1"/>
  <c r="U5954" i="1" s="1"/>
  <c r="R5954" i="1"/>
  <c r="S5954" i="1"/>
  <c r="T5954" i="1"/>
  <c r="V5954" i="1"/>
  <c r="I5955" i="1"/>
  <c r="J5955" i="1"/>
  <c r="K5955" i="1"/>
  <c r="L5955" i="1"/>
  <c r="M5955" i="1"/>
  <c r="N5955" i="1"/>
  <c r="O5955" i="1"/>
  <c r="P5955" i="1"/>
  <c r="Q5955" i="1"/>
  <c r="U5955" i="1" s="1"/>
  <c r="R5955" i="1"/>
  <c r="S5955" i="1"/>
  <c r="T5955" i="1"/>
  <c r="V5955" i="1"/>
  <c r="I5956" i="1"/>
  <c r="J5956" i="1"/>
  <c r="K5956" i="1"/>
  <c r="L5956" i="1"/>
  <c r="M5956" i="1"/>
  <c r="N5956" i="1"/>
  <c r="O5956" i="1"/>
  <c r="P5956" i="1"/>
  <c r="Q5956" i="1"/>
  <c r="U5956" i="1" s="1"/>
  <c r="R5956" i="1"/>
  <c r="S5956" i="1"/>
  <c r="T5956" i="1"/>
  <c r="V5956" i="1"/>
  <c r="I5957" i="1"/>
  <c r="J5957" i="1"/>
  <c r="K5957" i="1"/>
  <c r="L5957" i="1"/>
  <c r="M5957" i="1"/>
  <c r="N5957" i="1"/>
  <c r="O5957" i="1"/>
  <c r="P5957" i="1"/>
  <c r="Q5957" i="1"/>
  <c r="R5957" i="1"/>
  <c r="S5957" i="1"/>
  <c r="T5957" i="1"/>
  <c r="U5957" i="1"/>
  <c r="V5957" i="1"/>
  <c r="I5958" i="1"/>
  <c r="J5958" i="1"/>
  <c r="K5958" i="1"/>
  <c r="L5958" i="1"/>
  <c r="M5958" i="1"/>
  <c r="N5958" i="1"/>
  <c r="O5958" i="1"/>
  <c r="P5958" i="1"/>
  <c r="Q5958" i="1"/>
  <c r="R5958" i="1"/>
  <c r="S5958" i="1"/>
  <c r="T5958" i="1"/>
  <c r="U5958" i="1"/>
  <c r="V5958" i="1"/>
  <c r="I5959" i="1"/>
  <c r="J5959" i="1"/>
  <c r="K5959" i="1"/>
  <c r="L5959" i="1"/>
  <c r="M5959" i="1"/>
  <c r="N5959" i="1"/>
  <c r="O5959" i="1"/>
  <c r="P5959" i="1"/>
  <c r="Q5959" i="1"/>
  <c r="R5959" i="1"/>
  <c r="S5959" i="1"/>
  <c r="T5959" i="1"/>
  <c r="U5959" i="1"/>
  <c r="V5959" i="1"/>
  <c r="I5960" i="1"/>
  <c r="J5960" i="1"/>
  <c r="K5960" i="1"/>
  <c r="L5960" i="1"/>
  <c r="M5960" i="1"/>
  <c r="N5960" i="1"/>
  <c r="O5960" i="1"/>
  <c r="P5960" i="1"/>
  <c r="Q5960" i="1"/>
  <c r="U5960" i="1" s="1"/>
  <c r="R5960" i="1"/>
  <c r="S5960" i="1"/>
  <c r="T5960" i="1"/>
  <c r="V5960" i="1"/>
  <c r="I5961" i="1"/>
  <c r="J5961" i="1"/>
  <c r="K5961" i="1"/>
  <c r="L5961" i="1"/>
  <c r="M5961" i="1"/>
  <c r="N5961" i="1"/>
  <c r="O5961" i="1"/>
  <c r="P5961" i="1"/>
  <c r="Q5961" i="1"/>
  <c r="U5961" i="1" s="1"/>
  <c r="R5961" i="1"/>
  <c r="S5961" i="1"/>
  <c r="T5961" i="1"/>
  <c r="V5961" i="1"/>
  <c r="I5962" i="1"/>
  <c r="J5962" i="1"/>
  <c r="K5962" i="1"/>
  <c r="L5962" i="1"/>
  <c r="M5962" i="1"/>
  <c r="N5962" i="1"/>
  <c r="O5962" i="1"/>
  <c r="P5962" i="1"/>
  <c r="Q5962" i="1"/>
  <c r="U5962" i="1" s="1"/>
  <c r="R5962" i="1"/>
  <c r="S5962" i="1"/>
  <c r="T5962" i="1"/>
  <c r="V5962" i="1"/>
  <c r="I5963" i="1"/>
  <c r="J5963" i="1"/>
  <c r="K5963" i="1"/>
  <c r="L5963" i="1"/>
  <c r="M5963" i="1"/>
  <c r="N5963" i="1"/>
  <c r="O5963" i="1"/>
  <c r="P5963" i="1"/>
  <c r="Q5963" i="1"/>
  <c r="R5963" i="1"/>
  <c r="S5963" i="1"/>
  <c r="T5963" i="1"/>
  <c r="U5963" i="1"/>
  <c r="V5963" i="1"/>
  <c r="I5964" i="1"/>
  <c r="J5964" i="1"/>
  <c r="K5964" i="1"/>
  <c r="L5964" i="1"/>
  <c r="M5964" i="1"/>
  <c r="N5964" i="1"/>
  <c r="O5964" i="1"/>
  <c r="P5964" i="1"/>
  <c r="Q5964" i="1"/>
  <c r="R5964" i="1"/>
  <c r="S5964" i="1"/>
  <c r="T5964" i="1"/>
  <c r="U5964" i="1"/>
  <c r="V5964" i="1"/>
  <c r="I5965" i="1"/>
  <c r="J5965" i="1"/>
  <c r="K5965" i="1"/>
  <c r="L5965" i="1"/>
  <c r="M5965" i="1"/>
  <c r="N5965" i="1"/>
  <c r="O5965" i="1"/>
  <c r="P5965" i="1"/>
  <c r="Q5965" i="1"/>
  <c r="R5965" i="1"/>
  <c r="S5965" i="1"/>
  <c r="T5965" i="1"/>
  <c r="U5965" i="1"/>
  <c r="V5965" i="1"/>
  <c r="I5966" i="1"/>
  <c r="J5966" i="1"/>
  <c r="K5966" i="1"/>
  <c r="L5966" i="1"/>
  <c r="M5966" i="1"/>
  <c r="N5966" i="1"/>
  <c r="O5966" i="1"/>
  <c r="P5966" i="1"/>
  <c r="Q5966" i="1"/>
  <c r="U5966" i="1" s="1"/>
  <c r="R5966" i="1"/>
  <c r="S5966" i="1"/>
  <c r="T5966" i="1"/>
  <c r="V5966" i="1"/>
  <c r="I5967" i="1"/>
  <c r="J5967" i="1"/>
  <c r="K5967" i="1"/>
  <c r="L5967" i="1"/>
  <c r="M5967" i="1"/>
  <c r="N5967" i="1"/>
  <c r="O5967" i="1"/>
  <c r="P5967" i="1"/>
  <c r="Q5967" i="1"/>
  <c r="U5967" i="1" s="1"/>
  <c r="R5967" i="1"/>
  <c r="S5967" i="1"/>
  <c r="T5967" i="1"/>
  <c r="V5967" i="1"/>
  <c r="I5968" i="1"/>
  <c r="J5968" i="1"/>
  <c r="K5968" i="1"/>
  <c r="L5968" i="1"/>
  <c r="M5968" i="1"/>
  <c r="N5968" i="1"/>
  <c r="O5968" i="1"/>
  <c r="P5968" i="1"/>
  <c r="Q5968" i="1"/>
  <c r="U5968" i="1" s="1"/>
  <c r="R5968" i="1"/>
  <c r="S5968" i="1"/>
  <c r="T5968" i="1"/>
  <c r="V5968" i="1"/>
  <c r="I5969" i="1"/>
  <c r="J5969" i="1"/>
  <c r="K5969" i="1"/>
  <c r="L5969" i="1"/>
  <c r="M5969" i="1"/>
  <c r="N5969" i="1"/>
  <c r="O5969" i="1"/>
  <c r="P5969" i="1"/>
  <c r="Q5969" i="1"/>
  <c r="R5969" i="1"/>
  <c r="S5969" i="1"/>
  <c r="T5969" i="1"/>
  <c r="U5969" i="1"/>
  <c r="V5969" i="1"/>
  <c r="I5970" i="1"/>
  <c r="J5970" i="1"/>
  <c r="K5970" i="1"/>
  <c r="L5970" i="1"/>
  <c r="M5970" i="1"/>
  <c r="N5970" i="1"/>
  <c r="O5970" i="1"/>
  <c r="P5970" i="1"/>
  <c r="Q5970" i="1"/>
  <c r="R5970" i="1"/>
  <c r="S5970" i="1"/>
  <c r="T5970" i="1"/>
  <c r="U5970" i="1"/>
  <c r="V5970" i="1"/>
  <c r="I5971" i="1"/>
  <c r="J5971" i="1"/>
  <c r="K5971" i="1"/>
  <c r="L5971" i="1"/>
  <c r="M5971" i="1"/>
  <c r="N5971" i="1"/>
  <c r="O5971" i="1"/>
  <c r="P5971" i="1"/>
  <c r="Q5971" i="1"/>
  <c r="R5971" i="1"/>
  <c r="S5971" i="1"/>
  <c r="T5971" i="1"/>
  <c r="U5971" i="1"/>
  <c r="V5971" i="1"/>
  <c r="I5972" i="1"/>
  <c r="J5972" i="1"/>
  <c r="K5972" i="1"/>
  <c r="L5972" i="1"/>
  <c r="M5972" i="1"/>
  <c r="N5972" i="1"/>
  <c r="O5972" i="1"/>
  <c r="P5972" i="1"/>
  <c r="Q5972" i="1"/>
  <c r="U5972" i="1" s="1"/>
  <c r="R5972" i="1"/>
  <c r="S5972" i="1"/>
  <c r="T5972" i="1"/>
  <c r="V5972" i="1"/>
  <c r="I5973" i="1"/>
  <c r="J5973" i="1"/>
  <c r="K5973" i="1"/>
  <c r="L5973" i="1"/>
  <c r="M5973" i="1"/>
  <c r="N5973" i="1"/>
  <c r="O5973" i="1"/>
  <c r="P5973" i="1"/>
  <c r="Q5973" i="1"/>
  <c r="U5973" i="1" s="1"/>
  <c r="R5973" i="1"/>
  <c r="S5973" i="1"/>
  <c r="T5973" i="1"/>
  <c r="V5973" i="1"/>
  <c r="I5974" i="1"/>
  <c r="J5974" i="1"/>
  <c r="K5974" i="1"/>
  <c r="L5974" i="1"/>
  <c r="M5974" i="1"/>
  <c r="N5974" i="1"/>
  <c r="O5974" i="1"/>
  <c r="P5974" i="1"/>
  <c r="Q5974" i="1"/>
  <c r="U5974" i="1" s="1"/>
  <c r="R5974" i="1"/>
  <c r="S5974" i="1"/>
  <c r="T5974" i="1"/>
  <c r="V5974" i="1"/>
  <c r="I5975" i="1"/>
  <c r="J5975" i="1"/>
  <c r="K5975" i="1"/>
  <c r="L5975" i="1"/>
  <c r="M5975" i="1"/>
  <c r="N5975" i="1"/>
  <c r="O5975" i="1"/>
  <c r="P5975" i="1"/>
  <c r="Q5975" i="1"/>
  <c r="R5975" i="1"/>
  <c r="S5975" i="1"/>
  <c r="T5975" i="1"/>
  <c r="U5975" i="1"/>
  <c r="V5975" i="1"/>
  <c r="I5976" i="1"/>
  <c r="J5976" i="1"/>
  <c r="K5976" i="1"/>
  <c r="L5976" i="1"/>
  <c r="M5976" i="1"/>
  <c r="N5976" i="1"/>
  <c r="O5976" i="1"/>
  <c r="P5976" i="1"/>
  <c r="Q5976" i="1"/>
  <c r="R5976" i="1"/>
  <c r="S5976" i="1"/>
  <c r="T5976" i="1"/>
  <c r="U5976" i="1"/>
  <c r="V5976" i="1"/>
  <c r="I5977" i="1"/>
  <c r="J5977" i="1"/>
  <c r="K5977" i="1"/>
  <c r="L5977" i="1"/>
  <c r="M5977" i="1"/>
  <c r="N5977" i="1"/>
  <c r="O5977" i="1"/>
  <c r="P5977" i="1"/>
  <c r="Q5977" i="1"/>
  <c r="R5977" i="1"/>
  <c r="S5977" i="1"/>
  <c r="T5977" i="1"/>
  <c r="U5977" i="1"/>
  <c r="V5977" i="1"/>
  <c r="I5978" i="1"/>
  <c r="J5978" i="1"/>
  <c r="K5978" i="1"/>
  <c r="L5978" i="1"/>
  <c r="M5978" i="1"/>
  <c r="N5978" i="1"/>
  <c r="O5978" i="1"/>
  <c r="P5978" i="1"/>
  <c r="Q5978" i="1"/>
  <c r="U5978" i="1" s="1"/>
  <c r="R5978" i="1"/>
  <c r="S5978" i="1"/>
  <c r="T5978" i="1"/>
  <c r="V5978" i="1"/>
  <c r="I5979" i="1"/>
  <c r="J5979" i="1"/>
  <c r="K5979" i="1"/>
  <c r="L5979" i="1"/>
  <c r="M5979" i="1"/>
  <c r="N5979" i="1"/>
  <c r="O5979" i="1"/>
  <c r="P5979" i="1"/>
  <c r="Q5979" i="1"/>
  <c r="U5979" i="1" s="1"/>
  <c r="R5979" i="1"/>
  <c r="S5979" i="1"/>
  <c r="T5979" i="1"/>
  <c r="V5979" i="1"/>
  <c r="I5980" i="1"/>
  <c r="J5980" i="1"/>
  <c r="K5980" i="1"/>
  <c r="L5980" i="1"/>
  <c r="M5980" i="1"/>
  <c r="N5980" i="1"/>
  <c r="O5980" i="1"/>
  <c r="P5980" i="1"/>
  <c r="Q5980" i="1"/>
  <c r="U5980" i="1" s="1"/>
  <c r="R5980" i="1"/>
  <c r="S5980" i="1"/>
  <c r="T5980" i="1"/>
  <c r="V5980" i="1"/>
  <c r="I5981" i="1"/>
  <c r="J5981" i="1"/>
  <c r="K5981" i="1"/>
  <c r="L5981" i="1"/>
  <c r="M5981" i="1"/>
  <c r="N5981" i="1"/>
  <c r="O5981" i="1"/>
  <c r="P5981" i="1"/>
  <c r="Q5981" i="1"/>
  <c r="R5981" i="1"/>
  <c r="S5981" i="1"/>
  <c r="T5981" i="1"/>
  <c r="U5981" i="1"/>
  <c r="V5981" i="1"/>
  <c r="I5982" i="1"/>
  <c r="J5982" i="1"/>
  <c r="K5982" i="1"/>
  <c r="L5982" i="1"/>
  <c r="M5982" i="1"/>
  <c r="N5982" i="1"/>
  <c r="O5982" i="1"/>
  <c r="P5982" i="1"/>
  <c r="Q5982" i="1"/>
  <c r="R5982" i="1"/>
  <c r="S5982" i="1"/>
  <c r="T5982" i="1"/>
  <c r="U5982" i="1"/>
  <c r="V5982" i="1"/>
  <c r="I5983" i="1"/>
  <c r="J5983" i="1"/>
  <c r="K5983" i="1"/>
  <c r="L5983" i="1"/>
  <c r="M5983" i="1"/>
  <c r="N5983" i="1"/>
  <c r="O5983" i="1"/>
  <c r="P5983" i="1"/>
  <c r="Q5983" i="1"/>
  <c r="R5983" i="1"/>
  <c r="S5983" i="1"/>
  <c r="T5983" i="1"/>
  <c r="U5983" i="1"/>
  <c r="V5983" i="1"/>
  <c r="I5984" i="1"/>
  <c r="J5984" i="1"/>
  <c r="K5984" i="1"/>
  <c r="L5984" i="1"/>
  <c r="M5984" i="1"/>
  <c r="N5984" i="1"/>
  <c r="O5984" i="1"/>
  <c r="P5984" i="1"/>
  <c r="Q5984" i="1"/>
  <c r="U5984" i="1" s="1"/>
  <c r="R5984" i="1"/>
  <c r="S5984" i="1"/>
  <c r="T5984" i="1"/>
  <c r="V5984" i="1"/>
  <c r="I5985" i="1"/>
  <c r="J5985" i="1"/>
  <c r="K5985" i="1"/>
  <c r="L5985" i="1"/>
  <c r="M5985" i="1"/>
  <c r="N5985" i="1"/>
  <c r="O5985" i="1"/>
  <c r="P5985" i="1"/>
  <c r="Q5985" i="1"/>
  <c r="U5985" i="1" s="1"/>
  <c r="R5985" i="1"/>
  <c r="S5985" i="1"/>
  <c r="T5985" i="1"/>
  <c r="V5985" i="1"/>
  <c r="I5986" i="1"/>
  <c r="J5986" i="1"/>
  <c r="K5986" i="1"/>
  <c r="L5986" i="1"/>
  <c r="M5986" i="1"/>
  <c r="N5986" i="1"/>
  <c r="O5986" i="1"/>
  <c r="P5986" i="1"/>
  <c r="Q5986" i="1"/>
  <c r="U5986" i="1" s="1"/>
  <c r="R5986" i="1"/>
  <c r="S5986" i="1"/>
  <c r="T5986" i="1"/>
  <c r="V5986" i="1"/>
  <c r="I5987" i="1"/>
  <c r="J5987" i="1"/>
  <c r="K5987" i="1"/>
  <c r="L5987" i="1"/>
  <c r="M5987" i="1"/>
  <c r="N5987" i="1"/>
  <c r="O5987" i="1"/>
  <c r="P5987" i="1"/>
  <c r="Q5987" i="1"/>
  <c r="R5987" i="1"/>
  <c r="S5987" i="1"/>
  <c r="T5987" i="1"/>
  <c r="U5987" i="1"/>
  <c r="V5987" i="1"/>
  <c r="I5988" i="1"/>
  <c r="J5988" i="1"/>
  <c r="K5988" i="1"/>
  <c r="L5988" i="1"/>
  <c r="M5988" i="1"/>
  <c r="N5988" i="1"/>
  <c r="O5988" i="1"/>
  <c r="P5988" i="1"/>
  <c r="Q5988" i="1"/>
  <c r="R5988" i="1"/>
  <c r="S5988" i="1"/>
  <c r="T5988" i="1"/>
  <c r="U5988" i="1"/>
  <c r="V5988" i="1"/>
  <c r="I5989" i="1"/>
  <c r="J5989" i="1"/>
  <c r="K5989" i="1"/>
  <c r="L5989" i="1"/>
  <c r="M5989" i="1"/>
  <c r="N5989" i="1"/>
  <c r="O5989" i="1"/>
  <c r="P5989" i="1"/>
  <c r="Q5989" i="1"/>
  <c r="R5989" i="1"/>
  <c r="S5989" i="1"/>
  <c r="T5989" i="1"/>
  <c r="U5989" i="1"/>
  <c r="V5989" i="1"/>
  <c r="I5990" i="1"/>
  <c r="J5990" i="1"/>
  <c r="K5990" i="1"/>
  <c r="L5990" i="1"/>
  <c r="M5990" i="1"/>
  <c r="N5990" i="1"/>
  <c r="O5990" i="1"/>
  <c r="P5990" i="1"/>
  <c r="Q5990" i="1"/>
  <c r="U5990" i="1" s="1"/>
  <c r="R5990" i="1"/>
  <c r="S5990" i="1"/>
  <c r="T5990" i="1"/>
  <c r="V5990" i="1"/>
  <c r="I5991" i="1"/>
  <c r="J5991" i="1"/>
  <c r="K5991" i="1"/>
  <c r="L5991" i="1"/>
  <c r="M5991" i="1"/>
  <c r="N5991" i="1"/>
  <c r="O5991" i="1"/>
  <c r="P5991" i="1"/>
  <c r="Q5991" i="1"/>
  <c r="U5991" i="1" s="1"/>
  <c r="R5991" i="1"/>
  <c r="S5991" i="1"/>
  <c r="T5991" i="1"/>
  <c r="V5991" i="1"/>
  <c r="I5992" i="1"/>
  <c r="J5992" i="1"/>
  <c r="K5992" i="1"/>
  <c r="L5992" i="1"/>
  <c r="M5992" i="1"/>
  <c r="N5992" i="1"/>
  <c r="O5992" i="1"/>
  <c r="P5992" i="1"/>
  <c r="Q5992" i="1"/>
  <c r="U5992" i="1" s="1"/>
  <c r="R5992" i="1"/>
  <c r="S5992" i="1"/>
  <c r="T5992" i="1"/>
  <c r="V5992" i="1"/>
  <c r="I5993" i="1"/>
  <c r="J5993" i="1"/>
  <c r="K5993" i="1"/>
  <c r="L5993" i="1"/>
  <c r="M5993" i="1"/>
  <c r="N5993" i="1"/>
  <c r="O5993" i="1"/>
  <c r="P5993" i="1"/>
  <c r="Q5993" i="1"/>
  <c r="R5993" i="1"/>
  <c r="S5993" i="1"/>
  <c r="T5993" i="1"/>
  <c r="U5993" i="1"/>
  <c r="V5993" i="1"/>
  <c r="I5994" i="1"/>
  <c r="J5994" i="1"/>
  <c r="K5994" i="1"/>
  <c r="L5994" i="1"/>
  <c r="M5994" i="1"/>
  <c r="N5994" i="1"/>
  <c r="O5994" i="1"/>
  <c r="P5994" i="1"/>
  <c r="Q5994" i="1"/>
  <c r="R5994" i="1"/>
  <c r="S5994" i="1"/>
  <c r="T5994" i="1"/>
  <c r="U5994" i="1"/>
  <c r="V5994" i="1"/>
  <c r="I5995" i="1"/>
  <c r="J5995" i="1"/>
  <c r="K5995" i="1"/>
  <c r="L5995" i="1"/>
  <c r="M5995" i="1"/>
  <c r="N5995" i="1"/>
  <c r="O5995" i="1"/>
  <c r="P5995" i="1"/>
  <c r="Q5995" i="1"/>
  <c r="R5995" i="1"/>
  <c r="S5995" i="1"/>
  <c r="T5995" i="1"/>
  <c r="U5995" i="1"/>
  <c r="V5995" i="1"/>
  <c r="I5996" i="1"/>
  <c r="J5996" i="1"/>
  <c r="K5996" i="1"/>
  <c r="L5996" i="1"/>
  <c r="M5996" i="1"/>
  <c r="N5996" i="1"/>
  <c r="O5996" i="1"/>
  <c r="P5996" i="1"/>
  <c r="Q5996" i="1"/>
  <c r="U5996" i="1" s="1"/>
  <c r="R5996" i="1"/>
  <c r="S5996" i="1"/>
  <c r="T5996" i="1"/>
  <c r="V5996" i="1"/>
  <c r="I5997" i="1"/>
  <c r="J5997" i="1"/>
  <c r="K5997" i="1"/>
  <c r="L5997" i="1"/>
  <c r="M5997" i="1"/>
  <c r="N5997" i="1"/>
  <c r="O5997" i="1"/>
  <c r="P5997" i="1"/>
  <c r="Q5997" i="1"/>
  <c r="U5997" i="1" s="1"/>
  <c r="S5997" i="1"/>
  <c r="T5997" i="1"/>
  <c r="V5997" i="1"/>
  <c r="I5998" i="1"/>
  <c r="J5998" i="1"/>
  <c r="K5998" i="1"/>
  <c r="L5998" i="1"/>
  <c r="M5998" i="1"/>
  <c r="N5998" i="1"/>
  <c r="O5998" i="1"/>
  <c r="P5998" i="1"/>
  <c r="Q5998" i="1"/>
  <c r="U5998" i="1" s="1"/>
  <c r="R5998" i="1"/>
  <c r="S5998" i="1"/>
  <c r="T5998" i="1"/>
  <c r="V5998" i="1"/>
  <c r="I5999" i="1"/>
  <c r="J5999" i="1"/>
  <c r="K5999" i="1"/>
  <c r="L5999" i="1"/>
  <c r="M5999" i="1"/>
  <c r="N5999" i="1"/>
  <c r="O5999" i="1"/>
  <c r="P5999" i="1"/>
  <c r="Q5999" i="1"/>
  <c r="R5999" i="1"/>
  <c r="S5999" i="1"/>
  <c r="T5999" i="1"/>
  <c r="U5999" i="1"/>
  <c r="V5999" i="1"/>
  <c r="I6000" i="1"/>
  <c r="J6000" i="1"/>
  <c r="K6000" i="1"/>
  <c r="L6000" i="1"/>
  <c r="M6000" i="1"/>
  <c r="N6000" i="1"/>
  <c r="O6000" i="1"/>
  <c r="P6000" i="1"/>
  <c r="Q6000" i="1"/>
  <c r="R6000" i="1"/>
  <c r="S6000" i="1"/>
  <c r="T6000" i="1"/>
  <c r="U6000" i="1"/>
  <c r="V6000" i="1"/>
  <c r="I6001" i="1"/>
  <c r="J6001" i="1"/>
  <c r="K6001" i="1"/>
  <c r="L6001" i="1"/>
  <c r="M6001" i="1"/>
  <c r="N6001" i="1"/>
  <c r="O6001" i="1"/>
  <c r="P6001" i="1"/>
  <c r="Q6001" i="1"/>
  <c r="R6001" i="1" s="1"/>
  <c r="S6001" i="1"/>
  <c r="T6001" i="1"/>
  <c r="U6001" i="1"/>
  <c r="V6001" i="1"/>
  <c r="I6002" i="1"/>
  <c r="J6002" i="1"/>
  <c r="K6002" i="1"/>
  <c r="L6002" i="1"/>
  <c r="M6002" i="1"/>
  <c r="N6002" i="1"/>
  <c r="O6002" i="1"/>
  <c r="P6002" i="1"/>
  <c r="Q6002" i="1"/>
  <c r="U6002" i="1" s="1"/>
  <c r="S6002" i="1"/>
  <c r="T6002" i="1"/>
  <c r="V6002" i="1"/>
  <c r="I6003" i="1"/>
  <c r="J6003" i="1"/>
  <c r="K6003" i="1"/>
  <c r="L6003" i="1"/>
  <c r="M6003" i="1"/>
  <c r="N6003" i="1"/>
  <c r="O6003" i="1"/>
  <c r="P6003" i="1"/>
  <c r="Q6003" i="1"/>
  <c r="U6003" i="1" s="1"/>
  <c r="R6003" i="1"/>
  <c r="S6003" i="1"/>
  <c r="T6003" i="1"/>
  <c r="V6003" i="1"/>
  <c r="I6004" i="1"/>
  <c r="J6004" i="1"/>
  <c r="K6004" i="1"/>
  <c r="L6004" i="1"/>
  <c r="M6004" i="1"/>
  <c r="N6004" i="1"/>
  <c r="O6004" i="1"/>
  <c r="P6004" i="1"/>
  <c r="Q6004" i="1"/>
  <c r="U6004" i="1" s="1"/>
  <c r="R6004" i="1"/>
  <c r="S6004" i="1"/>
  <c r="T6004" i="1"/>
  <c r="V6004" i="1"/>
  <c r="I6005" i="1"/>
  <c r="J6005" i="1"/>
  <c r="K6005" i="1"/>
  <c r="L6005" i="1"/>
  <c r="M6005" i="1"/>
  <c r="N6005" i="1"/>
  <c r="O6005" i="1"/>
  <c r="P6005" i="1"/>
  <c r="Q6005" i="1"/>
  <c r="R6005" i="1"/>
  <c r="S6005" i="1"/>
  <c r="T6005" i="1"/>
  <c r="U6005" i="1"/>
  <c r="V6005" i="1"/>
  <c r="I6006" i="1"/>
  <c r="J6006" i="1"/>
  <c r="K6006" i="1"/>
  <c r="L6006" i="1"/>
  <c r="M6006" i="1"/>
  <c r="N6006" i="1"/>
  <c r="O6006" i="1"/>
  <c r="P6006" i="1"/>
  <c r="Q6006" i="1"/>
  <c r="R6006" i="1"/>
  <c r="S6006" i="1"/>
  <c r="T6006" i="1"/>
  <c r="U6006" i="1"/>
  <c r="V6006" i="1"/>
  <c r="I6007" i="1"/>
  <c r="J6007" i="1"/>
  <c r="K6007" i="1"/>
  <c r="L6007" i="1"/>
  <c r="M6007" i="1"/>
  <c r="N6007" i="1"/>
  <c r="O6007" i="1"/>
  <c r="P6007" i="1"/>
  <c r="Q6007" i="1"/>
  <c r="R6007" i="1"/>
  <c r="S6007" i="1"/>
  <c r="T6007" i="1"/>
  <c r="U6007" i="1"/>
  <c r="V6007" i="1"/>
  <c r="I6008" i="1"/>
  <c r="J6008" i="1"/>
  <c r="K6008" i="1"/>
  <c r="L6008" i="1"/>
  <c r="M6008" i="1"/>
  <c r="N6008" i="1"/>
  <c r="O6008" i="1"/>
  <c r="P6008" i="1"/>
  <c r="Q6008" i="1"/>
  <c r="U6008" i="1" s="1"/>
  <c r="R6008" i="1"/>
  <c r="S6008" i="1"/>
  <c r="T6008" i="1"/>
  <c r="V6008" i="1"/>
  <c r="I6009" i="1"/>
  <c r="J6009" i="1"/>
  <c r="K6009" i="1"/>
  <c r="L6009" i="1"/>
  <c r="M6009" i="1"/>
  <c r="N6009" i="1"/>
  <c r="O6009" i="1"/>
  <c r="P6009" i="1"/>
  <c r="Q6009" i="1"/>
  <c r="U6009" i="1" s="1"/>
  <c r="S6009" i="1"/>
  <c r="T6009" i="1"/>
  <c r="V6009" i="1"/>
  <c r="I6010" i="1"/>
  <c r="J6010" i="1"/>
  <c r="K6010" i="1"/>
  <c r="L6010" i="1"/>
  <c r="M6010" i="1"/>
  <c r="N6010" i="1"/>
  <c r="O6010" i="1"/>
  <c r="P6010" i="1"/>
  <c r="Q6010" i="1"/>
  <c r="U6010" i="1" s="1"/>
  <c r="R6010" i="1"/>
  <c r="S6010" i="1"/>
  <c r="T6010" i="1"/>
  <c r="V6010" i="1"/>
  <c r="I6011" i="1"/>
  <c r="J6011" i="1"/>
  <c r="K6011" i="1"/>
  <c r="L6011" i="1"/>
  <c r="M6011" i="1"/>
  <c r="N6011" i="1"/>
  <c r="O6011" i="1"/>
  <c r="P6011" i="1"/>
  <c r="Q6011" i="1"/>
  <c r="R6011" i="1"/>
  <c r="S6011" i="1"/>
  <c r="T6011" i="1"/>
  <c r="U6011" i="1"/>
  <c r="V6011" i="1"/>
  <c r="I6012" i="1"/>
  <c r="J6012" i="1"/>
  <c r="K6012" i="1"/>
  <c r="L6012" i="1"/>
  <c r="M6012" i="1"/>
  <c r="N6012" i="1"/>
  <c r="O6012" i="1"/>
  <c r="P6012" i="1"/>
  <c r="Q6012" i="1"/>
  <c r="R6012" i="1"/>
  <c r="S6012" i="1"/>
  <c r="T6012" i="1"/>
  <c r="U6012" i="1"/>
  <c r="V6012" i="1"/>
  <c r="I6013" i="1"/>
  <c r="J6013" i="1"/>
  <c r="K6013" i="1"/>
  <c r="L6013" i="1"/>
  <c r="M6013" i="1"/>
  <c r="N6013" i="1"/>
  <c r="O6013" i="1"/>
  <c r="P6013" i="1"/>
  <c r="Q6013" i="1"/>
  <c r="U6013" i="1" s="1"/>
  <c r="S6013" i="1"/>
  <c r="T6013" i="1"/>
  <c r="V6013" i="1"/>
  <c r="I6014" i="1"/>
  <c r="J6014" i="1"/>
  <c r="K6014" i="1"/>
  <c r="L6014" i="1"/>
  <c r="M6014" i="1"/>
  <c r="N6014" i="1"/>
  <c r="O6014" i="1"/>
  <c r="P6014" i="1"/>
  <c r="Q6014" i="1"/>
  <c r="U6014" i="1" s="1"/>
  <c r="S6014" i="1"/>
  <c r="T6014" i="1"/>
  <c r="V6014" i="1"/>
  <c r="I6015" i="1"/>
  <c r="J6015" i="1"/>
  <c r="K6015" i="1"/>
  <c r="L6015" i="1"/>
  <c r="M6015" i="1"/>
  <c r="N6015" i="1"/>
  <c r="O6015" i="1"/>
  <c r="P6015" i="1"/>
  <c r="Q6015" i="1"/>
  <c r="U6015" i="1" s="1"/>
  <c r="R6015" i="1"/>
  <c r="S6015" i="1"/>
  <c r="T6015" i="1"/>
  <c r="V6015" i="1"/>
  <c r="I6016" i="1"/>
  <c r="J6016" i="1"/>
  <c r="K6016" i="1"/>
  <c r="L6016" i="1"/>
  <c r="M6016" i="1"/>
  <c r="N6016" i="1"/>
  <c r="O6016" i="1"/>
  <c r="P6016" i="1"/>
  <c r="Q6016" i="1"/>
  <c r="U6016" i="1" s="1"/>
  <c r="R6016" i="1"/>
  <c r="S6016" i="1"/>
  <c r="T6016" i="1"/>
  <c r="V6016" i="1"/>
  <c r="I6017" i="1"/>
  <c r="J6017" i="1"/>
  <c r="K6017" i="1"/>
  <c r="L6017" i="1"/>
  <c r="M6017" i="1"/>
  <c r="N6017" i="1"/>
  <c r="O6017" i="1"/>
  <c r="P6017" i="1"/>
  <c r="Q6017" i="1"/>
  <c r="R6017" i="1"/>
  <c r="S6017" i="1"/>
  <c r="T6017" i="1"/>
  <c r="U6017" i="1"/>
  <c r="V6017" i="1"/>
  <c r="I6018" i="1"/>
  <c r="J6018" i="1"/>
  <c r="K6018" i="1"/>
  <c r="L6018" i="1"/>
  <c r="M6018" i="1"/>
  <c r="N6018" i="1"/>
  <c r="O6018" i="1"/>
  <c r="P6018" i="1"/>
  <c r="Q6018" i="1"/>
  <c r="R6018" i="1"/>
  <c r="S6018" i="1"/>
  <c r="T6018" i="1"/>
  <c r="U6018" i="1"/>
  <c r="V6018" i="1"/>
  <c r="I6019" i="1"/>
  <c r="J6019" i="1"/>
  <c r="K6019" i="1"/>
  <c r="L6019" i="1"/>
  <c r="M6019" i="1"/>
  <c r="N6019" i="1"/>
  <c r="O6019" i="1"/>
  <c r="P6019" i="1"/>
  <c r="Q6019" i="1"/>
  <c r="R6019" i="1"/>
  <c r="S6019" i="1"/>
  <c r="T6019" i="1"/>
  <c r="U6019" i="1"/>
  <c r="V6019" i="1"/>
  <c r="I6020" i="1"/>
  <c r="J6020" i="1"/>
  <c r="K6020" i="1"/>
  <c r="L6020" i="1"/>
  <c r="M6020" i="1"/>
  <c r="N6020" i="1"/>
  <c r="O6020" i="1"/>
  <c r="P6020" i="1"/>
  <c r="Q6020" i="1"/>
  <c r="U6020" i="1" s="1"/>
  <c r="R6020" i="1"/>
  <c r="S6020" i="1"/>
  <c r="T6020" i="1"/>
  <c r="V6020" i="1"/>
  <c r="I6021" i="1"/>
  <c r="J6021" i="1"/>
  <c r="K6021" i="1"/>
  <c r="L6021" i="1"/>
  <c r="M6021" i="1"/>
  <c r="N6021" i="1"/>
  <c r="O6021" i="1"/>
  <c r="P6021" i="1"/>
  <c r="Q6021" i="1"/>
  <c r="U6021" i="1" s="1"/>
  <c r="S6021" i="1"/>
  <c r="T6021" i="1"/>
  <c r="V6021" i="1"/>
  <c r="I6022" i="1"/>
  <c r="J6022" i="1"/>
  <c r="K6022" i="1"/>
  <c r="L6022" i="1"/>
  <c r="M6022" i="1"/>
  <c r="N6022" i="1"/>
  <c r="O6022" i="1"/>
  <c r="P6022" i="1"/>
  <c r="Q6022" i="1"/>
  <c r="U6022" i="1" s="1"/>
  <c r="R6022" i="1"/>
  <c r="S6022" i="1"/>
  <c r="T6022" i="1"/>
  <c r="V6022" i="1"/>
  <c r="I6023" i="1"/>
  <c r="J6023" i="1"/>
  <c r="K6023" i="1"/>
  <c r="L6023" i="1"/>
  <c r="M6023" i="1"/>
  <c r="N6023" i="1"/>
  <c r="O6023" i="1"/>
  <c r="P6023" i="1"/>
  <c r="Q6023" i="1"/>
  <c r="R6023" i="1"/>
  <c r="S6023" i="1"/>
  <c r="T6023" i="1"/>
  <c r="U6023" i="1"/>
  <c r="V6023" i="1"/>
  <c r="I6024" i="1"/>
  <c r="J6024" i="1"/>
  <c r="K6024" i="1"/>
  <c r="L6024" i="1"/>
  <c r="M6024" i="1"/>
  <c r="N6024" i="1"/>
  <c r="O6024" i="1"/>
  <c r="P6024" i="1"/>
  <c r="Q6024" i="1"/>
  <c r="R6024" i="1"/>
  <c r="S6024" i="1"/>
  <c r="T6024" i="1"/>
  <c r="U6024" i="1"/>
  <c r="V6024" i="1"/>
  <c r="I6025" i="1"/>
  <c r="J6025" i="1"/>
  <c r="K6025" i="1"/>
  <c r="L6025" i="1"/>
  <c r="M6025" i="1"/>
  <c r="N6025" i="1"/>
  <c r="O6025" i="1"/>
  <c r="P6025" i="1"/>
  <c r="Q6025" i="1"/>
  <c r="R6025" i="1" s="1"/>
  <c r="S6025" i="1"/>
  <c r="T6025" i="1"/>
  <c r="U6025" i="1"/>
  <c r="V6025" i="1"/>
  <c r="I6026" i="1"/>
  <c r="J6026" i="1"/>
  <c r="K6026" i="1"/>
  <c r="L6026" i="1"/>
  <c r="M6026" i="1"/>
  <c r="N6026" i="1"/>
  <c r="O6026" i="1"/>
  <c r="P6026" i="1"/>
  <c r="Q6026" i="1"/>
  <c r="U6026" i="1" s="1"/>
  <c r="S6026" i="1"/>
  <c r="T6026" i="1"/>
  <c r="V6026" i="1"/>
  <c r="I6027" i="1"/>
  <c r="J6027" i="1"/>
  <c r="K6027" i="1"/>
  <c r="L6027" i="1"/>
  <c r="M6027" i="1"/>
  <c r="N6027" i="1"/>
  <c r="O6027" i="1"/>
  <c r="P6027" i="1"/>
  <c r="Q6027" i="1"/>
  <c r="U6027" i="1" s="1"/>
  <c r="R6027" i="1"/>
  <c r="S6027" i="1"/>
  <c r="T6027" i="1"/>
  <c r="V6027" i="1"/>
  <c r="I6028" i="1"/>
  <c r="J6028" i="1"/>
  <c r="K6028" i="1"/>
  <c r="L6028" i="1"/>
  <c r="M6028" i="1"/>
  <c r="N6028" i="1"/>
  <c r="O6028" i="1"/>
  <c r="P6028" i="1"/>
  <c r="Q6028" i="1"/>
  <c r="U6028" i="1" s="1"/>
  <c r="R6028" i="1"/>
  <c r="S6028" i="1"/>
  <c r="T6028" i="1"/>
  <c r="V6028" i="1"/>
  <c r="I6029" i="1"/>
  <c r="J6029" i="1"/>
  <c r="K6029" i="1"/>
  <c r="L6029" i="1"/>
  <c r="M6029" i="1"/>
  <c r="N6029" i="1"/>
  <c r="O6029" i="1"/>
  <c r="P6029" i="1"/>
  <c r="Q6029" i="1"/>
  <c r="R6029" i="1"/>
  <c r="S6029" i="1"/>
  <c r="T6029" i="1"/>
  <c r="U6029" i="1"/>
  <c r="V6029" i="1"/>
  <c r="I6030" i="1"/>
  <c r="J6030" i="1"/>
  <c r="K6030" i="1"/>
  <c r="L6030" i="1"/>
  <c r="M6030" i="1"/>
  <c r="N6030" i="1"/>
  <c r="O6030" i="1"/>
  <c r="P6030" i="1"/>
  <c r="Q6030" i="1"/>
  <c r="R6030" i="1"/>
  <c r="S6030" i="1"/>
  <c r="T6030" i="1"/>
  <c r="U6030" i="1"/>
  <c r="V6030" i="1"/>
  <c r="I6031" i="1"/>
  <c r="J6031" i="1"/>
  <c r="K6031" i="1"/>
  <c r="L6031" i="1"/>
  <c r="M6031" i="1"/>
  <c r="N6031" i="1"/>
  <c r="O6031" i="1"/>
  <c r="P6031" i="1"/>
  <c r="Q6031" i="1"/>
  <c r="R6031" i="1"/>
  <c r="S6031" i="1"/>
  <c r="T6031" i="1"/>
  <c r="U6031" i="1"/>
  <c r="V6031" i="1"/>
  <c r="I6032" i="1"/>
  <c r="J6032" i="1"/>
  <c r="K6032" i="1"/>
  <c r="L6032" i="1"/>
  <c r="M6032" i="1"/>
  <c r="N6032" i="1"/>
  <c r="O6032" i="1"/>
  <c r="P6032" i="1"/>
  <c r="Q6032" i="1"/>
  <c r="U6032" i="1" s="1"/>
  <c r="R6032" i="1"/>
  <c r="S6032" i="1"/>
  <c r="T6032" i="1"/>
  <c r="V6032" i="1"/>
  <c r="I6033" i="1"/>
  <c r="J6033" i="1"/>
  <c r="K6033" i="1"/>
  <c r="L6033" i="1"/>
  <c r="M6033" i="1"/>
  <c r="N6033" i="1"/>
  <c r="O6033" i="1"/>
  <c r="P6033" i="1"/>
  <c r="Q6033" i="1"/>
  <c r="U6033" i="1" s="1"/>
  <c r="S6033" i="1"/>
  <c r="T6033" i="1"/>
  <c r="V6033" i="1"/>
  <c r="I6034" i="1"/>
  <c r="J6034" i="1"/>
  <c r="K6034" i="1"/>
  <c r="L6034" i="1"/>
  <c r="M6034" i="1"/>
  <c r="N6034" i="1"/>
  <c r="O6034" i="1"/>
  <c r="P6034" i="1"/>
  <c r="Q6034" i="1"/>
  <c r="U6034" i="1" s="1"/>
  <c r="R6034" i="1"/>
  <c r="S6034" i="1"/>
  <c r="T6034" i="1"/>
  <c r="V6034" i="1"/>
  <c r="I6035" i="1"/>
  <c r="J6035" i="1"/>
  <c r="K6035" i="1"/>
  <c r="L6035" i="1"/>
  <c r="M6035" i="1"/>
  <c r="N6035" i="1"/>
  <c r="O6035" i="1"/>
  <c r="P6035" i="1"/>
  <c r="Q6035" i="1"/>
  <c r="R6035" i="1"/>
  <c r="S6035" i="1"/>
  <c r="T6035" i="1"/>
  <c r="U6035" i="1"/>
  <c r="V6035" i="1"/>
  <c r="I6036" i="1"/>
  <c r="J6036" i="1"/>
  <c r="K6036" i="1"/>
  <c r="L6036" i="1"/>
  <c r="M6036" i="1"/>
  <c r="N6036" i="1"/>
  <c r="O6036" i="1"/>
  <c r="P6036" i="1"/>
  <c r="Q6036" i="1"/>
  <c r="R6036" i="1"/>
  <c r="S6036" i="1"/>
  <c r="T6036" i="1"/>
  <c r="U6036" i="1"/>
  <c r="V6036" i="1"/>
  <c r="I6037" i="1"/>
  <c r="J6037" i="1"/>
  <c r="K6037" i="1"/>
  <c r="L6037" i="1"/>
  <c r="M6037" i="1"/>
  <c r="N6037" i="1"/>
  <c r="O6037" i="1"/>
  <c r="P6037" i="1"/>
  <c r="Q6037" i="1"/>
  <c r="U6037" i="1" s="1"/>
  <c r="S6037" i="1"/>
  <c r="T6037" i="1"/>
  <c r="V6037" i="1"/>
  <c r="I6038" i="1"/>
  <c r="J6038" i="1"/>
  <c r="K6038" i="1"/>
  <c r="L6038" i="1"/>
  <c r="M6038" i="1"/>
  <c r="N6038" i="1"/>
  <c r="O6038" i="1"/>
  <c r="P6038" i="1"/>
  <c r="Q6038" i="1"/>
  <c r="R6038" i="1" s="1"/>
  <c r="S6038" i="1"/>
  <c r="T6038" i="1"/>
  <c r="U6038" i="1"/>
  <c r="V6038" i="1"/>
  <c r="I6039" i="1"/>
  <c r="J6039" i="1"/>
  <c r="K6039" i="1"/>
  <c r="L6039" i="1"/>
  <c r="M6039" i="1"/>
  <c r="N6039" i="1"/>
  <c r="O6039" i="1"/>
  <c r="P6039" i="1"/>
  <c r="Q6039" i="1"/>
  <c r="U6039" i="1" s="1"/>
  <c r="S6039" i="1"/>
  <c r="T6039" i="1"/>
  <c r="V6039" i="1"/>
  <c r="I6040" i="1"/>
  <c r="J6040" i="1"/>
  <c r="K6040" i="1"/>
  <c r="L6040" i="1"/>
  <c r="M6040" i="1"/>
  <c r="N6040" i="1"/>
  <c r="O6040" i="1"/>
  <c r="P6040" i="1"/>
  <c r="Q6040" i="1"/>
  <c r="U6040" i="1" s="1"/>
  <c r="R6040" i="1"/>
  <c r="S6040" i="1"/>
  <c r="T6040" i="1"/>
  <c r="V6040" i="1"/>
  <c r="I6041" i="1"/>
  <c r="J6041" i="1"/>
  <c r="K6041" i="1"/>
  <c r="L6041" i="1"/>
  <c r="M6041" i="1"/>
  <c r="N6041" i="1"/>
  <c r="O6041" i="1"/>
  <c r="P6041" i="1"/>
  <c r="Q6041" i="1"/>
  <c r="R6041" i="1"/>
  <c r="S6041" i="1"/>
  <c r="T6041" i="1"/>
  <c r="U6041" i="1"/>
  <c r="V6041" i="1"/>
  <c r="I6042" i="1"/>
  <c r="J6042" i="1"/>
  <c r="K6042" i="1"/>
  <c r="L6042" i="1"/>
  <c r="M6042" i="1"/>
  <c r="N6042" i="1"/>
  <c r="O6042" i="1"/>
  <c r="P6042" i="1"/>
  <c r="Q6042" i="1"/>
  <c r="R6042" i="1"/>
  <c r="S6042" i="1"/>
  <c r="T6042" i="1"/>
  <c r="U6042" i="1"/>
  <c r="V6042" i="1"/>
  <c r="I6043" i="1"/>
  <c r="J6043" i="1"/>
  <c r="K6043" i="1"/>
  <c r="L6043" i="1"/>
  <c r="M6043" i="1"/>
  <c r="N6043" i="1"/>
  <c r="O6043" i="1"/>
  <c r="P6043" i="1"/>
  <c r="Q6043" i="1"/>
  <c r="R6043" i="1" s="1"/>
  <c r="S6043" i="1"/>
  <c r="T6043" i="1"/>
  <c r="V6043" i="1"/>
  <c r="I6044" i="1"/>
  <c r="J6044" i="1"/>
  <c r="K6044" i="1"/>
  <c r="L6044" i="1"/>
  <c r="M6044" i="1"/>
  <c r="N6044" i="1"/>
  <c r="O6044" i="1"/>
  <c r="P6044" i="1"/>
  <c r="Q6044" i="1"/>
  <c r="U6044" i="1" s="1"/>
  <c r="S6044" i="1"/>
  <c r="T6044" i="1"/>
  <c r="V6044" i="1"/>
  <c r="I6045" i="1"/>
  <c r="J6045" i="1"/>
  <c r="K6045" i="1"/>
  <c r="L6045" i="1"/>
  <c r="M6045" i="1"/>
  <c r="N6045" i="1"/>
  <c r="O6045" i="1"/>
  <c r="P6045" i="1"/>
  <c r="Q6045" i="1"/>
  <c r="U6045" i="1" s="1"/>
  <c r="S6045" i="1"/>
  <c r="T6045" i="1"/>
  <c r="V6045" i="1"/>
  <c r="I6046" i="1"/>
  <c r="J6046" i="1"/>
  <c r="K6046" i="1"/>
  <c r="L6046" i="1"/>
  <c r="M6046" i="1"/>
  <c r="N6046" i="1"/>
  <c r="O6046" i="1"/>
  <c r="P6046" i="1"/>
  <c r="Q6046" i="1"/>
  <c r="U6046" i="1" s="1"/>
  <c r="R6046" i="1"/>
  <c r="S6046" i="1"/>
  <c r="T6046" i="1"/>
  <c r="V6046" i="1"/>
  <c r="I6047" i="1"/>
  <c r="J6047" i="1"/>
  <c r="K6047" i="1"/>
  <c r="L6047" i="1"/>
  <c r="M6047" i="1"/>
  <c r="N6047" i="1"/>
  <c r="O6047" i="1"/>
  <c r="P6047" i="1"/>
  <c r="Q6047" i="1"/>
  <c r="R6047" i="1"/>
  <c r="S6047" i="1"/>
  <c r="T6047" i="1"/>
  <c r="U6047" i="1"/>
  <c r="V6047" i="1"/>
  <c r="I6048" i="1"/>
  <c r="J6048" i="1"/>
  <c r="K6048" i="1"/>
  <c r="L6048" i="1"/>
  <c r="M6048" i="1"/>
  <c r="N6048" i="1"/>
  <c r="O6048" i="1"/>
  <c r="P6048" i="1"/>
  <c r="Q6048" i="1"/>
  <c r="R6048" i="1"/>
  <c r="S6048" i="1"/>
  <c r="T6048" i="1"/>
  <c r="U6048" i="1"/>
  <c r="V6048" i="1"/>
  <c r="I6049" i="1"/>
  <c r="J6049" i="1"/>
  <c r="K6049" i="1"/>
  <c r="L6049" i="1"/>
  <c r="M6049" i="1"/>
  <c r="N6049" i="1"/>
  <c r="O6049" i="1"/>
  <c r="P6049" i="1"/>
  <c r="Q6049" i="1"/>
  <c r="R6049" i="1" s="1"/>
  <c r="S6049" i="1"/>
  <c r="T6049" i="1"/>
  <c r="U6049" i="1"/>
  <c r="V6049" i="1"/>
  <c r="I6050" i="1"/>
  <c r="J6050" i="1"/>
  <c r="K6050" i="1"/>
  <c r="L6050" i="1"/>
  <c r="M6050" i="1"/>
  <c r="N6050" i="1"/>
  <c r="O6050" i="1"/>
  <c r="P6050" i="1"/>
  <c r="Q6050" i="1"/>
  <c r="R6050" i="1" s="1"/>
  <c r="S6050" i="1"/>
  <c r="T6050" i="1"/>
  <c r="V6050" i="1"/>
  <c r="I6051" i="1"/>
  <c r="J6051" i="1"/>
  <c r="K6051" i="1"/>
  <c r="L6051" i="1"/>
  <c r="M6051" i="1"/>
  <c r="N6051" i="1"/>
  <c r="O6051" i="1"/>
  <c r="P6051" i="1"/>
  <c r="Q6051" i="1"/>
  <c r="U6051" i="1" s="1"/>
  <c r="S6051" i="1"/>
  <c r="T6051" i="1"/>
  <c r="V6051" i="1"/>
  <c r="I6052" i="1"/>
  <c r="J6052" i="1"/>
  <c r="K6052" i="1"/>
  <c r="L6052" i="1"/>
  <c r="M6052" i="1"/>
  <c r="N6052" i="1"/>
  <c r="O6052" i="1"/>
  <c r="P6052" i="1"/>
  <c r="Q6052" i="1"/>
  <c r="U6052" i="1" s="1"/>
  <c r="R6052" i="1"/>
  <c r="S6052" i="1"/>
  <c r="T6052" i="1"/>
  <c r="V6052" i="1"/>
  <c r="I6053" i="1"/>
  <c r="J6053" i="1"/>
  <c r="K6053" i="1"/>
  <c r="L6053" i="1"/>
  <c r="M6053" i="1"/>
  <c r="N6053" i="1"/>
  <c r="O6053" i="1"/>
  <c r="P6053" i="1"/>
  <c r="Q6053" i="1"/>
  <c r="R6053" i="1"/>
  <c r="S6053" i="1"/>
  <c r="T6053" i="1"/>
  <c r="U6053" i="1"/>
  <c r="V6053" i="1"/>
  <c r="I6054" i="1"/>
  <c r="J6054" i="1"/>
  <c r="K6054" i="1"/>
  <c r="L6054" i="1"/>
  <c r="M6054" i="1"/>
  <c r="N6054" i="1"/>
  <c r="O6054" i="1"/>
  <c r="P6054" i="1"/>
  <c r="Q6054" i="1"/>
  <c r="R6054" i="1"/>
  <c r="S6054" i="1"/>
  <c r="T6054" i="1"/>
  <c r="U6054" i="1"/>
  <c r="V6054" i="1"/>
  <c r="I6055" i="1"/>
  <c r="J6055" i="1"/>
  <c r="K6055" i="1"/>
  <c r="L6055" i="1"/>
  <c r="M6055" i="1"/>
  <c r="N6055" i="1"/>
  <c r="O6055" i="1"/>
  <c r="P6055" i="1"/>
  <c r="Q6055" i="1"/>
  <c r="R6055" i="1" s="1"/>
  <c r="S6055" i="1"/>
  <c r="T6055" i="1"/>
  <c r="U6055" i="1"/>
  <c r="V6055" i="1"/>
  <c r="I6056" i="1"/>
  <c r="J6056" i="1"/>
  <c r="K6056" i="1"/>
  <c r="L6056" i="1"/>
  <c r="M6056" i="1"/>
  <c r="N6056" i="1"/>
  <c r="O6056" i="1"/>
  <c r="P6056" i="1"/>
  <c r="Q6056" i="1"/>
  <c r="R6056" i="1" s="1"/>
  <c r="S6056" i="1"/>
  <c r="T6056" i="1"/>
  <c r="U6056" i="1"/>
  <c r="V6056" i="1"/>
  <c r="I6057" i="1"/>
  <c r="J6057" i="1"/>
  <c r="K6057" i="1"/>
  <c r="L6057" i="1"/>
  <c r="M6057" i="1"/>
  <c r="N6057" i="1"/>
  <c r="O6057" i="1"/>
  <c r="P6057" i="1"/>
  <c r="Q6057" i="1"/>
  <c r="U6057" i="1" s="1"/>
  <c r="S6057" i="1"/>
  <c r="T6057" i="1"/>
  <c r="V6057" i="1"/>
  <c r="I6058" i="1"/>
  <c r="J6058" i="1"/>
  <c r="K6058" i="1"/>
  <c r="L6058" i="1"/>
  <c r="M6058" i="1"/>
  <c r="N6058" i="1"/>
  <c r="O6058" i="1"/>
  <c r="P6058" i="1"/>
  <c r="Q6058" i="1"/>
  <c r="U6058" i="1" s="1"/>
  <c r="R6058" i="1"/>
  <c r="S6058" i="1"/>
  <c r="T6058" i="1"/>
  <c r="V6058" i="1"/>
  <c r="I6059" i="1"/>
  <c r="J6059" i="1"/>
  <c r="K6059" i="1"/>
  <c r="L6059" i="1"/>
  <c r="M6059" i="1"/>
  <c r="N6059" i="1"/>
  <c r="O6059" i="1"/>
  <c r="P6059" i="1"/>
  <c r="Q6059" i="1"/>
  <c r="R6059" i="1"/>
  <c r="S6059" i="1"/>
  <c r="T6059" i="1"/>
  <c r="U6059" i="1"/>
  <c r="V6059" i="1"/>
  <c r="I6060" i="1"/>
  <c r="J6060" i="1"/>
  <c r="K6060" i="1"/>
  <c r="L6060" i="1"/>
  <c r="M6060" i="1"/>
  <c r="N6060" i="1"/>
  <c r="O6060" i="1"/>
  <c r="P6060" i="1"/>
  <c r="Q6060" i="1"/>
  <c r="R6060" i="1"/>
  <c r="S6060" i="1"/>
  <c r="T6060" i="1"/>
  <c r="U6060" i="1"/>
  <c r="V6060" i="1"/>
  <c r="I6061" i="1"/>
  <c r="J6061" i="1"/>
  <c r="K6061" i="1"/>
  <c r="L6061" i="1"/>
  <c r="M6061" i="1"/>
  <c r="N6061" i="1"/>
  <c r="O6061" i="1"/>
  <c r="P6061" i="1"/>
  <c r="Q6061" i="1"/>
  <c r="R6061" i="1" s="1"/>
  <c r="S6061" i="1"/>
  <c r="T6061" i="1"/>
  <c r="V6061" i="1"/>
  <c r="I6062" i="1"/>
  <c r="J6062" i="1"/>
  <c r="K6062" i="1"/>
  <c r="L6062" i="1"/>
  <c r="M6062" i="1"/>
  <c r="N6062" i="1"/>
  <c r="O6062" i="1"/>
  <c r="P6062" i="1"/>
  <c r="Q6062" i="1"/>
  <c r="R6062" i="1" s="1"/>
  <c r="S6062" i="1"/>
  <c r="T6062" i="1"/>
  <c r="U6062" i="1"/>
  <c r="V6062" i="1"/>
  <c r="I6063" i="1"/>
  <c r="J6063" i="1"/>
  <c r="K6063" i="1"/>
  <c r="L6063" i="1"/>
  <c r="M6063" i="1"/>
  <c r="N6063" i="1"/>
  <c r="O6063" i="1"/>
  <c r="P6063" i="1"/>
  <c r="Q6063" i="1"/>
  <c r="U6063" i="1" s="1"/>
  <c r="S6063" i="1"/>
  <c r="T6063" i="1"/>
  <c r="V6063" i="1"/>
  <c r="I6064" i="1"/>
  <c r="J6064" i="1"/>
  <c r="K6064" i="1"/>
  <c r="L6064" i="1"/>
  <c r="M6064" i="1"/>
  <c r="N6064" i="1"/>
  <c r="O6064" i="1"/>
  <c r="P6064" i="1"/>
  <c r="Q6064" i="1"/>
  <c r="U6064" i="1" s="1"/>
  <c r="R6064" i="1"/>
  <c r="S6064" i="1"/>
  <c r="T6064" i="1"/>
  <c r="V6064" i="1"/>
  <c r="I6065" i="1"/>
  <c r="J6065" i="1"/>
  <c r="K6065" i="1"/>
  <c r="L6065" i="1"/>
  <c r="M6065" i="1"/>
  <c r="N6065" i="1"/>
  <c r="O6065" i="1"/>
  <c r="P6065" i="1"/>
  <c r="Q6065" i="1"/>
  <c r="R6065" i="1"/>
  <c r="S6065" i="1"/>
  <c r="T6065" i="1"/>
  <c r="U6065" i="1"/>
  <c r="V6065" i="1"/>
  <c r="I6066" i="1"/>
  <c r="J6066" i="1"/>
  <c r="K6066" i="1"/>
  <c r="L6066" i="1"/>
  <c r="M6066" i="1"/>
  <c r="N6066" i="1"/>
  <c r="O6066" i="1"/>
  <c r="P6066" i="1"/>
  <c r="Q6066" i="1"/>
  <c r="R6066" i="1"/>
  <c r="S6066" i="1"/>
  <c r="T6066" i="1"/>
  <c r="U6066" i="1"/>
  <c r="V6066" i="1"/>
  <c r="I6067" i="1"/>
  <c r="J6067" i="1"/>
  <c r="K6067" i="1"/>
  <c r="L6067" i="1"/>
  <c r="M6067" i="1"/>
  <c r="N6067" i="1"/>
  <c r="O6067" i="1"/>
  <c r="P6067" i="1"/>
  <c r="Q6067" i="1"/>
  <c r="R6067" i="1" s="1"/>
  <c r="S6067" i="1"/>
  <c r="T6067" i="1"/>
  <c r="U6067" i="1"/>
  <c r="V6067" i="1"/>
  <c r="I6068" i="1"/>
  <c r="J6068" i="1"/>
  <c r="K6068" i="1"/>
  <c r="L6068" i="1"/>
  <c r="M6068" i="1"/>
  <c r="N6068" i="1"/>
  <c r="O6068" i="1"/>
  <c r="P6068" i="1"/>
  <c r="Q6068" i="1"/>
  <c r="R6068" i="1" s="1"/>
  <c r="S6068" i="1"/>
  <c r="T6068" i="1"/>
  <c r="V6068" i="1"/>
  <c r="I6069" i="1"/>
  <c r="J6069" i="1"/>
  <c r="K6069" i="1"/>
  <c r="L6069" i="1"/>
  <c r="M6069" i="1"/>
  <c r="N6069" i="1"/>
  <c r="O6069" i="1"/>
  <c r="P6069" i="1"/>
  <c r="Q6069" i="1"/>
  <c r="U6069" i="1" s="1"/>
  <c r="S6069" i="1"/>
  <c r="T6069" i="1"/>
  <c r="V6069" i="1"/>
  <c r="I6070" i="1"/>
  <c r="J6070" i="1"/>
  <c r="K6070" i="1"/>
  <c r="L6070" i="1"/>
  <c r="M6070" i="1"/>
  <c r="N6070" i="1"/>
  <c r="O6070" i="1"/>
  <c r="P6070" i="1"/>
  <c r="Q6070" i="1"/>
  <c r="U6070" i="1" s="1"/>
  <c r="R6070" i="1"/>
  <c r="S6070" i="1"/>
  <c r="T6070" i="1"/>
  <c r="V6070" i="1"/>
  <c r="I6071" i="1"/>
  <c r="J6071" i="1"/>
  <c r="K6071" i="1"/>
  <c r="L6071" i="1"/>
  <c r="M6071" i="1"/>
  <c r="N6071" i="1"/>
  <c r="O6071" i="1"/>
  <c r="P6071" i="1"/>
  <c r="Q6071" i="1"/>
  <c r="R6071" i="1"/>
  <c r="S6071" i="1"/>
  <c r="T6071" i="1"/>
  <c r="U6071" i="1"/>
  <c r="V6071" i="1"/>
  <c r="I6072" i="1"/>
  <c r="J6072" i="1"/>
  <c r="K6072" i="1"/>
  <c r="L6072" i="1"/>
  <c r="M6072" i="1"/>
  <c r="N6072" i="1"/>
  <c r="O6072" i="1"/>
  <c r="P6072" i="1"/>
  <c r="Q6072" i="1"/>
  <c r="R6072" i="1"/>
  <c r="S6072" i="1"/>
  <c r="T6072" i="1"/>
  <c r="U6072" i="1"/>
  <c r="V6072" i="1"/>
  <c r="I6073" i="1"/>
  <c r="J6073" i="1"/>
  <c r="K6073" i="1"/>
  <c r="L6073" i="1"/>
  <c r="M6073" i="1"/>
  <c r="N6073" i="1"/>
  <c r="O6073" i="1"/>
  <c r="P6073" i="1"/>
  <c r="Q6073" i="1"/>
  <c r="U6073" i="1" s="1"/>
  <c r="S6073" i="1"/>
  <c r="T6073" i="1"/>
  <c r="V6073" i="1"/>
  <c r="I6074" i="1"/>
  <c r="J6074" i="1"/>
  <c r="K6074" i="1"/>
  <c r="L6074" i="1"/>
  <c r="M6074" i="1"/>
  <c r="N6074" i="1"/>
  <c r="O6074" i="1"/>
  <c r="P6074" i="1"/>
  <c r="Q6074" i="1"/>
  <c r="R6074" i="1" s="1"/>
  <c r="S6074" i="1"/>
  <c r="T6074" i="1"/>
  <c r="U6074" i="1"/>
  <c r="V6074" i="1"/>
  <c r="I6075" i="1"/>
  <c r="J6075" i="1"/>
  <c r="K6075" i="1"/>
  <c r="L6075" i="1"/>
  <c r="M6075" i="1"/>
  <c r="N6075" i="1"/>
  <c r="O6075" i="1"/>
  <c r="P6075" i="1"/>
  <c r="Q6075" i="1"/>
  <c r="U6075" i="1" s="1"/>
  <c r="S6075" i="1"/>
  <c r="T6075" i="1"/>
  <c r="V6075" i="1"/>
  <c r="I6076" i="1"/>
  <c r="J6076" i="1"/>
  <c r="K6076" i="1"/>
  <c r="L6076" i="1"/>
  <c r="M6076" i="1"/>
  <c r="N6076" i="1"/>
  <c r="O6076" i="1"/>
  <c r="P6076" i="1"/>
  <c r="Q6076" i="1"/>
  <c r="U6076" i="1" s="1"/>
  <c r="R6076" i="1"/>
  <c r="S6076" i="1"/>
  <c r="T6076" i="1"/>
  <c r="V6076" i="1"/>
  <c r="I6077" i="1"/>
  <c r="J6077" i="1"/>
  <c r="K6077" i="1"/>
  <c r="L6077" i="1"/>
  <c r="M6077" i="1"/>
  <c r="N6077" i="1"/>
  <c r="O6077" i="1"/>
  <c r="P6077" i="1"/>
  <c r="Q6077" i="1"/>
  <c r="R6077" i="1"/>
  <c r="S6077" i="1"/>
  <c r="T6077" i="1"/>
  <c r="U6077" i="1"/>
  <c r="V6077" i="1"/>
  <c r="I6078" i="1"/>
  <c r="J6078" i="1"/>
  <c r="K6078" i="1"/>
  <c r="L6078" i="1"/>
  <c r="M6078" i="1"/>
  <c r="N6078" i="1"/>
  <c r="O6078" i="1"/>
  <c r="P6078" i="1"/>
  <c r="Q6078" i="1"/>
  <c r="R6078" i="1"/>
  <c r="S6078" i="1"/>
  <c r="T6078" i="1"/>
  <c r="U6078" i="1"/>
  <c r="V6078" i="1"/>
  <c r="I6079" i="1"/>
  <c r="J6079" i="1"/>
  <c r="K6079" i="1"/>
  <c r="L6079" i="1"/>
  <c r="M6079" i="1"/>
  <c r="N6079" i="1"/>
  <c r="O6079" i="1"/>
  <c r="P6079" i="1"/>
  <c r="Q6079" i="1"/>
  <c r="R6079" i="1" s="1"/>
  <c r="S6079" i="1"/>
  <c r="T6079" i="1"/>
  <c r="V6079" i="1"/>
  <c r="I6080" i="1"/>
  <c r="J6080" i="1"/>
  <c r="K6080" i="1"/>
  <c r="L6080" i="1"/>
  <c r="M6080" i="1"/>
  <c r="N6080" i="1"/>
  <c r="O6080" i="1"/>
  <c r="P6080" i="1"/>
  <c r="Q6080" i="1"/>
  <c r="U6080" i="1" s="1"/>
  <c r="S6080" i="1"/>
  <c r="T6080" i="1"/>
  <c r="V6080" i="1"/>
  <c r="I6081" i="1"/>
  <c r="J6081" i="1"/>
  <c r="K6081" i="1"/>
  <c r="L6081" i="1"/>
  <c r="M6081" i="1"/>
  <c r="N6081" i="1"/>
  <c r="O6081" i="1"/>
  <c r="P6081" i="1"/>
  <c r="Q6081" i="1"/>
  <c r="U6081" i="1" s="1"/>
  <c r="S6081" i="1"/>
  <c r="T6081" i="1"/>
  <c r="V6081" i="1"/>
  <c r="I6082" i="1"/>
  <c r="J6082" i="1"/>
  <c r="K6082" i="1"/>
  <c r="L6082" i="1"/>
  <c r="M6082" i="1"/>
  <c r="N6082" i="1"/>
  <c r="O6082" i="1"/>
  <c r="P6082" i="1"/>
  <c r="Q6082" i="1"/>
  <c r="U6082" i="1" s="1"/>
  <c r="R6082" i="1"/>
  <c r="S6082" i="1"/>
  <c r="T6082" i="1"/>
  <c r="V6082" i="1"/>
  <c r="I6083" i="1"/>
  <c r="J6083" i="1"/>
  <c r="K6083" i="1"/>
  <c r="L6083" i="1"/>
  <c r="M6083" i="1"/>
  <c r="N6083" i="1"/>
  <c r="O6083" i="1"/>
  <c r="P6083" i="1"/>
  <c r="Q6083" i="1"/>
  <c r="R6083" i="1"/>
  <c r="S6083" i="1"/>
  <c r="T6083" i="1"/>
  <c r="U6083" i="1"/>
  <c r="V6083" i="1"/>
  <c r="I6084" i="1"/>
  <c r="J6084" i="1"/>
  <c r="K6084" i="1"/>
  <c r="L6084" i="1"/>
  <c r="M6084" i="1"/>
  <c r="N6084" i="1"/>
  <c r="O6084" i="1"/>
  <c r="P6084" i="1"/>
  <c r="Q6084" i="1"/>
  <c r="R6084" i="1"/>
  <c r="S6084" i="1"/>
  <c r="T6084" i="1"/>
  <c r="U6084" i="1"/>
  <c r="V6084" i="1"/>
  <c r="I6085" i="1"/>
  <c r="J6085" i="1"/>
  <c r="K6085" i="1"/>
  <c r="L6085" i="1"/>
  <c r="M6085" i="1"/>
  <c r="N6085" i="1"/>
  <c r="O6085" i="1"/>
  <c r="P6085" i="1"/>
  <c r="Q6085" i="1"/>
  <c r="R6085" i="1" s="1"/>
  <c r="S6085" i="1"/>
  <c r="T6085" i="1"/>
  <c r="U6085" i="1"/>
  <c r="V6085" i="1"/>
  <c r="I6086" i="1"/>
  <c r="J6086" i="1"/>
  <c r="K6086" i="1"/>
  <c r="L6086" i="1"/>
  <c r="M6086" i="1"/>
  <c r="N6086" i="1"/>
  <c r="O6086" i="1"/>
  <c r="P6086" i="1"/>
  <c r="Q6086" i="1"/>
  <c r="R6086" i="1" s="1"/>
  <c r="S6086" i="1"/>
  <c r="T6086" i="1"/>
  <c r="V6086" i="1"/>
  <c r="I6087" i="1"/>
  <c r="J6087" i="1"/>
  <c r="K6087" i="1"/>
  <c r="L6087" i="1"/>
  <c r="M6087" i="1"/>
  <c r="N6087" i="1"/>
  <c r="O6087" i="1"/>
  <c r="P6087" i="1"/>
  <c r="Q6087" i="1"/>
  <c r="U6087" i="1" s="1"/>
  <c r="S6087" i="1"/>
  <c r="T6087" i="1"/>
  <c r="V6087" i="1"/>
  <c r="I6088" i="1"/>
  <c r="J6088" i="1"/>
  <c r="K6088" i="1"/>
  <c r="L6088" i="1"/>
  <c r="M6088" i="1"/>
  <c r="N6088" i="1"/>
  <c r="O6088" i="1"/>
  <c r="P6088" i="1"/>
  <c r="Q6088" i="1"/>
  <c r="U6088" i="1" s="1"/>
  <c r="R6088" i="1"/>
  <c r="S6088" i="1"/>
  <c r="T6088" i="1"/>
  <c r="V6088" i="1"/>
  <c r="I6089" i="1"/>
  <c r="J6089" i="1"/>
  <c r="K6089" i="1"/>
  <c r="L6089" i="1"/>
  <c r="M6089" i="1"/>
  <c r="N6089" i="1"/>
  <c r="O6089" i="1"/>
  <c r="P6089" i="1"/>
  <c r="Q6089" i="1"/>
  <c r="R6089" i="1"/>
  <c r="S6089" i="1"/>
  <c r="T6089" i="1"/>
  <c r="U6089" i="1"/>
  <c r="V6089" i="1"/>
  <c r="I6090" i="1"/>
  <c r="J6090" i="1"/>
  <c r="K6090" i="1"/>
  <c r="L6090" i="1"/>
  <c r="M6090" i="1"/>
  <c r="N6090" i="1"/>
  <c r="O6090" i="1"/>
  <c r="P6090" i="1"/>
  <c r="Q6090" i="1"/>
  <c r="R6090" i="1"/>
  <c r="S6090" i="1"/>
  <c r="T6090" i="1"/>
  <c r="U6090" i="1"/>
  <c r="V6090" i="1"/>
  <c r="I6091" i="1"/>
  <c r="J6091" i="1"/>
  <c r="K6091" i="1"/>
  <c r="L6091" i="1"/>
  <c r="M6091" i="1"/>
  <c r="N6091" i="1"/>
  <c r="O6091" i="1"/>
  <c r="P6091" i="1"/>
  <c r="Q6091" i="1"/>
  <c r="R6091" i="1" s="1"/>
  <c r="S6091" i="1"/>
  <c r="T6091" i="1"/>
  <c r="U6091" i="1"/>
  <c r="V6091" i="1"/>
  <c r="I6092" i="1"/>
  <c r="J6092" i="1"/>
  <c r="K6092" i="1"/>
  <c r="L6092" i="1"/>
  <c r="M6092" i="1"/>
  <c r="N6092" i="1"/>
  <c r="O6092" i="1"/>
  <c r="P6092" i="1"/>
  <c r="Q6092" i="1"/>
  <c r="R6092" i="1" s="1"/>
  <c r="S6092" i="1"/>
  <c r="T6092" i="1"/>
  <c r="U6092" i="1"/>
  <c r="V6092" i="1"/>
  <c r="I6093" i="1"/>
  <c r="J6093" i="1"/>
  <c r="K6093" i="1"/>
  <c r="L6093" i="1"/>
  <c r="M6093" i="1"/>
  <c r="N6093" i="1"/>
  <c r="O6093" i="1"/>
  <c r="P6093" i="1"/>
  <c r="Q6093" i="1"/>
  <c r="U6093" i="1" s="1"/>
  <c r="S6093" i="1"/>
  <c r="T6093" i="1"/>
  <c r="V6093" i="1"/>
  <c r="I6094" i="1"/>
  <c r="J6094" i="1"/>
  <c r="K6094" i="1"/>
  <c r="L6094" i="1"/>
  <c r="M6094" i="1"/>
  <c r="N6094" i="1"/>
  <c r="O6094" i="1"/>
  <c r="P6094" i="1"/>
  <c r="Q6094" i="1"/>
  <c r="U6094" i="1" s="1"/>
  <c r="R6094" i="1"/>
  <c r="S6094" i="1"/>
  <c r="T6094" i="1"/>
  <c r="V6094" i="1"/>
  <c r="I6095" i="1"/>
  <c r="J6095" i="1"/>
  <c r="K6095" i="1"/>
  <c r="L6095" i="1"/>
  <c r="M6095" i="1"/>
  <c r="N6095" i="1"/>
  <c r="O6095" i="1"/>
  <c r="P6095" i="1"/>
  <c r="Q6095" i="1"/>
  <c r="U6095" i="1" s="1"/>
  <c r="S6095" i="1"/>
  <c r="T6095" i="1"/>
  <c r="V6095" i="1"/>
  <c r="I6096" i="1"/>
  <c r="J6096" i="1"/>
  <c r="K6096" i="1"/>
  <c r="L6096" i="1"/>
  <c r="M6096" i="1"/>
  <c r="N6096" i="1"/>
  <c r="O6096" i="1"/>
  <c r="P6096" i="1"/>
  <c r="Q6096" i="1"/>
  <c r="R6096" i="1" s="1"/>
  <c r="S6096" i="1"/>
  <c r="T6096" i="1"/>
  <c r="U6096" i="1"/>
  <c r="V6096" i="1"/>
  <c r="I6097" i="1"/>
  <c r="J6097" i="1"/>
  <c r="K6097" i="1"/>
  <c r="L6097" i="1"/>
  <c r="M6097" i="1"/>
  <c r="N6097" i="1"/>
  <c r="O6097" i="1"/>
  <c r="P6097" i="1"/>
  <c r="Q6097" i="1"/>
  <c r="R6097" i="1" s="1"/>
  <c r="S6097" i="1"/>
  <c r="T6097" i="1"/>
  <c r="V6097" i="1"/>
  <c r="I6098" i="1"/>
  <c r="J6098" i="1"/>
  <c r="K6098" i="1"/>
  <c r="L6098" i="1"/>
  <c r="M6098" i="1"/>
  <c r="N6098" i="1"/>
  <c r="O6098" i="1"/>
  <c r="P6098" i="1"/>
  <c r="Q6098" i="1"/>
  <c r="R6098" i="1" s="1"/>
  <c r="S6098" i="1"/>
  <c r="T6098" i="1"/>
  <c r="U6098" i="1"/>
  <c r="V6098" i="1"/>
  <c r="I6099" i="1"/>
  <c r="J6099" i="1"/>
  <c r="K6099" i="1"/>
  <c r="L6099" i="1"/>
  <c r="M6099" i="1"/>
  <c r="N6099" i="1"/>
  <c r="O6099" i="1"/>
  <c r="P6099" i="1"/>
  <c r="Q6099" i="1"/>
  <c r="R6099" i="1" s="1"/>
  <c r="S6099" i="1"/>
  <c r="T6099" i="1"/>
  <c r="U6099" i="1"/>
  <c r="V6099" i="1"/>
  <c r="I6100" i="1"/>
  <c r="J6100" i="1"/>
  <c r="K6100" i="1"/>
  <c r="L6100" i="1"/>
  <c r="M6100" i="1"/>
  <c r="N6100" i="1"/>
  <c r="O6100" i="1"/>
  <c r="P6100" i="1"/>
  <c r="Q6100" i="1"/>
  <c r="R6100" i="1" s="1"/>
  <c r="S6100" i="1"/>
  <c r="T6100" i="1"/>
  <c r="V6100" i="1"/>
  <c r="I6101" i="1"/>
  <c r="J6101" i="1"/>
  <c r="K6101" i="1"/>
  <c r="L6101" i="1"/>
  <c r="M6101" i="1"/>
  <c r="N6101" i="1"/>
  <c r="O6101" i="1"/>
  <c r="P6101" i="1"/>
  <c r="Q6101" i="1"/>
  <c r="U6101" i="1" s="1"/>
  <c r="S6101" i="1"/>
  <c r="T6101" i="1"/>
  <c r="V6101" i="1"/>
  <c r="I6102" i="1"/>
  <c r="J6102" i="1"/>
  <c r="K6102" i="1"/>
  <c r="L6102" i="1"/>
  <c r="M6102" i="1"/>
  <c r="N6102" i="1"/>
  <c r="O6102" i="1"/>
  <c r="P6102" i="1"/>
  <c r="Q6102" i="1"/>
  <c r="R6102" i="1" s="1"/>
  <c r="S6102" i="1"/>
  <c r="T6102" i="1"/>
  <c r="U6102" i="1"/>
  <c r="V6102" i="1"/>
  <c r="I6103" i="1"/>
  <c r="J6103" i="1"/>
  <c r="K6103" i="1"/>
  <c r="L6103" i="1"/>
  <c r="M6103" i="1"/>
  <c r="N6103" i="1"/>
  <c r="O6103" i="1"/>
  <c r="P6103" i="1"/>
  <c r="Q6103" i="1"/>
  <c r="R6103" i="1" s="1"/>
  <c r="S6103" i="1"/>
  <c r="T6103" i="1"/>
  <c r="V6103" i="1"/>
  <c r="I6104" i="1"/>
  <c r="J6104" i="1"/>
  <c r="K6104" i="1"/>
  <c r="L6104" i="1"/>
  <c r="M6104" i="1"/>
  <c r="N6104" i="1"/>
  <c r="O6104" i="1"/>
  <c r="P6104" i="1"/>
  <c r="Q6104" i="1"/>
  <c r="R6104" i="1" s="1"/>
  <c r="S6104" i="1"/>
  <c r="T6104" i="1"/>
  <c r="U6104" i="1"/>
  <c r="V6104" i="1"/>
  <c r="I6105" i="1"/>
  <c r="J6105" i="1"/>
  <c r="K6105" i="1"/>
  <c r="L6105" i="1"/>
  <c r="M6105" i="1"/>
  <c r="N6105" i="1"/>
  <c r="O6105" i="1"/>
  <c r="P6105" i="1"/>
  <c r="Q6105" i="1"/>
  <c r="R6105" i="1" s="1"/>
  <c r="S6105" i="1"/>
  <c r="T6105" i="1"/>
  <c r="U6105" i="1"/>
  <c r="V6105" i="1"/>
  <c r="I6106" i="1"/>
  <c r="J6106" i="1"/>
  <c r="K6106" i="1"/>
  <c r="L6106" i="1"/>
  <c r="M6106" i="1"/>
  <c r="N6106" i="1"/>
  <c r="O6106" i="1"/>
  <c r="P6106" i="1"/>
  <c r="Q6106" i="1"/>
  <c r="R6106" i="1" s="1"/>
  <c r="S6106" i="1"/>
  <c r="T6106" i="1"/>
  <c r="V6106" i="1"/>
  <c r="I6107" i="1"/>
  <c r="J6107" i="1"/>
  <c r="K6107" i="1"/>
  <c r="L6107" i="1"/>
  <c r="M6107" i="1"/>
  <c r="N6107" i="1"/>
  <c r="O6107" i="1"/>
  <c r="P6107" i="1"/>
  <c r="Q6107" i="1"/>
  <c r="U6107" i="1" s="1"/>
  <c r="S6107" i="1"/>
  <c r="T6107" i="1"/>
  <c r="V6107" i="1"/>
  <c r="I6108" i="1"/>
  <c r="J6108" i="1"/>
  <c r="K6108" i="1"/>
  <c r="L6108" i="1"/>
  <c r="M6108" i="1"/>
  <c r="N6108" i="1"/>
  <c r="O6108" i="1"/>
  <c r="P6108" i="1"/>
  <c r="Q6108" i="1"/>
  <c r="R6108" i="1" s="1"/>
  <c r="S6108" i="1"/>
  <c r="T6108" i="1"/>
  <c r="U6108" i="1"/>
  <c r="V6108" i="1"/>
  <c r="I6109" i="1"/>
  <c r="J6109" i="1"/>
  <c r="K6109" i="1"/>
  <c r="L6109" i="1"/>
  <c r="M6109" i="1"/>
  <c r="N6109" i="1"/>
  <c r="O6109" i="1"/>
  <c r="P6109" i="1"/>
  <c r="Q6109" i="1"/>
  <c r="R6109" i="1" s="1"/>
  <c r="S6109" i="1"/>
  <c r="T6109" i="1"/>
  <c r="V6109" i="1"/>
  <c r="I6110" i="1"/>
  <c r="J6110" i="1"/>
  <c r="K6110" i="1"/>
  <c r="L6110" i="1"/>
  <c r="M6110" i="1"/>
  <c r="N6110" i="1"/>
  <c r="O6110" i="1"/>
  <c r="P6110" i="1"/>
  <c r="Q6110" i="1"/>
  <c r="R6110" i="1" s="1"/>
  <c r="S6110" i="1"/>
  <c r="T6110" i="1"/>
  <c r="U6110" i="1"/>
  <c r="V6110" i="1"/>
  <c r="I6111" i="1"/>
  <c r="J6111" i="1"/>
  <c r="K6111" i="1"/>
  <c r="L6111" i="1"/>
  <c r="M6111" i="1"/>
  <c r="N6111" i="1"/>
  <c r="O6111" i="1"/>
  <c r="P6111" i="1"/>
  <c r="Q6111" i="1"/>
  <c r="R6111" i="1" s="1"/>
  <c r="S6111" i="1"/>
  <c r="T6111" i="1"/>
  <c r="U6111" i="1"/>
  <c r="V6111" i="1"/>
  <c r="I6112" i="1"/>
  <c r="J6112" i="1"/>
  <c r="K6112" i="1"/>
  <c r="L6112" i="1"/>
  <c r="M6112" i="1"/>
  <c r="N6112" i="1"/>
  <c r="O6112" i="1"/>
  <c r="P6112" i="1"/>
  <c r="Q6112" i="1"/>
  <c r="R6112" i="1" s="1"/>
  <c r="S6112" i="1"/>
  <c r="T6112" i="1"/>
  <c r="V6112" i="1"/>
  <c r="I6113" i="1"/>
  <c r="J6113" i="1"/>
  <c r="K6113" i="1"/>
  <c r="L6113" i="1"/>
  <c r="M6113" i="1"/>
  <c r="N6113" i="1"/>
  <c r="O6113" i="1"/>
  <c r="P6113" i="1"/>
  <c r="Q6113" i="1"/>
  <c r="U6113" i="1" s="1"/>
  <c r="S6113" i="1"/>
  <c r="T6113" i="1"/>
  <c r="V6113" i="1"/>
  <c r="I6114" i="1"/>
  <c r="J6114" i="1"/>
  <c r="K6114" i="1"/>
  <c r="L6114" i="1"/>
  <c r="M6114" i="1"/>
  <c r="N6114" i="1"/>
  <c r="O6114" i="1"/>
  <c r="P6114" i="1"/>
  <c r="Q6114" i="1"/>
  <c r="R6114" i="1" s="1"/>
  <c r="S6114" i="1"/>
  <c r="T6114" i="1"/>
  <c r="U6114" i="1"/>
  <c r="V6114" i="1"/>
  <c r="I6115" i="1"/>
  <c r="J6115" i="1"/>
  <c r="K6115" i="1"/>
  <c r="L6115" i="1"/>
  <c r="M6115" i="1"/>
  <c r="N6115" i="1"/>
  <c r="O6115" i="1"/>
  <c r="P6115" i="1"/>
  <c r="Q6115" i="1"/>
  <c r="R6115" i="1" s="1"/>
  <c r="S6115" i="1"/>
  <c r="T6115" i="1"/>
  <c r="V6115" i="1"/>
  <c r="I6116" i="1"/>
  <c r="J6116" i="1"/>
  <c r="K6116" i="1"/>
  <c r="L6116" i="1"/>
  <c r="M6116" i="1"/>
  <c r="N6116" i="1"/>
  <c r="O6116" i="1"/>
  <c r="P6116" i="1"/>
  <c r="Q6116" i="1"/>
  <c r="R6116" i="1" s="1"/>
  <c r="S6116" i="1"/>
  <c r="T6116" i="1"/>
  <c r="U6116" i="1"/>
  <c r="V6116" i="1"/>
  <c r="I6117" i="1"/>
  <c r="J6117" i="1"/>
  <c r="K6117" i="1"/>
  <c r="L6117" i="1"/>
  <c r="M6117" i="1"/>
  <c r="N6117" i="1"/>
  <c r="O6117" i="1"/>
  <c r="P6117" i="1"/>
  <c r="Q6117" i="1"/>
  <c r="R6117" i="1" s="1"/>
  <c r="S6117" i="1"/>
  <c r="T6117" i="1"/>
  <c r="U6117" i="1"/>
  <c r="V6117" i="1"/>
  <c r="I6118" i="1"/>
  <c r="J6118" i="1"/>
  <c r="K6118" i="1"/>
  <c r="L6118" i="1"/>
  <c r="M6118" i="1"/>
  <c r="N6118" i="1"/>
  <c r="O6118" i="1"/>
  <c r="P6118" i="1"/>
  <c r="Q6118" i="1"/>
  <c r="R6118" i="1" s="1"/>
  <c r="S6118" i="1"/>
  <c r="T6118" i="1"/>
  <c r="V6118" i="1"/>
  <c r="I6119" i="1"/>
  <c r="J6119" i="1"/>
  <c r="K6119" i="1"/>
  <c r="L6119" i="1"/>
  <c r="M6119" i="1"/>
  <c r="N6119" i="1"/>
  <c r="O6119" i="1"/>
  <c r="P6119" i="1"/>
  <c r="Q6119" i="1"/>
  <c r="U6119" i="1" s="1"/>
  <c r="S6119" i="1"/>
  <c r="T6119" i="1"/>
  <c r="V6119" i="1"/>
  <c r="I6120" i="1"/>
  <c r="J6120" i="1"/>
  <c r="K6120" i="1"/>
  <c r="L6120" i="1"/>
  <c r="M6120" i="1"/>
  <c r="N6120" i="1"/>
  <c r="O6120" i="1"/>
  <c r="P6120" i="1"/>
  <c r="Q6120" i="1"/>
  <c r="R6120" i="1" s="1"/>
  <c r="S6120" i="1"/>
  <c r="T6120" i="1"/>
  <c r="U6120" i="1"/>
  <c r="V6120" i="1"/>
  <c r="I6121" i="1"/>
  <c r="J6121" i="1"/>
  <c r="K6121" i="1"/>
  <c r="L6121" i="1"/>
  <c r="M6121" i="1"/>
  <c r="N6121" i="1"/>
  <c r="O6121" i="1"/>
  <c r="P6121" i="1"/>
  <c r="Q6121" i="1"/>
  <c r="R6121" i="1" s="1"/>
  <c r="S6121" i="1"/>
  <c r="T6121" i="1"/>
  <c r="V6121" i="1"/>
  <c r="I6122" i="1"/>
  <c r="J6122" i="1"/>
  <c r="K6122" i="1"/>
  <c r="L6122" i="1"/>
  <c r="M6122" i="1"/>
  <c r="N6122" i="1"/>
  <c r="O6122" i="1"/>
  <c r="P6122" i="1"/>
  <c r="Q6122" i="1"/>
  <c r="R6122" i="1" s="1"/>
  <c r="S6122" i="1"/>
  <c r="T6122" i="1"/>
  <c r="U6122" i="1"/>
  <c r="V6122" i="1"/>
  <c r="I6123" i="1"/>
  <c r="J6123" i="1"/>
  <c r="K6123" i="1"/>
  <c r="L6123" i="1"/>
  <c r="M6123" i="1"/>
  <c r="N6123" i="1"/>
  <c r="O6123" i="1"/>
  <c r="P6123" i="1"/>
  <c r="Q6123" i="1"/>
  <c r="R6123" i="1" s="1"/>
  <c r="S6123" i="1"/>
  <c r="T6123" i="1"/>
  <c r="U6123" i="1"/>
  <c r="V6123" i="1"/>
  <c r="I6124" i="1"/>
  <c r="J6124" i="1"/>
  <c r="K6124" i="1"/>
  <c r="L6124" i="1"/>
  <c r="M6124" i="1"/>
  <c r="N6124" i="1"/>
  <c r="O6124" i="1"/>
  <c r="P6124" i="1"/>
  <c r="Q6124" i="1"/>
  <c r="R6124" i="1" s="1"/>
  <c r="S6124" i="1"/>
  <c r="T6124" i="1"/>
  <c r="V6124" i="1"/>
  <c r="I6125" i="1"/>
  <c r="J6125" i="1"/>
  <c r="K6125" i="1"/>
  <c r="L6125" i="1"/>
  <c r="M6125" i="1"/>
  <c r="N6125" i="1"/>
  <c r="O6125" i="1"/>
  <c r="P6125" i="1"/>
  <c r="Q6125" i="1"/>
  <c r="U6125" i="1" s="1"/>
  <c r="S6125" i="1"/>
  <c r="T6125" i="1"/>
  <c r="V6125" i="1"/>
  <c r="I6126" i="1"/>
  <c r="J6126" i="1"/>
  <c r="K6126" i="1"/>
  <c r="L6126" i="1"/>
  <c r="M6126" i="1"/>
  <c r="N6126" i="1"/>
  <c r="O6126" i="1"/>
  <c r="P6126" i="1"/>
  <c r="Q6126" i="1"/>
  <c r="R6126" i="1" s="1"/>
  <c r="S6126" i="1"/>
  <c r="T6126" i="1"/>
  <c r="U6126" i="1"/>
  <c r="V6126" i="1"/>
  <c r="I6127" i="1"/>
  <c r="J6127" i="1"/>
  <c r="K6127" i="1"/>
  <c r="L6127" i="1"/>
  <c r="M6127" i="1"/>
  <c r="N6127" i="1"/>
  <c r="O6127" i="1"/>
  <c r="P6127" i="1"/>
  <c r="Q6127" i="1"/>
  <c r="R6127" i="1" s="1"/>
  <c r="S6127" i="1"/>
  <c r="T6127" i="1"/>
  <c r="V6127" i="1"/>
  <c r="I6128" i="1"/>
  <c r="J6128" i="1"/>
  <c r="K6128" i="1"/>
  <c r="L6128" i="1"/>
  <c r="M6128" i="1"/>
  <c r="N6128" i="1"/>
  <c r="O6128" i="1"/>
  <c r="P6128" i="1"/>
  <c r="Q6128" i="1"/>
  <c r="R6128" i="1" s="1"/>
  <c r="S6128" i="1"/>
  <c r="T6128" i="1"/>
  <c r="U6128" i="1"/>
  <c r="V6128" i="1"/>
  <c r="I6129" i="1"/>
  <c r="J6129" i="1"/>
  <c r="K6129" i="1"/>
  <c r="L6129" i="1"/>
  <c r="M6129" i="1"/>
  <c r="N6129" i="1"/>
  <c r="O6129" i="1"/>
  <c r="P6129" i="1"/>
  <c r="Q6129" i="1"/>
  <c r="R6129" i="1" s="1"/>
  <c r="S6129" i="1"/>
  <c r="T6129" i="1"/>
  <c r="U6129" i="1"/>
  <c r="V6129" i="1"/>
  <c r="I6130" i="1"/>
  <c r="J6130" i="1"/>
  <c r="K6130" i="1"/>
  <c r="L6130" i="1"/>
  <c r="M6130" i="1"/>
  <c r="N6130" i="1"/>
  <c r="O6130" i="1"/>
  <c r="P6130" i="1"/>
  <c r="Q6130" i="1"/>
  <c r="R6130" i="1" s="1"/>
  <c r="S6130" i="1"/>
  <c r="T6130" i="1"/>
  <c r="V6130" i="1"/>
  <c r="I6131" i="1"/>
  <c r="J6131" i="1"/>
  <c r="K6131" i="1"/>
  <c r="L6131" i="1"/>
  <c r="M6131" i="1"/>
  <c r="N6131" i="1"/>
  <c r="O6131" i="1"/>
  <c r="P6131" i="1"/>
  <c r="Q6131" i="1"/>
  <c r="U6131" i="1" s="1"/>
  <c r="S6131" i="1"/>
  <c r="T6131" i="1"/>
  <c r="V6131" i="1"/>
  <c r="I6132" i="1"/>
  <c r="J6132" i="1"/>
  <c r="K6132" i="1"/>
  <c r="L6132" i="1"/>
  <c r="M6132" i="1"/>
  <c r="N6132" i="1"/>
  <c r="O6132" i="1"/>
  <c r="P6132" i="1"/>
  <c r="Q6132" i="1"/>
  <c r="R6132" i="1" s="1"/>
  <c r="S6132" i="1"/>
  <c r="T6132" i="1"/>
  <c r="U6132" i="1"/>
  <c r="V6132" i="1"/>
  <c r="I6133" i="1"/>
  <c r="J6133" i="1"/>
  <c r="K6133" i="1"/>
  <c r="L6133" i="1"/>
  <c r="M6133" i="1"/>
  <c r="N6133" i="1"/>
  <c r="O6133" i="1"/>
  <c r="P6133" i="1"/>
  <c r="Q6133" i="1"/>
  <c r="R6133" i="1" s="1"/>
  <c r="S6133" i="1"/>
  <c r="T6133" i="1"/>
  <c r="V6133" i="1"/>
  <c r="I6134" i="1"/>
  <c r="J6134" i="1"/>
  <c r="K6134" i="1"/>
  <c r="L6134" i="1"/>
  <c r="M6134" i="1"/>
  <c r="N6134" i="1"/>
  <c r="O6134" i="1"/>
  <c r="P6134" i="1"/>
  <c r="Q6134" i="1"/>
  <c r="R6134" i="1" s="1"/>
  <c r="S6134" i="1"/>
  <c r="T6134" i="1"/>
  <c r="U6134" i="1"/>
  <c r="V6134" i="1"/>
  <c r="I6135" i="1"/>
  <c r="J6135" i="1"/>
  <c r="K6135" i="1"/>
  <c r="L6135" i="1"/>
  <c r="M6135" i="1"/>
  <c r="N6135" i="1"/>
  <c r="O6135" i="1"/>
  <c r="P6135" i="1"/>
  <c r="Q6135" i="1"/>
  <c r="R6135" i="1" s="1"/>
  <c r="S6135" i="1"/>
  <c r="T6135" i="1"/>
  <c r="U6135" i="1"/>
  <c r="V6135" i="1"/>
  <c r="I6136" i="1"/>
  <c r="J6136" i="1"/>
  <c r="K6136" i="1"/>
  <c r="L6136" i="1"/>
  <c r="M6136" i="1"/>
  <c r="N6136" i="1"/>
  <c r="O6136" i="1"/>
  <c r="P6136" i="1"/>
  <c r="Q6136" i="1"/>
  <c r="R6136" i="1" s="1"/>
  <c r="S6136" i="1"/>
  <c r="T6136" i="1"/>
  <c r="V6136" i="1"/>
  <c r="I6137" i="1"/>
  <c r="J6137" i="1"/>
  <c r="K6137" i="1"/>
  <c r="L6137" i="1"/>
  <c r="M6137" i="1"/>
  <c r="N6137" i="1"/>
  <c r="O6137" i="1"/>
  <c r="P6137" i="1"/>
  <c r="Q6137" i="1"/>
  <c r="U6137" i="1" s="1"/>
  <c r="S6137" i="1"/>
  <c r="T6137" i="1"/>
  <c r="V6137" i="1"/>
  <c r="I6138" i="1"/>
  <c r="J6138" i="1"/>
  <c r="K6138" i="1"/>
  <c r="L6138" i="1"/>
  <c r="M6138" i="1"/>
  <c r="N6138" i="1"/>
  <c r="O6138" i="1"/>
  <c r="P6138" i="1"/>
  <c r="Q6138" i="1"/>
  <c r="R6138" i="1" s="1"/>
  <c r="S6138" i="1"/>
  <c r="T6138" i="1"/>
  <c r="U6138" i="1"/>
  <c r="V6138" i="1"/>
  <c r="I6139" i="1"/>
  <c r="J6139" i="1"/>
  <c r="K6139" i="1"/>
  <c r="L6139" i="1"/>
  <c r="M6139" i="1"/>
  <c r="N6139" i="1"/>
  <c r="O6139" i="1"/>
  <c r="P6139" i="1"/>
  <c r="Q6139" i="1"/>
  <c r="R6139" i="1" s="1"/>
  <c r="S6139" i="1"/>
  <c r="T6139" i="1"/>
  <c r="V6139" i="1"/>
  <c r="I6140" i="1"/>
  <c r="J6140" i="1"/>
  <c r="K6140" i="1"/>
  <c r="L6140" i="1"/>
  <c r="M6140" i="1"/>
  <c r="N6140" i="1"/>
  <c r="O6140" i="1"/>
  <c r="P6140" i="1"/>
  <c r="Q6140" i="1"/>
  <c r="R6140" i="1" s="1"/>
  <c r="S6140" i="1"/>
  <c r="T6140" i="1"/>
  <c r="U6140" i="1"/>
  <c r="V6140" i="1"/>
  <c r="I6141" i="1"/>
  <c r="J6141" i="1"/>
  <c r="K6141" i="1"/>
  <c r="L6141" i="1"/>
  <c r="M6141" i="1"/>
  <c r="N6141" i="1"/>
  <c r="O6141" i="1"/>
  <c r="P6141" i="1"/>
  <c r="Q6141" i="1"/>
  <c r="R6141" i="1" s="1"/>
  <c r="S6141" i="1"/>
  <c r="T6141" i="1"/>
  <c r="U6141" i="1"/>
  <c r="V6141" i="1"/>
  <c r="I6142" i="1"/>
  <c r="J6142" i="1"/>
  <c r="K6142" i="1"/>
  <c r="L6142" i="1"/>
  <c r="M6142" i="1"/>
  <c r="N6142" i="1"/>
  <c r="O6142" i="1"/>
  <c r="P6142" i="1"/>
  <c r="Q6142" i="1"/>
  <c r="R6142" i="1" s="1"/>
  <c r="S6142" i="1"/>
  <c r="T6142" i="1"/>
  <c r="V6142" i="1"/>
  <c r="I6143" i="1"/>
  <c r="J6143" i="1"/>
  <c r="K6143" i="1"/>
  <c r="L6143" i="1"/>
  <c r="M6143" i="1"/>
  <c r="N6143" i="1"/>
  <c r="O6143" i="1"/>
  <c r="P6143" i="1"/>
  <c r="Q6143" i="1"/>
  <c r="U6143" i="1" s="1"/>
  <c r="S6143" i="1"/>
  <c r="T6143" i="1"/>
  <c r="V6143" i="1"/>
  <c r="I6144" i="1"/>
  <c r="J6144" i="1"/>
  <c r="K6144" i="1"/>
  <c r="L6144" i="1"/>
  <c r="M6144" i="1"/>
  <c r="N6144" i="1"/>
  <c r="O6144" i="1"/>
  <c r="P6144" i="1"/>
  <c r="Q6144" i="1"/>
  <c r="R6144" i="1" s="1"/>
  <c r="S6144" i="1"/>
  <c r="T6144" i="1"/>
  <c r="U6144" i="1"/>
  <c r="V6144" i="1"/>
  <c r="I6145" i="1"/>
  <c r="J6145" i="1"/>
  <c r="K6145" i="1"/>
  <c r="L6145" i="1"/>
  <c r="M6145" i="1"/>
  <c r="N6145" i="1"/>
  <c r="O6145" i="1"/>
  <c r="P6145" i="1"/>
  <c r="Q6145" i="1"/>
  <c r="R6145" i="1" s="1"/>
  <c r="S6145" i="1"/>
  <c r="T6145" i="1"/>
  <c r="V6145" i="1"/>
  <c r="I6146" i="1"/>
  <c r="J6146" i="1"/>
  <c r="K6146" i="1"/>
  <c r="L6146" i="1"/>
  <c r="M6146" i="1"/>
  <c r="N6146" i="1"/>
  <c r="O6146" i="1"/>
  <c r="P6146" i="1"/>
  <c r="Q6146" i="1"/>
  <c r="R6146" i="1" s="1"/>
  <c r="S6146" i="1"/>
  <c r="T6146" i="1"/>
  <c r="U6146" i="1"/>
  <c r="V6146" i="1"/>
  <c r="I6147" i="1"/>
  <c r="J6147" i="1"/>
  <c r="K6147" i="1"/>
  <c r="L6147" i="1"/>
  <c r="M6147" i="1"/>
  <c r="N6147" i="1"/>
  <c r="O6147" i="1"/>
  <c r="P6147" i="1"/>
  <c r="Q6147" i="1"/>
  <c r="R6147" i="1" s="1"/>
  <c r="S6147" i="1"/>
  <c r="T6147" i="1"/>
  <c r="U6147" i="1"/>
  <c r="V6147" i="1"/>
  <c r="I6148" i="1"/>
  <c r="J6148" i="1"/>
  <c r="K6148" i="1"/>
  <c r="L6148" i="1"/>
  <c r="M6148" i="1"/>
  <c r="N6148" i="1"/>
  <c r="O6148" i="1"/>
  <c r="P6148" i="1"/>
  <c r="Q6148" i="1"/>
  <c r="R6148" i="1" s="1"/>
  <c r="S6148" i="1"/>
  <c r="T6148" i="1"/>
  <c r="V6148" i="1"/>
  <c r="I6149" i="1"/>
  <c r="J6149" i="1"/>
  <c r="K6149" i="1"/>
  <c r="L6149" i="1"/>
  <c r="M6149" i="1"/>
  <c r="N6149" i="1"/>
  <c r="O6149" i="1"/>
  <c r="P6149" i="1"/>
  <c r="Q6149" i="1"/>
  <c r="U6149" i="1" s="1"/>
  <c r="S6149" i="1"/>
  <c r="T6149" i="1"/>
  <c r="V6149" i="1"/>
  <c r="I6150" i="1"/>
  <c r="J6150" i="1"/>
  <c r="K6150" i="1"/>
  <c r="L6150" i="1"/>
  <c r="M6150" i="1"/>
  <c r="N6150" i="1"/>
  <c r="O6150" i="1"/>
  <c r="P6150" i="1"/>
  <c r="Q6150" i="1"/>
  <c r="R6150" i="1" s="1"/>
  <c r="S6150" i="1"/>
  <c r="T6150" i="1"/>
  <c r="U6150" i="1"/>
  <c r="V6150" i="1"/>
  <c r="I6151" i="1"/>
  <c r="J6151" i="1"/>
  <c r="K6151" i="1"/>
  <c r="L6151" i="1"/>
  <c r="M6151" i="1"/>
  <c r="N6151" i="1"/>
  <c r="O6151" i="1"/>
  <c r="P6151" i="1"/>
  <c r="Q6151" i="1"/>
  <c r="R6151" i="1" s="1"/>
  <c r="S6151" i="1"/>
  <c r="T6151" i="1"/>
  <c r="V6151" i="1"/>
  <c r="I6152" i="1"/>
  <c r="J6152" i="1"/>
  <c r="K6152" i="1"/>
  <c r="L6152" i="1"/>
  <c r="M6152" i="1"/>
  <c r="N6152" i="1"/>
  <c r="O6152" i="1"/>
  <c r="P6152" i="1"/>
  <c r="Q6152" i="1"/>
  <c r="R6152" i="1" s="1"/>
  <c r="S6152" i="1"/>
  <c r="T6152" i="1"/>
  <c r="U6152" i="1"/>
  <c r="V6152" i="1"/>
  <c r="I6153" i="1"/>
  <c r="J6153" i="1"/>
  <c r="K6153" i="1"/>
  <c r="L6153" i="1"/>
  <c r="M6153" i="1"/>
  <c r="N6153" i="1"/>
  <c r="O6153" i="1"/>
  <c r="P6153" i="1"/>
  <c r="Q6153" i="1"/>
  <c r="R6153" i="1" s="1"/>
  <c r="S6153" i="1"/>
  <c r="T6153" i="1"/>
  <c r="U6153" i="1"/>
  <c r="V6153" i="1"/>
  <c r="I6154" i="1"/>
  <c r="J6154" i="1"/>
  <c r="K6154" i="1"/>
  <c r="L6154" i="1"/>
  <c r="M6154" i="1"/>
  <c r="N6154" i="1"/>
  <c r="O6154" i="1"/>
  <c r="P6154" i="1"/>
  <c r="Q6154" i="1"/>
  <c r="R6154" i="1" s="1"/>
  <c r="S6154" i="1"/>
  <c r="T6154" i="1"/>
  <c r="V6154" i="1"/>
  <c r="I6155" i="1"/>
  <c r="J6155" i="1"/>
  <c r="K6155" i="1"/>
  <c r="L6155" i="1"/>
  <c r="M6155" i="1"/>
  <c r="N6155" i="1"/>
  <c r="O6155" i="1"/>
  <c r="P6155" i="1"/>
  <c r="Q6155" i="1"/>
  <c r="U6155" i="1" s="1"/>
  <c r="S6155" i="1"/>
  <c r="T6155" i="1"/>
  <c r="V6155" i="1"/>
  <c r="I6156" i="1"/>
  <c r="J6156" i="1"/>
  <c r="K6156" i="1"/>
  <c r="L6156" i="1"/>
  <c r="M6156" i="1"/>
  <c r="N6156" i="1"/>
  <c r="O6156" i="1"/>
  <c r="P6156" i="1"/>
  <c r="Q6156" i="1"/>
  <c r="R6156" i="1" s="1"/>
  <c r="S6156" i="1"/>
  <c r="T6156" i="1"/>
  <c r="U6156" i="1"/>
  <c r="V6156" i="1"/>
  <c r="I6157" i="1"/>
  <c r="J6157" i="1"/>
  <c r="K6157" i="1"/>
  <c r="L6157" i="1"/>
  <c r="M6157" i="1"/>
  <c r="N6157" i="1"/>
  <c r="O6157" i="1"/>
  <c r="P6157" i="1"/>
  <c r="Q6157" i="1"/>
  <c r="R6157" i="1" s="1"/>
  <c r="S6157" i="1"/>
  <c r="T6157" i="1"/>
  <c r="V6157" i="1"/>
  <c r="I6158" i="1"/>
  <c r="J6158" i="1"/>
  <c r="K6158" i="1"/>
  <c r="L6158" i="1"/>
  <c r="M6158" i="1"/>
  <c r="N6158" i="1"/>
  <c r="O6158" i="1"/>
  <c r="P6158" i="1"/>
  <c r="Q6158" i="1"/>
  <c r="R6158" i="1" s="1"/>
  <c r="S6158" i="1"/>
  <c r="T6158" i="1"/>
  <c r="U6158" i="1"/>
  <c r="V6158" i="1"/>
  <c r="I6159" i="1"/>
  <c r="J6159" i="1"/>
  <c r="K6159" i="1"/>
  <c r="L6159" i="1"/>
  <c r="M6159" i="1"/>
  <c r="N6159" i="1"/>
  <c r="O6159" i="1"/>
  <c r="P6159" i="1"/>
  <c r="Q6159" i="1"/>
  <c r="R6159" i="1" s="1"/>
  <c r="S6159" i="1"/>
  <c r="T6159" i="1"/>
  <c r="U6159" i="1"/>
  <c r="V6159" i="1"/>
  <c r="I6160" i="1"/>
  <c r="J6160" i="1"/>
  <c r="K6160" i="1"/>
  <c r="L6160" i="1"/>
  <c r="M6160" i="1"/>
  <c r="N6160" i="1"/>
  <c r="O6160" i="1"/>
  <c r="P6160" i="1"/>
  <c r="Q6160" i="1"/>
  <c r="R6160" i="1" s="1"/>
  <c r="S6160" i="1"/>
  <c r="T6160" i="1"/>
  <c r="V6160" i="1"/>
  <c r="I6161" i="1"/>
  <c r="J6161" i="1"/>
  <c r="K6161" i="1"/>
  <c r="L6161" i="1"/>
  <c r="M6161" i="1"/>
  <c r="N6161" i="1"/>
  <c r="O6161" i="1"/>
  <c r="P6161" i="1"/>
  <c r="Q6161" i="1"/>
  <c r="U6161" i="1" s="1"/>
  <c r="S6161" i="1"/>
  <c r="T6161" i="1"/>
  <c r="V6161" i="1"/>
  <c r="I6162" i="1"/>
  <c r="J6162" i="1"/>
  <c r="K6162" i="1"/>
  <c r="L6162" i="1"/>
  <c r="M6162" i="1"/>
  <c r="N6162" i="1"/>
  <c r="O6162" i="1"/>
  <c r="P6162" i="1"/>
  <c r="Q6162" i="1"/>
  <c r="R6162" i="1" s="1"/>
  <c r="S6162" i="1"/>
  <c r="T6162" i="1"/>
  <c r="U6162" i="1"/>
  <c r="V6162" i="1"/>
  <c r="I6163" i="1"/>
  <c r="J6163" i="1"/>
  <c r="K6163" i="1"/>
  <c r="L6163" i="1"/>
  <c r="M6163" i="1"/>
  <c r="N6163" i="1"/>
  <c r="O6163" i="1"/>
  <c r="P6163" i="1"/>
  <c r="Q6163" i="1"/>
  <c r="R6163" i="1" s="1"/>
  <c r="S6163" i="1"/>
  <c r="T6163" i="1"/>
  <c r="V6163" i="1"/>
  <c r="I6164" i="1"/>
  <c r="J6164" i="1"/>
  <c r="K6164" i="1"/>
  <c r="L6164" i="1"/>
  <c r="M6164" i="1"/>
  <c r="N6164" i="1"/>
  <c r="O6164" i="1"/>
  <c r="P6164" i="1"/>
  <c r="Q6164" i="1"/>
  <c r="R6164" i="1" s="1"/>
  <c r="S6164" i="1"/>
  <c r="T6164" i="1"/>
  <c r="U6164" i="1"/>
  <c r="V6164" i="1"/>
  <c r="I6165" i="1"/>
  <c r="J6165" i="1"/>
  <c r="K6165" i="1"/>
  <c r="L6165" i="1"/>
  <c r="M6165" i="1"/>
  <c r="N6165" i="1"/>
  <c r="O6165" i="1"/>
  <c r="P6165" i="1"/>
  <c r="Q6165" i="1"/>
  <c r="R6165" i="1" s="1"/>
  <c r="S6165" i="1"/>
  <c r="T6165" i="1"/>
  <c r="U6165" i="1"/>
  <c r="V6165" i="1"/>
  <c r="I6166" i="1"/>
  <c r="J6166" i="1"/>
  <c r="K6166" i="1"/>
  <c r="L6166" i="1"/>
  <c r="M6166" i="1"/>
  <c r="N6166" i="1"/>
  <c r="O6166" i="1"/>
  <c r="P6166" i="1"/>
  <c r="Q6166" i="1"/>
  <c r="R6166" i="1" s="1"/>
  <c r="S6166" i="1"/>
  <c r="T6166" i="1"/>
  <c r="V6166" i="1"/>
  <c r="I6167" i="1"/>
  <c r="J6167" i="1"/>
  <c r="K6167" i="1"/>
  <c r="L6167" i="1"/>
  <c r="M6167" i="1"/>
  <c r="N6167" i="1"/>
  <c r="O6167" i="1"/>
  <c r="P6167" i="1"/>
  <c r="Q6167" i="1"/>
  <c r="U6167" i="1" s="1"/>
  <c r="S6167" i="1"/>
  <c r="T6167" i="1"/>
  <c r="V6167" i="1"/>
  <c r="I6168" i="1"/>
  <c r="J6168" i="1"/>
  <c r="K6168" i="1"/>
  <c r="L6168" i="1"/>
  <c r="M6168" i="1"/>
  <c r="N6168" i="1"/>
  <c r="O6168" i="1"/>
  <c r="P6168" i="1"/>
  <c r="Q6168" i="1"/>
  <c r="R6168" i="1" s="1"/>
  <c r="S6168" i="1"/>
  <c r="T6168" i="1"/>
  <c r="U6168" i="1"/>
  <c r="V6168" i="1"/>
  <c r="I6169" i="1"/>
  <c r="J6169" i="1"/>
  <c r="K6169" i="1"/>
  <c r="L6169" i="1"/>
  <c r="M6169" i="1"/>
  <c r="N6169" i="1"/>
  <c r="O6169" i="1"/>
  <c r="P6169" i="1"/>
  <c r="Q6169" i="1"/>
  <c r="R6169" i="1" s="1"/>
  <c r="S6169" i="1"/>
  <c r="T6169" i="1"/>
  <c r="V6169" i="1"/>
  <c r="I6170" i="1"/>
  <c r="J6170" i="1"/>
  <c r="K6170" i="1"/>
  <c r="L6170" i="1"/>
  <c r="M6170" i="1"/>
  <c r="N6170" i="1"/>
  <c r="O6170" i="1"/>
  <c r="P6170" i="1"/>
  <c r="Q6170" i="1"/>
  <c r="R6170" i="1" s="1"/>
  <c r="S6170" i="1"/>
  <c r="T6170" i="1"/>
  <c r="U6170" i="1"/>
  <c r="V6170" i="1"/>
  <c r="I6171" i="1"/>
  <c r="J6171" i="1"/>
  <c r="K6171" i="1"/>
  <c r="L6171" i="1"/>
  <c r="M6171" i="1"/>
  <c r="N6171" i="1"/>
  <c r="O6171" i="1"/>
  <c r="P6171" i="1"/>
  <c r="Q6171" i="1"/>
  <c r="R6171" i="1" s="1"/>
  <c r="S6171" i="1"/>
  <c r="T6171" i="1"/>
  <c r="U6171" i="1"/>
  <c r="V6171" i="1"/>
  <c r="I6172" i="1"/>
  <c r="J6172" i="1"/>
  <c r="K6172" i="1"/>
  <c r="L6172" i="1"/>
  <c r="M6172" i="1"/>
  <c r="N6172" i="1"/>
  <c r="O6172" i="1"/>
  <c r="P6172" i="1"/>
  <c r="Q6172" i="1"/>
  <c r="R6172" i="1" s="1"/>
  <c r="S6172" i="1"/>
  <c r="T6172" i="1"/>
  <c r="V6172" i="1"/>
  <c r="I6173" i="1"/>
  <c r="J6173" i="1"/>
  <c r="K6173" i="1"/>
  <c r="L6173" i="1"/>
  <c r="M6173" i="1"/>
  <c r="N6173" i="1"/>
  <c r="O6173" i="1"/>
  <c r="P6173" i="1"/>
  <c r="Q6173" i="1"/>
  <c r="S6173" i="1"/>
  <c r="T6173" i="1"/>
  <c r="V6173" i="1"/>
  <c r="I6174" i="1"/>
  <c r="J6174" i="1"/>
  <c r="K6174" i="1"/>
  <c r="L6174" i="1"/>
  <c r="M6174" i="1"/>
  <c r="N6174" i="1"/>
  <c r="O6174" i="1"/>
  <c r="P6174" i="1"/>
  <c r="Q6174" i="1"/>
  <c r="R6174" i="1" s="1"/>
  <c r="S6174" i="1"/>
  <c r="T6174" i="1"/>
  <c r="U6174" i="1"/>
  <c r="V6174" i="1"/>
  <c r="I6175" i="1"/>
  <c r="J6175" i="1"/>
  <c r="K6175" i="1"/>
  <c r="L6175" i="1"/>
  <c r="M6175" i="1"/>
  <c r="N6175" i="1"/>
  <c r="O6175" i="1"/>
  <c r="P6175" i="1"/>
  <c r="Q6175" i="1"/>
  <c r="R6175" i="1" s="1"/>
  <c r="S6175" i="1"/>
  <c r="T6175" i="1"/>
  <c r="V6175" i="1"/>
  <c r="I6176" i="1"/>
  <c r="J6176" i="1"/>
  <c r="K6176" i="1"/>
  <c r="L6176" i="1"/>
  <c r="M6176" i="1"/>
  <c r="N6176" i="1"/>
  <c r="O6176" i="1"/>
  <c r="P6176" i="1"/>
  <c r="Q6176" i="1"/>
  <c r="R6176" i="1" s="1"/>
  <c r="S6176" i="1"/>
  <c r="T6176" i="1"/>
  <c r="U6176" i="1"/>
  <c r="V6176" i="1"/>
  <c r="I6177" i="1"/>
  <c r="J6177" i="1"/>
  <c r="K6177" i="1"/>
  <c r="L6177" i="1"/>
  <c r="M6177" i="1"/>
  <c r="N6177" i="1"/>
  <c r="O6177" i="1"/>
  <c r="P6177" i="1"/>
  <c r="Q6177" i="1"/>
  <c r="R6177" i="1" s="1"/>
  <c r="S6177" i="1"/>
  <c r="T6177" i="1"/>
  <c r="U6177" i="1"/>
  <c r="V6177" i="1"/>
  <c r="I6178" i="1"/>
  <c r="J6178" i="1"/>
  <c r="K6178" i="1"/>
  <c r="L6178" i="1"/>
  <c r="M6178" i="1"/>
  <c r="N6178" i="1"/>
  <c r="O6178" i="1"/>
  <c r="P6178" i="1"/>
  <c r="Q6178" i="1"/>
  <c r="R6178" i="1" s="1"/>
  <c r="S6178" i="1"/>
  <c r="T6178" i="1"/>
  <c r="V6178" i="1"/>
  <c r="I6179" i="1"/>
  <c r="J6179" i="1"/>
  <c r="K6179" i="1"/>
  <c r="L6179" i="1"/>
  <c r="M6179" i="1"/>
  <c r="N6179" i="1"/>
  <c r="O6179" i="1"/>
  <c r="P6179" i="1"/>
  <c r="Q6179" i="1"/>
  <c r="S6179" i="1"/>
  <c r="T6179" i="1"/>
  <c r="V6179" i="1"/>
  <c r="I6180" i="1"/>
  <c r="J6180" i="1"/>
  <c r="K6180" i="1"/>
  <c r="L6180" i="1"/>
  <c r="M6180" i="1"/>
  <c r="N6180" i="1"/>
  <c r="O6180" i="1"/>
  <c r="P6180" i="1"/>
  <c r="Q6180" i="1"/>
  <c r="R6180" i="1" s="1"/>
  <c r="S6180" i="1"/>
  <c r="T6180" i="1"/>
  <c r="U6180" i="1"/>
  <c r="V6180" i="1"/>
  <c r="I6181" i="1"/>
  <c r="J6181" i="1"/>
  <c r="K6181" i="1"/>
  <c r="L6181" i="1"/>
  <c r="M6181" i="1"/>
  <c r="N6181" i="1"/>
  <c r="O6181" i="1"/>
  <c r="P6181" i="1"/>
  <c r="Q6181" i="1"/>
  <c r="R6181" i="1" s="1"/>
  <c r="S6181" i="1"/>
  <c r="T6181" i="1"/>
  <c r="V6181" i="1"/>
  <c r="I6182" i="1"/>
  <c r="J6182" i="1"/>
  <c r="K6182" i="1"/>
  <c r="L6182" i="1"/>
  <c r="M6182" i="1"/>
  <c r="N6182" i="1"/>
  <c r="O6182" i="1"/>
  <c r="P6182" i="1"/>
  <c r="Q6182" i="1"/>
  <c r="R6182" i="1" s="1"/>
  <c r="S6182" i="1"/>
  <c r="T6182" i="1"/>
  <c r="U6182" i="1"/>
  <c r="V6182" i="1"/>
  <c r="I6183" i="1"/>
  <c r="J6183" i="1"/>
  <c r="K6183" i="1"/>
  <c r="L6183" i="1"/>
  <c r="M6183" i="1"/>
  <c r="N6183" i="1"/>
  <c r="O6183" i="1"/>
  <c r="P6183" i="1"/>
  <c r="Q6183" i="1"/>
  <c r="R6183" i="1" s="1"/>
  <c r="S6183" i="1"/>
  <c r="T6183" i="1"/>
  <c r="U6183" i="1"/>
  <c r="V6183" i="1"/>
  <c r="I6184" i="1"/>
  <c r="J6184" i="1"/>
  <c r="K6184" i="1"/>
  <c r="L6184" i="1"/>
  <c r="M6184" i="1"/>
  <c r="N6184" i="1"/>
  <c r="O6184" i="1"/>
  <c r="P6184" i="1"/>
  <c r="Q6184" i="1"/>
  <c r="R6184" i="1" s="1"/>
  <c r="S6184" i="1"/>
  <c r="T6184" i="1"/>
  <c r="V6184" i="1"/>
  <c r="I6185" i="1"/>
  <c r="J6185" i="1"/>
  <c r="K6185" i="1"/>
  <c r="L6185" i="1"/>
  <c r="M6185" i="1"/>
  <c r="N6185" i="1"/>
  <c r="O6185" i="1"/>
  <c r="P6185" i="1"/>
  <c r="Q6185" i="1"/>
  <c r="S6185" i="1"/>
  <c r="T6185" i="1"/>
  <c r="V6185" i="1"/>
  <c r="I6186" i="1"/>
  <c r="J6186" i="1"/>
  <c r="K6186" i="1"/>
  <c r="L6186" i="1"/>
  <c r="M6186" i="1"/>
  <c r="N6186" i="1"/>
  <c r="O6186" i="1"/>
  <c r="P6186" i="1"/>
  <c r="Q6186" i="1"/>
  <c r="R6186" i="1" s="1"/>
  <c r="S6186" i="1"/>
  <c r="T6186" i="1"/>
  <c r="U6186" i="1"/>
  <c r="V6186" i="1"/>
  <c r="I6187" i="1"/>
  <c r="J6187" i="1"/>
  <c r="K6187" i="1"/>
  <c r="L6187" i="1"/>
  <c r="M6187" i="1"/>
  <c r="N6187" i="1"/>
  <c r="O6187" i="1"/>
  <c r="P6187" i="1"/>
  <c r="Q6187" i="1"/>
  <c r="R6187" i="1" s="1"/>
  <c r="S6187" i="1"/>
  <c r="T6187" i="1"/>
  <c r="V6187" i="1"/>
  <c r="I6188" i="1"/>
  <c r="J6188" i="1"/>
  <c r="K6188" i="1"/>
  <c r="L6188" i="1"/>
  <c r="M6188" i="1"/>
  <c r="N6188" i="1"/>
  <c r="O6188" i="1"/>
  <c r="P6188" i="1"/>
  <c r="Q6188" i="1"/>
  <c r="R6188" i="1" s="1"/>
  <c r="S6188" i="1"/>
  <c r="T6188" i="1"/>
  <c r="U6188" i="1"/>
  <c r="V6188" i="1"/>
  <c r="I6189" i="1"/>
  <c r="J6189" i="1"/>
  <c r="K6189" i="1"/>
  <c r="L6189" i="1"/>
  <c r="M6189" i="1"/>
  <c r="N6189" i="1"/>
  <c r="O6189" i="1"/>
  <c r="P6189" i="1"/>
  <c r="Q6189" i="1"/>
  <c r="R6189" i="1" s="1"/>
  <c r="S6189" i="1"/>
  <c r="T6189" i="1"/>
  <c r="U6189" i="1"/>
  <c r="V6189" i="1"/>
  <c r="I6190" i="1"/>
  <c r="J6190" i="1"/>
  <c r="K6190" i="1"/>
  <c r="L6190" i="1"/>
  <c r="M6190" i="1"/>
  <c r="N6190" i="1"/>
  <c r="O6190" i="1"/>
  <c r="P6190" i="1"/>
  <c r="Q6190" i="1"/>
  <c r="R6190" i="1" s="1"/>
  <c r="S6190" i="1"/>
  <c r="T6190" i="1"/>
  <c r="V6190" i="1"/>
  <c r="I6191" i="1"/>
  <c r="J6191" i="1"/>
  <c r="K6191" i="1"/>
  <c r="L6191" i="1"/>
  <c r="M6191" i="1"/>
  <c r="N6191" i="1"/>
  <c r="O6191" i="1"/>
  <c r="P6191" i="1"/>
  <c r="Q6191" i="1"/>
  <c r="S6191" i="1"/>
  <c r="T6191" i="1"/>
  <c r="V6191" i="1"/>
  <c r="I6192" i="1"/>
  <c r="J6192" i="1"/>
  <c r="K6192" i="1"/>
  <c r="L6192" i="1"/>
  <c r="M6192" i="1"/>
  <c r="N6192" i="1"/>
  <c r="O6192" i="1"/>
  <c r="P6192" i="1"/>
  <c r="Q6192" i="1"/>
  <c r="R6192" i="1" s="1"/>
  <c r="S6192" i="1"/>
  <c r="T6192" i="1"/>
  <c r="U6192" i="1"/>
  <c r="V6192" i="1"/>
  <c r="I6193" i="1"/>
  <c r="J6193" i="1"/>
  <c r="K6193" i="1"/>
  <c r="L6193" i="1"/>
  <c r="M6193" i="1"/>
  <c r="N6193" i="1"/>
  <c r="O6193" i="1"/>
  <c r="P6193" i="1"/>
  <c r="Q6193" i="1"/>
  <c r="R6193" i="1" s="1"/>
  <c r="S6193" i="1"/>
  <c r="T6193" i="1"/>
  <c r="V6193" i="1"/>
  <c r="I6194" i="1"/>
  <c r="J6194" i="1"/>
  <c r="K6194" i="1"/>
  <c r="L6194" i="1"/>
  <c r="M6194" i="1"/>
  <c r="N6194" i="1"/>
  <c r="O6194" i="1"/>
  <c r="P6194" i="1"/>
  <c r="Q6194" i="1"/>
  <c r="R6194" i="1" s="1"/>
  <c r="S6194" i="1"/>
  <c r="T6194" i="1"/>
  <c r="U6194" i="1"/>
  <c r="V6194" i="1"/>
  <c r="I6195" i="1"/>
  <c r="J6195" i="1"/>
  <c r="K6195" i="1"/>
  <c r="L6195" i="1"/>
  <c r="M6195" i="1"/>
  <c r="N6195" i="1"/>
  <c r="O6195" i="1"/>
  <c r="P6195" i="1"/>
  <c r="Q6195" i="1"/>
  <c r="R6195" i="1" s="1"/>
  <c r="S6195" i="1"/>
  <c r="T6195" i="1"/>
  <c r="U6195" i="1"/>
  <c r="V6195" i="1"/>
  <c r="I6196" i="1"/>
  <c r="J6196" i="1"/>
  <c r="K6196" i="1"/>
  <c r="L6196" i="1"/>
  <c r="M6196" i="1"/>
  <c r="N6196" i="1"/>
  <c r="O6196" i="1"/>
  <c r="P6196" i="1"/>
  <c r="Q6196" i="1"/>
  <c r="R6196" i="1" s="1"/>
  <c r="S6196" i="1"/>
  <c r="T6196" i="1"/>
  <c r="V6196" i="1"/>
  <c r="I6197" i="1"/>
  <c r="J6197" i="1"/>
  <c r="K6197" i="1"/>
  <c r="L6197" i="1"/>
  <c r="M6197" i="1"/>
  <c r="N6197" i="1"/>
  <c r="O6197" i="1"/>
  <c r="P6197" i="1"/>
  <c r="Q6197" i="1"/>
  <c r="S6197" i="1"/>
  <c r="T6197" i="1"/>
  <c r="V6197" i="1"/>
  <c r="I6198" i="1"/>
  <c r="J6198" i="1"/>
  <c r="K6198" i="1"/>
  <c r="L6198" i="1"/>
  <c r="M6198" i="1"/>
  <c r="N6198" i="1"/>
  <c r="O6198" i="1"/>
  <c r="P6198" i="1"/>
  <c r="Q6198" i="1"/>
  <c r="R6198" i="1" s="1"/>
  <c r="S6198" i="1"/>
  <c r="T6198" i="1"/>
  <c r="U6198" i="1"/>
  <c r="V6198" i="1"/>
  <c r="I6199" i="1"/>
  <c r="J6199" i="1"/>
  <c r="K6199" i="1"/>
  <c r="L6199" i="1"/>
  <c r="M6199" i="1"/>
  <c r="N6199" i="1"/>
  <c r="O6199" i="1"/>
  <c r="P6199" i="1"/>
  <c r="Q6199" i="1"/>
  <c r="R6199" i="1" s="1"/>
  <c r="S6199" i="1"/>
  <c r="T6199" i="1"/>
  <c r="V6199" i="1"/>
  <c r="I6200" i="1"/>
  <c r="J6200" i="1"/>
  <c r="K6200" i="1"/>
  <c r="L6200" i="1"/>
  <c r="M6200" i="1"/>
  <c r="N6200" i="1"/>
  <c r="O6200" i="1"/>
  <c r="P6200" i="1"/>
  <c r="Q6200" i="1"/>
  <c r="R6200" i="1" s="1"/>
  <c r="S6200" i="1"/>
  <c r="T6200" i="1"/>
  <c r="U6200" i="1"/>
  <c r="V6200" i="1"/>
  <c r="I6201" i="1"/>
  <c r="J6201" i="1"/>
  <c r="K6201" i="1"/>
  <c r="L6201" i="1"/>
  <c r="M6201" i="1"/>
  <c r="N6201" i="1"/>
  <c r="O6201" i="1"/>
  <c r="P6201" i="1"/>
  <c r="Q6201" i="1"/>
  <c r="R6201" i="1" s="1"/>
  <c r="S6201" i="1"/>
  <c r="T6201" i="1"/>
  <c r="U6201" i="1"/>
  <c r="V6201" i="1"/>
  <c r="I6202" i="1"/>
  <c r="J6202" i="1"/>
  <c r="K6202" i="1"/>
  <c r="L6202" i="1"/>
  <c r="M6202" i="1"/>
  <c r="N6202" i="1"/>
  <c r="O6202" i="1"/>
  <c r="P6202" i="1"/>
  <c r="Q6202" i="1"/>
  <c r="R6202" i="1" s="1"/>
  <c r="S6202" i="1"/>
  <c r="T6202" i="1"/>
  <c r="V6202" i="1"/>
  <c r="I6203" i="1"/>
  <c r="J6203" i="1"/>
  <c r="K6203" i="1"/>
  <c r="L6203" i="1"/>
  <c r="M6203" i="1"/>
  <c r="N6203" i="1"/>
  <c r="O6203" i="1"/>
  <c r="P6203" i="1"/>
  <c r="Q6203" i="1"/>
  <c r="S6203" i="1"/>
  <c r="T6203" i="1"/>
  <c r="V6203" i="1"/>
  <c r="I6204" i="1"/>
  <c r="J6204" i="1"/>
  <c r="K6204" i="1"/>
  <c r="L6204" i="1"/>
  <c r="M6204" i="1"/>
  <c r="N6204" i="1"/>
  <c r="O6204" i="1"/>
  <c r="P6204" i="1"/>
  <c r="Q6204" i="1"/>
  <c r="R6204" i="1" s="1"/>
  <c r="S6204" i="1"/>
  <c r="T6204" i="1"/>
  <c r="U6204" i="1"/>
  <c r="V6204" i="1"/>
  <c r="I6205" i="1"/>
  <c r="J6205" i="1"/>
  <c r="K6205" i="1"/>
  <c r="L6205" i="1"/>
  <c r="M6205" i="1"/>
  <c r="N6205" i="1"/>
  <c r="O6205" i="1"/>
  <c r="P6205" i="1"/>
  <c r="Q6205" i="1"/>
  <c r="R6205" i="1" s="1"/>
  <c r="S6205" i="1"/>
  <c r="T6205" i="1"/>
  <c r="V6205" i="1"/>
  <c r="I6206" i="1"/>
  <c r="J6206" i="1"/>
  <c r="K6206" i="1"/>
  <c r="L6206" i="1"/>
  <c r="M6206" i="1"/>
  <c r="N6206" i="1"/>
  <c r="O6206" i="1"/>
  <c r="P6206" i="1"/>
  <c r="Q6206" i="1"/>
  <c r="R6206" i="1" s="1"/>
  <c r="S6206" i="1"/>
  <c r="T6206" i="1"/>
  <c r="U6206" i="1"/>
  <c r="V6206" i="1"/>
  <c r="I6207" i="1"/>
  <c r="J6207" i="1"/>
  <c r="K6207" i="1"/>
  <c r="L6207" i="1"/>
  <c r="M6207" i="1"/>
  <c r="N6207" i="1"/>
  <c r="O6207" i="1"/>
  <c r="P6207" i="1"/>
  <c r="Q6207" i="1"/>
  <c r="R6207" i="1" s="1"/>
  <c r="S6207" i="1"/>
  <c r="T6207" i="1"/>
  <c r="U6207" i="1"/>
  <c r="V6207" i="1"/>
  <c r="I6208" i="1"/>
  <c r="J6208" i="1"/>
  <c r="K6208" i="1"/>
  <c r="L6208" i="1"/>
  <c r="M6208" i="1"/>
  <c r="N6208" i="1"/>
  <c r="O6208" i="1"/>
  <c r="P6208" i="1"/>
  <c r="Q6208" i="1"/>
  <c r="R6208" i="1" s="1"/>
  <c r="S6208" i="1"/>
  <c r="T6208" i="1"/>
  <c r="V6208" i="1"/>
  <c r="I6209" i="1"/>
  <c r="J6209" i="1"/>
  <c r="K6209" i="1"/>
  <c r="L6209" i="1"/>
  <c r="M6209" i="1"/>
  <c r="N6209" i="1"/>
  <c r="O6209" i="1"/>
  <c r="P6209" i="1"/>
  <c r="Q6209" i="1"/>
  <c r="S6209" i="1"/>
  <c r="T6209" i="1"/>
  <c r="V6209" i="1"/>
  <c r="I6210" i="1"/>
  <c r="J6210" i="1"/>
  <c r="K6210" i="1"/>
  <c r="L6210" i="1"/>
  <c r="M6210" i="1"/>
  <c r="N6210" i="1"/>
  <c r="O6210" i="1"/>
  <c r="P6210" i="1"/>
  <c r="Q6210" i="1"/>
  <c r="R6210" i="1" s="1"/>
  <c r="S6210" i="1"/>
  <c r="T6210" i="1"/>
  <c r="U6210" i="1"/>
  <c r="V6210" i="1"/>
  <c r="I6211" i="1"/>
  <c r="J6211" i="1"/>
  <c r="K6211" i="1"/>
  <c r="L6211" i="1"/>
  <c r="M6211" i="1"/>
  <c r="N6211" i="1"/>
  <c r="O6211" i="1"/>
  <c r="P6211" i="1"/>
  <c r="Q6211" i="1"/>
  <c r="R6211" i="1" s="1"/>
  <c r="S6211" i="1"/>
  <c r="T6211" i="1"/>
  <c r="V6211" i="1"/>
  <c r="I6212" i="1"/>
  <c r="J6212" i="1"/>
  <c r="K6212" i="1"/>
  <c r="L6212" i="1"/>
  <c r="M6212" i="1"/>
  <c r="N6212" i="1"/>
  <c r="O6212" i="1"/>
  <c r="P6212" i="1"/>
  <c r="Q6212" i="1"/>
  <c r="R6212" i="1" s="1"/>
  <c r="S6212" i="1"/>
  <c r="T6212" i="1"/>
  <c r="U6212" i="1"/>
  <c r="V6212" i="1"/>
  <c r="I6213" i="1"/>
  <c r="J6213" i="1"/>
  <c r="K6213" i="1"/>
  <c r="L6213" i="1"/>
  <c r="M6213" i="1"/>
  <c r="N6213" i="1"/>
  <c r="O6213" i="1"/>
  <c r="P6213" i="1"/>
  <c r="Q6213" i="1"/>
  <c r="R6213" i="1" s="1"/>
  <c r="S6213" i="1"/>
  <c r="T6213" i="1"/>
  <c r="U6213" i="1"/>
  <c r="V6213" i="1"/>
  <c r="I6214" i="1"/>
  <c r="J6214" i="1"/>
  <c r="K6214" i="1"/>
  <c r="L6214" i="1"/>
  <c r="M6214" i="1"/>
  <c r="N6214" i="1"/>
  <c r="O6214" i="1"/>
  <c r="P6214" i="1"/>
  <c r="Q6214" i="1"/>
  <c r="R6214" i="1" s="1"/>
  <c r="S6214" i="1"/>
  <c r="T6214" i="1"/>
  <c r="V6214" i="1"/>
  <c r="I6215" i="1"/>
  <c r="J6215" i="1"/>
  <c r="K6215" i="1"/>
  <c r="L6215" i="1"/>
  <c r="M6215" i="1"/>
  <c r="N6215" i="1"/>
  <c r="O6215" i="1"/>
  <c r="P6215" i="1"/>
  <c r="Q6215" i="1"/>
  <c r="S6215" i="1"/>
  <c r="T6215" i="1"/>
  <c r="V6215" i="1"/>
  <c r="I6216" i="1"/>
  <c r="J6216" i="1"/>
  <c r="K6216" i="1"/>
  <c r="L6216" i="1"/>
  <c r="M6216" i="1"/>
  <c r="N6216" i="1"/>
  <c r="O6216" i="1"/>
  <c r="P6216" i="1"/>
  <c r="Q6216" i="1"/>
  <c r="R6216" i="1" s="1"/>
  <c r="S6216" i="1"/>
  <c r="T6216" i="1"/>
  <c r="U6216" i="1"/>
  <c r="V6216" i="1"/>
  <c r="I6217" i="1"/>
  <c r="J6217" i="1"/>
  <c r="K6217" i="1"/>
  <c r="L6217" i="1"/>
  <c r="M6217" i="1"/>
  <c r="N6217" i="1"/>
  <c r="O6217" i="1"/>
  <c r="P6217" i="1"/>
  <c r="Q6217" i="1"/>
  <c r="R6217" i="1" s="1"/>
  <c r="S6217" i="1"/>
  <c r="T6217" i="1"/>
  <c r="V6217" i="1"/>
  <c r="I6218" i="1"/>
  <c r="J6218" i="1"/>
  <c r="K6218" i="1"/>
  <c r="L6218" i="1"/>
  <c r="M6218" i="1"/>
  <c r="N6218" i="1"/>
  <c r="O6218" i="1"/>
  <c r="P6218" i="1"/>
  <c r="Q6218" i="1"/>
  <c r="R6218" i="1" s="1"/>
  <c r="S6218" i="1"/>
  <c r="T6218" i="1"/>
  <c r="U6218" i="1"/>
  <c r="V6218" i="1"/>
  <c r="I6219" i="1"/>
  <c r="J6219" i="1"/>
  <c r="K6219" i="1"/>
  <c r="L6219" i="1"/>
  <c r="M6219" i="1"/>
  <c r="N6219" i="1"/>
  <c r="O6219" i="1"/>
  <c r="P6219" i="1"/>
  <c r="Q6219" i="1"/>
  <c r="R6219" i="1" s="1"/>
  <c r="S6219" i="1"/>
  <c r="T6219" i="1"/>
  <c r="U6219" i="1"/>
  <c r="V6219" i="1"/>
  <c r="I6220" i="1"/>
  <c r="J6220" i="1"/>
  <c r="K6220" i="1"/>
  <c r="L6220" i="1"/>
  <c r="M6220" i="1"/>
  <c r="N6220" i="1"/>
  <c r="O6220" i="1"/>
  <c r="P6220" i="1"/>
  <c r="Q6220" i="1"/>
  <c r="R6220" i="1" s="1"/>
  <c r="S6220" i="1"/>
  <c r="T6220" i="1"/>
  <c r="V6220" i="1"/>
  <c r="I6221" i="1"/>
  <c r="J6221" i="1"/>
  <c r="K6221" i="1"/>
  <c r="L6221" i="1"/>
  <c r="M6221" i="1"/>
  <c r="N6221" i="1"/>
  <c r="O6221" i="1"/>
  <c r="P6221" i="1"/>
  <c r="Q6221" i="1"/>
  <c r="S6221" i="1"/>
  <c r="T6221" i="1"/>
  <c r="V6221" i="1"/>
  <c r="I6222" i="1"/>
  <c r="J6222" i="1"/>
  <c r="K6222" i="1"/>
  <c r="L6222" i="1"/>
  <c r="M6222" i="1"/>
  <c r="N6222" i="1"/>
  <c r="O6222" i="1"/>
  <c r="P6222" i="1"/>
  <c r="Q6222" i="1"/>
  <c r="R6222" i="1" s="1"/>
  <c r="S6222" i="1"/>
  <c r="T6222" i="1"/>
  <c r="U6222" i="1"/>
  <c r="V6222" i="1"/>
  <c r="I6223" i="1"/>
  <c r="J6223" i="1"/>
  <c r="K6223" i="1"/>
  <c r="L6223" i="1"/>
  <c r="M6223" i="1"/>
  <c r="N6223" i="1"/>
  <c r="O6223" i="1"/>
  <c r="P6223" i="1"/>
  <c r="Q6223" i="1"/>
  <c r="R6223" i="1" s="1"/>
  <c r="S6223" i="1"/>
  <c r="T6223" i="1"/>
  <c r="V6223" i="1"/>
  <c r="I6224" i="1"/>
  <c r="J6224" i="1"/>
  <c r="K6224" i="1"/>
  <c r="L6224" i="1"/>
  <c r="M6224" i="1"/>
  <c r="N6224" i="1"/>
  <c r="O6224" i="1"/>
  <c r="P6224" i="1"/>
  <c r="Q6224" i="1"/>
  <c r="R6224" i="1" s="1"/>
  <c r="S6224" i="1"/>
  <c r="T6224" i="1"/>
  <c r="U6224" i="1"/>
  <c r="V6224" i="1"/>
  <c r="I6225" i="1"/>
  <c r="J6225" i="1"/>
  <c r="K6225" i="1"/>
  <c r="L6225" i="1"/>
  <c r="M6225" i="1"/>
  <c r="N6225" i="1"/>
  <c r="O6225" i="1"/>
  <c r="P6225" i="1"/>
  <c r="Q6225" i="1"/>
  <c r="R6225" i="1" s="1"/>
  <c r="S6225" i="1"/>
  <c r="T6225" i="1"/>
  <c r="U6225" i="1"/>
  <c r="V6225" i="1"/>
  <c r="I6226" i="1"/>
  <c r="J6226" i="1"/>
  <c r="K6226" i="1"/>
  <c r="L6226" i="1"/>
  <c r="M6226" i="1"/>
  <c r="N6226" i="1"/>
  <c r="O6226" i="1"/>
  <c r="P6226" i="1"/>
  <c r="Q6226" i="1"/>
  <c r="R6226" i="1" s="1"/>
  <c r="S6226" i="1"/>
  <c r="T6226" i="1"/>
  <c r="V6226" i="1"/>
  <c r="I6227" i="1"/>
  <c r="J6227" i="1"/>
  <c r="K6227" i="1"/>
  <c r="L6227" i="1"/>
  <c r="M6227" i="1"/>
  <c r="N6227" i="1"/>
  <c r="O6227" i="1"/>
  <c r="P6227" i="1"/>
  <c r="Q6227" i="1"/>
  <c r="S6227" i="1"/>
  <c r="T6227" i="1"/>
  <c r="V6227" i="1"/>
  <c r="I6228" i="1"/>
  <c r="J6228" i="1"/>
  <c r="K6228" i="1"/>
  <c r="L6228" i="1"/>
  <c r="M6228" i="1"/>
  <c r="N6228" i="1"/>
  <c r="O6228" i="1"/>
  <c r="P6228" i="1"/>
  <c r="Q6228" i="1"/>
  <c r="R6228" i="1" s="1"/>
  <c r="S6228" i="1"/>
  <c r="T6228" i="1"/>
  <c r="U6228" i="1"/>
  <c r="V6228" i="1"/>
  <c r="I6229" i="1"/>
  <c r="J6229" i="1"/>
  <c r="K6229" i="1"/>
  <c r="L6229" i="1"/>
  <c r="M6229" i="1"/>
  <c r="N6229" i="1"/>
  <c r="O6229" i="1"/>
  <c r="P6229" i="1"/>
  <c r="Q6229" i="1"/>
  <c r="R6229" i="1" s="1"/>
  <c r="S6229" i="1"/>
  <c r="T6229" i="1"/>
  <c r="V6229" i="1"/>
  <c r="I6230" i="1"/>
  <c r="J6230" i="1"/>
  <c r="K6230" i="1"/>
  <c r="L6230" i="1"/>
  <c r="M6230" i="1"/>
  <c r="N6230" i="1"/>
  <c r="O6230" i="1"/>
  <c r="P6230" i="1"/>
  <c r="Q6230" i="1"/>
  <c r="R6230" i="1" s="1"/>
  <c r="S6230" i="1"/>
  <c r="T6230" i="1"/>
  <c r="U6230" i="1"/>
  <c r="V6230" i="1"/>
  <c r="I6231" i="1"/>
  <c r="J6231" i="1"/>
  <c r="K6231" i="1"/>
  <c r="L6231" i="1"/>
  <c r="M6231" i="1"/>
  <c r="N6231" i="1"/>
  <c r="O6231" i="1"/>
  <c r="P6231" i="1"/>
  <c r="Q6231" i="1"/>
  <c r="R6231" i="1" s="1"/>
  <c r="S6231" i="1"/>
  <c r="T6231" i="1"/>
  <c r="U6231" i="1"/>
  <c r="V6231" i="1"/>
  <c r="I6232" i="1"/>
  <c r="J6232" i="1"/>
  <c r="K6232" i="1"/>
  <c r="L6232" i="1"/>
  <c r="M6232" i="1"/>
  <c r="N6232" i="1"/>
  <c r="O6232" i="1"/>
  <c r="P6232" i="1"/>
  <c r="Q6232" i="1"/>
  <c r="R6232" i="1" s="1"/>
  <c r="S6232" i="1"/>
  <c r="T6232" i="1"/>
  <c r="V6232" i="1"/>
  <c r="I6233" i="1"/>
  <c r="J6233" i="1"/>
  <c r="K6233" i="1"/>
  <c r="L6233" i="1"/>
  <c r="M6233" i="1"/>
  <c r="N6233" i="1"/>
  <c r="O6233" i="1"/>
  <c r="P6233" i="1"/>
  <c r="Q6233" i="1"/>
  <c r="S6233" i="1"/>
  <c r="T6233" i="1"/>
  <c r="V6233" i="1"/>
  <c r="I6234" i="1"/>
  <c r="J6234" i="1"/>
  <c r="K6234" i="1"/>
  <c r="L6234" i="1"/>
  <c r="M6234" i="1"/>
  <c r="N6234" i="1"/>
  <c r="O6234" i="1"/>
  <c r="P6234" i="1"/>
  <c r="Q6234" i="1"/>
  <c r="R6234" i="1" s="1"/>
  <c r="S6234" i="1"/>
  <c r="T6234" i="1"/>
  <c r="U6234" i="1"/>
  <c r="V6234" i="1"/>
  <c r="I6235" i="1"/>
  <c r="J6235" i="1"/>
  <c r="K6235" i="1"/>
  <c r="L6235" i="1"/>
  <c r="M6235" i="1"/>
  <c r="N6235" i="1"/>
  <c r="O6235" i="1"/>
  <c r="P6235" i="1"/>
  <c r="Q6235" i="1"/>
  <c r="R6235" i="1" s="1"/>
  <c r="S6235" i="1"/>
  <c r="T6235" i="1"/>
  <c r="V6235" i="1"/>
  <c r="I6236" i="1"/>
  <c r="J6236" i="1"/>
  <c r="K6236" i="1"/>
  <c r="L6236" i="1"/>
  <c r="M6236" i="1"/>
  <c r="N6236" i="1"/>
  <c r="O6236" i="1"/>
  <c r="P6236" i="1"/>
  <c r="Q6236" i="1"/>
  <c r="R6236" i="1" s="1"/>
  <c r="S6236" i="1"/>
  <c r="T6236" i="1"/>
  <c r="U6236" i="1"/>
  <c r="V6236" i="1"/>
  <c r="I6237" i="1"/>
  <c r="J6237" i="1"/>
  <c r="K6237" i="1"/>
  <c r="L6237" i="1"/>
  <c r="M6237" i="1"/>
  <c r="N6237" i="1"/>
  <c r="O6237" i="1"/>
  <c r="P6237" i="1"/>
  <c r="Q6237" i="1"/>
  <c r="R6237" i="1" s="1"/>
  <c r="S6237" i="1"/>
  <c r="T6237" i="1"/>
  <c r="U6237" i="1"/>
  <c r="V6237" i="1"/>
  <c r="I6238" i="1"/>
  <c r="J6238" i="1"/>
  <c r="K6238" i="1"/>
  <c r="L6238" i="1"/>
  <c r="M6238" i="1"/>
  <c r="N6238" i="1"/>
  <c r="O6238" i="1"/>
  <c r="P6238" i="1"/>
  <c r="Q6238" i="1"/>
  <c r="R6238" i="1" s="1"/>
  <c r="S6238" i="1"/>
  <c r="T6238" i="1"/>
  <c r="V6238" i="1"/>
  <c r="I6239" i="1"/>
  <c r="J6239" i="1"/>
  <c r="K6239" i="1"/>
  <c r="L6239" i="1"/>
  <c r="M6239" i="1"/>
  <c r="N6239" i="1"/>
  <c r="O6239" i="1"/>
  <c r="P6239" i="1"/>
  <c r="Q6239" i="1"/>
  <c r="S6239" i="1"/>
  <c r="T6239" i="1"/>
  <c r="V6239" i="1"/>
  <c r="I6240" i="1"/>
  <c r="J6240" i="1"/>
  <c r="K6240" i="1"/>
  <c r="L6240" i="1"/>
  <c r="M6240" i="1"/>
  <c r="N6240" i="1"/>
  <c r="O6240" i="1"/>
  <c r="P6240" i="1"/>
  <c r="Q6240" i="1"/>
  <c r="R6240" i="1" s="1"/>
  <c r="S6240" i="1"/>
  <c r="T6240" i="1"/>
  <c r="U6240" i="1"/>
  <c r="V6240" i="1"/>
  <c r="I6241" i="1"/>
  <c r="J6241" i="1"/>
  <c r="K6241" i="1"/>
  <c r="L6241" i="1"/>
  <c r="M6241" i="1"/>
  <c r="N6241" i="1"/>
  <c r="O6241" i="1"/>
  <c r="P6241" i="1"/>
  <c r="Q6241" i="1"/>
  <c r="R6241" i="1" s="1"/>
  <c r="S6241" i="1"/>
  <c r="T6241" i="1"/>
  <c r="V6241" i="1"/>
  <c r="I6242" i="1"/>
  <c r="J6242" i="1"/>
  <c r="K6242" i="1"/>
  <c r="L6242" i="1"/>
  <c r="M6242" i="1"/>
  <c r="N6242" i="1"/>
  <c r="O6242" i="1"/>
  <c r="P6242" i="1"/>
  <c r="Q6242" i="1"/>
  <c r="R6242" i="1" s="1"/>
  <c r="S6242" i="1"/>
  <c r="T6242" i="1"/>
  <c r="U6242" i="1"/>
  <c r="V6242" i="1"/>
  <c r="I6243" i="1"/>
  <c r="J6243" i="1"/>
  <c r="K6243" i="1"/>
  <c r="L6243" i="1"/>
  <c r="M6243" i="1"/>
  <c r="N6243" i="1"/>
  <c r="O6243" i="1"/>
  <c r="P6243" i="1"/>
  <c r="Q6243" i="1"/>
  <c r="R6243" i="1" s="1"/>
  <c r="S6243" i="1"/>
  <c r="T6243" i="1"/>
  <c r="U6243" i="1"/>
  <c r="V6243" i="1"/>
  <c r="I6244" i="1"/>
  <c r="J6244" i="1"/>
  <c r="K6244" i="1"/>
  <c r="L6244" i="1"/>
  <c r="M6244" i="1"/>
  <c r="N6244" i="1"/>
  <c r="O6244" i="1"/>
  <c r="P6244" i="1"/>
  <c r="Q6244" i="1"/>
  <c r="R6244" i="1" s="1"/>
  <c r="S6244" i="1"/>
  <c r="T6244" i="1"/>
  <c r="V6244" i="1"/>
  <c r="I6245" i="1"/>
  <c r="J6245" i="1"/>
  <c r="K6245" i="1"/>
  <c r="L6245" i="1"/>
  <c r="M6245" i="1"/>
  <c r="N6245" i="1"/>
  <c r="O6245" i="1"/>
  <c r="P6245" i="1"/>
  <c r="Q6245" i="1"/>
  <c r="S6245" i="1"/>
  <c r="T6245" i="1"/>
  <c r="V6245" i="1"/>
  <c r="I6246" i="1"/>
  <c r="J6246" i="1"/>
  <c r="K6246" i="1"/>
  <c r="L6246" i="1"/>
  <c r="M6246" i="1"/>
  <c r="N6246" i="1"/>
  <c r="O6246" i="1"/>
  <c r="P6246" i="1"/>
  <c r="Q6246" i="1"/>
  <c r="R6246" i="1" s="1"/>
  <c r="S6246" i="1"/>
  <c r="T6246" i="1"/>
  <c r="U6246" i="1"/>
  <c r="V6246" i="1"/>
  <c r="I6247" i="1"/>
  <c r="J6247" i="1"/>
  <c r="K6247" i="1"/>
  <c r="L6247" i="1"/>
  <c r="M6247" i="1"/>
  <c r="N6247" i="1"/>
  <c r="O6247" i="1"/>
  <c r="P6247" i="1"/>
  <c r="Q6247" i="1"/>
  <c r="R6247" i="1" s="1"/>
  <c r="S6247" i="1"/>
  <c r="T6247" i="1"/>
  <c r="V6247" i="1"/>
  <c r="I6248" i="1"/>
  <c r="J6248" i="1"/>
  <c r="K6248" i="1"/>
  <c r="L6248" i="1"/>
  <c r="M6248" i="1"/>
  <c r="N6248" i="1"/>
  <c r="O6248" i="1"/>
  <c r="P6248" i="1"/>
  <c r="Q6248" i="1"/>
  <c r="R6248" i="1" s="1"/>
  <c r="S6248" i="1"/>
  <c r="T6248" i="1"/>
  <c r="U6248" i="1"/>
  <c r="V6248" i="1"/>
  <c r="I6249" i="1"/>
  <c r="J6249" i="1"/>
  <c r="K6249" i="1"/>
  <c r="L6249" i="1"/>
  <c r="M6249" i="1"/>
  <c r="N6249" i="1"/>
  <c r="O6249" i="1"/>
  <c r="P6249" i="1"/>
  <c r="Q6249" i="1"/>
  <c r="R6249" i="1" s="1"/>
  <c r="S6249" i="1"/>
  <c r="T6249" i="1"/>
  <c r="U6249" i="1"/>
  <c r="V6249" i="1"/>
  <c r="I6250" i="1"/>
  <c r="J6250" i="1"/>
  <c r="K6250" i="1"/>
  <c r="L6250" i="1"/>
  <c r="M6250" i="1"/>
  <c r="N6250" i="1"/>
  <c r="O6250" i="1"/>
  <c r="P6250" i="1"/>
  <c r="Q6250" i="1"/>
  <c r="R6250" i="1" s="1"/>
  <c r="S6250" i="1"/>
  <c r="T6250" i="1"/>
  <c r="V6250" i="1"/>
  <c r="I6251" i="1"/>
  <c r="J6251" i="1"/>
  <c r="K6251" i="1"/>
  <c r="L6251" i="1"/>
  <c r="M6251" i="1"/>
  <c r="N6251" i="1"/>
  <c r="O6251" i="1"/>
  <c r="P6251" i="1"/>
  <c r="Q6251" i="1"/>
  <c r="S6251" i="1"/>
  <c r="T6251" i="1"/>
  <c r="V6251" i="1"/>
  <c r="I6252" i="1"/>
  <c r="J6252" i="1"/>
  <c r="K6252" i="1"/>
  <c r="L6252" i="1"/>
  <c r="M6252" i="1"/>
  <c r="N6252" i="1"/>
  <c r="O6252" i="1"/>
  <c r="P6252" i="1"/>
  <c r="Q6252" i="1"/>
  <c r="R6252" i="1" s="1"/>
  <c r="S6252" i="1"/>
  <c r="T6252" i="1"/>
  <c r="U6252" i="1"/>
  <c r="V6252" i="1"/>
  <c r="I6253" i="1"/>
  <c r="J6253" i="1"/>
  <c r="K6253" i="1"/>
  <c r="L6253" i="1"/>
  <c r="M6253" i="1"/>
  <c r="N6253" i="1"/>
  <c r="O6253" i="1"/>
  <c r="P6253" i="1"/>
  <c r="Q6253" i="1"/>
  <c r="R6253" i="1" s="1"/>
  <c r="S6253" i="1"/>
  <c r="T6253" i="1"/>
  <c r="V6253" i="1"/>
  <c r="I6254" i="1"/>
  <c r="J6254" i="1"/>
  <c r="K6254" i="1"/>
  <c r="L6254" i="1"/>
  <c r="M6254" i="1"/>
  <c r="N6254" i="1"/>
  <c r="O6254" i="1"/>
  <c r="P6254" i="1"/>
  <c r="Q6254" i="1"/>
  <c r="R6254" i="1" s="1"/>
  <c r="S6254" i="1"/>
  <c r="T6254" i="1"/>
  <c r="U6254" i="1"/>
  <c r="V6254" i="1"/>
  <c r="I6255" i="1"/>
  <c r="J6255" i="1"/>
  <c r="K6255" i="1"/>
  <c r="L6255" i="1"/>
  <c r="M6255" i="1"/>
  <c r="N6255" i="1"/>
  <c r="O6255" i="1"/>
  <c r="P6255" i="1"/>
  <c r="Q6255" i="1"/>
  <c r="R6255" i="1" s="1"/>
  <c r="S6255" i="1"/>
  <c r="T6255" i="1"/>
  <c r="U6255" i="1"/>
  <c r="V6255" i="1"/>
  <c r="I6256" i="1"/>
  <c r="J6256" i="1"/>
  <c r="K6256" i="1"/>
  <c r="L6256" i="1"/>
  <c r="M6256" i="1"/>
  <c r="N6256" i="1"/>
  <c r="O6256" i="1"/>
  <c r="P6256" i="1"/>
  <c r="Q6256" i="1"/>
  <c r="R6256" i="1" s="1"/>
  <c r="S6256" i="1"/>
  <c r="T6256" i="1"/>
  <c r="V6256" i="1"/>
  <c r="I6257" i="1"/>
  <c r="J6257" i="1"/>
  <c r="K6257" i="1"/>
  <c r="L6257" i="1"/>
  <c r="M6257" i="1"/>
  <c r="N6257" i="1"/>
  <c r="O6257" i="1"/>
  <c r="P6257" i="1"/>
  <c r="Q6257" i="1"/>
  <c r="S6257" i="1"/>
  <c r="T6257" i="1"/>
  <c r="V6257" i="1"/>
  <c r="I6258" i="1"/>
  <c r="J6258" i="1"/>
  <c r="K6258" i="1"/>
  <c r="L6258" i="1"/>
  <c r="M6258" i="1"/>
  <c r="N6258" i="1"/>
  <c r="O6258" i="1"/>
  <c r="P6258" i="1"/>
  <c r="Q6258" i="1"/>
  <c r="R6258" i="1" s="1"/>
  <c r="S6258" i="1"/>
  <c r="T6258" i="1"/>
  <c r="U6258" i="1"/>
  <c r="V6258" i="1"/>
  <c r="I6259" i="1"/>
  <c r="J6259" i="1"/>
  <c r="K6259" i="1"/>
  <c r="L6259" i="1"/>
  <c r="M6259" i="1"/>
  <c r="N6259" i="1"/>
  <c r="O6259" i="1"/>
  <c r="P6259" i="1"/>
  <c r="Q6259" i="1"/>
  <c r="R6259" i="1" s="1"/>
  <c r="S6259" i="1"/>
  <c r="T6259" i="1"/>
  <c r="V6259" i="1"/>
  <c r="I6260" i="1"/>
  <c r="J6260" i="1"/>
  <c r="K6260" i="1"/>
  <c r="L6260" i="1"/>
  <c r="M6260" i="1"/>
  <c r="N6260" i="1"/>
  <c r="O6260" i="1"/>
  <c r="P6260" i="1"/>
  <c r="Q6260" i="1"/>
  <c r="R6260" i="1" s="1"/>
  <c r="S6260" i="1"/>
  <c r="T6260" i="1"/>
  <c r="U6260" i="1"/>
  <c r="V6260" i="1"/>
  <c r="I6261" i="1"/>
  <c r="J6261" i="1"/>
  <c r="K6261" i="1"/>
  <c r="L6261" i="1"/>
  <c r="M6261" i="1"/>
  <c r="N6261" i="1"/>
  <c r="O6261" i="1"/>
  <c r="P6261" i="1"/>
  <c r="Q6261" i="1"/>
  <c r="R6261" i="1" s="1"/>
  <c r="S6261" i="1"/>
  <c r="T6261" i="1"/>
  <c r="U6261" i="1"/>
  <c r="V6261" i="1"/>
  <c r="I6262" i="1"/>
  <c r="J6262" i="1"/>
  <c r="K6262" i="1"/>
  <c r="L6262" i="1"/>
  <c r="M6262" i="1"/>
  <c r="N6262" i="1"/>
  <c r="O6262" i="1"/>
  <c r="P6262" i="1"/>
  <c r="Q6262" i="1"/>
  <c r="R6262" i="1" s="1"/>
  <c r="S6262" i="1"/>
  <c r="T6262" i="1"/>
  <c r="V6262" i="1"/>
  <c r="I6263" i="1"/>
  <c r="J6263" i="1"/>
  <c r="K6263" i="1"/>
  <c r="L6263" i="1"/>
  <c r="M6263" i="1"/>
  <c r="N6263" i="1"/>
  <c r="O6263" i="1"/>
  <c r="P6263" i="1"/>
  <c r="Q6263" i="1"/>
  <c r="S6263" i="1"/>
  <c r="T6263" i="1"/>
  <c r="V6263" i="1"/>
  <c r="I6264" i="1"/>
  <c r="J6264" i="1"/>
  <c r="K6264" i="1"/>
  <c r="L6264" i="1"/>
  <c r="M6264" i="1"/>
  <c r="N6264" i="1"/>
  <c r="O6264" i="1"/>
  <c r="P6264" i="1"/>
  <c r="Q6264" i="1"/>
  <c r="R6264" i="1" s="1"/>
  <c r="S6264" i="1"/>
  <c r="T6264" i="1"/>
  <c r="U6264" i="1"/>
  <c r="V6264" i="1"/>
  <c r="I6265" i="1"/>
  <c r="J6265" i="1"/>
  <c r="K6265" i="1"/>
  <c r="L6265" i="1"/>
  <c r="M6265" i="1"/>
  <c r="N6265" i="1"/>
  <c r="O6265" i="1"/>
  <c r="P6265" i="1"/>
  <c r="Q6265" i="1"/>
  <c r="R6265" i="1" s="1"/>
  <c r="S6265" i="1"/>
  <c r="T6265" i="1"/>
  <c r="V6265" i="1"/>
  <c r="I6266" i="1"/>
  <c r="J6266" i="1"/>
  <c r="K6266" i="1"/>
  <c r="L6266" i="1"/>
  <c r="M6266" i="1"/>
  <c r="N6266" i="1"/>
  <c r="O6266" i="1"/>
  <c r="P6266" i="1"/>
  <c r="Q6266" i="1"/>
  <c r="R6266" i="1" s="1"/>
  <c r="S6266" i="1"/>
  <c r="T6266" i="1"/>
  <c r="U6266" i="1"/>
  <c r="V6266" i="1"/>
  <c r="I6267" i="1"/>
  <c r="J6267" i="1"/>
  <c r="K6267" i="1"/>
  <c r="L6267" i="1"/>
  <c r="M6267" i="1"/>
  <c r="N6267" i="1"/>
  <c r="O6267" i="1"/>
  <c r="P6267" i="1"/>
  <c r="Q6267" i="1"/>
  <c r="R6267" i="1" s="1"/>
  <c r="S6267" i="1"/>
  <c r="T6267" i="1"/>
  <c r="U6267" i="1"/>
  <c r="V6267" i="1"/>
  <c r="I6268" i="1"/>
  <c r="J6268" i="1"/>
  <c r="K6268" i="1"/>
  <c r="L6268" i="1"/>
  <c r="M6268" i="1"/>
  <c r="N6268" i="1"/>
  <c r="O6268" i="1"/>
  <c r="P6268" i="1"/>
  <c r="Q6268" i="1"/>
  <c r="R6268" i="1" s="1"/>
  <c r="S6268" i="1"/>
  <c r="T6268" i="1"/>
  <c r="V6268" i="1"/>
  <c r="I6269" i="1"/>
  <c r="J6269" i="1"/>
  <c r="K6269" i="1"/>
  <c r="L6269" i="1"/>
  <c r="M6269" i="1"/>
  <c r="N6269" i="1"/>
  <c r="O6269" i="1"/>
  <c r="P6269" i="1"/>
  <c r="Q6269" i="1"/>
  <c r="S6269" i="1"/>
  <c r="T6269" i="1"/>
  <c r="V6269" i="1"/>
  <c r="I6270" i="1"/>
  <c r="J6270" i="1"/>
  <c r="K6270" i="1"/>
  <c r="L6270" i="1"/>
  <c r="M6270" i="1"/>
  <c r="N6270" i="1"/>
  <c r="O6270" i="1"/>
  <c r="P6270" i="1"/>
  <c r="Q6270" i="1"/>
  <c r="R6270" i="1" s="1"/>
  <c r="S6270" i="1"/>
  <c r="T6270" i="1"/>
  <c r="U6270" i="1"/>
  <c r="V6270" i="1"/>
  <c r="I6271" i="1"/>
  <c r="J6271" i="1"/>
  <c r="K6271" i="1"/>
  <c r="L6271" i="1"/>
  <c r="M6271" i="1"/>
  <c r="N6271" i="1"/>
  <c r="O6271" i="1"/>
  <c r="P6271" i="1"/>
  <c r="Q6271" i="1"/>
  <c r="R6271" i="1" s="1"/>
  <c r="S6271" i="1"/>
  <c r="T6271" i="1"/>
  <c r="V6271" i="1"/>
  <c r="I6272" i="1"/>
  <c r="J6272" i="1"/>
  <c r="K6272" i="1"/>
  <c r="L6272" i="1"/>
  <c r="M6272" i="1"/>
  <c r="N6272" i="1"/>
  <c r="O6272" i="1"/>
  <c r="P6272" i="1"/>
  <c r="Q6272" i="1"/>
  <c r="R6272" i="1" s="1"/>
  <c r="S6272" i="1"/>
  <c r="T6272" i="1"/>
  <c r="U6272" i="1"/>
  <c r="V6272" i="1"/>
  <c r="I6273" i="1"/>
  <c r="J6273" i="1"/>
  <c r="K6273" i="1"/>
  <c r="L6273" i="1"/>
  <c r="M6273" i="1"/>
  <c r="N6273" i="1"/>
  <c r="O6273" i="1"/>
  <c r="P6273" i="1"/>
  <c r="Q6273" i="1"/>
  <c r="R6273" i="1" s="1"/>
  <c r="S6273" i="1"/>
  <c r="T6273" i="1"/>
  <c r="U6273" i="1"/>
  <c r="V6273" i="1"/>
  <c r="I6274" i="1"/>
  <c r="J6274" i="1"/>
  <c r="K6274" i="1"/>
  <c r="L6274" i="1"/>
  <c r="M6274" i="1"/>
  <c r="N6274" i="1"/>
  <c r="O6274" i="1"/>
  <c r="P6274" i="1"/>
  <c r="Q6274" i="1"/>
  <c r="R6274" i="1" s="1"/>
  <c r="S6274" i="1"/>
  <c r="T6274" i="1"/>
  <c r="V6274" i="1"/>
  <c r="I6275" i="1"/>
  <c r="J6275" i="1"/>
  <c r="K6275" i="1"/>
  <c r="L6275" i="1"/>
  <c r="M6275" i="1"/>
  <c r="N6275" i="1"/>
  <c r="O6275" i="1"/>
  <c r="P6275" i="1"/>
  <c r="Q6275" i="1"/>
  <c r="S6275" i="1"/>
  <c r="T6275" i="1"/>
  <c r="V6275" i="1"/>
  <c r="I6276" i="1"/>
  <c r="J6276" i="1"/>
  <c r="K6276" i="1"/>
  <c r="L6276" i="1"/>
  <c r="M6276" i="1"/>
  <c r="N6276" i="1"/>
  <c r="O6276" i="1"/>
  <c r="P6276" i="1"/>
  <c r="Q6276" i="1"/>
  <c r="R6276" i="1" s="1"/>
  <c r="S6276" i="1"/>
  <c r="T6276" i="1"/>
  <c r="U6276" i="1"/>
  <c r="V6276" i="1"/>
  <c r="I6277" i="1"/>
  <c r="J6277" i="1"/>
  <c r="K6277" i="1"/>
  <c r="L6277" i="1"/>
  <c r="M6277" i="1"/>
  <c r="N6277" i="1"/>
  <c r="O6277" i="1"/>
  <c r="P6277" i="1"/>
  <c r="Q6277" i="1"/>
  <c r="R6277" i="1" s="1"/>
  <c r="S6277" i="1"/>
  <c r="T6277" i="1"/>
  <c r="V6277" i="1"/>
  <c r="I6278" i="1"/>
  <c r="J6278" i="1"/>
  <c r="K6278" i="1"/>
  <c r="L6278" i="1"/>
  <c r="M6278" i="1"/>
  <c r="N6278" i="1"/>
  <c r="O6278" i="1"/>
  <c r="P6278" i="1"/>
  <c r="Q6278" i="1"/>
  <c r="R6278" i="1" s="1"/>
  <c r="S6278" i="1"/>
  <c r="T6278" i="1"/>
  <c r="U6278" i="1"/>
  <c r="V6278" i="1"/>
  <c r="I6279" i="1"/>
  <c r="J6279" i="1"/>
  <c r="K6279" i="1"/>
  <c r="L6279" i="1"/>
  <c r="M6279" i="1"/>
  <c r="N6279" i="1"/>
  <c r="O6279" i="1"/>
  <c r="P6279" i="1"/>
  <c r="Q6279" i="1"/>
  <c r="R6279" i="1" s="1"/>
  <c r="S6279" i="1"/>
  <c r="T6279" i="1"/>
  <c r="U6279" i="1"/>
  <c r="V6279" i="1"/>
  <c r="I6280" i="1"/>
  <c r="J6280" i="1"/>
  <c r="K6280" i="1"/>
  <c r="L6280" i="1"/>
  <c r="M6280" i="1"/>
  <c r="N6280" i="1"/>
  <c r="O6280" i="1"/>
  <c r="P6280" i="1"/>
  <c r="Q6280" i="1"/>
  <c r="R6280" i="1" s="1"/>
  <c r="S6280" i="1"/>
  <c r="T6280" i="1"/>
  <c r="V6280" i="1"/>
  <c r="I6281" i="1"/>
  <c r="J6281" i="1"/>
  <c r="K6281" i="1"/>
  <c r="L6281" i="1"/>
  <c r="M6281" i="1"/>
  <c r="N6281" i="1"/>
  <c r="O6281" i="1"/>
  <c r="P6281" i="1"/>
  <c r="Q6281" i="1"/>
  <c r="S6281" i="1"/>
  <c r="T6281" i="1"/>
  <c r="V6281" i="1"/>
  <c r="I6282" i="1"/>
  <c r="J6282" i="1"/>
  <c r="K6282" i="1"/>
  <c r="L6282" i="1"/>
  <c r="M6282" i="1"/>
  <c r="N6282" i="1"/>
  <c r="O6282" i="1"/>
  <c r="P6282" i="1"/>
  <c r="Q6282" i="1"/>
  <c r="R6282" i="1" s="1"/>
  <c r="S6282" i="1"/>
  <c r="T6282" i="1"/>
  <c r="U6282" i="1"/>
  <c r="V6282" i="1"/>
  <c r="I6283" i="1"/>
  <c r="J6283" i="1"/>
  <c r="K6283" i="1"/>
  <c r="L6283" i="1"/>
  <c r="M6283" i="1"/>
  <c r="N6283" i="1"/>
  <c r="O6283" i="1"/>
  <c r="P6283" i="1"/>
  <c r="Q6283" i="1"/>
  <c r="R6283" i="1" s="1"/>
  <c r="S6283" i="1"/>
  <c r="T6283" i="1"/>
  <c r="V6283" i="1"/>
  <c r="I6284" i="1"/>
  <c r="J6284" i="1"/>
  <c r="K6284" i="1"/>
  <c r="L6284" i="1"/>
  <c r="M6284" i="1"/>
  <c r="N6284" i="1"/>
  <c r="O6284" i="1"/>
  <c r="P6284" i="1"/>
  <c r="Q6284" i="1"/>
  <c r="R6284" i="1" s="1"/>
  <c r="S6284" i="1"/>
  <c r="T6284" i="1"/>
  <c r="U6284" i="1"/>
  <c r="V6284" i="1"/>
  <c r="I6285" i="1"/>
  <c r="J6285" i="1"/>
  <c r="K6285" i="1"/>
  <c r="L6285" i="1"/>
  <c r="M6285" i="1"/>
  <c r="N6285" i="1"/>
  <c r="O6285" i="1"/>
  <c r="P6285" i="1"/>
  <c r="Q6285" i="1"/>
  <c r="R6285" i="1" s="1"/>
  <c r="S6285" i="1"/>
  <c r="T6285" i="1"/>
  <c r="U6285" i="1"/>
  <c r="V6285" i="1"/>
  <c r="I6286" i="1"/>
  <c r="J6286" i="1"/>
  <c r="K6286" i="1"/>
  <c r="L6286" i="1"/>
  <c r="M6286" i="1"/>
  <c r="N6286" i="1"/>
  <c r="O6286" i="1"/>
  <c r="P6286" i="1"/>
  <c r="Q6286" i="1"/>
  <c r="R6286" i="1" s="1"/>
  <c r="S6286" i="1"/>
  <c r="T6286" i="1"/>
  <c r="V6286" i="1"/>
  <c r="I6287" i="1"/>
  <c r="J6287" i="1"/>
  <c r="K6287" i="1"/>
  <c r="L6287" i="1"/>
  <c r="M6287" i="1"/>
  <c r="N6287" i="1"/>
  <c r="O6287" i="1"/>
  <c r="P6287" i="1"/>
  <c r="Q6287" i="1"/>
  <c r="S6287" i="1"/>
  <c r="T6287" i="1"/>
  <c r="V6287" i="1"/>
  <c r="I6288" i="1"/>
  <c r="J6288" i="1"/>
  <c r="K6288" i="1"/>
  <c r="L6288" i="1"/>
  <c r="M6288" i="1"/>
  <c r="N6288" i="1"/>
  <c r="O6288" i="1"/>
  <c r="P6288" i="1"/>
  <c r="Q6288" i="1"/>
  <c r="R6288" i="1" s="1"/>
  <c r="S6288" i="1"/>
  <c r="T6288" i="1"/>
  <c r="U6288" i="1"/>
  <c r="V6288" i="1"/>
  <c r="I6289" i="1"/>
  <c r="J6289" i="1"/>
  <c r="K6289" i="1"/>
  <c r="L6289" i="1"/>
  <c r="M6289" i="1"/>
  <c r="N6289" i="1"/>
  <c r="O6289" i="1"/>
  <c r="P6289" i="1"/>
  <c r="Q6289" i="1"/>
  <c r="R6289" i="1" s="1"/>
  <c r="S6289" i="1"/>
  <c r="T6289" i="1"/>
  <c r="V6289" i="1"/>
  <c r="I6290" i="1"/>
  <c r="J6290" i="1"/>
  <c r="K6290" i="1"/>
  <c r="L6290" i="1"/>
  <c r="M6290" i="1"/>
  <c r="N6290" i="1"/>
  <c r="O6290" i="1"/>
  <c r="P6290" i="1"/>
  <c r="Q6290" i="1"/>
  <c r="R6290" i="1" s="1"/>
  <c r="S6290" i="1"/>
  <c r="T6290" i="1"/>
  <c r="U6290" i="1"/>
  <c r="V6290" i="1"/>
  <c r="I6291" i="1"/>
  <c r="J6291" i="1"/>
  <c r="K6291" i="1"/>
  <c r="L6291" i="1"/>
  <c r="M6291" i="1"/>
  <c r="N6291" i="1"/>
  <c r="O6291" i="1"/>
  <c r="P6291" i="1"/>
  <c r="Q6291" i="1"/>
  <c r="R6291" i="1" s="1"/>
  <c r="S6291" i="1"/>
  <c r="T6291" i="1"/>
  <c r="U6291" i="1"/>
  <c r="V6291" i="1"/>
  <c r="I6292" i="1"/>
  <c r="J6292" i="1"/>
  <c r="K6292" i="1"/>
  <c r="L6292" i="1"/>
  <c r="M6292" i="1"/>
  <c r="N6292" i="1"/>
  <c r="O6292" i="1"/>
  <c r="P6292" i="1"/>
  <c r="Q6292" i="1"/>
  <c r="R6292" i="1" s="1"/>
  <c r="S6292" i="1"/>
  <c r="T6292" i="1"/>
  <c r="V6292" i="1"/>
  <c r="I6293" i="1"/>
  <c r="J6293" i="1"/>
  <c r="K6293" i="1"/>
  <c r="L6293" i="1"/>
  <c r="M6293" i="1"/>
  <c r="N6293" i="1"/>
  <c r="O6293" i="1"/>
  <c r="P6293" i="1"/>
  <c r="Q6293" i="1"/>
  <c r="S6293" i="1"/>
  <c r="T6293" i="1"/>
  <c r="V6293" i="1"/>
  <c r="I6294" i="1"/>
  <c r="J6294" i="1"/>
  <c r="K6294" i="1"/>
  <c r="L6294" i="1"/>
  <c r="M6294" i="1"/>
  <c r="N6294" i="1"/>
  <c r="O6294" i="1"/>
  <c r="P6294" i="1"/>
  <c r="Q6294" i="1"/>
  <c r="R6294" i="1" s="1"/>
  <c r="S6294" i="1"/>
  <c r="T6294" i="1"/>
  <c r="U6294" i="1"/>
  <c r="V6294" i="1"/>
  <c r="I6295" i="1"/>
  <c r="J6295" i="1"/>
  <c r="K6295" i="1"/>
  <c r="L6295" i="1"/>
  <c r="M6295" i="1"/>
  <c r="N6295" i="1"/>
  <c r="O6295" i="1"/>
  <c r="P6295" i="1"/>
  <c r="Q6295" i="1"/>
  <c r="R6295" i="1" s="1"/>
  <c r="S6295" i="1"/>
  <c r="T6295" i="1"/>
  <c r="V6295" i="1"/>
  <c r="I6296" i="1"/>
  <c r="J6296" i="1"/>
  <c r="K6296" i="1"/>
  <c r="L6296" i="1"/>
  <c r="M6296" i="1"/>
  <c r="N6296" i="1"/>
  <c r="O6296" i="1"/>
  <c r="P6296" i="1"/>
  <c r="Q6296" i="1"/>
  <c r="R6296" i="1" s="1"/>
  <c r="S6296" i="1"/>
  <c r="T6296" i="1"/>
  <c r="U6296" i="1"/>
  <c r="V6296" i="1"/>
  <c r="I6297" i="1"/>
  <c r="J6297" i="1"/>
  <c r="K6297" i="1"/>
  <c r="L6297" i="1"/>
  <c r="M6297" i="1"/>
  <c r="N6297" i="1"/>
  <c r="O6297" i="1"/>
  <c r="P6297" i="1"/>
  <c r="Q6297" i="1"/>
  <c r="R6297" i="1" s="1"/>
  <c r="S6297" i="1"/>
  <c r="T6297" i="1"/>
  <c r="U6297" i="1"/>
  <c r="V6297" i="1"/>
  <c r="I6298" i="1"/>
  <c r="J6298" i="1"/>
  <c r="K6298" i="1"/>
  <c r="L6298" i="1"/>
  <c r="M6298" i="1"/>
  <c r="N6298" i="1"/>
  <c r="O6298" i="1"/>
  <c r="P6298" i="1"/>
  <c r="Q6298" i="1"/>
  <c r="R6298" i="1" s="1"/>
  <c r="S6298" i="1"/>
  <c r="T6298" i="1"/>
  <c r="V6298" i="1"/>
  <c r="I6299" i="1"/>
  <c r="J6299" i="1"/>
  <c r="K6299" i="1"/>
  <c r="L6299" i="1"/>
  <c r="M6299" i="1"/>
  <c r="N6299" i="1"/>
  <c r="O6299" i="1"/>
  <c r="P6299" i="1"/>
  <c r="Q6299" i="1"/>
  <c r="S6299" i="1"/>
  <c r="T6299" i="1"/>
  <c r="V6299" i="1"/>
  <c r="I6300" i="1"/>
  <c r="J6300" i="1"/>
  <c r="K6300" i="1"/>
  <c r="L6300" i="1"/>
  <c r="M6300" i="1"/>
  <c r="N6300" i="1"/>
  <c r="O6300" i="1"/>
  <c r="P6300" i="1"/>
  <c r="Q6300" i="1"/>
  <c r="R6300" i="1" s="1"/>
  <c r="S6300" i="1"/>
  <c r="T6300" i="1"/>
  <c r="U6300" i="1"/>
  <c r="V6300" i="1"/>
  <c r="I6301" i="1"/>
  <c r="J6301" i="1"/>
  <c r="K6301" i="1"/>
  <c r="L6301" i="1"/>
  <c r="M6301" i="1"/>
  <c r="N6301" i="1"/>
  <c r="O6301" i="1"/>
  <c r="P6301" i="1"/>
  <c r="Q6301" i="1"/>
  <c r="R6301" i="1" s="1"/>
  <c r="S6301" i="1"/>
  <c r="T6301" i="1"/>
  <c r="V6301" i="1"/>
  <c r="I6302" i="1"/>
  <c r="J6302" i="1"/>
  <c r="K6302" i="1"/>
  <c r="L6302" i="1"/>
  <c r="M6302" i="1"/>
  <c r="N6302" i="1"/>
  <c r="O6302" i="1"/>
  <c r="P6302" i="1"/>
  <c r="Q6302" i="1"/>
  <c r="R6302" i="1" s="1"/>
  <c r="S6302" i="1"/>
  <c r="T6302" i="1"/>
  <c r="U6302" i="1"/>
  <c r="V6302" i="1"/>
  <c r="I6303" i="1"/>
  <c r="J6303" i="1"/>
  <c r="K6303" i="1"/>
  <c r="L6303" i="1"/>
  <c r="M6303" i="1"/>
  <c r="N6303" i="1"/>
  <c r="O6303" i="1"/>
  <c r="P6303" i="1"/>
  <c r="Q6303" i="1"/>
  <c r="R6303" i="1" s="1"/>
  <c r="S6303" i="1"/>
  <c r="T6303" i="1"/>
  <c r="U6303" i="1"/>
  <c r="V6303" i="1"/>
  <c r="I6304" i="1"/>
  <c r="J6304" i="1"/>
  <c r="K6304" i="1"/>
  <c r="L6304" i="1"/>
  <c r="M6304" i="1"/>
  <c r="N6304" i="1"/>
  <c r="O6304" i="1"/>
  <c r="P6304" i="1"/>
  <c r="Q6304" i="1"/>
  <c r="R6304" i="1" s="1"/>
  <c r="S6304" i="1"/>
  <c r="T6304" i="1"/>
  <c r="V6304" i="1"/>
  <c r="I6305" i="1"/>
  <c r="J6305" i="1"/>
  <c r="K6305" i="1"/>
  <c r="L6305" i="1"/>
  <c r="M6305" i="1"/>
  <c r="N6305" i="1"/>
  <c r="O6305" i="1"/>
  <c r="P6305" i="1"/>
  <c r="Q6305" i="1"/>
  <c r="S6305" i="1"/>
  <c r="T6305" i="1"/>
  <c r="V6305" i="1"/>
  <c r="I6306" i="1"/>
  <c r="J6306" i="1"/>
  <c r="K6306" i="1"/>
  <c r="L6306" i="1"/>
  <c r="M6306" i="1"/>
  <c r="N6306" i="1"/>
  <c r="O6306" i="1"/>
  <c r="P6306" i="1"/>
  <c r="Q6306" i="1"/>
  <c r="R6306" i="1" s="1"/>
  <c r="S6306" i="1"/>
  <c r="T6306" i="1"/>
  <c r="U6306" i="1"/>
  <c r="V6306" i="1"/>
  <c r="I6307" i="1"/>
  <c r="J6307" i="1"/>
  <c r="K6307" i="1"/>
  <c r="L6307" i="1"/>
  <c r="M6307" i="1"/>
  <c r="N6307" i="1"/>
  <c r="O6307" i="1"/>
  <c r="P6307" i="1"/>
  <c r="Q6307" i="1"/>
  <c r="R6307" i="1" s="1"/>
  <c r="S6307" i="1"/>
  <c r="T6307" i="1"/>
  <c r="V6307" i="1"/>
  <c r="I6308" i="1"/>
  <c r="J6308" i="1"/>
  <c r="K6308" i="1"/>
  <c r="L6308" i="1"/>
  <c r="M6308" i="1"/>
  <c r="N6308" i="1"/>
  <c r="O6308" i="1"/>
  <c r="P6308" i="1"/>
  <c r="Q6308" i="1"/>
  <c r="R6308" i="1" s="1"/>
  <c r="S6308" i="1"/>
  <c r="T6308" i="1"/>
  <c r="U6308" i="1"/>
  <c r="V6308" i="1"/>
  <c r="I6309" i="1"/>
  <c r="J6309" i="1"/>
  <c r="K6309" i="1"/>
  <c r="L6309" i="1"/>
  <c r="M6309" i="1"/>
  <c r="N6309" i="1"/>
  <c r="O6309" i="1"/>
  <c r="P6309" i="1"/>
  <c r="Q6309" i="1"/>
  <c r="R6309" i="1" s="1"/>
  <c r="S6309" i="1"/>
  <c r="T6309" i="1"/>
  <c r="U6309" i="1"/>
  <c r="V6309" i="1"/>
  <c r="I6310" i="1"/>
  <c r="J6310" i="1"/>
  <c r="K6310" i="1"/>
  <c r="L6310" i="1"/>
  <c r="M6310" i="1"/>
  <c r="N6310" i="1"/>
  <c r="O6310" i="1"/>
  <c r="P6310" i="1"/>
  <c r="Q6310" i="1"/>
  <c r="R6310" i="1" s="1"/>
  <c r="S6310" i="1"/>
  <c r="T6310" i="1"/>
  <c r="V6310" i="1"/>
  <c r="I6311" i="1"/>
  <c r="J6311" i="1"/>
  <c r="K6311" i="1"/>
  <c r="L6311" i="1"/>
  <c r="M6311" i="1"/>
  <c r="N6311" i="1"/>
  <c r="O6311" i="1"/>
  <c r="P6311" i="1"/>
  <c r="Q6311" i="1"/>
  <c r="S6311" i="1"/>
  <c r="T6311" i="1"/>
  <c r="V6311" i="1"/>
  <c r="I6312" i="1"/>
  <c r="J6312" i="1"/>
  <c r="K6312" i="1"/>
  <c r="L6312" i="1"/>
  <c r="M6312" i="1"/>
  <c r="N6312" i="1"/>
  <c r="O6312" i="1"/>
  <c r="P6312" i="1"/>
  <c r="Q6312" i="1"/>
  <c r="R6312" i="1" s="1"/>
  <c r="S6312" i="1"/>
  <c r="T6312" i="1"/>
  <c r="U6312" i="1"/>
  <c r="V6312" i="1"/>
  <c r="I6313" i="1"/>
  <c r="J6313" i="1"/>
  <c r="K6313" i="1"/>
  <c r="L6313" i="1"/>
  <c r="M6313" i="1"/>
  <c r="N6313" i="1"/>
  <c r="O6313" i="1"/>
  <c r="P6313" i="1"/>
  <c r="Q6313" i="1"/>
  <c r="R6313" i="1" s="1"/>
  <c r="S6313" i="1"/>
  <c r="T6313" i="1"/>
  <c r="V6313" i="1"/>
  <c r="I6314" i="1"/>
  <c r="J6314" i="1"/>
  <c r="K6314" i="1"/>
  <c r="L6314" i="1"/>
  <c r="M6314" i="1"/>
  <c r="N6314" i="1"/>
  <c r="O6314" i="1"/>
  <c r="P6314" i="1"/>
  <c r="Q6314" i="1"/>
  <c r="R6314" i="1" s="1"/>
  <c r="S6314" i="1"/>
  <c r="T6314" i="1"/>
  <c r="U6314" i="1"/>
  <c r="V6314" i="1"/>
  <c r="I6315" i="1"/>
  <c r="J6315" i="1"/>
  <c r="K6315" i="1"/>
  <c r="L6315" i="1"/>
  <c r="M6315" i="1"/>
  <c r="N6315" i="1"/>
  <c r="O6315" i="1"/>
  <c r="P6315" i="1"/>
  <c r="Q6315" i="1"/>
  <c r="R6315" i="1" s="1"/>
  <c r="S6315" i="1"/>
  <c r="T6315" i="1"/>
  <c r="U6315" i="1"/>
  <c r="V6315" i="1"/>
  <c r="I6316" i="1"/>
  <c r="J6316" i="1"/>
  <c r="K6316" i="1"/>
  <c r="L6316" i="1"/>
  <c r="M6316" i="1"/>
  <c r="N6316" i="1"/>
  <c r="O6316" i="1"/>
  <c r="P6316" i="1"/>
  <c r="Q6316" i="1"/>
  <c r="R6316" i="1" s="1"/>
  <c r="S6316" i="1"/>
  <c r="T6316" i="1"/>
  <c r="V6316" i="1"/>
  <c r="I6317" i="1"/>
  <c r="J6317" i="1"/>
  <c r="K6317" i="1"/>
  <c r="L6317" i="1"/>
  <c r="M6317" i="1"/>
  <c r="N6317" i="1"/>
  <c r="O6317" i="1"/>
  <c r="P6317" i="1"/>
  <c r="Q6317" i="1"/>
  <c r="S6317" i="1"/>
  <c r="T6317" i="1"/>
  <c r="V6317" i="1"/>
  <c r="I6318" i="1"/>
  <c r="J6318" i="1"/>
  <c r="K6318" i="1"/>
  <c r="L6318" i="1"/>
  <c r="M6318" i="1"/>
  <c r="N6318" i="1"/>
  <c r="O6318" i="1"/>
  <c r="P6318" i="1"/>
  <c r="Q6318" i="1"/>
  <c r="R6318" i="1" s="1"/>
  <c r="S6318" i="1"/>
  <c r="T6318" i="1"/>
  <c r="U6318" i="1"/>
  <c r="V6318" i="1"/>
  <c r="I6319" i="1"/>
  <c r="J6319" i="1"/>
  <c r="K6319" i="1"/>
  <c r="L6319" i="1"/>
  <c r="M6319" i="1"/>
  <c r="N6319" i="1"/>
  <c r="O6319" i="1"/>
  <c r="P6319" i="1"/>
  <c r="Q6319" i="1"/>
  <c r="R6319" i="1" s="1"/>
  <c r="S6319" i="1"/>
  <c r="T6319" i="1"/>
  <c r="V6319" i="1"/>
  <c r="I6320" i="1"/>
  <c r="J6320" i="1"/>
  <c r="K6320" i="1"/>
  <c r="L6320" i="1"/>
  <c r="M6320" i="1"/>
  <c r="N6320" i="1"/>
  <c r="O6320" i="1"/>
  <c r="P6320" i="1"/>
  <c r="Q6320" i="1"/>
  <c r="R6320" i="1" s="1"/>
  <c r="S6320" i="1"/>
  <c r="T6320" i="1"/>
  <c r="U6320" i="1"/>
  <c r="V6320" i="1"/>
  <c r="I6321" i="1"/>
  <c r="J6321" i="1"/>
  <c r="K6321" i="1"/>
  <c r="L6321" i="1"/>
  <c r="M6321" i="1"/>
  <c r="N6321" i="1"/>
  <c r="O6321" i="1"/>
  <c r="P6321" i="1"/>
  <c r="Q6321" i="1"/>
  <c r="R6321" i="1" s="1"/>
  <c r="S6321" i="1"/>
  <c r="T6321" i="1"/>
  <c r="U6321" i="1"/>
  <c r="V6321" i="1"/>
  <c r="I6322" i="1"/>
  <c r="J6322" i="1"/>
  <c r="K6322" i="1"/>
  <c r="L6322" i="1"/>
  <c r="M6322" i="1"/>
  <c r="N6322" i="1"/>
  <c r="O6322" i="1"/>
  <c r="P6322" i="1"/>
  <c r="Q6322" i="1"/>
  <c r="R6322" i="1" s="1"/>
  <c r="S6322" i="1"/>
  <c r="T6322" i="1"/>
  <c r="V6322" i="1"/>
  <c r="I6323" i="1"/>
  <c r="J6323" i="1"/>
  <c r="K6323" i="1"/>
  <c r="L6323" i="1"/>
  <c r="M6323" i="1"/>
  <c r="N6323" i="1"/>
  <c r="O6323" i="1"/>
  <c r="P6323" i="1"/>
  <c r="Q6323" i="1"/>
  <c r="S6323" i="1"/>
  <c r="T6323" i="1"/>
  <c r="V6323" i="1"/>
  <c r="I6324" i="1"/>
  <c r="J6324" i="1"/>
  <c r="K6324" i="1"/>
  <c r="L6324" i="1"/>
  <c r="M6324" i="1"/>
  <c r="N6324" i="1"/>
  <c r="O6324" i="1"/>
  <c r="P6324" i="1"/>
  <c r="Q6324" i="1"/>
  <c r="R6324" i="1" s="1"/>
  <c r="S6324" i="1"/>
  <c r="T6324" i="1"/>
  <c r="U6324" i="1"/>
  <c r="V6324" i="1"/>
  <c r="I6325" i="1"/>
  <c r="J6325" i="1"/>
  <c r="K6325" i="1"/>
  <c r="L6325" i="1"/>
  <c r="M6325" i="1"/>
  <c r="N6325" i="1"/>
  <c r="O6325" i="1"/>
  <c r="P6325" i="1"/>
  <c r="Q6325" i="1"/>
  <c r="R6325" i="1" s="1"/>
  <c r="S6325" i="1"/>
  <c r="T6325" i="1"/>
  <c r="V6325" i="1"/>
  <c r="I6326" i="1"/>
  <c r="J6326" i="1"/>
  <c r="K6326" i="1"/>
  <c r="L6326" i="1"/>
  <c r="M6326" i="1"/>
  <c r="N6326" i="1"/>
  <c r="O6326" i="1"/>
  <c r="P6326" i="1"/>
  <c r="Q6326" i="1"/>
  <c r="R6326" i="1" s="1"/>
  <c r="S6326" i="1"/>
  <c r="T6326" i="1"/>
  <c r="U6326" i="1"/>
  <c r="V6326" i="1"/>
  <c r="I6327" i="1"/>
  <c r="J6327" i="1"/>
  <c r="K6327" i="1"/>
  <c r="L6327" i="1"/>
  <c r="M6327" i="1"/>
  <c r="N6327" i="1"/>
  <c r="O6327" i="1"/>
  <c r="P6327" i="1"/>
  <c r="Q6327" i="1"/>
  <c r="R6327" i="1" s="1"/>
  <c r="S6327" i="1"/>
  <c r="T6327" i="1"/>
  <c r="U6327" i="1"/>
  <c r="V6327" i="1"/>
  <c r="I6328" i="1"/>
  <c r="J6328" i="1"/>
  <c r="K6328" i="1"/>
  <c r="L6328" i="1"/>
  <c r="M6328" i="1"/>
  <c r="N6328" i="1"/>
  <c r="O6328" i="1"/>
  <c r="P6328" i="1"/>
  <c r="Q6328" i="1"/>
  <c r="R6328" i="1" s="1"/>
  <c r="S6328" i="1"/>
  <c r="T6328" i="1"/>
  <c r="V6328" i="1"/>
  <c r="I6329" i="1"/>
  <c r="J6329" i="1"/>
  <c r="K6329" i="1"/>
  <c r="L6329" i="1"/>
  <c r="M6329" i="1"/>
  <c r="N6329" i="1"/>
  <c r="O6329" i="1"/>
  <c r="P6329" i="1"/>
  <c r="Q6329" i="1"/>
  <c r="S6329" i="1"/>
  <c r="T6329" i="1"/>
  <c r="V6329" i="1"/>
  <c r="I6330" i="1"/>
  <c r="J6330" i="1"/>
  <c r="K6330" i="1"/>
  <c r="L6330" i="1"/>
  <c r="M6330" i="1"/>
  <c r="N6330" i="1"/>
  <c r="O6330" i="1"/>
  <c r="P6330" i="1"/>
  <c r="Q6330" i="1"/>
  <c r="R6330" i="1" s="1"/>
  <c r="S6330" i="1"/>
  <c r="T6330" i="1"/>
  <c r="U6330" i="1"/>
  <c r="V6330" i="1"/>
  <c r="I6331" i="1"/>
  <c r="J6331" i="1"/>
  <c r="K6331" i="1"/>
  <c r="L6331" i="1"/>
  <c r="M6331" i="1"/>
  <c r="N6331" i="1"/>
  <c r="O6331" i="1"/>
  <c r="P6331" i="1"/>
  <c r="Q6331" i="1"/>
  <c r="R6331" i="1" s="1"/>
  <c r="S6331" i="1"/>
  <c r="T6331" i="1"/>
  <c r="V6331" i="1"/>
  <c r="I6332" i="1"/>
  <c r="J6332" i="1"/>
  <c r="K6332" i="1"/>
  <c r="L6332" i="1"/>
  <c r="M6332" i="1"/>
  <c r="N6332" i="1"/>
  <c r="O6332" i="1"/>
  <c r="P6332" i="1"/>
  <c r="Q6332" i="1"/>
  <c r="R6332" i="1" s="1"/>
  <c r="S6332" i="1"/>
  <c r="T6332" i="1"/>
  <c r="U6332" i="1"/>
  <c r="V6332" i="1"/>
  <c r="I6333" i="1"/>
  <c r="J6333" i="1"/>
  <c r="K6333" i="1"/>
  <c r="L6333" i="1"/>
  <c r="M6333" i="1"/>
  <c r="N6333" i="1"/>
  <c r="O6333" i="1"/>
  <c r="P6333" i="1"/>
  <c r="Q6333" i="1"/>
  <c r="R6333" i="1" s="1"/>
  <c r="S6333" i="1"/>
  <c r="T6333" i="1"/>
  <c r="U6333" i="1"/>
  <c r="V6333" i="1"/>
  <c r="I6334" i="1"/>
  <c r="J6334" i="1"/>
  <c r="K6334" i="1"/>
  <c r="L6334" i="1"/>
  <c r="M6334" i="1"/>
  <c r="N6334" i="1"/>
  <c r="O6334" i="1"/>
  <c r="P6334" i="1"/>
  <c r="Q6334" i="1"/>
  <c r="R6334" i="1" s="1"/>
  <c r="S6334" i="1"/>
  <c r="T6334" i="1"/>
  <c r="V6334" i="1"/>
  <c r="I6335" i="1"/>
  <c r="J6335" i="1"/>
  <c r="K6335" i="1"/>
  <c r="L6335" i="1"/>
  <c r="M6335" i="1"/>
  <c r="N6335" i="1"/>
  <c r="O6335" i="1"/>
  <c r="P6335" i="1"/>
  <c r="Q6335" i="1"/>
  <c r="S6335" i="1"/>
  <c r="T6335" i="1"/>
  <c r="V6335" i="1"/>
  <c r="I6336" i="1"/>
  <c r="J6336" i="1"/>
  <c r="K6336" i="1"/>
  <c r="L6336" i="1"/>
  <c r="M6336" i="1"/>
  <c r="N6336" i="1"/>
  <c r="O6336" i="1"/>
  <c r="P6336" i="1"/>
  <c r="Q6336" i="1"/>
  <c r="R6336" i="1" s="1"/>
  <c r="S6336" i="1"/>
  <c r="T6336" i="1"/>
  <c r="U6336" i="1"/>
  <c r="V6336" i="1"/>
  <c r="I6337" i="1"/>
  <c r="J6337" i="1"/>
  <c r="K6337" i="1"/>
  <c r="L6337" i="1"/>
  <c r="M6337" i="1"/>
  <c r="N6337" i="1"/>
  <c r="O6337" i="1"/>
  <c r="P6337" i="1"/>
  <c r="Q6337" i="1"/>
  <c r="R6337" i="1" s="1"/>
  <c r="S6337" i="1"/>
  <c r="T6337" i="1"/>
  <c r="V6337" i="1"/>
  <c r="I6338" i="1"/>
  <c r="J6338" i="1"/>
  <c r="K6338" i="1"/>
  <c r="L6338" i="1"/>
  <c r="M6338" i="1"/>
  <c r="N6338" i="1"/>
  <c r="O6338" i="1"/>
  <c r="P6338" i="1"/>
  <c r="Q6338" i="1"/>
  <c r="R6338" i="1" s="1"/>
  <c r="S6338" i="1"/>
  <c r="T6338" i="1"/>
  <c r="U6338" i="1"/>
  <c r="V6338" i="1"/>
  <c r="I6339" i="1"/>
  <c r="J6339" i="1"/>
  <c r="K6339" i="1"/>
  <c r="L6339" i="1"/>
  <c r="M6339" i="1"/>
  <c r="N6339" i="1"/>
  <c r="O6339" i="1"/>
  <c r="P6339" i="1"/>
  <c r="Q6339" i="1"/>
  <c r="R6339" i="1" s="1"/>
  <c r="S6339" i="1"/>
  <c r="T6339" i="1"/>
  <c r="U6339" i="1"/>
  <c r="V6339" i="1"/>
  <c r="I6340" i="1"/>
  <c r="J6340" i="1"/>
  <c r="K6340" i="1"/>
  <c r="L6340" i="1"/>
  <c r="M6340" i="1"/>
  <c r="N6340" i="1"/>
  <c r="O6340" i="1"/>
  <c r="P6340" i="1"/>
  <c r="Q6340" i="1"/>
  <c r="R6340" i="1" s="1"/>
  <c r="S6340" i="1"/>
  <c r="T6340" i="1"/>
  <c r="V6340" i="1"/>
  <c r="I6341" i="1"/>
  <c r="J6341" i="1"/>
  <c r="K6341" i="1"/>
  <c r="L6341" i="1"/>
  <c r="M6341" i="1"/>
  <c r="N6341" i="1"/>
  <c r="O6341" i="1"/>
  <c r="P6341" i="1"/>
  <c r="Q6341" i="1"/>
  <c r="S6341" i="1"/>
  <c r="T6341" i="1"/>
  <c r="V6341" i="1"/>
  <c r="I6342" i="1"/>
  <c r="J6342" i="1"/>
  <c r="K6342" i="1"/>
  <c r="L6342" i="1"/>
  <c r="M6342" i="1"/>
  <c r="N6342" i="1"/>
  <c r="O6342" i="1"/>
  <c r="P6342" i="1"/>
  <c r="Q6342" i="1"/>
  <c r="R6342" i="1" s="1"/>
  <c r="S6342" i="1"/>
  <c r="T6342" i="1"/>
  <c r="U6342" i="1"/>
  <c r="V6342" i="1"/>
  <c r="I6343" i="1"/>
  <c r="J6343" i="1"/>
  <c r="K6343" i="1"/>
  <c r="L6343" i="1"/>
  <c r="M6343" i="1"/>
  <c r="N6343" i="1"/>
  <c r="O6343" i="1"/>
  <c r="P6343" i="1"/>
  <c r="Q6343" i="1"/>
  <c r="R6343" i="1" s="1"/>
  <c r="S6343" i="1"/>
  <c r="T6343" i="1"/>
  <c r="V6343" i="1"/>
  <c r="I6344" i="1"/>
  <c r="J6344" i="1"/>
  <c r="K6344" i="1"/>
  <c r="L6344" i="1"/>
  <c r="M6344" i="1"/>
  <c r="N6344" i="1"/>
  <c r="O6344" i="1"/>
  <c r="P6344" i="1"/>
  <c r="Q6344" i="1"/>
  <c r="R6344" i="1" s="1"/>
  <c r="S6344" i="1"/>
  <c r="T6344" i="1"/>
  <c r="U6344" i="1"/>
  <c r="V6344" i="1"/>
  <c r="I6345" i="1"/>
  <c r="J6345" i="1"/>
  <c r="K6345" i="1"/>
  <c r="L6345" i="1"/>
  <c r="M6345" i="1"/>
  <c r="N6345" i="1"/>
  <c r="O6345" i="1"/>
  <c r="P6345" i="1"/>
  <c r="Q6345" i="1"/>
  <c r="R6345" i="1" s="1"/>
  <c r="S6345" i="1"/>
  <c r="T6345" i="1"/>
  <c r="U6345" i="1"/>
  <c r="V6345" i="1"/>
  <c r="I6346" i="1"/>
  <c r="J6346" i="1"/>
  <c r="K6346" i="1"/>
  <c r="L6346" i="1"/>
  <c r="M6346" i="1"/>
  <c r="N6346" i="1"/>
  <c r="O6346" i="1"/>
  <c r="P6346" i="1"/>
  <c r="Q6346" i="1"/>
  <c r="R6346" i="1" s="1"/>
  <c r="S6346" i="1"/>
  <c r="T6346" i="1"/>
  <c r="V6346" i="1"/>
  <c r="I6347" i="1"/>
  <c r="J6347" i="1"/>
  <c r="K6347" i="1"/>
  <c r="L6347" i="1"/>
  <c r="M6347" i="1"/>
  <c r="N6347" i="1"/>
  <c r="O6347" i="1"/>
  <c r="P6347" i="1"/>
  <c r="Q6347" i="1"/>
  <c r="S6347" i="1"/>
  <c r="T6347" i="1"/>
  <c r="V6347" i="1"/>
  <c r="I6348" i="1"/>
  <c r="J6348" i="1"/>
  <c r="K6348" i="1"/>
  <c r="L6348" i="1"/>
  <c r="M6348" i="1"/>
  <c r="N6348" i="1"/>
  <c r="O6348" i="1"/>
  <c r="P6348" i="1"/>
  <c r="Q6348" i="1"/>
  <c r="R6348" i="1" s="1"/>
  <c r="S6348" i="1"/>
  <c r="T6348" i="1"/>
  <c r="U6348" i="1"/>
  <c r="V6348" i="1"/>
  <c r="I6349" i="1"/>
  <c r="J6349" i="1"/>
  <c r="K6349" i="1"/>
  <c r="L6349" i="1"/>
  <c r="M6349" i="1"/>
  <c r="N6349" i="1"/>
  <c r="O6349" i="1"/>
  <c r="P6349" i="1"/>
  <c r="Q6349" i="1"/>
  <c r="R6349" i="1" s="1"/>
  <c r="S6349" i="1"/>
  <c r="T6349" i="1"/>
  <c r="V6349" i="1"/>
  <c r="I6350" i="1"/>
  <c r="J6350" i="1"/>
  <c r="K6350" i="1"/>
  <c r="L6350" i="1"/>
  <c r="M6350" i="1"/>
  <c r="N6350" i="1"/>
  <c r="O6350" i="1"/>
  <c r="P6350" i="1"/>
  <c r="Q6350" i="1"/>
  <c r="R6350" i="1" s="1"/>
  <c r="S6350" i="1"/>
  <c r="T6350" i="1"/>
  <c r="U6350" i="1"/>
  <c r="V6350" i="1"/>
  <c r="I6351" i="1"/>
  <c r="J6351" i="1"/>
  <c r="K6351" i="1"/>
  <c r="L6351" i="1"/>
  <c r="M6351" i="1"/>
  <c r="N6351" i="1"/>
  <c r="O6351" i="1"/>
  <c r="P6351" i="1"/>
  <c r="Q6351" i="1"/>
  <c r="R6351" i="1" s="1"/>
  <c r="S6351" i="1"/>
  <c r="T6351" i="1"/>
  <c r="U6351" i="1"/>
  <c r="V6351" i="1"/>
  <c r="I6352" i="1"/>
  <c r="J6352" i="1"/>
  <c r="K6352" i="1"/>
  <c r="L6352" i="1"/>
  <c r="M6352" i="1"/>
  <c r="N6352" i="1"/>
  <c r="O6352" i="1"/>
  <c r="P6352" i="1"/>
  <c r="Q6352" i="1"/>
  <c r="R6352" i="1" s="1"/>
  <c r="S6352" i="1"/>
  <c r="T6352" i="1"/>
  <c r="V6352" i="1"/>
  <c r="I6353" i="1"/>
  <c r="J6353" i="1"/>
  <c r="K6353" i="1"/>
  <c r="L6353" i="1"/>
  <c r="M6353" i="1"/>
  <c r="N6353" i="1"/>
  <c r="O6353" i="1"/>
  <c r="P6353" i="1"/>
  <c r="Q6353" i="1"/>
  <c r="S6353" i="1"/>
  <c r="T6353" i="1"/>
  <c r="V6353" i="1"/>
  <c r="I6354" i="1"/>
  <c r="J6354" i="1"/>
  <c r="K6354" i="1"/>
  <c r="L6354" i="1"/>
  <c r="M6354" i="1"/>
  <c r="N6354" i="1"/>
  <c r="O6354" i="1"/>
  <c r="P6354" i="1"/>
  <c r="Q6354" i="1"/>
  <c r="R6354" i="1" s="1"/>
  <c r="S6354" i="1"/>
  <c r="T6354" i="1"/>
  <c r="U6354" i="1"/>
  <c r="V6354" i="1"/>
  <c r="I6355" i="1"/>
  <c r="J6355" i="1"/>
  <c r="K6355" i="1"/>
  <c r="L6355" i="1"/>
  <c r="M6355" i="1"/>
  <c r="N6355" i="1"/>
  <c r="O6355" i="1"/>
  <c r="P6355" i="1"/>
  <c r="Q6355" i="1"/>
  <c r="R6355" i="1" s="1"/>
  <c r="S6355" i="1"/>
  <c r="T6355" i="1"/>
  <c r="V6355" i="1"/>
  <c r="I6356" i="1"/>
  <c r="J6356" i="1"/>
  <c r="K6356" i="1"/>
  <c r="L6356" i="1"/>
  <c r="M6356" i="1"/>
  <c r="N6356" i="1"/>
  <c r="O6356" i="1"/>
  <c r="P6356" i="1"/>
  <c r="Q6356" i="1"/>
  <c r="R6356" i="1" s="1"/>
  <c r="S6356" i="1"/>
  <c r="T6356" i="1"/>
  <c r="U6356" i="1"/>
  <c r="V6356" i="1"/>
  <c r="I6357" i="1"/>
  <c r="J6357" i="1"/>
  <c r="K6357" i="1"/>
  <c r="L6357" i="1"/>
  <c r="M6357" i="1"/>
  <c r="N6357" i="1"/>
  <c r="O6357" i="1"/>
  <c r="P6357" i="1"/>
  <c r="Q6357" i="1"/>
  <c r="R6357" i="1" s="1"/>
  <c r="S6357" i="1"/>
  <c r="T6357" i="1"/>
  <c r="U6357" i="1"/>
  <c r="V6357" i="1"/>
  <c r="I6358" i="1"/>
  <c r="J6358" i="1"/>
  <c r="K6358" i="1"/>
  <c r="L6358" i="1"/>
  <c r="M6358" i="1"/>
  <c r="N6358" i="1"/>
  <c r="O6358" i="1"/>
  <c r="P6358" i="1"/>
  <c r="Q6358" i="1"/>
  <c r="R6358" i="1" s="1"/>
  <c r="S6358" i="1"/>
  <c r="T6358" i="1"/>
  <c r="V6358" i="1"/>
  <c r="I6359" i="1"/>
  <c r="J6359" i="1"/>
  <c r="K6359" i="1"/>
  <c r="L6359" i="1"/>
  <c r="M6359" i="1"/>
  <c r="N6359" i="1"/>
  <c r="O6359" i="1"/>
  <c r="P6359" i="1"/>
  <c r="Q6359" i="1"/>
  <c r="S6359" i="1"/>
  <c r="T6359" i="1"/>
  <c r="V6359" i="1"/>
  <c r="I6360" i="1"/>
  <c r="J6360" i="1"/>
  <c r="K6360" i="1"/>
  <c r="L6360" i="1"/>
  <c r="M6360" i="1"/>
  <c r="N6360" i="1"/>
  <c r="O6360" i="1"/>
  <c r="P6360" i="1"/>
  <c r="Q6360" i="1"/>
  <c r="R6360" i="1" s="1"/>
  <c r="S6360" i="1"/>
  <c r="T6360" i="1"/>
  <c r="U6360" i="1"/>
  <c r="V6360" i="1"/>
  <c r="I6361" i="1"/>
  <c r="J6361" i="1"/>
  <c r="K6361" i="1"/>
  <c r="L6361" i="1"/>
  <c r="M6361" i="1"/>
  <c r="N6361" i="1"/>
  <c r="O6361" i="1"/>
  <c r="P6361" i="1"/>
  <c r="Q6361" i="1"/>
  <c r="R6361" i="1" s="1"/>
  <c r="S6361" i="1"/>
  <c r="T6361" i="1"/>
  <c r="V6361" i="1"/>
  <c r="I6362" i="1"/>
  <c r="J6362" i="1"/>
  <c r="K6362" i="1"/>
  <c r="L6362" i="1"/>
  <c r="M6362" i="1"/>
  <c r="N6362" i="1"/>
  <c r="O6362" i="1"/>
  <c r="P6362" i="1"/>
  <c r="Q6362" i="1"/>
  <c r="R6362" i="1" s="1"/>
  <c r="S6362" i="1"/>
  <c r="T6362" i="1"/>
  <c r="U6362" i="1"/>
  <c r="V6362" i="1"/>
  <c r="I6363" i="1"/>
  <c r="J6363" i="1"/>
  <c r="K6363" i="1"/>
  <c r="L6363" i="1"/>
  <c r="M6363" i="1"/>
  <c r="N6363" i="1"/>
  <c r="O6363" i="1"/>
  <c r="P6363" i="1"/>
  <c r="Q6363" i="1"/>
  <c r="R6363" i="1" s="1"/>
  <c r="S6363" i="1"/>
  <c r="T6363" i="1"/>
  <c r="U6363" i="1"/>
  <c r="V6363" i="1"/>
  <c r="I6364" i="1"/>
  <c r="J6364" i="1"/>
  <c r="K6364" i="1"/>
  <c r="L6364" i="1"/>
  <c r="M6364" i="1"/>
  <c r="N6364" i="1"/>
  <c r="O6364" i="1"/>
  <c r="P6364" i="1"/>
  <c r="Q6364" i="1"/>
  <c r="R6364" i="1" s="1"/>
  <c r="S6364" i="1"/>
  <c r="T6364" i="1"/>
  <c r="V6364" i="1"/>
  <c r="I6365" i="1"/>
  <c r="J6365" i="1"/>
  <c r="K6365" i="1"/>
  <c r="L6365" i="1"/>
  <c r="M6365" i="1"/>
  <c r="N6365" i="1"/>
  <c r="O6365" i="1"/>
  <c r="P6365" i="1"/>
  <c r="Q6365" i="1"/>
  <c r="S6365" i="1"/>
  <c r="T6365" i="1"/>
  <c r="V6365" i="1"/>
  <c r="I6366" i="1"/>
  <c r="J6366" i="1"/>
  <c r="K6366" i="1"/>
  <c r="L6366" i="1"/>
  <c r="M6366" i="1"/>
  <c r="N6366" i="1"/>
  <c r="O6366" i="1"/>
  <c r="P6366" i="1"/>
  <c r="Q6366" i="1"/>
  <c r="R6366" i="1" s="1"/>
  <c r="S6366" i="1"/>
  <c r="T6366" i="1"/>
  <c r="U6366" i="1"/>
  <c r="V6366" i="1"/>
  <c r="I6367" i="1"/>
  <c r="J6367" i="1"/>
  <c r="K6367" i="1"/>
  <c r="L6367" i="1"/>
  <c r="M6367" i="1"/>
  <c r="N6367" i="1"/>
  <c r="O6367" i="1"/>
  <c r="P6367" i="1"/>
  <c r="Q6367" i="1"/>
  <c r="R6367" i="1" s="1"/>
  <c r="S6367" i="1"/>
  <c r="T6367" i="1"/>
  <c r="V6367" i="1"/>
  <c r="I6368" i="1"/>
  <c r="J6368" i="1"/>
  <c r="K6368" i="1"/>
  <c r="L6368" i="1"/>
  <c r="M6368" i="1"/>
  <c r="N6368" i="1"/>
  <c r="O6368" i="1"/>
  <c r="P6368" i="1"/>
  <c r="Q6368" i="1"/>
  <c r="R6368" i="1" s="1"/>
  <c r="S6368" i="1"/>
  <c r="T6368" i="1"/>
  <c r="U6368" i="1"/>
  <c r="V6368" i="1"/>
  <c r="I6369" i="1"/>
  <c r="J6369" i="1"/>
  <c r="K6369" i="1"/>
  <c r="L6369" i="1"/>
  <c r="M6369" i="1"/>
  <c r="N6369" i="1"/>
  <c r="O6369" i="1"/>
  <c r="P6369" i="1"/>
  <c r="Q6369" i="1"/>
  <c r="R6369" i="1" s="1"/>
  <c r="S6369" i="1"/>
  <c r="T6369" i="1"/>
  <c r="U6369" i="1"/>
  <c r="V6369" i="1"/>
  <c r="I6370" i="1"/>
  <c r="J6370" i="1"/>
  <c r="K6370" i="1"/>
  <c r="L6370" i="1"/>
  <c r="M6370" i="1"/>
  <c r="N6370" i="1"/>
  <c r="O6370" i="1"/>
  <c r="P6370" i="1"/>
  <c r="Q6370" i="1"/>
  <c r="R6370" i="1" s="1"/>
  <c r="S6370" i="1"/>
  <c r="T6370" i="1"/>
  <c r="V6370" i="1"/>
  <c r="I6371" i="1"/>
  <c r="J6371" i="1"/>
  <c r="K6371" i="1"/>
  <c r="L6371" i="1"/>
  <c r="M6371" i="1"/>
  <c r="N6371" i="1"/>
  <c r="O6371" i="1"/>
  <c r="P6371" i="1"/>
  <c r="Q6371" i="1"/>
  <c r="S6371" i="1"/>
  <c r="T6371" i="1"/>
  <c r="V6371" i="1"/>
  <c r="I6372" i="1"/>
  <c r="J6372" i="1"/>
  <c r="K6372" i="1"/>
  <c r="L6372" i="1"/>
  <c r="M6372" i="1"/>
  <c r="N6372" i="1"/>
  <c r="O6372" i="1"/>
  <c r="P6372" i="1"/>
  <c r="Q6372" i="1"/>
  <c r="R6372" i="1" s="1"/>
  <c r="S6372" i="1"/>
  <c r="T6372" i="1"/>
  <c r="U6372" i="1"/>
  <c r="V6372" i="1"/>
  <c r="I6373" i="1"/>
  <c r="J6373" i="1"/>
  <c r="K6373" i="1"/>
  <c r="L6373" i="1"/>
  <c r="M6373" i="1"/>
  <c r="N6373" i="1"/>
  <c r="O6373" i="1"/>
  <c r="P6373" i="1"/>
  <c r="Q6373" i="1"/>
  <c r="R6373" i="1" s="1"/>
  <c r="S6373" i="1"/>
  <c r="T6373" i="1"/>
  <c r="V6373" i="1"/>
  <c r="I6374" i="1"/>
  <c r="J6374" i="1"/>
  <c r="K6374" i="1"/>
  <c r="L6374" i="1"/>
  <c r="M6374" i="1"/>
  <c r="N6374" i="1"/>
  <c r="O6374" i="1"/>
  <c r="P6374" i="1"/>
  <c r="Q6374" i="1"/>
  <c r="R6374" i="1" s="1"/>
  <c r="S6374" i="1"/>
  <c r="T6374" i="1"/>
  <c r="U6374" i="1"/>
  <c r="V6374" i="1"/>
  <c r="I6375" i="1"/>
  <c r="J6375" i="1"/>
  <c r="K6375" i="1"/>
  <c r="L6375" i="1"/>
  <c r="M6375" i="1"/>
  <c r="N6375" i="1"/>
  <c r="O6375" i="1"/>
  <c r="P6375" i="1"/>
  <c r="Q6375" i="1"/>
  <c r="R6375" i="1" s="1"/>
  <c r="S6375" i="1"/>
  <c r="T6375" i="1"/>
  <c r="U6375" i="1"/>
  <c r="V6375" i="1"/>
  <c r="I6376" i="1"/>
  <c r="J6376" i="1"/>
  <c r="K6376" i="1"/>
  <c r="L6376" i="1"/>
  <c r="M6376" i="1"/>
  <c r="N6376" i="1"/>
  <c r="O6376" i="1"/>
  <c r="P6376" i="1"/>
  <c r="Q6376" i="1"/>
  <c r="R6376" i="1" s="1"/>
  <c r="S6376" i="1"/>
  <c r="T6376" i="1"/>
  <c r="V6376" i="1"/>
  <c r="I6377" i="1"/>
  <c r="J6377" i="1"/>
  <c r="K6377" i="1"/>
  <c r="L6377" i="1"/>
  <c r="M6377" i="1"/>
  <c r="N6377" i="1"/>
  <c r="O6377" i="1"/>
  <c r="P6377" i="1"/>
  <c r="Q6377" i="1"/>
  <c r="S6377" i="1"/>
  <c r="T6377" i="1"/>
  <c r="V6377" i="1"/>
  <c r="I6378" i="1"/>
  <c r="J6378" i="1"/>
  <c r="K6378" i="1"/>
  <c r="L6378" i="1"/>
  <c r="M6378" i="1"/>
  <c r="N6378" i="1"/>
  <c r="O6378" i="1"/>
  <c r="P6378" i="1"/>
  <c r="Q6378" i="1"/>
  <c r="R6378" i="1" s="1"/>
  <c r="S6378" i="1"/>
  <c r="T6378" i="1"/>
  <c r="U6378" i="1"/>
  <c r="V6378" i="1"/>
  <c r="I6379" i="1"/>
  <c r="J6379" i="1"/>
  <c r="K6379" i="1"/>
  <c r="L6379" i="1"/>
  <c r="M6379" i="1"/>
  <c r="N6379" i="1"/>
  <c r="O6379" i="1"/>
  <c r="P6379" i="1"/>
  <c r="Q6379" i="1"/>
  <c r="R6379" i="1" s="1"/>
  <c r="S6379" i="1"/>
  <c r="T6379" i="1"/>
  <c r="V6379" i="1"/>
  <c r="I6380" i="1"/>
  <c r="J6380" i="1"/>
  <c r="K6380" i="1"/>
  <c r="L6380" i="1"/>
  <c r="M6380" i="1"/>
  <c r="N6380" i="1"/>
  <c r="O6380" i="1"/>
  <c r="P6380" i="1"/>
  <c r="Q6380" i="1"/>
  <c r="R6380" i="1" s="1"/>
  <c r="S6380" i="1"/>
  <c r="T6380" i="1"/>
  <c r="U6380" i="1"/>
  <c r="V6380" i="1"/>
  <c r="I6381" i="1"/>
  <c r="J6381" i="1"/>
  <c r="K6381" i="1"/>
  <c r="L6381" i="1"/>
  <c r="M6381" i="1"/>
  <c r="N6381" i="1"/>
  <c r="O6381" i="1"/>
  <c r="P6381" i="1"/>
  <c r="Q6381" i="1"/>
  <c r="R6381" i="1"/>
  <c r="S6381" i="1"/>
  <c r="T6381" i="1"/>
  <c r="U6381" i="1"/>
  <c r="V6381" i="1"/>
  <c r="I6382" i="1"/>
  <c r="J6382" i="1"/>
  <c r="K6382" i="1"/>
  <c r="L6382" i="1"/>
  <c r="M6382" i="1"/>
  <c r="N6382" i="1"/>
  <c r="O6382" i="1"/>
  <c r="P6382" i="1"/>
  <c r="Q6382" i="1"/>
  <c r="R6382" i="1" s="1"/>
  <c r="S6382" i="1"/>
  <c r="T6382" i="1"/>
  <c r="V6382" i="1"/>
  <c r="I6383" i="1"/>
  <c r="J6383" i="1"/>
  <c r="K6383" i="1"/>
  <c r="L6383" i="1"/>
  <c r="M6383" i="1"/>
  <c r="N6383" i="1"/>
  <c r="O6383" i="1"/>
  <c r="P6383" i="1"/>
  <c r="Q6383" i="1"/>
  <c r="S6383" i="1"/>
  <c r="T6383" i="1"/>
  <c r="V6383" i="1"/>
  <c r="I6384" i="1"/>
  <c r="J6384" i="1"/>
  <c r="K6384" i="1"/>
  <c r="L6384" i="1"/>
  <c r="M6384" i="1"/>
  <c r="N6384" i="1"/>
  <c r="O6384" i="1"/>
  <c r="P6384" i="1"/>
  <c r="Q6384" i="1"/>
  <c r="R6384" i="1" s="1"/>
  <c r="S6384" i="1"/>
  <c r="T6384" i="1"/>
  <c r="U6384" i="1"/>
  <c r="V6384" i="1"/>
  <c r="I6385" i="1"/>
  <c r="J6385" i="1"/>
  <c r="K6385" i="1"/>
  <c r="L6385" i="1"/>
  <c r="M6385" i="1"/>
  <c r="N6385" i="1"/>
  <c r="O6385" i="1"/>
  <c r="P6385" i="1"/>
  <c r="Q6385" i="1"/>
  <c r="R6385" i="1" s="1"/>
  <c r="S6385" i="1"/>
  <c r="T6385" i="1"/>
  <c r="V6385" i="1"/>
  <c r="I6386" i="1"/>
  <c r="J6386" i="1"/>
  <c r="K6386" i="1"/>
  <c r="L6386" i="1"/>
  <c r="M6386" i="1"/>
  <c r="N6386" i="1"/>
  <c r="O6386" i="1"/>
  <c r="P6386" i="1"/>
  <c r="Q6386" i="1"/>
  <c r="R6386" i="1" s="1"/>
  <c r="S6386" i="1"/>
  <c r="T6386" i="1"/>
  <c r="U6386" i="1"/>
  <c r="V6386" i="1"/>
  <c r="I6387" i="1"/>
  <c r="J6387" i="1"/>
  <c r="K6387" i="1"/>
  <c r="L6387" i="1"/>
  <c r="M6387" i="1"/>
  <c r="N6387" i="1"/>
  <c r="O6387" i="1"/>
  <c r="P6387" i="1"/>
  <c r="Q6387" i="1"/>
  <c r="R6387" i="1"/>
  <c r="S6387" i="1"/>
  <c r="T6387" i="1"/>
  <c r="U6387" i="1"/>
  <c r="V6387" i="1"/>
  <c r="I6388" i="1"/>
  <c r="J6388" i="1"/>
  <c r="K6388" i="1"/>
  <c r="L6388" i="1"/>
  <c r="M6388" i="1"/>
  <c r="N6388" i="1"/>
  <c r="O6388" i="1"/>
  <c r="P6388" i="1"/>
  <c r="Q6388" i="1"/>
  <c r="S6388" i="1"/>
  <c r="T6388" i="1"/>
  <c r="V6388" i="1"/>
  <c r="I6389" i="1"/>
  <c r="J6389" i="1"/>
  <c r="K6389" i="1"/>
  <c r="L6389" i="1"/>
  <c r="M6389" i="1"/>
  <c r="N6389" i="1"/>
  <c r="O6389" i="1"/>
  <c r="P6389" i="1"/>
  <c r="Q6389" i="1"/>
  <c r="S6389" i="1"/>
  <c r="T6389" i="1"/>
  <c r="V6389" i="1"/>
  <c r="I6390" i="1"/>
  <c r="J6390" i="1"/>
  <c r="K6390" i="1"/>
  <c r="L6390" i="1"/>
  <c r="M6390" i="1"/>
  <c r="N6390" i="1"/>
  <c r="O6390" i="1"/>
  <c r="P6390" i="1"/>
  <c r="Q6390" i="1"/>
  <c r="R6390" i="1" s="1"/>
  <c r="S6390" i="1"/>
  <c r="T6390" i="1"/>
  <c r="U6390" i="1"/>
  <c r="V6390" i="1"/>
  <c r="I6391" i="1"/>
  <c r="J6391" i="1"/>
  <c r="K6391" i="1"/>
  <c r="L6391" i="1"/>
  <c r="M6391" i="1"/>
  <c r="N6391" i="1"/>
  <c r="O6391" i="1"/>
  <c r="P6391" i="1"/>
  <c r="Q6391" i="1"/>
  <c r="R6391" i="1" s="1"/>
  <c r="S6391" i="1"/>
  <c r="T6391" i="1"/>
  <c r="V6391" i="1"/>
  <c r="I6392" i="1"/>
  <c r="J6392" i="1"/>
  <c r="K6392" i="1"/>
  <c r="L6392" i="1"/>
  <c r="M6392" i="1"/>
  <c r="N6392" i="1"/>
  <c r="O6392" i="1"/>
  <c r="P6392" i="1"/>
  <c r="Q6392" i="1"/>
  <c r="R6392" i="1" s="1"/>
  <c r="S6392" i="1"/>
  <c r="T6392" i="1"/>
  <c r="U6392" i="1"/>
  <c r="V6392" i="1"/>
  <c r="I6393" i="1"/>
  <c r="J6393" i="1"/>
  <c r="K6393" i="1"/>
  <c r="L6393" i="1"/>
  <c r="M6393" i="1"/>
  <c r="N6393" i="1"/>
  <c r="O6393" i="1"/>
  <c r="P6393" i="1"/>
  <c r="Q6393" i="1"/>
  <c r="R6393" i="1"/>
  <c r="S6393" i="1"/>
  <c r="T6393" i="1"/>
  <c r="U6393" i="1"/>
  <c r="V6393" i="1"/>
  <c r="I6394" i="1"/>
  <c r="J6394" i="1"/>
  <c r="K6394" i="1"/>
  <c r="L6394" i="1"/>
  <c r="M6394" i="1"/>
  <c r="N6394" i="1"/>
  <c r="O6394" i="1"/>
  <c r="P6394" i="1"/>
  <c r="Q6394" i="1"/>
  <c r="S6394" i="1"/>
  <c r="T6394" i="1"/>
  <c r="V6394" i="1"/>
  <c r="I6395" i="1"/>
  <c r="J6395" i="1"/>
  <c r="K6395" i="1"/>
  <c r="L6395" i="1"/>
  <c r="M6395" i="1"/>
  <c r="N6395" i="1"/>
  <c r="O6395" i="1"/>
  <c r="P6395" i="1"/>
  <c r="Q6395" i="1"/>
  <c r="S6395" i="1"/>
  <c r="T6395" i="1"/>
  <c r="V6395" i="1"/>
  <c r="I6396" i="1"/>
  <c r="J6396" i="1"/>
  <c r="K6396" i="1"/>
  <c r="L6396" i="1"/>
  <c r="M6396" i="1"/>
  <c r="N6396" i="1"/>
  <c r="O6396" i="1"/>
  <c r="P6396" i="1"/>
  <c r="Q6396" i="1"/>
  <c r="R6396" i="1" s="1"/>
  <c r="S6396" i="1"/>
  <c r="T6396" i="1"/>
  <c r="U6396" i="1"/>
  <c r="V6396" i="1"/>
  <c r="I6397" i="1"/>
  <c r="J6397" i="1"/>
  <c r="K6397" i="1"/>
  <c r="L6397" i="1"/>
  <c r="M6397" i="1"/>
  <c r="N6397" i="1"/>
  <c r="O6397" i="1"/>
  <c r="P6397" i="1"/>
  <c r="Q6397" i="1"/>
  <c r="R6397" i="1" s="1"/>
  <c r="S6397" i="1"/>
  <c r="T6397" i="1"/>
  <c r="V6397" i="1"/>
  <c r="I6398" i="1"/>
  <c r="J6398" i="1"/>
  <c r="K6398" i="1"/>
  <c r="L6398" i="1"/>
  <c r="M6398" i="1"/>
  <c r="N6398" i="1"/>
  <c r="O6398" i="1"/>
  <c r="P6398" i="1"/>
  <c r="Q6398" i="1"/>
  <c r="R6398" i="1" s="1"/>
  <c r="S6398" i="1"/>
  <c r="T6398" i="1"/>
  <c r="U6398" i="1"/>
  <c r="V6398" i="1"/>
  <c r="I6399" i="1"/>
  <c r="J6399" i="1"/>
  <c r="K6399" i="1"/>
  <c r="L6399" i="1"/>
  <c r="M6399" i="1"/>
  <c r="N6399" i="1"/>
  <c r="O6399" i="1"/>
  <c r="P6399" i="1"/>
  <c r="Q6399" i="1"/>
  <c r="R6399" i="1"/>
  <c r="S6399" i="1"/>
  <c r="T6399" i="1"/>
  <c r="U6399" i="1"/>
  <c r="V6399" i="1"/>
  <c r="I6400" i="1"/>
  <c r="J6400" i="1"/>
  <c r="K6400" i="1"/>
  <c r="L6400" i="1"/>
  <c r="M6400" i="1"/>
  <c r="N6400" i="1"/>
  <c r="O6400" i="1"/>
  <c r="P6400" i="1"/>
  <c r="Q6400" i="1"/>
  <c r="S6400" i="1"/>
  <c r="T6400" i="1"/>
  <c r="V6400" i="1"/>
  <c r="I6401" i="1"/>
  <c r="J6401" i="1"/>
  <c r="K6401" i="1"/>
  <c r="L6401" i="1"/>
  <c r="M6401" i="1"/>
  <c r="N6401" i="1"/>
  <c r="O6401" i="1"/>
  <c r="P6401" i="1"/>
  <c r="Q6401" i="1"/>
  <c r="S6401" i="1"/>
  <c r="T6401" i="1"/>
  <c r="V6401" i="1"/>
  <c r="I6402" i="1"/>
  <c r="J6402" i="1"/>
  <c r="K6402" i="1"/>
  <c r="L6402" i="1"/>
  <c r="M6402" i="1"/>
  <c r="N6402" i="1"/>
  <c r="O6402" i="1"/>
  <c r="P6402" i="1"/>
  <c r="Q6402" i="1"/>
  <c r="R6402" i="1" s="1"/>
  <c r="S6402" i="1"/>
  <c r="T6402" i="1"/>
  <c r="U6402" i="1"/>
  <c r="V6402" i="1"/>
  <c r="I6403" i="1"/>
  <c r="J6403" i="1"/>
  <c r="K6403" i="1"/>
  <c r="L6403" i="1"/>
  <c r="M6403" i="1"/>
  <c r="N6403" i="1"/>
  <c r="O6403" i="1"/>
  <c r="P6403" i="1"/>
  <c r="Q6403" i="1"/>
  <c r="R6403" i="1" s="1"/>
  <c r="S6403" i="1"/>
  <c r="T6403" i="1"/>
  <c r="V6403" i="1"/>
  <c r="I6404" i="1"/>
  <c r="J6404" i="1"/>
  <c r="K6404" i="1"/>
  <c r="L6404" i="1"/>
  <c r="M6404" i="1"/>
  <c r="N6404" i="1"/>
  <c r="O6404" i="1"/>
  <c r="P6404" i="1"/>
  <c r="Q6404" i="1"/>
  <c r="R6404" i="1" s="1"/>
  <c r="S6404" i="1"/>
  <c r="T6404" i="1"/>
  <c r="U6404" i="1"/>
  <c r="V6404" i="1"/>
  <c r="I6405" i="1"/>
  <c r="J6405" i="1"/>
  <c r="K6405" i="1"/>
  <c r="L6405" i="1"/>
  <c r="M6405" i="1"/>
  <c r="N6405" i="1"/>
  <c r="O6405" i="1"/>
  <c r="P6405" i="1"/>
  <c r="Q6405" i="1"/>
  <c r="R6405" i="1"/>
  <c r="S6405" i="1"/>
  <c r="T6405" i="1"/>
  <c r="U6405" i="1"/>
  <c r="V6405" i="1"/>
  <c r="I6406" i="1"/>
  <c r="J6406" i="1"/>
  <c r="K6406" i="1"/>
  <c r="L6406" i="1"/>
  <c r="M6406" i="1"/>
  <c r="N6406" i="1"/>
  <c r="O6406" i="1"/>
  <c r="P6406" i="1"/>
  <c r="Q6406" i="1"/>
  <c r="S6406" i="1"/>
  <c r="T6406" i="1"/>
  <c r="V6406" i="1"/>
  <c r="I6407" i="1"/>
  <c r="J6407" i="1"/>
  <c r="K6407" i="1"/>
  <c r="L6407" i="1"/>
  <c r="M6407" i="1"/>
  <c r="N6407" i="1"/>
  <c r="O6407" i="1"/>
  <c r="P6407" i="1"/>
  <c r="Q6407" i="1"/>
  <c r="S6407" i="1"/>
  <c r="T6407" i="1"/>
  <c r="V6407" i="1"/>
  <c r="I6408" i="1"/>
  <c r="J6408" i="1"/>
  <c r="K6408" i="1"/>
  <c r="L6408" i="1"/>
  <c r="M6408" i="1"/>
  <c r="N6408" i="1"/>
  <c r="O6408" i="1"/>
  <c r="P6408" i="1"/>
  <c r="Q6408" i="1"/>
  <c r="R6408" i="1" s="1"/>
  <c r="S6408" i="1"/>
  <c r="T6408" i="1"/>
  <c r="U6408" i="1"/>
  <c r="V6408" i="1"/>
  <c r="I6409" i="1"/>
  <c r="J6409" i="1"/>
  <c r="K6409" i="1"/>
  <c r="L6409" i="1"/>
  <c r="M6409" i="1"/>
  <c r="N6409" i="1"/>
  <c r="O6409" i="1"/>
  <c r="P6409" i="1"/>
  <c r="Q6409" i="1"/>
  <c r="R6409" i="1" s="1"/>
  <c r="S6409" i="1"/>
  <c r="T6409" i="1"/>
  <c r="V6409" i="1"/>
  <c r="I6410" i="1"/>
  <c r="J6410" i="1"/>
  <c r="K6410" i="1"/>
  <c r="L6410" i="1"/>
  <c r="M6410" i="1"/>
  <c r="N6410" i="1"/>
  <c r="O6410" i="1"/>
  <c r="P6410" i="1"/>
  <c r="Q6410" i="1"/>
  <c r="R6410" i="1" s="1"/>
  <c r="S6410" i="1"/>
  <c r="T6410" i="1"/>
  <c r="U6410" i="1"/>
  <c r="V6410" i="1"/>
  <c r="I6411" i="1"/>
  <c r="J6411" i="1"/>
  <c r="K6411" i="1"/>
  <c r="L6411" i="1"/>
  <c r="M6411" i="1"/>
  <c r="N6411" i="1"/>
  <c r="O6411" i="1"/>
  <c r="P6411" i="1"/>
  <c r="Q6411" i="1"/>
  <c r="R6411" i="1"/>
  <c r="S6411" i="1"/>
  <c r="T6411" i="1"/>
  <c r="U6411" i="1"/>
  <c r="V6411" i="1"/>
  <c r="I6412" i="1"/>
  <c r="J6412" i="1"/>
  <c r="K6412" i="1"/>
  <c r="L6412" i="1"/>
  <c r="M6412" i="1"/>
  <c r="N6412" i="1"/>
  <c r="O6412" i="1"/>
  <c r="P6412" i="1"/>
  <c r="Q6412" i="1"/>
  <c r="S6412" i="1"/>
  <c r="T6412" i="1"/>
  <c r="V6412" i="1"/>
  <c r="I6413" i="1"/>
  <c r="J6413" i="1"/>
  <c r="K6413" i="1"/>
  <c r="L6413" i="1"/>
  <c r="M6413" i="1"/>
  <c r="N6413" i="1"/>
  <c r="O6413" i="1"/>
  <c r="P6413" i="1"/>
  <c r="Q6413" i="1"/>
  <c r="S6413" i="1"/>
  <c r="T6413" i="1"/>
  <c r="V6413" i="1"/>
  <c r="I6414" i="1"/>
  <c r="J6414" i="1"/>
  <c r="K6414" i="1"/>
  <c r="L6414" i="1"/>
  <c r="M6414" i="1"/>
  <c r="N6414" i="1"/>
  <c r="O6414" i="1"/>
  <c r="P6414" i="1"/>
  <c r="Q6414" i="1"/>
  <c r="R6414" i="1" s="1"/>
  <c r="S6414" i="1"/>
  <c r="T6414" i="1"/>
  <c r="U6414" i="1"/>
  <c r="V6414" i="1"/>
  <c r="I6415" i="1"/>
  <c r="J6415" i="1"/>
  <c r="K6415" i="1"/>
  <c r="L6415" i="1"/>
  <c r="M6415" i="1"/>
  <c r="N6415" i="1"/>
  <c r="O6415" i="1"/>
  <c r="P6415" i="1"/>
  <c r="Q6415" i="1"/>
  <c r="R6415" i="1" s="1"/>
  <c r="S6415" i="1"/>
  <c r="T6415" i="1"/>
  <c r="V6415" i="1"/>
  <c r="I6416" i="1"/>
  <c r="J6416" i="1"/>
  <c r="K6416" i="1"/>
  <c r="L6416" i="1"/>
  <c r="M6416" i="1"/>
  <c r="N6416" i="1"/>
  <c r="O6416" i="1"/>
  <c r="P6416" i="1"/>
  <c r="Q6416" i="1"/>
  <c r="R6416" i="1" s="1"/>
  <c r="S6416" i="1"/>
  <c r="T6416" i="1"/>
  <c r="U6416" i="1"/>
  <c r="V6416" i="1"/>
  <c r="I6417" i="1"/>
  <c r="J6417" i="1"/>
  <c r="K6417" i="1"/>
  <c r="L6417" i="1"/>
  <c r="M6417" i="1"/>
  <c r="N6417" i="1"/>
  <c r="O6417" i="1"/>
  <c r="P6417" i="1"/>
  <c r="Q6417" i="1"/>
  <c r="R6417" i="1"/>
  <c r="S6417" i="1"/>
  <c r="T6417" i="1"/>
  <c r="U6417" i="1"/>
  <c r="V6417" i="1"/>
  <c r="I6418" i="1"/>
  <c r="J6418" i="1"/>
  <c r="K6418" i="1"/>
  <c r="L6418" i="1"/>
  <c r="M6418" i="1"/>
  <c r="N6418" i="1"/>
  <c r="O6418" i="1"/>
  <c r="P6418" i="1"/>
  <c r="Q6418" i="1"/>
  <c r="S6418" i="1"/>
  <c r="T6418" i="1"/>
  <c r="V6418" i="1"/>
  <c r="I6419" i="1"/>
  <c r="J6419" i="1"/>
  <c r="K6419" i="1"/>
  <c r="L6419" i="1"/>
  <c r="M6419" i="1"/>
  <c r="N6419" i="1"/>
  <c r="O6419" i="1"/>
  <c r="P6419" i="1"/>
  <c r="Q6419" i="1"/>
  <c r="S6419" i="1"/>
  <c r="T6419" i="1"/>
  <c r="V6419" i="1"/>
  <c r="I6420" i="1"/>
  <c r="J6420" i="1"/>
  <c r="K6420" i="1"/>
  <c r="L6420" i="1"/>
  <c r="M6420" i="1"/>
  <c r="N6420" i="1"/>
  <c r="O6420" i="1"/>
  <c r="P6420" i="1"/>
  <c r="Q6420" i="1"/>
  <c r="R6420" i="1" s="1"/>
  <c r="S6420" i="1"/>
  <c r="T6420" i="1"/>
  <c r="U6420" i="1"/>
  <c r="V6420" i="1"/>
  <c r="I6421" i="1"/>
  <c r="J6421" i="1"/>
  <c r="K6421" i="1"/>
  <c r="L6421" i="1"/>
  <c r="M6421" i="1"/>
  <c r="N6421" i="1"/>
  <c r="O6421" i="1"/>
  <c r="P6421" i="1"/>
  <c r="Q6421" i="1"/>
  <c r="R6421" i="1" s="1"/>
  <c r="S6421" i="1"/>
  <c r="T6421" i="1"/>
  <c r="V6421" i="1"/>
  <c r="I6422" i="1"/>
  <c r="J6422" i="1"/>
  <c r="K6422" i="1"/>
  <c r="L6422" i="1"/>
  <c r="M6422" i="1"/>
  <c r="N6422" i="1"/>
  <c r="O6422" i="1"/>
  <c r="P6422" i="1"/>
  <c r="Q6422" i="1"/>
  <c r="R6422" i="1" s="1"/>
  <c r="S6422" i="1"/>
  <c r="T6422" i="1"/>
  <c r="U6422" i="1"/>
  <c r="V6422" i="1"/>
  <c r="I6423" i="1"/>
  <c r="J6423" i="1"/>
  <c r="K6423" i="1"/>
  <c r="L6423" i="1"/>
  <c r="M6423" i="1"/>
  <c r="N6423" i="1"/>
  <c r="O6423" i="1"/>
  <c r="P6423" i="1"/>
  <c r="Q6423" i="1"/>
  <c r="R6423" i="1"/>
  <c r="S6423" i="1"/>
  <c r="T6423" i="1"/>
  <c r="U6423" i="1"/>
  <c r="V6423" i="1"/>
  <c r="I6424" i="1"/>
  <c r="J6424" i="1"/>
  <c r="K6424" i="1"/>
  <c r="L6424" i="1"/>
  <c r="M6424" i="1"/>
  <c r="N6424" i="1"/>
  <c r="O6424" i="1"/>
  <c r="P6424" i="1"/>
  <c r="Q6424" i="1"/>
  <c r="S6424" i="1"/>
  <c r="T6424" i="1"/>
  <c r="V6424" i="1"/>
  <c r="I6425" i="1"/>
  <c r="J6425" i="1"/>
  <c r="K6425" i="1"/>
  <c r="L6425" i="1"/>
  <c r="M6425" i="1"/>
  <c r="N6425" i="1"/>
  <c r="O6425" i="1"/>
  <c r="P6425" i="1"/>
  <c r="Q6425" i="1"/>
  <c r="S6425" i="1"/>
  <c r="T6425" i="1"/>
  <c r="V6425" i="1"/>
  <c r="I6426" i="1"/>
  <c r="J6426" i="1"/>
  <c r="K6426" i="1"/>
  <c r="L6426" i="1"/>
  <c r="M6426" i="1"/>
  <c r="N6426" i="1"/>
  <c r="O6426" i="1"/>
  <c r="P6426" i="1"/>
  <c r="Q6426" i="1"/>
  <c r="R6426" i="1" s="1"/>
  <c r="S6426" i="1"/>
  <c r="T6426" i="1"/>
  <c r="U6426" i="1"/>
  <c r="V6426" i="1"/>
  <c r="I6427" i="1"/>
  <c r="J6427" i="1"/>
  <c r="K6427" i="1"/>
  <c r="L6427" i="1"/>
  <c r="M6427" i="1"/>
  <c r="N6427" i="1"/>
  <c r="O6427" i="1"/>
  <c r="P6427" i="1"/>
  <c r="Q6427" i="1"/>
  <c r="R6427" i="1" s="1"/>
  <c r="S6427" i="1"/>
  <c r="T6427" i="1"/>
  <c r="V6427" i="1"/>
  <c r="I6428" i="1"/>
  <c r="J6428" i="1"/>
  <c r="K6428" i="1"/>
  <c r="L6428" i="1"/>
  <c r="M6428" i="1"/>
  <c r="N6428" i="1"/>
  <c r="O6428" i="1"/>
  <c r="P6428" i="1"/>
  <c r="Q6428" i="1"/>
  <c r="R6428" i="1" s="1"/>
  <c r="S6428" i="1"/>
  <c r="T6428" i="1"/>
  <c r="U6428" i="1"/>
  <c r="V6428" i="1"/>
  <c r="I6429" i="1"/>
  <c r="J6429" i="1"/>
  <c r="K6429" i="1"/>
  <c r="L6429" i="1"/>
  <c r="M6429" i="1"/>
  <c r="N6429" i="1"/>
  <c r="O6429" i="1"/>
  <c r="P6429" i="1"/>
  <c r="Q6429" i="1"/>
  <c r="R6429" i="1"/>
  <c r="S6429" i="1"/>
  <c r="T6429" i="1"/>
  <c r="U6429" i="1"/>
  <c r="V6429" i="1"/>
  <c r="I6430" i="1"/>
  <c r="J6430" i="1"/>
  <c r="K6430" i="1"/>
  <c r="L6430" i="1"/>
  <c r="M6430" i="1"/>
  <c r="N6430" i="1"/>
  <c r="O6430" i="1"/>
  <c r="P6430" i="1"/>
  <c r="Q6430" i="1"/>
  <c r="S6430" i="1"/>
  <c r="T6430" i="1"/>
  <c r="V6430" i="1"/>
  <c r="I6431" i="1"/>
  <c r="J6431" i="1"/>
  <c r="K6431" i="1"/>
  <c r="L6431" i="1"/>
  <c r="M6431" i="1"/>
  <c r="N6431" i="1"/>
  <c r="O6431" i="1"/>
  <c r="P6431" i="1"/>
  <c r="Q6431" i="1"/>
  <c r="S6431" i="1"/>
  <c r="T6431" i="1"/>
  <c r="V6431" i="1"/>
  <c r="I6432" i="1"/>
  <c r="J6432" i="1"/>
  <c r="K6432" i="1"/>
  <c r="L6432" i="1"/>
  <c r="M6432" i="1"/>
  <c r="N6432" i="1"/>
  <c r="O6432" i="1"/>
  <c r="P6432" i="1"/>
  <c r="Q6432" i="1"/>
  <c r="R6432" i="1" s="1"/>
  <c r="S6432" i="1"/>
  <c r="T6432" i="1"/>
  <c r="U6432" i="1"/>
  <c r="V6432" i="1"/>
  <c r="I6433" i="1"/>
  <c r="J6433" i="1"/>
  <c r="K6433" i="1"/>
  <c r="L6433" i="1"/>
  <c r="M6433" i="1"/>
  <c r="N6433" i="1"/>
  <c r="O6433" i="1"/>
  <c r="P6433" i="1"/>
  <c r="Q6433" i="1"/>
  <c r="R6433" i="1" s="1"/>
  <c r="S6433" i="1"/>
  <c r="T6433" i="1"/>
  <c r="V6433" i="1"/>
  <c r="I6434" i="1"/>
  <c r="J6434" i="1"/>
  <c r="K6434" i="1"/>
  <c r="L6434" i="1"/>
  <c r="M6434" i="1"/>
  <c r="N6434" i="1"/>
  <c r="O6434" i="1"/>
  <c r="P6434" i="1"/>
  <c r="Q6434" i="1"/>
  <c r="R6434" i="1" s="1"/>
  <c r="S6434" i="1"/>
  <c r="T6434" i="1"/>
  <c r="U6434" i="1"/>
  <c r="V6434" i="1"/>
  <c r="I6435" i="1"/>
  <c r="J6435" i="1"/>
  <c r="K6435" i="1"/>
  <c r="L6435" i="1"/>
  <c r="M6435" i="1"/>
  <c r="N6435" i="1"/>
  <c r="O6435" i="1"/>
  <c r="P6435" i="1"/>
  <c r="Q6435" i="1"/>
  <c r="R6435" i="1"/>
  <c r="S6435" i="1"/>
  <c r="T6435" i="1"/>
  <c r="U6435" i="1"/>
  <c r="V6435" i="1"/>
  <c r="I6436" i="1"/>
  <c r="J6436" i="1"/>
  <c r="K6436" i="1"/>
  <c r="L6436" i="1"/>
  <c r="M6436" i="1"/>
  <c r="N6436" i="1"/>
  <c r="O6436" i="1"/>
  <c r="P6436" i="1"/>
  <c r="Q6436" i="1"/>
  <c r="S6436" i="1"/>
  <c r="T6436" i="1"/>
  <c r="V6436" i="1"/>
  <c r="I6437" i="1"/>
  <c r="J6437" i="1"/>
  <c r="K6437" i="1"/>
  <c r="L6437" i="1"/>
  <c r="M6437" i="1"/>
  <c r="N6437" i="1"/>
  <c r="O6437" i="1"/>
  <c r="P6437" i="1"/>
  <c r="Q6437" i="1"/>
  <c r="S6437" i="1"/>
  <c r="T6437" i="1"/>
  <c r="V6437" i="1"/>
  <c r="I6438" i="1"/>
  <c r="J6438" i="1"/>
  <c r="K6438" i="1"/>
  <c r="L6438" i="1"/>
  <c r="M6438" i="1"/>
  <c r="N6438" i="1"/>
  <c r="O6438" i="1"/>
  <c r="P6438" i="1"/>
  <c r="Q6438" i="1"/>
  <c r="R6438" i="1" s="1"/>
  <c r="S6438" i="1"/>
  <c r="T6438" i="1"/>
  <c r="U6438" i="1"/>
  <c r="V6438" i="1"/>
  <c r="I6439" i="1"/>
  <c r="J6439" i="1"/>
  <c r="K6439" i="1"/>
  <c r="L6439" i="1"/>
  <c r="M6439" i="1"/>
  <c r="N6439" i="1"/>
  <c r="O6439" i="1"/>
  <c r="P6439" i="1"/>
  <c r="Q6439" i="1"/>
  <c r="R6439" i="1" s="1"/>
  <c r="S6439" i="1"/>
  <c r="T6439" i="1"/>
  <c r="V6439" i="1"/>
  <c r="I6440" i="1"/>
  <c r="J6440" i="1"/>
  <c r="K6440" i="1"/>
  <c r="L6440" i="1"/>
  <c r="M6440" i="1"/>
  <c r="N6440" i="1"/>
  <c r="O6440" i="1"/>
  <c r="P6440" i="1"/>
  <c r="Q6440" i="1"/>
  <c r="R6440" i="1" s="1"/>
  <c r="S6440" i="1"/>
  <c r="T6440" i="1"/>
  <c r="U6440" i="1"/>
  <c r="V6440" i="1"/>
  <c r="I6441" i="1"/>
  <c r="J6441" i="1"/>
  <c r="K6441" i="1"/>
  <c r="L6441" i="1"/>
  <c r="M6441" i="1"/>
  <c r="N6441" i="1"/>
  <c r="O6441" i="1"/>
  <c r="P6441" i="1"/>
  <c r="Q6441" i="1"/>
  <c r="R6441" i="1"/>
  <c r="S6441" i="1"/>
  <c r="T6441" i="1"/>
  <c r="U6441" i="1"/>
  <c r="V6441" i="1"/>
  <c r="I6442" i="1"/>
  <c r="J6442" i="1"/>
  <c r="K6442" i="1"/>
  <c r="L6442" i="1"/>
  <c r="M6442" i="1"/>
  <c r="N6442" i="1"/>
  <c r="O6442" i="1"/>
  <c r="P6442" i="1"/>
  <c r="Q6442" i="1"/>
  <c r="S6442" i="1"/>
  <c r="T6442" i="1"/>
  <c r="V6442" i="1"/>
  <c r="I6443" i="1"/>
  <c r="J6443" i="1"/>
  <c r="K6443" i="1"/>
  <c r="L6443" i="1"/>
  <c r="M6443" i="1"/>
  <c r="N6443" i="1"/>
  <c r="O6443" i="1"/>
  <c r="P6443" i="1"/>
  <c r="Q6443" i="1"/>
  <c r="S6443" i="1"/>
  <c r="T6443" i="1"/>
  <c r="V6443" i="1"/>
  <c r="I6444" i="1"/>
  <c r="J6444" i="1"/>
  <c r="K6444" i="1"/>
  <c r="L6444" i="1"/>
  <c r="M6444" i="1"/>
  <c r="N6444" i="1"/>
  <c r="O6444" i="1"/>
  <c r="P6444" i="1"/>
  <c r="Q6444" i="1"/>
  <c r="R6444" i="1" s="1"/>
  <c r="S6444" i="1"/>
  <c r="T6444" i="1"/>
  <c r="U6444" i="1"/>
  <c r="V6444" i="1"/>
  <c r="I6445" i="1"/>
  <c r="J6445" i="1"/>
  <c r="K6445" i="1"/>
  <c r="L6445" i="1"/>
  <c r="M6445" i="1"/>
  <c r="N6445" i="1"/>
  <c r="O6445" i="1"/>
  <c r="P6445" i="1"/>
  <c r="Q6445" i="1"/>
  <c r="R6445" i="1" s="1"/>
  <c r="S6445" i="1"/>
  <c r="T6445" i="1"/>
  <c r="V6445" i="1"/>
  <c r="I6446" i="1"/>
  <c r="J6446" i="1"/>
  <c r="K6446" i="1"/>
  <c r="L6446" i="1"/>
  <c r="M6446" i="1"/>
  <c r="N6446" i="1"/>
  <c r="O6446" i="1"/>
  <c r="P6446" i="1"/>
  <c r="Q6446" i="1"/>
  <c r="R6446" i="1" s="1"/>
  <c r="S6446" i="1"/>
  <c r="T6446" i="1"/>
  <c r="U6446" i="1"/>
  <c r="V6446" i="1"/>
  <c r="I6447" i="1"/>
  <c r="J6447" i="1"/>
  <c r="K6447" i="1"/>
  <c r="L6447" i="1"/>
  <c r="M6447" i="1"/>
  <c r="N6447" i="1"/>
  <c r="O6447" i="1"/>
  <c r="P6447" i="1"/>
  <c r="Q6447" i="1"/>
  <c r="R6447" i="1"/>
  <c r="S6447" i="1"/>
  <c r="T6447" i="1"/>
  <c r="U6447" i="1"/>
  <c r="V6447" i="1"/>
  <c r="I6448" i="1"/>
  <c r="J6448" i="1"/>
  <c r="K6448" i="1"/>
  <c r="L6448" i="1"/>
  <c r="M6448" i="1"/>
  <c r="N6448" i="1"/>
  <c r="O6448" i="1"/>
  <c r="P6448" i="1"/>
  <c r="Q6448" i="1"/>
  <c r="S6448" i="1"/>
  <c r="T6448" i="1"/>
  <c r="V6448" i="1"/>
  <c r="I6449" i="1"/>
  <c r="J6449" i="1"/>
  <c r="K6449" i="1"/>
  <c r="L6449" i="1"/>
  <c r="M6449" i="1"/>
  <c r="N6449" i="1"/>
  <c r="O6449" i="1"/>
  <c r="P6449" i="1"/>
  <c r="Q6449" i="1"/>
  <c r="S6449" i="1"/>
  <c r="T6449" i="1"/>
  <c r="V6449" i="1"/>
  <c r="I6450" i="1"/>
  <c r="J6450" i="1"/>
  <c r="K6450" i="1"/>
  <c r="L6450" i="1"/>
  <c r="M6450" i="1"/>
  <c r="N6450" i="1"/>
  <c r="O6450" i="1"/>
  <c r="P6450" i="1"/>
  <c r="Q6450" i="1"/>
  <c r="R6450" i="1" s="1"/>
  <c r="S6450" i="1"/>
  <c r="T6450" i="1"/>
  <c r="U6450" i="1"/>
  <c r="V6450" i="1"/>
  <c r="I6451" i="1"/>
  <c r="J6451" i="1"/>
  <c r="K6451" i="1"/>
  <c r="L6451" i="1"/>
  <c r="M6451" i="1"/>
  <c r="N6451" i="1"/>
  <c r="O6451" i="1"/>
  <c r="P6451" i="1"/>
  <c r="Q6451" i="1"/>
  <c r="R6451" i="1" s="1"/>
  <c r="S6451" i="1"/>
  <c r="T6451" i="1"/>
  <c r="V6451" i="1"/>
  <c r="I6452" i="1"/>
  <c r="J6452" i="1"/>
  <c r="K6452" i="1"/>
  <c r="L6452" i="1"/>
  <c r="M6452" i="1"/>
  <c r="N6452" i="1"/>
  <c r="O6452" i="1"/>
  <c r="P6452" i="1"/>
  <c r="Q6452" i="1"/>
  <c r="R6452" i="1" s="1"/>
  <c r="S6452" i="1"/>
  <c r="T6452" i="1"/>
  <c r="U6452" i="1"/>
  <c r="V6452" i="1"/>
  <c r="I6453" i="1"/>
  <c r="J6453" i="1"/>
  <c r="K6453" i="1"/>
  <c r="L6453" i="1"/>
  <c r="M6453" i="1"/>
  <c r="N6453" i="1"/>
  <c r="O6453" i="1"/>
  <c r="P6453" i="1"/>
  <c r="Q6453" i="1"/>
  <c r="R6453" i="1"/>
  <c r="S6453" i="1"/>
  <c r="T6453" i="1"/>
  <c r="U6453" i="1"/>
  <c r="V6453" i="1"/>
  <c r="I6454" i="1"/>
  <c r="J6454" i="1"/>
  <c r="K6454" i="1"/>
  <c r="L6454" i="1"/>
  <c r="M6454" i="1"/>
  <c r="N6454" i="1"/>
  <c r="O6454" i="1"/>
  <c r="P6454" i="1"/>
  <c r="Q6454" i="1"/>
  <c r="U6454" i="1" s="1"/>
  <c r="S6454" i="1"/>
  <c r="T6454" i="1"/>
  <c r="V6454" i="1"/>
  <c r="I6455" i="1"/>
  <c r="J6455" i="1"/>
  <c r="K6455" i="1"/>
  <c r="L6455" i="1"/>
  <c r="M6455" i="1"/>
  <c r="N6455" i="1"/>
  <c r="O6455" i="1"/>
  <c r="P6455" i="1"/>
  <c r="Q6455" i="1"/>
  <c r="S6455" i="1"/>
  <c r="T6455" i="1"/>
  <c r="V6455" i="1"/>
  <c r="I6456" i="1"/>
  <c r="J6456" i="1"/>
  <c r="K6456" i="1"/>
  <c r="L6456" i="1"/>
  <c r="M6456" i="1"/>
  <c r="N6456" i="1"/>
  <c r="O6456" i="1"/>
  <c r="P6456" i="1"/>
  <c r="Q6456" i="1"/>
  <c r="R6456" i="1" s="1"/>
  <c r="S6456" i="1"/>
  <c r="T6456" i="1"/>
  <c r="U6456" i="1"/>
  <c r="V6456" i="1"/>
  <c r="I6457" i="1"/>
  <c r="J6457" i="1"/>
  <c r="K6457" i="1"/>
  <c r="L6457" i="1"/>
  <c r="M6457" i="1"/>
  <c r="N6457" i="1"/>
  <c r="O6457" i="1"/>
  <c r="P6457" i="1"/>
  <c r="Q6457" i="1"/>
  <c r="R6457" i="1" s="1"/>
  <c r="S6457" i="1"/>
  <c r="T6457" i="1"/>
  <c r="V6457" i="1"/>
  <c r="I6458" i="1"/>
  <c r="J6458" i="1"/>
  <c r="K6458" i="1"/>
  <c r="L6458" i="1"/>
  <c r="M6458" i="1"/>
  <c r="N6458" i="1"/>
  <c r="O6458" i="1"/>
  <c r="P6458" i="1"/>
  <c r="Q6458" i="1"/>
  <c r="R6458" i="1" s="1"/>
  <c r="S6458" i="1"/>
  <c r="T6458" i="1"/>
  <c r="U6458" i="1"/>
  <c r="V6458" i="1"/>
  <c r="I6459" i="1"/>
  <c r="J6459" i="1"/>
  <c r="K6459" i="1"/>
  <c r="L6459" i="1"/>
  <c r="M6459" i="1"/>
  <c r="N6459" i="1"/>
  <c r="O6459" i="1"/>
  <c r="P6459" i="1"/>
  <c r="Q6459" i="1"/>
  <c r="R6459" i="1"/>
  <c r="S6459" i="1"/>
  <c r="T6459" i="1"/>
  <c r="U6459" i="1"/>
  <c r="V6459" i="1"/>
  <c r="I6460" i="1"/>
  <c r="J6460" i="1"/>
  <c r="K6460" i="1"/>
  <c r="L6460" i="1"/>
  <c r="M6460" i="1"/>
  <c r="N6460" i="1"/>
  <c r="O6460" i="1"/>
  <c r="P6460" i="1"/>
  <c r="Q6460" i="1"/>
  <c r="U6460" i="1" s="1"/>
  <c r="S6460" i="1"/>
  <c r="T6460" i="1"/>
  <c r="V6460" i="1"/>
  <c r="I6461" i="1"/>
  <c r="J6461" i="1"/>
  <c r="K6461" i="1"/>
  <c r="L6461" i="1"/>
  <c r="M6461" i="1"/>
  <c r="N6461" i="1"/>
  <c r="O6461" i="1"/>
  <c r="P6461" i="1"/>
  <c r="Q6461" i="1"/>
  <c r="S6461" i="1"/>
  <c r="T6461" i="1"/>
  <c r="V6461" i="1"/>
  <c r="I6462" i="1"/>
  <c r="J6462" i="1"/>
  <c r="K6462" i="1"/>
  <c r="L6462" i="1"/>
  <c r="M6462" i="1"/>
  <c r="N6462" i="1"/>
  <c r="O6462" i="1"/>
  <c r="P6462" i="1"/>
  <c r="Q6462" i="1"/>
  <c r="R6462" i="1" s="1"/>
  <c r="S6462" i="1"/>
  <c r="T6462" i="1"/>
  <c r="U6462" i="1"/>
  <c r="V6462" i="1"/>
  <c r="I6463" i="1"/>
  <c r="J6463" i="1"/>
  <c r="K6463" i="1"/>
  <c r="L6463" i="1"/>
  <c r="M6463" i="1"/>
  <c r="N6463" i="1"/>
  <c r="O6463" i="1"/>
  <c r="P6463" i="1"/>
  <c r="Q6463" i="1"/>
  <c r="R6463" i="1" s="1"/>
  <c r="S6463" i="1"/>
  <c r="T6463" i="1"/>
  <c r="V6463" i="1"/>
  <c r="I6464" i="1"/>
  <c r="J6464" i="1"/>
  <c r="K6464" i="1"/>
  <c r="L6464" i="1"/>
  <c r="M6464" i="1"/>
  <c r="N6464" i="1"/>
  <c r="O6464" i="1"/>
  <c r="P6464" i="1"/>
  <c r="Q6464" i="1"/>
  <c r="R6464" i="1" s="1"/>
  <c r="S6464" i="1"/>
  <c r="T6464" i="1"/>
  <c r="V6464" i="1"/>
  <c r="I6465" i="1"/>
  <c r="J6465" i="1"/>
  <c r="K6465" i="1"/>
  <c r="L6465" i="1"/>
  <c r="M6465" i="1"/>
  <c r="N6465" i="1"/>
  <c r="O6465" i="1"/>
  <c r="P6465" i="1"/>
  <c r="Q6465" i="1"/>
  <c r="R6465" i="1"/>
  <c r="S6465" i="1"/>
  <c r="T6465" i="1"/>
  <c r="U6465" i="1"/>
  <c r="V6465" i="1"/>
  <c r="I6466" i="1"/>
  <c r="J6466" i="1"/>
  <c r="K6466" i="1"/>
  <c r="L6466" i="1"/>
  <c r="M6466" i="1"/>
  <c r="N6466" i="1"/>
  <c r="O6466" i="1"/>
  <c r="P6466" i="1"/>
  <c r="Q6466" i="1"/>
  <c r="U6466" i="1" s="1"/>
  <c r="R6466" i="1"/>
  <c r="S6466" i="1"/>
  <c r="T6466" i="1"/>
  <c r="V6466" i="1"/>
  <c r="I6467" i="1"/>
  <c r="J6467" i="1"/>
  <c r="K6467" i="1"/>
  <c r="L6467" i="1"/>
  <c r="M6467" i="1"/>
  <c r="N6467" i="1"/>
  <c r="O6467" i="1"/>
  <c r="P6467" i="1"/>
  <c r="Q6467" i="1"/>
  <c r="S6467" i="1"/>
  <c r="T6467" i="1"/>
  <c r="V6467" i="1"/>
  <c r="I6468" i="1"/>
  <c r="J6468" i="1"/>
  <c r="K6468" i="1"/>
  <c r="L6468" i="1"/>
  <c r="M6468" i="1"/>
  <c r="N6468" i="1"/>
  <c r="O6468" i="1"/>
  <c r="P6468" i="1"/>
  <c r="Q6468" i="1"/>
  <c r="R6468" i="1" s="1"/>
  <c r="S6468" i="1"/>
  <c r="T6468" i="1"/>
  <c r="U6468" i="1"/>
  <c r="V6468" i="1"/>
  <c r="I6469" i="1"/>
  <c r="J6469" i="1"/>
  <c r="K6469" i="1"/>
  <c r="L6469" i="1"/>
  <c r="M6469" i="1"/>
  <c r="N6469" i="1"/>
  <c r="O6469" i="1"/>
  <c r="P6469" i="1"/>
  <c r="Q6469" i="1"/>
  <c r="U6469" i="1" s="1"/>
  <c r="R6469" i="1"/>
  <c r="S6469" i="1"/>
  <c r="T6469" i="1"/>
  <c r="V6469" i="1"/>
  <c r="I6470" i="1"/>
  <c r="J6470" i="1"/>
  <c r="K6470" i="1"/>
  <c r="L6470" i="1"/>
  <c r="M6470" i="1"/>
  <c r="N6470" i="1"/>
  <c r="O6470" i="1"/>
  <c r="P6470" i="1"/>
  <c r="Q6470" i="1"/>
  <c r="R6470" i="1" s="1"/>
  <c r="S6470" i="1"/>
  <c r="T6470" i="1"/>
  <c r="U6470" i="1"/>
  <c r="V6470" i="1"/>
  <c r="I6471" i="1"/>
  <c r="J6471" i="1"/>
  <c r="K6471" i="1"/>
  <c r="L6471" i="1"/>
  <c r="M6471" i="1"/>
  <c r="N6471" i="1"/>
  <c r="O6471" i="1"/>
  <c r="P6471" i="1"/>
  <c r="Q6471" i="1"/>
  <c r="R6471" i="1"/>
  <c r="S6471" i="1"/>
  <c r="T6471" i="1"/>
  <c r="U6471" i="1"/>
  <c r="V6471" i="1"/>
  <c r="I6472" i="1"/>
  <c r="J6472" i="1"/>
  <c r="K6472" i="1"/>
  <c r="L6472" i="1"/>
  <c r="M6472" i="1"/>
  <c r="N6472" i="1"/>
  <c r="O6472" i="1"/>
  <c r="P6472" i="1"/>
  <c r="Q6472" i="1"/>
  <c r="S6472" i="1"/>
  <c r="T6472" i="1"/>
  <c r="V6472" i="1"/>
  <c r="I6473" i="1"/>
  <c r="J6473" i="1"/>
  <c r="K6473" i="1"/>
  <c r="L6473" i="1"/>
  <c r="M6473" i="1"/>
  <c r="N6473" i="1"/>
  <c r="O6473" i="1"/>
  <c r="P6473" i="1"/>
  <c r="Q6473" i="1"/>
  <c r="S6473" i="1"/>
  <c r="T6473" i="1"/>
  <c r="V6473" i="1"/>
  <c r="I6474" i="1"/>
  <c r="J6474" i="1"/>
  <c r="K6474" i="1"/>
  <c r="L6474" i="1"/>
  <c r="M6474" i="1"/>
  <c r="N6474" i="1"/>
  <c r="O6474" i="1"/>
  <c r="P6474" i="1"/>
  <c r="Q6474" i="1"/>
  <c r="R6474" i="1" s="1"/>
  <c r="S6474" i="1"/>
  <c r="T6474" i="1"/>
  <c r="U6474" i="1"/>
  <c r="V6474" i="1"/>
  <c r="I6475" i="1"/>
  <c r="J6475" i="1"/>
  <c r="K6475" i="1"/>
  <c r="L6475" i="1"/>
  <c r="M6475" i="1"/>
  <c r="N6475" i="1"/>
  <c r="O6475" i="1"/>
  <c r="P6475" i="1"/>
  <c r="Q6475" i="1"/>
  <c r="U6475" i="1" s="1"/>
  <c r="R6475" i="1"/>
  <c r="S6475" i="1"/>
  <c r="T6475" i="1"/>
  <c r="V6475" i="1"/>
  <c r="I6476" i="1"/>
  <c r="J6476" i="1"/>
  <c r="K6476" i="1"/>
  <c r="L6476" i="1"/>
  <c r="M6476" i="1"/>
  <c r="N6476" i="1"/>
  <c r="O6476" i="1"/>
  <c r="P6476" i="1"/>
  <c r="Q6476" i="1"/>
  <c r="R6476" i="1" s="1"/>
  <c r="S6476" i="1"/>
  <c r="T6476" i="1"/>
  <c r="V6476" i="1"/>
  <c r="I6477" i="1"/>
  <c r="J6477" i="1"/>
  <c r="K6477" i="1"/>
  <c r="L6477" i="1"/>
  <c r="M6477" i="1"/>
  <c r="N6477" i="1"/>
  <c r="O6477" i="1"/>
  <c r="P6477" i="1"/>
  <c r="Q6477" i="1"/>
  <c r="R6477" i="1"/>
  <c r="S6477" i="1"/>
  <c r="T6477" i="1"/>
  <c r="U6477" i="1"/>
  <c r="V6477" i="1"/>
  <c r="I6478" i="1"/>
  <c r="J6478" i="1"/>
  <c r="K6478" i="1"/>
  <c r="L6478" i="1"/>
  <c r="M6478" i="1"/>
  <c r="N6478" i="1"/>
  <c r="O6478" i="1"/>
  <c r="P6478" i="1"/>
  <c r="Q6478" i="1"/>
  <c r="U6478" i="1" s="1"/>
  <c r="R6478" i="1"/>
  <c r="S6478" i="1"/>
  <c r="T6478" i="1"/>
  <c r="V6478" i="1"/>
  <c r="I6479" i="1"/>
  <c r="J6479" i="1"/>
  <c r="K6479" i="1"/>
  <c r="L6479" i="1"/>
  <c r="M6479" i="1"/>
  <c r="N6479" i="1"/>
  <c r="O6479" i="1"/>
  <c r="P6479" i="1"/>
  <c r="Q6479" i="1"/>
  <c r="S6479" i="1"/>
  <c r="T6479" i="1"/>
  <c r="V6479" i="1"/>
  <c r="I6480" i="1"/>
  <c r="J6480" i="1"/>
  <c r="K6480" i="1"/>
  <c r="L6480" i="1"/>
  <c r="M6480" i="1"/>
  <c r="N6480" i="1"/>
  <c r="O6480" i="1"/>
  <c r="P6480" i="1"/>
  <c r="Q6480" i="1"/>
  <c r="R6480" i="1"/>
  <c r="S6480" i="1"/>
  <c r="T6480" i="1"/>
  <c r="U6480" i="1"/>
  <c r="V6480" i="1"/>
  <c r="I6481" i="1"/>
  <c r="J6481" i="1"/>
  <c r="K6481" i="1"/>
  <c r="L6481" i="1"/>
  <c r="M6481" i="1"/>
  <c r="N6481" i="1"/>
  <c r="O6481" i="1"/>
  <c r="P6481" i="1"/>
  <c r="Q6481" i="1"/>
  <c r="U6481" i="1" s="1"/>
  <c r="R6481" i="1"/>
  <c r="S6481" i="1"/>
  <c r="T6481" i="1"/>
  <c r="V6481" i="1"/>
  <c r="I6482" i="1"/>
  <c r="J6482" i="1"/>
  <c r="K6482" i="1"/>
  <c r="L6482" i="1"/>
  <c r="M6482" i="1"/>
  <c r="N6482" i="1"/>
  <c r="O6482" i="1"/>
  <c r="P6482" i="1"/>
  <c r="Q6482" i="1"/>
  <c r="R6482" i="1" s="1"/>
  <c r="S6482" i="1"/>
  <c r="T6482" i="1"/>
  <c r="U6482" i="1"/>
  <c r="V6482" i="1"/>
  <c r="I6483" i="1"/>
  <c r="J6483" i="1"/>
  <c r="K6483" i="1"/>
  <c r="L6483" i="1"/>
  <c r="M6483" i="1"/>
  <c r="N6483" i="1"/>
  <c r="O6483" i="1"/>
  <c r="P6483" i="1"/>
  <c r="Q6483" i="1"/>
  <c r="R6483" i="1"/>
  <c r="S6483" i="1"/>
  <c r="T6483" i="1"/>
  <c r="U6483" i="1"/>
  <c r="V6483" i="1"/>
  <c r="I6484" i="1"/>
  <c r="J6484" i="1"/>
  <c r="K6484" i="1"/>
  <c r="L6484" i="1"/>
  <c r="M6484" i="1"/>
  <c r="N6484" i="1"/>
  <c r="O6484" i="1"/>
  <c r="P6484" i="1"/>
  <c r="Q6484" i="1"/>
  <c r="U6484" i="1" s="1"/>
  <c r="S6484" i="1"/>
  <c r="T6484" i="1"/>
  <c r="V6484" i="1"/>
  <c r="I6485" i="1"/>
  <c r="J6485" i="1"/>
  <c r="K6485" i="1"/>
  <c r="L6485" i="1"/>
  <c r="M6485" i="1"/>
  <c r="N6485" i="1"/>
  <c r="O6485" i="1"/>
  <c r="P6485" i="1"/>
  <c r="Q6485" i="1"/>
  <c r="S6485" i="1"/>
  <c r="T6485" i="1"/>
  <c r="V6485" i="1"/>
  <c r="I6486" i="1"/>
  <c r="J6486" i="1"/>
  <c r="K6486" i="1"/>
  <c r="L6486" i="1"/>
  <c r="M6486" i="1"/>
  <c r="N6486" i="1"/>
  <c r="O6486" i="1"/>
  <c r="P6486" i="1"/>
  <c r="Q6486" i="1"/>
  <c r="R6486" i="1"/>
  <c r="S6486" i="1"/>
  <c r="T6486" i="1"/>
  <c r="U6486" i="1"/>
  <c r="V6486" i="1"/>
  <c r="I6487" i="1"/>
  <c r="J6487" i="1"/>
  <c r="K6487" i="1"/>
  <c r="L6487" i="1"/>
  <c r="M6487" i="1"/>
  <c r="N6487" i="1"/>
  <c r="O6487" i="1"/>
  <c r="P6487" i="1"/>
  <c r="Q6487" i="1"/>
  <c r="U6487" i="1" s="1"/>
  <c r="R6487" i="1"/>
  <c r="S6487" i="1"/>
  <c r="T6487" i="1"/>
  <c r="V6487" i="1"/>
  <c r="I6488" i="1"/>
  <c r="J6488" i="1"/>
  <c r="K6488" i="1"/>
  <c r="L6488" i="1"/>
  <c r="M6488" i="1"/>
  <c r="N6488" i="1"/>
  <c r="O6488" i="1"/>
  <c r="P6488" i="1"/>
  <c r="Q6488" i="1"/>
  <c r="R6488" i="1" s="1"/>
  <c r="S6488" i="1"/>
  <c r="T6488" i="1"/>
  <c r="V6488" i="1"/>
  <c r="I6489" i="1"/>
  <c r="J6489" i="1"/>
  <c r="K6489" i="1"/>
  <c r="L6489" i="1"/>
  <c r="M6489" i="1"/>
  <c r="N6489" i="1"/>
  <c r="O6489" i="1"/>
  <c r="P6489" i="1"/>
  <c r="Q6489" i="1"/>
  <c r="R6489" i="1"/>
  <c r="S6489" i="1"/>
  <c r="T6489" i="1"/>
  <c r="U6489" i="1"/>
  <c r="V6489" i="1"/>
  <c r="I6490" i="1"/>
  <c r="J6490" i="1"/>
  <c r="K6490" i="1"/>
  <c r="L6490" i="1"/>
  <c r="M6490" i="1"/>
  <c r="N6490" i="1"/>
  <c r="O6490" i="1"/>
  <c r="P6490" i="1"/>
  <c r="Q6490" i="1"/>
  <c r="U6490" i="1" s="1"/>
  <c r="S6490" i="1"/>
  <c r="T6490" i="1"/>
  <c r="V6490" i="1"/>
  <c r="I6491" i="1"/>
  <c r="J6491" i="1"/>
  <c r="K6491" i="1"/>
  <c r="L6491" i="1"/>
  <c r="M6491" i="1"/>
  <c r="N6491" i="1"/>
  <c r="O6491" i="1"/>
  <c r="P6491" i="1"/>
  <c r="Q6491" i="1"/>
  <c r="R6491" i="1"/>
  <c r="S6491" i="1"/>
  <c r="T6491" i="1"/>
  <c r="U6491" i="1"/>
  <c r="V6491" i="1"/>
  <c r="I6492" i="1"/>
  <c r="J6492" i="1"/>
  <c r="K6492" i="1"/>
  <c r="L6492" i="1"/>
  <c r="M6492" i="1"/>
  <c r="N6492" i="1"/>
  <c r="O6492" i="1"/>
  <c r="P6492" i="1"/>
  <c r="Q6492" i="1"/>
  <c r="R6492" i="1"/>
  <c r="S6492" i="1"/>
  <c r="T6492" i="1"/>
  <c r="U6492" i="1"/>
  <c r="V6492" i="1"/>
  <c r="I6493" i="1"/>
  <c r="J6493" i="1"/>
  <c r="K6493" i="1"/>
  <c r="L6493" i="1"/>
  <c r="M6493" i="1"/>
  <c r="N6493" i="1"/>
  <c r="O6493" i="1"/>
  <c r="P6493" i="1"/>
  <c r="Q6493" i="1"/>
  <c r="U6493" i="1" s="1"/>
  <c r="S6493" i="1"/>
  <c r="T6493" i="1"/>
  <c r="V6493" i="1"/>
  <c r="I6494" i="1"/>
  <c r="J6494" i="1"/>
  <c r="K6494" i="1"/>
  <c r="L6494" i="1"/>
  <c r="M6494" i="1"/>
  <c r="N6494" i="1"/>
  <c r="O6494" i="1"/>
  <c r="P6494" i="1"/>
  <c r="Q6494" i="1"/>
  <c r="R6494" i="1" s="1"/>
  <c r="S6494" i="1"/>
  <c r="T6494" i="1"/>
  <c r="V6494" i="1"/>
  <c r="I6495" i="1"/>
  <c r="J6495" i="1"/>
  <c r="K6495" i="1"/>
  <c r="L6495" i="1"/>
  <c r="M6495" i="1"/>
  <c r="N6495" i="1"/>
  <c r="O6495" i="1"/>
  <c r="P6495" i="1"/>
  <c r="Q6495" i="1"/>
  <c r="R6495" i="1"/>
  <c r="S6495" i="1"/>
  <c r="T6495" i="1"/>
  <c r="U6495" i="1"/>
  <c r="V6495" i="1"/>
  <c r="I6496" i="1"/>
  <c r="J6496" i="1"/>
  <c r="K6496" i="1"/>
  <c r="L6496" i="1"/>
  <c r="M6496" i="1"/>
  <c r="N6496" i="1"/>
  <c r="O6496" i="1"/>
  <c r="P6496" i="1"/>
  <c r="Q6496" i="1"/>
  <c r="U6496" i="1" s="1"/>
  <c r="R6496" i="1"/>
  <c r="S6496" i="1"/>
  <c r="T6496" i="1"/>
  <c r="V6496" i="1"/>
  <c r="I6497" i="1"/>
  <c r="J6497" i="1"/>
  <c r="K6497" i="1"/>
  <c r="L6497" i="1"/>
  <c r="M6497" i="1"/>
  <c r="N6497" i="1"/>
  <c r="O6497" i="1"/>
  <c r="P6497" i="1"/>
  <c r="Q6497" i="1"/>
  <c r="R6497" i="1" s="1"/>
  <c r="S6497" i="1"/>
  <c r="T6497" i="1"/>
  <c r="V6497" i="1"/>
  <c r="I6498" i="1"/>
  <c r="J6498" i="1"/>
  <c r="K6498" i="1"/>
  <c r="L6498" i="1"/>
  <c r="M6498" i="1"/>
  <c r="N6498" i="1"/>
  <c r="O6498" i="1"/>
  <c r="P6498" i="1"/>
  <c r="Q6498" i="1"/>
  <c r="R6498" i="1"/>
  <c r="S6498" i="1"/>
  <c r="T6498" i="1"/>
  <c r="U6498" i="1"/>
  <c r="V6498" i="1"/>
  <c r="I6499" i="1"/>
  <c r="J6499" i="1"/>
  <c r="K6499" i="1"/>
  <c r="L6499" i="1"/>
  <c r="M6499" i="1"/>
  <c r="N6499" i="1"/>
  <c r="O6499" i="1"/>
  <c r="P6499" i="1"/>
  <c r="Q6499" i="1"/>
  <c r="U6499" i="1" s="1"/>
  <c r="R6499" i="1"/>
  <c r="S6499" i="1"/>
  <c r="T6499" i="1"/>
  <c r="V6499" i="1"/>
  <c r="I6500" i="1"/>
  <c r="J6500" i="1"/>
  <c r="K6500" i="1"/>
  <c r="L6500" i="1"/>
  <c r="M6500" i="1"/>
  <c r="N6500" i="1"/>
  <c r="O6500" i="1"/>
  <c r="P6500" i="1"/>
  <c r="Q6500" i="1"/>
  <c r="S6500" i="1"/>
  <c r="T6500" i="1"/>
  <c r="V6500" i="1"/>
  <c r="I6501" i="1"/>
  <c r="J6501" i="1"/>
  <c r="K6501" i="1"/>
  <c r="L6501" i="1"/>
  <c r="M6501" i="1"/>
  <c r="N6501" i="1"/>
  <c r="O6501" i="1"/>
  <c r="P6501" i="1"/>
  <c r="Q6501" i="1"/>
  <c r="R6501" i="1"/>
  <c r="S6501" i="1"/>
  <c r="T6501" i="1"/>
  <c r="U6501" i="1"/>
  <c r="V6501" i="1"/>
  <c r="I6502" i="1"/>
  <c r="J6502" i="1"/>
  <c r="K6502" i="1"/>
  <c r="L6502" i="1"/>
  <c r="M6502" i="1"/>
  <c r="N6502" i="1"/>
  <c r="O6502" i="1"/>
  <c r="P6502" i="1"/>
  <c r="Q6502" i="1"/>
  <c r="U6502" i="1" s="1"/>
  <c r="R6502" i="1"/>
  <c r="S6502" i="1"/>
  <c r="T6502" i="1"/>
  <c r="V6502" i="1"/>
  <c r="I6503" i="1"/>
  <c r="J6503" i="1"/>
  <c r="K6503" i="1"/>
  <c r="L6503" i="1"/>
  <c r="M6503" i="1"/>
  <c r="N6503" i="1"/>
  <c r="O6503" i="1"/>
  <c r="P6503" i="1"/>
  <c r="Q6503" i="1"/>
  <c r="R6503" i="1" s="1"/>
  <c r="S6503" i="1"/>
  <c r="T6503" i="1"/>
  <c r="V6503" i="1"/>
  <c r="I6504" i="1"/>
  <c r="J6504" i="1"/>
  <c r="K6504" i="1"/>
  <c r="L6504" i="1"/>
  <c r="M6504" i="1"/>
  <c r="N6504" i="1"/>
  <c r="O6504" i="1"/>
  <c r="P6504" i="1"/>
  <c r="Q6504" i="1"/>
  <c r="R6504" i="1"/>
  <c r="S6504" i="1"/>
  <c r="T6504" i="1"/>
  <c r="U6504" i="1"/>
  <c r="V6504" i="1"/>
  <c r="I6505" i="1"/>
  <c r="J6505" i="1"/>
  <c r="K6505" i="1"/>
  <c r="L6505" i="1"/>
  <c r="M6505" i="1"/>
  <c r="N6505" i="1"/>
  <c r="O6505" i="1"/>
  <c r="P6505" i="1"/>
  <c r="Q6505" i="1"/>
  <c r="U6505" i="1" s="1"/>
  <c r="R6505" i="1"/>
  <c r="S6505" i="1"/>
  <c r="T6505" i="1"/>
  <c r="V6505" i="1"/>
  <c r="I6506" i="1"/>
  <c r="J6506" i="1"/>
  <c r="K6506" i="1"/>
  <c r="L6506" i="1"/>
  <c r="M6506" i="1"/>
  <c r="N6506" i="1"/>
  <c r="O6506" i="1"/>
  <c r="P6506" i="1"/>
  <c r="Q6506" i="1"/>
  <c r="R6506" i="1" s="1"/>
  <c r="S6506" i="1"/>
  <c r="T6506" i="1"/>
  <c r="U6506" i="1"/>
  <c r="V6506" i="1"/>
  <c r="I6507" i="1"/>
  <c r="J6507" i="1"/>
  <c r="K6507" i="1"/>
  <c r="L6507" i="1"/>
  <c r="M6507" i="1"/>
  <c r="N6507" i="1"/>
  <c r="O6507" i="1"/>
  <c r="P6507" i="1"/>
  <c r="Q6507" i="1"/>
  <c r="R6507" i="1"/>
  <c r="S6507" i="1"/>
  <c r="T6507" i="1"/>
  <c r="U6507" i="1"/>
  <c r="V6507" i="1"/>
  <c r="I6508" i="1"/>
  <c r="J6508" i="1"/>
  <c r="K6508" i="1"/>
  <c r="L6508" i="1"/>
  <c r="M6508" i="1"/>
  <c r="N6508" i="1"/>
  <c r="O6508" i="1"/>
  <c r="P6508" i="1"/>
  <c r="Q6508" i="1"/>
  <c r="U6508" i="1" s="1"/>
  <c r="S6508" i="1"/>
  <c r="T6508" i="1"/>
  <c r="V6508" i="1"/>
  <c r="I6509" i="1"/>
  <c r="J6509" i="1"/>
  <c r="K6509" i="1"/>
  <c r="L6509" i="1"/>
  <c r="M6509" i="1"/>
  <c r="N6509" i="1"/>
  <c r="O6509" i="1"/>
  <c r="P6509" i="1"/>
  <c r="Q6509" i="1"/>
  <c r="R6509" i="1"/>
  <c r="S6509" i="1"/>
  <c r="T6509" i="1"/>
  <c r="U6509" i="1"/>
  <c r="V6509" i="1"/>
  <c r="I6510" i="1"/>
  <c r="J6510" i="1"/>
  <c r="K6510" i="1"/>
  <c r="L6510" i="1"/>
  <c r="M6510" i="1"/>
  <c r="N6510" i="1"/>
  <c r="O6510" i="1"/>
  <c r="P6510" i="1"/>
  <c r="Q6510" i="1"/>
  <c r="R6510" i="1"/>
  <c r="S6510" i="1"/>
  <c r="T6510" i="1"/>
  <c r="U6510" i="1"/>
  <c r="V6510" i="1"/>
  <c r="I6511" i="1"/>
  <c r="J6511" i="1"/>
  <c r="K6511" i="1"/>
  <c r="L6511" i="1"/>
  <c r="M6511" i="1"/>
  <c r="N6511" i="1"/>
  <c r="O6511" i="1"/>
  <c r="P6511" i="1"/>
  <c r="Q6511" i="1"/>
  <c r="U6511" i="1" s="1"/>
  <c r="S6511" i="1"/>
  <c r="T6511" i="1"/>
  <c r="V6511" i="1"/>
  <c r="I6512" i="1"/>
  <c r="J6512" i="1"/>
  <c r="K6512" i="1"/>
  <c r="L6512" i="1"/>
  <c r="M6512" i="1"/>
  <c r="N6512" i="1"/>
  <c r="O6512" i="1"/>
  <c r="P6512" i="1"/>
  <c r="Q6512" i="1"/>
  <c r="R6512" i="1" s="1"/>
  <c r="S6512" i="1"/>
  <c r="T6512" i="1"/>
  <c r="U6512" i="1"/>
  <c r="V6512" i="1"/>
  <c r="I6513" i="1"/>
  <c r="J6513" i="1"/>
  <c r="K6513" i="1"/>
  <c r="L6513" i="1"/>
  <c r="M6513" i="1"/>
  <c r="N6513" i="1"/>
  <c r="O6513" i="1"/>
  <c r="P6513" i="1"/>
  <c r="Q6513" i="1"/>
  <c r="R6513" i="1"/>
  <c r="S6513" i="1"/>
  <c r="T6513" i="1"/>
  <c r="U6513" i="1"/>
  <c r="V6513" i="1"/>
  <c r="I6514" i="1"/>
  <c r="J6514" i="1"/>
  <c r="K6514" i="1"/>
  <c r="L6514" i="1"/>
  <c r="M6514" i="1"/>
  <c r="N6514" i="1"/>
  <c r="O6514" i="1"/>
  <c r="P6514" i="1"/>
  <c r="Q6514" i="1"/>
  <c r="S6514" i="1"/>
  <c r="T6514" i="1"/>
  <c r="V6514" i="1"/>
  <c r="I6515" i="1"/>
  <c r="J6515" i="1"/>
  <c r="K6515" i="1"/>
  <c r="L6515" i="1"/>
  <c r="M6515" i="1"/>
  <c r="N6515" i="1"/>
  <c r="O6515" i="1"/>
  <c r="P6515" i="1"/>
  <c r="Q6515" i="1"/>
  <c r="R6515" i="1" s="1"/>
  <c r="S6515" i="1"/>
  <c r="T6515" i="1"/>
  <c r="U6515" i="1"/>
  <c r="V6515" i="1"/>
  <c r="I6516" i="1"/>
  <c r="J6516" i="1"/>
  <c r="K6516" i="1"/>
  <c r="L6516" i="1"/>
  <c r="M6516" i="1"/>
  <c r="N6516" i="1"/>
  <c r="O6516" i="1"/>
  <c r="P6516" i="1"/>
  <c r="Q6516" i="1"/>
  <c r="R6516" i="1"/>
  <c r="S6516" i="1"/>
  <c r="T6516" i="1"/>
  <c r="U6516" i="1"/>
  <c r="V6516" i="1"/>
  <c r="I6517" i="1"/>
  <c r="J6517" i="1"/>
  <c r="K6517" i="1"/>
  <c r="L6517" i="1"/>
  <c r="M6517" i="1"/>
  <c r="N6517" i="1"/>
  <c r="O6517" i="1"/>
  <c r="P6517" i="1"/>
  <c r="Q6517" i="1"/>
  <c r="U6517" i="1" s="1"/>
  <c r="S6517" i="1"/>
  <c r="T6517" i="1"/>
  <c r="V6517" i="1"/>
  <c r="I6518" i="1"/>
  <c r="J6518" i="1"/>
  <c r="K6518" i="1"/>
  <c r="L6518" i="1"/>
  <c r="M6518" i="1"/>
  <c r="N6518" i="1"/>
  <c r="O6518" i="1"/>
  <c r="P6518" i="1"/>
  <c r="Q6518" i="1"/>
  <c r="R6518" i="1"/>
  <c r="S6518" i="1"/>
  <c r="T6518" i="1"/>
  <c r="U6518" i="1"/>
  <c r="V6518" i="1"/>
  <c r="I6519" i="1"/>
  <c r="J6519" i="1"/>
  <c r="K6519" i="1"/>
  <c r="L6519" i="1"/>
  <c r="M6519" i="1"/>
  <c r="N6519" i="1"/>
  <c r="O6519" i="1"/>
  <c r="P6519" i="1"/>
  <c r="Q6519" i="1"/>
  <c r="R6519" i="1"/>
  <c r="S6519" i="1"/>
  <c r="T6519" i="1"/>
  <c r="U6519" i="1"/>
  <c r="V6519" i="1"/>
  <c r="I6520" i="1"/>
  <c r="J6520" i="1"/>
  <c r="K6520" i="1"/>
  <c r="L6520" i="1"/>
  <c r="M6520" i="1"/>
  <c r="N6520" i="1"/>
  <c r="O6520" i="1"/>
  <c r="P6520" i="1"/>
  <c r="Q6520" i="1"/>
  <c r="U6520" i="1" s="1"/>
  <c r="S6520" i="1"/>
  <c r="T6520" i="1"/>
  <c r="V6520" i="1"/>
  <c r="I6521" i="1"/>
  <c r="J6521" i="1"/>
  <c r="K6521" i="1"/>
  <c r="L6521" i="1"/>
  <c r="M6521" i="1"/>
  <c r="N6521" i="1"/>
  <c r="O6521" i="1"/>
  <c r="P6521" i="1"/>
  <c r="Q6521" i="1"/>
  <c r="U6521" i="1" s="1"/>
  <c r="R6521" i="1"/>
  <c r="S6521" i="1"/>
  <c r="T6521" i="1"/>
  <c r="V6521" i="1"/>
  <c r="I6522" i="1"/>
  <c r="J6522" i="1"/>
  <c r="K6522" i="1"/>
  <c r="L6522" i="1"/>
  <c r="M6522" i="1"/>
  <c r="N6522" i="1"/>
  <c r="O6522" i="1"/>
  <c r="P6522" i="1"/>
  <c r="Q6522" i="1"/>
  <c r="R6522" i="1"/>
  <c r="S6522" i="1"/>
  <c r="T6522" i="1"/>
  <c r="U6522" i="1"/>
  <c r="V6522" i="1"/>
  <c r="I6523" i="1"/>
  <c r="J6523" i="1"/>
  <c r="K6523" i="1"/>
  <c r="L6523" i="1"/>
  <c r="M6523" i="1"/>
  <c r="N6523" i="1"/>
  <c r="O6523" i="1"/>
  <c r="P6523" i="1"/>
  <c r="Q6523" i="1"/>
  <c r="U6523" i="1" s="1"/>
  <c r="R6523" i="1"/>
  <c r="S6523" i="1"/>
  <c r="T6523" i="1"/>
  <c r="V6523" i="1"/>
  <c r="I6524" i="1"/>
  <c r="J6524" i="1"/>
  <c r="K6524" i="1"/>
  <c r="L6524" i="1"/>
  <c r="M6524" i="1"/>
  <c r="N6524" i="1"/>
  <c r="O6524" i="1"/>
  <c r="P6524" i="1"/>
  <c r="Q6524" i="1"/>
  <c r="U6524" i="1" s="1"/>
  <c r="R6524" i="1"/>
  <c r="S6524" i="1"/>
  <c r="T6524" i="1"/>
  <c r="V6524" i="1"/>
  <c r="I6525" i="1"/>
  <c r="J6525" i="1"/>
  <c r="K6525" i="1"/>
  <c r="L6525" i="1"/>
  <c r="M6525" i="1"/>
  <c r="N6525" i="1"/>
  <c r="O6525" i="1"/>
  <c r="P6525" i="1"/>
  <c r="Q6525" i="1"/>
  <c r="R6525" i="1"/>
  <c r="S6525" i="1"/>
  <c r="T6525" i="1"/>
  <c r="U6525" i="1"/>
  <c r="V6525" i="1"/>
  <c r="I6526" i="1"/>
  <c r="J6526" i="1"/>
  <c r="K6526" i="1"/>
  <c r="L6526" i="1"/>
  <c r="M6526" i="1"/>
  <c r="N6526" i="1"/>
  <c r="O6526" i="1"/>
  <c r="P6526" i="1"/>
  <c r="Q6526" i="1"/>
  <c r="U6526" i="1" s="1"/>
  <c r="S6526" i="1"/>
  <c r="T6526" i="1"/>
  <c r="V6526" i="1"/>
  <c r="I6527" i="1"/>
  <c r="J6527" i="1"/>
  <c r="K6527" i="1"/>
  <c r="L6527" i="1"/>
  <c r="M6527" i="1"/>
  <c r="N6527" i="1"/>
  <c r="O6527" i="1"/>
  <c r="P6527" i="1"/>
  <c r="Q6527" i="1"/>
  <c r="R6527" i="1"/>
  <c r="S6527" i="1"/>
  <c r="T6527" i="1"/>
  <c r="U6527" i="1"/>
  <c r="V6527" i="1"/>
  <c r="I6528" i="1"/>
  <c r="J6528" i="1"/>
  <c r="K6528" i="1"/>
  <c r="L6528" i="1"/>
  <c r="M6528" i="1"/>
  <c r="N6528" i="1"/>
  <c r="O6528" i="1"/>
  <c r="P6528" i="1"/>
  <c r="Q6528" i="1"/>
  <c r="R6528" i="1"/>
  <c r="S6528" i="1"/>
  <c r="T6528" i="1"/>
  <c r="U6528" i="1"/>
  <c r="V6528" i="1"/>
  <c r="I6529" i="1"/>
  <c r="J6529" i="1"/>
  <c r="K6529" i="1"/>
  <c r="L6529" i="1"/>
  <c r="M6529" i="1"/>
  <c r="N6529" i="1"/>
  <c r="O6529" i="1"/>
  <c r="P6529" i="1"/>
  <c r="Q6529" i="1"/>
  <c r="U6529" i="1" s="1"/>
  <c r="R6529" i="1"/>
  <c r="S6529" i="1"/>
  <c r="T6529" i="1"/>
  <c r="V6529" i="1"/>
  <c r="I6530" i="1"/>
  <c r="J6530" i="1"/>
  <c r="K6530" i="1"/>
  <c r="L6530" i="1"/>
  <c r="M6530" i="1"/>
  <c r="N6530" i="1"/>
  <c r="O6530" i="1"/>
  <c r="P6530" i="1"/>
  <c r="Q6530" i="1"/>
  <c r="R6530" i="1" s="1"/>
  <c r="S6530" i="1"/>
  <c r="T6530" i="1"/>
  <c r="V6530" i="1"/>
  <c r="I6531" i="1"/>
  <c r="J6531" i="1"/>
  <c r="K6531" i="1"/>
  <c r="L6531" i="1"/>
  <c r="M6531" i="1"/>
  <c r="N6531" i="1"/>
  <c r="O6531" i="1"/>
  <c r="P6531" i="1"/>
  <c r="Q6531" i="1"/>
  <c r="R6531" i="1"/>
  <c r="S6531" i="1"/>
  <c r="T6531" i="1"/>
  <c r="U6531" i="1"/>
  <c r="V6531" i="1"/>
  <c r="I6532" i="1"/>
  <c r="J6532" i="1"/>
  <c r="K6532" i="1"/>
  <c r="L6532" i="1"/>
  <c r="M6532" i="1"/>
  <c r="N6532" i="1"/>
  <c r="O6532" i="1"/>
  <c r="P6532" i="1"/>
  <c r="Q6532" i="1"/>
  <c r="U6532" i="1" s="1"/>
  <c r="R6532" i="1"/>
  <c r="S6532" i="1"/>
  <c r="T6532" i="1"/>
  <c r="V6532" i="1"/>
  <c r="I6533" i="1"/>
  <c r="J6533" i="1"/>
  <c r="K6533" i="1"/>
  <c r="L6533" i="1"/>
  <c r="M6533" i="1"/>
  <c r="N6533" i="1"/>
  <c r="O6533" i="1"/>
  <c r="P6533" i="1"/>
  <c r="Q6533" i="1"/>
  <c r="R6533" i="1" s="1"/>
  <c r="S6533" i="1"/>
  <c r="T6533" i="1"/>
  <c r="V6533" i="1"/>
  <c r="I6534" i="1"/>
  <c r="J6534" i="1"/>
  <c r="K6534" i="1"/>
  <c r="L6534" i="1"/>
  <c r="M6534" i="1"/>
  <c r="N6534" i="1"/>
  <c r="O6534" i="1"/>
  <c r="P6534" i="1"/>
  <c r="Q6534" i="1"/>
  <c r="R6534" i="1"/>
  <c r="S6534" i="1"/>
  <c r="T6534" i="1"/>
  <c r="U6534" i="1"/>
  <c r="V6534" i="1"/>
  <c r="I6535" i="1"/>
  <c r="J6535" i="1"/>
  <c r="K6535" i="1"/>
  <c r="L6535" i="1"/>
  <c r="M6535" i="1"/>
  <c r="N6535" i="1"/>
  <c r="O6535" i="1"/>
  <c r="P6535" i="1"/>
  <c r="Q6535" i="1"/>
  <c r="U6535" i="1" s="1"/>
  <c r="R6535" i="1"/>
  <c r="S6535" i="1"/>
  <c r="T6535" i="1"/>
  <c r="V6535" i="1"/>
  <c r="I6536" i="1"/>
  <c r="J6536" i="1"/>
  <c r="K6536" i="1"/>
  <c r="L6536" i="1"/>
  <c r="M6536" i="1"/>
  <c r="N6536" i="1"/>
  <c r="O6536" i="1"/>
  <c r="P6536" i="1"/>
  <c r="Q6536" i="1"/>
  <c r="S6536" i="1"/>
  <c r="T6536" i="1"/>
  <c r="V6536" i="1"/>
  <c r="I6537" i="1"/>
  <c r="J6537" i="1"/>
  <c r="K6537" i="1"/>
  <c r="L6537" i="1"/>
  <c r="M6537" i="1"/>
  <c r="N6537" i="1"/>
  <c r="O6537" i="1"/>
  <c r="P6537" i="1"/>
  <c r="Q6537" i="1"/>
  <c r="R6537" i="1"/>
  <c r="S6537" i="1"/>
  <c r="T6537" i="1"/>
  <c r="U6537" i="1"/>
  <c r="V6537" i="1"/>
  <c r="I6538" i="1"/>
  <c r="J6538" i="1"/>
  <c r="K6538" i="1"/>
  <c r="L6538" i="1"/>
  <c r="M6538" i="1"/>
  <c r="N6538" i="1"/>
  <c r="O6538" i="1"/>
  <c r="P6538" i="1"/>
  <c r="Q6538" i="1"/>
  <c r="U6538" i="1" s="1"/>
  <c r="R6538" i="1"/>
  <c r="S6538" i="1"/>
  <c r="T6538" i="1"/>
  <c r="V6538" i="1"/>
  <c r="I6539" i="1"/>
  <c r="J6539" i="1"/>
  <c r="K6539" i="1"/>
  <c r="L6539" i="1"/>
  <c r="M6539" i="1"/>
  <c r="N6539" i="1"/>
  <c r="O6539" i="1"/>
  <c r="P6539" i="1"/>
  <c r="Q6539" i="1"/>
  <c r="R6539" i="1" s="1"/>
  <c r="S6539" i="1"/>
  <c r="T6539" i="1"/>
  <c r="V6539" i="1"/>
  <c r="I6540" i="1"/>
  <c r="J6540" i="1"/>
  <c r="K6540" i="1"/>
  <c r="L6540" i="1"/>
  <c r="M6540" i="1"/>
  <c r="N6540" i="1"/>
  <c r="O6540" i="1"/>
  <c r="P6540" i="1"/>
  <c r="Q6540" i="1"/>
  <c r="R6540" i="1"/>
  <c r="S6540" i="1"/>
  <c r="T6540" i="1"/>
  <c r="U6540" i="1"/>
  <c r="V6540" i="1"/>
  <c r="I6541" i="1"/>
  <c r="J6541" i="1"/>
  <c r="K6541" i="1"/>
  <c r="L6541" i="1"/>
  <c r="M6541" i="1"/>
  <c r="N6541" i="1"/>
  <c r="O6541" i="1"/>
  <c r="P6541" i="1"/>
  <c r="Q6541" i="1"/>
  <c r="U6541" i="1" s="1"/>
  <c r="R6541" i="1"/>
  <c r="S6541" i="1"/>
  <c r="T6541" i="1"/>
  <c r="V6541" i="1"/>
  <c r="I6542" i="1"/>
  <c r="J6542" i="1"/>
  <c r="K6542" i="1"/>
  <c r="L6542" i="1"/>
  <c r="M6542" i="1"/>
  <c r="N6542" i="1"/>
  <c r="O6542" i="1"/>
  <c r="P6542" i="1"/>
  <c r="Q6542" i="1"/>
  <c r="R6542" i="1" s="1"/>
  <c r="S6542" i="1"/>
  <c r="T6542" i="1"/>
  <c r="U6542" i="1"/>
  <c r="V6542" i="1"/>
  <c r="I6543" i="1"/>
  <c r="J6543" i="1"/>
  <c r="K6543" i="1"/>
  <c r="L6543" i="1"/>
  <c r="M6543" i="1"/>
  <c r="N6543" i="1"/>
  <c r="O6543" i="1"/>
  <c r="P6543" i="1"/>
  <c r="Q6543" i="1"/>
  <c r="R6543" i="1"/>
  <c r="S6543" i="1"/>
  <c r="T6543" i="1"/>
  <c r="U6543" i="1"/>
  <c r="V6543" i="1"/>
  <c r="I6544" i="1"/>
  <c r="J6544" i="1"/>
  <c r="K6544" i="1"/>
  <c r="L6544" i="1"/>
  <c r="M6544" i="1"/>
  <c r="N6544" i="1"/>
  <c r="O6544" i="1"/>
  <c r="P6544" i="1"/>
  <c r="Q6544" i="1"/>
  <c r="U6544" i="1" s="1"/>
  <c r="S6544" i="1"/>
  <c r="T6544" i="1"/>
  <c r="V6544" i="1"/>
  <c r="I6545" i="1"/>
  <c r="J6545" i="1"/>
  <c r="K6545" i="1"/>
  <c r="L6545" i="1"/>
  <c r="M6545" i="1"/>
  <c r="N6545" i="1"/>
  <c r="O6545" i="1"/>
  <c r="P6545" i="1"/>
  <c r="Q6545" i="1"/>
  <c r="R6545" i="1"/>
  <c r="S6545" i="1"/>
  <c r="T6545" i="1"/>
  <c r="U6545" i="1"/>
  <c r="V6545" i="1"/>
  <c r="I6546" i="1"/>
  <c r="J6546" i="1"/>
  <c r="K6546" i="1"/>
  <c r="L6546" i="1"/>
  <c r="M6546" i="1"/>
  <c r="N6546" i="1"/>
  <c r="O6546" i="1"/>
  <c r="P6546" i="1"/>
  <c r="Q6546" i="1"/>
  <c r="R6546" i="1"/>
  <c r="S6546" i="1"/>
  <c r="T6546" i="1"/>
  <c r="U6546" i="1"/>
  <c r="V6546" i="1"/>
  <c r="I6547" i="1"/>
  <c r="J6547" i="1"/>
  <c r="K6547" i="1"/>
  <c r="L6547" i="1"/>
  <c r="M6547" i="1"/>
  <c r="N6547" i="1"/>
  <c r="O6547" i="1"/>
  <c r="P6547" i="1"/>
  <c r="Q6547" i="1"/>
  <c r="U6547" i="1" s="1"/>
  <c r="S6547" i="1"/>
  <c r="T6547" i="1"/>
  <c r="V6547" i="1"/>
  <c r="I6548" i="1"/>
  <c r="J6548" i="1"/>
  <c r="K6548" i="1"/>
  <c r="L6548" i="1"/>
  <c r="M6548" i="1"/>
  <c r="N6548" i="1"/>
  <c r="O6548" i="1"/>
  <c r="P6548" i="1"/>
  <c r="Q6548" i="1"/>
  <c r="R6548" i="1" s="1"/>
  <c r="S6548" i="1"/>
  <c r="T6548" i="1"/>
  <c r="U6548" i="1"/>
  <c r="V6548" i="1"/>
  <c r="I6549" i="1"/>
  <c r="J6549" i="1"/>
  <c r="K6549" i="1"/>
  <c r="L6549" i="1"/>
  <c r="M6549" i="1"/>
  <c r="N6549" i="1"/>
  <c r="O6549" i="1"/>
  <c r="P6549" i="1"/>
  <c r="Q6549" i="1"/>
  <c r="R6549" i="1"/>
  <c r="S6549" i="1"/>
  <c r="T6549" i="1"/>
  <c r="U6549" i="1"/>
  <c r="V6549" i="1"/>
  <c r="I6550" i="1"/>
  <c r="J6550" i="1"/>
  <c r="K6550" i="1"/>
  <c r="L6550" i="1"/>
  <c r="M6550" i="1"/>
  <c r="N6550" i="1"/>
  <c r="O6550" i="1"/>
  <c r="P6550" i="1"/>
  <c r="Q6550" i="1"/>
  <c r="S6550" i="1"/>
  <c r="T6550" i="1"/>
  <c r="V6550" i="1"/>
  <c r="I6551" i="1"/>
  <c r="J6551" i="1"/>
  <c r="K6551" i="1"/>
  <c r="L6551" i="1"/>
  <c r="M6551" i="1"/>
  <c r="N6551" i="1"/>
  <c r="O6551" i="1"/>
  <c r="P6551" i="1"/>
  <c r="Q6551" i="1"/>
  <c r="R6551" i="1" s="1"/>
  <c r="S6551" i="1"/>
  <c r="T6551" i="1"/>
  <c r="U6551" i="1"/>
  <c r="V6551" i="1"/>
  <c r="I6552" i="1"/>
  <c r="J6552" i="1"/>
  <c r="K6552" i="1"/>
  <c r="L6552" i="1"/>
  <c r="M6552" i="1"/>
  <c r="N6552" i="1"/>
  <c r="O6552" i="1"/>
  <c r="P6552" i="1"/>
  <c r="Q6552" i="1"/>
  <c r="R6552" i="1"/>
  <c r="S6552" i="1"/>
  <c r="T6552" i="1"/>
  <c r="U6552" i="1"/>
  <c r="V6552" i="1"/>
  <c r="I6553" i="1"/>
  <c r="J6553" i="1"/>
  <c r="K6553" i="1"/>
  <c r="L6553" i="1"/>
  <c r="M6553" i="1"/>
  <c r="N6553" i="1"/>
  <c r="O6553" i="1"/>
  <c r="P6553" i="1"/>
  <c r="Q6553" i="1"/>
  <c r="U6553" i="1" s="1"/>
  <c r="S6553" i="1"/>
  <c r="T6553" i="1"/>
  <c r="V6553" i="1"/>
  <c r="I6554" i="1"/>
  <c r="J6554" i="1"/>
  <c r="K6554" i="1"/>
  <c r="L6554" i="1"/>
  <c r="M6554" i="1"/>
  <c r="N6554" i="1"/>
  <c r="O6554" i="1"/>
  <c r="P6554" i="1"/>
  <c r="Q6554" i="1"/>
  <c r="R6554" i="1"/>
  <c r="S6554" i="1"/>
  <c r="T6554" i="1"/>
  <c r="U6554" i="1"/>
  <c r="V6554" i="1"/>
  <c r="I6555" i="1"/>
  <c r="J6555" i="1"/>
  <c r="K6555" i="1"/>
  <c r="L6555" i="1"/>
  <c r="M6555" i="1"/>
  <c r="N6555" i="1"/>
  <c r="O6555" i="1"/>
  <c r="P6555" i="1"/>
  <c r="Q6555" i="1"/>
  <c r="R6555" i="1"/>
  <c r="S6555" i="1"/>
  <c r="T6555" i="1"/>
  <c r="U6555" i="1"/>
  <c r="V6555" i="1"/>
  <c r="I6556" i="1"/>
  <c r="J6556" i="1"/>
  <c r="K6556" i="1"/>
  <c r="L6556" i="1"/>
  <c r="M6556" i="1"/>
  <c r="N6556" i="1"/>
  <c r="O6556" i="1"/>
  <c r="P6556" i="1"/>
  <c r="Q6556" i="1"/>
  <c r="U6556" i="1" s="1"/>
  <c r="S6556" i="1"/>
  <c r="T6556" i="1"/>
  <c r="V6556" i="1"/>
  <c r="I6557" i="1"/>
  <c r="J6557" i="1"/>
  <c r="K6557" i="1"/>
  <c r="L6557" i="1"/>
  <c r="M6557" i="1"/>
  <c r="N6557" i="1"/>
  <c r="O6557" i="1"/>
  <c r="P6557" i="1"/>
  <c r="Q6557" i="1"/>
  <c r="U6557" i="1" s="1"/>
  <c r="R6557" i="1"/>
  <c r="S6557" i="1"/>
  <c r="T6557" i="1"/>
  <c r="V6557" i="1"/>
  <c r="I6558" i="1"/>
  <c r="J6558" i="1"/>
  <c r="K6558" i="1"/>
  <c r="L6558" i="1"/>
  <c r="M6558" i="1"/>
  <c r="N6558" i="1"/>
  <c r="O6558" i="1"/>
  <c r="P6558" i="1"/>
  <c r="Q6558" i="1"/>
  <c r="R6558" i="1"/>
  <c r="S6558" i="1"/>
  <c r="T6558" i="1"/>
  <c r="U6558" i="1"/>
  <c r="V6558" i="1"/>
  <c r="I6559" i="1"/>
  <c r="J6559" i="1"/>
  <c r="K6559" i="1"/>
  <c r="L6559" i="1"/>
  <c r="M6559" i="1"/>
  <c r="N6559" i="1"/>
  <c r="O6559" i="1"/>
  <c r="P6559" i="1"/>
  <c r="Q6559" i="1"/>
  <c r="U6559" i="1" s="1"/>
  <c r="R6559" i="1"/>
  <c r="S6559" i="1"/>
  <c r="T6559" i="1"/>
  <c r="V6559" i="1"/>
  <c r="I6560" i="1"/>
  <c r="J6560" i="1"/>
  <c r="K6560" i="1"/>
  <c r="L6560" i="1"/>
  <c r="M6560" i="1"/>
  <c r="N6560" i="1"/>
  <c r="O6560" i="1"/>
  <c r="P6560" i="1"/>
  <c r="Q6560" i="1"/>
  <c r="U6560" i="1" s="1"/>
  <c r="R6560" i="1"/>
  <c r="S6560" i="1"/>
  <c r="T6560" i="1"/>
  <c r="V6560" i="1"/>
  <c r="I6561" i="1"/>
  <c r="J6561" i="1"/>
  <c r="K6561" i="1"/>
  <c r="L6561" i="1"/>
  <c r="M6561" i="1"/>
  <c r="N6561" i="1"/>
  <c r="O6561" i="1"/>
  <c r="P6561" i="1"/>
  <c r="Q6561" i="1"/>
  <c r="R6561" i="1"/>
  <c r="S6561" i="1"/>
  <c r="T6561" i="1"/>
  <c r="U6561" i="1"/>
  <c r="V6561" i="1"/>
  <c r="I6562" i="1"/>
  <c r="J6562" i="1"/>
  <c r="K6562" i="1"/>
  <c r="L6562" i="1"/>
  <c r="M6562" i="1"/>
  <c r="N6562" i="1"/>
  <c r="O6562" i="1"/>
  <c r="P6562" i="1"/>
  <c r="Q6562" i="1"/>
  <c r="U6562" i="1" s="1"/>
  <c r="S6562" i="1"/>
  <c r="T6562" i="1"/>
  <c r="V6562" i="1"/>
  <c r="I6563" i="1"/>
  <c r="J6563" i="1"/>
  <c r="K6563" i="1"/>
  <c r="L6563" i="1"/>
  <c r="M6563" i="1"/>
  <c r="N6563" i="1"/>
  <c r="O6563" i="1"/>
  <c r="P6563" i="1"/>
  <c r="Q6563" i="1"/>
  <c r="R6563" i="1"/>
  <c r="S6563" i="1"/>
  <c r="T6563" i="1"/>
  <c r="U6563" i="1"/>
  <c r="V6563" i="1"/>
  <c r="I6564" i="1"/>
  <c r="J6564" i="1"/>
  <c r="K6564" i="1"/>
  <c r="L6564" i="1"/>
  <c r="M6564" i="1"/>
  <c r="N6564" i="1"/>
  <c r="O6564" i="1"/>
  <c r="P6564" i="1"/>
  <c r="Q6564" i="1"/>
  <c r="R6564" i="1"/>
  <c r="S6564" i="1"/>
  <c r="T6564" i="1"/>
  <c r="U6564" i="1"/>
  <c r="V6564" i="1"/>
  <c r="I6565" i="1"/>
  <c r="J6565" i="1"/>
  <c r="K6565" i="1"/>
  <c r="L6565" i="1"/>
  <c r="M6565" i="1"/>
  <c r="N6565" i="1"/>
  <c r="O6565" i="1"/>
  <c r="P6565" i="1"/>
  <c r="Q6565" i="1"/>
  <c r="U6565" i="1" s="1"/>
  <c r="S6565" i="1"/>
  <c r="T6565" i="1"/>
  <c r="V6565" i="1"/>
  <c r="I6566" i="1"/>
  <c r="J6566" i="1"/>
  <c r="K6566" i="1"/>
  <c r="L6566" i="1"/>
  <c r="M6566" i="1"/>
  <c r="N6566" i="1"/>
  <c r="O6566" i="1"/>
  <c r="P6566" i="1"/>
  <c r="Q6566" i="1"/>
  <c r="R6566" i="1" s="1"/>
  <c r="S6566" i="1"/>
  <c r="T6566" i="1"/>
  <c r="V6566" i="1"/>
  <c r="I6567" i="1"/>
  <c r="J6567" i="1"/>
  <c r="K6567" i="1"/>
  <c r="L6567" i="1"/>
  <c r="M6567" i="1"/>
  <c r="N6567" i="1"/>
  <c r="O6567" i="1"/>
  <c r="P6567" i="1"/>
  <c r="Q6567" i="1"/>
  <c r="R6567" i="1"/>
  <c r="S6567" i="1"/>
  <c r="T6567" i="1"/>
  <c r="U6567" i="1"/>
  <c r="V6567" i="1"/>
  <c r="I6568" i="1"/>
  <c r="J6568" i="1"/>
  <c r="K6568" i="1"/>
  <c r="L6568" i="1"/>
  <c r="M6568" i="1"/>
  <c r="N6568" i="1"/>
  <c r="O6568" i="1"/>
  <c r="P6568" i="1"/>
  <c r="Q6568" i="1"/>
  <c r="U6568" i="1" s="1"/>
  <c r="R6568" i="1"/>
  <c r="S6568" i="1"/>
  <c r="T6568" i="1"/>
  <c r="V6568" i="1"/>
  <c r="I6569" i="1"/>
  <c r="J6569" i="1"/>
  <c r="K6569" i="1"/>
  <c r="L6569" i="1"/>
  <c r="M6569" i="1"/>
  <c r="N6569" i="1"/>
  <c r="O6569" i="1"/>
  <c r="P6569" i="1"/>
  <c r="Q6569" i="1"/>
  <c r="R6569" i="1" s="1"/>
  <c r="S6569" i="1"/>
  <c r="T6569" i="1"/>
  <c r="V6569" i="1"/>
  <c r="I6570" i="1"/>
  <c r="J6570" i="1"/>
  <c r="K6570" i="1"/>
  <c r="L6570" i="1"/>
  <c r="M6570" i="1"/>
  <c r="N6570" i="1"/>
  <c r="O6570" i="1"/>
  <c r="P6570" i="1"/>
  <c r="Q6570" i="1"/>
  <c r="R6570" i="1"/>
  <c r="S6570" i="1"/>
  <c r="T6570" i="1"/>
  <c r="U6570" i="1"/>
  <c r="V6570" i="1"/>
  <c r="I6571" i="1"/>
  <c r="J6571" i="1"/>
  <c r="K6571" i="1"/>
  <c r="L6571" i="1"/>
  <c r="M6571" i="1"/>
  <c r="N6571" i="1"/>
  <c r="O6571" i="1"/>
  <c r="P6571" i="1"/>
  <c r="Q6571" i="1"/>
  <c r="U6571" i="1" s="1"/>
  <c r="R6571" i="1"/>
  <c r="S6571" i="1"/>
  <c r="T6571" i="1"/>
  <c r="V6571" i="1"/>
  <c r="I6572" i="1"/>
  <c r="J6572" i="1"/>
  <c r="K6572" i="1"/>
  <c r="L6572" i="1"/>
  <c r="M6572" i="1"/>
  <c r="N6572" i="1"/>
  <c r="O6572" i="1"/>
  <c r="P6572" i="1"/>
  <c r="Q6572" i="1"/>
  <c r="S6572" i="1"/>
  <c r="T6572" i="1"/>
  <c r="V6572" i="1"/>
  <c r="I6573" i="1"/>
  <c r="J6573" i="1"/>
  <c r="K6573" i="1"/>
  <c r="L6573" i="1"/>
  <c r="M6573" i="1"/>
  <c r="N6573" i="1"/>
  <c r="O6573" i="1"/>
  <c r="P6573" i="1"/>
  <c r="Q6573" i="1"/>
  <c r="R6573" i="1"/>
  <c r="S6573" i="1"/>
  <c r="T6573" i="1"/>
  <c r="U6573" i="1"/>
  <c r="V6573" i="1"/>
  <c r="I6574" i="1"/>
  <c r="J6574" i="1"/>
  <c r="K6574" i="1"/>
  <c r="L6574" i="1"/>
  <c r="M6574" i="1"/>
  <c r="N6574" i="1"/>
  <c r="O6574" i="1"/>
  <c r="P6574" i="1"/>
  <c r="Q6574" i="1"/>
  <c r="U6574" i="1" s="1"/>
  <c r="R6574" i="1"/>
  <c r="S6574" i="1"/>
  <c r="T6574" i="1"/>
  <c r="V6574" i="1"/>
  <c r="I6575" i="1"/>
  <c r="J6575" i="1"/>
  <c r="K6575" i="1"/>
  <c r="L6575" i="1"/>
  <c r="M6575" i="1"/>
  <c r="N6575" i="1"/>
  <c r="O6575" i="1"/>
  <c r="P6575" i="1"/>
  <c r="Q6575" i="1"/>
  <c r="R6575" i="1" s="1"/>
  <c r="S6575" i="1"/>
  <c r="T6575" i="1"/>
  <c r="V6575" i="1"/>
  <c r="I6576" i="1"/>
  <c r="J6576" i="1"/>
  <c r="K6576" i="1"/>
  <c r="L6576" i="1"/>
  <c r="M6576" i="1"/>
  <c r="N6576" i="1"/>
  <c r="O6576" i="1"/>
  <c r="P6576" i="1"/>
  <c r="Q6576" i="1"/>
  <c r="R6576" i="1"/>
  <c r="S6576" i="1"/>
  <c r="T6576" i="1"/>
  <c r="U6576" i="1"/>
  <c r="V6576" i="1"/>
  <c r="I6577" i="1"/>
  <c r="J6577" i="1"/>
  <c r="K6577" i="1"/>
  <c r="L6577" i="1"/>
  <c r="M6577" i="1"/>
  <c r="N6577" i="1"/>
  <c r="O6577" i="1"/>
  <c r="P6577" i="1"/>
  <c r="Q6577" i="1"/>
  <c r="U6577" i="1" s="1"/>
  <c r="R6577" i="1"/>
  <c r="S6577" i="1"/>
  <c r="T6577" i="1"/>
  <c r="V6577" i="1"/>
  <c r="I6578" i="1"/>
  <c r="J6578" i="1"/>
  <c r="K6578" i="1"/>
  <c r="L6578" i="1"/>
  <c r="M6578" i="1"/>
  <c r="N6578" i="1"/>
  <c r="O6578" i="1"/>
  <c r="P6578" i="1"/>
  <c r="Q6578" i="1"/>
  <c r="R6578" i="1" s="1"/>
  <c r="S6578" i="1"/>
  <c r="T6578" i="1"/>
  <c r="U6578" i="1"/>
  <c r="V6578" i="1"/>
  <c r="I6579" i="1"/>
  <c r="J6579" i="1"/>
  <c r="K6579" i="1"/>
  <c r="L6579" i="1"/>
  <c r="M6579" i="1"/>
  <c r="N6579" i="1"/>
  <c r="O6579" i="1"/>
  <c r="P6579" i="1"/>
  <c r="Q6579" i="1"/>
  <c r="R6579" i="1"/>
  <c r="S6579" i="1"/>
  <c r="T6579" i="1"/>
  <c r="U6579" i="1"/>
  <c r="V6579" i="1"/>
  <c r="I6580" i="1"/>
  <c r="J6580" i="1"/>
  <c r="K6580" i="1"/>
  <c r="L6580" i="1"/>
  <c r="M6580" i="1"/>
  <c r="N6580" i="1"/>
  <c r="O6580" i="1"/>
  <c r="P6580" i="1"/>
  <c r="Q6580" i="1"/>
  <c r="U6580" i="1" s="1"/>
  <c r="S6580" i="1"/>
  <c r="T6580" i="1"/>
  <c r="V6580" i="1"/>
  <c r="I6581" i="1"/>
  <c r="J6581" i="1"/>
  <c r="K6581" i="1"/>
  <c r="L6581" i="1"/>
  <c r="M6581" i="1"/>
  <c r="N6581" i="1"/>
  <c r="O6581" i="1"/>
  <c r="P6581" i="1"/>
  <c r="Q6581" i="1"/>
  <c r="R6581" i="1"/>
  <c r="S6581" i="1"/>
  <c r="T6581" i="1"/>
  <c r="U6581" i="1"/>
  <c r="V6581" i="1"/>
  <c r="I6582" i="1"/>
  <c r="J6582" i="1"/>
  <c r="K6582" i="1"/>
  <c r="L6582" i="1"/>
  <c r="M6582" i="1"/>
  <c r="N6582" i="1"/>
  <c r="O6582" i="1"/>
  <c r="P6582" i="1"/>
  <c r="Q6582" i="1"/>
  <c r="R6582" i="1" s="1"/>
  <c r="S6582" i="1"/>
  <c r="T6582" i="1"/>
  <c r="V6582" i="1"/>
  <c r="I6583" i="1"/>
  <c r="J6583" i="1"/>
  <c r="K6583" i="1"/>
  <c r="L6583" i="1"/>
  <c r="M6583" i="1"/>
  <c r="N6583" i="1"/>
  <c r="O6583" i="1"/>
  <c r="P6583" i="1"/>
  <c r="Q6583" i="1"/>
  <c r="R6583" i="1" s="1"/>
  <c r="S6583" i="1"/>
  <c r="T6583" i="1"/>
  <c r="V6583" i="1"/>
  <c r="I6584" i="1"/>
  <c r="J6584" i="1"/>
  <c r="K6584" i="1"/>
  <c r="L6584" i="1"/>
  <c r="M6584" i="1"/>
  <c r="N6584" i="1"/>
  <c r="O6584" i="1"/>
  <c r="P6584" i="1"/>
  <c r="Q6584" i="1"/>
  <c r="R6584" i="1"/>
  <c r="S6584" i="1"/>
  <c r="T6584" i="1"/>
  <c r="U6584" i="1"/>
  <c r="V6584" i="1"/>
  <c r="I6585" i="1"/>
  <c r="J6585" i="1"/>
  <c r="K6585" i="1"/>
  <c r="L6585" i="1"/>
  <c r="M6585" i="1"/>
  <c r="N6585" i="1"/>
  <c r="O6585" i="1"/>
  <c r="P6585" i="1"/>
  <c r="Q6585" i="1"/>
  <c r="U6585" i="1" s="1"/>
  <c r="R6585" i="1"/>
  <c r="S6585" i="1"/>
  <c r="T6585" i="1"/>
  <c r="V6585" i="1"/>
  <c r="I6586" i="1"/>
  <c r="J6586" i="1"/>
  <c r="K6586" i="1"/>
  <c r="L6586" i="1"/>
  <c r="M6586" i="1"/>
  <c r="N6586" i="1"/>
  <c r="O6586" i="1"/>
  <c r="P6586" i="1"/>
  <c r="Q6586" i="1"/>
  <c r="R6586" i="1"/>
  <c r="S6586" i="1"/>
  <c r="T6586" i="1"/>
  <c r="U6586" i="1"/>
  <c r="V6586" i="1"/>
  <c r="I6587" i="1"/>
  <c r="J6587" i="1"/>
  <c r="K6587" i="1"/>
  <c r="L6587" i="1"/>
  <c r="M6587" i="1"/>
  <c r="N6587" i="1"/>
  <c r="O6587" i="1"/>
  <c r="P6587" i="1"/>
  <c r="Q6587" i="1"/>
  <c r="R6587" i="1"/>
  <c r="S6587" i="1"/>
  <c r="T6587" i="1"/>
  <c r="U6587" i="1"/>
  <c r="V6587" i="1"/>
  <c r="I6588" i="1"/>
  <c r="J6588" i="1"/>
  <c r="K6588" i="1"/>
  <c r="L6588" i="1"/>
  <c r="M6588" i="1"/>
  <c r="N6588" i="1"/>
  <c r="O6588" i="1"/>
  <c r="P6588" i="1"/>
  <c r="Q6588" i="1"/>
  <c r="R6588" i="1" s="1"/>
  <c r="S6588" i="1"/>
  <c r="T6588" i="1"/>
  <c r="V6588" i="1"/>
  <c r="I6589" i="1"/>
  <c r="J6589" i="1"/>
  <c r="K6589" i="1"/>
  <c r="L6589" i="1"/>
  <c r="M6589" i="1"/>
  <c r="N6589" i="1"/>
  <c r="O6589" i="1"/>
  <c r="P6589" i="1"/>
  <c r="Q6589" i="1"/>
  <c r="R6589" i="1" s="1"/>
  <c r="S6589" i="1"/>
  <c r="T6589" i="1"/>
  <c r="V6589" i="1"/>
  <c r="I6590" i="1"/>
  <c r="J6590" i="1"/>
  <c r="K6590" i="1"/>
  <c r="L6590" i="1"/>
  <c r="M6590" i="1"/>
  <c r="N6590" i="1"/>
  <c r="O6590" i="1"/>
  <c r="P6590" i="1"/>
  <c r="Q6590" i="1"/>
  <c r="R6590" i="1"/>
  <c r="S6590" i="1"/>
  <c r="T6590" i="1"/>
  <c r="U6590" i="1"/>
  <c r="V6590" i="1"/>
  <c r="I6591" i="1"/>
  <c r="J6591" i="1"/>
  <c r="K6591" i="1"/>
  <c r="L6591" i="1"/>
  <c r="M6591" i="1"/>
  <c r="N6591" i="1"/>
  <c r="O6591" i="1"/>
  <c r="P6591" i="1"/>
  <c r="Q6591" i="1"/>
  <c r="U6591" i="1" s="1"/>
  <c r="R6591" i="1"/>
  <c r="S6591" i="1"/>
  <c r="T6591" i="1"/>
  <c r="V6591" i="1"/>
  <c r="I6592" i="1"/>
  <c r="J6592" i="1"/>
  <c r="K6592" i="1"/>
  <c r="L6592" i="1"/>
  <c r="M6592" i="1"/>
  <c r="N6592" i="1"/>
  <c r="O6592" i="1"/>
  <c r="P6592" i="1"/>
  <c r="Q6592" i="1"/>
  <c r="R6592" i="1"/>
  <c r="S6592" i="1"/>
  <c r="T6592" i="1"/>
  <c r="U6592" i="1"/>
  <c r="V6592" i="1"/>
  <c r="I6593" i="1"/>
  <c r="J6593" i="1"/>
  <c r="K6593" i="1"/>
  <c r="L6593" i="1"/>
  <c r="M6593" i="1"/>
  <c r="N6593" i="1"/>
  <c r="O6593" i="1"/>
  <c r="P6593" i="1"/>
  <c r="Q6593" i="1"/>
  <c r="R6593" i="1"/>
  <c r="S6593" i="1"/>
  <c r="T6593" i="1"/>
  <c r="U6593" i="1"/>
  <c r="V6593" i="1"/>
  <c r="I6594" i="1"/>
  <c r="J6594" i="1"/>
  <c r="K6594" i="1"/>
  <c r="L6594" i="1"/>
  <c r="M6594" i="1"/>
  <c r="N6594" i="1"/>
  <c r="O6594" i="1"/>
  <c r="P6594" i="1"/>
  <c r="Q6594" i="1"/>
  <c r="R6594" i="1" s="1"/>
  <c r="S6594" i="1"/>
  <c r="T6594" i="1"/>
  <c r="V6594" i="1"/>
  <c r="I6595" i="1"/>
  <c r="J6595" i="1"/>
  <c r="K6595" i="1"/>
  <c r="L6595" i="1"/>
  <c r="M6595" i="1"/>
  <c r="N6595" i="1"/>
  <c r="O6595" i="1"/>
  <c r="P6595" i="1"/>
  <c r="Q6595" i="1"/>
  <c r="R6595" i="1" s="1"/>
  <c r="S6595" i="1"/>
  <c r="T6595" i="1"/>
  <c r="V6595" i="1"/>
  <c r="I6596" i="1"/>
  <c r="J6596" i="1"/>
  <c r="K6596" i="1"/>
  <c r="L6596" i="1"/>
  <c r="M6596" i="1"/>
  <c r="N6596" i="1"/>
  <c r="O6596" i="1"/>
  <c r="P6596" i="1"/>
  <c r="Q6596" i="1"/>
  <c r="R6596" i="1"/>
  <c r="S6596" i="1"/>
  <c r="T6596" i="1"/>
  <c r="U6596" i="1"/>
  <c r="V6596" i="1"/>
  <c r="I6597" i="1"/>
  <c r="J6597" i="1"/>
  <c r="K6597" i="1"/>
  <c r="L6597" i="1"/>
  <c r="M6597" i="1"/>
  <c r="N6597" i="1"/>
  <c r="O6597" i="1"/>
  <c r="P6597" i="1"/>
  <c r="Q6597" i="1"/>
  <c r="U6597" i="1" s="1"/>
  <c r="R6597" i="1"/>
  <c r="S6597" i="1"/>
  <c r="T6597" i="1"/>
  <c r="V6597" i="1"/>
  <c r="I6598" i="1"/>
  <c r="J6598" i="1"/>
  <c r="K6598" i="1"/>
  <c r="L6598" i="1"/>
  <c r="M6598" i="1"/>
  <c r="N6598" i="1"/>
  <c r="O6598" i="1"/>
  <c r="P6598" i="1"/>
  <c r="Q6598" i="1"/>
  <c r="R6598" i="1"/>
  <c r="S6598" i="1"/>
  <c r="T6598" i="1"/>
  <c r="U6598" i="1"/>
  <c r="V6598" i="1"/>
  <c r="I6599" i="1"/>
  <c r="J6599" i="1"/>
  <c r="K6599" i="1"/>
  <c r="L6599" i="1"/>
  <c r="M6599" i="1"/>
  <c r="N6599" i="1"/>
  <c r="O6599" i="1"/>
  <c r="P6599" i="1"/>
  <c r="Q6599" i="1"/>
  <c r="R6599" i="1"/>
  <c r="S6599" i="1"/>
  <c r="T6599" i="1"/>
  <c r="U6599" i="1"/>
  <c r="V6599" i="1"/>
  <c r="I6600" i="1"/>
  <c r="J6600" i="1"/>
  <c r="K6600" i="1"/>
  <c r="L6600" i="1"/>
  <c r="M6600" i="1"/>
  <c r="N6600" i="1"/>
  <c r="O6600" i="1"/>
  <c r="P6600" i="1"/>
  <c r="Q6600" i="1"/>
  <c r="R6600" i="1" s="1"/>
  <c r="S6600" i="1"/>
  <c r="T6600" i="1"/>
  <c r="V6600" i="1"/>
  <c r="I6601" i="1"/>
  <c r="J6601" i="1"/>
  <c r="K6601" i="1"/>
  <c r="L6601" i="1"/>
  <c r="M6601" i="1"/>
  <c r="N6601" i="1"/>
  <c r="O6601" i="1"/>
  <c r="P6601" i="1"/>
  <c r="Q6601" i="1"/>
  <c r="R6601" i="1" s="1"/>
  <c r="S6601" i="1"/>
  <c r="T6601" i="1"/>
  <c r="V6601" i="1"/>
  <c r="I6602" i="1"/>
  <c r="J6602" i="1"/>
  <c r="K6602" i="1"/>
  <c r="L6602" i="1"/>
  <c r="M6602" i="1"/>
  <c r="N6602" i="1"/>
  <c r="O6602" i="1"/>
  <c r="P6602" i="1"/>
  <c r="Q6602" i="1"/>
  <c r="R6602" i="1"/>
  <c r="S6602" i="1"/>
  <c r="T6602" i="1"/>
  <c r="U6602" i="1"/>
  <c r="V6602" i="1"/>
  <c r="I6603" i="1"/>
  <c r="J6603" i="1"/>
  <c r="K6603" i="1"/>
  <c r="L6603" i="1"/>
  <c r="M6603" i="1"/>
  <c r="N6603" i="1"/>
  <c r="O6603" i="1"/>
  <c r="P6603" i="1"/>
  <c r="Q6603" i="1"/>
  <c r="U6603" i="1" s="1"/>
  <c r="R6603" i="1"/>
  <c r="S6603" i="1"/>
  <c r="T6603" i="1"/>
  <c r="V6603" i="1"/>
  <c r="I6604" i="1"/>
  <c r="J6604" i="1"/>
  <c r="K6604" i="1"/>
  <c r="L6604" i="1"/>
  <c r="M6604" i="1"/>
  <c r="N6604" i="1"/>
  <c r="O6604" i="1"/>
  <c r="P6604" i="1"/>
  <c r="Q6604" i="1"/>
  <c r="R6604" i="1"/>
  <c r="S6604" i="1"/>
  <c r="T6604" i="1"/>
  <c r="U6604" i="1"/>
  <c r="V6604" i="1"/>
  <c r="I6605" i="1"/>
  <c r="J6605" i="1"/>
  <c r="K6605" i="1"/>
  <c r="L6605" i="1"/>
  <c r="M6605" i="1"/>
  <c r="N6605" i="1"/>
  <c r="O6605" i="1"/>
  <c r="P6605" i="1"/>
  <c r="Q6605" i="1"/>
  <c r="R6605" i="1"/>
  <c r="S6605" i="1"/>
  <c r="T6605" i="1"/>
  <c r="U6605" i="1"/>
  <c r="V6605" i="1"/>
  <c r="I6606" i="1"/>
  <c r="J6606" i="1"/>
  <c r="K6606" i="1"/>
  <c r="L6606" i="1"/>
  <c r="M6606" i="1"/>
  <c r="N6606" i="1"/>
  <c r="O6606" i="1"/>
  <c r="P6606" i="1"/>
  <c r="Q6606" i="1"/>
  <c r="R6606" i="1" s="1"/>
  <c r="S6606" i="1"/>
  <c r="T6606" i="1"/>
  <c r="V6606" i="1"/>
  <c r="I6607" i="1"/>
  <c r="J6607" i="1"/>
  <c r="K6607" i="1"/>
  <c r="L6607" i="1"/>
  <c r="M6607" i="1"/>
  <c r="N6607" i="1"/>
  <c r="O6607" i="1"/>
  <c r="P6607" i="1"/>
  <c r="Q6607" i="1"/>
  <c r="R6607" i="1" s="1"/>
  <c r="S6607" i="1"/>
  <c r="T6607" i="1"/>
  <c r="V6607" i="1"/>
  <c r="I6608" i="1"/>
  <c r="J6608" i="1"/>
  <c r="K6608" i="1"/>
  <c r="L6608" i="1"/>
  <c r="M6608" i="1"/>
  <c r="N6608" i="1"/>
  <c r="O6608" i="1"/>
  <c r="P6608" i="1"/>
  <c r="Q6608" i="1"/>
  <c r="R6608" i="1"/>
  <c r="S6608" i="1"/>
  <c r="T6608" i="1"/>
  <c r="U6608" i="1"/>
  <c r="V6608" i="1"/>
  <c r="I6609" i="1"/>
  <c r="J6609" i="1"/>
  <c r="K6609" i="1"/>
  <c r="L6609" i="1"/>
  <c r="M6609" i="1"/>
  <c r="N6609" i="1"/>
  <c r="O6609" i="1"/>
  <c r="P6609" i="1"/>
  <c r="Q6609" i="1"/>
  <c r="U6609" i="1" s="1"/>
  <c r="R6609" i="1"/>
  <c r="S6609" i="1"/>
  <c r="T6609" i="1"/>
  <c r="V6609" i="1"/>
  <c r="I6610" i="1"/>
  <c r="J6610" i="1"/>
  <c r="K6610" i="1"/>
  <c r="L6610" i="1"/>
  <c r="M6610" i="1"/>
  <c r="N6610" i="1"/>
  <c r="O6610" i="1"/>
  <c r="P6610" i="1"/>
  <c r="Q6610" i="1"/>
  <c r="R6610" i="1"/>
  <c r="S6610" i="1"/>
  <c r="T6610" i="1"/>
  <c r="U6610" i="1"/>
  <c r="V6610" i="1"/>
  <c r="I6611" i="1"/>
  <c r="J6611" i="1"/>
  <c r="K6611" i="1"/>
  <c r="L6611" i="1"/>
  <c r="M6611" i="1"/>
  <c r="N6611" i="1"/>
  <c r="O6611" i="1"/>
  <c r="P6611" i="1"/>
  <c r="Q6611" i="1"/>
  <c r="R6611" i="1"/>
  <c r="S6611" i="1"/>
  <c r="T6611" i="1"/>
  <c r="U6611" i="1"/>
  <c r="V6611" i="1"/>
  <c r="I6612" i="1"/>
  <c r="J6612" i="1"/>
  <c r="K6612" i="1"/>
  <c r="L6612" i="1"/>
  <c r="M6612" i="1"/>
  <c r="N6612" i="1"/>
  <c r="O6612" i="1"/>
  <c r="P6612" i="1"/>
  <c r="Q6612" i="1"/>
  <c r="R6612" i="1" s="1"/>
  <c r="S6612" i="1"/>
  <c r="T6612" i="1"/>
  <c r="V6612" i="1"/>
  <c r="I6613" i="1"/>
  <c r="J6613" i="1"/>
  <c r="K6613" i="1"/>
  <c r="L6613" i="1"/>
  <c r="M6613" i="1"/>
  <c r="N6613" i="1"/>
  <c r="O6613" i="1"/>
  <c r="P6613" i="1"/>
  <c r="Q6613" i="1"/>
  <c r="R6613" i="1" s="1"/>
  <c r="S6613" i="1"/>
  <c r="T6613" i="1"/>
  <c r="V6613" i="1"/>
  <c r="I6614" i="1"/>
  <c r="J6614" i="1"/>
  <c r="K6614" i="1"/>
  <c r="L6614" i="1"/>
  <c r="M6614" i="1"/>
  <c r="N6614" i="1"/>
  <c r="O6614" i="1"/>
  <c r="P6614" i="1"/>
  <c r="Q6614" i="1"/>
  <c r="R6614" i="1"/>
  <c r="S6614" i="1"/>
  <c r="T6614" i="1"/>
  <c r="U6614" i="1"/>
  <c r="V6614" i="1"/>
  <c r="I6615" i="1"/>
  <c r="J6615" i="1"/>
  <c r="K6615" i="1"/>
  <c r="L6615" i="1"/>
  <c r="M6615" i="1"/>
  <c r="N6615" i="1"/>
  <c r="O6615" i="1"/>
  <c r="P6615" i="1"/>
  <c r="Q6615" i="1"/>
  <c r="U6615" i="1" s="1"/>
  <c r="R6615" i="1"/>
  <c r="S6615" i="1"/>
  <c r="T6615" i="1"/>
  <c r="V6615" i="1"/>
  <c r="I6616" i="1"/>
  <c r="J6616" i="1"/>
  <c r="K6616" i="1"/>
  <c r="L6616" i="1"/>
  <c r="M6616" i="1"/>
  <c r="N6616" i="1"/>
  <c r="O6616" i="1"/>
  <c r="P6616" i="1"/>
  <c r="Q6616" i="1"/>
  <c r="R6616" i="1"/>
  <c r="S6616" i="1"/>
  <c r="T6616" i="1"/>
  <c r="U6616" i="1"/>
  <c r="V6616" i="1"/>
  <c r="I6617" i="1"/>
  <c r="J6617" i="1"/>
  <c r="K6617" i="1"/>
  <c r="L6617" i="1"/>
  <c r="M6617" i="1"/>
  <c r="N6617" i="1"/>
  <c r="O6617" i="1"/>
  <c r="P6617" i="1"/>
  <c r="Q6617" i="1"/>
  <c r="R6617" i="1"/>
  <c r="S6617" i="1"/>
  <c r="T6617" i="1"/>
  <c r="U6617" i="1"/>
  <c r="V6617" i="1"/>
  <c r="I6618" i="1"/>
  <c r="J6618" i="1"/>
  <c r="K6618" i="1"/>
  <c r="L6618" i="1"/>
  <c r="M6618" i="1"/>
  <c r="N6618" i="1"/>
  <c r="O6618" i="1"/>
  <c r="P6618" i="1"/>
  <c r="Q6618" i="1"/>
  <c r="R6618" i="1" s="1"/>
  <c r="S6618" i="1"/>
  <c r="T6618" i="1"/>
  <c r="V6618" i="1"/>
  <c r="I6619" i="1"/>
  <c r="J6619" i="1"/>
  <c r="K6619" i="1"/>
  <c r="L6619" i="1"/>
  <c r="M6619" i="1"/>
  <c r="N6619" i="1"/>
  <c r="O6619" i="1"/>
  <c r="P6619" i="1"/>
  <c r="Q6619" i="1"/>
  <c r="U6619" i="1" s="1"/>
  <c r="R6619" i="1"/>
  <c r="S6619" i="1"/>
  <c r="T6619" i="1"/>
  <c r="V6619" i="1"/>
  <c r="I6620" i="1"/>
  <c r="J6620" i="1"/>
  <c r="K6620" i="1"/>
  <c r="L6620" i="1"/>
  <c r="M6620" i="1"/>
  <c r="N6620" i="1"/>
  <c r="O6620" i="1"/>
  <c r="P6620" i="1"/>
  <c r="Q6620" i="1"/>
  <c r="R6620" i="1"/>
  <c r="S6620" i="1"/>
  <c r="T6620" i="1"/>
  <c r="U6620" i="1"/>
  <c r="V6620" i="1"/>
  <c r="I6621" i="1"/>
  <c r="J6621" i="1"/>
  <c r="K6621" i="1"/>
  <c r="L6621" i="1"/>
  <c r="M6621" i="1"/>
  <c r="N6621" i="1"/>
  <c r="O6621" i="1"/>
  <c r="P6621" i="1"/>
  <c r="Q6621" i="1"/>
  <c r="U6621" i="1" s="1"/>
  <c r="R6621" i="1"/>
  <c r="S6621" i="1"/>
  <c r="T6621" i="1"/>
  <c r="V6621" i="1"/>
  <c r="I6622" i="1"/>
  <c r="J6622" i="1"/>
  <c r="K6622" i="1"/>
  <c r="L6622" i="1"/>
  <c r="M6622" i="1"/>
  <c r="N6622" i="1"/>
  <c r="O6622" i="1"/>
  <c r="P6622" i="1"/>
  <c r="Q6622" i="1"/>
  <c r="R6622" i="1"/>
  <c r="S6622" i="1"/>
  <c r="T6622" i="1"/>
  <c r="U6622" i="1"/>
  <c r="V6622" i="1"/>
  <c r="I6623" i="1"/>
  <c r="J6623" i="1"/>
  <c r="K6623" i="1"/>
  <c r="L6623" i="1"/>
  <c r="M6623" i="1"/>
  <c r="N6623" i="1"/>
  <c r="O6623" i="1"/>
  <c r="P6623" i="1"/>
  <c r="Q6623" i="1"/>
  <c r="R6623" i="1"/>
  <c r="S6623" i="1"/>
  <c r="T6623" i="1"/>
  <c r="U6623" i="1"/>
  <c r="V6623" i="1"/>
  <c r="I6624" i="1"/>
  <c r="J6624" i="1"/>
  <c r="K6624" i="1"/>
  <c r="L6624" i="1"/>
  <c r="M6624" i="1"/>
  <c r="N6624" i="1"/>
  <c r="O6624" i="1"/>
  <c r="P6624" i="1"/>
  <c r="Q6624" i="1"/>
  <c r="R6624" i="1" s="1"/>
  <c r="S6624" i="1"/>
  <c r="T6624" i="1"/>
  <c r="V6624" i="1"/>
  <c r="I6625" i="1"/>
  <c r="J6625" i="1"/>
  <c r="K6625" i="1"/>
  <c r="L6625" i="1"/>
  <c r="M6625" i="1"/>
  <c r="N6625" i="1"/>
  <c r="O6625" i="1"/>
  <c r="P6625" i="1"/>
  <c r="Q6625" i="1"/>
  <c r="U6625" i="1" s="1"/>
  <c r="R6625" i="1"/>
  <c r="S6625" i="1"/>
  <c r="T6625" i="1"/>
  <c r="V6625" i="1"/>
  <c r="I6626" i="1"/>
  <c r="J6626" i="1"/>
  <c r="K6626" i="1"/>
  <c r="L6626" i="1"/>
  <c r="M6626" i="1"/>
  <c r="N6626" i="1"/>
  <c r="O6626" i="1"/>
  <c r="P6626" i="1"/>
  <c r="Q6626" i="1"/>
  <c r="R6626" i="1"/>
  <c r="S6626" i="1"/>
  <c r="T6626" i="1"/>
  <c r="U6626" i="1"/>
  <c r="V6626" i="1"/>
  <c r="I6627" i="1"/>
  <c r="J6627" i="1"/>
  <c r="K6627" i="1"/>
  <c r="L6627" i="1"/>
  <c r="M6627" i="1"/>
  <c r="N6627" i="1"/>
  <c r="O6627" i="1"/>
  <c r="P6627" i="1"/>
  <c r="Q6627" i="1"/>
  <c r="U6627" i="1" s="1"/>
  <c r="R6627" i="1"/>
  <c r="S6627" i="1"/>
  <c r="T6627" i="1"/>
  <c r="V6627" i="1"/>
  <c r="I6628" i="1"/>
  <c r="J6628" i="1"/>
  <c r="K6628" i="1"/>
  <c r="L6628" i="1"/>
  <c r="M6628" i="1"/>
  <c r="N6628" i="1"/>
  <c r="O6628" i="1"/>
  <c r="P6628" i="1"/>
  <c r="Q6628" i="1"/>
  <c r="R6628" i="1"/>
  <c r="S6628" i="1"/>
  <c r="T6628" i="1"/>
  <c r="U6628" i="1"/>
  <c r="V6628" i="1"/>
  <c r="I6629" i="1"/>
  <c r="J6629" i="1"/>
  <c r="K6629" i="1"/>
  <c r="L6629" i="1"/>
  <c r="M6629" i="1"/>
  <c r="N6629" i="1"/>
  <c r="O6629" i="1"/>
  <c r="P6629" i="1"/>
  <c r="Q6629" i="1"/>
  <c r="R6629" i="1"/>
  <c r="S6629" i="1"/>
  <c r="T6629" i="1"/>
  <c r="U6629" i="1"/>
  <c r="V6629" i="1"/>
  <c r="I6630" i="1"/>
  <c r="J6630" i="1"/>
  <c r="K6630" i="1"/>
  <c r="L6630" i="1"/>
  <c r="M6630" i="1"/>
  <c r="N6630" i="1"/>
  <c r="O6630" i="1"/>
  <c r="P6630" i="1"/>
  <c r="Q6630" i="1"/>
  <c r="U6630" i="1" s="1"/>
  <c r="R6630" i="1"/>
  <c r="S6630" i="1"/>
  <c r="T6630" i="1"/>
  <c r="V6630" i="1"/>
  <c r="I6631" i="1"/>
  <c r="J6631" i="1"/>
  <c r="K6631" i="1"/>
  <c r="L6631" i="1"/>
  <c r="M6631" i="1"/>
  <c r="N6631" i="1"/>
  <c r="O6631" i="1"/>
  <c r="P6631" i="1"/>
  <c r="Q6631" i="1"/>
  <c r="U6631" i="1" s="1"/>
  <c r="R6631" i="1"/>
  <c r="S6631" i="1"/>
  <c r="T6631" i="1"/>
  <c r="V6631" i="1"/>
  <c r="I6632" i="1"/>
  <c r="J6632" i="1"/>
  <c r="K6632" i="1"/>
  <c r="L6632" i="1"/>
  <c r="M6632" i="1"/>
  <c r="N6632" i="1"/>
  <c r="O6632" i="1"/>
  <c r="P6632" i="1"/>
  <c r="Q6632" i="1"/>
  <c r="R6632" i="1"/>
  <c r="S6632" i="1"/>
  <c r="T6632" i="1"/>
  <c r="U6632" i="1"/>
  <c r="V6632" i="1"/>
  <c r="I6633" i="1"/>
  <c r="J6633" i="1"/>
  <c r="K6633" i="1"/>
  <c r="L6633" i="1"/>
  <c r="M6633" i="1"/>
  <c r="N6633" i="1"/>
  <c r="O6633" i="1"/>
  <c r="P6633" i="1"/>
  <c r="Q6633" i="1"/>
  <c r="U6633" i="1" s="1"/>
  <c r="R6633" i="1"/>
  <c r="S6633" i="1"/>
  <c r="T6633" i="1"/>
  <c r="V6633" i="1"/>
  <c r="I6634" i="1"/>
  <c r="J6634" i="1"/>
  <c r="K6634" i="1"/>
  <c r="L6634" i="1"/>
  <c r="M6634" i="1"/>
  <c r="N6634" i="1"/>
  <c r="O6634" i="1"/>
  <c r="P6634" i="1"/>
  <c r="Q6634" i="1"/>
  <c r="R6634" i="1"/>
  <c r="S6634" i="1"/>
  <c r="T6634" i="1"/>
  <c r="U6634" i="1"/>
  <c r="V6634" i="1"/>
  <c r="I6635" i="1"/>
  <c r="J6635" i="1"/>
  <c r="K6635" i="1"/>
  <c r="L6635" i="1"/>
  <c r="M6635" i="1"/>
  <c r="N6635" i="1"/>
  <c r="O6635" i="1"/>
  <c r="P6635" i="1"/>
  <c r="Q6635" i="1"/>
  <c r="R6635" i="1"/>
  <c r="S6635" i="1"/>
  <c r="T6635" i="1"/>
  <c r="U6635" i="1"/>
  <c r="V6635" i="1"/>
  <c r="I6636" i="1"/>
  <c r="J6636" i="1"/>
  <c r="K6636" i="1"/>
  <c r="L6636" i="1"/>
  <c r="M6636" i="1"/>
  <c r="N6636" i="1"/>
  <c r="O6636" i="1"/>
  <c r="P6636" i="1"/>
  <c r="Q6636" i="1"/>
  <c r="U6636" i="1" s="1"/>
  <c r="R6636" i="1"/>
  <c r="S6636" i="1"/>
  <c r="T6636" i="1"/>
  <c r="V6636" i="1"/>
  <c r="I6637" i="1"/>
  <c r="J6637" i="1"/>
  <c r="K6637" i="1"/>
  <c r="L6637" i="1"/>
  <c r="M6637" i="1"/>
  <c r="N6637" i="1"/>
  <c r="O6637" i="1"/>
  <c r="P6637" i="1"/>
  <c r="Q6637" i="1"/>
  <c r="U6637" i="1" s="1"/>
  <c r="R6637" i="1"/>
  <c r="S6637" i="1"/>
  <c r="T6637" i="1"/>
  <c r="V6637" i="1"/>
  <c r="I6638" i="1"/>
  <c r="J6638" i="1"/>
  <c r="K6638" i="1"/>
  <c r="L6638" i="1"/>
  <c r="M6638" i="1"/>
  <c r="N6638" i="1"/>
  <c r="O6638" i="1"/>
  <c r="P6638" i="1"/>
  <c r="Q6638" i="1"/>
  <c r="R6638" i="1"/>
  <c r="S6638" i="1"/>
  <c r="T6638" i="1"/>
  <c r="U6638" i="1"/>
  <c r="V6638" i="1"/>
  <c r="I6639" i="1"/>
  <c r="J6639" i="1"/>
  <c r="K6639" i="1"/>
  <c r="L6639" i="1"/>
  <c r="M6639" i="1"/>
  <c r="N6639" i="1"/>
  <c r="O6639" i="1"/>
  <c r="P6639" i="1"/>
  <c r="Q6639" i="1"/>
  <c r="U6639" i="1" s="1"/>
  <c r="R6639" i="1"/>
  <c r="S6639" i="1"/>
  <c r="T6639" i="1"/>
  <c r="V6639" i="1"/>
  <c r="I6640" i="1"/>
  <c r="J6640" i="1"/>
  <c r="K6640" i="1"/>
  <c r="L6640" i="1"/>
  <c r="M6640" i="1"/>
  <c r="N6640" i="1"/>
  <c r="O6640" i="1"/>
  <c r="P6640" i="1"/>
  <c r="Q6640" i="1"/>
  <c r="R6640" i="1"/>
  <c r="S6640" i="1"/>
  <c r="T6640" i="1"/>
  <c r="U6640" i="1"/>
  <c r="V6640" i="1"/>
  <c r="I6641" i="1"/>
  <c r="J6641" i="1"/>
  <c r="K6641" i="1"/>
  <c r="L6641" i="1"/>
  <c r="M6641" i="1"/>
  <c r="N6641" i="1"/>
  <c r="O6641" i="1"/>
  <c r="P6641" i="1"/>
  <c r="Q6641" i="1"/>
  <c r="R6641" i="1"/>
  <c r="S6641" i="1"/>
  <c r="T6641" i="1"/>
  <c r="U6641" i="1"/>
  <c r="V6641" i="1"/>
  <c r="I6642" i="1"/>
  <c r="J6642" i="1"/>
  <c r="K6642" i="1"/>
  <c r="L6642" i="1"/>
  <c r="M6642" i="1"/>
  <c r="N6642" i="1"/>
  <c r="O6642" i="1"/>
  <c r="P6642" i="1"/>
  <c r="Q6642" i="1"/>
  <c r="U6642" i="1" s="1"/>
  <c r="R6642" i="1"/>
  <c r="S6642" i="1"/>
  <c r="T6642" i="1"/>
  <c r="V6642" i="1"/>
  <c r="I6643" i="1"/>
  <c r="J6643" i="1"/>
  <c r="K6643" i="1"/>
  <c r="L6643" i="1"/>
  <c r="M6643" i="1"/>
  <c r="N6643" i="1"/>
  <c r="O6643" i="1"/>
  <c r="P6643" i="1"/>
  <c r="Q6643" i="1"/>
  <c r="U6643" i="1" s="1"/>
  <c r="R6643" i="1"/>
  <c r="S6643" i="1"/>
  <c r="T6643" i="1"/>
  <c r="V6643" i="1"/>
  <c r="I6644" i="1"/>
  <c r="J6644" i="1"/>
  <c r="K6644" i="1"/>
  <c r="L6644" i="1"/>
  <c r="M6644" i="1"/>
  <c r="N6644" i="1"/>
  <c r="O6644" i="1"/>
  <c r="P6644" i="1"/>
  <c r="Q6644" i="1"/>
  <c r="R6644" i="1"/>
  <c r="S6644" i="1"/>
  <c r="T6644" i="1"/>
  <c r="U6644" i="1"/>
  <c r="V6644" i="1"/>
  <c r="I6645" i="1"/>
  <c r="J6645" i="1"/>
  <c r="K6645" i="1"/>
  <c r="L6645" i="1"/>
  <c r="M6645" i="1"/>
  <c r="N6645" i="1"/>
  <c r="O6645" i="1"/>
  <c r="P6645" i="1"/>
  <c r="Q6645" i="1"/>
  <c r="U6645" i="1" s="1"/>
  <c r="R6645" i="1"/>
  <c r="S6645" i="1"/>
  <c r="T6645" i="1"/>
  <c r="V6645" i="1"/>
  <c r="I6646" i="1"/>
  <c r="J6646" i="1"/>
  <c r="K6646" i="1"/>
  <c r="L6646" i="1"/>
  <c r="M6646" i="1"/>
  <c r="N6646" i="1"/>
  <c r="O6646" i="1"/>
  <c r="P6646" i="1"/>
  <c r="Q6646" i="1"/>
  <c r="R6646" i="1"/>
  <c r="S6646" i="1"/>
  <c r="T6646" i="1"/>
  <c r="U6646" i="1"/>
  <c r="V6646" i="1"/>
  <c r="I6647" i="1"/>
  <c r="J6647" i="1"/>
  <c r="K6647" i="1"/>
  <c r="L6647" i="1"/>
  <c r="M6647" i="1"/>
  <c r="N6647" i="1"/>
  <c r="O6647" i="1"/>
  <c r="P6647" i="1"/>
  <c r="Q6647" i="1"/>
  <c r="R6647" i="1"/>
  <c r="S6647" i="1"/>
  <c r="T6647" i="1"/>
  <c r="U6647" i="1"/>
  <c r="V6647" i="1"/>
  <c r="I6648" i="1"/>
  <c r="J6648" i="1"/>
  <c r="K6648" i="1"/>
  <c r="L6648" i="1"/>
  <c r="M6648" i="1"/>
  <c r="N6648" i="1"/>
  <c r="O6648" i="1"/>
  <c r="P6648" i="1"/>
  <c r="Q6648" i="1"/>
  <c r="U6648" i="1" s="1"/>
  <c r="R6648" i="1"/>
  <c r="S6648" i="1"/>
  <c r="T6648" i="1"/>
  <c r="V6648" i="1"/>
  <c r="I6649" i="1"/>
  <c r="J6649" i="1"/>
  <c r="K6649" i="1"/>
  <c r="L6649" i="1"/>
  <c r="M6649" i="1"/>
  <c r="N6649" i="1"/>
  <c r="O6649" i="1"/>
  <c r="P6649" i="1"/>
  <c r="Q6649" i="1"/>
  <c r="U6649" i="1" s="1"/>
  <c r="R6649" i="1"/>
  <c r="S6649" i="1"/>
  <c r="T6649" i="1"/>
  <c r="V6649" i="1"/>
  <c r="I6650" i="1"/>
  <c r="J6650" i="1"/>
  <c r="K6650" i="1"/>
  <c r="L6650" i="1"/>
  <c r="M6650" i="1"/>
  <c r="N6650" i="1"/>
  <c r="O6650" i="1"/>
  <c r="P6650" i="1"/>
  <c r="Q6650" i="1"/>
  <c r="R6650" i="1"/>
  <c r="S6650" i="1"/>
  <c r="T6650" i="1"/>
  <c r="U6650" i="1"/>
  <c r="V6650" i="1"/>
  <c r="I6651" i="1"/>
  <c r="J6651" i="1"/>
  <c r="K6651" i="1"/>
  <c r="L6651" i="1"/>
  <c r="M6651" i="1"/>
  <c r="N6651" i="1"/>
  <c r="O6651" i="1"/>
  <c r="P6651" i="1"/>
  <c r="Q6651" i="1"/>
  <c r="U6651" i="1" s="1"/>
  <c r="R6651" i="1"/>
  <c r="S6651" i="1"/>
  <c r="T6651" i="1"/>
  <c r="V6651" i="1"/>
  <c r="I6652" i="1"/>
  <c r="J6652" i="1"/>
  <c r="K6652" i="1"/>
  <c r="L6652" i="1"/>
  <c r="M6652" i="1"/>
  <c r="N6652" i="1"/>
  <c r="O6652" i="1"/>
  <c r="P6652" i="1"/>
  <c r="Q6652" i="1"/>
  <c r="R6652" i="1"/>
  <c r="S6652" i="1"/>
  <c r="T6652" i="1"/>
  <c r="U6652" i="1"/>
  <c r="V6652" i="1"/>
  <c r="I6653" i="1"/>
  <c r="J6653" i="1"/>
  <c r="K6653" i="1"/>
  <c r="L6653" i="1"/>
  <c r="M6653" i="1"/>
  <c r="N6653" i="1"/>
  <c r="O6653" i="1"/>
  <c r="P6653" i="1"/>
  <c r="Q6653" i="1"/>
  <c r="R6653" i="1"/>
  <c r="S6653" i="1"/>
  <c r="T6653" i="1"/>
  <c r="U6653" i="1"/>
  <c r="V6653" i="1"/>
  <c r="I6654" i="1"/>
  <c r="J6654" i="1"/>
  <c r="K6654" i="1"/>
  <c r="L6654" i="1"/>
  <c r="M6654" i="1"/>
  <c r="N6654" i="1"/>
  <c r="O6654" i="1"/>
  <c r="P6654" i="1"/>
  <c r="Q6654" i="1"/>
  <c r="U6654" i="1" s="1"/>
  <c r="R6654" i="1"/>
  <c r="S6654" i="1"/>
  <c r="T6654" i="1"/>
  <c r="V6654" i="1"/>
  <c r="I6655" i="1"/>
  <c r="J6655" i="1"/>
  <c r="K6655" i="1"/>
  <c r="L6655" i="1"/>
  <c r="M6655" i="1"/>
  <c r="N6655" i="1"/>
  <c r="O6655" i="1"/>
  <c r="P6655" i="1"/>
  <c r="Q6655" i="1"/>
  <c r="U6655" i="1" s="1"/>
  <c r="R6655" i="1"/>
  <c r="S6655" i="1"/>
  <c r="T6655" i="1"/>
  <c r="V6655" i="1"/>
  <c r="I6656" i="1"/>
  <c r="J6656" i="1"/>
  <c r="K6656" i="1"/>
  <c r="L6656" i="1"/>
  <c r="M6656" i="1"/>
  <c r="N6656" i="1"/>
  <c r="O6656" i="1"/>
  <c r="P6656" i="1"/>
  <c r="Q6656" i="1"/>
  <c r="R6656" i="1"/>
  <c r="S6656" i="1"/>
  <c r="T6656" i="1"/>
  <c r="U6656" i="1"/>
  <c r="V6656" i="1"/>
  <c r="I6657" i="1"/>
  <c r="J6657" i="1"/>
  <c r="K6657" i="1"/>
  <c r="L6657" i="1"/>
  <c r="M6657" i="1"/>
  <c r="N6657" i="1"/>
  <c r="O6657" i="1"/>
  <c r="P6657" i="1"/>
  <c r="Q6657" i="1"/>
  <c r="U6657" i="1" s="1"/>
  <c r="R6657" i="1"/>
  <c r="S6657" i="1"/>
  <c r="T6657" i="1"/>
  <c r="V6657" i="1"/>
  <c r="I6658" i="1"/>
  <c r="J6658" i="1"/>
  <c r="K6658" i="1"/>
  <c r="L6658" i="1"/>
  <c r="M6658" i="1"/>
  <c r="N6658" i="1"/>
  <c r="O6658" i="1"/>
  <c r="P6658" i="1"/>
  <c r="Q6658" i="1"/>
  <c r="R6658" i="1"/>
  <c r="S6658" i="1"/>
  <c r="T6658" i="1"/>
  <c r="U6658" i="1"/>
  <c r="V6658" i="1"/>
  <c r="I6659" i="1"/>
  <c r="J6659" i="1"/>
  <c r="K6659" i="1"/>
  <c r="L6659" i="1"/>
  <c r="M6659" i="1"/>
  <c r="N6659" i="1"/>
  <c r="O6659" i="1"/>
  <c r="P6659" i="1"/>
  <c r="Q6659" i="1"/>
  <c r="R6659" i="1"/>
  <c r="S6659" i="1"/>
  <c r="T6659" i="1"/>
  <c r="U6659" i="1"/>
  <c r="V6659" i="1"/>
  <c r="I6660" i="1"/>
  <c r="J6660" i="1"/>
  <c r="K6660" i="1"/>
  <c r="L6660" i="1"/>
  <c r="M6660" i="1"/>
  <c r="N6660" i="1"/>
  <c r="O6660" i="1"/>
  <c r="P6660" i="1"/>
  <c r="Q6660" i="1"/>
  <c r="U6660" i="1" s="1"/>
  <c r="R6660" i="1"/>
  <c r="S6660" i="1"/>
  <c r="T6660" i="1"/>
  <c r="V6660" i="1"/>
  <c r="I6661" i="1"/>
  <c r="J6661" i="1"/>
  <c r="K6661" i="1"/>
  <c r="L6661" i="1"/>
  <c r="M6661" i="1"/>
  <c r="N6661" i="1"/>
  <c r="O6661" i="1"/>
  <c r="P6661" i="1"/>
  <c r="Q6661" i="1"/>
  <c r="U6661" i="1" s="1"/>
  <c r="R6661" i="1"/>
  <c r="S6661" i="1"/>
  <c r="T6661" i="1"/>
  <c r="V6661" i="1"/>
  <c r="I6662" i="1"/>
  <c r="J6662" i="1"/>
  <c r="K6662" i="1"/>
  <c r="L6662" i="1"/>
  <c r="M6662" i="1"/>
  <c r="N6662" i="1"/>
  <c r="O6662" i="1"/>
  <c r="P6662" i="1"/>
  <c r="Q6662" i="1"/>
  <c r="R6662" i="1"/>
  <c r="S6662" i="1"/>
  <c r="T6662" i="1"/>
  <c r="U6662" i="1"/>
  <c r="V6662" i="1"/>
  <c r="I6663" i="1"/>
  <c r="J6663" i="1"/>
  <c r="K6663" i="1"/>
  <c r="L6663" i="1"/>
  <c r="M6663" i="1"/>
  <c r="N6663" i="1"/>
  <c r="O6663" i="1"/>
  <c r="P6663" i="1"/>
  <c r="Q6663" i="1"/>
  <c r="U6663" i="1" s="1"/>
  <c r="R6663" i="1"/>
  <c r="S6663" i="1"/>
  <c r="T6663" i="1"/>
  <c r="V6663" i="1"/>
  <c r="I6664" i="1"/>
  <c r="J6664" i="1"/>
  <c r="K6664" i="1"/>
  <c r="L6664" i="1"/>
  <c r="M6664" i="1"/>
  <c r="N6664" i="1"/>
  <c r="O6664" i="1"/>
  <c r="P6664" i="1"/>
  <c r="Q6664" i="1"/>
  <c r="R6664" i="1"/>
  <c r="S6664" i="1"/>
  <c r="T6664" i="1"/>
  <c r="U6664" i="1"/>
  <c r="V6664" i="1"/>
  <c r="I6665" i="1"/>
  <c r="J6665" i="1"/>
  <c r="K6665" i="1"/>
  <c r="L6665" i="1"/>
  <c r="M6665" i="1"/>
  <c r="N6665" i="1"/>
  <c r="O6665" i="1"/>
  <c r="P6665" i="1"/>
  <c r="Q6665" i="1"/>
  <c r="R6665" i="1"/>
  <c r="S6665" i="1"/>
  <c r="T6665" i="1"/>
  <c r="U6665" i="1"/>
  <c r="V6665" i="1"/>
  <c r="I6666" i="1"/>
  <c r="J6666" i="1"/>
  <c r="K6666" i="1"/>
  <c r="L6666" i="1"/>
  <c r="M6666" i="1"/>
  <c r="N6666" i="1"/>
  <c r="O6666" i="1"/>
  <c r="P6666" i="1"/>
  <c r="Q6666" i="1"/>
  <c r="U6666" i="1" s="1"/>
  <c r="R6666" i="1"/>
  <c r="S6666" i="1"/>
  <c r="T6666" i="1"/>
  <c r="V6666" i="1"/>
  <c r="I6667" i="1"/>
  <c r="J6667" i="1"/>
  <c r="K6667" i="1"/>
  <c r="L6667" i="1"/>
  <c r="M6667" i="1"/>
  <c r="N6667" i="1"/>
  <c r="O6667" i="1"/>
  <c r="P6667" i="1"/>
  <c r="Q6667" i="1"/>
  <c r="U6667" i="1" s="1"/>
  <c r="R6667" i="1"/>
  <c r="S6667" i="1"/>
  <c r="T6667" i="1"/>
  <c r="V6667" i="1"/>
  <c r="I6668" i="1"/>
  <c r="J6668" i="1"/>
  <c r="K6668" i="1"/>
  <c r="L6668" i="1"/>
  <c r="M6668" i="1"/>
  <c r="N6668" i="1"/>
  <c r="O6668" i="1"/>
  <c r="P6668" i="1"/>
  <c r="Q6668" i="1"/>
  <c r="R6668" i="1"/>
  <c r="S6668" i="1"/>
  <c r="T6668" i="1"/>
  <c r="U6668" i="1"/>
  <c r="V6668" i="1"/>
  <c r="I6669" i="1"/>
  <c r="J6669" i="1"/>
  <c r="K6669" i="1"/>
  <c r="L6669" i="1"/>
  <c r="M6669" i="1"/>
  <c r="N6669" i="1"/>
  <c r="O6669" i="1"/>
  <c r="P6669" i="1"/>
  <c r="Q6669" i="1"/>
  <c r="U6669" i="1" s="1"/>
  <c r="R6669" i="1"/>
  <c r="S6669" i="1"/>
  <c r="T6669" i="1"/>
  <c r="V6669" i="1"/>
  <c r="I6670" i="1"/>
  <c r="J6670" i="1"/>
  <c r="K6670" i="1"/>
  <c r="L6670" i="1"/>
  <c r="M6670" i="1"/>
  <c r="N6670" i="1"/>
  <c r="O6670" i="1"/>
  <c r="P6670" i="1"/>
  <c r="Q6670" i="1"/>
  <c r="R6670" i="1"/>
  <c r="S6670" i="1"/>
  <c r="T6670" i="1"/>
  <c r="U6670" i="1"/>
  <c r="V6670" i="1"/>
  <c r="I6671" i="1"/>
  <c r="J6671" i="1"/>
  <c r="K6671" i="1"/>
  <c r="L6671" i="1"/>
  <c r="M6671" i="1"/>
  <c r="N6671" i="1"/>
  <c r="O6671" i="1"/>
  <c r="P6671" i="1"/>
  <c r="Q6671" i="1"/>
  <c r="R6671" i="1"/>
  <c r="S6671" i="1"/>
  <c r="T6671" i="1"/>
  <c r="U6671" i="1"/>
  <c r="V6671" i="1"/>
  <c r="I6672" i="1"/>
  <c r="J6672" i="1"/>
  <c r="K6672" i="1"/>
  <c r="L6672" i="1"/>
  <c r="M6672" i="1"/>
  <c r="N6672" i="1"/>
  <c r="O6672" i="1"/>
  <c r="P6672" i="1"/>
  <c r="Q6672" i="1"/>
  <c r="U6672" i="1" s="1"/>
  <c r="R6672" i="1"/>
  <c r="S6672" i="1"/>
  <c r="T6672" i="1"/>
  <c r="V6672" i="1"/>
  <c r="I6673" i="1"/>
  <c r="J6673" i="1"/>
  <c r="K6673" i="1"/>
  <c r="L6673" i="1"/>
  <c r="M6673" i="1"/>
  <c r="N6673" i="1"/>
  <c r="O6673" i="1"/>
  <c r="P6673" i="1"/>
  <c r="Q6673" i="1"/>
  <c r="U6673" i="1" s="1"/>
  <c r="R6673" i="1"/>
  <c r="S6673" i="1"/>
  <c r="T6673" i="1"/>
  <c r="V6673" i="1"/>
  <c r="I6674" i="1"/>
  <c r="J6674" i="1"/>
  <c r="K6674" i="1"/>
  <c r="L6674" i="1"/>
  <c r="M6674" i="1"/>
  <c r="N6674" i="1"/>
  <c r="O6674" i="1"/>
  <c r="P6674" i="1"/>
  <c r="Q6674" i="1"/>
  <c r="R6674" i="1"/>
  <c r="S6674" i="1"/>
  <c r="T6674" i="1"/>
  <c r="U6674" i="1"/>
  <c r="V6674" i="1"/>
  <c r="I6675" i="1"/>
  <c r="J6675" i="1"/>
  <c r="K6675" i="1"/>
  <c r="L6675" i="1"/>
  <c r="M6675" i="1"/>
  <c r="N6675" i="1"/>
  <c r="O6675" i="1"/>
  <c r="P6675" i="1"/>
  <c r="Q6675" i="1"/>
  <c r="U6675" i="1" s="1"/>
  <c r="R6675" i="1"/>
  <c r="S6675" i="1"/>
  <c r="T6675" i="1"/>
  <c r="V6675" i="1"/>
  <c r="I6676" i="1"/>
  <c r="J6676" i="1"/>
  <c r="K6676" i="1"/>
  <c r="L6676" i="1"/>
  <c r="M6676" i="1"/>
  <c r="N6676" i="1"/>
  <c r="O6676" i="1"/>
  <c r="P6676" i="1"/>
  <c r="Q6676" i="1"/>
  <c r="R6676" i="1"/>
  <c r="S6676" i="1"/>
  <c r="T6676" i="1"/>
  <c r="U6676" i="1"/>
  <c r="V6676" i="1"/>
  <c r="I6677" i="1"/>
  <c r="J6677" i="1"/>
  <c r="K6677" i="1"/>
  <c r="L6677" i="1"/>
  <c r="M6677" i="1"/>
  <c r="N6677" i="1"/>
  <c r="O6677" i="1"/>
  <c r="P6677" i="1"/>
  <c r="Q6677" i="1"/>
  <c r="R6677" i="1"/>
  <c r="S6677" i="1"/>
  <c r="T6677" i="1"/>
  <c r="U6677" i="1"/>
  <c r="V6677" i="1"/>
  <c r="I6678" i="1"/>
  <c r="J6678" i="1"/>
  <c r="K6678" i="1"/>
  <c r="L6678" i="1"/>
  <c r="M6678" i="1"/>
  <c r="N6678" i="1"/>
  <c r="O6678" i="1"/>
  <c r="P6678" i="1"/>
  <c r="Q6678" i="1"/>
  <c r="U6678" i="1" s="1"/>
  <c r="R6678" i="1"/>
  <c r="S6678" i="1"/>
  <c r="T6678" i="1"/>
  <c r="V6678" i="1"/>
  <c r="I6679" i="1"/>
  <c r="J6679" i="1"/>
  <c r="K6679" i="1"/>
  <c r="L6679" i="1"/>
  <c r="M6679" i="1"/>
  <c r="N6679" i="1"/>
  <c r="O6679" i="1"/>
  <c r="P6679" i="1"/>
  <c r="Q6679" i="1"/>
  <c r="U6679" i="1" s="1"/>
  <c r="R6679" i="1"/>
  <c r="S6679" i="1"/>
  <c r="T6679" i="1"/>
  <c r="V6679" i="1"/>
  <c r="I6680" i="1"/>
  <c r="J6680" i="1"/>
  <c r="K6680" i="1"/>
  <c r="L6680" i="1"/>
  <c r="M6680" i="1"/>
  <c r="N6680" i="1"/>
  <c r="O6680" i="1"/>
  <c r="P6680" i="1"/>
  <c r="Q6680" i="1"/>
  <c r="R6680" i="1"/>
  <c r="S6680" i="1"/>
  <c r="T6680" i="1"/>
  <c r="U6680" i="1"/>
  <c r="V6680" i="1"/>
  <c r="I6681" i="1"/>
  <c r="J6681" i="1"/>
  <c r="K6681" i="1"/>
  <c r="L6681" i="1"/>
  <c r="M6681" i="1"/>
  <c r="N6681" i="1"/>
  <c r="O6681" i="1"/>
  <c r="P6681" i="1"/>
  <c r="Q6681" i="1"/>
  <c r="U6681" i="1" s="1"/>
  <c r="R6681" i="1"/>
  <c r="S6681" i="1"/>
  <c r="T6681" i="1"/>
  <c r="V6681" i="1"/>
  <c r="I6682" i="1"/>
  <c r="J6682" i="1"/>
  <c r="K6682" i="1"/>
  <c r="L6682" i="1"/>
  <c r="M6682" i="1"/>
  <c r="N6682" i="1"/>
  <c r="O6682" i="1"/>
  <c r="P6682" i="1"/>
  <c r="Q6682" i="1"/>
  <c r="R6682" i="1"/>
  <c r="S6682" i="1"/>
  <c r="T6682" i="1"/>
  <c r="U6682" i="1"/>
  <c r="V6682" i="1"/>
  <c r="I6683" i="1"/>
  <c r="J6683" i="1"/>
  <c r="K6683" i="1"/>
  <c r="L6683" i="1"/>
  <c r="M6683" i="1"/>
  <c r="N6683" i="1"/>
  <c r="O6683" i="1"/>
  <c r="P6683" i="1"/>
  <c r="Q6683" i="1"/>
  <c r="R6683" i="1"/>
  <c r="S6683" i="1"/>
  <c r="T6683" i="1"/>
  <c r="U6683" i="1"/>
  <c r="V6683" i="1"/>
  <c r="I6684" i="1"/>
  <c r="J6684" i="1"/>
  <c r="K6684" i="1"/>
  <c r="L6684" i="1"/>
  <c r="M6684" i="1"/>
  <c r="N6684" i="1"/>
  <c r="O6684" i="1"/>
  <c r="P6684" i="1"/>
  <c r="Q6684" i="1"/>
  <c r="U6684" i="1" s="1"/>
  <c r="R6684" i="1"/>
  <c r="S6684" i="1"/>
  <c r="T6684" i="1"/>
  <c r="V6684" i="1"/>
  <c r="I6685" i="1"/>
  <c r="J6685" i="1"/>
  <c r="K6685" i="1"/>
  <c r="L6685" i="1"/>
  <c r="M6685" i="1"/>
  <c r="N6685" i="1"/>
  <c r="O6685" i="1"/>
  <c r="P6685" i="1"/>
  <c r="Q6685" i="1"/>
  <c r="U6685" i="1" s="1"/>
  <c r="R6685" i="1"/>
  <c r="S6685" i="1"/>
  <c r="T6685" i="1"/>
  <c r="V6685" i="1"/>
  <c r="I6686" i="1"/>
  <c r="J6686" i="1"/>
  <c r="K6686" i="1"/>
  <c r="L6686" i="1"/>
  <c r="M6686" i="1"/>
  <c r="N6686" i="1"/>
  <c r="O6686" i="1"/>
  <c r="P6686" i="1"/>
  <c r="Q6686" i="1"/>
  <c r="R6686" i="1"/>
  <c r="S6686" i="1"/>
  <c r="T6686" i="1"/>
  <c r="U6686" i="1"/>
  <c r="V6686" i="1"/>
  <c r="I6687" i="1"/>
  <c r="J6687" i="1"/>
  <c r="K6687" i="1"/>
  <c r="L6687" i="1"/>
  <c r="M6687" i="1"/>
  <c r="N6687" i="1"/>
  <c r="O6687" i="1"/>
  <c r="P6687" i="1"/>
  <c r="Q6687" i="1"/>
  <c r="U6687" i="1" s="1"/>
  <c r="R6687" i="1"/>
  <c r="S6687" i="1"/>
  <c r="T6687" i="1"/>
  <c r="V6687" i="1"/>
  <c r="I6688" i="1"/>
  <c r="J6688" i="1"/>
  <c r="K6688" i="1"/>
  <c r="L6688" i="1"/>
  <c r="M6688" i="1"/>
  <c r="N6688" i="1"/>
  <c r="O6688" i="1"/>
  <c r="P6688" i="1"/>
  <c r="Q6688" i="1"/>
  <c r="R6688" i="1"/>
  <c r="S6688" i="1"/>
  <c r="T6688" i="1"/>
  <c r="U6688" i="1"/>
  <c r="V6688" i="1"/>
  <c r="I6689" i="1"/>
  <c r="J6689" i="1"/>
  <c r="K6689" i="1"/>
  <c r="L6689" i="1"/>
  <c r="M6689" i="1"/>
  <c r="N6689" i="1"/>
  <c r="O6689" i="1"/>
  <c r="P6689" i="1"/>
  <c r="Q6689" i="1"/>
  <c r="R6689" i="1"/>
  <c r="S6689" i="1"/>
  <c r="T6689" i="1"/>
  <c r="U6689" i="1"/>
  <c r="V6689" i="1"/>
  <c r="I6690" i="1"/>
  <c r="J6690" i="1"/>
  <c r="K6690" i="1"/>
  <c r="L6690" i="1"/>
  <c r="M6690" i="1"/>
  <c r="N6690" i="1"/>
  <c r="O6690" i="1"/>
  <c r="P6690" i="1"/>
  <c r="Q6690" i="1"/>
  <c r="U6690" i="1" s="1"/>
  <c r="R6690" i="1"/>
  <c r="S6690" i="1"/>
  <c r="T6690" i="1"/>
  <c r="V6690" i="1"/>
  <c r="I6691" i="1"/>
  <c r="J6691" i="1"/>
  <c r="K6691" i="1"/>
  <c r="L6691" i="1"/>
  <c r="M6691" i="1"/>
  <c r="N6691" i="1"/>
  <c r="O6691" i="1"/>
  <c r="P6691" i="1"/>
  <c r="Q6691" i="1"/>
  <c r="U6691" i="1" s="1"/>
  <c r="R6691" i="1"/>
  <c r="S6691" i="1"/>
  <c r="T6691" i="1"/>
  <c r="V6691" i="1"/>
  <c r="I6692" i="1"/>
  <c r="J6692" i="1"/>
  <c r="K6692" i="1"/>
  <c r="L6692" i="1"/>
  <c r="M6692" i="1"/>
  <c r="N6692" i="1"/>
  <c r="O6692" i="1"/>
  <c r="P6692" i="1"/>
  <c r="Q6692" i="1"/>
  <c r="R6692" i="1"/>
  <c r="S6692" i="1"/>
  <c r="T6692" i="1"/>
  <c r="U6692" i="1"/>
  <c r="V6692" i="1"/>
  <c r="I6693" i="1"/>
  <c r="J6693" i="1"/>
  <c r="K6693" i="1"/>
  <c r="L6693" i="1"/>
  <c r="M6693" i="1"/>
  <c r="N6693" i="1"/>
  <c r="O6693" i="1"/>
  <c r="P6693" i="1"/>
  <c r="Q6693" i="1"/>
  <c r="U6693" i="1" s="1"/>
  <c r="R6693" i="1"/>
  <c r="S6693" i="1"/>
  <c r="T6693" i="1"/>
  <c r="V6693" i="1"/>
  <c r="I6694" i="1"/>
  <c r="J6694" i="1"/>
  <c r="K6694" i="1"/>
  <c r="L6694" i="1"/>
  <c r="M6694" i="1"/>
  <c r="N6694" i="1"/>
  <c r="O6694" i="1"/>
  <c r="P6694" i="1"/>
  <c r="Q6694" i="1"/>
  <c r="R6694" i="1"/>
  <c r="S6694" i="1"/>
  <c r="T6694" i="1"/>
  <c r="U6694" i="1"/>
  <c r="V6694" i="1"/>
  <c r="I6695" i="1"/>
  <c r="J6695" i="1"/>
  <c r="K6695" i="1"/>
  <c r="L6695" i="1"/>
  <c r="M6695" i="1"/>
  <c r="N6695" i="1"/>
  <c r="O6695" i="1"/>
  <c r="P6695" i="1"/>
  <c r="Q6695" i="1"/>
  <c r="R6695" i="1"/>
  <c r="S6695" i="1"/>
  <c r="T6695" i="1"/>
  <c r="U6695" i="1"/>
  <c r="V6695" i="1"/>
  <c r="I6696" i="1"/>
  <c r="J6696" i="1"/>
  <c r="K6696" i="1"/>
  <c r="L6696" i="1"/>
  <c r="M6696" i="1"/>
  <c r="N6696" i="1"/>
  <c r="O6696" i="1"/>
  <c r="P6696" i="1"/>
  <c r="Q6696" i="1"/>
  <c r="U6696" i="1" s="1"/>
  <c r="R6696" i="1"/>
  <c r="S6696" i="1"/>
  <c r="T6696" i="1"/>
  <c r="V6696" i="1"/>
  <c r="I6697" i="1"/>
  <c r="J6697" i="1"/>
  <c r="K6697" i="1"/>
  <c r="L6697" i="1"/>
  <c r="M6697" i="1"/>
  <c r="N6697" i="1"/>
  <c r="O6697" i="1"/>
  <c r="P6697" i="1"/>
  <c r="Q6697" i="1"/>
  <c r="U6697" i="1" s="1"/>
  <c r="R6697" i="1"/>
  <c r="S6697" i="1"/>
  <c r="T6697" i="1"/>
  <c r="V6697" i="1"/>
  <c r="I6698" i="1"/>
  <c r="J6698" i="1"/>
  <c r="K6698" i="1"/>
  <c r="L6698" i="1"/>
  <c r="M6698" i="1"/>
  <c r="N6698" i="1"/>
  <c r="O6698" i="1"/>
  <c r="P6698" i="1"/>
  <c r="Q6698" i="1"/>
  <c r="R6698" i="1"/>
  <c r="S6698" i="1"/>
  <c r="T6698" i="1"/>
  <c r="U6698" i="1"/>
  <c r="V6698" i="1"/>
  <c r="I6699" i="1"/>
  <c r="J6699" i="1"/>
  <c r="K6699" i="1"/>
  <c r="L6699" i="1"/>
  <c r="M6699" i="1"/>
  <c r="N6699" i="1"/>
  <c r="O6699" i="1"/>
  <c r="P6699" i="1"/>
  <c r="Q6699" i="1"/>
  <c r="U6699" i="1" s="1"/>
  <c r="R6699" i="1"/>
  <c r="S6699" i="1"/>
  <c r="T6699" i="1"/>
  <c r="V6699" i="1"/>
  <c r="I6700" i="1"/>
  <c r="J6700" i="1"/>
  <c r="K6700" i="1"/>
  <c r="L6700" i="1"/>
  <c r="M6700" i="1"/>
  <c r="N6700" i="1"/>
  <c r="O6700" i="1"/>
  <c r="P6700" i="1"/>
  <c r="Q6700" i="1"/>
  <c r="R6700" i="1"/>
  <c r="S6700" i="1"/>
  <c r="T6700" i="1"/>
  <c r="U6700" i="1"/>
  <c r="V6700" i="1"/>
  <c r="I6701" i="1"/>
  <c r="J6701" i="1"/>
  <c r="K6701" i="1"/>
  <c r="L6701" i="1"/>
  <c r="M6701" i="1"/>
  <c r="N6701" i="1"/>
  <c r="O6701" i="1"/>
  <c r="P6701" i="1"/>
  <c r="Q6701" i="1"/>
  <c r="R6701" i="1"/>
  <c r="S6701" i="1"/>
  <c r="T6701" i="1"/>
  <c r="U6701" i="1"/>
  <c r="V6701" i="1"/>
  <c r="I6702" i="1"/>
  <c r="J6702" i="1"/>
  <c r="K6702" i="1"/>
  <c r="L6702" i="1"/>
  <c r="M6702" i="1"/>
  <c r="N6702" i="1"/>
  <c r="O6702" i="1"/>
  <c r="P6702" i="1"/>
  <c r="Q6702" i="1"/>
  <c r="U6702" i="1" s="1"/>
  <c r="R6702" i="1"/>
  <c r="S6702" i="1"/>
  <c r="T6702" i="1"/>
  <c r="V6702" i="1"/>
  <c r="I6703" i="1"/>
  <c r="J6703" i="1"/>
  <c r="K6703" i="1"/>
  <c r="L6703" i="1"/>
  <c r="M6703" i="1"/>
  <c r="N6703" i="1"/>
  <c r="O6703" i="1"/>
  <c r="P6703" i="1"/>
  <c r="Q6703" i="1"/>
  <c r="U6703" i="1" s="1"/>
  <c r="R6703" i="1"/>
  <c r="S6703" i="1"/>
  <c r="T6703" i="1"/>
  <c r="V6703" i="1"/>
  <c r="I6704" i="1"/>
  <c r="J6704" i="1"/>
  <c r="K6704" i="1"/>
  <c r="L6704" i="1"/>
  <c r="M6704" i="1"/>
  <c r="N6704" i="1"/>
  <c r="O6704" i="1"/>
  <c r="P6704" i="1"/>
  <c r="Q6704" i="1"/>
  <c r="R6704" i="1"/>
  <c r="S6704" i="1"/>
  <c r="T6704" i="1"/>
  <c r="U6704" i="1"/>
  <c r="V6704" i="1"/>
  <c r="I6705" i="1"/>
  <c r="J6705" i="1"/>
  <c r="K6705" i="1"/>
  <c r="L6705" i="1"/>
  <c r="M6705" i="1"/>
  <c r="N6705" i="1"/>
  <c r="O6705" i="1"/>
  <c r="P6705" i="1"/>
  <c r="Q6705" i="1"/>
  <c r="U6705" i="1" s="1"/>
  <c r="R6705" i="1"/>
  <c r="S6705" i="1"/>
  <c r="T6705" i="1"/>
  <c r="V6705" i="1"/>
  <c r="I6706" i="1"/>
  <c r="J6706" i="1"/>
  <c r="K6706" i="1"/>
  <c r="L6706" i="1"/>
  <c r="M6706" i="1"/>
  <c r="N6706" i="1"/>
  <c r="O6706" i="1"/>
  <c r="P6706" i="1"/>
  <c r="Q6706" i="1"/>
  <c r="R6706" i="1"/>
  <c r="S6706" i="1"/>
  <c r="T6706" i="1"/>
  <c r="U6706" i="1"/>
  <c r="V6706" i="1"/>
  <c r="I6707" i="1"/>
  <c r="J6707" i="1"/>
  <c r="K6707" i="1"/>
  <c r="L6707" i="1"/>
  <c r="M6707" i="1"/>
  <c r="N6707" i="1"/>
  <c r="O6707" i="1"/>
  <c r="P6707" i="1"/>
  <c r="Q6707" i="1"/>
  <c r="R6707" i="1"/>
  <c r="S6707" i="1"/>
  <c r="T6707" i="1"/>
  <c r="U6707" i="1"/>
  <c r="V6707" i="1"/>
  <c r="I6708" i="1"/>
  <c r="J6708" i="1"/>
  <c r="K6708" i="1"/>
  <c r="L6708" i="1"/>
  <c r="M6708" i="1"/>
  <c r="N6708" i="1"/>
  <c r="O6708" i="1"/>
  <c r="P6708" i="1"/>
  <c r="Q6708" i="1"/>
  <c r="U6708" i="1" s="1"/>
  <c r="R6708" i="1"/>
  <c r="S6708" i="1"/>
  <c r="T6708" i="1"/>
  <c r="V6708" i="1"/>
  <c r="I6709" i="1"/>
  <c r="J6709" i="1"/>
  <c r="K6709" i="1"/>
  <c r="L6709" i="1"/>
  <c r="M6709" i="1"/>
  <c r="N6709" i="1"/>
  <c r="O6709" i="1"/>
  <c r="P6709" i="1"/>
  <c r="Q6709" i="1"/>
  <c r="U6709" i="1" s="1"/>
  <c r="R6709" i="1"/>
  <c r="S6709" i="1"/>
  <c r="T6709" i="1"/>
  <c r="V6709" i="1"/>
  <c r="I6710" i="1"/>
  <c r="J6710" i="1"/>
  <c r="K6710" i="1"/>
  <c r="L6710" i="1"/>
  <c r="M6710" i="1"/>
  <c r="N6710" i="1"/>
  <c r="O6710" i="1"/>
  <c r="P6710" i="1"/>
  <c r="Q6710" i="1"/>
  <c r="R6710" i="1"/>
  <c r="S6710" i="1"/>
  <c r="T6710" i="1"/>
  <c r="U6710" i="1"/>
  <c r="V6710" i="1"/>
  <c r="I6711" i="1"/>
  <c r="J6711" i="1"/>
  <c r="K6711" i="1"/>
  <c r="L6711" i="1"/>
  <c r="M6711" i="1"/>
  <c r="N6711" i="1"/>
  <c r="O6711" i="1"/>
  <c r="P6711" i="1"/>
  <c r="Q6711" i="1"/>
  <c r="U6711" i="1" s="1"/>
  <c r="R6711" i="1"/>
  <c r="S6711" i="1"/>
  <c r="T6711" i="1"/>
  <c r="V6711" i="1"/>
  <c r="I6712" i="1"/>
  <c r="J6712" i="1"/>
  <c r="K6712" i="1"/>
  <c r="L6712" i="1"/>
  <c r="M6712" i="1"/>
  <c r="N6712" i="1"/>
  <c r="O6712" i="1"/>
  <c r="P6712" i="1"/>
  <c r="Q6712" i="1"/>
  <c r="R6712" i="1"/>
  <c r="S6712" i="1"/>
  <c r="T6712" i="1"/>
  <c r="U6712" i="1"/>
  <c r="V6712" i="1"/>
  <c r="I6713" i="1"/>
  <c r="J6713" i="1"/>
  <c r="K6713" i="1"/>
  <c r="L6713" i="1"/>
  <c r="M6713" i="1"/>
  <c r="N6713" i="1"/>
  <c r="O6713" i="1"/>
  <c r="P6713" i="1"/>
  <c r="Q6713" i="1"/>
  <c r="R6713" i="1"/>
  <c r="S6713" i="1"/>
  <c r="T6713" i="1"/>
  <c r="U6713" i="1"/>
  <c r="V6713" i="1"/>
  <c r="I6714" i="1"/>
  <c r="J6714" i="1"/>
  <c r="K6714" i="1"/>
  <c r="L6714" i="1"/>
  <c r="M6714" i="1"/>
  <c r="N6714" i="1"/>
  <c r="O6714" i="1"/>
  <c r="P6714" i="1"/>
  <c r="Q6714" i="1"/>
  <c r="U6714" i="1" s="1"/>
  <c r="R6714" i="1"/>
  <c r="S6714" i="1"/>
  <c r="T6714" i="1"/>
  <c r="V6714" i="1"/>
  <c r="I6715" i="1"/>
  <c r="J6715" i="1"/>
  <c r="K6715" i="1"/>
  <c r="L6715" i="1"/>
  <c r="M6715" i="1"/>
  <c r="N6715" i="1"/>
  <c r="O6715" i="1"/>
  <c r="P6715" i="1"/>
  <c r="Q6715" i="1"/>
  <c r="U6715" i="1" s="1"/>
  <c r="R6715" i="1"/>
  <c r="S6715" i="1"/>
  <c r="T6715" i="1"/>
  <c r="V6715" i="1"/>
  <c r="I6716" i="1"/>
  <c r="J6716" i="1"/>
  <c r="K6716" i="1"/>
  <c r="L6716" i="1"/>
  <c r="M6716" i="1"/>
  <c r="N6716" i="1"/>
  <c r="O6716" i="1"/>
  <c r="P6716" i="1"/>
  <c r="Q6716" i="1"/>
  <c r="R6716" i="1"/>
  <c r="S6716" i="1"/>
  <c r="T6716" i="1"/>
  <c r="U6716" i="1"/>
  <c r="V6716" i="1"/>
  <c r="I6717" i="1"/>
  <c r="J6717" i="1"/>
  <c r="K6717" i="1"/>
  <c r="L6717" i="1"/>
  <c r="M6717" i="1"/>
  <c r="N6717" i="1"/>
  <c r="O6717" i="1"/>
  <c r="P6717" i="1"/>
  <c r="Q6717" i="1"/>
  <c r="U6717" i="1" s="1"/>
  <c r="R6717" i="1"/>
  <c r="S6717" i="1"/>
  <c r="T6717" i="1"/>
  <c r="V6717" i="1"/>
  <c r="I6718" i="1"/>
  <c r="J6718" i="1"/>
  <c r="K6718" i="1"/>
  <c r="L6718" i="1"/>
  <c r="M6718" i="1"/>
  <c r="N6718" i="1"/>
  <c r="O6718" i="1"/>
  <c r="P6718" i="1"/>
  <c r="Q6718" i="1"/>
  <c r="R6718" i="1"/>
  <c r="S6718" i="1"/>
  <c r="T6718" i="1"/>
  <c r="U6718" i="1"/>
  <c r="V6718" i="1"/>
  <c r="I6719" i="1"/>
  <c r="J6719" i="1"/>
  <c r="K6719" i="1"/>
  <c r="L6719" i="1"/>
  <c r="M6719" i="1"/>
  <c r="N6719" i="1"/>
  <c r="O6719" i="1"/>
  <c r="P6719" i="1"/>
  <c r="Q6719" i="1"/>
  <c r="R6719" i="1"/>
  <c r="S6719" i="1"/>
  <c r="T6719" i="1"/>
  <c r="U6719" i="1"/>
  <c r="V6719" i="1"/>
  <c r="I6720" i="1"/>
  <c r="J6720" i="1"/>
  <c r="K6720" i="1"/>
  <c r="L6720" i="1"/>
  <c r="M6720" i="1"/>
  <c r="N6720" i="1"/>
  <c r="O6720" i="1"/>
  <c r="P6720" i="1"/>
  <c r="Q6720" i="1"/>
  <c r="U6720" i="1" s="1"/>
  <c r="R6720" i="1"/>
  <c r="S6720" i="1"/>
  <c r="T6720" i="1"/>
  <c r="V6720" i="1"/>
  <c r="I6721" i="1"/>
  <c r="J6721" i="1"/>
  <c r="K6721" i="1"/>
  <c r="L6721" i="1"/>
  <c r="M6721" i="1"/>
  <c r="N6721" i="1"/>
  <c r="O6721" i="1"/>
  <c r="P6721" i="1"/>
  <c r="Q6721" i="1"/>
  <c r="U6721" i="1" s="1"/>
  <c r="R6721" i="1"/>
  <c r="S6721" i="1"/>
  <c r="T6721" i="1"/>
  <c r="V6721" i="1"/>
  <c r="I6722" i="1"/>
  <c r="J6722" i="1"/>
  <c r="K6722" i="1"/>
  <c r="L6722" i="1"/>
  <c r="M6722" i="1"/>
  <c r="N6722" i="1"/>
  <c r="O6722" i="1"/>
  <c r="P6722" i="1"/>
  <c r="Q6722" i="1"/>
  <c r="R6722" i="1"/>
  <c r="S6722" i="1"/>
  <c r="T6722" i="1"/>
  <c r="U6722" i="1"/>
  <c r="V6722" i="1"/>
  <c r="I6723" i="1"/>
  <c r="J6723" i="1"/>
  <c r="K6723" i="1"/>
  <c r="L6723" i="1"/>
  <c r="M6723" i="1"/>
  <c r="N6723" i="1"/>
  <c r="O6723" i="1"/>
  <c r="P6723" i="1"/>
  <c r="Q6723" i="1"/>
  <c r="U6723" i="1" s="1"/>
  <c r="R6723" i="1"/>
  <c r="S6723" i="1"/>
  <c r="T6723" i="1"/>
  <c r="V6723" i="1"/>
  <c r="I6724" i="1"/>
  <c r="J6724" i="1"/>
  <c r="K6724" i="1"/>
  <c r="L6724" i="1"/>
  <c r="M6724" i="1"/>
  <c r="N6724" i="1"/>
  <c r="O6724" i="1"/>
  <c r="P6724" i="1"/>
  <c r="Q6724" i="1"/>
  <c r="R6724" i="1"/>
  <c r="S6724" i="1"/>
  <c r="T6724" i="1"/>
  <c r="U6724" i="1"/>
  <c r="V6724" i="1"/>
  <c r="I6725" i="1"/>
  <c r="J6725" i="1"/>
  <c r="K6725" i="1"/>
  <c r="L6725" i="1"/>
  <c r="M6725" i="1"/>
  <c r="N6725" i="1"/>
  <c r="O6725" i="1"/>
  <c r="P6725" i="1"/>
  <c r="Q6725" i="1"/>
  <c r="R6725" i="1"/>
  <c r="S6725" i="1"/>
  <c r="T6725" i="1"/>
  <c r="U6725" i="1"/>
  <c r="V6725" i="1"/>
  <c r="I6726" i="1"/>
  <c r="J6726" i="1"/>
  <c r="K6726" i="1"/>
  <c r="L6726" i="1"/>
  <c r="M6726" i="1"/>
  <c r="N6726" i="1"/>
  <c r="O6726" i="1"/>
  <c r="P6726" i="1"/>
  <c r="Q6726" i="1"/>
  <c r="U6726" i="1" s="1"/>
  <c r="R6726" i="1"/>
  <c r="S6726" i="1"/>
  <c r="T6726" i="1"/>
  <c r="V6726" i="1"/>
  <c r="I6727" i="1"/>
  <c r="J6727" i="1"/>
  <c r="K6727" i="1"/>
  <c r="L6727" i="1"/>
  <c r="M6727" i="1"/>
  <c r="N6727" i="1"/>
  <c r="O6727" i="1"/>
  <c r="P6727" i="1"/>
  <c r="Q6727" i="1"/>
  <c r="U6727" i="1" s="1"/>
  <c r="R6727" i="1"/>
  <c r="S6727" i="1"/>
  <c r="T6727" i="1"/>
  <c r="V6727" i="1"/>
  <c r="I6728" i="1"/>
  <c r="J6728" i="1"/>
  <c r="K6728" i="1"/>
  <c r="L6728" i="1"/>
  <c r="M6728" i="1"/>
  <c r="N6728" i="1"/>
  <c r="O6728" i="1"/>
  <c r="P6728" i="1"/>
  <c r="Q6728" i="1"/>
  <c r="R6728" i="1"/>
  <c r="S6728" i="1"/>
  <c r="T6728" i="1"/>
  <c r="U6728" i="1"/>
  <c r="V6728" i="1"/>
  <c r="I6729" i="1"/>
  <c r="J6729" i="1"/>
  <c r="K6729" i="1"/>
  <c r="L6729" i="1"/>
  <c r="M6729" i="1"/>
  <c r="N6729" i="1"/>
  <c r="O6729" i="1"/>
  <c r="P6729" i="1"/>
  <c r="Q6729" i="1"/>
  <c r="R6729" i="1"/>
  <c r="S6729" i="1"/>
  <c r="T6729" i="1"/>
  <c r="U6729" i="1"/>
  <c r="V6729" i="1"/>
  <c r="I6730" i="1"/>
  <c r="J6730" i="1"/>
  <c r="K6730" i="1"/>
  <c r="L6730" i="1"/>
  <c r="M6730" i="1"/>
  <c r="N6730" i="1"/>
  <c r="O6730" i="1"/>
  <c r="P6730" i="1"/>
  <c r="Q6730" i="1"/>
  <c r="R6730" i="1"/>
  <c r="S6730" i="1"/>
  <c r="T6730" i="1"/>
  <c r="U6730" i="1"/>
  <c r="V6730" i="1"/>
  <c r="I6731" i="1"/>
  <c r="J6731" i="1"/>
  <c r="K6731" i="1"/>
  <c r="L6731" i="1"/>
  <c r="M6731" i="1"/>
  <c r="N6731" i="1"/>
  <c r="O6731" i="1"/>
  <c r="P6731" i="1"/>
  <c r="Q6731" i="1"/>
  <c r="R6731" i="1"/>
  <c r="S6731" i="1"/>
  <c r="T6731" i="1"/>
  <c r="U6731" i="1"/>
  <c r="V6731" i="1"/>
  <c r="I6732" i="1"/>
  <c r="J6732" i="1"/>
  <c r="K6732" i="1"/>
  <c r="L6732" i="1"/>
  <c r="M6732" i="1"/>
  <c r="N6732" i="1"/>
  <c r="O6732" i="1"/>
  <c r="P6732" i="1"/>
  <c r="Q6732" i="1"/>
  <c r="U6732" i="1" s="1"/>
  <c r="R6732" i="1"/>
  <c r="S6732" i="1"/>
  <c r="T6732" i="1"/>
  <c r="V6732" i="1"/>
  <c r="I6733" i="1"/>
  <c r="J6733" i="1"/>
  <c r="K6733" i="1"/>
  <c r="L6733" i="1"/>
  <c r="M6733" i="1"/>
  <c r="N6733" i="1"/>
  <c r="O6733" i="1"/>
  <c r="P6733" i="1"/>
  <c r="Q6733" i="1"/>
  <c r="U6733" i="1" s="1"/>
  <c r="R6733" i="1"/>
  <c r="S6733" i="1"/>
  <c r="T6733" i="1"/>
  <c r="V6733" i="1"/>
  <c r="I6734" i="1"/>
  <c r="J6734" i="1"/>
  <c r="K6734" i="1"/>
  <c r="L6734" i="1"/>
  <c r="M6734" i="1"/>
  <c r="N6734" i="1"/>
  <c r="O6734" i="1"/>
  <c r="P6734" i="1"/>
  <c r="Q6734" i="1"/>
  <c r="R6734" i="1"/>
  <c r="S6734" i="1"/>
  <c r="T6734" i="1"/>
  <c r="U6734" i="1"/>
  <c r="V6734" i="1"/>
  <c r="I6735" i="1"/>
  <c r="J6735" i="1"/>
  <c r="K6735" i="1"/>
  <c r="L6735" i="1"/>
  <c r="M6735" i="1"/>
  <c r="N6735" i="1"/>
  <c r="O6735" i="1"/>
  <c r="P6735" i="1"/>
  <c r="Q6735" i="1"/>
  <c r="R6735" i="1"/>
  <c r="S6735" i="1"/>
  <c r="T6735" i="1"/>
  <c r="U6735" i="1"/>
  <c r="V6735" i="1"/>
  <c r="I6736" i="1"/>
  <c r="J6736" i="1"/>
  <c r="K6736" i="1"/>
  <c r="L6736" i="1"/>
  <c r="M6736" i="1"/>
  <c r="N6736" i="1"/>
  <c r="O6736" i="1"/>
  <c r="P6736" i="1"/>
  <c r="Q6736" i="1"/>
  <c r="R6736" i="1"/>
  <c r="S6736" i="1"/>
  <c r="T6736" i="1"/>
  <c r="U6736" i="1"/>
  <c r="V6736" i="1"/>
  <c r="I6737" i="1"/>
  <c r="J6737" i="1"/>
  <c r="K6737" i="1"/>
  <c r="L6737" i="1"/>
  <c r="M6737" i="1"/>
  <c r="N6737" i="1"/>
  <c r="O6737" i="1"/>
  <c r="P6737" i="1"/>
  <c r="Q6737" i="1"/>
  <c r="R6737" i="1"/>
  <c r="S6737" i="1"/>
  <c r="T6737" i="1"/>
  <c r="U6737" i="1"/>
  <c r="V6737" i="1"/>
  <c r="I6738" i="1"/>
  <c r="J6738" i="1"/>
  <c r="K6738" i="1"/>
  <c r="L6738" i="1"/>
  <c r="M6738" i="1"/>
  <c r="N6738" i="1"/>
  <c r="O6738" i="1"/>
  <c r="P6738" i="1"/>
  <c r="Q6738" i="1"/>
  <c r="U6738" i="1" s="1"/>
  <c r="R6738" i="1"/>
  <c r="S6738" i="1"/>
  <c r="T6738" i="1"/>
  <c r="V6738" i="1"/>
  <c r="I6739" i="1"/>
  <c r="J6739" i="1"/>
  <c r="K6739" i="1"/>
  <c r="L6739" i="1"/>
  <c r="M6739" i="1"/>
  <c r="N6739" i="1"/>
  <c r="O6739" i="1"/>
  <c r="P6739" i="1"/>
  <c r="Q6739" i="1"/>
  <c r="U6739" i="1" s="1"/>
  <c r="R6739" i="1"/>
  <c r="S6739" i="1"/>
  <c r="T6739" i="1"/>
  <c r="V6739" i="1"/>
  <c r="I6740" i="1"/>
  <c r="J6740" i="1"/>
  <c r="K6740" i="1"/>
  <c r="L6740" i="1"/>
  <c r="M6740" i="1"/>
  <c r="N6740" i="1"/>
  <c r="O6740" i="1"/>
  <c r="P6740" i="1"/>
  <c r="Q6740" i="1"/>
  <c r="R6740" i="1"/>
  <c r="S6740" i="1"/>
  <c r="T6740" i="1"/>
  <c r="U6740" i="1"/>
  <c r="V6740" i="1"/>
  <c r="I6741" i="1"/>
  <c r="J6741" i="1"/>
  <c r="K6741" i="1"/>
  <c r="L6741" i="1"/>
  <c r="M6741" i="1"/>
  <c r="N6741" i="1"/>
  <c r="O6741" i="1"/>
  <c r="P6741" i="1"/>
  <c r="Q6741" i="1"/>
  <c r="R6741" i="1"/>
  <c r="S6741" i="1"/>
  <c r="T6741" i="1"/>
  <c r="U6741" i="1"/>
  <c r="V6741" i="1"/>
  <c r="I6742" i="1"/>
  <c r="J6742" i="1"/>
  <c r="K6742" i="1"/>
  <c r="L6742" i="1"/>
  <c r="M6742" i="1"/>
  <c r="N6742" i="1"/>
  <c r="O6742" i="1"/>
  <c r="P6742" i="1"/>
  <c r="Q6742" i="1"/>
  <c r="R6742" i="1"/>
  <c r="S6742" i="1"/>
  <c r="T6742" i="1"/>
  <c r="U6742" i="1"/>
  <c r="V6742" i="1"/>
  <c r="I6743" i="1"/>
  <c r="J6743" i="1"/>
  <c r="K6743" i="1"/>
  <c r="L6743" i="1"/>
  <c r="M6743" i="1"/>
  <c r="N6743" i="1"/>
  <c r="O6743" i="1"/>
  <c r="P6743" i="1"/>
  <c r="Q6743" i="1"/>
  <c r="R6743" i="1"/>
  <c r="S6743" i="1"/>
  <c r="T6743" i="1"/>
  <c r="U6743" i="1"/>
  <c r="V6743" i="1"/>
  <c r="I6744" i="1"/>
  <c r="J6744" i="1"/>
  <c r="K6744" i="1"/>
  <c r="L6744" i="1"/>
  <c r="M6744" i="1"/>
  <c r="N6744" i="1"/>
  <c r="O6744" i="1"/>
  <c r="P6744" i="1"/>
  <c r="Q6744" i="1"/>
  <c r="U6744" i="1" s="1"/>
  <c r="R6744" i="1"/>
  <c r="S6744" i="1"/>
  <c r="T6744" i="1"/>
  <c r="V6744" i="1"/>
  <c r="I6745" i="1"/>
  <c r="J6745" i="1"/>
  <c r="K6745" i="1"/>
  <c r="L6745" i="1"/>
  <c r="M6745" i="1"/>
  <c r="N6745" i="1"/>
  <c r="O6745" i="1"/>
  <c r="P6745" i="1"/>
  <c r="Q6745" i="1"/>
  <c r="U6745" i="1" s="1"/>
  <c r="R6745" i="1"/>
  <c r="S6745" i="1"/>
  <c r="T6745" i="1"/>
  <c r="V6745" i="1"/>
  <c r="I6746" i="1"/>
  <c r="J6746" i="1"/>
  <c r="K6746" i="1"/>
  <c r="L6746" i="1"/>
  <c r="M6746" i="1"/>
  <c r="N6746" i="1"/>
  <c r="O6746" i="1"/>
  <c r="P6746" i="1"/>
  <c r="Q6746" i="1"/>
  <c r="R6746" i="1"/>
  <c r="S6746" i="1"/>
  <c r="T6746" i="1"/>
  <c r="U6746" i="1"/>
  <c r="V6746" i="1"/>
  <c r="I6747" i="1"/>
  <c r="J6747" i="1"/>
  <c r="K6747" i="1"/>
  <c r="L6747" i="1"/>
  <c r="M6747" i="1"/>
  <c r="N6747" i="1"/>
  <c r="O6747" i="1"/>
  <c r="P6747" i="1"/>
  <c r="Q6747" i="1"/>
  <c r="R6747" i="1"/>
  <c r="S6747" i="1"/>
  <c r="T6747" i="1"/>
  <c r="U6747" i="1"/>
  <c r="V6747" i="1"/>
  <c r="I6748" i="1"/>
  <c r="J6748" i="1"/>
  <c r="K6748" i="1"/>
  <c r="L6748" i="1"/>
  <c r="M6748" i="1"/>
  <c r="N6748" i="1"/>
  <c r="O6748" i="1"/>
  <c r="P6748" i="1"/>
  <c r="Q6748" i="1"/>
  <c r="R6748" i="1"/>
  <c r="S6748" i="1"/>
  <c r="T6748" i="1"/>
  <c r="U6748" i="1"/>
  <c r="V6748" i="1"/>
  <c r="I6749" i="1"/>
  <c r="J6749" i="1"/>
  <c r="K6749" i="1"/>
  <c r="L6749" i="1"/>
  <c r="M6749" i="1"/>
  <c r="N6749" i="1"/>
  <c r="O6749" i="1"/>
  <c r="P6749" i="1"/>
  <c r="Q6749" i="1"/>
  <c r="R6749" i="1"/>
  <c r="S6749" i="1"/>
  <c r="T6749" i="1"/>
  <c r="U6749" i="1"/>
  <c r="V6749" i="1"/>
  <c r="I6750" i="1"/>
  <c r="J6750" i="1"/>
  <c r="K6750" i="1"/>
  <c r="L6750" i="1"/>
  <c r="M6750" i="1"/>
  <c r="N6750" i="1"/>
  <c r="O6750" i="1"/>
  <c r="P6750" i="1"/>
  <c r="Q6750" i="1"/>
  <c r="U6750" i="1" s="1"/>
  <c r="R6750" i="1"/>
  <c r="S6750" i="1"/>
  <c r="T6750" i="1"/>
  <c r="V6750" i="1"/>
  <c r="I6751" i="1"/>
  <c r="J6751" i="1"/>
  <c r="K6751" i="1"/>
  <c r="L6751" i="1"/>
  <c r="M6751" i="1"/>
  <c r="N6751" i="1"/>
  <c r="O6751" i="1"/>
  <c r="P6751" i="1"/>
  <c r="Q6751" i="1"/>
  <c r="U6751" i="1" s="1"/>
  <c r="R6751" i="1"/>
  <c r="S6751" i="1"/>
  <c r="T6751" i="1"/>
  <c r="V6751" i="1"/>
  <c r="I6752" i="1"/>
  <c r="J6752" i="1"/>
  <c r="K6752" i="1"/>
  <c r="L6752" i="1"/>
  <c r="M6752" i="1"/>
  <c r="N6752" i="1"/>
  <c r="O6752" i="1"/>
  <c r="P6752" i="1"/>
  <c r="Q6752" i="1"/>
  <c r="R6752" i="1"/>
  <c r="S6752" i="1"/>
  <c r="T6752" i="1"/>
  <c r="U6752" i="1"/>
  <c r="V6752" i="1"/>
  <c r="I6753" i="1"/>
  <c r="J6753" i="1"/>
  <c r="K6753" i="1"/>
  <c r="L6753" i="1"/>
  <c r="M6753" i="1"/>
  <c r="N6753" i="1"/>
  <c r="O6753" i="1"/>
  <c r="P6753" i="1"/>
  <c r="Q6753" i="1"/>
  <c r="R6753" i="1"/>
  <c r="S6753" i="1"/>
  <c r="T6753" i="1"/>
  <c r="U6753" i="1"/>
  <c r="V6753" i="1"/>
  <c r="I6754" i="1"/>
  <c r="J6754" i="1"/>
  <c r="K6754" i="1"/>
  <c r="L6754" i="1"/>
  <c r="M6754" i="1"/>
  <c r="N6754" i="1"/>
  <c r="O6754" i="1"/>
  <c r="P6754" i="1"/>
  <c r="Q6754" i="1"/>
  <c r="R6754" i="1"/>
  <c r="S6754" i="1"/>
  <c r="T6754" i="1"/>
  <c r="U6754" i="1"/>
  <c r="V6754" i="1"/>
  <c r="I6755" i="1"/>
  <c r="J6755" i="1"/>
  <c r="K6755" i="1"/>
  <c r="L6755" i="1"/>
  <c r="M6755" i="1"/>
  <c r="N6755" i="1"/>
  <c r="O6755" i="1"/>
  <c r="P6755" i="1"/>
  <c r="Q6755" i="1"/>
  <c r="R6755" i="1"/>
  <c r="S6755" i="1"/>
  <c r="T6755" i="1"/>
  <c r="U6755" i="1"/>
  <c r="V6755" i="1"/>
  <c r="I6756" i="1"/>
  <c r="J6756" i="1"/>
  <c r="K6756" i="1"/>
  <c r="L6756" i="1"/>
  <c r="M6756" i="1"/>
  <c r="N6756" i="1"/>
  <c r="O6756" i="1"/>
  <c r="P6756" i="1"/>
  <c r="Q6756" i="1"/>
  <c r="U6756" i="1" s="1"/>
  <c r="R6756" i="1"/>
  <c r="S6756" i="1"/>
  <c r="T6756" i="1"/>
  <c r="V6756" i="1"/>
  <c r="I6757" i="1"/>
  <c r="J6757" i="1"/>
  <c r="K6757" i="1"/>
  <c r="L6757" i="1"/>
  <c r="M6757" i="1"/>
  <c r="N6757" i="1"/>
  <c r="O6757" i="1"/>
  <c r="P6757" i="1"/>
  <c r="Q6757" i="1"/>
  <c r="U6757" i="1" s="1"/>
  <c r="R6757" i="1"/>
  <c r="S6757" i="1"/>
  <c r="T6757" i="1"/>
  <c r="V6757" i="1"/>
  <c r="I6758" i="1"/>
  <c r="J6758" i="1"/>
  <c r="K6758" i="1"/>
  <c r="L6758" i="1"/>
  <c r="M6758" i="1"/>
  <c r="N6758" i="1"/>
  <c r="O6758" i="1"/>
  <c r="P6758" i="1"/>
  <c r="Q6758" i="1"/>
  <c r="R6758" i="1"/>
  <c r="S6758" i="1"/>
  <c r="T6758" i="1"/>
  <c r="U6758" i="1"/>
  <c r="V6758" i="1"/>
  <c r="I6759" i="1"/>
  <c r="J6759" i="1"/>
  <c r="K6759" i="1"/>
  <c r="L6759" i="1"/>
  <c r="M6759" i="1"/>
  <c r="N6759" i="1"/>
  <c r="O6759" i="1"/>
  <c r="P6759" i="1"/>
  <c r="Q6759" i="1"/>
  <c r="R6759" i="1"/>
  <c r="S6759" i="1"/>
  <c r="T6759" i="1"/>
  <c r="U6759" i="1"/>
  <c r="V6759" i="1"/>
  <c r="I6760" i="1"/>
  <c r="J6760" i="1"/>
  <c r="K6760" i="1"/>
  <c r="L6760" i="1"/>
  <c r="M6760" i="1"/>
  <c r="N6760" i="1"/>
  <c r="O6760" i="1"/>
  <c r="P6760" i="1"/>
  <c r="Q6760" i="1"/>
  <c r="R6760" i="1"/>
  <c r="S6760" i="1"/>
  <c r="T6760" i="1"/>
  <c r="U6760" i="1"/>
  <c r="V6760" i="1"/>
  <c r="I6761" i="1"/>
  <c r="J6761" i="1"/>
  <c r="K6761" i="1"/>
  <c r="L6761" i="1"/>
  <c r="M6761" i="1"/>
  <c r="N6761" i="1"/>
  <c r="O6761" i="1"/>
  <c r="P6761" i="1"/>
  <c r="Q6761" i="1"/>
  <c r="R6761" i="1"/>
  <c r="S6761" i="1"/>
  <c r="T6761" i="1"/>
  <c r="U6761" i="1"/>
  <c r="V6761" i="1"/>
  <c r="I6762" i="1"/>
  <c r="J6762" i="1"/>
  <c r="K6762" i="1"/>
  <c r="L6762" i="1"/>
  <c r="M6762" i="1"/>
  <c r="N6762" i="1"/>
  <c r="O6762" i="1"/>
  <c r="P6762" i="1"/>
  <c r="Q6762" i="1"/>
  <c r="U6762" i="1" s="1"/>
  <c r="R6762" i="1"/>
  <c r="S6762" i="1"/>
  <c r="T6762" i="1"/>
  <c r="V6762" i="1"/>
  <c r="I6763" i="1"/>
  <c r="J6763" i="1"/>
  <c r="K6763" i="1"/>
  <c r="L6763" i="1"/>
  <c r="M6763" i="1"/>
  <c r="N6763" i="1"/>
  <c r="O6763" i="1"/>
  <c r="P6763" i="1"/>
  <c r="Q6763" i="1"/>
  <c r="U6763" i="1" s="1"/>
  <c r="R6763" i="1"/>
  <c r="S6763" i="1"/>
  <c r="T6763" i="1"/>
  <c r="V6763" i="1"/>
  <c r="I6764" i="1"/>
  <c r="J6764" i="1"/>
  <c r="K6764" i="1"/>
  <c r="L6764" i="1"/>
  <c r="M6764" i="1"/>
  <c r="N6764" i="1"/>
  <c r="O6764" i="1"/>
  <c r="P6764" i="1"/>
  <c r="Q6764" i="1"/>
  <c r="R6764" i="1"/>
  <c r="S6764" i="1"/>
  <c r="T6764" i="1"/>
  <c r="U6764" i="1"/>
  <c r="V6764" i="1"/>
  <c r="I6765" i="1"/>
  <c r="J6765" i="1"/>
  <c r="K6765" i="1"/>
  <c r="L6765" i="1"/>
  <c r="M6765" i="1"/>
  <c r="N6765" i="1"/>
  <c r="O6765" i="1"/>
  <c r="P6765" i="1"/>
  <c r="Q6765" i="1"/>
  <c r="R6765" i="1"/>
  <c r="S6765" i="1"/>
  <c r="T6765" i="1"/>
  <c r="U6765" i="1"/>
  <c r="V6765" i="1"/>
  <c r="I6766" i="1"/>
  <c r="J6766" i="1"/>
  <c r="K6766" i="1"/>
  <c r="L6766" i="1"/>
  <c r="M6766" i="1"/>
  <c r="N6766" i="1"/>
  <c r="O6766" i="1"/>
  <c r="P6766" i="1"/>
  <c r="Q6766" i="1"/>
  <c r="R6766" i="1"/>
  <c r="S6766" i="1"/>
  <c r="T6766" i="1"/>
  <c r="U6766" i="1"/>
  <c r="V6766" i="1"/>
  <c r="I6767" i="1"/>
  <c r="J6767" i="1"/>
  <c r="K6767" i="1"/>
  <c r="L6767" i="1"/>
  <c r="M6767" i="1"/>
  <c r="N6767" i="1"/>
  <c r="O6767" i="1"/>
  <c r="P6767" i="1"/>
  <c r="Q6767" i="1"/>
  <c r="R6767" i="1"/>
  <c r="S6767" i="1"/>
  <c r="T6767" i="1"/>
  <c r="U6767" i="1"/>
  <c r="V6767" i="1"/>
  <c r="I6768" i="1"/>
  <c r="J6768" i="1"/>
  <c r="K6768" i="1"/>
  <c r="L6768" i="1"/>
  <c r="M6768" i="1"/>
  <c r="N6768" i="1"/>
  <c r="O6768" i="1"/>
  <c r="P6768" i="1"/>
  <c r="Q6768" i="1"/>
  <c r="U6768" i="1" s="1"/>
  <c r="R6768" i="1"/>
  <c r="S6768" i="1"/>
  <c r="T6768" i="1"/>
  <c r="V6768" i="1"/>
  <c r="I6769" i="1"/>
  <c r="J6769" i="1"/>
  <c r="K6769" i="1"/>
  <c r="L6769" i="1"/>
  <c r="M6769" i="1"/>
  <c r="N6769" i="1"/>
  <c r="O6769" i="1"/>
  <c r="P6769" i="1"/>
  <c r="Q6769" i="1"/>
  <c r="U6769" i="1" s="1"/>
  <c r="R6769" i="1"/>
  <c r="S6769" i="1"/>
  <c r="T6769" i="1"/>
  <c r="V6769" i="1"/>
  <c r="I6770" i="1"/>
  <c r="J6770" i="1"/>
  <c r="K6770" i="1"/>
  <c r="L6770" i="1"/>
  <c r="M6770" i="1"/>
  <c r="N6770" i="1"/>
  <c r="O6770" i="1"/>
  <c r="P6770" i="1"/>
  <c r="Q6770" i="1"/>
  <c r="R6770" i="1"/>
  <c r="S6770" i="1"/>
  <c r="T6770" i="1"/>
  <c r="U6770" i="1"/>
  <c r="V6770" i="1"/>
  <c r="I6771" i="1"/>
  <c r="J6771" i="1"/>
  <c r="K6771" i="1"/>
  <c r="L6771" i="1"/>
  <c r="M6771" i="1"/>
  <c r="N6771" i="1"/>
  <c r="O6771" i="1"/>
  <c r="P6771" i="1"/>
  <c r="Q6771" i="1"/>
  <c r="R6771" i="1"/>
  <c r="S6771" i="1"/>
  <c r="T6771" i="1"/>
  <c r="U6771" i="1"/>
  <c r="V6771" i="1"/>
  <c r="I6772" i="1"/>
  <c r="J6772" i="1"/>
  <c r="K6772" i="1"/>
  <c r="L6772" i="1"/>
  <c r="M6772" i="1"/>
  <c r="N6772" i="1"/>
  <c r="O6772" i="1"/>
  <c r="P6772" i="1"/>
  <c r="Q6772" i="1"/>
  <c r="R6772" i="1"/>
  <c r="S6772" i="1"/>
  <c r="T6772" i="1"/>
  <c r="U6772" i="1"/>
  <c r="V6772" i="1"/>
  <c r="I6773" i="1"/>
  <c r="J6773" i="1"/>
  <c r="K6773" i="1"/>
  <c r="L6773" i="1"/>
  <c r="M6773" i="1"/>
  <c r="N6773" i="1"/>
  <c r="O6773" i="1"/>
  <c r="P6773" i="1"/>
  <c r="Q6773" i="1"/>
  <c r="R6773" i="1"/>
  <c r="S6773" i="1"/>
  <c r="T6773" i="1"/>
  <c r="U6773" i="1"/>
  <c r="V6773" i="1"/>
  <c r="I6774" i="1"/>
  <c r="J6774" i="1"/>
  <c r="K6774" i="1"/>
  <c r="L6774" i="1"/>
  <c r="M6774" i="1"/>
  <c r="N6774" i="1"/>
  <c r="O6774" i="1"/>
  <c r="P6774" i="1"/>
  <c r="Q6774" i="1"/>
  <c r="U6774" i="1" s="1"/>
  <c r="R6774" i="1"/>
  <c r="S6774" i="1"/>
  <c r="T6774" i="1"/>
  <c r="V6774" i="1"/>
  <c r="I6775" i="1"/>
  <c r="J6775" i="1"/>
  <c r="K6775" i="1"/>
  <c r="L6775" i="1"/>
  <c r="M6775" i="1"/>
  <c r="N6775" i="1"/>
  <c r="O6775" i="1"/>
  <c r="P6775" i="1"/>
  <c r="Q6775" i="1"/>
  <c r="U6775" i="1" s="1"/>
  <c r="R6775" i="1"/>
  <c r="S6775" i="1"/>
  <c r="T6775" i="1"/>
  <c r="V6775" i="1"/>
  <c r="I6776" i="1"/>
  <c r="J6776" i="1"/>
  <c r="K6776" i="1"/>
  <c r="L6776" i="1"/>
  <c r="M6776" i="1"/>
  <c r="N6776" i="1"/>
  <c r="O6776" i="1"/>
  <c r="P6776" i="1"/>
  <c r="Q6776" i="1"/>
  <c r="R6776" i="1"/>
  <c r="S6776" i="1"/>
  <c r="T6776" i="1"/>
  <c r="U6776" i="1"/>
  <c r="V6776" i="1"/>
  <c r="I6777" i="1"/>
  <c r="J6777" i="1"/>
  <c r="K6777" i="1"/>
  <c r="L6777" i="1"/>
  <c r="M6777" i="1"/>
  <c r="N6777" i="1"/>
  <c r="O6777" i="1"/>
  <c r="P6777" i="1"/>
  <c r="Q6777" i="1"/>
  <c r="R6777" i="1"/>
  <c r="S6777" i="1"/>
  <c r="T6777" i="1"/>
  <c r="U6777" i="1"/>
  <c r="V6777" i="1"/>
  <c r="I6778" i="1"/>
  <c r="J6778" i="1"/>
  <c r="K6778" i="1"/>
  <c r="L6778" i="1"/>
  <c r="M6778" i="1"/>
  <c r="N6778" i="1"/>
  <c r="O6778" i="1"/>
  <c r="P6778" i="1"/>
  <c r="Q6778" i="1"/>
  <c r="R6778" i="1"/>
  <c r="S6778" i="1"/>
  <c r="T6778" i="1"/>
  <c r="U6778" i="1"/>
  <c r="V6778" i="1"/>
  <c r="I6779" i="1"/>
  <c r="J6779" i="1"/>
  <c r="K6779" i="1"/>
  <c r="L6779" i="1"/>
  <c r="M6779" i="1"/>
  <c r="N6779" i="1"/>
  <c r="O6779" i="1"/>
  <c r="P6779" i="1"/>
  <c r="Q6779" i="1"/>
  <c r="R6779" i="1"/>
  <c r="S6779" i="1"/>
  <c r="T6779" i="1"/>
  <c r="U6779" i="1"/>
  <c r="V6779" i="1"/>
  <c r="I6780" i="1"/>
  <c r="J6780" i="1"/>
  <c r="K6780" i="1"/>
  <c r="L6780" i="1"/>
  <c r="M6780" i="1"/>
  <c r="N6780" i="1"/>
  <c r="O6780" i="1"/>
  <c r="P6780" i="1"/>
  <c r="Q6780" i="1"/>
  <c r="U6780" i="1" s="1"/>
  <c r="R6780" i="1"/>
  <c r="S6780" i="1"/>
  <c r="T6780" i="1"/>
  <c r="V6780" i="1"/>
  <c r="I6781" i="1"/>
  <c r="J6781" i="1"/>
  <c r="K6781" i="1"/>
  <c r="L6781" i="1"/>
  <c r="M6781" i="1"/>
  <c r="N6781" i="1"/>
  <c r="O6781" i="1"/>
  <c r="P6781" i="1"/>
  <c r="Q6781" i="1"/>
  <c r="U6781" i="1" s="1"/>
  <c r="R6781" i="1"/>
  <c r="S6781" i="1"/>
  <c r="T6781" i="1"/>
  <c r="V6781" i="1"/>
  <c r="I6782" i="1"/>
  <c r="J6782" i="1"/>
  <c r="K6782" i="1"/>
  <c r="L6782" i="1"/>
  <c r="M6782" i="1"/>
  <c r="N6782" i="1"/>
  <c r="O6782" i="1"/>
  <c r="P6782" i="1"/>
  <c r="Q6782" i="1"/>
  <c r="R6782" i="1"/>
  <c r="S6782" i="1"/>
  <c r="T6782" i="1"/>
  <c r="U6782" i="1"/>
  <c r="V6782" i="1"/>
  <c r="I6783" i="1"/>
  <c r="J6783" i="1"/>
  <c r="K6783" i="1"/>
  <c r="L6783" i="1"/>
  <c r="M6783" i="1"/>
  <c r="N6783" i="1"/>
  <c r="O6783" i="1"/>
  <c r="P6783" i="1"/>
  <c r="Q6783" i="1"/>
  <c r="R6783" i="1"/>
  <c r="S6783" i="1"/>
  <c r="T6783" i="1"/>
  <c r="U6783" i="1"/>
  <c r="V6783" i="1"/>
  <c r="I6784" i="1"/>
  <c r="J6784" i="1"/>
  <c r="K6784" i="1"/>
  <c r="L6784" i="1"/>
  <c r="M6784" i="1"/>
  <c r="N6784" i="1"/>
  <c r="O6784" i="1"/>
  <c r="P6784" i="1"/>
  <c r="Q6784" i="1"/>
  <c r="R6784" i="1"/>
  <c r="S6784" i="1"/>
  <c r="T6784" i="1"/>
  <c r="U6784" i="1"/>
  <c r="V6784" i="1"/>
  <c r="I6785" i="1"/>
  <c r="J6785" i="1"/>
  <c r="K6785" i="1"/>
  <c r="L6785" i="1"/>
  <c r="M6785" i="1"/>
  <c r="N6785" i="1"/>
  <c r="O6785" i="1"/>
  <c r="P6785" i="1"/>
  <c r="Q6785" i="1"/>
  <c r="R6785" i="1"/>
  <c r="S6785" i="1"/>
  <c r="T6785" i="1"/>
  <c r="U6785" i="1"/>
  <c r="V6785" i="1"/>
  <c r="I6786" i="1"/>
  <c r="J6786" i="1"/>
  <c r="K6786" i="1"/>
  <c r="L6786" i="1"/>
  <c r="M6786" i="1"/>
  <c r="N6786" i="1"/>
  <c r="O6786" i="1"/>
  <c r="P6786" i="1"/>
  <c r="Q6786" i="1"/>
  <c r="U6786" i="1" s="1"/>
  <c r="R6786" i="1"/>
  <c r="S6786" i="1"/>
  <c r="T6786" i="1"/>
  <c r="V6786" i="1"/>
  <c r="I6787" i="1"/>
  <c r="J6787" i="1"/>
  <c r="K6787" i="1"/>
  <c r="L6787" i="1"/>
  <c r="M6787" i="1"/>
  <c r="N6787" i="1"/>
  <c r="O6787" i="1"/>
  <c r="P6787" i="1"/>
  <c r="Q6787" i="1"/>
  <c r="U6787" i="1" s="1"/>
  <c r="R6787" i="1"/>
  <c r="S6787" i="1"/>
  <c r="T6787" i="1"/>
  <c r="V6787" i="1"/>
  <c r="I6788" i="1"/>
  <c r="J6788" i="1"/>
  <c r="K6788" i="1"/>
  <c r="L6788" i="1"/>
  <c r="M6788" i="1"/>
  <c r="N6788" i="1"/>
  <c r="O6788" i="1"/>
  <c r="P6788" i="1"/>
  <c r="Q6788" i="1"/>
  <c r="R6788" i="1"/>
  <c r="S6788" i="1"/>
  <c r="T6788" i="1"/>
  <c r="U6788" i="1"/>
  <c r="V6788" i="1"/>
  <c r="I6789" i="1"/>
  <c r="J6789" i="1"/>
  <c r="K6789" i="1"/>
  <c r="L6789" i="1"/>
  <c r="M6789" i="1"/>
  <c r="N6789" i="1"/>
  <c r="O6789" i="1"/>
  <c r="P6789" i="1"/>
  <c r="Q6789" i="1"/>
  <c r="R6789" i="1"/>
  <c r="S6789" i="1"/>
  <c r="T6789" i="1"/>
  <c r="U6789" i="1"/>
  <c r="V6789" i="1"/>
  <c r="I6790" i="1"/>
  <c r="J6790" i="1"/>
  <c r="K6790" i="1"/>
  <c r="L6790" i="1"/>
  <c r="M6790" i="1"/>
  <c r="N6790" i="1"/>
  <c r="O6790" i="1"/>
  <c r="P6790" i="1"/>
  <c r="Q6790" i="1"/>
  <c r="R6790" i="1"/>
  <c r="S6790" i="1"/>
  <c r="T6790" i="1"/>
  <c r="U6790" i="1"/>
  <c r="V6790" i="1"/>
  <c r="I6791" i="1"/>
  <c r="J6791" i="1"/>
  <c r="K6791" i="1"/>
  <c r="L6791" i="1"/>
  <c r="M6791" i="1"/>
  <c r="N6791" i="1"/>
  <c r="O6791" i="1"/>
  <c r="P6791" i="1"/>
  <c r="Q6791" i="1"/>
  <c r="R6791" i="1"/>
  <c r="S6791" i="1"/>
  <c r="T6791" i="1"/>
  <c r="U6791" i="1"/>
  <c r="V6791" i="1"/>
  <c r="I6792" i="1"/>
  <c r="J6792" i="1"/>
  <c r="K6792" i="1"/>
  <c r="L6792" i="1"/>
  <c r="M6792" i="1"/>
  <c r="N6792" i="1"/>
  <c r="O6792" i="1"/>
  <c r="P6792" i="1"/>
  <c r="Q6792" i="1"/>
  <c r="U6792" i="1" s="1"/>
  <c r="R6792" i="1"/>
  <c r="S6792" i="1"/>
  <c r="T6792" i="1"/>
  <c r="V6792" i="1"/>
  <c r="I6793" i="1"/>
  <c r="J6793" i="1"/>
  <c r="K6793" i="1"/>
  <c r="L6793" i="1"/>
  <c r="M6793" i="1"/>
  <c r="N6793" i="1"/>
  <c r="O6793" i="1"/>
  <c r="P6793" i="1"/>
  <c r="Q6793" i="1"/>
  <c r="U6793" i="1" s="1"/>
  <c r="R6793" i="1"/>
  <c r="S6793" i="1"/>
  <c r="T6793" i="1"/>
  <c r="V6793" i="1"/>
  <c r="I6794" i="1"/>
  <c r="J6794" i="1"/>
  <c r="K6794" i="1"/>
  <c r="L6794" i="1"/>
  <c r="M6794" i="1"/>
  <c r="N6794" i="1"/>
  <c r="O6794" i="1"/>
  <c r="P6794" i="1"/>
  <c r="Q6794" i="1"/>
  <c r="R6794" i="1"/>
  <c r="S6794" i="1"/>
  <c r="T6794" i="1"/>
  <c r="U6794" i="1"/>
  <c r="V6794" i="1"/>
  <c r="I6795" i="1"/>
  <c r="J6795" i="1"/>
  <c r="K6795" i="1"/>
  <c r="L6795" i="1"/>
  <c r="M6795" i="1"/>
  <c r="N6795" i="1"/>
  <c r="O6795" i="1"/>
  <c r="P6795" i="1"/>
  <c r="Q6795" i="1"/>
  <c r="R6795" i="1"/>
  <c r="S6795" i="1"/>
  <c r="T6795" i="1"/>
  <c r="U6795" i="1"/>
  <c r="V6795" i="1"/>
  <c r="I6796" i="1"/>
  <c r="J6796" i="1"/>
  <c r="K6796" i="1"/>
  <c r="L6796" i="1"/>
  <c r="M6796" i="1"/>
  <c r="N6796" i="1"/>
  <c r="O6796" i="1"/>
  <c r="P6796" i="1"/>
  <c r="Q6796" i="1"/>
  <c r="R6796" i="1"/>
  <c r="S6796" i="1"/>
  <c r="T6796" i="1"/>
  <c r="U6796" i="1"/>
  <c r="V6796" i="1"/>
  <c r="I6797" i="1"/>
  <c r="J6797" i="1"/>
  <c r="K6797" i="1"/>
  <c r="L6797" i="1"/>
  <c r="M6797" i="1"/>
  <c r="N6797" i="1"/>
  <c r="O6797" i="1"/>
  <c r="P6797" i="1"/>
  <c r="Q6797" i="1"/>
  <c r="R6797" i="1"/>
  <c r="S6797" i="1"/>
  <c r="T6797" i="1"/>
  <c r="U6797" i="1"/>
  <c r="V6797" i="1"/>
  <c r="I6798" i="1"/>
  <c r="J6798" i="1"/>
  <c r="K6798" i="1"/>
  <c r="L6798" i="1"/>
  <c r="M6798" i="1"/>
  <c r="N6798" i="1"/>
  <c r="O6798" i="1"/>
  <c r="P6798" i="1"/>
  <c r="Q6798" i="1"/>
  <c r="U6798" i="1" s="1"/>
  <c r="R6798" i="1"/>
  <c r="S6798" i="1"/>
  <c r="T6798" i="1"/>
  <c r="V6798" i="1"/>
  <c r="I6799" i="1"/>
  <c r="J6799" i="1"/>
  <c r="K6799" i="1"/>
  <c r="L6799" i="1"/>
  <c r="M6799" i="1"/>
  <c r="N6799" i="1"/>
  <c r="O6799" i="1"/>
  <c r="P6799" i="1"/>
  <c r="Q6799" i="1"/>
  <c r="U6799" i="1" s="1"/>
  <c r="S6799" i="1"/>
  <c r="T6799" i="1"/>
  <c r="V6799" i="1"/>
  <c r="I6800" i="1"/>
  <c r="J6800" i="1"/>
  <c r="K6800" i="1"/>
  <c r="L6800" i="1"/>
  <c r="M6800" i="1"/>
  <c r="N6800" i="1"/>
  <c r="O6800" i="1"/>
  <c r="P6800" i="1"/>
  <c r="Q6800" i="1"/>
  <c r="R6800" i="1"/>
  <c r="S6800" i="1"/>
  <c r="T6800" i="1"/>
  <c r="U6800" i="1"/>
  <c r="V6800" i="1"/>
  <c r="I6801" i="1"/>
  <c r="J6801" i="1"/>
  <c r="K6801" i="1"/>
  <c r="L6801" i="1"/>
  <c r="M6801" i="1"/>
  <c r="N6801" i="1"/>
  <c r="O6801" i="1"/>
  <c r="P6801" i="1"/>
  <c r="Q6801" i="1"/>
  <c r="R6801" i="1"/>
  <c r="S6801" i="1"/>
  <c r="T6801" i="1"/>
  <c r="U6801" i="1"/>
  <c r="V6801" i="1"/>
  <c r="I6802" i="1"/>
  <c r="J6802" i="1"/>
  <c r="K6802" i="1"/>
  <c r="L6802" i="1"/>
  <c r="M6802" i="1"/>
  <c r="N6802" i="1"/>
  <c r="O6802" i="1"/>
  <c r="P6802" i="1"/>
  <c r="Q6802" i="1"/>
  <c r="R6802" i="1"/>
  <c r="S6802" i="1"/>
  <c r="T6802" i="1"/>
  <c r="U6802" i="1"/>
  <c r="V6802" i="1"/>
  <c r="I6803" i="1"/>
  <c r="J6803" i="1"/>
  <c r="K6803" i="1"/>
  <c r="L6803" i="1"/>
  <c r="M6803" i="1"/>
  <c r="N6803" i="1"/>
  <c r="O6803" i="1"/>
  <c r="P6803" i="1"/>
  <c r="Q6803" i="1"/>
  <c r="R6803" i="1"/>
  <c r="S6803" i="1"/>
  <c r="T6803" i="1"/>
  <c r="U6803" i="1"/>
  <c r="V6803" i="1"/>
  <c r="I6804" i="1"/>
  <c r="J6804" i="1"/>
  <c r="K6804" i="1"/>
  <c r="L6804" i="1"/>
  <c r="M6804" i="1"/>
  <c r="N6804" i="1"/>
  <c r="O6804" i="1"/>
  <c r="P6804" i="1"/>
  <c r="Q6804" i="1"/>
  <c r="U6804" i="1" s="1"/>
  <c r="R6804" i="1"/>
  <c r="S6804" i="1"/>
  <c r="T6804" i="1"/>
  <c r="V6804" i="1"/>
  <c r="I6805" i="1"/>
  <c r="J6805" i="1"/>
  <c r="K6805" i="1"/>
  <c r="L6805" i="1"/>
  <c r="M6805" i="1"/>
  <c r="N6805" i="1"/>
  <c r="O6805" i="1"/>
  <c r="P6805" i="1"/>
  <c r="Q6805" i="1"/>
  <c r="U6805" i="1" s="1"/>
  <c r="S6805" i="1"/>
  <c r="T6805" i="1"/>
  <c r="V6805" i="1"/>
  <c r="I6806" i="1"/>
  <c r="J6806" i="1"/>
  <c r="K6806" i="1"/>
  <c r="L6806" i="1"/>
  <c r="M6806" i="1"/>
  <c r="N6806" i="1"/>
  <c r="O6806" i="1"/>
  <c r="P6806" i="1"/>
  <c r="Q6806" i="1"/>
  <c r="R6806" i="1"/>
  <c r="S6806" i="1"/>
  <c r="T6806" i="1"/>
  <c r="U6806" i="1"/>
  <c r="V6806" i="1"/>
  <c r="I6807" i="1"/>
  <c r="J6807" i="1"/>
  <c r="K6807" i="1"/>
  <c r="L6807" i="1"/>
  <c r="M6807" i="1"/>
  <c r="N6807" i="1"/>
  <c r="O6807" i="1"/>
  <c r="P6807" i="1"/>
  <c r="Q6807" i="1"/>
  <c r="R6807" i="1"/>
  <c r="S6807" i="1"/>
  <c r="T6807" i="1"/>
  <c r="U6807" i="1"/>
  <c r="V6807" i="1"/>
  <c r="I6808" i="1"/>
  <c r="J6808" i="1"/>
  <c r="K6808" i="1"/>
  <c r="L6808" i="1"/>
  <c r="M6808" i="1"/>
  <c r="N6808" i="1"/>
  <c r="O6808" i="1"/>
  <c r="P6808" i="1"/>
  <c r="Q6808" i="1"/>
  <c r="R6808" i="1"/>
  <c r="S6808" i="1"/>
  <c r="T6808" i="1"/>
  <c r="U6808" i="1"/>
  <c r="V6808" i="1"/>
  <c r="I6809" i="1"/>
  <c r="J6809" i="1"/>
  <c r="K6809" i="1"/>
  <c r="L6809" i="1"/>
  <c r="M6809" i="1"/>
  <c r="N6809" i="1"/>
  <c r="O6809" i="1"/>
  <c r="P6809" i="1"/>
  <c r="Q6809" i="1"/>
  <c r="R6809" i="1"/>
  <c r="S6809" i="1"/>
  <c r="T6809" i="1"/>
  <c r="U6809" i="1"/>
  <c r="V6809" i="1"/>
  <c r="I6810" i="1"/>
  <c r="J6810" i="1"/>
  <c r="K6810" i="1"/>
  <c r="L6810" i="1"/>
  <c r="M6810" i="1"/>
  <c r="N6810" i="1"/>
  <c r="O6810" i="1"/>
  <c r="P6810" i="1"/>
  <c r="Q6810" i="1"/>
  <c r="U6810" i="1" s="1"/>
  <c r="R6810" i="1"/>
  <c r="S6810" i="1"/>
  <c r="T6810" i="1"/>
  <c r="V6810" i="1"/>
  <c r="I6811" i="1"/>
  <c r="J6811" i="1"/>
  <c r="K6811" i="1"/>
  <c r="L6811" i="1"/>
  <c r="M6811" i="1"/>
  <c r="N6811" i="1"/>
  <c r="O6811" i="1"/>
  <c r="P6811" i="1"/>
  <c r="Q6811" i="1"/>
  <c r="U6811" i="1" s="1"/>
  <c r="S6811" i="1"/>
  <c r="T6811" i="1"/>
  <c r="V6811" i="1"/>
  <c r="I6812" i="1"/>
  <c r="J6812" i="1"/>
  <c r="K6812" i="1"/>
  <c r="L6812" i="1"/>
  <c r="M6812" i="1"/>
  <c r="N6812" i="1"/>
  <c r="O6812" i="1"/>
  <c r="P6812" i="1"/>
  <c r="Q6812" i="1"/>
  <c r="R6812" i="1"/>
  <c r="S6812" i="1"/>
  <c r="T6812" i="1"/>
  <c r="U6812" i="1"/>
  <c r="V6812" i="1"/>
  <c r="I6813" i="1"/>
  <c r="J6813" i="1"/>
  <c r="K6813" i="1"/>
  <c r="L6813" i="1"/>
  <c r="M6813" i="1"/>
  <c r="N6813" i="1"/>
  <c r="O6813" i="1"/>
  <c r="P6813" i="1"/>
  <c r="Q6813" i="1"/>
  <c r="R6813" i="1"/>
  <c r="S6813" i="1"/>
  <c r="T6813" i="1"/>
  <c r="U6813" i="1"/>
  <c r="V6813" i="1"/>
  <c r="I6814" i="1"/>
  <c r="J6814" i="1"/>
  <c r="K6814" i="1"/>
  <c r="L6814" i="1"/>
  <c r="M6814" i="1"/>
  <c r="N6814" i="1"/>
  <c r="O6814" i="1"/>
  <c r="P6814" i="1"/>
  <c r="Q6814" i="1"/>
  <c r="R6814" i="1"/>
  <c r="S6814" i="1"/>
  <c r="T6814" i="1"/>
  <c r="U6814" i="1"/>
  <c r="V6814" i="1"/>
  <c r="I6815" i="1"/>
  <c r="J6815" i="1"/>
  <c r="K6815" i="1"/>
  <c r="L6815" i="1"/>
  <c r="M6815" i="1"/>
  <c r="N6815" i="1"/>
  <c r="O6815" i="1"/>
  <c r="P6815" i="1"/>
  <c r="Q6815" i="1"/>
  <c r="R6815" i="1"/>
  <c r="S6815" i="1"/>
  <c r="T6815" i="1"/>
  <c r="U6815" i="1"/>
  <c r="V6815" i="1"/>
  <c r="I6816" i="1"/>
  <c r="J6816" i="1"/>
  <c r="K6816" i="1"/>
  <c r="L6816" i="1"/>
  <c r="M6816" i="1"/>
  <c r="N6816" i="1"/>
  <c r="O6816" i="1"/>
  <c r="P6816" i="1"/>
  <c r="Q6816" i="1"/>
  <c r="U6816" i="1" s="1"/>
  <c r="R6816" i="1"/>
  <c r="S6816" i="1"/>
  <c r="T6816" i="1"/>
  <c r="V6816" i="1"/>
  <c r="I6817" i="1"/>
  <c r="J6817" i="1"/>
  <c r="K6817" i="1"/>
  <c r="L6817" i="1"/>
  <c r="M6817" i="1"/>
  <c r="N6817" i="1"/>
  <c r="O6817" i="1"/>
  <c r="P6817" i="1"/>
  <c r="Q6817" i="1"/>
  <c r="S6817" i="1"/>
  <c r="T6817" i="1"/>
  <c r="V6817" i="1"/>
  <c r="I6818" i="1"/>
  <c r="J6818" i="1"/>
  <c r="K6818" i="1"/>
  <c r="L6818" i="1"/>
  <c r="M6818" i="1"/>
  <c r="N6818" i="1"/>
  <c r="O6818" i="1"/>
  <c r="P6818" i="1"/>
  <c r="Q6818" i="1"/>
  <c r="R6818" i="1"/>
  <c r="S6818" i="1"/>
  <c r="T6818" i="1"/>
  <c r="U6818" i="1"/>
  <c r="V6818" i="1"/>
  <c r="I6819" i="1"/>
  <c r="J6819" i="1"/>
  <c r="K6819" i="1"/>
  <c r="L6819" i="1"/>
  <c r="M6819" i="1"/>
  <c r="N6819" i="1"/>
  <c r="O6819" i="1"/>
  <c r="P6819" i="1"/>
  <c r="Q6819" i="1"/>
  <c r="R6819" i="1"/>
  <c r="S6819" i="1"/>
  <c r="T6819" i="1"/>
  <c r="U6819" i="1"/>
  <c r="V6819" i="1"/>
  <c r="I6820" i="1"/>
  <c r="J6820" i="1"/>
  <c r="K6820" i="1"/>
  <c r="L6820" i="1"/>
  <c r="M6820" i="1"/>
  <c r="N6820" i="1"/>
  <c r="O6820" i="1"/>
  <c r="P6820" i="1"/>
  <c r="Q6820" i="1"/>
  <c r="R6820" i="1"/>
  <c r="S6820" i="1"/>
  <c r="T6820" i="1"/>
  <c r="U6820" i="1"/>
  <c r="V6820" i="1"/>
  <c r="I6821" i="1"/>
  <c r="J6821" i="1"/>
  <c r="K6821" i="1"/>
  <c r="L6821" i="1"/>
  <c r="M6821" i="1"/>
  <c r="N6821" i="1"/>
  <c r="O6821" i="1"/>
  <c r="P6821" i="1"/>
  <c r="Q6821" i="1"/>
  <c r="R6821" i="1"/>
  <c r="S6821" i="1"/>
  <c r="T6821" i="1"/>
  <c r="U6821" i="1"/>
  <c r="V6821" i="1"/>
  <c r="I6822" i="1"/>
  <c r="J6822" i="1"/>
  <c r="K6822" i="1"/>
  <c r="L6822" i="1"/>
  <c r="M6822" i="1"/>
  <c r="N6822" i="1"/>
  <c r="O6822" i="1"/>
  <c r="P6822" i="1"/>
  <c r="Q6822" i="1"/>
  <c r="U6822" i="1" s="1"/>
  <c r="R6822" i="1"/>
  <c r="S6822" i="1"/>
  <c r="T6822" i="1"/>
  <c r="V6822" i="1"/>
  <c r="I6823" i="1"/>
  <c r="J6823" i="1"/>
  <c r="K6823" i="1"/>
  <c r="L6823" i="1"/>
  <c r="M6823" i="1"/>
  <c r="N6823" i="1"/>
  <c r="O6823" i="1"/>
  <c r="P6823" i="1"/>
  <c r="Q6823" i="1"/>
  <c r="U6823" i="1" s="1"/>
  <c r="R6823" i="1"/>
  <c r="S6823" i="1"/>
  <c r="T6823" i="1"/>
  <c r="V6823" i="1"/>
  <c r="I6824" i="1"/>
  <c r="J6824" i="1"/>
  <c r="K6824" i="1"/>
  <c r="L6824" i="1"/>
  <c r="M6824" i="1"/>
  <c r="N6824" i="1"/>
  <c r="O6824" i="1"/>
  <c r="P6824" i="1"/>
  <c r="Q6824" i="1"/>
  <c r="R6824" i="1"/>
  <c r="S6824" i="1"/>
  <c r="T6824" i="1"/>
  <c r="U6824" i="1"/>
  <c r="V6824" i="1"/>
  <c r="I6825" i="1"/>
  <c r="J6825" i="1"/>
  <c r="K6825" i="1"/>
  <c r="L6825" i="1"/>
  <c r="M6825" i="1"/>
  <c r="N6825" i="1"/>
  <c r="O6825" i="1"/>
  <c r="P6825" i="1"/>
  <c r="Q6825" i="1"/>
  <c r="R6825" i="1"/>
  <c r="S6825" i="1"/>
  <c r="T6825" i="1"/>
  <c r="U6825" i="1"/>
  <c r="V6825" i="1"/>
  <c r="I6826" i="1"/>
  <c r="J6826" i="1"/>
  <c r="K6826" i="1"/>
  <c r="L6826" i="1"/>
  <c r="M6826" i="1"/>
  <c r="N6826" i="1"/>
  <c r="O6826" i="1"/>
  <c r="P6826" i="1"/>
  <c r="Q6826" i="1"/>
  <c r="R6826" i="1"/>
  <c r="S6826" i="1"/>
  <c r="T6826" i="1"/>
  <c r="U6826" i="1"/>
  <c r="V6826" i="1"/>
  <c r="I6827" i="1"/>
  <c r="J6827" i="1"/>
  <c r="K6827" i="1"/>
  <c r="L6827" i="1"/>
  <c r="M6827" i="1"/>
  <c r="N6827" i="1"/>
  <c r="O6827" i="1"/>
  <c r="P6827" i="1"/>
  <c r="Q6827" i="1"/>
  <c r="R6827" i="1"/>
  <c r="S6827" i="1"/>
  <c r="T6827" i="1"/>
  <c r="U6827" i="1"/>
  <c r="V6827" i="1"/>
  <c r="I6828" i="1"/>
  <c r="J6828" i="1"/>
  <c r="K6828" i="1"/>
  <c r="L6828" i="1"/>
  <c r="M6828" i="1"/>
  <c r="N6828" i="1"/>
  <c r="O6828" i="1"/>
  <c r="P6828" i="1"/>
  <c r="Q6828" i="1"/>
  <c r="U6828" i="1" s="1"/>
  <c r="R6828" i="1"/>
  <c r="S6828" i="1"/>
  <c r="T6828" i="1"/>
  <c r="V6828" i="1"/>
  <c r="I6829" i="1"/>
  <c r="J6829" i="1"/>
  <c r="K6829" i="1"/>
  <c r="L6829" i="1"/>
  <c r="M6829" i="1"/>
  <c r="N6829" i="1"/>
  <c r="O6829" i="1"/>
  <c r="P6829" i="1"/>
  <c r="Q6829" i="1"/>
  <c r="U6829" i="1" s="1"/>
  <c r="S6829" i="1"/>
  <c r="T6829" i="1"/>
  <c r="V6829" i="1"/>
  <c r="I6830" i="1"/>
  <c r="J6830" i="1"/>
  <c r="K6830" i="1"/>
  <c r="L6830" i="1"/>
  <c r="M6830" i="1"/>
  <c r="N6830" i="1"/>
  <c r="O6830" i="1"/>
  <c r="P6830" i="1"/>
  <c r="Q6830" i="1"/>
  <c r="R6830" i="1"/>
  <c r="S6830" i="1"/>
  <c r="T6830" i="1"/>
  <c r="U6830" i="1"/>
  <c r="V6830" i="1"/>
  <c r="I6831" i="1"/>
  <c r="J6831" i="1"/>
  <c r="K6831" i="1"/>
  <c r="L6831" i="1"/>
  <c r="M6831" i="1"/>
  <c r="N6831" i="1"/>
  <c r="O6831" i="1"/>
  <c r="P6831" i="1"/>
  <c r="Q6831" i="1"/>
  <c r="R6831" i="1"/>
  <c r="S6831" i="1"/>
  <c r="T6831" i="1"/>
  <c r="U6831" i="1"/>
  <c r="V6831" i="1"/>
  <c r="I6832" i="1"/>
  <c r="J6832" i="1"/>
  <c r="K6832" i="1"/>
  <c r="L6832" i="1"/>
  <c r="M6832" i="1"/>
  <c r="N6832" i="1"/>
  <c r="O6832" i="1"/>
  <c r="P6832" i="1"/>
  <c r="Q6832" i="1"/>
  <c r="R6832" i="1"/>
  <c r="S6832" i="1"/>
  <c r="T6832" i="1"/>
  <c r="U6832" i="1"/>
  <c r="V6832" i="1"/>
  <c r="I6833" i="1"/>
  <c r="J6833" i="1"/>
  <c r="K6833" i="1"/>
  <c r="L6833" i="1"/>
  <c r="M6833" i="1"/>
  <c r="N6833" i="1"/>
  <c r="O6833" i="1"/>
  <c r="P6833" i="1"/>
  <c r="Q6833" i="1"/>
  <c r="R6833" i="1"/>
  <c r="S6833" i="1"/>
  <c r="T6833" i="1"/>
  <c r="U6833" i="1"/>
  <c r="V6833" i="1"/>
  <c r="I6834" i="1"/>
  <c r="J6834" i="1"/>
  <c r="K6834" i="1"/>
  <c r="L6834" i="1"/>
  <c r="M6834" i="1"/>
  <c r="N6834" i="1"/>
  <c r="O6834" i="1"/>
  <c r="P6834" i="1"/>
  <c r="Q6834" i="1"/>
  <c r="U6834" i="1" s="1"/>
  <c r="R6834" i="1"/>
  <c r="S6834" i="1"/>
  <c r="T6834" i="1"/>
  <c r="V6834" i="1"/>
  <c r="I6835" i="1"/>
  <c r="J6835" i="1"/>
  <c r="K6835" i="1"/>
  <c r="L6835" i="1"/>
  <c r="M6835" i="1"/>
  <c r="N6835" i="1"/>
  <c r="O6835" i="1"/>
  <c r="P6835" i="1"/>
  <c r="Q6835" i="1"/>
  <c r="U6835" i="1" s="1"/>
  <c r="S6835" i="1"/>
  <c r="T6835" i="1"/>
  <c r="V6835" i="1"/>
  <c r="I6836" i="1"/>
  <c r="J6836" i="1"/>
  <c r="K6836" i="1"/>
  <c r="L6836" i="1"/>
  <c r="M6836" i="1"/>
  <c r="N6836" i="1"/>
  <c r="O6836" i="1"/>
  <c r="P6836" i="1"/>
  <c r="Q6836" i="1"/>
  <c r="R6836" i="1"/>
  <c r="S6836" i="1"/>
  <c r="T6836" i="1"/>
  <c r="U6836" i="1"/>
  <c r="V6836" i="1"/>
  <c r="I6837" i="1"/>
  <c r="J6837" i="1"/>
  <c r="K6837" i="1"/>
  <c r="L6837" i="1"/>
  <c r="M6837" i="1"/>
  <c r="N6837" i="1"/>
  <c r="O6837" i="1"/>
  <c r="P6837" i="1"/>
  <c r="Q6837" i="1"/>
  <c r="R6837" i="1"/>
  <c r="S6837" i="1"/>
  <c r="T6837" i="1"/>
  <c r="U6837" i="1"/>
  <c r="V6837" i="1"/>
  <c r="I6838" i="1"/>
  <c r="J6838" i="1"/>
  <c r="K6838" i="1"/>
  <c r="L6838" i="1"/>
  <c r="M6838" i="1"/>
  <c r="N6838" i="1"/>
  <c r="O6838" i="1"/>
  <c r="P6838" i="1"/>
  <c r="Q6838" i="1"/>
  <c r="R6838" i="1"/>
  <c r="S6838" i="1"/>
  <c r="T6838" i="1"/>
  <c r="U6838" i="1"/>
  <c r="V6838" i="1"/>
  <c r="I6839" i="1"/>
  <c r="J6839" i="1"/>
  <c r="K6839" i="1"/>
  <c r="L6839" i="1"/>
  <c r="M6839" i="1"/>
  <c r="N6839" i="1"/>
  <c r="O6839" i="1"/>
  <c r="P6839" i="1"/>
  <c r="Q6839" i="1"/>
  <c r="R6839" i="1"/>
  <c r="S6839" i="1"/>
  <c r="T6839" i="1"/>
  <c r="U6839" i="1"/>
  <c r="V6839" i="1"/>
  <c r="I6840" i="1"/>
  <c r="J6840" i="1"/>
  <c r="K6840" i="1"/>
  <c r="L6840" i="1"/>
  <c r="M6840" i="1"/>
  <c r="N6840" i="1"/>
  <c r="O6840" i="1"/>
  <c r="P6840" i="1"/>
  <c r="Q6840" i="1"/>
  <c r="U6840" i="1" s="1"/>
  <c r="R6840" i="1"/>
  <c r="S6840" i="1"/>
  <c r="T6840" i="1"/>
  <c r="V6840" i="1"/>
  <c r="I6841" i="1"/>
  <c r="J6841" i="1"/>
  <c r="K6841" i="1"/>
  <c r="L6841" i="1"/>
  <c r="M6841" i="1"/>
  <c r="N6841" i="1"/>
  <c r="O6841" i="1"/>
  <c r="P6841" i="1"/>
  <c r="Q6841" i="1"/>
  <c r="U6841" i="1" s="1"/>
  <c r="S6841" i="1"/>
  <c r="T6841" i="1"/>
  <c r="V6841" i="1"/>
  <c r="I6842" i="1"/>
  <c r="J6842" i="1"/>
  <c r="K6842" i="1"/>
  <c r="L6842" i="1"/>
  <c r="M6842" i="1"/>
  <c r="N6842" i="1"/>
  <c r="O6842" i="1"/>
  <c r="P6842" i="1"/>
  <c r="Q6842" i="1"/>
  <c r="R6842" i="1"/>
  <c r="S6842" i="1"/>
  <c r="T6842" i="1"/>
  <c r="U6842" i="1"/>
  <c r="V6842" i="1"/>
  <c r="I6843" i="1"/>
  <c r="J6843" i="1"/>
  <c r="K6843" i="1"/>
  <c r="L6843" i="1"/>
  <c r="M6843" i="1"/>
  <c r="N6843" i="1"/>
  <c r="O6843" i="1"/>
  <c r="P6843" i="1"/>
  <c r="Q6843" i="1"/>
  <c r="R6843" i="1"/>
  <c r="S6843" i="1"/>
  <c r="T6843" i="1"/>
  <c r="U6843" i="1"/>
  <c r="V6843" i="1"/>
  <c r="I6844" i="1"/>
  <c r="J6844" i="1"/>
  <c r="K6844" i="1"/>
  <c r="L6844" i="1"/>
  <c r="M6844" i="1"/>
  <c r="N6844" i="1"/>
  <c r="O6844" i="1"/>
  <c r="P6844" i="1"/>
  <c r="Q6844" i="1"/>
  <c r="R6844" i="1"/>
  <c r="S6844" i="1"/>
  <c r="T6844" i="1"/>
  <c r="U6844" i="1"/>
  <c r="V6844" i="1"/>
  <c r="I6845" i="1"/>
  <c r="J6845" i="1"/>
  <c r="K6845" i="1"/>
  <c r="L6845" i="1"/>
  <c r="M6845" i="1"/>
  <c r="N6845" i="1"/>
  <c r="O6845" i="1"/>
  <c r="P6845" i="1"/>
  <c r="Q6845" i="1"/>
  <c r="R6845" i="1"/>
  <c r="S6845" i="1"/>
  <c r="T6845" i="1"/>
  <c r="U6845" i="1"/>
  <c r="V6845" i="1"/>
  <c r="I6846" i="1"/>
  <c r="J6846" i="1"/>
  <c r="K6846" i="1"/>
  <c r="L6846" i="1"/>
  <c r="M6846" i="1"/>
  <c r="N6846" i="1"/>
  <c r="O6846" i="1"/>
  <c r="P6846" i="1"/>
  <c r="Q6846" i="1"/>
  <c r="U6846" i="1" s="1"/>
  <c r="R6846" i="1"/>
  <c r="S6846" i="1"/>
  <c r="T6846" i="1"/>
  <c r="V6846" i="1"/>
  <c r="I6847" i="1"/>
  <c r="J6847" i="1"/>
  <c r="K6847" i="1"/>
  <c r="L6847" i="1"/>
  <c r="M6847" i="1"/>
  <c r="N6847" i="1"/>
  <c r="O6847" i="1"/>
  <c r="P6847" i="1"/>
  <c r="Q6847" i="1"/>
  <c r="U6847" i="1" s="1"/>
  <c r="S6847" i="1"/>
  <c r="T6847" i="1"/>
  <c r="V6847" i="1"/>
  <c r="I6848" i="1"/>
  <c r="J6848" i="1"/>
  <c r="K6848" i="1"/>
  <c r="L6848" i="1"/>
  <c r="M6848" i="1"/>
  <c r="N6848" i="1"/>
  <c r="O6848" i="1"/>
  <c r="P6848" i="1"/>
  <c r="Q6848" i="1"/>
  <c r="R6848" i="1"/>
  <c r="S6848" i="1"/>
  <c r="T6848" i="1"/>
  <c r="U6848" i="1"/>
  <c r="V6848" i="1"/>
  <c r="I6849" i="1"/>
  <c r="J6849" i="1"/>
  <c r="K6849" i="1"/>
  <c r="L6849" i="1"/>
  <c r="M6849" i="1"/>
  <c r="N6849" i="1"/>
  <c r="O6849" i="1"/>
  <c r="P6849" i="1"/>
  <c r="Q6849" i="1"/>
  <c r="R6849" i="1"/>
  <c r="S6849" i="1"/>
  <c r="T6849" i="1"/>
  <c r="U6849" i="1"/>
  <c r="V6849" i="1"/>
  <c r="I6850" i="1"/>
  <c r="J6850" i="1"/>
  <c r="K6850" i="1"/>
  <c r="L6850" i="1"/>
  <c r="M6850" i="1"/>
  <c r="N6850" i="1"/>
  <c r="O6850" i="1"/>
  <c r="P6850" i="1"/>
  <c r="Q6850" i="1"/>
  <c r="R6850" i="1"/>
  <c r="S6850" i="1"/>
  <c r="T6850" i="1"/>
  <c r="U6850" i="1"/>
  <c r="V6850" i="1"/>
  <c r="I6851" i="1"/>
  <c r="J6851" i="1"/>
  <c r="K6851" i="1"/>
  <c r="L6851" i="1"/>
  <c r="M6851" i="1"/>
  <c r="N6851" i="1"/>
  <c r="O6851" i="1"/>
  <c r="P6851" i="1"/>
  <c r="Q6851" i="1"/>
  <c r="R6851" i="1"/>
  <c r="S6851" i="1"/>
  <c r="T6851" i="1"/>
  <c r="U6851" i="1"/>
  <c r="V6851" i="1"/>
  <c r="I6852" i="1"/>
  <c r="J6852" i="1"/>
  <c r="K6852" i="1"/>
  <c r="L6852" i="1"/>
  <c r="M6852" i="1"/>
  <c r="N6852" i="1"/>
  <c r="O6852" i="1"/>
  <c r="P6852" i="1"/>
  <c r="Q6852" i="1"/>
  <c r="U6852" i="1" s="1"/>
  <c r="R6852" i="1"/>
  <c r="S6852" i="1"/>
  <c r="T6852" i="1"/>
  <c r="V6852" i="1"/>
  <c r="I6853" i="1"/>
  <c r="J6853" i="1"/>
  <c r="K6853" i="1"/>
  <c r="L6853" i="1"/>
  <c r="M6853" i="1"/>
  <c r="N6853" i="1"/>
  <c r="O6853" i="1"/>
  <c r="P6853" i="1"/>
  <c r="Q6853" i="1"/>
  <c r="S6853" i="1"/>
  <c r="T6853" i="1"/>
  <c r="V6853" i="1"/>
  <c r="I6854" i="1"/>
  <c r="J6854" i="1"/>
  <c r="K6854" i="1"/>
  <c r="L6854" i="1"/>
  <c r="M6854" i="1"/>
  <c r="N6854" i="1"/>
  <c r="O6854" i="1"/>
  <c r="P6854" i="1"/>
  <c r="Q6854" i="1"/>
  <c r="R6854" i="1"/>
  <c r="S6854" i="1"/>
  <c r="T6854" i="1"/>
  <c r="U6854" i="1"/>
  <c r="V6854" i="1"/>
  <c r="I6855" i="1"/>
  <c r="J6855" i="1"/>
  <c r="K6855" i="1"/>
  <c r="L6855" i="1"/>
  <c r="M6855" i="1"/>
  <c r="N6855" i="1"/>
  <c r="O6855" i="1"/>
  <c r="P6855" i="1"/>
  <c r="Q6855" i="1"/>
  <c r="R6855" i="1"/>
  <c r="S6855" i="1"/>
  <c r="T6855" i="1"/>
  <c r="U6855" i="1"/>
  <c r="V6855" i="1"/>
  <c r="I6856" i="1"/>
  <c r="J6856" i="1"/>
  <c r="K6856" i="1"/>
  <c r="L6856" i="1"/>
  <c r="M6856" i="1"/>
  <c r="N6856" i="1"/>
  <c r="O6856" i="1"/>
  <c r="P6856" i="1"/>
  <c r="Q6856" i="1"/>
  <c r="R6856" i="1"/>
  <c r="S6856" i="1"/>
  <c r="T6856" i="1"/>
  <c r="U6856" i="1"/>
  <c r="V6856" i="1"/>
  <c r="I6857" i="1"/>
  <c r="J6857" i="1"/>
  <c r="K6857" i="1"/>
  <c r="L6857" i="1"/>
  <c r="M6857" i="1"/>
  <c r="N6857" i="1"/>
  <c r="O6857" i="1"/>
  <c r="P6857" i="1"/>
  <c r="Q6857" i="1"/>
  <c r="R6857" i="1"/>
  <c r="S6857" i="1"/>
  <c r="T6857" i="1"/>
  <c r="U6857" i="1"/>
  <c r="V6857" i="1"/>
  <c r="I6858" i="1"/>
  <c r="J6858" i="1"/>
  <c r="K6858" i="1"/>
  <c r="L6858" i="1"/>
  <c r="M6858" i="1"/>
  <c r="N6858" i="1"/>
  <c r="O6858" i="1"/>
  <c r="P6858" i="1"/>
  <c r="Q6858" i="1"/>
  <c r="U6858" i="1" s="1"/>
  <c r="R6858" i="1"/>
  <c r="S6858" i="1"/>
  <c r="T6858" i="1"/>
  <c r="V6858" i="1"/>
  <c r="I6859" i="1"/>
  <c r="J6859" i="1"/>
  <c r="K6859" i="1"/>
  <c r="L6859" i="1"/>
  <c r="M6859" i="1"/>
  <c r="N6859" i="1"/>
  <c r="O6859" i="1"/>
  <c r="P6859" i="1"/>
  <c r="Q6859" i="1"/>
  <c r="U6859" i="1" s="1"/>
  <c r="R6859" i="1"/>
  <c r="S6859" i="1"/>
  <c r="T6859" i="1"/>
  <c r="V6859" i="1"/>
  <c r="I6860" i="1"/>
  <c r="J6860" i="1"/>
  <c r="K6860" i="1"/>
  <c r="L6860" i="1"/>
  <c r="M6860" i="1"/>
  <c r="N6860" i="1"/>
  <c r="O6860" i="1"/>
  <c r="P6860" i="1"/>
  <c r="Q6860" i="1"/>
  <c r="R6860" i="1"/>
  <c r="S6860" i="1"/>
  <c r="T6860" i="1"/>
  <c r="U6860" i="1"/>
  <c r="V6860" i="1"/>
  <c r="I6861" i="1"/>
  <c r="J6861" i="1"/>
  <c r="K6861" i="1"/>
  <c r="L6861" i="1"/>
  <c r="M6861" i="1"/>
  <c r="N6861" i="1"/>
  <c r="O6861" i="1"/>
  <c r="P6861" i="1"/>
  <c r="Q6861" i="1"/>
  <c r="R6861" i="1"/>
  <c r="S6861" i="1"/>
  <c r="T6861" i="1"/>
  <c r="U6861" i="1"/>
  <c r="V6861" i="1"/>
  <c r="I6862" i="1"/>
  <c r="J6862" i="1"/>
  <c r="K6862" i="1"/>
  <c r="L6862" i="1"/>
  <c r="M6862" i="1"/>
  <c r="N6862" i="1"/>
  <c r="O6862" i="1"/>
  <c r="P6862" i="1"/>
  <c r="Q6862" i="1"/>
  <c r="R6862" i="1"/>
  <c r="S6862" i="1"/>
  <c r="T6862" i="1"/>
  <c r="U6862" i="1"/>
  <c r="V6862" i="1"/>
  <c r="I6863" i="1"/>
  <c r="J6863" i="1"/>
  <c r="K6863" i="1"/>
  <c r="L6863" i="1"/>
  <c r="M6863" i="1"/>
  <c r="N6863" i="1"/>
  <c r="O6863" i="1"/>
  <c r="P6863" i="1"/>
  <c r="Q6863" i="1"/>
  <c r="R6863" i="1"/>
  <c r="S6863" i="1"/>
  <c r="T6863" i="1"/>
  <c r="U6863" i="1"/>
  <c r="V6863" i="1"/>
  <c r="I6864" i="1"/>
  <c r="J6864" i="1"/>
  <c r="K6864" i="1"/>
  <c r="L6864" i="1"/>
  <c r="M6864" i="1"/>
  <c r="N6864" i="1"/>
  <c r="O6864" i="1"/>
  <c r="P6864" i="1"/>
  <c r="Q6864" i="1"/>
  <c r="U6864" i="1" s="1"/>
  <c r="R6864" i="1"/>
  <c r="S6864" i="1"/>
  <c r="T6864" i="1"/>
  <c r="V6864" i="1"/>
  <c r="I6865" i="1"/>
  <c r="J6865" i="1"/>
  <c r="K6865" i="1"/>
  <c r="L6865" i="1"/>
  <c r="M6865" i="1"/>
  <c r="N6865" i="1"/>
  <c r="O6865" i="1"/>
  <c r="P6865" i="1"/>
  <c r="Q6865" i="1"/>
  <c r="U6865" i="1" s="1"/>
  <c r="S6865" i="1"/>
  <c r="T6865" i="1"/>
  <c r="V6865" i="1"/>
  <c r="I6866" i="1"/>
  <c r="J6866" i="1"/>
  <c r="K6866" i="1"/>
  <c r="L6866" i="1"/>
  <c r="M6866" i="1"/>
  <c r="N6866" i="1"/>
  <c r="O6866" i="1"/>
  <c r="P6866" i="1"/>
  <c r="Q6866" i="1"/>
  <c r="R6866" i="1"/>
  <c r="S6866" i="1"/>
  <c r="T6866" i="1"/>
  <c r="U6866" i="1"/>
  <c r="V6866" i="1"/>
  <c r="I6867" i="1"/>
  <c r="J6867" i="1"/>
  <c r="K6867" i="1"/>
  <c r="L6867" i="1"/>
  <c r="M6867" i="1"/>
  <c r="N6867" i="1"/>
  <c r="O6867" i="1"/>
  <c r="P6867" i="1"/>
  <c r="Q6867" i="1"/>
  <c r="R6867" i="1"/>
  <c r="S6867" i="1"/>
  <c r="T6867" i="1"/>
  <c r="U6867" i="1"/>
  <c r="V6867" i="1"/>
  <c r="I6868" i="1"/>
  <c r="J6868" i="1"/>
  <c r="K6868" i="1"/>
  <c r="L6868" i="1"/>
  <c r="M6868" i="1"/>
  <c r="N6868" i="1"/>
  <c r="O6868" i="1"/>
  <c r="P6868" i="1"/>
  <c r="Q6868" i="1"/>
  <c r="R6868" i="1"/>
  <c r="S6868" i="1"/>
  <c r="T6868" i="1"/>
  <c r="U6868" i="1"/>
  <c r="V6868" i="1"/>
  <c r="I6869" i="1"/>
  <c r="J6869" i="1"/>
  <c r="K6869" i="1"/>
  <c r="L6869" i="1"/>
  <c r="M6869" i="1"/>
  <c r="N6869" i="1"/>
  <c r="O6869" i="1"/>
  <c r="P6869" i="1"/>
  <c r="Q6869" i="1"/>
  <c r="R6869" i="1"/>
  <c r="S6869" i="1"/>
  <c r="T6869" i="1"/>
  <c r="U6869" i="1"/>
  <c r="V6869" i="1"/>
  <c r="I6870" i="1"/>
  <c r="J6870" i="1"/>
  <c r="K6870" i="1"/>
  <c r="L6870" i="1"/>
  <c r="M6870" i="1"/>
  <c r="N6870" i="1"/>
  <c r="O6870" i="1"/>
  <c r="P6870" i="1"/>
  <c r="Q6870" i="1"/>
  <c r="U6870" i="1" s="1"/>
  <c r="R6870" i="1"/>
  <c r="S6870" i="1"/>
  <c r="T6870" i="1"/>
  <c r="V6870" i="1"/>
  <c r="I6871" i="1"/>
  <c r="J6871" i="1"/>
  <c r="K6871" i="1"/>
  <c r="L6871" i="1"/>
  <c r="M6871" i="1"/>
  <c r="N6871" i="1"/>
  <c r="O6871" i="1"/>
  <c r="P6871" i="1"/>
  <c r="Q6871" i="1"/>
  <c r="U6871" i="1" s="1"/>
  <c r="S6871" i="1"/>
  <c r="T6871" i="1"/>
  <c r="V6871" i="1"/>
  <c r="I6872" i="1"/>
  <c r="J6872" i="1"/>
  <c r="K6872" i="1"/>
  <c r="L6872" i="1"/>
  <c r="M6872" i="1"/>
  <c r="N6872" i="1"/>
  <c r="O6872" i="1"/>
  <c r="P6872" i="1"/>
  <c r="Q6872" i="1"/>
  <c r="R6872" i="1"/>
  <c r="S6872" i="1"/>
  <c r="T6872" i="1"/>
  <c r="U6872" i="1"/>
  <c r="V6872" i="1"/>
  <c r="I6873" i="1"/>
  <c r="J6873" i="1"/>
  <c r="K6873" i="1"/>
  <c r="L6873" i="1"/>
  <c r="M6873" i="1"/>
  <c r="N6873" i="1"/>
  <c r="O6873" i="1"/>
  <c r="P6873" i="1"/>
  <c r="Q6873" i="1"/>
  <c r="R6873" i="1"/>
  <c r="S6873" i="1"/>
  <c r="T6873" i="1"/>
  <c r="U6873" i="1"/>
  <c r="V6873" i="1"/>
  <c r="I6874" i="1"/>
  <c r="J6874" i="1"/>
  <c r="K6874" i="1"/>
  <c r="L6874" i="1"/>
  <c r="M6874" i="1"/>
  <c r="N6874" i="1"/>
  <c r="O6874" i="1"/>
  <c r="P6874" i="1"/>
  <c r="Q6874" i="1"/>
  <c r="R6874" i="1"/>
  <c r="S6874" i="1"/>
  <c r="T6874" i="1"/>
  <c r="U6874" i="1"/>
  <c r="V6874" i="1"/>
  <c r="I6875" i="1"/>
  <c r="J6875" i="1"/>
  <c r="K6875" i="1"/>
  <c r="L6875" i="1"/>
  <c r="M6875" i="1"/>
  <c r="N6875" i="1"/>
  <c r="O6875" i="1"/>
  <c r="P6875" i="1"/>
  <c r="Q6875" i="1"/>
  <c r="R6875" i="1"/>
  <c r="S6875" i="1"/>
  <c r="T6875" i="1"/>
  <c r="U6875" i="1"/>
  <c r="V6875" i="1"/>
  <c r="I6876" i="1"/>
  <c r="J6876" i="1"/>
  <c r="K6876" i="1"/>
  <c r="L6876" i="1"/>
  <c r="M6876" i="1"/>
  <c r="N6876" i="1"/>
  <c r="O6876" i="1"/>
  <c r="P6876" i="1"/>
  <c r="Q6876" i="1"/>
  <c r="U6876" i="1" s="1"/>
  <c r="R6876" i="1"/>
  <c r="S6876" i="1"/>
  <c r="T6876" i="1"/>
  <c r="V6876" i="1"/>
  <c r="I6877" i="1"/>
  <c r="J6877" i="1"/>
  <c r="K6877" i="1"/>
  <c r="L6877" i="1"/>
  <c r="M6877" i="1"/>
  <c r="N6877" i="1"/>
  <c r="O6877" i="1"/>
  <c r="P6877" i="1"/>
  <c r="Q6877" i="1"/>
  <c r="U6877" i="1" s="1"/>
  <c r="S6877" i="1"/>
  <c r="T6877" i="1"/>
  <c r="V6877" i="1"/>
  <c r="I6878" i="1"/>
  <c r="J6878" i="1"/>
  <c r="K6878" i="1"/>
  <c r="L6878" i="1"/>
  <c r="M6878" i="1"/>
  <c r="N6878" i="1"/>
  <c r="O6878" i="1"/>
  <c r="P6878" i="1"/>
  <c r="Q6878" i="1"/>
  <c r="R6878" i="1"/>
  <c r="S6878" i="1"/>
  <c r="T6878" i="1"/>
  <c r="U6878" i="1"/>
  <c r="V6878" i="1"/>
  <c r="I6879" i="1"/>
  <c r="J6879" i="1"/>
  <c r="K6879" i="1"/>
  <c r="L6879" i="1"/>
  <c r="M6879" i="1"/>
  <c r="N6879" i="1"/>
  <c r="O6879" i="1"/>
  <c r="P6879" i="1"/>
  <c r="Q6879" i="1"/>
  <c r="R6879" i="1"/>
  <c r="S6879" i="1"/>
  <c r="T6879" i="1"/>
  <c r="U6879" i="1"/>
  <c r="V6879" i="1"/>
  <c r="I6880" i="1"/>
  <c r="J6880" i="1"/>
  <c r="K6880" i="1"/>
  <c r="L6880" i="1"/>
  <c r="M6880" i="1"/>
  <c r="N6880" i="1"/>
  <c r="O6880" i="1"/>
  <c r="P6880" i="1"/>
  <c r="Q6880" i="1"/>
  <c r="R6880" i="1"/>
  <c r="S6880" i="1"/>
  <c r="T6880" i="1"/>
  <c r="U6880" i="1"/>
  <c r="V6880" i="1"/>
  <c r="I6881" i="1"/>
  <c r="J6881" i="1"/>
  <c r="K6881" i="1"/>
  <c r="L6881" i="1"/>
  <c r="M6881" i="1"/>
  <c r="N6881" i="1"/>
  <c r="O6881" i="1"/>
  <c r="P6881" i="1"/>
  <c r="Q6881" i="1"/>
  <c r="R6881" i="1"/>
  <c r="S6881" i="1"/>
  <c r="T6881" i="1"/>
  <c r="U6881" i="1"/>
  <c r="V6881" i="1"/>
  <c r="I6882" i="1"/>
  <c r="J6882" i="1"/>
  <c r="K6882" i="1"/>
  <c r="L6882" i="1"/>
  <c r="M6882" i="1"/>
  <c r="N6882" i="1"/>
  <c r="O6882" i="1"/>
  <c r="P6882" i="1"/>
  <c r="Q6882" i="1"/>
  <c r="U6882" i="1" s="1"/>
  <c r="R6882" i="1"/>
  <c r="S6882" i="1"/>
  <c r="T6882" i="1"/>
  <c r="V6882" i="1"/>
  <c r="I6883" i="1"/>
  <c r="J6883" i="1"/>
  <c r="K6883" i="1"/>
  <c r="L6883" i="1"/>
  <c r="M6883" i="1"/>
  <c r="N6883" i="1"/>
  <c r="O6883" i="1"/>
  <c r="P6883" i="1"/>
  <c r="Q6883" i="1"/>
  <c r="U6883" i="1" s="1"/>
  <c r="S6883" i="1"/>
  <c r="T6883" i="1"/>
  <c r="V6883" i="1"/>
  <c r="I6884" i="1"/>
  <c r="J6884" i="1"/>
  <c r="K6884" i="1"/>
  <c r="L6884" i="1"/>
  <c r="M6884" i="1"/>
  <c r="N6884" i="1"/>
  <c r="O6884" i="1"/>
  <c r="P6884" i="1"/>
  <c r="Q6884" i="1"/>
  <c r="R6884" i="1"/>
  <c r="S6884" i="1"/>
  <c r="T6884" i="1"/>
  <c r="U6884" i="1"/>
  <c r="V6884" i="1"/>
  <c r="I6885" i="1"/>
  <c r="J6885" i="1"/>
  <c r="K6885" i="1"/>
  <c r="L6885" i="1"/>
  <c r="M6885" i="1"/>
  <c r="N6885" i="1"/>
  <c r="O6885" i="1"/>
  <c r="P6885" i="1"/>
  <c r="Q6885" i="1"/>
  <c r="R6885" i="1"/>
  <c r="S6885" i="1"/>
  <c r="T6885" i="1"/>
  <c r="U6885" i="1"/>
  <c r="V6885" i="1"/>
  <c r="I6886" i="1"/>
  <c r="J6886" i="1"/>
  <c r="K6886" i="1"/>
  <c r="L6886" i="1"/>
  <c r="M6886" i="1"/>
  <c r="N6886" i="1"/>
  <c r="O6886" i="1"/>
  <c r="P6886" i="1"/>
  <c r="Q6886" i="1"/>
  <c r="R6886" i="1"/>
  <c r="S6886" i="1"/>
  <c r="T6886" i="1"/>
  <c r="U6886" i="1"/>
  <c r="V6886" i="1"/>
  <c r="I6887" i="1"/>
  <c r="J6887" i="1"/>
  <c r="K6887" i="1"/>
  <c r="L6887" i="1"/>
  <c r="M6887" i="1"/>
  <c r="N6887" i="1"/>
  <c r="O6887" i="1"/>
  <c r="P6887" i="1"/>
  <c r="Q6887" i="1"/>
  <c r="R6887" i="1"/>
  <c r="S6887" i="1"/>
  <c r="T6887" i="1"/>
  <c r="U6887" i="1"/>
  <c r="V6887" i="1"/>
  <c r="I6888" i="1"/>
  <c r="J6888" i="1"/>
  <c r="K6888" i="1"/>
  <c r="L6888" i="1"/>
  <c r="M6888" i="1"/>
  <c r="N6888" i="1"/>
  <c r="O6888" i="1"/>
  <c r="P6888" i="1"/>
  <c r="Q6888" i="1"/>
  <c r="U6888" i="1" s="1"/>
  <c r="R6888" i="1"/>
  <c r="S6888" i="1"/>
  <c r="T6888" i="1"/>
  <c r="V6888" i="1"/>
  <c r="I6889" i="1"/>
  <c r="J6889" i="1"/>
  <c r="K6889" i="1"/>
  <c r="L6889" i="1"/>
  <c r="M6889" i="1"/>
  <c r="N6889" i="1"/>
  <c r="O6889" i="1"/>
  <c r="P6889" i="1"/>
  <c r="Q6889" i="1"/>
  <c r="S6889" i="1"/>
  <c r="T6889" i="1"/>
  <c r="V6889" i="1"/>
  <c r="I6890" i="1"/>
  <c r="J6890" i="1"/>
  <c r="K6890" i="1"/>
  <c r="L6890" i="1"/>
  <c r="M6890" i="1"/>
  <c r="N6890" i="1"/>
  <c r="O6890" i="1"/>
  <c r="P6890" i="1"/>
  <c r="Q6890" i="1"/>
  <c r="R6890" i="1"/>
  <c r="S6890" i="1"/>
  <c r="T6890" i="1"/>
  <c r="U6890" i="1"/>
  <c r="V6890" i="1"/>
  <c r="I6891" i="1"/>
  <c r="J6891" i="1"/>
  <c r="K6891" i="1"/>
  <c r="L6891" i="1"/>
  <c r="M6891" i="1"/>
  <c r="N6891" i="1"/>
  <c r="O6891" i="1"/>
  <c r="P6891" i="1"/>
  <c r="Q6891" i="1"/>
  <c r="R6891" i="1"/>
  <c r="S6891" i="1"/>
  <c r="T6891" i="1"/>
  <c r="U6891" i="1"/>
  <c r="V6891" i="1"/>
  <c r="I6892" i="1"/>
  <c r="J6892" i="1"/>
  <c r="K6892" i="1"/>
  <c r="L6892" i="1"/>
  <c r="M6892" i="1"/>
  <c r="N6892" i="1"/>
  <c r="O6892" i="1"/>
  <c r="P6892" i="1"/>
  <c r="Q6892" i="1"/>
  <c r="R6892" i="1"/>
  <c r="S6892" i="1"/>
  <c r="T6892" i="1"/>
  <c r="U6892" i="1"/>
  <c r="V6892" i="1"/>
  <c r="I6893" i="1"/>
  <c r="J6893" i="1"/>
  <c r="K6893" i="1"/>
  <c r="L6893" i="1"/>
  <c r="M6893" i="1"/>
  <c r="N6893" i="1"/>
  <c r="O6893" i="1"/>
  <c r="P6893" i="1"/>
  <c r="Q6893" i="1"/>
  <c r="R6893" i="1"/>
  <c r="S6893" i="1"/>
  <c r="T6893" i="1"/>
  <c r="U6893" i="1"/>
  <c r="V6893" i="1"/>
  <c r="I6894" i="1"/>
  <c r="J6894" i="1"/>
  <c r="K6894" i="1"/>
  <c r="L6894" i="1"/>
  <c r="M6894" i="1"/>
  <c r="N6894" i="1"/>
  <c r="O6894" i="1"/>
  <c r="P6894" i="1"/>
  <c r="Q6894" i="1"/>
  <c r="U6894" i="1" s="1"/>
  <c r="R6894" i="1"/>
  <c r="S6894" i="1"/>
  <c r="T6894" i="1"/>
  <c r="V6894" i="1"/>
  <c r="I6895" i="1"/>
  <c r="J6895" i="1"/>
  <c r="K6895" i="1"/>
  <c r="L6895" i="1"/>
  <c r="M6895" i="1"/>
  <c r="N6895" i="1"/>
  <c r="O6895" i="1"/>
  <c r="P6895" i="1"/>
  <c r="Q6895" i="1"/>
  <c r="U6895" i="1" s="1"/>
  <c r="R6895" i="1"/>
  <c r="S6895" i="1"/>
  <c r="T6895" i="1"/>
  <c r="V6895" i="1"/>
  <c r="I6896" i="1"/>
  <c r="J6896" i="1"/>
  <c r="K6896" i="1"/>
  <c r="L6896" i="1"/>
  <c r="M6896" i="1"/>
  <c r="N6896" i="1"/>
  <c r="O6896" i="1"/>
  <c r="P6896" i="1"/>
  <c r="Q6896" i="1"/>
  <c r="R6896" i="1"/>
  <c r="S6896" i="1"/>
  <c r="T6896" i="1"/>
  <c r="U6896" i="1"/>
  <c r="V6896" i="1"/>
  <c r="I6897" i="1"/>
  <c r="J6897" i="1"/>
  <c r="K6897" i="1"/>
  <c r="L6897" i="1"/>
  <c r="M6897" i="1"/>
  <c r="N6897" i="1"/>
  <c r="O6897" i="1"/>
  <c r="P6897" i="1"/>
  <c r="Q6897" i="1"/>
  <c r="R6897" i="1"/>
  <c r="S6897" i="1"/>
  <c r="T6897" i="1"/>
  <c r="U6897" i="1"/>
  <c r="V6897" i="1"/>
  <c r="I6898" i="1"/>
  <c r="J6898" i="1"/>
  <c r="K6898" i="1"/>
  <c r="L6898" i="1"/>
  <c r="M6898" i="1"/>
  <c r="N6898" i="1"/>
  <c r="O6898" i="1"/>
  <c r="P6898" i="1"/>
  <c r="Q6898" i="1"/>
  <c r="R6898" i="1"/>
  <c r="S6898" i="1"/>
  <c r="T6898" i="1"/>
  <c r="U6898" i="1"/>
  <c r="V6898" i="1"/>
  <c r="I6899" i="1"/>
  <c r="J6899" i="1"/>
  <c r="K6899" i="1"/>
  <c r="L6899" i="1"/>
  <c r="M6899" i="1"/>
  <c r="N6899" i="1"/>
  <c r="O6899" i="1"/>
  <c r="P6899" i="1"/>
  <c r="Q6899" i="1"/>
  <c r="R6899" i="1"/>
  <c r="S6899" i="1"/>
  <c r="T6899" i="1"/>
  <c r="U6899" i="1"/>
  <c r="V6899" i="1"/>
  <c r="I6900" i="1"/>
  <c r="J6900" i="1"/>
  <c r="K6900" i="1"/>
  <c r="L6900" i="1"/>
  <c r="M6900" i="1"/>
  <c r="N6900" i="1"/>
  <c r="O6900" i="1"/>
  <c r="P6900" i="1"/>
  <c r="Q6900" i="1"/>
  <c r="U6900" i="1" s="1"/>
  <c r="R6900" i="1"/>
  <c r="S6900" i="1"/>
  <c r="T6900" i="1"/>
  <c r="V6900" i="1"/>
  <c r="I6901" i="1"/>
  <c r="J6901" i="1"/>
  <c r="K6901" i="1"/>
  <c r="L6901" i="1"/>
  <c r="M6901" i="1"/>
  <c r="N6901" i="1"/>
  <c r="O6901" i="1"/>
  <c r="P6901" i="1"/>
  <c r="Q6901" i="1"/>
  <c r="U6901" i="1" s="1"/>
  <c r="S6901" i="1"/>
  <c r="T6901" i="1"/>
  <c r="V6901" i="1"/>
  <c r="I6902" i="1"/>
  <c r="J6902" i="1"/>
  <c r="K6902" i="1"/>
  <c r="L6902" i="1"/>
  <c r="M6902" i="1"/>
  <c r="N6902" i="1"/>
  <c r="O6902" i="1"/>
  <c r="P6902" i="1"/>
  <c r="Q6902" i="1"/>
  <c r="R6902" i="1"/>
  <c r="S6902" i="1"/>
  <c r="T6902" i="1"/>
  <c r="U6902" i="1"/>
  <c r="V6902" i="1"/>
  <c r="I6903" i="1"/>
  <c r="J6903" i="1"/>
  <c r="K6903" i="1"/>
  <c r="L6903" i="1"/>
  <c r="M6903" i="1"/>
  <c r="N6903" i="1"/>
  <c r="O6903" i="1"/>
  <c r="P6903" i="1"/>
  <c r="Q6903" i="1"/>
  <c r="R6903" i="1"/>
  <c r="S6903" i="1"/>
  <c r="T6903" i="1"/>
  <c r="U6903" i="1"/>
  <c r="V6903" i="1"/>
  <c r="I6904" i="1"/>
  <c r="J6904" i="1"/>
  <c r="K6904" i="1"/>
  <c r="L6904" i="1"/>
  <c r="M6904" i="1"/>
  <c r="N6904" i="1"/>
  <c r="O6904" i="1"/>
  <c r="P6904" i="1"/>
  <c r="Q6904" i="1"/>
  <c r="R6904" i="1"/>
  <c r="S6904" i="1"/>
  <c r="T6904" i="1"/>
  <c r="U6904" i="1"/>
  <c r="V6904" i="1"/>
  <c r="I6905" i="1"/>
  <c r="J6905" i="1"/>
  <c r="K6905" i="1"/>
  <c r="L6905" i="1"/>
  <c r="M6905" i="1"/>
  <c r="N6905" i="1"/>
  <c r="O6905" i="1"/>
  <c r="P6905" i="1"/>
  <c r="Q6905" i="1"/>
  <c r="R6905" i="1"/>
  <c r="S6905" i="1"/>
  <c r="T6905" i="1"/>
  <c r="U6905" i="1"/>
  <c r="V6905" i="1"/>
  <c r="I6906" i="1"/>
  <c r="J6906" i="1"/>
  <c r="K6906" i="1"/>
  <c r="L6906" i="1"/>
  <c r="M6906" i="1"/>
  <c r="N6906" i="1"/>
  <c r="O6906" i="1"/>
  <c r="P6906" i="1"/>
  <c r="Q6906" i="1"/>
  <c r="U6906" i="1" s="1"/>
  <c r="R6906" i="1"/>
  <c r="S6906" i="1"/>
  <c r="T6906" i="1"/>
  <c r="V6906" i="1"/>
  <c r="I6907" i="1"/>
  <c r="J6907" i="1"/>
  <c r="K6907" i="1"/>
  <c r="L6907" i="1"/>
  <c r="M6907" i="1"/>
  <c r="N6907" i="1"/>
  <c r="O6907" i="1"/>
  <c r="P6907" i="1"/>
  <c r="Q6907" i="1"/>
  <c r="U6907" i="1" s="1"/>
  <c r="S6907" i="1"/>
  <c r="T6907" i="1"/>
  <c r="V6907" i="1"/>
  <c r="I6908" i="1"/>
  <c r="J6908" i="1"/>
  <c r="K6908" i="1"/>
  <c r="L6908" i="1"/>
  <c r="M6908" i="1"/>
  <c r="N6908" i="1"/>
  <c r="O6908" i="1"/>
  <c r="P6908" i="1"/>
  <c r="Q6908" i="1"/>
  <c r="R6908" i="1"/>
  <c r="S6908" i="1"/>
  <c r="T6908" i="1"/>
  <c r="U6908" i="1"/>
  <c r="V6908" i="1"/>
  <c r="I6909" i="1"/>
  <c r="J6909" i="1"/>
  <c r="K6909" i="1"/>
  <c r="L6909" i="1"/>
  <c r="M6909" i="1"/>
  <c r="N6909" i="1"/>
  <c r="O6909" i="1"/>
  <c r="P6909" i="1"/>
  <c r="Q6909" i="1"/>
  <c r="R6909" i="1"/>
  <c r="S6909" i="1"/>
  <c r="T6909" i="1"/>
  <c r="U6909" i="1"/>
  <c r="V6909" i="1"/>
  <c r="I6910" i="1"/>
  <c r="J6910" i="1"/>
  <c r="K6910" i="1"/>
  <c r="L6910" i="1"/>
  <c r="M6910" i="1"/>
  <c r="N6910" i="1"/>
  <c r="O6910" i="1"/>
  <c r="P6910" i="1"/>
  <c r="Q6910" i="1"/>
  <c r="R6910" i="1"/>
  <c r="S6910" i="1"/>
  <c r="T6910" i="1"/>
  <c r="U6910" i="1"/>
  <c r="V6910" i="1"/>
  <c r="I6911" i="1"/>
  <c r="J6911" i="1"/>
  <c r="K6911" i="1"/>
  <c r="L6911" i="1"/>
  <c r="M6911" i="1"/>
  <c r="N6911" i="1"/>
  <c r="O6911" i="1"/>
  <c r="P6911" i="1"/>
  <c r="Q6911" i="1"/>
  <c r="R6911" i="1"/>
  <c r="S6911" i="1"/>
  <c r="T6911" i="1"/>
  <c r="U6911" i="1"/>
  <c r="V6911" i="1"/>
  <c r="I6912" i="1"/>
  <c r="J6912" i="1"/>
  <c r="K6912" i="1"/>
  <c r="L6912" i="1"/>
  <c r="M6912" i="1"/>
  <c r="N6912" i="1"/>
  <c r="O6912" i="1"/>
  <c r="P6912" i="1"/>
  <c r="Q6912" i="1"/>
  <c r="U6912" i="1" s="1"/>
  <c r="R6912" i="1"/>
  <c r="S6912" i="1"/>
  <c r="T6912" i="1"/>
  <c r="V6912" i="1"/>
  <c r="I6913" i="1"/>
  <c r="J6913" i="1"/>
  <c r="K6913" i="1"/>
  <c r="L6913" i="1"/>
  <c r="M6913" i="1"/>
  <c r="N6913" i="1"/>
  <c r="O6913" i="1"/>
  <c r="P6913" i="1"/>
  <c r="Q6913" i="1"/>
  <c r="U6913" i="1" s="1"/>
  <c r="S6913" i="1"/>
  <c r="T6913" i="1"/>
  <c r="V6913" i="1"/>
  <c r="I6914" i="1"/>
  <c r="J6914" i="1"/>
  <c r="K6914" i="1"/>
  <c r="L6914" i="1"/>
  <c r="M6914" i="1"/>
  <c r="N6914" i="1"/>
  <c r="O6914" i="1"/>
  <c r="P6914" i="1"/>
  <c r="Q6914" i="1"/>
  <c r="R6914" i="1"/>
  <c r="S6914" i="1"/>
  <c r="T6914" i="1"/>
  <c r="U6914" i="1"/>
  <c r="V6914" i="1"/>
  <c r="I6915" i="1"/>
  <c r="J6915" i="1"/>
  <c r="K6915" i="1"/>
  <c r="L6915" i="1"/>
  <c r="M6915" i="1"/>
  <c r="N6915" i="1"/>
  <c r="O6915" i="1"/>
  <c r="P6915" i="1"/>
  <c r="Q6915" i="1"/>
  <c r="R6915" i="1"/>
  <c r="S6915" i="1"/>
  <c r="T6915" i="1"/>
  <c r="U6915" i="1"/>
  <c r="V6915" i="1"/>
  <c r="I6916" i="1"/>
  <c r="J6916" i="1"/>
  <c r="K6916" i="1"/>
  <c r="L6916" i="1"/>
  <c r="M6916" i="1"/>
  <c r="N6916" i="1"/>
  <c r="O6916" i="1"/>
  <c r="P6916" i="1"/>
  <c r="Q6916" i="1"/>
  <c r="R6916" i="1"/>
  <c r="S6916" i="1"/>
  <c r="T6916" i="1"/>
  <c r="U6916" i="1"/>
  <c r="V6916" i="1"/>
  <c r="I6917" i="1"/>
  <c r="J6917" i="1"/>
  <c r="K6917" i="1"/>
  <c r="L6917" i="1"/>
  <c r="M6917" i="1"/>
  <c r="N6917" i="1"/>
  <c r="O6917" i="1"/>
  <c r="P6917" i="1"/>
  <c r="Q6917" i="1"/>
  <c r="R6917" i="1"/>
  <c r="S6917" i="1"/>
  <c r="T6917" i="1"/>
  <c r="U6917" i="1"/>
  <c r="V6917" i="1"/>
  <c r="I6918" i="1"/>
  <c r="J6918" i="1"/>
  <c r="K6918" i="1"/>
  <c r="L6918" i="1"/>
  <c r="M6918" i="1"/>
  <c r="N6918" i="1"/>
  <c r="O6918" i="1"/>
  <c r="P6918" i="1"/>
  <c r="Q6918" i="1"/>
  <c r="U6918" i="1" s="1"/>
  <c r="R6918" i="1"/>
  <c r="S6918" i="1"/>
  <c r="T6918" i="1"/>
  <c r="V6918" i="1"/>
  <c r="I6919" i="1"/>
  <c r="J6919" i="1"/>
  <c r="K6919" i="1"/>
  <c r="L6919" i="1"/>
  <c r="M6919" i="1"/>
  <c r="N6919" i="1"/>
  <c r="O6919" i="1"/>
  <c r="P6919" i="1"/>
  <c r="Q6919" i="1"/>
  <c r="U6919" i="1" s="1"/>
  <c r="S6919" i="1"/>
  <c r="T6919" i="1"/>
  <c r="V6919" i="1"/>
  <c r="I6920" i="1"/>
  <c r="J6920" i="1"/>
  <c r="K6920" i="1"/>
  <c r="L6920" i="1"/>
  <c r="M6920" i="1"/>
  <c r="N6920" i="1"/>
  <c r="O6920" i="1"/>
  <c r="P6920" i="1"/>
  <c r="Q6920" i="1"/>
  <c r="R6920" i="1"/>
  <c r="S6920" i="1"/>
  <c r="T6920" i="1"/>
  <c r="U6920" i="1"/>
  <c r="V6920" i="1"/>
  <c r="I6921" i="1"/>
  <c r="J6921" i="1"/>
  <c r="K6921" i="1"/>
  <c r="L6921" i="1"/>
  <c r="M6921" i="1"/>
  <c r="N6921" i="1"/>
  <c r="O6921" i="1"/>
  <c r="P6921" i="1"/>
  <c r="Q6921" i="1"/>
  <c r="R6921" i="1"/>
  <c r="S6921" i="1"/>
  <c r="T6921" i="1"/>
  <c r="U6921" i="1"/>
  <c r="V6921" i="1"/>
  <c r="I6922" i="1"/>
  <c r="J6922" i="1"/>
  <c r="K6922" i="1"/>
  <c r="L6922" i="1"/>
  <c r="M6922" i="1"/>
  <c r="N6922" i="1"/>
  <c r="O6922" i="1"/>
  <c r="P6922" i="1"/>
  <c r="Q6922" i="1"/>
  <c r="R6922" i="1"/>
  <c r="S6922" i="1"/>
  <c r="T6922" i="1"/>
  <c r="U6922" i="1"/>
  <c r="V6922" i="1"/>
  <c r="I6923" i="1"/>
  <c r="J6923" i="1"/>
  <c r="K6923" i="1"/>
  <c r="L6923" i="1"/>
  <c r="M6923" i="1"/>
  <c r="N6923" i="1"/>
  <c r="O6923" i="1"/>
  <c r="P6923" i="1"/>
  <c r="Q6923" i="1"/>
  <c r="R6923" i="1"/>
  <c r="S6923" i="1"/>
  <c r="T6923" i="1"/>
  <c r="U6923" i="1"/>
  <c r="V6923" i="1"/>
  <c r="I6924" i="1"/>
  <c r="J6924" i="1"/>
  <c r="K6924" i="1"/>
  <c r="L6924" i="1"/>
  <c r="M6924" i="1"/>
  <c r="N6924" i="1"/>
  <c r="O6924" i="1"/>
  <c r="P6924" i="1"/>
  <c r="Q6924" i="1"/>
  <c r="U6924" i="1" s="1"/>
  <c r="S6924" i="1"/>
  <c r="T6924" i="1"/>
  <c r="V6924" i="1"/>
  <c r="I6925" i="1"/>
  <c r="J6925" i="1"/>
  <c r="K6925" i="1"/>
  <c r="L6925" i="1"/>
  <c r="M6925" i="1"/>
  <c r="N6925" i="1"/>
  <c r="O6925" i="1"/>
  <c r="P6925" i="1"/>
  <c r="Q6925" i="1"/>
  <c r="S6925" i="1"/>
  <c r="T6925" i="1"/>
  <c r="V6925" i="1"/>
  <c r="I6926" i="1"/>
  <c r="J6926" i="1"/>
  <c r="K6926" i="1"/>
  <c r="L6926" i="1"/>
  <c r="M6926" i="1"/>
  <c r="N6926" i="1"/>
  <c r="O6926" i="1"/>
  <c r="P6926" i="1"/>
  <c r="Q6926" i="1"/>
  <c r="R6926" i="1"/>
  <c r="S6926" i="1"/>
  <c r="T6926" i="1"/>
  <c r="U6926" i="1"/>
  <c r="V6926" i="1"/>
  <c r="I6927" i="1"/>
  <c r="J6927" i="1"/>
  <c r="K6927" i="1"/>
  <c r="L6927" i="1"/>
  <c r="M6927" i="1"/>
  <c r="N6927" i="1"/>
  <c r="O6927" i="1"/>
  <c r="P6927" i="1"/>
  <c r="Q6927" i="1"/>
  <c r="U6927" i="1" s="1"/>
  <c r="R6927" i="1"/>
  <c r="S6927" i="1"/>
  <c r="T6927" i="1"/>
  <c r="V6927" i="1"/>
  <c r="I6928" i="1"/>
  <c r="J6928" i="1"/>
  <c r="K6928" i="1"/>
  <c r="L6928" i="1"/>
  <c r="M6928" i="1"/>
  <c r="N6928" i="1"/>
  <c r="O6928" i="1"/>
  <c r="P6928" i="1"/>
  <c r="Q6928" i="1"/>
  <c r="R6928" i="1"/>
  <c r="S6928" i="1"/>
  <c r="T6928" i="1"/>
  <c r="U6928" i="1"/>
  <c r="V6928" i="1"/>
  <c r="I6929" i="1"/>
  <c r="J6929" i="1"/>
  <c r="K6929" i="1"/>
  <c r="L6929" i="1"/>
  <c r="M6929" i="1"/>
  <c r="N6929" i="1"/>
  <c r="O6929" i="1"/>
  <c r="P6929" i="1"/>
  <c r="Q6929" i="1"/>
  <c r="R6929" i="1"/>
  <c r="S6929" i="1"/>
  <c r="T6929" i="1"/>
  <c r="U6929" i="1"/>
  <c r="V6929" i="1"/>
  <c r="I6930" i="1"/>
  <c r="J6930" i="1"/>
  <c r="K6930" i="1"/>
  <c r="L6930" i="1"/>
  <c r="M6930" i="1"/>
  <c r="N6930" i="1"/>
  <c r="O6930" i="1"/>
  <c r="P6930" i="1"/>
  <c r="Q6930" i="1"/>
  <c r="U6930" i="1" s="1"/>
  <c r="S6930" i="1"/>
  <c r="T6930" i="1"/>
  <c r="V6930" i="1"/>
  <c r="I6931" i="1"/>
  <c r="J6931" i="1"/>
  <c r="K6931" i="1"/>
  <c r="L6931" i="1"/>
  <c r="M6931" i="1"/>
  <c r="N6931" i="1"/>
  <c r="O6931" i="1"/>
  <c r="P6931" i="1"/>
  <c r="Q6931" i="1"/>
  <c r="U6931" i="1" s="1"/>
  <c r="R6931" i="1"/>
  <c r="S6931" i="1"/>
  <c r="T6931" i="1"/>
  <c r="V6931" i="1"/>
  <c r="I6932" i="1"/>
  <c r="J6932" i="1"/>
  <c r="K6932" i="1"/>
  <c r="L6932" i="1"/>
  <c r="M6932" i="1"/>
  <c r="N6932" i="1"/>
  <c r="O6932" i="1"/>
  <c r="P6932" i="1"/>
  <c r="Q6932" i="1"/>
  <c r="R6932" i="1"/>
  <c r="S6932" i="1"/>
  <c r="T6932" i="1"/>
  <c r="U6932" i="1"/>
  <c r="V6932" i="1"/>
  <c r="I6933" i="1"/>
  <c r="J6933" i="1"/>
  <c r="K6933" i="1"/>
  <c r="L6933" i="1"/>
  <c r="M6933" i="1"/>
  <c r="N6933" i="1"/>
  <c r="O6933" i="1"/>
  <c r="P6933" i="1"/>
  <c r="Q6933" i="1"/>
  <c r="U6933" i="1" s="1"/>
  <c r="R6933" i="1"/>
  <c r="S6933" i="1"/>
  <c r="T6933" i="1"/>
  <c r="V6933" i="1"/>
  <c r="I6934" i="1"/>
  <c r="J6934" i="1"/>
  <c r="K6934" i="1"/>
  <c r="L6934" i="1"/>
  <c r="M6934" i="1"/>
  <c r="N6934" i="1"/>
  <c r="O6934" i="1"/>
  <c r="P6934" i="1"/>
  <c r="Q6934" i="1"/>
  <c r="R6934" i="1"/>
  <c r="S6934" i="1"/>
  <c r="T6934" i="1"/>
  <c r="U6934" i="1"/>
  <c r="V6934" i="1"/>
  <c r="I6935" i="1"/>
  <c r="J6935" i="1"/>
  <c r="K6935" i="1"/>
  <c r="L6935" i="1"/>
  <c r="M6935" i="1"/>
  <c r="N6935" i="1"/>
  <c r="O6935" i="1"/>
  <c r="P6935" i="1"/>
  <c r="Q6935" i="1"/>
  <c r="R6935" i="1"/>
  <c r="S6935" i="1"/>
  <c r="T6935" i="1"/>
  <c r="U6935" i="1"/>
  <c r="V6935" i="1"/>
  <c r="I6936" i="1"/>
  <c r="J6936" i="1"/>
  <c r="K6936" i="1"/>
  <c r="L6936" i="1"/>
  <c r="M6936" i="1"/>
  <c r="N6936" i="1"/>
  <c r="O6936" i="1"/>
  <c r="P6936" i="1"/>
  <c r="Q6936" i="1"/>
  <c r="U6936" i="1" s="1"/>
  <c r="R6936" i="1"/>
  <c r="S6936" i="1"/>
  <c r="T6936" i="1"/>
  <c r="V6936" i="1"/>
  <c r="I6937" i="1"/>
  <c r="J6937" i="1"/>
  <c r="K6937" i="1"/>
  <c r="L6937" i="1"/>
  <c r="M6937" i="1"/>
  <c r="N6937" i="1"/>
  <c r="O6937" i="1"/>
  <c r="P6937" i="1"/>
  <c r="Q6937" i="1"/>
  <c r="U6937" i="1" s="1"/>
  <c r="S6937" i="1"/>
  <c r="T6937" i="1"/>
  <c r="V6937" i="1"/>
  <c r="I6938" i="1"/>
  <c r="J6938" i="1"/>
  <c r="K6938" i="1"/>
  <c r="L6938" i="1"/>
  <c r="M6938" i="1"/>
  <c r="N6938" i="1"/>
  <c r="O6938" i="1"/>
  <c r="P6938" i="1"/>
  <c r="Q6938" i="1"/>
  <c r="R6938" i="1"/>
  <c r="S6938" i="1"/>
  <c r="T6938" i="1"/>
  <c r="U6938" i="1"/>
  <c r="V6938" i="1"/>
  <c r="I6939" i="1"/>
  <c r="J6939" i="1"/>
  <c r="K6939" i="1"/>
  <c r="L6939" i="1"/>
  <c r="M6939" i="1"/>
  <c r="N6939" i="1"/>
  <c r="O6939" i="1"/>
  <c r="P6939" i="1"/>
  <c r="Q6939" i="1"/>
  <c r="U6939" i="1" s="1"/>
  <c r="R6939" i="1"/>
  <c r="S6939" i="1"/>
  <c r="T6939" i="1"/>
  <c r="V6939" i="1"/>
  <c r="I6940" i="1"/>
  <c r="J6940" i="1"/>
  <c r="K6940" i="1"/>
  <c r="L6940" i="1"/>
  <c r="M6940" i="1"/>
  <c r="N6940" i="1"/>
  <c r="O6940" i="1"/>
  <c r="P6940" i="1"/>
  <c r="Q6940" i="1"/>
  <c r="R6940" i="1"/>
  <c r="S6940" i="1"/>
  <c r="T6940" i="1"/>
  <c r="U6940" i="1"/>
  <c r="V6940" i="1"/>
  <c r="I6941" i="1"/>
  <c r="J6941" i="1"/>
  <c r="K6941" i="1"/>
  <c r="L6941" i="1"/>
  <c r="M6941" i="1"/>
  <c r="N6941" i="1"/>
  <c r="O6941" i="1"/>
  <c r="P6941" i="1"/>
  <c r="Q6941" i="1"/>
  <c r="R6941" i="1"/>
  <c r="S6941" i="1"/>
  <c r="T6941" i="1"/>
  <c r="U6941" i="1"/>
  <c r="V6941" i="1"/>
  <c r="I6942" i="1"/>
  <c r="J6942" i="1"/>
  <c r="K6942" i="1"/>
  <c r="L6942" i="1"/>
  <c r="M6942" i="1"/>
  <c r="N6942" i="1"/>
  <c r="O6942" i="1"/>
  <c r="P6942" i="1"/>
  <c r="Q6942" i="1"/>
  <c r="U6942" i="1" s="1"/>
  <c r="S6942" i="1"/>
  <c r="T6942" i="1"/>
  <c r="V6942" i="1"/>
  <c r="I6943" i="1"/>
  <c r="J6943" i="1"/>
  <c r="K6943" i="1"/>
  <c r="L6943" i="1"/>
  <c r="M6943" i="1"/>
  <c r="N6943" i="1"/>
  <c r="O6943" i="1"/>
  <c r="P6943" i="1"/>
  <c r="Q6943" i="1"/>
  <c r="U6943" i="1" s="1"/>
  <c r="R6943" i="1"/>
  <c r="S6943" i="1"/>
  <c r="T6943" i="1"/>
  <c r="V6943" i="1"/>
  <c r="I6944" i="1"/>
  <c r="J6944" i="1"/>
  <c r="K6944" i="1"/>
  <c r="L6944" i="1"/>
  <c r="M6944" i="1"/>
  <c r="N6944" i="1"/>
  <c r="O6944" i="1"/>
  <c r="P6944" i="1"/>
  <c r="Q6944" i="1"/>
  <c r="R6944" i="1"/>
  <c r="S6944" i="1"/>
  <c r="T6944" i="1"/>
  <c r="U6944" i="1"/>
  <c r="V6944" i="1"/>
  <c r="I6945" i="1"/>
  <c r="J6945" i="1"/>
  <c r="K6945" i="1"/>
  <c r="L6945" i="1"/>
  <c r="M6945" i="1"/>
  <c r="N6945" i="1"/>
  <c r="O6945" i="1"/>
  <c r="P6945" i="1"/>
  <c r="Q6945" i="1"/>
  <c r="U6945" i="1" s="1"/>
  <c r="R6945" i="1"/>
  <c r="S6945" i="1"/>
  <c r="T6945" i="1"/>
  <c r="V6945" i="1"/>
  <c r="I6946" i="1"/>
  <c r="J6946" i="1"/>
  <c r="K6946" i="1"/>
  <c r="L6946" i="1"/>
  <c r="M6946" i="1"/>
  <c r="N6946" i="1"/>
  <c r="O6946" i="1"/>
  <c r="P6946" i="1"/>
  <c r="Q6946" i="1"/>
  <c r="R6946" i="1"/>
  <c r="S6946" i="1"/>
  <c r="T6946" i="1"/>
  <c r="U6946" i="1"/>
  <c r="V6946" i="1"/>
  <c r="I6947" i="1"/>
  <c r="J6947" i="1"/>
  <c r="K6947" i="1"/>
  <c r="L6947" i="1"/>
  <c r="M6947" i="1"/>
  <c r="N6947" i="1"/>
  <c r="O6947" i="1"/>
  <c r="P6947" i="1"/>
  <c r="Q6947" i="1"/>
  <c r="R6947" i="1"/>
  <c r="S6947" i="1"/>
  <c r="T6947" i="1"/>
  <c r="U6947" i="1"/>
  <c r="V6947" i="1"/>
  <c r="I6948" i="1"/>
  <c r="J6948" i="1"/>
  <c r="K6948" i="1"/>
  <c r="L6948" i="1"/>
  <c r="M6948" i="1"/>
  <c r="N6948" i="1"/>
  <c r="O6948" i="1"/>
  <c r="P6948" i="1"/>
  <c r="Q6948" i="1"/>
  <c r="U6948" i="1" s="1"/>
  <c r="S6948" i="1"/>
  <c r="T6948" i="1"/>
  <c r="V6948" i="1"/>
  <c r="I6949" i="1"/>
  <c r="J6949" i="1"/>
  <c r="K6949" i="1"/>
  <c r="L6949" i="1"/>
  <c r="M6949" i="1"/>
  <c r="N6949" i="1"/>
  <c r="O6949" i="1"/>
  <c r="P6949" i="1"/>
  <c r="Q6949" i="1"/>
  <c r="S6949" i="1"/>
  <c r="T6949" i="1"/>
  <c r="V6949" i="1"/>
  <c r="I6950" i="1"/>
  <c r="J6950" i="1"/>
  <c r="K6950" i="1"/>
  <c r="L6950" i="1"/>
  <c r="M6950" i="1"/>
  <c r="N6950" i="1"/>
  <c r="O6950" i="1"/>
  <c r="P6950" i="1"/>
  <c r="Q6950" i="1"/>
  <c r="R6950" i="1"/>
  <c r="S6950" i="1"/>
  <c r="T6950" i="1"/>
  <c r="U6950" i="1"/>
  <c r="V6950" i="1"/>
  <c r="I6951" i="1"/>
  <c r="J6951" i="1"/>
  <c r="K6951" i="1"/>
  <c r="L6951" i="1"/>
  <c r="M6951" i="1"/>
  <c r="N6951" i="1"/>
  <c r="O6951" i="1"/>
  <c r="P6951" i="1"/>
  <c r="Q6951" i="1"/>
  <c r="U6951" i="1" s="1"/>
  <c r="R6951" i="1"/>
  <c r="S6951" i="1"/>
  <c r="T6951" i="1"/>
  <c r="V6951" i="1"/>
  <c r="I6952" i="1"/>
  <c r="J6952" i="1"/>
  <c r="K6952" i="1"/>
  <c r="L6952" i="1"/>
  <c r="M6952" i="1"/>
  <c r="N6952" i="1"/>
  <c r="O6952" i="1"/>
  <c r="P6952" i="1"/>
  <c r="Q6952" i="1"/>
  <c r="R6952" i="1"/>
  <c r="S6952" i="1"/>
  <c r="T6952" i="1"/>
  <c r="U6952" i="1"/>
  <c r="V6952" i="1"/>
  <c r="I6953" i="1"/>
  <c r="J6953" i="1"/>
  <c r="K6953" i="1"/>
  <c r="L6953" i="1"/>
  <c r="M6953" i="1"/>
  <c r="N6953" i="1"/>
  <c r="O6953" i="1"/>
  <c r="P6953" i="1"/>
  <c r="Q6953" i="1"/>
  <c r="R6953" i="1"/>
  <c r="S6953" i="1"/>
  <c r="T6953" i="1"/>
  <c r="U6953" i="1"/>
  <c r="V6953" i="1"/>
  <c r="I6954" i="1"/>
  <c r="J6954" i="1"/>
  <c r="K6954" i="1"/>
  <c r="L6954" i="1"/>
  <c r="M6954" i="1"/>
  <c r="N6954" i="1"/>
  <c r="O6954" i="1"/>
  <c r="P6954" i="1"/>
  <c r="Q6954" i="1"/>
  <c r="U6954" i="1" s="1"/>
  <c r="S6954" i="1"/>
  <c r="T6954" i="1"/>
  <c r="V6954" i="1"/>
  <c r="I6955" i="1"/>
  <c r="J6955" i="1"/>
  <c r="K6955" i="1"/>
  <c r="L6955" i="1"/>
  <c r="M6955" i="1"/>
  <c r="N6955" i="1"/>
  <c r="O6955" i="1"/>
  <c r="P6955" i="1"/>
  <c r="Q6955" i="1"/>
  <c r="U6955" i="1" s="1"/>
  <c r="R6955" i="1"/>
  <c r="S6955" i="1"/>
  <c r="T6955" i="1"/>
  <c r="V6955" i="1"/>
  <c r="I6956" i="1"/>
  <c r="J6956" i="1"/>
  <c r="K6956" i="1"/>
  <c r="L6956" i="1"/>
  <c r="M6956" i="1"/>
  <c r="N6956" i="1"/>
  <c r="O6956" i="1"/>
  <c r="P6956" i="1"/>
  <c r="Q6956" i="1"/>
  <c r="R6956" i="1"/>
  <c r="S6956" i="1"/>
  <c r="T6956" i="1"/>
  <c r="U6956" i="1"/>
  <c r="V6956" i="1"/>
  <c r="I6957" i="1"/>
  <c r="J6957" i="1"/>
  <c r="K6957" i="1"/>
  <c r="L6957" i="1"/>
  <c r="M6957" i="1"/>
  <c r="N6957" i="1"/>
  <c r="O6957" i="1"/>
  <c r="P6957" i="1"/>
  <c r="Q6957" i="1"/>
  <c r="U6957" i="1" s="1"/>
  <c r="R6957" i="1"/>
  <c r="S6957" i="1"/>
  <c r="T6957" i="1"/>
  <c r="V6957" i="1"/>
  <c r="I6958" i="1"/>
  <c r="J6958" i="1"/>
  <c r="K6958" i="1"/>
  <c r="L6958" i="1"/>
  <c r="M6958" i="1"/>
  <c r="N6958" i="1"/>
  <c r="O6958" i="1"/>
  <c r="P6958" i="1"/>
  <c r="Q6958" i="1"/>
  <c r="R6958" i="1"/>
  <c r="S6958" i="1"/>
  <c r="T6958" i="1"/>
  <c r="U6958" i="1"/>
  <c r="V6958" i="1"/>
  <c r="I6959" i="1"/>
  <c r="J6959" i="1"/>
  <c r="K6959" i="1"/>
  <c r="L6959" i="1"/>
  <c r="M6959" i="1"/>
  <c r="N6959" i="1"/>
  <c r="O6959" i="1"/>
  <c r="P6959" i="1"/>
  <c r="Q6959" i="1"/>
  <c r="R6959" i="1"/>
  <c r="S6959" i="1"/>
  <c r="T6959" i="1"/>
  <c r="U6959" i="1"/>
  <c r="V6959" i="1"/>
  <c r="I6960" i="1"/>
  <c r="J6960" i="1"/>
  <c r="K6960" i="1"/>
  <c r="L6960" i="1"/>
  <c r="M6960" i="1"/>
  <c r="N6960" i="1"/>
  <c r="O6960" i="1"/>
  <c r="P6960" i="1"/>
  <c r="Q6960" i="1"/>
  <c r="U6960" i="1" s="1"/>
  <c r="R6960" i="1"/>
  <c r="S6960" i="1"/>
  <c r="T6960" i="1"/>
  <c r="V6960" i="1"/>
  <c r="I6961" i="1"/>
  <c r="J6961" i="1"/>
  <c r="K6961" i="1"/>
  <c r="L6961" i="1"/>
  <c r="M6961" i="1"/>
  <c r="N6961" i="1"/>
  <c r="O6961" i="1"/>
  <c r="P6961" i="1"/>
  <c r="Q6961" i="1"/>
  <c r="U6961" i="1" s="1"/>
  <c r="S6961" i="1"/>
  <c r="T6961" i="1"/>
  <c r="V6961" i="1"/>
  <c r="I6962" i="1"/>
  <c r="J6962" i="1"/>
  <c r="K6962" i="1"/>
  <c r="L6962" i="1"/>
  <c r="M6962" i="1"/>
  <c r="N6962" i="1"/>
  <c r="O6962" i="1"/>
  <c r="P6962" i="1"/>
  <c r="Q6962" i="1"/>
  <c r="R6962" i="1"/>
  <c r="S6962" i="1"/>
  <c r="T6962" i="1"/>
  <c r="U6962" i="1"/>
  <c r="V6962" i="1"/>
  <c r="I6963" i="1"/>
  <c r="J6963" i="1"/>
  <c r="K6963" i="1"/>
  <c r="L6963" i="1"/>
  <c r="M6963" i="1"/>
  <c r="N6963" i="1"/>
  <c r="O6963" i="1"/>
  <c r="P6963" i="1"/>
  <c r="Q6963" i="1"/>
  <c r="U6963" i="1" s="1"/>
  <c r="R6963" i="1"/>
  <c r="S6963" i="1"/>
  <c r="T6963" i="1"/>
  <c r="V6963" i="1"/>
  <c r="I6964" i="1"/>
  <c r="J6964" i="1"/>
  <c r="K6964" i="1"/>
  <c r="L6964" i="1"/>
  <c r="M6964" i="1"/>
  <c r="N6964" i="1"/>
  <c r="O6964" i="1"/>
  <c r="P6964" i="1"/>
  <c r="Q6964" i="1"/>
  <c r="U6964" i="1" s="1"/>
  <c r="R6964" i="1"/>
  <c r="S6964" i="1"/>
  <c r="T6964" i="1"/>
  <c r="V6964" i="1"/>
  <c r="I6965" i="1"/>
  <c r="J6965" i="1"/>
  <c r="K6965" i="1"/>
  <c r="L6965" i="1"/>
  <c r="M6965" i="1"/>
  <c r="N6965" i="1"/>
  <c r="O6965" i="1"/>
  <c r="P6965" i="1"/>
  <c r="Q6965" i="1"/>
  <c r="R6965" i="1"/>
  <c r="S6965" i="1"/>
  <c r="T6965" i="1"/>
  <c r="U6965" i="1"/>
  <c r="V6965" i="1"/>
  <c r="I6966" i="1"/>
  <c r="J6966" i="1"/>
  <c r="K6966" i="1"/>
  <c r="L6966" i="1"/>
  <c r="M6966" i="1"/>
  <c r="N6966" i="1"/>
  <c r="O6966" i="1"/>
  <c r="P6966" i="1"/>
  <c r="Q6966" i="1"/>
  <c r="U6966" i="1" s="1"/>
  <c r="S6966" i="1"/>
  <c r="T6966" i="1"/>
  <c r="V6966" i="1"/>
  <c r="I6967" i="1"/>
  <c r="J6967" i="1"/>
  <c r="K6967" i="1"/>
  <c r="L6967" i="1"/>
  <c r="M6967" i="1"/>
  <c r="N6967" i="1"/>
  <c r="O6967" i="1"/>
  <c r="P6967" i="1"/>
  <c r="Q6967" i="1"/>
  <c r="U6967" i="1" s="1"/>
  <c r="R6967" i="1"/>
  <c r="S6967" i="1"/>
  <c r="T6967" i="1"/>
  <c r="V6967" i="1"/>
  <c r="I6968" i="1"/>
  <c r="J6968" i="1"/>
  <c r="K6968" i="1"/>
  <c r="L6968" i="1"/>
  <c r="M6968" i="1"/>
  <c r="N6968" i="1"/>
  <c r="O6968" i="1"/>
  <c r="P6968" i="1"/>
  <c r="Q6968" i="1"/>
  <c r="R6968" i="1"/>
  <c r="S6968" i="1"/>
  <c r="T6968" i="1"/>
  <c r="U6968" i="1"/>
  <c r="V6968" i="1"/>
  <c r="I6969" i="1"/>
  <c r="J6969" i="1"/>
  <c r="K6969" i="1"/>
  <c r="L6969" i="1"/>
  <c r="M6969" i="1"/>
  <c r="N6969" i="1"/>
  <c r="O6969" i="1"/>
  <c r="P6969" i="1"/>
  <c r="Q6969" i="1"/>
  <c r="U6969" i="1" s="1"/>
  <c r="R6969" i="1"/>
  <c r="S6969" i="1"/>
  <c r="T6969" i="1"/>
  <c r="V6969" i="1"/>
  <c r="I6970" i="1"/>
  <c r="J6970" i="1"/>
  <c r="K6970" i="1"/>
  <c r="L6970" i="1"/>
  <c r="M6970" i="1"/>
  <c r="N6970" i="1"/>
  <c r="O6970" i="1"/>
  <c r="P6970" i="1"/>
  <c r="Q6970" i="1"/>
  <c r="R6970" i="1"/>
  <c r="S6970" i="1"/>
  <c r="T6970" i="1"/>
  <c r="U6970" i="1"/>
  <c r="V6970" i="1"/>
  <c r="I6971" i="1"/>
  <c r="J6971" i="1"/>
  <c r="K6971" i="1"/>
  <c r="L6971" i="1"/>
  <c r="M6971" i="1"/>
  <c r="N6971" i="1"/>
  <c r="O6971" i="1"/>
  <c r="P6971" i="1"/>
  <c r="Q6971" i="1"/>
  <c r="R6971" i="1"/>
  <c r="S6971" i="1"/>
  <c r="T6971" i="1"/>
  <c r="U6971" i="1"/>
  <c r="V6971" i="1"/>
  <c r="I6972" i="1"/>
  <c r="J6972" i="1"/>
  <c r="K6972" i="1"/>
  <c r="L6972" i="1"/>
  <c r="M6972" i="1"/>
  <c r="N6972" i="1"/>
  <c r="O6972" i="1"/>
  <c r="P6972" i="1"/>
  <c r="Q6972" i="1"/>
  <c r="U6972" i="1" s="1"/>
  <c r="S6972" i="1"/>
  <c r="T6972" i="1"/>
  <c r="V6972" i="1"/>
  <c r="I6973" i="1"/>
  <c r="J6973" i="1"/>
  <c r="K6973" i="1"/>
  <c r="L6973" i="1"/>
  <c r="M6973" i="1"/>
  <c r="N6973" i="1"/>
  <c r="O6973" i="1"/>
  <c r="P6973" i="1"/>
  <c r="Q6973" i="1"/>
  <c r="S6973" i="1"/>
  <c r="T6973" i="1"/>
  <c r="V6973" i="1"/>
  <c r="I6974" i="1"/>
  <c r="J6974" i="1"/>
  <c r="K6974" i="1"/>
  <c r="L6974" i="1"/>
  <c r="M6974" i="1"/>
  <c r="N6974" i="1"/>
  <c r="O6974" i="1"/>
  <c r="P6974" i="1"/>
  <c r="Q6974" i="1"/>
  <c r="R6974" i="1"/>
  <c r="S6974" i="1"/>
  <c r="T6974" i="1"/>
  <c r="U6974" i="1"/>
  <c r="V6974" i="1"/>
  <c r="I6975" i="1"/>
  <c r="J6975" i="1"/>
  <c r="K6975" i="1"/>
  <c r="L6975" i="1"/>
  <c r="M6975" i="1"/>
  <c r="N6975" i="1"/>
  <c r="O6975" i="1"/>
  <c r="P6975" i="1"/>
  <c r="Q6975" i="1"/>
  <c r="U6975" i="1" s="1"/>
  <c r="R6975" i="1"/>
  <c r="S6975" i="1"/>
  <c r="T6975" i="1"/>
  <c r="V6975" i="1"/>
  <c r="I6976" i="1"/>
  <c r="J6976" i="1"/>
  <c r="K6976" i="1"/>
  <c r="L6976" i="1"/>
  <c r="M6976" i="1"/>
  <c r="N6976" i="1"/>
  <c r="O6976" i="1"/>
  <c r="P6976" i="1"/>
  <c r="Q6976" i="1"/>
  <c r="R6976" i="1" s="1"/>
  <c r="S6976" i="1"/>
  <c r="T6976" i="1"/>
  <c r="V6976" i="1"/>
  <c r="I6977" i="1"/>
  <c r="J6977" i="1"/>
  <c r="K6977" i="1"/>
  <c r="L6977" i="1"/>
  <c r="M6977" i="1"/>
  <c r="N6977" i="1"/>
  <c r="O6977" i="1"/>
  <c r="P6977" i="1"/>
  <c r="Q6977" i="1"/>
  <c r="R6977" i="1"/>
  <c r="S6977" i="1"/>
  <c r="T6977" i="1"/>
  <c r="U6977" i="1"/>
  <c r="V6977" i="1"/>
  <c r="I6978" i="1"/>
  <c r="J6978" i="1"/>
  <c r="K6978" i="1"/>
  <c r="L6978" i="1"/>
  <c r="M6978" i="1"/>
  <c r="N6978" i="1"/>
  <c r="O6978" i="1"/>
  <c r="P6978" i="1"/>
  <c r="Q6978" i="1"/>
  <c r="U6978" i="1" s="1"/>
  <c r="S6978" i="1"/>
  <c r="T6978" i="1"/>
  <c r="V6978" i="1"/>
  <c r="I6979" i="1"/>
  <c r="J6979" i="1"/>
  <c r="K6979" i="1"/>
  <c r="L6979" i="1"/>
  <c r="M6979" i="1"/>
  <c r="N6979" i="1"/>
  <c r="O6979" i="1"/>
  <c r="P6979" i="1"/>
  <c r="Q6979" i="1"/>
  <c r="U6979" i="1" s="1"/>
  <c r="R6979" i="1"/>
  <c r="S6979" i="1"/>
  <c r="T6979" i="1"/>
  <c r="V6979" i="1"/>
  <c r="I6980" i="1"/>
  <c r="J6980" i="1"/>
  <c r="K6980" i="1"/>
  <c r="L6980" i="1"/>
  <c r="M6980" i="1"/>
  <c r="N6980" i="1"/>
  <c r="O6980" i="1"/>
  <c r="P6980" i="1"/>
  <c r="Q6980" i="1"/>
  <c r="R6980" i="1"/>
  <c r="S6980" i="1"/>
  <c r="T6980" i="1"/>
  <c r="U6980" i="1"/>
  <c r="V6980" i="1"/>
  <c r="I6981" i="1"/>
  <c r="J6981" i="1"/>
  <c r="K6981" i="1"/>
  <c r="L6981" i="1"/>
  <c r="M6981" i="1"/>
  <c r="N6981" i="1"/>
  <c r="O6981" i="1"/>
  <c r="P6981" i="1"/>
  <c r="Q6981" i="1"/>
  <c r="U6981" i="1" s="1"/>
  <c r="R6981" i="1"/>
  <c r="S6981" i="1"/>
  <c r="T6981" i="1"/>
  <c r="V6981" i="1"/>
  <c r="I6982" i="1"/>
  <c r="J6982" i="1"/>
  <c r="K6982" i="1"/>
  <c r="L6982" i="1"/>
  <c r="M6982" i="1"/>
  <c r="N6982" i="1"/>
  <c r="O6982" i="1"/>
  <c r="P6982" i="1"/>
  <c r="Q6982" i="1"/>
  <c r="U6982" i="1" s="1"/>
  <c r="R6982" i="1"/>
  <c r="S6982" i="1"/>
  <c r="T6982" i="1"/>
  <c r="V6982" i="1"/>
  <c r="I6983" i="1"/>
  <c r="J6983" i="1"/>
  <c r="K6983" i="1"/>
  <c r="L6983" i="1"/>
  <c r="M6983" i="1"/>
  <c r="N6983" i="1"/>
  <c r="O6983" i="1"/>
  <c r="P6983" i="1"/>
  <c r="Q6983" i="1"/>
  <c r="R6983" i="1"/>
  <c r="S6983" i="1"/>
  <c r="T6983" i="1"/>
  <c r="U6983" i="1"/>
  <c r="V6983" i="1"/>
  <c r="I6984" i="1"/>
  <c r="J6984" i="1"/>
  <c r="K6984" i="1"/>
  <c r="L6984" i="1"/>
  <c r="M6984" i="1"/>
  <c r="N6984" i="1"/>
  <c r="O6984" i="1"/>
  <c r="P6984" i="1"/>
  <c r="Q6984" i="1"/>
  <c r="U6984" i="1" s="1"/>
  <c r="R6984" i="1"/>
  <c r="S6984" i="1"/>
  <c r="T6984" i="1"/>
  <c r="V6984" i="1"/>
  <c r="I6985" i="1"/>
  <c r="J6985" i="1"/>
  <c r="K6985" i="1"/>
  <c r="L6985" i="1"/>
  <c r="M6985" i="1"/>
  <c r="N6985" i="1"/>
  <c r="O6985" i="1"/>
  <c r="P6985" i="1"/>
  <c r="Q6985" i="1"/>
  <c r="U6985" i="1" s="1"/>
  <c r="S6985" i="1"/>
  <c r="T6985" i="1"/>
  <c r="V6985" i="1"/>
  <c r="I6986" i="1"/>
  <c r="J6986" i="1"/>
  <c r="K6986" i="1"/>
  <c r="L6986" i="1"/>
  <c r="M6986" i="1"/>
  <c r="N6986" i="1"/>
  <c r="O6986" i="1"/>
  <c r="P6986" i="1"/>
  <c r="Q6986" i="1"/>
  <c r="R6986" i="1"/>
  <c r="S6986" i="1"/>
  <c r="T6986" i="1"/>
  <c r="U6986" i="1"/>
  <c r="V6986" i="1"/>
  <c r="I6987" i="1"/>
  <c r="J6987" i="1"/>
  <c r="K6987" i="1"/>
  <c r="L6987" i="1"/>
  <c r="M6987" i="1"/>
  <c r="N6987" i="1"/>
  <c r="O6987" i="1"/>
  <c r="P6987" i="1"/>
  <c r="Q6987" i="1"/>
  <c r="U6987" i="1" s="1"/>
  <c r="R6987" i="1"/>
  <c r="S6987" i="1"/>
  <c r="T6987" i="1"/>
  <c r="V6987" i="1"/>
  <c r="I6988" i="1"/>
  <c r="J6988" i="1"/>
  <c r="K6988" i="1"/>
  <c r="L6988" i="1"/>
  <c r="M6988" i="1"/>
  <c r="N6988" i="1"/>
  <c r="O6988" i="1"/>
  <c r="P6988" i="1"/>
  <c r="Q6988" i="1"/>
  <c r="U6988" i="1" s="1"/>
  <c r="S6988" i="1"/>
  <c r="T6988" i="1"/>
  <c r="V6988" i="1"/>
  <c r="I6989" i="1"/>
  <c r="J6989" i="1"/>
  <c r="K6989" i="1"/>
  <c r="L6989" i="1"/>
  <c r="M6989" i="1"/>
  <c r="N6989" i="1"/>
  <c r="O6989" i="1"/>
  <c r="P6989" i="1"/>
  <c r="Q6989" i="1"/>
  <c r="R6989" i="1"/>
  <c r="S6989" i="1"/>
  <c r="T6989" i="1"/>
  <c r="U6989" i="1"/>
  <c r="V6989" i="1"/>
  <c r="I6990" i="1"/>
  <c r="J6990" i="1"/>
  <c r="K6990" i="1"/>
  <c r="L6990" i="1"/>
  <c r="M6990" i="1"/>
  <c r="N6990" i="1"/>
  <c r="O6990" i="1"/>
  <c r="P6990" i="1"/>
  <c r="Q6990" i="1"/>
  <c r="U6990" i="1" s="1"/>
  <c r="S6990" i="1"/>
  <c r="T6990" i="1"/>
  <c r="V6990" i="1"/>
  <c r="I6991" i="1"/>
  <c r="J6991" i="1"/>
  <c r="K6991" i="1"/>
  <c r="L6991" i="1"/>
  <c r="M6991" i="1"/>
  <c r="N6991" i="1"/>
  <c r="O6991" i="1"/>
  <c r="P6991" i="1"/>
  <c r="Q6991" i="1"/>
  <c r="U6991" i="1" s="1"/>
  <c r="R6991" i="1"/>
  <c r="S6991" i="1"/>
  <c r="T6991" i="1"/>
  <c r="V6991" i="1"/>
  <c r="I6992" i="1"/>
  <c r="J6992" i="1"/>
  <c r="K6992" i="1"/>
  <c r="L6992" i="1"/>
  <c r="M6992" i="1"/>
  <c r="N6992" i="1"/>
  <c r="O6992" i="1"/>
  <c r="P6992" i="1"/>
  <c r="Q6992" i="1"/>
  <c r="R6992" i="1"/>
  <c r="S6992" i="1"/>
  <c r="T6992" i="1"/>
  <c r="U6992" i="1"/>
  <c r="V6992" i="1"/>
  <c r="I6993" i="1"/>
  <c r="J6993" i="1"/>
  <c r="K6993" i="1"/>
  <c r="L6993" i="1"/>
  <c r="M6993" i="1"/>
  <c r="N6993" i="1"/>
  <c r="O6993" i="1"/>
  <c r="P6993" i="1"/>
  <c r="Q6993" i="1"/>
  <c r="U6993" i="1" s="1"/>
  <c r="R6993" i="1"/>
  <c r="S6993" i="1"/>
  <c r="T6993" i="1"/>
  <c r="V6993" i="1"/>
  <c r="I6994" i="1"/>
  <c r="J6994" i="1"/>
  <c r="K6994" i="1"/>
  <c r="L6994" i="1"/>
  <c r="M6994" i="1"/>
  <c r="N6994" i="1"/>
  <c r="O6994" i="1"/>
  <c r="P6994" i="1"/>
  <c r="Q6994" i="1"/>
  <c r="R6994" i="1"/>
  <c r="S6994" i="1"/>
  <c r="T6994" i="1"/>
  <c r="U6994" i="1"/>
  <c r="V6994" i="1"/>
  <c r="I6995" i="1"/>
  <c r="J6995" i="1"/>
  <c r="K6995" i="1"/>
  <c r="L6995" i="1"/>
  <c r="M6995" i="1"/>
  <c r="N6995" i="1"/>
  <c r="O6995" i="1"/>
  <c r="P6995" i="1"/>
  <c r="Q6995" i="1"/>
  <c r="R6995" i="1"/>
  <c r="S6995" i="1"/>
  <c r="T6995" i="1"/>
  <c r="U6995" i="1"/>
  <c r="V6995" i="1"/>
  <c r="I6996" i="1"/>
  <c r="J6996" i="1"/>
  <c r="K6996" i="1"/>
  <c r="L6996" i="1"/>
  <c r="M6996" i="1"/>
  <c r="N6996" i="1"/>
  <c r="O6996" i="1"/>
  <c r="P6996" i="1"/>
  <c r="Q6996" i="1"/>
  <c r="S6996" i="1"/>
  <c r="T6996" i="1"/>
  <c r="V6996" i="1"/>
  <c r="I6997" i="1"/>
  <c r="J6997" i="1"/>
  <c r="K6997" i="1"/>
  <c r="L6997" i="1"/>
  <c r="M6997" i="1"/>
  <c r="N6997" i="1"/>
  <c r="O6997" i="1"/>
  <c r="P6997" i="1"/>
  <c r="Q6997" i="1"/>
  <c r="S6997" i="1"/>
  <c r="T6997" i="1"/>
  <c r="V6997" i="1"/>
  <c r="I6998" i="1"/>
  <c r="J6998" i="1"/>
  <c r="K6998" i="1"/>
  <c r="L6998" i="1"/>
  <c r="M6998" i="1"/>
  <c r="N6998" i="1"/>
  <c r="O6998" i="1"/>
  <c r="P6998" i="1"/>
  <c r="Q6998" i="1"/>
  <c r="R6998" i="1"/>
  <c r="S6998" i="1"/>
  <c r="T6998" i="1"/>
  <c r="U6998" i="1"/>
  <c r="V6998" i="1"/>
  <c r="I6999" i="1"/>
  <c r="J6999" i="1"/>
  <c r="K6999" i="1"/>
  <c r="L6999" i="1"/>
  <c r="M6999" i="1"/>
  <c r="N6999" i="1"/>
  <c r="O6999" i="1"/>
  <c r="P6999" i="1"/>
  <c r="Q6999" i="1"/>
  <c r="U6999" i="1" s="1"/>
  <c r="R6999" i="1"/>
  <c r="S6999" i="1"/>
  <c r="T6999" i="1"/>
  <c r="V6999" i="1"/>
  <c r="I7000" i="1"/>
  <c r="J7000" i="1"/>
  <c r="K7000" i="1"/>
  <c r="L7000" i="1"/>
  <c r="M7000" i="1"/>
  <c r="N7000" i="1"/>
  <c r="O7000" i="1"/>
  <c r="P7000" i="1"/>
  <c r="Q7000" i="1"/>
  <c r="R7000" i="1" s="1"/>
  <c r="S7000" i="1"/>
  <c r="T7000" i="1"/>
  <c r="V7000" i="1"/>
  <c r="I7001" i="1"/>
  <c r="J7001" i="1"/>
  <c r="K7001" i="1"/>
  <c r="L7001" i="1"/>
  <c r="M7001" i="1"/>
  <c r="N7001" i="1"/>
  <c r="O7001" i="1"/>
  <c r="P7001" i="1"/>
  <c r="Q7001" i="1"/>
  <c r="R7001" i="1"/>
  <c r="S7001" i="1"/>
  <c r="T7001" i="1"/>
  <c r="U7001" i="1"/>
  <c r="V7001" i="1"/>
  <c r="I7002" i="1"/>
  <c r="J7002" i="1"/>
  <c r="K7002" i="1"/>
  <c r="L7002" i="1"/>
  <c r="M7002" i="1"/>
  <c r="N7002" i="1"/>
  <c r="O7002" i="1"/>
  <c r="P7002" i="1"/>
  <c r="Q7002" i="1"/>
  <c r="U7002" i="1" s="1"/>
  <c r="S7002" i="1"/>
  <c r="T7002" i="1"/>
  <c r="V7002" i="1"/>
  <c r="I7003" i="1"/>
  <c r="J7003" i="1"/>
  <c r="K7003" i="1"/>
  <c r="L7003" i="1"/>
  <c r="M7003" i="1"/>
  <c r="N7003" i="1"/>
  <c r="O7003" i="1"/>
  <c r="P7003" i="1"/>
  <c r="Q7003" i="1"/>
  <c r="U7003" i="1" s="1"/>
  <c r="R7003" i="1"/>
  <c r="S7003" i="1"/>
  <c r="T7003" i="1"/>
  <c r="V7003" i="1"/>
  <c r="I7004" i="1"/>
  <c r="J7004" i="1"/>
  <c r="K7004" i="1"/>
  <c r="L7004" i="1"/>
  <c r="M7004" i="1"/>
  <c r="N7004" i="1"/>
  <c r="O7004" i="1"/>
  <c r="P7004" i="1"/>
  <c r="Q7004" i="1"/>
  <c r="R7004" i="1"/>
  <c r="S7004" i="1"/>
  <c r="T7004" i="1"/>
  <c r="U7004" i="1"/>
  <c r="V7004" i="1"/>
  <c r="I7005" i="1"/>
  <c r="J7005" i="1"/>
  <c r="K7005" i="1"/>
  <c r="L7005" i="1"/>
  <c r="M7005" i="1"/>
  <c r="N7005" i="1"/>
  <c r="O7005" i="1"/>
  <c r="P7005" i="1"/>
  <c r="Q7005" i="1"/>
  <c r="S7005" i="1"/>
  <c r="T7005" i="1"/>
  <c r="V7005" i="1"/>
  <c r="I7006" i="1"/>
  <c r="J7006" i="1"/>
  <c r="K7006" i="1"/>
  <c r="L7006" i="1"/>
  <c r="M7006" i="1"/>
  <c r="N7006" i="1"/>
  <c r="O7006" i="1"/>
  <c r="P7006" i="1"/>
  <c r="Q7006" i="1"/>
  <c r="U7006" i="1" s="1"/>
  <c r="R7006" i="1"/>
  <c r="S7006" i="1"/>
  <c r="T7006" i="1"/>
  <c r="V7006" i="1"/>
  <c r="I7007" i="1"/>
  <c r="J7007" i="1"/>
  <c r="K7007" i="1"/>
  <c r="L7007" i="1"/>
  <c r="M7007" i="1"/>
  <c r="N7007" i="1"/>
  <c r="O7007" i="1"/>
  <c r="P7007" i="1"/>
  <c r="Q7007" i="1"/>
  <c r="R7007" i="1"/>
  <c r="S7007" i="1"/>
  <c r="T7007" i="1"/>
  <c r="U7007" i="1"/>
  <c r="V7007" i="1"/>
  <c r="I7008" i="1"/>
  <c r="J7008" i="1"/>
  <c r="K7008" i="1"/>
  <c r="L7008" i="1"/>
  <c r="M7008" i="1"/>
  <c r="N7008" i="1"/>
  <c r="O7008" i="1"/>
  <c r="P7008" i="1"/>
  <c r="Q7008" i="1"/>
  <c r="U7008" i="1" s="1"/>
  <c r="R7008" i="1"/>
  <c r="S7008" i="1"/>
  <c r="T7008" i="1"/>
  <c r="V7008" i="1"/>
  <c r="I7009" i="1"/>
  <c r="J7009" i="1"/>
  <c r="K7009" i="1"/>
  <c r="L7009" i="1"/>
  <c r="M7009" i="1"/>
  <c r="N7009" i="1"/>
  <c r="O7009" i="1"/>
  <c r="P7009" i="1"/>
  <c r="Q7009" i="1"/>
  <c r="R7009" i="1" s="1"/>
  <c r="S7009" i="1"/>
  <c r="T7009" i="1"/>
  <c r="U7009" i="1"/>
  <c r="V7009" i="1"/>
  <c r="I7010" i="1"/>
  <c r="J7010" i="1"/>
  <c r="K7010" i="1"/>
  <c r="L7010" i="1"/>
  <c r="M7010" i="1"/>
  <c r="N7010" i="1"/>
  <c r="O7010" i="1"/>
  <c r="P7010" i="1"/>
  <c r="Q7010" i="1"/>
  <c r="R7010" i="1"/>
  <c r="S7010" i="1"/>
  <c r="T7010" i="1"/>
  <c r="U7010" i="1"/>
  <c r="V7010" i="1"/>
  <c r="I7011" i="1"/>
  <c r="J7011" i="1"/>
  <c r="K7011" i="1"/>
  <c r="L7011" i="1"/>
  <c r="M7011" i="1"/>
  <c r="N7011" i="1"/>
  <c r="O7011" i="1"/>
  <c r="P7011" i="1"/>
  <c r="Q7011" i="1"/>
  <c r="U7011" i="1" s="1"/>
  <c r="R7011" i="1"/>
  <c r="S7011" i="1"/>
  <c r="T7011" i="1"/>
  <c r="V7011" i="1"/>
  <c r="I7012" i="1"/>
  <c r="J7012" i="1"/>
  <c r="K7012" i="1"/>
  <c r="L7012" i="1"/>
  <c r="M7012" i="1"/>
  <c r="N7012" i="1"/>
  <c r="O7012" i="1"/>
  <c r="P7012" i="1"/>
  <c r="Q7012" i="1"/>
  <c r="U7012" i="1" s="1"/>
  <c r="S7012" i="1"/>
  <c r="T7012" i="1"/>
  <c r="V7012" i="1"/>
  <c r="I7013" i="1"/>
  <c r="J7013" i="1"/>
  <c r="K7013" i="1"/>
  <c r="L7013" i="1"/>
  <c r="M7013" i="1"/>
  <c r="N7013" i="1"/>
  <c r="O7013" i="1"/>
  <c r="P7013" i="1"/>
  <c r="Q7013" i="1"/>
  <c r="R7013" i="1"/>
  <c r="S7013" i="1"/>
  <c r="T7013" i="1"/>
  <c r="U7013" i="1"/>
  <c r="V7013" i="1"/>
  <c r="I7014" i="1"/>
  <c r="J7014" i="1"/>
  <c r="K7014" i="1"/>
  <c r="L7014" i="1"/>
  <c r="M7014" i="1"/>
  <c r="N7014" i="1"/>
  <c r="O7014" i="1"/>
  <c r="P7014" i="1"/>
  <c r="Q7014" i="1"/>
  <c r="U7014" i="1" s="1"/>
  <c r="R7014" i="1"/>
  <c r="S7014" i="1"/>
  <c r="T7014" i="1"/>
  <c r="V7014" i="1"/>
  <c r="I7015" i="1"/>
  <c r="J7015" i="1"/>
  <c r="K7015" i="1"/>
  <c r="L7015" i="1"/>
  <c r="M7015" i="1"/>
  <c r="N7015" i="1"/>
  <c r="O7015" i="1"/>
  <c r="P7015" i="1"/>
  <c r="Q7015" i="1"/>
  <c r="R7015" i="1" s="1"/>
  <c r="S7015" i="1"/>
  <c r="T7015" i="1"/>
  <c r="V7015" i="1"/>
  <c r="I7016" i="1"/>
  <c r="J7016" i="1"/>
  <c r="K7016" i="1"/>
  <c r="L7016" i="1"/>
  <c r="M7016" i="1"/>
  <c r="N7016" i="1"/>
  <c r="O7016" i="1"/>
  <c r="P7016" i="1"/>
  <c r="Q7016" i="1"/>
  <c r="R7016" i="1"/>
  <c r="S7016" i="1"/>
  <c r="T7016" i="1"/>
  <c r="U7016" i="1"/>
  <c r="V7016" i="1"/>
  <c r="I7017" i="1"/>
  <c r="J7017" i="1"/>
  <c r="K7017" i="1"/>
  <c r="L7017" i="1"/>
  <c r="M7017" i="1"/>
  <c r="N7017" i="1"/>
  <c r="O7017" i="1"/>
  <c r="P7017" i="1"/>
  <c r="Q7017" i="1"/>
  <c r="U7017" i="1" s="1"/>
  <c r="S7017" i="1"/>
  <c r="T7017" i="1"/>
  <c r="V7017" i="1"/>
  <c r="I7018" i="1"/>
  <c r="J7018" i="1"/>
  <c r="K7018" i="1"/>
  <c r="L7018" i="1"/>
  <c r="M7018" i="1"/>
  <c r="N7018" i="1"/>
  <c r="O7018" i="1"/>
  <c r="P7018" i="1"/>
  <c r="Q7018" i="1"/>
  <c r="U7018" i="1" s="1"/>
  <c r="R7018" i="1"/>
  <c r="S7018" i="1"/>
  <c r="T7018" i="1"/>
  <c r="V7018" i="1"/>
  <c r="I7019" i="1"/>
  <c r="J7019" i="1"/>
  <c r="K7019" i="1"/>
  <c r="L7019" i="1"/>
  <c r="M7019" i="1"/>
  <c r="N7019" i="1"/>
  <c r="O7019" i="1"/>
  <c r="P7019" i="1"/>
  <c r="Q7019" i="1"/>
  <c r="R7019" i="1"/>
  <c r="S7019" i="1"/>
  <c r="T7019" i="1"/>
  <c r="U7019" i="1"/>
  <c r="V7019" i="1"/>
  <c r="I7020" i="1"/>
  <c r="J7020" i="1"/>
  <c r="K7020" i="1"/>
  <c r="L7020" i="1"/>
  <c r="M7020" i="1"/>
  <c r="N7020" i="1"/>
  <c r="O7020" i="1"/>
  <c r="P7020" i="1"/>
  <c r="Q7020" i="1"/>
  <c r="U7020" i="1" s="1"/>
  <c r="R7020" i="1"/>
  <c r="S7020" i="1"/>
  <c r="T7020" i="1"/>
  <c r="V7020" i="1"/>
  <c r="I7021" i="1"/>
  <c r="J7021" i="1"/>
  <c r="K7021" i="1"/>
  <c r="L7021" i="1"/>
  <c r="M7021" i="1"/>
  <c r="N7021" i="1"/>
  <c r="O7021" i="1"/>
  <c r="P7021" i="1"/>
  <c r="Q7021" i="1"/>
  <c r="R7021" i="1" s="1"/>
  <c r="S7021" i="1"/>
  <c r="T7021" i="1"/>
  <c r="U7021" i="1"/>
  <c r="V7021" i="1"/>
  <c r="I7022" i="1"/>
  <c r="J7022" i="1"/>
  <c r="K7022" i="1"/>
  <c r="L7022" i="1"/>
  <c r="M7022" i="1"/>
  <c r="N7022" i="1"/>
  <c r="O7022" i="1"/>
  <c r="P7022" i="1"/>
  <c r="Q7022" i="1"/>
  <c r="R7022" i="1"/>
  <c r="S7022" i="1"/>
  <c r="T7022" i="1"/>
  <c r="U7022" i="1"/>
  <c r="V7022" i="1"/>
  <c r="I7023" i="1"/>
  <c r="J7023" i="1"/>
  <c r="K7023" i="1"/>
  <c r="L7023" i="1"/>
  <c r="M7023" i="1"/>
  <c r="N7023" i="1"/>
  <c r="O7023" i="1"/>
  <c r="P7023" i="1"/>
  <c r="Q7023" i="1"/>
  <c r="U7023" i="1" s="1"/>
  <c r="S7023" i="1"/>
  <c r="T7023" i="1"/>
  <c r="V7023" i="1"/>
  <c r="I7024" i="1"/>
  <c r="J7024" i="1"/>
  <c r="K7024" i="1"/>
  <c r="L7024" i="1"/>
  <c r="M7024" i="1"/>
  <c r="N7024" i="1"/>
  <c r="O7024" i="1"/>
  <c r="P7024" i="1"/>
  <c r="Q7024" i="1"/>
  <c r="R7024" i="1"/>
  <c r="S7024" i="1"/>
  <c r="T7024" i="1"/>
  <c r="U7024" i="1"/>
  <c r="V7024" i="1"/>
  <c r="I7025" i="1"/>
  <c r="J7025" i="1"/>
  <c r="K7025" i="1"/>
  <c r="L7025" i="1"/>
  <c r="M7025" i="1"/>
  <c r="N7025" i="1"/>
  <c r="O7025" i="1"/>
  <c r="P7025" i="1"/>
  <c r="Q7025" i="1"/>
  <c r="R7025" i="1"/>
  <c r="S7025" i="1"/>
  <c r="T7025" i="1"/>
  <c r="U7025" i="1"/>
  <c r="V7025" i="1"/>
  <c r="I7026" i="1"/>
  <c r="J7026" i="1"/>
  <c r="K7026" i="1"/>
  <c r="L7026" i="1"/>
  <c r="M7026" i="1"/>
  <c r="N7026" i="1"/>
  <c r="O7026" i="1"/>
  <c r="P7026" i="1"/>
  <c r="Q7026" i="1"/>
  <c r="U7026" i="1" s="1"/>
  <c r="R7026" i="1"/>
  <c r="S7026" i="1"/>
  <c r="T7026" i="1"/>
  <c r="V7026" i="1"/>
  <c r="I7027" i="1"/>
  <c r="J7027" i="1"/>
  <c r="K7027" i="1"/>
  <c r="L7027" i="1"/>
  <c r="M7027" i="1"/>
  <c r="N7027" i="1"/>
  <c r="O7027" i="1"/>
  <c r="P7027" i="1"/>
  <c r="Q7027" i="1"/>
  <c r="S7027" i="1"/>
  <c r="T7027" i="1"/>
  <c r="V7027" i="1"/>
  <c r="I7028" i="1"/>
  <c r="J7028" i="1"/>
  <c r="K7028" i="1"/>
  <c r="L7028" i="1"/>
  <c r="M7028" i="1"/>
  <c r="N7028" i="1"/>
  <c r="O7028" i="1"/>
  <c r="P7028" i="1"/>
  <c r="Q7028" i="1"/>
  <c r="R7028" i="1"/>
  <c r="S7028" i="1"/>
  <c r="T7028" i="1"/>
  <c r="U7028" i="1"/>
  <c r="V7028" i="1"/>
  <c r="I7029" i="1"/>
  <c r="J7029" i="1"/>
  <c r="K7029" i="1"/>
  <c r="L7029" i="1"/>
  <c r="M7029" i="1"/>
  <c r="N7029" i="1"/>
  <c r="O7029" i="1"/>
  <c r="P7029" i="1"/>
  <c r="Q7029" i="1"/>
  <c r="U7029" i="1" s="1"/>
  <c r="S7029" i="1"/>
  <c r="T7029" i="1"/>
  <c r="V7029" i="1"/>
  <c r="I7030" i="1"/>
  <c r="J7030" i="1"/>
  <c r="K7030" i="1"/>
  <c r="L7030" i="1"/>
  <c r="M7030" i="1"/>
  <c r="N7030" i="1"/>
  <c r="O7030" i="1"/>
  <c r="P7030" i="1"/>
  <c r="Q7030" i="1"/>
  <c r="R7030" i="1"/>
  <c r="S7030" i="1"/>
  <c r="T7030" i="1"/>
  <c r="U7030" i="1"/>
  <c r="V7030" i="1"/>
  <c r="I7031" i="1"/>
  <c r="J7031" i="1"/>
  <c r="K7031" i="1"/>
  <c r="L7031" i="1"/>
  <c r="M7031" i="1"/>
  <c r="N7031" i="1"/>
  <c r="O7031" i="1"/>
  <c r="P7031" i="1"/>
  <c r="Q7031" i="1"/>
  <c r="R7031" i="1"/>
  <c r="S7031" i="1"/>
  <c r="T7031" i="1"/>
  <c r="U7031" i="1"/>
  <c r="V7031" i="1"/>
  <c r="I7032" i="1"/>
  <c r="J7032" i="1"/>
  <c r="K7032" i="1"/>
  <c r="L7032" i="1"/>
  <c r="M7032" i="1"/>
  <c r="N7032" i="1"/>
  <c r="O7032" i="1"/>
  <c r="P7032" i="1"/>
  <c r="Q7032" i="1"/>
  <c r="U7032" i="1" s="1"/>
  <c r="R7032" i="1"/>
  <c r="S7032" i="1"/>
  <c r="T7032" i="1"/>
  <c r="V7032" i="1"/>
  <c r="I7033" i="1"/>
  <c r="J7033" i="1"/>
  <c r="K7033" i="1"/>
  <c r="L7033" i="1"/>
  <c r="M7033" i="1"/>
  <c r="N7033" i="1"/>
  <c r="O7033" i="1"/>
  <c r="P7033" i="1"/>
  <c r="Q7033" i="1"/>
  <c r="U7033" i="1" s="1"/>
  <c r="R7033" i="1"/>
  <c r="S7033" i="1"/>
  <c r="T7033" i="1"/>
  <c r="V7033" i="1"/>
  <c r="I7034" i="1"/>
  <c r="J7034" i="1"/>
  <c r="K7034" i="1"/>
  <c r="L7034" i="1"/>
  <c r="M7034" i="1"/>
  <c r="N7034" i="1"/>
  <c r="O7034" i="1"/>
  <c r="P7034" i="1"/>
  <c r="Q7034" i="1"/>
  <c r="S7034" i="1"/>
  <c r="T7034" i="1"/>
  <c r="V7034" i="1"/>
  <c r="I7035" i="1"/>
  <c r="J7035" i="1"/>
  <c r="K7035" i="1"/>
  <c r="L7035" i="1"/>
  <c r="M7035" i="1"/>
  <c r="N7035" i="1"/>
  <c r="O7035" i="1"/>
  <c r="P7035" i="1"/>
  <c r="Q7035" i="1"/>
  <c r="R7035" i="1" s="1"/>
  <c r="S7035" i="1"/>
  <c r="T7035" i="1"/>
  <c r="U7035" i="1"/>
  <c r="V7035" i="1"/>
  <c r="I7036" i="1"/>
  <c r="J7036" i="1"/>
  <c r="K7036" i="1"/>
  <c r="L7036" i="1"/>
  <c r="M7036" i="1"/>
  <c r="N7036" i="1"/>
  <c r="O7036" i="1"/>
  <c r="P7036" i="1"/>
  <c r="Q7036" i="1"/>
  <c r="R7036" i="1" s="1"/>
  <c r="S7036" i="1"/>
  <c r="T7036" i="1"/>
  <c r="V7036" i="1"/>
  <c r="I7037" i="1"/>
  <c r="J7037" i="1"/>
  <c r="K7037" i="1"/>
  <c r="L7037" i="1"/>
  <c r="M7037" i="1"/>
  <c r="N7037" i="1"/>
  <c r="O7037" i="1"/>
  <c r="P7037" i="1"/>
  <c r="Q7037" i="1"/>
  <c r="R7037" i="1" s="1"/>
  <c r="S7037" i="1"/>
  <c r="T7037" i="1"/>
  <c r="U7037" i="1"/>
  <c r="V7037" i="1"/>
  <c r="I7038" i="1"/>
  <c r="J7038" i="1"/>
  <c r="K7038" i="1"/>
  <c r="L7038" i="1"/>
  <c r="M7038" i="1"/>
  <c r="N7038" i="1"/>
  <c r="O7038" i="1"/>
  <c r="P7038" i="1"/>
  <c r="Q7038" i="1"/>
  <c r="R7038" i="1" s="1"/>
  <c r="S7038" i="1"/>
  <c r="T7038" i="1"/>
  <c r="U7038" i="1"/>
  <c r="V7038" i="1"/>
  <c r="I7039" i="1"/>
  <c r="J7039" i="1"/>
  <c r="K7039" i="1"/>
  <c r="L7039" i="1"/>
  <c r="M7039" i="1"/>
  <c r="N7039" i="1"/>
  <c r="O7039" i="1"/>
  <c r="P7039" i="1"/>
  <c r="Q7039" i="1"/>
  <c r="U7039" i="1" s="1"/>
  <c r="R7039" i="1"/>
  <c r="S7039" i="1"/>
  <c r="T7039" i="1"/>
  <c r="V7039" i="1"/>
  <c r="I7040" i="1"/>
  <c r="J7040" i="1"/>
  <c r="K7040" i="1"/>
  <c r="L7040" i="1"/>
  <c r="M7040" i="1"/>
  <c r="N7040" i="1"/>
  <c r="O7040" i="1"/>
  <c r="P7040" i="1"/>
  <c r="Q7040" i="1"/>
  <c r="S7040" i="1"/>
  <c r="T7040" i="1"/>
  <c r="V7040" i="1"/>
  <c r="I7041" i="1"/>
  <c r="J7041" i="1"/>
  <c r="K7041" i="1"/>
  <c r="L7041" i="1"/>
  <c r="M7041" i="1"/>
  <c r="N7041" i="1"/>
  <c r="O7041" i="1"/>
  <c r="P7041" i="1"/>
  <c r="Q7041" i="1"/>
  <c r="R7041" i="1" s="1"/>
  <c r="S7041" i="1"/>
  <c r="T7041" i="1"/>
  <c r="U7041" i="1"/>
  <c r="V7041" i="1"/>
  <c r="I7042" i="1"/>
  <c r="J7042" i="1"/>
  <c r="K7042" i="1"/>
  <c r="L7042" i="1"/>
  <c r="M7042" i="1"/>
  <c r="N7042" i="1"/>
  <c r="O7042" i="1"/>
  <c r="P7042" i="1"/>
  <c r="Q7042" i="1"/>
  <c r="R7042" i="1" s="1"/>
  <c r="S7042" i="1"/>
  <c r="T7042" i="1"/>
  <c r="V7042" i="1"/>
  <c r="I7043" i="1"/>
  <c r="J7043" i="1"/>
  <c r="K7043" i="1"/>
  <c r="L7043" i="1"/>
  <c r="M7043" i="1"/>
  <c r="N7043" i="1"/>
  <c r="O7043" i="1"/>
  <c r="P7043" i="1"/>
  <c r="Q7043" i="1"/>
  <c r="R7043" i="1" s="1"/>
  <c r="S7043" i="1"/>
  <c r="T7043" i="1"/>
  <c r="U7043" i="1"/>
  <c r="V7043" i="1"/>
  <c r="I7044" i="1"/>
  <c r="J7044" i="1"/>
  <c r="K7044" i="1"/>
  <c r="L7044" i="1"/>
  <c r="M7044" i="1"/>
  <c r="N7044" i="1"/>
  <c r="O7044" i="1"/>
  <c r="P7044" i="1"/>
  <c r="Q7044" i="1"/>
  <c r="R7044" i="1" s="1"/>
  <c r="S7044" i="1"/>
  <c r="T7044" i="1"/>
  <c r="U7044" i="1"/>
  <c r="V7044" i="1"/>
  <c r="I7045" i="1"/>
  <c r="J7045" i="1"/>
  <c r="K7045" i="1"/>
  <c r="L7045" i="1"/>
  <c r="M7045" i="1"/>
  <c r="N7045" i="1"/>
  <c r="O7045" i="1"/>
  <c r="P7045" i="1"/>
  <c r="Q7045" i="1"/>
  <c r="U7045" i="1" s="1"/>
  <c r="S7045" i="1"/>
  <c r="T7045" i="1"/>
  <c r="V7045" i="1"/>
  <c r="I7046" i="1"/>
  <c r="J7046" i="1"/>
  <c r="K7046" i="1"/>
  <c r="L7046" i="1"/>
  <c r="M7046" i="1"/>
  <c r="N7046" i="1"/>
  <c r="O7046" i="1"/>
  <c r="P7046" i="1"/>
  <c r="Q7046" i="1"/>
  <c r="S7046" i="1"/>
  <c r="T7046" i="1"/>
  <c r="V7046" i="1"/>
  <c r="I7047" i="1"/>
  <c r="J7047" i="1"/>
  <c r="K7047" i="1"/>
  <c r="L7047" i="1"/>
  <c r="M7047" i="1"/>
  <c r="N7047" i="1"/>
  <c r="O7047" i="1"/>
  <c r="P7047" i="1"/>
  <c r="Q7047" i="1"/>
  <c r="R7047" i="1" s="1"/>
  <c r="S7047" i="1"/>
  <c r="T7047" i="1"/>
  <c r="U7047" i="1"/>
  <c r="V7047" i="1"/>
  <c r="I7048" i="1"/>
  <c r="J7048" i="1"/>
  <c r="K7048" i="1"/>
  <c r="L7048" i="1"/>
  <c r="M7048" i="1"/>
  <c r="N7048" i="1"/>
  <c r="O7048" i="1"/>
  <c r="P7048" i="1"/>
  <c r="Q7048" i="1"/>
  <c r="R7048" i="1" s="1"/>
  <c r="S7048" i="1"/>
  <c r="T7048" i="1"/>
  <c r="V7048" i="1"/>
  <c r="I7049" i="1"/>
  <c r="J7049" i="1"/>
  <c r="K7049" i="1"/>
  <c r="L7049" i="1"/>
  <c r="M7049" i="1"/>
  <c r="N7049" i="1"/>
  <c r="O7049" i="1"/>
  <c r="P7049" i="1"/>
  <c r="Q7049" i="1"/>
  <c r="R7049" i="1" s="1"/>
  <c r="S7049" i="1"/>
  <c r="T7049" i="1"/>
  <c r="U7049" i="1"/>
  <c r="V7049" i="1"/>
  <c r="I7050" i="1"/>
  <c r="J7050" i="1"/>
  <c r="K7050" i="1"/>
  <c r="L7050" i="1"/>
  <c r="M7050" i="1"/>
  <c r="N7050" i="1"/>
  <c r="O7050" i="1"/>
  <c r="P7050" i="1"/>
  <c r="Q7050" i="1"/>
  <c r="R7050" i="1" s="1"/>
  <c r="S7050" i="1"/>
  <c r="T7050" i="1"/>
  <c r="U7050" i="1"/>
  <c r="V7050" i="1"/>
  <c r="I7051" i="1"/>
  <c r="J7051" i="1"/>
  <c r="K7051" i="1"/>
  <c r="L7051" i="1"/>
  <c r="M7051" i="1"/>
  <c r="N7051" i="1"/>
  <c r="O7051" i="1"/>
  <c r="P7051" i="1"/>
  <c r="Q7051" i="1"/>
  <c r="U7051" i="1" s="1"/>
  <c r="R7051" i="1"/>
  <c r="S7051" i="1"/>
  <c r="T7051" i="1"/>
  <c r="V7051" i="1"/>
  <c r="I7052" i="1"/>
  <c r="J7052" i="1"/>
  <c r="K7052" i="1"/>
  <c r="L7052" i="1"/>
  <c r="M7052" i="1"/>
  <c r="N7052" i="1"/>
  <c r="O7052" i="1"/>
  <c r="P7052" i="1"/>
  <c r="Q7052" i="1"/>
  <c r="S7052" i="1"/>
  <c r="T7052" i="1"/>
  <c r="V7052" i="1"/>
  <c r="I7053" i="1"/>
  <c r="J7053" i="1"/>
  <c r="K7053" i="1"/>
  <c r="L7053" i="1"/>
  <c r="M7053" i="1"/>
  <c r="N7053" i="1"/>
  <c r="O7053" i="1"/>
  <c r="P7053" i="1"/>
  <c r="Q7053" i="1"/>
  <c r="R7053" i="1" s="1"/>
  <c r="S7053" i="1"/>
  <c r="T7053" i="1"/>
  <c r="U7053" i="1"/>
  <c r="V7053" i="1"/>
  <c r="I7054" i="1"/>
  <c r="J7054" i="1"/>
  <c r="K7054" i="1"/>
  <c r="L7054" i="1"/>
  <c r="M7054" i="1"/>
  <c r="N7054" i="1"/>
  <c r="O7054" i="1"/>
  <c r="P7054" i="1"/>
  <c r="Q7054" i="1"/>
  <c r="R7054" i="1" s="1"/>
  <c r="S7054" i="1"/>
  <c r="T7054" i="1"/>
  <c r="V7054" i="1"/>
  <c r="I7055" i="1"/>
  <c r="J7055" i="1"/>
  <c r="K7055" i="1"/>
  <c r="L7055" i="1"/>
  <c r="M7055" i="1"/>
  <c r="N7055" i="1"/>
  <c r="O7055" i="1"/>
  <c r="P7055" i="1"/>
  <c r="Q7055" i="1"/>
  <c r="R7055" i="1" s="1"/>
  <c r="S7055" i="1"/>
  <c r="T7055" i="1"/>
  <c r="U7055" i="1"/>
  <c r="V7055" i="1"/>
  <c r="I7056" i="1"/>
  <c r="J7056" i="1"/>
  <c r="K7056" i="1"/>
  <c r="L7056" i="1"/>
  <c r="M7056" i="1"/>
  <c r="N7056" i="1"/>
  <c r="O7056" i="1"/>
  <c r="P7056" i="1"/>
  <c r="Q7056" i="1"/>
  <c r="R7056" i="1" s="1"/>
  <c r="S7056" i="1"/>
  <c r="T7056" i="1"/>
  <c r="U7056" i="1"/>
  <c r="V7056" i="1"/>
  <c r="I7057" i="1"/>
  <c r="J7057" i="1"/>
  <c r="K7057" i="1"/>
  <c r="L7057" i="1"/>
  <c r="M7057" i="1"/>
  <c r="N7057" i="1"/>
  <c r="O7057" i="1"/>
  <c r="P7057" i="1"/>
  <c r="Q7057" i="1"/>
  <c r="U7057" i="1" s="1"/>
  <c r="R7057" i="1"/>
  <c r="S7057" i="1"/>
  <c r="T7057" i="1"/>
  <c r="V7057" i="1"/>
  <c r="I7058" i="1"/>
  <c r="J7058" i="1"/>
  <c r="K7058" i="1"/>
  <c r="L7058" i="1"/>
  <c r="M7058" i="1"/>
  <c r="N7058" i="1"/>
  <c r="O7058" i="1"/>
  <c r="P7058" i="1"/>
  <c r="Q7058" i="1"/>
  <c r="S7058" i="1"/>
  <c r="T7058" i="1"/>
  <c r="V7058" i="1"/>
  <c r="I7059" i="1"/>
  <c r="J7059" i="1"/>
  <c r="K7059" i="1"/>
  <c r="L7059" i="1"/>
  <c r="M7059" i="1"/>
  <c r="N7059" i="1"/>
  <c r="O7059" i="1"/>
  <c r="P7059" i="1"/>
  <c r="Q7059" i="1"/>
  <c r="R7059" i="1" s="1"/>
  <c r="S7059" i="1"/>
  <c r="T7059" i="1"/>
  <c r="U7059" i="1"/>
  <c r="V7059" i="1"/>
  <c r="I7060" i="1"/>
  <c r="J7060" i="1"/>
  <c r="K7060" i="1"/>
  <c r="L7060" i="1"/>
  <c r="M7060" i="1"/>
  <c r="N7060" i="1"/>
  <c r="O7060" i="1"/>
  <c r="P7060" i="1"/>
  <c r="Q7060" i="1"/>
  <c r="R7060" i="1" s="1"/>
  <c r="S7060" i="1"/>
  <c r="T7060" i="1"/>
  <c r="V7060" i="1"/>
  <c r="I7061" i="1"/>
  <c r="J7061" i="1"/>
  <c r="K7061" i="1"/>
  <c r="L7061" i="1"/>
  <c r="M7061" i="1"/>
  <c r="N7061" i="1"/>
  <c r="O7061" i="1"/>
  <c r="P7061" i="1"/>
  <c r="Q7061" i="1"/>
  <c r="R7061" i="1" s="1"/>
  <c r="S7061" i="1"/>
  <c r="T7061" i="1"/>
  <c r="U7061" i="1"/>
  <c r="V7061" i="1"/>
  <c r="I7062" i="1"/>
  <c r="J7062" i="1"/>
  <c r="K7062" i="1"/>
  <c r="L7062" i="1"/>
  <c r="M7062" i="1"/>
  <c r="N7062" i="1"/>
  <c r="O7062" i="1"/>
  <c r="P7062" i="1"/>
  <c r="Q7062" i="1"/>
  <c r="R7062" i="1" s="1"/>
  <c r="S7062" i="1"/>
  <c r="T7062" i="1"/>
  <c r="U7062" i="1"/>
  <c r="V7062" i="1"/>
  <c r="I7063" i="1"/>
  <c r="J7063" i="1"/>
  <c r="K7063" i="1"/>
  <c r="L7063" i="1"/>
  <c r="M7063" i="1"/>
  <c r="N7063" i="1"/>
  <c r="O7063" i="1"/>
  <c r="P7063" i="1"/>
  <c r="Q7063" i="1"/>
  <c r="U7063" i="1" s="1"/>
  <c r="S7063" i="1"/>
  <c r="T7063" i="1"/>
  <c r="V7063" i="1"/>
  <c r="I7064" i="1"/>
  <c r="J7064" i="1"/>
  <c r="K7064" i="1"/>
  <c r="L7064" i="1"/>
  <c r="M7064" i="1"/>
  <c r="N7064" i="1"/>
  <c r="O7064" i="1"/>
  <c r="P7064" i="1"/>
  <c r="Q7064" i="1"/>
  <c r="S7064" i="1"/>
  <c r="T7064" i="1"/>
  <c r="V7064" i="1"/>
  <c r="I7065" i="1"/>
  <c r="J7065" i="1"/>
  <c r="K7065" i="1"/>
  <c r="L7065" i="1"/>
  <c r="M7065" i="1"/>
  <c r="N7065" i="1"/>
  <c r="O7065" i="1"/>
  <c r="P7065" i="1"/>
  <c r="Q7065" i="1"/>
  <c r="R7065" i="1" s="1"/>
  <c r="S7065" i="1"/>
  <c r="T7065" i="1"/>
  <c r="U7065" i="1"/>
  <c r="V7065" i="1"/>
  <c r="I7066" i="1"/>
  <c r="J7066" i="1"/>
  <c r="K7066" i="1"/>
  <c r="L7066" i="1"/>
  <c r="M7066" i="1"/>
  <c r="N7066" i="1"/>
  <c r="O7066" i="1"/>
  <c r="P7066" i="1"/>
  <c r="Q7066" i="1"/>
  <c r="R7066" i="1" s="1"/>
  <c r="S7066" i="1"/>
  <c r="T7066" i="1"/>
  <c r="V7066" i="1"/>
  <c r="I7067" i="1"/>
  <c r="J7067" i="1"/>
  <c r="K7067" i="1"/>
  <c r="L7067" i="1"/>
  <c r="M7067" i="1"/>
  <c r="N7067" i="1"/>
  <c r="O7067" i="1"/>
  <c r="P7067" i="1"/>
  <c r="Q7067" i="1"/>
  <c r="R7067" i="1" s="1"/>
  <c r="S7067" i="1"/>
  <c r="T7067" i="1"/>
  <c r="U7067" i="1"/>
  <c r="V7067" i="1"/>
  <c r="I7068" i="1"/>
  <c r="J7068" i="1"/>
  <c r="K7068" i="1"/>
  <c r="L7068" i="1"/>
  <c r="M7068" i="1"/>
  <c r="N7068" i="1"/>
  <c r="O7068" i="1"/>
  <c r="P7068" i="1"/>
  <c r="Q7068" i="1"/>
  <c r="R7068" i="1" s="1"/>
  <c r="S7068" i="1"/>
  <c r="T7068" i="1"/>
  <c r="U7068" i="1"/>
  <c r="V7068" i="1"/>
  <c r="I7069" i="1"/>
  <c r="J7069" i="1"/>
  <c r="K7069" i="1"/>
  <c r="L7069" i="1"/>
  <c r="M7069" i="1"/>
  <c r="N7069" i="1"/>
  <c r="O7069" i="1"/>
  <c r="P7069" i="1"/>
  <c r="Q7069" i="1"/>
  <c r="U7069" i="1" s="1"/>
  <c r="R7069" i="1"/>
  <c r="S7069" i="1"/>
  <c r="T7069" i="1"/>
  <c r="V7069" i="1"/>
  <c r="I7070" i="1"/>
  <c r="J7070" i="1"/>
  <c r="K7070" i="1"/>
  <c r="L7070" i="1"/>
  <c r="M7070" i="1"/>
  <c r="N7070" i="1"/>
  <c r="O7070" i="1"/>
  <c r="P7070" i="1"/>
  <c r="Q7070" i="1"/>
  <c r="S7070" i="1"/>
  <c r="T7070" i="1"/>
  <c r="V7070" i="1"/>
  <c r="I7071" i="1"/>
  <c r="J7071" i="1"/>
  <c r="K7071" i="1"/>
  <c r="L7071" i="1"/>
  <c r="M7071" i="1"/>
  <c r="N7071" i="1"/>
  <c r="O7071" i="1"/>
  <c r="P7071" i="1"/>
  <c r="Q7071" i="1"/>
  <c r="R7071" i="1" s="1"/>
  <c r="S7071" i="1"/>
  <c r="T7071" i="1"/>
  <c r="U7071" i="1"/>
  <c r="V7071" i="1"/>
  <c r="I7072" i="1"/>
  <c r="J7072" i="1"/>
  <c r="K7072" i="1"/>
  <c r="L7072" i="1"/>
  <c r="M7072" i="1"/>
  <c r="N7072" i="1"/>
  <c r="O7072" i="1"/>
  <c r="P7072" i="1"/>
  <c r="Q7072" i="1"/>
  <c r="R7072" i="1" s="1"/>
  <c r="S7072" i="1"/>
  <c r="T7072" i="1"/>
  <c r="V7072" i="1"/>
  <c r="I7073" i="1"/>
  <c r="J7073" i="1"/>
  <c r="K7073" i="1"/>
  <c r="L7073" i="1"/>
  <c r="M7073" i="1"/>
  <c r="N7073" i="1"/>
  <c r="O7073" i="1"/>
  <c r="P7073" i="1"/>
  <c r="Q7073" i="1"/>
  <c r="R7073" i="1" s="1"/>
  <c r="S7073" i="1"/>
  <c r="T7073" i="1"/>
  <c r="U7073" i="1"/>
  <c r="V7073" i="1"/>
  <c r="I7074" i="1"/>
  <c r="J7074" i="1"/>
  <c r="K7074" i="1"/>
  <c r="L7074" i="1"/>
  <c r="M7074" i="1"/>
  <c r="N7074" i="1"/>
  <c r="O7074" i="1"/>
  <c r="P7074" i="1"/>
  <c r="Q7074" i="1"/>
  <c r="R7074" i="1" s="1"/>
  <c r="S7074" i="1"/>
  <c r="T7074" i="1"/>
  <c r="U7074" i="1"/>
  <c r="V7074" i="1"/>
  <c r="I7075" i="1"/>
  <c r="J7075" i="1"/>
  <c r="K7075" i="1"/>
  <c r="L7075" i="1"/>
  <c r="M7075" i="1"/>
  <c r="N7075" i="1"/>
  <c r="O7075" i="1"/>
  <c r="P7075" i="1"/>
  <c r="Q7075" i="1"/>
  <c r="U7075" i="1" s="1"/>
  <c r="R7075" i="1"/>
  <c r="S7075" i="1"/>
  <c r="T7075" i="1"/>
  <c r="V7075" i="1"/>
  <c r="I7076" i="1"/>
  <c r="J7076" i="1"/>
  <c r="K7076" i="1"/>
  <c r="L7076" i="1"/>
  <c r="M7076" i="1"/>
  <c r="N7076" i="1"/>
  <c r="O7076" i="1"/>
  <c r="P7076" i="1"/>
  <c r="Q7076" i="1"/>
  <c r="S7076" i="1"/>
  <c r="T7076" i="1"/>
  <c r="V7076" i="1"/>
  <c r="I7077" i="1"/>
  <c r="J7077" i="1"/>
  <c r="K7077" i="1"/>
  <c r="L7077" i="1"/>
  <c r="M7077" i="1"/>
  <c r="N7077" i="1"/>
  <c r="O7077" i="1"/>
  <c r="P7077" i="1"/>
  <c r="Q7077" i="1"/>
  <c r="R7077" i="1" s="1"/>
  <c r="S7077" i="1"/>
  <c r="T7077" i="1"/>
  <c r="U7077" i="1"/>
  <c r="V7077" i="1"/>
  <c r="I7078" i="1"/>
  <c r="J7078" i="1"/>
  <c r="K7078" i="1"/>
  <c r="L7078" i="1"/>
  <c r="M7078" i="1"/>
  <c r="N7078" i="1"/>
  <c r="O7078" i="1"/>
  <c r="P7078" i="1"/>
  <c r="Q7078" i="1"/>
  <c r="R7078" i="1" s="1"/>
  <c r="S7078" i="1"/>
  <c r="T7078" i="1"/>
  <c r="V7078" i="1"/>
  <c r="I7079" i="1"/>
  <c r="J7079" i="1"/>
  <c r="K7079" i="1"/>
  <c r="L7079" i="1"/>
  <c r="M7079" i="1"/>
  <c r="N7079" i="1"/>
  <c r="O7079" i="1"/>
  <c r="P7079" i="1"/>
  <c r="Q7079" i="1"/>
  <c r="R7079" i="1" s="1"/>
  <c r="S7079" i="1"/>
  <c r="T7079" i="1"/>
  <c r="U7079" i="1"/>
  <c r="V7079" i="1"/>
  <c r="I7080" i="1"/>
  <c r="J7080" i="1"/>
  <c r="K7080" i="1"/>
  <c r="L7080" i="1"/>
  <c r="M7080" i="1"/>
  <c r="N7080" i="1"/>
  <c r="O7080" i="1"/>
  <c r="P7080" i="1"/>
  <c r="Q7080" i="1"/>
  <c r="R7080" i="1" s="1"/>
  <c r="S7080" i="1"/>
  <c r="T7080" i="1"/>
  <c r="U7080" i="1"/>
  <c r="V7080" i="1"/>
  <c r="I7081" i="1"/>
  <c r="J7081" i="1"/>
  <c r="K7081" i="1"/>
  <c r="L7081" i="1"/>
  <c r="M7081" i="1"/>
  <c r="N7081" i="1"/>
  <c r="O7081" i="1"/>
  <c r="P7081" i="1"/>
  <c r="Q7081" i="1"/>
  <c r="U7081" i="1" s="1"/>
  <c r="S7081" i="1"/>
  <c r="T7081" i="1"/>
  <c r="V7081" i="1"/>
  <c r="I7082" i="1"/>
  <c r="J7082" i="1"/>
  <c r="K7082" i="1"/>
  <c r="L7082" i="1"/>
  <c r="M7082" i="1"/>
  <c r="N7082" i="1"/>
  <c r="O7082" i="1"/>
  <c r="P7082" i="1"/>
  <c r="Q7082" i="1"/>
  <c r="S7082" i="1"/>
  <c r="T7082" i="1"/>
  <c r="V7082" i="1"/>
  <c r="I7083" i="1"/>
  <c r="J7083" i="1"/>
  <c r="K7083" i="1"/>
  <c r="L7083" i="1"/>
  <c r="M7083" i="1"/>
  <c r="N7083" i="1"/>
  <c r="O7083" i="1"/>
  <c r="P7083" i="1"/>
  <c r="Q7083" i="1"/>
  <c r="R7083" i="1" s="1"/>
  <c r="S7083" i="1"/>
  <c r="T7083" i="1"/>
  <c r="U7083" i="1"/>
  <c r="V7083" i="1"/>
  <c r="I7084" i="1"/>
  <c r="J7084" i="1"/>
  <c r="K7084" i="1"/>
  <c r="L7084" i="1"/>
  <c r="M7084" i="1"/>
  <c r="N7084" i="1"/>
  <c r="O7084" i="1"/>
  <c r="P7084" i="1"/>
  <c r="Q7084" i="1"/>
  <c r="R7084" i="1" s="1"/>
  <c r="S7084" i="1"/>
  <c r="T7084" i="1"/>
  <c r="V7084" i="1"/>
  <c r="I7085" i="1"/>
  <c r="J7085" i="1"/>
  <c r="K7085" i="1"/>
  <c r="L7085" i="1"/>
  <c r="M7085" i="1"/>
  <c r="N7085" i="1"/>
  <c r="O7085" i="1"/>
  <c r="P7085" i="1"/>
  <c r="Q7085" i="1"/>
  <c r="R7085" i="1" s="1"/>
  <c r="S7085" i="1"/>
  <c r="T7085" i="1"/>
  <c r="U7085" i="1"/>
  <c r="V7085" i="1"/>
  <c r="I7086" i="1"/>
  <c r="J7086" i="1"/>
  <c r="K7086" i="1"/>
  <c r="L7086" i="1"/>
  <c r="M7086" i="1"/>
  <c r="N7086" i="1"/>
  <c r="O7086" i="1"/>
  <c r="P7086" i="1"/>
  <c r="Q7086" i="1"/>
  <c r="R7086" i="1" s="1"/>
  <c r="S7086" i="1"/>
  <c r="T7086" i="1"/>
  <c r="U7086" i="1"/>
  <c r="V7086" i="1"/>
  <c r="I7087" i="1"/>
  <c r="J7087" i="1"/>
  <c r="K7087" i="1"/>
  <c r="L7087" i="1"/>
  <c r="M7087" i="1"/>
  <c r="N7087" i="1"/>
  <c r="O7087" i="1"/>
  <c r="P7087" i="1"/>
  <c r="Q7087" i="1"/>
  <c r="U7087" i="1" s="1"/>
  <c r="R7087" i="1"/>
  <c r="S7087" i="1"/>
  <c r="T7087" i="1"/>
  <c r="V7087" i="1"/>
  <c r="I7088" i="1"/>
  <c r="J7088" i="1"/>
  <c r="K7088" i="1"/>
  <c r="L7088" i="1"/>
  <c r="M7088" i="1"/>
  <c r="N7088" i="1"/>
  <c r="O7088" i="1"/>
  <c r="P7088" i="1"/>
  <c r="Q7088" i="1"/>
  <c r="S7088" i="1"/>
  <c r="T7088" i="1"/>
  <c r="V7088" i="1"/>
  <c r="I7089" i="1"/>
  <c r="J7089" i="1"/>
  <c r="K7089" i="1"/>
  <c r="L7089" i="1"/>
  <c r="M7089" i="1"/>
  <c r="N7089" i="1"/>
  <c r="O7089" i="1"/>
  <c r="P7089" i="1"/>
  <c r="Q7089" i="1"/>
  <c r="R7089" i="1" s="1"/>
  <c r="S7089" i="1"/>
  <c r="T7089" i="1"/>
  <c r="U7089" i="1"/>
  <c r="V7089" i="1"/>
  <c r="I7090" i="1"/>
  <c r="J7090" i="1"/>
  <c r="K7090" i="1"/>
  <c r="L7090" i="1"/>
  <c r="M7090" i="1"/>
  <c r="N7090" i="1"/>
  <c r="O7090" i="1"/>
  <c r="P7090" i="1"/>
  <c r="Q7090" i="1"/>
  <c r="R7090" i="1" s="1"/>
  <c r="S7090" i="1"/>
  <c r="T7090" i="1"/>
  <c r="V7090" i="1"/>
  <c r="I7091" i="1"/>
  <c r="J7091" i="1"/>
  <c r="K7091" i="1"/>
  <c r="L7091" i="1"/>
  <c r="M7091" i="1"/>
  <c r="N7091" i="1"/>
  <c r="O7091" i="1"/>
  <c r="P7091" i="1"/>
  <c r="Q7091" i="1"/>
  <c r="R7091" i="1" s="1"/>
  <c r="S7091" i="1"/>
  <c r="T7091" i="1"/>
  <c r="U7091" i="1"/>
  <c r="V7091" i="1"/>
  <c r="I7092" i="1"/>
  <c r="J7092" i="1"/>
  <c r="K7092" i="1"/>
  <c r="L7092" i="1"/>
  <c r="M7092" i="1"/>
  <c r="N7092" i="1"/>
  <c r="O7092" i="1"/>
  <c r="P7092" i="1"/>
  <c r="Q7092" i="1"/>
  <c r="R7092" i="1" s="1"/>
  <c r="S7092" i="1"/>
  <c r="T7092" i="1"/>
  <c r="U7092" i="1"/>
  <c r="V7092" i="1"/>
  <c r="I7093" i="1"/>
  <c r="J7093" i="1"/>
  <c r="K7093" i="1"/>
  <c r="L7093" i="1"/>
  <c r="M7093" i="1"/>
  <c r="N7093" i="1"/>
  <c r="O7093" i="1"/>
  <c r="P7093" i="1"/>
  <c r="Q7093" i="1"/>
  <c r="U7093" i="1" s="1"/>
  <c r="R7093" i="1"/>
  <c r="S7093" i="1"/>
  <c r="T7093" i="1"/>
  <c r="V7093" i="1"/>
  <c r="I7094" i="1"/>
  <c r="J7094" i="1"/>
  <c r="K7094" i="1"/>
  <c r="L7094" i="1"/>
  <c r="M7094" i="1"/>
  <c r="N7094" i="1"/>
  <c r="O7094" i="1"/>
  <c r="P7094" i="1"/>
  <c r="Q7094" i="1"/>
  <c r="S7094" i="1"/>
  <c r="T7094" i="1"/>
  <c r="V7094" i="1"/>
  <c r="I7095" i="1"/>
  <c r="J7095" i="1"/>
  <c r="K7095" i="1"/>
  <c r="L7095" i="1"/>
  <c r="M7095" i="1"/>
  <c r="N7095" i="1"/>
  <c r="O7095" i="1"/>
  <c r="P7095" i="1"/>
  <c r="Q7095" i="1"/>
  <c r="R7095" i="1" s="1"/>
  <c r="S7095" i="1"/>
  <c r="T7095" i="1"/>
  <c r="U7095" i="1"/>
  <c r="V7095" i="1"/>
  <c r="I7096" i="1"/>
  <c r="J7096" i="1"/>
  <c r="K7096" i="1"/>
  <c r="L7096" i="1"/>
  <c r="M7096" i="1"/>
  <c r="N7096" i="1"/>
  <c r="O7096" i="1"/>
  <c r="P7096" i="1"/>
  <c r="Q7096" i="1"/>
  <c r="R7096" i="1" s="1"/>
  <c r="S7096" i="1"/>
  <c r="T7096" i="1"/>
  <c r="V7096" i="1"/>
  <c r="I7097" i="1"/>
  <c r="J7097" i="1"/>
  <c r="K7097" i="1"/>
  <c r="L7097" i="1"/>
  <c r="M7097" i="1"/>
  <c r="N7097" i="1"/>
  <c r="O7097" i="1"/>
  <c r="P7097" i="1"/>
  <c r="Q7097" i="1"/>
  <c r="R7097" i="1" s="1"/>
  <c r="S7097" i="1"/>
  <c r="T7097" i="1"/>
  <c r="U7097" i="1"/>
  <c r="V7097" i="1"/>
  <c r="I7098" i="1"/>
  <c r="J7098" i="1"/>
  <c r="K7098" i="1"/>
  <c r="L7098" i="1"/>
  <c r="M7098" i="1"/>
  <c r="N7098" i="1"/>
  <c r="O7098" i="1"/>
  <c r="P7098" i="1"/>
  <c r="Q7098" i="1"/>
  <c r="R7098" i="1" s="1"/>
  <c r="S7098" i="1"/>
  <c r="T7098" i="1"/>
  <c r="U7098" i="1"/>
  <c r="V7098" i="1"/>
  <c r="I7099" i="1"/>
  <c r="J7099" i="1"/>
  <c r="K7099" i="1"/>
  <c r="L7099" i="1"/>
  <c r="M7099" i="1"/>
  <c r="N7099" i="1"/>
  <c r="O7099" i="1"/>
  <c r="P7099" i="1"/>
  <c r="Q7099" i="1"/>
  <c r="U7099" i="1" s="1"/>
  <c r="R7099" i="1"/>
  <c r="S7099" i="1"/>
  <c r="T7099" i="1"/>
  <c r="V7099" i="1"/>
  <c r="I7100" i="1"/>
  <c r="J7100" i="1"/>
  <c r="K7100" i="1"/>
  <c r="L7100" i="1"/>
  <c r="M7100" i="1"/>
  <c r="N7100" i="1"/>
  <c r="O7100" i="1"/>
  <c r="P7100" i="1"/>
  <c r="Q7100" i="1"/>
  <c r="S7100" i="1"/>
  <c r="T7100" i="1"/>
  <c r="V7100" i="1"/>
  <c r="I7101" i="1"/>
  <c r="J7101" i="1"/>
  <c r="K7101" i="1"/>
  <c r="L7101" i="1"/>
  <c r="M7101" i="1"/>
  <c r="N7101" i="1"/>
  <c r="O7101" i="1"/>
  <c r="P7101" i="1"/>
  <c r="Q7101" i="1"/>
  <c r="R7101" i="1" s="1"/>
  <c r="S7101" i="1"/>
  <c r="T7101" i="1"/>
  <c r="U7101" i="1"/>
  <c r="V7101" i="1"/>
  <c r="I7102" i="1"/>
  <c r="J7102" i="1"/>
  <c r="K7102" i="1"/>
  <c r="L7102" i="1"/>
  <c r="M7102" i="1"/>
  <c r="N7102" i="1"/>
  <c r="O7102" i="1"/>
  <c r="P7102" i="1"/>
  <c r="Q7102" i="1"/>
  <c r="R7102" i="1" s="1"/>
  <c r="S7102" i="1"/>
  <c r="T7102" i="1"/>
  <c r="V7102" i="1"/>
  <c r="I7103" i="1"/>
  <c r="J7103" i="1"/>
  <c r="K7103" i="1"/>
  <c r="L7103" i="1"/>
  <c r="M7103" i="1"/>
  <c r="N7103" i="1"/>
  <c r="O7103" i="1"/>
  <c r="P7103" i="1"/>
  <c r="Q7103" i="1"/>
  <c r="R7103" i="1" s="1"/>
  <c r="S7103" i="1"/>
  <c r="T7103" i="1"/>
  <c r="U7103" i="1"/>
  <c r="V7103" i="1"/>
  <c r="I7104" i="1"/>
  <c r="J7104" i="1"/>
  <c r="K7104" i="1"/>
  <c r="L7104" i="1"/>
  <c r="M7104" i="1"/>
  <c r="N7104" i="1"/>
  <c r="O7104" i="1"/>
  <c r="P7104" i="1"/>
  <c r="Q7104" i="1"/>
  <c r="R7104" i="1" s="1"/>
  <c r="S7104" i="1"/>
  <c r="T7104" i="1"/>
  <c r="U7104" i="1"/>
  <c r="V7104" i="1"/>
  <c r="I7105" i="1"/>
  <c r="J7105" i="1"/>
  <c r="K7105" i="1"/>
  <c r="L7105" i="1"/>
  <c r="M7105" i="1"/>
  <c r="N7105" i="1"/>
  <c r="O7105" i="1"/>
  <c r="P7105" i="1"/>
  <c r="Q7105" i="1"/>
  <c r="U7105" i="1" s="1"/>
  <c r="R7105" i="1"/>
  <c r="S7105" i="1"/>
  <c r="T7105" i="1"/>
  <c r="V7105" i="1"/>
  <c r="I7106" i="1"/>
  <c r="J7106" i="1"/>
  <c r="K7106" i="1"/>
  <c r="L7106" i="1"/>
  <c r="M7106" i="1"/>
  <c r="N7106" i="1"/>
  <c r="O7106" i="1"/>
  <c r="P7106" i="1"/>
  <c r="Q7106" i="1"/>
  <c r="S7106" i="1"/>
  <c r="T7106" i="1"/>
  <c r="V7106" i="1"/>
  <c r="I7107" i="1"/>
  <c r="J7107" i="1"/>
  <c r="K7107" i="1"/>
  <c r="L7107" i="1"/>
  <c r="M7107" i="1"/>
  <c r="N7107" i="1"/>
  <c r="O7107" i="1"/>
  <c r="P7107" i="1"/>
  <c r="Q7107" i="1"/>
  <c r="R7107" i="1" s="1"/>
  <c r="S7107" i="1"/>
  <c r="T7107" i="1"/>
  <c r="U7107" i="1"/>
  <c r="V7107" i="1"/>
  <c r="I7108" i="1"/>
  <c r="J7108" i="1"/>
  <c r="K7108" i="1"/>
  <c r="L7108" i="1"/>
  <c r="M7108" i="1"/>
  <c r="N7108" i="1"/>
  <c r="O7108" i="1"/>
  <c r="P7108" i="1"/>
  <c r="Q7108" i="1"/>
  <c r="R7108" i="1" s="1"/>
  <c r="S7108" i="1"/>
  <c r="T7108" i="1"/>
  <c r="V7108" i="1"/>
  <c r="I7109" i="1"/>
  <c r="J7109" i="1"/>
  <c r="K7109" i="1"/>
  <c r="L7109" i="1"/>
  <c r="M7109" i="1"/>
  <c r="N7109" i="1"/>
  <c r="O7109" i="1"/>
  <c r="P7109" i="1"/>
  <c r="Q7109" i="1"/>
  <c r="R7109" i="1" s="1"/>
  <c r="S7109" i="1"/>
  <c r="T7109" i="1"/>
  <c r="U7109" i="1"/>
  <c r="V7109" i="1"/>
  <c r="I7110" i="1"/>
  <c r="J7110" i="1"/>
  <c r="K7110" i="1"/>
  <c r="L7110" i="1"/>
  <c r="M7110" i="1"/>
  <c r="N7110" i="1"/>
  <c r="O7110" i="1"/>
  <c r="P7110" i="1"/>
  <c r="Q7110" i="1"/>
  <c r="R7110" i="1" s="1"/>
  <c r="S7110" i="1"/>
  <c r="T7110" i="1"/>
  <c r="U7110" i="1"/>
  <c r="V7110" i="1"/>
  <c r="I7111" i="1"/>
  <c r="J7111" i="1"/>
  <c r="K7111" i="1"/>
  <c r="L7111" i="1"/>
  <c r="M7111" i="1"/>
  <c r="N7111" i="1"/>
  <c r="O7111" i="1"/>
  <c r="P7111" i="1"/>
  <c r="Q7111" i="1"/>
  <c r="U7111" i="1" s="1"/>
  <c r="R7111" i="1"/>
  <c r="S7111" i="1"/>
  <c r="T7111" i="1"/>
  <c r="V7111" i="1"/>
  <c r="I7112" i="1"/>
  <c r="J7112" i="1"/>
  <c r="K7112" i="1"/>
  <c r="L7112" i="1"/>
  <c r="M7112" i="1"/>
  <c r="N7112" i="1"/>
  <c r="O7112" i="1"/>
  <c r="P7112" i="1"/>
  <c r="Q7112" i="1"/>
  <c r="S7112" i="1"/>
  <c r="T7112" i="1"/>
  <c r="V7112" i="1"/>
  <c r="I7113" i="1"/>
  <c r="J7113" i="1"/>
  <c r="K7113" i="1"/>
  <c r="L7113" i="1"/>
  <c r="M7113" i="1"/>
  <c r="N7113" i="1"/>
  <c r="O7113" i="1"/>
  <c r="P7113" i="1"/>
  <c r="Q7113" i="1"/>
  <c r="R7113" i="1" s="1"/>
  <c r="S7113" i="1"/>
  <c r="T7113" i="1"/>
  <c r="U7113" i="1"/>
  <c r="V7113" i="1"/>
  <c r="I7114" i="1"/>
  <c r="J7114" i="1"/>
  <c r="K7114" i="1"/>
  <c r="L7114" i="1"/>
  <c r="M7114" i="1"/>
  <c r="N7114" i="1"/>
  <c r="O7114" i="1"/>
  <c r="P7114" i="1"/>
  <c r="Q7114" i="1"/>
  <c r="R7114" i="1" s="1"/>
  <c r="S7114" i="1"/>
  <c r="T7114" i="1"/>
  <c r="V7114" i="1"/>
  <c r="I7115" i="1"/>
  <c r="J7115" i="1"/>
  <c r="K7115" i="1"/>
  <c r="L7115" i="1"/>
  <c r="M7115" i="1"/>
  <c r="N7115" i="1"/>
  <c r="O7115" i="1"/>
  <c r="P7115" i="1"/>
  <c r="Q7115" i="1"/>
  <c r="R7115" i="1" s="1"/>
  <c r="S7115" i="1"/>
  <c r="T7115" i="1"/>
  <c r="U7115" i="1"/>
  <c r="V7115" i="1"/>
  <c r="I7116" i="1"/>
  <c r="J7116" i="1"/>
  <c r="K7116" i="1"/>
  <c r="L7116" i="1"/>
  <c r="M7116" i="1"/>
  <c r="N7116" i="1"/>
  <c r="O7116" i="1"/>
  <c r="P7116" i="1"/>
  <c r="Q7116" i="1"/>
  <c r="R7116" i="1" s="1"/>
  <c r="S7116" i="1"/>
  <c r="T7116" i="1"/>
  <c r="U7116" i="1"/>
  <c r="V7116" i="1"/>
  <c r="I7117" i="1"/>
  <c r="J7117" i="1"/>
  <c r="K7117" i="1"/>
  <c r="L7117" i="1"/>
  <c r="M7117" i="1"/>
  <c r="N7117" i="1"/>
  <c r="O7117" i="1"/>
  <c r="P7117" i="1"/>
  <c r="Q7117" i="1"/>
  <c r="U7117" i="1" s="1"/>
  <c r="R7117" i="1"/>
  <c r="S7117" i="1"/>
  <c r="T7117" i="1"/>
  <c r="V7117" i="1"/>
  <c r="I7118" i="1"/>
  <c r="J7118" i="1"/>
  <c r="K7118" i="1"/>
  <c r="L7118" i="1"/>
  <c r="M7118" i="1"/>
  <c r="N7118" i="1"/>
  <c r="O7118" i="1"/>
  <c r="P7118" i="1"/>
  <c r="Q7118" i="1"/>
  <c r="S7118" i="1"/>
  <c r="T7118" i="1"/>
  <c r="V7118" i="1"/>
  <c r="I7119" i="1"/>
  <c r="J7119" i="1"/>
  <c r="K7119" i="1"/>
  <c r="L7119" i="1"/>
  <c r="M7119" i="1"/>
  <c r="N7119" i="1"/>
  <c r="O7119" i="1"/>
  <c r="P7119" i="1"/>
  <c r="Q7119" i="1"/>
  <c r="R7119" i="1" s="1"/>
  <c r="S7119" i="1"/>
  <c r="T7119" i="1"/>
  <c r="U7119" i="1"/>
  <c r="V7119" i="1"/>
  <c r="I7120" i="1"/>
  <c r="J7120" i="1"/>
  <c r="K7120" i="1"/>
  <c r="L7120" i="1"/>
  <c r="M7120" i="1"/>
  <c r="N7120" i="1"/>
  <c r="O7120" i="1"/>
  <c r="P7120" i="1"/>
  <c r="Q7120" i="1"/>
  <c r="R7120" i="1" s="1"/>
  <c r="S7120" i="1"/>
  <c r="T7120" i="1"/>
  <c r="V7120" i="1"/>
  <c r="I7121" i="1"/>
  <c r="J7121" i="1"/>
  <c r="K7121" i="1"/>
  <c r="L7121" i="1"/>
  <c r="M7121" i="1"/>
  <c r="N7121" i="1"/>
  <c r="O7121" i="1"/>
  <c r="P7121" i="1"/>
  <c r="Q7121" i="1"/>
  <c r="R7121" i="1" s="1"/>
  <c r="S7121" i="1"/>
  <c r="T7121" i="1"/>
  <c r="U7121" i="1"/>
  <c r="V7121" i="1"/>
  <c r="I7122" i="1"/>
  <c r="J7122" i="1"/>
  <c r="K7122" i="1"/>
  <c r="L7122" i="1"/>
  <c r="M7122" i="1"/>
  <c r="N7122" i="1"/>
  <c r="O7122" i="1"/>
  <c r="P7122" i="1"/>
  <c r="Q7122" i="1"/>
  <c r="R7122" i="1" s="1"/>
  <c r="S7122" i="1"/>
  <c r="T7122" i="1"/>
  <c r="U7122" i="1"/>
  <c r="V7122" i="1"/>
  <c r="I7123" i="1"/>
  <c r="J7123" i="1"/>
  <c r="K7123" i="1"/>
  <c r="L7123" i="1"/>
  <c r="M7123" i="1"/>
  <c r="N7123" i="1"/>
  <c r="O7123" i="1"/>
  <c r="P7123" i="1"/>
  <c r="Q7123" i="1"/>
  <c r="U7123" i="1" s="1"/>
  <c r="R7123" i="1"/>
  <c r="S7123" i="1"/>
  <c r="T7123" i="1"/>
  <c r="V7123" i="1"/>
  <c r="I7124" i="1"/>
  <c r="J7124" i="1"/>
  <c r="K7124" i="1"/>
  <c r="L7124" i="1"/>
  <c r="M7124" i="1"/>
  <c r="N7124" i="1"/>
  <c r="O7124" i="1"/>
  <c r="P7124" i="1"/>
  <c r="Q7124" i="1"/>
  <c r="S7124" i="1"/>
  <c r="T7124" i="1"/>
  <c r="V7124" i="1"/>
  <c r="I7125" i="1"/>
  <c r="J7125" i="1"/>
  <c r="K7125" i="1"/>
  <c r="L7125" i="1"/>
  <c r="M7125" i="1"/>
  <c r="N7125" i="1"/>
  <c r="O7125" i="1"/>
  <c r="P7125" i="1"/>
  <c r="Q7125" i="1"/>
  <c r="R7125" i="1" s="1"/>
  <c r="S7125" i="1"/>
  <c r="T7125" i="1"/>
  <c r="U7125" i="1"/>
  <c r="V7125" i="1"/>
  <c r="I7126" i="1"/>
  <c r="J7126" i="1"/>
  <c r="K7126" i="1"/>
  <c r="L7126" i="1"/>
  <c r="M7126" i="1"/>
  <c r="N7126" i="1"/>
  <c r="O7126" i="1"/>
  <c r="P7126" i="1"/>
  <c r="Q7126" i="1"/>
  <c r="R7126" i="1" s="1"/>
  <c r="S7126" i="1"/>
  <c r="T7126" i="1"/>
  <c r="V7126" i="1"/>
  <c r="I7127" i="1"/>
  <c r="J7127" i="1"/>
  <c r="K7127" i="1"/>
  <c r="L7127" i="1"/>
  <c r="M7127" i="1"/>
  <c r="N7127" i="1"/>
  <c r="O7127" i="1"/>
  <c r="P7127" i="1"/>
  <c r="Q7127" i="1"/>
  <c r="R7127" i="1" s="1"/>
  <c r="S7127" i="1"/>
  <c r="T7127" i="1"/>
  <c r="U7127" i="1"/>
  <c r="V7127" i="1"/>
  <c r="I7128" i="1"/>
  <c r="J7128" i="1"/>
  <c r="K7128" i="1"/>
  <c r="L7128" i="1"/>
  <c r="M7128" i="1"/>
  <c r="N7128" i="1"/>
  <c r="O7128" i="1"/>
  <c r="P7128" i="1"/>
  <c r="Q7128" i="1"/>
  <c r="R7128" i="1" s="1"/>
  <c r="S7128" i="1"/>
  <c r="T7128" i="1"/>
  <c r="U7128" i="1"/>
  <c r="V7128" i="1"/>
  <c r="I7129" i="1"/>
  <c r="J7129" i="1"/>
  <c r="K7129" i="1"/>
  <c r="L7129" i="1"/>
  <c r="M7129" i="1"/>
  <c r="N7129" i="1"/>
  <c r="O7129" i="1"/>
  <c r="P7129" i="1"/>
  <c r="Q7129" i="1"/>
  <c r="U7129" i="1" s="1"/>
  <c r="R7129" i="1"/>
  <c r="S7129" i="1"/>
  <c r="T7129" i="1"/>
  <c r="V7129" i="1"/>
  <c r="I7130" i="1"/>
  <c r="J7130" i="1"/>
  <c r="K7130" i="1"/>
  <c r="L7130" i="1"/>
  <c r="M7130" i="1"/>
  <c r="N7130" i="1"/>
  <c r="O7130" i="1"/>
  <c r="P7130" i="1"/>
  <c r="Q7130" i="1"/>
  <c r="S7130" i="1"/>
  <c r="T7130" i="1"/>
  <c r="V7130" i="1"/>
  <c r="I7131" i="1"/>
  <c r="J7131" i="1"/>
  <c r="K7131" i="1"/>
  <c r="L7131" i="1"/>
  <c r="M7131" i="1"/>
  <c r="N7131" i="1"/>
  <c r="O7131" i="1"/>
  <c r="P7131" i="1"/>
  <c r="Q7131" i="1"/>
  <c r="R7131" i="1" s="1"/>
  <c r="S7131" i="1"/>
  <c r="T7131" i="1"/>
  <c r="U7131" i="1"/>
  <c r="V7131" i="1"/>
  <c r="I7132" i="1"/>
  <c r="J7132" i="1"/>
  <c r="K7132" i="1"/>
  <c r="L7132" i="1"/>
  <c r="M7132" i="1"/>
  <c r="N7132" i="1"/>
  <c r="O7132" i="1"/>
  <c r="P7132" i="1"/>
  <c r="Q7132" i="1"/>
  <c r="R7132" i="1" s="1"/>
  <c r="S7132" i="1"/>
  <c r="T7132" i="1"/>
  <c r="V7132" i="1"/>
  <c r="I7133" i="1"/>
  <c r="J7133" i="1"/>
  <c r="K7133" i="1"/>
  <c r="L7133" i="1"/>
  <c r="M7133" i="1"/>
  <c r="N7133" i="1"/>
  <c r="O7133" i="1"/>
  <c r="P7133" i="1"/>
  <c r="Q7133" i="1"/>
  <c r="R7133" i="1" s="1"/>
  <c r="S7133" i="1"/>
  <c r="T7133" i="1"/>
  <c r="U7133" i="1"/>
  <c r="V7133" i="1"/>
  <c r="I7134" i="1"/>
  <c r="J7134" i="1"/>
  <c r="K7134" i="1"/>
  <c r="L7134" i="1"/>
  <c r="M7134" i="1"/>
  <c r="N7134" i="1"/>
  <c r="O7134" i="1"/>
  <c r="P7134" i="1"/>
  <c r="Q7134" i="1"/>
  <c r="R7134" i="1" s="1"/>
  <c r="S7134" i="1"/>
  <c r="T7134" i="1"/>
  <c r="U7134" i="1"/>
  <c r="V7134" i="1"/>
  <c r="I7135" i="1"/>
  <c r="J7135" i="1"/>
  <c r="K7135" i="1"/>
  <c r="L7135" i="1"/>
  <c r="M7135" i="1"/>
  <c r="N7135" i="1"/>
  <c r="O7135" i="1"/>
  <c r="P7135" i="1"/>
  <c r="Q7135" i="1"/>
  <c r="U7135" i="1" s="1"/>
  <c r="R7135" i="1"/>
  <c r="S7135" i="1"/>
  <c r="T7135" i="1"/>
  <c r="V7135" i="1"/>
  <c r="I7136" i="1"/>
  <c r="J7136" i="1"/>
  <c r="K7136" i="1"/>
  <c r="L7136" i="1"/>
  <c r="M7136" i="1"/>
  <c r="N7136" i="1"/>
  <c r="O7136" i="1"/>
  <c r="P7136" i="1"/>
  <c r="Q7136" i="1"/>
  <c r="S7136" i="1"/>
  <c r="T7136" i="1"/>
  <c r="V7136" i="1"/>
  <c r="I7137" i="1"/>
  <c r="J7137" i="1"/>
  <c r="K7137" i="1"/>
  <c r="L7137" i="1"/>
  <c r="M7137" i="1"/>
  <c r="N7137" i="1"/>
  <c r="O7137" i="1"/>
  <c r="P7137" i="1"/>
  <c r="Q7137" i="1"/>
  <c r="R7137" i="1" s="1"/>
  <c r="S7137" i="1"/>
  <c r="T7137" i="1"/>
  <c r="U7137" i="1"/>
  <c r="V7137" i="1"/>
  <c r="I7138" i="1"/>
  <c r="J7138" i="1"/>
  <c r="K7138" i="1"/>
  <c r="L7138" i="1"/>
  <c r="M7138" i="1"/>
  <c r="N7138" i="1"/>
  <c r="O7138" i="1"/>
  <c r="P7138" i="1"/>
  <c r="Q7138" i="1"/>
  <c r="R7138" i="1" s="1"/>
  <c r="S7138" i="1"/>
  <c r="T7138" i="1"/>
  <c r="V7138" i="1"/>
  <c r="I7139" i="1"/>
  <c r="J7139" i="1"/>
  <c r="K7139" i="1"/>
  <c r="L7139" i="1"/>
  <c r="M7139" i="1"/>
  <c r="N7139" i="1"/>
  <c r="O7139" i="1"/>
  <c r="P7139" i="1"/>
  <c r="Q7139" i="1"/>
  <c r="R7139" i="1"/>
  <c r="S7139" i="1"/>
  <c r="T7139" i="1"/>
  <c r="U7139" i="1"/>
  <c r="V7139" i="1"/>
  <c r="I7140" i="1"/>
  <c r="J7140" i="1"/>
  <c r="K7140" i="1"/>
  <c r="L7140" i="1"/>
  <c r="M7140" i="1"/>
  <c r="N7140" i="1"/>
  <c r="O7140" i="1"/>
  <c r="P7140" i="1"/>
  <c r="Q7140" i="1"/>
  <c r="R7140" i="1" s="1"/>
  <c r="S7140" i="1"/>
  <c r="T7140" i="1"/>
  <c r="U7140" i="1"/>
  <c r="V7140" i="1"/>
  <c r="I7141" i="1"/>
  <c r="J7141" i="1"/>
  <c r="K7141" i="1"/>
  <c r="L7141" i="1"/>
  <c r="M7141" i="1"/>
  <c r="N7141" i="1"/>
  <c r="O7141" i="1"/>
  <c r="P7141" i="1"/>
  <c r="Q7141" i="1"/>
  <c r="U7141" i="1" s="1"/>
  <c r="R7141" i="1"/>
  <c r="S7141" i="1"/>
  <c r="T7141" i="1"/>
  <c r="V7141" i="1"/>
  <c r="I7142" i="1"/>
  <c r="J7142" i="1"/>
  <c r="K7142" i="1"/>
  <c r="L7142" i="1"/>
  <c r="M7142" i="1"/>
  <c r="N7142" i="1"/>
  <c r="O7142" i="1"/>
  <c r="P7142" i="1"/>
  <c r="Q7142" i="1"/>
  <c r="S7142" i="1"/>
  <c r="T7142" i="1"/>
  <c r="V7142" i="1"/>
  <c r="I7143" i="1"/>
  <c r="J7143" i="1"/>
  <c r="K7143" i="1"/>
  <c r="L7143" i="1"/>
  <c r="M7143" i="1"/>
  <c r="N7143" i="1"/>
  <c r="O7143" i="1"/>
  <c r="P7143" i="1"/>
  <c r="Q7143" i="1"/>
  <c r="R7143" i="1" s="1"/>
  <c r="S7143" i="1"/>
  <c r="T7143" i="1"/>
  <c r="U7143" i="1"/>
  <c r="V7143" i="1"/>
  <c r="I7144" i="1"/>
  <c r="J7144" i="1"/>
  <c r="K7144" i="1"/>
  <c r="L7144" i="1"/>
  <c r="M7144" i="1"/>
  <c r="N7144" i="1"/>
  <c r="O7144" i="1"/>
  <c r="P7144" i="1"/>
  <c r="Q7144" i="1"/>
  <c r="R7144" i="1" s="1"/>
  <c r="S7144" i="1"/>
  <c r="T7144" i="1"/>
  <c r="V7144" i="1"/>
  <c r="I7145" i="1"/>
  <c r="J7145" i="1"/>
  <c r="K7145" i="1"/>
  <c r="L7145" i="1"/>
  <c r="M7145" i="1"/>
  <c r="N7145" i="1"/>
  <c r="O7145" i="1"/>
  <c r="P7145" i="1"/>
  <c r="Q7145" i="1"/>
  <c r="R7145" i="1"/>
  <c r="S7145" i="1"/>
  <c r="T7145" i="1"/>
  <c r="U7145" i="1"/>
  <c r="V7145" i="1"/>
  <c r="I7146" i="1"/>
  <c r="J7146" i="1"/>
  <c r="K7146" i="1"/>
  <c r="L7146" i="1"/>
  <c r="M7146" i="1"/>
  <c r="N7146" i="1"/>
  <c r="O7146" i="1"/>
  <c r="P7146" i="1"/>
  <c r="Q7146" i="1"/>
  <c r="R7146" i="1" s="1"/>
  <c r="S7146" i="1"/>
  <c r="T7146" i="1"/>
  <c r="U7146" i="1"/>
  <c r="V7146" i="1"/>
  <c r="I7147" i="1"/>
  <c r="J7147" i="1"/>
  <c r="K7147" i="1"/>
  <c r="L7147" i="1"/>
  <c r="M7147" i="1"/>
  <c r="N7147" i="1"/>
  <c r="O7147" i="1"/>
  <c r="P7147" i="1"/>
  <c r="Q7147" i="1"/>
  <c r="S7147" i="1"/>
  <c r="T7147" i="1"/>
  <c r="V7147" i="1"/>
  <c r="I7148" i="1"/>
  <c r="J7148" i="1"/>
  <c r="K7148" i="1"/>
  <c r="L7148" i="1"/>
  <c r="M7148" i="1"/>
  <c r="N7148" i="1"/>
  <c r="O7148" i="1"/>
  <c r="P7148" i="1"/>
  <c r="Q7148" i="1"/>
  <c r="S7148" i="1"/>
  <c r="T7148" i="1"/>
  <c r="V7148" i="1"/>
  <c r="I7149" i="1"/>
  <c r="J7149" i="1"/>
  <c r="K7149" i="1"/>
  <c r="L7149" i="1"/>
  <c r="M7149" i="1"/>
  <c r="N7149" i="1"/>
  <c r="O7149" i="1"/>
  <c r="P7149" i="1"/>
  <c r="Q7149" i="1"/>
  <c r="R7149" i="1" s="1"/>
  <c r="S7149" i="1"/>
  <c r="T7149" i="1"/>
  <c r="U7149" i="1"/>
  <c r="V7149" i="1"/>
  <c r="I7150" i="1"/>
  <c r="J7150" i="1"/>
  <c r="K7150" i="1"/>
  <c r="L7150" i="1"/>
  <c r="M7150" i="1"/>
  <c r="N7150" i="1"/>
  <c r="O7150" i="1"/>
  <c r="P7150" i="1"/>
  <c r="Q7150" i="1"/>
  <c r="R7150" i="1" s="1"/>
  <c r="S7150" i="1"/>
  <c r="T7150" i="1"/>
  <c r="V7150" i="1"/>
  <c r="I7151" i="1"/>
  <c r="J7151" i="1"/>
  <c r="K7151" i="1"/>
  <c r="L7151" i="1"/>
  <c r="M7151" i="1"/>
  <c r="N7151" i="1"/>
  <c r="O7151" i="1"/>
  <c r="P7151" i="1"/>
  <c r="Q7151" i="1"/>
  <c r="R7151" i="1"/>
  <c r="S7151" i="1"/>
  <c r="T7151" i="1"/>
  <c r="U7151" i="1"/>
  <c r="V7151" i="1"/>
  <c r="I7152" i="1"/>
  <c r="J7152" i="1"/>
  <c r="K7152" i="1"/>
  <c r="L7152" i="1"/>
  <c r="M7152" i="1"/>
  <c r="N7152" i="1"/>
  <c r="O7152" i="1"/>
  <c r="P7152" i="1"/>
  <c r="Q7152" i="1"/>
  <c r="R7152" i="1"/>
  <c r="S7152" i="1"/>
  <c r="T7152" i="1"/>
  <c r="U7152" i="1"/>
  <c r="V7152" i="1"/>
  <c r="I7153" i="1"/>
  <c r="J7153" i="1"/>
  <c r="K7153" i="1"/>
  <c r="L7153" i="1"/>
  <c r="M7153" i="1"/>
  <c r="N7153" i="1"/>
  <c r="O7153" i="1"/>
  <c r="P7153" i="1"/>
  <c r="Q7153" i="1"/>
  <c r="U7153" i="1" s="1"/>
  <c r="R7153" i="1"/>
  <c r="S7153" i="1"/>
  <c r="T7153" i="1"/>
  <c r="V7153" i="1"/>
  <c r="I7154" i="1"/>
  <c r="J7154" i="1"/>
  <c r="K7154" i="1"/>
  <c r="L7154" i="1"/>
  <c r="M7154" i="1"/>
  <c r="N7154" i="1"/>
  <c r="O7154" i="1"/>
  <c r="P7154" i="1"/>
  <c r="Q7154" i="1"/>
  <c r="S7154" i="1"/>
  <c r="T7154" i="1"/>
  <c r="V7154" i="1"/>
  <c r="I7155" i="1"/>
  <c r="J7155" i="1"/>
  <c r="K7155" i="1"/>
  <c r="L7155" i="1"/>
  <c r="M7155" i="1"/>
  <c r="N7155" i="1"/>
  <c r="O7155" i="1"/>
  <c r="P7155" i="1"/>
  <c r="Q7155" i="1"/>
  <c r="R7155" i="1" s="1"/>
  <c r="S7155" i="1"/>
  <c r="T7155" i="1"/>
  <c r="U7155" i="1"/>
  <c r="V7155" i="1"/>
  <c r="I7156" i="1"/>
  <c r="J7156" i="1"/>
  <c r="K7156" i="1"/>
  <c r="L7156" i="1"/>
  <c r="M7156" i="1"/>
  <c r="N7156" i="1"/>
  <c r="O7156" i="1"/>
  <c r="P7156" i="1"/>
  <c r="Q7156" i="1"/>
  <c r="R7156" i="1" s="1"/>
  <c r="S7156" i="1"/>
  <c r="T7156" i="1"/>
  <c r="V7156" i="1"/>
  <c r="I7157" i="1"/>
  <c r="J7157" i="1"/>
  <c r="K7157" i="1"/>
  <c r="L7157" i="1"/>
  <c r="M7157" i="1"/>
  <c r="N7157" i="1"/>
  <c r="O7157" i="1"/>
  <c r="P7157" i="1"/>
  <c r="Q7157" i="1"/>
  <c r="R7157" i="1"/>
  <c r="S7157" i="1"/>
  <c r="T7157" i="1"/>
  <c r="U7157" i="1"/>
  <c r="V7157" i="1"/>
  <c r="I7158" i="1"/>
  <c r="J7158" i="1"/>
  <c r="K7158" i="1"/>
  <c r="L7158" i="1"/>
  <c r="M7158" i="1"/>
  <c r="N7158" i="1"/>
  <c r="O7158" i="1"/>
  <c r="P7158" i="1"/>
  <c r="Q7158" i="1"/>
  <c r="R7158" i="1"/>
  <c r="S7158" i="1"/>
  <c r="T7158" i="1"/>
  <c r="U7158" i="1"/>
  <c r="V7158" i="1"/>
  <c r="I7159" i="1"/>
  <c r="J7159" i="1"/>
  <c r="K7159" i="1"/>
  <c r="L7159" i="1"/>
  <c r="M7159" i="1"/>
  <c r="N7159" i="1"/>
  <c r="O7159" i="1"/>
  <c r="P7159" i="1"/>
  <c r="Q7159" i="1"/>
  <c r="S7159" i="1"/>
  <c r="T7159" i="1"/>
  <c r="V7159" i="1"/>
  <c r="I7160" i="1"/>
  <c r="J7160" i="1"/>
  <c r="K7160" i="1"/>
  <c r="L7160" i="1"/>
  <c r="M7160" i="1"/>
  <c r="N7160" i="1"/>
  <c r="O7160" i="1"/>
  <c r="P7160" i="1"/>
  <c r="Q7160" i="1"/>
  <c r="S7160" i="1"/>
  <c r="T7160" i="1"/>
  <c r="V7160" i="1"/>
  <c r="I7161" i="1"/>
  <c r="J7161" i="1"/>
  <c r="K7161" i="1"/>
  <c r="L7161" i="1"/>
  <c r="M7161" i="1"/>
  <c r="N7161" i="1"/>
  <c r="O7161" i="1"/>
  <c r="P7161" i="1"/>
  <c r="Q7161" i="1"/>
  <c r="R7161" i="1" s="1"/>
  <c r="S7161" i="1"/>
  <c r="T7161" i="1"/>
  <c r="U7161" i="1"/>
  <c r="V7161" i="1"/>
  <c r="I7162" i="1"/>
  <c r="J7162" i="1"/>
  <c r="K7162" i="1"/>
  <c r="L7162" i="1"/>
  <c r="M7162" i="1"/>
  <c r="N7162" i="1"/>
  <c r="O7162" i="1"/>
  <c r="P7162" i="1"/>
  <c r="Q7162" i="1"/>
  <c r="R7162" i="1" s="1"/>
  <c r="S7162" i="1"/>
  <c r="T7162" i="1"/>
  <c r="V7162" i="1"/>
  <c r="I7163" i="1"/>
  <c r="J7163" i="1"/>
  <c r="K7163" i="1"/>
  <c r="L7163" i="1"/>
  <c r="M7163" i="1"/>
  <c r="N7163" i="1"/>
  <c r="O7163" i="1"/>
  <c r="P7163" i="1"/>
  <c r="Q7163" i="1"/>
  <c r="R7163" i="1"/>
  <c r="S7163" i="1"/>
  <c r="T7163" i="1"/>
  <c r="U7163" i="1"/>
  <c r="V7163" i="1"/>
  <c r="I7164" i="1"/>
  <c r="J7164" i="1"/>
  <c r="K7164" i="1"/>
  <c r="L7164" i="1"/>
  <c r="M7164" i="1"/>
  <c r="N7164" i="1"/>
  <c r="O7164" i="1"/>
  <c r="P7164" i="1"/>
  <c r="Q7164" i="1"/>
  <c r="R7164" i="1"/>
  <c r="S7164" i="1"/>
  <c r="T7164" i="1"/>
  <c r="U7164" i="1"/>
  <c r="V7164" i="1"/>
  <c r="I7165" i="1"/>
  <c r="J7165" i="1"/>
  <c r="K7165" i="1"/>
  <c r="L7165" i="1"/>
  <c r="M7165" i="1"/>
  <c r="N7165" i="1"/>
  <c r="O7165" i="1"/>
  <c r="P7165" i="1"/>
  <c r="Q7165" i="1"/>
  <c r="U7165" i="1" s="1"/>
  <c r="R7165" i="1"/>
  <c r="S7165" i="1"/>
  <c r="T7165" i="1"/>
  <c r="V7165" i="1"/>
  <c r="I7166" i="1"/>
  <c r="J7166" i="1"/>
  <c r="K7166" i="1"/>
  <c r="L7166" i="1"/>
  <c r="M7166" i="1"/>
  <c r="N7166" i="1"/>
  <c r="O7166" i="1"/>
  <c r="P7166" i="1"/>
  <c r="Q7166" i="1"/>
  <c r="S7166" i="1"/>
  <c r="T7166" i="1"/>
  <c r="V7166" i="1"/>
  <c r="I7167" i="1"/>
  <c r="J7167" i="1"/>
  <c r="K7167" i="1"/>
  <c r="L7167" i="1"/>
  <c r="M7167" i="1"/>
  <c r="N7167" i="1"/>
  <c r="O7167" i="1"/>
  <c r="P7167" i="1"/>
  <c r="Q7167" i="1"/>
  <c r="R7167" i="1" s="1"/>
  <c r="S7167" i="1"/>
  <c r="T7167" i="1"/>
  <c r="U7167" i="1"/>
  <c r="V7167" i="1"/>
  <c r="I7168" i="1"/>
  <c r="J7168" i="1"/>
  <c r="K7168" i="1"/>
  <c r="L7168" i="1"/>
  <c r="M7168" i="1"/>
  <c r="N7168" i="1"/>
  <c r="O7168" i="1"/>
  <c r="P7168" i="1"/>
  <c r="Q7168" i="1"/>
  <c r="R7168" i="1" s="1"/>
  <c r="S7168" i="1"/>
  <c r="T7168" i="1"/>
  <c r="V7168" i="1"/>
  <c r="I7169" i="1"/>
  <c r="J7169" i="1"/>
  <c r="K7169" i="1"/>
  <c r="L7169" i="1"/>
  <c r="M7169" i="1"/>
  <c r="N7169" i="1"/>
  <c r="O7169" i="1"/>
  <c r="P7169" i="1"/>
  <c r="Q7169" i="1"/>
  <c r="R7169" i="1"/>
  <c r="S7169" i="1"/>
  <c r="T7169" i="1"/>
  <c r="U7169" i="1"/>
  <c r="V7169" i="1"/>
  <c r="I7170" i="1"/>
  <c r="J7170" i="1"/>
  <c r="K7170" i="1"/>
  <c r="L7170" i="1"/>
  <c r="M7170" i="1"/>
  <c r="N7170" i="1"/>
  <c r="O7170" i="1"/>
  <c r="P7170" i="1"/>
  <c r="Q7170" i="1"/>
  <c r="R7170" i="1"/>
  <c r="S7170" i="1"/>
  <c r="T7170" i="1"/>
  <c r="U7170" i="1"/>
  <c r="V7170" i="1"/>
  <c r="I7171" i="1"/>
  <c r="J7171" i="1"/>
  <c r="K7171" i="1"/>
  <c r="L7171" i="1"/>
  <c r="M7171" i="1"/>
  <c r="N7171" i="1"/>
  <c r="O7171" i="1"/>
  <c r="P7171" i="1"/>
  <c r="Q7171" i="1"/>
  <c r="S7171" i="1"/>
  <c r="T7171" i="1"/>
  <c r="V7171" i="1"/>
  <c r="I7172" i="1"/>
  <c r="J7172" i="1"/>
  <c r="K7172" i="1"/>
  <c r="L7172" i="1"/>
  <c r="M7172" i="1"/>
  <c r="N7172" i="1"/>
  <c r="O7172" i="1"/>
  <c r="P7172" i="1"/>
  <c r="Q7172" i="1"/>
  <c r="S7172" i="1"/>
  <c r="T7172" i="1"/>
  <c r="V7172" i="1"/>
  <c r="I7173" i="1"/>
  <c r="J7173" i="1"/>
  <c r="K7173" i="1"/>
  <c r="L7173" i="1"/>
  <c r="M7173" i="1"/>
  <c r="N7173" i="1"/>
  <c r="O7173" i="1"/>
  <c r="P7173" i="1"/>
  <c r="Q7173" i="1"/>
  <c r="R7173" i="1"/>
  <c r="S7173" i="1"/>
  <c r="T7173" i="1"/>
  <c r="U7173" i="1"/>
  <c r="V7173" i="1"/>
  <c r="I7174" i="1"/>
  <c r="J7174" i="1"/>
  <c r="K7174" i="1"/>
  <c r="L7174" i="1"/>
  <c r="M7174" i="1"/>
  <c r="N7174" i="1"/>
  <c r="O7174" i="1"/>
  <c r="P7174" i="1"/>
  <c r="Q7174" i="1"/>
  <c r="R7174" i="1" s="1"/>
  <c r="S7174" i="1"/>
  <c r="T7174" i="1"/>
  <c r="V7174" i="1"/>
  <c r="I7175" i="1"/>
  <c r="J7175" i="1"/>
  <c r="K7175" i="1"/>
  <c r="L7175" i="1"/>
  <c r="M7175" i="1"/>
  <c r="N7175" i="1"/>
  <c r="O7175" i="1"/>
  <c r="P7175" i="1"/>
  <c r="Q7175" i="1"/>
  <c r="R7175" i="1"/>
  <c r="S7175" i="1"/>
  <c r="T7175" i="1"/>
  <c r="U7175" i="1"/>
  <c r="V7175" i="1"/>
  <c r="I7176" i="1"/>
  <c r="J7176" i="1"/>
  <c r="K7176" i="1"/>
  <c r="L7176" i="1"/>
  <c r="M7176" i="1"/>
  <c r="N7176" i="1"/>
  <c r="O7176" i="1"/>
  <c r="P7176" i="1"/>
  <c r="Q7176" i="1"/>
  <c r="R7176" i="1"/>
  <c r="S7176" i="1"/>
  <c r="T7176" i="1"/>
  <c r="U7176" i="1"/>
  <c r="V7176" i="1"/>
  <c r="I7177" i="1"/>
  <c r="J7177" i="1"/>
  <c r="K7177" i="1"/>
  <c r="L7177" i="1"/>
  <c r="M7177" i="1"/>
  <c r="N7177" i="1"/>
  <c r="O7177" i="1"/>
  <c r="P7177" i="1"/>
  <c r="Q7177" i="1"/>
  <c r="U7177" i="1" s="1"/>
  <c r="R7177" i="1"/>
  <c r="S7177" i="1"/>
  <c r="T7177" i="1"/>
  <c r="V7177" i="1"/>
  <c r="I7178" i="1"/>
  <c r="J7178" i="1"/>
  <c r="K7178" i="1"/>
  <c r="L7178" i="1"/>
  <c r="M7178" i="1"/>
  <c r="N7178" i="1"/>
  <c r="O7178" i="1"/>
  <c r="P7178" i="1"/>
  <c r="Q7178" i="1"/>
  <c r="S7178" i="1"/>
  <c r="T7178" i="1"/>
  <c r="V7178" i="1"/>
  <c r="I7179" i="1"/>
  <c r="J7179" i="1"/>
  <c r="K7179" i="1"/>
  <c r="L7179" i="1"/>
  <c r="M7179" i="1"/>
  <c r="N7179" i="1"/>
  <c r="O7179" i="1"/>
  <c r="P7179" i="1"/>
  <c r="Q7179" i="1"/>
  <c r="R7179" i="1"/>
  <c r="S7179" i="1"/>
  <c r="T7179" i="1"/>
  <c r="U7179" i="1"/>
  <c r="V7179" i="1"/>
  <c r="I7180" i="1"/>
  <c r="J7180" i="1"/>
  <c r="K7180" i="1"/>
  <c r="L7180" i="1"/>
  <c r="M7180" i="1"/>
  <c r="N7180" i="1"/>
  <c r="O7180" i="1"/>
  <c r="P7180" i="1"/>
  <c r="Q7180" i="1"/>
  <c r="R7180" i="1" s="1"/>
  <c r="S7180" i="1"/>
  <c r="T7180" i="1"/>
  <c r="V7180" i="1"/>
  <c r="I7181" i="1"/>
  <c r="J7181" i="1"/>
  <c r="K7181" i="1"/>
  <c r="L7181" i="1"/>
  <c r="M7181" i="1"/>
  <c r="N7181" i="1"/>
  <c r="O7181" i="1"/>
  <c r="P7181" i="1"/>
  <c r="Q7181" i="1"/>
  <c r="R7181" i="1"/>
  <c r="S7181" i="1"/>
  <c r="T7181" i="1"/>
  <c r="U7181" i="1"/>
  <c r="V7181" i="1"/>
  <c r="I7182" i="1"/>
  <c r="J7182" i="1"/>
  <c r="K7182" i="1"/>
  <c r="L7182" i="1"/>
  <c r="M7182" i="1"/>
  <c r="N7182" i="1"/>
  <c r="O7182" i="1"/>
  <c r="P7182" i="1"/>
  <c r="Q7182" i="1"/>
  <c r="R7182" i="1"/>
  <c r="S7182" i="1"/>
  <c r="T7182" i="1"/>
  <c r="U7182" i="1"/>
  <c r="V7182" i="1"/>
  <c r="I7183" i="1"/>
  <c r="J7183" i="1"/>
  <c r="K7183" i="1"/>
  <c r="L7183" i="1"/>
  <c r="M7183" i="1"/>
  <c r="N7183" i="1"/>
  <c r="O7183" i="1"/>
  <c r="P7183" i="1"/>
  <c r="Q7183" i="1"/>
  <c r="U7183" i="1" s="1"/>
  <c r="R7183" i="1"/>
  <c r="S7183" i="1"/>
  <c r="T7183" i="1"/>
  <c r="V7183" i="1"/>
  <c r="I7184" i="1"/>
  <c r="J7184" i="1"/>
  <c r="K7184" i="1"/>
  <c r="L7184" i="1"/>
  <c r="M7184" i="1"/>
  <c r="N7184" i="1"/>
  <c r="O7184" i="1"/>
  <c r="P7184" i="1"/>
  <c r="Q7184" i="1"/>
  <c r="S7184" i="1"/>
  <c r="T7184" i="1"/>
  <c r="V7184" i="1"/>
  <c r="I7185" i="1"/>
  <c r="J7185" i="1"/>
  <c r="K7185" i="1"/>
  <c r="L7185" i="1"/>
  <c r="M7185" i="1"/>
  <c r="N7185" i="1"/>
  <c r="O7185" i="1"/>
  <c r="P7185" i="1"/>
  <c r="Q7185" i="1"/>
  <c r="R7185" i="1"/>
  <c r="S7185" i="1"/>
  <c r="T7185" i="1"/>
  <c r="U7185" i="1"/>
  <c r="V7185" i="1"/>
  <c r="I7186" i="1"/>
  <c r="J7186" i="1"/>
  <c r="K7186" i="1"/>
  <c r="L7186" i="1"/>
  <c r="M7186" i="1"/>
  <c r="N7186" i="1"/>
  <c r="O7186" i="1"/>
  <c r="P7186" i="1"/>
  <c r="Q7186" i="1"/>
  <c r="R7186" i="1" s="1"/>
  <c r="S7186" i="1"/>
  <c r="T7186" i="1"/>
  <c r="V7186" i="1"/>
  <c r="I7187" i="1"/>
  <c r="J7187" i="1"/>
  <c r="K7187" i="1"/>
  <c r="L7187" i="1"/>
  <c r="M7187" i="1"/>
  <c r="N7187" i="1"/>
  <c r="O7187" i="1"/>
  <c r="P7187" i="1"/>
  <c r="Q7187" i="1"/>
  <c r="R7187" i="1"/>
  <c r="S7187" i="1"/>
  <c r="T7187" i="1"/>
  <c r="U7187" i="1"/>
  <c r="V7187" i="1"/>
  <c r="I7188" i="1"/>
  <c r="J7188" i="1"/>
  <c r="K7188" i="1"/>
  <c r="L7188" i="1"/>
  <c r="M7188" i="1"/>
  <c r="N7188" i="1"/>
  <c r="O7188" i="1"/>
  <c r="P7188" i="1"/>
  <c r="Q7188" i="1"/>
  <c r="R7188" i="1"/>
  <c r="S7188" i="1"/>
  <c r="T7188" i="1"/>
  <c r="U7188" i="1"/>
  <c r="V7188" i="1"/>
  <c r="I7189" i="1"/>
  <c r="J7189" i="1"/>
  <c r="K7189" i="1"/>
  <c r="L7189" i="1"/>
  <c r="M7189" i="1"/>
  <c r="N7189" i="1"/>
  <c r="O7189" i="1"/>
  <c r="P7189" i="1"/>
  <c r="Q7189" i="1"/>
  <c r="U7189" i="1" s="1"/>
  <c r="R7189" i="1"/>
  <c r="S7189" i="1"/>
  <c r="T7189" i="1"/>
  <c r="V7189" i="1"/>
  <c r="I7190" i="1"/>
  <c r="J7190" i="1"/>
  <c r="K7190" i="1"/>
  <c r="L7190" i="1"/>
  <c r="M7190" i="1"/>
  <c r="N7190" i="1"/>
  <c r="O7190" i="1"/>
  <c r="P7190" i="1"/>
  <c r="Q7190" i="1"/>
  <c r="S7190" i="1"/>
  <c r="T7190" i="1"/>
  <c r="V7190" i="1"/>
  <c r="I7191" i="1"/>
  <c r="J7191" i="1"/>
  <c r="K7191" i="1"/>
  <c r="L7191" i="1"/>
  <c r="M7191" i="1"/>
  <c r="N7191" i="1"/>
  <c r="O7191" i="1"/>
  <c r="P7191" i="1"/>
  <c r="Q7191" i="1"/>
  <c r="R7191" i="1"/>
  <c r="S7191" i="1"/>
  <c r="T7191" i="1"/>
  <c r="U7191" i="1"/>
  <c r="V7191" i="1"/>
  <c r="I7192" i="1"/>
  <c r="J7192" i="1"/>
  <c r="K7192" i="1"/>
  <c r="L7192" i="1"/>
  <c r="M7192" i="1"/>
  <c r="N7192" i="1"/>
  <c r="O7192" i="1"/>
  <c r="P7192" i="1"/>
  <c r="Q7192" i="1"/>
  <c r="R7192" i="1" s="1"/>
  <c r="S7192" i="1"/>
  <c r="T7192" i="1"/>
  <c r="V7192" i="1"/>
  <c r="I7193" i="1"/>
  <c r="J7193" i="1"/>
  <c r="K7193" i="1"/>
  <c r="L7193" i="1"/>
  <c r="M7193" i="1"/>
  <c r="N7193" i="1"/>
  <c r="O7193" i="1"/>
  <c r="P7193" i="1"/>
  <c r="Q7193" i="1"/>
  <c r="R7193" i="1"/>
  <c r="S7193" i="1"/>
  <c r="T7193" i="1"/>
  <c r="U7193" i="1"/>
  <c r="V7193" i="1"/>
  <c r="I7194" i="1"/>
  <c r="J7194" i="1"/>
  <c r="K7194" i="1"/>
  <c r="L7194" i="1"/>
  <c r="M7194" i="1"/>
  <c r="N7194" i="1"/>
  <c r="O7194" i="1"/>
  <c r="P7194" i="1"/>
  <c r="Q7194" i="1"/>
  <c r="R7194" i="1"/>
  <c r="S7194" i="1"/>
  <c r="T7194" i="1"/>
  <c r="U7194" i="1"/>
  <c r="V7194" i="1"/>
  <c r="I7195" i="1"/>
  <c r="J7195" i="1"/>
  <c r="K7195" i="1"/>
  <c r="L7195" i="1"/>
  <c r="M7195" i="1"/>
  <c r="N7195" i="1"/>
  <c r="O7195" i="1"/>
  <c r="P7195" i="1"/>
  <c r="Q7195" i="1"/>
  <c r="U7195" i="1" s="1"/>
  <c r="R7195" i="1"/>
  <c r="S7195" i="1"/>
  <c r="T7195" i="1"/>
  <c r="V7195" i="1"/>
  <c r="I7196" i="1"/>
  <c r="J7196" i="1"/>
  <c r="K7196" i="1"/>
  <c r="L7196" i="1"/>
  <c r="M7196" i="1"/>
  <c r="N7196" i="1"/>
  <c r="O7196" i="1"/>
  <c r="P7196" i="1"/>
  <c r="Q7196" i="1"/>
  <c r="S7196" i="1"/>
  <c r="T7196" i="1"/>
  <c r="V7196" i="1"/>
  <c r="I7197" i="1"/>
  <c r="J7197" i="1"/>
  <c r="K7197" i="1"/>
  <c r="L7197" i="1"/>
  <c r="M7197" i="1"/>
  <c r="N7197" i="1"/>
  <c r="O7197" i="1"/>
  <c r="P7197" i="1"/>
  <c r="Q7197" i="1"/>
  <c r="R7197" i="1"/>
  <c r="S7197" i="1"/>
  <c r="T7197" i="1"/>
  <c r="U7197" i="1"/>
  <c r="V7197" i="1"/>
  <c r="I7198" i="1"/>
  <c r="J7198" i="1"/>
  <c r="K7198" i="1"/>
  <c r="L7198" i="1"/>
  <c r="M7198" i="1"/>
  <c r="N7198" i="1"/>
  <c r="O7198" i="1"/>
  <c r="P7198" i="1"/>
  <c r="Q7198" i="1"/>
  <c r="R7198" i="1" s="1"/>
  <c r="S7198" i="1"/>
  <c r="T7198" i="1"/>
  <c r="V7198" i="1"/>
  <c r="I7199" i="1"/>
  <c r="J7199" i="1"/>
  <c r="K7199" i="1"/>
  <c r="L7199" i="1"/>
  <c r="M7199" i="1"/>
  <c r="N7199" i="1"/>
  <c r="O7199" i="1"/>
  <c r="P7199" i="1"/>
  <c r="Q7199" i="1"/>
  <c r="R7199" i="1"/>
  <c r="S7199" i="1"/>
  <c r="T7199" i="1"/>
  <c r="U7199" i="1"/>
  <c r="V7199" i="1"/>
  <c r="I7200" i="1"/>
  <c r="J7200" i="1"/>
  <c r="K7200" i="1"/>
  <c r="L7200" i="1"/>
  <c r="M7200" i="1"/>
  <c r="N7200" i="1"/>
  <c r="O7200" i="1"/>
  <c r="P7200" i="1"/>
  <c r="Q7200" i="1"/>
  <c r="R7200" i="1"/>
  <c r="S7200" i="1"/>
  <c r="T7200" i="1"/>
  <c r="U7200" i="1"/>
  <c r="V7200" i="1"/>
  <c r="I7201" i="1"/>
  <c r="J7201" i="1"/>
  <c r="K7201" i="1"/>
  <c r="L7201" i="1"/>
  <c r="M7201" i="1"/>
  <c r="N7201" i="1"/>
  <c r="O7201" i="1"/>
  <c r="P7201" i="1"/>
  <c r="Q7201" i="1"/>
  <c r="U7201" i="1" s="1"/>
  <c r="R7201" i="1"/>
  <c r="S7201" i="1"/>
  <c r="T7201" i="1"/>
  <c r="V7201" i="1"/>
  <c r="I7202" i="1"/>
  <c r="J7202" i="1"/>
  <c r="K7202" i="1"/>
  <c r="L7202" i="1"/>
  <c r="M7202" i="1"/>
  <c r="N7202" i="1"/>
  <c r="O7202" i="1"/>
  <c r="P7202" i="1"/>
  <c r="Q7202" i="1"/>
  <c r="S7202" i="1"/>
  <c r="T7202" i="1"/>
  <c r="V7202" i="1"/>
  <c r="I7203" i="1"/>
  <c r="J7203" i="1"/>
  <c r="K7203" i="1"/>
  <c r="L7203" i="1"/>
  <c r="M7203" i="1"/>
  <c r="N7203" i="1"/>
  <c r="O7203" i="1"/>
  <c r="P7203" i="1"/>
  <c r="Q7203" i="1"/>
  <c r="R7203" i="1"/>
  <c r="S7203" i="1"/>
  <c r="T7203" i="1"/>
  <c r="U7203" i="1"/>
  <c r="V7203" i="1"/>
  <c r="I7204" i="1"/>
  <c r="J7204" i="1"/>
  <c r="K7204" i="1"/>
  <c r="L7204" i="1"/>
  <c r="M7204" i="1"/>
  <c r="N7204" i="1"/>
  <c r="O7204" i="1"/>
  <c r="P7204" i="1"/>
  <c r="Q7204" i="1"/>
  <c r="R7204" i="1" s="1"/>
  <c r="S7204" i="1"/>
  <c r="T7204" i="1"/>
  <c r="V7204" i="1"/>
  <c r="I7205" i="1"/>
  <c r="J7205" i="1"/>
  <c r="K7205" i="1"/>
  <c r="L7205" i="1"/>
  <c r="M7205" i="1"/>
  <c r="N7205" i="1"/>
  <c r="O7205" i="1"/>
  <c r="P7205" i="1"/>
  <c r="Q7205" i="1"/>
  <c r="R7205" i="1"/>
  <c r="S7205" i="1"/>
  <c r="T7205" i="1"/>
  <c r="U7205" i="1"/>
  <c r="V7205" i="1"/>
  <c r="I7206" i="1"/>
  <c r="J7206" i="1"/>
  <c r="K7206" i="1"/>
  <c r="L7206" i="1"/>
  <c r="M7206" i="1"/>
  <c r="N7206" i="1"/>
  <c r="O7206" i="1"/>
  <c r="P7206" i="1"/>
  <c r="Q7206" i="1"/>
  <c r="R7206" i="1"/>
  <c r="S7206" i="1"/>
  <c r="T7206" i="1"/>
  <c r="U7206" i="1"/>
  <c r="V7206" i="1"/>
  <c r="I7207" i="1"/>
  <c r="J7207" i="1"/>
  <c r="K7207" i="1"/>
  <c r="L7207" i="1"/>
  <c r="M7207" i="1"/>
  <c r="N7207" i="1"/>
  <c r="O7207" i="1"/>
  <c r="P7207" i="1"/>
  <c r="Q7207" i="1"/>
  <c r="U7207" i="1" s="1"/>
  <c r="R7207" i="1"/>
  <c r="S7207" i="1"/>
  <c r="T7207" i="1"/>
  <c r="V7207" i="1"/>
  <c r="I7208" i="1"/>
  <c r="J7208" i="1"/>
  <c r="K7208" i="1"/>
  <c r="L7208" i="1"/>
  <c r="M7208" i="1"/>
  <c r="N7208" i="1"/>
  <c r="O7208" i="1"/>
  <c r="P7208" i="1"/>
  <c r="Q7208" i="1"/>
  <c r="S7208" i="1"/>
  <c r="T7208" i="1"/>
  <c r="V7208" i="1"/>
  <c r="I7209" i="1"/>
  <c r="J7209" i="1"/>
  <c r="K7209" i="1"/>
  <c r="L7209" i="1"/>
  <c r="M7209" i="1"/>
  <c r="N7209" i="1"/>
  <c r="O7209" i="1"/>
  <c r="P7209" i="1"/>
  <c r="Q7209" i="1"/>
  <c r="R7209" i="1"/>
  <c r="S7209" i="1"/>
  <c r="T7209" i="1"/>
  <c r="U7209" i="1"/>
  <c r="V7209" i="1"/>
  <c r="I7210" i="1"/>
  <c r="J7210" i="1"/>
  <c r="K7210" i="1"/>
  <c r="L7210" i="1"/>
  <c r="M7210" i="1"/>
  <c r="N7210" i="1"/>
  <c r="O7210" i="1"/>
  <c r="P7210" i="1"/>
  <c r="Q7210" i="1"/>
  <c r="R7210" i="1" s="1"/>
  <c r="S7210" i="1"/>
  <c r="T7210" i="1"/>
  <c r="V7210" i="1"/>
  <c r="I7211" i="1"/>
  <c r="J7211" i="1"/>
  <c r="K7211" i="1"/>
  <c r="L7211" i="1"/>
  <c r="M7211" i="1"/>
  <c r="N7211" i="1"/>
  <c r="O7211" i="1"/>
  <c r="P7211" i="1"/>
  <c r="Q7211" i="1"/>
  <c r="R7211" i="1"/>
  <c r="S7211" i="1"/>
  <c r="T7211" i="1"/>
  <c r="U7211" i="1"/>
  <c r="V7211" i="1"/>
  <c r="I7212" i="1"/>
  <c r="J7212" i="1"/>
  <c r="K7212" i="1"/>
  <c r="L7212" i="1"/>
  <c r="M7212" i="1"/>
  <c r="N7212" i="1"/>
  <c r="O7212" i="1"/>
  <c r="P7212" i="1"/>
  <c r="Q7212" i="1"/>
  <c r="R7212" i="1"/>
  <c r="S7212" i="1"/>
  <c r="T7212" i="1"/>
  <c r="U7212" i="1"/>
  <c r="V7212" i="1"/>
  <c r="I7213" i="1"/>
  <c r="J7213" i="1"/>
  <c r="K7213" i="1"/>
  <c r="L7213" i="1"/>
  <c r="M7213" i="1"/>
  <c r="N7213" i="1"/>
  <c r="O7213" i="1"/>
  <c r="P7213" i="1"/>
  <c r="Q7213" i="1"/>
  <c r="U7213" i="1" s="1"/>
  <c r="S7213" i="1"/>
  <c r="T7213" i="1"/>
  <c r="V7213" i="1"/>
  <c r="I7214" i="1"/>
  <c r="J7214" i="1"/>
  <c r="K7214" i="1"/>
  <c r="L7214" i="1"/>
  <c r="M7214" i="1"/>
  <c r="N7214" i="1"/>
  <c r="O7214" i="1"/>
  <c r="P7214" i="1"/>
  <c r="Q7214" i="1"/>
  <c r="S7214" i="1"/>
  <c r="T7214" i="1"/>
  <c r="V7214" i="1"/>
  <c r="I7215" i="1"/>
  <c r="J7215" i="1"/>
  <c r="K7215" i="1"/>
  <c r="L7215" i="1"/>
  <c r="M7215" i="1"/>
  <c r="N7215" i="1"/>
  <c r="O7215" i="1"/>
  <c r="P7215" i="1"/>
  <c r="Q7215" i="1"/>
  <c r="R7215" i="1"/>
  <c r="S7215" i="1"/>
  <c r="T7215" i="1"/>
  <c r="U7215" i="1"/>
  <c r="V7215" i="1"/>
  <c r="I7216" i="1"/>
  <c r="J7216" i="1"/>
  <c r="K7216" i="1"/>
  <c r="L7216" i="1"/>
  <c r="M7216" i="1"/>
  <c r="N7216" i="1"/>
  <c r="O7216" i="1"/>
  <c r="P7216" i="1"/>
  <c r="Q7216" i="1"/>
  <c r="R7216" i="1" s="1"/>
  <c r="S7216" i="1"/>
  <c r="T7216" i="1"/>
  <c r="V7216" i="1"/>
  <c r="I7217" i="1"/>
  <c r="J7217" i="1"/>
  <c r="K7217" i="1"/>
  <c r="L7217" i="1"/>
  <c r="M7217" i="1"/>
  <c r="N7217" i="1"/>
  <c r="O7217" i="1"/>
  <c r="P7217" i="1"/>
  <c r="Q7217" i="1"/>
  <c r="R7217" i="1"/>
  <c r="S7217" i="1"/>
  <c r="T7217" i="1"/>
  <c r="U7217" i="1"/>
  <c r="V7217" i="1"/>
  <c r="I7218" i="1"/>
  <c r="J7218" i="1"/>
  <c r="K7218" i="1"/>
  <c r="L7218" i="1"/>
  <c r="M7218" i="1"/>
  <c r="N7218" i="1"/>
  <c r="O7218" i="1"/>
  <c r="P7218" i="1"/>
  <c r="Q7218" i="1"/>
  <c r="R7218" i="1"/>
  <c r="S7218" i="1"/>
  <c r="T7218" i="1"/>
  <c r="U7218" i="1"/>
  <c r="V7218" i="1"/>
  <c r="I7219" i="1"/>
  <c r="J7219" i="1"/>
  <c r="K7219" i="1"/>
  <c r="L7219" i="1"/>
  <c r="M7219" i="1"/>
  <c r="N7219" i="1"/>
  <c r="O7219" i="1"/>
  <c r="P7219" i="1"/>
  <c r="Q7219" i="1"/>
  <c r="U7219" i="1" s="1"/>
  <c r="S7219" i="1"/>
  <c r="T7219" i="1"/>
  <c r="V7219" i="1"/>
  <c r="I7220" i="1"/>
  <c r="J7220" i="1"/>
  <c r="K7220" i="1"/>
  <c r="L7220" i="1"/>
  <c r="M7220" i="1"/>
  <c r="N7220" i="1"/>
  <c r="O7220" i="1"/>
  <c r="P7220" i="1"/>
  <c r="Q7220" i="1"/>
  <c r="S7220" i="1"/>
  <c r="T7220" i="1"/>
  <c r="V7220" i="1"/>
  <c r="I7221" i="1"/>
  <c r="J7221" i="1"/>
  <c r="K7221" i="1"/>
  <c r="L7221" i="1"/>
  <c r="M7221" i="1"/>
  <c r="N7221" i="1"/>
  <c r="O7221" i="1"/>
  <c r="P7221" i="1"/>
  <c r="Q7221" i="1"/>
  <c r="R7221" i="1"/>
  <c r="S7221" i="1"/>
  <c r="T7221" i="1"/>
  <c r="U7221" i="1"/>
  <c r="V7221" i="1"/>
  <c r="I7222" i="1"/>
  <c r="J7222" i="1"/>
  <c r="K7222" i="1"/>
  <c r="L7222" i="1"/>
  <c r="M7222" i="1"/>
  <c r="N7222" i="1"/>
  <c r="O7222" i="1"/>
  <c r="P7222" i="1"/>
  <c r="Q7222" i="1"/>
  <c r="R7222" i="1" s="1"/>
  <c r="S7222" i="1"/>
  <c r="T7222" i="1"/>
  <c r="V7222" i="1"/>
  <c r="I7223" i="1"/>
  <c r="J7223" i="1"/>
  <c r="K7223" i="1"/>
  <c r="L7223" i="1"/>
  <c r="M7223" i="1"/>
  <c r="N7223" i="1"/>
  <c r="O7223" i="1"/>
  <c r="P7223" i="1"/>
  <c r="Q7223" i="1"/>
  <c r="R7223" i="1"/>
  <c r="S7223" i="1"/>
  <c r="T7223" i="1"/>
  <c r="U7223" i="1"/>
  <c r="V7223" i="1"/>
  <c r="I7224" i="1"/>
  <c r="J7224" i="1"/>
  <c r="K7224" i="1"/>
  <c r="L7224" i="1"/>
  <c r="M7224" i="1"/>
  <c r="N7224" i="1"/>
  <c r="O7224" i="1"/>
  <c r="P7224" i="1"/>
  <c r="Q7224" i="1"/>
  <c r="R7224" i="1"/>
  <c r="S7224" i="1"/>
  <c r="T7224" i="1"/>
  <c r="U7224" i="1"/>
  <c r="V7224" i="1"/>
  <c r="I7225" i="1"/>
  <c r="J7225" i="1"/>
  <c r="K7225" i="1"/>
  <c r="L7225" i="1"/>
  <c r="M7225" i="1"/>
  <c r="N7225" i="1"/>
  <c r="O7225" i="1"/>
  <c r="P7225" i="1"/>
  <c r="Q7225" i="1"/>
  <c r="U7225" i="1" s="1"/>
  <c r="S7225" i="1"/>
  <c r="T7225" i="1"/>
  <c r="V7225" i="1"/>
  <c r="I7226" i="1"/>
  <c r="J7226" i="1"/>
  <c r="K7226" i="1"/>
  <c r="L7226" i="1"/>
  <c r="M7226" i="1"/>
  <c r="N7226" i="1"/>
  <c r="O7226" i="1"/>
  <c r="P7226" i="1"/>
  <c r="Q7226" i="1"/>
  <c r="S7226" i="1"/>
  <c r="T7226" i="1"/>
  <c r="V7226" i="1"/>
  <c r="I7227" i="1"/>
  <c r="J7227" i="1"/>
  <c r="K7227" i="1"/>
  <c r="L7227" i="1"/>
  <c r="M7227" i="1"/>
  <c r="N7227" i="1"/>
  <c r="O7227" i="1"/>
  <c r="P7227" i="1"/>
  <c r="Q7227" i="1"/>
  <c r="R7227" i="1"/>
  <c r="S7227" i="1"/>
  <c r="T7227" i="1"/>
  <c r="U7227" i="1"/>
  <c r="V7227" i="1"/>
  <c r="I7228" i="1"/>
  <c r="J7228" i="1"/>
  <c r="K7228" i="1"/>
  <c r="L7228" i="1"/>
  <c r="M7228" i="1"/>
  <c r="N7228" i="1"/>
  <c r="O7228" i="1"/>
  <c r="P7228" i="1"/>
  <c r="Q7228" i="1"/>
  <c r="R7228" i="1" s="1"/>
  <c r="S7228" i="1"/>
  <c r="T7228" i="1"/>
  <c r="V7228" i="1"/>
  <c r="I7229" i="1"/>
  <c r="J7229" i="1"/>
  <c r="K7229" i="1"/>
  <c r="L7229" i="1"/>
  <c r="M7229" i="1"/>
  <c r="N7229" i="1"/>
  <c r="O7229" i="1"/>
  <c r="P7229" i="1"/>
  <c r="Q7229" i="1"/>
  <c r="R7229" i="1"/>
  <c r="S7229" i="1"/>
  <c r="T7229" i="1"/>
  <c r="U7229" i="1"/>
  <c r="V7229" i="1"/>
  <c r="I7230" i="1"/>
  <c r="J7230" i="1"/>
  <c r="K7230" i="1"/>
  <c r="L7230" i="1"/>
  <c r="M7230" i="1"/>
  <c r="N7230" i="1"/>
  <c r="O7230" i="1"/>
  <c r="P7230" i="1"/>
  <c r="Q7230" i="1"/>
  <c r="R7230" i="1"/>
  <c r="S7230" i="1"/>
  <c r="T7230" i="1"/>
  <c r="U7230" i="1"/>
  <c r="V7230" i="1"/>
  <c r="I7231" i="1"/>
  <c r="J7231" i="1"/>
  <c r="K7231" i="1"/>
  <c r="L7231" i="1"/>
  <c r="M7231" i="1"/>
  <c r="N7231" i="1"/>
  <c r="O7231" i="1"/>
  <c r="P7231" i="1"/>
  <c r="Q7231" i="1"/>
  <c r="U7231" i="1" s="1"/>
  <c r="R7231" i="1"/>
  <c r="S7231" i="1"/>
  <c r="T7231" i="1"/>
  <c r="V7231" i="1"/>
  <c r="I7232" i="1"/>
  <c r="J7232" i="1"/>
  <c r="K7232" i="1"/>
  <c r="L7232" i="1"/>
  <c r="M7232" i="1"/>
  <c r="N7232" i="1"/>
  <c r="O7232" i="1"/>
  <c r="P7232" i="1"/>
  <c r="Q7232" i="1"/>
  <c r="S7232" i="1"/>
  <c r="T7232" i="1"/>
  <c r="V7232" i="1"/>
  <c r="I7233" i="1"/>
  <c r="J7233" i="1"/>
  <c r="K7233" i="1"/>
  <c r="L7233" i="1"/>
  <c r="M7233" i="1"/>
  <c r="N7233" i="1"/>
  <c r="O7233" i="1"/>
  <c r="P7233" i="1"/>
  <c r="Q7233" i="1"/>
  <c r="R7233" i="1"/>
  <c r="S7233" i="1"/>
  <c r="T7233" i="1"/>
  <c r="U7233" i="1"/>
  <c r="V7233" i="1"/>
  <c r="I7234" i="1"/>
  <c r="J7234" i="1"/>
  <c r="K7234" i="1"/>
  <c r="L7234" i="1"/>
  <c r="M7234" i="1"/>
  <c r="N7234" i="1"/>
  <c r="O7234" i="1"/>
  <c r="P7234" i="1"/>
  <c r="Q7234" i="1"/>
  <c r="R7234" i="1" s="1"/>
  <c r="S7234" i="1"/>
  <c r="T7234" i="1"/>
  <c r="V7234" i="1"/>
  <c r="I7235" i="1"/>
  <c r="J7235" i="1"/>
  <c r="K7235" i="1"/>
  <c r="L7235" i="1"/>
  <c r="M7235" i="1"/>
  <c r="N7235" i="1"/>
  <c r="O7235" i="1"/>
  <c r="P7235" i="1"/>
  <c r="Q7235" i="1"/>
  <c r="R7235" i="1"/>
  <c r="S7235" i="1"/>
  <c r="T7235" i="1"/>
  <c r="U7235" i="1"/>
  <c r="V7235" i="1"/>
  <c r="I7236" i="1"/>
  <c r="J7236" i="1"/>
  <c r="K7236" i="1"/>
  <c r="L7236" i="1"/>
  <c r="M7236" i="1"/>
  <c r="N7236" i="1"/>
  <c r="O7236" i="1"/>
  <c r="P7236" i="1"/>
  <c r="Q7236" i="1"/>
  <c r="R7236" i="1"/>
  <c r="S7236" i="1"/>
  <c r="T7236" i="1"/>
  <c r="U7236" i="1"/>
  <c r="V7236" i="1"/>
  <c r="I7237" i="1"/>
  <c r="J7237" i="1"/>
  <c r="K7237" i="1"/>
  <c r="L7237" i="1"/>
  <c r="M7237" i="1"/>
  <c r="N7237" i="1"/>
  <c r="O7237" i="1"/>
  <c r="P7237" i="1"/>
  <c r="Q7237" i="1"/>
  <c r="U7237" i="1" s="1"/>
  <c r="S7237" i="1"/>
  <c r="T7237" i="1"/>
  <c r="V7237" i="1"/>
  <c r="I7238" i="1"/>
  <c r="J7238" i="1"/>
  <c r="K7238" i="1"/>
  <c r="L7238" i="1"/>
  <c r="M7238" i="1"/>
  <c r="N7238" i="1"/>
  <c r="O7238" i="1"/>
  <c r="P7238" i="1"/>
  <c r="Q7238" i="1"/>
  <c r="S7238" i="1"/>
  <c r="T7238" i="1"/>
  <c r="V7238" i="1"/>
  <c r="I7239" i="1"/>
  <c r="J7239" i="1"/>
  <c r="K7239" i="1"/>
  <c r="L7239" i="1"/>
  <c r="M7239" i="1"/>
  <c r="N7239" i="1"/>
  <c r="O7239" i="1"/>
  <c r="P7239" i="1"/>
  <c r="Q7239" i="1"/>
  <c r="R7239" i="1"/>
  <c r="S7239" i="1"/>
  <c r="T7239" i="1"/>
  <c r="U7239" i="1"/>
  <c r="V7239" i="1"/>
  <c r="I7240" i="1"/>
  <c r="J7240" i="1"/>
  <c r="K7240" i="1"/>
  <c r="L7240" i="1"/>
  <c r="M7240" i="1"/>
  <c r="N7240" i="1"/>
  <c r="O7240" i="1"/>
  <c r="P7240" i="1"/>
  <c r="Q7240" i="1"/>
  <c r="R7240" i="1" s="1"/>
  <c r="S7240" i="1"/>
  <c r="T7240" i="1"/>
  <c r="V7240" i="1"/>
  <c r="I7241" i="1"/>
  <c r="J7241" i="1"/>
  <c r="K7241" i="1"/>
  <c r="L7241" i="1"/>
  <c r="M7241" i="1"/>
  <c r="N7241" i="1"/>
  <c r="O7241" i="1"/>
  <c r="P7241" i="1"/>
  <c r="Q7241" i="1"/>
  <c r="R7241" i="1"/>
  <c r="S7241" i="1"/>
  <c r="T7241" i="1"/>
  <c r="U7241" i="1"/>
  <c r="V7241" i="1"/>
  <c r="I7242" i="1"/>
  <c r="J7242" i="1"/>
  <c r="K7242" i="1"/>
  <c r="L7242" i="1"/>
  <c r="M7242" i="1"/>
  <c r="N7242" i="1"/>
  <c r="O7242" i="1"/>
  <c r="P7242" i="1"/>
  <c r="Q7242" i="1"/>
  <c r="R7242" i="1"/>
  <c r="S7242" i="1"/>
  <c r="T7242" i="1"/>
  <c r="U7242" i="1"/>
  <c r="V7242" i="1"/>
  <c r="I7243" i="1"/>
  <c r="J7243" i="1"/>
  <c r="K7243" i="1"/>
  <c r="L7243" i="1"/>
  <c r="M7243" i="1"/>
  <c r="N7243" i="1"/>
  <c r="O7243" i="1"/>
  <c r="P7243" i="1"/>
  <c r="Q7243" i="1"/>
  <c r="S7243" i="1"/>
  <c r="T7243" i="1"/>
  <c r="V7243" i="1"/>
  <c r="I7244" i="1"/>
  <c r="J7244" i="1"/>
  <c r="K7244" i="1"/>
  <c r="L7244" i="1"/>
  <c r="M7244" i="1"/>
  <c r="N7244" i="1"/>
  <c r="O7244" i="1"/>
  <c r="P7244" i="1"/>
  <c r="Q7244" i="1"/>
  <c r="S7244" i="1"/>
  <c r="T7244" i="1"/>
  <c r="V7244" i="1"/>
  <c r="I7245" i="1"/>
  <c r="J7245" i="1"/>
  <c r="K7245" i="1"/>
  <c r="L7245" i="1"/>
  <c r="M7245" i="1"/>
  <c r="N7245" i="1"/>
  <c r="O7245" i="1"/>
  <c r="P7245" i="1"/>
  <c r="Q7245" i="1"/>
  <c r="R7245" i="1"/>
  <c r="S7245" i="1"/>
  <c r="T7245" i="1"/>
  <c r="U7245" i="1"/>
  <c r="V7245" i="1"/>
  <c r="I7246" i="1"/>
  <c r="J7246" i="1"/>
  <c r="K7246" i="1"/>
  <c r="L7246" i="1"/>
  <c r="M7246" i="1"/>
  <c r="N7246" i="1"/>
  <c r="O7246" i="1"/>
  <c r="P7246" i="1"/>
  <c r="Q7246" i="1"/>
  <c r="R7246" i="1" s="1"/>
  <c r="S7246" i="1"/>
  <c r="T7246" i="1"/>
  <c r="V7246" i="1"/>
  <c r="I7247" i="1"/>
  <c r="J7247" i="1"/>
  <c r="K7247" i="1"/>
  <c r="L7247" i="1"/>
  <c r="M7247" i="1"/>
  <c r="N7247" i="1"/>
  <c r="O7247" i="1"/>
  <c r="P7247" i="1"/>
  <c r="Q7247" i="1"/>
  <c r="R7247" i="1"/>
  <c r="S7247" i="1"/>
  <c r="T7247" i="1"/>
  <c r="U7247" i="1"/>
  <c r="V7247" i="1"/>
  <c r="I7248" i="1"/>
  <c r="J7248" i="1"/>
  <c r="K7248" i="1"/>
  <c r="L7248" i="1"/>
  <c r="M7248" i="1"/>
  <c r="N7248" i="1"/>
  <c r="O7248" i="1"/>
  <c r="P7248" i="1"/>
  <c r="Q7248" i="1"/>
  <c r="R7248" i="1"/>
  <c r="S7248" i="1"/>
  <c r="T7248" i="1"/>
  <c r="U7248" i="1"/>
  <c r="V7248" i="1"/>
  <c r="I7249" i="1"/>
  <c r="J7249" i="1"/>
  <c r="K7249" i="1"/>
  <c r="L7249" i="1"/>
  <c r="M7249" i="1"/>
  <c r="N7249" i="1"/>
  <c r="O7249" i="1"/>
  <c r="P7249" i="1"/>
  <c r="Q7249" i="1"/>
  <c r="U7249" i="1" s="1"/>
  <c r="R7249" i="1"/>
  <c r="S7249" i="1"/>
  <c r="T7249" i="1"/>
  <c r="V7249" i="1"/>
  <c r="I7250" i="1"/>
  <c r="J7250" i="1"/>
  <c r="K7250" i="1"/>
  <c r="L7250" i="1"/>
  <c r="M7250" i="1"/>
  <c r="N7250" i="1"/>
  <c r="O7250" i="1"/>
  <c r="P7250" i="1"/>
  <c r="Q7250" i="1"/>
  <c r="S7250" i="1"/>
  <c r="T7250" i="1"/>
  <c r="V7250" i="1"/>
  <c r="I7251" i="1"/>
  <c r="J7251" i="1"/>
  <c r="K7251" i="1"/>
  <c r="L7251" i="1"/>
  <c r="M7251" i="1"/>
  <c r="N7251" i="1"/>
  <c r="O7251" i="1"/>
  <c r="P7251" i="1"/>
  <c r="Q7251" i="1"/>
  <c r="R7251" i="1"/>
  <c r="S7251" i="1"/>
  <c r="T7251" i="1"/>
  <c r="U7251" i="1"/>
  <c r="V7251" i="1"/>
  <c r="I7252" i="1"/>
  <c r="J7252" i="1"/>
  <c r="K7252" i="1"/>
  <c r="L7252" i="1"/>
  <c r="M7252" i="1"/>
  <c r="N7252" i="1"/>
  <c r="O7252" i="1"/>
  <c r="P7252" i="1"/>
  <c r="Q7252" i="1"/>
  <c r="R7252" i="1" s="1"/>
  <c r="S7252" i="1"/>
  <c r="T7252" i="1"/>
  <c r="V7252" i="1"/>
  <c r="I7253" i="1"/>
  <c r="J7253" i="1"/>
  <c r="K7253" i="1"/>
  <c r="L7253" i="1"/>
  <c r="M7253" i="1"/>
  <c r="N7253" i="1"/>
  <c r="O7253" i="1"/>
  <c r="P7253" i="1"/>
  <c r="Q7253" i="1"/>
  <c r="R7253" i="1"/>
  <c r="S7253" i="1"/>
  <c r="T7253" i="1"/>
  <c r="U7253" i="1"/>
  <c r="V7253" i="1"/>
  <c r="I7254" i="1"/>
  <c r="J7254" i="1"/>
  <c r="K7254" i="1"/>
  <c r="L7254" i="1"/>
  <c r="M7254" i="1"/>
  <c r="N7254" i="1"/>
  <c r="O7254" i="1"/>
  <c r="P7254" i="1"/>
  <c r="Q7254" i="1"/>
  <c r="R7254" i="1"/>
  <c r="S7254" i="1"/>
  <c r="T7254" i="1"/>
  <c r="U7254" i="1"/>
  <c r="V7254" i="1"/>
  <c r="I7255" i="1"/>
  <c r="J7255" i="1"/>
  <c r="K7255" i="1"/>
  <c r="L7255" i="1"/>
  <c r="M7255" i="1"/>
  <c r="N7255" i="1"/>
  <c r="O7255" i="1"/>
  <c r="P7255" i="1"/>
  <c r="Q7255" i="1"/>
  <c r="U7255" i="1" s="1"/>
  <c r="R7255" i="1"/>
  <c r="S7255" i="1"/>
  <c r="T7255" i="1"/>
  <c r="V7255" i="1"/>
  <c r="I7256" i="1"/>
  <c r="J7256" i="1"/>
  <c r="K7256" i="1"/>
  <c r="L7256" i="1"/>
  <c r="M7256" i="1"/>
  <c r="N7256" i="1"/>
  <c r="O7256" i="1"/>
  <c r="P7256" i="1"/>
  <c r="Q7256" i="1"/>
  <c r="S7256" i="1"/>
  <c r="T7256" i="1"/>
  <c r="V7256" i="1"/>
  <c r="I7257" i="1"/>
  <c r="J7257" i="1"/>
  <c r="K7257" i="1"/>
  <c r="L7257" i="1"/>
  <c r="M7257" i="1"/>
  <c r="N7257" i="1"/>
  <c r="O7257" i="1"/>
  <c r="P7257" i="1"/>
  <c r="Q7257" i="1"/>
  <c r="R7257" i="1"/>
  <c r="S7257" i="1"/>
  <c r="T7257" i="1"/>
  <c r="U7257" i="1"/>
  <c r="V7257" i="1"/>
  <c r="I7258" i="1"/>
  <c r="J7258" i="1"/>
  <c r="K7258" i="1"/>
  <c r="L7258" i="1"/>
  <c r="M7258" i="1"/>
  <c r="N7258" i="1"/>
  <c r="O7258" i="1"/>
  <c r="P7258" i="1"/>
  <c r="Q7258" i="1"/>
  <c r="R7258" i="1" s="1"/>
  <c r="S7258" i="1"/>
  <c r="T7258" i="1"/>
  <c r="V7258" i="1"/>
  <c r="I7259" i="1"/>
  <c r="J7259" i="1"/>
  <c r="K7259" i="1"/>
  <c r="L7259" i="1"/>
  <c r="M7259" i="1"/>
  <c r="N7259" i="1"/>
  <c r="O7259" i="1"/>
  <c r="P7259" i="1"/>
  <c r="Q7259" i="1"/>
  <c r="R7259" i="1"/>
  <c r="S7259" i="1"/>
  <c r="T7259" i="1"/>
  <c r="U7259" i="1"/>
  <c r="V7259" i="1"/>
  <c r="I7260" i="1"/>
  <c r="J7260" i="1"/>
  <c r="K7260" i="1"/>
  <c r="L7260" i="1"/>
  <c r="M7260" i="1"/>
  <c r="N7260" i="1"/>
  <c r="O7260" i="1"/>
  <c r="P7260" i="1"/>
  <c r="Q7260" i="1"/>
  <c r="R7260" i="1"/>
  <c r="S7260" i="1"/>
  <c r="T7260" i="1"/>
  <c r="U7260" i="1"/>
  <c r="V7260" i="1"/>
  <c r="I7261" i="1"/>
  <c r="J7261" i="1"/>
  <c r="K7261" i="1"/>
  <c r="L7261" i="1"/>
  <c r="M7261" i="1"/>
  <c r="N7261" i="1"/>
  <c r="O7261" i="1"/>
  <c r="P7261" i="1"/>
  <c r="Q7261" i="1"/>
  <c r="U7261" i="1" s="1"/>
  <c r="R7261" i="1"/>
  <c r="S7261" i="1"/>
  <c r="T7261" i="1"/>
  <c r="V7261" i="1"/>
  <c r="I7262" i="1"/>
  <c r="J7262" i="1"/>
  <c r="K7262" i="1"/>
  <c r="L7262" i="1"/>
  <c r="M7262" i="1"/>
  <c r="N7262" i="1"/>
  <c r="O7262" i="1"/>
  <c r="P7262" i="1"/>
  <c r="Q7262" i="1"/>
  <c r="S7262" i="1"/>
  <c r="T7262" i="1"/>
  <c r="V7262" i="1"/>
  <c r="I7263" i="1"/>
  <c r="J7263" i="1"/>
  <c r="K7263" i="1"/>
  <c r="L7263" i="1"/>
  <c r="M7263" i="1"/>
  <c r="N7263" i="1"/>
  <c r="O7263" i="1"/>
  <c r="P7263" i="1"/>
  <c r="Q7263" i="1"/>
  <c r="R7263" i="1"/>
  <c r="S7263" i="1"/>
  <c r="T7263" i="1"/>
  <c r="U7263" i="1"/>
  <c r="V7263" i="1"/>
  <c r="I7264" i="1"/>
  <c r="J7264" i="1"/>
  <c r="K7264" i="1"/>
  <c r="L7264" i="1"/>
  <c r="M7264" i="1"/>
  <c r="N7264" i="1"/>
  <c r="O7264" i="1"/>
  <c r="P7264" i="1"/>
  <c r="Q7264" i="1"/>
  <c r="R7264" i="1" s="1"/>
  <c r="S7264" i="1"/>
  <c r="T7264" i="1"/>
  <c r="V7264" i="1"/>
  <c r="I7265" i="1"/>
  <c r="J7265" i="1"/>
  <c r="K7265" i="1"/>
  <c r="L7265" i="1"/>
  <c r="M7265" i="1"/>
  <c r="N7265" i="1"/>
  <c r="O7265" i="1"/>
  <c r="P7265" i="1"/>
  <c r="Q7265" i="1"/>
  <c r="R7265" i="1"/>
  <c r="S7265" i="1"/>
  <c r="T7265" i="1"/>
  <c r="U7265" i="1"/>
  <c r="V7265" i="1"/>
  <c r="I7266" i="1"/>
  <c r="J7266" i="1"/>
  <c r="K7266" i="1"/>
  <c r="L7266" i="1"/>
  <c r="M7266" i="1"/>
  <c r="N7266" i="1"/>
  <c r="O7266" i="1"/>
  <c r="P7266" i="1"/>
  <c r="Q7266" i="1"/>
  <c r="R7266" i="1"/>
  <c r="S7266" i="1"/>
  <c r="T7266" i="1"/>
  <c r="U7266" i="1"/>
  <c r="V7266" i="1"/>
  <c r="I7267" i="1"/>
  <c r="J7267" i="1"/>
  <c r="K7267" i="1"/>
  <c r="L7267" i="1"/>
  <c r="M7267" i="1"/>
  <c r="N7267" i="1"/>
  <c r="O7267" i="1"/>
  <c r="P7267" i="1"/>
  <c r="Q7267" i="1"/>
  <c r="U7267" i="1" s="1"/>
  <c r="S7267" i="1"/>
  <c r="T7267" i="1"/>
  <c r="V7267" i="1"/>
  <c r="I7268" i="1"/>
  <c r="J7268" i="1"/>
  <c r="K7268" i="1"/>
  <c r="L7268" i="1"/>
  <c r="M7268" i="1"/>
  <c r="N7268" i="1"/>
  <c r="O7268" i="1"/>
  <c r="P7268" i="1"/>
  <c r="Q7268" i="1"/>
  <c r="S7268" i="1"/>
  <c r="T7268" i="1"/>
  <c r="V7268" i="1"/>
  <c r="I7269" i="1"/>
  <c r="J7269" i="1"/>
  <c r="K7269" i="1"/>
  <c r="L7269" i="1"/>
  <c r="M7269" i="1"/>
  <c r="N7269" i="1"/>
  <c r="O7269" i="1"/>
  <c r="P7269" i="1"/>
  <c r="Q7269" i="1"/>
  <c r="R7269" i="1"/>
  <c r="S7269" i="1"/>
  <c r="T7269" i="1"/>
  <c r="U7269" i="1"/>
  <c r="V7269" i="1"/>
  <c r="I7270" i="1"/>
  <c r="J7270" i="1"/>
  <c r="K7270" i="1"/>
  <c r="L7270" i="1"/>
  <c r="M7270" i="1"/>
  <c r="N7270" i="1"/>
  <c r="O7270" i="1"/>
  <c r="P7270" i="1"/>
  <c r="Q7270" i="1"/>
  <c r="U7270" i="1" s="1"/>
  <c r="R7270" i="1"/>
  <c r="S7270" i="1"/>
  <c r="T7270" i="1"/>
  <c r="V7270" i="1"/>
  <c r="I7271" i="1"/>
  <c r="J7271" i="1"/>
  <c r="K7271" i="1"/>
  <c r="L7271" i="1"/>
  <c r="M7271" i="1"/>
  <c r="N7271" i="1"/>
  <c r="O7271" i="1"/>
  <c r="P7271" i="1"/>
  <c r="Q7271" i="1"/>
  <c r="R7271" i="1"/>
  <c r="S7271" i="1"/>
  <c r="T7271" i="1"/>
  <c r="U7271" i="1"/>
  <c r="V7271" i="1"/>
  <c r="I7272" i="1"/>
  <c r="J7272" i="1"/>
  <c r="K7272" i="1"/>
  <c r="L7272" i="1"/>
  <c r="M7272" i="1"/>
  <c r="N7272" i="1"/>
  <c r="O7272" i="1"/>
  <c r="P7272" i="1"/>
  <c r="Q7272" i="1"/>
  <c r="R7272" i="1"/>
  <c r="S7272" i="1"/>
  <c r="T7272" i="1"/>
  <c r="U7272" i="1"/>
  <c r="V7272" i="1"/>
  <c r="I7273" i="1"/>
  <c r="J7273" i="1"/>
  <c r="K7273" i="1"/>
  <c r="L7273" i="1"/>
  <c r="M7273" i="1"/>
  <c r="N7273" i="1"/>
  <c r="O7273" i="1"/>
  <c r="P7273" i="1"/>
  <c r="Q7273" i="1"/>
  <c r="S7273" i="1"/>
  <c r="T7273" i="1"/>
  <c r="V7273" i="1"/>
  <c r="I7274" i="1"/>
  <c r="J7274" i="1"/>
  <c r="K7274" i="1"/>
  <c r="L7274" i="1"/>
  <c r="M7274" i="1"/>
  <c r="N7274" i="1"/>
  <c r="O7274" i="1"/>
  <c r="P7274" i="1"/>
  <c r="Q7274" i="1"/>
  <c r="S7274" i="1"/>
  <c r="T7274" i="1"/>
  <c r="V7274" i="1"/>
  <c r="I7275" i="1"/>
  <c r="J7275" i="1"/>
  <c r="K7275" i="1"/>
  <c r="L7275" i="1"/>
  <c r="M7275" i="1"/>
  <c r="N7275" i="1"/>
  <c r="O7275" i="1"/>
  <c r="P7275" i="1"/>
  <c r="Q7275" i="1"/>
  <c r="R7275" i="1"/>
  <c r="S7275" i="1"/>
  <c r="T7275" i="1"/>
  <c r="U7275" i="1"/>
  <c r="V7275" i="1"/>
  <c r="I7276" i="1"/>
  <c r="J7276" i="1"/>
  <c r="K7276" i="1"/>
  <c r="L7276" i="1"/>
  <c r="M7276" i="1"/>
  <c r="N7276" i="1"/>
  <c r="O7276" i="1"/>
  <c r="P7276" i="1"/>
  <c r="Q7276" i="1"/>
  <c r="U7276" i="1" s="1"/>
  <c r="R7276" i="1"/>
  <c r="S7276" i="1"/>
  <c r="T7276" i="1"/>
  <c r="V7276" i="1"/>
  <c r="I7277" i="1"/>
  <c r="J7277" i="1"/>
  <c r="K7277" i="1"/>
  <c r="L7277" i="1"/>
  <c r="M7277" i="1"/>
  <c r="N7277" i="1"/>
  <c r="O7277" i="1"/>
  <c r="P7277" i="1"/>
  <c r="Q7277" i="1"/>
  <c r="R7277" i="1"/>
  <c r="S7277" i="1"/>
  <c r="T7277" i="1"/>
  <c r="U7277" i="1"/>
  <c r="V7277" i="1"/>
  <c r="I7278" i="1"/>
  <c r="J7278" i="1"/>
  <c r="K7278" i="1"/>
  <c r="L7278" i="1"/>
  <c r="M7278" i="1"/>
  <c r="N7278" i="1"/>
  <c r="O7278" i="1"/>
  <c r="P7278" i="1"/>
  <c r="Q7278" i="1"/>
  <c r="R7278" i="1"/>
  <c r="S7278" i="1"/>
  <c r="T7278" i="1"/>
  <c r="U7278" i="1"/>
  <c r="V7278" i="1"/>
  <c r="I7279" i="1"/>
  <c r="J7279" i="1"/>
  <c r="K7279" i="1"/>
  <c r="L7279" i="1"/>
  <c r="M7279" i="1"/>
  <c r="N7279" i="1"/>
  <c r="O7279" i="1"/>
  <c r="P7279" i="1"/>
  <c r="Q7279" i="1"/>
  <c r="U7279" i="1" s="1"/>
  <c r="S7279" i="1"/>
  <c r="T7279" i="1"/>
  <c r="V7279" i="1"/>
  <c r="I7280" i="1"/>
  <c r="J7280" i="1"/>
  <c r="K7280" i="1"/>
  <c r="L7280" i="1"/>
  <c r="M7280" i="1"/>
  <c r="N7280" i="1"/>
  <c r="O7280" i="1"/>
  <c r="P7280" i="1"/>
  <c r="Q7280" i="1"/>
  <c r="S7280" i="1"/>
  <c r="T7280" i="1"/>
  <c r="V7280" i="1"/>
  <c r="I7281" i="1"/>
  <c r="J7281" i="1"/>
  <c r="K7281" i="1"/>
  <c r="L7281" i="1"/>
  <c r="M7281" i="1"/>
  <c r="N7281" i="1"/>
  <c r="O7281" i="1"/>
  <c r="P7281" i="1"/>
  <c r="Q7281" i="1"/>
  <c r="R7281" i="1"/>
  <c r="S7281" i="1"/>
  <c r="T7281" i="1"/>
  <c r="U7281" i="1"/>
  <c r="V7281" i="1"/>
  <c r="I7282" i="1"/>
  <c r="J7282" i="1"/>
  <c r="K7282" i="1"/>
  <c r="L7282" i="1"/>
  <c r="M7282" i="1"/>
  <c r="N7282" i="1"/>
  <c r="O7282" i="1"/>
  <c r="P7282" i="1"/>
  <c r="Q7282" i="1"/>
  <c r="U7282" i="1" s="1"/>
  <c r="R7282" i="1"/>
  <c r="S7282" i="1"/>
  <c r="T7282" i="1"/>
  <c r="V7282" i="1"/>
  <c r="I7283" i="1"/>
  <c r="J7283" i="1"/>
  <c r="K7283" i="1"/>
  <c r="L7283" i="1"/>
  <c r="M7283" i="1"/>
  <c r="N7283" i="1"/>
  <c r="O7283" i="1"/>
  <c r="P7283" i="1"/>
  <c r="Q7283" i="1"/>
  <c r="R7283" i="1"/>
  <c r="S7283" i="1"/>
  <c r="T7283" i="1"/>
  <c r="U7283" i="1"/>
  <c r="V7283" i="1"/>
  <c r="I7284" i="1"/>
  <c r="J7284" i="1"/>
  <c r="K7284" i="1"/>
  <c r="L7284" i="1"/>
  <c r="M7284" i="1"/>
  <c r="N7284" i="1"/>
  <c r="O7284" i="1"/>
  <c r="P7284" i="1"/>
  <c r="Q7284" i="1"/>
  <c r="R7284" i="1"/>
  <c r="S7284" i="1"/>
  <c r="T7284" i="1"/>
  <c r="U7284" i="1"/>
  <c r="V7284" i="1"/>
  <c r="I7285" i="1"/>
  <c r="J7285" i="1"/>
  <c r="K7285" i="1"/>
  <c r="L7285" i="1"/>
  <c r="M7285" i="1"/>
  <c r="N7285" i="1"/>
  <c r="O7285" i="1"/>
  <c r="P7285" i="1"/>
  <c r="Q7285" i="1"/>
  <c r="U7285" i="1" s="1"/>
  <c r="R7285" i="1"/>
  <c r="S7285" i="1"/>
  <c r="T7285" i="1"/>
  <c r="V7285" i="1"/>
  <c r="I7286" i="1"/>
  <c r="J7286" i="1"/>
  <c r="K7286" i="1"/>
  <c r="L7286" i="1"/>
  <c r="M7286" i="1"/>
  <c r="N7286" i="1"/>
  <c r="O7286" i="1"/>
  <c r="P7286" i="1"/>
  <c r="Q7286" i="1"/>
  <c r="S7286" i="1"/>
  <c r="T7286" i="1"/>
  <c r="V7286" i="1"/>
  <c r="I7287" i="1"/>
  <c r="J7287" i="1"/>
  <c r="K7287" i="1"/>
  <c r="L7287" i="1"/>
  <c r="M7287" i="1"/>
  <c r="N7287" i="1"/>
  <c r="O7287" i="1"/>
  <c r="P7287" i="1"/>
  <c r="Q7287" i="1"/>
  <c r="R7287" i="1"/>
  <c r="S7287" i="1"/>
  <c r="T7287" i="1"/>
  <c r="U7287" i="1"/>
  <c r="V7287" i="1"/>
  <c r="I7288" i="1"/>
  <c r="J7288" i="1"/>
  <c r="K7288" i="1"/>
  <c r="L7288" i="1"/>
  <c r="M7288" i="1"/>
  <c r="N7288" i="1"/>
  <c r="O7288" i="1"/>
  <c r="P7288" i="1"/>
  <c r="Q7288" i="1"/>
  <c r="U7288" i="1" s="1"/>
  <c r="R7288" i="1"/>
  <c r="S7288" i="1"/>
  <c r="T7288" i="1"/>
  <c r="V7288" i="1"/>
  <c r="I7289" i="1"/>
  <c r="J7289" i="1"/>
  <c r="K7289" i="1"/>
  <c r="L7289" i="1"/>
  <c r="M7289" i="1"/>
  <c r="N7289" i="1"/>
  <c r="O7289" i="1"/>
  <c r="P7289" i="1"/>
  <c r="Q7289" i="1"/>
  <c r="R7289" i="1"/>
  <c r="S7289" i="1"/>
  <c r="T7289" i="1"/>
  <c r="U7289" i="1"/>
  <c r="V7289" i="1"/>
  <c r="I7290" i="1"/>
  <c r="J7290" i="1"/>
  <c r="K7290" i="1"/>
  <c r="L7290" i="1"/>
  <c r="M7290" i="1"/>
  <c r="N7290" i="1"/>
  <c r="O7290" i="1"/>
  <c r="P7290" i="1"/>
  <c r="Q7290" i="1"/>
  <c r="R7290" i="1"/>
  <c r="S7290" i="1"/>
  <c r="T7290" i="1"/>
  <c r="U7290" i="1"/>
  <c r="V7290" i="1"/>
  <c r="I7291" i="1"/>
  <c r="J7291" i="1"/>
  <c r="K7291" i="1"/>
  <c r="L7291" i="1"/>
  <c r="M7291" i="1"/>
  <c r="N7291" i="1"/>
  <c r="O7291" i="1"/>
  <c r="P7291" i="1"/>
  <c r="Q7291" i="1"/>
  <c r="S7291" i="1"/>
  <c r="T7291" i="1"/>
  <c r="V7291" i="1"/>
  <c r="I7292" i="1"/>
  <c r="J7292" i="1"/>
  <c r="K7292" i="1"/>
  <c r="L7292" i="1"/>
  <c r="M7292" i="1"/>
  <c r="N7292" i="1"/>
  <c r="O7292" i="1"/>
  <c r="P7292" i="1"/>
  <c r="Q7292" i="1"/>
  <c r="U7292" i="1" s="1"/>
  <c r="S7292" i="1"/>
  <c r="T7292" i="1"/>
  <c r="V7292" i="1"/>
  <c r="I7293" i="1"/>
  <c r="J7293" i="1"/>
  <c r="K7293" i="1"/>
  <c r="L7293" i="1"/>
  <c r="M7293" i="1"/>
  <c r="N7293" i="1"/>
  <c r="O7293" i="1"/>
  <c r="P7293" i="1"/>
  <c r="Q7293" i="1"/>
  <c r="R7293" i="1"/>
  <c r="S7293" i="1"/>
  <c r="T7293" i="1"/>
  <c r="U7293" i="1"/>
  <c r="V7293" i="1"/>
  <c r="I7294" i="1"/>
  <c r="J7294" i="1"/>
  <c r="K7294" i="1"/>
  <c r="L7294" i="1"/>
  <c r="M7294" i="1"/>
  <c r="N7294" i="1"/>
  <c r="O7294" i="1"/>
  <c r="P7294" i="1"/>
  <c r="Q7294" i="1"/>
  <c r="U7294" i="1" s="1"/>
  <c r="R7294" i="1"/>
  <c r="S7294" i="1"/>
  <c r="T7294" i="1"/>
  <c r="V7294" i="1"/>
  <c r="I7295" i="1"/>
  <c r="J7295" i="1"/>
  <c r="K7295" i="1"/>
  <c r="L7295" i="1"/>
  <c r="M7295" i="1"/>
  <c r="N7295" i="1"/>
  <c r="O7295" i="1"/>
  <c r="P7295" i="1"/>
  <c r="Q7295" i="1"/>
  <c r="R7295" i="1"/>
  <c r="S7295" i="1"/>
  <c r="T7295" i="1"/>
  <c r="U7295" i="1"/>
  <c r="V7295" i="1"/>
  <c r="I7296" i="1"/>
  <c r="J7296" i="1"/>
  <c r="K7296" i="1"/>
  <c r="L7296" i="1"/>
  <c r="M7296" i="1"/>
  <c r="N7296" i="1"/>
  <c r="O7296" i="1"/>
  <c r="P7296" i="1"/>
  <c r="Q7296" i="1"/>
  <c r="R7296" i="1"/>
  <c r="S7296" i="1"/>
  <c r="T7296" i="1"/>
  <c r="U7296" i="1"/>
  <c r="V7296" i="1"/>
  <c r="I7297" i="1"/>
  <c r="J7297" i="1"/>
  <c r="K7297" i="1"/>
  <c r="L7297" i="1"/>
  <c r="M7297" i="1"/>
  <c r="N7297" i="1"/>
  <c r="O7297" i="1"/>
  <c r="P7297" i="1"/>
  <c r="Q7297" i="1"/>
  <c r="U7297" i="1" s="1"/>
  <c r="R7297" i="1"/>
  <c r="S7297" i="1"/>
  <c r="T7297" i="1"/>
  <c r="V7297" i="1"/>
  <c r="I7298" i="1"/>
  <c r="J7298" i="1"/>
  <c r="K7298" i="1"/>
  <c r="L7298" i="1"/>
  <c r="M7298" i="1"/>
  <c r="N7298" i="1"/>
  <c r="O7298" i="1"/>
  <c r="P7298" i="1"/>
  <c r="Q7298" i="1"/>
  <c r="U7298" i="1" s="1"/>
  <c r="R7298" i="1"/>
  <c r="S7298" i="1"/>
  <c r="T7298" i="1"/>
  <c r="V7298" i="1"/>
  <c r="I7299" i="1"/>
  <c r="J7299" i="1"/>
  <c r="K7299" i="1"/>
  <c r="L7299" i="1"/>
  <c r="M7299" i="1"/>
  <c r="N7299" i="1"/>
  <c r="O7299" i="1"/>
  <c r="P7299" i="1"/>
  <c r="Q7299" i="1"/>
  <c r="R7299" i="1"/>
  <c r="S7299" i="1"/>
  <c r="T7299" i="1"/>
  <c r="U7299" i="1"/>
  <c r="V7299" i="1"/>
  <c r="I7300" i="1"/>
  <c r="J7300" i="1"/>
  <c r="K7300" i="1"/>
  <c r="L7300" i="1"/>
  <c r="M7300" i="1"/>
  <c r="N7300" i="1"/>
  <c r="O7300" i="1"/>
  <c r="P7300" i="1"/>
  <c r="Q7300" i="1"/>
  <c r="U7300" i="1" s="1"/>
  <c r="R7300" i="1"/>
  <c r="S7300" i="1"/>
  <c r="T7300" i="1"/>
  <c r="V7300" i="1"/>
  <c r="I7301" i="1"/>
  <c r="J7301" i="1"/>
  <c r="K7301" i="1"/>
  <c r="L7301" i="1"/>
  <c r="M7301" i="1"/>
  <c r="N7301" i="1"/>
  <c r="O7301" i="1"/>
  <c r="P7301" i="1"/>
  <c r="Q7301" i="1"/>
  <c r="R7301" i="1"/>
  <c r="S7301" i="1"/>
  <c r="T7301" i="1"/>
  <c r="U7301" i="1"/>
  <c r="V7301" i="1"/>
  <c r="I7302" i="1"/>
  <c r="J7302" i="1"/>
  <c r="K7302" i="1"/>
  <c r="L7302" i="1"/>
  <c r="M7302" i="1"/>
  <c r="N7302" i="1"/>
  <c r="O7302" i="1"/>
  <c r="P7302" i="1"/>
  <c r="Q7302" i="1"/>
  <c r="R7302" i="1"/>
  <c r="S7302" i="1"/>
  <c r="T7302" i="1"/>
  <c r="U7302" i="1"/>
  <c r="V7302" i="1"/>
  <c r="I7303" i="1"/>
  <c r="J7303" i="1"/>
  <c r="K7303" i="1"/>
  <c r="L7303" i="1"/>
  <c r="M7303" i="1"/>
  <c r="N7303" i="1"/>
  <c r="O7303" i="1"/>
  <c r="P7303" i="1"/>
  <c r="Q7303" i="1"/>
  <c r="U7303" i="1" s="1"/>
  <c r="R7303" i="1"/>
  <c r="S7303" i="1"/>
  <c r="T7303" i="1"/>
  <c r="V7303" i="1"/>
  <c r="I7304" i="1"/>
  <c r="J7304" i="1"/>
  <c r="K7304" i="1"/>
  <c r="L7304" i="1"/>
  <c r="M7304" i="1"/>
  <c r="N7304" i="1"/>
  <c r="O7304" i="1"/>
  <c r="P7304" i="1"/>
  <c r="Q7304" i="1"/>
  <c r="U7304" i="1" s="1"/>
  <c r="R7304" i="1"/>
  <c r="S7304" i="1"/>
  <c r="T7304" i="1"/>
  <c r="V7304" i="1"/>
  <c r="I7305" i="1"/>
  <c r="J7305" i="1"/>
  <c r="K7305" i="1"/>
  <c r="L7305" i="1"/>
  <c r="M7305" i="1"/>
  <c r="N7305" i="1"/>
  <c r="O7305" i="1"/>
  <c r="P7305" i="1"/>
  <c r="Q7305" i="1"/>
  <c r="R7305" i="1"/>
  <c r="S7305" i="1"/>
  <c r="T7305" i="1"/>
  <c r="U7305" i="1"/>
  <c r="V7305" i="1"/>
  <c r="I7306" i="1"/>
  <c r="J7306" i="1"/>
  <c r="K7306" i="1"/>
  <c r="L7306" i="1"/>
  <c r="M7306" i="1"/>
  <c r="N7306" i="1"/>
  <c r="O7306" i="1"/>
  <c r="P7306" i="1"/>
  <c r="Q7306" i="1"/>
  <c r="U7306" i="1" s="1"/>
  <c r="R7306" i="1"/>
  <c r="S7306" i="1"/>
  <c r="T7306" i="1"/>
  <c r="V7306" i="1"/>
  <c r="I7307" i="1"/>
  <c r="J7307" i="1"/>
  <c r="K7307" i="1"/>
  <c r="L7307" i="1"/>
  <c r="M7307" i="1"/>
  <c r="N7307" i="1"/>
  <c r="O7307" i="1"/>
  <c r="P7307" i="1"/>
  <c r="Q7307" i="1"/>
  <c r="R7307" i="1"/>
  <c r="S7307" i="1"/>
  <c r="T7307" i="1"/>
  <c r="U7307" i="1"/>
  <c r="V7307" i="1"/>
  <c r="I7308" i="1"/>
  <c r="J7308" i="1"/>
  <c r="K7308" i="1"/>
  <c r="L7308" i="1"/>
  <c r="M7308" i="1"/>
  <c r="N7308" i="1"/>
  <c r="O7308" i="1"/>
  <c r="P7308" i="1"/>
  <c r="Q7308" i="1"/>
  <c r="R7308" i="1"/>
  <c r="S7308" i="1"/>
  <c r="T7308" i="1"/>
  <c r="U7308" i="1"/>
  <c r="V7308" i="1"/>
  <c r="I7309" i="1"/>
  <c r="J7309" i="1"/>
  <c r="K7309" i="1"/>
  <c r="L7309" i="1"/>
  <c r="M7309" i="1"/>
  <c r="N7309" i="1"/>
  <c r="O7309" i="1"/>
  <c r="P7309" i="1"/>
  <c r="Q7309" i="1"/>
  <c r="U7309" i="1" s="1"/>
  <c r="S7309" i="1"/>
  <c r="T7309" i="1"/>
  <c r="V7309" i="1"/>
  <c r="I7310" i="1"/>
  <c r="J7310" i="1"/>
  <c r="K7310" i="1"/>
  <c r="L7310" i="1"/>
  <c r="M7310" i="1"/>
  <c r="N7310" i="1"/>
  <c r="O7310" i="1"/>
  <c r="P7310" i="1"/>
  <c r="Q7310" i="1"/>
  <c r="U7310" i="1" s="1"/>
  <c r="S7310" i="1"/>
  <c r="T7310" i="1"/>
  <c r="V7310" i="1"/>
  <c r="I7311" i="1"/>
  <c r="J7311" i="1"/>
  <c r="K7311" i="1"/>
  <c r="L7311" i="1"/>
  <c r="M7311" i="1"/>
  <c r="N7311" i="1"/>
  <c r="O7311" i="1"/>
  <c r="P7311" i="1"/>
  <c r="Q7311" i="1"/>
  <c r="R7311" i="1"/>
  <c r="S7311" i="1"/>
  <c r="T7311" i="1"/>
  <c r="U7311" i="1"/>
  <c r="V7311" i="1"/>
  <c r="I7312" i="1"/>
  <c r="J7312" i="1"/>
  <c r="K7312" i="1"/>
  <c r="L7312" i="1"/>
  <c r="M7312" i="1"/>
  <c r="N7312" i="1"/>
  <c r="O7312" i="1"/>
  <c r="P7312" i="1"/>
  <c r="Q7312" i="1"/>
  <c r="U7312" i="1" s="1"/>
  <c r="R7312" i="1"/>
  <c r="S7312" i="1"/>
  <c r="T7312" i="1"/>
  <c r="V7312" i="1"/>
  <c r="I7313" i="1"/>
  <c r="J7313" i="1"/>
  <c r="K7313" i="1"/>
  <c r="L7313" i="1"/>
  <c r="M7313" i="1"/>
  <c r="N7313" i="1"/>
  <c r="O7313" i="1"/>
  <c r="P7313" i="1"/>
  <c r="Q7313" i="1"/>
  <c r="R7313" i="1"/>
  <c r="S7313" i="1"/>
  <c r="T7313" i="1"/>
  <c r="U7313" i="1"/>
  <c r="V7313" i="1"/>
  <c r="I7314" i="1"/>
  <c r="J7314" i="1"/>
  <c r="K7314" i="1"/>
  <c r="L7314" i="1"/>
  <c r="M7314" i="1"/>
  <c r="N7314" i="1"/>
  <c r="O7314" i="1"/>
  <c r="P7314" i="1"/>
  <c r="Q7314" i="1"/>
  <c r="R7314" i="1"/>
  <c r="S7314" i="1"/>
  <c r="T7314" i="1"/>
  <c r="U7314" i="1"/>
  <c r="V7314" i="1"/>
  <c r="I7315" i="1"/>
  <c r="J7315" i="1"/>
  <c r="K7315" i="1"/>
  <c r="L7315" i="1"/>
  <c r="M7315" i="1"/>
  <c r="N7315" i="1"/>
  <c r="O7315" i="1"/>
  <c r="P7315" i="1"/>
  <c r="Q7315" i="1"/>
  <c r="S7315" i="1"/>
  <c r="T7315" i="1"/>
  <c r="V7315" i="1"/>
  <c r="I7316" i="1"/>
  <c r="J7316" i="1"/>
  <c r="K7316" i="1"/>
  <c r="L7316" i="1"/>
  <c r="M7316" i="1"/>
  <c r="N7316" i="1"/>
  <c r="O7316" i="1"/>
  <c r="P7316" i="1"/>
  <c r="Q7316" i="1"/>
  <c r="R7316" i="1" s="1"/>
  <c r="S7316" i="1"/>
  <c r="T7316" i="1"/>
  <c r="V7316" i="1"/>
  <c r="I7317" i="1"/>
  <c r="J7317" i="1"/>
  <c r="K7317" i="1"/>
  <c r="L7317" i="1"/>
  <c r="M7317" i="1"/>
  <c r="N7317" i="1"/>
  <c r="O7317" i="1"/>
  <c r="P7317" i="1"/>
  <c r="Q7317" i="1"/>
  <c r="R7317" i="1"/>
  <c r="S7317" i="1"/>
  <c r="T7317" i="1"/>
  <c r="U7317" i="1"/>
  <c r="V7317" i="1"/>
  <c r="I7318" i="1"/>
  <c r="J7318" i="1"/>
  <c r="K7318" i="1"/>
  <c r="L7318" i="1"/>
  <c r="M7318" i="1"/>
  <c r="N7318" i="1"/>
  <c r="O7318" i="1"/>
  <c r="P7318" i="1"/>
  <c r="Q7318" i="1"/>
  <c r="U7318" i="1" s="1"/>
  <c r="S7318" i="1"/>
  <c r="T7318" i="1"/>
  <c r="V7318" i="1"/>
  <c r="I7319" i="1"/>
  <c r="J7319" i="1"/>
  <c r="K7319" i="1"/>
  <c r="L7319" i="1"/>
  <c r="M7319" i="1"/>
  <c r="N7319" i="1"/>
  <c r="O7319" i="1"/>
  <c r="P7319" i="1"/>
  <c r="Q7319" i="1"/>
  <c r="R7319" i="1"/>
  <c r="S7319" i="1"/>
  <c r="T7319" i="1"/>
  <c r="U7319" i="1"/>
  <c r="V7319" i="1"/>
  <c r="I7320" i="1"/>
  <c r="J7320" i="1"/>
  <c r="K7320" i="1"/>
  <c r="L7320" i="1"/>
  <c r="M7320" i="1"/>
  <c r="N7320" i="1"/>
  <c r="O7320" i="1"/>
  <c r="P7320" i="1"/>
  <c r="Q7320" i="1"/>
  <c r="R7320" i="1"/>
  <c r="S7320" i="1"/>
  <c r="T7320" i="1"/>
  <c r="U7320" i="1"/>
  <c r="V7320" i="1"/>
  <c r="I7321" i="1"/>
  <c r="J7321" i="1"/>
  <c r="K7321" i="1"/>
  <c r="L7321" i="1"/>
  <c r="M7321" i="1"/>
  <c r="N7321" i="1"/>
  <c r="O7321" i="1"/>
  <c r="P7321" i="1"/>
  <c r="Q7321" i="1"/>
  <c r="U7321" i="1" s="1"/>
  <c r="R7321" i="1"/>
  <c r="S7321" i="1"/>
  <c r="T7321" i="1"/>
  <c r="V7321" i="1"/>
  <c r="I7322" i="1"/>
  <c r="J7322" i="1"/>
  <c r="K7322" i="1"/>
  <c r="L7322" i="1"/>
  <c r="M7322" i="1"/>
  <c r="N7322" i="1"/>
  <c r="O7322" i="1"/>
  <c r="P7322" i="1"/>
  <c r="Q7322" i="1"/>
  <c r="U7322" i="1" s="1"/>
  <c r="R7322" i="1"/>
  <c r="S7322" i="1"/>
  <c r="T7322" i="1"/>
  <c r="V7322" i="1"/>
  <c r="I7323" i="1"/>
  <c r="J7323" i="1"/>
  <c r="K7323" i="1"/>
  <c r="L7323" i="1"/>
  <c r="M7323" i="1"/>
  <c r="N7323" i="1"/>
  <c r="O7323" i="1"/>
  <c r="P7323" i="1"/>
  <c r="Q7323" i="1"/>
  <c r="R7323" i="1"/>
  <c r="S7323" i="1"/>
  <c r="T7323" i="1"/>
  <c r="U7323" i="1"/>
  <c r="V7323" i="1"/>
  <c r="I7324" i="1"/>
  <c r="J7324" i="1"/>
  <c r="K7324" i="1"/>
  <c r="L7324" i="1"/>
  <c r="M7324" i="1"/>
  <c r="N7324" i="1"/>
  <c r="O7324" i="1"/>
  <c r="P7324" i="1"/>
  <c r="Q7324" i="1"/>
  <c r="U7324" i="1" s="1"/>
  <c r="S7324" i="1"/>
  <c r="T7324" i="1"/>
  <c r="V7324" i="1"/>
  <c r="I7325" i="1"/>
  <c r="J7325" i="1"/>
  <c r="K7325" i="1"/>
  <c r="L7325" i="1"/>
  <c r="M7325" i="1"/>
  <c r="N7325" i="1"/>
  <c r="O7325" i="1"/>
  <c r="P7325" i="1"/>
  <c r="Q7325" i="1"/>
  <c r="R7325" i="1"/>
  <c r="S7325" i="1"/>
  <c r="T7325" i="1"/>
  <c r="U7325" i="1"/>
  <c r="V7325" i="1"/>
  <c r="I7326" i="1"/>
  <c r="J7326" i="1"/>
  <c r="K7326" i="1"/>
  <c r="L7326" i="1"/>
  <c r="M7326" i="1"/>
  <c r="N7326" i="1"/>
  <c r="O7326" i="1"/>
  <c r="P7326" i="1"/>
  <c r="Q7326" i="1"/>
  <c r="R7326" i="1"/>
  <c r="S7326" i="1"/>
  <c r="T7326" i="1"/>
  <c r="U7326" i="1"/>
  <c r="V7326" i="1"/>
  <c r="I7327" i="1"/>
  <c r="J7327" i="1"/>
  <c r="K7327" i="1"/>
  <c r="L7327" i="1"/>
  <c r="M7327" i="1"/>
  <c r="N7327" i="1"/>
  <c r="O7327" i="1"/>
  <c r="P7327" i="1"/>
  <c r="Q7327" i="1"/>
  <c r="U7327" i="1" s="1"/>
  <c r="S7327" i="1"/>
  <c r="T7327" i="1"/>
  <c r="V7327" i="1"/>
  <c r="I7328" i="1"/>
  <c r="J7328" i="1"/>
  <c r="K7328" i="1"/>
  <c r="L7328" i="1"/>
  <c r="M7328" i="1"/>
  <c r="N7328" i="1"/>
  <c r="O7328" i="1"/>
  <c r="P7328" i="1"/>
  <c r="Q7328" i="1"/>
  <c r="R7328" i="1"/>
  <c r="S7328" i="1"/>
  <c r="T7328" i="1"/>
  <c r="U7328" i="1"/>
  <c r="V7328" i="1"/>
  <c r="I7329" i="1"/>
  <c r="J7329" i="1"/>
  <c r="K7329" i="1"/>
  <c r="L7329" i="1"/>
  <c r="M7329" i="1"/>
  <c r="N7329" i="1"/>
  <c r="O7329" i="1"/>
  <c r="P7329" i="1"/>
  <c r="Q7329" i="1"/>
  <c r="R7329" i="1"/>
  <c r="S7329" i="1"/>
  <c r="T7329" i="1"/>
  <c r="U7329" i="1"/>
  <c r="V7329" i="1"/>
  <c r="I7330" i="1"/>
  <c r="J7330" i="1"/>
  <c r="K7330" i="1"/>
  <c r="L7330" i="1"/>
  <c r="M7330" i="1"/>
  <c r="N7330" i="1"/>
  <c r="O7330" i="1"/>
  <c r="P7330" i="1"/>
  <c r="Q7330" i="1"/>
  <c r="U7330" i="1" s="1"/>
  <c r="S7330" i="1"/>
  <c r="T7330" i="1"/>
  <c r="V7330" i="1"/>
  <c r="I7331" i="1"/>
  <c r="J7331" i="1"/>
  <c r="K7331" i="1"/>
  <c r="L7331" i="1"/>
  <c r="M7331" i="1"/>
  <c r="N7331" i="1"/>
  <c r="O7331" i="1"/>
  <c r="P7331" i="1"/>
  <c r="Q7331" i="1"/>
  <c r="R7331" i="1"/>
  <c r="S7331" i="1"/>
  <c r="T7331" i="1"/>
  <c r="U7331" i="1"/>
  <c r="V7331" i="1"/>
  <c r="I7332" i="1"/>
  <c r="J7332" i="1"/>
  <c r="K7332" i="1"/>
  <c r="L7332" i="1"/>
  <c r="M7332" i="1"/>
  <c r="N7332" i="1"/>
  <c r="O7332" i="1"/>
  <c r="P7332" i="1"/>
  <c r="Q7332" i="1"/>
  <c r="R7332" i="1"/>
  <c r="S7332" i="1"/>
  <c r="T7332" i="1"/>
  <c r="U7332" i="1"/>
  <c r="V7332" i="1"/>
  <c r="I7333" i="1"/>
  <c r="J7333" i="1"/>
  <c r="K7333" i="1"/>
  <c r="L7333" i="1"/>
  <c r="M7333" i="1"/>
  <c r="N7333" i="1"/>
  <c r="O7333" i="1"/>
  <c r="P7333" i="1"/>
  <c r="Q7333" i="1"/>
  <c r="U7333" i="1" s="1"/>
  <c r="R7333" i="1"/>
  <c r="S7333" i="1"/>
  <c r="T7333" i="1"/>
  <c r="V7333" i="1"/>
  <c r="I7334" i="1"/>
  <c r="J7334" i="1"/>
  <c r="K7334" i="1"/>
  <c r="L7334" i="1"/>
  <c r="M7334" i="1"/>
  <c r="N7334" i="1"/>
  <c r="O7334" i="1"/>
  <c r="P7334" i="1"/>
  <c r="Q7334" i="1"/>
  <c r="R7334" i="1" s="1"/>
  <c r="S7334" i="1"/>
  <c r="T7334" i="1"/>
  <c r="U7334" i="1"/>
  <c r="V7334" i="1"/>
  <c r="I7335" i="1"/>
  <c r="J7335" i="1"/>
  <c r="K7335" i="1"/>
  <c r="L7335" i="1"/>
  <c r="M7335" i="1"/>
  <c r="N7335" i="1"/>
  <c r="O7335" i="1"/>
  <c r="P7335" i="1"/>
  <c r="Q7335" i="1"/>
  <c r="R7335" i="1"/>
  <c r="S7335" i="1"/>
  <c r="T7335" i="1"/>
  <c r="U7335" i="1"/>
  <c r="V7335" i="1"/>
  <c r="I7336" i="1"/>
  <c r="J7336" i="1"/>
  <c r="K7336" i="1"/>
  <c r="L7336" i="1"/>
  <c r="M7336" i="1"/>
  <c r="N7336" i="1"/>
  <c r="O7336" i="1"/>
  <c r="P7336" i="1"/>
  <c r="Q7336" i="1"/>
  <c r="U7336" i="1" s="1"/>
  <c r="R7336" i="1"/>
  <c r="S7336" i="1"/>
  <c r="T7336" i="1"/>
  <c r="V7336" i="1"/>
  <c r="I7337" i="1"/>
  <c r="J7337" i="1"/>
  <c r="K7337" i="1"/>
  <c r="L7337" i="1"/>
  <c r="M7337" i="1"/>
  <c r="N7337" i="1"/>
  <c r="O7337" i="1"/>
  <c r="P7337" i="1"/>
  <c r="Q7337" i="1"/>
  <c r="R7337" i="1"/>
  <c r="S7337" i="1"/>
  <c r="T7337" i="1"/>
  <c r="U7337" i="1"/>
  <c r="V7337" i="1"/>
  <c r="I7338" i="1"/>
  <c r="J7338" i="1"/>
  <c r="K7338" i="1"/>
  <c r="L7338" i="1"/>
  <c r="M7338" i="1"/>
  <c r="N7338" i="1"/>
  <c r="O7338" i="1"/>
  <c r="P7338" i="1"/>
  <c r="Q7338" i="1"/>
  <c r="R7338" i="1"/>
  <c r="S7338" i="1"/>
  <c r="T7338" i="1"/>
  <c r="U7338" i="1"/>
  <c r="V7338" i="1"/>
  <c r="I7339" i="1"/>
  <c r="J7339" i="1"/>
  <c r="K7339" i="1"/>
  <c r="L7339" i="1"/>
  <c r="M7339" i="1"/>
  <c r="N7339" i="1"/>
  <c r="O7339" i="1"/>
  <c r="P7339" i="1"/>
  <c r="Q7339" i="1"/>
  <c r="U7339" i="1" s="1"/>
  <c r="S7339" i="1"/>
  <c r="T7339" i="1"/>
  <c r="V7339" i="1"/>
  <c r="I7340" i="1"/>
  <c r="J7340" i="1"/>
  <c r="K7340" i="1"/>
  <c r="L7340" i="1"/>
  <c r="M7340" i="1"/>
  <c r="N7340" i="1"/>
  <c r="O7340" i="1"/>
  <c r="P7340" i="1"/>
  <c r="Q7340" i="1"/>
  <c r="R7340" i="1" s="1"/>
  <c r="S7340" i="1"/>
  <c r="T7340" i="1"/>
  <c r="V7340" i="1"/>
  <c r="I7341" i="1"/>
  <c r="J7341" i="1"/>
  <c r="K7341" i="1"/>
  <c r="L7341" i="1"/>
  <c r="M7341" i="1"/>
  <c r="N7341" i="1"/>
  <c r="O7341" i="1"/>
  <c r="P7341" i="1"/>
  <c r="Q7341" i="1"/>
  <c r="R7341" i="1"/>
  <c r="S7341" i="1"/>
  <c r="T7341" i="1"/>
  <c r="U7341" i="1"/>
  <c r="V7341" i="1"/>
  <c r="I7342" i="1"/>
  <c r="J7342" i="1"/>
  <c r="K7342" i="1"/>
  <c r="L7342" i="1"/>
  <c r="M7342" i="1"/>
  <c r="N7342" i="1"/>
  <c r="O7342" i="1"/>
  <c r="P7342" i="1"/>
  <c r="Q7342" i="1"/>
  <c r="U7342" i="1" s="1"/>
  <c r="R7342" i="1"/>
  <c r="S7342" i="1"/>
  <c r="T7342" i="1"/>
  <c r="V7342" i="1"/>
  <c r="I7343" i="1"/>
  <c r="J7343" i="1"/>
  <c r="K7343" i="1"/>
  <c r="L7343" i="1"/>
  <c r="M7343" i="1"/>
  <c r="N7343" i="1"/>
  <c r="O7343" i="1"/>
  <c r="P7343" i="1"/>
  <c r="Q7343" i="1"/>
  <c r="R7343" i="1"/>
  <c r="S7343" i="1"/>
  <c r="T7343" i="1"/>
  <c r="U7343" i="1"/>
  <c r="V7343" i="1"/>
  <c r="I7344" i="1"/>
  <c r="J7344" i="1"/>
  <c r="K7344" i="1"/>
  <c r="L7344" i="1"/>
  <c r="M7344" i="1"/>
  <c r="N7344" i="1"/>
  <c r="O7344" i="1"/>
  <c r="P7344" i="1"/>
  <c r="Q7344" i="1"/>
  <c r="R7344" i="1"/>
  <c r="S7344" i="1"/>
  <c r="T7344" i="1"/>
  <c r="U7344" i="1"/>
  <c r="V7344" i="1"/>
  <c r="I7345" i="1"/>
  <c r="J7345" i="1"/>
  <c r="K7345" i="1"/>
  <c r="L7345" i="1"/>
  <c r="M7345" i="1"/>
  <c r="N7345" i="1"/>
  <c r="O7345" i="1"/>
  <c r="P7345" i="1"/>
  <c r="Q7345" i="1"/>
  <c r="U7345" i="1" s="1"/>
  <c r="R7345" i="1"/>
  <c r="S7345" i="1"/>
  <c r="T7345" i="1"/>
  <c r="V7345" i="1"/>
  <c r="I7346" i="1"/>
  <c r="J7346" i="1"/>
  <c r="K7346" i="1"/>
  <c r="L7346" i="1"/>
  <c r="M7346" i="1"/>
  <c r="N7346" i="1"/>
  <c r="O7346" i="1"/>
  <c r="P7346" i="1"/>
  <c r="Q7346" i="1"/>
  <c r="R7346" i="1" s="1"/>
  <c r="S7346" i="1"/>
  <c r="T7346" i="1"/>
  <c r="U7346" i="1"/>
  <c r="V7346" i="1"/>
  <c r="I7347" i="1"/>
  <c r="J7347" i="1"/>
  <c r="K7347" i="1"/>
  <c r="L7347" i="1"/>
  <c r="M7347" i="1"/>
  <c r="N7347" i="1"/>
  <c r="O7347" i="1"/>
  <c r="P7347" i="1"/>
  <c r="Q7347" i="1"/>
  <c r="R7347" i="1"/>
  <c r="S7347" i="1"/>
  <c r="T7347" i="1"/>
  <c r="U7347" i="1"/>
  <c r="V7347" i="1"/>
  <c r="I7348" i="1"/>
  <c r="J7348" i="1"/>
  <c r="K7348" i="1"/>
  <c r="L7348" i="1"/>
  <c r="M7348" i="1"/>
  <c r="N7348" i="1"/>
  <c r="O7348" i="1"/>
  <c r="P7348" i="1"/>
  <c r="Q7348" i="1"/>
  <c r="U7348" i="1" s="1"/>
  <c r="S7348" i="1"/>
  <c r="T7348" i="1"/>
  <c r="V7348" i="1"/>
  <c r="I7349" i="1"/>
  <c r="J7349" i="1"/>
  <c r="K7349" i="1"/>
  <c r="L7349" i="1"/>
  <c r="M7349" i="1"/>
  <c r="N7349" i="1"/>
  <c r="O7349" i="1"/>
  <c r="P7349" i="1"/>
  <c r="Q7349" i="1"/>
  <c r="R7349" i="1"/>
  <c r="S7349" i="1"/>
  <c r="T7349" i="1"/>
  <c r="U7349" i="1"/>
  <c r="V7349" i="1"/>
  <c r="I7350" i="1"/>
  <c r="J7350" i="1"/>
  <c r="K7350" i="1"/>
  <c r="L7350" i="1"/>
  <c r="M7350" i="1"/>
  <c r="N7350" i="1"/>
  <c r="O7350" i="1"/>
  <c r="P7350" i="1"/>
  <c r="Q7350" i="1"/>
  <c r="R7350" i="1"/>
  <c r="S7350" i="1"/>
  <c r="T7350" i="1"/>
  <c r="U7350" i="1"/>
  <c r="V7350" i="1"/>
  <c r="I7351" i="1"/>
  <c r="J7351" i="1"/>
  <c r="K7351" i="1"/>
  <c r="L7351" i="1"/>
  <c r="M7351" i="1"/>
  <c r="N7351" i="1"/>
  <c r="O7351" i="1"/>
  <c r="P7351" i="1"/>
  <c r="Q7351" i="1"/>
  <c r="S7351" i="1"/>
  <c r="T7351" i="1"/>
  <c r="V7351" i="1"/>
  <c r="I7352" i="1"/>
  <c r="J7352" i="1"/>
  <c r="K7352" i="1"/>
  <c r="L7352" i="1"/>
  <c r="M7352" i="1"/>
  <c r="N7352" i="1"/>
  <c r="O7352" i="1"/>
  <c r="P7352" i="1"/>
  <c r="Q7352" i="1"/>
  <c r="R7352" i="1" s="1"/>
  <c r="S7352" i="1"/>
  <c r="T7352" i="1"/>
  <c r="V7352" i="1"/>
  <c r="I7353" i="1"/>
  <c r="J7353" i="1"/>
  <c r="K7353" i="1"/>
  <c r="L7353" i="1"/>
  <c r="M7353" i="1"/>
  <c r="N7353" i="1"/>
  <c r="O7353" i="1"/>
  <c r="P7353" i="1"/>
  <c r="Q7353" i="1"/>
  <c r="R7353" i="1"/>
  <c r="S7353" i="1"/>
  <c r="T7353" i="1"/>
  <c r="U7353" i="1"/>
  <c r="V7353" i="1"/>
  <c r="I7354" i="1"/>
  <c r="J7354" i="1"/>
  <c r="K7354" i="1"/>
  <c r="L7354" i="1"/>
  <c r="M7354" i="1"/>
  <c r="N7354" i="1"/>
  <c r="O7354" i="1"/>
  <c r="P7354" i="1"/>
  <c r="Q7354" i="1"/>
  <c r="U7354" i="1" s="1"/>
  <c r="S7354" i="1"/>
  <c r="T7354" i="1"/>
  <c r="V7354" i="1"/>
  <c r="I7355" i="1"/>
  <c r="J7355" i="1"/>
  <c r="K7355" i="1"/>
  <c r="L7355" i="1"/>
  <c r="M7355" i="1"/>
  <c r="N7355" i="1"/>
  <c r="O7355" i="1"/>
  <c r="P7355" i="1"/>
  <c r="Q7355" i="1"/>
  <c r="R7355" i="1"/>
  <c r="S7355" i="1"/>
  <c r="T7355" i="1"/>
  <c r="U7355" i="1"/>
  <c r="V7355" i="1"/>
  <c r="I7356" i="1"/>
  <c r="J7356" i="1"/>
  <c r="K7356" i="1"/>
  <c r="L7356" i="1"/>
  <c r="M7356" i="1"/>
  <c r="N7356" i="1"/>
  <c r="O7356" i="1"/>
  <c r="P7356" i="1"/>
  <c r="Q7356" i="1"/>
  <c r="R7356" i="1"/>
  <c r="S7356" i="1"/>
  <c r="T7356" i="1"/>
  <c r="U7356" i="1"/>
  <c r="V7356" i="1"/>
  <c r="I7357" i="1"/>
  <c r="J7357" i="1"/>
  <c r="K7357" i="1"/>
  <c r="L7357" i="1"/>
  <c r="M7357" i="1"/>
  <c r="N7357" i="1"/>
  <c r="O7357" i="1"/>
  <c r="P7357" i="1"/>
  <c r="Q7357" i="1"/>
  <c r="U7357" i="1" s="1"/>
  <c r="R7357" i="1"/>
  <c r="S7357" i="1"/>
  <c r="T7357" i="1"/>
  <c r="V7357" i="1"/>
  <c r="I7358" i="1"/>
  <c r="J7358" i="1"/>
  <c r="K7358" i="1"/>
  <c r="L7358" i="1"/>
  <c r="M7358" i="1"/>
  <c r="N7358" i="1"/>
  <c r="O7358" i="1"/>
  <c r="P7358" i="1"/>
  <c r="Q7358" i="1"/>
  <c r="U7358" i="1" s="1"/>
  <c r="R7358" i="1"/>
  <c r="S7358" i="1"/>
  <c r="T7358" i="1"/>
  <c r="V7358" i="1"/>
  <c r="I7359" i="1"/>
  <c r="J7359" i="1"/>
  <c r="K7359" i="1"/>
  <c r="L7359" i="1"/>
  <c r="M7359" i="1"/>
  <c r="N7359" i="1"/>
  <c r="O7359" i="1"/>
  <c r="P7359" i="1"/>
  <c r="Q7359" i="1"/>
  <c r="R7359" i="1"/>
  <c r="S7359" i="1"/>
  <c r="T7359" i="1"/>
  <c r="U7359" i="1"/>
  <c r="V7359" i="1"/>
  <c r="I7360" i="1"/>
  <c r="J7360" i="1"/>
  <c r="K7360" i="1"/>
  <c r="L7360" i="1"/>
  <c r="M7360" i="1"/>
  <c r="N7360" i="1"/>
  <c r="O7360" i="1"/>
  <c r="P7360" i="1"/>
  <c r="Q7360" i="1"/>
  <c r="U7360" i="1" s="1"/>
  <c r="S7360" i="1"/>
  <c r="T7360" i="1"/>
  <c r="V7360" i="1"/>
  <c r="I7361" i="1"/>
  <c r="J7361" i="1"/>
  <c r="K7361" i="1"/>
  <c r="L7361" i="1"/>
  <c r="M7361" i="1"/>
  <c r="N7361" i="1"/>
  <c r="O7361" i="1"/>
  <c r="P7361" i="1"/>
  <c r="Q7361" i="1"/>
  <c r="R7361" i="1"/>
  <c r="S7361" i="1"/>
  <c r="T7361" i="1"/>
  <c r="U7361" i="1"/>
  <c r="V7361" i="1"/>
  <c r="I7362" i="1"/>
  <c r="J7362" i="1"/>
  <c r="K7362" i="1"/>
  <c r="L7362" i="1"/>
  <c r="M7362" i="1"/>
  <c r="N7362" i="1"/>
  <c r="O7362" i="1"/>
  <c r="P7362" i="1"/>
  <c r="Q7362" i="1"/>
  <c r="R7362" i="1"/>
  <c r="S7362" i="1"/>
  <c r="T7362" i="1"/>
  <c r="U7362" i="1"/>
  <c r="V7362" i="1"/>
  <c r="I7363" i="1"/>
  <c r="J7363" i="1"/>
  <c r="K7363" i="1"/>
  <c r="L7363" i="1"/>
  <c r="M7363" i="1"/>
  <c r="N7363" i="1"/>
  <c r="O7363" i="1"/>
  <c r="P7363" i="1"/>
  <c r="Q7363" i="1"/>
  <c r="U7363" i="1" s="1"/>
  <c r="S7363" i="1"/>
  <c r="T7363" i="1"/>
  <c r="V7363" i="1"/>
  <c r="I7364" i="1"/>
  <c r="J7364" i="1"/>
  <c r="K7364" i="1"/>
  <c r="L7364" i="1"/>
  <c r="M7364" i="1"/>
  <c r="N7364" i="1"/>
  <c r="O7364" i="1"/>
  <c r="P7364" i="1"/>
  <c r="Q7364" i="1"/>
  <c r="R7364" i="1"/>
  <c r="S7364" i="1"/>
  <c r="T7364" i="1"/>
  <c r="U7364" i="1"/>
  <c r="V7364" i="1"/>
  <c r="I7365" i="1"/>
  <c r="J7365" i="1"/>
  <c r="K7365" i="1"/>
  <c r="L7365" i="1"/>
  <c r="M7365" i="1"/>
  <c r="N7365" i="1"/>
  <c r="O7365" i="1"/>
  <c r="P7365" i="1"/>
  <c r="Q7365" i="1"/>
  <c r="R7365" i="1"/>
  <c r="S7365" i="1"/>
  <c r="T7365" i="1"/>
  <c r="U7365" i="1"/>
  <c r="V7365" i="1"/>
  <c r="I7366" i="1"/>
  <c r="J7366" i="1"/>
  <c r="K7366" i="1"/>
  <c r="L7366" i="1"/>
  <c r="M7366" i="1"/>
  <c r="N7366" i="1"/>
  <c r="O7366" i="1"/>
  <c r="P7366" i="1"/>
  <c r="Q7366" i="1"/>
  <c r="U7366" i="1" s="1"/>
  <c r="S7366" i="1"/>
  <c r="T7366" i="1"/>
  <c r="V7366" i="1"/>
  <c r="I7367" i="1"/>
  <c r="J7367" i="1"/>
  <c r="K7367" i="1"/>
  <c r="L7367" i="1"/>
  <c r="M7367" i="1"/>
  <c r="N7367" i="1"/>
  <c r="O7367" i="1"/>
  <c r="P7367" i="1"/>
  <c r="Q7367" i="1"/>
  <c r="R7367" i="1"/>
  <c r="S7367" i="1"/>
  <c r="T7367" i="1"/>
  <c r="U7367" i="1"/>
  <c r="V7367" i="1"/>
  <c r="I7368" i="1"/>
  <c r="J7368" i="1"/>
  <c r="K7368" i="1"/>
  <c r="L7368" i="1"/>
  <c r="M7368" i="1"/>
  <c r="N7368" i="1"/>
  <c r="O7368" i="1"/>
  <c r="P7368" i="1"/>
  <c r="Q7368" i="1"/>
  <c r="R7368" i="1"/>
  <c r="S7368" i="1"/>
  <c r="T7368" i="1"/>
  <c r="U7368" i="1"/>
  <c r="V7368" i="1"/>
  <c r="I7369" i="1"/>
  <c r="J7369" i="1"/>
  <c r="K7369" i="1"/>
  <c r="L7369" i="1"/>
  <c r="M7369" i="1"/>
  <c r="N7369" i="1"/>
  <c r="O7369" i="1"/>
  <c r="P7369" i="1"/>
  <c r="Q7369" i="1"/>
  <c r="U7369" i="1" s="1"/>
  <c r="R7369" i="1"/>
  <c r="S7369" i="1"/>
  <c r="T7369" i="1"/>
  <c r="V7369" i="1"/>
  <c r="I7370" i="1"/>
  <c r="J7370" i="1"/>
  <c r="K7370" i="1"/>
  <c r="L7370" i="1"/>
  <c r="M7370" i="1"/>
  <c r="N7370" i="1"/>
  <c r="O7370" i="1"/>
  <c r="P7370" i="1"/>
  <c r="Q7370" i="1"/>
  <c r="R7370" i="1" s="1"/>
  <c r="S7370" i="1"/>
  <c r="T7370" i="1"/>
  <c r="U7370" i="1"/>
  <c r="V7370" i="1"/>
  <c r="I7371" i="1"/>
  <c r="J7371" i="1"/>
  <c r="K7371" i="1"/>
  <c r="L7371" i="1"/>
  <c r="M7371" i="1"/>
  <c r="N7371" i="1"/>
  <c r="O7371" i="1"/>
  <c r="P7371" i="1"/>
  <c r="Q7371" i="1"/>
  <c r="R7371" i="1"/>
  <c r="S7371" i="1"/>
  <c r="T7371" i="1"/>
  <c r="U7371" i="1"/>
  <c r="V7371" i="1"/>
  <c r="I7372" i="1"/>
  <c r="J7372" i="1"/>
  <c r="K7372" i="1"/>
  <c r="L7372" i="1"/>
  <c r="M7372" i="1"/>
  <c r="N7372" i="1"/>
  <c r="O7372" i="1"/>
  <c r="P7372" i="1"/>
  <c r="Q7372" i="1"/>
  <c r="U7372" i="1" s="1"/>
  <c r="R7372" i="1"/>
  <c r="S7372" i="1"/>
  <c r="T7372" i="1"/>
  <c r="V7372" i="1"/>
  <c r="I7373" i="1"/>
  <c r="J7373" i="1"/>
  <c r="K7373" i="1"/>
  <c r="L7373" i="1"/>
  <c r="M7373" i="1"/>
  <c r="N7373" i="1"/>
  <c r="O7373" i="1"/>
  <c r="P7373" i="1"/>
  <c r="Q7373" i="1"/>
  <c r="R7373" i="1"/>
  <c r="S7373" i="1"/>
  <c r="T7373" i="1"/>
  <c r="U7373" i="1"/>
  <c r="V7373" i="1"/>
  <c r="I7374" i="1"/>
  <c r="J7374" i="1"/>
  <c r="K7374" i="1"/>
  <c r="L7374" i="1"/>
  <c r="M7374" i="1"/>
  <c r="N7374" i="1"/>
  <c r="O7374" i="1"/>
  <c r="P7374" i="1"/>
  <c r="Q7374" i="1"/>
  <c r="R7374" i="1"/>
  <c r="S7374" i="1"/>
  <c r="T7374" i="1"/>
  <c r="U7374" i="1"/>
  <c r="V7374" i="1"/>
  <c r="I7375" i="1"/>
  <c r="J7375" i="1"/>
  <c r="K7375" i="1"/>
  <c r="L7375" i="1"/>
  <c r="M7375" i="1"/>
  <c r="N7375" i="1"/>
  <c r="O7375" i="1"/>
  <c r="P7375" i="1"/>
  <c r="Q7375" i="1"/>
  <c r="U7375" i="1" s="1"/>
  <c r="S7375" i="1"/>
  <c r="T7375" i="1"/>
  <c r="V7375" i="1"/>
  <c r="I7376" i="1"/>
  <c r="J7376" i="1"/>
  <c r="K7376" i="1"/>
  <c r="L7376" i="1"/>
  <c r="M7376" i="1"/>
  <c r="N7376" i="1"/>
  <c r="O7376" i="1"/>
  <c r="P7376" i="1"/>
  <c r="Q7376" i="1"/>
  <c r="R7376" i="1" s="1"/>
  <c r="S7376" i="1"/>
  <c r="T7376" i="1"/>
  <c r="V7376" i="1"/>
  <c r="I7377" i="1"/>
  <c r="J7377" i="1"/>
  <c r="K7377" i="1"/>
  <c r="L7377" i="1"/>
  <c r="M7377" i="1"/>
  <c r="N7377" i="1"/>
  <c r="O7377" i="1"/>
  <c r="P7377" i="1"/>
  <c r="Q7377" i="1"/>
  <c r="R7377" i="1"/>
  <c r="S7377" i="1"/>
  <c r="T7377" i="1"/>
  <c r="U7377" i="1"/>
  <c r="V7377" i="1"/>
  <c r="I7378" i="1"/>
  <c r="J7378" i="1"/>
  <c r="K7378" i="1"/>
  <c r="L7378" i="1"/>
  <c r="M7378" i="1"/>
  <c r="N7378" i="1"/>
  <c r="O7378" i="1"/>
  <c r="P7378" i="1"/>
  <c r="Q7378" i="1"/>
  <c r="U7378" i="1" s="1"/>
  <c r="R7378" i="1"/>
  <c r="S7378" i="1"/>
  <c r="T7378" i="1"/>
  <c r="V7378" i="1"/>
  <c r="I7379" i="1"/>
  <c r="J7379" i="1"/>
  <c r="K7379" i="1"/>
  <c r="L7379" i="1"/>
  <c r="M7379" i="1"/>
  <c r="N7379" i="1"/>
  <c r="O7379" i="1"/>
  <c r="P7379" i="1"/>
  <c r="Q7379" i="1"/>
  <c r="R7379" i="1"/>
  <c r="S7379" i="1"/>
  <c r="T7379" i="1"/>
  <c r="U7379" i="1"/>
  <c r="V7379" i="1"/>
  <c r="I7380" i="1"/>
  <c r="J7380" i="1"/>
  <c r="K7380" i="1"/>
  <c r="L7380" i="1"/>
  <c r="M7380" i="1"/>
  <c r="N7380" i="1"/>
  <c r="O7380" i="1"/>
  <c r="P7380" i="1"/>
  <c r="Q7380" i="1"/>
  <c r="R7380" i="1"/>
  <c r="S7380" i="1"/>
  <c r="T7380" i="1"/>
  <c r="U7380" i="1"/>
  <c r="V7380" i="1"/>
  <c r="I7381" i="1"/>
  <c r="J7381" i="1"/>
  <c r="K7381" i="1"/>
  <c r="L7381" i="1"/>
  <c r="M7381" i="1"/>
  <c r="N7381" i="1"/>
  <c r="O7381" i="1"/>
  <c r="P7381" i="1"/>
  <c r="Q7381" i="1"/>
  <c r="U7381" i="1" s="1"/>
  <c r="R7381" i="1"/>
  <c r="S7381" i="1"/>
  <c r="T7381" i="1"/>
  <c r="V7381" i="1"/>
  <c r="I7382" i="1"/>
  <c r="J7382" i="1"/>
  <c r="K7382" i="1"/>
  <c r="L7382" i="1"/>
  <c r="M7382" i="1"/>
  <c r="N7382" i="1"/>
  <c r="O7382" i="1"/>
  <c r="P7382" i="1"/>
  <c r="Q7382" i="1"/>
  <c r="R7382" i="1" s="1"/>
  <c r="S7382" i="1"/>
  <c r="T7382" i="1"/>
  <c r="U7382" i="1"/>
  <c r="V7382" i="1"/>
  <c r="I7383" i="1"/>
  <c r="J7383" i="1"/>
  <c r="K7383" i="1"/>
  <c r="L7383" i="1"/>
  <c r="M7383" i="1"/>
  <c r="N7383" i="1"/>
  <c r="O7383" i="1"/>
  <c r="P7383" i="1"/>
  <c r="Q7383" i="1"/>
  <c r="R7383" i="1"/>
  <c r="S7383" i="1"/>
  <c r="T7383" i="1"/>
  <c r="U7383" i="1"/>
  <c r="V7383" i="1"/>
  <c r="I7384" i="1"/>
  <c r="J7384" i="1"/>
  <c r="K7384" i="1"/>
  <c r="L7384" i="1"/>
  <c r="M7384" i="1"/>
  <c r="N7384" i="1"/>
  <c r="O7384" i="1"/>
  <c r="P7384" i="1"/>
  <c r="Q7384" i="1"/>
  <c r="U7384" i="1" s="1"/>
  <c r="S7384" i="1"/>
  <c r="T7384" i="1"/>
  <c r="V7384" i="1"/>
  <c r="I7385" i="1"/>
  <c r="J7385" i="1"/>
  <c r="K7385" i="1"/>
  <c r="L7385" i="1"/>
  <c r="M7385" i="1"/>
  <c r="N7385" i="1"/>
  <c r="O7385" i="1"/>
  <c r="P7385" i="1"/>
  <c r="Q7385" i="1"/>
  <c r="R7385" i="1"/>
  <c r="S7385" i="1"/>
  <c r="T7385" i="1"/>
  <c r="U7385" i="1"/>
  <c r="V7385" i="1"/>
  <c r="I7386" i="1"/>
  <c r="J7386" i="1"/>
  <c r="K7386" i="1"/>
  <c r="L7386" i="1"/>
  <c r="M7386" i="1"/>
  <c r="N7386" i="1"/>
  <c r="O7386" i="1"/>
  <c r="P7386" i="1"/>
  <c r="Q7386" i="1"/>
  <c r="R7386" i="1"/>
  <c r="S7386" i="1"/>
  <c r="T7386" i="1"/>
  <c r="U7386" i="1"/>
  <c r="V7386" i="1"/>
  <c r="I7387" i="1"/>
  <c r="J7387" i="1"/>
  <c r="K7387" i="1"/>
  <c r="L7387" i="1"/>
  <c r="M7387" i="1"/>
  <c r="N7387" i="1"/>
  <c r="O7387" i="1"/>
  <c r="P7387" i="1"/>
  <c r="Q7387" i="1"/>
  <c r="S7387" i="1"/>
  <c r="T7387" i="1"/>
  <c r="V7387" i="1"/>
  <c r="I7388" i="1"/>
  <c r="J7388" i="1"/>
  <c r="K7388" i="1"/>
  <c r="L7388" i="1"/>
  <c r="M7388" i="1"/>
  <c r="N7388" i="1"/>
  <c r="O7388" i="1"/>
  <c r="P7388" i="1"/>
  <c r="Q7388" i="1"/>
  <c r="R7388" i="1" s="1"/>
  <c r="S7388" i="1"/>
  <c r="T7388" i="1"/>
  <c r="V7388" i="1"/>
  <c r="I7389" i="1"/>
  <c r="J7389" i="1"/>
  <c r="K7389" i="1"/>
  <c r="L7389" i="1"/>
  <c r="M7389" i="1"/>
  <c r="N7389" i="1"/>
  <c r="O7389" i="1"/>
  <c r="P7389" i="1"/>
  <c r="Q7389" i="1"/>
  <c r="R7389" i="1"/>
  <c r="S7389" i="1"/>
  <c r="T7389" i="1"/>
  <c r="U7389" i="1"/>
  <c r="V7389" i="1"/>
  <c r="I7390" i="1"/>
  <c r="J7390" i="1"/>
  <c r="K7390" i="1"/>
  <c r="L7390" i="1"/>
  <c r="M7390" i="1"/>
  <c r="N7390" i="1"/>
  <c r="O7390" i="1"/>
  <c r="P7390" i="1"/>
  <c r="Q7390" i="1"/>
  <c r="U7390" i="1" s="1"/>
  <c r="S7390" i="1"/>
  <c r="T7390" i="1"/>
  <c r="V7390" i="1"/>
  <c r="I7391" i="1"/>
  <c r="J7391" i="1"/>
  <c r="K7391" i="1"/>
  <c r="L7391" i="1"/>
  <c r="M7391" i="1"/>
  <c r="N7391" i="1"/>
  <c r="O7391" i="1"/>
  <c r="P7391" i="1"/>
  <c r="Q7391" i="1"/>
  <c r="R7391" i="1"/>
  <c r="S7391" i="1"/>
  <c r="T7391" i="1"/>
  <c r="U7391" i="1"/>
  <c r="V7391" i="1"/>
  <c r="I7392" i="1"/>
  <c r="J7392" i="1"/>
  <c r="K7392" i="1"/>
  <c r="L7392" i="1"/>
  <c r="M7392" i="1"/>
  <c r="N7392" i="1"/>
  <c r="O7392" i="1"/>
  <c r="P7392" i="1"/>
  <c r="Q7392" i="1"/>
  <c r="R7392" i="1"/>
  <c r="S7392" i="1"/>
  <c r="T7392" i="1"/>
  <c r="U7392" i="1"/>
  <c r="V7392" i="1"/>
  <c r="I7393" i="1"/>
  <c r="J7393" i="1"/>
  <c r="K7393" i="1"/>
  <c r="L7393" i="1"/>
  <c r="M7393" i="1"/>
  <c r="N7393" i="1"/>
  <c r="O7393" i="1"/>
  <c r="P7393" i="1"/>
  <c r="Q7393" i="1"/>
  <c r="U7393" i="1" s="1"/>
  <c r="R7393" i="1"/>
  <c r="S7393" i="1"/>
  <c r="T7393" i="1"/>
  <c r="V7393" i="1"/>
  <c r="I7394" i="1"/>
  <c r="J7394" i="1"/>
  <c r="K7394" i="1"/>
  <c r="L7394" i="1"/>
  <c r="M7394" i="1"/>
  <c r="N7394" i="1"/>
  <c r="O7394" i="1"/>
  <c r="P7394" i="1"/>
  <c r="Q7394" i="1"/>
  <c r="U7394" i="1" s="1"/>
  <c r="R7394" i="1"/>
  <c r="S7394" i="1"/>
  <c r="T7394" i="1"/>
  <c r="V7394" i="1"/>
  <c r="I7395" i="1"/>
  <c r="J7395" i="1"/>
  <c r="K7395" i="1"/>
  <c r="L7395" i="1"/>
  <c r="M7395" i="1"/>
  <c r="N7395" i="1"/>
  <c r="O7395" i="1"/>
  <c r="P7395" i="1"/>
  <c r="Q7395" i="1"/>
  <c r="R7395" i="1"/>
  <c r="S7395" i="1"/>
  <c r="T7395" i="1"/>
  <c r="U7395" i="1"/>
  <c r="V7395" i="1"/>
  <c r="I7396" i="1"/>
  <c r="J7396" i="1"/>
  <c r="K7396" i="1"/>
  <c r="L7396" i="1"/>
  <c r="M7396" i="1"/>
  <c r="N7396" i="1"/>
  <c r="O7396" i="1"/>
  <c r="P7396" i="1"/>
  <c r="Q7396" i="1"/>
  <c r="U7396" i="1" s="1"/>
  <c r="S7396" i="1"/>
  <c r="T7396" i="1"/>
  <c r="V7396" i="1"/>
  <c r="I7397" i="1"/>
  <c r="J7397" i="1"/>
  <c r="K7397" i="1"/>
  <c r="L7397" i="1"/>
  <c r="M7397" i="1"/>
  <c r="N7397" i="1"/>
  <c r="O7397" i="1"/>
  <c r="P7397" i="1"/>
  <c r="Q7397" i="1"/>
  <c r="R7397" i="1"/>
  <c r="S7397" i="1"/>
  <c r="T7397" i="1"/>
  <c r="U7397" i="1"/>
  <c r="V7397" i="1"/>
  <c r="I7398" i="1"/>
  <c r="J7398" i="1"/>
  <c r="K7398" i="1"/>
  <c r="L7398" i="1"/>
  <c r="M7398" i="1"/>
  <c r="N7398" i="1"/>
  <c r="O7398" i="1"/>
  <c r="P7398" i="1"/>
  <c r="Q7398" i="1"/>
  <c r="R7398" i="1"/>
  <c r="S7398" i="1"/>
  <c r="T7398" i="1"/>
  <c r="U7398" i="1"/>
  <c r="V7398" i="1"/>
  <c r="I7399" i="1"/>
  <c r="J7399" i="1"/>
  <c r="K7399" i="1"/>
  <c r="L7399" i="1"/>
  <c r="M7399" i="1"/>
  <c r="N7399" i="1"/>
  <c r="O7399" i="1"/>
  <c r="P7399" i="1"/>
  <c r="Q7399" i="1"/>
  <c r="U7399" i="1" s="1"/>
  <c r="S7399" i="1"/>
  <c r="T7399" i="1"/>
  <c r="V7399" i="1"/>
  <c r="I7400" i="1"/>
  <c r="J7400" i="1"/>
  <c r="K7400" i="1"/>
  <c r="L7400" i="1"/>
  <c r="M7400" i="1"/>
  <c r="N7400" i="1"/>
  <c r="O7400" i="1"/>
  <c r="P7400" i="1"/>
  <c r="Q7400" i="1"/>
  <c r="R7400" i="1"/>
  <c r="S7400" i="1"/>
  <c r="T7400" i="1"/>
  <c r="U7400" i="1"/>
  <c r="V7400" i="1"/>
  <c r="I7401" i="1"/>
  <c r="J7401" i="1"/>
  <c r="K7401" i="1"/>
  <c r="L7401" i="1"/>
  <c r="M7401" i="1"/>
  <c r="N7401" i="1"/>
  <c r="O7401" i="1"/>
  <c r="P7401" i="1"/>
  <c r="Q7401" i="1"/>
  <c r="R7401" i="1"/>
  <c r="S7401" i="1"/>
  <c r="T7401" i="1"/>
  <c r="U7401" i="1"/>
  <c r="V7401" i="1"/>
  <c r="I7402" i="1"/>
  <c r="J7402" i="1"/>
  <c r="K7402" i="1"/>
  <c r="L7402" i="1"/>
  <c r="M7402" i="1"/>
  <c r="N7402" i="1"/>
  <c r="O7402" i="1"/>
  <c r="P7402" i="1"/>
  <c r="Q7402" i="1"/>
  <c r="U7402" i="1" s="1"/>
  <c r="S7402" i="1"/>
  <c r="T7402" i="1"/>
  <c r="V7402" i="1"/>
  <c r="I7403" i="1"/>
  <c r="J7403" i="1"/>
  <c r="K7403" i="1"/>
  <c r="L7403" i="1"/>
  <c r="M7403" i="1"/>
  <c r="N7403" i="1"/>
  <c r="O7403" i="1"/>
  <c r="P7403" i="1"/>
  <c r="Q7403" i="1"/>
  <c r="R7403" i="1"/>
  <c r="S7403" i="1"/>
  <c r="T7403" i="1"/>
  <c r="U7403" i="1"/>
  <c r="V7403" i="1"/>
  <c r="I7404" i="1"/>
  <c r="J7404" i="1"/>
  <c r="K7404" i="1"/>
  <c r="L7404" i="1"/>
  <c r="M7404" i="1"/>
  <c r="N7404" i="1"/>
  <c r="O7404" i="1"/>
  <c r="P7404" i="1"/>
  <c r="Q7404" i="1"/>
  <c r="R7404" i="1"/>
  <c r="S7404" i="1"/>
  <c r="T7404" i="1"/>
  <c r="U7404" i="1"/>
  <c r="V7404" i="1"/>
  <c r="I7405" i="1"/>
  <c r="J7405" i="1"/>
  <c r="K7405" i="1"/>
  <c r="L7405" i="1"/>
  <c r="M7405" i="1"/>
  <c r="N7405" i="1"/>
  <c r="O7405" i="1"/>
  <c r="P7405" i="1"/>
  <c r="Q7405" i="1"/>
  <c r="U7405" i="1" s="1"/>
  <c r="R7405" i="1"/>
  <c r="S7405" i="1"/>
  <c r="T7405" i="1"/>
  <c r="V7405" i="1"/>
  <c r="I7406" i="1"/>
  <c r="J7406" i="1"/>
  <c r="K7406" i="1"/>
  <c r="L7406" i="1"/>
  <c r="M7406" i="1"/>
  <c r="N7406" i="1"/>
  <c r="O7406" i="1"/>
  <c r="P7406" i="1"/>
  <c r="Q7406" i="1"/>
  <c r="R7406" i="1" s="1"/>
  <c r="S7406" i="1"/>
  <c r="T7406" i="1"/>
  <c r="U7406" i="1"/>
  <c r="V7406" i="1"/>
  <c r="I7407" i="1"/>
  <c r="J7407" i="1"/>
  <c r="K7407" i="1"/>
  <c r="L7407" i="1"/>
  <c r="M7407" i="1"/>
  <c r="N7407" i="1"/>
  <c r="O7407" i="1"/>
  <c r="P7407" i="1"/>
  <c r="Q7407" i="1"/>
  <c r="R7407" i="1"/>
  <c r="S7407" i="1"/>
  <c r="T7407" i="1"/>
  <c r="U7407" i="1"/>
  <c r="V7407" i="1"/>
  <c r="I7408" i="1"/>
  <c r="J7408" i="1"/>
  <c r="K7408" i="1"/>
  <c r="L7408" i="1"/>
  <c r="M7408" i="1"/>
  <c r="N7408" i="1"/>
  <c r="O7408" i="1"/>
  <c r="P7408" i="1"/>
  <c r="Q7408" i="1"/>
  <c r="U7408" i="1" s="1"/>
  <c r="R7408" i="1"/>
  <c r="S7408" i="1"/>
  <c r="T7408" i="1"/>
  <c r="V7408" i="1"/>
  <c r="I7409" i="1"/>
  <c r="J7409" i="1"/>
  <c r="K7409" i="1"/>
  <c r="L7409" i="1"/>
  <c r="M7409" i="1"/>
  <c r="N7409" i="1"/>
  <c r="O7409" i="1"/>
  <c r="P7409" i="1"/>
  <c r="Q7409" i="1"/>
  <c r="S7409" i="1"/>
  <c r="T7409" i="1"/>
  <c r="V7409" i="1"/>
  <c r="I7410" i="1"/>
  <c r="J7410" i="1"/>
  <c r="K7410" i="1"/>
  <c r="L7410" i="1"/>
  <c r="M7410" i="1"/>
  <c r="N7410" i="1"/>
  <c r="O7410" i="1"/>
  <c r="P7410" i="1"/>
  <c r="Q7410" i="1"/>
  <c r="R7410" i="1"/>
  <c r="S7410" i="1"/>
  <c r="T7410" i="1"/>
  <c r="U7410" i="1"/>
  <c r="V7410" i="1"/>
  <c r="I7411" i="1"/>
  <c r="J7411" i="1"/>
  <c r="K7411" i="1"/>
  <c r="L7411" i="1"/>
  <c r="M7411" i="1"/>
  <c r="N7411" i="1"/>
  <c r="O7411" i="1"/>
  <c r="P7411" i="1"/>
  <c r="Q7411" i="1"/>
  <c r="U7411" i="1" s="1"/>
  <c r="S7411" i="1"/>
  <c r="T7411" i="1"/>
  <c r="V7411" i="1"/>
  <c r="I7412" i="1"/>
  <c r="J7412" i="1"/>
  <c r="K7412" i="1"/>
  <c r="L7412" i="1"/>
  <c r="M7412" i="1"/>
  <c r="N7412" i="1"/>
  <c r="O7412" i="1"/>
  <c r="P7412" i="1"/>
  <c r="Q7412" i="1"/>
  <c r="R7412" i="1" s="1"/>
  <c r="S7412" i="1"/>
  <c r="T7412" i="1"/>
  <c r="V7412" i="1"/>
  <c r="I7413" i="1"/>
  <c r="J7413" i="1"/>
  <c r="K7413" i="1"/>
  <c r="L7413" i="1"/>
  <c r="M7413" i="1"/>
  <c r="N7413" i="1"/>
  <c r="O7413" i="1"/>
  <c r="P7413" i="1"/>
  <c r="Q7413" i="1"/>
  <c r="R7413" i="1"/>
  <c r="S7413" i="1"/>
  <c r="T7413" i="1"/>
  <c r="U7413" i="1"/>
  <c r="V7413" i="1"/>
  <c r="I7414" i="1"/>
  <c r="J7414" i="1"/>
  <c r="K7414" i="1"/>
  <c r="L7414" i="1"/>
  <c r="M7414" i="1"/>
  <c r="N7414" i="1"/>
  <c r="O7414" i="1"/>
  <c r="P7414" i="1"/>
  <c r="Q7414" i="1"/>
  <c r="U7414" i="1" s="1"/>
  <c r="R7414" i="1"/>
  <c r="S7414" i="1"/>
  <c r="T7414" i="1"/>
  <c r="V7414" i="1"/>
  <c r="I7415" i="1"/>
  <c r="J7415" i="1"/>
  <c r="K7415" i="1"/>
  <c r="L7415" i="1"/>
  <c r="M7415" i="1"/>
  <c r="N7415" i="1"/>
  <c r="O7415" i="1"/>
  <c r="P7415" i="1"/>
  <c r="Q7415" i="1"/>
  <c r="U7415" i="1" s="1"/>
  <c r="R7415" i="1"/>
  <c r="S7415" i="1"/>
  <c r="T7415" i="1"/>
  <c r="V7415" i="1"/>
  <c r="I7416" i="1"/>
  <c r="J7416" i="1"/>
  <c r="K7416" i="1"/>
  <c r="L7416" i="1"/>
  <c r="M7416" i="1"/>
  <c r="N7416" i="1"/>
  <c r="O7416" i="1"/>
  <c r="P7416" i="1"/>
  <c r="Q7416" i="1"/>
  <c r="R7416" i="1"/>
  <c r="S7416" i="1"/>
  <c r="T7416" i="1"/>
  <c r="U7416" i="1"/>
  <c r="V7416" i="1"/>
  <c r="I7417" i="1"/>
  <c r="J7417" i="1"/>
  <c r="K7417" i="1"/>
  <c r="L7417" i="1"/>
  <c r="M7417" i="1"/>
  <c r="N7417" i="1"/>
  <c r="O7417" i="1"/>
  <c r="P7417" i="1"/>
  <c r="Q7417" i="1"/>
  <c r="U7417" i="1" s="1"/>
  <c r="R7417" i="1"/>
  <c r="S7417" i="1"/>
  <c r="T7417" i="1"/>
  <c r="V7417" i="1"/>
  <c r="I7418" i="1"/>
  <c r="J7418" i="1"/>
  <c r="K7418" i="1"/>
  <c r="L7418" i="1"/>
  <c r="M7418" i="1"/>
  <c r="N7418" i="1"/>
  <c r="O7418" i="1"/>
  <c r="P7418" i="1"/>
  <c r="Q7418" i="1"/>
  <c r="R7418" i="1" s="1"/>
  <c r="S7418" i="1"/>
  <c r="T7418" i="1"/>
  <c r="U7418" i="1"/>
  <c r="V7418" i="1"/>
  <c r="I7419" i="1"/>
  <c r="J7419" i="1"/>
  <c r="K7419" i="1"/>
  <c r="L7419" i="1"/>
  <c r="M7419" i="1"/>
  <c r="N7419" i="1"/>
  <c r="O7419" i="1"/>
  <c r="P7419" i="1"/>
  <c r="Q7419" i="1"/>
  <c r="R7419" i="1"/>
  <c r="S7419" i="1"/>
  <c r="T7419" i="1"/>
  <c r="U7419" i="1"/>
  <c r="V7419" i="1"/>
  <c r="I7420" i="1"/>
  <c r="J7420" i="1"/>
  <c r="K7420" i="1"/>
  <c r="L7420" i="1"/>
  <c r="M7420" i="1"/>
  <c r="N7420" i="1"/>
  <c r="O7420" i="1"/>
  <c r="P7420" i="1"/>
  <c r="Q7420" i="1"/>
  <c r="U7420" i="1" s="1"/>
  <c r="S7420" i="1"/>
  <c r="T7420" i="1"/>
  <c r="V7420" i="1"/>
  <c r="I7421" i="1"/>
  <c r="J7421" i="1"/>
  <c r="K7421" i="1"/>
  <c r="L7421" i="1"/>
  <c r="M7421" i="1"/>
  <c r="N7421" i="1"/>
  <c r="O7421" i="1"/>
  <c r="P7421" i="1"/>
  <c r="Q7421" i="1"/>
  <c r="R7421" i="1" s="1"/>
  <c r="S7421" i="1"/>
  <c r="T7421" i="1"/>
  <c r="U7421" i="1"/>
  <c r="V7421" i="1"/>
  <c r="I7422" i="1"/>
  <c r="J7422" i="1"/>
  <c r="K7422" i="1"/>
  <c r="L7422" i="1"/>
  <c r="M7422" i="1"/>
  <c r="N7422" i="1"/>
  <c r="O7422" i="1"/>
  <c r="P7422" i="1"/>
  <c r="Q7422" i="1"/>
  <c r="R7422" i="1"/>
  <c r="S7422" i="1"/>
  <c r="T7422" i="1"/>
  <c r="U7422" i="1"/>
  <c r="V7422" i="1"/>
  <c r="I7423" i="1"/>
  <c r="J7423" i="1"/>
  <c r="K7423" i="1"/>
  <c r="L7423" i="1"/>
  <c r="M7423" i="1"/>
  <c r="N7423" i="1"/>
  <c r="O7423" i="1"/>
  <c r="P7423" i="1"/>
  <c r="Q7423" i="1"/>
  <c r="S7423" i="1"/>
  <c r="T7423" i="1"/>
  <c r="V7423" i="1"/>
  <c r="I7424" i="1"/>
  <c r="J7424" i="1"/>
  <c r="K7424" i="1"/>
  <c r="L7424" i="1"/>
  <c r="M7424" i="1"/>
  <c r="N7424" i="1"/>
  <c r="O7424" i="1"/>
  <c r="P7424" i="1"/>
  <c r="Q7424" i="1"/>
  <c r="R7424" i="1" s="1"/>
  <c r="S7424" i="1"/>
  <c r="T7424" i="1"/>
  <c r="V7424" i="1"/>
  <c r="I7425" i="1"/>
  <c r="J7425" i="1"/>
  <c r="K7425" i="1"/>
  <c r="L7425" i="1"/>
  <c r="M7425" i="1"/>
  <c r="N7425" i="1"/>
  <c r="O7425" i="1"/>
  <c r="P7425" i="1"/>
  <c r="Q7425" i="1"/>
  <c r="R7425" i="1"/>
  <c r="S7425" i="1"/>
  <c r="T7425" i="1"/>
  <c r="U7425" i="1"/>
  <c r="V7425" i="1"/>
  <c r="I7426" i="1"/>
  <c r="J7426" i="1"/>
  <c r="K7426" i="1"/>
  <c r="L7426" i="1"/>
  <c r="M7426" i="1"/>
  <c r="N7426" i="1"/>
  <c r="O7426" i="1"/>
  <c r="P7426" i="1"/>
  <c r="Q7426" i="1"/>
  <c r="U7426" i="1" s="1"/>
  <c r="S7426" i="1"/>
  <c r="T7426" i="1"/>
  <c r="V7426" i="1"/>
  <c r="I7427" i="1"/>
  <c r="J7427" i="1"/>
  <c r="K7427" i="1"/>
  <c r="L7427" i="1"/>
  <c r="M7427" i="1"/>
  <c r="N7427" i="1"/>
  <c r="O7427" i="1"/>
  <c r="P7427" i="1"/>
  <c r="Q7427" i="1"/>
  <c r="R7427" i="1"/>
  <c r="S7427" i="1"/>
  <c r="T7427" i="1"/>
  <c r="U7427" i="1"/>
  <c r="V7427" i="1"/>
  <c r="I7428" i="1"/>
  <c r="J7428" i="1"/>
  <c r="K7428" i="1"/>
  <c r="L7428" i="1"/>
  <c r="M7428" i="1"/>
  <c r="N7428" i="1"/>
  <c r="O7428" i="1"/>
  <c r="P7428" i="1"/>
  <c r="Q7428" i="1"/>
  <c r="R7428" i="1"/>
  <c r="S7428" i="1"/>
  <c r="T7428" i="1"/>
  <c r="U7428" i="1"/>
  <c r="V7428" i="1"/>
  <c r="I7429" i="1"/>
  <c r="J7429" i="1"/>
  <c r="K7429" i="1"/>
  <c r="L7429" i="1"/>
  <c r="M7429" i="1"/>
  <c r="N7429" i="1"/>
  <c r="O7429" i="1"/>
  <c r="P7429" i="1"/>
  <c r="Q7429" i="1"/>
  <c r="U7429" i="1" s="1"/>
  <c r="R7429" i="1"/>
  <c r="S7429" i="1"/>
  <c r="T7429" i="1"/>
  <c r="V7429" i="1"/>
  <c r="I7430" i="1"/>
  <c r="J7430" i="1"/>
  <c r="K7430" i="1"/>
  <c r="L7430" i="1"/>
  <c r="M7430" i="1"/>
  <c r="N7430" i="1"/>
  <c r="O7430" i="1"/>
  <c r="P7430" i="1"/>
  <c r="Q7430" i="1"/>
  <c r="U7430" i="1" s="1"/>
  <c r="R7430" i="1"/>
  <c r="S7430" i="1"/>
  <c r="T7430" i="1"/>
  <c r="V7430" i="1"/>
  <c r="I7431" i="1"/>
  <c r="J7431" i="1"/>
  <c r="K7431" i="1"/>
  <c r="L7431" i="1"/>
  <c r="M7431" i="1"/>
  <c r="N7431" i="1"/>
  <c r="O7431" i="1"/>
  <c r="P7431" i="1"/>
  <c r="Q7431" i="1"/>
  <c r="R7431" i="1"/>
  <c r="S7431" i="1"/>
  <c r="T7431" i="1"/>
  <c r="U7431" i="1"/>
  <c r="V7431" i="1"/>
  <c r="I7432" i="1"/>
  <c r="J7432" i="1"/>
  <c r="K7432" i="1"/>
  <c r="L7432" i="1"/>
  <c r="M7432" i="1"/>
  <c r="N7432" i="1"/>
  <c r="O7432" i="1"/>
  <c r="P7432" i="1"/>
  <c r="Q7432" i="1"/>
  <c r="U7432" i="1" s="1"/>
  <c r="S7432" i="1"/>
  <c r="T7432" i="1"/>
  <c r="V7432" i="1"/>
  <c r="I7433" i="1"/>
  <c r="J7433" i="1"/>
  <c r="K7433" i="1"/>
  <c r="L7433" i="1"/>
  <c r="M7433" i="1"/>
  <c r="N7433" i="1"/>
  <c r="O7433" i="1"/>
  <c r="P7433" i="1"/>
  <c r="Q7433" i="1"/>
  <c r="R7433" i="1" s="1"/>
  <c r="S7433" i="1"/>
  <c r="T7433" i="1"/>
  <c r="U7433" i="1"/>
  <c r="V7433" i="1"/>
  <c r="I7434" i="1"/>
  <c r="J7434" i="1"/>
  <c r="K7434" i="1"/>
  <c r="L7434" i="1"/>
  <c r="M7434" i="1"/>
  <c r="N7434" i="1"/>
  <c r="O7434" i="1"/>
  <c r="P7434" i="1"/>
  <c r="Q7434" i="1"/>
  <c r="R7434" i="1"/>
  <c r="S7434" i="1"/>
  <c r="T7434" i="1"/>
  <c r="U7434" i="1"/>
  <c r="V7434" i="1"/>
  <c r="I7435" i="1"/>
  <c r="J7435" i="1"/>
  <c r="K7435" i="1"/>
  <c r="L7435" i="1"/>
  <c r="M7435" i="1"/>
  <c r="N7435" i="1"/>
  <c r="O7435" i="1"/>
  <c r="P7435" i="1"/>
  <c r="Q7435" i="1"/>
  <c r="U7435" i="1" s="1"/>
  <c r="S7435" i="1"/>
  <c r="T7435" i="1"/>
  <c r="V7435" i="1"/>
  <c r="I7436" i="1"/>
  <c r="J7436" i="1"/>
  <c r="K7436" i="1"/>
  <c r="L7436" i="1"/>
  <c r="M7436" i="1"/>
  <c r="N7436" i="1"/>
  <c r="O7436" i="1"/>
  <c r="P7436" i="1"/>
  <c r="Q7436" i="1"/>
  <c r="R7436" i="1"/>
  <c r="S7436" i="1"/>
  <c r="T7436" i="1"/>
  <c r="U7436" i="1"/>
  <c r="V7436" i="1"/>
  <c r="I7437" i="1"/>
  <c r="J7437" i="1"/>
  <c r="K7437" i="1"/>
  <c r="L7437" i="1"/>
  <c r="M7437" i="1"/>
  <c r="N7437" i="1"/>
  <c r="O7437" i="1"/>
  <c r="P7437" i="1"/>
  <c r="Q7437" i="1"/>
  <c r="R7437" i="1"/>
  <c r="S7437" i="1"/>
  <c r="T7437" i="1"/>
  <c r="U7437" i="1"/>
  <c r="V7437" i="1"/>
  <c r="I7438" i="1"/>
  <c r="J7438" i="1"/>
  <c r="K7438" i="1"/>
  <c r="L7438" i="1"/>
  <c r="M7438" i="1"/>
  <c r="N7438" i="1"/>
  <c r="O7438" i="1"/>
  <c r="P7438" i="1"/>
  <c r="Q7438" i="1"/>
  <c r="U7438" i="1" s="1"/>
  <c r="S7438" i="1"/>
  <c r="T7438" i="1"/>
  <c r="V7438" i="1"/>
  <c r="I7439" i="1"/>
  <c r="J7439" i="1"/>
  <c r="K7439" i="1"/>
  <c r="L7439" i="1"/>
  <c r="M7439" i="1"/>
  <c r="N7439" i="1"/>
  <c r="O7439" i="1"/>
  <c r="P7439" i="1"/>
  <c r="Q7439" i="1"/>
  <c r="U7439" i="1" s="1"/>
  <c r="R7439" i="1"/>
  <c r="S7439" i="1"/>
  <c r="T7439" i="1"/>
  <c r="V7439" i="1"/>
  <c r="I7440" i="1"/>
  <c r="J7440" i="1"/>
  <c r="K7440" i="1"/>
  <c r="L7440" i="1"/>
  <c r="M7440" i="1"/>
  <c r="N7440" i="1"/>
  <c r="O7440" i="1"/>
  <c r="P7440" i="1"/>
  <c r="Q7440" i="1"/>
  <c r="R7440" i="1"/>
  <c r="S7440" i="1"/>
  <c r="T7440" i="1"/>
  <c r="U7440" i="1"/>
  <c r="V7440" i="1"/>
  <c r="I7441" i="1"/>
  <c r="J7441" i="1"/>
  <c r="K7441" i="1"/>
  <c r="L7441" i="1"/>
  <c r="M7441" i="1"/>
  <c r="N7441" i="1"/>
  <c r="O7441" i="1"/>
  <c r="P7441" i="1"/>
  <c r="Q7441" i="1"/>
  <c r="U7441" i="1" s="1"/>
  <c r="R7441" i="1"/>
  <c r="S7441" i="1"/>
  <c r="T7441" i="1"/>
  <c r="V7441" i="1"/>
  <c r="I7442" i="1"/>
  <c r="J7442" i="1"/>
  <c r="K7442" i="1"/>
  <c r="L7442" i="1"/>
  <c r="M7442" i="1"/>
  <c r="N7442" i="1"/>
  <c r="O7442" i="1"/>
  <c r="P7442" i="1"/>
  <c r="Q7442" i="1"/>
  <c r="R7442" i="1" s="1"/>
  <c r="S7442" i="1"/>
  <c r="T7442" i="1"/>
  <c r="U7442" i="1"/>
  <c r="V7442" i="1"/>
  <c r="I7443" i="1"/>
  <c r="J7443" i="1"/>
  <c r="K7443" i="1"/>
  <c r="L7443" i="1"/>
  <c r="M7443" i="1"/>
  <c r="N7443" i="1"/>
  <c r="O7443" i="1"/>
  <c r="P7443" i="1"/>
  <c r="Q7443" i="1"/>
  <c r="R7443" i="1"/>
  <c r="S7443" i="1"/>
  <c r="T7443" i="1"/>
  <c r="U7443" i="1"/>
  <c r="V7443" i="1"/>
  <c r="I7444" i="1"/>
  <c r="J7444" i="1"/>
  <c r="K7444" i="1"/>
  <c r="L7444" i="1"/>
  <c r="M7444" i="1"/>
  <c r="N7444" i="1"/>
  <c r="O7444" i="1"/>
  <c r="P7444" i="1"/>
  <c r="Q7444" i="1"/>
  <c r="U7444" i="1" s="1"/>
  <c r="R7444" i="1"/>
  <c r="S7444" i="1"/>
  <c r="T7444" i="1"/>
  <c r="V7444" i="1"/>
  <c r="I7445" i="1"/>
  <c r="J7445" i="1"/>
  <c r="K7445" i="1"/>
  <c r="L7445" i="1"/>
  <c r="M7445" i="1"/>
  <c r="N7445" i="1"/>
  <c r="O7445" i="1"/>
  <c r="P7445" i="1"/>
  <c r="Q7445" i="1"/>
  <c r="S7445" i="1"/>
  <c r="T7445" i="1"/>
  <c r="V7445" i="1"/>
  <c r="I7446" i="1"/>
  <c r="J7446" i="1"/>
  <c r="K7446" i="1"/>
  <c r="L7446" i="1"/>
  <c r="M7446" i="1"/>
  <c r="N7446" i="1"/>
  <c r="O7446" i="1"/>
  <c r="P7446" i="1"/>
  <c r="Q7446" i="1"/>
  <c r="R7446" i="1"/>
  <c r="S7446" i="1"/>
  <c r="T7446" i="1"/>
  <c r="U7446" i="1"/>
  <c r="V7446" i="1"/>
  <c r="I7447" i="1"/>
  <c r="J7447" i="1"/>
  <c r="K7447" i="1"/>
  <c r="L7447" i="1"/>
  <c r="M7447" i="1"/>
  <c r="N7447" i="1"/>
  <c r="O7447" i="1"/>
  <c r="P7447" i="1"/>
  <c r="Q7447" i="1"/>
  <c r="U7447" i="1" s="1"/>
  <c r="R7447" i="1"/>
  <c r="S7447" i="1"/>
  <c r="T7447" i="1"/>
  <c r="V7447" i="1"/>
  <c r="I7448" i="1"/>
  <c r="J7448" i="1"/>
  <c r="K7448" i="1"/>
  <c r="L7448" i="1"/>
  <c r="M7448" i="1"/>
  <c r="N7448" i="1"/>
  <c r="O7448" i="1"/>
  <c r="P7448" i="1"/>
  <c r="Q7448" i="1"/>
  <c r="R7448" i="1" s="1"/>
  <c r="S7448" i="1"/>
  <c r="T7448" i="1"/>
  <c r="V7448" i="1"/>
  <c r="I7449" i="1"/>
  <c r="J7449" i="1"/>
  <c r="K7449" i="1"/>
  <c r="L7449" i="1"/>
  <c r="M7449" i="1"/>
  <c r="N7449" i="1"/>
  <c r="O7449" i="1"/>
  <c r="P7449" i="1"/>
  <c r="Q7449" i="1"/>
  <c r="R7449" i="1"/>
  <c r="S7449" i="1"/>
  <c r="T7449" i="1"/>
  <c r="U7449" i="1"/>
  <c r="V7449" i="1"/>
  <c r="I7450" i="1"/>
  <c r="J7450" i="1"/>
  <c r="K7450" i="1"/>
  <c r="L7450" i="1"/>
  <c r="M7450" i="1"/>
  <c r="N7450" i="1"/>
  <c r="O7450" i="1"/>
  <c r="P7450" i="1"/>
  <c r="Q7450" i="1"/>
  <c r="U7450" i="1" s="1"/>
  <c r="R7450" i="1"/>
  <c r="S7450" i="1"/>
  <c r="T7450" i="1"/>
  <c r="V7450" i="1"/>
  <c r="I7451" i="1"/>
  <c r="J7451" i="1"/>
  <c r="K7451" i="1"/>
  <c r="L7451" i="1"/>
  <c r="M7451" i="1"/>
  <c r="N7451" i="1"/>
  <c r="O7451" i="1"/>
  <c r="P7451" i="1"/>
  <c r="Q7451" i="1"/>
  <c r="U7451" i="1" s="1"/>
  <c r="R7451" i="1"/>
  <c r="S7451" i="1"/>
  <c r="T7451" i="1"/>
  <c r="V7451" i="1"/>
  <c r="I7452" i="1"/>
  <c r="J7452" i="1"/>
  <c r="K7452" i="1"/>
  <c r="L7452" i="1"/>
  <c r="M7452" i="1"/>
  <c r="N7452" i="1"/>
  <c r="O7452" i="1"/>
  <c r="P7452" i="1"/>
  <c r="Q7452" i="1"/>
  <c r="R7452" i="1"/>
  <c r="S7452" i="1"/>
  <c r="T7452" i="1"/>
  <c r="U7452" i="1"/>
  <c r="V7452" i="1"/>
  <c r="I7453" i="1"/>
  <c r="J7453" i="1"/>
  <c r="K7453" i="1"/>
  <c r="L7453" i="1"/>
  <c r="M7453" i="1"/>
  <c r="N7453" i="1"/>
  <c r="O7453" i="1"/>
  <c r="P7453" i="1"/>
  <c r="Q7453" i="1"/>
  <c r="U7453" i="1" s="1"/>
  <c r="R7453" i="1"/>
  <c r="S7453" i="1"/>
  <c r="T7453" i="1"/>
  <c r="V7453" i="1"/>
  <c r="I7454" i="1"/>
  <c r="J7454" i="1"/>
  <c r="K7454" i="1"/>
  <c r="L7454" i="1"/>
  <c r="M7454" i="1"/>
  <c r="N7454" i="1"/>
  <c r="O7454" i="1"/>
  <c r="P7454" i="1"/>
  <c r="Q7454" i="1"/>
  <c r="R7454" i="1" s="1"/>
  <c r="S7454" i="1"/>
  <c r="T7454" i="1"/>
  <c r="U7454" i="1"/>
  <c r="V7454" i="1"/>
  <c r="I7455" i="1"/>
  <c r="J7455" i="1"/>
  <c r="K7455" i="1"/>
  <c r="L7455" i="1"/>
  <c r="M7455" i="1"/>
  <c r="N7455" i="1"/>
  <c r="O7455" i="1"/>
  <c r="P7455" i="1"/>
  <c r="Q7455" i="1"/>
  <c r="R7455" i="1"/>
  <c r="S7455" i="1"/>
  <c r="T7455" i="1"/>
  <c r="U7455" i="1"/>
  <c r="V7455" i="1"/>
  <c r="I7456" i="1"/>
  <c r="J7456" i="1"/>
  <c r="K7456" i="1"/>
  <c r="L7456" i="1"/>
  <c r="M7456" i="1"/>
  <c r="N7456" i="1"/>
  <c r="O7456" i="1"/>
  <c r="P7456" i="1"/>
  <c r="Q7456" i="1"/>
  <c r="U7456" i="1" s="1"/>
  <c r="S7456" i="1"/>
  <c r="T7456" i="1"/>
  <c r="V7456" i="1"/>
  <c r="I7457" i="1"/>
  <c r="J7457" i="1"/>
  <c r="K7457" i="1"/>
  <c r="L7457" i="1"/>
  <c r="M7457" i="1"/>
  <c r="N7457" i="1"/>
  <c r="O7457" i="1"/>
  <c r="P7457" i="1"/>
  <c r="Q7457" i="1"/>
  <c r="R7457" i="1" s="1"/>
  <c r="S7457" i="1"/>
  <c r="T7457" i="1"/>
  <c r="U7457" i="1"/>
  <c r="V7457" i="1"/>
  <c r="I7458" i="1"/>
  <c r="J7458" i="1"/>
  <c r="K7458" i="1"/>
  <c r="L7458" i="1"/>
  <c r="M7458" i="1"/>
  <c r="N7458" i="1"/>
  <c r="O7458" i="1"/>
  <c r="P7458" i="1"/>
  <c r="Q7458" i="1"/>
  <c r="R7458" i="1"/>
  <c r="S7458" i="1"/>
  <c r="T7458" i="1"/>
  <c r="U7458" i="1"/>
  <c r="V7458" i="1"/>
  <c r="I7459" i="1"/>
  <c r="J7459" i="1"/>
  <c r="K7459" i="1"/>
  <c r="L7459" i="1"/>
  <c r="M7459" i="1"/>
  <c r="N7459" i="1"/>
  <c r="O7459" i="1"/>
  <c r="P7459" i="1"/>
  <c r="Q7459" i="1"/>
  <c r="S7459" i="1"/>
  <c r="T7459" i="1"/>
  <c r="V7459" i="1"/>
  <c r="I7460" i="1"/>
  <c r="J7460" i="1"/>
  <c r="K7460" i="1"/>
  <c r="L7460" i="1"/>
  <c r="M7460" i="1"/>
  <c r="N7460" i="1"/>
  <c r="O7460" i="1"/>
  <c r="P7460" i="1"/>
  <c r="Q7460" i="1"/>
  <c r="R7460" i="1" s="1"/>
  <c r="S7460" i="1"/>
  <c r="T7460" i="1"/>
  <c r="V7460" i="1"/>
  <c r="I7461" i="1"/>
  <c r="J7461" i="1"/>
  <c r="K7461" i="1"/>
  <c r="L7461" i="1"/>
  <c r="M7461" i="1"/>
  <c r="N7461" i="1"/>
  <c r="O7461" i="1"/>
  <c r="P7461" i="1"/>
  <c r="Q7461" i="1"/>
  <c r="R7461" i="1"/>
  <c r="S7461" i="1"/>
  <c r="T7461" i="1"/>
  <c r="U7461" i="1"/>
  <c r="V7461" i="1"/>
  <c r="I7462" i="1"/>
  <c r="J7462" i="1"/>
  <c r="K7462" i="1"/>
  <c r="L7462" i="1"/>
  <c r="M7462" i="1"/>
  <c r="N7462" i="1"/>
  <c r="O7462" i="1"/>
  <c r="P7462" i="1"/>
  <c r="Q7462" i="1"/>
  <c r="U7462" i="1" s="1"/>
  <c r="S7462" i="1"/>
  <c r="T7462" i="1"/>
  <c r="V7462" i="1"/>
  <c r="I7463" i="1"/>
  <c r="J7463" i="1"/>
  <c r="K7463" i="1"/>
  <c r="L7463" i="1"/>
  <c r="M7463" i="1"/>
  <c r="N7463" i="1"/>
  <c r="O7463" i="1"/>
  <c r="P7463" i="1"/>
  <c r="Q7463" i="1"/>
  <c r="R7463" i="1"/>
  <c r="S7463" i="1"/>
  <c r="T7463" i="1"/>
  <c r="U7463" i="1"/>
  <c r="V7463" i="1"/>
  <c r="I7464" i="1"/>
  <c r="J7464" i="1"/>
  <c r="K7464" i="1"/>
  <c r="L7464" i="1"/>
  <c r="M7464" i="1"/>
  <c r="N7464" i="1"/>
  <c r="O7464" i="1"/>
  <c r="P7464" i="1"/>
  <c r="Q7464" i="1"/>
  <c r="R7464" i="1"/>
  <c r="S7464" i="1"/>
  <c r="T7464" i="1"/>
  <c r="U7464" i="1"/>
  <c r="V7464" i="1"/>
  <c r="I7465" i="1"/>
  <c r="J7465" i="1"/>
  <c r="K7465" i="1"/>
  <c r="L7465" i="1"/>
  <c r="M7465" i="1"/>
  <c r="N7465" i="1"/>
  <c r="O7465" i="1"/>
  <c r="P7465" i="1"/>
  <c r="Q7465" i="1"/>
  <c r="U7465" i="1" s="1"/>
  <c r="R7465" i="1"/>
  <c r="S7465" i="1"/>
  <c r="T7465" i="1"/>
  <c r="V7465" i="1"/>
  <c r="I7466" i="1"/>
  <c r="J7466" i="1"/>
  <c r="K7466" i="1"/>
  <c r="L7466" i="1"/>
  <c r="M7466" i="1"/>
  <c r="N7466" i="1"/>
  <c r="O7466" i="1"/>
  <c r="P7466" i="1"/>
  <c r="Q7466" i="1"/>
  <c r="U7466" i="1" s="1"/>
  <c r="R7466" i="1"/>
  <c r="S7466" i="1"/>
  <c r="T7466" i="1"/>
  <c r="V7466" i="1"/>
  <c r="I7467" i="1"/>
  <c r="J7467" i="1"/>
  <c r="K7467" i="1"/>
  <c r="L7467" i="1"/>
  <c r="M7467" i="1"/>
  <c r="N7467" i="1"/>
  <c r="O7467" i="1"/>
  <c r="P7467" i="1"/>
  <c r="Q7467" i="1"/>
  <c r="R7467" i="1"/>
  <c r="S7467" i="1"/>
  <c r="T7467" i="1"/>
  <c r="U7467" i="1"/>
  <c r="V7467" i="1"/>
  <c r="I7468" i="1"/>
  <c r="J7468" i="1"/>
  <c r="K7468" i="1"/>
  <c r="L7468" i="1"/>
  <c r="M7468" i="1"/>
  <c r="N7468" i="1"/>
  <c r="O7468" i="1"/>
  <c r="P7468" i="1"/>
  <c r="Q7468" i="1"/>
  <c r="U7468" i="1" s="1"/>
  <c r="S7468" i="1"/>
  <c r="T7468" i="1"/>
  <c r="V7468" i="1"/>
  <c r="I7469" i="1"/>
  <c r="J7469" i="1"/>
  <c r="K7469" i="1"/>
  <c r="L7469" i="1"/>
  <c r="M7469" i="1"/>
  <c r="N7469" i="1"/>
  <c r="O7469" i="1"/>
  <c r="P7469" i="1"/>
  <c r="Q7469" i="1"/>
  <c r="R7469" i="1" s="1"/>
  <c r="S7469" i="1"/>
  <c r="T7469" i="1"/>
  <c r="U7469" i="1"/>
  <c r="V7469" i="1"/>
  <c r="I7470" i="1"/>
  <c r="J7470" i="1"/>
  <c r="K7470" i="1"/>
  <c r="L7470" i="1"/>
  <c r="M7470" i="1"/>
  <c r="N7470" i="1"/>
  <c r="O7470" i="1"/>
  <c r="P7470" i="1"/>
  <c r="Q7470" i="1"/>
  <c r="R7470" i="1"/>
  <c r="S7470" i="1"/>
  <c r="T7470" i="1"/>
  <c r="U7470" i="1"/>
  <c r="V7470" i="1"/>
  <c r="I7471" i="1"/>
  <c r="J7471" i="1"/>
  <c r="K7471" i="1"/>
  <c r="L7471" i="1"/>
  <c r="M7471" i="1"/>
  <c r="N7471" i="1"/>
  <c r="O7471" i="1"/>
  <c r="P7471" i="1"/>
  <c r="Q7471" i="1"/>
  <c r="U7471" i="1" s="1"/>
  <c r="S7471" i="1"/>
  <c r="T7471" i="1"/>
  <c r="V7471" i="1"/>
  <c r="I7472" i="1"/>
  <c r="J7472" i="1"/>
  <c r="K7472" i="1"/>
  <c r="L7472" i="1"/>
  <c r="M7472" i="1"/>
  <c r="N7472" i="1"/>
  <c r="O7472" i="1"/>
  <c r="P7472" i="1"/>
  <c r="Q7472" i="1"/>
  <c r="R7472" i="1"/>
  <c r="S7472" i="1"/>
  <c r="T7472" i="1"/>
  <c r="U7472" i="1"/>
  <c r="V7472" i="1"/>
  <c r="I7473" i="1"/>
  <c r="J7473" i="1"/>
  <c r="K7473" i="1"/>
  <c r="L7473" i="1"/>
  <c r="M7473" i="1"/>
  <c r="N7473" i="1"/>
  <c r="O7473" i="1"/>
  <c r="P7473" i="1"/>
  <c r="Q7473" i="1"/>
  <c r="R7473" i="1"/>
  <c r="S7473" i="1"/>
  <c r="T7473" i="1"/>
  <c r="U7473" i="1"/>
  <c r="V7473" i="1"/>
  <c r="I7474" i="1"/>
  <c r="J7474" i="1"/>
  <c r="K7474" i="1"/>
  <c r="L7474" i="1"/>
  <c r="M7474" i="1"/>
  <c r="N7474" i="1"/>
  <c r="O7474" i="1"/>
  <c r="P7474" i="1"/>
  <c r="Q7474" i="1"/>
  <c r="U7474" i="1" s="1"/>
  <c r="S7474" i="1"/>
  <c r="T7474" i="1"/>
  <c r="V7474" i="1"/>
  <c r="I7475" i="1"/>
  <c r="J7475" i="1"/>
  <c r="K7475" i="1"/>
  <c r="L7475" i="1"/>
  <c r="M7475" i="1"/>
  <c r="N7475" i="1"/>
  <c r="O7475" i="1"/>
  <c r="P7475" i="1"/>
  <c r="Q7475" i="1"/>
  <c r="U7475" i="1" s="1"/>
  <c r="R7475" i="1"/>
  <c r="S7475" i="1"/>
  <c r="T7475" i="1"/>
  <c r="V7475" i="1"/>
  <c r="I7476" i="1"/>
  <c r="J7476" i="1"/>
  <c r="K7476" i="1"/>
  <c r="L7476" i="1"/>
  <c r="M7476" i="1"/>
  <c r="N7476" i="1"/>
  <c r="O7476" i="1"/>
  <c r="P7476" i="1"/>
  <c r="Q7476" i="1"/>
  <c r="R7476" i="1"/>
  <c r="S7476" i="1"/>
  <c r="T7476" i="1"/>
  <c r="U7476" i="1"/>
  <c r="V7476" i="1"/>
  <c r="I7477" i="1"/>
  <c r="J7477" i="1"/>
  <c r="K7477" i="1"/>
  <c r="L7477" i="1"/>
  <c r="M7477" i="1"/>
  <c r="N7477" i="1"/>
  <c r="O7477" i="1"/>
  <c r="P7477" i="1"/>
  <c r="Q7477" i="1"/>
  <c r="U7477" i="1" s="1"/>
  <c r="R7477" i="1"/>
  <c r="S7477" i="1"/>
  <c r="T7477" i="1"/>
  <c r="V7477" i="1"/>
  <c r="I7478" i="1"/>
  <c r="J7478" i="1"/>
  <c r="K7478" i="1"/>
  <c r="L7478" i="1"/>
  <c r="M7478" i="1"/>
  <c r="N7478" i="1"/>
  <c r="O7478" i="1"/>
  <c r="P7478" i="1"/>
  <c r="Q7478" i="1"/>
  <c r="R7478" i="1" s="1"/>
  <c r="S7478" i="1"/>
  <c r="T7478" i="1"/>
  <c r="U7478" i="1"/>
  <c r="V7478" i="1"/>
  <c r="I7479" i="1"/>
  <c r="J7479" i="1"/>
  <c r="K7479" i="1"/>
  <c r="L7479" i="1"/>
  <c r="M7479" i="1"/>
  <c r="N7479" i="1"/>
  <c r="O7479" i="1"/>
  <c r="P7479" i="1"/>
  <c r="Q7479" i="1"/>
  <c r="R7479" i="1"/>
  <c r="S7479" i="1"/>
  <c r="T7479" i="1"/>
  <c r="U7479" i="1"/>
  <c r="V7479" i="1"/>
  <c r="I7480" i="1"/>
  <c r="J7480" i="1"/>
  <c r="K7480" i="1"/>
  <c r="L7480" i="1"/>
  <c r="M7480" i="1"/>
  <c r="N7480" i="1"/>
  <c r="O7480" i="1"/>
  <c r="P7480" i="1"/>
  <c r="Q7480" i="1"/>
  <c r="U7480" i="1" s="1"/>
  <c r="R7480" i="1"/>
  <c r="S7480" i="1"/>
  <c r="T7480" i="1"/>
  <c r="V7480" i="1"/>
  <c r="I7481" i="1"/>
  <c r="J7481" i="1"/>
  <c r="K7481" i="1"/>
  <c r="L7481" i="1"/>
  <c r="M7481" i="1"/>
  <c r="N7481" i="1"/>
  <c r="O7481" i="1"/>
  <c r="P7481" i="1"/>
  <c r="Q7481" i="1"/>
  <c r="S7481" i="1"/>
  <c r="T7481" i="1"/>
  <c r="V7481" i="1"/>
  <c r="I7482" i="1"/>
  <c r="J7482" i="1"/>
  <c r="K7482" i="1"/>
  <c r="L7482" i="1"/>
  <c r="M7482" i="1"/>
  <c r="N7482" i="1"/>
  <c r="O7482" i="1"/>
  <c r="P7482" i="1"/>
  <c r="Q7482" i="1"/>
  <c r="R7482" i="1"/>
  <c r="S7482" i="1"/>
  <c r="T7482" i="1"/>
  <c r="U7482" i="1"/>
  <c r="V7482" i="1"/>
  <c r="I7483" i="1"/>
  <c r="J7483" i="1"/>
  <c r="K7483" i="1"/>
  <c r="L7483" i="1"/>
  <c r="M7483" i="1"/>
  <c r="N7483" i="1"/>
  <c r="O7483" i="1"/>
  <c r="P7483" i="1"/>
  <c r="Q7483" i="1"/>
  <c r="U7483" i="1" s="1"/>
  <c r="S7483" i="1"/>
  <c r="T7483" i="1"/>
  <c r="V7483" i="1"/>
  <c r="I7484" i="1"/>
  <c r="J7484" i="1"/>
  <c r="K7484" i="1"/>
  <c r="L7484" i="1"/>
  <c r="M7484" i="1"/>
  <c r="N7484" i="1"/>
  <c r="O7484" i="1"/>
  <c r="P7484" i="1"/>
  <c r="Q7484" i="1"/>
  <c r="R7484" i="1" s="1"/>
  <c r="S7484" i="1"/>
  <c r="T7484" i="1"/>
  <c r="V7484" i="1"/>
  <c r="I7485" i="1"/>
  <c r="J7485" i="1"/>
  <c r="K7485" i="1"/>
  <c r="L7485" i="1"/>
  <c r="M7485" i="1"/>
  <c r="N7485" i="1"/>
  <c r="O7485" i="1"/>
  <c r="P7485" i="1"/>
  <c r="Q7485" i="1"/>
  <c r="R7485" i="1"/>
  <c r="S7485" i="1"/>
  <c r="T7485" i="1"/>
  <c r="U7485" i="1"/>
  <c r="V7485" i="1"/>
  <c r="I7486" i="1"/>
  <c r="J7486" i="1"/>
  <c r="K7486" i="1"/>
  <c r="L7486" i="1"/>
  <c r="M7486" i="1"/>
  <c r="N7486" i="1"/>
  <c r="O7486" i="1"/>
  <c r="P7486" i="1"/>
  <c r="Q7486" i="1"/>
  <c r="U7486" i="1" s="1"/>
  <c r="R7486" i="1"/>
  <c r="S7486" i="1"/>
  <c r="T7486" i="1"/>
  <c r="V7486" i="1"/>
  <c r="I7487" i="1"/>
  <c r="J7487" i="1"/>
  <c r="K7487" i="1"/>
  <c r="L7487" i="1"/>
  <c r="M7487" i="1"/>
  <c r="N7487" i="1"/>
  <c r="O7487" i="1"/>
  <c r="P7487" i="1"/>
  <c r="Q7487" i="1"/>
  <c r="U7487" i="1" s="1"/>
  <c r="R7487" i="1"/>
  <c r="S7487" i="1"/>
  <c r="T7487" i="1"/>
  <c r="V7487" i="1"/>
  <c r="I7488" i="1"/>
  <c r="J7488" i="1"/>
  <c r="K7488" i="1"/>
  <c r="L7488" i="1"/>
  <c r="M7488" i="1"/>
  <c r="N7488" i="1"/>
  <c r="O7488" i="1"/>
  <c r="P7488" i="1"/>
  <c r="Q7488" i="1"/>
  <c r="R7488" i="1"/>
  <c r="S7488" i="1"/>
  <c r="T7488" i="1"/>
  <c r="U7488" i="1"/>
  <c r="V7488" i="1"/>
  <c r="I7489" i="1"/>
  <c r="J7489" i="1"/>
  <c r="K7489" i="1"/>
  <c r="L7489" i="1"/>
  <c r="M7489" i="1"/>
  <c r="N7489" i="1"/>
  <c r="O7489" i="1"/>
  <c r="P7489" i="1"/>
  <c r="Q7489" i="1"/>
  <c r="U7489" i="1" s="1"/>
  <c r="R7489" i="1"/>
  <c r="S7489" i="1"/>
  <c r="T7489" i="1"/>
  <c r="V7489" i="1"/>
  <c r="I7490" i="1"/>
  <c r="J7490" i="1"/>
  <c r="K7490" i="1"/>
  <c r="L7490" i="1"/>
  <c r="M7490" i="1"/>
  <c r="N7490" i="1"/>
  <c r="O7490" i="1"/>
  <c r="P7490" i="1"/>
  <c r="Q7490" i="1"/>
  <c r="R7490" i="1" s="1"/>
  <c r="S7490" i="1"/>
  <c r="T7490" i="1"/>
  <c r="U7490" i="1"/>
  <c r="V7490" i="1"/>
  <c r="I7491" i="1"/>
  <c r="J7491" i="1"/>
  <c r="K7491" i="1"/>
  <c r="L7491" i="1"/>
  <c r="M7491" i="1"/>
  <c r="N7491" i="1"/>
  <c r="O7491" i="1"/>
  <c r="P7491" i="1"/>
  <c r="Q7491" i="1"/>
  <c r="R7491" i="1"/>
  <c r="S7491" i="1"/>
  <c r="T7491" i="1"/>
  <c r="U7491" i="1"/>
  <c r="V7491" i="1"/>
  <c r="I7492" i="1"/>
  <c r="J7492" i="1"/>
  <c r="K7492" i="1"/>
  <c r="L7492" i="1"/>
  <c r="M7492" i="1"/>
  <c r="N7492" i="1"/>
  <c r="O7492" i="1"/>
  <c r="P7492" i="1"/>
  <c r="Q7492" i="1"/>
  <c r="U7492" i="1" s="1"/>
  <c r="S7492" i="1"/>
  <c r="T7492" i="1"/>
  <c r="V7492" i="1"/>
  <c r="I7493" i="1"/>
  <c r="J7493" i="1"/>
  <c r="K7493" i="1"/>
  <c r="L7493" i="1"/>
  <c r="M7493" i="1"/>
  <c r="N7493" i="1"/>
  <c r="O7493" i="1"/>
  <c r="P7493" i="1"/>
  <c r="Q7493" i="1"/>
  <c r="R7493" i="1" s="1"/>
  <c r="S7493" i="1"/>
  <c r="T7493" i="1"/>
  <c r="U7493" i="1"/>
  <c r="V7493" i="1"/>
  <c r="I7494" i="1"/>
  <c r="J7494" i="1"/>
  <c r="K7494" i="1"/>
  <c r="L7494" i="1"/>
  <c r="M7494" i="1"/>
  <c r="N7494" i="1"/>
  <c r="O7494" i="1"/>
  <c r="P7494" i="1"/>
  <c r="Q7494" i="1"/>
  <c r="R7494" i="1"/>
  <c r="S7494" i="1"/>
  <c r="T7494" i="1"/>
  <c r="U7494" i="1"/>
  <c r="V7494" i="1"/>
  <c r="I7495" i="1"/>
  <c r="J7495" i="1"/>
  <c r="K7495" i="1"/>
  <c r="L7495" i="1"/>
  <c r="M7495" i="1"/>
  <c r="N7495" i="1"/>
  <c r="O7495" i="1"/>
  <c r="P7495" i="1"/>
  <c r="Q7495" i="1"/>
  <c r="S7495" i="1"/>
  <c r="T7495" i="1"/>
  <c r="V7495" i="1"/>
  <c r="I7496" i="1"/>
  <c r="J7496" i="1"/>
  <c r="K7496" i="1"/>
  <c r="L7496" i="1"/>
  <c r="M7496" i="1"/>
  <c r="N7496" i="1"/>
  <c r="O7496" i="1"/>
  <c r="P7496" i="1"/>
  <c r="Q7496" i="1"/>
  <c r="R7496" i="1" s="1"/>
  <c r="S7496" i="1"/>
  <c r="T7496" i="1"/>
  <c r="V7496" i="1"/>
  <c r="I7497" i="1"/>
  <c r="J7497" i="1"/>
  <c r="K7497" i="1"/>
  <c r="L7497" i="1"/>
  <c r="M7497" i="1"/>
  <c r="N7497" i="1"/>
  <c r="O7497" i="1"/>
  <c r="P7497" i="1"/>
  <c r="Q7497" i="1"/>
  <c r="R7497" i="1"/>
  <c r="S7497" i="1"/>
  <c r="T7497" i="1"/>
  <c r="U7497" i="1"/>
  <c r="V7497" i="1"/>
  <c r="I7498" i="1"/>
  <c r="J7498" i="1"/>
  <c r="K7498" i="1"/>
  <c r="L7498" i="1"/>
  <c r="M7498" i="1"/>
  <c r="N7498" i="1"/>
  <c r="O7498" i="1"/>
  <c r="P7498" i="1"/>
  <c r="Q7498" i="1"/>
  <c r="U7498" i="1" s="1"/>
  <c r="S7498" i="1"/>
  <c r="T7498" i="1"/>
  <c r="V7498" i="1"/>
  <c r="I7499" i="1"/>
  <c r="J7499" i="1"/>
  <c r="K7499" i="1"/>
  <c r="L7499" i="1"/>
  <c r="M7499" i="1"/>
  <c r="N7499" i="1"/>
  <c r="O7499" i="1"/>
  <c r="P7499" i="1"/>
  <c r="Q7499" i="1"/>
  <c r="R7499" i="1"/>
  <c r="S7499" i="1"/>
  <c r="T7499" i="1"/>
  <c r="U7499" i="1"/>
  <c r="V7499" i="1"/>
  <c r="I7500" i="1"/>
  <c r="J7500" i="1"/>
  <c r="K7500" i="1"/>
  <c r="L7500" i="1"/>
  <c r="M7500" i="1"/>
  <c r="N7500" i="1"/>
  <c r="O7500" i="1"/>
  <c r="P7500" i="1"/>
  <c r="Q7500" i="1"/>
  <c r="R7500" i="1"/>
  <c r="S7500" i="1"/>
  <c r="T7500" i="1"/>
  <c r="U7500" i="1"/>
  <c r="V7500" i="1"/>
  <c r="I7501" i="1"/>
  <c r="J7501" i="1"/>
  <c r="K7501" i="1"/>
  <c r="L7501" i="1"/>
  <c r="M7501" i="1"/>
  <c r="N7501" i="1"/>
  <c r="O7501" i="1"/>
  <c r="P7501" i="1"/>
  <c r="Q7501" i="1"/>
  <c r="U7501" i="1" s="1"/>
  <c r="R7501" i="1"/>
  <c r="S7501" i="1"/>
  <c r="T7501" i="1"/>
  <c r="V7501" i="1"/>
  <c r="I7502" i="1"/>
  <c r="J7502" i="1"/>
  <c r="K7502" i="1"/>
  <c r="L7502" i="1"/>
  <c r="M7502" i="1"/>
  <c r="N7502" i="1"/>
  <c r="O7502" i="1"/>
  <c r="P7502" i="1"/>
  <c r="Q7502" i="1"/>
  <c r="U7502" i="1" s="1"/>
  <c r="R7502" i="1"/>
  <c r="S7502" i="1"/>
  <c r="T7502" i="1"/>
  <c r="V7502" i="1"/>
  <c r="I7503" i="1"/>
  <c r="J7503" i="1"/>
  <c r="K7503" i="1"/>
  <c r="L7503" i="1"/>
  <c r="M7503" i="1"/>
  <c r="N7503" i="1"/>
  <c r="O7503" i="1"/>
  <c r="P7503" i="1"/>
  <c r="Q7503" i="1"/>
  <c r="R7503" i="1"/>
  <c r="S7503" i="1"/>
  <c r="T7503" i="1"/>
  <c r="U7503" i="1"/>
  <c r="V7503" i="1"/>
  <c r="I7504" i="1"/>
  <c r="J7504" i="1"/>
  <c r="K7504" i="1"/>
  <c r="L7504" i="1"/>
  <c r="M7504" i="1"/>
  <c r="N7504" i="1"/>
  <c r="O7504" i="1"/>
  <c r="P7504" i="1"/>
  <c r="Q7504" i="1"/>
  <c r="U7504" i="1" s="1"/>
  <c r="S7504" i="1"/>
  <c r="T7504" i="1"/>
  <c r="V7504" i="1"/>
  <c r="I7505" i="1"/>
  <c r="J7505" i="1"/>
  <c r="K7505" i="1"/>
  <c r="L7505" i="1"/>
  <c r="M7505" i="1"/>
  <c r="N7505" i="1"/>
  <c r="O7505" i="1"/>
  <c r="P7505" i="1"/>
  <c r="Q7505" i="1"/>
  <c r="R7505" i="1"/>
  <c r="S7505" i="1"/>
  <c r="T7505" i="1"/>
  <c r="U7505" i="1"/>
  <c r="V7505" i="1"/>
  <c r="I7506" i="1"/>
  <c r="J7506" i="1"/>
  <c r="K7506" i="1"/>
  <c r="L7506" i="1"/>
  <c r="M7506" i="1"/>
  <c r="N7506" i="1"/>
  <c r="O7506" i="1"/>
  <c r="P7506" i="1"/>
  <c r="Q7506" i="1"/>
  <c r="R7506" i="1"/>
  <c r="S7506" i="1"/>
  <c r="T7506" i="1"/>
  <c r="U7506" i="1"/>
  <c r="V7506" i="1"/>
  <c r="I7507" i="1"/>
  <c r="J7507" i="1"/>
  <c r="K7507" i="1"/>
  <c r="L7507" i="1"/>
  <c r="M7507" i="1"/>
  <c r="N7507" i="1"/>
  <c r="O7507" i="1"/>
  <c r="P7507" i="1"/>
  <c r="Q7507" i="1"/>
  <c r="U7507" i="1" s="1"/>
  <c r="S7507" i="1"/>
  <c r="T7507" i="1"/>
  <c r="V7507" i="1"/>
  <c r="I7508" i="1"/>
  <c r="J7508" i="1"/>
  <c r="K7508" i="1"/>
  <c r="L7508" i="1"/>
  <c r="M7508" i="1"/>
  <c r="N7508" i="1"/>
  <c r="O7508" i="1"/>
  <c r="P7508" i="1"/>
  <c r="Q7508" i="1"/>
  <c r="R7508" i="1"/>
  <c r="S7508" i="1"/>
  <c r="T7508" i="1"/>
  <c r="U7508" i="1"/>
  <c r="V7508" i="1"/>
  <c r="I7509" i="1"/>
  <c r="J7509" i="1"/>
  <c r="K7509" i="1"/>
  <c r="L7509" i="1"/>
  <c r="M7509" i="1"/>
  <c r="N7509" i="1"/>
  <c r="O7509" i="1"/>
  <c r="P7509" i="1"/>
  <c r="Q7509" i="1"/>
  <c r="R7509" i="1"/>
  <c r="S7509" i="1"/>
  <c r="T7509" i="1"/>
  <c r="U7509" i="1"/>
  <c r="V7509" i="1"/>
  <c r="I7510" i="1"/>
  <c r="J7510" i="1"/>
  <c r="K7510" i="1"/>
  <c r="L7510" i="1"/>
  <c r="M7510" i="1"/>
  <c r="N7510" i="1"/>
  <c r="O7510" i="1"/>
  <c r="P7510" i="1"/>
  <c r="Q7510" i="1"/>
  <c r="U7510" i="1" s="1"/>
  <c r="S7510" i="1"/>
  <c r="T7510" i="1"/>
  <c r="V7510" i="1"/>
  <c r="I7511" i="1"/>
  <c r="J7511" i="1"/>
  <c r="K7511" i="1"/>
  <c r="L7511" i="1"/>
  <c r="M7511" i="1"/>
  <c r="N7511" i="1"/>
  <c r="O7511" i="1"/>
  <c r="P7511" i="1"/>
  <c r="Q7511" i="1"/>
  <c r="U7511" i="1" s="1"/>
  <c r="R7511" i="1"/>
  <c r="S7511" i="1"/>
  <c r="T7511" i="1"/>
  <c r="V7511" i="1"/>
  <c r="I7512" i="1"/>
  <c r="J7512" i="1"/>
  <c r="K7512" i="1"/>
  <c r="L7512" i="1"/>
  <c r="M7512" i="1"/>
  <c r="N7512" i="1"/>
  <c r="O7512" i="1"/>
  <c r="P7512" i="1"/>
  <c r="Q7512" i="1"/>
  <c r="R7512" i="1"/>
  <c r="S7512" i="1"/>
  <c r="T7512" i="1"/>
  <c r="U7512" i="1"/>
  <c r="V7512" i="1"/>
  <c r="I7513" i="1"/>
  <c r="J7513" i="1"/>
  <c r="K7513" i="1"/>
  <c r="L7513" i="1"/>
  <c r="M7513" i="1"/>
  <c r="N7513" i="1"/>
  <c r="O7513" i="1"/>
  <c r="P7513" i="1"/>
  <c r="Q7513" i="1"/>
  <c r="U7513" i="1" s="1"/>
  <c r="R7513" i="1"/>
  <c r="S7513" i="1"/>
  <c r="T7513" i="1"/>
  <c r="V7513" i="1"/>
  <c r="I7514" i="1"/>
  <c r="J7514" i="1"/>
  <c r="K7514" i="1"/>
  <c r="L7514" i="1"/>
  <c r="M7514" i="1"/>
  <c r="N7514" i="1"/>
  <c r="O7514" i="1"/>
  <c r="P7514" i="1"/>
  <c r="Q7514" i="1"/>
  <c r="R7514" i="1" s="1"/>
  <c r="S7514" i="1"/>
  <c r="T7514" i="1"/>
  <c r="U7514" i="1"/>
  <c r="V7514" i="1"/>
  <c r="I7515" i="1"/>
  <c r="J7515" i="1"/>
  <c r="K7515" i="1"/>
  <c r="L7515" i="1"/>
  <c r="M7515" i="1"/>
  <c r="N7515" i="1"/>
  <c r="O7515" i="1"/>
  <c r="P7515" i="1"/>
  <c r="Q7515" i="1"/>
  <c r="R7515" i="1"/>
  <c r="S7515" i="1"/>
  <c r="T7515" i="1"/>
  <c r="U7515" i="1"/>
  <c r="V7515" i="1"/>
  <c r="I7516" i="1"/>
  <c r="J7516" i="1"/>
  <c r="K7516" i="1"/>
  <c r="L7516" i="1"/>
  <c r="M7516" i="1"/>
  <c r="N7516" i="1"/>
  <c r="O7516" i="1"/>
  <c r="P7516" i="1"/>
  <c r="Q7516" i="1"/>
  <c r="U7516" i="1" s="1"/>
  <c r="R7516" i="1"/>
  <c r="S7516" i="1"/>
  <c r="T7516" i="1"/>
  <c r="V7516" i="1"/>
  <c r="I7517" i="1"/>
  <c r="J7517" i="1"/>
  <c r="K7517" i="1"/>
  <c r="L7517" i="1"/>
  <c r="M7517" i="1"/>
  <c r="N7517" i="1"/>
  <c r="O7517" i="1"/>
  <c r="P7517" i="1"/>
  <c r="Q7517" i="1"/>
  <c r="S7517" i="1"/>
  <c r="T7517" i="1"/>
  <c r="V7517" i="1"/>
  <c r="I7518" i="1"/>
  <c r="J7518" i="1"/>
  <c r="K7518" i="1"/>
  <c r="L7518" i="1"/>
  <c r="M7518" i="1"/>
  <c r="N7518" i="1"/>
  <c r="O7518" i="1"/>
  <c r="P7518" i="1"/>
  <c r="Q7518" i="1"/>
  <c r="U7518" i="1" s="1"/>
  <c r="R7518" i="1"/>
  <c r="S7518" i="1"/>
  <c r="T7518" i="1"/>
  <c r="V7518" i="1"/>
  <c r="I7519" i="1"/>
  <c r="J7519" i="1"/>
  <c r="K7519" i="1"/>
  <c r="L7519" i="1"/>
  <c r="M7519" i="1"/>
  <c r="N7519" i="1"/>
  <c r="O7519" i="1"/>
  <c r="P7519" i="1"/>
  <c r="Q7519" i="1"/>
  <c r="R7519" i="1"/>
  <c r="S7519" i="1"/>
  <c r="T7519" i="1"/>
  <c r="U7519" i="1"/>
  <c r="V7519" i="1"/>
  <c r="I7520" i="1"/>
  <c r="J7520" i="1"/>
  <c r="K7520" i="1"/>
  <c r="L7520" i="1"/>
  <c r="M7520" i="1"/>
  <c r="N7520" i="1"/>
  <c r="O7520" i="1"/>
  <c r="P7520" i="1"/>
  <c r="Q7520" i="1"/>
  <c r="R7520" i="1"/>
  <c r="S7520" i="1"/>
  <c r="T7520" i="1"/>
  <c r="U7520" i="1"/>
  <c r="V7520" i="1"/>
  <c r="I7521" i="1"/>
  <c r="J7521" i="1"/>
  <c r="K7521" i="1"/>
  <c r="L7521" i="1"/>
  <c r="M7521" i="1"/>
  <c r="N7521" i="1"/>
  <c r="O7521" i="1"/>
  <c r="P7521" i="1"/>
  <c r="Q7521" i="1"/>
  <c r="R7521" i="1" s="1"/>
  <c r="S7521" i="1"/>
  <c r="T7521" i="1"/>
  <c r="U7521" i="1"/>
  <c r="V7521" i="1"/>
  <c r="I7522" i="1"/>
  <c r="J7522" i="1"/>
  <c r="K7522" i="1"/>
  <c r="L7522" i="1"/>
  <c r="M7522" i="1"/>
  <c r="N7522" i="1"/>
  <c r="O7522" i="1"/>
  <c r="P7522" i="1"/>
  <c r="Q7522" i="1"/>
  <c r="U7522" i="1" s="1"/>
  <c r="R7522" i="1"/>
  <c r="S7522" i="1"/>
  <c r="T7522" i="1"/>
  <c r="V7522" i="1"/>
  <c r="I7523" i="1"/>
  <c r="J7523" i="1"/>
  <c r="K7523" i="1"/>
  <c r="L7523" i="1"/>
  <c r="M7523" i="1"/>
  <c r="N7523" i="1"/>
  <c r="O7523" i="1"/>
  <c r="P7523" i="1"/>
  <c r="Q7523" i="1"/>
  <c r="S7523" i="1"/>
  <c r="T7523" i="1"/>
  <c r="V7523" i="1"/>
  <c r="I7524" i="1"/>
  <c r="J7524" i="1"/>
  <c r="K7524" i="1"/>
  <c r="L7524" i="1"/>
  <c r="M7524" i="1"/>
  <c r="N7524" i="1"/>
  <c r="O7524" i="1"/>
  <c r="P7524" i="1"/>
  <c r="Q7524" i="1"/>
  <c r="U7524" i="1" s="1"/>
  <c r="R7524" i="1"/>
  <c r="S7524" i="1"/>
  <c r="T7524" i="1"/>
  <c r="V7524" i="1"/>
  <c r="I7525" i="1"/>
  <c r="J7525" i="1"/>
  <c r="K7525" i="1"/>
  <c r="L7525" i="1"/>
  <c r="M7525" i="1"/>
  <c r="N7525" i="1"/>
  <c r="O7525" i="1"/>
  <c r="P7525" i="1"/>
  <c r="Q7525" i="1"/>
  <c r="R7525" i="1"/>
  <c r="S7525" i="1"/>
  <c r="T7525" i="1"/>
  <c r="U7525" i="1"/>
  <c r="V7525" i="1"/>
  <c r="I7526" i="1"/>
  <c r="J7526" i="1"/>
  <c r="K7526" i="1"/>
  <c r="L7526" i="1"/>
  <c r="M7526" i="1"/>
  <c r="N7526" i="1"/>
  <c r="O7526" i="1"/>
  <c r="P7526" i="1"/>
  <c r="Q7526" i="1"/>
  <c r="R7526" i="1"/>
  <c r="S7526" i="1"/>
  <c r="T7526" i="1"/>
  <c r="U7526" i="1"/>
  <c r="V7526" i="1"/>
  <c r="I7527" i="1"/>
  <c r="J7527" i="1"/>
  <c r="K7527" i="1"/>
  <c r="L7527" i="1"/>
  <c r="M7527" i="1"/>
  <c r="N7527" i="1"/>
  <c r="O7527" i="1"/>
  <c r="P7527" i="1"/>
  <c r="Q7527" i="1"/>
  <c r="R7527" i="1" s="1"/>
  <c r="S7527" i="1"/>
  <c r="T7527" i="1"/>
  <c r="U7527" i="1"/>
  <c r="V7527" i="1"/>
  <c r="I7528" i="1"/>
  <c r="J7528" i="1"/>
  <c r="K7528" i="1"/>
  <c r="L7528" i="1"/>
  <c r="M7528" i="1"/>
  <c r="N7528" i="1"/>
  <c r="O7528" i="1"/>
  <c r="P7528" i="1"/>
  <c r="Q7528" i="1"/>
  <c r="U7528" i="1" s="1"/>
  <c r="R7528" i="1"/>
  <c r="S7528" i="1"/>
  <c r="T7528" i="1"/>
  <c r="V7528" i="1"/>
  <c r="I7529" i="1"/>
  <c r="J7529" i="1"/>
  <c r="K7529" i="1"/>
  <c r="L7529" i="1"/>
  <c r="M7529" i="1"/>
  <c r="N7529" i="1"/>
  <c r="O7529" i="1"/>
  <c r="P7529" i="1"/>
  <c r="Q7529" i="1"/>
  <c r="S7529" i="1"/>
  <c r="T7529" i="1"/>
  <c r="V7529" i="1"/>
  <c r="I7530" i="1"/>
  <c r="J7530" i="1"/>
  <c r="K7530" i="1"/>
  <c r="L7530" i="1"/>
  <c r="M7530" i="1"/>
  <c r="N7530" i="1"/>
  <c r="O7530" i="1"/>
  <c r="P7530" i="1"/>
  <c r="Q7530" i="1"/>
  <c r="U7530" i="1" s="1"/>
  <c r="R7530" i="1"/>
  <c r="S7530" i="1"/>
  <c r="T7530" i="1"/>
  <c r="V7530" i="1"/>
  <c r="I7531" i="1"/>
  <c r="J7531" i="1"/>
  <c r="K7531" i="1"/>
  <c r="L7531" i="1"/>
  <c r="M7531" i="1"/>
  <c r="N7531" i="1"/>
  <c r="O7531" i="1"/>
  <c r="P7531" i="1"/>
  <c r="Q7531" i="1"/>
  <c r="R7531" i="1"/>
  <c r="S7531" i="1"/>
  <c r="T7531" i="1"/>
  <c r="U7531" i="1"/>
  <c r="V7531" i="1"/>
  <c r="I7532" i="1"/>
  <c r="J7532" i="1"/>
  <c r="K7532" i="1"/>
  <c r="L7532" i="1"/>
  <c r="M7532" i="1"/>
  <c r="N7532" i="1"/>
  <c r="O7532" i="1"/>
  <c r="P7532" i="1"/>
  <c r="Q7532" i="1"/>
  <c r="R7532" i="1"/>
  <c r="S7532" i="1"/>
  <c r="T7532" i="1"/>
  <c r="U7532" i="1"/>
  <c r="V7532" i="1"/>
  <c r="I7533" i="1"/>
  <c r="J7533" i="1"/>
  <c r="K7533" i="1"/>
  <c r="L7533" i="1"/>
  <c r="M7533" i="1"/>
  <c r="N7533" i="1"/>
  <c r="O7533" i="1"/>
  <c r="P7533" i="1"/>
  <c r="Q7533" i="1"/>
  <c r="R7533" i="1" s="1"/>
  <c r="S7533" i="1"/>
  <c r="T7533" i="1"/>
  <c r="U7533" i="1"/>
  <c r="V7533" i="1"/>
  <c r="I7534" i="1"/>
  <c r="J7534" i="1"/>
  <c r="K7534" i="1"/>
  <c r="L7534" i="1"/>
  <c r="M7534" i="1"/>
  <c r="N7534" i="1"/>
  <c r="O7534" i="1"/>
  <c r="P7534" i="1"/>
  <c r="Q7534" i="1"/>
  <c r="U7534" i="1" s="1"/>
  <c r="R7534" i="1"/>
  <c r="S7534" i="1"/>
  <c r="T7534" i="1"/>
  <c r="V7534" i="1"/>
  <c r="I7535" i="1"/>
  <c r="J7535" i="1"/>
  <c r="K7535" i="1"/>
  <c r="L7535" i="1"/>
  <c r="M7535" i="1"/>
  <c r="N7535" i="1"/>
  <c r="O7535" i="1"/>
  <c r="P7535" i="1"/>
  <c r="Q7535" i="1"/>
  <c r="S7535" i="1"/>
  <c r="T7535" i="1"/>
  <c r="V7535" i="1"/>
  <c r="I7536" i="1"/>
  <c r="J7536" i="1"/>
  <c r="K7536" i="1"/>
  <c r="L7536" i="1"/>
  <c r="M7536" i="1"/>
  <c r="N7536" i="1"/>
  <c r="O7536" i="1"/>
  <c r="P7536" i="1"/>
  <c r="Q7536" i="1"/>
  <c r="U7536" i="1" s="1"/>
  <c r="R7536" i="1"/>
  <c r="S7536" i="1"/>
  <c r="T7536" i="1"/>
  <c r="V7536" i="1"/>
  <c r="I7537" i="1"/>
  <c r="J7537" i="1"/>
  <c r="K7537" i="1"/>
  <c r="L7537" i="1"/>
  <c r="M7537" i="1"/>
  <c r="N7537" i="1"/>
  <c r="O7537" i="1"/>
  <c r="P7537" i="1"/>
  <c r="Q7537" i="1"/>
  <c r="R7537" i="1"/>
  <c r="S7537" i="1"/>
  <c r="T7537" i="1"/>
  <c r="U7537" i="1"/>
  <c r="V7537" i="1"/>
  <c r="I7538" i="1"/>
  <c r="J7538" i="1"/>
  <c r="K7538" i="1"/>
  <c r="L7538" i="1"/>
  <c r="M7538" i="1"/>
  <c r="N7538" i="1"/>
  <c r="O7538" i="1"/>
  <c r="P7538" i="1"/>
  <c r="Q7538" i="1"/>
  <c r="R7538" i="1"/>
  <c r="S7538" i="1"/>
  <c r="T7538" i="1"/>
  <c r="U7538" i="1"/>
  <c r="V7538" i="1"/>
  <c r="I7539" i="1"/>
  <c r="J7539" i="1"/>
  <c r="K7539" i="1"/>
  <c r="L7539" i="1"/>
  <c r="M7539" i="1"/>
  <c r="N7539" i="1"/>
  <c r="O7539" i="1"/>
  <c r="P7539" i="1"/>
  <c r="Q7539" i="1"/>
  <c r="R7539" i="1" s="1"/>
  <c r="S7539" i="1"/>
  <c r="T7539" i="1"/>
  <c r="U7539" i="1"/>
  <c r="V7539" i="1"/>
  <c r="I7540" i="1"/>
  <c r="J7540" i="1"/>
  <c r="K7540" i="1"/>
  <c r="L7540" i="1"/>
  <c r="M7540" i="1"/>
  <c r="N7540" i="1"/>
  <c r="O7540" i="1"/>
  <c r="P7540" i="1"/>
  <c r="Q7540" i="1"/>
  <c r="U7540" i="1" s="1"/>
  <c r="R7540" i="1"/>
  <c r="S7540" i="1"/>
  <c r="T7540" i="1"/>
  <c r="V7540" i="1"/>
  <c r="I7541" i="1"/>
  <c r="J7541" i="1"/>
  <c r="K7541" i="1"/>
  <c r="L7541" i="1"/>
  <c r="M7541" i="1"/>
  <c r="N7541" i="1"/>
  <c r="O7541" i="1"/>
  <c r="P7541" i="1"/>
  <c r="Q7541" i="1"/>
  <c r="S7541" i="1"/>
  <c r="T7541" i="1"/>
  <c r="V7541" i="1"/>
  <c r="I7542" i="1"/>
  <c r="J7542" i="1"/>
  <c r="K7542" i="1"/>
  <c r="L7542" i="1"/>
  <c r="M7542" i="1"/>
  <c r="N7542" i="1"/>
  <c r="O7542" i="1"/>
  <c r="P7542" i="1"/>
  <c r="Q7542" i="1"/>
  <c r="U7542" i="1" s="1"/>
  <c r="R7542" i="1"/>
  <c r="S7542" i="1"/>
  <c r="T7542" i="1"/>
  <c r="V7542" i="1"/>
  <c r="I7543" i="1"/>
  <c r="J7543" i="1"/>
  <c r="K7543" i="1"/>
  <c r="L7543" i="1"/>
  <c r="M7543" i="1"/>
  <c r="N7543" i="1"/>
  <c r="O7543" i="1"/>
  <c r="P7543" i="1"/>
  <c r="Q7543" i="1"/>
  <c r="R7543" i="1"/>
  <c r="S7543" i="1"/>
  <c r="T7543" i="1"/>
  <c r="U7543" i="1"/>
  <c r="V7543" i="1"/>
  <c r="I7544" i="1"/>
  <c r="J7544" i="1"/>
  <c r="K7544" i="1"/>
  <c r="L7544" i="1"/>
  <c r="M7544" i="1"/>
  <c r="N7544" i="1"/>
  <c r="O7544" i="1"/>
  <c r="P7544" i="1"/>
  <c r="Q7544" i="1"/>
  <c r="R7544" i="1"/>
  <c r="S7544" i="1"/>
  <c r="T7544" i="1"/>
  <c r="U7544" i="1"/>
  <c r="V7544" i="1"/>
  <c r="I7545" i="1"/>
  <c r="J7545" i="1"/>
  <c r="K7545" i="1"/>
  <c r="L7545" i="1"/>
  <c r="M7545" i="1"/>
  <c r="N7545" i="1"/>
  <c r="O7545" i="1"/>
  <c r="P7545" i="1"/>
  <c r="Q7545" i="1"/>
  <c r="R7545" i="1" s="1"/>
  <c r="S7545" i="1"/>
  <c r="T7545" i="1"/>
  <c r="U7545" i="1"/>
  <c r="V7545" i="1"/>
  <c r="I7546" i="1"/>
  <c r="J7546" i="1"/>
  <c r="K7546" i="1"/>
  <c r="L7546" i="1"/>
  <c r="M7546" i="1"/>
  <c r="N7546" i="1"/>
  <c r="O7546" i="1"/>
  <c r="P7546" i="1"/>
  <c r="Q7546" i="1"/>
  <c r="U7546" i="1" s="1"/>
  <c r="R7546" i="1"/>
  <c r="S7546" i="1"/>
  <c r="T7546" i="1"/>
  <c r="V7546" i="1"/>
  <c r="I7547" i="1"/>
  <c r="J7547" i="1"/>
  <c r="K7547" i="1"/>
  <c r="L7547" i="1"/>
  <c r="M7547" i="1"/>
  <c r="N7547" i="1"/>
  <c r="O7547" i="1"/>
  <c r="P7547" i="1"/>
  <c r="Q7547" i="1"/>
  <c r="S7547" i="1"/>
  <c r="T7547" i="1"/>
  <c r="V7547" i="1"/>
  <c r="I7548" i="1"/>
  <c r="J7548" i="1"/>
  <c r="K7548" i="1"/>
  <c r="L7548" i="1"/>
  <c r="M7548" i="1"/>
  <c r="N7548" i="1"/>
  <c r="O7548" i="1"/>
  <c r="P7548" i="1"/>
  <c r="Q7548" i="1"/>
  <c r="U7548" i="1" s="1"/>
  <c r="R7548" i="1"/>
  <c r="S7548" i="1"/>
  <c r="T7548" i="1"/>
  <c r="V7548" i="1"/>
  <c r="I7549" i="1"/>
  <c r="J7549" i="1"/>
  <c r="K7549" i="1"/>
  <c r="L7549" i="1"/>
  <c r="M7549" i="1"/>
  <c r="N7549" i="1"/>
  <c r="O7549" i="1"/>
  <c r="P7549" i="1"/>
  <c r="Q7549" i="1"/>
  <c r="R7549" i="1"/>
  <c r="S7549" i="1"/>
  <c r="T7549" i="1"/>
  <c r="U7549" i="1"/>
  <c r="V7549" i="1"/>
  <c r="I7550" i="1"/>
  <c r="J7550" i="1"/>
  <c r="K7550" i="1"/>
  <c r="L7550" i="1"/>
  <c r="M7550" i="1"/>
  <c r="N7550" i="1"/>
  <c r="O7550" i="1"/>
  <c r="P7550" i="1"/>
  <c r="Q7550" i="1"/>
  <c r="R7550" i="1"/>
  <c r="S7550" i="1"/>
  <c r="T7550" i="1"/>
  <c r="U7550" i="1"/>
  <c r="V7550" i="1"/>
  <c r="I7551" i="1"/>
  <c r="J7551" i="1"/>
  <c r="K7551" i="1"/>
  <c r="L7551" i="1"/>
  <c r="M7551" i="1"/>
  <c r="N7551" i="1"/>
  <c r="O7551" i="1"/>
  <c r="P7551" i="1"/>
  <c r="Q7551" i="1"/>
  <c r="R7551" i="1" s="1"/>
  <c r="S7551" i="1"/>
  <c r="T7551" i="1"/>
  <c r="U7551" i="1"/>
  <c r="V7551" i="1"/>
  <c r="I7552" i="1"/>
  <c r="J7552" i="1"/>
  <c r="K7552" i="1"/>
  <c r="L7552" i="1"/>
  <c r="M7552" i="1"/>
  <c r="N7552" i="1"/>
  <c r="O7552" i="1"/>
  <c r="P7552" i="1"/>
  <c r="Q7552" i="1"/>
  <c r="U7552" i="1" s="1"/>
  <c r="R7552" i="1"/>
  <c r="S7552" i="1"/>
  <c r="T7552" i="1"/>
  <c r="V7552" i="1"/>
  <c r="I7553" i="1"/>
  <c r="J7553" i="1"/>
  <c r="K7553" i="1"/>
  <c r="L7553" i="1"/>
  <c r="M7553" i="1"/>
  <c r="N7553" i="1"/>
  <c r="O7553" i="1"/>
  <c r="P7553" i="1"/>
  <c r="Q7553" i="1"/>
  <c r="S7553" i="1"/>
  <c r="T7553" i="1"/>
  <c r="V7553" i="1"/>
  <c r="I7554" i="1"/>
  <c r="J7554" i="1"/>
  <c r="K7554" i="1"/>
  <c r="L7554" i="1"/>
  <c r="M7554" i="1"/>
  <c r="N7554" i="1"/>
  <c r="O7554" i="1"/>
  <c r="P7554" i="1"/>
  <c r="Q7554" i="1"/>
  <c r="U7554" i="1" s="1"/>
  <c r="R7554" i="1"/>
  <c r="S7554" i="1"/>
  <c r="T7554" i="1"/>
  <c r="V7554" i="1"/>
  <c r="I7555" i="1"/>
  <c r="J7555" i="1"/>
  <c r="K7555" i="1"/>
  <c r="L7555" i="1"/>
  <c r="M7555" i="1"/>
  <c r="N7555" i="1"/>
  <c r="O7555" i="1"/>
  <c r="P7555" i="1"/>
  <c r="Q7555" i="1"/>
  <c r="R7555" i="1"/>
  <c r="S7555" i="1"/>
  <c r="T7555" i="1"/>
  <c r="U7555" i="1"/>
  <c r="V7555" i="1"/>
  <c r="I7556" i="1"/>
  <c r="J7556" i="1"/>
  <c r="K7556" i="1"/>
  <c r="L7556" i="1"/>
  <c r="M7556" i="1"/>
  <c r="N7556" i="1"/>
  <c r="O7556" i="1"/>
  <c r="P7556" i="1"/>
  <c r="Q7556" i="1"/>
  <c r="R7556" i="1"/>
  <c r="S7556" i="1"/>
  <c r="T7556" i="1"/>
  <c r="U7556" i="1"/>
  <c r="V7556" i="1"/>
  <c r="I7557" i="1"/>
  <c r="J7557" i="1"/>
  <c r="K7557" i="1"/>
  <c r="L7557" i="1"/>
  <c r="M7557" i="1"/>
  <c r="N7557" i="1"/>
  <c r="O7557" i="1"/>
  <c r="P7557" i="1"/>
  <c r="Q7557" i="1"/>
  <c r="R7557" i="1" s="1"/>
  <c r="S7557" i="1"/>
  <c r="T7557" i="1"/>
  <c r="U7557" i="1"/>
  <c r="V7557" i="1"/>
  <c r="I7558" i="1"/>
  <c r="J7558" i="1"/>
  <c r="K7558" i="1"/>
  <c r="L7558" i="1"/>
  <c r="M7558" i="1"/>
  <c r="N7558" i="1"/>
  <c r="O7558" i="1"/>
  <c r="P7558" i="1"/>
  <c r="Q7558" i="1"/>
  <c r="U7558" i="1" s="1"/>
  <c r="R7558" i="1"/>
  <c r="S7558" i="1"/>
  <c r="T7558" i="1"/>
  <c r="V7558" i="1"/>
  <c r="I7559" i="1"/>
  <c r="J7559" i="1"/>
  <c r="K7559" i="1"/>
  <c r="L7559" i="1"/>
  <c r="M7559" i="1"/>
  <c r="N7559" i="1"/>
  <c r="O7559" i="1"/>
  <c r="P7559" i="1"/>
  <c r="Q7559" i="1"/>
  <c r="U7559" i="1" s="1"/>
  <c r="R7559" i="1"/>
  <c r="S7559" i="1"/>
  <c r="T7559" i="1"/>
  <c r="V7559" i="1"/>
  <c r="I7560" i="1"/>
  <c r="J7560" i="1"/>
  <c r="K7560" i="1"/>
  <c r="L7560" i="1"/>
  <c r="M7560" i="1"/>
  <c r="N7560" i="1"/>
  <c r="O7560" i="1"/>
  <c r="P7560" i="1"/>
  <c r="Q7560" i="1"/>
  <c r="U7560" i="1" s="1"/>
  <c r="R7560" i="1"/>
  <c r="S7560" i="1"/>
  <c r="T7560" i="1"/>
  <c r="V7560" i="1"/>
  <c r="I7561" i="1"/>
  <c r="J7561" i="1"/>
  <c r="K7561" i="1"/>
  <c r="L7561" i="1"/>
  <c r="M7561" i="1"/>
  <c r="N7561" i="1"/>
  <c r="O7561" i="1"/>
  <c r="P7561" i="1"/>
  <c r="Q7561" i="1"/>
  <c r="R7561" i="1"/>
  <c r="S7561" i="1"/>
  <c r="T7561" i="1"/>
  <c r="U7561" i="1"/>
  <c r="V7561" i="1"/>
  <c r="I7562" i="1"/>
  <c r="J7562" i="1"/>
  <c r="K7562" i="1"/>
  <c r="L7562" i="1"/>
  <c r="M7562" i="1"/>
  <c r="N7562" i="1"/>
  <c r="O7562" i="1"/>
  <c r="P7562" i="1"/>
  <c r="Q7562" i="1"/>
  <c r="R7562" i="1"/>
  <c r="S7562" i="1"/>
  <c r="T7562" i="1"/>
  <c r="U7562" i="1"/>
  <c r="V7562" i="1"/>
  <c r="I7563" i="1"/>
  <c r="J7563" i="1"/>
  <c r="K7563" i="1"/>
  <c r="L7563" i="1"/>
  <c r="M7563" i="1"/>
  <c r="N7563" i="1"/>
  <c r="O7563" i="1"/>
  <c r="P7563" i="1"/>
  <c r="Q7563" i="1"/>
  <c r="R7563" i="1" s="1"/>
  <c r="S7563" i="1"/>
  <c r="T7563" i="1"/>
  <c r="U7563" i="1"/>
  <c r="V7563" i="1"/>
  <c r="I7564" i="1"/>
  <c r="J7564" i="1"/>
  <c r="K7564" i="1"/>
  <c r="L7564" i="1"/>
  <c r="M7564" i="1"/>
  <c r="N7564" i="1"/>
  <c r="O7564" i="1"/>
  <c r="P7564" i="1"/>
  <c r="Q7564" i="1"/>
  <c r="U7564" i="1" s="1"/>
  <c r="R7564" i="1"/>
  <c r="S7564" i="1"/>
  <c r="T7564" i="1"/>
  <c r="V7564" i="1"/>
  <c r="I7565" i="1"/>
  <c r="J7565" i="1"/>
  <c r="K7565" i="1"/>
  <c r="L7565" i="1"/>
  <c r="M7565" i="1"/>
  <c r="N7565" i="1"/>
  <c r="O7565" i="1"/>
  <c r="P7565" i="1"/>
  <c r="Q7565" i="1"/>
  <c r="S7565" i="1"/>
  <c r="T7565" i="1"/>
  <c r="V7565" i="1"/>
  <c r="I7566" i="1"/>
  <c r="J7566" i="1"/>
  <c r="K7566" i="1"/>
  <c r="L7566" i="1"/>
  <c r="M7566" i="1"/>
  <c r="N7566" i="1"/>
  <c r="O7566" i="1"/>
  <c r="P7566" i="1"/>
  <c r="Q7566" i="1"/>
  <c r="U7566" i="1" s="1"/>
  <c r="R7566" i="1"/>
  <c r="S7566" i="1"/>
  <c r="T7566" i="1"/>
  <c r="V7566" i="1"/>
  <c r="I7567" i="1"/>
  <c r="J7567" i="1"/>
  <c r="K7567" i="1"/>
  <c r="L7567" i="1"/>
  <c r="M7567" i="1"/>
  <c r="N7567" i="1"/>
  <c r="O7567" i="1"/>
  <c r="P7567" i="1"/>
  <c r="Q7567" i="1"/>
  <c r="R7567" i="1"/>
  <c r="S7567" i="1"/>
  <c r="T7567" i="1"/>
  <c r="U7567" i="1"/>
  <c r="V7567" i="1"/>
  <c r="I7568" i="1"/>
  <c r="J7568" i="1"/>
  <c r="K7568" i="1"/>
  <c r="L7568" i="1"/>
  <c r="M7568" i="1"/>
  <c r="N7568" i="1"/>
  <c r="O7568" i="1"/>
  <c r="P7568" i="1"/>
  <c r="Q7568" i="1"/>
  <c r="R7568" i="1"/>
  <c r="S7568" i="1"/>
  <c r="T7568" i="1"/>
  <c r="U7568" i="1"/>
  <c r="V7568" i="1"/>
  <c r="I7569" i="1"/>
  <c r="J7569" i="1"/>
  <c r="K7569" i="1"/>
  <c r="L7569" i="1"/>
  <c r="M7569" i="1"/>
  <c r="N7569" i="1"/>
  <c r="O7569" i="1"/>
  <c r="P7569" i="1"/>
  <c r="Q7569" i="1"/>
  <c r="R7569" i="1" s="1"/>
  <c r="S7569" i="1"/>
  <c r="T7569" i="1"/>
  <c r="U7569" i="1"/>
  <c r="V7569" i="1"/>
  <c r="I7570" i="1"/>
  <c r="J7570" i="1"/>
  <c r="K7570" i="1"/>
  <c r="L7570" i="1"/>
  <c r="M7570" i="1"/>
  <c r="N7570" i="1"/>
  <c r="O7570" i="1"/>
  <c r="P7570" i="1"/>
  <c r="Q7570" i="1"/>
  <c r="U7570" i="1" s="1"/>
  <c r="R7570" i="1"/>
  <c r="S7570" i="1"/>
  <c r="T7570" i="1"/>
  <c r="V7570" i="1"/>
  <c r="I7571" i="1"/>
  <c r="J7571" i="1"/>
  <c r="K7571" i="1"/>
  <c r="L7571" i="1"/>
  <c r="M7571" i="1"/>
  <c r="N7571" i="1"/>
  <c r="O7571" i="1"/>
  <c r="P7571" i="1"/>
  <c r="Q7571" i="1"/>
  <c r="U7571" i="1" s="1"/>
  <c r="R7571" i="1"/>
  <c r="S7571" i="1"/>
  <c r="T7571" i="1"/>
  <c r="V7571" i="1"/>
  <c r="I7572" i="1"/>
  <c r="J7572" i="1"/>
  <c r="K7572" i="1"/>
  <c r="L7572" i="1"/>
  <c r="M7572" i="1"/>
  <c r="N7572" i="1"/>
  <c r="O7572" i="1"/>
  <c r="P7572" i="1"/>
  <c r="Q7572" i="1"/>
  <c r="U7572" i="1" s="1"/>
  <c r="R7572" i="1"/>
  <c r="S7572" i="1"/>
  <c r="T7572" i="1"/>
  <c r="V7572" i="1"/>
  <c r="I7573" i="1"/>
  <c r="J7573" i="1"/>
  <c r="K7573" i="1"/>
  <c r="L7573" i="1"/>
  <c r="M7573" i="1"/>
  <c r="N7573" i="1"/>
  <c r="O7573" i="1"/>
  <c r="P7573" i="1"/>
  <c r="Q7573" i="1"/>
  <c r="R7573" i="1"/>
  <c r="S7573" i="1"/>
  <c r="T7573" i="1"/>
  <c r="U7573" i="1"/>
  <c r="V7573" i="1"/>
  <c r="I7574" i="1"/>
  <c r="J7574" i="1"/>
  <c r="K7574" i="1"/>
  <c r="L7574" i="1"/>
  <c r="M7574" i="1"/>
  <c r="N7574" i="1"/>
  <c r="O7574" i="1"/>
  <c r="P7574" i="1"/>
  <c r="Q7574" i="1"/>
  <c r="R7574" i="1"/>
  <c r="S7574" i="1"/>
  <c r="T7574" i="1"/>
  <c r="U7574" i="1"/>
  <c r="V7574" i="1"/>
  <c r="I7575" i="1"/>
  <c r="J7575" i="1"/>
  <c r="K7575" i="1"/>
  <c r="L7575" i="1"/>
  <c r="M7575" i="1"/>
  <c r="N7575" i="1"/>
  <c r="O7575" i="1"/>
  <c r="P7575" i="1"/>
  <c r="Q7575" i="1"/>
  <c r="R7575" i="1" s="1"/>
  <c r="S7575" i="1"/>
  <c r="T7575" i="1"/>
  <c r="U7575" i="1"/>
  <c r="V7575" i="1"/>
  <c r="I7576" i="1"/>
  <c r="J7576" i="1"/>
  <c r="K7576" i="1"/>
  <c r="L7576" i="1"/>
  <c r="M7576" i="1"/>
  <c r="N7576" i="1"/>
  <c r="O7576" i="1"/>
  <c r="P7576" i="1"/>
  <c r="Q7576" i="1"/>
  <c r="U7576" i="1" s="1"/>
  <c r="R7576" i="1"/>
  <c r="S7576" i="1"/>
  <c r="T7576" i="1"/>
  <c r="V7576" i="1"/>
  <c r="I7577" i="1"/>
  <c r="J7577" i="1"/>
  <c r="K7577" i="1"/>
  <c r="L7577" i="1"/>
  <c r="M7577" i="1"/>
  <c r="N7577" i="1"/>
  <c r="O7577" i="1"/>
  <c r="P7577" i="1"/>
  <c r="Q7577" i="1"/>
  <c r="U7577" i="1" s="1"/>
  <c r="R7577" i="1"/>
  <c r="S7577" i="1"/>
  <c r="T7577" i="1"/>
  <c r="V7577" i="1"/>
  <c r="I7578" i="1"/>
  <c r="J7578" i="1"/>
  <c r="K7578" i="1"/>
  <c r="L7578" i="1"/>
  <c r="M7578" i="1"/>
  <c r="N7578" i="1"/>
  <c r="O7578" i="1"/>
  <c r="P7578" i="1"/>
  <c r="Q7578" i="1"/>
  <c r="U7578" i="1" s="1"/>
  <c r="R7578" i="1"/>
  <c r="S7578" i="1"/>
  <c r="T7578" i="1"/>
  <c r="V7578" i="1"/>
  <c r="I7579" i="1"/>
  <c r="J7579" i="1"/>
  <c r="K7579" i="1"/>
  <c r="L7579" i="1"/>
  <c r="M7579" i="1"/>
  <c r="N7579" i="1"/>
  <c r="O7579" i="1"/>
  <c r="P7579" i="1"/>
  <c r="Q7579" i="1"/>
  <c r="R7579" i="1"/>
  <c r="S7579" i="1"/>
  <c r="T7579" i="1"/>
  <c r="U7579" i="1"/>
  <c r="V7579" i="1"/>
  <c r="I7580" i="1"/>
  <c r="J7580" i="1"/>
  <c r="K7580" i="1"/>
  <c r="L7580" i="1"/>
  <c r="M7580" i="1"/>
  <c r="N7580" i="1"/>
  <c r="O7580" i="1"/>
  <c r="P7580" i="1"/>
  <c r="Q7580" i="1"/>
  <c r="R7580" i="1"/>
  <c r="S7580" i="1"/>
  <c r="T7580" i="1"/>
  <c r="U7580" i="1"/>
  <c r="V7580" i="1"/>
  <c r="I7581" i="1"/>
  <c r="J7581" i="1"/>
  <c r="K7581" i="1"/>
  <c r="L7581" i="1"/>
  <c r="M7581" i="1"/>
  <c r="N7581" i="1"/>
  <c r="O7581" i="1"/>
  <c r="P7581" i="1"/>
  <c r="Q7581" i="1"/>
  <c r="R7581" i="1"/>
  <c r="S7581" i="1"/>
  <c r="T7581" i="1"/>
  <c r="U7581" i="1"/>
  <c r="V7581" i="1"/>
  <c r="I7582" i="1"/>
  <c r="J7582" i="1"/>
  <c r="K7582" i="1"/>
  <c r="L7582" i="1"/>
  <c r="M7582" i="1"/>
  <c r="N7582" i="1"/>
  <c r="O7582" i="1"/>
  <c r="P7582" i="1"/>
  <c r="Q7582" i="1"/>
  <c r="U7582" i="1" s="1"/>
  <c r="R7582" i="1"/>
  <c r="S7582" i="1"/>
  <c r="T7582" i="1"/>
  <c r="V7582" i="1"/>
  <c r="I7583" i="1"/>
  <c r="J7583" i="1"/>
  <c r="K7583" i="1"/>
  <c r="L7583" i="1"/>
  <c r="M7583" i="1"/>
  <c r="N7583" i="1"/>
  <c r="O7583" i="1"/>
  <c r="P7583" i="1"/>
  <c r="Q7583" i="1"/>
  <c r="U7583" i="1" s="1"/>
  <c r="R7583" i="1"/>
  <c r="S7583" i="1"/>
  <c r="T7583" i="1"/>
  <c r="V7583" i="1"/>
  <c r="I7584" i="1"/>
  <c r="J7584" i="1"/>
  <c r="K7584" i="1"/>
  <c r="L7584" i="1"/>
  <c r="M7584" i="1"/>
  <c r="N7584" i="1"/>
  <c r="O7584" i="1"/>
  <c r="P7584" i="1"/>
  <c r="Q7584" i="1"/>
  <c r="U7584" i="1" s="1"/>
  <c r="R7584" i="1"/>
  <c r="S7584" i="1"/>
  <c r="T7584" i="1"/>
  <c r="V7584" i="1"/>
  <c r="I7585" i="1"/>
  <c r="J7585" i="1"/>
  <c r="K7585" i="1"/>
  <c r="L7585" i="1"/>
  <c r="M7585" i="1"/>
  <c r="N7585" i="1"/>
  <c r="O7585" i="1"/>
  <c r="P7585" i="1"/>
  <c r="Q7585" i="1"/>
  <c r="R7585" i="1"/>
  <c r="S7585" i="1"/>
  <c r="T7585" i="1"/>
  <c r="U7585" i="1"/>
  <c r="V7585" i="1"/>
  <c r="I7586" i="1"/>
  <c r="J7586" i="1"/>
  <c r="K7586" i="1"/>
  <c r="L7586" i="1"/>
  <c r="M7586" i="1"/>
  <c r="N7586" i="1"/>
  <c r="O7586" i="1"/>
  <c r="P7586" i="1"/>
  <c r="Q7586" i="1"/>
  <c r="R7586" i="1"/>
  <c r="S7586" i="1"/>
  <c r="T7586" i="1"/>
  <c r="U7586" i="1"/>
  <c r="V7586" i="1"/>
  <c r="I7587" i="1"/>
  <c r="J7587" i="1"/>
  <c r="K7587" i="1"/>
  <c r="L7587" i="1"/>
  <c r="M7587" i="1"/>
  <c r="N7587" i="1"/>
  <c r="O7587" i="1"/>
  <c r="P7587" i="1"/>
  <c r="Q7587" i="1"/>
  <c r="R7587" i="1"/>
  <c r="S7587" i="1"/>
  <c r="T7587" i="1"/>
  <c r="U7587" i="1"/>
  <c r="V7587" i="1"/>
  <c r="I7588" i="1"/>
  <c r="J7588" i="1"/>
  <c r="K7588" i="1"/>
  <c r="L7588" i="1"/>
  <c r="M7588" i="1"/>
  <c r="N7588" i="1"/>
  <c r="O7588" i="1"/>
  <c r="P7588" i="1"/>
  <c r="Q7588" i="1"/>
  <c r="U7588" i="1" s="1"/>
  <c r="R7588" i="1"/>
  <c r="S7588" i="1"/>
  <c r="T7588" i="1"/>
  <c r="V7588" i="1"/>
  <c r="I7589" i="1"/>
  <c r="J7589" i="1"/>
  <c r="K7589" i="1"/>
  <c r="L7589" i="1"/>
  <c r="M7589" i="1"/>
  <c r="N7589" i="1"/>
  <c r="O7589" i="1"/>
  <c r="P7589" i="1"/>
  <c r="Q7589" i="1"/>
  <c r="U7589" i="1" s="1"/>
  <c r="S7589" i="1"/>
  <c r="T7589" i="1"/>
  <c r="V7589" i="1"/>
  <c r="I7590" i="1"/>
  <c r="J7590" i="1"/>
  <c r="K7590" i="1"/>
  <c r="L7590" i="1"/>
  <c r="M7590" i="1"/>
  <c r="N7590" i="1"/>
  <c r="O7590" i="1"/>
  <c r="P7590" i="1"/>
  <c r="Q7590" i="1"/>
  <c r="U7590" i="1" s="1"/>
  <c r="R7590" i="1"/>
  <c r="S7590" i="1"/>
  <c r="T7590" i="1"/>
  <c r="V7590" i="1"/>
  <c r="I7591" i="1"/>
  <c r="J7591" i="1"/>
  <c r="K7591" i="1"/>
  <c r="L7591" i="1"/>
  <c r="M7591" i="1"/>
  <c r="N7591" i="1"/>
  <c r="O7591" i="1"/>
  <c r="P7591" i="1"/>
  <c r="Q7591" i="1"/>
  <c r="R7591" i="1"/>
  <c r="S7591" i="1"/>
  <c r="T7591" i="1"/>
  <c r="U7591" i="1"/>
  <c r="V7591" i="1"/>
  <c r="I7592" i="1"/>
  <c r="J7592" i="1"/>
  <c r="K7592" i="1"/>
  <c r="L7592" i="1"/>
  <c r="M7592" i="1"/>
  <c r="N7592" i="1"/>
  <c r="O7592" i="1"/>
  <c r="P7592" i="1"/>
  <c r="Q7592" i="1"/>
  <c r="R7592" i="1"/>
  <c r="S7592" i="1"/>
  <c r="T7592" i="1"/>
  <c r="U7592" i="1"/>
  <c r="V7592" i="1"/>
  <c r="I7593" i="1"/>
  <c r="J7593" i="1"/>
  <c r="K7593" i="1"/>
  <c r="L7593" i="1"/>
  <c r="M7593" i="1"/>
  <c r="N7593" i="1"/>
  <c r="O7593" i="1"/>
  <c r="P7593" i="1"/>
  <c r="Q7593" i="1"/>
  <c r="R7593" i="1"/>
  <c r="S7593" i="1"/>
  <c r="T7593" i="1"/>
  <c r="U7593" i="1"/>
  <c r="V7593" i="1"/>
  <c r="I7594" i="1"/>
  <c r="J7594" i="1"/>
  <c r="K7594" i="1"/>
  <c r="L7594" i="1"/>
  <c r="M7594" i="1"/>
  <c r="N7594" i="1"/>
  <c r="O7594" i="1"/>
  <c r="P7594" i="1"/>
  <c r="Q7594" i="1"/>
  <c r="U7594" i="1" s="1"/>
  <c r="R7594" i="1"/>
  <c r="S7594" i="1"/>
  <c r="T7594" i="1"/>
  <c r="V7594" i="1"/>
  <c r="I7595" i="1"/>
  <c r="J7595" i="1"/>
  <c r="K7595" i="1"/>
  <c r="L7595" i="1"/>
  <c r="M7595" i="1"/>
  <c r="N7595" i="1"/>
  <c r="O7595" i="1"/>
  <c r="P7595" i="1"/>
  <c r="Q7595" i="1"/>
  <c r="U7595" i="1" s="1"/>
  <c r="R7595" i="1"/>
  <c r="S7595" i="1"/>
  <c r="T7595" i="1"/>
  <c r="V7595" i="1"/>
  <c r="I7596" i="1"/>
  <c r="J7596" i="1"/>
  <c r="K7596" i="1"/>
  <c r="L7596" i="1"/>
  <c r="M7596" i="1"/>
  <c r="N7596" i="1"/>
  <c r="O7596" i="1"/>
  <c r="P7596" i="1"/>
  <c r="Q7596" i="1"/>
  <c r="U7596" i="1" s="1"/>
  <c r="R7596" i="1"/>
  <c r="S7596" i="1"/>
  <c r="T7596" i="1"/>
  <c r="V7596" i="1"/>
  <c r="I7597" i="1"/>
  <c r="J7597" i="1"/>
  <c r="K7597" i="1"/>
  <c r="L7597" i="1"/>
  <c r="M7597" i="1"/>
  <c r="N7597" i="1"/>
  <c r="O7597" i="1"/>
  <c r="P7597" i="1"/>
  <c r="Q7597" i="1"/>
  <c r="R7597" i="1"/>
  <c r="S7597" i="1"/>
  <c r="T7597" i="1"/>
  <c r="U7597" i="1"/>
  <c r="V7597" i="1"/>
  <c r="I7598" i="1"/>
  <c r="J7598" i="1"/>
  <c r="K7598" i="1"/>
  <c r="L7598" i="1"/>
  <c r="M7598" i="1"/>
  <c r="N7598" i="1"/>
  <c r="O7598" i="1"/>
  <c r="P7598" i="1"/>
  <c r="Q7598" i="1"/>
  <c r="R7598" i="1"/>
  <c r="S7598" i="1"/>
  <c r="T7598" i="1"/>
  <c r="U7598" i="1"/>
  <c r="V7598" i="1"/>
  <c r="I7599" i="1"/>
  <c r="J7599" i="1"/>
  <c r="K7599" i="1"/>
  <c r="L7599" i="1"/>
  <c r="M7599" i="1"/>
  <c r="N7599" i="1"/>
  <c r="O7599" i="1"/>
  <c r="P7599" i="1"/>
  <c r="Q7599" i="1"/>
  <c r="R7599" i="1"/>
  <c r="S7599" i="1"/>
  <c r="T7599" i="1"/>
  <c r="U7599" i="1"/>
  <c r="V7599" i="1"/>
  <c r="I7600" i="1"/>
  <c r="J7600" i="1"/>
  <c r="K7600" i="1"/>
  <c r="L7600" i="1"/>
  <c r="M7600" i="1"/>
  <c r="N7600" i="1"/>
  <c r="O7600" i="1"/>
  <c r="P7600" i="1"/>
  <c r="Q7600" i="1"/>
  <c r="U7600" i="1" s="1"/>
  <c r="R7600" i="1"/>
  <c r="S7600" i="1"/>
  <c r="T7600" i="1"/>
  <c r="V7600" i="1"/>
  <c r="I7601" i="1"/>
  <c r="J7601" i="1"/>
  <c r="K7601" i="1"/>
  <c r="L7601" i="1"/>
  <c r="M7601" i="1"/>
  <c r="N7601" i="1"/>
  <c r="O7601" i="1"/>
  <c r="P7601" i="1"/>
  <c r="Q7601" i="1"/>
  <c r="U7601" i="1" s="1"/>
  <c r="S7601" i="1"/>
  <c r="T7601" i="1"/>
  <c r="V7601" i="1"/>
  <c r="I7602" i="1"/>
  <c r="J7602" i="1"/>
  <c r="K7602" i="1"/>
  <c r="L7602" i="1"/>
  <c r="M7602" i="1"/>
  <c r="N7602" i="1"/>
  <c r="O7602" i="1"/>
  <c r="P7602" i="1"/>
  <c r="Q7602" i="1"/>
  <c r="U7602" i="1" s="1"/>
  <c r="R7602" i="1"/>
  <c r="S7602" i="1"/>
  <c r="T7602" i="1"/>
  <c r="V7602" i="1"/>
  <c r="I7603" i="1"/>
  <c r="J7603" i="1"/>
  <c r="K7603" i="1"/>
  <c r="L7603" i="1"/>
  <c r="M7603" i="1"/>
  <c r="N7603" i="1"/>
  <c r="O7603" i="1"/>
  <c r="P7603" i="1"/>
  <c r="Q7603" i="1"/>
  <c r="R7603" i="1"/>
  <c r="S7603" i="1"/>
  <c r="T7603" i="1"/>
  <c r="U7603" i="1"/>
  <c r="V7603" i="1"/>
  <c r="I7604" i="1"/>
  <c r="J7604" i="1"/>
  <c r="K7604" i="1"/>
  <c r="L7604" i="1"/>
  <c r="M7604" i="1"/>
  <c r="N7604" i="1"/>
  <c r="O7604" i="1"/>
  <c r="P7604" i="1"/>
  <c r="Q7604" i="1"/>
  <c r="R7604" i="1"/>
  <c r="S7604" i="1"/>
  <c r="T7604" i="1"/>
  <c r="U7604" i="1"/>
  <c r="V7604" i="1"/>
  <c r="I7605" i="1"/>
  <c r="J7605" i="1"/>
  <c r="K7605" i="1"/>
  <c r="L7605" i="1"/>
  <c r="M7605" i="1"/>
  <c r="N7605" i="1"/>
  <c r="O7605" i="1"/>
  <c r="P7605" i="1"/>
  <c r="Q7605" i="1"/>
  <c r="R7605" i="1"/>
  <c r="S7605" i="1"/>
  <c r="T7605" i="1"/>
  <c r="U7605" i="1"/>
  <c r="V7605" i="1"/>
  <c r="I7606" i="1"/>
  <c r="J7606" i="1"/>
  <c r="K7606" i="1"/>
  <c r="L7606" i="1"/>
  <c r="M7606" i="1"/>
  <c r="N7606" i="1"/>
  <c r="O7606" i="1"/>
  <c r="P7606" i="1"/>
  <c r="Q7606" i="1"/>
  <c r="U7606" i="1" s="1"/>
  <c r="R7606" i="1"/>
  <c r="S7606" i="1"/>
  <c r="T7606" i="1"/>
  <c r="V7606" i="1"/>
  <c r="I7607" i="1"/>
  <c r="J7607" i="1"/>
  <c r="K7607" i="1"/>
  <c r="L7607" i="1"/>
  <c r="M7607" i="1"/>
  <c r="N7607" i="1"/>
  <c r="O7607" i="1"/>
  <c r="P7607" i="1"/>
  <c r="Q7607" i="1"/>
  <c r="U7607" i="1" s="1"/>
  <c r="R7607" i="1"/>
  <c r="S7607" i="1"/>
  <c r="T7607" i="1"/>
  <c r="V7607" i="1"/>
  <c r="I7608" i="1"/>
  <c r="J7608" i="1"/>
  <c r="K7608" i="1"/>
  <c r="L7608" i="1"/>
  <c r="M7608" i="1"/>
  <c r="N7608" i="1"/>
  <c r="O7608" i="1"/>
  <c r="P7608" i="1"/>
  <c r="Q7608" i="1"/>
  <c r="U7608" i="1" s="1"/>
  <c r="R7608" i="1"/>
  <c r="S7608" i="1"/>
  <c r="T7608" i="1"/>
  <c r="V7608" i="1"/>
  <c r="I7609" i="1"/>
  <c r="J7609" i="1"/>
  <c r="K7609" i="1"/>
  <c r="L7609" i="1"/>
  <c r="M7609" i="1"/>
  <c r="N7609" i="1"/>
  <c r="O7609" i="1"/>
  <c r="P7609" i="1"/>
  <c r="Q7609" i="1"/>
  <c r="R7609" i="1"/>
  <c r="S7609" i="1"/>
  <c r="T7609" i="1"/>
  <c r="U7609" i="1"/>
  <c r="V7609" i="1"/>
  <c r="I7610" i="1"/>
  <c r="J7610" i="1"/>
  <c r="K7610" i="1"/>
  <c r="L7610" i="1"/>
  <c r="M7610" i="1"/>
  <c r="N7610" i="1"/>
  <c r="O7610" i="1"/>
  <c r="P7610" i="1"/>
  <c r="Q7610" i="1"/>
  <c r="R7610" i="1"/>
  <c r="S7610" i="1"/>
  <c r="T7610" i="1"/>
  <c r="U7610" i="1"/>
  <c r="V7610" i="1"/>
  <c r="I7611" i="1"/>
  <c r="J7611" i="1"/>
  <c r="K7611" i="1"/>
  <c r="L7611" i="1"/>
  <c r="M7611" i="1"/>
  <c r="N7611" i="1"/>
  <c r="O7611" i="1"/>
  <c r="P7611" i="1"/>
  <c r="Q7611" i="1"/>
  <c r="R7611" i="1"/>
  <c r="S7611" i="1"/>
  <c r="T7611" i="1"/>
  <c r="U7611" i="1"/>
  <c r="V7611" i="1"/>
  <c r="I7612" i="1"/>
  <c r="J7612" i="1"/>
  <c r="K7612" i="1"/>
  <c r="L7612" i="1"/>
  <c r="M7612" i="1"/>
  <c r="N7612" i="1"/>
  <c r="O7612" i="1"/>
  <c r="P7612" i="1"/>
  <c r="Q7612" i="1"/>
  <c r="U7612" i="1" s="1"/>
  <c r="R7612" i="1"/>
  <c r="S7612" i="1"/>
  <c r="T7612" i="1"/>
  <c r="V7612" i="1"/>
  <c r="I7613" i="1"/>
  <c r="J7613" i="1"/>
  <c r="K7613" i="1"/>
  <c r="L7613" i="1"/>
  <c r="M7613" i="1"/>
  <c r="N7613" i="1"/>
  <c r="O7613" i="1"/>
  <c r="P7613" i="1"/>
  <c r="Q7613" i="1"/>
  <c r="U7613" i="1" s="1"/>
  <c r="S7613" i="1"/>
  <c r="T7613" i="1"/>
  <c r="V7613" i="1"/>
  <c r="I7614" i="1"/>
  <c r="J7614" i="1"/>
  <c r="K7614" i="1"/>
  <c r="L7614" i="1"/>
  <c r="M7614" i="1"/>
  <c r="N7614" i="1"/>
  <c r="O7614" i="1"/>
  <c r="P7614" i="1"/>
  <c r="Q7614" i="1"/>
  <c r="U7614" i="1" s="1"/>
  <c r="R7614" i="1"/>
  <c r="S7614" i="1"/>
  <c r="T7614" i="1"/>
  <c r="V7614" i="1"/>
  <c r="I7615" i="1"/>
  <c r="J7615" i="1"/>
  <c r="K7615" i="1"/>
  <c r="L7615" i="1"/>
  <c r="M7615" i="1"/>
  <c r="N7615" i="1"/>
  <c r="O7615" i="1"/>
  <c r="P7615" i="1"/>
  <c r="Q7615" i="1"/>
  <c r="R7615" i="1"/>
  <c r="S7615" i="1"/>
  <c r="T7615" i="1"/>
  <c r="U7615" i="1"/>
  <c r="V7615" i="1"/>
  <c r="I7616" i="1"/>
  <c r="J7616" i="1"/>
  <c r="K7616" i="1"/>
  <c r="L7616" i="1"/>
  <c r="M7616" i="1"/>
  <c r="N7616" i="1"/>
  <c r="O7616" i="1"/>
  <c r="P7616" i="1"/>
  <c r="Q7616" i="1"/>
  <c r="R7616" i="1"/>
  <c r="S7616" i="1"/>
  <c r="T7616" i="1"/>
  <c r="U7616" i="1"/>
  <c r="V7616" i="1"/>
  <c r="I7617" i="1"/>
  <c r="J7617" i="1"/>
  <c r="K7617" i="1"/>
  <c r="L7617" i="1"/>
  <c r="M7617" i="1"/>
  <c r="N7617" i="1"/>
  <c r="O7617" i="1"/>
  <c r="P7617" i="1"/>
  <c r="Q7617" i="1"/>
  <c r="R7617" i="1"/>
  <c r="S7617" i="1"/>
  <c r="T7617" i="1"/>
  <c r="U7617" i="1"/>
  <c r="V7617" i="1"/>
  <c r="I7618" i="1"/>
  <c r="J7618" i="1"/>
  <c r="K7618" i="1"/>
  <c r="L7618" i="1"/>
  <c r="M7618" i="1"/>
  <c r="N7618" i="1"/>
  <c r="O7618" i="1"/>
  <c r="P7618" i="1"/>
  <c r="Q7618" i="1"/>
  <c r="U7618" i="1" s="1"/>
  <c r="R7618" i="1"/>
  <c r="S7618" i="1"/>
  <c r="T7618" i="1"/>
  <c r="V7618" i="1"/>
  <c r="I7619" i="1"/>
  <c r="J7619" i="1"/>
  <c r="K7619" i="1"/>
  <c r="L7619" i="1"/>
  <c r="M7619" i="1"/>
  <c r="N7619" i="1"/>
  <c r="O7619" i="1"/>
  <c r="P7619" i="1"/>
  <c r="Q7619" i="1"/>
  <c r="U7619" i="1" s="1"/>
  <c r="R7619" i="1"/>
  <c r="S7619" i="1"/>
  <c r="T7619" i="1"/>
  <c r="V7619" i="1"/>
  <c r="I7620" i="1"/>
  <c r="J7620" i="1"/>
  <c r="K7620" i="1"/>
  <c r="L7620" i="1"/>
  <c r="M7620" i="1"/>
  <c r="N7620" i="1"/>
  <c r="O7620" i="1"/>
  <c r="P7620" i="1"/>
  <c r="Q7620" i="1"/>
  <c r="U7620" i="1" s="1"/>
  <c r="R7620" i="1"/>
  <c r="S7620" i="1"/>
  <c r="T7620" i="1"/>
  <c r="V7620" i="1"/>
  <c r="I7621" i="1"/>
  <c r="J7621" i="1"/>
  <c r="K7621" i="1"/>
  <c r="L7621" i="1"/>
  <c r="M7621" i="1"/>
  <c r="N7621" i="1"/>
  <c r="O7621" i="1"/>
  <c r="P7621" i="1"/>
  <c r="Q7621" i="1"/>
  <c r="R7621" i="1"/>
  <c r="S7621" i="1"/>
  <c r="T7621" i="1"/>
  <c r="U7621" i="1"/>
  <c r="V7621" i="1"/>
  <c r="I7622" i="1"/>
  <c r="J7622" i="1"/>
  <c r="K7622" i="1"/>
  <c r="L7622" i="1"/>
  <c r="M7622" i="1"/>
  <c r="N7622" i="1"/>
  <c r="O7622" i="1"/>
  <c r="P7622" i="1"/>
  <c r="Q7622" i="1"/>
  <c r="R7622" i="1"/>
  <c r="S7622" i="1"/>
  <c r="T7622" i="1"/>
  <c r="U7622" i="1"/>
  <c r="V7622" i="1"/>
  <c r="I7623" i="1"/>
  <c r="J7623" i="1"/>
  <c r="K7623" i="1"/>
  <c r="L7623" i="1"/>
  <c r="M7623" i="1"/>
  <c r="N7623" i="1"/>
  <c r="O7623" i="1"/>
  <c r="P7623" i="1"/>
  <c r="Q7623" i="1"/>
  <c r="R7623" i="1"/>
  <c r="S7623" i="1"/>
  <c r="T7623" i="1"/>
  <c r="U7623" i="1"/>
  <c r="V7623" i="1"/>
  <c r="I7624" i="1"/>
  <c r="J7624" i="1"/>
  <c r="K7624" i="1"/>
  <c r="L7624" i="1"/>
  <c r="M7624" i="1"/>
  <c r="N7624" i="1"/>
  <c r="O7624" i="1"/>
  <c r="P7624" i="1"/>
  <c r="Q7624" i="1"/>
  <c r="U7624" i="1" s="1"/>
  <c r="R7624" i="1"/>
  <c r="S7624" i="1"/>
  <c r="T7624" i="1"/>
  <c r="V7624" i="1"/>
  <c r="I7625" i="1"/>
  <c r="J7625" i="1"/>
  <c r="K7625" i="1"/>
  <c r="L7625" i="1"/>
  <c r="M7625" i="1"/>
  <c r="N7625" i="1"/>
  <c r="O7625" i="1"/>
  <c r="P7625" i="1"/>
  <c r="Q7625" i="1"/>
  <c r="U7625" i="1" s="1"/>
  <c r="S7625" i="1"/>
  <c r="T7625" i="1"/>
  <c r="V7625" i="1"/>
  <c r="I7626" i="1"/>
  <c r="J7626" i="1"/>
  <c r="K7626" i="1"/>
  <c r="L7626" i="1"/>
  <c r="M7626" i="1"/>
  <c r="N7626" i="1"/>
  <c r="O7626" i="1"/>
  <c r="P7626" i="1"/>
  <c r="Q7626" i="1"/>
  <c r="U7626" i="1" s="1"/>
  <c r="R7626" i="1"/>
  <c r="S7626" i="1"/>
  <c r="T7626" i="1"/>
  <c r="V7626" i="1"/>
  <c r="I7627" i="1"/>
  <c r="J7627" i="1"/>
  <c r="K7627" i="1"/>
  <c r="L7627" i="1"/>
  <c r="M7627" i="1"/>
  <c r="N7627" i="1"/>
  <c r="O7627" i="1"/>
  <c r="P7627" i="1"/>
  <c r="Q7627" i="1"/>
  <c r="R7627" i="1"/>
  <c r="S7627" i="1"/>
  <c r="T7627" i="1"/>
  <c r="U7627" i="1"/>
  <c r="V7627" i="1"/>
  <c r="I7628" i="1"/>
  <c r="J7628" i="1"/>
  <c r="K7628" i="1"/>
  <c r="L7628" i="1"/>
  <c r="M7628" i="1"/>
  <c r="N7628" i="1"/>
  <c r="O7628" i="1"/>
  <c r="P7628" i="1"/>
  <c r="Q7628" i="1"/>
  <c r="R7628" i="1"/>
  <c r="S7628" i="1"/>
  <c r="T7628" i="1"/>
  <c r="U7628" i="1"/>
  <c r="V7628" i="1"/>
  <c r="I7629" i="1"/>
  <c r="J7629" i="1"/>
  <c r="K7629" i="1"/>
  <c r="L7629" i="1"/>
  <c r="M7629" i="1"/>
  <c r="N7629" i="1"/>
  <c r="O7629" i="1"/>
  <c r="P7629" i="1"/>
  <c r="Q7629" i="1"/>
  <c r="R7629" i="1"/>
  <c r="S7629" i="1"/>
  <c r="T7629" i="1"/>
  <c r="U7629" i="1"/>
  <c r="V7629" i="1"/>
  <c r="I7630" i="1"/>
  <c r="J7630" i="1"/>
  <c r="K7630" i="1"/>
  <c r="L7630" i="1"/>
  <c r="M7630" i="1"/>
  <c r="N7630" i="1"/>
  <c r="O7630" i="1"/>
  <c r="P7630" i="1"/>
  <c r="Q7630" i="1"/>
  <c r="U7630" i="1" s="1"/>
  <c r="R7630" i="1"/>
  <c r="S7630" i="1"/>
  <c r="T7630" i="1"/>
  <c r="V7630" i="1"/>
  <c r="I7631" i="1"/>
  <c r="J7631" i="1"/>
  <c r="K7631" i="1"/>
  <c r="L7631" i="1"/>
  <c r="M7631" i="1"/>
  <c r="N7631" i="1"/>
  <c r="O7631" i="1"/>
  <c r="P7631" i="1"/>
  <c r="Q7631" i="1"/>
  <c r="U7631" i="1" s="1"/>
  <c r="R7631" i="1"/>
  <c r="S7631" i="1"/>
  <c r="T7631" i="1"/>
  <c r="V7631" i="1"/>
  <c r="I7632" i="1"/>
  <c r="J7632" i="1"/>
  <c r="K7632" i="1"/>
  <c r="L7632" i="1"/>
  <c r="M7632" i="1"/>
  <c r="N7632" i="1"/>
  <c r="O7632" i="1"/>
  <c r="P7632" i="1"/>
  <c r="Q7632" i="1"/>
  <c r="U7632" i="1" s="1"/>
  <c r="R7632" i="1"/>
  <c r="S7632" i="1"/>
  <c r="T7632" i="1"/>
  <c r="V7632" i="1"/>
  <c r="I7633" i="1"/>
  <c r="J7633" i="1"/>
  <c r="K7633" i="1"/>
  <c r="L7633" i="1"/>
  <c r="M7633" i="1"/>
  <c r="N7633" i="1"/>
  <c r="O7633" i="1"/>
  <c r="P7633" i="1"/>
  <c r="Q7633" i="1"/>
  <c r="R7633" i="1"/>
  <c r="S7633" i="1"/>
  <c r="T7633" i="1"/>
  <c r="U7633" i="1"/>
  <c r="V7633" i="1"/>
  <c r="I7634" i="1"/>
  <c r="J7634" i="1"/>
  <c r="K7634" i="1"/>
  <c r="L7634" i="1"/>
  <c r="M7634" i="1"/>
  <c r="N7634" i="1"/>
  <c r="O7634" i="1"/>
  <c r="P7634" i="1"/>
  <c r="Q7634" i="1"/>
  <c r="R7634" i="1"/>
  <c r="S7634" i="1"/>
  <c r="T7634" i="1"/>
  <c r="U7634" i="1"/>
  <c r="V7634" i="1"/>
  <c r="I7635" i="1"/>
  <c r="J7635" i="1"/>
  <c r="K7635" i="1"/>
  <c r="L7635" i="1"/>
  <c r="M7635" i="1"/>
  <c r="N7635" i="1"/>
  <c r="O7635" i="1"/>
  <c r="P7635" i="1"/>
  <c r="Q7635" i="1"/>
  <c r="R7635" i="1"/>
  <c r="S7635" i="1"/>
  <c r="T7635" i="1"/>
  <c r="U7635" i="1"/>
  <c r="V7635" i="1"/>
  <c r="I7636" i="1"/>
  <c r="J7636" i="1"/>
  <c r="K7636" i="1"/>
  <c r="L7636" i="1"/>
  <c r="M7636" i="1"/>
  <c r="N7636" i="1"/>
  <c r="O7636" i="1"/>
  <c r="P7636" i="1"/>
  <c r="Q7636" i="1"/>
  <c r="U7636" i="1" s="1"/>
  <c r="R7636" i="1"/>
  <c r="S7636" i="1"/>
  <c r="T7636" i="1"/>
  <c r="V7636" i="1"/>
  <c r="I7637" i="1"/>
  <c r="J7637" i="1"/>
  <c r="K7637" i="1"/>
  <c r="L7637" i="1"/>
  <c r="M7637" i="1"/>
  <c r="N7637" i="1"/>
  <c r="O7637" i="1"/>
  <c r="P7637" i="1"/>
  <c r="Q7637" i="1"/>
  <c r="U7637" i="1" s="1"/>
  <c r="S7637" i="1"/>
  <c r="T7637" i="1"/>
  <c r="V7637" i="1"/>
  <c r="I7638" i="1"/>
  <c r="J7638" i="1"/>
  <c r="K7638" i="1"/>
  <c r="L7638" i="1"/>
  <c r="M7638" i="1"/>
  <c r="N7638" i="1"/>
  <c r="O7638" i="1"/>
  <c r="P7638" i="1"/>
  <c r="Q7638" i="1"/>
  <c r="U7638" i="1" s="1"/>
  <c r="R7638" i="1"/>
  <c r="S7638" i="1"/>
  <c r="T7638" i="1"/>
  <c r="V7638" i="1"/>
  <c r="I7639" i="1"/>
  <c r="J7639" i="1"/>
  <c r="K7639" i="1"/>
  <c r="L7639" i="1"/>
  <c r="M7639" i="1"/>
  <c r="N7639" i="1"/>
  <c r="O7639" i="1"/>
  <c r="P7639" i="1"/>
  <c r="Q7639" i="1"/>
  <c r="R7639" i="1"/>
  <c r="S7639" i="1"/>
  <c r="T7639" i="1"/>
  <c r="U7639" i="1"/>
  <c r="V7639" i="1"/>
  <c r="I7640" i="1"/>
  <c r="J7640" i="1"/>
  <c r="K7640" i="1"/>
  <c r="L7640" i="1"/>
  <c r="M7640" i="1"/>
  <c r="N7640" i="1"/>
  <c r="O7640" i="1"/>
  <c r="P7640" i="1"/>
  <c r="Q7640" i="1"/>
  <c r="R7640" i="1"/>
  <c r="S7640" i="1"/>
  <c r="T7640" i="1"/>
  <c r="U7640" i="1"/>
  <c r="V7640" i="1"/>
  <c r="I7641" i="1"/>
  <c r="J7641" i="1"/>
  <c r="K7641" i="1"/>
  <c r="L7641" i="1"/>
  <c r="M7641" i="1"/>
  <c r="N7641" i="1"/>
  <c r="O7641" i="1"/>
  <c r="P7641" i="1"/>
  <c r="Q7641" i="1"/>
  <c r="R7641" i="1"/>
  <c r="S7641" i="1"/>
  <c r="T7641" i="1"/>
  <c r="U7641" i="1"/>
  <c r="V7641" i="1"/>
  <c r="I7642" i="1"/>
  <c r="J7642" i="1"/>
  <c r="K7642" i="1"/>
  <c r="L7642" i="1"/>
  <c r="M7642" i="1"/>
  <c r="N7642" i="1"/>
  <c r="O7642" i="1"/>
  <c r="P7642" i="1"/>
  <c r="Q7642" i="1"/>
  <c r="U7642" i="1" s="1"/>
  <c r="R7642" i="1"/>
  <c r="S7642" i="1"/>
  <c r="T7642" i="1"/>
  <c r="V7642" i="1"/>
  <c r="I7643" i="1"/>
  <c r="J7643" i="1"/>
  <c r="K7643" i="1"/>
  <c r="L7643" i="1"/>
  <c r="M7643" i="1"/>
  <c r="N7643" i="1"/>
  <c r="O7643" i="1"/>
  <c r="P7643" i="1"/>
  <c r="Q7643" i="1"/>
  <c r="U7643" i="1" s="1"/>
  <c r="S7643" i="1"/>
  <c r="T7643" i="1"/>
  <c r="V7643" i="1"/>
  <c r="I7644" i="1"/>
  <c r="J7644" i="1"/>
  <c r="K7644" i="1"/>
  <c r="L7644" i="1"/>
  <c r="M7644" i="1"/>
  <c r="N7644" i="1"/>
  <c r="O7644" i="1"/>
  <c r="P7644" i="1"/>
  <c r="Q7644" i="1"/>
  <c r="U7644" i="1" s="1"/>
  <c r="R7644" i="1"/>
  <c r="S7644" i="1"/>
  <c r="T7644" i="1"/>
  <c r="V7644" i="1"/>
  <c r="I7645" i="1"/>
  <c r="J7645" i="1"/>
  <c r="K7645" i="1"/>
  <c r="L7645" i="1"/>
  <c r="M7645" i="1"/>
  <c r="N7645" i="1"/>
  <c r="O7645" i="1"/>
  <c r="P7645" i="1"/>
  <c r="Q7645" i="1"/>
  <c r="R7645" i="1"/>
  <c r="S7645" i="1"/>
  <c r="T7645" i="1"/>
  <c r="U7645" i="1"/>
  <c r="V7645" i="1"/>
  <c r="I7646" i="1"/>
  <c r="J7646" i="1"/>
  <c r="K7646" i="1"/>
  <c r="L7646" i="1"/>
  <c r="M7646" i="1"/>
  <c r="N7646" i="1"/>
  <c r="O7646" i="1"/>
  <c r="P7646" i="1"/>
  <c r="Q7646" i="1"/>
  <c r="R7646" i="1"/>
  <c r="S7646" i="1"/>
  <c r="T7646" i="1"/>
  <c r="U7646" i="1"/>
  <c r="V7646" i="1"/>
  <c r="I7647" i="1"/>
  <c r="J7647" i="1"/>
  <c r="K7647" i="1"/>
  <c r="L7647" i="1"/>
  <c r="M7647" i="1"/>
  <c r="N7647" i="1"/>
  <c r="O7647" i="1"/>
  <c r="P7647" i="1"/>
  <c r="Q7647" i="1"/>
  <c r="R7647" i="1"/>
  <c r="S7647" i="1"/>
  <c r="T7647" i="1"/>
  <c r="U7647" i="1"/>
  <c r="V7647" i="1"/>
  <c r="I7648" i="1"/>
  <c r="J7648" i="1"/>
  <c r="K7648" i="1"/>
  <c r="L7648" i="1"/>
  <c r="M7648" i="1"/>
  <c r="N7648" i="1"/>
  <c r="O7648" i="1"/>
  <c r="P7648" i="1"/>
  <c r="Q7648" i="1"/>
  <c r="U7648" i="1" s="1"/>
  <c r="R7648" i="1"/>
  <c r="S7648" i="1"/>
  <c r="T7648" i="1"/>
  <c r="V7648" i="1"/>
  <c r="I7649" i="1"/>
  <c r="J7649" i="1"/>
  <c r="K7649" i="1"/>
  <c r="L7649" i="1"/>
  <c r="M7649" i="1"/>
  <c r="N7649" i="1"/>
  <c r="O7649" i="1"/>
  <c r="P7649" i="1"/>
  <c r="Q7649" i="1"/>
  <c r="U7649" i="1" s="1"/>
  <c r="S7649" i="1"/>
  <c r="T7649" i="1"/>
  <c r="V7649" i="1"/>
  <c r="I7650" i="1"/>
  <c r="J7650" i="1"/>
  <c r="K7650" i="1"/>
  <c r="L7650" i="1"/>
  <c r="M7650" i="1"/>
  <c r="N7650" i="1"/>
  <c r="O7650" i="1"/>
  <c r="P7650" i="1"/>
  <c r="Q7650" i="1"/>
  <c r="U7650" i="1" s="1"/>
  <c r="R7650" i="1"/>
  <c r="S7650" i="1"/>
  <c r="T7650" i="1"/>
  <c r="V7650" i="1"/>
  <c r="I7651" i="1"/>
  <c r="J7651" i="1"/>
  <c r="K7651" i="1"/>
  <c r="L7651" i="1"/>
  <c r="M7651" i="1"/>
  <c r="N7651" i="1"/>
  <c r="O7651" i="1"/>
  <c r="P7651" i="1"/>
  <c r="Q7651" i="1"/>
  <c r="R7651" i="1"/>
  <c r="S7651" i="1"/>
  <c r="T7651" i="1"/>
  <c r="U7651" i="1"/>
  <c r="V7651" i="1"/>
  <c r="I7652" i="1"/>
  <c r="J7652" i="1"/>
  <c r="K7652" i="1"/>
  <c r="L7652" i="1"/>
  <c r="M7652" i="1"/>
  <c r="N7652" i="1"/>
  <c r="O7652" i="1"/>
  <c r="P7652" i="1"/>
  <c r="Q7652" i="1"/>
  <c r="R7652" i="1"/>
  <c r="S7652" i="1"/>
  <c r="T7652" i="1"/>
  <c r="U7652" i="1"/>
  <c r="V7652" i="1"/>
  <c r="I7653" i="1"/>
  <c r="J7653" i="1"/>
  <c r="K7653" i="1"/>
  <c r="L7653" i="1"/>
  <c r="M7653" i="1"/>
  <c r="N7653" i="1"/>
  <c r="O7653" i="1"/>
  <c r="P7653" i="1"/>
  <c r="Q7653" i="1"/>
  <c r="R7653" i="1"/>
  <c r="S7653" i="1"/>
  <c r="T7653" i="1"/>
  <c r="U7653" i="1"/>
  <c r="V7653" i="1"/>
  <c r="I7654" i="1"/>
  <c r="J7654" i="1"/>
  <c r="K7654" i="1"/>
  <c r="L7654" i="1"/>
  <c r="M7654" i="1"/>
  <c r="N7654" i="1"/>
  <c r="O7654" i="1"/>
  <c r="P7654" i="1"/>
  <c r="Q7654" i="1"/>
  <c r="U7654" i="1" s="1"/>
  <c r="R7654" i="1"/>
  <c r="S7654" i="1"/>
  <c r="T7654" i="1"/>
  <c r="V7654" i="1"/>
  <c r="I7655" i="1"/>
  <c r="J7655" i="1"/>
  <c r="K7655" i="1"/>
  <c r="L7655" i="1"/>
  <c r="M7655" i="1"/>
  <c r="N7655" i="1"/>
  <c r="O7655" i="1"/>
  <c r="P7655" i="1"/>
  <c r="Q7655" i="1"/>
  <c r="U7655" i="1" s="1"/>
  <c r="R7655" i="1"/>
  <c r="S7655" i="1"/>
  <c r="T7655" i="1"/>
  <c r="V7655" i="1"/>
  <c r="I7656" i="1"/>
  <c r="J7656" i="1"/>
  <c r="K7656" i="1"/>
  <c r="L7656" i="1"/>
  <c r="M7656" i="1"/>
  <c r="N7656" i="1"/>
  <c r="O7656" i="1"/>
  <c r="P7656" i="1"/>
  <c r="Q7656" i="1"/>
  <c r="U7656" i="1" s="1"/>
  <c r="R7656" i="1"/>
  <c r="S7656" i="1"/>
  <c r="T7656" i="1"/>
  <c r="V7656" i="1"/>
  <c r="I7657" i="1"/>
  <c r="J7657" i="1"/>
  <c r="K7657" i="1"/>
  <c r="L7657" i="1"/>
  <c r="M7657" i="1"/>
  <c r="N7657" i="1"/>
  <c r="O7657" i="1"/>
  <c r="P7657" i="1"/>
  <c r="Q7657" i="1"/>
  <c r="R7657" i="1"/>
  <c r="S7657" i="1"/>
  <c r="T7657" i="1"/>
  <c r="U7657" i="1"/>
  <c r="V7657" i="1"/>
  <c r="I7658" i="1"/>
  <c r="J7658" i="1"/>
  <c r="K7658" i="1"/>
  <c r="L7658" i="1"/>
  <c r="M7658" i="1"/>
  <c r="N7658" i="1"/>
  <c r="O7658" i="1"/>
  <c r="P7658" i="1"/>
  <c r="Q7658" i="1"/>
  <c r="R7658" i="1"/>
  <c r="S7658" i="1"/>
  <c r="T7658" i="1"/>
  <c r="U7658" i="1"/>
  <c r="V7658" i="1"/>
  <c r="I7659" i="1"/>
  <c r="J7659" i="1"/>
  <c r="K7659" i="1"/>
  <c r="L7659" i="1"/>
  <c r="M7659" i="1"/>
  <c r="N7659" i="1"/>
  <c r="O7659" i="1"/>
  <c r="P7659" i="1"/>
  <c r="Q7659" i="1"/>
  <c r="R7659" i="1"/>
  <c r="S7659" i="1"/>
  <c r="T7659" i="1"/>
  <c r="U7659" i="1"/>
  <c r="V7659" i="1"/>
  <c r="I7660" i="1"/>
  <c r="J7660" i="1"/>
  <c r="K7660" i="1"/>
  <c r="L7660" i="1"/>
  <c r="M7660" i="1"/>
  <c r="N7660" i="1"/>
  <c r="O7660" i="1"/>
  <c r="P7660" i="1"/>
  <c r="Q7660" i="1"/>
  <c r="U7660" i="1" s="1"/>
  <c r="R7660" i="1"/>
  <c r="S7660" i="1"/>
  <c r="T7660" i="1"/>
  <c r="V7660" i="1"/>
  <c r="I7661" i="1"/>
  <c r="J7661" i="1"/>
  <c r="K7661" i="1"/>
  <c r="L7661" i="1"/>
  <c r="M7661" i="1"/>
  <c r="N7661" i="1"/>
  <c r="O7661" i="1"/>
  <c r="P7661" i="1"/>
  <c r="Q7661" i="1"/>
  <c r="U7661" i="1" s="1"/>
  <c r="S7661" i="1"/>
  <c r="T7661" i="1"/>
  <c r="V7661" i="1"/>
  <c r="I7662" i="1"/>
  <c r="J7662" i="1"/>
  <c r="K7662" i="1"/>
  <c r="L7662" i="1"/>
  <c r="M7662" i="1"/>
  <c r="N7662" i="1"/>
  <c r="O7662" i="1"/>
  <c r="P7662" i="1"/>
  <c r="Q7662" i="1"/>
  <c r="U7662" i="1" s="1"/>
  <c r="R7662" i="1"/>
  <c r="S7662" i="1"/>
  <c r="T7662" i="1"/>
  <c r="V7662" i="1"/>
  <c r="I7663" i="1"/>
  <c r="J7663" i="1"/>
  <c r="K7663" i="1"/>
  <c r="L7663" i="1"/>
  <c r="M7663" i="1"/>
  <c r="N7663" i="1"/>
  <c r="O7663" i="1"/>
  <c r="P7663" i="1"/>
  <c r="Q7663" i="1"/>
  <c r="R7663" i="1"/>
  <c r="S7663" i="1"/>
  <c r="T7663" i="1"/>
  <c r="U7663" i="1"/>
  <c r="V7663" i="1"/>
  <c r="I7664" i="1"/>
  <c r="J7664" i="1"/>
  <c r="K7664" i="1"/>
  <c r="L7664" i="1"/>
  <c r="M7664" i="1"/>
  <c r="N7664" i="1"/>
  <c r="O7664" i="1"/>
  <c r="P7664" i="1"/>
  <c r="Q7664" i="1"/>
  <c r="R7664" i="1"/>
  <c r="S7664" i="1"/>
  <c r="T7664" i="1"/>
  <c r="U7664" i="1"/>
  <c r="V7664" i="1"/>
  <c r="I7665" i="1"/>
  <c r="J7665" i="1"/>
  <c r="K7665" i="1"/>
  <c r="L7665" i="1"/>
  <c r="M7665" i="1"/>
  <c r="N7665" i="1"/>
  <c r="O7665" i="1"/>
  <c r="P7665" i="1"/>
  <c r="Q7665" i="1"/>
  <c r="R7665" i="1"/>
  <c r="S7665" i="1"/>
  <c r="T7665" i="1"/>
  <c r="U7665" i="1"/>
  <c r="V7665" i="1"/>
  <c r="I7666" i="1"/>
  <c r="J7666" i="1"/>
  <c r="K7666" i="1"/>
  <c r="L7666" i="1"/>
  <c r="M7666" i="1"/>
  <c r="N7666" i="1"/>
  <c r="O7666" i="1"/>
  <c r="P7666" i="1"/>
  <c r="Q7666" i="1"/>
  <c r="U7666" i="1" s="1"/>
  <c r="R7666" i="1"/>
  <c r="S7666" i="1"/>
  <c r="T7666" i="1"/>
  <c r="V7666" i="1"/>
  <c r="I7667" i="1"/>
  <c r="J7667" i="1"/>
  <c r="K7667" i="1"/>
  <c r="L7667" i="1"/>
  <c r="M7667" i="1"/>
  <c r="N7667" i="1"/>
  <c r="O7667" i="1"/>
  <c r="P7667" i="1"/>
  <c r="Q7667" i="1"/>
  <c r="U7667" i="1" s="1"/>
  <c r="R7667" i="1"/>
  <c r="S7667" i="1"/>
  <c r="T7667" i="1"/>
  <c r="V7667" i="1"/>
  <c r="I7668" i="1"/>
  <c r="J7668" i="1"/>
  <c r="K7668" i="1"/>
  <c r="L7668" i="1"/>
  <c r="M7668" i="1"/>
  <c r="N7668" i="1"/>
  <c r="O7668" i="1"/>
  <c r="P7668" i="1"/>
  <c r="Q7668" i="1"/>
  <c r="U7668" i="1" s="1"/>
  <c r="R7668" i="1"/>
  <c r="S7668" i="1"/>
  <c r="T7668" i="1"/>
  <c r="V7668" i="1"/>
  <c r="I7669" i="1"/>
  <c r="J7669" i="1"/>
  <c r="K7669" i="1"/>
  <c r="L7669" i="1"/>
  <c r="M7669" i="1"/>
  <c r="N7669" i="1"/>
  <c r="O7669" i="1"/>
  <c r="P7669" i="1"/>
  <c r="Q7669" i="1"/>
  <c r="R7669" i="1"/>
  <c r="S7669" i="1"/>
  <c r="T7669" i="1"/>
  <c r="U7669" i="1"/>
  <c r="V7669" i="1"/>
  <c r="I7670" i="1"/>
  <c r="J7670" i="1"/>
  <c r="K7670" i="1"/>
  <c r="L7670" i="1"/>
  <c r="M7670" i="1"/>
  <c r="N7670" i="1"/>
  <c r="O7670" i="1"/>
  <c r="P7670" i="1"/>
  <c r="Q7670" i="1"/>
  <c r="R7670" i="1"/>
  <c r="S7670" i="1"/>
  <c r="T7670" i="1"/>
  <c r="U7670" i="1"/>
  <c r="V7670" i="1"/>
  <c r="I7671" i="1"/>
  <c r="J7671" i="1"/>
  <c r="K7671" i="1"/>
  <c r="L7671" i="1"/>
  <c r="M7671" i="1"/>
  <c r="N7671" i="1"/>
  <c r="O7671" i="1"/>
  <c r="P7671" i="1"/>
  <c r="Q7671" i="1"/>
  <c r="R7671" i="1"/>
  <c r="S7671" i="1"/>
  <c r="T7671" i="1"/>
  <c r="U7671" i="1"/>
  <c r="V7671" i="1"/>
  <c r="I7672" i="1"/>
  <c r="J7672" i="1"/>
  <c r="K7672" i="1"/>
  <c r="L7672" i="1"/>
  <c r="M7672" i="1"/>
  <c r="N7672" i="1"/>
  <c r="O7672" i="1"/>
  <c r="P7672" i="1"/>
  <c r="Q7672" i="1"/>
  <c r="U7672" i="1" s="1"/>
  <c r="R7672" i="1"/>
  <c r="S7672" i="1"/>
  <c r="T7672" i="1"/>
  <c r="V7672" i="1"/>
  <c r="I7673" i="1"/>
  <c r="J7673" i="1"/>
  <c r="K7673" i="1"/>
  <c r="L7673" i="1"/>
  <c r="M7673" i="1"/>
  <c r="N7673" i="1"/>
  <c r="O7673" i="1"/>
  <c r="P7673" i="1"/>
  <c r="Q7673" i="1"/>
  <c r="U7673" i="1" s="1"/>
  <c r="S7673" i="1"/>
  <c r="T7673" i="1"/>
  <c r="V7673" i="1"/>
  <c r="I7674" i="1"/>
  <c r="J7674" i="1"/>
  <c r="K7674" i="1"/>
  <c r="L7674" i="1"/>
  <c r="M7674" i="1"/>
  <c r="N7674" i="1"/>
  <c r="O7674" i="1"/>
  <c r="P7674" i="1"/>
  <c r="Q7674" i="1"/>
  <c r="U7674" i="1" s="1"/>
  <c r="R7674" i="1"/>
  <c r="S7674" i="1"/>
  <c r="T7674" i="1"/>
  <c r="V7674" i="1"/>
  <c r="I7675" i="1"/>
  <c r="J7675" i="1"/>
  <c r="K7675" i="1"/>
  <c r="L7675" i="1"/>
  <c r="M7675" i="1"/>
  <c r="N7675" i="1"/>
  <c r="O7675" i="1"/>
  <c r="P7675" i="1"/>
  <c r="Q7675" i="1"/>
  <c r="R7675" i="1"/>
  <c r="S7675" i="1"/>
  <c r="T7675" i="1"/>
  <c r="U7675" i="1"/>
  <c r="V7675" i="1"/>
  <c r="I7676" i="1"/>
  <c r="J7676" i="1"/>
  <c r="K7676" i="1"/>
  <c r="L7676" i="1"/>
  <c r="M7676" i="1"/>
  <c r="N7676" i="1"/>
  <c r="O7676" i="1"/>
  <c r="P7676" i="1"/>
  <c r="Q7676" i="1"/>
  <c r="R7676" i="1"/>
  <c r="S7676" i="1"/>
  <c r="T7676" i="1"/>
  <c r="U7676" i="1"/>
  <c r="V7676" i="1"/>
  <c r="I7677" i="1"/>
  <c r="J7677" i="1"/>
  <c r="K7677" i="1"/>
  <c r="L7677" i="1"/>
  <c r="M7677" i="1"/>
  <c r="N7677" i="1"/>
  <c r="O7677" i="1"/>
  <c r="P7677" i="1"/>
  <c r="Q7677" i="1"/>
  <c r="R7677" i="1"/>
  <c r="S7677" i="1"/>
  <c r="T7677" i="1"/>
  <c r="U7677" i="1"/>
  <c r="V7677" i="1"/>
  <c r="I7678" i="1"/>
  <c r="J7678" i="1"/>
  <c r="K7678" i="1"/>
  <c r="L7678" i="1"/>
  <c r="M7678" i="1"/>
  <c r="N7678" i="1"/>
  <c r="O7678" i="1"/>
  <c r="P7678" i="1"/>
  <c r="Q7678" i="1"/>
  <c r="U7678" i="1" s="1"/>
  <c r="R7678" i="1"/>
  <c r="S7678" i="1"/>
  <c r="T7678" i="1"/>
  <c r="V7678" i="1"/>
  <c r="I7679" i="1"/>
  <c r="J7679" i="1"/>
  <c r="K7679" i="1"/>
  <c r="L7679" i="1"/>
  <c r="M7679" i="1"/>
  <c r="N7679" i="1"/>
  <c r="O7679" i="1"/>
  <c r="P7679" i="1"/>
  <c r="Q7679" i="1"/>
  <c r="U7679" i="1" s="1"/>
  <c r="R7679" i="1"/>
  <c r="S7679" i="1"/>
  <c r="T7679" i="1"/>
  <c r="V7679" i="1"/>
  <c r="I7680" i="1"/>
  <c r="J7680" i="1"/>
  <c r="K7680" i="1"/>
  <c r="L7680" i="1"/>
  <c r="M7680" i="1"/>
  <c r="N7680" i="1"/>
  <c r="O7680" i="1"/>
  <c r="P7680" i="1"/>
  <c r="Q7680" i="1"/>
  <c r="U7680" i="1" s="1"/>
  <c r="R7680" i="1"/>
  <c r="S7680" i="1"/>
  <c r="T7680" i="1"/>
  <c r="V7680" i="1"/>
  <c r="I7681" i="1"/>
  <c r="J7681" i="1"/>
  <c r="K7681" i="1"/>
  <c r="L7681" i="1"/>
  <c r="M7681" i="1"/>
  <c r="N7681" i="1"/>
  <c r="O7681" i="1"/>
  <c r="P7681" i="1"/>
  <c r="Q7681" i="1"/>
  <c r="R7681" i="1"/>
  <c r="S7681" i="1"/>
  <c r="T7681" i="1"/>
  <c r="U7681" i="1"/>
  <c r="V7681" i="1"/>
  <c r="I7682" i="1"/>
  <c r="J7682" i="1"/>
  <c r="K7682" i="1"/>
  <c r="L7682" i="1"/>
  <c r="M7682" i="1"/>
  <c r="N7682" i="1"/>
  <c r="O7682" i="1"/>
  <c r="P7682" i="1"/>
  <c r="Q7682" i="1"/>
  <c r="R7682" i="1"/>
  <c r="S7682" i="1"/>
  <c r="T7682" i="1"/>
  <c r="U7682" i="1"/>
  <c r="V7682" i="1"/>
  <c r="I7683" i="1"/>
  <c r="J7683" i="1"/>
  <c r="K7683" i="1"/>
  <c r="L7683" i="1"/>
  <c r="M7683" i="1"/>
  <c r="N7683" i="1"/>
  <c r="O7683" i="1"/>
  <c r="P7683" i="1"/>
  <c r="Q7683" i="1"/>
  <c r="R7683" i="1"/>
  <c r="S7683" i="1"/>
  <c r="T7683" i="1"/>
  <c r="U7683" i="1"/>
  <c r="V7683" i="1"/>
  <c r="I7684" i="1"/>
  <c r="J7684" i="1"/>
  <c r="K7684" i="1"/>
  <c r="L7684" i="1"/>
  <c r="M7684" i="1"/>
  <c r="N7684" i="1"/>
  <c r="O7684" i="1"/>
  <c r="P7684" i="1"/>
  <c r="Q7684" i="1"/>
  <c r="U7684" i="1" s="1"/>
  <c r="R7684" i="1"/>
  <c r="S7684" i="1"/>
  <c r="T7684" i="1"/>
  <c r="V7684" i="1"/>
  <c r="I7685" i="1"/>
  <c r="J7685" i="1"/>
  <c r="K7685" i="1"/>
  <c r="L7685" i="1"/>
  <c r="M7685" i="1"/>
  <c r="N7685" i="1"/>
  <c r="O7685" i="1"/>
  <c r="P7685" i="1"/>
  <c r="Q7685" i="1"/>
  <c r="U7685" i="1" s="1"/>
  <c r="S7685" i="1"/>
  <c r="T7685" i="1"/>
  <c r="V7685" i="1"/>
  <c r="I7686" i="1"/>
  <c r="J7686" i="1"/>
  <c r="K7686" i="1"/>
  <c r="L7686" i="1"/>
  <c r="M7686" i="1"/>
  <c r="N7686" i="1"/>
  <c r="O7686" i="1"/>
  <c r="P7686" i="1"/>
  <c r="Q7686" i="1"/>
  <c r="U7686" i="1" s="1"/>
  <c r="R7686" i="1"/>
  <c r="S7686" i="1"/>
  <c r="T7686" i="1"/>
  <c r="V7686" i="1"/>
  <c r="I7687" i="1"/>
  <c r="J7687" i="1"/>
  <c r="K7687" i="1"/>
  <c r="L7687" i="1"/>
  <c r="M7687" i="1"/>
  <c r="N7687" i="1"/>
  <c r="O7687" i="1"/>
  <c r="P7687" i="1"/>
  <c r="Q7687" i="1"/>
  <c r="R7687" i="1"/>
  <c r="S7687" i="1"/>
  <c r="T7687" i="1"/>
  <c r="U7687" i="1"/>
  <c r="V7687" i="1"/>
  <c r="I7688" i="1"/>
  <c r="J7688" i="1"/>
  <c r="K7688" i="1"/>
  <c r="L7688" i="1"/>
  <c r="M7688" i="1"/>
  <c r="N7688" i="1"/>
  <c r="O7688" i="1"/>
  <c r="P7688" i="1"/>
  <c r="Q7688" i="1"/>
  <c r="R7688" i="1"/>
  <c r="S7688" i="1"/>
  <c r="T7688" i="1"/>
  <c r="U7688" i="1"/>
  <c r="V7688" i="1"/>
  <c r="I7689" i="1"/>
  <c r="J7689" i="1"/>
  <c r="K7689" i="1"/>
  <c r="L7689" i="1"/>
  <c r="M7689" i="1"/>
  <c r="N7689" i="1"/>
  <c r="O7689" i="1"/>
  <c r="P7689" i="1"/>
  <c r="Q7689" i="1"/>
  <c r="R7689" i="1"/>
  <c r="S7689" i="1"/>
  <c r="T7689" i="1"/>
  <c r="U7689" i="1"/>
  <c r="V7689" i="1"/>
  <c r="I7690" i="1"/>
  <c r="J7690" i="1"/>
  <c r="K7690" i="1"/>
  <c r="L7690" i="1"/>
  <c r="M7690" i="1"/>
  <c r="N7690" i="1"/>
  <c r="O7690" i="1"/>
  <c r="P7690" i="1"/>
  <c r="Q7690" i="1"/>
  <c r="U7690" i="1" s="1"/>
  <c r="R7690" i="1"/>
  <c r="S7690" i="1"/>
  <c r="T7690" i="1"/>
  <c r="V7690" i="1"/>
  <c r="I7691" i="1"/>
  <c r="J7691" i="1"/>
  <c r="K7691" i="1"/>
  <c r="L7691" i="1"/>
  <c r="M7691" i="1"/>
  <c r="N7691" i="1"/>
  <c r="O7691" i="1"/>
  <c r="P7691" i="1"/>
  <c r="Q7691" i="1"/>
  <c r="U7691" i="1" s="1"/>
  <c r="S7691" i="1"/>
  <c r="T7691" i="1"/>
  <c r="V7691" i="1"/>
  <c r="I7692" i="1"/>
  <c r="J7692" i="1"/>
  <c r="K7692" i="1"/>
  <c r="L7692" i="1"/>
  <c r="M7692" i="1"/>
  <c r="N7692" i="1"/>
  <c r="O7692" i="1"/>
  <c r="P7692" i="1"/>
  <c r="Q7692" i="1"/>
  <c r="U7692" i="1" s="1"/>
  <c r="R7692" i="1"/>
  <c r="S7692" i="1"/>
  <c r="T7692" i="1"/>
  <c r="V7692" i="1"/>
  <c r="I7693" i="1"/>
  <c r="J7693" i="1"/>
  <c r="K7693" i="1"/>
  <c r="L7693" i="1"/>
  <c r="M7693" i="1"/>
  <c r="N7693" i="1"/>
  <c r="O7693" i="1"/>
  <c r="P7693" i="1"/>
  <c r="Q7693" i="1"/>
  <c r="R7693" i="1"/>
  <c r="S7693" i="1"/>
  <c r="T7693" i="1"/>
  <c r="U7693" i="1"/>
  <c r="V7693" i="1"/>
  <c r="I7694" i="1"/>
  <c r="J7694" i="1"/>
  <c r="K7694" i="1"/>
  <c r="L7694" i="1"/>
  <c r="M7694" i="1"/>
  <c r="N7694" i="1"/>
  <c r="O7694" i="1"/>
  <c r="P7694" i="1"/>
  <c r="Q7694" i="1"/>
  <c r="R7694" i="1"/>
  <c r="S7694" i="1"/>
  <c r="T7694" i="1"/>
  <c r="U7694" i="1"/>
  <c r="V7694" i="1"/>
  <c r="I7695" i="1"/>
  <c r="J7695" i="1"/>
  <c r="K7695" i="1"/>
  <c r="L7695" i="1"/>
  <c r="M7695" i="1"/>
  <c r="N7695" i="1"/>
  <c r="O7695" i="1"/>
  <c r="P7695" i="1"/>
  <c r="Q7695" i="1"/>
  <c r="R7695" i="1"/>
  <c r="S7695" i="1"/>
  <c r="T7695" i="1"/>
  <c r="U7695" i="1"/>
  <c r="V7695" i="1"/>
  <c r="I7696" i="1"/>
  <c r="J7696" i="1"/>
  <c r="K7696" i="1"/>
  <c r="L7696" i="1"/>
  <c r="M7696" i="1"/>
  <c r="N7696" i="1"/>
  <c r="O7696" i="1"/>
  <c r="P7696" i="1"/>
  <c r="Q7696" i="1"/>
  <c r="U7696" i="1" s="1"/>
  <c r="R7696" i="1"/>
  <c r="S7696" i="1"/>
  <c r="T7696" i="1"/>
  <c r="V7696" i="1"/>
  <c r="I7697" i="1"/>
  <c r="J7697" i="1"/>
  <c r="K7697" i="1"/>
  <c r="L7697" i="1"/>
  <c r="M7697" i="1"/>
  <c r="N7697" i="1"/>
  <c r="O7697" i="1"/>
  <c r="P7697" i="1"/>
  <c r="Q7697" i="1"/>
  <c r="U7697" i="1" s="1"/>
  <c r="S7697" i="1"/>
  <c r="T7697" i="1"/>
  <c r="V7697" i="1"/>
  <c r="I7698" i="1"/>
  <c r="J7698" i="1"/>
  <c r="K7698" i="1"/>
  <c r="L7698" i="1"/>
  <c r="M7698" i="1"/>
  <c r="N7698" i="1"/>
  <c r="O7698" i="1"/>
  <c r="P7698" i="1"/>
  <c r="Q7698" i="1"/>
  <c r="U7698" i="1" s="1"/>
  <c r="R7698" i="1"/>
  <c r="S7698" i="1"/>
  <c r="T7698" i="1"/>
  <c r="V7698" i="1"/>
  <c r="I7699" i="1"/>
  <c r="J7699" i="1"/>
  <c r="K7699" i="1"/>
  <c r="L7699" i="1"/>
  <c r="M7699" i="1"/>
  <c r="N7699" i="1"/>
  <c r="O7699" i="1"/>
  <c r="P7699" i="1"/>
  <c r="Q7699" i="1"/>
  <c r="R7699" i="1"/>
  <c r="S7699" i="1"/>
  <c r="T7699" i="1"/>
  <c r="U7699" i="1"/>
  <c r="V7699" i="1"/>
  <c r="I7700" i="1"/>
  <c r="J7700" i="1"/>
  <c r="K7700" i="1"/>
  <c r="L7700" i="1"/>
  <c r="M7700" i="1"/>
  <c r="N7700" i="1"/>
  <c r="O7700" i="1"/>
  <c r="P7700" i="1"/>
  <c r="Q7700" i="1"/>
  <c r="R7700" i="1"/>
  <c r="S7700" i="1"/>
  <c r="T7700" i="1"/>
  <c r="U7700" i="1"/>
  <c r="V7700" i="1"/>
  <c r="I7701" i="1"/>
  <c r="J7701" i="1"/>
  <c r="K7701" i="1"/>
  <c r="L7701" i="1"/>
  <c r="M7701" i="1"/>
  <c r="N7701" i="1"/>
  <c r="O7701" i="1"/>
  <c r="P7701" i="1"/>
  <c r="Q7701" i="1"/>
  <c r="R7701" i="1"/>
  <c r="S7701" i="1"/>
  <c r="T7701" i="1"/>
  <c r="U7701" i="1"/>
  <c r="V7701" i="1"/>
  <c r="I7702" i="1"/>
  <c r="J7702" i="1"/>
  <c r="K7702" i="1"/>
  <c r="L7702" i="1"/>
  <c r="M7702" i="1"/>
  <c r="N7702" i="1"/>
  <c r="O7702" i="1"/>
  <c r="P7702" i="1"/>
  <c r="Q7702" i="1"/>
  <c r="U7702" i="1" s="1"/>
  <c r="R7702" i="1"/>
  <c r="S7702" i="1"/>
  <c r="T7702" i="1"/>
  <c r="V7702" i="1"/>
  <c r="I7703" i="1"/>
  <c r="J7703" i="1"/>
  <c r="K7703" i="1"/>
  <c r="L7703" i="1"/>
  <c r="M7703" i="1"/>
  <c r="N7703" i="1"/>
  <c r="O7703" i="1"/>
  <c r="P7703" i="1"/>
  <c r="Q7703" i="1"/>
  <c r="U7703" i="1" s="1"/>
  <c r="R7703" i="1"/>
  <c r="S7703" i="1"/>
  <c r="T7703" i="1"/>
  <c r="V7703" i="1"/>
  <c r="I7704" i="1"/>
  <c r="J7704" i="1"/>
  <c r="K7704" i="1"/>
  <c r="L7704" i="1"/>
  <c r="M7704" i="1"/>
  <c r="N7704" i="1"/>
  <c r="O7704" i="1"/>
  <c r="P7704" i="1"/>
  <c r="Q7704" i="1"/>
  <c r="U7704" i="1" s="1"/>
  <c r="R7704" i="1"/>
  <c r="S7704" i="1"/>
  <c r="T7704" i="1"/>
  <c r="V7704" i="1"/>
  <c r="I7705" i="1"/>
  <c r="J7705" i="1"/>
  <c r="K7705" i="1"/>
  <c r="L7705" i="1"/>
  <c r="M7705" i="1"/>
  <c r="N7705" i="1"/>
  <c r="O7705" i="1"/>
  <c r="P7705" i="1"/>
  <c r="Q7705" i="1"/>
  <c r="R7705" i="1"/>
  <c r="S7705" i="1"/>
  <c r="T7705" i="1"/>
  <c r="U7705" i="1"/>
  <c r="V7705" i="1"/>
  <c r="I7706" i="1"/>
  <c r="J7706" i="1"/>
  <c r="K7706" i="1"/>
  <c r="L7706" i="1"/>
  <c r="M7706" i="1"/>
  <c r="N7706" i="1"/>
  <c r="O7706" i="1"/>
  <c r="P7706" i="1"/>
  <c r="Q7706" i="1"/>
  <c r="R7706" i="1"/>
  <c r="S7706" i="1"/>
  <c r="T7706" i="1"/>
  <c r="U7706" i="1"/>
  <c r="V7706" i="1"/>
  <c r="I7707" i="1"/>
  <c r="J7707" i="1"/>
  <c r="K7707" i="1"/>
  <c r="L7707" i="1"/>
  <c r="M7707" i="1"/>
  <c r="N7707" i="1"/>
  <c r="O7707" i="1"/>
  <c r="P7707" i="1"/>
  <c r="Q7707" i="1"/>
  <c r="R7707" i="1"/>
  <c r="S7707" i="1"/>
  <c r="T7707" i="1"/>
  <c r="U7707" i="1"/>
  <c r="V7707" i="1"/>
  <c r="I7708" i="1"/>
  <c r="J7708" i="1"/>
  <c r="K7708" i="1"/>
  <c r="L7708" i="1"/>
  <c r="M7708" i="1"/>
  <c r="N7708" i="1"/>
  <c r="O7708" i="1"/>
  <c r="P7708" i="1"/>
  <c r="Q7708" i="1"/>
  <c r="U7708" i="1" s="1"/>
  <c r="R7708" i="1"/>
  <c r="S7708" i="1"/>
  <c r="T7708" i="1"/>
  <c r="V7708" i="1"/>
  <c r="I7709" i="1"/>
  <c r="J7709" i="1"/>
  <c r="K7709" i="1"/>
  <c r="L7709" i="1"/>
  <c r="M7709" i="1"/>
  <c r="N7709" i="1"/>
  <c r="O7709" i="1"/>
  <c r="P7709" i="1"/>
  <c r="Q7709" i="1"/>
  <c r="U7709" i="1" s="1"/>
  <c r="S7709" i="1"/>
  <c r="T7709" i="1"/>
  <c r="V7709" i="1"/>
  <c r="I7710" i="1"/>
  <c r="J7710" i="1"/>
  <c r="K7710" i="1"/>
  <c r="L7710" i="1"/>
  <c r="M7710" i="1"/>
  <c r="N7710" i="1"/>
  <c r="O7710" i="1"/>
  <c r="P7710" i="1"/>
  <c r="Q7710" i="1"/>
  <c r="U7710" i="1" s="1"/>
  <c r="R7710" i="1"/>
  <c r="S7710" i="1"/>
  <c r="T7710" i="1"/>
  <c r="V7710" i="1"/>
  <c r="I7711" i="1"/>
  <c r="J7711" i="1"/>
  <c r="K7711" i="1"/>
  <c r="L7711" i="1"/>
  <c r="M7711" i="1"/>
  <c r="N7711" i="1"/>
  <c r="O7711" i="1"/>
  <c r="P7711" i="1"/>
  <c r="Q7711" i="1"/>
  <c r="R7711" i="1"/>
  <c r="S7711" i="1"/>
  <c r="T7711" i="1"/>
  <c r="U7711" i="1"/>
  <c r="V7711" i="1"/>
  <c r="I7712" i="1"/>
  <c r="J7712" i="1"/>
  <c r="K7712" i="1"/>
  <c r="L7712" i="1"/>
  <c r="M7712" i="1"/>
  <c r="N7712" i="1"/>
  <c r="O7712" i="1"/>
  <c r="P7712" i="1"/>
  <c r="Q7712" i="1"/>
  <c r="R7712" i="1"/>
  <c r="S7712" i="1"/>
  <c r="T7712" i="1"/>
  <c r="U7712" i="1"/>
  <c r="V7712" i="1"/>
  <c r="I7713" i="1"/>
  <c r="J7713" i="1"/>
  <c r="K7713" i="1"/>
  <c r="L7713" i="1"/>
  <c r="M7713" i="1"/>
  <c r="N7713" i="1"/>
  <c r="O7713" i="1"/>
  <c r="P7713" i="1"/>
  <c r="Q7713" i="1"/>
  <c r="R7713" i="1"/>
  <c r="S7713" i="1"/>
  <c r="T7713" i="1"/>
  <c r="U7713" i="1"/>
  <c r="V7713" i="1"/>
  <c r="I7714" i="1"/>
  <c r="J7714" i="1"/>
  <c r="K7714" i="1"/>
  <c r="L7714" i="1"/>
  <c r="M7714" i="1"/>
  <c r="N7714" i="1"/>
  <c r="O7714" i="1"/>
  <c r="P7714" i="1"/>
  <c r="Q7714" i="1"/>
  <c r="U7714" i="1" s="1"/>
  <c r="S7714" i="1"/>
  <c r="T7714" i="1"/>
  <c r="V7714" i="1"/>
  <c r="I7715" i="1"/>
  <c r="J7715" i="1"/>
  <c r="K7715" i="1"/>
  <c r="L7715" i="1"/>
  <c r="M7715" i="1"/>
  <c r="N7715" i="1"/>
  <c r="O7715" i="1"/>
  <c r="P7715" i="1"/>
  <c r="Q7715" i="1"/>
  <c r="U7715" i="1" s="1"/>
  <c r="R7715" i="1"/>
  <c r="S7715" i="1"/>
  <c r="T7715" i="1"/>
  <c r="V7715" i="1"/>
  <c r="I7716" i="1"/>
  <c r="J7716" i="1"/>
  <c r="K7716" i="1"/>
  <c r="L7716" i="1"/>
  <c r="M7716" i="1"/>
  <c r="N7716" i="1"/>
  <c r="O7716" i="1"/>
  <c r="P7716" i="1"/>
  <c r="Q7716" i="1"/>
  <c r="U7716" i="1" s="1"/>
  <c r="R7716" i="1"/>
  <c r="S7716" i="1"/>
  <c r="T7716" i="1"/>
  <c r="V7716" i="1"/>
  <c r="I7717" i="1"/>
  <c r="J7717" i="1"/>
  <c r="K7717" i="1"/>
  <c r="L7717" i="1"/>
  <c r="M7717" i="1"/>
  <c r="N7717" i="1"/>
  <c r="O7717" i="1"/>
  <c r="P7717" i="1"/>
  <c r="Q7717" i="1"/>
  <c r="R7717" i="1"/>
  <c r="S7717" i="1"/>
  <c r="T7717" i="1"/>
  <c r="U7717" i="1"/>
  <c r="V7717" i="1"/>
  <c r="I7718" i="1"/>
  <c r="J7718" i="1"/>
  <c r="K7718" i="1"/>
  <c r="L7718" i="1"/>
  <c r="M7718" i="1"/>
  <c r="N7718" i="1"/>
  <c r="O7718" i="1"/>
  <c r="P7718" i="1"/>
  <c r="Q7718" i="1"/>
  <c r="R7718" i="1"/>
  <c r="S7718" i="1"/>
  <c r="T7718" i="1"/>
  <c r="U7718" i="1"/>
  <c r="V7718" i="1"/>
  <c r="I7719" i="1"/>
  <c r="J7719" i="1"/>
  <c r="K7719" i="1"/>
  <c r="L7719" i="1"/>
  <c r="M7719" i="1"/>
  <c r="N7719" i="1"/>
  <c r="O7719" i="1"/>
  <c r="P7719" i="1"/>
  <c r="Q7719" i="1"/>
  <c r="R7719" i="1"/>
  <c r="S7719" i="1"/>
  <c r="T7719" i="1"/>
  <c r="U7719" i="1"/>
  <c r="V7719" i="1"/>
  <c r="I7720" i="1"/>
  <c r="J7720" i="1"/>
  <c r="K7720" i="1"/>
  <c r="L7720" i="1"/>
  <c r="M7720" i="1"/>
  <c r="N7720" i="1"/>
  <c r="O7720" i="1"/>
  <c r="P7720" i="1"/>
  <c r="Q7720" i="1"/>
  <c r="U7720" i="1" s="1"/>
  <c r="R7720" i="1"/>
  <c r="S7720" i="1"/>
  <c r="T7720" i="1"/>
  <c r="V7720" i="1"/>
  <c r="I7721" i="1"/>
  <c r="J7721" i="1"/>
  <c r="K7721" i="1"/>
  <c r="L7721" i="1"/>
  <c r="M7721" i="1"/>
  <c r="N7721" i="1"/>
  <c r="O7721" i="1"/>
  <c r="P7721" i="1"/>
  <c r="Q7721" i="1"/>
  <c r="U7721" i="1" s="1"/>
  <c r="S7721" i="1"/>
  <c r="T7721" i="1"/>
  <c r="V7721" i="1"/>
  <c r="I7722" i="1"/>
  <c r="J7722" i="1"/>
  <c r="K7722" i="1"/>
  <c r="L7722" i="1"/>
  <c r="M7722" i="1"/>
  <c r="N7722" i="1"/>
  <c r="O7722" i="1"/>
  <c r="P7722" i="1"/>
  <c r="Q7722" i="1"/>
  <c r="U7722" i="1" s="1"/>
  <c r="R7722" i="1"/>
  <c r="S7722" i="1"/>
  <c r="T7722" i="1"/>
  <c r="V7722" i="1"/>
  <c r="I7723" i="1"/>
  <c r="J7723" i="1"/>
  <c r="K7723" i="1"/>
  <c r="L7723" i="1"/>
  <c r="M7723" i="1"/>
  <c r="N7723" i="1"/>
  <c r="O7723" i="1"/>
  <c r="P7723" i="1"/>
  <c r="Q7723" i="1"/>
  <c r="R7723" i="1"/>
  <c r="S7723" i="1"/>
  <c r="T7723" i="1"/>
  <c r="U7723" i="1"/>
  <c r="V7723" i="1"/>
  <c r="I7724" i="1"/>
  <c r="J7724" i="1"/>
  <c r="K7724" i="1"/>
  <c r="L7724" i="1"/>
  <c r="M7724" i="1"/>
  <c r="N7724" i="1"/>
  <c r="O7724" i="1"/>
  <c r="P7724" i="1"/>
  <c r="Q7724" i="1"/>
  <c r="R7724" i="1"/>
  <c r="S7724" i="1"/>
  <c r="T7724" i="1"/>
  <c r="U7724" i="1"/>
  <c r="V7724" i="1"/>
  <c r="I7725" i="1"/>
  <c r="J7725" i="1"/>
  <c r="K7725" i="1"/>
  <c r="L7725" i="1"/>
  <c r="M7725" i="1"/>
  <c r="N7725" i="1"/>
  <c r="O7725" i="1"/>
  <c r="P7725" i="1"/>
  <c r="Q7725" i="1"/>
  <c r="R7725" i="1"/>
  <c r="S7725" i="1"/>
  <c r="T7725" i="1"/>
  <c r="U7725" i="1"/>
  <c r="V7725" i="1"/>
  <c r="I7726" i="1"/>
  <c r="J7726" i="1"/>
  <c r="K7726" i="1"/>
  <c r="L7726" i="1"/>
  <c r="M7726" i="1"/>
  <c r="N7726" i="1"/>
  <c r="O7726" i="1"/>
  <c r="P7726" i="1"/>
  <c r="Q7726" i="1"/>
  <c r="S7726" i="1"/>
  <c r="T7726" i="1"/>
  <c r="V7726" i="1"/>
  <c r="I7727" i="1"/>
  <c r="J7727" i="1"/>
  <c r="K7727" i="1"/>
  <c r="L7727" i="1"/>
  <c r="M7727" i="1"/>
  <c r="N7727" i="1"/>
  <c r="O7727" i="1"/>
  <c r="P7727" i="1"/>
  <c r="Q7727" i="1"/>
  <c r="U7727" i="1" s="1"/>
  <c r="R7727" i="1"/>
  <c r="S7727" i="1"/>
  <c r="T7727" i="1"/>
  <c r="V7727" i="1"/>
  <c r="I7728" i="1"/>
  <c r="J7728" i="1"/>
  <c r="K7728" i="1"/>
  <c r="L7728" i="1"/>
  <c r="M7728" i="1"/>
  <c r="N7728" i="1"/>
  <c r="O7728" i="1"/>
  <c r="P7728" i="1"/>
  <c r="Q7728" i="1"/>
  <c r="U7728" i="1" s="1"/>
  <c r="R7728" i="1"/>
  <c r="S7728" i="1"/>
  <c r="T7728" i="1"/>
  <c r="V7728" i="1"/>
  <c r="I7729" i="1"/>
  <c r="J7729" i="1"/>
  <c r="K7729" i="1"/>
  <c r="L7729" i="1"/>
  <c r="M7729" i="1"/>
  <c r="N7729" i="1"/>
  <c r="O7729" i="1"/>
  <c r="P7729" i="1"/>
  <c r="Q7729" i="1"/>
  <c r="R7729" i="1"/>
  <c r="S7729" i="1"/>
  <c r="T7729" i="1"/>
  <c r="U7729" i="1"/>
  <c r="V7729" i="1"/>
  <c r="I7730" i="1"/>
  <c r="J7730" i="1"/>
  <c r="K7730" i="1"/>
  <c r="L7730" i="1"/>
  <c r="M7730" i="1"/>
  <c r="N7730" i="1"/>
  <c r="O7730" i="1"/>
  <c r="P7730" i="1"/>
  <c r="Q7730" i="1"/>
  <c r="R7730" i="1"/>
  <c r="S7730" i="1"/>
  <c r="T7730" i="1"/>
  <c r="U7730" i="1"/>
  <c r="V7730" i="1"/>
  <c r="I7731" i="1"/>
  <c r="J7731" i="1"/>
  <c r="K7731" i="1"/>
  <c r="L7731" i="1"/>
  <c r="M7731" i="1"/>
  <c r="N7731" i="1"/>
  <c r="O7731" i="1"/>
  <c r="P7731" i="1"/>
  <c r="Q7731" i="1"/>
  <c r="R7731" i="1"/>
  <c r="S7731" i="1"/>
  <c r="T7731" i="1"/>
  <c r="U7731" i="1"/>
  <c r="V7731" i="1"/>
  <c r="I7732" i="1"/>
  <c r="J7732" i="1"/>
  <c r="K7732" i="1"/>
  <c r="L7732" i="1"/>
  <c r="M7732" i="1"/>
  <c r="N7732" i="1"/>
  <c r="O7732" i="1"/>
  <c r="P7732" i="1"/>
  <c r="Q7732" i="1"/>
  <c r="U7732" i="1" s="1"/>
  <c r="S7732" i="1"/>
  <c r="T7732" i="1"/>
  <c r="V7732" i="1"/>
  <c r="I7733" i="1"/>
  <c r="J7733" i="1"/>
  <c r="K7733" i="1"/>
  <c r="L7733" i="1"/>
  <c r="M7733" i="1"/>
  <c r="N7733" i="1"/>
  <c r="O7733" i="1"/>
  <c r="P7733" i="1"/>
  <c r="Q7733" i="1"/>
  <c r="U7733" i="1" s="1"/>
  <c r="S7733" i="1"/>
  <c r="T7733" i="1"/>
  <c r="V7733" i="1"/>
  <c r="I7734" i="1"/>
  <c r="J7734" i="1"/>
  <c r="K7734" i="1"/>
  <c r="L7734" i="1"/>
  <c r="M7734" i="1"/>
  <c r="N7734" i="1"/>
  <c r="O7734" i="1"/>
  <c r="P7734" i="1"/>
  <c r="Q7734" i="1"/>
  <c r="U7734" i="1" s="1"/>
  <c r="R7734" i="1"/>
  <c r="S7734" i="1"/>
  <c r="T7734" i="1"/>
  <c r="V7734" i="1"/>
  <c r="I7735" i="1"/>
  <c r="J7735" i="1"/>
  <c r="K7735" i="1"/>
  <c r="L7735" i="1"/>
  <c r="M7735" i="1"/>
  <c r="N7735" i="1"/>
  <c r="O7735" i="1"/>
  <c r="P7735" i="1"/>
  <c r="Q7735" i="1"/>
  <c r="R7735" i="1"/>
  <c r="S7735" i="1"/>
  <c r="T7735" i="1"/>
  <c r="U7735" i="1"/>
  <c r="V7735" i="1"/>
  <c r="I7736" i="1"/>
  <c r="J7736" i="1"/>
  <c r="K7736" i="1"/>
  <c r="L7736" i="1"/>
  <c r="M7736" i="1"/>
  <c r="N7736" i="1"/>
  <c r="O7736" i="1"/>
  <c r="P7736" i="1"/>
  <c r="Q7736" i="1"/>
  <c r="R7736" i="1"/>
  <c r="S7736" i="1"/>
  <c r="T7736" i="1"/>
  <c r="U7736" i="1"/>
  <c r="V7736" i="1"/>
  <c r="I7737" i="1"/>
  <c r="J7737" i="1"/>
  <c r="K7737" i="1"/>
  <c r="L7737" i="1"/>
  <c r="M7737" i="1"/>
  <c r="N7737" i="1"/>
  <c r="O7737" i="1"/>
  <c r="P7737" i="1"/>
  <c r="Q7737" i="1"/>
  <c r="R7737" i="1" s="1"/>
  <c r="S7737" i="1"/>
  <c r="T7737" i="1"/>
  <c r="V7737" i="1"/>
  <c r="I7738" i="1"/>
  <c r="J7738" i="1"/>
  <c r="K7738" i="1"/>
  <c r="L7738" i="1"/>
  <c r="M7738" i="1"/>
  <c r="N7738" i="1"/>
  <c r="O7738" i="1"/>
  <c r="P7738" i="1"/>
  <c r="Q7738" i="1"/>
  <c r="U7738" i="1" s="1"/>
  <c r="S7738" i="1"/>
  <c r="T7738" i="1"/>
  <c r="V7738" i="1"/>
  <c r="I7739" i="1"/>
  <c r="J7739" i="1"/>
  <c r="K7739" i="1"/>
  <c r="L7739" i="1"/>
  <c r="M7739" i="1"/>
  <c r="N7739" i="1"/>
  <c r="O7739" i="1"/>
  <c r="P7739" i="1"/>
  <c r="Q7739" i="1"/>
  <c r="U7739" i="1" s="1"/>
  <c r="S7739" i="1"/>
  <c r="T7739" i="1"/>
  <c r="V7739" i="1"/>
  <c r="I7740" i="1"/>
  <c r="J7740" i="1"/>
  <c r="K7740" i="1"/>
  <c r="L7740" i="1"/>
  <c r="M7740" i="1"/>
  <c r="N7740" i="1"/>
  <c r="O7740" i="1"/>
  <c r="P7740" i="1"/>
  <c r="Q7740" i="1"/>
  <c r="U7740" i="1" s="1"/>
  <c r="R7740" i="1"/>
  <c r="S7740" i="1"/>
  <c r="T7740" i="1"/>
  <c r="V7740" i="1"/>
  <c r="I7741" i="1"/>
  <c r="J7741" i="1"/>
  <c r="K7741" i="1"/>
  <c r="L7741" i="1"/>
  <c r="M7741" i="1"/>
  <c r="N7741" i="1"/>
  <c r="O7741" i="1"/>
  <c r="P7741" i="1"/>
  <c r="Q7741" i="1"/>
  <c r="R7741" i="1"/>
  <c r="S7741" i="1"/>
  <c r="T7741" i="1"/>
  <c r="U7741" i="1"/>
  <c r="V7741" i="1"/>
  <c r="I7742" i="1"/>
  <c r="J7742" i="1"/>
  <c r="K7742" i="1"/>
  <c r="L7742" i="1"/>
  <c r="M7742" i="1"/>
  <c r="N7742" i="1"/>
  <c r="O7742" i="1"/>
  <c r="P7742" i="1"/>
  <c r="Q7742" i="1"/>
  <c r="R7742" i="1"/>
  <c r="S7742" i="1"/>
  <c r="T7742" i="1"/>
  <c r="U7742" i="1"/>
  <c r="V7742" i="1"/>
  <c r="I7743" i="1"/>
  <c r="J7743" i="1"/>
  <c r="K7743" i="1"/>
  <c r="L7743" i="1"/>
  <c r="M7743" i="1"/>
  <c r="N7743" i="1"/>
  <c r="O7743" i="1"/>
  <c r="P7743" i="1"/>
  <c r="Q7743" i="1"/>
  <c r="U7743" i="1" s="1"/>
  <c r="R7743" i="1"/>
  <c r="S7743" i="1"/>
  <c r="T7743" i="1"/>
  <c r="V7743" i="1"/>
  <c r="I7744" i="1"/>
  <c r="J7744" i="1"/>
  <c r="K7744" i="1"/>
  <c r="L7744" i="1"/>
  <c r="M7744" i="1"/>
  <c r="N7744" i="1"/>
  <c r="O7744" i="1"/>
  <c r="P7744" i="1"/>
  <c r="Q7744" i="1"/>
  <c r="U7744" i="1" s="1"/>
  <c r="R7744" i="1"/>
  <c r="S7744" i="1"/>
  <c r="T7744" i="1"/>
  <c r="V7744" i="1"/>
  <c r="I7745" i="1"/>
  <c r="J7745" i="1"/>
  <c r="K7745" i="1"/>
  <c r="L7745" i="1"/>
  <c r="M7745" i="1"/>
  <c r="N7745" i="1"/>
  <c r="O7745" i="1"/>
  <c r="P7745" i="1"/>
  <c r="Q7745" i="1"/>
  <c r="U7745" i="1" s="1"/>
  <c r="S7745" i="1"/>
  <c r="T7745" i="1"/>
  <c r="V7745" i="1"/>
  <c r="I7746" i="1"/>
  <c r="J7746" i="1"/>
  <c r="K7746" i="1"/>
  <c r="L7746" i="1"/>
  <c r="M7746" i="1"/>
  <c r="N7746" i="1"/>
  <c r="O7746" i="1"/>
  <c r="P7746" i="1"/>
  <c r="Q7746" i="1"/>
  <c r="U7746" i="1" s="1"/>
  <c r="R7746" i="1"/>
  <c r="S7746" i="1"/>
  <c r="T7746" i="1"/>
  <c r="V7746" i="1"/>
  <c r="I7747" i="1"/>
  <c r="J7747" i="1"/>
  <c r="K7747" i="1"/>
  <c r="L7747" i="1"/>
  <c r="M7747" i="1"/>
  <c r="N7747" i="1"/>
  <c r="O7747" i="1"/>
  <c r="P7747" i="1"/>
  <c r="Q7747" i="1"/>
  <c r="R7747" i="1"/>
  <c r="S7747" i="1"/>
  <c r="T7747" i="1"/>
  <c r="U7747" i="1"/>
  <c r="V7747" i="1"/>
  <c r="I7748" i="1"/>
  <c r="J7748" i="1"/>
  <c r="K7748" i="1"/>
  <c r="L7748" i="1"/>
  <c r="M7748" i="1"/>
  <c r="N7748" i="1"/>
  <c r="O7748" i="1"/>
  <c r="P7748" i="1"/>
  <c r="Q7748" i="1"/>
  <c r="R7748" i="1"/>
  <c r="S7748" i="1"/>
  <c r="T7748" i="1"/>
  <c r="U7748" i="1"/>
  <c r="V7748" i="1"/>
  <c r="I7749" i="1"/>
  <c r="J7749" i="1"/>
  <c r="K7749" i="1"/>
  <c r="L7749" i="1"/>
  <c r="M7749" i="1"/>
  <c r="N7749" i="1"/>
  <c r="O7749" i="1"/>
  <c r="P7749" i="1"/>
  <c r="Q7749" i="1"/>
  <c r="R7749" i="1" s="1"/>
  <c r="S7749" i="1"/>
  <c r="T7749" i="1"/>
  <c r="U7749" i="1"/>
  <c r="V7749" i="1"/>
  <c r="I7750" i="1"/>
  <c r="J7750" i="1"/>
  <c r="K7750" i="1"/>
  <c r="L7750" i="1"/>
  <c r="M7750" i="1"/>
  <c r="N7750" i="1"/>
  <c r="O7750" i="1"/>
  <c r="P7750" i="1"/>
  <c r="Q7750" i="1"/>
  <c r="S7750" i="1"/>
  <c r="T7750" i="1"/>
  <c r="V7750" i="1"/>
  <c r="I7751" i="1"/>
  <c r="J7751" i="1"/>
  <c r="K7751" i="1"/>
  <c r="L7751" i="1"/>
  <c r="M7751" i="1"/>
  <c r="N7751" i="1"/>
  <c r="O7751" i="1"/>
  <c r="P7751" i="1"/>
  <c r="Q7751" i="1"/>
  <c r="U7751" i="1" s="1"/>
  <c r="R7751" i="1"/>
  <c r="S7751" i="1"/>
  <c r="T7751" i="1"/>
  <c r="V7751" i="1"/>
  <c r="I7752" i="1"/>
  <c r="J7752" i="1"/>
  <c r="K7752" i="1"/>
  <c r="L7752" i="1"/>
  <c r="M7752" i="1"/>
  <c r="N7752" i="1"/>
  <c r="O7752" i="1"/>
  <c r="P7752" i="1"/>
  <c r="Q7752" i="1"/>
  <c r="U7752" i="1" s="1"/>
  <c r="R7752" i="1"/>
  <c r="S7752" i="1"/>
  <c r="T7752" i="1"/>
  <c r="V7752" i="1"/>
  <c r="I7753" i="1"/>
  <c r="J7753" i="1"/>
  <c r="K7753" i="1"/>
  <c r="L7753" i="1"/>
  <c r="M7753" i="1"/>
  <c r="N7753" i="1"/>
  <c r="O7753" i="1"/>
  <c r="P7753" i="1"/>
  <c r="Q7753" i="1"/>
  <c r="R7753" i="1"/>
  <c r="S7753" i="1"/>
  <c r="T7753" i="1"/>
  <c r="U7753" i="1"/>
  <c r="V7753" i="1"/>
  <c r="I7754" i="1"/>
  <c r="J7754" i="1"/>
  <c r="K7754" i="1"/>
  <c r="L7754" i="1"/>
  <c r="M7754" i="1"/>
  <c r="N7754" i="1"/>
  <c r="O7754" i="1"/>
  <c r="P7754" i="1"/>
  <c r="Q7754" i="1"/>
  <c r="R7754" i="1"/>
  <c r="S7754" i="1"/>
  <c r="T7754" i="1"/>
  <c r="U7754" i="1"/>
  <c r="V7754" i="1"/>
  <c r="I7755" i="1"/>
  <c r="J7755" i="1"/>
  <c r="K7755" i="1"/>
  <c r="L7755" i="1"/>
  <c r="M7755" i="1"/>
  <c r="N7755" i="1"/>
  <c r="O7755" i="1"/>
  <c r="P7755" i="1"/>
  <c r="Q7755" i="1"/>
  <c r="R7755" i="1" s="1"/>
  <c r="S7755" i="1"/>
  <c r="T7755" i="1"/>
  <c r="V7755" i="1"/>
  <c r="I7756" i="1"/>
  <c r="J7756" i="1"/>
  <c r="K7756" i="1"/>
  <c r="L7756" i="1"/>
  <c r="M7756" i="1"/>
  <c r="N7756" i="1"/>
  <c r="O7756" i="1"/>
  <c r="P7756" i="1"/>
  <c r="Q7756" i="1"/>
  <c r="U7756" i="1" s="1"/>
  <c r="S7756" i="1"/>
  <c r="T7756" i="1"/>
  <c r="V7756" i="1"/>
  <c r="I7757" i="1"/>
  <c r="J7757" i="1"/>
  <c r="K7757" i="1"/>
  <c r="L7757" i="1"/>
  <c r="M7757" i="1"/>
  <c r="N7757" i="1"/>
  <c r="O7757" i="1"/>
  <c r="P7757" i="1"/>
  <c r="Q7757" i="1"/>
  <c r="U7757" i="1" s="1"/>
  <c r="S7757" i="1"/>
  <c r="T7757" i="1"/>
  <c r="V7757" i="1"/>
  <c r="I7758" i="1"/>
  <c r="J7758" i="1"/>
  <c r="K7758" i="1"/>
  <c r="L7758" i="1"/>
  <c r="M7758" i="1"/>
  <c r="N7758" i="1"/>
  <c r="O7758" i="1"/>
  <c r="P7758" i="1"/>
  <c r="Q7758" i="1"/>
  <c r="U7758" i="1" s="1"/>
  <c r="R7758" i="1"/>
  <c r="S7758" i="1"/>
  <c r="T7758" i="1"/>
  <c r="V7758" i="1"/>
  <c r="I7759" i="1"/>
  <c r="J7759" i="1"/>
  <c r="K7759" i="1"/>
  <c r="L7759" i="1"/>
  <c r="M7759" i="1"/>
  <c r="N7759" i="1"/>
  <c r="O7759" i="1"/>
  <c r="P7759" i="1"/>
  <c r="Q7759" i="1"/>
  <c r="R7759" i="1"/>
  <c r="S7759" i="1"/>
  <c r="T7759" i="1"/>
  <c r="U7759" i="1"/>
  <c r="V7759" i="1"/>
  <c r="I7760" i="1"/>
  <c r="J7760" i="1"/>
  <c r="K7760" i="1"/>
  <c r="L7760" i="1"/>
  <c r="M7760" i="1"/>
  <c r="N7760" i="1"/>
  <c r="O7760" i="1"/>
  <c r="P7760" i="1"/>
  <c r="Q7760" i="1"/>
  <c r="R7760" i="1"/>
  <c r="S7760" i="1"/>
  <c r="T7760" i="1"/>
  <c r="U7760" i="1"/>
  <c r="V7760" i="1"/>
  <c r="I7761" i="1"/>
  <c r="J7761" i="1"/>
  <c r="K7761" i="1"/>
  <c r="L7761" i="1"/>
  <c r="M7761" i="1"/>
  <c r="N7761" i="1"/>
  <c r="O7761" i="1"/>
  <c r="P7761" i="1"/>
  <c r="Q7761" i="1"/>
  <c r="R7761" i="1" s="1"/>
  <c r="S7761" i="1"/>
  <c r="T7761" i="1"/>
  <c r="V7761" i="1"/>
  <c r="I7762" i="1"/>
  <c r="J7762" i="1"/>
  <c r="K7762" i="1"/>
  <c r="L7762" i="1"/>
  <c r="M7762" i="1"/>
  <c r="N7762" i="1"/>
  <c r="O7762" i="1"/>
  <c r="P7762" i="1"/>
  <c r="Q7762" i="1"/>
  <c r="U7762" i="1" s="1"/>
  <c r="S7762" i="1"/>
  <c r="T7762" i="1"/>
  <c r="V7762" i="1"/>
  <c r="I7763" i="1"/>
  <c r="J7763" i="1"/>
  <c r="K7763" i="1"/>
  <c r="L7763" i="1"/>
  <c r="M7763" i="1"/>
  <c r="N7763" i="1"/>
  <c r="O7763" i="1"/>
  <c r="P7763" i="1"/>
  <c r="Q7763" i="1"/>
  <c r="U7763" i="1" s="1"/>
  <c r="S7763" i="1"/>
  <c r="T7763" i="1"/>
  <c r="V7763" i="1"/>
  <c r="I7764" i="1"/>
  <c r="J7764" i="1"/>
  <c r="K7764" i="1"/>
  <c r="L7764" i="1"/>
  <c r="M7764" i="1"/>
  <c r="N7764" i="1"/>
  <c r="O7764" i="1"/>
  <c r="P7764" i="1"/>
  <c r="Q7764" i="1"/>
  <c r="U7764" i="1" s="1"/>
  <c r="R7764" i="1"/>
  <c r="S7764" i="1"/>
  <c r="T7764" i="1"/>
  <c r="V7764" i="1"/>
  <c r="I7765" i="1"/>
  <c r="J7765" i="1"/>
  <c r="K7765" i="1"/>
  <c r="L7765" i="1"/>
  <c r="M7765" i="1"/>
  <c r="N7765" i="1"/>
  <c r="O7765" i="1"/>
  <c r="P7765" i="1"/>
  <c r="Q7765" i="1"/>
  <c r="R7765" i="1"/>
  <c r="S7765" i="1"/>
  <c r="T7765" i="1"/>
  <c r="U7765" i="1"/>
  <c r="V7765" i="1"/>
  <c r="I7766" i="1"/>
  <c r="J7766" i="1"/>
  <c r="K7766" i="1"/>
  <c r="L7766" i="1"/>
  <c r="M7766" i="1"/>
  <c r="N7766" i="1"/>
  <c r="O7766" i="1"/>
  <c r="P7766" i="1"/>
  <c r="Q7766" i="1"/>
  <c r="R7766" i="1"/>
  <c r="S7766" i="1"/>
  <c r="T7766" i="1"/>
  <c r="U7766" i="1"/>
  <c r="V7766" i="1"/>
  <c r="I7767" i="1"/>
  <c r="J7767" i="1"/>
  <c r="K7767" i="1"/>
  <c r="L7767" i="1"/>
  <c r="M7767" i="1"/>
  <c r="N7767" i="1"/>
  <c r="O7767" i="1"/>
  <c r="P7767" i="1"/>
  <c r="Q7767" i="1"/>
  <c r="U7767" i="1" s="1"/>
  <c r="R7767" i="1"/>
  <c r="S7767" i="1"/>
  <c r="T7767" i="1"/>
  <c r="V7767" i="1"/>
  <c r="I7768" i="1"/>
  <c r="J7768" i="1"/>
  <c r="K7768" i="1"/>
  <c r="L7768" i="1"/>
  <c r="M7768" i="1"/>
  <c r="N7768" i="1"/>
  <c r="O7768" i="1"/>
  <c r="P7768" i="1"/>
  <c r="Q7768" i="1"/>
  <c r="U7768" i="1" s="1"/>
  <c r="R7768" i="1"/>
  <c r="S7768" i="1"/>
  <c r="T7768" i="1"/>
  <c r="V7768" i="1"/>
  <c r="I7769" i="1"/>
  <c r="J7769" i="1"/>
  <c r="K7769" i="1"/>
  <c r="L7769" i="1"/>
  <c r="M7769" i="1"/>
  <c r="N7769" i="1"/>
  <c r="O7769" i="1"/>
  <c r="P7769" i="1"/>
  <c r="Q7769" i="1"/>
  <c r="U7769" i="1" s="1"/>
  <c r="S7769" i="1"/>
  <c r="T7769" i="1"/>
  <c r="V7769" i="1"/>
  <c r="I7770" i="1"/>
  <c r="J7770" i="1"/>
  <c r="K7770" i="1"/>
  <c r="L7770" i="1"/>
  <c r="M7770" i="1"/>
  <c r="N7770" i="1"/>
  <c r="O7770" i="1"/>
  <c r="P7770" i="1"/>
  <c r="Q7770" i="1"/>
  <c r="U7770" i="1" s="1"/>
  <c r="R7770" i="1"/>
  <c r="S7770" i="1"/>
  <c r="T7770" i="1"/>
  <c r="V7770" i="1"/>
  <c r="I7771" i="1"/>
  <c r="J7771" i="1"/>
  <c r="K7771" i="1"/>
  <c r="L7771" i="1"/>
  <c r="M7771" i="1"/>
  <c r="N7771" i="1"/>
  <c r="O7771" i="1"/>
  <c r="P7771" i="1"/>
  <c r="Q7771" i="1"/>
  <c r="R7771" i="1"/>
  <c r="S7771" i="1"/>
  <c r="T7771" i="1"/>
  <c r="U7771" i="1"/>
  <c r="V7771" i="1"/>
  <c r="I7772" i="1"/>
  <c r="J7772" i="1"/>
  <c r="K7772" i="1"/>
  <c r="L7772" i="1"/>
  <c r="M7772" i="1"/>
  <c r="N7772" i="1"/>
  <c r="O7772" i="1"/>
  <c r="P7772" i="1"/>
  <c r="Q7772" i="1"/>
  <c r="R7772" i="1"/>
  <c r="S7772" i="1"/>
  <c r="T7772" i="1"/>
  <c r="U7772" i="1"/>
  <c r="V7772" i="1"/>
  <c r="I7773" i="1"/>
  <c r="J7773" i="1"/>
  <c r="K7773" i="1"/>
  <c r="L7773" i="1"/>
  <c r="M7773" i="1"/>
  <c r="N7773" i="1"/>
  <c r="O7773" i="1"/>
  <c r="P7773" i="1"/>
  <c r="Q7773" i="1"/>
  <c r="R7773" i="1" s="1"/>
  <c r="S7773" i="1"/>
  <c r="T7773" i="1"/>
  <c r="U7773" i="1"/>
  <c r="V7773" i="1"/>
  <c r="I7774" i="1"/>
  <c r="J7774" i="1"/>
  <c r="K7774" i="1"/>
  <c r="L7774" i="1"/>
  <c r="M7774" i="1"/>
  <c r="N7774" i="1"/>
  <c r="O7774" i="1"/>
  <c r="P7774" i="1"/>
  <c r="Q7774" i="1"/>
  <c r="S7774" i="1"/>
  <c r="T7774" i="1"/>
  <c r="V7774" i="1"/>
  <c r="I7775" i="1"/>
  <c r="J7775" i="1"/>
  <c r="K7775" i="1"/>
  <c r="L7775" i="1"/>
  <c r="M7775" i="1"/>
  <c r="N7775" i="1"/>
  <c r="O7775" i="1"/>
  <c r="P7775" i="1"/>
  <c r="Q7775" i="1"/>
  <c r="U7775" i="1" s="1"/>
  <c r="R7775" i="1"/>
  <c r="S7775" i="1"/>
  <c r="T7775" i="1"/>
  <c r="V7775" i="1"/>
  <c r="I7776" i="1"/>
  <c r="J7776" i="1"/>
  <c r="K7776" i="1"/>
  <c r="L7776" i="1"/>
  <c r="M7776" i="1"/>
  <c r="N7776" i="1"/>
  <c r="O7776" i="1"/>
  <c r="P7776" i="1"/>
  <c r="Q7776" i="1"/>
  <c r="U7776" i="1" s="1"/>
  <c r="R7776" i="1"/>
  <c r="S7776" i="1"/>
  <c r="T7776" i="1"/>
  <c r="V7776" i="1"/>
  <c r="I7777" i="1"/>
  <c r="J7777" i="1"/>
  <c r="K7777" i="1"/>
  <c r="L7777" i="1"/>
  <c r="M7777" i="1"/>
  <c r="N7777" i="1"/>
  <c r="O7777" i="1"/>
  <c r="P7777" i="1"/>
  <c r="Q7777" i="1"/>
  <c r="R7777" i="1"/>
  <c r="S7777" i="1"/>
  <c r="T7777" i="1"/>
  <c r="U7777" i="1"/>
  <c r="V7777" i="1"/>
  <c r="I7778" i="1"/>
  <c r="J7778" i="1"/>
  <c r="K7778" i="1"/>
  <c r="L7778" i="1"/>
  <c r="M7778" i="1"/>
  <c r="N7778" i="1"/>
  <c r="O7778" i="1"/>
  <c r="P7778" i="1"/>
  <c r="Q7778" i="1"/>
  <c r="R7778" i="1"/>
  <c r="S7778" i="1"/>
  <c r="T7778" i="1"/>
  <c r="U7778" i="1"/>
  <c r="V7778" i="1"/>
  <c r="I7779" i="1"/>
  <c r="J7779" i="1"/>
  <c r="K7779" i="1"/>
  <c r="L7779" i="1"/>
  <c r="M7779" i="1"/>
  <c r="N7779" i="1"/>
  <c r="O7779" i="1"/>
  <c r="P7779" i="1"/>
  <c r="Q7779" i="1"/>
  <c r="R7779" i="1" s="1"/>
  <c r="S7779" i="1"/>
  <c r="T7779" i="1"/>
  <c r="V7779" i="1"/>
  <c r="I7780" i="1"/>
  <c r="J7780" i="1"/>
  <c r="K7780" i="1"/>
  <c r="L7780" i="1"/>
  <c r="M7780" i="1"/>
  <c r="N7780" i="1"/>
  <c r="O7780" i="1"/>
  <c r="P7780" i="1"/>
  <c r="Q7780" i="1"/>
  <c r="U7780" i="1" s="1"/>
  <c r="S7780" i="1"/>
  <c r="T7780" i="1"/>
  <c r="V7780" i="1"/>
  <c r="I7781" i="1"/>
  <c r="J7781" i="1"/>
  <c r="K7781" i="1"/>
  <c r="L7781" i="1"/>
  <c r="M7781" i="1"/>
  <c r="N7781" i="1"/>
  <c r="O7781" i="1"/>
  <c r="P7781" i="1"/>
  <c r="Q7781" i="1"/>
  <c r="U7781" i="1" s="1"/>
  <c r="S7781" i="1"/>
  <c r="T7781" i="1"/>
  <c r="V7781" i="1"/>
  <c r="I7782" i="1"/>
  <c r="J7782" i="1"/>
  <c r="K7782" i="1"/>
  <c r="L7782" i="1"/>
  <c r="M7782" i="1"/>
  <c r="N7782" i="1"/>
  <c r="O7782" i="1"/>
  <c r="P7782" i="1"/>
  <c r="Q7782" i="1"/>
  <c r="U7782" i="1" s="1"/>
  <c r="R7782" i="1"/>
  <c r="S7782" i="1"/>
  <c r="T7782" i="1"/>
  <c r="V7782" i="1"/>
  <c r="I7783" i="1"/>
  <c r="J7783" i="1"/>
  <c r="K7783" i="1"/>
  <c r="L7783" i="1"/>
  <c r="M7783" i="1"/>
  <c r="N7783" i="1"/>
  <c r="O7783" i="1"/>
  <c r="P7783" i="1"/>
  <c r="Q7783" i="1"/>
  <c r="R7783" i="1"/>
  <c r="S7783" i="1"/>
  <c r="T7783" i="1"/>
  <c r="U7783" i="1"/>
  <c r="V7783" i="1"/>
  <c r="I7784" i="1"/>
  <c r="J7784" i="1"/>
  <c r="K7784" i="1"/>
  <c r="L7784" i="1"/>
  <c r="M7784" i="1"/>
  <c r="N7784" i="1"/>
  <c r="O7784" i="1"/>
  <c r="P7784" i="1"/>
  <c r="Q7784" i="1"/>
  <c r="R7784" i="1"/>
  <c r="S7784" i="1"/>
  <c r="T7784" i="1"/>
  <c r="U7784" i="1"/>
  <c r="V7784" i="1"/>
  <c r="I7785" i="1"/>
  <c r="J7785" i="1"/>
  <c r="K7785" i="1"/>
  <c r="L7785" i="1"/>
  <c r="M7785" i="1"/>
  <c r="N7785" i="1"/>
  <c r="O7785" i="1"/>
  <c r="P7785" i="1"/>
  <c r="Q7785" i="1"/>
  <c r="R7785" i="1" s="1"/>
  <c r="S7785" i="1"/>
  <c r="T7785" i="1"/>
  <c r="V7785" i="1"/>
  <c r="I7786" i="1"/>
  <c r="J7786" i="1"/>
  <c r="K7786" i="1"/>
  <c r="L7786" i="1"/>
  <c r="M7786" i="1"/>
  <c r="N7786" i="1"/>
  <c r="O7786" i="1"/>
  <c r="P7786" i="1"/>
  <c r="Q7786" i="1"/>
  <c r="U7786" i="1" s="1"/>
  <c r="S7786" i="1"/>
  <c r="T7786" i="1"/>
  <c r="V7786" i="1"/>
  <c r="I7787" i="1"/>
  <c r="J7787" i="1"/>
  <c r="K7787" i="1"/>
  <c r="L7787" i="1"/>
  <c r="M7787" i="1"/>
  <c r="N7787" i="1"/>
  <c r="O7787" i="1"/>
  <c r="P7787" i="1"/>
  <c r="Q7787" i="1"/>
  <c r="U7787" i="1" s="1"/>
  <c r="S7787" i="1"/>
  <c r="T7787" i="1"/>
  <c r="V7787" i="1"/>
  <c r="I7788" i="1"/>
  <c r="J7788" i="1"/>
  <c r="K7788" i="1"/>
  <c r="L7788" i="1"/>
  <c r="M7788" i="1"/>
  <c r="N7788" i="1"/>
  <c r="O7788" i="1"/>
  <c r="P7788" i="1"/>
  <c r="Q7788" i="1"/>
  <c r="U7788" i="1" s="1"/>
  <c r="R7788" i="1"/>
  <c r="S7788" i="1"/>
  <c r="T7788" i="1"/>
  <c r="V7788" i="1"/>
  <c r="I7789" i="1"/>
  <c r="J7789" i="1"/>
  <c r="K7789" i="1"/>
  <c r="L7789" i="1"/>
  <c r="M7789" i="1"/>
  <c r="N7789" i="1"/>
  <c r="O7789" i="1"/>
  <c r="P7789" i="1"/>
  <c r="Q7789" i="1"/>
  <c r="R7789" i="1"/>
  <c r="S7789" i="1"/>
  <c r="T7789" i="1"/>
  <c r="U7789" i="1"/>
  <c r="V7789" i="1"/>
  <c r="I7790" i="1"/>
  <c r="J7790" i="1"/>
  <c r="K7790" i="1"/>
  <c r="L7790" i="1"/>
  <c r="M7790" i="1"/>
  <c r="N7790" i="1"/>
  <c r="O7790" i="1"/>
  <c r="P7790" i="1"/>
  <c r="Q7790" i="1"/>
  <c r="R7790" i="1"/>
  <c r="S7790" i="1"/>
  <c r="T7790" i="1"/>
  <c r="U7790" i="1"/>
  <c r="V7790" i="1"/>
  <c r="I7791" i="1"/>
  <c r="J7791" i="1"/>
  <c r="K7791" i="1"/>
  <c r="L7791" i="1"/>
  <c r="M7791" i="1"/>
  <c r="N7791" i="1"/>
  <c r="O7791" i="1"/>
  <c r="P7791" i="1"/>
  <c r="Q7791" i="1"/>
  <c r="U7791" i="1" s="1"/>
  <c r="R7791" i="1"/>
  <c r="S7791" i="1"/>
  <c r="T7791" i="1"/>
  <c r="V7791" i="1"/>
  <c r="I7792" i="1"/>
  <c r="J7792" i="1"/>
  <c r="K7792" i="1"/>
  <c r="L7792" i="1"/>
  <c r="M7792" i="1"/>
  <c r="N7792" i="1"/>
  <c r="O7792" i="1"/>
  <c r="P7792" i="1"/>
  <c r="Q7792" i="1"/>
  <c r="U7792" i="1" s="1"/>
  <c r="R7792" i="1"/>
  <c r="S7792" i="1"/>
  <c r="T7792" i="1"/>
  <c r="V7792" i="1"/>
  <c r="I7793" i="1"/>
  <c r="J7793" i="1"/>
  <c r="K7793" i="1"/>
  <c r="L7793" i="1"/>
  <c r="M7793" i="1"/>
  <c r="N7793" i="1"/>
  <c r="O7793" i="1"/>
  <c r="P7793" i="1"/>
  <c r="Q7793" i="1"/>
  <c r="U7793" i="1" s="1"/>
  <c r="S7793" i="1"/>
  <c r="T7793" i="1"/>
  <c r="V7793" i="1"/>
  <c r="I7794" i="1"/>
  <c r="J7794" i="1"/>
  <c r="K7794" i="1"/>
  <c r="L7794" i="1"/>
  <c r="M7794" i="1"/>
  <c r="N7794" i="1"/>
  <c r="O7794" i="1"/>
  <c r="P7794" i="1"/>
  <c r="Q7794" i="1"/>
  <c r="U7794" i="1" s="1"/>
  <c r="R7794" i="1"/>
  <c r="S7794" i="1"/>
  <c r="T7794" i="1"/>
  <c r="V7794" i="1"/>
  <c r="I7795" i="1"/>
  <c r="J7795" i="1"/>
  <c r="K7795" i="1"/>
  <c r="L7795" i="1"/>
  <c r="M7795" i="1"/>
  <c r="N7795" i="1"/>
  <c r="O7795" i="1"/>
  <c r="P7795" i="1"/>
  <c r="Q7795" i="1"/>
  <c r="R7795" i="1"/>
  <c r="S7795" i="1"/>
  <c r="T7795" i="1"/>
  <c r="U7795" i="1"/>
  <c r="V7795" i="1"/>
  <c r="I7796" i="1"/>
  <c r="J7796" i="1"/>
  <c r="K7796" i="1"/>
  <c r="L7796" i="1"/>
  <c r="M7796" i="1"/>
  <c r="N7796" i="1"/>
  <c r="O7796" i="1"/>
  <c r="P7796" i="1"/>
  <c r="Q7796" i="1"/>
  <c r="R7796" i="1"/>
  <c r="S7796" i="1"/>
  <c r="T7796" i="1"/>
  <c r="U7796" i="1"/>
  <c r="V7796" i="1"/>
  <c r="I7797" i="1"/>
  <c r="J7797" i="1"/>
  <c r="K7797" i="1"/>
  <c r="L7797" i="1"/>
  <c r="M7797" i="1"/>
  <c r="N7797" i="1"/>
  <c r="O7797" i="1"/>
  <c r="P7797" i="1"/>
  <c r="Q7797" i="1"/>
  <c r="R7797" i="1" s="1"/>
  <c r="S7797" i="1"/>
  <c r="T7797" i="1"/>
  <c r="U7797" i="1"/>
  <c r="V7797" i="1"/>
  <c r="I7798" i="1"/>
  <c r="J7798" i="1"/>
  <c r="K7798" i="1"/>
  <c r="L7798" i="1"/>
  <c r="M7798" i="1"/>
  <c r="N7798" i="1"/>
  <c r="O7798" i="1"/>
  <c r="P7798" i="1"/>
  <c r="Q7798" i="1"/>
  <c r="S7798" i="1"/>
  <c r="T7798" i="1"/>
  <c r="V7798" i="1"/>
  <c r="I7799" i="1"/>
  <c r="J7799" i="1"/>
  <c r="K7799" i="1"/>
  <c r="L7799" i="1"/>
  <c r="M7799" i="1"/>
  <c r="N7799" i="1"/>
  <c r="O7799" i="1"/>
  <c r="P7799" i="1"/>
  <c r="Q7799" i="1"/>
  <c r="U7799" i="1" s="1"/>
  <c r="R7799" i="1"/>
  <c r="S7799" i="1"/>
  <c r="T7799" i="1"/>
  <c r="V7799" i="1"/>
  <c r="I7800" i="1"/>
  <c r="J7800" i="1"/>
  <c r="K7800" i="1"/>
  <c r="L7800" i="1"/>
  <c r="M7800" i="1"/>
  <c r="N7800" i="1"/>
  <c r="O7800" i="1"/>
  <c r="P7800" i="1"/>
  <c r="Q7800" i="1"/>
  <c r="U7800" i="1" s="1"/>
  <c r="R7800" i="1"/>
  <c r="S7800" i="1"/>
  <c r="T7800" i="1"/>
  <c r="V7800" i="1"/>
  <c r="I7801" i="1"/>
  <c r="J7801" i="1"/>
  <c r="K7801" i="1"/>
  <c r="L7801" i="1"/>
  <c r="M7801" i="1"/>
  <c r="N7801" i="1"/>
  <c r="O7801" i="1"/>
  <c r="P7801" i="1"/>
  <c r="Q7801" i="1"/>
  <c r="R7801" i="1"/>
  <c r="S7801" i="1"/>
  <c r="T7801" i="1"/>
  <c r="U7801" i="1"/>
  <c r="V7801" i="1"/>
  <c r="I7802" i="1"/>
  <c r="J7802" i="1"/>
  <c r="K7802" i="1"/>
  <c r="L7802" i="1"/>
  <c r="M7802" i="1"/>
  <c r="N7802" i="1"/>
  <c r="O7802" i="1"/>
  <c r="P7802" i="1"/>
  <c r="Q7802" i="1"/>
  <c r="R7802" i="1"/>
  <c r="S7802" i="1"/>
  <c r="T7802" i="1"/>
  <c r="U7802" i="1"/>
  <c r="V7802" i="1"/>
  <c r="I7803" i="1"/>
  <c r="J7803" i="1"/>
  <c r="K7803" i="1"/>
  <c r="L7803" i="1"/>
  <c r="M7803" i="1"/>
  <c r="N7803" i="1"/>
  <c r="O7803" i="1"/>
  <c r="P7803" i="1"/>
  <c r="Q7803" i="1"/>
  <c r="R7803" i="1" s="1"/>
  <c r="S7803" i="1"/>
  <c r="T7803" i="1"/>
  <c r="V7803" i="1"/>
  <c r="I7804" i="1"/>
  <c r="J7804" i="1"/>
  <c r="K7804" i="1"/>
  <c r="L7804" i="1"/>
  <c r="M7804" i="1"/>
  <c r="N7804" i="1"/>
  <c r="O7804" i="1"/>
  <c r="P7804" i="1"/>
  <c r="Q7804" i="1"/>
  <c r="U7804" i="1" s="1"/>
  <c r="S7804" i="1"/>
  <c r="T7804" i="1"/>
  <c r="V7804" i="1"/>
  <c r="I7805" i="1"/>
  <c r="J7805" i="1"/>
  <c r="K7805" i="1"/>
  <c r="L7805" i="1"/>
  <c r="M7805" i="1"/>
  <c r="N7805" i="1"/>
  <c r="O7805" i="1"/>
  <c r="P7805" i="1"/>
  <c r="Q7805" i="1"/>
  <c r="U7805" i="1" s="1"/>
  <c r="S7805" i="1"/>
  <c r="T7805" i="1"/>
  <c r="V7805" i="1"/>
  <c r="I7806" i="1"/>
  <c r="J7806" i="1"/>
  <c r="K7806" i="1"/>
  <c r="L7806" i="1"/>
  <c r="M7806" i="1"/>
  <c r="N7806" i="1"/>
  <c r="O7806" i="1"/>
  <c r="P7806" i="1"/>
  <c r="Q7806" i="1"/>
  <c r="U7806" i="1" s="1"/>
  <c r="R7806" i="1"/>
  <c r="S7806" i="1"/>
  <c r="T7806" i="1"/>
  <c r="V7806" i="1"/>
  <c r="I7807" i="1"/>
  <c r="J7807" i="1"/>
  <c r="K7807" i="1"/>
  <c r="L7807" i="1"/>
  <c r="M7807" i="1"/>
  <c r="N7807" i="1"/>
  <c r="O7807" i="1"/>
  <c r="P7807" i="1"/>
  <c r="Q7807" i="1"/>
  <c r="R7807" i="1"/>
  <c r="S7807" i="1"/>
  <c r="T7807" i="1"/>
  <c r="U7807" i="1"/>
  <c r="V7807" i="1"/>
  <c r="I7808" i="1"/>
  <c r="J7808" i="1"/>
  <c r="K7808" i="1"/>
  <c r="L7808" i="1"/>
  <c r="M7808" i="1"/>
  <c r="N7808" i="1"/>
  <c r="O7808" i="1"/>
  <c r="P7808" i="1"/>
  <c r="Q7808" i="1"/>
  <c r="R7808" i="1"/>
  <c r="S7808" i="1"/>
  <c r="T7808" i="1"/>
  <c r="U7808" i="1"/>
  <c r="V7808" i="1"/>
  <c r="I7809" i="1"/>
  <c r="J7809" i="1"/>
  <c r="K7809" i="1"/>
  <c r="L7809" i="1"/>
  <c r="M7809" i="1"/>
  <c r="N7809" i="1"/>
  <c r="O7809" i="1"/>
  <c r="P7809" i="1"/>
  <c r="Q7809" i="1"/>
  <c r="R7809" i="1" s="1"/>
  <c r="S7809" i="1"/>
  <c r="T7809" i="1"/>
  <c r="V7809" i="1"/>
  <c r="I7810" i="1"/>
  <c r="J7810" i="1"/>
  <c r="K7810" i="1"/>
  <c r="L7810" i="1"/>
  <c r="M7810" i="1"/>
  <c r="N7810" i="1"/>
  <c r="O7810" i="1"/>
  <c r="P7810" i="1"/>
  <c r="Q7810" i="1"/>
  <c r="U7810" i="1" s="1"/>
  <c r="S7810" i="1"/>
  <c r="T7810" i="1"/>
  <c r="V7810" i="1"/>
  <c r="I7811" i="1"/>
  <c r="J7811" i="1"/>
  <c r="K7811" i="1"/>
  <c r="L7811" i="1"/>
  <c r="M7811" i="1"/>
  <c r="N7811" i="1"/>
  <c r="O7811" i="1"/>
  <c r="P7811" i="1"/>
  <c r="Q7811" i="1"/>
  <c r="U7811" i="1" s="1"/>
  <c r="S7811" i="1"/>
  <c r="T7811" i="1"/>
  <c r="V7811" i="1"/>
  <c r="I7812" i="1"/>
  <c r="J7812" i="1"/>
  <c r="K7812" i="1"/>
  <c r="L7812" i="1"/>
  <c r="M7812" i="1"/>
  <c r="N7812" i="1"/>
  <c r="O7812" i="1"/>
  <c r="P7812" i="1"/>
  <c r="Q7812" i="1"/>
  <c r="U7812" i="1" s="1"/>
  <c r="R7812" i="1"/>
  <c r="S7812" i="1"/>
  <c r="T7812" i="1"/>
  <c r="V7812" i="1"/>
  <c r="I7813" i="1"/>
  <c r="J7813" i="1"/>
  <c r="K7813" i="1"/>
  <c r="L7813" i="1"/>
  <c r="M7813" i="1"/>
  <c r="N7813" i="1"/>
  <c r="O7813" i="1"/>
  <c r="P7813" i="1"/>
  <c r="Q7813" i="1"/>
  <c r="R7813" i="1"/>
  <c r="S7813" i="1"/>
  <c r="T7813" i="1"/>
  <c r="U7813" i="1"/>
  <c r="V7813" i="1"/>
  <c r="I7814" i="1"/>
  <c r="J7814" i="1"/>
  <c r="K7814" i="1"/>
  <c r="L7814" i="1"/>
  <c r="M7814" i="1"/>
  <c r="N7814" i="1"/>
  <c r="O7814" i="1"/>
  <c r="P7814" i="1"/>
  <c r="Q7814" i="1"/>
  <c r="R7814" i="1"/>
  <c r="S7814" i="1"/>
  <c r="T7814" i="1"/>
  <c r="U7814" i="1"/>
  <c r="V7814" i="1"/>
  <c r="I7815" i="1"/>
  <c r="J7815" i="1"/>
  <c r="K7815" i="1"/>
  <c r="L7815" i="1"/>
  <c r="M7815" i="1"/>
  <c r="N7815" i="1"/>
  <c r="O7815" i="1"/>
  <c r="P7815" i="1"/>
  <c r="Q7815" i="1"/>
  <c r="U7815" i="1" s="1"/>
  <c r="R7815" i="1"/>
  <c r="S7815" i="1"/>
  <c r="T7815" i="1"/>
  <c r="V7815" i="1"/>
  <c r="I7816" i="1"/>
  <c r="J7816" i="1"/>
  <c r="K7816" i="1"/>
  <c r="L7816" i="1"/>
  <c r="M7816" i="1"/>
  <c r="N7816" i="1"/>
  <c r="O7816" i="1"/>
  <c r="P7816" i="1"/>
  <c r="Q7816" i="1"/>
  <c r="U7816" i="1" s="1"/>
  <c r="R7816" i="1"/>
  <c r="S7816" i="1"/>
  <c r="T7816" i="1"/>
  <c r="V7816" i="1"/>
  <c r="I7817" i="1"/>
  <c r="J7817" i="1"/>
  <c r="K7817" i="1"/>
  <c r="L7817" i="1"/>
  <c r="M7817" i="1"/>
  <c r="N7817" i="1"/>
  <c r="O7817" i="1"/>
  <c r="P7817" i="1"/>
  <c r="Q7817" i="1"/>
  <c r="U7817" i="1" s="1"/>
  <c r="S7817" i="1"/>
  <c r="T7817" i="1"/>
  <c r="V7817" i="1"/>
  <c r="I7818" i="1"/>
  <c r="J7818" i="1"/>
  <c r="K7818" i="1"/>
  <c r="L7818" i="1"/>
  <c r="M7818" i="1"/>
  <c r="N7818" i="1"/>
  <c r="O7818" i="1"/>
  <c r="P7818" i="1"/>
  <c r="Q7818" i="1"/>
  <c r="U7818" i="1" s="1"/>
  <c r="R7818" i="1"/>
  <c r="S7818" i="1"/>
  <c r="T7818" i="1"/>
  <c r="V7818" i="1"/>
  <c r="I7819" i="1"/>
  <c r="J7819" i="1"/>
  <c r="K7819" i="1"/>
  <c r="L7819" i="1"/>
  <c r="M7819" i="1"/>
  <c r="N7819" i="1"/>
  <c r="O7819" i="1"/>
  <c r="P7819" i="1"/>
  <c r="Q7819" i="1"/>
  <c r="R7819" i="1"/>
  <c r="S7819" i="1"/>
  <c r="T7819" i="1"/>
  <c r="U7819" i="1"/>
  <c r="V7819" i="1"/>
  <c r="I7820" i="1"/>
  <c r="J7820" i="1"/>
  <c r="K7820" i="1"/>
  <c r="L7820" i="1"/>
  <c r="M7820" i="1"/>
  <c r="N7820" i="1"/>
  <c r="O7820" i="1"/>
  <c r="P7820" i="1"/>
  <c r="Q7820" i="1"/>
  <c r="R7820" i="1"/>
  <c r="S7820" i="1"/>
  <c r="T7820" i="1"/>
  <c r="U7820" i="1"/>
  <c r="V7820" i="1"/>
  <c r="I7821" i="1"/>
  <c r="J7821" i="1"/>
  <c r="K7821" i="1"/>
  <c r="L7821" i="1"/>
  <c r="M7821" i="1"/>
  <c r="N7821" i="1"/>
  <c r="O7821" i="1"/>
  <c r="P7821" i="1"/>
  <c r="Q7821" i="1"/>
  <c r="R7821" i="1" s="1"/>
  <c r="S7821" i="1"/>
  <c r="T7821" i="1"/>
  <c r="U7821" i="1"/>
  <c r="V7821" i="1"/>
  <c r="I7822" i="1"/>
  <c r="J7822" i="1"/>
  <c r="K7822" i="1"/>
  <c r="L7822" i="1"/>
  <c r="M7822" i="1"/>
  <c r="N7822" i="1"/>
  <c r="O7822" i="1"/>
  <c r="P7822" i="1"/>
  <c r="Q7822" i="1"/>
  <c r="S7822" i="1"/>
  <c r="T7822" i="1"/>
  <c r="V7822" i="1"/>
  <c r="I7823" i="1"/>
  <c r="J7823" i="1"/>
  <c r="K7823" i="1"/>
  <c r="L7823" i="1"/>
  <c r="M7823" i="1"/>
  <c r="N7823" i="1"/>
  <c r="O7823" i="1"/>
  <c r="P7823" i="1"/>
  <c r="Q7823" i="1"/>
  <c r="U7823" i="1" s="1"/>
  <c r="R7823" i="1"/>
  <c r="S7823" i="1"/>
  <c r="T7823" i="1"/>
  <c r="V7823" i="1"/>
  <c r="I7824" i="1"/>
  <c r="J7824" i="1"/>
  <c r="K7824" i="1"/>
  <c r="L7824" i="1"/>
  <c r="M7824" i="1"/>
  <c r="N7824" i="1"/>
  <c r="O7824" i="1"/>
  <c r="P7824" i="1"/>
  <c r="Q7824" i="1"/>
  <c r="U7824" i="1" s="1"/>
  <c r="R7824" i="1"/>
  <c r="S7824" i="1"/>
  <c r="T7824" i="1"/>
  <c r="V7824" i="1"/>
  <c r="I7825" i="1"/>
  <c r="J7825" i="1"/>
  <c r="K7825" i="1"/>
  <c r="L7825" i="1"/>
  <c r="M7825" i="1"/>
  <c r="N7825" i="1"/>
  <c r="O7825" i="1"/>
  <c r="P7825" i="1"/>
  <c r="Q7825" i="1"/>
  <c r="R7825" i="1"/>
  <c r="S7825" i="1"/>
  <c r="T7825" i="1"/>
  <c r="U7825" i="1"/>
  <c r="V7825" i="1"/>
  <c r="I7826" i="1"/>
  <c r="J7826" i="1"/>
  <c r="K7826" i="1"/>
  <c r="L7826" i="1"/>
  <c r="M7826" i="1"/>
  <c r="N7826" i="1"/>
  <c r="O7826" i="1"/>
  <c r="P7826" i="1"/>
  <c r="Q7826" i="1"/>
  <c r="R7826" i="1"/>
  <c r="S7826" i="1"/>
  <c r="T7826" i="1"/>
  <c r="U7826" i="1"/>
  <c r="V7826" i="1"/>
  <c r="I7827" i="1"/>
  <c r="J7827" i="1"/>
  <c r="K7827" i="1"/>
  <c r="L7827" i="1"/>
  <c r="M7827" i="1"/>
  <c r="N7827" i="1"/>
  <c r="O7827" i="1"/>
  <c r="P7827" i="1"/>
  <c r="Q7827" i="1"/>
  <c r="R7827" i="1" s="1"/>
  <c r="S7827" i="1"/>
  <c r="T7827" i="1"/>
  <c r="V7827" i="1"/>
  <c r="I7828" i="1"/>
  <c r="J7828" i="1"/>
  <c r="K7828" i="1"/>
  <c r="L7828" i="1"/>
  <c r="M7828" i="1"/>
  <c r="N7828" i="1"/>
  <c r="O7828" i="1"/>
  <c r="P7828" i="1"/>
  <c r="Q7828" i="1"/>
  <c r="U7828" i="1" s="1"/>
  <c r="S7828" i="1"/>
  <c r="T7828" i="1"/>
  <c r="V7828" i="1"/>
  <c r="I7829" i="1"/>
  <c r="J7829" i="1"/>
  <c r="K7829" i="1"/>
  <c r="L7829" i="1"/>
  <c r="M7829" i="1"/>
  <c r="N7829" i="1"/>
  <c r="O7829" i="1"/>
  <c r="P7829" i="1"/>
  <c r="Q7829" i="1"/>
  <c r="U7829" i="1" s="1"/>
  <c r="S7829" i="1"/>
  <c r="T7829" i="1"/>
  <c r="V7829" i="1"/>
  <c r="I7830" i="1"/>
  <c r="J7830" i="1"/>
  <c r="K7830" i="1"/>
  <c r="L7830" i="1"/>
  <c r="M7830" i="1"/>
  <c r="N7830" i="1"/>
  <c r="O7830" i="1"/>
  <c r="P7830" i="1"/>
  <c r="Q7830" i="1"/>
  <c r="U7830" i="1" s="1"/>
  <c r="R7830" i="1"/>
  <c r="S7830" i="1"/>
  <c r="T7830" i="1"/>
  <c r="V7830" i="1"/>
  <c r="I7831" i="1"/>
  <c r="J7831" i="1"/>
  <c r="K7831" i="1"/>
  <c r="L7831" i="1"/>
  <c r="M7831" i="1"/>
  <c r="N7831" i="1"/>
  <c r="O7831" i="1"/>
  <c r="P7831" i="1"/>
  <c r="Q7831" i="1"/>
  <c r="R7831" i="1"/>
  <c r="S7831" i="1"/>
  <c r="T7831" i="1"/>
  <c r="U7831" i="1"/>
  <c r="V7831" i="1"/>
  <c r="I7832" i="1"/>
  <c r="J7832" i="1"/>
  <c r="K7832" i="1"/>
  <c r="L7832" i="1"/>
  <c r="M7832" i="1"/>
  <c r="N7832" i="1"/>
  <c r="O7832" i="1"/>
  <c r="P7832" i="1"/>
  <c r="Q7832" i="1"/>
  <c r="R7832" i="1"/>
  <c r="S7832" i="1"/>
  <c r="T7832" i="1"/>
  <c r="U7832" i="1"/>
  <c r="V7832" i="1"/>
  <c r="I7833" i="1"/>
  <c r="J7833" i="1"/>
  <c r="K7833" i="1"/>
  <c r="L7833" i="1"/>
  <c r="M7833" i="1"/>
  <c r="N7833" i="1"/>
  <c r="O7833" i="1"/>
  <c r="P7833" i="1"/>
  <c r="Q7833" i="1"/>
  <c r="R7833" i="1" s="1"/>
  <c r="S7833" i="1"/>
  <c r="T7833" i="1"/>
  <c r="V7833" i="1"/>
  <c r="I7834" i="1"/>
  <c r="J7834" i="1"/>
  <c r="K7834" i="1"/>
  <c r="L7834" i="1"/>
  <c r="M7834" i="1"/>
  <c r="N7834" i="1"/>
  <c r="O7834" i="1"/>
  <c r="P7834" i="1"/>
  <c r="Q7834" i="1"/>
  <c r="U7834" i="1" s="1"/>
  <c r="S7834" i="1"/>
  <c r="T7834" i="1"/>
  <c r="V7834" i="1"/>
  <c r="I7835" i="1"/>
  <c r="J7835" i="1"/>
  <c r="K7835" i="1"/>
  <c r="L7835" i="1"/>
  <c r="M7835" i="1"/>
  <c r="N7835" i="1"/>
  <c r="O7835" i="1"/>
  <c r="P7835" i="1"/>
  <c r="Q7835" i="1"/>
  <c r="U7835" i="1" s="1"/>
  <c r="S7835" i="1"/>
  <c r="T7835" i="1"/>
  <c r="V7835" i="1"/>
  <c r="I7836" i="1"/>
  <c r="J7836" i="1"/>
  <c r="K7836" i="1"/>
  <c r="L7836" i="1"/>
  <c r="M7836" i="1"/>
  <c r="N7836" i="1"/>
  <c r="O7836" i="1"/>
  <c r="P7836" i="1"/>
  <c r="Q7836" i="1"/>
  <c r="U7836" i="1" s="1"/>
  <c r="R7836" i="1"/>
  <c r="S7836" i="1"/>
  <c r="T7836" i="1"/>
  <c r="V7836" i="1"/>
  <c r="I7837" i="1"/>
  <c r="J7837" i="1"/>
  <c r="K7837" i="1"/>
  <c r="L7837" i="1"/>
  <c r="M7837" i="1"/>
  <c r="N7837" i="1"/>
  <c r="O7837" i="1"/>
  <c r="P7837" i="1"/>
  <c r="Q7837" i="1"/>
  <c r="R7837" i="1"/>
  <c r="S7837" i="1"/>
  <c r="T7837" i="1"/>
  <c r="U7837" i="1"/>
  <c r="V7837" i="1"/>
  <c r="I7838" i="1"/>
  <c r="J7838" i="1"/>
  <c r="K7838" i="1"/>
  <c r="L7838" i="1"/>
  <c r="M7838" i="1"/>
  <c r="N7838" i="1"/>
  <c r="O7838" i="1"/>
  <c r="P7838" i="1"/>
  <c r="Q7838" i="1"/>
  <c r="R7838" i="1"/>
  <c r="S7838" i="1"/>
  <c r="T7838" i="1"/>
  <c r="U7838" i="1"/>
  <c r="V7838" i="1"/>
  <c r="I7839" i="1"/>
  <c r="J7839" i="1"/>
  <c r="K7839" i="1"/>
  <c r="L7839" i="1"/>
  <c r="M7839" i="1"/>
  <c r="N7839" i="1"/>
  <c r="O7839" i="1"/>
  <c r="P7839" i="1"/>
  <c r="Q7839" i="1"/>
  <c r="U7839" i="1" s="1"/>
  <c r="R7839" i="1"/>
  <c r="S7839" i="1"/>
  <c r="T7839" i="1"/>
  <c r="V7839" i="1"/>
  <c r="I7840" i="1"/>
  <c r="J7840" i="1"/>
  <c r="K7840" i="1"/>
  <c r="L7840" i="1"/>
  <c r="M7840" i="1"/>
  <c r="N7840" i="1"/>
  <c r="O7840" i="1"/>
  <c r="P7840" i="1"/>
  <c r="Q7840" i="1"/>
  <c r="U7840" i="1" s="1"/>
  <c r="R7840" i="1"/>
  <c r="S7840" i="1"/>
  <c r="T7840" i="1"/>
  <c r="V7840" i="1"/>
  <c r="I7841" i="1"/>
  <c r="J7841" i="1"/>
  <c r="K7841" i="1"/>
  <c r="L7841" i="1"/>
  <c r="M7841" i="1"/>
  <c r="N7841" i="1"/>
  <c r="O7841" i="1"/>
  <c r="P7841" i="1"/>
  <c r="Q7841" i="1"/>
  <c r="U7841" i="1" s="1"/>
  <c r="S7841" i="1"/>
  <c r="T7841" i="1"/>
  <c r="V7841" i="1"/>
  <c r="I7842" i="1"/>
  <c r="J7842" i="1"/>
  <c r="K7842" i="1"/>
  <c r="L7842" i="1"/>
  <c r="M7842" i="1"/>
  <c r="N7842" i="1"/>
  <c r="O7842" i="1"/>
  <c r="P7842" i="1"/>
  <c r="Q7842" i="1"/>
  <c r="U7842" i="1" s="1"/>
  <c r="R7842" i="1"/>
  <c r="S7842" i="1"/>
  <c r="T7842" i="1"/>
  <c r="V7842" i="1"/>
  <c r="I7843" i="1"/>
  <c r="J7843" i="1"/>
  <c r="K7843" i="1"/>
  <c r="L7843" i="1"/>
  <c r="M7843" i="1"/>
  <c r="N7843" i="1"/>
  <c r="O7843" i="1"/>
  <c r="P7843" i="1"/>
  <c r="Q7843" i="1"/>
  <c r="R7843" i="1"/>
  <c r="S7843" i="1"/>
  <c r="T7843" i="1"/>
  <c r="U7843" i="1"/>
  <c r="V7843" i="1"/>
  <c r="I7844" i="1"/>
  <c r="J7844" i="1"/>
  <c r="K7844" i="1"/>
  <c r="L7844" i="1"/>
  <c r="M7844" i="1"/>
  <c r="N7844" i="1"/>
  <c r="O7844" i="1"/>
  <c r="P7844" i="1"/>
  <c r="Q7844" i="1"/>
  <c r="R7844" i="1"/>
  <c r="S7844" i="1"/>
  <c r="T7844" i="1"/>
  <c r="U7844" i="1"/>
  <c r="V7844" i="1"/>
  <c r="I7845" i="1"/>
  <c r="J7845" i="1"/>
  <c r="K7845" i="1"/>
  <c r="L7845" i="1"/>
  <c r="M7845" i="1"/>
  <c r="N7845" i="1"/>
  <c r="O7845" i="1"/>
  <c r="P7845" i="1"/>
  <c r="Q7845" i="1"/>
  <c r="R7845" i="1" s="1"/>
  <c r="S7845" i="1"/>
  <c r="T7845" i="1"/>
  <c r="U7845" i="1"/>
  <c r="V7845" i="1"/>
  <c r="I7846" i="1"/>
  <c r="J7846" i="1"/>
  <c r="K7846" i="1"/>
  <c r="L7846" i="1"/>
  <c r="M7846" i="1"/>
  <c r="N7846" i="1"/>
  <c r="O7846" i="1"/>
  <c r="P7846" i="1"/>
  <c r="Q7846" i="1"/>
  <c r="S7846" i="1"/>
  <c r="T7846" i="1"/>
  <c r="V7846" i="1"/>
  <c r="I7847" i="1"/>
  <c r="J7847" i="1"/>
  <c r="K7847" i="1"/>
  <c r="L7847" i="1"/>
  <c r="M7847" i="1"/>
  <c r="N7847" i="1"/>
  <c r="O7847" i="1"/>
  <c r="P7847" i="1"/>
  <c r="Q7847" i="1"/>
  <c r="U7847" i="1" s="1"/>
  <c r="R7847" i="1"/>
  <c r="S7847" i="1"/>
  <c r="T7847" i="1"/>
  <c r="V7847" i="1"/>
  <c r="I7848" i="1"/>
  <c r="J7848" i="1"/>
  <c r="K7848" i="1"/>
  <c r="L7848" i="1"/>
  <c r="M7848" i="1"/>
  <c r="N7848" i="1"/>
  <c r="O7848" i="1"/>
  <c r="P7848" i="1"/>
  <c r="Q7848" i="1"/>
  <c r="U7848" i="1" s="1"/>
  <c r="R7848" i="1"/>
  <c r="S7848" i="1"/>
  <c r="T7848" i="1"/>
  <c r="V7848" i="1"/>
  <c r="I7849" i="1"/>
  <c r="J7849" i="1"/>
  <c r="K7849" i="1"/>
  <c r="L7849" i="1"/>
  <c r="M7849" i="1"/>
  <c r="N7849" i="1"/>
  <c r="O7849" i="1"/>
  <c r="P7849" i="1"/>
  <c r="Q7849" i="1"/>
  <c r="R7849" i="1"/>
  <c r="S7849" i="1"/>
  <c r="T7849" i="1"/>
  <c r="U7849" i="1"/>
  <c r="V7849" i="1"/>
  <c r="I7850" i="1"/>
  <c r="J7850" i="1"/>
  <c r="K7850" i="1"/>
  <c r="L7850" i="1"/>
  <c r="M7850" i="1"/>
  <c r="N7850" i="1"/>
  <c r="O7850" i="1"/>
  <c r="P7850" i="1"/>
  <c r="Q7850" i="1"/>
  <c r="R7850" i="1"/>
  <c r="S7850" i="1"/>
  <c r="T7850" i="1"/>
  <c r="U7850" i="1"/>
  <c r="V7850" i="1"/>
  <c r="I7851" i="1"/>
  <c r="J7851" i="1"/>
  <c r="K7851" i="1"/>
  <c r="L7851" i="1"/>
  <c r="M7851" i="1"/>
  <c r="N7851" i="1"/>
  <c r="O7851" i="1"/>
  <c r="P7851" i="1"/>
  <c r="Q7851" i="1"/>
  <c r="R7851" i="1" s="1"/>
  <c r="S7851" i="1"/>
  <c r="T7851" i="1"/>
  <c r="V7851" i="1"/>
  <c r="I7852" i="1"/>
  <c r="J7852" i="1"/>
  <c r="K7852" i="1"/>
  <c r="L7852" i="1"/>
  <c r="M7852" i="1"/>
  <c r="N7852" i="1"/>
  <c r="O7852" i="1"/>
  <c r="P7852" i="1"/>
  <c r="Q7852" i="1"/>
  <c r="U7852" i="1" s="1"/>
  <c r="S7852" i="1"/>
  <c r="T7852" i="1"/>
  <c r="V7852" i="1"/>
  <c r="I7853" i="1"/>
  <c r="J7853" i="1"/>
  <c r="K7853" i="1"/>
  <c r="L7853" i="1"/>
  <c r="M7853" i="1"/>
  <c r="N7853" i="1"/>
  <c r="O7853" i="1"/>
  <c r="P7853" i="1"/>
  <c r="Q7853" i="1"/>
  <c r="U7853" i="1" s="1"/>
  <c r="S7853" i="1"/>
  <c r="T7853" i="1"/>
  <c r="V7853" i="1"/>
  <c r="I7854" i="1"/>
  <c r="J7854" i="1"/>
  <c r="K7854" i="1"/>
  <c r="L7854" i="1"/>
  <c r="M7854" i="1"/>
  <c r="N7854" i="1"/>
  <c r="O7854" i="1"/>
  <c r="P7854" i="1"/>
  <c r="Q7854" i="1"/>
  <c r="U7854" i="1" s="1"/>
  <c r="R7854" i="1"/>
  <c r="S7854" i="1"/>
  <c r="T7854" i="1"/>
  <c r="V7854" i="1"/>
  <c r="I7855" i="1"/>
  <c r="J7855" i="1"/>
  <c r="K7855" i="1"/>
  <c r="L7855" i="1"/>
  <c r="M7855" i="1"/>
  <c r="N7855" i="1"/>
  <c r="O7855" i="1"/>
  <c r="P7855" i="1"/>
  <c r="Q7855" i="1"/>
  <c r="R7855" i="1"/>
  <c r="S7855" i="1"/>
  <c r="T7855" i="1"/>
  <c r="U7855" i="1"/>
  <c r="V7855" i="1"/>
  <c r="I7856" i="1"/>
  <c r="J7856" i="1"/>
  <c r="K7856" i="1"/>
  <c r="L7856" i="1"/>
  <c r="M7856" i="1"/>
  <c r="N7856" i="1"/>
  <c r="O7856" i="1"/>
  <c r="P7856" i="1"/>
  <c r="Q7856" i="1"/>
  <c r="R7856" i="1"/>
  <c r="S7856" i="1"/>
  <c r="T7856" i="1"/>
  <c r="U7856" i="1"/>
  <c r="V7856" i="1"/>
  <c r="I7857" i="1"/>
  <c r="J7857" i="1"/>
  <c r="K7857" i="1"/>
  <c r="L7857" i="1"/>
  <c r="M7857" i="1"/>
  <c r="N7857" i="1"/>
  <c r="O7857" i="1"/>
  <c r="P7857" i="1"/>
  <c r="Q7857" i="1"/>
  <c r="R7857" i="1" s="1"/>
  <c r="S7857" i="1"/>
  <c r="T7857" i="1"/>
  <c r="V7857" i="1"/>
  <c r="I7858" i="1"/>
  <c r="J7858" i="1"/>
  <c r="K7858" i="1"/>
  <c r="L7858" i="1"/>
  <c r="M7858" i="1"/>
  <c r="N7858" i="1"/>
  <c r="O7858" i="1"/>
  <c r="P7858" i="1"/>
  <c r="Q7858" i="1"/>
  <c r="U7858" i="1" s="1"/>
  <c r="S7858" i="1"/>
  <c r="T7858" i="1"/>
  <c r="V7858" i="1"/>
  <c r="I7859" i="1"/>
  <c r="J7859" i="1"/>
  <c r="K7859" i="1"/>
  <c r="L7859" i="1"/>
  <c r="M7859" i="1"/>
  <c r="N7859" i="1"/>
  <c r="O7859" i="1"/>
  <c r="P7859" i="1"/>
  <c r="Q7859" i="1"/>
  <c r="U7859" i="1" s="1"/>
  <c r="S7859" i="1"/>
  <c r="T7859" i="1"/>
  <c r="V7859" i="1"/>
  <c r="I7860" i="1"/>
  <c r="J7860" i="1"/>
  <c r="K7860" i="1"/>
  <c r="L7860" i="1"/>
  <c r="M7860" i="1"/>
  <c r="N7860" i="1"/>
  <c r="O7860" i="1"/>
  <c r="P7860" i="1"/>
  <c r="Q7860" i="1"/>
  <c r="U7860" i="1" s="1"/>
  <c r="R7860" i="1"/>
  <c r="S7860" i="1"/>
  <c r="T7860" i="1"/>
  <c r="V7860" i="1"/>
  <c r="I7861" i="1"/>
  <c r="J7861" i="1"/>
  <c r="K7861" i="1"/>
  <c r="L7861" i="1"/>
  <c r="M7861" i="1"/>
  <c r="N7861" i="1"/>
  <c r="O7861" i="1"/>
  <c r="P7861" i="1"/>
  <c r="Q7861" i="1"/>
  <c r="R7861" i="1"/>
  <c r="S7861" i="1"/>
  <c r="T7861" i="1"/>
  <c r="U7861" i="1"/>
  <c r="V7861" i="1"/>
  <c r="I7862" i="1"/>
  <c r="J7862" i="1"/>
  <c r="K7862" i="1"/>
  <c r="L7862" i="1"/>
  <c r="M7862" i="1"/>
  <c r="N7862" i="1"/>
  <c r="O7862" i="1"/>
  <c r="P7862" i="1"/>
  <c r="Q7862" i="1"/>
  <c r="R7862" i="1"/>
  <c r="S7862" i="1"/>
  <c r="T7862" i="1"/>
  <c r="U7862" i="1"/>
  <c r="V7862" i="1"/>
  <c r="I7863" i="1"/>
  <c r="J7863" i="1"/>
  <c r="K7863" i="1"/>
  <c r="L7863" i="1"/>
  <c r="M7863" i="1"/>
  <c r="N7863" i="1"/>
  <c r="O7863" i="1"/>
  <c r="P7863" i="1"/>
  <c r="Q7863" i="1"/>
  <c r="U7863" i="1" s="1"/>
  <c r="R7863" i="1"/>
  <c r="S7863" i="1"/>
  <c r="T7863" i="1"/>
  <c r="V7863" i="1"/>
  <c r="I7864" i="1"/>
  <c r="J7864" i="1"/>
  <c r="K7864" i="1"/>
  <c r="L7864" i="1"/>
  <c r="M7864" i="1"/>
  <c r="N7864" i="1"/>
  <c r="O7864" i="1"/>
  <c r="P7864" i="1"/>
  <c r="Q7864" i="1"/>
  <c r="U7864" i="1" s="1"/>
  <c r="R7864" i="1"/>
  <c r="S7864" i="1"/>
  <c r="T7864" i="1"/>
  <c r="V7864" i="1"/>
  <c r="I7865" i="1"/>
  <c r="J7865" i="1"/>
  <c r="K7865" i="1"/>
  <c r="L7865" i="1"/>
  <c r="M7865" i="1"/>
  <c r="N7865" i="1"/>
  <c r="O7865" i="1"/>
  <c r="P7865" i="1"/>
  <c r="Q7865" i="1"/>
  <c r="U7865" i="1" s="1"/>
  <c r="S7865" i="1"/>
  <c r="T7865" i="1"/>
  <c r="V7865" i="1"/>
  <c r="I7866" i="1"/>
  <c r="J7866" i="1"/>
  <c r="K7866" i="1"/>
  <c r="L7866" i="1"/>
  <c r="M7866" i="1"/>
  <c r="N7866" i="1"/>
  <c r="O7866" i="1"/>
  <c r="P7866" i="1"/>
  <c r="Q7866" i="1"/>
  <c r="U7866" i="1" s="1"/>
  <c r="R7866" i="1"/>
  <c r="S7866" i="1"/>
  <c r="T7866" i="1"/>
  <c r="V7866" i="1"/>
  <c r="I7867" i="1"/>
  <c r="J7867" i="1"/>
  <c r="K7867" i="1"/>
  <c r="L7867" i="1"/>
  <c r="M7867" i="1"/>
  <c r="N7867" i="1"/>
  <c r="O7867" i="1"/>
  <c r="P7867" i="1"/>
  <c r="Q7867" i="1"/>
  <c r="R7867" i="1"/>
  <c r="S7867" i="1"/>
  <c r="T7867" i="1"/>
  <c r="U7867" i="1"/>
  <c r="V7867" i="1"/>
  <c r="I7868" i="1"/>
  <c r="J7868" i="1"/>
  <c r="K7868" i="1"/>
  <c r="L7868" i="1"/>
  <c r="M7868" i="1"/>
  <c r="N7868" i="1"/>
  <c r="O7868" i="1"/>
  <c r="P7868" i="1"/>
  <c r="Q7868" i="1"/>
  <c r="R7868" i="1"/>
  <c r="S7868" i="1"/>
  <c r="T7868" i="1"/>
  <c r="U7868" i="1"/>
  <c r="V7868" i="1"/>
  <c r="I7869" i="1"/>
  <c r="J7869" i="1"/>
  <c r="K7869" i="1"/>
  <c r="L7869" i="1"/>
  <c r="M7869" i="1"/>
  <c r="N7869" i="1"/>
  <c r="O7869" i="1"/>
  <c r="P7869" i="1"/>
  <c r="Q7869" i="1"/>
  <c r="R7869" i="1" s="1"/>
  <c r="S7869" i="1"/>
  <c r="T7869" i="1"/>
  <c r="U7869" i="1"/>
  <c r="V7869" i="1"/>
  <c r="I7870" i="1"/>
  <c r="J7870" i="1"/>
  <c r="K7870" i="1"/>
  <c r="L7870" i="1"/>
  <c r="M7870" i="1"/>
  <c r="N7870" i="1"/>
  <c r="O7870" i="1"/>
  <c r="P7870" i="1"/>
  <c r="Q7870" i="1"/>
  <c r="S7870" i="1"/>
  <c r="T7870" i="1"/>
  <c r="V7870" i="1"/>
  <c r="I7871" i="1"/>
  <c r="J7871" i="1"/>
  <c r="K7871" i="1"/>
  <c r="L7871" i="1"/>
  <c r="M7871" i="1"/>
  <c r="N7871" i="1"/>
  <c r="O7871" i="1"/>
  <c r="P7871" i="1"/>
  <c r="Q7871" i="1"/>
  <c r="U7871" i="1" s="1"/>
  <c r="R7871" i="1"/>
  <c r="S7871" i="1"/>
  <c r="T7871" i="1"/>
  <c r="V7871" i="1"/>
  <c r="I7872" i="1"/>
  <c r="J7872" i="1"/>
  <c r="K7872" i="1"/>
  <c r="L7872" i="1"/>
  <c r="M7872" i="1"/>
  <c r="N7872" i="1"/>
  <c r="O7872" i="1"/>
  <c r="P7872" i="1"/>
  <c r="Q7872" i="1"/>
  <c r="U7872" i="1" s="1"/>
  <c r="R7872" i="1"/>
  <c r="S7872" i="1"/>
  <c r="T7872" i="1"/>
  <c r="V7872" i="1"/>
  <c r="I7873" i="1"/>
  <c r="J7873" i="1"/>
  <c r="K7873" i="1"/>
  <c r="L7873" i="1"/>
  <c r="M7873" i="1"/>
  <c r="N7873" i="1"/>
  <c r="O7873" i="1"/>
  <c r="P7873" i="1"/>
  <c r="Q7873" i="1"/>
  <c r="R7873" i="1"/>
  <c r="S7873" i="1"/>
  <c r="T7873" i="1"/>
  <c r="U7873" i="1"/>
  <c r="V7873" i="1"/>
  <c r="I7874" i="1"/>
  <c r="J7874" i="1"/>
  <c r="K7874" i="1"/>
  <c r="L7874" i="1"/>
  <c r="M7874" i="1"/>
  <c r="N7874" i="1"/>
  <c r="O7874" i="1"/>
  <c r="P7874" i="1"/>
  <c r="Q7874" i="1"/>
  <c r="R7874" i="1"/>
  <c r="S7874" i="1"/>
  <c r="T7874" i="1"/>
  <c r="U7874" i="1"/>
  <c r="V7874" i="1"/>
  <c r="I7875" i="1"/>
  <c r="J7875" i="1"/>
  <c r="K7875" i="1"/>
  <c r="L7875" i="1"/>
  <c r="M7875" i="1"/>
  <c r="N7875" i="1"/>
  <c r="O7875" i="1"/>
  <c r="P7875" i="1"/>
  <c r="Q7875" i="1"/>
  <c r="R7875" i="1" s="1"/>
  <c r="S7875" i="1"/>
  <c r="T7875" i="1"/>
  <c r="V7875" i="1"/>
  <c r="I7876" i="1"/>
  <c r="J7876" i="1"/>
  <c r="K7876" i="1"/>
  <c r="L7876" i="1"/>
  <c r="M7876" i="1"/>
  <c r="N7876" i="1"/>
  <c r="O7876" i="1"/>
  <c r="P7876" i="1"/>
  <c r="Q7876" i="1"/>
  <c r="U7876" i="1" s="1"/>
  <c r="S7876" i="1"/>
  <c r="T7876" i="1"/>
  <c r="V7876" i="1"/>
  <c r="I7877" i="1"/>
  <c r="J7877" i="1"/>
  <c r="K7877" i="1"/>
  <c r="L7877" i="1"/>
  <c r="M7877" i="1"/>
  <c r="N7877" i="1"/>
  <c r="O7877" i="1"/>
  <c r="P7877" i="1"/>
  <c r="Q7877" i="1"/>
  <c r="U7877" i="1" s="1"/>
  <c r="S7877" i="1"/>
  <c r="T7877" i="1"/>
  <c r="V7877" i="1"/>
  <c r="I7878" i="1"/>
  <c r="J7878" i="1"/>
  <c r="K7878" i="1"/>
  <c r="L7878" i="1"/>
  <c r="M7878" i="1"/>
  <c r="N7878" i="1"/>
  <c r="O7878" i="1"/>
  <c r="P7878" i="1"/>
  <c r="Q7878" i="1"/>
  <c r="U7878" i="1" s="1"/>
  <c r="R7878" i="1"/>
  <c r="S7878" i="1"/>
  <c r="T7878" i="1"/>
  <c r="V7878" i="1"/>
  <c r="I7879" i="1"/>
  <c r="J7879" i="1"/>
  <c r="K7879" i="1"/>
  <c r="L7879" i="1"/>
  <c r="M7879" i="1"/>
  <c r="N7879" i="1"/>
  <c r="O7879" i="1"/>
  <c r="P7879" i="1"/>
  <c r="Q7879" i="1"/>
  <c r="R7879" i="1"/>
  <c r="S7879" i="1"/>
  <c r="T7879" i="1"/>
  <c r="U7879" i="1"/>
  <c r="V7879" i="1"/>
  <c r="I7880" i="1"/>
  <c r="J7880" i="1"/>
  <c r="K7880" i="1"/>
  <c r="L7880" i="1"/>
  <c r="M7880" i="1"/>
  <c r="N7880" i="1"/>
  <c r="O7880" i="1"/>
  <c r="P7880" i="1"/>
  <c r="Q7880" i="1"/>
  <c r="R7880" i="1"/>
  <c r="S7880" i="1"/>
  <c r="T7880" i="1"/>
  <c r="U7880" i="1"/>
  <c r="V7880" i="1"/>
  <c r="I7881" i="1"/>
  <c r="J7881" i="1"/>
  <c r="K7881" i="1"/>
  <c r="L7881" i="1"/>
  <c r="M7881" i="1"/>
  <c r="N7881" i="1"/>
  <c r="O7881" i="1"/>
  <c r="P7881" i="1"/>
  <c r="Q7881" i="1"/>
  <c r="R7881" i="1" s="1"/>
  <c r="S7881" i="1"/>
  <c r="T7881" i="1"/>
  <c r="V7881" i="1"/>
  <c r="I7882" i="1"/>
  <c r="J7882" i="1"/>
  <c r="K7882" i="1"/>
  <c r="L7882" i="1"/>
  <c r="M7882" i="1"/>
  <c r="N7882" i="1"/>
  <c r="O7882" i="1"/>
  <c r="P7882" i="1"/>
  <c r="Q7882" i="1"/>
  <c r="U7882" i="1" s="1"/>
  <c r="S7882" i="1"/>
  <c r="T7882" i="1"/>
  <c r="V7882" i="1"/>
  <c r="I7883" i="1"/>
  <c r="J7883" i="1"/>
  <c r="K7883" i="1"/>
  <c r="L7883" i="1"/>
  <c r="M7883" i="1"/>
  <c r="N7883" i="1"/>
  <c r="O7883" i="1"/>
  <c r="P7883" i="1"/>
  <c r="Q7883" i="1"/>
  <c r="U7883" i="1" s="1"/>
  <c r="S7883" i="1"/>
  <c r="T7883" i="1"/>
  <c r="V7883" i="1"/>
  <c r="I7884" i="1"/>
  <c r="J7884" i="1"/>
  <c r="K7884" i="1"/>
  <c r="L7884" i="1"/>
  <c r="M7884" i="1"/>
  <c r="N7884" i="1"/>
  <c r="O7884" i="1"/>
  <c r="P7884" i="1"/>
  <c r="Q7884" i="1"/>
  <c r="U7884" i="1" s="1"/>
  <c r="R7884" i="1"/>
  <c r="S7884" i="1"/>
  <c r="T7884" i="1"/>
  <c r="V7884" i="1"/>
  <c r="I7885" i="1"/>
  <c r="J7885" i="1"/>
  <c r="K7885" i="1"/>
  <c r="L7885" i="1"/>
  <c r="M7885" i="1"/>
  <c r="N7885" i="1"/>
  <c r="O7885" i="1"/>
  <c r="P7885" i="1"/>
  <c r="Q7885" i="1"/>
  <c r="R7885" i="1"/>
  <c r="S7885" i="1"/>
  <c r="T7885" i="1"/>
  <c r="U7885" i="1"/>
  <c r="V7885" i="1"/>
  <c r="I7886" i="1"/>
  <c r="J7886" i="1"/>
  <c r="K7886" i="1"/>
  <c r="L7886" i="1"/>
  <c r="M7886" i="1"/>
  <c r="N7886" i="1"/>
  <c r="O7886" i="1"/>
  <c r="P7886" i="1"/>
  <c r="Q7886" i="1"/>
  <c r="R7886" i="1"/>
  <c r="S7886" i="1"/>
  <c r="T7886" i="1"/>
  <c r="U7886" i="1"/>
  <c r="V7886" i="1"/>
  <c r="I7887" i="1"/>
  <c r="J7887" i="1"/>
  <c r="K7887" i="1"/>
  <c r="L7887" i="1"/>
  <c r="M7887" i="1"/>
  <c r="N7887" i="1"/>
  <c r="O7887" i="1"/>
  <c r="P7887" i="1"/>
  <c r="Q7887" i="1"/>
  <c r="U7887" i="1" s="1"/>
  <c r="R7887" i="1"/>
  <c r="S7887" i="1"/>
  <c r="T7887" i="1"/>
  <c r="V7887" i="1"/>
  <c r="I7888" i="1"/>
  <c r="J7888" i="1"/>
  <c r="K7888" i="1"/>
  <c r="L7888" i="1"/>
  <c r="M7888" i="1"/>
  <c r="N7888" i="1"/>
  <c r="O7888" i="1"/>
  <c r="P7888" i="1"/>
  <c r="Q7888" i="1"/>
  <c r="U7888" i="1" s="1"/>
  <c r="R7888" i="1"/>
  <c r="S7888" i="1"/>
  <c r="T7888" i="1"/>
  <c r="V7888" i="1"/>
  <c r="I7889" i="1"/>
  <c r="J7889" i="1"/>
  <c r="K7889" i="1"/>
  <c r="L7889" i="1"/>
  <c r="M7889" i="1"/>
  <c r="N7889" i="1"/>
  <c r="O7889" i="1"/>
  <c r="P7889" i="1"/>
  <c r="Q7889" i="1"/>
  <c r="U7889" i="1" s="1"/>
  <c r="S7889" i="1"/>
  <c r="T7889" i="1"/>
  <c r="V7889" i="1"/>
  <c r="I7890" i="1"/>
  <c r="J7890" i="1"/>
  <c r="K7890" i="1"/>
  <c r="L7890" i="1"/>
  <c r="M7890" i="1"/>
  <c r="N7890" i="1"/>
  <c r="O7890" i="1"/>
  <c r="P7890" i="1"/>
  <c r="Q7890" i="1"/>
  <c r="U7890" i="1" s="1"/>
  <c r="R7890" i="1"/>
  <c r="S7890" i="1"/>
  <c r="T7890" i="1"/>
  <c r="V7890" i="1"/>
  <c r="I7891" i="1"/>
  <c r="J7891" i="1"/>
  <c r="K7891" i="1"/>
  <c r="L7891" i="1"/>
  <c r="M7891" i="1"/>
  <c r="N7891" i="1"/>
  <c r="O7891" i="1"/>
  <c r="P7891" i="1"/>
  <c r="Q7891" i="1"/>
  <c r="R7891" i="1"/>
  <c r="S7891" i="1"/>
  <c r="T7891" i="1"/>
  <c r="U7891" i="1"/>
  <c r="V7891" i="1"/>
  <c r="I7892" i="1"/>
  <c r="J7892" i="1"/>
  <c r="K7892" i="1"/>
  <c r="L7892" i="1"/>
  <c r="M7892" i="1"/>
  <c r="N7892" i="1"/>
  <c r="O7892" i="1"/>
  <c r="P7892" i="1"/>
  <c r="Q7892" i="1"/>
  <c r="R7892" i="1"/>
  <c r="S7892" i="1"/>
  <c r="T7892" i="1"/>
  <c r="U7892" i="1"/>
  <c r="V7892" i="1"/>
  <c r="I7893" i="1"/>
  <c r="J7893" i="1"/>
  <c r="K7893" i="1"/>
  <c r="L7893" i="1"/>
  <c r="M7893" i="1"/>
  <c r="N7893" i="1"/>
  <c r="O7893" i="1"/>
  <c r="P7893" i="1"/>
  <c r="Q7893" i="1"/>
  <c r="R7893" i="1" s="1"/>
  <c r="S7893" i="1"/>
  <c r="T7893" i="1"/>
  <c r="U7893" i="1"/>
  <c r="V7893" i="1"/>
  <c r="I7894" i="1"/>
  <c r="J7894" i="1"/>
  <c r="K7894" i="1"/>
  <c r="L7894" i="1"/>
  <c r="M7894" i="1"/>
  <c r="N7894" i="1"/>
  <c r="O7894" i="1"/>
  <c r="P7894" i="1"/>
  <c r="Q7894" i="1"/>
  <c r="S7894" i="1"/>
  <c r="T7894" i="1"/>
  <c r="V7894" i="1"/>
  <c r="I7895" i="1"/>
  <c r="J7895" i="1"/>
  <c r="K7895" i="1"/>
  <c r="L7895" i="1"/>
  <c r="M7895" i="1"/>
  <c r="N7895" i="1"/>
  <c r="O7895" i="1"/>
  <c r="P7895" i="1"/>
  <c r="Q7895" i="1"/>
  <c r="S7895" i="1"/>
  <c r="T7895" i="1"/>
  <c r="V7895" i="1"/>
  <c r="I7896" i="1"/>
  <c r="J7896" i="1"/>
  <c r="K7896" i="1"/>
  <c r="L7896" i="1"/>
  <c r="M7896" i="1"/>
  <c r="N7896" i="1"/>
  <c r="O7896" i="1"/>
  <c r="P7896" i="1"/>
  <c r="Q7896" i="1"/>
  <c r="U7896" i="1" s="1"/>
  <c r="S7896" i="1"/>
  <c r="T7896" i="1"/>
  <c r="V7896" i="1"/>
  <c r="I7897" i="1"/>
  <c r="J7897" i="1"/>
  <c r="K7897" i="1"/>
  <c r="L7897" i="1"/>
  <c r="M7897" i="1"/>
  <c r="N7897" i="1"/>
  <c r="O7897" i="1"/>
  <c r="P7897" i="1"/>
  <c r="Q7897" i="1"/>
  <c r="R7897" i="1"/>
  <c r="S7897" i="1"/>
  <c r="T7897" i="1"/>
  <c r="U7897" i="1"/>
  <c r="V7897" i="1"/>
  <c r="I7898" i="1"/>
  <c r="J7898" i="1"/>
  <c r="K7898" i="1"/>
  <c r="L7898" i="1"/>
  <c r="M7898" i="1"/>
  <c r="N7898" i="1"/>
  <c r="O7898" i="1"/>
  <c r="P7898" i="1"/>
  <c r="Q7898" i="1"/>
  <c r="R7898" i="1"/>
  <c r="S7898" i="1"/>
  <c r="T7898" i="1"/>
  <c r="U7898" i="1"/>
  <c r="V7898" i="1"/>
  <c r="I7899" i="1"/>
  <c r="J7899" i="1"/>
  <c r="K7899" i="1"/>
  <c r="L7899" i="1"/>
  <c r="M7899" i="1"/>
  <c r="N7899" i="1"/>
  <c r="O7899" i="1"/>
  <c r="P7899" i="1"/>
  <c r="Q7899" i="1"/>
  <c r="R7899" i="1" s="1"/>
  <c r="S7899" i="1"/>
  <c r="T7899" i="1"/>
  <c r="V7899" i="1"/>
  <c r="I7900" i="1"/>
  <c r="J7900" i="1"/>
  <c r="K7900" i="1"/>
  <c r="L7900" i="1"/>
  <c r="M7900" i="1"/>
  <c r="N7900" i="1"/>
  <c r="O7900" i="1"/>
  <c r="P7900" i="1"/>
  <c r="Q7900" i="1"/>
  <c r="R7900" i="1"/>
  <c r="S7900" i="1"/>
  <c r="T7900" i="1"/>
  <c r="U7900" i="1"/>
  <c r="V7900" i="1"/>
  <c r="I7901" i="1"/>
  <c r="J7901" i="1"/>
  <c r="K7901" i="1"/>
  <c r="L7901" i="1"/>
  <c r="M7901" i="1"/>
  <c r="N7901" i="1"/>
  <c r="O7901" i="1"/>
  <c r="P7901" i="1"/>
  <c r="Q7901" i="1"/>
  <c r="U7901" i="1" s="1"/>
  <c r="R7901" i="1"/>
  <c r="S7901" i="1"/>
  <c r="T7901" i="1"/>
  <c r="V7901" i="1"/>
  <c r="I7902" i="1"/>
  <c r="J7902" i="1"/>
  <c r="K7902" i="1"/>
  <c r="L7902" i="1"/>
  <c r="M7902" i="1"/>
  <c r="N7902" i="1"/>
  <c r="O7902" i="1"/>
  <c r="P7902" i="1"/>
  <c r="Q7902" i="1"/>
  <c r="U7902" i="1" s="1"/>
  <c r="R7902" i="1"/>
  <c r="S7902" i="1"/>
  <c r="T7902" i="1"/>
  <c r="V7902" i="1"/>
  <c r="I7903" i="1"/>
  <c r="J7903" i="1"/>
  <c r="K7903" i="1"/>
  <c r="L7903" i="1"/>
  <c r="M7903" i="1"/>
  <c r="N7903" i="1"/>
  <c r="O7903" i="1"/>
  <c r="P7903" i="1"/>
  <c r="Q7903" i="1"/>
  <c r="R7903" i="1" s="1"/>
  <c r="S7903" i="1"/>
  <c r="T7903" i="1"/>
  <c r="V7903" i="1"/>
  <c r="I7904" i="1"/>
  <c r="J7904" i="1"/>
  <c r="K7904" i="1"/>
  <c r="L7904" i="1"/>
  <c r="M7904" i="1"/>
  <c r="N7904" i="1"/>
  <c r="O7904" i="1"/>
  <c r="P7904" i="1"/>
  <c r="Q7904" i="1"/>
  <c r="R7904" i="1"/>
  <c r="S7904" i="1"/>
  <c r="T7904" i="1"/>
  <c r="U7904" i="1"/>
  <c r="V7904" i="1"/>
  <c r="I7905" i="1"/>
  <c r="J7905" i="1"/>
  <c r="K7905" i="1"/>
  <c r="L7905" i="1"/>
  <c r="M7905" i="1"/>
  <c r="N7905" i="1"/>
  <c r="O7905" i="1"/>
  <c r="P7905" i="1"/>
  <c r="Q7905" i="1"/>
  <c r="R7905" i="1"/>
  <c r="S7905" i="1"/>
  <c r="T7905" i="1"/>
  <c r="U7905" i="1"/>
  <c r="V7905" i="1"/>
  <c r="I7906" i="1"/>
  <c r="J7906" i="1"/>
  <c r="K7906" i="1"/>
  <c r="L7906" i="1"/>
  <c r="M7906" i="1"/>
  <c r="N7906" i="1"/>
  <c r="O7906" i="1"/>
  <c r="P7906" i="1"/>
  <c r="Q7906" i="1"/>
  <c r="R7906" i="1" s="1"/>
  <c r="S7906" i="1"/>
  <c r="T7906" i="1"/>
  <c r="U7906" i="1"/>
  <c r="V7906" i="1"/>
  <c r="I7907" i="1"/>
  <c r="J7907" i="1"/>
  <c r="K7907" i="1"/>
  <c r="L7907" i="1"/>
  <c r="M7907" i="1"/>
  <c r="N7907" i="1"/>
  <c r="O7907" i="1"/>
  <c r="P7907" i="1"/>
  <c r="Q7907" i="1"/>
  <c r="S7907" i="1"/>
  <c r="T7907" i="1"/>
  <c r="V7907" i="1"/>
  <c r="I7908" i="1"/>
  <c r="J7908" i="1"/>
  <c r="K7908" i="1"/>
  <c r="L7908" i="1"/>
  <c r="M7908" i="1"/>
  <c r="N7908" i="1"/>
  <c r="O7908" i="1"/>
  <c r="P7908" i="1"/>
  <c r="Q7908" i="1"/>
  <c r="S7908" i="1"/>
  <c r="T7908" i="1"/>
  <c r="V7908" i="1"/>
  <c r="I7909" i="1"/>
  <c r="J7909" i="1"/>
  <c r="K7909" i="1"/>
  <c r="L7909" i="1"/>
  <c r="M7909" i="1"/>
  <c r="N7909" i="1"/>
  <c r="O7909" i="1"/>
  <c r="P7909" i="1"/>
  <c r="Q7909" i="1"/>
  <c r="R7909" i="1"/>
  <c r="S7909" i="1"/>
  <c r="T7909" i="1"/>
  <c r="U7909" i="1"/>
  <c r="V7909" i="1"/>
  <c r="I7910" i="1"/>
  <c r="J7910" i="1"/>
  <c r="K7910" i="1"/>
  <c r="L7910" i="1"/>
  <c r="M7910" i="1"/>
  <c r="N7910" i="1"/>
  <c r="O7910" i="1"/>
  <c r="P7910" i="1"/>
  <c r="Q7910" i="1"/>
  <c r="R7910" i="1"/>
  <c r="S7910" i="1"/>
  <c r="T7910" i="1"/>
  <c r="U7910" i="1"/>
  <c r="V7910" i="1"/>
  <c r="I7911" i="1"/>
  <c r="J7911" i="1"/>
  <c r="K7911" i="1"/>
  <c r="L7911" i="1"/>
  <c r="M7911" i="1"/>
  <c r="N7911" i="1"/>
  <c r="O7911" i="1"/>
  <c r="P7911" i="1"/>
  <c r="Q7911" i="1"/>
  <c r="R7911" i="1" s="1"/>
  <c r="S7911" i="1"/>
  <c r="T7911" i="1"/>
  <c r="V7911" i="1"/>
  <c r="I7912" i="1"/>
  <c r="J7912" i="1"/>
  <c r="K7912" i="1"/>
  <c r="L7912" i="1"/>
  <c r="M7912" i="1"/>
  <c r="N7912" i="1"/>
  <c r="O7912" i="1"/>
  <c r="P7912" i="1"/>
  <c r="Q7912" i="1"/>
  <c r="R7912" i="1" s="1"/>
  <c r="S7912" i="1"/>
  <c r="T7912" i="1"/>
  <c r="V7912" i="1"/>
  <c r="I7913" i="1"/>
  <c r="J7913" i="1"/>
  <c r="K7913" i="1"/>
  <c r="L7913" i="1"/>
  <c r="M7913" i="1"/>
  <c r="N7913" i="1"/>
  <c r="O7913" i="1"/>
  <c r="P7913" i="1"/>
  <c r="Q7913" i="1"/>
  <c r="R7913" i="1"/>
  <c r="S7913" i="1"/>
  <c r="T7913" i="1"/>
  <c r="U7913" i="1"/>
  <c r="V7913" i="1"/>
  <c r="I7914" i="1"/>
  <c r="J7914" i="1"/>
  <c r="K7914" i="1"/>
  <c r="L7914" i="1"/>
  <c r="M7914" i="1"/>
  <c r="N7914" i="1"/>
  <c r="O7914" i="1"/>
  <c r="P7914" i="1"/>
  <c r="Q7914" i="1"/>
  <c r="U7914" i="1" s="1"/>
  <c r="R7914" i="1"/>
  <c r="S7914" i="1"/>
  <c r="T7914" i="1"/>
  <c r="V7914" i="1"/>
  <c r="I7915" i="1"/>
  <c r="J7915" i="1"/>
  <c r="K7915" i="1"/>
  <c r="L7915" i="1"/>
  <c r="M7915" i="1"/>
  <c r="N7915" i="1"/>
  <c r="O7915" i="1"/>
  <c r="P7915" i="1"/>
  <c r="Q7915" i="1"/>
  <c r="S7915" i="1"/>
  <c r="T7915" i="1"/>
  <c r="V7915" i="1"/>
  <c r="I7916" i="1"/>
  <c r="J7916" i="1"/>
  <c r="K7916" i="1"/>
  <c r="L7916" i="1"/>
  <c r="M7916" i="1"/>
  <c r="N7916" i="1"/>
  <c r="O7916" i="1"/>
  <c r="P7916" i="1"/>
  <c r="Q7916" i="1"/>
  <c r="R7916" i="1" s="1"/>
  <c r="S7916" i="1"/>
  <c r="T7916" i="1"/>
  <c r="V7916" i="1"/>
  <c r="I7917" i="1"/>
  <c r="J7917" i="1"/>
  <c r="K7917" i="1"/>
  <c r="L7917" i="1"/>
  <c r="M7917" i="1"/>
  <c r="N7917" i="1"/>
  <c r="O7917" i="1"/>
  <c r="P7917" i="1"/>
  <c r="Q7917" i="1"/>
  <c r="R7917" i="1" s="1"/>
  <c r="S7917" i="1"/>
  <c r="T7917" i="1"/>
  <c r="V7917" i="1"/>
  <c r="I7918" i="1"/>
  <c r="J7918" i="1"/>
  <c r="K7918" i="1"/>
  <c r="L7918" i="1"/>
  <c r="M7918" i="1"/>
  <c r="N7918" i="1"/>
  <c r="O7918" i="1"/>
  <c r="P7918" i="1"/>
  <c r="Q7918" i="1"/>
  <c r="R7918" i="1"/>
  <c r="S7918" i="1"/>
  <c r="T7918" i="1"/>
  <c r="U7918" i="1"/>
  <c r="V7918" i="1"/>
  <c r="I7919" i="1"/>
  <c r="J7919" i="1"/>
  <c r="K7919" i="1"/>
  <c r="L7919" i="1"/>
  <c r="M7919" i="1"/>
  <c r="N7919" i="1"/>
  <c r="O7919" i="1"/>
  <c r="P7919" i="1"/>
  <c r="Q7919" i="1"/>
  <c r="R7919" i="1" s="1"/>
  <c r="S7919" i="1"/>
  <c r="T7919" i="1"/>
  <c r="U7919" i="1"/>
  <c r="V7919" i="1"/>
  <c r="I7920" i="1"/>
  <c r="J7920" i="1"/>
  <c r="K7920" i="1"/>
  <c r="L7920" i="1"/>
  <c r="M7920" i="1"/>
  <c r="N7920" i="1"/>
  <c r="O7920" i="1"/>
  <c r="P7920" i="1"/>
  <c r="Q7920" i="1"/>
  <c r="S7920" i="1"/>
  <c r="T7920" i="1"/>
  <c r="V7920" i="1"/>
  <c r="I7921" i="1"/>
  <c r="J7921" i="1"/>
  <c r="K7921" i="1"/>
  <c r="L7921" i="1"/>
  <c r="M7921" i="1"/>
  <c r="N7921" i="1"/>
  <c r="O7921" i="1"/>
  <c r="P7921" i="1"/>
  <c r="Q7921" i="1"/>
  <c r="S7921" i="1"/>
  <c r="T7921" i="1"/>
  <c r="V7921" i="1"/>
  <c r="I7922" i="1"/>
  <c r="J7922" i="1"/>
  <c r="K7922" i="1"/>
  <c r="L7922" i="1"/>
  <c r="M7922" i="1"/>
  <c r="N7922" i="1"/>
  <c r="O7922" i="1"/>
  <c r="P7922" i="1"/>
  <c r="Q7922" i="1"/>
  <c r="R7922" i="1" s="1"/>
  <c r="S7922" i="1"/>
  <c r="T7922" i="1"/>
  <c r="V7922" i="1"/>
  <c r="I7923" i="1"/>
  <c r="J7923" i="1"/>
  <c r="K7923" i="1"/>
  <c r="L7923" i="1"/>
  <c r="M7923" i="1"/>
  <c r="N7923" i="1"/>
  <c r="O7923" i="1"/>
  <c r="P7923" i="1"/>
  <c r="Q7923" i="1"/>
  <c r="R7923" i="1" s="1"/>
  <c r="S7923" i="1"/>
  <c r="T7923" i="1"/>
  <c r="V7923" i="1"/>
  <c r="I7924" i="1"/>
  <c r="J7924" i="1"/>
  <c r="K7924" i="1"/>
  <c r="L7924" i="1"/>
  <c r="M7924" i="1"/>
  <c r="N7924" i="1"/>
  <c r="O7924" i="1"/>
  <c r="P7924" i="1"/>
  <c r="Q7924" i="1"/>
  <c r="R7924" i="1"/>
  <c r="S7924" i="1"/>
  <c r="T7924" i="1"/>
  <c r="U7924" i="1"/>
  <c r="V7924" i="1"/>
  <c r="I7925" i="1"/>
  <c r="J7925" i="1"/>
  <c r="K7925" i="1"/>
  <c r="L7925" i="1"/>
  <c r="M7925" i="1"/>
  <c r="N7925" i="1"/>
  <c r="O7925" i="1"/>
  <c r="P7925" i="1"/>
  <c r="Q7925" i="1"/>
  <c r="R7925" i="1" s="1"/>
  <c r="S7925" i="1"/>
  <c r="T7925" i="1"/>
  <c r="U7925" i="1"/>
  <c r="V7925" i="1"/>
  <c r="I7926" i="1"/>
  <c r="J7926" i="1"/>
  <c r="K7926" i="1"/>
  <c r="L7926" i="1"/>
  <c r="M7926" i="1"/>
  <c r="N7926" i="1"/>
  <c r="O7926" i="1"/>
  <c r="P7926" i="1"/>
  <c r="Q7926" i="1"/>
  <c r="S7926" i="1"/>
  <c r="T7926" i="1"/>
  <c r="V7926" i="1"/>
  <c r="I7927" i="1"/>
  <c r="J7927" i="1"/>
  <c r="K7927" i="1"/>
  <c r="L7927" i="1"/>
  <c r="M7927" i="1"/>
  <c r="N7927" i="1"/>
  <c r="O7927" i="1"/>
  <c r="P7927" i="1"/>
  <c r="Q7927" i="1"/>
  <c r="S7927" i="1"/>
  <c r="T7927" i="1"/>
  <c r="V7927" i="1"/>
  <c r="I7928" i="1"/>
  <c r="J7928" i="1"/>
  <c r="K7928" i="1"/>
  <c r="L7928" i="1"/>
  <c r="M7928" i="1"/>
  <c r="N7928" i="1"/>
  <c r="O7928" i="1"/>
  <c r="P7928" i="1"/>
  <c r="Q7928" i="1"/>
  <c r="R7928" i="1" s="1"/>
  <c r="S7928" i="1"/>
  <c r="T7928" i="1"/>
  <c r="V7928" i="1"/>
  <c r="I7929" i="1"/>
  <c r="J7929" i="1"/>
  <c r="K7929" i="1"/>
  <c r="L7929" i="1"/>
  <c r="M7929" i="1"/>
  <c r="N7929" i="1"/>
  <c r="O7929" i="1"/>
  <c r="P7929" i="1"/>
  <c r="Q7929" i="1"/>
  <c r="U7929" i="1" s="1"/>
  <c r="R7929" i="1"/>
  <c r="S7929" i="1"/>
  <c r="T7929" i="1"/>
  <c r="V7929" i="1"/>
  <c r="I7930" i="1"/>
  <c r="J7930" i="1"/>
  <c r="K7930" i="1"/>
  <c r="L7930" i="1"/>
  <c r="M7930" i="1"/>
  <c r="N7930" i="1"/>
  <c r="O7930" i="1"/>
  <c r="P7930" i="1"/>
  <c r="Q7930" i="1"/>
  <c r="R7930" i="1"/>
  <c r="S7930" i="1"/>
  <c r="T7930" i="1"/>
  <c r="U7930" i="1"/>
  <c r="V7930" i="1"/>
  <c r="I7931" i="1"/>
  <c r="J7931" i="1"/>
  <c r="K7931" i="1"/>
  <c r="L7931" i="1"/>
  <c r="M7931" i="1"/>
  <c r="N7931" i="1"/>
  <c r="O7931" i="1"/>
  <c r="P7931" i="1"/>
  <c r="Q7931" i="1"/>
  <c r="R7931" i="1" s="1"/>
  <c r="S7931" i="1"/>
  <c r="T7931" i="1"/>
  <c r="U7931" i="1"/>
  <c r="V7931" i="1"/>
  <c r="I7932" i="1"/>
  <c r="J7932" i="1"/>
  <c r="K7932" i="1"/>
  <c r="L7932" i="1"/>
  <c r="M7932" i="1"/>
  <c r="N7932" i="1"/>
  <c r="O7932" i="1"/>
  <c r="P7932" i="1"/>
  <c r="Q7932" i="1"/>
  <c r="S7932" i="1"/>
  <c r="T7932" i="1"/>
  <c r="V7932" i="1"/>
  <c r="I7933" i="1"/>
  <c r="J7933" i="1"/>
  <c r="K7933" i="1"/>
  <c r="L7933" i="1"/>
  <c r="M7933" i="1"/>
  <c r="N7933" i="1"/>
  <c r="O7933" i="1"/>
  <c r="P7933" i="1"/>
  <c r="Q7933" i="1"/>
  <c r="S7933" i="1"/>
  <c r="T7933" i="1"/>
  <c r="V7933" i="1"/>
  <c r="I7934" i="1"/>
  <c r="J7934" i="1"/>
  <c r="K7934" i="1"/>
  <c r="L7934" i="1"/>
  <c r="M7934" i="1"/>
  <c r="N7934" i="1"/>
  <c r="O7934" i="1"/>
  <c r="P7934" i="1"/>
  <c r="Q7934" i="1"/>
  <c r="U7934" i="1" s="1"/>
  <c r="R7934" i="1"/>
  <c r="S7934" i="1"/>
  <c r="T7934" i="1"/>
  <c r="V7934" i="1"/>
  <c r="I7935" i="1"/>
  <c r="J7935" i="1"/>
  <c r="K7935" i="1"/>
  <c r="L7935" i="1"/>
  <c r="M7935" i="1"/>
  <c r="N7935" i="1"/>
  <c r="O7935" i="1"/>
  <c r="P7935" i="1"/>
  <c r="Q7935" i="1"/>
  <c r="U7935" i="1" s="1"/>
  <c r="R7935" i="1"/>
  <c r="S7935" i="1"/>
  <c r="T7935" i="1"/>
  <c r="V7935" i="1"/>
  <c r="I7936" i="1"/>
  <c r="J7936" i="1"/>
  <c r="K7936" i="1"/>
  <c r="L7936" i="1"/>
  <c r="M7936" i="1"/>
  <c r="N7936" i="1"/>
  <c r="O7936" i="1"/>
  <c r="P7936" i="1"/>
  <c r="Q7936" i="1"/>
  <c r="R7936" i="1"/>
  <c r="S7936" i="1"/>
  <c r="T7936" i="1"/>
  <c r="U7936" i="1"/>
  <c r="V7936" i="1"/>
  <c r="I7937" i="1"/>
  <c r="J7937" i="1"/>
  <c r="K7937" i="1"/>
  <c r="L7937" i="1"/>
  <c r="M7937" i="1"/>
  <c r="N7937" i="1"/>
  <c r="O7937" i="1"/>
  <c r="P7937" i="1"/>
  <c r="Q7937" i="1"/>
  <c r="R7937" i="1" s="1"/>
  <c r="S7937" i="1"/>
  <c r="T7937" i="1"/>
  <c r="U7937" i="1"/>
  <c r="V7937" i="1"/>
  <c r="I7938" i="1"/>
  <c r="J7938" i="1"/>
  <c r="K7938" i="1"/>
  <c r="L7938" i="1"/>
  <c r="M7938" i="1"/>
  <c r="N7938" i="1"/>
  <c r="O7938" i="1"/>
  <c r="P7938" i="1"/>
  <c r="Q7938" i="1"/>
  <c r="S7938" i="1"/>
  <c r="T7938" i="1"/>
  <c r="V7938" i="1"/>
  <c r="I7939" i="1"/>
  <c r="J7939" i="1"/>
  <c r="K7939" i="1"/>
  <c r="L7939" i="1"/>
  <c r="M7939" i="1"/>
  <c r="N7939" i="1"/>
  <c r="O7939" i="1"/>
  <c r="P7939" i="1"/>
  <c r="Q7939" i="1"/>
  <c r="S7939" i="1"/>
  <c r="T7939" i="1"/>
  <c r="V7939" i="1"/>
  <c r="I7940" i="1"/>
  <c r="J7940" i="1"/>
  <c r="K7940" i="1"/>
  <c r="L7940" i="1"/>
  <c r="M7940" i="1"/>
  <c r="N7940" i="1"/>
  <c r="O7940" i="1"/>
  <c r="P7940" i="1"/>
  <c r="Q7940" i="1"/>
  <c r="U7940" i="1" s="1"/>
  <c r="R7940" i="1"/>
  <c r="S7940" i="1"/>
  <c r="T7940" i="1"/>
  <c r="V7940" i="1"/>
  <c r="I7941" i="1"/>
  <c r="J7941" i="1"/>
  <c r="K7941" i="1"/>
  <c r="L7941" i="1"/>
  <c r="M7941" i="1"/>
  <c r="N7941" i="1"/>
  <c r="O7941" i="1"/>
  <c r="P7941" i="1"/>
  <c r="Q7941" i="1"/>
  <c r="U7941" i="1" s="1"/>
  <c r="R7941" i="1"/>
  <c r="S7941" i="1"/>
  <c r="T7941" i="1"/>
  <c r="V7941" i="1"/>
  <c r="I7942" i="1"/>
  <c r="J7942" i="1"/>
  <c r="K7942" i="1"/>
  <c r="L7942" i="1"/>
  <c r="M7942" i="1"/>
  <c r="N7942" i="1"/>
  <c r="O7942" i="1"/>
  <c r="P7942" i="1"/>
  <c r="Q7942" i="1"/>
  <c r="R7942" i="1"/>
  <c r="S7942" i="1"/>
  <c r="T7942" i="1"/>
  <c r="U7942" i="1"/>
  <c r="V7942" i="1"/>
  <c r="I7943" i="1"/>
  <c r="J7943" i="1"/>
  <c r="K7943" i="1"/>
  <c r="L7943" i="1"/>
  <c r="M7943" i="1"/>
  <c r="N7943" i="1"/>
  <c r="O7943" i="1"/>
  <c r="P7943" i="1"/>
  <c r="Q7943" i="1"/>
  <c r="R7943" i="1" s="1"/>
  <c r="S7943" i="1"/>
  <c r="T7943" i="1"/>
  <c r="U7943" i="1"/>
  <c r="V7943" i="1"/>
  <c r="I7944" i="1"/>
  <c r="J7944" i="1"/>
  <c r="K7944" i="1"/>
  <c r="L7944" i="1"/>
  <c r="M7944" i="1"/>
  <c r="N7944" i="1"/>
  <c r="O7944" i="1"/>
  <c r="P7944" i="1"/>
  <c r="Q7944" i="1"/>
  <c r="S7944" i="1"/>
  <c r="T7944" i="1"/>
  <c r="V7944" i="1"/>
  <c r="I7945" i="1"/>
  <c r="J7945" i="1"/>
  <c r="K7945" i="1"/>
  <c r="L7945" i="1"/>
  <c r="M7945" i="1"/>
  <c r="N7945" i="1"/>
  <c r="O7945" i="1"/>
  <c r="P7945" i="1"/>
  <c r="Q7945" i="1"/>
  <c r="S7945" i="1"/>
  <c r="T7945" i="1"/>
  <c r="V7945" i="1"/>
  <c r="I7946" i="1"/>
  <c r="J7946" i="1"/>
  <c r="K7946" i="1"/>
  <c r="L7946" i="1"/>
  <c r="M7946" i="1"/>
  <c r="N7946" i="1"/>
  <c r="O7946" i="1"/>
  <c r="P7946" i="1"/>
  <c r="Q7946" i="1"/>
  <c r="U7946" i="1" s="1"/>
  <c r="R7946" i="1"/>
  <c r="S7946" i="1"/>
  <c r="T7946" i="1"/>
  <c r="V7946" i="1"/>
  <c r="I7947" i="1"/>
  <c r="J7947" i="1"/>
  <c r="K7947" i="1"/>
  <c r="L7947" i="1"/>
  <c r="M7947" i="1"/>
  <c r="N7947" i="1"/>
  <c r="O7947" i="1"/>
  <c r="P7947" i="1"/>
  <c r="Q7947" i="1"/>
  <c r="U7947" i="1" s="1"/>
  <c r="R7947" i="1"/>
  <c r="S7947" i="1"/>
  <c r="T7947" i="1"/>
  <c r="V7947" i="1"/>
  <c r="I7948" i="1"/>
  <c r="J7948" i="1"/>
  <c r="K7948" i="1"/>
  <c r="L7948" i="1"/>
  <c r="M7948" i="1"/>
  <c r="N7948" i="1"/>
  <c r="O7948" i="1"/>
  <c r="P7948" i="1"/>
  <c r="Q7948" i="1"/>
  <c r="R7948" i="1"/>
  <c r="S7948" i="1"/>
  <c r="T7948" i="1"/>
  <c r="U7948" i="1"/>
  <c r="V7948" i="1"/>
  <c r="I7949" i="1"/>
  <c r="J7949" i="1"/>
  <c r="K7949" i="1"/>
  <c r="L7949" i="1"/>
  <c r="M7949" i="1"/>
  <c r="N7949" i="1"/>
  <c r="O7949" i="1"/>
  <c r="P7949" i="1"/>
  <c r="Q7949" i="1"/>
  <c r="R7949" i="1" s="1"/>
  <c r="S7949" i="1"/>
  <c r="T7949" i="1"/>
  <c r="U7949" i="1"/>
  <c r="V7949" i="1"/>
  <c r="I7950" i="1"/>
  <c r="J7950" i="1"/>
  <c r="K7950" i="1"/>
  <c r="L7950" i="1"/>
  <c r="M7950" i="1"/>
  <c r="N7950" i="1"/>
  <c r="O7950" i="1"/>
  <c r="P7950" i="1"/>
  <c r="Q7950" i="1"/>
  <c r="S7950" i="1"/>
  <c r="T7950" i="1"/>
  <c r="V7950" i="1"/>
  <c r="I7951" i="1"/>
  <c r="J7951" i="1"/>
  <c r="K7951" i="1"/>
  <c r="L7951" i="1"/>
  <c r="M7951" i="1"/>
  <c r="N7951" i="1"/>
  <c r="O7951" i="1"/>
  <c r="P7951" i="1"/>
  <c r="Q7951" i="1"/>
  <c r="S7951" i="1"/>
  <c r="T7951" i="1"/>
  <c r="V7951" i="1"/>
  <c r="I7952" i="1"/>
  <c r="J7952" i="1"/>
  <c r="K7952" i="1"/>
  <c r="L7952" i="1"/>
  <c r="M7952" i="1"/>
  <c r="N7952" i="1"/>
  <c r="O7952" i="1"/>
  <c r="P7952" i="1"/>
  <c r="Q7952" i="1"/>
  <c r="U7952" i="1" s="1"/>
  <c r="R7952" i="1"/>
  <c r="S7952" i="1"/>
  <c r="T7952" i="1"/>
  <c r="V7952" i="1"/>
  <c r="I7953" i="1"/>
  <c r="J7953" i="1"/>
  <c r="K7953" i="1"/>
  <c r="L7953" i="1"/>
  <c r="M7953" i="1"/>
  <c r="N7953" i="1"/>
  <c r="O7953" i="1"/>
  <c r="P7953" i="1"/>
  <c r="Q7953" i="1"/>
  <c r="U7953" i="1" s="1"/>
  <c r="R7953" i="1"/>
  <c r="S7953" i="1"/>
  <c r="T7953" i="1"/>
  <c r="V7953" i="1"/>
  <c r="I7954" i="1"/>
  <c r="J7954" i="1"/>
  <c r="K7954" i="1"/>
  <c r="L7954" i="1"/>
  <c r="M7954" i="1"/>
  <c r="N7954" i="1"/>
  <c r="O7954" i="1"/>
  <c r="P7954" i="1"/>
  <c r="Q7954" i="1"/>
  <c r="R7954" i="1"/>
  <c r="S7954" i="1"/>
  <c r="T7954" i="1"/>
  <c r="U7954" i="1"/>
  <c r="V7954" i="1"/>
  <c r="I7955" i="1"/>
  <c r="J7955" i="1"/>
  <c r="K7955" i="1"/>
  <c r="L7955" i="1"/>
  <c r="M7955" i="1"/>
  <c r="N7955" i="1"/>
  <c r="O7955" i="1"/>
  <c r="P7955" i="1"/>
  <c r="Q7955" i="1"/>
  <c r="R7955" i="1" s="1"/>
  <c r="S7955" i="1"/>
  <c r="T7955" i="1"/>
  <c r="U7955" i="1"/>
  <c r="V7955" i="1"/>
  <c r="I7956" i="1"/>
  <c r="J7956" i="1"/>
  <c r="K7956" i="1"/>
  <c r="L7956" i="1"/>
  <c r="M7956" i="1"/>
  <c r="N7956" i="1"/>
  <c r="O7956" i="1"/>
  <c r="P7956" i="1"/>
  <c r="Q7956" i="1"/>
  <c r="S7956" i="1"/>
  <c r="T7956" i="1"/>
  <c r="V7956" i="1"/>
  <c r="I7957" i="1"/>
  <c r="J7957" i="1"/>
  <c r="K7957" i="1"/>
  <c r="L7957" i="1"/>
  <c r="M7957" i="1"/>
  <c r="N7957" i="1"/>
  <c r="O7957" i="1"/>
  <c r="P7957" i="1"/>
  <c r="Q7957" i="1"/>
  <c r="S7957" i="1"/>
  <c r="T7957" i="1"/>
  <c r="V7957" i="1"/>
  <c r="I7958" i="1"/>
  <c r="J7958" i="1"/>
  <c r="K7958" i="1"/>
  <c r="L7958" i="1"/>
  <c r="M7958" i="1"/>
  <c r="N7958" i="1"/>
  <c r="O7958" i="1"/>
  <c r="P7958" i="1"/>
  <c r="Q7958" i="1"/>
  <c r="U7958" i="1" s="1"/>
  <c r="R7958" i="1"/>
  <c r="S7958" i="1"/>
  <c r="T7958" i="1"/>
  <c r="V7958" i="1"/>
  <c r="I7959" i="1"/>
  <c r="J7959" i="1"/>
  <c r="K7959" i="1"/>
  <c r="L7959" i="1"/>
  <c r="M7959" i="1"/>
  <c r="N7959" i="1"/>
  <c r="O7959" i="1"/>
  <c r="P7959" i="1"/>
  <c r="Q7959" i="1"/>
  <c r="U7959" i="1" s="1"/>
  <c r="R7959" i="1"/>
  <c r="S7959" i="1"/>
  <c r="T7959" i="1"/>
  <c r="V7959" i="1"/>
  <c r="I7960" i="1"/>
  <c r="J7960" i="1"/>
  <c r="K7960" i="1"/>
  <c r="L7960" i="1"/>
  <c r="M7960" i="1"/>
  <c r="N7960" i="1"/>
  <c r="O7960" i="1"/>
  <c r="P7960" i="1"/>
  <c r="Q7960" i="1"/>
  <c r="R7960" i="1"/>
  <c r="S7960" i="1"/>
  <c r="T7960" i="1"/>
  <c r="U7960" i="1"/>
  <c r="V7960" i="1"/>
  <c r="I7961" i="1"/>
  <c r="J7961" i="1"/>
  <c r="K7961" i="1"/>
  <c r="L7961" i="1"/>
  <c r="M7961" i="1"/>
  <c r="N7961" i="1"/>
  <c r="O7961" i="1"/>
  <c r="P7961" i="1"/>
  <c r="Q7961" i="1"/>
  <c r="R7961" i="1" s="1"/>
  <c r="S7961" i="1"/>
  <c r="T7961" i="1"/>
  <c r="U7961" i="1"/>
  <c r="V7961" i="1"/>
  <c r="I7962" i="1"/>
  <c r="J7962" i="1"/>
  <c r="K7962" i="1"/>
  <c r="L7962" i="1"/>
  <c r="M7962" i="1"/>
  <c r="N7962" i="1"/>
  <c r="O7962" i="1"/>
  <c r="P7962" i="1"/>
  <c r="Q7962" i="1"/>
  <c r="S7962" i="1"/>
  <c r="T7962" i="1"/>
  <c r="V7962" i="1"/>
  <c r="I7963" i="1"/>
  <c r="J7963" i="1"/>
  <c r="K7963" i="1"/>
  <c r="L7963" i="1"/>
  <c r="M7963" i="1"/>
  <c r="N7963" i="1"/>
  <c r="O7963" i="1"/>
  <c r="P7963" i="1"/>
  <c r="Q7963" i="1"/>
  <c r="S7963" i="1"/>
  <c r="T7963" i="1"/>
  <c r="V7963" i="1"/>
  <c r="I7964" i="1"/>
  <c r="J7964" i="1"/>
  <c r="K7964" i="1"/>
  <c r="L7964" i="1"/>
  <c r="M7964" i="1"/>
  <c r="N7964" i="1"/>
  <c r="O7964" i="1"/>
  <c r="P7964" i="1"/>
  <c r="Q7964" i="1"/>
  <c r="U7964" i="1" s="1"/>
  <c r="R7964" i="1"/>
  <c r="S7964" i="1"/>
  <c r="T7964" i="1"/>
  <c r="V7964" i="1"/>
  <c r="I7965" i="1"/>
  <c r="J7965" i="1"/>
  <c r="K7965" i="1"/>
  <c r="L7965" i="1"/>
  <c r="M7965" i="1"/>
  <c r="N7965" i="1"/>
  <c r="O7965" i="1"/>
  <c r="P7965" i="1"/>
  <c r="Q7965" i="1"/>
  <c r="U7965" i="1" s="1"/>
  <c r="R7965" i="1"/>
  <c r="S7965" i="1"/>
  <c r="T7965" i="1"/>
  <c r="V7965" i="1"/>
  <c r="I7966" i="1"/>
  <c r="J7966" i="1"/>
  <c r="K7966" i="1"/>
  <c r="L7966" i="1"/>
  <c r="M7966" i="1"/>
  <c r="N7966" i="1"/>
  <c r="O7966" i="1"/>
  <c r="P7966" i="1"/>
  <c r="Q7966" i="1"/>
  <c r="R7966" i="1"/>
  <c r="S7966" i="1"/>
  <c r="T7966" i="1"/>
  <c r="U7966" i="1"/>
  <c r="V7966" i="1"/>
  <c r="I7967" i="1"/>
  <c r="J7967" i="1"/>
  <c r="K7967" i="1"/>
  <c r="L7967" i="1"/>
  <c r="M7967" i="1"/>
  <c r="N7967" i="1"/>
  <c r="O7967" i="1"/>
  <c r="P7967" i="1"/>
  <c r="Q7967" i="1"/>
  <c r="R7967" i="1"/>
  <c r="S7967" i="1"/>
  <c r="T7967" i="1"/>
  <c r="U7967" i="1"/>
  <c r="V7967" i="1"/>
  <c r="I7968" i="1"/>
  <c r="J7968" i="1"/>
  <c r="K7968" i="1"/>
  <c r="L7968" i="1"/>
  <c r="M7968" i="1"/>
  <c r="N7968" i="1"/>
  <c r="O7968" i="1"/>
  <c r="P7968" i="1"/>
  <c r="Q7968" i="1"/>
  <c r="S7968" i="1"/>
  <c r="T7968" i="1"/>
  <c r="V7968" i="1"/>
  <c r="I7969" i="1"/>
  <c r="J7969" i="1"/>
  <c r="K7969" i="1"/>
  <c r="L7969" i="1"/>
  <c r="M7969" i="1"/>
  <c r="N7969" i="1"/>
  <c r="O7969" i="1"/>
  <c r="P7969" i="1"/>
  <c r="Q7969" i="1"/>
  <c r="S7969" i="1"/>
  <c r="T7969" i="1"/>
  <c r="V7969" i="1"/>
  <c r="I7970" i="1"/>
  <c r="J7970" i="1"/>
  <c r="K7970" i="1"/>
  <c r="L7970" i="1"/>
  <c r="M7970" i="1"/>
  <c r="N7970" i="1"/>
  <c r="O7970" i="1"/>
  <c r="P7970" i="1"/>
  <c r="Q7970" i="1"/>
  <c r="U7970" i="1" s="1"/>
  <c r="R7970" i="1"/>
  <c r="S7970" i="1"/>
  <c r="T7970" i="1"/>
  <c r="V7970" i="1"/>
  <c r="I7971" i="1"/>
  <c r="J7971" i="1"/>
  <c r="K7971" i="1"/>
  <c r="L7971" i="1"/>
  <c r="M7971" i="1"/>
  <c r="N7971" i="1"/>
  <c r="O7971" i="1"/>
  <c r="P7971" i="1"/>
  <c r="Q7971" i="1"/>
  <c r="U7971" i="1" s="1"/>
  <c r="R7971" i="1"/>
  <c r="S7971" i="1"/>
  <c r="T7971" i="1"/>
  <c r="V7971" i="1"/>
  <c r="I7972" i="1"/>
  <c r="J7972" i="1"/>
  <c r="K7972" i="1"/>
  <c r="L7972" i="1"/>
  <c r="M7972" i="1"/>
  <c r="N7972" i="1"/>
  <c r="O7972" i="1"/>
  <c r="P7972" i="1"/>
  <c r="Q7972" i="1"/>
  <c r="R7972" i="1"/>
  <c r="S7972" i="1"/>
  <c r="T7972" i="1"/>
  <c r="U7972" i="1"/>
  <c r="V7972" i="1"/>
  <c r="I7973" i="1"/>
  <c r="J7973" i="1"/>
  <c r="K7973" i="1"/>
  <c r="L7973" i="1"/>
  <c r="M7973" i="1"/>
  <c r="N7973" i="1"/>
  <c r="O7973" i="1"/>
  <c r="P7973" i="1"/>
  <c r="Q7973" i="1"/>
  <c r="R7973" i="1"/>
  <c r="S7973" i="1"/>
  <c r="T7973" i="1"/>
  <c r="U7973" i="1"/>
  <c r="V7973" i="1"/>
  <c r="I7974" i="1"/>
  <c r="J7974" i="1"/>
  <c r="K7974" i="1"/>
  <c r="L7974" i="1"/>
  <c r="M7974" i="1"/>
  <c r="N7974" i="1"/>
  <c r="O7974" i="1"/>
  <c r="P7974" i="1"/>
  <c r="Q7974" i="1"/>
  <c r="S7974" i="1"/>
  <c r="T7974" i="1"/>
  <c r="V7974" i="1"/>
  <c r="I7975" i="1"/>
  <c r="J7975" i="1"/>
  <c r="K7975" i="1"/>
  <c r="L7975" i="1"/>
  <c r="M7975" i="1"/>
  <c r="N7975" i="1"/>
  <c r="O7975" i="1"/>
  <c r="P7975" i="1"/>
  <c r="Q7975" i="1"/>
  <c r="S7975" i="1"/>
  <c r="T7975" i="1"/>
  <c r="V7975" i="1"/>
  <c r="I7976" i="1"/>
  <c r="J7976" i="1"/>
  <c r="K7976" i="1"/>
  <c r="L7976" i="1"/>
  <c r="M7976" i="1"/>
  <c r="N7976" i="1"/>
  <c r="O7976" i="1"/>
  <c r="P7976" i="1"/>
  <c r="Q7976" i="1"/>
  <c r="U7976" i="1" s="1"/>
  <c r="R7976" i="1"/>
  <c r="S7976" i="1"/>
  <c r="T7976" i="1"/>
  <c r="V7976" i="1"/>
  <c r="I7977" i="1"/>
  <c r="J7977" i="1"/>
  <c r="K7977" i="1"/>
  <c r="L7977" i="1"/>
  <c r="M7977" i="1"/>
  <c r="N7977" i="1"/>
  <c r="O7977" i="1"/>
  <c r="P7977" i="1"/>
  <c r="Q7977" i="1"/>
  <c r="U7977" i="1" s="1"/>
  <c r="R7977" i="1"/>
  <c r="S7977" i="1"/>
  <c r="T7977" i="1"/>
  <c r="V7977" i="1"/>
  <c r="I7978" i="1"/>
  <c r="J7978" i="1"/>
  <c r="K7978" i="1"/>
  <c r="L7978" i="1"/>
  <c r="M7978" i="1"/>
  <c r="N7978" i="1"/>
  <c r="O7978" i="1"/>
  <c r="P7978" i="1"/>
  <c r="Q7978" i="1"/>
  <c r="R7978" i="1"/>
  <c r="S7978" i="1"/>
  <c r="T7978" i="1"/>
  <c r="U7978" i="1"/>
  <c r="V7978" i="1"/>
  <c r="I7979" i="1"/>
  <c r="J7979" i="1"/>
  <c r="K7979" i="1"/>
  <c r="L7979" i="1"/>
  <c r="M7979" i="1"/>
  <c r="N7979" i="1"/>
  <c r="O7979" i="1"/>
  <c r="P7979" i="1"/>
  <c r="Q7979" i="1"/>
  <c r="R7979" i="1"/>
  <c r="S7979" i="1"/>
  <c r="T7979" i="1"/>
  <c r="U7979" i="1"/>
  <c r="V7979" i="1"/>
  <c r="I7980" i="1"/>
  <c r="J7980" i="1"/>
  <c r="K7980" i="1"/>
  <c r="L7980" i="1"/>
  <c r="M7980" i="1"/>
  <c r="N7980" i="1"/>
  <c r="O7980" i="1"/>
  <c r="P7980" i="1"/>
  <c r="Q7980" i="1"/>
  <c r="S7980" i="1"/>
  <c r="T7980" i="1"/>
  <c r="V7980" i="1"/>
  <c r="I7981" i="1"/>
  <c r="J7981" i="1"/>
  <c r="K7981" i="1"/>
  <c r="L7981" i="1"/>
  <c r="M7981" i="1"/>
  <c r="N7981" i="1"/>
  <c r="O7981" i="1"/>
  <c r="P7981" i="1"/>
  <c r="Q7981" i="1"/>
  <c r="S7981" i="1"/>
  <c r="T7981" i="1"/>
  <c r="V7981" i="1"/>
  <c r="I7982" i="1"/>
  <c r="J7982" i="1"/>
  <c r="K7982" i="1"/>
  <c r="L7982" i="1"/>
  <c r="M7982" i="1"/>
  <c r="N7982" i="1"/>
  <c r="O7982" i="1"/>
  <c r="P7982" i="1"/>
  <c r="Q7982" i="1"/>
  <c r="U7982" i="1" s="1"/>
  <c r="R7982" i="1"/>
  <c r="S7982" i="1"/>
  <c r="T7982" i="1"/>
  <c r="V7982" i="1"/>
  <c r="I7983" i="1"/>
  <c r="J7983" i="1"/>
  <c r="K7983" i="1"/>
  <c r="L7983" i="1"/>
  <c r="M7983" i="1"/>
  <c r="N7983" i="1"/>
  <c r="O7983" i="1"/>
  <c r="P7983" i="1"/>
  <c r="Q7983" i="1"/>
  <c r="U7983" i="1" s="1"/>
  <c r="R7983" i="1"/>
  <c r="S7983" i="1"/>
  <c r="T7983" i="1"/>
  <c r="V7983" i="1"/>
  <c r="I7984" i="1"/>
  <c r="J7984" i="1"/>
  <c r="K7984" i="1"/>
  <c r="L7984" i="1"/>
  <c r="M7984" i="1"/>
  <c r="N7984" i="1"/>
  <c r="O7984" i="1"/>
  <c r="P7984" i="1"/>
  <c r="Q7984" i="1"/>
  <c r="R7984" i="1"/>
  <c r="S7984" i="1"/>
  <c r="T7984" i="1"/>
  <c r="U7984" i="1"/>
  <c r="V7984" i="1"/>
  <c r="I7985" i="1"/>
  <c r="J7985" i="1"/>
  <c r="K7985" i="1"/>
  <c r="L7985" i="1"/>
  <c r="M7985" i="1"/>
  <c r="N7985" i="1"/>
  <c r="O7985" i="1"/>
  <c r="P7985" i="1"/>
  <c r="Q7985" i="1"/>
  <c r="R7985" i="1"/>
  <c r="S7985" i="1"/>
  <c r="T7985" i="1"/>
  <c r="U7985" i="1"/>
  <c r="V7985" i="1"/>
  <c r="I7986" i="1"/>
  <c r="J7986" i="1"/>
  <c r="K7986" i="1"/>
  <c r="L7986" i="1"/>
  <c r="M7986" i="1"/>
  <c r="N7986" i="1"/>
  <c r="O7986" i="1"/>
  <c r="P7986" i="1"/>
  <c r="Q7986" i="1"/>
  <c r="S7986" i="1"/>
  <c r="T7986" i="1"/>
  <c r="V7986" i="1"/>
  <c r="I7987" i="1"/>
  <c r="J7987" i="1"/>
  <c r="K7987" i="1"/>
  <c r="L7987" i="1"/>
  <c r="M7987" i="1"/>
  <c r="N7987" i="1"/>
  <c r="O7987" i="1"/>
  <c r="P7987" i="1"/>
  <c r="Q7987" i="1"/>
  <c r="S7987" i="1"/>
  <c r="T7987" i="1"/>
  <c r="V7987" i="1"/>
  <c r="I7988" i="1"/>
  <c r="J7988" i="1"/>
  <c r="K7988" i="1"/>
  <c r="L7988" i="1"/>
  <c r="M7988" i="1"/>
  <c r="N7988" i="1"/>
  <c r="O7988" i="1"/>
  <c r="P7988" i="1"/>
  <c r="Q7988" i="1"/>
  <c r="U7988" i="1" s="1"/>
  <c r="R7988" i="1"/>
  <c r="S7988" i="1"/>
  <c r="T7988" i="1"/>
  <c r="V7988" i="1"/>
  <c r="I7989" i="1"/>
  <c r="J7989" i="1"/>
  <c r="K7989" i="1"/>
  <c r="L7989" i="1"/>
  <c r="M7989" i="1"/>
  <c r="N7989" i="1"/>
  <c r="O7989" i="1"/>
  <c r="P7989" i="1"/>
  <c r="Q7989" i="1"/>
  <c r="U7989" i="1" s="1"/>
  <c r="R7989" i="1"/>
  <c r="S7989" i="1"/>
  <c r="T7989" i="1"/>
  <c r="V7989" i="1"/>
  <c r="I7990" i="1"/>
  <c r="J7990" i="1"/>
  <c r="K7990" i="1"/>
  <c r="L7990" i="1"/>
  <c r="M7990" i="1"/>
  <c r="N7990" i="1"/>
  <c r="O7990" i="1"/>
  <c r="P7990" i="1"/>
  <c r="Q7990" i="1"/>
  <c r="R7990" i="1"/>
  <c r="S7990" i="1"/>
  <c r="T7990" i="1"/>
  <c r="U7990" i="1"/>
  <c r="V7990" i="1"/>
  <c r="I7991" i="1"/>
  <c r="J7991" i="1"/>
  <c r="K7991" i="1"/>
  <c r="L7991" i="1"/>
  <c r="M7991" i="1"/>
  <c r="N7991" i="1"/>
  <c r="O7991" i="1"/>
  <c r="P7991" i="1"/>
  <c r="Q7991" i="1"/>
  <c r="R7991" i="1"/>
  <c r="S7991" i="1"/>
  <c r="T7991" i="1"/>
  <c r="U7991" i="1"/>
  <c r="V7991" i="1"/>
  <c r="I7992" i="1"/>
  <c r="J7992" i="1"/>
  <c r="K7992" i="1"/>
  <c r="L7992" i="1"/>
  <c r="M7992" i="1"/>
  <c r="N7992" i="1"/>
  <c r="O7992" i="1"/>
  <c r="P7992" i="1"/>
  <c r="Q7992" i="1"/>
  <c r="S7992" i="1"/>
  <c r="T7992" i="1"/>
  <c r="V7992" i="1"/>
  <c r="I7993" i="1"/>
  <c r="J7993" i="1"/>
  <c r="K7993" i="1"/>
  <c r="L7993" i="1"/>
  <c r="M7993" i="1"/>
  <c r="N7993" i="1"/>
  <c r="O7993" i="1"/>
  <c r="P7993" i="1"/>
  <c r="Q7993" i="1"/>
  <c r="S7993" i="1"/>
  <c r="T7993" i="1"/>
  <c r="V7993" i="1"/>
  <c r="I7994" i="1"/>
  <c r="J7994" i="1"/>
  <c r="K7994" i="1"/>
  <c r="L7994" i="1"/>
  <c r="M7994" i="1"/>
  <c r="N7994" i="1"/>
  <c r="O7994" i="1"/>
  <c r="P7994" i="1"/>
  <c r="Q7994" i="1"/>
  <c r="U7994" i="1" s="1"/>
  <c r="R7994" i="1"/>
  <c r="S7994" i="1"/>
  <c r="T7994" i="1"/>
  <c r="V7994" i="1"/>
  <c r="I7995" i="1"/>
  <c r="J7995" i="1"/>
  <c r="K7995" i="1"/>
  <c r="L7995" i="1"/>
  <c r="M7995" i="1"/>
  <c r="N7995" i="1"/>
  <c r="O7995" i="1"/>
  <c r="P7995" i="1"/>
  <c r="Q7995" i="1"/>
  <c r="U7995" i="1" s="1"/>
  <c r="R7995" i="1"/>
  <c r="S7995" i="1"/>
  <c r="T7995" i="1"/>
  <c r="V7995" i="1"/>
  <c r="I7996" i="1"/>
  <c r="J7996" i="1"/>
  <c r="K7996" i="1"/>
  <c r="L7996" i="1"/>
  <c r="M7996" i="1"/>
  <c r="N7996" i="1"/>
  <c r="O7996" i="1"/>
  <c r="P7996" i="1"/>
  <c r="Q7996" i="1"/>
  <c r="R7996" i="1"/>
  <c r="S7996" i="1"/>
  <c r="T7996" i="1"/>
  <c r="U7996" i="1"/>
  <c r="V7996" i="1"/>
  <c r="I7997" i="1"/>
  <c r="J7997" i="1"/>
  <c r="K7997" i="1"/>
  <c r="L7997" i="1"/>
  <c r="M7997" i="1"/>
  <c r="N7997" i="1"/>
  <c r="O7997" i="1"/>
  <c r="P7997" i="1"/>
  <c r="Q7997" i="1"/>
  <c r="R7997" i="1"/>
  <c r="S7997" i="1"/>
  <c r="T7997" i="1"/>
  <c r="U7997" i="1"/>
  <c r="V7997" i="1"/>
  <c r="I7998" i="1"/>
  <c r="J7998" i="1"/>
  <c r="K7998" i="1"/>
  <c r="L7998" i="1"/>
  <c r="M7998" i="1"/>
  <c r="N7998" i="1"/>
  <c r="O7998" i="1"/>
  <c r="P7998" i="1"/>
  <c r="Q7998" i="1"/>
  <c r="S7998" i="1"/>
  <c r="T7998" i="1"/>
  <c r="V7998" i="1"/>
  <c r="I7999" i="1"/>
  <c r="J7999" i="1"/>
  <c r="K7999" i="1"/>
  <c r="L7999" i="1"/>
  <c r="M7999" i="1"/>
  <c r="N7999" i="1"/>
  <c r="O7999" i="1"/>
  <c r="P7999" i="1"/>
  <c r="Q7999" i="1"/>
  <c r="S7999" i="1"/>
  <c r="T7999" i="1"/>
  <c r="V7999" i="1"/>
  <c r="I8000" i="1"/>
  <c r="J8000" i="1"/>
  <c r="K8000" i="1"/>
  <c r="L8000" i="1"/>
  <c r="M8000" i="1"/>
  <c r="N8000" i="1"/>
  <c r="O8000" i="1"/>
  <c r="P8000" i="1"/>
  <c r="Q8000" i="1"/>
  <c r="U8000" i="1" s="1"/>
  <c r="R8000" i="1"/>
  <c r="S8000" i="1"/>
  <c r="T8000" i="1"/>
  <c r="V8000" i="1"/>
  <c r="I8001" i="1"/>
  <c r="J8001" i="1"/>
  <c r="K8001" i="1"/>
  <c r="L8001" i="1"/>
  <c r="M8001" i="1"/>
  <c r="N8001" i="1"/>
  <c r="O8001" i="1"/>
  <c r="P8001" i="1"/>
  <c r="Q8001" i="1"/>
  <c r="U8001" i="1" s="1"/>
  <c r="R8001" i="1"/>
  <c r="S8001" i="1"/>
  <c r="T8001" i="1"/>
  <c r="V8001" i="1"/>
  <c r="I8002" i="1"/>
  <c r="J8002" i="1"/>
  <c r="K8002" i="1"/>
  <c r="L8002" i="1"/>
  <c r="M8002" i="1"/>
  <c r="N8002" i="1"/>
  <c r="O8002" i="1"/>
  <c r="P8002" i="1"/>
  <c r="Q8002" i="1"/>
  <c r="R8002" i="1"/>
  <c r="S8002" i="1"/>
  <c r="T8002" i="1"/>
  <c r="U8002" i="1"/>
  <c r="V8002" i="1"/>
  <c r="I8003" i="1"/>
  <c r="J8003" i="1"/>
  <c r="K8003" i="1"/>
  <c r="L8003" i="1"/>
  <c r="M8003" i="1"/>
  <c r="N8003" i="1"/>
  <c r="O8003" i="1"/>
  <c r="P8003" i="1"/>
  <c r="Q8003" i="1"/>
  <c r="R8003" i="1"/>
  <c r="S8003" i="1"/>
  <c r="T8003" i="1"/>
  <c r="U8003" i="1"/>
  <c r="V8003" i="1"/>
  <c r="I8004" i="1"/>
  <c r="J8004" i="1"/>
  <c r="K8004" i="1"/>
  <c r="L8004" i="1"/>
  <c r="M8004" i="1"/>
  <c r="N8004" i="1"/>
  <c r="O8004" i="1"/>
  <c r="P8004" i="1"/>
  <c r="Q8004" i="1"/>
  <c r="U8004" i="1" s="1"/>
  <c r="R8004" i="1"/>
  <c r="S8004" i="1"/>
  <c r="T8004" i="1"/>
  <c r="V8004" i="1"/>
  <c r="I8005" i="1"/>
  <c r="J8005" i="1"/>
  <c r="K8005" i="1"/>
  <c r="L8005" i="1"/>
  <c r="M8005" i="1"/>
  <c r="N8005" i="1"/>
  <c r="O8005" i="1"/>
  <c r="P8005" i="1"/>
  <c r="Q8005" i="1"/>
  <c r="S8005" i="1"/>
  <c r="T8005" i="1"/>
  <c r="V8005" i="1"/>
  <c r="I8006" i="1"/>
  <c r="J8006" i="1"/>
  <c r="K8006" i="1"/>
  <c r="L8006" i="1"/>
  <c r="M8006" i="1"/>
  <c r="N8006" i="1"/>
  <c r="O8006" i="1"/>
  <c r="P8006" i="1"/>
  <c r="Q8006" i="1"/>
  <c r="U8006" i="1" s="1"/>
  <c r="R8006" i="1"/>
  <c r="S8006" i="1"/>
  <c r="T8006" i="1"/>
  <c r="V8006" i="1"/>
  <c r="I8007" i="1"/>
  <c r="J8007" i="1"/>
  <c r="K8007" i="1"/>
  <c r="L8007" i="1"/>
  <c r="M8007" i="1"/>
  <c r="N8007" i="1"/>
  <c r="O8007" i="1"/>
  <c r="P8007" i="1"/>
  <c r="Q8007" i="1"/>
  <c r="U8007" i="1" s="1"/>
  <c r="R8007" i="1"/>
  <c r="S8007" i="1"/>
  <c r="T8007" i="1"/>
  <c r="V8007" i="1"/>
  <c r="I8008" i="1"/>
  <c r="J8008" i="1"/>
  <c r="K8008" i="1"/>
  <c r="L8008" i="1"/>
  <c r="M8008" i="1"/>
  <c r="N8008" i="1"/>
  <c r="O8008" i="1"/>
  <c r="P8008" i="1"/>
  <c r="Q8008" i="1"/>
  <c r="R8008" i="1"/>
  <c r="S8008" i="1"/>
  <c r="T8008" i="1"/>
  <c r="U8008" i="1"/>
  <c r="V8008" i="1"/>
  <c r="I8009" i="1"/>
  <c r="J8009" i="1"/>
  <c r="K8009" i="1"/>
  <c r="L8009" i="1"/>
  <c r="M8009" i="1"/>
  <c r="N8009" i="1"/>
  <c r="O8009" i="1"/>
  <c r="P8009" i="1"/>
  <c r="Q8009" i="1"/>
  <c r="R8009" i="1"/>
  <c r="S8009" i="1"/>
  <c r="T8009" i="1"/>
  <c r="U8009" i="1"/>
  <c r="V8009" i="1"/>
  <c r="I8010" i="1"/>
  <c r="J8010" i="1"/>
  <c r="K8010" i="1"/>
  <c r="L8010" i="1"/>
  <c r="M8010" i="1"/>
  <c r="N8010" i="1"/>
  <c r="O8010" i="1"/>
  <c r="P8010" i="1"/>
  <c r="Q8010" i="1"/>
  <c r="U8010" i="1" s="1"/>
  <c r="R8010" i="1"/>
  <c r="S8010" i="1"/>
  <c r="T8010" i="1"/>
  <c r="V8010" i="1"/>
  <c r="I8011" i="1"/>
  <c r="J8011" i="1"/>
  <c r="K8011" i="1"/>
  <c r="L8011" i="1"/>
  <c r="M8011" i="1"/>
  <c r="N8011" i="1"/>
  <c r="O8011" i="1"/>
  <c r="P8011" i="1"/>
  <c r="Q8011" i="1"/>
  <c r="S8011" i="1"/>
  <c r="T8011" i="1"/>
  <c r="V8011" i="1"/>
  <c r="I8012" i="1"/>
  <c r="J8012" i="1"/>
  <c r="K8012" i="1"/>
  <c r="L8012" i="1"/>
  <c r="M8012" i="1"/>
  <c r="N8012" i="1"/>
  <c r="O8012" i="1"/>
  <c r="P8012" i="1"/>
  <c r="Q8012" i="1"/>
  <c r="U8012" i="1" s="1"/>
  <c r="R8012" i="1"/>
  <c r="S8012" i="1"/>
  <c r="T8012" i="1"/>
  <c r="V8012" i="1"/>
  <c r="I8013" i="1"/>
  <c r="J8013" i="1"/>
  <c r="K8013" i="1"/>
  <c r="L8013" i="1"/>
  <c r="M8013" i="1"/>
  <c r="N8013" i="1"/>
  <c r="O8013" i="1"/>
  <c r="P8013" i="1"/>
  <c r="Q8013" i="1"/>
  <c r="U8013" i="1" s="1"/>
  <c r="R8013" i="1"/>
  <c r="S8013" i="1"/>
  <c r="T8013" i="1"/>
  <c r="V8013" i="1"/>
  <c r="I8014" i="1"/>
  <c r="J8014" i="1"/>
  <c r="K8014" i="1"/>
  <c r="L8014" i="1"/>
  <c r="M8014" i="1"/>
  <c r="N8014" i="1"/>
  <c r="O8014" i="1"/>
  <c r="P8014" i="1"/>
  <c r="Q8014" i="1"/>
  <c r="R8014" i="1"/>
  <c r="S8014" i="1"/>
  <c r="T8014" i="1"/>
  <c r="U8014" i="1"/>
  <c r="V8014" i="1"/>
  <c r="I8015" i="1"/>
  <c r="J8015" i="1"/>
  <c r="K8015" i="1"/>
  <c r="L8015" i="1"/>
  <c r="M8015" i="1"/>
  <c r="N8015" i="1"/>
  <c r="O8015" i="1"/>
  <c r="P8015" i="1"/>
  <c r="Q8015" i="1"/>
  <c r="R8015" i="1"/>
  <c r="S8015" i="1"/>
  <c r="T8015" i="1"/>
  <c r="U8015" i="1"/>
  <c r="V8015" i="1"/>
  <c r="I8016" i="1"/>
  <c r="J8016" i="1"/>
  <c r="K8016" i="1"/>
  <c r="L8016" i="1"/>
  <c r="M8016" i="1"/>
  <c r="N8016" i="1"/>
  <c r="O8016" i="1"/>
  <c r="P8016" i="1"/>
  <c r="Q8016" i="1"/>
  <c r="U8016" i="1" s="1"/>
  <c r="R8016" i="1"/>
  <c r="S8016" i="1"/>
  <c r="T8016" i="1"/>
  <c r="V8016" i="1"/>
  <c r="I8017" i="1"/>
  <c r="J8017" i="1"/>
  <c r="K8017" i="1"/>
  <c r="L8017" i="1"/>
  <c r="M8017" i="1"/>
  <c r="N8017" i="1"/>
  <c r="O8017" i="1"/>
  <c r="P8017" i="1"/>
  <c r="Q8017" i="1"/>
  <c r="S8017" i="1"/>
  <c r="T8017" i="1"/>
  <c r="V8017" i="1"/>
  <c r="I8018" i="1"/>
  <c r="J8018" i="1"/>
  <c r="K8018" i="1"/>
  <c r="L8018" i="1"/>
  <c r="M8018" i="1"/>
  <c r="N8018" i="1"/>
  <c r="O8018" i="1"/>
  <c r="P8018" i="1"/>
  <c r="Q8018" i="1"/>
  <c r="U8018" i="1" s="1"/>
  <c r="R8018" i="1"/>
  <c r="S8018" i="1"/>
  <c r="T8018" i="1"/>
  <c r="V8018" i="1"/>
  <c r="I8019" i="1"/>
  <c r="J8019" i="1"/>
  <c r="K8019" i="1"/>
  <c r="L8019" i="1"/>
  <c r="M8019" i="1"/>
  <c r="N8019" i="1"/>
  <c r="O8019" i="1"/>
  <c r="P8019" i="1"/>
  <c r="Q8019" i="1"/>
  <c r="U8019" i="1" s="1"/>
  <c r="R8019" i="1"/>
  <c r="S8019" i="1"/>
  <c r="T8019" i="1"/>
  <c r="V8019" i="1"/>
  <c r="I8020" i="1"/>
  <c r="J8020" i="1"/>
  <c r="K8020" i="1"/>
  <c r="L8020" i="1"/>
  <c r="M8020" i="1"/>
  <c r="N8020" i="1"/>
  <c r="O8020" i="1"/>
  <c r="P8020" i="1"/>
  <c r="Q8020" i="1"/>
  <c r="R8020" i="1"/>
  <c r="S8020" i="1"/>
  <c r="T8020" i="1"/>
  <c r="U8020" i="1"/>
  <c r="V8020" i="1"/>
  <c r="I8021" i="1"/>
  <c r="J8021" i="1"/>
  <c r="K8021" i="1"/>
  <c r="L8021" i="1"/>
  <c r="M8021" i="1"/>
  <c r="N8021" i="1"/>
  <c r="O8021" i="1"/>
  <c r="P8021" i="1"/>
  <c r="Q8021" i="1"/>
  <c r="R8021" i="1"/>
  <c r="S8021" i="1"/>
  <c r="T8021" i="1"/>
  <c r="U8021" i="1"/>
  <c r="V8021" i="1"/>
  <c r="I8022" i="1"/>
  <c r="J8022" i="1"/>
  <c r="K8022" i="1"/>
  <c r="L8022" i="1"/>
  <c r="M8022" i="1"/>
  <c r="N8022" i="1"/>
  <c r="O8022" i="1"/>
  <c r="P8022" i="1"/>
  <c r="Q8022" i="1"/>
  <c r="U8022" i="1" s="1"/>
  <c r="R8022" i="1"/>
  <c r="S8022" i="1"/>
  <c r="T8022" i="1"/>
  <c r="V8022" i="1"/>
  <c r="I8023" i="1"/>
  <c r="J8023" i="1"/>
  <c r="K8023" i="1"/>
  <c r="L8023" i="1"/>
  <c r="M8023" i="1"/>
  <c r="N8023" i="1"/>
  <c r="O8023" i="1"/>
  <c r="P8023" i="1"/>
  <c r="Q8023" i="1"/>
  <c r="S8023" i="1"/>
  <c r="T8023" i="1"/>
  <c r="V8023" i="1"/>
  <c r="I8024" i="1"/>
  <c r="J8024" i="1"/>
  <c r="K8024" i="1"/>
  <c r="L8024" i="1"/>
  <c r="M8024" i="1"/>
  <c r="N8024" i="1"/>
  <c r="O8024" i="1"/>
  <c r="P8024" i="1"/>
  <c r="Q8024" i="1"/>
  <c r="U8024" i="1" s="1"/>
  <c r="R8024" i="1"/>
  <c r="S8024" i="1"/>
  <c r="T8024" i="1"/>
  <c r="V8024" i="1"/>
  <c r="I8025" i="1"/>
  <c r="J8025" i="1"/>
  <c r="K8025" i="1"/>
  <c r="L8025" i="1"/>
  <c r="M8025" i="1"/>
  <c r="N8025" i="1"/>
  <c r="O8025" i="1"/>
  <c r="P8025" i="1"/>
  <c r="Q8025" i="1"/>
  <c r="U8025" i="1" s="1"/>
  <c r="R8025" i="1"/>
  <c r="S8025" i="1"/>
  <c r="T8025" i="1"/>
  <c r="V8025" i="1"/>
  <c r="I8026" i="1"/>
  <c r="J8026" i="1"/>
  <c r="K8026" i="1"/>
  <c r="L8026" i="1"/>
  <c r="M8026" i="1"/>
  <c r="N8026" i="1"/>
  <c r="O8026" i="1"/>
  <c r="P8026" i="1"/>
  <c r="Q8026" i="1"/>
  <c r="R8026" i="1"/>
  <c r="S8026" i="1"/>
  <c r="T8026" i="1"/>
  <c r="U8026" i="1"/>
  <c r="V8026" i="1"/>
  <c r="I8027" i="1"/>
  <c r="J8027" i="1"/>
  <c r="K8027" i="1"/>
  <c r="L8027" i="1"/>
  <c r="M8027" i="1"/>
  <c r="N8027" i="1"/>
  <c r="O8027" i="1"/>
  <c r="P8027" i="1"/>
  <c r="Q8027" i="1"/>
  <c r="R8027" i="1"/>
  <c r="S8027" i="1"/>
  <c r="T8027" i="1"/>
  <c r="U8027" i="1"/>
  <c r="V8027" i="1"/>
  <c r="I8028" i="1"/>
  <c r="J8028" i="1"/>
  <c r="K8028" i="1"/>
  <c r="L8028" i="1"/>
  <c r="M8028" i="1"/>
  <c r="N8028" i="1"/>
  <c r="O8028" i="1"/>
  <c r="P8028" i="1"/>
  <c r="Q8028" i="1"/>
  <c r="U8028" i="1" s="1"/>
  <c r="R8028" i="1"/>
  <c r="S8028" i="1"/>
  <c r="T8028" i="1"/>
  <c r="V8028" i="1"/>
  <c r="I8029" i="1"/>
  <c r="J8029" i="1"/>
  <c r="K8029" i="1"/>
  <c r="L8029" i="1"/>
  <c r="M8029" i="1"/>
  <c r="N8029" i="1"/>
  <c r="O8029" i="1"/>
  <c r="P8029" i="1"/>
  <c r="Q8029" i="1"/>
  <c r="S8029" i="1"/>
  <c r="T8029" i="1"/>
  <c r="V8029" i="1"/>
  <c r="I8030" i="1"/>
  <c r="J8030" i="1"/>
  <c r="K8030" i="1"/>
  <c r="L8030" i="1"/>
  <c r="M8030" i="1"/>
  <c r="N8030" i="1"/>
  <c r="O8030" i="1"/>
  <c r="P8030" i="1"/>
  <c r="Q8030" i="1"/>
  <c r="U8030" i="1" s="1"/>
  <c r="R8030" i="1"/>
  <c r="S8030" i="1"/>
  <c r="T8030" i="1"/>
  <c r="V8030" i="1"/>
  <c r="I8031" i="1"/>
  <c r="J8031" i="1"/>
  <c r="K8031" i="1"/>
  <c r="L8031" i="1"/>
  <c r="M8031" i="1"/>
  <c r="N8031" i="1"/>
  <c r="O8031" i="1"/>
  <c r="P8031" i="1"/>
  <c r="Q8031" i="1"/>
  <c r="U8031" i="1" s="1"/>
  <c r="R8031" i="1"/>
  <c r="S8031" i="1"/>
  <c r="T8031" i="1"/>
  <c r="V8031" i="1"/>
  <c r="I8032" i="1"/>
  <c r="J8032" i="1"/>
  <c r="K8032" i="1"/>
  <c r="L8032" i="1"/>
  <c r="M8032" i="1"/>
  <c r="N8032" i="1"/>
  <c r="O8032" i="1"/>
  <c r="P8032" i="1"/>
  <c r="Q8032" i="1"/>
  <c r="R8032" i="1"/>
  <c r="S8032" i="1"/>
  <c r="T8032" i="1"/>
  <c r="U8032" i="1"/>
  <c r="V8032" i="1"/>
  <c r="I8033" i="1"/>
  <c r="J8033" i="1"/>
  <c r="K8033" i="1"/>
  <c r="L8033" i="1"/>
  <c r="M8033" i="1"/>
  <c r="N8033" i="1"/>
  <c r="O8033" i="1"/>
  <c r="P8033" i="1"/>
  <c r="Q8033" i="1"/>
  <c r="R8033" i="1"/>
  <c r="S8033" i="1"/>
  <c r="T8033" i="1"/>
  <c r="U8033" i="1"/>
  <c r="V8033" i="1"/>
  <c r="I8034" i="1"/>
  <c r="J8034" i="1"/>
  <c r="K8034" i="1"/>
  <c r="L8034" i="1"/>
  <c r="M8034" i="1"/>
  <c r="N8034" i="1"/>
  <c r="O8034" i="1"/>
  <c r="P8034" i="1"/>
  <c r="Q8034" i="1"/>
  <c r="U8034" i="1" s="1"/>
  <c r="R8034" i="1"/>
  <c r="S8034" i="1"/>
  <c r="T8034" i="1"/>
  <c r="V8034" i="1"/>
  <c r="I8035" i="1"/>
  <c r="J8035" i="1"/>
  <c r="K8035" i="1"/>
  <c r="L8035" i="1"/>
  <c r="M8035" i="1"/>
  <c r="N8035" i="1"/>
  <c r="O8035" i="1"/>
  <c r="P8035" i="1"/>
  <c r="Q8035" i="1"/>
  <c r="S8035" i="1"/>
  <c r="T8035" i="1"/>
  <c r="V8035" i="1"/>
  <c r="I8036" i="1"/>
  <c r="J8036" i="1"/>
  <c r="K8036" i="1"/>
  <c r="L8036" i="1"/>
  <c r="M8036" i="1"/>
  <c r="N8036" i="1"/>
  <c r="O8036" i="1"/>
  <c r="P8036" i="1"/>
  <c r="Q8036" i="1"/>
  <c r="U8036" i="1" s="1"/>
  <c r="R8036" i="1"/>
  <c r="S8036" i="1"/>
  <c r="T8036" i="1"/>
  <c r="V8036" i="1"/>
  <c r="I8037" i="1"/>
  <c r="J8037" i="1"/>
  <c r="K8037" i="1"/>
  <c r="L8037" i="1"/>
  <c r="M8037" i="1"/>
  <c r="N8037" i="1"/>
  <c r="O8037" i="1"/>
  <c r="P8037" i="1"/>
  <c r="Q8037" i="1"/>
  <c r="U8037" i="1" s="1"/>
  <c r="R8037" i="1"/>
  <c r="S8037" i="1"/>
  <c r="T8037" i="1"/>
  <c r="V8037" i="1"/>
  <c r="I8038" i="1"/>
  <c r="J8038" i="1"/>
  <c r="K8038" i="1"/>
  <c r="L8038" i="1"/>
  <c r="M8038" i="1"/>
  <c r="N8038" i="1"/>
  <c r="O8038" i="1"/>
  <c r="P8038" i="1"/>
  <c r="Q8038" i="1"/>
  <c r="R8038" i="1"/>
  <c r="S8038" i="1"/>
  <c r="T8038" i="1"/>
  <c r="U8038" i="1"/>
  <c r="V8038" i="1"/>
  <c r="I8039" i="1"/>
  <c r="J8039" i="1"/>
  <c r="K8039" i="1"/>
  <c r="L8039" i="1"/>
  <c r="M8039" i="1"/>
  <c r="N8039" i="1"/>
  <c r="O8039" i="1"/>
  <c r="P8039" i="1"/>
  <c r="Q8039" i="1"/>
  <c r="R8039" i="1"/>
  <c r="S8039" i="1"/>
  <c r="T8039" i="1"/>
  <c r="U8039" i="1"/>
  <c r="V8039" i="1"/>
  <c r="I8040" i="1"/>
  <c r="J8040" i="1"/>
  <c r="K8040" i="1"/>
  <c r="L8040" i="1"/>
  <c r="M8040" i="1"/>
  <c r="N8040" i="1"/>
  <c r="O8040" i="1"/>
  <c r="P8040" i="1"/>
  <c r="Q8040" i="1"/>
  <c r="U8040" i="1" s="1"/>
  <c r="R8040" i="1"/>
  <c r="S8040" i="1"/>
  <c r="T8040" i="1"/>
  <c r="V8040" i="1"/>
  <c r="I8041" i="1"/>
  <c r="J8041" i="1"/>
  <c r="K8041" i="1"/>
  <c r="L8041" i="1"/>
  <c r="M8041" i="1"/>
  <c r="N8041" i="1"/>
  <c r="O8041" i="1"/>
  <c r="P8041" i="1"/>
  <c r="Q8041" i="1"/>
  <c r="S8041" i="1"/>
  <c r="T8041" i="1"/>
  <c r="V8041" i="1"/>
  <c r="I8042" i="1"/>
  <c r="J8042" i="1"/>
  <c r="K8042" i="1"/>
  <c r="L8042" i="1"/>
  <c r="M8042" i="1"/>
  <c r="N8042" i="1"/>
  <c r="O8042" i="1"/>
  <c r="P8042" i="1"/>
  <c r="Q8042" i="1"/>
  <c r="U8042" i="1" s="1"/>
  <c r="R8042" i="1"/>
  <c r="S8042" i="1"/>
  <c r="T8042" i="1"/>
  <c r="V8042" i="1"/>
  <c r="I8043" i="1"/>
  <c r="J8043" i="1"/>
  <c r="K8043" i="1"/>
  <c r="L8043" i="1"/>
  <c r="M8043" i="1"/>
  <c r="N8043" i="1"/>
  <c r="O8043" i="1"/>
  <c r="P8043" i="1"/>
  <c r="Q8043" i="1"/>
  <c r="U8043" i="1" s="1"/>
  <c r="R8043" i="1"/>
  <c r="S8043" i="1"/>
  <c r="T8043" i="1"/>
  <c r="V8043" i="1"/>
  <c r="I8044" i="1"/>
  <c r="J8044" i="1"/>
  <c r="K8044" i="1"/>
  <c r="L8044" i="1"/>
  <c r="M8044" i="1"/>
  <c r="N8044" i="1"/>
  <c r="O8044" i="1"/>
  <c r="P8044" i="1"/>
  <c r="Q8044" i="1"/>
  <c r="R8044" i="1"/>
  <c r="S8044" i="1"/>
  <c r="T8044" i="1"/>
  <c r="U8044" i="1"/>
  <c r="V8044" i="1"/>
  <c r="I8045" i="1"/>
  <c r="J8045" i="1"/>
  <c r="K8045" i="1"/>
  <c r="L8045" i="1"/>
  <c r="M8045" i="1"/>
  <c r="N8045" i="1"/>
  <c r="O8045" i="1"/>
  <c r="P8045" i="1"/>
  <c r="Q8045" i="1"/>
  <c r="R8045" i="1"/>
  <c r="S8045" i="1"/>
  <c r="T8045" i="1"/>
  <c r="U8045" i="1"/>
  <c r="V8045" i="1"/>
  <c r="I8046" i="1"/>
  <c r="J8046" i="1"/>
  <c r="K8046" i="1"/>
  <c r="L8046" i="1"/>
  <c r="M8046" i="1"/>
  <c r="N8046" i="1"/>
  <c r="O8046" i="1"/>
  <c r="P8046" i="1"/>
  <c r="Q8046" i="1"/>
  <c r="S8046" i="1"/>
  <c r="T8046" i="1"/>
  <c r="V8046" i="1"/>
  <c r="I8047" i="1"/>
  <c r="J8047" i="1"/>
  <c r="K8047" i="1"/>
  <c r="L8047" i="1"/>
  <c r="M8047" i="1"/>
  <c r="N8047" i="1"/>
  <c r="O8047" i="1"/>
  <c r="P8047" i="1"/>
  <c r="Q8047" i="1"/>
  <c r="U8047" i="1" s="1"/>
  <c r="R8047" i="1"/>
  <c r="S8047" i="1"/>
  <c r="T8047" i="1"/>
  <c r="V8047" i="1"/>
  <c r="I8048" i="1"/>
  <c r="J8048" i="1"/>
  <c r="K8048" i="1"/>
  <c r="L8048" i="1"/>
  <c r="M8048" i="1"/>
  <c r="N8048" i="1"/>
  <c r="O8048" i="1"/>
  <c r="P8048" i="1"/>
  <c r="Q8048" i="1"/>
  <c r="U8048" i="1" s="1"/>
  <c r="R8048" i="1"/>
  <c r="S8048" i="1"/>
  <c r="T8048" i="1"/>
  <c r="V8048" i="1"/>
  <c r="I8049" i="1"/>
  <c r="J8049" i="1"/>
  <c r="K8049" i="1"/>
  <c r="L8049" i="1"/>
  <c r="M8049" i="1"/>
  <c r="N8049" i="1"/>
  <c r="O8049" i="1"/>
  <c r="P8049" i="1"/>
  <c r="Q8049" i="1"/>
  <c r="U8049" i="1" s="1"/>
  <c r="R8049" i="1"/>
  <c r="S8049" i="1"/>
  <c r="T8049" i="1"/>
  <c r="V8049" i="1"/>
  <c r="I8050" i="1"/>
  <c r="J8050" i="1"/>
  <c r="K8050" i="1"/>
  <c r="L8050" i="1"/>
  <c r="M8050" i="1"/>
  <c r="N8050" i="1"/>
  <c r="O8050" i="1"/>
  <c r="P8050" i="1"/>
  <c r="Q8050" i="1"/>
  <c r="R8050" i="1"/>
  <c r="S8050" i="1"/>
  <c r="T8050" i="1"/>
  <c r="U8050" i="1"/>
  <c r="V8050" i="1"/>
  <c r="I8051" i="1"/>
  <c r="J8051" i="1"/>
  <c r="K8051" i="1"/>
  <c r="L8051" i="1"/>
  <c r="M8051" i="1"/>
  <c r="N8051" i="1"/>
  <c r="O8051" i="1"/>
  <c r="P8051" i="1"/>
  <c r="Q8051" i="1"/>
  <c r="R8051" i="1"/>
  <c r="S8051" i="1"/>
  <c r="T8051" i="1"/>
  <c r="U8051" i="1"/>
  <c r="V8051" i="1"/>
  <c r="I8052" i="1"/>
  <c r="J8052" i="1"/>
  <c r="K8052" i="1"/>
  <c r="L8052" i="1"/>
  <c r="M8052" i="1"/>
  <c r="N8052" i="1"/>
  <c r="O8052" i="1"/>
  <c r="P8052" i="1"/>
  <c r="Q8052" i="1"/>
  <c r="U8052" i="1" s="1"/>
  <c r="R8052" i="1"/>
  <c r="S8052" i="1"/>
  <c r="T8052" i="1"/>
  <c r="V8052" i="1"/>
  <c r="I8053" i="1"/>
  <c r="J8053" i="1"/>
  <c r="K8053" i="1"/>
  <c r="L8053" i="1"/>
  <c r="M8053" i="1"/>
  <c r="N8053" i="1"/>
  <c r="O8053" i="1"/>
  <c r="P8053" i="1"/>
  <c r="Q8053" i="1"/>
  <c r="U8053" i="1" s="1"/>
  <c r="S8053" i="1"/>
  <c r="T8053" i="1"/>
  <c r="V8053" i="1"/>
  <c r="I8054" i="1"/>
  <c r="J8054" i="1"/>
  <c r="K8054" i="1"/>
  <c r="L8054" i="1"/>
  <c r="M8054" i="1"/>
  <c r="N8054" i="1"/>
  <c r="O8054" i="1"/>
  <c r="P8054" i="1"/>
  <c r="Q8054" i="1"/>
  <c r="U8054" i="1" s="1"/>
  <c r="R8054" i="1"/>
  <c r="S8054" i="1"/>
  <c r="T8054" i="1"/>
  <c r="V8054" i="1"/>
  <c r="I8055" i="1"/>
  <c r="J8055" i="1"/>
  <c r="K8055" i="1"/>
  <c r="L8055" i="1"/>
  <c r="M8055" i="1"/>
  <c r="N8055" i="1"/>
  <c r="O8055" i="1"/>
  <c r="P8055" i="1"/>
  <c r="Q8055" i="1"/>
  <c r="U8055" i="1" s="1"/>
  <c r="R8055" i="1"/>
  <c r="S8055" i="1"/>
  <c r="T8055" i="1"/>
  <c r="V8055" i="1"/>
  <c r="I8056" i="1"/>
  <c r="J8056" i="1"/>
  <c r="K8056" i="1"/>
  <c r="L8056" i="1"/>
  <c r="M8056" i="1"/>
  <c r="N8056" i="1"/>
  <c r="O8056" i="1"/>
  <c r="P8056" i="1"/>
  <c r="Q8056" i="1"/>
  <c r="R8056" i="1"/>
  <c r="S8056" i="1"/>
  <c r="T8056" i="1"/>
  <c r="U8056" i="1"/>
  <c r="V8056" i="1"/>
  <c r="I8057" i="1"/>
  <c r="J8057" i="1"/>
  <c r="K8057" i="1"/>
  <c r="L8057" i="1"/>
  <c r="M8057" i="1"/>
  <c r="N8057" i="1"/>
  <c r="O8057" i="1"/>
  <c r="P8057" i="1"/>
  <c r="Q8057" i="1"/>
  <c r="R8057" i="1"/>
  <c r="S8057" i="1"/>
  <c r="T8057" i="1"/>
  <c r="U8057" i="1"/>
  <c r="V8057" i="1"/>
  <c r="I8058" i="1"/>
  <c r="J8058" i="1"/>
  <c r="K8058" i="1"/>
  <c r="L8058" i="1"/>
  <c r="M8058" i="1"/>
  <c r="N8058" i="1"/>
  <c r="O8058" i="1"/>
  <c r="P8058" i="1"/>
  <c r="Q8058" i="1"/>
  <c r="U8058" i="1" s="1"/>
  <c r="S8058" i="1"/>
  <c r="T8058" i="1"/>
  <c r="V8058" i="1"/>
  <c r="I8059" i="1"/>
  <c r="J8059" i="1"/>
  <c r="K8059" i="1"/>
  <c r="L8059" i="1"/>
  <c r="M8059" i="1"/>
  <c r="N8059" i="1"/>
  <c r="O8059" i="1"/>
  <c r="P8059" i="1"/>
  <c r="Q8059" i="1"/>
  <c r="U8059" i="1" s="1"/>
  <c r="R8059" i="1"/>
  <c r="S8059" i="1"/>
  <c r="T8059" i="1"/>
  <c r="V8059" i="1"/>
  <c r="I8060" i="1"/>
  <c r="J8060" i="1"/>
  <c r="K8060" i="1"/>
  <c r="L8060" i="1"/>
  <c r="M8060" i="1"/>
  <c r="N8060" i="1"/>
  <c r="O8060" i="1"/>
  <c r="P8060" i="1"/>
  <c r="Q8060" i="1"/>
  <c r="U8060" i="1" s="1"/>
  <c r="R8060" i="1"/>
  <c r="S8060" i="1"/>
  <c r="T8060" i="1"/>
  <c r="V8060" i="1"/>
  <c r="I8061" i="1"/>
  <c r="J8061" i="1"/>
  <c r="K8061" i="1"/>
  <c r="L8061" i="1"/>
  <c r="M8061" i="1"/>
  <c r="N8061" i="1"/>
  <c r="O8061" i="1"/>
  <c r="P8061" i="1"/>
  <c r="Q8061" i="1"/>
  <c r="U8061" i="1" s="1"/>
  <c r="R8061" i="1"/>
  <c r="S8061" i="1"/>
  <c r="T8061" i="1"/>
  <c r="V8061" i="1"/>
  <c r="I8062" i="1"/>
  <c r="J8062" i="1"/>
  <c r="K8062" i="1"/>
  <c r="L8062" i="1"/>
  <c r="M8062" i="1"/>
  <c r="N8062" i="1"/>
  <c r="O8062" i="1"/>
  <c r="P8062" i="1"/>
  <c r="Q8062" i="1"/>
  <c r="R8062" i="1"/>
  <c r="S8062" i="1"/>
  <c r="T8062" i="1"/>
  <c r="U8062" i="1"/>
  <c r="V8062" i="1"/>
  <c r="I8063" i="1"/>
  <c r="J8063" i="1"/>
  <c r="K8063" i="1"/>
  <c r="L8063" i="1"/>
  <c r="M8063" i="1"/>
  <c r="N8063" i="1"/>
  <c r="O8063" i="1"/>
  <c r="P8063" i="1"/>
  <c r="Q8063" i="1"/>
  <c r="R8063" i="1"/>
  <c r="S8063" i="1"/>
  <c r="T8063" i="1"/>
  <c r="U8063" i="1"/>
  <c r="V8063" i="1"/>
  <c r="I8064" i="1"/>
  <c r="J8064" i="1"/>
  <c r="K8064" i="1"/>
  <c r="L8064" i="1"/>
  <c r="M8064" i="1"/>
  <c r="N8064" i="1"/>
  <c r="O8064" i="1"/>
  <c r="P8064" i="1"/>
  <c r="Q8064" i="1"/>
  <c r="S8064" i="1"/>
  <c r="T8064" i="1"/>
  <c r="V8064" i="1"/>
  <c r="I8065" i="1"/>
  <c r="J8065" i="1"/>
  <c r="K8065" i="1"/>
  <c r="L8065" i="1"/>
  <c r="M8065" i="1"/>
  <c r="N8065" i="1"/>
  <c r="O8065" i="1"/>
  <c r="P8065" i="1"/>
  <c r="Q8065" i="1"/>
  <c r="U8065" i="1" s="1"/>
  <c r="R8065" i="1"/>
  <c r="S8065" i="1"/>
  <c r="T8065" i="1"/>
  <c r="V8065" i="1"/>
  <c r="I8066" i="1"/>
  <c r="J8066" i="1"/>
  <c r="K8066" i="1"/>
  <c r="L8066" i="1"/>
  <c r="M8066" i="1"/>
  <c r="N8066" i="1"/>
  <c r="O8066" i="1"/>
  <c r="P8066" i="1"/>
  <c r="Q8066" i="1"/>
  <c r="U8066" i="1" s="1"/>
  <c r="R8066" i="1"/>
  <c r="S8066" i="1"/>
  <c r="T8066" i="1"/>
  <c r="V8066" i="1"/>
  <c r="I8067" i="1"/>
  <c r="J8067" i="1"/>
  <c r="K8067" i="1"/>
  <c r="L8067" i="1"/>
  <c r="M8067" i="1"/>
  <c r="N8067" i="1"/>
  <c r="O8067" i="1"/>
  <c r="P8067" i="1"/>
  <c r="Q8067" i="1"/>
  <c r="U8067" i="1" s="1"/>
  <c r="R8067" i="1"/>
  <c r="S8067" i="1"/>
  <c r="T8067" i="1"/>
  <c r="V8067" i="1"/>
  <c r="I8068" i="1"/>
  <c r="J8068" i="1"/>
  <c r="K8068" i="1"/>
  <c r="L8068" i="1"/>
  <c r="M8068" i="1"/>
  <c r="N8068" i="1"/>
  <c r="O8068" i="1"/>
  <c r="P8068" i="1"/>
  <c r="Q8068" i="1"/>
  <c r="R8068" i="1"/>
  <c r="S8068" i="1"/>
  <c r="T8068" i="1"/>
  <c r="U8068" i="1"/>
  <c r="V8068" i="1"/>
  <c r="I8069" i="1"/>
  <c r="J8069" i="1"/>
  <c r="K8069" i="1"/>
  <c r="L8069" i="1"/>
  <c r="M8069" i="1"/>
  <c r="N8069" i="1"/>
  <c r="O8069" i="1"/>
  <c r="P8069" i="1"/>
  <c r="Q8069" i="1"/>
  <c r="R8069" i="1"/>
  <c r="S8069" i="1"/>
  <c r="T8069" i="1"/>
  <c r="U8069" i="1"/>
  <c r="V8069" i="1"/>
  <c r="I8070" i="1"/>
  <c r="J8070" i="1"/>
  <c r="K8070" i="1"/>
  <c r="L8070" i="1"/>
  <c r="M8070" i="1"/>
  <c r="N8070" i="1"/>
  <c r="O8070" i="1"/>
  <c r="P8070" i="1"/>
  <c r="Q8070" i="1"/>
  <c r="U8070" i="1" s="1"/>
  <c r="R8070" i="1"/>
  <c r="S8070" i="1"/>
  <c r="T8070" i="1"/>
  <c r="V8070" i="1"/>
  <c r="I8071" i="1"/>
  <c r="J8071" i="1"/>
  <c r="K8071" i="1"/>
  <c r="L8071" i="1"/>
  <c r="M8071" i="1"/>
  <c r="N8071" i="1"/>
  <c r="O8071" i="1"/>
  <c r="P8071" i="1"/>
  <c r="Q8071" i="1"/>
  <c r="U8071" i="1" s="1"/>
  <c r="S8071" i="1"/>
  <c r="T8071" i="1"/>
  <c r="V8071" i="1"/>
  <c r="I8072" i="1"/>
  <c r="J8072" i="1"/>
  <c r="K8072" i="1"/>
  <c r="L8072" i="1"/>
  <c r="M8072" i="1"/>
  <c r="N8072" i="1"/>
  <c r="O8072" i="1"/>
  <c r="P8072" i="1"/>
  <c r="Q8072" i="1"/>
  <c r="U8072" i="1" s="1"/>
  <c r="R8072" i="1"/>
  <c r="S8072" i="1"/>
  <c r="T8072" i="1"/>
  <c r="V8072" i="1"/>
  <c r="I8073" i="1"/>
  <c r="J8073" i="1"/>
  <c r="K8073" i="1"/>
  <c r="L8073" i="1"/>
  <c r="M8073" i="1"/>
  <c r="N8073" i="1"/>
  <c r="O8073" i="1"/>
  <c r="P8073" i="1"/>
  <c r="Q8073" i="1"/>
  <c r="U8073" i="1" s="1"/>
  <c r="R8073" i="1"/>
  <c r="S8073" i="1"/>
  <c r="T8073" i="1"/>
  <c r="V8073" i="1"/>
  <c r="I8074" i="1"/>
  <c r="J8074" i="1"/>
  <c r="K8074" i="1"/>
  <c r="L8074" i="1"/>
  <c r="M8074" i="1"/>
  <c r="N8074" i="1"/>
  <c r="O8074" i="1"/>
  <c r="P8074" i="1"/>
  <c r="Q8074" i="1"/>
  <c r="R8074" i="1"/>
  <c r="S8074" i="1"/>
  <c r="T8074" i="1"/>
  <c r="U8074" i="1"/>
  <c r="V8074" i="1"/>
  <c r="I8075" i="1"/>
  <c r="J8075" i="1"/>
  <c r="K8075" i="1"/>
  <c r="L8075" i="1"/>
  <c r="M8075" i="1"/>
  <c r="N8075" i="1"/>
  <c r="O8075" i="1"/>
  <c r="P8075" i="1"/>
  <c r="Q8075" i="1"/>
  <c r="R8075" i="1"/>
  <c r="S8075" i="1"/>
  <c r="T8075" i="1"/>
  <c r="U8075" i="1"/>
  <c r="V8075" i="1"/>
  <c r="I8076" i="1"/>
  <c r="J8076" i="1"/>
  <c r="K8076" i="1"/>
  <c r="L8076" i="1"/>
  <c r="M8076" i="1"/>
  <c r="N8076" i="1"/>
  <c r="O8076" i="1"/>
  <c r="P8076" i="1"/>
  <c r="Q8076" i="1"/>
  <c r="U8076" i="1" s="1"/>
  <c r="S8076" i="1"/>
  <c r="T8076" i="1"/>
  <c r="V8076" i="1"/>
  <c r="I8077" i="1"/>
  <c r="J8077" i="1"/>
  <c r="K8077" i="1"/>
  <c r="L8077" i="1"/>
  <c r="M8077" i="1"/>
  <c r="N8077" i="1"/>
  <c r="O8077" i="1"/>
  <c r="P8077" i="1"/>
  <c r="Q8077" i="1"/>
  <c r="U8077" i="1" s="1"/>
  <c r="R8077" i="1"/>
  <c r="S8077" i="1"/>
  <c r="T8077" i="1"/>
  <c r="V8077" i="1"/>
  <c r="I8078" i="1"/>
  <c r="J8078" i="1"/>
  <c r="K8078" i="1"/>
  <c r="L8078" i="1"/>
  <c r="M8078" i="1"/>
  <c r="N8078" i="1"/>
  <c r="O8078" i="1"/>
  <c r="P8078" i="1"/>
  <c r="Q8078" i="1"/>
  <c r="U8078" i="1" s="1"/>
  <c r="R8078" i="1"/>
  <c r="S8078" i="1"/>
  <c r="T8078" i="1"/>
  <c r="V8078" i="1"/>
  <c r="I8079" i="1"/>
  <c r="J8079" i="1"/>
  <c r="K8079" i="1"/>
  <c r="L8079" i="1"/>
  <c r="M8079" i="1"/>
  <c r="N8079" i="1"/>
  <c r="O8079" i="1"/>
  <c r="P8079" i="1"/>
  <c r="Q8079" i="1"/>
  <c r="U8079" i="1" s="1"/>
  <c r="R8079" i="1"/>
  <c r="S8079" i="1"/>
  <c r="T8079" i="1"/>
  <c r="V8079" i="1"/>
  <c r="I8080" i="1"/>
  <c r="J8080" i="1"/>
  <c r="K8080" i="1"/>
  <c r="L8080" i="1"/>
  <c r="M8080" i="1"/>
  <c r="N8080" i="1"/>
  <c r="O8080" i="1"/>
  <c r="P8080" i="1"/>
  <c r="Q8080" i="1"/>
  <c r="R8080" i="1"/>
  <c r="S8080" i="1"/>
  <c r="T8080" i="1"/>
  <c r="U8080" i="1"/>
  <c r="V8080" i="1"/>
  <c r="I8081" i="1"/>
  <c r="J8081" i="1"/>
  <c r="K8081" i="1"/>
  <c r="L8081" i="1"/>
  <c r="M8081" i="1"/>
  <c r="N8081" i="1"/>
  <c r="O8081" i="1"/>
  <c r="P8081" i="1"/>
  <c r="Q8081" i="1"/>
  <c r="R8081" i="1"/>
  <c r="S8081" i="1"/>
  <c r="T8081" i="1"/>
  <c r="U8081" i="1"/>
  <c r="V8081" i="1"/>
  <c r="I8082" i="1"/>
  <c r="J8082" i="1"/>
  <c r="K8082" i="1"/>
  <c r="L8082" i="1"/>
  <c r="M8082" i="1"/>
  <c r="N8082" i="1"/>
  <c r="O8082" i="1"/>
  <c r="P8082" i="1"/>
  <c r="Q8082" i="1"/>
  <c r="S8082" i="1"/>
  <c r="T8082" i="1"/>
  <c r="V8082" i="1"/>
  <c r="I8083" i="1"/>
  <c r="J8083" i="1"/>
  <c r="K8083" i="1"/>
  <c r="L8083" i="1"/>
  <c r="M8083" i="1"/>
  <c r="N8083" i="1"/>
  <c r="O8083" i="1"/>
  <c r="P8083" i="1"/>
  <c r="Q8083" i="1"/>
  <c r="U8083" i="1" s="1"/>
  <c r="R8083" i="1"/>
  <c r="S8083" i="1"/>
  <c r="T8083" i="1"/>
  <c r="V8083" i="1"/>
  <c r="I8084" i="1"/>
  <c r="J8084" i="1"/>
  <c r="K8084" i="1"/>
  <c r="L8084" i="1"/>
  <c r="M8084" i="1"/>
  <c r="N8084" i="1"/>
  <c r="O8084" i="1"/>
  <c r="P8084" i="1"/>
  <c r="Q8084" i="1"/>
  <c r="U8084" i="1" s="1"/>
  <c r="R8084" i="1"/>
  <c r="S8084" i="1"/>
  <c r="T8084" i="1"/>
  <c r="V8084" i="1"/>
  <c r="I8085" i="1"/>
  <c r="J8085" i="1"/>
  <c r="K8085" i="1"/>
  <c r="L8085" i="1"/>
  <c r="M8085" i="1"/>
  <c r="N8085" i="1"/>
  <c r="O8085" i="1"/>
  <c r="P8085" i="1"/>
  <c r="Q8085" i="1"/>
  <c r="U8085" i="1" s="1"/>
  <c r="R8085" i="1"/>
  <c r="S8085" i="1"/>
  <c r="T8085" i="1"/>
  <c r="V8085" i="1"/>
  <c r="I8086" i="1"/>
  <c r="J8086" i="1"/>
  <c r="K8086" i="1"/>
  <c r="L8086" i="1"/>
  <c r="M8086" i="1"/>
  <c r="N8086" i="1"/>
  <c r="O8086" i="1"/>
  <c r="P8086" i="1"/>
  <c r="Q8086" i="1"/>
  <c r="R8086" i="1"/>
  <c r="S8086" i="1"/>
  <c r="T8086" i="1"/>
  <c r="U8086" i="1"/>
  <c r="V8086" i="1"/>
  <c r="I8087" i="1"/>
  <c r="J8087" i="1"/>
  <c r="K8087" i="1"/>
  <c r="L8087" i="1"/>
  <c r="M8087" i="1"/>
  <c r="N8087" i="1"/>
  <c r="O8087" i="1"/>
  <c r="P8087" i="1"/>
  <c r="Q8087" i="1"/>
  <c r="R8087" i="1"/>
  <c r="S8087" i="1"/>
  <c r="T8087" i="1"/>
  <c r="U8087" i="1"/>
  <c r="V8087" i="1"/>
  <c r="I8088" i="1"/>
  <c r="J8088" i="1"/>
  <c r="K8088" i="1"/>
  <c r="L8088" i="1"/>
  <c r="M8088" i="1"/>
  <c r="N8088" i="1"/>
  <c r="O8088" i="1"/>
  <c r="P8088" i="1"/>
  <c r="Q8088" i="1"/>
  <c r="U8088" i="1" s="1"/>
  <c r="R8088" i="1"/>
  <c r="S8088" i="1"/>
  <c r="T8088" i="1"/>
  <c r="V8088" i="1"/>
  <c r="I8089" i="1"/>
  <c r="J8089" i="1"/>
  <c r="K8089" i="1"/>
  <c r="L8089" i="1"/>
  <c r="M8089" i="1"/>
  <c r="N8089" i="1"/>
  <c r="O8089" i="1"/>
  <c r="P8089" i="1"/>
  <c r="Q8089" i="1"/>
  <c r="U8089" i="1" s="1"/>
  <c r="S8089" i="1"/>
  <c r="T8089" i="1"/>
  <c r="V8089" i="1"/>
  <c r="I8090" i="1"/>
  <c r="J8090" i="1"/>
  <c r="K8090" i="1"/>
  <c r="L8090" i="1"/>
  <c r="M8090" i="1"/>
  <c r="N8090" i="1"/>
  <c r="O8090" i="1"/>
  <c r="P8090" i="1"/>
  <c r="Q8090" i="1"/>
  <c r="U8090" i="1" s="1"/>
  <c r="R8090" i="1"/>
  <c r="S8090" i="1"/>
  <c r="T8090" i="1"/>
  <c r="V8090" i="1"/>
  <c r="I8091" i="1"/>
  <c r="J8091" i="1"/>
  <c r="K8091" i="1"/>
  <c r="L8091" i="1"/>
  <c r="M8091" i="1"/>
  <c r="N8091" i="1"/>
  <c r="O8091" i="1"/>
  <c r="P8091" i="1"/>
  <c r="Q8091" i="1"/>
  <c r="U8091" i="1" s="1"/>
  <c r="R8091" i="1"/>
  <c r="S8091" i="1"/>
  <c r="T8091" i="1"/>
  <c r="V8091" i="1"/>
  <c r="I8092" i="1"/>
  <c r="J8092" i="1"/>
  <c r="K8092" i="1"/>
  <c r="L8092" i="1"/>
  <c r="M8092" i="1"/>
  <c r="N8092" i="1"/>
  <c r="O8092" i="1"/>
  <c r="P8092" i="1"/>
  <c r="Q8092" i="1"/>
  <c r="R8092" i="1"/>
  <c r="S8092" i="1"/>
  <c r="T8092" i="1"/>
  <c r="U8092" i="1"/>
  <c r="V8092" i="1"/>
  <c r="I8093" i="1"/>
  <c r="J8093" i="1"/>
  <c r="K8093" i="1"/>
  <c r="L8093" i="1"/>
  <c r="M8093" i="1"/>
  <c r="N8093" i="1"/>
  <c r="O8093" i="1"/>
  <c r="P8093" i="1"/>
  <c r="Q8093" i="1"/>
  <c r="R8093" i="1"/>
  <c r="S8093" i="1"/>
  <c r="T8093" i="1"/>
  <c r="U8093" i="1"/>
  <c r="V8093" i="1"/>
  <c r="I8094" i="1"/>
  <c r="J8094" i="1"/>
  <c r="K8094" i="1"/>
  <c r="L8094" i="1"/>
  <c r="M8094" i="1"/>
  <c r="N8094" i="1"/>
  <c r="O8094" i="1"/>
  <c r="P8094" i="1"/>
  <c r="Q8094" i="1"/>
  <c r="U8094" i="1" s="1"/>
  <c r="S8094" i="1"/>
  <c r="T8094" i="1"/>
  <c r="V8094" i="1"/>
  <c r="I8095" i="1"/>
  <c r="J8095" i="1"/>
  <c r="K8095" i="1"/>
  <c r="L8095" i="1"/>
  <c r="M8095" i="1"/>
  <c r="N8095" i="1"/>
  <c r="O8095" i="1"/>
  <c r="P8095" i="1"/>
  <c r="Q8095" i="1"/>
  <c r="U8095" i="1" s="1"/>
  <c r="R8095" i="1"/>
  <c r="S8095" i="1"/>
  <c r="T8095" i="1"/>
  <c r="V8095" i="1"/>
  <c r="I8096" i="1"/>
  <c r="J8096" i="1"/>
  <c r="K8096" i="1"/>
  <c r="L8096" i="1"/>
  <c r="M8096" i="1"/>
  <c r="N8096" i="1"/>
  <c r="O8096" i="1"/>
  <c r="P8096" i="1"/>
  <c r="Q8096" i="1"/>
  <c r="U8096" i="1" s="1"/>
  <c r="R8096" i="1"/>
  <c r="S8096" i="1"/>
  <c r="T8096" i="1"/>
  <c r="V8096" i="1"/>
  <c r="I8097" i="1"/>
  <c r="J8097" i="1"/>
  <c r="K8097" i="1"/>
  <c r="L8097" i="1"/>
  <c r="M8097" i="1"/>
  <c r="N8097" i="1"/>
  <c r="O8097" i="1"/>
  <c r="P8097" i="1"/>
  <c r="Q8097" i="1"/>
  <c r="U8097" i="1" s="1"/>
  <c r="R8097" i="1"/>
  <c r="S8097" i="1"/>
  <c r="T8097" i="1"/>
  <c r="V8097" i="1"/>
  <c r="I8098" i="1"/>
  <c r="J8098" i="1"/>
  <c r="K8098" i="1"/>
  <c r="L8098" i="1"/>
  <c r="M8098" i="1"/>
  <c r="N8098" i="1"/>
  <c r="O8098" i="1"/>
  <c r="P8098" i="1"/>
  <c r="Q8098" i="1"/>
  <c r="R8098" i="1"/>
  <c r="S8098" i="1"/>
  <c r="T8098" i="1"/>
  <c r="U8098" i="1"/>
  <c r="V8098" i="1"/>
  <c r="I8099" i="1"/>
  <c r="J8099" i="1"/>
  <c r="K8099" i="1"/>
  <c r="L8099" i="1"/>
  <c r="M8099" i="1"/>
  <c r="N8099" i="1"/>
  <c r="O8099" i="1"/>
  <c r="P8099" i="1"/>
  <c r="Q8099" i="1"/>
  <c r="R8099" i="1"/>
  <c r="S8099" i="1"/>
  <c r="T8099" i="1"/>
  <c r="U8099" i="1"/>
  <c r="V8099" i="1"/>
  <c r="I8100" i="1"/>
  <c r="J8100" i="1"/>
  <c r="K8100" i="1"/>
  <c r="L8100" i="1"/>
  <c r="M8100" i="1"/>
  <c r="N8100" i="1"/>
  <c r="O8100" i="1"/>
  <c r="P8100" i="1"/>
  <c r="Q8100" i="1"/>
  <c r="S8100" i="1"/>
  <c r="T8100" i="1"/>
  <c r="V8100" i="1"/>
  <c r="I8101" i="1"/>
  <c r="J8101" i="1"/>
  <c r="K8101" i="1"/>
  <c r="L8101" i="1"/>
  <c r="M8101" i="1"/>
  <c r="N8101" i="1"/>
  <c r="O8101" i="1"/>
  <c r="P8101" i="1"/>
  <c r="Q8101" i="1"/>
  <c r="U8101" i="1" s="1"/>
  <c r="R8101" i="1"/>
  <c r="S8101" i="1"/>
  <c r="T8101" i="1"/>
  <c r="V8101" i="1"/>
  <c r="I8102" i="1"/>
  <c r="J8102" i="1"/>
  <c r="K8102" i="1"/>
  <c r="L8102" i="1"/>
  <c r="M8102" i="1"/>
  <c r="N8102" i="1"/>
  <c r="O8102" i="1"/>
  <c r="P8102" i="1"/>
  <c r="Q8102" i="1"/>
  <c r="U8102" i="1" s="1"/>
  <c r="R8102" i="1"/>
  <c r="S8102" i="1"/>
  <c r="T8102" i="1"/>
  <c r="V8102" i="1"/>
  <c r="I8103" i="1"/>
  <c r="J8103" i="1"/>
  <c r="K8103" i="1"/>
  <c r="L8103" i="1"/>
  <c r="M8103" i="1"/>
  <c r="N8103" i="1"/>
  <c r="O8103" i="1"/>
  <c r="P8103" i="1"/>
  <c r="Q8103" i="1"/>
  <c r="U8103" i="1" s="1"/>
  <c r="R8103" i="1"/>
  <c r="S8103" i="1"/>
  <c r="T8103" i="1"/>
  <c r="V8103" i="1"/>
  <c r="I8104" i="1"/>
  <c r="J8104" i="1"/>
  <c r="K8104" i="1"/>
  <c r="L8104" i="1"/>
  <c r="M8104" i="1"/>
  <c r="N8104" i="1"/>
  <c r="O8104" i="1"/>
  <c r="P8104" i="1"/>
  <c r="Q8104" i="1"/>
  <c r="R8104" i="1"/>
  <c r="S8104" i="1"/>
  <c r="T8104" i="1"/>
  <c r="U8104" i="1"/>
  <c r="V8104" i="1"/>
  <c r="I8105" i="1"/>
  <c r="J8105" i="1"/>
  <c r="K8105" i="1"/>
  <c r="L8105" i="1"/>
  <c r="M8105" i="1"/>
  <c r="N8105" i="1"/>
  <c r="O8105" i="1"/>
  <c r="P8105" i="1"/>
  <c r="Q8105" i="1"/>
  <c r="R8105" i="1"/>
  <c r="S8105" i="1"/>
  <c r="T8105" i="1"/>
  <c r="U8105" i="1"/>
  <c r="V8105" i="1"/>
  <c r="I8106" i="1"/>
  <c r="J8106" i="1"/>
  <c r="K8106" i="1"/>
  <c r="L8106" i="1"/>
  <c r="M8106" i="1"/>
  <c r="N8106" i="1"/>
  <c r="O8106" i="1"/>
  <c r="P8106" i="1"/>
  <c r="Q8106" i="1"/>
  <c r="U8106" i="1" s="1"/>
  <c r="R8106" i="1"/>
  <c r="S8106" i="1"/>
  <c r="T8106" i="1"/>
  <c r="V8106" i="1"/>
  <c r="I8107" i="1"/>
  <c r="J8107" i="1"/>
  <c r="K8107" i="1"/>
  <c r="L8107" i="1"/>
  <c r="M8107" i="1"/>
  <c r="N8107" i="1"/>
  <c r="O8107" i="1"/>
  <c r="P8107" i="1"/>
  <c r="Q8107" i="1"/>
  <c r="U8107" i="1" s="1"/>
  <c r="S8107" i="1"/>
  <c r="T8107" i="1"/>
  <c r="V8107" i="1"/>
  <c r="I8108" i="1"/>
  <c r="J8108" i="1"/>
  <c r="K8108" i="1"/>
  <c r="L8108" i="1"/>
  <c r="M8108" i="1"/>
  <c r="N8108" i="1"/>
  <c r="O8108" i="1"/>
  <c r="P8108" i="1"/>
  <c r="Q8108" i="1"/>
  <c r="U8108" i="1" s="1"/>
  <c r="R8108" i="1"/>
  <c r="S8108" i="1"/>
  <c r="T8108" i="1"/>
  <c r="V8108" i="1"/>
  <c r="I8109" i="1"/>
  <c r="J8109" i="1"/>
  <c r="K8109" i="1"/>
  <c r="L8109" i="1"/>
  <c r="M8109" i="1"/>
  <c r="N8109" i="1"/>
  <c r="O8109" i="1"/>
  <c r="P8109" i="1"/>
  <c r="Q8109" i="1"/>
  <c r="U8109" i="1" s="1"/>
  <c r="R8109" i="1"/>
  <c r="S8109" i="1"/>
  <c r="T8109" i="1"/>
  <c r="V8109" i="1"/>
  <c r="I8110" i="1"/>
  <c r="J8110" i="1"/>
  <c r="K8110" i="1"/>
  <c r="L8110" i="1"/>
  <c r="M8110" i="1"/>
  <c r="N8110" i="1"/>
  <c r="O8110" i="1"/>
  <c r="P8110" i="1"/>
  <c r="Q8110" i="1"/>
  <c r="R8110" i="1"/>
  <c r="S8110" i="1"/>
  <c r="T8110" i="1"/>
  <c r="U8110" i="1"/>
  <c r="V8110" i="1"/>
  <c r="I8111" i="1"/>
  <c r="J8111" i="1"/>
  <c r="K8111" i="1"/>
  <c r="L8111" i="1"/>
  <c r="M8111" i="1"/>
  <c r="N8111" i="1"/>
  <c r="O8111" i="1"/>
  <c r="P8111" i="1"/>
  <c r="Q8111" i="1"/>
  <c r="R8111" i="1"/>
  <c r="S8111" i="1"/>
  <c r="T8111" i="1"/>
  <c r="U8111" i="1"/>
  <c r="V8111" i="1"/>
  <c r="I8112" i="1"/>
  <c r="J8112" i="1"/>
  <c r="K8112" i="1"/>
  <c r="L8112" i="1"/>
  <c r="M8112" i="1"/>
  <c r="N8112" i="1"/>
  <c r="O8112" i="1"/>
  <c r="P8112" i="1"/>
  <c r="Q8112" i="1"/>
  <c r="U8112" i="1" s="1"/>
  <c r="R8112" i="1"/>
  <c r="S8112" i="1"/>
  <c r="T8112" i="1"/>
  <c r="V8112" i="1"/>
  <c r="I8113" i="1"/>
  <c r="J8113" i="1"/>
  <c r="K8113" i="1"/>
  <c r="L8113" i="1"/>
  <c r="M8113" i="1"/>
  <c r="N8113" i="1"/>
  <c r="O8113" i="1"/>
  <c r="P8113" i="1"/>
  <c r="Q8113" i="1"/>
  <c r="U8113" i="1" s="1"/>
  <c r="R8113" i="1"/>
  <c r="S8113" i="1"/>
  <c r="T8113" i="1"/>
  <c r="V8113" i="1"/>
  <c r="I8114" i="1"/>
  <c r="J8114" i="1"/>
  <c r="K8114" i="1"/>
  <c r="L8114" i="1"/>
  <c r="M8114" i="1"/>
  <c r="N8114" i="1"/>
  <c r="O8114" i="1"/>
  <c r="P8114" i="1"/>
  <c r="Q8114" i="1"/>
  <c r="U8114" i="1" s="1"/>
  <c r="R8114" i="1"/>
  <c r="S8114" i="1"/>
  <c r="T8114" i="1"/>
  <c r="V8114" i="1"/>
  <c r="I8115" i="1"/>
  <c r="J8115" i="1"/>
  <c r="K8115" i="1"/>
  <c r="L8115" i="1"/>
  <c r="M8115" i="1"/>
  <c r="N8115" i="1"/>
  <c r="O8115" i="1"/>
  <c r="P8115" i="1"/>
  <c r="Q8115" i="1"/>
  <c r="U8115" i="1" s="1"/>
  <c r="R8115" i="1"/>
  <c r="S8115" i="1"/>
  <c r="T8115" i="1"/>
  <c r="V8115" i="1"/>
  <c r="I8116" i="1"/>
  <c r="J8116" i="1"/>
  <c r="K8116" i="1"/>
  <c r="L8116" i="1"/>
  <c r="M8116" i="1"/>
  <c r="N8116" i="1"/>
  <c r="O8116" i="1"/>
  <c r="P8116" i="1"/>
  <c r="Q8116" i="1"/>
  <c r="R8116" i="1"/>
  <c r="S8116" i="1"/>
  <c r="T8116" i="1"/>
  <c r="U8116" i="1"/>
  <c r="V8116" i="1"/>
  <c r="I8117" i="1"/>
  <c r="J8117" i="1"/>
  <c r="K8117" i="1"/>
  <c r="L8117" i="1"/>
  <c r="M8117" i="1"/>
  <c r="N8117" i="1"/>
  <c r="O8117" i="1"/>
  <c r="P8117" i="1"/>
  <c r="Q8117" i="1"/>
  <c r="R8117" i="1"/>
  <c r="S8117" i="1"/>
  <c r="T8117" i="1"/>
  <c r="U8117" i="1"/>
  <c r="V8117" i="1"/>
  <c r="I8118" i="1"/>
  <c r="J8118" i="1"/>
  <c r="K8118" i="1"/>
  <c r="L8118" i="1"/>
  <c r="M8118" i="1"/>
  <c r="N8118" i="1"/>
  <c r="O8118" i="1"/>
  <c r="P8118" i="1"/>
  <c r="Q8118" i="1"/>
  <c r="S8118" i="1"/>
  <c r="T8118" i="1"/>
  <c r="V8118" i="1"/>
  <c r="I8119" i="1"/>
  <c r="J8119" i="1"/>
  <c r="K8119" i="1"/>
  <c r="L8119" i="1"/>
  <c r="M8119" i="1"/>
  <c r="N8119" i="1"/>
  <c r="O8119" i="1"/>
  <c r="P8119" i="1"/>
  <c r="Q8119" i="1"/>
  <c r="U8119" i="1" s="1"/>
  <c r="R8119" i="1"/>
  <c r="S8119" i="1"/>
  <c r="T8119" i="1"/>
  <c r="V8119" i="1"/>
  <c r="I8120" i="1"/>
  <c r="J8120" i="1"/>
  <c r="K8120" i="1"/>
  <c r="L8120" i="1"/>
  <c r="M8120" i="1"/>
  <c r="N8120" i="1"/>
  <c r="O8120" i="1"/>
  <c r="P8120" i="1"/>
  <c r="Q8120" i="1"/>
  <c r="U8120" i="1" s="1"/>
  <c r="R8120" i="1"/>
  <c r="S8120" i="1"/>
  <c r="T8120" i="1"/>
  <c r="V8120" i="1"/>
  <c r="I8121" i="1"/>
  <c r="J8121" i="1"/>
  <c r="K8121" i="1"/>
  <c r="L8121" i="1"/>
  <c r="M8121" i="1"/>
  <c r="N8121" i="1"/>
  <c r="O8121" i="1"/>
  <c r="P8121" i="1"/>
  <c r="Q8121" i="1"/>
  <c r="U8121" i="1" s="1"/>
  <c r="R8121" i="1"/>
  <c r="S8121" i="1"/>
  <c r="T8121" i="1"/>
  <c r="V8121" i="1"/>
  <c r="I8122" i="1"/>
  <c r="J8122" i="1"/>
  <c r="K8122" i="1"/>
  <c r="L8122" i="1"/>
  <c r="M8122" i="1"/>
  <c r="N8122" i="1"/>
  <c r="O8122" i="1"/>
  <c r="P8122" i="1"/>
  <c r="Q8122" i="1"/>
  <c r="R8122" i="1"/>
  <c r="S8122" i="1"/>
  <c r="T8122" i="1"/>
  <c r="U8122" i="1"/>
  <c r="V8122" i="1"/>
  <c r="I8123" i="1"/>
  <c r="J8123" i="1"/>
  <c r="K8123" i="1"/>
  <c r="L8123" i="1"/>
  <c r="M8123" i="1"/>
  <c r="N8123" i="1"/>
  <c r="O8123" i="1"/>
  <c r="P8123" i="1"/>
  <c r="Q8123" i="1"/>
  <c r="R8123" i="1"/>
  <c r="S8123" i="1"/>
  <c r="T8123" i="1"/>
  <c r="U8123" i="1"/>
  <c r="V8123" i="1"/>
  <c r="I8124" i="1"/>
  <c r="J8124" i="1"/>
  <c r="K8124" i="1"/>
  <c r="L8124" i="1"/>
  <c r="M8124" i="1"/>
  <c r="N8124" i="1"/>
  <c r="O8124" i="1"/>
  <c r="P8124" i="1"/>
  <c r="Q8124" i="1"/>
  <c r="U8124" i="1" s="1"/>
  <c r="R8124" i="1"/>
  <c r="S8124" i="1"/>
  <c r="T8124" i="1"/>
  <c r="V8124" i="1"/>
  <c r="I8125" i="1"/>
  <c r="J8125" i="1"/>
  <c r="K8125" i="1"/>
  <c r="L8125" i="1"/>
  <c r="M8125" i="1"/>
  <c r="N8125" i="1"/>
  <c r="O8125" i="1"/>
  <c r="P8125" i="1"/>
  <c r="Q8125" i="1"/>
  <c r="U8125" i="1" s="1"/>
  <c r="S8125" i="1"/>
  <c r="T8125" i="1"/>
  <c r="V8125" i="1"/>
  <c r="I8126" i="1"/>
  <c r="J8126" i="1"/>
  <c r="K8126" i="1"/>
  <c r="L8126" i="1"/>
  <c r="M8126" i="1"/>
  <c r="N8126" i="1"/>
  <c r="O8126" i="1"/>
  <c r="P8126" i="1"/>
  <c r="Q8126" i="1"/>
  <c r="U8126" i="1" s="1"/>
  <c r="R8126" i="1"/>
  <c r="S8126" i="1"/>
  <c r="T8126" i="1"/>
  <c r="V8126" i="1"/>
  <c r="I8127" i="1"/>
  <c r="J8127" i="1"/>
  <c r="K8127" i="1"/>
  <c r="L8127" i="1"/>
  <c r="M8127" i="1"/>
  <c r="N8127" i="1"/>
  <c r="O8127" i="1"/>
  <c r="P8127" i="1"/>
  <c r="Q8127" i="1"/>
  <c r="U8127" i="1" s="1"/>
  <c r="R8127" i="1"/>
  <c r="S8127" i="1"/>
  <c r="T8127" i="1"/>
  <c r="V8127" i="1"/>
  <c r="I8128" i="1"/>
  <c r="J8128" i="1"/>
  <c r="K8128" i="1"/>
  <c r="L8128" i="1"/>
  <c r="M8128" i="1"/>
  <c r="N8128" i="1"/>
  <c r="O8128" i="1"/>
  <c r="P8128" i="1"/>
  <c r="Q8128" i="1"/>
  <c r="R8128" i="1"/>
  <c r="S8128" i="1"/>
  <c r="T8128" i="1"/>
  <c r="U8128" i="1"/>
  <c r="V8128" i="1"/>
  <c r="I8129" i="1"/>
  <c r="J8129" i="1"/>
  <c r="K8129" i="1"/>
  <c r="L8129" i="1"/>
  <c r="M8129" i="1"/>
  <c r="N8129" i="1"/>
  <c r="O8129" i="1"/>
  <c r="P8129" i="1"/>
  <c r="Q8129" i="1"/>
  <c r="R8129" i="1"/>
  <c r="S8129" i="1"/>
  <c r="T8129" i="1"/>
  <c r="U8129" i="1"/>
  <c r="V8129" i="1"/>
  <c r="I8130" i="1"/>
  <c r="J8130" i="1"/>
  <c r="K8130" i="1"/>
  <c r="L8130" i="1"/>
  <c r="M8130" i="1"/>
  <c r="N8130" i="1"/>
  <c r="O8130" i="1"/>
  <c r="P8130" i="1"/>
  <c r="Q8130" i="1"/>
  <c r="U8130" i="1" s="1"/>
  <c r="R8130" i="1"/>
  <c r="S8130" i="1"/>
  <c r="T8130" i="1"/>
  <c r="V8130" i="1"/>
  <c r="I8131" i="1"/>
  <c r="J8131" i="1"/>
  <c r="K8131" i="1"/>
  <c r="L8131" i="1"/>
  <c r="M8131" i="1"/>
  <c r="N8131" i="1"/>
  <c r="O8131" i="1"/>
  <c r="P8131" i="1"/>
  <c r="Q8131" i="1"/>
  <c r="U8131" i="1" s="1"/>
  <c r="S8131" i="1"/>
  <c r="T8131" i="1"/>
  <c r="V8131" i="1"/>
  <c r="I8132" i="1"/>
  <c r="J8132" i="1"/>
  <c r="K8132" i="1"/>
  <c r="L8132" i="1"/>
  <c r="M8132" i="1"/>
  <c r="N8132" i="1"/>
  <c r="O8132" i="1"/>
  <c r="P8132" i="1"/>
  <c r="Q8132" i="1"/>
  <c r="U8132" i="1" s="1"/>
  <c r="R8132" i="1"/>
  <c r="S8132" i="1"/>
  <c r="T8132" i="1"/>
  <c r="V8132" i="1"/>
  <c r="I8133" i="1"/>
  <c r="J8133" i="1"/>
  <c r="K8133" i="1"/>
  <c r="L8133" i="1"/>
  <c r="M8133" i="1"/>
  <c r="N8133" i="1"/>
  <c r="O8133" i="1"/>
  <c r="P8133" i="1"/>
  <c r="Q8133" i="1"/>
  <c r="U8133" i="1" s="1"/>
  <c r="R8133" i="1"/>
  <c r="S8133" i="1"/>
  <c r="T8133" i="1"/>
  <c r="V8133" i="1"/>
  <c r="I8134" i="1"/>
  <c r="J8134" i="1"/>
  <c r="K8134" i="1"/>
  <c r="L8134" i="1"/>
  <c r="M8134" i="1"/>
  <c r="N8134" i="1"/>
  <c r="O8134" i="1"/>
  <c r="P8134" i="1"/>
  <c r="Q8134" i="1"/>
  <c r="R8134" i="1"/>
  <c r="S8134" i="1"/>
  <c r="T8134" i="1"/>
  <c r="U8134" i="1"/>
  <c r="V8134" i="1"/>
  <c r="I8135" i="1"/>
  <c r="J8135" i="1"/>
  <c r="K8135" i="1"/>
  <c r="L8135" i="1"/>
  <c r="M8135" i="1"/>
  <c r="N8135" i="1"/>
  <c r="O8135" i="1"/>
  <c r="P8135" i="1"/>
  <c r="Q8135" i="1"/>
  <c r="R8135" i="1"/>
  <c r="S8135" i="1"/>
  <c r="T8135" i="1"/>
  <c r="U8135" i="1"/>
  <c r="V8135" i="1"/>
  <c r="I8136" i="1"/>
  <c r="J8136" i="1"/>
  <c r="K8136" i="1"/>
  <c r="L8136" i="1"/>
  <c r="M8136" i="1"/>
  <c r="N8136" i="1"/>
  <c r="O8136" i="1"/>
  <c r="P8136" i="1"/>
  <c r="Q8136" i="1"/>
  <c r="S8136" i="1"/>
  <c r="T8136" i="1"/>
  <c r="V8136" i="1"/>
  <c r="I8137" i="1"/>
  <c r="J8137" i="1"/>
  <c r="K8137" i="1"/>
  <c r="L8137" i="1"/>
  <c r="M8137" i="1"/>
  <c r="N8137" i="1"/>
  <c r="O8137" i="1"/>
  <c r="P8137" i="1"/>
  <c r="Q8137" i="1"/>
  <c r="U8137" i="1" s="1"/>
  <c r="R8137" i="1"/>
  <c r="S8137" i="1"/>
  <c r="T8137" i="1"/>
  <c r="V8137" i="1"/>
  <c r="I8138" i="1"/>
  <c r="J8138" i="1"/>
  <c r="K8138" i="1"/>
  <c r="L8138" i="1"/>
  <c r="M8138" i="1"/>
  <c r="N8138" i="1"/>
  <c r="O8138" i="1"/>
  <c r="P8138" i="1"/>
  <c r="Q8138" i="1"/>
  <c r="U8138" i="1" s="1"/>
  <c r="R8138" i="1"/>
  <c r="S8138" i="1"/>
  <c r="T8138" i="1"/>
  <c r="V8138" i="1"/>
  <c r="I8139" i="1"/>
  <c r="J8139" i="1"/>
  <c r="K8139" i="1"/>
  <c r="L8139" i="1"/>
  <c r="M8139" i="1"/>
  <c r="N8139" i="1"/>
  <c r="O8139" i="1"/>
  <c r="P8139" i="1"/>
  <c r="Q8139" i="1"/>
  <c r="U8139" i="1" s="1"/>
  <c r="R8139" i="1"/>
  <c r="S8139" i="1"/>
  <c r="T8139" i="1"/>
  <c r="V8139" i="1"/>
  <c r="I8140" i="1"/>
  <c r="J8140" i="1"/>
  <c r="K8140" i="1"/>
  <c r="L8140" i="1"/>
  <c r="M8140" i="1"/>
  <c r="N8140" i="1"/>
  <c r="O8140" i="1"/>
  <c r="P8140" i="1"/>
  <c r="Q8140" i="1"/>
  <c r="R8140" i="1"/>
  <c r="S8140" i="1"/>
  <c r="T8140" i="1"/>
  <c r="U8140" i="1"/>
  <c r="V8140" i="1"/>
  <c r="I8141" i="1"/>
  <c r="J8141" i="1"/>
  <c r="K8141" i="1"/>
  <c r="L8141" i="1"/>
  <c r="M8141" i="1"/>
  <c r="N8141" i="1"/>
  <c r="O8141" i="1"/>
  <c r="P8141" i="1"/>
  <c r="Q8141" i="1"/>
  <c r="R8141" i="1"/>
  <c r="S8141" i="1"/>
  <c r="T8141" i="1"/>
  <c r="U8141" i="1"/>
  <c r="V8141" i="1"/>
  <c r="I8142" i="1"/>
  <c r="J8142" i="1"/>
  <c r="K8142" i="1"/>
  <c r="L8142" i="1"/>
  <c r="M8142" i="1"/>
  <c r="N8142" i="1"/>
  <c r="O8142" i="1"/>
  <c r="P8142" i="1"/>
  <c r="Q8142" i="1"/>
  <c r="U8142" i="1" s="1"/>
  <c r="R8142" i="1"/>
  <c r="S8142" i="1"/>
  <c r="T8142" i="1"/>
  <c r="V8142" i="1"/>
  <c r="I8143" i="1"/>
  <c r="J8143" i="1"/>
  <c r="K8143" i="1"/>
  <c r="L8143" i="1"/>
  <c r="M8143" i="1"/>
  <c r="N8143" i="1"/>
  <c r="O8143" i="1"/>
  <c r="P8143" i="1"/>
  <c r="Q8143" i="1"/>
  <c r="U8143" i="1" s="1"/>
  <c r="S8143" i="1"/>
  <c r="T8143" i="1"/>
  <c r="V8143" i="1"/>
  <c r="I8144" i="1"/>
  <c r="J8144" i="1"/>
  <c r="K8144" i="1"/>
  <c r="L8144" i="1"/>
  <c r="M8144" i="1"/>
  <c r="N8144" i="1"/>
  <c r="O8144" i="1"/>
  <c r="P8144" i="1"/>
  <c r="Q8144" i="1"/>
  <c r="U8144" i="1" s="1"/>
  <c r="R8144" i="1"/>
  <c r="S8144" i="1"/>
  <c r="T8144" i="1"/>
  <c r="V8144" i="1"/>
  <c r="I8145" i="1"/>
  <c r="J8145" i="1"/>
  <c r="K8145" i="1"/>
  <c r="L8145" i="1"/>
  <c r="M8145" i="1"/>
  <c r="N8145" i="1"/>
  <c r="O8145" i="1"/>
  <c r="P8145" i="1"/>
  <c r="Q8145" i="1"/>
  <c r="U8145" i="1" s="1"/>
  <c r="R8145" i="1"/>
  <c r="S8145" i="1"/>
  <c r="T8145" i="1"/>
  <c r="V8145" i="1"/>
  <c r="I8146" i="1"/>
  <c r="J8146" i="1"/>
  <c r="K8146" i="1"/>
  <c r="L8146" i="1"/>
  <c r="M8146" i="1"/>
  <c r="N8146" i="1"/>
  <c r="O8146" i="1"/>
  <c r="P8146" i="1"/>
  <c r="Q8146" i="1"/>
  <c r="R8146" i="1"/>
  <c r="S8146" i="1"/>
  <c r="T8146" i="1"/>
  <c r="U8146" i="1"/>
  <c r="V8146" i="1"/>
  <c r="I8147" i="1"/>
  <c r="J8147" i="1"/>
  <c r="K8147" i="1"/>
  <c r="L8147" i="1"/>
  <c r="M8147" i="1"/>
  <c r="N8147" i="1"/>
  <c r="O8147" i="1"/>
  <c r="P8147" i="1"/>
  <c r="Q8147" i="1"/>
  <c r="R8147" i="1"/>
  <c r="S8147" i="1"/>
  <c r="T8147" i="1"/>
  <c r="U8147" i="1"/>
  <c r="V8147" i="1"/>
  <c r="I8148" i="1"/>
  <c r="J8148" i="1"/>
  <c r="K8148" i="1"/>
  <c r="L8148" i="1"/>
  <c r="M8148" i="1"/>
  <c r="N8148" i="1"/>
  <c r="O8148" i="1"/>
  <c r="P8148" i="1"/>
  <c r="Q8148" i="1"/>
  <c r="U8148" i="1" s="1"/>
  <c r="R8148" i="1"/>
  <c r="S8148" i="1"/>
  <c r="T8148" i="1"/>
  <c r="V8148" i="1"/>
  <c r="I8149" i="1"/>
  <c r="J8149" i="1"/>
  <c r="K8149" i="1"/>
  <c r="L8149" i="1"/>
  <c r="M8149" i="1"/>
  <c r="N8149" i="1"/>
  <c r="O8149" i="1"/>
  <c r="P8149" i="1"/>
  <c r="Q8149" i="1"/>
  <c r="U8149" i="1" s="1"/>
  <c r="S8149" i="1"/>
  <c r="T8149" i="1"/>
  <c r="V8149" i="1"/>
  <c r="I8150" i="1"/>
  <c r="J8150" i="1"/>
  <c r="K8150" i="1"/>
  <c r="L8150" i="1"/>
  <c r="M8150" i="1"/>
  <c r="N8150" i="1"/>
  <c r="O8150" i="1"/>
  <c r="P8150" i="1"/>
  <c r="Q8150" i="1"/>
  <c r="U8150" i="1" s="1"/>
  <c r="R8150" i="1"/>
  <c r="S8150" i="1"/>
  <c r="T8150" i="1"/>
  <c r="V8150" i="1"/>
  <c r="I8151" i="1"/>
  <c r="J8151" i="1"/>
  <c r="K8151" i="1"/>
  <c r="L8151" i="1"/>
  <c r="M8151" i="1"/>
  <c r="N8151" i="1"/>
  <c r="O8151" i="1"/>
  <c r="P8151" i="1"/>
  <c r="Q8151" i="1"/>
  <c r="U8151" i="1" s="1"/>
  <c r="R8151" i="1"/>
  <c r="S8151" i="1"/>
  <c r="T8151" i="1"/>
  <c r="V8151" i="1"/>
  <c r="I8152" i="1"/>
  <c r="J8152" i="1"/>
  <c r="K8152" i="1"/>
  <c r="L8152" i="1"/>
  <c r="M8152" i="1"/>
  <c r="N8152" i="1"/>
  <c r="O8152" i="1"/>
  <c r="P8152" i="1"/>
  <c r="Q8152" i="1"/>
  <c r="R8152" i="1"/>
  <c r="S8152" i="1"/>
  <c r="T8152" i="1"/>
  <c r="U8152" i="1"/>
  <c r="V8152" i="1"/>
  <c r="I8153" i="1"/>
  <c r="J8153" i="1"/>
  <c r="K8153" i="1"/>
  <c r="L8153" i="1"/>
  <c r="M8153" i="1"/>
  <c r="N8153" i="1"/>
  <c r="O8153" i="1"/>
  <c r="P8153" i="1"/>
  <c r="Q8153" i="1"/>
  <c r="R8153" i="1"/>
  <c r="S8153" i="1"/>
  <c r="T8153" i="1"/>
  <c r="U8153" i="1"/>
  <c r="V8153" i="1"/>
  <c r="I8154" i="1"/>
  <c r="J8154" i="1"/>
  <c r="K8154" i="1"/>
  <c r="L8154" i="1"/>
  <c r="M8154" i="1"/>
  <c r="N8154" i="1"/>
  <c r="O8154" i="1"/>
  <c r="P8154" i="1"/>
  <c r="Q8154" i="1"/>
  <c r="S8154" i="1"/>
  <c r="T8154" i="1"/>
  <c r="V8154" i="1"/>
  <c r="I8155" i="1"/>
  <c r="J8155" i="1"/>
  <c r="K8155" i="1"/>
  <c r="L8155" i="1"/>
  <c r="M8155" i="1"/>
  <c r="N8155" i="1"/>
  <c r="O8155" i="1"/>
  <c r="P8155" i="1"/>
  <c r="Q8155" i="1"/>
  <c r="U8155" i="1" s="1"/>
  <c r="R8155" i="1"/>
  <c r="S8155" i="1"/>
  <c r="T8155" i="1"/>
  <c r="V8155" i="1"/>
  <c r="I8156" i="1"/>
  <c r="J8156" i="1"/>
  <c r="K8156" i="1"/>
  <c r="L8156" i="1"/>
  <c r="M8156" i="1"/>
  <c r="N8156" i="1"/>
  <c r="O8156" i="1"/>
  <c r="P8156" i="1"/>
  <c r="Q8156" i="1"/>
  <c r="U8156" i="1" s="1"/>
  <c r="R8156" i="1"/>
  <c r="S8156" i="1"/>
  <c r="T8156" i="1"/>
  <c r="V8156" i="1"/>
  <c r="I8157" i="1"/>
  <c r="J8157" i="1"/>
  <c r="K8157" i="1"/>
  <c r="L8157" i="1"/>
  <c r="M8157" i="1"/>
  <c r="N8157" i="1"/>
  <c r="O8157" i="1"/>
  <c r="P8157" i="1"/>
  <c r="Q8157" i="1"/>
  <c r="U8157" i="1" s="1"/>
  <c r="R8157" i="1"/>
  <c r="S8157" i="1"/>
  <c r="T8157" i="1"/>
  <c r="V8157" i="1"/>
  <c r="I8158" i="1"/>
  <c r="J8158" i="1"/>
  <c r="K8158" i="1"/>
  <c r="L8158" i="1"/>
  <c r="M8158" i="1"/>
  <c r="N8158" i="1"/>
  <c r="O8158" i="1"/>
  <c r="P8158" i="1"/>
  <c r="Q8158" i="1"/>
  <c r="R8158" i="1"/>
  <c r="S8158" i="1"/>
  <c r="T8158" i="1"/>
  <c r="U8158" i="1"/>
  <c r="V8158" i="1"/>
  <c r="I8159" i="1"/>
  <c r="J8159" i="1"/>
  <c r="K8159" i="1"/>
  <c r="L8159" i="1"/>
  <c r="M8159" i="1"/>
  <c r="N8159" i="1"/>
  <c r="O8159" i="1"/>
  <c r="P8159" i="1"/>
  <c r="Q8159" i="1"/>
  <c r="R8159" i="1"/>
  <c r="S8159" i="1"/>
  <c r="T8159" i="1"/>
  <c r="U8159" i="1"/>
  <c r="V8159" i="1"/>
  <c r="I8160" i="1"/>
  <c r="J8160" i="1"/>
  <c r="K8160" i="1"/>
  <c r="L8160" i="1"/>
  <c r="M8160" i="1"/>
  <c r="N8160" i="1"/>
  <c r="O8160" i="1"/>
  <c r="P8160" i="1"/>
  <c r="Q8160" i="1"/>
  <c r="U8160" i="1" s="1"/>
  <c r="R8160" i="1"/>
  <c r="S8160" i="1"/>
  <c r="T8160" i="1"/>
  <c r="V8160" i="1"/>
  <c r="I8161" i="1"/>
  <c r="J8161" i="1"/>
  <c r="K8161" i="1"/>
  <c r="L8161" i="1"/>
  <c r="M8161" i="1"/>
  <c r="N8161" i="1"/>
  <c r="O8161" i="1"/>
  <c r="P8161" i="1"/>
  <c r="Q8161" i="1"/>
  <c r="U8161" i="1" s="1"/>
  <c r="S8161" i="1"/>
  <c r="T8161" i="1"/>
  <c r="V8161" i="1"/>
  <c r="I8162" i="1"/>
  <c r="J8162" i="1"/>
  <c r="K8162" i="1"/>
  <c r="L8162" i="1"/>
  <c r="M8162" i="1"/>
  <c r="N8162" i="1"/>
  <c r="O8162" i="1"/>
  <c r="P8162" i="1"/>
  <c r="Q8162" i="1"/>
  <c r="U8162" i="1" s="1"/>
  <c r="R8162" i="1"/>
  <c r="S8162" i="1"/>
  <c r="T8162" i="1"/>
  <c r="V8162" i="1"/>
  <c r="I8163" i="1"/>
  <c r="J8163" i="1"/>
  <c r="K8163" i="1"/>
  <c r="L8163" i="1"/>
  <c r="M8163" i="1"/>
  <c r="N8163" i="1"/>
  <c r="O8163" i="1"/>
  <c r="P8163" i="1"/>
  <c r="Q8163" i="1"/>
  <c r="U8163" i="1" s="1"/>
  <c r="R8163" i="1"/>
  <c r="S8163" i="1"/>
  <c r="T8163" i="1"/>
  <c r="V8163" i="1"/>
  <c r="I8164" i="1"/>
  <c r="J8164" i="1"/>
  <c r="K8164" i="1"/>
  <c r="L8164" i="1"/>
  <c r="M8164" i="1"/>
  <c r="N8164" i="1"/>
  <c r="O8164" i="1"/>
  <c r="P8164" i="1"/>
  <c r="Q8164" i="1"/>
  <c r="R8164" i="1"/>
  <c r="S8164" i="1"/>
  <c r="T8164" i="1"/>
  <c r="U8164" i="1"/>
  <c r="V8164" i="1"/>
  <c r="I8165" i="1"/>
  <c r="J8165" i="1"/>
  <c r="K8165" i="1"/>
  <c r="L8165" i="1"/>
  <c r="M8165" i="1"/>
  <c r="N8165" i="1"/>
  <c r="O8165" i="1"/>
  <c r="P8165" i="1"/>
  <c r="Q8165" i="1"/>
  <c r="R8165" i="1"/>
  <c r="S8165" i="1"/>
  <c r="T8165" i="1"/>
  <c r="U8165" i="1"/>
  <c r="V8165" i="1"/>
  <c r="I8166" i="1"/>
  <c r="J8166" i="1"/>
  <c r="K8166" i="1"/>
  <c r="L8166" i="1"/>
  <c r="M8166" i="1"/>
  <c r="N8166" i="1"/>
  <c r="O8166" i="1"/>
  <c r="P8166" i="1"/>
  <c r="Q8166" i="1"/>
  <c r="U8166" i="1" s="1"/>
  <c r="R8166" i="1"/>
  <c r="S8166" i="1"/>
  <c r="T8166" i="1"/>
  <c r="V8166" i="1"/>
  <c r="I8167" i="1"/>
  <c r="J8167" i="1"/>
  <c r="K8167" i="1"/>
  <c r="L8167" i="1"/>
  <c r="M8167" i="1"/>
  <c r="N8167" i="1"/>
  <c r="O8167" i="1"/>
  <c r="P8167" i="1"/>
  <c r="Q8167" i="1"/>
  <c r="U8167" i="1" s="1"/>
  <c r="S8167" i="1"/>
  <c r="T8167" i="1"/>
  <c r="V8167" i="1"/>
  <c r="I8168" i="1"/>
  <c r="J8168" i="1"/>
  <c r="K8168" i="1"/>
  <c r="L8168" i="1"/>
  <c r="M8168" i="1"/>
  <c r="N8168" i="1"/>
  <c r="O8168" i="1"/>
  <c r="P8168" i="1"/>
  <c r="Q8168" i="1"/>
  <c r="U8168" i="1" s="1"/>
  <c r="R8168" i="1"/>
  <c r="S8168" i="1"/>
  <c r="T8168" i="1"/>
  <c r="V8168" i="1"/>
  <c r="I8169" i="1"/>
  <c r="J8169" i="1"/>
  <c r="K8169" i="1"/>
  <c r="L8169" i="1"/>
  <c r="M8169" i="1"/>
  <c r="N8169" i="1"/>
  <c r="O8169" i="1"/>
  <c r="P8169" i="1"/>
  <c r="Q8169" i="1"/>
  <c r="U8169" i="1" s="1"/>
  <c r="R8169" i="1"/>
  <c r="S8169" i="1"/>
  <c r="T8169" i="1"/>
  <c r="V8169" i="1"/>
  <c r="I8170" i="1"/>
  <c r="J8170" i="1"/>
  <c r="K8170" i="1"/>
  <c r="L8170" i="1"/>
  <c r="M8170" i="1"/>
  <c r="N8170" i="1"/>
  <c r="O8170" i="1"/>
  <c r="P8170" i="1"/>
  <c r="Q8170" i="1"/>
  <c r="R8170" i="1"/>
  <c r="S8170" i="1"/>
  <c r="T8170" i="1"/>
  <c r="U8170" i="1"/>
  <c r="V8170" i="1"/>
  <c r="I8171" i="1"/>
  <c r="J8171" i="1"/>
  <c r="K8171" i="1"/>
  <c r="L8171" i="1"/>
  <c r="M8171" i="1"/>
  <c r="N8171" i="1"/>
  <c r="O8171" i="1"/>
  <c r="P8171" i="1"/>
  <c r="Q8171" i="1"/>
  <c r="R8171" i="1"/>
  <c r="S8171" i="1"/>
  <c r="T8171" i="1"/>
  <c r="U8171" i="1"/>
  <c r="V8171" i="1"/>
  <c r="I8172" i="1"/>
  <c r="J8172" i="1"/>
  <c r="K8172" i="1"/>
  <c r="L8172" i="1"/>
  <c r="M8172" i="1"/>
  <c r="N8172" i="1"/>
  <c r="O8172" i="1"/>
  <c r="P8172" i="1"/>
  <c r="Q8172" i="1"/>
  <c r="S8172" i="1"/>
  <c r="T8172" i="1"/>
  <c r="V8172" i="1"/>
  <c r="I8173" i="1"/>
  <c r="J8173" i="1"/>
  <c r="K8173" i="1"/>
  <c r="L8173" i="1"/>
  <c r="M8173" i="1"/>
  <c r="N8173" i="1"/>
  <c r="O8173" i="1"/>
  <c r="P8173" i="1"/>
  <c r="Q8173" i="1"/>
  <c r="U8173" i="1" s="1"/>
  <c r="R8173" i="1"/>
  <c r="S8173" i="1"/>
  <c r="T8173" i="1"/>
  <c r="V8173" i="1"/>
  <c r="I8174" i="1"/>
  <c r="J8174" i="1"/>
  <c r="K8174" i="1"/>
  <c r="L8174" i="1"/>
  <c r="M8174" i="1"/>
  <c r="N8174" i="1"/>
  <c r="O8174" i="1"/>
  <c r="P8174" i="1"/>
  <c r="Q8174" i="1"/>
  <c r="U8174" i="1" s="1"/>
  <c r="R8174" i="1"/>
  <c r="S8174" i="1"/>
  <c r="T8174" i="1"/>
  <c r="V8174" i="1"/>
  <c r="I8175" i="1"/>
  <c r="J8175" i="1"/>
  <c r="K8175" i="1"/>
  <c r="L8175" i="1"/>
  <c r="M8175" i="1"/>
  <c r="N8175" i="1"/>
  <c r="O8175" i="1"/>
  <c r="P8175" i="1"/>
  <c r="Q8175" i="1"/>
  <c r="U8175" i="1" s="1"/>
  <c r="R8175" i="1"/>
  <c r="S8175" i="1"/>
  <c r="T8175" i="1"/>
  <c r="V8175" i="1"/>
  <c r="I8176" i="1"/>
  <c r="J8176" i="1"/>
  <c r="K8176" i="1"/>
  <c r="L8176" i="1"/>
  <c r="M8176" i="1"/>
  <c r="N8176" i="1"/>
  <c r="O8176" i="1"/>
  <c r="P8176" i="1"/>
  <c r="Q8176" i="1"/>
  <c r="R8176" i="1"/>
  <c r="S8176" i="1"/>
  <c r="T8176" i="1"/>
  <c r="U8176" i="1"/>
  <c r="V8176" i="1"/>
  <c r="I8177" i="1"/>
  <c r="J8177" i="1"/>
  <c r="K8177" i="1"/>
  <c r="L8177" i="1"/>
  <c r="M8177" i="1"/>
  <c r="N8177" i="1"/>
  <c r="O8177" i="1"/>
  <c r="P8177" i="1"/>
  <c r="Q8177" i="1"/>
  <c r="R8177" i="1"/>
  <c r="S8177" i="1"/>
  <c r="T8177" i="1"/>
  <c r="U8177" i="1"/>
  <c r="V8177" i="1"/>
  <c r="I8178" i="1"/>
  <c r="J8178" i="1"/>
  <c r="K8178" i="1"/>
  <c r="L8178" i="1"/>
  <c r="M8178" i="1"/>
  <c r="N8178" i="1"/>
  <c r="O8178" i="1"/>
  <c r="P8178" i="1"/>
  <c r="Q8178" i="1"/>
  <c r="U8178" i="1" s="1"/>
  <c r="R8178" i="1"/>
  <c r="S8178" i="1"/>
  <c r="T8178" i="1"/>
  <c r="V8178" i="1"/>
  <c r="I8179" i="1"/>
  <c r="J8179" i="1"/>
  <c r="K8179" i="1"/>
  <c r="L8179" i="1"/>
  <c r="M8179" i="1"/>
  <c r="N8179" i="1"/>
  <c r="O8179" i="1"/>
  <c r="P8179" i="1"/>
  <c r="Q8179" i="1"/>
  <c r="U8179" i="1" s="1"/>
  <c r="S8179" i="1"/>
  <c r="T8179" i="1"/>
  <c r="V8179" i="1"/>
  <c r="I8180" i="1"/>
  <c r="J8180" i="1"/>
  <c r="K8180" i="1"/>
  <c r="L8180" i="1"/>
  <c r="M8180" i="1"/>
  <c r="N8180" i="1"/>
  <c r="O8180" i="1"/>
  <c r="P8180" i="1"/>
  <c r="Q8180" i="1"/>
  <c r="U8180" i="1" s="1"/>
  <c r="R8180" i="1"/>
  <c r="S8180" i="1"/>
  <c r="T8180" i="1"/>
  <c r="V8180" i="1"/>
  <c r="I8181" i="1"/>
  <c r="J8181" i="1"/>
  <c r="K8181" i="1"/>
  <c r="L8181" i="1"/>
  <c r="M8181" i="1"/>
  <c r="N8181" i="1"/>
  <c r="O8181" i="1"/>
  <c r="P8181" i="1"/>
  <c r="Q8181" i="1"/>
  <c r="U8181" i="1" s="1"/>
  <c r="R8181" i="1"/>
  <c r="S8181" i="1"/>
  <c r="T8181" i="1"/>
  <c r="V8181" i="1"/>
  <c r="I8182" i="1"/>
  <c r="J8182" i="1"/>
  <c r="K8182" i="1"/>
  <c r="L8182" i="1"/>
  <c r="M8182" i="1"/>
  <c r="N8182" i="1"/>
  <c r="O8182" i="1"/>
  <c r="P8182" i="1"/>
  <c r="Q8182" i="1"/>
  <c r="R8182" i="1"/>
  <c r="S8182" i="1"/>
  <c r="T8182" i="1"/>
  <c r="U8182" i="1"/>
  <c r="V8182" i="1"/>
  <c r="I8183" i="1"/>
  <c r="J8183" i="1"/>
  <c r="K8183" i="1"/>
  <c r="L8183" i="1"/>
  <c r="M8183" i="1"/>
  <c r="N8183" i="1"/>
  <c r="O8183" i="1"/>
  <c r="P8183" i="1"/>
  <c r="Q8183" i="1"/>
  <c r="R8183" i="1"/>
  <c r="S8183" i="1"/>
  <c r="T8183" i="1"/>
  <c r="U8183" i="1"/>
  <c r="V8183" i="1"/>
  <c r="I8184" i="1"/>
  <c r="J8184" i="1"/>
  <c r="K8184" i="1"/>
  <c r="L8184" i="1"/>
  <c r="M8184" i="1"/>
  <c r="N8184" i="1"/>
  <c r="O8184" i="1"/>
  <c r="P8184" i="1"/>
  <c r="Q8184" i="1"/>
  <c r="U8184" i="1" s="1"/>
  <c r="R8184" i="1"/>
  <c r="S8184" i="1"/>
  <c r="T8184" i="1"/>
  <c r="V8184" i="1"/>
  <c r="I8185" i="1"/>
  <c r="J8185" i="1"/>
  <c r="K8185" i="1"/>
  <c r="L8185" i="1"/>
  <c r="M8185" i="1"/>
  <c r="N8185" i="1"/>
  <c r="O8185" i="1"/>
  <c r="P8185" i="1"/>
  <c r="Q8185" i="1"/>
  <c r="U8185" i="1" s="1"/>
  <c r="S8185" i="1"/>
  <c r="T8185" i="1"/>
  <c r="V8185" i="1"/>
  <c r="I8186" i="1"/>
  <c r="J8186" i="1"/>
  <c r="K8186" i="1"/>
  <c r="L8186" i="1"/>
  <c r="M8186" i="1"/>
  <c r="N8186" i="1"/>
  <c r="O8186" i="1"/>
  <c r="P8186" i="1"/>
  <c r="Q8186" i="1"/>
  <c r="U8186" i="1" s="1"/>
  <c r="R8186" i="1"/>
  <c r="S8186" i="1"/>
  <c r="T8186" i="1"/>
  <c r="V8186" i="1"/>
  <c r="I8187" i="1"/>
  <c r="J8187" i="1"/>
  <c r="K8187" i="1"/>
  <c r="L8187" i="1"/>
  <c r="M8187" i="1"/>
  <c r="N8187" i="1"/>
  <c r="O8187" i="1"/>
  <c r="P8187" i="1"/>
  <c r="Q8187" i="1"/>
  <c r="U8187" i="1" s="1"/>
  <c r="R8187" i="1"/>
  <c r="S8187" i="1"/>
  <c r="T8187" i="1"/>
  <c r="V8187" i="1"/>
  <c r="I8188" i="1"/>
  <c r="J8188" i="1"/>
  <c r="K8188" i="1"/>
  <c r="L8188" i="1"/>
  <c r="M8188" i="1"/>
  <c r="N8188" i="1"/>
  <c r="O8188" i="1"/>
  <c r="P8188" i="1"/>
  <c r="Q8188" i="1"/>
  <c r="R8188" i="1"/>
  <c r="S8188" i="1"/>
  <c r="T8188" i="1"/>
  <c r="U8188" i="1"/>
  <c r="V8188" i="1"/>
  <c r="I8189" i="1"/>
  <c r="J8189" i="1"/>
  <c r="K8189" i="1"/>
  <c r="L8189" i="1"/>
  <c r="M8189" i="1"/>
  <c r="N8189" i="1"/>
  <c r="O8189" i="1"/>
  <c r="P8189" i="1"/>
  <c r="Q8189" i="1"/>
  <c r="R8189" i="1"/>
  <c r="S8189" i="1"/>
  <c r="T8189" i="1"/>
  <c r="U8189" i="1"/>
  <c r="V8189" i="1"/>
  <c r="I8190" i="1"/>
  <c r="J8190" i="1"/>
  <c r="K8190" i="1"/>
  <c r="L8190" i="1"/>
  <c r="M8190" i="1"/>
  <c r="N8190" i="1"/>
  <c r="O8190" i="1"/>
  <c r="P8190" i="1"/>
  <c r="Q8190" i="1"/>
  <c r="S8190" i="1"/>
  <c r="T8190" i="1"/>
  <c r="V8190" i="1"/>
  <c r="I8191" i="1"/>
  <c r="J8191" i="1"/>
  <c r="K8191" i="1"/>
  <c r="L8191" i="1"/>
  <c r="M8191" i="1"/>
  <c r="N8191" i="1"/>
  <c r="O8191" i="1"/>
  <c r="P8191" i="1"/>
  <c r="Q8191" i="1"/>
  <c r="U8191" i="1" s="1"/>
  <c r="R8191" i="1"/>
  <c r="S8191" i="1"/>
  <c r="T8191" i="1"/>
  <c r="V8191" i="1"/>
  <c r="I8192" i="1"/>
  <c r="J8192" i="1"/>
  <c r="K8192" i="1"/>
  <c r="L8192" i="1"/>
  <c r="M8192" i="1"/>
  <c r="N8192" i="1"/>
  <c r="O8192" i="1"/>
  <c r="P8192" i="1"/>
  <c r="Q8192" i="1"/>
  <c r="U8192" i="1" s="1"/>
  <c r="R8192" i="1"/>
  <c r="S8192" i="1"/>
  <c r="T8192" i="1"/>
  <c r="V8192" i="1"/>
  <c r="I8193" i="1"/>
  <c r="J8193" i="1"/>
  <c r="K8193" i="1"/>
  <c r="L8193" i="1"/>
  <c r="M8193" i="1"/>
  <c r="N8193" i="1"/>
  <c r="O8193" i="1"/>
  <c r="P8193" i="1"/>
  <c r="Q8193" i="1"/>
  <c r="U8193" i="1" s="1"/>
  <c r="R8193" i="1"/>
  <c r="S8193" i="1"/>
  <c r="T8193" i="1"/>
  <c r="V8193" i="1"/>
  <c r="I8194" i="1"/>
  <c r="J8194" i="1"/>
  <c r="K8194" i="1"/>
  <c r="L8194" i="1"/>
  <c r="M8194" i="1"/>
  <c r="N8194" i="1"/>
  <c r="O8194" i="1"/>
  <c r="P8194" i="1"/>
  <c r="Q8194" i="1"/>
  <c r="R8194" i="1"/>
  <c r="S8194" i="1"/>
  <c r="T8194" i="1"/>
  <c r="U8194" i="1"/>
  <c r="V8194" i="1"/>
  <c r="I8195" i="1"/>
  <c r="J8195" i="1"/>
  <c r="K8195" i="1"/>
  <c r="L8195" i="1"/>
  <c r="M8195" i="1"/>
  <c r="N8195" i="1"/>
  <c r="O8195" i="1"/>
  <c r="P8195" i="1"/>
  <c r="Q8195" i="1"/>
  <c r="R8195" i="1"/>
  <c r="S8195" i="1"/>
  <c r="T8195" i="1"/>
  <c r="U8195" i="1"/>
  <c r="V8195" i="1"/>
  <c r="I8196" i="1"/>
  <c r="J8196" i="1"/>
  <c r="K8196" i="1"/>
  <c r="L8196" i="1"/>
  <c r="M8196" i="1"/>
  <c r="N8196" i="1"/>
  <c r="O8196" i="1"/>
  <c r="P8196" i="1"/>
  <c r="Q8196" i="1"/>
  <c r="U8196" i="1" s="1"/>
  <c r="R8196" i="1"/>
  <c r="S8196" i="1"/>
  <c r="T8196" i="1"/>
  <c r="V8196" i="1"/>
  <c r="I8197" i="1"/>
  <c r="J8197" i="1"/>
  <c r="K8197" i="1"/>
  <c r="L8197" i="1"/>
  <c r="M8197" i="1"/>
  <c r="N8197" i="1"/>
  <c r="O8197" i="1"/>
  <c r="P8197" i="1"/>
  <c r="Q8197" i="1"/>
  <c r="U8197" i="1" s="1"/>
  <c r="S8197" i="1"/>
  <c r="T8197" i="1"/>
  <c r="V8197" i="1"/>
  <c r="I8198" i="1"/>
  <c r="J8198" i="1"/>
  <c r="K8198" i="1"/>
  <c r="L8198" i="1"/>
  <c r="M8198" i="1"/>
  <c r="N8198" i="1"/>
  <c r="O8198" i="1"/>
  <c r="P8198" i="1"/>
  <c r="Q8198" i="1"/>
  <c r="U8198" i="1" s="1"/>
  <c r="R8198" i="1"/>
  <c r="S8198" i="1"/>
  <c r="T8198" i="1"/>
  <c r="V8198" i="1"/>
  <c r="I8199" i="1"/>
  <c r="J8199" i="1"/>
  <c r="K8199" i="1"/>
  <c r="L8199" i="1"/>
  <c r="M8199" i="1"/>
  <c r="N8199" i="1"/>
  <c r="O8199" i="1"/>
  <c r="P8199" i="1"/>
  <c r="Q8199" i="1"/>
  <c r="U8199" i="1" s="1"/>
  <c r="R8199" i="1"/>
  <c r="S8199" i="1"/>
  <c r="T8199" i="1"/>
  <c r="V8199" i="1"/>
  <c r="I8200" i="1"/>
  <c r="J8200" i="1"/>
  <c r="K8200" i="1"/>
  <c r="L8200" i="1"/>
  <c r="M8200" i="1"/>
  <c r="N8200" i="1"/>
  <c r="O8200" i="1"/>
  <c r="P8200" i="1"/>
  <c r="Q8200" i="1"/>
  <c r="R8200" i="1"/>
  <c r="S8200" i="1"/>
  <c r="T8200" i="1"/>
  <c r="U8200" i="1"/>
  <c r="V8200" i="1"/>
  <c r="I8201" i="1"/>
  <c r="J8201" i="1"/>
  <c r="K8201" i="1"/>
  <c r="L8201" i="1"/>
  <c r="M8201" i="1"/>
  <c r="N8201" i="1"/>
  <c r="O8201" i="1"/>
  <c r="P8201" i="1"/>
  <c r="Q8201" i="1"/>
  <c r="R8201" i="1"/>
  <c r="S8201" i="1"/>
  <c r="T8201" i="1"/>
  <c r="U8201" i="1"/>
  <c r="V8201" i="1"/>
  <c r="I8202" i="1"/>
  <c r="J8202" i="1"/>
  <c r="K8202" i="1"/>
  <c r="L8202" i="1"/>
  <c r="M8202" i="1"/>
  <c r="N8202" i="1"/>
  <c r="O8202" i="1"/>
  <c r="P8202" i="1"/>
  <c r="Q8202" i="1"/>
  <c r="U8202" i="1" s="1"/>
  <c r="R8202" i="1"/>
  <c r="S8202" i="1"/>
  <c r="T8202" i="1"/>
  <c r="V8202" i="1"/>
  <c r="I8203" i="1"/>
  <c r="J8203" i="1"/>
  <c r="K8203" i="1"/>
  <c r="L8203" i="1"/>
  <c r="M8203" i="1"/>
  <c r="N8203" i="1"/>
  <c r="O8203" i="1"/>
  <c r="P8203" i="1"/>
  <c r="Q8203" i="1"/>
  <c r="U8203" i="1" s="1"/>
  <c r="S8203" i="1"/>
  <c r="T8203" i="1"/>
  <c r="V8203" i="1"/>
  <c r="I8204" i="1"/>
  <c r="J8204" i="1"/>
  <c r="K8204" i="1"/>
  <c r="L8204" i="1"/>
  <c r="M8204" i="1"/>
  <c r="N8204" i="1"/>
  <c r="O8204" i="1"/>
  <c r="P8204" i="1"/>
  <c r="Q8204" i="1"/>
  <c r="U8204" i="1" s="1"/>
  <c r="R8204" i="1"/>
  <c r="S8204" i="1"/>
  <c r="T8204" i="1"/>
  <c r="V8204" i="1"/>
  <c r="I8205" i="1"/>
  <c r="J8205" i="1"/>
  <c r="K8205" i="1"/>
  <c r="L8205" i="1"/>
  <c r="M8205" i="1"/>
  <c r="N8205" i="1"/>
  <c r="O8205" i="1"/>
  <c r="P8205" i="1"/>
  <c r="Q8205" i="1"/>
  <c r="U8205" i="1" s="1"/>
  <c r="R8205" i="1"/>
  <c r="S8205" i="1"/>
  <c r="T8205" i="1"/>
  <c r="V8205" i="1"/>
  <c r="I8206" i="1"/>
  <c r="J8206" i="1"/>
  <c r="K8206" i="1"/>
  <c r="L8206" i="1"/>
  <c r="M8206" i="1"/>
  <c r="N8206" i="1"/>
  <c r="O8206" i="1"/>
  <c r="P8206" i="1"/>
  <c r="Q8206" i="1"/>
  <c r="R8206" i="1"/>
  <c r="S8206" i="1"/>
  <c r="T8206" i="1"/>
  <c r="U8206" i="1"/>
  <c r="V8206" i="1"/>
  <c r="I8207" i="1"/>
  <c r="J8207" i="1"/>
  <c r="K8207" i="1"/>
  <c r="L8207" i="1"/>
  <c r="M8207" i="1"/>
  <c r="N8207" i="1"/>
  <c r="O8207" i="1"/>
  <c r="P8207" i="1"/>
  <c r="Q8207" i="1"/>
  <c r="R8207" i="1"/>
  <c r="S8207" i="1"/>
  <c r="T8207" i="1"/>
  <c r="U8207" i="1"/>
  <c r="V8207" i="1"/>
  <c r="I8208" i="1"/>
  <c r="J8208" i="1"/>
  <c r="K8208" i="1"/>
  <c r="L8208" i="1"/>
  <c r="M8208" i="1"/>
  <c r="N8208" i="1"/>
  <c r="O8208" i="1"/>
  <c r="P8208" i="1"/>
  <c r="Q8208" i="1"/>
  <c r="S8208" i="1"/>
  <c r="T8208" i="1"/>
  <c r="V8208" i="1"/>
  <c r="I8209" i="1"/>
  <c r="J8209" i="1"/>
  <c r="K8209" i="1"/>
  <c r="L8209" i="1"/>
  <c r="M8209" i="1"/>
  <c r="N8209" i="1"/>
  <c r="O8209" i="1"/>
  <c r="P8209" i="1"/>
  <c r="Q8209" i="1"/>
  <c r="U8209" i="1" s="1"/>
  <c r="R8209" i="1"/>
  <c r="S8209" i="1"/>
  <c r="T8209" i="1"/>
  <c r="V8209" i="1"/>
  <c r="I8210" i="1"/>
  <c r="J8210" i="1"/>
  <c r="K8210" i="1"/>
  <c r="L8210" i="1"/>
  <c r="M8210" i="1"/>
  <c r="N8210" i="1"/>
  <c r="O8210" i="1"/>
  <c r="P8210" i="1"/>
  <c r="Q8210" i="1"/>
  <c r="U8210" i="1" s="1"/>
  <c r="R8210" i="1"/>
  <c r="S8210" i="1"/>
  <c r="T8210" i="1"/>
  <c r="V8210" i="1"/>
  <c r="I8211" i="1"/>
  <c r="J8211" i="1"/>
  <c r="K8211" i="1"/>
  <c r="L8211" i="1"/>
  <c r="M8211" i="1"/>
  <c r="N8211" i="1"/>
  <c r="O8211" i="1"/>
  <c r="P8211" i="1"/>
  <c r="Q8211" i="1"/>
  <c r="U8211" i="1" s="1"/>
  <c r="R8211" i="1"/>
  <c r="S8211" i="1"/>
  <c r="T8211" i="1"/>
  <c r="V8211" i="1"/>
  <c r="I8212" i="1"/>
  <c r="J8212" i="1"/>
  <c r="K8212" i="1"/>
  <c r="L8212" i="1"/>
  <c r="M8212" i="1"/>
  <c r="N8212" i="1"/>
  <c r="O8212" i="1"/>
  <c r="P8212" i="1"/>
  <c r="Q8212" i="1"/>
  <c r="R8212" i="1"/>
  <c r="S8212" i="1"/>
  <c r="T8212" i="1"/>
  <c r="U8212" i="1"/>
  <c r="V8212" i="1"/>
  <c r="I8213" i="1"/>
  <c r="J8213" i="1"/>
  <c r="K8213" i="1"/>
  <c r="L8213" i="1"/>
  <c r="M8213" i="1"/>
  <c r="N8213" i="1"/>
  <c r="O8213" i="1"/>
  <c r="P8213" i="1"/>
  <c r="Q8213" i="1"/>
  <c r="R8213" i="1"/>
  <c r="S8213" i="1"/>
  <c r="T8213" i="1"/>
  <c r="U8213" i="1"/>
  <c r="V8213" i="1"/>
  <c r="I8214" i="1"/>
  <c r="J8214" i="1"/>
  <c r="K8214" i="1"/>
  <c r="L8214" i="1"/>
  <c r="M8214" i="1"/>
  <c r="N8214" i="1"/>
  <c r="O8214" i="1"/>
  <c r="P8214" i="1"/>
  <c r="Q8214" i="1"/>
  <c r="U8214" i="1" s="1"/>
  <c r="R8214" i="1"/>
  <c r="S8214" i="1"/>
  <c r="T8214" i="1"/>
  <c r="V8214" i="1"/>
  <c r="I8215" i="1"/>
  <c r="J8215" i="1"/>
  <c r="K8215" i="1"/>
  <c r="L8215" i="1"/>
  <c r="M8215" i="1"/>
  <c r="N8215" i="1"/>
  <c r="O8215" i="1"/>
  <c r="P8215" i="1"/>
  <c r="Q8215" i="1"/>
  <c r="U8215" i="1" s="1"/>
  <c r="S8215" i="1"/>
  <c r="T8215" i="1"/>
  <c r="V8215" i="1"/>
  <c r="I8216" i="1"/>
  <c r="J8216" i="1"/>
  <c r="K8216" i="1"/>
  <c r="L8216" i="1"/>
  <c r="M8216" i="1"/>
  <c r="N8216" i="1"/>
  <c r="O8216" i="1"/>
  <c r="P8216" i="1"/>
  <c r="Q8216" i="1"/>
  <c r="U8216" i="1" s="1"/>
  <c r="R8216" i="1"/>
  <c r="S8216" i="1"/>
  <c r="T8216" i="1"/>
  <c r="V8216" i="1"/>
  <c r="I8217" i="1"/>
  <c r="J8217" i="1"/>
  <c r="K8217" i="1"/>
  <c r="L8217" i="1"/>
  <c r="M8217" i="1"/>
  <c r="N8217" i="1"/>
  <c r="O8217" i="1"/>
  <c r="P8217" i="1"/>
  <c r="Q8217" i="1"/>
  <c r="U8217" i="1" s="1"/>
  <c r="R8217" i="1"/>
  <c r="S8217" i="1"/>
  <c r="T8217" i="1"/>
  <c r="V8217" i="1"/>
  <c r="I8218" i="1"/>
  <c r="J8218" i="1"/>
  <c r="K8218" i="1"/>
  <c r="L8218" i="1"/>
  <c r="M8218" i="1"/>
  <c r="N8218" i="1"/>
  <c r="O8218" i="1"/>
  <c r="P8218" i="1"/>
  <c r="Q8218" i="1"/>
  <c r="R8218" i="1"/>
  <c r="S8218" i="1"/>
  <c r="T8218" i="1"/>
  <c r="U8218" i="1"/>
  <c r="V8218" i="1"/>
  <c r="I8219" i="1"/>
  <c r="J8219" i="1"/>
  <c r="K8219" i="1"/>
  <c r="L8219" i="1"/>
  <c r="M8219" i="1"/>
  <c r="N8219" i="1"/>
  <c r="O8219" i="1"/>
  <c r="P8219" i="1"/>
  <c r="Q8219" i="1"/>
  <c r="R8219" i="1"/>
  <c r="S8219" i="1"/>
  <c r="T8219" i="1"/>
  <c r="U8219" i="1"/>
  <c r="V8219" i="1"/>
  <c r="I8220" i="1"/>
  <c r="J8220" i="1"/>
  <c r="K8220" i="1"/>
  <c r="L8220" i="1"/>
  <c r="M8220" i="1"/>
  <c r="N8220" i="1"/>
  <c r="O8220" i="1"/>
  <c r="P8220" i="1"/>
  <c r="Q8220" i="1"/>
  <c r="U8220" i="1" s="1"/>
  <c r="R8220" i="1"/>
  <c r="S8220" i="1"/>
  <c r="T8220" i="1"/>
  <c r="V8220" i="1"/>
  <c r="I8221" i="1"/>
  <c r="J8221" i="1"/>
  <c r="K8221" i="1"/>
  <c r="L8221" i="1"/>
  <c r="M8221" i="1"/>
  <c r="N8221" i="1"/>
  <c r="O8221" i="1"/>
  <c r="P8221" i="1"/>
  <c r="Q8221" i="1"/>
  <c r="U8221" i="1" s="1"/>
  <c r="S8221" i="1"/>
  <c r="T8221" i="1"/>
  <c r="V8221" i="1"/>
  <c r="I8222" i="1"/>
  <c r="J8222" i="1"/>
  <c r="K8222" i="1"/>
  <c r="L8222" i="1"/>
  <c r="M8222" i="1"/>
  <c r="N8222" i="1"/>
  <c r="O8222" i="1"/>
  <c r="P8222" i="1"/>
  <c r="Q8222" i="1"/>
  <c r="U8222" i="1" s="1"/>
  <c r="R8222" i="1"/>
  <c r="S8222" i="1"/>
  <c r="T8222" i="1"/>
  <c r="V8222" i="1"/>
  <c r="I8223" i="1"/>
  <c r="J8223" i="1"/>
  <c r="K8223" i="1"/>
  <c r="L8223" i="1"/>
  <c r="M8223" i="1"/>
  <c r="N8223" i="1"/>
  <c r="O8223" i="1"/>
  <c r="P8223" i="1"/>
  <c r="Q8223" i="1"/>
  <c r="U8223" i="1" s="1"/>
  <c r="R8223" i="1"/>
  <c r="S8223" i="1"/>
  <c r="T8223" i="1"/>
  <c r="V8223" i="1"/>
  <c r="I8224" i="1"/>
  <c r="J8224" i="1"/>
  <c r="K8224" i="1"/>
  <c r="L8224" i="1"/>
  <c r="M8224" i="1"/>
  <c r="N8224" i="1"/>
  <c r="O8224" i="1"/>
  <c r="P8224" i="1"/>
  <c r="Q8224" i="1"/>
  <c r="R8224" i="1"/>
  <c r="S8224" i="1"/>
  <c r="T8224" i="1"/>
  <c r="U8224" i="1"/>
  <c r="V8224" i="1"/>
  <c r="I8225" i="1"/>
  <c r="J8225" i="1"/>
  <c r="K8225" i="1"/>
  <c r="L8225" i="1"/>
  <c r="M8225" i="1"/>
  <c r="N8225" i="1"/>
  <c r="O8225" i="1"/>
  <c r="P8225" i="1"/>
  <c r="Q8225" i="1"/>
  <c r="R8225" i="1"/>
  <c r="S8225" i="1"/>
  <c r="T8225" i="1"/>
  <c r="U8225" i="1"/>
  <c r="V8225" i="1"/>
  <c r="I8226" i="1"/>
  <c r="J8226" i="1"/>
  <c r="K8226" i="1"/>
  <c r="L8226" i="1"/>
  <c r="M8226" i="1"/>
  <c r="N8226" i="1"/>
  <c r="O8226" i="1"/>
  <c r="P8226" i="1"/>
  <c r="Q8226" i="1"/>
  <c r="S8226" i="1"/>
  <c r="T8226" i="1"/>
  <c r="V8226" i="1"/>
  <c r="I8227" i="1"/>
  <c r="J8227" i="1"/>
  <c r="K8227" i="1"/>
  <c r="L8227" i="1"/>
  <c r="M8227" i="1"/>
  <c r="N8227" i="1"/>
  <c r="O8227" i="1"/>
  <c r="P8227" i="1"/>
  <c r="Q8227" i="1"/>
  <c r="U8227" i="1" s="1"/>
  <c r="R8227" i="1"/>
  <c r="S8227" i="1"/>
  <c r="T8227" i="1"/>
  <c r="V8227" i="1"/>
  <c r="I8228" i="1"/>
  <c r="J8228" i="1"/>
  <c r="K8228" i="1"/>
  <c r="L8228" i="1"/>
  <c r="M8228" i="1"/>
  <c r="N8228" i="1"/>
  <c r="O8228" i="1"/>
  <c r="P8228" i="1"/>
  <c r="Q8228" i="1"/>
  <c r="U8228" i="1" s="1"/>
  <c r="R8228" i="1"/>
  <c r="S8228" i="1"/>
  <c r="T8228" i="1"/>
  <c r="V8228" i="1"/>
  <c r="I8229" i="1"/>
  <c r="J8229" i="1"/>
  <c r="K8229" i="1"/>
  <c r="L8229" i="1"/>
  <c r="M8229" i="1"/>
  <c r="N8229" i="1"/>
  <c r="O8229" i="1"/>
  <c r="P8229" i="1"/>
  <c r="Q8229" i="1"/>
  <c r="U8229" i="1" s="1"/>
  <c r="R8229" i="1"/>
  <c r="S8229" i="1"/>
  <c r="T8229" i="1"/>
  <c r="V8229" i="1"/>
  <c r="I8230" i="1"/>
  <c r="J8230" i="1"/>
  <c r="K8230" i="1"/>
  <c r="L8230" i="1"/>
  <c r="M8230" i="1"/>
  <c r="N8230" i="1"/>
  <c r="O8230" i="1"/>
  <c r="P8230" i="1"/>
  <c r="Q8230" i="1"/>
  <c r="R8230" i="1"/>
  <c r="S8230" i="1"/>
  <c r="T8230" i="1"/>
  <c r="U8230" i="1"/>
  <c r="V8230" i="1"/>
  <c r="I8231" i="1"/>
  <c r="J8231" i="1"/>
  <c r="K8231" i="1"/>
  <c r="L8231" i="1"/>
  <c r="M8231" i="1"/>
  <c r="N8231" i="1"/>
  <c r="O8231" i="1"/>
  <c r="P8231" i="1"/>
  <c r="Q8231" i="1"/>
  <c r="R8231" i="1"/>
  <c r="S8231" i="1"/>
  <c r="T8231" i="1"/>
  <c r="U8231" i="1"/>
  <c r="V8231" i="1"/>
  <c r="I8232" i="1"/>
  <c r="J8232" i="1"/>
  <c r="K8232" i="1"/>
  <c r="L8232" i="1"/>
  <c r="M8232" i="1"/>
  <c r="N8232" i="1"/>
  <c r="O8232" i="1"/>
  <c r="P8232" i="1"/>
  <c r="Q8232" i="1"/>
  <c r="U8232" i="1" s="1"/>
  <c r="R8232" i="1"/>
  <c r="S8232" i="1"/>
  <c r="T8232" i="1"/>
  <c r="V8232" i="1"/>
  <c r="I8233" i="1"/>
  <c r="J8233" i="1"/>
  <c r="K8233" i="1"/>
  <c r="L8233" i="1"/>
  <c r="M8233" i="1"/>
  <c r="N8233" i="1"/>
  <c r="O8233" i="1"/>
  <c r="P8233" i="1"/>
  <c r="Q8233" i="1"/>
  <c r="U8233" i="1" s="1"/>
  <c r="S8233" i="1"/>
  <c r="T8233" i="1"/>
  <c r="V8233" i="1"/>
  <c r="I8234" i="1"/>
  <c r="J8234" i="1"/>
  <c r="K8234" i="1"/>
  <c r="L8234" i="1"/>
  <c r="M8234" i="1"/>
  <c r="N8234" i="1"/>
  <c r="O8234" i="1"/>
  <c r="P8234" i="1"/>
  <c r="Q8234" i="1"/>
  <c r="U8234" i="1" s="1"/>
  <c r="R8234" i="1"/>
  <c r="S8234" i="1"/>
  <c r="T8234" i="1"/>
  <c r="V8234" i="1"/>
  <c r="I8235" i="1"/>
  <c r="J8235" i="1"/>
  <c r="K8235" i="1"/>
  <c r="L8235" i="1"/>
  <c r="M8235" i="1"/>
  <c r="N8235" i="1"/>
  <c r="O8235" i="1"/>
  <c r="P8235" i="1"/>
  <c r="Q8235" i="1"/>
  <c r="U8235" i="1" s="1"/>
  <c r="R8235" i="1"/>
  <c r="S8235" i="1"/>
  <c r="T8235" i="1"/>
  <c r="V8235" i="1"/>
  <c r="I8236" i="1"/>
  <c r="J8236" i="1"/>
  <c r="K8236" i="1"/>
  <c r="L8236" i="1"/>
  <c r="M8236" i="1"/>
  <c r="N8236" i="1"/>
  <c r="O8236" i="1"/>
  <c r="P8236" i="1"/>
  <c r="Q8236" i="1"/>
  <c r="R8236" i="1"/>
  <c r="S8236" i="1"/>
  <c r="T8236" i="1"/>
  <c r="U8236" i="1"/>
  <c r="V8236" i="1"/>
  <c r="I8237" i="1"/>
  <c r="J8237" i="1"/>
  <c r="K8237" i="1"/>
  <c r="L8237" i="1"/>
  <c r="M8237" i="1"/>
  <c r="N8237" i="1"/>
  <c r="O8237" i="1"/>
  <c r="P8237" i="1"/>
  <c r="Q8237" i="1"/>
  <c r="R8237" i="1"/>
  <c r="S8237" i="1"/>
  <c r="T8237" i="1"/>
  <c r="U8237" i="1"/>
  <c r="V8237" i="1"/>
  <c r="I8238" i="1"/>
  <c r="J8238" i="1"/>
  <c r="K8238" i="1"/>
  <c r="L8238" i="1"/>
  <c r="M8238" i="1"/>
  <c r="N8238" i="1"/>
  <c r="O8238" i="1"/>
  <c r="P8238" i="1"/>
  <c r="Q8238" i="1"/>
  <c r="U8238" i="1" s="1"/>
  <c r="R8238" i="1"/>
  <c r="S8238" i="1"/>
  <c r="T8238" i="1"/>
  <c r="V8238" i="1"/>
  <c r="I8239" i="1"/>
  <c r="J8239" i="1"/>
  <c r="K8239" i="1"/>
  <c r="L8239" i="1"/>
  <c r="M8239" i="1"/>
  <c r="N8239" i="1"/>
  <c r="O8239" i="1"/>
  <c r="P8239" i="1"/>
  <c r="Q8239" i="1"/>
  <c r="U8239" i="1" s="1"/>
  <c r="S8239" i="1"/>
  <c r="T8239" i="1"/>
  <c r="V8239" i="1"/>
  <c r="I8240" i="1"/>
  <c r="J8240" i="1"/>
  <c r="K8240" i="1"/>
  <c r="L8240" i="1"/>
  <c r="M8240" i="1"/>
  <c r="N8240" i="1"/>
  <c r="O8240" i="1"/>
  <c r="P8240" i="1"/>
  <c r="Q8240" i="1"/>
  <c r="U8240" i="1" s="1"/>
  <c r="R8240" i="1"/>
  <c r="S8240" i="1"/>
  <c r="T8240" i="1"/>
  <c r="V8240" i="1"/>
  <c r="I8241" i="1"/>
  <c r="J8241" i="1"/>
  <c r="K8241" i="1"/>
  <c r="L8241" i="1"/>
  <c r="M8241" i="1"/>
  <c r="N8241" i="1"/>
  <c r="O8241" i="1"/>
  <c r="P8241" i="1"/>
  <c r="Q8241" i="1"/>
  <c r="U8241" i="1" s="1"/>
  <c r="R8241" i="1"/>
  <c r="S8241" i="1"/>
  <c r="T8241" i="1"/>
  <c r="V8241" i="1"/>
  <c r="I8242" i="1"/>
  <c r="J8242" i="1"/>
  <c r="K8242" i="1"/>
  <c r="L8242" i="1"/>
  <c r="M8242" i="1"/>
  <c r="N8242" i="1"/>
  <c r="O8242" i="1"/>
  <c r="P8242" i="1"/>
  <c r="Q8242" i="1"/>
  <c r="R8242" i="1"/>
  <c r="S8242" i="1"/>
  <c r="T8242" i="1"/>
  <c r="U8242" i="1"/>
  <c r="V8242" i="1"/>
  <c r="I8243" i="1"/>
  <c r="J8243" i="1"/>
  <c r="K8243" i="1"/>
  <c r="L8243" i="1"/>
  <c r="M8243" i="1"/>
  <c r="N8243" i="1"/>
  <c r="O8243" i="1"/>
  <c r="P8243" i="1"/>
  <c r="Q8243" i="1"/>
  <c r="R8243" i="1"/>
  <c r="S8243" i="1"/>
  <c r="T8243" i="1"/>
  <c r="U8243" i="1"/>
  <c r="V8243" i="1"/>
  <c r="I8244" i="1"/>
  <c r="J8244" i="1"/>
  <c r="K8244" i="1"/>
  <c r="L8244" i="1"/>
  <c r="M8244" i="1"/>
  <c r="N8244" i="1"/>
  <c r="O8244" i="1"/>
  <c r="P8244" i="1"/>
  <c r="Q8244" i="1"/>
  <c r="S8244" i="1"/>
  <c r="T8244" i="1"/>
  <c r="V8244" i="1"/>
  <c r="I8245" i="1"/>
  <c r="J8245" i="1"/>
  <c r="K8245" i="1"/>
  <c r="L8245" i="1"/>
  <c r="M8245" i="1"/>
  <c r="N8245" i="1"/>
  <c r="O8245" i="1"/>
  <c r="P8245" i="1"/>
  <c r="Q8245" i="1"/>
  <c r="U8245" i="1" s="1"/>
  <c r="R8245" i="1"/>
  <c r="S8245" i="1"/>
  <c r="T8245" i="1"/>
  <c r="V8245" i="1"/>
  <c r="I8246" i="1"/>
  <c r="J8246" i="1"/>
  <c r="K8246" i="1"/>
  <c r="L8246" i="1"/>
  <c r="M8246" i="1"/>
  <c r="N8246" i="1"/>
  <c r="O8246" i="1"/>
  <c r="P8246" i="1"/>
  <c r="Q8246" i="1"/>
  <c r="U8246" i="1" s="1"/>
  <c r="R8246" i="1"/>
  <c r="S8246" i="1"/>
  <c r="T8246" i="1"/>
  <c r="V8246" i="1"/>
  <c r="I8247" i="1"/>
  <c r="J8247" i="1"/>
  <c r="K8247" i="1"/>
  <c r="L8247" i="1"/>
  <c r="M8247" i="1"/>
  <c r="N8247" i="1"/>
  <c r="O8247" i="1"/>
  <c r="P8247" i="1"/>
  <c r="Q8247" i="1"/>
  <c r="U8247" i="1" s="1"/>
  <c r="R8247" i="1"/>
  <c r="S8247" i="1"/>
  <c r="T8247" i="1"/>
  <c r="V8247" i="1"/>
  <c r="I8248" i="1"/>
  <c r="J8248" i="1"/>
  <c r="K8248" i="1"/>
  <c r="L8248" i="1"/>
  <c r="M8248" i="1"/>
  <c r="N8248" i="1"/>
  <c r="O8248" i="1"/>
  <c r="P8248" i="1"/>
  <c r="Q8248" i="1"/>
  <c r="R8248" i="1"/>
  <c r="S8248" i="1"/>
  <c r="T8248" i="1"/>
  <c r="U8248" i="1"/>
  <c r="V8248" i="1"/>
  <c r="I8249" i="1"/>
  <c r="J8249" i="1"/>
  <c r="K8249" i="1"/>
  <c r="L8249" i="1"/>
  <c r="M8249" i="1"/>
  <c r="N8249" i="1"/>
  <c r="O8249" i="1"/>
  <c r="P8249" i="1"/>
  <c r="Q8249" i="1"/>
  <c r="R8249" i="1"/>
  <c r="S8249" i="1"/>
  <c r="T8249" i="1"/>
  <c r="U8249" i="1"/>
  <c r="V8249" i="1"/>
  <c r="I8250" i="1"/>
  <c r="J8250" i="1"/>
  <c r="K8250" i="1"/>
  <c r="L8250" i="1"/>
  <c r="M8250" i="1"/>
  <c r="N8250" i="1"/>
  <c r="O8250" i="1"/>
  <c r="P8250" i="1"/>
  <c r="Q8250" i="1"/>
  <c r="U8250" i="1" s="1"/>
  <c r="R8250" i="1"/>
  <c r="S8250" i="1"/>
  <c r="T8250" i="1"/>
  <c r="V8250" i="1"/>
  <c r="I8251" i="1"/>
  <c r="J8251" i="1"/>
  <c r="K8251" i="1"/>
  <c r="L8251" i="1"/>
  <c r="M8251" i="1"/>
  <c r="N8251" i="1"/>
  <c r="O8251" i="1"/>
  <c r="P8251" i="1"/>
  <c r="Q8251" i="1"/>
  <c r="U8251" i="1" s="1"/>
  <c r="S8251" i="1"/>
  <c r="T8251" i="1"/>
  <c r="V8251" i="1"/>
  <c r="I8252" i="1"/>
  <c r="J8252" i="1"/>
  <c r="K8252" i="1"/>
  <c r="L8252" i="1"/>
  <c r="M8252" i="1"/>
  <c r="N8252" i="1"/>
  <c r="O8252" i="1"/>
  <c r="P8252" i="1"/>
  <c r="Q8252" i="1"/>
  <c r="U8252" i="1" s="1"/>
  <c r="R8252" i="1"/>
  <c r="S8252" i="1"/>
  <c r="T8252" i="1"/>
  <c r="V8252" i="1"/>
  <c r="I8253" i="1"/>
  <c r="J8253" i="1"/>
  <c r="K8253" i="1"/>
  <c r="L8253" i="1"/>
  <c r="M8253" i="1"/>
  <c r="N8253" i="1"/>
  <c r="O8253" i="1"/>
  <c r="P8253" i="1"/>
  <c r="Q8253" i="1"/>
  <c r="U8253" i="1" s="1"/>
  <c r="R8253" i="1"/>
  <c r="S8253" i="1"/>
  <c r="T8253" i="1"/>
  <c r="V8253" i="1"/>
  <c r="I8254" i="1"/>
  <c r="J8254" i="1"/>
  <c r="K8254" i="1"/>
  <c r="L8254" i="1"/>
  <c r="M8254" i="1"/>
  <c r="N8254" i="1"/>
  <c r="O8254" i="1"/>
  <c r="P8254" i="1"/>
  <c r="Q8254" i="1"/>
  <c r="R8254" i="1"/>
  <c r="S8254" i="1"/>
  <c r="T8254" i="1"/>
  <c r="U8254" i="1"/>
  <c r="V8254" i="1"/>
  <c r="I8255" i="1"/>
  <c r="J8255" i="1"/>
  <c r="K8255" i="1"/>
  <c r="L8255" i="1"/>
  <c r="M8255" i="1"/>
  <c r="N8255" i="1"/>
  <c r="O8255" i="1"/>
  <c r="P8255" i="1"/>
  <c r="Q8255" i="1"/>
  <c r="R8255" i="1"/>
  <c r="S8255" i="1"/>
  <c r="T8255" i="1"/>
  <c r="U8255" i="1"/>
  <c r="V8255" i="1"/>
  <c r="I8256" i="1"/>
  <c r="J8256" i="1"/>
  <c r="K8256" i="1"/>
  <c r="L8256" i="1"/>
  <c r="M8256" i="1"/>
  <c r="N8256" i="1"/>
  <c r="O8256" i="1"/>
  <c r="P8256" i="1"/>
  <c r="Q8256" i="1"/>
  <c r="U8256" i="1" s="1"/>
  <c r="R8256" i="1"/>
  <c r="S8256" i="1"/>
  <c r="T8256" i="1"/>
  <c r="V8256" i="1"/>
  <c r="I8257" i="1"/>
  <c r="J8257" i="1"/>
  <c r="K8257" i="1"/>
  <c r="L8257" i="1"/>
  <c r="M8257" i="1"/>
  <c r="N8257" i="1"/>
  <c r="O8257" i="1"/>
  <c r="P8257" i="1"/>
  <c r="Q8257" i="1"/>
  <c r="U8257" i="1" s="1"/>
  <c r="S8257" i="1"/>
  <c r="T8257" i="1"/>
  <c r="V8257" i="1"/>
  <c r="I8258" i="1"/>
  <c r="J8258" i="1"/>
  <c r="K8258" i="1"/>
  <c r="L8258" i="1"/>
  <c r="M8258" i="1"/>
  <c r="N8258" i="1"/>
  <c r="O8258" i="1"/>
  <c r="P8258" i="1"/>
  <c r="Q8258" i="1"/>
  <c r="U8258" i="1" s="1"/>
  <c r="R8258" i="1"/>
  <c r="S8258" i="1"/>
  <c r="T8258" i="1"/>
  <c r="V8258" i="1"/>
  <c r="I8259" i="1"/>
  <c r="J8259" i="1"/>
  <c r="K8259" i="1"/>
  <c r="L8259" i="1"/>
  <c r="M8259" i="1"/>
  <c r="N8259" i="1"/>
  <c r="O8259" i="1"/>
  <c r="P8259" i="1"/>
  <c r="Q8259" i="1"/>
  <c r="U8259" i="1" s="1"/>
  <c r="R8259" i="1"/>
  <c r="S8259" i="1"/>
  <c r="T8259" i="1"/>
  <c r="V8259" i="1"/>
  <c r="I8260" i="1"/>
  <c r="J8260" i="1"/>
  <c r="K8260" i="1"/>
  <c r="L8260" i="1"/>
  <c r="M8260" i="1"/>
  <c r="N8260" i="1"/>
  <c r="O8260" i="1"/>
  <c r="P8260" i="1"/>
  <c r="Q8260" i="1"/>
  <c r="R8260" i="1"/>
  <c r="S8260" i="1"/>
  <c r="T8260" i="1"/>
  <c r="U8260" i="1"/>
  <c r="V8260" i="1"/>
  <c r="I8261" i="1"/>
  <c r="J8261" i="1"/>
  <c r="K8261" i="1"/>
  <c r="L8261" i="1"/>
  <c r="M8261" i="1"/>
  <c r="N8261" i="1"/>
  <c r="O8261" i="1"/>
  <c r="P8261" i="1"/>
  <c r="Q8261" i="1"/>
  <c r="R8261" i="1"/>
  <c r="S8261" i="1"/>
  <c r="T8261" i="1"/>
  <c r="U8261" i="1"/>
  <c r="V8261" i="1"/>
  <c r="I8262" i="1"/>
  <c r="J8262" i="1"/>
  <c r="K8262" i="1"/>
  <c r="L8262" i="1"/>
  <c r="M8262" i="1"/>
  <c r="N8262" i="1"/>
  <c r="O8262" i="1"/>
  <c r="P8262" i="1"/>
  <c r="Q8262" i="1"/>
  <c r="S8262" i="1"/>
  <c r="T8262" i="1"/>
  <c r="V8262" i="1"/>
  <c r="I8263" i="1"/>
  <c r="J8263" i="1"/>
  <c r="K8263" i="1"/>
  <c r="L8263" i="1"/>
  <c r="M8263" i="1"/>
  <c r="N8263" i="1"/>
  <c r="O8263" i="1"/>
  <c r="P8263" i="1"/>
  <c r="Q8263" i="1"/>
  <c r="U8263" i="1" s="1"/>
  <c r="R8263" i="1"/>
  <c r="S8263" i="1"/>
  <c r="T8263" i="1"/>
  <c r="V8263" i="1"/>
  <c r="I8264" i="1"/>
  <c r="J8264" i="1"/>
  <c r="K8264" i="1"/>
  <c r="L8264" i="1"/>
  <c r="M8264" i="1"/>
  <c r="N8264" i="1"/>
  <c r="O8264" i="1"/>
  <c r="P8264" i="1"/>
  <c r="Q8264" i="1"/>
  <c r="U8264" i="1" s="1"/>
  <c r="R8264" i="1"/>
  <c r="S8264" i="1"/>
  <c r="T8264" i="1"/>
  <c r="V8264" i="1"/>
  <c r="I8265" i="1"/>
  <c r="J8265" i="1"/>
  <c r="K8265" i="1"/>
  <c r="L8265" i="1"/>
  <c r="M8265" i="1"/>
  <c r="N8265" i="1"/>
  <c r="O8265" i="1"/>
  <c r="P8265" i="1"/>
  <c r="Q8265" i="1"/>
  <c r="U8265" i="1" s="1"/>
  <c r="R8265" i="1"/>
  <c r="S8265" i="1"/>
  <c r="T8265" i="1"/>
  <c r="V8265" i="1"/>
  <c r="I8266" i="1"/>
  <c r="J8266" i="1"/>
  <c r="K8266" i="1"/>
  <c r="L8266" i="1"/>
  <c r="M8266" i="1"/>
  <c r="N8266" i="1"/>
  <c r="O8266" i="1"/>
  <c r="P8266" i="1"/>
  <c r="Q8266" i="1"/>
  <c r="R8266" i="1"/>
  <c r="S8266" i="1"/>
  <c r="T8266" i="1"/>
  <c r="U8266" i="1"/>
  <c r="V8266" i="1"/>
  <c r="I8267" i="1"/>
  <c r="J8267" i="1"/>
  <c r="K8267" i="1"/>
  <c r="L8267" i="1"/>
  <c r="M8267" i="1"/>
  <c r="N8267" i="1"/>
  <c r="O8267" i="1"/>
  <c r="P8267" i="1"/>
  <c r="Q8267" i="1"/>
  <c r="R8267" i="1"/>
  <c r="S8267" i="1"/>
  <c r="T8267" i="1"/>
  <c r="U8267" i="1"/>
  <c r="V8267" i="1"/>
  <c r="I8268" i="1"/>
  <c r="J8268" i="1"/>
  <c r="K8268" i="1"/>
  <c r="L8268" i="1"/>
  <c r="M8268" i="1"/>
  <c r="N8268" i="1"/>
  <c r="O8268" i="1"/>
  <c r="P8268" i="1"/>
  <c r="Q8268" i="1"/>
  <c r="U8268" i="1" s="1"/>
  <c r="R8268" i="1"/>
  <c r="S8268" i="1"/>
  <c r="T8268" i="1"/>
  <c r="V8268" i="1"/>
  <c r="I8269" i="1"/>
  <c r="J8269" i="1"/>
  <c r="K8269" i="1"/>
  <c r="L8269" i="1"/>
  <c r="M8269" i="1"/>
  <c r="N8269" i="1"/>
  <c r="O8269" i="1"/>
  <c r="P8269" i="1"/>
  <c r="Q8269" i="1"/>
  <c r="U8269" i="1" s="1"/>
  <c r="S8269" i="1"/>
  <c r="T8269" i="1"/>
  <c r="V8269" i="1"/>
  <c r="I8270" i="1"/>
  <c r="J8270" i="1"/>
  <c r="K8270" i="1"/>
  <c r="L8270" i="1"/>
  <c r="M8270" i="1"/>
  <c r="N8270" i="1"/>
  <c r="O8270" i="1"/>
  <c r="P8270" i="1"/>
  <c r="Q8270" i="1"/>
  <c r="U8270" i="1" s="1"/>
  <c r="R8270" i="1"/>
  <c r="S8270" i="1"/>
  <c r="T8270" i="1"/>
  <c r="V8270" i="1"/>
  <c r="I8271" i="1"/>
  <c r="J8271" i="1"/>
  <c r="K8271" i="1"/>
  <c r="L8271" i="1"/>
  <c r="M8271" i="1"/>
  <c r="N8271" i="1"/>
  <c r="O8271" i="1"/>
  <c r="P8271" i="1"/>
  <c r="Q8271" i="1"/>
  <c r="U8271" i="1" s="1"/>
  <c r="R8271" i="1"/>
  <c r="S8271" i="1"/>
  <c r="T8271" i="1"/>
  <c r="V8271" i="1"/>
  <c r="I8272" i="1"/>
  <c r="J8272" i="1"/>
  <c r="K8272" i="1"/>
  <c r="L8272" i="1"/>
  <c r="M8272" i="1"/>
  <c r="N8272" i="1"/>
  <c r="O8272" i="1"/>
  <c r="P8272" i="1"/>
  <c r="Q8272" i="1"/>
  <c r="R8272" i="1"/>
  <c r="S8272" i="1"/>
  <c r="T8272" i="1"/>
  <c r="U8272" i="1"/>
  <c r="V8272" i="1"/>
  <c r="I8273" i="1"/>
  <c r="J8273" i="1"/>
  <c r="K8273" i="1"/>
  <c r="L8273" i="1"/>
  <c r="M8273" i="1"/>
  <c r="N8273" i="1"/>
  <c r="O8273" i="1"/>
  <c r="P8273" i="1"/>
  <c r="Q8273" i="1"/>
  <c r="R8273" i="1"/>
  <c r="S8273" i="1"/>
  <c r="T8273" i="1"/>
  <c r="U8273" i="1"/>
  <c r="V8273" i="1"/>
  <c r="I8274" i="1"/>
  <c r="J8274" i="1"/>
  <c r="K8274" i="1"/>
  <c r="L8274" i="1"/>
  <c r="M8274" i="1"/>
  <c r="N8274" i="1"/>
  <c r="O8274" i="1"/>
  <c r="P8274" i="1"/>
  <c r="Q8274" i="1"/>
  <c r="U8274" i="1" s="1"/>
  <c r="R8274" i="1"/>
  <c r="S8274" i="1"/>
  <c r="T8274" i="1"/>
  <c r="V8274" i="1"/>
  <c r="I8275" i="1"/>
  <c r="J8275" i="1"/>
  <c r="K8275" i="1"/>
  <c r="L8275" i="1"/>
  <c r="M8275" i="1"/>
  <c r="N8275" i="1"/>
  <c r="O8275" i="1"/>
  <c r="P8275" i="1"/>
  <c r="Q8275" i="1"/>
  <c r="U8275" i="1" s="1"/>
  <c r="S8275" i="1"/>
  <c r="T8275" i="1"/>
  <c r="V8275" i="1"/>
  <c r="I8276" i="1"/>
  <c r="J8276" i="1"/>
  <c r="K8276" i="1"/>
  <c r="L8276" i="1"/>
  <c r="M8276" i="1"/>
  <c r="N8276" i="1"/>
  <c r="O8276" i="1"/>
  <c r="P8276" i="1"/>
  <c r="Q8276" i="1"/>
  <c r="U8276" i="1" s="1"/>
  <c r="R8276" i="1"/>
  <c r="S8276" i="1"/>
  <c r="T8276" i="1"/>
  <c r="V8276" i="1"/>
  <c r="I8277" i="1"/>
  <c r="J8277" i="1"/>
  <c r="K8277" i="1"/>
  <c r="L8277" i="1"/>
  <c r="M8277" i="1"/>
  <c r="N8277" i="1"/>
  <c r="O8277" i="1"/>
  <c r="P8277" i="1"/>
  <c r="Q8277" i="1"/>
  <c r="U8277" i="1" s="1"/>
  <c r="R8277" i="1"/>
  <c r="S8277" i="1"/>
  <c r="T8277" i="1"/>
  <c r="V8277" i="1"/>
  <c r="I8278" i="1"/>
  <c r="J8278" i="1"/>
  <c r="K8278" i="1"/>
  <c r="L8278" i="1"/>
  <c r="M8278" i="1"/>
  <c r="N8278" i="1"/>
  <c r="O8278" i="1"/>
  <c r="P8278" i="1"/>
  <c r="Q8278" i="1"/>
  <c r="R8278" i="1"/>
  <c r="S8278" i="1"/>
  <c r="T8278" i="1"/>
  <c r="U8278" i="1"/>
  <c r="V8278" i="1"/>
  <c r="I8279" i="1"/>
  <c r="J8279" i="1"/>
  <c r="K8279" i="1"/>
  <c r="L8279" i="1"/>
  <c r="M8279" i="1"/>
  <c r="N8279" i="1"/>
  <c r="O8279" i="1"/>
  <c r="P8279" i="1"/>
  <c r="Q8279" i="1"/>
  <c r="R8279" i="1"/>
  <c r="S8279" i="1"/>
  <c r="T8279" i="1"/>
  <c r="U8279" i="1"/>
  <c r="V8279" i="1"/>
  <c r="I8280" i="1"/>
  <c r="J8280" i="1"/>
  <c r="K8280" i="1"/>
  <c r="L8280" i="1"/>
  <c r="M8280" i="1"/>
  <c r="N8280" i="1"/>
  <c r="O8280" i="1"/>
  <c r="P8280" i="1"/>
  <c r="Q8280" i="1"/>
  <c r="S8280" i="1"/>
  <c r="T8280" i="1"/>
  <c r="V8280" i="1"/>
  <c r="I8281" i="1"/>
  <c r="J8281" i="1"/>
  <c r="K8281" i="1"/>
  <c r="L8281" i="1"/>
  <c r="M8281" i="1"/>
  <c r="N8281" i="1"/>
  <c r="O8281" i="1"/>
  <c r="P8281" i="1"/>
  <c r="Q8281" i="1"/>
  <c r="U8281" i="1" s="1"/>
  <c r="R8281" i="1"/>
  <c r="S8281" i="1"/>
  <c r="T8281" i="1"/>
  <c r="V8281" i="1"/>
  <c r="I8282" i="1"/>
  <c r="J8282" i="1"/>
  <c r="K8282" i="1"/>
  <c r="L8282" i="1"/>
  <c r="M8282" i="1"/>
  <c r="N8282" i="1"/>
  <c r="O8282" i="1"/>
  <c r="P8282" i="1"/>
  <c r="Q8282" i="1"/>
  <c r="U8282" i="1" s="1"/>
  <c r="R8282" i="1"/>
  <c r="S8282" i="1"/>
  <c r="T8282" i="1"/>
  <c r="V8282" i="1"/>
  <c r="I8283" i="1"/>
  <c r="J8283" i="1"/>
  <c r="K8283" i="1"/>
  <c r="L8283" i="1"/>
  <c r="M8283" i="1"/>
  <c r="N8283" i="1"/>
  <c r="O8283" i="1"/>
  <c r="P8283" i="1"/>
  <c r="Q8283" i="1"/>
  <c r="U8283" i="1" s="1"/>
  <c r="R8283" i="1"/>
  <c r="S8283" i="1"/>
  <c r="T8283" i="1"/>
  <c r="V8283" i="1"/>
  <c r="I8284" i="1"/>
  <c r="J8284" i="1"/>
  <c r="K8284" i="1"/>
  <c r="L8284" i="1"/>
  <c r="M8284" i="1"/>
  <c r="N8284" i="1"/>
  <c r="O8284" i="1"/>
  <c r="P8284" i="1"/>
  <c r="Q8284" i="1"/>
  <c r="R8284" i="1"/>
  <c r="S8284" i="1"/>
  <c r="T8284" i="1"/>
  <c r="U8284" i="1"/>
  <c r="V8284" i="1"/>
  <c r="I8285" i="1"/>
  <c r="J8285" i="1"/>
  <c r="K8285" i="1"/>
  <c r="L8285" i="1"/>
  <c r="M8285" i="1"/>
  <c r="N8285" i="1"/>
  <c r="O8285" i="1"/>
  <c r="P8285" i="1"/>
  <c r="Q8285" i="1"/>
  <c r="R8285" i="1"/>
  <c r="S8285" i="1"/>
  <c r="T8285" i="1"/>
  <c r="U8285" i="1"/>
  <c r="V8285" i="1"/>
  <c r="I8286" i="1"/>
  <c r="J8286" i="1"/>
  <c r="K8286" i="1"/>
  <c r="L8286" i="1"/>
  <c r="M8286" i="1"/>
  <c r="N8286" i="1"/>
  <c r="O8286" i="1"/>
  <c r="P8286" i="1"/>
  <c r="Q8286" i="1"/>
  <c r="U8286" i="1" s="1"/>
  <c r="R8286" i="1"/>
  <c r="S8286" i="1"/>
  <c r="T8286" i="1"/>
  <c r="V8286" i="1"/>
  <c r="I8287" i="1"/>
  <c r="J8287" i="1"/>
  <c r="K8287" i="1"/>
  <c r="L8287" i="1"/>
  <c r="M8287" i="1"/>
  <c r="N8287" i="1"/>
  <c r="O8287" i="1"/>
  <c r="P8287" i="1"/>
  <c r="Q8287" i="1"/>
  <c r="U8287" i="1" s="1"/>
  <c r="S8287" i="1"/>
  <c r="T8287" i="1"/>
  <c r="V8287" i="1"/>
  <c r="I8288" i="1"/>
  <c r="J8288" i="1"/>
  <c r="K8288" i="1"/>
  <c r="L8288" i="1"/>
  <c r="M8288" i="1"/>
  <c r="N8288" i="1"/>
  <c r="O8288" i="1"/>
  <c r="P8288" i="1"/>
  <c r="Q8288" i="1"/>
  <c r="U8288" i="1" s="1"/>
  <c r="R8288" i="1"/>
  <c r="S8288" i="1"/>
  <c r="T8288" i="1"/>
  <c r="V8288" i="1"/>
  <c r="I8289" i="1"/>
  <c r="J8289" i="1"/>
  <c r="K8289" i="1"/>
  <c r="L8289" i="1"/>
  <c r="M8289" i="1"/>
  <c r="N8289" i="1"/>
  <c r="O8289" i="1"/>
  <c r="P8289" i="1"/>
  <c r="Q8289" i="1"/>
  <c r="U8289" i="1" s="1"/>
  <c r="R8289" i="1"/>
  <c r="S8289" i="1"/>
  <c r="T8289" i="1"/>
  <c r="V8289" i="1"/>
  <c r="I8290" i="1"/>
  <c r="J8290" i="1"/>
  <c r="K8290" i="1"/>
  <c r="L8290" i="1"/>
  <c r="M8290" i="1"/>
  <c r="N8290" i="1"/>
  <c r="O8290" i="1"/>
  <c r="P8290" i="1"/>
  <c r="Q8290" i="1"/>
  <c r="R8290" i="1"/>
  <c r="S8290" i="1"/>
  <c r="T8290" i="1"/>
  <c r="U8290" i="1"/>
  <c r="V8290" i="1"/>
  <c r="I8291" i="1"/>
  <c r="J8291" i="1"/>
  <c r="K8291" i="1"/>
  <c r="L8291" i="1"/>
  <c r="M8291" i="1"/>
  <c r="N8291" i="1"/>
  <c r="O8291" i="1"/>
  <c r="P8291" i="1"/>
  <c r="Q8291" i="1"/>
  <c r="R8291" i="1"/>
  <c r="S8291" i="1"/>
  <c r="T8291" i="1"/>
  <c r="U8291" i="1"/>
  <c r="V8291" i="1"/>
  <c r="I8292" i="1"/>
  <c r="J8292" i="1"/>
  <c r="K8292" i="1"/>
  <c r="L8292" i="1"/>
  <c r="M8292" i="1"/>
  <c r="N8292" i="1"/>
  <c r="O8292" i="1"/>
  <c r="P8292" i="1"/>
  <c r="Q8292" i="1"/>
  <c r="U8292" i="1" s="1"/>
  <c r="R8292" i="1"/>
  <c r="S8292" i="1"/>
  <c r="T8292" i="1"/>
  <c r="V8292" i="1"/>
  <c r="I8293" i="1"/>
  <c r="J8293" i="1"/>
  <c r="K8293" i="1"/>
  <c r="L8293" i="1"/>
  <c r="M8293" i="1"/>
  <c r="N8293" i="1"/>
  <c r="O8293" i="1"/>
  <c r="P8293" i="1"/>
  <c r="Q8293" i="1"/>
  <c r="U8293" i="1" s="1"/>
  <c r="S8293" i="1"/>
  <c r="T8293" i="1"/>
  <c r="V8293" i="1"/>
  <c r="I8294" i="1"/>
  <c r="J8294" i="1"/>
  <c r="K8294" i="1"/>
  <c r="L8294" i="1"/>
  <c r="M8294" i="1"/>
  <c r="N8294" i="1"/>
  <c r="O8294" i="1"/>
  <c r="P8294" i="1"/>
  <c r="Q8294" i="1"/>
  <c r="U8294" i="1" s="1"/>
  <c r="R8294" i="1"/>
  <c r="S8294" i="1"/>
  <c r="T8294" i="1"/>
  <c r="V8294" i="1"/>
  <c r="I8295" i="1"/>
  <c r="J8295" i="1"/>
  <c r="K8295" i="1"/>
  <c r="L8295" i="1"/>
  <c r="M8295" i="1"/>
  <c r="N8295" i="1"/>
  <c r="O8295" i="1"/>
  <c r="P8295" i="1"/>
  <c r="Q8295" i="1"/>
  <c r="U8295" i="1" s="1"/>
  <c r="R8295" i="1"/>
  <c r="S8295" i="1"/>
  <c r="T8295" i="1"/>
  <c r="V8295" i="1"/>
  <c r="I8296" i="1"/>
  <c r="J8296" i="1"/>
  <c r="K8296" i="1"/>
  <c r="L8296" i="1"/>
  <c r="M8296" i="1"/>
  <c r="N8296" i="1"/>
  <c r="O8296" i="1"/>
  <c r="P8296" i="1"/>
  <c r="Q8296" i="1"/>
  <c r="R8296" i="1"/>
  <c r="S8296" i="1"/>
  <c r="T8296" i="1"/>
  <c r="U8296" i="1"/>
  <c r="V8296" i="1"/>
  <c r="I8297" i="1"/>
  <c r="J8297" i="1"/>
  <c r="K8297" i="1"/>
  <c r="L8297" i="1"/>
  <c r="M8297" i="1"/>
  <c r="N8297" i="1"/>
  <c r="O8297" i="1"/>
  <c r="P8297" i="1"/>
  <c r="Q8297" i="1"/>
  <c r="R8297" i="1"/>
  <c r="S8297" i="1"/>
  <c r="T8297" i="1"/>
  <c r="U8297" i="1"/>
  <c r="V8297" i="1"/>
  <c r="I8298" i="1"/>
  <c r="J8298" i="1"/>
  <c r="K8298" i="1"/>
  <c r="L8298" i="1"/>
  <c r="M8298" i="1"/>
  <c r="N8298" i="1"/>
  <c r="O8298" i="1"/>
  <c r="P8298" i="1"/>
  <c r="Q8298" i="1"/>
  <c r="S8298" i="1"/>
  <c r="T8298" i="1"/>
  <c r="V8298" i="1"/>
  <c r="I8299" i="1"/>
  <c r="J8299" i="1"/>
  <c r="K8299" i="1"/>
  <c r="L8299" i="1"/>
  <c r="M8299" i="1"/>
  <c r="N8299" i="1"/>
  <c r="O8299" i="1"/>
  <c r="P8299" i="1"/>
  <c r="Q8299" i="1"/>
  <c r="U8299" i="1" s="1"/>
  <c r="R8299" i="1"/>
  <c r="S8299" i="1"/>
  <c r="T8299" i="1"/>
  <c r="V8299" i="1"/>
  <c r="I8300" i="1"/>
  <c r="J8300" i="1"/>
  <c r="K8300" i="1"/>
  <c r="L8300" i="1"/>
  <c r="M8300" i="1"/>
  <c r="N8300" i="1"/>
  <c r="O8300" i="1"/>
  <c r="P8300" i="1"/>
  <c r="Q8300" i="1"/>
  <c r="U8300" i="1" s="1"/>
  <c r="R8300" i="1"/>
  <c r="S8300" i="1"/>
  <c r="T8300" i="1"/>
  <c r="V8300" i="1"/>
  <c r="I8301" i="1"/>
  <c r="J8301" i="1"/>
  <c r="K8301" i="1"/>
  <c r="L8301" i="1"/>
  <c r="M8301" i="1"/>
  <c r="N8301" i="1"/>
  <c r="O8301" i="1"/>
  <c r="P8301" i="1"/>
  <c r="Q8301" i="1"/>
  <c r="R8301" i="1"/>
  <c r="S8301" i="1"/>
  <c r="T8301" i="1"/>
  <c r="U8301" i="1"/>
  <c r="V8301" i="1"/>
  <c r="I8302" i="1"/>
  <c r="J8302" i="1"/>
  <c r="K8302" i="1"/>
  <c r="L8302" i="1"/>
  <c r="M8302" i="1"/>
  <c r="N8302" i="1"/>
  <c r="O8302" i="1"/>
  <c r="P8302" i="1"/>
  <c r="Q8302" i="1"/>
  <c r="R8302" i="1"/>
  <c r="S8302" i="1"/>
  <c r="T8302" i="1"/>
  <c r="U8302" i="1"/>
  <c r="V8302" i="1"/>
  <c r="I8303" i="1"/>
  <c r="J8303" i="1"/>
  <c r="K8303" i="1"/>
  <c r="L8303" i="1"/>
  <c r="M8303" i="1"/>
  <c r="N8303" i="1"/>
  <c r="O8303" i="1"/>
  <c r="P8303" i="1"/>
  <c r="Q8303" i="1"/>
  <c r="R8303" i="1"/>
  <c r="S8303" i="1"/>
  <c r="T8303" i="1"/>
  <c r="U8303" i="1"/>
  <c r="V8303" i="1"/>
  <c r="I8304" i="1"/>
  <c r="J8304" i="1"/>
  <c r="K8304" i="1"/>
  <c r="L8304" i="1"/>
  <c r="M8304" i="1"/>
  <c r="N8304" i="1"/>
  <c r="O8304" i="1"/>
  <c r="P8304" i="1"/>
  <c r="Q8304" i="1"/>
  <c r="U8304" i="1" s="1"/>
  <c r="S8304" i="1"/>
  <c r="T8304" i="1"/>
  <c r="V8304" i="1"/>
  <c r="I8305" i="1"/>
  <c r="J8305" i="1"/>
  <c r="K8305" i="1"/>
  <c r="L8305" i="1"/>
  <c r="M8305" i="1"/>
  <c r="N8305" i="1"/>
  <c r="O8305" i="1"/>
  <c r="P8305" i="1"/>
  <c r="Q8305" i="1"/>
  <c r="U8305" i="1" s="1"/>
  <c r="R8305" i="1"/>
  <c r="S8305" i="1"/>
  <c r="T8305" i="1"/>
  <c r="V8305" i="1"/>
  <c r="I8306" i="1"/>
  <c r="J8306" i="1"/>
  <c r="K8306" i="1"/>
  <c r="L8306" i="1"/>
  <c r="M8306" i="1"/>
  <c r="N8306" i="1"/>
  <c r="O8306" i="1"/>
  <c r="P8306" i="1"/>
  <c r="Q8306" i="1"/>
  <c r="U8306" i="1" s="1"/>
  <c r="R8306" i="1"/>
  <c r="S8306" i="1"/>
  <c r="T8306" i="1"/>
  <c r="V8306" i="1"/>
  <c r="I8307" i="1"/>
  <c r="J8307" i="1"/>
  <c r="K8307" i="1"/>
  <c r="L8307" i="1"/>
  <c r="M8307" i="1"/>
  <c r="N8307" i="1"/>
  <c r="O8307" i="1"/>
  <c r="P8307" i="1"/>
  <c r="Q8307" i="1"/>
  <c r="R8307" i="1"/>
  <c r="S8307" i="1"/>
  <c r="T8307" i="1"/>
  <c r="U8307" i="1"/>
  <c r="V8307" i="1"/>
  <c r="I8308" i="1"/>
  <c r="J8308" i="1"/>
  <c r="K8308" i="1"/>
  <c r="L8308" i="1"/>
  <c r="M8308" i="1"/>
  <c r="N8308" i="1"/>
  <c r="O8308" i="1"/>
  <c r="P8308" i="1"/>
  <c r="Q8308" i="1"/>
  <c r="R8308" i="1"/>
  <c r="S8308" i="1"/>
  <c r="T8308" i="1"/>
  <c r="U8308" i="1"/>
  <c r="V8308" i="1"/>
  <c r="I8309" i="1"/>
  <c r="J8309" i="1"/>
  <c r="K8309" i="1"/>
  <c r="L8309" i="1"/>
  <c r="M8309" i="1"/>
  <c r="N8309" i="1"/>
  <c r="O8309" i="1"/>
  <c r="P8309" i="1"/>
  <c r="Q8309" i="1"/>
  <c r="R8309" i="1"/>
  <c r="S8309" i="1"/>
  <c r="T8309" i="1"/>
  <c r="U8309" i="1"/>
  <c r="V8309" i="1"/>
  <c r="I8310" i="1"/>
  <c r="J8310" i="1"/>
  <c r="K8310" i="1"/>
  <c r="L8310" i="1"/>
  <c r="M8310" i="1"/>
  <c r="N8310" i="1"/>
  <c r="O8310" i="1"/>
  <c r="P8310" i="1"/>
  <c r="Q8310" i="1"/>
  <c r="U8310" i="1" s="1"/>
  <c r="R8310" i="1"/>
  <c r="S8310" i="1"/>
  <c r="T8310" i="1"/>
  <c r="V8310" i="1"/>
  <c r="I8311" i="1"/>
  <c r="J8311" i="1"/>
  <c r="K8311" i="1"/>
  <c r="L8311" i="1"/>
  <c r="M8311" i="1"/>
  <c r="N8311" i="1"/>
  <c r="O8311" i="1"/>
  <c r="P8311" i="1"/>
  <c r="Q8311" i="1"/>
  <c r="U8311" i="1" s="1"/>
  <c r="S8311" i="1"/>
  <c r="T8311" i="1"/>
  <c r="V8311" i="1"/>
  <c r="I8312" i="1"/>
  <c r="J8312" i="1"/>
  <c r="K8312" i="1"/>
  <c r="L8312" i="1"/>
  <c r="M8312" i="1"/>
  <c r="N8312" i="1"/>
  <c r="O8312" i="1"/>
  <c r="P8312" i="1"/>
  <c r="Q8312" i="1"/>
  <c r="U8312" i="1" s="1"/>
  <c r="R8312" i="1"/>
  <c r="S8312" i="1"/>
  <c r="T8312" i="1"/>
  <c r="V8312" i="1"/>
  <c r="I8313" i="1"/>
  <c r="J8313" i="1"/>
  <c r="K8313" i="1"/>
  <c r="L8313" i="1"/>
  <c r="M8313" i="1"/>
  <c r="N8313" i="1"/>
  <c r="O8313" i="1"/>
  <c r="P8313" i="1"/>
  <c r="Q8313" i="1"/>
  <c r="R8313" i="1"/>
  <c r="S8313" i="1"/>
  <c r="T8313" i="1"/>
  <c r="U8313" i="1"/>
  <c r="V8313" i="1"/>
  <c r="I8314" i="1"/>
  <c r="J8314" i="1"/>
  <c r="K8314" i="1"/>
  <c r="L8314" i="1"/>
  <c r="M8314" i="1"/>
  <c r="N8314" i="1"/>
  <c r="O8314" i="1"/>
  <c r="P8314" i="1"/>
  <c r="Q8314" i="1"/>
  <c r="R8314" i="1"/>
  <c r="S8314" i="1"/>
  <c r="T8314" i="1"/>
  <c r="U8314" i="1"/>
  <c r="V8314" i="1"/>
  <c r="I8315" i="1"/>
  <c r="J8315" i="1"/>
  <c r="K8315" i="1"/>
  <c r="L8315" i="1"/>
  <c r="M8315" i="1"/>
  <c r="N8315" i="1"/>
  <c r="O8315" i="1"/>
  <c r="P8315" i="1"/>
  <c r="Q8315" i="1"/>
  <c r="R8315" i="1"/>
  <c r="S8315" i="1"/>
  <c r="T8315" i="1"/>
  <c r="U8315" i="1"/>
  <c r="V8315" i="1"/>
  <c r="I8316" i="1"/>
  <c r="J8316" i="1"/>
  <c r="K8316" i="1"/>
  <c r="L8316" i="1"/>
  <c r="M8316" i="1"/>
  <c r="N8316" i="1"/>
  <c r="O8316" i="1"/>
  <c r="P8316" i="1"/>
  <c r="Q8316" i="1"/>
  <c r="U8316" i="1" s="1"/>
  <c r="S8316" i="1"/>
  <c r="T8316" i="1"/>
  <c r="V8316" i="1"/>
  <c r="I8317" i="1"/>
  <c r="J8317" i="1"/>
  <c r="K8317" i="1"/>
  <c r="L8317" i="1"/>
  <c r="M8317" i="1"/>
  <c r="N8317" i="1"/>
  <c r="O8317" i="1"/>
  <c r="P8317" i="1"/>
  <c r="Q8317" i="1"/>
  <c r="U8317" i="1" s="1"/>
  <c r="R8317" i="1"/>
  <c r="S8317" i="1"/>
  <c r="T8317" i="1"/>
  <c r="V8317" i="1"/>
  <c r="I8318" i="1"/>
  <c r="J8318" i="1"/>
  <c r="K8318" i="1"/>
  <c r="L8318" i="1"/>
  <c r="M8318" i="1"/>
  <c r="N8318" i="1"/>
  <c r="O8318" i="1"/>
  <c r="P8318" i="1"/>
  <c r="Q8318" i="1"/>
  <c r="U8318" i="1" s="1"/>
  <c r="R8318" i="1"/>
  <c r="S8318" i="1"/>
  <c r="T8318" i="1"/>
  <c r="V8318" i="1"/>
  <c r="I8319" i="1"/>
  <c r="J8319" i="1"/>
  <c r="K8319" i="1"/>
  <c r="L8319" i="1"/>
  <c r="M8319" i="1"/>
  <c r="N8319" i="1"/>
  <c r="O8319" i="1"/>
  <c r="P8319" i="1"/>
  <c r="Q8319" i="1"/>
  <c r="R8319" i="1"/>
  <c r="S8319" i="1"/>
  <c r="T8319" i="1"/>
  <c r="U8319" i="1"/>
  <c r="V8319" i="1"/>
  <c r="I8320" i="1"/>
  <c r="J8320" i="1"/>
  <c r="K8320" i="1"/>
  <c r="L8320" i="1"/>
  <c r="M8320" i="1"/>
  <c r="N8320" i="1"/>
  <c r="O8320" i="1"/>
  <c r="P8320" i="1"/>
  <c r="Q8320" i="1"/>
  <c r="R8320" i="1"/>
  <c r="S8320" i="1"/>
  <c r="T8320" i="1"/>
  <c r="U8320" i="1"/>
  <c r="V8320" i="1"/>
  <c r="I8321" i="1"/>
  <c r="J8321" i="1"/>
  <c r="K8321" i="1"/>
  <c r="L8321" i="1"/>
  <c r="M8321" i="1"/>
  <c r="N8321" i="1"/>
  <c r="O8321" i="1"/>
  <c r="P8321" i="1"/>
  <c r="Q8321" i="1"/>
  <c r="R8321" i="1"/>
  <c r="S8321" i="1"/>
  <c r="T8321" i="1"/>
  <c r="U8321" i="1"/>
  <c r="V8321" i="1"/>
  <c r="I8322" i="1"/>
  <c r="J8322" i="1"/>
  <c r="K8322" i="1"/>
  <c r="L8322" i="1"/>
  <c r="M8322" i="1"/>
  <c r="N8322" i="1"/>
  <c r="O8322" i="1"/>
  <c r="P8322" i="1"/>
  <c r="Q8322" i="1"/>
  <c r="S8322" i="1"/>
  <c r="T8322" i="1"/>
  <c r="V8322" i="1"/>
  <c r="I8323" i="1"/>
  <c r="J8323" i="1"/>
  <c r="K8323" i="1"/>
  <c r="L8323" i="1"/>
  <c r="M8323" i="1"/>
  <c r="N8323" i="1"/>
  <c r="O8323" i="1"/>
  <c r="P8323" i="1"/>
  <c r="Q8323" i="1"/>
  <c r="U8323" i="1" s="1"/>
  <c r="R8323" i="1"/>
  <c r="S8323" i="1"/>
  <c r="T8323" i="1"/>
  <c r="V8323" i="1"/>
  <c r="I8324" i="1"/>
  <c r="J8324" i="1"/>
  <c r="K8324" i="1"/>
  <c r="L8324" i="1"/>
  <c r="M8324" i="1"/>
  <c r="N8324" i="1"/>
  <c r="O8324" i="1"/>
  <c r="P8324" i="1"/>
  <c r="Q8324" i="1"/>
  <c r="U8324" i="1" s="1"/>
  <c r="R8324" i="1"/>
  <c r="S8324" i="1"/>
  <c r="T8324" i="1"/>
  <c r="V8324" i="1"/>
  <c r="I8325" i="1"/>
  <c r="J8325" i="1"/>
  <c r="K8325" i="1"/>
  <c r="L8325" i="1"/>
  <c r="M8325" i="1"/>
  <c r="N8325" i="1"/>
  <c r="O8325" i="1"/>
  <c r="P8325" i="1"/>
  <c r="Q8325" i="1"/>
  <c r="R8325" i="1"/>
  <c r="S8325" i="1"/>
  <c r="T8325" i="1"/>
  <c r="U8325" i="1"/>
  <c r="V8325" i="1"/>
  <c r="I8326" i="1"/>
  <c r="J8326" i="1"/>
  <c r="K8326" i="1"/>
  <c r="L8326" i="1"/>
  <c r="M8326" i="1"/>
  <c r="N8326" i="1"/>
  <c r="O8326" i="1"/>
  <c r="P8326" i="1"/>
  <c r="Q8326" i="1"/>
  <c r="R8326" i="1"/>
  <c r="S8326" i="1"/>
  <c r="T8326" i="1"/>
  <c r="U8326" i="1"/>
  <c r="V8326" i="1"/>
  <c r="I8327" i="1"/>
  <c r="J8327" i="1"/>
  <c r="K8327" i="1"/>
  <c r="L8327" i="1"/>
  <c r="M8327" i="1"/>
  <c r="N8327" i="1"/>
  <c r="O8327" i="1"/>
  <c r="P8327" i="1"/>
  <c r="Q8327" i="1"/>
  <c r="R8327" i="1"/>
  <c r="S8327" i="1"/>
  <c r="T8327" i="1"/>
  <c r="U8327" i="1"/>
  <c r="V8327" i="1"/>
  <c r="I8328" i="1"/>
  <c r="J8328" i="1"/>
  <c r="K8328" i="1"/>
  <c r="L8328" i="1"/>
  <c r="M8328" i="1"/>
  <c r="N8328" i="1"/>
  <c r="O8328" i="1"/>
  <c r="P8328" i="1"/>
  <c r="Q8328" i="1"/>
  <c r="U8328" i="1" s="1"/>
  <c r="S8328" i="1"/>
  <c r="T8328" i="1"/>
  <c r="V8328" i="1"/>
  <c r="I8329" i="1"/>
  <c r="J8329" i="1"/>
  <c r="K8329" i="1"/>
  <c r="L8329" i="1"/>
  <c r="M8329" i="1"/>
  <c r="N8329" i="1"/>
  <c r="O8329" i="1"/>
  <c r="P8329" i="1"/>
  <c r="Q8329" i="1"/>
  <c r="U8329" i="1" s="1"/>
  <c r="R8329" i="1"/>
  <c r="S8329" i="1"/>
  <c r="T8329" i="1"/>
  <c r="V8329" i="1"/>
  <c r="I8330" i="1"/>
  <c r="J8330" i="1"/>
  <c r="K8330" i="1"/>
  <c r="L8330" i="1"/>
  <c r="M8330" i="1"/>
  <c r="N8330" i="1"/>
  <c r="O8330" i="1"/>
  <c r="P8330" i="1"/>
  <c r="Q8330" i="1"/>
  <c r="U8330" i="1" s="1"/>
  <c r="R8330" i="1"/>
  <c r="S8330" i="1"/>
  <c r="T8330" i="1"/>
  <c r="V8330" i="1"/>
  <c r="I8331" i="1"/>
  <c r="J8331" i="1"/>
  <c r="K8331" i="1"/>
  <c r="L8331" i="1"/>
  <c r="M8331" i="1"/>
  <c r="N8331" i="1"/>
  <c r="O8331" i="1"/>
  <c r="P8331" i="1"/>
  <c r="Q8331" i="1"/>
  <c r="R8331" i="1"/>
  <c r="S8331" i="1"/>
  <c r="T8331" i="1"/>
  <c r="U8331" i="1"/>
  <c r="V8331" i="1"/>
  <c r="I8332" i="1"/>
  <c r="J8332" i="1"/>
  <c r="K8332" i="1"/>
  <c r="L8332" i="1"/>
  <c r="M8332" i="1"/>
  <c r="N8332" i="1"/>
  <c r="O8332" i="1"/>
  <c r="P8332" i="1"/>
  <c r="Q8332" i="1"/>
  <c r="R8332" i="1"/>
  <c r="S8332" i="1"/>
  <c r="T8332" i="1"/>
  <c r="U8332" i="1"/>
  <c r="V8332" i="1"/>
  <c r="I8333" i="1"/>
  <c r="J8333" i="1"/>
  <c r="K8333" i="1"/>
  <c r="L8333" i="1"/>
  <c r="M8333" i="1"/>
  <c r="N8333" i="1"/>
  <c r="O8333" i="1"/>
  <c r="P8333" i="1"/>
  <c r="Q8333" i="1"/>
  <c r="R8333" i="1"/>
  <c r="S8333" i="1"/>
  <c r="T8333" i="1"/>
  <c r="U8333" i="1"/>
  <c r="V8333" i="1"/>
  <c r="I8334" i="1"/>
  <c r="J8334" i="1"/>
  <c r="K8334" i="1"/>
  <c r="L8334" i="1"/>
  <c r="M8334" i="1"/>
  <c r="N8334" i="1"/>
  <c r="O8334" i="1"/>
  <c r="P8334" i="1"/>
  <c r="Q8334" i="1"/>
  <c r="U8334" i="1" s="1"/>
  <c r="R8334" i="1"/>
  <c r="S8334" i="1"/>
  <c r="T8334" i="1"/>
  <c r="V8334" i="1"/>
  <c r="I8335" i="1"/>
  <c r="J8335" i="1"/>
  <c r="K8335" i="1"/>
  <c r="L8335" i="1"/>
  <c r="M8335" i="1"/>
  <c r="N8335" i="1"/>
  <c r="O8335" i="1"/>
  <c r="P8335" i="1"/>
  <c r="Q8335" i="1"/>
  <c r="U8335" i="1" s="1"/>
  <c r="S8335" i="1"/>
  <c r="T8335" i="1"/>
  <c r="V8335" i="1"/>
  <c r="I8336" i="1"/>
  <c r="J8336" i="1"/>
  <c r="K8336" i="1"/>
  <c r="L8336" i="1"/>
  <c r="M8336" i="1"/>
  <c r="N8336" i="1"/>
  <c r="O8336" i="1"/>
  <c r="P8336" i="1"/>
  <c r="Q8336" i="1"/>
  <c r="U8336" i="1" s="1"/>
  <c r="R8336" i="1"/>
  <c r="S8336" i="1"/>
  <c r="T8336" i="1"/>
  <c r="V8336" i="1"/>
  <c r="I8337" i="1"/>
  <c r="J8337" i="1"/>
  <c r="K8337" i="1"/>
  <c r="L8337" i="1"/>
  <c r="M8337" i="1"/>
  <c r="N8337" i="1"/>
  <c r="O8337" i="1"/>
  <c r="P8337" i="1"/>
  <c r="Q8337" i="1"/>
  <c r="R8337" i="1"/>
  <c r="S8337" i="1"/>
  <c r="T8337" i="1"/>
  <c r="U8337" i="1"/>
  <c r="V8337" i="1"/>
  <c r="I8338" i="1"/>
  <c r="J8338" i="1"/>
  <c r="K8338" i="1"/>
  <c r="L8338" i="1"/>
  <c r="M8338" i="1"/>
  <c r="N8338" i="1"/>
  <c r="O8338" i="1"/>
  <c r="P8338" i="1"/>
  <c r="Q8338" i="1"/>
  <c r="R8338" i="1"/>
  <c r="S8338" i="1"/>
  <c r="T8338" i="1"/>
  <c r="U8338" i="1"/>
  <c r="V8338" i="1"/>
  <c r="I8339" i="1"/>
  <c r="J8339" i="1"/>
  <c r="K8339" i="1"/>
  <c r="L8339" i="1"/>
  <c r="M8339" i="1"/>
  <c r="N8339" i="1"/>
  <c r="O8339" i="1"/>
  <c r="P8339" i="1"/>
  <c r="Q8339" i="1"/>
  <c r="R8339" i="1"/>
  <c r="S8339" i="1"/>
  <c r="T8339" i="1"/>
  <c r="U8339" i="1"/>
  <c r="V8339" i="1"/>
  <c r="I8340" i="1"/>
  <c r="J8340" i="1"/>
  <c r="K8340" i="1"/>
  <c r="L8340" i="1"/>
  <c r="M8340" i="1"/>
  <c r="N8340" i="1"/>
  <c r="O8340" i="1"/>
  <c r="P8340" i="1"/>
  <c r="Q8340" i="1"/>
  <c r="U8340" i="1" s="1"/>
  <c r="S8340" i="1"/>
  <c r="T8340" i="1"/>
  <c r="V8340" i="1"/>
  <c r="I8341" i="1"/>
  <c r="J8341" i="1"/>
  <c r="K8341" i="1"/>
  <c r="L8341" i="1"/>
  <c r="M8341" i="1"/>
  <c r="N8341" i="1"/>
  <c r="O8341" i="1"/>
  <c r="P8341" i="1"/>
  <c r="Q8341" i="1"/>
  <c r="U8341" i="1" s="1"/>
  <c r="R8341" i="1"/>
  <c r="S8341" i="1"/>
  <c r="T8341" i="1"/>
  <c r="V8341" i="1"/>
  <c r="I8342" i="1"/>
  <c r="J8342" i="1"/>
  <c r="K8342" i="1"/>
  <c r="L8342" i="1"/>
  <c r="M8342" i="1"/>
  <c r="N8342" i="1"/>
  <c r="O8342" i="1"/>
  <c r="P8342" i="1"/>
  <c r="Q8342" i="1"/>
  <c r="U8342" i="1" s="1"/>
  <c r="R8342" i="1"/>
  <c r="S8342" i="1"/>
  <c r="T8342" i="1"/>
  <c r="V8342" i="1"/>
  <c r="I8343" i="1"/>
  <c r="J8343" i="1"/>
  <c r="K8343" i="1"/>
  <c r="L8343" i="1"/>
  <c r="M8343" i="1"/>
  <c r="N8343" i="1"/>
  <c r="O8343" i="1"/>
  <c r="P8343" i="1"/>
  <c r="Q8343" i="1"/>
  <c r="R8343" i="1"/>
  <c r="S8343" i="1"/>
  <c r="T8343" i="1"/>
  <c r="U8343" i="1"/>
  <c r="V8343" i="1"/>
  <c r="I8344" i="1"/>
  <c r="J8344" i="1"/>
  <c r="K8344" i="1"/>
  <c r="L8344" i="1"/>
  <c r="M8344" i="1"/>
  <c r="N8344" i="1"/>
  <c r="O8344" i="1"/>
  <c r="P8344" i="1"/>
  <c r="Q8344" i="1"/>
  <c r="R8344" i="1"/>
  <c r="S8344" i="1"/>
  <c r="T8344" i="1"/>
  <c r="U8344" i="1"/>
  <c r="V8344" i="1"/>
  <c r="I8345" i="1"/>
  <c r="J8345" i="1"/>
  <c r="K8345" i="1"/>
  <c r="L8345" i="1"/>
  <c r="M8345" i="1"/>
  <c r="N8345" i="1"/>
  <c r="O8345" i="1"/>
  <c r="P8345" i="1"/>
  <c r="Q8345" i="1"/>
  <c r="R8345" i="1"/>
  <c r="S8345" i="1"/>
  <c r="T8345" i="1"/>
  <c r="U8345" i="1"/>
  <c r="V8345" i="1"/>
  <c r="I8346" i="1"/>
  <c r="J8346" i="1"/>
  <c r="K8346" i="1"/>
  <c r="L8346" i="1"/>
  <c r="M8346" i="1"/>
  <c r="N8346" i="1"/>
  <c r="O8346" i="1"/>
  <c r="P8346" i="1"/>
  <c r="Q8346" i="1"/>
  <c r="S8346" i="1"/>
  <c r="T8346" i="1"/>
  <c r="V8346" i="1"/>
  <c r="I8347" i="1"/>
  <c r="J8347" i="1"/>
  <c r="K8347" i="1"/>
  <c r="L8347" i="1"/>
  <c r="M8347" i="1"/>
  <c r="N8347" i="1"/>
  <c r="O8347" i="1"/>
  <c r="P8347" i="1"/>
  <c r="Q8347" i="1"/>
  <c r="U8347" i="1" s="1"/>
  <c r="R8347" i="1"/>
  <c r="S8347" i="1"/>
  <c r="T8347" i="1"/>
  <c r="V8347" i="1"/>
  <c r="I8348" i="1"/>
  <c r="J8348" i="1"/>
  <c r="K8348" i="1"/>
  <c r="L8348" i="1"/>
  <c r="M8348" i="1"/>
  <c r="N8348" i="1"/>
  <c r="O8348" i="1"/>
  <c r="P8348" i="1"/>
  <c r="Q8348" i="1"/>
  <c r="U8348" i="1" s="1"/>
  <c r="R8348" i="1"/>
  <c r="S8348" i="1"/>
  <c r="T8348" i="1"/>
  <c r="V8348" i="1"/>
  <c r="I8349" i="1"/>
  <c r="J8349" i="1"/>
  <c r="K8349" i="1"/>
  <c r="L8349" i="1"/>
  <c r="M8349" i="1"/>
  <c r="N8349" i="1"/>
  <c r="O8349" i="1"/>
  <c r="P8349" i="1"/>
  <c r="Q8349" i="1"/>
  <c r="R8349" i="1"/>
  <c r="S8349" i="1"/>
  <c r="T8349" i="1"/>
  <c r="U8349" i="1"/>
  <c r="V8349" i="1"/>
  <c r="I8350" i="1"/>
  <c r="J8350" i="1"/>
  <c r="K8350" i="1"/>
  <c r="L8350" i="1"/>
  <c r="M8350" i="1"/>
  <c r="N8350" i="1"/>
  <c r="O8350" i="1"/>
  <c r="P8350" i="1"/>
  <c r="Q8350" i="1"/>
  <c r="R8350" i="1"/>
  <c r="S8350" i="1"/>
  <c r="T8350" i="1"/>
  <c r="U8350" i="1"/>
  <c r="V8350" i="1"/>
  <c r="I8351" i="1"/>
  <c r="J8351" i="1"/>
  <c r="K8351" i="1"/>
  <c r="L8351" i="1"/>
  <c r="M8351" i="1"/>
  <c r="N8351" i="1"/>
  <c r="O8351" i="1"/>
  <c r="P8351" i="1"/>
  <c r="Q8351" i="1"/>
  <c r="R8351" i="1"/>
  <c r="S8351" i="1"/>
  <c r="T8351" i="1"/>
  <c r="U8351" i="1"/>
  <c r="V8351" i="1"/>
  <c r="I8352" i="1"/>
  <c r="J8352" i="1"/>
  <c r="K8352" i="1"/>
  <c r="L8352" i="1"/>
  <c r="M8352" i="1"/>
  <c r="N8352" i="1"/>
  <c r="O8352" i="1"/>
  <c r="P8352" i="1"/>
  <c r="Q8352" i="1"/>
  <c r="U8352" i="1" s="1"/>
  <c r="S8352" i="1"/>
  <c r="T8352" i="1"/>
  <c r="V8352" i="1"/>
  <c r="I8353" i="1"/>
  <c r="J8353" i="1"/>
  <c r="K8353" i="1"/>
  <c r="L8353" i="1"/>
  <c r="M8353" i="1"/>
  <c r="N8353" i="1"/>
  <c r="O8353" i="1"/>
  <c r="P8353" i="1"/>
  <c r="Q8353" i="1"/>
  <c r="U8353" i="1" s="1"/>
  <c r="R8353" i="1"/>
  <c r="S8353" i="1"/>
  <c r="T8353" i="1"/>
  <c r="V8353" i="1"/>
  <c r="I8354" i="1"/>
  <c r="J8354" i="1"/>
  <c r="K8354" i="1"/>
  <c r="L8354" i="1"/>
  <c r="M8354" i="1"/>
  <c r="N8354" i="1"/>
  <c r="O8354" i="1"/>
  <c r="P8354" i="1"/>
  <c r="Q8354" i="1"/>
  <c r="U8354" i="1" s="1"/>
  <c r="R8354" i="1"/>
  <c r="S8354" i="1"/>
  <c r="T8354" i="1"/>
  <c r="V8354" i="1"/>
  <c r="I8355" i="1"/>
  <c r="J8355" i="1"/>
  <c r="K8355" i="1"/>
  <c r="L8355" i="1"/>
  <c r="M8355" i="1"/>
  <c r="N8355" i="1"/>
  <c r="O8355" i="1"/>
  <c r="P8355" i="1"/>
  <c r="Q8355" i="1"/>
  <c r="R8355" i="1"/>
  <c r="S8355" i="1"/>
  <c r="T8355" i="1"/>
  <c r="U8355" i="1"/>
  <c r="V8355" i="1"/>
  <c r="I8356" i="1"/>
  <c r="J8356" i="1"/>
  <c r="K8356" i="1"/>
  <c r="L8356" i="1"/>
  <c r="M8356" i="1"/>
  <c r="N8356" i="1"/>
  <c r="O8356" i="1"/>
  <c r="P8356" i="1"/>
  <c r="Q8356" i="1"/>
  <c r="R8356" i="1"/>
  <c r="S8356" i="1"/>
  <c r="T8356" i="1"/>
  <c r="U8356" i="1"/>
  <c r="V8356" i="1"/>
  <c r="I8357" i="1"/>
  <c r="J8357" i="1"/>
  <c r="K8357" i="1"/>
  <c r="L8357" i="1"/>
  <c r="M8357" i="1"/>
  <c r="N8357" i="1"/>
  <c r="O8357" i="1"/>
  <c r="P8357" i="1"/>
  <c r="Q8357" i="1"/>
  <c r="R8357" i="1"/>
  <c r="S8357" i="1"/>
  <c r="T8357" i="1"/>
  <c r="U8357" i="1"/>
  <c r="V8357" i="1"/>
  <c r="I8358" i="1"/>
  <c r="J8358" i="1"/>
  <c r="K8358" i="1"/>
  <c r="L8358" i="1"/>
  <c r="M8358" i="1"/>
  <c r="N8358" i="1"/>
  <c r="O8358" i="1"/>
  <c r="P8358" i="1"/>
  <c r="Q8358" i="1"/>
  <c r="U8358" i="1" s="1"/>
  <c r="R8358" i="1"/>
  <c r="S8358" i="1"/>
  <c r="T8358" i="1"/>
  <c r="V8358" i="1"/>
  <c r="I8359" i="1"/>
  <c r="J8359" i="1"/>
  <c r="K8359" i="1"/>
  <c r="L8359" i="1"/>
  <c r="M8359" i="1"/>
  <c r="N8359" i="1"/>
  <c r="O8359" i="1"/>
  <c r="P8359" i="1"/>
  <c r="Q8359" i="1"/>
  <c r="U8359" i="1" s="1"/>
  <c r="S8359" i="1"/>
  <c r="T8359" i="1"/>
  <c r="V8359" i="1"/>
  <c r="I8360" i="1"/>
  <c r="J8360" i="1"/>
  <c r="K8360" i="1"/>
  <c r="L8360" i="1"/>
  <c r="M8360" i="1"/>
  <c r="N8360" i="1"/>
  <c r="O8360" i="1"/>
  <c r="P8360" i="1"/>
  <c r="Q8360" i="1"/>
  <c r="U8360" i="1" s="1"/>
  <c r="R8360" i="1"/>
  <c r="S8360" i="1"/>
  <c r="T8360" i="1"/>
  <c r="V8360" i="1"/>
  <c r="I8361" i="1"/>
  <c r="J8361" i="1"/>
  <c r="K8361" i="1"/>
  <c r="L8361" i="1"/>
  <c r="M8361" i="1"/>
  <c r="N8361" i="1"/>
  <c r="O8361" i="1"/>
  <c r="P8361" i="1"/>
  <c r="Q8361" i="1"/>
  <c r="R8361" i="1"/>
  <c r="S8361" i="1"/>
  <c r="T8361" i="1"/>
  <c r="U8361" i="1"/>
  <c r="V8361" i="1"/>
  <c r="I8362" i="1"/>
  <c r="J8362" i="1"/>
  <c r="K8362" i="1"/>
  <c r="L8362" i="1"/>
  <c r="M8362" i="1"/>
  <c r="N8362" i="1"/>
  <c r="O8362" i="1"/>
  <c r="P8362" i="1"/>
  <c r="Q8362" i="1"/>
  <c r="R8362" i="1"/>
  <c r="S8362" i="1"/>
  <c r="T8362" i="1"/>
  <c r="U8362" i="1"/>
  <c r="V8362" i="1"/>
  <c r="I8363" i="1"/>
  <c r="J8363" i="1"/>
  <c r="K8363" i="1"/>
  <c r="L8363" i="1"/>
  <c r="M8363" i="1"/>
  <c r="N8363" i="1"/>
  <c r="O8363" i="1"/>
  <c r="P8363" i="1"/>
  <c r="Q8363" i="1"/>
  <c r="R8363" i="1"/>
  <c r="S8363" i="1"/>
  <c r="T8363" i="1"/>
  <c r="U8363" i="1"/>
  <c r="V8363" i="1"/>
  <c r="I8364" i="1"/>
  <c r="J8364" i="1"/>
  <c r="K8364" i="1"/>
  <c r="L8364" i="1"/>
  <c r="M8364" i="1"/>
  <c r="N8364" i="1"/>
  <c r="O8364" i="1"/>
  <c r="P8364" i="1"/>
  <c r="Q8364" i="1"/>
  <c r="U8364" i="1" s="1"/>
  <c r="S8364" i="1"/>
  <c r="T8364" i="1"/>
  <c r="V8364" i="1"/>
  <c r="I8365" i="1"/>
  <c r="J8365" i="1"/>
  <c r="K8365" i="1"/>
  <c r="L8365" i="1"/>
  <c r="M8365" i="1"/>
  <c r="N8365" i="1"/>
  <c r="O8365" i="1"/>
  <c r="P8365" i="1"/>
  <c r="Q8365" i="1"/>
  <c r="U8365" i="1" s="1"/>
  <c r="R8365" i="1"/>
  <c r="S8365" i="1"/>
  <c r="T8365" i="1"/>
  <c r="V8365" i="1"/>
  <c r="I8366" i="1"/>
  <c r="J8366" i="1"/>
  <c r="K8366" i="1"/>
  <c r="L8366" i="1"/>
  <c r="M8366" i="1"/>
  <c r="N8366" i="1"/>
  <c r="O8366" i="1"/>
  <c r="P8366" i="1"/>
  <c r="Q8366" i="1"/>
  <c r="U8366" i="1" s="1"/>
  <c r="R8366" i="1"/>
  <c r="S8366" i="1"/>
  <c r="T8366" i="1"/>
  <c r="V8366" i="1"/>
  <c r="I8367" i="1"/>
  <c r="J8367" i="1"/>
  <c r="K8367" i="1"/>
  <c r="L8367" i="1"/>
  <c r="M8367" i="1"/>
  <c r="N8367" i="1"/>
  <c r="O8367" i="1"/>
  <c r="P8367" i="1"/>
  <c r="Q8367" i="1"/>
  <c r="R8367" i="1"/>
  <c r="S8367" i="1"/>
  <c r="T8367" i="1"/>
  <c r="U8367" i="1"/>
  <c r="V8367" i="1"/>
  <c r="I8368" i="1"/>
  <c r="J8368" i="1"/>
  <c r="K8368" i="1"/>
  <c r="L8368" i="1"/>
  <c r="M8368" i="1"/>
  <c r="N8368" i="1"/>
  <c r="O8368" i="1"/>
  <c r="P8368" i="1"/>
  <c r="Q8368" i="1"/>
  <c r="R8368" i="1"/>
  <c r="S8368" i="1"/>
  <c r="T8368" i="1"/>
  <c r="U8368" i="1"/>
  <c r="V8368" i="1"/>
  <c r="I8369" i="1"/>
  <c r="J8369" i="1"/>
  <c r="K8369" i="1"/>
  <c r="L8369" i="1"/>
  <c r="M8369" i="1"/>
  <c r="N8369" i="1"/>
  <c r="O8369" i="1"/>
  <c r="P8369" i="1"/>
  <c r="Q8369" i="1"/>
  <c r="R8369" i="1"/>
  <c r="S8369" i="1"/>
  <c r="T8369" i="1"/>
  <c r="U8369" i="1"/>
  <c r="V8369" i="1"/>
  <c r="I8370" i="1"/>
  <c r="J8370" i="1"/>
  <c r="K8370" i="1"/>
  <c r="L8370" i="1"/>
  <c r="M8370" i="1"/>
  <c r="N8370" i="1"/>
  <c r="O8370" i="1"/>
  <c r="P8370" i="1"/>
  <c r="Q8370" i="1"/>
  <c r="S8370" i="1"/>
  <c r="T8370" i="1"/>
  <c r="V8370" i="1"/>
  <c r="I8371" i="1"/>
  <c r="J8371" i="1"/>
  <c r="K8371" i="1"/>
  <c r="L8371" i="1"/>
  <c r="M8371" i="1"/>
  <c r="N8371" i="1"/>
  <c r="O8371" i="1"/>
  <c r="P8371" i="1"/>
  <c r="Q8371" i="1"/>
  <c r="U8371" i="1" s="1"/>
  <c r="R8371" i="1"/>
  <c r="S8371" i="1"/>
  <c r="T8371" i="1"/>
  <c r="V8371" i="1"/>
  <c r="I8372" i="1"/>
  <c r="J8372" i="1"/>
  <c r="K8372" i="1"/>
  <c r="L8372" i="1"/>
  <c r="M8372" i="1"/>
  <c r="N8372" i="1"/>
  <c r="O8372" i="1"/>
  <c r="P8372" i="1"/>
  <c r="Q8372" i="1"/>
  <c r="U8372" i="1" s="1"/>
  <c r="R8372" i="1"/>
  <c r="S8372" i="1"/>
  <c r="T8372" i="1"/>
  <c r="V8372" i="1"/>
  <c r="I8373" i="1"/>
  <c r="J8373" i="1"/>
  <c r="K8373" i="1"/>
  <c r="L8373" i="1"/>
  <c r="M8373" i="1"/>
  <c r="N8373" i="1"/>
  <c r="O8373" i="1"/>
  <c r="P8373" i="1"/>
  <c r="Q8373" i="1"/>
  <c r="R8373" i="1"/>
  <c r="S8373" i="1"/>
  <c r="T8373" i="1"/>
  <c r="U8373" i="1"/>
  <c r="V8373" i="1"/>
  <c r="I8374" i="1"/>
  <c r="J8374" i="1"/>
  <c r="K8374" i="1"/>
  <c r="L8374" i="1"/>
  <c r="M8374" i="1"/>
  <c r="N8374" i="1"/>
  <c r="O8374" i="1"/>
  <c r="P8374" i="1"/>
  <c r="Q8374" i="1"/>
  <c r="R8374" i="1"/>
  <c r="S8374" i="1"/>
  <c r="T8374" i="1"/>
  <c r="U8374" i="1"/>
  <c r="V8374" i="1"/>
  <c r="I8375" i="1"/>
  <c r="J8375" i="1"/>
  <c r="K8375" i="1"/>
  <c r="L8375" i="1"/>
  <c r="M8375" i="1"/>
  <c r="N8375" i="1"/>
  <c r="O8375" i="1"/>
  <c r="P8375" i="1"/>
  <c r="Q8375" i="1"/>
  <c r="R8375" i="1"/>
  <c r="S8375" i="1"/>
  <c r="T8375" i="1"/>
  <c r="U8375" i="1"/>
  <c r="V8375" i="1"/>
  <c r="I8376" i="1"/>
  <c r="J8376" i="1"/>
  <c r="K8376" i="1"/>
  <c r="L8376" i="1"/>
  <c r="M8376" i="1"/>
  <c r="N8376" i="1"/>
  <c r="O8376" i="1"/>
  <c r="P8376" i="1"/>
  <c r="Q8376" i="1"/>
  <c r="U8376" i="1" s="1"/>
  <c r="S8376" i="1"/>
  <c r="T8376" i="1"/>
  <c r="V8376" i="1"/>
  <c r="I8377" i="1"/>
  <c r="J8377" i="1"/>
  <c r="K8377" i="1"/>
  <c r="L8377" i="1"/>
  <c r="M8377" i="1"/>
  <c r="N8377" i="1"/>
  <c r="O8377" i="1"/>
  <c r="P8377" i="1"/>
  <c r="Q8377" i="1"/>
  <c r="U8377" i="1" s="1"/>
  <c r="R8377" i="1"/>
  <c r="S8377" i="1"/>
  <c r="T8377" i="1"/>
  <c r="V8377" i="1"/>
  <c r="I8378" i="1"/>
  <c r="J8378" i="1"/>
  <c r="K8378" i="1"/>
  <c r="L8378" i="1"/>
  <c r="M8378" i="1"/>
  <c r="N8378" i="1"/>
  <c r="O8378" i="1"/>
  <c r="P8378" i="1"/>
  <c r="Q8378" i="1"/>
  <c r="U8378" i="1" s="1"/>
  <c r="R8378" i="1"/>
  <c r="S8378" i="1"/>
  <c r="T8378" i="1"/>
  <c r="V8378" i="1"/>
  <c r="I8379" i="1"/>
  <c r="J8379" i="1"/>
  <c r="K8379" i="1"/>
  <c r="L8379" i="1"/>
  <c r="M8379" i="1"/>
  <c r="N8379" i="1"/>
  <c r="O8379" i="1"/>
  <c r="P8379" i="1"/>
  <c r="Q8379" i="1"/>
  <c r="R8379" i="1"/>
  <c r="S8379" i="1"/>
  <c r="T8379" i="1"/>
  <c r="U8379" i="1"/>
  <c r="V8379" i="1"/>
  <c r="I8380" i="1"/>
  <c r="J8380" i="1"/>
  <c r="K8380" i="1"/>
  <c r="L8380" i="1"/>
  <c r="M8380" i="1"/>
  <c r="N8380" i="1"/>
  <c r="O8380" i="1"/>
  <c r="P8380" i="1"/>
  <c r="Q8380" i="1"/>
  <c r="R8380" i="1"/>
  <c r="S8380" i="1"/>
  <c r="T8380" i="1"/>
  <c r="U8380" i="1"/>
  <c r="V8380" i="1"/>
  <c r="I8381" i="1"/>
  <c r="J8381" i="1"/>
  <c r="K8381" i="1"/>
  <c r="L8381" i="1"/>
  <c r="M8381" i="1"/>
  <c r="N8381" i="1"/>
  <c r="O8381" i="1"/>
  <c r="P8381" i="1"/>
  <c r="Q8381" i="1"/>
  <c r="U8381" i="1" s="1"/>
  <c r="R8381" i="1"/>
  <c r="S8381" i="1"/>
  <c r="T8381" i="1"/>
  <c r="V8381" i="1"/>
  <c r="I8382" i="1"/>
  <c r="J8382" i="1"/>
  <c r="K8382" i="1"/>
  <c r="L8382" i="1"/>
  <c r="M8382" i="1"/>
  <c r="N8382" i="1"/>
  <c r="O8382" i="1"/>
  <c r="P8382" i="1"/>
  <c r="Q8382" i="1"/>
  <c r="U8382" i="1" s="1"/>
  <c r="R8382" i="1"/>
  <c r="S8382" i="1"/>
  <c r="T8382" i="1"/>
  <c r="V8382" i="1"/>
  <c r="I8383" i="1"/>
  <c r="J8383" i="1"/>
  <c r="K8383" i="1"/>
  <c r="L8383" i="1"/>
  <c r="M8383" i="1"/>
  <c r="N8383" i="1"/>
  <c r="O8383" i="1"/>
  <c r="P8383" i="1"/>
  <c r="Q8383" i="1"/>
  <c r="U8383" i="1" s="1"/>
  <c r="S8383" i="1"/>
  <c r="T8383" i="1"/>
  <c r="V8383" i="1"/>
  <c r="I8384" i="1"/>
  <c r="J8384" i="1"/>
  <c r="K8384" i="1"/>
  <c r="L8384" i="1"/>
  <c r="M8384" i="1"/>
  <c r="N8384" i="1"/>
  <c r="O8384" i="1"/>
  <c r="P8384" i="1"/>
  <c r="Q8384" i="1"/>
  <c r="U8384" i="1" s="1"/>
  <c r="R8384" i="1"/>
  <c r="S8384" i="1"/>
  <c r="T8384" i="1"/>
  <c r="V8384" i="1"/>
  <c r="I8385" i="1"/>
  <c r="J8385" i="1"/>
  <c r="K8385" i="1"/>
  <c r="L8385" i="1"/>
  <c r="M8385" i="1"/>
  <c r="N8385" i="1"/>
  <c r="O8385" i="1"/>
  <c r="P8385" i="1"/>
  <c r="Q8385" i="1"/>
  <c r="R8385" i="1"/>
  <c r="S8385" i="1"/>
  <c r="T8385" i="1"/>
  <c r="U8385" i="1"/>
  <c r="V8385" i="1"/>
  <c r="I8386" i="1"/>
  <c r="J8386" i="1"/>
  <c r="K8386" i="1"/>
  <c r="L8386" i="1"/>
  <c r="M8386" i="1"/>
  <c r="N8386" i="1"/>
  <c r="O8386" i="1"/>
  <c r="P8386" i="1"/>
  <c r="Q8386" i="1"/>
  <c r="R8386" i="1"/>
  <c r="S8386" i="1"/>
  <c r="T8386" i="1"/>
  <c r="U8386" i="1"/>
  <c r="V8386" i="1"/>
  <c r="I8387" i="1"/>
  <c r="J8387" i="1"/>
  <c r="K8387" i="1"/>
  <c r="L8387" i="1"/>
  <c r="M8387" i="1"/>
  <c r="N8387" i="1"/>
  <c r="O8387" i="1"/>
  <c r="P8387" i="1"/>
  <c r="Q8387" i="1"/>
  <c r="U8387" i="1" s="1"/>
  <c r="R8387" i="1"/>
  <c r="S8387" i="1"/>
  <c r="T8387" i="1"/>
  <c r="V8387" i="1"/>
  <c r="I8388" i="1"/>
  <c r="J8388" i="1"/>
  <c r="K8388" i="1"/>
  <c r="L8388" i="1"/>
  <c r="M8388" i="1"/>
  <c r="N8388" i="1"/>
  <c r="O8388" i="1"/>
  <c r="P8388" i="1"/>
  <c r="Q8388" i="1"/>
  <c r="U8388" i="1" s="1"/>
  <c r="S8388" i="1"/>
  <c r="T8388" i="1"/>
  <c r="V8388" i="1"/>
  <c r="I8389" i="1"/>
  <c r="J8389" i="1"/>
  <c r="K8389" i="1"/>
  <c r="L8389" i="1"/>
  <c r="M8389" i="1"/>
  <c r="N8389" i="1"/>
  <c r="O8389" i="1"/>
  <c r="P8389" i="1"/>
  <c r="Q8389" i="1"/>
  <c r="U8389" i="1" s="1"/>
  <c r="R8389" i="1"/>
  <c r="S8389" i="1"/>
  <c r="T8389" i="1"/>
  <c r="V8389" i="1"/>
  <c r="I8390" i="1"/>
  <c r="J8390" i="1"/>
  <c r="K8390" i="1"/>
  <c r="L8390" i="1"/>
  <c r="M8390" i="1"/>
  <c r="N8390" i="1"/>
  <c r="O8390" i="1"/>
  <c r="P8390" i="1"/>
  <c r="Q8390" i="1"/>
  <c r="U8390" i="1" s="1"/>
  <c r="R8390" i="1"/>
  <c r="S8390" i="1"/>
  <c r="T8390" i="1"/>
  <c r="V8390" i="1"/>
  <c r="I8391" i="1"/>
  <c r="J8391" i="1"/>
  <c r="K8391" i="1"/>
  <c r="L8391" i="1"/>
  <c r="M8391" i="1"/>
  <c r="N8391" i="1"/>
  <c r="O8391" i="1"/>
  <c r="P8391" i="1"/>
  <c r="Q8391" i="1"/>
  <c r="R8391" i="1"/>
  <c r="S8391" i="1"/>
  <c r="T8391" i="1"/>
  <c r="U8391" i="1"/>
  <c r="V8391" i="1"/>
  <c r="I8392" i="1"/>
  <c r="J8392" i="1"/>
  <c r="K8392" i="1"/>
  <c r="L8392" i="1"/>
  <c r="M8392" i="1"/>
  <c r="N8392" i="1"/>
  <c r="O8392" i="1"/>
  <c r="P8392" i="1"/>
  <c r="Q8392" i="1"/>
  <c r="R8392" i="1"/>
  <c r="S8392" i="1"/>
  <c r="T8392" i="1"/>
  <c r="U8392" i="1"/>
  <c r="V8392" i="1"/>
  <c r="I8393" i="1"/>
  <c r="J8393" i="1"/>
  <c r="K8393" i="1"/>
  <c r="L8393" i="1"/>
  <c r="M8393" i="1"/>
  <c r="N8393" i="1"/>
  <c r="O8393" i="1"/>
  <c r="P8393" i="1"/>
  <c r="Q8393" i="1"/>
  <c r="R8393" i="1"/>
  <c r="S8393" i="1"/>
  <c r="T8393" i="1"/>
  <c r="U8393" i="1"/>
  <c r="V8393" i="1"/>
  <c r="I8394" i="1"/>
  <c r="J8394" i="1"/>
  <c r="K8394" i="1"/>
  <c r="L8394" i="1"/>
  <c r="M8394" i="1"/>
  <c r="N8394" i="1"/>
  <c r="O8394" i="1"/>
  <c r="P8394" i="1"/>
  <c r="Q8394" i="1"/>
  <c r="U8394" i="1" s="1"/>
  <c r="R8394" i="1"/>
  <c r="S8394" i="1"/>
  <c r="T8394" i="1"/>
  <c r="V8394" i="1"/>
  <c r="I8395" i="1"/>
  <c r="J8395" i="1"/>
  <c r="K8395" i="1"/>
  <c r="L8395" i="1"/>
  <c r="M8395" i="1"/>
  <c r="N8395" i="1"/>
  <c r="O8395" i="1"/>
  <c r="P8395" i="1"/>
  <c r="Q8395" i="1"/>
  <c r="U8395" i="1" s="1"/>
  <c r="S8395" i="1"/>
  <c r="T8395" i="1"/>
  <c r="V8395" i="1"/>
  <c r="I8396" i="1"/>
  <c r="J8396" i="1"/>
  <c r="K8396" i="1"/>
  <c r="L8396" i="1"/>
  <c r="M8396" i="1"/>
  <c r="N8396" i="1"/>
  <c r="O8396" i="1"/>
  <c r="P8396" i="1"/>
  <c r="Q8396" i="1"/>
  <c r="U8396" i="1" s="1"/>
  <c r="R8396" i="1"/>
  <c r="S8396" i="1"/>
  <c r="T8396" i="1"/>
  <c r="V8396" i="1"/>
  <c r="I8397" i="1"/>
  <c r="J8397" i="1"/>
  <c r="K8397" i="1"/>
  <c r="L8397" i="1"/>
  <c r="M8397" i="1"/>
  <c r="N8397" i="1"/>
  <c r="O8397" i="1"/>
  <c r="P8397" i="1"/>
  <c r="Q8397" i="1"/>
  <c r="R8397" i="1"/>
  <c r="S8397" i="1"/>
  <c r="T8397" i="1"/>
  <c r="U8397" i="1"/>
  <c r="V8397" i="1"/>
  <c r="I8398" i="1"/>
  <c r="J8398" i="1"/>
  <c r="K8398" i="1"/>
  <c r="L8398" i="1"/>
  <c r="M8398" i="1"/>
  <c r="N8398" i="1"/>
  <c r="O8398" i="1"/>
  <c r="P8398" i="1"/>
  <c r="Q8398" i="1"/>
  <c r="R8398" i="1"/>
  <c r="S8398" i="1"/>
  <c r="T8398" i="1"/>
  <c r="U8398" i="1"/>
  <c r="V8398" i="1"/>
  <c r="I8399" i="1"/>
  <c r="J8399" i="1"/>
  <c r="K8399" i="1"/>
  <c r="L8399" i="1"/>
  <c r="M8399" i="1"/>
  <c r="N8399" i="1"/>
  <c r="O8399" i="1"/>
  <c r="P8399" i="1"/>
  <c r="Q8399" i="1"/>
  <c r="R8399" i="1" s="1"/>
  <c r="S8399" i="1"/>
  <c r="T8399" i="1"/>
  <c r="V8399" i="1"/>
  <c r="I8400" i="1"/>
  <c r="J8400" i="1"/>
  <c r="K8400" i="1"/>
  <c r="L8400" i="1"/>
  <c r="M8400" i="1"/>
  <c r="N8400" i="1"/>
  <c r="O8400" i="1"/>
  <c r="P8400" i="1"/>
  <c r="Q8400" i="1"/>
  <c r="U8400" i="1" s="1"/>
  <c r="S8400" i="1"/>
  <c r="T8400" i="1"/>
  <c r="V8400" i="1"/>
  <c r="I8401" i="1"/>
  <c r="J8401" i="1"/>
  <c r="K8401" i="1"/>
  <c r="L8401" i="1"/>
  <c r="M8401" i="1"/>
  <c r="N8401" i="1"/>
  <c r="O8401" i="1"/>
  <c r="P8401" i="1"/>
  <c r="Q8401" i="1"/>
  <c r="U8401" i="1" s="1"/>
  <c r="R8401" i="1"/>
  <c r="S8401" i="1"/>
  <c r="T8401" i="1"/>
  <c r="V8401" i="1"/>
  <c r="I8402" i="1"/>
  <c r="J8402" i="1"/>
  <c r="K8402" i="1"/>
  <c r="L8402" i="1"/>
  <c r="M8402" i="1"/>
  <c r="N8402" i="1"/>
  <c r="O8402" i="1"/>
  <c r="P8402" i="1"/>
  <c r="Q8402" i="1"/>
  <c r="U8402" i="1" s="1"/>
  <c r="R8402" i="1"/>
  <c r="S8402" i="1"/>
  <c r="T8402" i="1"/>
  <c r="V8402" i="1"/>
  <c r="I8403" i="1"/>
  <c r="J8403" i="1"/>
  <c r="K8403" i="1"/>
  <c r="L8403" i="1"/>
  <c r="M8403" i="1"/>
  <c r="N8403" i="1"/>
  <c r="O8403" i="1"/>
  <c r="P8403" i="1"/>
  <c r="Q8403" i="1"/>
  <c r="R8403" i="1"/>
  <c r="S8403" i="1"/>
  <c r="T8403" i="1"/>
  <c r="U8403" i="1"/>
  <c r="V8403" i="1"/>
  <c r="I8404" i="1"/>
  <c r="J8404" i="1"/>
  <c r="K8404" i="1"/>
  <c r="L8404" i="1"/>
  <c r="M8404" i="1"/>
  <c r="N8404" i="1"/>
  <c r="O8404" i="1"/>
  <c r="P8404" i="1"/>
  <c r="Q8404" i="1"/>
  <c r="R8404" i="1"/>
  <c r="S8404" i="1"/>
  <c r="T8404" i="1"/>
  <c r="U8404" i="1"/>
  <c r="V8404" i="1"/>
  <c r="I8405" i="1"/>
  <c r="J8405" i="1"/>
  <c r="K8405" i="1"/>
  <c r="L8405" i="1"/>
  <c r="M8405" i="1"/>
  <c r="N8405" i="1"/>
  <c r="O8405" i="1"/>
  <c r="P8405" i="1"/>
  <c r="Q8405" i="1"/>
  <c r="U8405" i="1" s="1"/>
  <c r="R8405" i="1"/>
  <c r="S8405" i="1"/>
  <c r="T8405" i="1"/>
  <c r="V8405" i="1"/>
  <c r="I8406" i="1"/>
  <c r="J8406" i="1"/>
  <c r="K8406" i="1"/>
  <c r="L8406" i="1"/>
  <c r="M8406" i="1"/>
  <c r="N8406" i="1"/>
  <c r="O8406" i="1"/>
  <c r="P8406" i="1"/>
  <c r="Q8406" i="1"/>
  <c r="U8406" i="1" s="1"/>
  <c r="R8406" i="1"/>
  <c r="S8406" i="1"/>
  <c r="T8406" i="1"/>
  <c r="V8406" i="1"/>
  <c r="I8407" i="1"/>
  <c r="J8407" i="1"/>
  <c r="K8407" i="1"/>
  <c r="L8407" i="1"/>
  <c r="M8407" i="1"/>
  <c r="N8407" i="1"/>
  <c r="O8407" i="1"/>
  <c r="P8407" i="1"/>
  <c r="Q8407" i="1"/>
  <c r="R8407" i="1" s="1"/>
  <c r="S8407" i="1"/>
  <c r="T8407" i="1"/>
  <c r="V8407" i="1"/>
  <c r="I8408" i="1"/>
  <c r="J8408" i="1"/>
  <c r="K8408" i="1"/>
  <c r="L8408" i="1"/>
  <c r="M8408" i="1"/>
  <c r="N8408" i="1"/>
  <c r="O8408" i="1"/>
  <c r="P8408" i="1"/>
  <c r="Q8408" i="1"/>
  <c r="S8408" i="1"/>
  <c r="T8408" i="1"/>
  <c r="V8408" i="1"/>
  <c r="I8409" i="1"/>
  <c r="J8409" i="1"/>
  <c r="K8409" i="1"/>
  <c r="L8409" i="1"/>
  <c r="M8409" i="1"/>
  <c r="N8409" i="1"/>
  <c r="O8409" i="1"/>
  <c r="P8409" i="1"/>
  <c r="Q8409" i="1"/>
  <c r="R8409" i="1"/>
  <c r="S8409" i="1"/>
  <c r="T8409" i="1"/>
  <c r="U8409" i="1"/>
  <c r="V8409" i="1"/>
  <c r="I8410" i="1"/>
  <c r="J8410" i="1"/>
  <c r="K8410" i="1"/>
  <c r="L8410" i="1"/>
  <c r="M8410" i="1"/>
  <c r="N8410" i="1"/>
  <c r="O8410" i="1"/>
  <c r="P8410" i="1"/>
  <c r="Q8410" i="1"/>
  <c r="R8410" i="1"/>
  <c r="S8410" i="1"/>
  <c r="T8410" i="1"/>
  <c r="U8410" i="1"/>
  <c r="V8410" i="1"/>
  <c r="I8411" i="1"/>
  <c r="J8411" i="1"/>
  <c r="K8411" i="1"/>
  <c r="L8411" i="1"/>
  <c r="M8411" i="1"/>
  <c r="N8411" i="1"/>
  <c r="O8411" i="1"/>
  <c r="P8411" i="1"/>
  <c r="Q8411" i="1"/>
  <c r="S8411" i="1"/>
  <c r="T8411" i="1"/>
  <c r="V8411" i="1"/>
  <c r="I8412" i="1"/>
  <c r="J8412" i="1"/>
  <c r="K8412" i="1"/>
  <c r="L8412" i="1"/>
  <c r="M8412" i="1"/>
  <c r="N8412" i="1"/>
  <c r="O8412" i="1"/>
  <c r="P8412" i="1"/>
  <c r="Q8412" i="1"/>
  <c r="U8412" i="1" s="1"/>
  <c r="R8412" i="1"/>
  <c r="S8412" i="1"/>
  <c r="T8412" i="1"/>
  <c r="V8412" i="1"/>
  <c r="I8413" i="1"/>
  <c r="J8413" i="1"/>
  <c r="K8413" i="1"/>
  <c r="L8413" i="1"/>
  <c r="M8413" i="1"/>
  <c r="N8413" i="1"/>
  <c r="O8413" i="1"/>
  <c r="P8413" i="1"/>
  <c r="Q8413" i="1"/>
  <c r="R8413" i="1"/>
  <c r="S8413" i="1"/>
  <c r="T8413" i="1"/>
  <c r="U8413" i="1"/>
  <c r="V8413" i="1"/>
  <c r="I8414" i="1"/>
  <c r="J8414" i="1"/>
  <c r="K8414" i="1"/>
  <c r="L8414" i="1"/>
  <c r="M8414" i="1"/>
  <c r="N8414" i="1"/>
  <c r="O8414" i="1"/>
  <c r="P8414" i="1"/>
  <c r="Q8414" i="1"/>
  <c r="U8414" i="1" s="1"/>
  <c r="R8414" i="1"/>
  <c r="S8414" i="1"/>
  <c r="T8414" i="1"/>
  <c r="V8414" i="1"/>
  <c r="I8415" i="1"/>
  <c r="J8415" i="1"/>
  <c r="K8415" i="1"/>
  <c r="L8415" i="1"/>
  <c r="M8415" i="1"/>
  <c r="N8415" i="1"/>
  <c r="O8415" i="1"/>
  <c r="P8415" i="1"/>
  <c r="Q8415" i="1"/>
  <c r="R8415" i="1" s="1"/>
  <c r="S8415" i="1"/>
  <c r="T8415" i="1"/>
  <c r="V8415" i="1"/>
  <c r="I8416" i="1"/>
  <c r="J8416" i="1"/>
  <c r="K8416" i="1"/>
  <c r="L8416" i="1"/>
  <c r="M8416" i="1"/>
  <c r="N8416" i="1"/>
  <c r="O8416" i="1"/>
  <c r="P8416" i="1"/>
  <c r="Q8416" i="1"/>
  <c r="R8416" i="1"/>
  <c r="S8416" i="1"/>
  <c r="T8416" i="1"/>
  <c r="U8416" i="1"/>
  <c r="V8416" i="1"/>
  <c r="I8417" i="1"/>
  <c r="J8417" i="1"/>
  <c r="K8417" i="1"/>
  <c r="L8417" i="1"/>
  <c r="M8417" i="1"/>
  <c r="N8417" i="1"/>
  <c r="O8417" i="1"/>
  <c r="P8417" i="1"/>
  <c r="Q8417" i="1"/>
  <c r="U8417" i="1" s="1"/>
  <c r="R8417" i="1"/>
  <c r="S8417" i="1"/>
  <c r="T8417" i="1"/>
  <c r="V8417" i="1"/>
  <c r="I8418" i="1"/>
  <c r="J8418" i="1"/>
  <c r="K8418" i="1"/>
  <c r="L8418" i="1"/>
  <c r="M8418" i="1"/>
  <c r="N8418" i="1"/>
  <c r="O8418" i="1"/>
  <c r="P8418" i="1"/>
  <c r="Q8418" i="1"/>
  <c r="R8418" i="1" s="1"/>
  <c r="S8418" i="1"/>
  <c r="T8418" i="1"/>
  <c r="U8418" i="1"/>
  <c r="V8418" i="1"/>
  <c r="I8419" i="1"/>
  <c r="J8419" i="1"/>
  <c r="K8419" i="1"/>
  <c r="L8419" i="1"/>
  <c r="M8419" i="1"/>
  <c r="N8419" i="1"/>
  <c r="O8419" i="1"/>
  <c r="P8419" i="1"/>
  <c r="Q8419" i="1"/>
  <c r="R8419" i="1" s="1"/>
  <c r="S8419" i="1"/>
  <c r="T8419" i="1"/>
  <c r="U8419" i="1"/>
  <c r="V8419" i="1"/>
  <c r="I8420" i="1"/>
  <c r="J8420" i="1"/>
  <c r="K8420" i="1"/>
  <c r="L8420" i="1"/>
  <c r="M8420" i="1"/>
  <c r="N8420" i="1"/>
  <c r="O8420" i="1"/>
  <c r="P8420" i="1"/>
  <c r="Q8420" i="1"/>
  <c r="U8420" i="1" s="1"/>
  <c r="S8420" i="1"/>
  <c r="T8420" i="1"/>
  <c r="V8420" i="1"/>
  <c r="I8421" i="1"/>
  <c r="J8421" i="1"/>
  <c r="K8421" i="1"/>
  <c r="L8421" i="1"/>
  <c r="M8421" i="1"/>
  <c r="N8421" i="1"/>
  <c r="O8421" i="1"/>
  <c r="P8421" i="1"/>
  <c r="Q8421" i="1"/>
  <c r="R8421" i="1"/>
  <c r="S8421" i="1"/>
  <c r="T8421" i="1"/>
  <c r="U8421" i="1"/>
  <c r="V8421" i="1"/>
  <c r="I8422" i="1"/>
  <c r="J8422" i="1"/>
  <c r="K8422" i="1"/>
  <c r="L8422" i="1"/>
  <c r="M8422" i="1"/>
  <c r="N8422" i="1"/>
  <c r="O8422" i="1"/>
  <c r="P8422" i="1"/>
  <c r="Q8422" i="1"/>
  <c r="R8422" i="1"/>
  <c r="S8422" i="1"/>
  <c r="T8422" i="1"/>
  <c r="U8422" i="1"/>
  <c r="V8422" i="1"/>
  <c r="I8423" i="1"/>
  <c r="J8423" i="1"/>
  <c r="K8423" i="1"/>
  <c r="L8423" i="1"/>
  <c r="M8423" i="1"/>
  <c r="N8423" i="1"/>
  <c r="O8423" i="1"/>
  <c r="P8423" i="1"/>
  <c r="Q8423" i="1"/>
  <c r="U8423" i="1" s="1"/>
  <c r="R8423" i="1"/>
  <c r="S8423" i="1"/>
  <c r="T8423" i="1"/>
  <c r="V8423" i="1"/>
  <c r="I8424" i="1"/>
  <c r="J8424" i="1"/>
  <c r="K8424" i="1"/>
  <c r="L8424" i="1"/>
  <c r="M8424" i="1"/>
  <c r="N8424" i="1"/>
  <c r="O8424" i="1"/>
  <c r="P8424" i="1"/>
  <c r="Q8424" i="1"/>
  <c r="S8424" i="1"/>
  <c r="T8424" i="1"/>
  <c r="V8424" i="1"/>
  <c r="I8425" i="1"/>
  <c r="J8425" i="1"/>
  <c r="K8425" i="1"/>
  <c r="L8425" i="1"/>
  <c r="M8425" i="1"/>
  <c r="N8425" i="1"/>
  <c r="O8425" i="1"/>
  <c r="P8425" i="1"/>
  <c r="Q8425" i="1"/>
  <c r="U8425" i="1" s="1"/>
  <c r="R8425" i="1"/>
  <c r="S8425" i="1"/>
  <c r="T8425" i="1"/>
  <c r="V8425" i="1"/>
  <c r="I8426" i="1"/>
  <c r="J8426" i="1"/>
  <c r="K8426" i="1"/>
  <c r="L8426" i="1"/>
  <c r="M8426" i="1"/>
  <c r="N8426" i="1"/>
  <c r="O8426" i="1"/>
  <c r="P8426" i="1"/>
  <c r="Q8426" i="1"/>
  <c r="U8426" i="1" s="1"/>
  <c r="R8426" i="1"/>
  <c r="S8426" i="1"/>
  <c r="T8426" i="1"/>
  <c r="V8426" i="1"/>
  <c r="I8427" i="1"/>
  <c r="J8427" i="1"/>
  <c r="K8427" i="1"/>
  <c r="L8427" i="1"/>
  <c r="M8427" i="1"/>
  <c r="N8427" i="1"/>
  <c r="O8427" i="1"/>
  <c r="P8427" i="1"/>
  <c r="Q8427" i="1"/>
  <c r="R8427" i="1" s="1"/>
  <c r="S8427" i="1"/>
  <c r="T8427" i="1"/>
  <c r="V8427" i="1"/>
  <c r="I8428" i="1"/>
  <c r="J8428" i="1"/>
  <c r="K8428" i="1"/>
  <c r="L8428" i="1"/>
  <c r="M8428" i="1"/>
  <c r="N8428" i="1"/>
  <c r="O8428" i="1"/>
  <c r="P8428" i="1"/>
  <c r="Q8428" i="1"/>
  <c r="R8428" i="1"/>
  <c r="S8428" i="1"/>
  <c r="T8428" i="1"/>
  <c r="U8428" i="1"/>
  <c r="V8428" i="1"/>
  <c r="I8429" i="1"/>
  <c r="J8429" i="1"/>
  <c r="K8429" i="1"/>
  <c r="L8429" i="1"/>
  <c r="M8429" i="1"/>
  <c r="N8429" i="1"/>
  <c r="O8429" i="1"/>
  <c r="P8429" i="1"/>
  <c r="Q8429" i="1"/>
  <c r="U8429" i="1" s="1"/>
  <c r="R8429" i="1"/>
  <c r="S8429" i="1"/>
  <c r="T8429" i="1"/>
  <c r="V8429" i="1"/>
  <c r="I8430" i="1"/>
  <c r="J8430" i="1"/>
  <c r="K8430" i="1"/>
  <c r="L8430" i="1"/>
  <c r="M8430" i="1"/>
  <c r="N8430" i="1"/>
  <c r="O8430" i="1"/>
  <c r="P8430" i="1"/>
  <c r="Q8430" i="1"/>
  <c r="U8430" i="1" s="1"/>
  <c r="S8430" i="1"/>
  <c r="T8430" i="1"/>
  <c r="V8430" i="1"/>
  <c r="I8431" i="1"/>
  <c r="J8431" i="1"/>
  <c r="K8431" i="1"/>
  <c r="L8431" i="1"/>
  <c r="M8431" i="1"/>
  <c r="N8431" i="1"/>
  <c r="O8431" i="1"/>
  <c r="P8431" i="1"/>
  <c r="Q8431" i="1"/>
  <c r="R8431" i="1" s="1"/>
  <c r="S8431" i="1"/>
  <c r="T8431" i="1"/>
  <c r="U8431" i="1"/>
  <c r="V8431" i="1"/>
  <c r="I8432" i="1"/>
  <c r="J8432" i="1"/>
  <c r="K8432" i="1"/>
  <c r="L8432" i="1"/>
  <c r="M8432" i="1"/>
  <c r="N8432" i="1"/>
  <c r="O8432" i="1"/>
  <c r="P8432" i="1"/>
  <c r="Q8432" i="1"/>
  <c r="U8432" i="1" s="1"/>
  <c r="S8432" i="1"/>
  <c r="T8432" i="1"/>
  <c r="V8432" i="1"/>
  <c r="I8433" i="1"/>
  <c r="J8433" i="1"/>
  <c r="K8433" i="1"/>
  <c r="L8433" i="1"/>
  <c r="M8433" i="1"/>
  <c r="N8433" i="1"/>
  <c r="O8433" i="1"/>
  <c r="P8433" i="1"/>
  <c r="Q8433" i="1"/>
  <c r="R8433" i="1"/>
  <c r="S8433" i="1"/>
  <c r="T8433" i="1"/>
  <c r="U8433" i="1"/>
  <c r="V8433" i="1"/>
  <c r="I8434" i="1"/>
  <c r="J8434" i="1"/>
  <c r="K8434" i="1"/>
  <c r="L8434" i="1"/>
  <c r="M8434" i="1"/>
  <c r="N8434" i="1"/>
  <c r="O8434" i="1"/>
  <c r="P8434" i="1"/>
  <c r="Q8434" i="1"/>
  <c r="R8434" i="1"/>
  <c r="S8434" i="1"/>
  <c r="T8434" i="1"/>
  <c r="U8434" i="1"/>
  <c r="V8434" i="1"/>
  <c r="I8435" i="1"/>
  <c r="J8435" i="1"/>
  <c r="K8435" i="1"/>
  <c r="L8435" i="1"/>
  <c r="M8435" i="1"/>
  <c r="N8435" i="1"/>
  <c r="O8435" i="1"/>
  <c r="P8435" i="1"/>
  <c r="Q8435" i="1"/>
  <c r="R8435" i="1"/>
  <c r="S8435" i="1"/>
  <c r="T8435" i="1"/>
  <c r="U8435" i="1"/>
  <c r="V8435" i="1"/>
  <c r="I8436" i="1"/>
  <c r="J8436" i="1"/>
  <c r="K8436" i="1"/>
  <c r="L8436" i="1"/>
  <c r="M8436" i="1"/>
  <c r="N8436" i="1"/>
  <c r="O8436" i="1"/>
  <c r="P8436" i="1"/>
  <c r="Q8436" i="1"/>
  <c r="U8436" i="1" s="1"/>
  <c r="S8436" i="1"/>
  <c r="T8436" i="1"/>
  <c r="V8436" i="1"/>
  <c r="I8437" i="1"/>
  <c r="J8437" i="1"/>
  <c r="K8437" i="1"/>
  <c r="L8437" i="1"/>
  <c r="M8437" i="1"/>
  <c r="N8437" i="1"/>
  <c r="O8437" i="1"/>
  <c r="P8437" i="1"/>
  <c r="Q8437" i="1"/>
  <c r="S8437" i="1"/>
  <c r="T8437" i="1"/>
  <c r="V8437" i="1"/>
  <c r="I8438" i="1"/>
  <c r="J8438" i="1"/>
  <c r="K8438" i="1"/>
  <c r="L8438" i="1"/>
  <c r="M8438" i="1"/>
  <c r="N8438" i="1"/>
  <c r="O8438" i="1"/>
  <c r="P8438" i="1"/>
  <c r="Q8438" i="1"/>
  <c r="U8438" i="1" s="1"/>
  <c r="R8438" i="1"/>
  <c r="S8438" i="1"/>
  <c r="T8438" i="1"/>
  <c r="V8438" i="1"/>
  <c r="I8439" i="1"/>
  <c r="J8439" i="1"/>
  <c r="K8439" i="1"/>
  <c r="L8439" i="1"/>
  <c r="M8439" i="1"/>
  <c r="N8439" i="1"/>
  <c r="O8439" i="1"/>
  <c r="P8439" i="1"/>
  <c r="Q8439" i="1"/>
  <c r="R8439" i="1" s="1"/>
  <c r="S8439" i="1"/>
  <c r="T8439" i="1"/>
  <c r="U8439" i="1"/>
  <c r="V8439" i="1"/>
  <c r="I8440" i="1"/>
  <c r="J8440" i="1"/>
  <c r="K8440" i="1"/>
  <c r="L8440" i="1"/>
  <c r="M8440" i="1"/>
  <c r="N8440" i="1"/>
  <c r="O8440" i="1"/>
  <c r="P8440" i="1"/>
  <c r="Q8440" i="1"/>
  <c r="R8440" i="1"/>
  <c r="S8440" i="1"/>
  <c r="T8440" i="1"/>
  <c r="U8440" i="1"/>
  <c r="V8440" i="1"/>
  <c r="I8441" i="1"/>
  <c r="J8441" i="1"/>
  <c r="K8441" i="1"/>
  <c r="L8441" i="1"/>
  <c r="M8441" i="1"/>
  <c r="N8441" i="1"/>
  <c r="O8441" i="1"/>
  <c r="P8441" i="1"/>
  <c r="Q8441" i="1"/>
  <c r="R8441" i="1" s="1"/>
  <c r="S8441" i="1"/>
  <c r="T8441" i="1"/>
  <c r="U8441" i="1"/>
  <c r="V8441" i="1"/>
  <c r="I8442" i="1"/>
  <c r="J8442" i="1"/>
  <c r="K8442" i="1"/>
  <c r="L8442" i="1"/>
  <c r="M8442" i="1"/>
  <c r="N8442" i="1"/>
  <c r="O8442" i="1"/>
  <c r="P8442" i="1"/>
  <c r="Q8442" i="1"/>
  <c r="U8442" i="1" s="1"/>
  <c r="R8442" i="1"/>
  <c r="S8442" i="1"/>
  <c r="T8442" i="1"/>
  <c r="V8442" i="1"/>
  <c r="I8443" i="1"/>
  <c r="J8443" i="1"/>
  <c r="K8443" i="1"/>
  <c r="L8443" i="1"/>
  <c r="M8443" i="1"/>
  <c r="N8443" i="1"/>
  <c r="O8443" i="1"/>
  <c r="P8443" i="1"/>
  <c r="Q8443" i="1"/>
  <c r="U8443" i="1" s="1"/>
  <c r="S8443" i="1"/>
  <c r="T8443" i="1"/>
  <c r="V8443" i="1"/>
  <c r="I8444" i="1"/>
  <c r="J8444" i="1"/>
  <c r="K8444" i="1"/>
  <c r="L8444" i="1"/>
  <c r="M8444" i="1"/>
  <c r="N8444" i="1"/>
  <c r="O8444" i="1"/>
  <c r="P8444" i="1"/>
  <c r="Q8444" i="1"/>
  <c r="U8444" i="1" s="1"/>
  <c r="S8444" i="1"/>
  <c r="T8444" i="1"/>
  <c r="V8444" i="1"/>
  <c r="I8445" i="1"/>
  <c r="J8445" i="1"/>
  <c r="K8445" i="1"/>
  <c r="L8445" i="1"/>
  <c r="M8445" i="1"/>
  <c r="N8445" i="1"/>
  <c r="O8445" i="1"/>
  <c r="P8445" i="1"/>
  <c r="Q8445" i="1"/>
  <c r="U8445" i="1" s="1"/>
  <c r="R8445" i="1"/>
  <c r="S8445" i="1"/>
  <c r="T8445" i="1"/>
  <c r="V8445" i="1"/>
  <c r="I8446" i="1"/>
  <c r="J8446" i="1"/>
  <c r="K8446" i="1"/>
  <c r="L8446" i="1"/>
  <c r="M8446" i="1"/>
  <c r="N8446" i="1"/>
  <c r="O8446" i="1"/>
  <c r="P8446" i="1"/>
  <c r="Q8446" i="1"/>
  <c r="R8446" i="1"/>
  <c r="S8446" i="1"/>
  <c r="T8446" i="1"/>
  <c r="U8446" i="1"/>
  <c r="V8446" i="1"/>
  <c r="I8447" i="1"/>
  <c r="J8447" i="1"/>
  <c r="K8447" i="1"/>
  <c r="L8447" i="1"/>
  <c r="M8447" i="1"/>
  <c r="N8447" i="1"/>
  <c r="O8447" i="1"/>
  <c r="P8447" i="1"/>
  <c r="Q8447" i="1"/>
  <c r="R8447" i="1"/>
  <c r="S8447" i="1"/>
  <c r="T8447" i="1"/>
  <c r="U8447" i="1"/>
  <c r="V8447" i="1"/>
  <c r="I8448" i="1"/>
  <c r="J8448" i="1"/>
  <c r="K8448" i="1"/>
  <c r="L8448" i="1"/>
  <c r="M8448" i="1"/>
  <c r="N8448" i="1"/>
  <c r="O8448" i="1"/>
  <c r="P8448" i="1"/>
  <c r="Q8448" i="1"/>
  <c r="R8448" i="1"/>
  <c r="S8448" i="1"/>
  <c r="T8448" i="1"/>
  <c r="U8448" i="1"/>
  <c r="V8448" i="1"/>
  <c r="I8449" i="1"/>
  <c r="J8449" i="1"/>
  <c r="K8449" i="1"/>
  <c r="L8449" i="1"/>
  <c r="M8449" i="1"/>
  <c r="N8449" i="1"/>
  <c r="O8449" i="1"/>
  <c r="P8449" i="1"/>
  <c r="Q8449" i="1"/>
  <c r="U8449" i="1" s="1"/>
  <c r="R8449" i="1"/>
  <c r="S8449" i="1"/>
  <c r="T8449" i="1"/>
  <c r="V8449" i="1"/>
  <c r="I8450" i="1"/>
  <c r="J8450" i="1"/>
  <c r="K8450" i="1"/>
  <c r="L8450" i="1"/>
  <c r="M8450" i="1"/>
  <c r="N8450" i="1"/>
  <c r="O8450" i="1"/>
  <c r="P8450" i="1"/>
  <c r="Q8450" i="1"/>
  <c r="S8450" i="1"/>
  <c r="T8450" i="1"/>
  <c r="V8450" i="1"/>
  <c r="I8451" i="1"/>
  <c r="J8451" i="1"/>
  <c r="K8451" i="1"/>
  <c r="L8451" i="1"/>
  <c r="M8451" i="1"/>
  <c r="N8451" i="1"/>
  <c r="O8451" i="1"/>
  <c r="P8451" i="1"/>
  <c r="Q8451" i="1"/>
  <c r="R8451" i="1" s="1"/>
  <c r="S8451" i="1"/>
  <c r="T8451" i="1"/>
  <c r="U8451" i="1"/>
  <c r="V8451" i="1"/>
  <c r="I8452" i="1"/>
  <c r="J8452" i="1"/>
  <c r="K8452" i="1"/>
  <c r="L8452" i="1"/>
  <c r="M8452" i="1"/>
  <c r="N8452" i="1"/>
  <c r="O8452" i="1"/>
  <c r="P8452" i="1"/>
  <c r="Q8452" i="1"/>
  <c r="R8452" i="1"/>
  <c r="S8452" i="1"/>
  <c r="T8452" i="1"/>
  <c r="U8452" i="1"/>
  <c r="V8452" i="1"/>
  <c r="I8453" i="1"/>
  <c r="J8453" i="1"/>
  <c r="K8453" i="1"/>
  <c r="L8453" i="1"/>
  <c r="M8453" i="1"/>
  <c r="N8453" i="1"/>
  <c r="O8453" i="1"/>
  <c r="P8453" i="1"/>
  <c r="Q8453" i="1"/>
  <c r="R8453" i="1" s="1"/>
  <c r="S8453" i="1"/>
  <c r="T8453" i="1"/>
  <c r="V8453" i="1"/>
  <c r="I8454" i="1"/>
  <c r="J8454" i="1"/>
  <c r="K8454" i="1"/>
  <c r="L8454" i="1"/>
  <c r="M8454" i="1"/>
  <c r="N8454" i="1"/>
  <c r="O8454" i="1"/>
  <c r="P8454" i="1"/>
  <c r="Q8454" i="1"/>
  <c r="R8454" i="1" s="1"/>
  <c r="S8454" i="1"/>
  <c r="T8454" i="1"/>
  <c r="V8454" i="1"/>
  <c r="I8455" i="1"/>
  <c r="J8455" i="1"/>
  <c r="K8455" i="1"/>
  <c r="L8455" i="1"/>
  <c r="M8455" i="1"/>
  <c r="N8455" i="1"/>
  <c r="O8455" i="1"/>
  <c r="P8455" i="1"/>
  <c r="Q8455" i="1"/>
  <c r="U8455" i="1" s="1"/>
  <c r="R8455" i="1"/>
  <c r="S8455" i="1"/>
  <c r="T8455" i="1"/>
  <c r="V8455" i="1"/>
  <c r="I8456" i="1"/>
  <c r="J8456" i="1"/>
  <c r="K8456" i="1"/>
  <c r="L8456" i="1"/>
  <c r="M8456" i="1"/>
  <c r="N8456" i="1"/>
  <c r="O8456" i="1"/>
  <c r="P8456" i="1"/>
  <c r="Q8456" i="1"/>
  <c r="U8456" i="1" s="1"/>
  <c r="S8456" i="1"/>
  <c r="T8456" i="1"/>
  <c r="V8456" i="1"/>
  <c r="I8457" i="1"/>
  <c r="J8457" i="1"/>
  <c r="K8457" i="1"/>
  <c r="L8457" i="1"/>
  <c r="M8457" i="1"/>
  <c r="N8457" i="1"/>
  <c r="O8457" i="1"/>
  <c r="P8457" i="1"/>
  <c r="Q8457" i="1"/>
  <c r="S8457" i="1"/>
  <c r="T8457" i="1"/>
  <c r="V8457" i="1"/>
  <c r="I8458" i="1"/>
  <c r="J8458" i="1"/>
  <c r="K8458" i="1"/>
  <c r="L8458" i="1"/>
  <c r="M8458" i="1"/>
  <c r="N8458" i="1"/>
  <c r="O8458" i="1"/>
  <c r="P8458" i="1"/>
  <c r="Q8458" i="1"/>
  <c r="R8458" i="1"/>
  <c r="S8458" i="1"/>
  <c r="T8458" i="1"/>
  <c r="U8458" i="1"/>
  <c r="V8458" i="1"/>
  <c r="I8459" i="1"/>
  <c r="J8459" i="1"/>
  <c r="K8459" i="1"/>
  <c r="L8459" i="1"/>
  <c r="M8459" i="1"/>
  <c r="N8459" i="1"/>
  <c r="O8459" i="1"/>
  <c r="P8459" i="1"/>
  <c r="Q8459" i="1"/>
  <c r="R8459" i="1"/>
  <c r="S8459" i="1"/>
  <c r="T8459" i="1"/>
  <c r="U8459" i="1"/>
  <c r="V8459" i="1"/>
  <c r="I8460" i="1"/>
  <c r="J8460" i="1"/>
  <c r="K8460" i="1"/>
  <c r="L8460" i="1"/>
  <c r="M8460" i="1"/>
  <c r="N8460" i="1"/>
  <c r="O8460" i="1"/>
  <c r="P8460" i="1"/>
  <c r="Q8460" i="1"/>
  <c r="R8460" i="1"/>
  <c r="S8460" i="1"/>
  <c r="T8460" i="1"/>
  <c r="U8460" i="1"/>
  <c r="V8460" i="1"/>
  <c r="I8461" i="1"/>
  <c r="J8461" i="1"/>
  <c r="K8461" i="1"/>
  <c r="L8461" i="1"/>
  <c r="M8461" i="1"/>
  <c r="N8461" i="1"/>
  <c r="O8461" i="1"/>
  <c r="P8461" i="1"/>
  <c r="Q8461" i="1"/>
  <c r="R8461" i="1"/>
  <c r="S8461" i="1"/>
  <c r="T8461" i="1"/>
  <c r="U8461" i="1"/>
  <c r="V8461" i="1"/>
  <c r="I8462" i="1"/>
  <c r="J8462" i="1"/>
  <c r="K8462" i="1"/>
  <c r="L8462" i="1"/>
  <c r="M8462" i="1"/>
  <c r="N8462" i="1"/>
  <c r="O8462" i="1"/>
  <c r="P8462" i="1"/>
  <c r="Q8462" i="1"/>
  <c r="U8462" i="1" s="1"/>
  <c r="R8462" i="1"/>
  <c r="S8462" i="1"/>
  <c r="T8462" i="1"/>
  <c r="V8462" i="1"/>
  <c r="I8463" i="1"/>
  <c r="J8463" i="1"/>
  <c r="K8463" i="1"/>
  <c r="L8463" i="1"/>
  <c r="M8463" i="1"/>
  <c r="N8463" i="1"/>
  <c r="O8463" i="1"/>
  <c r="P8463" i="1"/>
  <c r="Q8463" i="1"/>
  <c r="U8463" i="1" s="1"/>
  <c r="S8463" i="1"/>
  <c r="T8463" i="1"/>
  <c r="V8463" i="1"/>
  <c r="I8464" i="1"/>
  <c r="J8464" i="1"/>
  <c r="K8464" i="1"/>
  <c r="L8464" i="1"/>
  <c r="M8464" i="1"/>
  <c r="N8464" i="1"/>
  <c r="O8464" i="1"/>
  <c r="P8464" i="1"/>
  <c r="Q8464" i="1"/>
  <c r="R8464" i="1"/>
  <c r="S8464" i="1"/>
  <c r="T8464" i="1"/>
  <c r="U8464" i="1"/>
  <c r="V8464" i="1"/>
  <c r="I8465" i="1"/>
  <c r="J8465" i="1"/>
  <c r="K8465" i="1"/>
  <c r="L8465" i="1"/>
  <c r="M8465" i="1"/>
  <c r="N8465" i="1"/>
  <c r="O8465" i="1"/>
  <c r="P8465" i="1"/>
  <c r="Q8465" i="1"/>
  <c r="R8465" i="1" s="1"/>
  <c r="S8465" i="1"/>
  <c r="T8465" i="1"/>
  <c r="U8465" i="1"/>
  <c r="V8465" i="1"/>
  <c r="I8466" i="1"/>
  <c r="J8466" i="1"/>
  <c r="K8466" i="1"/>
  <c r="L8466" i="1"/>
  <c r="M8466" i="1"/>
  <c r="N8466" i="1"/>
  <c r="O8466" i="1"/>
  <c r="P8466" i="1"/>
  <c r="Q8466" i="1"/>
  <c r="S8466" i="1"/>
  <c r="T8466" i="1"/>
  <c r="V8466" i="1"/>
  <c r="I8467" i="1"/>
  <c r="J8467" i="1"/>
  <c r="K8467" i="1"/>
  <c r="L8467" i="1"/>
  <c r="M8467" i="1"/>
  <c r="N8467" i="1"/>
  <c r="O8467" i="1"/>
  <c r="P8467" i="1"/>
  <c r="Q8467" i="1"/>
  <c r="R8467" i="1" s="1"/>
  <c r="S8467" i="1"/>
  <c r="T8467" i="1"/>
  <c r="U8467" i="1"/>
  <c r="V8467" i="1"/>
  <c r="I8468" i="1"/>
  <c r="J8468" i="1"/>
  <c r="K8468" i="1"/>
  <c r="L8468" i="1"/>
  <c r="M8468" i="1"/>
  <c r="N8468" i="1"/>
  <c r="O8468" i="1"/>
  <c r="P8468" i="1"/>
  <c r="Q8468" i="1"/>
  <c r="U8468" i="1" s="1"/>
  <c r="R8468" i="1"/>
  <c r="S8468" i="1"/>
  <c r="T8468" i="1"/>
  <c r="V8468" i="1"/>
  <c r="I8469" i="1"/>
  <c r="J8469" i="1"/>
  <c r="K8469" i="1"/>
  <c r="L8469" i="1"/>
  <c r="M8469" i="1"/>
  <c r="N8469" i="1"/>
  <c r="O8469" i="1"/>
  <c r="P8469" i="1"/>
  <c r="Q8469" i="1"/>
  <c r="U8469" i="1" s="1"/>
  <c r="R8469" i="1"/>
  <c r="S8469" i="1"/>
  <c r="T8469" i="1"/>
  <c r="V8469" i="1"/>
  <c r="I8470" i="1"/>
  <c r="J8470" i="1"/>
  <c r="K8470" i="1"/>
  <c r="L8470" i="1"/>
  <c r="M8470" i="1"/>
  <c r="N8470" i="1"/>
  <c r="O8470" i="1"/>
  <c r="P8470" i="1"/>
  <c r="Q8470" i="1"/>
  <c r="R8470" i="1"/>
  <c r="S8470" i="1"/>
  <c r="T8470" i="1"/>
  <c r="U8470" i="1"/>
  <c r="V8470" i="1"/>
  <c r="I8471" i="1"/>
  <c r="J8471" i="1"/>
  <c r="K8471" i="1"/>
  <c r="L8471" i="1"/>
  <c r="M8471" i="1"/>
  <c r="N8471" i="1"/>
  <c r="O8471" i="1"/>
  <c r="P8471" i="1"/>
  <c r="Q8471" i="1"/>
  <c r="U8471" i="1" s="1"/>
  <c r="R8471" i="1"/>
  <c r="S8471" i="1"/>
  <c r="T8471" i="1"/>
  <c r="V8471" i="1"/>
  <c r="I8472" i="1"/>
  <c r="J8472" i="1"/>
  <c r="K8472" i="1"/>
  <c r="L8472" i="1"/>
  <c r="M8472" i="1"/>
  <c r="N8472" i="1"/>
  <c r="O8472" i="1"/>
  <c r="P8472" i="1"/>
  <c r="Q8472" i="1"/>
  <c r="R8472" i="1"/>
  <c r="S8472" i="1"/>
  <c r="T8472" i="1"/>
  <c r="U8472" i="1"/>
  <c r="V8472" i="1"/>
  <c r="I8473" i="1"/>
  <c r="J8473" i="1"/>
  <c r="K8473" i="1"/>
  <c r="L8473" i="1"/>
  <c r="M8473" i="1"/>
  <c r="N8473" i="1"/>
  <c r="O8473" i="1"/>
  <c r="P8473" i="1"/>
  <c r="Q8473" i="1"/>
  <c r="R8473" i="1"/>
  <c r="S8473" i="1"/>
  <c r="T8473" i="1"/>
  <c r="U8473" i="1"/>
  <c r="V8473" i="1"/>
  <c r="I8474" i="1"/>
  <c r="J8474" i="1"/>
  <c r="K8474" i="1"/>
  <c r="L8474" i="1"/>
  <c r="M8474" i="1"/>
  <c r="N8474" i="1"/>
  <c r="O8474" i="1"/>
  <c r="P8474" i="1"/>
  <c r="Q8474" i="1"/>
  <c r="R8474" i="1"/>
  <c r="S8474" i="1"/>
  <c r="T8474" i="1"/>
  <c r="U8474" i="1"/>
  <c r="V8474" i="1"/>
  <c r="I8475" i="1"/>
  <c r="J8475" i="1"/>
  <c r="K8475" i="1"/>
  <c r="L8475" i="1"/>
  <c r="M8475" i="1"/>
  <c r="N8475" i="1"/>
  <c r="O8475" i="1"/>
  <c r="P8475" i="1"/>
  <c r="Q8475" i="1"/>
  <c r="U8475" i="1" s="1"/>
  <c r="R8475" i="1"/>
  <c r="S8475" i="1"/>
  <c r="T8475" i="1"/>
  <c r="V8475" i="1"/>
  <c r="I8476" i="1"/>
  <c r="J8476" i="1"/>
  <c r="K8476" i="1"/>
  <c r="L8476" i="1"/>
  <c r="M8476" i="1"/>
  <c r="N8476" i="1"/>
  <c r="O8476" i="1"/>
  <c r="P8476" i="1"/>
  <c r="Q8476" i="1"/>
  <c r="S8476" i="1"/>
  <c r="T8476" i="1"/>
  <c r="V8476" i="1"/>
  <c r="I8477" i="1"/>
  <c r="J8477" i="1"/>
  <c r="K8477" i="1"/>
  <c r="L8477" i="1"/>
  <c r="M8477" i="1"/>
  <c r="N8477" i="1"/>
  <c r="O8477" i="1"/>
  <c r="P8477" i="1"/>
  <c r="Q8477" i="1"/>
  <c r="U8477" i="1" s="1"/>
  <c r="R8477" i="1"/>
  <c r="S8477" i="1"/>
  <c r="T8477" i="1"/>
  <c r="V8477" i="1"/>
  <c r="I8478" i="1"/>
  <c r="J8478" i="1"/>
  <c r="K8478" i="1"/>
  <c r="L8478" i="1"/>
  <c r="M8478" i="1"/>
  <c r="N8478" i="1"/>
  <c r="O8478" i="1"/>
  <c r="P8478" i="1"/>
  <c r="Q8478" i="1"/>
  <c r="R8478" i="1"/>
  <c r="S8478" i="1"/>
  <c r="T8478" i="1"/>
  <c r="U8478" i="1"/>
  <c r="V8478" i="1"/>
  <c r="I8479" i="1"/>
  <c r="J8479" i="1"/>
  <c r="K8479" i="1"/>
  <c r="L8479" i="1"/>
  <c r="M8479" i="1"/>
  <c r="N8479" i="1"/>
  <c r="O8479" i="1"/>
  <c r="P8479" i="1"/>
  <c r="Q8479" i="1"/>
  <c r="R8479" i="1"/>
  <c r="S8479" i="1"/>
  <c r="T8479" i="1"/>
  <c r="U8479" i="1"/>
  <c r="V8479" i="1"/>
  <c r="I8480" i="1"/>
  <c r="J8480" i="1"/>
  <c r="K8480" i="1"/>
  <c r="L8480" i="1"/>
  <c r="M8480" i="1"/>
  <c r="N8480" i="1"/>
  <c r="O8480" i="1"/>
  <c r="P8480" i="1"/>
  <c r="Q8480" i="1"/>
  <c r="R8480" i="1"/>
  <c r="S8480" i="1"/>
  <c r="T8480" i="1"/>
  <c r="U8480" i="1"/>
  <c r="V8480" i="1"/>
  <c r="I8481" i="1"/>
  <c r="J8481" i="1"/>
  <c r="K8481" i="1"/>
  <c r="L8481" i="1"/>
  <c r="M8481" i="1"/>
  <c r="N8481" i="1"/>
  <c r="O8481" i="1"/>
  <c r="P8481" i="1"/>
  <c r="Q8481" i="1"/>
  <c r="U8481" i="1" s="1"/>
  <c r="S8481" i="1"/>
  <c r="T8481" i="1"/>
  <c r="V8481" i="1"/>
  <c r="I8482" i="1"/>
  <c r="J8482" i="1"/>
  <c r="K8482" i="1"/>
  <c r="L8482" i="1"/>
  <c r="M8482" i="1"/>
  <c r="N8482" i="1"/>
  <c r="O8482" i="1"/>
  <c r="P8482" i="1"/>
  <c r="Q8482" i="1"/>
  <c r="S8482" i="1"/>
  <c r="T8482" i="1"/>
  <c r="V8482" i="1"/>
  <c r="I8483" i="1"/>
  <c r="J8483" i="1"/>
  <c r="K8483" i="1"/>
  <c r="L8483" i="1"/>
  <c r="M8483" i="1"/>
  <c r="N8483" i="1"/>
  <c r="O8483" i="1"/>
  <c r="P8483" i="1"/>
  <c r="Q8483" i="1"/>
  <c r="U8483" i="1" s="1"/>
  <c r="R8483" i="1"/>
  <c r="S8483" i="1"/>
  <c r="T8483" i="1"/>
  <c r="V8483" i="1"/>
  <c r="I8484" i="1"/>
  <c r="J8484" i="1"/>
  <c r="K8484" i="1"/>
  <c r="L8484" i="1"/>
  <c r="M8484" i="1"/>
  <c r="N8484" i="1"/>
  <c r="O8484" i="1"/>
  <c r="P8484" i="1"/>
  <c r="Q8484" i="1"/>
  <c r="R8484" i="1"/>
  <c r="S8484" i="1"/>
  <c r="T8484" i="1"/>
  <c r="U8484" i="1"/>
  <c r="V8484" i="1"/>
  <c r="I8485" i="1"/>
  <c r="J8485" i="1"/>
  <c r="K8485" i="1"/>
  <c r="L8485" i="1"/>
  <c r="M8485" i="1"/>
  <c r="N8485" i="1"/>
  <c r="O8485" i="1"/>
  <c r="P8485" i="1"/>
  <c r="Q8485" i="1"/>
  <c r="R8485" i="1"/>
  <c r="S8485" i="1"/>
  <c r="T8485" i="1"/>
  <c r="U8485" i="1"/>
  <c r="V8485" i="1"/>
  <c r="I8486" i="1"/>
  <c r="J8486" i="1"/>
  <c r="K8486" i="1"/>
  <c r="L8486" i="1"/>
  <c r="M8486" i="1"/>
  <c r="N8486" i="1"/>
  <c r="O8486" i="1"/>
  <c r="P8486" i="1"/>
  <c r="Q8486" i="1"/>
  <c r="R8486" i="1"/>
  <c r="S8486" i="1"/>
  <c r="T8486" i="1"/>
  <c r="U8486" i="1"/>
  <c r="V8486" i="1"/>
  <c r="I8487" i="1"/>
  <c r="J8487" i="1"/>
  <c r="K8487" i="1"/>
  <c r="L8487" i="1"/>
  <c r="M8487" i="1"/>
  <c r="N8487" i="1"/>
  <c r="O8487" i="1"/>
  <c r="P8487" i="1"/>
  <c r="Q8487" i="1"/>
  <c r="U8487" i="1" s="1"/>
  <c r="R8487" i="1"/>
  <c r="S8487" i="1"/>
  <c r="T8487" i="1"/>
  <c r="V8487" i="1"/>
  <c r="I8488" i="1"/>
  <c r="J8488" i="1"/>
  <c r="K8488" i="1"/>
  <c r="L8488" i="1"/>
  <c r="M8488" i="1"/>
  <c r="N8488" i="1"/>
  <c r="O8488" i="1"/>
  <c r="P8488" i="1"/>
  <c r="Q8488" i="1"/>
  <c r="S8488" i="1"/>
  <c r="T8488" i="1"/>
  <c r="V8488" i="1"/>
  <c r="I8489" i="1"/>
  <c r="J8489" i="1"/>
  <c r="K8489" i="1"/>
  <c r="L8489" i="1"/>
  <c r="M8489" i="1"/>
  <c r="N8489" i="1"/>
  <c r="O8489" i="1"/>
  <c r="P8489" i="1"/>
  <c r="Q8489" i="1"/>
  <c r="U8489" i="1" s="1"/>
  <c r="R8489" i="1"/>
  <c r="S8489" i="1"/>
  <c r="T8489" i="1"/>
  <c r="V8489" i="1"/>
  <c r="I8490" i="1"/>
  <c r="J8490" i="1"/>
  <c r="K8490" i="1"/>
  <c r="L8490" i="1"/>
  <c r="M8490" i="1"/>
  <c r="N8490" i="1"/>
  <c r="O8490" i="1"/>
  <c r="P8490" i="1"/>
  <c r="Q8490" i="1"/>
  <c r="R8490" i="1"/>
  <c r="S8490" i="1"/>
  <c r="T8490" i="1"/>
  <c r="U8490" i="1"/>
  <c r="V8490" i="1"/>
  <c r="I8491" i="1"/>
  <c r="J8491" i="1"/>
  <c r="K8491" i="1"/>
  <c r="L8491" i="1"/>
  <c r="M8491" i="1"/>
  <c r="N8491" i="1"/>
  <c r="O8491" i="1"/>
  <c r="P8491" i="1"/>
  <c r="Q8491" i="1"/>
  <c r="R8491" i="1"/>
  <c r="S8491" i="1"/>
  <c r="T8491" i="1"/>
  <c r="U8491" i="1"/>
  <c r="V8491" i="1"/>
  <c r="I8492" i="1"/>
  <c r="J8492" i="1"/>
  <c r="K8492" i="1"/>
  <c r="L8492" i="1"/>
  <c r="M8492" i="1"/>
  <c r="N8492" i="1"/>
  <c r="O8492" i="1"/>
  <c r="P8492" i="1"/>
  <c r="Q8492" i="1"/>
  <c r="R8492" i="1"/>
  <c r="S8492" i="1"/>
  <c r="T8492" i="1"/>
  <c r="U8492" i="1"/>
  <c r="V8492" i="1"/>
  <c r="I8493" i="1"/>
  <c r="J8493" i="1"/>
  <c r="K8493" i="1"/>
  <c r="L8493" i="1"/>
  <c r="M8493" i="1"/>
  <c r="N8493" i="1"/>
  <c r="O8493" i="1"/>
  <c r="P8493" i="1"/>
  <c r="Q8493" i="1"/>
  <c r="U8493" i="1" s="1"/>
  <c r="R8493" i="1"/>
  <c r="S8493" i="1"/>
  <c r="T8493" i="1"/>
  <c r="V8493" i="1"/>
  <c r="I8494" i="1"/>
  <c r="J8494" i="1"/>
  <c r="K8494" i="1"/>
  <c r="L8494" i="1"/>
  <c r="M8494" i="1"/>
  <c r="N8494" i="1"/>
  <c r="O8494" i="1"/>
  <c r="P8494" i="1"/>
  <c r="Q8494" i="1"/>
  <c r="S8494" i="1"/>
  <c r="T8494" i="1"/>
  <c r="V8494" i="1"/>
  <c r="I8495" i="1"/>
  <c r="J8495" i="1"/>
  <c r="K8495" i="1"/>
  <c r="L8495" i="1"/>
  <c r="M8495" i="1"/>
  <c r="N8495" i="1"/>
  <c r="O8495" i="1"/>
  <c r="P8495" i="1"/>
  <c r="Q8495" i="1"/>
  <c r="U8495" i="1" s="1"/>
  <c r="R8495" i="1"/>
  <c r="S8495" i="1"/>
  <c r="T8495" i="1"/>
  <c r="V8495" i="1"/>
  <c r="I8496" i="1"/>
  <c r="J8496" i="1"/>
  <c r="K8496" i="1"/>
  <c r="L8496" i="1"/>
  <c r="M8496" i="1"/>
  <c r="N8496" i="1"/>
  <c r="O8496" i="1"/>
  <c r="P8496" i="1"/>
  <c r="Q8496" i="1"/>
  <c r="R8496" i="1"/>
  <c r="S8496" i="1"/>
  <c r="T8496" i="1"/>
  <c r="U8496" i="1"/>
  <c r="V8496" i="1"/>
  <c r="I8497" i="1"/>
  <c r="J8497" i="1"/>
  <c r="K8497" i="1"/>
  <c r="L8497" i="1"/>
  <c r="M8497" i="1"/>
  <c r="N8497" i="1"/>
  <c r="O8497" i="1"/>
  <c r="P8497" i="1"/>
  <c r="Q8497" i="1"/>
  <c r="R8497" i="1"/>
  <c r="S8497" i="1"/>
  <c r="T8497" i="1"/>
  <c r="U8497" i="1"/>
  <c r="V8497" i="1"/>
  <c r="I8498" i="1"/>
  <c r="J8498" i="1"/>
  <c r="K8498" i="1"/>
  <c r="L8498" i="1"/>
  <c r="M8498" i="1"/>
  <c r="N8498" i="1"/>
  <c r="O8498" i="1"/>
  <c r="P8498" i="1"/>
  <c r="Q8498" i="1"/>
  <c r="R8498" i="1"/>
  <c r="S8498" i="1"/>
  <c r="T8498" i="1"/>
  <c r="U8498" i="1"/>
  <c r="V8498" i="1"/>
  <c r="I8499" i="1"/>
  <c r="J8499" i="1"/>
  <c r="K8499" i="1"/>
  <c r="L8499" i="1"/>
  <c r="M8499" i="1"/>
  <c r="N8499" i="1"/>
  <c r="O8499" i="1"/>
  <c r="P8499" i="1"/>
  <c r="Q8499" i="1"/>
  <c r="U8499" i="1" s="1"/>
  <c r="R8499" i="1"/>
  <c r="S8499" i="1"/>
  <c r="T8499" i="1"/>
  <c r="V8499" i="1"/>
  <c r="I8500" i="1"/>
  <c r="J8500" i="1"/>
  <c r="K8500" i="1"/>
  <c r="L8500" i="1"/>
  <c r="M8500" i="1"/>
  <c r="N8500" i="1"/>
  <c r="O8500" i="1"/>
  <c r="P8500" i="1"/>
  <c r="Q8500" i="1"/>
  <c r="S8500" i="1"/>
  <c r="T8500" i="1"/>
  <c r="V8500" i="1"/>
  <c r="I8501" i="1"/>
  <c r="J8501" i="1"/>
  <c r="K8501" i="1"/>
  <c r="L8501" i="1"/>
  <c r="M8501" i="1"/>
  <c r="N8501" i="1"/>
  <c r="O8501" i="1"/>
  <c r="P8501" i="1"/>
  <c r="Q8501" i="1"/>
  <c r="U8501" i="1" s="1"/>
  <c r="R8501" i="1"/>
  <c r="S8501" i="1"/>
  <c r="T8501" i="1"/>
  <c r="V8501" i="1"/>
  <c r="I8502" i="1"/>
  <c r="J8502" i="1"/>
  <c r="K8502" i="1"/>
  <c r="L8502" i="1"/>
  <c r="M8502" i="1"/>
  <c r="N8502" i="1"/>
  <c r="O8502" i="1"/>
  <c r="P8502" i="1"/>
  <c r="Q8502" i="1"/>
  <c r="R8502" i="1"/>
  <c r="S8502" i="1"/>
  <c r="T8502" i="1"/>
  <c r="U8502" i="1"/>
  <c r="V8502" i="1"/>
  <c r="I8503" i="1"/>
  <c r="J8503" i="1"/>
  <c r="K8503" i="1"/>
  <c r="L8503" i="1"/>
  <c r="M8503" i="1"/>
  <c r="N8503" i="1"/>
  <c r="O8503" i="1"/>
  <c r="P8503" i="1"/>
  <c r="Q8503" i="1"/>
  <c r="R8503" i="1"/>
  <c r="S8503" i="1"/>
  <c r="T8503" i="1"/>
  <c r="U8503" i="1"/>
  <c r="V8503" i="1"/>
  <c r="I8504" i="1"/>
  <c r="J8504" i="1"/>
  <c r="K8504" i="1"/>
  <c r="L8504" i="1"/>
  <c r="M8504" i="1"/>
  <c r="N8504" i="1"/>
  <c r="O8504" i="1"/>
  <c r="P8504" i="1"/>
  <c r="Q8504" i="1"/>
  <c r="R8504" i="1"/>
  <c r="S8504" i="1"/>
  <c r="T8504" i="1"/>
  <c r="U8504" i="1"/>
  <c r="V8504" i="1"/>
  <c r="I8505" i="1"/>
  <c r="J8505" i="1"/>
  <c r="K8505" i="1"/>
  <c r="L8505" i="1"/>
  <c r="M8505" i="1"/>
  <c r="N8505" i="1"/>
  <c r="O8505" i="1"/>
  <c r="P8505" i="1"/>
  <c r="Q8505" i="1"/>
  <c r="U8505" i="1" s="1"/>
  <c r="R8505" i="1"/>
  <c r="S8505" i="1"/>
  <c r="T8505" i="1"/>
  <c r="V8505" i="1"/>
  <c r="I8506" i="1"/>
  <c r="J8506" i="1"/>
  <c r="K8506" i="1"/>
  <c r="L8506" i="1"/>
  <c r="M8506" i="1"/>
  <c r="N8506" i="1"/>
  <c r="O8506" i="1"/>
  <c r="P8506" i="1"/>
  <c r="Q8506" i="1"/>
  <c r="S8506" i="1"/>
  <c r="T8506" i="1"/>
  <c r="V8506" i="1"/>
  <c r="I8507" i="1"/>
  <c r="J8507" i="1"/>
  <c r="K8507" i="1"/>
  <c r="L8507" i="1"/>
  <c r="M8507" i="1"/>
  <c r="N8507" i="1"/>
  <c r="O8507" i="1"/>
  <c r="P8507" i="1"/>
  <c r="Q8507" i="1"/>
  <c r="U8507" i="1" s="1"/>
  <c r="R8507" i="1"/>
  <c r="S8507" i="1"/>
  <c r="T8507" i="1"/>
  <c r="V8507" i="1"/>
  <c r="I8508" i="1"/>
  <c r="J8508" i="1"/>
  <c r="K8508" i="1"/>
  <c r="L8508" i="1"/>
  <c r="M8508" i="1"/>
  <c r="N8508" i="1"/>
  <c r="O8508" i="1"/>
  <c r="P8508" i="1"/>
  <c r="Q8508" i="1"/>
  <c r="R8508" i="1"/>
  <c r="S8508" i="1"/>
  <c r="T8508" i="1"/>
  <c r="U8508" i="1"/>
  <c r="V8508" i="1"/>
  <c r="I8509" i="1"/>
  <c r="J8509" i="1"/>
  <c r="K8509" i="1"/>
  <c r="L8509" i="1"/>
  <c r="M8509" i="1"/>
  <c r="N8509" i="1"/>
  <c r="O8509" i="1"/>
  <c r="P8509" i="1"/>
  <c r="Q8509" i="1"/>
  <c r="R8509" i="1"/>
  <c r="S8509" i="1"/>
  <c r="T8509" i="1"/>
  <c r="U8509" i="1"/>
  <c r="V8509" i="1"/>
  <c r="I8510" i="1"/>
  <c r="J8510" i="1"/>
  <c r="K8510" i="1"/>
  <c r="L8510" i="1"/>
  <c r="M8510" i="1"/>
  <c r="N8510" i="1"/>
  <c r="O8510" i="1"/>
  <c r="P8510" i="1"/>
  <c r="Q8510" i="1"/>
  <c r="R8510" i="1"/>
  <c r="S8510" i="1"/>
  <c r="T8510" i="1"/>
  <c r="U8510" i="1"/>
  <c r="V8510" i="1"/>
  <c r="I8511" i="1"/>
  <c r="J8511" i="1"/>
  <c r="K8511" i="1"/>
  <c r="L8511" i="1"/>
  <c r="M8511" i="1"/>
  <c r="N8511" i="1"/>
  <c r="O8511" i="1"/>
  <c r="P8511" i="1"/>
  <c r="Q8511" i="1"/>
  <c r="U8511" i="1" s="1"/>
  <c r="R8511" i="1"/>
  <c r="S8511" i="1"/>
  <c r="T8511" i="1"/>
  <c r="V8511" i="1"/>
  <c r="I8512" i="1"/>
  <c r="J8512" i="1"/>
  <c r="K8512" i="1"/>
  <c r="L8512" i="1"/>
  <c r="M8512" i="1"/>
  <c r="N8512" i="1"/>
  <c r="O8512" i="1"/>
  <c r="P8512" i="1"/>
  <c r="Q8512" i="1"/>
  <c r="U8512" i="1" s="1"/>
  <c r="S8512" i="1"/>
  <c r="T8512" i="1"/>
  <c r="V8512" i="1"/>
  <c r="I8513" i="1"/>
  <c r="J8513" i="1"/>
  <c r="K8513" i="1"/>
  <c r="L8513" i="1"/>
  <c r="M8513" i="1"/>
  <c r="N8513" i="1"/>
  <c r="O8513" i="1"/>
  <c r="P8513" i="1"/>
  <c r="Q8513" i="1"/>
  <c r="U8513" i="1" s="1"/>
  <c r="R8513" i="1"/>
  <c r="S8513" i="1"/>
  <c r="T8513" i="1"/>
  <c r="V8513" i="1"/>
  <c r="I8514" i="1"/>
  <c r="J8514" i="1"/>
  <c r="K8514" i="1"/>
  <c r="L8514" i="1"/>
  <c r="M8514" i="1"/>
  <c r="N8514" i="1"/>
  <c r="O8514" i="1"/>
  <c r="P8514" i="1"/>
  <c r="Q8514" i="1"/>
  <c r="R8514" i="1"/>
  <c r="S8514" i="1"/>
  <c r="T8514" i="1"/>
  <c r="U8514" i="1"/>
  <c r="V8514" i="1"/>
  <c r="I8515" i="1"/>
  <c r="J8515" i="1"/>
  <c r="K8515" i="1"/>
  <c r="L8515" i="1"/>
  <c r="M8515" i="1"/>
  <c r="N8515" i="1"/>
  <c r="O8515" i="1"/>
  <c r="P8515" i="1"/>
  <c r="Q8515" i="1"/>
  <c r="R8515" i="1"/>
  <c r="S8515" i="1"/>
  <c r="T8515" i="1"/>
  <c r="U8515" i="1"/>
  <c r="V8515" i="1"/>
  <c r="I8516" i="1"/>
  <c r="J8516" i="1"/>
  <c r="K8516" i="1"/>
  <c r="L8516" i="1"/>
  <c r="M8516" i="1"/>
  <c r="N8516" i="1"/>
  <c r="O8516" i="1"/>
  <c r="P8516" i="1"/>
  <c r="Q8516" i="1"/>
  <c r="R8516" i="1"/>
  <c r="S8516" i="1"/>
  <c r="T8516" i="1"/>
  <c r="U8516" i="1"/>
  <c r="V8516" i="1"/>
  <c r="I8517" i="1"/>
  <c r="J8517" i="1"/>
  <c r="K8517" i="1"/>
  <c r="L8517" i="1"/>
  <c r="M8517" i="1"/>
  <c r="N8517" i="1"/>
  <c r="O8517" i="1"/>
  <c r="P8517" i="1"/>
  <c r="Q8517" i="1"/>
  <c r="U8517" i="1" s="1"/>
  <c r="S8517" i="1"/>
  <c r="T8517" i="1"/>
  <c r="V8517" i="1"/>
  <c r="I8518" i="1"/>
  <c r="J8518" i="1"/>
  <c r="K8518" i="1"/>
  <c r="L8518" i="1"/>
  <c r="M8518" i="1"/>
  <c r="N8518" i="1"/>
  <c r="O8518" i="1"/>
  <c r="P8518" i="1"/>
  <c r="Q8518" i="1"/>
  <c r="U8518" i="1" s="1"/>
  <c r="S8518" i="1"/>
  <c r="T8518" i="1"/>
  <c r="V8518" i="1"/>
  <c r="I8519" i="1"/>
  <c r="J8519" i="1"/>
  <c r="K8519" i="1"/>
  <c r="L8519" i="1"/>
  <c r="M8519" i="1"/>
  <c r="N8519" i="1"/>
  <c r="O8519" i="1"/>
  <c r="P8519" i="1"/>
  <c r="Q8519" i="1"/>
  <c r="U8519" i="1" s="1"/>
  <c r="R8519" i="1"/>
  <c r="S8519" i="1"/>
  <c r="T8519" i="1"/>
  <c r="V8519" i="1"/>
  <c r="I8520" i="1"/>
  <c r="J8520" i="1"/>
  <c r="K8520" i="1"/>
  <c r="L8520" i="1"/>
  <c r="M8520" i="1"/>
  <c r="N8520" i="1"/>
  <c r="O8520" i="1"/>
  <c r="P8520" i="1"/>
  <c r="Q8520" i="1"/>
  <c r="R8520" i="1"/>
  <c r="S8520" i="1"/>
  <c r="T8520" i="1"/>
  <c r="U8520" i="1"/>
  <c r="V8520" i="1"/>
  <c r="I8521" i="1"/>
  <c r="J8521" i="1"/>
  <c r="K8521" i="1"/>
  <c r="L8521" i="1"/>
  <c r="M8521" i="1"/>
  <c r="N8521" i="1"/>
  <c r="O8521" i="1"/>
  <c r="P8521" i="1"/>
  <c r="Q8521" i="1"/>
  <c r="R8521" i="1"/>
  <c r="S8521" i="1"/>
  <c r="T8521" i="1"/>
  <c r="U8521" i="1"/>
  <c r="V8521" i="1"/>
  <c r="I8522" i="1"/>
  <c r="J8522" i="1"/>
  <c r="K8522" i="1"/>
  <c r="L8522" i="1"/>
  <c r="M8522" i="1"/>
  <c r="N8522" i="1"/>
  <c r="O8522" i="1"/>
  <c r="P8522" i="1"/>
  <c r="Q8522" i="1"/>
  <c r="R8522" i="1"/>
  <c r="S8522" i="1"/>
  <c r="T8522" i="1"/>
  <c r="U8522" i="1"/>
  <c r="V8522" i="1"/>
  <c r="I8523" i="1"/>
  <c r="J8523" i="1"/>
  <c r="K8523" i="1"/>
  <c r="L8523" i="1"/>
  <c r="M8523" i="1"/>
  <c r="N8523" i="1"/>
  <c r="O8523" i="1"/>
  <c r="P8523" i="1"/>
  <c r="Q8523" i="1"/>
  <c r="U8523" i="1" s="1"/>
  <c r="R8523" i="1"/>
  <c r="S8523" i="1"/>
  <c r="T8523" i="1"/>
  <c r="V8523" i="1"/>
  <c r="I8524" i="1"/>
  <c r="J8524" i="1"/>
  <c r="K8524" i="1"/>
  <c r="L8524" i="1"/>
  <c r="M8524" i="1"/>
  <c r="N8524" i="1"/>
  <c r="O8524" i="1"/>
  <c r="P8524" i="1"/>
  <c r="Q8524" i="1"/>
  <c r="U8524" i="1" s="1"/>
  <c r="R8524" i="1"/>
  <c r="S8524" i="1"/>
  <c r="T8524" i="1"/>
  <c r="V8524" i="1"/>
  <c r="I8525" i="1"/>
  <c r="J8525" i="1"/>
  <c r="K8525" i="1"/>
  <c r="L8525" i="1"/>
  <c r="M8525" i="1"/>
  <c r="N8525" i="1"/>
  <c r="O8525" i="1"/>
  <c r="P8525" i="1"/>
  <c r="Q8525" i="1"/>
  <c r="U8525" i="1" s="1"/>
  <c r="R8525" i="1"/>
  <c r="S8525" i="1"/>
  <c r="T8525" i="1"/>
  <c r="V8525" i="1"/>
  <c r="I8526" i="1"/>
  <c r="J8526" i="1"/>
  <c r="K8526" i="1"/>
  <c r="L8526" i="1"/>
  <c r="M8526" i="1"/>
  <c r="N8526" i="1"/>
  <c r="O8526" i="1"/>
  <c r="P8526" i="1"/>
  <c r="Q8526" i="1"/>
  <c r="R8526" i="1"/>
  <c r="S8526" i="1"/>
  <c r="T8526" i="1"/>
  <c r="U8526" i="1"/>
  <c r="V8526" i="1"/>
  <c r="I8527" i="1"/>
  <c r="J8527" i="1"/>
  <c r="K8527" i="1"/>
  <c r="L8527" i="1"/>
  <c r="M8527" i="1"/>
  <c r="N8527" i="1"/>
  <c r="O8527" i="1"/>
  <c r="P8527" i="1"/>
  <c r="Q8527" i="1"/>
  <c r="R8527" i="1"/>
  <c r="S8527" i="1"/>
  <c r="T8527" i="1"/>
  <c r="U8527" i="1"/>
  <c r="V8527" i="1"/>
  <c r="I8528" i="1"/>
  <c r="J8528" i="1"/>
  <c r="K8528" i="1"/>
  <c r="L8528" i="1"/>
  <c r="M8528" i="1"/>
  <c r="N8528" i="1"/>
  <c r="O8528" i="1"/>
  <c r="P8528" i="1"/>
  <c r="Q8528" i="1"/>
  <c r="R8528" i="1"/>
  <c r="S8528" i="1"/>
  <c r="T8528" i="1"/>
  <c r="U8528" i="1"/>
  <c r="V8528" i="1"/>
  <c r="I8529" i="1"/>
  <c r="J8529" i="1"/>
  <c r="K8529" i="1"/>
  <c r="L8529" i="1"/>
  <c r="M8529" i="1"/>
  <c r="N8529" i="1"/>
  <c r="O8529" i="1"/>
  <c r="P8529" i="1"/>
  <c r="Q8529" i="1"/>
  <c r="U8529" i="1" s="1"/>
  <c r="S8529" i="1"/>
  <c r="T8529" i="1"/>
  <c r="V8529" i="1"/>
  <c r="I8530" i="1"/>
  <c r="J8530" i="1"/>
  <c r="K8530" i="1"/>
  <c r="L8530" i="1"/>
  <c r="M8530" i="1"/>
  <c r="N8530" i="1"/>
  <c r="O8530" i="1"/>
  <c r="P8530" i="1"/>
  <c r="Q8530" i="1"/>
  <c r="U8530" i="1" s="1"/>
  <c r="R8530" i="1"/>
  <c r="S8530" i="1"/>
  <c r="T8530" i="1"/>
  <c r="V8530" i="1"/>
  <c r="I8531" i="1"/>
  <c r="J8531" i="1"/>
  <c r="K8531" i="1"/>
  <c r="L8531" i="1"/>
  <c r="M8531" i="1"/>
  <c r="N8531" i="1"/>
  <c r="O8531" i="1"/>
  <c r="P8531" i="1"/>
  <c r="Q8531" i="1"/>
  <c r="U8531" i="1" s="1"/>
  <c r="R8531" i="1"/>
  <c r="S8531" i="1"/>
  <c r="T8531" i="1"/>
  <c r="V8531" i="1"/>
  <c r="I8532" i="1"/>
  <c r="J8532" i="1"/>
  <c r="K8532" i="1"/>
  <c r="L8532" i="1"/>
  <c r="M8532" i="1"/>
  <c r="N8532" i="1"/>
  <c r="O8532" i="1"/>
  <c r="P8532" i="1"/>
  <c r="Q8532" i="1"/>
  <c r="R8532" i="1"/>
  <c r="S8532" i="1"/>
  <c r="T8532" i="1"/>
  <c r="U8532" i="1"/>
  <c r="V8532" i="1"/>
  <c r="I8533" i="1"/>
  <c r="J8533" i="1"/>
  <c r="K8533" i="1"/>
  <c r="L8533" i="1"/>
  <c r="M8533" i="1"/>
  <c r="N8533" i="1"/>
  <c r="O8533" i="1"/>
  <c r="P8533" i="1"/>
  <c r="Q8533" i="1"/>
  <c r="R8533" i="1"/>
  <c r="S8533" i="1"/>
  <c r="T8533" i="1"/>
  <c r="U8533" i="1"/>
  <c r="V8533" i="1"/>
  <c r="I8534" i="1"/>
  <c r="J8534" i="1"/>
  <c r="K8534" i="1"/>
  <c r="L8534" i="1"/>
  <c r="M8534" i="1"/>
  <c r="N8534" i="1"/>
  <c r="O8534" i="1"/>
  <c r="P8534" i="1"/>
  <c r="Q8534" i="1"/>
  <c r="R8534" i="1"/>
  <c r="S8534" i="1"/>
  <c r="T8534" i="1"/>
  <c r="U8534" i="1"/>
  <c r="V8534" i="1"/>
  <c r="I8535" i="1"/>
  <c r="J8535" i="1"/>
  <c r="K8535" i="1"/>
  <c r="L8535" i="1"/>
  <c r="M8535" i="1"/>
  <c r="N8535" i="1"/>
  <c r="O8535" i="1"/>
  <c r="P8535" i="1"/>
  <c r="Q8535" i="1"/>
  <c r="U8535" i="1" s="1"/>
  <c r="R8535" i="1"/>
  <c r="S8535" i="1"/>
  <c r="T8535" i="1"/>
  <c r="V8535" i="1"/>
  <c r="I8536" i="1"/>
  <c r="J8536" i="1"/>
  <c r="K8536" i="1"/>
  <c r="L8536" i="1"/>
  <c r="M8536" i="1"/>
  <c r="N8536" i="1"/>
  <c r="O8536" i="1"/>
  <c r="P8536" i="1"/>
  <c r="Q8536" i="1"/>
  <c r="U8536" i="1" s="1"/>
  <c r="S8536" i="1"/>
  <c r="T8536" i="1"/>
  <c r="V8536" i="1"/>
  <c r="I8537" i="1"/>
  <c r="J8537" i="1"/>
  <c r="K8537" i="1"/>
  <c r="L8537" i="1"/>
  <c r="M8537" i="1"/>
  <c r="N8537" i="1"/>
  <c r="O8537" i="1"/>
  <c r="P8537" i="1"/>
  <c r="Q8537" i="1"/>
  <c r="U8537" i="1" s="1"/>
  <c r="R8537" i="1"/>
  <c r="S8537" i="1"/>
  <c r="T8537" i="1"/>
  <c r="V8537" i="1"/>
  <c r="I8538" i="1"/>
  <c r="J8538" i="1"/>
  <c r="K8538" i="1"/>
  <c r="L8538" i="1"/>
  <c r="M8538" i="1"/>
  <c r="N8538" i="1"/>
  <c r="O8538" i="1"/>
  <c r="P8538" i="1"/>
  <c r="Q8538" i="1"/>
  <c r="R8538" i="1"/>
  <c r="S8538" i="1"/>
  <c r="T8538" i="1"/>
  <c r="U8538" i="1"/>
  <c r="V8538" i="1"/>
  <c r="I8539" i="1"/>
  <c r="J8539" i="1"/>
  <c r="K8539" i="1"/>
  <c r="L8539" i="1"/>
  <c r="M8539" i="1"/>
  <c r="N8539" i="1"/>
  <c r="O8539" i="1"/>
  <c r="P8539" i="1"/>
  <c r="Q8539" i="1"/>
  <c r="R8539" i="1"/>
  <c r="S8539" i="1"/>
  <c r="T8539" i="1"/>
  <c r="U8539" i="1"/>
  <c r="V8539" i="1"/>
  <c r="I8540" i="1"/>
  <c r="J8540" i="1"/>
  <c r="K8540" i="1"/>
  <c r="L8540" i="1"/>
  <c r="M8540" i="1"/>
  <c r="N8540" i="1"/>
  <c r="O8540" i="1"/>
  <c r="P8540" i="1"/>
  <c r="Q8540" i="1"/>
  <c r="R8540" i="1"/>
  <c r="S8540" i="1"/>
  <c r="T8540" i="1"/>
  <c r="U8540" i="1"/>
  <c r="V8540" i="1"/>
  <c r="I8541" i="1"/>
  <c r="J8541" i="1"/>
  <c r="K8541" i="1"/>
  <c r="L8541" i="1"/>
  <c r="M8541" i="1"/>
  <c r="N8541" i="1"/>
  <c r="O8541" i="1"/>
  <c r="P8541" i="1"/>
  <c r="Q8541" i="1"/>
  <c r="U8541" i="1" s="1"/>
  <c r="S8541" i="1"/>
  <c r="T8541" i="1"/>
  <c r="V8541" i="1"/>
  <c r="I8542" i="1"/>
  <c r="J8542" i="1"/>
  <c r="K8542" i="1"/>
  <c r="L8542" i="1"/>
  <c r="M8542" i="1"/>
  <c r="N8542" i="1"/>
  <c r="O8542" i="1"/>
  <c r="P8542" i="1"/>
  <c r="Q8542" i="1"/>
  <c r="U8542" i="1" s="1"/>
  <c r="S8542" i="1"/>
  <c r="T8542" i="1"/>
  <c r="V8542" i="1"/>
  <c r="I8543" i="1"/>
  <c r="J8543" i="1"/>
  <c r="K8543" i="1"/>
  <c r="L8543" i="1"/>
  <c r="M8543" i="1"/>
  <c r="N8543" i="1"/>
  <c r="O8543" i="1"/>
  <c r="P8543" i="1"/>
  <c r="Q8543" i="1"/>
  <c r="U8543" i="1" s="1"/>
  <c r="R8543" i="1"/>
  <c r="S8543" i="1"/>
  <c r="T8543" i="1"/>
  <c r="V8543" i="1"/>
  <c r="I8544" i="1"/>
  <c r="J8544" i="1"/>
  <c r="K8544" i="1"/>
  <c r="L8544" i="1"/>
  <c r="M8544" i="1"/>
  <c r="N8544" i="1"/>
  <c r="O8544" i="1"/>
  <c r="P8544" i="1"/>
  <c r="Q8544" i="1"/>
  <c r="R8544" i="1"/>
  <c r="S8544" i="1"/>
  <c r="T8544" i="1"/>
  <c r="U8544" i="1"/>
  <c r="V8544" i="1"/>
  <c r="I8545" i="1"/>
  <c r="J8545" i="1"/>
  <c r="K8545" i="1"/>
  <c r="L8545" i="1"/>
  <c r="M8545" i="1"/>
  <c r="N8545" i="1"/>
  <c r="O8545" i="1"/>
  <c r="P8545" i="1"/>
  <c r="Q8545" i="1"/>
  <c r="R8545" i="1"/>
  <c r="S8545" i="1"/>
  <c r="T8545" i="1"/>
  <c r="U8545" i="1"/>
  <c r="V8545" i="1"/>
  <c r="I8546" i="1"/>
  <c r="J8546" i="1"/>
  <c r="K8546" i="1"/>
  <c r="L8546" i="1"/>
  <c r="M8546" i="1"/>
  <c r="N8546" i="1"/>
  <c r="O8546" i="1"/>
  <c r="P8546" i="1"/>
  <c r="Q8546" i="1"/>
  <c r="R8546" i="1"/>
  <c r="S8546" i="1"/>
  <c r="T8546" i="1"/>
  <c r="U8546" i="1"/>
  <c r="V8546" i="1"/>
  <c r="I8547" i="1"/>
  <c r="J8547" i="1"/>
  <c r="K8547" i="1"/>
  <c r="L8547" i="1"/>
  <c r="M8547" i="1"/>
  <c r="N8547" i="1"/>
  <c r="O8547" i="1"/>
  <c r="P8547" i="1"/>
  <c r="Q8547" i="1"/>
  <c r="U8547" i="1" s="1"/>
  <c r="R8547" i="1"/>
  <c r="S8547" i="1"/>
  <c r="T8547" i="1"/>
  <c r="V8547" i="1"/>
  <c r="I8548" i="1"/>
  <c r="J8548" i="1"/>
  <c r="K8548" i="1"/>
  <c r="L8548" i="1"/>
  <c r="M8548" i="1"/>
  <c r="N8548" i="1"/>
  <c r="O8548" i="1"/>
  <c r="P8548" i="1"/>
  <c r="Q8548" i="1"/>
  <c r="U8548" i="1" s="1"/>
  <c r="R8548" i="1"/>
  <c r="S8548" i="1"/>
  <c r="T8548" i="1"/>
  <c r="V8548" i="1"/>
  <c r="I8549" i="1"/>
  <c r="J8549" i="1"/>
  <c r="K8549" i="1"/>
  <c r="L8549" i="1"/>
  <c r="M8549" i="1"/>
  <c r="N8549" i="1"/>
  <c r="O8549" i="1"/>
  <c r="P8549" i="1"/>
  <c r="Q8549" i="1"/>
  <c r="U8549" i="1" s="1"/>
  <c r="R8549" i="1"/>
  <c r="S8549" i="1"/>
  <c r="T8549" i="1"/>
  <c r="V8549" i="1"/>
  <c r="I8550" i="1"/>
  <c r="J8550" i="1"/>
  <c r="K8550" i="1"/>
  <c r="L8550" i="1"/>
  <c r="M8550" i="1"/>
  <c r="N8550" i="1"/>
  <c r="O8550" i="1"/>
  <c r="P8550" i="1"/>
  <c r="Q8550" i="1"/>
  <c r="R8550" i="1"/>
  <c r="S8550" i="1"/>
  <c r="T8550" i="1"/>
  <c r="U8550" i="1"/>
  <c r="V8550" i="1"/>
  <c r="I8551" i="1"/>
  <c r="J8551" i="1"/>
  <c r="K8551" i="1"/>
  <c r="L8551" i="1"/>
  <c r="M8551" i="1"/>
  <c r="N8551" i="1"/>
  <c r="O8551" i="1"/>
  <c r="P8551" i="1"/>
  <c r="Q8551" i="1"/>
  <c r="R8551" i="1"/>
  <c r="S8551" i="1"/>
  <c r="T8551" i="1"/>
  <c r="U8551" i="1"/>
  <c r="V8551" i="1"/>
  <c r="I8552" i="1"/>
  <c r="J8552" i="1"/>
  <c r="K8552" i="1"/>
  <c r="L8552" i="1"/>
  <c r="M8552" i="1"/>
  <c r="N8552" i="1"/>
  <c r="O8552" i="1"/>
  <c r="P8552" i="1"/>
  <c r="Q8552" i="1"/>
  <c r="R8552" i="1"/>
  <c r="S8552" i="1"/>
  <c r="T8552" i="1"/>
  <c r="U8552" i="1"/>
  <c r="V8552" i="1"/>
  <c r="I8553" i="1"/>
  <c r="J8553" i="1"/>
  <c r="K8553" i="1"/>
  <c r="L8553" i="1"/>
  <c r="M8553" i="1"/>
  <c r="N8553" i="1"/>
  <c r="O8553" i="1"/>
  <c r="P8553" i="1"/>
  <c r="Q8553" i="1"/>
  <c r="U8553" i="1" s="1"/>
  <c r="S8553" i="1"/>
  <c r="T8553" i="1"/>
  <c r="V8553" i="1"/>
  <c r="I8554" i="1"/>
  <c r="J8554" i="1"/>
  <c r="K8554" i="1"/>
  <c r="L8554" i="1"/>
  <c r="M8554" i="1"/>
  <c r="N8554" i="1"/>
  <c r="O8554" i="1"/>
  <c r="P8554" i="1"/>
  <c r="Q8554" i="1"/>
  <c r="U8554" i="1" s="1"/>
  <c r="R8554" i="1"/>
  <c r="S8554" i="1"/>
  <c r="T8554" i="1"/>
  <c r="V8554" i="1"/>
  <c r="I8555" i="1"/>
  <c r="J8555" i="1"/>
  <c r="K8555" i="1"/>
  <c r="L8555" i="1"/>
  <c r="M8555" i="1"/>
  <c r="N8555" i="1"/>
  <c r="O8555" i="1"/>
  <c r="P8555" i="1"/>
  <c r="Q8555" i="1"/>
  <c r="U8555" i="1" s="1"/>
  <c r="R8555" i="1"/>
  <c r="S8555" i="1"/>
  <c r="T8555" i="1"/>
  <c r="V8555" i="1"/>
  <c r="I8556" i="1"/>
  <c r="J8556" i="1"/>
  <c r="K8556" i="1"/>
  <c r="L8556" i="1"/>
  <c r="M8556" i="1"/>
  <c r="N8556" i="1"/>
  <c r="O8556" i="1"/>
  <c r="P8556" i="1"/>
  <c r="Q8556" i="1"/>
  <c r="R8556" i="1"/>
  <c r="S8556" i="1"/>
  <c r="T8556" i="1"/>
  <c r="U8556" i="1"/>
  <c r="V8556" i="1"/>
  <c r="I8557" i="1"/>
  <c r="J8557" i="1"/>
  <c r="K8557" i="1"/>
  <c r="L8557" i="1"/>
  <c r="M8557" i="1"/>
  <c r="N8557" i="1"/>
  <c r="O8557" i="1"/>
  <c r="P8557" i="1"/>
  <c r="Q8557" i="1"/>
  <c r="R8557" i="1"/>
  <c r="S8557" i="1"/>
  <c r="T8557" i="1"/>
  <c r="U8557" i="1"/>
  <c r="V8557" i="1"/>
  <c r="I8558" i="1"/>
  <c r="J8558" i="1"/>
  <c r="K8558" i="1"/>
  <c r="L8558" i="1"/>
  <c r="M8558" i="1"/>
  <c r="N8558" i="1"/>
  <c r="O8558" i="1"/>
  <c r="P8558" i="1"/>
  <c r="Q8558" i="1"/>
  <c r="R8558" i="1"/>
  <c r="S8558" i="1"/>
  <c r="T8558" i="1"/>
  <c r="U8558" i="1"/>
  <c r="V8558" i="1"/>
  <c r="I8559" i="1"/>
  <c r="J8559" i="1"/>
  <c r="K8559" i="1"/>
  <c r="L8559" i="1"/>
  <c r="M8559" i="1"/>
  <c r="N8559" i="1"/>
  <c r="O8559" i="1"/>
  <c r="P8559" i="1"/>
  <c r="Q8559" i="1"/>
  <c r="U8559" i="1" s="1"/>
  <c r="R8559" i="1"/>
  <c r="S8559" i="1"/>
  <c r="T8559" i="1"/>
  <c r="V8559" i="1"/>
  <c r="I8560" i="1"/>
  <c r="J8560" i="1"/>
  <c r="K8560" i="1"/>
  <c r="L8560" i="1"/>
  <c r="M8560" i="1"/>
  <c r="N8560" i="1"/>
  <c r="O8560" i="1"/>
  <c r="P8560" i="1"/>
  <c r="Q8560" i="1"/>
  <c r="U8560" i="1" s="1"/>
  <c r="S8560" i="1"/>
  <c r="T8560" i="1"/>
  <c r="V8560" i="1"/>
  <c r="I8561" i="1"/>
  <c r="J8561" i="1"/>
  <c r="K8561" i="1"/>
  <c r="L8561" i="1"/>
  <c r="M8561" i="1"/>
  <c r="N8561" i="1"/>
  <c r="O8561" i="1"/>
  <c r="P8561" i="1"/>
  <c r="Q8561" i="1"/>
  <c r="U8561" i="1" s="1"/>
  <c r="R8561" i="1"/>
  <c r="S8561" i="1"/>
  <c r="T8561" i="1"/>
  <c r="V8561" i="1"/>
  <c r="I8562" i="1"/>
  <c r="J8562" i="1"/>
  <c r="K8562" i="1"/>
  <c r="L8562" i="1"/>
  <c r="M8562" i="1"/>
  <c r="N8562" i="1"/>
  <c r="O8562" i="1"/>
  <c r="P8562" i="1"/>
  <c r="Q8562" i="1"/>
  <c r="R8562" i="1"/>
  <c r="S8562" i="1"/>
  <c r="T8562" i="1"/>
  <c r="U8562" i="1"/>
  <c r="V8562" i="1"/>
  <c r="I8563" i="1"/>
  <c r="J8563" i="1"/>
  <c r="K8563" i="1"/>
  <c r="L8563" i="1"/>
  <c r="M8563" i="1"/>
  <c r="N8563" i="1"/>
  <c r="O8563" i="1"/>
  <c r="P8563" i="1"/>
  <c r="Q8563" i="1"/>
  <c r="R8563" i="1"/>
  <c r="S8563" i="1"/>
  <c r="T8563" i="1"/>
  <c r="U8563" i="1"/>
  <c r="V8563" i="1"/>
  <c r="I8564" i="1"/>
  <c r="J8564" i="1"/>
  <c r="K8564" i="1"/>
  <c r="L8564" i="1"/>
  <c r="M8564" i="1"/>
  <c r="N8564" i="1"/>
  <c r="O8564" i="1"/>
  <c r="P8564" i="1"/>
  <c r="Q8564" i="1"/>
  <c r="R8564" i="1"/>
  <c r="S8564" i="1"/>
  <c r="T8564" i="1"/>
  <c r="U8564" i="1"/>
  <c r="V8564" i="1"/>
  <c r="I8565" i="1"/>
  <c r="J8565" i="1"/>
  <c r="K8565" i="1"/>
  <c r="L8565" i="1"/>
  <c r="M8565" i="1"/>
  <c r="N8565" i="1"/>
  <c r="O8565" i="1"/>
  <c r="P8565" i="1"/>
  <c r="Q8565" i="1"/>
  <c r="U8565" i="1" s="1"/>
  <c r="S8565" i="1"/>
  <c r="T8565" i="1"/>
  <c r="V8565" i="1"/>
  <c r="I8566" i="1"/>
  <c r="J8566" i="1"/>
  <c r="K8566" i="1"/>
  <c r="L8566" i="1"/>
  <c r="M8566" i="1"/>
  <c r="N8566" i="1"/>
  <c r="O8566" i="1"/>
  <c r="P8566" i="1"/>
  <c r="Q8566" i="1"/>
  <c r="U8566" i="1" s="1"/>
  <c r="S8566" i="1"/>
  <c r="T8566" i="1"/>
  <c r="V8566" i="1"/>
  <c r="I8567" i="1"/>
  <c r="J8567" i="1"/>
  <c r="K8567" i="1"/>
  <c r="L8567" i="1"/>
  <c r="M8567" i="1"/>
  <c r="N8567" i="1"/>
  <c r="O8567" i="1"/>
  <c r="P8567" i="1"/>
  <c r="Q8567" i="1"/>
  <c r="U8567" i="1" s="1"/>
  <c r="R8567" i="1"/>
  <c r="S8567" i="1"/>
  <c r="T8567" i="1"/>
  <c r="V8567" i="1"/>
  <c r="I8568" i="1"/>
  <c r="J8568" i="1"/>
  <c r="K8568" i="1"/>
  <c r="L8568" i="1"/>
  <c r="M8568" i="1"/>
  <c r="N8568" i="1"/>
  <c r="O8568" i="1"/>
  <c r="P8568" i="1"/>
  <c r="Q8568" i="1"/>
  <c r="R8568" i="1"/>
  <c r="S8568" i="1"/>
  <c r="T8568" i="1"/>
  <c r="U8568" i="1"/>
  <c r="V8568" i="1"/>
  <c r="I8569" i="1"/>
  <c r="J8569" i="1"/>
  <c r="K8569" i="1"/>
  <c r="L8569" i="1"/>
  <c r="M8569" i="1"/>
  <c r="N8569" i="1"/>
  <c r="O8569" i="1"/>
  <c r="P8569" i="1"/>
  <c r="Q8569" i="1"/>
  <c r="R8569" i="1"/>
  <c r="S8569" i="1"/>
  <c r="T8569" i="1"/>
  <c r="U8569" i="1"/>
  <c r="V8569" i="1"/>
  <c r="I8570" i="1"/>
  <c r="J8570" i="1"/>
  <c r="K8570" i="1"/>
  <c r="L8570" i="1"/>
  <c r="M8570" i="1"/>
  <c r="N8570" i="1"/>
  <c r="O8570" i="1"/>
  <c r="P8570" i="1"/>
  <c r="Q8570" i="1"/>
  <c r="R8570" i="1"/>
  <c r="S8570" i="1"/>
  <c r="T8570" i="1"/>
  <c r="U8570" i="1"/>
  <c r="V8570" i="1"/>
  <c r="I8571" i="1"/>
  <c r="J8571" i="1"/>
  <c r="K8571" i="1"/>
  <c r="L8571" i="1"/>
  <c r="M8571" i="1"/>
  <c r="N8571" i="1"/>
  <c r="O8571" i="1"/>
  <c r="P8571" i="1"/>
  <c r="Q8571" i="1"/>
  <c r="U8571" i="1" s="1"/>
  <c r="R8571" i="1"/>
  <c r="S8571" i="1"/>
  <c r="T8571" i="1"/>
  <c r="V8571" i="1"/>
  <c r="I8572" i="1"/>
  <c r="J8572" i="1"/>
  <c r="K8572" i="1"/>
  <c r="L8572" i="1"/>
  <c r="M8572" i="1"/>
  <c r="N8572" i="1"/>
  <c r="O8572" i="1"/>
  <c r="P8572" i="1"/>
  <c r="Q8572" i="1"/>
  <c r="U8572" i="1" s="1"/>
  <c r="R8572" i="1"/>
  <c r="S8572" i="1"/>
  <c r="T8572" i="1"/>
  <c r="V8572" i="1"/>
  <c r="I8573" i="1"/>
  <c r="J8573" i="1"/>
  <c r="K8573" i="1"/>
  <c r="L8573" i="1"/>
  <c r="M8573" i="1"/>
  <c r="N8573" i="1"/>
  <c r="O8573" i="1"/>
  <c r="P8573" i="1"/>
  <c r="Q8573" i="1"/>
  <c r="U8573" i="1" s="1"/>
  <c r="R8573" i="1"/>
  <c r="S8573" i="1"/>
  <c r="T8573" i="1"/>
  <c r="V8573" i="1"/>
  <c r="I8574" i="1"/>
  <c r="J8574" i="1"/>
  <c r="K8574" i="1"/>
  <c r="L8574" i="1"/>
  <c r="M8574" i="1"/>
  <c r="N8574" i="1"/>
  <c r="O8574" i="1"/>
  <c r="P8574" i="1"/>
  <c r="Q8574" i="1"/>
  <c r="R8574" i="1"/>
  <c r="S8574" i="1"/>
  <c r="T8574" i="1"/>
  <c r="U8574" i="1"/>
  <c r="V8574" i="1"/>
  <c r="I8575" i="1"/>
  <c r="J8575" i="1"/>
  <c r="K8575" i="1"/>
  <c r="L8575" i="1"/>
  <c r="M8575" i="1"/>
  <c r="N8575" i="1"/>
  <c r="O8575" i="1"/>
  <c r="P8575" i="1"/>
  <c r="Q8575" i="1"/>
  <c r="R8575" i="1"/>
  <c r="S8575" i="1"/>
  <c r="T8575" i="1"/>
  <c r="U8575" i="1"/>
  <c r="V8575" i="1"/>
  <c r="I8576" i="1"/>
  <c r="J8576" i="1"/>
  <c r="K8576" i="1"/>
  <c r="L8576" i="1"/>
  <c r="M8576" i="1"/>
  <c r="N8576" i="1"/>
  <c r="O8576" i="1"/>
  <c r="P8576" i="1"/>
  <c r="Q8576" i="1"/>
  <c r="R8576" i="1"/>
  <c r="S8576" i="1"/>
  <c r="T8576" i="1"/>
  <c r="U8576" i="1"/>
  <c r="V8576" i="1"/>
  <c r="I8577" i="1"/>
  <c r="J8577" i="1"/>
  <c r="K8577" i="1"/>
  <c r="L8577" i="1"/>
  <c r="M8577" i="1"/>
  <c r="N8577" i="1"/>
  <c r="O8577" i="1"/>
  <c r="P8577" i="1"/>
  <c r="Q8577" i="1"/>
  <c r="U8577" i="1" s="1"/>
  <c r="S8577" i="1"/>
  <c r="T8577" i="1"/>
  <c r="V8577" i="1"/>
  <c r="I8578" i="1"/>
  <c r="J8578" i="1"/>
  <c r="K8578" i="1"/>
  <c r="L8578" i="1"/>
  <c r="M8578" i="1"/>
  <c r="N8578" i="1"/>
  <c r="O8578" i="1"/>
  <c r="P8578" i="1"/>
  <c r="Q8578" i="1"/>
  <c r="U8578" i="1" s="1"/>
  <c r="R8578" i="1"/>
  <c r="S8578" i="1"/>
  <c r="T8578" i="1"/>
  <c r="V8578" i="1"/>
  <c r="I8579" i="1"/>
  <c r="J8579" i="1"/>
  <c r="K8579" i="1"/>
  <c r="L8579" i="1"/>
  <c r="M8579" i="1"/>
  <c r="N8579" i="1"/>
  <c r="O8579" i="1"/>
  <c r="P8579" i="1"/>
  <c r="Q8579" i="1"/>
  <c r="U8579" i="1" s="1"/>
  <c r="R8579" i="1"/>
  <c r="S8579" i="1"/>
  <c r="T8579" i="1"/>
  <c r="V8579" i="1"/>
  <c r="I8580" i="1"/>
  <c r="J8580" i="1"/>
  <c r="K8580" i="1"/>
  <c r="L8580" i="1"/>
  <c r="M8580" i="1"/>
  <c r="N8580" i="1"/>
  <c r="O8580" i="1"/>
  <c r="P8580" i="1"/>
  <c r="Q8580" i="1"/>
  <c r="R8580" i="1"/>
  <c r="S8580" i="1"/>
  <c r="T8580" i="1"/>
  <c r="U8580" i="1"/>
  <c r="V8580" i="1"/>
  <c r="I8581" i="1"/>
  <c r="J8581" i="1"/>
  <c r="K8581" i="1"/>
  <c r="L8581" i="1"/>
  <c r="M8581" i="1"/>
  <c r="N8581" i="1"/>
  <c r="O8581" i="1"/>
  <c r="P8581" i="1"/>
  <c r="Q8581" i="1"/>
  <c r="R8581" i="1"/>
  <c r="S8581" i="1"/>
  <c r="T8581" i="1"/>
  <c r="U8581" i="1"/>
  <c r="V8581" i="1"/>
  <c r="I8582" i="1"/>
  <c r="J8582" i="1"/>
  <c r="K8582" i="1"/>
  <c r="L8582" i="1"/>
  <c r="M8582" i="1"/>
  <c r="N8582" i="1"/>
  <c r="O8582" i="1"/>
  <c r="P8582" i="1"/>
  <c r="Q8582" i="1"/>
  <c r="R8582" i="1"/>
  <c r="S8582" i="1"/>
  <c r="T8582" i="1"/>
  <c r="U8582" i="1"/>
  <c r="V8582" i="1"/>
  <c r="I8583" i="1"/>
  <c r="J8583" i="1"/>
  <c r="K8583" i="1"/>
  <c r="L8583" i="1"/>
  <c r="M8583" i="1"/>
  <c r="N8583" i="1"/>
  <c r="O8583" i="1"/>
  <c r="P8583" i="1"/>
  <c r="Q8583" i="1"/>
  <c r="U8583" i="1" s="1"/>
  <c r="R8583" i="1"/>
  <c r="S8583" i="1"/>
  <c r="T8583" i="1"/>
  <c r="V8583" i="1"/>
  <c r="I8584" i="1"/>
  <c r="J8584" i="1"/>
  <c r="K8584" i="1"/>
  <c r="L8584" i="1"/>
  <c r="M8584" i="1"/>
  <c r="N8584" i="1"/>
  <c r="O8584" i="1"/>
  <c r="P8584" i="1"/>
  <c r="Q8584" i="1"/>
  <c r="U8584" i="1" s="1"/>
  <c r="S8584" i="1"/>
  <c r="T8584" i="1"/>
  <c r="V8584" i="1"/>
  <c r="I8585" i="1"/>
  <c r="J8585" i="1"/>
  <c r="K8585" i="1"/>
  <c r="L8585" i="1"/>
  <c r="M8585" i="1"/>
  <c r="N8585" i="1"/>
  <c r="O8585" i="1"/>
  <c r="P8585" i="1"/>
  <c r="Q8585" i="1"/>
  <c r="U8585" i="1" s="1"/>
  <c r="R8585" i="1"/>
  <c r="S8585" i="1"/>
  <c r="T8585" i="1"/>
  <c r="V8585" i="1"/>
  <c r="I8586" i="1"/>
  <c r="J8586" i="1"/>
  <c r="K8586" i="1"/>
  <c r="L8586" i="1"/>
  <c r="M8586" i="1"/>
  <c r="N8586" i="1"/>
  <c r="O8586" i="1"/>
  <c r="P8586" i="1"/>
  <c r="Q8586" i="1"/>
  <c r="R8586" i="1"/>
  <c r="S8586" i="1"/>
  <c r="T8586" i="1"/>
  <c r="U8586" i="1"/>
  <c r="V8586" i="1"/>
  <c r="I8587" i="1"/>
  <c r="J8587" i="1"/>
  <c r="K8587" i="1"/>
  <c r="L8587" i="1"/>
  <c r="M8587" i="1"/>
  <c r="N8587" i="1"/>
  <c r="O8587" i="1"/>
  <c r="P8587" i="1"/>
  <c r="Q8587" i="1"/>
  <c r="R8587" i="1"/>
  <c r="S8587" i="1"/>
  <c r="T8587" i="1"/>
  <c r="U8587" i="1"/>
  <c r="V8587" i="1"/>
  <c r="I8588" i="1"/>
  <c r="J8588" i="1"/>
  <c r="K8588" i="1"/>
  <c r="L8588" i="1"/>
  <c r="M8588" i="1"/>
  <c r="N8588" i="1"/>
  <c r="O8588" i="1"/>
  <c r="P8588" i="1"/>
  <c r="Q8588" i="1"/>
  <c r="R8588" i="1"/>
  <c r="S8588" i="1"/>
  <c r="T8588" i="1"/>
  <c r="U8588" i="1"/>
  <c r="V8588" i="1"/>
  <c r="I8589" i="1"/>
  <c r="J8589" i="1"/>
  <c r="K8589" i="1"/>
  <c r="L8589" i="1"/>
  <c r="M8589" i="1"/>
  <c r="N8589" i="1"/>
  <c r="O8589" i="1"/>
  <c r="P8589" i="1"/>
  <c r="Q8589" i="1"/>
  <c r="U8589" i="1" s="1"/>
  <c r="S8589" i="1"/>
  <c r="T8589" i="1"/>
  <c r="V8589" i="1"/>
  <c r="I8590" i="1"/>
  <c r="J8590" i="1"/>
  <c r="K8590" i="1"/>
  <c r="L8590" i="1"/>
  <c r="M8590" i="1"/>
  <c r="N8590" i="1"/>
  <c r="O8590" i="1"/>
  <c r="P8590" i="1"/>
  <c r="Q8590" i="1"/>
  <c r="U8590" i="1" s="1"/>
  <c r="S8590" i="1"/>
  <c r="T8590" i="1"/>
  <c r="V8590" i="1"/>
  <c r="I8591" i="1"/>
  <c r="J8591" i="1"/>
  <c r="K8591" i="1"/>
  <c r="L8591" i="1"/>
  <c r="M8591" i="1"/>
  <c r="N8591" i="1"/>
  <c r="O8591" i="1"/>
  <c r="P8591" i="1"/>
  <c r="Q8591" i="1"/>
  <c r="U8591" i="1" s="1"/>
  <c r="R8591" i="1"/>
  <c r="S8591" i="1"/>
  <c r="T8591" i="1"/>
  <c r="V8591" i="1"/>
  <c r="I8592" i="1"/>
  <c r="J8592" i="1"/>
  <c r="K8592" i="1"/>
  <c r="L8592" i="1"/>
  <c r="M8592" i="1"/>
  <c r="N8592" i="1"/>
  <c r="O8592" i="1"/>
  <c r="P8592" i="1"/>
  <c r="Q8592" i="1"/>
  <c r="R8592" i="1"/>
  <c r="S8592" i="1"/>
  <c r="T8592" i="1"/>
  <c r="U8592" i="1"/>
  <c r="V8592" i="1"/>
  <c r="I8593" i="1"/>
  <c r="J8593" i="1"/>
  <c r="K8593" i="1"/>
  <c r="L8593" i="1"/>
  <c r="M8593" i="1"/>
  <c r="N8593" i="1"/>
  <c r="O8593" i="1"/>
  <c r="P8593" i="1"/>
  <c r="Q8593" i="1"/>
  <c r="R8593" i="1"/>
  <c r="S8593" i="1"/>
  <c r="T8593" i="1"/>
  <c r="U8593" i="1"/>
  <c r="V8593" i="1"/>
  <c r="I8594" i="1"/>
  <c r="J8594" i="1"/>
  <c r="K8594" i="1"/>
  <c r="L8594" i="1"/>
  <c r="M8594" i="1"/>
  <c r="N8594" i="1"/>
  <c r="O8594" i="1"/>
  <c r="P8594" i="1"/>
  <c r="Q8594" i="1"/>
  <c r="R8594" i="1"/>
  <c r="S8594" i="1"/>
  <c r="T8594" i="1"/>
  <c r="U8594" i="1"/>
  <c r="V8594" i="1"/>
  <c r="I8595" i="1"/>
  <c r="J8595" i="1"/>
  <c r="K8595" i="1"/>
  <c r="L8595" i="1"/>
  <c r="M8595" i="1"/>
  <c r="N8595" i="1"/>
  <c r="O8595" i="1"/>
  <c r="P8595" i="1"/>
  <c r="Q8595" i="1"/>
  <c r="U8595" i="1" s="1"/>
  <c r="R8595" i="1"/>
  <c r="S8595" i="1"/>
  <c r="T8595" i="1"/>
  <c r="V8595" i="1"/>
  <c r="I8596" i="1"/>
  <c r="J8596" i="1"/>
  <c r="K8596" i="1"/>
  <c r="L8596" i="1"/>
  <c r="M8596" i="1"/>
  <c r="N8596" i="1"/>
  <c r="O8596" i="1"/>
  <c r="P8596" i="1"/>
  <c r="Q8596" i="1"/>
  <c r="U8596" i="1" s="1"/>
  <c r="R8596" i="1"/>
  <c r="S8596" i="1"/>
  <c r="T8596" i="1"/>
  <c r="V8596" i="1"/>
  <c r="I8597" i="1"/>
  <c r="J8597" i="1"/>
  <c r="K8597" i="1"/>
  <c r="L8597" i="1"/>
  <c r="M8597" i="1"/>
  <c r="N8597" i="1"/>
  <c r="O8597" i="1"/>
  <c r="P8597" i="1"/>
  <c r="Q8597" i="1"/>
  <c r="U8597" i="1" s="1"/>
  <c r="R8597" i="1"/>
  <c r="S8597" i="1"/>
  <c r="T8597" i="1"/>
  <c r="V8597" i="1"/>
  <c r="I8598" i="1"/>
  <c r="J8598" i="1"/>
  <c r="K8598" i="1"/>
  <c r="L8598" i="1"/>
  <c r="M8598" i="1"/>
  <c r="N8598" i="1"/>
  <c r="O8598" i="1"/>
  <c r="P8598" i="1"/>
  <c r="Q8598" i="1"/>
  <c r="R8598" i="1"/>
  <c r="S8598" i="1"/>
  <c r="T8598" i="1"/>
  <c r="U8598" i="1"/>
  <c r="V8598" i="1"/>
  <c r="I8599" i="1"/>
  <c r="J8599" i="1"/>
  <c r="K8599" i="1"/>
  <c r="L8599" i="1"/>
  <c r="M8599" i="1"/>
  <c r="N8599" i="1"/>
  <c r="O8599" i="1"/>
  <c r="P8599" i="1"/>
  <c r="Q8599" i="1"/>
  <c r="R8599" i="1"/>
  <c r="S8599" i="1"/>
  <c r="T8599" i="1"/>
  <c r="U8599" i="1"/>
  <c r="V8599" i="1"/>
  <c r="I8600" i="1"/>
  <c r="J8600" i="1"/>
  <c r="K8600" i="1"/>
  <c r="L8600" i="1"/>
  <c r="M8600" i="1"/>
  <c r="N8600" i="1"/>
  <c r="O8600" i="1"/>
  <c r="P8600" i="1"/>
  <c r="Q8600" i="1"/>
  <c r="R8600" i="1"/>
  <c r="S8600" i="1"/>
  <c r="T8600" i="1"/>
  <c r="U8600" i="1"/>
  <c r="V8600" i="1"/>
  <c r="I8601" i="1"/>
  <c r="J8601" i="1"/>
  <c r="K8601" i="1"/>
  <c r="L8601" i="1"/>
  <c r="M8601" i="1"/>
  <c r="N8601" i="1"/>
  <c r="O8601" i="1"/>
  <c r="P8601" i="1"/>
  <c r="Q8601" i="1"/>
  <c r="U8601" i="1" s="1"/>
  <c r="S8601" i="1"/>
  <c r="T8601" i="1"/>
  <c r="V8601" i="1"/>
  <c r="I8602" i="1"/>
  <c r="J8602" i="1"/>
  <c r="K8602" i="1"/>
  <c r="L8602" i="1"/>
  <c r="M8602" i="1"/>
  <c r="N8602" i="1"/>
  <c r="O8602" i="1"/>
  <c r="P8602" i="1"/>
  <c r="Q8602" i="1"/>
  <c r="U8602" i="1" s="1"/>
  <c r="R8602" i="1"/>
  <c r="S8602" i="1"/>
  <c r="T8602" i="1"/>
  <c r="V8602" i="1"/>
  <c r="I8603" i="1"/>
  <c r="J8603" i="1"/>
  <c r="K8603" i="1"/>
  <c r="L8603" i="1"/>
  <c r="M8603" i="1"/>
  <c r="N8603" i="1"/>
  <c r="O8603" i="1"/>
  <c r="P8603" i="1"/>
  <c r="Q8603" i="1"/>
  <c r="U8603" i="1" s="1"/>
  <c r="R8603" i="1"/>
  <c r="S8603" i="1"/>
  <c r="T8603" i="1"/>
  <c r="V8603" i="1"/>
  <c r="I8604" i="1"/>
  <c r="J8604" i="1"/>
  <c r="K8604" i="1"/>
  <c r="L8604" i="1"/>
  <c r="M8604" i="1"/>
  <c r="N8604" i="1"/>
  <c r="O8604" i="1"/>
  <c r="P8604" i="1"/>
  <c r="Q8604" i="1"/>
  <c r="R8604" i="1"/>
  <c r="S8604" i="1"/>
  <c r="T8604" i="1"/>
  <c r="U8604" i="1"/>
  <c r="V8604" i="1"/>
  <c r="I8605" i="1"/>
  <c r="J8605" i="1"/>
  <c r="K8605" i="1"/>
  <c r="L8605" i="1"/>
  <c r="M8605" i="1"/>
  <c r="N8605" i="1"/>
  <c r="O8605" i="1"/>
  <c r="P8605" i="1"/>
  <c r="Q8605" i="1"/>
  <c r="R8605" i="1"/>
  <c r="S8605" i="1"/>
  <c r="T8605" i="1"/>
  <c r="U8605" i="1"/>
  <c r="V8605" i="1"/>
  <c r="I8606" i="1"/>
  <c r="J8606" i="1"/>
  <c r="K8606" i="1"/>
  <c r="L8606" i="1"/>
  <c r="M8606" i="1"/>
  <c r="N8606" i="1"/>
  <c r="O8606" i="1"/>
  <c r="P8606" i="1"/>
  <c r="Q8606" i="1"/>
  <c r="R8606" i="1"/>
  <c r="S8606" i="1"/>
  <c r="T8606" i="1"/>
  <c r="U8606" i="1"/>
  <c r="V8606" i="1"/>
  <c r="I8607" i="1"/>
  <c r="J8607" i="1"/>
  <c r="K8607" i="1"/>
  <c r="L8607" i="1"/>
  <c r="M8607" i="1"/>
  <c r="N8607" i="1"/>
  <c r="O8607" i="1"/>
  <c r="P8607" i="1"/>
  <c r="Q8607" i="1"/>
  <c r="U8607" i="1" s="1"/>
  <c r="R8607" i="1"/>
  <c r="S8607" i="1"/>
  <c r="T8607" i="1"/>
  <c r="V8607" i="1"/>
  <c r="I8608" i="1"/>
  <c r="J8608" i="1"/>
  <c r="K8608" i="1"/>
  <c r="L8608" i="1"/>
  <c r="M8608" i="1"/>
  <c r="N8608" i="1"/>
  <c r="O8608" i="1"/>
  <c r="P8608" i="1"/>
  <c r="Q8608" i="1"/>
  <c r="U8608" i="1" s="1"/>
  <c r="S8608" i="1"/>
  <c r="T8608" i="1"/>
  <c r="V8608" i="1"/>
  <c r="I8609" i="1"/>
  <c r="J8609" i="1"/>
  <c r="K8609" i="1"/>
  <c r="L8609" i="1"/>
  <c r="M8609" i="1"/>
  <c r="N8609" i="1"/>
  <c r="O8609" i="1"/>
  <c r="P8609" i="1"/>
  <c r="Q8609" i="1"/>
  <c r="U8609" i="1" s="1"/>
  <c r="R8609" i="1"/>
  <c r="S8609" i="1"/>
  <c r="T8609" i="1"/>
  <c r="V8609" i="1"/>
  <c r="I8610" i="1"/>
  <c r="J8610" i="1"/>
  <c r="K8610" i="1"/>
  <c r="L8610" i="1"/>
  <c r="M8610" i="1"/>
  <c r="N8610" i="1"/>
  <c r="O8610" i="1"/>
  <c r="P8610" i="1"/>
  <c r="Q8610" i="1"/>
  <c r="R8610" i="1"/>
  <c r="S8610" i="1"/>
  <c r="T8610" i="1"/>
  <c r="U8610" i="1"/>
  <c r="V8610" i="1"/>
  <c r="I8611" i="1"/>
  <c r="J8611" i="1"/>
  <c r="K8611" i="1"/>
  <c r="L8611" i="1"/>
  <c r="M8611" i="1"/>
  <c r="N8611" i="1"/>
  <c r="O8611" i="1"/>
  <c r="P8611" i="1"/>
  <c r="Q8611" i="1"/>
  <c r="R8611" i="1"/>
  <c r="S8611" i="1"/>
  <c r="T8611" i="1"/>
  <c r="U8611" i="1"/>
  <c r="V8611" i="1"/>
  <c r="I8612" i="1"/>
  <c r="J8612" i="1"/>
  <c r="K8612" i="1"/>
  <c r="L8612" i="1"/>
  <c r="M8612" i="1"/>
  <c r="N8612" i="1"/>
  <c r="O8612" i="1"/>
  <c r="P8612" i="1"/>
  <c r="Q8612" i="1"/>
  <c r="R8612" i="1"/>
  <c r="S8612" i="1"/>
  <c r="T8612" i="1"/>
  <c r="U8612" i="1"/>
  <c r="V8612" i="1"/>
  <c r="I8613" i="1"/>
  <c r="J8613" i="1"/>
  <c r="K8613" i="1"/>
  <c r="L8613" i="1"/>
  <c r="M8613" i="1"/>
  <c r="N8613" i="1"/>
  <c r="O8613" i="1"/>
  <c r="P8613" i="1"/>
  <c r="Q8613" i="1"/>
  <c r="U8613" i="1" s="1"/>
  <c r="S8613" i="1"/>
  <c r="T8613" i="1"/>
  <c r="V8613" i="1"/>
  <c r="I8614" i="1"/>
  <c r="J8614" i="1"/>
  <c r="K8614" i="1"/>
  <c r="L8614" i="1"/>
  <c r="M8614" i="1"/>
  <c r="N8614" i="1"/>
  <c r="O8614" i="1"/>
  <c r="P8614" i="1"/>
  <c r="Q8614" i="1"/>
  <c r="U8614" i="1" s="1"/>
  <c r="S8614" i="1"/>
  <c r="T8614" i="1"/>
  <c r="V8614" i="1"/>
  <c r="I8615" i="1"/>
  <c r="J8615" i="1"/>
  <c r="K8615" i="1"/>
  <c r="L8615" i="1"/>
  <c r="M8615" i="1"/>
  <c r="N8615" i="1"/>
  <c r="O8615" i="1"/>
  <c r="P8615" i="1"/>
  <c r="Q8615" i="1"/>
  <c r="U8615" i="1" s="1"/>
  <c r="R8615" i="1"/>
  <c r="S8615" i="1"/>
  <c r="T8615" i="1"/>
  <c r="V8615" i="1"/>
  <c r="I8616" i="1"/>
  <c r="J8616" i="1"/>
  <c r="K8616" i="1"/>
  <c r="L8616" i="1"/>
  <c r="M8616" i="1"/>
  <c r="N8616" i="1"/>
  <c r="O8616" i="1"/>
  <c r="P8616" i="1"/>
  <c r="Q8616" i="1"/>
  <c r="R8616" i="1"/>
  <c r="S8616" i="1"/>
  <c r="T8616" i="1"/>
  <c r="U8616" i="1"/>
  <c r="V8616" i="1"/>
  <c r="I8617" i="1"/>
  <c r="J8617" i="1"/>
  <c r="K8617" i="1"/>
  <c r="L8617" i="1"/>
  <c r="M8617" i="1"/>
  <c r="N8617" i="1"/>
  <c r="O8617" i="1"/>
  <c r="P8617" i="1"/>
  <c r="Q8617" i="1"/>
  <c r="R8617" i="1"/>
  <c r="S8617" i="1"/>
  <c r="T8617" i="1"/>
  <c r="U8617" i="1"/>
  <c r="V8617" i="1"/>
  <c r="I8618" i="1"/>
  <c r="J8618" i="1"/>
  <c r="K8618" i="1"/>
  <c r="L8618" i="1"/>
  <c r="M8618" i="1"/>
  <c r="N8618" i="1"/>
  <c r="O8618" i="1"/>
  <c r="P8618" i="1"/>
  <c r="Q8618" i="1"/>
  <c r="R8618" i="1"/>
  <c r="S8618" i="1"/>
  <c r="T8618" i="1"/>
  <c r="U8618" i="1"/>
  <c r="V8618" i="1"/>
  <c r="I8619" i="1"/>
  <c r="J8619" i="1"/>
  <c r="K8619" i="1"/>
  <c r="L8619" i="1"/>
  <c r="M8619" i="1"/>
  <c r="N8619" i="1"/>
  <c r="O8619" i="1"/>
  <c r="P8619" i="1"/>
  <c r="Q8619" i="1"/>
  <c r="U8619" i="1" s="1"/>
  <c r="R8619" i="1"/>
  <c r="S8619" i="1"/>
  <c r="T8619" i="1"/>
  <c r="V8619" i="1"/>
  <c r="I8620" i="1"/>
  <c r="J8620" i="1"/>
  <c r="K8620" i="1"/>
  <c r="L8620" i="1"/>
  <c r="M8620" i="1"/>
  <c r="N8620" i="1"/>
  <c r="O8620" i="1"/>
  <c r="P8620" i="1"/>
  <c r="Q8620" i="1"/>
  <c r="U8620" i="1" s="1"/>
  <c r="R8620" i="1"/>
  <c r="S8620" i="1"/>
  <c r="T8620" i="1"/>
  <c r="V8620" i="1"/>
  <c r="I8621" i="1"/>
  <c r="J8621" i="1"/>
  <c r="K8621" i="1"/>
  <c r="L8621" i="1"/>
  <c r="M8621" i="1"/>
  <c r="N8621" i="1"/>
  <c r="O8621" i="1"/>
  <c r="P8621" i="1"/>
  <c r="Q8621" i="1"/>
  <c r="U8621" i="1" s="1"/>
  <c r="R8621" i="1"/>
  <c r="S8621" i="1"/>
  <c r="T8621" i="1"/>
  <c r="V8621" i="1"/>
  <c r="I8622" i="1"/>
  <c r="J8622" i="1"/>
  <c r="K8622" i="1"/>
  <c r="L8622" i="1"/>
  <c r="M8622" i="1"/>
  <c r="N8622" i="1"/>
  <c r="O8622" i="1"/>
  <c r="P8622" i="1"/>
  <c r="Q8622" i="1"/>
  <c r="R8622" i="1"/>
  <c r="S8622" i="1"/>
  <c r="T8622" i="1"/>
  <c r="U8622" i="1"/>
  <c r="V8622" i="1"/>
  <c r="I8623" i="1"/>
  <c r="J8623" i="1"/>
  <c r="K8623" i="1"/>
  <c r="L8623" i="1"/>
  <c r="M8623" i="1"/>
  <c r="N8623" i="1"/>
  <c r="O8623" i="1"/>
  <c r="P8623" i="1"/>
  <c r="Q8623" i="1"/>
  <c r="R8623" i="1"/>
  <c r="S8623" i="1"/>
  <c r="T8623" i="1"/>
  <c r="U8623" i="1"/>
  <c r="V8623" i="1"/>
  <c r="I8624" i="1"/>
  <c r="J8624" i="1"/>
  <c r="K8624" i="1"/>
  <c r="L8624" i="1"/>
  <c r="M8624" i="1"/>
  <c r="N8624" i="1"/>
  <c r="O8624" i="1"/>
  <c r="P8624" i="1"/>
  <c r="Q8624" i="1"/>
  <c r="R8624" i="1"/>
  <c r="S8624" i="1"/>
  <c r="T8624" i="1"/>
  <c r="U8624" i="1"/>
  <c r="V8624" i="1"/>
  <c r="I8625" i="1"/>
  <c r="J8625" i="1"/>
  <c r="K8625" i="1"/>
  <c r="L8625" i="1"/>
  <c r="M8625" i="1"/>
  <c r="N8625" i="1"/>
  <c r="O8625" i="1"/>
  <c r="P8625" i="1"/>
  <c r="Q8625" i="1"/>
  <c r="U8625" i="1" s="1"/>
  <c r="S8625" i="1"/>
  <c r="T8625" i="1"/>
  <c r="V8625" i="1"/>
  <c r="I8626" i="1"/>
  <c r="J8626" i="1"/>
  <c r="K8626" i="1"/>
  <c r="L8626" i="1"/>
  <c r="M8626" i="1"/>
  <c r="N8626" i="1"/>
  <c r="O8626" i="1"/>
  <c r="P8626" i="1"/>
  <c r="Q8626" i="1"/>
  <c r="U8626" i="1" s="1"/>
  <c r="R8626" i="1"/>
  <c r="S8626" i="1"/>
  <c r="T8626" i="1"/>
  <c r="V8626" i="1"/>
  <c r="I8627" i="1"/>
  <c r="J8627" i="1"/>
  <c r="K8627" i="1"/>
  <c r="L8627" i="1"/>
  <c r="M8627" i="1"/>
  <c r="N8627" i="1"/>
  <c r="O8627" i="1"/>
  <c r="P8627" i="1"/>
  <c r="Q8627" i="1"/>
  <c r="U8627" i="1" s="1"/>
  <c r="R8627" i="1"/>
  <c r="S8627" i="1"/>
  <c r="T8627" i="1"/>
  <c r="V8627" i="1"/>
  <c r="I8628" i="1"/>
  <c r="J8628" i="1"/>
  <c r="K8628" i="1"/>
  <c r="L8628" i="1"/>
  <c r="M8628" i="1"/>
  <c r="N8628" i="1"/>
  <c r="O8628" i="1"/>
  <c r="P8628" i="1"/>
  <c r="Q8628" i="1"/>
  <c r="R8628" i="1"/>
  <c r="S8628" i="1"/>
  <c r="T8628" i="1"/>
  <c r="U8628" i="1"/>
  <c r="V8628" i="1"/>
  <c r="I8629" i="1"/>
  <c r="J8629" i="1"/>
  <c r="K8629" i="1"/>
  <c r="L8629" i="1"/>
  <c r="M8629" i="1"/>
  <c r="N8629" i="1"/>
  <c r="O8629" i="1"/>
  <c r="P8629" i="1"/>
  <c r="Q8629" i="1"/>
  <c r="R8629" i="1"/>
  <c r="S8629" i="1"/>
  <c r="T8629" i="1"/>
  <c r="U8629" i="1"/>
  <c r="V8629" i="1"/>
  <c r="I8630" i="1"/>
  <c r="J8630" i="1"/>
  <c r="K8630" i="1"/>
  <c r="L8630" i="1"/>
  <c r="M8630" i="1"/>
  <c r="N8630" i="1"/>
  <c r="O8630" i="1"/>
  <c r="P8630" i="1"/>
  <c r="Q8630" i="1"/>
  <c r="R8630" i="1"/>
  <c r="S8630" i="1"/>
  <c r="T8630" i="1"/>
  <c r="U8630" i="1"/>
  <c r="V8630" i="1"/>
  <c r="I8631" i="1"/>
  <c r="J8631" i="1"/>
  <c r="K8631" i="1"/>
  <c r="L8631" i="1"/>
  <c r="M8631" i="1"/>
  <c r="N8631" i="1"/>
  <c r="O8631" i="1"/>
  <c r="P8631" i="1"/>
  <c r="Q8631" i="1"/>
  <c r="U8631" i="1" s="1"/>
  <c r="R8631" i="1"/>
  <c r="S8631" i="1"/>
  <c r="T8631" i="1"/>
  <c r="V8631" i="1"/>
  <c r="I8632" i="1"/>
  <c r="J8632" i="1"/>
  <c r="K8632" i="1"/>
  <c r="L8632" i="1"/>
  <c r="M8632" i="1"/>
  <c r="N8632" i="1"/>
  <c r="O8632" i="1"/>
  <c r="P8632" i="1"/>
  <c r="Q8632" i="1"/>
  <c r="U8632" i="1" s="1"/>
  <c r="S8632" i="1"/>
  <c r="T8632" i="1"/>
  <c r="V8632" i="1"/>
  <c r="I8633" i="1"/>
  <c r="J8633" i="1"/>
  <c r="K8633" i="1"/>
  <c r="L8633" i="1"/>
  <c r="M8633" i="1"/>
  <c r="N8633" i="1"/>
  <c r="O8633" i="1"/>
  <c r="P8633" i="1"/>
  <c r="Q8633" i="1"/>
  <c r="U8633" i="1" s="1"/>
  <c r="R8633" i="1"/>
  <c r="S8633" i="1"/>
  <c r="T8633" i="1"/>
  <c r="V8633" i="1"/>
  <c r="I8634" i="1"/>
  <c r="J8634" i="1"/>
  <c r="K8634" i="1"/>
  <c r="L8634" i="1"/>
  <c r="M8634" i="1"/>
  <c r="N8634" i="1"/>
  <c r="O8634" i="1"/>
  <c r="P8634" i="1"/>
  <c r="Q8634" i="1"/>
  <c r="R8634" i="1"/>
  <c r="S8634" i="1"/>
  <c r="T8634" i="1"/>
  <c r="U8634" i="1"/>
  <c r="V8634" i="1"/>
  <c r="I8635" i="1"/>
  <c r="J8635" i="1"/>
  <c r="K8635" i="1"/>
  <c r="L8635" i="1"/>
  <c r="M8635" i="1"/>
  <c r="N8635" i="1"/>
  <c r="O8635" i="1"/>
  <c r="P8635" i="1"/>
  <c r="Q8635" i="1"/>
  <c r="R8635" i="1"/>
  <c r="S8635" i="1"/>
  <c r="T8635" i="1"/>
  <c r="U8635" i="1"/>
  <c r="V8635" i="1"/>
  <c r="I8636" i="1"/>
  <c r="J8636" i="1"/>
  <c r="K8636" i="1"/>
  <c r="L8636" i="1"/>
  <c r="M8636" i="1"/>
  <c r="N8636" i="1"/>
  <c r="O8636" i="1"/>
  <c r="P8636" i="1"/>
  <c r="Q8636" i="1"/>
  <c r="R8636" i="1"/>
  <c r="S8636" i="1"/>
  <c r="T8636" i="1"/>
  <c r="U8636" i="1"/>
  <c r="V8636" i="1"/>
  <c r="I8637" i="1"/>
  <c r="J8637" i="1"/>
  <c r="K8637" i="1"/>
  <c r="L8637" i="1"/>
  <c r="M8637" i="1"/>
  <c r="N8637" i="1"/>
  <c r="O8637" i="1"/>
  <c r="P8637" i="1"/>
  <c r="Q8637" i="1"/>
  <c r="U8637" i="1" s="1"/>
  <c r="S8637" i="1"/>
  <c r="T8637" i="1"/>
  <c r="V8637" i="1"/>
  <c r="I8638" i="1"/>
  <c r="J8638" i="1"/>
  <c r="K8638" i="1"/>
  <c r="L8638" i="1"/>
  <c r="M8638" i="1"/>
  <c r="N8638" i="1"/>
  <c r="O8638" i="1"/>
  <c r="P8638" i="1"/>
  <c r="Q8638" i="1"/>
  <c r="U8638" i="1" s="1"/>
  <c r="S8638" i="1"/>
  <c r="T8638" i="1"/>
  <c r="V8638" i="1"/>
  <c r="I8639" i="1"/>
  <c r="J8639" i="1"/>
  <c r="K8639" i="1"/>
  <c r="L8639" i="1"/>
  <c r="M8639" i="1"/>
  <c r="N8639" i="1"/>
  <c r="O8639" i="1"/>
  <c r="P8639" i="1"/>
  <c r="Q8639" i="1"/>
  <c r="U8639" i="1" s="1"/>
  <c r="R8639" i="1"/>
  <c r="S8639" i="1"/>
  <c r="T8639" i="1"/>
  <c r="V8639" i="1"/>
  <c r="I8640" i="1"/>
  <c r="J8640" i="1"/>
  <c r="K8640" i="1"/>
  <c r="L8640" i="1"/>
  <c r="M8640" i="1"/>
  <c r="N8640" i="1"/>
  <c r="O8640" i="1"/>
  <c r="P8640" i="1"/>
  <c r="Q8640" i="1"/>
  <c r="R8640" i="1"/>
  <c r="S8640" i="1"/>
  <c r="T8640" i="1"/>
  <c r="U8640" i="1"/>
  <c r="V8640" i="1"/>
  <c r="I8641" i="1"/>
  <c r="J8641" i="1"/>
  <c r="K8641" i="1"/>
  <c r="L8641" i="1"/>
  <c r="M8641" i="1"/>
  <c r="N8641" i="1"/>
  <c r="O8641" i="1"/>
  <c r="P8641" i="1"/>
  <c r="Q8641" i="1"/>
  <c r="R8641" i="1"/>
  <c r="S8641" i="1"/>
  <c r="T8641" i="1"/>
  <c r="U8641" i="1"/>
  <c r="V8641" i="1"/>
  <c r="I8642" i="1"/>
  <c r="J8642" i="1"/>
  <c r="K8642" i="1"/>
  <c r="L8642" i="1"/>
  <c r="M8642" i="1"/>
  <c r="N8642" i="1"/>
  <c r="O8642" i="1"/>
  <c r="P8642" i="1"/>
  <c r="Q8642" i="1"/>
  <c r="R8642" i="1"/>
  <c r="S8642" i="1"/>
  <c r="T8642" i="1"/>
  <c r="U8642" i="1"/>
  <c r="V8642" i="1"/>
  <c r="I8643" i="1"/>
  <c r="J8643" i="1"/>
  <c r="K8643" i="1"/>
  <c r="L8643" i="1"/>
  <c r="M8643" i="1"/>
  <c r="N8643" i="1"/>
  <c r="O8643" i="1"/>
  <c r="P8643" i="1"/>
  <c r="Q8643" i="1"/>
  <c r="U8643" i="1" s="1"/>
  <c r="R8643" i="1"/>
  <c r="S8643" i="1"/>
  <c r="T8643" i="1"/>
  <c r="V8643" i="1"/>
  <c r="I8644" i="1"/>
  <c r="J8644" i="1"/>
  <c r="K8644" i="1"/>
  <c r="L8644" i="1"/>
  <c r="M8644" i="1"/>
  <c r="N8644" i="1"/>
  <c r="O8644" i="1"/>
  <c r="P8644" i="1"/>
  <c r="Q8644" i="1"/>
  <c r="U8644" i="1" s="1"/>
  <c r="R8644" i="1"/>
  <c r="S8644" i="1"/>
  <c r="T8644" i="1"/>
  <c r="V8644" i="1"/>
  <c r="I8645" i="1"/>
  <c r="J8645" i="1"/>
  <c r="K8645" i="1"/>
  <c r="L8645" i="1"/>
  <c r="M8645" i="1"/>
  <c r="N8645" i="1"/>
  <c r="O8645" i="1"/>
  <c r="P8645" i="1"/>
  <c r="Q8645" i="1"/>
  <c r="U8645" i="1" s="1"/>
  <c r="R8645" i="1"/>
  <c r="S8645" i="1"/>
  <c r="T8645" i="1"/>
  <c r="V8645" i="1"/>
  <c r="I8646" i="1"/>
  <c r="J8646" i="1"/>
  <c r="K8646" i="1"/>
  <c r="L8646" i="1"/>
  <c r="M8646" i="1"/>
  <c r="N8646" i="1"/>
  <c r="O8646" i="1"/>
  <c r="P8646" i="1"/>
  <c r="Q8646" i="1"/>
  <c r="R8646" i="1"/>
  <c r="S8646" i="1"/>
  <c r="T8646" i="1"/>
  <c r="U8646" i="1"/>
  <c r="V8646" i="1"/>
  <c r="I8647" i="1"/>
  <c r="J8647" i="1"/>
  <c r="K8647" i="1"/>
  <c r="L8647" i="1"/>
  <c r="M8647" i="1"/>
  <c r="N8647" i="1"/>
  <c r="O8647" i="1"/>
  <c r="P8647" i="1"/>
  <c r="Q8647" i="1"/>
  <c r="R8647" i="1"/>
  <c r="S8647" i="1"/>
  <c r="T8647" i="1"/>
  <c r="U8647" i="1"/>
  <c r="V8647" i="1"/>
  <c r="I8648" i="1"/>
  <c r="J8648" i="1"/>
  <c r="K8648" i="1"/>
  <c r="L8648" i="1"/>
  <c r="M8648" i="1"/>
  <c r="N8648" i="1"/>
  <c r="O8648" i="1"/>
  <c r="P8648" i="1"/>
  <c r="Q8648" i="1"/>
  <c r="R8648" i="1"/>
  <c r="S8648" i="1"/>
  <c r="T8648" i="1"/>
  <c r="U8648" i="1"/>
  <c r="V8648" i="1"/>
  <c r="I8649" i="1"/>
  <c r="J8649" i="1"/>
  <c r="K8649" i="1"/>
  <c r="L8649" i="1"/>
  <c r="M8649" i="1"/>
  <c r="N8649" i="1"/>
  <c r="O8649" i="1"/>
  <c r="P8649" i="1"/>
  <c r="Q8649" i="1"/>
  <c r="U8649" i="1" s="1"/>
  <c r="S8649" i="1"/>
  <c r="T8649" i="1"/>
  <c r="V8649" i="1"/>
  <c r="I8650" i="1"/>
  <c r="J8650" i="1"/>
  <c r="K8650" i="1"/>
  <c r="L8650" i="1"/>
  <c r="M8650" i="1"/>
  <c r="N8650" i="1"/>
  <c r="O8650" i="1"/>
  <c r="P8650" i="1"/>
  <c r="Q8650" i="1"/>
  <c r="U8650" i="1" s="1"/>
  <c r="R8650" i="1"/>
  <c r="S8650" i="1"/>
  <c r="T8650" i="1"/>
  <c r="V8650" i="1"/>
  <c r="I8651" i="1"/>
  <c r="J8651" i="1"/>
  <c r="K8651" i="1"/>
  <c r="L8651" i="1"/>
  <c r="M8651" i="1"/>
  <c r="N8651" i="1"/>
  <c r="O8651" i="1"/>
  <c r="P8651" i="1"/>
  <c r="Q8651" i="1"/>
  <c r="U8651" i="1" s="1"/>
  <c r="R8651" i="1"/>
  <c r="S8651" i="1"/>
  <c r="T8651" i="1"/>
  <c r="V8651" i="1"/>
  <c r="I8652" i="1"/>
  <c r="J8652" i="1"/>
  <c r="K8652" i="1"/>
  <c r="L8652" i="1"/>
  <c r="M8652" i="1"/>
  <c r="N8652" i="1"/>
  <c r="O8652" i="1"/>
  <c r="P8652" i="1"/>
  <c r="Q8652" i="1"/>
  <c r="R8652" i="1"/>
  <c r="S8652" i="1"/>
  <c r="T8652" i="1"/>
  <c r="U8652" i="1"/>
  <c r="V8652" i="1"/>
  <c r="I8653" i="1"/>
  <c r="J8653" i="1"/>
  <c r="K8653" i="1"/>
  <c r="L8653" i="1"/>
  <c r="M8653" i="1"/>
  <c r="N8653" i="1"/>
  <c r="O8653" i="1"/>
  <c r="P8653" i="1"/>
  <c r="Q8653" i="1"/>
  <c r="R8653" i="1"/>
  <c r="S8653" i="1"/>
  <c r="T8653" i="1"/>
  <c r="U8653" i="1"/>
  <c r="V8653" i="1"/>
  <c r="I8654" i="1"/>
  <c r="J8654" i="1"/>
  <c r="K8654" i="1"/>
  <c r="L8654" i="1"/>
  <c r="M8654" i="1"/>
  <c r="N8654" i="1"/>
  <c r="O8654" i="1"/>
  <c r="P8654" i="1"/>
  <c r="Q8654" i="1"/>
  <c r="R8654" i="1"/>
  <c r="S8654" i="1"/>
  <c r="T8654" i="1"/>
  <c r="U8654" i="1"/>
  <c r="V8654" i="1"/>
  <c r="I8655" i="1"/>
  <c r="J8655" i="1"/>
  <c r="K8655" i="1"/>
  <c r="L8655" i="1"/>
  <c r="M8655" i="1"/>
  <c r="N8655" i="1"/>
  <c r="O8655" i="1"/>
  <c r="P8655" i="1"/>
  <c r="Q8655" i="1"/>
  <c r="U8655" i="1" s="1"/>
  <c r="R8655" i="1"/>
  <c r="S8655" i="1"/>
  <c r="T8655" i="1"/>
  <c r="V8655" i="1"/>
  <c r="I8656" i="1"/>
  <c r="J8656" i="1"/>
  <c r="K8656" i="1"/>
  <c r="L8656" i="1"/>
  <c r="M8656" i="1"/>
  <c r="N8656" i="1"/>
  <c r="O8656" i="1"/>
  <c r="P8656" i="1"/>
  <c r="Q8656" i="1"/>
  <c r="U8656" i="1" s="1"/>
  <c r="S8656" i="1"/>
  <c r="T8656" i="1"/>
  <c r="V8656" i="1"/>
  <c r="I8657" i="1"/>
  <c r="J8657" i="1"/>
  <c r="K8657" i="1"/>
  <c r="L8657" i="1"/>
  <c r="M8657" i="1"/>
  <c r="N8657" i="1"/>
  <c r="O8657" i="1"/>
  <c r="P8657" i="1"/>
  <c r="Q8657" i="1"/>
  <c r="U8657" i="1" s="1"/>
  <c r="R8657" i="1"/>
  <c r="S8657" i="1"/>
  <c r="T8657" i="1"/>
  <c r="V8657" i="1"/>
  <c r="I8658" i="1"/>
  <c r="J8658" i="1"/>
  <c r="K8658" i="1"/>
  <c r="L8658" i="1"/>
  <c r="M8658" i="1"/>
  <c r="N8658" i="1"/>
  <c r="O8658" i="1"/>
  <c r="P8658" i="1"/>
  <c r="Q8658" i="1"/>
  <c r="R8658" i="1"/>
  <c r="S8658" i="1"/>
  <c r="T8658" i="1"/>
  <c r="U8658" i="1"/>
  <c r="V8658" i="1"/>
  <c r="I8659" i="1"/>
  <c r="J8659" i="1"/>
  <c r="K8659" i="1"/>
  <c r="L8659" i="1"/>
  <c r="M8659" i="1"/>
  <c r="N8659" i="1"/>
  <c r="O8659" i="1"/>
  <c r="P8659" i="1"/>
  <c r="Q8659" i="1"/>
  <c r="R8659" i="1"/>
  <c r="S8659" i="1"/>
  <c r="T8659" i="1"/>
  <c r="U8659" i="1"/>
  <c r="V8659" i="1"/>
  <c r="I8660" i="1"/>
  <c r="J8660" i="1"/>
  <c r="K8660" i="1"/>
  <c r="L8660" i="1"/>
  <c r="M8660" i="1"/>
  <c r="N8660" i="1"/>
  <c r="O8660" i="1"/>
  <c r="P8660" i="1"/>
  <c r="Q8660" i="1"/>
  <c r="R8660" i="1"/>
  <c r="S8660" i="1"/>
  <c r="T8660" i="1"/>
  <c r="U8660" i="1"/>
  <c r="V8660" i="1"/>
  <c r="I8661" i="1"/>
  <c r="J8661" i="1"/>
  <c r="K8661" i="1"/>
  <c r="L8661" i="1"/>
  <c r="M8661" i="1"/>
  <c r="N8661" i="1"/>
  <c r="O8661" i="1"/>
  <c r="P8661" i="1"/>
  <c r="Q8661" i="1"/>
  <c r="U8661" i="1" s="1"/>
  <c r="S8661" i="1"/>
  <c r="T8661" i="1"/>
  <c r="V8661" i="1"/>
  <c r="I8662" i="1"/>
  <c r="J8662" i="1"/>
  <c r="K8662" i="1"/>
  <c r="L8662" i="1"/>
  <c r="M8662" i="1"/>
  <c r="N8662" i="1"/>
  <c r="O8662" i="1"/>
  <c r="P8662" i="1"/>
  <c r="Q8662" i="1"/>
  <c r="U8662" i="1" s="1"/>
  <c r="S8662" i="1"/>
  <c r="T8662" i="1"/>
  <c r="V8662" i="1"/>
  <c r="I8663" i="1"/>
  <c r="J8663" i="1"/>
  <c r="K8663" i="1"/>
  <c r="L8663" i="1"/>
  <c r="M8663" i="1"/>
  <c r="N8663" i="1"/>
  <c r="O8663" i="1"/>
  <c r="P8663" i="1"/>
  <c r="Q8663" i="1"/>
  <c r="U8663" i="1" s="1"/>
  <c r="R8663" i="1"/>
  <c r="S8663" i="1"/>
  <c r="T8663" i="1"/>
  <c r="V8663" i="1"/>
  <c r="I8664" i="1"/>
  <c r="J8664" i="1"/>
  <c r="K8664" i="1"/>
  <c r="L8664" i="1"/>
  <c r="M8664" i="1"/>
  <c r="N8664" i="1"/>
  <c r="O8664" i="1"/>
  <c r="P8664" i="1"/>
  <c r="Q8664" i="1"/>
  <c r="R8664" i="1"/>
  <c r="S8664" i="1"/>
  <c r="T8664" i="1"/>
  <c r="U8664" i="1"/>
  <c r="V8664" i="1"/>
  <c r="I8665" i="1"/>
  <c r="J8665" i="1"/>
  <c r="K8665" i="1"/>
  <c r="L8665" i="1"/>
  <c r="M8665" i="1"/>
  <c r="N8665" i="1"/>
  <c r="O8665" i="1"/>
  <c r="P8665" i="1"/>
  <c r="Q8665" i="1"/>
  <c r="R8665" i="1"/>
  <c r="S8665" i="1"/>
  <c r="T8665" i="1"/>
  <c r="U8665" i="1"/>
  <c r="V8665" i="1"/>
  <c r="I8666" i="1"/>
  <c r="J8666" i="1"/>
  <c r="K8666" i="1"/>
  <c r="L8666" i="1"/>
  <c r="M8666" i="1"/>
  <c r="N8666" i="1"/>
  <c r="O8666" i="1"/>
  <c r="P8666" i="1"/>
  <c r="Q8666" i="1"/>
  <c r="R8666" i="1"/>
  <c r="S8666" i="1"/>
  <c r="T8666" i="1"/>
  <c r="U8666" i="1"/>
  <c r="V8666" i="1"/>
  <c r="I8667" i="1"/>
  <c r="J8667" i="1"/>
  <c r="K8667" i="1"/>
  <c r="L8667" i="1"/>
  <c r="M8667" i="1"/>
  <c r="N8667" i="1"/>
  <c r="O8667" i="1"/>
  <c r="P8667" i="1"/>
  <c r="Q8667" i="1"/>
  <c r="U8667" i="1" s="1"/>
  <c r="R8667" i="1"/>
  <c r="S8667" i="1"/>
  <c r="T8667" i="1"/>
  <c r="V8667" i="1"/>
  <c r="I8668" i="1"/>
  <c r="J8668" i="1"/>
  <c r="K8668" i="1"/>
  <c r="L8668" i="1"/>
  <c r="M8668" i="1"/>
  <c r="N8668" i="1"/>
  <c r="O8668" i="1"/>
  <c r="P8668" i="1"/>
  <c r="Q8668" i="1"/>
  <c r="U8668" i="1" s="1"/>
  <c r="R8668" i="1"/>
  <c r="S8668" i="1"/>
  <c r="T8668" i="1"/>
  <c r="V8668" i="1"/>
  <c r="I8669" i="1"/>
  <c r="J8669" i="1"/>
  <c r="K8669" i="1"/>
  <c r="L8669" i="1"/>
  <c r="M8669" i="1"/>
  <c r="N8669" i="1"/>
  <c r="O8669" i="1"/>
  <c r="P8669" i="1"/>
  <c r="Q8669" i="1"/>
  <c r="U8669" i="1" s="1"/>
  <c r="R8669" i="1"/>
  <c r="S8669" i="1"/>
  <c r="T8669" i="1"/>
  <c r="V8669" i="1"/>
  <c r="I8670" i="1"/>
  <c r="J8670" i="1"/>
  <c r="K8670" i="1"/>
  <c r="L8670" i="1"/>
  <c r="M8670" i="1"/>
  <c r="N8670" i="1"/>
  <c r="O8670" i="1"/>
  <c r="P8670" i="1"/>
  <c r="Q8670" i="1"/>
  <c r="R8670" i="1"/>
  <c r="S8670" i="1"/>
  <c r="T8670" i="1"/>
  <c r="U8670" i="1"/>
  <c r="V8670" i="1"/>
  <c r="I8671" i="1"/>
  <c r="J8671" i="1"/>
  <c r="K8671" i="1"/>
  <c r="L8671" i="1"/>
  <c r="M8671" i="1"/>
  <c r="N8671" i="1"/>
  <c r="O8671" i="1"/>
  <c r="P8671" i="1"/>
  <c r="Q8671" i="1"/>
  <c r="R8671" i="1"/>
  <c r="S8671" i="1"/>
  <c r="T8671" i="1"/>
  <c r="U8671" i="1"/>
  <c r="V8671" i="1"/>
  <c r="I8672" i="1"/>
  <c r="J8672" i="1"/>
  <c r="K8672" i="1"/>
  <c r="L8672" i="1"/>
  <c r="M8672" i="1"/>
  <c r="N8672" i="1"/>
  <c r="O8672" i="1"/>
  <c r="P8672" i="1"/>
  <c r="Q8672" i="1"/>
  <c r="R8672" i="1"/>
  <c r="S8672" i="1"/>
  <c r="T8672" i="1"/>
  <c r="U8672" i="1"/>
  <c r="V8672" i="1"/>
  <c r="I8673" i="1"/>
  <c r="J8673" i="1"/>
  <c r="K8673" i="1"/>
  <c r="L8673" i="1"/>
  <c r="M8673" i="1"/>
  <c r="N8673" i="1"/>
  <c r="O8673" i="1"/>
  <c r="P8673" i="1"/>
  <c r="Q8673" i="1"/>
  <c r="U8673" i="1" s="1"/>
  <c r="S8673" i="1"/>
  <c r="T8673" i="1"/>
  <c r="V8673" i="1"/>
  <c r="I8674" i="1"/>
  <c r="J8674" i="1"/>
  <c r="K8674" i="1"/>
  <c r="L8674" i="1"/>
  <c r="M8674" i="1"/>
  <c r="N8674" i="1"/>
  <c r="O8674" i="1"/>
  <c r="P8674" i="1"/>
  <c r="Q8674" i="1"/>
  <c r="U8674" i="1" s="1"/>
  <c r="R8674" i="1"/>
  <c r="S8674" i="1"/>
  <c r="T8674" i="1"/>
  <c r="V8674" i="1"/>
  <c r="I8675" i="1"/>
  <c r="J8675" i="1"/>
  <c r="K8675" i="1"/>
  <c r="L8675" i="1"/>
  <c r="M8675" i="1"/>
  <c r="N8675" i="1"/>
  <c r="O8675" i="1"/>
  <c r="P8675" i="1"/>
  <c r="Q8675" i="1"/>
  <c r="U8675" i="1" s="1"/>
  <c r="R8675" i="1"/>
  <c r="S8675" i="1"/>
  <c r="T8675" i="1"/>
  <c r="V8675" i="1"/>
  <c r="I8676" i="1"/>
  <c r="J8676" i="1"/>
  <c r="K8676" i="1"/>
  <c r="L8676" i="1"/>
  <c r="M8676" i="1"/>
  <c r="N8676" i="1"/>
  <c r="O8676" i="1"/>
  <c r="P8676" i="1"/>
  <c r="Q8676" i="1"/>
  <c r="R8676" i="1"/>
  <c r="S8676" i="1"/>
  <c r="T8676" i="1"/>
  <c r="U8676" i="1"/>
  <c r="V8676" i="1"/>
  <c r="I8677" i="1"/>
  <c r="J8677" i="1"/>
  <c r="K8677" i="1"/>
  <c r="L8677" i="1"/>
  <c r="M8677" i="1"/>
  <c r="N8677" i="1"/>
  <c r="O8677" i="1"/>
  <c r="P8677" i="1"/>
  <c r="Q8677" i="1"/>
  <c r="R8677" i="1"/>
  <c r="S8677" i="1"/>
  <c r="T8677" i="1"/>
  <c r="U8677" i="1"/>
  <c r="V8677" i="1"/>
  <c r="I8678" i="1"/>
  <c r="J8678" i="1"/>
  <c r="K8678" i="1"/>
  <c r="L8678" i="1"/>
  <c r="M8678" i="1"/>
  <c r="N8678" i="1"/>
  <c r="O8678" i="1"/>
  <c r="P8678" i="1"/>
  <c r="Q8678" i="1"/>
  <c r="R8678" i="1"/>
  <c r="S8678" i="1"/>
  <c r="T8678" i="1"/>
  <c r="U8678" i="1"/>
  <c r="V8678" i="1"/>
  <c r="I8679" i="1"/>
  <c r="J8679" i="1"/>
  <c r="K8679" i="1"/>
  <c r="L8679" i="1"/>
  <c r="M8679" i="1"/>
  <c r="N8679" i="1"/>
  <c r="O8679" i="1"/>
  <c r="P8679" i="1"/>
  <c r="Q8679" i="1"/>
  <c r="U8679" i="1" s="1"/>
  <c r="R8679" i="1"/>
  <c r="S8679" i="1"/>
  <c r="T8679" i="1"/>
  <c r="V8679" i="1"/>
  <c r="I8680" i="1"/>
  <c r="J8680" i="1"/>
  <c r="K8680" i="1"/>
  <c r="L8680" i="1"/>
  <c r="M8680" i="1"/>
  <c r="N8680" i="1"/>
  <c r="O8680" i="1"/>
  <c r="P8680" i="1"/>
  <c r="Q8680" i="1"/>
  <c r="U8680" i="1" s="1"/>
  <c r="S8680" i="1"/>
  <c r="T8680" i="1"/>
  <c r="V8680" i="1"/>
  <c r="I8681" i="1"/>
  <c r="J8681" i="1"/>
  <c r="K8681" i="1"/>
  <c r="L8681" i="1"/>
  <c r="M8681" i="1"/>
  <c r="N8681" i="1"/>
  <c r="O8681" i="1"/>
  <c r="P8681" i="1"/>
  <c r="Q8681" i="1"/>
  <c r="U8681" i="1" s="1"/>
  <c r="R8681" i="1"/>
  <c r="S8681" i="1"/>
  <c r="T8681" i="1"/>
  <c r="V8681" i="1"/>
  <c r="I8682" i="1"/>
  <c r="J8682" i="1"/>
  <c r="K8682" i="1"/>
  <c r="L8682" i="1"/>
  <c r="M8682" i="1"/>
  <c r="N8682" i="1"/>
  <c r="O8682" i="1"/>
  <c r="P8682" i="1"/>
  <c r="Q8682" i="1"/>
  <c r="R8682" i="1"/>
  <c r="S8682" i="1"/>
  <c r="T8682" i="1"/>
  <c r="U8682" i="1"/>
  <c r="V8682" i="1"/>
  <c r="I8683" i="1"/>
  <c r="J8683" i="1"/>
  <c r="K8683" i="1"/>
  <c r="L8683" i="1"/>
  <c r="M8683" i="1"/>
  <c r="N8683" i="1"/>
  <c r="O8683" i="1"/>
  <c r="P8683" i="1"/>
  <c r="Q8683" i="1"/>
  <c r="R8683" i="1"/>
  <c r="S8683" i="1"/>
  <c r="T8683" i="1"/>
  <c r="U8683" i="1"/>
  <c r="V8683" i="1"/>
  <c r="I8684" i="1"/>
  <c r="J8684" i="1"/>
  <c r="K8684" i="1"/>
  <c r="L8684" i="1"/>
  <c r="M8684" i="1"/>
  <c r="N8684" i="1"/>
  <c r="O8684" i="1"/>
  <c r="P8684" i="1"/>
  <c r="Q8684" i="1"/>
  <c r="R8684" i="1"/>
  <c r="S8684" i="1"/>
  <c r="T8684" i="1"/>
  <c r="U8684" i="1"/>
  <c r="V8684" i="1"/>
  <c r="I8685" i="1"/>
  <c r="J8685" i="1"/>
  <c r="K8685" i="1"/>
  <c r="L8685" i="1"/>
  <c r="M8685" i="1"/>
  <c r="N8685" i="1"/>
  <c r="O8685" i="1"/>
  <c r="P8685" i="1"/>
  <c r="Q8685" i="1"/>
  <c r="U8685" i="1" s="1"/>
  <c r="S8685" i="1"/>
  <c r="T8685" i="1"/>
  <c r="V8685" i="1"/>
  <c r="I8686" i="1"/>
  <c r="J8686" i="1"/>
  <c r="K8686" i="1"/>
  <c r="L8686" i="1"/>
  <c r="M8686" i="1"/>
  <c r="N8686" i="1"/>
  <c r="O8686" i="1"/>
  <c r="P8686" i="1"/>
  <c r="Q8686" i="1"/>
  <c r="U8686" i="1" s="1"/>
  <c r="S8686" i="1"/>
  <c r="T8686" i="1"/>
  <c r="V8686" i="1"/>
  <c r="I8687" i="1"/>
  <c r="J8687" i="1"/>
  <c r="K8687" i="1"/>
  <c r="L8687" i="1"/>
  <c r="M8687" i="1"/>
  <c r="N8687" i="1"/>
  <c r="O8687" i="1"/>
  <c r="P8687" i="1"/>
  <c r="Q8687" i="1"/>
  <c r="U8687" i="1" s="1"/>
  <c r="R8687" i="1"/>
  <c r="S8687" i="1"/>
  <c r="T8687" i="1"/>
  <c r="V8687" i="1"/>
  <c r="I8688" i="1"/>
  <c r="J8688" i="1"/>
  <c r="K8688" i="1"/>
  <c r="L8688" i="1"/>
  <c r="M8688" i="1"/>
  <c r="N8688" i="1"/>
  <c r="O8688" i="1"/>
  <c r="P8688" i="1"/>
  <c r="Q8688" i="1"/>
  <c r="R8688" i="1"/>
  <c r="S8688" i="1"/>
  <c r="T8688" i="1"/>
  <c r="U8688" i="1"/>
  <c r="V8688" i="1"/>
  <c r="I8689" i="1"/>
  <c r="J8689" i="1"/>
  <c r="K8689" i="1"/>
  <c r="L8689" i="1"/>
  <c r="M8689" i="1"/>
  <c r="N8689" i="1"/>
  <c r="O8689" i="1"/>
  <c r="P8689" i="1"/>
  <c r="Q8689" i="1"/>
  <c r="R8689" i="1"/>
  <c r="S8689" i="1"/>
  <c r="T8689" i="1"/>
  <c r="U8689" i="1"/>
  <c r="V8689" i="1"/>
  <c r="I8690" i="1"/>
  <c r="J8690" i="1"/>
  <c r="K8690" i="1"/>
  <c r="L8690" i="1"/>
  <c r="M8690" i="1"/>
  <c r="N8690" i="1"/>
  <c r="O8690" i="1"/>
  <c r="P8690" i="1"/>
  <c r="Q8690" i="1"/>
  <c r="R8690" i="1"/>
  <c r="S8690" i="1"/>
  <c r="T8690" i="1"/>
  <c r="U8690" i="1"/>
  <c r="V8690" i="1"/>
  <c r="I8691" i="1"/>
  <c r="J8691" i="1"/>
  <c r="K8691" i="1"/>
  <c r="L8691" i="1"/>
  <c r="M8691" i="1"/>
  <c r="N8691" i="1"/>
  <c r="O8691" i="1"/>
  <c r="P8691" i="1"/>
  <c r="Q8691" i="1"/>
  <c r="U8691" i="1" s="1"/>
  <c r="R8691" i="1"/>
  <c r="S8691" i="1"/>
  <c r="T8691" i="1"/>
  <c r="V8691" i="1"/>
  <c r="I8692" i="1"/>
  <c r="J8692" i="1"/>
  <c r="K8692" i="1"/>
  <c r="L8692" i="1"/>
  <c r="M8692" i="1"/>
  <c r="N8692" i="1"/>
  <c r="O8692" i="1"/>
  <c r="P8692" i="1"/>
  <c r="Q8692" i="1"/>
  <c r="U8692" i="1" s="1"/>
  <c r="R8692" i="1"/>
  <c r="S8692" i="1"/>
  <c r="T8692" i="1"/>
  <c r="V8692" i="1"/>
  <c r="I8693" i="1"/>
  <c r="J8693" i="1"/>
  <c r="K8693" i="1"/>
  <c r="L8693" i="1"/>
  <c r="M8693" i="1"/>
  <c r="N8693" i="1"/>
  <c r="O8693" i="1"/>
  <c r="P8693" i="1"/>
  <c r="Q8693" i="1"/>
  <c r="U8693" i="1" s="1"/>
  <c r="R8693" i="1"/>
  <c r="S8693" i="1"/>
  <c r="T8693" i="1"/>
  <c r="V8693" i="1"/>
  <c r="I8694" i="1"/>
  <c r="J8694" i="1"/>
  <c r="K8694" i="1"/>
  <c r="L8694" i="1"/>
  <c r="M8694" i="1"/>
  <c r="N8694" i="1"/>
  <c r="O8694" i="1"/>
  <c r="P8694" i="1"/>
  <c r="Q8694" i="1"/>
  <c r="R8694" i="1"/>
  <c r="S8694" i="1"/>
  <c r="T8694" i="1"/>
  <c r="U8694" i="1"/>
  <c r="V8694" i="1"/>
  <c r="I8695" i="1"/>
  <c r="J8695" i="1"/>
  <c r="K8695" i="1"/>
  <c r="L8695" i="1"/>
  <c r="M8695" i="1"/>
  <c r="N8695" i="1"/>
  <c r="O8695" i="1"/>
  <c r="P8695" i="1"/>
  <c r="Q8695" i="1"/>
  <c r="R8695" i="1"/>
  <c r="S8695" i="1"/>
  <c r="T8695" i="1"/>
  <c r="U8695" i="1"/>
  <c r="V8695" i="1"/>
  <c r="I8696" i="1"/>
  <c r="J8696" i="1"/>
  <c r="K8696" i="1"/>
  <c r="L8696" i="1"/>
  <c r="M8696" i="1"/>
  <c r="N8696" i="1"/>
  <c r="O8696" i="1"/>
  <c r="P8696" i="1"/>
  <c r="Q8696" i="1"/>
  <c r="R8696" i="1"/>
  <c r="S8696" i="1"/>
  <c r="T8696" i="1"/>
  <c r="U8696" i="1"/>
  <c r="V8696" i="1"/>
  <c r="I8697" i="1"/>
  <c r="J8697" i="1"/>
  <c r="K8697" i="1"/>
  <c r="L8697" i="1"/>
  <c r="M8697" i="1"/>
  <c r="N8697" i="1"/>
  <c r="O8697" i="1"/>
  <c r="P8697" i="1"/>
  <c r="Q8697" i="1"/>
  <c r="U8697" i="1" s="1"/>
  <c r="S8697" i="1"/>
  <c r="T8697" i="1"/>
  <c r="V8697" i="1"/>
  <c r="I8698" i="1"/>
  <c r="J8698" i="1"/>
  <c r="K8698" i="1"/>
  <c r="L8698" i="1"/>
  <c r="M8698" i="1"/>
  <c r="N8698" i="1"/>
  <c r="O8698" i="1"/>
  <c r="P8698" i="1"/>
  <c r="Q8698" i="1"/>
  <c r="U8698" i="1" s="1"/>
  <c r="R8698" i="1"/>
  <c r="S8698" i="1"/>
  <c r="T8698" i="1"/>
  <c r="V8698" i="1"/>
  <c r="I8699" i="1"/>
  <c r="J8699" i="1"/>
  <c r="K8699" i="1"/>
  <c r="L8699" i="1"/>
  <c r="M8699" i="1"/>
  <c r="N8699" i="1"/>
  <c r="O8699" i="1"/>
  <c r="P8699" i="1"/>
  <c r="Q8699" i="1"/>
  <c r="U8699" i="1" s="1"/>
  <c r="R8699" i="1"/>
  <c r="S8699" i="1"/>
  <c r="T8699" i="1"/>
  <c r="V8699" i="1"/>
  <c r="I8700" i="1"/>
  <c r="J8700" i="1"/>
  <c r="K8700" i="1"/>
  <c r="L8700" i="1"/>
  <c r="M8700" i="1"/>
  <c r="N8700" i="1"/>
  <c r="O8700" i="1"/>
  <c r="P8700" i="1"/>
  <c r="Q8700" i="1"/>
  <c r="R8700" i="1"/>
  <c r="S8700" i="1"/>
  <c r="T8700" i="1"/>
  <c r="U8700" i="1"/>
  <c r="V8700" i="1"/>
  <c r="I8701" i="1"/>
  <c r="J8701" i="1"/>
  <c r="K8701" i="1"/>
  <c r="L8701" i="1"/>
  <c r="M8701" i="1"/>
  <c r="N8701" i="1"/>
  <c r="O8701" i="1"/>
  <c r="P8701" i="1"/>
  <c r="Q8701" i="1"/>
  <c r="R8701" i="1"/>
  <c r="S8701" i="1"/>
  <c r="T8701" i="1"/>
  <c r="U8701" i="1"/>
  <c r="V8701" i="1"/>
  <c r="I8702" i="1"/>
  <c r="J8702" i="1"/>
  <c r="K8702" i="1"/>
  <c r="L8702" i="1"/>
  <c r="M8702" i="1"/>
  <c r="N8702" i="1"/>
  <c r="O8702" i="1"/>
  <c r="P8702" i="1"/>
  <c r="Q8702" i="1"/>
  <c r="R8702" i="1"/>
  <c r="S8702" i="1"/>
  <c r="T8702" i="1"/>
  <c r="U8702" i="1"/>
  <c r="V8702" i="1"/>
  <c r="I8703" i="1"/>
  <c r="J8703" i="1"/>
  <c r="K8703" i="1"/>
  <c r="L8703" i="1"/>
  <c r="M8703" i="1"/>
  <c r="N8703" i="1"/>
  <c r="O8703" i="1"/>
  <c r="P8703" i="1"/>
  <c r="Q8703" i="1"/>
  <c r="U8703" i="1" s="1"/>
  <c r="R8703" i="1"/>
  <c r="S8703" i="1"/>
  <c r="T8703" i="1"/>
  <c r="V8703" i="1"/>
  <c r="I8704" i="1"/>
  <c r="J8704" i="1"/>
  <c r="K8704" i="1"/>
  <c r="L8704" i="1"/>
  <c r="M8704" i="1"/>
  <c r="N8704" i="1"/>
  <c r="O8704" i="1"/>
  <c r="P8704" i="1"/>
  <c r="Q8704" i="1"/>
  <c r="U8704" i="1" s="1"/>
  <c r="S8704" i="1"/>
  <c r="T8704" i="1"/>
  <c r="V8704" i="1"/>
  <c r="I8705" i="1"/>
  <c r="J8705" i="1"/>
  <c r="K8705" i="1"/>
  <c r="L8705" i="1"/>
  <c r="M8705" i="1"/>
  <c r="N8705" i="1"/>
  <c r="O8705" i="1"/>
  <c r="P8705" i="1"/>
  <c r="Q8705" i="1"/>
  <c r="U8705" i="1" s="1"/>
  <c r="R8705" i="1"/>
  <c r="S8705" i="1"/>
  <c r="T8705" i="1"/>
  <c r="V8705" i="1"/>
  <c r="I8706" i="1"/>
  <c r="J8706" i="1"/>
  <c r="K8706" i="1"/>
  <c r="L8706" i="1"/>
  <c r="M8706" i="1"/>
  <c r="N8706" i="1"/>
  <c r="O8706" i="1"/>
  <c r="P8706" i="1"/>
  <c r="Q8706" i="1"/>
  <c r="R8706" i="1"/>
  <c r="S8706" i="1"/>
  <c r="T8706" i="1"/>
  <c r="U8706" i="1"/>
  <c r="V8706" i="1"/>
  <c r="I8707" i="1"/>
  <c r="J8707" i="1"/>
  <c r="K8707" i="1"/>
  <c r="L8707" i="1"/>
  <c r="M8707" i="1"/>
  <c r="N8707" i="1"/>
  <c r="O8707" i="1"/>
  <c r="P8707" i="1"/>
  <c r="Q8707" i="1"/>
  <c r="R8707" i="1"/>
  <c r="S8707" i="1"/>
  <c r="T8707" i="1"/>
  <c r="U8707" i="1"/>
  <c r="V8707" i="1"/>
  <c r="I8708" i="1"/>
  <c r="J8708" i="1"/>
  <c r="K8708" i="1"/>
  <c r="L8708" i="1"/>
  <c r="M8708" i="1"/>
  <c r="N8708" i="1"/>
  <c r="O8708" i="1"/>
  <c r="P8708" i="1"/>
  <c r="Q8708" i="1"/>
  <c r="R8708" i="1"/>
  <c r="S8708" i="1"/>
  <c r="T8708" i="1"/>
  <c r="U8708" i="1"/>
  <c r="V8708" i="1"/>
  <c r="I8709" i="1"/>
  <c r="J8709" i="1"/>
  <c r="K8709" i="1"/>
  <c r="L8709" i="1"/>
  <c r="M8709" i="1"/>
  <c r="N8709" i="1"/>
  <c r="O8709" i="1"/>
  <c r="P8709" i="1"/>
  <c r="Q8709" i="1"/>
  <c r="U8709" i="1" s="1"/>
  <c r="S8709" i="1"/>
  <c r="T8709" i="1"/>
  <c r="V8709" i="1"/>
  <c r="I8710" i="1"/>
  <c r="J8710" i="1"/>
  <c r="K8710" i="1"/>
  <c r="L8710" i="1"/>
  <c r="M8710" i="1"/>
  <c r="N8710" i="1"/>
  <c r="O8710" i="1"/>
  <c r="P8710" i="1"/>
  <c r="Q8710" i="1"/>
  <c r="U8710" i="1" s="1"/>
  <c r="S8710" i="1"/>
  <c r="T8710" i="1"/>
  <c r="V8710" i="1"/>
  <c r="I8711" i="1"/>
  <c r="J8711" i="1"/>
  <c r="K8711" i="1"/>
  <c r="L8711" i="1"/>
  <c r="M8711" i="1"/>
  <c r="N8711" i="1"/>
  <c r="O8711" i="1"/>
  <c r="P8711" i="1"/>
  <c r="Q8711" i="1"/>
  <c r="U8711" i="1" s="1"/>
  <c r="R8711" i="1"/>
  <c r="S8711" i="1"/>
  <c r="T8711" i="1"/>
  <c r="V8711" i="1"/>
  <c r="I8712" i="1"/>
  <c r="J8712" i="1"/>
  <c r="K8712" i="1"/>
  <c r="L8712" i="1"/>
  <c r="M8712" i="1"/>
  <c r="N8712" i="1"/>
  <c r="O8712" i="1"/>
  <c r="P8712" i="1"/>
  <c r="Q8712" i="1"/>
  <c r="R8712" i="1"/>
  <c r="S8712" i="1"/>
  <c r="T8712" i="1"/>
  <c r="U8712" i="1"/>
  <c r="V8712" i="1"/>
  <c r="I8713" i="1"/>
  <c r="J8713" i="1"/>
  <c r="K8713" i="1"/>
  <c r="L8713" i="1"/>
  <c r="M8713" i="1"/>
  <c r="N8713" i="1"/>
  <c r="O8713" i="1"/>
  <c r="P8713" i="1"/>
  <c r="Q8713" i="1"/>
  <c r="R8713" i="1"/>
  <c r="S8713" i="1"/>
  <c r="T8713" i="1"/>
  <c r="U8713" i="1"/>
  <c r="V8713" i="1"/>
  <c r="I8714" i="1"/>
  <c r="J8714" i="1"/>
  <c r="K8714" i="1"/>
  <c r="L8714" i="1"/>
  <c r="M8714" i="1"/>
  <c r="N8714" i="1"/>
  <c r="O8714" i="1"/>
  <c r="P8714" i="1"/>
  <c r="Q8714" i="1"/>
  <c r="R8714" i="1"/>
  <c r="S8714" i="1"/>
  <c r="T8714" i="1"/>
  <c r="U8714" i="1"/>
  <c r="V8714" i="1"/>
  <c r="I8715" i="1"/>
  <c r="J8715" i="1"/>
  <c r="K8715" i="1"/>
  <c r="L8715" i="1"/>
  <c r="M8715" i="1"/>
  <c r="N8715" i="1"/>
  <c r="O8715" i="1"/>
  <c r="P8715" i="1"/>
  <c r="Q8715" i="1"/>
  <c r="U8715" i="1" s="1"/>
  <c r="R8715" i="1"/>
  <c r="S8715" i="1"/>
  <c r="T8715" i="1"/>
  <c r="V8715" i="1"/>
  <c r="I8716" i="1"/>
  <c r="J8716" i="1"/>
  <c r="K8716" i="1"/>
  <c r="L8716" i="1"/>
  <c r="M8716" i="1"/>
  <c r="N8716" i="1"/>
  <c r="O8716" i="1"/>
  <c r="P8716" i="1"/>
  <c r="Q8716" i="1"/>
  <c r="U8716" i="1" s="1"/>
  <c r="S8716" i="1"/>
  <c r="T8716" i="1"/>
  <c r="V8716" i="1"/>
  <c r="I8717" i="1"/>
  <c r="J8717" i="1"/>
  <c r="K8717" i="1"/>
  <c r="L8717" i="1"/>
  <c r="M8717" i="1"/>
  <c r="N8717" i="1"/>
  <c r="O8717" i="1"/>
  <c r="P8717" i="1"/>
  <c r="Q8717" i="1"/>
  <c r="U8717" i="1" s="1"/>
  <c r="R8717" i="1"/>
  <c r="S8717" i="1"/>
  <c r="T8717" i="1"/>
  <c r="V8717" i="1"/>
  <c r="I8718" i="1"/>
  <c r="J8718" i="1"/>
  <c r="K8718" i="1"/>
  <c r="L8718" i="1"/>
  <c r="M8718" i="1"/>
  <c r="N8718" i="1"/>
  <c r="O8718" i="1"/>
  <c r="P8718" i="1"/>
  <c r="Q8718" i="1"/>
  <c r="R8718" i="1"/>
  <c r="S8718" i="1"/>
  <c r="T8718" i="1"/>
  <c r="U8718" i="1"/>
  <c r="V8718" i="1"/>
  <c r="I8719" i="1"/>
  <c r="J8719" i="1"/>
  <c r="K8719" i="1"/>
  <c r="L8719" i="1"/>
  <c r="M8719" i="1"/>
  <c r="N8719" i="1"/>
  <c r="O8719" i="1"/>
  <c r="P8719" i="1"/>
  <c r="Q8719" i="1"/>
  <c r="R8719" i="1"/>
  <c r="S8719" i="1"/>
  <c r="T8719" i="1"/>
  <c r="U8719" i="1"/>
  <c r="V8719" i="1"/>
  <c r="I8720" i="1"/>
  <c r="J8720" i="1"/>
  <c r="K8720" i="1"/>
  <c r="L8720" i="1"/>
  <c r="M8720" i="1"/>
  <c r="N8720" i="1"/>
  <c r="O8720" i="1"/>
  <c r="P8720" i="1"/>
  <c r="Q8720" i="1"/>
  <c r="R8720" i="1"/>
  <c r="S8720" i="1"/>
  <c r="T8720" i="1"/>
  <c r="U8720" i="1"/>
  <c r="V8720" i="1"/>
  <c r="I8721" i="1"/>
  <c r="J8721" i="1"/>
  <c r="K8721" i="1"/>
  <c r="L8721" i="1"/>
  <c r="M8721" i="1"/>
  <c r="N8721" i="1"/>
  <c r="O8721" i="1"/>
  <c r="P8721" i="1"/>
  <c r="Q8721" i="1"/>
  <c r="U8721" i="1" s="1"/>
  <c r="S8721" i="1"/>
  <c r="T8721" i="1"/>
  <c r="V8721" i="1"/>
  <c r="I8722" i="1"/>
  <c r="J8722" i="1"/>
  <c r="K8722" i="1"/>
  <c r="L8722" i="1"/>
  <c r="M8722" i="1"/>
  <c r="N8722" i="1"/>
  <c r="O8722" i="1"/>
  <c r="P8722" i="1"/>
  <c r="Q8722" i="1"/>
  <c r="U8722" i="1" s="1"/>
  <c r="R8722" i="1"/>
  <c r="S8722" i="1"/>
  <c r="T8722" i="1"/>
  <c r="V8722" i="1"/>
  <c r="I8723" i="1"/>
  <c r="J8723" i="1"/>
  <c r="K8723" i="1"/>
  <c r="L8723" i="1"/>
  <c r="M8723" i="1"/>
  <c r="N8723" i="1"/>
  <c r="O8723" i="1"/>
  <c r="P8723" i="1"/>
  <c r="Q8723" i="1"/>
  <c r="U8723" i="1" s="1"/>
  <c r="R8723" i="1"/>
  <c r="S8723" i="1"/>
  <c r="T8723" i="1"/>
  <c r="V8723" i="1"/>
  <c r="I8724" i="1"/>
  <c r="J8724" i="1"/>
  <c r="K8724" i="1"/>
  <c r="L8724" i="1"/>
  <c r="M8724" i="1"/>
  <c r="N8724" i="1"/>
  <c r="O8724" i="1"/>
  <c r="P8724" i="1"/>
  <c r="Q8724" i="1"/>
  <c r="R8724" i="1"/>
  <c r="S8724" i="1"/>
  <c r="T8724" i="1"/>
  <c r="U8724" i="1"/>
  <c r="V8724" i="1"/>
  <c r="I8725" i="1"/>
  <c r="J8725" i="1"/>
  <c r="K8725" i="1"/>
  <c r="L8725" i="1"/>
  <c r="M8725" i="1"/>
  <c r="N8725" i="1"/>
  <c r="O8725" i="1"/>
  <c r="P8725" i="1"/>
  <c r="Q8725" i="1"/>
  <c r="R8725" i="1"/>
  <c r="S8725" i="1"/>
  <c r="T8725" i="1"/>
  <c r="U8725" i="1"/>
  <c r="V8725" i="1"/>
  <c r="I8726" i="1"/>
  <c r="J8726" i="1"/>
  <c r="K8726" i="1"/>
  <c r="L8726" i="1"/>
  <c r="M8726" i="1"/>
  <c r="N8726" i="1"/>
  <c r="O8726" i="1"/>
  <c r="P8726" i="1"/>
  <c r="Q8726" i="1"/>
  <c r="R8726" i="1"/>
  <c r="S8726" i="1"/>
  <c r="T8726" i="1"/>
  <c r="U8726" i="1"/>
  <c r="V8726" i="1"/>
  <c r="I8727" i="1"/>
  <c r="J8727" i="1"/>
  <c r="K8727" i="1"/>
  <c r="L8727" i="1"/>
  <c r="M8727" i="1"/>
  <c r="N8727" i="1"/>
  <c r="O8727" i="1"/>
  <c r="P8727" i="1"/>
  <c r="Q8727" i="1"/>
  <c r="U8727" i="1" s="1"/>
  <c r="R8727" i="1"/>
  <c r="S8727" i="1"/>
  <c r="T8727" i="1"/>
  <c r="V8727" i="1"/>
  <c r="I8728" i="1"/>
  <c r="J8728" i="1"/>
  <c r="K8728" i="1"/>
  <c r="L8728" i="1"/>
  <c r="M8728" i="1"/>
  <c r="N8728" i="1"/>
  <c r="O8728" i="1"/>
  <c r="P8728" i="1"/>
  <c r="Q8728" i="1"/>
  <c r="U8728" i="1" s="1"/>
  <c r="S8728" i="1"/>
  <c r="T8728" i="1"/>
  <c r="V8728" i="1"/>
  <c r="I8729" i="1"/>
  <c r="J8729" i="1"/>
  <c r="K8729" i="1"/>
  <c r="L8729" i="1"/>
  <c r="M8729" i="1"/>
  <c r="N8729" i="1"/>
  <c r="O8729" i="1"/>
  <c r="P8729" i="1"/>
  <c r="Q8729" i="1"/>
  <c r="U8729" i="1" s="1"/>
  <c r="R8729" i="1"/>
  <c r="S8729" i="1"/>
  <c r="T8729" i="1"/>
  <c r="V8729" i="1"/>
  <c r="I8730" i="1"/>
  <c r="J8730" i="1"/>
  <c r="K8730" i="1"/>
  <c r="L8730" i="1"/>
  <c r="M8730" i="1"/>
  <c r="N8730" i="1"/>
  <c r="O8730" i="1"/>
  <c r="P8730" i="1"/>
  <c r="Q8730" i="1"/>
  <c r="R8730" i="1"/>
  <c r="S8730" i="1"/>
  <c r="T8730" i="1"/>
  <c r="U8730" i="1"/>
  <c r="V8730" i="1"/>
  <c r="I8731" i="1"/>
  <c r="J8731" i="1"/>
  <c r="K8731" i="1"/>
  <c r="L8731" i="1"/>
  <c r="M8731" i="1"/>
  <c r="N8731" i="1"/>
  <c r="O8731" i="1"/>
  <c r="P8731" i="1"/>
  <c r="Q8731" i="1"/>
  <c r="R8731" i="1"/>
  <c r="S8731" i="1"/>
  <c r="T8731" i="1"/>
  <c r="U8731" i="1"/>
  <c r="V8731" i="1"/>
  <c r="I8732" i="1"/>
  <c r="J8732" i="1"/>
  <c r="K8732" i="1"/>
  <c r="L8732" i="1"/>
  <c r="M8732" i="1"/>
  <c r="N8732" i="1"/>
  <c r="O8732" i="1"/>
  <c r="P8732" i="1"/>
  <c r="Q8732" i="1"/>
  <c r="R8732" i="1"/>
  <c r="S8732" i="1"/>
  <c r="T8732" i="1"/>
  <c r="U8732" i="1"/>
  <c r="V8732" i="1"/>
  <c r="I8733" i="1"/>
  <c r="J8733" i="1"/>
  <c r="K8733" i="1"/>
  <c r="L8733" i="1"/>
  <c r="M8733" i="1"/>
  <c r="N8733" i="1"/>
  <c r="O8733" i="1"/>
  <c r="P8733" i="1"/>
  <c r="Q8733" i="1"/>
  <c r="U8733" i="1" s="1"/>
  <c r="S8733" i="1"/>
  <c r="T8733" i="1"/>
  <c r="V8733" i="1"/>
  <c r="I8734" i="1"/>
  <c r="J8734" i="1"/>
  <c r="K8734" i="1"/>
  <c r="L8734" i="1"/>
  <c r="M8734" i="1"/>
  <c r="N8734" i="1"/>
  <c r="O8734" i="1"/>
  <c r="P8734" i="1"/>
  <c r="Q8734" i="1"/>
  <c r="U8734" i="1" s="1"/>
  <c r="S8734" i="1"/>
  <c r="T8734" i="1"/>
  <c r="V8734" i="1"/>
  <c r="I8735" i="1"/>
  <c r="J8735" i="1"/>
  <c r="K8735" i="1"/>
  <c r="L8735" i="1"/>
  <c r="M8735" i="1"/>
  <c r="N8735" i="1"/>
  <c r="O8735" i="1"/>
  <c r="P8735" i="1"/>
  <c r="Q8735" i="1"/>
  <c r="U8735" i="1" s="1"/>
  <c r="R8735" i="1"/>
  <c r="S8735" i="1"/>
  <c r="T8735" i="1"/>
  <c r="V8735" i="1"/>
  <c r="I8736" i="1"/>
  <c r="J8736" i="1"/>
  <c r="K8736" i="1"/>
  <c r="L8736" i="1"/>
  <c r="M8736" i="1"/>
  <c r="N8736" i="1"/>
  <c r="O8736" i="1"/>
  <c r="P8736" i="1"/>
  <c r="Q8736" i="1"/>
  <c r="R8736" i="1"/>
  <c r="S8736" i="1"/>
  <c r="T8736" i="1"/>
  <c r="U8736" i="1"/>
  <c r="V8736" i="1"/>
  <c r="I8737" i="1"/>
  <c r="J8737" i="1"/>
  <c r="K8737" i="1"/>
  <c r="L8737" i="1"/>
  <c r="M8737" i="1"/>
  <c r="N8737" i="1"/>
  <c r="O8737" i="1"/>
  <c r="P8737" i="1"/>
  <c r="Q8737" i="1"/>
  <c r="R8737" i="1"/>
  <c r="S8737" i="1"/>
  <c r="T8737" i="1"/>
  <c r="U8737" i="1"/>
  <c r="V8737" i="1"/>
  <c r="I8738" i="1"/>
  <c r="J8738" i="1"/>
  <c r="K8738" i="1"/>
  <c r="L8738" i="1"/>
  <c r="M8738" i="1"/>
  <c r="N8738" i="1"/>
  <c r="O8738" i="1"/>
  <c r="P8738" i="1"/>
  <c r="Q8738" i="1"/>
  <c r="R8738" i="1"/>
  <c r="S8738" i="1"/>
  <c r="T8738" i="1"/>
  <c r="U8738" i="1"/>
  <c r="V8738" i="1"/>
  <c r="I8739" i="1"/>
  <c r="J8739" i="1"/>
  <c r="K8739" i="1"/>
  <c r="L8739" i="1"/>
  <c r="M8739" i="1"/>
  <c r="N8739" i="1"/>
  <c r="O8739" i="1"/>
  <c r="P8739" i="1"/>
  <c r="Q8739" i="1"/>
  <c r="U8739" i="1" s="1"/>
  <c r="R8739" i="1"/>
  <c r="S8739" i="1"/>
  <c r="T8739" i="1"/>
  <c r="V8739" i="1"/>
  <c r="I8740" i="1"/>
  <c r="J8740" i="1"/>
  <c r="K8740" i="1"/>
  <c r="L8740" i="1"/>
  <c r="M8740" i="1"/>
  <c r="N8740" i="1"/>
  <c r="O8740" i="1"/>
  <c r="P8740" i="1"/>
  <c r="Q8740" i="1"/>
  <c r="U8740" i="1" s="1"/>
  <c r="S8740" i="1"/>
  <c r="T8740" i="1"/>
  <c r="V8740" i="1"/>
  <c r="I8741" i="1"/>
  <c r="J8741" i="1"/>
  <c r="K8741" i="1"/>
  <c r="L8741" i="1"/>
  <c r="M8741" i="1"/>
  <c r="N8741" i="1"/>
  <c r="O8741" i="1"/>
  <c r="P8741" i="1"/>
  <c r="Q8741" i="1"/>
  <c r="U8741" i="1" s="1"/>
  <c r="R8741" i="1"/>
  <c r="S8741" i="1"/>
  <c r="T8741" i="1"/>
  <c r="V8741" i="1"/>
  <c r="I8742" i="1"/>
  <c r="J8742" i="1"/>
  <c r="K8742" i="1"/>
  <c r="L8742" i="1"/>
  <c r="M8742" i="1"/>
  <c r="N8742" i="1"/>
  <c r="O8742" i="1"/>
  <c r="P8742" i="1"/>
  <c r="Q8742" i="1"/>
  <c r="R8742" i="1"/>
  <c r="S8742" i="1"/>
  <c r="T8742" i="1"/>
  <c r="U8742" i="1"/>
  <c r="V8742" i="1"/>
  <c r="I8743" i="1"/>
  <c r="J8743" i="1"/>
  <c r="K8743" i="1"/>
  <c r="L8743" i="1"/>
  <c r="M8743" i="1"/>
  <c r="N8743" i="1"/>
  <c r="O8743" i="1"/>
  <c r="P8743" i="1"/>
  <c r="Q8743" i="1"/>
  <c r="R8743" i="1"/>
  <c r="S8743" i="1"/>
  <c r="T8743" i="1"/>
  <c r="U8743" i="1"/>
  <c r="V8743" i="1"/>
  <c r="I8744" i="1"/>
  <c r="J8744" i="1"/>
  <c r="K8744" i="1"/>
  <c r="L8744" i="1"/>
  <c r="M8744" i="1"/>
  <c r="N8744" i="1"/>
  <c r="O8744" i="1"/>
  <c r="P8744" i="1"/>
  <c r="Q8744" i="1"/>
  <c r="R8744" i="1"/>
  <c r="S8744" i="1"/>
  <c r="T8744" i="1"/>
  <c r="U8744" i="1"/>
  <c r="V8744" i="1"/>
  <c r="I8745" i="1"/>
  <c r="J8745" i="1"/>
  <c r="K8745" i="1"/>
  <c r="L8745" i="1"/>
  <c r="M8745" i="1"/>
  <c r="N8745" i="1"/>
  <c r="O8745" i="1"/>
  <c r="P8745" i="1"/>
  <c r="Q8745" i="1"/>
  <c r="U8745" i="1" s="1"/>
  <c r="S8745" i="1"/>
  <c r="T8745" i="1"/>
  <c r="V8745" i="1"/>
  <c r="I8746" i="1"/>
  <c r="J8746" i="1"/>
  <c r="K8746" i="1"/>
  <c r="L8746" i="1"/>
  <c r="M8746" i="1"/>
  <c r="N8746" i="1"/>
  <c r="O8746" i="1"/>
  <c r="P8746" i="1"/>
  <c r="Q8746" i="1"/>
  <c r="U8746" i="1" s="1"/>
  <c r="R8746" i="1"/>
  <c r="S8746" i="1"/>
  <c r="T8746" i="1"/>
  <c r="V8746" i="1"/>
  <c r="I8747" i="1"/>
  <c r="J8747" i="1"/>
  <c r="K8747" i="1"/>
  <c r="L8747" i="1"/>
  <c r="M8747" i="1"/>
  <c r="N8747" i="1"/>
  <c r="O8747" i="1"/>
  <c r="P8747" i="1"/>
  <c r="Q8747" i="1"/>
  <c r="U8747" i="1" s="1"/>
  <c r="R8747" i="1"/>
  <c r="S8747" i="1"/>
  <c r="T8747" i="1"/>
  <c r="V8747" i="1"/>
  <c r="I8748" i="1"/>
  <c r="J8748" i="1"/>
  <c r="K8748" i="1"/>
  <c r="L8748" i="1"/>
  <c r="M8748" i="1"/>
  <c r="N8748" i="1"/>
  <c r="O8748" i="1"/>
  <c r="P8748" i="1"/>
  <c r="Q8748" i="1"/>
  <c r="R8748" i="1"/>
  <c r="S8748" i="1"/>
  <c r="T8748" i="1"/>
  <c r="U8748" i="1"/>
  <c r="V8748" i="1"/>
  <c r="I8749" i="1"/>
  <c r="J8749" i="1"/>
  <c r="K8749" i="1"/>
  <c r="L8749" i="1"/>
  <c r="M8749" i="1"/>
  <c r="N8749" i="1"/>
  <c r="O8749" i="1"/>
  <c r="P8749" i="1"/>
  <c r="Q8749" i="1"/>
  <c r="R8749" i="1"/>
  <c r="S8749" i="1"/>
  <c r="T8749" i="1"/>
  <c r="U8749" i="1"/>
  <c r="V8749" i="1"/>
  <c r="I8750" i="1"/>
  <c r="J8750" i="1"/>
  <c r="K8750" i="1"/>
  <c r="L8750" i="1"/>
  <c r="M8750" i="1"/>
  <c r="N8750" i="1"/>
  <c r="O8750" i="1"/>
  <c r="P8750" i="1"/>
  <c r="Q8750" i="1"/>
  <c r="R8750" i="1"/>
  <c r="S8750" i="1"/>
  <c r="T8750" i="1"/>
  <c r="U8750" i="1"/>
  <c r="V8750" i="1"/>
  <c r="I8751" i="1"/>
  <c r="J8751" i="1"/>
  <c r="K8751" i="1"/>
  <c r="L8751" i="1"/>
  <c r="M8751" i="1"/>
  <c r="N8751" i="1"/>
  <c r="O8751" i="1"/>
  <c r="P8751" i="1"/>
  <c r="Q8751" i="1"/>
  <c r="U8751" i="1" s="1"/>
  <c r="R8751" i="1"/>
  <c r="S8751" i="1"/>
  <c r="T8751" i="1"/>
  <c r="V8751" i="1"/>
  <c r="I8752" i="1"/>
  <c r="J8752" i="1"/>
  <c r="K8752" i="1"/>
  <c r="L8752" i="1"/>
  <c r="M8752" i="1"/>
  <c r="N8752" i="1"/>
  <c r="O8752" i="1"/>
  <c r="P8752" i="1"/>
  <c r="Q8752" i="1"/>
  <c r="U8752" i="1" s="1"/>
  <c r="S8752" i="1"/>
  <c r="T8752" i="1"/>
  <c r="V8752" i="1"/>
  <c r="I8753" i="1"/>
  <c r="J8753" i="1"/>
  <c r="K8753" i="1"/>
  <c r="L8753" i="1"/>
  <c r="M8753" i="1"/>
  <c r="N8753" i="1"/>
  <c r="O8753" i="1"/>
  <c r="P8753" i="1"/>
  <c r="Q8753" i="1"/>
  <c r="U8753" i="1" s="1"/>
  <c r="R8753" i="1"/>
  <c r="S8753" i="1"/>
  <c r="T8753" i="1"/>
  <c r="V8753" i="1"/>
  <c r="I8754" i="1"/>
  <c r="J8754" i="1"/>
  <c r="K8754" i="1"/>
  <c r="L8754" i="1"/>
  <c r="M8754" i="1"/>
  <c r="N8754" i="1"/>
  <c r="O8754" i="1"/>
  <c r="P8754" i="1"/>
  <c r="Q8754" i="1"/>
  <c r="R8754" i="1"/>
  <c r="S8754" i="1"/>
  <c r="T8754" i="1"/>
  <c r="U8754" i="1"/>
  <c r="V8754" i="1"/>
  <c r="I8755" i="1"/>
  <c r="J8755" i="1"/>
  <c r="K8755" i="1"/>
  <c r="L8755" i="1"/>
  <c r="M8755" i="1"/>
  <c r="N8755" i="1"/>
  <c r="O8755" i="1"/>
  <c r="P8755" i="1"/>
  <c r="Q8755" i="1"/>
  <c r="R8755" i="1"/>
  <c r="S8755" i="1"/>
  <c r="T8755" i="1"/>
  <c r="U8755" i="1"/>
  <c r="V8755" i="1"/>
  <c r="I8756" i="1"/>
  <c r="J8756" i="1"/>
  <c r="K8756" i="1"/>
  <c r="L8756" i="1"/>
  <c r="M8756" i="1"/>
  <c r="N8756" i="1"/>
  <c r="O8756" i="1"/>
  <c r="P8756" i="1"/>
  <c r="Q8756" i="1"/>
  <c r="R8756" i="1"/>
  <c r="S8756" i="1"/>
  <c r="T8756" i="1"/>
  <c r="U8756" i="1"/>
  <c r="V8756" i="1"/>
  <c r="I8757" i="1"/>
  <c r="J8757" i="1"/>
  <c r="K8757" i="1"/>
  <c r="L8757" i="1"/>
  <c r="M8757" i="1"/>
  <c r="N8757" i="1"/>
  <c r="O8757" i="1"/>
  <c r="P8757" i="1"/>
  <c r="Q8757" i="1"/>
  <c r="U8757" i="1" s="1"/>
  <c r="S8757" i="1"/>
  <c r="T8757" i="1"/>
  <c r="V8757" i="1"/>
  <c r="I8758" i="1"/>
  <c r="J8758" i="1"/>
  <c r="K8758" i="1"/>
  <c r="L8758" i="1"/>
  <c r="M8758" i="1"/>
  <c r="N8758" i="1"/>
  <c r="O8758" i="1"/>
  <c r="P8758" i="1"/>
  <c r="Q8758" i="1"/>
  <c r="U8758" i="1" s="1"/>
  <c r="S8758" i="1"/>
  <c r="T8758" i="1"/>
  <c r="V8758" i="1"/>
  <c r="I8759" i="1"/>
  <c r="J8759" i="1"/>
  <c r="K8759" i="1"/>
  <c r="L8759" i="1"/>
  <c r="M8759" i="1"/>
  <c r="N8759" i="1"/>
  <c r="O8759" i="1"/>
  <c r="P8759" i="1"/>
  <c r="Q8759" i="1"/>
  <c r="U8759" i="1" s="1"/>
  <c r="R8759" i="1"/>
  <c r="S8759" i="1"/>
  <c r="T8759" i="1"/>
  <c r="V8759" i="1"/>
  <c r="I8760" i="1"/>
  <c r="J8760" i="1"/>
  <c r="K8760" i="1"/>
  <c r="L8760" i="1"/>
  <c r="M8760" i="1"/>
  <c r="N8760" i="1"/>
  <c r="O8760" i="1"/>
  <c r="P8760" i="1"/>
  <c r="Q8760" i="1"/>
  <c r="R8760" i="1"/>
  <c r="S8760" i="1"/>
  <c r="T8760" i="1"/>
  <c r="U8760" i="1"/>
  <c r="V8760" i="1"/>
  <c r="I8761" i="1"/>
  <c r="J8761" i="1"/>
  <c r="K8761" i="1"/>
  <c r="L8761" i="1"/>
  <c r="M8761" i="1"/>
  <c r="N8761" i="1"/>
  <c r="O8761" i="1"/>
  <c r="P8761" i="1"/>
  <c r="Q8761" i="1"/>
  <c r="R8761" i="1"/>
  <c r="S8761" i="1"/>
  <c r="T8761" i="1"/>
  <c r="U8761" i="1"/>
  <c r="V8761" i="1"/>
  <c r="I8762" i="1"/>
  <c r="J8762" i="1"/>
  <c r="K8762" i="1"/>
  <c r="L8762" i="1"/>
  <c r="M8762" i="1"/>
  <c r="N8762" i="1"/>
  <c r="O8762" i="1"/>
  <c r="P8762" i="1"/>
  <c r="Q8762" i="1"/>
  <c r="R8762" i="1"/>
  <c r="S8762" i="1"/>
  <c r="T8762" i="1"/>
  <c r="U8762" i="1"/>
  <c r="V8762" i="1"/>
  <c r="I8763" i="1"/>
  <c r="J8763" i="1"/>
  <c r="K8763" i="1"/>
  <c r="L8763" i="1"/>
  <c r="M8763" i="1"/>
  <c r="N8763" i="1"/>
  <c r="O8763" i="1"/>
  <c r="P8763" i="1"/>
  <c r="Q8763" i="1"/>
  <c r="U8763" i="1" s="1"/>
  <c r="R8763" i="1"/>
  <c r="S8763" i="1"/>
  <c r="T8763" i="1"/>
  <c r="V8763" i="1"/>
  <c r="I8764" i="1"/>
  <c r="J8764" i="1"/>
  <c r="K8764" i="1"/>
  <c r="L8764" i="1"/>
  <c r="M8764" i="1"/>
  <c r="N8764" i="1"/>
  <c r="O8764" i="1"/>
  <c r="P8764" i="1"/>
  <c r="Q8764" i="1"/>
  <c r="U8764" i="1" s="1"/>
  <c r="S8764" i="1"/>
  <c r="T8764" i="1"/>
  <c r="V8764" i="1"/>
  <c r="I8765" i="1"/>
  <c r="J8765" i="1"/>
  <c r="K8765" i="1"/>
  <c r="L8765" i="1"/>
  <c r="M8765" i="1"/>
  <c r="N8765" i="1"/>
  <c r="O8765" i="1"/>
  <c r="P8765" i="1"/>
  <c r="Q8765" i="1"/>
  <c r="U8765" i="1" s="1"/>
  <c r="R8765" i="1"/>
  <c r="S8765" i="1"/>
  <c r="T8765" i="1"/>
  <c r="V8765" i="1"/>
  <c r="I8766" i="1"/>
  <c r="J8766" i="1"/>
  <c r="K8766" i="1"/>
  <c r="L8766" i="1"/>
  <c r="M8766" i="1"/>
  <c r="N8766" i="1"/>
  <c r="O8766" i="1"/>
  <c r="P8766" i="1"/>
  <c r="Q8766" i="1"/>
  <c r="R8766" i="1"/>
  <c r="S8766" i="1"/>
  <c r="T8766" i="1"/>
  <c r="U8766" i="1"/>
  <c r="V8766" i="1"/>
  <c r="I8767" i="1"/>
  <c r="J8767" i="1"/>
  <c r="K8767" i="1"/>
  <c r="L8767" i="1"/>
  <c r="M8767" i="1"/>
  <c r="N8767" i="1"/>
  <c r="O8767" i="1"/>
  <c r="P8767" i="1"/>
  <c r="Q8767" i="1"/>
  <c r="R8767" i="1"/>
  <c r="S8767" i="1"/>
  <c r="T8767" i="1"/>
  <c r="U8767" i="1"/>
  <c r="V8767" i="1"/>
  <c r="I8768" i="1"/>
  <c r="J8768" i="1"/>
  <c r="K8768" i="1"/>
  <c r="L8768" i="1"/>
  <c r="M8768" i="1"/>
  <c r="N8768" i="1"/>
  <c r="O8768" i="1"/>
  <c r="P8768" i="1"/>
  <c r="Q8768" i="1"/>
  <c r="R8768" i="1"/>
  <c r="S8768" i="1"/>
  <c r="T8768" i="1"/>
  <c r="U8768" i="1"/>
  <c r="V8768" i="1"/>
  <c r="I8769" i="1"/>
  <c r="J8769" i="1"/>
  <c r="K8769" i="1"/>
  <c r="L8769" i="1"/>
  <c r="M8769" i="1"/>
  <c r="N8769" i="1"/>
  <c r="O8769" i="1"/>
  <c r="P8769" i="1"/>
  <c r="Q8769" i="1"/>
  <c r="U8769" i="1" s="1"/>
  <c r="S8769" i="1"/>
  <c r="T8769" i="1"/>
  <c r="V8769" i="1"/>
  <c r="I8770" i="1"/>
  <c r="J8770" i="1"/>
  <c r="K8770" i="1"/>
  <c r="L8770" i="1"/>
  <c r="M8770" i="1"/>
  <c r="N8770" i="1"/>
  <c r="O8770" i="1"/>
  <c r="P8770" i="1"/>
  <c r="Q8770" i="1"/>
  <c r="U8770" i="1" s="1"/>
  <c r="R8770" i="1"/>
  <c r="S8770" i="1"/>
  <c r="T8770" i="1"/>
  <c r="V8770" i="1"/>
  <c r="I8771" i="1"/>
  <c r="J8771" i="1"/>
  <c r="K8771" i="1"/>
  <c r="L8771" i="1"/>
  <c r="M8771" i="1"/>
  <c r="N8771" i="1"/>
  <c r="O8771" i="1"/>
  <c r="P8771" i="1"/>
  <c r="Q8771" i="1"/>
  <c r="U8771" i="1" s="1"/>
  <c r="R8771" i="1"/>
  <c r="S8771" i="1"/>
  <c r="T8771" i="1"/>
  <c r="V8771" i="1"/>
  <c r="I8772" i="1"/>
  <c r="J8772" i="1"/>
  <c r="K8772" i="1"/>
  <c r="L8772" i="1"/>
  <c r="M8772" i="1"/>
  <c r="N8772" i="1"/>
  <c r="O8772" i="1"/>
  <c r="P8772" i="1"/>
  <c r="Q8772" i="1"/>
  <c r="R8772" i="1"/>
  <c r="S8772" i="1"/>
  <c r="T8772" i="1"/>
  <c r="U8772" i="1"/>
  <c r="V8772" i="1"/>
  <c r="I8773" i="1"/>
  <c r="J8773" i="1"/>
  <c r="K8773" i="1"/>
  <c r="L8773" i="1"/>
  <c r="M8773" i="1"/>
  <c r="N8773" i="1"/>
  <c r="O8773" i="1"/>
  <c r="P8773" i="1"/>
  <c r="Q8773" i="1"/>
  <c r="R8773" i="1"/>
  <c r="S8773" i="1"/>
  <c r="T8773" i="1"/>
  <c r="U8773" i="1"/>
  <c r="V8773" i="1"/>
  <c r="I8774" i="1"/>
  <c r="J8774" i="1"/>
  <c r="K8774" i="1"/>
  <c r="L8774" i="1"/>
  <c r="M8774" i="1"/>
  <c r="N8774" i="1"/>
  <c r="O8774" i="1"/>
  <c r="P8774" i="1"/>
  <c r="Q8774" i="1"/>
  <c r="R8774" i="1"/>
  <c r="S8774" i="1"/>
  <c r="T8774" i="1"/>
  <c r="U8774" i="1"/>
  <c r="V8774" i="1"/>
  <c r="I8775" i="1"/>
  <c r="J8775" i="1"/>
  <c r="K8775" i="1"/>
  <c r="L8775" i="1"/>
  <c r="M8775" i="1"/>
  <c r="N8775" i="1"/>
  <c r="O8775" i="1"/>
  <c r="P8775" i="1"/>
  <c r="Q8775" i="1"/>
  <c r="U8775" i="1" s="1"/>
  <c r="R8775" i="1"/>
  <c r="S8775" i="1"/>
  <c r="T8775" i="1"/>
  <c r="V8775" i="1"/>
  <c r="I8776" i="1"/>
  <c r="J8776" i="1"/>
  <c r="K8776" i="1"/>
  <c r="L8776" i="1"/>
  <c r="M8776" i="1"/>
  <c r="N8776" i="1"/>
  <c r="O8776" i="1"/>
  <c r="P8776" i="1"/>
  <c r="Q8776" i="1"/>
  <c r="U8776" i="1" s="1"/>
  <c r="S8776" i="1"/>
  <c r="T8776" i="1"/>
  <c r="V8776" i="1"/>
  <c r="I8777" i="1"/>
  <c r="J8777" i="1"/>
  <c r="K8777" i="1"/>
  <c r="L8777" i="1"/>
  <c r="M8777" i="1"/>
  <c r="N8777" i="1"/>
  <c r="O8777" i="1"/>
  <c r="P8777" i="1"/>
  <c r="Q8777" i="1"/>
  <c r="U8777" i="1" s="1"/>
  <c r="R8777" i="1"/>
  <c r="S8777" i="1"/>
  <c r="T8777" i="1"/>
  <c r="V8777" i="1"/>
  <c r="I8778" i="1"/>
  <c r="J8778" i="1"/>
  <c r="K8778" i="1"/>
  <c r="L8778" i="1"/>
  <c r="M8778" i="1"/>
  <c r="N8778" i="1"/>
  <c r="O8778" i="1"/>
  <c r="P8778" i="1"/>
  <c r="Q8778" i="1"/>
  <c r="R8778" i="1"/>
  <c r="S8778" i="1"/>
  <c r="T8778" i="1"/>
  <c r="U8778" i="1"/>
  <c r="V8778" i="1"/>
  <c r="I8779" i="1"/>
  <c r="J8779" i="1"/>
  <c r="K8779" i="1"/>
  <c r="L8779" i="1"/>
  <c r="M8779" i="1"/>
  <c r="N8779" i="1"/>
  <c r="O8779" i="1"/>
  <c r="P8779" i="1"/>
  <c r="Q8779" i="1"/>
  <c r="R8779" i="1"/>
  <c r="S8779" i="1"/>
  <c r="T8779" i="1"/>
  <c r="U8779" i="1"/>
  <c r="V8779" i="1"/>
  <c r="I8780" i="1"/>
  <c r="J8780" i="1"/>
  <c r="K8780" i="1"/>
  <c r="L8780" i="1"/>
  <c r="M8780" i="1"/>
  <c r="N8780" i="1"/>
  <c r="O8780" i="1"/>
  <c r="P8780" i="1"/>
  <c r="Q8780" i="1"/>
  <c r="R8780" i="1"/>
  <c r="S8780" i="1"/>
  <c r="T8780" i="1"/>
  <c r="U8780" i="1"/>
  <c r="V8780" i="1"/>
  <c r="I8781" i="1"/>
  <c r="J8781" i="1"/>
  <c r="K8781" i="1"/>
  <c r="L8781" i="1"/>
  <c r="M8781" i="1"/>
  <c r="N8781" i="1"/>
  <c r="O8781" i="1"/>
  <c r="P8781" i="1"/>
  <c r="Q8781" i="1"/>
  <c r="U8781" i="1" s="1"/>
  <c r="S8781" i="1"/>
  <c r="T8781" i="1"/>
  <c r="V8781" i="1"/>
  <c r="I8782" i="1"/>
  <c r="J8782" i="1"/>
  <c r="K8782" i="1"/>
  <c r="L8782" i="1"/>
  <c r="M8782" i="1"/>
  <c r="N8782" i="1"/>
  <c r="O8782" i="1"/>
  <c r="P8782" i="1"/>
  <c r="Q8782" i="1"/>
  <c r="U8782" i="1" s="1"/>
  <c r="S8782" i="1"/>
  <c r="T8782" i="1"/>
  <c r="V8782" i="1"/>
  <c r="I8783" i="1"/>
  <c r="J8783" i="1"/>
  <c r="K8783" i="1"/>
  <c r="L8783" i="1"/>
  <c r="M8783" i="1"/>
  <c r="N8783" i="1"/>
  <c r="O8783" i="1"/>
  <c r="P8783" i="1"/>
  <c r="Q8783" i="1"/>
  <c r="U8783" i="1" s="1"/>
  <c r="R8783" i="1"/>
  <c r="S8783" i="1"/>
  <c r="T8783" i="1"/>
  <c r="V8783" i="1"/>
  <c r="I8784" i="1"/>
  <c r="J8784" i="1"/>
  <c r="K8784" i="1"/>
  <c r="L8784" i="1"/>
  <c r="M8784" i="1"/>
  <c r="N8784" i="1"/>
  <c r="O8784" i="1"/>
  <c r="P8784" i="1"/>
  <c r="Q8784" i="1"/>
  <c r="R8784" i="1"/>
  <c r="S8784" i="1"/>
  <c r="T8784" i="1"/>
  <c r="U8784" i="1"/>
  <c r="V8784" i="1"/>
  <c r="I8785" i="1"/>
  <c r="J8785" i="1"/>
  <c r="K8785" i="1"/>
  <c r="L8785" i="1"/>
  <c r="M8785" i="1"/>
  <c r="N8785" i="1"/>
  <c r="O8785" i="1"/>
  <c r="P8785" i="1"/>
  <c r="Q8785" i="1"/>
  <c r="R8785" i="1"/>
  <c r="S8785" i="1"/>
  <c r="T8785" i="1"/>
  <c r="U8785" i="1"/>
  <c r="V8785" i="1"/>
  <c r="I8786" i="1"/>
  <c r="J8786" i="1"/>
  <c r="K8786" i="1"/>
  <c r="L8786" i="1"/>
  <c r="M8786" i="1"/>
  <c r="N8786" i="1"/>
  <c r="O8786" i="1"/>
  <c r="P8786" i="1"/>
  <c r="Q8786" i="1"/>
  <c r="R8786" i="1"/>
  <c r="S8786" i="1"/>
  <c r="T8786" i="1"/>
  <c r="U8786" i="1"/>
  <c r="V8786" i="1"/>
  <c r="I8787" i="1"/>
  <c r="J8787" i="1"/>
  <c r="K8787" i="1"/>
  <c r="L8787" i="1"/>
  <c r="M8787" i="1"/>
  <c r="N8787" i="1"/>
  <c r="O8787" i="1"/>
  <c r="P8787" i="1"/>
  <c r="Q8787" i="1"/>
  <c r="U8787" i="1" s="1"/>
  <c r="R8787" i="1"/>
  <c r="S8787" i="1"/>
  <c r="T8787" i="1"/>
  <c r="V8787" i="1"/>
  <c r="I8788" i="1"/>
  <c r="J8788" i="1"/>
  <c r="K8788" i="1"/>
  <c r="L8788" i="1"/>
  <c r="M8788" i="1"/>
  <c r="N8788" i="1"/>
  <c r="O8788" i="1"/>
  <c r="P8788" i="1"/>
  <c r="Q8788" i="1"/>
  <c r="U8788" i="1" s="1"/>
  <c r="S8788" i="1"/>
  <c r="T8788" i="1"/>
  <c r="V8788" i="1"/>
  <c r="I8789" i="1"/>
  <c r="J8789" i="1"/>
  <c r="K8789" i="1"/>
  <c r="L8789" i="1"/>
  <c r="M8789" i="1"/>
  <c r="N8789" i="1"/>
  <c r="O8789" i="1"/>
  <c r="P8789" i="1"/>
  <c r="Q8789" i="1"/>
  <c r="U8789" i="1" s="1"/>
  <c r="R8789" i="1"/>
  <c r="S8789" i="1"/>
  <c r="T8789" i="1"/>
  <c r="V8789" i="1"/>
  <c r="I8790" i="1"/>
  <c r="J8790" i="1"/>
  <c r="K8790" i="1"/>
  <c r="L8790" i="1"/>
  <c r="M8790" i="1"/>
  <c r="N8790" i="1"/>
  <c r="O8790" i="1"/>
  <c r="P8790" i="1"/>
  <c r="Q8790" i="1"/>
  <c r="R8790" i="1"/>
  <c r="S8790" i="1"/>
  <c r="T8790" i="1"/>
  <c r="U8790" i="1"/>
  <c r="V8790" i="1"/>
  <c r="I8791" i="1"/>
  <c r="J8791" i="1"/>
  <c r="K8791" i="1"/>
  <c r="L8791" i="1"/>
  <c r="M8791" i="1"/>
  <c r="N8791" i="1"/>
  <c r="O8791" i="1"/>
  <c r="P8791" i="1"/>
  <c r="Q8791" i="1"/>
  <c r="R8791" i="1"/>
  <c r="S8791" i="1"/>
  <c r="T8791" i="1"/>
  <c r="U8791" i="1"/>
  <c r="V8791" i="1"/>
  <c r="I8792" i="1"/>
  <c r="J8792" i="1"/>
  <c r="K8792" i="1"/>
  <c r="L8792" i="1"/>
  <c r="M8792" i="1"/>
  <c r="N8792" i="1"/>
  <c r="O8792" i="1"/>
  <c r="P8792" i="1"/>
  <c r="Q8792" i="1"/>
  <c r="R8792" i="1"/>
  <c r="S8792" i="1"/>
  <c r="T8792" i="1"/>
  <c r="U8792" i="1"/>
  <c r="V8792" i="1"/>
  <c r="I8793" i="1"/>
  <c r="J8793" i="1"/>
  <c r="K8793" i="1"/>
  <c r="L8793" i="1"/>
  <c r="M8793" i="1"/>
  <c r="N8793" i="1"/>
  <c r="O8793" i="1"/>
  <c r="P8793" i="1"/>
  <c r="Q8793" i="1"/>
  <c r="U8793" i="1" s="1"/>
  <c r="S8793" i="1"/>
  <c r="T8793" i="1"/>
  <c r="V8793" i="1"/>
  <c r="I8794" i="1"/>
  <c r="J8794" i="1"/>
  <c r="K8794" i="1"/>
  <c r="L8794" i="1"/>
  <c r="M8794" i="1"/>
  <c r="N8794" i="1"/>
  <c r="O8794" i="1"/>
  <c r="P8794" i="1"/>
  <c r="Q8794" i="1"/>
  <c r="U8794" i="1" s="1"/>
  <c r="R8794" i="1"/>
  <c r="S8794" i="1"/>
  <c r="T8794" i="1"/>
  <c r="V8794" i="1"/>
  <c r="I8795" i="1"/>
  <c r="J8795" i="1"/>
  <c r="K8795" i="1"/>
  <c r="L8795" i="1"/>
  <c r="M8795" i="1"/>
  <c r="N8795" i="1"/>
  <c r="O8795" i="1"/>
  <c r="P8795" i="1"/>
  <c r="Q8795" i="1"/>
  <c r="U8795" i="1" s="1"/>
  <c r="R8795" i="1"/>
  <c r="S8795" i="1"/>
  <c r="T8795" i="1"/>
  <c r="V8795" i="1"/>
  <c r="I8796" i="1"/>
  <c r="J8796" i="1"/>
  <c r="K8796" i="1"/>
  <c r="L8796" i="1"/>
  <c r="M8796" i="1"/>
  <c r="N8796" i="1"/>
  <c r="O8796" i="1"/>
  <c r="P8796" i="1"/>
  <c r="Q8796" i="1"/>
  <c r="R8796" i="1"/>
  <c r="S8796" i="1"/>
  <c r="T8796" i="1"/>
  <c r="U8796" i="1"/>
  <c r="V8796" i="1"/>
  <c r="I8797" i="1"/>
  <c r="J8797" i="1"/>
  <c r="K8797" i="1"/>
  <c r="L8797" i="1"/>
  <c r="M8797" i="1"/>
  <c r="N8797" i="1"/>
  <c r="O8797" i="1"/>
  <c r="P8797" i="1"/>
  <c r="Q8797" i="1"/>
  <c r="R8797" i="1"/>
  <c r="S8797" i="1"/>
  <c r="T8797" i="1"/>
  <c r="U8797" i="1"/>
  <c r="V8797" i="1"/>
  <c r="I8798" i="1"/>
  <c r="J8798" i="1"/>
  <c r="K8798" i="1"/>
  <c r="L8798" i="1"/>
  <c r="M8798" i="1"/>
  <c r="N8798" i="1"/>
  <c r="O8798" i="1"/>
  <c r="P8798" i="1"/>
  <c r="Q8798" i="1"/>
  <c r="R8798" i="1"/>
  <c r="S8798" i="1"/>
  <c r="T8798" i="1"/>
  <c r="U8798" i="1"/>
  <c r="V8798" i="1"/>
  <c r="I8799" i="1"/>
  <c r="J8799" i="1"/>
  <c r="K8799" i="1"/>
  <c r="L8799" i="1"/>
  <c r="M8799" i="1"/>
  <c r="N8799" i="1"/>
  <c r="O8799" i="1"/>
  <c r="P8799" i="1"/>
  <c r="Q8799" i="1"/>
  <c r="U8799" i="1" s="1"/>
  <c r="R8799" i="1"/>
  <c r="S8799" i="1"/>
  <c r="T8799" i="1"/>
  <c r="V8799" i="1"/>
  <c r="I8800" i="1"/>
  <c r="J8800" i="1"/>
  <c r="K8800" i="1"/>
  <c r="L8800" i="1"/>
  <c r="M8800" i="1"/>
  <c r="N8800" i="1"/>
  <c r="O8800" i="1"/>
  <c r="P8800" i="1"/>
  <c r="Q8800" i="1"/>
  <c r="U8800" i="1" s="1"/>
  <c r="S8800" i="1"/>
  <c r="T8800" i="1"/>
  <c r="V8800" i="1"/>
  <c r="I8801" i="1"/>
  <c r="J8801" i="1"/>
  <c r="K8801" i="1"/>
  <c r="L8801" i="1"/>
  <c r="M8801" i="1"/>
  <c r="N8801" i="1"/>
  <c r="O8801" i="1"/>
  <c r="P8801" i="1"/>
  <c r="Q8801" i="1"/>
  <c r="U8801" i="1" s="1"/>
  <c r="R8801" i="1"/>
  <c r="S8801" i="1"/>
  <c r="T8801" i="1"/>
  <c r="V8801" i="1"/>
  <c r="I8802" i="1"/>
  <c r="J8802" i="1"/>
  <c r="K8802" i="1"/>
  <c r="L8802" i="1"/>
  <c r="M8802" i="1"/>
  <c r="N8802" i="1"/>
  <c r="O8802" i="1"/>
  <c r="P8802" i="1"/>
  <c r="Q8802" i="1"/>
  <c r="R8802" i="1"/>
  <c r="S8802" i="1"/>
  <c r="T8802" i="1"/>
  <c r="U8802" i="1"/>
  <c r="V8802" i="1"/>
  <c r="I8803" i="1"/>
  <c r="J8803" i="1"/>
  <c r="K8803" i="1"/>
  <c r="L8803" i="1"/>
  <c r="M8803" i="1"/>
  <c r="N8803" i="1"/>
  <c r="O8803" i="1"/>
  <c r="P8803" i="1"/>
  <c r="Q8803" i="1"/>
  <c r="R8803" i="1"/>
  <c r="S8803" i="1"/>
  <c r="T8803" i="1"/>
  <c r="U8803" i="1"/>
  <c r="V8803" i="1"/>
  <c r="I8804" i="1"/>
  <c r="J8804" i="1"/>
  <c r="K8804" i="1"/>
  <c r="L8804" i="1"/>
  <c r="M8804" i="1"/>
  <c r="N8804" i="1"/>
  <c r="O8804" i="1"/>
  <c r="P8804" i="1"/>
  <c r="Q8804" i="1"/>
  <c r="R8804" i="1"/>
  <c r="S8804" i="1"/>
  <c r="T8804" i="1"/>
  <c r="U8804" i="1"/>
  <c r="V8804" i="1"/>
  <c r="I8805" i="1"/>
  <c r="J8805" i="1"/>
  <c r="K8805" i="1"/>
  <c r="L8805" i="1"/>
  <c r="M8805" i="1"/>
  <c r="N8805" i="1"/>
  <c r="O8805" i="1"/>
  <c r="P8805" i="1"/>
  <c r="Q8805" i="1"/>
  <c r="U8805" i="1" s="1"/>
  <c r="S8805" i="1"/>
  <c r="T8805" i="1"/>
  <c r="V8805" i="1"/>
  <c r="I8806" i="1"/>
  <c r="J8806" i="1"/>
  <c r="K8806" i="1"/>
  <c r="L8806" i="1"/>
  <c r="M8806" i="1"/>
  <c r="N8806" i="1"/>
  <c r="O8806" i="1"/>
  <c r="P8806" i="1"/>
  <c r="Q8806" i="1"/>
  <c r="U8806" i="1" s="1"/>
  <c r="S8806" i="1"/>
  <c r="T8806" i="1"/>
  <c r="V8806" i="1"/>
  <c r="I8807" i="1"/>
  <c r="J8807" i="1"/>
  <c r="K8807" i="1"/>
  <c r="L8807" i="1"/>
  <c r="M8807" i="1"/>
  <c r="N8807" i="1"/>
  <c r="O8807" i="1"/>
  <c r="P8807" i="1"/>
  <c r="Q8807" i="1"/>
  <c r="U8807" i="1" s="1"/>
  <c r="R8807" i="1"/>
  <c r="S8807" i="1"/>
  <c r="T8807" i="1"/>
  <c r="V8807" i="1"/>
  <c r="I8808" i="1"/>
  <c r="J8808" i="1"/>
  <c r="K8808" i="1"/>
  <c r="L8808" i="1"/>
  <c r="M8808" i="1"/>
  <c r="N8808" i="1"/>
  <c r="O8808" i="1"/>
  <c r="P8808" i="1"/>
  <c r="Q8808" i="1"/>
  <c r="R8808" i="1"/>
  <c r="S8808" i="1"/>
  <c r="T8808" i="1"/>
  <c r="U8808" i="1"/>
  <c r="V8808" i="1"/>
  <c r="I8809" i="1"/>
  <c r="J8809" i="1"/>
  <c r="K8809" i="1"/>
  <c r="L8809" i="1"/>
  <c r="M8809" i="1"/>
  <c r="N8809" i="1"/>
  <c r="O8809" i="1"/>
  <c r="P8809" i="1"/>
  <c r="Q8809" i="1"/>
  <c r="R8809" i="1"/>
  <c r="S8809" i="1"/>
  <c r="T8809" i="1"/>
  <c r="U8809" i="1"/>
  <c r="V8809" i="1"/>
  <c r="I8810" i="1"/>
  <c r="J8810" i="1"/>
  <c r="K8810" i="1"/>
  <c r="L8810" i="1"/>
  <c r="M8810" i="1"/>
  <c r="N8810" i="1"/>
  <c r="O8810" i="1"/>
  <c r="P8810" i="1"/>
  <c r="Q8810" i="1"/>
  <c r="R8810" i="1"/>
  <c r="S8810" i="1"/>
  <c r="T8810" i="1"/>
  <c r="U8810" i="1"/>
  <c r="V8810" i="1"/>
  <c r="I8811" i="1"/>
  <c r="J8811" i="1"/>
  <c r="K8811" i="1"/>
  <c r="L8811" i="1"/>
  <c r="M8811" i="1"/>
  <c r="N8811" i="1"/>
  <c r="O8811" i="1"/>
  <c r="P8811" i="1"/>
  <c r="Q8811" i="1"/>
  <c r="U8811" i="1" s="1"/>
  <c r="R8811" i="1"/>
  <c r="S8811" i="1"/>
  <c r="T8811" i="1"/>
  <c r="V8811" i="1"/>
  <c r="I8812" i="1"/>
  <c r="J8812" i="1"/>
  <c r="K8812" i="1"/>
  <c r="L8812" i="1"/>
  <c r="M8812" i="1"/>
  <c r="N8812" i="1"/>
  <c r="O8812" i="1"/>
  <c r="P8812" i="1"/>
  <c r="Q8812" i="1"/>
  <c r="U8812" i="1" s="1"/>
  <c r="S8812" i="1"/>
  <c r="T8812" i="1"/>
  <c r="V8812" i="1"/>
  <c r="I8813" i="1"/>
  <c r="J8813" i="1"/>
  <c r="K8813" i="1"/>
  <c r="L8813" i="1"/>
  <c r="M8813" i="1"/>
  <c r="N8813" i="1"/>
  <c r="O8813" i="1"/>
  <c r="P8813" i="1"/>
  <c r="Q8813" i="1"/>
  <c r="U8813" i="1" s="1"/>
  <c r="R8813" i="1"/>
  <c r="S8813" i="1"/>
  <c r="T8813" i="1"/>
  <c r="V8813" i="1"/>
  <c r="I8814" i="1"/>
  <c r="J8814" i="1"/>
  <c r="K8814" i="1"/>
  <c r="L8814" i="1"/>
  <c r="M8814" i="1"/>
  <c r="N8814" i="1"/>
  <c r="O8814" i="1"/>
  <c r="P8814" i="1"/>
  <c r="Q8814" i="1"/>
  <c r="R8814" i="1"/>
  <c r="S8814" i="1"/>
  <c r="T8814" i="1"/>
  <c r="U8814" i="1"/>
  <c r="V8814" i="1"/>
  <c r="I8815" i="1"/>
  <c r="J8815" i="1"/>
  <c r="K8815" i="1"/>
  <c r="L8815" i="1"/>
  <c r="M8815" i="1"/>
  <c r="N8815" i="1"/>
  <c r="O8815" i="1"/>
  <c r="P8815" i="1"/>
  <c r="Q8815" i="1"/>
  <c r="R8815" i="1"/>
  <c r="S8815" i="1"/>
  <c r="T8815" i="1"/>
  <c r="U8815" i="1"/>
  <c r="V8815" i="1"/>
  <c r="I8816" i="1"/>
  <c r="J8816" i="1"/>
  <c r="K8816" i="1"/>
  <c r="L8816" i="1"/>
  <c r="M8816" i="1"/>
  <c r="N8816" i="1"/>
  <c r="O8816" i="1"/>
  <c r="P8816" i="1"/>
  <c r="Q8816" i="1"/>
  <c r="R8816" i="1"/>
  <c r="S8816" i="1"/>
  <c r="T8816" i="1"/>
  <c r="U8816" i="1"/>
  <c r="V8816" i="1"/>
  <c r="I8817" i="1"/>
  <c r="J8817" i="1"/>
  <c r="K8817" i="1"/>
  <c r="L8817" i="1"/>
  <c r="M8817" i="1"/>
  <c r="N8817" i="1"/>
  <c r="O8817" i="1"/>
  <c r="P8817" i="1"/>
  <c r="Q8817" i="1"/>
  <c r="U8817" i="1" s="1"/>
  <c r="S8817" i="1"/>
  <c r="T8817" i="1"/>
  <c r="V8817" i="1"/>
  <c r="I8818" i="1"/>
  <c r="J8818" i="1"/>
  <c r="K8818" i="1"/>
  <c r="L8818" i="1"/>
  <c r="M8818" i="1"/>
  <c r="N8818" i="1"/>
  <c r="O8818" i="1"/>
  <c r="P8818" i="1"/>
  <c r="Q8818" i="1"/>
  <c r="U8818" i="1" s="1"/>
  <c r="R8818" i="1"/>
  <c r="S8818" i="1"/>
  <c r="T8818" i="1"/>
  <c r="V8818" i="1"/>
  <c r="I8819" i="1"/>
  <c r="J8819" i="1"/>
  <c r="K8819" i="1"/>
  <c r="L8819" i="1"/>
  <c r="M8819" i="1"/>
  <c r="N8819" i="1"/>
  <c r="O8819" i="1"/>
  <c r="P8819" i="1"/>
  <c r="Q8819" i="1"/>
  <c r="U8819" i="1" s="1"/>
  <c r="R8819" i="1"/>
  <c r="S8819" i="1"/>
  <c r="T8819" i="1"/>
  <c r="V8819" i="1"/>
  <c r="I8820" i="1"/>
  <c r="J8820" i="1"/>
  <c r="K8820" i="1"/>
  <c r="L8820" i="1"/>
  <c r="M8820" i="1"/>
  <c r="N8820" i="1"/>
  <c r="O8820" i="1"/>
  <c r="P8820" i="1"/>
  <c r="Q8820" i="1"/>
  <c r="R8820" i="1"/>
  <c r="S8820" i="1"/>
  <c r="T8820" i="1"/>
  <c r="U8820" i="1"/>
  <c r="V8820" i="1"/>
  <c r="I8821" i="1"/>
  <c r="J8821" i="1"/>
  <c r="K8821" i="1"/>
  <c r="L8821" i="1"/>
  <c r="M8821" i="1"/>
  <c r="N8821" i="1"/>
  <c r="O8821" i="1"/>
  <c r="P8821" i="1"/>
  <c r="Q8821" i="1"/>
  <c r="R8821" i="1"/>
  <c r="S8821" i="1"/>
  <c r="T8821" i="1"/>
  <c r="U8821" i="1"/>
  <c r="V8821" i="1"/>
  <c r="I8822" i="1"/>
  <c r="J8822" i="1"/>
  <c r="K8822" i="1"/>
  <c r="L8822" i="1"/>
  <c r="M8822" i="1"/>
  <c r="N8822" i="1"/>
  <c r="O8822" i="1"/>
  <c r="P8822" i="1"/>
  <c r="Q8822" i="1"/>
  <c r="R8822" i="1"/>
  <c r="S8822" i="1"/>
  <c r="T8822" i="1"/>
  <c r="U8822" i="1"/>
  <c r="V8822" i="1"/>
  <c r="I8823" i="1"/>
  <c r="J8823" i="1"/>
  <c r="K8823" i="1"/>
  <c r="L8823" i="1"/>
  <c r="M8823" i="1"/>
  <c r="N8823" i="1"/>
  <c r="O8823" i="1"/>
  <c r="P8823" i="1"/>
  <c r="Q8823" i="1"/>
  <c r="U8823" i="1" s="1"/>
  <c r="R8823" i="1"/>
  <c r="S8823" i="1"/>
  <c r="T8823" i="1"/>
  <c r="V8823" i="1"/>
  <c r="I8824" i="1"/>
  <c r="J8824" i="1"/>
  <c r="K8824" i="1"/>
  <c r="L8824" i="1"/>
  <c r="M8824" i="1"/>
  <c r="N8824" i="1"/>
  <c r="O8824" i="1"/>
  <c r="P8824" i="1"/>
  <c r="Q8824" i="1"/>
  <c r="U8824" i="1" s="1"/>
  <c r="S8824" i="1"/>
  <c r="T8824" i="1"/>
  <c r="V8824" i="1"/>
  <c r="I8825" i="1"/>
  <c r="J8825" i="1"/>
  <c r="K8825" i="1"/>
  <c r="L8825" i="1"/>
  <c r="M8825" i="1"/>
  <c r="N8825" i="1"/>
  <c r="O8825" i="1"/>
  <c r="P8825" i="1"/>
  <c r="Q8825" i="1"/>
  <c r="U8825" i="1" s="1"/>
  <c r="R8825" i="1"/>
  <c r="S8825" i="1"/>
  <c r="T8825" i="1"/>
  <c r="V8825" i="1"/>
  <c r="I8826" i="1"/>
  <c r="J8826" i="1"/>
  <c r="K8826" i="1"/>
  <c r="L8826" i="1"/>
  <c r="M8826" i="1"/>
  <c r="N8826" i="1"/>
  <c r="O8826" i="1"/>
  <c r="P8826" i="1"/>
  <c r="Q8826" i="1"/>
  <c r="R8826" i="1"/>
  <c r="S8826" i="1"/>
  <c r="T8826" i="1"/>
  <c r="U8826" i="1"/>
  <c r="V8826" i="1"/>
  <c r="I8827" i="1"/>
  <c r="J8827" i="1"/>
  <c r="K8827" i="1"/>
  <c r="L8827" i="1"/>
  <c r="M8827" i="1"/>
  <c r="N8827" i="1"/>
  <c r="O8827" i="1"/>
  <c r="P8827" i="1"/>
  <c r="Q8827" i="1"/>
  <c r="R8827" i="1"/>
  <c r="S8827" i="1"/>
  <c r="T8827" i="1"/>
  <c r="U8827" i="1"/>
  <c r="V8827" i="1"/>
  <c r="I8828" i="1"/>
  <c r="J8828" i="1"/>
  <c r="K8828" i="1"/>
  <c r="L8828" i="1"/>
  <c r="M8828" i="1"/>
  <c r="N8828" i="1"/>
  <c r="O8828" i="1"/>
  <c r="P8828" i="1"/>
  <c r="Q8828" i="1"/>
  <c r="R8828" i="1"/>
  <c r="S8828" i="1"/>
  <c r="T8828" i="1"/>
  <c r="U8828" i="1"/>
  <c r="V8828" i="1"/>
  <c r="I8829" i="1"/>
  <c r="J8829" i="1"/>
  <c r="K8829" i="1"/>
  <c r="L8829" i="1"/>
  <c r="M8829" i="1"/>
  <c r="N8829" i="1"/>
  <c r="O8829" i="1"/>
  <c r="P8829" i="1"/>
  <c r="Q8829" i="1"/>
  <c r="U8829" i="1" s="1"/>
  <c r="S8829" i="1"/>
  <c r="T8829" i="1"/>
  <c r="V8829" i="1"/>
  <c r="I8830" i="1"/>
  <c r="J8830" i="1"/>
  <c r="K8830" i="1"/>
  <c r="L8830" i="1"/>
  <c r="M8830" i="1"/>
  <c r="N8830" i="1"/>
  <c r="O8830" i="1"/>
  <c r="P8830" i="1"/>
  <c r="Q8830" i="1"/>
  <c r="U8830" i="1" s="1"/>
  <c r="S8830" i="1"/>
  <c r="T8830" i="1"/>
  <c r="V8830" i="1"/>
  <c r="I8831" i="1"/>
  <c r="J8831" i="1"/>
  <c r="K8831" i="1"/>
  <c r="L8831" i="1"/>
  <c r="M8831" i="1"/>
  <c r="N8831" i="1"/>
  <c r="O8831" i="1"/>
  <c r="P8831" i="1"/>
  <c r="Q8831" i="1"/>
  <c r="U8831" i="1" s="1"/>
  <c r="R8831" i="1"/>
  <c r="S8831" i="1"/>
  <c r="T8831" i="1"/>
  <c r="V8831" i="1"/>
  <c r="I8832" i="1"/>
  <c r="J8832" i="1"/>
  <c r="K8832" i="1"/>
  <c r="L8832" i="1"/>
  <c r="M8832" i="1"/>
  <c r="N8832" i="1"/>
  <c r="O8832" i="1"/>
  <c r="P8832" i="1"/>
  <c r="Q8832" i="1"/>
  <c r="R8832" i="1"/>
  <c r="S8832" i="1"/>
  <c r="T8832" i="1"/>
  <c r="U8832" i="1"/>
  <c r="V8832" i="1"/>
  <c r="I8833" i="1"/>
  <c r="J8833" i="1"/>
  <c r="K8833" i="1"/>
  <c r="L8833" i="1"/>
  <c r="M8833" i="1"/>
  <c r="N8833" i="1"/>
  <c r="O8833" i="1"/>
  <c r="P8833" i="1"/>
  <c r="Q8833" i="1"/>
  <c r="R8833" i="1"/>
  <c r="S8833" i="1"/>
  <c r="T8833" i="1"/>
  <c r="U8833" i="1"/>
  <c r="V8833" i="1"/>
  <c r="I8834" i="1"/>
  <c r="J8834" i="1"/>
  <c r="K8834" i="1"/>
  <c r="L8834" i="1"/>
  <c r="M8834" i="1"/>
  <c r="N8834" i="1"/>
  <c r="O8834" i="1"/>
  <c r="P8834" i="1"/>
  <c r="Q8834" i="1"/>
  <c r="R8834" i="1"/>
  <c r="S8834" i="1"/>
  <c r="T8834" i="1"/>
  <c r="U8834" i="1"/>
  <c r="V8834" i="1"/>
  <c r="I8835" i="1"/>
  <c r="J8835" i="1"/>
  <c r="K8835" i="1"/>
  <c r="L8835" i="1"/>
  <c r="M8835" i="1"/>
  <c r="N8835" i="1"/>
  <c r="O8835" i="1"/>
  <c r="P8835" i="1"/>
  <c r="Q8835" i="1"/>
  <c r="R8835" i="1"/>
  <c r="S8835" i="1"/>
  <c r="T8835" i="1"/>
  <c r="U8835" i="1"/>
  <c r="V8835" i="1"/>
  <c r="I8836" i="1"/>
  <c r="J8836" i="1"/>
  <c r="K8836" i="1"/>
  <c r="L8836" i="1"/>
  <c r="M8836" i="1"/>
  <c r="N8836" i="1"/>
  <c r="O8836" i="1"/>
  <c r="P8836" i="1"/>
  <c r="Q8836" i="1"/>
  <c r="U8836" i="1" s="1"/>
  <c r="R8836" i="1"/>
  <c r="S8836" i="1"/>
  <c r="T8836" i="1"/>
  <c r="V8836" i="1"/>
  <c r="I8837" i="1"/>
  <c r="J8837" i="1"/>
  <c r="K8837" i="1"/>
  <c r="L8837" i="1"/>
  <c r="M8837" i="1"/>
  <c r="N8837" i="1"/>
  <c r="O8837" i="1"/>
  <c r="P8837" i="1"/>
  <c r="Q8837" i="1"/>
  <c r="U8837" i="1" s="1"/>
  <c r="S8837" i="1"/>
  <c r="T8837" i="1"/>
  <c r="V8837" i="1"/>
  <c r="I8838" i="1"/>
  <c r="J8838" i="1"/>
  <c r="K8838" i="1"/>
  <c r="L8838" i="1"/>
  <c r="M8838" i="1"/>
  <c r="N8838" i="1"/>
  <c r="O8838" i="1"/>
  <c r="P8838" i="1"/>
  <c r="Q8838" i="1"/>
  <c r="R8838" i="1"/>
  <c r="S8838" i="1"/>
  <c r="T8838" i="1"/>
  <c r="U8838" i="1"/>
  <c r="V8838" i="1"/>
  <c r="I8839" i="1"/>
  <c r="J8839" i="1"/>
  <c r="K8839" i="1"/>
  <c r="L8839" i="1"/>
  <c r="M8839" i="1"/>
  <c r="N8839" i="1"/>
  <c r="O8839" i="1"/>
  <c r="P8839" i="1"/>
  <c r="Q8839" i="1"/>
  <c r="R8839" i="1"/>
  <c r="S8839" i="1"/>
  <c r="T8839" i="1"/>
  <c r="U8839" i="1"/>
  <c r="V8839" i="1"/>
  <c r="I8840" i="1"/>
  <c r="J8840" i="1"/>
  <c r="K8840" i="1"/>
  <c r="L8840" i="1"/>
  <c r="M8840" i="1"/>
  <c r="N8840" i="1"/>
  <c r="O8840" i="1"/>
  <c r="P8840" i="1"/>
  <c r="Q8840" i="1"/>
  <c r="R8840" i="1"/>
  <c r="S8840" i="1"/>
  <c r="T8840" i="1"/>
  <c r="U8840" i="1"/>
  <c r="V8840" i="1"/>
  <c r="I8841" i="1"/>
  <c r="J8841" i="1"/>
  <c r="K8841" i="1"/>
  <c r="L8841" i="1"/>
  <c r="M8841" i="1"/>
  <c r="N8841" i="1"/>
  <c r="O8841" i="1"/>
  <c r="P8841" i="1"/>
  <c r="Q8841" i="1"/>
  <c r="R8841" i="1"/>
  <c r="S8841" i="1"/>
  <c r="T8841" i="1"/>
  <c r="U8841" i="1"/>
  <c r="V8841" i="1"/>
  <c r="I8842" i="1"/>
  <c r="J8842" i="1"/>
  <c r="K8842" i="1"/>
  <c r="L8842" i="1"/>
  <c r="M8842" i="1"/>
  <c r="N8842" i="1"/>
  <c r="O8842" i="1"/>
  <c r="P8842" i="1"/>
  <c r="Q8842" i="1"/>
  <c r="U8842" i="1" s="1"/>
  <c r="R8842" i="1"/>
  <c r="S8842" i="1"/>
  <c r="T8842" i="1"/>
  <c r="V8842" i="1"/>
  <c r="I8843" i="1"/>
  <c r="J8843" i="1"/>
  <c r="K8843" i="1"/>
  <c r="L8843" i="1"/>
  <c r="M8843" i="1"/>
  <c r="N8843" i="1"/>
  <c r="O8843" i="1"/>
  <c r="P8843" i="1"/>
  <c r="Q8843" i="1"/>
  <c r="U8843" i="1" s="1"/>
  <c r="S8843" i="1"/>
  <c r="T8843" i="1"/>
  <c r="V8843" i="1"/>
  <c r="I8844" i="1"/>
  <c r="J8844" i="1"/>
  <c r="K8844" i="1"/>
  <c r="L8844" i="1"/>
  <c r="M8844" i="1"/>
  <c r="N8844" i="1"/>
  <c r="O8844" i="1"/>
  <c r="P8844" i="1"/>
  <c r="Q8844" i="1"/>
  <c r="R8844" i="1"/>
  <c r="S8844" i="1"/>
  <c r="T8844" i="1"/>
  <c r="U8844" i="1"/>
  <c r="V8844" i="1"/>
  <c r="I8845" i="1"/>
  <c r="J8845" i="1"/>
  <c r="K8845" i="1"/>
  <c r="L8845" i="1"/>
  <c r="M8845" i="1"/>
  <c r="N8845" i="1"/>
  <c r="O8845" i="1"/>
  <c r="P8845" i="1"/>
  <c r="Q8845" i="1"/>
  <c r="R8845" i="1"/>
  <c r="S8845" i="1"/>
  <c r="T8845" i="1"/>
  <c r="U8845" i="1"/>
  <c r="V8845" i="1"/>
  <c r="I8846" i="1"/>
  <c r="J8846" i="1"/>
  <c r="K8846" i="1"/>
  <c r="L8846" i="1"/>
  <c r="M8846" i="1"/>
  <c r="N8846" i="1"/>
  <c r="O8846" i="1"/>
  <c r="P8846" i="1"/>
  <c r="Q8846" i="1"/>
  <c r="R8846" i="1"/>
  <c r="S8846" i="1"/>
  <c r="T8846" i="1"/>
  <c r="U8846" i="1"/>
  <c r="V8846" i="1"/>
  <c r="I8847" i="1"/>
  <c r="J8847" i="1"/>
  <c r="K8847" i="1"/>
  <c r="L8847" i="1"/>
  <c r="M8847" i="1"/>
  <c r="N8847" i="1"/>
  <c r="O8847" i="1"/>
  <c r="P8847" i="1"/>
  <c r="Q8847" i="1"/>
  <c r="U8847" i="1" s="1"/>
  <c r="R8847" i="1"/>
  <c r="S8847" i="1"/>
  <c r="T8847" i="1"/>
  <c r="V8847" i="1"/>
  <c r="I8848" i="1"/>
  <c r="J8848" i="1"/>
  <c r="K8848" i="1"/>
  <c r="L8848" i="1"/>
  <c r="M8848" i="1"/>
  <c r="N8848" i="1"/>
  <c r="O8848" i="1"/>
  <c r="P8848" i="1"/>
  <c r="Q8848" i="1"/>
  <c r="U8848" i="1" s="1"/>
  <c r="R8848" i="1"/>
  <c r="S8848" i="1"/>
  <c r="T8848" i="1"/>
  <c r="V8848" i="1"/>
  <c r="I8849" i="1"/>
  <c r="J8849" i="1"/>
  <c r="K8849" i="1"/>
  <c r="L8849" i="1"/>
  <c r="M8849" i="1"/>
  <c r="N8849" i="1"/>
  <c r="O8849" i="1"/>
  <c r="P8849" i="1"/>
  <c r="Q8849" i="1"/>
  <c r="U8849" i="1" s="1"/>
  <c r="S8849" i="1"/>
  <c r="T8849" i="1"/>
  <c r="V8849" i="1"/>
  <c r="I8850" i="1"/>
  <c r="J8850" i="1"/>
  <c r="K8850" i="1"/>
  <c r="L8850" i="1"/>
  <c r="M8850" i="1"/>
  <c r="N8850" i="1"/>
  <c r="O8850" i="1"/>
  <c r="P8850" i="1"/>
  <c r="Q8850" i="1"/>
  <c r="R8850" i="1"/>
  <c r="S8850" i="1"/>
  <c r="T8850" i="1"/>
  <c r="U8850" i="1"/>
  <c r="V8850" i="1"/>
  <c r="I8851" i="1"/>
  <c r="J8851" i="1"/>
  <c r="K8851" i="1"/>
  <c r="L8851" i="1"/>
  <c r="M8851" i="1"/>
  <c r="N8851" i="1"/>
  <c r="O8851" i="1"/>
  <c r="P8851" i="1"/>
  <c r="Q8851" i="1"/>
  <c r="R8851" i="1"/>
  <c r="S8851" i="1"/>
  <c r="T8851" i="1"/>
  <c r="U8851" i="1"/>
  <c r="V8851" i="1"/>
  <c r="I8852" i="1"/>
  <c r="J8852" i="1"/>
  <c r="K8852" i="1"/>
  <c r="L8852" i="1"/>
  <c r="M8852" i="1"/>
  <c r="N8852" i="1"/>
  <c r="O8852" i="1"/>
  <c r="P8852" i="1"/>
  <c r="Q8852" i="1"/>
  <c r="R8852" i="1" s="1"/>
  <c r="S8852" i="1"/>
  <c r="T8852" i="1"/>
  <c r="U8852" i="1"/>
  <c r="V8852" i="1"/>
  <c r="I8853" i="1"/>
  <c r="J8853" i="1"/>
  <c r="K8853" i="1"/>
  <c r="L8853" i="1"/>
  <c r="M8853" i="1"/>
  <c r="N8853" i="1"/>
  <c r="O8853" i="1"/>
  <c r="P8853" i="1"/>
  <c r="Q8853" i="1"/>
  <c r="U8853" i="1" s="1"/>
  <c r="R8853" i="1"/>
  <c r="S8853" i="1"/>
  <c r="T8853" i="1"/>
  <c r="V8853" i="1"/>
  <c r="I8854" i="1"/>
  <c r="J8854" i="1"/>
  <c r="K8854" i="1"/>
  <c r="L8854" i="1"/>
  <c r="M8854" i="1"/>
  <c r="N8854" i="1"/>
  <c r="O8854" i="1"/>
  <c r="P8854" i="1"/>
  <c r="Q8854" i="1"/>
  <c r="U8854" i="1" s="1"/>
  <c r="R8854" i="1"/>
  <c r="S8854" i="1"/>
  <c r="T8854" i="1"/>
  <c r="V8854" i="1"/>
  <c r="I8855" i="1"/>
  <c r="J8855" i="1"/>
  <c r="K8855" i="1"/>
  <c r="L8855" i="1"/>
  <c r="M8855" i="1"/>
  <c r="N8855" i="1"/>
  <c r="O8855" i="1"/>
  <c r="P8855" i="1"/>
  <c r="Q8855" i="1"/>
  <c r="U8855" i="1" s="1"/>
  <c r="S8855" i="1"/>
  <c r="T8855" i="1"/>
  <c r="V8855" i="1"/>
  <c r="I8856" i="1"/>
  <c r="J8856" i="1"/>
  <c r="K8856" i="1"/>
  <c r="L8856" i="1"/>
  <c r="M8856" i="1"/>
  <c r="N8856" i="1"/>
  <c r="O8856" i="1"/>
  <c r="P8856" i="1"/>
  <c r="Q8856" i="1"/>
  <c r="R8856" i="1"/>
  <c r="S8856" i="1"/>
  <c r="T8856" i="1"/>
  <c r="U8856" i="1"/>
  <c r="V8856" i="1"/>
  <c r="I8857" i="1"/>
  <c r="J8857" i="1"/>
  <c r="K8857" i="1"/>
  <c r="L8857" i="1"/>
  <c r="M8857" i="1"/>
  <c r="N8857" i="1"/>
  <c r="O8857" i="1"/>
  <c r="P8857" i="1"/>
  <c r="Q8857" i="1"/>
  <c r="R8857" i="1"/>
  <c r="S8857" i="1"/>
  <c r="T8857" i="1"/>
  <c r="U8857" i="1"/>
  <c r="V8857" i="1"/>
  <c r="I8858" i="1"/>
  <c r="J8858" i="1"/>
  <c r="K8858" i="1"/>
  <c r="L8858" i="1"/>
  <c r="M8858" i="1"/>
  <c r="N8858" i="1"/>
  <c r="O8858" i="1"/>
  <c r="P8858" i="1"/>
  <c r="Q8858" i="1"/>
  <c r="R8858" i="1"/>
  <c r="S8858" i="1"/>
  <c r="T8858" i="1"/>
  <c r="U8858" i="1"/>
  <c r="V8858" i="1"/>
  <c r="I8859" i="1"/>
  <c r="J8859" i="1"/>
  <c r="K8859" i="1"/>
  <c r="L8859" i="1"/>
  <c r="M8859" i="1"/>
  <c r="N8859" i="1"/>
  <c r="O8859" i="1"/>
  <c r="P8859" i="1"/>
  <c r="Q8859" i="1"/>
  <c r="R8859" i="1" s="1"/>
  <c r="S8859" i="1"/>
  <c r="T8859" i="1"/>
  <c r="U8859" i="1"/>
  <c r="V8859" i="1"/>
  <c r="I8860" i="1"/>
  <c r="J8860" i="1"/>
  <c r="K8860" i="1"/>
  <c r="L8860" i="1"/>
  <c r="M8860" i="1"/>
  <c r="N8860" i="1"/>
  <c r="O8860" i="1"/>
  <c r="P8860" i="1"/>
  <c r="Q8860" i="1"/>
  <c r="U8860" i="1" s="1"/>
  <c r="R8860" i="1"/>
  <c r="S8860" i="1"/>
  <c r="T8860" i="1"/>
  <c r="V8860" i="1"/>
  <c r="I8861" i="1"/>
  <c r="J8861" i="1"/>
  <c r="K8861" i="1"/>
  <c r="L8861" i="1"/>
  <c r="M8861" i="1"/>
  <c r="N8861" i="1"/>
  <c r="O8861" i="1"/>
  <c r="P8861" i="1"/>
  <c r="Q8861" i="1"/>
  <c r="U8861" i="1" s="1"/>
  <c r="S8861" i="1"/>
  <c r="T8861" i="1"/>
  <c r="V8861" i="1"/>
  <c r="I8862" i="1"/>
  <c r="J8862" i="1"/>
  <c r="K8862" i="1"/>
  <c r="L8862" i="1"/>
  <c r="M8862" i="1"/>
  <c r="N8862" i="1"/>
  <c r="O8862" i="1"/>
  <c r="P8862" i="1"/>
  <c r="Q8862" i="1"/>
  <c r="R8862" i="1"/>
  <c r="S8862" i="1"/>
  <c r="T8862" i="1"/>
  <c r="U8862" i="1"/>
  <c r="V8862" i="1"/>
  <c r="I8863" i="1"/>
  <c r="J8863" i="1"/>
  <c r="K8863" i="1"/>
  <c r="L8863" i="1"/>
  <c r="M8863" i="1"/>
  <c r="N8863" i="1"/>
  <c r="O8863" i="1"/>
  <c r="P8863" i="1"/>
  <c r="Q8863" i="1"/>
  <c r="R8863" i="1"/>
  <c r="S8863" i="1"/>
  <c r="T8863" i="1"/>
  <c r="U8863" i="1"/>
  <c r="V8863" i="1"/>
  <c r="I8864" i="1"/>
  <c r="J8864" i="1"/>
  <c r="K8864" i="1"/>
  <c r="L8864" i="1"/>
  <c r="M8864" i="1"/>
  <c r="N8864" i="1"/>
  <c r="O8864" i="1"/>
  <c r="P8864" i="1"/>
  <c r="Q8864" i="1"/>
  <c r="R8864" i="1"/>
  <c r="S8864" i="1"/>
  <c r="T8864" i="1"/>
  <c r="U8864" i="1"/>
  <c r="V8864" i="1"/>
  <c r="I8865" i="1"/>
  <c r="J8865" i="1"/>
  <c r="K8865" i="1"/>
  <c r="L8865" i="1"/>
  <c r="M8865" i="1"/>
  <c r="N8865" i="1"/>
  <c r="O8865" i="1"/>
  <c r="P8865" i="1"/>
  <c r="Q8865" i="1"/>
  <c r="R8865" i="1"/>
  <c r="S8865" i="1"/>
  <c r="T8865" i="1"/>
  <c r="U8865" i="1"/>
  <c r="V8865" i="1"/>
  <c r="I8866" i="1"/>
  <c r="J8866" i="1"/>
  <c r="K8866" i="1"/>
  <c r="L8866" i="1"/>
  <c r="M8866" i="1"/>
  <c r="N8866" i="1"/>
  <c r="O8866" i="1"/>
  <c r="P8866" i="1"/>
  <c r="Q8866" i="1"/>
  <c r="U8866" i="1" s="1"/>
  <c r="R8866" i="1"/>
  <c r="S8866" i="1"/>
  <c r="T8866" i="1"/>
  <c r="V8866" i="1"/>
  <c r="I8867" i="1"/>
  <c r="J8867" i="1"/>
  <c r="K8867" i="1"/>
  <c r="L8867" i="1"/>
  <c r="M8867" i="1"/>
  <c r="N8867" i="1"/>
  <c r="O8867" i="1"/>
  <c r="P8867" i="1"/>
  <c r="Q8867" i="1"/>
  <c r="R8867" i="1"/>
  <c r="S8867" i="1"/>
  <c r="T8867" i="1"/>
  <c r="U8867" i="1"/>
  <c r="V8867" i="1"/>
  <c r="I8868" i="1"/>
  <c r="J8868" i="1"/>
  <c r="K8868" i="1"/>
  <c r="L8868" i="1"/>
  <c r="M8868" i="1"/>
  <c r="N8868" i="1"/>
  <c r="O8868" i="1"/>
  <c r="P8868" i="1"/>
  <c r="Q8868" i="1"/>
  <c r="U8868" i="1" s="1"/>
  <c r="S8868" i="1"/>
  <c r="T8868" i="1"/>
  <c r="V8868" i="1"/>
  <c r="I8869" i="1"/>
  <c r="J8869" i="1"/>
  <c r="K8869" i="1"/>
  <c r="L8869" i="1"/>
  <c r="M8869" i="1"/>
  <c r="N8869" i="1"/>
  <c r="O8869" i="1"/>
  <c r="P8869" i="1"/>
  <c r="Q8869" i="1"/>
  <c r="R8869" i="1" s="1"/>
  <c r="S8869" i="1"/>
  <c r="T8869" i="1"/>
  <c r="V8869" i="1"/>
  <c r="I8870" i="1"/>
  <c r="J8870" i="1"/>
  <c r="K8870" i="1"/>
  <c r="L8870" i="1"/>
  <c r="M8870" i="1"/>
  <c r="N8870" i="1"/>
  <c r="O8870" i="1"/>
  <c r="P8870" i="1"/>
  <c r="Q8870" i="1"/>
  <c r="R8870" i="1" s="1"/>
  <c r="S8870" i="1"/>
  <c r="T8870" i="1"/>
  <c r="U8870" i="1"/>
  <c r="V8870" i="1"/>
  <c r="I8871" i="1"/>
  <c r="J8871" i="1"/>
  <c r="K8871" i="1"/>
  <c r="L8871" i="1"/>
  <c r="M8871" i="1"/>
  <c r="N8871" i="1"/>
  <c r="O8871" i="1"/>
  <c r="P8871" i="1"/>
  <c r="Q8871" i="1"/>
  <c r="R8871" i="1" s="1"/>
  <c r="S8871" i="1"/>
  <c r="T8871" i="1"/>
  <c r="V8871" i="1"/>
  <c r="I8872" i="1"/>
  <c r="J8872" i="1"/>
  <c r="K8872" i="1"/>
  <c r="L8872" i="1"/>
  <c r="M8872" i="1"/>
  <c r="N8872" i="1"/>
  <c r="O8872" i="1"/>
  <c r="P8872" i="1"/>
  <c r="Q8872" i="1"/>
  <c r="R8872" i="1" s="1"/>
  <c r="S8872" i="1"/>
  <c r="T8872" i="1"/>
  <c r="U8872" i="1"/>
  <c r="V8872" i="1"/>
  <c r="I8873" i="1"/>
  <c r="J8873" i="1"/>
  <c r="K8873" i="1"/>
  <c r="L8873" i="1"/>
  <c r="M8873" i="1"/>
  <c r="N8873" i="1"/>
  <c r="O8873" i="1"/>
  <c r="P8873" i="1"/>
  <c r="Q8873" i="1"/>
  <c r="R8873" i="1"/>
  <c r="S8873" i="1"/>
  <c r="T8873" i="1"/>
  <c r="U8873" i="1"/>
  <c r="V8873" i="1"/>
  <c r="I8874" i="1"/>
  <c r="J8874" i="1"/>
  <c r="K8874" i="1"/>
  <c r="L8874" i="1"/>
  <c r="M8874" i="1"/>
  <c r="N8874" i="1"/>
  <c r="O8874" i="1"/>
  <c r="P8874" i="1"/>
  <c r="Q8874" i="1"/>
  <c r="U8874" i="1" s="1"/>
  <c r="S8874" i="1"/>
  <c r="T8874" i="1"/>
  <c r="V8874" i="1"/>
  <c r="I8875" i="1"/>
  <c r="J8875" i="1"/>
  <c r="K8875" i="1"/>
  <c r="L8875" i="1"/>
  <c r="M8875" i="1"/>
  <c r="N8875" i="1"/>
  <c r="O8875" i="1"/>
  <c r="P8875" i="1"/>
  <c r="Q8875" i="1"/>
  <c r="R8875" i="1" s="1"/>
  <c r="S8875" i="1"/>
  <c r="T8875" i="1"/>
  <c r="V8875" i="1"/>
  <c r="I8876" i="1"/>
  <c r="J8876" i="1"/>
  <c r="K8876" i="1"/>
  <c r="L8876" i="1"/>
  <c r="M8876" i="1"/>
  <c r="N8876" i="1"/>
  <c r="O8876" i="1"/>
  <c r="P8876" i="1"/>
  <c r="Q8876" i="1"/>
  <c r="R8876" i="1" s="1"/>
  <c r="S8876" i="1"/>
  <c r="T8876" i="1"/>
  <c r="U8876" i="1"/>
  <c r="V8876" i="1"/>
  <c r="I8877" i="1"/>
  <c r="J8877" i="1"/>
  <c r="K8877" i="1"/>
  <c r="L8877" i="1"/>
  <c r="M8877" i="1"/>
  <c r="N8877" i="1"/>
  <c r="O8877" i="1"/>
  <c r="P8877" i="1"/>
  <c r="Q8877" i="1"/>
  <c r="R8877" i="1" s="1"/>
  <c r="S8877" i="1"/>
  <c r="T8877" i="1"/>
  <c r="V8877" i="1"/>
  <c r="I8878" i="1"/>
  <c r="J8878" i="1"/>
  <c r="K8878" i="1"/>
  <c r="L8878" i="1"/>
  <c r="M8878" i="1"/>
  <c r="N8878" i="1"/>
  <c r="O8878" i="1"/>
  <c r="P8878" i="1"/>
  <c r="Q8878" i="1"/>
  <c r="R8878" i="1" s="1"/>
  <c r="S8878" i="1"/>
  <c r="T8878" i="1"/>
  <c r="U8878" i="1"/>
  <c r="V8878" i="1"/>
  <c r="I8879" i="1"/>
  <c r="J8879" i="1"/>
  <c r="K8879" i="1"/>
  <c r="L8879" i="1"/>
  <c r="M8879" i="1"/>
  <c r="N8879" i="1"/>
  <c r="O8879" i="1"/>
  <c r="P8879" i="1"/>
  <c r="Q8879" i="1"/>
  <c r="R8879" i="1"/>
  <c r="S8879" i="1"/>
  <c r="T8879" i="1"/>
  <c r="U8879" i="1"/>
  <c r="V8879" i="1"/>
  <c r="I8880" i="1"/>
  <c r="J8880" i="1"/>
  <c r="K8880" i="1"/>
  <c r="L8880" i="1"/>
  <c r="M8880" i="1"/>
  <c r="N8880" i="1"/>
  <c r="O8880" i="1"/>
  <c r="P8880" i="1"/>
  <c r="Q8880" i="1"/>
  <c r="U8880" i="1" s="1"/>
  <c r="S8880" i="1"/>
  <c r="T8880" i="1"/>
  <c r="V8880" i="1"/>
  <c r="I8881" i="1"/>
  <c r="J8881" i="1"/>
  <c r="K8881" i="1"/>
  <c r="L8881" i="1"/>
  <c r="M8881" i="1"/>
  <c r="N8881" i="1"/>
  <c r="O8881" i="1"/>
  <c r="P8881" i="1"/>
  <c r="Q8881" i="1"/>
  <c r="R8881" i="1" s="1"/>
  <c r="S8881" i="1"/>
  <c r="T8881" i="1"/>
  <c r="V8881" i="1"/>
  <c r="I8882" i="1"/>
  <c r="J8882" i="1"/>
  <c r="K8882" i="1"/>
  <c r="L8882" i="1"/>
  <c r="M8882" i="1"/>
  <c r="N8882" i="1"/>
  <c r="O8882" i="1"/>
  <c r="P8882" i="1"/>
  <c r="Q8882" i="1"/>
  <c r="R8882" i="1" s="1"/>
  <c r="S8882" i="1"/>
  <c r="T8882" i="1"/>
  <c r="U8882" i="1"/>
  <c r="V8882" i="1"/>
  <c r="I8883" i="1"/>
  <c r="J8883" i="1"/>
  <c r="K8883" i="1"/>
  <c r="L8883" i="1"/>
  <c r="M8883" i="1"/>
  <c r="N8883" i="1"/>
  <c r="O8883" i="1"/>
  <c r="P8883" i="1"/>
  <c r="Q8883" i="1"/>
  <c r="R8883" i="1" s="1"/>
  <c r="S8883" i="1"/>
  <c r="T8883" i="1"/>
  <c r="V8883" i="1"/>
  <c r="I8884" i="1"/>
  <c r="J8884" i="1"/>
  <c r="K8884" i="1"/>
  <c r="L8884" i="1"/>
  <c r="M8884" i="1"/>
  <c r="N8884" i="1"/>
  <c r="O8884" i="1"/>
  <c r="P8884" i="1"/>
  <c r="Q8884" i="1"/>
  <c r="R8884" i="1" s="1"/>
  <c r="S8884" i="1"/>
  <c r="T8884" i="1"/>
  <c r="U8884" i="1"/>
  <c r="V8884" i="1"/>
  <c r="I8885" i="1"/>
  <c r="J8885" i="1"/>
  <c r="K8885" i="1"/>
  <c r="L8885" i="1"/>
  <c r="M8885" i="1"/>
  <c r="N8885" i="1"/>
  <c r="O8885" i="1"/>
  <c r="P8885" i="1"/>
  <c r="Q8885" i="1"/>
  <c r="R8885" i="1"/>
  <c r="S8885" i="1"/>
  <c r="T8885" i="1"/>
  <c r="U8885" i="1"/>
  <c r="V8885" i="1"/>
  <c r="I8886" i="1"/>
  <c r="J8886" i="1"/>
  <c r="K8886" i="1"/>
  <c r="L8886" i="1"/>
  <c r="M8886" i="1"/>
  <c r="N8886" i="1"/>
  <c r="O8886" i="1"/>
  <c r="P8886" i="1"/>
  <c r="Q8886" i="1"/>
  <c r="U8886" i="1" s="1"/>
  <c r="S8886" i="1"/>
  <c r="T8886" i="1"/>
  <c r="V8886" i="1"/>
  <c r="I8887" i="1"/>
  <c r="J8887" i="1"/>
  <c r="K8887" i="1"/>
  <c r="L8887" i="1"/>
  <c r="M8887" i="1"/>
  <c r="N8887" i="1"/>
  <c r="O8887" i="1"/>
  <c r="P8887" i="1"/>
  <c r="Q8887" i="1"/>
  <c r="R8887" i="1" s="1"/>
  <c r="S8887" i="1"/>
  <c r="T8887" i="1"/>
  <c r="V8887" i="1"/>
  <c r="I8888" i="1"/>
  <c r="J8888" i="1"/>
  <c r="K8888" i="1"/>
  <c r="L8888" i="1"/>
  <c r="M8888" i="1"/>
  <c r="N8888" i="1"/>
  <c r="O8888" i="1"/>
  <c r="P8888" i="1"/>
  <c r="Q8888" i="1"/>
  <c r="R8888" i="1" s="1"/>
  <c r="S8888" i="1"/>
  <c r="T8888" i="1"/>
  <c r="U8888" i="1"/>
  <c r="V8888" i="1"/>
  <c r="I8889" i="1"/>
  <c r="J8889" i="1"/>
  <c r="K8889" i="1"/>
  <c r="L8889" i="1"/>
  <c r="M8889" i="1"/>
  <c r="N8889" i="1"/>
  <c r="O8889" i="1"/>
  <c r="P8889" i="1"/>
  <c r="Q8889" i="1"/>
  <c r="U8889" i="1" s="1"/>
  <c r="R8889" i="1"/>
  <c r="S8889" i="1"/>
  <c r="T8889" i="1"/>
  <c r="V8889" i="1"/>
  <c r="I8890" i="1"/>
  <c r="J8890" i="1"/>
  <c r="K8890" i="1"/>
  <c r="L8890" i="1"/>
  <c r="M8890" i="1"/>
  <c r="N8890" i="1"/>
  <c r="O8890" i="1"/>
  <c r="P8890" i="1"/>
  <c r="Q8890" i="1"/>
  <c r="R8890" i="1" s="1"/>
  <c r="S8890" i="1"/>
  <c r="T8890" i="1"/>
  <c r="U8890" i="1"/>
  <c r="V8890" i="1"/>
  <c r="I8891" i="1"/>
  <c r="J8891" i="1"/>
  <c r="K8891" i="1"/>
  <c r="L8891" i="1"/>
  <c r="M8891" i="1"/>
  <c r="N8891" i="1"/>
  <c r="O8891" i="1"/>
  <c r="P8891" i="1"/>
  <c r="Q8891" i="1"/>
  <c r="R8891" i="1"/>
  <c r="S8891" i="1"/>
  <c r="T8891" i="1"/>
  <c r="U8891" i="1"/>
  <c r="V8891" i="1"/>
  <c r="I8892" i="1"/>
  <c r="J8892" i="1"/>
  <c r="K8892" i="1"/>
  <c r="L8892" i="1"/>
  <c r="M8892" i="1"/>
  <c r="N8892" i="1"/>
  <c r="O8892" i="1"/>
  <c r="P8892" i="1"/>
  <c r="Q8892" i="1"/>
  <c r="U8892" i="1" s="1"/>
  <c r="S8892" i="1"/>
  <c r="T8892" i="1"/>
  <c r="V8892" i="1"/>
  <c r="I8893" i="1"/>
  <c r="J8893" i="1"/>
  <c r="K8893" i="1"/>
  <c r="L8893" i="1"/>
  <c r="M8893" i="1"/>
  <c r="N8893" i="1"/>
  <c r="O8893" i="1"/>
  <c r="P8893" i="1"/>
  <c r="Q8893" i="1"/>
  <c r="R8893" i="1" s="1"/>
  <c r="S8893" i="1"/>
  <c r="T8893" i="1"/>
  <c r="V8893" i="1"/>
  <c r="I8894" i="1"/>
  <c r="J8894" i="1"/>
  <c r="K8894" i="1"/>
  <c r="L8894" i="1"/>
  <c r="M8894" i="1"/>
  <c r="N8894" i="1"/>
  <c r="O8894" i="1"/>
  <c r="P8894" i="1"/>
  <c r="Q8894" i="1"/>
  <c r="R8894" i="1" s="1"/>
  <c r="S8894" i="1"/>
  <c r="T8894" i="1"/>
  <c r="U8894" i="1"/>
  <c r="V8894" i="1"/>
  <c r="I8895" i="1"/>
  <c r="J8895" i="1"/>
  <c r="K8895" i="1"/>
  <c r="L8895" i="1"/>
  <c r="M8895" i="1"/>
  <c r="N8895" i="1"/>
  <c r="O8895" i="1"/>
  <c r="P8895" i="1"/>
  <c r="Q8895" i="1"/>
  <c r="U8895" i="1" s="1"/>
  <c r="R8895" i="1"/>
  <c r="S8895" i="1"/>
  <c r="T8895" i="1"/>
  <c r="V8895" i="1"/>
  <c r="I8896" i="1"/>
  <c r="J8896" i="1"/>
  <c r="K8896" i="1"/>
  <c r="L8896" i="1"/>
  <c r="M8896" i="1"/>
  <c r="N8896" i="1"/>
  <c r="O8896" i="1"/>
  <c r="P8896" i="1"/>
  <c r="Q8896" i="1"/>
  <c r="R8896" i="1" s="1"/>
  <c r="S8896" i="1"/>
  <c r="T8896" i="1"/>
  <c r="U8896" i="1"/>
  <c r="V8896" i="1"/>
  <c r="I8897" i="1"/>
  <c r="J8897" i="1"/>
  <c r="K8897" i="1"/>
  <c r="L8897" i="1"/>
  <c r="M8897" i="1"/>
  <c r="N8897" i="1"/>
  <c r="O8897" i="1"/>
  <c r="P8897" i="1"/>
  <c r="Q8897" i="1"/>
  <c r="R8897" i="1"/>
  <c r="S8897" i="1"/>
  <c r="T8897" i="1"/>
  <c r="U8897" i="1"/>
  <c r="V8897" i="1"/>
  <c r="I8898" i="1"/>
  <c r="J8898" i="1"/>
  <c r="K8898" i="1"/>
  <c r="L8898" i="1"/>
  <c r="M8898" i="1"/>
  <c r="N8898" i="1"/>
  <c r="O8898" i="1"/>
  <c r="P8898" i="1"/>
  <c r="Q8898" i="1"/>
  <c r="U8898" i="1" s="1"/>
  <c r="S8898" i="1"/>
  <c r="T8898" i="1"/>
  <c r="V8898" i="1"/>
  <c r="I8899" i="1"/>
  <c r="J8899" i="1"/>
  <c r="K8899" i="1"/>
  <c r="L8899" i="1"/>
  <c r="M8899" i="1"/>
  <c r="N8899" i="1"/>
  <c r="O8899" i="1"/>
  <c r="P8899" i="1"/>
  <c r="Q8899" i="1"/>
  <c r="R8899" i="1" s="1"/>
  <c r="S8899" i="1"/>
  <c r="T8899" i="1"/>
  <c r="V8899" i="1"/>
  <c r="I8900" i="1"/>
  <c r="J8900" i="1"/>
  <c r="K8900" i="1"/>
  <c r="L8900" i="1"/>
  <c r="M8900" i="1"/>
  <c r="N8900" i="1"/>
  <c r="O8900" i="1"/>
  <c r="P8900" i="1"/>
  <c r="Q8900" i="1"/>
  <c r="R8900" i="1" s="1"/>
  <c r="S8900" i="1"/>
  <c r="T8900" i="1"/>
  <c r="U8900" i="1"/>
  <c r="V8900" i="1"/>
  <c r="I8901" i="1"/>
  <c r="J8901" i="1"/>
  <c r="K8901" i="1"/>
  <c r="L8901" i="1"/>
  <c r="M8901" i="1"/>
  <c r="N8901" i="1"/>
  <c r="O8901" i="1"/>
  <c r="P8901" i="1"/>
  <c r="Q8901" i="1"/>
  <c r="U8901" i="1" s="1"/>
  <c r="R8901" i="1"/>
  <c r="S8901" i="1"/>
  <c r="T8901" i="1"/>
  <c r="V8901" i="1"/>
  <c r="I8902" i="1"/>
  <c r="J8902" i="1"/>
  <c r="K8902" i="1"/>
  <c r="L8902" i="1"/>
  <c r="M8902" i="1"/>
  <c r="N8902" i="1"/>
  <c r="O8902" i="1"/>
  <c r="P8902" i="1"/>
  <c r="Q8902" i="1"/>
  <c r="R8902" i="1" s="1"/>
  <c r="S8902" i="1"/>
  <c r="T8902" i="1"/>
  <c r="U8902" i="1"/>
  <c r="V8902" i="1"/>
  <c r="I8903" i="1"/>
  <c r="J8903" i="1"/>
  <c r="K8903" i="1"/>
  <c r="L8903" i="1"/>
  <c r="M8903" i="1"/>
  <c r="N8903" i="1"/>
  <c r="O8903" i="1"/>
  <c r="P8903" i="1"/>
  <c r="Q8903" i="1"/>
  <c r="R8903" i="1"/>
  <c r="S8903" i="1"/>
  <c r="T8903" i="1"/>
  <c r="U8903" i="1"/>
  <c r="V8903" i="1"/>
  <c r="I8904" i="1"/>
  <c r="J8904" i="1"/>
  <c r="K8904" i="1"/>
  <c r="L8904" i="1"/>
  <c r="M8904" i="1"/>
  <c r="N8904" i="1"/>
  <c r="O8904" i="1"/>
  <c r="P8904" i="1"/>
  <c r="Q8904" i="1"/>
  <c r="U8904" i="1" s="1"/>
  <c r="S8904" i="1"/>
  <c r="T8904" i="1"/>
  <c r="V8904" i="1"/>
  <c r="I8905" i="1"/>
  <c r="J8905" i="1"/>
  <c r="K8905" i="1"/>
  <c r="L8905" i="1"/>
  <c r="M8905" i="1"/>
  <c r="N8905" i="1"/>
  <c r="O8905" i="1"/>
  <c r="P8905" i="1"/>
  <c r="Q8905" i="1"/>
  <c r="R8905" i="1" s="1"/>
  <c r="S8905" i="1"/>
  <c r="T8905" i="1"/>
  <c r="V8905" i="1"/>
  <c r="I8906" i="1"/>
  <c r="J8906" i="1"/>
  <c r="K8906" i="1"/>
  <c r="L8906" i="1"/>
  <c r="M8906" i="1"/>
  <c r="N8906" i="1"/>
  <c r="O8906" i="1"/>
  <c r="P8906" i="1"/>
  <c r="Q8906" i="1"/>
  <c r="R8906" i="1" s="1"/>
  <c r="S8906" i="1"/>
  <c r="T8906" i="1"/>
  <c r="U8906" i="1"/>
  <c r="V8906" i="1"/>
  <c r="I8907" i="1"/>
  <c r="J8907" i="1"/>
  <c r="K8907" i="1"/>
  <c r="L8907" i="1"/>
  <c r="M8907" i="1"/>
  <c r="N8907" i="1"/>
  <c r="O8907" i="1"/>
  <c r="P8907" i="1"/>
  <c r="Q8907" i="1"/>
  <c r="U8907" i="1" s="1"/>
  <c r="R8907" i="1"/>
  <c r="S8907" i="1"/>
  <c r="T8907" i="1"/>
  <c r="V8907" i="1"/>
  <c r="I8908" i="1"/>
  <c r="J8908" i="1"/>
  <c r="K8908" i="1"/>
  <c r="L8908" i="1"/>
  <c r="M8908" i="1"/>
  <c r="N8908" i="1"/>
  <c r="O8908" i="1"/>
  <c r="P8908" i="1"/>
  <c r="Q8908" i="1"/>
  <c r="R8908" i="1" s="1"/>
  <c r="S8908" i="1"/>
  <c r="T8908" i="1"/>
  <c r="U8908" i="1"/>
  <c r="V8908" i="1"/>
  <c r="I8909" i="1"/>
  <c r="J8909" i="1"/>
  <c r="K8909" i="1"/>
  <c r="L8909" i="1"/>
  <c r="M8909" i="1"/>
  <c r="N8909" i="1"/>
  <c r="O8909" i="1"/>
  <c r="P8909" i="1"/>
  <c r="Q8909" i="1"/>
  <c r="R8909" i="1"/>
  <c r="S8909" i="1"/>
  <c r="T8909" i="1"/>
  <c r="U8909" i="1"/>
  <c r="V8909" i="1"/>
  <c r="I8910" i="1"/>
  <c r="J8910" i="1"/>
  <c r="K8910" i="1"/>
  <c r="L8910" i="1"/>
  <c r="M8910" i="1"/>
  <c r="N8910" i="1"/>
  <c r="O8910" i="1"/>
  <c r="P8910" i="1"/>
  <c r="Q8910" i="1"/>
  <c r="U8910" i="1" s="1"/>
  <c r="S8910" i="1"/>
  <c r="T8910" i="1"/>
  <c r="V8910" i="1"/>
  <c r="I8911" i="1"/>
  <c r="J8911" i="1"/>
  <c r="K8911" i="1"/>
  <c r="L8911" i="1"/>
  <c r="M8911" i="1"/>
  <c r="N8911" i="1"/>
  <c r="O8911" i="1"/>
  <c r="P8911" i="1"/>
  <c r="Q8911" i="1"/>
  <c r="R8911" i="1" s="1"/>
  <c r="S8911" i="1"/>
  <c r="T8911" i="1"/>
  <c r="V8911" i="1"/>
  <c r="I8912" i="1"/>
  <c r="J8912" i="1"/>
  <c r="K8912" i="1"/>
  <c r="L8912" i="1"/>
  <c r="M8912" i="1"/>
  <c r="N8912" i="1"/>
  <c r="O8912" i="1"/>
  <c r="P8912" i="1"/>
  <c r="Q8912" i="1"/>
  <c r="R8912" i="1" s="1"/>
  <c r="S8912" i="1"/>
  <c r="T8912" i="1"/>
  <c r="U8912" i="1"/>
  <c r="V8912" i="1"/>
  <c r="I8913" i="1"/>
  <c r="J8913" i="1"/>
  <c r="K8913" i="1"/>
  <c r="L8913" i="1"/>
  <c r="M8913" i="1"/>
  <c r="N8913" i="1"/>
  <c r="O8913" i="1"/>
  <c r="P8913" i="1"/>
  <c r="Q8913" i="1"/>
  <c r="U8913" i="1" s="1"/>
  <c r="R8913" i="1"/>
  <c r="S8913" i="1"/>
  <c r="T8913" i="1"/>
  <c r="V8913" i="1"/>
  <c r="I8914" i="1"/>
  <c r="J8914" i="1"/>
  <c r="K8914" i="1"/>
  <c r="L8914" i="1"/>
  <c r="M8914" i="1"/>
  <c r="N8914" i="1"/>
  <c r="O8914" i="1"/>
  <c r="P8914" i="1"/>
  <c r="Q8914" i="1"/>
  <c r="R8914" i="1" s="1"/>
  <c r="S8914" i="1"/>
  <c r="T8914" i="1"/>
  <c r="U8914" i="1"/>
  <c r="V8914" i="1"/>
  <c r="I8915" i="1"/>
  <c r="J8915" i="1"/>
  <c r="K8915" i="1"/>
  <c r="L8915" i="1"/>
  <c r="M8915" i="1"/>
  <c r="N8915" i="1"/>
  <c r="O8915" i="1"/>
  <c r="P8915" i="1"/>
  <c r="Q8915" i="1"/>
  <c r="R8915" i="1"/>
  <c r="S8915" i="1"/>
  <c r="T8915" i="1"/>
  <c r="U8915" i="1"/>
  <c r="V8915" i="1"/>
  <c r="I8916" i="1"/>
  <c r="J8916" i="1"/>
  <c r="K8916" i="1"/>
  <c r="L8916" i="1"/>
  <c r="M8916" i="1"/>
  <c r="N8916" i="1"/>
  <c r="O8916" i="1"/>
  <c r="P8916" i="1"/>
  <c r="Q8916" i="1"/>
  <c r="U8916" i="1" s="1"/>
  <c r="S8916" i="1"/>
  <c r="T8916" i="1"/>
  <c r="V8916" i="1"/>
  <c r="I8917" i="1"/>
  <c r="J8917" i="1"/>
  <c r="K8917" i="1"/>
  <c r="L8917" i="1"/>
  <c r="M8917" i="1"/>
  <c r="N8917" i="1"/>
  <c r="O8917" i="1"/>
  <c r="P8917" i="1"/>
  <c r="Q8917" i="1"/>
  <c r="R8917" i="1" s="1"/>
  <c r="S8917" i="1"/>
  <c r="T8917" i="1"/>
  <c r="V8917" i="1"/>
  <c r="I8918" i="1"/>
  <c r="J8918" i="1"/>
  <c r="K8918" i="1"/>
  <c r="L8918" i="1"/>
  <c r="M8918" i="1"/>
  <c r="N8918" i="1"/>
  <c r="O8918" i="1"/>
  <c r="P8918" i="1"/>
  <c r="Q8918" i="1"/>
  <c r="R8918" i="1" s="1"/>
  <c r="S8918" i="1"/>
  <c r="T8918" i="1"/>
  <c r="U8918" i="1"/>
  <c r="V8918" i="1"/>
  <c r="I8919" i="1"/>
  <c r="J8919" i="1"/>
  <c r="K8919" i="1"/>
  <c r="L8919" i="1"/>
  <c r="M8919" i="1"/>
  <c r="N8919" i="1"/>
  <c r="O8919" i="1"/>
  <c r="P8919" i="1"/>
  <c r="Q8919" i="1"/>
  <c r="U8919" i="1" s="1"/>
  <c r="R8919" i="1"/>
  <c r="S8919" i="1"/>
  <c r="T8919" i="1"/>
  <c r="V8919" i="1"/>
  <c r="I8920" i="1"/>
  <c r="J8920" i="1"/>
  <c r="K8920" i="1"/>
  <c r="L8920" i="1"/>
  <c r="M8920" i="1"/>
  <c r="N8920" i="1"/>
  <c r="O8920" i="1"/>
  <c r="P8920" i="1"/>
  <c r="Q8920" i="1"/>
  <c r="R8920" i="1" s="1"/>
  <c r="S8920" i="1"/>
  <c r="T8920" i="1"/>
  <c r="U8920" i="1"/>
  <c r="V8920" i="1"/>
  <c r="I8921" i="1"/>
  <c r="J8921" i="1"/>
  <c r="K8921" i="1"/>
  <c r="L8921" i="1"/>
  <c r="M8921" i="1"/>
  <c r="N8921" i="1"/>
  <c r="O8921" i="1"/>
  <c r="P8921" i="1"/>
  <c r="Q8921" i="1"/>
  <c r="R8921" i="1"/>
  <c r="S8921" i="1"/>
  <c r="T8921" i="1"/>
  <c r="U8921" i="1"/>
  <c r="V8921" i="1"/>
  <c r="I8922" i="1"/>
  <c r="J8922" i="1"/>
  <c r="K8922" i="1"/>
  <c r="L8922" i="1"/>
  <c r="M8922" i="1"/>
  <c r="N8922" i="1"/>
  <c r="O8922" i="1"/>
  <c r="P8922" i="1"/>
  <c r="Q8922" i="1"/>
  <c r="U8922" i="1" s="1"/>
  <c r="S8922" i="1"/>
  <c r="T8922" i="1"/>
  <c r="V8922" i="1"/>
  <c r="I8923" i="1"/>
  <c r="J8923" i="1"/>
  <c r="K8923" i="1"/>
  <c r="L8923" i="1"/>
  <c r="M8923" i="1"/>
  <c r="N8923" i="1"/>
  <c r="O8923" i="1"/>
  <c r="P8923" i="1"/>
  <c r="Q8923" i="1"/>
  <c r="R8923" i="1" s="1"/>
  <c r="S8923" i="1"/>
  <c r="T8923" i="1"/>
  <c r="V8923" i="1"/>
  <c r="I8924" i="1"/>
  <c r="J8924" i="1"/>
  <c r="K8924" i="1"/>
  <c r="L8924" i="1"/>
  <c r="M8924" i="1"/>
  <c r="N8924" i="1"/>
  <c r="O8924" i="1"/>
  <c r="P8924" i="1"/>
  <c r="Q8924" i="1"/>
  <c r="R8924" i="1" s="1"/>
  <c r="S8924" i="1"/>
  <c r="T8924" i="1"/>
  <c r="U8924" i="1"/>
  <c r="V8924" i="1"/>
  <c r="I8925" i="1"/>
  <c r="J8925" i="1"/>
  <c r="K8925" i="1"/>
  <c r="L8925" i="1"/>
  <c r="M8925" i="1"/>
  <c r="N8925" i="1"/>
  <c r="O8925" i="1"/>
  <c r="P8925" i="1"/>
  <c r="Q8925" i="1"/>
  <c r="U8925" i="1" s="1"/>
  <c r="R8925" i="1"/>
  <c r="S8925" i="1"/>
  <c r="T8925" i="1"/>
  <c r="V8925" i="1"/>
  <c r="I8926" i="1"/>
  <c r="J8926" i="1"/>
  <c r="K8926" i="1"/>
  <c r="L8926" i="1"/>
  <c r="M8926" i="1"/>
  <c r="N8926" i="1"/>
  <c r="O8926" i="1"/>
  <c r="P8926" i="1"/>
  <c r="Q8926" i="1"/>
  <c r="R8926" i="1" s="1"/>
  <c r="S8926" i="1"/>
  <c r="T8926" i="1"/>
  <c r="U8926" i="1"/>
  <c r="V8926" i="1"/>
  <c r="I8927" i="1"/>
  <c r="J8927" i="1"/>
  <c r="K8927" i="1"/>
  <c r="L8927" i="1"/>
  <c r="M8927" i="1"/>
  <c r="N8927" i="1"/>
  <c r="O8927" i="1"/>
  <c r="P8927" i="1"/>
  <c r="Q8927" i="1"/>
  <c r="R8927" i="1"/>
  <c r="S8927" i="1"/>
  <c r="T8927" i="1"/>
  <c r="U8927" i="1"/>
  <c r="V8927" i="1"/>
  <c r="I8928" i="1"/>
  <c r="J8928" i="1"/>
  <c r="K8928" i="1"/>
  <c r="L8928" i="1"/>
  <c r="M8928" i="1"/>
  <c r="N8928" i="1"/>
  <c r="O8928" i="1"/>
  <c r="P8928" i="1"/>
  <c r="Q8928" i="1"/>
  <c r="U8928" i="1" s="1"/>
  <c r="S8928" i="1"/>
  <c r="T8928" i="1"/>
  <c r="V8928" i="1"/>
  <c r="I8929" i="1"/>
  <c r="J8929" i="1"/>
  <c r="K8929" i="1"/>
  <c r="L8929" i="1"/>
  <c r="M8929" i="1"/>
  <c r="N8929" i="1"/>
  <c r="O8929" i="1"/>
  <c r="P8929" i="1"/>
  <c r="Q8929" i="1"/>
  <c r="R8929" i="1" s="1"/>
  <c r="S8929" i="1"/>
  <c r="T8929" i="1"/>
  <c r="V8929" i="1"/>
  <c r="I8930" i="1"/>
  <c r="J8930" i="1"/>
  <c r="K8930" i="1"/>
  <c r="L8930" i="1"/>
  <c r="M8930" i="1"/>
  <c r="N8930" i="1"/>
  <c r="O8930" i="1"/>
  <c r="P8930" i="1"/>
  <c r="Q8930" i="1"/>
  <c r="R8930" i="1" s="1"/>
  <c r="S8930" i="1"/>
  <c r="T8930" i="1"/>
  <c r="U8930" i="1"/>
  <c r="V8930" i="1"/>
  <c r="I8931" i="1"/>
  <c r="J8931" i="1"/>
  <c r="K8931" i="1"/>
  <c r="L8931" i="1"/>
  <c r="M8931" i="1"/>
  <c r="N8931" i="1"/>
  <c r="O8931" i="1"/>
  <c r="P8931" i="1"/>
  <c r="Q8931" i="1"/>
  <c r="U8931" i="1" s="1"/>
  <c r="R8931" i="1"/>
  <c r="S8931" i="1"/>
  <c r="T8931" i="1"/>
  <c r="V8931" i="1"/>
  <c r="I8932" i="1"/>
  <c r="J8932" i="1"/>
  <c r="K8932" i="1"/>
  <c r="L8932" i="1"/>
  <c r="M8932" i="1"/>
  <c r="N8932" i="1"/>
  <c r="O8932" i="1"/>
  <c r="P8932" i="1"/>
  <c r="Q8932" i="1"/>
  <c r="R8932" i="1" s="1"/>
  <c r="S8932" i="1"/>
  <c r="T8932" i="1"/>
  <c r="U8932" i="1"/>
  <c r="V8932" i="1"/>
  <c r="I8933" i="1"/>
  <c r="J8933" i="1"/>
  <c r="K8933" i="1"/>
  <c r="L8933" i="1"/>
  <c r="M8933" i="1"/>
  <c r="N8933" i="1"/>
  <c r="O8933" i="1"/>
  <c r="P8933" i="1"/>
  <c r="Q8933" i="1"/>
  <c r="R8933" i="1"/>
  <c r="S8933" i="1"/>
  <c r="T8933" i="1"/>
  <c r="U8933" i="1"/>
  <c r="V8933" i="1"/>
  <c r="I8934" i="1"/>
  <c r="J8934" i="1"/>
  <c r="K8934" i="1"/>
  <c r="L8934" i="1"/>
  <c r="M8934" i="1"/>
  <c r="N8934" i="1"/>
  <c r="O8934" i="1"/>
  <c r="P8934" i="1"/>
  <c r="Q8934" i="1"/>
  <c r="U8934" i="1" s="1"/>
  <c r="S8934" i="1"/>
  <c r="T8934" i="1"/>
  <c r="V8934" i="1"/>
  <c r="I8935" i="1"/>
  <c r="J8935" i="1"/>
  <c r="K8935" i="1"/>
  <c r="L8935" i="1"/>
  <c r="M8935" i="1"/>
  <c r="N8935" i="1"/>
  <c r="O8935" i="1"/>
  <c r="P8935" i="1"/>
  <c r="Q8935" i="1"/>
  <c r="R8935" i="1" s="1"/>
  <c r="S8935" i="1"/>
  <c r="T8935" i="1"/>
  <c r="V8935" i="1"/>
  <c r="I8936" i="1"/>
  <c r="J8936" i="1"/>
  <c r="K8936" i="1"/>
  <c r="L8936" i="1"/>
  <c r="M8936" i="1"/>
  <c r="N8936" i="1"/>
  <c r="O8936" i="1"/>
  <c r="P8936" i="1"/>
  <c r="Q8936" i="1"/>
  <c r="R8936" i="1" s="1"/>
  <c r="S8936" i="1"/>
  <c r="T8936" i="1"/>
  <c r="U8936" i="1"/>
  <c r="V8936" i="1"/>
  <c r="I8937" i="1"/>
  <c r="J8937" i="1"/>
  <c r="K8937" i="1"/>
  <c r="L8937" i="1"/>
  <c r="M8937" i="1"/>
  <c r="N8937" i="1"/>
  <c r="O8937" i="1"/>
  <c r="P8937" i="1"/>
  <c r="Q8937" i="1"/>
  <c r="U8937" i="1" s="1"/>
  <c r="R8937" i="1"/>
  <c r="S8937" i="1"/>
  <c r="T8937" i="1"/>
  <c r="V8937" i="1"/>
  <c r="I8938" i="1"/>
  <c r="J8938" i="1"/>
  <c r="K8938" i="1"/>
  <c r="L8938" i="1"/>
  <c r="M8938" i="1"/>
  <c r="N8938" i="1"/>
  <c r="O8938" i="1"/>
  <c r="P8938" i="1"/>
  <c r="Q8938" i="1"/>
  <c r="R8938" i="1"/>
  <c r="S8938" i="1"/>
  <c r="T8938" i="1"/>
  <c r="U8938" i="1"/>
  <c r="V8938" i="1"/>
  <c r="I8939" i="1"/>
  <c r="J8939" i="1"/>
  <c r="K8939" i="1"/>
  <c r="L8939" i="1"/>
  <c r="M8939" i="1"/>
  <c r="N8939" i="1"/>
  <c r="O8939" i="1"/>
  <c r="P8939" i="1"/>
  <c r="Q8939" i="1"/>
  <c r="R8939" i="1"/>
  <c r="S8939" i="1"/>
  <c r="T8939" i="1"/>
  <c r="U8939" i="1"/>
  <c r="V8939" i="1"/>
  <c r="I8940" i="1"/>
  <c r="J8940" i="1"/>
  <c r="K8940" i="1"/>
  <c r="L8940" i="1"/>
  <c r="M8940" i="1"/>
  <c r="N8940" i="1"/>
  <c r="O8940" i="1"/>
  <c r="P8940" i="1"/>
  <c r="Q8940" i="1"/>
  <c r="U8940" i="1" s="1"/>
  <c r="S8940" i="1"/>
  <c r="T8940" i="1"/>
  <c r="V8940" i="1"/>
  <c r="I8941" i="1"/>
  <c r="J8941" i="1"/>
  <c r="K8941" i="1"/>
  <c r="L8941" i="1"/>
  <c r="M8941" i="1"/>
  <c r="N8941" i="1"/>
  <c r="O8941" i="1"/>
  <c r="P8941" i="1"/>
  <c r="Q8941" i="1"/>
  <c r="R8941" i="1" s="1"/>
  <c r="S8941" i="1"/>
  <c r="T8941" i="1"/>
  <c r="V8941" i="1"/>
  <c r="I8942" i="1"/>
  <c r="J8942" i="1"/>
  <c r="K8942" i="1"/>
  <c r="L8942" i="1"/>
  <c r="M8942" i="1"/>
  <c r="N8942" i="1"/>
  <c r="O8942" i="1"/>
  <c r="P8942" i="1"/>
  <c r="Q8942" i="1"/>
  <c r="R8942" i="1" s="1"/>
  <c r="S8942" i="1"/>
  <c r="T8942" i="1"/>
  <c r="U8942" i="1"/>
  <c r="V8942" i="1"/>
  <c r="I8943" i="1"/>
  <c r="J8943" i="1"/>
  <c r="K8943" i="1"/>
  <c r="L8943" i="1"/>
  <c r="M8943" i="1"/>
  <c r="N8943" i="1"/>
  <c r="O8943" i="1"/>
  <c r="P8943" i="1"/>
  <c r="Q8943" i="1"/>
  <c r="U8943" i="1" s="1"/>
  <c r="R8943" i="1"/>
  <c r="S8943" i="1"/>
  <c r="T8943" i="1"/>
  <c r="V8943" i="1"/>
  <c r="I8944" i="1"/>
  <c r="J8944" i="1"/>
  <c r="K8944" i="1"/>
  <c r="L8944" i="1"/>
  <c r="M8944" i="1"/>
  <c r="N8944" i="1"/>
  <c r="O8944" i="1"/>
  <c r="P8944" i="1"/>
  <c r="Q8944" i="1"/>
  <c r="R8944" i="1"/>
  <c r="S8944" i="1"/>
  <c r="T8944" i="1"/>
  <c r="U8944" i="1"/>
  <c r="V8944" i="1"/>
  <c r="I8945" i="1"/>
  <c r="J8945" i="1"/>
  <c r="K8945" i="1"/>
  <c r="L8945" i="1"/>
  <c r="M8945" i="1"/>
  <c r="N8945" i="1"/>
  <c r="O8945" i="1"/>
  <c r="P8945" i="1"/>
  <c r="Q8945" i="1"/>
  <c r="R8945" i="1"/>
  <c r="S8945" i="1"/>
  <c r="T8945" i="1"/>
  <c r="U8945" i="1"/>
  <c r="V8945" i="1"/>
  <c r="I8946" i="1"/>
  <c r="J8946" i="1"/>
  <c r="K8946" i="1"/>
  <c r="L8946" i="1"/>
  <c r="M8946" i="1"/>
  <c r="N8946" i="1"/>
  <c r="O8946" i="1"/>
  <c r="P8946" i="1"/>
  <c r="Q8946" i="1"/>
  <c r="U8946" i="1" s="1"/>
  <c r="S8946" i="1"/>
  <c r="T8946" i="1"/>
  <c r="V8946" i="1"/>
  <c r="I8947" i="1"/>
  <c r="J8947" i="1"/>
  <c r="K8947" i="1"/>
  <c r="L8947" i="1"/>
  <c r="M8947" i="1"/>
  <c r="N8947" i="1"/>
  <c r="O8947" i="1"/>
  <c r="P8947" i="1"/>
  <c r="Q8947" i="1"/>
  <c r="R8947" i="1" s="1"/>
  <c r="S8947" i="1"/>
  <c r="T8947" i="1"/>
  <c r="V8947" i="1"/>
  <c r="I8948" i="1"/>
  <c r="J8948" i="1"/>
  <c r="K8948" i="1"/>
  <c r="L8948" i="1"/>
  <c r="M8948" i="1"/>
  <c r="N8948" i="1"/>
  <c r="O8948" i="1"/>
  <c r="P8948" i="1"/>
  <c r="Q8948" i="1"/>
  <c r="R8948" i="1" s="1"/>
  <c r="S8948" i="1"/>
  <c r="T8948" i="1"/>
  <c r="U8948" i="1"/>
  <c r="V8948" i="1"/>
  <c r="I8949" i="1"/>
  <c r="J8949" i="1"/>
  <c r="K8949" i="1"/>
  <c r="L8949" i="1"/>
  <c r="M8949" i="1"/>
  <c r="N8949" i="1"/>
  <c r="O8949" i="1"/>
  <c r="P8949" i="1"/>
  <c r="Q8949" i="1"/>
  <c r="U8949" i="1" s="1"/>
  <c r="R8949" i="1"/>
  <c r="S8949" i="1"/>
  <c r="T8949" i="1"/>
  <c r="V8949" i="1"/>
  <c r="I8950" i="1"/>
  <c r="J8950" i="1"/>
  <c r="K8950" i="1"/>
  <c r="L8950" i="1"/>
  <c r="M8950" i="1"/>
  <c r="N8950" i="1"/>
  <c r="O8950" i="1"/>
  <c r="P8950" i="1"/>
  <c r="Q8950" i="1"/>
  <c r="R8950" i="1"/>
  <c r="S8950" i="1"/>
  <c r="T8950" i="1"/>
  <c r="U8950" i="1"/>
  <c r="V8950" i="1"/>
  <c r="I8951" i="1"/>
  <c r="J8951" i="1"/>
  <c r="K8951" i="1"/>
  <c r="L8951" i="1"/>
  <c r="M8951" i="1"/>
  <c r="N8951" i="1"/>
  <c r="O8951" i="1"/>
  <c r="P8951" i="1"/>
  <c r="Q8951" i="1"/>
  <c r="R8951" i="1"/>
  <c r="S8951" i="1"/>
  <c r="T8951" i="1"/>
  <c r="U8951" i="1"/>
  <c r="V8951" i="1"/>
  <c r="I8952" i="1"/>
  <c r="J8952" i="1"/>
  <c r="K8952" i="1"/>
  <c r="L8952" i="1"/>
  <c r="M8952" i="1"/>
  <c r="N8952" i="1"/>
  <c r="O8952" i="1"/>
  <c r="P8952" i="1"/>
  <c r="Q8952" i="1"/>
  <c r="U8952" i="1" s="1"/>
  <c r="S8952" i="1"/>
  <c r="T8952" i="1"/>
  <c r="V8952" i="1"/>
  <c r="I8953" i="1"/>
  <c r="J8953" i="1"/>
  <c r="K8953" i="1"/>
  <c r="L8953" i="1"/>
  <c r="M8953" i="1"/>
  <c r="N8953" i="1"/>
  <c r="O8953" i="1"/>
  <c r="P8953" i="1"/>
  <c r="Q8953" i="1"/>
  <c r="R8953" i="1" s="1"/>
  <c r="S8953" i="1"/>
  <c r="T8953" i="1"/>
  <c r="V8953" i="1"/>
  <c r="I8954" i="1"/>
  <c r="J8954" i="1"/>
  <c r="K8954" i="1"/>
  <c r="L8954" i="1"/>
  <c r="M8954" i="1"/>
  <c r="N8954" i="1"/>
  <c r="O8954" i="1"/>
  <c r="P8954" i="1"/>
  <c r="Q8954" i="1"/>
  <c r="R8954" i="1"/>
  <c r="S8954" i="1"/>
  <c r="T8954" i="1"/>
  <c r="U8954" i="1"/>
  <c r="V8954" i="1"/>
  <c r="I8955" i="1"/>
  <c r="J8955" i="1"/>
  <c r="K8955" i="1"/>
  <c r="L8955" i="1"/>
  <c r="M8955" i="1"/>
  <c r="N8955" i="1"/>
  <c r="O8955" i="1"/>
  <c r="P8955" i="1"/>
  <c r="Q8955" i="1"/>
  <c r="U8955" i="1" s="1"/>
  <c r="R8955" i="1"/>
  <c r="S8955" i="1"/>
  <c r="T8955" i="1"/>
  <c r="V8955" i="1"/>
  <c r="I8956" i="1"/>
  <c r="J8956" i="1"/>
  <c r="K8956" i="1"/>
  <c r="L8956" i="1"/>
  <c r="M8956" i="1"/>
  <c r="N8956" i="1"/>
  <c r="O8956" i="1"/>
  <c r="P8956" i="1"/>
  <c r="Q8956" i="1"/>
  <c r="R8956" i="1"/>
  <c r="S8956" i="1"/>
  <c r="T8956" i="1"/>
  <c r="U8956" i="1"/>
  <c r="V8956" i="1"/>
  <c r="I8957" i="1"/>
  <c r="J8957" i="1"/>
  <c r="K8957" i="1"/>
  <c r="L8957" i="1"/>
  <c r="M8957" i="1"/>
  <c r="N8957" i="1"/>
  <c r="O8957" i="1"/>
  <c r="P8957" i="1"/>
  <c r="Q8957" i="1"/>
  <c r="R8957" i="1"/>
  <c r="S8957" i="1"/>
  <c r="T8957" i="1"/>
  <c r="U8957" i="1"/>
  <c r="V8957" i="1"/>
  <c r="I8958" i="1"/>
  <c r="J8958" i="1"/>
  <c r="K8958" i="1"/>
  <c r="L8958" i="1"/>
  <c r="M8958" i="1"/>
  <c r="N8958" i="1"/>
  <c r="O8958" i="1"/>
  <c r="P8958" i="1"/>
  <c r="Q8958" i="1"/>
  <c r="U8958" i="1" s="1"/>
  <c r="S8958" i="1"/>
  <c r="T8958" i="1"/>
  <c r="V8958" i="1"/>
  <c r="I8959" i="1"/>
  <c r="J8959" i="1"/>
  <c r="K8959" i="1"/>
  <c r="L8959" i="1"/>
  <c r="M8959" i="1"/>
  <c r="N8959" i="1"/>
  <c r="O8959" i="1"/>
  <c r="P8959" i="1"/>
  <c r="Q8959" i="1"/>
  <c r="R8959" i="1" s="1"/>
  <c r="S8959" i="1"/>
  <c r="T8959" i="1"/>
  <c r="V8959" i="1"/>
  <c r="I8960" i="1"/>
  <c r="J8960" i="1"/>
  <c r="K8960" i="1"/>
  <c r="L8960" i="1"/>
  <c r="M8960" i="1"/>
  <c r="N8960" i="1"/>
  <c r="O8960" i="1"/>
  <c r="P8960" i="1"/>
  <c r="Q8960" i="1"/>
  <c r="R8960" i="1"/>
  <c r="S8960" i="1"/>
  <c r="T8960" i="1"/>
  <c r="U8960" i="1"/>
  <c r="V8960" i="1"/>
  <c r="I8961" i="1"/>
  <c r="J8961" i="1"/>
  <c r="K8961" i="1"/>
  <c r="L8961" i="1"/>
  <c r="M8961" i="1"/>
  <c r="N8961" i="1"/>
  <c r="O8961" i="1"/>
  <c r="P8961" i="1"/>
  <c r="Q8961" i="1"/>
  <c r="U8961" i="1" s="1"/>
  <c r="R8961" i="1"/>
  <c r="S8961" i="1"/>
  <c r="T8961" i="1"/>
  <c r="V8961" i="1"/>
  <c r="I8962" i="1"/>
  <c r="J8962" i="1"/>
  <c r="K8962" i="1"/>
  <c r="L8962" i="1"/>
  <c r="M8962" i="1"/>
  <c r="N8962" i="1"/>
  <c r="O8962" i="1"/>
  <c r="P8962" i="1"/>
  <c r="Q8962" i="1"/>
  <c r="R8962" i="1"/>
  <c r="S8962" i="1"/>
  <c r="T8962" i="1"/>
  <c r="U8962" i="1"/>
  <c r="V8962" i="1"/>
  <c r="I8963" i="1"/>
  <c r="J8963" i="1"/>
  <c r="K8963" i="1"/>
  <c r="L8963" i="1"/>
  <c r="M8963" i="1"/>
  <c r="N8963" i="1"/>
  <c r="O8963" i="1"/>
  <c r="P8963" i="1"/>
  <c r="Q8963" i="1"/>
  <c r="R8963" i="1"/>
  <c r="S8963" i="1"/>
  <c r="T8963" i="1"/>
  <c r="U8963" i="1"/>
  <c r="V8963" i="1"/>
  <c r="I8964" i="1"/>
  <c r="J8964" i="1"/>
  <c r="K8964" i="1"/>
  <c r="L8964" i="1"/>
  <c r="M8964" i="1"/>
  <c r="N8964" i="1"/>
  <c r="O8964" i="1"/>
  <c r="P8964" i="1"/>
  <c r="Q8964" i="1"/>
  <c r="U8964" i="1" s="1"/>
  <c r="S8964" i="1"/>
  <c r="T8964" i="1"/>
  <c r="V8964" i="1"/>
  <c r="I8965" i="1"/>
  <c r="J8965" i="1"/>
  <c r="K8965" i="1"/>
  <c r="L8965" i="1"/>
  <c r="M8965" i="1"/>
  <c r="N8965" i="1"/>
  <c r="O8965" i="1"/>
  <c r="P8965" i="1"/>
  <c r="Q8965" i="1"/>
  <c r="R8965" i="1" s="1"/>
  <c r="S8965" i="1"/>
  <c r="T8965" i="1"/>
  <c r="V8965" i="1"/>
  <c r="I8966" i="1"/>
  <c r="J8966" i="1"/>
  <c r="K8966" i="1"/>
  <c r="L8966" i="1"/>
  <c r="M8966" i="1"/>
  <c r="N8966" i="1"/>
  <c r="O8966" i="1"/>
  <c r="P8966" i="1"/>
  <c r="Q8966" i="1"/>
  <c r="R8966" i="1"/>
  <c r="S8966" i="1"/>
  <c r="T8966" i="1"/>
  <c r="U8966" i="1"/>
  <c r="V8966" i="1"/>
  <c r="I8967" i="1"/>
  <c r="J8967" i="1"/>
  <c r="K8967" i="1"/>
  <c r="L8967" i="1"/>
  <c r="M8967" i="1"/>
  <c r="N8967" i="1"/>
  <c r="O8967" i="1"/>
  <c r="P8967" i="1"/>
  <c r="Q8967" i="1"/>
  <c r="U8967" i="1" s="1"/>
  <c r="R8967" i="1"/>
  <c r="S8967" i="1"/>
  <c r="T8967" i="1"/>
  <c r="V8967" i="1"/>
  <c r="I8968" i="1"/>
  <c r="J8968" i="1"/>
  <c r="K8968" i="1"/>
  <c r="L8968" i="1"/>
  <c r="M8968" i="1"/>
  <c r="N8968" i="1"/>
  <c r="O8968" i="1"/>
  <c r="P8968" i="1"/>
  <c r="Q8968" i="1"/>
  <c r="R8968" i="1"/>
  <c r="S8968" i="1"/>
  <c r="T8968" i="1"/>
  <c r="U8968" i="1"/>
  <c r="V8968" i="1"/>
  <c r="I8969" i="1"/>
  <c r="J8969" i="1"/>
  <c r="K8969" i="1"/>
  <c r="L8969" i="1"/>
  <c r="M8969" i="1"/>
  <c r="N8969" i="1"/>
  <c r="O8969" i="1"/>
  <c r="P8969" i="1"/>
  <c r="Q8969" i="1"/>
  <c r="R8969" i="1"/>
  <c r="S8969" i="1"/>
  <c r="T8969" i="1"/>
  <c r="U8969" i="1"/>
  <c r="V8969" i="1"/>
  <c r="I8970" i="1"/>
  <c r="J8970" i="1"/>
  <c r="K8970" i="1"/>
  <c r="L8970" i="1"/>
  <c r="M8970" i="1"/>
  <c r="N8970" i="1"/>
  <c r="O8970" i="1"/>
  <c r="P8970" i="1"/>
  <c r="Q8970" i="1"/>
  <c r="U8970" i="1" s="1"/>
  <c r="S8970" i="1"/>
  <c r="T8970" i="1"/>
  <c r="V8970" i="1"/>
  <c r="I8971" i="1"/>
  <c r="J8971" i="1"/>
  <c r="K8971" i="1"/>
  <c r="L8971" i="1"/>
  <c r="M8971" i="1"/>
  <c r="N8971" i="1"/>
  <c r="O8971" i="1"/>
  <c r="P8971" i="1"/>
  <c r="Q8971" i="1"/>
  <c r="R8971" i="1" s="1"/>
  <c r="S8971" i="1"/>
  <c r="T8971" i="1"/>
  <c r="V8971" i="1"/>
  <c r="I8972" i="1"/>
  <c r="J8972" i="1"/>
  <c r="K8972" i="1"/>
  <c r="L8972" i="1"/>
  <c r="M8972" i="1"/>
  <c r="N8972" i="1"/>
  <c r="O8972" i="1"/>
  <c r="P8972" i="1"/>
  <c r="Q8972" i="1"/>
  <c r="R8972" i="1"/>
  <c r="S8972" i="1"/>
  <c r="T8972" i="1"/>
  <c r="U8972" i="1"/>
  <c r="V8972" i="1"/>
  <c r="I8973" i="1"/>
  <c r="J8973" i="1"/>
  <c r="K8973" i="1"/>
  <c r="L8973" i="1"/>
  <c r="M8973" i="1"/>
  <c r="N8973" i="1"/>
  <c r="O8973" i="1"/>
  <c r="P8973" i="1"/>
  <c r="Q8973" i="1"/>
  <c r="U8973" i="1" s="1"/>
  <c r="R8973" i="1"/>
  <c r="S8973" i="1"/>
  <c r="T8973" i="1"/>
  <c r="V8973" i="1"/>
  <c r="I8974" i="1"/>
  <c r="J8974" i="1"/>
  <c r="K8974" i="1"/>
  <c r="L8974" i="1"/>
  <c r="M8974" i="1"/>
  <c r="N8974" i="1"/>
  <c r="O8974" i="1"/>
  <c r="P8974" i="1"/>
  <c r="Q8974" i="1"/>
  <c r="R8974" i="1"/>
  <c r="S8974" i="1"/>
  <c r="T8974" i="1"/>
  <c r="U8974" i="1"/>
  <c r="V8974" i="1"/>
  <c r="I8975" i="1"/>
  <c r="J8975" i="1"/>
  <c r="K8975" i="1"/>
  <c r="L8975" i="1"/>
  <c r="M8975" i="1"/>
  <c r="N8975" i="1"/>
  <c r="O8975" i="1"/>
  <c r="P8975" i="1"/>
  <c r="Q8975" i="1"/>
  <c r="R8975" i="1"/>
  <c r="S8975" i="1"/>
  <c r="T8975" i="1"/>
  <c r="U8975" i="1"/>
  <c r="V8975" i="1"/>
  <c r="I8976" i="1"/>
  <c r="J8976" i="1"/>
  <c r="K8976" i="1"/>
  <c r="L8976" i="1"/>
  <c r="M8976" i="1"/>
  <c r="N8976" i="1"/>
  <c r="O8976" i="1"/>
  <c r="P8976" i="1"/>
  <c r="Q8976" i="1"/>
  <c r="U8976" i="1" s="1"/>
  <c r="S8976" i="1"/>
  <c r="T8976" i="1"/>
  <c r="V8976" i="1"/>
  <c r="I8977" i="1"/>
  <c r="J8977" i="1"/>
  <c r="K8977" i="1"/>
  <c r="L8977" i="1"/>
  <c r="M8977" i="1"/>
  <c r="N8977" i="1"/>
  <c r="O8977" i="1"/>
  <c r="P8977" i="1"/>
  <c r="Q8977" i="1"/>
  <c r="R8977" i="1" s="1"/>
  <c r="S8977" i="1"/>
  <c r="T8977" i="1"/>
  <c r="V8977" i="1"/>
  <c r="I8978" i="1"/>
  <c r="J8978" i="1"/>
  <c r="K8978" i="1"/>
  <c r="L8978" i="1"/>
  <c r="M8978" i="1"/>
  <c r="N8978" i="1"/>
  <c r="O8978" i="1"/>
  <c r="P8978" i="1"/>
  <c r="Q8978" i="1"/>
  <c r="R8978" i="1"/>
  <c r="S8978" i="1"/>
  <c r="T8978" i="1"/>
  <c r="U8978" i="1"/>
  <c r="V8978" i="1"/>
  <c r="I8979" i="1"/>
  <c r="J8979" i="1"/>
  <c r="K8979" i="1"/>
  <c r="L8979" i="1"/>
  <c r="M8979" i="1"/>
  <c r="N8979" i="1"/>
  <c r="O8979" i="1"/>
  <c r="P8979" i="1"/>
  <c r="Q8979" i="1"/>
  <c r="U8979" i="1" s="1"/>
  <c r="R8979" i="1"/>
  <c r="S8979" i="1"/>
  <c r="T8979" i="1"/>
  <c r="V8979" i="1"/>
  <c r="I8980" i="1"/>
  <c r="J8980" i="1"/>
  <c r="K8980" i="1"/>
  <c r="L8980" i="1"/>
  <c r="M8980" i="1"/>
  <c r="N8980" i="1"/>
  <c r="O8980" i="1"/>
  <c r="P8980" i="1"/>
  <c r="Q8980" i="1"/>
  <c r="R8980" i="1"/>
  <c r="S8980" i="1"/>
  <c r="T8980" i="1"/>
  <c r="U8980" i="1"/>
  <c r="V8980" i="1"/>
  <c r="I8981" i="1"/>
  <c r="J8981" i="1"/>
  <c r="K8981" i="1"/>
  <c r="L8981" i="1"/>
  <c r="M8981" i="1"/>
  <c r="N8981" i="1"/>
  <c r="O8981" i="1"/>
  <c r="P8981" i="1"/>
  <c r="Q8981" i="1"/>
  <c r="R8981" i="1"/>
  <c r="S8981" i="1"/>
  <c r="T8981" i="1"/>
  <c r="U8981" i="1"/>
  <c r="V8981" i="1"/>
  <c r="I8982" i="1"/>
  <c r="J8982" i="1"/>
  <c r="K8982" i="1"/>
  <c r="L8982" i="1"/>
  <c r="M8982" i="1"/>
  <c r="N8982" i="1"/>
  <c r="O8982" i="1"/>
  <c r="P8982" i="1"/>
  <c r="Q8982" i="1"/>
  <c r="U8982" i="1" s="1"/>
  <c r="S8982" i="1"/>
  <c r="T8982" i="1"/>
  <c r="V8982" i="1"/>
  <c r="I8983" i="1"/>
  <c r="J8983" i="1"/>
  <c r="K8983" i="1"/>
  <c r="L8983" i="1"/>
  <c r="M8983" i="1"/>
  <c r="N8983" i="1"/>
  <c r="O8983" i="1"/>
  <c r="P8983" i="1"/>
  <c r="Q8983" i="1"/>
  <c r="R8983" i="1" s="1"/>
  <c r="S8983" i="1"/>
  <c r="T8983" i="1"/>
  <c r="V8983" i="1"/>
  <c r="I8984" i="1"/>
  <c r="J8984" i="1"/>
  <c r="K8984" i="1"/>
  <c r="L8984" i="1"/>
  <c r="M8984" i="1"/>
  <c r="N8984" i="1"/>
  <c r="O8984" i="1"/>
  <c r="P8984" i="1"/>
  <c r="Q8984" i="1"/>
  <c r="R8984" i="1"/>
  <c r="S8984" i="1"/>
  <c r="T8984" i="1"/>
  <c r="U8984" i="1"/>
  <c r="V8984" i="1"/>
  <c r="I8985" i="1"/>
  <c r="J8985" i="1"/>
  <c r="K8985" i="1"/>
  <c r="L8985" i="1"/>
  <c r="M8985" i="1"/>
  <c r="N8985" i="1"/>
  <c r="O8985" i="1"/>
  <c r="P8985" i="1"/>
  <c r="Q8985" i="1"/>
  <c r="U8985" i="1" s="1"/>
  <c r="R8985" i="1"/>
  <c r="S8985" i="1"/>
  <c r="T8985" i="1"/>
  <c r="V8985" i="1"/>
  <c r="I8986" i="1"/>
  <c r="J8986" i="1"/>
  <c r="K8986" i="1"/>
  <c r="L8986" i="1"/>
  <c r="M8986" i="1"/>
  <c r="N8986" i="1"/>
  <c r="O8986" i="1"/>
  <c r="P8986" i="1"/>
  <c r="Q8986" i="1"/>
  <c r="R8986" i="1"/>
  <c r="S8986" i="1"/>
  <c r="T8986" i="1"/>
  <c r="U8986" i="1"/>
  <c r="V8986" i="1"/>
  <c r="I8987" i="1"/>
  <c r="J8987" i="1"/>
  <c r="K8987" i="1"/>
  <c r="L8987" i="1"/>
  <c r="M8987" i="1"/>
  <c r="N8987" i="1"/>
  <c r="O8987" i="1"/>
  <c r="P8987" i="1"/>
  <c r="Q8987" i="1"/>
  <c r="R8987" i="1"/>
  <c r="S8987" i="1"/>
  <c r="T8987" i="1"/>
  <c r="U8987" i="1"/>
  <c r="V8987" i="1"/>
  <c r="I8988" i="1"/>
  <c r="J8988" i="1"/>
  <c r="K8988" i="1"/>
  <c r="L8988" i="1"/>
  <c r="M8988" i="1"/>
  <c r="N8988" i="1"/>
  <c r="O8988" i="1"/>
  <c r="P8988" i="1"/>
  <c r="Q8988" i="1"/>
  <c r="U8988" i="1" s="1"/>
  <c r="S8988" i="1"/>
  <c r="T8988" i="1"/>
  <c r="V8988" i="1"/>
  <c r="I8989" i="1"/>
  <c r="J8989" i="1"/>
  <c r="K8989" i="1"/>
  <c r="L8989" i="1"/>
  <c r="M8989" i="1"/>
  <c r="N8989" i="1"/>
  <c r="O8989" i="1"/>
  <c r="P8989" i="1"/>
  <c r="Q8989" i="1"/>
  <c r="R8989" i="1" s="1"/>
  <c r="S8989" i="1"/>
  <c r="T8989" i="1"/>
  <c r="V8989" i="1"/>
  <c r="I8990" i="1"/>
  <c r="J8990" i="1"/>
  <c r="K8990" i="1"/>
  <c r="L8990" i="1"/>
  <c r="M8990" i="1"/>
  <c r="N8990" i="1"/>
  <c r="O8990" i="1"/>
  <c r="P8990" i="1"/>
  <c r="Q8990" i="1"/>
  <c r="R8990" i="1"/>
  <c r="S8990" i="1"/>
  <c r="T8990" i="1"/>
  <c r="U8990" i="1"/>
  <c r="V8990" i="1"/>
  <c r="I8991" i="1"/>
  <c r="J8991" i="1"/>
  <c r="K8991" i="1"/>
  <c r="L8991" i="1"/>
  <c r="M8991" i="1"/>
  <c r="N8991" i="1"/>
  <c r="O8991" i="1"/>
  <c r="P8991" i="1"/>
  <c r="Q8991" i="1"/>
  <c r="U8991" i="1" s="1"/>
  <c r="R8991" i="1"/>
  <c r="S8991" i="1"/>
  <c r="T8991" i="1"/>
  <c r="V8991" i="1"/>
  <c r="I8992" i="1"/>
  <c r="J8992" i="1"/>
  <c r="K8992" i="1"/>
  <c r="L8992" i="1"/>
  <c r="M8992" i="1"/>
  <c r="N8992" i="1"/>
  <c r="O8992" i="1"/>
  <c r="P8992" i="1"/>
  <c r="Q8992" i="1"/>
  <c r="R8992" i="1"/>
  <c r="S8992" i="1"/>
  <c r="T8992" i="1"/>
  <c r="U8992" i="1"/>
  <c r="V8992" i="1"/>
  <c r="I8993" i="1"/>
  <c r="J8993" i="1"/>
  <c r="K8993" i="1"/>
  <c r="L8993" i="1"/>
  <c r="M8993" i="1"/>
  <c r="N8993" i="1"/>
  <c r="O8993" i="1"/>
  <c r="P8993" i="1"/>
  <c r="Q8993" i="1"/>
  <c r="R8993" i="1"/>
  <c r="S8993" i="1"/>
  <c r="T8993" i="1"/>
  <c r="U8993" i="1"/>
  <c r="V8993" i="1"/>
  <c r="I8994" i="1"/>
  <c r="J8994" i="1"/>
  <c r="K8994" i="1"/>
  <c r="L8994" i="1"/>
  <c r="M8994" i="1"/>
  <c r="N8994" i="1"/>
  <c r="O8994" i="1"/>
  <c r="P8994" i="1"/>
  <c r="Q8994" i="1"/>
  <c r="U8994" i="1" s="1"/>
  <c r="S8994" i="1"/>
  <c r="T8994" i="1"/>
  <c r="V8994" i="1"/>
  <c r="I8995" i="1"/>
  <c r="J8995" i="1"/>
  <c r="K8995" i="1"/>
  <c r="L8995" i="1"/>
  <c r="M8995" i="1"/>
  <c r="N8995" i="1"/>
  <c r="O8995" i="1"/>
  <c r="P8995" i="1"/>
  <c r="Q8995" i="1"/>
  <c r="R8995" i="1" s="1"/>
  <c r="S8995" i="1"/>
  <c r="T8995" i="1"/>
  <c r="V8995" i="1"/>
  <c r="I8996" i="1"/>
  <c r="J8996" i="1"/>
  <c r="K8996" i="1"/>
  <c r="L8996" i="1"/>
  <c r="M8996" i="1"/>
  <c r="N8996" i="1"/>
  <c r="O8996" i="1"/>
  <c r="P8996" i="1"/>
  <c r="Q8996" i="1"/>
  <c r="R8996" i="1"/>
  <c r="S8996" i="1"/>
  <c r="T8996" i="1"/>
  <c r="U8996" i="1"/>
  <c r="V8996" i="1"/>
  <c r="I8997" i="1"/>
  <c r="J8997" i="1"/>
  <c r="K8997" i="1"/>
  <c r="L8997" i="1"/>
  <c r="M8997" i="1"/>
  <c r="N8997" i="1"/>
  <c r="O8997" i="1"/>
  <c r="P8997" i="1"/>
  <c r="Q8997" i="1"/>
  <c r="U8997" i="1" s="1"/>
  <c r="R8997" i="1"/>
  <c r="S8997" i="1"/>
  <c r="T8997" i="1"/>
  <c r="V8997" i="1"/>
  <c r="I8998" i="1"/>
  <c r="J8998" i="1"/>
  <c r="K8998" i="1"/>
  <c r="L8998" i="1"/>
  <c r="M8998" i="1"/>
  <c r="N8998" i="1"/>
  <c r="O8998" i="1"/>
  <c r="P8998" i="1"/>
  <c r="Q8998" i="1"/>
  <c r="R8998" i="1"/>
  <c r="S8998" i="1"/>
  <c r="T8998" i="1"/>
  <c r="U8998" i="1"/>
  <c r="V8998" i="1"/>
  <c r="I8999" i="1"/>
  <c r="J8999" i="1"/>
  <c r="K8999" i="1"/>
  <c r="L8999" i="1"/>
  <c r="M8999" i="1"/>
  <c r="N8999" i="1"/>
  <c r="O8999" i="1"/>
  <c r="P8999" i="1"/>
  <c r="Q8999" i="1"/>
  <c r="R8999" i="1"/>
  <c r="S8999" i="1"/>
  <c r="T8999" i="1"/>
  <c r="U8999" i="1"/>
  <c r="V8999" i="1"/>
  <c r="I9000" i="1"/>
  <c r="J9000" i="1"/>
  <c r="K9000" i="1"/>
  <c r="L9000" i="1"/>
  <c r="M9000" i="1"/>
  <c r="N9000" i="1"/>
  <c r="O9000" i="1"/>
  <c r="P9000" i="1"/>
  <c r="Q9000" i="1"/>
  <c r="U9000" i="1" s="1"/>
  <c r="S9000" i="1"/>
  <c r="T9000" i="1"/>
  <c r="V9000" i="1"/>
  <c r="I9001" i="1"/>
  <c r="J9001" i="1"/>
  <c r="K9001" i="1"/>
  <c r="L9001" i="1"/>
  <c r="M9001" i="1"/>
  <c r="N9001" i="1"/>
  <c r="O9001" i="1"/>
  <c r="P9001" i="1"/>
  <c r="Q9001" i="1"/>
  <c r="R9001" i="1" s="1"/>
  <c r="S9001" i="1"/>
  <c r="T9001" i="1"/>
  <c r="V9001" i="1"/>
  <c r="I9002" i="1"/>
  <c r="J9002" i="1"/>
  <c r="K9002" i="1"/>
  <c r="L9002" i="1"/>
  <c r="M9002" i="1"/>
  <c r="N9002" i="1"/>
  <c r="O9002" i="1"/>
  <c r="P9002" i="1"/>
  <c r="Q9002" i="1"/>
  <c r="R9002" i="1"/>
  <c r="S9002" i="1"/>
  <c r="T9002" i="1"/>
  <c r="U9002" i="1"/>
  <c r="V9002" i="1"/>
  <c r="I9003" i="1"/>
  <c r="J9003" i="1"/>
  <c r="K9003" i="1"/>
  <c r="L9003" i="1"/>
  <c r="M9003" i="1"/>
  <c r="N9003" i="1"/>
  <c r="O9003" i="1"/>
  <c r="P9003" i="1"/>
  <c r="Q9003" i="1"/>
  <c r="U9003" i="1" s="1"/>
  <c r="R9003" i="1"/>
  <c r="S9003" i="1"/>
  <c r="T9003" i="1"/>
  <c r="V9003" i="1"/>
  <c r="I9004" i="1"/>
  <c r="J9004" i="1"/>
  <c r="K9004" i="1"/>
  <c r="L9004" i="1"/>
  <c r="M9004" i="1"/>
  <c r="N9004" i="1"/>
  <c r="O9004" i="1"/>
  <c r="P9004" i="1"/>
  <c r="Q9004" i="1"/>
  <c r="R9004" i="1"/>
  <c r="S9004" i="1"/>
  <c r="T9004" i="1"/>
  <c r="U9004" i="1"/>
  <c r="V9004" i="1"/>
  <c r="I9005" i="1"/>
  <c r="J9005" i="1"/>
  <c r="K9005" i="1"/>
  <c r="L9005" i="1"/>
  <c r="M9005" i="1"/>
  <c r="N9005" i="1"/>
  <c r="O9005" i="1"/>
  <c r="P9005" i="1"/>
  <c r="Q9005" i="1"/>
  <c r="R9005" i="1"/>
  <c r="S9005" i="1"/>
  <c r="T9005" i="1"/>
  <c r="U9005" i="1"/>
  <c r="V9005" i="1"/>
  <c r="I9006" i="1"/>
  <c r="J9006" i="1"/>
  <c r="K9006" i="1"/>
  <c r="L9006" i="1"/>
  <c r="M9006" i="1"/>
  <c r="N9006" i="1"/>
  <c r="O9006" i="1"/>
  <c r="P9006" i="1"/>
  <c r="Q9006" i="1"/>
  <c r="U9006" i="1" s="1"/>
  <c r="S9006" i="1"/>
  <c r="T9006" i="1"/>
  <c r="V9006" i="1"/>
  <c r="I9007" i="1"/>
  <c r="J9007" i="1"/>
  <c r="K9007" i="1"/>
  <c r="L9007" i="1"/>
  <c r="M9007" i="1"/>
  <c r="N9007" i="1"/>
  <c r="O9007" i="1"/>
  <c r="P9007" i="1"/>
  <c r="Q9007" i="1"/>
  <c r="R9007" i="1" s="1"/>
  <c r="S9007" i="1"/>
  <c r="T9007" i="1"/>
  <c r="V9007" i="1"/>
  <c r="I9008" i="1"/>
  <c r="J9008" i="1"/>
  <c r="K9008" i="1"/>
  <c r="L9008" i="1"/>
  <c r="M9008" i="1"/>
  <c r="N9008" i="1"/>
  <c r="O9008" i="1"/>
  <c r="P9008" i="1"/>
  <c r="Q9008" i="1"/>
  <c r="R9008" i="1"/>
  <c r="S9008" i="1"/>
  <c r="T9008" i="1"/>
  <c r="U9008" i="1"/>
  <c r="V9008" i="1"/>
  <c r="I9009" i="1"/>
  <c r="J9009" i="1"/>
  <c r="K9009" i="1"/>
  <c r="L9009" i="1"/>
  <c r="M9009" i="1"/>
  <c r="N9009" i="1"/>
  <c r="O9009" i="1"/>
  <c r="P9009" i="1"/>
  <c r="Q9009" i="1"/>
  <c r="U9009" i="1" s="1"/>
  <c r="R9009" i="1"/>
  <c r="S9009" i="1"/>
  <c r="T9009" i="1"/>
  <c r="V9009" i="1"/>
  <c r="I9010" i="1"/>
  <c r="J9010" i="1"/>
  <c r="K9010" i="1"/>
  <c r="L9010" i="1"/>
  <c r="M9010" i="1"/>
  <c r="N9010" i="1"/>
  <c r="O9010" i="1"/>
  <c r="P9010" i="1"/>
  <c r="Q9010" i="1"/>
  <c r="R9010" i="1"/>
  <c r="S9010" i="1"/>
  <c r="T9010" i="1"/>
  <c r="U9010" i="1"/>
  <c r="V9010" i="1"/>
  <c r="I9011" i="1"/>
  <c r="J9011" i="1"/>
  <c r="K9011" i="1"/>
  <c r="L9011" i="1"/>
  <c r="M9011" i="1"/>
  <c r="N9011" i="1"/>
  <c r="O9011" i="1"/>
  <c r="P9011" i="1"/>
  <c r="Q9011" i="1"/>
  <c r="R9011" i="1"/>
  <c r="S9011" i="1"/>
  <c r="T9011" i="1"/>
  <c r="U9011" i="1"/>
  <c r="V9011" i="1"/>
  <c r="I9012" i="1"/>
  <c r="J9012" i="1"/>
  <c r="K9012" i="1"/>
  <c r="L9012" i="1"/>
  <c r="M9012" i="1"/>
  <c r="N9012" i="1"/>
  <c r="O9012" i="1"/>
  <c r="P9012" i="1"/>
  <c r="Q9012" i="1"/>
  <c r="U9012" i="1" s="1"/>
  <c r="S9012" i="1"/>
  <c r="T9012" i="1"/>
  <c r="V9012" i="1"/>
  <c r="I9013" i="1"/>
  <c r="J9013" i="1"/>
  <c r="K9013" i="1"/>
  <c r="L9013" i="1"/>
  <c r="M9013" i="1"/>
  <c r="N9013" i="1"/>
  <c r="O9013" i="1"/>
  <c r="P9013" i="1"/>
  <c r="Q9013" i="1"/>
  <c r="R9013" i="1" s="1"/>
  <c r="S9013" i="1"/>
  <c r="T9013" i="1"/>
  <c r="V9013" i="1"/>
  <c r="I9014" i="1"/>
  <c r="J9014" i="1"/>
  <c r="K9014" i="1"/>
  <c r="L9014" i="1"/>
  <c r="M9014" i="1"/>
  <c r="N9014" i="1"/>
  <c r="O9014" i="1"/>
  <c r="P9014" i="1"/>
  <c r="Q9014" i="1"/>
  <c r="R9014" i="1"/>
  <c r="S9014" i="1"/>
  <c r="T9014" i="1"/>
  <c r="U9014" i="1"/>
  <c r="V9014" i="1"/>
  <c r="I9015" i="1"/>
  <c r="J9015" i="1"/>
  <c r="K9015" i="1"/>
  <c r="L9015" i="1"/>
  <c r="M9015" i="1"/>
  <c r="N9015" i="1"/>
  <c r="O9015" i="1"/>
  <c r="P9015" i="1"/>
  <c r="Q9015" i="1"/>
  <c r="U9015" i="1" s="1"/>
  <c r="R9015" i="1"/>
  <c r="S9015" i="1"/>
  <c r="T9015" i="1"/>
  <c r="V9015" i="1"/>
  <c r="I9016" i="1"/>
  <c r="J9016" i="1"/>
  <c r="K9016" i="1"/>
  <c r="L9016" i="1"/>
  <c r="M9016" i="1"/>
  <c r="N9016" i="1"/>
  <c r="O9016" i="1"/>
  <c r="P9016" i="1"/>
  <c r="Q9016" i="1"/>
  <c r="R9016" i="1"/>
  <c r="S9016" i="1"/>
  <c r="T9016" i="1"/>
  <c r="U9016" i="1"/>
  <c r="V9016" i="1"/>
  <c r="I9017" i="1"/>
  <c r="J9017" i="1"/>
  <c r="K9017" i="1"/>
  <c r="L9017" i="1"/>
  <c r="M9017" i="1"/>
  <c r="N9017" i="1"/>
  <c r="O9017" i="1"/>
  <c r="P9017" i="1"/>
  <c r="Q9017" i="1"/>
  <c r="R9017" i="1"/>
  <c r="S9017" i="1"/>
  <c r="T9017" i="1"/>
  <c r="U9017" i="1"/>
  <c r="V9017" i="1"/>
  <c r="I9018" i="1"/>
  <c r="J9018" i="1"/>
  <c r="K9018" i="1"/>
  <c r="L9018" i="1"/>
  <c r="M9018" i="1"/>
  <c r="N9018" i="1"/>
  <c r="O9018" i="1"/>
  <c r="P9018" i="1"/>
  <c r="Q9018" i="1"/>
  <c r="U9018" i="1" s="1"/>
  <c r="S9018" i="1"/>
  <c r="T9018" i="1"/>
  <c r="V9018" i="1"/>
  <c r="I9019" i="1"/>
  <c r="J9019" i="1"/>
  <c r="K9019" i="1"/>
  <c r="L9019" i="1"/>
  <c r="M9019" i="1"/>
  <c r="N9019" i="1"/>
  <c r="O9019" i="1"/>
  <c r="P9019" i="1"/>
  <c r="Q9019" i="1"/>
  <c r="R9019" i="1" s="1"/>
  <c r="S9019" i="1"/>
  <c r="T9019" i="1"/>
  <c r="V9019" i="1"/>
  <c r="I9020" i="1"/>
  <c r="J9020" i="1"/>
  <c r="K9020" i="1"/>
  <c r="L9020" i="1"/>
  <c r="M9020" i="1"/>
  <c r="N9020" i="1"/>
  <c r="O9020" i="1"/>
  <c r="P9020" i="1"/>
  <c r="Q9020" i="1"/>
  <c r="R9020" i="1"/>
  <c r="S9020" i="1"/>
  <c r="T9020" i="1"/>
  <c r="U9020" i="1"/>
  <c r="V9020" i="1"/>
  <c r="I9021" i="1"/>
  <c r="J9021" i="1"/>
  <c r="K9021" i="1"/>
  <c r="L9021" i="1"/>
  <c r="M9021" i="1"/>
  <c r="N9021" i="1"/>
  <c r="O9021" i="1"/>
  <c r="P9021" i="1"/>
  <c r="Q9021" i="1"/>
  <c r="U9021" i="1" s="1"/>
  <c r="R9021" i="1"/>
  <c r="S9021" i="1"/>
  <c r="T9021" i="1"/>
  <c r="V9021" i="1"/>
  <c r="I9022" i="1"/>
  <c r="J9022" i="1"/>
  <c r="K9022" i="1"/>
  <c r="L9022" i="1"/>
  <c r="M9022" i="1"/>
  <c r="N9022" i="1"/>
  <c r="O9022" i="1"/>
  <c r="P9022" i="1"/>
  <c r="Q9022" i="1"/>
  <c r="R9022" i="1"/>
  <c r="S9022" i="1"/>
  <c r="T9022" i="1"/>
  <c r="U9022" i="1"/>
  <c r="V9022" i="1"/>
  <c r="I9023" i="1"/>
  <c r="J9023" i="1"/>
  <c r="K9023" i="1"/>
  <c r="L9023" i="1"/>
  <c r="M9023" i="1"/>
  <c r="N9023" i="1"/>
  <c r="O9023" i="1"/>
  <c r="P9023" i="1"/>
  <c r="Q9023" i="1"/>
  <c r="R9023" i="1"/>
  <c r="S9023" i="1"/>
  <c r="T9023" i="1"/>
  <c r="U9023" i="1"/>
  <c r="V9023" i="1"/>
  <c r="I9024" i="1"/>
  <c r="J9024" i="1"/>
  <c r="K9024" i="1"/>
  <c r="L9024" i="1"/>
  <c r="M9024" i="1"/>
  <c r="N9024" i="1"/>
  <c r="O9024" i="1"/>
  <c r="P9024" i="1"/>
  <c r="Q9024" i="1"/>
  <c r="U9024" i="1" s="1"/>
  <c r="S9024" i="1"/>
  <c r="T9024" i="1"/>
  <c r="V9024" i="1"/>
  <c r="I9025" i="1"/>
  <c r="J9025" i="1"/>
  <c r="K9025" i="1"/>
  <c r="L9025" i="1"/>
  <c r="M9025" i="1"/>
  <c r="N9025" i="1"/>
  <c r="O9025" i="1"/>
  <c r="P9025" i="1"/>
  <c r="Q9025" i="1"/>
  <c r="R9025" i="1" s="1"/>
  <c r="S9025" i="1"/>
  <c r="T9025" i="1"/>
  <c r="V9025" i="1"/>
  <c r="I9026" i="1"/>
  <c r="J9026" i="1"/>
  <c r="K9026" i="1"/>
  <c r="L9026" i="1"/>
  <c r="M9026" i="1"/>
  <c r="N9026" i="1"/>
  <c r="O9026" i="1"/>
  <c r="P9026" i="1"/>
  <c r="Q9026" i="1"/>
  <c r="R9026" i="1"/>
  <c r="S9026" i="1"/>
  <c r="T9026" i="1"/>
  <c r="U9026" i="1"/>
  <c r="V9026" i="1"/>
  <c r="I9027" i="1"/>
  <c r="J9027" i="1"/>
  <c r="K9027" i="1"/>
  <c r="L9027" i="1"/>
  <c r="M9027" i="1"/>
  <c r="N9027" i="1"/>
  <c r="O9027" i="1"/>
  <c r="P9027" i="1"/>
  <c r="Q9027" i="1"/>
  <c r="U9027" i="1" s="1"/>
  <c r="R9027" i="1"/>
  <c r="S9027" i="1"/>
  <c r="T9027" i="1"/>
  <c r="V9027" i="1"/>
  <c r="I9028" i="1"/>
  <c r="J9028" i="1"/>
  <c r="K9028" i="1"/>
  <c r="L9028" i="1"/>
  <c r="M9028" i="1"/>
  <c r="N9028" i="1"/>
  <c r="O9028" i="1"/>
  <c r="P9028" i="1"/>
  <c r="Q9028" i="1"/>
  <c r="R9028" i="1"/>
  <c r="S9028" i="1"/>
  <c r="T9028" i="1"/>
  <c r="U9028" i="1"/>
  <c r="V9028" i="1"/>
  <c r="I9029" i="1"/>
  <c r="J9029" i="1"/>
  <c r="K9029" i="1"/>
  <c r="L9029" i="1"/>
  <c r="M9029" i="1"/>
  <c r="N9029" i="1"/>
  <c r="O9029" i="1"/>
  <c r="P9029" i="1"/>
  <c r="Q9029" i="1"/>
  <c r="R9029" i="1"/>
  <c r="S9029" i="1"/>
  <c r="T9029" i="1"/>
  <c r="U9029" i="1"/>
  <c r="V9029" i="1"/>
  <c r="I9030" i="1"/>
  <c r="J9030" i="1"/>
  <c r="K9030" i="1"/>
  <c r="L9030" i="1"/>
  <c r="M9030" i="1"/>
  <c r="N9030" i="1"/>
  <c r="O9030" i="1"/>
  <c r="P9030" i="1"/>
  <c r="Q9030" i="1"/>
  <c r="U9030" i="1" s="1"/>
  <c r="S9030" i="1"/>
  <c r="T9030" i="1"/>
  <c r="V9030" i="1"/>
  <c r="I9031" i="1"/>
  <c r="J9031" i="1"/>
  <c r="K9031" i="1"/>
  <c r="L9031" i="1"/>
  <c r="M9031" i="1"/>
  <c r="N9031" i="1"/>
  <c r="O9031" i="1"/>
  <c r="P9031" i="1"/>
  <c r="Q9031" i="1"/>
  <c r="R9031" i="1" s="1"/>
  <c r="S9031" i="1"/>
  <c r="T9031" i="1"/>
  <c r="V9031" i="1"/>
  <c r="I9032" i="1"/>
  <c r="J9032" i="1"/>
  <c r="K9032" i="1"/>
  <c r="L9032" i="1"/>
  <c r="M9032" i="1"/>
  <c r="N9032" i="1"/>
  <c r="O9032" i="1"/>
  <c r="P9032" i="1"/>
  <c r="Q9032" i="1"/>
  <c r="R9032" i="1"/>
  <c r="S9032" i="1"/>
  <c r="T9032" i="1"/>
  <c r="U9032" i="1"/>
  <c r="V9032" i="1"/>
  <c r="I9033" i="1"/>
  <c r="J9033" i="1"/>
  <c r="K9033" i="1"/>
  <c r="L9033" i="1"/>
  <c r="M9033" i="1"/>
  <c r="N9033" i="1"/>
  <c r="O9033" i="1"/>
  <c r="P9033" i="1"/>
  <c r="Q9033" i="1"/>
  <c r="U9033" i="1" s="1"/>
  <c r="R9033" i="1"/>
  <c r="S9033" i="1"/>
  <c r="T9033" i="1"/>
  <c r="V9033" i="1"/>
  <c r="I9034" i="1"/>
  <c r="J9034" i="1"/>
  <c r="K9034" i="1"/>
  <c r="L9034" i="1"/>
  <c r="M9034" i="1"/>
  <c r="N9034" i="1"/>
  <c r="O9034" i="1"/>
  <c r="P9034" i="1"/>
  <c r="Q9034" i="1"/>
  <c r="R9034" i="1"/>
  <c r="S9034" i="1"/>
  <c r="T9034" i="1"/>
  <c r="U9034" i="1"/>
  <c r="V9034" i="1"/>
  <c r="I9035" i="1"/>
  <c r="J9035" i="1"/>
  <c r="K9035" i="1"/>
  <c r="L9035" i="1"/>
  <c r="M9035" i="1"/>
  <c r="N9035" i="1"/>
  <c r="O9035" i="1"/>
  <c r="P9035" i="1"/>
  <c r="Q9035" i="1"/>
  <c r="R9035" i="1"/>
  <c r="S9035" i="1"/>
  <c r="T9035" i="1"/>
  <c r="U9035" i="1"/>
  <c r="V9035" i="1"/>
  <c r="I9036" i="1"/>
  <c r="J9036" i="1"/>
  <c r="K9036" i="1"/>
  <c r="L9036" i="1"/>
  <c r="M9036" i="1"/>
  <c r="N9036" i="1"/>
  <c r="O9036" i="1"/>
  <c r="P9036" i="1"/>
  <c r="Q9036" i="1"/>
  <c r="U9036" i="1" s="1"/>
  <c r="S9036" i="1"/>
  <c r="T9036" i="1"/>
  <c r="V9036" i="1"/>
  <c r="I9037" i="1"/>
  <c r="J9037" i="1"/>
  <c r="K9037" i="1"/>
  <c r="L9037" i="1"/>
  <c r="M9037" i="1"/>
  <c r="N9037" i="1"/>
  <c r="O9037" i="1"/>
  <c r="P9037" i="1"/>
  <c r="Q9037" i="1"/>
  <c r="R9037" i="1" s="1"/>
  <c r="S9037" i="1"/>
  <c r="T9037" i="1"/>
  <c r="V9037" i="1"/>
  <c r="I9038" i="1"/>
  <c r="J9038" i="1"/>
  <c r="K9038" i="1"/>
  <c r="L9038" i="1"/>
  <c r="M9038" i="1"/>
  <c r="N9038" i="1"/>
  <c r="O9038" i="1"/>
  <c r="P9038" i="1"/>
  <c r="Q9038" i="1"/>
  <c r="R9038" i="1"/>
  <c r="S9038" i="1"/>
  <c r="T9038" i="1"/>
  <c r="U9038" i="1"/>
  <c r="V9038" i="1"/>
  <c r="I9039" i="1"/>
  <c r="J9039" i="1"/>
  <c r="K9039" i="1"/>
  <c r="L9039" i="1"/>
  <c r="M9039" i="1"/>
  <c r="N9039" i="1"/>
  <c r="O9039" i="1"/>
  <c r="P9039" i="1"/>
  <c r="Q9039" i="1"/>
  <c r="U9039" i="1" s="1"/>
  <c r="R9039" i="1"/>
  <c r="S9039" i="1"/>
  <c r="T9039" i="1"/>
  <c r="V9039" i="1"/>
  <c r="I9040" i="1"/>
  <c r="J9040" i="1"/>
  <c r="K9040" i="1"/>
  <c r="L9040" i="1"/>
  <c r="M9040" i="1"/>
  <c r="N9040" i="1"/>
  <c r="O9040" i="1"/>
  <c r="P9040" i="1"/>
  <c r="Q9040" i="1"/>
  <c r="R9040" i="1"/>
  <c r="S9040" i="1"/>
  <c r="T9040" i="1"/>
  <c r="U9040" i="1"/>
  <c r="V9040" i="1"/>
  <c r="I9041" i="1"/>
  <c r="J9041" i="1"/>
  <c r="K9041" i="1"/>
  <c r="L9041" i="1"/>
  <c r="M9041" i="1"/>
  <c r="N9041" i="1"/>
  <c r="O9041" i="1"/>
  <c r="P9041" i="1"/>
  <c r="Q9041" i="1"/>
  <c r="R9041" i="1"/>
  <c r="S9041" i="1"/>
  <c r="T9041" i="1"/>
  <c r="U9041" i="1"/>
  <c r="V9041" i="1"/>
  <c r="I9042" i="1"/>
  <c r="J9042" i="1"/>
  <c r="K9042" i="1"/>
  <c r="L9042" i="1"/>
  <c r="M9042" i="1"/>
  <c r="N9042" i="1"/>
  <c r="O9042" i="1"/>
  <c r="P9042" i="1"/>
  <c r="Q9042" i="1"/>
  <c r="U9042" i="1" s="1"/>
  <c r="S9042" i="1"/>
  <c r="T9042" i="1"/>
  <c r="V9042" i="1"/>
  <c r="I9043" i="1"/>
  <c r="J9043" i="1"/>
  <c r="K9043" i="1"/>
  <c r="L9043" i="1"/>
  <c r="M9043" i="1"/>
  <c r="N9043" i="1"/>
  <c r="O9043" i="1"/>
  <c r="P9043" i="1"/>
  <c r="Q9043" i="1"/>
  <c r="R9043" i="1" s="1"/>
  <c r="S9043" i="1"/>
  <c r="T9043" i="1"/>
  <c r="V9043" i="1"/>
  <c r="I9044" i="1"/>
  <c r="J9044" i="1"/>
  <c r="K9044" i="1"/>
  <c r="L9044" i="1"/>
  <c r="M9044" i="1"/>
  <c r="N9044" i="1"/>
  <c r="O9044" i="1"/>
  <c r="P9044" i="1"/>
  <c r="Q9044" i="1"/>
  <c r="R9044" i="1"/>
  <c r="S9044" i="1"/>
  <c r="T9044" i="1"/>
  <c r="U9044" i="1"/>
  <c r="V9044" i="1"/>
  <c r="I9045" i="1"/>
  <c r="J9045" i="1"/>
  <c r="K9045" i="1"/>
  <c r="L9045" i="1"/>
  <c r="M9045" i="1"/>
  <c r="N9045" i="1"/>
  <c r="O9045" i="1"/>
  <c r="P9045" i="1"/>
  <c r="Q9045" i="1"/>
  <c r="U9045" i="1" s="1"/>
  <c r="R9045" i="1"/>
  <c r="S9045" i="1"/>
  <c r="T9045" i="1"/>
  <c r="V9045" i="1"/>
  <c r="I9046" i="1"/>
  <c r="J9046" i="1"/>
  <c r="K9046" i="1"/>
  <c r="L9046" i="1"/>
  <c r="M9046" i="1"/>
  <c r="N9046" i="1"/>
  <c r="O9046" i="1"/>
  <c r="P9046" i="1"/>
  <c r="Q9046" i="1"/>
  <c r="R9046" i="1"/>
  <c r="S9046" i="1"/>
  <c r="T9046" i="1"/>
  <c r="U9046" i="1"/>
  <c r="V9046" i="1"/>
  <c r="I9047" i="1"/>
  <c r="J9047" i="1"/>
  <c r="K9047" i="1"/>
  <c r="L9047" i="1"/>
  <c r="M9047" i="1"/>
  <c r="N9047" i="1"/>
  <c r="O9047" i="1"/>
  <c r="P9047" i="1"/>
  <c r="Q9047" i="1"/>
  <c r="R9047" i="1"/>
  <c r="S9047" i="1"/>
  <c r="T9047" i="1"/>
  <c r="U9047" i="1"/>
  <c r="V9047" i="1"/>
  <c r="I9048" i="1"/>
  <c r="J9048" i="1"/>
  <c r="K9048" i="1"/>
  <c r="L9048" i="1"/>
  <c r="M9048" i="1"/>
  <c r="N9048" i="1"/>
  <c r="O9048" i="1"/>
  <c r="P9048" i="1"/>
  <c r="Q9048" i="1"/>
  <c r="U9048" i="1" s="1"/>
  <c r="S9048" i="1"/>
  <c r="T9048" i="1"/>
  <c r="V9048" i="1"/>
  <c r="I9049" i="1"/>
  <c r="J9049" i="1"/>
  <c r="K9049" i="1"/>
  <c r="L9049" i="1"/>
  <c r="M9049" i="1"/>
  <c r="N9049" i="1"/>
  <c r="O9049" i="1"/>
  <c r="P9049" i="1"/>
  <c r="Q9049" i="1"/>
  <c r="R9049" i="1" s="1"/>
  <c r="S9049" i="1"/>
  <c r="T9049" i="1"/>
  <c r="V9049" i="1"/>
  <c r="I9050" i="1"/>
  <c r="J9050" i="1"/>
  <c r="K9050" i="1"/>
  <c r="L9050" i="1"/>
  <c r="M9050" i="1"/>
  <c r="N9050" i="1"/>
  <c r="O9050" i="1"/>
  <c r="P9050" i="1"/>
  <c r="Q9050" i="1"/>
  <c r="R9050" i="1"/>
  <c r="S9050" i="1"/>
  <c r="T9050" i="1"/>
  <c r="U9050" i="1"/>
  <c r="V9050" i="1"/>
  <c r="I9051" i="1"/>
  <c r="J9051" i="1"/>
  <c r="K9051" i="1"/>
  <c r="L9051" i="1"/>
  <c r="M9051" i="1"/>
  <c r="N9051" i="1"/>
  <c r="O9051" i="1"/>
  <c r="P9051" i="1"/>
  <c r="Q9051" i="1"/>
  <c r="U9051" i="1" s="1"/>
  <c r="R9051" i="1"/>
  <c r="S9051" i="1"/>
  <c r="T9051" i="1"/>
  <c r="V9051" i="1"/>
  <c r="I9052" i="1"/>
  <c r="J9052" i="1"/>
  <c r="K9052" i="1"/>
  <c r="L9052" i="1"/>
  <c r="M9052" i="1"/>
  <c r="N9052" i="1"/>
  <c r="O9052" i="1"/>
  <c r="P9052" i="1"/>
  <c r="Q9052" i="1"/>
  <c r="R9052" i="1"/>
  <c r="S9052" i="1"/>
  <c r="T9052" i="1"/>
  <c r="U9052" i="1"/>
  <c r="V9052" i="1"/>
  <c r="I9053" i="1"/>
  <c r="J9053" i="1"/>
  <c r="K9053" i="1"/>
  <c r="L9053" i="1"/>
  <c r="M9053" i="1"/>
  <c r="N9053" i="1"/>
  <c r="O9053" i="1"/>
  <c r="P9053" i="1"/>
  <c r="Q9053" i="1"/>
  <c r="R9053" i="1"/>
  <c r="S9053" i="1"/>
  <c r="T9053" i="1"/>
  <c r="U9053" i="1"/>
  <c r="V9053" i="1"/>
  <c r="I9054" i="1"/>
  <c r="J9054" i="1"/>
  <c r="K9054" i="1"/>
  <c r="L9054" i="1"/>
  <c r="M9054" i="1"/>
  <c r="N9054" i="1"/>
  <c r="O9054" i="1"/>
  <c r="P9054" i="1"/>
  <c r="Q9054" i="1"/>
  <c r="U9054" i="1" s="1"/>
  <c r="S9054" i="1"/>
  <c r="T9054" i="1"/>
  <c r="V9054" i="1"/>
  <c r="I9055" i="1"/>
  <c r="J9055" i="1"/>
  <c r="K9055" i="1"/>
  <c r="L9055" i="1"/>
  <c r="M9055" i="1"/>
  <c r="N9055" i="1"/>
  <c r="O9055" i="1"/>
  <c r="P9055" i="1"/>
  <c r="Q9055" i="1"/>
  <c r="R9055" i="1" s="1"/>
  <c r="S9055" i="1"/>
  <c r="T9055" i="1"/>
  <c r="V9055" i="1"/>
  <c r="I9056" i="1"/>
  <c r="J9056" i="1"/>
  <c r="K9056" i="1"/>
  <c r="L9056" i="1"/>
  <c r="M9056" i="1"/>
  <c r="N9056" i="1"/>
  <c r="O9056" i="1"/>
  <c r="P9056" i="1"/>
  <c r="Q9056" i="1"/>
  <c r="R9056" i="1"/>
  <c r="S9056" i="1"/>
  <c r="T9056" i="1"/>
  <c r="U9056" i="1"/>
  <c r="V9056" i="1"/>
  <c r="I9057" i="1"/>
  <c r="J9057" i="1"/>
  <c r="K9057" i="1"/>
  <c r="L9057" i="1"/>
  <c r="M9057" i="1"/>
  <c r="N9057" i="1"/>
  <c r="O9057" i="1"/>
  <c r="P9057" i="1"/>
  <c r="Q9057" i="1"/>
  <c r="U9057" i="1" s="1"/>
  <c r="R9057" i="1"/>
  <c r="S9057" i="1"/>
  <c r="T9057" i="1"/>
  <c r="V9057" i="1"/>
  <c r="I9058" i="1"/>
  <c r="J9058" i="1"/>
  <c r="K9058" i="1"/>
  <c r="L9058" i="1"/>
  <c r="M9058" i="1"/>
  <c r="N9058" i="1"/>
  <c r="O9058" i="1"/>
  <c r="P9058" i="1"/>
  <c r="Q9058" i="1"/>
  <c r="R9058" i="1"/>
  <c r="S9058" i="1"/>
  <c r="T9058" i="1"/>
  <c r="U9058" i="1"/>
  <c r="V9058" i="1"/>
  <c r="I9059" i="1"/>
  <c r="J9059" i="1"/>
  <c r="K9059" i="1"/>
  <c r="L9059" i="1"/>
  <c r="M9059" i="1"/>
  <c r="N9059" i="1"/>
  <c r="O9059" i="1"/>
  <c r="P9059" i="1"/>
  <c r="Q9059" i="1"/>
  <c r="R9059" i="1"/>
  <c r="S9059" i="1"/>
  <c r="T9059" i="1"/>
  <c r="U9059" i="1"/>
  <c r="V9059" i="1"/>
  <c r="I9060" i="1"/>
  <c r="J9060" i="1"/>
  <c r="K9060" i="1"/>
  <c r="L9060" i="1"/>
  <c r="M9060" i="1"/>
  <c r="N9060" i="1"/>
  <c r="O9060" i="1"/>
  <c r="P9060" i="1"/>
  <c r="Q9060" i="1"/>
  <c r="U9060" i="1" s="1"/>
  <c r="S9060" i="1"/>
  <c r="T9060" i="1"/>
  <c r="V9060" i="1"/>
  <c r="I9061" i="1"/>
  <c r="J9061" i="1"/>
  <c r="K9061" i="1"/>
  <c r="L9061" i="1"/>
  <c r="M9061" i="1"/>
  <c r="N9061" i="1"/>
  <c r="O9061" i="1"/>
  <c r="P9061" i="1"/>
  <c r="Q9061" i="1"/>
  <c r="R9061" i="1" s="1"/>
  <c r="S9061" i="1"/>
  <c r="T9061" i="1"/>
  <c r="V9061" i="1"/>
  <c r="I9062" i="1"/>
  <c r="J9062" i="1"/>
  <c r="K9062" i="1"/>
  <c r="L9062" i="1"/>
  <c r="M9062" i="1"/>
  <c r="N9062" i="1"/>
  <c r="O9062" i="1"/>
  <c r="P9062" i="1"/>
  <c r="Q9062" i="1"/>
  <c r="R9062" i="1"/>
  <c r="S9062" i="1"/>
  <c r="T9062" i="1"/>
  <c r="U9062" i="1"/>
  <c r="V9062" i="1"/>
  <c r="I9063" i="1"/>
  <c r="J9063" i="1"/>
  <c r="K9063" i="1"/>
  <c r="L9063" i="1"/>
  <c r="M9063" i="1"/>
  <c r="N9063" i="1"/>
  <c r="O9063" i="1"/>
  <c r="P9063" i="1"/>
  <c r="Q9063" i="1"/>
  <c r="U9063" i="1" s="1"/>
  <c r="R9063" i="1"/>
  <c r="S9063" i="1"/>
  <c r="T9063" i="1"/>
  <c r="V9063" i="1"/>
  <c r="I9064" i="1"/>
  <c r="J9064" i="1"/>
  <c r="K9064" i="1"/>
  <c r="L9064" i="1"/>
  <c r="M9064" i="1"/>
  <c r="N9064" i="1"/>
  <c r="O9064" i="1"/>
  <c r="P9064" i="1"/>
  <c r="Q9064" i="1"/>
  <c r="R9064" i="1"/>
  <c r="S9064" i="1"/>
  <c r="T9064" i="1"/>
  <c r="U9064" i="1"/>
  <c r="V9064" i="1"/>
  <c r="I9065" i="1"/>
  <c r="J9065" i="1"/>
  <c r="K9065" i="1"/>
  <c r="L9065" i="1"/>
  <c r="M9065" i="1"/>
  <c r="N9065" i="1"/>
  <c r="O9065" i="1"/>
  <c r="P9065" i="1"/>
  <c r="Q9065" i="1"/>
  <c r="R9065" i="1"/>
  <c r="S9065" i="1"/>
  <c r="T9065" i="1"/>
  <c r="U9065" i="1"/>
  <c r="V9065" i="1"/>
  <c r="I9066" i="1"/>
  <c r="J9066" i="1"/>
  <c r="K9066" i="1"/>
  <c r="L9066" i="1"/>
  <c r="M9066" i="1"/>
  <c r="N9066" i="1"/>
  <c r="O9066" i="1"/>
  <c r="P9066" i="1"/>
  <c r="Q9066" i="1"/>
  <c r="U9066" i="1" s="1"/>
  <c r="S9066" i="1"/>
  <c r="T9066" i="1"/>
  <c r="V9066" i="1"/>
  <c r="I9067" i="1"/>
  <c r="J9067" i="1"/>
  <c r="K9067" i="1"/>
  <c r="L9067" i="1"/>
  <c r="M9067" i="1"/>
  <c r="N9067" i="1"/>
  <c r="O9067" i="1"/>
  <c r="P9067" i="1"/>
  <c r="Q9067" i="1"/>
  <c r="R9067" i="1" s="1"/>
  <c r="S9067" i="1"/>
  <c r="T9067" i="1"/>
  <c r="V9067" i="1"/>
  <c r="I9068" i="1"/>
  <c r="J9068" i="1"/>
  <c r="K9068" i="1"/>
  <c r="L9068" i="1"/>
  <c r="M9068" i="1"/>
  <c r="N9068" i="1"/>
  <c r="O9068" i="1"/>
  <c r="P9068" i="1"/>
  <c r="Q9068" i="1"/>
  <c r="R9068" i="1"/>
  <c r="S9068" i="1"/>
  <c r="T9068" i="1"/>
  <c r="U9068" i="1"/>
  <c r="V9068" i="1"/>
  <c r="I9069" i="1"/>
  <c r="J9069" i="1"/>
  <c r="K9069" i="1"/>
  <c r="L9069" i="1"/>
  <c r="M9069" i="1"/>
  <c r="N9069" i="1"/>
  <c r="O9069" i="1"/>
  <c r="P9069" i="1"/>
  <c r="Q9069" i="1"/>
  <c r="U9069" i="1" s="1"/>
  <c r="R9069" i="1"/>
  <c r="S9069" i="1"/>
  <c r="T9069" i="1"/>
  <c r="V9069" i="1"/>
  <c r="I9070" i="1"/>
  <c r="J9070" i="1"/>
  <c r="K9070" i="1"/>
  <c r="L9070" i="1"/>
  <c r="M9070" i="1"/>
  <c r="N9070" i="1"/>
  <c r="O9070" i="1"/>
  <c r="P9070" i="1"/>
  <c r="Q9070" i="1"/>
  <c r="R9070" i="1"/>
  <c r="S9070" i="1"/>
  <c r="T9070" i="1"/>
  <c r="U9070" i="1"/>
  <c r="V9070" i="1"/>
  <c r="I9071" i="1"/>
  <c r="J9071" i="1"/>
  <c r="K9071" i="1"/>
  <c r="L9071" i="1"/>
  <c r="M9071" i="1"/>
  <c r="N9071" i="1"/>
  <c r="O9071" i="1"/>
  <c r="P9071" i="1"/>
  <c r="Q9071" i="1"/>
  <c r="R9071" i="1"/>
  <c r="S9071" i="1"/>
  <c r="T9071" i="1"/>
  <c r="U9071" i="1"/>
  <c r="V9071" i="1"/>
  <c r="I9072" i="1"/>
  <c r="J9072" i="1"/>
  <c r="K9072" i="1"/>
  <c r="L9072" i="1"/>
  <c r="M9072" i="1"/>
  <c r="N9072" i="1"/>
  <c r="O9072" i="1"/>
  <c r="P9072" i="1"/>
  <c r="Q9072" i="1"/>
  <c r="U9072" i="1" s="1"/>
  <c r="S9072" i="1"/>
  <c r="T9072" i="1"/>
  <c r="V9072" i="1"/>
  <c r="I9073" i="1"/>
  <c r="J9073" i="1"/>
  <c r="K9073" i="1"/>
  <c r="L9073" i="1"/>
  <c r="M9073" i="1"/>
  <c r="N9073" i="1"/>
  <c r="O9073" i="1"/>
  <c r="P9073" i="1"/>
  <c r="Q9073" i="1"/>
  <c r="R9073" i="1" s="1"/>
  <c r="S9073" i="1"/>
  <c r="T9073" i="1"/>
  <c r="V9073" i="1"/>
  <c r="I9074" i="1"/>
  <c r="J9074" i="1"/>
  <c r="K9074" i="1"/>
  <c r="L9074" i="1"/>
  <c r="M9074" i="1"/>
  <c r="N9074" i="1"/>
  <c r="O9074" i="1"/>
  <c r="P9074" i="1"/>
  <c r="Q9074" i="1"/>
  <c r="R9074" i="1"/>
  <c r="S9074" i="1"/>
  <c r="T9074" i="1"/>
  <c r="U9074" i="1"/>
  <c r="V9074" i="1"/>
  <c r="I9075" i="1"/>
  <c r="J9075" i="1"/>
  <c r="K9075" i="1"/>
  <c r="L9075" i="1"/>
  <c r="M9075" i="1"/>
  <c r="N9075" i="1"/>
  <c r="O9075" i="1"/>
  <c r="P9075" i="1"/>
  <c r="Q9075" i="1"/>
  <c r="U9075" i="1" s="1"/>
  <c r="R9075" i="1"/>
  <c r="S9075" i="1"/>
  <c r="T9075" i="1"/>
  <c r="V9075" i="1"/>
  <c r="I9076" i="1"/>
  <c r="J9076" i="1"/>
  <c r="K9076" i="1"/>
  <c r="L9076" i="1"/>
  <c r="M9076" i="1"/>
  <c r="N9076" i="1"/>
  <c r="O9076" i="1"/>
  <c r="P9076" i="1"/>
  <c r="Q9076" i="1"/>
  <c r="R9076" i="1"/>
  <c r="S9076" i="1"/>
  <c r="T9076" i="1"/>
  <c r="U9076" i="1"/>
  <c r="V9076" i="1"/>
  <c r="I9077" i="1"/>
  <c r="J9077" i="1"/>
  <c r="K9077" i="1"/>
  <c r="L9077" i="1"/>
  <c r="M9077" i="1"/>
  <c r="N9077" i="1"/>
  <c r="O9077" i="1"/>
  <c r="P9077" i="1"/>
  <c r="Q9077" i="1"/>
  <c r="R9077" i="1"/>
  <c r="S9077" i="1"/>
  <c r="T9077" i="1"/>
  <c r="U9077" i="1"/>
  <c r="V9077" i="1"/>
  <c r="I9078" i="1"/>
  <c r="J9078" i="1"/>
  <c r="K9078" i="1"/>
  <c r="L9078" i="1"/>
  <c r="M9078" i="1"/>
  <c r="N9078" i="1"/>
  <c r="O9078" i="1"/>
  <c r="P9078" i="1"/>
  <c r="Q9078" i="1"/>
  <c r="U9078" i="1" s="1"/>
  <c r="S9078" i="1"/>
  <c r="T9078" i="1"/>
  <c r="V9078" i="1"/>
  <c r="I9079" i="1"/>
  <c r="J9079" i="1"/>
  <c r="K9079" i="1"/>
  <c r="L9079" i="1"/>
  <c r="M9079" i="1"/>
  <c r="N9079" i="1"/>
  <c r="O9079" i="1"/>
  <c r="P9079" i="1"/>
  <c r="Q9079" i="1"/>
  <c r="R9079" i="1" s="1"/>
  <c r="S9079" i="1"/>
  <c r="T9079" i="1"/>
  <c r="V9079" i="1"/>
  <c r="I9080" i="1"/>
  <c r="J9080" i="1"/>
  <c r="K9080" i="1"/>
  <c r="L9080" i="1"/>
  <c r="M9080" i="1"/>
  <c r="N9080" i="1"/>
  <c r="O9080" i="1"/>
  <c r="P9080" i="1"/>
  <c r="Q9080" i="1"/>
  <c r="R9080" i="1"/>
  <c r="S9080" i="1"/>
  <c r="T9080" i="1"/>
  <c r="U9080" i="1"/>
  <c r="V9080" i="1"/>
  <c r="I9081" i="1"/>
  <c r="J9081" i="1"/>
  <c r="K9081" i="1"/>
  <c r="L9081" i="1"/>
  <c r="M9081" i="1"/>
  <c r="N9081" i="1"/>
  <c r="O9081" i="1"/>
  <c r="P9081" i="1"/>
  <c r="Q9081" i="1"/>
  <c r="U9081" i="1" s="1"/>
  <c r="R9081" i="1"/>
  <c r="S9081" i="1"/>
  <c r="T9081" i="1"/>
  <c r="V9081" i="1"/>
  <c r="I9082" i="1"/>
  <c r="J9082" i="1"/>
  <c r="K9082" i="1"/>
  <c r="L9082" i="1"/>
  <c r="M9082" i="1"/>
  <c r="N9082" i="1"/>
  <c r="O9082" i="1"/>
  <c r="P9082" i="1"/>
  <c r="Q9082" i="1"/>
  <c r="R9082" i="1"/>
  <c r="S9082" i="1"/>
  <c r="T9082" i="1"/>
  <c r="U9082" i="1"/>
  <c r="V9082" i="1"/>
  <c r="I9083" i="1"/>
  <c r="J9083" i="1"/>
  <c r="K9083" i="1"/>
  <c r="L9083" i="1"/>
  <c r="M9083" i="1"/>
  <c r="N9083" i="1"/>
  <c r="O9083" i="1"/>
  <c r="P9083" i="1"/>
  <c r="Q9083" i="1"/>
  <c r="R9083" i="1"/>
  <c r="S9083" i="1"/>
  <c r="T9083" i="1"/>
  <c r="U9083" i="1"/>
  <c r="V9083" i="1"/>
  <c r="I9084" i="1"/>
  <c r="J9084" i="1"/>
  <c r="K9084" i="1"/>
  <c r="L9084" i="1"/>
  <c r="M9084" i="1"/>
  <c r="N9084" i="1"/>
  <c r="O9084" i="1"/>
  <c r="P9084" i="1"/>
  <c r="Q9084" i="1"/>
  <c r="U9084" i="1" s="1"/>
  <c r="S9084" i="1"/>
  <c r="T9084" i="1"/>
  <c r="V9084" i="1"/>
  <c r="I9085" i="1"/>
  <c r="J9085" i="1"/>
  <c r="K9085" i="1"/>
  <c r="L9085" i="1"/>
  <c r="M9085" i="1"/>
  <c r="N9085" i="1"/>
  <c r="O9085" i="1"/>
  <c r="P9085" i="1"/>
  <c r="Q9085" i="1"/>
  <c r="R9085" i="1" s="1"/>
  <c r="S9085" i="1"/>
  <c r="T9085" i="1"/>
  <c r="V9085" i="1"/>
  <c r="I9086" i="1"/>
  <c r="J9086" i="1"/>
  <c r="K9086" i="1"/>
  <c r="L9086" i="1"/>
  <c r="M9086" i="1"/>
  <c r="N9086" i="1"/>
  <c r="O9086" i="1"/>
  <c r="P9086" i="1"/>
  <c r="Q9086" i="1"/>
  <c r="R9086" i="1"/>
  <c r="S9086" i="1"/>
  <c r="T9086" i="1"/>
  <c r="U9086" i="1"/>
  <c r="V9086" i="1"/>
  <c r="I9087" i="1"/>
  <c r="J9087" i="1"/>
  <c r="K9087" i="1"/>
  <c r="L9087" i="1"/>
  <c r="M9087" i="1"/>
  <c r="N9087" i="1"/>
  <c r="O9087" i="1"/>
  <c r="P9087" i="1"/>
  <c r="Q9087" i="1"/>
  <c r="U9087" i="1" s="1"/>
  <c r="R9087" i="1"/>
  <c r="S9087" i="1"/>
  <c r="T9087" i="1"/>
  <c r="V9087" i="1"/>
  <c r="I9088" i="1"/>
  <c r="J9088" i="1"/>
  <c r="K9088" i="1"/>
  <c r="L9088" i="1"/>
  <c r="M9088" i="1"/>
  <c r="N9088" i="1"/>
  <c r="O9088" i="1"/>
  <c r="P9088" i="1"/>
  <c r="Q9088" i="1"/>
  <c r="R9088" i="1"/>
  <c r="S9088" i="1"/>
  <c r="T9088" i="1"/>
  <c r="U9088" i="1"/>
  <c r="V9088" i="1"/>
  <c r="I9089" i="1"/>
  <c r="J9089" i="1"/>
  <c r="K9089" i="1"/>
  <c r="L9089" i="1"/>
  <c r="M9089" i="1"/>
  <c r="N9089" i="1"/>
  <c r="O9089" i="1"/>
  <c r="P9089" i="1"/>
  <c r="Q9089" i="1"/>
  <c r="R9089" i="1"/>
  <c r="S9089" i="1"/>
  <c r="T9089" i="1"/>
  <c r="U9089" i="1"/>
  <c r="V9089" i="1"/>
  <c r="I9090" i="1"/>
  <c r="J9090" i="1"/>
  <c r="K9090" i="1"/>
  <c r="L9090" i="1"/>
  <c r="M9090" i="1"/>
  <c r="N9090" i="1"/>
  <c r="O9090" i="1"/>
  <c r="P9090" i="1"/>
  <c r="Q9090" i="1"/>
  <c r="U9090" i="1" s="1"/>
  <c r="S9090" i="1"/>
  <c r="T9090" i="1"/>
  <c r="V9090" i="1"/>
  <c r="I9091" i="1"/>
  <c r="J9091" i="1"/>
  <c r="K9091" i="1"/>
  <c r="L9091" i="1"/>
  <c r="M9091" i="1"/>
  <c r="N9091" i="1"/>
  <c r="O9091" i="1"/>
  <c r="P9091" i="1"/>
  <c r="Q9091" i="1"/>
  <c r="R9091" i="1" s="1"/>
  <c r="S9091" i="1"/>
  <c r="T9091" i="1"/>
  <c r="V9091" i="1"/>
  <c r="I9092" i="1"/>
  <c r="J9092" i="1"/>
  <c r="K9092" i="1"/>
  <c r="L9092" i="1"/>
  <c r="M9092" i="1"/>
  <c r="N9092" i="1"/>
  <c r="O9092" i="1"/>
  <c r="P9092" i="1"/>
  <c r="Q9092" i="1"/>
  <c r="R9092" i="1"/>
  <c r="S9092" i="1"/>
  <c r="T9092" i="1"/>
  <c r="U9092" i="1"/>
  <c r="V9092" i="1"/>
  <c r="I9093" i="1"/>
  <c r="J9093" i="1"/>
  <c r="K9093" i="1"/>
  <c r="L9093" i="1"/>
  <c r="M9093" i="1"/>
  <c r="N9093" i="1"/>
  <c r="O9093" i="1"/>
  <c r="P9093" i="1"/>
  <c r="Q9093" i="1"/>
  <c r="U9093" i="1" s="1"/>
  <c r="R9093" i="1"/>
  <c r="S9093" i="1"/>
  <c r="T9093" i="1"/>
  <c r="V9093" i="1"/>
  <c r="I9094" i="1"/>
  <c r="J9094" i="1"/>
  <c r="K9094" i="1"/>
  <c r="L9094" i="1"/>
  <c r="M9094" i="1"/>
  <c r="N9094" i="1"/>
  <c r="O9094" i="1"/>
  <c r="P9094" i="1"/>
  <c r="Q9094" i="1"/>
  <c r="R9094" i="1"/>
  <c r="S9094" i="1"/>
  <c r="T9094" i="1"/>
  <c r="U9094" i="1"/>
  <c r="V9094" i="1"/>
  <c r="I9095" i="1"/>
  <c r="J9095" i="1"/>
  <c r="K9095" i="1"/>
  <c r="L9095" i="1"/>
  <c r="M9095" i="1"/>
  <c r="N9095" i="1"/>
  <c r="O9095" i="1"/>
  <c r="P9095" i="1"/>
  <c r="Q9095" i="1"/>
  <c r="R9095" i="1"/>
  <c r="S9095" i="1"/>
  <c r="T9095" i="1"/>
  <c r="U9095" i="1"/>
  <c r="V9095" i="1"/>
  <c r="I9096" i="1"/>
  <c r="J9096" i="1"/>
  <c r="K9096" i="1"/>
  <c r="L9096" i="1"/>
  <c r="M9096" i="1"/>
  <c r="N9096" i="1"/>
  <c r="O9096" i="1"/>
  <c r="P9096" i="1"/>
  <c r="Q9096" i="1"/>
  <c r="U9096" i="1" s="1"/>
  <c r="S9096" i="1"/>
  <c r="T9096" i="1"/>
  <c r="V9096" i="1"/>
  <c r="I9097" i="1"/>
  <c r="J9097" i="1"/>
  <c r="K9097" i="1"/>
  <c r="L9097" i="1"/>
  <c r="M9097" i="1"/>
  <c r="N9097" i="1"/>
  <c r="O9097" i="1"/>
  <c r="P9097" i="1"/>
  <c r="Q9097" i="1"/>
  <c r="R9097" i="1" s="1"/>
  <c r="S9097" i="1"/>
  <c r="T9097" i="1"/>
  <c r="V9097" i="1"/>
  <c r="I9098" i="1"/>
  <c r="J9098" i="1"/>
  <c r="K9098" i="1"/>
  <c r="L9098" i="1"/>
  <c r="M9098" i="1"/>
  <c r="N9098" i="1"/>
  <c r="O9098" i="1"/>
  <c r="P9098" i="1"/>
  <c r="Q9098" i="1"/>
  <c r="R9098" i="1"/>
  <c r="S9098" i="1"/>
  <c r="T9098" i="1"/>
  <c r="U9098" i="1"/>
  <c r="V9098" i="1"/>
  <c r="I9099" i="1"/>
  <c r="J9099" i="1"/>
  <c r="K9099" i="1"/>
  <c r="L9099" i="1"/>
  <c r="M9099" i="1"/>
  <c r="N9099" i="1"/>
  <c r="O9099" i="1"/>
  <c r="P9099" i="1"/>
  <c r="Q9099" i="1"/>
  <c r="U9099" i="1" s="1"/>
  <c r="R9099" i="1"/>
  <c r="S9099" i="1"/>
  <c r="T9099" i="1"/>
  <c r="V9099" i="1"/>
  <c r="I9100" i="1"/>
  <c r="J9100" i="1"/>
  <c r="K9100" i="1"/>
  <c r="L9100" i="1"/>
  <c r="M9100" i="1"/>
  <c r="N9100" i="1"/>
  <c r="O9100" i="1"/>
  <c r="P9100" i="1"/>
  <c r="Q9100" i="1"/>
  <c r="R9100" i="1"/>
  <c r="S9100" i="1"/>
  <c r="T9100" i="1"/>
  <c r="U9100" i="1"/>
  <c r="V9100" i="1"/>
  <c r="I9101" i="1"/>
  <c r="J9101" i="1"/>
  <c r="K9101" i="1"/>
  <c r="L9101" i="1"/>
  <c r="M9101" i="1"/>
  <c r="N9101" i="1"/>
  <c r="O9101" i="1"/>
  <c r="P9101" i="1"/>
  <c r="Q9101" i="1"/>
  <c r="R9101" i="1"/>
  <c r="S9101" i="1"/>
  <c r="T9101" i="1"/>
  <c r="U9101" i="1"/>
  <c r="V9101" i="1"/>
  <c r="I9102" i="1"/>
  <c r="J9102" i="1"/>
  <c r="K9102" i="1"/>
  <c r="L9102" i="1"/>
  <c r="M9102" i="1"/>
  <c r="N9102" i="1"/>
  <c r="O9102" i="1"/>
  <c r="P9102" i="1"/>
  <c r="Q9102" i="1"/>
  <c r="U9102" i="1" s="1"/>
  <c r="S9102" i="1"/>
  <c r="T9102" i="1"/>
  <c r="V9102" i="1"/>
  <c r="I9103" i="1"/>
  <c r="J9103" i="1"/>
  <c r="K9103" i="1"/>
  <c r="L9103" i="1"/>
  <c r="M9103" i="1"/>
  <c r="N9103" i="1"/>
  <c r="O9103" i="1"/>
  <c r="P9103" i="1"/>
  <c r="Q9103" i="1"/>
  <c r="R9103" i="1" s="1"/>
  <c r="S9103" i="1"/>
  <c r="T9103" i="1"/>
  <c r="V9103" i="1"/>
  <c r="I9104" i="1"/>
  <c r="J9104" i="1"/>
  <c r="K9104" i="1"/>
  <c r="L9104" i="1"/>
  <c r="M9104" i="1"/>
  <c r="N9104" i="1"/>
  <c r="O9104" i="1"/>
  <c r="P9104" i="1"/>
  <c r="Q9104" i="1"/>
  <c r="R9104" i="1"/>
  <c r="S9104" i="1"/>
  <c r="T9104" i="1"/>
  <c r="U9104" i="1"/>
  <c r="V9104" i="1"/>
  <c r="I9105" i="1"/>
  <c r="J9105" i="1"/>
  <c r="K9105" i="1"/>
  <c r="L9105" i="1"/>
  <c r="M9105" i="1"/>
  <c r="N9105" i="1"/>
  <c r="O9105" i="1"/>
  <c r="P9105" i="1"/>
  <c r="Q9105" i="1"/>
  <c r="U9105" i="1" s="1"/>
  <c r="R9105" i="1"/>
  <c r="S9105" i="1"/>
  <c r="T9105" i="1"/>
  <c r="V9105" i="1"/>
  <c r="I9106" i="1"/>
  <c r="J9106" i="1"/>
  <c r="K9106" i="1"/>
  <c r="L9106" i="1"/>
  <c r="M9106" i="1"/>
  <c r="N9106" i="1"/>
  <c r="O9106" i="1"/>
  <c r="P9106" i="1"/>
  <c r="Q9106" i="1"/>
  <c r="R9106" i="1"/>
  <c r="S9106" i="1"/>
  <c r="T9106" i="1"/>
  <c r="U9106" i="1"/>
  <c r="V9106" i="1"/>
  <c r="I9107" i="1"/>
  <c r="J9107" i="1"/>
  <c r="K9107" i="1"/>
  <c r="L9107" i="1"/>
  <c r="M9107" i="1"/>
  <c r="N9107" i="1"/>
  <c r="O9107" i="1"/>
  <c r="P9107" i="1"/>
  <c r="Q9107" i="1"/>
  <c r="R9107" i="1"/>
  <c r="S9107" i="1"/>
  <c r="T9107" i="1"/>
  <c r="U9107" i="1"/>
  <c r="V9107" i="1"/>
  <c r="I9108" i="1"/>
  <c r="J9108" i="1"/>
  <c r="K9108" i="1"/>
  <c r="L9108" i="1"/>
  <c r="M9108" i="1"/>
  <c r="N9108" i="1"/>
  <c r="O9108" i="1"/>
  <c r="P9108" i="1"/>
  <c r="Q9108" i="1"/>
  <c r="U9108" i="1" s="1"/>
  <c r="S9108" i="1"/>
  <c r="T9108" i="1"/>
  <c r="V9108" i="1"/>
  <c r="I9109" i="1"/>
  <c r="J9109" i="1"/>
  <c r="K9109" i="1"/>
  <c r="L9109" i="1"/>
  <c r="M9109" i="1"/>
  <c r="N9109" i="1"/>
  <c r="O9109" i="1"/>
  <c r="P9109" i="1"/>
  <c r="Q9109" i="1"/>
  <c r="R9109" i="1" s="1"/>
  <c r="S9109" i="1"/>
  <c r="T9109" i="1"/>
  <c r="V9109" i="1"/>
  <c r="I9110" i="1"/>
  <c r="J9110" i="1"/>
  <c r="K9110" i="1"/>
  <c r="L9110" i="1"/>
  <c r="M9110" i="1"/>
  <c r="N9110" i="1"/>
  <c r="O9110" i="1"/>
  <c r="P9110" i="1"/>
  <c r="Q9110" i="1"/>
  <c r="R9110" i="1"/>
  <c r="S9110" i="1"/>
  <c r="T9110" i="1"/>
  <c r="U9110" i="1"/>
  <c r="V9110" i="1"/>
  <c r="I9111" i="1"/>
  <c r="J9111" i="1"/>
  <c r="K9111" i="1"/>
  <c r="L9111" i="1"/>
  <c r="M9111" i="1"/>
  <c r="N9111" i="1"/>
  <c r="O9111" i="1"/>
  <c r="P9111" i="1"/>
  <c r="Q9111" i="1"/>
  <c r="U9111" i="1" s="1"/>
  <c r="R9111" i="1"/>
  <c r="S9111" i="1"/>
  <c r="T9111" i="1"/>
  <c r="V9111" i="1"/>
  <c r="I9112" i="1"/>
  <c r="J9112" i="1"/>
  <c r="K9112" i="1"/>
  <c r="L9112" i="1"/>
  <c r="M9112" i="1"/>
  <c r="N9112" i="1"/>
  <c r="O9112" i="1"/>
  <c r="P9112" i="1"/>
  <c r="Q9112" i="1"/>
  <c r="R9112" i="1"/>
  <c r="S9112" i="1"/>
  <c r="T9112" i="1"/>
  <c r="U9112" i="1"/>
  <c r="V9112" i="1"/>
  <c r="I9113" i="1"/>
  <c r="J9113" i="1"/>
  <c r="K9113" i="1"/>
  <c r="L9113" i="1"/>
  <c r="M9113" i="1"/>
  <c r="N9113" i="1"/>
  <c r="O9113" i="1"/>
  <c r="P9113" i="1"/>
  <c r="Q9113" i="1"/>
  <c r="R9113" i="1"/>
  <c r="S9113" i="1"/>
  <c r="T9113" i="1"/>
  <c r="U9113" i="1"/>
  <c r="V9113" i="1"/>
  <c r="I9114" i="1"/>
  <c r="J9114" i="1"/>
  <c r="K9114" i="1"/>
  <c r="L9114" i="1"/>
  <c r="M9114" i="1"/>
  <c r="N9114" i="1"/>
  <c r="O9114" i="1"/>
  <c r="P9114" i="1"/>
  <c r="Q9114" i="1"/>
  <c r="U9114" i="1" s="1"/>
  <c r="S9114" i="1"/>
  <c r="T9114" i="1"/>
  <c r="V9114" i="1"/>
  <c r="I9115" i="1"/>
  <c r="J9115" i="1"/>
  <c r="K9115" i="1"/>
  <c r="L9115" i="1"/>
  <c r="M9115" i="1"/>
  <c r="N9115" i="1"/>
  <c r="O9115" i="1"/>
  <c r="P9115" i="1"/>
  <c r="Q9115" i="1"/>
  <c r="R9115" i="1" s="1"/>
  <c r="S9115" i="1"/>
  <c r="T9115" i="1"/>
  <c r="V9115" i="1"/>
  <c r="I9116" i="1"/>
  <c r="J9116" i="1"/>
  <c r="K9116" i="1"/>
  <c r="L9116" i="1"/>
  <c r="M9116" i="1"/>
  <c r="N9116" i="1"/>
  <c r="O9116" i="1"/>
  <c r="P9116" i="1"/>
  <c r="Q9116" i="1"/>
  <c r="R9116" i="1"/>
  <c r="S9116" i="1"/>
  <c r="T9116" i="1"/>
  <c r="U9116" i="1"/>
  <c r="V9116" i="1"/>
  <c r="I9117" i="1"/>
  <c r="J9117" i="1"/>
  <c r="K9117" i="1"/>
  <c r="L9117" i="1"/>
  <c r="M9117" i="1"/>
  <c r="N9117" i="1"/>
  <c r="O9117" i="1"/>
  <c r="P9117" i="1"/>
  <c r="Q9117" i="1"/>
  <c r="U9117" i="1" s="1"/>
  <c r="R9117" i="1"/>
  <c r="S9117" i="1"/>
  <c r="T9117" i="1"/>
  <c r="V9117" i="1"/>
  <c r="I9118" i="1"/>
  <c r="J9118" i="1"/>
  <c r="K9118" i="1"/>
  <c r="L9118" i="1"/>
  <c r="M9118" i="1"/>
  <c r="N9118" i="1"/>
  <c r="O9118" i="1"/>
  <c r="P9118" i="1"/>
  <c r="Q9118" i="1"/>
  <c r="R9118" i="1"/>
  <c r="S9118" i="1"/>
  <c r="T9118" i="1"/>
  <c r="U9118" i="1"/>
  <c r="V9118" i="1"/>
  <c r="I9119" i="1"/>
  <c r="J9119" i="1"/>
  <c r="K9119" i="1"/>
  <c r="L9119" i="1"/>
  <c r="M9119" i="1"/>
  <c r="N9119" i="1"/>
  <c r="O9119" i="1"/>
  <c r="P9119" i="1"/>
  <c r="Q9119" i="1"/>
  <c r="R9119" i="1"/>
  <c r="S9119" i="1"/>
  <c r="T9119" i="1"/>
  <c r="U9119" i="1"/>
  <c r="V9119" i="1"/>
  <c r="I9120" i="1"/>
  <c r="J9120" i="1"/>
  <c r="K9120" i="1"/>
  <c r="L9120" i="1"/>
  <c r="M9120" i="1"/>
  <c r="N9120" i="1"/>
  <c r="O9120" i="1"/>
  <c r="P9120" i="1"/>
  <c r="Q9120" i="1"/>
  <c r="U9120" i="1" s="1"/>
  <c r="S9120" i="1"/>
  <c r="T9120" i="1"/>
  <c r="V9120" i="1"/>
  <c r="I9121" i="1"/>
  <c r="J9121" i="1"/>
  <c r="K9121" i="1"/>
  <c r="L9121" i="1"/>
  <c r="M9121" i="1"/>
  <c r="N9121" i="1"/>
  <c r="O9121" i="1"/>
  <c r="P9121" i="1"/>
  <c r="Q9121" i="1"/>
  <c r="R9121" i="1" s="1"/>
  <c r="S9121" i="1"/>
  <c r="T9121" i="1"/>
  <c r="V9121" i="1"/>
  <c r="I9122" i="1"/>
  <c r="J9122" i="1"/>
  <c r="K9122" i="1"/>
  <c r="L9122" i="1"/>
  <c r="M9122" i="1"/>
  <c r="N9122" i="1"/>
  <c r="O9122" i="1"/>
  <c r="P9122" i="1"/>
  <c r="Q9122" i="1"/>
  <c r="R9122" i="1"/>
  <c r="S9122" i="1"/>
  <c r="T9122" i="1"/>
  <c r="U9122" i="1"/>
  <c r="V9122" i="1"/>
  <c r="I9123" i="1"/>
  <c r="J9123" i="1"/>
  <c r="K9123" i="1"/>
  <c r="L9123" i="1"/>
  <c r="M9123" i="1"/>
  <c r="N9123" i="1"/>
  <c r="O9123" i="1"/>
  <c r="P9123" i="1"/>
  <c r="Q9123" i="1"/>
  <c r="U9123" i="1" s="1"/>
  <c r="R9123" i="1"/>
  <c r="S9123" i="1"/>
  <c r="T9123" i="1"/>
  <c r="V9123" i="1"/>
  <c r="I9124" i="1"/>
  <c r="J9124" i="1"/>
  <c r="K9124" i="1"/>
  <c r="L9124" i="1"/>
  <c r="M9124" i="1"/>
  <c r="N9124" i="1"/>
  <c r="O9124" i="1"/>
  <c r="P9124" i="1"/>
  <c r="Q9124" i="1"/>
  <c r="R9124" i="1"/>
  <c r="S9124" i="1"/>
  <c r="T9124" i="1"/>
  <c r="U9124" i="1"/>
  <c r="V9124" i="1"/>
  <c r="I9125" i="1"/>
  <c r="J9125" i="1"/>
  <c r="K9125" i="1"/>
  <c r="L9125" i="1"/>
  <c r="M9125" i="1"/>
  <c r="N9125" i="1"/>
  <c r="O9125" i="1"/>
  <c r="P9125" i="1"/>
  <c r="Q9125" i="1"/>
  <c r="R9125" i="1"/>
  <c r="S9125" i="1"/>
  <c r="T9125" i="1"/>
  <c r="U9125" i="1"/>
  <c r="V9125" i="1"/>
  <c r="I9126" i="1"/>
  <c r="J9126" i="1"/>
  <c r="K9126" i="1"/>
  <c r="L9126" i="1"/>
  <c r="M9126" i="1"/>
  <c r="N9126" i="1"/>
  <c r="O9126" i="1"/>
  <c r="P9126" i="1"/>
  <c r="Q9126" i="1"/>
  <c r="U9126" i="1" s="1"/>
  <c r="S9126" i="1"/>
  <c r="T9126" i="1"/>
  <c r="V9126" i="1"/>
  <c r="I9127" i="1"/>
  <c r="J9127" i="1"/>
  <c r="K9127" i="1"/>
  <c r="L9127" i="1"/>
  <c r="M9127" i="1"/>
  <c r="N9127" i="1"/>
  <c r="O9127" i="1"/>
  <c r="P9127" i="1"/>
  <c r="Q9127" i="1"/>
  <c r="R9127" i="1" s="1"/>
  <c r="S9127" i="1"/>
  <c r="T9127" i="1"/>
  <c r="V9127" i="1"/>
  <c r="I9128" i="1"/>
  <c r="J9128" i="1"/>
  <c r="K9128" i="1"/>
  <c r="L9128" i="1"/>
  <c r="M9128" i="1"/>
  <c r="N9128" i="1"/>
  <c r="O9128" i="1"/>
  <c r="P9128" i="1"/>
  <c r="Q9128" i="1"/>
  <c r="R9128" i="1"/>
  <c r="S9128" i="1"/>
  <c r="T9128" i="1"/>
  <c r="U9128" i="1"/>
  <c r="V9128" i="1"/>
  <c r="I9129" i="1"/>
  <c r="J9129" i="1"/>
  <c r="K9129" i="1"/>
  <c r="L9129" i="1"/>
  <c r="M9129" i="1"/>
  <c r="N9129" i="1"/>
  <c r="O9129" i="1"/>
  <c r="P9129" i="1"/>
  <c r="Q9129" i="1"/>
  <c r="U9129" i="1" s="1"/>
  <c r="R9129" i="1"/>
  <c r="S9129" i="1"/>
  <c r="T9129" i="1"/>
  <c r="V9129" i="1"/>
  <c r="I9130" i="1"/>
  <c r="J9130" i="1"/>
  <c r="K9130" i="1"/>
  <c r="L9130" i="1"/>
  <c r="M9130" i="1"/>
  <c r="N9130" i="1"/>
  <c r="O9130" i="1"/>
  <c r="P9130" i="1"/>
  <c r="Q9130" i="1"/>
  <c r="R9130" i="1"/>
  <c r="S9130" i="1"/>
  <c r="T9130" i="1"/>
  <c r="U9130" i="1"/>
  <c r="V9130" i="1"/>
  <c r="I9131" i="1"/>
  <c r="J9131" i="1"/>
  <c r="K9131" i="1"/>
  <c r="L9131" i="1"/>
  <c r="M9131" i="1"/>
  <c r="N9131" i="1"/>
  <c r="O9131" i="1"/>
  <c r="P9131" i="1"/>
  <c r="Q9131" i="1"/>
  <c r="R9131" i="1"/>
  <c r="S9131" i="1"/>
  <c r="T9131" i="1"/>
  <c r="U9131" i="1"/>
  <c r="V9131" i="1"/>
  <c r="I9132" i="1"/>
  <c r="J9132" i="1"/>
  <c r="K9132" i="1"/>
  <c r="L9132" i="1"/>
  <c r="M9132" i="1"/>
  <c r="N9132" i="1"/>
  <c r="O9132" i="1"/>
  <c r="P9132" i="1"/>
  <c r="Q9132" i="1"/>
  <c r="U9132" i="1" s="1"/>
  <c r="S9132" i="1"/>
  <c r="T9132" i="1"/>
  <c r="V9132" i="1"/>
  <c r="I9133" i="1"/>
  <c r="J9133" i="1"/>
  <c r="K9133" i="1"/>
  <c r="L9133" i="1"/>
  <c r="M9133" i="1"/>
  <c r="N9133" i="1"/>
  <c r="O9133" i="1"/>
  <c r="P9133" i="1"/>
  <c r="Q9133" i="1"/>
  <c r="R9133" i="1" s="1"/>
  <c r="S9133" i="1"/>
  <c r="T9133" i="1"/>
  <c r="V9133" i="1"/>
  <c r="I9134" i="1"/>
  <c r="J9134" i="1"/>
  <c r="K9134" i="1"/>
  <c r="L9134" i="1"/>
  <c r="M9134" i="1"/>
  <c r="N9134" i="1"/>
  <c r="O9134" i="1"/>
  <c r="P9134" i="1"/>
  <c r="Q9134" i="1"/>
  <c r="R9134" i="1"/>
  <c r="S9134" i="1"/>
  <c r="T9134" i="1"/>
  <c r="U9134" i="1"/>
  <c r="V9134" i="1"/>
  <c r="I9135" i="1"/>
  <c r="J9135" i="1"/>
  <c r="K9135" i="1"/>
  <c r="L9135" i="1"/>
  <c r="M9135" i="1"/>
  <c r="N9135" i="1"/>
  <c r="O9135" i="1"/>
  <c r="P9135" i="1"/>
  <c r="Q9135" i="1"/>
  <c r="U9135" i="1" s="1"/>
  <c r="R9135" i="1"/>
  <c r="S9135" i="1"/>
  <c r="T9135" i="1"/>
  <c r="V9135" i="1"/>
  <c r="I9136" i="1"/>
  <c r="J9136" i="1"/>
  <c r="K9136" i="1"/>
  <c r="L9136" i="1"/>
  <c r="M9136" i="1"/>
  <c r="N9136" i="1"/>
  <c r="O9136" i="1"/>
  <c r="P9136" i="1"/>
  <c r="Q9136" i="1"/>
  <c r="R9136" i="1"/>
  <c r="S9136" i="1"/>
  <c r="T9136" i="1"/>
  <c r="U9136" i="1"/>
  <c r="V9136" i="1"/>
  <c r="I9137" i="1"/>
  <c r="J9137" i="1"/>
  <c r="K9137" i="1"/>
  <c r="L9137" i="1"/>
  <c r="M9137" i="1"/>
  <c r="N9137" i="1"/>
  <c r="O9137" i="1"/>
  <c r="P9137" i="1"/>
  <c r="Q9137" i="1"/>
  <c r="R9137" i="1"/>
  <c r="S9137" i="1"/>
  <c r="T9137" i="1"/>
  <c r="U9137" i="1"/>
  <c r="V9137" i="1"/>
  <c r="I9138" i="1"/>
  <c r="J9138" i="1"/>
  <c r="K9138" i="1"/>
  <c r="L9138" i="1"/>
  <c r="M9138" i="1"/>
  <c r="N9138" i="1"/>
  <c r="O9138" i="1"/>
  <c r="P9138" i="1"/>
  <c r="Q9138" i="1"/>
  <c r="U9138" i="1" s="1"/>
  <c r="S9138" i="1"/>
  <c r="T9138" i="1"/>
  <c r="V9138" i="1"/>
  <c r="I9139" i="1"/>
  <c r="J9139" i="1"/>
  <c r="K9139" i="1"/>
  <c r="L9139" i="1"/>
  <c r="M9139" i="1"/>
  <c r="N9139" i="1"/>
  <c r="O9139" i="1"/>
  <c r="P9139" i="1"/>
  <c r="Q9139" i="1"/>
  <c r="R9139" i="1" s="1"/>
  <c r="S9139" i="1"/>
  <c r="T9139" i="1"/>
  <c r="V9139" i="1"/>
  <c r="I9140" i="1"/>
  <c r="J9140" i="1"/>
  <c r="K9140" i="1"/>
  <c r="L9140" i="1"/>
  <c r="M9140" i="1"/>
  <c r="N9140" i="1"/>
  <c r="O9140" i="1"/>
  <c r="P9140" i="1"/>
  <c r="Q9140" i="1"/>
  <c r="R9140" i="1"/>
  <c r="S9140" i="1"/>
  <c r="T9140" i="1"/>
  <c r="U9140" i="1"/>
  <c r="V9140" i="1"/>
  <c r="I9141" i="1"/>
  <c r="J9141" i="1"/>
  <c r="K9141" i="1"/>
  <c r="L9141" i="1"/>
  <c r="M9141" i="1"/>
  <c r="N9141" i="1"/>
  <c r="O9141" i="1"/>
  <c r="P9141" i="1"/>
  <c r="Q9141" i="1"/>
  <c r="U9141" i="1" s="1"/>
  <c r="R9141" i="1"/>
  <c r="S9141" i="1"/>
  <c r="T9141" i="1"/>
  <c r="V9141" i="1"/>
  <c r="I9142" i="1"/>
  <c r="J9142" i="1"/>
  <c r="K9142" i="1"/>
  <c r="L9142" i="1"/>
  <c r="M9142" i="1"/>
  <c r="N9142" i="1"/>
  <c r="O9142" i="1"/>
  <c r="P9142" i="1"/>
  <c r="Q9142" i="1"/>
  <c r="R9142" i="1"/>
  <c r="S9142" i="1"/>
  <c r="T9142" i="1"/>
  <c r="U9142" i="1"/>
  <c r="V9142" i="1"/>
  <c r="I9143" i="1"/>
  <c r="J9143" i="1"/>
  <c r="K9143" i="1"/>
  <c r="L9143" i="1"/>
  <c r="M9143" i="1"/>
  <c r="N9143" i="1"/>
  <c r="O9143" i="1"/>
  <c r="P9143" i="1"/>
  <c r="Q9143" i="1"/>
  <c r="R9143" i="1"/>
  <c r="S9143" i="1"/>
  <c r="T9143" i="1"/>
  <c r="U9143" i="1"/>
  <c r="V9143" i="1"/>
  <c r="I9144" i="1"/>
  <c r="J9144" i="1"/>
  <c r="K9144" i="1"/>
  <c r="L9144" i="1"/>
  <c r="M9144" i="1"/>
  <c r="N9144" i="1"/>
  <c r="O9144" i="1"/>
  <c r="P9144" i="1"/>
  <c r="Q9144" i="1"/>
  <c r="U9144" i="1" s="1"/>
  <c r="S9144" i="1"/>
  <c r="T9144" i="1"/>
  <c r="V9144" i="1"/>
  <c r="I9145" i="1"/>
  <c r="J9145" i="1"/>
  <c r="K9145" i="1"/>
  <c r="L9145" i="1"/>
  <c r="M9145" i="1"/>
  <c r="N9145" i="1"/>
  <c r="O9145" i="1"/>
  <c r="P9145" i="1"/>
  <c r="Q9145" i="1"/>
  <c r="R9145" i="1" s="1"/>
  <c r="S9145" i="1"/>
  <c r="T9145" i="1"/>
  <c r="V9145" i="1"/>
  <c r="I9146" i="1"/>
  <c r="J9146" i="1"/>
  <c r="K9146" i="1"/>
  <c r="L9146" i="1"/>
  <c r="M9146" i="1"/>
  <c r="N9146" i="1"/>
  <c r="O9146" i="1"/>
  <c r="P9146" i="1"/>
  <c r="Q9146" i="1"/>
  <c r="R9146" i="1"/>
  <c r="S9146" i="1"/>
  <c r="T9146" i="1"/>
  <c r="U9146" i="1"/>
  <c r="V9146" i="1"/>
  <c r="I9147" i="1"/>
  <c r="J9147" i="1"/>
  <c r="K9147" i="1"/>
  <c r="L9147" i="1"/>
  <c r="M9147" i="1"/>
  <c r="N9147" i="1"/>
  <c r="O9147" i="1"/>
  <c r="P9147" i="1"/>
  <c r="Q9147" i="1"/>
  <c r="U9147" i="1" s="1"/>
  <c r="R9147" i="1"/>
  <c r="S9147" i="1"/>
  <c r="T9147" i="1"/>
  <c r="V9147" i="1"/>
  <c r="I9148" i="1"/>
  <c r="J9148" i="1"/>
  <c r="K9148" i="1"/>
  <c r="L9148" i="1"/>
  <c r="M9148" i="1"/>
  <c r="N9148" i="1"/>
  <c r="O9148" i="1"/>
  <c r="P9148" i="1"/>
  <c r="Q9148" i="1"/>
  <c r="R9148" i="1"/>
  <c r="S9148" i="1"/>
  <c r="T9148" i="1"/>
  <c r="U9148" i="1"/>
  <c r="V9148" i="1"/>
  <c r="I9149" i="1"/>
  <c r="J9149" i="1"/>
  <c r="K9149" i="1"/>
  <c r="L9149" i="1"/>
  <c r="M9149" i="1"/>
  <c r="N9149" i="1"/>
  <c r="O9149" i="1"/>
  <c r="P9149" i="1"/>
  <c r="Q9149" i="1"/>
  <c r="R9149" i="1"/>
  <c r="S9149" i="1"/>
  <c r="T9149" i="1"/>
  <c r="U9149" i="1"/>
  <c r="V9149" i="1"/>
  <c r="I9150" i="1"/>
  <c r="J9150" i="1"/>
  <c r="K9150" i="1"/>
  <c r="L9150" i="1"/>
  <c r="M9150" i="1"/>
  <c r="N9150" i="1"/>
  <c r="O9150" i="1"/>
  <c r="P9150" i="1"/>
  <c r="Q9150" i="1"/>
  <c r="U9150" i="1" s="1"/>
  <c r="S9150" i="1"/>
  <c r="T9150" i="1"/>
  <c r="V9150" i="1"/>
  <c r="I9151" i="1"/>
  <c r="J9151" i="1"/>
  <c r="K9151" i="1"/>
  <c r="L9151" i="1"/>
  <c r="M9151" i="1"/>
  <c r="N9151" i="1"/>
  <c r="O9151" i="1"/>
  <c r="P9151" i="1"/>
  <c r="Q9151" i="1"/>
  <c r="R9151" i="1" s="1"/>
  <c r="S9151" i="1"/>
  <c r="T9151" i="1"/>
  <c r="V9151" i="1"/>
  <c r="I9152" i="1"/>
  <c r="J9152" i="1"/>
  <c r="K9152" i="1"/>
  <c r="L9152" i="1"/>
  <c r="M9152" i="1"/>
  <c r="N9152" i="1"/>
  <c r="O9152" i="1"/>
  <c r="P9152" i="1"/>
  <c r="Q9152" i="1"/>
  <c r="R9152" i="1"/>
  <c r="S9152" i="1"/>
  <c r="T9152" i="1"/>
  <c r="U9152" i="1"/>
  <c r="V9152" i="1"/>
  <c r="I9153" i="1"/>
  <c r="J9153" i="1"/>
  <c r="K9153" i="1"/>
  <c r="L9153" i="1"/>
  <c r="M9153" i="1"/>
  <c r="N9153" i="1"/>
  <c r="O9153" i="1"/>
  <c r="P9153" i="1"/>
  <c r="Q9153" i="1"/>
  <c r="U9153" i="1" s="1"/>
  <c r="R9153" i="1"/>
  <c r="S9153" i="1"/>
  <c r="T9153" i="1"/>
  <c r="V9153" i="1"/>
  <c r="I9154" i="1"/>
  <c r="J9154" i="1"/>
  <c r="K9154" i="1"/>
  <c r="L9154" i="1"/>
  <c r="M9154" i="1"/>
  <c r="N9154" i="1"/>
  <c r="O9154" i="1"/>
  <c r="P9154" i="1"/>
  <c r="Q9154" i="1"/>
  <c r="R9154" i="1"/>
  <c r="S9154" i="1"/>
  <c r="T9154" i="1"/>
  <c r="U9154" i="1"/>
  <c r="V9154" i="1"/>
  <c r="I9155" i="1"/>
  <c r="J9155" i="1"/>
  <c r="K9155" i="1"/>
  <c r="L9155" i="1"/>
  <c r="M9155" i="1"/>
  <c r="N9155" i="1"/>
  <c r="O9155" i="1"/>
  <c r="P9155" i="1"/>
  <c r="Q9155" i="1"/>
  <c r="R9155" i="1"/>
  <c r="S9155" i="1"/>
  <c r="T9155" i="1"/>
  <c r="U9155" i="1"/>
  <c r="V9155" i="1"/>
  <c r="I9156" i="1"/>
  <c r="J9156" i="1"/>
  <c r="K9156" i="1"/>
  <c r="L9156" i="1"/>
  <c r="M9156" i="1"/>
  <c r="N9156" i="1"/>
  <c r="O9156" i="1"/>
  <c r="P9156" i="1"/>
  <c r="Q9156" i="1"/>
  <c r="U9156" i="1" s="1"/>
  <c r="S9156" i="1"/>
  <c r="T9156" i="1"/>
  <c r="V9156" i="1"/>
  <c r="I9157" i="1"/>
  <c r="J9157" i="1"/>
  <c r="K9157" i="1"/>
  <c r="L9157" i="1"/>
  <c r="M9157" i="1"/>
  <c r="N9157" i="1"/>
  <c r="O9157" i="1"/>
  <c r="P9157" i="1"/>
  <c r="Q9157" i="1"/>
  <c r="R9157" i="1" s="1"/>
  <c r="S9157" i="1"/>
  <c r="T9157" i="1"/>
  <c r="V9157" i="1"/>
  <c r="I9158" i="1"/>
  <c r="J9158" i="1"/>
  <c r="K9158" i="1"/>
  <c r="L9158" i="1"/>
  <c r="M9158" i="1"/>
  <c r="N9158" i="1"/>
  <c r="O9158" i="1"/>
  <c r="P9158" i="1"/>
  <c r="Q9158" i="1"/>
  <c r="R9158" i="1"/>
  <c r="S9158" i="1"/>
  <c r="T9158" i="1"/>
  <c r="U9158" i="1"/>
  <c r="V9158" i="1"/>
  <c r="I9159" i="1"/>
  <c r="J9159" i="1"/>
  <c r="K9159" i="1"/>
  <c r="L9159" i="1"/>
  <c r="M9159" i="1"/>
  <c r="N9159" i="1"/>
  <c r="O9159" i="1"/>
  <c r="P9159" i="1"/>
  <c r="Q9159" i="1"/>
  <c r="U9159" i="1" s="1"/>
  <c r="R9159" i="1"/>
  <c r="S9159" i="1"/>
  <c r="T9159" i="1"/>
  <c r="V9159" i="1"/>
  <c r="I9160" i="1"/>
  <c r="J9160" i="1"/>
  <c r="K9160" i="1"/>
  <c r="L9160" i="1"/>
  <c r="M9160" i="1"/>
  <c r="N9160" i="1"/>
  <c r="O9160" i="1"/>
  <c r="P9160" i="1"/>
  <c r="Q9160" i="1"/>
  <c r="R9160" i="1"/>
  <c r="S9160" i="1"/>
  <c r="T9160" i="1"/>
  <c r="U9160" i="1"/>
  <c r="V9160" i="1"/>
  <c r="I9161" i="1"/>
  <c r="J9161" i="1"/>
  <c r="K9161" i="1"/>
  <c r="L9161" i="1"/>
  <c r="M9161" i="1"/>
  <c r="N9161" i="1"/>
  <c r="O9161" i="1"/>
  <c r="P9161" i="1"/>
  <c r="Q9161" i="1"/>
  <c r="R9161" i="1"/>
  <c r="S9161" i="1"/>
  <c r="T9161" i="1"/>
  <c r="U9161" i="1"/>
  <c r="V9161" i="1"/>
  <c r="I9162" i="1"/>
  <c r="J9162" i="1"/>
  <c r="K9162" i="1"/>
  <c r="L9162" i="1"/>
  <c r="M9162" i="1"/>
  <c r="N9162" i="1"/>
  <c r="O9162" i="1"/>
  <c r="P9162" i="1"/>
  <c r="Q9162" i="1"/>
  <c r="U9162" i="1" s="1"/>
  <c r="S9162" i="1"/>
  <c r="T9162" i="1"/>
  <c r="V9162" i="1"/>
  <c r="I9163" i="1"/>
  <c r="J9163" i="1"/>
  <c r="K9163" i="1"/>
  <c r="L9163" i="1"/>
  <c r="M9163" i="1"/>
  <c r="N9163" i="1"/>
  <c r="O9163" i="1"/>
  <c r="P9163" i="1"/>
  <c r="Q9163" i="1"/>
  <c r="R9163" i="1" s="1"/>
  <c r="S9163" i="1"/>
  <c r="T9163" i="1"/>
  <c r="V9163" i="1"/>
  <c r="I9164" i="1"/>
  <c r="J9164" i="1"/>
  <c r="K9164" i="1"/>
  <c r="L9164" i="1"/>
  <c r="M9164" i="1"/>
  <c r="N9164" i="1"/>
  <c r="O9164" i="1"/>
  <c r="P9164" i="1"/>
  <c r="Q9164" i="1"/>
  <c r="R9164" i="1"/>
  <c r="S9164" i="1"/>
  <c r="T9164" i="1"/>
  <c r="U9164" i="1"/>
  <c r="V9164" i="1"/>
  <c r="I9165" i="1"/>
  <c r="J9165" i="1"/>
  <c r="K9165" i="1"/>
  <c r="L9165" i="1"/>
  <c r="M9165" i="1"/>
  <c r="N9165" i="1"/>
  <c r="O9165" i="1"/>
  <c r="P9165" i="1"/>
  <c r="Q9165" i="1"/>
  <c r="U9165" i="1" s="1"/>
  <c r="R9165" i="1"/>
  <c r="S9165" i="1"/>
  <c r="T9165" i="1"/>
  <c r="V9165" i="1"/>
  <c r="I9166" i="1"/>
  <c r="J9166" i="1"/>
  <c r="K9166" i="1"/>
  <c r="L9166" i="1"/>
  <c r="M9166" i="1"/>
  <c r="N9166" i="1"/>
  <c r="O9166" i="1"/>
  <c r="P9166" i="1"/>
  <c r="Q9166" i="1"/>
  <c r="R9166" i="1"/>
  <c r="S9166" i="1"/>
  <c r="T9166" i="1"/>
  <c r="U9166" i="1"/>
  <c r="V9166" i="1"/>
  <c r="I9167" i="1"/>
  <c r="J9167" i="1"/>
  <c r="K9167" i="1"/>
  <c r="L9167" i="1"/>
  <c r="M9167" i="1"/>
  <c r="N9167" i="1"/>
  <c r="O9167" i="1"/>
  <c r="P9167" i="1"/>
  <c r="Q9167" i="1"/>
  <c r="R9167" i="1"/>
  <c r="S9167" i="1"/>
  <c r="T9167" i="1"/>
  <c r="U9167" i="1"/>
  <c r="V9167" i="1"/>
  <c r="I9168" i="1"/>
  <c r="J9168" i="1"/>
  <c r="K9168" i="1"/>
  <c r="L9168" i="1"/>
  <c r="M9168" i="1"/>
  <c r="N9168" i="1"/>
  <c r="O9168" i="1"/>
  <c r="P9168" i="1"/>
  <c r="Q9168" i="1"/>
  <c r="U9168" i="1" s="1"/>
  <c r="S9168" i="1"/>
  <c r="T9168" i="1"/>
  <c r="V9168" i="1"/>
  <c r="I9169" i="1"/>
  <c r="J9169" i="1"/>
  <c r="K9169" i="1"/>
  <c r="L9169" i="1"/>
  <c r="M9169" i="1"/>
  <c r="N9169" i="1"/>
  <c r="O9169" i="1"/>
  <c r="P9169" i="1"/>
  <c r="Q9169" i="1"/>
  <c r="R9169" i="1" s="1"/>
  <c r="S9169" i="1"/>
  <c r="T9169" i="1"/>
  <c r="V9169" i="1"/>
  <c r="I9170" i="1"/>
  <c r="J9170" i="1"/>
  <c r="K9170" i="1"/>
  <c r="L9170" i="1"/>
  <c r="M9170" i="1"/>
  <c r="N9170" i="1"/>
  <c r="O9170" i="1"/>
  <c r="P9170" i="1"/>
  <c r="Q9170" i="1"/>
  <c r="R9170" i="1"/>
  <c r="S9170" i="1"/>
  <c r="T9170" i="1"/>
  <c r="U9170" i="1"/>
  <c r="V9170" i="1"/>
  <c r="I9171" i="1"/>
  <c r="J9171" i="1"/>
  <c r="K9171" i="1"/>
  <c r="L9171" i="1"/>
  <c r="M9171" i="1"/>
  <c r="N9171" i="1"/>
  <c r="O9171" i="1"/>
  <c r="P9171" i="1"/>
  <c r="Q9171" i="1"/>
  <c r="U9171" i="1" s="1"/>
  <c r="R9171" i="1"/>
  <c r="S9171" i="1"/>
  <c r="T9171" i="1"/>
  <c r="V9171" i="1"/>
  <c r="I9172" i="1"/>
  <c r="J9172" i="1"/>
  <c r="K9172" i="1"/>
  <c r="L9172" i="1"/>
  <c r="M9172" i="1"/>
  <c r="N9172" i="1"/>
  <c r="O9172" i="1"/>
  <c r="P9172" i="1"/>
  <c r="Q9172" i="1"/>
  <c r="R9172" i="1"/>
  <c r="S9172" i="1"/>
  <c r="T9172" i="1"/>
  <c r="U9172" i="1"/>
  <c r="V9172" i="1"/>
  <c r="I9173" i="1"/>
  <c r="J9173" i="1"/>
  <c r="K9173" i="1"/>
  <c r="L9173" i="1"/>
  <c r="M9173" i="1"/>
  <c r="N9173" i="1"/>
  <c r="O9173" i="1"/>
  <c r="P9173" i="1"/>
  <c r="Q9173" i="1"/>
  <c r="R9173" i="1"/>
  <c r="S9173" i="1"/>
  <c r="T9173" i="1"/>
  <c r="U9173" i="1"/>
  <c r="V9173" i="1"/>
  <c r="I9174" i="1"/>
  <c r="J9174" i="1"/>
  <c r="K9174" i="1"/>
  <c r="L9174" i="1"/>
  <c r="M9174" i="1"/>
  <c r="N9174" i="1"/>
  <c r="O9174" i="1"/>
  <c r="P9174" i="1"/>
  <c r="Q9174" i="1"/>
  <c r="U9174" i="1" s="1"/>
  <c r="S9174" i="1"/>
  <c r="T9174" i="1"/>
  <c r="V9174" i="1"/>
  <c r="I9175" i="1"/>
  <c r="J9175" i="1"/>
  <c r="K9175" i="1"/>
  <c r="L9175" i="1"/>
  <c r="M9175" i="1"/>
  <c r="N9175" i="1"/>
  <c r="O9175" i="1"/>
  <c r="P9175" i="1"/>
  <c r="Q9175" i="1"/>
  <c r="R9175" i="1" s="1"/>
  <c r="S9175" i="1"/>
  <c r="T9175" i="1"/>
  <c r="V9175" i="1"/>
  <c r="I9176" i="1"/>
  <c r="J9176" i="1"/>
  <c r="K9176" i="1"/>
  <c r="L9176" i="1"/>
  <c r="M9176" i="1"/>
  <c r="N9176" i="1"/>
  <c r="O9176" i="1"/>
  <c r="P9176" i="1"/>
  <c r="Q9176" i="1"/>
  <c r="R9176" i="1"/>
  <c r="S9176" i="1"/>
  <c r="T9176" i="1"/>
  <c r="U9176" i="1"/>
  <c r="V9176" i="1"/>
  <c r="I9177" i="1"/>
  <c r="J9177" i="1"/>
  <c r="K9177" i="1"/>
  <c r="L9177" i="1"/>
  <c r="M9177" i="1"/>
  <c r="N9177" i="1"/>
  <c r="O9177" i="1"/>
  <c r="P9177" i="1"/>
  <c r="Q9177" i="1"/>
  <c r="U9177" i="1" s="1"/>
  <c r="R9177" i="1"/>
  <c r="S9177" i="1"/>
  <c r="T9177" i="1"/>
  <c r="V9177" i="1"/>
  <c r="I9178" i="1"/>
  <c r="J9178" i="1"/>
  <c r="K9178" i="1"/>
  <c r="L9178" i="1"/>
  <c r="M9178" i="1"/>
  <c r="N9178" i="1"/>
  <c r="O9178" i="1"/>
  <c r="P9178" i="1"/>
  <c r="Q9178" i="1"/>
  <c r="R9178" i="1"/>
  <c r="S9178" i="1"/>
  <c r="T9178" i="1"/>
  <c r="U9178" i="1"/>
  <c r="V9178" i="1"/>
  <c r="I9179" i="1"/>
  <c r="J9179" i="1"/>
  <c r="K9179" i="1"/>
  <c r="L9179" i="1"/>
  <c r="M9179" i="1"/>
  <c r="N9179" i="1"/>
  <c r="O9179" i="1"/>
  <c r="P9179" i="1"/>
  <c r="Q9179" i="1"/>
  <c r="R9179" i="1"/>
  <c r="S9179" i="1"/>
  <c r="T9179" i="1"/>
  <c r="U9179" i="1"/>
  <c r="V9179" i="1"/>
  <c r="I9180" i="1"/>
  <c r="J9180" i="1"/>
  <c r="K9180" i="1"/>
  <c r="L9180" i="1"/>
  <c r="M9180" i="1"/>
  <c r="N9180" i="1"/>
  <c r="O9180" i="1"/>
  <c r="P9180" i="1"/>
  <c r="Q9180" i="1"/>
  <c r="U9180" i="1" s="1"/>
  <c r="S9180" i="1"/>
  <c r="T9180" i="1"/>
  <c r="V9180" i="1"/>
  <c r="I9181" i="1"/>
  <c r="J9181" i="1"/>
  <c r="K9181" i="1"/>
  <c r="L9181" i="1"/>
  <c r="M9181" i="1"/>
  <c r="N9181" i="1"/>
  <c r="O9181" i="1"/>
  <c r="P9181" i="1"/>
  <c r="Q9181" i="1"/>
  <c r="R9181" i="1" s="1"/>
  <c r="S9181" i="1"/>
  <c r="T9181" i="1"/>
  <c r="V9181" i="1"/>
  <c r="I9182" i="1"/>
  <c r="J9182" i="1"/>
  <c r="K9182" i="1"/>
  <c r="L9182" i="1"/>
  <c r="M9182" i="1"/>
  <c r="N9182" i="1"/>
  <c r="O9182" i="1"/>
  <c r="P9182" i="1"/>
  <c r="Q9182" i="1"/>
  <c r="R9182" i="1"/>
  <c r="S9182" i="1"/>
  <c r="T9182" i="1"/>
  <c r="U9182" i="1"/>
  <c r="V9182" i="1"/>
  <c r="I9183" i="1"/>
  <c r="J9183" i="1"/>
  <c r="K9183" i="1"/>
  <c r="L9183" i="1"/>
  <c r="M9183" i="1"/>
  <c r="N9183" i="1"/>
  <c r="O9183" i="1"/>
  <c r="P9183" i="1"/>
  <c r="Q9183" i="1"/>
  <c r="U9183" i="1" s="1"/>
  <c r="R9183" i="1"/>
  <c r="S9183" i="1"/>
  <c r="T9183" i="1"/>
  <c r="V9183" i="1"/>
  <c r="I9184" i="1"/>
  <c r="J9184" i="1"/>
  <c r="K9184" i="1"/>
  <c r="L9184" i="1"/>
  <c r="M9184" i="1"/>
  <c r="N9184" i="1"/>
  <c r="O9184" i="1"/>
  <c r="P9184" i="1"/>
  <c r="Q9184" i="1"/>
  <c r="R9184" i="1"/>
  <c r="S9184" i="1"/>
  <c r="T9184" i="1"/>
  <c r="U9184" i="1"/>
  <c r="V9184" i="1"/>
  <c r="I9185" i="1"/>
  <c r="J9185" i="1"/>
  <c r="K9185" i="1"/>
  <c r="L9185" i="1"/>
  <c r="M9185" i="1"/>
  <c r="N9185" i="1"/>
  <c r="O9185" i="1"/>
  <c r="P9185" i="1"/>
  <c r="Q9185" i="1"/>
  <c r="R9185" i="1"/>
  <c r="S9185" i="1"/>
  <c r="T9185" i="1"/>
  <c r="U9185" i="1"/>
  <c r="V9185" i="1"/>
  <c r="I9186" i="1"/>
  <c r="J9186" i="1"/>
  <c r="K9186" i="1"/>
  <c r="L9186" i="1"/>
  <c r="M9186" i="1"/>
  <c r="N9186" i="1"/>
  <c r="O9186" i="1"/>
  <c r="P9186" i="1"/>
  <c r="Q9186" i="1"/>
  <c r="U9186" i="1" s="1"/>
  <c r="S9186" i="1"/>
  <c r="T9186" i="1"/>
  <c r="V9186" i="1"/>
  <c r="I9187" i="1"/>
  <c r="J9187" i="1"/>
  <c r="K9187" i="1"/>
  <c r="L9187" i="1"/>
  <c r="M9187" i="1"/>
  <c r="N9187" i="1"/>
  <c r="O9187" i="1"/>
  <c r="P9187" i="1"/>
  <c r="Q9187" i="1"/>
  <c r="R9187" i="1" s="1"/>
  <c r="S9187" i="1"/>
  <c r="T9187" i="1"/>
  <c r="V9187" i="1"/>
  <c r="I9188" i="1"/>
  <c r="J9188" i="1"/>
  <c r="K9188" i="1"/>
  <c r="L9188" i="1"/>
  <c r="M9188" i="1"/>
  <c r="N9188" i="1"/>
  <c r="O9188" i="1"/>
  <c r="P9188" i="1"/>
  <c r="Q9188" i="1"/>
  <c r="R9188" i="1"/>
  <c r="S9188" i="1"/>
  <c r="T9188" i="1"/>
  <c r="U9188" i="1"/>
  <c r="V9188" i="1"/>
  <c r="I9189" i="1"/>
  <c r="J9189" i="1"/>
  <c r="K9189" i="1"/>
  <c r="L9189" i="1"/>
  <c r="M9189" i="1"/>
  <c r="N9189" i="1"/>
  <c r="O9189" i="1"/>
  <c r="P9189" i="1"/>
  <c r="Q9189" i="1"/>
  <c r="U9189" i="1" s="1"/>
  <c r="R9189" i="1"/>
  <c r="S9189" i="1"/>
  <c r="T9189" i="1"/>
  <c r="V9189" i="1"/>
  <c r="I9190" i="1"/>
  <c r="J9190" i="1"/>
  <c r="K9190" i="1"/>
  <c r="L9190" i="1"/>
  <c r="M9190" i="1"/>
  <c r="N9190" i="1"/>
  <c r="O9190" i="1"/>
  <c r="P9190" i="1"/>
  <c r="Q9190" i="1"/>
  <c r="R9190" i="1"/>
  <c r="S9190" i="1"/>
  <c r="T9190" i="1"/>
  <c r="U9190" i="1"/>
  <c r="V9190" i="1"/>
  <c r="I9191" i="1"/>
  <c r="J9191" i="1"/>
  <c r="K9191" i="1"/>
  <c r="L9191" i="1"/>
  <c r="M9191" i="1"/>
  <c r="N9191" i="1"/>
  <c r="O9191" i="1"/>
  <c r="P9191" i="1"/>
  <c r="Q9191" i="1"/>
  <c r="R9191" i="1"/>
  <c r="S9191" i="1"/>
  <c r="T9191" i="1"/>
  <c r="U9191" i="1"/>
  <c r="V9191" i="1"/>
  <c r="I9192" i="1"/>
  <c r="J9192" i="1"/>
  <c r="K9192" i="1"/>
  <c r="L9192" i="1"/>
  <c r="M9192" i="1"/>
  <c r="N9192" i="1"/>
  <c r="O9192" i="1"/>
  <c r="P9192" i="1"/>
  <c r="Q9192" i="1"/>
  <c r="U9192" i="1" s="1"/>
  <c r="S9192" i="1"/>
  <c r="T9192" i="1"/>
  <c r="V9192" i="1"/>
  <c r="I9193" i="1"/>
  <c r="J9193" i="1"/>
  <c r="K9193" i="1"/>
  <c r="L9193" i="1"/>
  <c r="M9193" i="1"/>
  <c r="N9193" i="1"/>
  <c r="O9193" i="1"/>
  <c r="P9193" i="1"/>
  <c r="Q9193" i="1"/>
  <c r="R9193" i="1" s="1"/>
  <c r="S9193" i="1"/>
  <c r="T9193" i="1"/>
  <c r="V9193" i="1"/>
  <c r="I9194" i="1"/>
  <c r="J9194" i="1"/>
  <c r="K9194" i="1"/>
  <c r="L9194" i="1"/>
  <c r="M9194" i="1"/>
  <c r="N9194" i="1"/>
  <c r="O9194" i="1"/>
  <c r="P9194" i="1"/>
  <c r="Q9194" i="1"/>
  <c r="R9194" i="1"/>
  <c r="S9194" i="1"/>
  <c r="T9194" i="1"/>
  <c r="U9194" i="1"/>
  <c r="V9194" i="1"/>
  <c r="I9195" i="1"/>
  <c r="J9195" i="1"/>
  <c r="K9195" i="1"/>
  <c r="L9195" i="1"/>
  <c r="M9195" i="1"/>
  <c r="N9195" i="1"/>
  <c r="O9195" i="1"/>
  <c r="P9195" i="1"/>
  <c r="Q9195" i="1"/>
  <c r="U9195" i="1" s="1"/>
  <c r="R9195" i="1"/>
  <c r="S9195" i="1"/>
  <c r="T9195" i="1"/>
  <c r="V9195" i="1"/>
  <c r="I9196" i="1"/>
  <c r="J9196" i="1"/>
  <c r="K9196" i="1"/>
  <c r="L9196" i="1"/>
  <c r="M9196" i="1"/>
  <c r="N9196" i="1"/>
  <c r="O9196" i="1"/>
  <c r="P9196" i="1"/>
  <c r="Q9196" i="1"/>
  <c r="R9196" i="1"/>
  <c r="S9196" i="1"/>
  <c r="T9196" i="1"/>
  <c r="U9196" i="1"/>
  <c r="V9196" i="1"/>
  <c r="I9197" i="1"/>
  <c r="J9197" i="1"/>
  <c r="K9197" i="1"/>
  <c r="L9197" i="1"/>
  <c r="M9197" i="1"/>
  <c r="N9197" i="1"/>
  <c r="O9197" i="1"/>
  <c r="P9197" i="1"/>
  <c r="Q9197" i="1"/>
  <c r="R9197" i="1"/>
  <c r="S9197" i="1"/>
  <c r="T9197" i="1"/>
  <c r="U9197" i="1"/>
  <c r="V9197" i="1"/>
  <c r="I9198" i="1"/>
  <c r="J9198" i="1"/>
  <c r="K9198" i="1"/>
  <c r="L9198" i="1"/>
  <c r="M9198" i="1"/>
  <c r="N9198" i="1"/>
  <c r="O9198" i="1"/>
  <c r="P9198" i="1"/>
  <c r="Q9198" i="1"/>
  <c r="U9198" i="1" s="1"/>
  <c r="S9198" i="1"/>
  <c r="T9198" i="1"/>
  <c r="V9198" i="1"/>
  <c r="I9199" i="1"/>
  <c r="J9199" i="1"/>
  <c r="K9199" i="1"/>
  <c r="L9199" i="1"/>
  <c r="M9199" i="1"/>
  <c r="N9199" i="1"/>
  <c r="O9199" i="1"/>
  <c r="P9199" i="1"/>
  <c r="Q9199" i="1"/>
  <c r="R9199" i="1" s="1"/>
  <c r="S9199" i="1"/>
  <c r="T9199" i="1"/>
  <c r="V9199" i="1"/>
  <c r="I9200" i="1"/>
  <c r="J9200" i="1"/>
  <c r="K9200" i="1"/>
  <c r="L9200" i="1"/>
  <c r="M9200" i="1"/>
  <c r="N9200" i="1"/>
  <c r="O9200" i="1"/>
  <c r="P9200" i="1"/>
  <c r="Q9200" i="1"/>
  <c r="R9200" i="1"/>
  <c r="S9200" i="1"/>
  <c r="T9200" i="1"/>
  <c r="U9200" i="1"/>
  <c r="V9200" i="1"/>
  <c r="I9201" i="1"/>
  <c r="J9201" i="1"/>
  <c r="K9201" i="1"/>
  <c r="L9201" i="1"/>
  <c r="M9201" i="1"/>
  <c r="N9201" i="1"/>
  <c r="O9201" i="1"/>
  <c r="P9201" i="1"/>
  <c r="Q9201" i="1"/>
  <c r="U9201" i="1" s="1"/>
  <c r="R9201" i="1"/>
  <c r="S9201" i="1"/>
  <c r="T9201" i="1"/>
  <c r="V9201" i="1"/>
  <c r="I9202" i="1"/>
  <c r="J9202" i="1"/>
  <c r="K9202" i="1"/>
  <c r="L9202" i="1"/>
  <c r="M9202" i="1"/>
  <c r="N9202" i="1"/>
  <c r="O9202" i="1"/>
  <c r="P9202" i="1"/>
  <c r="Q9202" i="1"/>
  <c r="R9202" i="1"/>
  <c r="S9202" i="1"/>
  <c r="T9202" i="1"/>
  <c r="U9202" i="1"/>
  <c r="V9202" i="1"/>
  <c r="I9203" i="1"/>
  <c r="J9203" i="1"/>
  <c r="K9203" i="1"/>
  <c r="L9203" i="1"/>
  <c r="M9203" i="1"/>
  <c r="N9203" i="1"/>
  <c r="O9203" i="1"/>
  <c r="P9203" i="1"/>
  <c r="Q9203" i="1"/>
  <c r="R9203" i="1"/>
  <c r="S9203" i="1"/>
  <c r="T9203" i="1"/>
  <c r="U9203" i="1"/>
  <c r="V9203" i="1"/>
  <c r="I9204" i="1"/>
  <c r="J9204" i="1"/>
  <c r="K9204" i="1"/>
  <c r="L9204" i="1"/>
  <c r="M9204" i="1"/>
  <c r="N9204" i="1"/>
  <c r="O9204" i="1"/>
  <c r="P9204" i="1"/>
  <c r="Q9204" i="1"/>
  <c r="U9204" i="1" s="1"/>
  <c r="S9204" i="1"/>
  <c r="T9204" i="1"/>
  <c r="V9204" i="1"/>
  <c r="I9205" i="1"/>
  <c r="J9205" i="1"/>
  <c r="K9205" i="1"/>
  <c r="L9205" i="1"/>
  <c r="M9205" i="1"/>
  <c r="N9205" i="1"/>
  <c r="O9205" i="1"/>
  <c r="P9205" i="1"/>
  <c r="Q9205" i="1"/>
  <c r="R9205" i="1" s="1"/>
  <c r="S9205" i="1"/>
  <c r="T9205" i="1"/>
  <c r="V9205" i="1"/>
  <c r="I9206" i="1"/>
  <c r="J9206" i="1"/>
  <c r="K9206" i="1"/>
  <c r="L9206" i="1"/>
  <c r="M9206" i="1"/>
  <c r="N9206" i="1"/>
  <c r="O9206" i="1"/>
  <c r="P9206" i="1"/>
  <c r="Q9206" i="1"/>
  <c r="R9206" i="1"/>
  <c r="S9206" i="1"/>
  <c r="T9206" i="1"/>
  <c r="U9206" i="1"/>
  <c r="V9206" i="1"/>
  <c r="I9207" i="1"/>
  <c r="J9207" i="1"/>
  <c r="K9207" i="1"/>
  <c r="L9207" i="1"/>
  <c r="M9207" i="1"/>
  <c r="N9207" i="1"/>
  <c r="O9207" i="1"/>
  <c r="P9207" i="1"/>
  <c r="Q9207" i="1"/>
  <c r="U9207" i="1" s="1"/>
  <c r="R9207" i="1"/>
  <c r="S9207" i="1"/>
  <c r="T9207" i="1"/>
  <c r="V9207" i="1"/>
  <c r="I9208" i="1"/>
  <c r="J9208" i="1"/>
  <c r="K9208" i="1"/>
  <c r="L9208" i="1"/>
  <c r="M9208" i="1"/>
  <c r="N9208" i="1"/>
  <c r="O9208" i="1"/>
  <c r="P9208" i="1"/>
  <c r="Q9208" i="1"/>
  <c r="R9208" i="1"/>
  <c r="S9208" i="1"/>
  <c r="T9208" i="1"/>
  <c r="U9208" i="1"/>
  <c r="V9208" i="1"/>
  <c r="I9209" i="1"/>
  <c r="J9209" i="1"/>
  <c r="K9209" i="1"/>
  <c r="L9209" i="1"/>
  <c r="M9209" i="1"/>
  <c r="N9209" i="1"/>
  <c r="O9209" i="1"/>
  <c r="P9209" i="1"/>
  <c r="Q9209" i="1"/>
  <c r="R9209" i="1"/>
  <c r="S9209" i="1"/>
  <c r="T9209" i="1"/>
  <c r="U9209" i="1"/>
  <c r="V9209" i="1"/>
  <c r="I9210" i="1"/>
  <c r="J9210" i="1"/>
  <c r="K9210" i="1"/>
  <c r="L9210" i="1"/>
  <c r="M9210" i="1"/>
  <c r="N9210" i="1"/>
  <c r="O9210" i="1"/>
  <c r="P9210" i="1"/>
  <c r="Q9210" i="1"/>
  <c r="U9210" i="1" s="1"/>
  <c r="S9210" i="1"/>
  <c r="T9210" i="1"/>
  <c r="V9210" i="1"/>
  <c r="I9211" i="1"/>
  <c r="J9211" i="1"/>
  <c r="K9211" i="1"/>
  <c r="L9211" i="1"/>
  <c r="M9211" i="1"/>
  <c r="N9211" i="1"/>
  <c r="O9211" i="1"/>
  <c r="P9211" i="1"/>
  <c r="Q9211" i="1"/>
  <c r="R9211" i="1" s="1"/>
  <c r="S9211" i="1"/>
  <c r="T9211" i="1"/>
  <c r="V9211" i="1"/>
  <c r="I9212" i="1"/>
  <c r="J9212" i="1"/>
  <c r="K9212" i="1"/>
  <c r="L9212" i="1"/>
  <c r="M9212" i="1"/>
  <c r="N9212" i="1"/>
  <c r="O9212" i="1"/>
  <c r="P9212" i="1"/>
  <c r="Q9212" i="1"/>
  <c r="R9212" i="1"/>
  <c r="S9212" i="1"/>
  <c r="T9212" i="1"/>
  <c r="U9212" i="1"/>
  <c r="V9212" i="1"/>
  <c r="I9213" i="1"/>
  <c r="J9213" i="1"/>
  <c r="K9213" i="1"/>
  <c r="L9213" i="1"/>
  <c r="M9213" i="1"/>
  <c r="N9213" i="1"/>
  <c r="O9213" i="1"/>
  <c r="P9213" i="1"/>
  <c r="Q9213" i="1"/>
  <c r="U9213" i="1" s="1"/>
  <c r="R9213" i="1"/>
  <c r="S9213" i="1"/>
  <c r="T9213" i="1"/>
  <c r="V9213" i="1"/>
  <c r="I9214" i="1"/>
  <c r="J9214" i="1"/>
  <c r="K9214" i="1"/>
  <c r="L9214" i="1"/>
  <c r="M9214" i="1"/>
  <c r="N9214" i="1"/>
  <c r="O9214" i="1"/>
  <c r="P9214" i="1"/>
  <c r="Q9214" i="1"/>
  <c r="R9214" i="1"/>
  <c r="S9214" i="1"/>
  <c r="T9214" i="1"/>
  <c r="U9214" i="1"/>
  <c r="V9214" i="1"/>
  <c r="I9215" i="1"/>
  <c r="J9215" i="1"/>
  <c r="K9215" i="1"/>
  <c r="L9215" i="1"/>
  <c r="M9215" i="1"/>
  <c r="N9215" i="1"/>
  <c r="O9215" i="1"/>
  <c r="P9215" i="1"/>
  <c r="Q9215" i="1"/>
  <c r="R9215" i="1"/>
  <c r="S9215" i="1"/>
  <c r="T9215" i="1"/>
  <c r="U9215" i="1"/>
  <c r="V9215" i="1"/>
  <c r="I9216" i="1"/>
  <c r="J9216" i="1"/>
  <c r="K9216" i="1"/>
  <c r="L9216" i="1"/>
  <c r="M9216" i="1"/>
  <c r="N9216" i="1"/>
  <c r="O9216" i="1"/>
  <c r="P9216" i="1"/>
  <c r="Q9216" i="1"/>
  <c r="U9216" i="1" s="1"/>
  <c r="S9216" i="1"/>
  <c r="T9216" i="1"/>
  <c r="V9216" i="1"/>
  <c r="I9217" i="1"/>
  <c r="J9217" i="1"/>
  <c r="K9217" i="1"/>
  <c r="L9217" i="1"/>
  <c r="M9217" i="1"/>
  <c r="N9217" i="1"/>
  <c r="O9217" i="1"/>
  <c r="P9217" i="1"/>
  <c r="Q9217" i="1"/>
  <c r="R9217" i="1" s="1"/>
  <c r="S9217" i="1"/>
  <c r="T9217" i="1"/>
  <c r="V9217" i="1"/>
  <c r="I9218" i="1"/>
  <c r="J9218" i="1"/>
  <c r="K9218" i="1"/>
  <c r="L9218" i="1"/>
  <c r="M9218" i="1"/>
  <c r="N9218" i="1"/>
  <c r="O9218" i="1"/>
  <c r="P9218" i="1"/>
  <c r="Q9218" i="1"/>
  <c r="R9218" i="1"/>
  <c r="S9218" i="1"/>
  <c r="T9218" i="1"/>
  <c r="U9218" i="1"/>
  <c r="V9218" i="1"/>
  <c r="I9219" i="1"/>
  <c r="J9219" i="1"/>
  <c r="K9219" i="1"/>
  <c r="L9219" i="1"/>
  <c r="M9219" i="1"/>
  <c r="N9219" i="1"/>
  <c r="O9219" i="1"/>
  <c r="P9219" i="1"/>
  <c r="Q9219" i="1"/>
  <c r="U9219" i="1" s="1"/>
  <c r="R9219" i="1"/>
  <c r="S9219" i="1"/>
  <c r="T9219" i="1"/>
  <c r="V9219" i="1"/>
  <c r="I9220" i="1"/>
  <c r="J9220" i="1"/>
  <c r="K9220" i="1"/>
  <c r="L9220" i="1"/>
  <c r="M9220" i="1"/>
  <c r="N9220" i="1"/>
  <c r="O9220" i="1"/>
  <c r="P9220" i="1"/>
  <c r="Q9220" i="1"/>
  <c r="R9220" i="1"/>
  <c r="S9220" i="1"/>
  <c r="T9220" i="1"/>
  <c r="U9220" i="1"/>
  <c r="V9220" i="1"/>
  <c r="I9221" i="1"/>
  <c r="J9221" i="1"/>
  <c r="K9221" i="1"/>
  <c r="L9221" i="1"/>
  <c r="M9221" i="1"/>
  <c r="N9221" i="1"/>
  <c r="O9221" i="1"/>
  <c r="P9221" i="1"/>
  <c r="Q9221" i="1"/>
  <c r="R9221" i="1"/>
  <c r="S9221" i="1"/>
  <c r="T9221" i="1"/>
  <c r="U9221" i="1"/>
  <c r="V9221" i="1"/>
  <c r="I9222" i="1"/>
  <c r="J9222" i="1"/>
  <c r="K9222" i="1"/>
  <c r="L9222" i="1"/>
  <c r="M9222" i="1"/>
  <c r="N9222" i="1"/>
  <c r="O9222" i="1"/>
  <c r="P9222" i="1"/>
  <c r="Q9222" i="1"/>
  <c r="U9222" i="1" s="1"/>
  <c r="S9222" i="1"/>
  <c r="T9222" i="1"/>
  <c r="V9222" i="1"/>
  <c r="I9223" i="1"/>
  <c r="J9223" i="1"/>
  <c r="K9223" i="1"/>
  <c r="L9223" i="1"/>
  <c r="M9223" i="1"/>
  <c r="N9223" i="1"/>
  <c r="O9223" i="1"/>
  <c r="P9223" i="1"/>
  <c r="Q9223" i="1"/>
  <c r="R9223" i="1" s="1"/>
  <c r="S9223" i="1"/>
  <c r="T9223" i="1"/>
  <c r="V9223" i="1"/>
  <c r="I9224" i="1"/>
  <c r="J9224" i="1"/>
  <c r="K9224" i="1"/>
  <c r="L9224" i="1"/>
  <c r="M9224" i="1"/>
  <c r="N9224" i="1"/>
  <c r="O9224" i="1"/>
  <c r="P9224" i="1"/>
  <c r="Q9224" i="1"/>
  <c r="R9224" i="1"/>
  <c r="S9224" i="1"/>
  <c r="T9224" i="1"/>
  <c r="U9224" i="1"/>
  <c r="V9224" i="1"/>
  <c r="I9225" i="1"/>
  <c r="J9225" i="1"/>
  <c r="K9225" i="1"/>
  <c r="L9225" i="1"/>
  <c r="M9225" i="1"/>
  <c r="N9225" i="1"/>
  <c r="O9225" i="1"/>
  <c r="P9225" i="1"/>
  <c r="Q9225" i="1"/>
  <c r="U9225" i="1" s="1"/>
  <c r="R9225" i="1"/>
  <c r="S9225" i="1"/>
  <c r="T9225" i="1"/>
  <c r="V9225" i="1"/>
  <c r="I9226" i="1"/>
  <c r="J9226" i="1"/>
  <c r="K9226" i="1"/>
  <c r="L9226" i="1"/>
  <c r="M9226" i="1"/>
  <c r="N9226" i="1"/>
  <c r="O9226" i="1"/>
  <c r="P9226" i="1"/>
  <c r="Q9226" i="1"/>
  <c r="R9226" i="1"/>
  <c r="S9226" i="1"/>
  <c r="T9226" i="1"/>
  <c r="U9226" i="1"/>
  <c r="V9226" i="1"/>
  <c r="I9227" i="1"/>
  <c r="J9227" i="1"/>
  <c r="K9227" i="1"/>
  <c r="L9227" i="1"/>
  <c r="M9227" i="1"/>
  <c r="N9227" i="1"/>
  <c r="O9227" i="1"/>
  <c r="P9227" i="1"/>
  <c r="Q9227" i="1"/>
  <c r="R9227" i="1"/>
  <c r="S9227" i="1"/>
  <c r="T9227" i="1"/>
  <c r="U9227" i="1"/>
  <c r="V9227" i="1"/>
  <c r="I9228" i="1"/>
  <c r="J9228" i="1"/>
  <c r="K9228" i="1"/>
  <c r="L9228" i="1"/>
  <c r="M9228" i="1"/>
  <c r="N9228" i="1"/>
  <c r="O9228" i="1"/>
  <c r="P9228" i="1"/>
  <c r="Q9228" i="1"/>
  <c r="U9228" i="1" s="1"/>
  <c r="S9228" i="1"/>
  <c r="T9228" i="1"/>
  <c r="V9228" i="1"/>
  <c r="I9229" i="1"/>
  <c r="J9229" i="1"/>
  <c r="K9229" i="1"/>
  <c r="L9229" i="1"/>
  <c r="M9229" i="1"/>
  <c r="N9229" i="1"/>
  <c r="O9229" i="1"/>
  <c r="P9229" i="1"/>
  <c r="Q9229" i="1"/>
  <c r="R9229" i="1" s="1"/>
  <c r="S9229" i="1"/>
  <c r="T9229" i="1"/>
  <c r="V9229" i="1"/>
  <c r="I9230" i="1"/>
  <c r="J9230" i="1"/>
  <c r="K9230" i="1"/>
  <c r="L9230" i="1"/>
  <c r="M9230" i="1"/>
  <c r="N9230" i="1"/>
  <c r="O9230" i="1"/>
  <c r="P9230" i="1"/>
  <c r="Q9230" i="1"/>
  <c r="R9230" i="1"/>
  <c r="S9230" i="1"/>
  <c r="T9230" i="1"/>
  <c r="U9230" i="1"/>
  <c r="V9230" i="1"/>
  <c r="I9231" i="1"/>
  <c r="J9231" i="1"/>
  <c r="K9231" i="1"/>
  <c r="L9231" i="1"/>
  <c r="M9231" i="1"/>
  <c r="N9231" i="1"/>
  <c r="O9231" i="1"/>
  <c r="P9231" i="1"/>
  <c r="Q9231" i="1"/>
  <c r="U9231" i="1" s="1"/>
  <c r="R9231" i="1"/>
  <c r="S9231" i="1"/>
  <c r="T9231" i="1"/>
  <c r="V9231" i="1"/>
  <c r="I9232" i="1"/>
  <c r="J9232" i="1"/>
  <c r="K9232" i="1"/>
  <c r="L9232" i="1"/>
  <c r="M9232" i="1"/>
  <c r="N9232" i="1"/>
  <c r="O9232" i="1"/>
  <c r="P9232" i="1"/>
  <c r="Q9232" i="1"/>
  <c r="R9232" i="1"/>
  <c r="S9232" i="1"/>
  <c r="T9232" i="1"/>
  <c r="U9232" i="1"/>
  <c r="V9232" i="1"/>
  <c r="I9233" i="1"/>
  <c r="J9233" i="1"/>
  <c r="K9233" i="1"/>
  <c r="L9233" i="1"/>
  <c r="M9233" i="1"/>
  <c r="N9233" i="1"/>
  <c r="O9233" i="1"/>
  <c r="P9233" i="1"/>
  <c r="Q9233" i="1"/>
  <c r="R9233" i="1"/>
  <c r="S9233" i="1"/>
  <c r="T9233" i="1"/>
  <c r="U9233" i="1"/>
  <c r="V9233" i="1"/>
  <c r="I9234" i="1"/>
  <c r="J9234" i="1"/>
  <c r="K9234" i="1"/>
  <c r="L9234" i="1"/>
  <c r="M9234" i="1"/>
  <c r="N9234" i="1"/>
  <c r="O9234" i="1"/>
  <c r="P9234" i="1"/>
  <c r="Q9234" i="1"/>
  <c r="U9234" i="1" s="1"/>
  <c r="S9234" i="1"/>
  <c r="T9234" i="1"/>
  <c r="V9234" i="1"/>
  <c r="I9235" i="1"/>
  <c r="J9235" i="1"/>
  <c r="K9235" i="1"/>
  <c r="L9235" i="1"/>
  <c r="M9235" i="1"/>
  <c r="N9235" i="1"/>
  <c r="O9235" i="1"/>
  <c r="P9235" i="1"/>
  <c r="Q9235" i="1"/>
  <c r="R9235" i="1" s="1"/>
  <c r="S9235" i="1"/>
  <c r="T9235" i="1"/>
  <c r="V9235" i="1"/>
  <c r="I9236" i="1"/>
  <c r="J9236" i="1"/>
  <c r="K9236" i="1"/>
  <c r="L9236" i="1"/>
  <c r="M9236" i="1"/>
  <c r="N9236" i="1"/>
  <c r="O9236" i="1"/>
  <c r="P9236" i="1"/>
  <c r="Q9236" i="1"/>
  <c r="R9236" i="1"/>
  <c r="S9236" i="1"/>
  <c r="T9236" i="1"/>
  <c r="U9236" i="1"/>
  <c r="V9236" i="1"/>
  <c r="I9237" i="1"/>
  <c r="J9237" i="1"/>
  <c r="K9237" i="1"/>
  <c r="L9237" i="1"/>
  <c r="M9237" i="1"/>
  <c r="N9237" i="1"/>
  <c r="O9237" i="1"/>
  <c r="P9237" i="1"/>
  <c r="Q9237" i="1"/>
  <c r="U9237" i="1" s="1"/>
  <c r="R9237" i="1"/>
  <c r="S9237" i="1"/>
  <c r="T9237" i="1"/>
  <c r="V9237" i="1"/>
  <c r="I9238" i="1"/>
  <c r="J9238" i="1"/>
  <c r="K9238" i="1"/>
  <c r="L9238" i="1"/>
  <c r="M9238" i="1"/>
  <c r="N9238" i="1"/>
  <c r="O9238" i="1"/>
  <c r="P9238" i="1"/>
  <c r="Q9238" i="1"/>
  <c r="R9238" i="1"/>
  <c r="S9238" i="1"/>
  <c r="T9238" i="1"/>
  <c r="U9238" i="1"/>
  <c r="V9238" i="1"/>
  <c r="I9239" i="1"/>
  <c r="J9239" i="1"/>
  <c r="K9239" i="1"/>
  <c r="L9239" i="1"/>
  <c r="M9239" i="1"/>
  <c r="N9239" i="1"/>
  <c r="O9239" i="1"/>
  <c r="P9239" i="1"/>
  <c r="Q9239" i="1"/>
  <c r="R9239" i="1"/>
  <c r="S9239" i="1"/>
  <c r="T9239" i="1"/>
  <c r="U9239" i="1"/>
  <c r="V9239" i="1"/>
  <c r="I9240" i="1"/>
  <c r="J9240" i="1"/>
  <c r="K9240" i="1"/>
  <c r="L9240" i="1"/>
  <c r="M9240" i="1"/>
  <c r="N9240" i="1"/>
  <c r="O9240" i="1"/>
  <c r="P9240" i="1"/>
  <c r="Q9240" i="1"/>
  <c r="U9240" i="1" s="1"/>
  <c r="R9240" i="1"/>
  <c r="S9240" i="1"/>
  <c r="T9240" i="1"/>
  <c r="V9240" i="1"/>
  <c r="I9241" i="1"/>
  <c r="J9241" i="1"/>
  <c r="K9241" i="1"/>
  <c r="L9241" i="1"/>
  <c r="M9241" i="1"/>
  <c r="N9241" i="1"/>
  <c r="O9241" i="1"/>
  <c r="P9241" i="1"/>
  <c r="Q9241" i="1"/>
  <c r="R9241" i="1" s="1"/>
  <c r="S9241" i="1"/>
  <c r="T9241" i="1"/>
  <c r="V9241" i="1"/>
  <c r="I9242" i="1"/>
  <c r="J9242" i="1"/>
  <c r="K9242" i="1"/>
  <c r="L9242" i="1"/>
  <c r="M9242" i="1"/>
  <c r="N9242" i="1"/>
  <c r="O9242" i="1"/>
  <c r="P9242" i="1"/>
  <c r="Q9242" i="1"/>
  <c r="R9242" i="1"/>
  <c r="S9242" i="1"/>
  <c r="T9242" i="1"/>
  <c r="U9242" i="1"/>
  <c r="V9242" i="1"/>
  <c r="I9243" i="1"/>
  <c r="J9243" i="1"/>
  <c r="K9243" i="1"/>
  <c r="L9243" i="1"/>
  <c r="M9243" i="1"/>
  <c r="N9243" i="1"/>
  <c r="O9243" i="1"/>
  <c r="P9243" i="1"/>
  <c r="Q9243" i="1"/>
  <c r="U9243" i="1" s="1"/>
  <c r="R9243" i="1"/>
  <c r="S9243" i="1"/>
  <c r="T9243" i="1"/>
  <c r="V9243" i="1"/>
  <c r="I9244" i="1"/>
  <c r="J9244" i="1"/>
  <c r="K9244" i="1"/>
  <c r="L9244" i="1"/>
  <c r="M9244" i="1"/>
  <c r="N9244" i="1"/>
  <c r="O9244" i="1"/>
  <c r="P9244" i="1"/>
  <c r="Q9244" i="1"/>
  <c r="R9244" i="1"/>
  <c r="S9244" i="1"/>
  <c r="T9244" i="1"/>
  <c r="U9244" i="1"/>
  <c r="V9244" i="1"/>
  <c r="I9245" i="1"/>
  <c r="J9245" i="1"/>
  <c r="K9245" i="1"/>
  <c r="L9245" i="1"/>
  <c r="M9245" i="1"/>
  <c r="N9245" i="1"/>
  <c r="O9245" i="1"/>
  <c r="P9245" i="1"/>
  <c r="Q9245" i="1"/>
  <c r="R9245" i="1"/>
  <c r="S9245" i="1"/>
  <c r="T9245" i="1"/>
  <c r="U9245" i="1"/>
  <c r="V9245" i="1"/>
  <c r="I9246" i="1"/>
  <c r="J9246" i="1"/>
  <c r="K9246" i="1"/>
  <c r="L9246" i="1"/>
  <c r="M9246" i="1"/>
  <c r="N9246" i="1"/>
  <c r="O9246" i="1"/>
  <c r="P9246" i="1"/>
  <c r="Q9246" i="1"/>
  <c r="U9246" i="1" s="1"/>
  <c r="R9246" i="1"/>
  <c r="S9246" i="1"/>
  <c r="T9246" i="1"/>
  <c r="V9246" i="1"/>
  <c r="I9247" i="1"/>
  <c r="J9247" i="1"/>
  <c r="K9247" i="1"/>
  <c r="L9247" i="1"/>
  <c r="M9247" i="1"/>
  <c r="N9247" i="1"/>
  <c r="O9247" i="1"/>
  <c r="P9247" i="1"/>
  <c r="Q9247" i="1"/>
  <c r="R9247" i="1" s="1"/>
  <c r="S9247" i="1"/>
  <c r="T9247" i="1"/>
  <c r="V9247" i="1"/>
  <c r="I9248" i="1"/>
  <c r="J9248" i="1"/>
  <c r="K9248" i="1"/>
  <c r="L9248" i="1"/>
  <c r="M9248" i="1"/>
  <c r="N9248" i="1"/>
  <c r="O9248" i="1"/>
  <c r="P9248" i="1"/>
  <c r="Q9248" i="1"/>
  <c r="R9248" i="1"/>
  <c r="S9248" i="1"/>
  <c r="T9248" i="1"/>
  <c r="U9248" i="1"/>
  <c r="V9248" i="1"/>
  <c r="I9249" i="1"/>
  <c r="J9249" i="1"/>
  <c r="K9249" i="1"/>
  <c r="L9249" i="1"/>
  <c r="M9249" i="1"/>
  <c r="N9249" i="1"/>
  <c r="O9249" i="1"/>
  <c r="P9249" i="1"/>
  <c r="Q9249" i="1"/>
  <c r="U9249" i="1" s="1"/>
  <c r="R9249" i="1"/>
  <c r="S9249" i="1"/>
  <c r="T9249" i="1"/>
  <c r="V9249" i="1"/>
  <c r="I9250" i="1"/>
  <c r="J9250" i="1"/>
  <c r="K9250" i="1"/>
  <c r="L9250" i="1"/>
  <c r="M9250" i="1"/>
  <c r="N9250" i="1"/>
  <c r="O9250" i="1"/>
  <c r="P9250" i="1"/>
  <c r="Q9250" i="1"/>
  <c r="R9250" i="1"/>
  <c r="S9250" i="1"/>
  <c r="T9250" i="1"/>
  <c r="U9250" i="1"/>
  <c r="V9250" i="1"/>
  <c r="I9251" i="1"/>
  <c r="J9251" i="1"/>
  <c r="K9251" i="1"/>
  <c r="L9251" i="1"/>
  <c r="M9251" i="1"/>
  <c r="N9251" i="1"/>
  <c r="O9251" i="1"/>
  <c r="P9251" i="1"/>
  <c r="Q9251" i="1"/>
  <c r="R9251" i="1"/>
  <c r="S9251" i="1"/>
  <c r="T9251" i="1"/>
  <c r="U9251" i="1"/>
  <c r="V9251" i="1"/>
  <c r="I9252" i="1"/>
  <c r="J9252" i="1"/>
  <c r="K9252" i="1"/>
  <c r="L9252" i="1"/>
  <c r="M9252" i="1"/>
  <c r="N9252" i="1"/>
  <c r="O9252" i="1"/>
  <c r="P9252" i="1"/>
  <c r="Q9252" i="1"/>
  <c r="U9252" i="1" s="1"/>
  <c r="R9252" i="1"/>
  <c r="S9252" i="1"/>
  <c r="T9252" i="1"/>
  <c r="V9252" i="1"/>
  <c r="I9253" i="1"/>
  <c r="J9253" i="1"/>
  <c r="K9253" i="1"/>
  <c r="L9253" i="1"/>
  <c r="M9253" i="1"/>
  <c r="N9253" i="1"/>
  <c r="O9253" i="1"/>
  <c r="P9253" i="1"/>
  <c r="Q9253" i="1"/>
  <c r="R9253" i="1" s="1"/>
  <c r="S9253" i="1"/>
  <c r="T9253" i="1"/>
  <c r="V9253" i="1"/>
  <c r="I9254" i="1"/>
  <c r="J9254" i="1"/>
  <c r="K9254" i="1"/>
  <c r="L9254" i="1"/>
  <c r="M9254" i="1"/>
  <c r="N9254" i="1"/>
  <c r="O9254" i="1"/>
  <c r="P9254" i="1"/>
  <c r="Q9254" i="1"/>
  <c r="R9254" i="1"/>
  <c r="S9254" i="1"/>
  <c r="T9254" i="1"/>
  <c r="U9254" i="1"/>
  <c r="V9254" i="1"/>
  <c r="I9255" i="1"/>
  <c r="J9255" i="1"/>
  <c r="K9255" i="1"/>
  <c r="L9255" i="1"/>
  <c r="M9255" i="1"/>
  <c r="N9255" i="1"/>
  <c r="O9255" i="1"/>
  <c r="P9255" i="1"/>
  <c r="Q9255" i="1"/>
  <c r="U9255" i="1" s="1"/>
  <c r="R9255" i="1"/>
  <c r="S9255" i="1"/>
  <c r="T9255" i="1"/>
  <c r="V9255" i="1"/>
  <c r="I9256" i="1"/>
  <c r="J9256" i="1"/>
  <c r="K9256" i="1"/>
  <c r="L9256" i="1"/>
  <c r="M9256" i="1"/>
  <c r="N9256" i="1"/>
  <c r="O9256" i="1"/>
  <c r="P9256" i="1"/>
  <c r="Q9256" i="1"/>
  <c r="R9256" i="1"/>
  <c r="S9256" i="1"/>
  <c r="T9256" i="1"/>
  <c r="U9256" i="1"/>
  <c r="V9256" i="1"/>
  <c r="I9257" i="1"/>
  <c r="J9257" i="1"/>
  <c r="K9257" i="1"/>
  <c r="L9257" i="1"/>
  <c r="M9257" i="1"/>
  <c r="N9257" i="1"/>
  <c r="O9257" i="1"/>
  <c r="P9257" i="1"/>
  <c r="Q9257" i="1"/>
  <c r="R9257" i="1"/>
  <c r="S9257" i="1"/>
  <c r="T9257" i="1"/>
  <c r="U9257" i="1"/>
  <c r="V9257" i="1"/>
  <c r="I9258" i="1"/>
  <c r="J9258" i="1"/>
  <c r="K9258" i="1"/>
  <c r="L9258" i="1"/>
  <c r="M9258" i="1"/>
  <c r="N9258" i="1"/>
  <c r="O9258" i="1"/>
  <c r="P9258" i="1"/>
  <c r="Q9258" i="1"/>
  <c r="U9258" i="1" s="1"/>
  <c r="R9258" i="1"/>
  <c r="S9258" i="1"/>
  <c r="T9258" i="1"/>
  <c r="V9258" i="1"/>
  <c r="I9259" i="1"/>
  <c r="J9259" i="1"/>
  <c r="K9259" i="1"/>
  <c r="L9259" i="1"/>
  <c r="M9259" i="1"/>
  <c r="N9259" i="1"/>
  <c r="O9259" i="1"/>
  <c r="P9259" i="1"/>
  <c r="Q9259" i="1"/>
  <c r="R9259" i="1" s="1"/>
  <c r="S9259" i="1"/>
  <c r="T9259" i="1"/>
  <c r="V9259" i="1"/>
  <c r="I9260" i="1"/>
  <c r="J9260" i="1"/>
  <c r="K9260" i="1"/>
  <c r="L9260" i="1"/>
  <c r="M9260" i="1"/>
  <c r="N9260" i="1"/>
  <c r="O9260" i="1"/>
  <c r="P9260" i="1"/>
  <c r="Q9260" i="1"/>
  <c r="R9260" i="1"/>
  <c r="S9260" i="1"/>
  <c r="T9260" i="1"/>
  <c r="U9260" i="1"/>
  <c r="V9260" i="1"/>
  <c r="I9261" i="1"/>
  <c r="J9261" i="1"/>
  <c r="K9261" i="1"/>
  <c r="L9261" i="1"/>
  <c r="M9261" i="1"/>
  <c r="N9261" i="1"/>
  <c r="O9261" i="1"/>
  <c r="P9261" i="1"/>
  <c r="Q9261" i="1"/>
  <c r="U9261" i="1" s="1"/>
  <c r="R9261" i="1"/>
  <c r="S9261" i="1"/>
  <c r="T9261" i="1"/>
  <c r="V9261" i="1"/>
  <c r="I9262" i="1"/>
  <c r="J9262" i="1"/>
  <c r="K9262" i="1"/>
  <c r="L9262" i="1"/>
  <c r="M9262" i="1"/>
  <c r="N9262" i="1"/>
  <c r="O9262" i="1"/>
  <c r="P9262" i="1"/>
  <c r="Q9262" i="1"/>
  <c r="R9262" i="1"/>
  <c r="S9262" i="1"/>
  <c r="T9262" i="1"/>
  <c r="U9262" i="1"/>
  <c r="V9262" i="1"/>
  <c r="I9263" i="1"/>
  <c r="J9263" i="1"/>
  <c r="K9263" i="1"/>
  <c r="L9263" i="1"/>
  <c r="M9263" i="1"/>
  <c r="N9263" i="1"/>
  <c r="O9263" i="1"/>
  <c r="P9263" i="1"/>
  <c r="Q9263" i="1"/>
  <c r="R9263" i="1"/>
  <c r="S9263" i="1"/>
  <c r="T9263" i="1"/>
  <c r="U9263" i="1"/>
  <c r="V9263" i="1"/>
  <c r="I9264" i="1"/>
  <c r="J9264" i="1"/>
  <c r="K9264" i="1"/>
  <c r="L9264" i="1"/>
  <c r="M9264" i="1"/>
  <c r="N9264" i="1"/>
  <c r="O9264" i="1"/>
  <c r="P9264" i="1"/>
  <c r="Q9264" i="1"/>
  <c r="U9264" i="1" s="1"/>
  <c r="R9264" i="1"/>
  <c r="S9264" i="1"/>
  <c r="T9264" i="1"/>
  <c r="V9264" i="1"/>
  <c r="I9265" i="1"/>
  <c r="J9265" i="1"/>
  <c r="K9265" i="1"/>
  <c r="L9265" i="1"/>
  <c r="M9265" i="1"/>
  <c r="N9265" i="1"/>
  <c r="O9265" i="1"/>
  <c r="P9265" i="1"/>
  <c r="Q9265" i="1"/>
  <c r="R9265" i="1" s="1"/>
  <c r="S9265" i="1"/>
  <c r="T9265" i="1"/>
  <c r="V9265" i="1"/>
  <c r="I9266" i="1"/>
  <c r="J9266" i="1"/>
  <c r="K9266" i="1"/>
  <c r="L9266" i="1"/>
  <c r="M9266" i="1"/>
  <c r="N9266" i="1"/>
  <c r="O9266" i="1"/>
  <c r="P9266" i="1"/>
  <c r="Q9266" i="1"/>
  <c r="R9266" i="1"/>
  <c r="S9266" i="1"/>
  <c r="T9266" i="1"/>
  <c r="U9266" i="1"/>
  <c r="V9266" i="1"/>
  <c r="I9267" i="1"/>
  <c r="J9267" i="1"/>
  <c r="K9267" i="1"/>
  <c r="L9267" i="1"/>
  <c r="M9267" i="1"/>
  <c r="N9267" i="1"/>
  <c r="O9267" i="1"/>
  <c r="P9267" i="1"/>
  <c r="Q9267" i="1"/>
  <c r="U9267" i="1" s="1"/>
  <c r="R9267" i="1"/>
  <c r="S9267" i="1"/>
  <c r="T9267" i="1"/>
  <c r="V9267" i="1"/>
  <c r="I9268" i="1"/>
  <c r="J9268" i="1"/>
  <c r="K9268" i="1"/>
  <c r="L9268" i="1"/>
  <c r="M9268" i="1"/>
  <c r="N9268" i="1"/>
  <c r="O9268" i="1"/>
  <c r="P9268" i="1"/>
  <c r="Q9268" i="1"/>
  <c r="R9268" i="1"/>
  <c r="S9268" i="1"/>
  <c r="T9268" i="1"/>
  <c r="U9268" i="1"/>
  <c r="V9268" i="1"/>
  <c r="I9269" i="1"/>
  <c r="J9269" i="1"/>
  <c r="K9269" i="1"/>
  <c r="L9269" i="1"/>
  <c r="M9269" i="1"/>
  <c r="N9269" i="1"/>
  <c r="O9269" i="1"/>
  <c r="P9269" i="1"/>
  <c r="Q9269" i="1"/>
  <c r="R9269" i="1"/>
  <c r="S9269" i="1"/>
  <c r="T9269" i="1"/>
  <c r="U9269" i="1"/>
  <c r="V9269" i="1"/>
  <c r="I9270" i="1"/>
  <c r="J9270" i="1"/>
  <c r="K9270" i="1"/>
  <c r="L9270" i="1"/>
  <c r="M9270" i="1"/>
  <c r="N9270" i="1"/>
  <c r="O9270" i="1"/>
  <c r="P9270" i="1"/>
  <c r="Q9270" i="1"/>
  <c r="U9270" i="1" s="1"/>
  <c r="R9270" i="1"/>
  <c r="S9270" i="1"/>
  <c r="T9270" i="1"/>
  <c r="V9270" i="1"/>
  <c r="I9271" i="1"/>
  <c r="J9271" i="1"/>
  <c r="K9271" i="1"/>
  <c r="L9271" i="1"/>
  <c r="M9271" i="1"/>
  <c r="N9271" i="1"/>
  <c r="O9271" i="1"/>
  <c r="P9271" i="1"/>
  <c r="Q9271" i="1"/>
  <c r="R9271" i="1" s="1"/>
  <c r="S9271" i="1"/>
  <c r="T9271" i="1"/>
  <c r="V9271" i="1"/>
  <c r="I9272" i="1"/>
  <c r="J9272" i="1"/>
  <c r="K9272" i="1"/>
  <c r="L9272" i="1"/>
  <c r="M9272" i="1"/>
  <c r="N9272" i="1"/>
  <c r="O9272" i="1"/>
  <c r="P9272" i="1"/>
  <c r="Q9272" i="1"/>
  <c r="R9272" i="1"/>
  <c r="S9272" i="1"/>
  <c r="T9272" i="1"/>
  <c r="U9272" i="1"/>
  <c r="V9272" i="1"/>
  <c r="I9273" i="1"/>
  <c r="J9273" i="1"/>
  <c r="K9273" i="1"/>
  <c r="L9273" i="1"/>
  <c r="M9273" i="1"/>
  <c r="N9273" i="1"/>
  <c r="O9273" i="1"/>
  <c r="P9273" i="1"/>
  <c r="Q9273" i="1"/>
  <c r="U9273" i="1" s="1"/>
  <c r="R9273" i="1"/>
  <c r="S9273" i="1"/>
  <c r="T9273" i="1"/>
  <c r="V9273" i="1"/>
  <c r="I9274" i="1"/>
  <c r="J9274" i="1"/>
  <c r="K9274" i="1"/>
  <c r="L9274" i="1"/>
  <c r="M9274" i="1"/>
  <c r="N9274" i="1"/>
  <c r="O9274" i="1"/>
  <c r="P9274" i="1"/>
  <c r="Q9274" i="1"/>
  <c r="R9274" i="1"/>
  <c r="S9274" i="1"/>
  <c r="T9274" i="1"/>
  <c r="U9274" i="1"/>
  <c r="V9274" i="1"/>
  <c r="I9275" i="1"/>
  <c r="J9275" i="1"/>
  <c r="K9275" i="1"/>
  <c r="L9275" i="1"/>
  <c r="M9275" i="1"/>
  <c r="N9275" i="1"/>
  <c r="O9275" i="1"/>
  <c r="P9275" i="1"/>
  <c r="Q9275" i="1"/>
  <c r="R9275" i="1"/>
  <c r="S9275" i="1"/>
  <c r="T9275" i="1"/>
  <c r="U9275" i="1"/>
  <c r="V9275" i="1"/>
  <c r="I9276" i="1"/>
  <c r="J9276" i="1"/>
  <c r="K9276" i="1"/>
  <c r="L9276" i="1"/>
  <c r="M9276" i="1"/>
  <c r="N9276" i="1"/>
  <c r="O9276" i="1"/>
  <c r="P9276" i="1"/>
  <c r="Q9276" i="1"/>
  <c r="U9276" i="1" s="1"/>
  <c r="R9276" i="1"/>
  <c r="S9276" i="1"/>
  <c r="T9276" i="1"/>
  <c r="V9276" i="1"/>
  <c r="I9277" i="1"/>
  <c r="J9277" i="1"/>
  <c r="K9277" i="1"/>
  <c r="L9277" i="1"/>
  <c r="M9277" i="1"/>
  <c r="N9277" i="1"/>
  <c r="O9277" i="1"/>
  <c r="P9277" i="1"/>
  <c r="Q9277" i="1"/>
  <c r="R9277" i="1" s="1"/>
  <c r="S9277" i="1"/>
  <c r="T9277" i="1"/>
  <c r="V9277" i="1"/>
  <c r="I9278" i="1"/>
  <c r="J9278" i="1"/>
  <c r="K9278" i="1"/>
  <c r="L9278" i="1"/>
  <c r="M9278" i="1"/>
  <c r="N9278" i="1"/>
  <c r="O9278" i="1"/>
  <c r="P9278" i="1"/>
  <c r="Q9278" i="1"/>
  <c r="R9278" i="1"/>
  <c r="S9278" i="1"/>
  <c r="T9278" i="1"/>
  <c r="U9278" i="1"/>
  <c r="V9278" i="1"/>
  <c r="I9279" i="1"/>
  <c r="J9279" i="1"/>
  <c r="K9279" i="1"/>
  <c r="L9279" i="1"/>
  <c r="M9279" i="1"/>
  <c r="N9279" i="1"/>
  <c r="O9279" i="1"/>
  <c r="P9279" i="1"/>
  <c r="Q9279" i="1"/>
  <c r="U9279" i="1" s="1"/>
  <c r="R9279" i="1"/>
  <c r="S9279" i="1"/>
  <c r="T9279" i="1"/>
  <c r="V9279" i="1"/>
  <c r="I9280" i="1"/>
  <c r="J9280" i="1"/>
  <c r="K9280" i="1"/>
  <c r="L9280" i="1"/>
  <c r="M9280" i="1"/>
  <c r="N9280" i="1"/>
  <c r="O9280" i="1"/>
  <c r="P9280" i="1"/>
  <c r="Q9280" i="1"/>
  <c r="R9280" i="1"/>
  <c r="S9280" i="1"/>
  <c r="T9280" i="1"/>
  <c r="U9280" i="1"/>
  <c r="V9280" i="1"/>
  <c r="I9281" i="1"/>
  <c r="J9281" i="1"/>
  <c r="K9281" i="1"/>
  <c r="L9281" i="1"/>
  <c r="M9281" i="1"/>
  <c r="N9281" i="1"/>
  <c r="O9281" i="1"/>
  <c r="P9281" i="1"/>
  <c r="Q9281" i="1"/>
  <c r="R9281" i="1"/>
  <c r="S9281" i="1"/>
  <c r="T9281" i="1"/>
  <c r="U9281" i="1"/>
  <c r="V9281" i="1"/>
  <c r="I9282" i="1"/>
  <c r="J9282" i="1"/>
  <c r="K9282" i="1"/>
  <c r="L9282" i="1"/>
  <c r="M9282" i="1"/>
  <c r="N9282" i="1"/>
  <c r="O9282" i="1"/>
  <c r="P9282" i="1"/>
  <c r="Q9282" i="1"/>
  <c r="U9282" i="1" s="1"/>
  <c r="R9282" i="1"/>
  <c r="S9282" i="1"/>
  <c r="T9282" i="1"/>
  <c r="V9282" i="1"/>
  <c r="I9283" i="1"/>
  <c r="J9283" i="1"/>
  <c r="K9283" i="1"/>
  <c r="L9283" i="1"/>
  <c r="M9283" i="1"/>
  <c r="N9283" i="1"/>
  <c r="O9283" i="1"/>
  <c r="P9283" i="1"/>
  <c r="Q9283" i="1"/>
  <c r="R9283" i="1" s="1"/>
  <c r="S9283" i="1"/>
  <c r="T9283" i="1"/>
  <c r="V9283" i="1"/>
  <c r="I9284" i="1"/>
  <c r="J9284" i="1"/>
  <c r="K9284" i="1"/>
  <c r="L9284" i="1"/>
  <c r="M9284" i="1"/>
  <c r="N9284" i="1"/>
  <c r="O9284" i="1"/>
  <c r="P9284" i="1"/>
  <c r="Q9284" i="1"/>
  <c r="R9284" i="1"/>
  <c r="S9284" i="1"/>
  <c r="T9284" i="1"/>
  <c r="U9284" i="1"/>
  <c r="V9284" i="1"/>
  <c r="I9285" i="1"/>
  <c r="J9285" i="1"/>
  <c r="K9285" i="1"/>
  <c r="L9285" i="1"/>
  <c r="M9285" i="1"/>
  <c r="N9285" i="1"/>
  <c r="O9285" i="1"/>
  <c r="P9285" i="1"/>
  <c r="Q9285" i="1"/>
  <c r="U9285" i="1" s="1"/>
  <c r="R9285" i="1"/>
  <c r="S9285" i="1"/>
  <c r="T9285" i="1"/>
  <c r="V9285" i="1"/>
  <c r="I9286" i="1"/>
  <c r="J9286" i="1"/>
  <c r="K9286" i="1"/>
  <c r="L9286" i="1"/>
  <c r="M9286" i="1"/>
  <c r="N9286" i="1"/>
  <c r="O9286" i="1"/>
  <c r="P9286" i="1"/>
  <c r="Q9286" i="1"/>
  <c r="R9286" i="1"/>
  <c r="S9286" i="1"/>
  <c r="T9286" i="1"/>
  <c r="U9286" i="1"/>
  <c r="V9286" i="1"/>
  <c r="I9287" i="1"/>
  <c r="J9287" i="1"/>
  <c r="K9287" i="1"/>
  <c r="L9287" i="1"/>
  <c r="M9287" i="1"/>
  <c r="N9287" i="1"/>
  <c r="O9287" i="1"/>
  <c r="P9287" i="1"/>
  <c r="Q9287" i="1"/>
  <c r="R9287" i="1"/>
  <c r="S9287" i="1"/>
  <c r="T9287" i="1"/>
  <c r="U9287" i="1"/>
  <c r="V9287" i="1"/>
  <c r="I9288" i="1"/>
  <c r="J9288" i="1"/>
  <c r="K9288" i="1"/>
  <c r="L9288" i="1"/>
  <c r="M9288" i="1"/>
  <c r="N9288" i="1"/>
  <c r="O9288" i="1"/>
  <c r="P9288" i="1"/>
  <c r="Q9288" i="1"/>
  <c r="U9288" i="1" s="1"/>
  <c r="R9288" i="1"/>
  <c r="S9288" i="1"/>
  <c r="T9288" i="1"/>
  <c r="V9288" i="1"/>
  <c r="I9289" i="1"/>
  <c r="J9289" i="1"/>
  <c r="K9289" i="1"/>
  <c r="L9289" i="1"/>
  <c r="M9289" i="1"/>
  <c r="N9289" i="1"/>
  <c r="O9289" i="1"/>
  <c r="P9289" i="1"/>
  <c r="Q9289" i="1"/>
  <c r="R9289" i="1" s="1"/>
  <c r="S9289" i="1"/>
  <c r="T9289" i="1"/>
  <c r="V9289" i="1"/>
  <c r="I9290" i="1"/>
  <c r="J9290" i="1"/>
  <c r="K9290" i="1"/>
  <c r="L9290" i="1"/>
  <c r="M9290" i="1"/>
  <c r="N9290" i="1"/>
  <c r="O9290" i="1"/>
  <c r="P9290" i="1"/>
  <c r="Q9290" i="1"/>
  <c r="R9290" i="1"/>
  <c r="S9290" i="1"/>
  <c r="T9290" i="1"/>
  <c r="U9290" i="1"/>
  <c r="V9290" i="1"/>
  <c r="I9291" i="1"/>
  <c r="J9291" i="1"/>
  <c r="K9291" i="1"/>
  <c r="L9291" i="1"/>
  <c r="M9291" i="1"/>
  <c r="N9291" i="1"/>
  <c r="O9291" i="1"/>
  <c r="P9291" i="1"/>
  <c r="Q9291" i="1"/>
  <c r="U9291" i="1" s="1"/>
  <c r="R9291" i="1"/>
  <c r="S9291" i="1"/>
  <c r="T9291" i="1"/>
  <c r="V9291" i="1"/>
  <c r="I9292" i="1"/>
  <c r="J9292" i="1"/>
  <c r="K9292" i="1"/>
  <c r="L9292" i="1"/>
  <c r="M9292" i="1"/>
  <c r="N9292" i="1"/>
  <c r="O9292" i="1"/>
  <c r="P9292" i="1"/>
  <c r="Q9292" i="1"/>
  <c r="R9292" i="1"/>
  <c r="S9292" i="1"/>
  <c r="T9292" i="1"/>
  <c r="U9292" i="1"/>
  <c r="V9292" i="1"/>
  <c r="I9293" i="1"/>
  <c r="J9293" i="1"/>
  <c r="K9293" i="1"/>
  <c r="L9293" i="1"/>
  <c r="M9293" i="1"/>
  <c r="N9293" i="1"/>
  <c r="O9293" i="1"/>
  <c r="P9293" i="1"/>
  <c r="Q9293" i="1"/>
  <c r="R9293" i="1"/>
  <c r="S9293" i="1"/>
  <c r="T9293" i="1"/>
  <c r="U9293" i="1"/>
  <c r="V9293" i="1"/>
  <c r="I9294" i="1"/>
  <c r="J9294" i="1"/>
  <c r="K9294" i="1"/>
  <c r="L9294" i="1"/>
  <c r="M9294" i="1"/>
  <c r="N9294" i="1"/>
  <c r="O9294" i="1"/>
  <c r="P9294" i="1"/>
  <c r="Q9294" i="1"/>
  <c r="U9294" i="1" s="1"/>
  <c r="R9294" i="1"/>
  <c r="S9294" i="1"/>
  <c r="T9294" i="1"/>
  <c r="V9294" i="1"/>
  <c r="I9295" i="1"/>
  <c r="J9295" i="1"/>
  <c r="K9295" i="1"/>
  <c r="L9295" i="1"/>
  <c r="M9295" i="1"/>
  <c r="N9295" i="1"/>
  <c r="O9295" i="1"/>
  <c r="P9295" i="1"/>
  <c r="Q9295" i="1"/>
  <c r="R9295" i="1" s="1"/>
  <c r="S9295" i="1"/>
  <c r="T9295" i="1"/>
  <c r="V9295" i="1"/>
  <c r="I9296" i="1"/>
  <c r="J9296" i="1"/>
  <c r="K9296" i="1"/>
  <c r="L9296" i="1"/>
  <c r="M9296" i="1"/>
  <c r="N9296" i="1"/>
  <c r="O9296" i="1"/>
  <c r="P9296" i="1"/>
  <c r="Q9296" i="1"/>
  <c r="R9296" i="1"/>
  <c r="S9296" i="1"/>
  <c r="T9296" i="1"/>
  <c r="U9296" i="1"/>
  <c r="V9296" i="1"/>
  <c r="I9297" i="1"/>
  <c r="J9297" i="1"/>
  <c r="K9297" i="1"/>
  <c r="L9297" i="1"/>
  <c r="M9297" i="1"/>
  <c r="N9297" i="1"/>
  <c r="O9297" i="1"/>
  <c r="P9297" i="1"/>
  <c r="Q9297" i="1"/>
  <c r="U9297" i="1" s="1"/>
  <c r="R9297" i="1"/>
  <c r="S9297" i="1"/>
  <c r="T9297" i="1"/>
  <c r="V9297" i="1"/>
  <c r="I9298" i="1"/>
  <c r="J9298" i="1"/>
  <c r="K9298" i="1"/>
  <c r="L9298" i="1"/>
  <c r="M9298" i="1"/>
  <c r="N9298" i="1"/>
  <c r="O9298" i="1"/>
  <c r="P9298" i="1"/>
  <c r="Q9298" i="1"/>
  <c r="R9298" i="1"/>
  <c r="S9298" i="1"/>
  <c r="T9298" i="1"/>
  <c r="U9298" i="1"/>
  <c r="V9298" i="1"/>
  <c r="I9299" i="1"/>
  <c r="J9299" i="1"/>
  <c r="K9299" i="1"/>
  <c r="L9299" i="1"/>
  <c r="M9299" i="1"/>
  <c r="N9299" i="1"/>
  <c r="O9299" i="1"/>
  <c r="P9299" i="1"/>
  <c r="Q9299" i="1"/>
  <c r="R9299" i="1"/>
  <c r="S9299" i="1"/>
  <c r="T9299" i="1"/>
  <c r="U9299" i="1"/>
  <c r="V9299" i="1"/>
  <c r="I9300" i="1"/>
  <c r="J9300" i="1"/>
  <c r="K9300" i="1"/>
  <c r="L9300" i="1"/>
  <c r="M9300" i="1"/>
  <c r="N9300" i="1"/>
  <c r="O9300" i="1"/>
  <c r="P9300" i="1"/>
  <c r="Q9300" i="1"/>
  <c r="U9300" i="1" s="1"/>
  <c r="R9300" i="1"/>
  <c r="S9300" i="1"/>
  <c r="T9300" i="1"/>
  <c r="V9300" i="1"/>
  <c r="I9301" i="1"/>
  <c r="J9301" i="1"/>
  <c r="K9301" i="1"/>
  <c r="L9301" i="1"/>
  <c r="M9301" i="1"/>
  <c r="N9301" i="1"/>
  <c r="O9301" i="1"/>
  <c r="P9301" i="1"/>
  <c r="Q9301" i="1"/>
  <c r="R9301" i="1" s="1"/>
  <c r="S9301" i="1"/>
  <c r="T9301" i="1"/>
  <c r="V9301" i="1"/>
  <c r="I9302" i="1"/>
  <c r="J9302" i="1"/>
  <c r="K9302" i="1"/>
  <c r="L9302" i="1"/>
  <c r="M9302" i="1"/>
  <c r="N9302" i="1"/>
  <c r="O9302" i="1"/>
  <c r="P9302" i="1"/>
  <c r="Q9302" i="1"/>
  <c r="R9302" i="1"/>
  <c r="S9302" i="1"/>
  <c r="T9302" i="1"/>
  <c r="U9302" i="1"/>
  <c r="V9302" i="1"/>
  <c r="I9303" i="1"/>
  <c r="J9303" i="1"/>
  <c r="K9303" i="1"/>
  <c r="L9303" i="1"/>
  <c r="M9303" i="1"/>
  <c r="N9303" i="1"/>
  <c r="O9303" i="1"/>
  <c r="P9303" i="1"/>
  <c r="Q9303" i="1"/>
  <c r="U9303" i="1" s="1"/>
  <c r="R9303" i="1"/>
  <c r="S9303" i="1"/>
  <c r="T9303" i="1"/>
  <c r="V9303" i="1"/>
  <c r="I9304" i="1"/>
  <c r="J9304" i="1"/>
  <c r="K9304" i="1"/>
  <c r="L9304" i="1"/>
  <c r="M9304" i="1"/>
  <c r="N9304" i="1"/>
  <c r="O9304" i="1"/>
  <c r="P9304" i="1"/>
  <c r="Q9304" i="1"/>
  <c r="R9304" i="1"/>
  <c r="S9304" i="1"/>
  <c r="T9304" i="1"/>
  <c r="U9304" i="1"/>
  <c r="V9304" i="1"/>
  <c r="I9305" i="1"/>
  <c r="J9305" i="1"/>
  <c r="K9305" i="1"/>
  <c r="L9305" i="1"/>
  <c r="M9305" i="1"/>
  <c r="N9305" i="1"/>
  <c r="O9305" i="1"/>
  <c r="P9305" i="1"/>
  <c r="Q9305" i="1"/>
  <c r="R9305" i="1"/>
  <c r="S9305" i="1"/>
  <c r="T9305" i="1"/>
  <c r="U9305" i="1"/>
  <c r="V9305" i="1"/>
  <c r="I9306" i="1"/>
  <c r="J9306" i="1"/>
  <c r="K9306" i="1"/>
  <c r="L9306" i="1"/>
  <c r="M9306" i="1"/>
  <c r="N9306" i="1"/>
  <c r="O9306" i="1"/>
  <c r="P9306" i="1"/>
  <c r="Q9306" i="1"/>
  <c r="U9306" i="1" s="1"/>
  <c r="R9306" i="1"/>
  <c r="S9306" i="1"/>
  <c r="T9306" i="1"/>
  <c r="V9306" i="1"/>
  <c r="I9307" i="1"/>
  <c r="J9307" i="1"/>
  <c r="K9307" i="1"/>
  <c r="L9307" i="1"/>
  <c r="M9307" i="1"/>
  <c r="N9307" i="1"/>
  <c r="O9307" i="1"/>
  <c r="P9307" i="1"/>
  <c r="Q9307" i="1"/>
  <c r="R9307" i="1" s="1"/>
  <c r="S9307" i="1"/>
  <c r="T9307" i="1"/>
  <c r="V9307" i="1"/>
  <c r="I9308" i="1"/>
  <c r="J9308" i="1"/>
  <c r="K9308" i="1"/>
  <c r="L9308" i="1"/>
  <c r="M9308" i="1"/>
  <c r="N9308" i="1"/>
  <c r="O9308" i="1"/>
  <c r="P9308" i="1"/>
  <c r="Q9308" i="1"/>
  <c r="R9308" i="1"/>
  <c r="S9308" i="1"/>
  <c r="T9308" i="1"/>
  <c r="U9308" i="1"/>
  <c r="V9308" i="1"/>
  <c r="I9309" i="1"/>
  <c r="J9309" i="1"/>
  <c r="K9309" i="1"/>
  <c r="L9309" i="1"/>
  <c r="M9309" i="1"/>
  <c r="N9309" i="1"/>
  <c r="O9309" i="1"/>
  <c r="P9309" i="1"/>
  <c r="Q9309" i="1"/>
  <c r="U9309" i="1" s="1"/>
  <c r="R9309" i="1"/>
  <c r="S9309" i="1"/>
  <c r="T9309" i="1"/>
  <c r="V9309" i="1"/>
  <c r="I9310" i="1"/>
  <c r="J9310" i="1"/>
  <c r="K9310" i="1"/>
  <c r="L9310" i="1"/>
  <c r="M9310" i="1"/>
  <c r="N9310" i="1"/>
  <c r="O9310" i="1"/>
  <c r="P9310" i="1"/>
  <c r="Q9310" i="1"/>
  <c r="R9310" i="1"/>
  <c r="S9310" i="1"/>
  <c r="T9310" i="1"/>
  <c r="U9310" i="1"/>
  <c r="V9310" i="1"/>
  <c r="I9311" i="1"/>
  <c r="J9311" i="1"/>
  <c r="K9311" i="1"/>
  <c r="L9311" i="1"/>
  <c r="M9311" i="1"/>
  <c r="N9311" i="1"/>
  <c r="O9311" i="1"/>
  <c r="P9311" i="1"/>
  <c r="Q9311" i="1"/>
  <c r="R9311" i="1"/>
  <c r="S9311" i="1"/>
  <c r="T9311" i="1"/>
  <c r="U9311" i="1"/>
  <c r="V9311" i="1"/>
  <c r="I9312" i="1"/>
  <c r="J9312" i="1"/>
  <c r="K9312" i="1"/>
  <c r="L9312" i="1"/>
  <c r="M9312" i="1"/>
  <c r="N9312" i="1"/>
  <c r="O9312" i="1"/>
  <c r="P9312" i="1"/>
  <c r="Q9312" i="1"/>
  <c r="U9312" i="1" s="1"/>
  <c r="R9312" i="1"/>
  <c r="S9312" i="1"/>
  <c r="T9312" i="1"/>
  <c r="V9312" i="1"/>
  <c r="I9313" i="1"/>
  <c r="J9313" i="1"/>
  <c r="K9313" i="1"/>
  <c r="L9313" i="1"/>
  <c r="M9313" i="1"/>
  <c r="N9313" i="1"/>
  <c r="O9313" i="1"/>
  <c r="P9313" i="1"/>
  <c r="Q9313" i="1"/>
  <c r="R9313" i="1" s="1"/>
  <c r="S9313" i="1"/>
  <c r="T9313" i="1"/>
  <c r="V9313" i="1"/>
  <c r="I9314" i="1"/>
  <c r="J9314" i="1"/>
  <c r="K9314" i="1"/>
  <c r="L9314" i="1"/>
  <c r="M9314" i="1"/>
  <c r="N9314" i="1"/>
  <c r="O9314" i="1"/>
  <c r="P9314" i="1"/>
  <c r="Q9314" i="1"/>
  <c r="R9314" i="1"/>
  <c r="S9314" i="1"/>
  <c r="T9314" i="1"/>
  <c r="U9314" i="1"/>
  <c r="V9314" i="1"/>
  <c r="I9315" i="1"/>
  <c r="J9315" i="1"/>
  <c r="K9315" i="1"/>
  <c r="L9315" i="1"/>
  <c r="M9315" i="1"/>
  <c r="N9315" i="1"/>
  <c r="O9315" i="1"/>
  <c r="P9315" i="1"/>
  <c r="Q9315" i="1"/>
  <c r="U9315" i="1" s="1"/>
  <c r="R9315" i="1"/>
  <c r="S9315" i="1"/>
  <c r="T9315" i="1"/>
  <c r="V9315" i="1"/>
  <c r="I9316" i="1"/>
  <c r="J9316" i="1"/>
  <c r="K9316" i="1"/>
  <c r="L9316" i="1"/>
  <c r="M9316" i="1"/>
  <c r="N9316" i="1"/>
  <c r="O9316" i="1"/>
  <c r="P9316" i="1"/>
  <c r="Q9316" i="1"/>
  <c r="R9316" i="1"/>
  <c r="S9316" i="1"/>
  <c r="T9316" i="1"/>
  <c r="U9316" i="1"/>
  <c r="V9316" i="1"/>
  <c r="I9317" i="1"/>
  <c r="J9317" i="1"/>
  <c r="K9317" i="1"/>
  <c r="L9317" i="1"/>
  <c r="M9317" i="1"/>
  <c r="N9317" i="1"/>
  <c r="O9317" i="1"/>
  <c r="P9317" i="1"/>
  <c r="Q9317" i="1"/>
  <c r="R9317" i="1"/>
  <c r="S9317" i="1"/>
  <c r="T9317" i="1"/>
  <c r="U9317" i="1"/>
  <c r="V9317" i="1"/>
  <c r="I9318" i="1"/>
  <c r="J9318" i="1"/>
  <c r="K9318" i="1"/>
  <c r="L9318" i="1"/>
  <c r="M9318" i="1"/>
  <c r="N9318" i="1"/>
  <c r="O9318" i="1"/>
  <c r="P9318" i="1"/>
  <c r="Q9318" i="1"/>
  <c r="U9318" i="1" s="1"/>
  <c r="R9318" i="1"/>
  <c r="S9318" i="1"/>
  <c r="T9318" i="1"/>
  <c r="V9318" i="1"/>
  <c r="I9319" i="1"/>
  <c r="J9319" i="1"/>
  <c r="K9319" i="1"/>
  <c r="L9319" i="1"/>
  <c r="M9319" i="1"/>
  <c r="N9319" i="1"/>
  <c r="O9319" i="1"/>
  <c r="P9319" i="1"/>
  <c r="Q9319" i="1"/>
  <c r="U9319" i="1" s="1"/>
  <c r="R9319" i="1"/>
  <c r="S9319" i="1"/>
  <c r="T9319" i="1"/>
  <c r="V9319" i="1"/>
  <c r="I9320" i="1"/>
  <c r="J9320" i="1"/>
  <c r="K9320" i="1"/>
  <c r="L9320" i="1"/>
  <c r="M9320" i="1"/>
  <c r="N9320" i="1"/>
  <c r="O9320" i="1"/>
  <c r="P9320" i="1"/>
  <c r="Q9320" i="1"/>
  <c r="R9320" i="1"/>
  <c r="S9320" i="1"/>
  <c r="T9320" i="1"/>
  <c r="U9320" i="1"/>
  <c r="V9320" i="1"/>
  <c r="I9321" i="1"/>
  <c r="J9321" i="1"/>
  <c r="K9321" i="1"/>
  <c r="L9321" i="1"/>
  <c r="M9321" i="1"/>
  <c r="N9321" i="1"/>
  <c r="O9321" i="1"/>
  <c r="P9321" i="1"/>
  <c r="Q9321" i="1"/>
  <c r="U9321" i="1" s="1"/>
  <c r="R9321" i="1"/>
  <c r="S9321" i="1"/>
  <c r="T9321" i="1"/>
  <c r="V9321" i="1"/>
  <c r="I9322" i="1"/>
  <c r="J9322" i="1"/>
  <c r="K9322" i="1"/>
  <c r="L9322" i="1"/>
  <c r="M9322" i="1"/>
  <c r="N9322" i="1"/>
  <c r="O9322" i="1"/>
  <c r="P9322" i="1"/>
  <c r="Q9322" i="1"/>
  <c r="R9322" i="1"/>
  <c r="S9322" i="1"/>
  <c r="T9322" i="1"/>
  <c r="U9322" i="1"/>
  <c r="V9322" i="1"/>
  <c r="I9323" i="1"/>
  <c r="J9323" i="1"/>
  <c r="K9323" i="1"/>
  <c r="L9323" i="1"/>
  <c r="M9323" i="1"/>
  <c r="N9323" i="1"/>
  <c r="O9323" i="1"/>
  <c r="P9323" i="1"/>
  <c r="Q9323" i="1"/>
  <c r="R9323" i="1"/>
  <c r="S9323" i="1"/>
  <c r="T9323" i="1"/>
  <c r="U9323" i="1"/>
  <c r="V9323" i="1"/>
  <c r="I9324" i="1"/>
  <c r="J9324" i="1"/>
  <c r="K9324" i="1"/>
  <c r="L9324" i="1"/>
  <c r="M9324" i="1"/>
  <c r="N9324" i="1"/>
  <c r="O9324" i="1"/>
  <c r="P9324" i="1"/>
  <c r="Q9324" i="1"/>
  <c r="U9324" i="1" s="1"/>
  <c r="R9324" i="1"/>
  <c r="S9324" i="1"/>
  <c r="T9324" i="1"/>
  <c r="V9324" i="1"/>
  <c r="I9325" i="1"/>
  <c r="J9325" i="1"/>
  <c r="K9325" i="1"/>
  <c r="L9325" i="1"/>
  <c r="M9325" i="1"/>
  <c r="N9325" i="1"/>
  <c r="O9325" i="1"/>
  <c r="P9325" i="1"/>
  <c r="Q9325" i="1"/>
  <c r="U9325" i="1" s="1"/>
  <c r="R9325" i="1"/>
  <c r="S9325" i="1"/>
  <c r="T9325" i="1"/>
  <c r="V9325" i="1"/>
  <c r="I9326" i="1"/>
  <c r="J9326" i="1"/>
  <c r="K9326" i="1"/>
  <c r="L9326" i="1"/>
  <c r="M9326" i="1"/>
  <c r="N9326" i="1"/>
  <c r="O9326" i="1"/>
  <c r="P9326" i="1"/>
  <c r="Q9326" i="1"/>
  <c r="R9326" i="1"/>
  <c r="S9326" i="1"/>
  <c r="T9326" i="1"/>
  <c r="U9326" i="1"/>
  <c r="V9326" i="1"/>
  <c r="I9327" i="1"/>
  <c r="J9327" i="1"/>
  <c r="K9327" i="1"/>
  <c r="L9327" i="1"/>
  <c r="M9327" i="1"/>
  <c r="N9327" i="1"/>
  <c r="O9327" i="1"/>
  <c r="P9327" i="1"/>
  <c r="Q9327" i="1"/>
  <c r="U9327" i="1" s="1"/>
  <c r="R9327" i="1"/>
  <c r="S9327" i="1"/>
  <c r="T9327" i="1"/>
  <c r="V9327" i="1"/>
  <c r="I9328" i="1"/>
  <c r="J9328" i="1"/>
  <c r="K9328" i="1"/>
  <c r="L9328" i="1"/>
  <c r="M9328" i="1"/>
  <c r="N9328" i="1"/>
  <c r="O9328" i="1"/>
  <c r="P9328" i="1"/>
  <c r="Q9328" i="1"/>
  <c r="R9328" i="1"/>
  <c r="S9328" i="1"/>
  <c r="T9328" i="1"/>
  <c r="U9328" i="1"/>
  <c r="V9328" i="1"/>
  <c r="I9329" i="1"/>
  <c r="J9329" i="1"/>
  <c r="K9329" i="1"/>
  <c r="L9329" i="1"/>
  <c r="M9329" i="1"/>
  <c r="N9329" i="1"/>
  <c r="O9329" i="1"/>
  <c r="P9329" i="1"/>
  <c r="Q9329" i="1"/>
  <c r="R9329" i="1"/>
  <c r="S9329" i="1"/>
  <c r="T9329" i="1"/>
  <c r="U9329" i="1"/>
  <c r="V9329" i="1"/>
  <c r="I9330" i="1"/>
  <c r="J9330" i="1"/>
  <c r="K9330" i="1"/>
  <c r="L9330" i="1"/>
  <c r="M9330" i="1"/>
  <c r="N9330" i="1"/>
  <c r="O9330" i="1"/>
  <c r="P9330" i="1"/>
  <c r="Q9330" i="1"/>
  <c r="U9330" i="1" s="1"/>
  <c r="R9330" i="1"/>
  <c r="S9330" i="1"/>
  <c r="T9330" i="1"/>
  <c r="V9330" i="1"/>
  <c r="I9331" i="1"/>
  <c r="J9331" i="1"/>
  <c r="K9331" i="1"/>
  <c r="L9331" i="1"/>
  <c r="M9331" i="1"/>
  <c r="N9331" i="1"/>
  <c r="O9331" i="1"/>
  <c r="P9331" i="1"/>
  <c r="Q9331" i="1"/>
  <c r="U9331" i="1" s="1"/>
  <c r="R9331" i="1"/>
  <c r="S9331" i="1"/>
  <c r="T9331" i="1"/>
  <c r="V9331" i="1"/>
  <c r="I9332" i="1"/>
  <c r="J9332" i="1"/>
  <c r="K9332" i="1"/>
  <c r="L9332" i="1"/>
  <c r="M9332" i="1"/>
  <c r="N9332" i="1"/>
  <c r="O9332" i="1"/>
  <c r="P9332" i="1"/>
  <c r="Q9332" i="1"/>
  <c r="R9332" i="1"/>
  <c r="S9332" i="1"/>
  <c r="T9332" i="1"/>
  <c r="U9332" i="1"/>
  <c r="V9332" i="1"/>
  <c r="I9333" i="1"/>
  <c r="J9333" i="1"/>
  <c r="K9333" i="1"/>
  <c r="L9333" i="1"/>
  <c r="M9333" i="1"/>
  <c r="N9333" i="1"/>
  <c r="O9333" i="1"/>
  <c r="P9333" i="1"/>
  <c r="Q9333" i="1"/>
  <c r="U9333" i="1" s="1"/>
  <c r="R9333" i="1"/>
  <c r="S9333" i="1"/>
  <c r="T9333" i="1"/>
  <c r="V9333" i="1"/>
  <c r="I9334" i="1"/>
  <c r="J9334" i="1"/>
  <c r="K9334" i="1"/>
  <c r="L9334" i="1"/>
  <c r="M9334" i="1"/>
  <c r="N9334" i="1"/>
  <c r="O9334" i="1"/>
  <c r="P9334" i="1"/>
  <c r="Q9334" i="1"/>
  <c r="R9334" i="1"/>
  <c r="S9334" i="1"/>
  <c r="T9334" i="1"/>
  <c r="U9334" i="1"/>
  <c r="V9334" i="1"/>
  <c r="I9335" i="1"/>
  <c r="J9335" i="1"/>
  <c r="K9335" i="1"/>
  <c r="L9335" i="1"/>
  <c r="M9335" i="1"/>
  <c r="N9335" i="1"/>
  <c r="O9335" i="1"/>
  <c r="P9335" i="1"/>
  <c r="Q9335" i="1"/>
  <c r="R9335" i="1"/>
  <c r="S9335" i="1"/>
  <c r="T9335" i="1"/>
  <c r="U9335" i="1"/>
  <c r="V9335" i="1"/>
  <c r="I9336" i="1"/>
  <c r="J9336" i="1"/>
  <c r="K9336" i="1"/>
  <c r="L9336" i="1"/>
  <c r="M9336" i="1"/>
  <c r="N9336" i="1"/>
  <c r="O9336" i="1"/>
  <c r="P9336" i="1"/>
  <c r="Q9336" i="1"/>
  <c r="U9336" i="1" s="1"/>
  <c r="R9336" i="1"/>
  <c r="S9336" i="1"/>
  <c r="T9336" i="1"/>
  <c r="V9336" i="1"/>
  <c r="I9337" i="1"/>
  <c r="J9337" i="1"/>
  <c r="K9337" i="1"/>
  <c r="L9337" i="1"/>
  <c r="M9337" i="1"/>
  <c r="N9337" i="1"/>
  <c r="O9337" i="1"/>
  <c r="P9337" i="1"/>
  <c r="Q9337" i="1"/>
  <c r="U9337" i="1" s="1"/>
  <c r="R9337" i="1"/>
  <c r="S9337" i="1"/>
  <c r="T9337" i="1"/>
  <c r="V9337" i="1"/>
  <c r="I9338" i="1"/>
  <c r="J9338" i="1"/>
  <c r="K9338" i="1"/>
  <c r="L9338" i="1"/>
  <c r="M9338" i="1"/>
  <c r="N9338" i="1"/>
  <c r="O9338" i="1"/>
  <c r="P9338" i="1"/>
  <c r="Q9338" i="1"/>
  <c r="R9338" i="1"/>
  <c r="S9338" i="1"/>
  <c r="T9338" i="1"/>
  <c r="U9338" i="1"/>
  <c r="V9338" i="1"/>
  <c r="I9339" i="1"/>
  <c r="J9339" i="1"/>
  <c r="K9339" i="1"/>
  <c r="L9339" i="1"/>
  <c r="M9339" i="1"/>
  <c r="N9339" i="1"/>
  <c r="O9339" i="1"/>
  <c r="P9339" i="1"/>
  <c r="Q9339" i="1"/>
  <c r="U9339" i="1" s="1"/>
  <c r="R9339" i="1"/>
  <c r="S9339" i="1"/>
  <c r="T9339" i="1"/>
  <c r="V9339" i="1"/>
  <c r="I9340" i="1"/>
  <c r="J9340" i="1"/>
  <c r="K9340" i="1"/>
  <c r="L9340" i="1"/>
  <c r="M9340" i="1"/>
  <c r="N9340" i="1"/>
  <c r="O9340" i="1"/>
  <c r="P9340" i="1"/>
  <c r="Q9340" i="1"/>
  <c r="R9340" i="1"/>
  <c r="S9340" i="1"/>
  <c r="T9340" i="1"/>
  <c r="U9340" i="1"/>
  <c r="V9340" i="1"/>
  <c r="I9341" i="1"/>
  <c r="J9341" i="1"/>
  <c r="K9341" i="1"/>
  <c r="L9341" i="1"/>
  <c r="M9341" i="1"/>
  <c r="N9341" i="1"/>
  <c r="O9341" i="1"/>
  <c r="P9341" i="1"/>
  <c r="Q9341" i="1"/>
  <c r="R9341" i="1"/>
  <c r="S9341" i="1"/>
  <c r="T9341" i="1"/>
  <c r="U9341" i="1"/>
  <c r="V9341" i="1"/>
  <c r="I9342" i="1"/>
  <c r="J9342" i="1"/>
  <c r="K9342" i="1"/>
  <c r="L9342" i="1"/>
  <c r="M9342" i="1"/>
  <c r="N9342" i="1"/>
  <c r="O9342" i="1"/>
  <c r="P9342" i="1"/>
  <c r="Q9342" i="1"/>
  <c r="U9342" i="1" s="1"/>
  <c r="R9342" i="1"/>
  <c r="S9342" i="1"/>
  <c r="T9342" i="1"/>
  <c r="V9342" i="1"/>
  <c r="I9343" i="1"/>
  <c r="J9343" i="1"/>
  <c r="K9343" i="1"/>
  <c r="L9343" i="1"/>
  <c r="M9343" i="1"/>
  <c r="N9343" i="1"/>
  <c r="O9343" i="1"/>
  <c r="P9343" i="1"/>
  <c r="Q9343" i="1"/>
  <c r="U9343" i="1" s="1"/>
  <c r="R9343" i="1"/>
  <c r="S9343" i="1"/>
  <c r="T9343" i="1"/>
  <c r="V9343" i="1"/>
  <c r="I9344" i="1"/>
  <c r="J9344" i="1"/>
  <c r="K9344" i="1"/>
  <c r="L9344" i="1"/>
  <c r="M9344" i="1"/>
  <c r="N9344" i="1"/>
  <c r="O9344" i="1"/>
  <c r="P9344" i="1"/>
  <c r="Q9344" i="1"/>
  <c r="R9344" i="1"/>
  <c r="S9344" i="1"/>
  <c r="T9344" i="1"/>
  <c r="U9344" i="1"/>
  <c r="V9344" i="1"/>
  <c r="I9345" i="1"/>
  <c r="J9345" i="1"/>
  <c r="K9345" i="1"/>
  <c r="L9345" i="1"/>
  <c r="M9345" i="1"/>
  <c r="N9345" i="1"/>
  <c r="O9345" i="1"/>
  <c r="P9345" i="1"/>
  <c r="Q9345" i="1"/>
  <c r="U9345" i="1" s="1"/>
  <c r="R9345" i="1"/>
  <c r="S9345" i="1"/>
  <c r="T9345" i="1"/>
  <c r="V9345" i="1"/>
  <c r="I9346" i="1"/>
  <c r="J9346" i="1"/>
  <c r="K9346" i="1"/>
  <c r="L9346" i="1"/>
  <c r="M9346" i="1"/>
  <c r="N9346" i="1"/>
  <c r="O9346" i="1"/>
  <c r="P9346" i="1"/>
  <c r="Q9346" i="1"/>
  <c r="R9346" i="1"/>
  <c r="S9346" i="1"/>
  <c r="T9346" i="1"/>
  <c r="U9346" i="1"/>
  <c r="V9346" i="1"/>
  <c r="I9347" i="1"/>
  <c r="J9347" i="1"/>
  <c r="K9347" i="1"/>
  <c r="L9347" i="1"/>
  <c r="M9347" i="1"/>
  <c r="N9347" i="1"/>
  <c r="O9347" i="1"/>
  <c r="P9347" i="1"/>
  <c r="Q9347" i="1"/>
  <c r="R9347" i="1"/>
  <c r="S9347" i="1"/>
  <c r="T9347" i="1"/>
  <c r="U9347" i="1"/>
  <c r="V9347" i="1"/>
  <c r="I9348" i="1"/>
  <c r="J9348" i="1"/>
  <c r="K9348" i="1"/>
  <c r="L9348" i="1"/>
  <c r="M9348" i="1"/>
  <c r="N9348" i="1"/>
  <c r="O9348" i="1"/>
  <c r="P9348" i="1"/>
  <c r="Q9348" i="1"/>
  <c r="U9348" i="1" s="1"/>
  <c r="R9348" i="1"/>
  <c r="S9348" i="1"/>
  <c r="T9348" i="1"/>
  <c r="V9348" i="1"/>
  <c r="I9349" i="1"/>
  <c r="J9349" i="1"/>
  <c r="K9349" i="1"/>
  <c r="L9349" i="1"/>
  <c r="M9349" i="1"/>
  <c r="N9349" i="1"/>
  <c r="O9349" i="1"/>
  <c r="P9349" i="1"/>
  <c r="Q9349" i="1"/>
  <c r="U9349" i="1" s="1"/>
  <c r="R9349" i="1"/>
  <c r="S9349" i="1"/>
  <c r="T9349" i="1"/>
  <c r="V9349" i="1"/>
  <c r="I9350" i="1"/>
  <c r="J9350" i="1"/>
  <c r="K9350" i="1"/>
  <c r="L9350" i="1"/>
  <c r="M9350" i="1"/>
  <c r="N9350" i="1"/>
  <c r="O9350" i="1"/>
  <c r="P9350" i="1"/>
  <c r="Q9350" i="1"/>
  <c r="R9350" i="1"/>
  <c r="S9350" i="1"/>
  <c r="T9350" i="1"/>
  <c r="U9350" i="1"/>
  <c r="V9350" i="1"/>
  <c r="I9351" i="1"/>
  <c r="J9351" i="1"/>
  <c r="K9351" i="1"/>
  <c r="L9351" i="1"/>
  <c r="M9351" i="1"/>
  <c r="N9351" i="1"/>
  <c r="O9351" i="1"/>
  <c r="P9351" i="1"/>
  <c r="Q9351" i="1"/>
  <c r="U9351" i="1" s="1"/>
  <c r="R9351" i="1"/>
  <c r="S9351" i="1"/>
  <c r="T9351" i="1"/>
  <c r="V9351" i="1"/>
  <c r="I9352" i="1"/>
  <c r="J9352" i="1"/>
  <c r="K9352" i="1"/>
  <c r="L9352" i="1"/>
  <c r="M9352" i="1"/>
  <c r="N9352" i="1"/>
  <c r="O9352" i="1"/>
  <c r="P9352" i="1"/>
  <c r="Q9352" i="1"/>
  <c r="R9352" i="1"/>
  <c r="S9352" i="1"/>
  <c r="T9352" i="1"/>
  <c r="U9352" i="1"/>
  <c r="V9352" i="1"/>
  <c r="I9353" i="1"/>
  <c r="J9353" i="1"/>
  <c r="K9353" i="1"/>
  <c r="L9353" i="1"/>
  <c r="M9353" i="1"/>
  <c r="N9353" i="1"/>
  <c r="O9353" i="1"/>
  <c r="P9353" i="1"/>
  <c r="Q9353" i="1"/>
  <c r="R9353" i="1"/>
  <c r="S9353" i="1"/>
  <c r="T9353" i="1"/>
  <c r="U9353" i="1"/>
  <c r="V9353" i="1"/>
  <c r="I9354" i="1"/>
  <c r="J9354" i="1"/>
  <c r="K9354" i="1"/>
  <c r="L9354" i="1"/>
  <c r="M9354" i="1"/>
  <c r="N9354" i="1"/>
  <c r="O9354" i="1"/>
  <c r="P9354" i="1"/>
  <c r="Q9354" i="1"/>
  <c r="U9354" i="1" s="1"/>
  <c r="R9354" i="1"/>
  <c r="S9354" i="1"/>
  <c r="T9354" i="1"/>
  <c r="V9354" i="1"/>
  <c r="I9355" i="1"/>
  <c r="J9355" i="1"/>
  <c r="K9355" i="1"/>
  <c r="L9355" i="1"/>
  <c r="M9355" i="1"/>
  <c r="N9355" i="1"/>
  <c r="O9355" i="1"/>
  <c r="P9355" i="1"/>
  <c r="Q9355" i="1"/>
  <c r="U9355" i="1" s="1"/>
  <c r="R9355" i="1"/>
  <c r="S9355" i="1"/>
  <c r="T9355" i="1"/>
  <c r="V9355" i="1"/>
  <c r="I9356" i="1"/>
  <c r="J9356" i="1"/>
  <c r="K9356" i="1"/>
  <c r="L9356" i="1"/>
  <c r="M9356" i="1"/>
  <c r="N9356" i="1"/>
  <c r="O9356" i="1"/>
  <c r="P9356" i="1"/>
  <c r="Q9356" i="1"/>
  <c r="R9356" i="1"/>
  <c r="S9356" i="1"/>
  <c r="T9356" i="1"/>
  <c r="U9356" i="1"/>
  <c r="V9356" i="1"/>
  <c r="I9357" i="1"/>
  <c r="J9357" i="1"/>
  <c r="K9357" i="1"/>
  <c r="L9357" i="1"/>
  <c r="M9357" i="1"/>
  <c r="N9357" i="1"/>
  <c r="O9357" i="1"/>
  <c r="P9357" i="1"/>
  <c r="Q9357" i="1"/>
  <c r="U9357" i="1" s="1"/>
  <c r="R9357" i="1"/>
  <c r="S9357" i="1"/>
  <c r="T9357" i="1"/>
  <c r="V9357" i="1"/>
  <c r="I9358" i="1"/>
  <c r="J9358" i="1"/>
  <c r="K9358" i="1"/>
  <c r="L9358" i="1"/>
  <c r="M9358" i="1"/>
  <c r="N9358" i="1"/>
  <c r="O9358" i="1"/>
  <c r="P9358" i="1"/>
  <c r="Q9358" i="1"/>
  <c r="R9358" i="1"/>
  <c r="S9358" i="1"/>
  <c r="T9358" i="1"/>
  <c r="U9358" i="1"/>
  <c r="V9358" i="1"/>
  <c r="I9359" i="1"/>
  <c r="J9359" i="1"/>
  <c r="K9359" i="1"/>
  <c r="L9359" i="1"/>
  <c r="M9359" i="1"/>
  <c r="N9359" i="1"/>
  <c r="O9359" i="1"/>
  <c r="P9359" i="1"/>
  <c r="Q9359" i="1"/>
  <c r="R9359" i="1"/>
  <c r="S9359" i="1"/>
  <c r="T9359" i="1"/>
  <c r="U9359" i="1"/>
  <c r="V9359" i="1"/>
  <c r="I9360" i="1"/>
  <c r="J9360" i="1"/>
  <c r="K9360" i="1"/>
  <c r="L9360" i="1"/>
  <c r="M9360" i="1"/>
  <c r="N9360" i="1"/>
  <c r="O9360" i="1"/>
  <c r="P9360" i="1"/>
  <c r="Q9360" i="1"/>
  <c r="U9360" i="1" s="1"/>
  <c r="R9360" i="1"/>
  <c r="S9360" i="1"/>
  <c r="T9360" i="1"/>
  <c r="V9360" i="1"/>
  <c r="I9361" i="1"/>
  <c r="J9361" i="1"/>
  <c r="K9361" i="1"/>
  <c r="L9361" i="1"/>
  <c r="M9361" i="1"/>
  <c r="N9361" i="1"/>
  <c r="O9361" i="1"/>
  <c r="P9361" i="1"/>
  <c r="Q9361" i="1"/>
  <c r="U9361" i="1" s="1"/>
  <c r="R9361" i="1"/>
  <c r="S9361" i="1"/>
  <c r="T9361" i="1"/>
  <c r="V9361" i="1"/>
  <c r="I9362" i="1"/>
  <c r="J9362" i="1"/>
  <c r="K9362" i="1"/>
  <c r="L9362" i="1"/>
  <c r="M9362" i="1"/>
  <c r="N9362" i="1"/>
  <c r="O9362" i="1"/>
  <c r="P9362" i="1"/>
  <c r="Q9362" i="1"/>
  <c r="R9362" i="1"/>
  <c r="S9362" i="1"/>
  <c r="T9362" i="1"/>
  <c r="U9362" i="1"/>
  <c r="V9362" i="1"/>
  <c r="I9363" i="1"/>
  <c r="J9363" i="1"/>
  <c r="K9363" i="1"/>
  <c r="L9363" i="1"/>
  <c r="M9363" i="1"/>
  <c r="N9363" i="1"/>
  <c r="O9363" i="1"/>
  <c r="P9363" i="1"/>
  <c r="Q9363" i="1"/>
  <c r="U9363" i="1" s="1"/>
  <c r="R9363" i="1"/>
  <c r="S9363" i="1"/>
  <c r="T9363" i="1"/>
  <c r="V9363" i="1"/>
  <c r="I9364" i="1"/>
  <c r="J9364" i="1"/>
  <c r="K9364" i="1"/>
  <c r="L9364" i="1"/>
  <c r="M9364" i="1"/>
  <c r="N9364" i="1"/>
  <c r="O9364" i="1"/>
  <c r="P9364" i="1"/>
  <c r="Q9364" i="1"/>
  <c r="R9364" i="1"/>
  <c r="S9364" i="1"/>
  <c r="T9364" i="1"/>
  <c r="U9364" i="1"/>
  <c r="V9364" i="1"/>
  <c r="I9365" i="1"/>
  <c r="J9365" i="1"/>
  <c r="K9365" i="1"/>
  <c r="L9365" i="1"/>
  <c r="M9365" i="1"/>
  <c r="N9365" i="1"/>
  <c r="O9365" i="1"/>
  <c r="P9365" i="1"/>
  <c r="Q9365" i="1"/>
  <c r="R9365" i="1"/>
  <c r="S9365" i="1"/>
  <c r="T9365" i="1"/>
  <c r="U9365" i="1"/>
  <c r="V9365" i="1"/>
  <c r="I9366" i="1"/>
  <c r="J9366" i="1"/>
  <c r="K9366" i="1"/>
  <c r="L9366" i="1"/>
  <c r="M9366" i="1"/>
  <c r="N9366" i="1"/>
  <c r="O9366" i="1"/>
  <c r="P9366" i="1"/>
  <c r="Q9366" i="1"/>
  <c r="U9366" i="1" s="1"/>
  <c r="R9366" i="1"/>
  <c r="S9366" i="1"/>
  <c r="T9366" i="1"/>
  <c r="V9366" i="1"/>
  <c r="I9367" i="1"/>
  <c r="J9367" i="1"/>
  <c r="K9367" i="1"/>
  <c r="L9367" i="1"/>
  <c r="M9367" i="1"/>
  <c r="N9367" i="1"/>
  <c r="O9367" i="1"/>
  <c r="P9367" i="1"/>
  <c r="Q9367" i="1"/>
  <c r="U9367" i="1" s="1"/>
  <c r="R9367" i="1"/>
  <c r="S9367" i="1"/>
  <c r="T9367" i="1"/>
  <c r="V9367" i="1"/>
  <c r="I9368" i="1"/>
  <c r="J9368" i="1"/>
  <c r="K9368" i="1"/>
  <c r="L9368" i="1"/>
  <c r="M9368" i="1"/>
  <c r="N9368" i="1"/>
  <c r="O9368" i="1"/>
  <c r="P9368" i="1"/>
  <c r="Q9368" i="1"/>
  <c r="R9368" i="1"/>
  <c r="S9368" i="1"/>
  <c r="T9368" i="1"/>
  <c r="U9368" i="1"/>
  <c r="V9368" i="1"/>
  <c r="I9369" i="1"/>
  <c r="J9369" i="1"/>
  <c r="K9369" i="1"/>
  <c r="L9369" i="1"/>
  <c r="M9369" i="1"/>
  <c r="N9369" i="1"/>
  <c r="O9369" i="1"/>
  <c r="P9369" i="1"/>
  <c r="Q9369" i="1"/>
  <c r="U9369" i="1" s="1"/>
  <c r="R9369" i="1"/>
  <c r="S9369" i="1"/>
  <c r="T9369" i="1"/>
  <c r="V9369" i="1"/>
  <c r="I9370" i="1"/>
  <c r="J9370" i="1"/>
  <c r="K9370" i="1"/>
  <c r="L9370" i="1"/>
  <c r="M9370" i="1"/>
  <c r="N9370" i="1"/>
  <c r="O9370" i="1"/>
  <c r="P9370" i="1"/>
  <c r="Q9370" i="1"/>
  <c r="R9370" i="1"/>
  <c r="S9370" i="1"/>
  <c r="T9370" i="1"/>
  <c r="U9370" i="1"/>
  <c r="V9370" i="1"/>
  <c r="I9371" i="1"/>
  <c r="J9371" i="1"/>
  <c r="K9371" i="1"/>
  <c r="L9371" i="1"/>
  <c r="M9371" i="1"/>
  <c r="N9371" i="1"/>
  <c r="O9371" i="1"/>
  <c r="P9371" i="1"/>
  <c r="Q9371" i="1"/>
  <c r="R9371" i="1"/>
  <c r="S9371" i="1"/>
  <c r="T9371" i="1"/>
  <c r="U9371" i="1"/>
  <c r="V9371" i="1"/>
  <c r="I9372" i="1"/>
  <c r="J9372" i="1"/>
  <c r="K9372" i="1"/>
  <c r="L9372" i="1"/>
  <c r="M9372" i="1"/>
  <c r="N9372" i="1"/>
  <c r="O9372" i="1"/>
  <c r="P9372" i="1"/>
  <c r="Q9372" i="1"/>
  <c r="U9372" i="1" s="1"/>
  <c r="R9372" i="1"/>
  <c r="S9372" i="1"/>
  <c r="T9372" i="1"/>
  <c r="V9372" i="1"/>
  <c r="I9373" i="1"/>
  <c r="J9373" i="1"/>
  <c r="K9373" i="1"/>
  <c r="L9373" i="1"/>
  <c r="M9373" i="1"/>
  <c r="N9373" i="1"/>
  <c r="O9373" i="1"/>
  <c r="P9373" i="1"/>
  <c r="Q9373" i="1"/>
  <c r="U9373" i="1" s="1"/>
  <c r="R9373" i="1"/>
  <c r="S9373" i="1"/>
  <c r="T9373" i="1"/>
  <c r="V9373" i="1"/>
  <c r="I9374" i="1"/>
  <c r="J9374" i="1"/>
  <c r="K9374" i="1"/>
  <c r="L9374" i="1"/>
  <c r="M9374" i="1"/>
  <c r="N9374" i="1"/>
  <c r="O9374" i="1"/>
  <c r="P9374" i="1"/>
  <c r="Q9374" i="1"/>
  <c r="R9374" i="1"/>
  <c r="S9374" i="1"/>
  <c r="T9374" i="1"/>
  <c r="U9374" i="1"/>
  <c r="V9374" i="1"/>
  <c r="I9375" i="1"/>
  <c r="J9375" i="1"/>
  <c r="K9375" i="1"/>
  <c r="L9375" i="1"/>
  <c r="M9375" i="1"/>
  <c r="N9375" i="1"/>
  <c r="O9375" i="1"/>
  <c r="P9375" i="1"/>
  <c r="Q9375" i="1"/>
  <c r="U9375" i="1" s="1"/>
  <c r="R9375" i="1"/>
  <c r="S9375" i="1"/>
  <c r="T9375" i="1"/>
  <c r="V9375" i="1"/>
  <c r="I9376" i="1"/>
  <c r="J9376" i="1"/>
  <c r="K9376" i="1"/>
  <c r="L9376" i="1"/>
  <c r="M9376" i="1"/>
  <c r="N9376" i="1"/>
  <c r="O9376" i="1"/>
  <c r="P9376" i="1"/>
  <c r="Q9376" i="1"/>
  <c r="R9376" i="1"/>
  <c r="S9376" i="1"/>
  <c r="T9376" i="1"/>
  <c r="U9376" i="1"/>
  <c r="V9376" i="1"/>
  <c r="I9377" i="1"/>
  <c r="J9377" i="1"/>
  <c r="K9377" i="1"/>
  <c r="L9377" i="1"/>
  <c r="M9377" i="1"/>
  <c r="N9377" i="1"/>
  <c r="O9377" i="1"/>
  <c r="P9377" i="1"/>
  <c r="Q9377" i="1"/>
  <c r="R9377" i="1"/>
  <c r="S9377" i="1"/>
  <c r="T9377" i="1"/>
  <c r="U9377" i="1"/>
  <c r="V9377" i="1"/>
  <c r="I9378" i="1"/>
  <c r="J9378" i="1"/>
  <c r="K9378" i="1"/>
  <c r="L9378" i="1"/>
  <c r="M9378" i="1"/>
  <c r="N9378" i="1"/>
  <c r="O9378" i="1"/>
  <c r="P9378" i="1"/>
  <c r="Q9378" i="1"/>
  <c r="U9378" i="1" s="1"/>
  <c r="R9378" i="1"/>
  <c r="S9378" i="1"/>
  <c r="T9378" i="1"/>
  <c r="V9378" i="1"/>
  <c r="I9379" i="1"/>
  <c r="J9379" i="1"/>
  <c r="K9379" i="1"/>
  <c r="L9379" i="1"/>
  <c r="M9379" i="1"/>
  <c r="N9379" i="1"/>
  <c r="O9379" i="1"/>
  <c r="P9379" i="1"/>
  <c r="Q9379" i="1"/>
  <c r="U9379" i="1" s="1"/>
  <c r="R9379" i="1"/>
  <c r="S9379" i="1"/>
  <c r="T9379" i="1"/>
  <c r="V9379" i="1"/>
  <c r="I9380" i="1"/>
  <c r="J9380" i="1"/>
  <c r="K9380" i="1"/>
  <c r="L9380" i="1"/>
  <c r="M9380" i="1"/>
  <c r="N9380" i="1"/>
  <c r="O9380" i="1"/>
  <c r="P9380" i="1"/>
  <c r="Q9380" i="1"/>
  <c r="R9380" i="1"/>
  <c r="S9380" i="1"/>
  <c r="T9380" i="1"/>
  <c r="U9380" i="1"/>
  <c r="V9380" i="1"/>
  <c r="I9381" i="1"/>
  <c r="J9381" i="1"/>
  <c r="K9381" i="1"/>
  <c r="L9381" i="1"/>
  <c r="M9381" i="1"/>
  <c r="N9381" i="1"/>
  <c r="O9381" i="1"/>
  <c r="P9381" i="1"/>
  <c r="Q9381" i="1"/>
  <c r="U9381" i="1" s="1"/>
  <c r="R9381" i="1"/>
  <c r="S9381" i="1"/>
  <c r="T9381" i="1"/>
  <c r="V9381" i="1"/>
  <c r="I9382" i="1"/>
  <c r="J9382" i="1"/>
  <c r="K9382" i="1"/>
  <c r="L9382" i="1"/>
  <c r="M9382" i="1"/>
  <c r="N9382" i="1"/>
  <c r="O9382" i="1"/>
  <c r="P9382" i="1"/>
  <c r="Q9382" i="1"/>
  <c r="R9382" i="1"/>
  <c r="S9382" i="1"/>
  <c r="T9382" i="1"/>
  <c r="U9382" i="1"/>
  <c r="V9382" i="1"/>
  <c r="I9383" i="1"/>
  <c r="J9383" i="1"/>
  <c r="K9383" i="1"/>
  <c r="L9383" i="1"/>
  <c r="M9383" i="1"/>
  <c r="N9383" i="1"/>
  <c r="O9383" i="1"/>
  <c r="P9383" i="1"/>
  <c r="Q9383" i="1"/>
  <c r="R9383" i="1"/>
  <c r="S9383" i="1"/>
  <c r="T9383" i="1"/>
  <c r="U9383" i="1"/>
  <c r="V9383" i="1"/>
  <c r="I9384" i="1"/>
  <c r="J9384" i="1"/>
  <c r="K9384" i="1"/>
  <c r="L9384" i="1"/>
  <c r="M9384" i="1"/>
  <c r="N9384" i="1"/>
  <c r="O9384" i="1"/>
  <c r="P9384" i="1"/>
  <c r="Q9384" i="1"/>
  <c r="U9384" i="1" s="1"/>
  <c r="R9384" i="1"/>
  <c r="S9384" i="1"/>
  <c r="T9384" i="1"/>
  <c r="V9384" i="1"/>
  <c r="I9385" i="1"/>
  <c r="J9385" i="1"/>
  <c r="K9385" i="1"/>
  <c r="L9385" i="1"/>
  <c r="M9385" i="1"/>
  <c r="N9385" i="1"/>
  <c r="O9385" i="1"/>
  <c r="P9385" i="1"/>
  <c r="Q9385" i="1"/>
  <c r="U9385" i="1" s="1"/>
  <c r="R9385" i="1"/>
  <c r="S9385" i="1"/>
  <c r="T9385" i="1"/>
  <c r="V9385" i="1"/>
  <c r="I9386" i="1"/>
  <c r="J9386" i="1"/>
  <c r="K9386" i="1"/>
  <c r="L9386" i="1"/>
  <c r="M9386" i="1"/>
  <c r="N9386" i="1"/>
  <c r="O9386" i="1"/>
  <c r="P9386" i="1"/>
  <c r="Q9386" i="1"/>
  <c r="R9386" i="1"/>
  <c r="S9386" i="1"/>
  <c r="T9386" i="1"/>
  <c r="U9386" i="1"/>
  <c r="V9386" i="1"/>
  <c r="I9387" i="1"/>
  <c r="J9387" i="1"/>
  <c r="K9387" i="1"/>
  <c r="L9387" i="1"/>
  <c r="M9387" i="1"/>
  <c r="N9387" i="1"/>
  <c r="O9387" i="1"/>
  <c r="P9387" i="1"/>
  <c r="Q9387" i="1"/>
  <c r="U9387" i="1" s="1"/>
  <c r="R9387" i="1"/>
  <c r="S9387" i="1"/>
  <c r="T9387" i="1"/>
  <c r="V9387" i="1"/>
  <c r="I9388" i="1"/>
  <c r="J9388" i="1"/>
  <c r="K9388" i="1"/>
  <c r="L9388" i="1"/>
  <c r="M9388" i="1"/>
  <c r="N9388" i="1"/>
  <c r="O9388" i="1"/>
  <c r="P9388" i="1"/>
  <c r="Q9388" i="1"/>
  <c r="R9388" i="1"/>
  <c r="S9388" i="1"/>
  <c r="T9388" i="1"/>
  <c r="U9388" i="1"/>
  <c r="V9388" i="1"/>
  <c r="I9389" i="1"/>
  <c r="J9389" i="1"/>
  <c r="K9389" i="1"/>
  <c r="L9389" i="1"/>
  <c r="M9389" i="1"/>
  <c r="N9389" i="1"/>
  <c r="O9389" i="1"/>
  <c r="P9389" i="1"/>
  <c r="Q9389" i="1"/>
  <c r="R9389" i="1"/>
  <c r="S9389" i="1"/>
  <c r="T9389" i="1"/>
  <c r="U9389" i="1"/>
  <c r="V9389" i="1"/>
  <c r="I9390" i="1"/>
  <c r="J9390" i="1"/>
  <c r="K9390" i="1"/>
  <c r="L9390" i="1"/>
  <c r="M9390" i="1"/>
  <c r="N9390" i="1"/>
  <c r="O9390" i="1"/>
  <c r="P9390" i="1"/>
  <c r="Q9390" i="1"/>
  <c r="U9390" i="1" s="1"/>
  <c r="R9390" i="1"/>
  <c r="S9390" i="1"/>
  <c r="T9390" i="1"/>
  <c r="V9390" i="1"/>
  <c r="I9391" i="1"/>
  <c r="J9391" i="1"/>
  <c r="K9391" i="1"/>
  <c r="L9391" i="1"/>
  <c r="M9391" i="1"/>
  <c r="N9391" i="1"/>
  <c r="O9391" i="1"/>
  <c r="P9391" i="1"/>
  <c r="Q9391" i="1"/>
  <c r="U9391" i="1" s="1"/>
  <c r="R9391" i="1"/>
  <c r="S9391" i="1"/>
  <c r="T9391" i="1"/>
  <c r="V9391" i="1"/>
  <c r="I9392" i="1"/>
  <c r="J9392" i="1"/>
  <c r="K9392" i="1"/>
  <c r="L9392" i="1"/>
  <c r="M9392" i="1"/>
  <c r="N9392" i="1"/>
  <c r="O9392" i="1"/>
  <c r="P9392" i="1"/>
  <c r="Q9392" i="1"/>
  <c r="R9392" i="1"/>
  <c r="S9392" i="1"/>
  <c r="T9392" i="1"/>
  <c r="U9392" i="1"/>
  <c r="V9392" i="1"/>
  <c r="I9393" i="1"/>
  <c r="J9393" i="1"/>
  <c r="K9393" i="1"/>
  <c r="L9393" i="1"/>
  <c r="M9393" i="1"/>
  <c r="N9393" i="1"/>
  <c r="O9393" i="1"/>
  <c r="P9393" i="1"/>
  <c r="Q9393" i="1"/>
  <c r="U9393" i="1" s="1"/>
  <c r="R9393" i="1"/>
  <c r="S9393" i="1"/>
  <c r="T9393" i="1"/>
  <c r="V9393" i="1"/>
  <c r="I9394" i="1"/>
  <c r="J9394" i="1"/>
  <c r="K9394" i="1"/>
  <c r="L9394" i="1"/>
  <c r="M9394" i="1"/>
  <c r="N9394" i="1"/>
  <c r="O9394" i="1"/>
  <c r="P9394" i="1"/>
  <c r="Q9394" i="1"/>
  <c r="R9394" i="1"/>
  <c r="S9394" i="1"/>
  <c r="T9394" i="1"/>
  <c r="U9394" i="1"/>
  <c r="V9394" i="1"/>
  <c r="I9395" i="1"/>
  <c r="J9395" i="1"/>
  <c r="K9395" i="1"/>
  <c r="L9395" i="1"/>
  <c r="M9395" i="1"/>
  <c r="N9395" i="1"/>
  <c r="O9395" i="1"/>
  <c r="P9395" i="1"/>
  <c r="Q9395" i="1"/>
  <c r="R9395" i="1"/>
  <c r="S9395" i="1"/>
  <c r="T9395" i="1"/>
  <c r="U9395" i="1"/>
  <c r="V9395" i="1"/>
  <c r="I9396" i="1"/>
  <c r="J9396" i="1"/>
  <c r="K9396" i="1"/>
  <c r="L9396" i="1"/>
  <c r="M9396" i="1"/>
  <c r="N9396" i="1"/>
  <c r="O9396" i="1"/>
  <c r="P9396" i="1"/>
  <c r="Q9396" i="1"/>
  <c r="U9396" i="1" s="1"/>
  <c r="R9396" i="1"/>
  <c r="S9396" i="1"/>
  <c r="T9396" i="1"/>
  <c r="V9396" i="1"/>
  <c r="I9397" i="1"/>
  <c r="J9397" i="1"/>
  <c r="K9397" i="1"/>
  <c r="L9397" i="1"/>
  <c r="M9397" i="1"/>
  <c r="N9397" i="1"/>
  <c r="O9397" i="1"/>
  <c r="P9397" i="1"/>
  <c r="Q9397" i="1"/>
  <c r="U9397" i="1" s="1"/>
  <c r="R9397" i="1"/>
  <c r="S9397" i="1"/>
  <c r="T9397" i="1"/>
  <c r="V9397" i="1"/>
  <c r="I9398" i="1"/>
  <c r="J9398" i="1"/>
  <c r="K9398" i="1"/>
  <c r="L9398" i="1"/>
  <c r="M9398" i="1"/>
  <c r="N9398" i="1"/>
  <c r="O9398" i="1"/>
  <c r="P9398" i="1"/>
  <c r="Q9398" i="1"/>
  <c r="R9398" i="1"/>
  <c r="S9398" i="1"/>
  <c r="T9398" i="1"/>
  <c r="U9398" i="1"/>
  <c r="V9398" i="1"/>
  <c r="I9399" i="1"/>
  <c r="J9399" i="1"/>
  <c r="K9399" i="1"/>
  <c r="L9399" i="1"/>
  <c r="M9399" i="1"/>
  <c r="N9399" i="1"/>
  <c r="O9399" i="1"/>
  <c r="P9399" i="1"/>
  <c r="Q9399" i="1"/>
  <c r="U9399" i="1" s="1"/>
  <c r="R9399" i="1"/>
  <c r="S9399" i="1"/>
  <c r="T9399" i="1"/>
  <c r="V9399" i="1"/>
  <c r="I9400" i="1"/>
  <c r="J9400" i="1"/>
  <c r="K9400" i="1"/>
  <c r="L9400" i="1"/>
  <c r="M9400" i="1"/>
  <c r="N9400" i="1"/>
  <c r="O9400" i="1"/>
  <c r="P9400" i="1"/>
  <c r="Q9400" i="1"/>
  <c r="R9400" i="1"/>
  <c r="S9400" i="1"/>
  <c r="T9400" i="1"/>
  <c r="U9400" i="1"/>
  <c r="V9400" i="1"/>
  <c r="I9401" i="1"/>
  <c r="J9401" i="1"/>
  <c r="K9401" i="1"/>
  <c r="L9401" i="1"/>
  <c r="M9401" i="1"/>
  <c r="N9401" i="1"/>
  <c r="O9401" i="1"/>
  <c r="P9401" i="1"/>
  <c r="Q9401" i="1"/>
  <c r="R9401" i="1"/>
  <c r="S9401" i="1"/>
  <c r="T9401" i="1"/>
  <c r="U9401" i="1"/>
  <c r="V9401" i="1"/>
  <c r="I9402" i="1"/>
  <c r="J9402" i="1"/>
  <c r="K9402" i="1"/>
  <c r="L9402" i="1"/>
  <c r="M9402" i="1"/>
  <c r="N9402" i="1"/>
  <c r="O9402" i="1"/>
  <c r="P9402" i="1"/>
  <c r="Q9402" i="1"/>
  <c r="U9402" i="1" s="1"/>
  <c r="R9402" i="1"/>
  <c r="S9402" i="1"/>
  <c r="T9402" i="1"/>
  <c r="V9402" i="1"/>
  <c r="I9403" i="1"/>
  <c r="J9403" i="1"/>
  <c r="K9403" i="1"/>
  <c r="L9403" i="1"/>
  <c r="M9403" i="1"/>
  <c r="N9403" i="1"/>
  <c r="O9403" i="1"/>
  <c r="P9403" i="1"/>
  <c r="Q9403" i="1"/>
  <c r="U9403" i="1" s="1"/>
  <c r="R9403" i="1"/>
  <c r="S9403" i="1"/>
  <c r="T9403" i="1"/>
  <c r="V9403" i="1"/>
  <c r="I9404" i="1"/>
  <c r="J9404" i="1"/>
  <c r="K9404" i="1"/>
  <c r="L9404" i="1"/>
  <c r="M9404" i="1"/>
  <c r="N9404" i="1"/>
  <c r="O9404" i="1"/>
  <c r="P9404" i="1"/>
  <c r="Q9404" i="1"/>
  <c r="R9404" i="1"/>
  <c r="S9404" i="1"/>
  <c r="T9404" i="1"/>
  <c r="U9404" i="1"/>
  <c r="V9404" i="1"/>
  <c r="I9405" i="1"/>
  <c r="J9405" i="1"/>
  <c r="K9405" i="1"/>
  <c r="L9405" i="1"/>
  <c r="M9405" i="1"/>
  <c r="N9405" i="1"/>
  <c r="O9405" i="1"/>
  <c r="P9405" i="1"/>
  <c r="Q9405" i="1"/>
  <c r="U9405" i="1" s="1"/>
  <c r="R9405" i="1"/>
  <c r="S9405" i="1"/>
  <c r="T9405" i="1"/>
  <c r="V9405" i="1"/>
  <c r="I9406" i="1"/>
  <c r="J9406" i="1"/>
  <c r="K9406" i="1"/>
  <c r="L9406" i="1"/>
  <c r="M9406" i="1"/>
  <c r="N9406" i="1"/>
  <c r="O9406" i="1"/>
  <c r="P9406" i="1"/>
  <c r="Q9406" i="1"/>
  <c r="R9406" i="1"/>
  <c r="S9406" i="1"/>
  <c r="T9406" i="1"/>
  <c r="U9406" i="1"/>
  <c r="V9406" i="1"/>
  <c r="I9407" i="1"/>
  <c r="J9407" i="1"/>
  <c r="K9407" i="1"/>
  <c r="L9407" i="1"/>
  <c r="M9407" i="1"/>
  <c r="N9407" i="1"/>
  <c r="O9407" i="1"/>
  <c r="P9407" i="1"/>
  <c r="Q9407" i="1"/>
  <c r="R9407" i="1"/>
  <c r="S9407" i="1"/>
  <c r="T9407" i="1"/>
  <c r="U9407" i="1"/>
  <c r="V9407" i="1"/>
  <c r="I9408" i="1"/>
  <c r="J9408" i="1"/>
  <c r="K9408" i="1"/>
  <c r="L9408" i="1"/>
  <c r="M9408" i="1"/>
  <c r="N9408" i="1"/>
  <c r="O9408" i="1"/>
  <c r="P9408" i="1"/>
  <c r="Q9408" i="1"/>
  <c r="U9408" i="1" s="1"/>
  <c r="R9408" i="1"/>
  <c r="S9408" i="1"/>
  <c r="T9408" i="1"/>
  <c r="V9408" i="1"/>
  <c r="I9409" i="1"/>
  <c r="J9409" i="1"/>
  <c r="K9409" i="1"/>
  <c r="L9409" i="1"/>
  <c r="M9409" i="1"/>
  <c r="N9409" i="1"/>
  <c r="O9409" i="1"/>
  <c r="P9409" i="1"/>
  <c r="Q9409" i="1"/>
  <c r="U9409" i="1" s="1"/>
  <c r="R9409" i="1"/>
  <c r="S9409" i="1"/>
  <c r="T9409" i="1"/>
  <c r="V9409" i="1"/>
  <c r="I9410" i="1"/>
  <c r="J9410" i="1"/>
  <c r="K9410" i="1"/>
  <c r="L9410" i="1"/>
  <c r="M9410" i="1"/>
  <c r="N9410" i="1"/>
  <c r="O9410" i="1"/>
  <c r="P9410" i="1"/>
  <c r="Q9410" i="1"/>
  <c r="R9410" i="1"/>
  <c r="S9410" i="1"/>
  <c r="T9410" i="1"/>
  <c r="U9410" i="1"/>
  <c r="V9410" i="1"/>
  <c r="I9411" i="1"/>
  <c r="J9411" i="1"/>
  <c r="K9411" i="1"/>
  <c r="L9411" i="1"/>
  <c r="M9411" i="1"/>
  <c r="N9411" i="1"/>
  <c r="O9411" i="1"/>
  <c r="P9411" i="1"/>
  <c r="Q9411" i="1"/>
  <c r="U9411" i="1" s="1"/>
  <c r="R9411" i="1"/>
  <c r="S9411" i="1"/>
  <c r="T9411" i="1"/>
  <c r="V9411" i="1"/>
  <c r="I9412" i="1"/>
  <c r="J9412" i="1"/>
  <c r="K9412" i="1"/>
  <c r="L9412" i="1"/>
  <c r="M9412" i="1"/>
  <c r="N9412" i="1"/>
  <c r="O9412" i="1"/>
  <c r="P9412" i="1"/>
  <c r="Q9412" i="1"/>
  <c r="R9412" i="1"/>
  <c r="S9412" i="1"/>
  <c r="T9412" i="1"/>
  <c r="U9412" i="1"/>
  <c r="V9412" i="1"/>
  <c r="I9413" i="1"/>
  <c r="J9413" i="1"/>
  <c r="K9413" i="1"/>
  <c r="L9413" i="1"/>
  <c r="M9413" i="1"/>
  <c r="N9413" i="1"/>
  <c r="O9413" i="1"/>
  <c r="P9413" i="1"/>
  <c r="Q9413" i="1"/>
  <c r="R9413" i="1"/>
  <c r="S9413" i="1"/>
  <c r="T9413" i="1"/>
  <c r="U9413" i="1"/>
  <c r="V9413" i="1"/>
  <c r="I9414" i="1"/>
  <c r="J9414" i="1"/>
  <c r="K9414" i="1"/>
  <c r="L9414" i="1"/>
  <c r="M9414" i="1"/>
  <c r="N9414" i="1"/>
  <c r="O9414" i="1"/>
  <c r="P9414" i="1"/>
  <c r="Q9414" i="1"/>
  <c r="U9414" i="1" s="1"/>
  <c r="R9414" i="1"/>
  <c r="S9414" i="1"/>
  <c r="T9414" i="1"/>
  <c r="V9414" i="1"/>
  <c r="I9415" i="1"/>
  <c r="J9415" i="1"/>
  <c r="K9415" i="1"/>
  <c r="L9415" i="1"/>
  <c r="M9415" i="1"/>
  <c r="N9415" i="1"/>
  <c r="O9415" i="1"/>
  <c r="P9415" i="1"/>
  <c r="Q9415" i="1"/>
  <c r="U9415" i="1" s="1"/>
  <c r="R9415" i="1"/>
  <c r="S9415" i="1"/>
  <c r="T9415" i="1"/>
  <c r="V9415" i="1"/>
  <c r="I9416" i="1"/>
  <c r="J9416" i="1"/>
  <c r="K9416" i="1"/>
  <c r="L9416" i="1"/>
  <c r="M9416" i="1"/>
  <c r="N9416" i="1"/>
  <c r="O9416" i="1"/>
  <c r="P9416" i="1"/>
  <c r="Q9416" i="1"/>
  <c r="R9416" i="1"/>
  <c r="S9416" i="1"/>
  <c r="T9416" i="1"/>
  <c r="U9416" i="1"/>
  <c r="V9416" i="1"/>
  <c r="I9417" i="1"/>
  <c r="J9417" i="1"/>
  <c r="K9417" i="1"/>
  <c r="L9417" i="1"/>
  <c r="M9417" i="1"/>
  <c r="N9417" i="1"/>
  <c r="O9417" i="1"/>
  <c r="P9417" i="1"/>
  <c r="Q9417" i="1"/>
  <c r="U9417" i="1" s="1"/>
  <c r="R9417" i="1"/>
  <c r="S9417" i="1"/>
  <c r="T9417" i="1"/>
  <c r="V9417" i="1"/>
  <c r="I9418" i="1"/>
  <c r="J9418" i="1"/>
  <c r="K9418" i="1"/>
  <c r="L9418" i="1"/>
  <c r="M9418" i="1"/>
  <c r="N9418" i="1"/>
  <c r="O9418" i="1"/>
  <c r="P9418" i="1"/>
  <c r="Q9418" i="1"/>
  <c r="R9418" i="1"/>
  <c r="S9418" i="1"/>
  <c r="T9418" i="1"/>
  <c r="U9418" i="1"/>
  <c r="V9418" i="1"/>
  <c r="I9419" i="1"/>
  <c r="J9419" i="1"/>
  <c r="K9419" i="1"/>
  <c r="L9419" i="1"/>
  <c r="M9419" i="1"/>
  <c r="N9419" i="1"/>
  <c r="O9419" i="1"/>
  <c r="P9419" i="1"/>
  <c r="Q9419" i="1"/>
  <c r="R9419" i="1"/>
  <c r="S9419" i="1"/>
  <c r="T9419" i="1"/>
  <c r="U9419" i="1"/>
  <c r="V9419" i="1"/>
  <c r="I9420" i="1"/>
  <c r="J9420" i="1"/>
  <c r="K9420" i="1"/>
  <c r="L9420" i="1"/>
  <c r="M9420" i="1"/>
  <c r="N9420" i="1"/>
  <c r="O9420" i="1"/>
  <c r="P9420" i="1"/>
  <c r="Q9420" i="1"/>
  <c r="U9420" i="1" s="1"/>
  <c r="R9420" i="1"/>
  <c r="S9420" i="1"/>
  <c r="T9420" i="1"/>
  <c r="V9420" i="1"/>
  <c r="I9421" i="1"/>
  <c r="J9421" i="1"/>
  <c r="K9421" i="1"/>
  <c r="L9421" i="1"/>
  <c r="M9421" i="1"/>
  <c r="N9421" i="1"/>
  <c r="O9421" i="1"/>
  <c r="P9421" i="1"/>
  <c r="Q9421" i="1"/>
  <c r="U9421" i="1" s="1"/>
  <c r="R9421" i="1"/>
  <c r="S9421" i="1"/>
  <c r="T9421" i="1"/>
  <c r="V9421" i="1"/>
  <c r="I9422" i="1"/>
  <c r="J9422" i="1"/>
  <c r="K9422" i="1"/>
  <c r="L9422" i="1"/>
  <c r="M9422" i="1"/>
  <c r="N9422" i="1"/>
  <c r="O9422" i="1"/>
  <c r="P9422" i="1"/>
  <c r="Q9422" i="1"/>
  <c r="R9422" i="1"/>
  <c r="S9422" i="1"/>
  <c r="T9422" i="1"/>
  <c r="U9422" i="1"/>
  <c r="V9422" i="1"/>
  <c r="I9423" i="1"/>
  <c r="J9423" i="1"/>
  <c r="K9423" i="1"/>
  <c r="L9423" i="1"/>
  <c r="M9423" i="1"/>
  <c r="N9423" i="1"/>
  <c r="O9423" i="1"/>
  <c r="P9423" i="1"/>
  <c r="Q9423" i="1"/>
  <c r="U9423" i="1" s="1"/>
  <c r="R9423" i="1"/>
  <c r="S9423" i="1"/>
  <c r="T9423" i="1"/>
  <c r="V9423" i="1"/>
  <c r="I9424" i="1"/>
  <c r="J9424" i="1"/>
  <c r="K9424" i="1"/>
  <c r="L9424" i="1"/>
  <c r="M9424" i="1"/>
  <c r="N9424" i="1"/>
  <c r="O9424" i="1"/>
  <c r="P9424" i="1"/>
  <c r="Q9424" i="1"/>
  <c r="R9424" i="1"/>
  <c r="S9424" i="1"/>
  <c r="T9424" i="1"/>
  <c r="U9424" i="1"/>
  <c r="V9424" i="1"/>
  <c r="I9425" i="1"/>
  <c r="J9425" i="1"/>
  <c r="K9425" i="1"/>
  <c r="L9425" i="1"/>
  <c r="M9425" i="1"/>
  <c r="N9425" i="1"/>
  <c r="O9425" i="1"/>
  <c r="P9425" i="1"/>
  <c r="Q9425" i="1"/>
  <c r="R9425" i="1"/>
  <c r="S9425" i="1"/>
  <c r="T9425" i="1"/>
  <c r="U9425" i="1"/>
  <c r="V9425" i="1"/>
  <c r="I9426" i="1"/>
  <c r="J9426" i="1"/>
  <c r="K9426" i="1"/>
  <c r="L9426" i="1"/>
  <c r="M9426" i="1"/>
  <c r="N9426" i="1"/>
  <c r="O9426" i="1"/>
  <c r="P9426" i="1"/>
  <c r="Q9426" i="1"/>
  <c r="U9426" i="1" s="1"/>
  <c r="R9426" i="1"/>
  <c r="S9426" i="1"/>
  <c r="T9426" i="1"/>
  <c r="V9426" i="1"/>
  <c r="I9427" i="1"/>
  <c r="J9427" i="1"/>
  <c r="K9427" i="1"/>
  <c r="L9427" i="1"/>
  <c r="M9427" i="1"/>
  <c r="N9427" i="1"/>
  <c r="O9427" i="1"/>
  <c r="P9427" i="1"/>
  <c r="Q9427" i="1"/>
  <c r="U9427" i="1" s="1"/>
  <c r="R9427" i="1"/>
  <c r="S9427" i="1"/>
  <c r="T9427" i="1"/>
  <c r="V9427" i="1"/>
  <c r="I9428" i="1"/>
  <c r="J9428" i="1"/>
  <c r="K9428" i="1"/>
  <c r="L9428" i="1"/>
  <c r="M9428" i="1"/>
  <c r="N9428" i="1"/>
  <c r="O9428" i="1"/>
  <c r="P9428" i="1"/>
  <c r="Q9428" i="1"/>
  <c r="R9428" i="1"/>
  <c r="S9428" i="1"/>
  <c r="T9428" i="1"/>
  <c r="U9428" i="1"/>
  <c r="V9428" i="1"/>
  <c r="I9429" i="1"/>
  <c r="J9429" i="1"/>
  <c r="K9429" i="1"/>
  <c r="L9429" i="1"/>
  <c r="M9429" i="1"/>
  <c r="N9429" i="1"/>
  <c r="O9429" i="1"/>
  <c r="P9429" i="1"/>
  <c r="Q9429" i="1"/>
  <c r="U9429" i="1" s="1"/>
  <c r="R9429" i="1"/>
  <c r="S9429" i="1"/>
  <c r="T9429" i="1"/>
  <c r="V9429" i="1"/>
  <c r="I9430" i="1"/>
  <c r="J9430" i="1"/>
  <c r="K9430" i="1"/>
  <c r="L9430" i="1"/>
  <c r="M9430" i="1"/>
  <c r="N9430" i="1"/>
  <c r="O9430" i="1"/>
  <c r="P9430" i="1"/>
  <c r="Q9430" i="1"/>
  <c r="R9430" i="1"/>
  <c r="S9430" i="1"/>
  <c r="T9430" i="1"/>
  <c r="U9430" i="1"/>
  <c r="V9430" i="1"/>
  <c r="I9431" i="1"/>
  <c r="J9431" i="1"/>
  <c r="K9431" i="1"/>
  <c r="L9431" i="1"/>
  <c r="M9431" i="1"/>
  <c r="N9431" i="1"/>
  <c r="O9431" i="1"/>
  <c r="P9431" i="1"/>
  <c r="Q9431" i="1"/>
  <c r="R9431" i="1"/>
  <c r="S9431" i="1"/>
  <c r="T9431" i="1"/>
  <c r="U9431" i="1"/>
  <c r="V9431" i="1"/>
  <c r="I9432" i="1"/>
  <c r="J9432" i="1"/>
  <c r="K9432" i="1"/>
  <c r="L9432" i="1"/>
  <c r="M9432" i="1"/>
  <c r="N9432" i="1"/>
  <c r="O9432" i="1"/>
  <c r="P9432" i="1"/>
  <c r="Q9432" i="1"/>
  <c r="U9432" i="1" s="1"/>
  <c r="R9432" i="1"/>
  <c r="S9432" i="1"/>
  <c r="T9432" i="1"/>
  <c r="V9432" i="1"/>
  <c r="I9433" i="1"/>
  <c r="J9433" i="1"/>
  <c r="K9433" i="1"/>
  <c r="L9433" i="1"/>
  <c r="M9433" i="1"/>
  <c r="N9433" i="1"/>
  <c r="O9433" i="1"/>
  <c r="P9433" i="1"/>
  <c r="Q9433" i="1"/>
  <c r="U9433" i="1" s="1"/>
  <c r="R9433" i="1"/>
  <c r="S9433" i="1"/>
  <c r="T9433" i="1"/>
  <c r="V9433" i="1"/>
  <c r="I9434" i="1"/>
  <c r="J9434" i="1"/>
  <c r="K9434" i="1"/>
  <c r="L9434" i="1"/>
  <c r="M9434" i="1"/>
  <c r="N9434" i="1"/>
  <c r="O9434" i="1"/>
  <c r="P9434" i="1"/>
  <c r="Q9434" i="1"/>
  <c r="R9434" i="1"/>
  <c r="S9434" i="1"/>
  <c r="T9434" i="1"/>
  <c r="U9434" i="1"/>
  <c r="V9434" i="1"/>
  <c r="I9435" i="1"/>
  <c r="J9435" i="1"/>
  <c r="K9435" i="1"/>
  <c r="L9435" i="1"/>
  <c r="M9435" i="1"/>
  <c r="N9435" i="1"/>
  <c r="O9435" i="1"/>
  <c r="P9435" i="1"/>
  <c r="Q9435" i="1"/>
  <c r="U9435" i="1" s="1"/>
  <c r="R9435" i="1"/>
  <c r="S9435" i="1"/>
  <c r="T9435" i="1"/>
  <c r="V9435" i="1"/>
  <c r="I9436" i="1"/>
  <c r="J9436" i="1"/>
  <c r="K9436" i="1"/>
  <c r="L9436" i="1"/>
  <c r="M9436" i="1"/>
  <c r="N9436" i="1"/>
  <c r="O9436" i="1"/>
  <c r="P9436" i="1"/>
  <c r="Q9436" i="1"/>
  <c r="R9436" i="1"/>
  <c r="S9436" i="1"/>
  <c r="T9436" i="1"/>
  <c r="U9436" i="1"/>
  <c r="V9436" i="1"/>
  <c r="I9437" i="1"/>
  <c r="J9437" i="1"/>
  <c r="K9437" i="1"/>
  <c r="L9437" i="1"/>
  <c r="M9437" i="1"/>
  <c r="N9437" i="1"/>
  <c r="O9437" i="1"/>
  <c r="P9437" i="1"/>
  <c r="Q9437" i="1"/>
  <c r="R9437" i="1"/>
  <c r="S9437" i="1"/>
  <c r="T9437" i="1"/>
  <c r="U9437" i="1"/>
  <c r="V9437" i="1"/>
  <c r="I9438" i="1"/>
  <c r="J9438" i="1"/>
  <c r="K9438" i="1"/>
  <c r="L9438" i="1"/>
  <c r="M9438" i="1"/>
  <c r="N9438" i="1"/>
  <c r="O9438" i="1"/>
  <c r="P9438" i="1"/>
  <c r="Q9438" i="1"/>
  <c r="U9438" i="1" s="1"/>
  <c r="R9438" i="1"/>
  <c r="S9438" i="1"/>
  <c r="T9438" i="1"/>
  <c r="V9438" i="1"/>
  <c r="I9439" i="1"/>
  <c r="J9439" i="1"/>
  <c r="K9439" i="1"/>
  <c r="L9439" i="1"/>
  <c r="M9439" i="1"/>
  <c r="N9439" i="1"/>
  <c r="O9439" i="1"/>
  <c r="P9439" i="1"/>
  <c r="Q9439" i="1"/>
  <c r="U9439" i="1" s="1"/>
  <c r="R9439" i="1"/>
  <c r="S9439" i="1"/>
  <c r="T9439" i="1"/>
  <c r="V9439" i="1"/>
  <c r="I9440" i="1"/>
  <c r="J9440" i="1"/>
  <c r="K9440" i="1"/>
  <c r="L9440" i="1"/>
  <c r="M9440" i="1"/>
  <c r="N9440" i="1"/>
  <c r="O9440" i="1"/>
  <c r="P9440" i="1"/>
  <c r="Q9440" i="1"/>
  <c r="R9440" i="1"/>
  <c r="S9440" i="1"/>
  <c r="T9440" i="1"/>
  <c r="U9440" i="1"/>
  <c r="V9440" i="1"/>
  <c r="I9441" i="1"/>
  <c r="J9441" i="1"/>
  <c r="K9441" i="1"/>
  <c r="L9441" i="1"/>
  <c r="M9441" i="1"/>
  <c r="N9441" i="1"/>
  <c r="O9441" i="1"/>
  <c r="P9441" i="1"/>
  <c r="Q9441" i="1"/>
  <c r="U9441" i="1" s="1"/>
  <c r="R9441" i="1"/>
  <c r="S9441" i="1"/>
  <c r="T9441" i="1"/>
  <c r="V9441" i="1"/>
  <c r="I9442" i="1"/>
  <c r="J9442" i="1"/>
  <c r="K9442" i="1"/>
  <c r="L9442" i="1"/>
  <c r="M9442" i="1"/>
  <c r="N9442" i="1"/>
  <c r="O9442" i="1"/>
  <c r="P9442" i="1"/>
  <c r="Q9442" i="1"/>
  <c r="R9442" i="1"/>
  <c r="S9442" i="1"/>
  <c r="T9442" i="1"/>
  <c r="U9442" i="1"/>
  <c r="V9442" i="1"/>
  <c r="I9443" i="1"/>
  <c r="J9443" i="1"/>
  <c r="K9443" i="1"/>
  <c r="L9443" i="1"/>
  <c r="M9443" i="1"/>
  <c r="N9443" i="1"/>
  <c r="O9443" i="1"/>
  <c r="P9443" i="1"/>
  <c r="Q9443" i="1"/>
  <c r="R9443" i="1"/>
  <c r="S9443" i="1"/>
  <c r="T9443" i="1"/>
  <c r="U9443" i="1"/>
  <c r="V9443" i="1"/>
  <c r="I9444" i="1"/>
  <c r="J9444" i="1"/>
  <c r="K9444" i="1"/>
  <c r="L9444" i="1"/>
  <c r="M9444" i="1"/>
  <c r="N9444" i="1"/>
  <c r="O9444" i="1"/>
  <c r="P9444" i="1"/>
  <c r="Q9444" i="1"/>
  <c r="U9444" i="1" s="1"/>
  <c r="R9444" i="1"/>
  <c r="S9444" i="1"/>
  <c r="T9444" i="1"/>
  <c r="V9444" i="1"/>
  <c r="I9445" i="1"/>
  <c r="J9445" i="1"/>
  <c r="K9445" i="1"/>
  <c r="L9445" i="1"/>
  <c r="M9445" i="1"/>
  <c r="N9445" i="1"/>
  <c r="O9445" i="1"/>
  <c r="P9445" i="1"/>
  <c r="Q9445" i="1"/>
  <c r="U9445" i="1" s="1"/>
  <c r="R9445" i="1"/>
  <c r="S9445" i="1"/>
  <c r="T9445" i="1"/>
  <c r="V9445" i="1"/>
  <c r="I9446" i="1"/>
  <c r="J9446" i="1"/>
  <c r="K9446" i="1"/>
  <c r="L9446" i="1"/>
  <c r="M9446" i="1"/>
  <c r="N9446" i="1"/>
  <c r="O9446" i="1"/>
  <c r="P9446" i="1"/>
  <c r="Q9446" i="1"/>
  <c r="R9446" i="1"/>
  <c r="S9446" i="1"/>
  <c r="T9446" i="1"/>
  <c r="U9446" i="1"/>
  <c r="V9446" i="1"/>
  <c r="I9447" i="1"/>
  <c r="J9447" i="1"/>
  <c r="K9447" i="1"/>
  <c r="L9447" i="1"/>
  <c r="M9447" i="1"/>
  <c r="N9447" i="1"/>
  <c r="O9447" i="1"/>
  <c r="P9447" i="1"/>
  <c r="Q9447" i="1"/>
  <c r="U9447" i="1" s="1"/>
  <c r="R9447" i="1"/>
  <c r="S9447" i="1"/>
  <c r="T9447" i="1"/>
  <c r="V9447" i="1"/>
  <c r="I9448" i="1"/>
  <c r="J9448" i="1"/>
  <c r="K9448" i="1"/>
  <c r="L9448" i="1"/>
  <c r="M9448" i="1"/>
  <c r="N9448" i="1"/>
  <c r="O9448" i="1"/>
  <c r="P9448" i="1"/>
  <c r="Q9448" i="1"/>
  <c r="R9448" i="1"/>
  <c r="S9448" i="1"/>
  <c r="T9448" i="1"/>
  <c r="U9448" i="1"/>
  <c r="V9448" i="1"/>
  <c r="I9449" i="1"/>
  <c r="J9449" i="1"/>
  <c r="K9449" i="1"/>
  <c r="L9449" i="1"/>
  <c r="M9449" i="1"/>
  <c r="N9449" i="1"/>
  <c r="O9449" i="1"/>
  <c r="P9449" i="1"/>
  <c r="Q9449" i="1"/>
  <c r="R9449" i="1"/>
  <c r="S9449" i="1"/>
  <c r="T9449" i="1"/>
  <c r="U9449" i="1"/>
  <c r="V9449" i="1"/>
  <c r="I9450" i="1"/>
  <c r="J9450" i="1"/>
  <c r="K9450" i="1"/>
  <c r="L9450" i="1"/>
  <c r="M9450" i="1"/>
  <c r="N9450" i="1"/>
  <c r="O9450" i="1"/>
  <c r="P9450" i="1"/>
  <c r="Q9450" i="1"/>
  <c r="U9450" i="1" s="1"/>
  <c r="R9450" i="1"/>
  <c r="S9450" i="1"/>
  <c r="T9450" i="1"/>
  <c r="V9450" i="1"/>
  <c r="I9451" i="1"/>
  <c r="J9451" i="1"/>
  <c r="K9451" i="1"/>
  <c r="L9451" i="1"/>
  <c r="M9451" i="1"/>
  <c r="N9451" i="1"/>
  <c r="O9451" i="1"/>
  <c r="P9451" i="1"/>
  <c r="Q9451" i="1"/>
  <c r="U9451" i="1" s="1"/>
  <c r="R9451" i="1"/>
  <c r="S9451" i="1"/>
  <c r="T9451" i="1"/>
  <c r="V9451" i="1"/>
  <c r="I9452" i="1"/>
  <c r="J9452" i="1"/>
  <c r="K9452" i="1"/>
  <c r="L9452" i="1"/>
  <c r="M9452" i="1"/>
  <c r="N9452" i="1"/>
  <c r="O9452" i="1"/>
  <c r="P9452" i="1"/>
  <c r="Q9452" i="1"/>
  <c r="R9452" i="1"/>
  <c r="S9452" i="1"/>
  <c r="T9452" i="1"/>
  <c r="U9452" i="1"/>
  <c r="V9452" i="1"/>
  <c r="I9453" i="1"/>
  <c r="J9453" i="1"/>
  <c r="K9453" i="1"/>
  <c r="L9453" i="1"/>
  <c r="M9453" i="1"/>
  <c r="N9453" i="1"/>
  <c r="O9453" i="1"/>
  <c r="P9453" i="1"/>
  <c r="Q9453" i="1"/>
  <c r="U9453" i="1" s="1"/>
  <c r="R9453" i="1"/>
  <c r="S9453" i="1"/>
  <c r="T9453" i="1"/>
  <c r="V9453" i="1"/>
  <c r="I9454" i="1"/>
  <c r="J9454" i="1"/>
  <c r="K9454" i="1"/>
  <c r="L9454" i="1"/>
  <c r="M9454" i="1"/>
  <c r="N9454" i="1"/>
  <c r="O9454" i="1"/>
  <c r="P9454" i="1"/>
  <c r="Q9454" i="1"/>
  <c r="R9454" i="1"/>
  <c r="S9454" i="1"/>
  <c r="T9454" i="1"/>
  <c r="U9454" i="1"/>
  <c r="V9454" i="1"/>
  <c r="I9455" i="1"/>
  <c r="J9455" i="1"/>
  <c r="K9455" i="1"/>
  <c r="L9455" i="1"/>
  <c r="M9455" i="1"/>
  <c r="N9455" i="1"/>
  <c r="O9455" i="1"/>
  <c r="P9455" i="1"/>
  <c r="Q9455" i="1"/>
  <c r="R9455" i="1"/>
  <c r="S9455" i="1"/>
  <c r="T9455" i="1"/>
  <c r="U9455" i="1"/>
  <c r="V9455" i="1"/>
  <c r="I9456" i="1"/>
  <c r="J9456" i="1"/>
  <c r="K9456" i="1"/>
  <c r="L9456" i="1"/>
  <c r="M9456" i="1"/>
  <c r="N9456" i="1"/>
  <c r="O9456" i="1"/>
  <c r="P9456" i="1"/>
  <c r="Q9456" i="1"/>
  <c r="U9456" i="1" s="1"/>
  <c r="R9456" i="1"/>
  <c r="S9456" i="1"/>
  <c r="T9456" i="1"/>
  <c r="V9456" i="1"/>
  <c r="I9457" i="1"/>
  <c r="J9457" i="1"/>
  <c r="K9457" i="1"/>
  <c r="L9457" i="1"/>
  <c r="M9457" i="1"/>
  <c r="N9457" i="1"/>
  <c r="O9457" i="1"/>
  <c r="P9457" i="1"/>
  <c r="Q9457" i="1"/>
  <c r="U9457" i="1" s="1"/>
  <c r="R9457" i="1"/>
  <c r="S9457" i="1"/>
  <c r="T9457" i="1"/>
  <c r="V9457" i="1"/>
  <c r="I9458" i="1"/>
  <c r="J9458" i="1"/>
  <c r="K9458" i="1"/>
  <c r="L9458" i="1"/>
  <c r="M9458" i="1"/>
  <c r="N9458" i="1"/>
  <c r="O9458" i="1"/>
  <c r="P9458" i="1"/>
  <c r="Q9458" i="1"/>
  <c r="R9458" i="1"/>
  <c r="S9458" i="1"/>
  <c r="T9458" i="1"/>
  <c r="U9458" i="1"/>
  <c r="V9458" i="1"/>
  <c r="I9459" i="1"/>
  <c r="J9459" i="1"/>
  <c r="K9459" i="1"/>
  <c r="L9459" i="1"/>
  <c r="M9459" i="1"/>
  <c r="N9459" i="1"/>
  <c r="O9459" i="1"/>
  <c r="P9459" i="1"/>
  <c r="Q9459" i="1"/>
  <c r="U9459" i="1" s="1"/>
  <c r="R9459" i="1"/>
  <c r="S9459" i="1"/>
  <c r="T9459" i="1"/>
  <c r="V9459" i="1"/>
  <c r="I9460" i="1"/>
  <c r="J9460" i="1"/>
  <c r="K9460" i="1"/>
  <c r="L9460" i="1"/>
  <c r="M9460" i="1"/>
  <c r="N9460" i="1"/>
  <c r="O9460" i="1"/>
  <c r="P9460" i="1"/>
  <c r="Q9460" i="1"/>
  <c r="R9460" i="1"/>
  <c r="S9460" i="1"/>
  <c r="T9460" i="1"/>
  <c r="U9460" i="1"/>
  <c r="V9460" i="1"/>
  <c r="I9461" i="1"/>
  <c r="J9461" i="1"/>
  <c r="K9461" i="1"/>
  <c r="L9461" i="1"/>
  <c r="M9461" i="1"/>
  <c r="N9461" i="1"/>
  <c r="O9461" i="1"/>
  <c r="P9461" i="1"/>
  <c r="Q9461" i="1"/>
  <c r="R9461" i="1"/>
  <c r="S9461" i="1"/>
  <c r="T9461" i="1"/>
  <c r="U9461" i="1"/>
  <c r="V9461" i="1"/>
  <c r="I9462" i="1"/>
  <c r="J9462" i="1"/>
  <c r="K9462" i="1"/>
  <c r="L9462" i="1"/>
  <c r="M9462" i="1"/>
  <c r="N9462" i="1"/>
  <c r="O9462" i="1"/>
  <c r="P9462" i="1"/>
  <c r="Q9462" i="1"/>
  <c r="U9462" i="1" s="1"/>
  <c r="R9462" i="1"/>
  <c r="S9462" i="1"/>
  <c r="T9462" i="1"/>
  <c r="V9462" i="1"/>
  <c r="I9463" i="1"/>
  <c r="J9463" i="1"/>
  <c r="K9463" i="1"/>
  <c r="L9463" i="1"/>
  <c r="M9463" i="1"/>
  <c r="N9463" i="1"/>
  <c r="O9463" i="1"/>
  <c r="P9463" i="1"/>
  <c r="Q9463" i="1"/>
  <c r="U9463" i="1" s="1"/>
  <c r="R9463" i="1"/>
  <c r="S9463" i="1"/>
  <c r="T9463" i="1"/>
  <c r="V9463" i="1"/>
  <c r="I9464" i="1"/>
  <c r="J9464" i="1"/>
  <c r="K9464" i="1"/>
  <c r="L9464" i="1"/>
  <c r="M9464" i="1"/>
  <c r="N9464" i="1"/>
  <c r="O9464" i="1"/>
  <c r="P9464" i="1"/>
  <c r="Q9464" i="1"/>
  <c r="R9464" i="1"/>
  <c r="S9464" i="1"/>
  <c r="T9464" i="1"/>
  <c r="U9464" i="1"/>
  <c r="V9464" i="1"/>
  <c r="I9465" i="1"/>
  <c r="J9465" i="1"/>
  <c r="K9465" i="1"/>
  <c r="L9465" i="1"/>
  <c r="M9465" i="1"/>
  <c r="N9465" i="1"/>
  <c r="O9465" i="1"/>
  <c r="P9465" i="1"/>
  <c r="Q9465" i="1"/>
  <c r="U9465" i="1" s="1"/>
  <c r="R9465" i="1"/>
  <c r="S9465" i="1"/>
  <c r="T9465" i="1"/>
  <c r="V9465" i="1"/>
  <c r="I9466" i="1"/>
  <c r="J9466" i="1"/>
  <c r="K9466" i="1"/>
  <c r="L9466" i="1"/>
  <c r="M9466" i="1"/>
  <c r="N9466" i="1"/>
  <c r="O9466" i="1"/>
  <c r="P9466" i="1"/>
  <c r="Q9466" i="1"/>
  <c r="R9466" i="1"/>
  <c r="S9466" i="1"/>
  <c r="T9466" i="1"/>
  <c r="U9466" i="1"/>
  <c r="V9466" i="1"/>
  <c r="I9467" i="1"/>
  <c r="J9467" i="1"/>
  <c r="K9467" i="1"/>
  <c r="L9467" i="1"/>
  <c r="M9467" i="1"/>
  <c r="N9467" i="1"/>
  <c r="O9467" i="1"/>
  <c r="P9467" i="1"/>
  <c r="Q9467" i="1"/>
  <c r="R9467" i="1"/>
  <c r="S9467" i="1"/>
  <c r="T9467" i="1"/>
  <c r="U9467" i="1"/>
  <c r="V9467" i="1"/>
  <c r="I9468" i="1"/>
  <c r="J9468" i="1"/>
  <c r="K9468" i="1"/>
  <c r="L9468" i="1"/>
  <c r="M9468" i="1"/>
  <c r="N9468" i="1"/>
  <c r="O9468" i="1"/>
  <c r="P9468" i="1"/>
  <c r="Q9468" i="1"/>
  <c r="U9468" i="1" s="1"/>
  <c r="R9468" i="1"/>
  <c r="S9468" i="1"/>
  <c r="T9468" i="1"/>
  <c r="V9468" i="1"/>
  <c r="V933" i="1"/>
  <c r="T933" i="1"/>
  <c r="S933" i="1"/>
  <c r="Q933" i="1"/>
  <c r="U933" i="1" s="1"/>
  <c r="P933" i="1"/>
  <c r="O933" i="1"/>
  <c r="N933" i="1"/>
  <c r="M933" i="1"/>
  <c r="L933" i="1"/>
  <c r="K933" i="1"/>
  <c r="J933" i="1"/>
  <c r="I933" i="1"/>
  <c r="V932" i="1"/>
  <c r="T932" i="1"/>
  <c r="S932" i="1"/>
  <c r="Q932" i="1"/>
  <c r="U932" i="1" s="1"/>
  <c r="P932" i="1"/>
  <c r="O932" i="1"/>
  <c r="N932" i="1"/>
  <c r="M932" i="1"/>
  <c r="L932" i="1"/>
  <c r="K932" i="1"/>
  <c r="J932" i="1"/>
  <c r="I932" i="1"/>
  <c r="V931" i="1"/>
  <c r="U931" i="1"/>
  <c r="T931" i="1"/>
  <c r="S931" i="1"/>
  <c r="Q931" i="1"/>
  <c r="R931" i="1" s="1"/>
  <c r="P931" i="1"/>
  <c r="O931" i="1"/>
  <c r="N931" i="1"/>
  <c r="M931" i="1"/>
  <c r="L931" i="1"/>
  <c r="K931" i="1"/>
  <c r="J931" i="1"/>
  <c r="I931" i="1"/>
  <c r="V930" i="1"/>
  <c r="T930" i="1"/>
  <c r="S930" i="1"/>
  <c r="Q930" i="1"/>
  <c r="P930" i="1"/>
  <c r="O930" i="1"/>
  <c r="N930" i="1"/>
  <c r="M930" i="1"/>
  <c r="L930" i="1"/>
  <c r="K930" i="1"/>
  <c r="J930" i="1"/>
  <c r="I930" i="1"/>
  <c r="V929" i="1"/>
  <c r="U929" i="1"/>
  <c r="T929" i="1"/>
  <c r="S929" i="1"/>
  <c r="Q929" i="1"/>
  <c r="R929" i="1" s="1"/>
  <c r="P929" i="1"/>
  <c r="O929" i="1"/>
  <c r="N929" i="1"/>
  <c r="M929" i="1"/>
  <c r="L929" i="1"/>
  <c r="K929" i="1"/>
  <c r="J929" i="1"/>
  <c r="I929" i="1"/>
  <c r="V928" i="1"/>
  <c r="U928" i="1"/>
  <c r="T928" i="1"/>
  <c r="S928" i="1"/>
  <c r="Q928" i="1"/>
  <c r="R928" i="1" s="1"/>
  <c r="P928" i="1"/>
  <c r="O928" i="1"/>
  <c r="N928" i="1"/>
  <c r="M928" i="1"/>
  <c r="L928" i="1"/>
  <c r="K928" i="1"/>
  <c r="J928" i="1"/>
  <c r="I928" i="1"/>
  <c r="V927" i="1"/>
  <c r="T927" i="1"/>
  <c r="S927" i="1"/>
  <c r="Q927" i="1"/>
  <c r="P927" i="1"/>
  <c r="O927" i="1"/>
  <c r="N927" i="1"/>
  <c r="M927" i="1"/>
  <c r="L927" i="1"/>
  <c r="K927" i="1"/>
  <c r="J927" i="1"/>
  <c r="I927" i="1"/>
  <c r="V926" i="1"/>
  <c r="U926" i="1"/>
  <c r="T926" i="1"/>
  <c r="S926" i="1"/>
  <c r="Q926" i="1"/>
  <c r="R926" i="1" s="1"/>
  <c r="P926" i="1"/>
  <c r="O926" i="1"/>
  <c r="N926" i="1"/>
  <c r="M926" i="1"/>
  <c r="L926" i="1"/>
  <c r="K926" i="1"/>
  <c r="J926" i="1"/>
  <c r="I926" i="1"/>
  <c r="V925" i="1"/>
  <c r="U925" i="1"/>
  <c r="T925" i="1"/>
  <c r="S925" i="1"/>
  <c r="Q925" i="1"/>
  <c r="R925" i="1" s="1"/>
  <c r="P925" i="1"/>
  <c r="O925" i="1"/>
  <c r="N925" i="1"/>
  <c r="M925" i="1"/>
  <c r="L925" i="1"/>
  <c r="K925" i="1"/>
  <c r="J925" i="1"/>
  <c r="I925" i="1"/>
  <c r="V924" i="1"/>
  <c r="T924" i="1"/>
  <c r="S924" i="1"/>
  <c r="Q924" i="1"/>
  <c r="P924" i="1"/>
  <c r="O924" i="1"/>
  <c r="N924" i="1"/>
  <c r="M924" i="1"/>
  <c r="L924" i="1"/>
  <c r="K924" i="1"/>
  <c r="J924" i="1"/>
  <c r="I924" i="1"/>
  <c r="V923" i="1"/>
  <c r="T923" i="1"/>
  <c r="S923" i="1"/>
  <c r="Q923" i="1"/>
  <c r="R923" i="1" s="1"/>
  <c r="P923" i="1"/>
  <c r="O923" i="1"/>
  <c r="N923" i="1"/>
  <c r="M923" i="1"/>
  <c r="L923" i="1"/>
  <c r="K923" i="1"/>
  <c r="J923" i="1"/>
  <c r="I923" i="1"/>
  <c r="V922" i="1"/>
  <c r="U922" i="1"/>
  <c r="T922" i="1"/>
  <c r="S922" i="1"/>
  <c r="Q922" i="1"/>
  <c r="R922" i="1" s="1"/>
  <c r="P922" i="1"/>
  <c r="O922" i="1"/>
  <c r="N922" i="1"/>
  <c r="M922" i="1"/>
  <c r="L922" i="1"/>
  <c r="K922" i="1"/>
  <c r="J922" i="1"/>
  <c r="I922" i="1"/>
  <c r="V921" i="1"/>
  <c r="T921" i="1"/>
  <c r="S921" i="1"/>
  <c r="Q921" i="1"/>
  <c r="P921" i="1"/>
  <c r="O921" i="1"/>
  <c r="N921" i="1"/>
  <c r="M921" i="1"/>
  <c r="L921" i="1"/>
  <c r="K921" i="1"/>
  <c r="J921" i="1"/>
  <c r="I921" i="1"/>
  <c r="V920" i="1"/>
  <c r="U920" i="1"/>
  <c r="T920" i="1"/>
  <c r="S920" i="1"/>
  <c r="R920" i="1"/>
  <c r="Q920" i="1"/>
  <c r="P920" i="1"/>
  <c r="O920" i="1"/>
  <c r="N920" i="1"/>
  <c r="M920" i="1"/>
  <c r="L920" i="1"/>
  <c r="K920" i="1"/>
  <c r="J920" i="1"/>
  <c r="I920" i="1"/>
  <c r="V919" i="1"/>
  <c r="U919" i="1"/>
  <c r="T919" i="1"/>
  <c r="S919" i="1"/>
  <c r="R919" i="1"/>
  <c r="Q919" i="1"/>
  <c r="P919" i="1"/>
  <c r="O919" i="1"/>
  <c r="N919" i="1"/>
  <c r="M919" i="1"/>
  <c r="L919" i="1"/>
  <c r="K919" i="1"/>
  <c r="J919" i="1"/>
  <c r="I919" i="1"/>
  <c r="V918" i="1"/>
  <c r="T918" i="1"/>
  <c r="S918" i="1"/>
  <c r="Q918" i="1"/>
  <c r="P918" i="1"/>
  <c r="O918" i="1"/>
  <c r="N918" i="1"/>
  <c r="M918" i="1"/>
  <c r="L918" i="1"/>
  <c r="K918" i="1"/>
  <c r="J918" i="1"/>
  <c r="I918" i="1"/>
  <c r="V917" i="1"/>
  <c r="T917" i="1"/>
  <c r="S917" i="1"/>
  <c r="R917" i="1"/>
  <c r="Q917" i="1"/>
  <c r="U917" i="1" s="1"/>
  <c r="P917" i="1"/>
  <c r="O917" i="1"/>
  <c r="N917" i="1"/>
  <c r="M917" i="1"/>
  <c r="L917" i="1"/>
  <c r="K917" i="1"/>
  <c r="J917" i="1"/>
  <c r="I917" i="1"/>
  <c r="V916" i="1"/>
  <c r="T916" i="1"/>
  <c r="S916" i="1"/>
  <c r="Q916" i="1"/>
  <c r="R916" i="1" s="1"/>
  <c r="P916" i="1"/>
  <c r="O916" i="1"/>
  <c r="N916" i="1"/>
  <c r="M916" i="1"/>
  <c r="L916" i="1"/>
  <c r="K916" i="1"/>
  <c r="J916" i="1"/>
  <c r="I916" i="1"/>
  <c r="V915" i="1"/>
  <c r="T915" i="1"/>
  <c r="S915" i="1"/>
  <c r="Q915" i="1"/>
  <c r="P915" i="1"/>
  <c r="O915" i="1"/>
  <c r="N915" i="1"/>
  <c r="M915" i="1"/>
  <c r="L915" i="1"/>
  <c r="K915" i="1"/>
  <c r="J915" i="1"/>
  <c r="I915" i="1"/>
  <c r="V914" i="1"/>
  <c r="U914" i="1"/>
  <c r="T914" i="1"/>
  <c r="S914" i="1"/>
  <c r="R914" i="1"/>
  <c r="Q914" i="1"/>
  <c r="P914" i="1"/>
  <c r="O914" i="1"/>
  <c r="N914" i="1"/>
  <c r="M914" i="1"/>
  <c r="L914" i="1"/>
  <c r="K914" i="1"/>
  <c r="J914" i="1"/>
  <c r="I914" i="1"/>
  <c r="V913" i="1"/>
  <c r="U913" i="1"/>
  <c r="T913" i="1"/>
  <c r="S913" i="1"/>
  <c r="R913" i="1"/>
  <c r="Q913" i="1"/>
  <c r="P913" i="1"/>
  <c r="O913" i="1"/>
  <c r="N913" i="1"/>
  <c r="M913" i="1"/>
  <c r="L913" i="1"/>
  <c r="K913" i="1"/>
  <c r="J913" i="1"/>
  <c r="I913" i="1"/>
  <c r="V912" i="1"/>
  <c r="T912" i="1"/>
  <c r="S912" i="1"/>
  <c r="Q912" i="1"/>
  <c r="P912" i="1"/>
  <c r="O912" i="1"/>
  <c r="N912" i="1"/>
  <c r="M912" i="1"/>
  <c r="L912" i="1"/>
  <c r="K912" i="1"/>
  <c r="J912" i="1"/>
  <c r="I912" i="1"/>
  <c r="V911" i="1"/>
  <c r="T911" i="1"/>
  <c r="S911" i="1"/>
  <c r="R911" i="1"/>
  <c r="Q911" i="1"/>
  <c r="U911" i="1" s="1"/>
  <c r="P911" i="1"/>
  <c r="O911" i="1"/>
  <c r="N911" i="1"/>
  <c r="M911" i="1"/>
  <c r="L911" i="1"/>
  <c r="K911" i="1"/>
  <c r="J911" i="1"/>
  <c r="I911" i="1"/>
  <c r="V910" i="1"/>
  <c r="T910" i="1"/>
  <c r="S910" i="1"/>
  <c r="Q910" i="1"/>
  <c r="R910" i="1" s="1"/>
  <c r="P910" i="1"/>
  <c r="O910" i="1"/>
  <c r="N910" i="1"/>
  <c r="M910" i="1"/>
  <c r="L910" i="1"/>
  <c r="K910" i="1"/>
  <c r="J910" i="1"/>
  <c r="I910" i="1"/>
  <c r="V909" i="1"/>
  <c r="T909" i="1"/>
  <c r="S909" i="1"/>
  <c r="Q909" i="1"/>
  <c r="P909" i="1"/>
  <c r="O909" i="1"/>
  <c r="N909" i="1"/>
  <c r="M909" i="1"/>
  <c r="L909" i="1"/>
  <c r="K909" i="1"/>
  <c r="J909" i="1"/>
  <c r="I909" i="1"/>
  <c r="V908" i="1"/>
  <c r="U908" i="1"/>
  <c r="T908" i="1"/>
  <c r="S908" i="1"/>
  <c r="R908" i="1"/>
  <c r="Q908" i="1"/>
  <c r="P908" i="1"/>
  <c r="O908" i="1"/>
  <c r="N908" i="1"/>
  <c r="M908" i="1"/>
  <c r="L908" i="1"/>
  <c r="K908" i="1"/>
  <c r="J908" i="1"/>
  <c r="I908" i="1"/>
  <c r="V907" i="1"/>
  <c r="U907" i="1"/>
  <c r="T907" i="1"/>
  <c r="S907" i="1"/>
  <c r="R907" i="1"/>
  <c r="Q907" i="1"/>
  <c r="P907" i="1"/>
  <c r="O907" i="1"/>
  <c r="N907" i="1"/>
  <c r="M907" i="1"/>
  <c r="L907" i="1"/>
  <c r="K907" i="1"/>
  <c r="J907" i="1"/>
  <c r="I907" i="1"/>
  <c r="V906" i="1"/>
  <c r="T906" i="1"/>
  <c r="S906" i="1"/>
  <c r="Q906" i="1"/>
  <c r="P906" i="1"/>
  <c r="O906" i="1"/>
  <c r="N906" i="1"/>
  <c r="M906" i="1"/>
  <c r="L906" i="1"/>
  <c r="K906" i="1"/>
  <c r="J906" i="1"/>
  <c r="I906" i="1"/>
  <c r="V905" i="1"/>
  <c r="T905" i="1"/>
  <c r="S905" i="1"/>
  <c r="R905" i="1"/>
  <c r="Q905" i="1"/>
  <c r="U905" i="1" s="1"/>
  <c r="P905" i="1"/>
  <c r="O905" i="1"/>
  <c r="N905" i="1"/>
  <c r="M905" i="1"/>
  <c r="L905" i="1"/>
  <c r="K905" i="1"/>
  <c r="J905" i="1"/>
  <c r="I905" i="1"/>
  <c r="V904" i="1"/>
  <c r="T904" i="1"/>
  <c r="S904" i="1"/>
  <c r="Q904" i="1"/>
  <c r="R904" i="1" s="1"/>
  <c r="P904" i="1"/>
  <c r="O904" i="1"/>
  <c r="N904" i="1"/>
  <c r="M904" i="1"/>
  <c r="L904" i="1"/>
  <c r="K904" i="1"/>
  <c r="J904" i="1"/>
  <c r="I904" i="1"/>
  <c r="V903" i="1"/>
  <c r="T903" i="1"/>
  <c r="S903" i="1"/>
  <c r="Q903" i="1"/>
  <c r="P903" i="1"/>
  <c r="O903" i="1"/>
  <c r="N903" i="1"/>
  <c r="M903" i="1"/>
  <c r="L903" i="1"/>
  <c r="K903" i="1"/>
  <c r="J903" i="1"/>
  <c r="I903" i="1"/>
  <c r="V902" i="1"/>
  <c r="U902" i="1"/>
  <c r="T902" i="1"/>
  <c r="S902" i="1"/>
  <c r="R902" i="1"/>
  <c r="Q902" i="1"/>
  <c r="P902" i="1"/>
  <c r="O902" i="1"/>
  <c r="N902" i="1"/>
  <c r="M902" i="1"/>
  <c r="L902" i="1"/>
  <c r="K902" i="1"/>
  <c r="J902" i="1"/>
  <c r="I902" i="1"/>
  <c r="V901" i="1"/>
  <c r="U901" i="1"/>
  <c r="T901" i="1"/>
  <c r="S901" i="1"/>
  <c r="R901" i="1"/>
  <c r="Q901" i="1"/>
  <c r="P901" i="1"/>
  <c r="O901" i="1"/>
  <c r="N901" i="1"/>
  <c r="M901" i="1"/>
  <c r="L901" i="1"/>
  <c r="K901" i="1"/>
  <c r="J901" i="1"/>
  <c r="I901" i="1"/>
  <c r="V900" i="1"/>
  <c r="T900" i="1"/>
  <c r="S900" i="1"/>
  <c r="Q900" i="1"/>
  <c r="P900" i="1"/>
  <c r="O900" i="1"/>
  <c r="N900" i="1"/>
  <c r="M900" i="1"/>
  <c r="L900" i="1"/>
  <c r="K900" i="1"/>
  <c r="J900" i="1"/>
  <c r="I900" i="1"/>
  <c r="V899" i="1"/>
  <c r="T899" i="1"/>
  <c r="S899" i="1"/>
  <c r="R899" i="1"/>
  <c r="Q899" i="1"/>
  <c r="U899" i="1" s="1"/>
  <c r="P899" i="1"/>
  <c r="O899" i="1"/>
  <c r="N899" i="1"/>
  <c r="M899" i="1"/>
  <c r="L899" i="1"/>
  <c r="K899" i="1"/>
  <c r="J899" i="1"/>
  <c r="I899" i="1"/>
  <c r="V898" i="1"/>
  <c r="T898" i="1"/>
  <c r="S898" i="1"/>
  <c r="Q898" i="1"/>
  <c r="R898" i="1" s="1"/>
  <c r="P898" i="1"/>
  <c r="O898" i="1"/>
  <c r="N898" i="1"/>
  <c r="M898" i="1"/>
  <c r="L898" i="1"/>
  <c r="K898" i="1"/>
  <c r="J898" i="1"/>
  <c r="I898" i="1"/>
  <c r="V897" i="1"/>
  <c r="T897" i="1"/>
  <c r="S897" i="1"/>
  <c r="Q897" i="1"/>
  <c r="P897" i="1"/>
  <c r="O897" i="1"/>
  <c r="N897" i="1"/>
  <c r="M897" i="1"/>
  <c r="L897" i="1"/>
  <c r="K897" i="1"/>
  <c r="J897" i="1"/>
  <c r="I897" i="1"/>
  <c r="V896" i="1"/>
  <c r="U896" i="1"/>
  <c r="T896" i="1"/>
  <c r="S896" i="1"/>
  <c r="R896" i="1"/>
  <c r="Q896" i="1"/>
  <c r="P896" i="1"/>
  <c r="O896" i="1"/>
  <c r="N896" i="1"/>
  <c r="M896" i="1"/>
  <c r="L896" i="1"/>
  <c r="K896" i="1"/>
  <c r="J896" i="1"/>
  <c r="I896" i="1"/>
  <c r="V895" i="1"/>
  <c r="U895" i="1"/>
  <c r="T895" i="1"/>
  <c r="S895" i="1"/>
  <c r="R895" i="1"/>
  <c r="Q895" i="1"/>
  <c r="P895" i="1"/>
  <c r="O895" i="1"/>
  <c r="N895" i="1"/>
  <c r="M895" i="1"/>
  <c r="L895" i="1"/>
  <c r="K895" i="1"/>
  <c r="J895" i="1"/>
  <c r="I895" i="1"/>
  <c r="V894" i="1"/>
  <c r="T894" i="1"/>
  <c r="S894" i="1"/>
  <c r="Q894" i="1"/>
  <c r="P894" i="1"/>
  <c r="O894" i="1"/>
  <c r="N894" i="1"/>
  <c r="M894" i="1"/>
  <c r="L894" i="1"/>
  <c r="K894" i="1"/>
  <c r="J894" i="1"/>
  <c r="I894" i="1"/>
  <c r="V893" i="1"/>
  <c r="T893" i="1"/>
  <c r="S893" i="1"/>
  <c r="R893" i="1"/>
  <c r="Q893" i="1"/>
  <c r="U893" i="1" s="1"/>
  <c r="P893" i="1"/>
  <c r="O893" i="1"/>
  <c r="N893" i="1"/>
  <c r="M893" i="1"/>
  <c r="L893" i="1"/>
  <c r="K893" i="1"/>
  <c r="J893" i="1"/>
  <c r="I893" i="1"/>
  <c r="V892" i="1"/>
  <c r="T892" i="1"/>
  <c r="S892" i="1"/>
  <c r="Q892" i="1"/>
  <c r="R892" i="1" s="1"/>
  <c r="P892" i="1"/>
  <c r="O892" i="1"/>
  <c r="N892" i="1"/>
  <c r="M892" i="1"/>
  <c r="L892" i="1"/>
  <c r="K892" i="1"/>
  <c r="J892" i="1"/>
  <c r="I892" i="1"/>
  <c r="V891" i="1"/>
  <c r="T891" i="1"/>
  <c r="S891" i="1"/>
  <c r="Q891" i="1"/>
  <c r="P891" i="1"/>
  <c r="O891" i="1"/>
  <c r="N891" i="1"/>
  <c r="M891" i="1"/>
  <c r="L891" i="1"/>
  <c r="K891" i="1"/>
  <c r="J891" i="1"/>
  <c r="I891" i="1"/>
  <c r="V890" i="1"/>
  <c r="U890" i="1"/>
  <c r="T890" i="1"/>
  <c r="S890" i="1"/>
  <c r="R890" i="1"/>
  <c r="Q890" i="1"/>
  <c r="P890" i="1"/>
  <c r="O890" i="1"/>
  <c r="N890" i="1"/>
  <c r="M890" i="1"/>
  <c r="L890" i="1"/>
  <c r="K890" i="1"/>
  <c r="J890" i="1"/>
  <c r="I890" i="1"/>
  <c r="V889" i="1"/>
  <c r="U889" i="1"/>
  <c r="T889" i="1"/>
  <c r="S889" i="1"/>
  <c r="R889" i="1"/>
  <c r="Q889" i="1"/>
  <c r="P889" i="1"/>
  <c r="O889" i="1"/>
  <c r="N889" i="1"/>
  <c r="M889" i="1"/>
  <c r="L889" i="1"/>
  <c r="K889" i="1"/>
  <c r="J889" i="1"/>
  <c r="I889" i="1"/>
  <c r="V888" i="1"/>
  <c r="T888" i="1"/>
  <c r="S888" i="1"/>
  <c r="Q888" i="1"/>
  <c r="P888" i="1"/>
  <c r="O888" i="1"/>
  <c r="N888" i="1"/>
  <c r="M888" i="1"/>
  <c r="L888" i="1"/>
  <c r="K888" i="1"/>
  <c r="J888" i="1"/>
  <c r="I888" i="1"/>
  <c r="V887" i="1"/>
  <c r="T887" i="1"/>
  <c r="S887" i="1"/>
  <c r="R887" i="1"/>
  <c r="Q887" i="1"/>
  <c r="U887" i="1" s="1"/>
  <c r="P887" i="1"/>
  <c r="O887" i="1"/>
  <c r="N887" i="1"/>
  <c r="M887" i="1"/>
  <c r="L887" i="1"/>
  <c r="K887" i="1"/>
  <c r="J887" i="1"/>
  <c r="I887" i="1"/>
  <c r="V886" i="1"/>
  <c r="T886" i="1"/>
  <c r="S886" i="1"/>
  <c r="Q886" i="1"/>
  <c r="R886" i="1" s="1"/>
  <c r="P886" i="1"/>
  <c r="O886" i="1"/>
  <c r="N886" i="1"/>
  <c r="M886" i="1"/>
  <c r="L886" i="1"/>
  <c r="K886" i="1"/>
  <c r="J886" i="1"/>
  <c r="I886" i="1"/>
  <c r="V885" i="1"/>
  <c r="T885" i="1"/>
  <c r="S885" i="1"/>
  <c r="Q885" i="1"/>
  <c r="P885" i="1"/>
  <c r="O885" i="1"/>
  <c r="N885" i="1"/>
  <c r="M885" i="1"/>
  <c r="L885" i="1"/>
  <c r="K885" i="1"/>
  <c r="J885" i="1"/>
  <c r="I885" i="1"/>
  <c r="V884" i="1"/>
  <c r="U884" i="1"/>
  <c r="T884" i="1"/>
  <c r="S884" i="1"/>
  <c r="R884" i="1"/>
  <c r="Q884" i="1"/>
  <c r="P884" i="1"/>
  <c r="O884" i="1"/>
  <c r="N884" i="1"/>
  <c r="M884" i="1"/>
  <c r="L884" i="1"/>
  <c r="K884" i="1"/>
  <c r="J884" i="1"/>
  <c r="I884" i="1"/>
  <c r="V883" i="1"/>
  <c r="U883" i="1"/>
  <c r="T883" i="1"/>
  <c r="S883" i="1"/>
  <c r="R883" i="1"/>
  <c r="Q883" i="1"/>
  <c r="P883" i="1"/>
  <c r="O883" i="1"/>
  <c r="N883" i="1"/>
  <c r="M883" i="1"/>
  <c r="L883" i="1"/>
  <c r="K883" i="1"/>
  <c r="J883" i="1"/>
  <c r="I883" i="1"/>
  <c r="V882" i="1"/>
  <c r="T882" i="1"/>
  <c r="S882" i="1"/>
  <c r="Q882" i="1"/>
  <c r="P882" i="1"/>
  <c r="O882" i="1"/>
  <c r="N882" i="1"/>
  <c r="M882" i="1"/>
  <c r="L882" i="1"/>
  <c r="K882" i="1"/>
  <c r="J882" i="1"/>
  <c r="I882" i="1"/>
  <c r="V881" i="1"/>
  <c r="T881" i="1"/>
  <c r="S881" i="1"/>
  <c r="R881" i="1"/>
  <c r="Q881" i="1"/>
  <c r="U881" i="1" s="1"/>
  <c r="P881" i="1"/>
  <c r="O881" i="1"/>
  <c r="N881" i="1"/>
  <c r="M881" i="1"/>
  <c r="L881" i="1"/>
  <c r="K881" i="1"/>
  <c r="J881" i="1"/>
  <c r="I881" i="1"/>
  <c r="V880" i="1"/>
  <c r="T880" i="1"/>
  <c r="S880" i="1"/>
  <c r="Q880" i="1"/>
  <c r="R880" i="1" s="1"/>
  <c r="P880" i="1"/>
  <c r="O880" i="1"/>
  <c r="N880" i="1"/>
  <c r="M880" i="1"/>
  <c r="L880" i="1"/>
  <c r="K880" i="1"/>
  <c r="J880" i="1"/>
  <c r="I880" i="1"/>
  <c r="V879" i="1"/>
  <c r="T879" i="1"/>
  <c r="S879" i="1"/>
  <c r="Q879" i="1"/>
  <c r="P879" i="1"/>
  <c r="O879" i="1"/>
  <c r="N879" i="1"/>
  <c r="M879" i="1"/>
  <c r="L879" i="1"/>
  <c r="K879" i="1"/>
  <c r="J879" i="1"/>
  <c r="I879" i="1"/>
  <c r="V878" i="1"/>
  <c r="U878" i="1"/>
  <c r="T878" i="1"/>
  <c r="S878" i="1"/>
  <c r="R878" i="1"/>
  <c r="Q878" i="1"/>
  <c r="P878" i="1"/>
  <c r="O878" i="1"/>
  <c r="N878" i="1"/>
  <c r="M878" i="1"/>
  <c r="L878" i="1"/>
  <c r="K878" i="1"/>
  <c r="J878" i="1"/>
  <c r="I878" i="1"/>
  <c r="V877" i="1"/>
  <c r="U877" i="1"/>
  <c r="T877" i="1"/>
  <c r="S877" i="1"/>
  <c r="R877" i="1"/>
  <c r="Q877" i="1"/>
  <c r="P877" i="1"/>
  <c r="O877" i="1"/>
  <c r="N877" i="1"/>
  <c r="M877" i="1"/>
  <c r="L877" i="1"/>
  <c r="K877" i="1"/>
  <c r="J877" i="1"/>
  <c r="I877" i="1"/>
  <c r="V876" i="1"/>
  <c r="T876" i="1"/>
  <c r="S876" i="1"/>
  <c r="Q876" i="1"/>
  <c r="P876" i="1"/>
  <c r="O876" i="1"/>
  <c r="N876" i="1"/>
  <c r="M876" i="1"/>
  <c r="L876" i="1"/>
  <c r="K876" i="1"/>
  <c r="J876" i="1"/>
  <c r="I876" i="1"/>
  <c r="V875" i="1"/>
  <c r="T875" i="1"/>
  <c r="S875" i="1"/>
  <c r="R875" i="1"/>
  <c r="Q875" i="1"/>
  <c r="U875" i="1" s="1"/>
  <c r="P875" i="1"/>
  <c r="O875" i="1"/>
  <c r="N875" i="1"/>
  <c r="M875" i="1"/>
  <c r="L875" i="1"/>
  <c r="K875" i="1"/>
  <c r="J875" i="1"/>
  <c r="I875" i="1"/>
  <c r="V874" i="1"/>
  <c r="T874" i="1"/>
  <c r="S874" i="1"/>
  <c r="Q874" i="1"/>
  <c r="R874" i="1" s="1"/>
  <c r="P874" i="1"/>
  <c r="O874" i="1"/>
  <c r="N874" i="1"/>
  <c r="M874" i="1"/>
  <c r="L874" i="1"/>
  <c r="K874" i="1"/>
  <c r="J874" i="1"/>
  <c r="I874" i="1"/>
  <c r="V873" i="1"/>
  <c r="T873" i="1"/>
  <c r="S873" i="1"/>
  <c r="Q873" i="1"/>
  <c r="P873" i="1"/>
  <c r="O873" i="1"/>
  <c r="N873" i="1"/>
  <c r="M873" i="1"/>
  <c r="L873" i="1"/>
  <c r="K873" i="1"/>
  <c r="J873" i="1"/>
  <c r="I873" i="1"/>
  <c r="V872" i="1"/>
  <c r="U872" i="1"/>
  <c r="T872" i="1"/>
  <c r="S872" i="1"/>
  <c r="R872" i="1"/>
  <c r="Q872" i="1"/>
  <c r="P872" i="1"/>
  <c r="O872" i="1"/>
  <c r="N872" i="1"/>
  <c r="M872" i="1"/>
  <c r="L872" i="1"/>
  <c r="K872" i="1"/>
  <c r="J872" i="1"/>
  <c r="I872" i="1"/>
  <c r="V871" i="1"/>
  <c r="U871" i="1"/>
  <c r="T871" i="1"/>
  <c r="S871" i="1"/>
  <c r="R871" i="1"/>
  <c r="Q871" i="1"/>
  <c r="P871" i="1"/>
  <c r="O871" i="1"/>
  <c r="N871" i="1"/>
  <c r="M871" i="1"/>
  <c r="L871" i="1"/>
  <c r="K871" i="1"/>
  <c r="J871" i="1"/>
  <c r="I871" i="1"/>
  <c r="V870" i="1"/>
  <c r="T870" i="1"/>
  <c r="S870" i="1"/>
  <c r="Q870" i="1"/>
  <c r="P870" i="1"/>
  <c r="O870" i="1"/>
  <c r="N870" i="1"/>
  <c r="M870" i="1"/>
  <c r="L870" i="1"/>
  <c r="K870" i="1"/>
  <c r="J870" i="1"/>
  <c r="I870" i="1"/>
  <c r="V869" i="1"/>
  <c r="T869" i="1"/>
  <c r="S869" i="1"/>
  <c r="R869" i="1"/>
  <c r="Q869" i="1"/>
  <c r="U869" i="1" s="1"/>
  <c r="P869" i="1"/>
  <c r="O869" i="1"/>
  <c r="N869" i="1"/>
  <c r="M869" i="1"/>
  <c r="L869" i="1"/>
  <c r="K869" i="1"/>
  <c r="J869" i="1"/>
  <c r="I869" i="1"/>
  <c r="V868" i="1"/>
  <c r="T868" i="1"/>
  <c r="S868" i="1"/>
  <c r="Q868" i="1"/>
  <c r="R868" i="1" s="1"/>
  <c r="P868" i="1"/>
  <c r="O868" i="1"/>
  <c r="N868" i="1"/>
  <c r="M868" i="1"/>
  <c r="L868" i="1"/>
  <c r="K868" i="1"/>
  <c r="J868" i="1"/>
  <c r="I868" i="1"/>
  <c r="V867" i="1"/>
  <c r="T867" i="1"/>
  <c r="S867" i="1"/>
  <c r="Q867" i="1"/>
  <c r="P867" i="1"/>
  <c r="O867" i="1"/>
  <c r="N867" i="1"/>
  <c r="M867" i="1"/>
  <c r="L867" i="1"/>
  <c r="K867" i="1"/>
  <c r="J867" i="1"/>
  <c r="I867" i="1"/>
  <c r="V866" i="1"/>
  <c r="U866" i="1"/>
  <c r="T866" i="1"/>
  <c r="S866" i="1"/>
  <c r="R866" i="1"/>
  <c r="Q866" i="1"/>
  <c r="P866" i="1"/>
  <c r="O866" i="1"/>
  <c r="N866" i="1"/>
  <c r="M866" i="1"/>
  <c r="L866" i="1"/>
  <c r="K866" i="1"/>
  <c r="J866" i="1"/>
  <c r="I866" i="1"/>
  <c r="V865" i="1"/>
  <c r="U865" i="1"/>
  <c r="T865" i="1"/>
  <c r="S865" i="1"/>
  <c r="R865" i="1"/>
  <c r="Q865" i="1"/>
  <c r="P865" i="1"/>
  <c r="O865" i="1"/>
  <c r="N865" i="1"/>
  <c r="M865" i="1"/>
  <c r="L865" i="1"/>
  <c r="K865" i="1"/>
  <c r="J865" i="1"/>
  <c r="I865" i="1"/>
  <c r="V864" i="1"/>
  <c r="T864" i="1"/>
  <c r="S864" i="1"/>
  <c r="Q864" i="1"/>
  <c r="P864" i="1"/>
  <c r="O864" i="1"/>
  <c r="N864" i="1"/>
  <c r="M864" i="1"/>
  <c r="L864" i="1"/>
  <c r="K864" i="1"/>
  <c r="J864" i="1"/>
  <c r="I864" i="1"/>
  <c r="V863" i="1"/>
  <c r="T863" i="1"/>
  <c r="S863" i="1"/>
  <c r="R863" i="1"/>
  <c r="Q863" i="1"/>
  <c r="U863" i="1" s="1"/>
  <c r="P863" i="1"/>
  <c r="O863" i="1"/>
  <c r="N863" i="1"/>
  <c r="M863" i="1"/>
  <c r="L863" i="1"/>
  <c r="K863" i="1"/>
  <c r="J863" i="1"/>
  <c r="I863" i="1"/>
  <c r="V862" i="1"/>
  <c r="T862" i="1"/>
  <c r="S862" i="1"/>
  <c r="Q862" i="1"/>
  <c r="R862" i="1" s="1"/>
  <c r="P862" i="1"/>
  <c r="O862" i="1"/>
  <c r="N862" i="1"/>
  <c r="M862" i="1"/>
  <c r="L862" i="1"/>
  <c r="K862" i="1"/>
  <c r="J862" i="1"/>
  <c r="I862" i="1"/>
  <c r="V861" i="1"/>
  <c r="T861" i="1"/>
  <c r="S861" i="1"/>
  <c r="Q861" i="1"/>
  <c r="P861" i="1"/>
  <c r="O861" i="1"/>
  <c r="N861" i="1"/>
  <c r="M861" i="1"/>
  <c r="L861" i="1"/>
  <c r="K861" i="1"/>
  <c r="J861" i="1"/>
  <c r="I861" i="1"/>
  <c r="V860" i="1"/>
  <c r="U860" i="1"/>
  <c r="T860" i="1"/>
  <c r="S860" i="1"/>
  <c r="R860" i="1"/>
  <c r="Q860" i="1"/>
  <c r="P860" i="1"/>
  <c r="O860" i="1"/>
  <c r="N860" i="1"/>
  <c r="M860" i="1"/>
  <c r="L860" i="1"/>
  <c r="K860" i="1"/>
  <c r="J860" i="1"/>
  <c r="I860" i="1"/>
  <c r="V859" i="1"/>
  <c r="U859" i="1"/>
  <c r="T859" i="1"/>
  <c r="S859" i="1"/>
  <c r="R859" i="1"/>
  <c r="Q859" i="1"/>
  <c r="P859" i="1"/>
  <c r="O859" i="1"/>
  <c r="N859" i="1"/>
  <c r="M859" i="1"/>
  <c r="L859" i="1"/>
  <c r="K859" i="1"/>
  <c r="J859" i="1"/>
  <c r="I859" i="1"/>
  <c r="V858" i="1"/>
  <c r="T858" i="1"/>
  <c r="S858" i="1"/>
  <c r="Q858" i="1"/>
  <c r="P858" i="1"/>
  <c r="O858" i="1"/>
  <c r="N858" i="1"/>
  <c r="M858" i="1"/>
  <c r="L858" i="1"/>
  <c r="K858" i="1"/>
  <c r="J858" i="1"/>
  <c r="I858" i="1"/>
  <c r="V857" i="1"/>
  <c r="T857" i="1"/>
  <c r="S857" i="1"/>
  <c r="R857" i="1"/>
  <c r="Q857" i="1"/>
  <c r="U857" i="1" s="1"/>
  <c r="P857" i="1"/>
  <c r="O857" i="1"/>
  <c r="N857" i="1"/>
  <c r="M857" i="1"/>
  <c r="L857" i="1"/>
  <c r="K857" i="1"/>
  <c r="J857" i="1"/>
  <c r="I857" i="1"/>
  <c r="V856" i="1"/>
  <c r="T856" i="1"/>
  <c r="S856" i="1"/>
  <c r="Q856" i="1"/>
  <c r="R856" i="1" s="1"/>
  <c r="P856" i="1"/>
  <c r="O856" i="1"/>
  <c r="N856" i="1"/>
  <c r="M856" i="1"/>
  <c r="L856" i="1"/>
  <c r="K856" i="1"/>
  <c r="J856" i="1"/>
  <c r="I856" i="1"/>
  <c r="V855" i="1"/>
  <c r="T855" i="1"/>
  <c r="S855" i="1"/>
  <c r="Q855" i="1"/>
  <c r="P855" i="1"/>
  <c r="O855" i="1"/>
  <c r="N855" i="1"/>
  <c r="M855" i="1"/>
  <c r="L855" i="1"/>
  <c r="K855" i="1"/>
  <c r="J855" i="1"/>
  <c r="I855" i="1"/>
  <c r="V854" i="1"/>
  <c r="U854" i="1"/>
  <c r="T854" i="1"/>
  <c r="S854" i="1"/>
  <c r="R854" i="1"/>
  <c r="Q854" i="1"/>
  <c r="P854" i="1"/>
  <c r="O854" i="1"/>
  <c r="N854" i="1"/>
  <c r="M854" i="1"/>
  <c r="L854" i="1"/>
  <c r="K854" i="1"/>
  <c r="J854" i="1"/>
  <c r="I854" i="1"/>
  <c r="V853" i="1"/>
  <c r="U853" i="1"/>
  <c r="T853" i="1"/>
  <c r="S853" i="1"/>
  <c r="R853" i="1"/>
  <c r="Q853" i="1"/>
  <c r="P853" i="1"/>
  <c r="O853" i="1"/>
  <c r="N853" i="1"/>
  <c r="M853" i="1"/>
  <c r="L853" i="1"/>
  <c r="K853" i="1"/>
  <c r="J853" i="1"/>
  <c r="I853" i="1"/>
  <c r="V852" i="1"/>
  <c r="T852" i="1"/>
  <c r="S852" i="1"/>
  <c r="Q852" i="1"/>
  <c r="P852" i="1"/>
  <c r="O852" i="1"/>
  <c r="N852" i="1"/>
  <c r="M852" i="1"/>
  <c r="L852" i="1"/>
  <c r="K852" i="1"/>
  <c r="J852" i="1"/>
  <c r="I852" i="1"/>
  <c r="V851" i="1"/>
  <c r="T851" i="1"/>
  <c r="S851" i="1"/>
  <c r="R851" i="1"/>
  <c r="Q851" i="1"/>
  <c r="U851" i="1" s="1"/>
  <c r="P851" i="1"/>
  <c r="O851" i="1"/>
  <c r="N851" i="1"/>
  <c r="M851" i="1"/>
  <c r="L851" i="1"/>
  <c r="K851" i="1"/>
  <c r="J851" i="1"/>
  <c r="I851" i="1"/>
  <c r="V850" i="1"/>
  <c r="T850" i="1"/>
  <c r="S850" i="1"/>
  <c r="Q850" i="1"/>
  <c r="R850" i="1" s="1"/>
  <c r="P850" i="1"/>
  <c r="O850" i="1"/>
  <c r="N850" i="1"/>
  <c r="M850" i="1"/>
  <c r="L850" i="1"/>
  <c r="K850" i="1"/>
  <c r="J850" i="1"/>
  <c r="I850" i="1"/>
  <c r="V849" i="1"/>
  <c r="T849" i="1"/>
  <c r="S849" i="1"/>
  <c r="Q849" i="1"/>
  <c r="P849" i="1"/>
  <c r="O849" i="1"/>
  <c r="N849" i="1"/>
  <c r="M849" i="1"/>
  <c r="L849" i="1"/>
  <c r="K849" i="1"/>
  <c r="J849" i="1"/>
  <c r="I849" i="1"/>
  <c r="V848" i="1"/>
  <c r="U848" i="1"/>
  <c r="T848" i="1"/>
  <c r="S848" i="1"/>
  <c r="R848" i="1"/>
  <c r="Q848" i="1"/>
  <c r="P848" i="1"/>
  <c r="O848" i="1"/>
  <c r="N848" i="1"/>
  <c r="M848" i="1"/>
  <c r="L848" i="1"/>
  <c r="K848" i="1"/>
  <c r="J848" i="1"/>
  <c r="I848" i="1"/>
  <c r="V847" i="1"/>
  <c r="U847" i="1"/>
  <c r="T847" i="1"/>
  <c r="S847" i="1"/>
  <c r="R847" i="1"/>
  <c r="Q847" i="1"/>
  <c r="P847" i="1"/>
  <c r="O847" i="1"/>
  <c r="N847" i="1"/>
  <c r="M847" i="1"/>
  <c r="L847" i="1"/>
  <c r="K847" i="1"/>
  <c r="J847" i="1"/>
  <c r="I847" i="1"/>
  <c r="V846" i="1"/>
  <c r="T846" i="1"/>
  <c r="S846" i="1"/>
  <c r="Q846" i="1"/>
  <c r="P846" i="1"/>
  <c r="O846" i="1"/>
  <c r="N846" i="1"/>
  <c r="M846" i="1"/>
  <c r="L846" i="1"/>
  <c r="K846" i="1"/>
  <c r="J846" i="1"/>
  <c r="I846" i="1"/>
  <c r="V845" i="1"/>
  <c r="T845" i="1"/>
  <c r="S845" i="1"/>
  <c r="R845" i="1"/>
  <c r="Q845" i="1"/>
  <c r="U845" i="1" s="1"/>
  <c r="P845" i="1"/>
  <c r="O845" i="1"/>
  <c r="N845" i="1"/>
  <c r="M845" i="1"/>
  <c r="L845" i="1"/>
  <c r="K845" i="1"/>
  <c r="J845" i="1"/>
  <c r="I845" i="1"/>
  <c r="V844" i="1"/>
  <c r="T844" i="1"/>
  <c r="S844" i="1"/>
  <c r="Q844" i="1"/>
  <c r="P844" i="1"/>
  <c r="O844" i="1"/>
  <c r="N844" i="1"/>
  <c r="M844" i="1"/>
  <c r="L844" i="1"/>
  <c r="K844" i="1"/>
  <c r="J844" i="1"/>
  <c r="I844" i="1"/>
  <c r="V843" i="1"/>
  <c r="T843" i="1"/>
  <c r="S843" i="1"/>
  <c r="Q843" i="1"/>
  <c r="P843" i="1"/>
  <c r="O843" i="1"/>
  <c r="N843" i="1"/>
  <c r="M843" i="1"/>
  <c r="L843" i="1"/>
  <c r="K843" i="1"/>
  <c r="J843" i="1"/>
  <c r="I843" i="1"/>
  <c r="V842" i="1"/>
  <c r="U842" i="1"/>
  <c r="T842" i="1"/>
  <c r="S842" i="1"/>
  <c r="R842" i="1"/>
  <c r="Q842" i="1"/>
  <c r="P842" i="1"/>
  <c r="O842" i="1"/>
  <c r="N842" i="1"/>
  <c r="M842" i="1"/>
  <c r="L842" i="1"/>
  <c r="K842" i="1"/>
  <c r="J842" i="1"/>
  <c r="I842" i="1"/>
  <c r="V841" i="1"/>
  <c r="U841" i="1"/>
  <c r="T841" i="1"/>
  <c r="S841" i="1"/>
  <c r="R841" i="1"/>
  <c r="Q841" i="1"/>
  <c r="P841" i="1"/>
  <c r="O841" i="1"/>
  <c r="N841" i="1"/>
  <c r="M841" i="1"/>
  <c r="L841" i="1"/>
  <c r="K841" i="1"/>
  <c r="J841" i="1"/>
  <c r="I841" i="1"/>
  <c r="V840" i="1"/>
  <c r="T840" i="1"/>
  <c r="S840" i="1"/>
  <c r="Q840" i="1"/>
  <c r="P840" i="1"/>
  <c r="O840" i="1"/>
  <c r="N840" i="1"/>
  <c r="M840" i="1"/>
  <c r="L840" i="1"/>
  <c r="K840" i="1"/>
  <c r="J840" i="1"/>
  <c r="I840" i="1"/>
  <c r="V839" i="1"/>
  <c r="T839" i="1"/>
  <c r="S839" i="1"/>
  <c r="R839" i="1"/>
  <c r="Q839" i="1"/>
  <c r="U839" i="1" s="1"/>
  <c r="P839" i="1"/>
  <c r="O839" i="1"/>
  <c r="N839" i="1"/>
  <c r="M839" i="1"/>
  <c r="L839" i="1"/>
  <c r="K839" i="1"/>
  <c r="J839" i="1"/>
  <c r="I839" i="1"/>
  <c r="V838" i="1"/>
  <c r="T838" i="1"/>
  <c r="S838" i="1"/>
  <c r="Q838" i="1"/>
  <c r="R838" i="1" s="1"/>
  <c r="P838" i="1"/>
  <c r="O838" i="1"/>
  <c r="N838" i="1"/>
  <c r="M838" i="1"/>
  <c r="L838" i="1"/>
  <c r="K838" i="1"/>
  <c r="J838" i="1"/>
  <c r="I838" i="1"/>
  <c r="V837" i="1"/>
  <c r="T837" i="1"/>
  <c r="S837" i="1"/>
  <c r="Q837" i="1"/>
  <c r="P837" i="1"/>
  <c r="O837" i="1"/>
  <c r="N837" i="1"/>
  <c r="M837" i="1"/>
  <c r="L837" i="1"/>
  <c r="K837" i="1"/>
  <c r="J837" i="1"/>
  <c r="I837" i="1"/>
  <c r="V836" i="1"/>
  <c r="U836" i="1"/>
  <c r="T836" i="1"/>
  <c r="S836" i="1"/>
  <c r="R836" i="1"/>
  <c r="Q836" i="1"/>
  <c r="P836" i="1"/>
  <c r="O836" i="1"/>
  <c r="N836" i="1"/>
  <c r="M836" i="1"/>
  <c r="L836" i="1"/>
  <c r="K836" i="1"/>
  <c r="J836" i="1"/>
  <c r="I836" i="1"/>
  <c r="V835" i="1"/>
  <c r="U835" i="1"/>
  <c r="T835" i="1"/>
  <c r="S835" i="1"/>
  <c r="R835" i="1"/>
  <c r="Q835" i="1"/>
  <c r="P835" i="1"/>
  <c r="O835" i="1"/>
  <c r="N835" i="1"/>
  <c r="M835" i="1"/>
  <c r="L835" i="1"/>
  <c r="K835" i="1"/>
  <c r="J835" i="1"/>
  <c r="I835" i="1"/>
  <c r="V834" i="1"/>
  <c r="T834" i="1"/>
  <c r="S834" i="1"/>
  <c r="Q834" i="1"/>
  <c r="P834" i="1"/>
  <c r="O834" i="1"/>
  <c r="N834" i="1"/>
  <c r="M834" i="1"/>
  <c r="L834" i="1"/>
  <c r="K834" i="1"/>
  <c r="J834" i="1"/>
  <c r="I834" i="1"/>
  <c r="V833" i="1"/>
  <c r="T833" i="1"/>
  <c r="S833" i="1"/>
  <c r="R833" i="1"/>
  <c r="Q833" i="1"/>
  <c r="U833" i="1" s="1"/>
  <c r="P833" i="1"/>
  <c r="O833" i="1"/>
  <c r="N833" i="1"/>
  <c r="M833" i="1"/>
  <c r="L833" i="1"/>
  <c r="K833" i="1"/>
  <c r="J833" i="1"/>
  <c r="I833" i="1"/>
  <c r="V832" i="1"/>
  <c r="T832" i="1"/>
  <c r="S832" i="1"/>
  <c r="Q832" i="1"/>
  <c r="P832" i="1"/>
  <c r="O832" i="1"/>
  <c r="N832" i="1"/>
  <c r="M832" i="1"/>
  <c r="L832" i="1"/>
  <c r="K832" i="1"/>
  <c r="J832" i="1"/>
  <c r="I832" i="1"/>
  <c r="V831" i="1"/>
  <c r="T831" i="1"/>
  <c r="S831" i="1"/>
  <c r="Q831" i="1"/>
  <c r="P831" i="1"/>
  <c r="O831" i="1"/>
  <c r="N831" i="1"/>
  <c r="M831" i="1"/>
  <c r="L831" i="1"/>
  <c r="K831" i="1"/>
  <c r="J831" i="1"/>
  <c r="I831" i="1"/>
  <c r="V830" i="1"/>
  <c r="U830" i="1"/>
  <c r="T830" i="1"/>
  <c r="S830" i="1"/>
  <c r="R830" i="1"/>
  <c r="Q830" i="1"/>
  <c r="P830" i="1"/>
  <c r="O830" i="1"/>
  <c r="N830" i="1"/>
  <c r="M830" i="1"/>
  <c r="L830" i="1"/>
  <c r="K830" i="1"/>
  <c r="J830" i="1"/>
  <c r="I830" i="1"/>
  <c r="V829" i="1"/>
  <c r="U829" i="1"/>
  <c r="T829" i="1"/>
  <c r="S829" i="1"/>
  <c r="R829" i="1"/>
  <c r="Q829" i="1"/>
  <c r="P829" i="1"/>
  <c r="O829" i="1"/>
  <c r="N829" i="1"/>
  <c r="M829" i="1"/>
  <c r="L829" i="1"/>
  <c r="K829" i="1"/>
  <c r="J829" i="1"/>
  <c r="I829" i="1"/>
  <c r="V828" i="1"/>
  <c r="T828" i="1"/>
  <c r="S828" i="1"/>
  <c r="Q828" i="1"/>
  <c r="P828" i="1"/>
  <c r="O828" i="1"/>
  <c r="N828" i="1"/>
  <c r="M828" i="1"/>
  <c r="L828" i="1"/>
  <c r="K828" i="1"/>
  <c r="J828" i="1"/>
  <c r="I828" i="1"/>
  <c r="V827" i="1"/>
  <c r="T827" i="1"/>
  <c r="S827" i="1"/>
  <c r="R827" i="1"/>
  <c r="Q827" i="1"/>
  <c r="U827" i="1" s="1"/>
  <c r="P827" i="1"/>
  <c r="O827" i="1"/>
  <c r="N827" i="1"/>
  <c r="M827" i="1"/>
  <c r="L827" i="1"/>
  <c r="K827" i="1"/>
  <c r="J827" i="1"/>
  <c r="I827" i="1"/>
  <c r="V826" i="1"/>
  <c r="T826" i="1"/>
  <c r="S826" i="1"/>
  <c r="Q826" i="1"/>
  <c r="R826" i="1" s="1"/>
  <c r="P826" i="1"/>
  <c r="O826" i="1"/>
  <c r="N826" i="1"/>
  <c r="M826" i="1"/>
  <c r="L826" i="1"/>
  <c r="K826" i="1"/>
  <c r="J826" i="1"/>
  <c r="I826" i="1"/>
  <c r="V825" i="1"/>
  <c r="T825" i="1"/>
  <c r="S825" i="1"/>
  <c r="R825" i="1"/>
  <c r="Q825" i="1"/>
  <c r="U825" i="1" s="1"/>
  <c r="P825" i="1"/>
  <c r="O825" i="1"/>
  <c r="N825" i="1"/>
  <c r="M825" i="1"/>
  <c r="L825" i="1"/>
  <c r="K825" i="1"/>
  <c r="J825" i="1"/>
  <c r="I825" i="1"/>
  <c r="V824" i="1"/>
  <c r="U824" i="1"/>
  <c r="T824" i="1"/>
  <c r="S824" i="1"/>
  <c r="R824" i="1"/>
  <c r="Q824" i="1"/>
  <c r="P824" i="1"/>
  <c r="O824" i="1"/>
  <c r="N824" i="1"/>
  <c r="M824" i="1"/>
  <c r="L824" i="1"/>
  <c r="K824" i="1"/>
  <c r="J824" i="1"/>
  <c r="I824" i="1"/>
  <c r="V823" i="1"/>
  <c r="U823" i="1"/>
  <c r="T823" i="1"/>
  <c r="S823" i="1"/>
  <c r="R823" i="1"/>
  <c r="Q823" i="1"/>
  <c r="P823" i="1"/>
  <c r="O823" i="1"/>
  <c r="N823" i="1"/>
  <c r="M823" i="1"/>
  <c r="L823" i="1"/>
  <c r="K823" i="1"/>
  <c r="J823" i="1"/>
  <c r="I823" i="1"/>
  <c r="V822" i="1"/>
  <c r="T822" i="1"/>
  <c r="S822" i="1"/>
  <c r="Q822" i="1"/>
  <c r="P822" i="1"/>
  <c r="O822" i="1"/>
  <c r="N822" i="1"/>
  <c r="M822" i="1"/>
  <c r="L822" i="1"/>
  <c r="K822" i="1"/>
  <c r="J822" i="1"/>
  <c r="I822" i="1"/>
  <c r="V821" i="1"/>
  <c r="T821" i="1"/>
  <c r="S821" i="1"/>
  <c r="R821" i="1"/>
  <c r="Q821" i="1"/>
  <c r="U821" i="1" s="1"/>
  <c r="P821" i="1"/>
  <c r="O821" i="1"/>
  <c r="N821" i="1"/>
  <c r="M821" i="1"/>
  <c r="L821" i="1"/>
  <c r="K821" i="1"/>
  <c r="J821" i="1"/>
  <c r="I821" i="1"/>
  <c r="V820" i="1"/>
  <c r="T820" i="1"/>
  <c r="S820" i="1"/>
  <c r="Q820" i="1"/>
  <c r="R820" i="1" s="1"/>
  <c r="P820" i="1"/>
  <c r="O820" i="1"/>
  <c r="N820" i="1"/>
  <c r="M820" i="1"/>
  <c r="L820" i="1"/>
  <c r="K820" i="1"/>
  <c r="J820" i="1"/>
  <c r="I820" i="1"/>
  <c r="V819" i="1"/>
  <c r="T819" i="1"/>
  <c r="S819" i="1"/>
  <c r="Q819" i="1"/>
  <c r="P819" i="1"/>
  <c r="O819" i="1"/>
  <c r="N819" i="1"/>
  <c r="M819" i="1"/>
  <c r="L819" i="1"/>
  <c r="K819" i="1"/>
  <c r="J819" i="1"/>
  <c r="I819" i="1"/>
  <c r="V818" i="1"/>
  <c r="U818" i="1"/>
  <c r="T818" i="1"/>
  <c r="S818" i="1"/>
  <c r="R818" i="1"/>
  <c r="Q818" i="1"/>
  <c r="P818" i="1"/>
  <c r="O818" i="1"/>
  <c r="N818" i="1"/>
  <c r="M818" i="1"/>
  <c r="L818" i="1"/>
  <c r="K818" i="1"/>
  <c r="J818" i="1"/>
  <c r="I818" i="1"/>
  <c r="V817" i="1"/>
  <c r="U817" i="1"/>
  <c r="T817" i="1"/>
  <c r="S817" i="1"/>
  <c r="R817" i="1"/>
  <c r="Q817" i="1"/>
  <c r="P817" i="1"/>
  <c r="O817" i="1"/>
  <c r="N817" i="1"/>
  <c r="M817" i="1"/>
  <c r="L817" i="1"/>
  <c r="K817" i="1"/>
  <c r="J817" i="1"/>
  <c r="I817" i="1"/>
  <c r="V816" i="1"/>
  <c r="T816" i="1"/>
  <c r="S816" i="1"/>
  <c r="Q816" i="1"/>
  <c r="P816" i="1"/>
  <c r="O816" i="1"/>
  <c r="N816" i="1"/>
  <c r="M816" i="1"/>
  <c r="L816" i="1"/>
  <c r="K816" i="1"/>
  <c r="J816" i="1"/>
  <c r="I816" i="1"/>
  <c r="V815" i="1"/>
  <c r="T815" i="1"/>
  <c r="S815" i="1"/>
  <c r="R815" i="1"/>
  <c r="Q815" i="1"/>
  <c r="U815" i="1" s="1"/>
  <c r="P815" i="1"/>
  <c r="O815" i="1"/>
  <c r="N815" i="1"/>
  <c r="M815" i="1"/>
  <c r="L815" i="1"/>
  <c r="K815" i="1"/>
  <c r="J815" i="1"/>
  <c r="I815" i="1"/>
  <c r="V814" i="1"/>
  <c r="U814" i="1"/>
  <c r="T814" i="1"/>
  <c r="S814" i="1"/>
  <c r="Q814" i="1"/>
  <c r="R814" i="1" s="1"/>
  <c r="P814" i="1"/>
  <c r="O814" i="1"/>
  <c r="N814" i="1"/>
  <c r="M814" i="1"/>
  <c r="L814" i="1"/>
  <c r="K814" i="1"/>
  <c r="J814" i="1"/>
  <c r="I814" i="1"/>
  <c r="V813" i="1"/>
  <c r="T813" i="1"/>
  <c r="S813" i="1"/>
  <c r="R813" i="1"/>
  <c r="Q813" i="1"/>
  <c r="U813" i="1" s="1"/>
  <c r="P813" i="1"/>
  <c r="O813" i="1"/>
  <c r="N813" i="1"/>
  <c r="M813" i="1"/>
  <c r="L813" i="1"/>
  <c r="K813" i="1"/>
  <c r="J813" i="1"/>
  <c r="I813" i="1"/>
  <c r="V812" i="1"/>
  <c r="U812" i="1"/>
  <c r="T812" i="1"/>
  <c r="S812" i="1"/>
  <c r="R812" i="1"/>
  <c r="Q812" i="1"/>
  <c r="P812" i="1"/>
  <c r="O812" i="1"/>
  <c r="N812" i="1"/>
  <c r="M812" i="1"/>
  <c r="L812" i="1"/>
  <c r="K812" i="1"/>
  <c r="J812" i="1"/>
  <c r="I812" i="1"/>
  <c r="V811" i="1"/>
  <c r="U811" i="1"/>
  <c r="T811" i="1"/>
  <c r="S811" i="1"/>
  <c r="R811" i="1"/>
  <c r="Q811" i="1"/>
  <c r="P811" i="1"/>
  <c r="O811" i="1"/>
  <c r="N811" i="1"/>
  <c r="M811" i="1"/>
  <c r="L811" i="1"/>
  <c r="K811" i="1"/>
  <c r="J811" i="1"/>
  <c r="I811" i="1"/>
  <c r="V810" i="1"/>
  <c r="T810" i="1"/>
  <c r="S810" i="1"/>
  <c r="Q810" i="1"/>
  <c r="P810" i="1"/>
  <c r="O810" i="1"/>
  <c r="N810" i="1"/>
  <c r="M810" i="1"/>
  <c r="L810" i="1"/>
  <c r="K810" i="1"/>
  <c r="J810" i="1"/>
  <c r="I810" i="1"/>
  <c r="V809" i="1"/>
  <c r="T809" i="1"/>
  <c r="S809" i="1"/>
  <c r="R809" i="1"/>
  <c r="Q809" i="1"/>
  <c r="U809" i="1" s="1"/>
  <c r="P809" i="1"/>
  <c r="O809" i="1"/>
  <c r="N809" i="1"/>
  <c r="M809" i="1"/>
  <c r="L809" i="1"/>
  <c r="K809" i="1"/>
  <c r="J809" i="1"/>
  <c r="I809" i="1"/>
  <c r="V808" i="1"/>
  <c r="U808" i="1"/>
  <c r="T808" i="1"/>
  <c r="S808" i="1"/>
  <c r="Q808" i="1"/>
  <c r="R808" i="1" s="1"/>
  <c r="P808" i="1"/>
  <c r="O808" i="1"/>
  <c r="N808" i="1"/>
  <c r="M808" i="1"/>
  <c r="L808" i="1"/>
  <c r="K808" i="1"/>
  <c r="J808" i="1"/>
  <c r="I808" i="1"/>
  <c r="V807" i="1"/>
  <c r="T807" i="1"/>
  <c r="S807" i="1"/>
  <c r="Q807" i="1"/>
  <c r="U807" i="1" s="1"/>
  <c r="P807" i="1"/>
  <c r="O807" i="1"/>
  <c r="N807" i="1"/>
  <c r="M807" i="1"/>
  <c r="L807" i="1"/>
  <c r="K807" i="1"/>
  <c r="J807" i="1"/>
  <c r="I807" i="1"/>
  <c r="V806" i="1"/>
  <c r="U806" i="1"/>
  <c r="T806" i="1"/>
  <c r="S806" i="1"/>
  <c r="R806" i="1"/>
  <c r="Q806" i="1"/>
  <c r="P806" i="1"/>
  <c r="O806" i="1"/>
  <c r="N806" i="1"/>
  <c r="M806" i="1"/>
  <c r="L806" i="1"/>
  <c r="K806" i="1"/>
  <c r="J806" i="1"/>
  <c r="I806" i="1"/>
  <c r="V805" i="1"/>
  <c r="U805" i="1"/>
  <c r="T805" i="1"/>
  <c r="S805" i="1"/>
  <c r="R805" i="1"/>
  <c r="Q805" i="1"/>
  <c r="P805" i="1"/>
  <c r="O805" i="1"/>
  <c r="N805" i="1"/>
  <c r="M805" i="1"/>
  <c r="L805" i="1"/>
  <c r="K805" i="1"/>
  <c r="J805" i="1"/>
  <c r="I805" i="1"/>
  <c r="V804" i="1"/>
  <c r="T804" i="1"/>
  <c r="S804" i="1"/>
  <c r="Q804" i="1"/>
  <c r="P804" i="1"/>
  <c r="O804" i="1"/>
  <c r="N804" i="1"/>
  <c r="M804" i="1"/>
  <c r="L804" i="1"/>
  <c r="K804" i="1"/>
  <c r="J804" i="1"/>
  <c r="I804" i="1"/>
  <c r="V803" i="1"/>
  <c r="T803" i="1"/>
  <c r="S803" i="1"/>
  <c r="R803" i="1"/>
  <c r="Q803" i="1"/>
  <c r="U803" i="1" s="1"/>
  <c r="P803" i="1"/>
  <c r="O803" i="1"/>
  <c r="N803" i="1"/>
  <c r="M803" i="1"/>
  <c r="L803" i="1"/>
  <c r="K803" i="1"/>
  <c r="J803" i="1"/>
  <c r="I803" i="1"/>
  <c r="V802" i="1"/>
  <c r="U802" i="1"/>
  <c r="T802" i="1"/>
  <c r="S802" i="1"/>
  <c r="Q802" i="1"/>
  <c r="R802" i="1" s="1"/>
  <c r="P802" i="1"/>
  <c r="O802" i="1"/>
  <c r="N802" i="1"/>
  <c r="M802" i="1"/>
  <c r="L802" i="1"/>
  <c r="K802" i="1"/>
  <c r="J802" i="1"/>
  <c r="I802" i="1"/>
  <c r="V801" i="1"/>
  <c r="T801" i="1"/>
  <c r="S801" i="1"/>
  <c r="Q801" i="1"/>
  <c r="U801" i="1" s="1"/>
  <c r="P801" i="1"/>
  <c r="O801" i="1"/>
  <c r="N801" i="1"/>
  <c r="M801" i="1"/>
  <c r="L801" i="1"/>
  <c r="K801" i="1"/>
  <c r="J801" i="1"/>
  <c r="I801" i="1"/>
  <c r="V800" i="1"/>
  <c r="U800" i="1"/>
  <c r="T800" i="1"/>
  <c r="S800" i="1"/>
  <c r="R800" i="1"/>
  <c r="Q800" i="1"/>
  <c r="P800" i="1"/>
  <c r="O800" i="1"/>
  <c r="N800" i="1"/>
  <c r="M800" i="1"/>
  <c r="L800" i="1"/>
  <c r="K800" i="1"/>
  <c r="J800" i="1"/>
  <c r="I800" i="1"/>
  <c r="V799" i="1"/>
  <c r="U799" i="1"/>
  <c r="T799" i="1"/>
  <c r="S799" i="1"/>
  <c r="R799" i="1"/>
  <c r="Q799" i="1"/>
  <c r="P799" i="1"/>
  <c r="O799" i="1"/>
  <c r="N799" i="1"/>
  <c r="M799" i="1"/>
  <c r="L799" i="1"/>
  <c r="K799" i="1"/>
  <c r="J799" i="1"/>
  <c r="I799" i="1"/>
  <c r="V798" i="1"/>
  <c r="T798" i="1"/>
  <c r="S798" i="1"/>
  <c r="Q798" i="1"/>
  <c r="P798" i="1"/>
  <c r="O798" i="1"/>
  <c r="N798" i="1"/>
  <c r="M798" i="1"/>
  <c r="L798" i="1"/>
  <c r="K798" i="1"/>
  <c r="J798" i="1"/>
  <c r="I798" i="1"/>
  <c r="V797" i="1"/>
  <c r="T797" i="1"/>
  <c r="S797" i="1"/>
  <c r="R797" i="1"/>
  <c r="Q797" i="1"/>
  <c r="U797" i="1" s="1"/>
  <c r="P797" i="1"/>
  <c r="O797" i="1"/>
  <c r="N797" i="1"/>
  <c r="M797" i="1"/>
  <c r="L797" i="1"/>
  <c r="K797" i="1"/>
  <c r="J797" i="1"/>
  <c r="I797" i="1"/>
  <c r="V796" i="1"/>
  <c r="U796" i="1"/>
  <c r="T796" i="1"/>
  <c r="S796" i="1"/>
  <c r="Q796" i="1"/>
  <c r="R796" i="1" s="1"/>
  <c r="P796" i="1"/>
  <c r="O796" i="1"/>
  <c r="N796" i="1"/>
  <c r="M796" i="1"/>
  <c r="L796" i="1"/>
  <c r="K796" i="1"/>
  <c r="J796" i="1"/>
  <c r="I796" i="1"/>
  <c r="V795" i="1"/>
  <c r="T795" i="1"/>
  <c r="S795" i="1"/>
  <c r="R795" i="1"/>
  <c r="Q795" i="1"/>
  <c r="U795" i="1" s="1"/>
  <c r="P795" i="1"/>
  <c r="O795" i="1"/>
  <c r="N795" i="1"/>
  <c r="M795" i="1"/>
  <c r="L795" i="1"/>
  <c r="K795" i="1"/>
  <c r="J795" i="1"/>
  <c r="I795" i="1"/>
  <c r="V794" i="1"/>
  <c r="U794" i="1"/>
  <c r="T794" i="1"/>
  <c r="S794" i="1"/>
  <c r="R794" i="1"/>
  <c r="Q794" i="1"/>
  <c r="P794" i="1"/>
  <c r="O794" i="1"/>
  <c r="N794" i="1"/>
  <c r="M794" i="1"/>
  <c r="L794" i="1"/>
  <c r="K794" i="1"/>
  <c r="J794" i="1"/>
  <c r="I794" i="1"/>
  <c r="V793" i="1"/>
  <c r="U793" i="1"/>
  <c r="T793" i="1"/>
  <c r="S793" i="1"/>
  <c r="R793" i="1"/>
  <c r="Q793" i="1"/>
  <c r="P793" i="1"/>
  <c r="O793" i="1"/>
  <c r="N793" i="1"/>
  <c r="M793" i="1"/>
  <c r="L793" i="1"/>
  <c r="K793" i="1"/>
  <c r="J793" i="1"/>
  <c r="I793" i="1"/>
  <c r="V792" i="1"/>
  <c r="T792" i="1"/>
  <c r="S792" i="1"/>
  <c r="Q792" i="1"/>
  <c r="P792" i="1"/>
  <c r="O792" i="1"/>
  <c r="N792" i="1"/>
  <c r="M792" i="1"/>
  <c r="L792" i="1"/>
  <c r="K792" i="1"/>
  <c r="J792" i="1"/>
  <c r="I792" i="1"/>
  <c r="V791" i="1"/>
  <c r="T791" i="1"/>
  <c r="S791" i="1"/>
  <c r="R791" i="1"/>
  <c r="Q791" i="1"/>
  <c r="U791" i="1" s="1"/>
  <c r="P791" i="1"/>
  <c r="O791" i="1"/>
  <c r="N791" i="1"/>
  <c r="M791" i="1"/>
  <c r="L791" i="1"/>
  <c r="K791" i="1"/>
  <c r="J791" i="1"/>
  <c r="I791" i="1"/>
  <c r="V790" i="1"/>
  <c r="T790" i="1"/>
  <c r="S790" i="1"/>
  <c r="Q790" i="1"/>
  <c r="P790" i="1"/>
  <c r="O790" i="1"/>
  <c r="N790" i="1"/>
  <c r="M790" i="1"/>
  <c r="L790" i="1"/>
  <c r="K790" i="1"/>
  <c r="J790" i="1"/>
  <c r="I790" i="1"/>
  <c r="V789" i="1"/>
  <c r="T789" i="1"/>
  <c r="S789" i="1"/>
  <c r="R789" i="1"/>
  <c r="Q789" i="1"/>
  <c r="U789" i="1" s="1"/>
  <c r="P789" i="1"/>
  <c r="O789" i="1"/>
  <c r="N789" i="1"/>
  <c r="M789" i="1"/>
  <c r="L789" i="1"/>
  <c r="K789" i="1"/>
  <c r="J789" i="1"/>
  <c r="I789" i="1"/>
  <c r="V788" i="1"/>
  <c r="U788" i="1"/>
  <c r="T788" i="1"/>
  <c r="S788" i="1"/>
  <c r="R788" i="1"/>
  <c r="Q788" i="1"/>
  <c r="P788" i="1"/>
  <c r="O788" i="1"/>
  <c r="N788" i="1"/>
  <c r="M788" i="1"/>
  <c r="L788" i="1"/>
  <c r="K788" i="1"/>
  <c r="J788" i="1"/>
  <c r="I788" i="1"/>
  <c r="V787" i="1"/>
  <c r="U787" i="1"/>
  <c r="T787" i="1"/>
  <c r="S787" i="1"/>
  <c r="R787" i="1"/>
  <c r="Q787" i="1"/>
  <c r="P787" i="1"/>
  <c r="O787" i="1"/>
  <c r="N787" i="1"/>
  <c r="M787" i="1"/>
  <c r="L787" i="1"/>
  <c r="K787" i="1"/>
  <c r="J787" i="1"/>
  <c r="I787" i="1"/>
  <c r="V786" i="1"/>
  <c r="T786" i="1"/>
  <c r="S786" i="1"/>
  <c r="Q786" i="1"/>
  <c r="P786" i="1"/>
  <c r="O786" i="1"/>
  <c r="N786" i="1"/>
  <c r="M786" i="1"/>
  <c r="L786" i="1"/>
  <c r="K786" i="1"/>
  <c r="J786" i="1"/>
  <c r="I786" i="1"/>
  <c r="V785" i="1"/>
  <c r="T785" i="1"/>
  <c r="S785" i="1"/>
  <c r="R785" i="1"/>
  <c r="Q785" i="1"/>
  <c r="U785" i="1" s="1"/>
  <c r="P785" i="1"/>
  <c r="O785" i="1"/>
  <c r="N785" i="1"/>
  <c r="M785" i="1"/>
  <c r="L785" i="1"/>
  <c r="K785" i="1"/>
  <c r="J785" i="1"/>
  <c r="I785" i="1"/>
  <c r="V784" i="1"/>
  <c r="U784" i="1"/>
  <c r="T784" i="1"/>
  <c r="S784" i="1"/>
  <c r="Q784" i="1"/>
  <c r="R784" i="1" s="1"/>
  <c r="P784" i="1"/>
  <c r="O784" i="1"/>
  <c r="N784" i="1"/>
  <c r="M784" i="1"/>
  <c r="L784" i="1"/>
  <c r="K784" i="1"/>
  <c r="J784" i="1"/>
  <c r="I784" i="1"/>
  <c r="V783" i="1"/>
  <c r="T783" i="1"/>
  <c r="S783" i="1"/>
  <c r="Q783" i="1"/>
  <c r="U783" i="1" s="1"/>
  <c r="P783" i="1"/>
  <c r="O783" i="1"/>
  <c r="N783" i="1"/>
  <c r="M783" i="1"/>
  <c r="L783" i="1"/>
  <c r="K783" i="1"/>
  <c r="J783" i="1"/>
  <c r="I783" i="1"/>
  <c r="V782" i="1"/>
  <c r="U782" i="1"/>
  <c r="T782" i="1"/>
  <c r="S782" i="1"/>
  <c r="R782" i="1"/>
  <c r="Q782" i="1"/>
  <c r="P782" i="1"/>
  <c r="O782" i="1"/>
  <c r="N782" i="1"/>
  <c r="M782" i="1"/>
  <c r="L782" i="1"/>
  <c r="K782" i="1"/>
  <c r="J782" i="1"/>
  <c r="I782" i="1"/>
  <c r="V781" i="1"/>
  <c r="U781" i="1"/>
  <c r="T781" i="1"/>
  <c r="S781" i="1"/>
  <c r="R781" i="1"/>
  <c r="Q781" i="1"/>
  <c r="P781" i="1"/>
  <c r="O781" i="1"/>
  <c r="N781" i="1"/>
  <c r="M781" i="1"/>
  <c r="L781" i="1"/>
  <c r="K781" i="1"/>
  <c r="J781" i="1"/>
  <c r="I781" i="1"/>
  <c r="V780" i="1"/>
  <c r="T780" i="1"/>
  <c r="S780" i="1"/>
  <c r="Q780" i="1"/>
  <c r="P780" i="1"/>
  <c r="O780" i="1"/>
  <c r="N780" i="1"/>
  <c r="M780" i="1"/>
  <c r="L780" i="1"/>
  <c r="K780" i="1"/>
  <c r="J780" i="1"/>
  <c r="I780" i="1"/>
  <c r="V779" i="1"/>
  <c r="T779" i="1"/>
  <c r="S779" i="1"/>
  <c r="R779" i="1"/>
  <c r="Q779" i="1"/>
  <c r="U779" i="1" s="1"/>
  <c r="P779" i="1"/>
  <c r="O779" i="1"/>
  <c r="N779" i="1"/>
  <c r="M779" i="1"/>
  <c r="L779" i="1"/>
  <c r="K779" i="1"/>
  <c r="J779" i="1"/>
  <c r="I779" i="1"/>
  <c r="V778" i="1"/>
  <c r="U778" i="1"/>
  <c r="T778" i="1"/>
  <c r="S778" i="1"/>
  <c r="Q778" i="1"/>
  <c r="R778" i="1" s="1"/>
  <c r="P778" i="1"/>
  <c r="O778" i="1"/>
  <c r="N778" i="1"/>
  <c r="M778" i="1"/>
  <c r="L778" i="1"/>
  <c r="K778" i="1"/>
  <c r="J778" i="1"/>
  <c r="I778" i="1"/>
  <c r="V777" i="1"/>
  <c r="T777" i="1"/>
  <c r="S777" i="1"/>
  <c r="R777" i="1"/>
  <c r="Q777" i="1"/>
  <c r="U777" i="1" s="1"/>
  <c r="P777" i="1"/>
  <c r="O777" i="1"/>
  <c r="N777" i="1"/>
  <c r="M777" i="1"/>
  <c r="L777" i="1"/>
  <c r="K777" i="1"/>
  <c r="J777" i="1"/>
  <c r="I777" i="1"/>
  <c r="V776" i="1"/>
  <c r="U776" i="1"/>
  <c r="T776" i="1"/>
  <c r="S776" i="1"/>
  <c r="R776" i="1"/>
  <c r="Q776" i="1"/>
  <c r="P776" i="1"/>
  <c r="O776" i="1"/>
  <c r="N776" i="1"/>
  <c r="M776" i="1"/>
  <c r="L776" i="1"/>
  <c r="K776" i="1"/>
  <c r="J776" i="1"/>
  <c r="I776" i="1"/>
  <c r="V775" i="1"/>
  <c r="U775" i="1"/>
  <c r="T775" i="1"/>
  <c r="S775" i="1"/>
  <c r="R775" i="1"/>
  <c r="Q775" i="1"/>
  <c r="P775" i="1"/>
  <c r="O775" i="1"/>
  <c r="N775" i="1"/>
  <c r="M775" i="1"/>
  <c r="L775" i="1"/>
  <c r="K775" i="1"/>
  <c r="J775" i="1"/>
  <c r="I775" i="1"/>
  <c r="V774" i="1"/>
  <c r="T774" i="1"/>
  <c r="S774" i="1"/>
  <c r="Q774" i="1"/>
  <c r="P774" i="1"/>
  <c r="O774" i="1"/>
  <c r="N774" i="1"/>
  <c r="M774" i="1"/>
  <c r="L774" i="1"/>
  <c r="K774" i="1"/>
  <c r="J774" i="1"/>
  <c r="I774" i="1"/>
  <c r="V773" i="1"/>
  <c r="T773" i="1"/>
  <c r="S773" i="1"/>
  <c r="R773" i="1"/>
  <c r="Q773" i="1"/>
  <c r="U773" i="1" s="1"/>
  <c r="P773" i="1"/>
  <c r="O773" i="1"/>
  <c r="N773" i="1"/>
  <c r="M773" i="1"/>
  <c r="L773" i="1"/>
  <c r="K773" i="1"/>
  <c r="J773" i="1"/>
  <c r="I773" i="1"/>
  <c r="V772" i="1"/>
  <c r="T772" i="1"/>
  <c r="S772" i="1"/>
  <c r="Q772" i="1"/>
  <c r="P772" i="1"/>
  <c r="O772" i="1"/>
  <c r="N772" i="1"/>
  <c r="M772" i="1"/>
  <c r="L772" i="1"/>
  <c r="K772" i="1"/>
  <c r="J772" i="1"/>
  <c r="I772" i="1"/>
  <c r="V771" i="1"/>
  <c r="T771" i="1"/>
  <c r="S771" i="1"/>
  <c r="R771" i="1"/>
  <c r="Q771" i="1"/>
  <c r="U771" i="1" s="1"/>
  <c r="P771" i="1"/>
  <c r="O771" i="1"/>
  <c r="N771" i="1"/>
  <c r="M771" i="1"/>
  <c r="L771" i="1"/>
  <c r="K771" i="1"/>
  <c r="J771" i="1"/>
  <c r="I771" i="1"/>
  <c r="V770" i="1"/>
  <c r="U770" i="1"/>
  <c r="T770" i="1"/>
  <c r="S770" i="1"/>
  <c r="R770" i="1"/>
  <c r="Q770" i="1"/>
  <c r="P770" i="1"/>
  <c r="O770" i="1"/>
  <c r="N770" i="1"/>
  <c r="M770" i="1"/>
  <c r="L770" i="1"/>
  <c r="K770" i="1"/>
  <c r="J770" i="1"/>
  <c r="I770" i="1"/>
  <c r="V769" i="1"/>
  <c r="U769" i="1"/>
  <c r="T769" i="1"/>
  <c r="S769" i="1"/>
  <c r="R769" i="1"/>
  <c r="Q769" i="1"/>
  <c r="P769" i="1"/>
  <c r="O769" i="1"/>
  <c r="N769" i="1"/>
  <c r="M769" i="1"/>
  <c r="L769" i="1"/>
  <c r="K769" i="1"/>
  <c r="J769" i="1"/>
  <c r="I769" i="1"/>
  <c r="V768" i="1"/>
  <c r="T768" i="1"/>
  <c r="S768" i="1"/>
  <c r="Q768" i="1"/>
  <c r="P768" i="1"/>
  <c r="O768" i="1"/>
  <c r="N768" i="1"/>
  <c r="M768" i="1"/>
  <c r="L768" i="1"/>
  <c r="K768" i="1"/>
  <c r="J768" i="1"/>
  <c r="I768" i="1"/>
  <c r="V767" i="1"/>
  <c r="T767" i="1"/>
  <c r="S767" i="1"/>
  <c r="R767" i="1"/>
  <c r="Q767" i="1"/>
  <c r="U767" i="1" s="1"/>
  <c r="P767" i="1"/>
  <c r="O767" i="1"/>
  <c r="N767" i="1"/>
  <c r="M767" i="1"/>
  <c r="L767" i="1"/>
  <c r="K767" i="1"/>
  <c r="J767" i="1"/>
  <c r="I767" i="1"/>
  <c r="V766" i="1"/>
  <c r="U766" i="1"/>
  <c r="T766" i="1"/>
  <c r="S766" i="1"/>
  <c r="Q766" i="1"/>
  <c r="R766" i="1" s="1"/>
  <c r="P766" i="1"/>
  <c r="O766" i="1"/>
  <c r="N766" i="1"/>
  <c r="M766" i="1"/>
  <c r="L766" i="1"/>
  <c r="K766" i="1"/>
  <c r="J766" i="1"/>
  <c r="I766" i="1"/>
  <c r="V765" i="1"/>
  <c r="T765" i="1"/>
  <c r="S765" i="1"/>
  <c r="Q765" i="1"/>
  <c r="U765" i="1" s="1"/>
  <c r="P765" i="1"/>
  <c r="O765" i="1"/>
  <c r="N765" i="1"/>
  <c r="M765" i="1"/>
  <c r="L765" i="1"/>
  <c r="K765" i="1"/>
  <c r="J765" i="1"/>
  <c r="I765" i="1"/>
  <c r="V764" i="1"/>
  <c r="U764" i="1"/>
  <c r="T764" i="1"/>
  <c r="S764" i="1"/>
  <c r="R764" i="1"/>
  <c r="Q764" i="1"/>
  <c r="P764" i="1"/>
  <c r="O764" i="1"/>
  <c r="N764" i="1"/>
  <c r="M764" i="1"/>
  <c r="L764" i="1"/>
  <c r="K764" i="1"/>
  <c r="J764" i="1"/>
  <c r="I764" i="1"/>
  <c r="V763" i="1"/>
  <c r="U763" i="1"/>
  <c r="T763" i="1"/>
  <c r="S763" i="1"/>
  <c r="R763" i="1"/>
  <c r="Q763" i="1"/>
  <c r="P763" i="1"/>
  <c r="O763" i="1"/>
  <c r="N763" i="1"/>
  <c r="M763" i="1"/>
  <c r="L763" i="1"/>
  <c r="K763" i="1"/>
  <c r="J763" i="1"/>
  <c r="I763" i="1"/>
  <c r="V762" i="1"/>
  <c r="T762" i="1"/>
  <c r="S762" i="1"/>
  <c r="Q762" i="1"/>
  <c r="U762" i="1" s="1"/>
  <c r="P762" i="1"/>
  <c r="O762" i="1"/>
  <c r="N762" i="1"/>
  <c r="M762" i="1"/>
  <c r="L762" i="1"/>
  <c r="K762" i="1"/>
  <c r="J762" i="1"/>
  <c r="I762" i="1"/>
  <c r="V761" i="1"/>
  <c r="T761" i="1"/>
  <c r="S761" i="1"/>
  <c r="R761" i="1"/>
  <c r="Q761" i="1"/>
  <c r="U761" i="1" s="1"/>
  <c r="P761" i="1"/>
  <c r="O761" i="1"/>
  <c r="N761" i="1"/>
  <c r="M761" i="1"/>
  <c r="L761" i="1"/>
  <c r="K761" i="1"/>
  <c r="J761" i="1"/>
  <c r="I761" i="1"/>
  <c r="V760" i="1"/>
  <c r="U760" i="1"/>
  <c r="T760" i="1"/>
  <c r="S760" i="1"/>
  <c r="R760" i="1"/>
  <c r="Q760" i="1"/>
  <c r="P760" i="1"/>
  <c r="O760" i="1"/>
  <c r="N760" i="1"/>
  <c r="M760" i="1"/>
  <c r="L760" i="1"/>
  <c r="K760" i="1"/>
  <c r="J760" i="1"/>
  <c r="I760" i="1"/>
  <c r="V759" i="1"/>
  <c r="T759" i="1"/>
  <c r="S759" i="1"/>
  <c r="Q759" i="1"/>
  <c r="U759" i="1" s="1"/>
  <c r="P759" i="1"/>
  <c r="O759" i="1"/>
  <c r="N759" i="1"/>
  <c r="M759" i="1"/>
  <c r="L759" i="1"/>
  <c r="K759" i="1"/>
  <c r="J759" i="1"/>
  <c r="I759" i="1"/>
  <c r="V758" i="1"/>
  <c r="U758" i="1"/>
  <c r="T758" i="1"/>
  <c r="S758" i="1"/>
  <c r="R758" i="1"/>
  <c r="Q758" i="1"/>
  <c r="P758" i="1"/>
  <c r="O758" i="1"/>
  <c r="N758" i="1"/>
  <c r="M758" i="1"/>
  <c r="L758" i="1"/>
  <c r="K758" i="1"/>
  <c r="J758" i="1"/>
  <c r="I758" i="1"/>
  <c r="V757" i="1"/>
  <c r="U757" i="1"/>
  <c r="T757" i="1"/>
  <c r="S757" i="1"/>
  <c r="R757" i="1"/>
  <c r="Q757" i="1"/>
  <c r="P757" i="1"/>
  <c r="O757" i="1"/>
  <c r="N757" i="1"/>
  <c r="M757" i="1"/>
  <c r="L757" i="1"/>
  <c r="K757" i="1"/>
  <c r="J757" i="1"/>
  <c r="I757" i="1"/>
  <c r="V756" i="1"/>
  <c r="T756" i="1"/>
  <c r="S756" i="1"/>
  <c r="R756" i="1"/>
  <c r="Q756" i="1"/>
  <c r="U756" i="1" s="1"/>
  <c r="P756" i="1"/>
  <c r="O756" i="1"/>
  <c r="N756" i="1"/>
  <c r="M756" i="1"/>
  <c r="L756" i="1"/>
  <c r="K756" i="1"/>
  <c r="J756" i="1"/>
  <c r="I756" i="1"/>
  <c r="V755" i="1"/>
  <c r="T755" i="1"/>
  <c r="S755" i="1"/>
  <c r="R755" i="1"/>
  <c r="Q755" i="1"/>
  <c r="U755" i="1" s="1"/>
  <c r="P755" i="1"/>
  <c r="O755" i="1"/>
  <c r="N755" i="1"/>
  <c r="M755" i="1"/>
  <c r="L755" i="1"/>
  <c r="K755" i="1"/>
  <c r="J755" i="1"/>
  <c r="I755" i="1"/>
  <c r="V754" i="1"/>
  <c r="U754" i="1"/>
  <c r="T754" i="1"/>
  <c r="S754" i="1"/>
  <c r="Q754" i="1"/>
  <c r="R754" i="1" s="1"/>
  <c r="P754" i="1"/>
  <c r="O754" i="1"/>
  <c r="N754" i="1"/>
  <c r="M754" i="1"/>
  <c r="L754" i="1"/>
  <c r="K754" i="1"/>
  <c r="J754" i="1"/>
  <c r="I754" i="1"/>
  <c r="V753" i="1"/>
  <c r="T753" i="1"/>
  <c r="S753" i="1"/>
  <c r="R753" i="1"/>
  <c r="Q753" i="1"/>
  <c r="U753" i="1" s="1"/>
  <c r="P753" i="1"/>
  <c r="O753" i="1"/>
  <c r="N753" i="1"/>
  <c r="M753" i="1"/>
  <c r="L753" i="1"/>
  <c r="K753" i="1"/>
  <c r="J753" i="1"/>
  <c r="I753" i="1"/>
  <c r="V752" i="1"/>
  <c r="U752" i="1"/>
  <c r="T752" i="1"/>
  <c r="S752" i="1"/>
  <c r="R752" i="1"/>
  <c r="Q752" i="1"/>
  <c r="P752" i="1"/>
  <c r="O752" i="1"/>
  <c r="N752" i="1"/>
  <c r="M752" i="1"/>
  <c r="L752" i="1"/>
  <c r="K752" i="1"/>
  <c r="J752" i="1"/>
  <c r="I752" i="1"/>
  <c r="V751" i="1"/>
  <c r="U751" i="1"/>
  <c r="T751" i="1"/>
  <c r="S751" i="1"/>
  <c r="R751" i="1"/>
  <c r="Q751" i="1"/>
  <c r="P751" i="1"/>
  <c r="O751" i="1"/>
  <c r="N751" i="1"/>
  <c r="M751" i="1"/>
  <c r="L751" i="1"/>
  <c r="K751" i="1"/>
  <c r="J751" i="1"/>
  <c r="I751" i="1"/>
  <c r="V750" i="1"/>
  <c r="T750" i="1"/>
  <c r="S750" i="1"/>
  <c r="Q750" i="1"/>
  <c r="U750" i="1" s="1"/>
  <c r="P750" i="1"/>
  <c r="O750" i="1"/>
  <c r="N750" i="1"/>
  <c r="M750" i="1"/>
  <c r="L750" i="1"/>
  <c r="K750" i="1"/>
  <c r="J750" i="1"/>
  <c r="I750" i="1"/>
  <c r="V749" i="1"/>
  <c r="T749" i="1"/>
  <c r="S749" i="1"/>
  <c r="R749" i="1"/>
  <c r="Q749" i="1"/>
  <c r="U749" i="1" s="1"/>
  <c r="P749" i="1"/>
  <c r="O749" i="1"/>
  <c r="N749" i="1"/>
  <c r="M749" i="1"/>
  <c r="L749" i="1"/>
  <c r="K749" i="1"/>
  <c r="J749" i="1"/>
  <c r="I749" i="1"/>
  <c r="V748" i="1"/>
  <c r="T748" i="1"/>
  <c r="S748" i="1"/>
  <c r="R748" i="1"/>
  <c r="Q748" i="1"/>
  <c r="U748" i="1" s="1"/>
  <c r="P748" i="1"/>
  <c r="O748" i="1"/>
  <c r="N748" i="1"/>
  <c r="M748" i="1"/>
  <c r="L748" i="1"/>
  <c r="K748" i="1"/>
  <c r="J748" i="1"/>
  <c r="I748" i="1"/>
  <c r="V747" i="1"/>
  <c r="T747" i="1"/>
  <c r="S747" i="1"/>
  <c r="Q747" i="1"/>
  <c r="P747" i="1"/>
  <c r="O747" i="1"/>
  <c r="N747" i="1"/>
  <c r="M747" i="1"/>
  <c r="L747" i="1"/>
  <c r="K747" i="1"/>
  <c r="J747" i="1"/>
  <c r="I747" i="1"/>
  <c r="V746" i="1"/>
  <c r="U746" i="1"/>
  <c r="T746" i="1"/>
  <c r="S746" i="1"/>
  <c r="R746" i="1"/>
  <c r="Q746" i="1"/>
  <c r="P746" i="1"/>
  <c r="O746" i="1"/>
  <c r="N746" i="1"/>
  <c r="M746" i="1"/>
  <c r="L746" i="1"/>
  <c r="K746" i="1"/>
  <c r="J746" i="1"/>
  <c r="I746" i="1"/>
  <c r="V745" i="1"/>
  <c r="U745" i="1"/>
  <c r="T745" i="1"/>
  <c r="S745" i="1"/>
  <c r="R745" i="1"/>
  <c r="Q745" i="1"/>
  <c r="P745" i="1"/>
  <c r="O745" i="1"/>
  <c r="N745" i="1"/>
  <c r="M745" i="1"/>
  <c r="L745" i="1"/>
  <c r="K745" i="1"/>
  <c r="J745" i="1"/>
  <c r="I745" i="1"/>
  <c r="V744" i="1"/>
  <c r="T744" i="1"/>
  <c r="S744" i="1"/>
  <c r="R744" i="1"/>
  <c r="Q744" i="1"/>
  <c r="U744" i="1" s="1"/>
  <c r="P744" i="1"/>
  <c r="O744" i="1"/>
  <c r="N744" i="1"/>
  <c r="M744" i="1"/>
  <c r="L744" i="1"/>
  <c r="K744" i="1"/>
  <c r="J744" i="1"/>
  <c r="I744" i="1"/>
  <c r="V743" i="1"/>
  <c r="T743" i="1"/>
  <c r="S743" i="1"/>
  <c r="R743" i="1"/>
  <c r="Q743" i="1"/>
  <c r="U743" i="1" s="1"/>
  <c r="P743" i="1"/>
  <c r="O743" i="1"/>
  <c r="N743" i="1"/>
  <c r="M743" i="1"/>
  <c r="L743" i="1"/>
  <c r="K743" i="1"/>
  <c r="J743" i="1"/>
  <c r="I743" i="1"/>
  <c r="V742" i="1"/>
  <c r="U742" i="1"/>
  <c r="T742" i="1"/>
  <c r="S742" i="1"/>
  <c r="Q742" i="1"/>
  <c r="R742" i="1" s="1"/>
  <c r="P742" i="1"/>
  <c r="O742" i="1"/>
  <c r="N742" i="1"/>
  <c r="M742" i="1"/>
  <c r="L742" i="1"/>
  <c r="K742" i="1"/>
  <c r="J742" i="1"/>
  <c r="I742" i="1"/>
  <c r="V741" i="1"/>
  <c r="T741" i="1"/>
  <c r="S741" i="1"/>
  <c r="Q741" i="1"/>
  <c r="U741" i="1" s="1"/>
  <c r="P741" i="1"/>
  <c r="O741" i="1"/>
  <c r="N741" i="1"/>
  <c r="M741" i="1"/>
  <c r="L741" i="1"/>
  <c r="K741" i="1"/>
  <c r="J741" i="1"/>
  <c r="I741" i="1"/>
  <c r="V740" i="1"/>
  <c r="U740" i="1"/>
  <c r="T740" i="1"/>
  <c r="S740" i="1"/>
  <c r="R740" i="1"/>
  <c r="Q740" i="1"/>
  <c r="P740" i="1"/>
  <c r="O740" i="1"/>
  <c r="N740" i="1"/>
  <c r="M740" i="1"/>
  <c r="L740" i="1"/>
  <c r="K740" i="1"/>
  <c r="J740" i="1"/>
  <c r="I740" i="1"/>
  <c r="V739" i="1"/>
  <c r="U739" i="1"/>
  <c r="T739" i="1"/>
  <c r="S739" i="1"/>
  <c r="R739" i="1"/>
  <c r="Q739" i="1"/>
  <c r="P739" i="1"/>
  <c r="O739" i="1"/>
  <c r="N739" i="1"/>
  <c r="M739" i="1"/>
  <c r="L739" i="1"/>
  <c r="K739" i="1"/>
  <c r="J739" i="1"/>
  <c r="I739" i="1"/>
  <c r="V738" i="1"/>
  <c r="T738" i="1"/>
  <c r="S738" i="1"/>
  <c r="Q738" i="1"/>
  <c r="U738" i="1" s="1"/>
  <c r="P738" i="1"/>
  <c r="O738" i="1"/>
  <c r="N738" i="1"/>
  <c r="M738" i="1"/>
  <c r="L738" i="1"/>
  <c r="K738" i="1"/>
  <c r="J738" i="1"/>
  <c r="I738" i="1"/>
  <c r="V737" i="1"/>
  <c r="T737" i="1"/>
  <c r="S737" i="1"/>
  <c r="R737" i="1"/>
  <c r="Q737" i="1"/>
  <c r="U737" i="1" s="1"/>
  <c r="P737" i="1"/>
  <c r="O737" i="1"/>
  <c r="N737" i="1"/>
  <c r="M737" i="1"/>
  <c r="L737" i="1"/>
  <c r="K737" i="1"/>
  <c r="J737" i="1"/>
  <c r="I737" i="1"/>
  <c r="V736" i="1"/>
  <c r="T736" i="1"/>
  <c r="S736" i="1"/>
  <c r="R736" i="1"/>
  <c r="Q736" i="1"/>
  <c r="U736" i="1" s="1"/>
  <c r="P736" i="1"/>
  <c r="O736" i="1"/>
  <c r="N736" i="1"/>
  <c r="M736" i="1"/>
  <c r="L736" i="1"/>
  <c r="K736" i="1"/>
  <c r="J736" i="1"/>
  <c r="I736" i="1"/>
  <c r="V735" i="1"/>
  <c r="T735" i="1"/>
  <c r="S735" i="1"/>
  <c r="Q735" i="1"/>
  <c r="U735" i="1" s="1"/>
  <c r="P735" i="1"/>
  <c r="O735" i="1"/>
  <c r="N735" i="1"/>
  <c r="M735" i="1"/>
  <c r="L735" i="1"/>
  <c r="K735" i="1"/>
  <c r="J735" i="1"/>
  <c r="I735" i="1"/>
  <c r="V734" i="1"/>
  <c r="U734" i="1"/>
  <c r="T734" i="1"/>
  <c r="S734" i="1"/>
  <c r="R734" i="1"/>
  <c r="Q734" i="1"/>
  <c r="P734" i="1"/>
  <c r="O734" i="1"/>
  <c r="N734" i="1"/>
  <c r="M734" i="1"/>
  <c r="L734" i="1"/>
  <c r="K734" i="1"/>
  <c r="J734" i="1"/>
  <c r="I734" i="1"/>
  <c r="V733" i="1"/>
  <c r="U733" i="1"/>
  <c r="T733" i="1"/>
  <c r="S733" i="1"/>
  <c r="R733" i="1"/>
  <c r="Q733" i="1"/>
  <c r="P733" i="1"/>
  <c r="O733" i="1"/>
  <c r="N733" i="1"/>
  <c r="M733" i="1"/>
  <c r="L733" i="1"/>
  <c r="K733" i="1"/>
  <c r="J733" i="1"/>
  <c r="I733" i="1"/>
  <c r="V732" i="1"/>
  <c r="T732" i="1"/>
  <c r="S732" i="1"/>
  <c r="R732" i="1"/>
  <c r="Q732" i="1"/>
  <c r="U732" i="1" s="1"/>
  <c r="P732" i="1"/>
  <c r="O732" i="1"/>
  <c r="N732" i="1"/>
  <c r="M732" i="1"/>
  <c r="L732" i="1"/>
  <c r="K732" i="1"/>
  <c r="J732" i="1"/>
  <c r="I732" i="1"/>
  <c r="V731" i="1"/>
  <c r="T731" i="1"/>
  <c r="S731" i="1"/>
  <c r="R731" i="1"/>
  <c r="Q731" i="1"/>
  <c r="U731" i="1" s="1"/>
  <c r="P731" i="1"/>
  <c r="O731" i="1"/>
  <c r="N731" i="1"/>
  <c r="M731" i="1"/>
  <c r="L731" i="1"/>
  <c r="K731" i="1"/>
  <c r="J731" i="1"/>
  <c r="I731" i="1"/>
  <c r="V730" i="1"/>
  <c r="U730" i="1"/>
  <c r="T730" i="1"/>
  <c r="S730" i="1"/>
  <c r="Q730" i="1"/>
  <c r="R730" i="1" s="1"/>
  <c r="P730" i="1"/>
  <c r="O730" i="1"/>
  <c r="N730" i="1"/>
  <c r="M730" i="1"/>
  <c r="L730" i="1"/>
  <c r="K730" i="1"/>
  <c r="J730" i="1"/>
  <c r="I730" i="1"/>
  <c r="V729" i="1"/>
  <c r="T729" i="1"/>
  <c r="S729" i="1"/>
  <c r="R729" i="1"/>
  <c r="Q729" i="1"/>
  <c r="U729" i="1" s="1"/>
  <c r="P729" i="1"/>
  <c r="O729" i="1"/>
  <c r="N729" i="1"/>
  <c r="M729" i="1"/>
  <c r="L729" i="1"/>
  <c r="K729" i="1"/>
  <c r="J729" i="1"/>
  <c r="I729" i="1"/>
  <c r="V728" i="1"/>
  <c r="U728" i="1"/>
  <c r="T728" i="1"/>
  <c r="S728" i="1"/>
  <c r="R728" i="1"/>
  <c r="Q728" i="1"/>
  <c r="P728" i="1"/>
  <c r="O728" i="1"/>
  <c r="N728" i="1"/>
  <c r="M728" i="1"/>
  <c r="L728" i="1"/>
  <c r="K728" i="1"/>
  <c r="J728" i="1"/>
  <c r="I728" i="1"/>
  <c r="V727" i="1"/>
  <c r="U727" i="1"/>
  <c r="T727" i="1"/>
  <c r="S727" i="1"/>
  <c r="R727" i="1"/>
  <c r="Q727" i="1"/>
  <c r="P727" i="1"/>
  <c r="O727" i="1"/>
  <c r="N727" i="1"/>
  <c r="M727" i="1"/>
  <c r="L727" i="1"/>
  <c r="K727" i="1"/>
  <c r="J727" i="1"/>
  <c r="I727" i="1"/>
  <c r="V726" i="1"/>
  <c r="T726" i="1"/>
  <c r="S726" i="1"/>
  <c r="Q726" i="1"/>
  <c r="U726" i="1" s="1"/>
  <c r="P726" i="1"/>
  <c r="O726" i="1"/>
  <c r="N726" i="1"/>
  <c r="M726" i="1"/>
  <c r="L726" i="1"/>
  <c r="K726" i="1"/>
  <c r="J726" i="1"/>
  <c r="I726" i="1"/>
  <c r="V725" i="1"/>
  <c r="T725" i="1"/>
  <c r="S725" i="1"/>
  <c r="R725" i="1"/>
  <c r="Q725" i="1"/>
  <c r="U725" i="1" s="1"/>
  <c r="P725" i="1"/>
  <c r="O725" i="1"/>
  <c r="N725" i="1"/>
  <c r="M725" i="1"/>
  <c r="L725" i="1"/>
  <c r="K725" i="1"/>
  <c r="J725" i="1"/>
  <c r="I725" i="1"/>
  <c r="V724" i="1"/>
  <c r="T724" i="1"/>
  <c r="S724" i="1"/>
  <c r="R724" i="1"/>
  <c r="Q724" i="1"/>
  <c r="U724" i="1" s="1"/>
  <c r="P724" i="1"/>
  <c r="O724" i="1"/>
  <c r="N724" i="1"/>
  <c r="M724" i="1"/>
  <c r="L724" i="1"/>
  <c r="K724" i="1"/>
  <c r="J724" i="1"/>
  <c r="I724" i="1"/>
  <c r="V723" i="1"/>
  <c r="T723" i="1"/>
  <c r="S723" i="1"/>
  <c r="Q723" i="1"/>
  <c r="P723" i="1"/>
  <c r="O723" i="1"/>
  <c r="N723" i="1"/>
  <c r="M723" i="1"/>
  <c r="L723" i="1"/>
  <c r="K723" i="1"/>
  <c r="J723" i="1"/>
  <c r="I723" i="1"/>
  <c r="V722" i="1"/>
  <c r="U722" i="1"/>
  <c r="T722" i="1"/>
  <c r="S722" i="1"/>
  <c r="R722" i="1"/>
  <c r="Q722" i="1"/>
  <c r="P722" i="1"/>
  <c r="O722" i="1"/>
  <c r="N722" i="1"/>
  <c r="M722" i="1"/>
  <c r="L722" i="1"/>
  <c r="K722" i="1"/>
  <c r="J722" i="1"/>
  <c r="I722" i="1"/>
  <c r="V721" i="1"/>
  <c r="U721" i="1"/>
  <c r="T721" i="1"/>
  <c r="S721" i="1"/>
  <c r="R721" i="1"/>
  <c r="Q721" i="1"/>
  <c r="P721" i="1"/>
  <c r="O721" i="1"/>
  <c r="N721" i="1"/>
  <c r="M721" i="1"/>
  <c r="L721" i="1"/>
  <c r="K721" i="1"/>
  <c r="J721" i="1"/>
  <c r="I721" i="1"/>
  <c r="V720" i="1"/>
  <c r="T720" i="1"/>
  <c r="S720" i="1"/>
  <c r="R720" i="1"/>
  <c r="Q720" i="1"/>
  <c r="U720" i="1" s="1"/>
  <c r="P720" i="1"/>
  <c r="O720" i="1"/>
  <c r="N720" i="1"/>
  <c r="M720" i="1"/>
  <c r="L720" i="1"/>
  <c r="K720" i="1"/>
  <c r="J720" i="1"/>
  <c r="I720" i="1"/>
  <c r="V719" i="1"/>
  <c r="T719" i="1"/>
  <c r="S719" i="1"/>
  <c r="R719" i="1"/>
  <c r="Q719" i="1"/>
  <c r="U719" i="1" s="1"/>
  <c r="P719" i="1"/>
  <c r="O719" i="1"/>
  <c r="N719" i="1"/>
  <c r="M719" i="1"/>
  <c r="L719" i="1"/>
  <c r="K719" i="1"/>
  <c r="J719" i="1"/>
  <c r="I719" i="1"/>
  <c r="V718" i="1"/>
  <c r="U718" i="1"/>
  <c r="T718" i="1"/>
  <c r="S718" i="1"/>
  <c r="Q718" i="1"/>
  <c r="R718" i="1" s="1"/>
  <c r="P718" i="1"/>
  <c r="O718" i="1"/>
  <c r="N718" i="1"/>
  <c r="M718" i="1"/>
  <c r="L718" i="1"/>
  <c r="K718" i="1"/>
  <c r="J718" i="1"/>
  <c r="I718" i="1"/>
  <c r="V717" i="1"/>
  <c r="T717" i="1"/>
  <c r="S717" i="1"/>
  <c r="R717" i="1"/>
  <c r="Q717" i="1"/>
  <c r="U717" i="1" s="1"/>
  <c r="P717" i="1"/>
  <c r="O717" i="1"/>
  <c r="N717" i="1"/>
  <c r="M717" i="1"/>
  <c r="L717" i="1"/>
  <c r="K717" i="1"/>
  <c r="J717" i="1"/>
  <c r="I717" i="1"/>
  <c r="V716" i="1"/>
  <c r="U716" i="1"/>
  <c r="T716" i="1"/>
  <c r="S716" i="1"/>
  <c r="R716" i="1"/>
  <c r="Q716" i="1"/>
  <c r="P716" i="1"/>
  <c r="O716" i="1"/>
  <c r="N716" i="1"/>
  <c r="M716" i="1"/>
  <c r="L716" i="1"/>
  <c r="K716" i="1"/>
  <c r="J716" i="1"/>
  <c r="I716" i="1"/>
  <c r="V715" i="1"/>
  <c r="U715" i="1"/>
  <c r="T715" i="1"/>
  <c r="S715" i="1"/>
  <c r="R715" i="1"/>
  <c r="Q715" i="1"/>
  <c r="P715" i="1"/>
  <c r="O715" i="1"/>
  <c r="N715" i="1"/>
  <c r="M715" i="1"/>
  <c r="L715" i="1"/>
  <c r="K715" i="1"/>
  <c r="J715" i="1"/>
  <c r="I715" i="1"/>
  <c r="V714" i="1"/>
  <c r="T714" i="1"/>
  <c r="S714" i="1"/>
  <c r="Q714" i="1"/>
  <c r="U714" i="1" s="1"/>
  <c r="P714" i="1"/>
  <c r="O714" i="1"/>
  <c r="N714" i="1"/>
  <c r="M714" i="1"/>
  <c r="L714" i="1"/>
  <c r="K714" i="1"/>
  <c r="J714" i="1"/>
  <c r="I714" i="1"/>
  <c r="V713" i="1"/>
  <c r="T713" i="1"/>
  <c r="S713" i="1"/>
  <c r="R713" i="1"/>
  <c r="Q713" i="1"/>
  <c r="U713" i="1" s="1"/>
  <c r="P713" i="1"/>
  <c r="O713" i="1"/>
  <c r="N713" i="1"/>
  <c r="M713" i="1"/>
  <c r="L713" i="1"/>
  <c r="K713" i="1"/>
  <c r="J713" i="1"/>
  <c r="I713" i="1"/>
  <c r="V712" i="1"/>
  <c r="T712" i="1"/>
  <c r="S712" i="1"/>
  <c r="R712" i="1"/>
  <c r="Q712" i="1"/>
  <c r="U712" i="1" s="1"/>
  <c r="P712" i="1"/>
  <c r="O712" i="1"/>
  <c r="N712" i="1"/>
  <c r="M712" i="1"/>
  <c r="L712" i="1"/>
  <c r="K712" i="1"/>
  <c r="J712" i="1"/>
  <c r="I712" i="1"/>
  <c r="V711" i="1"/>
  <c r="T711" i="1"/>
  <c r="S711" i="1"/>
  <c r="Q711" i="1"/>
  <c r="U711" i="1" s="1"/>
  <c r="P711" i="1"/>
  <c r="O711" i="1"/>
  <c r="N711" i="1"/>
  <c r="M711" i="1"/>
  <c r="L711" i="1"/>
  <c r="K711" i="1"/>
  <c r="J711" i="1"/>
  <c r="I711" i="1"/>
  <c r="V710" i="1"/>
  <c r="U710" i="1"/>
  <c r="T710" i="1"/>
  <c r="S710" i="1"/>
  <c r="R710" i="1"/>
  <c r="Q710" i="1"/>
  <c r="P710" i="1"/>
  <c r="O710" i="1"/>
  <c r="N710" i="1"/>
  <c r="M710" i="1"/>
  <c r="L710" i="1"/>
  <c r="K710" i="1"/>
  <c r="J710" i="1"/>
  <c r="I710" i="1"/>
  <c r="V709" i="1"/>
  <c r="U709" i="1"/>
  <c r="T709" i="1"/>
  <c r="S709" i="1"/>
  <c r="R709" i="1"/>
  <c r="Q709" i="1"/>
  <c r="P709" i="1"/>
  <c r="O709" i="1"/>
  <c r="N709" i="1"/>
  <c r="M709" i="1"/>
  <c r="L709" i="1"/>
  <c r="K709" i="1"/>
  <c r="J709" i="1"/>
  <c r="I709" i="1"/>
  <c r="V708" i="1"/>
  <c r="T708" i="1"/>
  <c r="S708" i="1"/>
  <c r="R708" i="1"/>
  <c r="Q708" i="1"/>
  <c r="U708" i="1" s="1"/>
  <c r="P708" i="1"/>
  <c r="O708" i="1"/>
  <c r="N708" i="1"/>
  <c r="M708" i="1"/>
  <c r="L708" i="1"/>
  <c r="K708" i="1"/>
  <c r="J708" i="1"/>
  <c r="I708" i="1"/>
  <c r="V707" i="1"/>
  <c r="T707" i="1"/>
  <c r="S707" i="1"/>
  <c r="R707" i="1"/>
  <c r="Q707" i="1"/>
  <c r="U707" i="1" s="1"/>
  <c r="P707" i="1"/>
  <c r="O707" i="1"/>
  <c r="N707" i="1"/>
  <c r="M707" i="1"/>
  <c r="L707" i="1"/>
  <c r="K707" i="1"/>
  <c r="J707" i="1"/>
  <c r="I707" i="1"/>
  <c r="V706" i="1"/>
  <c r="U706" i="1"/>
  <c r="T706" i="1"/>
  <c r="S706" i="1"/>
  <c r="Q706" i="1"/>
  <c r="R706" i="1" s="1"/>
  <c r="P706" i="1"/>
  <c r="O706" i="1"/>
  <c r="N706" i="1"/>
  <c r="M706" i="1"/>
  <c r="L706" i="1"/>
  <c r="K706" i="1"/>
  <c r="J706" i="1"/>
  <c r="I706" i="1"/>
  <c r="V705" i="1"/>
  <c r="T705" i="1"/>
  <c r="S705" i="1"/>
  <c r="R705" i="1"/>
  <c r="Q705" i="1"/>
  <c r="U705" i="1" s="1"/>
  <c r="P705" i="1"/>
  <c r="O705" i="1"/>
  <c r="N705" i="1"/>
  <c r="M705" i="1"/>
  <c r="L705" i="1"/>
  <c r="K705" i="1"/>
  <c r="J705" i="1"/>
  <c r="I705" i="1"/>
  <c r="V704" i="1"/>
  <c r="U704" i="1"/>
  <c r="T704" i="1"/>
  <c r="S704" i="1"/>
  <c r="R704" i="1"/>
  <c r="Q704" i="1"/>
  <c r="P704" i="1"/>
  <c r="O704" i="1"/>
  <c r="N704" i="1"/>
  <c r="M704" i="1"/>
  <c r="L704" i="1"/>
  <c r="K704" i="1"/>
  <c r="J704" i="1"/>
  <c r="I704" i="1"/>
  <c r="V703" i="1"/>
  <c r="U703" i="1"/>
  <c r="T703" i="1"/>
  <c r="S703" i="1"/>
  <c r="R703" i="1"/>
  <c r="Q703" i="1"/>
  <c r="P703" i="1"/>
  <c r="O703" i="1"/>
  <c r="N703" i="1"/>
  <c r="M703" i="1"/>
  <c r="L703" i="1"/>
  <c r="K703" i="1"/>
  <c r="J703" i="1"/>
  <c r="I703" i="1"/>
  <c r="V702" i="1"/>
  <c r="T702" i="1"/>
  <c r="S702" i="1"/>
  <c r="Q702" i="1"/>
  <c r="U702" i="1" s="1"/>
  <c r="P702" i="1"/>
  <c r="O702" i="1"/>
  <c r="N702" i="1"/>
  <c r="M702" i="1"/>
  <c r="L702" i="1"/>
  <c r="K702" i="1"/>
  <c r="J702" i="1"/>
  <c r="I702" i="1"/>
  <c r="V701" i="1"/>
  <c r="T701" i="1"/>
  <c r="S701" i="1"/>
  <c r="R701" i="1"/>
  <c r="Q701" i="1"/>
  <c r="U701" i="1" s="1"/>
  <c r="P701" i="1"/>
  <c r="O701" i="1"/>
  <c r="N701" i="1"/>
  <c r="M701" i="1"/>
  <c r="L701" i="1"/>
  <c r="K701" i="1"/>
  <c r="J701" i="1"/>
  <c r="I701" i="1"/>
  <c r="V700" i="1"/>
  <c r="T700" i="1"/>
  <c r="S700" i="1"/>
  <c r="R700" i="1"/>
  <c r="Q700" i="1"/>
  <c r="U700" i="1" s="1"/>
  <c r="P700" i="1"/>
  <c r="O700" i="1"/>
  <c r="N700" i="1"/>
  <c r="M700" i="1"/>
  <c r="L700" i="1"/>
  <c r="K700" i="1"/>
  <c r="J700" i="1"/>
  <c r="I700" i="1"/>
  <c r="V699" i="1"/>
  <c r="T699" i="1"/>
  <c r="S699" i="1"/>
  <c r="Q699" i="1"/>
  <c r="P699" i="1"/>
  <c r="O699" i="1"/>
  <c r="N699" i="1"/>
  <c r="M699" i="1"/>
  <c r="L699" i="1"/>
  <c r="K699" i="1"/>
  <c r="J699" i="1"/>
  <c r="I699" i="1"/>
  <c r="V698" i="1"/>
  <c r="U698" i="1"/>
  <c r="T698" i="1"/>
  <c r="S698" i="1"/>
  <c r="R698" i="1"/>
  <c r="Q698" i="1"/>
  <c r="P698" i="1"/>
  <c r="O698" i="1"/>
  <c r="N698" i="1"/>
  <c r="M698" i="1"/>
  <c r="L698" i="1"/>
  <c r="K698" i="1"/>
  <c r="J698" i="1"/>
  <c r="I698" i="1"/>
  <c r="V697" i="1"/>
  <c r="U697" i="1"/>
  <c r="T697" i="1"/>
  <c r="S697" i="1"/>
  <c r="R697" i="1"/>
  <c r="Q697" i="1"/>
  <c r="P697" i="1"/>
  <c r="O697" i="1"/>
  <c r="N697" i="1"/>
  <c r="M697" i="1"/>
  <c r="L697" i="1"/>
  <c r="K697" i="1"/>
  <c r="J697" i="1"/>
  <c r="I697" i="1"/>
  <c r="V696" i="1"/>
  <c r="T696" i="1"/>
  <c r="S696" i="1"/>
  <c r="R696" i="1"/>
  <c r="Q696" i="1"/>
  <c r="U696" i="1" s="1"/>
  <c r="P696" i="1"/>
  <c r="O696" i="1"/>
  <c r="N696" i="1"/>
  <c r="M696" i="1"/>
  <c r="L696" i="1"/>
  <c r="K696" i="1"/>
  <c r="J696" i="1"/>
  <c r="I696" i="1"/>
  <c r="V695" i="1"/>
  <c r="T695" i="1"/>
  <c r="S695" i="1"/>
  <c r="R695" i="1"/>
  <c r="Q695" i="1"/>
  <c r="U695" i="1" s="1"/>
  <c r="P695" i="1"/>
  <c r="O695" i="1"/>
  <c r="N695" i="1"/>
  <c r="M695" i="1"/>
  <c r="L695" i="1"/>
  <c r="K695" i="1"/>
  <c r="J695" i="1"/>
  <c r="I695" i="1"/>
  <c r="V694" i="1"/>
  <c r="U694" i="1"/>
  <c r="T694" i="1"/>
  <c r="S694" i="1"/>
  <c r="Q694" i="1"/>
  <c r="R694" i="1" s="1"/>
  <c r="P694" i="1"/>
  <c r="O694" i="1"/>
  <c r="N694" i="1"/>
  <c r="M694" i="1"/>
  <c r="L694" i="1"/>
  <c r="K694" i="1"/>
  <c r="J694" i="1"/>
  <c r="I694" i="1"/>
  <c r="V693" i="1"/>
  <c r="T693" i="1"/>
  <c r="S693" i="1"/>
  <c r="R693" i="1"/>
  <c r="Q693" i="1"/>
  <c r="U693" i="1" s="1"/>
  <c r="P693" i="1"/>
  <c r="O693" i="1"/>
  <c r="N693" i="1"/>
  <c r="M693" i="1"/>
  <c r="L693" i="1"/>
  <c r="K693" i="1"/>
  <c r="J693" i="1"/>
  <c r="I693" i="1"/>
  <c r="V692" i="1"/>
  <c r="U692" i="1"/>
  <c r="T692" i="1"/>
  <c r="S692" i="1"/>
  <c r="R692" i="1"/>
  <c r="Q692" i="1"/>
  <c r="P692" i="1"/>
  <c r="O692" i="1"/>
  <c r="N692" i="1"/>
  <c r="M692" i="1"/>
  <c r="L692" i="1"/>
  <c r="K692" i="1"/>
  <c r="J692" i="1"/>
  <c r="I692" i="1"/>
  <c r="V691" i="1"/>
  <c r="U691" i="1"/>
  <c r="T691" i="1"/>
  <c r="S691" i="1"/>
  <c r="R691" i="1"/>
  <c r="Q691" i="1"/>
  <c r="P691" i="1"/>
  <c r="O691" i="1"/>
  <c r="N691" i="1"/>
  <c r="M691" i="1"/>
  <c r="L691" i="1"/>
  <c r="K691" i="1"/>
  <c r="J691" i="1"/>
  <c r="I691" i="1"/>
  <c r="V690" i="1"/>
  <c r="T690" i="1"/>
  <c r="S690" i="1"/>
  <c r="Q690" i="1"/>
  <c r="U690" i="1" s="1"/>
  <c r="P690" i="1"/>
  <c r="O690" i="1"/>
  <c r="N690" i="1"/>
  <c r="M690" i="1"/>
  <c r="L690" i="1"/>
  <c r="K690" i="1"/>
  <c r="J690" i="1"/>
  <c r="I690" i="1"/>
  <c r="V689" i="1"/>
  <c r="T689" i="1"/>
  <c r="S689" i="1"/>
  <c r="R689" i="1"/>
  <c r="Q689" i="1"/>
  <c r="U689" i="1" s="1"/>
  <c r="P689" i="1"/>
  <c r="O689" i="1"/>
  <c r="N689" i="1"/>
  <c r="M689" i="1"/>
  <c r="L689" i="1"/>
  <c r="K689" i="1"/>
  <c r="J689" i="1"/>
  <c r="I689" i="1"/>
  <c r="V688" i="1"/>
  <c r="T688" i="1"/>
  <c r="S688" i="1"/>
  <c r="Q688" i="1"/>
  <c r="U688" i="1" s="1"/>
  <c r="P688" i="1"/>
  <c r="O688" i="1"/>
  <c r="N688" i="1"/>
  <c r="M688" i="1"/>
  <c r="L688" i="1"/>
  <c r="K688" i="1"/>
  <c r="J688" i="1"/>
  <c r="I688" i="1"/>
  <c r="V687" i="1"/>
  <c r="T687" i="1"/>
  <c r="S687" i="1"/>
  <c r="R687" i="1"/>
  <c r="Q687" i="1"/>
  <c r="U687" i="1" s="1"/>
  <c r="P687" i="1"/>
  <c r="O687" i="1"/>
  <c r="N687" i="1"/>
  <c r="M687" i="1"/>
  <c r="L687" i="1"/>
  <c r="K687" i="1"/>
  <c r="J687" i="1"/>
  <c r="I687" i="1"/>
  <c r="V686" i="1"/>
  <c r="U686" i="1"/>
  <c r="T686" i="1"/>
  <c r="S686" i="1"/>
  <c r="R686" i="1"/>
  <c r="Q686" i="1"/>
  <c r="P686" i="1"/>
  <c r="O686" i="1"/>
  <c r="N686" i="1"/>
  <c r="M686" i="1"/>
  <c r="L686" i="1"/>
  <c r="K686" i="1"/>
  <c r="J686" i="1"/>
  <c r="I686" i="1"/>
  <c r="V685" i="1"/>
  <c r="U685" i="1"/>
  <c r="T685" i="1"/>
  <c r="S685" i="1"/>
  <c r="R685" i="1"/>
  <c r="Q685" i="1"/>
  <c r="P685" i="1"/>
  <c r="O685" i="1"/>
  <c r="N685" i="1"/>
  <c r="M685" i="1"/>
  <c r="L685" i="1"/>
  <c r="K685" i="1"/>
  <c r="J685" i="1"/>
  <c r="I685" i="1"/>
  <c r="V684" i="1"/>
  <c r="T684" i="1"/>
  <c r="S684" i="1"/>
  <c r="R684" i="1"/>
  <c r="Q684" i="1"/>
  <c r="U684" i="1" s="1"/>
  <c r="P684" i="1"/>
  <c r="O684" i="1"/>
  <c r="N684" i="1"/>
  <c r="M684" i="1"/>
  <c r="L684" i="1"/>
  <c r="K684" i="1"/>
  <c r="J684" i="1"/>
  <c r="I684" i="1"/>
  <c r="V683" i="1"/>
  <c r="T683" i="1"/>
  <c r="S683" i="1"/>
  <c r="R683" i="1"/>
  <c r="Q683" i="1"/>
  <c r="U683" i="1" s="1"/>
  <c r="P683" i="1"/>
  <c r="O683" i="1"/>
  <c r="N683" i="1"/>
  <c r="M683" i="1"/>
  <c r="L683" i="1"/>
  <c r="K683" i="1"/>
  <c r="J683" i="1"/>
  <c r="I683" i="1"/>
  <c r="V682" i="1"/>
  <c r="U682" i="1"/>
  <c r="T682" i="1"/>
  <c r="S682" i="1"/>
  <c r="Q682" i="1"/>
  <c r="R682" i="1" s="1"/>
  <c r="P682" i="1"/>
  <c r="O682" i="1"/>
  <c r="N682" i="1"/>
  <c r="M682" i="1"/>
  <c r="L682" i="1"/>
  <c r="K682" i="1"/>
  <c r="J682" i="1"/>
  <c r="I682" i="1"/>
  <c r="V681" i="1"/>
  <c r="T681" i="1"/>
  <c r="S681" i="1"/>
  <c r="R681" i="1"/>
  <c r="Q681" i="1"/>
  <c r="U681" i="1" s="1"/>
  <c r="P681" i="1"/>
  <c r="O681" i="1"/>
  <c r="N681" i="1"/>
  <c r="M681" i="1"/>
  <c r="L681" i="1"/>
  <c r="K681" i="1"/>
  <c r="J681" i="1"/>
  <c r="I681" i="1"/>
  <c r="V680" i="1"/>
  <c r="U680" i="1"/>
  <c r="T680" i="1"/>
  <c r="S680" i="1"/>
  <c r="R680" i="1"/>
  <c r="Q680" i="1"/>
  <c r="P680" i="1"/>
  <c r="O680" i="1"/>
  <c r="N680" i="1"/>
  <c r="M680" i="1"/>
  <c r="L680" i="1"/>
  <c r="K680" i="1"/>
  <c r="J680" i="1"/>
  <c r="I680" i="1"/>
  <c r="V679" i="1"/>
  <c r="U679" i="1"/>
  <c r="T679" i="1"/>
  <c r="S679" i="1"/>
  <c r="R679" i="1"/>
  <c r="Q679" i="1"/>
  <c r="P679" i="1"/>
  <c r="O679" i="1"/>
  <c r="N679" i="1"/>
  <c r="M679" i="1"/>
  <c r="L679" i="1"/>
  <c r="K679" i="1"/>
  <c r="J679" i="1"/>
  <c r="I679" i="1"/>
  <c r="V678" i="1"/>
  <c r="T678" i="1"/>
  <c r="S678" i="1"/>
  <c r="Q678" i="1"/>
  <c r="U678" i="1" s="1"/>
  <c r="P678" i="1"/>
  <c r="O678" i="1"/>
  <c r="N678" i="1"/>
  <c r="M678" i="1"/>
  <c r="L678" i="1"/>
  <c r="K678" i="1"/>
  <c r="J678" i="1"/>
  <c r="I678" i="1"/>
  <c r="V677" i="1"/>
  <c r="T677" i="1"/>
  <c r="S677" i="1"/>
  <c r="R677" i="1"/>
  <c r="Q677" i="1"/>
  <c r="U677" i="1" s="1"/>
  <c r="P677" i="1"/>
  <c r="O677" i="1"/>
  <c r="N677" i="1"/>
  <c r="M677" i="1"/>
  <c r="L677" i="1"/>
  <c r="K677" i="1"/>
  <c r="J677" i="1"/>
  <c r="I677" i="1"/>
  <c r="V676" i="1"/>
  <c r="T676" i="1"/>
  <c r="S676" i="1"/>
  <c r="R676" i="1"/>
  <c r="Q676" i="1"/>
  <c r="U676" i="1" s="1"/>
  <c r="P676" i="1"/>
  <c r="O676" i="1"/>
  <c r="N676" i="1"/>
  <c r="M676" i="1"/>
  <c r="L676" i="1"/>
  <c r="K676" i="1"/>
  <c r="J676" i="1"/>
  <c r="I676" i="1"/>
  <c r="V675" i="1"/>
  <c r="T675" i="1"/>
  <c r="S675" i="1"/>
  <c r="Q675" i="1"/>
  <c r="P675" i="1"/>
  <c r="O675" i="1"/>
  <c r="N675" i="1"/>
  <c r="M675" i="1"/>
  <c r="L675" i="1"/>
  <c r="K675" i="1"/>
  <c r="J675" i="1"/>
  <c r="I675" i="1"/>
  <c r="V674" i="1"/>
  <c r="U674" i="1"/>
  <c r="T674" i="1"/>
  <c r="S674" i="1"/>
  <c r="R674" i="1"/>
  <c r="Q674" i="1"/>
  <c r="P674" i="1"/>
  <c r="O674" i="1"/>
  <c r="N674" i="1"/>
  <c r="M674" i="1"/>
  <c r="L674" i="1"/>
  <c r="K674" i="1"/>
  <c r="J674" i="1"/>
  <c r="I674" i="1"/>
  <c r="V673" i="1"/>
  <c r="U673" i="1"/>
  <c r="T673" i="1"/>
  <c r="S673" i="1"/>
  <c r="R673" i="1"/>
  <c r="Q673" i="1"/>
  <c r="P673" i="1"/>
  <c r="O673" i="1"/>
  <c r="N673" i="1"/>
  <c r="M673" i="1"/>
  <c r="L673" i="1"/>
  <c r="K673" i="1"/>
  <c r="J673" i="1"/>
  <c r="I673" i="1"/>
  <c r="V672" i="1"/>
  <c r="T672" i="1"/>
  <c r="S672" i="1"/>
  <c r="Q672" i="1"/>
  <c r="U672" i="1" s="1"/>
  <c r="P672" i="1"/>
  <c r="O672" i="1"/>
  <c r="N672" i="1"/>
  <c r="M672" i="1"/>
  <c r="L672" i="1"/>
  <c r="K672" i="1"/>
  <c r="J672" i="1"/>
  <c r="I672" i="1"/>
  <c r="V671" i="1"/>
  <c r="T671" i="1"/>
  <c r="S671" i="1"/>
  <c r="R671" i="1"/>
  <c r="Q671" i="1"/>
  <c r="U671" i="1" s="1"/>
  <c r="P671" i="1"/>
  <c r="O671" i="1"/>
  <c r="N671" i="1"/>
  <c r="M671" i="1"/>
  <c r="L671" i="1"/>
  <c r="K671" i="1"/>
  <c r="J671" i="1"/>
  <c r="I671" i="1"/>
  <c r="V670" i="1"/>
  <c r="T670" i="1"/>
  <c r="S670" i="1"/>
  <c r="Q670" i="1"/>
  <c r="R670" i="1" s="1"/>
  <c r="P670" i="1"/>
  <c r="O670" i="1"/>
  <c r="N670" i="1"/>
  <c r="M670" i="1"/>
  <c r="L670" i="1"/>
  <c r="K670" i="1"/>
  <c r="J670" i="1"/>
  <c r="I670" i="1"/>
  <c r="V669" i="1"/>
  <c r="T669" i="1"/>
  <c r="S669" i="1"/>
  <c r="R669" i="1"/>
  <c r="Q669" i="1"/>
  <c r="U669" i="1" s="1"/>
  <c r="P669" i="1"/>
  <c r="O669" i="1"/>
  <c r="N669" i="1"/>
  <c r="M669" i="1"/>
  <c r="L669" i="1"/>
  <c r="K669" i="1"/>
  <c r="J669" i="1"/>
  <c r="I669" i="1"/>
  <c r="V668" i="1"/>
  <c r="U668" i="1"/>
  <c r="T668" i="1"/>
  <c r="S668" i="1"/>
  <c r="R668" i="1"/>
  <c r="Q668" i="1"/>
  <c r="P668" i="1"/>
  <c r="O668" i="1"/>
  <c r="N668" i="1"/>
  <c r="M668" i="1"/>
  <c r="L668" i="1"/>
  <c r="K668" i="1"/>
  <c r="J668" i="1"/>
  <c r="I668" i="1"/>
  <c r="V667" i="1"/>
  <c r="U667" i="1"/>
  <c r="T667" i="1"/>
  <c r="S667" i="1"/>
  <c r="R667" i="1"/>
  <c r="Q667" i="1"/>
  <c r="P667" i="1"/>
  <c r="O667" i="1"/>
  <c r="N667" i="1"/>
  <c r="M667" i="1"/>
  <c r="L667" i="1"/>
  <c r="K667" i="1"/>
  <c r="J667" i="1"/>
  <c r="I667" i="1"/>
  <c r="V666" i="1"/>
  <c r="T666" i="1"/>
  <c r="S666" i="1"/>
  <c r="Q666" i="1"/>
  <c r="U666" i="1" s="1"/>
  <c r="P666" i="1"/>
  <c r="O666" i="1"/>
  <c r="N666" i="1"/>
  <c r="M666" i="1"/>
  <c r="L666" i="1"/>
  <c r="K666" i="1"/>
  <c r="J666" i="1"/>
  <c r="I666" i="1"/>
  <c r="V665" i="1"/>
  <c r="T665" i="1"/>
  <c r="S665" i="1"/>
  <c r="R665" i="1"/>
  <c r="Q665" i="1"/>
  <c r="U665" i="1" s="1"/>
  <c r="P665" i="1"/>
  <c r="O665" i="1"/>
  <c r="N665" i="1"/>
  <c r="M665" i="1"/>
  <c r="L665" i="1"/>
  <c r="K665" i="1"/>
  <c r="J665" i="1"/>
  <c r="I665" i="1"/>
  <c r="V664" i="1"/>
  <c r="T664" i="1"/>
  <c r="S664" i="1"/>
  <c r="Q664" i="1"/>
  <c r="U664" i="1" s="1"/>
  <c r="P664" i="1"/>
  <c r="O664" i="1"/>
  <c r="N664" i="1"/>
  <c r="M664" i="1"/>
  <c r="L664" i="1"/>
  <c r="K664" i="1"/>
  <c r="J664" i="1"/>
  <c r="I664" i="1"/>
  <c r="V663" i="1"/>
  <c r="T663" i="1"/>
  <c r="S663" i="1"/>
  <c r="R663" i="1"/>
  <c r="Q663" i="1"/>
  <c r="U663" i="1" s="1"/>
  <c r="P663" i="1"/>
  <c r="O663" i="1"/>
  <c r="N663" i="1"/>
  <c r="M663" i="1"/>
  <c r="L663" i="1"/>
  <c r="K663" i="1"/>
  <c r="J663" i="1"/>
  <c r="I663" i="1"/>
  <c r="V662" i="1"/>
  <c r="U662" i="1"/>
  <c r="T662" i="1"/>
  <c r="S662" i="1"/>
  <c r="R662" i="1"/>
  <c r="Q662" i="1"/>
  <c r="P662" i="1"/>
  <c r="O662" i="1"/>
  <c r="N662" i="1"/>
  <c r="M662" i="1"/>
  <c r="L662" i="1"/>
  <c r="K662" i="1"/>
  <c r="J662" i="1"/>
  <c r="I662" i="1"/>
  <c r="V661" i="1"/>
  <c r="U661" i="1"/>
  <c r="T661" i="1"/>
  <c r="S661" i="1"/>
  <c r="R661" i="1"/>
  <c r="Q661" i="1"/>
  <c r="P661" i="1"/>
  <c r="O661" i="1"/>
  <c r="N661" i="1"/>
  <c r="M661" i="1"/>
  <c r="L661" i="1"/>
  <c r="K661" i="1"/>
  <c r="J661" i="1"/>
  <c r="I661" i="1"/>
  <c r="V660" i="1"/>
  <c r="T660" i="1"/>
  <c r="S660" i="1"/>
  <c r="R660" i="1"/>
  <c r="Q660" i="1"/>
  <c r="U660" i="1" s="1"/>
  <c r="P660" i="1"/>
  <c r="O660" i="1"/>
  <c r="N660" i="1"/>
  <c r="M660" i="1"/>
  <c r="L660" i="1"/>
  <c r="K660" i="1"/>
  <c r="J660" i="1"/>
  <c r="I660" i="1"/>
  <c r="V659" i="1"/>
  <c r="T659" i="1"/>
  <c r="S659" i="1"/>
  <c r="R659" i="1"/>
  <c r="Q659" i="1"/>
  <c r="U659" i="1" s="1"/>
  <c r="P659" i="1"/>
  <c r="O659" i="1"/>
  <c r="N659" i="1"/>
  <c r="M659" i="1"/>
  <c r="L659" i="1"/>
  <c r="K659" i="1"/>
  <c r="J659" i="1"/>
  <c r="I659" i="1"/>
  <c r="V658" i="1"/>
  <c r="U658" i="1"/>
  <c r="T658" i="1"/>
  <c r="S658" i="1"/>
  <c r="Q658" i="1"/>
  <c r="R658" i="1" s="1"/>
  <c r="P658" i="1"/>
  <c r="O658" i="1"/>
  <c r="N658" i="1"/>
  <c r="M658" i="1"/>
  <c r="L658" i="1"/>
  <c r="K658" i="1"/>
  <c r="J658" i="1"/>
  <c r="I658" i="1"/>
  <c r="V657" i="1"/>
  <c r="T657" i="1"/>
  <c r="S657" i="1"/>
  <c r="R657" i="1"/>
  <c r="Q657" i="1"/>
  <c r="U657" i="1" s="1"/>
  <c r="P657" i="1"/>
  <c r="O657" i="1"/>
  <c r="N657" i="1"/>
  <c r="M657" i="1"/>
  <c r="L657" i="1"/>
  <c r="K657" i="1"/>
  <c r="J657" i="1"/>
  <c r="I657" i="1"/>
  <c r="V656" i="1"/>
  <c r="U656" i="1"/>
  <c r="T656" i="1"/>
  <c r="S656" i="1"/>
  <c r="R656" i="1"/>
  <c r="Q656" i="1"/>
  <c r="P656" i="1"/>
  <c r="O656" i="1"/>
  <c r="N656" i="1"/>
  <c r="M656" i="1"/>
  <c r="L656" i="1"/>
  <c r="K656" i="1"/>
  <c r="J656" i="1"/>
  <c r="I656" i="1"/>
  <c r="V655" i="1"/>
  <c r="U655" i="1"/>
  <c r="T655" i="1"/>
  <c r="S655" i="1"/>
  <c r="R655" i="1"/>
  <c r="Q655" i="1"/>
  <c r="P655" i="1"/>
  <c r="O655" i="1"/>
  <c r="N655" i="1"/>
  <c r="M655" i="1"/>
  <c r="L655" i="1"/>
  <c r="K655" i="1"/>
  <c r="J655" i="1"/>
  <c r="I655" i="1"/>
  <c r="V654" i="1"/>
  <c r="T654" i="1"/>
  <c r="S654" i="1"/>
  <c r="Q654" i="1"/>
  <c r="U654" i="1" s="1"/>
  <c r="P654" i="1"/>
  <c r="O654" i="1"/>
  <c r="N654" i="1"/>
  <c r="M654" i="1"/>
  <c r="L654" i="1"/>
  <c r="K654" i="1"/>
  <c r="J654" i="1"/>
  <c r="I654" i="1"/>
  <c r="V653" i="1"/>
  <c r="T653" i="1"/>
  <c r="S653" i="1"/>
  <c r="R653" i="1"/>
  <c r="Q653" i="1"/>
  <c r="U653" i="1" s="1"/>
  <c r="P653" i="1"/>
  <c r="O653" i="1"/>
  <c r="N653" i="1"/>
  <c r="M653" i="1"/>
  <c r="L653" i="1"/>
  <c r="K653" i="1"/>
  <c r="J653" i="1"/>
  <c r="I653" i="1"/>
  <c r="V652" i="1"/>
  <c r="T652" i="1"/>
  <c r="S652" i="1"/>
  <c r="R652" i="1"/>
  <c r="Q652" i="1"/>
  <c r="U652" i="1" s="1"/>
  <c r="P652" i="1"/>
  <c r="O652" i="1"/>
  <c r="N652" i="1"/>
  <c r="M652" i="1"/>
  <c r="L652" i="1"/>
  <c r="K652" i="1"/>
  <c r="J652" i="1"/>
  <c r="I652" i="1"/>
  <c r="V651" i="1"/>
  <c r="T651" i="1"/>
  <c r="S651" i="1"/>
  <c r="Q651" i="1"/>
  <c r="P651" i="1"/>
  <c r="O651" i="1"/>
  <c r="N651" i="1"/>
  <c r="M651" i="1"/>
  <c r="L651" i="1"/>
  <c r="K651" i="1"/>
  <c r="J651" i="1"/>
  <c r="I651" i="1"/>
  <c r="V650" i="1"/>
  <c r="U650" i="1"/>
  <c r="T650" i="1"/>
  <c r="S650" i="1"/>
  <c r="R650" i="1"/>
  <c r="Q650" i="1"/>
  <c r="P650" i="1"/>
  <c r="O650" i="1"/>
  <c r="N650" i="1"/>
  <c r="M650" i="1"/>
  <c r="L650" i="1"/>
  <c r="K650" i="1"/>
  <c r="J650" i="1"/>
  <c r="I650" i="1"/>
  <c r="V649" i="1"/>
  <c r="U649" i="1"/>
  <c r="T649" i="1"/>
  <c r="S649" i="1"/>
  <c r="R649" i="1"/>
  <c r="Q649" i="1"/>
  <c r="P649" i="1"/>
  <c r="O649" i="1"/>
  <c r="N649" i="1"/>
  <c r="M649" i="1"/>
  <c r="L649" i="1"/>
  <c r="K649" i="1"/>
  <c r="J649" i="1"/>
  <c r="I649" i="1"/>
  <c r="V648" i="1"/>
  <c r="T648" i="1"/>
  <c r="S648" i="1"/>
  <c r="Q648" i="1"/>
  <c r="U648" i="1" s="1"/>
  <c r="P648" i="1"/>
  <c r="O648" i="1"/>
  <c r="N648" i="1"/>
  <c r="M648" i="1"/>
  <c r="L648" i="1"/>
  <c r="K648" i="1"/>
  <c r="J648" i="1"/>
  <c r="I648" i="1"/>
  <c r="V647" i="1"/>
  <c r="T647" i="1"/>
  <c r="S647" i="1"/>
  <c r="R647" i="1"/>
  <c r="Q647" i="1"/>
  <c r="U647" i="1" s="1"/>
  <c r="P647" i="1"/>
  <c r="O647" i="1"/>
  <c r="N647" i="1"/>
  <c r="M647" i="1"/>
  <c r="L647" i="1"/>
  <c r="K647" i="1"/>
  <c r="J647" i="1"/>
  <c r="I647" i="1"/>
  <c r="V646" i="1"/>
  <c r="T646" i="1"/>
  <c r="S646" i="1"/>
  <c r="Q646" i="1"/>
  <c r="R646" i="1" s="1"/>
  <c r="P646" i="1"/>
  <c r="O646" i="1"/>
  <c r="N646" i="1"/>
  <c r="M646" i="1"/>
  <c r="L646" i="1"/>
  <c r="K646" i="1"/>
  <c r="J646" i="1"/>
  <c r="I646" i="1"/>
  <c r="V645" i="1"/>
  <c r="T645" i="1"/>
  <c r="S645" i="1"/>
  <c r="R645" i="1"/>
  <c r="Q645" i="1"/>
  <c r="U645" i="1" s="1"/>
  <c r="P645" i="1"/>
  <c r="O645" i="1"/>
  <c r="N645" i="1"/>
  <c r="M645" i="1"/>
  <c r="L645" i="1"/>
  <c r="K645" i="1"/>
  <c r="J645" i="1"/>
  <c r="I645" i="1"/>
  <c r="V644" i="1"/>
  <c r="U644" i="1"/>
  <c r="T644" i="1"/>
  <c r="S644" i="1"/>
  <c r="R644" i="1"/>
  <c r="Q644" i="1"/>
  <c r="P644" i="1"/>
  <c r="O644" i="1"/>
  <c r="N644" i="1"/>
  <c r="M644" i="1"/>
  <c r="L644" i="1"/>
  <c r="K644" i="1"/>
  <c r="J644" i="1"/>
  <c r="I644" i="1"/>
  <c r="V643" i="1"/>
  <c r="U643" i="1"/>
  <c r="T643" i="1"/>
  <c r="S643" i="1"/>
  <c r="R643" i="1"/>
  <c r="Q643" i="1"/>
  <c r="P643" i="1"/>
  <c r="O643" i="1"/>
  <c r="N643" i="1"/>
  <c r="M643" i="1"/>
  <c r="L643" i="1"/>
  <c r="K643" i="1"/>
  <c r="J643" i="1"/>
  <c r="I643" i="1"/>
  <c r="V642" i="1"/>
  <c r="T642" i="1"/>
  <c r="S642" i="1"/>
  <c r="Q642" i="1"/>
  <c r="U642" i="1" s="1"/>
  <c r="P642" i="1"/>
  <c r="O642" i="1"/>
  <c r="N642" i="1"/>
  <c r="M642" i="1"/>
  <c r="L642" i="1"/>
  <c r="K642" i="1"/>
  <c r="J642" i="1"/>
  <c r="I642" i="1"/>
  <c r="V641" i="1"/>
  <c r="T641" i="1"/>
  <c r="S641" i="1"/>
  <c r="R641" i="1"/>
  <c r="Q641" i="1"/>
  <c r="U641" i="1" s="1"/>
  <c r="P641" i="1"/>
  <c r="O641" i="1"/>
  <c r="N641" i="1"/>
  <c r="M641" i="1"/>
  <c r="L641" i="1"/>
  <c r="K641" i="1"/>
  <c r="J641" i="1"/>
  <c r="I641" i="1"/>
  <c r="V640" i="1"/>
  <c r="T640" i="1"/>
  <c r="S640" i="1"/>
  <c r="Q640" i="1"/>
  <c r="U640" i="1" s="1"/>
  <c r="P640" i="1"/>
  <c r="O640" i="1"/>
  <c r="N640" i="1"/>
  <c r="M640" i="1"/>
  <c r="L640" i="1"/>
  <c r="K640" i="1"/>
  <c r="J640" i="1"/>
  <c r="I640" i="1"/>
  <c r="V639" i="1"/>
  <c r="T639" i="1"/>
  <c r="S639" i="1"/>
  <c r="R639" i="1"/>
  <c r="Q639" i="1"/>
  <c r="U639" i="1" s="1"/>
  <c r="P639" i="1"/>
  <c r="O639" i="1"/>
  <c r="N639" i="1"/>
  <c r="M639" i="1"/>
  <c r="L639" i="1"/>
  <c r="K639" i="1"/>
  <c r="J639" i="1"/>
  <c r="I639" i="1"/>
  <c r="V638" i="1"/>
  <c r="U638" i="1"/>
  <c r="T638" i="1"/>
  <c r="S638" i="1"/>
  <c r="R638" i="1"/>
  <c r="Q638" i="1"/>
  <c r="P638" i="1"/>
  <c r="O638" i="1"/>
  <c r="N638" i="1"/>
  <c r="M638" i="1"/>
  <c r="L638" i="1"/>
  <c r="K638" i="1"/>
  <c r="J638" i="1"/>
  <c r="I638" i="1"/>
  <c r="V637" i="1"/>
  <c r="U637" i="1"/>
  <c r="T637" i="1"/>
  <c r="S637" i="1"/>
  <c r="R637" i="1"/>
  <c r="Q637" i="1"/>
  <c r="P637" i="1"/>
  <c r="O637" i="1"/>
  <c r="N637" i="1"/>
  <c r="M637" i="1"/>
  <c r="L637" i="1"/>
  <c r="K637" i="1"/>
  <c r="J637" i="1"/>
  <c r="I637" i="1"/>
  <c r="V636" i="1"/>
  <c r="T636" i="1"/>
  <c r="S636" i="1"/>
  <c r="R636" i="1"/>
  <c r="Q636" i="1"/>
  <c r="U636" i="1" s="1"/>
  <c r="P636" i="1"/>
  <c r="O636" i="1"/>
  <c r="N636" i="1"/>
  <c r="M636" i="1"/>
  <c r="L636" i="1"/>
  <c r="K636" i="1"/>
  <c r="J636" i="1"/>
  <c r="I636" i="1"/>
  <c r="V635" i="1"/>
  <c r="T635" i="1"/>
  <c r="S635" i="1"/>
  <c r="R635" i="1"/>
  <c r="Q635" i="1"/>
  <c r="U635" i="1" s="1"/>
  <c r="P635" i="1"/>
  <c r="O635" i="1"/>
  <c r="N635" i="1"/>
  <c r="M635" i="1"/>
  <c r="L635" i="1"/>
  <c r="K635" i="1"/>
  <c r="J635" i="1"/>
  <c r="I635" i="1"/>
  <c r="V634" i="1"/>
  <c r="U634" i="1"/>
  <c r="T634" i="1"/>
  <c r="S634" i="1"/>
  <c r="Q634" i="1"/>
  <c r="R634" i="1" s="1"/>
  <c r="P634" i="1"/>
  <c r="O634" i="1"/>
  <c r="N634" i="1"/>
  <c r="M634" i="1"/>
  <c r="L634" i="1"/>
  <c r="K634" i="1"/>
  <c r="J634" i="1"/>
  <c r="I634" i="1"/>
  <c r="V633" i="1"/>
  <c r="T633" i="1"/>
  <c r="S633" i="1"/>
  <c r="R633" i="1"/>
  <c r="Q633" i="1"/>
  <c r="U633" i="1" s="1"/>
  <c r="P633" i="1"/>
  <c r="O633" i="1"/>
  <c r="N633" i="1"/>
  <c r="M633" i="1"/>
  <c r="L633" i="1"/>
  <c r="K633" i="1"/>
  <c r="J633" i="1"/>
  <c r="I633" i="1"/>
  <c r="V632" i="1"/>
  <c r="U632" i="1"/>
  <c r="T632" i="1"/>
  <c r="S632" i="1"/>
  <c r="R632" i="1"/>
  <c r="Q632" i="1"/>
  <c r="P632" i="1"/>
  <c r="O632" i="1"/>
  <c r="N632" i="1"/>
  <c r="M632" i="1"/>
  <c r="L632" i="1"/>
  <c r="K632" i="1"/>
  <c r="J632" i="1"/>
  <c r="I632" i="1"/>
  <c r="V631" i="1"/>
  <c r="U631" i="1"/>
  <c r="T631" i="1"/>
  <c r="S631" i="1"/>
  <c r="R631" i="1"/>
  <c r="Q631" i="1"/>
  <c r="P631" i="1"/>
  <c r="O631" i="1"/>
  <c r="N631" i="1"/>
  <c r="M631" i="1"/>
  <c r="L631" i="1"/>
  <c r="K631" i="1"/>
  <c r="J631" i="1"/>
  <c r="I631" i="1"/>
  <c r="V630" i="1"/>
  <c r="T630" i="1"/>
  <c r="S630" i="1"/>
  <c r="Q630" i="1"/>
  <c r="U630" i="1" s="1"/>
  <c r="P630" i="1"/>
  <c r="O630" i="1"/>
  <c r="N630" i="1"/>
  <c r="M630" i="1"/>
  <c r="L630" i="1"/>
  <c r="K630" i="1"/>
  <c r="J630" i="1"/>
  <c r="I630" i="1"/>
  <c r="V629" i="1"/>
  <c r="T629" i="1"/>
  <c r="S629" i="1"/>
  <c r="R629" i="1"/>
  <c r="Q629" i="1"/>
  <c r="U629" i="1" s="1"/>
  <c r="P629" i="1"/>
  <c r="O629" i="1"/>
  <c r="N629" i="1"/>
  <c r="M629" i="1"/>
  <c r="L629" i="1"/>
  <c r="K629" i="1"/>
  <c r="J629" i="1"/>
  <c r="I629" i="1"/>
  <c r="V628" i="1"/>
  <c r="T628" i="1"/>
  <c r="S628" i="1"/>
  <c r="R628" i="1"/>
  <c r="Q628" i="1"/>
  <c r="U628" i="1" s="1"/>
  <c r="P628" i="1"/>
  <c r="O628" i="1"/>
  <c r="N628" i="1"/>
  <c r="M628" i="1"/>
  <c r="L628" i="1"/>
  <c r="K628" i="1"/>
  <c r="J628" i="1"/>
  <c r="I628" i="1"/>
  <c r="V627" i="1"/>
  <c r="T627" i="1"/>
  <c r="S627" i="1"/>
  <c r="Q627" i="1"/>
  <c r="P627" i="1"/>
  <c r="O627" i="1"/>
  <c r="N627" i="1"/>
  <c r="M627" i="1"/>
  <c r="L627" i="1"/>
  <c r="K627" i="1"/>
  <c r="J627" i="1"/>
  <c r="I627" i="1"/>
  <c r="V626" i="1"/>
  <c r="U626" i="1"/>
  <c r="T626" i="1"/>
  <c r="S626" i="1"/>
  <c r="R626" i="1"/>
  <c r="Q626" i="1"/>
  <c r="P626" i="1"/>
  <c r="O626" i="1"/>
  <c r="N626" i="1"/>
  <c r="M626" i="1"/>
  <c r="L626" i="1"/>
  <c r="K626" i="1"/>
  <c r="J626" i="1"/>
  <c r="I626" i="1"/>
  <c r="V625" i="1"/>
  <c r="U625" i="1"/>
  <c r="T625" i="1"/>
  <c r="S625" i="1"/>
  <c r="R625" i="1"/>
  <c r="Q625" i="1"/>
  <c r="P625" i="1"/>
  <c r="O625" i="1"/>
  <c r="N625" i="1"/>
  <c r="M625" i="1"/>
  <c r="L625" i="1"/>
  <c r="K625" i="1"/>
  <c r="J625" i="1"/>
  <c r="I625" i="1"/>
  <c r="V624" i="1"/>
  <c r="T624" i="1"/>
  <c r="S624" i="1"/>
  <c r="Q624" i="1"/>
  <c r="U624" i="1" s="1"/>
  <c r="P624" i="1"/>
  <c r="O624" i="1"/>
  <c r="N624" i="1"/>
  <c r="M624" i="1"/>
  <c r="L624" i="1"/>
  <c r="K624" i="1"/>
  <c r="J624" i="1"/>
  <c r="I624" i="1"/>
  <c r="V623" i="1"/>
  <c r="T623" i="1"/>
  <c r="S623" i="1"/>
  <c r="R623" i="1"/>
  <c r="Q623" i="1"/>
  <c r="U623" i="1" s="1"/>
  <c r="P623" i="1"/>
  <c r="O623" i="1"/>
  <c r="N623" i="1"/>
  <c r="M623" i="1"/>
  <c r="L623" i="1"/>
  <c r="K623" i="1"/>
  <c r="J623" i="1"/>
  <c r="I623" i="1"/>
  <c r="V622" i="1"/>
  <c r="T622" i="1"/>
  <c r="S622" i="1"/>
  <c r="Q622" i="1"/>
  <c r="R622" i="1" s="1"/>
  <c r="P622" i="1"/>
  <c r="O622" i="1"/>
  <c r="N622" i="1"/>
  <c r="M622" i="1"/>
  <c r="L622" i="1"/>
  <c r="K622" i="1"/>
  <c r="J622" i="1"/>
  <c r="I622" i="1"/>
  <c r="V621" i="1"/>
  <c r="T621" i="1"/>
  <c r="S621" i="1"/>
  <c r="R621" i="1"/>
  <c r="Q621" i="1"/>
  <c r="U621" i="1" s="1"/>
  <c r="P621" i="1"/>
  <c r="O621" i="1"/>
  <c r="N621" i="1"/>
  <c r="M621" i="1"/>
  <c r="L621" i="1"/>
  <c r="K621" i="1"/>
  <c r="J621" i="1"/>
  <c r="I621" i="1"/>
  <c r="V620" i="1"/>
  <c r="U620" i="1"/>
  <c r="T620" i="1"/>
  <c r="S620" i="1"/>
  <c r="R620" i="1"/>
  <c r="Q620" i="1"/>
  <c r="P620" i="1"/>
  <c r="O620" i="1"/>
  <c r="N620" i="1"/>
  <c r="M620" i="1"/>
  <c r="L620" i="1"/>
  <c r="K620" i="1"/>
  <c r="J620" i="1"/>
  <c r="I620" i="1"/>
  <c r="V619" i="1"/>
  <c r="U619" i="1"/>
  <c r="T619" i="1"/>
  <c r="S619" i="1"/>
  <c r="R619" i="1"/>
  <c r="Q619" i="1"/>
  <c r="P619" i="1"/>
  <c r="O619" i="1"/>
  <c r="N619" i="1"/>
  <c r="M619" i="1"/>
  <c r="L619" i="1"/>
  <c r="K619" i="1"/>
  <c r="J619" i="1"/>
  <c r="I619" i="1"/>
  <c r="V618" i="1"/>
  <c r="T618" i="1"/>
  <c r="S618" i="1"/>
  <c r="Q618" i="1"/>
  <c r="U618" i="1" s="1"/>
  <c r="P618" i="1"/>
  <c r="O618" i="1"/>
  <c r="N618" i="1"/>
  <c r="M618" i="1"/>
  <c r="L618" i="1"/>
  <c r="K618" i="1"/>
  <c r="J618" i="1"/>
  <c r="I618" i="1"/>
  <c r="V617" i="1"/>
  <c r="T617" i="1"/>
  <c r="S617" i="1"/>
  <c r="R617" i="1"/>
  <c r="Q617" i="1"/>
  <c r="U617" i="1" s="1"/>
  <c r="P617" i="1"/>
  <c r="O617" i="1"/>
  <c r="N617" i="1"/>
  <c r="M617" i="1"/>
  <c r="L617" i="1"/>
  <c r="K617" i="1"/>
  <c r="J617" i="1"/>
  <c r="I617" i="1"/>
  <c r="V616" i="1"/>
  <c r="T616" i="1"/>
  <c r="S616" i="1"/>
  <c r="Q616" i="1"/>
  <c r="U616" i="1" s="1"/>
  <c r="P616" i="1"/>
  <c r="O616" i="1"/>
  <c r="N616" i="1"/>
  <c r="M616" i="1"/>
  <c r="L616" i="1"/>
  <c r="K616" i="1"/>
  <c r="J616" i="1"/>
  <c r="I616" i="1"/>
  <c r="V615" i="1"/>
  <c r="T615" i="1"/>
  <c r="S615" i="1"/>
  <c r="R615" i="1"/>
  <c r="Q615" i="1"/>
  <c r="U615" i="1" s="1"/>
  <c r="P615" i="1"/>
  <c r="O615" i="1"/>
  <c r="N615" i="1"/>
  <c r="M615" i="1"/>
  <c r="L615" i="1"/>
  <c r="K615" i="1"/>
  <c r="J615" i="1"/>
  <c r="I615" i="1"/>
  <c r="V614" i="1"/>
  <c r="U614" i="1"/>
  <c r="T614" i="1"/>
  <c r="S614" i="1"/>
  <c r="R614" i="1"/>
  <c r="Q614" i="1"/>
  <c r="P614" i="1"/>
  <c r="O614" i="1"/>
  <c r="N614" i="1"/>
  <c r="M614" i="1"/>
  <c r="L614" i="1"/>
  <c r="K614" i="1"/>
  <c r="J614" i="1"/>
  <c r="I614" i="1"/>
  <c r="V613" i="1"/>
  <c r="U613" i="1"/>
  <c r="T613" i="1"/>
  <c r="S613" i="1"/>
  <c r="R613" i="1"/>
  <c r="Q613" i="1"/>
  <c r="P613" i="1"/>
  <c r="O613" i="1"/>
  <c r="N613" i="1"/>
  <c r="M613" i="1"/>
  <c r="L613" i="1"/>
  <c r="K613" i="1"/>
  <c r="J613" i="1"/>
  <c r="I613" i="1"/>
  <c r="V612" i="1"/>
  <c r="T612" i="1"/>
  <c r="S612" i="1"/>
  <c r="R612" i="1"/>
  <c r="Q612" i="1"/>
  <c r="U612" i="1" s="1"/>
  <c r="P612" i="1"/>
  <c r="O612" i="1"/>
  <c r="N612" i="1"/>
  <c r="M612" i="1"/>
  <c r="L612" i="1"/>
  <c r="K612" i="1"/>
  <c r="J612" i="1"/>
  <c r="I612" i="1"/>
  <c r="V611" i="1"/>
  <c r="T611" i="1"/>
  <c r="S611" i="1"/>
  <c r="R611" i="1"/>
  <c r="Q611" i="1"/>
  <c r="U611" i="1" s="1"/>
  <c r="P611" i="1"/>
  <c r="O611" i="1"/>
  <c r="N611" i="1"/>
  <c r="M611" i="1"/>
  <c r="L611" i="1"/>
  <c r="K611" i="1"/>
  <c r="J611" i="1"/>
  <c r="I611" i="1"/>
  <c r="V610" i="1"/>
  <c r="U610" i="1"/>
  <c r="T610" i="1"/>
  <c r="S610" i="1"/>
  <c r="Q610" i="1"/>
  <c r="R610" i="1" s="1"/>
  <c r="P610" i="1"/>
  <c r="O610" i="1"/>
  <c r="N610" i="1"/>
  <c r="M610" i="1"/>
  <c r="L610" i="1"/>
  <c r="K610" i="1"/>
  <c r="J610" i="1"/>
  <c r="I610" i="1"/>
  <c r="V609" i="1"/>
  <c r="T609" i="1"/>
  <c r="S609" i="1"/>
  <c r="R609" i="1"/>
  <c r="Q609" i="1"/>
  <c r="U609" i="1" s="1"/>
  <c r="P609" i="1"/>
  <c r="O609" i="1"/>
  <c r="N609" i="1"/>
  <c r="M609" i="1"/>
  <c r="L609" i="1"/>
  <c r="K609" i="1"/>
  <c r="J609" i="1"/>
  <c r="I609" i="1"/>
  <c r="V608" i="1"/>
  <c r="U608" i="1"/>
  <c r="T608" i="1"/>
  <c r="S608" i="1"/>
  <c r="R608" i="1"/>
  <c r="Q608" i="1"/>
  <c r="P608" i="1"/>
  <c r="O608" i="1"/>
  <c r="N608" i="1"/>
  <c r="M608" i="1"/>
  <c r="L608" i="1"/>
  <c r="K608" i="1"/>
  <c r="J608" i="1"/>
  <c r="I608" i="1"/>
  <c r="V607" i="1"/>
  <c r="U607" i="1"/>
  <c r="T607" i="1"/>
  <c r="S607" i="1"/>
  <c r="R607" i="1"/>
  <c r="Q607" i="1"/>
  <c r="P607" i="1"/>
  <c r="O607" i="1"/>
  <c r="N607" i="1"/>
  <c r="M607" i="1"/>
  <c r="L607" i="1"/>
  <c r="K607" i="1"/>
  <c r="J607" i="1"/>
  <c r="I607" i="1"/>
  <c r="V606" i="1"/>
  <c r="T606" i="1"/>
  <c r="S606" i="1"/>
  <c r="Q606" i="1"/>
  <c r="U606" i="1" s="1"/>
  <c r="P606" i="1"/>
  <c r="O606" i="1"/>
  <c r="N606" i="1"/>
  <c r="M606" i="1"/>
  <c r="L606" i="1"/>
  <c r="K606" i="1"/>
  <c r="J606" i="1"/>
  <c r="I606" i="1"/>
  <c r="V605" i="1"/>
  <c r="T605" i="1"/>
  <c r="S605" i="1"/>
  <c r="R605" i="1"/>
  <c r="Q605" i="1"/>
  <c r="U605" i="1" s="1"/>
  <c r="P605" i="1"/>
  <c r="O605" i="1"/>
  <c r="N605" i="1"/>
  <c r="M605" i="1"/>
  <c r="L605" i="1"/>
  <c r="K605" i="1"/>
  <c r="J605" i="1"/>
  <c r="I605" i="1"/>
  <c r="V604" i="1"/>
  <c r="T604" i="1"/>
  <c r="S604" i="1"/>
  <c r="R604" i="1"/>
  <c r="Q604" i="1"/>
  <c r="U604" i="1" s="1"/>
  <c r="P604" i="1"/>
  <c r="O604" i="1"/>
  <c r="N604" i="1"/>
  <c r="M604" i="1"/>
  <c r="L604" i="1"/>
  <c r="K604" i="1"/>
  <c r="J604" i="1"/>
  <c r="I604" i="1"/>
  <c r="V603" i="1"/>
  <c r="T603" i="1"/>
  <c r="S603" i="1"/>
  <c r="Q603" i="1"/>
  <c r="P603" i="1"/>
  <c r="O603" i="1"/>
  <c r="N603" i="1"/>
  <c r="M603" i="1"/>
  <c r="L603" i="1"/>
  <c r="K603" i="1"/>
  <c r="J603" i="1"/>
  <c r="I603" i="1"/>
  <c r="V602" i="1"/>
  <c r="U602" i="1"/>
  <c r="T602" i="1"/>
  <c r="S602" i="1"/>
  <c r="R602" i="1"/>
  <c r="Q602" i="1"/>
  <c r="P602" i="1"/>
  <c r="O602" i="1"/>
  <c r="N602" i="1"/>
  <c r="M602" i="1"/>
  <c r="L602" i="1"/>
  <c r="K602" i="1"/>
  <c r="J602" i="1"/>
  <c r="I602" i="1"/>
  <c r="V601" i="1"/>
  <c r="U601" i="1"/>
  <c r="T601" i="1"/>
  <c r="S601" i="1"/>
  <c r="R601" i="1"/>
  <c r="Q601" i="1"/>
  <c r="P601" i="1"/>
  <c r="O601" i="1"/>
  <c r="N601" i="1"/>
  <c r="M601" i="1"/>
  <c r="L601" i="1"/>
  <c r="K601" i="1"/>
  <c r="J601" i="1"/>
  <c r="I601" i="1"/>
  <c r="V600" i="1"/>
  <c r="T600" i="1"/>
  <c r="S600" i="1"/>
  <c r="Q600" i="1"/>
  <c r="U600" i="1" s="1"/>
  <c r="P600" i="1"/>
  <c r="O600" i="1"/>
  <c r="N600" i="1"/>
  <c r="M600" i="1"/>
  <c r="L600" i="1"/>
  <c r="K600" i="1"/>
  <c r="J600" i="1"/>
  <c r="I600" i="1"/>
  <c r="V599" i="1"/>
  <c r="T599" i="1"/>
  <c r="S599" i="1"/>
  <c r="R599" i="1"/>
  <c r="Q599" i="1"/>
  <c r="U599" i="1" s="1"/>
  <c r="P599" i="1"/>
  <c r="O599" i="1"/>
  <c r="N599" i="1"/>
  <c r="M599" i="1"/>
  <c r="L599" i="1"/>
  <c r="K599" i="1"/>
  <c r="J599" i="1"/>
  <c r="I599" i="1"/>
  <c r="V598" i="1"/>
  <c r="T598" i="1"/>
  <c r="S598" i="1"/>
  <c r="Q598" i="1"/>
  <c r="R598" i="1" s="1"/>
  <c r="P598" i="1"/>
  <c r="O598" i="1"/>
  <c r="N598" i="1"/>
  <c r="M598" i="1"/>
  <c r="L598" i="1"/>
  <c r="K598" i="1"/>
  <c r="J598" i="1"/>
  <c r="I598" i="1"/>
  <c r="V597" i="1"/>
  <c r="T597" i="1"/>
  <c r="S597" i="1"/>
  <c r="R597" i="1"/>
  <c r="Q597" i="1"/>
  <c r="U597" i="1" s="1"/>
  <c r="P597" i="1"/>
  <c r="O597" i="1"/>
  <c r="N597" i="1"/>
  <c r="M597" i="1"/>
  <c r="L597" i="1"/>
  <c r="K597" i="1"/>
  <c r="J597" i="1"/>
  <c r="I597" i="1"/>
  <c r="V596" i="1"/>
  <c r="U596" i="1"/>
  <c r="T596" i="1"/>
  <c r="S596" i="1"/>
  <c r="R596" i="1"/>
  <c r="Q596" i="1"/>
  <c r="P596" i="1"/>
  <c r="O596" i="1"/>
  <c r="N596" i="1"/>
  <c r="M596" i="1"/>
  <c r="L596" i="1"/>
  <c r="K596" i="1"/>
  <c r="J596" i="1"/>
  <c r="I596" i="1"/>
  <c r="V595" i="1"/>
  <c r="U595" i="1"/>
  <c r="T595" i="1"/>
  <c r="S595" i="1"/>
  <c r="R595" i="1"/>
  <c r="Q595" i="1"/>
  <c r="P595" i="1"/>
  <c r="O595" i="1"/>
  <c r="N595" i="1"/>
  <c r="M595" i="1"/>
  <c r="L595" i="1"/>
  <c r="K595" i="1"/>
  <c r="J595" i="1"/>
  <c r="I595" i="1"/>
  <c r="V594" i="1"/>
  <c r="T594" i="1"/>
  <c r="S594" i="1"/>
  <c r="Q594" i="1"/>
  <c r="U594" i="1" s="1"/>
  <c r="P594" i="1"/>
  <c r="O594" i="1"/>
  <c r="N594" i="1"/>
  <c r="M594" i="1"/>
  <c r="L594" i="1"/>
  <c r="K594" i="1"/>
  <c r="J594" i="1"/>
  <c r="I594" i="1"/>
  <c r="V593" i="1"/>
  <c r="T593" i="1"/>
  <c r="S593" i="1"/>
  <c r="R593" i="1"/>
  <c r="Q593" i="1"/>
  <c r="U593" i="1" s="1"/>
  <c r="P593" i="1"/>
  <c r="O593" i="1"/>
  <c r="N593" i="1"/>
  <c r="M593" i="1"/>
  <c r="L593" i="1"/>
  <c r="K593" i="1"/>
  <c r="J593" i="1"/>
  <c r="I593" i="1"/>
  <c r="V592" i="1"/>
  <c r="T592" i="1"/>
  <c r="S592" i="1"/>
  <c r="Q592" i="1"/>
  <c r="U592" i="1" s="1"/>
  <c r="P592" i="1"/>
  <c r="O592" i="1"/>
  <c r="N592" i="1"/>
  <c r="M592" i="1"/>
  <c r="L592" i="1"/>
  <c r="K592" i="1"/>
  <c r="J592" i="1"/>
  <c r="I592" i="1"/>
  <c r="V591" i="1"/>
  <c r="T591" i="1"/>
  <c r="S591" i="1"/>
  <c r="R591" i="1"/>
  <c r="Q591" i="1"/>
  <c r="U591" i="1" s="1"/>
  <c r="P591" i="1"/>
  <c r="O591" i="1"/>
  <c r="N591" i="1"/>
  <c r="M591" i="1"/>
  <c r="L591" i="1"/>
  <c r="K591" i="1"/>
  <c r="J591" i="1"/>
  <c r="I591" i="1"/>
  <c r="V590" i="1"/>
  <c r="U590" i="1"/>
  <c r="T590" i="1"/>
  <c r="S590" i="1"/>
  <c r="R590" i="1"/>
  <c r="Q590" i="1"/>
  <c r="P590" i="1"/>
  <c r="O590" i="1"/>
  <c r="N590" i="1"/>
  <c r="M590" i="1"/>
  <c r="L590" i="1"/>
  <c r="K590" i="1"/>
  <c r="J590" i="1"/>
  <c r="I590" i="1"/>
  <c r="V589" i="1"/>
  <c r="U589" i="1"/>
  <c r="T589" i="1"/>
  <c r="S589" i="1"/>
  <c r="R589" i="1"/>
  <c r="Q589" i="1"/>
  <c r="P589" i="1"/>
  <c r="O589" i="1"/>
  <c r="N589" i="1"/>
  <c r="M589" i="1"/>
  <c r="L589" i="1"/>
  <c r="K589" i="1"/>
  <c r="J589" i="1"/>
  <c r="I589" i="1"/>
  <c r="V588" i="1"/>
  <c r="T588" i="1"/>
  <c r="S588" i="1"/>
  <c r="R588" i="1"/>
  <c r="Q588" i="1"/>
  <c r="U588" i="1" s="1"/>
  <c r="P588" i="1"/>
  <c r="O588" i="1"/>
  <c r="N588" i="1"/>
  <c r="M588" i="1"/>
  <c r="L588" i="1"/>
  <c r="K588" i="1"/>
  <c r="J588" i="1"/>
  <c r="I588" i="1"/>
  <c r="V587" i="1"/>
  <c r="T587" i="1"/>
  <c r="S587" i="1"/>
  <c r="R587" i="1"/>
  <c r="Q587" i="1"/>
  <c r="U587" i="1" s="1"/>
  <c r="P587" i="1"/>
  <c r="O587" i="1"/>
  <c r="N587" i="1"/>
  <c r="M587" i="1"/>
  <c r="L587" i="1"/>
  <c r="K587" i="1"/>
  <c r="J587" i="1"/>
  <c r="I587" i="1"/>
  <c r="V586" i="1"/>
  <c r="U586" i="1"/>
  <c r="T586" i="1"/>
  <c r="S586" i="1"/>
  <c r="Q586" i="1"/>
  <c r="R586" i="1" s="1"/>
  <c r="P586" i="1"/>
  <c r="O586" i="1"/>
  <c r="N586" i="1"/>
  <c r="M586" i="1"/>
  <c r="L586" i="1"/>
  <c r="K586" i="1"/>
  <c r="J586" i="1"/>
  <c r="I586" i="1"/>
  <c r="V585" i="1"/>
  <c r="T585" i="1"/>
  <c r="S585" i="1"/>
  <c r="R585" i="1"/>
  <c r="Q585" i="1"/>
  <c r="U585" i="1" s="1"/>
  <c r="P585" i="1"/>
  <c r="O585" i="1"/>
  <c r="N585" i="1"/>
  <c r="M585" i="1"/>
  <c r="L585" i="1"/>
  <c r="K585" i="1"/>
  <c r="J585" i="1"/>
  <c r="I585" i="1"/>
  <c r="V584" i="1"/>
  <c r="U584" i="1"/>
  <c r="T584" i="1"/>
  <c r="S584" i="1"/>
  <c r="R584" i="1"/>
  <c r="Q584" i="1"/>
  <c r="P584" i="1"/>
  <c r="O584" i="1"/>
  <c r="N584" i="1"/>
  <c r="M584" i="1"/>
  <c r="L584" i="1"/>
  <c r="K584" i="1"/>
  <c r="J584" i="1"/>
  <c r="I584" i="1"/>
  <c r="V583" i="1"/>
  <c r="U583" i="1"/>
  <c r="T583" i="1"/>
  <c r="S583" i="1"/>
  <c r="R583" i="1"/>
  <c r="Q583" i="1"/>
  <c r="P583" i="1"/>
  <c r="O583" i="1"/>
  <c r="N583" i="1"/>
  <c r="M583" i="1"/>
  <c r="L583" i="1"/>
  <c r="K583" i="1"/>
  <c r="J583" i="1"/>
  <c r="I583" i="1"/>
  <c r="V582" i="1"/>
  <c r="T582" i="1"/>
  <c r="S582" i="1"/>
  <c r="Q582" i="1"/>
  <c r="U582" i="1" s="1"/>
  <c r="P582" i="1"/>
  <c r="O582" i="1"/>
  <c r="N582" i="1"/>
  <c r="M582" i="1"/>
  <c r="L582" i="1"/>
  <c r="K582" i="1"/>
  <c r="J582" i="1"/>
  <c r="I582" i="1"/>
  <c r="V581" i="1"/>
  <c r="T581" i="1"/>
  <c r="S581" i="1"/>
  <c r="R581" i="1"/>
  <c r="Q581" i="1"/>
  <c r="U581" i="1" s="1"/>
  <c r="P581" i="1"/>
  <c r="O581" i="1"/>
  <c r="N581" i="1"/>
  <c r="M581" i="1"/>
  <c r="L581" i="1"/>
  <c r="K581" i="1"/>
  <c r="J581" i="1"/>
  <c r="I581" i="1"/>
  <c r="V580" i="1"/>
  <c r="T580" i="1"/>
  <c r="S580" i="1"/>
  <c r="R580" i="1"/>
  <c r="Q580" i="1"/>
  <c r="U580" i="1" s="1"/>
  <c r="P580" i="1"/>
  <c r="O580" i="1"/>
  <c r="N580" i="1"/>
  <c r="M580" i="1"/>
  <c r="L580" i="1"/>
  <c r="K580" i="1"/>
  <c r="J580" i="1"/>
  <c r="I580" i="1"/>
  <c r="V579" i="1"/>
  <c r="T579" i="1"/>
  <c r="S579" i="1"/>
  <c r="Q579" i="1"/>
  <c r="P579" i="1"/>
  <c r="O579" i="1"/>
  <c r="N579" i="1"/>
  <c r="M579" i="1"/>
  <c r="L579" i="1"/>
  <c r="K579" i="1"/>
  <c r="J579" i="1"/>
  <c r="I579" i="1"/>
  <c r="V578" i="1"/>
  <c r="U578" i="1"/>
  <c r="T578" i="1"/>
  <c r="S578" i="1"/>
  <c r="R578" i="1"/>
  <c r="Q578" i="1"/>
  <c r="P578" i="1"/>
  <c r="O578" i="1"/>
  <c r="N578" i="1"/>
  <c r="M578" i="1"/>
  <c r="L578" i="1"/>
  <c r="K578" i="1"/>
  <c r="J578" i="1"/>
  <c r="I578" i="1"/>
  <c r="V577" i="1"/>
  <c r="U577" i="1"/>
  <c r="T577" i="1"/>
  <c r="S577" i="1"/>
  <c r="R577" i="1"/>
  <c r="Q577" i="1"/>
  <c r="P577" i="1"/>
  <c r="O577" i="1"/>
  <c r="N577" i="1"/>
  <c r="M577" i="1"/>
  <c r="L577" i="1"/>
  <c r="K577" i="1"/>
  <c r="J577" i="1"/>
  <c r="I577" i="1"/>
  <c r="V576" i="1"/>
  <c r="T576" i="1"/>
  <c r="S576" i="1"/>
  <c r="Q576" i="1"/>
  <c r="U576" i="1" s="1"/>
  <c r="P576" i="1"/>
  <c r="O576" i="1"/>
  <c r="N576" i="1"/>
  <c r="M576" i="1"/>
  <c r="L576" i="1"/>
  <c r="K576" i="1"/>
  <c r="J576" i="1"/>
  <c r="I576" i="1"/>
  <c r="V575" i="1"/>
  <c r="T575" i="1"/>
  <c r="S575" i="1"/>
  <c r="R575" i="1"/>
  <c r="Q575" i="1"/>
  <c r="U575" i="1" s="1"/>
  <c r="P575" i="1"/>
  <c r="O575" i="1"/>
  <c r="N575" i="1"/>
  <c r="M575" i="1"/>
  <c r="L575" i="1"/>
  <c r="K575" i="1"/>
  <c r="J575" i="1"/>
  <c r="I575" i="1"/>
  <c r="V574" i="1"/>
  <c r="T574" i="1"/>
  <c r="S574" i="1"/>
  <c r="Q574" i="1"/>
  <c r="R574" i="1" s="1"/>
  <c r="P574" i="1"/>
  <c r="O574" i="1"/>
  <c r="N574" i="1"/>
  <c r="M574" i="1"/>
  <c r="L574" i="1"/>
  <c r="K574" i="1"/>
  <c r="J574" i="1"/>
  <c r="I574" i="1"/>
  <c r="V573" i="1"/>
  <c r="T573" i="1"/>
  <c r="S573" i="1"/>
  <c r="R573" i="1"/>
  <c r="Q573" i="1"/>
  <c r="U573" i="1" s="1"/>
  <c r="P573" i="1"/>
  <c r="O573" i="1"/>
  <c r="N573" i="1"/>
  <c r="M573" i="1"/>
  <c r="L573" i="1"/>
  <c r="K573" i="1"/>
  <c r="J573" i="1"/>
  <c r="I573" i="1"/>
  <c r="V572" i="1"/>
  <c r="U572" i="1"/>
  <c r="T572" i="1"/>
  <c r="S572" i="1"/>
  <c r="R572" i="1"/>
  <c r="Q572" i="1"/>
  <c r="P572" i="1"/>
  <c r="O572" i="1"/>
  <c r="N572" i="1"/>
  <c r="M572" i="1"/>
  <c r="L572" i="1"/>
  <c r="K572" i="1"/>
  <c r="J572" i="1"/>
  <c r="I572" i="1"/>
  <c r="V571" i="1"/>
  <c r="U571" i="1"/>
  <c r="T571" i="1"/>
  <c r="S571" i="1"/>
  <c r="R571" i="1"/>
  <c r="Q571" i="1"/>
  <c r="P571" i="1"/>
  <c r="O571" i="1"/>
  <c r="N571" i="1"/>
  <c r="M571" i="1"/>
  <c r="L571" i="1"/>
  <c r="K571" i="1"/>
  <c r="J571" i="1"/>
  <c r="I571" i="1"/>
  <c r="V570" i="1"/>
  <c r="T570" i="1"/>
  <c r="S570" i="1"/>
  <c r="Q570" i="1"/>
  <c r="U570" i="1" s="1"/>
  <c r="P570" i="1"/>
  <c r="O570" i="1"/>
  <c r="N570" i="1"/>
  <c r="M570" i="1"/>
  <c r="L570" i="1"/>
  <c r="K570" i="1"/>
  <c r="J570" i="1"/>
  <c r="I570" i="1"/>
  <c r="V569" i="1"/>
  <c r="T569" i="1"/>
  <c r="S569" i="1"/>
  <c r="R569" i="1"/>
  <c r="Q569" i="1"/>
  <c r="U569" i="1" s="1"/>
  <c r="P569" i="1"/>
  <c r="O569" i="1"/>
  <c r="N569" i="1"/>
  <c r="M569" i="1"/>
  <c r="L569" i="1"/>
  <c r="K569" i="1"/>
  <c r="J569" i="1"/>
  <c r="I569" i="1"/>
  <c r="V568" i="1"/>
  <c r="T568" i="1"/>
  <c r="S568" i="1"/>
  <c r="Q568" i="1"/>
  <c r="U568" i="1" s="1"/>
  <c r="P568" i="1"/>
  <c r="O568" i="1"/>
  <c r="N568" i="1"/>
  <c r="M568" i="1"/>
  <c r="L568" i="1"/>
  <c r="K568" i="1"/>
  <c r="J568" i="1"/>
  <c r="I568" i="1"/>
  <c r="V567" i="1"/>
  <c r="T567" i="1"/>
  <c r="S567" i="1"/>
  <c r="R567" i="1"/>
  <c r="Q567" i="1"/>
  <c r="U567" i="1" s="1"/>
  <c r="P567" i="1"/>
  <c r="O567" i="1"/>
  <c r="N567" i="1"/>
  <c r="M567" i="1"/>
  <c r="L567" i="1"/>
  <c r="K567" i="1"/>
  <c r="J567" i="1"/>
  <c r="I567" i="1"/>
  <c r="V566" i="1"/>
  <c r="U566" i="1"/>
  <c r="T566" i="1"/>
  <c r="S566" i="1"/>
  <c r="R566" i="1"/>
  <c r="Q566" i="1"/>
  <c r="P566" i="1"/>
  <c r="O566" i="1"/>
  <c r="N566" i="1"/>
  <c r="M566" i="1"/>
  <c r="L566" i="1"/>
  <c r="K566" i="1"/>
  <c r="J566" i="1"/>
  <c r="I566" i="1"/>
  <c r="V565" i="1"/>
  <c r="U565" i="1"/>
  <c r="T565" i="1"/>
  <c r="S565" i="1"/>
  <c r="R565" i="1"/>
  <c r="Q565" i="1"/>
  <c r="P565" i="1"/>
  <c r="O565" i="1"/>
  <c r="N565" i="1"/>
  <c r="M565" i="1"/>
  <c r="L565" i="1"/>
  <c r="K565" i="1"/>
  <c r="J565" i="1"/>
  <c r="I565" i="1"/>
  <c r="V564" i="1"/>
  <c r="T564" i="1"/>
  <c r="S564" i="1"/>
  <c r="R564" i="1"/>
  <c r="Q564" i="1"/>
  <c r="U564" i="1" s="1"/>
  <c r="P564" i="1"/>
  <c r="O564" i="1"/>
  <c r="N564" i="1"/>
  <c r="M564" i="1"/>
  <c r="L564" i="1"/>
  <c r="K564" i="1"/>
  <c r="J564" i="1"/>
  <c r="I564" i="1"/>
  <c r="V563" i="1"/>
  <c r="T563" i="1"/>
  <c r="S563" i="1"/>
  <c r="R563" i="1"/>
  <c r="Q563" i="1"/>
  <c r="U563" i="1" s="1"/>
  <c r="P563" i="1"/>
  <c r="O563" i="1"/>
  <c r="N563" i="1"/>
  <c r="M563" i="1"/>
  <c r="L563" i="1"/>
  <c r="K563" i="1"/>
  <c r="J563" i="1"/>
  <c r="I563" i="1"/>
  <c r="V562" i="1"/>
  <c r="U562" i="1"/>
  <c r="T562" i="1"/>
  <c r="S562" i="1"/>
  <c r="Q562" i="1"/>
  <c r="R562" i="1" s="1"/>
  <c r="P562" i="1"/>
  <c r="O562" i="1"/>
  <c r="N562" i="1"/>
  <c r="M562" i="1"/>
  <c r="L562" i="1"/>
  <c r="K562" i="1"/>
  <c r="J562" i="1"/>
  <c r="I562" i="1"/>
  <c r="V561" i="1"/>
  <c r="T561" i="1"/>
  <c r="S561" i="1"/>
  <c r="R561" i="1"/>
  <c r="Q561" i="1"/>
  <c r="U561" i="1" s="1"/>
  <c r="P561" i="1"/>
  <c r="O561" i="1"/>
  <c r="N561" i="1"/>
  <c r="M561" i="1"/>
  <c r="L561" i="1"/>
  <c r="K561" i="1"/>
  <c r="J561" i="1"/>
  <c r="I561" i="1"/>
  <c r="V560" i="1"/>
  <c r="U560" i="1"/>
  <c r="T560" i="1"/>
  <c r="S560" i="1"/>
  <c r="R560" i="1"/>
  <c r="Q560" i="1"/>
  <c r="P560" i="1"/>
  <c r="O560" i="1"/>
  <c r="N560" i="1"/>
  <c r="M560" i="1"/>
  <c r="L560" i="1"/>
  <c r="K560" i="1"/>
  <c r="J560" i="1"/>
  <c r="I560" i="1"/>
  <c r="V559" i="1"/>
  <c r="U559" i="1"/>
  <c r="T559" i="1"/>
  <c r="S559" i="1"/>
  <c r="R559" i="1"/>
  <c r="Q559" i="1"/>
  <c r="P559" i="1"/>
  <c r="O559" i="1"/>
  <c r="N559" i="1"/>
  <c r="M559" i="1"/>
  <c r="L559" i="1"/>
  <c r="K559" i="1"/>
  <c r="J559" i="1"/>
  <c r="I559" i="1"/>
  <c r="V558" i="1"/>
  <c r="T558" i="1"/>
  <c r="S558" i="1"/>
  <c r="Q558" i="1"/>
  <c r="U558" i="1" s="1"/>
  <c r="P558" i="1"/>
  <c r="O558" i="1"/>
  <c r="N558" i="1"/>
  <c r="M558" i="1"/>
  <c r="L558" i="1"/>
  <c r="K558" i="1"/>
  <c r="J558" i="1"/>
  <c r="I558" i="1"/>
  <c r="V557" i="1"/>
  <c r="T557" i="1"/>
  <c r="S557" i="1"/>
  <c r="R557" i="1"/>
  <c r="Q557" i="1"/>
  <c r="U557" i="1" s="1"/>
  <c r="P557" i="1"/>
  <c r="O557" i="1"/>
  <c r="N557" i="1"/>
  <c r="M557" i="1"/>
  <c r="L557" i="1"/>
  <c r="K557" i="1"/>
  <c r="J557" i="1"/>
  <c r="I557" i="1"/>
  <c r="V556" i="1"/>
  <c r="T556" i="1"/>
  <c r="S556" i="1"/>
  <c r="R556" i="1"/>
  <c r="Q556" i="1"/>
  <c r="U556" i="1" s="1"/>
  <c r="P556" i="1"/>
  <c r="O556" i="1"/>
  <c r="N556" i="1"/>
  <c r="M556" i="1"/>
  <c r="L556" i="1"/>
  <c r="K556" i="1"/>
  <c r="J556" i="1"/>
  <c r="I556" i="1"/>
  <c r="V555" i="1"/>
  <c r="T555" i="1"/>
  <c r="S555" i="1"/>
  <c r="Q555" i="1"/>
  <c r="P555" i="1"/>
  <c r="O555" i="1"/>
  <c r="N555" i="1"/>
  <c r="M555" i="1"/>
  <c r="L555" i="1"/>
  <c r="K555" i="1"/>
  <c r="J555" i="1"/>
  <c r="I555" i="1"/>
  <c r="V554" i="1"/>
  <c r="U554" i="1"/>
  <c r="T554" i="1"/>
  <c r="S554" i="1"/>
  <c r="R554" i="1"/>
  <c r="Q554" i="1"/>
  <c r="P554" i="1"/>
  <c r="O554" i="1"/>
  <c r="N554" i="1"/>
  <c r="M554" i="1"/>
  <c r="L554" i="1"/>
  <c r="K554" i="1"/>
  <c r="J554" i="1"/>
  <c r="I554" i="1"/>
  <c r="V553" i="1"/>
  <c r="U553" i="1"/>
  <c r="T553" i="1"/>
  <c r="S553" i="1"/>
  <c r="R553" i="1"/>
  <c r="Q553" i="1"/>
  <c r="P553" i="1"/>
  <c r="O553" i="1"/>
  <c r="N553" i="1"/>
  <c r="M553" i="1"/>
  <c r="L553" i="1"/>
  <c r="K553" i="1"/>
  <c r="J553" i="1"/>
  <c r="I553" i="1"/>
  <c r="V552" i="1"/>
  <c r="T552" i="1"/>
  <c r="S552" i="1"/>
  <c r="Q552" i="1"/>
  <c r="U552" i="1" s="1"/>
  <c r="P552" i="1"/>
  <c r="O552" i="1"/>
  <c r="N552" i="1"/>
  <c r="M552" i="1"/>
  <c r="L552" i="1"/>
  <c r="K552" i="1"/>
  <c r="J552" i="1"/>
  <c r="I552" i="1"/>
  <c r="V551" i="1"/>
  <c r="T551" i="1"/>
  <c r="S551" i="1"/>
  <c r="R551" i="1"/>
  <c r="Q551" i="1"/>
  <c r="U551" i="1" s="1"/>
  <c r="P551" i="1"/>
  <c r="O551" i="1"/>
  <c r="N551" i="1"/>
  <c r="M551" i="1"/>
  <c r="L551" i="1"/>
  <c r="K551" i="1"/>
  <c r="J551" i="1"/>
  <c r="I551" i="1"/>
  <c r="V550" i="1"/>
  <c r="T550" i="1"/>
  <c r="S550" i="1"/>
  <c r="Q550" i="1"/>
  <c r="R550" i="1" s="1"/>
  <c r="P550" i="1"/>
  <c r="O550" i="1"/>
  <c r="N550" i="1"/>
  <c r="M550" i="1"/>
  <c r="L550" i="1"/>
  <c r="K550" i="1"/>
  <c r="J550" i="1"/>
  <c r="I550" i="1"/>
  <c r="V549" i="1"/>
  <c r="T549" i="1"/>
  <c r="S549" i="1"/>
  <c r="R549" i="1"/>
  <c r="Q549" i="1"/>
  <c r="U549" i="1" s="1"/>
  <c r="P549" i="1"/>
  <c r="O549" i="1"/>
  <c r="N549" i="1"/>
  <c r="M549" i="1"/>
  <c r="L549" i="1"/>
  <c r="K549" i="1"/>
  <c r="J549" i="1"/>
  <c r="I549" i="1"/>
  <c r="V548" i="1"/>
  <c r="U548" i="1"/>
  <c r="T548" i="1"/>
  <c r="S548" i="1"/>
  <c r="R548" i="1"/>
  <c r="Q548" i="1"/>
  <c r="P548" i="1"/>
  <c r="O548" i="1"/>
  <c r="N548" i="1"/>
  <c r="M548" i="1"/>
  <c r="L548" i="1"/>
  <c r="K548" i="1"/>
  <c r="J548" i="1"/>
  <c r="I548" i="1"/>
  <c r="V547" i="1"/>
  <c r="U547" i="1"/>
  <c r="T547" i="1"/>
  <c r="S547" i="1"/>
  <c r="R547" i="1"/>
  <c r="Q547" i="1"/>
  <c r="P547" i="1"/>
  <c r="O547" i="1"/>
  <c r="N547" i="1"/>
  <c r="M547" i="1"/>
  <c r="L547" i="1"/>
  <c r="K547" i="1"/>
  <c r="J547" i="1"/>
  <c r="I547" i="1"/>
  <c r="V546" i="1"/>
  <c r="T546" i="1"/>
  <c r="S546" i="1"/>
  <c r="Q546" i="1"/>
  <c r="U546" i="1" s="1"/>
  <c r="P546" i="1"/>
  <c r="O546" i="1"/>
  <c r="N546" i="1"/>
  <c r="M546" i="1"/>
  <c r="L546" i="1"/>
  <c r="K546" i="1"/>
  <c r="J546" i="1"/>
  <c r="I546" i="1"/>
  <c r="V545" i="1"/>
  <c r="T545" i="1"/>
  <c r="S545" i="1"/>
  <c r="R545" i="1"/>
  <c r="Q545" i="1"/>
  <c r="U545" i="1" s="1"/>
  <c r="P545" i="1"/>
  <c r="O545" i="1"/>
  <c r="N545" i="1"/>
  <c r="M545" i="1"/>
  <c r="L545" i="1"/>
  <c r="K545" i="1"/>
  <c r="J545" i="1"/>
  <c r="I545" i="1"/>
  <c r="V544" i="1"/>
  <c r="T544" i="1"/>
  <c r="S544" i="1"/>
  <c r="Q544" i="1"/>
  <c r="U544" i="1" s="1"/>
  <c r="P544" i="1"/>
  <c r="O544" i="1"/>
  <c r="N544" i="1"/>
  <c r="M544" i="1"/>
  <c r="L544" i="1"/>
  <c r="K544" i="1"/>
  <c r="J544" i="1"/>
  <c r="I544" i="1"/>
  <c r="V543" i="1"/>
  <c r="T543" i="1"/>
  <c r="S543" i="1"/>
  <c r="R543" i="1"/>
  <c r="Q543" i="1"/>
  <c r="U543" i="1" s="1"/>
  <c r="P543" i="1"/>
  <c r="O543" i="1"/>
  <c r="N543" i="1"/>
  <c r="M543" i="1"/>
  <c r="L543" i="1"/>
  <c r="K543" i="1"/>
  <c r="J543" i="1"/>
  <c r="I543" i="1"/>
  <c r="V542" i="1"/>
  <c r="U542" i="1"/>
  <c r="T542" i="1"/>
  <c r="S542" i="1"/>
  <c r="R542" i="1"/>
  <c r="Q542" i="1"/>
  <c r="P542" i="1"/>
  <c r="O542" i="1"/>
  <c r="N542" i="1"/>
  <c r="M542" i="1"/>
  <c r="L542" i="1"/>
  <c r="K542" i="1"/>
  <c r="J542" i="1"/>
  <c r="I542" i="1"/>
  <c r="V541" i="1"/>
  <c r="U541" i="1"/>
  <c r="T541" i="1"/>
  <c r="S541" i="1"/>
  <c r="R541" i="1"/>
  <c r="Q541" i="1"/>
  <c r="P541" i="1"/>
  <c r="O541" i="1"/>
  <c r="N541" i="1"/>
  <c r="M541" i="1"/>
  <c r="L541" i="1"/>
  <c r="K541" i="1"/>
  <c r="J541" i="1"/>
  <c r="I541" i="1"/>
  <c r="V540" i="1"/>
  <c r="T540" i="1"/>
  <c r="S540" i="1"/>
  <c r="R540" i="1"/>
  <c r="Q540" i="1"/>
  <c r="U540" i="1" s="1"/>
  <c r="P540" i="1"/>
  <c r="O540" i="1"/>
  <c r="N540" i="1"/>
  <c r="M540" i="1"/>
  <c r="L540" i="1"/>
  <c r="K540" i="1"/>
  <c r="J540" i="1"/>
  <c r="I540" i="1"/>
  <c r="V539" i="1"/>
  <c r="T539" i="1"/>
  <c r="S539" i="1"/>
  <c r="R539" i="1"/>
  <c r="Q539" i="1"/>
  <c r="U539" i="1" s="1"/>
  <c r="P539" i="1"/>
  <c r="O539" i="1"/>
  <c r="N539" i="1"/>
  <c r="M539" i="1"/>
  <c r="L539" i="1"/>
  <c r="K539" i="1"/>
  <c r="J539" i="1"/>
  <c r="I539" i="1"/>
  <c r="V538" i="1"/>
  <c r="U538" i="1"/>
  <c r="T538" i="1"/>
  <c r="S538" i="1"/>
  <c r="Q538" i="1"/>
  <c r="R538" i="1" s="1"/>
  <c r="P538" i="1"/>
  <c r="O538" i="1"/>
  <c r="N538" i="1"/>
  <c r="M538" i="1"/>
  <c r="L538" i="1"/>
  <c r="K538" i="1"/>
  <c r="J538" i="1"/>
  <c r="I538" i="1"/>
  <c r="V537" i="1"/>
  <c r="T537" i="1"/>
  <c r="S537" i="1"/>
  <c r="R537" i="1"/>
  <c r="Q537" i="1"/>
  <c r="U537" i="1" s="1"/>
  <c r="P537" i="1"/>
  <c r="O537" i="1"/>
  <c r="N537" i="1"/>
  <c r="M537" i="1"/>
  <c r="L537" i="1"/>
  <c r="K537" i="1"/>
  <c r="J537" i="1"/>
  <c r="I537" i="1"/>
  <c r="V536" i="1"/>
  <c r="U536" i="1"/>
  <c r="T536" i="1"/>
  <c r="S536" i="1"/>
  <c r="R536" i="1"/>
  <c r="Q536" i="1"/>
  <c r="P536" i="1"/>
  <c r="O536" i="1"/>
  <c r="N536" i="1"/>
  <c r="M536" i="1"/>
  <c r="L536" i="1"/>
  <c r="K536" i="1"/>
  <c r="J536" i="1"/>
  <c r="I536" i="1"/>
  <c r="V535" i="1"/>
  <c r="U535" i="1"/>
  <c r="T535" i="1"/>
  <c r="S535" i="1"/>
  <c r="R535" i="1"/>
  <c r="Q535" i="1"/>
  <c r="P535" i="1"/>
  <c r="O535" i="1"/>
  <c r="N535" i="1"/>
  <c r="M535" i="1"/>
  <c r="L535" i="1"/>
  <c r="K535" i="1"/>
  <c r="J535" i="1"/>
  <c r="I535" i="1"/>
  <c r="V534" i="1"/>
  <c r="T534" i="1"/>
  <c r="S534" i="1"/>
  <c r="Q534" i="1"/>
  <c r="U534" i="1" s="1"/>
  <c r="P534" i="1"/>
  <c r="O534" i="1"/>
  <c r="N534" i="1"/>
  <c r="M534" i="1"/>
  <c r="L534" i="1"/>
  <c r="K534" i="1"/>
  <c r="J534" i="1"/>
  <c r="I534" i="1"/>
  <c r="V533" i="1"/>
  <c r="T533" i="1"/>
  <c r="S533" i="1"/>
  <c r="R533" i="1"/>
  <c r="Q533" i="1"/>
  <c r="U533" i="1" s="1"/>
  <c r="P533" i="1"/>
  <c r="O533" i="1"/>
  <c r="N533" i="1"/>
  <c r="M533" i="1"/>
  <c r="L533" i="1"/>
  <c r="K533" i="1"/>
  <c r="J533" i="1"/>
  <c r="I533" i="1"/>
  <c r="V532" i="1"/>
  <c r="T532" i="1"/>
  <c r="S532" i="1"/>
  <c r="R532" i="1"/>
  <c r="Q532" i="1"/>
  <c r="U532" i="1" s="1"/>
  <c r="P532" i="1"/>
  <c r="O532" i="1"/>
  <c r="N532" i="1"/>
  <c r="M532" i="1"/>
  <c r="L532" i="1"/>
  <c r="K532" i="1"/>
  <c r="J532" i="1"/>
  <c r="I532" i="1"/>
  <c r="V531" i="1"/>
  <c r="T531" i="1"/>
  <c r="S531" i="1"/>
  <c r="Q531" i="1"/>
  <c r="P531" i="1"/>
  <c r="O531" i="1"/>
  <c r="N531" i="1"/>
  <c r="M531" i="1"/>
  <c r="L531" i="1"/>
  <c r="K531" i="1"/>
  <c r="J531" i="1"/>
  <c r="I531" i="1"/>
  <c r="V530" i="1"/>
  <c r="U530" i="1"/>
  <c r="T530" i="1"/>
  <c r="S530" i="1"/>
  <c r="R530" i="1"/>
  <c r="Q530" i="1"/>
  <c r="P530" i="1"/>
  <c r="O530" i="1"/>
  <c r="N530" i="1"/>
  <c r="M530" i="1"/>
  <c r="L530" i="1"/>
  <c r="K530" i="1"/>
  <c r="J530" i="1"/>
  <c r="I530" i="1"/>
  <c r="V529" i="1"/>
  <c r="U529" i="1"/>
  <c r="T529" i="1"/>
  <c r="S529" i="1"/>
  <c r="R529" i="1"/>
  <c r="Q529" i="1"/>
  <c r="P529" i="1"/>
  <c r="O529" i="1"/>
  <c r="N529" i="1"/>
  <c r="M529" i="1"/>
  <c r="L529" i="1"/>
  <c r="K529" i="1"/>
  <c r="J529" i="1"/>
  <c r="I529" i="1"/>
  <c r="V528" i="1"/>
  <c r="T528" i="1"/>
  <c r="S528" i="1"/>
  <c r="Q528" i="1"/>
  <c r="U528" i="1" s="1"/>
  <c r="P528" i="1"/>
  <c r="O528" i="1"/>
  <c r="N528" i="1"/>
  <c r="M528" i="1"/>
  <c r="L528" i="1"/>
  <c r="K528" i="1"/>
  <c r="J528" i="1"/>
  <c r="I528" i="1"/>
  <c r="V527" i="1"/>
  <c r="T527" i="1"/>
  <c r="S527" i="1"/>
  <c r="R527" i="1"/>
  <c r="Q527" i="1"/>
  <c r="U527" i="1" s="1"/>
  <c r="P527" i="1"/>
  <c r="O527" i="1"/>
  <c r="N527" i="1"/>
  <c r="M527" i="1"/>
  <c r="L527" i="1"/>
  <c r="K527" i="1"/>
  <c r="J527" i="1"/>
  <c r="I527" i="1"/>
  <c r="V526" i="1"/>
  <c r="T526" i="1"/>
  <c r="S526" i="1"/>
  <c r="Q526" i="1"/>
  <c r="R526" i="1" s="1"/>
  <c r="P526" i="1"/>
  <c r="O526" i="1"/>
  <c r="N526" i="1"/>
  <c r="M526" i="1"/>
  <c r="L526" i="1"/>
  <c r="K526" i="1"/>
  <c r="J526" i="1"/>
  <c r="I526" i="1"/>
  <c r="V525" i="1"/>
  <c r="T525" i="1"/>
  <c r="S525" i="1"/>
  <c r="R525" i="1"/>
  <c r="Q525" i="1"/>
  <c r="U525" i="1" s="1"/>
  <c r="P525" i="1"/>
  <c r="O525" i="1"/>
  <c r="N525" i="1"/>
  <c r="M525" i="1"/>
  <c r="L525" i="1"/>
  <c r="K525" i="1"/>
  <c r="J525" i="1"/>
  <c r="I525" i="1"/>
  <c r="V524" i="1"/>
  <c r="U524" i="1"/>
  <c r="T524" i="1"/>
  <c r="S524" i="1"/>
  <c r="R524" i="1"/>
  <c r="Q524" i="1"/>
  <c r="P524" i="1"/>
  <c r="O524" i="1"/>
  <c r="N524" i="1"/>
  <c r="M524" i="1"/>
  <c r="L524" i="1"/>
  <c r="K524" i="1"/>
  <c r="J524" i="1"/>
  <c r="I524" i="1"/>
  <c r="V523" i="1"/>
  <c r="U523" i="1"/>
  <c r="T523" i="1"/>
  <c r="S523" i="1"/>
  <c r="R523" i="1"/>
  <c r="Q523" i="1"/>
  <c r="P523" i="1"/>
  <c r="O523" i="1"/>
  <c r="N523" i="1"/>
  <c r="M523" i="1"/>
  <c r="L523" i="1"/>
  <c r="K523" i="1"/>
  <c r="J523" i="1"/>
  <c r="I523" i="1"/>
  <c r="V522" i="1"/>
  <c r="T522" i="1"/>
  <c r="S522" i="1"/>
  <c r="Q522" i="1"/>
  <c r="P522" i="1"/>
  <c r="O522" i="1"/>
  <c r="N522" i="1"/>
  <c r="M522" i="1"/>
  <c r="L522" i="1"/>
  <c r="K522" i="1"/>
  <c r="J522" i="1"/>
  <c r="I522" i="1"/>
  <c r="V521" i="1"/>
  <c r="T521" i="1"/>
  <c r="S521" i="1"/>
  <c r="R521" i="1"/>
  <c r="Q521" i="1"/>
  <c r="U521" i="1" s="1"/>
  <c r="P521" i="1"/>
  <c r="O521" i="1"/>
  <c r="N521" i="1"/>
  <c r="M521" i="1"/>
  <c r="L521" i="1"/>
  <c r="K521" i="1"/>
  <c r="J521" i="1"/>
  <c r="I521" i="1"/>
  <c r="V520" i="1"/>
  <c r="T520" i="1"/>
  <c r="S520" i="1"/>
  <c r="Q520" i="1"/>
  <c r="U520" i="1" s="1"/>
  <c r="P520" i="1"/>
  <c r="O520" i="1"/>
  <c r="N520" i="1"/>
  <c r="M520" i="1"/>
  <c r="L520" i="1"/>
  <c r="K520" i="1"/>
  <c r="J520" i="1"/>
  <c r="I520" i="1"/>
  <c r="V519" i="1"/>
  <c r="T519" i="1"/>
  <c r="S519" i="1"/>
  <c r="R519" i="1"/>
  <c r="Q519" i="1"/>
  <c r="U519" i="1" s="1"/>
  <c r="P519" i="1"/>
  <c r="O519" i="1"/>
  <c r="N519" i="1"/>
  <c r="M519" i="1"/>
  <c r="L519" i="1"/>
  <c r="K519" i="1"/>
  <c r="J519" i="1"/>
  <c r="I519" i="1"/>
  <c r="V518" i="1"/>
  <c r="U518" i="1"/>
  <c r="T518" i="1"/>
  <c r="S518" i="1"/>
  <c r="R518" i="1"/>
  <c r="Q518" i="1"/>
  <c r="P518" i="1"/>
  <c r="O518" i="1"/>
  <c r="N518" i="1"/>
  <c r="M518" i="1"/>
  <c r="L518" i="1"/>
  <c r="K518" i="1"/>
  <c r="J518" i="1"/>
  <c r="I518" i="1"/>
  <c r="V517" i="1"/>
  <c r="U517" i="1"/>
  <c r="T517" i="1"/>
  <c r="S517" i="1"/>
  <c r="R517" i="1"/>
  <c r="Q517" i="1"/>
  <c r="P517" i="1"/>
  <c r="O517" i="1"/>
  <c r="N517" i="1"/>
  <c r="M517" i="1"/>
  <c r="L517" i="1"/>
  <c r="K517" i="1"/>
  <c r="J517" i="1"/>
  <c r="I517" i="1"/>
  <c r="V516" i="1"/>
  <c r="T516" i="1"/>
  <c r="S516" i="1"/>
  <c r="R516" i="1"/>
  <c r="Q516" i="1"/>
  <c r="U516" i="1" s="1"/>
  <c r="P516" i="1"/>
  <c r="O516" i="1"/>
  <c r="N516" i="1"/>
  <c r="M516" i="1"/>
  <c r="L516" i="1"/>
  <c r="K516" i="1"/>
  <c r="J516" i="1"/>
  <c r="I516" i="1"/>
  <c r="V515" i="1"/>
  <c r="T515" i="1"/>
  <c r="S515" i="1"/>
  <c r="R515" i="1"/>
  <c r="Q515" i="1"/>
  <c r="U515" i="1" s="1"/>
  <c r="P515" i="1"/>
  <c r="O515" i="1"/>
  <c r="N515" i="1"/>
  <c r="M515" i="1"/>
  <c r="L515" i="1"/>
  <c r="K515" i="1"/>
  <c r="J515" i="1"/>
  <c r="I515" i="1"/>
  <c r="V514" i="1"/>
  <c r="T514" i="1"/>
  <c r="S514" i="1"/>
  <c r="Q514" i="1"/>
  <c r="R514" i="1" s="1"/>
  <c r="P514" i="1"/>
  <c r="O514" i="1"/>
  <c r="N514" i="1"/>
  <c r="M514" i="1"/>
  <c r="L514" i="1"/>
  <c r="K514" i="1"/>
  <c r="J514" i="1"/>
  <c r="I514" i="1"/>
  <c r="V513" i="1"/>
  <c r="T513" i="1"/>
  <c r="S513" i="1"/>
  <c r="R513" i="1"/>
  <c r="Q513" i="1"/>
  <c r="U513" i="1" s="1"/>
  <c r="P513" i="1"/>
  <c r="O513" i="1"/>
  <c r="N513" i="1"/>
  <c r="M513" i="1"/>
  <c r="L513" i="1"/>
  <c r="K513" i="1"/>
  <c r="J513" i="1"/>
  <c r="I513" i="1"/>
  <c r="V512" i="1"/>
  <c r="U512" i="1"/>
  <c r="T512" i="1"/>
  <c r="S512" i="1"/>
  <c r="R512" i="1"/>
  <c r="Q512" i="1"/>
  <c r="P512" i="1"/>
  <c r="O512" i="1"/>
  <c r="N512" i="1"/>
  <c r="M512" i="1"/>
  <c r="L512" i="1"/>
  <c r="K512" i="1"/>
  <c r="J512" i="1"/>
  <c r="I512" i="1"/>
  <c r="V511" i="1"/>
  <c r="U511" i="1"/>
  <c r="T511" i="1"/>
  <c r="S511" i="1"/>
  <c r="R511" i="1"/>
  <c r="Q511" i="1"/>
  <c r="P511" i="1"/>
  <c r="O511" i="1"/>
  <c r="N511" i="1"/>
  <c r="M511" i="1"/>
  <c r="L511" i="1"/>
  <c r="K511" i="1"/>
  <c r="J511" i="1"/>
  <c r="I511" i="1"/>
  <c r="V510" i="1"/>
  <c r="T510" i="1"/>
  <c r="S510" i="1"/>
  <c r="Q510" i="1"/>
  <c r="U510" i="1" s="1"/>
  <c r="P510" i="1"/>
  <c r="O510" i="1"/>
  <c r="N510" i="1"/>
  <c r="M510" i="1"/>
  <c r="L510" i="1"/>
  <c r="K510" i="1"/>
  <c r="J510" i="1"/>
  <c r="I510" i="1"/>
  <c r="V509" i="1"/>
  <c r="T509" i="1"/>
  <c r="S509" i="1"/>
  <c r="R509" i="1"/>
  <c r="Q509" i="1"/>
  <c r="U509" i="1" s="1"/>
  <c r="P509" i="1"/>
  <c r="O509" i="1"/>
  <c r="N509" i="1"/>
  <c r="M509" i="1"/>
  <c r="L509" i="1"/>
  <c r="K509" i="1"/>
  <c r="J509" i="1"/>
  <c r="I509" i="1"/>
  <c r="V508" i="1"/>
  <c r="T508" i="1"/>
  <c r="S508" i="1"/>
  <c r="R508" i="1"/>
  <c r="Q508" i="1"/>
  <c r="U508" i="1" s="1"/>
  <c r="P508" i="1"/>
  <c r="O508" i="1"/>
  <c r="N508" i="1"/>
  <c r="M508" i="1"/>
  <c r="L508" i="1"/>
  <c r="K508" i="1"/>
  <c r="J508" i="1"/>
  <c r="I508" i="1"/>
  <c r="V507" i="1"/>
  <c r="T507" i="1"/>
  <c r="S507" i="1"/>
  <c r="Q507" i="1"/>
  <c r="P507" i="1"/>
  <c r="O507" i="1"/>
  <c r="N507" i="1"/>
  <c r="M507" i="1"/>
  <c r="L507" i="1"/>
  <c r="K507" i="1"/>
  <c r="J507" i="1"/>
  <c r="I507" i="1"/>
  <c r="V506" i="1"/>
  <c r="U506" i="1"/>
  <c r="T506" i="1"/>
  <c r="S506" i="1"/>
  <c r="R506" i="1"/>
  <c r="Q506" i="1"/>
  <c r="P506" i="1"/>
  <c r="O506" i="1"/>
  <c r="N506" i="1"/>
  <c r="M506" i="1"/>
  <c r="L506" i="1"/>
  <c r="K506" i="1"/>
  <c r="J506" i="1"/>
  <c r="I506" i="1"/>
  <c r="V505" i="1"/>
  <c r="U505" i="1"/>
  <c r="T505" i="1"/>
  <c r="S505" i="1"/>
  <c r="R505" i="1"/>
  <c r="Q505" i="1"/>
  <c r="P505" i="1"/>
  <c r="O505" i="1"/>
  <c r="N505" i="1"/>
  <c r="M505" i="1"/>
  <c r="L505" i="1"/>
  <c r="K505" i="1"/>
  <c r="J505" i="1"/>
  <c r="I505" i="1"/>
  <c r="V504" i="1"/>
  <c r="T504" i="1"/>
  <c r="S504" i="1"/>
  <c r="Q504" i="1"/>
  <c r="U504" i="1" s="1"/>
  <c r="P504" i="1"/>
  <c r="O504" i="1"/>
  <c r="N504" i="1"/>
  <c r="M504" i="1"/>
  <c r="L504" i="1"/>
  <c r="K504" i="1"/>
  <c r="J504" i="1"/>
  <c r="I504" i="1"/>
  <c r="V503" i="1"/>
  <c r="T503" i="1"/>
  <c r="S503" i="1"/>
  <c r="R503" i="1"/>
  <c r="Q503" i="1"/>
  <c r="U503" i="1" s="1"/>
  <c r="P503" i="1"/>
  <c r="O503" i="1"/>
  <c r="N503" i="1"/>
  <c r="M503" i="1"/>
  <c r="L503" i="1"/>
  <c r="K503" i="1"/>
  <c r="J503" i="1"/>
  <c r="I503" i="1"/>
  <c r="V502" i="1"/>
  <c r="T502" i="1"/>
  <c r="S502" i="1"/>
  <c r="Q502" i="1"/>
  <c r="R502" i="1" s="1"/>
  <c r="P502" i="1"/>
  <c r="O502" i="1"/>
  <c r="N502" i="1"/>
  <c r="M502" i="1"/>
  <c r="L502" i="1"/>
  <c r="K502" i="1"/>
  <c r="J502" i="1"/>
  <c r="I502" i="1"/>
  <c r="V501" i="1"/>
  <c r="T501" i="1"/>
  <c r="S501" i="1"/>
  <c r="R501" i="1"/>
  <c r="Q501" i="1"/>
  <c r="U501" i="1" s="1"/>
  <c r="P501" i="1"/>
  <c r="O501" i="1"/>
  <c r="N501" i="1"/>
  <c r="M501" i="1"/>
  <c r="L501" i="1"/>
  <c r="K501" i="1"/>
  <c r="J501" i="1"/>
  <c r="I501" i="1"/>
  <c r="V500" i="1"/>
  <c r="U500" i="1"/>
  <c r="T500" i="1"/>
  <c r="S500" i="1"/>
  <c r="R500" i="1"/>
  <c r="Q500" i="1"/>
  <c r="P500" i="1"/>
  <c r="O500" i="1"/>
  <c r="N500" i="1"/>
  <c r="M500" i="1"/>
  <c r="L500" i="1"/>
  <c r="K500" i="1"/>
  <c r="J500" i="1"/>
  <c r="I500" i="1"/>
  <c r="V499" i="1"/>
  <c r="U499" i="1"/>
  <c r="T499" i="1"/>
  <c r="S499" i="1"/>
  <c r="R499" i="1"/>
  <c r="Q499" i="1"/>
  <c r="P499" i="1"/>
  <c r="O499" i="1"/>
  <c r="N499" i="1"/>
  <c r="M499" i="1"/>
  <c r="L499" i="1"/>
  <c r="K499" i="1"/>
  <c r="J499" i="1"/>
  <c r="I499" i="1"/>
  <c r="V498" i="1"/>
  <c r="T498" i="1"/>
  <c r="S498" i="1"/>
  <c r="Q498" i="1"/>
  <c r="P498" i="1"/>
  <c r="O498" i="1"/>
  <c r="N498" i="1"/>
  <c r="M498" i="1"/>
  <c r="L498" i="1"/>
  <c r="K498" i="1"/>
  <c r="J498" i="1"/>
  <c r="I498" i="1"/>
  <c r="V497" i="1"/>
  <c r="T497" i="1"/>
  <c r="S497" i="1"/>
  <c r="R497" i="1"/>
  <c r="Q497" i="1"/>
  <c r="U497" i="1" s="1"/>
  <c r="P497" i="1"/>
  <c r="O497" i="1"/>
  <c r="N497" i="1"/>
  <c r="M497" i="1"/>
  <c r="L497" i="1"/>
  <c r="K497" i="1"/>
  <c r="J497" i="1"/>
  <c r="I497" i="1"/>
  <c r="V496" i="1"/>
  <c r="T496" i="1"/>
  <c r="S496" i="1"/>
  <c r="Q496" i="1"/>
  <c r="U496" i="1" s="1"/>
  <c r="P496" i="1"/>
  <c r="O496" i="1"/>
  <c r="N496" i="1"/>
  <c r="M496" i="1"/>
  <c r="L496" i="1"/>
  <c r="K496" i="1"/>
  <c r="J496" i="1"/>
  <c r="I496" i="1"/>
  <c r="V495" i="1"/>
  <c r="T495" i="1"/>
  <c r="S495" i="1"/>
  <c r="R495" i="1"/>
  <c r="Q495" i="1"/>
  <c r="U495" i="1" s="1"/>
  <c r="P495" i="1"/>
  <c r="O495" i="1"/>
  <c r="N495" i="1"/>
  <c r="M495" i="1"/>
  <c r="L495" i="1"/>
  <c r="K495" i="1"/>
  <c r="J495" i="1"/>
  <c r="I495" i="1"/>
  <c r="V494" i="1"/>
  <c r="U494" i="1"/>
  <c r="T494" i="1"/>
  <c r="S494" i="1"/>
  <c r="R494" i="1"/>
  <c r="Q494" i="1"/>
  <c r="P494" i="1"/>
  <c r="O494" i="1"/>
  <c r="N494" i="1"/>
  <c r="M494" i="1"/>
  <c r="L494" i="1"/>
  <c r="K494" i="1"/>
  <c r="J494" i="1"/>
  <c r="I494" i="1"/>
  <c r="V493" i="1"/>
  <c r="U493" i="1"/>
  <c r="T493" i="1"/>
  <c r="S493" i="1"/>
  <c r="R493" i="1"/>
  <c r="Q493" i="1"/>
  <c r="P493" i="1"/>
  <c r="O493" i="1"/>
  <c r="N493" i="1"/>
  <c r="M493" i="1"/>
  <c r="L493" i="1"/>
  <c r="K493" i="1"/>
  <c r="J493" i="1"/>
  <c r="I493" i="1"/>
  <c r="V492" i="1"/>
  <c r="T492" i="1"/>
  <c r="S492" i="1"/>
  <c r="R492" i="1"/>
  <c r="Q492" i="1"/>
  <c r="U492" i="1" s="1"/>
  <c r="P492" i="1"/>
  <c r="O492" i="1"/>
  <c r="N492" i="1"/>
  <c r="M492" i="1"/>
  <c r="L492" i="1"/>
  <c r="K492" i="1"/>
  <c r="J492" i="1"/>
  <c r="I492" i="1"/>
  <c r="V491" i="1"/>
  <c r="T491" i="1"/>
  <c r="S491" i="1"/>
  <c r="Q491" i="1"/>
  <c r="P491" i="1"/>
  <c r="O491" i="1"/>
  <c r="N491" i="1"/>
  <c r="M491" i="1"/>
  <c r="L491" i="1"/>
  <c r="K491" i="1"/>
  <c r="J491" i="1"/>
  <c r="I491" i="1"/>
  <c r="V490" i="1"/>
  <c r="U490" i="1"/>
  <c r="T490" i="1"/>
  <c r="S490" i="1"/>
  <c r="Q490" i="1"/>
  <c r="R490" i="1" s="1"/>
  <c r="P490" i="1"/>
  <c r="O490" i="1"/>
  <c r="N490" i="1"/>
  <c r="M490" i="1"/>
  <c r="L490" i="1"/>
  <c r="K490" i="1"/>
  <c r="J490" i="1"/>
  <c r="I490" i="1"/>
  <c r="V489" i="1"/>
  <c r="U489" i="1"/>
  <c r="T489" i="1"/>
  <c r="S489" i="1"/>
  <c r="R489" i="1"/>
  <c r="Q489" i="1"/>
  <c r="P489" i="1"/>
  <c r="O489" i="1"/>
  <c r="N489" i="1"/>
  <c r="M489" i="1"/>
  <c r="L489" i="1"/>
  <c r="K489" i="1"/>
  <c r="J489" i="1"/>
  <c r="I489" i="1"/>
  <c r="V488" i="1"/>
  <c r="U488" i="1"/>
  <c r="T488" i="1"/>
  <c r="S488" i="1"/>
  <c r="R488" i="1"/>
  <c r="Q488" i="1"/>
  <c r="P488" i="1"/>
  <c r="O488" i="1"/>
  <c r="N488" i="1"/>
  <c r="M488" i="1"/>
  <c r="L488" i="1"/>
  <c r="K488" i="1"/>
  <c r="J488" i="1"/>
  <c r="I488" i="1"/>
  <c r="V487" i="1"/>
  <c r="U487" i="1"/>
  <c r="T487" i="1"/>
  <c r="S487" i="1"/>
  <c r="R487" i="1"/>
  <c r="Q487" i="1"/>
  <c r="P487" i="1"/>
  <c r="O487" i="1"/>
  <c r="N487" i="1"/>
  <c r="M487" i="1"/>
  <c r="L487" i="1"/>
  <c r="K487" i="1"/>
  <c r="J487" i="1"/>
  <c r="I487" i="1"/>
  <c r="V486" i="1"/>
  <c r="T486" i="1"/>
  <c r="S486" i="1"/>
  <c r="R486" i="1"/>
  <c r="Q486" i="1"/>
  <c r="U486" i="1" s="1"/>
  <c r="P486" i="1"/>
  <c r="O486" i="1"/>
  <c r="N486" i="1"/>
  <c r="M486" i="1"/>
  <c r="L486" i="1"/>
  <c r="K486" i="1"/>
  <c r="J486" i="1"/>
  <c r="I486" i="1"/>
  <c r="V485" i="1"/>
  <c r="T485" i="1"/>
  <c r="S485" i="1"/>
  <c r="Q485" i="1"/>
  <c r="P485" i="1"/>
  <c r="O485" i="1"/>
  <c r="N485" i="1"/>
  <c r="M485" i="1"/>
  <c r="L485" i="1"/>
  <c r="K485" i="1"/>
  <c r="J485" i="1"/>
  <c r="I485" i="1"/>
  <c r="V484" i="1"/>
  <c r="T484" i="1"/>
  <c r="S484" i="1"/>
  <c r="Q484" i="1"/>
  <c r="P484" i="1"/>
  <c r="O484" i="1"/>
  <c r="N484" i="1"/>
  <c r="M484" i="1"/>
  <c r="L484" i="1"/>
  <c r="K484" i="1"/>
  <c r="J484" i="1"/>
  <c r="I484" i="1"/>
  <c r="V483" i="1"/>
  <c r="U483" i="1"/>
  <c r="T483" i="1"/>
  <c r="S483" i="1"/>
  <c r="Q483" i="1"/>
  <c r="R483" i="1" s="1"/>
  <c r="P483" i="1"/>
  <c r="O483" i="1"/>
  <c r="N483" i="1"/>
  <c r="M483" i="1"/>
  <c r="L483" i="1"/>
  <c r="K483" i="1"/>
  <c r="J483" i="1"/>
  <c r="I483" i="1"/>
  <c r="V482" i="1"/>
  <c r="U482" i="1"/>
  <c r="T482" i="1"/>
  <c r="S482" i="1"/>
  <c r="R482" i="1"/>
  <c r="Q482" i="1"/>
  <c r="P482" i="1"/>
  <c r="O482" i="1"/>
  <c r="N482" i="1"/>
  <c r="M482" i="1"/>
  <c r="L482" i="1"/>
  <c r="K482" i="1"/>
  <c r="J482" i="1"/>
  <c r="I482" i="1"/>
  <c r="V481" i="1"/>
  <c r="U481" i="1"/>
  <c r="T481" i="1"/>
  <c r="S481" i="1"/>
  <c r="R481" i="1"/>
  <c r="Q481" i="1"/>
  <c r="P481" i="1"/>
  <c r="O481" i="1"/>
  <c r="N481" i="1"/>
  <c r="M481" i="1"/>
  <c r="L481" i="1"/>
  <c r="K481" i="1"/>
  <c r="J481" i="1"/>
  <c r="I481" i="1"/>
  <c r="V480" i="1"/>
  <c r="T480" i="1"/>
  <c r="S480" i="1"/>
  <c r="R480" i="1"/>
  <c r="Q480" i="1"/>
  <c r="U480" i="1" s="1"/>
  <c r="P480" i="1"/>
  <c r="O480" i="1"/>
  <c r="N480" i="1"/>
  <c r="M480" i="1"/>
  <c r="L480" i="1"/>
  <c r="K480" i="1"/>
  <c r="J480" i="1"/>
  <c r="I480" i="1"/>
  <c r="V479" i="1"/>
  <c r="T479" i="1"/>
  <c r="S479" i="1"/>
  <c r="Q479" i="1"/>
  <c r="U479" i="1" s="1"/>
  <c r="P479" i="1"/>
  <c r="O479" i="1"/>
  <c r="N479" i="1"/>
  <c r="M479" i="1"/>
  <c r="L479" i="1"/>
  <c r="K479" i="1"/>
  <c r="J479" i="1"/>
  <c r="I479" i="1"/>
  <c r="V478" i="1"/>
  <c r="T478" i="1"/>
  <c r="S478" i="1"/>
  <c r="Q478" i="1"/>
  <c r="P478" i="1"/>
  <c r="O478" i="1"/>
  <c r="N478" i="1"/>
  <c r="M478" i="1"/>
  <c r="L478" i="1"/>
  <c r="K478" i="1"/>
  <c r="J478" i="1"/>
  <c r="I478" i="1"/>
  <c r="V477" i="1"/>
  <c r="T477" i="1"/>
  <c r="S477" i="1"/>
  <c r="Q477" i="1"/>
  <c r="P477" i="1"/>
  <c r="O477" i="1"/>
  <c r="N477" i="1"/>
  <c r="M477" i="1"/>
  <c r="L477" i="1"/>
  <c r="K477" i="1"/>
  <c r="J477" i="1"/>
  <c r="I477" i="1"/>
  <c r="V476" i="1"/>
  <c r="U476" i="1"/>
  <c r="T476" i="1"/>
  <c r="S476" i="1"/>
  <c r="R476" i="1"/>
  <c r="Q476" i="1"/>
  <c r="P476" i="1"/>
  <c r="O476" i="1"/>
  <c r="N476" i="1"/>
  <c r="M476" i="1"/>
  <c r="L476" i="1"/>
  <c r="K476" i="1"/>
  <c r="J476" i="1"/>
  <c r="I476" i="1"/>
  <c r="V475" i="1"/>
  <c r="U475" i="1"/>
  <c r="T475" i="1"/>
  <c r="S475" i="1"/>
  <c r="R475" i="1"/>
  <c r="Q475" i="1"/>
  <c r="P475" i="1"/>
  <c r="O475" i="1"/>
  <c r="N475" i="1"/>
  <c r="M475" i="1"/>
  <c r="L475" i="1"/>
  <c r="K475" i="1"/>
  <c r="J475" i="1"/>
  <c r="I475" i="1"/>
  <c r="V474" i="1"/>
  <c r="T474" i="1"/>
  <c r="S474" i="1"/>
  <c r="Q474" i="1"/>
  <c r="P474" i="1"/>
  <c r="O474" i="1"/>
  <c r="N474" i="1"/>
  <c r="M474" i="1"/>
  <c r="L474" i="1"/>
  <c r="K474" i="1"/>
  <c r="J474" i="1"/>
  <c r="I474" i="1"/>
  <c r="V473" i="1"/>
  <c r="T473" i="1"/>
  <c r="S473" i="1"/>
  <c r="R473" i="1"/>
  <c r="Q473" i="1"/>
  <c r="U473" i="1" s="1"/>
  <c r="P473" i="1"/>
  <c r="O473" i="1"/>
  <c r="N473" i="1"/>
  <c r="M473" i="1"/>
  <c r="L473" i="1"/>
  <c r="K473" i="1"/>
  <c r="J473" i="1"/>
  <c r="I473" i="1"/>
  <c r="V472" i="1"/>
  <c r="T472" i="1"/>
  <c r="S472" i="1"/>
  <c r="Q472" i="1"/>
  <c r="R472" i="1" s="1"/>
  <c r="P472" i="1"/>
  <c r="O472" i="1"/>
  <c r="N472" i="1"/>
  <c r="M472" i="1"/>
  <c r="L472" i="1"/>
  <c r="K472" i="1"/>
  <c r="J472" i="1"/>
  <c r="I472" i="1"/>
  <c r="V471" i="1"/>
  <c r="T471" i="1"/>
  <c r="S471" i="1"/>
  <c r="Q471" i="1"/>
  <c r="P471" i="1"/>
  <c r="O471" i="1"/>
  <c r="N471" i="1"/>
  <c r="M471" i="1"/>
  <c r="L471" i="1"/>
  <c r="K471" i="1"/>
  <c r="J471" i="1"/>
  <c r="I471" i="1"/>
  <c r="V470" i="1"/>
  <c r="U470" i="1"/>
  <c r="T470" i="1"/>
  <c r="S470" i="1"/>
  <c r="R470" i="1"/>
  <c r="Q470" i="1"/>
  <c r="P470" i="1"/>
  <c r="O470" i="1"/>
  <c r="N470" i="1"/>
  <c r="M470" i="1"/>
  <c r="L470" i="1"/>
  <c r="K470" i="1"/>
  <c r="J470" i="1"/>
  <c r="I470" i="1"/>
  <c r="V469" i="1"/>
  <c r="U469" i="1"/>
  <c r="T469" i="1"/>
  <c r="S469" i="1"/>
  <c r="R469" i="1"/>
  <c r="Q469" i="1"/>
  <c r="P469" i="1"/>
  <c r="O469" i="1"/>
  <c r="N469" i="1"/>
  <c r="M469" i="1"/>
  <c r="L469" i="1"/>
  <c r="K469" i="1"/>
  <c r="J469" i="1"/>
  <c r="I469" i="1"/>
  <c r="V468" i="1"/>
  <c r="T468" i="1"/>
  <c r="S468" i="1"/>
  <c r="R468" i="1"/>
  <c r="Q468" i="1"/>
  <c r="U468" i="1" s="1"/>
  <c r="P468" i="1"/>
  <c r="O468" i="1"/>
  <c r="N468" i="1"/>
  <c r="M468" i="1"/>
  <c r="L468" i="1"/>
  <c r="K468" i="1"/>
  <c r="J468" i="1"/>
  <c r="I468" i="1"/>
  <c r="V467" i="1"/>
  <c r="T467" i="1"/>
  <c r="S467" i="1"/>
  <c r="R467" i="1"/>
  <c r="Q467" i="1"/>
  <c r="U467" i="1" s="1"/>
  <c r="P467" i="1"/>
  <c r="O467" i="1"/>
  <c r="N467" i="1"/>
  <c r="M467" i="1"/>
  <c r="L467" i="1"/>
  <c r="K467" i="1"/>
  <c r="J467" i="1"/>
  <c r="I467" i="1"/>
  <c r="V466" i="1"/>
  <c r="U466" i="1"/>
  <c r="T466" i="1"/>
  <c r="S466" i="1"/>
  <c r="R466" i="1"/>
  <c r="Q466" i="1"/>
  <c r="P466" i="1"/>
  <c r="O466" i="1"/>
  <c r="N466" i="1"/>
  <c r="M466" i="1"/>
  <c r="L466" i="1"/>
  <c r="K466" i="1"/>
  <c r="J466" i="1"/>
  <c r="I466" i="1"/>
  <c r="V465" i="1"/>
  <c r="T465" i="1"/>
  <c r="S465" i="1"/>
  <c r="Q465" i="1"/>
  <c r="R465" i="1" s="1"/>
  <c r="P465" i="1"/>
  <c r="O465" i="1"/>
  <c r="N465" i="1"/>
  <c r="M465" i="1"/>
  <c r="L465" i="1"/>
  <c r="K465" i="1"/>
  <c r="J465" i="1"/>
  <c r="I465" i="1"/>
  <c r="V464" i="1"/>
  <c r="U464" i="1"/>
  <c r="T464" i="1"/>
  <c r="S464" i="1"/>
  <c r="R464" i="1"/>
  <c r="Q464" i="1"/>
  <c r="P464" i="1"/>
  <c r="O464" i="1"/>
  <c r="N464" i="1"/>
  <c r="M464" i="1"/>
  <c r="L464" i="1"/>
  <c r="K464" i="1"/>
  <c r="J464" i="1"/>
  <c r="I464" i="1"/>
  <c r="V463" i="1"/>
  <c r="U463" i="1"/>
  <c r="T463" i="1"/>
  <c r="S463" i="1"/>
  <c r="R463" i="1"/>
  <c r="Q463" i="1"/>
  <c r="P463" i="1"/>
  <c r="O463" i="1"/>
  <c r="N463" i="1"/>
  <c r="M463" i="1"/>
  <c r="L463" i="1"/>
  <c r="K463" i="1"/>
  <c r="J463" i="1"/>
  <c r="I463" i="1"/>
  <c r="V462" i="1"/>
  <c r="T462" i="1"/>
  <c r="S462" i="1"/>
  <c r="R462" i="1"/>
  <c r="Q462" i="1"/>
  <c r="U462" i="1" s="1"/>
  <c r="P462" i="1"/>
  <c r="O462" i="1"/>
  <c r="N462" i="1"/>
  <c r="M462" i="1"/>
  <c r="L462" i="1"/>
  <c r="K462" i="1"/>
  <c r="J462" i="1"/>
  <c r="I462" i="1"/>
  <c r="V461" i="1"/>
  <c r="T461" i="1"/>
  <c r="S461" i="1"/>
  <c r="Q461" i="1"/>
  <c r="P461" i="1"/>
  <c r="O461" i="1"/>
  <c r="N461" i="1"/>
  <c r="M461" i="1"/>
  <c r="L461" i="1"/>
  <c r="K461" i="1"/>
  <c r="J461" i="1"/>
  <c r="I461" i="1"/>
  <c r="V460" i="1"/>
  <c r="U460" i="1"/>
  <c r="T460" i="1"/>
  <c r="S460" i="1"/>
  <c r="R460" i="1"/>
  <c r="Q460" i="1"/>
  <c r="P460" i="1"/>
  <c r="O460" i="1"/>
  <c r="N460" i="1"/>
  <c r="M460" i="1"/>
  <c r="L460" i="1"/>
  <c r="K460" i="1"/>
  <c r="J460" i="1"/>
  <c r="I460" i="1"/>
  <c r="V459" i="1"/>
  <c r="U459" i="1"/>
  <c r="T459" i="1"/>
  <c r="S459" i="1"/>
  <c r="R459" i="1"/>
  <c r="Q459" i="1"/>
  <c r="P459" i="1"/>
  <c r="O459" i="1"/>
  <c r="N459" i="1"/>
  <c r="M459" i="1"/>
  <c r="L459" i="1"/>
  <c r="K459" i="1"/>
  <c r="J459" i="1"/>
  <c r="I459" i="1"/>
  <c r="V458" i="1"/>
  <c r="U458" i="1"/>
  <c r="T458" i="1"/>
  <c r="S458" i="1"/>
  <c r="R458" i="1"/>
  <c r="Q458" i="1"/>
  <c r="P458" i="1"/>
  <c r="O458" i="1"/>
  <c r="N458" i="1"/>
  <c r="M458" i="1"/>
  <c r="L458" i="1"/>
  <c r="K458" i="1"/>
  <c r="J458" i="1"/>
  <c r="I458" i="1"/>
  <c r="V457" i="1"/>
  <c r="U457" i="1"/>
  <c r="T457" i="1"/>
  <c r="S457" i="1"/>
  <c r="R457" i="1"/>
  <c r="Q457" i="1"/>
  <c r="P457" i="1"/>
  <c r="O457" i="1"/>
  <c r="N457" i="1"/>
  <c r="M457" i="1"/>
  <c r="L457" i="1"/>
  <c r="K457" i="1"/>
  <c r="J457" i="1"/>
  <c r="I457" i="1"/>
  <c r="V456" i="1"/>
  <c r="T456" i="1"/>
  <c r="S456" i="1"/>
  <c r="R456" i="1"/>
  <c r="Q456" i="1"/>
  <c r="U456" i="1" s="1"/>
  <c r="P456" i="1"/>
  <c r="O456" i="1"/>
  <c r="N456" i="1"/>
  <c r="M456" i="1"/>
  <c r="L456" i="1"/>
  <c r="K456" i="1"/>
  <c r="J456" i="1"/>
  <c r="I456" i="1"/>
  <c r="V455" i="1"/>
  <c r="T455" i="1"/>
  <c r="S455" i="1"/>
  <c r="Q455" i="1"/>
  <c r="P455" i="1"/>
  <c r="O455" i="1"/>
  <c r="N455" i="1"/>
  <c r="M455" i="1"/>
  <c r="L455" i="1"/>
  <c r="K455" i="1"/>
  <c r="J455" i="1"/>
  <c r="I455" i="1"/>
  <c r="V454" i="1"/>
  <c r="T454" i="1"/>
  <c r="S454" i="1"/>
  <c r="Q454" i="1"/>
  <c r="R454" i="1" s="1"/>
  <c r="P454" i="1"/>
  <c r="O454" i="1"/>
  <c r="N454" i="1"/>
  <c r="M454" i="1"/>
  <c r="L454" i="1"/>
  <c r="K454" i="1"/>
  <c r="J454" i="1"/>
  <c r="I454" i="1"/>
  <c r="V453" i="1"/>
  <c r="U453" i="1"/>
  <c r="T453" i="1"/>
  <c r="S453" i="1"/>
  <c r="R453" i="1"/>
  <c r="Q453" i="1"/>
  <c r="P453" i="1"/>
  <c r="O453" i="1"/>
  <c r="N453" i="1"/>
  <c r="M453" i="1"/>
  <c r="L453" i="1"/>
  <c r="K453" i="1"/>
  <c r="J453" i="1"/>
  <c r="I453" i="1"/>
  <c r="V452" i="1"/>
  <c r="U452" i="1"/>
  <c r="T452" i="1"/>
  <c r="S452" i="1"/>
  <c r="R452" i="1"/>
  <c r="Q452" i="1"/>
  <c r="P452" i="1"/>
  <c r="O452" i="1"/>
  <c r="N452" i="1"/>
  <c r="M452" i="1"/>
  <c r="L452" i="1"/>
  <c r="K452" i="1"/>
  <c r="J452" i="1"/>
  <c r="I452" i="1"/>
  <c r="V451" i="1"/>
  <c r="U451" i="1"/>
  <c r="T451" i="1"/>
  <c r="S451" i="1"/>
  <c r="R451" i="1"/>
  <c r="Q451" i="1"/>
  <c r="P451" i="1"/>
  <c r="O451" i="1"/>
  <c r="N451" i="1"/>
  <c r="M451" i="1"/>
  <c r="L451" i="1"/>
  <c r="K451" i="1"/>
  <c r="J451" i="1"/>
  <c r="I451" i="1"/>
  <c r="V450" i="1"/>
  <c r="T450" i="1"/>
  <c r="S450" i="1"/>
  <c r="R450" i="1"/>
  <c r="Q450" i="1"/>
  <c r="U450" i="1" s="1"/>
  <c r="P450" i="1"/>
  <c r="O450" i="1"/>
  <c r="N450" i="1"/>
  <c r="M450" i="1"/>
  <c r="L450" i="1"/>
  <c r="K450" i="1"/>
  <c r="J450" i="1"/>
  <c r="I450" i="1"/>
  <c r="V449" i="1"/>
  <c r="T449" i="1"/>
  <c r="S449" i="1"/>
  <c r="Q449" i="1"/>
  <c r="P449" i="1"/>
  <c r="O449" i="1"/>
  <c r="N449" i="1"/>
  <c r="M449" i="1"/>
  <c r="L449" i="1"/>
  <c r="K449" i="1"/>
  <c r="J449" i="1"/>
  <c r="I449" i="1"/>
  <c r="V448" i="1"/>
  <c r="T448" i="1"/>
  <c r="S448" i="1"/>
  <c r="Q448" i="1"/>
  <c r="P448" i="1"/>
  <c r="O448" i="1"/>
  <c r="N448" i="1"/>
  <c r="M448" i="1"/>
  <c r="L448" i="1"/>
  <c r="K448" i="1"/>
  <c r="J448" i="1"/>
  <c r="I448" i="1"/>
  <c r="V447" i="1"/>
  <c r="T447" i="1"/>
  <c r="S447" i="1"/>
  <c r="Q447" i="1"/>
  <c r="R447" i="1" s="1"/>
  <c r="P447" i="1"/>
  <c r="O447" i="1"/>
  <c r="N447" i="1"/>
  <c r="M447" i="1"/>
  <c r="L447" i="1"/>
  <c r="K447" i="1"/>
  <c r="J447" i="1"/>
  <c r="I447" i="1"/>
  <c r="V446" i="1"/>
  <c r="U446" i="1"/>
  <c r="T446" i="1"/>
  <c r="S446" i="1"/>
  <c r="R446" i="1"/>
  <c r="Q446" i="1"/>
  <c r="P446" i="1"/>
  <c r="O446" i="1"/>
  <c r="N446" i="1"/>
  <c r="M446" i="1"/>
  <c r="L446" i="1"/>
  <c r="K446" i="1"/>
  <c r="J446" i="1"/>
  <c r="I446" i="1"/>
  <c r="V445" i="1"/>
  <c r="U445" i="1"/>
  <c r="T445" i="1"/>
  <c r="S445" i="1"/>
  <c r="R445" i="1"/>
  <c r="Q445" i="1"/>
  <c r="P445" i="1"/>
  <c r="O445" i="1"/>
  <c r="N445" i="1"/>
  <c r="M445" i="1"/>
  <c r="L445" i="1"/>
  <c r="K445" i="1"/>
  <c r="J445" i="1"/>
  <c r="I445" i="1"/>
  <c r="V444" i="1"/>
  <c r="T444" i="1"/>
  <c r="S444" i="1"/>
  <c r="R444" i="1"/>
  <c r="Q444" i="1"/>
  <c r="U444" i="1" s="1"/>
  <c r="P444" i="1"/>
  <c r="O444" i="1"/>
  <c r="N444" i="1"/>
  <c r="M444" i="1"/>
  <c r="L444" i="1"/>
  <c r="K444" i="1"/>
  <c r="J444" i="1"/>
  <c r="I444" i="1"/>
  <c r="V443" i="1"/>
  <c r="T443" i="1"/>
  <c r="S443" i="1"/>
  <c r="Q443" i="1"/>
  <c r="U443" i="1" s="1"/>
  <c r="P443" i="1"/>
  <c r="O443" i="1"/>
  <c r="N443" i="1"/>
  <c r="M443" i="1"/>
  <c r="L443" i="1"/>
  <c r="K443" i="1"/>
  <c r="J443" i="1"/>
  <c r="I443" i="1"/>
  <c r="V442" i="1"/>
  <c r="T442" i="1"/>
  <c r="S442" i="1"/>
  <c r="Q442" i="1"/>
  <c r="P442" i="1"/>
  <c r="O442" i="1"/>
  <c r="N442" i="1"/>
  <c r="M442" i="1"/>
  <c r="L442" i="1"/>
  <c r="K442" i="1"/>
  <c r="J442" i="1"/>
  <c r="I442" i="1"/>
  <c r="V441" i="1"/>
  <c r="T441" i="1"/>
  <c r="S441" i="1"/>
  <c r="Q441" i="1"/>
  <c r="P441" i="1"/>
  <c r="O441" i="1"/>
  <c r="N441" i="1"/>
  <c r="M441" i="1"/>
  <c r="L441" i="1"/>
  <c r="K441" i="1"/>
  <c r="J441" i="1"/>
  <c r="I441" i="1"/>
  <c r="V440" i="1"/>
  <c r="U440" i="1"/>
  <c r="T440" i="1"/>
  <c r="S440" i="1"/>
  <c r="R440" i="1"/>
  <c r="Q440" i="1"/>
  <c r="P440" i="1"/>
  <c r="O440" i="1"/>
  <c r="N440" i="1"/>
  <c r="M440" i="1"/>
  <c r="L440" i="1"/>
  <c r="K440" i="1"/>
  <c r="J440" i="1"/>
  <c r="I440" i="1"/>
  <c r="V439" i="1"/>
  <c r="U439" i="1"/>
  <c r="T439" i="1"/>
  <c r="S439" i="1"/>
  <c r="R439" i="1"/>
  <c r="Q439" i="1"/>
  <c r="P439" i="1"/>
  <c r="O439" i="1"/>
  <c r="N439" i="1"/>
  <c r="M439" i="1"/>
  <c r="L439" i="1"/>
  <c r="K439" i="1"/>
  <c r="J439" i="1"/>
  <c r="I439" i="1"/>
  <c r="V438" i="1"/>
  <c r="T438" i="1"/>
  <c r="S438" i="1"/>
  <c r="Q438" i="1"/>
  <c r="P438" i="1"/>
  <c r="O438" i="1"/>
  <c r="N438" i="1"/>
  <c r="M438" i="1"/>
  <c r="L438" i="1"/>
  <c r="K438" i="1"/>
  <c r="J438" i="1"/>
  <c r="I438" i="1"/>
  <c r="V437" i="1"/>
  <c r="T437" i="1"/>
  <c r="S437" i="1"/>
  <c r="R437" i="1"/>
  <c r="Q437" i="1"/>
  <c r="U437" i="1" s="1"/>
  <c r="P437" i="1"/>
  <c r="O437" i="1"/>
  <c r="N437" i="1"/>
  <c r="M437" i="1"/>
  <c r="L437" i="1"/>
  <c r="K437" i="1"/>
  <c r="J437" i="1"/>
  <c r="I437" i="1"/>
  <c r="V436" i="1"/>
  <c r="T436" i="1"/>
  <c r="S436" i="1"/>
  <c r="Q436" i="1"/>
  <c r="R436" i="1" s="1"/>
  <c r="P436" i="1"/>
  <c r="O436" i="1"/>
  <c r="N436" i="1"/>
  <c r="M436" i="1"/>
  <c r="L436" i="1"/>
  <c r="K436" i="1"/>
  <c r="J436" i="1"/>
  <c r="I436" i="1"/>
  <c r="V435" i="1"/>
  <c r="T435" i="1"/>
  <c r="S435" i="1"/>
  <c r="Q435" i="1"/>
  <c r="P435" i="1"/>
  <c r="O435" i="1"/>
  <c r="N435" i="1"/>
  <c r="M435" i="1"/>
  <c r="L435" i="1"/>
  <c r="K435" i="1"/>
  <c r="J435" i="1"/>
  <c r="I435" i="1"/>
  <c r="V434" i="1"/>
  <c r="U434" i="1"/>
  <c r="T434" i="1"/>
  <c r="S434" i="1"/>
  <c r="R434" i="1"/>
  <c r="Q434" i="1"/>
  <c r="P434" i="1"/>
  <c r="O434" i="1"/>
  <c r="N434" i="1"/>
  <c r="M434" i="1"/>
  <c r="L434" i="1"/>
  <c r="K434" i="1"/>
  <c r="J434" i="1"/>
  <c r="I434" i="1"/>
  <c r="V433" i="1"/>
  <c r="U433" i="1"/>
  <c r="T433" i="1"/>
  <c r="S433" i="1"/>
  <c r="R433" i="1"/>
  <c r="Q433" i="1"/>
  <c r="P433" i="1"/>
  <c r="O433" i="1"/>
  <c r="N433" i="1"/>
  <c r="M433" i="1"/>
  <c r="L433" i="1"/>
  <c r="K433" i="1"/>
  <c r="J433" i="1"/>
  <c r="I433" i="1"/>
  <c r="V432" i="1"/>
  <c r="T432" i="1"/>
  <c r="S432" i="1"/>
  <c r="Q432" i="1"/>
  <c r="U432" i="1" s="1"/>
  <c r="P432" i="1"/>
  <c r="O432" i="1"/>
  <c r="N432" i="1"/>
  <c r="M432" i="1"/>
  <c r="L432" i="1"/>
  <c r="K432" i="1"/>
  <c r="J432" i="1"/>
  <c r="I432" i="1"/>
  <c r="V431" i="1"/>
  <c r="T431" i="1"/>
  <c r="S431" i="1"/>
  <c r="R431" i="1"/>
  <c r="Q431" i="1"/>
  <c r="U431" i="1" s="1"/>
  <c r="P431" i="1"/>
  <c r="O431" i="1"/>
  <c r="N431" i="1"/>
  <c r="M431" i="1"/>
  <c r="L431" i="1"/>
  <c r="K431" i="1"/>
  <c r="J431" i="1"/>
  <c r="I431" i="1"/>
  <c r="V430" i="1"/>
  <c r="U430" i="1"/>
  <c r="T430" i="1"/>
  <c r="S430" i="1"/>
  <c r="R430" i="1"/>
  <c r="Q430" i="1"/>
  <c r="P430" i="1"/>
  <c r="O430" i="1"/>
  <c r="N430" i="1"/>
  <c r="M430" i="1"/>
  <c r="L430" i="1"/>
  <c r="K430" i="1"/>
  <c r="J430" i="1"/>
  <c r="I430" i="1"/>
  <c r="V429" i="1"/>
  <c r="T429" i="1"/>
  <c r="S429" i="1"/>
  <c r="Q429" i="1"/>
  <c r="R429" i="1" s="1"/>
  <c r="P429" i="1"/>
  <c r="O429" i="1"/>
  <c r="N429" i="1"/>
  <c r="M429" i="1"/>
  <c r="L429" i="1"/>
  <c r="K429" i="1"/>
  <c r="J429" i="1"/>
  <c r="I429" i="1"/>
  <c r="V428" i="1"/>
  <c r="U428" i="1"/>
  <c r="T428" i="1"/>
  <c r="S428" i="1"/>
  <c r="R428" i="1"/>
  <c r="Q428" i="1"/>
  <c r="P428" i="1"/>
  <c r="O428" i="1"/>
  <c r="N428" i="1"/>
  <c r="M428" i="1"/>
  <c r="L428" i="1"/>
  <c r="K428" i="1"/>
  <c r="J428" i="1"/>
  <c r="I428" i="1"/>
  <c r="V427" i="1"/>
  <c r="U427" i="1"/>
  <c r="T427" i="1"/>
  <c r="S427" i="1"/>
  <c r="R427" i="1"/>
  <c r="Q427" i="1"/>
  <c r="P427" i="1"/>
  <c r="O427" i="1"/>
  <c r="N427" i="1"/>
  <c r="M427" i="1"/>
  <c r="L427" i="1"/>
  <c r="K427" i="1"/>
  <c r="J427" i="1"/>
  <c r="I427" i="1"/>
  <c r="V426" i="1"/>
  <c r="T426" i="1"/>
  <c r="S426" i="1"/>
  <c r="R426" i="1"/>
  <c r="Q426" i="1"/>
  <c r="U426" i="1" s="1"/>
  <c r="P426" i="1"/>
  <c r="O426" i="1"/>
  <c r="N426" i="1"/>
  <c r="M426" i="1"/>
  <c r="L426" i="1"/>
  <c r="K426" i="1"/>
  <c r="J426" i="1"/>
  <c r="I426" i="1"/>
  <c r="V425" i="1"/>
  <c r="T425" i="1"/>
  <c r="S425" i="1"/>
  <c r="Q425" i="1"/>
  <c r="U425" i="1" s="1"/>
  <c r="P425" i="1"/>
  <c r="O425" i="1"/>
  <c r="N425" i="1"/>
  <c r="M425" i="1"/>
  <c r="L425" i="1"/>
  <c r="K425" i="1"/>
  <c r="J425" i="1"/>
  <c r="I425" i="1"/>
  <c r="V424" i="1"/>
  <c r="T424" i="1"/>
  <c r="S424" i="1"/>
  <c r="Q424" i="1"/>
  <c r="P424" i="1"/>
  <c r="O424" i="1"/>
  <c r="N424" i="1"/>
  <c r="M424" i="1"/>
  <c r="L424" i="1"/>
  <c r="K424" i="1"/>
  <c r="J424" i="1"/>
  <c r="I424" i="1"/>
  <c r="V423" i="1"/>
  <c r="U423" i="1"/>
  <c r="T423" i="1"/>
  <c r="S423" i="1"/>
  <c r="R423" i="1"/>
  <c r="Q423" i="1"/>
  <c r="P423" i="1"/>
  <c r="O423" i="1"/>
  <c r="N423" i="1"/>
  <c r="M423" i="1"/>
  <c r="L423" i="1"/>
  <c r="K423" i="1"/>
  <c r="J423" i="1"/>
  <c r="I423" i="1"/>
  <c r="V422" i="1"/>
  <c r="U422" i="1"/>
  <c r="T422" i="1"/>
  <c r="S422" i="1"/>
  <c r="R422" i="1"/>
  <c r="Q422" i="1"/>
  <c r="P422" i="1"/>
  <c r="O422" i="1"/>
  <c r="N422" i="1"/>
  <c r="M422" i="1"/>
  <c r="L422" i="1"/>
  <c r="K422" i="1"/>
  <c r="J422" i="1"/>
  <c r="I422" i="1"/>
  <c r="V421" i="1"/>
  <c r="T421" i="1"/>
  <c r="S421" i="1"/>
  <c r="R421" i="1"/>
  <c r="Q421" i="1"/>
  <c r="U421" i="1" s="1"/>
  <c r="P421" i="1"/>
  <c r="O421" i="1"/>
  <c r="N421" i="1"/>
  <c r="M421" i="1"/>
  <c r="L421" i="1"/>
  <c r="K421" i="1"/>
  <c r="J421" i="1"/>
  <c r="I421" i="1"/>
  <c r="V420" i="1"/>
  <c r="U420" i="1"/>
  <c r="T420" i="1"/>
  <c r="S420" i="1"/>
  <c r="R420" i="1"/>
  <c r="Q420" i="1"/>
  <c r="P420" i="1"/>
  <c r="O420" i="1"/>
  <c r="N420" i="1"/>
  <c r="M420" i="1"/>
  <c r="L420" i="1"/>
  <c r="K420" i="1"/>
  <c r="J420" i="1"/>
  <c r="I420" i="1"/>
  <c r="V419" i="1"/>
  <c r="T419" i="1"/>
  <c r="S419" i="1"/>
  <c r="Q419" i="1"/>
  <c r="U419" i="1" s="1"/>
  <c r="P419" i="1"/>
  <c r="O419" i="1"/>
  <c r="N419" i="1"/>
  <c r="M419" i="1"/>
  <c r="L419" i="1"/>
  <c r="K419" i="1"/>
  <c r="J419" i="1"/>
  <c r="I419" i="1"/>
  <c r="V418" i="1"/>
  <c r="T418" i="1"/>
  <c r="S418" i="1"/>
  <c r="Q418" i="1"/>
  <c r="P418" i="1"/>
  <c r="O418" i="1"/>
  <c r="N418" i="1"/>
  <c r="M418" i="1"/>
  <c r="L418" i="1"/>
  <c r="K418" i="1"/>
  <c r="J418" i="1"/>
  <c r="I418" i="1"/>
  <c r="V417" i="1"/>
  <c r="U417" i="1"/>
  <c r="T417" i="1"/>
  <c r="S417" i="1"/>
  <c r="R417" i="1"/>
  <c r="Q417" i="1"/>
  <c r="P417" i="1"/>
  <c r="O417" i="1"/>
  <c r="N417" i="1"/>
  <c r="M417" i="1"/>
  <c r="L417" i="1"/>
  <c r="K417" i="1"/>
  <c r="J417" i="1"/>
  <c r="I417" i="1"/>
  <c r="V416" i="1"/>
  <c r="U416" i="1"/>
  <c r="T416" i="1"/>
  <c r="S416" i="1"/>
  <c r="R416" i="1"/>
  <c r="Q416" i="1"/>
  <c r="P416" i="1"/>
  <c r="O416" i="1"/>
  <c r="N416" i="1"/>
  <c r="M416" i="1"/>
  <c r="L416" i="1"/>
  <c r="K416" i="1"/>
  <c r="J416" i="1"/>
  <c r="I416" i="1"/>
  <c r="V415" i="1"/>
  <c r="T415" i="1"/>
  <c r="S415" i="1"/>
  <c r="R415" i="1"/>
  <c r="Q415" i="1"/>
  <c r="U415" i="1" s="1"/>
  <c r="P415" i="1"/>
  <c r="O415" i="1"/>
  <c r="N415" i="1"/>
  <c r="M415" i="1"/>
  <c r="L415" i="1"/>
  <c r="K415" i="1"/>
  <c r="J415" i="1"/>
  <c r="I415" i="1"/>
  <c r="V414" i="1"/>
  <c r="U414" i="1"/>
  <c r="T414" i="1"/>
  <c r="S414" i="1"/>
  <c r="R414" i="1"/>
  <c r="Q414" i="1"/>
  <c r="P414" i="1"/>
  <c r="O414" i="1"/>
  <c r="N414" i="1"/>
  <c r="M414" i="1"/>
  <c r="L414" i="1"/>
  <c r="K414" i="1"/>
  <c r="J414" i="1"/>
  <c r="I414" i="1"/>
  <c r="V413" i="1"/>
  <c r="T413" i="1"/>
  <c r="S413" i="1"/>
  <c r="Q413" i="1"/>
  <c r="U413" i="1" s="1"/>
  <c r="P413" i="1"/>
  <c r="O413" i="1"/>
  <c r="N413" i="1"/>
  <c r="M413" i="1"/>
  <c r="L413" i="1"/>
  <c r="K413" i="1"/>
  <c r="J413" i="1"/>
  <c r="I413" i="1"/>
  <c r="V412" i="1"/>
  <c r="T412" i="1"/>
  <c r="S412" i="1"/>
  <c r="Q412" i="1"/>
  <c r="P412" i="1"/>
  <c r="O412" i="1"/>
  <c r="N412" i="1"/>
  <c r="M412" i="1"/>
  <c r="L412" i="1"/>
  <c r="K412" i="1"/>
  <c r="J412" i="1"/>
  <c r="I412" i="1"/>
  <c r="V411" i="1"/>
  <c r="U411" i="1"/>
  <c r="T411" i="1"/>
  <c r="S411" i="1"/>
  <c r="R411" i="1"/>
  <c r="Q411" i="1"/>
  <c r="P411" i="1"/>
  <c r="O411" i="1"/>
  <c r="N411" i="1"/>
  <c r="M411" i="1"/>
  <c r="L411" i="1"/>
  <c r="K411" i="1"/>
  <c r="J411" i="1"/>
  <c r="I411" i="1"/>
  <c r="V410" i="1"/>
  <c r="U410" i="1"/>
  <c r="T410" i="1"/>
  <c r="S410" i="1"/>
  <c r="R410" i="1"/>
  <c r="Q410" i="1"/>
  <c r="P410" i="1"/>
  <c r="O410" i="1"/>
  <c r="N410" i="1"/>
  <c r="M410" i="1"/>
  <c r="L410" i="1"/>
  <c r="K410" i="1"/>
  <c r="J410" i="1"/>
  <c r="I410" i="1"/>
  <c r="V409" i="1"/>
  <c r="T409" i="1"/>
  <c r="S409" i="1"/>
  <c r="R409" i="1"/>
  <c r="Q409" i="1"/>
  <c r="U409" i="1" s="1"/>
  <c r="P409" i="1"/>
  <c r="O409" i="1"/>
  <c r="N409" i="1"/>
  <c r="M409" i="1"/>
  <c r="L409" i="1"/>
  <c r="K409" i="1"/>
  <c r="J409" i="1"/>
  <c r="I409" i="1"/>
  <c r="V408" i="1"/>
  <c r="U408" i="1"/>
  <c r="T408" i="1"/>
  <c r="S408" i="1"/>
  <c r="R408" i="1"/>
  <c r="Q408" i="1"/>
  <c r="P408" i="1"/>
  <c r="O408" i="1"/>
  <c r="N408" i="1"/>
  <c r="M408" i="1"/>
  <c r="L408" i="1"/>
  <c r="K408" i="1"/>
  <c r="J408" i="1"/>
  <c r="I408" i="1"/>
  <c r="V407" i="1"/>
  <c r="T407" i="1"/>
  <c r="S407" i="1"/>
  <c r="Q407" i="1"/>
  <c r="U407" i="1" s="1"/>
  <c r="P407" i="1"/>
  <c r="O407" i="1"/>
  <c r="N407" i="1"/>
  <c r="M407" i="1"/>
  <c r="L407" i="1"/>
  <c r="K407" i="1"/>
  <c r="J407" i="1"/>
  <c r="I407" i="1"/>
  <c r="V406" i="1"/>
  <c r="T406" i="1"/>
  <c r="S406" i="1"/>
  <c r="Q406" i="1"/>
  <c r="P406" i="1"/>
  <c r="O406" i="1"/>
  <c r="N406" i="1"/>
  <c r="M406" i="1"/>
  <c r="L406" i="1"/>
  <c r="K406" i="1"/>
  <c r="J406" i="1"/>
  <c r="I406" i="1"/>
  <c r="V405" i="1"/>
  <c r="U405" i="1"/>
  <c r="T405" i="1"/>
  <c r="S405" i="1"/>
  <c r="R405" i="1"/>
  <c r="Q405" i="1"/>
  <c r="P405" i="1"/>
  <c r="O405" i="1"/>
  <c r="N405" i="1"/>
  <c r="M405" i="1"/>
  <c r="L405" i="1"/>
  <c r="K405" i="1"/>
  <c r="J405" i="1"/>
  <c r="I405" i="1"/>
  <c r="V404" i="1"/>
  <c r="U404" i="1"/>
  <c r="T404" i="1"/>
  <c r="S404" i="1"/>
  <c r="R404" i="1"/>
  <c r="Q404" i="1"/>
  <c r="P404" i="1"/>
  <c r="O404" i="1"/>
  <c r="N404" i="1"/>
  <c r="M404" i="1"/>
  <c r="L404" i="1"/>
  <c r="K404" i="1"/>
  <c r="J404" i="1"/>
  <c r="I404" i="1"/>
  <c r="V403" i="1"/>
  <c r="T403" i="1"/>
  <c r="S403" i="1"/>
  <c r="R403" i="1"/>
  <c r="Q403" i="1"/>
  <c r="U403" i="1" s="1"/>
  <c r="P403" i="1"/>
  <c r="O403" i="1"/>
  <c r="N403" i="1"/>
  <c r="M403" i="1"/>
  <c r="L403" i="1"/>
  <c r="K403" i="1"/>
  <c r="J403" i="1"/>
  <c r="I403" i="1"/>
  <c r="V402" i="1"/>
  <c r="U402" i="1"/>
  <c r="T402" i="1"/>
  <c r="S402" i="1"/>
  <c r="R402" i="1"/>
  <c r="Q402" i="1"/>
  <c r="P402" i="1"/>
  <c r="O402" i="1"/>
  <c r="N402" i="1"/>
  <c r="M402" i="1"/>
  <c r="L402" i="1"/>
  <c r="K402" i="1"/>
  <c r="J402" i="1"/>
  <c r="I402" i="1"/>
  <c r="V401" i="1"/>
  <c r="T401" i="1"/>
  <c r="S401" i="1"/>
  <c r="Q401" i="1"/>
  <c r="U401" i="1" s="1"/>
  <c r="P401" i="1"/>
  <c r="O401" i="1"/>
  <c r="N401" i="1"/>
  <c r="M401" i="1"/>
  <c r="L401" i="1"/>
  <c r="K401" i="1"/>
  <c r="J401" i="1"/>
  <c r="I401" i="1"/>
  <c r="V400" i="1"/>
  <c r="T400" i="1"/>
  <c r="S400" i="1"/>
  <c r="Q400" i="1"/>
  <c r="P400" i="1"/>
  <c r="O400" i="1"/>
  <c r="N400" i="1"/>
  <c r="M400" i="1"/>
  <c r="L400" i="1"/>
  <c r="K400" i="1"/>
  <c r="J400" i="1"/>
  <c r="I400" i="1"/>
  <c r="V399" i="1"/>
  <c r="U399" i="1"/>
  <c r="T399" i="1"/>
  <c r="S399" i="1"/>
  <c r="R399" i="1"/>
  <c r="Q399" i="1"/>
  <c r="P399" i="1"/>
  <c r="O399" i="1"/>
  <c r="N399" i="1"/>
  <c r="M399" i="1"/>
  <c r="L399" i="1"/>
  <c r="K399" i="1"/>
  <c r="J399" i="1"/>
  <c r="I399" i="1"/>
  <c r="V398" i="1"/>
  <c r="U398" i="1"/>
  <c r="T398" i="1"/>
  <c r="S398" i="1"/>
  <c r="R398" i="1"/>
  <c r="Q398" i="1"/>
  <c r="P398" i="1"/>
  <c r="O398" i="1"/>
  <c r="N398" i="1"/>
  <c r="M398" i="1"/>
  <c r="L398" i="1"/>
  <c r="K398" i="1"/>
  <c r="J398" i="1"/>
  <c r="I398" i="1"/>
  <c r="V397" i="1"/>
  <c r="T397" i="1"/>
  <c r="S397" i="1"/>
  <c r="R397" i="1"/>
  <c r="Q397" i="1"/>
  <c r="U397" i="1" s="1"/>
  <c r="P397" i="1"/>
  <c r="O397" i="1"/>
  <c r="N397" i="1"/>
  <c r="M397" i="1"/>
  <c r="L397" i="1"/>
  <c r="K397" i="1"/>
  <c r="J397" i="1"/>
  <c r="I397" i="1"/>
  <c r="V396" i="1"/>
  <c r="U396" i="1"/>
  <c r="T396" i="1"/>
  <c r="S396" i="1"/>
  <c r="R396" i="1"/>
  <c r="Q396" i="1"/>
  <c r="P396" i="1"/>
  <c r="O396" i="1"/>
  <c r="N396" i="1"/>
  <c r="M396" i="1"/>
  <c r="L396" i="1"/>
  <c r="K396" i="1"/>
  <c r="J396" i="1"/>
  <c r="I396" i="1"/>
  <c r="V395" i="1"/>
  <c r="T395" i="1"/>
  <c r="S395" i="1"/>
  <c r="Q395" i="1"/>
  <c r="U395" i="1" s="1"/>
  <c r="P395" i="1"/>
  <c r="O395" i="1"/>
  <c r="N395" i="1"/>
  <c r="M395" i="1"/>
  <c r="L395" i="1"/>
  <c r="K395" i="1"/>
  <c r="J395" i="1"/>
  <c r="I395" i="1"/>
  <c r="V394" i="1"/>
  <c r="T394" i="1"/>
  <c r="S394" i="1"/>
  <c r="Q394" i="1"/>
  <c r="P394" i="1"/>
  <c r="O394" i="1"/>
  <c r="N394" i="1"/>
  <c r="M394" i="1"/>
  <c r="L394" i="1"/>
  <c r="K394" i="1"/>
  <c r="J394" i="1"/>
  <c r="I394" i="1"/>
  <c r="V393" i="1"/>
  <c r="U393" i="1"/>
  <c r="T393" i="1"/>
  <c r="S393" i="1"/>
  <c r="R393" i="1"/>
  <c r="Q393" i="1"/>
  <c r="P393" i="1"/>
  <c r="O393" i="1"/>
  <c r="N393" i="1"/>
  <c r="M393" i="1"/>
  <c r="L393" i="1"/>
  <c r="K393" i="1"/>
  <c r="J393" i="1"/>
  <c r="I393" i="1"/>
  <c r="V392" i="1"/>
  <c r="U392" i="1"/>
  <c r="T392" i="1"/>
  <c r="S392" i="1"/>
  <c r="R392" i="1"/>
  <c r="Q392" i="1"/>
  <c r="P392" i="1"/>
  <c r="O392" i="1"/>
  <c r="N392" i="1"/>
  <c r="M392" i="1"/>
  <c r="L392" i="1"/>
  <c r="K392" i="1"/>
  <c r="J392" i="1"/>
  <c r="I392" i="1"/>
  <c r="V391" i="1"/>
  <c r="T391" i="1"/>
  <c r="S391" i="1"/>
  <c r="R391" i="1"/>
  <c r="Q391" i="1"/>
  <c r="U391" i="1" s="1"/>
  <c r="P391" i="1"/>
  <c r="O391" i="1"/>
  <c r="N391" i="1"/>
  <c r="M391" i="1"/>
  <c r="L391" i="1"/>
  <c r="K391" i="1"/>
  <c r="J391" i="1"/>
  <c r="I391" i="1"/>
  <c r="V390" i="1"/>
  <c r="U390" i="1"/>
  <c r="T390" i="1"/>
  <c r="S390" i="1"/>
  <c r="R390" i="1"/>
  <c r="Q390" i="1"/>
  <c r="P390" i="1"/>
  <c r="O390" i="1"/>
  <c r="N390" i="1"/>
  <c r="M390" i="1"/>
  <c r="L390" i="1"/>
  <c r="K390" i="1"/>
  <c r="J390" i="1"/>
  <c r="I390" i="1"/>
  <c r="V389" i="1"/>
  <c r="T389" i="1"/>
  <c r="S389" i="1"/>
  <c r="Q389" i="1"/>
  <c r="U389" i="1" s="1"/>
  <c r="P389" i="1"/>
  <c r="O389" i="1"/>
  <c r="N389" i="1"/>
  <c r="M389" i="1"/>
  <c r="L389" i="1"/>
  <c r="K389" i="1"/>
  <c r="J389" i="1"/>
  <c r="I389" i="1"/>
  <c r="V388" i="1"/>
  <c r="T388" i="1"/>
  <c r="S388" i="1"/>
  <c r="Q388" i="1"/>
  <c r="P388" i="1"/>
  <c r="O388" i="1"/>
  <c r="N388" i="1"/>
  <c r="M388" i="1"/>
  <c r="L388" i="1"/>
  <c r="K388" i="1"/>
  <c r="J388" i="1"/>
  <c r="I388" i="1"/>
  <c r="V387" i="1"/>
  <c r="U387" i="1"/>
  <c r="T387" i="1"/>
  <c r="S387" i="1"/>
  <c r="R387" i="1"/>
  <c r="Q387" i="1"/>
  <c r="P387" i="1"/>
  <c r="O387" i="1"/>
  <c r="N387" i="1"/>
  <c r="M387" i="1"/>
  <c r="L387" i="1"/>
  <c r="K387" i="1"/>
  <c r="J387" i="1"/>
  <c r="I387" i="1"/>
  <c r="V386" i="1"/>
  <c r="U386" i="1"/>
  <c r="T386" i="1"/>
  <c r="S386" i="1"/>
  <c r="R386" i="1"/>
  <c r="Q386" i="1"/>
  <c r="P386" i="1"/>
  <c r="O386" i="1"/>
  <c r="N386" i="1"/>
  <c r="M386" i="1"/>
  <c r="L386" i="1"/>
  <c r="K386" i="1"/>
  <c r="J386" i="1"/>
  <c r="I386" i="1"/>
  <c r="V385" i="1"/>
  <c r="T385" i="1"/>
  <c r="S385" i="1"/>
  <c r="R385" i="1"/>
  <c r="Q385" i="1"/>
  <c r="U385" i="1" s="1"/>
  <c r="P385" i="1"/>
  <c r="O385" i="1"/>
  <c r="N385" i="1"/>
  <c r="M385" i="1"/>
  <c r="L385" i="1"/>
  <c r="K385" i="1"/>
  <c r="J385" i="1"/>
  <c r="I385" i="1"/>
  <c r="V384" i="1"/>
  <c r="U384" i="1"/>
  <c r="T384" i="1"/>
  <c r="S384" i="1"/>
  <c r="R384" i="1"/>
  <c r="Q384" i="1"/>
  <c r="P384" i="1"/>
  <c r="O384" i="1"/>
  <c r="N384" i="1"/>
  <c r="M384" i="1"/>
  <c r="L384" i="1"/>
  <c r="K384" i="1"/>
  <c r="J384" i="1"/>
  <c r="I384" i="1"/>
  <c r="V383" i="1"/>
  <c r="T383" i="1"/>
  <c r="S383" i="1"/>
  <c r="Q383" i="1"/>
  <c r="U383" i="1" s="1"/>
  <c r="P383" i="1"/>
  <c r="O383" i="1"/>
  <c r="N383" i="1"/>
  <c r="M383" i="1"/>
  <c r="L383" i="1"/>
  <c r="K383" i="1"/>
  <c r="J383" i="1"/>
  <c r="I383" i="1"/>
  <c r="V382" i="1"/>
  <c r="T382" i="1"/>
  <c r="S382" i="1"/>
  <c r="Q382" i="1"/>
  <c r="P382" i="1"/>
  <c r="O382" i="1"/>
  <c r="N382" i="1"/>
  <c r="M382" i="1"/>
  <c r="L382" i="1"/>
  <c r="K382" i="1"/>
  <c r="J382" i="1"/>
  <c r="I382" i="1"/>
  <c r="V381" i="1"/>
  <c r="U381" i="1"/>
  <c r="T381" i="1"/>
  <c r="S381" i="1"/>
  <c r="R381" i="1"/>
  <c r="Q381" i="1"/>
  <c r="P381" i="1"/>
  <c r="O381" i="1"/>
  <c r="N381" i="1"/>
  <c r="M381" i="1"/>
  <c r="L381" i="1"/>
  <c r="K381" i="1"/>
  <c r="J381" i="1"/>
  <c r="I381" i="1"/>
  <c r="V380" i="1"/>
  <c r="U380" i="1"/>
  <c r="T380" i="1"/>
  <c r="S380" i="1"/>
  <c r="R380" i="1"/>
  <c r="Q380" i="1"/>
  <c r="P380" i="1"/>
  <c r="O380" i="1"/>
  <c r="N380" i="1"/>
  <c r="M380" i="1"/>
  <c r="L380" i="1"/>
  <c r="K380" i="1"/>
  <c r="J380" i="1"/>
  <c r="I380" i="1"/>
  <c r="V379" i="1"/>
  <c r="T379" i="1"/>
  <c r="S379" i="1"/>
  <c r="R379" i="1"/>
  <c r="Q379" i="1"/>
  <c r="U379" i="1" s="1"/>
  <c r="P379" i="1"/>
  <c r="O379" i="1"/>
  <c r="N379" i="1"/>
  <c r="M379" i="1"/>
  <c r="L379" i="1"/>
  <c r="K379" i="1"/>
  <c r="J379" i="1"/>
  <c r="I379" i="1"/>
  <c r="V378" i="1"/>
  <c r="U378" i="1"/>
  <c r="T378" i="1"/>
  <c r="S378" i="1"/>
  <c r="R378" i="1"/>
  <c r="Q378" i="1"/>
  <c r="P378" i="1"/>
  <c r="O378" i="1"/>
  <c r="N378" i="1"/>
  <c r="M378" i="1"/>
  <c r="L378" i="1"/>
  <c r="K378" i="1"/>
  <c r="J378" i="1"/>
  <c r="I378" i="1"/>
  <c r="V377" i="1"/>
  <c r="T377" i="1"/>
  <c r="S377" i="1"/>
  <c r="Q377" i="1"/>
  <c r="U377" i="1" s="1"/>
  <c r="P377" i="1"/>
  <c r="O377" i="1"/>
  <c r="N377" i="1"/>
  <c r="M377" i="1"/>
  <c r="L377" i="1"/>
  <c r="K377" i="1"/>
  <c r="J377" i="1"/>
  <c r="I377" i="1"/>
  <c r="V376" i="1"/>
  <c r="T376" i="1"/>
  <c r="S376" i="1"/>
  <c r="Q376" i="1"/>
  <c r="P376" i="1"/>
  <c r="O376" i="1"/>
  <c r="N376" i="1"/>
  <c r="M376" i="1"/>
  <c r="L376" i="1"/>
  <c r="K376" i="1"/>
  <c r="J376" i="1"/>
  <c r="I376" i="1"/>
  <c r="V375" i="1"/>
  <c r="U375" i="1"/>
  <c r="T375" i="1"/>
  <c r="S375" i="1"/>
  <c r="R375" i="1"/>
  <c r="Q375" i="1"/>
  <c r="P375" i="1"/>
  <c r="O375" i="1"/>
  <c r="N375" i="1"/>
  <c r="M375" i="1"/>
  <c r="L375" i="1"/>
  <c r="K375" i="1"/>
  <c r="J375" i="1"/>
  <c r="I375" i="1"/>
  <c r="V374" i="1"/>
  <c r="U374" i="1"/>
  <c r="T374" i="1"/>
  <c r="S374" i="1"/>
  <c r="R374" i="1"/>
  <c r="Q374" i="1"/>
  <c r="P374" i="1"/>
  <c r="O374" i="1"/>
  <c r="N374" i="1"/>
  <c r="M374" i="1"/>
  <c r="L374" i="1"/>
  <c r="K374" i="1"/>
  <c r="J374" i="1"/>
  <c r="I374" i="1"/>
  <c r="V373" i="1"/>
  <c r="T373" i="1"/>
  <c r="S373" i="1"/>
  <c r="R373" i="1"/>
  <c r="Q373" i="1"/>
  <c r="U373" i="1" s="1"/>
  <c r="P373" i="1"/>
  <c r="O373" i="1"/>
  <c r="N373" i="1"/>
  <c r="M373" i="1"/>
  <c r="L373" i="1"/>
  <c r="K373" i="1"/>
  <c r="J373" i="1"/>
  <c r="I373" i="1"/>
  <c r="V372" i="1"/>
  <c r="U372" i="1"/>
  <c r="T372" i="1"/>
  <c r="S372" i="1"/>
  <c r="R372" i="1"/>
  <c r="Q372" i="1"/>
  <c r="P372" i="1"/>
  <c r="O372" i="1"/>
  <c r="N372" i="1"/>
  <c r="M372" i="1"/>
  <c r="L372" i="1"/>
  <c r="K372" i="1"/>
  <c r="J372" i="1"/>
  <c r="I372" i="1"/>
  <c r="V371" i="1"/>
  <c r="T371" i="1"/>
  <c r="S371" i="1"/>
  <c r="Q371" i="1"/>
  <c r="U371" i="1" s="1"/>
  <c r="P371" i="1"/>
  <c r="O371" i="1"/>
  <c r="N371" i="1"/>
  <c r="M371" i="1"/>
  <c r="L371" i="1"/>
  <c r="K371" i="1"/>
  <c r="J371" i="1"/>
  <c r="I371" i="1"/>
  <c r="V370" i="1"/>
  <c r="T370" i="1"/>
  <c r="S370" i="1"/>
  <c r="Q370" i="1"/>
  <c r="P370" i="1"/>
  <c r="O370" i="1"/>
  <c r="N370" i="1"/>
  <c r="M370" i="1"/>
  <c r="L370" i="1"/>
  <c r="K370" i="1"/>
  <c r="J370" i="1"/>
  <c r="I370" i="1"/>
  <c r="V369" i="1"/>
  <c r="U369" i="1"/>
  <c r="T369" i="1"/>
  <c r="S369" i="1"/>
  <c r="R369" i="1"/>
  <c r="Q369" i="1"/>
  <c r="P369" i="1"/>
  <c r="O369" i="1"/>
  <c r="N369" i="1"/>
  <c r="M369" i="1"/>
  <c r="L369" i="1"/>
  <c r="K369" i="1"/>
  <c r="J369" i="1"/>
  <c r="I369" i="1"/>
  <c r="V368" i="1"/>
  <c r="T368" i="1"/>
  <c r="S368" i="1"/>
  <c r="Q368" i="1"/>
  <c r="U368" i="1" s="1"/>
  <c r="P368" i="1"/>
  <c r="O368" i="1"/>
  <c r="N368" i="1"/>
  <c r="M368" i="1"/>
  <c r="L368" i="1"/>
  <c r="K368" i="1"/>
  <c r="J368" i="1"/>
  <c r="I368" i="1"/>
  <c r="V367" i="1"/>
  <c r="T367" i="1"/>
  <c r="S367" i="1"/>
  <c r="R367" i="1"/>
  <c r="Q367" i="1"/>
  <c r="U367" i="1" s="1"/>
  <c r="P367" i="1"/>
  <c r="O367" i="1"/>
  <c r="N367" i="1"/>
  <c r="M367" i="1"/>
  <c r="L367" i="1"/>
  <c r="K367" i="1"/>
  <c r="J367" i="1"/>
  <c r="I367" i="1"/>
  <c r="V366" i="1"/>
  <c r="U366" i="1"/>
  <c r="T366" i="1"/>
  <c r="S366" i="1"/>
  <c r="R366" i="1"/>
  <c r="Q366" i="1"/>
  <c r="P366" i="1"/>
  <c r="O366" i="1"/>
  <c r="N366" i="1"/>
  <c r="M366" i="1"/>
  <c r="L366" i="1"/>
  <c r="K366" i="1"/>
  <c r="J366" i="1"/>
  <c r="I366" i="1"/>
  <c r="V365" i="1"/>
  <c r="T365" i="1"/>
  <c r="S365" i="1"/>
  <c r="Q365" i="1"/>
  <c r="U365" i="1" s="1"/>
  <c r="P365" i="1"/>
  <c r="O365" i="1"/>
  <c r="N365" i="1"/>
  <c r="M365" i="1"/>
  <c r="L365" i="1"/>
  <c r="K365" i="1"/>
  <c r="J365" i="1"/>
  <c r="I365" i="1"/>
  <c r="V364" i="1"/>
  <c r="T364" i="1"/>
  <c r="S364" i="1"/>
  <c r="Q364" i="1"/>
  <c r="P364" i="1"/>
  <c r="O364" i="1"/>
  <c r="N364" i="1"/>
  <c r="M364" i="1"/>
  <c r="L364" i="1"/>
  <c r="K364" i="1"/>
  <c r="J364" i="1"/>
  <c r="I364" i="1"/>
  <c r="V363" i="1"/>
  <c r="U363" i="1"/>
  <c r="T363" i="1"/>
  <c r="S363" i="1"/>
  <c r="R363" i="1"/>
  <c r="Q363" i="1"/>
  <c r="P363" i="1"/>
  <c r="O363" i="1"/>
  <c r="N363" i="1"/>
  <c r="M363" i="1"/>
  <c r="L363" i="1"/>
  <c r="K363" i="1"/>
  <c r="J363" i="1"/>
  <c r="I363" i="1"/>
  <c r="V362" i="1"/>
  <c r="U362" i="1"/>
  <c r="T362" i="1"/>
  <c r="S362" i="1"/>
  <c r="Q362" i="1"/>
  <c r="R362" i="1" s="1"/>
  <c r="P362" i="1"/>
  <c r="O362" i="1"/>
  <c r="N362" i="1"/>
  <c r="M362" i="1"/>
  <c r="L362" i="1"/>
  <c r="K362" i="1"/>
  <c r="J362" i="1"/>
  <c r="I362" i="1"/>
  <c r="V361" i="1"/>
  <c r="T361" i="1"/>
  <c r="S361" i="1"/>
  <c r="R361" i="1"/>
  <c r="Q361" i="1"/>
  <c r="U361" i="1" s="1"/>
  <c r="P361" i="1"/>
  <c r="O361" i="1"/>
  <c r="N361" i="1"/>
  <c r="M361" i="1"/>
  <c r="L361" i="1"/>
  <c r="K361" i="1"/>
  <c r="J361" i="1"/>
  <c r="I361" i="1"/>
  <c r="V360" i="1"/>
  <c r="U360" i="1"/>
  <c r="T360" i="1"/>
  <c r="S360" i="1"/>
  <c r="R360" i="1"/>
  <c r="Q360" i="1"/>
  <c r="P360" i="1"/>
  <c r="O360" i="1"/>
  <c r="N360" i="1"/>
  <c r="M360" i="1"/>
  <c r="L360" i="1"/>
  <c r="K360" i="1"/>
  <c r="J360" i="1"/>
  <c r="I360" i="1"/>
  <c r="V359" i="1"/>
  <c r="T359" i="1"/>
  <c r="S359" i="1"/>
  <c r="R359" i="1"/>
  <c r="Q359" i="1"/>
  <c r="U359" i="1" s="1"/>
  <c r="P359" i="1"/>
  <c r="O359" i="1"/>
  <c r="N359" i="1"/>
  <c r="M359" i="1"/>
  <c r="L359" i="1"/>
  <c r="K359" i="1"/>
  <c r="J359" i="1"/>
  <c r="I359" i="1"/>
  <c r="V358" i="1"/>
  <c r="T358" i="1"/>
  <c r="S358" i="1"/>
  <c r="Q358" i="1"/>
  <c r="P358" i="1"/>
  <c r="O358" i="1"/>
  <c r="N358" i="1"/>
  <c r="M358" i="1"/>
  <c r="L358" i="1"/>
  <c r="K358" i="1"/>
  <c r="J358" i="1"/>
  <c r="I358" i="1"/>
  <c r="V357" i="1"/>
  <c r="U357" i="1"/>
  <c r="T357" i="1"/>
  <c r="S357" i="1"/>
  <c r="R357" i="1"/>
  <c r="Q357" i="1"/>
  <c r="P357" i="1"/>
  <c r="O357" i="1"/>
  <c r="N357" i="1"/>
  <c r="M357" i="1"/>
  <c r="L357" i="1"/>
  <c r="K357" i="1"/>
  <c r="J357" i="1"/>
  <c r="I357" i="1"/>
  <c r="V356" i="1"/>
  <c r="U356" i="1"/>
  <c r="T356" i="1"/>
  <c r="S356" i="1"/>
  <c r="R356" i="1"/>
  <c r="Q356" i="1"/>
  <c r="P356" i="1"/>
  <c r="O356" i="1"/>
  <c r="N356" i="1"/>
  <c r="M356" i="1"/>
  <c r="L356" i="1"/>
  <c r="K356" i="1"/>
  <c r="J356" i="1"/>
  <c r="I356" i="1"/>
  <c r="V355" i="1"/>
  <c r="T355" i="1"/>
  <c r="S355" i="1"/>
  <c r="Q355" i="1"/>
  <c r="U355" i="1" s="1"/>
  <c r="P355" i="1"/>
  <c r="O355" i="1"/>
  <c r="N355" i="1"/>
  <c r="M355" i="1"/>
  <c r="L355" i="1"/>
  <c r="K355" i="1"/>
  <c r="J355" i="1"/>
  <c r="I355" i="1"/>
  <c r="V354" i="1"/>
  <c r="U354" i="1"/>
  <c r="T354" i="1"/>
  <c r="S354" i="1"/>
  <c r="R354" i="1"/>
  <c r="Q354" i="1"/>
  <c r="P354" i="1"/>
  <c r="O354" i="1"/>
  <c r="N354" i="1"/>
  <c r="M354" i="1"/>
  <c r="L354" i="1"/>
  <c r="K354" i="1"/>
  <c r="J354" i="1"/>
  <c r="I354" i="1"/>
  <c r="V353" i="1"/>
  <c r="U353" i="1"/>
  <c r="T353" i="1"/>
  <c r="S353" i="1"/>
  <c r="Q353" i="1"/>
  <c r="R353" i="1" s="1"/>
  <c r="P353" i="1"/>
  <c r="O353" i="1"/>
  <c r="N353" i="1"/>
  <c r="M353" i="1"/>
  <c r="L353" i="1"/>
  <c r="K353" i="1"/>
  <c r="J353" i="1"/>
  <c r="I353" i="1"/>
  <c r="V352" i="1"/>
  <c r="T352" i="1"/>
  <c r="S352" i="1"/>
  <c r="Q352" i="1"/>
  <c r="U352" i="1" s="1"/>
  <c r="P352" i="1"/>
  <c r="O352" i="1"/>
  <c r="N352" i="1"/>
  <c r="M352" i="1"/>
  <c r="L352" i="1"/>
  <c r="K352" i="1"/>
  <c r="J352" i="1"/>
  <c r="I352" i="1"/>
  <c r="V351" i="1"/>
  <c r="U351" i="1"/>
  <c r="T351" i="1"/>
  <c r="S351" i="1"/>
  <c r="R351" i="1"/>
  <c r="Q351" i="1"/>
  <c r="P351" i="1"/>
  <c r="O351" i="1"/>
  <c r="N351" i="1"/>
  <c r="M351" i="1"/>
  <c r="L351" i="1"/>
  <c r="K351" i="1"/>
  <c r="J351" i="1"/>
  <c r="I351" i="1"/>
  <c r="V350" i="1"/>
  <c r="U350" i="1"/>
  <c r="T350" i="1"/>
  <c r="S350" i="1"/>
  <c r="R350" i="1"/>
  <c r="Q350" i="1"/>
  <c r="P350" i="1"/>
  <c r="O350" i="1"/>
  <c r="N350" i="1"/>
  <c r="M350" i="1"/>
  <c r="L350" i="1"/>
  <c r="K350" i="1"/>
  <c r="J350" i="1"/>
  <c r="I350" i="1"/>
  <c r="V349" i="1"/>
  <c r="T349" i="1"/>
  <c r="S349" i="1"/>
  <c r="Q349" i="1"/>
  <c r="U349" i="1" s="1"/>
  <c r="P349" i="1"/>
  <c r="O349" i="1"/>
  <c r="N349" i="1"/>
  <c r="M349" i="1"/>
  <c r="L349" i="1"/>
  <c r="K349" i="1"/>
  <c r="J349" i="1"/>
  <c r="I349" i="1"/>
  <c r="V348" i="1"/>
  <c r="U348" i="1"/>
  <c r="T348" i="1"/>
  <c r="S348" i="1"/>
  <c r="R348" i="1"/>
  <c r="Q348" i="1"/>
  <c r="P348" i="1"/>
  <c r="O348" i="1"/>
  <c r="N348" i="1"/>
  <c r="M348" i="1"/>
  <c r="L348" i="1"/>
  <c r="K348" i="1"/>
  <c r="J348" i="1"/>
  <c r="I348" i="1"/>
  <c r="V347" i="1"/>
  <c r="U347" i="1"/>
  <c r="T347" i="1"/>
  <c r="S347" i="1"/>
  <c r="Q347" i="1"/>
  <c r="R347" i="1" s="1"/>
  <c r="P347" i="1"/>
  <c r="O347" i="1"/>
  <c r="N347" i="1"/>
  <c r="M347" i="1"/>
  <c r="L347" i="1"/>
  <c r="K347" i="1"/>
  <c r="J347" i="1"/>
  <c r="I347" i="1"/>
  <c r="V346" i="1"/>
  <c r="T346" i="1"/>
  <c r="S346" i="1"/>
  <c r="R346" i="1"/>
  <c r="Q346" i="1"/>
  <c r="U346" i="1" s="1"/>
  <c r="P346" i="1"/>
  <c r="O346" i="1"/>
  <c r="N346" i="1"/>
  <c r="M346" i="1"/>
  <c r="L346" i="1"/>
  <c r="K346" i="1"/>
  <c r="J346" i="1"/>
  <c r="I346" i="1"/>
  <c r="V345" i="1"/>
  <c r="U345" i="1"/>
  <c r="T345" i="1"/>
  <c r="S345" i="1"/>
  <c r="R345" i="1"/>
  <c r="Q345" i="1"/>
  <c r="P345" i="1"/>
  <c r="O345" i="1"/>
  <c r="N345" i="1"/>
  <c r="M345" i="1"/>
  <c r="L345" i="1"/>
  <c r="K345" i="1"/>
  <c r="J345" i="1"/>
  <c r="I345" i="1"/>
  <c r="V344" i="1"/>
  <c r="T344" i="1"/>
  <c r="S344" i="1"/>
  <c r="R344" i="1"/>
  <c r="Q344" i="1"/>
  <c r="U344" i="1" s="1"/>
  <c r="P344" i="1"/>
  <c r="O344" i="1"/>
  <c r="N344" i="1"/>
  <c r="M344" i="1"/>
  <c r="L344" i="1"/>
  <c r="K344" i="1"/>
  <c r="J344" i="1"/>
  <c r="I344" i="1"/>
  <c r="V343" i="1"/>
  <c r="T343" i="1"/>
  <c r="S343" i="1"/>
  <c r="Q343" i="1"/>
  <c r="U343" i="1" s="1"/>
  <c r="P343" i="1"/>
  <c r="O343" i="1"/>
  <c r="N343" i="1"/>
  <c r="M343" i="1"/>
  <c r="L343" i="1"/>
  <c r="K343" i="1"/>
  <c r="J343" i="1"/>
  <c r="I343" i="1"/>
  <c r="V342" i="1"/>
  <c r="U342" i="1"/>
  <c r="T342" i="1"/>
  <c r="S342" i="1"/>
  <c r="R342" i="1"/>
  <c r="Q342" i="1"/>
  <c r="P342" i="1"/>
  <c r="O342" i="1"/>
  <c r="N342" i="1"/>
  <c r="M342" i="1"/>
  <c r="L342" i="1"/>
  <c r="K342" i="1"/>
  <c r="J342" i="1"/>
  <c r="I342" i="1"/>
  <c r="V341" i="1"/>
  <c r="U341" i="1"/>
  <c r="T341" i="1"/>
  <c r="S341" i="1"/>
  <c r="Q341" i="1"/>
  <c r="R341" i="1" s="1"/>
  <c r="P341" i="1"/>
  <c r="O341" i="1"/>
  <c r="N341" i="1"/>
  <c r="M341" i="1"/>
  <c r="L341" i="1"/>
  <c r="K341" i="1"/>
  <c r="J341" i="1"/>
  <c r="I341" i="1"/>
  <c r="V340" i="1"/>
  <c r="T340" i="1"/>
  <c r="S340" i="1"/>
  <c r="R340" i="1"/>
  <c r="Q340" i="1"/>
  <c r="U340" i="1" s="1"/>
  <c r="P340" i="1"/>
  <c r="O340" i="1"/>
  <c r="N340" i="1"/>
  <c r="M340" i="1"/>
  <c r="L340" i="1"/>
  <c r="K340" i="1"/>
  <c r="J340" i="1"/>
  <c r="I340" i="1"/>
  <c r="V339" i="1"/>
  <c r="U339" i="1"/>
  <c r="T339" i="1"/>
  <c r="S339" i="1"/>
  <c r="R339" i="1"/>
  <c r="Q339" i="1"/>
  <c r="P339" i="1"/>
  <c r="O339" i="1"/>
  <c r="N339" i="1"/>
  <c r="M339" i="1"/>
  <c r="L339" i="1"/>
  <c r="K339" i="1"/>
  <c r="J339" i="1"/>
  <c r="I339" i="1"/>
  <c r="V338" i="1"/>
  <c r="T338" i="1"/>
  <c r="S338" i="1"/>
  <c r="Q338" i="1"/>
  <c r="U338" i="1" s="1"/>
  <c r="P338" i="1"/>
  <c r="O338" i="1"/>
  <c r="N338" i="1"/>
  <c r="M338" i="1"/>
  <c r="L338" i="1"/>
  <c r="K338" i="1"/>
  <c r="J338" i="1"/>
  <c r="I338" i="1"/>
  <c r="V337" i="1"/>
  <c r="T337" i="1"/>
  <c r="S337" i="1"/>
  <c r="Q337" i="1"/>
  <c r="U337" i="1" s="1"/>
  <c r="P337" i="1"/>
  <c r="O337" i="1"/>
  <c r="N337" i="1"/>
  <c r="M337" i="1"/>
  <c r="L337" i="1"/>
  <c r="K337" i="1"/>
  <c r="J337" i="1"/>
  <c r="I337" i="1"/>
  <c r="V336" i="1"/>
  <c r="U336" i="1"/>
  <c r="T336" i="1"/>
  <c r="S336" i="1"/>
  <c r="R336" i="1"/>
  <c r="Q336" i="1"/>
  <c r="P336" i="1"/>
  <c r="O336" i="1"/>
  <c r="N336" i="1"/>
  <c r="M336" i="1"/>
  <c r="L336" i="1"/>
  <c r="K336" i="1"/>
  <c r="J336" i="1"/>
  <c r="I336" i="1"/>
  <c r="V335" i="1"/>
  <c r="U335" i="1"/>
  <c r="T335" i="1"/>
  <c r="S335" i="1"/>
  <c r="Q335" i="1"/>
  <c r="R335" i="1" s="1"/>
  <c r="P335" i="1"/>
  <c r="O335" i="1"/>
  <c r="N335" i="1"/>
  <c r="M335" i="1"/>
  <c r="L335" i="1"/>
  <c r="K335" i="1"/>
  <c r="J335" i="1"/>
  <c r="I335" i="1"/>
  <c r="V334" i="1"/>
  <c r="T334" i="1"/>
  <c r="S334" i="1"/>
  <c r="R334" i="1"/>
  <c r="Q334" i="1"/>
  <c r="U334" i="1" s="1"/>
  <c r="P334" i="1"/>
  <c r="O334" i="1"/>
  <c r="N334" i="1"/>
  <c r="M334" i="1"/>
  <c r="L334" i="1"/>
  <c r="K334" i="1"/>
  <c r="J334" i="1"/>
  <c r="I334" i="1"/>
  <c r="V333" i="1"/>
  <c r="U333" i="1"/>
  <c r="T333" i="1"/>
  <c r="S333" i="1"/>
  <c r="R333" i="1"/>
  <c r="Q333" i="1"/>
  <c r="P333" i="1"/>
  <c r="O333" i="1"/>
  <c r="N333" i="1"/>
  <c r="M333" i="1"/>
  <c r="L333" i="1"/>
  <c r="K333" i="1"/>
  <c r="J333" i="1"/>
  <c r="I333" i="1"/>
  <c r="V332" i="1"/>
  <c r="U332" i="1"/>
  <c r="T332" i="1"/>
  <c r="S332" i="1"/>
  <c r="R332" i="1"/>
  <c r="Q332" i="1"/>
  <c r="P332" i="1"/>
  <c r="O332" i="1"/>
  <c r="N332" i="1"/>
  <c r="M332" i="1"/>
  <c r="L332" i="1"/>
  <c r="K332" i="1"/>
  <c r="J332" i="1"/>
  <c r="I332" i="1"/>
  <c r="V331" i="1"/>
  <c r="T331" i="1"/>
  <c r="S331" i="1"/>
  <c r="Q331" i="1"/>
  <c r="U331" i="1" s="1"/>
  <c r="P331" i="1"/>
  <c r="O331" i="1"/>
  <c r="N331" i="1"/>
  <c r="M331" i="1"/>
  <c r="L331" i="1"/>
  <c r="K331" i="1"/>
  <c r="J331" i="1"/>
  <c r="I331" i="1"/>
  <c r="V330" i="1"/>
  <c r="U330" i="1"/>
  <c r="T330" i="1"/>
  <c r="S330" i="1"/>
  <c r="R330" i="1"/>
  <c r="Q330" i="1"/>
  <c r="P330" i="1"/>
  <c r="O330" i="1"/>
  <c r="N330" i="1"/>
  <c r="M330" i="1"/>
  <c r="L330" i="1"/>
  <c r="K330" i="1"/>
  <c r="J330" i="1"/>
  <c r="I330" i="1"/>
  <c r="V329" i="1"/>
  <c r="T329" i="1"/>
  <c r="S329" i="1"/>
  <c r="Q329" i="1"/>
  <c r="U329" i="1" s="1"/>
  <c r="P329" i="1"/>
  <c r="O329" i="1"/>
  <c r="N329" i="1"/>
  <c r="M329" i="1"/>
  <c r="L329" i="1"/>
  <c r="K329" i="1"/>
  <c r="J329" i="1"/>
  <c r="I329" i="1"/>
  <c r="V328" i="1"/>
  <c r="T328" i="1"/>
  <c r="S328" i="1"/>
  <c r="R328" i="1"/>
  <c r="Q328" i="1"/>
  <c r="U328" i="1" s="1"/>
  <c r="P328" i="1"/>
  <c r="O328" i="1"/>
  <c r="N328" i="1"/>
  <c r="M328" i="1"/>
  <c r="L328" i="1"/>
  <c r="K328" i="1"/>
  <c r="J328" i="1"/>
  <c r="I328" i="1"/>
  <c r="V327" i="1"/>
  <c r="U327" i="1"/>
  <c r="T327" i="1"/>
  <c r="S327" i="1"/>
  <c r="R327" i="1"/>
  <c r="Q327" i="1"/>
  <c r="P327" i="1"/>
  <c r="O327" i="1"/>
  <c r="N327" i="1"/>
  <c r="M327" i="1"/>
  <c r="L327" i="1"/>
  <c r="K327" i="1"/>
  <c r="J327" i="1"/>
  <c r="I327" i="1"/>
  <c r="V326" i="1"/>
  <c r="U326" i="1"/>
  <c r="T326" i="1"/>
  <c r="S326" i="1"/>
  <c r="R326" i="1"/>
  <c r="Q326" i="1"/>
  <c r="P326" i="1"/>
  <c r="O326" i="1"/>
  <c r="N326" i="1"/>
  <c r="M326" i="1"/>
  <c r="L326" i="1"/>
  <c r="K326" i="1"/>
  <c r="J326" i="1"/>
  <c r="I326" i="1"/>
  <c r="V325" i="1"/>
  <c r="T325" i="1"/>
  <c r="S325" i="1"/>
  <c r="Q325" i="1"/>
  <c r="U325" i="1" s="1"/>
  <c r="P325" i="1"/>
  <c r="O325" i="1"/>
  <c r="N325" i="1"/>
  <c r="M325" i="1"/>
  <c r="L325" i="1"/>
  <c r="K325" i="1"/>
  <c r="J325" i="1"/>
  <c r="I325" i="1"/>
  <c r="V324" i="1"/>
  <c r="U324" i="1"/>
  <c r="T324" i="1"/>
  <c r="S324" i="1"/>
  <c r="R324" i="1"/>
  <c r="Q324" i="1"/>
  <c r="P324" i="1"/>
  <c r="O324" i="1"/>
  <c r="N324" i="1"/>
  <c r="M324" i="1"/>
  <c r="L324" i="1"/>
  <c r="K324" i="1"/>
  <c r="J324" i="1"/>
  <c r="I324" i="1"/>
  <c r="V323" i="1"/>
  <c r="T323" i="1"/>
  <c r="S323" i="1"/>
  <c r="Q323" i="1"/>
  <c r="U323" i="1" s="1"/>
  <c r="P323" i="1"/>
  <c r="O323" i="1"/>
  <c r="N323" i="1"/>
  <c r="M323" i="1"/>
  <c r="L323" i="1"/>
  <c r="K323" i="1"/>
  <c r="J323" i="1"/>
  <c r="I323" i="1"/>
  <c r="V322" i="1"/>
  <c r="T322" i="1"/>
  <c r="S322" i="1"/>
  <c r="R322" i="1"/>
  <c r="Q322" i="1"/>
  <c r="U322" i="1" s="1"/>
  <c r="P322" i="1"/>
  <c r="O322" i="1"/>
  <c r="N322" i="1"/>
  <c r="M322" i="1"/>
  <c r="L322" i="1"/>
  <c r="K322" i="1"/>
  <c r="J322" i="1"/>
  <c r="I322" i="1"/>
  <c r="V321" i="1"/>
  <c r="U321" i="1"/>
  <c r="T321" i="1"/>
  <c r="S321" i="1"/>
  <c r="R321" i="1"/>
  <c r="Q321" i="1"/>
  <c r="P321" i="1"/>
  <c r="O321" i="1"/>
  <c r="N321" i="1"/>
  <c r="M321" i="1"/>
  <c r="L321" i="1"/>
  <c r="K321" i="1"/>
  <c r="J321" i="1"/>
  <c r="I321" i="1"/>
  <c r="V320" i="1"/>
  <c r="U320" i="1"/>
  <c r="T320" i="1"/>
  <c r="S320" i="1"/>
  <c r="R320" i="1"/>
  <c r="Q320" i="1"/>
  <c r="P320" i="1"/>
  <c r="O320" i="1"/>
  <c r="N320" i="1"/>
  <c r="M320" i="1"/>
  <c r="L320" i="1"/>
  <c r="K320" i="1"/>
  <c r="J320" i="1"/>
  <c r="I320" i="1"/>
  <c r="V319" i="1"/>
  <c r="T319" i="1"/>
  <c r="S319" i="1"/>
  <c r="Q319" i="1"/>
  <c r="U319" i="1" s="1"/>
  <c r="P319" i="1"/>
  <c r="O319" i="1"/>
  <c r="N319" i="1"/>
  <c r="M319" i="1"/>
  <c r="L319" i="1"/>
  <c r="K319" i="1"/>
  <c r="J319" i="1"/>
  <c r="I319" i="1"/>
  <c r="V318" i="1"/>
  <c r="U318" i="1"/>
  <c r="T318" i="1"/>
  <c r="S318" i="1"/>
  <c r="R318" i="1"/>
  <c r="Q318" i="1"/>
  <c r="P318" i="1"/>
  <c r="O318" i="1"/>
  <c r="N318" i="1"/>
  <c r="M318" i="1"/>
  <c r="L318" i="1"/>
  <c r="K318" i="1"/>
  <c r="J318" i="1"/>
  <c r="I318" i="1"/>
  <c r="V317" i="1"/>
  <c r="U317" i="1"/>
  <c r="T317" i="1"/>
  <c r="S317" i="1"/>
  <c r="Q317" i="1"/>
  <c r="R317" i="1" s="1"/>
  <c r="P317" i="1"/>
  <c r="O317" i="1"/>
  <c r="N317" i="1"/>
  <c r="M317" i="1"/>
  <c r="L317" i="1"/>
  <c r="K317" i="1"/>
  <c r="J317" i="1"/>
  <c r="I317" i="1"/>
  <c r="V316" i="1"/>
  <c r="T316" i="1"/>
  <c r="S316" i="1"/>
  <c r="Q316" i="1"/>
  <c r="U316" i="1" s="1"/>
  <c r="P316" i="1"/>
  <c r="O316" i="1"/>
  <c r="N316" i="1"/>
  <c r="M316" i="1"/>
  <c r="L316" i="1"/>
  <c r="K316" i="1"/>
  <c r="J316" i="1"/>
  <c r="I316" i="1"/>
  <c r="V315" i="1"/>
  <c r="U315" i="1"/>
  <c r="T315" i="1"/>
  <c r="S315" i="1"/>
  <c r="R315" i="1"/>
  <c r="Q315" i="1"/>
  <c r="P315" i="1"/>
  <c r="O315" i="1"/>
  <c r="N315" i="1"/>
  <c r="M315" i="1"/>
  <c r="L315" i="1"/>
  <c r="K315" i="1"/>
  <c r="J315" i="1"/>
  <c r="I315" i="1"/>
  <c r="V314" i="1"/>
  <c r="U314" i="1"/>
  <c r="T314" i="1"/>
  <c r="S314" i="1"/>
  <c r="R314" i="1"/>
  <c r="Q314" i="1"/>
  <c r="P314" i="1"/>
  <c r="O314" i="1"/>
  <c r="N314" i="1"/>
  <c r="M314" i="1"/>
  <c r="L314" i="1"/>
  <c r="K314" i="1"/>
  <c r="J314" i="1"/>
  <c r="I314" i="1"/>
  <c r="V313" i="1"/>
  <c r="T313" i="1"/>
  <c r="S313" i="1"/>
  <c r="Q313" i="1"/>
  <c r="U313" i="1" s="1"/>
  <c r="P313" i="1"/>
  <c r="O313" i="1"/>
  <c r="N313" i="1"/>
  <c r="M313" i="1"/>
  <c r="L313" i="1"/>
  <c r="K313" i="1"/>
  <c r="J313" i="1"/>
  <c r="I313" i="1"/>
  <c r="V312" i="1"/>
  <c r="U312" i="1"/>
  <c r="T312" i="1"/>
  <c r="S312" i="1"/>
  <c r="R312" i="1"/>
  <c r="Q312" i="1"/>
  <c r="P312" i="1"/>
  <c r="O312" i="1"/>
  <c r="N312" i="1"/>
  <c r="M312" i="1"/>
  <c r="L312" i="1"/>
  <c r="K312" i="1"/>
  <c r="J312" i="1"/>
  <c r="I312" i="1"/>
  <c r="V311" i="1"/>
  <c r="T311" i="1"/>
  <c r="S311" i="1"/>
  <c r="Q311" i="1"/>
  <c r="R311" i="1" s="1"/>
  <c r="P311" i="1"/>
  <c r="O311" i="1"/>
  <c r="N311" i="1"/>
  <c r="M311" i="1"/>
  <c r="L311" i="1"/>
  <c r="K311" i="1"/>
  <c r="J311" i="1"/>
  <c r="I311" i="1"/>
  <c r="V310" i="1"/>
  <c r="T310" i="1"/>
  <c r="S310" i="1"/>
  <c r="Q310" i="1"/>
  <c r="U310" i="1" s="1"/>
  <c r="P310" i="1"/>
  <c r="O310" i="1"/>
  <c r="N310" i="1"/>
  <c r="M310" i="1"/>
  <c r="L310" i="1"/>
  <c r="K310" i="1"/>
  <c r="J310" i="1"/>
  <c r="I310" i="1"/>
  <c r="V309" i="1"/>
  <c r="U309" i="1"/>
  <c r="T309" i="1"/>
  <c r="S309" i="1"/>
  <c r="R309" i="1"/>
  <c r="Q309" i="1"/>
  <c r="P309" i="1"/>
  <c r="O309" i="1"/>
  <c r="N309" i="1"/>
  <c r="M309" i="1"/>
  <c r="L309" i="1"/>
  <c r="K309" i="1"/>
  <c r="J309" i="1"/>
  <c r="I309" i="1"/>
  <c r="V308" i="1"/>
  <c r="U308" i="1"/>
  <c r="T308" i="1"/>
  <c r="S308" i="1"/>
  <c r="R308" i="1"/>
  <c r="Q308" i="1"/>
  <c r="P308" i="1"/>
  <c r="O308" i="1"/>
  <c r="N308" i="1"/>
  <c r="M308" i="1"/>
  <c r="L308" i="1"/>
  <c r="K308" i="1"/>
  <c r="J308" i="1"/>
  <c r="I308" i="1"/>
  <c r="V307" i="1"/>
  <c r="T307" i="1"/>
  <c r="S307" i="1"/>
  <c r="Q307" i="1"/>
  <c r="U307" i="1" s="1"/>
  <c r="P307" i="1"/>
  <c r="O307" i="1"/>
  <c r="N307" i="1"/>
  <c r="M307" i="1"/>
  <c r="L307" i="1"/>
  <c r="K307" i="1"/>
  <c r="J307" i="1"/>
  <c r="I307" i="1"/>
  <c r="V306" i="1"/>
  <c r="U306" i="1"/>
  <c r="T306" i="1"/>
  <c r="S306" i="1"/>
  <c r="R306" i="1"/>
  <c r="Q306" i="1"/>
  <c r="P306" i="1"/>
  <c r="O306" i="1"/>
  <c r="N306" i="1"/>
  <c r="M306" i="1"/>
  <c r="L306" i="1"/>
  <c r="K306" i="1"/>
  <c r="J306" i="1"/>
  <c r="I306" i="1"/>
  <c r="V305" i="1"/>
  <c r="U305" i="1"/>
  <c r="T305" i="1"/>
  <c r="S305" i="1"/>
  <c r="Q305" i="1"/>
  <c r="R305" i="1" s="1"/>
  <c r="P305" i="1"/>
  <c r="O305" i="1"/>
  <c r="N305" i="1"/>
  <c r="M305" i="1"/>
  <c r="L305" i="1"/>
  <c r="K305" i="1"/>
  <c r="J305" i="1"/>
  <c r="I305" i="1"/>
  <c r="V304" i="1"/>
  <c r="T304" i="1"/>
  <c r="S304" i="1"/>
  <c r="R304" i="1"/>
  <c r="Q304" i="1"/>
  <c r="U304" i="1" s="1"/>
  <c r="P304" i="1"/>
  <c r="O304" i="1"/>
  <c r="N304" i="1"/>
  <c r="M304" i="1"/>
  <c r="L304" i="1"/>
  <c r="K304" i="1"/>
  <c r="J304" i="1"/>
  <c r="I304" i="1"/>
  <c r="V303" i="1"/>
  <c r="U303" i="1"/>
  <c r="T303" i="1"/>
  <c r="S303" i="1"/>
  <c r="R303" i="1"/>
  <c r="Q303" i="1"/>
  <c r="P303" i="1"/>
  <c r="O303" i="1"/>
  <c r="N303" i="1"/>
  <c r="M303" i="1"/>
  <c r="L303" i="1"/>
  <c r="K303" i="1"/>
  <c r="J303" i="1"/>
  <c r="I303" i="1"/>
  <c r="V302" i="1"/>
  <c r="T302" i="1"/>
  <c r="S302" i="1"/>
  <c r="Q302" i="1"/>
  <c r="U302" i="1" s="1"/>
  <c r="P302" i="1"/>
  <c r="O302" i="1"/>
  <c r="N302" i="1"/>
  <c r="M302" i="1"/>
  <c r="L302" i="1"/>
  <c r="K302" i="1"/>
  <c r="J302" i="1"/>
  <c r="I302" i="1"/>
  <c r="V301" i="1"/>
  <c r="T301" i="1"/>
  <c r="S301" i="1"/>
  <c r="Q301" i="1"/>
  <c r="U301" i="1" s="1"/>
  <c r="P301" i="1"/>
  <c r="O301" i="1"/>
  <c r="N301" i="1"/>
  <c r="M301" i="1"/>
  <c r="L301" i="1"/>
  <c r="K301" i="1"/>
  <c r="J301" i="1"/>
  <c r="I301" i="1"/>
  <c r="V300" i="1"/>
  <c r="U300" i="1"/>
  <c r="T300" i="1"/>
  <c r="S300" i="1"/>
  <c r="R300" i="1"/>
  <c r="Q300" i="1"/>
  <c r="P300" i="1"/>
  <c r="O300" i="1"/>
  <c r="N300" i="1"/>
  <c r="M300" i="1"/>
  <c r="L300" i="1"/>
  <c r="K300" i="1"/>
  <c r="J300" i="1"/>
  <c r="I300" i="1"/>
  <c r="V299" i="1"/>
  <c r="U299" i="1"/>
  <c r="T299" i="1"/>
  <c r="S299" i="1"/>
  <c r="Q299" i="1"/>
  <c r="R299" i="1" s="1"/>
  <c r="P299" i="1"/>
  <c r="O299" i="1"/>
  <c r="N299" i="1"/>
  <c r="M299" i="1"/>
  <c r="L299" i="1"/>
  <c r="K299" i="1"/>
  <c r="J299" i="1"/>
  <c r="I299" i="1"/>
  <c r="V298" i="1"/>
  <c r="T298" i="1"/>
  <c r="S298" i="1"/>
  <c r="R298" i="1"/>
  <c r="Q298" i="1"/>
  <c r="U298" i="1" s="1"/>
  <c r="P298" i="1"/>
  <c r="O298" i="1"/>
  <c r="N298" i="1"/>
  <c r="M298" i="1"/>
  <c r="L298" i="1"/>
  <c r="K298" i="1"/>
  <c r="J298" i="1"/>
  <c r="I298" i="1"/>
  <c r="V297" i="1"/>
  <c r="U297" i="1"/>
  <c r="T297" i="1"/>
  <c r="S297" i="1"/>
  <c r="R297" i="1"/>
  <c r="Q297" i="1"/>
  <c r="P297" i="1"/>
  <c r="O297" i="1"/>
  <c r="N297" i="1"/>
  <c r="M297" i="1"/>
  <c r="L297" i="1"/>
  <c r="K297" i="1"/>
  <c r="J297" i="1"/>
  <c r="I297" i="1"/>
  <c r="V296" i="1"/>
  <c r="T296" i="1"/>
  <c r="S296" i="1"/>
  <c r="Q296" i="1"/>
  <c r="R296" i="1" s="1"/>
  <c r="P296" i="1"/>
  <c r="O296" i="1"/>
  <c r="N296" i="1"/>
  <c r="M296" i="1"/>
  <c r="L296" i="1"/>
  <c r="K296" i="1"/>
  <c r="J296" i="1"/>
  <c r="I296" i="1"/>
  <c r="V295" i="1"/>
  <c r="T295" i="1"/>
  <c r="S295" i="1"/>
  <c r="R295" i="1"/>
  <c r="Q295" i="1"/>
  <c r="U295" i="1" s="1"/>
  <c r="P295" i="1"/>
  <c r="O295" i="1"/>
  <c r="N295" i="1"/>
  <c r="M295" i="1"/>
  <c r="L295" i="1"/>
  <c r="K295" i="1"/>
  <c r="J295" i="1"/>
  <c r="I295" i="1"/>
  <c r="V294" i="1"/>
  <c r="U294" i="1"/>
  <c r="T294" i="1"/>
  <c r="S294" i="1"/>
  <c r="R294" i="1"/>
  <c r="Q294" i="1"/>
  <c r="P294" i="1"/>
  <c r="O294" i="1"/>
  <c r="N294" i="1"/>
  <c r="M294" i="1"/>
  <c r="L294" i="1"/>
  <c r="K294" i="1"/>
  <c r="J294" i="1"/>
  <c r="I294" i="1"/>
  <c r="V293" i="1"/>
  <c r="T293" i="1"/>
  <c r="S293" i="1"/>
  <c r="Q293" i="1"/>
  <c r="U293" i="1" s="1"/>
  <c r="P293" i="1"/>
  <c r="O293" i="1"/>
  <c r="N293" i="1"/>
  <c r="M293" i="1"/>
  <c r="L293" i="1"/>
  <c r="K293" i="1"/>
  <c r="J293" i="1"/>
  <c r="I293" i="1"/>
  <c r="V292" i="1"/>
  <c r="T292" i="1"/>
  <c r="S292" i="1"/>
  <c r="R292" i="1"/>
  <c r="Q292" i="1"/>
  <c r="U292" i="1" s="1"/>
  <c r="P292" i="1"/>
  <c r="O292" i="1"/>
  <c r="N292" i="1"/>
  <c r="M292" i="1"/>
  <c r="L292" i="1"/>
  <c r="K292" i="1"/>
  <c r="J292" i="1"/>
  <c r="I292" i="1"/>
  <c r="V291" i="1"/>
  <c r="U291" i="1"/>
  <c r="T291" i="1"/>
  <c r="S291" i="1"/>
  <c r="R291" i="1"/>
  <c r="Q291" i="1"/>
  <c r="P291" i="1"/>
  <c r="O291" i="1"/>
  <c r="N291" i="1"/>
  <c r="M291" i="1"/>
  <c r="L291" i="1"/>
  <c r="K291" i="1"/>
  <c r="J291" i="1"/>
  <c r="I291" i="1"/>
  <c r="V290" i="1"/>
  <c r="U290" i="1"/>
  <c r="T290" i="1"/>
  <c r="S290" i="1"/>
  <c r="R290" i="1"/>
  <c r="Q290" i="1"/>
  <c r="P290" i="1"/>
  <c r="O290" i="1"/>
  <c r="N290" i="1"/>
  <c r="M290" i="1"/>
  <c r="L290" i="1"/>
  <c r="K290" i="1"/>
  <c r="J290" i="1"/>
  <c r="I290" i="1"/>
  <c r="V289" i="1"/>
  <c r="T289" i="1"/>
  <c r="S289" i="1"/>
  <c r="Q289" i="1"/>
  <c r="U289" i="1" s="1"/>
  <c r="P289" i="1"/>
  <c r="O289" i="1"/>
  <c r="N289" i="1"/>
  <c r="M289" i="1"/>
  <c r="L289" i="1"/>
  <c r="K289" i="1"/>
  <c r="J289" i="1"/>
  <c r="I289" i="1"/>
  <c r="V288" i="1"/>
  <c r="U288" i="1"/>
  <c r="T288" i="1"/>
  <c r="S288" i="1"/>
  <c r="R288" i="1"/>
  <c r="Q288" i="1"/>
  <c r="P288" i="1"/>
  <c r="O288" i="1"/>
  <c r="N288" i="1"/>
  <c r="M288" i="1"/>
  <c r="L288" i="1"/>
  <c r="K288" i="1"/>
  <c r="J288" i="1"/>
  <c r="I288" i="1"/>
  <c r="V287" i="1"/>
  <c r="T287" i="1"/>
  <c r="S287" i="1"/>
  <c r="Q287" i="1"/>
  <c r="U287" i="1" s="1"/>
  <c r="P287" i="1"/>
  <c r="O287" i="1"/>
  <c r="N287" i="1"/>
  <c r="M287" i="1"/>
  <c r="L287" i="1"/>
  <c r="K287" i="1"/>
  <c r="J287" i="1"/>
  <c r="I287" i="1"/>
  <c r="V286" i="1"/>
  <c r="T286" i="1"/>
  <c r="S286" i="1"/>
  <c r="R286" i="1"/>
  <c r="Q286" i="1"/>
  <c r="U286" i="1" s="1"/>
  <c r="P286" i="1"/>
  <c r="O286" i="1"/>
  <c r="N286" i="1"/>
  <c r="M286" i="1"/>
  <c r="L286" i="1"/>
  <c r="K286" i="1"/>
  <c r="J286" i="1"/>
  <c r="I286" i="1"/>
  <c r="V285" i="1"/>
  <c r="U285" i="1"/>
  <c r="T285" i="1"/>
  <c r="S285" i="1"/>
  <c r="R285" i="1"/>
  <c r="Q285" i="1"/>
  <c r="P285" i="1"/>
  <c r="O285" i="1"/>
  <c r="N285" i="1"/>
  <c r="M285" i="1"/>
  <c r="L285" i="1"/>
  <c r="K285" i="1"/>
  <c r="J285" i="1"/>
  <c r="I285" i="1"/>
  <c r="V284" i="1"/>
  <c r="U284" i="1"/>
  <c r="T284" i="1"/>
  <c r="S284" i="1"/>
  <c r="R284" i="1"/>
  <c r="Q284" i="1"/>
  <c r="P284" i="1"/>
  <c r="O284" i="1"/>
  <c r="N284" i="1"/>
  <c r="M284" i="1"/>
  <c r="L284" i="1"/>
  <c r="K284" i="1"/>
  <c r="J284" i="1"/>
  <c r="I284" i="1"/>
  <c r="V283" i="1"/>
  <c r="T283" i="1"/>
  <c r="S283" i="1"/>
  <c r="Q283" i="1"/>
  <c r="U283" i="1" s="1"/>
  <c r="P283" i="1"/>
  <c r="O283" i="1"/>
  <c r="N283" i="1"/>
  <c r="M283" i="1"/>
  <c r="L283" i="1"/>
  <c r="K283" i="1"/>
  <c r="J283" i="1"/>
  <c r="I283" i="1"/>
  <c r="V282" i="1"/>
  <c r="U282" i="1"/>
  <c r="T282" i="1"/>
  <c r="S282" i="1"/>
  <c r="R282" i="1"/>
  <c r="Q282" i="1"/>
  <c r="P282" i="1"/>
  <c r="O282" i="1"/>
  <c r="N282" i="1"/>
  <c r="M282" i="1"/>
  <c r="L282" i="1"/>
  <c r="K282" i="1"/>
  <c r="J282" i="1"/>
  <c r="I282" i="1"/>
  <c r="V281" i="1"/>
  <c r="U281" i="1"/>
  <c r="T281" i="1"/>
  <c r="S281" i="1"/>
  <c r="R281" i="1"/>
  <c r="Q281" i="1"/>
  <c r="P281" i="1"/>
  <c r="O281" i="1"/>
  <c r="N281" i="1"/>
  <c r="M281" i="1"/>
  <c r="L281" i="1"/>
  <c r="K281" i="1"/>
  <c r="J281" i="1"/>
  <c r="I281" i="1"/>
  <c r="V280" i="1"/>
  <c r="T280" i="1"/>
  <c r="S280" i="1"/>
  <c r="Q280" i="1"/>
  <c r="U280" i="1" s="1"/>
  <c r="P280" i="1"/>
  <c r="O280" i="1"/>
  <c r="N280" i="1"/>
  <c r="M280" i="1"/>
  <c r="L280" i="1"/>
  <c r="K280" i="1"/>
  <c r="J280" i="1"/>
  <c r="I280" i="1"/>
  <c r="V279" i="1"/>
  <c r="U279" i="1"/>
  <c r="T279" i="1"/>
  <c r="S279" i="1"/>
  <c r="R279" i="1"/>
  <c r="Q279" i="1"/>
  <c r="P279" i="1"/>
  <c r="O279" i="1"/>
  <c r="N279" i="1"/>
  <c r="M279" i="1"/>
  <c r="L279" i="1"/>
  <c r="K279" i="1"/>
  <c r="J279" i="1"/>
  <c r="I279" i="1"/>
  <c r="V278" i="1"/>
  <c r="U278" i="1"/>
  <c r="T278" i="1"/>
  <c r="S278" i="1"/>
  <c r="R278" i="1"/>
  <c r="Q278" i="1"/>
  <c r="P278" i="1"/>
  <c r="O278" i="1"/>
  <c r="N278" i="1"/>
  <c r="M278" i="1"/>
  <c r="L278" i="1"/>
  <c r="K278" i="1"/>
  <c r="J278" i="1"/>
  <c r="I278" i="1"/>
  <c r="V277" i="1"/>
  <c r="T277" i="1"/>
  <c r="S277" i="1"/>
  <c r="Q277" i="1"/>
  <c r="U277" i="1" s="1"/>
  <c r="P277" i="1"/>
  <c r="O277" i="1"/>
  <c r="N277" i="1"/>
  <c r="M277" i="1"/>
  <c r="L277" i="1"/>
  <c r="K277" i="1"/>
  <c r="J277" i="1"/>
  <c r="I277" i="1"/>
  <c r="V276" i="1"/>
  <c r="U276" i="1"/>
  <c r="T276" i="1"/>
  <c r="S276" i="1"/>
  <c r="R276" i="1"/>
  <c r="Q276" i="1"/>
  <c r="P276" i="1"/>
  <c r="O276" i="1"/>
  <c r="N276" i="1"/>
  <c r="M276" i="1"/>
  <c r="L276" i="1"/>
  <c r="K276" i="1"/>
  <c r="J276" i="1"/>
  <c r="I276" i="1"/>
  <c r="V275" i="1"/>
  <c r="T275" i="1"/>
  <c r="S275" i="1"/>
  <c r="Q275" i="1"/>
  <c r="R275" i="1" s="1"/>
  <c r="P275" i="1"/>
  <c r="O275" i="1"/>
  <c r="N275" i="1"/>
  <c r="M275" i="1"/>
  <c r="L275" i="1"/>
  <c r="K275" i="1"/>
  <c r="J275" i="1"/>
  <c r="I275" i="1"/>
  <c r="V274" i="1"/>
  <c r="T274" i="1"/>
  <c r="S274" i="1"/>
  <c r="Q274" i="1"/>
  <c r="U274" i="1" s="1"/>
  <c r="P274" i="1"/>
  <c r="O274" i="1"/>
  <c r="N274" i="1"/>
  <c r="M274" i="1"/>
  <c r="L274" i="1"/>
  <c r="K274" i="1"/>
  <c r="J274" i="1"/>
  <c r="I274" i="1"/>
  <c r="V273" i="1"/>
  <c r="U273" i="1"/>
  <c r="T273" i="1"/>
  <c r="S273" i="1"/>
  <c r="R273" i="1"/>
  <c r="Q273" i="1"/>
  <c r="P273" i="1"/>
  <c r="O273" i="1"/>
  <c r="N273" i="1"/>
  <c r="M273" i="1"/>
  <c r="L273" i="1"/>
  <c r="K273" i="1"/>
  <c r="J273" i="1"/>
  <c r="I273" i="1"/>
  <c r="V272" i="1"/>
  <c r="U272" i="1"/>
  <c r="T272" i="1"/>
  <c r="S272" i="1"/>
  <c r="R272" i="1"/>
  <c r="Q272" i="1"/>
  <c r="P272" i="1"/>
  <c r="O272" i="1"/>
  <c r="N272" i="1"/>
  <c r="M272" i="1"/>
  <c r="L272" i="1"/>
  <c r="K272" i="1"/>
  <c r="J272" i="1"/>
  <c r="I272" i="1"/>
  <c r="V271" i="1"/>
  <c r="T271" i="1"/>
  <c r="S271" i="1"/>
  <c r="Q271" i="1"/>
  <c r="U271" i="1" s="1"/>
  <c r="P271" i="1"/>
  <c r="O271" i="1"/>
  <c r="N271" i="1"/>
  <c r="M271" i="1"/>
  <c r="L271" i="1"/>
  <c r="K271" i="1"/>
  <c r="J271" i="1"/>
  <c r="I271" i="1"/>
  <c r="V270" i="1"/>
  <c r="U270" i="1"/>
  <c r="T270" i="1"/>
  <c r="S270" i="1"/>
  <c r="R270" i="1"/>
  <c r="Q270" i="1"/>
  <c r="P270" i="1"/>
  <c r="O270" i="1"/>
  <c r="N270" i="1"/>
  <c r="M270" i="1"/>
  <c r="L270" i="1"/>
  <c r="K270" i="1"/>
  <c r="J270" i="1"/>
  <c r="I270" i="1"/>
  <c r="V269" i="1"/>
  <c r="U269" i="1"/>
  <c r="T269" i="1"/>
  <c r="S269" i="1"/>
  <c r="Q269" i="1"/>
  <c r="R269" i="1" s="1"/>
  <c r="P269" i="1"/>
  <c r="O269" i="1"/>
  <c r="N269" i="1"/>
  <c r="M269" i="1"/>
  <c r="L269" i="1"/>
  <c r="K269" i="1"/>
  <c r="J269" i="1"/>
  <c r="I269" i="1"/>
  <c r="V268" i="1"/>
  <c r="T268" i="1"/>
  <c r="S268" i="1"/>
  <c r="R268" i="1"/>
  <c r="Q268" i="1"/>
  <c r="U268" i="1" s="1"/>
  <c r="P268" i="1"/>
  <c r="O268" i="1"/>
  <c r="N268" i="1"/>
  <c r="M268" i="1"/>
  <c r="L268" i="1"/>
  <c r="K268" i="1"/>
  <c r="J268" i="1"/>
  <c r="I268" i="1"/>
  <c r="V267" i="1"/>
  <c r="U267" i="1"/>
  <c r="T267" i="1"/>
  <c r="S267" i="1"/>
  <c r="R267" i="1"/>
  <c r="Q267" i="1"/>
  <c r="P267" i="1"/>
  <c r="O267" i="1"/>
  <c r="N267" i="1"/>
  <c r="M267" i="1"/>
  <c r="L267" i="1"/>
  <c r="K267" i="1"/>
  <c r="J267" i="1"/>
  <c r="I267" i="1"/>
  <c r="V266" i="1"/>
  <c r="T266" i="1"/>
  <c r="S266" i="1"/>
  <c r="Q266" i="1"/>
  <c r="U266" i="1" s="1"/>
  <c r="P266" i="1"/>
  <c r="O266" i="1"/>
  <c r="N266" i="1"/>
  <c r="M266" i="1"/>
  <c r="L266" i="1"/>
  <c r="K266" i="1"/>
  <c r="J266" i="1"/>
  <c r="I266" i="1"/>
  <c r="V265" i="1"/>
  <c r="T265" i="1"/>
  <c r="S265" i="1"/>
  <c r="Q265" i="1"/>
  <c r="U265" i="1" s="1"/>
  <c r="P265" i="1"/>
  <c r="O265" i="1"/>
  <c r="N265" i="1"/>
  <c r="M265" i="1"/>
  <c r="L265" i="1"/>
  <c r="K265" i="1"/>
  <c r="J265" i="1"/>
  <c r="I265" i="1"/>
  <c r="V264" i="1"/>
  <c r="U264" i="1"/>
  <c r="T264" i="1"/>
  <c r="S264" i="1"/>
  <c r="R264" i="1"/>
  <c r="Q264" i="1"/>
  <c r="P264" i="1"/>
  <c r="O264" i="1"/>
  <c r="N264" i="1"/>
  <c r="M264" i="1"/>
  <c r="L264" i="1"/>
  <c r="K264" i="1"/>
  <c r="J264" i="1"/>
  <c r="I264" i="1"/>
  <c r="V263" i="1"/>
  <c r="U263" i="1"/>
  <c r="T263" i="1"/>
  <c r="S263" i="1"/>
  <c r="Q263" i="1"/>
  <c r="R263" i="1" s="1"/>
  <c r="P263" i="1"/>
  <c r="O263" i="1"/>
  <c r="N263" i="1"/>
  <c r="M263" i="1"/>
  <c r="L263" i="1"/>
  <c r="K263" i="1"/>
  <c r="J263" i="1"/>
  <c r="I263" i="1"/>
  <c r="V262" i="1"/>
  <c r="T262" i="1"/>
  <c r="S262" i="1"/>
  <c r="R262" i="1"/>
  <c r="Q262" i="1"/>
  <c r="U262" i="1" s="1"/>
  <c r="P262" i="1"/>
  <c r="O262" i="1"/>
  <c r="N262" i="1"/>
  <c r="M262" i="1"/>
  <c r="L262" i="1"/>
  <c r="K262" i="1"/>
  <c r="J262" i="1"/>
  <c r="I262" i="1"/>
  <c r="V261" i="1"/>
  <c r="U261" i="1"/>
  <c r="T261" i="1"/>
  <c r="S261" i="1"/>
  <c r="R261" i="1"/>
  <c r="Q261" i="1"/>
  <c r="P261" i="1"/>
  <c r="O261" i="1"/>
  <c r="N261" i="1"/>
  <c r="M261" i="1"/>
  <c r="L261" i="1"/>
  <c r="K261" i="1"/>
  <c r="J261" i="1"/>
  <c r="I261" i="1"/>
  <c r="V260" i="1"/>
  <c r="T260" i="1"/>
  <c r="S260" i="1"/>
  <c r="Q260" i="1"/>
  <c r="R260" i="1" s="1"/>
  <c r="P260" i="1"/>
  <c r="O260" i="1"/>
  <c r="N260" i="1"/>
  <c r="M260" i="1"/>
  <c r="L260" i="1"/>
  <c r="K260" i="1"/>
  <c r="J260" i="1"/>
  <c r="I260" i="1"/>
  <c r="V259" i="1"/>
  <c r="T259" i="1"/>
  <c r="S259" i="1"/>
  <c r="R259" i="1"/>
  <c r="Q259" i="1"/>
  <c r="U259" i="1" s="1"/>
  <c r="P259" i="1"/>
  <c r="O259" i="1"/>
  <c r="N259" i="1"/>
  <c r="M259" i="1"/>
  <c r="L259" i="1"/>
  <c r="K259" i="1"/>
  <c r="J259" i="1"/>
  <c r="I259" i="1"/>
  <c r="V258" i="1"/>
  <c r="U258" i="1"/>
  <c r="T258" i="1"/>
  <c r="S258" i="1"/>
  <c r="R258" i="1"/>
  <c r="Q258" i="1"/>
  <c r="P258" i="1"/>
  <c r="O258" i="1"/>
  <c r="N258" i="1"/>
  <c r="M258" i="1"/>
  <c r="L258" i="1"/>
  <c r="K258" i="1"/>
  <c r="J258" i="1"/>
  <c r="I258" i="1"/>
  <c r="V257" i="1"/>
  <c r="T257" i="1"/>
  <c r="S257" i="1"/>
  <c r="Q257" i="1"/>
  <c r="U257" i="1" s="1"/>
  <c r="P257" i="1"/>
  <c r="O257" i="1"/>
  <c r="N257" i="1"/>
  <c r="M257" i="1"/>
  <c r="L257" i="1"/>
  <c r="K257" i="1"/>
  <c r="J257" i="1"/>
  <c r="I257" i="1"/>
  <c r="V256" i="1"/>
  <c r="T256" i="1"/>
  <c r="S256" i="1"/>
  <c r="R256" i="1"/>
  <c r="Q256" i="1"/>
  <c r="U256" i="1" s="1"/>
  <c r="P256" i="1"/>
  <c r="O256" i="1"/>
  <c r="N256" i="1"/>
  <c r="M256" i="1"/>
  <c r="L256" i="1"/>
  <c r="K256" i="1"/>
  <c r="J256" i="1"/>
  <c r="I256" i="1"/>
  <c r="V255" i="1"/>
  <c r="U255" i="1"/>
  <c r="T255" i="1"/>
  <c r="S255" i="1"/>
  <c r="R255" i="1"/>
  <c r="Q255" i="1"/>
  <c r="P255" i="1"/>
  <c r="O255" i="1"/>
  <c r="N255" i="1"/>
  <c r="M255" i="1"/>
  <c r="L255" i="1"/>
  <c r="K255" i="1"/>
  <c r="J255" i="1"/>
  <c r="I255" i="1"/>
  <c r="V254" i="1"/>
  <c r="U254" i="1"/>
  <c r="T254" i="1"/>
  <c r="S254" i="1"/>
  <c r="R254" i="1"/>
  <c r="Q254" i="1"/>
  <c r="P254" i="1"/>
  <c r="O254" i="1"/>
  <c r="N254" i="1"/>
  <c r="M254" i="1"/>
  <c r="L254" i="1"/>
  <c r="K254" i="1"/>
  <c r="J254" i="1"/>
  <c r="I254" i="1"/>
  <c r="V253" i="1"/>
  <c r="T253" i="1"/>
  <c r="S253" i="1"/>
  <c r="Q253" i="1"/>
  <c r="U253" i="1" s="1"/>
  <c r="P253" i="1"/>
  <c r="O253" i="1"/>
  <c r="N253" i="1"/>
  <c r="M253" i="1"/>
  <c r="L253" i="1"/>
  <c r="K253" i="1"/>
  <c r="J253" i="1"/>
  <c r="I253" i="1"/>
  <c r="V252" i="1"/>
  <c r="U252" i="1"/>
  <c r="T252" i="1"/>
  <c r="S252" i="1"/>
  <c r="R252" i="1"/>
  <c r="Q252" i="1"/>
  <c r="P252" i="1"/>
  <c r="O252" i="1"/>
  <c r="N252" i="1"/>
  <c r="M252" i="1"/>
  <c r="L252" i="1"/>
  <c r="K252" i="1"/>
  <c r="J252" i="1"/>
  <c r="I252" i="1"/>
  <c r="V251" i="1"/>
  <c r="T251" i="1"/>
  <c r="S251" i="1"/>
  <c r="Q251" i="1"/>
  <c r="U251" i="1" s="1"/>
  <c r="P251" i="1"/>
  <c r="O251" i="1"/>
  <c r="N251" i="1"/>
  <c r="M251" i="1"/>
  <c r="L251" i="1"/>
  <c r="K251" i="1"/>
  <c r="J251" i="1"/>
  <c r="I251" i="1"/>
  <c r="V250" i="1"/>
  <c r="T250" i="1"/>
  <c r="S250" i="1"/>
  <c r="R250" i="1"/>
  <c r="Q250" i="1"/>
  <c r="U250" i="1" s="1"/>
  <c r="P250" i="1"/>
  <c r="O250" i="1"/>
  <c r="N250" i="1"/>
  <c r="M250" i="1"/>
  <c r="L250" i="1"/>
  <c r="K250" i="1"/>
  <c r="J250" i="1"/>
  <c r="I250" i="1"/>
  <c r="V249" i="1"/>
  <c r="U249" i="1"/>
  <c r="T249" i="1"/>
  <c r="S249" i="1"/>
  <c r="R249" i="1"/>
  <c r="Q249" i="1"/>
  <c r="P249" i="1"/>
  <c r="O249" i="1"/>
  <c r="N249" i="1"/>
  <c r="M249" i="1"/>
  <c r="L249" i="1"/>
  <c r="K249" i="1"/>
  <c r="J249" i="1"/>
  <c r="I249" i="1"/>
  <c r="V248" i="1"/>
  <c r="U248" i="1"/>
  <c r="T248" i="1"/>
  <c r="S248" i="1"/>
  <c r="R248" i="1"/>
  <c r="Q248" i="1"/>
  <c r="P248" i="1"/>
  <c r="O248" i="1"/>
  <c r="N248" i="1"/>
  <c r="M248" i="1"/>
  <c r="L248" i="1"/>
  <c r="K248" i="1"/>
  <c r="J248" i="1"/>
  <c r="I248" i="1"/>
  <c r="V247" i="1"/>
  <c r="T247" i="1"/>
  <c r="S247" i="1"/>
  <c r="Q247" i="1"/>
  <c r="U247" i="1" s="1"/>
  <c r="P247" i="1"/>
  <c r="O247" i="1"/>
  <c r="N247" i="1"/>
  <c r="M247" i="1"/>
  <c r="L247" i="1"/>
  <c r="K247" i="1"/>
  <c r="J247" i="1"/>
  <c r="I247" i="1"/>
  <c r="V246" i="1"/>
  <c r="U246" i="1"/>
  <c r="T246" i="1"/>
  <c r="S246" i="1"/>
  <c r="R246" i="1"/>
  <c r="Q246" i="1"/>
  <c r="P246" i="1"/>
  <c r="O246" i="1"/>
  <c r="N246" i="1"/>
  <c r="M246" i="1"/>
  <c r="L246" i="1"/>
  <c r="K246" i="1"/>
  <c r="J246" i="1"/>
  <c r="I246" i="1"/>
  <c r="V245" i="1"/>
  <c r="U245" i="1"/>
  <c r="T245" i="1"/>
  <c r="S245" i="1"/>
  <c r="R245" i="1"/>
  <c r="Q245" i="1"/>
  <c r="P245" i="1"/>
  <c r="O245" i="1"/>
  <c r="N245" i="1"/>
  <c r="M245" i="1"/>
  <c r="L245" i="1"/>
  <c r="K245" i="1"/>
  <c r="J245" i="1"/>
  <c r="I245" i="1"/>
  <c r="V244" i="1"/>
  <c r="T244" i="1"/>
  <c r="S244" i="1"/>
  <c r="Q244" i="1"/>
  <c r="U244" i="1" s="1"/>
  <c r="P244" i="1"/>
  <c r="O244" i="1"/>
  <c r="N244" i="1"/>
  <c r="M244" i="1"/>
  <c r="L244" i="1"/>
  <c r="K244" i="1"/>
  <c r="J244" i="1"/>
  <c r="I244" i="1"/>
  <c r="V243" i="1"/>
  <c r="U243" i="1"/>
  <c r="T243" i="1"/>
  <c r="S243" i="1"/>
  <c r="R243" i="1"/>
  <c r="Q243" i="1"/>
  <c r="P243" i="1"/>
  <c r="O243" i="1"/>
  <c r="N243" i="1"/>
  <c r="M243" i="1"/>
  <c r="L243" i="1"/>
  <c r="K243" i="1"/>
  <c r="J243" i="1"/>
  <c r="I243" i="1"/>
  <c r="V242" i="1"/>
  <c r="U242" i="1"/>
  <c r="T242" i="1"/>
  <c r="S242" i="1"/>
  <c r="R242" i="1"/>
  <c r="Q242" i="1"/>
  <c r="P242" i="1"/>
  <c r="O242" i="1"/>
  <c r="N242" i="1"/>
  <c r="M242" i="1"/>
  <c r="L242" i="1"/>
  <c r="K242" i="1"/>
  <c r="J242" i="1"/>
  <c r="I242" i="1"/>
  <c r="V241" i="1"/>
  <c r="T241" i="1"/>
  <c r="S241" i="1"/>
  <c r="Q241" i="1"/>
  <c r="U241" i="1" s="1"/>
  <c r="P241" i="1"/>
  <c r="O241" i="1"/>
  <c r="N241" i="1"/>
  <c r="M241" i="1"/>
  <c r="L241" i="1"/>
  <c r="K241" i="1"/>
  <c r="J241" i="1"/>
  <c r="I241" i="1"/>
  <c r="V240" i="1"/>
  <c r="U240" i="1"/>
  <c r="T240" i="1"/>
  <c r="S240" i="1"/>
  <c r="R240" i="1"/>
  <c r="Q240" i="1"/>
  <c r="P240" i="1"/>
  <c r="O240" i="1"/>
  <c r="N240" i="1"/>
  <c r="M240" i="1"/>
  <c r="L240" i="1"/>
  <c r="K240" i="1"/>
  <c r="J240" i="1"/>
  <c r="I240" i="1"/>
  <c r="V239" i="1"/>
  <c r="T239" i="1"/>
  <c r="S239" i="1"/>
  <c r="Q239" i="1"/>
  <c r="R239" i="1" s="1"/>
  <c r="P239" i="1"/>
  <c r="O239" i="1"/>
  <c r="N239" i="1"/>
  <c r="M239" i="1"/>
  <c r="L239" i="1"/>
  <c r="K239" i="1"/>
  <c r="J239" i="1"/>
  <c r="I239" i="1"/>
  <c r="V238" i="1"/>
  <c r="T238" i="1"/>
  <c r="S238" i="1"/>
  <c r="Q238" i="1"/>
  <c r="U238" i="1" s="1"/>
  <c r="P238" i="1"/>
  <c r="O238" i="1"/>
  <c r="N238" i="1"/>
  <c r="M238" i="1"/>
  <c r="L238" i="1"/>
  <c r="K238" i="1"/>
  <c r="J238" i="1"/>
  <c r="I238" i="1"/>
  <c r="V237" i="1"/>
  <c r="U237" i="1"/>
  <c r="T237" i="1"/>
  <c r="S237" i="1"/>
  <c r="R237" i="1"/>
  <c r="Q237" i="1"/>
  <c r="P237" i="1"/>
  <c r="O237" i="1"/>
  <c r="N237" i="1"/>
  <c r="M237" i="1"/>
  <c r="L237" i="1"/>
  <c r="K237" i="1"/>
  <c r="J237" i="1"/>
  <c r="I237" i="1"/>
  <c r="V236" i="1"/>
  <c r="U236" i="1"/>
  <c r="T236" i="1"/>
  <c r="S236" i="1"/>
  <c r="R236" i="1"/>
  <c r="Q236" i="1"/>
  <c r="P236" i="1"/>
  <c r="O236" i="1"/>
  <c r="N236" i="1"/>
  <c r="M236" i="1"/>
  <c r="L236" i="1"/>
  <c r="K236" i="1"/>
  <c r="J236" i="1"/>
  <c r="I236" i="1"/>
  <c r="V235" i="1"/>
  <c r="T235" i="1"/>
  <c r="S235" i="1"/>
  <c r="Q235" i="1"/>
  <c r="U235" i="1" s="1"/>
  <c r="P235" i="1"/>
  <c r="O235" i="1"/>
  <c r="N235" i="1"/>
  <c r="M235" i="1"/>
  <c r="L235" i="1"/>
  <c r="K235" i="1"/>
  <c r="J235" i="1"/>
  <c r="I235" i="1"/>
  <c r="V234" i="1"/>
  <c r="U234" i="1"/>
  <c r="T234" i="1"/>
  <c r="S234" i="1"/>
  <c r="R234" i="1"/>
  <c r="Q234" i="1"/>
  <c r="P234" i="1"/>
  <c r="O234" i="1"/>
  <c r="N234" i="1"/>
  <c r="M234" i="1"/>
  <c r="L234" i="1"/>
  <c r="K234" i="1"/>
  <c r="J234" i="1"/>
  <c r="I234" i="1"/>
  <c r="V233" i="1"/>
  <c r="U233" i="1"/>
  <c r="T233" i="1"/>
  <c r="S233" i="1"/>
  <c r="Q233" i="1"/>
  <c r="R233" i="1" s="1"/>
  <c r="P233" i="1"/>
  <c r="O233" i="1"/>
  <c r="N233" i="1"/>
  <c r="M233" i="1"/>
  <c r="L233" i="1"/>
  <c r="K233" i="1"/>
  <c r="J233" i="1"/>
  <c r="I233" i="1"/>
  <c r="V232" i="1"/>
  <c r="T232" i="1"/>
  <c r="S232" i="1"/>
  <c r="R232" i="1"/>
  <c r="Q232" i="1"/>
  <c r="U232" i="1" s="1"/>
  <c r="P232" i="1"/>
  <c r="O232" i="1"/>
  <c r="N232" i="1"/>
  <c r="M232" i="1"/>
  <c r="L232" i="1"/>
  <c r="K232" i="1"/>
  <c r="J232" i="1"/>
  <c r="I232" i="1"/>
  <c r="V231" i="1"/>
  <c r="U231" i="1"/>
  <c r="T231" i="1"/>
  <c r="S231" i="1"/>
  <c r="R231" i="1"/>
  <c r="Q231" i="1"/>
  <c r="P231" i="1"/>
  <c r="O231" i="1"/>
  <c r="N231" i="1"/>
  <c r="M231" i="1"/>
  <c r="L231" i="1"/>
  <c r="K231" i="1"/>
  <c r="J231" i="1"/>
  <c r="I231" i="1"/>
  <c r="V230" i="1"/>
  <c r="T230" i="1"/>
  <c r="S230" i="1"/>
  <c r="Q230" i="1"/>
  <c r="U230" i="1" s="1"/>
  <c r="P230" i="1"/>
  <c r="O230" i="1"/>
  <c r="N230" i="1"/>
  <c r="M230" i="1"/>
  <c r="L230" i="1"/>
  <c r="K230" i="1"/>
  <c r="J230" i="1"/>
  <c r="I230" i="1"/>
  <c r="V229" i="1"/>
  <c r="T229" i="1"/>
  <c r="S229" i="1"/>
  <c r="Q229" i="1"/>
  <c r="U229" i="1" s="1"/>
  <c r="P229" i="1"/>
  <c r="O229" i="1"/>
  <c r="N229" i="1"/>
  <c r="M229" i="1"/>
  <c r="L229" i="1"/>
  <c r="K229" i="1"/>
  <c r="J229" i="1"/>
  <c r="I229" i="1"/>
  <c r="V228" i="1"/>
  <c r="U228" i="1"/>
  <c r="T228" i="1"/>
  <c r="S228" i="1"/>
  <c r="R228" i="1"/>
  <c r="Q228" i="1"/>
  <c r="P228" i="1"/>
  <c r="O228" i="1"/>
  <c r="N228" i="1"/>
  <c r="M228" i="1"/>
  <c r="L228" i="1"/>
  <c r="K228" i="1"/>
  <c r="J228" i="1"/>
  <c r="I228" i="1"/>
  <c r="V227" i="1"/>
  <c r="U227" i="1"/>
  <c r="T227" i="1"/>
  <c r="S227" i="1"/>
  <c r="Q227" i="1"/>
  <c r="R227" i="1" s="1"/>
  <c r="P227" i="1"/>
  <c r="O227" i="1"/>
  <c r="N227" i="1"/>
  <c r="M227" i="1"/>
  <c r="L227" i="1"/>
  <c r="K227" i="1"/>
  <c r="J227" i="1"/>
  <c r="I227" i="1"/>
  <c r="V226" i="1"/>
  <c r="T226" i="1"/>
  <c r="S226" i="1"/>
  <c r="R226" i="1"/>
  <c r="Q226" i="1"/>
  <c r="U226" i="1" s="1"/>
  <c r="P226" i="1"/>
  <c r="O226" i="1"/>
  <c r="N226" i="1"/>
  <c r="M226" i="1"/>
  <c r="L226" i="1"/>
  <c r="K226" i="1"/>
  <c r="J226" i="1"/>
  <c r="I226" i="1"/>
  <c r="V225" i="1"/>
  <c r="U225" i="1"/>
  <c r="T225" i="1"/>
  <c r="S225" i="1"/>
  <c r="R225" i="1"/>
  <c r="Q225" i="1"/>
  <c r="P225" i="1"/>
  <c r="O225" i="1"/>
  <c r="N225" i="1"/>
  <c r="M225" i="1"/>
  <c r="L225" i="1"/>
  <c r="K225" i="1"/>
  <c r="J225" i="1"/>
  <c r="I225" i="1"/>
  <c r="V224" i="1"/>
  <c r="T224" i="1"/>
  <c r="S224" i="1"/>
  <c r="Q224" i="1"/>
  <c r="R224" i="1" s="1"/>
  <c r="P224" i="1"/>
  <c r="O224" i="1"/>
  <c r="N224" i="1"/>
  <c r="M224" i="1"/>
  <c r="L224" i="1"/>
  <c r="K224" i="1"/>
  <c r="J224" i="1"/>
  <c r="I224" i="1"/>
  <c r="V223" i="1"/>
  <c r="T223" i="1"/>
  <c r="S223" i="1"/>
  <c r="R223" i="1"/>
  <c r="Q223" i="1"/>
  <c r="U223" i="1" s="1"/>
  <c r="P223" i="1"/>
  <c r="O223" i="1"/>
  <c r="N223" i="1"/>
  <c r="M223" i="1"/>
  <c r="L223" i="1"/>
  <c r="K223" i="1"/>
  <c r="J223" i="1"/>
  <c r="I223" i="1"/>
  <c r="V222" i="1"/>
  <c r="U222" i="1"/>
  <c r="T222" i="1"/>
  <c r="S222" i="1"/>
  <c r="R222" i="1"/>
  <c r="Q222" i="1"/>
  <c r="P222" i="1"/>
  <c r="O222" i="1"/>
  <c r="N222" i="1"/>
  <c r="M222" i="1"/>
  <c r="L222" i="1"/>
  <c r="K222" i="1"/>
  <c r="J222" i="1"/>
  <c r="I222" i="1"/>
  <c r="V221" i="1"/>
  <c r="T221" i="1"/>
  <c r="S221" i="1"/>
  <c r="Q221" i="1"/>
  <c r="U221" i="1" s="1"/>
  <c r="P221" i="1"/>
  <c r="O221" i="1"/>
  <c r="N221" i="1"/>
  <c r="M221" i="1"/>
  <c r="L221" i="1"/>
  <c r="K221" i="1"/>
  <c r="J221" i="1"/>
  <c r="I221" i="1"/>
  <c r="V220" i="1"/>
  <c r="T220" i="1"/>
  <c r="S220" i="1"/>
  <c r="R220" i="1"/>
  <c r="Q220" i="1"/>
  <c r="U220" i="1" s="1"/>
  <c r="P220" i="1"/>
  <c r="O220" i="1"/>
  <c r="N220" i="1"/>
  <c r="M220" i="1"/>
  <c r="L220" i="1"/>
  <c r="K220" i="1"/>
  <c r="J220" i="1"/>
  <c r="I220" i="1"/>
  <c r="V219" i="1"/>
  <c r="U219" i="1"/>
  <c r="T219" i="1"/>
  <c r="S219" i="1"/>
  <c r="R219" i="1"/>
  <c r="Q219" i="1"/>
  <c r="P219" i="1"/>
  <c r="O219" i="1"/>
  <c r="N219" i="1"/>
  <c r="M219" i="1"/>
  <c r="L219" i="1"/>
  <c r="K219" i="1"/>
  <c r="J219" i="1"/>
  <c r="I219" i="1"/>
  <c r="V218" i="1"/>
  <c r="T218" i="1"/>
  <c r="S218" i="1"/>
  <c r="R218" i="1"/>
  <c r="Q218" i="1"/>
  <c r="U218" i="1" s="1"/>
  <c r="P218" i="1"/>
  <c r="O218" i="1"/>
  <c r="N218" i="1"/>
  <c r="M218" i="1"/>
  <c r="L218" i="1"/>
  <c r="K218" i="1"/>
  <c r="J218" i="1"/>
  <c r="I218" i="1"/>
  <c r="V217" i="1"/>
  <c r="T217" i="1"/>
  <c r="S217" i="1"/>
  <c r="Q217" i="1"/>
  <c r="U217" i="1" s="1"/>
  <c r="P217" i="1"/>
  <c r="O217" i="1"/>
  <c r="N217" i="1"/>
  <c r="M217" i="1"/>
  <c r="L217" i="1"/>
  <c r="K217" i="1"/>
  <c r="J217" i="1"/>
  <c r="I217" i="1"/>
  <c r="V216" i="1"/>
  <c r="U216" i="1"/>
  <c r="T216" i="1"/>
  <c r="S216" i="1"/>
  <c r="R216" i="1"/>
  <c r="Q216" i="1"/>
  <c r="P216" i="1"/>
  <c r="O216" i="1"/>
  <c r="N216" i="1"/>
  <c r="M216" i="1"/>
  <c r="L216" i="1"/>
  <c r="K216" i="1"/>
  <c r="J216" i="1"/>
  <c r="I216" i="1"/>
  <c r="V215" i="1"/>
  <c r="T215" i="1"/>
  <c r="S215" i="1"/>
  <c r="Q215" i="1"/>
  <c r="U215" i="1" s="1"/>
  <c r="P215" i="1"/>
  <c r="O215" i="1"/>
  <c r="N215" i="1"/>
  <c r="M215" i="1"/>
  <c r="L215" i="1"/>
  <c r="K215" i="1"/>
  <c r="J215" i="1"/>
  <c r="I215" i="1"/>
  <c r="V214" i="1"/>
  <c r="T214" i="1"/>
  <c r="S214" i="1"/>
  <c r="R214" i="1"/>
  <c r="Q214" i="1"/>
  <c r="U214" i="1" s="1"/>
  <c r="P214" i="1"/>
  <c r="O214" i="1"/>
  <c r="N214" i="1"/>
  <c r="M214" i="1"/>
  <c r="L214" i="1"/>
  <c r="K214" i="1"/>
  <c r="J214" i="1"/>
  <c r="I214" i="1"/>
  <c r="V213" i="1"/>
  <c r="U213" i="1"/>
  <c r="T213" i="1"/>
  <c r="S213" i="1"/>
  <c r="R213" i="1"/>
  <c r="Q213" i="1"/>
  <c r="P213" i="1"/>
  <c r="O213" i="1"/>
  <c r="N213" i="1"/>
  <c r="M213" i="1"/>
  <c r="L213" i="1"/>
  <c r="K213" i="1"/>
  <c r="J213" i="1"/>
  <c r="I213" i="1"/>
  <c r="V212" i="1"/>
  <c r="U212" i="1"/>
  <c r="T212" i="1"/>
  <c r="S212" i="1"/>
  <c r="R212" i="1"/>
  <c r="Q212" i="1"/>
  <c r="P212" i="1"/>
  <c r="O212" i="1"/>
  <c r="N212" i="1"/>
  <c r="M212" i="1"/>
  <c r="L212" i="1"/>
  <c r="K212" i="1"/>
  <c r="J212" i="1"/>
  <c r="I212" i="1"/>
  <c r="V211" i="1"/>
  <c r="T211" i="1"/>
  <c r="S211" i="1"/>
  <c r="R211" i="1"/>
  <c r="Q211" i="1"/>
  <c r="U211" i="1" s="1"/>
  <c r="P211" i="1"/>
  <c r="O211" i="1"/>
  <c r="N211" i="1"/>
  <c r="M211" i="1"/>
  <c r="L211" i="1"/>
  <c r="K211" i="1"/>
  <c r="J211" i="1"/>
  <c r="I211" i="1"/>
  <c r="V210" i="1"/>
  <c r="T210" i="1"/>
  <c r="S210" i="1"/>
  <c r="Q210" i="1"/>
  <c r="R210" i="1" s="1"/>
  <c r="P210" i="1"/>
  <c r="O210" i="1"/>
  <c r="N210" i="1"/>
  <c r="M210" i="1"/>
  <c r="L210" i="1"/>
  <c r="K210" i="1"/>
  <c r="J210" i="1"/>
  <c r="I210" i="1"/>
  <c r="V209" i="1"/>
  <c r="T209" i="1"/>
  <c r="S209" i="1"/>
  <c r="Q209" i="1"/>
  <c r="U209" i="1" s="1"/>
  <c r="P209" i="1"/>
  <c r="O209" i="1"/>
  <c r="N209" i="1"/>
  <c r="M209" i="1"/>
  <c r="L209" i="1"/>
  <c r="K209" i="1"/>
  <c r="J209" i="1"/>
  <c r="I209" i="1"/>
  <c r="V208" i="1"/>
  <c r="U208" i="1"/>
  <c r="T208" i="1"/>
  <c r="S208" i="1"/>
  <c r="R208" i="1"/>
  <c r="Q208" i="1"/>
  <c r="P208" i="1"/>
  <c r="O208" i="1"/>
  <c r="N208" i="1"/>
  <c r="M208" i="1"/>
  <c r="L208" i="1"/>
  <c r="K208" i="1"/>
  <c r="J208" i="1"/>
  <c r="I208" i="1"/>
  <c r="V207" i="1"/>
  <c r="U207" i="1"/>
  <c r="T207" i="1"/>
  <c r="S207" i="1"/>
  <c r="R207" i="1"/>
  <c r="Q207" i="1"/>
  <c r="P207" i="1"/>
  <c r="O207" i="1"/>
  <c r="N207" i="1"/>
  <c r="M207" i="1"/>
  <c r="L207" i="1"/>
  <c r="K207" i="1"/>
  <c r="J207" i="1"/>
  <c r="I207" i="1"/>
  <c r="V206" i="1"/>
  <c r="U206" i="1"/>
  <c r="T206" i="1"/>
  <c r="S206" i="1"/>
  <c r="R206" i="1"/>
  <c r="Q206" i="1"/>
  <c r="P206" i="1"/>
  <c r="O206" i="1"/>
  <c r="N206" i="1"/>
  <c r="M206" i="1"/>
  <c r="L206" i="1"/>
  <c r="K206" i="1"/>
  <c r="J206" i="1"/>
  <c r="I206" i="1"/>
  <c r="V205" i="1"/>
  <c r="T205" i="1"/>
  <c r="S205" i="1"/>
  <c r="R205" i="1"/>
  <c r="Q205" i="1"/>
  <c r="U205" i="1" s="1"/>
  <c r="P205" i="1"/>
  <c r="O205" i="1"/>
  <c r="N205" i="1"/>
  <c r="M205" i="1"/>
  <c r="L205" i="1"/>
  <c r="K205" i="1"/>
  <c r="J205" i="1"/>
  <c r="I205" i="1"/>
  <c r="V204" i="1"/>
  <c r="T204" i="1"/>
  <c r="S204" i="1"/>
  <c r="Q204" i="1"/>
  <c r="R204" i="1" s="1"/>
  <c r="P204" i="1"/>
  <c r="O204" i="1"/>
  <c r="N204" i="1"/>
  <c r="M204" i="1"/>
  <c r="L204" i="1"/>
  <c r="K204" i="1"/>
  <c r="J204" i="1"/>
  <c r="I204" i="1"/>
  <c r="V203" i="1"/>
  <c r="T203" i="1"/>
  <c r="S203" i="1"/>
  <c r="Q203" i="1"/>
  <c r="U203" i="1" s="1"/>
  <c r="P203" i="1"/>
  <c r="O203" i="1"/>
  <c r="N203" i="1"/>
  <c r="M203" i="1"/>
  <c r="L203" i="1"/>
  <c r="K203" i="1"/>
  <c r="J203" i="1"/>
  <c r="I203" i="1"/>
  <c r="V202" i="1"/>
  <c r="U202" i="1"/>
  <c r="T202" i="1"/>
  <c r="S202" i="1"/>
  <c r="R202" i="1"/>
  <c r="Q202" i="1"/>
  <c r="P202" i="1"/>
  <c r="O202" i="1"/>
  <c r="N202" i="1"/>
  <c r="M202" i="1"/>
  <c r="L202" i="1"/>
  <c r="K202" i="1"/>
  <c r="J202" i="1"/>
  <c r="I202" i="1"/>
  <c r="V201" i="1"/>
  <c r="U201" i="1"/>
  <c r="T201" i="1"/>
  <c r="S201" i="1"/>
  <c r="R201" i="1"/>
  <c r="Q201" i="1"/>
  <c r="P201" i="1"/>
  <c r="O201" i="1"/>
  <c r="N201" i="1"/>
  <c r="M201" i="1"/>
  <c r="L201" i="1"/>
  <c r="K201" i="1"/>
  <c r="J201" i="1"/>
  <c r="I201" i="1"/>
  <c r="V200" i="1"/>
  <c r="U200" i="1"/>
  <c r="T200" i="1"/>
  <c r="S200" i="1"/>
  <c r="R200" i="1"/>
  <c r="Q200" i="1"/>
  <c r="P200" i="1"/>
  <c r="O200" i="1"/>
  <c r="N200" i="1"/>
  <c r="M200" i="1"/>
  <c r="L200" i="1"/>
  <c r="K200" i="1"/>
  <c r="J200" i="1"/>
  <c r="I200" i="1"/>
  <c r="V199" i="1"/>
  <c r="T199" i="1"/>
  <c r="S199" i="1"/>
  <c r="R199" i="1"/>
  <c r="Q199" i="1"/>
  <c r="U199" i="1" s="1"/>
  <c r="P199" i="1"/>
  <c r="O199" i="1"/>
  <c r="N199" i="1"/>
  <c r="M199" i="1"/>
  <c r="L199" i="1"/>
  <c r="K199" i="1"/>
  <c r="J199" i="1"/>
  <c r="I199" i="1"/>
  <c r="V198" i="1"/>
  <c r="T198" i="1"/>
  <c r="S198" i="1"/>
  <c r="Q198" i="1"/>
  <c r="R198" i="1" s="1"/>
  <c r="P198" i="1"/>
  <c r="O198" i="1"/>
  <c r="N198" i="1"/>
  <c r="M198" i="1"/>
  <c r="L198" i="1"/>
  <c r="K198" i="1"/>
  <c r="J198" i="1"/>
  <c r="I198" i="1"/>
  <c r="V197" i="1"/>
  <c r="T197" i="1"/>
  <c r="S197" i="1"/>
  <c r="Q197" i="1"/>
  <c r="U197" i="1" s="1"/>
  <c r="P197" i="1"/>
  <c r="O197" i="1"/>
  <c r="N197" i="1"/>
  <c r="M197" i="1"/>
  <c r="L197" i="1"/>
  <c r="K197" i="1"/>
  <c r="J197" i="1"/>
  <c r="I197" i="1"/>
  <c r="V196" i="1"/>
  <c r="U196" i="1"/>
  <c r="T196" i="1"/>
  <c r="S196" i="1"/>
  <c r="R196" i="1"/>
  <c r="Q196" i="1"/>
  <c r="P196" i="1"/>
  <c r="O196" i="1"/>
  <c r="N196" i="1"/>
  <c r="M196" i="1"/>
  <c r="L196" i="1"/>
  <c r="K196" i="1"/>
  <c r="J196" i="1"/>
  <c r="I196" i="1"/>
  <c r="V195" i="1"/>
  <c r="U195" i="1"/>
  <c r="T195" i="1"/>
  <c r="S195" i="1"/>
  <c r="R195" i="1"/>
  <c r="Q195" i="1"/>
  <c r="P195" i="1"/>
  <c r="O195" i="1"/>
  <c r="N195" i="1"/>
  <c r="M195" i="1"/>
  <c r="L195" i="1"/>
  <c r="K195" i="1"/>
  <c r="J195" i="1"/>
  <c r="I195" i="1"/>
  <c r="V194" i="1"/>
  <c r="U194" i="1"/>
  <c r="T194" i="1"/>
  <c r="S194" i="1"/>
  <c r="R194" i="1"/>
  <c r="Q194" i="1"/>
  <c r="P194" i="1"/>
  <c r="O194" i="1"/>
  <c r="N194" i="1"/>
  <c r="M194" i="1"/>
  <c r="L194" i="1"/>
  <c r="K194" i="1"/>
  <c r="J194" i="1"/>
  <c r="I194" i="1"/>
  <c r="V193" i="1"/>
  <c r="T193" i="1"/>
  <c r="S193" i="1"/>
  <c r="R193" i="1"/>
  <c r="Q193" i="1"/>
  <c r="U193" i="1" s="1"/>
  <c r="P193" i="1"/>
  <c r="O193" i="1"/>
  <c r="N193" i="1"/>
  <c r="M193" i="1"/>
  <c r="L193" i="1"/>
  <c r="K193" i="1"/>
  <c r="J193" i="1"/>
  <c r="I193" i="1"/>
  <c r="V192" i="1"/>
  <c r="T192" i="1"/>
  <c r="S192" i="1"/>
  <c r="Q192" i="1"/>
  <c r="R192" i="1" s="1"/>
  <c r="P192" i="1"/>
  <c r="O192" i="1"/>
  <c r="N192" i="1"/>
  <c r="M192" i="1"/>
  <c r="L192" i="1"/>
  <c r="K192" i="1"/>
  <c r="J192" i="1"/>
  <c r="I192" i="1"/>
  <c r="V191" i="1"/>
  <c r="T191" i="1"/>
  <c r="S191" i="1"/>
  <c r="Q191" i="1"/>
  <c r="U191" i="1" s="1"/>
  <c r="P191" i="1"/>
  <c r="O191" i="1"/>
  <c r="N191" i="1"/>
  <c r="M191" i="1"/>
  <c r="L191" i="1"/>
  <c r="K191" i="1"/>
  <c r="J191" i="1"/>
  <c r="I191" i="1"/>
  <c r="V190" i="1"/>
  <c r="U190" i="1"/>
  <c r="T190" i="1"/>
  <c r="S190" i="1"/>
  <c r="R190" i="1"/>
  <c r="Q190" i="1"/>
  <c r="P190" i="1"/>
  <c r="O190" i="1"/>
  <c r="N190" i="1"/>
  <c r="M190" i="1"/>
  <c r="L190" i="1"/>
  <c r="K190" i="1"/>
  <c r="J190" i="1"/>
  <c r="I190" i="1"/>
  <c r="V189" i="1"/>
  <c r="U189" i="1"/>
  <c r="T189" i="1"/>
  <c r="S189" i="1"/>
  <c r="R189" i="1"/>
  <c r="Q189" i="1"/>
  <c r="P189" i="1"/>
  <c r="O189" i="1"/>
  <c r="N189" i="1"/>
  <c r="M189" i="1"/>
  <c r="L189" i="1"/>
  <c r="K189" i="1"/>
  <c r="J189" i="1"/>
  <c r="I189" i="1"/>
  <c r="V188" i="1"/>
  <c r="U188" i="1"/>
  <c r="T188" i="1"/>
  <c r="S188" i="1"/>
  <c r="R188" i="1"/>
  <c r="Q188" i="1"/>
  <c r="P188" i="1"/>
  <c r="O188" i="1"/>
  <c r="N188" i="1"/>
  <c r="M188" i="1"/>
  <c r="L188" i="1"/>
  <c r="K188" i="1"/>
  <c r="J188" i="1"/>
  <c r="I188" i="1"/>
  <c r="V187" i="1"/>
  <c r="T187" i="1"/>
  <c r="S187" i="1"/>
  <c r="R187" i="1"/>
  <c r="Q187" i="1"/>
  <c r="U187" i="1" s="1"/>
  <c r="P187" i="1"/>
  <c r="O187" i="1"/>
  <c r="N187" i="1"/>
  <c r="M187" i="1"/>
  <c r="L187" i="1"/>
  <c r="K187" i="1"/>
  <c r="J187" i="1"/>
  <c r="I187" i="1"/>
  <c r="V186" i="1"/>
  <c r="T186" i="1"/>
  <c r="S186" i="1"/>
  <c r="Q186" i="1"/>
  <c r="R186" i="1" s="1"/>
  <c r="P186" i="1"/>
  <c r="O186" i="1"/>
  <c r="N186" i="1"/>
  <c r="M186" i="1"/>
  <c r="L186" i="1"/>
  <c r="K186" i="1"/>
  <c r="J186" i="1"/>
  <c r="I186" i="1"/>
  <c r="V185" i="1"/>
  <c r="T185" i="1"/>
  <c r="S185" i="1"/>
  <c r="Q185" i="1"/>
  <c r="U185" i="1" s="1"/>
  <c r="P185" i="1"/>
  <c r="O185" i="1"/>
  <c r="N185" i="1"/>
  <c r="M185" i="1"/>
  <c r="L185" i="1"/>
  <c r="K185" i="1"/>
  <c r="J185" i="1"/>
  <c r="I185" i="1"/>
  <c r="V184" i="1"/>
  <c r="U184" i="1"/>
  <c r="T184" i="1"/>
  <c r="S184" i="1"/>
  <c r="R184" i="1"/>
  <c r="Q184" i="1"/>
  <c r="P184" i="1"/>
  <c r="O184" i="1"/>
  <c r="N184" i="1"/>
  <c r="M184" i="1"/>
  <c r="L184" i="1"/>
  <c r="K184" i="1"/>
  <c r="J184" i="1"/>
  <c r="I184" i="1"/>
  <c r="V183" i="1"/>
  <c r="U183" i="1"/>
  <c r="T183" i="1"/>
  <c r="S183" i="1"/>
  <c r="R183" i="1"/>
  <c r="Q183" i="1"/>
  <c r="P183" i="1"/>
  <c r="O183" i="1"/>
  <c r="N183" i="1"/>
  <c r="M183" i="1"/>
  <c r="L183" i="1"/>
  <c r="K183" i="1"/>
  <c r="J183" i="1"/>
  <c r="I183" i="1"/>
  <c r="V182" i="1"/>
  <c r="U182" i="1"/>
  <c r="T182" i="1"/>
  <c r="S182" i="1"/>
  <c r="R182" i="1"/>
  <c r="Q182" i="1"/>
  <c r="P182" i="1"/>
  <c r="O182" i="1"/>
  <c r="N182" i="1"/>
  <c r="M182" i="1"/>
  <c r="L182" i="1"/>
  <c r="K182" i="1"/>
  <c r="J182" i="1"/>
  <c r="I182" i="1"/>
  <c r="V181" i="1"/>
  <c r="T181" i="1"/>
  <c r="S181" i="1"/>
  <c r="R181" i="1"/>
  <c r="Q181" i="1"/>
  <c r="U181" i="1" s="1"/>
  <c r="P181" i="1"/>
  <c r="O181" i="1"/>
  <c r="N181" i="1"/>
  <c r="M181" i="1"/>
  <c r="L181" i="1"/>
  <c r="K181" i="1"/>
  <c r="J181" i="1"/>
  <c r="I181" i="1"/>
  <c r="V180" i="1"/>
  <c r="T180" i="1"/>
  <c r="S180" i="1"/>
  <c r="Q180" i="1"/>
  <c r="R180" i="1" s="1"/>
  <c r="P180" i="1"/>
  <c r="O180" i="1"/>
  <c r="N180" i="1"/>
  <c r="M180" i="1"/>
  <c r="L180" i="1"/>
  <c r="K180" i="1"/>
  <c r="J180" i="1"/>
  <c r="I180" i="1"/>
  <c r="V179" i="1"/>
  <c r="T179" i="1"/>
  <c r="S179" i="1"/>
  <c r="Q179" i="1"/>
  <c r="U179" i="1" s="1"/>
  <c r="P179" i="1"/>
  <c r="O179" i="1"/>
  <c r="N179" i="1"/>
  <c r="M179" i="1"/>
  <c r="L179" i="1"/>
  <c r="K179" i="1"/>
  <c r="J179" i="1"/>
  <c r="I179" i="1"/>
  <c r="V178" i="1"/>
  <c r="U178" i="1"/>
  <c r="T178" i="1"/>
  <c r="S178" i="1"/>
  <c r="R178" i="1"/>
  <c r="Q178" i="1"/>
  <c r="P178" i="1"/>
  <c r="O178" i="1"/>
  <c r="N178" i="1"/>
  <c r="M178" i="1"/>
  <c r="L178" i="1"/>
  <c r="K178" i="1"/>
  <c r="J178" i="1"/>
  <c r="I178" i="1"/>
  <c r="V177" i="1"/>
  <c r="U177" i="1"/>
  <c r="T177" i="1"/>
  <c r="S177" i="1"/>
  <c r="R177" i="1"/>
  <c r="Q177" i="1"/>
  <c r="P177" i="1"/>
  <c r="O177" i="1"/>
  <c r="N177" i="1"/>
  <c r="M177" i="1"/>
  <c r="L177" i="1"/>
  <c r="K177" i="1"/>
  <c r="J177" i="1"/>
  <c r="I177" i="1"/>
  <c r="V176" i="1"/>
  <c r="U176" i="1"/>
  <c r="T176" i="1"/>
  <c r="S176" i="1"/>
  <c r="R176" i="1"/>
  <c r="Q176" i="1"/>
  <c r="P176" i="1"/>
  <c r="O176" i="1"/>
  <c r="N176" i="1"/>
  <c r="M176" i="1"/>
  <c r="L176" i="1"/>
  <c r="K176" i="1"/>
  <c r="J176" i="1"/>
  <c r="I176" i="1"/>
  <c r="V175" i="1"/>
  <c r="T175" i="1"/>
  <c r="S175" i="1"/>
  <c r="R175" i="1"/>
  <c r="Q175" i="1"/>
  <c r="U175" i="1" s="1"/>
  <c r="P175" i="1"/>
  <c r="O175" i="1"/>
  <c r="N175" i="1"/>
  <c r="M175" i="1"/>
  <c r="L175" i="1"/>
  <c r="K175" i="1"/>
  <c r="J175" i="1"/>
  <c r="I175" i="1"/>
  <c r="V174" i="1"/>
  <c r="T174" i="1"/>
  <c r="S174" i="1"/>
  <c r="Q174" i="1"/>
  <c r="R174" i="1" s="1"/>
  <c r="P174" i="1"/>
  <c r="O174" i="1"/>
  <c r="N174" i="1"/>
  <c r="M174" i="1"/>
  <c r="L174" i="1"/>
  <c r="K174" i="1"/>
  <c r="J174" i="1"/>
  <c r="I174" i="1"/>
  <c r="V173" i="1"/>
  <c r="T173" i="1"/>
  <c r="S173" i="1"/>
  <c r="Q173" i="1"/>
  <c r="U173" i="1" s="1"/>
  <c r="P173" i="1"/>
  <c r="O173" i="1"/>
  <c r="N173" i="1"/>
  <c r="M173" i="1"/>
  <c r="L173" i="1"/>
  <c r="K173" i="1"/>
  <c r="J173" i="1"/>
  <c r="I173" i="1"/>
  <c r="V172" i="1"/>
  <c r="U172" i="1"/>
  <c r="T172" i="1"/>
  <c r="S172" i="1"/>
  <c r="R172" i="1"/>
  <c r="Q172" i="1"/>
  <c r="P172" i="1"/>
  <c r="O172" i="1"/>
  <c r="N172" i="1"/>
  <c r="M172" i="1"/>
  <c r="L172" i="1"/>
  <c r="K172" i="1"/>
  <c r="J172" i="1"/>
  <c r="I172" i="1"/>
  <c r="V171" i="1"/>
  <c r="U171" i="1"/>
  <c r="T171" i="1"/>
  <c r="S171" i="1"/>
  <c r="R171" i="1"/>
  <c r="Q171" i="1"/>
  <c r="P171" i="1"/>
  <c r="O171" i="1"/>
  <c r="N171" i="1"/>
  <c r="M171" i="1"/>
  <c r="L171" i="1"/>
  <c r="K171" i="1"/>
  <c r="J171" i="1"/>
  <c r="I171" i="1"/>
  <c r="V170" i="1"/>
  <c r="U170" i="1"/>
  <c r="T170" i="1"/>
  <c r="S170" i="1"/>
  <c r="R170" i="1"/>
  <c r="Q170" i="1"/>
  <c r="P170" i="1"/>
  <c r="O170" i="1"/>
  <c r="N170" i="1"/>
  <c r="M170" i="1"/>
  <c r="L170" i="1"/>
  <c r="K170" i="1"/>
  <c r="J170" i="1"/>
  <c r="I170" i="1"/>
  <c r="V169" i="1"/>
  <c r="T169" i="1"/>
  <c r="S169" i="1"/>
  <c r="R169" i="1"/>
  <c r="Q169" i="1"/>
  <c r="U169" i="1" s="1"/>
  <c r="P169" i="1"/>
  <c r="O169" i="1"/>
  <c r="N169" i="1"/>
  <c r="M169" i="1"/>
  <c r="L169" i="1"/>
  <c r="K169" i="1"/>
  <c r="J169" i="1"/>
  <c r="I169" i="1"/>
  <c r="V168" i="1"/>
  <c r="T168" i="1"/>
  <c r="S168" i="1"/>
  <c r="Q168" i="1"/>
  <c r="R168" i="1" s="1"/>
  <c r="P168" i="1"/>
  <c r="O168" i="1"/>
  <c r="N168" i="1"/>
  <c r="M168" i="1"/>
  <c r="L168" i="1"/>
  <c r="K168" i="1"/>
  <c r="J168" i="1"/>
  <c r="I168" i="1"/>
  <c r="V167" i="1"/>
  <c r="T167" i="1"/>
  <c r="S167" i="1"/>
  <c r="Q167" i="1"/>
  <c r="U167" i="1" s="1"/>
  <c r="P167" i="1"/>
  <c r="O167" i="1"/>
  <c r="N167" i="1"/>
  <c r="M167" i="1"/>
  <c r="L167" i="1"/>
  <c r="K167" i="1"/>
  <c r="J167" i="1"/>
  <c r="I167" i="1"/>
  <c r="V166" i="1"/>
  <c r="U166" i="1"/>
  <c r="T166" i="1"/>
  <c r="S166" i="1"/>
  <c r="R166" i="1"/>
  <c r="Q166" i="1"/>
  <c r="P166" i="1"/>
  <c r="O166" i="1"/>
  <c r="N166" i="1"/>
  <c r="M166" i="1"/>
  <c r="L166" i="1"/>
  <c r="K166" i="1"/>
  <c r="J166" i="1"/>
  <c r="I166" i="1"/>
  <c r="V165" i="1"/>
  <c r="U165" i="1"/>
  <c r="T165" i="1"/>
  <c r="S165" i="1"/>
  <c r="R165" i="1"/>
  <c r="Q165" i="1"/>
  <c r="P165" i="1"/>
  <c r="O165" i="1"/>
  <c r="N165" i="1"/>
  <c r="M165" i="1"/>
  <c r="L165" i="1"/>
  <c r="K165" i="1"/>
  <c r="J165" i="1"/>
  <c r="I165" i="1"/>
  <c r="V164" i="1"/>
  <c r="U164" i="1"/>
  <c r="T164" i="1"/>
  <c r="S164" i="1"/>
  <c r="R164" i="1"/>
  <c r="Q164" i="1"/>
  <c r="P164" i="1"/>
  <c r="O164" i="1"/>
  <c r="N164" i="1"/>
  <c r="M164" i="1"/>
  <c r="L164" i="1"/>
  <c r="K164" i="1"/>
  <c r="J164" i="1"/>
  <c r="I164" i="1"/>
  <c r="V163" i="1"/>
  <c r="T163" i="1"/>
  <c r="S163" i="1"/>
  <c r="R163" i="1"/>
  <c r="Q163" i="1"/>
  <c r="U163" i="1" s="1"/>
  <c r="P163" i="1"/>
  <c r="O163" i="1"/>
  <c r="N163" i="1"/>
  <c r="M163" i="1"/>
  <c r="L163" i="1"/>
  <c r="K163" i="1"/>
  <c r="J163" i="1"/>
  <c r="I163" i="1"/>
  <c r="V162" i="1"/>
  <c r="T162" i="1"/>
  <c r="S162" i="1"/>
  <c r="Q162" i="1"/>
  <c r="R162" i="1" s="1"/>
  <c r="P162" i="1"/>
  <c r="O162" i="1"/>
  <c r="N162" i="1"/>
  <c r="M162" i="1"/>
  <c r="L162" i="1"/>
  <c r="K162" i="1"/>
  <c r="J162" i="1"/>
  <c r="I162" i="1"/>
  <c r="V161" i="1"/>
  <c r="T161" i="1"/>
  <c r="S161" i="1"/>
  <c r="Q161" i="1"/>
  <c r="U161" i="1" s="1"/>
  <c r="P161" i="1"/>
  <c r="O161" i="1"/>
  <c r="N161" i="1"/>
  <c r="M161" i="1"/>
  <c r="L161" i="1"/>
  <c r="K161" i="1"/>
  <c r="J161" i="1"/>
  <c r="I161" i="1"/>
  <c r="V160" i="1"/>
  <c r="U160" i="1"/>
  <c r="T160" i="1"/>
  <c r="S160" i="1"/>
  <c r="R160" i="1"/>
  <c r="Q160" i="1"/>
  <c r="P160" i="1"/>
  <c r="O160" i="1"/>
  <c r="N160" i="1"/>
  <c r="M160" i="1"/>
  <c r="L160" i="1"/>
  <c r="K160" i="1"/>
  <c r="J160" i="1"/>
  <c r="I160" i="1"/>
  <c r="V159" i="1"/>
  <c r="U159" i="1"/>
  <c r="T159" i="1"/>
  <c r="S159" i="1"/>
  <c r="R159" i="1"/>
  <c r="Q159" i="1"/>
  <c r="P159" i="1"/>
  <c r="O159" i="1"/>
  <c r="N159" i="1"/>
  <c r="M159" i="1"/>
  <c r="L159" i="1"/>
  <c r="K159" i="1"/>
  <c r="J159" i="1"/>
  <c r="I159" i="1"/>
  <c r="V158" i="1"/>
  <c r="U158" i="1"/>
  <c r="T158" i="1"/>
  <c r="S158" i="1"/>
  <c r="R158" i="1"/>
  <c r="Q158" i="1"/>
  <c r="P158" i="1"/>
  <c r="O158" i="1"/>
  <c r="N158" i="1"/>
  <c r="M158" i="1"/>
  <c r="L158" i="1"/>
  <c r="K158" i="1"/>
  <c r="J158" i="1"/>
  <c r="I158" i="1"/>
  <c r="V157" i="1"/>
  <c r="T157" i="1"/>
  <c r="S157" i="1"/>
  <c r="R157" i="1"/>
  <c r="Q157" i="1"/>
  <c r="U157" i="1" s="1"/>
  <c r="P157" i="1"/>
  <c r="O157" i="1"/>
  <c r="N157" i="1"/>
  <c r="M157" i="1"/>
  <c r="L157" i="1"/>
  <c r="K157" i="1"/>
  <c r="J157" i="1"/>
  <c r="I157" i="1"/>
  <c r="V156" i="1"/>
  <c r="T156" i="1"/>
  <c r="S156" i="1"/>
  <c r="Q156" i="1"/>
  <c r="R156" i="1" s="1"/>
  <c r="P156" i="1"/>
  <c r="O156" i="1"/>
  <c r="N156" i="1"/>
  <c r="M156" i="1"/>
  <c r="L156" i="1"/>
  <c r="K156" i="1"/>
  <c r="J156" i="1"/>
  <c r="I156" i="1"/>
  <c r="V155" i="1"/>
  <c r="T155" i="1"/>
  <c r="S155" i="1"/>
  <c r="Q155" i="1"/>
  <c r="U155" i="1" s="1"/>
  <c r="P155" i="1"/>
  <c r="O155" i="1"/>
  <c r="N155" i="1"/>
  <c r="M155" i="1"/>
  <c r="L155" i="1"/>
  <c r="K155" i="1"/>
  <c r="J155" i="1"/>
  <c r="I155" i="1"/>
  <c r="V154" i="1"/>
  <c r="U154" i="1"/>
  <c r="T154" i="1"/>
  <c r="S154" i="1"/>
  <c r="R154" i="1"/>
  <c r="Q154" i="1"/>
  <c r="P154" i="1"/>
  <c r="O154" i="1"/>
  <c r="N154" i="1"/>
  <c r="M154" i="1"/>
  <c r="L154" i="1"/>
  <c r="K154" i="1"/>
  <c r="J154" i="1"/>
  <c r="I154" i="1"/>
  <c r="V153" i="1"/>
  <c r="U153" i="1"/>
  <c r="T153" i="1"/>
  <c r="S153" i="1"/>
  <c r="R153" i="1"/>
  <c r="Q153" i="1"/>
  <c r="P153" i="1"/>
  <c r="O153" i="1"/>
  <c r="N153" i="1"/>
  <c r="M153" i="1"/>
  <c r="L153" i="1"/>
  <c r="K153" i="1"/>
  <c r="J153" i="1"/>
  <c r="I153" i="1"/>
  <c r="V152" i="1"/>
  <c r="U152" i="1"/>
  <c r="T152" i="1"/>
  <c r="S152" i="1"/>
  <c r="R152" i="1"/>
  <c r="Q152" i="1"/>
  <c r="P152" i="1"/>
  <c r="O152" i="1"/>
  <c r="N152" i="1"/>
  <c r="M152" i="1"/>
  <c r="L152" i="1"/>
  <c r="K152" i="1"/>
  <c r="J152" i="1"/>
  <c r="I152" i="1"/>
  <c r="V151" i="1"/>
  <c r="T151" i="1"/>
  <c r="S151" i="1"/>
  <c r="R151" i="1"/>
  <c r="Q151" i="1"/>
  <c r="U151" i="1" s="1"/>
  <c r="P151" i="1"/>
  <c r="O151" i="1"/>
  <c r="N151" i="1"/>
  <c r="M151" i="1"/>
  <c r="L151" i="1"/>
  <c r="K151" i="1"/>
  <c r="J151" i="1"/>
  <c r="I151" i="1"/>
  <c r="V150" i="1"/>
  <c r="T150" i="1"/>
  <c r="S150" i="1"/>
  <c r="Q150" i="1"/>
  <c r="R150" i="1" s="1"/>
  <c r="P150" i="1"/>
  <c r="O150" i="1"/>
  <c r="N150" i="1"/>
  <c r="M150" i="1"/>
  <c r="L150" i="1"/>
  <c r="K150" i="1"/>
  <c r="J150" i="1"/>
  <c r="I150" i="1"/>
  <c r="V149" i="1"/>
  <c r="T149" i="1"/>
  <c r="S149" i="1"/>
  <c r="Q149" i="1"/>
  <c r="U149" i="1" s="1"/>
  <c r="P149" i="1"/>
  <c r="O149" i="1"/>
  <c r="N149" i="1"/>
  <c r="M149" i="1"/>
  <c r="L149" i="1"/>
  <c r="K149" i="1"/>
  <c r="J149" i="1"/>
  <c r="I149" i="1"/>
  <c r="V148" i="1"/>
  <c r="U148" i="1"/>
  <c r="T148" i="1"/>
  <c r="S148" i="1"/>
  <c r="R148" i="1"/>
  <c r="Q148" i="1"/>
  <c r="P148" i="1"/>
  <c r="O148" i="1"/>
  <c r="N148" i="1"/>
  <c r="M148" i="1"/>
  <c r="L148" i="1"/>
  <c r="K148" i="1"/>
  <c r="J148" i="1"/>
  <c r="I148" i="1"/>
  <c r="V147" i="1"/>
  <c r="U147" i="1"/>
  <c r="T147" i="1"/>
  <c r="S147" i="1"/>
  <c r="R147" i="1"/>
  <c r="Q147" i="1"/>
  <c r="P147" i="1"/>
  <c r="O147" i="1"/>
  <c r="N147" i="1"/>
  <c r="M147" i="1"/>
  <c r="L147" i="1"/>
  <c r="K147" i="1"/>
  <c r="J147" i="1"/>
  <c r="I147" i="1"/>
  <c r="V146" i="1"/>
  <c r="U146" i="1"/>
  <c r="T146" i="1"/>
  <c r="S146" i="1"/>
  <c r="R146" i="1"/>
  <c r="Q146" i="1"/>
  <c r="P146" i="1"/>
  <c r="O146" i="1"/>
  <c r="N146" i="1"/>
  <c r="M146" i="1"/>
  <c r="L146" i="1"/>
  <c r="K146" i="1"/>
  <c r="J146" i="1"/>
  <c r="I146" i="1"/>
  <c r="V145" i="1"/>
  <c r="T145" i="1"/>
  <c r="S145" i="1"/>
  <c r="R145" i="1"/>
  <c r="Q145" i="1"/>
  <c r="U145" i="1" s="1"/>
  <c r="P145" i="1"/>
  <c r="O145" i="1"/>
  <c r="N145" i="1"/>
  <c r="M145" i="1"/>
  <c r="L145" i="1"/>
  <c r="K145" i="1"/>
  <c r="J145" i="1"/>
  <c r="I145" i="1"/>
  <c r="V144" i="1"/>
  <c r="T144" i="1"/>
  <c r="S144" i="1"/>
  <c r="Q144" i="1"/>
  <c r="R144" i="1" s="1"/>
  <c r="P144" i="1"/>
  <c r="O144" i="1"/>
  <c r="N144" i="1"/>
  <c r="M144" i="1"/>
  <c r="L144" i="1"/>
  <c r="K144" i="1"/>
  <c r="J144" i="1"/>
  <c r="I144" i="1"/>
  <c r="V143" i="1"/>
  <c r="T143" i="1"/>
  <c r="S143" i="1"/>
  <c r="Q143" i="1"/>
  <c r="U143" i="1" s="1"/>
  <c r="P143" i="1"/>
  <c r="O143" i="1"/>
  <c r="N143" i="1"/>
  <c r="M143" i="1"/>
  <c r="L143" i="1"/>
  <c r="K143" i="1"/>
  <c r="J143" i="1"/>
  <c r="I143" i="1"/>
  <c r="V142" i="1"/>
  <c r="U142" i="1"/>
  <c r="T142" i="1"/>
  <c r="S142" i="1"/>
  <c r="R142" i="1"/>
  <c r="Q142" i="1"/>
  <c r="P142" i="1"/>
  <c r="O142" i="1"/>
  <c r="N142" i="1"/>
  <c r="M142" i="1"/>
  <c r="L142" i="1"/>
  <c r="K142" i="1"/>
  <c r="J142" i="1"/>
  <c r="I142" i="1"/>
  <c r="V141" i="1"/>
  <c r="U141" i="1"/>
  <c r="T141" i="1"/>
  <c r="S141" i="1"/>
  <c r="R141" i="1"/>
  <c r="Q141" i="1"/>
  <c r="P141" i="1"/>
  <c r="O141" i="1"/>
  <c r="N141" i="1"/>
  <c r="M141" i="1"/>
  <c r="L141" i="1"/>
  <c r="K141" i="1"/>
  <c r="J141" i="1"/>
  <c r="I141" i="1"/>
  <c r="V140" i="1"/>
  <c r="U140" i="1"/>
  <c r="T140" i="1"/>
  <c r="S140" i="1"/>
  <c r="R140" i="1"/>
  <c r="Q140" i="1"/>
  <c r="P140" i="1"/>
  <c r="O140" i="1"/>
  <c r="N140" i="1"/>
  <c r="M140" i="1"/>
  <c r="L140" i="1"/>
  <c r="K140" i="1"/>
  <c r="J140" i="1"/>
  <c r="I140" i="1"/>
  <c r="V139" i="1"/>
  <c r="T139" i="1"/>
  <c r="S139" i="1"/>
  <c r="R139" i="1"/>
  <c r="Q139" i="1"/>
  <c r="U139" i="1" s="1"/>
  <c r="P139" i="1"/>
  <c r="O139" i="1"/>
  <c r="N139" i="1"/>
  <c r="M139" i="1"/>
  <c r="L139" i="1"/>
  <c r="K139" i="1"/>
  <c r="J139" i="1"/>
  <c r="I139" i="1"/>
  <c r="V138" i="1"/>
  <c r="T138" i="1"/>
  <c r="S138" i="1"/>
  <c r="Q138" i="1"/>
  <c r="R138" i="1" s="1"/>
  <c r="P138" i="1"/>
  <c r="O138" i="1"/>
  <c r="N138" i="1"/>
  <c r="M138" i="1"/>
  <c r="L138" i="1"/>
  <c r="K138" i="1"/>
  <c r="J138" i="1"/>
  <c r="I138" i="1"/>
  <c r="V137" i="1"/>
  <c r="T137" i="1"/>
  <c r="S137" i="1"/>
  <c r="R137" i="1"/>
  <c r="Q137" i="1"/>
  <c r="U137" i="1" s="1"/>
  <c r="P137" i="1"/>
  <c r="O137" i="1"/>
  <c r="N137" i="1"/>
  <c r="M137" i="1"/>
  <c r="L137" i="1"/>
  <c r="K137" i="1"/>
  <c r="J137" i="1"/>
  <c r="I137" i="1"/>
  <c r="V136" i="1"/>
  <c r="U136" i="1"/>
  <c r="T136" i="1"/>
  <c r="S136" i="1"/>
  <c r="R136" i="1"/>
  <c r="Q136" i="1"/>
  <c r="P136" i="1"/>
  <c r="O136" i="1"/>
  <c r="N136" i="1"/>
  <c r="M136" i="1"/>
  <c r="L136" i="1"/>
  <c r="K136" i="1"/>
  <c r="J136" i="1"/>
  <c r="I136" i="1"/>
  <c r="V135" i="1"/>
  <c r="U135" i="1"/>
  <c r="T135" i="1"/>
  <c r="S135" i="1"/>
  <c r="R135" i="1"/>
  <c r="Q135" i="1"/>
  <c r="P135" i="1"/>
  <c r="O135" i="1"/>
  <c r="N135" i="1"/>
  <c r="M135" i="1"/>
  <c r="L135" i="1"/>
  <c r="K135" i="1"/>
  <c r="J135" i="1"/>
  <c r="I135" i="1"/>
  <c r="V134" i="1"/>
  <c r="U134" i="1"/>
  <c r="T134" i="1"/>
  <c r="S134" i="1"/>
  <c r="R134" i="1"/>
  <c r="Q134" i="1"/>
  <c r="P134" i="1"/>
  <c r="O134" i="1"/>
  <c r="N134" i="1"/>
  <c r="M134" i="1"/>
  <c r="L134" i="1"/>
  <c r="K134" i="1"/>
  <c r="J134" i="1"/>
  <c r="I134" i="1"/>
  <c r="V133" i="1"/>
  <c r="T133" i="1"/>
  <c r="S133" i="1"/>
  <c r="R133" i="1"/>
  <c r="Q133" i="1"/>
  <c r="U133" i="1" s="1"/>
  <c r="P133" i="1"/>
  <c r="O133" i="1"/>
  <c r="N133" i="1"/>
  <c r="M133" i="1"/>
  <c r="L133" i="1"/>
  <c r="K133" i="1"/>
  <c r="J133" i="1"/>
  <c r="I133" i="1"/>
  <c r="V132" i="1"/>
  <c r="T132" i="1"/>
  <c r="S132" i="1"/>
  <c r="Q132" i="1"/>
  <c r="R132" i="1" s="1"/>
  <c r="P132" i="1"/>
  <c r="O132" i="1"/>
  <c r="N132" i="1"/>
  <c r="M132" i="1"/>
  <c r="L132" i="1"/>
  <c r="K132" i="1"/>
  <c r="J132" i="1"/>
  <c r="I132" i="1"/>
  <c r="V131" i="1"/>
  <c r="T131" i="1"/>
  <c r="S131" i="1"/>
  <c r="R131" i="1"/>
  <c r="Q131" i="1"/>
  <c r="U131" i="1" s="1"/>
  <c r="P131" i="1"/>
  <c r="O131" i="1"/>
  <c r="N131" i="1"/>
  <c r="M131" i="1"/>
  <c r="L131" i="1"/>
  <c r="K131" i="1"/>
  <c r="J131" i="1"/>
  <c r="I131" i="1"/>
  <c r="V130" i="1"/>
  <c r="U130" i="1"/>
  <c r="T130" i="1"/>
  <c r="S130" i="1"/>
  <c r="R130" i="1"/>
  <c r="Q130" i="1"/>
  <c r="P130" i="1"/>
  <c r="O130" i="1"/>
  <c r="N130" i="1"/>
  <c r="M130" i="1"/>
  <c r="L130" i="1"/>
  <c r="K130" i="1"/>
  <c r="J130" i="1"/>
  <c r="I130" i="1"/>
  <c r="V129" i="1"/>
  <c r="U129" i="1"/>
  <c r="T129" i="1"/>
  <c r="S129" i="1"/>
  <c r="R129" i="1"/>
  <c r="Q129" i="1"/>
  <c r="P129" i="1"/>
  <c r="O129" i="1"/>
  <c r="N129" i="1"/>
  <c r="M129" i="1"/>
  <c r="L129" i="1"/>
  <c r="K129" i="1"/>
  <c r="J129" i="1"/>
  <c r="I129" i="1"/>
  <c r="V128" i="1"/>
  <c r="U128" i="1"/>
  <c r="T128" i="1"/>
  <c r="S128" i="1"/>
  <c r="R128" i="1"/>
  <c r="Q128" i="1"/>
  <c r="P128" i="1"/>
  <c r="O128" i="1"/>
  <c r="N128" i="1"/>
  <c r="M128" i="1"/>
  <c r="L128" i="1"/>
  <c r="K128" i="1"/>
  <c r="J128" i="1"/>
  <c r="I128" i="1"/>
  <c r="V127" i="1"/>
  <c r="T127" i="1"/>
  <c r="S127" i="1"/>
  <c r="R127" i="1"/>
  <c r="Q127" i="1"/>
  <c r="U127" i="1" s="1"/>
  <c r="P127" i="1"/>
  <c r="O127" i="1"/>
  <c r="N127" i="1"/>
  <c r="M127" i="1"/>
  <c r="L127" i="1"/>
  <c r="K127" i="1"/>
  <c r="J127" i="1"/>
  <c r="I127" i="1"/>
  <c r="V126" i="1"/>
  <c r="T126" i="1"/>
  <c r="S126" i="1"/>
  <c r="Q126" i="1"/>
  <c r="R126" i="1" s="1"/>
  <c r="P126" i="1"/>
  <c r="O126" i="1"/>
  <c r="N126" i="1"/>
  <c r="M126" i="1"/>
  <c r="L126" i="1"/>
  <c r="K126" i="1"/>
  <c r="J126" i="1"/>
  <c r="I126" i="1"/>
  <c r="V125" i="1"/>
  <c r="T125" i="1"/>
  <c r="S125" i="1"/>
  <c r="R125" i="1"/>
  <c r="Q125" i="1"/>
  <c r="U125" i="1" s="1"/>
  <c r="P125" i="1"/>
  <c r="O125" i="1"/>
  <c r="N125" i="1"/>
  <c r="M125" i="1"/>
  <c r="L125" i="1"/>
  <c r="K125" i="1"/>
  <c r="J125" i="1"/>
  <c r="I125" i="1"/>
  <c r="V124" i="1"/>
  <c r="U124" i="1"/>
  <c r="T124" i="1"/>
  <c r="S124" i="1"/>
  <c r="R124" i="1"/>
  <c r="Q124" i="1"/>
  <c r="P124" i="1"/>
  <c r="O124" i="1"/>
  <c r="N124" i="1"/>
  <c r="M124" i="1"/>
  <c r="L124" i="1"/>
  <c r="K124" i="1"/>
  <c r="J124" i="1"/>
  <c r="I124" i="1"/>
  <c r="V123" i="1"/>
  <c r="U123" i="1"/>
  <c r="T123" i="1"/>
  <c r="S123" i="1"/>
  <c r="R123" i="1"/>
  <c r="Q123" i="1"/>
  <c r="P123" i="1"/>
  <c r="O123" i="1"/>
  <c r="N123" i="1"/>
  <c r="M123" i="1"/>
  <c r="L123" i="1"/>
  <c r="K123" i="1"/>
  <c r="J123" i="1"/>
  <c r="I123" i="1"/>
  <c r="V122" i="1"/>
  <c r="U122" i="1"/>
  <c r="T122" i="1"/>
  <c r="S122" i="1"/>
  <c r="R122" i="1"/>
  <c r="Q122" i="1"/>
  <c r="P122" i="1"/>
  <c r="O122" i="1"/>
  <c r="N122" i="1"/>
  <c r="M122" i="1"/>
  <c r="L122" i="1"/>
  <c r="K122" i="1"/>
  <c r="J122" i="1"/>
  <c r="I122" i="1"/>
  <c r="V121" i="1"/>
  <c r="T121" i="1"/>
  <c r="S121" i="1"/>
  <c r="R121" i="1"/>
  <c r="Q121" i="1"/>
  <c r="U121" i="1" s="1"/>
  <c r="P121" i="1"/>
  <c r="O121" i="1"/>
  <c r="N121" i="1"/>
  <c r="M121" i="1"/>
  <c r="L121" i="1"/>
  <c r="K121" i="1"/>
  <c r="J121" i="1"/>
  <c r="I121" i="1"/>
  <c r="V120" i="1"/>
  <c r="T120" i="1"/>
  <c r="S120" i="1"/>
  <c r="Q120" i="1"/>
  <c r="R120" i="1" s="1"/>
  <c r="P120" i="1"/>
  <c r="O120" i="1"/>
  <c r="N120" i="1"/>
  <c r="M120" i="1"/>
  <c r="L120" i="1"/>
  <c r="K120" i="1"/>
  <c r="J120" i="1"/>
  <c r="I120" i="1"/>
  <c r="V119" i="1"/>
  <c r="T119" i="1"/>
  <c r="S119" i="1"/>
  <c r="R119" i="1"/>
  <c r="Q119" i="1"/>
  <c r="U119" i="1" s="1"/>
  <c r="P119" i="1"/>
  <c r="O119" i="1"/>
  <c r="N119" i="1"/>
  <c r="M119" i="1"/>
  <c r="L119" i="1"/>
  <c r="K119" i="1"/>
  <c r="J119" i="1"/>
  <c r="I119" i="1"/>
  <c r="V118" i="1"/>
  <c r="U118" i="1"/>
  <c r="T118" i="1"/>
  <c r="S118" i="1"/>
  <c r="R118" i="1"/>
  <c r="Q118" i="1"/>
  <c r="P118" i="1"/>
  <c r="O118" i="1"/>
  <c r="N118" i="1"/>
  <c r="M118" i="1"/>
  <c r="L118" i="1"/>
  <c r="K118" i="1"/>
  <c r="J118" i="1"/>
  <c r="I118" i="1"/>
  <c r="V117" i="1"/>
  <c r="U117" i="1"/>
  <c r="T117" i="1"/>
  <c r="S117" i="1"/>
  <c r="R117" i="1"/>
  <c r="Q117" i="1"/>
  <c r="P117" i="1"/>
  <c r="O117" i="1"/>
  <c r="N117" i="1"/>
  <c r="M117" i="1"/>
  <c r="L117" i="1"/>
  <c r="K117" i="1"/>
  <c r="J117" i="1"/>
  <c r="I117" i="1"/>
  <c r="V116" i="1"/>
  <c r="U116" i="1"/>
  <c r="T116" i="1"/>
  <c r="S116" i="1"/>
  <c r="R116" i="1"/>
  <c r="Q116" i="1"/>
  <c r="P116" i="1"/>
  <c r="O116" i="1"/>
  <c r="N116" i="1"/>
  <c r="M116" i="1"/>
  <c r="L116" i="1"/>
  <c r="K116" i="1"/>
  <c r="J116" i="1"/>
  <c r="I116" i="1"/>
  <c r="V115" i="1"/>
  <c r="T115" i="1"/>
  <c r="S115" i="1"/>
  <c r="R115" i="1"/>
  <c r="Q115" i="1"/>
  <c r="U115" i="1" s="1"/>
  <c r="P115" i="1"/>
  <c r="O115" i="1"/>
  <c r="N115" i="1"/>
  <c r="M115" i="1"/>
  <c r="L115" i="1"/>
  <c r="K115" i="1"/>
  <c r="J115" i="1"/>
  <c r="I115" i="1"/>
  <c r="V114" i="1"/>
  <c r="T114" i="1"/>
  <c r="S114" i="1"/>
  <c r="Q114" i="1"/>
  <c r="R114" i="1" s="1"/>
  <c r="P114" i="1"/>
  <c r="O114" i="1"/>
  <c r="N114" i="1"/>
  <c r="M114" i="1"/>
  <c r="L114" i="1"/>
  <c r="K114" i="1"/>
  <c r="J114" i="1"/>
  <c r="I114" i="1"/>
  <c r="V113" i="1"/>
  <c r="T113" i="1"/>
  <c r="S113" i="1"/>
  <c r="R113" i="1"/>
  <c r="Q113" i="1"/>
  <c r="U113" i="1" s="1"/>
  <c r="P113" i="1"/>
  <c r="O113" i="1"/>
  <c r="N113" i="1"/>
  <c r="M113" i="1"/>
  <c r="L113" i="1"/>
  <c r="K113" i="1"/>
  <c r="J113" i="1"/>
  <c r="I113" i="1"/>
  <c r="V112" i="1"/>
  <c r="U112" i="1"/>
  <c r="T112" i="1"/>
  <c r="S112" i="1"/>
  <c r="R112" i="1"/>
  <c r="Q112" i="1"/>
  <c r="P112" i="1"/>
  <c r="O112" i="1"/>
  <c r="N112" i="1"/>
  <c r="M112" i="1"/>
  <c r="L112" i="1"/>
  <c r="K112" i="1"/>
  <c r="J112" i="1"/>
  <c r="I112" i="1"/>
  <c r="V111" i="1"/>
  <c r="U111" i="1"/>
  <c r="T111" i="1"/>
  <c r="S111" i="1"/>
  <c r="R111" i="1"/>
  <c r="Q111" i="1"/>
  <c r="P111" i="1"/>
  <c r="O111" i="1"/>
  <c r="N111" i="1"/>
  <c r="M111" i="1"/>
  <c r="L111" i="1"/>
  <c r="K111" i="1"/>
  <c r="J111" i="1"/>
  <c r="I111" i="1"/>
  <c r="V110" i="1"/>
  <c r="U110" i="1"/>
  <c r="T110" i="1"/>
  <c r="S110" i="1"/>
  <c r="R110" i="1"/>
  <c r="Q110" i="1"/>
  <c r="P110" i="1"/>
  <c r="O110" i="1"/>
  <c r="N110" i="1"/>
  <c r="M110" i="1"/>
  <c r="L110" i="1"/>
  <c r="K110" i="1"/>
  <c r="J110" i="1"/>
  <c r="I110" i="1"/>
  <c r="V109" i="1"/>
  <c r="T109" i="1"/>
  <c r="S109" i="1"/>
  <c r="R109" i="1"/>
  <c r="Q109" i="1"/>
  <c r="U109" i="1" s="1"/>
  <c r="P109" i="1"/>
  <c r="O109" i="1"/>
  <c r="N109" i="1"/>
  <c r="M109" i="1"/>
  <c r="L109" i="1"/>
  <c r="K109" i="1"/>
  <c r="J109" i="1"/>
  <c r="I109" i="1"/>
  <c r="V108" i="1"/>
  <c r="T108" i="1"/>
  <c r="S108" i="1"/>
  <c r="Q108" i="1"/>
  <c r="R108" i="1" s="1"/>
  <c r="P108" i="1"/>
  <c r="O108" i="1"/>
  <c r="N108" i="1"/>
  <c r="M108" i="1"/>
  <c r="L108" i="1"/>
  <c r="K108" i="1"/>
  <c r="J108" i="1"/>
  <c r="I108" i="1"/>
  <c r="V107" i="1"/>
  <c r="T107" i="1"/>
  <c r="S107" i="1"/>
  <c r="R107" i="1"/>
  <c r="Q107" i="1"/>
  <c r="U107" i="1" s="1"/>
  <c r="P107" i="1"/>
  <c r="O107" i="1"/>
  <c r="N107" i="1"/>
  <c r="M107" i="1"/>
  <c r="L107" i="1"/>
  <c r="K107" i="1"/>
  <c r="J107" i="1"/>
  <c r="I107" i="1"/>
  <c r="V106" i="1"/>
  <c r="U106" i="1"/>
  <c r="T106" i="1"/>
  <c r="S106" i="1"/>
  <c r="R106" i="1"/>
  <c r="Q106" i="1"/>
  <c r="P106" i="1"/>
  <c r="O106" i="1"/>
  <c r="N106" i="1"/>
  <c r="M106" i="1"/>
  <c r="L106" i="1"/>
  <c r="K106" i="1"/>
  <c r="J106" i="1"/>
  <c r="I106" i="1"/>
  <c r="V105" i="1"/>
  <c r="U105" i="1"/>
  <c r="T105" i="1"/>
  <c r="S105" i="1"/>
  <c r="R105" i="1"/>
  <c r="Q105" i="1"/>
  <c r="P105" i="1"/>
  <c r="O105" i="1"/>
  <c r="N105" i="1"/>
  <c r="M105" i="1"/>
  <c r="L105" i="1"/>
  <c r="K105" i="1"/>
  <c r="J105" i="1"/>
  <c r="I105" i="1"/>
  <c r="V104" i="1"/>
  <c r="U104" i="1"/>
  <c r="T104" i="1"/>
  <c r="S104" i="1"/>
  <c r="R104" i="1"/>
  <c r="Q104" i="1"/>
  <c r="P104" i="1"/>
  <c r="O104" i="1"/>
  <c r="N104" i="1"/>
  <c r="M104" i="1"/>
  <c r="L104" i="1"/>
  <c r="K104" i="1"/>
  <c r="J104" i="1"/>
  <c r="I104" i="1"/>
  <c r="V103" i="1"/>
  <c r="T103" i="1"/>
  <c r="S103" i="1"/>
  <c r="R103" i="1"/>
  <c r="Q103" i="1"/>
  <c r="U103" i="1" s="1"/>
  <c r="P103" i="1"/>
  <c r="O103" i="1"/>
  <c r="N103" i="1"/>
  <c r="M103" i="1"/>
  <c r="L103" i="1"/>
  <c r="K103" i="1"/>
  <c r="J103" i="1"/>
  <c r="I103" i="1"/>
  <c r="V102" i="1"/>
  <c r="T102" i="1"/>
  <c r="S102" i="1"/>
  <c r="Q102" i="1"/>
  <c r="R102" i="1" s="1"/>
  <c r="P102" i="1"/>
  <c r="O102" i="1"/>
  <c r="N102" i="1"/>
  <c r="M102" i="1"/>
  <c r="L102" i="1"/>
  <c r="K102" i="1"/>
  <c r="J102" i="1"/>
  <c r="I102" i="1"/>
  <c r="V101" i="1"/>
  <c r="T101" i="1"/>
  <c r="S101" i="1"/>
  <c r="R101" i="1"/>
  <c r="Q101" i="1"/>
  <c r="U101" i="1" s="1"/>
  <c r="P101" i="1"/>
  <c r="O101" i="1"/>
  <c r="N101" i="1"/>
  <c r="M101" i="1"/>
  <c r="L101" i="1"/>
  <c r="K101" i="1"/>
  <c r="J101" i="1"/>
  <c r="I101" i="1"/>
  <c r="V100" i="1"/>
  <c r="U100" i="1"/>
  <c r="T100" i="1"/>
  <c r="S100" i="1"/>
  <c r="R100" i="1"/>
  <c r="Q100" i="1"/>
  <c r="P100" i="1"/>
  <c r="O100" i="1"/>
  <c r="N100" i="1"/>
  <c r="M100" i="1"/>
  <c r="L100" i="1"/>
  <c r="K100" i="1"/>
  <c r="J100" i="1"/>
  <c r="I100" i="1"/>
  <c r="V99" i="1"/>
  <c r="U99" i="1"/>
  <c r="T99" i="1"/>
  <c r="S99" i="1"/>
  <c r="R99" i="1"/>
  <c r="Q99" i="1"/>
  <c r="P99" i="1"/>
  <c r="O99" i="1"/>
  <c r="N99" i="1"/>
  <c r="M99" i="1"/>
  <c r="L99" i="1"/>
  <c r="K99" i="1"/>
  <c r="J99" i="1"/>
  <c r="I99" i="1"/>
  <c r="V98" i="1"/>
  <c r="U98" i="1"/>
  <c r="T98" i="1"/>
  <c r="S98" i="1"/>
  <c r="R98" i="1"/>
  <c r="Q98" i="1"/>
  <c r="P98" i="1"/>
  <c r="O98" i="1"/>
  <c r="N98" i="1"/>
  <c r="M98" i="1"/>
  <c r="L98" i="1"/>
  <c r="K98" i="1"/>
  <c r="J98" i="1"/>
  <c r="I98" i="1"/>
  <c r="V97" i="1"/>
  <c r="T97" i="1"/>
  <c r="S97" i="1"/>
  <c r="R97" i="1"/>
  <c r="Q97" i="1"/>
  <c r="U97" i="1" s="1"/>
  <c r="P97" i="1"/>
  <c r="O97" i="1"/>
  <c r="N97" i="1"/>
  <c r="M97" i="1"/>
  <c r="L97" i="1"/>
  <c r="K97" i="1"/>
  <c r="J97" i="1"/>
  <c r="I97" i="1"/>
  <c r="V96" i="1"/>
  <c r="T96" i="1"/>
  <c r="S96" i="1"/>
  <c r="Q96" i="1"/>
  <c r="R96" i="1" s="1"/>
  <c r="P96" i="1"/>
  <c r="O96" i="1"/>
  <c r="N96" i="1"/>
  <c r="M96" i="1"/>
  <c r="L96" i="1"/>
  <c r="K96" i="1"/>
  <c r="J96" i="1"/>
  <c r="I96" i="1"/>
  <c r="V95" i="1"/>
  <c r="T95" i="1"/>
  <c r="S95" i="1"/>
  <c r="R95" i="1"/>
  <c r="Q95" i="1"/>
  <c r="U95" i="1" s="1"/>
  <c r="P95" i="1"/>
  <c r="O95" i="1"/>
  <c r="N95" i="1"/>
  <c r="M95" i="1"/>
  <c r="L95" i="1"/>
  <c r="K95" i="1"/>
  <c r="J95" i="1"/>
  <c r="I95" i="1"/>
  <c r="V94" i="1"/>
  <c r="U94" i="1"/>
  <c r="T94" i="1"/>
  <c r="S94" i="1"/>
  <c r="R94" i="1"/>
  <c r="Q94" i="1"/>
  <c r="P94" i="1"/>
  <c r="O94" i="1"/>
  <c r="N94" i="1"/>
  <c r="M94" i="1"/>
  <c r="L94" i="1"/>
  <c r="K94" i="1"/>
  <c r="J94" i="1"/>
  <c r="I94" i="1"/>
  <c r="V93" i="1"/>
  <c r="U93" i="1"/>
  <c r="T93" i="1"/>
  <c r="S93" i="1"/>
  <c r="R93" i="1"/>
  <c r="Q93" i="1"/>
  <c r="P93" i="1"/>
  <c r="O93" i="1"/>
  <c r="N93" i="1"/>
  <c r="M93" i="1"/>
  <c r="L93" i="1"/>
  <c r="K93" i="1"/>
  <c r="J93" i="1"/>
  <c r="I93" i="1"/>
  <c r="V92" i="1"/>
  <c r="U92" i="1"/>
  <c r="T92" i="1"/>
  <c r="S92" i="1"/>
  <c r="R92" i="1"/>
  <c r="Q92" i="1"/>
  <c r="P92" i="1"/>
  <c r="O92" i="1"/>
  <c r="N92" i="1"/>
  <c r="M92" i="1"/>
  <c r="L92" i="1"/>
  <c r="K92" i="1"/>
  <c r="J92" i="1"/>
  <c r="I92" i="1"/>
  <c r="V91" i="1"/>
  <c r="T91" i="1"/>
  <c r="S91" i="1"/>
  <c r="R91" i="1"/>
  <c r="Q91" i="1"/>
  <c r="U91" i="1" s="1"/>
  <c r="P91" i="1"/>
  <c r="O91" i="1"/>
  <c r="N91" i="1"/>
  <c r="M91" i="1"/>
  <c r="L91" i="1"/>
  <c r="K91" i="1"/>
  <c r="J91" i="1"/>
  <c r="I91" i="1"/>
  <c r="V90" i="1"/>
  <c r="T90" i="1"/>
  <c r="S90" i="1"/>
  <c r="Q90" i="1"/>
  <c r="R90" i="1" s="1"/>
  <c r="P90" i="1"/>
  <c r="O90" i="1"/>
  <c r="N90" i="1"/>
  <c r="M90" i="1"/>
  <c r="L90" i="1"/>
  <c r="K90" i="1"/>
  <c r="J90" i="1"/>
  <c r="I90" i="1"/>
  <c r="V89" i="1"/>
  <c r="T89" i="1"/>
  <c r="S89" i="1"/>
  <c r="R89" i="1"/>
  <c r="Q89" i="1"/>
  <c r="U89" i="1" s="1"/>
  <c r="P89" i="1"/>
  <c r="O89" i="1"/>
  <c r="N89" i="1"/>
  <c r="M89" i="1"/>
  <c r="L89" i="1"/>
  <c r="K89" i="1"/>
  <c r="J89" i="1"/>
  <c r="I89" i="1"/>
  <c r="V88" i="1"/>
  <c r="U88" i="1"/>
  <c r="T88" i="1"/>
  <c r="S88" i="1"/>
  <c r="R88" i="1"/>
  <c r="Q88" i="1"/>
  <c r="P88" i="1"/>
  <c r="O88" i="1"/>
  <c r="N88" i="1"/>
  <c r="M88" i="1"/>
  <c r="L88" i="1"/>
  <c r="K88" i="1"/>
  <c r="J88" i="1"/>
  <c r="I88" i="1"/>
  <c r="V87" i="1"/>
  <c r="U87" i="1"/>
  <c r="T87" i="1"/>
  <c r="S87" i="1"/>
  <c r="R87" i="1"/>
  <c r="Q87" i="1"/>
  <c r="P87" i="1"/>
  <c r="O87" i="1"/>
  <c r="N87" i="1"/>
  <c r="M87" i="1"/>
  <c r="L87" i="1"/>
  <c r="K87" i="1"/>
  <c r="J87" i="1"/>
  <c r="I87" i="1"/>
  <c r="V86" i="1"/>
  <c r="U86" i="1"/>
  <c r="T86" i="1"/>
  <c r="S86" i="1"/>
  <c r="R86" i="1"/>
  <c r="Q86" i="1"/>
  <c r="P86" i="1"/>
  <c r="O86" i="1"/>
  <c r="N86" i="1"/>
  <c r="M86" i="1"/>
  <c r="L86" i="1"/>
  <c r="K86" i="1"/>
  <c r="J86" i="1"/>
  <c r="I86" i="1"/>
  <c r="V85" i="1"/>
  <c r="U85" i="1"/>
  <c r="T85" i="1"/>
  <c r="S85" i="1"/>
  <c r="R85" i="1"/>
  <c r="Q85" i="1"/>
  <c r="P85" i="1"/>
  <c r="O85" i="1"/>
  <c r="N85" i="1"/>
  <c r="M85" i="1"/>
  <c r="L85" i="1"/>
  <c r="K85" i="1"/>
  <c r="J85" i="1"/>
  <c r="I85" i="1"/>
  <c r="V84" i="1"/>
  <c r="T84" i="1"/>
  <c r="S84" i="1"/>
  <c r="R84" i="1"/>
  <c r="Q84" i="1"/>
  <c r="U84" i="1" s="1"/>
  <c r="P84" i="1"/>
  <c r="O84" i="1"/>
  <c r="N84" i="1"/>
  <c r="M84" i="1"/>
  <c r="L84" i="1"/>
  <c r="K84" i="1"/>
  <c r="J84" i="1"/>
  <c r="I84" i="1"/>
  <c r="V83" i="1"/>
  <c r="T83" i="1"/>
  <c r="S83" i="1"/>
  <c r="R83" i="1"/>
  <c r="Q83" i="1"/>
  <c r="U83" i="1" s="1"/>
  <c r="P83" i="1"/>
  <c r="O83" i="1"/>
  <c r="N83" i="1"/>
  <c r="M83" i="1"/>
  <c r="L83" i="1"/>
  <c r="K83" i="1"/>
  <c r="J83" i="1"/>
  <c r="I83" i="1"/>
  <c r="V82" i="1"/>
  <c r="U82" i="1"/>
  <c r="T82" i="1"/>
  <c r="S82" i="1"/>
  <c r="R82" i="1"/>
  <c r="Q82" i="1"/>
  <c r="P82" i="1"/>
  <c r="O82" i="1"/>
  <c r="N82" i="1"/>
  <c r="M82" i="1"/>
  <c r="L82" i="1"/>
  <c r="K82" i="1"/>
  <c r="J82" i="1"/>
  <c r="I82" i="1"/>
  <c r="V81" i="1"/>
  <c r="U81" i="1"/>
  <c r="T81" i="1"/>
  <c r="S81" i="1"/>
  <c r="R81" i="1"/>
  <c r="Q81" i="1"/>
  <c r="P81" i="1"/>
  <c r="O81" i="1"/>
  <c r="N81" i="1"/>
  <c r="M81" i="1"/>
  <c r="L81" i="1"/>
  <c r="K81" i="1"/>
  <c r="J81" i="1"/>
  <c r="I81" i="1"/>
  <c r="V80" i="1"/>
  <c r="U80" i="1"/>
  <c r="T80" i="1"/>
  <c r="S80" i="1"/>
  <c r="R80" i="1"/>
  <c r="Q80" i="1"/>
  <c r="P80" i="1"/>
  <c r="O80" i="1"/>
  <c r="N80" i="1"/>
  <c r="M80" i="1"/>
  <c r="L80" i="1"/>
  <c r="K80" i="1"/>
  <c r="J80" i="1"/>
  <c r="I80" i="1"/>
  <c r="V79" i="1"/>
  <c r="T79" i="1"/>
  <c r="S79" i="1"/>
  <c r="R79" i="1"/>
  <c r="Q79" i="1"/>
  <c r="U79" i="1" s="1"/>
  <c r="P79" i="1"/>
  <c r="O79" i="1"/>
  <c r="N79" i="1"/>
  <c r="M79" i="1"/>
  <c r="L79" i="1"/>
  <c r="K79" i="1"/>
  <c r="J79" i="1"/>
  <c r="I79" i="1"/>
  <c r="V78" i="1"/>
  <c r="T78" i="1"/>
  <c r="S78" i="1"/>
  <c r="R78" i="1"/>
  <c r="Q78" i="1"/>
  <c r="U78" i="1" s="1"/>
  <c r="P78" i="1"/>
  <c r="O78" i="1"/>
  <c r="N78" i="1"/>
  <c r="M78" i="1"/>
  <c r="L78" i="1"/>
  <c r="K78" i="1"/>
  <c r="J78" i="1"/>
  <c r="I78" i="1"/>
  <c r="V77" i="1"/>
  <c r="T77" i="1"/>
  <c r="S77" i="1"/>
  <c r="R77" i="1"/>
  <c r="Q77" i="1"/>
  <c r="U77" i="1" s="1"/>
  <c r="P77" i="1"/>
  <c r="O77" i="1"/>
  <c r="N77" i="1"/>
  <c r="M77" i="1"/>
  <c r="L77" i="1"/>
  <c r="K77" i="1"/>
  <c r="J77" i="1"/>
  <c r="I77" i="1"/>
  <c r="V76" i="1"/>
  <c r="U76" i="1"/>
  <c r="T76" i="1"/>
  <c r="S76" i="1"/>
  <c r="R76" i="1"/>
  <c r="Q76" i="1"/>
  <c r="P76" i="1"/>
  <c r="O76" i="1"/>
  <c r="N76" i="1"/>
  <c r="M76" i="1"/>
  <c r="L76" i="1"/>
  <c r="K76" i="1"/>
  <c r="J76" i="1"/>
  <c r="I76" i="1"/>
  <c r="V75" i="1"/>
  <c r="U75" i="1"/>
  <c r="T75" i="1"/>
  <c r="S75" i="1"/>
  <c r="R75" i="1"/>
  <c r="Q75" i="1"/>
  <c r="P75" i="1"/>
  <c r="O75" i="1"/>
  <c r="N75" i="1"/>
  <c r="M75" i="1"/>
  <c r="L75" i="1"/>
  <c r="K75" i="1"/>
  <c r="J75" i="1"/>
  <c r="I75" i="1"/>
  <c r="V74" i="1"/>
  <c r="U74" i="1"/>
  <c r="T74" i="1"/>
  <c r="S74" i="1"/>
  <c r="R74" i="1"/>
  <c r="Q74" i="1"/>
  <c r="P74" i="1"/>
  <c r="O74" i="1"/>
  <c r="N74" i="1"/>
  <c r="M74" i="1"/>
  <c r="L74" i="1"/>
  <c r="K74" i="1"/>
  <c r="J74" i="1"/>
  <c r="I74" i="1"/>
  <c r="V73" i="1"/>
  <c r="T73" i="1"/>
  <c r="S73" i="1"/>
  <c r="R73" i="1"/>
  <c r="Q73" i="1"/>
  <c r="U73" i="1" s="1"/>
  <c r="P73" i="1"/>
  <c r="O73" i="1"/>
  <c r="N73" i="1"/>
  <c r="M73" i="1"/>
  <c r="L73" i="1"/>
  <c r="K73" i="1"/>
  <c r="J73" i="1"/>
  <c r="I73" i="1"/>
  <c r="V72" i="1"/>
  <c r="T72" i="1"/>
  <c r="S72" i="1"/>
  <c r="R72" i="1"/>
  <c r="Q72" i="1"/>
  <c r="U72" i="1" s="1"/>
  <c r="P72" i="1"/>
  <c r="O72" i="1"/>
  <c r="N72" i="1"/>
  <c r="M72" i="1"/>
  <c r="L72" i="1"/>
  <c r="K72" i="1"/>
  <c r="J72" i="1"/>
  <c r="I72" i="1"/>
  <c r="V71" i="1"/>
  <c r="T71" i="1"/>
  <c r="S71" i="1"/>
  <c r="R71" i="1"/>
  <c r="Q71" i="1"/>
  <c r="U71" i="1" s="1"/>
  <c r="P71" i="1"/>
  <c r="O71" i="1"/>
  <c r="N71" i="1"/>
  <c r="M71" i="1"/>
  <c r="L71" i="1"/>
  <c r="K71" i="1"/>
  <c r="J71" i="1"/>
  <c r="I71" i="1"/>
  <c r="V70" i="1"/>
  <c r="U70" i="1"/>
  <c r="T70" i="1"/>
  <c r="S70" i="1"/>
  <c r="R70" i="1"/>
  <c r="Q70" i="1"/>
  <c r="P70" i="1"/>
  <c r="O70" i="1"/>
  <c r="N70" i="1"/>
  <c r="M70" i="1"/>
  <c r="L70" i="1"/>
  <c r="K70" i="1"/>
  <c r="J70" i="1"/>
  <c r="I70" i="1"/>
  <c r="V69" i="1"/>
  <c r="U69" i="1"/>
  <c r="T69" i="1"/>
  <c r="S69" i="1"/>
  <c r="R69" i="1"/>
  <c r="Q69" i="1"/>
  <c r="P69" i="1"/>
  <c r="O69" i="1"/>
  <c r="N69" i="1"/>
  <c r="M69" i="1"/>
  <c r="L69" i="1"/>
  <c r="K69" i="1"/>
  <c r="J69" i="1"/>
  <c r="I69" i="1"/>
  <c r="V68" i="1"/>
  <c r="U68" i="1"/>
  <c r="T68" i="1"/>
  <c r="S68" i="1"/>
  <c r="R68" i="1"/>
  <c r="Q68" i="1"/>
  <c r="P68" i="1"/>
  <c r="O68" i="1"/>
  <c r="N68" i="1"/>
  <c r="M68" i="1"/>
  <c r="L68" i="1"/>
  <c r="K68" i="1"/>
  <c r="J68" i="1"/>
  <c r="I68" i="1"/>
  <c r="V67" i="1"/>
  <c r="T67" i="1"/>
  <c r="S67" i="1"/>
  <c r="R67" i="1"/>
  <c r="Q67" i="1"/>
  <c r="U67" i="1" s="1"/>
  <c r="P67" i="1"/>
  <c r="O67" i="1"/>
  <c r="N67" i="1"/>
  <c r="M67" i="1"/>
  <c r="L67" i="1"/>
  <c r="K67" i="1"/>
  <c r="J67" i="1"/>
  <c r="I67" i="1"/>
  <c r="V66" i="1"/>
  <c r="T66" i="1"/>
  <c r="S66" i="1"/>
  <c r="R66" i="1"/>
  <c r="Q66" i="1"/>
  <c r="U66" i="1" s="1"/>
  <c r="P66" i="1"/>
  <c r="O66" i="1"/>
  <c r="N66" i="1"/>
  <c r="M66" i="1"/>
  <c r="L66" i="1"/>
  <c r="K66" i="1"/>
  <c r="J66" i="1"/>
  <c r="I66" i="1"/>
  <c r="V65" i="1"/>
  <c r="T65" i="1"/>
  <c r="S65" i="1"/>
  <c r="R65" i="1"/>
  <c r="Q65" i="1"/>
  <c r="U65" i="1" s="1"/>
  <c r="P65" i="1"/>
  <c r="O65" i="1"/>
  <c r="N65" i="1"/>
  <c r="M65" i="1"/>
  <c r="L65" i="1"/>
  <c r="K65" i="1"/>
  <c r="J65" i="1"/>
  <c r="I65" i="1"/>
  <c r="V64" i="1"/>
  <c r="U64" i="1"/>
  <c r="T64" i="1"/>
  <c r="S64" i="1"/>
  <c r="R64" i="1"/>
  <c r="Q64" i="1"/>
  <c r="P64" i="1"/>
  <c r="O64" i="1"/>
  <c r="N64" i="1"/>
  <c r="M64" i="1"/>
  <c r="L64" i="1"/>
  <c r="K64" i="1"/>
  <c r="J64" i="1"/>
  <c r="I64" i="1"/>
  <c r="V63" i="1"/>
  <c r="U63" i="1"/>
  <c r="T63" i="1"/>
  <c r="S63" i="1"/>
  <c r="R63" i="1"/>
  <c r="Q63" i="1"/>
  <c r="P63" i="1"/>
  <c r="O63" i="1"/>
  <c r="N63" i="1"/>
  <c r="M63" i="1"/>
  <c r="L63" i="1"/>
  <c r="K63" i="1"/>
  <c r="J63" i="1"/>
  <c r="I63" i="1"/>
  <c r="V62" i="1"/>
  <c r="U62" i="1"/>
  <c r="T62" i="1"/>
  <c r="S62" i="1"/>
  <c r="R62" i="1"/>
  <c r="Q62" i="1"/>
  <c r="P62" i="1"/>
  <c r="O62" i="1"/>
  <c r="N62" i="1"/>
  <c r="M62" i="1"/>
  <c r="L62" i="1"/>
  <c r="K62" i="1"/>
  <c r="J62" i="1"/>
  <c r="I62" i="1"/>
  <c r="V61" i="1"/>
  <c r="T61" i="1"/>
  <c r="S61" i="1"/>
  <c r="R61" i="1"/>
  <c r="Q61" i="1"/>
  <c r="U61" i="1" s="1"/>
  <c r="P61" i="1"/>
  <c r="O61" i="1"/>
  <c r="N61" i="1"/>
  <c r="M61" i="1"/>
  <c r="L61" i="1"/>
  <c r="K61" i="1"/>
  <c r="J61" i="1"/>
  <c r="I61" i="1"/>
  <c r="V60" i="1"/>
  <c r="T60" i="1"/>
  <c r="S60" i="1"/>
  <c r="R60" i="1"/>
  <c r="Q60" i="1"/>
  <c r="U60" i="1" s="1"/>
  <c r="P60" i="1"/>
  <c r="O60" i="1"/>
  <c r="N60" i="1"/>
  <c r="M60" i="1"/>
  <c r="L60" i="1"/>
  <c r="K60" i="1"/>
  <c r="J60" i="1"/>
  <c r="I60" i="1"/>
  <c r="V59" i="1"/>
  <c r="T59" i="1"/>
  <c r="S59" i="1"/>
  <c r="R59" i="1"/>
  <c r="Q59" i="1"/>
  <c r="U59" i="1" s="1"/>
  <c r="P59" i="1"/>
  <c r="O59" i="1"/>
  <c r="N59" i="1"/>
  <c r="M59" i="1"/>
  <c r="L59" i="1"/>
  <c r="K59" i="1"/>
  <c r="J59" i="1"/>
  <c r="I59" i="1"/>
  <c r="V58" i="1"/>
  <c r="U58" i="1"/>
  <c r="T58" i="1"/>
  <c r="S58" i="1"/>
  <c r="R58" i="1"/>
  <c r="Q58" i="1"/>
  <c r="P58" i="1"/>
  <c r="O58" i="1"/>
  <c r="N58" i="1"/>
  <c r="M58" i="1"/>
  <c r="L58" i="1"/>
  <c r="K58" i="1"/>
  <c r="J58" i="1"/>
  <c r="I58" i="1"/>
  <c r="V57" i="1"/>
  <c r="U57" i="1"/>
  <c r="T57" i="1"/>
  <c r="S57" i="1"/>
  <c r="R57" i="1"/>
  <c r="Q57" i="1"/>
  <c r="P57" i="1"/>
  <c r="O57" i="1"/>
  <c r="N57" i="1"/>
  <c r="M57" i="1"/>
  <c r="L57" i="1"/>
  <c r="K57" i="1"/>
  <c r="J57" i="1"/>
  <c r="I57" i="1"/>
  <c r="V56" i="1"/>
  <c r="U56" i="1"/>
  <c r="T56" i="1"/>
  <c r="S56" i="1"/>
  <c r="R56" i="1"/>
  <c r="Q56" i="1"/>
  <c r="P56" i="1"/>
  <c r="O56" i="1"/>
  <c r="N56" i="1"/>
  <c r="M56" i="1"/>
  <c r="L56" i="1"/>
  <c r="K56" i="1"/>
  <c r="J56" i="1"/>
  <c r="I56" i="1"/>
  <c r="V55" i="1"/>
  <c r="T55" i="1"/>
  <c r="S55" i="1"/>
  <c r="R55" i="1"/>
  <c r="Q55" i="1"/>
  <c r="U55" i="1" s="1"/>
  <c r="P55" i="1"/>
  <c r="O55" i="1"/>
  <c r="N55" i="1"/>
  <c r="M55" i="1"/>
  <c r="L55" i="1"/>
  <c r="K55" i="1"/>
  <c r="J55" i="1"/>
  <c r="I55" i="1"/>
  <c r="V54" i="1"/>
  <c r="T54" i="1"/>
  <c r="S54" i="1"/>
  <c r="R54" i="1"/>
  <c r="Q54" i="1"/>
  <c r="U54" i="1" s="1"/>
  <c r="P54" i="1"/>
  <c r="O54" i="1"/>
  <c r="N54" i="1"/>
  <c r="M54" i="1"/>
  <c r="L54" i="1"/>
  <c r="K54" i="1"/>
  <c r="J54" i="1"/>
  <c r="I54" i="1"/>
  <c r="V53" i="1"/>
  <c r="T53" i="1"/>
  <c r="S53" i="1"/>
  <c r="R53" i="1"/>
  <c r="Q53" i="1"/>
  <c r="U53" i="1" s="1"/>
  <c r="P53" i="1"/>
  <c r="O53" i="1"/>
  <c r="N53" i="1"/>
  <c r="M53" i="1"/>
  <c r="L53" i="1"/>
  <c r="K53" i="1"/>
  <c r="J53" i="1"/>
  <c r="I53" i="1"/>
  <c r="V52" i="1"/>
  <c r="U52" i="1"/>
  <c r="T52" i="1"/>
  <c r="S52" i="1"/>
  <c r="R52" i="1"/>
  <c r="Q52" i="1"/>
  <c r="P52" i="1"/>
  <c r="O52" i="1"/>
  <c r="N52" i="1"/>
  <c r="M52" i="1"/>
  <c r="L52" i="1"/>
  <c r="K52" i="1"/>
  <c r="J52" i="1"/>
  <c r="I52" i="1"/>
  <c r="V51" i="1"/>
  <c r="U51" i="1"/>
  <c r="T51" i="1"/>
  <c r="S51" i="1"/>
  <c r="R51" i="1"/>
  <c r="Q51" i="1"/>
  <c r="P51" i="1"/>
  <c r="O51" i="1"/>
  <c r="N51" i="1"/>
  <c r="M51" i="1"/>
  <c r="L51" i="1"/>
  <c r="K51" i="1"/>
  <c r="J51" i="1"/>
  <c r="I51" i="1"/>
  <c r="V50" i="1"/>
  <c r="U50" i="1"/>
  <c r="T50" i="1"/>
  <c r="S50" i="1"/>
  <c r="R50" i="1"/>
  <c r="Q50" i="1"/>
  <c r="P50" i="1"/>
  <c r="O50" i="1"/>
  <c r="N50" i="1"/>
  <c r="M50" i="1"/>
  <c r="L50" i="1"/>
  <c r="K50" i="1"/>
  <c r="J50" i="1"/>
  <c r="I50" i="1"/>
  <c r="V49" i="1"/>
  <c r="T49" i="1"/>
  <c r="S49" i="1"/>
  <c r="R49" i="1"/>
  <c r="Q49" i="1"/>
  <c r="U49" i="1" s="1"/>
  <c r="P49" i="1"/>
  <c r="O49" i="1"/>
  <c r="N49" i="1"/>
  <c r="M49" i="1"/>
  <c r="L49" i="1"/>
  <c r="K49" i="1"/>
  <c r="J49" i="1"/>
  <c r="I49" i="1"/>
  <c r="V48" i="1"/>
  <c r="T48" i="1"/>
  <c r="S48" i="1"/>
  <c r="R48" i="1"/>
  <c r="Q48" i="1"/>
  <c r="U48" i="1" s="1"/>
  <c r="P48" i="1"/>
  <c r="O48" i="1"/>
  <c r="N48" i="1"/>
  <c r="M48" i="1"/>
  <c r="L48" i="1"/>
  <c r="K48" i="1"/>
  <c r="J48" i="1"/>
  <c r="I48" i="1"/>
  <c r="V47" i="1"/>
  <c r="T47" i="1"/>
  <c r="S47" i="1"/>
  <c r="R47" i="1"/>
  <c r="Q47" i="1"/>
  <c r="U47" i="1" s="1"/>
  <c r="P47" i="1"/>
  <c r="O47" i="1"/>
  <c r="N47" i="1"/>
  <c r="M47" i="1"/>
  <c r="L47" i="1"/>
  <c r="K47" i="1"/>
  <c r="J47" i="1"/>
  <c r="I47" i="1"/>
  <c r="V46" i="1"/>
  <c r="U46" i="1"/>
  <c r="T46" i="1"/>
  <c r="S46" i="1"/>
  <c r="R46" i="1"/>
  <c r="Q46" i="1"/>
  <c r="P46" i="1"/>
  <c r="O46" i="1"/>
  <c r="N46" i="1"/>
  <c r="M46" i="1"/>
  <c r="L46" i="1"/>
  <c r="K46" i="1"/>
  <c r="J46" i="1"/>
  <c r="I46" i="1"/>
  <c r="V45" i="1"/>
  <c r="U45" i="1"/>
  <c r="T45" i="1"/>
  <c r="S45" i="1"/>
  <c r="R45" i="1"/>
  <c r="Q45" i="1"/>
  <c r="P45" i="1"/>
  <c r="O45" i="1"/>
  <c r="N45" i="1"/>
  <c r="M45" i="1"/>
  <c r="L45" i="1"/>
  <c r="K45" i="1"/>
  <c r="J45" i="1"/>
  <c r="I45" i="1"/>
  <c r="V44" i="1"/>
  <c r="U44" i="1"/>
  <c r="T44" i="1"/>
  <c r="S44" i="1"/>
  <c r="R44" i="1"/>
  <c r="Q44" i="1"/>
  <c r="P44" i="1"/>
  <c r="O44" i="1"/>
  <c r="N44" i="1"/>
  <c r="M44" i="1"/>
  <c r="L44" i="1"/>
  <c r="K44" i="1"/>
  <c r="J44" i="1"/>
  <c r="I44" i="1"/>
  <c r="V43" i="1"/>
  <c r="T43" i="1"/>
  <c r="S43" i="1"/>
  <c r="R43" i="1"/>
  <c r="Q43" i="1"/>
  <c r="U43" i="1" s="1"/>
  <c r="P43" i="1"/>
  <c r="O43" i="1"/>
  <c r="N43" i="1"/>
  <c r="M43" i="1"/>
  <c r="L43" i="1"/>
  <c r="K43" i="1"/>
  <c r="J43" i="1"/>
  <c r="I43" i="1"/>
  <c r="V42" i="1"/>
  <c r="T42" i="1"/>
  <c r="S42" i="1"/>
  <c r="R42" i="1"/>
  <c r="Q42" i="1"/>
  <c r="U42" i="1" s="1"/>
  <c r="P42" i="1"/>
  <c r="O42" i="1"/>
  <c r="N42" i="1"/>
  <c r="M42" i="1"/>
  <c r="L42" i="1"/>
  <c r="K42" i="1"/>
  <c r="J42" i="1"/>
  <c r="I42" i="1"/>
  <c r="V41" i="1"/>
  <c r="T41" i="1"/>
  <c r="S41" i="1"/>
  <c r="R41" i="1"/>
  <c r="Q41" i="1"/>
  <c r="U41" i="1" s="1"/>
  <c r="P41" i="1"/>
  <c r="O41" i="1"/>
  <c r="N41" i="1"/>
  <c r="M41" i="1"/>
  <c r="L41" i="1"/>
  <c r="K41" i="1"/>
  <c r="J41" i="1"/>
  <c r="I41" i="1"/>
  <c r="V40" i="1"/>
  <c r="U40" i="1"/>
  <c r="T40" i="1"/>
  <c r="S40" i="1"/>
  <c r="R40" i="1"/>
  <c r="Q40" i="1"/>
  <c r="P40" i="1"/>
  <c r="O40" i="1"/>
  <c r="N40" i="1"/>
  <c r="M40" i="1"/>
  <c r="L40" i="1"/>
  <c r="K40" i="1"/>
  <c r="J40" i="1"/>
  <c r="I40" i="1"/>
  <c r="V39" i="1"/>
  <c r="U39" i="1"/>
  <c r="T39" i="1"/>
  <c r="S39" i="1"/>
  <c r="R39" i="1"/>
  <c r="Q39" i="1"/>
  <c r="P39" i="1"/>
  <c r="O39" i="1"/>
  <c r="N39" i="1"/>
  <c r="M39" i="1"/>
  <c r="L39" i="1"/>
  <c r="K39" i="1"/>
  <c r="J39" i="1"/>
  <c r="I39" i="1"/>
  <c r="V38" i="1"/>
  <c r="U38" i="1"/>
  <c r="T38" i="1"/>
  <c r="S38" i="1"/>
  <c r="R38" i="1"/>
  <c r="Q38" i="1"/>
  <c r="P38" i="1"/>
  <c r="O38" i="1"/>
  <c r="N38" i="1"/>
  <c r="M38" i="1"/>
  <c r="L38" i="1"/>
  <c r="K38" i="1"/>
  <c r="J38" i="1"/>
  <c r="I38" i="1"/>
  <c r="V37" i="1"/>
  <c r="T37" i="1"/>
  <c r="S37" i="1"/>
  <c r="R37" i="1"/>
  <c r="Q37" i="1"/>
  <c r="U37" i="1" s="1"/>
  <c r="P37" i="1"/>
  <c r="O37" i="1"/>
  <c r="N37" i="1"/>
  <c r="M37" i="1"/>
  <c r="L37" i="1"/>
  <c r="K37" i="1"/>
  <c r="J37" i="1"/>
  <c r="I37" i="1"/>
  <c r="V36" i="1"/>
  <c r="T36" i="1"/>
  <c r="S36" i="1"/>
  <c r="R36" i="1"/>
  <c r="Q36" i="1"/>
  <c r="U36" i="1" s="1"/>
  <c r="P36" i="1"/>
  <c r="O36" i="1"/>
  <c r="N36" i="1"/>
  <c r="M36" i="1"/>
  <c r="L36" i="1"/>
  <c r="K36" i="1"/>
  <c r="J36" i="1"/>
  <c r="I36" i="1"/>
  <c r="V35" i="1"/>
  <c r="T35" i="1"/>
  <c r="S35" i="1"/>
  <c r="R35" i="1"/>
  <c r="Q35" i="1"/>
  <c r="U35" i="1" s="1"/>
  <c r="P35" i="1"/>
  <c r="O35" i="1"/>
  <c r="N35" i="1"/>
  <c r="M35" i="1"/>
  <c r="L35" i="1"/>
  <c r="K35" i="1"/>
  <c r="J35" i="1"/>
  <c r="I35" i="1"/>
  <c r="V34" i="1"/>
  <c r="U34" i="1"/>
  <c r="T34" i="1"/>
  <c r="S34" i="1"/>
  <c r="R34" i="1"/>
  <c r="Q34" i="1"/>
  <c r="P34" i="1"/>
  <c r="O34" i="1"/>
  <c r="N34" i="1"/>
  <c r="M34" i="1"/>
  <c r="L34" i="1"/>
  <c r="K34" i="1"/>
  <c r="J34" i="1"/>
  <c r="I34" i="1"/>
  <c r="V33" i="1"/>
  <c r="U33" i="1"/>
  <c r="T33" i="1"/>
  <c r="S33" i="1"/>
  <c r="R33" i="1"/>
  <c r="Q33" i="1"/>
  <c r="P33" i="1"/>
  <c r="O33" i="1"/>
  <c r="N33" i="1"/>
  <c r="M33" i="1"/>
  <c r="L33" i="1"/>
  <c r="K33" i="1"/>
  <c r="J33" i="1"/>
  <c r="I33" i="1"/>
  <c r="V32" i="1"/>
  <c r="U32" i="1"/>
  <c r="T32" i="1"/>
  <c r="S32" i="1"/>
  <c r="R32" i="1"/>
  <c r="Q32" i="1"/>
  <c r="P32" i="1"/>
  <c r="O32" i="1"/>
  <c r="N32" i="1"/>
  <c r="M32" i="1"/>
  <c r="L32" i="1"/>
  <c r="K32" i="1"/>
  <c r="J32" i="1"/>
  <c r="I32" i="1"/>
  <c r="V31" i="1"/>
  <c r="T31" i="1"/>
  <c r="S31" i="1"/>
  <c r="R31" i="1"/>
  <c r="Q31" i="1"/>
  <c r="U31" i="1" s="1"/>
  <c r="P31" i="1"/>
  <c r="O31" i="1"/>
  <c r="N31" i="1"/>
  <c r="M31" i="1"/>
  <c r="L31" i="1"/>
  <c r="K31" i="1"/>
  <c r="J31" i="1"/>
  <c r="I31" i="1"/>
  <c r="V30" i="1"/>
  <c r="T30" i="1"/>
  <c r="S30" i="1"/>
  <c r="R30" i="1"/>
  <c r="Q30" i="1"/>
  <c r="U30" i="1" s="1"/>
  <c r="P30" i="1"/>
  <c r="O30" i="1"/>
  <c r="N30" i="1"/>
  <c r="M30" i="1"/>
  <c r="L30" i="1"/>
  <c r="K30" i="1"/>
  <c r="J30" i="1"/>
  <c r="I30" i="1"/>
  <c r="V29" i="1"/>
  <c r="T29" i="1"/>
  <c r="S29" i="1"/>
  <c r="R29" i="1"/>
  <c r="Q29" i="1"/>
  <c r="U29" i="1" s="1"/>
  <c r="P29" i="1"/>
  <c r="O29" i="1"/>
  <c r="N29" i="1"/>
  <c r="M29" i="1"/>
  <c r="L29" i="1"/>
  <c r="K29" i="1"/>
  <c r="J29" i="1"/>
  <c r="I29" i="1"/>
  <c r="V28" i="1"/>
  <c r="U28" i="1"/>
  <c r="T28" i="1"/>
  <c r="S28" i="1"/>
  <c r="R28" i="1"/>
  <c r="Q28" i="1"/>
  <c r="P28" i="1"/>
  <c r="O28" i="1"/>
  <c r="N28" i="1"/>
  <c r="M28" i="1"/>
  <c r="L28" i="1"/>
  <c r="K28" i="1"/>
  <c r="J28" i="1"/>
  <c r="I28" i="1"/>
  <c r="V27" i="1"/>
  <c r="U27" i="1"/>
  <c r="T27" i="1"/>
  <c r="S27" i="1"/>
  <c r="R27" i="1"/>
  <c r="Q27" i="1"/>
  <c r="P27" i="1"/>
  <c r="O27" i="1"/>
  <c r="N27" i="1"/>
  <c r="M27" i="1"/>
  <c r="L27" i="1"/>
  <c r="K27" i="1"/>
  <c r="J27" i="1"/>
  <c r="I27" i="1"/>
  <c r="V26" i="1"/>
  <c r="U26" i="1"/>
  <c r="T26" i="1"/>
  <c r="S26" i="1"/>
  <c r="R26" i="1"/>
  <c r="Q26" i="1"/>
  <c r="P26" i="1"/>
  <c r="O26" i="1"/>
  <c r="N26" i="1"/>
  <c r="M26" i="1"/>
  <c r="L26" i="1"/>
  <c r="K26" i="1"/>
  <c r="J26" i="1"/>
  <c r="I26" i="1"/>
  <c r="V25" i="1"/>
  <c r="T25" i="1"/>
  <c r="S25" i="1"/>
  <c r="R25" i="1"/>
  <c r="Q25" i="1"/>
  <c r="U25" i="1" s="1"/>
  <c r="P25" i="1"/>
  <c r="O25" i="1"/>
  <c r="N25" i="1"/>
  <c r="M25" i="1"/>
  <c r="L25" i="1"/>
  <c r="K25" i="1"/>
  <c r="J25" i="1"/>
  <c r="I25" i="1"/>
  <c r="V24" i="1"/>
  <c r="T24" i="1"/>
  <c r="S24" i="1"/>
  <c r="R24" i="1"/>
  <c r="Q24" i="1"/>
  <c r="U24" i="1" s="1"/>
  <c r="P24" i="1"/>
  <c r="O24" i="1"/>
  <c r="N24" i="1"/>
  <c r="M24" i="1"/>
  <c r="L24" i="1"/>
  <c r="K24" i="1"/>
  <c r="J24" i="1"/>
  <c r="I24" i="1"/>
  <c r="V23" i="1"/>
  <c r="T23" i="1"/>
  <c r="S23" i="1"/>
  <c r="R23" i="1"/>
  <c r="Q23" i="1"/>
  <c r="U23" i="1" s="1"/>
  <c r="P23" i="1"/>
  <c r="O23" i="1"/>
  <c r="N23" i="1"/>
  <c r="M23" i="1"/>
  <c r="L23" i="1"/>
  <c r="K23" i="1"/>
  <c r="J23" i="1"/>
  <c r="I23" i="1"/>
  <c r="V22" i="1"/>
  <c r="U22" i="1"/>
  <c r="T22" i="1"/>
  <c r="S22" i="1"/>
  <c r="R22" i="1"/>
  <c r="Q22" i="1"/>
  <c r="P22" i="1"/>
  <c r="O22" i="1"/>
  <c r="N22" i="1"/>
  <c r="M22" i="1"/>
  <c r="L22" i="1"/>
  <c r="K22" i="1"/>
  <c r="J22" i="1"/>
  <c r="I22" i="1"/>
  <c r="V21" i="1"/>
  <c r="U21" i="1"/>
  <c r="T21" i="1"/>
  <c r="S21" i="1"/>
  <c r="R21" i="1"/>
  <c r="Q21" i="1"/>
  <c r="P21" i="1"/>
  <c r="O21" i="1"/>
  <c r="N21" i="1"/>
  <c r="M21" i="1"/>
  <c r="L21" i="1"/>
  <c r="K21" i="1"/>
  <c r="J21" i="1"/>
  <c r="I21" i="1"/>
  <c r="V20" i="1"/>
  <c r="U20" i="1"/>
  <c r="T20" i="1"/>
  <c r="S20" i="1"/>
  <c r="R20" i="1"/>
  <c r="Q20" i="1"/>
  <c r="P20" i="1"/>
  <c r="O20" i="1"/>
  <c r="N20" i="1"/>
  <c r="M20" i="1"/>
  <c r="L20" i="1"/>
  <c r="K20" i="1"/>
  <c r="J20" i="1"/>
  <c r="I20" i="1"/>
  <c r="V19" i="1"/>
  <c r="T19" i="1"/>
  <c r="S19" i="1"/>
  <c r="R19" i="1"/>
  <c r="Q19" i="1"/>
  <c r="U19" i="1" s="1"/>
  <c r="P19" i="1"/>
  <c r="O19" i="1"/>
  <c r="N19" i="1"/>
  <c r="M19" i="1"/>
  <c r="L19" i="1"/>
  <c r="K19" i="1"/>
  <c r="J19" i="1"/>
  <c r="I19" i="1"/>
  <c r="V18" i="1"/>
  <c r="T18" i="1"/>
  <c r="S18" i="1"/>
  <c r="R18" i="1"/>
  <c r="Q18" i="1"/>
  <c r="U18" i="1" s="1"/>
  <c r="P18" i="1"/>
  <c r="O18" i="1"/>
  <c r="N18" i="1"/>
  <c r="M18" i="1"/>
  <c r="L18" i="1"/>
  <c r="K18" i="1"/>
  <c r="J18" i="1"/>
  <c r="I18" i="1"/>
  <c r="V17" i="1"/>
  <c r="T17" i="1"/>
  <c r="S17" i="1"/>
  <c r="R17" i="1"/>
  <c r="Q17" i="1"/>
  <c r="U17" i="1" s="1"/>
  <c r="P17" i="1"/>
  <c r="O17" i="1"/>
  <c r="N17" i="1"/>
  <c r="M17" i="1"/>
  <c r="L17" i="1"/>
  <c r="K17" i="1"/>
  <c r="J17" i="1"/>
  <c r="I17" i="1"/>
  <c r="V16" i="1"/>
  <c r="U16" i="1"/>
  <c r="T16" i="1"/>
  <c r="S16" i="1"/>
  <c r="R16" i="1"/>
  <c r="Q16" i="1"/>
  <c r="P16" i="1"/>
  <c r="O16" i="1"/>
  <c r="N16" i="1"/>
  <c r="M16" i="1"/>
  <c r="L16" i="1"/>
  <c r="K16" i="1"/>
  <c r="J16" i="1"/>
  <c r="I16" i="1"/>
  <c r="V15" i="1"/>
  <c r="U15" i="1"/>
  <c r="T15" i="1"/>
  <c r="S15" i="1"/>
  <c r="R15" i="1"/>
  <c r="Q15" i="1"/>
  <c r="P15" i="1"/>
  <c r="O15" i="1"/>
  <c r="N15" i="1"/>
  <c r="M15" i="1"/>
  <c r="L15" i="1"/>
  <c r="K15" i="1"/>
  <c r="J15" i="1"/>
  <c r="I15" i="1"/>
  <c r="V14" i="1"/>
  <c r="U14" i="1"/>
  <c r="T14" i="1"/>
  <c r="S14" i="1"/>
  <c r="R14" i="1"/>
  <c r="Q14" i="1"/>
  <c r="P14" i="1"/>
  <c r="O14" i="1"/>
  <c r="N14" i="1"/>
  <c r="M14" i="1"/>
  <c r="L14" i="1"/>
  <c r="K14" i="1"/>
  <c r="J14" i="1"/>
  <c r="I14" i="1"/>
  <c r="V13" i="1"/>
  <c r="T13" i="1"/>
  <c r="S13" i="1"/>
  <c r="R13" i="1"/>
  <c r="Q13" i="1"/>
  <c r="U13" i="1" s="1"/>
  <c r="P13" i="1"/>
  <c r="O13" i="1"/>
  <c r="N13" i="1"/>
  <c r="M13" i="1"/>
  <c r="L13" i="1"/>
  <c r="K13" i="1"/>
  <c r="J13" i="1"/>
  <c r="I13" i="1"/>
  <c r="V12" i="1"/>
  <c r="T12" i="1"/>
  <c r="S12" i="1"/>
  <c r="R12" i="1"/>
  <c r="Q12" i="1"/>
  <c r="U12" i="1" s="1"/>
  <c r="P12" i="1"/>
  <c r="O12" i="1"/>
  <c r="N12" i="1"/>
  <c r="M12" i="1"/>
  <c r="L12" i="1"/>
  <c r="K12" i="1"/>
  <c r="J12" i="1"/>
  <c r="I12" i="1"/>
  <c r="V11" i="1"/>
  <c r="T11" i="1"/>
  <c r="S11" i="1"/>
  <c r="R11" i="1"/>
  <c r="Q11" i="1"/>
  <c r="U11" i="1" s="1"/>
  <c r="P11" i="1"/>
  <c r="O11" i="1"/>
  <c r="N11" i="1"/>
  <c r="M11" i="1"/>
  <c r="L11" i="1"/>
  <c r="K11" i="1"/>
  <c r="J11" i="1"/>
  <c r="I11" i="1"/>
  <c r="V10" i="1"/>
  <c r="U10" i="1"/>
  <c r="T10" i="1"/>
  <c r="S10" i="1"/>
  <c r="R10" i="1"/>
  <c r="Q10" i="1"/>
  <c r="P10" i="1"/>
  <c r="O10" i="1"/>
  <c r="N10" i="1"/>
  <c r="M10" i="1"/>
  <c r="L10" i="1"/>
  <c r="K10" i="1"/>
  <c r="J10" i="1"/>
  <c r="I10" i="1"/>
  <c r="V9" i="1"/>
  <c r="U9" i="1"/>
  <c r="T9" i="1"/>
  <c r="S9" i="1"/>
  <c r="R9" i="1"/>
  <c r="Q9" i="1"/>
  <c r="P9" i="1"/>
  <c r="O9" i="1"/>
  <c r="N9" i="1"/>
  <c r="M9" i="1"/>
  <c r="L9" i="1"/>
  <c r="K9" i="1"/>
  <c r="J9" i="1"/>
  <c r="I9" i="1"/>
  <c r="V8" i="1"/>
  <c r="U8" i="1"/>
  <c r="T8" i="1"/>
  <c r="S8" i="1"/>
  <c r="R8" i="1"/>
  <c r="Q8" i="1"/>
  <c r="P8" i="1"/>
  <c r="O8" i="1"/>
  <c r="N8" i="1"/>
  <c r="M8" i="1"/>
  <c r="L8" i="1"/>
  <c r="K8" i="1"/>
  <c r="J8" i="1"/>
  <c r="I8" i="1"/>
  <c r="V7" i="1"/>
  <c r="T7" i="1"/>
  <c r="S7" i="1"/>
  <c r="R7" i="1"/>
  <c r="Q7" i="1"/>
  <c r="U7" i="1" s="1"/>
  <c r="P7" i="1"/>
  <c r="O7" i="1"/>
  <c r="N7" i="1"/>
  <c r="M7" i="1"/>
  <c r="L7" i="1"/>
  <c r="K7" i="1"/>
  <c r="J7" i="1"/>
  <c r="I7" i="1"/>
  <c r="V6" i="1"/>
  <c r="T6" i="1"/>
  <c r="S6" i="1"/>
  <c r="R6" i="1"/>
  <c r="Q6" i="1"/>
  <c r="U6" i="1" s="1"/>
  <c r="P6" i="1"/>
  <c r="O6" i="1"/>
  <c r="N6" i="1"/>
  <c r="M6" i="1"/>
  <c r="L6" i="1"/>
  <c r="K6" i="1"/>
  <c r="J6" i="1"/>
  <c r="I6" i="1"/>
  <c r="V5" i="1"/>
  <c r="T5" i="1"/>
  <c r="S5" i="1"/>
  <c r="R5" i="1"/>
  <c r="Q5" i="1"/>
  <c r="U5" i="1" s="1"/>
  <c r="P5" i="1"/>
  <c r="O5" i="1"/>
  <c r="N5" i="1"/>
  <c r="M5" i="1"/>
  <c r="L5" i="1"/>
  <c r="K5" i="1"/>
  <c r="J5" i="1"/>
  <c r="I5" i="1"/>
  <c r="V4" i="1"/>
  <c r="U4" i="1"/>
  <c r="T4" i="1"/>
  <c r="S4" i="1"/>
  <c r="R4" i="1"/>
  <c r="Q4" i="1"/>
  <c r="P4" i="1"/>
  <c r="O4" i="1"/>
  <c r="N4" i="1"/>
  <c r="M4" i="1"/>
  <c r="L4" i="1"/>
  <c r="K4" i="1"/>
  <c r="J4" i="1"/>
  <c r="I4" i="1"/>
  <c r="V3" i="1"/>
  <c r="U3" i="1"/>
  <c r="T3" i="1"/>
  <c r="S3" i="1"/>
  <c r="R3" i="1"/>
  <c r="Q3" i="1"/>
  <c r="P3" i="1"/>
  <c r="O3" i="1"/>
  <c r="N3" i="1"/>
  <c r="M3" i="1"/>
  <c r="L3" i="1"/>
  <c r="K3" i="1"/>
  <c r="J3" i="1"/>
  <c r="I3" i="1"/>
  <c r="V2" i="1"/>
  <c r="U2" i="1"/>
  <c r="T2" i="1"/>
  <c r="S2" i="1"/>
  <c r="R2" i="1"/>
  <c r="Q2" i="1"/>
  <c r="P2" i="1"/>
  <c r="O2" i="1"/>
  <c r="N2" i="1"/>
  <c r="M2" i="1"/>
  <c r="L2" i="1"/>
  <c r="K2" i="1"/>
  <c r="J2" i="1"/>
  <c r="I2" i="1"/>
  <c r="AH261" i="2"/>
  <c r="AH260" i="2"/>
  <c r="AH259" i="2"/>
  <c r="AH258" i="2"/>
  <c r="AH257" i="2"/>
  <c r="AH256" i="2"/>
  <c r="AH255" i="2"/>
  <c r="AY254" i="2"/>
  <c r="AX254" i="2"/>
  <c r="AW254" i="2"/>
  <c r="AV254" i="2"/>
  <c r="AU254" i="2"/>
  <c r="AT254" i="2"/>
  <c r="AS254" i="2"/>
  <c r="AR254" i="2"/>
  <c r="AQ254" i="2"/>
  <c r="AP254" i="2"/>
  <c r="AO254" i="2"/>
  <c r="AN254" i="2"/>
  <c r="AM254" i="2"/>
  <c r="AL254" i="2"/>
  <c r="AK254" i="2"/>
  <c r="AJ254" i="2"/>
  <c r="AI25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AI256" i="2"/>
  <c r="C26" i="2"/>
  <c r="AR261" i="2"/>
  <c r="C9" i="2"/>
  <c r="AJ255" i="2"/>
  <c r="AR260" i="2"/>
  <c r="AJ261" i="2"/>
  <c r="AU259" i="2"/>
  <c r="AV255" i="2"/>
  <c r="AJ257" i="2"/>
  <c r="AP255" i="2"/>
  <c r="C14" i="2"/>
  <c r="C18" i="2"/>
  <c r="C22" i="2"/>
  <c r="AP258" i="2"/>
  <c r="C31" i="2"/>
  <c r="C4" i="2"/>
  <c r="AS261" i="2"/>
  <c r="AK261" i="2"/>
  <c r="AY259" i="2"/>
  <c r="AW255" i="2"/>
  <c r="R8017" i="1" l="1"/>
  <c r="U8017" i="1"/>
  <c r="R7945" i="1"/>
  <c r="U7945" i="1"/>
  <c r="U7944" i="1"/>
  <c r="R7944" i="1"/>
  <c r="R9234" i="1"/>
  <c r="R9228" i="1"/>
  <c r="R9222" i="1"/>
  <c r="R9216" i="1"/>
  <c r="R9210" i="1"/>
  <c r="R9204" i="1"/>
  <c r="R9198" i="1"/>
  <c r="R9192" i="1"/>
  <c r="R9186" i="1"/>
  <c r="R9180" i="1"/>
  <c r="R9174" i="1"/>
  <c r="R9168" i="1"/>
  <c r="R9162" i="1"/>
  <c r="R9156" i="1"/>
  <c r="R9150" i="1"/>
  <c r="R9144" i="1"/>
  <c r="R9138" i="1"/>
  <c r="R9132" i="1"/>
  <c r="R9126" i="1"/>
  <c r="R9120" i="1"/>
  <c r="R9114" i="1"/>
  <c r="R9108" i="1"/>
  <c r="R9102" i="1"/>
  <c r="R9096" i="1"/>
  <c r="R9090" i="1"/>
  <c r="R9084" i="1"/>
  <c r="R9078" i="1"/>
  <c r="R9072" i="1"/>
  <c r="R9066" i="1"/>
  <c r="R9060" i="1"/>
  <c r="R9054" i="1"/>
  <c r="R9048" i="1"/>
  <c r="R9042" i="1"/>
  <c r="R9036" i="1"/>
  <c r="R9030" i="1"/>
  <c r="R9024" i="1"/>
  <c r="R9018" i="1"/>
  <c r="R9012" i="1"/>
  <c r="R9006" i="1"/>
  <c r="R9000" i="1"/>
  <c r="R8994" i="1"/>
  <c r="R8988" i="1"/>
  <c r="R8982" i="1"/>
  <c r="R8976" i="1"/>
  <c r="R8970" i="1"/>
  <c r="R8964" i="1"/>
  <c r="R8958" i="1"/>
  <c r="R8952" i="1"/>
  <c r="R8946" i="1"/>
  <c r="R8940" i="1"/>
  <c r="R8934" i="1"/>
  <c r="R8928" i="1"/>
  <c r="R8922" i="1"/>
  <c r="R8916" i="1"/>
  <c r="R8910" i="1"/>
  <c r="R8904" i="1"/>
  <c r="R8898" i="1"/>
  <c r="R8892" i="1"/>
  <c r="R8886" i="1"/>
  <c r="R8880" i="1"/>
  <c r="R8874" i="1"/>
  <c r="R8868" i="1"/>
  <c r="R8861" i="1"/>
  <c r="R8824" i="1"/>
  <c r="R8800" i="1"/>
  <c r="R8776" i="1"/>
  <c r="R8752" i="1"/>
  <c r="R8728" i="1"/>
  <c r="R8704" i="1"/>
  <c r="R8680" i="1"/>
  <c r="R8656" i="1"/>
  <c r="R8632" i="1"/>
  <c r="R8608" i="1"/>
  <c r="R8584" i="1"/>
  <c r="R8560" i="1"/>
  <c r="R8536" i="1"/>
  <c r="R8512" i="1"/>
  <c r="R8437" i="1"/>
  <c r="U8437" i="1"/>
  <c r="R8436" i="1"/>
  <c r="U8262" i="1"/>
  <c r="R8262" i="1"/>
  <c r="U8190" i="1"/>
  <c r="R8190" i="1"/>
  <c r="U8118" i="1"/>
  <c r="R8118" i="1"/>
  <c r="R8494" i="1"/>
  <c r="U8494" i="1"/>
  <c r="R8476" i="1"/>
  <c r="U8476" i="1"/>
  <c r="U8046" i="1"/>
  <c r="R8046" i="1"/>
  <c r="R8005" i="1"/>
  <c r="U8005" i="1"/>
  <c r="R7957" i="1"/>
  <c r="U7957" i="1"/>
  <c r="U7956" i="1"/>
  <c r="R7956" i="1"/>
  <c r="R7927" i="1"/>
  <c r="U7927" i="1"/>
  <c r="U7926" i="1"/>
  <c r="R7926" i="1"/>
  <c r="R8466" i="1"/>
  <c r="U8466" i="1"/>
  <c r="R8424" i="1"/>
  <c r="U8424" i="1"/>
  <c r="U8346" i="1"/>
  <c r="R8346" i="1"/>
  <c r="U8883" i="1"/>
  <c r="U8877" i="1"/>
  <c r="U8871" i="1"/>
  <c r="R8830" i="1"/>
  <c r="R8806" i="1"/>
  <c r="R8782" i="1"/>
  <c r="R8758" i="1"/>
  <c r="R8734" i="1"/>
  <c r="R8710" i="1"/>
  <c r="R8686" i="1"/>
  <c r="R8662" i="1"/>
  <c r="R8638" i="1"/>
  <c r="R8614" i="1"/>
  <c r="R8590" i="1"/>
  <c r="R8566" i="1"/>
  <c r="R8542" i="1"/>
  <c r="R8518" i="1"/>
  <c r="R8457" i="1"/>
  <c r="U8457" i="1"/>
  <c r="R8456" i="1"/>
  <c r="U8454" i="1"/>
  <c r="U8280" i="1"/>
  <c r="R8280" i="1"/>
  <c r="U8208" i="1"/>
  <c r="R8208" i="1"/>
  <c r="U8136" i="1"/>
  <c r="R8136" i="1"/>
  <c r="R8837" i="1"/>
  <c r="R8829" i="1"/>
  <c r="R8805" i="1"/>
  <c r="R8781" i="1"/>
  <c r="R8757" i="1"/>
  <c r="R8733" i="1"/>
  <c r="R8709" i="1"/>
  <c r="R8685" i="1"/>
  <c r="R8661" i="1"/>
  <c r="R8637" i="1"/>
  <c r="R8613" i="1"/>
  <c r="R8589" i="1"/>
  <c r="R8565" i="1"/>
  <c r="R8541" i="1"/>
  <c r="R8517" i="1"/>
  <c r="U8064" i="1"/>
  <c r="R8064" i="1"/>
  <c r="R8500" i="1"/>
  <c r="U8500" i="1"/>
  <c r="R8482" i="1"/>
  <c r="U8482" i="1"/>
  <c r="R8481" i="1"/>
  <c r="R8463" i="1"/>
  <c r="R8443" i="1"/>
  <c r="R8411" i="1"/>
  <c r="U8411" i="1"/>
  <c r="R8843" i="1"/>
  <c r="R8812" i="1"/>
  <c r="R8788" i="1"/>
  <c r="R8764" i="1"/>
  <c r="R8740" i="1"/>
  <c r="R8716" i="1"/>
  <c r="U8370" i="1"/>
  <c r="R8370" i="1"/>
  <c r="U8298" i="1"/>
  <c r="R8298" i="1"/>
  <c r="U8226" i="1"/>
  <c r="R8226" i="1"/>
  <c r="U8154" i="1"/>
  <c r="R8154" i="1"/>
  <c r="U9313" i="1"/>
  <c r="U9307" i="1"/>
  <c r="U9301" i="1"/>
  <c r="U9295" i="1"/>
  <c r="U9289" i="1"/>
  <c r="U9283" i="1"/>
  <c r="U9277" i="1"/>
  <c r="U9271" i="1"/>
  <c r="U9265" i="1"/>
  <c r="U9259" i="1"/>
  <c r="U9253" i="1"/>
  <c r="U9247" i="1"/>
  <c r="U9241" i="1"/>
  <c r="U9235" i="1"/>
  <c r="U9229" i="1"/>
  <c r="U9223" i="1"/>
  <c r="U9217" i="1"/>
  <c r="U9211" i="1"/>
  <c r="U9205" i="1"/>
  <c r="U9199" i="1"/>
  <c r="U9193" i="1"/>
  <c r="U9187" i="1"/>
  <c r="U9181" i="1"/>
  <c r="U9175" i="1"/>
  <c r="U9169" i="1"/>
  <c r="U9163" i="1"/>
  <c r="U9157" i="1"/>
  <c r="U9151" i="1"/>
  <c r="U9145" i="1"/>
  <c r="U9139" i="1"/>
  <c r="U9133" i="1"/>
  <c r="U9127" i="1"/>
  <c r="U9121" i="1"/>
  <c r="U9115" i="1"/>
  <c r="U9109" i="1"/>
  <c r="U9103" i="1"/>
  <c r="U9097" i="1"/>
  <c r="U9091" i="1"/>
  <c r="U9085" i="1"/>
  <c r="U9079" i="1"/>
  <c r="U9073" i="1"/>
  <c r="U9067" i="1"/>
  <c r="U9061" i="1"/>
  <c r="U9055" i="1"/>
  <c r="U9049" i="1"/>
  <c r="U9043" i="1"/>
  <c r="U9037" i="1"/>
  <c r="U9031" i="1"/>
  <c r="U9025" i="1"/>
  <c r="U9019" i="1"/>
  <c r="U9013" i="1"/>
  <c r="U9007" i="1"/>
  <c r="U9001" i="1"/>
  <c r="U8995" i="1"/>
  <c r="U8989" i="1"/>
  <c r="U8983" i="1"/>
  <c r="U8977" i="1"/>
  <c r="U8971" i="1"/>
  <c r="U8965" i="1"/>
  <c r="U8959" i="1"/>
  <c r="U8953" i="1"/>
  <c r="U8947" i="1"/>
  <c r="U8941" i="1"/>
  <c r="U8935" i="1"/>
  <c r="U8929" i="1"/>
  <c r="U8923" i="1"/>
  <c r="U8917" i="1"/>
  <c r="U8911" i="1"/>
  <c r="U8905" i="1"/>
  <c r="U8899" i="1"/>
  <c r="U8893" i="1"/>
  <c r="U8887" i="1"/>
  <c r="U8881" i="1"/>
  <c r="U8875" i="1"/>
  <c r="U8869" i="1"/>
  <c r="U8082" i="1"/>
  <c r="R8082" i="1"/>
  <c r="R8849" i="1"/>
  <c r="R8430" i="1"/>
  <c r="R8506" i="1"/>
  <c r="U8506" i="1"/>
  <c r="R8488" i="1"/>
  <c r="U8488" i="1"/>
  <c r="U8450" i="1"/>
  <c r="R8450" i="1"/>
  <c r="U8408" i="1"/>
  <c r="R8408" i="1"/>
  <c r="U8244" i="1"/>
  <c r="R8244" i="1"/>
  <c r="U8172" i="1"/>
  <c r="R8172" i="1"/>
  <c r="R8855" i="1"/>
  <c r="R8817" i="1"/>
  <c r="R8793" i="1"/>
  <c r="R8769" i="1"/>
  <c r="R8745" i="1"/>
  <c r="R8721" i="1"/>
  <c r="R8697" i="1"/>
  <c r="R8673" i="1"/>
  <c r="R8649" i="1"/>
  <c r="R8625" i="1"/>
  <c r="R8601" i="1"/>
  <c r="R8577" i="1"/>
  <c r="R8553" i="1"/>
  <c r="R8529" i="1"/>
  <c r="U8415" i="1"/>
  <c r="R8395" i="1"/>
  <c r="U8322" i="1"/>
  <c r="R8322" i="1"/>
  <c r="U8100" i="1"/>
  <c r="R8100" i="1"/>
  <c r="U7565" i="1"/>
  <c r="R7565" i="1"/>
  <c r="U8453" i="1"/>
  <c r="U8427" i="1"/>
  <c r="U8407" i="1"/>
  <c r="U8399" i="1"/>
  <c r="R8035" i="1"/>
  <c r="U8035" i="1"/>
  <c r="R7993" i="1"/>
  <c r="U7993" i="1"/>
  <c r="U7992" i="1"/>
  <c r="R7992" i="1"/>
  <c r="R7981" i="1"/>
  <c r="U7981" i="1"/>
  <c r="U7980" i="1"/>
  <c r="R7980" i="1"/>
  <c r="R7969" i="1"/>
  <c r="U7969" i="1"/>
  <c r="U7968" i="1"/>
  <c r="R7968" i="1"/>
  <c r="U7908" i="1"/>
  <c r="R7908" i="1"/>
  <c r="U7907" i="1"/>
  <c r="R7907" i="1"/>
  <c r="R8400" i="1"/>
  <c r="R8376" i="1"/>
  <c r="R8352" i="1"/>
  <c r="R8328" i="1"/>
  <c r="R8304" i="1"/>
  <c r="R8287" i="1"/>
  <c r="R8269" i="1"/>
  <c r="R8251" i="1"/>
  <c r="R8233" i="1"/>
  <c r="R8215" i="1"/>
  <c r="R8197" i="1"/>
  <c r="R8179" i="1"/>
  <c r="R8161" i="1"/>
  <c r="R8143" i="1"/>
  <c r="R8125" i="1"/>
  <c r="R8107" i="1"/>
  <c r="R8089" i="1"/>
  <c r="R8071" i="1"/>
  <c r="R8053" i="1"/>
  <c r="R7895" i="1"/>
  <c r="U7895" i="1"/>
  <c r="U7894" i="1"/>
  <c r="R7894" i="1"/>
  <c r="U7870" i="1"/>
  <c r="R7870" i="1"/>
  <c r="U7846" i="1"/>
  <c r="R7846" i="1"/>
  <c r="U7822" i="1"/>
  <c r="R7822" i="1"/>
  <c r="U7798" i="1"/>
  <c r="R7798" i="1"/>
  <c r="U7774" i="1"/>
  <c r="R7774" i="1"/>
  <c r="U7750" i="1"/>
  <c r="R7750" i="1"/>
  <c r="R8023" i="1"/>
  <c r="U8023" i="1"/>
  <c r="R7939" i="1"/>
  <c r="U7939" i="1"/>
  <c r="U7938" i="1"/>
  <c r="R7938" i="1"/>
  <c r="R7921" i="1"/>
  <c r="U7921" i="1"/>
  <c r="U7920" i="1"/>
  <c r="R7920" i="1"/>
  <c r="R8420" i="1"/>
  <c r="R8383" i="1"/>
  <c r="R8359" i="1"/>
  <c r="R8335" i="1"/>
  <c r="R8311" i="1"/>
  <c r="U7726" i="1"/>
  <c r="R7726" i="1"/>
  <c r="R8011" i="1"/>
  <c r="U8011" i="1"/>
  <c r="R7951" i="1"/>
  <c r="U7951" i="1"/>
  <c r="U7950" i="1"/>
  <c r="R7950" i="1"/>
  <c r="R8432" i="1"/>
  <c r="R8293" i="1"/>
  <c r="R8275" i="1"/>
  <c r="R8257" i="1"/>
  <c r="R8239" i="1"/>
  <c r="R8221" i="1"/>
  <c r="R8203" i="1"/>
  <c r="R8185" i="1"/>
  <c r="R8167" i="1"/>
  <c r="R8149" i="1"/>
  <c r="R8131" i="1"/>
  <c r="R8041" i="1"/>
  <c r="U8041" i="1"/>
  <c r="R7915" i="1"/>
  <c r="U7915" i="1"/>
  <c r="R8094" i="1"/>
  <c r="R8076" i="1"/>
  <c r="R8058" i="1"/>
  <c r="R7999" i="1"/>
  <c r="U7999" i="1"/>
  <c r="U7998" i="1"/>
  <c r="R7998" i="1"/>
  <c r="R7987" i="1"/>
  <c r="U7987" i="1"/>
  <c r="U7986" i="1"/>
  <c r="R7986" i="1"/>
  <c r="R7975" i="1"/>
  <c r="U7975" i="1"/>
  <c r="U7974" i="1"/>
  <c r="R7974" i="1"/>
  <c r="R7963" i="1"/>
  <c r="U7963" i="1"/>
  <c r="U7962" i="1"/>
  <c r="R7962" i="1"/>
  <c r="R8444" i="1"/>
  <c r="R8388" i="1"/>
  <c r="R8364" i="1"/>
  <c r="R8340" i="1"/>
  <c r="R8316" i="1"/>
  <c r="R8029" i="1"/>
  <c r="U8029" i="1"/>
  <c r="R7933" i="1"/>
  <c r="U7933" i="1"/>
  <c r="U7932" i="1"/>
  <c r="R7932" i="1"/>
  <c r="R7547" i="1"/>
  <c r="U7547" i="1"/>
  <c r="U7315" i="1"/>
  <c r="R7315" i="1"/>
  <c r="R7202" i="1"/>
  <c r="U7202" i="1"/>
  <c r="U7912" i="1"/>
  <c r="U7899" i="1"/>
  <c r="U7495" i="1"/>
  <c r="R7495" i="1"/>
  <c r="R7409" i="1"/>
  <c r="U7409" i="1"/>
  <c r="R7535" i="1"/>
  <c r="U7535" i="1"/>
  <c r="U7351" i="1"/>
  <c r="R7351" i="1"/>
  <c r="U7911" i="1"/>
  <c r="R7877" i="1"/>
  <c r="U7875" i="1"/>
  <c r="R7853" i="1"/>
  <c r="U7851" i="1"/>
  <c r="R7829" i="1"/>
  <c r="U7827" i="1"/>
  <c r="R7805" i="1"/>
  <c r="U7803" i="1"/>
  <c r="R7781" i="1"/>
  <c r="U7779" i="1"/>
  <c r="R7757" i="1"/>
  <c r="U7755" i="1"/>
  <c r="R7733" i="1"/>
  <c r="R7709" i="1"/>
  <c r="R7685" i="1"/>
  <c r="R7661" i="1"/>
  <c r="R7637" i="1"/>
  <c r="R7613" i="1"/>
  <c r="R7589" i="1"/>
  <c r="U7923" i="1"/>
  <c r="U7917" i="1"/>
  <c r="R7876" i="1"/>
  <c r="R7852" i="1"/>
  <c r="R7828" i="1"/>
  <c r="R7804" i="1"/>
  <c r="R7780" i="1"/>
  <c r="R7756" i="1"/>
  <c r="R7732" i="1"/>
  <c r="R7523" i="1"/>
  <c r="U7523" i="1"/>
  <c r="R7481" i="1"/>
  <c r="U7481" i="1"/>
  <c r="U7387" i="1"/>
  <c r="R7387" i="1"/>
  <c r="U7243" i="1"/>
  <c r="R7243" i="1"/>
  <c r="U6996" i="1"/>
  <c r="R6996" i="1"/>
  <c r="R7553" i="1"/>
  <c r="U7553" i="1"/>
  <c r="U7459" i="1"/>
  <c r="R7459" i="1"/>
  <c r="U7928" i="1"/>
  <c r="U7922" i="1"/>
  <c r="U7916" i="1"/>
  <c r="U7903" i="1"/>
  <c r="R7883" i="1"/>
  <c r="U7881" i="1"/>
  <c r="R7859" i="1"/>
  <c r="U7857" i="1"/>
  <c r="R7835" i="1"/>
  <c r="U7833" i="1"/>
  <c r="R7811" i="1"/>
  <c r="U7809" i="1"/>
  <c r="R7787" i="1"/>
  <c r="U7785" i="1"/>
  <c r="R7763" i="1"/>
  <c r="U7761" i="1"/>
  <c r="R7739" i="1"/>
  <c r="U7737" i="1"/>
  <c r="R7691" i="1"/>
  <c r="R7643" i="1"/>
  <c r="U7273" i="1"/>
  <c r="R7273" i="1"/>
  <c r="R7882" i="1"/>
  <c r="R7858" i="1"/>
  <c r="R7834" i="1"/>
  <c r="R7810" i="1"/>
  <c r="R7786" i="1"/>
  <c r="R7762" i="1"/>
  <c r="R7738" i="1"/>
  <c r="R7714" i="1"/>
  <c r="R7541" i="1"/>
  <c r="U7541" i="1"/>
  <c r="U7291" i="1"/>
  <c r="R7291" i="1"/>
  <c r="R7896" i="1"/>
  <c r="R7889" i="1"/>
  <c r="R7865" i="1"/>
  <c r="R7841" i="1"/>
  <c r="R7817" i="1"/>
  <c r="R7793" i="1"/>
  <c r="R7769" i="1"/>
  <c r="R7745" i="1"/>
  <c r="R7721" i="1"/>
  <c r="R7697" i="1"/>
  <c r="R7673" i="1"/>
  <c r="R7649" i="1"/>
  <c r="R7625" i="1"/>
  <c r="R7601" i="1"/>
  <c r="R7529" i="1"/>
  <c r="U7529" i="1"/>
  <c r="R7445" i="1"/>
  <c r="U7445" i="1"/>
  <c r="U7147" i="1"/>
  <c r="R7147" i="1"/>
  <c r="U7423" i="1"/>
  <c r="R7423" i="1"/>
  <c r="U7159" i="1"/>
  <c r="R7159" i="1"/>
  <c r="R7517" i="1"/>
  <c r="U7517" i="1"/>
  <c r="U7171" i="1"/>
  <c r="R7171" i="1"/>
  <c r="R7232" i="1"/>
  <c r="U7232" i="1"/>
  <c r="R7130" i="1"/>
  <c r="U7130" i="1"/>
  <c r="R7112" i="1"/>
  <c r="U7112" i="1"/>
  <c r="R7094" i="1"/>
  <c r="U7094" i="1"/>
  <c r="R7076" i="1"/>
  <c r="U7076" i="1"/>
  <c r="R7058" i="1"/>
  <c r="U7058" i="1"/>
  <c r="R7040" i="1"/>
  <c r="U7040" i="1"/>
  <c r="R7027" i="1"/>
  <c r="U7027" i="1"/>
  <c r="U6889" i="1"/>
  <c r="R6889" i="1"/>
  <c r="R7262" i="1"/>
  <c r="U7262" i="1"/>
  <c r="R7190" i="1"/>
  <c r="U7190" i="1"/>
  <c r="R7507" i="1"/>
  <c r="U7484" i="1"/>
  <c r="R7471" i="1"/>
  <c r="U7448" i="1"/>
  <c r="R7435" i="1"/>
  <c r="U7412" i="1"/>
  <c r="R7399" i="1"/>
  <c r="U7376" i="1"/>
  <c r="R7363" i="1"/>
  <c r="U7340" i="1"/>
  <c r="R7327" i="1"/>
  <c r="R7280" i="1"/>
  <c r="U7280" i="1"/>
  <c r="R7279" i="1"/>
  <c r="R7220" i="1"/>
  <c r="U7220" i="1"/>
  <c r="R7219" i="1"/>
  <c r="U7005" i="1"/>
  <c r="R7005" i="1"/>
  <c r="U6973" i="1"/>
  <c r="R6973" i="1"/>
  <c r="R6972" i="1"/>
  <c r="U6817" i="1"/>
  <c r="R6817" i="1"/>
  <c r="R7492" i="1"/>
  <c r="R7456" i="1"/>
  <c r="R7420" i="1"/>
  <c r="R7384" i="1"/>
  <c r="R7348" i="1"/>
  <c r="R7250" i="1"/>
  <c r="U7250" i="1"/>
  <c r="R7178" i="1"/>
  <c r="U7178" i="1"/>
  <c r="R7142" i="1"/>
  <c r="U7142" i="1"/>
  <c r="R7208" i="1"/>
  <c r="U7208" i="1"/>
  <c r="R7166" i="1"/>
  <c r="U7166" i="1"/>
  <c r="R7154" i="1"/>
  <c r="U7154" i="1"/>
  <c r="R7124" i="1"/>
  <c r="U7124" i="1"/>
  <c r="R7106" i="1"/>
  <c r="U7106" i="1"/>
  <c r="R7088" i="1"/>
  <c r="U7088" i="1"/>
  <c r="R7070" i="1"/>
  <c r="U7070" i="1"/>
  <c r="R7052" i="1"/>
  <c r="U7052" i="1"/>
  <c r="R7034" i="1"/>
  <c r="U7034" i="1"/>
  <c r="R7498" i="1"/>
  <c r="R7462" i="1"/>
  <c r="R7426" i="1"/>
  <c r="R7390" i="1"/>
  <c r="R7354" i="1"/>
  <c r="R7318" i="1"/>
  <c r="R7238" i="1"/>
  <c r="U7238" i="1"/>
  <c r="R7237" i="1"/>
  <c r="R7012" i="1"/>
  <c r="U6925" i="1"/>
  <c r="R6925" i="1"/>
  <c r="R6924" i="1"/>
  <c r="U7496" i="1"/>
  <c r="R7483" i="1"/>
  <c r="U7460" i="1"/>
  <c r="U7424" i="1"/>
  <c r="R7411" i="1"/>
  <c r="U7388" i="1"/>
  <c r="R7375" i="1"/>
  <c r="U7352" i="1"/>
  <c r="R7339" i="1"/>
  <c r="U7316" i="1"/>
  <c r="R7310" i="1"/>
  <c r="R7286" i="1"/>
  <c r="U7286" i="1"/>
  <c r="R7268" i="1"/>
  <c r="U7268" i="1"/>
  <c r="R7267" i="1"/>
  <c r="R7196" i="1"/>
  <c r="U7196" i="1"/>
  <c r="R7504" i="1"/>
  <c r="R7468" i="1"/>
  <c r="R7432" i="1"/>
  <c r="R7396" i="1"/>
  <c r="R7360" i="1"/>
  <c r="R7324" i="1"/>
  <c r="R7309" i="1"/>
  <c r="R7226" i="1"/>
  <c r="U7226" i="1"/>
  <c r="R7225" i="1"/>
  <c r="U6853" i="1"/>
  <c r="R6853" i="1"/>
  <c r="R7256" i="1"/>
  <c r="U7256" i="1"/>
  <c r="R7184" i="1"/>
  <c r="U7184" i="1"/>
  <c r="R7136" i="1"/>
  <c r="U7136" i="1"/>
  <c r="R7118" i="1"/>
  <c r="U7118" i="1"/>
  <c r="R7100" i="1"/>
  <c r="U7100" i="1"/>
  <c r="R7082" i="1"/>
  <c r="U7082" i="1"/>
  <c r="R7081" i="1"/>
  <c r="R7064" i="1"/>
  <c r="U7064" i="1"/>
  <c r="R7063" i="1"/>
  <c r="R7046" i="1"/>
  <c r="U7046" i="1"/>
  <c r="R7045" i="1"/>
  <c r="R7510" i="1"/>
  <c r="R7474" i="1"/>
  <c r="R7438" i="1"/>
  <c r="R7402" i="1"/>
  <c r="R7366" i="1"/>
  <c r="R7330" i="1"/>
  <c r="R7292" i="1"/>
  <c r="R7214" i="1"/>
  <c r="U7214" i="1"/>
  <c r="R7213" i="1"/>
  <c r="R6988" i="1"/>
  <c r="U6949" i="1"/>
  <c r="R6949" i="1"/>
  <c r="R6948" i="1"/>
  <c r="R7274" i="1"/>
  <c r="U7274" i="1"/>
  <c r="R7244" i="1"/>
  <c r="U7244" i="1"/>
  <c r="R7172" i="1"/>
  <c r="U7172" i="1"/>
  <c r="R7160" i="1"/>
  <c r="U7160" i="1"/>
  <c r="R7148" i="1"/>
  <c r="U7148" i="1"/>
  <c r="U6997" i="1"/>
  <c r="R6997" i="1"/>
  <c r="U6443" i="1"/>
  <c r="R6443" i="1"/>
  <c r="R6442" i="1"/>
  <c r="U6442" i="1"/>
  <c r="U6425" i="1"/>
  <c r="R6425" i="1"/>
  <c r="R6424" i="1"/>
  <c r="U6424" i="1"/>
  <c r="U6407" i="1"/>
  <c r="R6407" i="1"/>
  <c r="R6406" i="1"/>
  <c r="U6406" i="1"/>
  <c r="U6389" i="1"/>
  <c r="R6389" i="1"/>
  <c r="R6388" i="1"/>
  <c r="U6388" i="1"/>
  <c r="R6500" i="1"/>
  <c r="U6500" i="1"/>
  <c r="R7017" i="1"/>
  <c r="R7002" i="1"/>
  <c r="R6978" i="1"/>
  <c r="R6954" i="1"/>
  <c r="R6930" i="1"/>
  <c r="R6901" i="1"/>
  <c r="R6865" i="1"/>
  <c r="R6829" i="1"/>
  <c r="U6472" i="1"/>
  <c r="R6472" i="1"/>
  <c r="U7264" i="1"/>
  <c r="U7258" i="1"/>
  <c r="U7252" i="1"/>
  <c r="U7246" i="1"/>
  <c r="U7240" i="1"/>
  <c r="U7234" i="1"/>
  <c r="U7228" i="1"/>
  <c r="U7222" i="1"/>
  <c r="U7216" i="1"/>
  <c r="U7210" i="1"/>
  <c r="U7204" i="1"/>
  <c r="U7198" i="1"/>
  <c r="U7192" i="1"/>
  <c r="U7186" i="1"/>
  <c r="U7180" i="1"/>
  <c r="U7174" i="1"/>
  <c r="U7168" i="1"/>
  <c r="U7162" i="1"/>
  <c r="U7156" i="1"/>
  <c r="U7150" i="1"/>
  <c r="U7144" i="1"/>
  <c r="U7138" i="1"/>
  <c r="U7132" i="1"/>
  <c r="U7126" i="1"/>
  <c r="U7120" i="1"/>
  <c r="U7114" i="1"/>
  <c r="U7108" i="1"/>
  <c r="U7102" i="1"/>
  <c r="U7096" i="1"/>
  <c r="U7090" i="1"/>
  <c r="U7084" i="1"/>
  <c r="U7078" i="1"/>
  <c r="U7072" i="1"/>
  <c r="U7066" i="1"/>
  <c r="U7060" i="1"/>
  <c r="U7054" i="1"/>
  <c r="U7048" i="1"/>
  <c r="U7042" i="1"/>
  <c r="U7036" i="1"/>
  <c r="U7015" i="1"/>
  <c r="U7000" i="1"/>
  <c r="U6976" i="1"/>
  <c r="R6572" i="1"/>
  <c r="U6572" i="1"/>
  <c r="U6550" i="1"/>
  <c r="R6550" i="1"/>
  <c r="R7023" i="1"/>
  <c r="R6985" i="1"/>
  <c r="R6961" i="1"/>
  <c r="R6937" i="1"/>
  <c r="R6907" i="1"/>
  <c r="R6871" i="1"/>
  <c r="R6835" i="1"/>
  <c r="R6799" i="1"/>
  <c r="R7029" i="1"/>
  <c r="R6913" i="1"/>
  <c r="R6877" i="1"/>
  <c r="R6841" i="1"/>
  <c r="R6805" i="1"/>
  <c r="R6536" i="1"/>
  <c r="U6536" i="1"/>
  <c r="R6990" i="1"/>
  <c r="R6966" i="1"/>
  <c r="R6942" i="1"/>
  <c r="R6919" i="1"/>
  <c r="R6883" i="1"/>
  <c r="R6847" i="1"/>
  <c r="R6811" i="1"/>
  <c r="U6514" i="1"/>
  <c r="R6514" i="1"/>
  <c r="U6613" i="1"/>
  <c r="U6607" i="1"/>
  <c r="U6601" i="1"/>
  <c r="U6595" i="1"/>
  <c r="U6589" i="1"/>
  <c r="U6583" i="1"/>
  <c r="U6569" i="1"/>
  <c r="R6556" i="1"/>
  <c r="U6533" i="1"/>
  <c r="R6520" i="1"/>
  <c r="U6497" i="1"/>
  <c r="U6365" i="1"/>
  <c r="R6365" i="1"/>
  <c r="U6341" i="1"/>
  <c r="R6341" i="1"/>
  <c r="U6317" i="1"/>
  <c r="R6317" i="1"/>
  <c r="U6293" i="1"/>
  <c r="R6293" i="1"/>
  <c r="U6269" i="1"/>
  <c r="R6269" i="1"/>
  <c r="U6245" i="1"/>
  <c r="R6245" i="1"/>
  <c r="U6221" i="1"/>
  <c r="R6221" i="1"/>
  <c r="U6197" i="1"/>
  <c r="R6197" i="1"/>
  <c r="U6173" i="1"/>
  <c r="R6173" i="1"/>
  <c r="U6624" i="1"/>
  <c r="U6618" i="1"/>
  <c r="U6612" i="1"/>
  <c r="U6606" i="1"/>
  <c r="U6600" i="1"/>
  <c r="U6594" i="1"/>
  <c r="U6588" i="1"/>
  <c r="U6582" i="1"/>
  <c r="U6575" i="1"/>
  <c r="R6562" i="1"/>
  <c r="U6539" i="1"/>
  <c r="R6526" i="1"/>
  <c r="U6503" i="1"/>
  <c r="R6490" i="1"/>
  <c r="U6455" i="1"/>
  <c r="R6455" i="1"/>
  <c r="R6454" i="1"/>
  <c r="R6547" i="1"/>
  <c r="R6511" i="1"/>
  <c r="U6488" i="1"/>
  <c r="U6437" i="1"/>
  <c r="R6437" i="1"/>
  <c r="R6436" i="1"/>
  <c r="U6436" i="1"/>
  <c r="U6419" i="1"/>
  <c r="R6419" i="1"/>
  <c r="R6418" i="1"/>
  <c r="U6418" i="1"/>
  <c r="U6401" i="1"/>
  <c r="R6401" i="1"/>
  <c r="R6400" i="1"/>
  <c r="U6400" i="1"/>
  <c r="U6383" i="1"/>
  <c r="R6383" i="1"/>
  <c r="U6479" i="1"/>
  <c r="R6479" i="1"/>
  <c r="U6467" i="1"/>
  <c r="R6467" i="1"/>
  <c r="U6359" i="1"/>
  <c r="R6359" i="1"/>
  <c r="U6335" i="1"/>
  <c r="R6335" i="1"/>
  <c r="U6311" i="1"/>
  <c r="R6311" i="1"/>
  <c r="U6287" i="1"/>
  <c r="R6287" i="1"/>
  <c r="U6263" i="1"/>
  <c r="R6263" i="1"/>
  <c r="U6239" i="1"/>
  <c r="R6239" i="1"/>
  <c r="U6215" i="1"/>
  <c r="R6215" i="1"/>
  <c r="U6191" i="1"/>
  <c r="R6191" i="1"/>
  <c r="U6566" i="1"/>
  <c r="R6553" i="1"/>
  <c r="U6530" i="1"/>
  <c r="R6517" i="1"/>
  <c r="U6494" i="1"/>
  <c r="U6476" i="1"/>
  <c r="U6464" i="1"/>
  <c r="U6449" i="1"/>
  <c r="R6449" i="1"/>
  <c r="R6448" i="1"/>
  <c r="U6448" i="1"/>
  <c r="U6431" i="1"/>
  <c r="R6431" i="1"/>
  <c r="R6430" i="1"/>
  <c r="U6430" i="1"/>
  <c r="U6413" i="1"/>
  <c r="R6413" i="1"/>
  <c r="R6412" i="1"/>
  <c r="U6412" i="1"/>
  <c r="U6395" i="1"/>
  <c r="R6395" i="1"/>
  <c r="R6394" i="1"/>
  <c r="U6394" i="1"/>
  <c r="U6377" i="1"/>
  <c r="R6377" i="1"/>
  <c r="U6353" i="1"/>
  <c r="R6353" i="1"/>
  <c r="U6329" i="1"/>
  <c r="R6329" i="1"/>
  <c r="U6305" i="1"/>
  <c r="R6305" i="1"/>
  <c r="U6281" i="1"/>
  <c r="R6281" i="1"/>
  <c r="U6257" i="1"/>
  <c r="R6257" i="1"/>
  <c r="U6233" i="1"/>
  <c r="R6233" i="1"/>
  <c r="U6209" i="1"/>
  <c r="R6209" i="1"/>
  <c r="U6185" i="1"/>
  <c r="R6185" i="1"/>
  <c r="R6580" i="1"/>
  <c r="R6544" i="1"/>
  <c r="R6508" i="1"/>
  <c r="R6565" i="1"/>
  <c r="R6493" i="1"/>
  <c r="U6485" i="1"/>
  <c r="R6485" i="1"/>
  <c r="R6484" i="1"/>
  <c r="U6461" i="1"/>
  <c r="R6461" i="1"/>
  <c r="R6460" i="1"/>
  <c r="U6473" i="1"/>
  <c r="R6473" i="1"/>
  <c r="U6371" i="1"/>
  <c r="R6371" i="1"/>
  <c r="U6347" i="1"/>
  <c r="R6347" i="1"/>
  <c r="U6323" i="1"/>
  <c r="R6323" i="1"/>
  <c r="U6299" i="1"/>
  <c r="R6299" i="1"/>
  <c r="U6275" i="1"/>
  <c r="R6275" i="1"/>
  <c r="U6251" i="1"/>
  <c r="R6251" i="1"/>
  <c r="U6227" i="1"/>
  <c r="R6227" i="1"/>
  <c r="U6203" i="1"/>
  <c r="R6203" i="1"/>
  <c r="U6179" i="1"/>
  <c r="R6179" i="1"/>
  <c r="U6382" i="1"/>
  <c r="U6376" i="1"/>
  <c r="U6370" i="1"/>
  <c r="U6364" i="1"/>
  <c r="U6358" i="1"/>
  <c r="U6352" i="1"/>
  <c r="U6346" i="1"/>
  <c r="U6340" i="1"/>
  <c r="U6334" i="1"/>
  <c r="U6328" i="1"/>
  <c r="U6322" i="1"/>
  <c r="U6316" i="1"/>
  <c r="U6310" i="1"/>
  <c r="U6304" i="1"/>
  <c r="U6298" i="1"/>
  <c r="U6292" i="1"/>
  <c r="U6286" i="1"/>
  <c r="U6280" i="1"/>
  <c r="U6274" i="1"/>
  <c r="U6268" i="1"/>
  <c r="U6262" i="1"/>
  <c r="U6256" i="1"/>
  <c r="U6250" i="1"/>
  <c r="U6244" i="1"/>
  <c r="U6238" i="1"/>
  <c r="U6232" i="1"/>
  <c r="U6226" i="1"/>
  <c r="U6220" i="1"/>
  <c r="U6214" i="1"/>
  <c r="U6208" i="1"/>
  <c r="U6202" i="1"/>
  <c r="U6196" i="1"/>
  <c r="U6190" i="1"/>
  <c r="U6184" i="1"/>
  <c r="U6178" i="1"/>
  <c r="U6172" i="1"/>
  <c r="U6166" i="1"/>
  <c r="U6160" i="1"/>
  <c r="U6154" i="1"/>
  <c r="U6148" i="1"/>
  <c r="U6142" i="1"/>
  <c r="U6136" i="1"/>
  <c r="U6130" i="1"/>
  <c r="U6124" i="1"/>
  <c r="U6118" i="1"/>
  <c r="U6112" i="1"/>
  <c r="U6106" i="1"/>
  <c r="U6100" i="1"/>
  <c r="U6086" i="1"/>
  <c r="U6079" i="1"/>
  <c r="U6050" i="1"/>
  <c r="U6043" i="1"/>
  <c r="R6167" i="1"/>
  <c r="R6161" i="1"/>
  <c r="R6155" i="1"/>
  <c r="R6149" i="1"/>
  <c r="R6143" i="1"/>
  <c r="R6137" i="1"/>
  <c r="R6131" i="1"/>
  <c r="R6125" i="1"/>
  <c r="R6119" i="1"/>
  <c r="R6113" i="1"/>
  <c r="R6107" i="1"/>
  <c r="R6101" i="1"/>
  <c r="R6095" i="1"/>
  <c r="R6087" i="1"/>
  <c r="R6080" i="1"/>
  <c r="R6073" i="1"/>
  <c r="R6051" i="1"/>
  <c r="R6044" i="1"/>
  <c r="R6037" i="1"/>
  <c r="R6021" i="1"/>
  <c r="R6013" i="1"/>
  <c r="R5997" i="1"/>
  <c r="R6093" i="1"/>
  <c r="R6057" i="1"/>
  <c r="R6063" i="1"/>
  <c r="R6026" i="1"/>
  <c r="R6002" i="1"/>
  <c r="U6463" i="1"/>
  <c r="U6457" i="1"/>
  <c r="U6451" i="1"/>
  <c r="U6445" i="1"/>
  <c r="U6439" i="1"/>
  <c r="U6433" i="1"/>
  <c r="U6427" i="1"/>
  <c r="U6421" i="1"/>
  <c r="U6415" i="1"/>
  <c r="U6409" i="1"/>
  <c r="U6403" i="1"/>
  <c r="U6397" i="1"/>
  <c r="U6391" i="1"/>
  <c r="U6385" i="1"/>
  <c r="U6379" i="1"/>
  <c r="U6373" i="1"/>
  <c r="U6367" i="1"/>
  <c r="U6361" i="1"/>
  <c r="U6355" i="1"/>
  <c r="U6349" i="1"/>
  <c r="U6343" i="1"/>
  <c r="U6337" i="1"/>
  <c r="U6331" i="1"/>
  <c r="U6325" i="1"/>
  <c r="U6319" i="1"/>
  <c r="U6313" i="1"/>
  <c r="U6307" i="1"/>
  <c r="U6301" i="1"/>
  <c r="U6295" i="1"/>
  <c r="U6289" i="1"/>
  <c r="U6283" i="1"/>
  <c r="U6277" i="1"/>
  <c r="U6271" i="1"/>
  <c r="U6265" i="1"/>
  <c r="U6259" i="1"/>
  <c r="U6253" i="1"/>
  <c r="U6247" i="1"/>
  <c r="U6241" i="1"/>
  <c r="U6235" i="1"/>
  <c r="U6229" i="1"/>
  <c r="U6223" i="1"/>
  <c r="U6217" i="1"/>
  <c r="U6211" i="1"/>
  <c r="U6205" i="1"/>
  <c r="U6199" i="1"/>
  <c r="U6193" i="1"/>
  <c r="U6187" i="1"/>
  <c r="U6181" i="1"/>
  <c r="U6175" i="1"/>
  <c r="U6169" i="1"/>
  <c r="U6163" i="1"/>
  <c r="U6157" i="1"/>
  <c r="U6151" i="1"/>
  <c r="U6145" i="1"/>
  <c r="U6139" i="1"/>
  <c r="U6133" i="1"/>
  <c r="U6127" i="1"/>
  <c r="U6121" i="1"/>
  <c r="U6115" i="1"/>
  <c r="U6109" i="1"/>
  <c r="U6103" i="1"/>
  <c r="U6097" i="1"/>
  <c r="U6068" i="1"/>
  <c r="U6061" i="1"/>
  <c r="R6069" i="1"/>
  <c r="R6033" i="1"/>
  <c r="R6009" i="1"/>
  <c r="R6075" i="1"/>
  <c r="R6039" i="1"/>
  <c r="R6081" i="1"/>
  <c r="R6045" i="1"/>
  <c r="R6014" i="1"/>
  <c r="R4804" i="1"/>
  <c r="U4804" i="1"/>
  <c r="U4792" i="1"/>
  <c r="R4792" i="1"/>
  <c r="R4764" i="1"/>
  <c r="U4764" i="1"/>
  <c r="R4738" i="1"/>
  <c r="U4738" i="1"/>
  <c r="R4710" i="1"/>
  <c r="U4710" i="1"/>
  <c r="R4656" i="1"/>
  <c r="U4656" i="1"/>
  <c r="U5132" i="1"/>
  <c r="U5126" i="1"/>
  <c r="U5047" i="1"/>
  <c r="U5011" i="1"/>
  <c r="U4975" i="1"/>
  <c r="R4948" i="1"/>
  <c r="U4939" i="1"/>
  <c r="R4926" i="1"/>
  <c r="R4912" i="1"/>
  <c r="U4903" i="1"/>
  <c r="R4876" i="1"/>
  <c r="R4839" i="1"/>
  <c r="U4839" i="1"/>
  <c r="R4790" i="1"/>
  <c r="U4790" i="1"/>
  <c r="R4736" i="1"/>
  <c r="U4736" i="1"/>
  <c r="R4682" i="1"/>
  <c r="U4682" i="1"/>
  <c r="R4630" i="1"/>
  <c r="U4630" i="1"/>
  <c r="U4486" i="1"/>
  <c r="R4486" i="1"/>
  <c r="U4414" i="1"/>
  <c r="R4414" i="1"/>
  <c r="R5139" i="1"/>
  <c r="R5133" i="1"/>
  <c r="R5127" i="1"/>
  <c r="R5113" i="1"/>
  <c r="U5104" i="1"/>
  <c r="R5091" i="1"/>
  <c r="R5077" i="1"/>
  <c r="U5068" i="1"/>
  <c r="R5055" i="1"/>
  <c r="R5041" i="1"/>
  <c r="U5032" i="1"/>
  <c r="R5019" i="1"/>
  <c r="R5005" i="1"/>
  <c r="R4983" i="1"/>
  <c r="R4969" i="1"/>
  <c r="R4947" i="1"/>
  <c r="R4933" i="1"/>
  <c r="R4911" i="1"/>
  <c r="R4897" i="1"/>
  <c r="R4875" i="1"/>
  <c r="U4875" i="1"/>
  <c r="R4867" i="1"/>
  <c r="R4849" i="1"/>
  <c r="R4826" i="1"/>
  <c r="U4826" i="1"/>
  <c r="R4777" i="1"/>
  <c r="U4777" i="1"/>
  <c r="U4749" i="1"/>
  <c r="R4749" i="1"/>
  <c r="R4723" i="1"/>
  <c r="U4723" i="1"/>
  <c r="U4695" i="1"/>
  <c r="R4695" i="1"/>
  <c r="R4669" i="1"/>
  <c r="U4669" i="1"/>
  <c r="U4515" i="1"/>
  <c r="R4515" i="1"/>
  <c r="U5053" i="1"/>
  <c r="R4857" i="1"/>
  <c r="U4857" i="1"/>
  <c r="R4813" i="1"/>
  <c r="U4813" i="1"/>
  <c r="U5110" i="1"/>
  <c r="R5097" i="1"/>
  <c r="U5074" i="1"/>
  <c r="R5061" i="1"/>
  <c r="U5038" i="1"/>
  <c r="R5025" i="1"/>
  <c r="U5002" i="1"/>
  <c r="R4989" i="1"/>
  <c r="U4966" i="1"/>
  <c r="R4953" i="1"/>
  <c r="U4930" i="1"/>
  <c r="R4917" i="1"/>
  <c r="U4894" i="1"/>
  <c r="R4881" i="1"/>
  <c r="U4864" i="1"/>
  <c r="U4846" i="1"/>
  <c r="R4836" i="1"/>
  <c r="U4836" i="1"/>
  <c r="U4834" i="1"/>
  <c r="R4800" i="1"/>
  <c r="U4800" i="1"/>
  <c r="U4746" i="1"/>
  <c r="R4746" i="1"/>
  <c r="U4720" i="1"/>
  <c r="R4720" i="1"/>
  <c r="R5118" i="1"/>
  <c r="R5082" i="1"/>
  <c r="R4810" i="1"/>
  <c r="U4808" i="1"/>
  <c r="R4774" i="1"/>
  <c r="U4774" i="1"/>
  <c r="U4731" i="1"/>
  <c r="R4731" i="1"/>
  <c r="U4438" i="1"/>
  <c r="R4438" i="1"/>
  <c r="R5103" i="1"/>
  <c r="R5067" i="1"/>
  <c r="R5031" i="1"/>
  <c r="R4995" i="1"/>
  <c r="R4959" i="1"/>
  <c r="R4923" i="1"/>
  <c r="R4887" i="1"/>
  <c r="R4872" i="1"/>
  <c r="U4785" i="1"/>
  <c r="R4785" i="1"/>
  <c r="U4772" i="1"/>
  <c r="R4772" i="1"/>
  <c r="U4759" i="1"/>
  <c r="R4759" i="1"/>
  <c r="U4623" i="1"/>
  <c r="R4623" i="1"/>
  <c r="U4551" i="1"/>
  <c r="R4551" i="1"/>
  <c r="R5088" i="1"/>
  <c r="R5052" i="1"/>
  <c r="R5016" i="1"/>
  <c r="R4980" i="1"/>
  <c r="R4863" i="1"/>
  <c r="U4863" i="1"/>
  <c r="R4845" i="1"/>
  <c r="U4845" i="1"/>
  <c r="R4833" i="1"/>
  <c r="U4833" i="1"/>
  <c r="U4821" i="1"/>
  <c r="R4821" i="1"/>
  <c r="U5122" i="1"/>
  <c r="U5086" i="1"/>
  <c r="U5050" i="1"/>
  <c r="U5014" i="1"/>
  <c r="U4978" i="1"/>
  <c r="U4942" i="1"/>
  <c r="U4906" i="1"/>
  <c r="R4782" i="1"/>
  <c r="U4782" i="1"/>
  <c r="R4756" i="1"/>
  <c r="U4756" i="1"/>
  <c r="R4728" i="1"/>
  <c r="U4728" i="1"/>
  <c r="U4818" i="1"/>
  <c r="R4818" i="1"/>
  <c r="R4754" i="1"/>
  <c r="U4754" i="1"/>
  <c r="R4702" i="1"/>
  <c r="U4702" i="1"/>
  <c r="U4462" i="1"/>
  <c r="R4462" i="1"/>
  <c r="R5115" i="1"/>
  <c r="R5079" i="1"/>
  <c r="R5043" i="1"/>
  <c r="R5007" i="1"/>
  <c r="R4971" i="1"/>
  <c r="R4935" i="1"/>
  <c r="R4899" i="1"/>
  <c r="R4842" i="1"/>
  <c r="U4842" i="1"/>
  <c r="U4840" i="1"/>
  <c r="R4830" i="1"/>
  <c r="U4830" i="1"/>
  <c r="U4828" i="1"/>
  <c r="R4795" i="1"/>
  <c r="U4795" i="1"/>
  <c r="U4767" i="1"/>
  <c r="R4767" i="1"/>
  <c r="R4741" i="1"/>
  <c r="U4741" i="1"/>
  <c r="U4713" i="1"/>
  <c r="R4713" i="1"/>
  <c r="U4700" i="1"/>
  <c r="R4700" i="1"/>
  <c r="U4687" i="1"/>
  <c r="R4687" i="1"/>
  <c r="U4587" i="1"/>
  <c r="R4587" i="1"/>
  <c r="R5100" i="1"/>
  <c r="R5064" i="1"/>
  <c r="R5028" i="1"/>
  <c r="R4992" i="1"/>
  <c r="R4956" i="1"/>
  <c r="R4920" i="1"/>
  <c r="R4884" i="1"/>
  <c r="R4869" i="1"/>
  <c r="U4869" i="1"/>
  <c r="R4860" i="1"/>
  <c r="R4851" i="1"/>
  <c r="U4851" i="1"/>
  <c r="R3855" i="1"/>
  <c r="U3855" i="1"/>
  <c r="R3803" i="1"/>
  <c r="U3803" i="1"/>
  <c r="U3562" i="1"/>
  <c r="R3562" i="1"/>
  <c r="R3476" i="1"/>
  <c r="U3476" i="1"/>
  <c r="R3440" i="1"/>
  <c r="U3440" i="1"/>
  <c r="R3404" i="1"/>
  <c r="U3404" i="1"/>
  <c r="R3368" i="1"/>
  <c r="U3368" i="1"/>
  <c r="R4825" i="1"/>
  <c r="R4812" i="1"/>
  <c r="R4786" i="1"/>
  <c r="U4784" i="1"/>
  <c r="R4779" i="1"/>
  <c r="U4771" i="1"/>
  <c r="R4766" i="1"/>
  <c r="U4758" i="1"/>
  <c r="R4753" i="1"/>
  <c r="R4740" i="1"/>
  <c r="U4732" i="1"/>
  <c r="R4714" i="1"/>
  <c r="U4712" i="1"/>
  <c r="R4707" i="1"/>
  <c r="U4699" i="1"/>
  <c r="R4694" i="1"/>
  <c r="U4686" i="1"/>
  <c r="R4681" i="1"/>
  <c r="R4668" i="1"/>
  <c r="U4660" i="1"/>
  <c r="R4642" i="1"/>
  <c r="U4640" i="1"/>
  <c r="R4635" i="1"/>
  <c r="U4627" i="1"/>
  <c r="R4622" i="1"/>
  <c r="R4615" i="1"/>
  <c r="U4606" i="1"/>
  <c r="R4593" i="1"/>
  <c r="U4570" i="1"/>
  <c r="R4557" i="1"/>
  <c r="U4534" i="1"/>
  <c r="R4521" i="1"/>
  <c r="U4498" i="1"/>
  <c r="R3770" i="1"/>
  <c r="U3770" i="1"/>
  <c r="R3512" i="1"/>
  <c r="U3512" i="1"/>
  <c r="U4718" i="1"/>
  <c r="U4705" i="1"/>
  <c r="U4692" i="1"/>
  <c r="R4674" i="1"/>
  <c r="U4666" i="1"/>
  <c r="R4648" i="1"/>
  <c r="U4646" i="1"/>
  <c r="R4641" i="1"/>
  <c r="U4633" i="1"/>
  <c r="R4628" i="1"/>
  <c r="R4614" i="1"/>
  <c r="R4600" i="1"/>
  <c r="R4578" i="1"/>
  <c r="R4564" i="1"/>
  <c r="R4542" i="1"/>
  <c r="R4528" i="1"/>
  <c r="R4506" i="1"/>
  <c r="R4492" i="1"/>
  <c r="R4468" i="1"/>
  <c r="R4444" i="1"/>
  <c r="R4420" i="1"/>
  <c r="R3692" i="1"/>
  <c r="U3692" i="1"/>
  <c r="U3670" i="1"/>
  <c r="R3670" i="1"/>
  <c r="R3842" i="1"/>
  <c r="U3842" i="1"/>
  <c r="U3338" i="1"/>
  <c r="R3338" i="1"/>
  <c r="R4797" i="1"/>
  <c r="R4725" i="1"/>
  <c r="R4653" i="1"/>
  <c r="R4620" i="1"/>
  <c r="R4584" i="1"/>
  <c r="R4548" i="1"/>
  <c r="R4512" i="1"/>
  <c r="R3548" i="1"/>
  <c r="U3548" i="1"/>
  <c r="U4684" i="1"/>
  <c r="U4664" i="1"/>
  <c r="R4659" i="1"/>
  <c r="U4651" i="1"/>
  <c r="U4638" i="1"/>
  <c r="U4618" i="1"/>
  <c r="R4605" i="1"/>
  <c r="U4582" i="1"/>
  <c r="R4569" i="1"/>
  <c r="U4546" i="1"/>
  <c r="R4533" i="1"/>
  <c r="U4510" i="1"/>
  <c r="R4497" i="1"/>
  <c r="R4474" i="1"/>
  <c r="R4450" i="1"/>
  <c r="R4426" i="1"/>
  <c r="R3829" i="1"/>
  <c r="U3829" i="1"/>
  <c r="R3656" i="1"/>
  <c r="U3656" i="1"/>
  <c r="U3634" i="1"/>
  <c r="R3634" i="1"/>
  <c r="U3490" i="1"/>
  <c r="R3490" i="1"/>
  <c r="U3454" i="1"/>
  <c r="R3454" i="1"/>
  <c r="U3418" i="1"/>
  <c r="R3418" i="1"/>
  <c r="U3382" i="1"/>
  <c r="R3382" i="1"/>
  <c r="U3346" i="1"/>
  <c r="R3346" i="1"/>
  <c r="U4820" i="1"/>
  <c r="R4815" i="1"/>
  <c r="U4807" i="1"/>
  <c r="U4794" i="1"/>
  <c r="U4768" i="1"/>
  <c r="U4748" i="1"/>
  <c r="R4743" i="1"/>
  <c r="U4735" i="1"/>
  <c r="U4722" i="1"/>
  <c r="U4696" i="1"/>
  <c r="U4676" i="1"/>
  <c r="R4671" i="1"/>
  <c r="U4663" i="1"/>
  <c r="U4650" i="1"/>
  <c r="U4624" i="1"/>
  <c r="R4611" i="1"/>
  <c r="U4588" i="1"/>
  <c r="R4575" i="1"/>
  <c r="U4552" i="1"/>
  <c r="R4539" i="1"/>
  <c r="U4516" i="1"/>
  <c r="R4503" i="1"/>
  <c r="U3742" i="1"/>
  <c r="R3742" i="1"/>
  <c r="R4677" i="1"/>
  <c r="R4596" i="1"/>
  <c r="R4560" i="1"/>
  <c r="R4524" i="1"/>
  <c r="R4488" i="1"/>
  <c r="R4480" i="1"/>
  <c r="R4456" i="1"/>
  <c r="R4432" i="1"/>
  <c r="R4408" i="1"/>
  <c r="R3620" i="1"/>
  <c r="U3620" i="1"/>
  <c r="U3598" i="1"/>
  <c r="R3598" i="1"/>
  <c r="U3526" i="1"/>
  <c r="R3526" i="1"/>
  <c r="U3796" i="1"/>
  <c r="R3796" i="1"/>
  <c r="R4761" i="1"/>
  <c r="R4689" i="1"/>
  <c r="R4602" i="1"/>
  <c r="R4566" i="1"/>
  <c r="R4530" i="1"/>
  <c r="R4494" i="1"/>
  <c r="U3868" i="1"/>
  <c r="R3868" i="1"/>
  <c r="R3728" i="1"/>
  <c r="U3728" i="1"/>
  <c r="R3783" i="1"/>
  <c r="U3783" i="1"/>
  <c r="U3706" i="1"/>
  <c r="R3706" i="1"/>
  <c r="R3584" i="1"/>
  <c r="U3584" i="1"/>
  <c r="U2194" i="1"/>
  <c r="R2194" i="1"/>
  <c r="R1999" i="1"/>
  <c r="U1999" i="1"/>
  <c r="R1978" i="1"/>
  <c r="U1978" i="1"/>
  <c r="R3867" i="1"/>
  <c r="R3769" i="1"/>
  <c r="U3761" i="1"/>
  <c r="R3748" i="1"/>
  <c r="R3734" i="1"/>
  <c r="R3712" i="1"/>
  <c r="R3698" i="1"/>
  <c r="U3689" i="1"/>
  <c r="R3676" i="1"/>
  <c r="R3662" i="1"/>
  <c r="U3653" i="1"/>
  <c r="R3640" i="1"/>
  <c r="R3626" i="1"/>
  <c r="U3617" i="1"/>
  <c r="R3604" i="1"/>
  <c r="R3590" i="1"/>
  <c r="R3568" i="1"/>
  <c r="R3554" i="1"/>
  <c r="R3532" i="1"/>
  <c r="R3518" i="1"/>
  <c r="R3496" i="1"/>
  <c r="R3482" i="1"/>
  <c r="R3460" i="1"/>
  <c r="R3446" i="1"/>
  <c r="R3424" i="1"/>
  <c r="R3410" i="1"/>
  <c r="R3388" i="1"/>
  <c r="R3374" i="1"/>
  <c r="R3352" i="1"/>
  <c r="U3865" i="1"/>
  <c r="R3847" i="1"/>
  <c r="U3839" i="1"/>
  <c r="R3821" i="1"/>
  <c r="U3819" i="1"/>
  <c r="R3814" i="1"/>
  <c r="U3806" i="1"/>
  <c r="R3801" i="1"/>
  <c r="U3793" i="1"/>
  <c r="R3788" i="1"/>
  <c r="R3775" i="1"/>
  <c r="U3767" i="1"/>
  <c r="R3755" i="1"/>
  <c r="U3746" i="1"/>
  <c r="R3733" i="1"/>
  <c r="R3719" i="1"/>
  <c r="U3710" i="1"/>
  <c r="R3697" i="1"/>
  <c r="R3683" i="1"/>
  <c r="U3674" i="1"/>
  <c r="R3661" i="1"/>
  <c r="R3647" i="1"/>
  <c r="U3638" i="1"/>
  <c r="R3625" i="1"/>
  <c r="R3611" i="1"/>
  <c r="U3602" i="1"/>
  <c r="R3589" i="1"/>
  <c r="R3575" i="1"/>
  <c r="U3566" i="1"/>
  <c r="U3530" i="1"/>
  <c r="R3517" i="1"/>
  <c r="U3494" i="1"/>
  <c r="U3458" i="1"/>
  <c r="U3422" i="1"/>
  <c r="U3386" i="1"/>
  <c r="U3350" i="1"/>
  <c r="R3344" i="1"/>
  <c r="R3320" i="1"/>
  <c r="U2872" i="1"/>
  <c r="R2872" i="1"/>
  <c r="U3779" i="1"/>
  <c r="U3752" i="1"/>
  <c r="R3739" i="1"/>
  <c r="U3716" i="1"/>
  <c r="R3703" i="1"/>
  <c r="U3680" i="1"/>
  <c r="R3667" i="1"/>
  <c r="U3644" i="1"/>
  <c r="R3631" i="1"/>
  <c r="U3608" i="1"/>
  <c r="R3595" i="1"/>
  <c r="U3572" i="1"/>
  <c r="R3559" i="1"/>
  <c r="U3536" i="1"/>
  <c r="R3523" i="1"/>
  <c r="U3500" i="1"/>
  <c r="U3464" i="1"/>
  <c r="U3428" i="1"/>
  <c r="U3392" i="1"/>
  <c r="U3356" i="1"/>
  <c r="U2836" i="1"/>
  <c r="R2836" i="1"/>
  <c r="U2791" i="1"/>
  <c r="R2791" i="1"/>
  <c r="U3888" i="1"/>
  <c r="U3882" i="1"/>
  <c r="U3876" i="1"/>
  <c r="U3870" i="1"/>
  <c r="U3857" i="1"/>
  <c r="U3837" i="1"/>
  <c r="R3832" i="1"/>
  <c r="U3824" i="1"/>
  <c r="U3811" i="1"/>
  <c r="U3785" i="1"/>
  <c r="U3765" i="1"/>
  <c r="R3760" i="1"/>
  <c r="U3737" i="1"/>
  <c r="R3724" i="1"/>
  <c r="U3701" i="1"/>
  <c r="R3688" i="1"/>
  <c r="U3665" i="1"/>
  <c r="R3652" i="1"/>
  <c r="U3629" i="1"/>
  <c r="R3616" i="1"/>
  <c r="U3593" i="1"/>
  <c r="R3580" i="1"/>
  <c r="U3557" i="1"/>
  <c r="R3544" i="1"/>
  <c r="R3508" i="1"/>
  <c r="R3472" i="1"/>
  <c r="R3436" i="1"/>
  <c r="R3400" i="1"/>
  <c r="R3364" i="1"/>
  <c r="R3326" i="1"/>
  <c r="R3844" i="1"/>
  <c r="R3772" i="1"/>
  <c r="R3730" i="1"/>
  <c r="R3694" i="1"/>
  <c r="R3658" i="1"/>
  <c r="R3622" i="1"/>
  <c r="R3586" i="1"/>
  <c r="R3550" i="1"/>
  <c r="R3514" i="1"/>
  <c r="R3478" i="1"/>
  <c r="R3442" i="1"/>
  <c r="R3406" i="1"/>
  <c r="R3370" i="1"/>
  <c r="R3850" i="1"/>
  <c r="R3778" i="1"/>
  <c r="R3751" i="1"/>
  <c r="R3715" i="1"/>
  <c r="R3679" i="1"/>
  <c r="R3643" i="1"/>
  <c r="R3607" i="1"/>
  <c r="R3571" i="1"/>
  <c r="R3535" i="1"/>
  <c r="R3499" i="1"/>
  <c r="R3332" i="1"/>
  <c r="R2071" i="1"/>
  <c r="U2071" i="1"/>
  <c r="R2962" i="1"/>
  <c r="R2956" i="1"/>
  <c r="R2950" i="1"/>
  <c r="R2944" i="1"/>
  <c r="R2938" i="1"/>
  <c r="R2932" i="1"/>
  <c r="R2926" i="1"/>
  <c r="R2920" i="1"/>
  <c r="R2914" i="1"/>
  <c r="R2908" i="1"/>
  <c r="R2902" i="1"/>
  <c r="R2896" i="1"/>
  <c r="R2890" i="1"/>
  <c r="R2884" i="1"/>
  <c r="R2863" i="1"/>
  <c r="R2849" i="1"/>
  <c r="R2827" i="1"/>
  <c r="R2813" i="1"/>
  <c r="R2797" i="1"/>
  <c r="U2861" i="1"/>
  <c r="U2410" i="1"/>
  <c r="R2410" i="1"/>
  <c r="U2086" i="1"/>
  <c r="R2086" i="1"/>
  <c r="U2929" i="1"/>
  <c r="U2923" i="1"/>
  <c r="U2917" i="1"/>
  <c r="U2911" i="1"/>
  <c r="U2905" i="1"/>
  <c r="U2899" i="1"/>
  <c r="U2893" i="1"/>
  <c r="U2887" i="1"/>
  <c r="U2881" i="1"/>
  <c r="U2867" i="1"/>
  <c r="R2854" i="1"/>
  <c r="U2831" i="1"/>
  <c r="R2818" i="1"/>
  <c r="R2803" i="1"/>
  <c r="R2779" i="1"/>
  <c r="U2158" i="1"/>
  <c r="R2158" i="1"/>
  <c r="R2875" i="1"/>
  <c r="R2839" i="1"/>
  <c r="R2794" i="1"/>
  <c r="R2770" i="1"/>
  <c r="R2746" i="1"/>
  <c r="U2266" i="1"/>
  <c r="R2266" i="1"/>
  <c r="U2230" i="1"/>
  <c r="R2230" i="1"/>
  <c r="R2396" i="1"/>
  <c r="U2396" i="1"/>
  <c r="U2302" i="1"/>
  <c r="R2302" i="1"/>
  <c r="R2845" i="1"/>
  <c r="R2809" i="1"/>
  <c r="R2785" i="1"/>
  <c r="U2338" i="1"/>
  <c r="R2338" i="1"/>
  <c r="U2122" i="1"/>
  <c r="R2122" i="1"/>
  <c r="U2374" i="1"/>
  <c r="R2374" i="1"/>
  <c r="R2008" i="1"/>
  <c r="U2008" i="1"/>
  <c r="R1966" i="1"/>
  <c r="U1966" i="1"/>
  <c r="U1868" i="1"/>
  <c r="R1868" i="1"/>
  <c r="U1652" i="1"/>
  <c r="R1652" i="1"/>
  <c r="R2401" i="1"/>
  <c r="R2365" i="1"/>
  <c r="R2329" i="1"/>
  <c r="R2293" i="1"/>
  <c r="R2257" i="1"/>
  <c r="R2221" i="1"/>
  <c r="R2185" i="1"/>
  <c r="R2149" i="1"/>
  <c r="R2113" i="1"/>
  <c r="R2077" i="1"/>
  <c r="R2053" i="1"/>
  <c r="U2053" i="1"/>
  <c r="R2044" i="1"/>
  <c r="U2044" i="1"/>
  <c r="R2035" i="1"/>
  <c r="U2035" i="1"/>
  <c r="R2026" i="1"/>
  <c r="U2026" i="1"/>
  <c r="R2017" i="1"/>
  <c r="U2017" i="1"/>
  <c r="R1987" i="1"/>
  <c r="U1987" i="1"/>
  <c r="U1904" i="1"/>
  <c r="R1904" i="1"/>
  <c r="U1832" i="1"/>
  <c r="R1832" i="1"/>
  <c r="U2399" i="1"/>
  <c r="U2363" i="1"/>
  <c r="U2327" i="1"/>
  <c r="U2291" i="1"/>
  <c r="U2255" i="1"/>
  <c r="R1996" i="1"/>
  <c r="U1996" i="1"/>
  <c r="U1796" i="1"/>
  <c r="R1796" i="1"/>
  <c r="R2407" i="1"/>
  <c r="R2371" i="1"/>
  <c r="R2335" i="1"/>
  <c r="R2299" i="1"/>
  <c r="R2263" i="1"/>
  <c r="R2227" i="1"/>
  <c r="R2191" i="1"/>
  <c r="R2155" i="1"/>
  <c r="R2119" i="1"/>
  <c r="R2083" i="1"/>
  <c r="R2068" i="1"/>
  <c r="R1975" i="1"/>
  <c r="U1975" i="1"/>
  <c r="R1963" i="1"/>
  <c r="U1963" i="1"/>
  <c r="R1951" i="1"/>
  <c r="U1951" i="1"/>
  <c r="R1939" i="1"/>
  <c r="U1939" i="1"/>
  <c r="U1760" i="1"/>
  <c r="R1760" i="1"/>
  <c r="R2392" i="1"/>
  <c r="R2356" i="1"/>
  <c r="R2320" i="1"/>
  <c r="R2284" i="1"/>
  <c r="R2248" i="1"/>
  <c r="R2212" i="1"/>
  <c r="R2176" i="1"/>
  <c r="R2140" i="1"/>
  <c r="R2104" i="1"/>
  <c r="R2005" i="1"/>
  <c r="U2005" i="1"/>
  <c r="R1984" i="1"/>
  <c r="U1984" i="1"/>
  <c r="R2305" i="1"/>
  <c r="R2161" i="1"/>
  <c r="R2125" i="1"/>
  <c r="R2089" i="1"/>
  <c r="R2059" i="1"/>
  <c r="U2059" i="1"/>
  <c r="R2050" i="1"/>
  <c r="U2050" i="1"/>
  <c r="R2041" i="1"/>
  <c r="U2041" i="1"/>
  <c r="R2032" i="1"/>
  <c r="U2032" i="1"/>
  <c r="R2023" i="1"/>
  <c r="U2023" i="1"/>
  <c r="R2014" i="1"/>
  <c r="U2014" i="1"/>
  <c r="U1688" i="1"/>
  <c r="R1688" i="1"/>
  <c r="U2453" i="1"/>
  <c r="U2447" i="1"/>
  <c r="U2441" i="1"/>
  <c r="U2435" i="1"/>
  <c r="U2429" i="1"/>
  <c r="U2423" i="1"/>
  <c r="U2417" i="1"/>
  <c r="U2411" i="1"/>
  <c r="R2398" i="1"/>
  <c r="U2375" i="1"/>
  <c r="R2362" i="1"/>
  <c r="U2339" i="1"/>
  <c r="R2326" i="1"/>
  <c r="R2290" i="1"/>
  <c r="R2254" i="1"/>
  <c r="R2218" i="1"/>
  <c r="R2182" i="1"/>
  <c r="R2146" i="1"/>
  <c r="R1993" i="1"/>
  <c r="U1993" i="1"/>
  <c r="R1972" i="1"/>
  <c r="U1972" i="1"/>
  <c r="R2002" i="1"/>
  <c r="U2002" i="1"/>
  <c r="R1890" i="1"/>
  <c r="U1890" i="1"/>
  <c r="R1854" i="1"/>
  <c r="U1854" i="1"/>
  <c r="R2260" i="1"/>
  <c r="R2080" i="1"/>
  <c r="R2065" i="1"/>
  <c r="U2065" i="1"/>
  <c r="R1981" i="1"/>
  <c r="U1981" i="1"/>
  <c r="R1926" i="1"/>
  <c r="U1926" i="1"/>
  <c r="R1818" i="1"/>
  <c r="U1818" i="1"/>
  <c r="R2389" i="1"/>
  <c r="R2353" i="1"/>
  <c r="R2317" i="1"/>
  <c r="R2281" i="1"/>
  <c r="R2245" i="1"/>
  <c r="R2209" i="1"/>
  <c r="R2173" i="1"/>
  <c r="R2137" i="1"/>
  <c r="R2101" i="1"/>
  <c r="R2056" i="1"/>
  <c r="U2056" i="1"/>
  <c r="R2047" i="1"/>
  <c r="U2047" i="1"/>
  <c r="R2038" i="1"/>
  <c r="U2038" i="1"/>
  <c r="R2029" i="1"/>
  <c r="U2029" i="1"/>
  <c r="R2020" i="1"/>
  <c r="U2020" i="1"/>
  <c r="R2011" i="1"/>
  <c r="U2011" i="1"/>
  <c r="R1990" i="1"/>
  <c r="U1990" i="1"/>
  <c r="R1969" i="1"/>
  <c r="U1969" i="1"/>
  <c r="R1957" i="1"/>
  <c r="U1957" i="1"/>
  <c r="R1945" i="1"/>
  <c r="U1945" i="1"/>
  <c r="R1782" i="1"/>
  <c r="U1782" i="1"/>
  <c r="U1724" i="1"/>
  <c r="R1724" i="1"/>
  <c r="U1427" i="1"/>
  <c r="R1427" i="1"/>
  <c r="U988" i="1"/>
  <c r="R988" i="1"/>
  <c r="U1960" i="1"/>
  <c r="U1954" i="1"/>
  <c r="U1948" i="1"/>
  <c r="U1942" i="1"/>
  <c r="U1936" i="1"/>
  <c r="U1908" i="1"/>
  <c r="U1872" i="1"/>
  <c r="U1836" i="1"/>
  <c r="U1800" i="1"/>
  <c r="U1764" i="1"/>
  <c r="R1916" i="1"/>
  <c r="R1880" i="1"/>
  <c r="R1844" i="1"/>
  <c r="R1808" i="1"/>
  <c r="R1772" i="1"/>
  <c r="R1736" i="1"/>
  <c r="R1700" i="1"/>
  <c r="R1664" i="1"/>
  <c r="R1613" i="1"/>
  <c r="U1396" i="1"/>
  <c r="R1396" i="1"/>
  <c r="U1012" i="1"/>
  <c r="R1012" i="1"/>
  <c r="R1922" i="1"/>
  <c r="R1886" i="1"/>
  <c r="R1850" i="1"/>
  <c r="R1814" i="1"/>
  <c r="R1778" i="1"/>
  <c r="R1742" i="1"/>
  <c r="R1706" i="1"/>
  <c r="R1670" i="1"/>
  <c r="R1676" i="1"/>
  <c r="R1898" i="1"/>
  <c r="R1862" i="1"/>
  <c r="R1826" i="1"/>
  <c r="R1790" i="1"/>
  <c r="R1754" i="1"/>
  <c r="R1718" i="1"/>
  <c r="R1682" i="1"/>
  <c r="R1565" i="1"/>
  <c r="R1559" i="1"/>
  <c r="R1553" i="1"/>
  <c r="R1547" i="1"/>
  <c r="R1541" i="1"/>
  <c r="R1535" i="1"/>
  <c r="R1529" i="1"/>
  <c r="R1523" i="1"/>
  <c r="R1517" i="1"/>
  <c r="R1511" i="1"/>
  <c r="R1505" i="1"/>
  <c r="R1499" i="1"/>
  <c r="R1493" i="1"/>
  <c r="R1487" i="1"/>
  <c r="R1481" i="1"/>
  <c r="R1475" i="1"/>
  <c r="R1469" i="1"/>
  <c r="R1463" i="1"/>
  <c r="R1457" i="1"/>
  <c r="R1451" i="1"/>
  <c r="R1445" i="1"/>
  <c r="R1439" i="1"/>
  <c r="R1432" i="1"/>
  <c r="R1425" i="1"/>
  <c r="R1402" i="1"/>
  <c r="R1409" i="1"/>
  <c r="R1384" i="1"/>
  <c r="R1366" i="1"/>
  <c r="R1348" i="1"/>
  <c r="R1330" i="1"/>
  <c r="R1312" i="1"/>
  <c r="R1294" i="1"/>
  <c r="R1276" i="1"/>
  <c r="R1258" i="1"/>
  <c r="R1240" i="1"/>
  <c r="R1222" i="1"/>
  <c r="R1204" i="1"/>
  <c r="R1096" i="1"/>
  <c r="R1078" i="1"/>
  <c r="R1060" i="1"/>
  <c r="R1042" i="1"/>
  <c r="U1574" i="1"/>
  <c r="U1568" i="1"/>
  <c r="U1562" i="1"/>
  <c r="U1556" i="1"/>
  <c r="U1550" i="1"/>
  <c r="U1544" i="1"/>
  <c r="U1538" i="1"/>
  <c r="U1532" i="1"/>
  <c r="U1526" i="1"/>
  <c r="U1520" i="1"/>
  <c r="U1514" i="1"/>
  <c r="U1508" i="1"/>
  <c r="U1502" i="1"/>
  <c r="U1496" i="1"/>
  <c r="U1490" i="1"/>
  <c r="U1484" i="1"/>
  <c r="U1478" i="1"/>
  <c r="U1472" i="1"/>
  <c r="U1466" i="1"/>
  <c r="U1460" i="1"/>
  <c r="U1454" i="1"/>
  <c r="U1448" i="1"/>
  <c r="U1442" i="1"/>
  <c r="R1000" i="1"/>
  <c r="R976" i="1"/>
  <c r="R1414" i="1"/>
  <c r="R1390" i="1"/>
  <c r="R1372" i="1"/>
  <c r="R1354" i="1"/>
  <c r="R1336" i="1"/>
  <c r="R1318" i="1"/>
  <c r="R1300" i="1"/>
  <c r="R1282" i="1"/>
  <c r="R1264" i="1"/>
  <c r="R1246" i="1"/>
  <c r="R1228" i="1"/>
  <c r="R1210" i="1"/>
  <c r="R1192" i="1"/>
  <c r="R1174" i="1"/>
  <c r="R1156" i="1"/>
  <c r="R1138" i="1"/>
  <c r="R1120" i="1"/>
  <c r="R1102" i="1"/>
  <c r="R1084" i="1"/>
  <c r="R1066" i="1"/>
  <c r="R1048" i="1"/>
  <c r="R1420" i="1"/>
  <c r="R1397" i="1"/>
  <c r="R435" i="1"/>
  <c r="U435" i="1"/>
  <c r="U491" i="1"/>
  <c r="R491" i="1"/>
  <c r="U819" i="1"/>
  <c r="R819" i="1"/>
  <c r="U90" i="1"/>
  <c r="U96" i="1"/>
  <c r="U102" i="1"/>
  <c r="U108" i="1"/>
  <c r="U114" i="1"/>
  <c r="U120" i="1"/>
  <c r="U126" i="1"/>
  <c r="U132" i="1"/>
  <c r="U138" i="1"/>
  <c r="U144" i="1"/>
  <c r="U150" i="1"/>
  <c r="U156" i="1"/>
  <c r="U162" i="1"/>
  <c r="U168" i="1"/>
  <c r="U174" i="1"/>
  <c r="U180" i="1"/>
  <c r="U186" i="1"/>
  <c r="U192" i="1"/>
  <c r="U198" i="1"/>
  <c r="U204" i="1"/>
  <c r="U210" i="1"/>
  <c r="U224" i="1"/>
  <c r="R247" i="1"/>
  <c r="U260" i="1"/>
  <c r="R283" i="1"/>
  <c r="U296" i="1"/>
  <c r="R319" i="1"/>
  <c r="R355" i="1"/>
  <c r="U438" i="1"/>
  <c r="R438" i="1"/>
  <c r="U447" i="1"/>
  <c r="U603" i="1"/>
  <c r="R603" i="1"/>
  <c r="U239" i="1"/>
  <c r="U275" i="1"/>
  <c r="U311" i="1"/>
  <c r="U364" i="1"/>
  <c r="R364" i="1"/>
  <c r="U382" i="1"/>
  <c r="R382" i="1"/>
  <c r="U400" i="1"/>
  <c r="R400" i="1"/>
  <c r="U418" i="1"/>
  <c r="R418" i="1"/>
  <c r="R241" i="1"/>
  <c r="R277" i="1"/>
  <c r="R313" i="1"/>
  <c r="R349" i="1"/>
  <c r="R365" i="1"/>
  <c r="R383" i="1"/>
  <c r="R401" i="1"/>
  <c r="R419" i="1"/>
  <c r="U514" i="1"/>
  <c r="U627" i="1"/>
  <c r="R627" i="1"/>
  <c r="U723" i="1"/>
  <c r="R723" i="1"/>
  <c r="U461" i="1"/>
  <c r="R461" i="1"/>
  <c r="U484" i="1"/>
  <c r="R484" i="1"/>
  <c r="U485" i="1"/>
  <c r="R485" i="1"/>
  <c r="R221" i="1"/>
  <c r="R235" i="1"/>
  <c r="R257" i="1"/>
  <c r="R271" i="1"/>
  <c r="R293" i="1"/>
  <c r="R307" i="1"/>
  <c r="R329" i="1"/>
  <c r="R343" i="1"/>
  <c r="U358" i="1"/>
  <c r="R358" i="1"/>
  <c r="U441" i="1"/>
  <c r="R441" i="1"/>
  <c r="R442" i="1"/>
  <c r="U442" i="1"/>
  <c r="R471" i="1"/>
  <c r="U471" i="1"/>
  <c r="U507" i="1"/>
  <c r="R507" i="1"/>
  <c r="U651" i="1"/>
  <c r="R651" i="1"/>
  <c r="U790" i="1"/>
  <c r="R790" i="1"/>
  <c r="U376" i="1"/>
  <c r="R376" i="1"/>
  <c r="U394" i="1"/>
  <c r="R394" i="1"/>
  <c r="U412" i="1"/>
  <c r="R412" i="1"/>
  <c r="U474" i="1"/>
  <c r="R474" i="1"/>
  <c r="U747" i="1"/>
  <c r="R747" i="1"/>
  <c r="R215" i="1"/>
  <c r="R229" i="1"/>
  <c r="R251" i="1"/>
  <c r="R265" i="1"/>
  <c r="R287" i="1"/>
  <c r="R301" i="1"/>
  <c r="R323" i="1"/>
  <c r="R337" i="1"/>
  <c r="R368" i="1"/>
  <c r="R377" i="1"/>
  <c r="R395" i="1"/>
  <c r="R413" i="1"/>
  <c r="U455" i="1"/>
  <c r="R455" i="1"/>
  <c r="U498" i="1"/>
  <c r="R498" i="1"/>
  <c r="U531" i="1"/>
  <c r="R531" i="1"/>
  <c r="U675" i="1"/>
  <c r="R675" i="1"/>
  <c r="U855" i="1"/>
  <c r="R855" i="1"/>
  <c r="R143" i="1"/>
  <c r="R149" i="1"/>
  <c r="R155" i="1"/>
  <c r="R161" i="1"/>
  <c r="R167" i="1"/>
  <c r="R173" i="1"/>
  <c r="R179" i="1"/>
  <c r="R185" i="1"/>
  <c r="R191" i="1"/>
  <c r="R197" i="1"/>
  <c r="R203" i="1"/>
  <c r="R209" i="1"/>
  <c r="R230" i="1"/>
  <c r="R244" i="1"/>
  <c r="R266" i="1"/>
  <c r="R280" i="1"/>
  <c r="R302" i="1"/>
  <c r="R316" i="1"/>
  <c r="R338" i="1"/>
  <c r="R352" i="1"/>
  <c r="R432" i="1"/>
  <c r="R331" i="1"/>
  <c r="U454" i="1"/>
  <c r="U522" i="1"/>
  <c r="R522" i="1"/>
  <c r="U555" i="1"/>
  <c r="R555" i="1"/>
  <c r="U843" i="1"/>
  <c r="R843" i="1"/>
  <c r="R844" i="1"/>
  <c r="U844" i="1"/>
  <c r="R238" i="1"/>
  <c r="R274" i="1"/>
  <c r="R310" i="1"/>
  <c r="U370" i="1"/>
  <c r="R370" i="1"/>
  <c r="U388" i="1"/>
  <c r="R388" i="1"/>
  <c r="U406" i="1"/>
  <c r="R406" i="1"/>
  <c r="U424" i="1"/>
  <c r="R424" i="1"/>
  <c r="U477" i="1"/>
  <c r="R477" i="1"/>
  <c r="R478" i="1"/>
  <c r="U478" i="1"/>
  <c r="U772" i="1"/>
  <c r="R772" i="1"/>
  <c r="R217" i="1"/>
  <c r="R253" i="1"/>
  <c r="R289" i="1"/>
  <c r="R325" i="1"/>
  <c r="R371" i="1"/>
  <c r="R389" i="1"/>
  <c r="R407" i="1"/>
  <c r="R425" i="1"/>
  <c r="U448" i="1"/>
  <c r="R448" i="1"/>
  <c r="U449" i="1"/>
  <c r="R449" i="1"/>
  <c r="U579" i="1"/>
  <c r="R579" i="1"/>
  <c r="U699" i="1"/>
  <c r="R699" i="1"/>
  <c r="U831" i="1"/>
  <c r="R831" i="1"/>
  <c r="R832" i="1"/>
  <c r="U832" i="1"/>
  <c r="U804" i="1"/>
  <c r="R804" i="1"/>
  <c r="R711" i="1"/>
  <c r="R735" i="1"/>
  <c r="R759" i="1"/>
  <c r="U768" i="1"/>
  <c r="R768" i="1"/>
  <c r="U786" i="1"/>
  <c r="R786" i="1"/>
  <c r="U429" i="1"/>
  <c r="U436" i="1"/>
  <c r="U465" i="1"/>
  <c r="U472" i="1"/>
  <c r="R496" i="1"/>
  <c r="U502" i="1"/>
  <c r="R504" i="1"/>
  <c r="R520" i="1"/>
  <c r="U526" i="1"/>
  <c r="R528" i="1"/>
  <c r="R544" i="1"/>
  <c r="U550" i="1"/>
  <c r="R552" i="1"/>
  <c r="R568" i="1"/>
  <c r="U574" i="1"/>
  <c r="R576" i="1"/>
  <c r="R592" i="1"/>
  <c r="U598" i="1"/>
  <c r="R600" i="1"/>
  <c r="R616" i="1"/>
  <c r="U622" i="1"/>
  <c r="R624" i="1"/>
  <c r="R640" i="1"/>
  <c r="U646" i="1"/>
  <c r="R648" i="1"/>
  <c r="R664" i="1"/>
  <c r="U670" i="1"/>
  <c r="R672" i="1"/>
  <c r="R688" i="1"/>
  <c r="U816" i="1"/>
  <c r="R816" i="1"/>
  <c r="U837" i="1"/>
  <c r="R837" i="1"/>
  <c r="U849" i="1"/>
  <c r="R849" i="1"/>
  <c r="U861" i="1"/>
  <c r="R861" i="1"/>
  <c r="U873" i="1"/>
  <c r="R873" i="1"/>
  <c r="U885" i="1"/>
  <c r="R885" i="1"/>
  <c r="U897" i="1"/>
  <c r="R897" i="1"/>
  <c r="U909" i="1"/>
  <c r="R909" i="1"/>
  <c r="U921" i="1"/>
  <c r="R921" i="1"/>
  <c r="U924" i="1"/>
  <c r="R924" i="1"/>
  <c r="U828" i="1"/>
  <c r="R828" i="1"/>
  <c r="U840" i="1"/>
  <c r="R840" i="1"/>
  <c r="U852" i="1"/>
  <c r="R852" i="1"/>
  <c r="U864" i="1"/>
  <c r="R864" i="1"/>
  <c r="U876" i="1"/>
  <c r="R876" i="1"/>
  <c r="U888" i="1"/>
  <c r="R888" i="1"/>
  <c r="U900" i="1"/>
  <c r="R900" i="1"/>
  <c r="U912" i="1"/>
  <c r="R912" i="1"/>
  <c r="R546" i="1"/>
  <c r="R570" i="1"/>
  <c r="R594" i="1"/>
  <c r="R618" i="1"/>
  <c r="R642" i="1"/>
  <c r="R666" i="1"/>
  <c r="R690" i="1"/>
  <c r="R714" i="1"/>
  <c r="R738" i="1"/>
  <c r="R762" i="1"/>
  <c r="U780" i="1"/>
  <c r="R780" i="1"/>
  <c r="U798" i="1"/>
  <c r="R798" i="1"/>
  <c r="R807" i="1"/>
  <c r="U826" i="1"/>
  <c r="U838" i="1"/>
  <c r="U850" i="1"/>
  <c r="U862" i="1"/>
  <c r="U874" i="1"/>
  <c r="U886" i="1"/>
  <c r="U898" i="1"/>
  <c r="U910" i="1"/>
  <c r="U927" i="1"/>
  <c r="R927" i="1"/>
  <c r="U810" i="1"/>
  <c r="R810" i="1"/>
  <c r="U930" i="1"/>
  <c r="R930" i="1"/>
  <c r="U867" i="1"/>
  <c r="R867" i="1"/>
  <c r="U879" i="1"/>
  <c r="R879" i="1"/>
  <c r="U891" i="1"/>
  <c r="R891" i="1"/>
  <c r="U903" i="1"/>
  <c r="R903" i="1"/>
  <c r="U915" i="1"/>
  <c r="R915" i="1"/>
  <c r="U774" i="1"/>
  <c r="R774" i="1"/>
  <c r="U792" i="1"/>
  <c r="R792" i="1"/>
  <c r="U822" i="1"/>
  <c r="R822" i="1"/>
  <c r="R741" i="1"/>
  <c r="R765" i="1"/>
  <c r="R783" i="1"/>
  <c r="R801" i="1"/>
  <c r="U820" i="1"/>
  <c r="U834" i="1"/>
  <c r="R834" i="1"/>
  <c r="U846" i="1"/>
  <c r="R846" i="1"/>
  <c r="U858" i="1"/>
  <c r="R858" i="1"/>
  <c r="U870" i="1"/>
  <c r="R870" i="1"/>
  <c r="U882" i="1"/>
  <c r="R882" i="1"/>
  <c r="U894" i="1"/>
  <c r="R894" i="1"/>
  <c r="U906" i="1"/>
  <c r="R906" i="1"/>
  <c r="U918" i="1"/>
  <c r="R918" i="1"/>
  <c r="R443" i="1"/>
  <c r="R479" i="1"/>
  <c r="R510" i="1"/>
  <c r="R534" i="1"/>
  <c r="R558" i="1"/>
  <c r="R582" i="1"/>
  <c r="R606" i="1"/>
  <c r="R630" i="1"/>
  <c r="R654" i="1"/>
  <c r="R678" i="1"/>
  <c r="R702" i="1"/>
  <c r="R726" i="1"/>
  <c r="R750" i="1"/>
  <c r="U856" i="1"/>
  <c r="U868" i="1"/>
  <c r="U880" i="1"/>
  <c r="U892" i="1"/>
  <c r="U904" i="1"/>
  <c r="U916" i="1"/>
  <c r="U923" i="1"/>
  <c r="R932" i="1"/>
  <c r="R933" i="1"/>
  <c r="AX261" i="2"/>
  <c r="AP256" i="2"/>
  <c r="AN261" i="2"/>
  <c r="AT255" i="2"/>
  <c r="AI258" i="2"/>
  <c r="AI257" i="2"/>
  <c r="AK255" i="2"/>
  <c r="AL255" i="2"/>
  <c r="AY260" i="2"/>
  <c r="AN255" i="2"/>
  <c r="AS260" i="2"/>
  <c r="AY261" i="2"/>
  <c r="AP257" i="2"/>
  <c r="AQ255" i="2"/>
  <c r="AY256" i="2"/>
  <c r="AO257" i="2"/>
  <c r="AS257" i="2"/>
  <c r="AV256" i="2"/>
  <c r="AO258" i="2"/>
  <c r="AQ256" i="2"/>
  <c r="AU256" i="2"/>
  <c r="AS255" i="2"/>
  <c r="AX257" i="2"/>
  <c r="AK256" i="2"/>
  <c r="AR255" i="2"/>
  <c r="AQ260" i="2"/>
  <c r="AJ259" i="2"/>
  <c r="AR259" i="2"/>
  <c r="AY258" i="2"/>
  <c r="AY255" i="2"/>
  <c r="AQ257" i="2"/>
  <c r="AK259" i="2"/>
  <c r="AW258" i="2"/>
  <c r="AR258" i="2"/>
  <c r="AV258" i="2"/>
  <c r="AV259" i="2"/>
  <c r="AM261" i="2"/>
  <c r="AM256" i="2"/>
  <c r="AK257" i="2"/>
  <c r="AL260" i="2"/>
  <c r="AL257" i="2"/>
  <c r="AS256" i="2"/>
  <c r="AM259" i="2"/>
  <c r="AL259" i="2"/>
  <c r="AK258" i="2"/>
  <c r="AT256" i="2"/>
  <c r="AM257" i="2"/>
  <c r="AQ261" i="2"/>
  <c r="AX255" i="2"/>
  <c r="AT259" i="2"/>
  <c r="AX259" i="2"/>
  <c r="AN258" i="2"/>
  <c r="AT260" i="2"/>
  <c r="AI259" i="2"/>
  <c r="AQ258" i="2"/>
  <c r="AX258" i="2"/>
  <c r="AR256" i="2"/>
  <c r="AL261" i="2"/>
  <c r="AW261" i="2"/>
  <c r="AN260" i="2"/>
  <c r="AU261" i="2"/>
  <c r="AT258" i="2"/>
  <c r="AU260" i="2"/>
  <c r="AI255" i="2"/>
  <c r="AV260" i="2"/>
  <c r="AI260" i="2"/>
  <c r="AN259" i="2"/>
  <c r="AV257" i="2"/>
  <c r="AR257" i="2"/>
  <c r="AN256" i="2"/>
  <c r="AW259" i="2"/>
  <c r="AK260" i="2"/>
  <c r="AS258" i="2"/>
  <c r="AP260" i="2"/>
  <c r="AY257" i="2"/>
  <c r="AI261" i="2"/>
  <c r="AM255" i="2"/>
  <c r="AN257" i="2"/>
  <c r="AO256" i="2"/>
  <c r="AW256" i="2"/>
  <c r="AO260" i="2"/>
  <c r="AO261" i="2"/>
  <c r="AW260" i="2"/>
  <c r="AP259" i="2"/>
  <c r="AQ259" i="2"/>
  <c r="AU255" i="2"/>
  <c r="AJ256" i="2"/>
  <c r="AT261" i="2"/>
  <c r="AV261" i="2"/>
  <c r="AM260" i="2"/>
  <c r="AL256" i="2"/>
  <c r="AT257" i="2"/>
  <c r="AS259" i="2"/>
  <c r="AO259" i="2"/>
  <c r="AJ258" i="2"/>
  <c r="AM258" i="2"/>
  <c r="AL258" i="2"/>
  <c r="AP261" i="2"/>
  <c r="AO255" i="2"/>
  <c r="AU257" i="2"/>
  <c r="AW257" i="2"/>
  <c r="AX256" i="2"/>
  <c r="AX260" i="2"/>
  <c r="AJ260" i="2"/>
  <c r="AU258" i="2"/>
</calcChain>
</file>

<file path=xl/sharedStrings.xml><?xml version="1.0" encoding="utf-8"?>
<sst xmlns="http://schemas.openxmlformats.org/spreadsheetml/2006/main" count="47437" uniqueCount="10601">
  <si>
    <t>Date</t>
  </si>
  <si>
    <t>Time</t>
  </si>
  <si>
    <t>Transaction Details</t>
  </si>
  <si>
    <t>Transaction ID</t>
  </si>
  <si>
    <t>UTR</t>
  </si>
  <si>
    <t>Transaction Type</t>
  </si>
  <si>
    <t>Credit/debit instrument</t>
  </si>
  <si>
    <t>Amount</t>
  </si>
  <si>
    <t>Year</t>
  </si>
  <si>
    <t>Month Name</t>
  </si>
  <si>
    <t>Month Number</t>
  </si>
  <si>
    <t>Day Name</t>
  </si>
  <si>
    <t>Week Number</t>
  </si>
  <si>
    <t>Credit Amount</t>
  </si>
  <si>
    <t>Debit Amount</t>
  </si>
  <si>
    <t>Debit</t>
  </si>
  <si>
    <t>Credit</t>
  </si>
  <si>
    <t>Total Transactions</t>
  </si>
  <si>
    <t>Sum of Amount</t>
  </si>
  <si>
    <t>Total Amount</t>
  </si>
  <si>
    <t>Total Credit</t>
  </si>
  <si>
    <t>Total Debit</t>
  </si>
  <si>
    <t>Average Transaction</t>
  </si>
  <si>
    <t>Highest Transaction</t>
  </si>
  <si>
    <t>Lowest Transaction</t>
  </si>
  <si>
    <t>Row Labels</t>
  </si>
  <si>
    <t>Grand Total</t>
  </si>
  <si>
    <t>Day</t>
  </si>
  <si>
    <t>Sunday</t>
  </si>
  <si>
    <t>Monday</t>
  </si>
  <si>
    <t>Tuesday</t>
  </si>
  <si>
    <t>Wednesday</t>
  </si>
  <si>
    <t>Thursday</t>
  </si>
  <si>
    <t>Friday</t>
  </si>
  <si>
    <t>Saturday</t>
  </si>
  <si>
    <t>Apr</t>
  </si>
  <si>
    <t>May</t>
  </si>
  <si>
    <t>Jun</t>
  </si>
  <si>
    <t>Jul</t>
  </si>
  <si>
    <t>Aug</t>
  </si>
  <si>
    <t>Sep</t>
  </si>
  <si>
    <t>Oct</t>
  </si>
  <si>
    <t>Nov</t>
  </si>
  <si>
    <t>Dec</t>
  </si>
  <si>
    <t>Times</t>
  </si>
  <si>
    <t>Time Group</t>
  </si>
  <si>
    <t>Afternoon</t>
  </si>
  <si>
    <t>Evening</t>
  </si>
  <si>
    <t>Morning</t>
  </si>
  <si>
    <t>Night</t>
  </si>
  <si>
    <t>Days</t>
  </si>
  <si>
    <t>Jan</t>
  </si>
  <si>
    <t>Feb</t>
  </si>
  <si>
    <t>Mar</t>
  </si>
  <si>
    <t>Category</t>
  </si>
  <si>
    <t>Fuel</t>
  </si>
  <si>
    <t>Others</t>
  </si>
  <si>
    <t>Recharge</t>
  </si>
  <si>
    <t>Shopping</t>
  </si>
  <si>
    <t>UPI Transfer</t>
  </si>
  <si>
    <t>Column Labels</t>
  </si>
  <si>
    <t>Hours</t>
  </si>
  <si>
    <t>Day/Hr</t>
  </si>
  <si>
    <t>Financial Quarter</t>
  </si>
  <si>
    <t xml:space="preserve"> 10:05</t>
  </si>
  <si>
    <t>Received from Family Member - Kumar</t>
  </si>
  <si>
    <t>T200806100500708200694</t>
  </si>
  <si>
    <t>XXXXXX3700</t>
  </si>
  <si>
    <t xml:space="preserve"> 23:30</t>
  </si>
  <si>
    <t>Received from Customer - ABC Traders</t>
  </si>
  <si>
    <t>T200806233000597786006</t>
  </si>
  <si>
    <t>XXXXXXXXXX0662</t>
  </si>
  <si>
    <t xml:space="preserve"> 11:30</t>
  </si>
  <si>
    <t>Received from Customer - Sri Lakshmi Stores</t>
  </si>
  <si>
    <t>T200807113000864260112</t>
  </si>
  <si>
    <t xml:space="preserve"> 11:53</t>
  </si>
  <si>
    <t>Received from Customer - Ramesh &amp; Co</t>
  </si>
  <si>
    <t>T200807115300734061671</t>
  </si>
  <si>
    <t xml:space="preserve"> 12:42</t>
  </si>
  <si>
    <t>Received from Local Customer</t>
  </si>
  <si>
    <t>T200807124200533217078</t>
  </si>
  <si>
    <t xml:space="preserve"> 23:43</t>
  </si>
  <si>
    <t>Received from Family Member - Priya</t>
  </si>
  <si>
    <t>T200807234300753366478</t>
  </si>
  <si>
    <t xml:space="preserve"> 11:50</t>
  </si>
  <si>
    <t>Received from Customer - Anand Stores</t>
  </si>
  <si>
    <t>T200808115000108910348</t>
  </si>
  <si>
    <t xml:space="preserve"> 17:36</t>
  </si>
  <si>
    <t>T200808173600901157611</t>
  </si>
  <si>
    <t xml:space="preserve"> 18:26</t>
  </si>
  <si>
    <t>T200808182600305991849</t>
  </si>
  <si>
    <t xml:space="preserve"> 18:38</t>
  </si>
  <si>
    <t>Paid to Other Merchant</t>
  </si>
  <si>
    <t>P200808183800771988680</t>
  </si>
  <si>
    <t xml:space="preserve"> 18:42</t>
  </si>
  <si>
    <t>Received from Other UPI User</t>
  </si>
  <si>
    <t>T200808184200688585392</t>
  </si>
  <si>
    <t xml:space="preserve"> 19:14</t>
  </si>
  <si>
    <t>Paid to Bakery &amp; Snacks</t>
  </si>
  <si>
    <t>P200808191400877644907</t>
  </si>
  <si>
    <t xml:space="preserve"> 21:28</t>
  </si>
  <si>
    <t>Paid to Mobile Recharge</t>
  </si>
  <si>
    <t>T200808212800306130542</t>
  </si>
  <si>
    <t xml:space="preserve"> 13:34</t>
  </si>
  <si>
    <t>Received from Customer - Kumar Stores</t>
  </si>
  <si>
    <t>T200809133400196573156</t>
  </si>
  <si>
    <t xml:space="preserve"> 15:33</t>
  </si>
  <si>
    <t>Paid to Santhu</t>
  </si>
  <si>
    <t>P200809153300267793667</t>
  </si>
  <si>
    <t xml:space="preserve"> 15:52</t>
  </si>
  <si>
    <t>T200809155200698791287</t>
  </si>
  <si>
    <t xml:space="preserve"> 17:45</t>
  </si>
  <si>
    <t>T200809174500629160642</t>
  </si>
  <si>
    <t xml:space="preserve"> 18:29</t>
  </si>
  <si>
    <t>Paid to Family Member - Kumar</t>
  </si>
  <si>
    <t>P200809182900319652153</t>
  </si>
  <si>
    <t xml:space="preserve"> 11:03</t>
  </si>
  <si>
    <t>Received from Customer - Ravi Enterprises</t>
  </si>
  <si>
    <t>T200810110300638035636</t>
  </si>
  <si>
    <t xml:space="preserve"> 14:20</t>
  </si>
  <si>
    <t>T200810142000905200416</t>
  </si>
  <si>
    <t>T200811115300381697480</t>
  </si>
  <si>
    <t xml:space="preserve"> 16:09</t>
  </si>
  <si>
    <t>T200811160900309924945</t>
  </si>
  <si>
    <t xml:space="preserve"> 17:24</t>
  </si>
  <si>
    <t>Paid to Quick Service Station</t>
  </si>
  <si>
    <t>P200811172400167554788</t>
  </si>
  <si>
    <t xml:space="preserve"> 20:20</t>
  </si>
  <si>
    <t>Received from Family Member - Ravi</t>
  </si>
  <si>
    <t>T200811202000692900210</t>
  </si>
  <si>
    <t xml:space="preserve"> 12:54</t>
  </si>
  <si>
    <t>Received from Customer - Sagar Enterprises</t>
  </si>
  <si>
    <t>T200812125400223849827</t>
  </si>
  <si>
    <t xml:space="preserve"> 15:26</t>
  </si>
  <si>
    <t>Paid to Stationery Supplier</t>
  </si>
  <si>
    <t>P200812152600826968835</t>
  </si>
  <si>
    <t xml:space="preserve"> 17:16</t>
  </si>
  <si>
    <t>T200812171600281180304</t>
  </si>
  <si>
    <t xml:space="preserve"> 17:23</t>
  </si>
  <si>
    <t>Paid to BP Petrol Pump</t>
  </si>
  <si>
    <t>P200812172300893046419</t>
  </si>
  <si>
    <t xml:space="preserve"> 23:14</t>
  </si>
  <si>
    <t>Paid to Nandini Milk Parlour</t>
  </si>
  <si>
    <t>T200812231400133505847</t>
  </si>
  <si>
    <t xml:space="preserve"> 11:32</t>
  </si>
  <si>
    <t>T200813113200986891447</t>
  </si>
  <si>
    <t xml:space="preserve"> 16:50</t>
  </si>
  <si>
    <t>T200813165000796063133</t>
  </si>
  <si>
    <t xml:space="preserve"> 19:06</t>
  </si>
  <si>
    <t>T200813190600170383567</t>
  </si>
  <si>
    <t xml:space="preserve"> 09:02</t>
  </si>
  <si>
    <t>Paid to Packaging Supplier</t>
  </si>
  <si>
    <t>P200814090200506720117</t>
  </si>
  <si>
    <t xml:space="preserve"> 11:10</t>
  </si>
  <si>
    <t>T200814111000108137098</t>
  </si>
  <si>
    <t xml:space="preserve"> 12:39</t>
  </si>
  <si>
    <t>P200814123900289249602</t>
  </si>
  <si>
    <t xml:space="preserve"> 12:43</t>
  </si>
  <si>
    <t>T200815124300153931078</t>
  </si>
  <si>
    <t xml:space="preserve"> 14:34</t>
  </si>
  <si>
    <t>Paid to Amazon Shopping</t>
  </si>
  <si>
    <t>P200815143400195709510</t>
  </si>
  <si>
    <t xml:space="preserve"> 15:14</t>
  </si>
  <si>
    <t>T200815151400812151350</t>
  </si>
  <si>
    <t xml:space="preserve"> 16:30</t>
  </si>
  <si>
    <t>T200815163000715412065</t>
  </si>
  <si>
    <t xml:space="preserve"> 16:37</t>
  </si>
  <si>
    <t>Paid to Family Member - Ravi</t>
  </si>
  <si>
    <t>P200815163700843349157</t>
  </si>
  <si>
    <t xml:space="preserve"> 20:19</t>
  </si>
  <si>
    <t>T200815201900112157850</t>
  </si>
  <si>
    <t xml:space="preserve"> 21:50</t>
  </si>
  <si>
    <t>T200815215000867435857</t>
  </si>
  <si>
    <t>T200815233000549962553</t>
  </si>
  <si>
    <t xml:space="preserve"> 12:00</t>
  </si>
  <si>
    <t>T200816120000543304661</t>
  </si>
  <si>
    <t xml:space="preserve"> 13:16</t>
  </si>
  <si>
    <t>T200816131600686519945</t>
  </si>
  <si>
    <t xml:space="preserve"> 13:27</t>
  </si>
  <si>
    <t>T200816132700408237480</t>
  </si>
  <si>
    <t xml:space="preserve"> 13:37</t>
  </si>
  <si>
    <t>T200816133700410811814</t>
  </si>
  <si>
    <t xml:space="preserve"> 14:09</t>
  </si>
  <si>
    <t>T200816140900694147645</t>
  </si>
  <si>
    <t xml:space="preserve"> 16:01</t>
  </si>
  <si>
    <t>T200816160100113379834</t>
  </si>
  <si>
    <t xml:space="preserve"> 17:06</t>
  </si>
  <si>
    <t>T200816170600347779755</t>
  </si>
  <si>
    <t xml:space="preserve"> 18:00</t>
  </si>
  <si>
    <t>Received from Customer - Manish Traders</t>
  </si>
  <si>
    <t>T200816180000616164446</t>
  </si>
  <si>
    <t xml:space="preserve"> 21:57</t>
  </si>
  <si>
    <t>T200816215700464915810</t>
  </si>
  <si>
    <t xml:space="preserve"> 12:12</t>
  </si>
  <si>
    <t>T200817121200409893293</t>
  </si>
  <si>
    <t xml:space="preserve"> 12:14</t>
  </si>
  <si>
    <t>T200817121400266394247</t>
  </si>
  <si>
    <t xml:space="preserve"> 15:35</t>
  </si>
  <si>
    <t>T200817153500724779167</t>
  </si>
  <si>
    <t xml:space="preserve"> 16:17</t>
  </si>
  <si>
    <t>Paid to Flipkart</t>
  </si>
  <si>
    <t>T200817161700747339804</t>
  </si>
  <si>
    <t xml:space="preserve"> 19:38</t>
  </si>
  <si>
    <t>T200817193800422081362</t>
  </si>
  <si>
    <t xml:space="preserve"> 20:16</t>
  </si>
  <si>
    <t>T200817201600991459989</t>
  </si>
  <si>
    <t xml:space="preserve"> 20:32</t>
  </si>
  <si>
    <t>Paid to Swiggy</t>
  </si>
  <si>
    <t>T200817203200553926621</t>
  </si>
  <si>
    <t>Paid to Wholesale Supplier</t>
  </si>
  <si>
    <t>T200818142000985433055</t>
  </si>
  <si>
    <t xml:space="preserve"> 20:01</t>
  </si>
  <si>
    <t>T200818200100534607875</t>
  </si>
  <si>
    <t xml:space="preserve"> 07:00</t>
  </si>
  <si>
    <t>T200819070000357325462</t>
  </si>
  <si>
    <t>T200819123900523238987</t>
  </si>
  <si>
    <t xml:space="preserve"> 17:53</t>
  </si>
  <si>
    <t>T200819175300310798214</t>
  </si>
  <si>
    <t xml:space="preserve"> 20:49</t>
  </si>
  <si>
    <t>Paid to Local Shopping Store</t>
  </si>
  <si>
    <t>T200819204900349390495</t>
  </si>
  <si>
    <t xml:space="preserve"> 21:45</t>
  </si>
  <si>
    <t>Paid to Local Hotel</t>
  </si>
  <si>
    <t>P200819214500788097884</t>
  </si>
  <si>
    <t xml:space="preserve"> 07:52</t>
  </si>
  <si>
    <t>T200820075200479946033</t>
  </si>
  <si>
    <t xml:space="preserve"> 09:13</t>
  </si>
  <si>
    <t>T200820091300816233518</t>
  </si>
  <si>
    <t xml:space="preserve"> 13:18</t>
  </si>
  <si>
    <t>Paid to Hotel Gowdas</t>
  </si>
  <si>
    <t>T200820131800827169283</t>
  </si>
  <si>
    <t xml:space="preserve"> 16:27</t>
  </si>
  <si>
    <t>T200820162700492153267</t>
  </si>
  <si>
    <t xml:space="preserve"> 08:12</t>
  </si>
  <si>
    <t>Paid to Reliance Smart</t>
  </si>
  <si>
    <t>P200821081200730804794</t>
  </si>
  <si>
    <t xml:space="preserve"> 11:51</t>
  </si>
  <si>
    <t>P200821115100174855171</t>
  </si>
  <si>
    <t xml:space="preserve"> 13:09</t>
  </si>
  <si>
    <t>Paid to Airtel Recharge</t>
  </si>
  <si>
    <t>T200821130900924832834</t>
  </si>
  <si>
    <t xml:space="preserve"> 17:38</t>
  </si>
  <si>
    <t>Paid to Manish</t>
  </si>
  <si>
    <t>P200821173800119916352</t>
  </si>
  <si>
    <t xml:space="preserve"> 18:32</t>
  </si>
  <si>
    <t>T200821183200771012252</t>
  </si>
  <si>
    <t xml:space="preserve"> 09:27</t>
  </si>
  <si>
    <t>P200822092700358184163</t>
  </si>
  <si>
    <t xml:space="preserve"> 13:41</t>
  </si>
  <si>
    <t>T200822134100378445349</t>
  </si>
  <si>
    <t xml:space="preserve"> 13:45</t>
  </si>
  <si>
    <t>Paid to Ramesh</t>
  </si>
  <si>
    <t>P200822134500424395508</t>
  </si>
  <si>
    <t xml:space="preserve"> 17:50</t>
  </si>
  <si>
    <t>Received from Customer - Venkatesh Traders</t>
  </si>
  <si>
    <t>T200822175000678319267</t>
  </si>
  <si>
    <t xml:space="preserve"> 17:58</t>
  </si>
  <si>
    <t>T200822175800997171981</t>
  </si>
  <si>
    <t xml:space="preserve"> 19:55</t>
  </si>
  <si>
    <t>P200822195500427660943</t>
  </si>
  <si>
    <t>T200823100500140804952</t>
  </si>
  <si>
    <t xml:space="preserve"> 18:08</t>
  </si>
  <si>
    <t>Received from Manish</t>
  </si>
  <si>
    <t>T200823180800672064488</t>
  </si>
  <si>
    <t xml:space="preserve"> 20:59</t>
  </si>
  <si>
    <t>T200823205900178767894</t>
  </si>
  <si>
    <t xml:space="preserve"> 21:09</t>
  </si>
  <si>
    <t>T200823210900410231653</t>
  </si>
  <si>
    <t xml:space="preserve"> 22:06</t>
  </si>
  <si>
    <t>T200823220600417069907</t>
  </si>
  <si>
    <t xml:space="preserve"> 23:03</t>
  </si>
  <si>
    <t>T200823230300864002706</t>
  </si>
  <si>
    <t xml:space="preserve"> 10:26</t>
  </si>
  <si>
    <t>Received from Velu</t>
  </si>
  <si>
    <t>T200824102600705824821</t>
  </si>
  <si>
    <t xml:space="preserve"> 14:33</t>
  </si>
  <si>
    <t>T200824143300178660130</t>
  </si>
  <si>
    <t xml:space="preserve"> 15:01</t>
  </si>
  <si>
    <t>T200824150100872803713</t>
  </si>
  <si>
    <t xml:space="preserve"> 17:48</t>
  </si>
  <si>
    <t>T200824174800155466250</t>
  </si>
  <si>
    <t xml:space="preserve"> 09:15</t>
  </si>
  <si>
    <t>Received from Ramesh</t>
  </si>
  <si>
    <t>T200825091500259889405</t>
  </si>
  <si>
    <t xml:space="preserve"> 15:37</t>
  </si>
  <si>
    <t>T200825153700986714842</t>
  </si>
  <si>
    <t xml:space="preserve"> 11:38</t>
  </si>
  <si>
    <t>T200826113800480836688</t>
  </si>
  <si>
    <t xml:space="preserve"> 17:37</t>
  </si>
  <si>
    <t>T200826173700708760331</t>
  </si>
  <si>
    <t xml:space="preserve"> 17:42</t>
  </si>
  <si>
    <t>Received from Other Customer</t>
  </si>
  <si>
    <t>T200826174200292918106</t>
  </si>
  <si>
    <t xml:space="preserve"> 18:19</t>
  </si>
  <si>
    <t>T200826181900747519478</t>
  </si>
  <si>
    <t xml:space="preserve"> 23:17</t>
  </si>
  <si>
    <t>T200826231700875546272</t>
  </si>
  <si>
    <t xml:space="preserve"> 18:16</t>
  </si>
  <si>
    <t>T200827181600623065611</t>
  </si>
  <si>
    <t xml:space="preserve"> 20:34</t>
  </si>
  <si>
    <t>T200827203400116540956</t>
  </si>
  <si>
    <t xml:space="preserve"> 10:53</t>
  </si>
  <si>
    <t>Paid to Dominos Pizza</t>
  </si>
  <si>
    <t>P200828105300936108787</t>
  </si>
  <si>
    <t xml:space="preserve"> 14:49</t>
  </si>
  <si>
    <t>T200828144900473703670</t>
  </si>
  <si>
    <t xml:space="preserve"> 16:40</t>
  </si>
  <si>
    <t>T200828164000302927352</t>
  </si>
  <si>
    <t xml:space="preserve"> 21:58</t>
  </si>
  <si>
    <t>T200828215800607819677</t>
  </si>
  <si>
    <t xml:space="preserve"> 09:28</t>
  </si>
  <si>
    <t>T200829092800532460239</t>
  </si>
  <si>
    <t xml:space="preserve"> 10:46</t>
  </si>
  <si>
    <t>T200829104600833485332</t>
  </si>
  <si>
    <t xml:space="preserve"> 14:01</t>
  </si>
  <si>
    <t>T200829140100974208147</t>
  </si>
  <si>
    <t xml:space="preserve"> 11:09</t>
  </si>
  <si>
    <t>P200830110900689622329</t>
  </si>
  <si>
    <t xml:space="preserve"> 14:27</t>
  </si>
  <si>
    <t>Paid to Jio Recharge</t>
  </si>
  <si>
    <t>P200830142700530887142</t>
  </si>
  <si>
    <t xml:space="preserve"> 19:46</t>
  </si>
  <si>
    <t>Paid to IOCL Service Station</t>
  </si>
  <si>
    <t>T200830194600966042004</t>
  </si>
  <si>
    <t xml:space="preserve"> 19:44</t>
  </si>
  <si>
    <t>Received from Santhu</t>
  </si>
  <si>
    <t>T200831194400645360463</t>
  </si>
  <si>
    <t xml:space="preserve"> 22:56</t>
  </si>
  <si>
    <t>T200831225600230549346</t>
  </si>
  <si>
    <t xml:space="preserve"> 13:38</t>
  </si>
  <si>
    <t>T200901133800426418329</t>
  </si>
  <si>
    <t xml:space="preserve"> 13:49</t>
  </si>
  <si>
    <t>T200901134900186926877</t>
  </si>
  <si>
    <t xml:space="preserve"> 13:58</t>
  </si>
  <si>
    <t>T200901135800467351076</t>
  </si>
  <si>
    <t xml:space="preserve"> 14:35</t>
  </si>
  <si>
    <t>T200901143500939061676</t>
  </si>
  <si>
    <t xml:space="preserve"> 15:12</t>
  </si>
  <si>
    <t>Paid to PhonePe</t>
  </si>
  <si>
    <t>T200901151200344506720</t>
  </si>
  <si>
    <t xml:space="preserve"> 16:35</t>
  </si>
  <si>
    <t>P200901163500316928501</t>
  </si>
  <si>
    <t xml:space="preserve"> 21:13</t>
  </si>
  <si>
    <t>Paid to Lokesh</t>
  </si>
  <si>
    <t>P200901211300556066277</t>
  </si>
  <si>
    <t xml:space="preserve"> 09:53</t>
  </si>
  <si>
    <t>T200902095300945134513</t>
  </si>
  <si>
    <t>T200902113200926271135</t>
  </si>
  <si>
    <t xml:space="preserve"> 15:28</t>
  </si>
  <si>
    <t>P200902152800149584975</t>
  </si>
  <si>
    <t xml:space="preserve"> 20:31</t>
  </si>
  <si>
    <t>T200902203100897798814</t>
  </si>
  <si>
    <t xml:space="preserve"> 21:12</t>
  </si>
  <si>
    <t>P200902211200953244354</t>
  </si>
  <si>
    <t>P200903160900613640914</t>
  </si>
  <si>
    <t xml:space="preserve"> 11:04</t>
  </si>
  <si>
    <t>T200904110400683619882</t>
  </si>
  <si>
    <t>Paid to Family Member - Priya</t>
  </si>
  <si>
    <t>T200905090200401771661</t>
  </si>
  <si>
    <t xml:space="preserve"> 09:36</t>
  </si>
  <si>
    <t>T200905093600868208147</t>
  </si>
  <si>
    <t xml:space="preserve"> 14:16</t>
  </si>
  <si>
    <t>T200905141600433860535</t>
  </si>
  <si>
    <t xml:space="preserve"> 14:53</t>
  </si>
  <si>
    <t>T200905145300441244760</t>
  </si>
  <si>
    <t xml:space="preserve"> 19:13</t>
  </si>
  <si>
    <t>Received from Bank/UPI Transfer</t>
  </si>
  <si>
    <t>T200905191300632292453</t>
  </si>
  <si>
    <t xml:space="preserve"> 19:17</t>
  </si>
  <si>
    <t>T200905191700477791554</t>
  </si>
  <si>
    <t>T200905200100247445068</t>
  </si>
  <si>
    <t xml:space="preserve"> 07:19</t>
  </si>
  <si>
    <t>T200906071900904842098</t>
  </si>
  <si>
    <t>T200906092700169903441</t>
  </si>
  <si>
    <t xml:space="preserve"> 15:07</t>
  </si>
  <si>
    <t>Paid to Bank Account Transfer</t>
  </si>
  <si>
    <t>P200906150700598655628</t>
  </si>
  <si>
    <t xml:space="preserve"> 18:18</t>
  </si>
  <si>
    <t>T200906181800615199810</t>
  </si>
  <si>
    <t xml:space="preserve"> 20:51</t>
  </si>
  <si>
    <t>T200906205100301934517</t>
  </si>
  <si>
    <t xml:space="preserve"> 09:54</t>
  </si>
  <si>
    <t>T200907095400969740655</t>
  </si>
  <si>
    <t xml:space="preserve"> 13:13</t>
  </si>
  <si>
    <t>T200907131300487714110</t>
  </si>
  <si>
    <t xml:space="preserve"> 07:42</t>
  </si>
  <si>
    <t>T200908074200567624232</t>
  </si>
  <si>
    <t>T200908143400179100234</t>
  </si>
  <si>
    <t xml:space="preserve"> 17:56</t>
  </si>
  <si>
    <t>P200908175600189494443</t>
  </si>
  <si>
    <t xml:space="preserve"> 20:13</t>
  </si>
  <si>
    <t>T200908201300186990495</t>
  </si>
  <si>
    <t xml:space="preserve"> 08:11</t>
  </si>
  <si>
    <t>T200909081100812676374</t>
  </si>
  <si>
    <t xml:space="preserve"> 12:34</t>
  </si>
  <si>
    <t>Paid to Amazon Pay Groceries</t>
  </si>
  <si>
    <t>T200909123400386754055</t>
  </si>
  <si>
    <t>T200909131600254687067</t>
  </si>
  <si>
    <t xml:space="preserve"> 14:30</t>
  </si>
  <si>
    <t>Paid to Local Provision Store</t>
  </si>
  <si>
    <t>P200909143000631472686</t>
  </si>
  <si>
    <t xml:space="preserve"> 19:28</t>
  </si>
  <si>
    <t>T200909192800369478636</t>
  </si>
  <si>
    <t xml:space="preserve"> 20:24</t>
  </si>
  <si>
    <t>T200909202400545644682</t>
  </si>
  <si>
    <t xml:space="preserve"> 20:52</t>
  </si>
  <si>
    <t>T200909205200889051531</t>
  </si>
  <si>
    <t>T200909211200702818599</t>
  </si>
  <si>
    <t xml:space="preserve"> 10:25</t>
  </si>
  <si>
    <t>T200910102500596586487</t>
  </si>
  <si>
    <t xml:space="preserve"> 13:42</t>
  </si>
  <si>
    <t>Paid to Textile Store</t>
  </si>
  <si>
    <t>P200910134200925703125</t>
  </si>
  <si>
    <t xml:space="preserve"> 16:03</t>
  </si>
  <si>
    <t>P200910160300410018138</t>
  </si>
  <si>
    <t>T200910181600629494953</t>
  </si>
  <si>
    <t xml:space="preserve"> 18:39</t>
  </si>
  <si>
    <t>T200910183900828689501</t>
  </si>
  <si>
    <t xml:space="preserve"> 14:37</t>
  </si>
  <si>
    <t>T200911143700185679991</t>
  </si>
  <si>
    <t xml:space="preserve"> 15:16</t>
  </si>
  <si>
    <t>T200911151600689442757</t>
  </si>
  <si>
    <t xml:space="preserve"> 16:00</t>
  </si>
  <si>
    <t>P200911160000401484439</t>
  </si>
  <si>
    <t xml:space="preserve"> 17:39</t>
  </si>
  <si>
    <t>P200911173900685362523</t>
  </si>
  <si>
    <t>T200911193800746224516</t>
  </si>
  <si>
    <t xml:space="preserve"> 19:54</t>
  </si>
  <si>
    <t>T200911195400761467009</t>
  </si>
  <si>
    <t xml:space="preserve"> 22:14</t>
  </si>
  <si>
    <t>T200911221400958665530</t>
  </si>
  <si>
    <t xml:space="preserve"> 17:18</t>
  </si>
  <si>
    <t>T200912171800878950834</t>
  </si>
  <si>
    <t xml:space="preserve"> 19:30</t>
  </si>
  <si>
    <t>T200912193000396740547</t>
  </si>
  <si>
    <t>T200913140100614548415</t>
  </si>
  <si>
    <t xml:space="preserve"> 15:43</t>
  </si>
  <si>
    <t>T200913154300454860508</t>
  </si>
  <si>
    <t>P200913204900805119072</t>
  </si>
  <si>
    <t xml:space="preserve"> 08:15</t>
  </si>
  <si>
    <t>T200914081500312107697</t>
  </si>
  <si>
    <t xml:space="preserve"> 11:47</t>
  </si>
  <si>
    <t>T200914114700370869525</t>
  </si>
  <si>
    <t>T200914130900243413986</t>
  </si>
  <si>
    <t>T200914131300612740058</t>
  </si>
  <si>
    <t xml:space="preserve"> 18:23</t>
  </si>
  <si>
    <t>P200914182300357867435</t>
  </si>
  <si>
    <t xml:space="preserve"> 23:36</t>
  </si>
  <si>
    <t>T200914233600271955705</t>
  </si>
  <si>
    <t xml:space="preserve"> 11:40</t>
  </si>
  <si>
    <t>T200915114000510642818</t>
  </si>
  <si>
    <t xml:space="preserve"> 22:08</t>
  </si>
  <si>
    <t>Paid to Velu</t>
  </si>
  <si>
    <t>P200915220800731434481</t>
  </si>
  <si>
    <t xml:space="preserve"> 09:40</t>
  </si>
  <si>
    <t>T200916094000553076414</t>
  </si>
  <si>
    <t xml:space="preserve"> 15:11</t>
  </si>
  <si>
    <t>T200916151100578854463</t>
  </si>
  <si>
    <t xml:space="preserve"> 18:54</t>
  </si>
  <si>
    <t>T200916185400602784500</t>
  </si>
  <si>
    <t xml:space="preserve"> 19:02</t>
  </si>
  <si>
    <t>T200916190200544400833</t>
  </si>
  <si>
    <t xml:space="preserve"> 07:46</t>
  </si>
  <si>
    <t>T200917074600426363573</t>
  </si>
  <si>
    <t xml:space="preserve"> 13:50</t>
  </si>
  <si>
    <t>T200917135000407967832</t>
  </si>
  <si>
    <t xml:space="preserve"> 14:02</t>
  </si>
  <si>
    <t>T200917140200426052169</t>
  </si>
  <si>
    <t xml:space="preserve"> 13:29</t>
  </si>
  <si>
    <t>T200918132900575821050</t>
  </si>
  <si>
    <t xml:space="preserve"> 13:47</t>
  </si>
  <si>
    <t>P200918134700848083521</t>
  </si>
  <si>
    <t xml:space="preserve"> 21:27</t>
  </si>
  <si>
    <t>T200918212700603203375</t>
  </si>
  <si>
    <t xml:space="preserve"> 07:43</t>
  </si>
  <si>
    <t>T200919074300749036733</t>
  </si>
  <si>
    <t xml:space="preserve"> 09:25</t>
  </si>
  <si>
    <t>T200919092500211423816</t>
  </si>
  <si>
    <t xml:space="preserve"> 15:20</t>
  </si>
  <si>
    <t>T200919152000730006724</t>
  </si>
  <si>
    <t>P200919152000583833720</t>
  </si>
  <si>
    <t>T200919153300697599099</t>
  </si>
  <si>
    <t xml:space="preserve"> 16:59</t>
  </si>
  <si>
    <t>P200919165900733576362</t>
  </si>
  <si>
    <t xml:space="preserve"> 17:47</t>
  </si>
  <si>
    <t>T200919174700837015307</t>
  </si>
  <si>
    <t xml:space="preserve"> 17:49</t>
  </si>
  <si>
    <t>T200919174900721096207</t>
  </si>
  <si>
    <t xml:space="preserve"> 20:25</t>
  </si>
  <si>
    <t>T200919202500768241332</t>
  </si>
  <si>
    <t xml:space="preserve"> 13:07</t>
  </si>
  <si>
    <t>T200920130700617033339</t>
  </si>
  <si>
    <t xml:space="preserve"> 14:31</t>
  </si>
  <si>
    <t>T200920143100118836160</t>
  </si>
  <si>
    <t xml:space="preserve"> 15:56</t>
  </si>
  <si>
    <t>T200920155600886090930</t>
  </si>
  <si>
    <t xml:space="preserve"> 16:11</t>
  </si>
  <si>
    <t>T200920161100578401680</t>
  </si>
  <si>
    <t>T200920233000311563209</t>
  </si>
  <si>
    <t xml:space="preserve"> 07:06</t>
  </si>
  <si>
    <t>T200921070600222677324</t>
  </si>
  <si>
    <t xml:space="preserve"> 17:12</t>
  </si>
  <si>
    <t>T200921171200499469567</t>
  </si>
  <si>
    <t xml:space="preserve"> 10:56</t>
  </si>
  <si>
    <t>T200922105600833596396</t>
  </si>
  <si>
    <t>P200922120000786307104</t>
  </si>
  <si>
    <t xml:space="preserve"> 15:44</t>
  </si>
  <si>
    <t>T200922154400627462185</t>
  </si>
  <si>
    <t xml:space="preserve"> 15:57</t>
  </si>
  <si>
    <t>T200922155700973251138</t>
  </si>
  <si>
    <t xml:space="preserve"> 16:10</t>
  </si>
  <si>
    <t>P200922161000688806811</t>
  </si>
  <si>
    <t xml:space="preserve"> 21:44</t>
  </si>
  <si>
    <t>T200922214400535493384</t>
  </si>
  <si>
    <t xml:space="preserve"> 10:08</t>
  </si>
  <si>
    <t>T200923100800677819904</t>
  </si>
  <si>
    <t xml:space="preserve"> 10:28</t>
  </si>
  <si>
    <t>P200923102800717173334</t>
  </si>
  <si>
    <t xml:space="preserve"> 19:05</t>
  </si>
  <si>
    <t>T200923190500668990603</t>
  </si>
  <si>
    <t xml:space="preserve"> 19:21</t>
  </si>
  <si>
    <t>T200923192100691508863</t>
  </si>
  <si>
    <t xml:space="preserve"> 13:19</t>
  </si>
  <si>
    <t>T200924131900679428771</t>
  </si>
  <si>
    <t xml:space="preserve"> 20:33</t>
  </si>
  <si>
    <t>T200924203300862566844</t>
  </si>
  <si>
    <t xml:space="preserve"> 07:57</t>
  </si>
  <si>
    <t>T200925075700596818764</t>
  </si>
  <si>
    <t xml:space="preserve"> 12:16</t>
  </si>
  <si>
    <t>T200925121600747191299</t>
  </si>
  <si>
    <t>P200925133700996128316</t>
  </si>
  <si>
    <t>T200925185400282026517</t>
  </si>
  <si>
    <t xml:space="preserve"> 08:24</t>
  </si>
  <si>
    <t>T200926082400949249454</t>
  </si>
  <si>
    <t>T200926120000130937129</t>
  </si>
  <si>
    <t>T200926143700377541611</t>
  </si>
  <si>
    <t xml:space="preserve"> 14:51</t>
  </si>
  <si>
    <t>P200926145100390042123</t>
  </si>
  <si>
    <t xml:space="preserve"> 15:38</t>
  </si>
  <si>
    <t>T200926153800696923208</t>
  </si>
  <si>
    <t xml:space="preserve"> 15:39</t>
  </si>
  <si>
    <t>T200926153900545533693</t>
  </si>
  <si>
    <t>T200926175000490164641</t>
  </si>
  <si>
    <t xml:space="preserve"> 20:27</t>
  </si>
  <si>
    <t>T200926202700738533257</t>
  </si>
  <si>
    <t xml:space="preserve"> 14:03</t>
  </si>
  <si>
    <t>T200927140300631860131</t>
  </si>
  <si>
    <t xml:space="preserve"> 16:48</t>
  </si>
  <si>
    <t>T200927164800892654769</t>
  </si>
  <si>
    <t xml:space="preserve"> 18:03</t>
  </si>
  <si>
    <t>T200927180300337856510</t>
  </si>
  <si>
    <t xml:space="preserve"> 19:24</t>
  </si>
  <si>
    <t>T200927192400713436140</t>
  </si>
  <si>
    <t xml:space="preserve"> 07:48</t>
  </si>
  <si>
    <t>T200928074800317864110</t>
  </si>
  <si>
    <t>P200928131300214018364</t>
  </si>
  <si>
    <t xml:space="preserve"> 21:06</t>
  </si>
  <si>
    <t>P200928210600504253395</t>
  </si>
  <si>
    <t xml:space="preserve"> 11:18</t>
  </si>
  <si>
    <t>T200929111800699907599</t>
  </si>
  <si>
    <t xml:space="preserve"> 12:20</t>
  </si>
  <si>
    <t>T200929122000936035319</t>
  </si>
  <si>
    <t xml:space="preserve"> 14:22</t>
  </si>
  <si>
    <t>P200929142200655693927</t>
  </si>
  <si>
    <t xml:space="preserve"> 14:47</t>
  </si>
  <si>
    <t>T200929144700564136730</t>
  </si>
  <si>
    <t xml:space="preserve"> 16:06</t>
  </si>
  <si>
    <t>T200929160600111336335</t>
  </si>
  <si>
    <t>P200929204900652020700</t>
  </si>
  <si>
    <t>T200929205200870300425</t>
  </si>
  <si>
    <t xml:space="preserve"> 21:18</t>
  </si>
  <si>
    <t>T200929211800554515277</t>
  </si>
  <si>
    <t xml:space="preserve"> 23:56</t>
  </si>
  <si>
    <t>T200929235600293176530</t>
  </si>
  <si>
    <t xml:space="preserve"> 11:16</t>
  </si>
  <si>
    <t>T200930111600197159958</t>
  </si>
  <si>
    <t xml:space="preserve"> 14:05</t>
  </si>
  <si>
    <t>T200930140500564121688</t>
  </si>
  <si>
    <t>T200930193800384388278</t>
  </si>
  <si>
    <t xml:space="preserve"> 20:36</t>
  </si>
  <si>
    <t>T200930203600572792650</t>
  </si>
  <si>
    <t>T201001161100421814888</t>
  </si>
  <si>
    <t xml:space="preserve"> 17:59</t>
  </si>
  <si>
    <t>T201001175900502070656</t>
  </si>
  <si>
    <t xml:space="preserve"> 07:35</t>
  </si>
  <si>
    <t>T201002073500290908994</t>
  </si>
  <si>
    <t xml:space="preserve"> 10:11</t>
  </si>
  <si>
    <t>T201002101100540211909</t>
  </si>
  <si>
    <t>T201002130900688412978</t>
  </si>
  <si>
    <t>T201002133800357640222</t>
  </si>
  <si>
    <t xml:space="preserve"> 14:46</t>
  </si>
  <si>
    <t>T201002144600761236608</t>
  </si>
  <si>
    <t xml:space="preserve"> 15:10</t>
  </si>
  <si>
    <t>P201002151000184768942</t>
  </si>
  <si>
    <t xml:space="preserve"> 17:02</t>
  </si>
  <si>
    <t>T201002170200783278072</t>
  </si>
  <si>
    <t xml:space="preserve"> 17:20</t>
  </si>
  <si>
    <t>T201002172000965182355</t>
  </si>
  <si>
    <t xml:space="preserve"> 10:35</t>
  </si>
  <si>
    <t>T201003103500137743334</t>
  </si>
  <si>
    <t>T201003123400477654917</t>
  </si>
  <si>
    <t>T201003160600770144831</t>
  </si>
  <si>
    <t xml:space="preserve"> 19:07</t>
  </si>
  <si>
    <t>T201003190700718934063</t>
  </si>
  <si>
    <t xml:space="preserve"> 20:55</t>
  </si>
  <si>
    <t>Received from Lokesh</t>
  </si>
  <si>
    <t>T201003205500400078577</t>
  </si>
  <si>
    <t xml:space="preserve"> 12:51</t>
  </si>
  <si>
    <t>T201004125100728232072</t>
  </si>
  <si>
    <t xml:space="preserve"> 16:47</t>
  </si>
  <si>
    <t>T201004164700404333118</t>
  </si>
  <si>
    <t xml:space="preserve"> 17:15</t>
  </si>
  <si>
    <t>P201004171500919933557</t>
  </si>
  <si>
    <t xml:space="preserve"> 20:53</t>
  </si>
  <si>
    <t>T201004205300498941190</t>
  </si>
  <si>
    <t xml:space="preserve"> 07:47</t>
  </si>
  <si>
    <t>P201006074700651155072</t>
  </si>
  <si>
    <t xml:space="preserve"> 13:55</t>
  </si>
  <si>
    <t>T201006135500421565412</t>
  </si>
  <si>
    <t>T201006165000136818007</t>
  </si>
  <si>
    <t>P201006220800182263969</t>
  </si>
  <si>
    <t xml:space="preserve"> 10:45</t>
  </si>
  <si>
    <t>T201007104500949625064</t>
  </si>
  <si>
    <t xml:space="preserve"> 12:48</t>
  </si>
  <si>
    <t>T201007124800260830466</t>
  </si>
  <si>
    <t xml:space="preserve"> 12:09</t>
  </si>
  <si>
    <t>P201008120900158267134</t>
  </si>
  <si>
    <t>T201008191400220459197</t>
  </si>
  <si>
    <t xml:space="preserve"> 20:22</t>
  </si>
  <si>
    <t>T201008202200460838369</t>
  </si>
  <si>
    <t xml:space="preserve"> 14:42</t>
  </si>
  <si>
    <t>P201009144200866962159</t>
  </si>
  <si>
    <t xml:space="preserve"> 17:01</t>
  </si>
  <si>
    <t>T201009170100251517073</t>
  </si>
  <si>
    <t xml:space="preserve"> 22:01</t>
  </si>
  <si>
    <t>T201009220100624293673</t>
  </si>
  <si>
    <t xml:space="preserve"> 22:10</t>
  </si>
  <si>
    <t>T201009221000956277569</t>
  </si>
  <si>
    <t xml:space="preserve"> 09:47</t>
  </si>
  <si>
    <t>T201010094700498786166</t>
  </si>
  <si>
    <t>T201010105600313501237</t>
  </si>
  <si>
    <t>P201010141600291625728</t>
  </si>
  <si>
    <t xml:space="preserve"> 15:23</t>
  </si>
  <si>
    <t>T201010152300947751068</t>
  </si>
  <si>
    <t xml:space="preserve"> 16:41</t>
  </si>
  <si>
    <t>T201010164100891555877</t>
  </si>
  <si>
    <t>P201010164800456105303</t>
  </si>
  <si>
    <t xml:space="preserve"> 17:14</t>
  </si>
  <si>
    <t>T201010171400736677012</t>
  </si>
  <si>
    <t xml:space="preserve"> 17:40</t>
  </si>
  <si>
    <t>T201010174000743199223</t>
  </si>
  <si>
    <t xml:space="preserve"> 20:58</t>
  </si>
  <si>
    <t>T201010205800231216491</t>
  </si>
  <si>
    <t>T201010211300148335506</t>
  </si>
  <si>
    <t xml:space="preserve"> 13:04</t>
  </si>
  <si>
    <t>T201011130400435130411</t>
  </si>
  <si>
    <t xml:space="preserve"> 13:20</t>
  </si>
  <si>
    <t>T201011132000738975126</t>
  </si>
  <si>
    <t xml:space="preserve"> 13:24</t>
  </si>
  <si>
    <t>T201011132400291534913</t>
  </si>
  <si>
    <t xml:space="preserve"> 15:19</t>
  </si>
  <si>
    <t>T201011151900247127814</t>
  </si>
  <si>
    <t xml:space="preserve"> 08:02</t>
  </si>
  <si>
    <t>T201012080200222985491</t>
  </si>
  <si>
    <t xml:space="preserve"> 13:31</t>
  </si>
  <si>
    <t>T201012133100942255913</t>
  </si>
  <si>
    <t>T201012133800630479339</t>
  </si>
  <si>
    <t xml:space="preserve"> 14:12</t>
  </si>
  <si>
    <t>T201012141200852122843</t>
  </si>
  <si>
    <t xml:space="preserve"> 19:34</t>
  </si>
  <si>
    <t>T201012193400126925149</t>
  </si>
  <si>
    <t xml:space="preserve"> 20:08</t>
  </si>
  <si>
    <t>T201012200800430952330</t>
  </si>
  <si>
    <t xml:space="preserve"> 21:52</t>
  </si>
  <si>
    <t>T201012215200961967007</t>
  </si>
  <si>
    <t xml:space="preserve"> 09:41</t>
  </si>
  <si>
    <t>T201013094100274544235</t>
  </si>
  <si>
    <t xml:space="preserve"> 11:41</t>
  </si>
  <si>
    <t>T201013114100709079700</t>
  </si>
  <si>
    <t>P201013115100893652840</t>
  </si>
  <si>
    <t xml:space="preserve"> 17:52</t>
  </si>
  <si>
    <t>T201013175200414593073</t>
  </si>
  <si>
    <t xml:space="preserve"> 12:47</t>
  </si>
  <si>
    <t>T201014124700399041774</t>
  </si>
  <si>
    <t xml:space="preserve"> 14:04</t>
  </si>
  <si>
    <t>T201014140400842622879</t>
  </si>
  <si>
    <t xml:space="preserve"> 16:36</t>
  </si>
  <si>
    <t>T201014163600509328883</t>
  </si>
  <si>
    <t>T201015132900314987544</t>
  </si>
  <si>
    <t xml:space="preserve"> 15:47</t>
  </si>
  <si>
    <t>T201015154700119116770</t>
  </si>
  <si>
    <t xml:space="preserve"> 16:18</t>
  </si>
  <si>
    <t>T201015161800684950990</t>
  </si>
  <si>
    <t>T201015170200861173935</t>
  </si>
  <si>
    <t xml:space="preserve"> 20:50</t>
  </si>
  <si>
    <t>T201015205000744517946</t>
  </si>
  <si>
    <t xml:space="preserve"> 11:01</t>
  </si>
  <si>
    <t>P201016110100247177790</t>
  </si>
  <si>
    <t>T201016121600886381525</t>
  </si>
  <si>
    <t>T201016124200350110806</t>
  </si>
  <si>
    <t xml:space="preserve"> 12:45</t>
  </si>
  <si>
    <t>T201016124500420465214</t>
  </si>
  <si>
    <t>P201016192400915615164</t>
  </si>
  <si>
    <t>P201016192400310685667</t>
  </si>
  <si>
    <t xml:space="preserve"> 14:38</t>
  </si>
  <si>
    <t>T201017143800650690578</t>
  </si>
  <si>
    <t xml:space="preserve"> 16:04</t>
  </si>
  <si>
    <t>T201017160400827177263</t>
  </si>
  <si>
    <t xml:space="preserve"> 11:19</t>
  </si>
  <si>
    <t>T201018111900675280400</t>
  </si>
  <si>
    <t xml:space="preserve"> 13:43</t>
  </si>
  <si>
    <t>T201018134300478136518</t>
  </si>
  <si>
    <t>T201018171500773679382</t>
  </si>
  <si>
    <t xml:space="preserve"> 11:17</t>
  </si>
  <si>
    <t>T201019111700761524161</t>
  </si>
  <si>
    <t xml:space="preserve"> 14:26</t>
  </si>
  <si>
    <t>T201019142600480578668</t>
  </si>
  <si>
    <t>T201019160400638736416</t>
  </si>
  <si>
    <t xml:space="preserve"> 18:27</t>
  </si>
  <si>
    <t>T201019182700742831431</t>
  </si>
  <si>
    <t xml:space="preserve"> 11:21</t>
  </si>
  <si>
    <t>T201020112100565499909</t>
  </si>
  <si>
    <t>P201020133100301147209</t>
  </si>
  <si>
    <t xml:space="preserve"> 18:35</t>
  </si>
  <si>
    <t>P201020183500539041801</t>
  </si>
  <si>
    <t>T201020215000971445100</t>
  </si>
  <si>
    <t xml:space="preserve"> 22:38</t>
  </si>
  <si>
    <t>T201020223800448725430</t>
  </si>
  <si>
    <t xml:space="preserve"> 08:10</t>
  </si>
  <si>
    <t>T201021081000314319658</t>
  </si>
  <si>
    <t xml:space="preserve"> 11:57</t>
  </si>
  <si>
    <t>T201021115700352490182</t>
  </si>
  <si>
    <t>T201021142600560012173</t>
  </si>
  <si>
    <t xml:space="preserve"> 14:54</t>
  </si>
  <si>
    <t>T201021145400650076793</t>
  </si>
  <si>
    <t xml:space="preserve"> 15:49</t>
  </si>
  <si>
    <t>T201021154900457461988</t>
  </si>
  <si>
    <t xml:space="preserve"> 16:28</t>
  </si>
  <si>
    <t>T201021162800632999497</t>
  </si>
  <si>
    <t xml:space="preserve"> 16:46</t>
  </si>
  <si>
    <t>T201021164600197861530</t>
  </si>
  <si>
    <t xml:space="preserve"> 19:50</t>
  </si>
  <si>
    <t>T201021195000457986538</t>
  </si>
  <si>
    <t xml:space="preserve"> 12:57</t>
  </si>
  <si>
    <t>T201022125700295074179</t>
  </si>
  <si>
    <t xml:space="preserve"> 15:05</t>
  </si>
  <si>
    <t>T201022150500911390196</t>
  </si>
  <si>
    <t>T201023115100763129614</t>
  </si>
  <si>
    <t>T201023130900109866164</t>
  </si>
  <si>
    <t>T201023131900258445036</t>
  </si>
  <si>
    <t>T201023174500519340722</t>
  </si>
  <si>
    <t>P201023190600730961940</t>
  </si>
  <si>
    <t xml:space="preserve"> 10:37</t>
  </si>
  <si>
    <t>T201024103700905050289</t>
  </si>
  <si>
    <t>T201024131300972891347</t>
  </si>
  <si>
    <t>P201024144600899662605</t>
  </si>
  <si>
    <t xml:space="preserve"> 16:12</t>
  </si>
  <si>
    <t>T201024161200398518334</t>
  </si>
  <si>
    <t>T201024161700644590909</t>
  </si>
  <si>
    <t xml:space="preserve"> 17:43</t>
  </si>
  <si>
    <t>T201024174300880877616</t>
  </si>
  <si>
    <t>T201024183800906684639</t>
  </si>
  <si>
    <t xml:space="preserve"> 22:51</t>
  </si>
  <si>
    <t>T201024225100427203839</t>
  </si>
  <si>
    <t xml:space="preserve"> 23:12</t>
  </si>
  <si>
    <t>T201024231200272485900</t>
  </si>
  <si>
    <t>T201025113200128813716</t>
  </si>
  <si>
    <t>T201025115000529894563</t>
  </si>
  <si>
    <t>T201025200800254840243</t>
  </si>
  <si>
    <t xml:space="preserve"> 07:01</t>
  </si>
  <si>
    <t>P201026070100446994330</t>
  </si>
  <si>
    <t xml:space="preserve"> 10:12</t>
  </si>
  <si>
    <t>T201026101200141846631</t>
  </si>
  <si>
    <t xml:space="preserve"> 11:02</t>
  </si>
  <si>
    <t>P201026110200313045417</t>
  </si>
  <si>
    <t>T201026113800494375624</t>
  </si>
  <si>
    <t xml:space="preserve"> 13:23</t>
  </si>
  <si>
    <t>T201026132300133669651</t>
  </si>
  <si>
    <t xml:space="preserve"> 13:52</t>
  </si>
  <si>
    <t>T201026135200396285636</t>
  </si>
  <si>
    <t>P201026151000375633262</t>
  </si>
  <si>
    <t>P201026165900318813901</t>
  </si>
  <si>
    <t xml:space="preserve"> 21:21</t>
  </si>
  <si>
    <t>P201026212100252935671</t>
  </si>
  <si>
    <t xml:space="preserve"> 10:13</t>
  </si>
  <si>
    <t>T201027101300181077532</t>
  </si>
  <si>
    <t xml:space="preserve"> 11:36</t>
  </si>
  <si>
    <t>P201028113600325472870</t>
  </si>
  <si>
    <t xml:space="preserve"> 13:59</t>
  </si>
  <si>
    <t>T201028135900760490354</t>
  </si>
  <si>
    <t>T201028164100334417454</t>
  </si>
  <si>
    <t xml:space="preserve"> 10:50</t>
  </si>
  <si>
    <t>T201029105000931037315</t>
  </si>
  <si>
    <t xml:space="preserve"> 11:56</t>
  </si>
  <si>
    <t>T201029115600570804486</t>
  </si>
  <si>
    <t>T201029142600596834373</t>
  </si>
  <si>
    <t>T201029143400842883185</t>
  </si>
  <si>
    <t>Paid to KOMAL TRADERS</t>
  </si>
  <si>
    <t>P201029144600775497263</t>
  </si>
  <si>
    <t xml:space="preserve"> 20:04</t>
  </si>
  <si>
    <t>T201029200400348815796</t>
  </si>
  <si>
    <t>T201030073500328232473</t>
  </si>
  <si>
    <t xml:space="preserve"> 10:09</t>
  </si>
  <si>
    <t>T201030100900505691091</t>
  </si>
  <si>
    <t xml:space="preserve"> 12:18</t>
  </si>
  <si>
    <t>T201030121800569243353</t>
  </si>
  <si>
    <t>T201030124200550026961</t>
  </si>
  <si>
    <t>T201030141600260340273</t>
  </si>
  <si>
    <t>T201031105600490729640</t>
  </si>
  <si>
    <t xml:space="preserve"> 13:02</t>
  </si>
  <si>
    <t>P201031130200534714633</t>
  </si>
  <si>
    <t xml:space="preserve"> 15:40</t>
  </si>
  <si>
    <t>T201031154000725162962</t>
  </si>
  <si>
    <t>P201031154300808776356</t>
  </si>
  <si>
    <t>P201101092500243401560</t>
  </si>
  <si>
    <t xml:space="preserve"> 11:13</t>
  </si>
  <si>
    <t>T201101111300843835499</t>
  </si>
  <si>
    <t xml:space="preserve"> 11:31</t>
  </si>
  <si>
    <t>T201101113100688397323</t>
  </si>
  <si>
    <t xml:space="preserve"> 12:27</t>
  </si>
  <si>
    <t>P201101122700259345904</t>
  </si>
  <si>
    <t>T201101140100537067654</t>
  </si>
  <si>
    <t>T201101184200408750126</t>
  </si>
  <si>
    <t xml:space="preserve"> 07:04</t>
  </si>
  <si>
    <t>P201102070400676728749</t>
  </si>
  <si>
    <t xml:space="preserve"> 07:59</t>
  </si>
  <si>
    <t>T201102075900445986306</t>
  </si>
  <si>
    <t xml:space="preserve"> 10:21</t>
  </si>
  <si>
    <t>P201102102100390689279</t>
  </si>
  <si>
    <t xml:space="preserve"> 12:46</t>
  </si>
  <si>
    <t>T201102124600108006796</t>
  </si>
  <si>
    <t xml:space="preserve"> 14:06</t>
  </si>
  <si>
    <t>T201102140600410861488</t>
  </si>
  <si>
    <t xml:space="preserve"> 22:37</t>
  </si>
  <si>
    <t>Paid to HP Fuel Station</t>
  </si>
  <si>
    <t>P201102223700733484881</t>
  </si>
  <si>
    <t>T201103110100354812140</t>
  </si>
  <si>
    <t xml:space="preserve"> 13:14</t>
  </si>
  <si>
    <t>P201103131400563706099</t>
  </si>
  <si>
    <t>P201103140100816956868</t>
  </si>
  <si>
    <t>T201103142000642645965</t>
  </si>
  <si>
    <t>T201103161800615111160</t>
  </si>
  <si>
    <t xml:space="preserve"> 12:28</t>
  </si>
  <si>
    <t>T201104122800770807851</t>
  </si>
  <si>
    <t>T201104173800787392035</t>
  </si>
  <si>
    <t xml:space="preserve"> 19:29</t>
  </si>
  <si>
    <t>T201104192900306487945</t>
  </si>
  <si>
    <t xml:space="preserve"> 20:14</t>
  </si>
  <si>
    <t>T201104201400794247288</t>
  </si>
  <si>
    <t xml:space="preserve"> 18:07</t>
  </si>
  <si>
    <t>T201105180700681148018</t>
  </si>
  <si>
    <t xml:space="preserve"> 18:21</t>
  </si>
  <si>
    <t>T201105182100673577155</t>
  </si>
  <si>
    <t xml:space="preserve"> 18:31</t>
  </si>
  <si>
    <t>P201105183100841097460</t>
  </si>
  <si>
    <t xml:space="preserve"> 19:00</t>
  </si>
  <si>
    <t>P201105190000699461306</t>
  </si>
  <si>
    <t xml:space="preserve"> 08:19</t>
  </si>
  <si>
    <t>T201106081900624136461</t>
  </si>
  <si>
    <t>T201106103500413718668</t>
  </si>
  <si>
    <t>T201106110400637356279</t>
  </si>
  <si>
    <t>T201106165900859306860</t>
  </si>
  <si>
    <t>T201107150500991103290</t>
  </si>
  <si>
    <t xml:space="preserve"> 16:44</t>
  </si>
  <si>
    <t>T201107164400804411320</t>
  </si>
  <si>
    <t xml:space="preserve"> 17:21</t>
  </si>
  <si>
    <t>P201107172100951366658</t>
  </si>
  <si>
    <t xml:space="preserve"> 10:54</t>
  </si>
  <si>
    <t>P201108105400926019847</t>
  </si>
  <si>
    <t xml:space="preserve"> 13:08</t>
  </si>
  <si>
    <t>P201108130800286671223</t>
  </si>
  <si>
    <t>T201108152300549164300</t>
  </si>
  <si>
    <t>P201108153800864128141</t>
  </si>
  <si>
    <t>P201108173700356611013</t>
  </si>
  <si>
    <t>T201109122700680214031</t>
  </si>
  <si>
    <t xml:space="preserve"> 14:48</t>
  </si>
  <si>
    <t>T201109144800261304064</t>
  </si>
  <si>
    <t>P201110130400570978085</t>
  </si>
  <si>
    <t xml:space="preserve"> 13:21</t>
  </si>
  <si>
    <t>T201110132100237952567</t>
  </si>
  <si>
    <t xml:space="preserve"> 15:45</t>
  </si>
  <si>
    <t>T201110154500466228678</t>
  </si>
  <si>
    <t xml:space="preserve"> 19:20</t>
  </si>
  <si>
    <t>T201110192000463077771</t>
  </si>
  <si>
    <t xml:space="preserve"> 10:03</t>
  </si>
  <si>
    <t>T201111100300896186542</t>
  </si>
  <si>
    <t xml:space="preserve"> 13:26</t>
  </si>
  <si>
    <t>P201111132600943169767</t>
  </si>
  <si>
    <t>T201111164000171664789</t>
  </si>
  <si>
    <t xml:space="preserve"> 10:41</t>
  </si>
  <si>
    <t>P201112104100231734607</t>
  </si>
  <si>
    <t xml:space="preserve"> 15:51</t>
  </si>
  <si>
    <t>T201112155100916663088</t>
  </si>
  <si>
    <t xml:space="preserve"> 16:42</t>
  </si>
  <si>
    <t>T201112164200684423192</t>
  </si>
  <si>
    <t>T201112182900238495303</t>
  </si>
  <si>
    <t xml:space="preserve"> 18:53</t>
  </si>
  <si>
    <t>T201112185300374728987</t>
  </si>
  <si>
    <t>T201112195000744599236</t>
  </si>
  <si>
    <t>T201112212700809122844</t>
  </si>
  <si>
    <t>P201112215000968204777</t>
  </si>
  <si>
    <t xml:space="preserve"> 07:14</t>
  </si>
  <si>
    <t>P201113071400860426622</t>
  </si>
  <si>
    <t xml:space="preserve"> 14:43</t>
  </si>
  <si>
    <t>T201113144300371393220</t>
  </si>
  <si>
    <t xml:space="preserve"> 17:57</t>
  </si>
  <si>
    <t>T201113175700232532077</t>
  </si>
  <si>
    <t xml:space="preserve"> 11:59</t>
  </si>
  <si>
    <t>P201114115900763925183</t>
  </si>
  <si>
    <t xml:space="preserve"> 12:50</t>
  </si>
  <si>
    <t>T201114125000103488210</t>
  </si>
  <si>
    <t xml:space="preserve"> 16:34</t>
  </si>
  <si>
    <t>T201114163400394615211</t>
  </si>
  <si>
    <t xml:space="preserve"> 20:37</t>
  </si>
  <si>
    <t>T201114203700817860227</t>
  </si>
  <si>
    <t>T201115113100731872424</t>
  </si>
  <si>
    <t xml:space="preserve"> 15:04</t>
  </si>
  <si>
    <t>T201115150400107486693</t>
  </si>
  <si>
    <t xml:space="preserve"> 15:08</t>
  </si>
  <si>
    <t>T201115150800577144675</t>
  </si>
  <si>
    <t>T201115160400125095767</t>
  </si>
  <si>
    <t xml:space="preserve"> 16:53</t>
  </si>
  <si>
    <t>P201115165300183889181</t>
  </si>
  <si>
    <t>T201116135900575481904</t>
  </si>
  <si>
    <t xml:space="preserve"> 14:59</t>
  </si>
  <si>
    <t>P201116145900478506494</t>
  </si>
  <si>
    <t xml:space="preserve"> 09:09</t>
  </si>
  <si>
    <t>T201117090900494766044</t>
  </si>
  <si>
    <t xml:space="preserve"> 10:07</t>
  </si>
  <si>
    <t>T201117100700402883847</t>
  </si>
  <si>
    <t xml:space="preserve"> 14:40</t>
  </si>
  <si>
    <t>P201117144000742558631</t>
  </si>
  <si>
    <t>T201117154400783773210</t>
  </si>
  <si>
    <t xml:space="preserve"> 18:15</t>
  </si>
  <si>
    <t>T201117181500137589180</t>
  </si>
  <si>
    <t>T201117220800977827127</t>
  </si>
  <si>
    <t>T201117230300171373507</t>
  </si>
  <si>
    <t xml:space="preserve"> 23:23</t>
  </si>
  <si>
    <t>T201117232300666655324</t>
  </si>
  <si>
    <t xml:space="preserve"> 08:45</t>
  </si>
  <si>
    <t>T201119084500500957121</t>
  </si>
  <si>
    <t>T201120084500264873630</t>
  </si>
  <si>
    <t xml:space="preserve"> 10:02</t>
  </si>
  <si>
    <t>T201120100200150286328</t>
  </si>
  <si>
    <t xml:space="preserve"> 11:33</t>
  </si>
  <si>
    <t>T201120113300912811563</t>
  </si>
  <si>
    <t xml:space="preserve"> 14:13</t>
  </si>
  <si>
    <t>P201120141300328126714</t>
  </si>
  <si>
    <t>T201120174200648502007</t>
  </si>
  <si>
    <t xml:space="preserve"> 18:57</t>
  </si>
  <si>
    <t>T201120185700263671382</t>
  </si>
  <si>
    <t>T201121114000569559315</t>
  </si>
  <si>
    <t xml:space="preserve"> 16:20</t>
  </si>
  <si>
    <t>T201121162000748506106</t>
  </si>
  <si>
    <t>P201121185400917948756</t>
  </si>
  <si>
    <t xml:space="preserve"> 20:56</t>
  </si>
  <si>
    <t>T201121205600393483058</t>
  </si>
  <si>
    <t xml:space="preserve"> 21:20</t>
  </si>
  <si>
    <t>P201121212000729428534</t>
  </si>
  <si>
    <t>P201122141300105410882</t>
  </si>
  <si>
    <t xml:space="preserve"> 16:13</t>
  </si>
  <si>
    <t>P201122161300811485911</t>
  </si>
  <si>
    <t>T201122183100432170423</t>
  </si>
  <si>
    <t xml:space="preserve"> 19:57</t>
  </si>
  <si>
    <t>T201122195700681925145</t>
  </si>
  <si>
    <t xml:space="preserve"> 20:47</t>
  </si>
  <si>
    <t>T201122204700919552621</t>
  </si>
  <si>
    <t xml:space="preserve"> 08:34</t>
  </si>
  <si>
    <t>P201123083400693901031</t>
  </si>
  <si>
    <t>T201123115000284232508</t>
  </si>
  <si>
    <t>P201123115000175710228</t>
  </si>
  <si>
    <t xml:space="preserve"> 19:52</t>
  </si>
  <si>
    <t>T201123195200553827423</t>
  </si>
  <si>
    <t xml:space="preserve"> 20:42</t>
  </si>
  <si>
    <t>T201123204200218677742</t>
  </si>
  <si>
    <t xml:space="preserve"> 10:29</t>
  </si>
  <si>
    <t>T201124102900105519019</t>
  </si>
  <si>
    <t xml:space="preserve"> 17:00</t>
  </si>
  <si>
    <t>T201124170000801582944</t>
  </si>
  <si>
    <t>T201124194600871038044</t>
  </si>
  <si>
    <t xml:space="preserve"> 23:39</t>
  </si>
  <si>
    <t>T201124233900719790167</t>
  </si>
  <si>
    <t>T201125115600361096476</t>
  </si>
  <si>
    <t xml:space="preserve"> 12:32</t>
  </si>
  <si>
    <t>T201125123200456159419</t>
  </si>
  <si>
    <t>T201125164200375092939</t>
  </si>
  <si>
    <t>T201125203100718422580</t>
  </si>
  <si>
    <t xml:space="preserve"> 22:46</t>
  </si>
  <si>
    <t>T201125224600567536645</t>
  </si>
  <si>
    <t xml:space="preserve"> 09:37</t>
  </si>
  <si>
    <t>T201126093700451520018</t>
  </si>
  <si>
    <t>T201126120000974345060</t>
  </si>
  <si>
    <t>T201126154500951115743</t>
  </si>
  <si>
    <t xml:space="preserve"> 16:31</t>
  </si>
  <si>
    <t>T201126163100951094002</t>
  </si>
  <si>
    <t xml:space="preserve"> 17:10</t>
  </si>
  <si>
    <t>T201126171000559588538</t>
  </si>
  <si>
    <t xml:space="preserve"> 08:32</t>
  </si>
  <si>
    <t>T201127083200859186217</t>
  </si>
  <si>
    <t xml:space="preserve"> 13:36</t>
  </si>
  <si>
    <t>T201127133600886944616</t>
  </si>
  <si>
    <t>T201127140200245869334</t>
  </si>
  <si>
    <t>T201127151100723391037</t>
  </si>
  <si>
    <t xml:space="preserve"> 17:30</t>
  </si>
  <si>
    <t>T201127173000383156891</t>
  </si>
  <si>
    <t xml:space="preserve"> 18:05</t>
  </si>
  <si>
    <t>T201127180500143331360</t>
  </si>
  <si>
    <t xml:space="preserve"> 20:26</t>
  </si>
  <si>
    <t>T201127202600868093770</t>
  </si>
  <si>
    <t>T201128152600567986658</t>
  </si>
  <si>
    <t>P201128175700659331016</t>
  </si>
  <si>
    <t xml:space="preserve"> 20:07</t>
  </si>
  <si>
    <t>T201128200700463410943</t>
  </si>
  <si>
    <t>T201129122700438812759</t>
  </si>
  <si>
    <t>P201129171500172612920</t>
  </si>
  <si>
    <t xml:space="preserve"> 19:49</t>
  </si>
  <si>
    <t>T201129194900714053989</t>
  </si>
  <si>
    <t xml:space="preserve"> 21:03</t>
  </si>
  <si>
    <t>T201129210300354550701</t>
  </si>
  <si>
    <t>P201130104100886297203</t>
  </si>
  <si>
    <t>T201130130400284293076</t>
  </si>
  <si>
    <t>T201130153800371830166</t>
  </si>
  <si>
    <t xml:space="preserve"> 16:58</t>
  </si>
  <si>
    <t>T201130165800305869082</t>
  </si>
  <si>
    <t xml:space="preserve"> 23:38</t>
  </si>
  <si>
    <t>T201130233800236644610</t>
  </si>
  <si>
    <t xml:space="preserve"> 10:32</t>
  </si>
  <si>
    <t>P201202103200707749712</t>
  </si>
  <si>
    <t xml:space="preserve"> 11:00</t>
  </si>
  <si>
    <t>T201202110000783566782</t>
  </si>
  <si>
    <t>T201202124300846537487</t>
  </si>
  <si>
    <t>P201202132400589058473</t>
  </si>
  <si>
    <t xml:space="preserve"> 16:08</t>
  </si>
  <si>
    <t>T201203160800884084270</t>
  </si>
  <si>
    <t xml:space="preserve"> 18:37</t>
  </si>
  <si>
    <t>P201203183700308128981</t>
  </si>
  <si>
    <t>T201203205500601778643</t>
  </si>
  <si>
    <t>T201204070000518783025</t>
  </si>
  <si>
    <t>T201204092500898049995</t>
  </si>
  <si>
    <t>T201204102500953052456</t>
  </si>
  <si>
    <t>T201204142600363943119</t>
  </si>
  <si>
    <t xml:space="preserve"> 10:10</t>
  </si>
  <si>
    <t>P201205101000189350339</t>
  </si>
  <si>
    <t xml:space="preserve"> 16:19</t>
  </si>
  <si>
    <t>T201205161900894717797</t>
  </si>
  <si>
    <t>T201205180700708300625</t>
  </si>
  <si>
    <t>P201205185700200806032</t>
  </si>
  <si>
    <t>T201205205900720200559</t>
  </si>
  <si>
    <t>T201206171200602451942</t>
  </si>
  <si>
    <t xml:space="preserve"> 22:58</t>
  </si>
  <si>
    <t>T201206225800280877733</t>
  </si>
  <si>
    <t xml:space="preserve"> 10:16</t>
  </si>
  <si>
    <t>T201207101600743284621</t>
  </si>
  <si>
    <t>T201207164800736038591</t>
  </si>
  <si>
    <t>P201207170200664027791</t>
  </si>
  <si>
    <t>T201208124300281716986</t>
  </si>
  <si>
    <t>P201208135900528194582</t>
  </si>
  <si>
    <t>P201208140200243506752</t>
  </si>
  <si>
    <t>T201208143300464912486</t>
  </si>
  <si>
    <t xml:space="preserve"> 19:12</t>
  </si>
  <si>
    <t>T201208191200254668406</t>
  </si>
  <si>
    <t>P201208194900255853232</t>
  </si>
  <si>
    <t xml:space="preserve"> 09:39</t>
  </si>
  <si>
    <t>T201209093900250130007</t>
  </si>
  <si>
    <t xml:space="preserve"> 15:02</t>
  </si>
  <si>
    <t>P201209150200744228069</t>
  </si>
  <si>
    <t>T201209200800961454254</t>
  </si>
  <si>
    <t>T201209203100580474696</t>
  </si>
  <si>
    <t xml:space="preserve"> 21:47</t>
  </si>
  <si>
    <t>T201209214700714181548</t>
  </si>
  <si>
    <t xml:space="preserve"> 07:20</t>
  </si>
  <si>
    <t>T201210072000449210628</t>
  </si>
  <si>
    <t xml:space="preserve"> 08:42</t>
  </si>
  <si>
    <t>P201210084200624425869</t>
  </si>
  <si>
    <t xml:space="preserve"> 11:11</t>
  </si>
  <si>
    <t>T201210111100571508365</t>
  </si>
  <si>
    <t>T201210193800692006234</t>
  </si>
  <si>
    <t xml:space="preserve"> 11:25</t>
  </si>
  <si>
    <t>T201211112500748714546</t>
  </si>
  <si>
    <t xml:space="preserve"> 12:31</t>
  </si>
  <si>
    <t>T201211123100883737698</t>
  </si>
  <si>
    <t xml:space="preserve"> 13:28</t>
  </si>
  <si>
    <t>T201211132800941940271</t>
  </si>
  <si>
    <t>T201211133400328681487</t>
  </si>
  <si>
    <t>T201211144900260266902</t>
  </si>
  <si>
    <t>T201211191200953054817</t>
  </si>
  <si>
    <t xml:space="preserve"> 22:28</t>
  </si>
  <si>
    <t>T201211222800974249082</t>
  </si>
  <si>
    <t>T201212142000940687964</t>
  </si>
  <si>
    <t>T201212145400729208051</t>
  </si>
  <si>
    <t xml:space="preserve"> 18:22</t>
  </si>
  <si>
    <t>T201212182200514614865</t>
  </si>
  <si>
    <t xml:space="preserve"> 19:18</t>
  </si>
  <si>
    <t>T201212191800272361259</t>
  </si>
  <si>
    <t xml:space="preserve"> 11:29</t>
  </si>
  <si>
    <t>T201213112900647881764</t>
  </si>
  <si>
    <t>T201213172400826477535</t>
  </si>
  <si>
    <t xml:space="preserve"> 17:28</t>
  </si>
  <si>
    <t>T201213172800566143842</t>
  </si>
  <si>
    <t xml:space="preserve"> 22:42</t>
  </si>
  <si>
    <t>T201213224200836323380</t>
  </si>
  <si>
    <t xml:space="preserve"> 12:58</t>
  </si>
  <si>
    <t>T201214125800708375340</t>
  </si>
  <si>
    <t xml:space="preserve"> 15:09</t>
  </si>
  <si>
    <t>P201214150900197210400</t>
  </si>
  <si>
    <t>T201214171500952242993</t>
  </si>
  <si>
    <t xml:space="preserve"> 17:54</t>
  </si>
  <si>
    <t>T201214175400810468844</t>
  </si>
  <si>
    <t>T201214175900279334090</t>
  </si>
  <si>
    <t>T201214200400440348247</t>
  </si>
  <si>
    <t>T201214205800462715137</t>
  </si>
  <si>
    <t>T201215155700311776095</t>
  </si>
  <si>
    <t>T201215190700344895148</t>
  </si>
  <si>
    <t>T201215212700427541527</t>
  </si>
  <si>
    <t xml:space="preserve"> 23:04</t>
  </si>
  <si>
    <t>P201215230400777923621</t>
  </si>
  <si>
    <t xml:space="preserve"> 07:58</t>
  </si>
  <si>
    <t>T201216075800254744061</t>
  </si>
  <si>
    <t>T201216140100305151188</t>
  </si>
  <si>
    <t>T201216160600955440542</t>
  </si>
  <si>
    <t>T201216173600789634610</t>
  </si>
  <si>
    <t>T201216180700359821805</t>
  </si>
  <si>
    <t xml:space="preserve"> 20:00</t>
  </si>
  <si>
    <t>T201216200000958369001</t>
  </si>
  <si>
    <t>T201216205000757802886</t>
  </si>
  <si>
    <t xml:space="preserve"> 21:19</t>
  </si>
  <si>
    <t>T201216211900818085425</t>
  </si>
  <si>
    <t xml:space="preserve"> 07:32</t>
  </si>
  <si>
    <t>T201217073200260423219</t>
  </si>
  <si>
    <t xml:space="preserve"> 11:05</t>
  </si>
  <si>
    <t>P201217110500202539646</t>
  </si>
  <si>
    <t>T201217160600977741668</t>
  </si>
  <si>
    <t>P201217163100171933936</t>
  </si>
  <si>
    <t xml:space="preserve"> 07:55</t>
  </si>
  <si>
    <t>P201218075500719777798</t>
  </si>
  <si>
    <t xml:space="preserve"> 08:59</t>
  </si>
  <si>
    <t>P201218085900275840273</t>
  </si>
  <si>
    <t>P201218102500347514400</t>
  </si>
  <si>
    <t xml:space="preserve"> 12:05</t>
  </si>
  <si>
    <t>T201218120500226773676</t>
  </si>
  <si>
    <t>T201218134900644957359</t>
  </si>
  <si>
    <t>T201218164400726448420</t>
  </si>
  <si>
    <t>T201219114700878540004</t>
  </si>
  <si>
    <t>T201219175000513049984</t>
  </si>
  <si>
    <t xml:space="preserve"> 19:36</t>
  </si>
  <si>
    <t>P201219193600144525472</t>
  </si>
  <si>
    <t xml:space="preserve"> 21:39</t>
  </si>
  <si>
    <t>T201219213900216564332</t>
  </si>
  <si>
    <t>T201220115300114576007</t>
  </si>
  <si>
    <t>P201220124500886394246</t>
  </si>
  <si>
    <t xml:space="preserve"> 18:55</t>
  </si>
  <si>
    <t>T201220185500425888002</t>
  </si>
  <si>
    <t>T201221151600167171033</t>
  </si>
  <si>
    <t xml:space="preserve"> 12:49</t>
  </si>
  <si>
    <t>T201222124900422842355</t>
  </si>
  <si>
    <t>T201222175200859606320</t>
  </si>
  <si>
    <t>P201223115100128338592</t>
  </si>
  <si>
    <t>T201223133800596658231</t>
  </si>
  <si>
    <t xml:space="preserve"> 15:41</t>
  </si>
  <si>
    <t>T201223154100375653670</t>
  </si>
  <si>
    <t>T201223163600952868902</t>
  </si>
  <si>
    <t xml:space="preserve"> 21:04</t>
  </si>
  <si>
    <t>T201223210400975410766</t>
  </si>
  <si>
    <t>T201224100200219370233</t>
  </si>
  <si>
    <t xml:space="preserve"> 10:04</t>
  </si>
  <si>
    <t>T201224100400962118193</t>
  </si>
  <si>
    <t>T201224122000800402853</t>
  </si>
  <si>
    <t>T201224135800747332757</t>
  </si>
  <si>
    <t>T201224204200912165304</t>
  </si>
  <si>
    <t xml:space="preserve"> 11:23</t>
  </si>
  <si>
    <t>T201225112300100908402</t>
  </si>
  <si>
    <t xml:space="preserve"> 14:00</t>
  </si>
  <si>
    <t>P201225140000213781454</t>
  </si>
  <si>
    <t>T201225164700430345472</t>
  </si>
  <si>
    <t xml:space="preserve"> 16:56</t>
  </si>
  <si>
    <t>T201225165600777179571</t>
  </si>
  <si>
    <t xml:space="preserve"> 17:09</t>
  </si>
  <si>
    <t>P201225170900605374408</t>
  </si>
  <si>
    <t>T201226084200191526391</t>
  </si>
  <si>
    <t>T201226084200478144450</t>
  </si>
  <si>
    <t>T201226122800547991009</t>
  </si>
  <si>
    <t xml:space="preserve"> 17:51</t>
  </si>
  <si>
    <t>T201226175100779573128</t>
  </si>
  <si>
    <t xml:space="preserve"> 15:27</t>
  </si>
  <si>
    <t>T201227152700952637570</t>
  </si>
  <si>
    <t>T201227183900599866613</t>
  </si>
  <si>
    <t xml:space="preserve"> 23:31</t>
  </si>
  <si>
    <t>T201227233100206672040</t>
  </si>
  <si>
    <t xml:space="preserve"> 14:14</t>
  </si>
  <si>
    <t>T201228141400636896449</t>
  </si>
  <si>
    <t xml:space="preserve"> 14:32</t>
  </si>
  <si>
    <t>T201228143200850591672</t>
  </si>
  <si>
    <t xml:space="preserve"> 15:06</t>
  </si>
  <si>
    <t>T201228150600169244640</t>
  </si>
  <si>
    <t xml:space="preserve"> 17:08</t>
  </si>
  <si>
    <t>P201228170800854480830</t>
  </si>
  <si>
    <t xml:space="preserve"> 21:34</t>
  </si>
  <si>
    <t>T201228213400770209908</t>
  </si>
  <si>
    <t xml:space="preserve"> 10:59</t>
  </si>
  <si>
    <t>T201229105900768725745</t>
  </si>
  <si>
    <t>T201229111100417790174</t>
  </si>
  <si>
    <t>T201229111600878252356</t>
  </si>
  <si>
    <t>T201229143800429888325</t>
  </si>
  <si>
    <t xml:space="preserve"> 16:16</t>
  </si>
  <si>
    <t>P201229161600410585155</t>
  </si>
  <si>
    <t xml:space="preserve"> 23:07</t>
  </si>
  <si>
    <t>T201229230700574725400</t>
  </si>
  <si>
    <t>P201230103200414535178</t>
  </si>
  <si>
    <t xml:space="preserve"> 10:42</t>
  </si>
  <si>
    <t>T201230104200722826968</t>
  </si>
  <si>
    <t xml:space="preserve"> 12:03</t>
  </si>
  <si>
    <t>T201230120300320263181</t>
  </si>
  <si>
    <t>P201230125700962106231</t>
  </si>
  <si>
    <t>T201230173800180393926</t>
  </si>
  <si>
    <t>T201230180800793530737</t>
  </si>
  <si>
    <t xml:space="preserve"> 18:49</t>
  </si>
  <si>
    <t>T201230184900860156107</t>
  </si>
  <si>
    <t xml:space="preserve"> 09:57</t>
  </si>
  <si>
    <t>T201231095700788759247</t>
  </si>
  <si>
    <t>T201231123400924889793</t>
  </si>
  <si>
    <t>T201231134300842572887</t>
  </si>
  <si>
    <t>T201231134900743220172</t>
  </si>
  <si>
    <t>T201231150200349948989</t>
  </si>
  <si>
    <t>T201231155700760475756</t>
  </si>
  <si>
    <t xml:space="preserve"> 19:04</t>
  </si>
  <si>
    <t>P201231190400833224923</t>
  </si>
  <si>
    <t xml:space="preserve"> 19:31</t>
  </si>
  <si>
    <t>T201231193100106264536</t>
  </si>
  <si>
    <t xml:space="preserve"> 12:56</t>
  </si>
  <si>
    <t>T210101125600956031575</t>
  </si>
  <si>
    <t xml:space="preserve"> 14:50</t>
  </si>
  <si>
    <t>T210101145000558090453</t>
  </si>
  <si>
    <t>T210101205200150573573</t>
  </si>
  <si>
    <t>T210102132100853901792</t>
  </si>
  <si>
    <t>T210102150200657355647</t>
  </si>
  <si>
    <t xml:space="preserve"> 07:40</t>
  </si>
  <si>
    <t>T210103074000304577534</t>
  </si>
  <si>
    <t xml:space="preserve"> 11:28</t>
  </si>
  <si>
    <t>P210103112800600766165</t>
  </si>
  <si>
    <t xml:space="preserve"> 14:39</t>
  </si>
  <si>
    <t>T210103143900932397412</t>
  </si>
  <si>
    <t xml:space="preserve"> 14:44</t>
  </si>
  <si>
    <t>P210103144400610129395</t>
  </si>
  <si>
    <t>T210103175600881974665</t>
  </si>
  <si>
    <t xml:space="preserve"> 11:14</t>
  </si>
  <si>
    <t>T210104111400145014807</t>
  </si>
  <si>
    <t xml:space="preserve"> 13:22</t>
  </si>
  <si>
    <t>T210104132200345542524</t>
  </si>
  <si>
    <t xml:space="preserve"> 14:08</t>
  </si>
  <si>
    <t>T210104140800368701312</t>
  </si>
  <si>
    <t xml:space="preserve"> 17:19</t>
  </si>
  <si>
    <t>P210104171900491418878</t>
  </si>
  <si>
    <t xml:space="preserve"> 21:17</t>
  </si>
  <si>
    <t>T210104211700553952520</t>
  </si>
  <si>
    <t xml:space="preserve"> 12:24</t>
  </si>
  <si>
    <t>T210105122400119615524</t>
  </si>
  <si>
    <t xml:space="preserve"> 13:46</t>
  </si>
  <si>
    <t>T210105134600138999531</t>
  </si>
  <si>
    <t xml:space="preserve"> 18:09</t>
  </si>
  <si>
    <t>T210105180900698705576</t>
  </si>
  <si>
    <t>T210105183800480275008</t>
  </si>
  <si>
    <t>T210105190000928322786</t>
  </si>
  <si>
    <t>T210105231700614337587</t>
  </si>
  <si>
    <t xml:space="preserve"> 11:44</t>
  </si>
  <si>
    <t>T210106114400929697048</t>
  </si>
  <si>
    <t xml:space="preserve"> 15:30</t>
  </si>
  <si>
    <t>P210106153000880703604</t>
  </si>
  <si>
    <t xml:space="preserve"> 16:22</t>
  </si>
  <si>
    <t>P210106162200348063198</t>
  </si>
  <si>
    <t xml:space="preserve"> 18:14</t>
  </si>
  <si>
    <t>T210106181400429852673</t>
  </si>
  <si>
    <t>T210106210900813547116</t>
  </si>
  <si>
    <t>T210106212700786924302</t>
  </si>
  <si>
    <t>T210107115000238676522</t>
  </si>
  <si>
    <t>T210107115100990442536</t>
  </si>
  <si>
    <t xml:space="preserve"> 12:44</t>
  </si>
  <si>
    <t>P210107124400559845785</t>
  </si>
  <si>
    <t>P210107140000366275127</t>
  </si>
  <si>
    <t>T210107140800574632469</t>
  </si>
  <si>
    <t xml:space="preserve"> 14:45</t>
  </si>
  <si>
    <t>T210107144500246289156</t>
  </si>
  <si>
    <t xml:space="preserve"> 18:04</t>
  </si>
  <si>
    <t>T210107180400651234500</t>
  </si>
  <si>
    <t xml:space="preserve"> 22:18</t>
  </si>
  <si>
    <t>T210107221800466694163</t>
  </si>
  <si>
    <t>T210108085900244674237</t>
  </si>
  <si>
    <t xml:space="preserve"> 10:39</t>
  </si>
  <si>
    <t>T210108103900849945286</t>
  </si>
  <si>
    <t xml:space="preserve"> 12:37</t>
  </si>
  <si>
    <t>T210108123700193868936</t>
  </si>
  <si>
    <t>T210108134700170829756</t>
  </si>
  <si>
    <t>T210108154100813883490</t>
  </si>
  <si>
    <t>T210108175300563998373</t>
  </si>
  <si>
    <t xml:space="preserve"> 22:41</t>
  </si>
  <si>
    <t>P210108224100918790654</t>
  </si>
  <si>
    <t>T210109101300896249307</t>
  </si>
  <si>
    <t>T210109102100196226515</t>
  </si>
  <si>
    <t>T210109121400469512073</t>
  </si>
  <si>
    <t xml:space="preserve"> 13:53</t>
  </si>
  <si>
    <t>T210109135300344738629</t>
  </si>
  <si>
    <t>T210109142200179995876</t>
  </si>
  <si>
    <t xml:space="preserve"> 17:35</t>
  </si>
  <si>
    <t>T210109173500954929320</t>
  </si>
  <si>
    <t>T210109193600579431494</t>
  </si>
  <si>
    <t xml:space="preserve"> 14:28</t>
  </si>
  <si>
    <t>P210110142800773772423</t>
  </si>
  <si>
    <t xml:space="preserve"> 19:58</t>
  </si>
  <si>
    <t>P210110195800199106623</t>
  </si>
  <si>
    <t xml:space="preserve"> 21:05</t>
  </si>
  <si>
    <t>P210110210500593001613</t>
  </si>
  <si>
    <t xml:space="preserve"> 22:33</t>
  </si>
  <si>
    <t>T210110223300428319098</t>
  </si>
  <si>
    <t xml:space="preserve"> 22:48</t>
  </si>
  <si>
    <t>T210110224800415237958</t>
  </si>
  <si>
    <t xml:space="preserve"> 10:58</t>
  </si>
  <si>
    <t>T210111105800873137073</t>
  </si>
  <si>
    <t>T210111123100597441741</t>
  </si>
  <si>
    <t>P210111150800805501121</t>
  </si>
  <si>
    <t>T210111165300966932111</t>
  </si>
  <si>
    <t xml:space="preserve"> 10:36</t>
  </si>
  <si>
    <t>T210112103600108735705</t>
  </si>
  <si>
    <t>T210112172300339530172</t>
  </si>
  <si>
    <t xml:space="preserve"> 21:01</t>
  </si>
  <si>
    <t>T210112210100268016024</t>
  </si>
  <si>
    <t xml:space="preserve"> 09:31</t>
  </si>
  <si>
    <t>T210113093100271903055</t>
  </si>
  <si>
    <t xml:space="preserve"> 13:17</t>
  </si>
  <si>
    <t>T210113131700717981266</t>
  </si>
  <si>
    <t>P210113140000951120542</t>
  </si>
  <si>
    <t>T210113145300716977869</t>
  </si>
  <si>
    <t>T210113182900121240950</t>
  </si>
  <si>
    <t xml:space="preserve"> 19:08</t>
  </si>
  <si>
    <t>T210113190800795780818</t>
  </si>
  <si>
    <t>T210114093700441393484</t>
  </si>
  <si>
    <t>T210114111000767765028</t>
  </si>
  <si>
    <t xml:space="preserve"> 12:41</t>
  </si>
  <si>
    <t>T210114124100705743887</t>
  </si>
  <si>
    <t>T210114143100724634459</t>
  </si>
  <si>
    <t>T210114143900686778335</t>
  </si>
  <si>
    <t>T210114155600957516516</t>
  </si>
  <si>
    <t xml:space="preserve"> 23:20</t>
  </si>
  <si>
    <t>T210114232000658965759</t>
  </si>
  <si>
    <t>T210115125100632406739</t>
  </si>
  <si>
    <t>T210115180700467091636</t>
  </si>
  <si>
    <t xml:space="preserve"> 08:09</t>
  </si>
  <si>
    <t>T210116080900730456255</t>
  </si>
  <si>
    <t>T210116112800893335860</t>
  </si>
  <si>
    <t>T210116134300885782039</t>
  </si>
  <si>
    <t xml:space="preserve"> 18:30</t>
  </si>
  <si>
    <t>T210116183000926822164</t>
  </si>
  <si>
    <t xml:space="preserve"> 22:35</t>
  </si>
  <si>
    <t>T210116223500904727115</t>
  </si>
  <si>
    <t>T210117150200191650981</t>
  </si>
  <si>
    <t>T210117152600964678340</t>
  </si>
  <si>
    <t>T210117152800405925237</t>
  </si>
  <si>
    <t xml:space="preserve"> 22:17</t>
  </si>
  <si>
    <t>T210117221700529443664</t>
  </si>
  <si>
    <t>T210118235600710553725</t>
  </si>
  <si>
    <t>P210119125100936279267</t>
  </si>
  <si>
    <t>T210119135200407966058</t>
  </si>
  <si>
    <t xml:space="preserve"> 19:25</t>
  </si>
  <si>
    <t>T210119192500903046772</t>
  </si>
  <si>
    <t>T210119203600319200772</t>
  </si>
  <si>
    <t>T210120080200918462981</t>
  </si>
  <si>
    <t xml:space="preserve"> 12:13</t>
  </si>
  <si>
    <t>T210120121300819765334</t>
  </si>
  <si>
    <t xml:space="preserve"> 15:22</t>
  </si>
  <si>
    <t>T210120152200566882680</t>
  </si>
  <si>
    <t xml:space="preserve"> 15:48</t>
  </si>
  <si>
    <t>T210120154800713629424</t>
  </si>
  <si>
    <t>T210120175300527131798</t>
  </si>
  <si>
    <t xml:space="preserve"> 22:24</t>
  </si>
  <si>
    <t>T210120222400224808933</t>
  </si>
  <si>
    <t>P210122111400605713555</t>
  </si>
  <si>
    <t xml:space="preserve"> 11:52</t>
  </si>
  <si>
    <t>T210122115200735120649</t>
  </si>
  <si>
    <t>P210122150500327326559</t>
  </si>
  <si>
    <t>T210122190700174198975</t>
  </si>
  <si>
    <t>T210122192000491467496</t>
  </si>
  <si>
    <t>T210122223700922540416</t>
  </si>
  <si>
    <t>P210123122800298366412</t>
  </si>
  <si>
    <t xml:space="preserve"> 14:58</t>
  </si>
  <si>
    <t>P210123145800155478048</t>
  </si>
  <si>
    <t xml:space="preserve"> 18:46</t>
  </si>
  <si>
    <t>T210123184600102752638</t>
  </si>
  <si>
    <t xml:space="preserve"> 22:11</t>
  </si>
  <si>
    <t>T210123221100890564410</t>
  </si>
  <si>
    <t>T210124141600331259695</t>
  </si>
  <si>
    <t>T210125100900319997583</t>
  </si>
  <si>
    <t>T210125123400766174504</t>
  </si>
  <si>
    <t xml:space="preserve"> 17:25</t>
  </si>
  <si>
    <t>T210125172500757222950</t>
  </si>
  <si>
    <t xml:space="preserve"> 18:11</t>
  </si>
  <si>
    <t>T210125181100496181108</t>
  </si>
  <si>
    <t xml:space="preserve"> 19:37</t>
  </si>
  <si>
    <t>T210125193700307037801</t>
  </si>
  <si>
    <t xml:space="preserve"> 23:45</t>
  </si>
  <si>
    <t>T210125234500851904783</t>
  </si>
  <si>
    <t>T210126094100641599760</t>
  </si>
  <si>
    <t>T210126133700770254606</t>
  </si>
  <si>
    <t>P210126140600392808347</t>
  </si>
  <si>
    <t>T210126145300795138213</t>
  </si>
  <si>
    <t>T210126154800324922322</t>
  </si>
  <si>
    <t xml:space="preserve"> 18:43</t>
  </si>
  <si>
    <t>P210126184300761978604</t>
  </si>
  <si>
    <t xml:space="preserve"> 14:21</t>
  </si>
  <si>
    <t>T210127142100102927361</t>
  </si>
  <si>
    <t>T210127181500152928004</t>
  </si>
  <si>
    <t>P210128145900607129048</t>
  </si>
  <si>
    <t>P210128150600791564783</t>
  </si>
  <si>
    <t>T210128190400951469826</t>
  </si>
  <si>
    <t>T210129091500539926240</t>
  </si>
  <si>
    <t>T210129124900259991707</t>
  </si>
  <si>
    <t>T210129140100205200825</t>
  </si>
  <si>
    <t>T210129140800103606922</t>
  </si>
  <si>
    <t>T210129155600230629665</t>
  </si>
  <si>
    <t>T210129174000609376533</t>
  </si>
  <si>
    <t xml:space="preserve"> 18:36</t>
  </si>
  <si>
    <t>T210129183600592233235</t>
  </si>
  <si>
    <t>P210129223700414808253</t>
  </si>
  <si>
    <t>P210130123100133851908</t>
  </si>
  <si>
    <t xml:space="preserve"> 19:09</t>
  </si>
  <si>
    <t>T210130190900611379142</t>
  </si>
  <si>
    <t>T210130200400627582899</t>
  </si>
  <si>
    <t xml:space="preserve"> 09:38</t>
  </si>
  <si>
    <t>T210131093800428391384</t>
  </si>
  <si>
    <t>T210131124800263713379</t>
  </si>
  <si>
    <t>T210131232000523958326</t>
  </si>
  <si>
    <t xml:space="preserve"> 17:17</t>
  </si>
  <si>
    <t>T210201171700833499362</t>
  </si>
  <si>
    <t>P210202132200997144049</t>
  </si>
  <si>
    <t>P210202132200591905633</t>
  </si>
  <si>
    <t xml:space="preserve"> 16:29</t>
  </si>
  <si>
    <t>T210202162900423008838</t>
  </si>
  <si>
    <t xml:space="preserve"> 18:24</t>
  </si>
  <si>
    <t>P210202182400777749580</t>
  </si>
  <si>
    <t>T210202223300671667296</t>
  </si>
  <si>
    <t xml:space="preserve"> 08:20</t>
  </si>
  <si>
    <t>T210203082000404901052</t>
  </si>
  <si>
    <t xml:space="preserve"> 11:27</t>
  </si>
  <si>
    <t>T210203112700288914169</t>
  </si>
  <si>
    <t xml:space="preserve"> 15:36</t>
  </si>
  <si>
    <t>T210203153600514793573</t>
  </si>
  <si>
    <t>T210203195000221268242</t>
  </si>
  <si>
    <t>T210204103700529084054</t>
  </si>
  <si>
    <t xml:space="preserve"> 11:12</t>
  </si>
  <si>
    <t>T210204111200620977470</t>
  </si>
  <si>
    <t>P210204161300239581181</t>
  </si>
  <si>
    <t>T210205140300300083174</t>
  </si>
  <si>
    <t xml:space="preserve"> 15:24</t>
  </si>
  <si>
    <t>T210205152400505515154</t>
  </si>
  <si>
    <t xml:space="preserve"> 20:10</t>
  </si>
  <si>
    <t>T210205201000845448545</t>
  </si>
  <si>
    <t xml:space="preserve"> 12:02</t>
  </si>
  <si>
    <t>T210206120200790088347</t>
  </si>
  <si>
    <t xml:space="preserve"> 14:25</t>
  </si>
  <si>
    <t>T210206142500935270777</t>
  </si>
  <si>
    <t>T210206165300881603226</t>
  </si>
  <si>
    <t>T210206170800764455122</t>
  </si>
  <si>
    <t>T210206205100181397422</t>
  </si>
  <si>
    <t xml:space="preserve"> 08:06</t>
  </si>
  <si>
    <t>P210207080600924361109</t>
  </si>
  <si>
    <t xml:space="preserve"> 09:20</t>
  </si>
  <si>
    <t>P210207092000550223584</t>
  </si>
  <si>
    <t>T210207102100223335677</t>
  </si>
  <si>
    <t>T210207133400238585540</t>
  </si>
  <si>
    <t xml:space="preserve"> 13:35</t>
  </si>
  <si>
    <t>P210207133500445917185</t>
  </si>
  <si>
    <t xml:space="preserve"> 16:38</t>
  </si>
  <si>
    <t>T210207163800734059813</t>
  </si>
  <si>
    <t xml:space="preserve"> 19:11</t>
  </si>
  <si>
    <t>T210207191100135737049</t>
  </si>
  <si>
    <t xml:space="preserve"> 21:37</t>
  </si>
  <si>
    <t>T210207213700748161084</t>
  </si>
  <si>
    <t xml:space="preserve"> 21:43</t>
  </si>
  <si>
    <t>T210207214300618425406</t>
  </si>
  <si>
    <t>P210209102800758254149</t>
  </si>
  <si>
    <t>T210209163800488888727</t>
  </si>
  <si>
    <t>T210209182100225603938</t>
  </si>
  <si>
    <t xml:space="preserve"> 19:01</t>
  </si>
  <si>
    <t>T210209190100424966119</t>
  </si>
  <si>
    <t>T210209193600663455663</t>
  </si>
  <si>
    <t xml:space="preserve"> 22:03</t>
  </si>
  <si>
    <t>T210209220300127634806</t>
  </si>
  <si>
    <t xml:space="preserve"> 09:17</t>
  </si>
  <si>
    <t>T210210091700990651621</t>
  </si>
  <si>
    <t xml:space="preserve"> 13:51</t>
  </si>
  <si>
    <t>T210210135100272559564</t>
  </si>
  <si>
    <t>P210210143400939024544</t>
  </si>
  <si>
    <t>T210210153700451446120</t>
  </si>
  <si>
    <t>P210210175300720405770</t>
  </si>
  <si>
    <t xml:space="preserve"> 18:59</t>
  </si>
  <si>
    <t>T210210185900866811660</t>
  </si>
  <si>
    <t>T210210191100684614919</t>
  </si>
  <si>
    <t xml:space="preserve"> 19:42</t>
  </si>
  <si>
    <t>T210210194200909667603</t>
  </si>
  <si>
    <t xml:space="preserve"> 21:56</t>
  </si>
  <si>
    <t>T210210215600426467057</t>
  </si>
  <si>
    <t>T210211111300469949094</t>
  </si>
  <si>
    <t>T210211181100964624834</t>
  </si>
  <si>
    <t>T210211182100111621428</t>
  </si>
  <si>
    <t xml:space="preserve"> 18:25</t>
  </si>
  <si>
    <t>T210211182500867693030</t>
  </si>
  <si>
    <t>T210211201900984486718</t>
  </si>
  <si>
    <t xml:space="preserve"> 12:06</t>
  </si>
  <si>
    <t>T210212120600793121989</t>
  </si>
  <si>
    <t xml:space="preserve"> 15:46</t>
  </si>
  <si>
    <t>T210212154600775220378</t>
  </si>
  <si>
    <t>T210212172500381803438</t>
  </si>
  <si>
    <t xml:space="preserve"> 12:30</t>
  </si>
  <si>
    <t>T210213123000202906346</t>
  </si>
  <si>
    <t>T210213135300144102212</t>
  </si>
  <si>
    <t>P210213171000279073102</t>
  </si>
  <si>
    <t xml:space="preserve"> 17:11</t>
  </si>
  <si>
    <t>T210213171100225652451</t>
  </si>
  <si>
    <t xml:space="preserve"> 18:45</t>
  </si>
  <si>
    <t>T210213184500757745246</t>
  </si>
  <si>
    <t xml:space="preserve"> 21:53</t>
  </si>
  <si>
    <t>T210213215300234114345</t>
  </si>
  <si>
    <t xml:space="preserve"> 22:36</t>
  </si>
  <si>
    <t>T210213223600400915582</t>
  </si>
  <si>
    <t xml:space="preserve"> 16:33</t>
  </si>
  <si>
    <t>T210214163300348772681</t>
  </si>
  <si>
    <t>T210215113800183601935</t>
  </si>
  <si>
    <t>T210215114400265917269</t>
  </si>
  <si>
    <t xml:space="preserve"> 15:03</t>
  </si>
  <si>
    <t>P210215150300905289956</t>
  </si>
  <si>
    <t xml:space="preserve"> 16:24</t>
  </si>
  <si>
    <t>T210215162400446499841</t>
  </si>
  <si>
    <t xml:space="preserve"> 19:56</t>
  </si>
  <si>
    <t>P210215195600277040245</t>
  </si>
  <si>
    <t>P210216093900792417813</t>
  </si>
  <si>
    <t>T210216140000165002037</t>
  </si>
  <si>
    <t>T210216140800681350485</t>
  </si>
  <si>
    <t xml:space="preserve"> 21:30</t>
  </si>
  <si>
    <t>T210216213000477759808</t>
  </si>
  <si>
    <t>T210217121300283338743</t>
  </si>
  <si>
    <t xml:space="preserve"> 12:17</t>
  </si>
  <si>
    <t>T210217121700547474320</t>
  </si>
  <si>
    <t>T210218125800690219498</t>
  </si>
  <si>
    <t xml:space="preserve"> 14:41</t>
  </si>
  <si>
    <t>T210218144100210557573</t>
  </si>
  <si>
    <t>T210218151900418230911</t>
  </si>
  <si>
    <t>P210218174900954540002</t>
  </si>
  <si>
    <t xml:space="preserve"> 18:02</t>
  </si>
  <si>
    <t>P210218180200864642138</t>
  </si>
  <si>
    <t>P210218180500953709565</t>
  </si>
  <si>
    <t xml:space="preserve"> 18:51</t>
  </si>
  <si>
    <t>P210218185100368332697</t>
  </si>
  <si>
    <t xml:space="preserve"> 21:22</t>
  </si>
  <si>
    <t>P210218212200293414646</t>
  </si>
  <si>
    <t>T210219114700173608347</t>
  </si>
  <si>
    <t xml:space="preserve"> 12:01</t>
  </si>
  <si>
    <t>T210219120100795866208</t>
  </si>
  <si>
    <t xml:space="preserve"> 12:26</t>
  </si>
  <si>
    <t>T210219122600852346803</t>
  </si>
  <si>
    <t xml:space="preserve"> 12:33</t>
  </si>
  <si>
    <t>T210219123300234349536</t>
  </si>
  <si>
    <t>P210219125000836238702</t>
  </si>
  <si>
    <t>T210219164000270878095</t>
  </si>
  <si>
    <t>T210219165800499049174</t>
  </si>
  <si>
    <t xml:space="preserve"> 22:57</t>
  </si>
  <si>
    <t>T210219225700830499425</t>
  </si>
  <si>
    <t xml:space="preserve"> 11:42</t>
  </si>
  <si>
    <t>T210220114200911487519</t>
  </si>
  <si>
    <t>P210220124200858985040</t>
  </si>
  <si>
    <t>P210220141200440922591</t>
  </si>
  <si>
    <t>T210220163400520375836</t>
  </si>
  <si>
    <t>T210221161200645595810</t>
  </si>
  <si>
    <t>T210221202600587303582</t>
  </si>
  <si>
    <t>T210222101200994546763</t>
  </si>
  <si>
    <t xml:space="preserve"> 13:03</t>
  </si>
  <si>
    <t>P210222130300437175855</t>
  </si>
  <si>
    <t xml:space="preserve"> 20:57</t>
  </si>
  <si>
    <t>T210222205700165394243</t>
  </si>
  <si>
    <t xml:space="preserve"> 21:23</t>
  </si>
  <si>
    <t>T210222212300996130381</t>
  </si>
  <si>
    <t xml:space="preserve"> 08:47</t>
  </si>
  <si>
    <t>T210223084700968339062</t>
  </si>
  <si>
    <t>T210223144000962448123</t>
  </si>
  <si>
    <t>T210223190600295983393</t>
  </si>
  <si>
    <t>T210223225100515624259</t>
  </si>
  <si>
    <t xml:space="preserve"> 09:34</t>
  </si>
  <si>
    <t>P210224093400980568695</t>
  </si>
  <si>
    <t xml:space="preserve"> 12:15</t>
  </si>
  <si>
    <t>T210224121500874447007</t>
  </si>
  <si>
    <t xml:space="preserve"> 13:30</t>
  </si>
  <si>
    <t>T210224133000684401736</t>
  </si>
  <si>
    <t>P210224174800459758437</t>
  </si>
  <si>
    <t>P210224215600401693945</t>
  </si>
  <si>
    <t>T210225081000945538699</t>
  </si>
  <si>
    <t>T210225100700502511513</t>
  </si>
  <si>
    <t>T210225111200812948050</t>
  </si>
  <si>
    <t>T210225111700190419634</t>
  </si>
  <si>
    <t>T210225135900933373827</t>
  </si>
  <si>
    <t>T210225185700210613531</t>
  </si>
  <si>
    <t>T210226132300493766189</t>
  </si>
  <si>
    <t>P210226144500275830935</t>
  </si>
  <si>
    <t>P210226171000472765153</t>
  </si>
  <si>
    <t xml:space="preserve"> 19:19</t>
  </si>
  <si>
    <t>P210226191900746572777</t>
  </si>
  <si>
    <t xml:space="preserve"> 19:26</t>
  </si>
  <si>
    <t>T210226192600797250607</t>
  </si>
  <si>
    <t>T210227125000718289959</t>
  </si>
  <si>
    <t>T210227132000871796660</t>
  </si>
  <si>
    <t xml:space="preserve"> 14:29</t>
  </si>
  <si>
    <t>P210227142900292737099</t>
  </si>
  <si>
    <t xml:space="preserve"> 15:55</t>
  </si>
  <si>
    <t>T210227155500483900766</t>
  </si>
  <si>
    <t xml:space="preserve"> 17:03</t>
  </si>
  <si>
    <t>P210227170300637054053</t>
  </si>
  <si>
    <t>T210227182200620061073</t>
  </si>
  <si>
    <t xml:space="preserve"> 09:49</t>
  </si>
  <si>
    <t>T210228094900279958124</t>
  </si>
  <si>
    <t>T210228111300675647706</t>
  </si>
  <si>
    <t>T210228132300799722968</t>
  </si>
  <si>
    <t>T210228174900666609797</t>
  </si>
  <si>
    <t>T210228190900159530569</t>
  </si>
  <si>
    <t xml:space="preserve"> 08:16</t>
  </si>
  <si>
    <t>T210301081600567957496</t>
  </si>
  <si>
    <t>T210301130700904738425</t>
  </si>
  <si>
    <t>T210301135900584430223</t>
  </si>
  <si>
    <t>T210301140900122892054</t>
  </si>
  <si>
    <t>P210301163700168418706</t>
  </si>
  <si>
    <t>T210302092000191110931</t>
  </si>
  <si>
    <t>T210302112800398654533</t>
  </si>
  <si>
    <t>T210302130700181403788</t>
  </si>
  <si>
    <t>P210302132900570171973</t>
  </si>
  <si>
    <t>T210302182100634236316</t>
  </si>
  <si>
    <t>T210302190800445809511</t>
  </si>
  <si>
    <t>T210302220100825455663</t>
  </si>
  <si>
    <t>T210303131900357989491</t>
  </si>
  <si>
    <t>T210303191800861945665</t>
  </si>
  <si>
    <t xml:space="preserve"> 08:27</t>
  </si>
  <si>
    <t>P210304082700755640501</t>
  </si>
  <si>
    <t>T210304145800351812984</t>
  </si>
  <si>
    <t>T210304152200355260926</t>
  </si>
  <si>
    <t xml:space="preserve"> 08:43</t>
  </si>
  <si>
    <t>T210305084300140997133</t>
  </si>
  <si>
    <t>T210305102600256820816</t>
  </si>
  <si>
    <t xml:space="preserve"> 11:20</t>
  </si>
  <si>
    <t>T210305112000281368101</t>
  </si>
  <si>
    <t>T210305140100210236725</t>
  </si>
  <si>
    <t>T210305152200749778827</t>
  </si>
  <si>
    <t>T210305154600814170282</t>
  </si>
  <si>
    <t>T210305194600944347844</t>
  </si>
  <si>
    <t xml:space="preserve"> 23:00</t>
  </si>
  <si>
    <t>T210305230000201039158</t>
  </si>
  <si>
    <t xml:space="preserve"> 09:59</t>
  </si>
  <si>
    <t>T210306095900530372233</t>
  </si>
  <si>
    <t>P210306122700741639653</t>
  </si>
  <si>
    <t xml:space="preserve"> 13:33</t>
  </si>
  <si>
    <t>T210306133300598849116</t>
  </si>
  <si>
    <t xml:space="preserve"> 19:03</t>
  </si>
  <si>
    <t>T210306190300829049082</t>
  </si>
  <si>
    <t xml:space="preserve"> 15:21</t>
  </si>
  <si>
    <t>P210307152100952840668</t>
  </si>
  <si>
    <t xml:space="preserve"> 16:32</t>
  </si>
  <si>
    <t>T210307163200856018011</t>
  </si>
  <si>
    <t>T210307171500256120321</t>
  </si>
  <si>
    <t xml:space="preserve"> 18:13</t>
  </si>
  <si>
    <t>P210307181300116443142</t>
  </si>
  <si>
    <t>P210308074000290831049</t>
  </si>
  <si>
    <t>P210308101000248725473</t>
  </si>
  <si>
    <t>T210308111400572292658</t>
  </si>
  <si>
    <t>P210308125700343605691</t>
  </si>
  <si>
    <t>T210308211800886214513</t>
  </si>
  <si>
    <t>T210309073500123196101</t>
  </si>
  <si>
    <t xml:space="preserve"> 21:08</t>
  </si>
  <si>
    <t>P210309210800536790908</t>
  </si>
  <si>
    <t xml:space="preserve"> 08:14</t>
  </si>
  <si>
    <t>T210310081400583635123</t>
  </si>
  <si>
    <t xml:space="preserve"> 08:39</t>
  </si>
  <si>
    <t>P210310083900224327572</t>
  </si>
  <si>
    <t>P210310133000388165928</t>
  </si>
  <si>
    <t>T210310140100881032315</t>
  </si>
  <si>
    <t xml:space="preserve"> 17:04</t>
  </si>
  <si>
    <t>T210310170400988840076</t>
  </si>
  <si>
    <t>T210310173500259746942</t>
  </si>
  <si>
    <t xml:space="preserve"> 18:40</t>
  </si>
  <si>
    <t>T210310184000588199096</t>
  </si>
  <si>
    <t>T210310190500444623733</t>
  </si>
  <si>
    <t xml:space="preserve"> 19:16</t>
  </si>
  <si>
    <t>T210310191600455738106</t>
  </si>
  <si>
    <t xml:space="preserve"> 10:55</t>
  </si>
  <si>
    <t>T210311105500281673712</t>
  </si>
  <si>
    <t>P210312071400401660929</t>
  </si>
  <si>
    <t xml:space="preserve"> 12:29</t>
  </si>
  <si>
    <t>T210312122900641808054</t>
  </si>
  <si>
    <t>T210312142200658974222</t>
  </si>
  <si>
    <t>T210312144400267439020</t>
  </si>
  <si>
    <t xml:space="preserve"> 16:23</t>
  </si>
  <si>
    <t>T210312162300327782393</t>
  </si>
  <si>
    <t>T210312171500384354443</t>
  </si>
  <si>
    <t xml:space="preserve"> 18:10</t>
  </si>
  <si>
    <t>T210312181000992735236</t>
  </si>
  <si>
    <t xml:space="preserve"> 22:55</t>
  </si>
  <si>
    <t>T210312225500418073717</t>
  </si>
  <si>
    <t>T210313100900912588106</t>
  </si>
  <si>
    <t>T210313132100635780441</t>
  </si>
  <si>
    <t xml:space="preserve"> 14:55</t>
  </si>
  <si>
    <t>P210313145500839889240</t>
  </si>
  <si>
    <t>T210313151900257053443</t>
  </si>
  <si>
    <t>T210314112300126494319</t>
  </si>
  <si>
    <t>T210314142600635698044</t>
  </si>
  <si>
    <t>T210314153700363618335</t>
  </si>
  <si>
    <t>T210314190800531900745</t>
  </si>
  <si>
    <t>P210314215000752350393</t>
  </si>
  <si>
    <t>T210315102900434744933</t>
  </si>
  <si>
    <t>P210315133400103874044</t>
  </si>
  <si>
    <t xml:space="preserve"> 14:11</t>
  </si>
  <si>
    <t>P210315141100498701581</t>
  </si>
  <si>
    <t xml:space="preserve"> 17:07</t>
  </si>
  <si>
    <t>T210315170700346103177</t>
  </si>
  <si>
    <t xml:space="preserve"> 17:32</t>
  </si>
  <si>
    <t>T210315173200824609841</t>
  </si>
  <si>
    <t xml:space="preserve"> 07:30</t>
  </si>
  <si>
    <t>T210316073000170470332</t>
  </si>
  <si>
    <t>T210316132800137529863</t>
  </si>
  <si>
    <t>T210316144900793738181</t>
  </si>
  <si>
    <t xml:space="preserve"> 15:58</t>
  </si>
  <si>
    <t>T210316155800967003855</t>
  </si>
  <si>
    <t xml:space="preserve"> 16:43</t>
  </si>
  <si>
    <t>T210316164300768144953</t>
  </si>
  <si>
    <t xml:space="preserve"> 16:55</t>
  </si>
  <si>
    <t>T210316165500941254900</t>
  </si>
  <si>
    <t>T210316182400341153451</t>
  </si>
  <si>
    <t xml:space="preserve"> 19:32</t>
  </si>
  <si>
    <t>T210316193200596493678</t>
  </si>
  <si>
    <t xml:space="preserve"> 12:22</t>
  </si>
  <si>
    <t>T210317122200578670704</t>
  </si>
  <si>
    <t xml:space="preserve"> 07:33</t>
  </si>
  <si>
    <t>T210318073300521280843</t>
  </si>
  <si>
    <t xml:space="preserve"> 11:08</t>
  </si>
  <si>
    <t>T210318110800454443026</t>
  </si>
  <si>
    <t>T210318114100502279031</t>
  </si>
  <si>
    <t xml:space="preserve"> 15:32</t>
  </si>
  <si>
    <t>T210318153200603720613</t>
  </si>
  <si>
    <t xml:space="preserve"> 20:23</t>
  </si>
  <si>
    <t>P210318202300553841605</t>
  </si>
  <si>
    <t xml:space="preserve"> 20:35</t>
  </si>
  <si>
    <t>T210318203500879814719</t>
  </si>
  <si>
    <t>T210319115300863499569</t>
  </si>
  <si>
    <t xml:space="preserve"> 15:50</t>
  </si>
  <si>
    <t>T210319155000648708472</t>
  </si>
  <si>
    <t xml:space="preserve"> 16:26</t>
  </si>
  <si>
    <t>T210319162600954205256</t>
  </si>
  <si>
    <t xml:space="preserve"> 18:56</t>
  </si>
  <si>
    <t>P210319185600752995763</t>
  </si>
  <si>
    <t>T210319215600560246774</t>
  </si>
  <si>
    <t xml:space="preserve"> 12:35</t>
  </si>
  <si>
    <t>T210320123500811517440</t>
  </si>
  <si>
    <t>T210320135500823145016</t>
  </si>
  <si>
    <t xml:space="preserve"> 14:10</t>
  </si>
  <si>
    <t>T210320141000252418541</t>
  </si>
  <si>
    <t xml:space="preserve"> 18:20</t>
  </si>
  <si>
    <t>T210320182000788970933</t>
  </si>
  <si>
    <t xml:space="preserve"> 10:22</t>
  </si>
  <si>
    <t>T210321102200665755083</t>
  </si>
  <si>
    <t>T210321173200920867711</t>
  </si>
  <si>
    <t>T210321175900671978334</t>
  </si>
  <si>
    <t xml:space="preserve"> 22:43</t>
  </si>
  <si>
    <t>T210321224300756273581</t>
  </si>
  <si>
    <t>T210322123700396123809</t>
  </si>
  <si>
    <t>T210322142600327115807</t>
  </si>
  <si>
    <t>T210322143400974634056</t>
  </si>
  <si>
    <t xml:space="preserve"> 16:39</t>
  </si>
  <si>
    <t>T210322163900721556179</t>
  </si>
  <si>
    <t>T210322163900482259072</t>
  </si>
  <si>
    <t xml:space="preserve"> 16:54</t>
  </si>
  <si>
    <t>T210322165400102676394</t>
  </si>
  <si>
    <t>T210323103500493594677</t>
  </si>
  <si>
    <t xml:space="preserve"> 17:41</t>
  </si>
  <si>
    <t>T210323174100371334708</t>
  </si>
  <si>
    <t>T210323220100137243293</t>
  </si>
  <si>
    <t>P210323225500967776402</t>
  </si>
  <si>
    <t>T210324073300953063770</t>
  </si>
  <si>
    <t>T210324100800342522974</t>
  </si>
  <si>
    <t xml:space="preserve"> 16:15</t>
  </si>
  <si>
    <t>T210324161500943267477</t>
  </si>
  <si>
    <t>P210324183900856572061</t>
  </si>
  <si>
    <t>T210324192800241523385</t>
  </si>
  <si>
    <t xml:space="preserve"> 23:11</t>
  </si>
  <si>
    <t>T210324231100772731922</t>
  </si>
  <si>
    <t xml:space="preserve"> 07:09</t>
  </si>
  <si>
    <t>T210325070900432118425</t>
  </si>
  <si>
    <t xml:space="preserve"> 09:46</t>
  </si>
  <si>
    <t>T210325094600334196308</t>
  </si>
  <si>
    <t xml:space="preserve"> 13:10</t>
  </si>
  <si>
    <t>P210325131000350328538</t>
  </si>
  <si>
    <t>T210325140500930675333</t>
  </si>
  <si>
    <t>T210325151600624538625</t>
  </si>
  <si>
    <t xml:space="preserve"> 15:18</t>
  </si>
  <si>
    <t>T210325151800893782378</t>
  </si>
  <si>
    <t xml:space="preserve"> 16:49</t>
  </si>
  <si>
    <t>T210325164900768961041</t>
  </si>
  <si>
    <t>T210325190700884384301</t>
  </si>
  <si>
    <t xml:space="preserve"> 20:41</t>
  </si>
  <si>
    <t>T210325204100915790041</t>
  </si>
  <si>
    <t>T210326112100100055919</t>
  </si>
  <si>
    <t xml:space="preserve"> 15:13</t>
  </si>
  <si>
    <t>T210326151300458849468</t>
  </si>
  <si>
    <t>T210326171200977716860</t>
  </si>
  <si>
    <t>T210326182000834611759</t>
  </si>
  <si>
    <t>T210327111900271751170</t>
  </si>
  <si>
    <t>T210327115600837492350</t>
  </si>
  <si>
    <t xml:space="preserve"> 13:54</t>
  </si>
  <si>
    <t>T210327135400166427678</t>
  </si>
  <si>
    <t>T210327140200301757786</t>
  </si>
  <si>
    <t xml:space="preserve"> 18:44</t>
  </si>
  <si>
    <t>T210327184400608574188</t>
  </si>
  <si>
    <t>T210328090900555692418</t>
  </si>
  <si>
    <t>T210328121200379563256</t>
  </si>
  <si>
    <t>T210328122600916743752</t>
  </si>
  <si>
    <t>P210328125800422284258</t>
  </si>
  <si>
    <t>T210328154100967572856</t>
  </si>
  <si>
    <t xml:space="preserve"> 15:42</t>
  </si>
  <si>
    <t>P210328154200572040915</t>
  </si>
  <si>
    <t>T210328180200617893593</t>
  </si>
  <si>
    <t xml:space="preserve"> 23:18</t>
  </si>
  <si>
    <t>T210328231800880770533</t>
  </si>
  <si>
    <t xml:space="preserve"> 12:55</t>
  </si>
  <si>
    <t>T210329125500742364765</t>
  </si>
  <si>
    <t>T210329170700515229870</t>
  </si>
  <si>
    <t>T210330155000727173489</t>
  </si>
  <si>
    <t>P210330160900235617349</t>
  </si>
  <si>
    <t>T210330175700232795665</t>
  </si>
  <si>
    <t xml:space="preserve"> 19:45</t>
  </si>
  <si>
    <t>T210330194500527723843</t>
  </si>
  <si>
    <t>T210331105400337443380</t>
  </si>
  <si>
    <t>T210331133500116886213</t>
  </si>
  <si>
    <t>P210331150800450850858</t>
  </si>
  <si>
    <t xml:space="preserve"> 16:02</t>
  </si>
  <si>
    <t>T210331160200925430127</t>
  </si>
  <si>
    <t>T210331164700342232874</t>
  </si>
  <si>
    <t xml:space="preserve"> 07:45</t>
  </si>
  <si>
    <t>T210401074500748800532</t>
  </si>
  <si>
    <t>T210401125500249093752</t>
  </si>
  <si>
    <t>T210401131800710668389</t>
  </si>
  <si>
    <t xml:space="preserve"> 15:00</t>
  </si>
  <si>
    <t>T210401150000481121991</t>
  </si>
  <si>
    <t>P210401175300626842244</t>
  </si>
  <si>
    <t>T210401231700581412104</t>
  </si>
  <si>
    <t xml:space="preserve"> 11:07</t>
  </si>
  <si>
    <t>T210402110700649669548</t>
  </si>
  <si>
    <t>P210402150300393016876</t>
  </si>
  <si>
    <t>P210402185500397939029</t>
  </si>
  <si>
    <t>T210402192100880576222</t>
  </si>
  <si>
    <t>T210402233800620721583</t>
  </si>
  <si>
    <t>T210403182700948229756</t>
  </si>
  <si>
    <t>P210404110900996422431</t>
  </si>
  <si>
    <t>T210404162800881382151</t>
  </si>
  <si>
    <t xml:space="preserve"> 19:41</t>
  </si>
  <si>
    <t>T210404194100153498818</t>
  </si>
  <si>
    <t>T210405073300304164382</t>
  </si>
  <si>
    <t>T210405133500646956245</t>
  </si>
  <si>
    <t>P210405155200532955465</t>
  </si>
  <si>
    <t xml:space="preserve"> 16:25</t>
  </si>
  <si>
    <t>T210405162500895069901</t>
  </si>
  <si>
    <t>T210405203300711323380</t>
  </si>
  <si>
    <t>T210405214500179097732</t>
  </si>
  <si>
    <t xml:space="preserve"> 22:39</t>
  </si>
  <si>
    <t>T210405223900471165714</t>
  </si>
  <si>
    <t xml:space="preserve"> 09:43</t>
  </si>
  <si>
    <t>T210406094300621740447</t>
  </si>
  <si>
    <t>T210406103600437704137</t>
  </si>
  <si>
    <t xml:space="preserve"> 15:53</t>
  </si>
  <si>
    <t>P210406155300920512256</t>
  </si>
  <si>
    <t>T210406201000887974330</t>
  </si>
  <si>
    <t xml:space="preserve"> 07:26</t>
  </si>
  <si>
    <t>T210407072600468165351</t>
  </si>
  <si>
    <t>T210407135100811301947</t>
  </si>
  <si>
    <t>T210407183200986368918</t>
  </si>
  <si>
    <t>T210407195700505026588</t>
  </si>
  <si>
    <t>P210407200800781964061</t>
  </si>
  <si>
    <t>T210407211800957906577</t>
  </si>
  <si>
    <t xml:space="preserve"> 22:54</t>
  </si>
  <si>
    <t>T210407225400248834758</t>
  </si>
  <si>
    <t>T210408132000333128011</t>
  </si>
  <si>
    <t>P210408163200925904481</t>
  </si>
  <si>
    <t xml:space="preserve"> 19:39</t>
  </si>
  <si>
    <t>P210408193900188373936</t>
  </si>
  <si>
    <t xml:space="preserve"> 23:50</t>
  </si>
  <si>
    <t>P210408235000631949768</t>
  </si>
  <si>
    <t>T210409205600660506889</t>
  </si>
  <si>
    <t xml:space="preserve"> 22:23</t>
  </si>
  <si>
    <t>T210409222300807848557</t>
  </si>
  <si>
    <t>T210410144500687930818</t>
  </si>
  <si>
    <t xml:space="preserve"> 21:55</t>
  </si>
  <si>
    <t>T210410215500458471934</t>
  </si>
  <si>
    <t xml:space="preserve"> 09:56</t>
  </si>
  <si>
    <t>T210411095600797107850</t>
  </si>
  <si>
    <t>T210411102800415837969</t>
  </si>
  <si>
    <t>T210411111400912901336</t>
  </si>
  <si>
    <t xml:space="preserve"> 15:29</t>
  </si>
  <si>
    <t>P210411152900504843262</t>
  </si>
  <si>
    <t xml:space="preserve"> 17:46</t>
  </si>
  <si>
    <t>T210411174600909221512</t>
  </si>
  <si>
    <t xml:space="preserve"> 18:50</t>
  </si>
  <si>
    <t>T210411185000191729674</t>
  </si>
  <si>
    <t>T210412113100599901981</t>
  </si>
  <si>
    <t>T210412120000727732853</t>
  </si>
  <si>
    <t>T210412151900411054237</t>
  </si>
  <si>
    <t>T210412164800933408817</t>
  </si>
  <si>
    <t>T210412181400578941532</t>
  </si>
  <si>
    <t xml:space="preserve"> 21:36</t>
  </si>
  <si>
    <t>T210412213600143989659</t>
  </si>
  <si>
    <t>P210412223600472285683</t>
  </si>
  <si>
    <t xml:space="preserve"> 10:19</t>
  </si>
  <si>
    <t>T210413101900178797909</t>
  </si>
  <si>
    <t>T210413121400300774795</t>
  </si>
  <si>
    <t>T210413150600886181598</t>
  </si>
  <si>
    <t xml:space="preserve"> 18:52</t>
  </si>
  <si>
    <t>T210413185200145941742</t>
  </si>
  <si>
    <t>T210414122900797891602</t>
  </si>
  <si>
    <t>T210414143800833304955</t>
  </si>
  <si>
    <t>P210414181000985400439</t>
  </si>
  <si>
    <t>T210415110500147761810</t>
  </si>
  <si>
    <t>T210415160100860083458</t>
  </si>
  <si>
    <t>T210415160900951666175</t>
  </si>
  <si>
    <t>T210415182700514501605</t>
  </si>
  <si>
    <t>T210415190700981172966</t>
  </si>
  <si>
    <t xml:space="preserve"> 08:30</t>
  </si>
  <si>
    <t>T210416083000754406645</t>
  </si>
  <si>
    <t>T210416154600973228073</t>
  </si>
  <si>
    <t>T210416195800425646127</t>
  </si>
  <si>
    <t xml:space="preserve"> 20:40</t>
  </si>
  <si>
    <t>T210416204000199718058</t>
  </si>
  <si>
    <t xml:space="preserve"> 22:19</t>
  </si>
  <si>
    <t>T210416221900619189729</t>
  </si>
  <si>
    <t>T210417162200938368625</t>
  </si>
  <si>
    <t>T210418151200125349660</t>
  </si>
  <si>
    <t>T210418204000243002681</t>
  </si>
  <si>
    <t>P210419100800272325823</t>
  </si>
  <si>
    <t>T210419222800976842032</t>
  </si>
  <si>
    <t>T210419231400891356998</t>
  </si>
  <si>
    <t xml:space="preserve"> 10:24</t>
  </si>
  <si>
    <t>T210420102400826818137</t>
  </si>
  <si>
    <t>T210420134900491045444</t>
  </si>
  <si>
    <t>P210421145100213163821</t>
  </si>
  <si>
    <t>T210421162200827004990</t>
  </si>
  <si>
    <t>T210421163600271110523</t>
  </si>
  <si>
    <t>T210421170400650840208</t>
  </si>
  <si>
    <t xml:space="preserve"> 21:38</t>
  </si>
  <si>
    <t>T210421213800752701412</t>
  </si>
  <si>
    <t>P210422102200538441863</t>
  </si>
  <si>
    <t xml:space="preserve"> 11:06</t>
  </si>
  <si>
    <t>P210422110600465559171</t>
  </si>
  <si>
    <t>T210422130300499630495</t>
  </si>
  <si>
    <t xml:space="preserve"> 14:19</t>
  </si>
  <si>
    <t>P210422141900834018431</t>
  </si>
  <si>
    <t>T210422164200889769258</t>
  </si>
  <si>
    <t>T210422174300614094443</t>
  </si>
  <si>
    <t>T210422175300943225606</t>
  </si>
  <si>
    <t xml:space="preserve"> 18:17</t>
  </si>
  <si>
    <t>T210422181700637422516</t>
  </si>
  <si>
    <t>T210422185700722562281</t>
  </si>
  <si>
    <t>T210422191300916005218</t>
  </si>
  <si>
    <t>T210422194400811469294</t>
  </si>
  <si>
    <t>T210422221800389707228</t>
  </si>
  <si>
    <t>P210423123900729846819</t>
  </si>
  <si>
    <t xml:space="preserve"> 19:10</t>
  </si>
  <si>
    <t>T210423191000218343726</t>
  </si>
  <si>
    <t>T210423194200834147891</t>
  </si>
  <si>
    <t xml:space="preserve"> 20:48</t>
  </si>
  <si>
    <t>T210423204800613832249</t>
  </si>
  <si>
    <t>T210423211800492990637</t>
  </si>
  <si>
    <t>P210424103500484867649</t>
  </si>
  <si>
    <t>T210424153800331340705</t>
  </si>
  <si>
    <t>T210424170600898781945</t>
  </si>
  <si>
    <t xml:space="preserve"> 20:28</t>
  </si>
  <si>
    <t>P210424202800740744391</t>
  </si>
  <si>
    <t>P210425125500332245416</t>
  </si>
  <si>
    <t>T210425132000729024272</t>
  </si>
  <si>
    <t xml:space="preserve"> 13:32</t>
  </si>
  <si>
    <t>T210425133200497470627</t>
  </si>
  <si>
    <t>P210425150300719877805</t>
  </si>
  <si>
    <t>T210425175600425105237</t>
  </si>
  <si>
    <t xml:space="preserve"> 13:39</t>
  </si>
  <si>
    <t>T210426133900361353070</t>
  </si>
  <si>
    <t>T210426150700532260763</t>
  </si>
  <si>
    <t xml:space="preserve"> 15:34</t>
  </si>
  <si>
    <t>T210426153400485973572</t>
  </si>
  <si>
    <t>P210426160200321921565</t>
  </si>
  <si>
    <t>T210427184000886510529</t>
  </si>
  <si>
    <t>P210428122000445445375</t>
  </si>
  <si>
    <t>T210428162900417595184</t>
  </si>
  <si>
    <t>T210429075700171342073</t>
  </si>
  <si>
    <t>P210429150600500674911</t>
  </si>
  <si>
    <t>T210429151200255670463</t>
  </si>
  <si>
    <t>P210429154100424370815</t>
  </si>
  <si>
    <t>P210429161000571983868</t>
  </si>
  <si>
    <t xml:space="preserve"> 18:28</t>
  </si>
  <si>
    <t>P210429182800841171497</t>
  </si>
  <si>
    <t>T210429185100855788638</t>
  </si>
  <si>
    <t xml:space="preserve"> 20:15</t>
  </si>
  <si>
    <t>T210429201500314069988</t>
  </si>
  <si>
    <t>T210429221800271642162</t>
  </si>
  <si>
    <t>T210430193700952519238</t>
  </si>
  <si>
    <t>T210430205900407152730</t>
  </si>
  <si>
    <t>T210501120300226196940</t>
  </si>
  <si>
    <t xml:space="preserve"> 15:15</t>
  </si>
  <si>
    <t>P210501151500562759272</t>
  </si>
  <si>
    <t>T210501183000337139446</t>
  </si>
  <si>
    <t>T210501191900663083618</t>
  </si>
  <si>
    <t>T210502162400110888666</t>
  </si>
  <si>
    <t xml:space="preserve"> 08:35</t>
  </si>
  <si>
    <t>T210503083500338460449</t>
  </si>
  <si>
    <t>T210503104600770325588</t>
  </si>
  <si>
    <t>T210503123300618621101</t>
  </si>
  <si>
    <t>T210503125100538879840</t>
  </si>
  <si>
    <t xml:space="preserve"> 13:48</t>
  </si>
  <si>
    <t>P210503134800595411092</t>
  </si>
  <si>
    <t>T210503171200481528502</t>
  </si>
  <si>
    <t>P210503181600663888821</t>
  </si>
  <si>
    <t>P210503192800148299004</t>
  </si>
  <si>
    <t>P210503202000369559259</t>
  </si>
  <si>
    <t xml:space="preserve"> 10:49</t>
  </si>
  <si>
    <t>T210504104900622592127</t>
  </si>
  <si>
    <t>T210504133300618396569</t>
  </si>
  <si>
    <t xml:space="preserve"> 14:56</t>
  </si>
  <si>
    <t>T210504145600314885056</t>
  </si>
  <si>
    <t>T210504170400834709507</t>
  </si>
  <si>
    <t>T210504175900374750836</t>
  </si>
  <si>
    <t>T210504181500458783367</t>
  </si>
  <si>
    <t>T210504182500806344791</t>
  </si>
  <si>
    <t>P210504191300888033079</t>
  </si>
  <si>
    <t xml:space="preserve"> 19:35</t>
  </si>
  <si>
    <t>T210504193500213667523</t>
  </si>
  <si>
    <t xml:space="preserve"> 11:35</t>
  </si>
  <si>
    <t>T210505113500457094776</t>
  </si>
  <si>
    <t>T210505162800188779809</t>
  </si>
  <si>
    <t>P210505183100669994609</t>
  </si>
  <si>
    <t>T210505212800438147331</t>
  </si>
  <si>
    <t xml:space="preserve"> 23:54</t>
  </si>
  <si>
    <t>T210505235400291479166</t>
  </si>
  <si>
    <t>P210506112000463935693</t>
  </si>
  <si>
    <t>T210506135000406948868</t>
  </si>
  <si>
    <t>T210507151800953578009</t>
  </si>
  <si>
    <t>P210507183100470095120</t>
  </si>
  <si>
    <t>T210507200800308096379</t>
  </si>
  <si>
    <t>T210507215800846488780</t>
  </si>
  <si>
    <t xml:space="preserve"> 07:44</t>
  </si>
  <si>
    <t>P210508074400755737051</t>
  </si>
  <si>
    <t>T210508141400739461124</t>
  </si>
  <si>
    <t>T210508153400579937032</t>
  </si>
  <si>
    <t>T210508194200217973122</t>
  </si>
  <si>
    <t xml:space="preserve"> 22:04</t>
  </si>
  <si>
    <t>T210508220400880057947</t>
  </si>
  <si>
    <t>T210509134600172823362</t>
  </si>
  <si>
    <t xml:space="preserve"> 17:33</t>
  </si>
  <si>
    <t>P210509173300808193317</t>
  </si>
  <si>
    <t>T210510113100339181227</t>
  </si>
  <si>
    <t>T210510130700847757984</t>
  </si>
  <si>
    <t>T210510152200516464237</t>
  </si>
  <si>
    <t>T210510180500755268214</t>
  </si>
  <si>
    <t xml:space="preserve"> 10:18</t>
  </si>
  <si>
    <t>T210511101800335781129</t>
  </si>
  <si>
    <t>T210511104900179229408</t>
  </si>
  <si>
    <t xml:space="preserve"> 11:39</t>
  </si>
  <si>
    <t>P210511113900390295673</t>
  </si>
  <si>
    <t>T210511155000482810333</t>
  </si>
  <si>
    <t>T210511180900750922322</t>
  </si>
  <si>
    <t xml:space="preserve"> 18:41</t>
  </si>
  <si>
    <t>T210511184100523172179</t>
  </si>
  <si>
    <t>T210511220800624213513</t>
  </si>
  <si>
    <t>T210511223300893372046</t>
  </si>
  <si>
    <t xml:space="preserve"> 07:16</t>
  </si>
  <si>
    <t>T210512071600972639770</t>
  </si>
  <si>
    <t xml:space="preserve"> 08:01</t>
  </si>
  <si>
    <t>T210512080100453181531</t>
  </si>
  <si>
    <t>T210512123200376958038</t>
  </si>
  <si>
    <t>T210512133100768703714</t>
  </si>
  <si>
    <t>T210512133500947298465</t>
  </si>
  <si>
    <t>T210512140000177591264</t>
  </si>
  <si>
    <t xml:space="preserve"> 20:45</t>
  </si>
  <si>
    <t>T210512204500778652285</t>
  </si>
  <si>
    <t>P210513092800867143882</t>
  </si>
  <si>
    <t xml:space="preserve"> 11:22</t>
  </si>
  <si>
    <t>T210513112200108288861</t>
  </si>
  <si>
    <t>T210513142100348006006</t>
  </si>
  <si>
    <t xml:space="preserve"> 15:25</t>
  </si>
  <si>
    <t>T210513152500293004798</t>
  </si>
  <si>
    <t>T210513153300456534831</t>
  </si>
  <si>
    <t>T210513175700373403149</t>
  </si>
  <si>
    <t xml:space="preserve"> 22:15</t>
  </si>
  <si>
    <t>T210513221500149384693</t>
  </si>
  <si>
    <t>T210514081500240159340</t>
  </si>
  <si>
    <t>P210514083000444653566</t>
  </si>
  <si>
    <t>T210514101000389131010</t>
  </si>
  <si>
    <t>T210514155200203646456</t>
  </si>
  <si>
    <t>T210514181800163425225</t>
  </si>
  <si>
    <t xml:space="preserve"> 22:50</t>
  </si>
  <si>
    <t>P210514225000370225877</t>
  </si>
  <si>
    <t>P210515083900620031937</t>
  </si>
  <si>
    <t xml:space="preserve"> 09:26</t>
  </si>
  <si>
    <t>P210515092600521427094</t>
  </si>
  <si>
    <t>T210515103600834987598</t>
  </si>
  <si>
    <t xml:space="preserve"> 12:07</t>
  </si>
  <si>
    <t>T210515120700830391858</t>
  </si>
  <si>
    <t>P210515151300837422968</t>
  </si>
  <si>
    <t>T210515165800657086522</t>
  </si>
  <si>
    <t>T210515171900631286618</t>
  </si>
  <si>
    <t>T210515220300486650778</t>
  </si>
  <si>
    <t>T210516111700881179938</t>
  </si>
  <si>
    <t>P210516111700312546344</t>
  </si>
  <si>
    <t>T210516120900938437242</t>
  </si>
  <si>
    <t>T210516125000800357022</t>
  </si>
  <si>
    <t>T210517155200817081408</t>
  </si>
  <si>
    <t xml:space="preserve"> 21:15</t>
  </si>
  <si>
    <t>P210517211500960616617</t>
  </si>
  <si>
    <t>T210518133900538350791</t>
  </si>
  <si>
    <t xml:space="preserve"> 17:55</t>
  </si>
  <si>
    <t>T210518175500462840940</t>
  </si>
  <si>
    <t>T210518191600346407716</t>
  </si>
  <si>
    <t>T210519111300695307934</t>
  </si>
  <si>
    <t>T210519121600838256435</t>
  </si>
  <si>
    <t xml:space="preserve"> 13:06</t>
  </si>
  <si>
    <t>P210519130600399322463</t>
  </si>
  <si>
    <t>T210519140500421378900</t>
  </si>
  <si>
    <t>T210519140600741679973</t>
  </si>
  <si>
    <t>T210519142600988028136</t>
  </si>
  <si>
    <t>T210519162400721557880</t>
  </si>
  <si>
    <t>T210519202000602398660</t>
  </si>
  <si>
    <t>T210519210900513415176</t>
  </si>
  <si>
    <t>T210520174500440439893</t>
  </si>
  <si>
    <t xml:space="preserve"> 18:01</t>
  </si>
  <si>
    <t>T210520180100897379759</t>
  </si>
  <si>
    <t xml:space="preserve"> 11:37</t>
  </si>
  <si>
    <t>T210521113700310781879</t>
  </si>
  <si>
    <t>T210521113800332837821</t>
  </si>
  <si>
    <t xml:space="preserve"> 12:38</t>
  </si>
  <si>
    <t>T210521123800858976730</t>
  </si>
  <si>
    <t xml:space="preserve"> 17:27</t>
  </si>
  <si>
    <t>T210521172700874004685</t>
  </si>
  <si>
    <t>T210521191300810417664</t>
  </si>
  <si>
    <t xml:space="preserve"> 20:02</t>
  </si>
  <si>
    <t>P210521200200492340329</t>
  </si>
  <si>
    <t>T210521202400835011016</t>
  </si>
  <si>
    <t xml:space="preserve"> 09:55</t>
  </si>
  <si>
    <t>P210522095500966134127</t>
  </si>
  <si>
    <t>T210522110900499284690</t>
  </si>
  <si>
    <t>P210522134100166093679</t>
  </si>
  <si>
    <t>T210522175100992740123</t>
  </si>
  <si>
    <t>T210522180500581610384</t>
  </si>
  <si>
    <t>P210522192800463435939</t>
  </si>
  <si>
    <t>T210522193500296280933</t>
  </si>
  <si>
    <t xml:space="preserve"> 19:47</t>
  </si>
  <si>
    <t>P210522194700267073157</t>
  </si>
  <si>
    <t xml:space="preserve"> 22:25</t>
  </si>
  <si>
    <t>T210522222500818503193</t>
  </si>
  <si>
    <t>T210523131800652148176</t>
  </si>
  <si>
    <t>T210523205000338290961</t>
  </si>
  <si>
    <t>T210524085900898043328</t>
  </si>
  <si>
    <t>T210524123900672989822</t>
  </si>
  <si>
    <t>P210524144800390468980</t>
  </si>
  <si>
    <t xml:space="preserve"> 19:33</t>
  </si>
  <si>
    <t>T210524193300719049449</t>
  </si>
  <si>
    <t>T210525131800739037929</t>
  </si>
  <si>
    <t>T210525154400617038261</t>
  </si>
  <si>
    <t>T210525173700220270284</t>
  </si>
  <si>
    <t>T210525182300212719545</t>
  </si>
  <si>
    <t>P210525214700814081303</t>
  </si>
  <si>
    <t xml:space="preserve"> 08:48</t>
  </si>
  <si>
    <t>T210526084800590333179</t>
  </si>
  <si>
    <t xml:space="preserve"> 11:48</t>
  </si>
  <si>
    <t>T210526114800670302051</t>
  </si>
  <si>
    <t>T210526160000955773184</t>
  </si>
  <si>
    <t>T210526175300445296584</t>
  </si>
  <si>
    <t xml:space="preserve"> 18:48</t>
  </si>
  <si>
    <t>T210526184800123132061</t>
  </si>
  <si>
    <t xml:space="preserve"> 22:44</t>
  </si>
  <si>
    <t>T210526224400723326690</t>
  </si>
  <si>
    <t>T210527140300474119915</t>
  </si>
  <si>
    <t>T210527211200599809450</t>
  </si>
  <si>
    <t>T210527215700830628807</t>
  </si>
  <si>
    <t>T210528141200572866982</t>
  </si>
  <si>
    <t>P210528161600718275961</t>
  </si>
  <si>
    <t xml:space="preserve"> 17:29</t>
  </si>
  <si>
    <t>T210528172900357471392</t>
  </si>
  <si>
    <t>P210528184300122867265</t>
  </si>
  <si>
    <t>T210528190200809497878</t>
  </si>
  <si>
    <t>T210528201900397374882</t>
  </si>
  <si>
    <t>T210529102600426328652</t>
  </si>
  <si>
    <t>T210529173300262123295</t>
  </si>
  <si>
    <t>T210529205600344929087</t>
  </si>
  <si>
    <t>T210530115200508605493</t>
  </si>
  <si>
    <t xml:space="preserve"> 09:42</t>
  </si>
  <si>
    <t>T210531094200600838625</t>
  </si>
  <si>
    <t xml:space="preserve"> 10:15</t>
  </si>
  <si>
    <t>T210531101500421139179</t>
  </si>
  <si>
    <t>T210531184000784052520</t>
  </si>
  <si>
    <t>T210531192000501161878</t>
  </si>
  <si>
    <t>P210531195700822280910</t>
  </si>
  <si>
    <t xml:space="preserve"> 20:43</t>
  </si>
  <si>
    <t>P210531204300122204251</t>
  </si>
  <si>
    <t xml:space="preserve"> 09:03</t>
  </si>
  <si>
    <t>T210601090300875167246</t>
  </si>
  <si>
    <t xml:space="preserve"> 09:44</t>
  </si>
  <si>
    <t>T210601094400922540768</t>
  </si>
  <si>
    <t>T210601103500760986835</t>
  </si>
  <si>
    <t xml:space="preserve"> 11:24</t>
  </si>
  <si>
    <t>T210601112400102626089</t>
  </si>
  <si>
    <t>T210601131800348311369</t>
  </si>
  <si>
    <t xml:space="preserve"> 21:49</t>
  </si>
  <si>
    <t>T210601214900733816830</t>
  </si>
  <si>
    <t>T210601225600916209556</t>
  </si>
  <si>
    <t>P210602141200232271501</t>
  </si>
  <si>
    <t xml:space="preserve"> 16:45</t>
  </si>
  <si>
    <t>T210602164500426976686</t>
  </si>
  <si>
    <t>T210603111300739076556</t>
  </si>
  <si>
    <t>T210603111300788661243</t>
  </si>
  <si>
    <t>P210603125000381175891</t>
  </si>
  <si>
    <t>P210603131400826061199</t>
  </si>
  <si>
    <t>P210603141200680736141</t>
  </si>
  <si>
    <t>P210603163800138933339</t>
  </si>
  <si>
    <t>P210604083000821098250</t>
  </si>
  <si>
    <t xml:space="preserve"> 16:05</t>
  </si>
  <si>
    <t>T210604160500839346736</t>
  </si>
  <si>
    <t>T210604173600959976320</t>
  </si>
  <si>
    <t>T210604235000307237682</t>
  </si>
  <si>
    <t xml:space="preserve"> 09:07</t>
  </si>
  <si>
    <t>T210605090700959629005</t>
  </si>
  <si>
    <t xml:space="preserve"> 09:45</t>
  </si>
  <si>
    <t>P210605094500998123665</t>
  </si>
  <si>
    <t>T210605162700409177242</t>
  </si>
  <si>
    <t>P210605164200447189007</t>
  </si>
  <si>
    <t xml:space="preserve"> 22:52</t>
  </si>
  <si>
    <t>T210605225200382280716</t>
  </si>
  <si>
    <t>T210606135200757654952</t>
  </si>
  <si>
    <t>T210606185300772679540</t>
  </si>
  <si>
    <t>P210606193000130362264</t>
  </si>
  <si>
    <t>T210607091700708179072</t>
  </si>
  <si>
    <t>T210607120700250192051</t>
  </si>
  <si>
    <t>T210607133900149683645</t>
  </si>
  <si>
    <t>T210607143000257656257</t>
  </si>
  <si>
    <t>T210607155800742408349</t>
  </si>
  <si>
    <t>T210607193500950857745</t>
  </si>
  <si>
    <t>T210607195200175597942</t>
  </si>
  <si>
    <t>T210607205800600648056</t>
  </si>
  <si>
    <t>P210608103900726633256</t>
  </si>
  <si>
    <t>P210608111000436639932</t>
  </si>
  <si>
    <t>T210608111900832303891</t>
  </si>
  <si>
    <t>T210608142000956379612</t>
  </si>
  <si>
    <t xml:space="preserve"> 16:14</t>
  </si>
  <si>
    <t>T210608161400118349553</t>
  </si>
  <si>
    <t>T210608175000813448010</t>
  </si>
  <si>
    <t>T210608183800256517570</t>
  </si>
  <si>
    <t>T210608191700757782911</t>
  </si>
  <si>
    <t xml:space="preserve"> 19:40</t>
  </si>
  <si>
    <t>T210608194000240324285</t>
  </si>
  <si>
    <t>T210608204900291640666</t>
  </si>
  <si>
    <t>P210609113600714827911</t>
  </si>
  <si>
    <t>T210610142100243688743</t>
  </si>
  <si>
    <t>T210610145100468848780</t>
  </si>
  <si>
    <t>P210610145500760436080</t>
  </si>
  <si>
    <t>T210610221500473498310</t>
  </si>
  <si>
    <t>T210611140300908108019</t>
  </si>
  <si>
    <t>T210611163600395903296</t>
  </si>
  <si>
    <t>T210611172300117238852</t>
  </si>
  <si>
    <t>T210611184800587894834</t>
  </si>
  <si>
    <t>T210611202800848399281</t>
  </si>
  <si>
    <t>P210612124700530153109</t>
  </si>
  <si>
    <t>T210612190400731496800</t>
  </si>
  <si>
    <t>P210613135900208701864</t>
  </si>
  <si>
    <t>P210613143100855181479</t>
  </si>
  <si>
    <t>T210613164500262567984</t>
  </si>
  <si>
    <t>T210613165900453151555</t>
  </si>
  <si>
    <t>P210613180300609228780</t>
  </si>
  <si>
    <t>T210613181000922802582</t>
  </si>
  <si>
    <t>T210613181800708779538</t>
  </si>
  <si>
    <t>P210613213600461394065</t>
  </si>
  <si>
    <t>T210614133400358993666</t>
  </si>
  <si>
    <t>T210614145800640707039</t>
  </si>
  <si>
    <t>T210614154400637177467</t>
  </si>
  <si>
    <t>T210614172500932128432</t>
  </si>
  <si>
    <t>T210614205100393263347</t>
  </si>
  <si>
    <t>T210615114000952577765</t>
  </si>
  <si>
    <t>P210615120000651770223</t>
  </si>
  <si>
    <t>T210615131000225746981</t>
  </si>
  <si>
    <t>P210615133200675588497</t>
  </si>
  <si>
    <t xml:space="preserve"> 14:23</t>
  </si>
  <si>
    <t>P210615142300788290137</t>
  </si>
  <si>
    <t>T210615174200949104839</t>
  </si>
  <si>
    <t>T210615204700934624789</t>
  </si>
  <si>
    <t xml:space="preserve"> 09:30</t>
  </si>
  <si>
    <t>T210616093000887991153</t>
  </si>
  <si>
    <t>T210616110700526205376</t>
  </si>
  <si>
    <t xml:space="preserve"> 11:15</t>
  </si>
  <si>
    <t>T210616111500633392244</t>
  </si>
  <si>
    <t xml:space="preserve"> 11:46</t>
  </si>
  <si>
    <t>T210616114600630880586</t>
  </si>
  <si>
    <t>T210616124800342430383</t>
  </si>
  <si>
    <t xml:space="preserve"> 17:13</t>
  </si>
  <si>
    <t>T210616171300625855748</t>
  </si>
  <si>
    <t>T210617143000958477600</t>
  </si>
  <si>
    <t>P210617150700598205169</t>
  </si>
  <si>
    <t>T210617173700543584728</t>
  </si>
  <si>
    <t xml:space="preserve"> 20:11</t>
  </si>
  <si>
    <t>T210617201100623643938</t>
  </si>
  <si>
    <t xml:space="preserve"> 21:02</t>
  </si>
  <si>
    <t>T210617210200965063281</t>
  </si>
  <si>
    <t xml:space="preserve"> 11:58</t>
  </si>
  <si>
    <t>T210618115800395513632</t>
  </si>
  <si>
    <t>T210618190800798023949</t>
  </si>
  <si>
    <t>T210618205900559176632</t>
  </si>
  <si>
    <t xml:space="preserve"> 07:08</t>
  </si>
  <si>
    <t>T210619070800914813341</t>
  </si>
  <si>
    <t>T210619133300530608539</t>
  </si>
  <si>
    <t xml:space="preserve"> 10:34</t>
  </si>
  <si>
    <t>T210620103400683899008</t>
  </si>
  <si>
    <t xml:space="preserve"> 09:05</t>
  </si>
  <si>
    <t>T210621090500516607131</t>
  </si>
  <si>
    <t>T210621121800987056982</t>
  </si>
  <si>
    <t>T210622142300468685402</t>
  </si>
  <si>
    <t xml:space="preserve"> 14:52</t>
  </si>
  <si>
    <t>T210622145200908293881</t>
  </si>
  <si>
    <t>T210622151000873131273</t>
  </si>
  <si>
    <t>T210622170800332569009</t>
  </si>
  <si>
    <t>T210622174800423822188</t>
  </si>
  <si>
    <t>T210622205300779191952</t>
  </si>
  <si>
    <t>P210623110500818997907</t>
  </si>
  <si>
    <t>T210623140500188041062</t>
  </si>
  <si>
    <t>P210624130400849838020</t>
  </si>
  <si>
    <t>T210624154300894520321</t>
  </si>
  <si>
    <t xml:space="preserve"> 18:47</t>
  </si>
  <si>
    <t>T210624184700247431922</t>
  </si>
  <si>
    <t>T210625090500533138547</t>
  </si>
  <si>
    <t>T210625115700108485528</t>
  </si>
  <si>
    <t>T210625141900745630093</t>
  </si>
  <si>
    <t>T210625181300695570459</t>
  </si>
  <si>
    <t xml:space="preserve"> 19:22</t>
  </si>
  <si>
    <t>T210625192200178856567</t>
  </si>
  <si>
    <t>T210625203200666363496</t>
  </si>
  <si>
    <t xml:space="preserve"> 22:05</t>
  </si>
  <si>
    <t>T210625220500712508808</t>
  </si>
  <si>
    <t>T210626140300606662436</t>
  </si>
  <si>
    <t xml:space="preserve"> 14:07</t>
  </si>
  <si>
    <t>T210626140700550286122</t>
  </si>
  <si>
    <t>T210626142000443489708</t>
  </si>
  <si>
    <t>T210626150100868815925</t>
  </si>
  <si>
    <t>T210626162200307959230</t>
  </si>
  <si>
    <t>P210626174500817156775</t>
  </si>
  <si>
    <t>T210626181800446769725</t>
  </si>
  <si>
    <t>T210626183800917397077</t>
  </si>
  <si>
    <t>P210627100800722469022</t>
  </si>
  <si>
    <t>T210627102200858500885</t>
  </si>
  <si>
    <t>T210628105900495552735</t>
  </si>
  <si>
    <t>P210628122200212221071</t>
  </si>
  <si>
    <t>T210628144300904317188</t>
  </si>
  <si>
    <t>T210628165800467276037</t>
  </si>
  <si>
    <t>T210628190400575922060</t>
  </si>
  <si>
    <t>T210629121500351453541</t>
  </si>
  <si>
    <t>T210629142700460673936</t>
  </si>
  <si>
    <t>T210629144500691563462</t>
  </si>
  <si>
    <t>T210629160600938385629</t>
  </si>
  <si>
    <t>T210629174800720259445</t>
  </si>
  <si>
    <t>P210629214300392965957</t>
  </si>
  <si>
    <t xml:space="preserve"> 22:45</t>
  </si>
  <si>
    <t>T210629224500503501711</t>
  </si>
  <si>
    <t>T210630075200154130063</t>
  </si>
  <si>
    <t xml:space="preserve"> 12:59</t>
  </si>
  <si>
    <t>T210630125900651815381</t>
  </si>
  <si>
    <t>T210701165500474786743</t>
  </si>
  <si>
    <t xml:space="preserve"> 17:31</t>
  </si>
  <si>
    <t>P210701173100828200286</t>
  </si>
  <si>
    <t>P210701174300789500169</t>
  </si>
  <si>
    <t>T210701202200917159314</t>
  </si>
  <si>
    <t xml:space="preserve"> 07:24</t>
  </si>
  <si>
    <t>P210702072400656421801</t>
  </si>
  <si>
    <t xml:space="preserve"> 08:58</t>
  </si>
  <si>
    <t>T210702085800956770497</t>
  </si>
  <si>
    <t xml:space="preserve"> 09:06</t>
  </si>
  <si>
    <t>T210702090600494165783</t>
  </si>
  <si>
    <t>T210702140700845320707</t>
  </si>
  <si>
    <t>P210702153300969729062</t>
  </si>
  <si>
    <t>P210702160500219384332</t>
  </si>
  <si>
    <t>P210702165800865887709</t>
  </si>
  <si>
    <t>T210702224400182390328</t>
  </si>
  <si>
    <t xml:space="preserve"> 09:32</t>
  </si>
  <si>
    <t>T210703093200274054177</t>
  </si>
  <si>
    <t>T210703123000770003051</t>
  </si>
  <si>
    <t>T210703152600729164243</t>
  </si>
  <si>
    <t>T210703160600891445159</t>
  </si>
  <si>
    <t>T210703183800887143951</t>
  </si>
  <si>
    <t>T210703194000130464187</t>
  </si>
  <si>
    <t>T210703201500293201383</t>
  </si>
  <si>
    <t xml:space="preserve"> 08:05</t>
  </si>
  <si>
    <t>T210704080500831293995</t>
  </si>
  <si>
    <t>T210704141900241486004</t>
  </si>
  <si>
    <t xml:space="preserve"> 07:50</t>
  </si>
  <si>
    <t>T210705075000107026777</t>
  </si>
  <si>
    <t>T210705113500322602381</t>
  </si>
  <si>
    <t>P210705143800822226581</t>
  </si>
  <si>
    <t>P210705180300877523370</t>
  </si>
  <si>
    <t xml:space="preserve"> 07:49</t>
  </si>
  <si>
    <t>T210706074900158561633</t>
  </si>
  <si>
    <t>T210706100700460821754</t>
  </si>
  <si>
    <t>T210706103600379875166</t>
  </si>
  <si>
    <t>T210706130200715238509</t>
  </si>
  <si>
    <t xml:space="preserve"> 14:24</t>
  </si>
  <si>
    <t>T210706142400533776575</t>
  </si>
  <si>
    <t>T210706145300908887084</t>
  </si>
  <si>
    <t>T210706151600501542283</t>
  </si>
  <si>
    <t>T210706161500935156624</t>
  </si>
  <si>
    <t>T210706192500157501450</t>
  </si>
  <si>
    <t>T210707071900157375422</t>
  </si>
  <si>
    <t>T210707105900466914101</t>
  </si>
  <si>
    <t xml:space="preserve"> 12:25</t>
  </si>
  <si>
    <t>P210707122500418461940</t>
  </si>
  <si>
    <t xml:space="preserve"> 13:57</t>
  </si>
  <si>
    <t>T210707135700673210102</t>
  </si>
  <si>
    <t>T210707141300348720348</t>
  </si>
  <si>
    <t>T210707142500643702895</t>
  </si>
  <si>
    <t>T210707150900562964959</t>
  </si>
  <si>
    <t>P210707155200855223753</t>
  </si>
  <si>
    <t xml:space="preserve"> 15:59</t>
  </si>
  <si>
    <t>T210707155900780678912</t>
  </si>
  <si>
    <t>P210707161700767482000</t>
  </si>
  <si>
    <t xml:space="preserve"> 18:06</t>
  </si>
  <si>
    <t>P210707180600802313470</t>
  </si>
  <si>
    <t>T210707192900186325612</t>
  </si>
  <si>
    <t xml:space="preserve"> 21:35</t>
  </si>
  <si>
    <t>T210707213500688169183</t>
  </si>
  <si>
    <t xml:space="preserve"> 22:53</t>
  </si>
  <si>
    <t>T210707225300342637448</t>
  </si>
  <si>
    <t>T210708115000336765866</t>
  </si>
  <si>
    <t>T210708155500755086150</t>
  </si>
  <si>
    <t>T210708215800841340843</t>
  </si>
  <si>
    <t>T210709094000924795985</t>
  </si>
  <si>
    <t xml:space="preserve"> 10:17</t>
  </si>
  <si>
    <t>T210709101700524135206</t>
  </si>
  <si>
    <t>T210709142700610536431</t>
  </si>
  <si>
    <t>T210709152900728639778</t>
  </si>
  <si>
    <t>T210709163900349112274</t>
  </si>
  <si>
    <t>T210709164800445643184</t>
  </si>
  <si>
    <t>T210709185000458536161</t>
  </si>
  <si>
    <t xml:space="preserve"> 22:26</t>
  </si>
  <si>
    <t>T210709222600611441726</t>
  </si>
  <si>
    <t>T210709233900207147444</t>
  </si>
  <si>
    <t xml:space="preserve"> 08:25</t>
  </si>
  <si>
    <t>P210710082500371694779</t>
  </si>
  <si>
    <t>T210710102400351352059</t>
  </si>
  <si>
    <t>T210711122500112219320</t>
  </si>
  <si>
    <t xml:space="preserve"> 13:44</t>
  </si>
  <si>
    <t>T210711134400526598122</t>
  </si>
  <si>
    <t>T210711181800484513142</t>
  </si>
  <si>
    <t xml:space="preserve"> 19:51</t>
  </si>
  <si>
    <t>P210711195100888078513</t>
  </si>
  <si>
    <t>T210711225600860756710</t>
  </si>
  <si>
    <t>T210712105500371794553</t>
  </si>
  <si>
    <t>T210712145600269111749</t>
  </si>
  <si>
    <t>T210712151600469727739</t>
  </si>
  <si>
    <t>T210712152600805083085</t>
  </si>
  <si>
    <t>T210712160600970739238</t>
  </si>
  <si>
    <t>T210712191000581388249</t>
  </si>
  <si>
    <t>T210712211300398547514</t>
  </si>
  <si>
    <t xml:space="preserve"> 09:51</t>
  </si>
  <si>
    <t>T210713095100466757063</t>
  </si>
  <si>
    <t>T210713100300127143288</t>
  </si>
  <si>
    <t>T210713150400222320490</t>
  </si>
  <si>
    <t>T210713155700368820765</t>
  </si>
  <si>
    <t>T210713171900210350542</t>
  </si>
  <si>
    <t>T210713183900478882474</t>
  </si>
  <si>
    <t>T210713185200146414337</t>
  </si>
  <si>
    <t xml:space="preserve"> 22:13</t>
  </si>
  <si>
    <t>T210713221300719246979</t>
  </si>
  <si>
    <t>T210714162700818571661</t>
  </si>
  <si>
    <t>P210715145100412817033</t>
  </si>
  <si>
    <t>P210715174000524156815</t>
  </si>
  <si>
    <t>T210715185400491352350</t>
  </si>
  <si>
    <t>T210716110500374655215</t>
  </si>
  <si>
    <t>T210716113200581914713</t>
  </si>
  <si>
    <t xml:space="preserve"> 11:54</t>
  </si>
  <si>
    <t>T210716115400765247151</t>
  </si>
  <si>
    <t>T210716130700872444363</t>
  </si>
  <si>
    <t>T210716162500363997494</t>
  </si>
  <si>
    <t>T210716201100121158104</t>
  </si>
  <si>
    <t>T210716224400840972809</t>
  </si>
  <si>
    <t xml:space="preserve"> 23:27</t>
  </si>
  <si>
    <t>T210716232700989872575</t>
  </si>
  <si>
    <t xml:space="preserve"> 12:08</t>
  </si>
  <si>
    <t>T210717120800442877237</t>
  </si>
  <si>
    <t>T210717123200652403242</t>
  </si>
  <si>
    <t>T210717180600882206565</t>
  </si>
  <si>
    <t>T210718110400105559879</t>
  </si>
  <si>
    <t>T210718150100615372487</t>
  </si>
  <si>
    <t>T210718154900282095191</t>
  </si>
  <si>
    <t xml:space="preserve"> 20:38</t>
  </si>
  <si>
    <t>P210718203800768016749</t>
  </si>
  <si>
    <t xml:space="preserve"> 12:10</t>
  </si>
  <si>
    <t>T210719121000428702965</t>
  </si>
  <si>
    <t>T210719144900619968716</t>
  </si>
  <si>
    <t>T210719191700285961830</t>
  </si>
  <si>
    <t>T210719194100804290105</t>
  </si>
  <si>
    <t>T210719211500664014534</t>
  </si>
  <si>
    <t>P210720191600719392951</t>
  </si>
  <si>
    <t>T210721150600416087319</t>
  </si>
  <si>
    <t>T210721153700268020273</t>
  </si>
  <si>
    <t>T210721213500734060896</t>
  </si>
  <si>
    <t>T210722121500262989933</t>
  </si>
  <si>
    <t>P210722124100131517865</t>
  </si>
  <si>
    <t>P210722130600996360388</t>
  </si>
  <si>
    <t>T210722131400834050521</t>
  </si>
  <si>
    <t>P210722144900208669734</t>
  </si>
  <si>
    <t>T210722154800876094674</t>
  </si>
  <si>
    <t>T210723133100973622358</t>
  </si>
  <si>
    <t>T210723141900290577106</t>
  </si>
  <si>
    <t>T210723160500555281466</t>
  </si>
  <si>
    <t>T210723173200186129655</t>
  </si>
  <si>
    <t>T210723175200596780140</t>
  </si>
  <si>
    <t>T210723184100996954571</t>
  </si>
  <si>
    <t xml:space="preserve"> 18:58</t>
  </si>
  <si>
    <t>T210723185800207093867</t>
  </si>
  <si>
    <t>P210723191300661973582</t>
  </si>
  <si>
    <t xml:space="preserve"> 07:11</t>
  </si>
  <si>
    <t>T210724071100627235879</t>
  </si>
  <si>
    <t>T210724143900975071728</t>
  </si>
  <si>
    <t>T210724163100819789132</t>
  </si>
  <si>
    <t>T210724191300826518464</t>
  </si>
  <si>
    <t>T210724215500227782212</t>
  </si>
  <si>
    <t>T210725112800504483003</t>
  </si>
  <si>
    <t>T210725124600979165497</t>
  </si>
  <si>
    <t>T210725150100467355357</t>
  </si>
  <si>
    <t xml:space="preserve"> 15:54</t>
  </si>
  <si>
    <t>T210725155400627824658</t>
  </si>
  <si>
    <t>T210725172500240348337</t>
  </si>
  <si>
    <t xml:space="preserve"> 09:11</t>
  </si>
  <si>
    <t>T210726091100160573986</t>
  </si>
  <si>
    <t>T210726094100557681141</t>
  </si>
  <si>
    <t>P210726153200649549709</t>
  </si>
  <si>
    <t>T210726160500893381219</t>
  </si>
  <si>
    <t>T210726215600406792172</t>
  </si>
  <si>
    <t>T210727125100905054818</t>
  </si>
  <si>
    <t xml:space="preserve"> 12:53</t>
  </si>
  <si>
    <t>T210727125300611903645</t>
  </si>
  <si>
    <t>P210727145900178601373</t>
  </si>
  <si>
    <t>P210727171400284774578</t>
  </si>
  <si>
    <t>T210727184800655110348</t>
  </si>
  <si>
    <t>T210727205100246137538</t>
  </si>
  <si>
    <t>T210728112500796641395</t>
  </si>
  <si>
    <t>T210728113500986704147</t>
  </si>
  <si>
    <t>T210728135300216629243</t>
  </si>
  <si>
    <t>T210728152700670019942</t>
  </si>
  <si>
    <t xml:space="preserve"> 16:57</t>
  </si>
  <si>
    <t>P210728165700175236441</t>
  </si>
  <si>
    <t>P210729094700468638629</t>
  </si>
  <si>
    <t>T210729124700823217025</t>
  </si>
  <si>
    <t>T210729145500199790170</t>
  </si>
  <si>
    <t>T210729150200299745355</t>
  </si>
  <si>
    <t>T210729181400464929394</t>
  </si>
  <si>
    <t>T210729195100960547447</t>
  </si>
  <si>
    <t>T210729204200795057233</t>
  </si>
  <si>
    <t>T210731120300887820083</t>
  </si>
  <si>
    <t>T210731135000364139297</t>
  </si>
  <si>
    <t>P210731183000137738415</t>
  </si>
  <si>
    <t>P210731183800899743568</t>
  </si>
  <si>
    <t>T210731225200379529042</t>
  </si>
  <si>
    <t>T210801121300598134161</t>
  </si>
  <si>
    <t>T210801124100177278599</t>
  </si>
  <si>
    <t>T210801150500309390584</t>
  </si>
  <si>
    <t>T210801174700812520122</t>
  </si>
  <si>
    <t>T210801225700174677495</t>
  </si>
  <si>
    <t>P210802104100224341012</t>
  </si>
  <si>
    <t>T210802125600882645530</t>
  </si>
  <si>
    <t>T210802130200165836603</t>
  </si>
  <si>
    <t>T210802134300678740482</t>
  </si>
  <si>
    <t>T210802151400657643700</t>
  </si>
  <si>
    <t>T210802200100306585710</t>
  </si>
  <si>
    <t>T210802201300833208268</t>
  </si>
  <si>
    <t>T210802223700302094882</t>
  </si>
  <si>
    <t>T210803131700136592156</t>
  </si>
  <si>
    <t>T210803143500930812054</t>
  </si>
  <si>
    <t>T210803154000890561144</t>
  </si>
  <si>
    <t>P210803170400672529722</t>
  </si>
  <si>
    <t>T210803171200990869139</t>
  </si>
  <si>
    <t>T210803185000371022521</t>
  </si>
  <si>
    <t>T210803192800409151101</t>
  </si>
  <si>
    <t>T210803194600146267256</t>
  </si>
  <si>
    <t>P210803215500822698205</t>
  </si>
  <si>
    <t xml:space="preserve"> 07:39</t>
  </si>
  <si>
    <t>T210804073900456298651</t>
  </si>
  <si>
    <t>T210804205700533376310</t>
  </si>
  <si>
    <t>T210805124500961173889</t>
  </si>
  <si>
    <t>P210806074500979705173</t>
  </si>
  <si>
    <t>T210806125500455573703</t>
  </si>
  <si>
    <t>T210806173600856880368</t>
  </si>
  <si>
    <t>P210806181900381633533</t>
  </si>
  <si>
    <t>T210806184500627074849</t>
  </si>
  <si>
    <t xml:space="preserve"> 19:48</t>
  </si>
  <si>
    <t>T210806194800971726455</t>
  </si>
  <si>
    <t>T210807094200904369917</t>
  </si>
  <si>
    <t>T210807134500538743127</t>
  </si>
  <si>
    <t>T210807185800236094244</t>
  </si>
  <si>
    <t>T210808121600248129393</t>
  </si>
  <si>
    <t>T210808140800935991006</t>
  </si>
  <si>
    <t>T210808154600869942812</t>
  </si>
  <si>
    <t>P210808185000921282940</t>
  </si>
  <si>
    <t>T210809133100946267958</t>
  </si>
  <si>
    <t xml:space="preserve"> 20:12</t>
  </si>
  <si>
    <t>T210809201200790765629</t>
  </si>
  <si>
    <t>T210810144500269286506</t>
  </si>
  <si>
    <t>T210810171600369932058</t>
  </si>
  <si>
    <t>T210810192600623208075</t>
  </si>
  <si>
    <t xml:space="preserve"> 12:36</t>
  </si>
  <si>
    <t>T210811123600736484375</t>
  </si>
  <si>
    <t>T210811144600641496451</t>
  </si>
  <si>
    <t>T210811152900514665544</t>
  </si>
  <si>
    <t>T210811155500471796247</t>
  </si>
  <si>
    <t>T210811164000208550623</t>
  </si>
  <si>
    <t>T210811171500353803398</t>
  </si>
  <si>
    <t>P210811215600361813123</t>
  </si>
  <si>
    <t>P210812093200451351727</t>
  </si>
  <si>
    <t>T210812102500445896354</t>
  </si>
  <si>
    <t>T210812143000330702234</t>
  </si>
  <si>
    <t>T210812155500266537951</t>
  </si>
  <si>
    <t>T210812165500295414927</t>
  </si>
  <si>
    <t>P210813083400362869766</t>
  </si>
  <si>
    <t>T210813083900666217362</t>
  </si>
  <si>
    <t xml:space="preserve"> 09:50</t>
  </si>
  <si>
    <t>P210813095000644413861</t>
  </si>
  <si>
    <t>T210813114700716879910</t>
  </si>
  <si>
    <t>T210813164700389338699</t>
  </si>
  <si>
    <t>T210814162800208233902</t>
  </si>
  <si>
    <t>T210814174000663890937</t>
  </si>
  <si>
    <t>T210815100900692862410</t>
  </si>
  <si>
    <t xml:space="preserve"> 18:34</t>
  </si>
  <si>
    <t>T210815183400922918998</t>
  </si>
  <si>
    <t>T210816152600432152953</t>
  </si>
  <si>
    <t>P210816171200895382147</t>
  </si>
  <si>
    <t>T210816180200597331396</t>
  </si>
  <si>
    <t xml:space="preserve"> 10:40</t>
  </si>
  <si>
    <t>T210817104000797396419</t>
  </si>
  <si>
    <t>T210817125500663674004</t>
  </si>
  <si>
    <t>T210817134900831531294</t>
  </si>
  <si>
    <t>T210817161900298980555</t>
  </si>
  <si>
    <t>P210817205800169866362</t>
  </si>
  <si>
    <t xml:space="preserve"> 22:34</t>
  </si>
  <si>
    <t>T210817223400486076220</t>
  </si>
  <si>
    <t>T210818191200884218369</t>
  </si>
  <si>
    <t xml:space="preserve"> 09:29</t>
  </si>
  <si>
    <t>T210819092900902225434</t>
  </si>
  <si>
    <t xml:space="preserve"> 10:01</t>
  </si>
  <si>
    <t>T210819100100175839674</t>
  </si>
  <si>
    <t>T210819140800921304869</t>
  </si>
  <si>
    <t>T210819151600439441708</t>
  </si>
  <si>
    <t>T210819170600558609029</t>
  </si>
  <si>
    <t>T210819174600289464859</t>
  </si>
  <si>
    <t>T210819184300659980501</t>
  </si>
  <si>
    <t>T210820130600332592997</t>
  </si>
  <si>
    <t>P210820194900255563056</t>
  </si>
  <si>
    <t>T210821125900960369900</t>
  </si>
  <si>
    <t>T210821134500375033482</t>
  </si>
  <si>
    <t>T210821161600891089835</t>
  </si>
  <si>
    <t>T210821173300281972061</t>
  </si>
  <si>
    <t>P210821183600426671849</t>
  </si>
  <si>
    <t xml:space="preserve"> 09:52</t>
  </si>
  <si>
    <t>T210822095200346179640</t>
  </si>
  <si>
    <t>P210822123900918152546</t>
  </si>
  <si>
    <t>T210822131700800952564</t>
  </si>
  <si>
    <t>T210822134300388491443</t>
  </si>
  <si>
    <t>T210822160000528102654</t>
  </si>
  <si>
    <t>P210822164500964818751</t>
  </si>
  <si>
    <t>T210822190700728190093</t>
  </si>
  <si>
    <t xml:space="preserve"> 11:26</t>
  </si>
  <si>
    <t>T210823112600148153427</t>
  </si>
  <si>
    <t>T210823115800359764919</t>
  </si>
  <si>
    <t>T210823115900543496512</t>
  </si>
  <si>
    <t>T210823140400317537766</t>
  </si>
  <si>
    <t xml:space="preserve"> 14:18</t>
  </si>
  <si>
    <t>T210823141800582437007</t>
  </si>
  <si>
    <t>P210823144400650203118</t>
  </si>
  <si>
    <t>T210823160600739991434</t>
  </si>
  <si>
    <t>T210823170900238645633</t>
  </si>
  <si>
    <t>P210823183000543316056</t>
  </si>
  <si>
    <t>P210824151000459641117</t>
  </si>
  <si>
    <t>P210824210100439095878</t>
  </si>
  <si>
    <t>T210825095000437062790</t>
  </si>
  <si>
    <t>T210825112200394881364</t>
  </si>
  <si>
    <t>T210825172900179279123</t>
  </si>
  <si>
    <t>T210826102600990308698</t>
  </si>
  <si>
    <t>T210826111100632588545</t>
  </si>
  <si>
    <t>P210826115300277451746</t>
  </si>
  <si>
    <t>T210826120600860257857</t>
  </si>
  <si>
    <t>T210826131000823584735</t>
  </si>
  <si>
    <t xml:space="preserve"> 16:21</t>
  </si>
  <si>
    <t>T210826162100459822770</t>
  </si>
  <si>
    <t>P210826190200181787594</t>
  </si>
  <si>
    <t>T210826191700677208007</t>
  </si>
  <si>
    <t>T210827120200458332146</t>
  </si>
  <si>
    <t>T210827142500812151840</t>
  </si>
  <si>
    <t>T210827165800898993674</t>
  </si>
  <si>
    <t>T210827174000280182152</t>
  </si>
  <si>
    <t xml:space="preserve"> 20:46</t>
  </si>
  <si>
    <t>T210827204600275949399</t>
  </si>
  <si>
    <t xml:space="preserve"> 22:30</t>
  </si>
  <si>
    <t>T210827223000629201693</t>
  </si>
  <si>
    <t>T210828114800143381020</t>
  </si>
  <si>
    <t>T210828121200774664802</t>
  </si>
  <si>
    <t>T210828174500135371483</t>
  </si>
  <si>
    <t>T210828180800359393770</t>
  </si>
  <si>
    <t>P210829140600948133781</t>
  </si>
  <si>
    <t>T210829145800722494260</t>
  </si>
  <si>
    <t>T210829152300597370064</t>
  </si>
  <si>
    <t>T210829184300946448200</t>
  </si>
  <si>
    <t>T210829190300857792755</t>
  </si>
  <si>
    <t>T210830092800492795019</t>
  </si>
  <si>
    <t>T210830113800793623908</t>
  </si>
  <si>
    <t>T210830115600668135330</t>
  </si>
  <si>
    <t>T210830141800981195547</t>
  </si>
  <si>
    <t>T210830142900283885137</t>
  </si>
  <si>
    <t>P210830162500857734902</t>
  </si>
  <si>
    <t>P210830212100141260509</t>
  </si>
  <si>
    <t>T210830222600632651210</t>
  </si>
  <si>
    <t>T210831172000703769176</t>
  </si>
  <si>
    <t>T210831174300487006761</t>
  </si>
  <si>
    <t>T210831182200410734897</t>
  </si>
  <si>
    <t>T210901144500210437970</t>
  </si>
  <si>
    <t>P210901144800278682755</t>
  </si>
  <si>
    <t>T210901173600279010221</t>
  </si>
  <si>
    <t>T210901175800947993263</t>
  </si>
  <si>
    <t>P210902140900243453815</t>
  </si>
  <si>
    <t>T210902153500550232067</t>
  </si>
  <si>
    <t>T210902161400235535698</t>
  </si>
  <si>
    <t>T210902200100358120755</t>
  </si>
  <si>
    <t>P210902203400970196807</t>
  </si>
  <si>
    <t>T210902221500106355527</t>
  </si>
  <si>
    <t xml:space="preserve"> 14:57</t>
  </si>
  <si>
    <t>T210903145700137589317</t>
  </si>
  <si>
    <t>P210903162300422523596</t>
  </si>
  <si>
    <t>T210903185700768254052</t>
  </si>
  <si>
    <t>T210904163700193536571</t>
  </si>
  <si>
    <t>T210904164000201983209</t>
  </si>
  <si>
    <t>P210904171600875072873</t>
  </si>
  <si>
    <t>T210904172500773928452</t>
  </si>
  <si>
    <t>T210904174800304740787</t>
  </si>
  <si>
    <t>T210905144600818335331</t>
  </si>
  <si>
    <t>T210905145400907772494</t>
  </si>
  <si>
    <t>T210905174900293936913</t>
  </si>
  <si>
    <t>T210905175200735019506</t>
  </si>
  <si>
    <t>T210905193000675350256</t>
  </si>
  <si>
    <t>P210905223500871968941</t>
  </si>
  <si>
    <t>P210906105600511384647</t>
  </si>
  <si>
    <t>T210906110700402480594</t>
  </si>
  <si>
    <t>T210906155400740716609</t>
  </si>
  <si>
    <t>T210906170900129512023</t>
  </si>
  <si>
    <t>P210906200700513031539</t>
  </si>
  <si>
    <t xml:space="preserve"> 23:10</t>
  </si>
  <si>
    <t>T210906231000844091356</t>
  </si>
  <si>
    <t>T210907101300978223867</t>
  </si>
  <si>
    <t>T210907191400147471250</t>
  </si>
  <si>
    <t xml:space="preserve"> 21:24</t>
  </si>
  <si>
    <t>P210907212400760095699</t>
  </si>
  <si>
    <t>T210907213000821906877</t>
  </si>
  <si>
    <t>P210908133700904827270</t>
  </si>
  <si>
    <t>T210908194700409890148</t>
  </si>
  <si>
    <t>T210908194700401191552</t>
  </si>
  <si>
    <t>T210909101700161569183</t>
  </si>
  <si>
    <t>T210909110800581574477</t>
  </si>
  <si>
    <t>T210909131300906197473</t>
  </si>
  <si>
    <t>T210909201000391444925</t>
  </si>
  <si>
    <t>T210910141800317978132</t>
  </si>
  <si>
    <t>T210910194000966525996</t>
  </si>
  <si>
    <t>T210910210300420945596</t>
  </si>
  <si>
    <t>T210911105600352690059</t>
  </si>
  <si>
    <t xml:space="preserve"> 10:57</t>
  </si>
  <si>
    <t>T210911105700493500830</t>
  </si>
  <si>
    <t>P210911113900170188015</t>
  </si>
  <si>
    <t>P210911152000469946363</t>
  </si>
  <si>
    <t>P210911152900853995289</t>
  </si>
  <si>
    <t>T210911171200571871194</t>
  </si>
  <si>
    <t>P210911175200754592417</t>
  </si>
  <si>
    <t>P210912153400723833624</t>
  </si>
  <si>
    <t>T210912155200956317147</t>
  </si>
  <si>
    <t>T210912164600924989162</t>
  </si>
  <si>
    <t>T210913125400822577330</t>
  </si>
  <si>
    <t>T210913170000914986380</t>
  </si>
  <si>
    <t xml:space="preserve"> 08:36</t>
  </si>
  <si>
    <t>T210914083600408446884</t>
  </si>
  <si>
    <t>T210914100300951819005</t>
  </si>
  <si>
    <t>T210914151800646164158</t>
  </si>
  <si>
    <t>T210914171400758540875</t>
  </si>
  <si>
    <t xml:space="preserve"> 17:44</t>
  </si>
  <si>
    <t>T210914174400335793734</t>
  </si>
  <si>
    <t>T210914175300851906056</t>
  </si>
  <si>
    <t>T210914181000351408714</t>
  </si>
  <si>
    <t xml:space="preserve"> 07:36</t>
  </si>
  <si>
    <t>T210915073600598380293</t>
  </si>
  <si>
    <t>P210915123800272585965</t>
  </si>
  <si>
    <t>T210915145400156853009</t>
  </si>
  <si>
    <t>T210915200700782572078</t>
  </si>
  <si>
    <t>T210916100900869998197</t>
  </si>
  <si>
    <t>T210916110300641285469</t>
  </si>
  <si>
    <t>T210916122900259604978</t>
  </si>
  <si>
    <t>T210916152200417921094</t>
  </si>
  <si>
    <t>T210917104200697153525</t>
  </si>
  <si>
    <t xml:space="preserve"> 10:44</t>
  </si>
  <si>
    <t>P210917104400552437149</t>
  </si>
  <si>
    <t>T210917144700488368180</t>
  </si>
  <si>
    <t>T210917214700437494793</t>
  </si>
  <si>
    <t>T210918135100935031210</t>
  </si>
  <si>
    <t>T210918143500616130575</t>
  </si>
  <si>
    <t>P210918144800285011135</t>
  </si>
  <si>
    <t xml:space="preserve"> 17:34</t>
  </si>
  <si>
    <t>T210918173400561970837</t>
  </si>
  <si>
    <t>T210918182900834172456</t>
  </si>
  <si>
    <t xml:space="preserve"> 20:44</t>
  </si>
  <si>
    <t>T210918204400483408533</t>
  </si>
  <si>
    <t>T210919112600275645305</t>
  </si>
  <si>
    <t>P210919132400331028916</t>
  </si>
  <si>
    <t>T210919153800285827522</t>
  </si>
  <si>
    <t>P210919184500812910922</t>
  </si>
  <si>
    <t xml:space="preserve"> 21:42</t>
  </si>
  <si>
    <t>T210919214200765170552</t>
  </si>
  <si>
    <t>P210919215800706246735</t>
  </si>
  <si>
    <t>T210919215800153659710</t>
  </si>
  <si>
    <t xml:space="preserve"> 23:57</t>
  </si>
  <si>
    <t>T210919235700376744513</t>
  </si>
  <si>
    <t>T210920115400653315943</t>
  </si>
  <si>
    <t>P210920125900844144294</t>
  </si>
  <si>
    <t>P210920140300838459028</t>
  </si>
  <si>
    <t>P210920140600275987057</t>
  </si>
  <si>
    <t xml:space="preserve"> 14:36</t>
  </si>
  <si>
    <t>T210920143600924375039</t>
  </si>
  <si>
    <t>T210920154600109657093</t>
  </si>
  <si>
    <t xml:space="preserve"> 19:23</t>
  </si>
  <si>
    <t>T210920192300425047487</t>
  </si>
  <si>
    <t xml:space="preserve"> 22:12</t>
  </si>
  <si>
    <t>T210920221200882727943</t>
  </si>
  <si>
    <t xml:space="preserve"> 08:00</t>
  </si>
  <si>
    <t>T210921080000296769729</t>
  </si>
  <si>
    <t>T210921122900443828888</t>
  </si>
  <si>
    <t>T210921144500113920427</t>
  </si>
  <si>
    <t>P210921175500877372665</t>
  </si>
  <si>
    <t>T210921180500944131739</t>
  </si>
  <si>
    <t>T210922084200364229145</t>
  </si>
  <si>
    <t>T210922113200897617729</t>
  </si>
  <si>
    <t>T210922115300752765533</t>
  </si>
  <si>
    <t>T210922134800563184657</t>
  </si>
  <si>
    <t>T210922152400976369434</t>
  </si>
  <si>
    <t>T210922181000259409841</t>
  </si>
  <si>
    <t>T210922182200118817530</t>
  </si>
  <si>
    <t xml:space="preserve"> 08:29</t>
  </si>
  <si>
    <t>T210923082900704895161</t>
  </si>
  <si>
    <t>T210923102900570293116</t>
  </si>
  <si>
    <t>T210923164500554986682</t>
  </si>
  <si>
    <t>T210923190100866012593</t>
  </si>
  <si>
    <t xml:space="preserve"> 21:14</t>
  </si>
  <si>
    <t>T210923211400278806070</t>
  </si>
  <si>
    <t xml:space="preserve"> 13:00</t>
  </si>
  <si>
    <t>T210924130000215943425</t>
  </si>
  <si>
    <t>P210924165000213215429</t>
  </si>
  <si>
    <t>T210924172700530924174</t>
  </si>
  <si>
    <t>T210924173200616868740</t>
  </si>
  <si>
    <t>T210924183800280132944</t>
  </si>
  <si>
    <t>T210924184800596024020</t>
  </si>
  <si>
    <t>P210924184800619068912</t>
  </si>
  <si>
    <t>T210925120000731288538</t>
  </si>
  <si>
    <t>T210925151100862783035</t>
  </si>
  <si>
    <t>T210925151500933658994</t>
  </si>
  <si>
    <t>T210925155700508219923</t>
  </si>
  <si>
    <t>T210925161300257146889</t>
  </si>
  <si>
    <t xml:space="preserve"> 08:56</t>
  </si>
  <si>
    <t>T210926085600456048628</t>
  </si>
  <si>
    <t xml:space="preserve"> 12:21</t>
  </si>
  <si>
    <t>T210926122100730427476</t>
  </si>
  <si>
    <t>T210926150600593190786</t>
  </si>
  <si>
    <t>T210926163000430315474</t>
  </si>
  <si>
    <t>T210926164600271906371</t>
  </si>
  <si>
    <t xml:space="preserve"> 20:18</t>
  </si>
  <si>
    <t>T210927201800479719484</t>
  </si>
  <si>
    <t>T210928081600513689776</t>
  </si>
  <si>
    <t>P210928134200627575643</t>
  </si>
  <si>
    <t>T210928140800172831973</t>
  </si>
  <si>
    <t>T210928170300942676870</t>
  </si>
  <si>
    <t>T210929114000795984920</t>
  </si>
  <si>
    <t>T210929211900904264485</t>
  </si>
  <si>
    <t xml:space="preserve"> 07:34</t>
  </si>
  <si>
    <t>T210930073400696577127</t>
  </si>
  <si>
    <t>T210930122600257619070</t>
  </si>
  <si>
    <t>T210930123700922685991</t>
  </si>
  <si>
    <t>T210930141200718001474</t>
  </si>
  <si>
    <t>P210930143500587724236</t>
  </si>
  <si>
    <t>P210930161700790396831</t>
  </si>
  <si>
    <t>T210930163700420599930</t>
  </si>
  <si>
    <t>T210930173500860455888</t>
  </si>
  <si>
    <t>T210930175500263947531</t>
  </si>
  <si>
    <t>P211001111500936327098</t>
  </si>
  <si>
    <t>T211001115400258024001</t>
  </si>
  <si>
    <t>T211001145900728846315</t>
  </si>
  <si>
    <t>T211001153700663412029</t>
  </si>
  <si>
    <t>T211001193000610459504</t>
  </si>
  <si>
    <t>T211002101200728964629</t>
  </si>
  <si>
    <t>T211002120800889843119</t>
  </si>
  <si>
    <t>T211002182700271893152</t>
  </si>
  <si>
    <t>T211003154200718483873</t>
  </si>
  <si>
    <t>T211003171500326177302</t>
  </si>
  <si>
    <t>T211003171700517359287</t>
  </si>
  <si>
    <t xml:space="preserve"> 14:15</t>
  </si>
  <si>
    <t>T211004141500732237673</t>
  </si>
  <si>
    <t>T211004142300184550269</t>
  </si>
  <si>
    <t>T211004185900228158255</t>
  </si>
  <si>
    <t xml:space="preserve"> 07:21</t>
  </si>
  <si>
    <t>T211005072100893837056</t>
  </si>
  <si>
    <t>P211005123100735083653</t>
  </si>
  <si>
    <t>P211005144200615896072</t>
  </si>
  <si>
    <t>T211005162500627941276</t>
  </si>
  <si>
    <t>P211005191000722962490</t>
  </si>
  <si>
    <t>T211005192000377655234</t>
  </si>
  <si>
    <t>T211006074000533419978</t>
  </si>
  <si>
    <t xml:space="preserve"> 11:55</t>
  </si>
  <si>
    <t>T211006115500803581848</t>
  </si>
  <si>
    <t>T211006121300829684493</t>
  </si>
  <si>
    <t>P211006151900194972969</t>
  </si>
  <si>
    <t>T211006152500959186480</t>
  </si>
  <si>
    <t>T211006163100198500090</t>
  </si>
  <si>
    <t>T211006171100194175193</t>
  </si>
  <si>
    <t>T211006172400966298271</t>
  </si>
  <si>
    <t>T211006185300496554918</t>
  </si>
  <si>
    <t>T211006205600350201346</t>
  </si>
  <si>
    <t xml:space="preserve"> 07:10</t>
  </si>
  <si>
    <t>T211007071000131894781</t>
  </si>
  <si>
    <t>T211007113900368999957</t>
  </si>
  <si>
    <t>T211007120600902347199</t>
  </si>
  <si>
    <t>T211007144200447086071</t>
  </si>
  <si>
    <t>P211008152500175183595</t>
  </si>
  <si>
    <t>T211009130900139914771</t>
  </si>
  <si>
    <t>P211009173200812837227</t>
  </si>
  <si>
    <t>T211009180500488747149</t>
  </si>
  <si>
    <t>T211009210100694806222</t>
  </si>
  <si>
    <t>T211010123400541176876</t>
  </si>
  <si>
    <t>T211010141300940776383</t>
  </si>
  <si>
    <t>T211010144000775280133</t>
  </si>
  <si>
    <t>T211010150600279129473</t>
  </si>
  <si>
    <t>P211010161700578900665</t>
  </si>
  <si>
    <t>T211010213700316080918</t>
  </si>
  <si>
    <t>T211010220400576369243</t>
  </si>
  <si>
    <t>P211010221900338187031</t>
  </si>
  <si>
    <t>T211011125500101172465</t>
  </si>
  <si>
    <t>T211012120100901675253</t>
  </si>
  <si>
    <t>T211012173800946071850</t>
  </si>
  <si>
    <t>T211012175000475026243</t>
  </si>
  <si>
    <t>P211012183500149646780</t>
  </si>
  <si>
    <t>T211012185000642633434</t>
  </si>
  <si>
    <t xml:space="preserve"> 19:27</t>
  </si>
  <si>
    <t>T211012192700982018400</t>
  </si>
  <si>
    <t xml:space="preserve"> 20:39</t>
  </si>
  <si>
    <t>T211012203900111059517</t>
  </si>
  <si>
    <t>T211013151900361438757</t>
  </si>
  <si>
    <t>T211013153600135260564</t>
  </si>
  <si>
    <t>T211013193000920528516</t>
  </si>
  <si>
    <t xml:space="preserve"> 23:52</t>
  </si>
  <si>
    <t>T211013235200478256687</t>
  </si>
  <si>
    <t>T211014135800174334737</t>
  </si>
  <si>
    <t>T211014140900871439665</t>
  </si>
  <si>
    <t>P211014194900931896580</t>
  </si>
  <si>
    <t xml:space="preserve"> 23:29</t>
  </si>
  <si>
    <t>T211014232900911790368</t>
  </si>
  <si>
    <t>T211015163100760419756</t>
  </si>
  <si>
    <t>T211015190000184930640</t>
  </si>
  <si>
    <t>P211016101500479439425</t>
  </si>
  <si>
    <t>T211016120300623438100</t>
  </si>
  <si>
    <t>T211016135000478271433</t>
  </si>
  <si>
    <t>T211016141400298843164</t>
  </si>
  <si>
    <t>T211016150900875103041</t>
  </si>
  <si>
    <t>T211016152500378003866</t>
  </si>
  <si>
    <t>P211016160000629476575</t>
  </si>
  <si>
    <t>T211016172100555308685</t>
  </si>
  <si>
    <t>P211016173700273485913</t>
  </si>
  <si>
    <t>T211016184400584955629</t>
  </si>
  <si>
    <t xml:space="preserve"> 09:12</t>
  </si>
  <si>
    <t>T211017091200450438334</t>
  </si>
  <si>
    <t xml:space="preserve"> 10:33</t>
  </si>
  <si>
    <t>T211017103300551922345</t>
  </si>
  <si>
    <t>T211017122100485852791</t>
  </si>
  <si>
    <t>T211017130300554004695</t>
  </si>
  <si>
    <t>T211017143400276925076</t>
  </si>
  <si>
    <t>P211017155400653988498</t>
  </si>
  <si>
    <t>P211017162100503970583</t>
  </si>
  <si>
    <t>T211018103700954629102</t>
  </si>
  <si>
    <t>P211018111500635777670</t>
  </si>
  <si>
    <t>T211018192500595240055</t>
  </si>
  <si>
    <t xml:space="preserve"> 21:40</t>
  </si>
  <si>
    <t>P211018214000419899193</t>
  </si>
  <si>
    <t>T211018220100932077819</t>
  </si>
  <si>
    <t>P211019213000364451159</t>
  </si>
  <si>
    <t>T211019231800699169651</t>
  </si>
  <si>
    <t>T211020121200992404778</t>
  </si>
  <si>
    <t>P211020125400492918744</t>
  </si>
  <si>
    <t>T211020130200198137422</t>
  </si>
  <si>
    <t>P211020155700181071001</t>
  </si>
  <si>
    <t>T211020163000295898026</t>
  </si>
  <si>
    <t>T211020173800144085964</t>
  </si>
  <si>
    <t xml:space="preserve"> 18:33</t>
  </si>
  <si>
    <t>T211020183300619383365</t>
  </si>
  <si>
    <t>T211021102400966403447</t>
  </si>
  <si>
    <t>P211021105600698705399</t>
  </si>
  <si>
    <t>T211021131600683662758</t>
  </si>
  <si>
    <t>P211021132200952799342</t>
  </si>
  <si>
    <t>T211021135300329897272</t>
  </si>
  <si>
    <t>P211021161000320849399</t>
  </si>
  <si>
    <t>T211022101100845516256</t>
  </si>
  <si>
    <t>T211022102200440916391</t>
  </si>
  <si>
    <t>T211022104000524063656</t>
  </si>
  <si>
    <t>T211022142700624922944</t>
  </si>
  <si>
    <t>T211022165700177849929</t>
  </si>
  <si>
    <t>T211022165900448591612</t>
  </si>
  <si>
    <t>T211022203700919874952</t>
  </si>
  <si>
    <t>T211022214400492325715</t>
  </si>
  <si>
    <t>P211023123600115672968</t>
  </si>
  <si>
    <t>P211023131300425911503</t>
  </si>
  <si>
    <t xml:space="preserve"> 14:17</t>
  </si>
  <si>
    <t>T211023141700298922036</t>
  </si>
  <si>
    <t>P211023145200656273838</t>
  </si>
  <si>
    <t>T211023162500479181493</t>
  </si>
  <si>
    <t>T211023191900486268378</t>
  </si>
  <si>
    <t>P211023214400823572061</t>
  </si>
  <si>
    <t xml:space="preserve"> 09:00</t>
  </si>
  <si>
    <t>T211024090000146279430</t>
  </si>
  <si>
    <t>P211024130300698132791</t>
  </si>
  <si>
    <t>P211024151100537163481</t>
  </si>
  <si>
    <t>T211024201300914798483</t>
  </si>
  <si>
    <t>T211025123400865632467</t>
  </si>
  <si>
    <t>T211025160000961308042</t>
  </si>
  <si>
    <t>T211025160800382689976</t>
  </si>
  <si>
    <t>P211026135400890730133</t>
  </si>
  <si>
    <t>T211026175400834240188</t>
  </si>
  <si>
    <t>P211026175400667034876</t>
  </si>
  <si>
    <t>T211027124900172672296</t>
  </si>
  <si>
    <t xml:space="preserve"> 08:31</t>
  </si>
  <si>
    <t>T211028083100452138263</t>
  </si>
  <si>
    <t>T211028154400772562075</t>
  </si>
  <si>
    <t>P211028180400874145213</t>
  </si>
  <si>
    <t>P211028180700727767437</t>
  </si>
  <si>
    <t>T211028221300694556888</t>
  </si>
  <si>
    <t>T211029164200661553489</t>
  </si>
  <si>
    <t>T211029181000963361946</t>
  </si>
  <si>
    <t>T211030083200131559494</t>
  </si>
  <si>
    <t>T211030155500652309942</t>
  </si>
  <si>
    <t>T211030201200835171570</t>
  </si>
  <si>
    <t xml:space="preserve"> 22:20</t>
  </si>
  <si>
    <t>T211030222000394046827</t>
  </si>
  <si>
    <t xml:space="preserve"> 23:41</t>
  </si>
  <si>
    <t>T211030234100419326852</t>
  </si>
  <si>
    <t>T211031110300253964586</t>
  </si>
  <si>
    <t>P211031163500398079340</t>
  </si>
  <si>
    <t>T211031203500284796073</t>
  </si>
  <si>
    <t>P211101155000137025687</t>
  </si>
  <si>
    <t>P211101160000434398573</t>
  </si>
  <si>
    <t>T211101160600894281778</t>
  </si>
  <si>
    <t>T211101162000516120789</t>
  </si>
  <si>
    <t>T211101174400335287672</t>
  </si>
  <si>
    <t>T211102082900344032566</t>
  </si>
  <si>
    <t xml:space="preserve"> 08:53</t>
  </si>
  <si>
    <t>T211102085300552372412</t>
  </si>
  <si>
    <t>P211102122400295061940</t>
  </si>
  <si>
    <t>T211102171100501993384</t>
  </si>
  <si>
    <t>P211102174200704199175</t>
  </si>
  <si>
    <t>T211102205200369516102</t>
  </si>
  <si>
    <t>T211103123600106700833</t>
  </si>
  <si>
    <t>P211103153500638757077</t>
  </si>
  <si>
    <t>T211103224100865000779</t>
  </si>
  <si>
    <t>T211104114100999182052</t>
  </si>
  <si>
    <t>T211104141900745387101</t>
  </si>
  <si>
    <t>P211104161300554183236</t>
  </si>
  <si>
    <t>T211104175600651867258</t>
  </si>
  <si>
    <t>T211105090200978836292</t>
  </si>
  <si>
    <t>T211105153300740192060</t>
  </si>
  <si>
    <t>T211105164900276523536</t>
  </si>
  <si>
    <t>P211105175000616769001</t>
  </si>
  <si>
    <t>T211105213600832911207</t>
  </si>
  <si>
    <t>T211106080600966774890</t>
  </si>
  <si>
    <t>T211106100800948440433</t>
  </si>
  <si>
    <t xml:space="preserve"> 17:22</t>
  </si>
  <si>
    <t>T211106172200717754818</t>
  </si>
  <si>
    <t xml:space="preserve"> 23:44</t>
  </si>
  <si>
    <t>T211106234400729361229</t>
  </si>
  <si>
    <t>T211107104000777841093</t>
  </si>
  <si>
    <t>T211107153800557018530</t>
  </si>
  <si>
    <t>T211108104900411502553</t>
  </si>
  <si>
    <t>T211108141600920293030</t>
  </si>
  <si>
    <t>T211108154600800129318</t>
  </si>
  <si>
    <t>T211108160500428911442</t>
  </si>
  <si>
    <t>T211108174500621932394</t>
  </si>
  <si>
    <t>T211108180200219759156</t>
  </si>
  <si>
    <t>T211108193500225119572</t>
  </si>
  <si>
    <t xml:space="preserve"> 07:37</t>
  </si>
  <si>
    <t>T211109073700939667040</t>
  </si>
  <si>
    <t>T211109141600705793105</t>
  </si>
  <si>
    <t>T211109162700225269927</t>
  </si>
  <si>
    <t xml:space="preserve"> 21:10</t>
  </si>
  <si>
    <t>P211109211000600361772</t>
  </si>
  <si>
    <t>P211110110200617647113</t>
  </si>
  <si>
    <t>T211110131700654272446</t>
  </si>
  <si>
    <t>T211110155400575363962</t>
  </si>
  <si>
    <t>T211110163000211140439</t>
  </si>
  <si>
    <t>T211110174500119983706</t>
  </si>
  <si>
    <t>T211110192000631610253</t>
  </si>
  <si>
    <t>P211110203300524015736</t>
  </si>
  <si>
    <t xml:space="preserve"> 13:11</t>
  </si>
  <si>
    <t>T211111131100706994178</t>
  </si>
  <si>
    <t>T211111154600508484098</t>
  </si>
  <si>
    <t>T211111174800347159757</t>
  </si>
  <si>
    <t>T211111192900609684862</t>
  </si>
  <si>
    <t>T211111201900541768458</t>
  </si>
  <si>
    <t xml:space="preserve"> 09:35</t>
  </si>
  <si>
    <t>P211112093500157079832</t>
  </si>
  <si>
    <t>T211112100500762597428</t>
  </si>
  <si>
    <t>T211112115800385901441</t>
  </si>
  <si>
    <t>T211112160600544291925</t>
  </si>
  <si>
    <t>T211112182700318299547</t>
  </si>
  <si>
    <t>T211112221000305530479</t>
  </si>
  <si>
    <t>T211112225800910014695</t>
  </si>
  <si>
    <t>T211113113100524021221</t>
  </si>
  <si>
    <t>T211113143400735991539</t>
  </si>
  <si>
    <t>T211114103300789967999</t>
  </si>
  <si>
    <t>T211114124900507039040</t>
  </si>
  <si>
    <t>T211114185500722323226</t>
  </si>
  <si>
    <t>T211116160500650222973</t>
  </si>
  <si>
    <t>T211117113200108314574</t>
  </si>
  <si>
    <t>T211117122500686272257</t>
  </si>
  <si>
    <t>T211117165900539269646</t>
  </si>
  <si>
    <t>T211117231100959212197</t>
  </si>
  <si>
    <t xml:space="preserve"> 23:46</t>
  </si>
  <si>
    <t>T211117234600731868093</t>
  </si>
  <si>
    <t>T211118111500132316898</t>
  </si>
  <si>
    <t xml:space="preserve"> 13:05</t>
  </si>
  <si>
    <t>T211118130500461202111</t>
  </si>
  <si>
    <t>T211118160100282023311</t>
  </si>
  <si>
    <t>T211118231000121630200</t>
  </si>
  <si>
    <t>T211119093800604298553</t>
  </si>
  <si>
    <t>P211119160800414022314</t>
  </si>
  <si>
    <t>T211119164900675672731</t>
  </si>
  <si>
    <t>T211119165000336714920</t>
  </si>
  <si>
    <t>T211119175600746580747</t>
  </si>
  <si>
    <t>P211119201800765311442</t>
  </si>
  <si>
    <t>T211119213400840896925</t>
  </si>
  <si>
    <t>T211120145100212526209</t>
  </si>
  <si>
    <t>T211120163300411770404</t>
  </si>
  <si>
    <t>T211120183200447035865</t>
  </si>
  <si>
    <t>T211120184200456634700</t>
  </si>
  <si>
    <t>T211120190600932169832</t>
  </si>
  <si>
    <t xml:space="preserve"> 07:22</t>
  </si>
  <si>
    <t>P211121072200725363450</t>
  </si>
  <si>
    <t>T211121112500994051569</t>
  </si>
  <si>
    <t>P211121125700728657456</t>
  </si>
  <si>
    <t>T211121133700116131538</t>
  </si>
  <si>
    <t>T211121164200882732359</t>
  </si>
  <si>
    <t>T211122120500590092801</t>
  </si>
  <si>
    <t>T211122142000568767367</t>
  </si>
  <si>
    <t>T211122142500365068387</t>
  </si>
  <si>
    <t>T211122154800585408964</t>
  </si>
  <si>
    <t>T211122192800401525308</t>
  </si>
  <si>
    <t xml:space="preserve"> 21:29</t>
  </si>
  <si>
    <t>P211122212900993679773</t>
  </si>
  <si>
    <t>T211123131000200021308</t>
  </si>
  <si>
    <t>T211123174400785405962</t>
  </si>
  <si>
    <t>T211123205100237470867</t>
  </si>
  <si>
    <t xml:space="preserve"> 13:12</t>
  </si>
  <si>
    <t>P211124131200545287341</t>
  </si>
  <si>
    <t>T211125135500603993577</t>
  </si>
  <si>
    <t>P211125145500206513144</t>
  </si>
  <si>
    <t xml:space="preserve"> 22:22</t>
  </si>
  <si>
    <t>T211125222200545857871</t>
  </si>
  <si>
    <t xml:space="preserve"> 09:18</t>
  </si>
  <si>
    <t>T211126091800900798444</t>
  </si>
  <si>
    <t xml:space="preserve"> 09:58</t>
  </si>
  <si>
    <t>T211126095800288977888</t>
  </si>
  <si>
    <t>T211127092700231923912</t>
  </si>
  <si>
    <t>T211127123200789948188</t>
  </si>
  <si>
    <t>T211127123900808558877</t>
  </si>
  <si>
    <t>T211127145900378189332</t>
  </si>
  <si>
    <t>T211127152300884727617</t>
  </si>
  <si>
    <t xml:space="preserve"> 21:00</t>
  </si>
  <si>
    <t>T211127210000575369530</t>
  </si>
  <si>
    <t xml:space="preserve"> 10:51</t>
  </si>
  <si>
    <t>T211128105100636444157</t>
  </si>
  <si>
    <t>T211128111700424420841</t>
  </si>
  <si>
    <t>P211128113300579976754</t>
  </si>
  <si>
    <t>T211128122900848151265</t>
  </si>
  <si>
    <t xml:space="preserve"> 16:52</t>
  </si>
  <si>
    <t>T211128165200938326390</t>
  </si>
  <si>
    <t>T211128181000388275386</t>
  </si>
  <si>
    <t>T211129122600958193291</t>
  </si>
  <si>
    <t>T211129122900462102018</t>
  </si>
  <si>
    <t>P211129150800471249709</t>
  </si>
  <si>
    <t>P211129174500377509870</t>
  </si>
  <si>
    <t>T211130122600465687719</t>
  </si>
  <si>
    <t>T211130133900821245915</t>
  </si>
  <si>
    <t>T211130143900996284550</t>
  </si>
  <si>
    <t>T211130200400309952201</t>
  </si>
  <si>
    <t>P211201110900742621565</t>
  </si>
  <si>
    <t>T211201141600970686738</t>
  </si>
  <si>
    <t>T211201144100462777304</t>
  </si>
  <si>
    <t>T211201150800285902269</t>
  </si>
  <si>
    <t>T211201183300624778661</t>
  </si>
  <si>
    <t>T211201204000681130809</t>
  </si>
  <si>
    <t>T211202165500224474419</t>
  </si>
  <si>
    <t>T211202175500511488427</t>
  </si>
  <si>
    <t>T211203112900979140619</t>
  </si>
  <si>
    <t>T211203132800976250242</t>
  </si>
  <si>
    <t>P211203140200191555541</t>
  </si>
  <si>
    <t>T211203150200707253794</t>
  </si>
  <si>
    <t>P211203153700309060413</t>
  </si>
  <si>
    <t>P211203155100310540122</t>
  </si>
  <si>
    <t>T211203172000334774654</t>
  </si>
  <si>
    <t>T211203203500853969745</t>
  </si>
  <si>
    <t>T211204134800317878967</t>
  </si>
  <si>
    <t>T211204172100693515445</t>
  </si>
  <si>
    <t>T211204174500911778950</t>
  </si>
  <si>
    <t>T211204184100683982383</t>
  </si>
  <si>
    <t>T211204185300126066864</t>
  </si>
  <si>
    <t>T211204205700526630029</t>
  </si>
  <si>
    <t>T211204213800616915304</t>
  </si>
  <si>
    <t>T211205130400103096744</t>
  </si>
  <si>
    <t>P211205165500352327118</t>
  </si>
  <si>
    <t>T211205200700295144270</t>
  </si>
  <si>
    <t xml:space="preserve"> 23:09</t>
  </si>
  <si>
    <t>T211205230900347461114</t>
  </si>
  <si>
    <t>T211206153900558802102</t>
  </si>
  <si>
    <t xml:space="preserve"> 23:19</t>
  </si>
  <si>
    <t>T211206231900361810301</t>
  </si>
  <si>
    <t>T211207110900222540036</t>
  </si>
  <si>
    <t>T211207114800245205825</t>
  </si>
  <si>
    <t>T211207124800830557721</t>
  </si>
  <si>
    <t>P211207153600311806057</t>
  </si>
  <si>
    <t>T211207163300795136152</t>
  </si>
  <si>
    <t xml:space="preserve"> 21:51</t>
  </si>
  <si>
    <t>T211207215100719525577</t>
  </si>
  <si>
    <t>P211208163500841731995</t>
  </si>
  <si>
    <t>P211208181400706682929</t>
  </si>
  <si>
    <t xml:space="preserve"> 22:31</t>
  </si>
  <si>
    <t>T211208223100478227080</t>
  </si>
  <si>
    <t>T211209165800349049140</t>
  </si>
  <si>
    <t>T211209183000403078367</t>
  </si>
  <si>
    <t>T211209193900323525363</t>
  </si>
  <si>
    <t>T211209224300162740814</t>
  </si>
  <si>
    <t>T211210074000707721902</t>
  </si>
  <si>
    <t>T211210124400862908239</t>
  </si>
  <si>
    <t>P211210132400715360412</t>
  </si>
  <si>
    <t>T211210173200234976258</t>
  </si>
  <si>
    <t>T211210223300107954880</t>
  </si>
  <si>
    <t>P211211082700993781726</t>
  </si>
  <si>
    <t>T211211113200649531086</t>
  </si>
  <si>
    <t>T211211151900377052043</t>
  </si>
  <si>
    <t>T211211172500961398686</t>
  </si>
  <si>
    <t>T211211190300538519904</t>
  </si>
  <si>
    <t>T211212123600222022195</t>
  </si>
  <si>
    <t>T211212124800286844873</t>
  </si>
  <si>
    <t>T211212140300561908141</t>
  </si>
  <si>
    <t>T211212141200148388777</t>
  </si>
  <si>
    <t>T211212172300103719650</t>
  </si>
  <si>
    <t>P211212185600646551566</t>
  </si>
  <si>
    <t>T211212204700846711009</t>
  </si>
  <si>
    <t>T211212231000985877916</t>
  </si>
  <si>
    <t>P211213111500936555311</t>
  </si>
  <si>
    <t>T211213125700587641658</t>
  </si>
  <si>
    <t>T211213130300495459296</t>
  </si>
  <si>
    <t>T211213174000789734253</t>
  </si>
  <si>
    <t>T211214123100221563008</t>
  </si>
  <si>
    <t>T211214130000705287970</t>
  </si>
  <si>
    <t>T211214130500886960997</t>
  </si>
  <si>
    <t>T211214155600368296746</t>
  </si>
  <si>
    <t>P211214165500878958389</t>
  </si>
  <si>
    <t>T211214184800840616862</t>
  </si>
  <si>
    <t xml:space="preserve"> 22:00</t>
  </si>
  <si>
    <t>T211214220000581574468</t>
  </si>
  <si>
    <t>T211215112300647398792</t>
  </si>
  <si>
    <t>T211215205300643531441</t>
  </si>
  <si>
    <t>P211216144900294798969</t>
  </si>
  <si>
    <t>T211216173800536983202</t>
  </si>
  <si>
    <t>T211216174300769722138</t>
  </si>
  <si>
    <t>T211217084200620165989</t>
  </si>
  <si>
    <t>T211217110900589158292</t>
  </si>
  <si>
    <t>T211217111500477226273</t>
  </si>
  <si>
    <t>P211217171700198258447</t>
  </si>
  <si>
    <t>P211217201300982070423</t>
  </si>
  <si>
    <t xml:space="preserve"> 08:18</t>
  </si>
  <si>
    <t>T211218081800500716175</t>
  </si>
  <si>
    <t>T211218125700279560697</t>
  </si>
  <si>
    <t>T211218135900845896754</t>
  </si>
  <si>
    <t>T211218194800821520543</t>
  </si>
  <si>
    <t>T211219144600135967808</t>
  </si>
  <si>
    <t>T211219161100656729747</t>
  </si>
  <si>
    <t>T211219191900103296191</t>
  </si>
  <si>
    <t>T211221175600585749204</t>
  </si>
  <si>
    <t>P211221194000672033632</t>
  </si>
  <si>
    <t>P211221221300334958016</t>
  </si>
  <si>
    <t>P211222114400708749459</t>
  </si>
  <si>
    <t>T211222120200303275229</t>
  </si>
  <si>
    <t>T211222145400817309333</t>
  </si>
  <si>
    <t>T211222160400637440273</t>
  </si>
  <si>
    <t xml:space="preserve"> 21:11</t>
  </si>
  <si>
    <t>T211222211100514280723</t>
  </si>
  <si>
    <t>T211223100100698667813</t>
  </si>
  <si>
    <t>T211223125400477191853</t>
  </si>
  <si>
    <t>P211223163800429851468</t>
  </si>
  <si>
    <t>P211223164600259099665</t>
  </si>
  <si>
    <t>T211223180800441308110</t>
  </si>
  <si>
    <t>T211223181000917252700</t>
  </si>
  <si>
    <t>T211224145200101850983</t>
  </si>
  <si>
    <t>T211224152200366954226</t>
  </si>
  <si>
    <t>T211224200200906535450</t>
  </si>
  <si>
    <t>T211225143400672492533</t>
  </si>
  <si>
    <t>T211226123000155614565</t>
  </si>
  <si>
    <t xml:space="preserve"> 08:08</t>
  </si>
  <si>
    <t>T211227080800873097083</t>
  </si>
  <si>
    <t>T211227125500655418130</t>
  </si>
  <si>
    <t>P211227144800970511504</t>
  </si>
  <si>
    <t xml:space="preserve"> 16:07</t>
  </si>
  <si>
    <t>P211227160700889257106</t>
  </si>
  <si>
    <t>T211227162100962359438</t>
  </si>
  <si>
    <t>T211227173600565923434</t>
  </si>
  <si>
    <t>T211227210500415971012</t>
  </si>
  <si>
    <t xml:space="preserve"> 08:52</t>
  </si>
  <si>
    <t>T211228085200407174320</t>
  </si>
  <si>
    <t>T211228142300192452581</t>
  </si>
  <si>
    <t>T211228143400287814872</t>
  </si>
  <si>
    <t>T211228144100132784372</t>
  </si>
  <si>
    <t>T211228211100231677646</t>
  </si>
  <si>
    <t>T211229180800546951364</t>
  </si>
  <si>
    <t>T211229225800954673680</t>
  </si>
  <si>
    <t>T211230153700134191035</t>
  </si>
  <si>
    <t>T211230161300599454681</t>
  </si>
  <si>
    <t>P211230171200259215946</t>
  </si>
  <si>
    <t>T211230203300345489048</t>
  </si>
  <si>
    <t>T211231110000113485641</t>
  </si>
  <si>
    <t>T211231112800207608566</t>
  </si>
  <si>
    <t>T211231135100584455561</t>
  </si>
  <si>
    <t>T211231143700584593598</t>
  </si>
  <si>
    <t>T211231203200387070819</t>
  </si>
  <si>
    <t>T211231220000861768580</t>
  </si>
  <si>
    <t>T220101103200976706276</t>
  </si>
  <si>
    <t>T220101201300670383177</t>
  </si>
  <si>
    <t>T220101202600265637975</t>
  </si>
  <si>
    <t>T220101220400328846095</t>
  </si>
  <si>
    <t>P220102124700123225670</t>
  </si>
  <si>
    <t>P220102170700620940488</t>
  </si>
  <si>
    <t>T220102175100894980542</t>
  </si>
  <si>
    <t>T220102185500844260178</t>
  </si>
  <si>
    <t xml:space="preserve"> 19:59</t>
  </si>
  <si>
    <t>P220102195900653946582</t>
  </si>
  <si>
    <t>T220102200200821717803</t>
  </si>
  <si>
    <t>T220102211800732331551</t>
  </si>
  <si>
    <t>T220102215800179225752</t>
  </si>
  <si>
    <t>T220102223700163693825</t>
  </si>
  <si>
    <t>P220103104600602689186</t>
  </si>
  <si>
    <t>T220103114200520570248</t>
  </si>
  <si>
    <t>P220103120100914029399</t>
  </si>
  <si>
    <t>P220103141300557135249</t>
  </si>
  <si>
    <t>T220103165000767356744</t>
  </si>
  <si>
    <t xml:space="preserve"> 17:26</t>
  </si>
  <si>
    <t>T220103172600181656945</t>
  </si>
  <si>
    <t xml:space="preserve"> 08:17</t>
  </si>
  <si>
    <t>T220104081700182977131</t>
  </si>
  <si>
    <t>T220104105300772425973</t>
  </si>
  <si>
    <t>T220104133600699126056</t>
  </si>
  <si>
    <t>T220104161000246675665</t>
  </si>
  <si>
    <t>P220104185700263368672</t>
  </si>
  <si>
    <t>T220104191700601179288</t>
  </si>
  <si>
    <t>T220105101300969315356</t>
  </si>
  <si>
    <t>T220105115700294416956</t>
  </si>
  <si>
    <t>T220105125600458607836</t>
  </si>
  <si>
    <t>T220105132200641440865</t>
  </si>
  <si>
    <t>P220105145700921808124</t>
  </si>
  <si>
    <t>T220105160900725659213</t>
  </si>
  <si>
    <t>T220105174200703914068</t>
  </si>
  <si>
    <t>T220105174900558657860</t>
  </si>
  <si>
    <t>P220105180600729193656</t>
  </si>
  <si>
    <t>P220106173400845210157</t>
  </si>
  <si>
    <t>T220106193800378142162</t>
  </si>
  <si>
    <t>T220106213400875543199</t>
  </si>
  <si>
    <t>T220107121200268878484</t>
  </si>
  <si>
    <t>T220107122400429589488</t>
  </si>
  <si>
    <t>T220107132900180930704</t>
  </si>
  <si>
    <t>P220107173000881752333</t>
  </si>
  <si>
    <t>T220107183000660201547</t>
  </si>
  <si>
    <t>T220107201900619054519</t>
  </si>
  <si>
    <t>T220108072100645492770</t>
  </si>
  <si>
    <t>T220108102800322161664</t>
  </si>
  <si>
    <t>T220108153600523566909</t>
  </si>
  <si>
    <t>P220108170900212033014</t>
  </si>
  <si>
    <t>T220108172900248528378</t>
  </si>
  <si>
    <t xml:space="preserve"> 11:45</t>
  </si>
  <si>
    <t>P220109114500931147891</t>
  </si>
  <si>
    <t>P220109121500898774499</t>
  </si>
  <si>
    <t xml:space="preserve"> 12:52</t>
  </si>
  <si>
    <t>T220109125200227186101</t>
  </si>
  <si>
    <t>T220109142500606670575</t>
  </si>
  <si>
    <t>T220109152000572421693</t>
  </si>
  <si>
    <t>T220109155800149290287</t>
  </si>
  <si>
    <t>T220109163600833176453</t>
  </si>
  <si>
    <t>T220109164700414202942</t>
  </si>
  <si>
    <t xml:space="preserve"> 21:33</t>
  </si>
  <si>
    <t>P220109213300974259120</t>
  </si>
  <si>
    <t xml:space="preserve"> 23:05</t>
  </si>
  <si>
    <t>P220109230500891839062</t>
  </si>
  <si>
    <t>T220111084300466799193</t>
  </si>
  <si>
    <t>T220111110000617963513</t>
  </si>
  <si>
    <t>T220111140500709514375</t>
  </si>
  <si>
    <t>T220111171500774758980</t>
  </si>
  <si>
    <t>T220112153700971523190</t>
  </si>
  <si>
    <t>P220112163100142281955</t>
  </si>
  <si>
    <t>T220112183300242265947</t>
  </si>
  <si>
    <t>T220113125000387284114</t>
  </si>
  <si>
    <t>T220113141500471658049</t>
  </si>
  <si>
    <t>T220113155200263497017</t>
  </si>
  <si>
    <t>T220113162100528008612</t>
  </si>
  <si>
    <t>T220113170100515287096</t>
  </si>
  <si>
    <t>T220113224600561746805</t>
  </si>
  <si>
    <t>T220114111900724947442</t>
  </si>
  <si>
    <t>T220114130800304794994</t>
  </si>
  <si>
    <t>T220114141600586560913</t>
  </si>
  <si>
    <t>T220114162900325759722</t>
  </si>
  <si>
    <t>T220114174300978622202</t>
  </si>
  <si>
    <t>T220114194500167906541</t>
  </si>
  <si>
    <t>T220114231800894745195</t>
  </si>
  <si>
    <t>T220115125400207492165</t>
  </si>
  <si>
    <t>T220115183400918501500</t>
  </si>
  <si>
    <t>P220115185100943441458</t>
  </si>
  <si>
    <t>T220115201900137809795</t>
  </si>
  <si>
    <t>T220115214700668905332</t>
  </si>
  <si>
    <t xml:space="preserve"> 08:38</t>
  </si>
  <si>
    <t>T220116083800424719677</t>
  </si>
  <si>
    <t>T220116125700502608632</t>
  </si>
  <si>
    <t>T220116130300545980432</t>
  </si>
  <si>
    <t>T220116161200125872988</t>
  </si>
  <si>
    <t>T220116163800377176707</t>
  </si>
  <si>
    <t>P220116203800479204084</t>
  </si>
  <si>
    <t>T220117144600430356266</t>
  </si>
  <si>
    <t>T220117154600236674298</t>
  </si>
  <si>
    <t>T220117212700920638100</t>
  </si>
  <si>
    <t>T220118082900917185911</t>
  </si>
  <si>
    <t>T220118115200788452796</t>
  </si>
  <si>
    <t>P220118125000606886857</t>
  </si>
  <si>
    <t>T220118164600137943583</t>
  </si>
  <si>
    <t>T220118205800847843566</t>
  </si>
  <si>
    <t>T220119121200747041523</t>
  </si>
  <si>
    <t>T220119123500657357916</t>
  </si>
  <si>
    <t>T220119142300283441440</t>
  </si>
  <si>
    <t>T220120135400125236709</t>
  </si>
  <si>
    <t>T220120152000641806018</t>
  </si>
  <si>
    <t>T220120163500428825015</t>
  </si>
  <si>
    <t>T220120195700825997321</t>
  </si>
  <si>
    <t>T220120205200552785050</t>
  </si>
  <si>
    <t xml:space="preserve"> 13:56</t>
  </si>
  <si>
    <t>T220121135600110566625</t>
  </si>
  <si>
    <t>T220121144100195356308</t>
  </si>
  <si>
    <t>P220121151200759152572</t>
  </si>
  <si>
    <t>T220121173000256549515</t>
  </si>
  <si>
    <t>T220121225000314655717</t>
  </si>
  <si>
    <t>P220122105500661043085</t>
  </si>
  <si>
    <t>T220122120700888585910</t>
  </si>
  <si>
    <t>T220122135100307553342</t>
  </si>
  <si>
    <t>T220122150600484924318</t>
  </si>
  <si>
    <t>T220122152300226346232</t>
  </si>
  <si>
    <t>T220122163400194756257</t>
  </si>
  <si>
    <t>T220122201200576123156</t>
  </si>
  <si>
    <t xml:space="preserve"> 21:32</t>
  </si>
  <si>
    <t>T220122213200561510381</t>
  </si>
  <si>
    <t xml:space="preserve"> 22:02</t>
  </si>
  <si>
    <t>T220122220200105043943</t>
  </si>
  <si>
    <t>T220123105900280914157</t>
  </si>
  <si>
    <t>T220123112800286820510</t>
  </si>
  <si>
    <t>T220123115900985865560</t>
  </si>
  <si>
    <t>P220123130500216134231</t>
  </si>
  <si>
    <t>P220123133000566202919</t>
  </si>
  <si>
    <t>T220123160200542950129</t>
  </si>
  <si>
    <t>T220123193400864761121</t>
  </si>
  <si>
    <t>T220123193400477614258</t>
  </si>
  <si>
    <t>T220123195800238570173</t>
  </si>
  <si>
    <t>T220123200700565775873</t>
  </si>
  <si>
    <t xml:space="preserve"> 08:54</t>
  </si>
  <si>
    <t>T220124085400180750815</t>
  </si>
  <si>
    <t>T220124131200102585623</t>
  </si>
  <si>
    <t>T220124132600773229564</t>
  </si>
  <si>
    <t xml:space="preserve"> 15:31</t>
  </si>
  <si>
    <t>T220124153100358214038</t>
  </si>
  <si>
    <t>T220124185100883169910</t>
  </si>
  <si>
    <t>T220124203100832813445</t>
  </si>
  <si>
    <t xml:space="preserve"> 07:25</t>
  </si>
  <si>
    <t>T220125072500215927238</t>
  </si>
  <si>
    <t xml:space="preserve"> 11:43</t>
  </si>
  <si>
    <t>P220125114300769291010</t>
  </si>
  <si>
    <t>T220125114400117901012</t>
  </si>
  <si>
    <t xml:space="preserve"> 12:19</t>
  </si>
  <si>
    <t>T220125121900563809455</t>
  </si>
  <si>
    <t>T220125160300397895449</t>
  </si>
  <si>
    <t>P220125171500108960150</t>
  </si>
  <si>
    <t>T220125180800132868206</t>
  </si>
  <si>
    <t>T220125220000778173081</t>
  </si>
  <si>
    <t>T220126094200686319404</t>
  </si>
  <si>
    <t>T220126193100961586232</t>
  </si>
  <si>
    <t xml:space="preserve"> 22:09</t>
  </si>
  <si>
    <t>P220126220900674690078</t>
  </si>
  <si>
    <t>T220127074600181430838</t>
  </si>
  <si>
    <t>T220127113000233196477</t>
  </si>
  <si>
    <t>T220127143400658253701</t>
  </si>
  <si>
    <t>T220127153200756177815</t>
  </si>
  <si>
    <t>T220128080800108320185</t>
  </si>
  <si>
    <t xml:space="preserve"> 08:46</t>
  </si>
  <si>
    <t>T220128084600492563642</t>
  </si>
  <si>
    <t>T220128122800309806328</t>
  </si>
  <si>
    <t>T220128143600929945068</t>
  </si>
  <si>
    <t>T220128194600425539209</t>
  </si>
  <si>
    <t>T220129141400142732994</t>
  </si>
  <si>
    <t>T220129161100631001386</t>
  </si>
  <si>
    <t>T220129193500970803964</t>
  </si>
  <si>
    <t>P220129204900586159150</t>
  </si>
  <si>
    <t xml:space="preserve"> 07:31</t>
  </si>
  <si>
    <t>P220130073100942860702</t>
  </si>
  <si>
    <t>T220130092700774061433</t>
  </si>
  <si>
    <t>P220130144700506798988</t>
  </si>
  <si>
    <t>T220130164500261134937</t>
  </si>
  <si>
    <t>T220130174600796462815</t>
  </si>
  <si>
    <t>T220130174800336395674</t>
  </si>
  <si>
    <t xml:space="preserve"> 07:18</t>
  </si>
  <si>
    <t>T220131071800417579895</t>
  </si>
  <si>
    <t>T220131091500103411573</t>
  </si>
  <si>
    <t xml:space="preserve"> 10:14</t>
  </si>
  <si>
    <t>T220131101400531798950</t>
  </si>
  <si>
    <t>P220131131000758230095</t>
  </si>
  <si>
    <t>T220131143000123917488</t>
  </si>
  <si>
    <t>T220131155900246496405</t>
  </si>
  <si>
    <t>P220131202300306887939</t>
  </si>
  <si>
    <t>P220201114100125816479</t>
  </si>
  <si>
    <t>T220201152900518782128</t>
  </si>
  <si>
    <t>T220201185400465987912</t>
  </si>
  <si>
    <t>P220201201300815449728</t>
  </si>
  <si>
    <t>T220202073100488469973</t>
  </si>
  <si>
    <t>T220202114800954839797</t>
  </si>
  <si>
    <t>T220202145000681930901</t>
  </si>
  <si>
    <t>T220202155800910915240</t>
  </si>
  <si>
    <t>T220202182100718034188</t>
  </si>
  <si>
    <t>T220202194500602890918</t>
  </si>
  <si>
    <t>T220202203600849254986</t>
  </si>
  <si>
    <t>P220203120000380520458</t>
  </si>
  <si>
    <t>T220203123700519026552</t>
  </si>
  <si>
    <t>P220203153900981659858</t>
  </si>
  <si>
    <t>T220203192000918593930</t>
  </si>
  <si>
    <t>T220203192400111937661</t>
  </si>
  <si>
    <t>T220203212100122350655</t>
  </si>
  <si>
    <t xml:space="preserve"> 09:01</t>
  </si>
  <si>
    <t>P220204090100876031802</t>
  </si>
  <si>
    <t>T220204103700776011412</t>
  </si>
  <si>
    <t>P220204135000109733722</t>
  </si>
  <si>
    <t>T220204142300252465519</t>
  </si>
  <si>
    <t>P220204143500874857235</t>
  </si>
  <si>
    <t xml:space="preserve"> 18:12</t>
  </si>
  <si>
    <t>P220204181200113115513</t>
  </si>
  <si>
    <t>P220204182100913022289</t>
  </si>
  <si>
    <t>T220205070800879053479</t>
  </si>
  <si>
    <t>P220205212900178338931</t>
  </si>
  <si>
    <t>T220206100400460638785</t>
  </si>
  <si>
    <t>T220206213400612743186</t>
  </si>
  <si>
    <t>T220207165600622145717</t>
  </si>
  <si>
    <t>T220207182700648167143</t>
  </si>
  <si>
    <t xml:space="preserve"> 23:35</t>
  </si>
  <si>
    <t>T220207233500180156272</t>
  </si>
  <si>
    <t>P220207233800976904967</t>
  </si>
  <si>
    <t>P220208112200701555494</t>
  </si>
  <si>
    <t>T220208143000388094094</t>
  </si>
  <si>
    <t>T220209174900136664402</t>
  </si>
  <si>
    <t>P220210074500955356037</t>
  </si>
  <si>
    <t>P220210121700210710770</t>
  </si>
  <si>
    <t xml:space="preserve"> 13:25</t>
  </si>
  <si>
    <t>T220210132500618337487</t>
  </si>
  <si>
    <t>T220210145100798403162</t>
  </si>
  <si>
    <t>P220210151300867020004</t>
  </si>
  <si>
    <t xml:space="preserve"> 15:17</t>
  </si>
  <si>
    <t>P220210151700299603466</t>
  </si>
  <si>
    <t>T220210192200856542513</t>
  </si>
  <si>
    <t>T220210194100789730791</t>
  </si>
  <si>
    <t>T220211140600575426840</t>
  </si>
  <si>
    <t>T220211214500270156468</t>
  </si>
  <si>
    <t xml:space="preserve"> 11:34</t>
  </si>
  <si>
    <t>T220212113400548130099</t>
  </si>
  <si>
    <t xml:space="preserve"> 13:01</t>
  </si>
  <si>
    <t>T220212130100678563737</t>
  </si>
  <si>
    <t>P220212131300951518526</t>
  </si>
  <si>
    <t>T220212181600993980919</t>
  </si>
  <si>
    <t>T220212213700113527911</t>
  </si>
  <si>
    <t xml:space="preserve"> 10:48</t>
  </si>
  <si>
    <t>P220213104800812507970</t>
  </si>
  <si>
    <t>T220213152300524308025</t>
  </si>
  <si>
    <t>P220213153200739103666</t>
  </si>
  <si>
    <t>T220213153900982437398</t>
  </si>
  <si>
    <t>T220213184900334940004</t>
  </si>
  <si>
    <t>T220213194700959232661</t>
  </si>
  <si>
    <t>T220213205200598144850</t>
  </si>
  <si>
    <t>T220213225200614111143</t>
  </si>
  <si>
    <t xml:space="preserve"> 08:13</t>
  </si>
  <si>
    <t>T220214081300695195532</t>
  </si>
  <si>
    <t>T220214124800130626082</t>
  </si>
  <si>
    <t>T220214131400735432820</t>
  </si>
  <si>
    <t>T220214132300459671278</t>
  </si>
  <si>
    <t>T220214155200885381815</t>
  </si>
  <si>
    <t>T220214155600904547286</t>
  </si>
  <si>
    <t>T220214181400811498943</t>
  </si>
  <si>
    <t>T220214233500570891734</t>
  </si>
  <si>
    <t>P220215093900582408914</t>
  </si>
  <si>
    <t>T220215125500459270570</t>
  </si>
  <si>
    <t>T220215161300851474767</t>
  </si>
  <si>
    <t>P220215171200484721979</t>
  </si>
  <si>
    <t>T220215224100559474116</t>
  </si>
  <si>
    <t xml:space="preserve"> 09:22</t>
  </si>
  <si>
    <t>T220216092200917688193</t>
  </si>
  <si>
    <t>T220216101200240789585</t>
  </si>
  <si>
    <t>T220216131600873617917</t>
  </si>
  <si>
    <t>T220216131800436894913</t>
  </si>
  <si>
    <t>T220216150600666975087</t>
  </si>
  <si>
    <t xml:space="preserve"> 07:15</t>
  </si>
  <si>
    <t>P220218071500167282832</t>
  </si>
  <si>
    <t>T220218100500372725037</t>
  </si>
  <si>
    <t>T220218155800509249835</t>
  </si>
  <si>
    <t>T220218175100403403810</t>
  </si>
  <si>
    <t>T220218180900284936099</t>
  </si>
  <si>
    <t xml:space="preserve"> 09:24</t>
  </si>
  <si>
    <t>T220219092400553024667</t>
  </si>
  <si>
    <t>T220219114300152291872</t>
  </si>
  <si>
    <t>P220219115800452551211</t>
  </si>
  <si>
    <t>T220219131800213223702</t>
  </si>
  <si>
    <t>T220219133500176893161</t>
  </si>
  <si>
    <t>T220219142500327598617</t>
  </si>
  <si>
    <t>P220219162400992006122</t>
  </si>
  <si>
    <t>P220219180400553708430</t>
  </si>
  <si>
    <t xml:space="preserve"> 23:40</t>
  </si>
  <si>
    <t>T220219234000370850912</t>
  </si>
  <si>
    <t>T220220080000731622718</t>
  </si>
  <si>
    <t>T220220090600352975849</t>
  </si>
  <si>
    <t>T220220114600928366904</t>
  </si>
  <si>
    <t>T220220130100165611158</t>
  </si>
  <si>
    <t>T220220152900346575697</t>
  </si>
  <si>
    <t>P220221141300443654536</t>
  </si>
  <si>
    <t>T220221144800665090748</t>
  </si>
  <si>
    <t>T220222100100962002344</t>
  </si>
  <si>
    <t>T220222101100788832715</t>
  </si>
  <si>
    <t>T220222104200245681767</t>
  </si>
  <si>
    <t>T220222122400295482614</t>
  </si>
  <si>
    <t>T220222153200726604583</t>
  </si>
  <si>
    <t>T220222170000700881701</t>
  </si>
  <si>
    <t>T220222174600727665769</t>
  </si>
  <si>
    <t>P220222202300392908406</t>
  </si>
  <si>
    <t>P220223121900103581759</t>
  </si>
  <si>
    <t>T220223144000862777994</t>
  </si>
  <si>
    <t>T220223174800234779786</t>
  </si>
  <si>
    <t xml:space="preserve"> 09:04</t>
  </si>
  <si>
    <t>T220224090400306853638</t>
  </si>
  <si>
    <t>T220224141900849011847</t>
  </si>
  <si>
    <t>T220224162100871293114</t>
  </si>
  <si>
    <t>T220224185000488993189</t>
  </si>
  <si>
    <t>T220225203800809581659</t>
  </si>
  <si>
    <t>T220225205200779407915</t>
  </si>
  <si>
    <t>T220226130300562559841</t>
  </si>
  <si>
    <t>P220226140000559485549</t>
  </si>
  <si>
    <t>T220226181800704067204</t>
  </si>
  <si>
    <t>T220226222000241754737</t>
  </si>
  <si>
    <t>T220227140400535831122</t>
  </si>
  <si>
    <t>P220227150600747974023</t>
  </si>
  <si>
    <t xml:space="preserve"> 08:49</t>
  </si>
  <si>
    <t>P220228084900401619962</t>
  </si>
  <si>
    <t>T220228181300123679565</t>
  </si>
  <si>
    <t>T220228182900551033855</t>
  </si>
  <si>
    <t xml:space="preserve"> 22:27</t>
  </si>
  <si>
    <t>T220228222700174336769</t>
  </si>
  <si>
    <t>T220301112800347234944</t>
  </si>
  <si>
    <t>T220301154300817421626</t>
  </si>
  <si>
    <t>T220301160400176477777</t>
  </si>
  <si>
    <t>T220302121000681199651</t>
  </si>
  <si>
    <t>T220302145300505174382</t>
  </si>
  <si>
    <t>T220302191000668891406</t>
  </si>
  <si>
    <t>T220303084800859140558</t>
  </si>
  <si>
    <t>T220303151600662901854</t>
  </si>
  <si>
    <t>T220303191900259997390</t>
  </si>
  <si>
    <t>T220303220300283191455</t>
  </si>
  <si>
    <t>T220304110600689904929</t>
  </si>
  <si>
    <t>P220304115400346920421</t>
  </si>
  <si>
    <t>P220304132500651617013</t>
  </si>
  <si>
    <t>P220304141000595829136</t>
  </si>
  <si>
    <t>P220304170900625681376</t>
  </si>
  <si>
    <t>T220304172200288610331</t>
  </si>
  <si>
    <t>T220304190700234253466</t>
  </si>
  <si>
    <t>T220305094100628199106</t>
  </si>
  <si>
    <t>T220305104000936547147</t>
  </si>
  <si>
    <t>T220305150500358505496</t>
  </si>
  <si>
    <t>T220305150900548303528</t>
  </si>
  <si>
    <t>T220306195900363922610</t>
  </si>
  <si>
    <t>T220306202400157009671</t>
  </si>
  <si>
    <t xml:space="preserve"> 09:16</t>
  </si>
  <si>
    <t>T220307091600220029935</t>
  </si>
  <si>
    <t>P220307124200438007014</t>
  </si>
  <si>
    <t>P220307151800322790172</t>
  </si>
  <si>
    <t>T220307154200263992872</t>
  </si>
  <si>
    <t>T220307172400933121329</t>
  </si>
  <si>
    <t>T220307172700760138277</t>
  </si>
  <si>
    <t>T220307174600207330839</t>
  </si>
  <si>
    <t xml:space="preserve"> 21:25</t>
  </si>
  <si>
    <t>T220307212500934833059</t>
  </si>
  <si>
    <t>T220307232000512608208</t>
  </si>
  <si>
    <t>T220308161700737985420</t>
  </si>
  <si>
    <t>T220308173800434115700</t>
  </si>
  <si>
    <t>T220308174400941892585</t>
  </si>
  <si>
    <t>T220308195700106607481</t>
  </si>
  <si>
    <t>P220308204600777711450</t>
  </si>
  <si>
    <t>T220309124100874307278</t>
  </si>
  <si>
    <t>T220309181100178702299</t>
  </si>
  <si>
    <t>P220310074400236760731</t>
  </si>
  <si>
    <t>T220310130800845441326</t>
  </si>
  <si>
    <t>T220310141700185009689</t>
  </si>
  <si>
    <t>T220310185800514581655</t>
  </si>
  <si>
    <t>T220310203400511982341</t>
  </si>
  <si>
    <t>T220311203800654322674</t>
  </si>
  <si>
    <t>T220312143500944794161</t>
  </si>
  <si>
    <t>T220312150600687822919</t>
  </si>
  <si>
    <t>T220312155700810133194</t>
  </si>
  <si>
    <t>T220313125900836336819</t>
  </si>
  <si>
    <t>T220313131900558557019</t>
  </si>
  <si>
    <t>T220313154100571956639</t>
  </si>
  <si>
    <t>T220313193600773477987</t>
  </si>
  <si>
    <t>P220313205700198763309</t>
  </si>
  <si>
    <t>T220314151100796055023</t>
  </si>
  <si>
    <t>T220314160400129727431</t>
  </si>
  <si>
    <t>T220315142200937929756</t>
  </si>
  <si>
    <t>T220315224800551910920</t>
  </si>
  <si>
    <t xml:space="preserve"> 22:49</t>
  </si>
  <si>
    <t>T220315224900955050213</t>
  </si>
  <si>
    <t>T220316144600478343364</t>
  </si>
  <si>
    <t>T220316172100292240591</t>
  </si>
  <si>
    <t>T220316185600728255652</t>
  </si>
  <si>
    <t>T220316194000946732494</t>
  </si>
  <si>
    <t>T220316202800411942364</t>
  </si>
  <si>
    <t>T220317150700557592001</t>
  </si>
  <si>
    <t>T220317194000837373808</t>
  </si>
  <si>
    <t>T220318123500152867619</t>
  </si>
  <si>
    <t>T220318174900322690633</t>
  </si>
  <si>
    <t>T220318192300730225570</t>
  </si>
  <si>
    <t>T220319084200552757246</t>
  </si>
  <si>
    <t>T220319190800354628667</t>
  </si>
  <si>
    <t>T220320095400932638303</t>
  </si>
  <si>
    <t>T220320162700649322103</t>
  </si>
  <si>
    <t>T220320170100417045229</t>
  </si>
  <si>
    <t>T220320173500616965252</t>
  </si>
  <si>
    <t>T220320175500481786433</t>
  </si>
  <si>
    <t>T220320182200957684610</t>
  </si>
  <si>
    <t>T220320210300581466639</t>
  </si>
  <si>
    <t>P220320214200271229730</t>
  </si>
  <si>
    <t>T220321133200972952574</t>
  </si>
  <si>
    <t>P220321142000218345958</t>
  </si>
  <si>
    <t>T220321143200746940175</t>
  </si>
  <si>
    <t>T220321181000660645933</t>
  </si>
  <si>
    <t>T220321211900781967227</t>
  </si>
  <si>
    <t>T220322125700327052528</t>
  </si>
  <si>
    <t>T220322185200937183776</t>
  </si>
  <si>
    <t xml:space="preserve"> 20:09</t>
  </si>
  <si>
    <t>T220322200900262173751</t>
  </si>
  <si>
    <t>T220323125500257163550</t>
  </si>
  <si>
    <t>T220323144000249010509</t>
  </si>
  <si>
    <t>T220324105300807191202</t>
  </si>
  <si>
    <t>T220324143600889779451</t>
  </si>
  <si>
    <t>T220324151400762801099</t>
  </si>
  <si>
    <t>T220324232000640159387</t>
  </si>
  <si>
    <t>T220325095100753923984</t>
  </si>
  <si>
    <t>T220325104200813555286</t>
  </si>
  <si>
    <t>T220325140200376263345</t>
  </si>
  <si>
    <t>T220325153800434792717</t>
  </si>
  <si>
    <t>T220325174300576086261</t>
  </si>
  <si>
    <t>T220325190800318313703</t>
  </si>
  <si>
    <t>T220325212800253102710</t>
  </si>
  <si>
    <t>T220326132200769150311</t>
  </si>
  <si>
    <t>T220326133200391668396</t>
  </si>
  <si>
    <t>T220326142200410252369</t>
  </si>
  <si>
    <t>T220326143900598981861</t>
  </si>
  <si>
    <t>T220326144300202619192</t>
  </si>
  <si>
    <t>T220326200200962895133</t>
  </si>
  <si>
    <t>P220326213200788046752</t>
  </si>
  <si>
    <t>P220327091100422297782</t>
  </si>
  <si>
    <t>T220327140200562979575</t>
  </si>
  <si>
    <t>T220327151800466442979</t>
  </si>
  <si>
    <t>T220327152000693949706</t>
  </si>
  <si>
    <t>T220327190800971197153</t>
  </si>
  <si>
    <t>T220327235700843331316</t>
  </si>
  <si>
    <t xml:space="preserve"> 08:41</t>
  </si>
  <si>
    <t>T220328084100683724550</t>
  </si>
  <si>
    <t>P220328111200180150519</t>
  </si>
  <si>
    <t xml:space="preserve"> 12:40</t>
  </si>
  <si>
    <t>T220328124000310127065</t>
  </si>
  <si>
    <t>T220328135600481216659</t>
  </si>
  <si>
    <t>T220328154700591004669</t>
  </si>
  <si>
    <t>P220328192500311456613</t>
  </si>
  <si>
    <t>T220328205300618733126</t>
  </si>
  <si>
    <t>T220328210000433806516</t>
  </si>
  <si>
    <t>T220329110400521517395</t>
  </si>
  <si>
    <t>T220329121900166497975</t>
  </si>
  <si>
    <t>T220329123800908140489</t>
  </si>
  <si>
    <t>P220329145800903739330</t>
  </si>
  <si>
    <t>T220329165200672728804</t>
  </si>
  <si>
    <t>T220329181000932046182</t>
  </si>
  <si>
    <t>T220330084800497063493</t>
  </si>
  <si>
    <t>T220330085800294242722</t>
  </si>
  <si>
    <t>T220330100700798995335</t>
  </si>
  <si>
    <t>T220330123200815120808</t>
  </si>
  <si>
    <t>T220330144600877652223</t>
  </si>
  <si>
    <t>T220330155400665864862</t>
  </si>
  <si>
    <t>T220330165900751335170</t>
  </si>
  <si>
    <t>P220330215800920566299</t>
  </si>
  <si>
    <t xml:space="preserve"> 11:49</t>
  </si>
  <si>
    <t>T220331114900234153262</t>
  </si>
  <si>
    <t>T220331145600789000927</t>
  </si>
  <si>
    <t>P220331184200581951164</t>
  </si>
  <si>
    <t xml:space="preserve"> 20:05</t>
  </si>
  <si>
    <t>T220331200500462311183</t>
  </si>
  <si>
    <t xml:space="preserve"> 12:04</t>
  </si>
  <si>
    <t>T220401120400630492156</t>
  </si>
  <si>
    <t>T220401220600654741062</t>
  </si>
  <si>
    <t>T220401223700821542448</t>
  </si>
  <si>
    <t>T220401225500986234040</t>
  </si>
  <si>
    <t>T220402135300991192271</t>
  </si>
  <si>
    <t>T220402194800274570657</t>
  </si>
  <si>
    <t>T220402204300144580064</t>
  </si>
  <si>
    <t>T220402221000147041444</t>
  </si>
  <si>
    <t>T220403093000165963036</t>
  </si>
  <si>
    <t>T220403114400646055871</t>
  </si>
  <si>
    <t>P220403132000339821436</t>
  </si>
  <si>
    <t>T220403204700821163339</t>
  </si>
  <si>
    <t>T220404110100481901211</t>
  </si>
  <si>
    <t>T220404122900599165696</t>
  </si>
  <si>
    <t>T220404180400134703106</t>
  </si>
  <si>
    <t>T220404194800555268134</t>
  </si>
  <si>
    <t xml:space="preserve"> 10:00</t>
  </si>
  <si>
    <t>T220405100000982758601</t>
  </si>
  <si>
    <t>T220405100200401559792</t>
  </si>
  <si>
    <t>P220405121500284062269</t>
  </si>
  <si>
    <t>T220405125700586566204</t>
  </si>
  <si>
    <t>T220405161000438867179</t>
  </si>
  <si>
    <t>T220405172700777138881</t>
  </si>
  <si>
    <t>T220405173100476963107</t>
  </si>
  <si>
    <t>T220405221800129970596</t>
  </si>
  <si>
    <t xml:space="preserve"> 12:11</t>
  </si>
  <si>
    <t>T220406121100304456606</t>
  </si>
  <si>
    <t>T220406124800243455477</t>
  </si>
  <si>
    <t>T220406173200268756157</t>
  </si>
  <si>
    <t>T220406181700995151353</t>
  </si>
  <si>
    <t>T220407124600907721568</t>
  </si>
  <si>
    <t>P220407131600903922624</t>
  </si>
  <si>
    <t>T220407161300522720222</t>
  </si>
  <si>
    <t>P220407210400499944631</t>
  </si>
  <si>
    <t>T220408131700226811172</t>
  </si>
  <si>
    <t>T220408163500471315380</t>
  </si>
  <si>
    <t>T220408180100272200099</t>
  </si>
  <si>
    <t>P220409124900509320742</t>
  </si>
  <si>
    <t>T220409133300889637203</t>
  </si>
  <si>
    <t xml:space="preserve"> 17:05</t>
  </si>
  <si>
    <t>T220409170500181561897</t>
  </si>
  <si>
    <t>T220409204500984258882</t>
  </si>
  <si>
    <t>T220409235600213766606</t>
  </si>
  <si>
    <t>P220410130000981491657</t>
  </si>
  <si>
    <t>T220410135200155393464</t>
  </si>
  <si>
    <t>T220410234600554232232</t>
  </si>
  <si>
    <t>T220411102200922156300</t>
  </si>
  <si>
    <t>T220411114600681083040</t>
  </si>
  <si>
    <t>P220411122200827271607</t>
  </si>
  <si>
    <t>P220411133500537243395</t>
  </si>
  <si>
    <t>T220411140400139123872</t>
  </si>
  <si>
    <t>T220411160200624423639</t>
  </si>
  <si>
    <t>T220411172900107601789</t>
  </si>
  <si>
    <t>P220411194500348976843</t>
  </si>
  <si>
    <t>T220411194600724639279</t>
  </si>
  <si>
    <t>T220411201600215434845</t>
  </si>
  <si>
    <t>T220411203100827443942</t>
  </si>
  <si>
    <t>T220412153200517398879</t>
  </si>
  <si>
    <t>T220412171900167957803</t>
  </si>
  <si>
    <t>T220412182600156884578</t>
  </si>
  <si>
    <t>T220412201300765061759</t>
  </si>
  <si>
    <t>T220412210300234630648</t>
  </si>
  <si>
    <t>T220412225500251694853</t>
  </si>
  <si>
    <t>T220413093700201826877</t>
  </si>
  <si>
    <t>T220413143100585730268</t>
  </si>
  <si>
    <t>P220413163000176775967</t>
  </si>
  <si>
    <t>T220413180700279364743</t>
  </si>
  <si>
    <t>T220414110000689987370</t>
  </si>
  <si>
    <t>T220414131200192878541</t>
  </si>
  <si>
    <t>T220415080800860765109</t>
  </si>
  <si>
    <t>T220415090500794741502</t>
  </si>
  <si>
    <t>T220415152400903238615</t>
  </si>
  <si>
    <t>T220415152800420172461</t>
  </si>
  <si>
    <t>T220415173700340675977</t>
  </si>
  <si>
    <t>T220415185400139019732</t>
  </si>
  <si>
    <t xml:space="preserve"> 10:38</t>
  </si>
  <si>
    <t>T220416103800428160380</t>
  </si>
  <si>
    <t>T220416163100728872836</t>
  </si>
  <si>
    <t>T220416212700823825816</t>
  </si>
  <si>
    <t>P220416224500278402844</t>
  </si>
  <si>
    <t>T220417094300912132747</t>
  </si>
  <si>
    <t>T220417095600669519566</t>
  </si>
  <si>
    <t>T220417103300657414047</t>
  </si>
  <si>
    <t>P220417112500567540021</t>
  </si>
  <si>
    <t>T220417123700611133214</t>
  </si>
  <si>
    <t>T220417153000928279202</t>
  </si>
  <si>
    <t>T220417160600184344298</t>
  </si>
  <si>
    <t>P220417194200390106129</t>
  </si>
  <si>
    <t xml:space="preserve"> 20:03</t>
  </si>
  <si>
    <t>T220417200300304658750</t>
  </si>
  <si>
    <t>T220417210900173853984</t>
  </si>
  <si>
    <t>T220418103200949099407</t>
  </si>
  <si>
    <t>P220418160400454167288</t>
  </si>
  <si>
    <t>T220418163600741734968</t>
  </si>
  <si>
    <t>T220418181400338082687</t>
  </si>
  <si>
    <t>T220419101700107419060</t>
  </si>
  <si>
    <t>T220419113900667151634</t>
  </si>
  <si>
    <t>T220419151600986409167</t>
  </si>
  <si>
    <t>T220419164500541097993</t>
  </si>
  <si>
    <t>T220419215200473109697</t>
  </si>
  <si>
    <t>T220419221700458754906</t>
  </si>
  <si>
    <t xml:space="preserve"> 07:38</t>
  </si>
  <si>
    <t>T220420073800622879025</t>
  </si>
  <si>
    <t>P220420083500927728478</t>
  </si>
  <si>
    <t>P220420122900761852521</t>
  </si>
  <si>
    <t>T220420132100869415282</t>
  </si>
  <si>
    <t>T220420140800837033124</t>
  </si>
  <si>
    <t>T220420141400173026539</t>
  </si>
  <si>
    <t>T220420142700877308455</t>
  </si>
  <si>
    <t>P220420200500863920093</t>
  </si>
  <si>
    <t>T220421140600586336867</t>
  </si>
  <si>
    <t>T220421142600729571007</t>
  </si>
  <si>
    <t>T220421145600975090131</t>
  </si>
  <si>
    <t>P220421193900641393127</t>
  </si>
  <si>
    <t>T220421233600204689406</t>
  </si>
  <si>
    <t>T220422102800104114200</t>
  </si>
  <si>
    <t>T220422140400375200828</t>
  </si>
  <si>
    <t>T220422164000598496531</t>
  </si>
  <si>
    <t>P220423104900123361797</t>
  </si>
  <si>
    <t>T220423161700951296630</t>
  </si>
  <si>
    <t>T220423191200954520129</t>
  </si>
  <si>
    <t>T220423205300830265509</t>
  </si>
  <si>
    <t>T220424121600924853145</t>
  </si>
  <si>
    <t>T220424124400966505490</t>
  </si>
  <si>
    <t>T220424150800726470711</t>
  </si>
  <si>
    <t>T220424150900906127277</t>
  </si>
  <si>
    <t>T220424153200374588678</t>
  </si>
  <si>
    <t>T220424154100964839908</t>
  </si>
  <si>
    <t>T220424155800289909721</t>
  </si>
  <si>
    <t>T220424160000597449989</t>
  </si>
  <si>
    <t>P220424200200350323469</t>
  </si>
  <si>
    <t>T220425084500390619369</t>
  </si>
  <si>
    <t>T220425140000610217967</t>
  </si>
  <si>
    <t>T220425185500247214921</t>
  </si>
  <si>
    <t>T220425213800170478167</t>
  </si>
  <si>
    <t>T220426102100206157950</t>
  </si>
  <si>
    <t>T220426225300788598404</t>
  </si>
  <si>
    <t>T220427082400362292752</t>
  </si>
  <si>
    <t>T220427083800700455448</t>
  </si>
  <si>
    <t>T220427181500793955069</t>
  </si>
  <si>
    <t>T220427183700966683035</t>
  </si>
  <si>
    <t>P220427203400511911624</t>
  </si>
  <si>
    <t>T220427203900411138040</t>
  </si>
  <si>
    <t xml:space="preserve"> 09:23</t>
  </si>
  <si>
    <t>T220428092300699565771</t>
  </si>
  <si>
    <t>T220428134900759803530</t>
  </si>
  <si>
    <t>P220428143600674237508</t>
  </si>
  <si>
    <t>P220428145700323285347</t>
  </si>
  <si>
    <t>T220428152500783907904</t>
  </si>
  <si>
    <t>T220428162000286515707</t>
  </si>
  <si>
    <t>T220428182700964540110</t>
  </si>
  <si>
    <t>P220428220800598545443</t>
  </si>
  <si>
    <t>P220429131100388722624</t>
  </si>
  <si>
    <t>T220429145900226112128</t>
  </si>
  <si>
    <t>T220429160500458881422</t>
  </si>
  <si>
    <t>T220429190700786215800</t>
  </si>
  <si>
    <t>T220429193500434019189</t>
  </si>
  <si>
    <t xml:space="preserve"> 23:32</t>
  </si>
  <si>
    <t>T220429233200449868085</t>
  </si>
  <si>
    <t>T220430074200686720706</t>
  </si>
  <si>
    <t>P220430141000373573339</t>
  </si>
  <si>
    <t>T220430144400953595128</t>
  </si>
  <si>
    <t>T220501111800386278110</t>
  </si>
  <si>
    <t>T220501112200503647566</t>
  </si>
  <si>
    <t>T220501164300317519063</t>
  </si>
  <si>
    <t>T220501174400126213211</t>
  </si>
  <si>
    <t>T220501192600758386570</t>
  </si>
  <si>
    <t>T220501194600509236806</t>
  </si>
  <si>
    <t>T220501205200123589612</t>
  </si>
  <si>
    <t>T220501205300774914004</t>
  </si>
  <si>
    <t>T220501223800698565115</t>
  </si>
  <si>
    <t>T220502142100668129375</t>
  </si>
  <si>
    <t>T220502211100901371378</t>
  </si>
  <si>
    <t>T220503082400131756229</t>
  </si>
  <si>
    <t xml:space="preserve"> 10:31</t>
  </si>
  <si>
    <t>T220503103100220125595</t>
  </si>
  <si>
    <t>T220503162400233824371</t>
  </si>
  <si>
    <t>T220503175700764052099</t>
  </si>
  <si>
    <t>T220503193400995920495</t>
  </si>
  <si>
    <t>T220504100800894063095</t>
  </si>
  <si>
    <t>T220504100900477547604</t>
  </si>
  <si>
    <t>T220504114300430737373</t>
  </si>
  <si>
    <t>T220504142400897911804</t>
  </si>
  <si>
    <t>T220504145100176434737</t>
  </si>
  <si>
    <t>T220504153300708163030</t>
  </si>
  <si>
    <t>T220505181200718964239</t>
  </si>
  <si>
    <t>T220505224100557817025</t>
  </si>
  <si>
    <t>T220506093100333386094</t>
  </si>
  <si>
    <t>P220506111600277695004</t>
  </si>
  <si>
    <t>T220506170200238439364</t>
  </si>
  <si>
    <t>T220506225200245904756</t>
  </si>
  <si>
    <t>T220507075000945606073</t>
  </si>
  <si>
    <t>T220507081700437022923</t>
  </si>
  <si>
    <t>T220507140000457115672</t>
  </si>
  <si>
    <t>T220507200100430377382</t>
  </si>
  <si>
    <t>P220507224800799070479</t>
  </si>
  <si>
    <t>T220508072600969049163</t>
  </si>
  <si>
    <t>T220508093400597559272</t>
  </si>
  <si>
    <t>T220508114400523385364</t>
  </si>
  <si>
    <t>T220508214500891371490</t>
  </si>
  <si>
    <t>T220509090900331067215</t>
  </si>
  <si>
    <t>T220509123300546473465</t>
  </si>
  <si>
    <t>T220509131100259770737</t>
  </si>
  <si>
    <t>T220509131600683182803</t>
  </si>
  <si>
    <t>T220509185100403302306</t>
  </si>
  <si>
    <t>P220510120900299224750</t>
  </si>
  <si>
    <t>T220510140900415253673</t>
  </si>
  <si>
    <t>T220510154800446475709</t>
  </si>
  <si>
    <t>T220510191300557977576</t>
  </si>
  <si>
    <t xml:space="preserve"> 07:03</t>
  </si>
  <si>
    <t>T220512070300922868109</t>
  </si>
  <si>
    <t>P220512083400161367105</t>
  </si>
  <si>
    <t>T220512103100920560129</t>
  </si>
  <si>
    <t>T220512165500708297662</t>
  </si>
  <si>
    <t>T220512221300655941592</t>
  </si>
  <si>
    <t>T220512222500926264178</t>
  </si>
  <si>
    <t>P220513125400511357095</t>
  </si>
  <si>
    <t>P220513125700343765739</t>
  </si>
  <si>
    <t>T220513134700426619908</t>
  </si>
  <si>
    <t>T220513140100532637436</t>
  </si>
  <si>
    <t>T220513160700736719419</t>
  </si>
  <si>
    <t>P220513161000644706070</t>
  </si>
  <si>
    <t>T220513171500956348639</t>
  </si>
  <si>
    <t>T220513191800375261212</t>
  </si>
  <si>
    <t>T220514192000938350091</t>
  </si>
  <si>
    <t>T220514215700678043233</t>
  </si>
  <si>
    <t>T220515080200641653498</t>
  </si>
  <si>
    <t>P220515121300498784702</t>
  </si>
  <si>
    <t>T220515131400756226362</t>
  </si>
  <si>
    <t>T220515141600806218249</t>
  </si>
  <si>
    <t>T220515164700641212297</t>
  </si>
  <si>
    <t>T220515181800432822525</t>
  </si>
  <si>
    <t>T220515183600592106279</t>
  </si>
  <si>
    <t>T220515213800349278338</t>
  </si>
  <si>
    <t>T220516080200639924767</t>
  </si>
  <si>
    <t>T220516114100314962229</t>
  </si>
  <si>
    <t>T220516141300904388131</t>
  </si>
  <si>
    <t>P220516182700168686226</t>
  </si>
  <si>
    <t>T220516190100841504169</t>
  </si>
  <si>
    <t>T220517070400162740951</t>
  </si>
  <si>
    <t>T220517073600351085354</t>
  </si>
  <si>
    <t>P220517132800240183240</t>
  </si>
  <si>
    <t>T220517154000301217786</t>
  </si>
  <si>
    <t>T220517171100870115963</t>
  </si>
  <si>
    <t>P220518111900669599287</t>
  </si>
  <si>
    <t>T220518202200660573458</t>
  </si>
  <si>
    <t>T220518205200610092273</t>
  </si>
  <si>
    <t>T220519131900189941000</t>
  </si>
  <si>
    <t>T220519184500693611298</t>
  </si>
  <si>
    <t>T220519213200493271361</t>
  </si>
  <si>
    <t>T220519214300812200651</t>
  </si>
  <si>
    <t>T220520143200984605354</t>
  </si>
  <si>
    <t>P220520170900111553309</t>
  </si>
  <si>
    <t>T220521100000437897800</t>
  </si>
  <si>
    <t>T220521131700435412221</t>
  </si>
  <si>
    <t>T220521154600711659403</t>
  </si>
  <si>
    <t>P220521170400885041614</t>
  </si>
  <si>
    <t>P220521175600715244398</t>
  </si>
  <si>
    <t>P220521180400751511954</t>
  </si>
  <si>
    <t>T220522091600720060546</t>
  </si>
  <si>
    <t>T220522100000511095670</t>
  </si>
  <si>
    <t>T220522114200510341309</t>
  </si>
  <si>
    <t>T220522130600501808310</t>
  </si>
  <si>
    <t>T220522134400258603497</t>
  </si>
  <si>
    <t>T220522155600969017542</t>
  </si>
  <si>
    <t>T220522164800205489844</t>
  </si>
  <si>
    <t>P220522172400463491798</t>
  </si>
  <si>
    <t>T220522190600502244912</t>
  </si>
  <si>
    <t>P220523071900154196829</t>
  </si>
  <si>
    <t>T220523114100367412737</t>
  </si>
  <si>
    <t>T220523130300583003348</t>
  </si>
  <si>
    <t>T220523140300119631710</t>
  </si>
  <si>
    <t>T220523202700263520584</t>
  </si>
  <si>
    <t>T220524102900559469136</t>
  </si>
  <si>
    <t>T220524164100214680149</t>
  </si>
  <si>
    <t>P220524181500640624288</t>
  </si>
  <si>
    <t>T220525115100596393369</t>
  </si>
  <si>
    <t>T220525115800524441638</t>
  </si>
  <si>
    <t>P220525171300817231867</t>
  </si>
  <si>
    <t>T220525191100874593448</t>
  </si>
  <si>
    <t>T220525193900213686423</t>
  </si>
  <si>
    <t xml:space="preserve"> 09:21</t>
  </si>
  <si>
    <t>P220526092100411411942</t>
  </si>
  <si>
    <t>P220526104900622291694</t>
  </si>
  <si>
    <t>T220526123500689630383</t>
  </si>
  <si>
    <t>P220526160600341911540</t>
  </si>
  <si>
    <t>T220526170500501875301</t>
  </si>
  <si>
    <t>T220526180600825192951</t>
  </si>
  <si>
    <t>T220526190300234224036</t>
  </si>
  <si>
    <t>P220527073700304062133</t>
  </si>
  <si>
    <t>T220527092200103949943</t>
  </si>
  <si>
    <t>P220527100800154267846</t>
  </si>
  <si>
    <t>T220527131200874941397</t>
  </si>
  <si>
    <t>T220527140000400654047</t>
  </si>
  <si>
    <t>T220527142200737120699</t>
  </si>
  <si>
    <t>T220527154000982197247</t>
  </si>
  <si>
    <t>T220527160400772344696</t>
  </si>
  <si>
    <t>T220527163400338882340</t>
  </si>
  <si>
    <t>T220527174300171455517</t>
  </si>
  <si>
    <t>T220527190500606387102</t>
  </si>
  <si>
    <t>T220527192600318274295</t>
  </si>
  <si>
    <t xml:space="preserve"> 08:57</t>
  </si>
  <si>
    <t>T220528085700982113550</t>
  </si>
  <si>
    <t>T220528161700496523971</t>
  </si>
  <si>
    <t>T220528200100690038623</t>
  </si>
  <si>
    <t xml:space="preserve"> 23:55</t>
  </si>
  <si>
    <t>T220528235500491498484</t>
  </si>
  <si>
    <t>P220529073600495288011</t>
  </si>
  <si>
    <t>P220529125900248934608</t>
  </si>
  <si>
    <t>T220529192400176826611</t>
  </si>
  <si>
    <t>T220530084500362858460</t>
  </si>
  <si>
    <t>P220530153900824213854</t>
  </si>
  <si>
    <t>T220530175600550323688</t>
  </si>
  <si>
    <t xml:space="preserve"> 23:42</t>
  </si>
  <si>
    <t>T220530234200854190008</t>
  </si>
  <si>
    <t>T220531115900168774688</t>
  </si>
  <si>
    <t>P220531130800736777176</t>
  </si>
  <si>
    <t>P220531141400272204113</t>
  </si>
  <si>
    <t>T220531155000870022566</t>
  </si>
  <si>
    <t>P220531163800787566600</t>
  </si>
  <si>
    <t>T220531164300564114859</t>
  </si>
  <si>
    <t>T220531224900154159821</t>
  </si>
  <si>
    <t>T220601154800755399509</t>
  </si>
  <si>
    <t>T220601155300702562842</t>
  </si>
  <si>
    <t>T220602170900171679580</t>
  </si>
  <si>
    <t>T220602204000589678323</t>
  </si>
  <si>
    <t>T220603111200980209965</t>
  </si>
  <si>
    <t>T220603141300627682571</t>
  </si>
  <si>
    <t>T220603150800946646904</t>
  </si>
  <si>
    <t>P220603153100750085192</t>
  </si>
  <si>
    <t xml:space="preserve"> 16:51</t>
  </si>
  <si>
    <t>T220603165100293125579</t>
  </si>
  <si>
    <t>P220604103800870517690</t>
  </si>
  <si>
    <t>T220604125400757039769</t>
  </si>
  <si>
    <t>T220604194400169353633</t>
  </si>
  <si>
    <t>T220605103600943252953</t>
  </si>
  <si>
    <t>T220605155900280632952</t>
  </si>
  <si>
    <t>P220605165700470362980</t>
  </si>
  <si>
    <t>T220605174900430968657</t>
  </si>
  <si>
    <t>T220605213900113666241</t>
  </si>
  <si>
    <t>T220606121300700960551</t>
  </si>
  <si>
    <t>T220606141800979620233</t>
  </si>
  <si>
    <t>T220606142500949230517</t>
  </si>
  <si>
    <t>T220606143100140526499</t>
  </si>
  <si>
    <t>T220607192900555420685</t>
  </si>
  <si>
    <t xml:space="preserve"> 09:10</t>
  </si>
  <si>
    <t>T220608091000897979016</t>
  </si>
  <si>
    <t>T220608092400845957724</t>
  </si>
  <si>
    <t>T220608144800990398136</t>
  </si>
  <si>
    <t>T220608162200847960964</t>
  </si>
  <si>
    <t>T220608222000346113666</t>
  </si>
  <si>
    <t>T220608223800648664927</t>
  </si>
  <si>
    <t>T220609073300129288241</t>
  </si>
  <si>
    <t>T220609103500106335158</t>
  </si>
  <si>
    <t>T220609132700468925357</t>
  </si>
  <si>
    <t>T220609141400701973153</t>
  </si>
  <si>
    <t>T220609145200676977360</t>
  </si>
  <si>
    <t>T220609161200133036203</t>
  </si>
  <si>
    <t>T220609162600991176924</t>
  </si>
  <si>
    <t>T220609182100231788813</t>
  </si>
  <si>
    <t>T220609183200849848624</t>
  </si>
  <si>
    <t>T220609211200830237743</t>
  </si>
  <si>
    <t>T220610114600322501120</t>
  </si>
  <si>
    <t>T220610192000437521082</t>
  </si>
  <si>
    <t>T220611094100361103738</t>
  </si>
  <si>
    <t>T220611095200154718856</t>
  </si>
  <si>
    <t>T220611123400308860964</t>
  </si>
  <si>
    <t>T220611125100834937472</t>
  </si>
  <si>
    <t>T220611133100540563136</t>
  </si>
  <si>
    <t>T220611141800185913504</t>
  </si>
  <si>
    <t>T220611215000784279970</t>
  </si>
  <si>
    <t>T220612121800375175975</t>
  </si>
  <si>
    <t>T220612150700748851225</t>
  </si>
  <si>
    <t>T220613090000100237922</t>
  </si>
  <si>
    <t>P220613110900502598073</t>
  </si>
  <si>
    <t>T220613124000374164810</t>
  </si>
  <si>
    <t>T220613131300101214927</t>
  </si>
  <si>
    <t>T220613140600428763864</t>
  </si>
  <si>
    <t>T220613144800605836444</t>
  </si>
  <si>
    <t>T220613144900259686823</t>
  </si>
  <si>
    <t>T220614113400696001943</t>
  </si>
  <si>
    <t>T220614121400362023396</t>
  </si>
  <si>
    <t>T220614130100819756032</t>
  </si>
  <si>
    <t>P220614133300722015372</t>
  </si>
  <si>
    <t>T220614142500208439148</t>
  </si>
  <si>
    <t>T220615083500622744552</t>
  </si>
  <si>
    <t>T220615113300344075088</t>
  </si>
  <si>
    <t>P220615212900884258696</t>
  </si>
  <si>
    <t xml:space="preserve"> 23:51</t>
  </si>
  <si>
    <t>T220615235100914444996</t>
  </si>
  <si>
    <t>T220616074400395800044</t>
  </si>
  <si>
    <t>T220616100500480996631</t>
  </si>
  <si>
    <t>P220616114400254390311</t>
  </si>
  <si>
    <t>T220616130800994355415</t>
  </si>
  <si>
    <t>T220616133300520860049</t>
  </si>
  <si>
    <t>T220616184100738834125</t>
  </si>
  <si>
    <t>T220616185600544968352</t>
  </si>
  <si>
    <t xml:space="preserve"> 20:17</t>
  </si>
  <si>
    <t>T220616201700550742725</t>
  </si>
  <si>
    <t>T220617170500448324594</t>
  </si>
  <si>
    <t>T220617182200334499112</t>
  </si>
  <si>
    <t>T220617220000162350846</t>
  </si>
  <si>
    <t>T220618113900222979991</t>
  </si>
  <si>
    <t>T220619104500684421851</t>
  </si>
  <si>
    <t>T220619122400534083046</t>
  </si>
  <si>
    <t>T220619143000196035458</t>
  </si>
  <si>
    <t>T220619180800134607937</t>
  </si>
  <si>
    <t>T220620093200970924823</t>
  </si>
  <si>
    <t>T220620141600568616973</t>
  </si>
  <si>
    <t>T220620175200850373351</t>
  </si>
  <si>
    <t>P220620182500765280187</t>
  </si>
  <si>
    <t>P220621121500629892502</t>
  </si>
  <si>
    <t>T220621184900407693534</t>
  </si>
  <si>
    <t>T220621225100793441428</t>
  </si>
  <si>
    <t>T220622164400506108115</t>
  </si>
  <si>
    <t>T220622180000175345147</t>
  </si>
  <si>
    <t>T220622195900825322821</t>
  </si>
  <si>
    <t>T220623073400572695080</t>
  </si>
  <si>
    <t>T220623110200689021357</t>
  </si>
  <si>
    <t>T220623125000203877724</t>
  </si>
  <si>
    <t xml:space="preserve"> 13:40</t>
  </si>
  <si>
    <t>T220623134000894104458</t>
  </si>
  <si>
    <t>T220623161300838826502</t>
  </si>
  <si>
    <t>T220624085600235867749</t>
  </si>
  <si>
    <t>T220624110800509822800</t>
  </si>
  <si>
    <t>T220624112600979314825</t>
  </si>
  <si>
    <t>T220624125100517097926</t>
  </si>
  <si>
    <t>T220624130900666485021</t>
  </si>
  <si>
    <t>T220624162700725548910</t>
  </si>
  <si>
    <t>T220624163300679823367</t>
  </si>
  <si>
    <t>T220624173900319560068</t>
  </si>
  <si>
    <t>T220624175400748177881</t>
  </si>
  <si>
    <t>P220624175500334824819</t>
  </si>
  <si>
    <t>T220624221900264920650</t>
  </si>
  <si>
    <t>T220625103900926512643</t>
  </si>
  <si>
    <t>T220625182100333620569</t>
  </si>
  <si>
    <t>P220625193900638322774</t>
  </si>
  <si>
    <t>T220625194400132446928</t>
  </si>
  <si>
    <t>P220626074200175970895</t>
  </si>
  <si>
    <t>T220626160300725722823</t>
  </si>
  <si>
    <t>P220626175900716611452</t>
  </si>
  <si>
    <t>T220626210900509987587</t>
  </si>
  <si>
    <t>T220627113300553820366</t>
  </si>
  <si>
    <t>T220627155000825834249</t>
  </si>
  <si>
    <t>P220627172500977381343</t>
  </si>
  <si>
    <t>T220627180200161518799</t>
  </si>
  <si>
    <t>P220627193600963722312</t>
  </si>
  <si>
    <t>T220628125500933995086</t>
  </si>
  <si>
    <t>T220628142400321822263</t>
  </si>
  <si>
    <t>P220628155100142819808</t>
  </si>
  <si>
    <t>T220628163600936314412</t>
  </si>
  <si>
    <t>T220628180900409300902</t>
  </si>
  <si>
    <t>P220628183000150670328</t>
  </si>
  <si>
    <t>T220628190400838194523</t>
  </si>
  <si>
    <t>T220628232700986906617</t>
  </si>
  <si>
    <t>P220629135300682869492</t>
  </si>
  <si>
    <t>T220629145000315685256</t>
  </si>
  <si>
    <t xml:space="preserve"> 21:46</t>
  </si>
  <si>
    <t>T220629214600589207255</t>
  </si>
  <si>
    <t>T220630113300212833933</t>
  </si>
  <si>
    <t>T220630130700646204559</t>
  </si>
  <si>
    <t>P220630144800803259873</t>
  </si>
  <si>
    <t>P220630155400450005467</t>
  </si>
  <si>
    <t>T220630164200976565276</t>
  </si>
  <si>
    <t>P220630170600398952893</t>
  </si>
  <si>
    <t>T220630221400695623463</t>
  </si>
  <si>
    <t xml:space="preserve"> 07:53</t>
  </si>
  <si>
    <t>T220701075300829470669</t>
  </si>
  <si>
    <t>T220701125600333085728</t>
  </si>
  <si>
    <t>T220701135200729918369</t>
  </si>
  <si>
    <t>T220701200500509757584</t>
  </si>
  <si>
    <t>T220701230000342691553</t>
  </si>
  <si>
    <t>T220702080000913254659</t>
  </si>
  <si>
    <t>T220702111100744934754</t>
  </si>
  <si>
    <t>P220702152400275849151</t>
  </si>
  <si>
    <t>T220702163600792753734</t>
  </si>
  <si>
    <t>T220702174000186059501</t>
  </si>
  <si>
    <t>P220702212900531726156</t>
  </si>
  <si>
    <t>T220702214200684871395</t>
  </si>
  <si>
    <t>T220703131200949359099</t>
  </si>
  <si>
    <t>T220703171900459007446</t>
  </si>
  <si>
    <t>P220704095900880062254</t>
  </si>
  <si>
    <t xml:space="preserve"> 12:23</t>
  </si>
  <si>
    <t>T220704122300564162261</t>
  </si>
  <si>
    <t>T220704132700729902059</t>
  </si>
  <si>
    <t>T220704203600644025338</t>
  </si>
  <si>
    <t>P220704221400868723233</t>
  </si>
  <si>
    <t>T220704230700289733117</t>
  </si>
  <si>
    <t>T220705091100183320207</t>
  </si>
  <si>
    <t>T220705120000463564785</t>
  </si>
  <si>
    <t>T220705133000678538808</t>
  </si>
  <si>
    <t>T220705160600447440233</t>
  </si>
  <si>
    <t xml:space="preserve"> 22:32</t>
  </si>
  <si>
    <t>T220705223200723947276</t>
  </si>
  <si>
    <t>P220706135100337391292</t>
  </si>
  <si>
    <t>T220706223100246617220</t>
  </si>
  <si>
    <t>T220707123100718563290</t>
  </si>
  <si>
    <t>T220707132000404549908</t>
  </si>
  <si>
    <t>T220707134700856181343</t>
  </si>
  <si>
    <t>P220707141600271058681</t>
  </si>
  <si>
    <t>T220707145700696534020</t>
  </si>
  <si>
    <t>T220707155400277978201</t>
  </si>
  <si>
    <t>T220707195200567442898</t>
  </si>
  <si>
    <t>T220707205500982435504</t>
  </si>
  <si>
    <t>T220708094700534378673</t>
  </si>
  <si>
    <t>T220708120300742886451</t>
  </si>
  <si>
    <t>T220708150300529688155</t>
  </si>
  <si>
    <t>T220708154800816043191</t>
  </si>
  <si>
    <t>T220708161300105032614</t>
  </si>
  <si>
    <t>P220708164800685459768</t>
  </si>
  <si>
    <t>T220708170700843186956</t>
  </si>
  <si>
    <t>T220708175700706477636</t>
  </si>
  <si>
    <t>P220708233800998596211</t>
  </si>
  <si>
    <t>P220709120600519371546</t>
  </si>
  <si>
    <t>T220709121300482723013</t>
  </si>
  <si>
    <t>P220709121600786897818</t>
  </si>
  <si>
    <t>T220709142300738407750</t>
  </si>
  <si>
    <t>P220709170500195255830</t>
  </si>
  <si>
    <t>T220709193900994053603</t>
  </si>
  <si>
    <t>P220709203200603758392</t>
  </si>
  <si>
    <t>P220710135700664326386</t>
  </si>
  <si>
    <t>T220710153400735771152</t>
  </si>
  <si>
    <t>T220710170700873007699</t>
  </si>
  <si>
    <t>T220710173700354089078</t>
  </si>
  <si>
    <t>P220711110100177653717</t>
  </si>
  <si>
    <t>T220711133300219446176</t>
  </si>
  <si>
    <t>T220711145400859898140</t>
  </si>
  <si>
    <t>T220711155600554876621</t>
  </si>
  <si>
    <t>P220711163400522627639</t>
  </si>
  <si>
    <t>T220711181400841227385</t>
  </si>
  <si>
    <t>P220711182900602559784</t>
  </si>
  <si>
    <t>T220711191900863991436</t>
  </si>
  <si>
    <t>T220711200100182692023</t>
  </si>
  <si>
    <t>T220711204700414923027</t>
  </si>
  <si>
    <t>T220712161300861696604</t>
  </si>
  <si>
    <t>T220713094100878722991</t>
  </si>
  <si>
    <t>T220713141900468223661</t>
  </si>
  <si>
    <t>T220713171200430001180</t>
  </si>
  <si>
    <t>T220713190700882918135</t>
  </si>
  <si>
    <t>T220713202700492557434</t>
  </si>
  <si>
    <t xml:space="preserve"> 22:29</t>
  </si>
  <si>
    <t>P220713222900753125929</t>
  </si>
  <si>
    <t>T220714084800616693680</t>
  </si>
  <si>
    <t xml:space="preserve"> 10:43</t>
  </si>
  <si>
    <t>T220714104300978533424</t>
  </si>
  <si>
    <t>T220714112100796527077</t>
  </si>
  <si>
    <t>T220714221000938611531</t>
  </si>
  <si>
    <t>T220715100700382660925</t>
  </si>
  <si>
    <t>T220715105700562068202</t>
  </si>
  <si>
    <t>P220715125700257111562</t>
  </si>
  <si>
    <t>T220715132400414497997</t>
  </si>
  <si>
    <t>T220715142800291204988</t>
  </si>
  <si>
    <t>T220715211300330532961</t>
  </si>
  <si>
    <t>P220716152000672713097</t>
  </si>
  <si>
    <t>T220716180300337234464</t>
  </si>
  <si>
    <t>T220716185400887961276</t>
  </si>
  <si>
    <t>P220716185500345412556</t>
  </si>
  <si>
    <t>T220717144400317956623</t>
  </si>
  <si>
    <t>T220717162100646560274</t>
  </si>
  <si>
    <t xml:space="preserve"> 19:15</t>
  </si>
  <si>
    <t>T220717191500665682005</t>
  </si>
  <si>
    <t>T220717193000224237659</t>
  </si>
  <si>
    <t xml:space="preserve"> 10:47</t>
  </si>
  <si>
    <t>T220718104700828540047</t>
  </si>
  <si>
    <t>T220718122800846367244</t>
  </si>
  <si>
    <t>T220718171500136985366</t>
  </si>
  <si>
    <t>T220718172100224989688</t>
  </si>
  <si>
    <t>P220719093600728663617</t>
  </si>
  <si>
    <t>P220719151000801428472</t>
  </si>
  <si>
    <t>T220719153900161934523</t>
  </si>
  <si>
    <t>P220719155800115634315</t>
  </si>
  <si>
    <t>T220719172800889889922</t>
  </si>
  <si>
    <t>T220719202800141074443</t>
  </si>
  <si>
    <t>T220720081500343264481</t>
  </si>
  <si>
    <t>T220720163800687460896</t>
  </si>
  <si>
    <t>T220720164500627897485</t>
  </si>
  <si>
    <t>P220721120100427175820</t>
  </si>
  <si>
    <t>T220721162800374435043</t>
  </si>
  <si>
    <t>T220721172600646837167</t>
  </si>
  <si>
    <t>T220721180200836950870</t>
  </si>
  <si>
    <t>T220722070800211877214</t>
  </si>
  <si>
    <t>T220722113200340749052</t>
  </si>
  <si>
    <t>T220722125000957806281</t>
  </si>
  <si>
    <t xml:space="preserve"> 13:15</t>
  </si>
  <si>
    <t>T220722131500875468954</t>
  </si>
  <si>
    <t>T220722152700574122702</t>
  </si>
  <si>
    <t>T220722184100515016370</t>
  </si>
  <si>
    <t>T220723124200217789653</t>
  </si>
  <si>
    <t>T220723152400530009858</t>
  </si>
  <si>
    <t>T220723164300994229019</t>
  </si>
  <si>
    <t>T220724121900651400163</t>
  </si>
  <si>
    <t>T220724122500474129568</t>
  </si>
  <si>
    <t>P220724165800387643356</t>
  </si>
  <si>
    <t>T220724171800198523896</t>
  </si>
  <si>
    <t>T220724180900833099529</t>
  </si>
  <si>
    <t>T220724202700515719701</t>
  </si>
  <si>
    <t>T220725071100119131416</t>
  </si>
  <si>
    <t>T220725101700925641316</t>
  </si>
  <si>
    <t>T220725111000831436899</t>
  </si>
  <si>
    <t>P220725225800284680331</t>
  </si>
  <si>
    <t>T220726092600833308863</t>
  </si>
  <si>
    <t>T220726134000298854834</t>
  </si>
  <si>
    <t>T220726140000392523140</t>
  </si>
  <si>
    <t>P220726202200123632322</t>
  </si>
  <si>
    <t>T220726233000612183013</t>
  </si>
  <si>
    <t>P220727075500675154774</t>
  </si>
  <si>
    <t>T220727091100540554426</t>
  </si>
  <si>
    <t>T220727153700483846229</t>
  </si>
  <si>
    <t>P220727190900643868182</t>
  </si>
  <si>
    <t>P220728142000738944148</t>
  </si>
  <si>
    <t>T220728153800187990436</t>
  </si>
  <si>
    <t>T220728163400340705215</t>
  </si>
  <si>
    <t>T220728173800768879920</t>
  </si>
  <si>
    <t>T220728174900313919399</t>
  </si>
  <si>
    <t>P220728175700512272279</t>
  </si>
  <si>
    <t>T220728180000466540898</t>
  </si>
  <si>
    <t>T220728195000805508218</t>
  </si>
  <si>
    <t>T220729074000896109696</t>
  </si>
  <si>
    <t>T220729110300604349842</t>
  </si>
  <si>
    <t>T220729140600686937980</t>
  </si>
  <si>
    <t>T220729142200937333679</t>
  </si>
  <si>
    <t>P220729180800492935627</t>
  </si>
  <si>
    <t>T220729181600277440383</t>
  </si>
  <si>
    <t>P220729201400229076263</t>
  </si>
  <si>
    <t xml:space="preserve"> 20:29</t>
  </si>
  <si>
    <t>T220729202900144157308</t>
  </si>
  <si>
    <t>T220729221500161922246</t>
  </si>
  <si>
    <t>P220730081400987915231</t>
  </si>
  <si>
    <t>T220730105800361973127</t>
  </si>
  <si>
    <t>T220730175200505333761</t>
  </si>
  <si>
    <t>P220730225600377962298</t>
  </si>
  <si>
    <t>P220731090600397072867</t>
  </si>
  <si>
    <t>T220731111100898012474</t>
  </si>
  <si>
    <t>T220731133300855104025</t>
  </si>
  <si>
    <t>T220731153000873261932</t>
  </si>
  <si>
    <t>T220731175700580126871</t>
  </si>
  <si>
    <t>T220731223200148399985</t>
  </si>
  <si>
    <t>T220801151500803201121</t>
  </si>
  <si>
    <t>T220801161800878014451</t>
  </si>
  <si>
    <t>T220802124800609828334</t>
  </si>
  <si>
    <t>T220802144400123526145</t>
  </si>
  <si>
    <t>P220802145300446861825</t>
  </si>
  <si>
    <t>T220802171900131088748</t>
  </si>
  <si>
    <t>T220803134900894411667</t>
  </si>
  <si>
    <t>T220803182600960992099</t>
  </si>
  <si>
    <t>T220804113100757787015</t>
  </si>
  <si>
    <t>P220804121500669727118</t>
  </si>
  <si>
    <t>P220804154100566951828</t>
  </si>
  <si>
    <t>T220804194600849756541</t>
  </si>
  <si>
    <t xml:space="preserve"> 08:04</t>
  </si>
  <si>
    <t>T220805080400928684946</t>
  </si>
  <si>
    <t>T220805093100433986846</t>
  </si>
  <si>
    <t>T220805135300965925916</t>
  </si>
  <si>
    <t>T220805151100567109130</t>
  </si>
  <si>
    <t>T220805171700741957871</t>
  </si>
  <si>
    <t>T220806075300584306279</t>
  </si>
  <si>
    <t>T220806095000698094602</t>
  </si>
  <si>
    <t>T220806103800180402985</t>
  </si>
  <si>
    <t>T220806110300965690797</t>
  </si>
  <si>
    <t>T220806110900636683991</t>
  </si>
  <si>
    <t>T220806110900286047448</t>
  </si>
  <si>
    <t>T220806115100393492803</t>
  </si>
  <si>
    <t xml:space="preserve"> 20:21</t>
  </si>
  <si>
    <t>P220806202100484244861</t>
  </si>
  <si>
    <t>T220806205300217581603</t>
  </si>
  <si>
    <t>T220807132000800061473</t>
  </si>
  <si>
    <t>T220807191000772754813</t>
  </si>
  <si>
    <t>P220807192600261362033</t>
  </si>
  <si>
    <t>T220808164100670052488</t>
  </si>
  <si>
    <t>T220808214500771969300</t>
  </si>
  <si>
    <t>T220809091300910192381</t>
  </si>
  <si>
    <t>T220809094600220081087</t>
  </si>
  <si>
    <t>T220809100500817576171</t>
  </si>
  <si>
    <t>T220809113300603966327</t>
  </si>
  <si>
    <t>T220809134000243364992</t>
  </si>
  <si>
    <t>T220809150300784448461</t>
  </si>
  <si>
    <t>T220810160600153848185</t>
  </si>
  <si>
    <t xml:space="preserve"> 23:28</t>
  </si>
  <si>
    <t>T220810232800692205775</t>
  </si>
  <si>
    <t>T220810234100196566244</t>
  </si>
  <si>
    <t>T220811110300402766686</t>
  </si>
  <si>
    <t>P220811161300840688672</t>
  </si>
  <si>
    <t>P220811213400141760708</t>
  </si>
  <si>
    <t>T220811220100146930400</t>
  </si>
  <si>
    <t>T220812093500904008964</t>
  </si>
  <si>
    <t>P220812123600167188389</t>
  </si>
  <si>
    <t>P220812155900163832945</t>
  </si>
  <si>
    <t>T220812173100587625509</t>
  </si>
  <si>
    <t>T220812180300689688871</t>
  </si>
  <si>
    <t>P220812182200493068796</t>
  </si>
  <si>
    <t>T220812225300141528765</t>
  </si>
  <si>
    <t>T220813115200889973530</t>
  </si>
  <si>
    <t>P220813182600673993914</t>
  </si>
  <si>
    <t>T220814084900893901816</t>
  </si>
  <si>
    <t>P220814131900335919608</t>
  </si>
  <si>
    <t>T220814194500737983609</t>
  </si>
  <si>
    <t>T220815111500208969773</t>
  </si>
  <si>
    <t>T220815140200174015816</t>
  </si>
  <si>
    <t>P220815143400830196152</t>
  </si>
  <si>
    <t>T220815173600162849365</t>
  </si>
  <si>
    <t>T220815182400642048454</t>
  </si>
  <si>
    <t>T220815185000741429142</t>
  </si>
  <si>
    <t>T220816162600591148488</t>
  </si>
  <si>
    <t>T220816163000999482504</t>
  </si>
  <si>
    <t>T220816180200454648992</t>
  </si>
  <si>
    <t>T220816181200726744902</t>
  </si>
  <si>
    <t>T220816204200344249044</t>
  </si>
  <si>
    <t>P220816231700747905202</t>
  </si>
  <si>
    <t>P220817081100527511117</t>
  </si>
  <si>
    <t>T220817165800158211298</t>
  </si>
  <si>
    <t>T220817171000750393796</t>
  </si>
  <si>
    <t>T220817191900348930974</t>
  </si>
  <si>
    <t>P220817202600955964607</t>
  </si>
  <si>
    <t>P220817224500296684448</t>
  </si>
  <si>
    <t>T220818105000389192576</t>
  </si>
  <si>
    <t>P220818112900631341242</t>
  </si>
  <si>
    <t>P220818133900330137482</t>
  </si>
  <si>
    <t>T220818142000327160618</t>
  </si>
  <si>
    <t>T220818183900547852838</t>
  </si>
  <si>
    <t>T220818185200420795171</t>
  </si>
  <si>
    <t>T220818191800822676145</t>
  </si>
  <si>
    <t>T220818201700495028626</t>
  </si>
  <si>
    <t>T220819093400795692651</t>
  </si>
  <si>
    <t>T220819101800114652121</t>
  </si>
  <si>
    <t>P220819132500486038207</t>
  </si>
  <si>
    <t>T220819152200118808017</t>
  </si>
  <si>
    <t>T220819152900618244967</t>
  </si>
  <si>
    <t>P220819155600615495671</t>
  </si>
  <si>
    <t>P220819181700831762598</t>
  </si>
  <si>
    <t>T220819202900282803293</t>
  </si>
  <si>
    <t>T220820212700677804077</t>
  </si>
  <si>
    <t>T220820223800300231884</t>
  </si>
  <si>
    <t>T220820234200595743034</t>
  </si>
  <si>
    <t xml:space="preserve"> 08:26</t>
  </si>
  <si>
    <t>P220821082600670369968</t>
  </si>
  <si>
    <t>T220821101500689021345</t>
  </si>
  <si>
    <t>T220822090700308921316</t>
  </si>
  <si>
    <t>T220822183000165340682</t>
  </si>
  <si>
    <t>P220822183700640722724</t>
  </si>
  <si>
    <t>T220822195800733402041</t>
  </si>
  <si>
    <t>T220822215500726326269</t>
  </si>
  <si>
    <t>T220822224300347306846</t>
  </si>
  <si>
    <t xml:space="preserve"> 23:26</t>
  </si>
  <si>
    <t>T220822232600150109547</t>
  </si>
  <si>
    <t>T220823121000783178315</t>
  </si>
  <si>
    <t>T220823122800375893780</t>
  </si>
  <si>
    <t>P220823140200928751147</t>
  </si>
  <si>
    <t>T220824110300398020185</t>
  </si>
  <si>
    <t>T220824135300389284335</t>
  </si>
  <si>
    <t>T220824153900976464446</t>
  </si>
  <si>
    <t>T220824160100408011413</t>
  </si>
  <si>
    <t>T220824161300788968084</t>
  </si>
  <si>
    <t>P220824171100867062044</t>
  </si>
  <si>
    <t>T220824174600630469965</t>
  </si>
  <si>
    <t>T220824203800562260553</t>
  </si>
  <si>
    <t>T220824224500231450101</t>
  </si>
  <si>
    <t>T220824225300760855523</t>
  </si>
  <si>
    <t>T220825105600941198799</t>
  </si>
  <si>
    <t>T220825111600347175685</t>
  </si>
  <si>
    <t>T220825133000161030608</t>
  </si>
  <si>
    <t>T220825134400613563383</t>
  </si>
  <si>
    <t>P220825190700780470665</t>
  </si>
  <si>
    <t xml:space="preserve"> 21:26</t>
  </si>
  <si>
    <t>T220825212600520200963</t>
  </si>
  <si>
    <t xml:space="preserve"> 21:31</t>
  </si>
  <si>
    <t>T220825213100286527308</t>
  </si>
  <si>
    <t xml:space="preserve"> 07:17</t>
  </si>
  <si>
    <t>T220826071700342073125</t>
  </si>
  <si>
    <t>T220826081600551723964</t>
  </si>
  <si>
    <t>P220826091200159791417</t>
  </si>
  <si>
    <t>T220826130900303671767</t>
  </si>
  <si>
    <t>P220826171800207914957</t>
  </si>
  <si>
    <t>T220826172800962442363</t>
  </si>
  <si>
    <t>P220827123800884711672</t>
  </si>
  <si>
    <t>T220827133300306338090</t>
  </si>
  <si>
    <t>T220827134100719174548</t>
  </si>
  <si>
    <t>T220827151400939975139</t>
  </si>
  <si>
    <t>T220827175100924751094</t>
  </si>
  <si>
    <t>T220827180700870313233</t>
  </si>
  <si>
    <t>T220828100900348380109</t>
  </si>
  <si>
    <t>T220828132500381027186</t>
  </si>
  <si>
    <t>T220828151600459488089</t>
  </si>
  <si>
    <t>T220828151900714713269</t>
  </si>
  <si>
    <t>P220828170900438427340</t>
  </si>
  <si>
    <t>T220829152100980721504</t>
  </si>
  <si>
    <t>T220829162900643587069</t>
  </si>
  <si>
    <t>T220829163300266904305</t>
  </si>
  <si>
    <t>T220829164300912846229</t>
  </si>
  <si>
    <t>P220829204900217730398</t>
  </si>
  <si>
    <t>T220830124200395227649</t>
  </si>
  <si>
    <t>T220830141000503739144</t>
  </si>
  <si>
    <t>T220831114200868902513</t>
  </si>
  <si>
    <t>P220831124800182997939</t>
  </si>
  <si>
    <t>T220831152500458522671</t>
  </si>
  <si>
    <t>T220831180400817096414</t>
  </si>
  <si>
    <t>T220831185000874498433</t>
  </si>
  <si>
    <t>P220901110500425963992</t>
  </si>
  <si>
    <t>T220901113800453568110</t>
  </si>
  <si>
    <t>T220901133600659556826</t>
  </si>
  <si>
    <t>T220901141900431441020</t>
  </si>
  <si>
    <t>T220901165400959741536</t>
  </si>
  <si>
    <t>P220901183100109794550</t>
  </si>
  <si>
    <t>T220901211100179035321</t>
  </si>
  <si>
    <t>T220902091200408464086</t>
  </si>
  <si>
    <t>T220902125000256953806</t>
  </si>
  <si>
    <t>P220902175300108866211</t>
  </si>
  <si>
    <t>T220902184100652383552</t>
  </si>
  <si>
    <t>T220902192100905751015</t>
  </si>
  <si>
    <t>T220903142200627399337</t>
  </si>
  <si>
    <t xml:space="preserve"> 20:30</t>
  </si>
  <si>
    <t>T220903203000968086207</t>
  </si>
  <si>
    <t>T220903221300222200811</t>
  </si>
  <si>
    <t>P220904125700756300055</t>
  </si>
  <si>
    <t>T220904155400156138808</t>
  </si>
  <si>
    <t>T220905070400599318927</t>
  </si>
  <si>
    <t>T220905121900429792630</t>
  </si>
  <si>
    <t>T220905130400200830680</t>
  </si>
  <si>
    <t>T220905140500902137427</t>
  </si>
  <si>
    <t>T220905155900236466152</t>
  </si>
  <si>
    <t xml:space="preserve"> 19:53</t>
  </si>
  <si>
    <t>T220905195300569857108</t>
  </si>
  <si>
    <t>T220905195700768175866</t>
  </si>
  <si>
    <t>T220905203600406506846</t>
  </si>
  <si>
    <t>T220906183000449486125</t>
  </si>
  <si>
    <t>T220906190100735021760</t>
  </si>
  <si>
    <t>P220906225400638440137</t>
  </si>
  <si>
    <t>T220907112700698292722</t>
  </si>
  <si>
    <t>P220907225800910084933</t>
  </si>
  <si>
    <t>T220907231700511328830</t>
  </si>
  <si>
    <t>P220908171600714051278</t>
  </si>
  <si>
    <t>P220909113000621377348</t>
  </si>
  <si>
    <t>T220909115200231197139</t>
  </si>
  <si>
    <t>P220909132100947009861</t>
  </si>
  <si>
    <t>P220909174200533328591</t>
  </si>
  <si>
    <t>T220909203600386728267</t>
  </si>
  <si>
    <t>T220910172000186200695</t>
  </si>
  <si>
    <t>T220910175000799531139</t>
  </si>
  <si>
    <t>T220910190800711322534</t>
  </si>
  <si>
    <t>T220910225500653673039</t>
  </si>
  <si>
    <t>T220911111400263418451</t>
  </si>
  <si>
    <t>T220911150400457268603</t>
  </si>
  <si>
    <t>T220911163800724977014</t>
  </si>
  <si>
    <t>T220911183500766596978</t>
  </si>
  <si>
    <t>T220912130800818668518</t>
  </si>
  <si>
    <t>P220912132300494799753</t>
  </si>
  <si>
    <t>T220912154900992707359</t>
  </si>
  <si>
    <t>T220912182400251371953</t>
  </si>
  <si>
    <t>T220913075200617034488</t>
  </si>
  <si>
    <t>T220913100900494190356</t>
  </si>
  <si>
    <t>T220913172800382362022</t>
  </si>
  <si>
    <t>T220913195800714881372</t>
  </si>
  <si>
    <t xml:space="preserve"> 20:54</t>
  </si>
  <si>
    <t>P220913205400577362092</t>
  </si>
  <si>
    <t>T220914072200100542750</t>
  </si>
  <si>
    <t>T220914165700941732744</t>
  </si>
  <si>
    <t>T220914173000307760002</t>
  </si>
  <si>
    <t>T220914190600916424586</t>
  </si>
  <si>
    <t>T220915141300772793660</t>
  </si>
  <si>
    <t>T220915151700468949593</t>
  </si>
  <si>
    <t>T220915211900703620610</t>
  </si>
  <si>
    <t>P220916101300171994621</t>
  </si>
  <si>
    <t>T220916152200774677368</t>
  </si>
  <si>
    <t>T220916192900784515711</t>
  </si>
  <si>
    <t>T220916212600774628155</t>
  </si>
  <si>
    <t xml:space="preserve"> 09:33</t>
  </si>
  <si>
    <t>T220917093300101741452</t>
  </si>
  <si>
    <t>T220917104000126542450</t>
  </si>
  <si>
    <t>T220917115800312062446</t>
  </si>
  <si>
    <t>T220917151200536531348</t>
  </si>
  <si>
    <t>T220917152100174196084</t>
  </si>
  <si>
    <t>T220918160300516721977</t>
  </si>
  <si>
    <t>T220919145400413294204</t>
  </si>
  <si>
    <t>T220919185900764205306</t>
  </si>
  <si>
    <t>T220919200300983245899</t>
  </si>
  <si>
    <t>T220920121600725487360</t>
  </si>
  <si>
    <t>T220920151400407598882</t>
  </si>
  <si>
    <t>T220920204000544197847</t>
  </si>
  <si>
    <t>P220921084200968636020</t>
  </si>
  <si>
    <t>T220921091000103813611</t>
  </si>
  <si>
    <t>T220921105100586274458</t>
  </si>
  <si>
    <t>T220921112900356504842</t>
  </si>
  <si>
    <t>T220921131200736332518</t>
  </si>
  <si>
    <t>P220921142700265604344</t>
  </si>
  <si>
    <t>T220921161300966834070</t>
  </si>
  <si>
    <t>T220921202000423076768</t>
  </si>
  <si>
    <t>T220921224500623500734</t>
  </si>
  <si>
    <t>T220921224600121554423</t>
  </si>
  <si>
    <t>T220922091200522157147</t>
  </si>
  <si>
    <t>T220922111000935361901</t>
  </si>
  <si>
    <t>T220922115500294406019</t>
  </si>
  <si>
    <t>T220923090000821965752</t>
  </si>
  <si>
    <t>T220924151400433229199</t>
  </si>
  <si>
    <t>T220924235000112897719</t>
  </si>
  <si>
    <t>T220925155800939589442</t>
  </si>
  <si>
    <t>T220925185100964346228</t>
  </si>
  <si>
    <t>T220925190500127476090</t>
  </si>
  <si>
    <t>P220925220000538780335</t>
  </si>
  <si>
    <t>T220926071500329619953</t>
  </si>
  <si>
    <t xml:space="preserve"> 07:29</t>
  </si>
  <si>
    <t>T220926072900456597515</t>
  </si>
  <si>
    <t>T220926181100705507925</t>
  </si>
  <si>
    <t>P220927151600878394835</t>
  </si>
  <si>
    <t>T220927170600105167242</t>
  </si>
  <si>
    <t>T220928120000594163982</t>
  </si>
  <si>
    <t>T220928170600198175901</t>
  </si>
  <si>
    <t>T220929135900254694422</t>
  </si>
  <si>
    <t>T220929173300751802325</t>
  </si>
  <si>
    <t>T220929205600195703378</t>
  </si>
  <si>
    <t>T220930172400103405069</t>
  </si>
  <si>
    <t>T220930173300573936955</t>
  </si>
  <si>
    <t>T221001101700743193563</t>
  </si>
  <si>
    <t>P221001123700936267068</t>
  </si>
  <si>
    <t>T221001130000719581211</t>
  </si>
  <si>
    <t>T221001164400377952956</t>
  </si>
  <si>
    <t>P221001171700296995573</t>
  </si>
  <si>
    <t>T221001182900815456003</t>
  </si>
  <si>
    <t>T221001184800798497420</t>
  </si>
  <si>
    <t>P221001225600902522765</t>
  </si>
  <si>
    <t xml:space="preserve"> 10:27</t>
  </si>
  <si>
    <t>T221002102700276878405</t>
  </si>
  <si>
    <t>T221002183800149878964</t>
  </si>
  <si>
    <t>P221003120100529078010</t>
  </si>
  <si>
    <t>P221003151400625971310</t>
  </si>
  <si>
    <t>T221003172700218331374</t>
  </si>
  <si>
    <t>T221003192000633915536</t>
  </si>
  <si>
    <t>T221003192100390122007</t>
  </si>
  <si>
    <t>T221003195200867357218</t>
  </si>
  <si>
    <t>T221004100500320511537</t>
  </si>
  <si>
    <t>T221004133800148189647</t>
  </si>
  <si>
    <t>T221004141700203797514</t>
  </si>
  <si>
    <t>P221004182900385168666</t>
  </si>
  <si>
    <t>T221005160000301293524</t>
  </si>
  <si>
    <t>T221005174200930513062</t>
  </si>
  <si>
    <t>P221005184200506137909</t>
  </si>
  <si>
    <t>P221006125700302017337</t>
  </si>
  <si>
    <t>T221006192200340349575</t>
  </si>
  <si>
    <t>T221007152900899726561</t>
  </si>
  <si>
    <t>T221007153500477487438</t>
  </si>
  <si>
    <t>T221007201300476614564</t>
  </si>
  <si>
    <t>T221007204600610307316</t>
  </si>
  <si>
    <t>P221009143800324800593</t>
  </si>
  <si>
    <t>P221009211900464399770</t>
  </si>
  <si>
    <t>P221010134900383689174</t>
  </si>
  <si>
    <t>T221010162300418461093</t>
  </si>
  <si>
    <t>P221010162600691017915</t>
  </si>
  <si>
    <t>P221010163300846452096</t>
  </si>
  <si>
    <t>T221010171200649177301</t>
  </si>
  <si>
    <t>T221011095600992381845</t>
  </si>
  <si>
    <t>T221011103300223074452</t>
  </si>
  <si>
    <t>T221011105700261039326</t>
  </si>
  <si>
    <t>T221011121500891737313</t>
  </si>
  <si>
    <t>T221011213500235014030</t>
  </si>
  <si>
    <t>T221012100800613834706</t>
  </si>
  <si>
    <t>T221012102500129520240</t>
  </si>
  <si>
    <t>T221012112600788153098</t>
  </si>
  <si>
    <t>T221012164000364788091</t>
  </si>
  <si>
    <t>T221013084600860911657</t>
  </si>
  <si>
    <t>T221013090000291846461</t>
  </si>
  <si>
    <t>T221013113300669837236</t>
  </si>
  <si>
    <t>T221013114200616740255</t>
  </si>
  <si>
    <t>P221013154300733530803</t>
  </si>
  <si>
    <t>T221013173700956597544</t>
  </si>
  <si>
    <t>T221014165500709920102</t>
  </si>
  <si>
    <t>T221015121200859459907</t>
  </si>
  <si>
    <t>T221015132400138076267</t>
  </si>
  <si>
    <t>T221015144000199789212</t>
  </si>
  <si>
    <t>T221015145300777624149</t>
  </si>
  <si>
    <t>T221015145900943702148</t>
  </si>
  <si>
    <t>T221015163400639736647</t>
  </si>
  <si>
    <t>T221016105600849504882</t>
  </si>
  <si>
    <t>T221016111900594860656</t>
  </si>
  <si>
    <t>T221016112100520175104</t>
  </si>
  <si>
    <t>T221016113600548053067</t>
  </si>
  <si>
    <t>T221016135100420111372</t>
  </si>
  <si>
    <t>T221016171500906290986</t>
  </si>
  <si>
    <t>T221016193800415437331</t>
  </si>
  <si>
    <t>P221016193800798619073</t>
  </si>
  <si>
    <t>T221017182400608901438</t>
  </si>
  <si>
    <t>T221017225200125406989</t>
  </si>
  <si>
    <t>T221018104100664134104</t>
  </si>
  <si>
    <t>P221018173200699255238</t>
  </si>
  <si>
    <t>T221018194400432859169</t>
  </si>
  <si>
    <t>T221019144000827429150</t>
  </si>
  <si>
    <t>T221019153700341738609</t>
  </si>
  <si>
    <t>T221019162800372083581</t>
  </si>
  <si>
    <t>P221020181800369172497</t>
  </si>
  <si>
    <t>P221021120600559077636</t>
  </si>
  <si>
    <t>T221021154400658459323</t>
  </si>
  <si>
    <t>T221021155500611223376</t>
  </si>
  <si>
    <t>T221021171800342043485</t>
  </si>
  <si>
    <t>P221021180500838141004</t>
  </si>
  <si>
    <t>T221022103700377320389</t>
  </si>
  <si>
    <t>T221022123400920485265</t>
  </si>
  <si>
    <t>T221022180300823138597</t>
  </si>
  <si>
    <t>T221022205800480558874</t>
  </si>
  <si>
    <t>T221022213500924190595</t>
  </si>
  <si>
    <t>P221022213800178081750</t>
  </si>
  <si>
    <t>T221022225500890805168</t>
  </si>
  <si>
    <t>P221023115900768100305</t>
  </si>
  <si>
    <t>T221023164900935079326</t>
  </si>
  <si>
    <t>T221023192600245790197</t>
  </si>
  <si>
    <t>T221023193600209520131</t>
  </si>
  <si>
    <t>T221024074900116216705</t>
  </si>
  <si>
    <t>T221024095200240551240</t>
  </si>
  <si>
    <t>T221024104000284101314</t>
  </si>
  <si>
    <t>T221024110500891176124</t>
  </si>
  <si>
    <t>P221024141200571873025</t>
  </si>
  <si>
    <t>P221024144500511114552</t>
  </si>
  <si>
    <t>T221024160500763005611</t>
  </si>
  <si>
    <t>T221024211800105986432</t>
  </si>
  <si>
    <t>T221025112400894836130</t>
  </si>
  <si>
    <t>T221025161900340716233</t>
  </si>
  <si>
    <t>P221025180700726301204</t>
  </si>
  <si>
    <t>T221025181100675430766</t>
  </si>
  <si>
    <t>T221025200900791742512</t>
  </si>
  <si>
    <t>T221025204100984817078</t>
  </si>
  <si>
    <t>P221026132900414635746</t>
  </si>
  <si>
    <t>T221026134000536997002</t>
  </si>
  <si>
    <t xml:space="preserve"> 21:48</t>
  </si>
  <si>
    <t>T221026214800868885068</t>
  </si>
  <si>
    <t>P221026223400854624345</t>
  </si>
  <si>
    <t>T221027145600502010035</t>
  </si>
  <si>
    <t>T221027150100152740882</t>
  </si>
  <si>
    <t>P221027182900898990406</t>
  </si>
  <si>
    <t>T221027201500477751142</t>
  </si>
  <si>
    <t>T221028112000269420593</t>
  </si>
  <si>
    <t>T221028142300552376961</t>
  </si>
  <si>
    <t>P221028144900422485807</t>
  </si>
  <si>
    <t>T221028172200344877611</t>
  </si>
  <si>
    <t>T221028190200806580116</t>
  </si>
  <si>
    <t xml:space="preserve"> 23:37</t>
  </si>
  <si>
    <t>P221028233700683610954</t>
  </si>
  <si>
    <t>T221029070000364939275</t>
  </si>
  <si>
    <t>T221029113100257479892</t>
  </si>
  <si>
    <t>T221029122800740379835</t>
  </si>
  <si>
    <t>T221029195200338365106</t>
  </si>
  <si>
    <t>T221029211300639616563</t>
  </si>
  <si>
    <t>T221030083500532116688</t>
  </si>
  <si>
    <t>T221030150400855801927</t>
  </si>
  <si>
    <t xml:space="preserve"> 08:21</t>
  </si>
  <si>
    <t>T221031082100788243207</t>
  </si>
  <si>
    <t>T221031100900957809089</t>
  </si>
  <si>
    <t>T221031103300330622943</t>
  </si>
  <si>
    <t>T221031160200558157440</t>
  </si>
  <si>
    <t>P221031170300921358529</t>
  </si>
  <si>
    <t>T221031200400492399911</t>
  </si>
  <si>
    <t>T221101125500607926285</t>
  </si>
  <si>
    <t>T221101133400345401906</t>
  </si>
  <si>
    <t xml:space="preserve"> 19:43</t>
  </si>
  <si>
    <t>P221101194300477762256</t>
  </si>
  <si>
    <t>T221101205400244398361</t>
  </si>
  <si>
    <t>T221101212800761435275</t>
  </si>
  <si>
    <t>T221102132300833709806</t>
  </si>
  <si>
    <t>T221102173000199014654</t>
  </si>
  <si>
    <t>T221102220600309668721</t>
  </si>
  <si>
    <t>T221103122500443841232</t>
  </si>
  <si>
    <t>T221103151500312042070</t>
  </si>
  <si>
    <t>P221104100800716956285</t>
  </si>
  <si>
    <t>T221104132700994251423</t>
  </si>
  <si>
    <t>T221105102400452974112</t>
  </si>
  <si>
    <t>T221105170200614213645</t>
  </si>
  <si>
    <t>P221105221000451704487</t>
  </si>
  <si>
    <t>T221106164100173281644</t>
  </si>
  <si>
    <t>T221106180600633110915</t>
  </si>
  <si>
    <t>T221106193300965959068</t>
  </si>
  <si>
    <t>T221106203100295385049</t>
  </si>
  <si>
    <t>T221107131900581387519</t>
  </si>
  <si>
    <t>T221107141800948831373</t>
  </si>
  <si>
    <t>T221107201900684129949</t>
  </si>
  <si>
    <t xml:space="preserve"> 07:56</t>
  </si>
  <si>
    <t>T221108075600296207172</t>
  </si>
  <si>
    <t>T221108133800255591745</t>
  </si>
  <si>
    <t>P221108153900942655374</t>
  </si>
  <si>
    <t>T221108163600549509638</t>
  </si>
  <si>
    <t>T221108181100677676197</t>
  </si>
  <si>
    <t>T221108221200207449492</t>
  </si>
  <si>
    <t xml:space="preserve"> 08:03</t>
  </si>
  <si>
    <t>P221109080300881161681</t>
  </si>
  <si>
    <t>T221109211500711669444</t>
  </si>
  <si>
    <t>T221110093900844023414</t>
  </si>
  <si>
    <t>T221110124100112330289</t>
  </si>
  <si>
    <t>T221110142000498809921</t>
  </si>
  <si>
    <t>T221110161200221946907</t>
  </si>
  <si>
    <t>P221111113900172309524</t>
  </si>
  <si>
    <t>T221111140400211440525</t>
  </si>
  <si>
    <t>T221111191700430548969</t>
  </si>
  <si>
    <t>T221111212500575722098</t>
  </si>
  <si>
    <t>T221112162500715341358</t>
  </si>
  <si>
    <t>P221112170200993526699</t>
  </si>
  <si>
    <t>T221112173700441551607</t>
  </si>
  <si>
    <t>P221112175900461354157</t>
  </si>
  <si>
    <t>T221112193500766508788</t>
  </si>
  <si>
    <t>P221112204200931282986</t>
  </si>
  <si>
    <t>T221112214300839294546</t>
  </si>
  <si>
    <t>T221112214600455288144</t>
  </si>
  <si>
    <t>P221113094400397387203</t>
  </si>
  <si>
    <t>T221113150500312014968</t>
  </si>
  <si>
    <t>T221114125500474460368</t>
  </si>
  <si>
    <t>T221114125800311191782</t>
  </si>
  <si>
    <t>T221114131100181923625</t>
  </si>
  <si>
    <t>T221114140500560158491</t>
  </si>
  <si>
    <t>T221114153500796889335</t>
  </si>
  <si>
    <t>T221114170500733870603</t>
  </si>
  <si>
    <t>T221114203600924401300</t>
  </si>
  <si>
    <t>T221115142800491280496</t>
  </si>
  <si>
    <t>T221115170600824927207</t>
  </si>
  <si>
    <t>P221116110500242434299</t>
  </si>
  <si>
    <t>T221116140700680339160</t>
  </si>
  <si>
    <t>T221116164700151582442</t>
  </si>
  <si>
    <t>T221116190300201218755</t>
  </si>
  <si>
    <t xml:space="preserve"> 22:59</t>
  </si>
  <si>
    <t>T221116225900564744193</t>
  </si>
  <si>
    <t>T221117102800666239334</t>
  </si>
  <si>
    <t>T221117120200375053006</t>
  </si>
  <si>
    <t>T221117151500671039670</t>
  </si>
  <si>
    <t>T221117190100234528935</t>
  </si>
  <si>
    <t>P221118153300235387118</t>
  </si>
  <si>
    <t>T221118202500331913592</t>
  </si>
  <si>
    <t>T221119092200566122847</t>
  </si>
  <si>
    <t>T221120164100454098686</t>
  </si>
  <si>
    <t>T221120172300310313574</t>
  </si>
  <si>
    <t>T221120215700829836558</t>
  </si>
  <si>
    <t>T221120222900465963038</t>
  </si>
  <si>
    <t>T221120225900654617201</t>
  </si>
  <si>
    <t>T221121100100937020003</t>
  </si>
  <si>
    <t>T221121142900299410681</t>
  </si>
  <si>
    <t>T221121152100125703436</t>
  </si>
  <si>
    <t>T221121155900312083210</t>
  </si>
  <si>
    <t xml:space="preserve"> 22:47</t>
  </si>
  <si>
    <t>P221121224700483822778</t>
  </si>
  <si>
    <t>P221122123100556016002</t>
  </si>
  <si>
    <t>T221122162100959176388</t>
  </si>
  <si>
    <t>T221123071600944609928</t>
  </si>
  <si>
    <t>T221123111000930920898</t>
  </si>
  <si>
    <t>T221123122900604947567</t>
  </si>
  <si>
    <t>T221123151000578174796</t>
  </si>
  <si>
    <t>T221123163700331159326</t>
  </si>
  <si>
    <t>T221124081400293880755</t>
  </si>
  <si>
    <t>T221124104000466076811</t>
  </si>
  <si>
    <t>T221124181100850563002</t>
  </si>
  <si>
    <t>T221124184100699360550</t>
  </si>
  <si>
    <t>T221125094300844952530</t>
  </si>
  <si>
    <t>T221125114200572904495</t>
  </si>
  <si>
    <t>P221125135600634167566</t>
  </si>
  <si>
    <t>T221125145400660001068</t>
  </si>
  <si>
    <t>T221125172300262334558</t>
  </si>
  <si>
    <t>T221126090700404690101</t>
  </si>
  <si>
    <t>T221126110000435661686</t>
  </si>
  <si>
    <t>T221126120000366673658</t>
  </si>
  <si>
    <t>T221127214900515253804</t>
  </si>
  <si>
    <t>T221128114000479020769</t>
  </si>
  <si>
    <t>T221128114700286197133</t>
  </si>
  <si>
    <t>T221128132800320896425</t>
  </si>
  <si>
    <t>T221128140400998503259</t>
  </si>
  <si>
    <t>T221128140700623628992</t>
  </si>
  <si>
    <t>P221129223500207387496</t>
  </si>
  <si>
    <t>T221130191400929642376</t>
  </si>
  <si>
    <t>T221130213000244690697</t>
  </si>
  <si>
    <t>T221130214300661187777</t>
  </si>
  <si>
    <t>T221201111200736002220</t>
  </si>
  <si>
    <t>P221201140500693027822</t>
  </si>
  <si>
    <t>P221201184300631287107</t>
  </si>
  <si>
    <t>P221201200500585324148</t>
  </si>
  <si>
    <t>T221201200800901717189</t>
  </si>
  <si>
    <t>T221202102100818612165</t>
  </si>
  <si>
    <t>T221202115800510856425</t>
  </si>
  <si>
    <t>T221202152400399158222</t>
  </si>
  <si>
    <t>T221202161900867516257</t>
  </si>
  <si>
    <t>T221203072000989875174</t>
  </si>
  <si>
    <t>P221203113600123939232</t>
  </si>
  <si>
    <t>T221203130900423906243</t>
  </si>
  <si>
    <t>P221204162400541910659</t>
  </si>
  <si>
    <t>T221204180300976761013</t>
  </si>
  <si>
    <t>T221204201800846713416</t>
  </si>
  <si>
    <t>T221204203200206467687</t>
  </si>
  <si>
    <t>T221205132000756256779</t>
  </si>
  <si>
    <t>T221205140400794071281</t>
  </si>
  <si>
    <t>T221205153700852874152</t>
  </si>
  <si>
    <t>T221205180300347314814</t>
  </si>
  <si>
    <t>P221205195300258937958</t>
  </si>
  <si>
    <t>T221205203400901263395</t>
  </si>
  <si>
    <t>T221206094100179692757</t>
  </si>
  <si>
    <t>T221206102400349398728</t>
  </si>
  <si>
    <t>P221206132200371053301</t>
  </si>
  <si>
    <t>T221206150100900141826</t>
  </si>
  <si>
    <t>T221207074200678643373</t>
  </si>
  <si>
    <t>T221207125300971126968</t>
  </si>
  <si>
    <t>P221207160300881174056</t>
  </si>
  <si>
    <t>T221207163200962536568</t>
  </si>
  <si>
    <t>T221207185400164204191</t>
  </si>
  <si>
    <t xml:space="preserve"> 21:54</t>
  </si>
  <si>
    <t>T221207215400441237029</t>
  </si>
  <si>
    <t>T221208091600216474986</t>
  </si>
  <si>
    <t>T221208092800371068046</t>
  </si>
  <si>
    <t>T221208114200949589152</t>
  </si>
  <si>
    <t>T221208161000308965704</t>
  </si>
  <si>
    <t>T221208170900180362192</t>
  </si>
  <si>
    <t>T221209142700630145902</t>
  </si>
  <si>
    <t>T221209143400694496367</t>
  </si>
  <si>
    <t>T221209200700779620929</t>
  </si>
  <si>
    <t>P221210124500249543196</t>
  </si>
  <si>
    <t>T221210144000353102416</t>
  </si>
  <si>
    <t>T221210155800466158739</t>
  </si>
  <si>
    <t>T221210204700480401922</t>
  </si>
  <si>
    <t>T221211092900249432799</t>
  </si>
  <si>
    <t>T221211145400974438443</t>
  </si>
  <si>
    <t>T221211184200904868105</t>
  </si>
  <si>
    <t>T221211194400346687768</t>
  </si>
  <si>
    <t>T221211210900121921325</t>
  </si>
  <si>
    <t>T221211215600217030379</t>
  </si>
  <si>
    <t>T221212072900962244636</t>
  </si>
  <si>
    <t>T221212090300117138045</t>
  </si>
  <si>
    <t>T221212113900779224783</t>
  </si>
  <si>
    <t>T221212162500707749836</t>
  </si>
  <si>
    <t>T221212163300439630346</t>
  </si>
  <si>
    <t>T221212190800563350217</t>
  </si>
  <si>
    <t>T221212191900663718990</t>
  </si>
  <si>
    <t>P221212225700727416216</t>
  </si>
  <si>
    <t>T221213123400668548497</t>
  </si>
  <si>
    <t>P221213135300253314495</t>
  </si>
  <si>
    <t>T221213144300337541873</t>
  </si>
  <si>
    <t>T221213180700200995434</t>
  </si>
  <si>
    <t>T221214095200710932958</t>
  </si>
  <si>
    <t>T221214115900790872713</t>
  </si>
  <si>
    <t>T221214121700341159333</t>
  </si>
  <si>
    <t>P221214142800555590449</t>
  </si>
  <si>
    <t>P221214151600558412155</t>
  </si>
  <si>
    <t>T221215070800886017745</t>
  </si>
  <si>
    <t>T221215140700773467481</t>
  </si>
  <si>
    <t>P221215160000500341151</t>
  </si>
  <si>
    <t>P221215160300720641029</t>
  </si>
  <si>
    <t>T221215225500976983883</t>
  </si>
  <si>
    <t>T221216134700654929730</t>
  </si>
  <si>
    <t>T221216145300679191666</t>
  </si>
  <si>
    <t>T221216215300255985175</t>
  </si>
  <si>
    <t>T221216233500499303889</t>
  </si>
  <si>
    <t>T221217080000824092831</t>
  </si>
  <si>
    <t>T221217113400729618149</t>
  </si>
  <si>
    <t>T221217144300697627252</t>
  </si>
  <si>
    <t>T221217191800335610785</t>
  </si>
  <si>
    <t>T221217205700906042970</t>
  </si>
  <si>
    <t>T221217222000925730161</t>
  </si>
  <si>
    <t>T221217230000847017374</t>
  </si>
  <si>
    <t>T221218192300845741319</t>
  </si>
  <si>
    <t>T221219075800272334694</t>
  </si>
  <si>
    <t>P221219102200973705508</t>
  </si>
  <si>
    <t>T221219104500893961693</t>
  </si>
  <si>
    <t>P221219172000263949391</t>
  </si>
  <si>
    <t>T221220112900673462306</t>
  </si>
  <si>
    <t>P221220120600811382208</t>
  </si>
  <si>
    <t>T221220161200752692552</t>
  </si>
  <si>
    <t>T221220164800224193773</t>
  </si>
  <si>
    <t>T221220185600493636011</t>
  </si>
  <si>
    <t>T221221111800924287793</t>
  </si>
  <si>
    <t>P221221162400730031076</t>
  </si>
  <si>
    <t>T221221163700396425642</t>
  </si>
  <si>
    <t>T221221164600918578076</t>
  </si>
  <si>
    <t>T221221202000389482088</t>
  </si>
  <si>
    <t>T221222123400781584737</t>
  </si>
  <si>
    <t>T221222124900655561373</t>
  </si>
  <si>
    <t>P221222130400612342978</t>
  </si>
  <si>
    <t>T221222153100205197112</t>
  </si>
  <si>
    <t>T221222162800622860085</t>
  </si>
  <si>
    <t>T221222165400521427583</t>
  </si>
  <si>
    <t>T221222200400764205372</t>
  </si>
  <si>
    <t>P221222204800478027202</t>
  </si>
  <si>
    <t>T221223113000590143739</t>
  </si>
  <si>
    <t>T221223122400526615167</t>
  </si>
  <si>
    <t>T221223203800194663054</t>
  </si>
  <si>
    <t>T221224171800810946746</t>
  </si>
  <si>
    <t>P221224171900248261024</t>
  </si>
  <si>
    <t>T221224191800917908687</t>
  </si>
  <si>
    <t xml:space="preserve"> 07:23</t>
  </si>
  <si>
    <t>T221225072300843007033</t>
  </si>
  <si>
    <t>T221225101000970513012</t>
  </si>
  <si>
    <t>T221225123400432159486</t>
  </si>
  <si>
    <t>T221225131300209195041</t>
  </si>
  <si>
    <t>T221225150600738634087</t>
  </si>
  <si>
    <t>T221225172500522689485</t>
  </si>
  <si>
    <t>T221225193500192871779</t>
  </si>
  <si>
    <t>T221225202300601923876</t>
  </si>
  <si>
    <t xml:space="preserve"> 22:16</t>
  </si>
  <si>
    <t>P221225221600803919420</t>
  </si>
  <si>
    <t>T221226203700490176827</t>
  </si>
  <si>
    <t>P221227140900553875135</t>
  </si>
  <si>
    <t>T221228084600270467566</t>
  </si>
  <si>
    <t>T221228110100871411164</t>
  </si>
  <si>
    <t>P221228151500199631166</t>
  </si>
  <si>
    <t>T221228175300497589405</t>
  </si>
  <si>
    <t>T221228181700462325372</t>
  </si>
  <si>
    <t>T221228214000387172155</t>
  </si>
  <si>
    <t>T221229141400310999379</t>
  </si>
  <si>
    <t>T221229143700959361756</t>
  </si>
  <si>
    <t>T221229155200763599057</t>
  </si>
  <si>
    <t xml:space="preserve"> 21:07</t>
  </si>
  <si>
    <t>T221229210700552679828</t>
  </si>
  <si>
    <t>T221230162500629486766</t>
  </si>
  <si>
    <t>T221230175600919205131</t>
  </si>
  <si>
    <t>T221230205400359867277</t>
  </si>
  <si>
    <t>P221231115300348493205</t>
  </si>
  <si>
    <t>T221231153700358987562</t>
  </si>
  <si>
    <t>T221231155500163948725</t>
  </si>
  <si>
    <t>T230101091300723407081</t>
  </si>
  <si>
    <t>T230101134700407948267</t>
  </si>
  <si>
    <t>T230101141700786433088</t>
  </si>
  <si>
    <t>T230101151700378649649</t>
  </si>
  <si>
    <t>T230101170000761249485</t>
  </si>
  <si>
    <t>T230102103400198516632</t>
  </si>
  <si>
    <t>P230102121600181086736</t>
  </si>
  <si>
    <t>T230102141200364100719</t>
  </si>
  <si>
    <t>T230102164300357866960</t>
  </si>
  <si>
    <t>P230102170800959370548</t>
  </si>
  <si>
    <t>T230102173600739187701</t>
  </si>
  <si>
    <t>T230102221700103768605</t>
  </si>
  <si>
    <t>T230103123100330713204</t>
  </si>
  <si>
    <t>T230103134100262990028</t>
  </si>
  <si>
    <t>T230103141300801237289</t>
  </si>
  <si>
    <t>T230103152300816151808</t>
  </si>
  <si>
    <t>T230103160400277537762</t>
  </si>
  <si>
    <t>P230103164100299127054</t>
  </si>
  <si>
    <t>T230103170100578773913</t>
  </si>
  <si>
    <t>T230103171600101586275</t>
  </si>
  <si>
    <t>P230104114200109366071</t>
  </si>
  <si>
    <t>P230104130000724588818</t>
  </si>
  <si>
    <t>T230104142900901174162</t>
  </si>
  <si>
    <t>T230104155800474888776</t>
  </si>
  <si>
    <t>T230104185800726450431</t>
  </si>
  <si>
    <t>P230105110800207356049</t>
  </si>
  <si>
    <t>P230105172700180076944</t>
  </si>
  <si>
    <t>T230105182200564915838</t>
  </si>
  <si>
    <t>P230105185500525810310</t>
  </si>
  <si>
    <t>T230106081300548560611</t>
  </si>
  <si>
    <t>T230106125100634059660</t>
  </si>
  <si>
    <t>P230106142800582628285</t>
  </si>
  <si>
    <t>T230106161300448031236</t>
  </si>
  <si>
    <t>T230106183100843542118</t>
  </si>
  <si>
    <t>T230106190800987514825</t>
  </si>
  <si>
    <t>P230106191700786366645</t>
  </si>
  <si>
    <t>T230107220100732015665</t>
  </si>
  <si>
    <t>P230107222300184237424</t>
  </si>
  <si>
    <t>T230108130400396113983</t>
  </si>
  <si>
    <t>T230108165300296555877</t>
  </si>
  <si>
    <t>P230108170300519828127</t>
  </si>
  <si>
    <t>T230109162000486606598</t>
  </si>
  <si>
    <t>T230110140200631790873</t>
  </si>
  <si>
    <t>T230110162600189918456</t>
  </si>
  <si>
    <t>T230110201500129471331</t>
  </si>
  <si>
    <t>T230111143200876853376</t>
  </si>
  <si>
    <t>T230111162400593827538</t>
  </si>
  <si>
    <t>T230111190000536382517</t>
  </si>
  <si>
    <t>T230112094000468282419</t>
  </si>
  <si>
    <t>T230112134300299674932</t>
  </si>
  <si>
    <t>T230112215600814283543</t>
  </si>
  <si>
    <t>T230113123800932985371</t>
  </si>
  <si>
    <t>T230113170200391005430</t>
  </si>
  <si>
    <t>T230113182200349373411</t>
  </si>
  <si>
    <t>T230113195100817891206</t>
  </si>
  <si>
    <t>T230113214400815834369</t>
  </si>
  <si>
    <t>T230114085600675379818</t>
  </si>
  <si>
    <t>T230114155600874088537</t>
  </si>
  <si>
    <t>P230114181900526808239</t>
  </si>
  <si>
    <t>T230114192300732757252</t>
  </si>
  <si>
    <t>P230114200500106814722</t>
  </si>
  <si>
    <t>T230115121000513866356</t>
  </si>
  <si>
    <t>T230115143700351600470</t>
  </si>
  <si>
    <t>T230115151800842692105</t>
  </si>
  <si>
    <t>T230115173300468759187</t>
  </si>
  <si>
    <t>T230116110500160144793</t>
  </si>
  <si>
    <t>T230116130900335959870</t>
  </si>
  <si>
    <t>T230116154800844350319</t>
  </si>
  <si>
    <t>T230116171800449382337</t>
  </si>
  <si>
    <t>T230116212600177151480</t>
  </si>
  <si>
    <t>T230116215300802649448</t>
  </si>
  <si>
    <t>T230117103200866537436</t>
  </si>
  <si>
    <t>P230117142900368517285</t>
  </si>
  <si>
    <t>T230117160100405317590</t>
  </si>
  <si>
    <t>T230117173900857832805</t>
  </si>
  <si>
    <t>T230117182900381296877</t>
  </si>
  <si>
    <t>T230117183200207024529</t>
  </si>
  <si>
    <t>T230118135200761222826</t>
  </si>
  <si>
    <t>T230118143000129282712</t>
  </si>
  <si>
    <t>T230118163600525248751</t>
  </si>
  <si>
    <t>T230118221000878419156</t>
  </si>
  <si>
    <t>T230118223400455580495</t>
  </si>
  <si>
    <t>T230119082400853269594</t>
  </si>
  <si>
    <t>P230119121800152528159</t>
  </si>
  <si>
    <t>P230119142200660709444</t>
  </si>
  <si>
    <t>T230119144400957918530</t>
  </si>
  <si>
    <t>T230119160100527115486</t>
  </si>
  <si>
    <t>P230119184300790930640</t>
  </si>
  <si>
    <t>T230119200400781993367</t>
  </si>
  <si>
    <t>T230120074700185944618</t>
  </si>
  <si>
    <t>T230120091800287608576</t>
  </si>
  <si>
    <t>P230120144800298254914</t>
  </si>
  <si>
    <t>T230120183100364330111</t>
  </si>
  <si>
    <t>T230120231700488874241</t>
  </si>
  <si>
    <t xml:space="preserve"> 08:50</t>
  </si>
  <si>
    <t>T230121085000870515572</t>
  </si>
  <si>
    <t>P230121193200476408158</t>
  </si>
  <si>
    <t>T230121214200482323984</t>
  </si>
  <si>
    <t>T230122123200817028425</t>
  </si>
  <si>
    <t>T230122171500841747014</t>
  </si>
  <si>
    <t>T230122171700546639076</t>
  </si>
  <si>
    <t>T230122180200420494416</t>
  </si>
  <si>
    <t xml:space="preserve"> 22:40</t>
  </si>
  <si>
    <t>P230122224000914160277</t>
  </si>
  <si>
    <t>T230122234200325206923</t>
  </si>
  <si>
    <t>T230123112400285598299</t>
  </si>
  <si>
    <t>T230123125800387788766</t>
  </si>
  <si>
    <t>T230123131800141293704</t>
  </si>
  <si>
    <t>T230123182100786788433</t>
  </si>
  <si>
    <t>P230123212300896446660</t>
  </si>
  <si>
    <t>T230124103200614297223</t>
  </si>
  <si>
    <t>T230124121700520627141</t>
  </si>
  <si>
    <t>T230124140900465631936</t>
  </si>
  <si>
    <t>T230124144500174266152</t>
  </si>
  <si>
    <t>T230124192700789379428</t>
  </si>
  <si>
    <t xml:space="preserve"> 21:59</t>
  </si>
  <si>
    <t>T230124215900243460790</t>
  </si>
  <si>
    <t>T230125165000541726686</t>
  </si>
  <si>
    <t>P230125172300608507130</t>
  </si>
  <si>
    <t>T230125192700719655969</t>
  </si>
  <si>
    <t>T230126122400692287560</t>
  </si>
  <si>
    <t>P230126132400566183955</t>
  </si>
  <si>
    <t>T230126183600745505787</t>
  </si>
  <si>
    <t>T230127101100846241260</t>
  </si>
  <si>
    <t>T230127111300854624851</t>
  </si>
  <si>
    <t>T230127124200105515969</t>
  </si>
  <si>
    <t>T230127145900744289410</t>
  </si>
  <si>
    <t>P230127154800334521450</t>
  </si>
  <si>
    <t>T230127181200155697201</t>
  </si>
  <si>
    <t>T230127200900254601912</t>
  </si>
  <si>
    <t>P230127205700910204740</t>
  </si>
  <si>
    <t>T230128094900881181479</t>
  </si>
  <si>
    <t>T230128101300518577639</t>
  </si>
  <si>
    <t>T230128115300334424165</t>
  </si>
  <si>
    <t>T230128132100388053768</t>
  </si>
  <si>
    <t>T230128135200826089314</t>
  </si>
  <si>
    <t>T230128135800738262786</t>
  </si>
  <si>
    <t>P230129100000186901028</t>
  </si>
  <si>
    <t>T230129132000803047513</t>
  </si>
  <si>
    <t>T230129132400810986408</t>
  </si>
  <si>
    <t>T230129194700996562156</t>
  </si>
  <si>
    <t>T230129195500653903884</t>
  </si>
  <si>
    <t>T230129215400889020725</t>
  </si>
  <si>
    <t>T230129223900110327306</t>
  </si>
  <si>
    <t xml:space="preserve"> 23:48</t>
  </si>
  <si>
    <t>T230129234800370103120</t>
  </si>
  <si>
    <t>P230130084800774216964</t>
  </si>
  <si>
    <t>P230130135600153951344</t>
  </si>
  <si>
    <t>T230130145600922848378</t>
  </si>
  <si>
    <t>T230130170700274821611</t>
  </si>
  <si>
    <t>T230130191900675459779</t>
  </si>
  <si>
    <t>T230130193300757454102</t>
  </si>
  <si>
    <t>P230131110200793957139</t>
  </si>
  <si>
    <t>T230131114700872995532</t>
  </si>
  <si>
    <t>T230131170900940779160</t>
  </si>
  <si>
    <t>P230131204600835399052</t>
  </si>
  <si>
    <t>T230201070900643408658</t>
  </si>
  <si>
    <t>T230201104400897827868</t>
  </si>
  <si>
    <t>T230201131400717781075</t>
  </si>
  <si>
    <t>T230201191600553271798</t>
  </si>
  <si>
    <t>T230201222200929447970</t>
  </si>
  <si>
    <t>T230202092100559541963</t>
  </si>
  <si>
    <t>T230202114300171791465</t>
  </si>
  <si>
    <t>P230202132900324568090</t>
  </si>
  <si>
    <t>T230202143000806511127</t>
  </si>
  <si>
    <t>T230202181500630692502</t>
  </si>
  <si>
    <t>P230202215900641896606</t>
  </si>
  <si>
    <t>T230203080000752360383</t>
  </si>
  <si>
    <t>T230203140400265207726</t>
  </si>
  <si>
    <t>T230203150900233439544</t>
  </si>
  <si>
    <t>T230203175100138873489</t>
  </si>
  <si>
    <t>T230203214900409384869</t>
  </si>
  <si>
    <t>T230204132000430742095</t>
  </si>
  <si>
    <t>T230204134100900903750</t>
  </si>
  <si>
    <t>T230204195900874267659</t>
  </si>
  <si>
    <t xml:space="preserve"> 07:41</t>
  </si>
  <si>
    <t>T230205074100536826196</t>
  </si>
  <si>
    <t>T230205095100813450434</t>
  </si>
  <si>
    <t>T230205175800503967955</t>
  </si>
  <si>
    <t>T230206084900238568815</t>
  </si>
  <si>
    <t>T230206120900426098866</t>
  </si>
  <si>
    <t>T230206123800761438561</t>
  </si>
  <si>
    <t>P230206124900552934292</t>
  </si>
  <si>
    <t>T230206125800179295512</t>
  </si>
  <si>
    <t>P230206144100432259373</t>
  </si>
  <si>
    <t>T230206144200323625564</t>
  </si>
  <si>
    <t>T230206201100629419952</t>
  </si>
  <si>
    <t>P230207100000572822731</t>
  </si>
  <si>
    <t>T230207142900507058484</t>
  </si>
  <si>
    <t>T230207150800671979954</t>
  </si>
  <si>
    <t>T230207160100393270080</t>
  </si>
  <si>
    <t>P230207205300633158822</t>
  </si>
  <si>
    <t>T230207215700989718083</t>
  </si>
  <si>
    <t>T230208181500868545177</t>
  </si>
  <si>
    <t>T230208185300958686995</t>
  </si>
  <si>
    <t>T230208215600200037652</t>
  </si>
  <si>
    <t>T230209085600470414180</t>
  </si>
  <si>
    <t>T230209152900997847475</t>
  </si>
  <si>
    <t>T230209173000126809805</t>
  </si>
  <si>
    <t>T230209231200213433978</t>
  </si>
  <si>
    <t>P230210110300193484280</t>
  </si>
  <si>
    <t>T230210114300552462363</t>
  </si>
  <si>
    <t>T230210164300100861622</t>
  </si>
  <si>
    <t>P230210175200745776010</t>
  </si>
  <si>
    <t>T230210185600776317218</t>
  </si>
  <si>
    <t>T230210202500753229963</t>
  </si>
  <si>
    <t>T230211200500295788221</t>
  </si>
  <si>
    <t xml:space="preserve"> 21:16</t>
  </si>
  <si>
    <t>T230211211600591648293</t>
  </si>
  <si>
    <t xml:space="preserve"> 08:28</t>
  </si>
  <si>
    <t>T230212082800498995790</t>
  </si>
  <si>
    <t>T230212094900857637263</t>
  </si>
  <si>
    <t>P230212111700249036795</t>
  </si>
  <si>
    <t>T230212135000909716754</t>
  </si>
  <si>
    <t>P230212150500839856986</t>
  </si>
  <si>
    <t>T230212163200852418913</t>
  </si>
  <si>
    <t>T230213124800962626355</t>
  </si>
  <si>
    <t>T230213152600509523431</t>
  </si>
  <si>
    <t>T230213215300610558489</t>
  </si>
  <si>
    <t>T230214134700719092971</t>
  </si>
  <si>
    <t>T230214210000902283532</t>
  </si>
  <si>
    <t>T230215185600884821610</t>
  </si>
  <si>
    <t>P230215204600513870637</t>
  </si>
  <si>
    <t>T230215234200686862822</t>
  </si>
  <si>
    <t>P230216103100193554222</t>
  </si>
  <si>
    <t>T230216140200662597637</t>
  </si>
  <si>
    <t>T230216152900836644409</t>
  </si>
  <si>
    <t>T230216163100215016521</t>
  </si>
  <si>
    <t>T230216163800733982266</t>
  </si>
  <si>
    <t>T230216205000637757771</t>
  </si>
  <si>
    <t>P230216215700771008605</t>
  </si>
  <si>
    <t>T230216215700654371566</t>
  </si>
  <si>
    <t>P230217154800214324932</t>
  </si>
  <si>
    <t>T230217155600923886769</t>
  </si>
  <si>
    <t>P230217163700832515021</t>
  </si>
  <si>
    <t>T230217165800954430506</t>
  </si>
  <si>
    <t>T230218130000549793430</t>
  </si>
  <si>
    <t>T230218175200891530176</t>
  </si>
  <si>
    <t>T230218181700571558707</t>
  </si>
  <si>
    <t>T230218183400456093053</t>
  </si>
  <si>
    <t>T230218184800713046530</t>
  </si>
  <si>
    <t>P230219103200513027107</t>
  </si>
  <si>
    <t>T230219105300587622056</t>
  </si>
  <si>
    <t>T230219165300482536573</t>
  </si>
  <si>
    <t>P230219173500516388774</t>
  </si>
  <si>
    <t>P230219192600299432350</t>
  </si>
  <si>
    <t>T230220080500866971547</t>
  </si>
  <si>
    <t>T230220123900358482205</t>
  </si>
  <si>
    <t>T230220151600893542310</t>
  </si>
  <si>
    <t>T230220181200979824512</t>
  </si>
  <si>
    <t>T230221090300136391672</t>
  </si>
  <si>
    <t>T230221120900832647688</t>
  </si>
  <si>
    <t>T230221122500510770152</t>
  </si>
  <si>
    <t>T230221181900123725090</t>
  </si>
  <si>
    <t>T230221185300357207723</t>
  </si>
  <si>
    <t>P230221185900985150949</t>
  </si>
  <si>
    <t>T230221194300210231589</t>
  </si>
  <si>
    <t>T230222110000716918701</t>
  </si>
  <si>
    <t>P230222120700239531397</t>
  </si>
  <si>
    <t>T230222155500422766205</t>
  </si>
  <si>
    <t>T230222200300220719454</t>
  </si>
  <si>
    <t>T230222210100738857793</t>
  </si>
  <si>
    <t>T230223163500930905712</t>
  </si>
  <si>
    <t>T230223173600797238713</t>
  </si>
  <si>
    <t>T230223191300783249322</t>
  </si>
  <si>
    <t>P230223192200741025135</t>
  </si>
  <si>
    <t>P230224203300182231013</t>
  </si>
  <si>
    <t>T230225150200926391943</t>
  </si>
  <si>
    <t>T230226133200103837423</t>
  </si>
  <si>
    <t>T230226154400161542131</t>
  </si>
  <si>
    <t>T230227081900158311651</t>
  </si>
  <si>
    <t>P230227091700525532968</t>
  </si>
  <si>
    <t>P230227154200700230777</t>
  </si>
  <si>
    <t>P230227154300860036220</t>
  </si>
  <si>
    <t>T230227161200313029385</t>
  </si>
  <si>
    <t>T230227164800830798888</t>
  </si>
  <si>
    <t>P230227172100893270196</t>
  </si>
  <si>
    <t xml:space="preserve"> 20:06</t>
  </si>
  <si>
    <t>P230227200600756388392</t>
  </si>
  <si>
    <t>P230227221500119496203</t>
  </si>
  <si>
    <t>T230228080600632644837</t>
  </si>
  <si>
    <t>T230228111700701345104</t>
  </si>
  <si>
    <t>T230228200100694225982</t>
  </si>
  <si>
    <t>T230228203900979885825</t>
  </si>
  <si>
    <t>P230301162000115334142</t>
  </si>
  <si>
    <t>T230301163100189259989</t>
  </si>
  <si>
    <t>P230301200100838042440</t>
  </si>
  <si>
    <t>T230302104000893726048</t>
  </si>
  <si>
    <t>T230302141600791325914</t>
  </si>
  <si>
    <t>P230302150600814427306</t>
  </si>
  <si>
    <t>T230302212000970110018</t>
  </si>
  <si>
    <t>T230302221000373598067</t>
  </si>
  <si>
    <t>T230303132700313195443</t>
  </si>
  <si>
    <t>T230303160100113214989</t>
  </si>
  <si>
    <t>T230304120200176888597</t>
  </si>
  <si>
    <t>T230304162500112860446</t>
  </si>
  <si>
    <t>T230304170000832582317</t>
  </si>
  <si>
    <t>T230305143400874011287</t>
  </si>
  <si>
    <t>T230305183400122122259</t>
  </si>
  <si>
    <t>T230305191800538432907</t>
  </si>
  <si>
    <t>P230305202900350114460</t>
  </si>
  <si>
    <t>T230305232600197276101</t>
  </si>
  <si>
    <t>P230306074100177341331</t>
  </si>
  <si>
    <t>T230306145700561776293</t>
  </si>
  <si>
    <t>T230306150000725946688</t>
  </si>
  <si>
    <t>T230306162100923539217</t>
  </si>
  <si>
    <t>T230306165000164378915</t>
  </si>
  <si>
    <t>T230306173800667039734</t>
  </si>
  <si>
    <t>P230306191800825354106</t>
  </si>
  <si>
    <t>T230306225900380180082</t>
  </si>
  <si>
    <t>T230307133800540336950</t>
  </si>
  <si>
    <t>T230307201800350387763</t>
  </si>
  <si>
    <t>T230307214300553805352</t>
  </si>
  <si>
    <t>T230308102600735056441</t>
  </si>
  <si>
    <t>T230308133100857374745</t>
  </si>
  <si>
    <t>T230308161800539085707</t>
  </si>
  <si>
    <t>T230308173700506328135</t>
  </si>
  <si>
    <t>T230308182400738545933</t>
  </si>
  <si>
    <t>T230308223600249537368</t>
  </si>
  <si>
    <t>T230309112400720743787</t>
  </si>
  <si>
    <t>T230309151400732191342</t>
  </si>
  <si>
    <t>T230309173100710524685</t>
  </si>
  <si>
    <t>T230309195100779176350</t>
  </si>
  <si>
    <t>P230309201400382783201</t>
  </si>
  <si>
    <t>T230310080600854256525</t>
  </si>
  <si>
    <t>T230310190100858450732</t>
  </si>
  <si>
    <t>T230310202400841493036</t>
  </si>
  <si>
    <t>T230311151800844825779</t>
  </si>
  <si>
    <t>T230311152300449329554</t>
  </si>
  <si>
    <t>P230311153700903974933</t>
  </si>
  <si>
    <t>T230311161800768478357</t>
  </si>
  <si>
    <t>P230311165100889943549</t>
  </si>
  <si>
    <t>T230311201600417494194</t>
  </si>
  <si>
    <t>T230312114200188653020</t>
  </si>
  <si>
    <t>T230312133900865886153</t>
  </si>
  <si>
    <t>T230312142800382876511</t>
  </si>
  <si>
    <t>T230312160900786110587</t>
  </si>
  <si>
    <t>T230312163500830467118</t>
  </si>
  <si>
    <t>T230312181700175388211</t>
  </si>
  <si>
    <t>T230312195600556384073</t>
  </si>
  <si>
    <t>P230313074000207699015</t>
  </si>
  <si>
    <t>T230313094000660725194</t>
  </si>
  <si>
    <t>T230313110200101792006</t>
  </si>
  <si>
    <t>T230313143100288359005</t>
  </si>
  <si>
    <t>T230313153400235168573</t>
  </si>
  <si>
    <t>T230313190100162492733</t>
  </si>
  <si>
    <t>T230314114100963420174</t>
  </si>
  <si>
    <t>T230314122800312366035</t>
  </si>
  <si>
    <t>T230314125200675808224</t>
  </si>
  <si>
    <t>P230314140400782305696</t>
  </si>
  <si>
    <t>T230314212600121514738</t>
  </si>
  <si>
    <t>T230314212700946522556</t>
  </si>
  <si>
    <t>P230315111200675062951</t>
  </si>
  <si>
    <t>T230315122100541675346</t>
  </si>
  <si>
    <t>T230315141000570962427</t>
  </si>
  <si>
    <t>P230315144200824603302</t>
  </si>
  <si>
    <t>T230315161600498518757</t>
  </si>
  <si>
    <t>T230315171600101512182</t>
  </si>
  <si>
    <t>T230315212800179400975</t>
  </si>
  <si>
    <t>P230316101500342821337</t>
  </si>
  <si>
    <t>T230316115300751702904</t>
  </si>
  <si>
    <t>T230316165000529298184</t>
  </si>
  <si>
    <t>P230317145200861382631</t>
  </si>
  <si>
    <t>T230317175900519971634</t>
  </si>
  <si>
    <t>T230317180700201218752</t>
  </si>
  <si>
    <t>T230317183700412741031</t>
  </si>
  <si>
    <t>T230317225400904765244</t>
  </si>
  <si>
    <t>T230318094900992417585</t>
  </si>
  <si>
    <t>T230318112900594080773</t>
  </si>
  <si>
    <t>T230318123300860197577</t>
  </si>
  <si>
    <t>T230318124700885658853</t>
  </si>
  <si>
    <t>T230318134200139242055</t>
  </si>
  <si>
    <t>T230318155100941001062</t>
  </si>
  <si>
    <t>T230318202700728521612</t>
  </si>
  <si>
    <t>T230318203200573972500</t>
  </si>
  <si>
    <t>T230318212600612289827</t>
  </si>
  <si>
    <t>T230319162400603938801</t>
  </si>
  <si>
    <t>T230319175900853213762</t>
  </si>
  <si>
    <t>T230319200800104671832</t>
  </si>
  <si>
    <t>P230319221000685423015</t>
  </si>
  <si>
    <t>T230320125700633372549</t>
  </si>
  <si>
    <t>T230320143600577271787</t>
  </si>
  <si>
    <t>T230320165600585260371</t>
  </si>
  <si>
    <t>T230321120700136971105</t>
  </si>
  <si>
    <t>P230321123400989082838</t>
  </si>
  <si>
    <t>T230321160200629446774</t>
  </si>
  <si>
    <t>T230321164700510673924</t>
  </si>
  <si>
    <t>T230321202400708844363</t>
  </si>
  <si>
    <t>T230321222800481901572</t>
  </si>
  <si>
    <t xml:space="preserve"> 23:53</t>
  </si>
  <si>
    <t>P230321235300802655728</t>
  </si>
  <si>
    <t>P230322112500748262369</t>
  </si>
  <si>
    <t>T230322121800475541489</t>
  </si>
  <si>
    <t>T230322182100390206087</t>
  </si>
  <si>
    <t>T230323075300693903842</t>
  </si>
  <si>
    <t>T230323110600505477758</t>
  </si>
  <si>
    <t>T230323121800943995117</t>
  </si>
  <si>
    <t>T230323154900828634995</t>
  </si>
  <si>
    <t>T230323183700967270212</t>
  </si>
  <si>
    <t>T230323204000718844754</t>
  </si>
  <si>
    <t>P230323204200283612050</t>
  </si>
  <si>
    <t>T230323205000338693658</t>
  </si>
  <si>
    <t>T230323210700821916025</t>
  </si>
  <si>
    <t>T230323214500639398053</t>
  </si>
  <si>
    <t>T230324120900382171820</t>
  </si>
  <si>
    <t>T230324124900704379592</t>
  </si>
  <si>
    <t>P230324134800801394237</t>
  </si>
  <si>
    <t>T230324140400510903467</t>
  </si>
  <si>
    <t>T230324142900656228242</t>
  </si>
  <si>
    <t>P230324152600803926890</t>
  </si>
  <si>
    <t>T230324171900678333085</t>
  </si>
  <si>
    <t>P230325132200369018369</t>
  </si>
  <si>
    <t>T230325141700466014228</t>
  </si>
  <si>
    <t>T230325160400868012343</t>
  </si>
  <si>
    <t>T230325184000381650162</t>
  </si>
  <si>
    <t>T230325190400515604417</t>
  </si>
  <si>
    <t>T230325214300424159256</t>
  </si>
  <si>
    <t>T230325233100464089785</t>
  </si>
  <si>
    <t>P230326131300249056913</t>
  </si>
  <si>
    <t>P230326131600554650075</t>
  </si>
  <si>
    <t>T230326143300496551146</t>
  </si>
  <si>
    <t>T230326170200291491670</t>
  </si>
  <si>
    <t>P230326190200522549559</t>
  </si>
  <si>
    <t>T230327112000788653859</t>
  </si>
  <si>
    <t>T230327175600242986853</t>
  </si>
  <si>
    <t>T230328085400915861279</t>
  </si>
  <si>
    <t>T230328113900948757693</t>
  </si>
  <si>
    <t>P230328150300382692912</t>
  </si>
  <si>
    <t>P230328182000420119344</t>
  </si>
  <si>
    <t>T230328192300778159261</t>
  </si>
  <si>
    <t>P230328193400489918497</t>
  </si>
  <si>
    <t>T230328193700700044828</t>
  </si>
  <si>
    <t>T230328223000904342144</t>
  </si>
  <si>
    <t>P230329090000444441007</t>
  </si>
  <si>
    <t>T230329120100745182572</t>
  </si>
  <si>
    <t>T230330113800714562269</t>
  </si>
  <si>
    <t>T230330141600510519893</t>
  </si>
  <si>
    <t>P230330144900237022039</t>
  </si>
  <si>
    <t>T230331091700772003316</t>
  </si>
  <si>
    <t>T230331121300536110205</t>
  </si>
  <si>
    <t>T230331143300203907378</t>
  </si>
  <si>
    <t>T230331155500478606137</t>
  </si>
  <si>
    <t>T230331160400909539642</t>
  </si>
  <si>
    <t>T230331194400422957353</t>
  </si>
  <si>
    <t>T230331201700439651142</t>
  </si>
  <si>
    <t>T230401213800592092750</t>
  </si>
  <si>
    <t>T230401222600791549180</t>
  </si>
  <si>
    <t>P230402082600167025135</t>
  </si>
  <si>
    <t>T230402134400445038347</t>
  </si>
  <si>
    <t>T230402155000577432245</t>
  </si>
  <si>
    <t>P230402192400487364820</t>
  </si>
  <si>
    <t>P230403124400833186951</t>
  </si>
  <si>
    <t>T230403182700634148727</t>
  </si>
  <si>
    <t>P230403203600626484801</t>
  </si>
  <si>
    <t>T230403214600405100121</t>
  </si>
  <si>
    <t>P230403224500165863774</t>
  </si>
  <si>
    <t>T230404093400135686111</t>
  </si>
  <si>
    <t>P230404112200602803685</t>
  </si>
  <si>
    <t>T230404184100475048864</t>
  </si>
  <si>
    <t>T230404185400137652482</t>
  </si>
  <si>
    <t>T230404201100929012178</t>
  </si>
  <si>
    <t>T230405101500406981443</t>
  </si>
  <si>
    <t>T230405120500500132137</t>
  </si>
  <si>
    <t>T230405182100424834739</t>
  </si>
  <si>
    <t>T230405195300130220984</t>
  </si>
  <si>
    <t>T230405231100465926030</t>
  </si>
  <si>
    <t>T230406101700270626159</t>
  </si>
  <si>
    <t>T230406132300312621289</t>
  </si>
  <si>
    <t>P230406135900880943958</t>
  </si>
  <si>
    <t>T230406165700277649404</t>
  </si>
  <si>
    <t>T230406182300841886794</t>
  </si>
  <si>
    <t>T230406195900867631608</t>
  </si>
  <si>
    <t>T230407121600999446982</t>
  </si>
  <si>
    <t>T230407133400685760579</t>
  </si>
  <si>
    <t>T230407163800644442666</t>
  </si>
  <si>
    <t>T230407194000248078927</t>
  </si>
  <si>
    <t>T230407221500620699405</t>
  </si>
  <si>
    <t xml:space="preserve"> 08:07</t>
  </si>
  <si>
    <t>P230408080700946545953</t>
  </si>
  <si>
    <t>P230408111500207743589</t>
  </si>
  <si>
    <t>T230408124700848883715</t>
  </si>
  <si>
    <t>T230408125700346415342</t>
  </si>
  <si>
    <t>T230408134300640523221</t>
  </si>
  <si>
    <t>T230408162800441063884</t>
  </si>
  <si>
    <t>T230408180100464373032</t>
  </si>
  <si>
    <t>T230408201200260666967</t>
  </si>
  <si>
    <t xml:space="preserve"> 08:37</t>
  </si>
  <si>
    <t>T230409083700375087951</t>
  </si>
  <si>
    <t>P230409100700680572291</t>
  </si>
  <si>
    <t>T230409103600475526319</t>
  </si>
  <si>
    <t>T230409161400550467026</t>
  </si>
  <si>
    <t>T230409170200609910764</t>
  </si>
  <si>
    <t>T230409172700653018802</t>
  </si>
  <si>
    <t>P230409175800573509676</t>
  </si>
  <si>
    <t>T230409181100311712775</t>
  </si>
  <si>
    <t>T230410095800297691668</t>
  </si>
  <si>
    <t>T230410123100334368946</t>
  </si>
  <si>
    <t>T230410124500512944338</t>
  </si>
  <si>
    <t>T230410134300437776865</t>
  </si>
  <si>
    <t>P230410135500226970701</t>
  </si>
  <si>
    <t>T230410161600196515777</t>
  </si>
  <si>
    <t>T230410194000707208599</t>
  </si>
  <si>
    <t>T230410222800121547784</t>
  </si>
  <si>
    <t>T230411112600595871674</t>
  </si>
  <si>
    <t>T230412101200410183600</t>
  </si>
  <si>
    <t>T230412133300957992610</t>
  </si>
  <si>
    <t>P230412134700759693084</t>
  </si>
  <si>
    <t>T230412170000782729061</t>
  </si>
  <si>
    <t>P230412171400440965751</t>
  </si>
  <si>
    <t>T230412201000709517723</t>
  </si>
  <si>
    <t>T230412213800678801569</t>
  </si>
  <si>
    <t xml:space="preserve"> 23:06</t>
  </si>
  <si>
    <t>T230412230600210078723</t>
  </si>
  <si>
    <t>T230413075700415699680</t>
  </si>
  <si>
    <t>T230413082700677093973</t>
  </si>
  <si>
    <t>P230413111500995796830</t>
  </si>
  <si>
    <t>T230413134100860799491</t>
  </si>
  <si>
    <t>T230413141600578770230</t>
  </si>
  <si>
    <t>T230414070400539593692</t>
  </si>
  <si>
    <t>T230414141800248971386</t>
  </si>
  <si>
    <t>T230414145700496209158</t>
  </si>
  <si>
    <t>P230414153100479571823</t>
  </si>
  <si>
    <t>T230414175400762833992</t>
  </si>
  <si>
    <t>T230414182600813821696</t>
  </si>
  <si>
    <t>T230414195800548259640</t>
  </si>
  <si>
    <t>P230415073300192905691</t>
  </si>
  <si>
    <t>T230415102100908409154</t>
  </si>
  <si>
    <t>T230415135800127742448</t>
  </si>
  <si>
    <t>T230415173100550271502</t>
  </si>
  <si>
    <t>T230415212700107428057</t>
  </si>
  <si>
    <t>T230415215900723440476</t>
  </si>
  <si>
    <t>P230415233100116971506</t>
  </si>
  <si>
    <t>T230415234600521846871</t>
  </si>
  <si>
    <t>T230416142400670403611</t>
  </si>
  <si>
    <t>T230416171400363924695</t>
  </si>
  <si>
    <t>T230416225800485085068</t>
  </si>
  <si>
    <t>T230417074600105824369</t>
  </si>
  <si>
    <t>T230417075700171506787</t>
  </si>
  <si>
    <t>T230417142600785400212</t>
  </si>
  <si>
    <t>T230417170700547492489</t>
  </si>
  <si>
    <t>T230418080200282676500</t>
  </si>
  <si>
    <t xml:space="preserve"> 08:22</t>
  </si>
  <si>
    <t>T230418082200270980042</t>
  </si>
  <si>
    <t xml:space="preserve"> 08:55</t>
  </si>
  <si>
    <t>T230418085500902613691</t>
  </si>
  <si>
    <t>T230418130600113487777</t>
  </si>
  <si>
    <t>P230418152600968857372</t>
  </si>
  <si>
    <t>T230418160000294077052</t>
  </si>
  <si>
    <t>T230418162200489940175</t>
  </si>
  <si>
    <t>T230418172200322826488</t>
  </si>
  <si>
    <t>T230418183500515813769</t>
  </si>
  <si>
    <t>T230419124000136995780</t>
  </si>
  <si>
    <t>T230419133500129502963</t>
  </si>
  <si>
    <t>T230419143200681787170</t>
  </si>
  <si>
    <t>T230419181300123259748</t>
  </si>
  <si>
    <t>T230419181600512251373</t>
  </si>
  <si>
    <t>P230419183300258077138</t>
  </si>
  <si>
    <t>T230419190800575060468</t>
  </si>
  <si>
    <t>T230420132400627856622</t>
  </si>
  <si>
    <t>T230420205400470673806</t>
  </si>
  <si>
    <t>T230421090000819643094</t>
  </si>
  <si>
    <t>T230421114500437931563</t>
  </si>
  <si>
    <t>T230421122300714089659</t>
  </si>
  <si>
    <t>T230421181300303314616</t>
  </si>
  <si>
    <t>T230421214400738605683</t>
  </si>
  <si>
    <t>T230422101200714021922</t>
  </si>
  <si>
    <t>T230422113800411203072</t>
  </si>
  <si>
    <t>T230422131800635629312</t>
  </si>
  <si>
    <t>T230422141400977970462</t>
  </si>
  <si>
    <t>T230422181800870153044</t>
  </si>
  <si>
    <t>T230422184000308629622</t>
  </si>
  <si>
    <t>T230422184100691634227</t>
  </si>
  <si>
    <t>T230423105400626863143</t>
  </si>
  <si>
    <t>T230423124800917453436</t>
  </si>
  <si>
    <t>T230423134900132316969</t>
  </si>
  <si>
    <t>P230423142500977632407</t>
  </si>
  <si>
    <t>T230423142700339288739</t>
  </si>
  <si>
    <t>P230424155300599484182</t>
  </si>
  <si>
    <t>T230424164700770791421</t>
  </si>
  <si>
    <t>T230425081000275842437</t>
  </si>
  <si>
    <t>T230425121100154233497</t>
  </si>
  <si>
    <t>T230425145200263309377</t>
  </si>
  <si>
    <t>T230425151300783386344</t>
  </si>
  <si>
    <t>P230425190400573206015</t>
  </si>
  <si>
    <t>T230426111100568599246</t>
  </si>
  <si>
    <t>P230426124400880358069</t>
  </si>
  <si>
    <t>T230426153600405451752</t>
  </si>
  <si>
    <t>P230426160400753396422</t>
  </si>
  <si>
    <t>T230426164900579383869</t>
  </si>
  <si>
    <t>T230426180400225742407</t>
  </si>
  <si>
    <t>T230426182900199881803</t>
  </si>
  <si>
    <t>P230426185500523881900</t>
  </si>
  <si>
    <t>T230427083500747806499</t>
  </si>
  <si>
    <t>P230427120400840082870</t>
  </si>
  <si>
    <t>T230427135500333814050</t>
  </si>
  <si>
    <t>T230427153900945655856</t>
  </si>
  <si>
    <t>P230427172800759490655</t>
  </si>
  <si>
    <t>T230427173100385915670</t>
  </si>
  <si>
    <t>T230427184800604460392</t>
  </si>
  <si>
    <t>T230427185500945682954</t>
  </si>
  <si>
    <t>T230428124700496030884</t>
  </si>
  <si>
    <t>T230428130700827238144</t>
  </si>
  <si>
    <t>P230428152800996315121</t>
  </si>
  <si>
    <t>T230429092900586463368</t>
  </si>
  <si>
    <t>T230429135900279413549</t>
  </si>
  <si>
    <t>T230429161200146501193</t>
  </si>
  <si>
    <t>T230429162200363660415</t>
  </si>
  <si>
    <t>T230430131700802241410</t>
  </si>
  <si>
    <t>P230430133600630517282</t>
  </si>
  <si>
    <t>T230430142800295234527</t>
  </si>
  <si>
    <t>T230430170600946406252</t>
  </si>
  <si>
    <t>T230501105100255997837</t>
  </si>
  <si>
    <t>T230501140700149680894</t>
  </si>
  <si>
    <t>T230501161000632530245</t>
  </si>
  <si>
    <t>T230502112900384010940</t>
  </si>
  <si>
    <t>T230502185400871963923</t>
  </si>
  <si>
    <t>T230503111400414518890</t>
  </si>
  <si>
    <t>T230503143700619015389</t>
  </si>
  <si>
    <t>T230503164200390285719</t>
  </si>
  <si>
    <t>T230503193400994206009</t>
  </si>
  <si>
    <t>T230503195400220112096</t>
  </si>
  <si>
    <t>T230504103900848114952</t>
  </si>
  <si>
    <t>T230504162100855532443</t>
  </si>
  <si>
    <t>T230504213300878874650</t>
  </si>
  <si>
    <t>T230505160700663864427</t>
  </si>
  <si>
    <t>T230505162000779618934</t>
  </si>
  <si>
    <t>T230505184400994389580</t>
  </si>
  <si>
    <t>T230505215700633404374</t>
  </si>
  <si>
    <t>P230506124700732301011</t>
  </si>
  <si>
    <t>T230506125000935167738</t>
  </si>
  <si>
    <t>T230506143200964047371</t>
  </si>
  <si>
    <t>T230506150800659081122</t>
  </si>
  <si>
    <t>P230506210300787088386</t>
  </si>
  <si>
    <t>P230506214800935880005</t>
  </si>
  <si>
    <t>T230507083000497085287</t>
  </si>
  <si>
    <t>T230507110900701721256</t>
  </si>
  <si>
    <t>T230507121200242057855</t>
  </si>
  <si>
    <t>T230508140300814589836</t>
  </si>
  <si>
    <t>T230508165900931552418</t>
  </si>
  <si>
    <t>P230508221900219685008</t>
  </si>
  <si>
    <t>P230509161800232838320</t>
  </si>
  <si>
    <t>T230509193300273745902</t>
  </si>
  <si>
    <t>T230509225800397607178</t>
  </si>
  <si>
    <t>T230510131600677551981</t>
  </si>
  <si>
    <t>T230510140500823291116</t>
  </si>
  <si>
    <t>T230510145600343565906</t>
  </si>
  <si>
    <t>P230510164200766832422</t>
  </si>
  <si>
    <t>T230510214000568004440</t>
  </si>
  <si>
    <t>T230511101500267190840</t>
  </si>
  <si>
    <t>P230511125200915534170</t>
  </si>
  <si>
    <t>T230511133500801087385</t>
  </si>
  <si>
    <t>T230511155600572221814</t>
  </si>
  <si>
    <t>T230512084600980462185</t>
  </si>
  <si>
    <t>T230512111900893872537</t>
  </si>
  <si>
    <t>P230512112900256099572</t>
  </si>
  <si>
    <t>T230512171200308916506</t>
  </si>
  <si>
    <t>T230512202000104756729</t>
  </si>
  <si>
    <t>T230512210700781378795</t>
  </si>
  <si>
    <t>T230513070300441345818</t>
  </si>
  <si>
    <t>T230513142700957139103</t>
  </si>
  <si>
    <t>T230513142800638878855</t>
  </si>
  <si>
    <t>T230513173800320070634</t>
  </si>
  <si>
    <t>P230514100000829113512</t>
  </si>
  <si>
    <t>T230514134900242088392</t>
  </si>
  <si>
    <t>T230514154400648224264</t>
  </si>
  <si>
    <t>T230514164000224533484</t>
  </si>
  <si>
    <t>T230514173100912200435</t>
  </si>
  <si>
    <t>P230514184000288965217</t>
  </si>
  <si>
    <t>P230515093300225087434</t>
  </si>
  <si>
    <t>T230515114300893647614</t>
  </si>
  <si>
    <t>P230515152100541727098</t>
  </si>
  <si>
    <t>T230515195200807071603</t>
  </si>
  <si>
    <t>T230515200000870853741</t>
  </si>
  <si>
    <t>T230516082000303585164</t>
  </si>
  <si>
    <t>T230516133500770413935</t>
  </si>
  <si>
    <t>T230516150900660869165</t>
  </si>
  <si>
    <t>T230516154400622235359</t>
  </si>
  <si>
    <t>P230516160000874325282</t>
  </si>
  <si>
    <t>T230516160000473065570</t>
  </si>
  <si>
    <t xml:space="preserve"> 22:21</t>
  </si>
  <si>
    <t>T230516222100906045127</t>
  </si>
  <si>
    <t>T230517164300898771975</t>
  </si>
  <si>
    <t>P230517164400753592288</t>
  </si>
  <si>
    <t>T230517220200787710484</t>
  </si>
  <si>
    <t>T230517223800982306637</t>
  </si>
  <si>
    <t>P230518124400258202111</t>
  </si>
  <si>
    <t>T230518131100625995272</t>
  </si>
  <si>
    <t>T230518161900296698743</t>
  </si>
  <si>
    <t>T230518164100703815239</t>
  </si>
  <si>
    <t>T230518170500296267593</t>
  </si>
  <si>
    <t>T230519111300196738097</t>
  </si>
  <si>
    <t>P230519134200264806553</t>
  </si>
  <si>
    <t>T230519172800438404563</t>
  </si>
  <si>
    <t>T230519203000832000995</t>
  </si>
  <si>
    <t>T230519224400947587243</t>
  </si>
  <si>
    <t>T230520132400245908209</t>
  </si>
  <si>
    <t>T230520212500905797387</t>
  </si>
  <si>
    <t>T230521170500996817444</t>
  </si>
  <si>
    <t>P230521182100336210430</t>
  </si>
  <si>
    <t>T230521183900653041878</t>
  </si>
  <si>
    <t>P230521184800963735271</t>
  </si>
  <si>
    <t>P230521201100897259317</t>
  </si>
  <si>
    <t xml:space="preserve"> 08:40</t>
  </si>
  <si>
    <t>T230522084000293603105</t>
  </si>
  <si>
    <t>T230523092000726764903</t>
  </si>
  <si>
    <t>T230523101500440986534</t>
  </si>
  <si>
    <t>T230523132000198409141</t>
  </si>
  <si>
    <t>T230523180600573440084</t>
  </si>
  <si>
    <t>T230523194400433829677</t>
  </si>
  <si>
    <t>T230524105500790318814</t>
  </si>
  <si>
    <t>T230524124000269626031</t>
  </si>
  <si>
    <t>T230524142100533445361</t>
  </si>
  <si>
    <t>T230524160000788478778</t>
  </si>
  <si>
    <t>T230524183600661687103</t>
  </si>
  <si>
    <t>T230524183900286832374</t>
  </si>
  <si>
    <t>T230524221200935501614</t>
  </si>
  <si>
    <t>T230525150000131548965</t>
  </si>
  <si>
    <t>T230525151300138015798</t>
  </si>
  <si>
    <t>T230525154900586332980</t>
  </si>
  <si>
    <t>T230525185700387316650</t>
  </si>
  <si>
    <t>T230525200200403196969</t>
  </si>
  <si>
    <t>T230525202900770406646</t>
  </si>
  <si>
    <t>P230526072400851470772</t>
  </si>
  <si>
    <t>T230526073900467064222</t>
  </si>
  <si>
    <t>T230526111600822802540</t>
  </si>
  <si>
    <t>T230526112900114475955</t>
  </si>
  <si>
    <t>T230526131600701058415</t>
  </si>
  <si>
    <t>T230526170800556443416</t>
  </si>
  <si>
    <t>T230526172500575710141</t>
  </si>
  <si>
    <t>T230526190600884406406</t>
  </si>
  <si>
    <t>T230526223200162395132</t>
  </si>
  <si>
    <t>T230527110500304109944</t>
  </si>
  <si>
    <t>T230527130100754961428</t>
  </si>
  <si>
    <t>P230527171300354452623</t>
  </si>
  <si>
    <t>T230527182500991970780</t>
  </si>
  <si>
    <t>P230527193400847738558</t>
  </si>
  <si>
    <t>P230527194000986752895</t>
  </si>
  <si>
    <t>T230528093400904155558</t>
  </si>
  <si>
    <t>T230528114100669063599</t>
  </si>
  <si>
    <t>T230528144400619978084</t>
  </si>
  <si>
    <t>T230528175200709616166</t>
  </si>
  <si>
    <t>T230528214800740452387</t>
  </si>
  <si>
    <t>T230528215900103363336</t>
  </si>
  <si>
    <t>P230529074800261084521</t>
  </si>
  <si>
    <t>T230529145500182720887</t>
  </si>
  <si>
    <t>T230529155000716373602</t>
  </si>
  <si>
    <t>T230529194000635444302</t>
  </si>
  <si>
    <t>T230529205400307206229</t>
  </si>
  <si>
    <t>T230530101000562376256</t>
  </si>
  <si>
    <t>T230530104200524693392</t>
  </si>
  <si>
    <t>T230530165900259199905</t>
  </si>
  <si>
    <t>T230530183100987454750</t>
  </si>
  <si>
    <t>T230530210900260330471</t>
  </si>
  <si>
    <t>P230531144200565436652</t>
  </si>
  <si>
    <t>T230531181300728926868</t>
  </si>
  <si>
    <t>T230601115200319039037</t>
  </si>
  <si>
    <t>P230601123800237961371</t>
  </si>
  <si>
    <t>T230601140400296864357</t>
  </si>
  <si>
    <t>T230601141900556198960</t>
  </si>
  <si>
    <t>T230601165800399910033</t>
  </si>
  <si>
    <t>T230601205000810286923</t>
  </si>
  <si>
    <t>P230602135800159023877</t>
  </si>
  <si>
    <t>T230602143800607661795</t>
  </si>
  <si>
    <t>T230602144400437028327</t>
  </si>
  <si>
    <t>T230602150400713956303</t>
  </si>
  <si>
    <t>T230602180000121649675</t>
  </si>
  <si>
    <t>T230602183400353404918</t>
  </si>
  <si>
    <t>T230603084300139132031</t>
  </si>
  <si>
    <t>P230603112900901935641</t>
  </si>
  <si>
    <t>T230603113800480286518</t>
  </si>
  <si>
    <t>T230603141400135638416</t>
  </si>
  <si>
    <t>T230603161500801113677</t>
  </si>
  <si>
    <t>T230603223100496435845</t>
  </si>
  <si>
    <t>T230603224200458977898</t>
  </si>
  <si>
    <t>T230604070000510874369</t>
  </si>
  <si>
    <t>T230604080600378557795</t>
  </si>
  <si>
    <t>T230604185000960497613</t>
  </si>
  <si>
    <t>T230605105700602781156</t>
  </si>
  <si>
    <t>T230605141700635366012</t>
  </si>
  <si>
    <t>T230605150900627536032</t>
  </si>
  <si>
    <t>T230605154300763383825</t>
  </si>
  <si>
    <t>T230605180400881198451</t>
  </si>
  <si>
    <t>T230605180900162783229</t>
  </si>
  <si>
    <t>T230605184400190694966</t>
  </si>
  <si>
    <t>T230606113800206755883</t>
  </si>
  <si>
    <t>T230606123400837661432</t>
  </si>
  <si>
    <t>P230606193500354636135</t>
  </si>
  <si>
    <t>T230606200800441921521</t>
  </si>
  <si>
    <t>T230607111400116035788</t>
  </si>
  <si>
    <t>T230607120300400804679</t>
  </si>
  <si>
    <t>P230607140500421840121</t>
  </si>
  <si>
    <t>T230607162100909584375</t>
  </si>
  <si>
    <t>T230608085900480078484</t>
  </si>
  <si>
    <t>P230608100200441564370</t>
  </si>
  <si>
    <t>T230608113800519125676</t>
  </si>
  <si>
    <t>T230608144300544174394</t>
  </si>
  <si>
    <t>T230608172200159046003</t>
  </si>
  <si>
    <t>T230608191100803271474</t>
  </si>
  <si>
    <t>T230608192400548633167</t>
  </si>
  <si>
    <t>P230608212400243621677</t>
  </si>
  <si>
    <t>T230608223200576776593</t>
  </si>
  <si>
    <t>T230608230700906934727</t>
  </si>
  <si>
    <t>T230609102200766971426</t>
  </si>
  <si>
    <t>T230609152400767580306</t>
  </si>
  <si>
    <t>T230609171600475441059</t>
  </si>
  <si>
    <t>T230609172000620663296</t>
  </si>
  <si>
    <t>T230609234100146625542</t>
  </si>
  <si>
    <t xml:space="preserve"> 09:14</t>
  </si>
  <si>
    <t>T230610091400544634760</t>
  </si>
  <si>
    <t>T230610123800905290233</t>
  </si>
  <si>
    <t>T230610140900916988668</t>
  </si>
  <si>
    <t>T230610154900373691026</t>
  </si>
  <si>
    <t>T230610161400819445355</t>
  </si>
  <si>
    <t>P230610170400139653629</t>
  </si>
  <si>
    <t>T230610194700733242728</t>
  </si>
  <si>
    <t>T230610205500352834082</t>
  </si>
  <si>
    <t>T230611074400723198432</t>
  </si>
  <si>
    <t>T230611114900792183090</t>
  </si>
  <si>
    <t>P230611120300932993335</t>
  </si>
  <si>
    <t>T230611141600205366171</t>
  </si>
  <si>
    <t>T230611152200252488485</t>
  </si>
  <si>
    <t>T230611171500332791002</t>
  </si>
  <si>
    <t>P230611181400981219215</t>
  </si>
  <si>
    <t>T230611213800825209301</t>
  </si>
  <si>
    <t>T230612090500378433527</t>
  </si>
  <si>
    <t>T230612111000469834010</t>
  </si>
  <si>
    <t>T230612115700406120630</t>
  </si>
  <si>
    <t>T230612133000512142177</t>
  </si>
  <si>
    <t>T230612135200405279837</t>
  </si>
  <si>
    <t>T230612151000455248380</t>
  </si>
  <si>
    <t>P230612165300146227924</t>
  </si>
  <si>
    <t>T230612211100652670403</t>
  </si>
  <si>
    <t>T230612213800515810106</t>
  </si>
  <si>
    <t>T230613154600715852981</t>
  </si>
  <si>
    <t>P230613180000214976294</t>
  </si>
  <si>
    <t>T230613204200786194069</t>
  </si>
  <si>
    <t>T230614071700946190651</t>
  </si>
  <si>
    <t>T230614141700235653448</t>
  </si>
  <si>
    <t>T230614182700697876924</t>
  </si>
  <si>
    <t>T230614213200478848322</t>
  </si>
  <si>
    <t>T230615085400654987441</t>
  </si>
  <si>
    <t>T230615151600289220458</t>
  </si>
  <si>
    <t>T230615155800434396929</t>
  </si>
  <si>
    <t>P230615161800192043012</t>
  </si>
  <si>
    <t>T230615164900885873880</t>
  </si>
  <si>
    <t>T230615203200396568936</t>
  </si>
  <si>
    <t>T230616133500384122482</t>
  </si>
  <si>
    <t>T230616140900188185195</t>
  </si>
  <si>
    <t>T230616191200373489401</t>
  </si>
  <si>
    <t>T230616192400402967476</t>
  </si>
  <si>
    <t>T230616222100458341242</t>
  </si>
  <si>
    <t>T230617105100432324049</t>
  </si>
  <si>
    <t>T230617113900987692147</t>
  </si>
  <si>
    <t>T230617120000398441727</t>
  </si>
  <si>
    <t>T230617120200413974573</t>
  </si>
  <si>
    <t>T230617160500136049183</t>
  </si>
  <si>
    <t>T230617172900662001054</t>
  </si>
  <si>
    <t>T230618120400130634792</t>
  </si>
  <si>
    <t>P230618140300180279160</t>
  </si>
  <si>
    <t>T230618161700859406942</t>
  </si>
  <si>
    <t>P230618220500257748247</t>
  </si>
  <si>
    <t>T230618225300373804814</t>
  </si>
  <si>
    <t>T230619071600238721338</t>
  </si>
  <si>
    <t>T230619154800893001098</t>
  </si>
  <si>
    <t>P230619171100348916823</t>
  </si>
  <si>
    <t>P230619174900295272562</t>
  </si>
  <si>
    <t>P230620083200904331123</t>
  </si>
  <si>
    <t>T230620090000476778934</t>
  </si>
  <si>
    <t>T230620141200971805791</t>
  </si>
  <si>
    <t>T230620164700146877021</t>
  </si>
  <si>
    <t>T230621140700236483204</t>
  </si>
  <si>
    <t>T230621160000526555587</t>
  </si>
  <si>
    <t>T230621193500756767560</t>
  </si>
  <si>
    <t>T230622191700546618707</t>
  </si>
  <si>
    <t>T230622201400266379889</t>
  </si>
  <si>
    <t>T230622223800340705942</t>
  </si>
  <si>
    <t>T230623074400990024676</t>
  </si>
  <si>
    <t>T230623121900338695654</t>
  </si>
  <si>
    <t>P230623143600517535022</t>
  </si>
  <si>
    <t>T230623160900618895929</t>
  </si>
  <si>
    <t>T230623194900249619943</t>
  </si>
  <si>
    <t>P230623225000930440175</t>
  </si>
  <si>
    <t>P230624120000819110464</t>
  </si>
  <si>
    <t>P230624184300258151784</t>
  </si>
  <si>
    <t>P230624214800249505894</t>
  </si>
  <si>
    <t>T230624225600106152030</t>
  </si>
  <si>
    <t>T230625162100696503568</t>
  </si>
  <si>
    <t>T230625164200137760576</t>
  </si>
  <si>
    <t>T230625184800331714385</t>
  </si>
  <si>
    <t>T230625201900838478244</t>
  </si>
  <si>
    <t>T230626095400714871815</t>
  </si>
  <si>
    <t>T230626123800228272748</t>
  </si>
  <si>
    <t>T230626155600785153579</t>
  </si>
  <si>
    <t>T230626171600723471798</t>
  </si>
  <si>
    <t>T230626181400861432806</t>
  </si>
  <si>
    <t>T230626211200447143222</t>
  </si>
  <si>
    <t>T230627135700693510867</t>
  </si>
  <si>
    <t>T230627144500648819737</t>
  </si>
  <si>
    <t>T230627151600529888818</t>
  </si>
  <si>
    <t>T230627164300129909397</t>
  </si>
  <si>
    <t>T230627181600789552903</t>
  </si>
  <si>
    <t>T230628074300911827724</t>
  </si>
  <si>
    <t>T230628101900845710262</t>
  </si>
  <si>
    <t>T230628123800180701366</t>
  </si>
  <si>
    <t>P230628162100135430297</t>
  </si>
  <si>
    <t>T230628172800948699931</t>
  </si>
  <si>
    <t>T230628213400797454476</t>
  </si>
  <si>
    <t>P230629101700154926963</t>
  </si>
  <si>
    <t>T230629162400393088503</t>
  </si>
  <si>
    <t>T230630130200305196448</t>
  </si>
  <si>
    <t>T230630132900566864976</t>
  </si>
  <si>
    <t>T230630150100565809338</t>
  </si>
  <si>
    <t>T230701100100321310855</t>
  </si>
  <si>
    <t>T230702173300211364486</t>
  </si>
  <si>
    <t>T230703172600860368673</t>
  </si>
  <si>
    <t>T230704112700706637927</t>
  </si>
  <si>
    <t>T230704124600579558940</t>
  </si>
  <si>
    <t>T230704154400253355110</t>
  </si>
  <si>
    <t>T230704162700944651580</t>
  </si>
  <si>
    <t>T230704201900382514613</t>
  </si>
  <si>
    <t>T230705083900256350303</t>
  </si>
  <si>
    <t>T230705110500235138033</t>
  </si>
  <si>
    <t>T230705124400383349692</t>
  </si>
  <si>
    <t>P230705133300556842242</t>
  </si>
  <si>
    <t>T230705175800351674061</t>
  </si>
  <si>
    <t>T230706123000568441869</t>
  </si>
  <si>
    <t>P230706125800206359453</t>
  </si>
  <si>
    <t>T230706153900147281585</t>
  </si>
  <si>
    <t>T230707142900672181012</t>
  </si>
  <si>
    <t>T230708175100152215806</t>
  </si>
  <si>
    <t>T230709074100899621687</t>
  </si>
  <si>
    <t>T230709120200998858032</t>
  </si>
  <si>
    <t>T230709170900767012839</t>
  </si>
  <si>
    <t>T230709210100317659263</t>
  </si>
  <si>
    <t xml:space="preserve"> 07:12</t>
  </si>
  <si>
    <t>P230710071200426155655</t>
  </si>
  <si>
    <t>P230710145100174976735</t>
  </si>
  <si>
    <t>T230710183800384720847</t>
  </si>
  <si>
    <t>P230710193500893982923</t>
  </si>
  <si>
    <t>T230710235100668403652</t>
  </si>
  <si>
    <t>P230711134700192157428</t>
  </si>
  <si>
    <t>T230711160600904173757</t>
  </si>
  <si>
    <t>T230711171200830347028</t>
  </si>
  <si>
    <t>T230711181500563124619</t>
  </si>
  <si>
    <t>T230711200300968252064</t>
  </si>
  <si>
    <t>T230711205200398139195</t>
  </si>
  <si>
    <t xml:space="preserve"> 07:51</t>
  </si>
  <si>
    <t>P230712075100899940199</t>
  </si>
  <si>
    <t>P230712171000398411501</t>
  </si>
  <si>
    <t>P230712172000884376546</t>
  </si>
  <si>
    <t>T230712182000865753234</t>
  </si>
  <si>
    <t>T230712192400245642006</t>
  </si>
  <si>
    <t>T230712200600443324473</t>
  </si>
  <si>
    <t>T230713181400958110054</t>
  </si>
  <si>
    <t>T230714125300857732767</t>
  </si>
  <si>
    <t>P230714145600571232712</t>
  </si>
  <si>
    <t>T230714171600290566824</t>
  </si>
  <si>
    <t>T230714193000611518754</t>
  </si>
  <si>
    <t>T230715091400199465031</t>
  </si>
  <si>
    <t>T230715130800334624307</t>
  </si>
  <si>
    <t>T230715142500429658127</t>
  </si>
  <si>
    <t>P230715200200560248179</t>
  </si>
  <si>
    <t>T230715202400913558161</t>
  </si>
  <si>
    <t>T230715220800128176914</t>
  </si>
  <si>
    <t>T230716122000765322280</t>
  </si>
  <si>
    <t>T230716174800323771786</t>
  </si>
  <si>
    <t>T230716183800129039712</t>
  </si>
  <si>
    <t>T230716201200629529968</t>
  </si>
  <si>
    <t>P230716213000843685550</t>
  </si>
  <si>
    <t xml:space="preserve"> 08:44</t>
  </si>
  <si>
    <t>T230717084400868658501</t>
  </si>
  <si>
    <t>P230717133700701057615</t>
  </si>
  <si>
    <t>P230717135900524182765</t>
  </si>
  <si>
    <t>T230717234000867771445</t>
  </si>
  <si>
    <t>T230718100100646312111</t>
  </si>
  <si>
    <t>P230718113200437375011</t>
  </si>
  <si>
    <t>T230718194900784880929</t>
  </si>
  <si>
    <t>P230718221500212663729</t>
  </si>
  <si>
    <t>T230718233800637572815</t>
  </si>
  <si>
    <t>T230719104800318744223</t>
  </si>
  <si>
    <t>T230719180800180708169</t>
  </si>
  <si>
    <t>P230719181500248411796</t>
  </si>
  <si>
    <t>T230719184300685696840</t>
  </si>
  <si>
    <t>T230720075700671660516</t>
  </si>
  <si>
    <t>T230720093300676718644</t>
  </si>
  <si>
    <t>T230720140700661852273</t>
  </si>
  <si>
    <t>P230720143900933493041</t>
  </si>
  <si>
    <t>T230720203300825511342</t>
  </si>
  <si>
    <t>T230721093300479940797</t>
  </si>
  <si>
    <t>P230721125000173724346</t>
  </si>
  <si>
    <t>T230721125000464703495</t>
  </si>
  <si>
    <t>T230721182700118670462</t>
  </si>
  <si>
    <t>T230722100900820144103</t>
  </si>
  <si>
    <t>T230722110400849129234</t>
  </si>
  <si>
    <t>T230722130300741862607</t>
  </si>
  <si>
    <t>T230722183900931930736</t>
  </si>
  <si>
    <t>T230722190600438922047</t>
  </si>
  <si>
    <t>T230722203300227706691</t>
  </si>
  <si>
    <t>T230722223400793127650</t>
  </si>
  <si>
    <t>T230723113100627547133</t>
  </si>
  <si>
    <t>T230723124600799636413</t>
  </si>
  <si>
    <t>T230723145700210023775</t>
  </si>
  <si>
    <t>T230724111400691405947</t>
  </si>
  <si>
    <t>T230724125500701983190</t>
  </si>
  <si>
    <t xml:space="preserve"> 09:48</t>
  </si>
  <si>
    <t>T230725094800959245684</t>
  </si>
  <si>
    <t>T230725103400419139935</t>
  </si>
  <si>
    <t>P230725151100766372718</t>
  </si>
  <si>
    <t>T230725151300332810893</t>
  </si>
  <si>
    <t>T230725171900527823382</t>
  </si>
  <si>
    <t>P230725183400686263717</t>
  </si>
  <si>
    <t>T230725194800830288980</t>
  </si>
  <si>
    <t>T230726114600570319065</t>
  </si>
  <si>
    <t>T230726135100539176804</t>
  </si>
  <si>
    <t>T230726192300198051997</t>
  </si>
  <si>
    <t>T230727094500344901196</t>
  </si>
  <si>
    <t>T230727095200738418347</t>
  </si>
  <si>
    <t>T230727124900480272209</t>
  </si>
  <si>
    <t>P230727135900844475986</t>
  </si>
  <si>
    <t>T230727213600339227939</t>
  </si>
  <si>
    <t>T230727214800914539786</t>
  </si>
  <si>
    <t>T230728114600891565279</t>
  </si>
  <si>
    <t>T230728122000425979821</t>
  </si>
  <si>
    <t>T230728150000399516850</t>
  </si>
  <si>
    <t>T230728172400430571529</t>
  </si>
  <si>
    <t>T230728183200549921824</t>
  </si>
  <si>
    <t>P230729070800696292397</t>
  </si>
  <si>
    <t>T230729111500592577333</t>
  </si>
  <si>
    <t>T230729145500890579233</t>
  </si>
  <si>
    <t>P230729145600355950126</t>
  </si>
  <si>
    <t>T230729165100400656667</t>
  </si>
  <si>
    <t>T230729211800715854581</t>
  </si>
  <si>
    <t>T230730140700245775185</t>
  </si>
  <si>
    <t>T230730165700330145798</t>
  </si>
  <si>
    <t>T230730165700659038967</t>
  </si>
  <si>
    <t>P230730184500311419751</t>
  </si>
  <si>
    <t>T230730194000474723382</t>
  </si>
  <si>
    <t>T230730213100171534732</t>
  </si>
  <si>
    <t>P230731113700765872142</t>
  </si>
  <si>
    <t>T230731151400937998340</t>
  </si>
  <si>
    <t>T230731174300306062884</t>
  </si>
  <si>
    <t>P230731200900793751142</t>
  </si>
  <si>
    <t>T230801160400204204998</t>
  </si>
  <si>
    <t>P230801171900265553931</t>
  </si>
  <si>
    <t>P230801194900832581244</t>
  </si>
  <si>
    <t>T230802094600376500648</t>
  </si>
  <si>
    <t>P230802143400740566048</t>
  </si>
  <si>
    <t>T230802145400745199773</t>
  </si>
  <si>
    <t>T230802165000432082653</t>
  </si>
  <si>
    <t>T230802171600271887979</t>
  </si>
  <si>
    <t>T230802184100908838111</t>
  </si>
  <si>
    <t>T230802190800619316300</t>
  </si>
  <si>
    <t>T230802220000793040964</t>
  </si>
  <si>
    <t>T230803175700825550074</t>
  </si>
  <si>
    <t>T230804140300488318005</t>
  </si>
  <si>
    <t>T230804162900896622547</t>
  </si>
  <si>
    <t>T230804214700344483979</t>
  </si>
  <si>
    <t>T230805091400885876433</t>
  </si>
  <si>
    <t>P230805131400155924127</t>
  </si>
  <si>
    <t>T230805153100465721182</t>
  </si>
  <si>
    <t>T230805172200186421875</t>
  </si>
  <si>
    <t>T230805175300342734721</t>
  </si>
  <si>
    <t>T230805175400178785919</t>
  </si>
  <si>
    <t>T230805183700129863703</t>
  </si>
  <si>
    <t>T230806151900894530705</t>
  </si>
  <si>
    <t>T230806154600797172208</t>
  </si>
  <si>
    <t>P230806163100705247092</t>
  </si>
  <si>
    <t>T230806171000233667658</t>
  </si>
  <si>
    <t>T230807073700619054348</t>
  </si>
  <si>
    <t>T230807134600582186824</t>
  </si>
  <si>
    <t>T230807170800828843280</t>
  </si>
  <si>
    <t>T230807182600415935451</t>
  </si>
  <si>
    <t>T230807201800383980152</t>
  </si>
  <si>
    <t>T230808114200471123574</t>
  </si>
  <si>
    <t>T230808133800314244174</t>
  </si>
  <si>
    <t>T230808164400763317439</t>
  </si>
  <si>
    <t>P230808170500223584119</t>
  </si>
  <si>
    <t>T230809130800259986436</t>
  </si>
  <si>
    <t>T230809161700739365045</t>
  </si>
  <si>
    <t>T230809162100472204338</t>
  </si>
  <si>
    <t>T230810074000283762623</t>
  </si>
  <si>
    <t>T230810094500527432558</t>
  </si>
  <si>
    <t>T230810125100386310864</t>
  </si>
  <si>
    <t>T230810131400984670514</t>
  </si>
  <si>
    <t>T230810145700978769427</t>
  </si>
  <si>
    <t>T230810152900953564625</t>
  </si>
  <si>
    <t>T230810174400293552516</t>
  </si>
  <si>
    <t>P230810185600561774176</t>
  </si>
  <si>
    <t>T230811121600133636527</t>
  </si>
  <si>
    <t>T230811122300360051672</t>
  </si>
  <si>
    <t>P230811205900980969781</t>
  </si>
  <si>
    <t>T230812075200834472203</t>
  </si>
  <si>
    <t>T230812193300183995759</t>
  </si>
  <si>
    <t>T230812224300655775857</t>
  </si>
  <si>
    <t>P230812224800768876595</t>
  </si>
  <si>
    <t>T230813105400297813601</t>
  </si>
  <si>
    <t>T230813111000944807487</t>
  </si>
  <si>
    <t>T230813153000313735060</t>
  </si>
  <si>
    <t>T230813155000710513447</t>
  </si>
  <si>
    <t>T230813162000437964622</t>
  </si>
  <si>
    <t>T230813192100411831718</t>
  </si>
  <si>
    <t>T230813201600806731624</t>
  </si>
  <si>
    <t>T230813204700427006200</t>
  </si>
  <si>
    <t>T230814154200956705154</t>
  </si>
  <si>
    <t>T230814164500120762770</t>
  </si>
  <si>
    <t>T230814181800151084904</t>
  </si>
  <si>
    <t xml:space="preserve"> 07:07</t>
  </si>
  <si>
    <t>T230815070700446359080</t>
  </si>
  <si>
    <t xml:space="preserve"> 09:19</t>
  </si>
  <si>
    <t>P230815091900191653056</t>
  </si>
  <si>
    <t>P230815120300497255196</t>
  </si>
  <si>
    <t>T230815152400479390631</t>
  </si>
  <si>
    <t>T230815161600767222446</t>
  </si>
  <si>
    <t>P230815182700778397031</t>
  </si>
  <si>
    <t>T230816101200877049920</t>
  </si>
  <si>
    <t>T230816102100392305372</t>
  </si>
  <si>
    <t>T230816125500808533362</t>
  </si>
  <si>
    <t>T230816131000239870014</t>
  </si>
  <si>
    <t>T230816160800252387150</t>
  </si>
  <si>
    <t>T230816182300920932873</t>
  </si>
  <si>
    <t>T230816184700417371576</t>
  </si>
  <si>
    <t>P230817120600780896153</t>
  </si>
  <si>
    <t>T230817133900281468280</t>
  </si>
  <si>
    <t>T230817134500854177178</t>
  </si>
  <si>
    <t>T230817173100519573996</t>
  </si>
  <si>
    <t>T230817183200359398149</t>
  </si>
  <si>
    <t>T230817185600622777320</t>
  </si>
  <si>
    <t>T230818072900779064712</t>
  </si>
  <si>
    <t>T230818085500632422340</t>
  </si>
  <si>
    <t>T230818121300877728243</t>
  </si>
  <si>
    <t>T230818164700774102051</t>
  </si>
  <si>
    <t>T230818171100228424801</t>
  </si>
  <si>
    <t>T230818171600192662153</t>
  </si>
  <si>
    <t>T230818175700904664922</t>
  </si>
  <si>
    <t>T230818185700805694657</t>
  </si>
  <si>
    <t>T230819102600132574514</t>
  </si>
  <si>
    <t>P230819105000463522056</t>
  </si>
  <si>
    <t>T230819111900402847918</t>
  </si>
  <si>
    <t>T230819125600164211292</t>
  </si>
  <si>
    <t>T230819165600637355772</t>
  </si>
  <si>
    <t>T230819180100640814475</t>
  </si>
  <si>
    <t>T230819200300911664528</t>
  </si>
  <si>
    <t xml:space="preserve"> 10:30</t>
  </si>
  <si>
    <t>T230820103000372713151</t>
  </si>
  <si>
    <t>T230820113700424583005</t>
  </si>
  <si>
    <t>T230820141600356099537</t>
  </si>
  <si>
    <t>T230820141800699810087</t>
  </si>
  <si>
    <t>P230820205100143169170</t>
  </si>
  <si>
    <t>P230821094800292585124</t>
  </si>
  <si>
    <t>P230821171900192005881</t>
  </si>
  <si>
    <t>T230821174600401218186</t>
  </si>
  <si>
    <t>T230821230400828662152</t>
  </si>
  <si>
    <t>T230822144400152454037</t>
  </si>
  <si>
    <t>T230822162600905556604</t>
  </si>
  <si>
    <t>T230822201000856651661</t>
  </si>
  <si>
    <t>T230822212800396546851</t>
  </si>
  <si>
    <t>T230822224000867981540</t>
  </si>
  <si>
    <t>T230823114600342937398</t>
  </si>
  <si>
    <t>T230823183000416934558</t>
  </si>
  <si>
    <t>T230823190600571119174</t>
  </si>
  <si>
    <t xml:space="preserve"> 10:23</t>
  </si>
  <si>
    <t>T230824102300893932051</t>
  </si>
  <si>
    <t>T230824161500386798041</t>
  </si>
  <si>
    <t>T230824191400601891633</t>
  </si>
  <si>
    <t>P230824192200974238818</t>
  </si>
  <si>
    <t>P230825143800412192537</t>
  </si>
  <si>
    <t>T230825184500780588061</t>
  </si>
  <si>
    <t>T230825213200420425169</t>
  </si>
  <si>
    <t>T230826143100956878968</t>
  </si>
  <si>
    <t>T230826203500661153541</t>
  </si>
  <si>
    <t>P230827145600303736181</t>
  </si>
  <si>
    <t>P230827155100843346470</t>
  </si>
  <si>
    <t>P230827183400656250990</t>
  </si>
  <si>
    <t>T230827223900421077027</t>
  </si>
  <si>
    <t>T230828071600503468539</t>
  </si>
  <si>
    <t>T230828130400301699175</t>
  </si>
  <si>
    <t>P230828135100654073546</t>
  </si>
  <si>
    <t>T230828135900387443475</t>
  </si>
  <si>
    <t>T230828225900361625695</t>
  </si>
  <si>
    <t>T230829095500729266288</t>
  </si>
  <si>
    <t>T230829141400302614228</t>
  </si>
  <si>
    <t>P230829145100648939300</t>
  </si>
  <si>
    <t>T230829154200265430728</t>
  </si>
  <si>
    <t>T230829165900650243172</t>
  </si>
  <si>
    <t>T230829205000425243775</t>
  </si>
  <si>
    <t>T230830074200894930927</t>
  </si>
  <si>
    <t>T230830103100785842398</t>
  </si>
  <si>
    <t>T230830144200445272448</t>
  </si>
  <si>
    <t>T230830171400544748403</t>
  </si>
  <si>
    <t>T230830191600122049204</t>
  </si>
  <si>
    <t>T230830204500958203367</t>
  </si>
  <si>
    <t xml:space="preserve"> 10:20</t>
  </si>
  <si>
    <t>T230831102000762070032</t>
  </si>
  <si>
    <t>T230831105800590202496</t>
  </si>
  <si>
    <t>T230831151200791191698</t>
  </si>
  <si>
    <t>P230831190900931914051</t>
  </si>
  <si>
    <t>T230831193700916279080</t>
  </si>
  <si>
    <t>T230831215100125638104</t>
  </si>
  <si>
    <t>P230901074600632724529</t>
  </si>
  <si>
    <t>T230901093000200666682</t>
  </si>
  <si>
    <t>T230901153800896714879</t>
  </si>
  <si>
    <t>P230901184600916805809</t>
  </si>
  <si>
    <t>T230902100200444943802</t>
  </si>
  <si>
    <t xml:space="preserve"> 21:41</t>
  </si>
  <si>
    <t>T230902214100506291861</t>
  </si>
  <si>
    <t>T230903161100270213019</t>
  </si>
  <si>
    <t>T230903211800100623464</t>
  </si>
  <si>
    <t>T230904105600521680507</t>
  </si>
  <si>
    <t>P230904134500469868305</t>
  </si>
  <si>
    <t>T230904141100186717364</t>
  </si>
  <si>
    <t>T230904154100906768989</t>
  </si>
  <si>
    <t>T230904161400486710799</t>
  </si>
  <si>
    <t>T230904184800193188304</t>
  </si>
  <si>
    <t>P230904192800667397939</t>
  </si>
  <si>
    <t>T230904194700220613734</t>
  </si>
  <si>
    <t>T230905110900598162223</t>
  </si>
  <si>
    <t>T230905124700315067343</t>
  </si>
  <si>
    <t>T230905145900986619261</t>
  </si>
  <si>
    <t>P230905164000408634961</t>
  </si>
  <si>
    <t>T230905204100751798210</t>
  </si>
  <si>
    <t>T230906182200449995373</t>
  </si>
  <si>
    <t>T230906190200629575168</t>
  </si>
  <si>
    <t>P230907104200981931792</t>
  </si>
  <si>
    <t>T230907105500859010935</t>
  </si>
  <si>
    <t>P230907134700765268946</t>
  </si>
  <si>
    <t>T230907142000494926429</t>
  </si>
  <si>
    <t>P230907175800502714432</t>
  </si>
  <si>
    <t>T230907181100300783860</t>
  </si>
  <si>
    <t>P230907181400582162867</t>
  </si>
  <si>
    <t xml:space="preserve"> 23:22</t>
  </si>
  <si>
    <t>T230907232200603926121</t>
  </si>
  <si>
    <t>T230908075100876476958</t>
  </si>
  <si>
    <t>T230908083400367905356</t>
  </si>
  <si>
    <t>T230908132000303075740</t>
  </si>
  <si>
    <t>T230908174000574023342</t>
  </si>
  <si>
    <t>T230908185900329549828</t>
  </si>
  <si>
    <t>T230909132200981203915</t>
  </si>
  <si>
    <t>T230909134100200694458</t>
  </si>
  <si>
    <t>T230909134300299843804</t>
  </si>
  <si>
    <t>T230909180200472131714</t>
  </si>
  <si>
    <t>T230909223600434858118</t>
  </si>
  <si>
    <t>T230910115300633857568</t>
  </si>
  <si>
    <t>T230910155900334698010</t>
  </si>
  <si>
    <t>T230910202700808196032</t>
  </si>
  <si>
    <t>P230911072400770985586</t>
  </si>
  <si>
    <t>T230911093000924413163</t>
  </si>
  <si>
    <t>T230911140000335240167</t>
  </si>
  <si>
    <t>P230911152300517598447</t>
  </si>
  <si>
    <t>T230911195900751720840</t>
  </si>
  <si>
    <t>P230911203900826467015</t>
  </si>
  <si>
    <t>T230912145600744138244</t>
  </si>
  <si>
    <t>T230912173000325860813</t>
  </si>
  <si>
    <t>T230912215900236857857</t>
  </si>
  <si>
    <t>T230913111800563412395</t>
  </si>
  <si>
    <t>T230913112100726436965</t>
  </si>
  <si>
    <t>T230913151200783791425</t>
  </si>
  <si>
    <t>T230913184600613506513</t>
  </si>
  <si>
    <t>T230914120800920348504</t>
  </si>
  <si>
    <t>P230914132400634138737</t>
  </si>
  <si>
    <t>T230914133100559066547</t>
  </si>
  <si>
    <t>T230914142700349857508</t>
  </si>
  <si>
    <t>T230914182700122327229</t>
  </si>
  <si>
    <t>T230914202800517425107</t>
  </si>
  <si>
    <t>T230914215800235006056</t>
  </si>
  <si>
    <t>T230914224700685480739</t>
  </si>
  <si>
    <t>T230915102600599875842</t>
  </si>
  <si>
    <t>T230915103300572208097</t>
  </si>
  <si>
    <t>T230915104100611247417</t>
  </si>
  <si>
    <t>P230915120000896372211</t>
  </si>
  <si>
    <t>T230915134800734810832</t>
  </si>
  <si>
    <t>P230915174900974751206</t>
  </si>
  <si>
    <t>P230915210600651356065</t>
  </si>
  <si>
    <t>T230915213000253082579</t>
  </si>
  <si>
    <t>P230915213500199648203</t>
  </si>
  <si>
    <t>P230916123700764224861</t>
  </si>
  <si>
    <t>T230916173300649919843</t>
  </si>
  <si>
    <t>P230917124500451262865</t>
  </si>
  <si>
    <t>T230917132500571317787</t>
  </si>
  <si>
    <t>T230917160500952562739</t>
  </si>
  <si>
    <t>T230917190300242287506</t>
  </si>
  <si>
    <t>T230917201000192843613</t>
  </si>
  <si>
    <t>T230918082200414005054</t>
  </si>
  <si>
    <t>P230918113900451262355</t>
  </si>
  <si>
    <t>P230918125900205471322</t>
  </si>
  <si>
    <t>T230918142900708838894</t>
  </si>
  <si>
    <t>T230918162500660299203</t>
  </si>
  <si>
    <t>T230918165700346742735</t>
  </si>
  <si>
    <t>T230918192300996812602</t>
  </si>
  <si>
    <t>T230919125500410729980</t>
  </si>
  <si>
    <t>T230919150800633783807</t>
  </si>
  <si>
    <t>T230919170300104705505</t>
  </si>
  <si>
    <t>P230919171600849035631</t>
  </si>
  <si>
    <t>T230919211000614417322</t>
  </si>
  <si>
    <t>T230919230000492275003</t>
  </si>
  <si>
    <t>T230920121900793919924</t>
  </si>
  <si>
    <t>T230920143100125822437</t>
  </si>
  <si>
    <t>T230920150500474480638</t>
  </si>
  <si>
    <t>T230920173900254575477</t>
  </si>
  <si>
    <t>T230920210100652473794</t>
  </si>
  <si>
    <t xml:space="preserve"> 10:06</t>
  </si>
  <si>
    <t>T230921100600714787065</t>
  </si>
  <si>
    <t>P230921110700919705685</t>
  </si>
  <si>
    <t>T230921112900236383113</t>
  </si>
  <si>
    <t>T230921131500398179667</t>
  </si>
  <si>
    <t>T230921140200699616070</t>
  </si>
  <si>
    <t>T230921142700764641650</t>
  </si>
  <si>
    <t>T230921150200800319261</t>
  </si>
  <si>
    <t>T230921151300982575752</t>
  </si>
  <si>
    <t>P230921175300639881781</t>
  </si>
  <si>
    <t>T230921181900189880629</t>
  </si>
  <si>
    <t>T230922073000884119967</t>
  </si>
  <si>
    <t>T230922152600903593327</t>
  </si>
  <si>
    <t>T230922152700109493373</t>
  </si>
  <si>
    <t>T230922162400398797283</t>
  </si>
  <si>
    <t>P230923131400950383266</t>
  </si>
  <si>
    <t>P230923140200316351979</t>
  </si>
  <si>
    <t>T230923142500551394927</t>
  </si>
  <si>
    <t>T230923183300172652142</t>
  </si>
  <si>
    <t>T230923190600821497061</t>
  </si>
  <si>
    <t>T230923191400646012332</t>
  </si>
  <si>
    <t>P230923202100169991620</t>
  </si>
  <si>
    <t>T230924073100836752098</t>
  </si>
  <si>
    <t>P230924170600801581268</t>
  </si>
  <si>
    <t>P230924174600751862032</t>
  </si>
  <si>
    <t>T230924180300665093446</t>
  </si>
  <si>
    <t>T230925112000229445767</t>
  </si>
  <si>
    <t>T230925122600803624395</t>
  </si>
  <si>
    <t>T230925123400781470217</t>
  </si>
  <si>
    <t>T230926154300814072584</t>
  </si>
  <si>
    <t>T230926155200467383612</t>
  </si>
  <si>
    <t>T230926191800348607406</t>
  </si>
  <si>
    <t>P230926215700221407259</t>
  </si>
  <si>
    <t>P230927100400858956045</t>
  </si>
  <si>
    <t>P230927112700694438072</t>
  </si>
  <si>
    <t>T230927113100839112609</t>
  </si>
  <si>
    <t>P230927122700502051885</t>
  </si>
  <si>
    <t>T230927151700291196756</t>
  </si>
  <si>
    <t>T230927152400819597585</t>
  </si>
  <si>
    <t>T230927154200592525154</t>
  </si>
  <si>
    <t>T230927220100894148504</t>
  </si>
  <si>
    <t>T230928114800227219839</t>
  </si>
  <si>
    <t>T230928122700823938545</t>
  </si>
  <si>
    <t>T230928124700699218983</t>
  </si>
  <si>
    <t>T230928170200301909383</t>
  </si>
  <si>
    <t>T230928202700954157686</t>
  </si>
  <si>
    <t>P230929083900246930118</t>
  </si>
  <si>
    <t>T230929095900294767798</t>
  </si>
  <si>
    <t>T230929130200106912564</t>
  </si>
  <si>
    <t>T230929174900103433042</t>
  </si>
  <si>
    <t>T230930125200981977401</t>
  </si>
  <si>
    <t>T230930133800542009137</t>
  </si>
  <si>
    <t>T230930162800502065547</t>
  </si>
  <si>
    <t>T230930171900652381058</t>
  </si>
  <si>
    <t>T230930175300696685238</t>
  </si>
  <si>
    <t>P230930193300977269715</t>
  </si>
  <si>
    <t>T230930225500235183589</t>
  </si>
  <si>
    <t>T231001140600872595412</t>
  </si>
  <si>
    <t>T231001143200440134169</t>
  </si>
  <si>
    <t>T231001171100230597447</t>
  </si>
  <si>
    <t>T231001192700167914007</t>
  </si>
  <si>
    <t>P231002200500854527633</t>
  </si>
  <si>
    <t>T231003074600400615995</t>
  </si>
  <si>
    <t>T231003094100741122796</t>
  </si>
  <si>
    <t>P231003105100676104455</t>
  </si>
  <si>
    <t>T231003112200658066994</t>
  </si>
  <si>
    <t>T231003153700187636798</t>
  </si>
  <si>
    <t>T231003163700192687158</t>
  </si>
  <si>
    <t>T231003171300542519237</t>
  </si>
  <si>
    <t>P231003173500139761217</t>
  </si>
  <si>
    <t>T231003182000955480133</t>
  </si>
  <si>
    <t>T231003192700914199485</t>
  </si>
  <si>
    <t>T231003222200614822612</t>
  </si>
  <si>
    <t xml:space="preserve"> 23:15</t>
  </si>
  <si>
    <t>T231003231500910888784</t>
  </si>
  <si>
    <t>T231004103400119839616</t>
  </si>
  <si>
    <t>T231004143400621712972</t>
  </si>
  <si>
    <t>T231004154700754418719</t>
  </si>
  <si>
    <t>T231004182100879999924</t>
  </si>
  <si>
    <t>T231005110200115642806</t>
  </si>
  <si>
    <t>T231005120500865202884</t>
  </si>
  <si>
    <t>T231005130300891262243</t>
  </si>
  <si>
    <t>T231005132000598635397</t>
  </si>
  <si>
    <t>T231005144100929709047</t>
  </si>
  <si>
    <t>P231005151300725722638</t>
  </si>
  <si>
    <t>P231006123700569128660</t>
  </si>
  <si>
    <t>T231006125600407758031</t>
  </si>
  <si>
    <t>T231006150900978296087</t>
  </si>
  <si>
    <t>T231006160700187660627</t>
  </si>
  <si>
    <t>T231007094000639052477</t>
  </si>
  <si>
    <t>T231007100500774009919</t>
  </si>
  <si>
    <t>T231007150900525299201</t>
  </si>
  <si>
    <t>T231007160800878357138</t>
  </si>
  <si>
    <t>T231007174500359926981</t>
  </si>
  <si>
    <t>T231008160700991907134</t>
  </si>
  <si>
    <t>T231008192400560501680</t>
  </si>
  <si>
    <t>T231008212300872138488</t>
  </si>
  <si>
    <t>T231008214400183511801</t>
  </si>
  <si>
    <t>T231009133300554259656</t>
  </si>
  <si>
    <t>T231009191700856603206</t>
  </si>
  <si>
    <t>T231009215100162997259</t>
  </si>
  <si>
    <t xml:space="preserve"> 23:34</t>
  </si>
  <si>
    <t>T231009233400800927359</t>
  </si>
  <si>
    <t>T231010100400587925410</t>
  </si>
  <si>
    <t>T231010105500387294026</t>
  </si>
  <si>
    <t>T231010115200681161592</t>
  </si>
  <si>
    <t>T231010115700152418835</t>
  </si>
  <si>
    <t>T231010133200664826806</t>
  </si>
  <si>
    <t>T231010134800457898865</t>
  </si>
  <si>
    <t>T231010163400705405798</t>
  </si>
  <si>
    <t>T231010191000619568319</t>
  </si>
  <si>
    <t>T231010192300194500556</t>
  </si>
  <si>
    <t>T231011133800810757621</t>
  </si>
  <si>
    <t>T231011150200362848592</t>
  </si>
  <si>
    <t>T231011155000910878067</t>
  </si>
  <si>
    <t>T231011161200192659407</t>
  </si>
  <si>
    <t>T231011183900727496037</t>
  </si>
  <si>
    <t>T231011193900345806598</t>
  </si>
  <si>
    <t>T231011205200115959693</t>
  </si>
  <si>
    <t>T231012155600556216085</t>
  </si>
  <si>
    <t>T231012160400197221430</t>
  </si>
  <si>
    <t>T231012185500267708013</t>
  </si>
  <si>
    <t>T231013113900114892371</t>
  </si>
  <si>
    <t>T231013155900271873955</t>
  </si>
  <si>
    <t>T231013190400542388977</t>
  </si>
  <si>
    <t>T231013194700632445788</t>
  </si>
  <si>
    <t>T231013194800123702966</t>
  </si>
  <si>
    <t>T231013194800387823429</t>
  </si>
  <si>
    <t>T231014110200561431416</t>
  </si>
  <si>
    <t>T231014120200989575070</t>
  </si>
  <si>
    <t>T231014120600147587406</t>
  </si>
  <si>
    <t>T231014152000813234805</t>
  </si>
  <si>
    <t>P231014165700952481824</t>
  </si>
  <si>
    <t>T231014192700391195897</t>
  </si>
  <si>
    <t>T231015144300890636099</t>
  </si>
  <si>
    <t>T231015171500512923920</t>
  </si>
  <si>
    <t>T231015174300504755748</t>
  </si>
  <si>
    <t>P231015192300281189927</t>
  </si>
  <si>
    <t>P231015201100599424437</t>
  </si>
  <si>
    <t>T231015215000431145685</t>
  </si>
  <si>
    <t>T231016123800415865713</t>
  </si>
  <si>
    <t>T231016142700775114476</t>
  </si>
  <si>
    <t>P231016183400888088406</t>
  </si>
  <si>
    <t>P231016191400745059631</t>
  </si>
  <si>
    <t>T231016215400307034332</t>
  </si>
  <si>
    <t>T231017125500947722806</t>
  </si>
  <si>
    <t>P231017140700481691656</t>
  </si>
  <si>
    <t>T231017145500759134621</t>
  </si>
  <si>
    <t>T231017173800494445068</t>
  </si>
  <si>
    <t>T231017201200348380872</t>
  </si>
  <si>
    <t>T231017221400305615206</t>
  </si>
  <si>
    <t>T231018075100480845315</t>
  </si>
  <si>
    <t>T231018175900521652151</t>
  </si>
  <si>
    <t>P231018202800826763200</t>
  </si>
  <si>
    <t>T231019141100660493987</t>
  </si>
  <si>
    <t>T231019142500145774664</t>
  </si>
  <si>
    <t>T231020090400171973456</t>
  </si>
  <si>
    <t>T231020151400650427354</t>
  </si>
  <si>
    <t>T231021164800456412754</t>
  </si>
  <si>
    <t>T231021172300697900048</t>
  </si>
  <si>
    <t>T231022122500676678335</t>
  </si>
  <si>
    <t>T231022150600475294871</t>
  </si>
  <si>
    <t>T231022155500348576863</t>
  </si>
  <si>
    <t>T231022174100717590255</t>
  </si>
  <si>
    <t>T231022194500191931713</t>
  </si>
  <si>
    <t>T231022204100673435037</t>
  </si>
  <si>
    <t>T231022205000672587774</t>
  </si>
  <si>
    <t>T231022215300281517788</t>
  </si>
  <si>
    <t>T231023125500109579674</t>
  </si>
  <si>
    <t>T231023172400307053972</t>
  </si>
  <si>
    <t>T231024130200651042757</t>
  </si>
  <si>
    <t>P231024143700863204290</t>
  </si>
  <si>
    <t>T231024151400801673229</t>
  </si>
  <si>
    <t>T231024162500682298056</t>
  </si>
  <si>
    <t>T231024170600320600981</t>
  </si>
  <si>
    <t>T231024175500450212992</t>
  </si>
  <si>
    <t>T231024180000392018070</t>
  </si>
  <si>
    <t>T231024192700174679356</t>
  </si>
  <si>
    <t>T231024213000249988838</t>
  </si>
  <si>
    <t>T231025194300685281783</t>
  </si>
  <si>
    <t>T231025204500273842191</t>
  </si>
  <si>
    <t>P231025204800711869911</t>
  </si>
  <si>
    <t>P231025231500848693016</t>
  </si>
  <si>
    <t>T231026141700592379981</t>
  </si>
  <si>
    <t>T231026143300160769035</t>
  </si>
  <si>
    <t>T231026150700700008263</t>
  </si>
  <si>
    <t>T231026172800741674027</t>
  </si>
  <si>
    <t>T231026204400121296143</t>
  </si>
  <si>
    <t>T231026215000759392586</t>
  </si>
  <si>
    <t>T231027075900254862909</t>
  </si>
  <si>
    <t>T231027083000595224699</t>
  </si>
  <si>
    <t>T231027085400207415032</t>
  </si>
  <si>
    <t>T231027140600637077673</t>
  </si>
  <si>
    <t>T231027170300906495391</t>
  </si>
  <si>
    <t>T231027192400949632163</t>
  </si>
  <si>
    <t>T231028100200795421814</t>
  </si>
  <si>
    <t>T231028125000788008127</t>
  </si>
  <si>
    <t>T231028132900936955717</t>
  </si>
  <si>
    <t>P231028153500737503356</t>
  </si>
  <si>
    <t>T231028171100762327257</t>
  </si>
  <si>
    <t>T231028182900892993882</t>
  </si>
  <si>
    <t>T231028194900290035777</t>
  </si>
  <si>
    <t>T231028214800894572938</t>
  </si>
  <si>
    <t>T231029091200363151211</t>
  </si>
  <si>
    <t>T231029094600596940898</t>
  </si>
  <si>
    <t>P231029150000339023956</t>
  </si>
  <si>
    <t>T231029194200863571080</t>
  </si>
  <si>
    <t>T231029195800301604521</t>
  </si>
  <si>
    <t>P231030125000833742723</t>
  </si>
  <si>
    <t>T231030162900350174892</t>
  </si>
  <si>
    <t>P231030183700953624094</t>
  </si>
  <si>
    <t>T231031125200934381452</t>
  </si>
  <si>
    <t>T231031131000315685194</t>
  </si>
  <si>
    <t>T231031140800585352283</t>
  </si>
  <si>
    <t>P231031152900714279010</t>
  </si>
  <si>
    <t>T231031164600635507130</t>
  </si>
  <si>
    <t>T231031165300942897958</t>
  </si>
  <si>
    <t>P231031204300782708779</t>
  </si>
  <si>
    <t>T231101122900222404977</t>
  </si>
  <si>
    <t>T231101155800488621503</t>
  </si>
  <si>
    <t>T231101171100859682228</t>
  </si>
  <si>
    <t>T231102111400617599617</t>
  </si>
  <si>
    <t>P231102191300903247191</t>
  </si>
  <si>
    <t>T231103111800530389311</t>
  </si>
  <si>
    <t>T231103133000499520584</t>
  </si>
  <si>
    <t>P231103184600687328192</t>
  </si>
  <si>
    <t>T231103185700732538737</t>
  </si>
  <si>
    <t>T231103202000761943109</t>
  </si>
  <si>
    <t>P231104132800427247404</t>
  </si>
  <si>
    <t>T231104143700879070392</t>
  </si>
  <si>
    <t>T231104182200160453309</t>
  </si>
  <si>
    <t>T231104215200561073582</t>
  </si>
  <si>
    <t>T231105070900980242265</t>
  </si>
  <si>
    <t>T231105162800592733059</t>
  </si>
  <si>
    <t>T231105182600282129784</t>
  </si>
  <si>
    <t>P231105194500651384879</t>
  </si>
  <si>
    <t>T231106114800153658034</t>
  </si>
  <si>
    <t>T231106125200774561746</t>
  </si>
  <si>
    <t>T231106163900899198056</t>
  </si>
  <si>
    <t>T231106170500622715795</t>
  </si>
  <si>
    <t>P231106170700847380185</t>
  </si>
  <si>
    <t>T231106183200105284766</t>
  </si>
  <si>
    <t>T231106192300515850863</t>
  </si>
  <si>
    <t>T231106193600768580606</t>
  </si>
  <si>
    <t>T231107124700671562112</t>
  </si>
  <si>
    <t>T231107134000151150448</t>
  </si>
  <si>
    <t>T231107152600698450204</t>
  </si>
  <si>
    <t>P231107183000924293587</t>
  </si>
  <si>
    <t>T231108084600510145396</t>
  </si>
  <si>
    <t>T231108174200655334880</t>
  </si>
  <si>
    <t>T231108190200501863563</t>
  </si>
  <si>
    <t>T231108195100362090034</t>
  </si>
  <si>
    <t>T231108223800157388612</t>
  </si>
  <si>
    <t>T231109101900212643949</t>
  </si>
  <si>
    <t>T231109115700196875523</t>
  </si>
  <si>
    <t>T231109160400760807506</t>
  </si>
  <si>
    <t>T231109192000606811964</t>
  </si>
  <si>
    <t>T231110104000597414116</t>
  </si>
  <si>
    <t>T231110173500236825474</t>
  </si>
  <si>
    <t>T231110173600794817753</t>
  </si>
  <si>
    <t>T231110182300651468054</t>
  </si>
  <si>
    <t>T231110183200382293111</t>
  </si>
  <si>
    <t>T231110183500949043225</t>
  </si>
  <si>
    <t>T231110223800520653017</t>
  </si>
  <si>
    <t>T231111161900224958100</t>
  </si>
  <si>
    <t>T231111165400284744096</t>
  </si>
  <si>
    <t>T231111182800299829564</t>
  </si>
  <si>
    <t>T231111190600978653361</t>
  </si>
  <si>
    <t>P231111204600400398776</t>
  </si>
  <si>
    <t>T231112125200828334448</t>
  </si>
  <si>
    <t>T231112133500547051763</t>
  </si>
  <si>
    <t>P231112153800339933975</t>
  </si>
  <si>
    <t>P231112194900865883895</t>
  </si>
  <si>
    <t>T231113121900798942391</t>
  </si>
  <si>
    <t>T231113161300567320335</t>
  </si>
  <si>
    <t>T231114113100716946076</t>
  </si>
  <si>
    <t>T231114150000573554206</t>
  </si>
  <si>
    <t>T231114165100737443240</t>
  </si>
  <si>
    <t>T231114182500142307719</t>
  </si>
  <si>
    <t>T231114192800780479359</t>
  </si>
  <si>
    <t>P231114194400410198780</t>
  </si>
  <si>
    <t>T231114201000656493869</t>
  </si>
  <si>
    <t>T231115111800296822626</t>
  </si>
  <si>
    <t>T231115151700841329448</t>
  </si>
  <si>
    <t>P231115155900385088608</t>
  </si>
  <si>
    <t>T231115183600788422235</t>
  </si>
  <si>
    <t>T231116131400367375208</t>
  </si>
  <si>
    <t>T231116195900471370897</t>
  </si>
  <si>
    <t>T231117115500258195142</t>
  </si>
  <si>
    <t>T231117132900645372669</t>
  </si>
  <si>
    <t>T231117154400478524031</t>
  </si>
  <si>
    <t>T231117173300448007946</t>
  </si>
  <si>
    <t>T231117185700379943355</t>
  </si>
  <si>
    <t>T231117192200647295836</t>
  </si>
  <si>
    <t>P231117210700513742327</t>
  </si>
  <si>
    <t>T231117221300522465117</t>
  </si>
  <si>
    <t>T231118131600434203968</t>
  </si>
  <si>
    <t>T231118144000863780635</t>
  </si>
  <si>
    <t>T231118172200477608178</t>
  </si>
  <si>
    <t>T231118233800170946607</t>
  </si>
  <si>
    <t>P231119152400368563927</t>
  </si>
  <si>
    <t>T231119174000539380303</t>
  </si>
  <si>
    <t>T231119175700448008616</t>
  </si>
  <si>
    <t>T231119231700766701613</t>
  </si>
  <si>
    <t>T231120133200426749363</t>
  </si>
  <si>
    <t>T231120200700939503267</t>
  </si>
  <si>
    <t>T231120224600727511551</t>
  </si>
  <si>
    <t>T231121114800780415104</t>
  </si>
  <si>
    <t>T231121132200303038198</t>
  </si>
  <si>
    <t>T231121142600176270944</t>
  </si>
  <si>
    <t>T231121222300832908424</t>
  </si>
  <si>
    <t>T231122104000943029386</t>
  </si>
  <si>
    <t>T231122140900186925912</t>
  </si>
  <si>
    <t>P231122175500416694543</t>
  </si>
  <si>
    <t>T231122184500115587737</t>
  </si>
  <si>
    <t>T231123112600734677930</t>
  </si>
  <si>
    <t>T231123120000472245896</t>
  </si>
  <si>
    <t>T231123120300656907040</t>
  </si>
  <si>
    <t>T231123133100660773141</t>
  </si>
  <si>
    <t>T231123151600691237328</t>
  </si>
  <si>
    <t>P231123153300754355647</t>
  </si>
  <si>
    <t>P231124133300237075423</t>
  </si>
  <si>
    <t>T231124152300305236938</t>
  </si>
  <si>
    <t>T231124180600655372667</t>
  </si>
  <si>
    <t>T231124212200902561785</t>
  </si>
  <si>
    <t>T231125085400338782600</t>
  </si>
  <si>
    <t>T231126115500771509998</t>
  </si>
  <si>
    <t>P231126142400272547999</t>
  </si>
  <si>
    <t>T231126152000350360133</t>
  </si>
  <si>
    <t>T231126154700559956317</t>
  </si>
  <si>
    <t>T231126164200465329930</t>
  </si>
  <si>
    <t>T231126175000509742533</t>
  </si>
  <si>
    <t>T231126205600389609376</t>
  </si>
  <si>
    <t>T231127134900547812467</t>
  </si>
  <si>
    <t>T231127143700115474551</t>
  </si>
  <si>
    <t>P231127171100830886960</t>
  </si>
  <si>
    <t>T231127181700964911852</t>
  </si>
  <si>
    <t>P231127211600888045660</t>
  </si>
  <si>
    <t>P231127215300212802476</t>
  </si>
  <si>
    <t>T231128074300508521634</t>
  </si>
  <si>
    <t>T231128120800359738656</t>
  </si>
  <si>
    <t>T231128121300123246020</t>
  </si>
  <si>
    <t>T231128144400266467259</t>
  </si>
  <si>
    <t>T231128162000326778964</t>
  </si>
  <si>
    <t>T231128163000459819429</t>
  </si>
  <si>
    <t>T231128181200462474576</t>
  </si>
  <si>
    <t>T231129104500537242001</t>
  </si>
  <si>
    <t>T231129113800829153063</t>
  </si>
  <si>
    <t>T231129202000518813683</t>
  </si>
  <si>
    <t>T231129225700425093930</t>
  </si>
  <si>
    <t>T231130122100624591524</t>
  </si>
  <si>
    <t>T231130124300789453705</t>
  </si>
  <si>
    <t>P231130131200579532769</t>
  </si>
  <si>
    <t>T231130141600486251938</t>
  </si>
  <si>
    <t>T231130160300251799409</t>
  </si>
  <si>
    <t>T231130172500318843395</t>
  </si>
  <si>
    <t>T231201120400844701003</t>
  </si>
  <si>
    <t>T231201133000243648462</t>
  </si>
  <si>
    <t>T231201135600225919656</t>
  </si>
  <si>
    <t>T231201152200755687210</t>
  </si>
  <si>
    <t>T231201162100620900648</t>
  </si>
  <si>
    <t>T231201191200126089459</t>
  </si>
  <si>
    <t>T231201203200800705918</t>
  </si>
  <si>
    <t>T231201211300604548231</t>
  </si>
  <si>
    <t>T231201233800994774385</t>
  </si>
  <si>
    <t>P231202094000527364420</t>
  </si>
  <si>
    <t>T231202102500926443285</t>
  </si>
  <si>
    <t>T231202140200470772079</t>
  </si>
  <si>
    <t>T231202140600851015687</t>
  </si>
  <si>
    <t>T231202164400600748700</t>
  </si>
  <si>
    <t>P231202181800645281516</t>
  </si>
  <si>
    <t>T231202204600366836103</t>
  </si>
  <si>
    <t>T231203074000468248086</t>
  </si>
  <si>
    <t>T231203104300584268361</t>
  </si>
  <si>
    <t>T231203162800875188731</t>
  </si>
  <si>
    <t>T231203180600601859406</t>
  </si>
  <si>
    <t>T231203201300778425715</t>
  </si>
  <si>
    <t>T231204084700800446934</t>
  </si>
  <si>
    <t>T231204091400745000758</t>
  </si>
  <si>
    <t>P231204093000817525255</t>
  </si>
  <si>
    <t>T231204105600913449591</t>
  </si>
  <si>
    <t>T231204163000903505103</t>
  </si>
  <si>
    <t>T231205142100931248598</t>
  </si>
  <si>
    <t>T231205194400206929265</t>
  </si>
  <si>
    <t>T231205221300285552207</t>
  </si>
  <si>
    <t>T231206140000131125303</t>
  </si>
  <si>
    <t>T231206151100334590433</t>
  </si>
  <si>
    <t>T231206163700331633153</t>
  </si>
  <si>
    <t>T231206183600208344235</t>
  </si>
  <si>
    <t>T231206195500814444893</t>
  </si>
  <si>
    <t>T231206202300298521700</t>
  </si>
  <si>
    <t>T231206215900891988008</t>
  </si>
  <si>
    <t>T231207100400944866040</t>
  </si>
  <si>
    <t>T231207101000589059731</t>
  </si>
  <si>
    <t>T231207122600825204191</t>
  </si>
  <si>
    <t>T231207193400976975024</t>
  </si>
  <si>
    <t>T231208155900645205298</t>
  </si>
  <si>
    <t>T231208171100234675130</t>
  </si>
  <si>
    <t>T231208194500307207047</t>
  </si>
  <si>
    <t>T231208204600344789620</t>
  </si>
  <si>
    <t>T231209072600988645308</t>
  </si>
  <si>
    <t>P231209161800246785618</t>
  </si>
  <si>
    <t>T231209201000524363346</t>
  </si>
  <si>
    <t>T231210133400285907256</t>
  </si>
  <si>
    <t>T231211135500903657294</t>
  </si>
  <si>
    <t>T231211154900137695051</t>
  </si>
  <si>
    <t>T231211161400670176034</t>
  </si>
  <si>
    <t>T231211184700917323267</t>
  </si>
  <si>
    <t>T231212113200184524790</t>
  </si>
  <si>
    <t>T231212113300732196621</t>
  </si>
  <si>
    <t>T231212115300173448607</t>
  </si>
  <si>
    <t>P231212143700124004465</t>
  </si>
  <si>
    <t>T231212170300719205875</t>
  </si>
  <si>
    <t>T231213082500491601731</t>
  </si>
  <si>
    <t>T231213132400449124308</t>
  </si>
  <si>
    <t>T231213153700872666366</t>
  </si>
  <si>
    <t>T231213221100701656675</t>
  </si>
  <si>
    <t>P231214101900202049107</t>
  </si>
  <si>
    <t>T231214112700433467531</t>
  </si>
  <si>
    <t>P231214113600873241592</t>
  </si>
  <si>
    <t>T231214120100396097064</t>
  </si>
  <si>
    <t>T231214130100780332226</t>
  </si>
  <si>
    <t>T231215111200421042055</t>
  </si>
  <si>
    <t>T231215124900142621345</t>
  </si>
  <si>
    <t>T231216123500576523271</t>
  </si>
  <si>
    <t>P231216180600985192802</t>
  </si>
  <si>
    <t>T231216182900796123903</t>
  </si>
  <si>
    <t>T231217075500369226310</t>
  </si>
  <si>
    <t>T231217124400419126326</t>
  </si>
  <si>
    <t>T231217143000927632158</t>
  </si>
  <si>
    <t>T231217163600333235979</t>
  </si>
  <si>
    <t>P231217210500292779579</t>
  </si>
  <si>
    <t>T231218091200131095764</t>
  </si>
  <si>
    <t>T231218164200176234100</t>
  </si>
  <si>
    <t>T231218191600267188962</t>
  </si>
  <si>
    <t>T231218211000982632456</t>
  </si>
  <si>
    <t>T231218233800100453614</t>
  </si>
  <si>
    <t>T231219070700403397703</t>
  </si>
  <si>
    <t>T231219134000959589461</t>
  </si>
  <si>
    <t>T231219134400968066787</t>
  </si>
  <si>
    <t>T231219144600619388561</t>
  </si>
  <si>
    <t>P231219164200103526288</t>
  </si>
  <si>
    <t>T231219172100940492007</t>
  </si>
  <si>
    <t>P231219180200109499449</t>
  </si>
  <si>
    <t>T231219210800247483635</t>
  </si>
  <si>
    <t>P231220120400975523700</t>
  </si>
  <si>
    <t>T231220122600951611774</t>
  </si>
  <si>
    <t>T231220163200721498917</t>
  </si>
  <si>
    <t>P231220170900628957641</t>
  </si>
  <si>
    <t>T231220172900960476219</t>
  </si>
  <si>
    <t>P231220201800676857460</t>
  </si>
  <si>
    <t>P231221200800558648178</t>
  </si>
  <si>
    <t>T231221213000551908977</t>
  </si>
  <si>
    <t>T231222120600999116643</t>
  </si>
  <si>
    <t>T231222134800726994176</t>
  </si>
  <si>
    <t>T231222135400868081645</t>
  </si>
  <si>
    <t>T231222142600766853825</t>
  </si>
  <si>
    <t>T231222165400564894180</t>
  </si>
  <si>
    <t>T231222170000820164634</t>
  </si>
  <si>
    <t>T231222181900278482935</t>
  </si>
  <si>
    <t>T231223102400843267565</t>
  </si>
  <si>
    <t>T231223145300791188175</t>
  </si>
  <si>
    <t>P231223151700530203994</t>
  </si>
  <si>
    <t>T231224083200421317756</t>
  </si>
  <si>
    <t>T231224131100484241900</t>
  </si>
  <si>
    <t>T231224131200172586736</t>
  </si>
  <si>
    <t>T231224141800696975952</t>
  </si>
  <si>
    <t>T231224183800891418024</t>
  </si>
  <si>
    <t>T231224205700253223207</t>
  </si>
  <si>
    <t>T231224214100193559986</t>
  </si>
  <si>
    <t>T231225124000386055577</t>
  </si>
  <si>
    <t>P231225130200138074895</t>
  </si>
  <si>
    <t>T231225151900819793841</t>
  </si>
  <si>
    <t>T231225152100420749278</t>
  </si>
  <si>
    <t>P231225175300293072971</t>
  </si>
  <si>
    <t>T231225202300804209336</t>
  </si>
  <si>
    <t>T231226092000652454586</t>
  </si>
  <si>
    <t>T231226142800576652531</t>
  </si>
  <si>
    <t>T231227121400259523716</t>
  </si>
  <si>
    <t>T231227142100343822187</t>
  </si>
  <si>
    <t>T231227153700368002574</t>
  </si>
  <si>
    <t>T231227174000676413373</t>
  </si>
  <si>
    <t>T231227181500436200941</t>
  </si>
  <si>
    <t>T231228072600375451026</t>
  </si>
  <si>
    <t>T231228083900488652608</t>
  </si>
  <si>
    <t>T231228090100823221111</t>
  </si>
  <si>
    <t>T231228134400576684649</t>
  </si>
  <si>
    <t>P231228160200409476705</t>
  </si>
  <si>
    <t>T231228180700742550323</t>
  </si>
  <si>
    <t>T231229072900868382979</t>
  </si>
  <si>
    <t>T231229144500416903119</t>
  </si>
  <si>
    <t>T231229192800936772647</t>
  </si>
  <si>
    <t>T231229193200286861418</t>
  </si>
  <si>
    <t>T231229203200605550761</t>
  </si>
  <si>
    <t>T231229223100863197413</t>
  </si>
  <si>
    <t>T231230095700254977363</t>
  </si>
  <si>
    <t>T231230134100171613114</t>
  </si>
  <si>
    <t>T231230143000325185638</t>
  </si>
  <si>
    <t>T231230145500347418881</t>
  </si>
  <si>
    <t>T231230183700283708839</t>
  </si>
  <si>
    <t>T231230194500225156312</t>
  </si>
  <si>
    <t>T231231111300989896454</t>
  </si>
  <si>
    <t>T231231112300747730165</t>
  </si>
  <si>
    <t>T231231134300246038998</t>
  </si>
  <si>
    <t>T231231174100908893812</t>
  </si>
  <si>
    <t>T231231213800370872763</t>
  </si>
  <si>
    <t>P240101114400533421633</t>
  </si>
  <si>
    <t>T240101115500219722455</t>
  </si>
  <si>
    <t>P240101135500450512221</t>
  </si>
  <si>
    <t>T240101153300745080853</t>
  </si>
  <si>
    <t>T240101214900527340987</t>
  </si>
  <si>
    <t>T240102150000601691785</t>
  </si>
  <si>
    <t>P240103125800846849744</t>
  </si>
  <si>
    <t>T240103171900449604442</t>
  </si>
  <si>
    <t>T240103172400204191498</t>
  </si>
  <si>
    <t>T240103202400128613838</t>
  </si>
  <si>
    <t>T240103203100883299974</t>
  </si>
  <si>
    <t>T240103234800824971888</t>
  </si>
  <si>
    <t>P240105121900212105000</t>
  </si>
  <si>
    <t>T240105154000424280281</t>
  </si>
  <si>
    <t xml:space="preserve"> 23:47</t>
  </si>
  <si>
    <t>P240105234700966578164</t>
  </si>
  <si>
    <t xml:space="preserve"> 10:52</t>
  </si>
  <si>
    <t>T240106105200381197200</t>
  </si>
  <si>
    <t>T240106154400722004372</t>
  </si>
  <si>
    <t>T240106181900210539343</t>
  </si>
  <si>
    <t>T240106201200774351019</t>
  </si>
  <si>
    <t>T240106204000900900520</t>
  </si>
  <si>
    <t>P240106215800516978652</t>
  </si>
  <si>
    <t>P240106222100292947865</t>
  </si>
  <si>
    <t>P240107140900822039430</t>
  </si>
  <si>
    <t>T240107145700563503246</t>
  </si>
  <si>
    <t>T240107152400879120336</t>
  </si>
  <si>
    <t>T240107162600818633411</t>
  </si>
  <si>
    <t>P240107165900757932475</t>
  </si>
  <si>
    <t>T240107210400668378787</t>
  </si>
  <si>
    <t>T240108122900871085639</t>
  </si>
  <si>
    <t>T240108125900836687396</t>
  </si>
  <si>
    <t>P240108151800987755622</t>
  </si>
  <si>
    <t>T240108173100529887654</t>
  </si>
  <si>
    <t>T240108183000502882133</t>
  </si>
  <si>
    <t>T240108214400933039598</t>
  </si>
  <si>
    <t>P240108234300968544745</t>
  </si>
  <si>
    <t>T240109074000618535675</t>
  </si>
  <si>
    <t>T240109132100796965131</t>
  </si>
  <si>
    <t>T240109172600980885497</t>
  </si>
  <si>
    <t>T240109204400470735046</t>
  </si>
  <si>
    <t>T240110164300620479299</t>
  </si>
  <si>
    <t>T240111080300781243160</t>
  </si>
  <si>
    <t>P240111160600608443564</t>
  </si>
  <si>
    <t>T240111185400581394421</t>
  </si>
  <si>
    <t>T240111195300870127655</t>
  </si>
  <si>
    <t>P240112171800209628479</t>
  </si>
  <si>
    <t>P240112185600855618320</t>
  </si>
  <si>
    <t>T240112194400841897537</t>
  </si>
  <si>
    <t>T240113182000198295573</t>
  </si>
  <si>
    <t>P240113182600811271851</t>
  </si>
  <si>
    <t>P240113184200498469155</t>
  </si>
  <si>
    <t>T240113212900658693905</t>
  </si>
  <si>
    <t>T240114113000956968637</t>
  </si>
  <si>
    <t>T240114150300783402333</t>
  </si>
  <si>
    <t>T240114154600300286834</t>
  </si>
  <si>
    <t>T240114165000571422374</t>
  </si>
  <si>
    <t>T240114211700823122899</t>
  </si>
  <si>
    <t>T240114213000890160003</t>
  </si>
  <si>
    <t>T240114213900652905424</t>
  </si>
  <si>
    <t>T240115170400477922774</t>
  </si>
  <si>
    <t>T240115213200555013781</t>
  </si>
  <si>
    <t>T240116125300822983108</t>
  </si>
  <si>
    <t>T240116135200919210075</t>
  </si>
  <si>
    <t>T240116161300108086750</t>
  </si>
  <si>
    <t>T240116173300507512847</t>
  </si>
  <si>
    <t>P240116195100749929139</t>
  </si>
  <si>
    <t>P240116205000171095966</t>
  </si>
  <si>
    <t>T240116215100783062351</t>
  </si>
  <si>
    <t>T240119115700225290764</t>
  </si>
  <si>
    <t>T240119123800224398251</t>
  </si>
  <si>
    <t>T240119132000117621713</t>
  </si>
  <si>
    <t>T240120202100320867230</t>
  </si>
  <si>
    <t>P240120212200165671539</t>
  </si>
  <si>
    <t>T240121084900966286357</t>
  </si>
  <si>
    <t>P240121174900584875915</t>
  </si>
  <si>
    <t>T240121175200582428333</t>
  </si>
  <si>
    <t>T240121183000803697102</t>
  </si>
  <si>
    <t>T240122121200374170609</t>
  </si>
  <si>
    <t>T240122162900664067891</t>
  </si>
  <si>
    <t>T240122180300877350506</t>
  </si>
  <si>
    <t>T240122192900487199607</t>
  </si>
  <si>
    <t>T240123095300828155702</t>
  </si>
  <si>
    <t>T240123112800905049761</t>
  </si>
  <si>
    <t>T240123144900625378016</t>
  </si>
  <si>
    <t>T240123183600234216564</t>
  </si>
  <si>
    <t>T240123202700478210995</t>
  </si>
  <si>
    <t>T240123225400610180573</t>
  </si>
  <si>
    <t xml:space="preserve"> 07:54</t>
  </si>
  <si>
    <t>T240124075400315562834</t>
  </si>
  <si>
    <t>T240124105500600172081</t>
  </si>
  <si>
    <t>T240124110400193017587</t>
  </si>
  <si>
    <t>T240124111200182354906</t>
  </si>
  <si>
    <t>T240124213600614531307</t>
  </si>
  <si>
    <t>T240125121600990362103</t>
  </si>
  <si>
    <t>T240125131800819142048</t>
  </si>
  <si>
    <t>T240125163100438808772</t>
  </si>
  <si>
    <t>T240125193000940981199</t>
  </si>
  <si>
    <t>T240125195800675263530</t>
  </si>
  <si>
    <t>T240125212000279427626</t>
  </si>
  <si>
    <t>T240126075900400646152</t>
  </si>
  <si>
    <t>T240126182200619486376</t>
  </si>
  <si>
    <t>P240126195800504583158</t>
  </si>
  <si>
    <t>T240127110300192854339</t>
  </si>
  <si>
    <t>T240127135900340034173</t>
  </si>
  <si>
    <t>T240127155600816912014</t>
  </si>
  <si>
    <t>T240127165000160854366</t>
  </si>
  <si>
    <t>P240128071400235949501</t>
  </si>
  <si>
    <t>T240128084700990810207</t>
  </si>
  <si>
    <t>T240128124600934993841</t>
  </si>
  <si>
    <t>T240128165500216700683</t>
  </si>
  <si>
    <t>T240128180100206031794</t>
  </si>
  <si>
    <t>P240129130800279813560</t>
  </si>
  <si>
    <t>T240129141600291414599</t>
  </si>
  <si>
    <t>P240129183200152393624</t>
  </si>
  <si>
    <t>T240129233800784872347</t>
  </si>
  <si>
    <t>P240130140900731121063</t>
  </si>
  <si>
    <t>P240130152400844038385</t>
  </si>
  <si>
    <t>T240130161800750644575</t>
  </si>
  <si>
    <t>T240130193700742725595</t>
  </si>
  <si>
    <t>T240130194200376276346</t>
  </si>
  <si>
    <t>T240131132900456028067</t>
  </si>
  <si>
    <t>T240131145300639612616</t>
  </si>
  <si>
    <t>P240131154800530564621</t>
  </si>
  <si>
    <t>T240131163300231721603</t>
  </si>
  <si>
    <t>T240131203000642472096</t>
  </si>
  <si>
    <t>T240131213200437947531</t>
  </si>
  <si>
    <t>P240131224700481435978</t>
  </si>
  <si>
    <t>P240201112100995230819</t>
  </si>
  <si>
    <t>T240201175700802362916</t>
  </si>
  <si>
    <t>P240201193400404327171</t>
  </si>
  <si>
    <t>P240202104000391661581</t>
  </si>
  <si>
    <t>T240203125800672072153</t>
  </si>
  <si>
    <t>P240203131600356532885</t>
  </si>
  <si>
    <t>T240203175500726361841</t>
  </si>
  <si>
    <t>T240204083600667436335</t>
  </si>
  <si>
    <t>T240204132200588416865</t>
  </si>
  <si>
    <t>T240204140800436889129</t>
  </si>
  <si>
    <t>T240204151400660938167</t>
  </si>
  <si>
    <t>T240204190200544102749</t>
  </si>
  <si>
    <t>T240205093900318536055</t>
  </si>
  <si>
    <t>T240205160400782302559</t>
  </si>
  <si>
    <t>T240205165800301671375</t>
  </si>
  <si>
    <t>T240206080200234823048</t>
  </si>
  <si>
    <t>T240206111500686267890</t>
  </si>
  <si>
    <t>P240206212000333338406</t>
  </si>
  <si>
    <t>T240207175600879021759</t>
  </si>
  <si>
    <t>T240207214500709818709</t>
  </si>
  <si>
    <t>P240207215100373283129</t>
  </si>
  <si>
    <t>T240208093000887837384</t>
  </si>
  <si>
    <t>P240208100300160729794</t>
  </si>
  <si>
    <t>T240208113400555279395</t>
  </si>
  <si>
    <t>T240208141000583704530</t>
  </si>
  <si>
    <t>T240208163800680913810</t>
  </si>
  <si>
    <t>T240208175900330882466</t>
  </si>
  <si>
    <t>P240208223900413286664</t>
  </si>
  <si>
    <t>T240209193200152729541</t>
  </si>
  <si>
    <t>T240210100200898887994</t>
  </si>
  <si>
    <t>T240210171400208595297</t>
  </si>
  <si>
    <t>T240210235600427298483</t>
  </si>
  <si>
    <t>T240211111200577497836</t>
  </si>
  <si>
    <t>P240211112500972833102</t>
  </si>
  <si>
    <t>P240211122900514258393</t>
  </si>
  <si>
    <t>T240211133400339273974</t>
  </si>
  <si>
    <t>T240211145100530409048</t>
  </si>
  <si>
    <t>T240211152100255131863</t>
  </si>
  <si>
    <t>T240211193300187437618</t>
  </si>
  <si>
    <t>T240211200800384500961</t>
  </si>
  <si>
    <t>T240211223600678491856</t>
  </si>
  <si>
    <t>T240212121700672519381</t>
  </si>
  <si>
    <t>T240212125500481266920</t>
  </si>
  <si>
    <t>P240212185100902789249</t>
  </si>
  <si>
    <t>T240213121900136624398</t>
  </si>
  <si>
    <t>T240213122000765139226</t>
  </si>
  <si>
    <t>P240213123500899730021</t>
  </si>
  <si>
    <t>T240213160400351144522</t>
  </si>
  <si>
    <t>T240213161500610084056</t>
  </si>
  <si>
    <t>T240214095100750809575</t>
  </si>
  <si>
    <t>T240214115200335357169</t>
  </si>
  <si>
    <t>P240214121900188708295</t>
  </si>
  <si>
    <t>T240214152300320076854</t>
  </si>
  <si>
    <t>T240214160000922395519</t>
  </si>
  <si>
    <t>T240214170200564546086</t>
  </si>
  <si>
    <t>T240214194600105573110</t>
  </si>
  <si>
    <t>T240214195300618344321</t>
  </si>
  <si>
    <t>P240214211100438029686</t>
  </si>
  <si>
    <t>T240215104100147787298</t>
  </si>
  <si>
    <t>T240215145400948856548</t>
  </si>
  <si>
    <t>T240215153200196559762</t>
  </si>
  <si>
    <t>T240215155900344310645</t>
  </si>
  <si>
    <t>T240215174000190554400</t>
  </si>
  <si>
    <t>T240215204400637933318</t>
  </si>
  <si>
    <t>T240215210300735526207</t>
  </si>
  <si>
    <t>T240215212600898118572</t>
  </si>
  <si>
    <t>T240216135400461966858</t>
  </si>
  <si>
    <t>P240216142400200349352</t>
  </si>
  <si>
    <t>T240216152200880489165</t>
  </si>
  <si>
    <t>T240216190200675837506</t>
  </si>
  <si>
    <t>T240216212500847822817</t>
  </si>
  <si>
    <t>T240216212700903525239</t>
  </si>
  <si>
    <t>P240217111300709463579</t>
  </si>
  <si>
    <t>T240217162600964735209</t>
  </si>
  <si>
    <t>P240217184000654183998</t>
  </si>
  <si>
    <t>T240217184600228865869</t>
  </si>
  <si>
    <t>T240217195400373061088</t>
  </si>
  <si>
    <t>T240217204000312845316</t>
  </si>
  <si>
    <t>T240218153300583372745</t>
  </si>
  <si>
    <t>T240218175700354138968</t>
  </si>
  <si>
    <t>P240218180100562596571</t>
  </si>
  <si>
    <t>P240219122700278117135</t>
  </si>
  <si>
    <t>T240219124600927727337</t>
  </si>
  <si>
    <t>T240219132800485522485</t>
  </si>
  <si>
    <t>P240219174000877238995</t>
  </si>
  <si>
    <t>T240219182800971466638</t>
  </si>
  <si>
    <t>T240219184100684396078</t>
  </si>
  <si>
    <t>T240219184700728819781</t>
  </si>
  <si>
    <t>T240221081300140369199</t>
  </si>
  <si>
    <t>T240221122900654267674</t>
  </si>
  <si>
    <t>T240221122900914697298</t>
  </si>
  <si>
    <t>P240221153200663343993</t>
  </si>
  <si>
    <t>T240221215400629050383</t>
  </si>
  <si>
    <t>T240221234800604946624</t>
  </si>
  <si>
    <t>T240222091400891861629</t>
  </si>
  <si>
    <t>T240222172500453204348</t>
  </si>
  <si>
    <t>P240223104400897204947</t>
  </si>
  <si>
    <t>P240223152000552499260</t>
  </si>
  <si>
    <t>T240223193300841833140</t>
  </si>
  <si>
    <t>T240224110900411504332</t>
  </si>
  <si>
    <t>T240224122800403200753</t>
  </si>
  <si>
    <t>T240224132100383880078</t>
  </si>
  <si>
    <t>P240224134600721075468</t>
  </si>
  <si>
    <t>P240224153800313933926</t>
  </si>
  <si>
    <t>T240224162500471661846</t>
  </si>
  <si>
    <t>P240224205000618565854</t>
  </si>
  <si>
    <t>T240225125900473889677</t>
  </si>
  <si>
    <t>P240225202800880698851</t>
  </si>
  <si>
    <t>T240225224700963515895</t>
  </si>
  <si>
    <t>T240226115400402822780</t>
  </si>
  <si>
    <t>T240226131900237850314</t>
  </si>
  <si>
    <t>P240226161000143551994</t>
  </si>
  <si>
    <t>T240226165300530007436</t>
  </si>
  <si>
    <t>T240226182400525747554</t>
  </si>
  <si>
    <t>T240227084000706831974</t>
  </si>
  <si>
    <t>T240227084000156446095</t>
  </si>
  <si>
    <t>T240227155500622515034</t>
  </si>
  <si>
    <t>T240227205900889815384</t>
  </si>
  <si>
    <t>T240228131500541870237</t>
  </si>
  <si>
    <t>T240228135900511378831</t>
  </si>
  <si>
    <t>T240228170700829782340</t>
  </si>
  <si>
    <t>T240228171000799274969</t>
  </si>
  <si>
    <t>T240228185000362864366</t>
  </si>
  <si>
    <t>T240228204000215096399</t>
  </si>
  <si>
    <t>T240228205100498801437</t>
  </si>
  <si>
    <t>T240228213400852350764</t>
  </si>
  <si>
    <t>T240229113000342387880</t>
  </si>
  <si>
    <t>T240229152600199435683</t>
  </si>
  <si>
    <t>T240229164400978716839</t>
  </si>
  <si>
    <t>T240229192800311609432</t>
  </si>
  <si>
    <t>T240229214400792202240</t>
  </si>
  <si>
    <t>T240301165000115275314</t>
  </si>
  <si>
    <t>P240301170900394327460</t>
  </si>
  <si>
    <t>T240301183500237141134</t>
  </si>
  <si>
    <t>T240302091400419095768</t>
  </si>
  <si>
    <t>T240302121800412144165</t>
  </si>
  <si>
    <t>P240302214400617081225</t>
  </si>
  <si>
    <t>T240303084900456181053</t>
  </si>
  <si>
    <t>T240303105700661358697</t>
  </si>
  <si>
    <t>T240303143100685895637</t>
  </si>
  <si>
    <t>T240303175900448153387</t>
  </si>
  <si>
    <t>T240304070900356553350</t>
  </si>
  <si>
    <t>T240304122500269006977</t>
  </si>
  <si>
    <t>P240304152100276605746</t>
  </si>
  <si>
    <t>P240304164400211840860</t>
  </si>
  <si>
    <t>T240304190700658127985</t>
  </si>
  <si>
    <t>T240305083800383306149</t>
  </si>
  <si>
    <t>T240305083800610863441</t>
  </si>
  <si>
    <t>T240305095100129345364</t>
  </si>
  <si>
    <t>T240305133500400162048</t>
  </si>
  <si>
    <t>T240305144500764135465</t>
  </si>
  <si>
    <t>T240305231200265960510</t>
  </si>
  <si>
    <t>T240306122800526077156</t>
  </si>
  <si>
    <t>T240306132800776089683</t>
  </si>
  <si>
    <t>T240306200800694141153</t>
  </si>
  <si>
    <t>T240307081500750032936</t>
  </si>
  <si>
    <t>T240307104200697214089</t>
  </si>
  <si>
    <t>T240307161600597399219</t>
  </si>
  <si>
    <t>T240308101700261073904</t>
  </si>
  <si>
    <t>T240308112400815508211</t>
  </si>
  <si>
    <t>T240308115100866854778</t>
  </si>
  <si>
    <t>T240308152600867301297</t>
  </si>
  <si>
    <t>T240308155600849715351</t>
  </si>
  <si>
    <t>P240308180000837931745</t>
  </si>
  <si>
    <t>T240309105200308432685</t>
  </si>
  <si>
    <t>T240310131900198315702</t>
  </si>
  <si>
    <t>T240311100700323797877</t>
  </si>
  <si>
    <t>T240311175900739485227</t>
  </si>
  <si>
    <t>T240311221700561007413</t>
  </si>
  <si>
    <t>T240311224700197917228</t>
  </si>
  <si>
    <t>T240312124100129709779</t>
  </si>
  <si>
    <t>T240312170800299739880</t>
  </si>
  <si>
    <t>P240313081900392464578</t>
  </si>
  <si>
    <t>T240313125400557205191</t>
  </si>
  <si>
    <t>P240313153900937533807</t>
  </si>
  <si>
    <t>T240313165700315343798</t>
  </si>
  <si>
    <t>T240313172500695770588</t>
  </si>
  <si>
    <t>T240313195800290345477</t>
  </si>
  <si>
    <t>T240314123300265728977</t>
  </si>
  <si>
    <t>T240314140200810588855</t>
  </si>
  <si>
    <t>T240314144700490891033</t>
  </si>
  <si>
    <t>T240314175900160759547</t>
  </si>
  <si>
    <t>T240314210500189207762</t>
  </si>
  <si>
    <t>P240315092800239221374</t>
  </si>
  <si>
    <t>T240315100000373680361</t>
  </si>
  <si>
    <t>T240315132900681369046</t>
  </si>
  <si>
    <t>T240315142600588960912</t>
  </si>
  <si>
    <t>T240315163300171158650</t>
  </si>
  <si>
    <t>T240315171500577532368</t>
  </si>
  <si>
    <t>P240315190100127810411</t>
  </si>
  <si>
    <t>T240316134800598133308</t>
  </si>
  <si>
    <t>T240316140600214964769</t>
  </si>
  <si>
    <t>T240316160200779482418</t>
  </si>
  <si>
    <t>T240317133400459485814</t>
  </si>
  <si>
    <t>T240317133900308868877</t>
  </si>
  <si>
    <t>T240317151200337981265</t>
  </si>
  <si>
    <t>P240317191000952039835</t>
  </si>
  <si>
    <t>T240318073100396511468</t>
  </si>
  <si>
    <t>T240318114300783135346</t>
  </si>
  <si>
    <t>T240318124700733882801</t>
  </si>
  <si>
    <t>T240318124700242374662</t>
  </si>
  <si>
    <t>T240318143400370564894</t>
  </si>
  <si>
    <t>T240318143600149622753</t>
  </si>
  <si>
    <t>T240319083600500123019</t>
  </si>
  <si>
    <t>T240319130800901668005</t>
  </si>
  <si>
    <t>P240319135200689364345</t>
  </si>
  <si>
    <t>P240319202100698914306</t>
  </si>
  <si>
    <t>T240320120100194893204</t>
  </si>
  <si>
    <t>T240320163500372365284</t>
  </si>
  <si>
    <t>T240320174200297844132</t>
  </si>
  <si>
    <t>P240321104000534978913</t>
  </si>
  <si>
    <t>T240322095700271125461</t>
  </si>
  <si>
    <t>T240322185300466193025</t>
  </si>
  <si>
    <t>T240322193000316802470</t>
  </si>
  <si>
    <t>T240323110200252384995</t>
  </si>
  <si>
    <t>T240323124400265592704</t>
  </si>
  <si>
    <t>T240323145800214470992</t>
  </si>
  <si>
    <t>T240323180400709704355</t>
  </si>
  <si>
    <t>T240323185500664476760</t>
  </si>
  <si>
    <t>T240323191600202864087</t>
  </si>
  <si>
    <t>P240323194300125001303</t>
  </si>
  <si>
    <t>P240323201600529262119</t>
  </si>
  <si>
    <t>T240323224500401732690</t>
  </si>
  <si>
    <t>T240325105700559084809</t>
  </si>
  <si>
    <t>T240325115700166082180</t>
  </si>
  <si>
    <t>P240325120600144855655</t>
  </si>
  <si>
    <t>T240325140200477533978</t>
  </si>
  <si>
    <t>P240325143100798107326</t>
  </si>
  <si>
    <t>T240326094600287172119</t>
  </si>
  <si>
    <t>T240326141000702691770</t>
  </si>
  <si>
    <t>P240326155600151360808</t>
  </si>
  <si>
    <t>T240326222200120954954</t>
  </si>
  <si>
    <t>T240327080000162217412</t>
  </si>
  <si>
    <t>T240327122200559194408</t>
  </si>
  <si>
    <t>T240327123400543050917</t>
  </si>
  <si>
    <t>T240327130700731732726</t>
  </si>
  <si>
    <t>T240327165900716673280</t>
  </si>
  <si>
    <t>T240327194200741322897</t>
  </si>
  <si>
    <t>T240327223700139599498</t>
  </si>
  <si>
    <t>T240328104400852628671</t>
  </si>
  <si>
    <t>T240328141900771102968</t>
  </si>
  <si>
    <t>T240328143700982101478</t>
  </si>
  <si>
    <t>T240328201300690228884</t>
  </si>
  <si>
    <t>T240328203800790502388</t>
  </si>
  <si>
    <t>P240330114200371927599</t>
  </si>
  <si>
    <t>T240330171700440727251</t>
  </si>
  <si>
    <t>T240330173200831003588</t>
  </si>
  <si>
    <t>P240330173300601333614</t>
  </si>
  <si>
    <t>T240331102500905554162</t>
  </si>
  <si>
    <t>T240331115400288081136</t>
  </si>
  <si>
    <t>T240331135800923502722</t>
  </si>
  <si>
    <t>T240331201100381355471</t>
  </si>
  <si>
    <t>T240331214000150103473</t>
  </si>
  <si>
    <t>P240401082700302234911</t>
  </si>
  <si>
    <t>T240401101200636761481</t>
  </si>
  <si>
    <t>T240401103200657432203</t>
  </si>
  <si>
    <t>P240401160600748414929</t>
  </si>
  <si>
    <t>T240401165100546175425</t>
  </si>
  <si>
    <t>T240401183700478460089</t>
  </si>
  <si>
    <t>T240401205900314049990</t>
  </si>
  <si>
    <t>T240402082900319814957</t>
  </si>
  <si>
    <t>T240402120800445721431</t>
  </si>
  <si>
    <t>T240402151500870137719</t>
  </si>
  <si>
    <t>T240402174800400274328</t>
  </si>
  <si>
    <t>T240402203900252792754</t>
  </si>
  <si>
    <t>T240402204700758981395</t>
  </si>
  <si>
    <t>T240403103300461912528</t>
  </si>
  <si>
    <t>P240403141000992071581</t>
  </si>
  <si>
    <t>T240403172200124922890</t>
  </si>
  <si>
    <t>T240403180600951107752</t>
  </si>
  <si>
    <t>T240403192800866052723</t>
  </si>
  <si>
    <t>T240403234500974038641</t>
  </si>
  <si>
    <t>T240404081200915491764</t>
  </si>
  <si>
    <t>T240404153000667772039</t>
  </si>
  <si>
    <t>T240404153600764633326</t>
  </si>
  <si>
    <t>P240404172900268861123</t>
  </si>
  <si>
    <t>T240404184100975399088</t>
  </si>
  <si>
    <t>T240405074200447038633</t>
  </si>
  <si>
    <t>T240405123400243254454</t>
  </si>
  <si>
    <t>T240405124000845714955</t>
  </si>
  <si>
    <t>P240405140600138027668</t>
  </si>
  <si>
    <t>T240405151300489219205</t>
  </si>
  <si>
    <t>T240405152800168158285</t>
  </si>
  <si>
    <t>T240405160100356508467</t>
  </si>
  <si>
    <t>T240405172300438270778</t>
  </si>
  <si>
    <t>T240405213600314729661</t>
  </si>
  <si>
    <t>T240406140000810494671</t>
  </si>
  <si>
    <t>T240406222200420794499</t>
  </si>
  <si>
    <t>T240407194700597373654</t>
  </si>
  <si>
    <t>T240407212300377086527</t>
  </si>
  <si>
    <t>T240408105400206628316</t>
  </si>
  <si>
    <t>T240408112100322165225</t>
  </si>
  <si>
    <t>T240408115800290574494</t>
  </si>
  <si>
    <t>T240408134800893797428</t>
  </si>
  <si>
    <t>T240408164200629958434</t>
  </si>
  <si>
    <t>T240408181000802666018</t>
  </si>
  <si>
    <t>T240408224900818388803</t>
  </si>
  <si>
    <t>T240409111200892301928</t>
  </si>
  <si>
    <t>T240409161100791053674</t>
  </si>
  <si>
    <t>T240409165000928511138</t>
  </si>
  <si>
    <t>P240409171700796602809</t>
  </si>
  <si>
    <t>T240409223500831377027</t>
  </si>
  <si>
    <t>T240410140700297902886</t>
  </si>
  <si>
    <t>T240410150800747617452</t>
  </si>
  <si>
    <t>P240410163700591013894</t>
  </si>
  <si>
    <t>T240410163900525568670</t>
  </si>
  <si>
    <t>T240410170900400565351</t>
  </si>
  <si>
    <t>T240410185400804615335</t>
  </si>
  <si>
    <t>T240410200000419283784</t>
  </si>
  <si>
    <t>T240410205300812788932</t>
  </si>
  <si>
    <t>T240411104100300405013</t>
  </si>
  <si>
    <t>T240411112800344634500</t>
  </si>
  <si>
    <t>P240411122400793369285</t>
  </si>
  <si>
    <t>T240411200800630378817</t>
  </si>
  <si>
    <t>T240411203000466025222</t>
  </si>
  <si>
    <t>T240412083100888219200</t>
  </si>
  <si>
    <t>T240412164500335243119</t>
  </si>
  <si>
    <t>T240412184500989764350</t>
  </si>
  <si>
    <t>T240412222800930728999</t>
  </si>
  <si>
    <t>T240413100900440122876</t>
  </si>
  <si>
    <t>P240413194600962008504</t>
  </si>
  <si>
    <t>P240414082500281121441</t>
  </si>
  <si>
    <t>P240414085200887935733</t>
  </si>
  <si>
    <t>T240414091500118561415</t>
  </si>
  <si>
    <t>T240414110700477424615</t>
  </si>
  <si>
    <t>P240414162300379128995</t>
  </si>
  <si>
    <t>T240414190000358439885</t>
  </si>
  <si>
    <t>T240414221200793006925</t>
  </si>
  <si>
    <t>T240415090500944518644</t>
  </si>
  <si>
    <t>T240415103200608859598</t>
  </si>
  <si>
    <t>T240415151900538165417</t>
  </si>
  <si>
    <t>T240415164600889437534</t>
  </si>
  <si>
    <t>T240416101100797022061</t>
  </si>
  <si>
    <t>P240416120300158864404</t>
  </si>
  <si>
    <t>P240416121900291009512</t>
  </si>
  <si>
    <t>T240416125300632696116</t>
  </si>
  <si>
    <t>T240416140400698064786</t>
  </si>
  <si>
    <t>T240416172200268391507</t>
  </si>
  <si>
    <t>T240416214000375939232</t>
  </si>
  <si>
    <t>T240417110000516615099</t>
  </si>
  <si>
    <t>T240417120500177361919</t>
  </si>
  <si>
    <t>T240417133200808504342</t>
  </si>
  <si>
    <t>T240417170100397137821</t>
  </si>
  <si>
    <t>T240417174300737898959</t>
  </si>
  <si>
    <t>T240417195000796459735</t>
  </si>
  <si>
    <t>P240417205700628259486</t>
  </si>
  <si>
    <t>T240417210000191241473</t>
  </si>
  <si>
    <t>T240418130600166326939</t>
  </si>
  <si>
    <t>T240418203400459853653</t>
  </si>
  <si>
    <t>T240418215700191659748</t>
  </si>
  <si>
    <t>T240419070900627292046</t>
  </si>
  <si>
    <t>T240419145300832753917</t>
  </si>
  <si>
    <t>T240419145400466389368</t>
  </si>
  <si>
    <t>T240419163400845063077</t>
  </si>
  <si>
    <t>T240419193400533266173</t>
  </si>
  <si>
    <t>T240420090400466702897</t>
  </si>
  <si>
    <t>T240420124400228276228</t>
  </si>
  <si>
    <t>T240420193000895263982</t>
  </si>
  <si>
    <t>T240420235500440293227</t>
  </si>
  <si>
    <t>T240421073900345712325</t>
  </si>
  <si>
    <t>T240421104700309294634</t>
  </si>
  <si>
    <t>T240421133500836987408</t>
  </si>
  <si>
    <t>P240421171600763448334</t>
  </si>
  <si>
    <t>T240421200400172262851</t>
  </si>
  <si>
    <t>T240421200900188343993</t>
  </si>
  <si>
    <t>T240422112400778362259</t>
  </si>
  <si>
    <t>T240422130600518950050</t>
  </si>
  <si>
    <t>T240422151500172610269</t>
  </si>
  <si>
    <t>T240422154000314302553</t>
  </si>
  <si>
    <t>T240422184300451864363</t>
  </si>
  <si>
    <t>P240422192000241739253</t>
  </si>
  <si>
    <t>T240422213100764260470</t>
  </si>
  <si>
    <t>T240422220600959563148</t>
  </si>
  <si>
    <t>T240423133100742190001</t>
  </si>
  <si>
    <t>T240423233900205917649</t>
  </si>
  <si>
    <t>T240424071500115704179</t>
  </si>
  <si>
    <t>T240424103900128905866</t>
  </si>
  <si>
    <t>P240424184700564673958</t>
  </si>
  <si>
    <t>T240424201200579374128</t>
  </si>
  <si>
    <t>T240425121300897056578</t>
  </si>
  <si>
    <t>T240425180600154314784</t>
  </si>
  <si>
    <t>T240425195400770415975</t>
  </si>
  <si>
    <t>T240426121100324550817</t>
  </si>
  <si>
    <t>T240426142900933673613</t>
  </si>
  <si>
    <t>T240426152900293004151</t>
  </si>
  <si>
    <t>T240426153300361362607</t>
  </si>
  <si>
    <t>T240426180100334629842</t>
  </si>
  <si>
    <t>P240426204400425575451</t>
  </si>
  <si>
    <t>P240426205000821849385</t>
  </si>
  <si>
    <t>T240428120300379813589</t>
  </si>
  <si>
    <t>T240428153600806226710</t>
  </si>
  <si>
    <t>T240428181800214310487</t>
  </si>
  <si>
    <t>T240428194700167632275</t>
  </si>
  <si>
    <t>T240428221200300471436</t>
  </si>
  <si>
    <t xml:space="preserve"> 08:51</t>
  </si>
  <si>
    <t>T240429085100330221100</t>
  </si>
  <si>
    <t>T240429134600758315851</t>
  </si>
  <si>
    <t>T240429140300258083802</t>
  </si>
  <si>
    <t>T240429212500377766007</t>
  </si>
  <si>
    <t>T240430141100488973291</t>
  </si>
  <si>
    <t>T240430161200937076715</t>
  </si>
  <si>
    <t>T240430181000915699963</t>
  </si>
  <si>
    <t>T240430232600894497843</t>
  </si>
  <si>
    <t>P240501122500671544136</t>
  </si>
  <si>
    <t>T240501124700115044492</t>
  </si>
  <si>
    <t>T240502175600257837699</t>
  </si>
  <si>
    <t>T240502201600860224319</t>
  </si>
  <si>
    <t>T240503191300949156827</t>
  </si>
  <si>
    <t>T240504112300367105672</t>
  </si>
  <si>
    <t>T240504130700765439399</t>
  </si>
  <si>
    <t>T240504140000803122997</t>
  </si>
  <si>
    <t>T240504152200985971544</t>
  </si>
  <si>
    <t>T240505090700217834473</t>
  </si>
  <si>
    <t>P240505141800286207277</t>
  </si>
  <si>
    <t>P240505142600421103747</t>
  </si>
  <si>
    <t>T240505142700895108758</t>
  </si>
  <si>
    <t>T240505184400269853298</t>
  </si>
  <si>
    <t>P240505210100499772817</t>
  </si>
  <si>
    <t>T240506091000333268491</t>
  </si>
  <si>
    <t>T240506113200134674075</t>
  </si>
  <si>
    <t>T240506130900316367791</t>
  </si>
  <si>
    <t>T240506145600107388417</t>
  </si>
  <si>
    <t>T240506192900623363240</t>
  </si>
  <si>
    <t>T240506215400237488758</t>
  </si>
  <si>
    <t>T240507110800658618697</t>
  </si>
  <si>
    <t>T240507135000544586802</t>
  </si>
  <si>
    <t>T240507145600207679221</t>
  </si>
  <si>
    <t>T240507151900314056014</t>
  </si>
  <si>
    <t>T240507171300384191953</t>
  </si>
  <si>
    <t>T240507180200938175918</t>
  </si>
  <si>
    <t>T240507193900921590104</t>
  </si>
  <si>
    <t>T240508124100318330687</t>
  </si>
  <si>
    <t>T240508142400627647715</t>
  </si>
  <si>
    <t>T240508162500898198252</t>
  </si>
  <si>
    <t>T240508184000963021069</t>
  </si>
  <si>
    <t>T240509090400686260237</t>
  </si>
  <si>
    <t>T240509133700947434067</t>
  </si>
  <si>
    <t>T240509160900478669726</t>
  </si>
  <si>
    <t>T240510164700968058662</t>
  </si>
  <si>
    <t>T240510212600393096940</t>
  </si>
  <si>
    <t>T240511151300879593360</t>
  </si>
  <si>
    <t>T240511192100298529007</t>
  </si>
  <si>
    <t>T240511220000365733836</t>
  </si>
  <si>
    <t>T240511224700870825467</t>
  </si>
  <si>
    <t xml:space="preserve"> 23:01</t>
  </si>
  <si>
    <t>T240511230100287807842</t>
  </si>
  <si>
    <t>T240512142300423928474</t>
  </si>
  <si>
    <t>T240512163000192870370</t>
  </si>
  <si>
    <t>T240512175100698951489</t>
  </si>
  <si>
    <t>P240512203100568401167</t>
  </si>
  <si>
    <t>T240513113100674568035</t>
  </si>
  <si>
    <t>P240513190000675282094</t>
  </si>
  <si>
    <t>T240513210600739841278</t>
  </si>
  <si>
    <t>T240514084500970774620</t>
  </si>
  <si>
    <t>T240514133600280968046</t>
  </si>
  <si>
    <t>P240514135400691450275</t>
  </si>
  <si>
    <t>T240514175700508477024</t>
  </si>
  <si>
    <t>T240515143700633505003</t>
  </si>
  <si>
    <t>P240515175200967684919</t>
  </si>
  <si>
    <t>T240516134300415905196</t>
  </si>
  <si>
    <t>T240516134700432405911</t>
  </si>
  <si>
    <t>P240516155800453813470</t>
  </si>
  <si>
    <t>T240516205500810444052</t>
  </si>
  <si>
    <t>T240516222100745511268</t>
  </si>
  <si>
    <t>T240517091600238047051</t>
  </si>
  <si>
    <t>P240517112100577490283</t>
  </si>
  <si>
    <t>T240517152100244325567</t>
  </si>
  <si>
    <t>T240517173400627824758</t>
  </si>
  <si>
    <t>T240517182000196098676</t>
  </si>
  <si>
    <t>P240518092400700509530</t>
  </si>
  <si>
    <t>T240518215200134006625</t>
  </si>
  <si>
    <t>P240518220600598992312</t>
  </si>
  <si>
    <t>T240519100800816385701</t>
  </si>
  <si>
    <t>T240519131800341810340</t>
  </si>
  <si>
    <t>P240519134700377520922</t>
  </si>
  <si>
    <t>T240519152800423845210</t>
  </si>
  <si>
    <t>T240519160600669185633</t>
  </si>
  <si>
    <t>T240519230300903332673</t>
  </si>
  <si>
    <t>T240520160600296059784</t>
  </si>
  <si>
    <t>T240520161500849755874</t>
  </si>
  <si>
    <t>T240520163800537971674</t>
  </si>
  <si>
    <t>T240520193400463727552</t>
  </si>
  <si>
    <t>T240520204600741892275</t>
  </si>
  <si>
    <t>T240521172800378277313</t>
  </si>
  <si>
    <t>T240522090200713702837</t>
  </si>
  <si>
    <t>T240522142000855339168</t>
  </si>
  <si>
    <t>T240522160100262422997</t>
  </si>
  <si>
    <t>T240522170700730125815</t>
  </si>
  <si>
    <t>T240523080300754591292</t>
  </si>
  <si>
    <t>T240523171400997879166</t>
  </si>
  <si>
    <t>T240523180200637431847</t>
  </si>
  <si>
    <t>T240523214800720258911</t>
  </si>
  <si>
    <t>T240524090600598354362</t>
  </si>
  <si>
    <t>T240524131300961261301</t>
  </si>
  <si>
    <t>T240524131700115681051</t>
  </si>
  <si>
    <t>T240524153400182330992</t>
  </si>
  <si>
    <t>T240524180700477765560</t>
  </si>
  <si>
    <t>P240524192900941683827</t>
  </si>
  <si>
    <t>P240524223000824761822</t>
  </si>
  <si>
    <t>T240525135300510915859</t>
  </si>
  <si>
    <t>T240525193400456805606</t>
  </si>
  <si>
    <t>T240525205200714977152</t>
  </si>
  <si>
    <t>P240526123100104018481</t>
  </si>
  <si>
    <t>T240526154300100416672</t>
  </si>
  <si>
    <t>T240526183200607631087</t>
  </si>
  <si>
    <t>T240526213400196169735</t>
  </si>
  <si>
    <t>T240526225800416222315</t>
  </si>
  <si>
    <t>T240527141400273740811</t>
  </si>
  <si>
    <t>T240527150400784969064</t>
  </si>
  <si>
    <t>T240528132800633688347</t>
  </si>
  <si>
    <t>T240528170200873831893</t>
  </si>
  <si>
    <t>T240528184700324006385</t>
  </si>
  <si>
    <t>T240528195700672027777</t>
  </si>
  <si>
    <t>P240529125600736711416</t>
  </si>
  <si>
    <t>T240529134700666344209</t>
  </si>
  <si>
    <t>T240529232800639362793</t>
  </si>
  <si>
    <t>T240530075500317898116</t>
  </si>
  <si>
    <t>T240530085800669514544</t>
  </si>
  <si>
    <t>P240530121200390524435</t>
  </si>
  <si>
    <t>T240530132000391018937</t>
  </si>
  <si>
    <t>P240530150000290212592</t>
  </si>
  <si>
    <t>T240531102800267873980</t>
  </si>
  <si>
    <t>T240531141500210246645</t>
  </si>
  <si>
    <t>T240531142300984816105</t>
  </si>
  <si>
    <t>T240531144500743716759</t>
  </si>
  <si>
    <t>P240531221500530954573</t>
  </si>
  <si>
    <t>T240601141800716541743</t>
  </si>
  <si>
    <t>P240601151600133219010</t>
  </si>
  <si>
    <t>T240601154200413032378</t>
  </si>
  <si>
    <t>T240601164900376982089</t>
  </si>
  <si>
    <t>T240601172900992695789</t>
  </si>
  <si>
    <t>T240601175600944868572</t>
  </si>
  <si>
    <t>T240601183900129363814</t>
  </si>
  <si>
    <t>T240601191800775499587</t>
  </si>
  <si>
    <t>T240602145200296110364</t>
  </si>
  <si>
    <t>P240602154100691051637</t>
  </si>
  <si>
    <t>T240602155700947367579</t>
  </si>
  <si>
    <t>T240602191300822006715</t>
  </si>
  <si>
    <t>T240602232700844997650</t>
  </si>
  <si>
    <t>T240603094500879050176</t>
  </si>
  <si>
    <t>T240603103600422406194</t>
  </si>
  <si>
    <t>T240603141600656385106</t>
  </si>
  <si>
    <t>T240603183400426913113</t>
  </si>
  <si>
    <t>T240603215900598706563</t>
  </si>
  <si>
    <t>T240604125000888879263</t>
  </si>
  <si>
    <t>T240604132400474242658</t>
  </si>
  <si>
    <t>T240604182000206923887</t>
  </si>
  <si>
    <t>T240604200600454771599</t>
  </si>
  <si>
    <t>P240605074200474753603</t>
  </si>
  <si>
    <t>T240605153000953510425</t>
  </si>
  <si>
    <t>T240605202100604023014</t>
  </si>
  <si>
    <t>T240606125600764724874</t>
  </si>
  <si>
    <t>T240606191100787403151</t>
  </si>
  <si>
    <t>P240606210700854770434</t>
  </si>
  <si>
    <t>T240606211000700583840</t>
  </si>
  <si>
    <t>T240607101200277995926</t>
  </si>
  <si>
    <t>T240608092900959829943</t>
  </si>
  <si>
    <t>T240608150600524937048</t>
  </si>
  <si>
    <t>T240608180800228795000</t>
  </si>
  <si>
    <t>T240608185600268110641</t>
  </si>
  <si>
    <t>T240609172100480251710</t>
  </si>
  <si>
    <t>T240609211800442778966</t>
  </si>
  <si>
    <t>T240609220100941359185</t>
  </si>
  <si>
    <t>T240610112100658909610</t>
  </si>
  <si>
    <t>P240610112500534833175</t>
  </si>
  <si>
    <t>T240610122900625678008</t>
  </si>
  <si>
    <t>P240610141700443693236</t>
  </si>
  <si>
    <t>T240610155800383721664</t>
  </si>
  <si>
    <t>P240610180500104950343</t>
  </si>
  <si>
    <t>T240610193200929301847</t>
  </si>
  <si>
    <t>T240611071100729001460</t>
  </si>
  <si>
    <t>T240611131500238548753</t>
  </si>
  <si>
    <t>P240611184300423167369</t>
  </si>
  <si>
    <t>T240611194900551721074</t>
  </si>
  <si>
    <t>P240612175800381240185</t>
  </si>
  <si>
    <t>T240612202000184542615</t>
  </si>
  <si>
    <t>T240613083500874739412</t>
  </si>
  <si>
    <t>T240613132100796306782</t>
  </si>
  <si>
    <t>T240613145300663893088</t>
  </si>
  <si>
    <t>T240613164800270734308</t>
  </si>
  <si>
    <t>P240613183900477921569</t>
  </si>
  <si>
    <t>T240613191900406604161</t>
  </si>
  <si>
    <t>P240613221000834469165</t>
  </si>
  <si>
    <t>P240614170900187781118</t>
  </si>
  <si>
    <t>P240615145800211746499</t>
  </si>
  <si>
    <t>T240615210700447458485</t>
  </si>
  <si>
    <t>T240615221300553601837</t>
  </si>
  <si>
    <t>T240616082100825314221</t>
  </si>
  <si>
    <t>T240616180600437738251</t>
  </si>
  <si>
    <t>T240616204200684620939</t>
  </si>
  <si>
    <t>T240617074100939609095</t>
  </si>
  <si>
    <t>T240617140000520750985</t>
  </si>
  <si>
    <t>T240617180700116335031</t>
  </si>
  <si>
    <t>P240618100800193204702</t>
  </si>
  <si>
    <t>T240618125300924342732</t>
  </si>
  <si>
    <t>T240618144900390768150</t>
  </si>
  <si>
    <t>P240618165900293269112</t>
  </si>
  <si>
    <t>T240619102600172717288</t>
  </si>
  <si>
    <t>T240619120000976737447</t>
  </si>
  <si>
    <t>T240619132000466233445</t>
  </si>
  <si>
    <t>T240619140600120906583</t>
  </si>
  <si>
    <t>T240619141000596869830</t>
  </si>
  <si>
    <t>P240620125100812765568</t>
  </si>
  <si>
    <t>T240620185600920708471</t>
  </si>
  <si>
    <t>P240620215000551944596</t>
  </si>
  <si>
    <t>T240621122800431384181</t>
  </si>
  <si>
    <t>T240621143400474184274</t>
  </si>
  <si>
    <t>P240621151700522636206</t>
  </si>
  <si>
    <t>T240621193900790024837</t>
  </si>
  <si>
    <t>T240621213100218266335</t>
  </si>
  <si>
    <t>P240622080000381062424</t>
  </si>
  <si>
    <t>T240622093500937971496</t>
  </si>
  <si>
    <t>T240622123200928835202</t>
  </si>
  <si>
    <t>T240622130300564681933</t>
  </si>
  <si>
    <t>T240622131700531425985</t>
  </si>
  <si>
    <t>T240622132600194455479</t>
  </si>
  <si>
    <t>T240622192600489792831</t>
  </si>
  <si>
    <t>T240623083400256178472</t>
  </si>
  <si>
    <t>T240623103400419579494</t>
  </si>
  <si>
    <t>T240623115900534263088</t>
  </si>
  <si>
    <t>T240623164500976740547</t>
  </si>
  <si>
    <t>T240623170100716164665</t>
  </si>
  <si>
    <t>T240624132800886375393</t>
  </si>
  <si>
    <t>T240624141000750993547</t>
  </si>
  <si>
    <t>T240624145200169671143</t>
  </si>
  <si>
    <t>T240624153400991890760</t>
  </si>
  <si>
    <t>T240624160000918223060</t>
  </si>
  <si>
    <t>T240625103300405181376</t>
  </si>
  <si>
    <t>T240625125200873037971</t>
  </si>
  <si>
    <t>T240625140600958382278</t>
  </si>
  <si>
    <t>P240625171600913175755</t>
  </si>
  <si>
    <t>T240625172600984675371</t>
  </si>
  <si>
    <t>T240626074400355661851</t>
  </si>
  <si>
    <t>T240626123400977271379</t>
  </si>
  <si>
    <t>P240626153300675774191</t>
  </si>
  <si>
    <t>P240626180100860392442</t>
  </si>
  <si>
    <t>T240626214600802741213</t>
  </si>
  <si>
    <t>T240627114300224996566</t>
  </si>
  <si>
    <t>P240627154800858163306</t>
  </si>
  <si>
    <t>T240627164000330988493</t>
  </si>
  <si>
    <t>T240628114800391531079</t>
  </si>
  <si>
    <t>T240628135100992040433</t>
  </si>
  <si>
    <t>T240628144400266087898</t>
  </si>
  <si>
    <t>T240628153700149092051</t>
  </si>
  <si>
    <t>T240628165700885691751</t>
  </si>
  <si>
    <t>P240629113700706239813</t>
  </si>
  <si>
    <t>T240629120000411120069</t>
  </si>
  <si>
    <t>T240629194200835784909</t>
  </si>
  <si>
    <t>T240629195400861975882</t>
  </si>
  <si>
    <t>T240630150500612471205</t>
  </si>
  <si>
    <t>T240630200900121508291</t>
  </si>
  <si>
    <t>T240630204200952785674</t>
  </si>
  <si>
    <t>T240630223300284016277</t>
  </si>
  <si>
    <t>T240701082100358004250</t>
  </si>
  <si>
    <t>T240701140500176433513</t>
  </si>
  <si>
    <t>T240701154500481888169</t>
  </si>
  <si>
    <t>T240701161200793800577</t>
  </si>
  <si>
    <t>T240701194100795063961</t>
  </si>
  <si>
    <t>P240701211400200668421</t>
  </si>
  <si>
    <t>T240701223200533091495</t>
  </si>
  <si>
    <t xml:space="preserve"> 23:25</t>
  </si>
  <si>
    <t>T240701232500105981280</t>
  </si>
  <si>
    <t>T240702100600245433387</t>
  </si>
  <si>
    <t>T240702130000502977658</t>
  </si>
  <si>
    <t>T240702141500343782681</t>
  </si>
  <si>
    <t>T240702145300333362294</t>
  </si>
  <si>
    <t>T240702151800389147121</t>
  </si>
  <si>
    <t>T240702152500533507485</t>
  </si>
  <si>
    <t>T240702183700501964622</t>
  </si>
  <si>
    <t>T240702212300347073515</t>
  </si>
  <si>
    <t>T240702213300411141040</t>
  </si>
  <si>
    <t>T240702220800396401160</t>
  </si>
  <si>
    <t>T240703132900112899337</t>
  </si>
  <si>
    <t>T240703141100353834949</t>
  </si>
  <si>
    <t>T240703181800699440032</t>
  </si>
  <si>
    <t>P240703205900485832685</t>
  </si>
  <si>
    <t>T240704113700670162289</t>
  </si>
  <si>
    <t>T240704122700175281518</t>
  </si>
  <si>
    <t>T240704131000459419336</t>
  </si>
  <si>
    <t>P240704144700167135420</t>
  </si>
  <si>
    <t>T240704144900457692051</t>
  </si>
  <si>
    <t>T240704150000913714175</t>
  </si>
  <si>
    <t>T240704214300674233009</t>
  </si>
  <si>
    <t>T240705094500429047695</t>
  </si>
  <si>
    <t>P240705112400841333077</t>
  </si>
  <si>
    <t>P240705163300490140091</t>
  </si>
  <si>
    <t>T240705183600891646480</t>
  </si>
  <si>
    <t>T240705224700485021021</t>
  </si>
  <si>
    <t>T240706143000352495311</t>
  </si>
  <si>
    <t>T240706191000782393776</t>
  </si>
  <si>
    <t>P240706195100352068076</t>
  </si>
  <si>
    <t>T240706195100266276741</t>
  </si>
  <si>
    <t>T240706202300304360380</t>
  </si>
  <si>
    <t>T240707135600295795936</t>
  </si>
  <si>
    <t>T240707170800364253244</t>
  </si>
  <si>
    <t>T240707192800408468709</t>
  </si>
  <si>
    <t>T240708113800824379962</t>
  </si>
  <si>
    <t>T240708115200368032752</t>
  </si>
  <si>
    <t>T240708131000677748978</t>
  </si>
  <si>
    <t>T240708181100892769394</t>
  </si>
  <si>
    <t>P240708223700934398587</t>
  </si>
  <si>
    <t>T240709102000725084892</t>
  </si>
  <si>
    <t>T240709132800871408115</t>
  </si>
  <si>
    <t>T240709181700640662560</t>
  </si>
  <si>
    <t>T240709183800939562619</t>
  </si>
  <si>
    <t>T240709184700165794580</t>
  </si>
  <si>
    <t>T240709194200659880083</t>
  </si>
  <si>
    <t>T240710133900289186622</t>
  </si>
  <si>
    <t>T240710145200231048402</t>
  </si>
  <si>
    <t>T240710153500479763380</t>
  </si>
  <si>
    <t>T240710182000868739692</t>
  </si>
  <si>
    <t>P240710202600671525464</t>
  </si>
  <si>
    <t>T240710211400162243550</t>
  </si>
  <si>
    <t>T240710211500392959750</t>
  </si>
  <si>
    <t>T240711131500794505044</t>
  </si>
  <si>
    <t>T240711133600913781167</t>
  </si>
  <si>
    <t>T240711163700167876156</t>
  </si>
  <si>
    <t>T240711181200479335780</t>
  </si>
  <si>
    <t>P240711181300959531655</t>
  </si>
  <si>
    <t>T240712083400419427578</t>
  </si>
  <si>
    <t>P240712120100812735726</t>
  </si>
  <si>
    <t>T240712121900572116778</t>
  </si>
  <si>
    <t>T240712173000762931566</t>
  </si>
  <si>
    <t>T240713122900709905268</t>
  </si>
  <si>
    <t>P240713172900577053883</t>
  </si>
  <si>
    <t>T240713193200182214940</t>
  </si>
  <si>
    <t>T240713214000211948799</t>
  </si>
  <si>
    <t>T240713225600178069900</t>
  </si>
  <si>
    <t>T240714130000333913884</t>
  </si>
  <si>
    <t>T240714132500861317720</t>
  </si>
  <si>
    <t>T240714134000531160129</t>
  </si>
  <si>
    <t>T240714164100155925215</t>
  </si>
  <si>
    <t>T240715130700804450223</t>
  </si>
  <si>
    <t>P240715132000785175989</t>
  </si>
  <si>
    <t>T240715145700337868380</t>
  </si>
  <si>
    <t>P240715174200630620847</t>
  </si>
  <si>
    <t>T240715193700679958519</t>
  </si>
  <si>
    <t>T240716120500858980804</t>
  </si>
  <si>
    <t>T240716122400815298547</t>
  </si>
  <si>
    <t>T240716132200863970389</t>
  </si>
  <si>
    <t>P240716134800519142832</t>
  </si>
  <si>
    <t>T240716154100950832203</t>
  </si>
  <si>
    <t>T240716191700951294366</t>
  </si>
  <si>
    <t>T240716210000163817345</t>
  </si>
  <si>
    <t>T240717142100696113799</t>
  </si>
  <si>
    <t>T240717165700249229347</t>
  </si>
  <si>
    <t>T240717184000705048510</t>
  </si>
  <si>
    <t>T240717205500773238369</t>
  </si>
  <si>
    <t>T240717233600300784411</t>
  </si>
  <si>
    <t>T240718135100699387198</t>
  </si>
  <si>
    <t>T240718135700341482840</t>
  </si>
  <si>
    <t>T240718160100558575521</t>
  </si>
  <si>
    <t>T240718161600785063850</t>
  </si>
  <si>
    <t>T240718180500726281628</t>
  </si>
  <si>
    <t>T240718222100858277743</t>
  </si>
  <si>
    <t>T240719130100568186300</t>
  </si>
  <si>
    <t>T240719144600906138882</t>
  </si>
  <si>
    <t>T240719151000241974068</t>
  </si>
  <si>
    <t>T240719204300776902842</t>
  </si>
  <si>
    <t>T240720083400679567434</t>
  </si>
  <si>
    <t>T240720114300544184085</t>
  </si>
  <si>
    <t>T240720122700449998655</t>
  </si>
  <si>
    <t>T240720152500373781307</t>
  </si>
  <si>
    <t>T240720184300359831670</t>
  </si>
  <si>
    <t>T240720210700380221790</t>
  </si>
  <si>
    <t>P240720223500969334414</t>
  </si>
  <si>
    <t>T240721121000226319513</t>
  </si>
  <si>
    <t>T240722074200344772697</t>
  </si>
  <si>
    <t>T240722153400838874977</t>
  </si>
  <si>
    <t>T240722205500667915360</t>
  </si>
  <si>
    <t>T240722232700261217151</t>
  </si>
  <si>
    <t>T240723110400968986659</t>
  </si>
  <si>
    <t>T240723155100717003998</t>
  </si>
  <si>
    <t>P240723164000498591923</t>
  </si>
  <si>
    <t>T240724144300375644483</t>
  </si>
  <si>
    <t>P240724201900795898147</t>
  </si>
  <si>
    <t>P240724221500106633454</t>
  </si>
  <si>
    <t>P240725114100529383130</t>
  </si>
  <si>
    <t>T240725121100467518489</t>
  </si>
  <si>
    <t>T240725121600727436549</t>
  </si>
  <si>
    <t>T240725124000883661592</t>
  </si>
  <si>
    <t>T240725140900453489241</t>
  </si>
  <si>
    <t>T240725175400413387404</t>
  </si>
  <si>
    <t>T240726083600444762420</t>
  </si>
  <si>
    <t>P240726131700437721390</t>
  </si>
  <si>
    <t>T240726153600632090219</t>
  </si>
  <si>
    <t>T240726160500622208769</t>
  </si>
  <si>
    <t>T240727141300439480387</t>
  </si>
  <si>
    <t>T240727234800664791789</t>
  </si>
  <si>
    <t>T240728142500379578884</t>
  </si>
  <si>
    <t>T240728142500992558885</t>
  </si>
  <si>
    <t>P240728160600462118387</t>
  </si>
  <si>
    <t>T240728175900540914202</t>
  </si>
  <si>
    <t>P240728212200779741420</t>
  </si>
  <si>
    <t>T240728225600629126431</t>
  </si>
  <si>
    <t>T240729111700962235693</t>
  </si>
  <si>
    <t>T240729133300832451151</t>
  </si>
  <si>
    <t>T240729210300892652853</t>
  </si>
  <si>
    <t>T240730153800373433126</t>
  </si>
  <si>
    <t>T240730160400381125688</t>
  </si>
  <si>
    <t>T240730214600697637068</t>
  </si>
  <si>
    <t>P240731074200491337854</t>
  </si>
  <si>
    <t>T240731131900137018609</t>
  </si>
  <si>
    <t>T240731144700651176203</t>
  </si>
  <si>
    <t>T240731205600943947562</t>
  </si>
  <si>
    <t>P240801164600643047892</t>
  </si>
  <si>
    <t>T240801182200606778592</t>
  </si>
  <si>
    <t>T240801184800215885488</t>
  </si>
  <si>
    <t>T240802102800257401972</t>
  </si>
  <si>
    <t>T240802145000685490493</t>
  </si>
  <si>
    <t>T240802221300181405180</t>
  </si>
  <si>
    <t>T240802230700416413850</t>
  </si>
  <si>
    <t>P240803151400275675454</t>
  </si>
  <si>
    <t>T240804122900375642145</t>
  </si>
  <si>
    <t>P240804124300351916071</t>
  </si>
  <si>
    <t>P240804153300628422322</t>
  </si>
  <si>
    <t>T240804203700336505068</t>
  </si>
  <si>
    <t>T240805122100786185940</t>
  </si>
  <si>
    <t>T240805145500607785634</t>
  </si>
  <si>
    <t>T240805193600165141503</t>
  </si>
  <si>
    <t>T240805201200418007183</t>
  </si>
  <si>
    <t>P240806073500393210076</t>
  </si>
  <si>
    <t>T240806121900358329618</t>
  </si>
  <si>
    <t>T240806131700424245021</t>
  </si>
  <si>
    <t>T240806133000365109580</t>
  </si>
  <si>
    <t>P240806140100123753331</t>
  </si>
  <si>
    <t>T240806141600635683453</t>
  </si>
  <si>
    <t>T240806142300447624855</t>
  </si>
  <si>
    <t>T240806174900594436983</t>
  </si>
  <si>
    <t>T240807132800707972408</t>
  </si>
  <si>
    <t>T240807160100890153958</t>
  </si>
  <si>
    <t>T240807180900309716087</t>
  </si>
  <si>
    <t>T240807192800395918697</t>
  </si>
  <si>
    <t>T240808141400994248182</t>
  </si>
  <si>
    <t>T240808165500417270390</t>
  </si>
  <si>
    <t>T240809184800332259492</t>
  </si>
  <si>
    <t>T240809221300861278718</t>
  </si>
  <si>
    <t>T240810154000359469576</t>
  </si>
  <si>
    <t>T240810174900857784219</t>
  </si>
  <si>
    <t>T240811103500621414835</t>
  </si>
  <si>
    <t>P240811145500578387213</t>
  </si>
  <si>
    <t>T240811174800494452692</t>
  </si>
  <si>
    <t>T240812111900915849182</t>
  </si>
  <si>
    <t>T240812191400944307741</t>
  </si>
  <si>
    <t>T240812223400608627375</t>
  </si>
  <si>
    <t>T240812233700346305307</t>
  </si>
  <si>
    <t>T240813103900947760421</t>
  </si>
  <si>
    <t>T240813105100163310234</t>
  </si>
  <si>
    <t>P240813114500989185919</t>
  </si>
  <si>
    <t>T240813125100563999372</t>
  </si>
  <si>
    <t>P240813181600447059439</t>
  </si>
  <si>
    <t>P240813182100540136249</t>
  </si>
  <si>
    <t>T240813215000670452007</t>
  </si>
  <si>
    <t>T240813233100346499253</t>
  </si>
  <si>
    <t>T240814110600343271858</t>
  </si>
  <si>
    <t>T240814124700138482466</t>
  </si>
  <si>
    <t>P240814140700967122084</t>
  </si>
  <si>
    <t>T240814154800602799525</t>
  </si>
  <si>
    <t>T240814170300458268983</t>
  </si>
  <si>
    <t>T240814185600473716637</t>
  </si>
  <si>
    <t>P240814191700179928745</t>
  </si>
  <si>
    <t>P240814194200266970047</t>
  </si>
  <si>
    <t>P240814211300889208758</t>
  </si>
  <si>
    <t>P240815111000405355314</t>
  </si>
  <si>
    <t>T240815164500694779794</t>
  </si>
  <si>
    <t>P240816133900511765570</t>
  </si>
  <si>
    <t>T240816155300277246165</t>
  </si>
  <si>
    <t>T240816160800751582762</t>
  </si>
  <si>
    <t>T240816170700516812003</t>
  </si>
  <si>
    <t>P240817092700609862546</t>
  </si>
  <si>
    <t>T240817135300671560898</t>
  </si>
  <si>
    <t>T240817155900840325038</t>
  </si>
  <si>
    <t>T240818092900607588836</t>
  </si>
  <si>
    <t>T240818163200933453404</t>
  </si>
  <si>
    <t>P240818171400330927428</t>
  </si>
  <si>
    <t>T240818191900757440979</t>
  </si>
  <si>
    <t>T240819112500727747320</t>
  </si>
  <si>
    <t>T240819162900559685718</t>
  </si>
  <si>
    <t>T240819165700795028016</t>
  </si>
  <si>
    <t>P240819192400753472702</t>
  </si>
  <si>
    <t>T240819201100690164647</t>
  </si>
  <si>
    <t>T240820110700588493478</t>
  </si>
  <si>
    <t>T240820135300957133872</t>
  </si>
  <si>
    <t>T240820140900493830433</t>
  </si>
  <si>
    <t>T240820161300682744552</t>
  </si>
  <si>
    <t>T240820195300667477035</t>
  </si>
  <si>
    <t>T240820205200867358749</t>
  </si>
  <si>
    <t>T240820212900598746871</t>
  </si>
  <si>
    <t>T240820222900183106407</t>
  </si>
  <si>
    <t>P240821084300623648075</t>
  </si>
  <si>
    <t>P240821133400649965608</t>
  </si>
  <si>
    <t>P240821184000126317179</t>
  </si>
  <si>
    <t>T240821235500896376428</t>
  </si>
  <si>
    <t>T240822105500477905412</t>
  </si>
  <si>
    <t>T240822121000215365689</t>
  </si>
  <si>
    <t>T240822145100726059659</t>
  </si>
  <si>
    <t>T240822193900654688836</t>
  </si>
  <si>
    <t>P240823122300483485475</t>
  </si>
  <si>
    <t>T240823135200219062366</t>
  </si>
  <si>
    <t>T240823152300687330761</t>
  </si>
  <si>
    <t>P240823152500874438063</t>
  </si>
  <si>
    <t>T240824100300998371526</t>
  </si>
  <si>
    <t>T240824143800826998635</t>
  </si>
  <si>
    <t>T240824212100475800592</t>
  </si>
  <si>
    <t>T240825090300241064153</t>
  </si>
  <si>
    <t>T240825173600303893419</t>
  </si>
  <si>
    <t>P240826115200581851153</t>
  </si>
  <si>
    <t>T240826140700170684661</t>
  </si>
  <si>
    <t>P240826144200520460836</t>
  </si>
  <si>
    <t>T240826151600833063614</t>
  </si>
  <si>
    <t>T240826153600591486031</t>
  </si>
  <si>
    <t>T240826155100757405401</t>
  </si>
  <si>
    <t>T240826164900504271387</t>
  </si>
  <si>
    <t>P240826171200479995728</t>
  </si>
  <si>
    <t>T240826180700652984568</t>
  </si>
  <si>
    <t>P240827073600430444931</t>
  </si>
  <si>
    <t>T240827100000582116442</t>
  </si>
  <si>
    <t>T240827104800516456619</t>
  </si>
  <si>
    <t>P240827165200178906410</t>
  </si>
  <si>
    <t>T240827165400397945239</t>
  </si>
  <si>
    <t>T240827222200778818718</t>
  </si>
  <si>
    <t>T240828111400394051537</t>
  </si>
  <si>
    <t>T240828140300937101095</t>
  </si>
  <si>
    <t>T240828191800749554737</t>
  </si>
  <si>
    <t>T240828203400800601706</t>
  </si>
  <si>
    <t>T240829081500798272692</t>
  </si>
  <si>
    <t>T240829101900860850253</t>
  </si>
  <si>
    <t>T240829112300396741496</t>
  </si>
  <si>
    <t>P240829135700766258914</t>
  </si>
  <si>
    <t>T240829155700339327773</t>
  </si>
  <si>
    <t>T240829175500435420050</t>
  </si>
  <si>
    <t>T240829192900967517035</t>
  </si>
  <si>
    <t>T240829194700658189960</t>
  </si>
  <si>
    <t>T240829201400981928199</t>
  </si>
  <si>
    <t>T240829221100990903043</t>
  </si>
  <si>
    <t>P240830112500382201984</t>
  </si>
  <si>
    <t>T240830113900343830086</t>
  </si>
  <si>
    <t>T240830142800890159617</t>
  </si>
  <si>
    <t>T240830150200573314116</t>
  </si>
  <si>
    <t>T240831142500305602131</t>
  </si>
  <si>
    <t>T240831170500680463869</t>
  </si>
  <si>
    <t>T240831214000299248430</t>
  </si>
  <si>
    <t>T240901081200800208525</t>
  </si>
  <si>
    <t>P240901121900540598523</t>
  </si>
  <si>
    <t>T240901134100620987571</t>
  </si>
  <si>
    <t>T240901150200848100256</t>
  </si>
  <si>
    <t>T240901181400224598551</t>
  </si>
  <si>
    <t>T240901185900558959661</t>
  </si>
  <si>
    <t>T240901193800977017151</t>
  </si>
  <si>
    <t>T240901202500960962709</t>
  </si>
  <si>
    <t>T240902092100711997406</t>
  </si>
  <si>
    <t>P240902121100188288582</t>
  </si>
  <si>
    <t>T240902153700772879694</t>
  </si>
  <si>
    <t>T240902172100114720605</t>
  </si>
  <si>
    <t>T240902185800162193740</t>
  </si>
  <si>
    <t>T240902192400225475095</t>
  </si>
  <si>
    <t>T240903094200605119581</t>
  </si>
  <si>
    <t>T240903202200282449048</t>
  </si>
  <si>
    <t>T240903202400911063673</t>
  </si>
  <si>
    <t>T240903212400830207555</t>
  </si>
  <si>
    <t>T240903215700224135990</t>
  </si>
  <si>
    <t>T240904083800742637354</t>
  </si>
  <si>
    <t>T240904115400335595420</t>
  </si>
  <si>
    <t>T240904125400459548190</t>
  </si>
  <si>
    <t>T240904214400545892091</t>
  </si>
  <si>
    <t>T240904225600156294317</t>
  </si>
  <si>
    <t>T240905123600782236664</t>
  </si>
  <si>
    <t>T240905131300530521278</t>
  </si>
  <si>
    <t>T240905153700369206980</t>
  </si>
  <si>
    <t>T240905164600245522430</t>
  </si>
  <si>
    <t>P240905173900756298525</t>
  </si>
  <si>
    <t>P240905225700246440961</t>
  </si>
  <si>
    <t>T240906131100791935228</t>
  </si>
  <si>
    <t>T240906132600186950689</t>
  </si>
  <si>
    <t>T240906134100425471336</t>
  </si>
  <si>
    <t>T240906182000830248952</t>
  </si>
  <si>
    <t>T240906185400153437767</t>
  </si>
  <si>
    <t>P240907085700363776926</t>
  </si>
  <si>
    <t>T240907093500118072404</t>
  </si>
  <si>
    <t>T240907134000213952251</t>
  </si>
  <si>
    <t>T240907154100972379348</t>
  </si>
  <si>
    <t>T240907162800523811349</t>
  </si>
  <si>
    <t>T240907230300981347777</t>
  </si>
  <si>
    <t>T240908073400510819206</t>
  </si>
  <si>
    <t>T240908103700826782733</t>
  </si>
  <si>
    <t>T240908161000993977946</t>
  </si>
  <si>
    <t>T240909084200595537523</t>
  </si>
  <si>
    <t>P240909121600459600297</t>
  </si>
  <si>
    <t>T240909182300940913093</t>
  </si>
  <si>
    <t>T240910101900911688332</t>
  </si>
  <si>
    <t>T240910132800313934688</t>
  </si>
  <si>
    <t>T240910173400331058543</t>
  </si>
  <si>
    <t>T240910180600113713551</t>
  </si>
  <si>
    <t>T240910205900467964698</t>
  </si>
  <si>
    <t>T240911073400330495595</t>
  </si>
  <si>
    <t>T240911140200726909139</t>
  </si>
  <si>
    <t>T240911151600620844571</t>
  </si>
  <si>
    <t>T240911161300536612988</t>
  </si>
  <si>
    <t>P240912160400220729191</t>
  </si>
  <si>
    <t>T240912174900978610379</t>
  </si>
  <si>
    <t>T240912215500377848764</t>
  </si>
  <si>
    <t>P240913081800277289406</t>
  </si>
  <si>
    <t>T240913150100632679668</t>
  </si>
  <si>
    <t>T240913160500525985622</t>
  </si>
  <si>
    <t>T240913170300863501474</t>
  </si>
  <si>
    <t>P240913170300358274035</t>
  </si>
  <si>
    <t>T240913172600944075525</t>
  </si>
  <si>
    <t>T240913193300988972877</t>
  </si>
  <si>
    <t>T240913193600833463473</t>
  </si>
  <si>
    <t>T240913195800781610884</t>
  </si>
  <si>
    <t>T240914163400541393338</t>
  </si>
  <si>
    <t>T240914234200280651858</t>
  </si>
  <si>
    <t>T240915142300448935558</t>
  </si>
  <si>
    <t>T240915200100822852029</t>
  </si>
  <si>
    <t>T240916084800253544702</t>
  </si>
  <si>
    <t>T240916124600538129151</t>
  </si>
  <si>
    <t>T240916150800948732061</t>
  </si>
  <si>
    <t>T240916174200699508198</t>
  </si>
  <si>
    <t>T240916191700615307491</t>
  </si>
  <si>
    <t>T240917145700103856128</t>
  </si>
  <si>
    <t xml:space="preserve"> 07:13</t>
  </si>
  <si>
    <t>T240918071300349565151</t>
  </si>
  <si>
    <t>T240918174300307296493</t>
  </si>
  <si>
    <t>P240918175200576939674</t>
  </si>
  <si>
    <t>T240919114600521629400</t>
  </si>
  <si>
    <t>T240919135800262687873</t>
  </si>
  <si>
    <t>T240919143500739878713</t>
  </si>
  <si>
    <t>T240919171700475973860</t>
  </si>
  <si>
    <t>T240920160200798553682</t>
  </si>
  <si>
    <t>T240920192900934789422</t>
  </si>
  <si>
    <t>T240920201200571331131</t>
  </si>
  <si>
    <t>T240920202600921978313</t>
  </si>
  <si>
    <t>T240920213000266834935</t>
  </si>
  <si>
    <t>T240921123000488059188</t>
  </si>
  <si>
    <t>T240921185100435973337</t>
  </si>
  <si>
    <t>T240921205600888252686</t>
  </si>
  <si>
    <t>P240921224900206998413</t>
  </si>
  <si>
    <t>T240922070400937734894</t>
  </si>
  <si>
    <t>P240922160200493942356</t>
  </si>
  <si>
    <t>T240922162400212281699</t>
  </si>
  <si>
    <t>T240922193100111420777</t>
  </si>
  <si>
    <t>T240923110700963154189</t>
  </si>
  <si>
    <t>P240923125100142388835</t>
  </si>
  <si>
    <t>T240923211100804839376</t>
  </si>
  <si>
    <t>T240923220000882109272</t>
  </si>
  <si>
    <t>T240924120100949469225</t>
  </si>
  <si>
    <t>P240924165400583177854</t>
  </si>
  <si>
    <t>T240924183800249713031</t>
  </si>
  <si>
    <t>T240924185200213619801</t>
  </si>
  <si>
    <t>T240924193800901661959</t>
  </si>
  <si>
    <t>T240925103500152762699</t>
  </si>
  <si>
    <t>P240925160000656410846</t>
  </si>
  <si>
    <t>T240925161300139690036</t>
  </si>
  <si>
    <t>T240926100100359976744</t>
  </si>
  <si>
    <t>T240926120200170283368</t>
  </si>
  <si>
    <t>T240926122400158680777</t>
  </si>
  <si>
    <t>T240926135400534480713</t>
  </si>
  <si>
    <t>T240926140800825199242</t>
  </si>
  <si>
    <t>T240926151300261735275</t>
  </si>
  <si>
    <t>T240926164200714623721</t>
  </si>
  <si>
    <t>P240926203100351436789</t>
  </si>
  <si>
    <t>T240927160300251305899</t>
  </si>
  <si>
    <t>P240928092700978678520</t>
  </si>
  <si>
    <t>P240928130300124712218</t>
  </si>
  <si>
    <t>T240928130900129721553</t>
  </si>
  <si>
    <t>T240928184200534234589</t>
  </si>
  <si>
    <t>P240929104900338483626</t>
  </si>
  <si>
    <t>T240929133600706745948</t>
  </si>
  <si>
    <t>T240929180200350289663</t>
  </si>
  <si>
    <t>T240930122900462849378</t>
  </si>
  <si>
    <t>T240930172800493826326</t>
  </si>
  <si>
    <t>T240930184300710904958</t>
  </si>
  <si>
    <t>P241001105900260071289</t>
  </si>
  <si>
    <t>T241001154500148831754</t>
  </si>
  <si>
    <t>T241001181200703314414</t>
  </si>
  <si>
    <t>T241002104600934883922</t>
  </si>
  <si>
    <t>P241002154500955617298</t>
  </si>
  <si>
    <t>T241002180000105248656</t>
  </si>
  <si>
    <t>T241002204800171325731</t>
  </si>
  <si>
    <t>T241002211900974668545</t>
  </si>
  <si>
    <t>T241003093800441303939</t>
  </si>
  <si>
    <t>T241003105300691672727</t>
  </si>
  <si>
    <t>T241003214500403091815</t>
  </si>
  <si>
    <t>P241004125300738771417</t>
  </si>
  <si>
    <t>T241004153200826518023</t>
  </si>
  <si>
    <t>T241005074500939816114</t>
  </si>
  <si>
    <t>T241005194700476782652</t>
  </si>
  <si>
    <t>T241005195700515589876</t>
  </si>
  <si>
    <t>P241006173800282760102</t>
  </si>
  <si>
    <t>T241006191700602620087</t>
  </si>
  <si>
    <t>T241006204200947423702</t>
  </si>
  <si>
    <t>T241007112300899854560</t>
  </si>
  <si>
    <t>P241007135000471704932</t>
  </si>
  <si>
    <t>T241008110600107925729</t>
  </si>
  <si>
    <t>T241008154500713091913</t>
  </si>
  <si>
    <t>T241008174800264391399</t>
  </si>
  <si>
    <t>T241008211600135624951</t>
  </si>
  <si>
    <t>T241008221500875286825</t>
  </si>
  <si>
    <t>T241009135000453308886</t>
  </si>
  <si>
    <t>P241009154500151904667</t>
  </si>
  <si>
    <t>T241010115300379666652</t>
  </si>
  <si>
    <t>P241010135500172770023</t>
  </si>
  <si>
    <t>T241010155100275047206</t>
  </si>
  <si>
    <t>T241010164700870616494</t>
  </si>
  <si>
    <t>P241010173700655721937</t>
  </si>
  <si>
    <t>P241010190300279011282</t>
  </si>
  <si>
    <t>P241011162500319788135</t>
  </si>
  <si>
    <t>T241011181300823247371</t>
  </si>
  <si>
    <t>T241011191200214179852</t>
  </si>
  <si>
    <t>T241012085700302984609</t>
  </si>
  <si>
    <t>P241012121200102730545</t>
  </si>
  <si>
    <t>T241012155400501670421</t>
  </si>
  <si>
    <t>T241012163800992658458</t>
  </si>
  <si>
    <t>P241012194500693394612</t>
  </si>
  <si>
    <t>T241013120300652137600</t>
  </si>
  <si>
    <t>P241013123800131455372</t>
  </si>
  <si>
    <t>T241013133500400399674</t>
  </si>
  <si>
    <t>T241013151200890735224</t>
  </si>
  <si>
    <t>T241013152100251359072</t>
  </si>
  <si>
    <t>T241013152300625722668</t>
  </si>
  <si>
    <t>T241013174700390982036</t>
  </si>
  <si>
    <t>T241013202400254947358</t>
  </si>
  <si>
    <t>T241014120400234555167</t>
  </si>
  <si>
    <t>T241014134700670006755</t>
  </si>
  <si>
    <t>T241014140600587961290</t>
  </si>
  <si>
    <t>T241014182300135039754</t>
  </si>
  <si>
    <t>P241014183400902323600</t>
  </si>
  <si>
    <t>P241015130600462106424</t>
  </si>
  <si>
    <t>T241015143300768467205</t>
  </si>
  <si>
    <t>P241016104500897276107</t>
  </si>
  <si>
    <t>T241016111100241301738</t>
  </si>
  <si>
    <t>T241016181600207284274</t>
  </si>
  <si>
    <t>T241016183200413888793</t>
  </si>
  <si>
    <t>T241017105000578183739</t>
  </si>
  <si>
    <t>T241017140200222288491</t>
  </si>
  <si>
    <t>P241017172500641303802</t>
  </si>
  <si>
    <t>T241017234500664574820</t>
  </si>
  <si>
    <t>T241018164200825040738</t>
  </si>
  <si>
    <t>P241018200600837996182</t>
  </si>
  <si>
    <t>T241018230400810491829</t>
  </si>
  <si>
    <t>T241019120700564366316</t>
  </si>
  <si>
    <t>T241020111200642847125</t>
  </si>
  <si>
    <t>T241020112100322406803</t>
  </si>
  <si>
    <t>T241020150200327203612</t>
  </si>
  <si>
    <t>P241021124600330736847</t>
  </si>
  <si>
    <t>P241022120100692155832</t>
  </si>
  <si>
    <t>P241022141500248760360</t>
  </si>
  <si>
    <t>T241022172300926778341</t>
  </si>
  <si>
    <t>T241022190000857902035</t>
  </si>
  <si>
    <t>T241022194000785643055</t>
  </si>
  <si>
    <t>T241022214800579004187</t>
  </si>
  <si>
    <t>T241023104500531675629</t>
  </si>
  <si>
    <t>T241023104700106181563</t>
  </si>
  <si>
    <t>T241023150800597253103</t>
  </si>
  <si>
    <t>T241023171400597067823</t>
  </si>
  <si>
    <t>T241023204900479826020</t>
  </si>
  <si>
    <t>T241023220600863360947</t>
  </si>
  <si>
    <t>T241024121700317827257</t>
  </si>
  <si>
    <t>P241024125200664282948</t>
  </si>
  <si>
    <t>T241024125900689320951</t>
  </si>
  <si>
    <t>T241024130400381862547</t>
  </si>
  <si>
    <t>T241024173600839852686</t>
  </si>
  <si>
    <t>T241024194900673258207</t>
  </si>
  <si>
    <t>P241024195900744498604</t>
  </si>
  <si>
    <t>P241025122200976309069</t>
  </si>
  <si>
    <t>T241025145300958842510</t>
  </si>
  <si>
    <t>P241025171900172266438</t>
  </si>
  <si>
    <t>T241025172400965666182</t>
  </si>
  <si>
    <t>P241025205100295920970</t>
  </si>
  <si>
    <t>T241025212700652564236</t>
  </si>
  <si>
    <t>T241026145600408186211</t>
  </si>
  <si>
    <t>T241026150800278702938</t>
  </si>
  <si>
    <t>T241026195300758557916</t>
  </si>
  <si>
    <t>T241026221200358396535</t>
  </si>
  <si>
    <t>T241027100000765041574</t>
  </si>
  <si>
    <t>T241027110300231250068</t>
  </si>
  <si>
    <t>T241027150800953182186</t>
  </si>
  <si>
    <t>T241027151800161498361</t>
  </si>
  <si>
    <t>T241027153600334948474</t>
  </si>
  <si>
    <t>T241027181400275338691</t>
  </si>
  <si>
    <t>P241028142700439100039</t>
  </si>
  <si>
    <t>T241028193200251511461</t>
  </si>
  <si>
    <t>T241029094300636276430</t>
  </si>
  <si>
    <t>T241029154200465769811</t>
  </si>
  <si>
    <t>T241029180000863100301</t>
  </si>
  <si>
    <t>T241029215500810626190</t>
  </si>
  <si>
    <t>P241030072300555828925</t>
  </si>
  <si>
    <t>T241030073000245672773</t>
  </si>
  <si>
    <t>T241030114900222497889</t>
  </si>
  <si>
    <t>T241030115700892116979</t>
  </si>
  <si>
    <t>T241030162800914012023</t>
  </si>
  <si>
    <t>T241031141900555495760</t>
  </si>
  <si>
    <t>P241031145400871631919</t>
  </si>
  <si>
    <t>T241031152800355067181</t>
  </si>
  <si>
    <t>T241101182800321389804</t>
  </si>
  <si>
    <t>T241101191100602756898</t>
  </si>
  <si>
    <t>P241101220000491529522</t>
  </si>
  <si>
    <t>T241102112800433691069</t>
  </si>
  <si>
    <t>T241102123500944020082</t>
  </si>
  <si>
    <t>T241102160400430939964</t>
  </si>
  <si>
    <t>T241102182000367385601</t>
  </si>
  <si>
    <t>T241102225800238002762</t>
  </si>
  <si>
    <t>T241103102600175871100</t>
  </si>
  <si>
    <t>T241103164100510521468</t>
  </si>
  <si>
    <t>T241103190000113587376</t>
  </si>
  <si>
    <t>T241103220300648357219</t>
  </si>
  <si>
    <t>T241104124900611882190</t>
  </si>
  <si>
    <t>P241104132200379852433</t>
  </si>
  <si>
    <t>T241104142900935512313</t>
  </si>
  <si>
    <t>T241104152500299968753</t>
  </si>
  <si>
    <t>T241104162000488632433</t>
  </si>
  <si>
    <t>T241104165200823181993</t>
  </si>
  <si>
    <t>T241104205300885363118</t>
  </si>
  <si>
    <t>T241105073200508017009</t>
  </si>
  <si>
    <t>T241105094700190551511</t>
  </si>
  <si>
    <t>P241105120000457911226</t>
  </si>
  <si>
    <t>T241105143000701127688</t>
  </si>
  <si>
    <t>P241105154000340819580</t>
  </si>
  <si>
    <t>T241105180400205781277</t>
  </si>
  <si>
    <t>P241105225800230954013</t>
  </si>
  <si>
    <t>T241106113500688464248</t>
  </si>
  <si>
    <t>T241106120200651413744</t>
  </si>
  <si>
    <t>T241106152700232066814</t>
  </si>
  <si>
    <t>T241106155500188609554</t>
  </si>
  <si>
    <t>T241106164300102116251</t>
  </si>
  <si>
    <t>T241107083800995465447</t>
  </si>
  <si>
    <t>T241107124000980260830</t>
  </si>
  <si>
    <t>T241107131400982473565</t>
  </si>
  <si>
    <t>P241107154900778944686</t>
  </si>
  <si>
    <t>T241107182400937405209</t>
  </si>
  <si>
    <t>T241108111600419588741</t>
  </si>
  <si>
    <t>T241108151700396401799</t>
  </si>
  <si>
    <t>T241108170400579366215</t>
  </si>
  <si>
    <t>T241108173600614277189</t>
  </si>
  <si>
    <t>P241108205000644972507</t>
  </si>
  <si>
    <t>T241108232300739103422</t>
  </si>
  <si>
    <t>P241109072300685836824</t>
  </si>
  <si>
    <t>T241109095900381419290</t>
  </si>
  <si>
    <t>P241109143900592680938</t>
  </si>
  <si>
    <t>T241109182100363937142</t>
  </si>
  <si>
    <t>T241110110100200982273</t>
  </si>
  <si>
    <t>T241110141100507759273</t>
  </si>
  <si>
    <t>T241110164800824317916</t>
  </si>
  <si>
    <t>T241111102300893928099</t>
  </si>
  <si>
    <t>T241111150600325163570</t>
  </si>
  <si>
    <t>P241111152600813498991</t>
  </si>
  <si>
    <t>T241111164800131114747</t>
  </si>
  <si>
    <t>T241111174000317216105</t>
  </si>
  <si>
    <t>P241111184000949862215</t>
  </si>
  <si>
    <t>T241112105200848401389</t>
  </si>
  <si>
    <t>T241112131300517559367</t>
  </si>
  <si>
    <t>T241112140800249560740</t>
  </si>
  <si>
    <t>T241112181400934859609</t>
  </si>
  <si>
    <t>T241112190300159794500</t>
  </si>
  <si>
    <t>T241112194300874557911</t>
  </si>
  <si>
    <t>P241112224300693553248</t>
  </si>
  <si>
    <t>T241113125400474032495</t>
  </si>
  <si>
    <t>T241113193600786345698</t>
  </si>
  <si>
    <t>T241114100200685422650</t>
  </si>
  <si>
    <t>T241114101400240903401</t>
  </si>
  <si>
    <t>P241114153600772984818</t>
  </si>
  <si>
    <t>T241114170000188329039</t>
  </si>
  <si>
    <t>T241114175500856256679</t>
  </si>
  <si>
    <t>T241114200600723154088</t>
  </si>
  <si>
    <t>T241114213800294159367</t>
  </si>
  <si>
    <t>T241114220600672489909</t>
  </si>
  <si>
    <t>T241115084600192759992</t>
  </si>
  <si>
    <t>T241115155200291885955</t>
  </si>
  <si>
    <t>T241115180200105319128</t>
  </si>
  <si>
    <t>T241115185500464353182</t>
  </si>
  <si>
    <t>T241116114800868408963</t>
  </si>
  <si>
    <t>T241116143000907802392</t>
  </si>
  <si>
    <t>T241116161600138474819</t>
  </si>
  <si>
    <t>P241117152100285328675</t>
  </si>
  <si>
    <t>T241117224900175954558</t>
  </si>
  <si>
    <t>T241118113700397892307</t>
  </si>
  <si>
    <t>P241118132600718032915</t>
  </si>
  <si>
    <t>T241118165200241244462</t>
  </si>
  <si>
    <t>T241118180000989883756</t>
  </si>
  <si>
    <t>T241119123700326753364</t>
  </si>
  <si>
    <t>T241119153000203859141</t>
  </si>
  <si>
    <t>T241119204400628111343</t>
  </si>
  <si>
    <t>T241120110700446666315</t>
  </si>
  <si>
    <t>T241120112900131646905</t>
  </si>
  <si>
    <t>T241120121300276472662</t>
  </si>
  <si>
    <t>T241120123900791058708</t>
  </si>
  <si>
    <t>T241120125400112550970</t>
  </si>
  <si>
    <t>T241120140500188495177</t>
  </si>
  <si>
    <t>T241120142600258920664</t>
  </si>
  <si>
    <t>T241121111600893693745</t>
  </si>
  <si>
    <t>T241121115900785160444</t>
  </si>
  <si>
    <t>T241121143400525495300</t>
  </si>
  <si>
    <t>T241121162000192321763</t>
  </si>
  <si>
    <t>T241121170800861144684</t>
  </si>
  <si>
    <t>T241121195200429981947</t>
  </si>
  <si>
    <t>T241121201800766390401</t>
  </si>
  <si>
    <t>T241121224700123111793</t>
  </si>
  <si>
    <t>P241122080100901589892</t>
  </si>
  <si>
    <t>T241122150100897729611</t>
  </si>
  <si>
    <t>T241122151300109263876</t>
  </si>
  <si>
    <t>T241122152400643559425</t>
  </si>
  <si>
    <t>T241122153900540264482</t>
  </si>
  <si>
    <t>T241122203400585577285</t>
  </si>
  <si>
    <t>T241122225300182932440</t>
  </si>
  <si>
    <t>T241122233500218056194</t>
  </si>
  <si>
    <t>T241123200600615676028</t>
  </si>
  <si>
    <t>P241123211000285739106</t>
  </si>
  <si>
    <t>T241124074400606356685</t>
  </si>
  <si>
    <t>T241124122900987104765</t>
  </si>
  <si>
    <t>P241124205800414818087</t>
  </si>
  <si>
    <t>P241125084800939269570</t>
  </si>
  <si>
    <t>P241125175500511799410</t>
  </si>
  <si>
    <t>T241125185700735271441</t>
  </si>
  <si>
    <t>T241126091300971698999</t>
  </si>
  <si>
    <t>T241126094900990605919</t>
  </si>
  <si>
    <t>T241126133900460047533</t>
  </si>
  <si>
    <t>T241126140700668694966</t>
  </si>
  <si>
    <t>T241126141900415890543</t>
  </si>
  <si>
    <t>T241126180300607282408</t>
  </si>
  <si>
    <t>T241126193000771047038</t>
  </si>
  <si>
    <t>P241127142100633184338</t>
  </si>
  <si>
    <t>T241127150100229543733</t>
  </si>
  <si>
    <t>T241127201800141183009</t>
  </si>
  <si>
    <t>T241128130100260248507</t>
  </si>
  <si>
    <t>T241129073000144611635</t>
  </si>
  <si>
    <t>T241129110600971738451</t>
  </si>
  <si>
    <t>T241129115700977180860</t>
  </si>
  <si>
    <t>T241129151500418911370</t>
  </si>
  <si>
    <t>T241129170300717244294</t>
  </si>
  <si>
    <t xml:space="preserve"> 23:13</t>
  </si>
  <si>
    <t>T241129231300712470868</t>
  </si>
  <si>
    <t>T241130070800321526642</t>
  </si>
  <si>
    <t>T241130092300689907120</t>
  </si>
  <si>
    <t>T241130101600461908900</t>
  </si>
  <si>
    <t>T241130125800104123837</t>
  </si>
  <si>
    <t>T241130133600604533246</t>
  </si>
  <si>
    <t>T241130155400817249273</t>
  </si>
  <si>
    <t>T241130195600760201711</t>
  </si>
  <si>
    <t>P241201111600193533143</t>
  </si>
  <si>
    <t>T241201122100314206940</t>
  </si>
  <si>
    <t>T241201191700841341628</t>
  </si>
  <si>
    <t>P241201210000273857580</t>
  </si>
  <si>
    <t>T241202080800300987572</t>
  </si>
  <si>
    <t>T241202100500957683405</t>
  </si>
  <si>
    <t>T241202141100829662756</t>
  </si>
  <si>
    <t xml:space="preserve"> 23:59</t>
  </si>
  <si>
    <t>T241202235900727030526</t>
  </si>
  <si>
    <t>T241203141100654688903</t>
  </si>
  <si>
    <t>P241203181300649095961</t>
  </si>
  <si>
    <t>T241204073100753464862</t>
  </si>
  <si>
    <t>T241204081600854129996</t>
  </si>
  <si>
    <t xml:space="preserve"> 08:23</t>
  </si>
  <si>
    <t>P241204082300724933231</t>
  </si>
  <si>
    <t>T241204083700993574155</t>
  </si>
  <si>
    <t>P241204102300175208518</t>
  </si>
  <si>
    <t>P241204124600600116400</t>
  </si>
  <si>
    <t>P241204172500248596641</t>
  </si>
  <si>
    <t>T241204200300582948705</t>
  </si>
  <si>
    <t>T241204204000492626510</t>
  </si>
  <si>
    <t>T241205095300105075000</t>
  </si>
  <si>
    <t>T241205110000571003448</t>
  </si>
  <si>
    <t>T241205122100208914405</t>
  </si>
  <si>
    <t>T241205172000422625737</t>
  </si>
  <si>
    <t>T241206180500822045118</t>
  </si>
  <si>
    <t>T241206191100766190350</t>
  </si>
  <si>
    <t>T241206200500965745671</t>
  </si>
  <si>
    <t xml:space="preserve"> 09:08</t>
  </si>
  <si>
    <t>P241207090800219577844</t>
  </si>
  <si>
    <t>T241207174100484428916</t>
  </si>
  <si>
    <t>T241207224200466045700</t>
  </si>
  <si>
    <t>P241208120000453795123</t>
  </si>
  <si>
    <t>T241208184500340405572</t>
  </si>
  <si>
    <t>T241209073500712220718</t>
  </si>
  <si>
    <t>T241209074700797143070</t>
  </si>
  <si>
    <t>P241209123400741710178</t>
  </si>
  <si>
    <t>T241209185500551733999</t>
  </si>
  <si>
    <t>T241209200100256288200</t>
  </si>
  <si>
    <t>T241209202000838711256</t>
  </si>
  <si>
    <t>T241209211200605179360</t>
  </si>
  <si>
    <t>T241209213600580152811</t>
  </si>
  <si>
    <t>T241210083100475553980</t>
  </si>
  <si>
    <t>T241210143800652508364</t>
  </si>
  <si>
    <t>T241210160300561784212</t>
  </si>
  <si>
    <t>T241210164500991082287</t>
  </si>
  <si>
    <t>T241211171600618639160</t>
  </si>
  <si>
    <t>P241212144100771927224</t>
  </si>
  <si>
    <t>T241212174200135034482</t>
  </si>
  <si>
    <t>T241212175800322623948</t>
  </si>
  <si>
    <t>T241212213700946744946</t>
  </si>
  <si>
    <t>T241212215700420327420</t>
  </si>
  <si>
    <t>T241212222100457219893</t>
  </si>
  <si>
    <t>T241212225300375405426</t>
  </si>
  <si>
    <t>P241213185700614756251</t>
  </si>
  <si>
    <t>T241213210500142063961</t>
  </si>
  <si>
    <t>T241213235900209614386</t>
  </si>
  <si>
    <t>T241214071300217450181</t>
  </si>
  <si>
    <t>T241214113000485209105</t>
  </si>
  <si>
    <t>T241214113100954103905</t>
  </si>
  <si>
    <t>P241214135900717711275</t>
  </si>
  <si>
    <t>P241214171100818652260</t>
  </si>
  <si>
    <t>T241215084900265788438</t>
  </si>
  <si>
    <t>T241215114800462404813</t>
  </si>
  <si>
    <t>P241215152600354775490</t>
  </si>
  <si>
    <t>T241215172500873915536</t>
  </si>
  <si>
    <t>T241215201200171640265</t>
  </si>
  <si>
    <t>P241215203600945680247</t>
  </si>
  <si>
    <t>T241216121400963195005</t>
  </si>
  <si>
    <t>T241216165100620294482</t>
  </si>
  <si>
    <t>T241216201400633334517</t>
  </si>
  <si>
    <t>T241216220400715234033</t>
  </si>
  <si>
    <t>T241217082200999912388</t>
  </si>
  <si>
    <t>T241217133000822983756</t>
  </si>
  <si>
    <t>T241217160100754167838</t>
  </si>
  <si>
    <t>P241217174300485847528</t>
  </si>
  <si>
    <t>T241217184600182769228</t>
  </si>
  <si>
    <t>T241218085200339080677</t>
  </si>
  <si>
    <t>T241218111800501460463</t>
  </si>
  <si>
    <t>P241218132500175191481</t>
  </si>
  <si>
    <t>P241218134200989656585</t>
  </si>
  <si>
    <t>T241218175500840017843</t>
  </si>
  <si>
    <t>T241218180000260894178</t>
  </si>
  <si>
    <t>T241218182800811690778</t>
  </si>
  <si>
    <t>T241218193300510796181</t>
  </si>
  <si>
    <t>P241218222300145907163</t>
  </si>
  <si>
    <t>T241219081400627694704</t>
  </si>
  <si>
    <t>P241219094800361068625</t>
  </si>
  <si>
    <t>T241219133800520106915</t>
  </si>
  <si>
    <t>T241219135700130091857</t>
  </si>
  <si>
    <t>T241219142100421149016</t>
  </si>
  <si>
    <t>T241219143900494683648</t>
  </si>
  <si>
    <t>T241219175100560946155</t>
  </si>
  <si>
    <t>T241219193900528285394</t>
  </si>
  <si>
    <t>T241219223000284570184</t>
  </si>
  <si>
    <t>T241220101500112201597</t>
  </si>
  <si>
    <t>T241220182600163607202</t>
  </si>
  <si>
    <t>T241221075100301327162</t>
  </si>
  <si>
    <t>T241221105200667234334</t>
  </si>
  <si>
    <t>P241221112400881017261</t>
  </si>
  <si>
    <t>T241221144900977007885</t>
  </si>
  <si>
    <t>T241221222900780032189</t>
  </si>
  <si>
    <t>P241222215500129931061</t>
  </si>
  <si>
    <t>P241223093400558249187</t>
  </si>
  <si>
    <t>T241223135100787500935</t>
  </si>
  <si>
    <t>P241224131400557584888</t>
  </si>
  <si>
    <t>T241224161600502422030</t>
  </si>
  <si>
    <t>T241224181300192211371</t>
  </si>
  <si>
    <t>T241224223000987147792</t>
  </si>
  <si>
    <t>P241225150400341573278</t>
  </si>
  <si>
    <t>T241225180100439227489</t>
  </si>
  <si>
    <t>T241225185300140083010</t>
  </si>
  <si>
    <t>T241225212900988588470</t>
  </si>
  <si>
    <t>T241225221100628770973</t>
  </si>
  <si>
    <t>T241226084800855642623</t>
  </si>
  <si>
    <t>T241226135900247437906</t>
  </si>
  <si>
    <t>T241226140900323989932</t>
  </si>
  <si>
    <t>P241226154500644412594</t>
  </si>
  <si>
    <t>T241226164900703614777</t>
  </si>
  <si>
    <t>T241226174500935487920</t>
  </si>
  <si>
    <t>T241226185200132022061</t>
  </si>
  <si>
    <t>T241226195000479070145</t>
  </si>
  <si>
    <t>T241227111700904635273</t>
  </si>
  <si>
    <t>P241227114700564685505</t>
  </si>
  <si>
    <t>T241227145800242434844</t>
  </si>
  <si>
    <t>T241227172000233941824</t>
  </si>
  <si>
    <t>T241227173200987818865</t>
  </si>
  <si>
    <t>T241227175400336200144</t>
  </si>
  <si>
    <t>T241228084200297912711</t>
  </si>
  <si>
    <t>T241229075000651940246</t>
  </si>
  <si>
    <t>T241229100900421225335</t>
  </si>
  <si>
    <t>T241229104400708434090</t>
  </si>
  <si>
    <t>P241229114100985354886</t>
  </si>
  <si>
    <t>T241229132300143995400</t>
  </si>
  <si>
    <t>T241229145600572648824</t>
  </si>
  <si>
    <t>T241229151400173408015</t>
  </si>
  <si>
    <t>T241229164800177397538</t>
  </si>
  <si>
    <t>T241229191700926211400</t>
  </si>
  <si>
    <t>T241229204500615654790</t>
  </si>
  <si>
    <t>T241231124800624322686</t>
  </si>
  <si>
    <t>P241231125400833570806</t>
  </si>
  <si>
    <t>T241231134000855010304</t>
  </si>
  <si>
    <t>P241231213300697319653</t>
  </si>
  <si>
    <t>T250101152400499158390</t>
  </si>
  <si>
    <t>P250102103500635749413</t>
  </si>
  <si>
    <t>T250102124100416534316</t>
  </si>
  <si>
    <t>T250102141600871223700</t>
  </si>
  <si>
    <t>P250102144700856460663</t>
  </si>
  <si>
    <t>T250102145800536017826</t>
  </si>
  <si>
    <t>P250102160800304221817</t>
  </si>
  <si>
    <t>T250103105000683216344</t>
  </si>
  <si>
    <t>T250103172400860143450</t>
  </si>
  <si>
    <t>P250103211200265930845</t>
  </si>
  <si>
    <t>T250104090400635511194</t>
  </si>
  <si>
    <t>T250104110100189646481</t>
  </si>
  <si>
    <t>P250104111300913528144</t>
  </si>
  <si>
    <t>T250104142400836972068</t>
  </si>
  <si>
    <t>T250104165600427577090</t>
  </si>
  <si>
    <t>P250104170000544753137</t>
  </si>
  <si>
    <t>P250104182400865703411</t>
  </si>
  <si>
    <t>T250104192100796512822</t>
  </si>
  <si>
    <t>T250105150300257419399</t>
  </si>
  <si>
    <t>T250105154600244492239</t>
  </si>
  <si>
    <t>P250105171400153923996</t>
  </si>
  <si>
    <t>T250105172300103698791</t>
  </si>
  <si>
    <t>T250105213100474408431</t>
  </si>
  <si>
    <t>T250105225900420476582</t>
  </si>
  <si>
    <t>T250106104300718872099</t>
  </si>
  <si>
    <t>P250106113700262787355</t>
  </si>
  <si>
    <t>T250106213700786362973</t>
  </si>
  <si>
    <t>T250107072600834380081</t>
  </si>
  <si>
    <t>T250107152700693947748</t>
  </si>
  <si>
    <t>P250107155300758464040</t>
  </si>
  <si>
    <t>T250107161500309398687</t>
  </si>
  <si>
    <t>T250107202200949385627</t>
  </si>
  <si>
    <t>T250107214100757691979</t>
  </si>
  <si>
    <t>T250108120200547587243</t>
  </si>
  <si>
    <t>T250108172000483356424</t>
  </si>
  <si>
    <t>T250108190300652869927</t>
  </si>
  <si>
    <t>T250109121300756285960</t>
  </si>
  <si>
    <t>T250109133500465647662</t>
  </si>
  <si>
    <t>P250109171700880929567</t>
  </si>
  <si>
    <t>T250109190800451878878</t>
  </si>
  <si>
    <t>P250109191800875450485</t>
  </si>
  <si>
    <t>P250109215900332600101</t>
  </si>
  <si>
    <t>T250110112100299758749</t>
  </si>
  <si>
    <t>P250110140100494680742</t>
  </si>
  <si>
    <t>T250110163500759886619</t>
  </si>
  <si>
    <t>T250110193100672527488</t>
  </si>
  <si>
    <t>T250111190200350385942</t>
  </si>
  <si>
    <t>T250111214100821785736</t>
  </si>
  <si>
    <t>T250112110000218011414</t>
  </si>
  <si>
    <t>T250112154700754432177</t>
  </si>
  <si>
    <t>T250113093400361043810</t>
  </si>
  <si>
    <t>P250113142200652001800</t>
  </si>
  <si>
    <t>T250113143400898639099</t>
  </si>
  <si>
    <t>T250113164200279892702</t>
  </si>
  <si>
    <t>P250113175800426950239</t>
  </si>
  <si>
    <t>P250113192700681631448</t>
  </si>
  <si>
    <t>P250113200100179656577</t>
  </si>
  <si>
    <t>T250114105800214796083</t>
  </si>
  <si>
    <t>T250114134900287156753</t>
  </si>
  <si>
    <t>P250114183300150369191</t>
  </si>
  <si>
    <t>P250115085000359719143</t>
  </si>
  <si>
    <t>T250115120900641780143</t>
  </si>
  <si>
    <t>T250115151800766211016</t>
  </si>
  <si>
    <t>P250115172600533847241</t>
  </si>
  <si>
    <t>T250115203400743424224</t>
  </si>
  <si>
    <t>T250115215800170376794</t>
  </si>
  <si>
    <t>T250116162400264395597</t>
  </si>
  <si>
    <t>T250116164500378220637</t>
  </si>
  <si>
    <t>T250117112100732064611</t>
  </si>
  <si>
    <t>T250117141300340659318</t>
  </si>
  <si>
    <t>T250117161900416931812</t>
  </si>
  <si>
    <t>P250117165500551896023</t>
  </si>
  <si>
    <t>P250117173400978223692</t>
  </si>
  <si>
    <t>T250117222400306178561</t>
  </si>
  <si>
    <t>T250118113300775452308</t>
  </si>
  <si>
    <t>T250118200600131733366</t>
  </si>
  <si>
    <t>T250119105000611829716</t>
  </si>
  <si>
    <t>T250119120900338100670</t>
  </si>
  <si>
    <t>T250119123100749519831</t>
  </si>
  <si>
    <t>T250119131900368599479</t>
  </si>
  <si>
    <t>P250119210500309620950</t>
  </si>
  <si>
    <t>P250120095900580744368</t>
  </si>
  <si>
    <t>T250120115300381532102</t>
  </si>
  <si>
    <t>P250120115700275126555</t>
  </si>
  <si>
    <t>P250120163200918259065</t>
  </si>
  <si>
    <t>T250120163600632338816</t>
  </si>
  <si>
    <t>T250120211600131872669</t>
  </si>
  <si>
    <t>T250121134300257216398</t>
  </si>
  <si>
    <t>T250121142700571951570</t>
  </si>
  <si>
    <t>T250121164300574495679</t>
  </si>
  <si>
    <t>T250121170600844951802</t>
  </si>
  <si>
    <t>P250121172000550602206</t>
  </si>
  <si>
    <t>P250121173800405240909</t>
  </si>
  <si>
    <t>P250121185400208676295</t>
  </si>
  <si>
    <t>T250122073500312211692</t>
  </si>
  <si>
    <t>T250122094800425871449</t>
  </si>
  <si>
    <t>T250122114200110712199</t>
  </si>
  <si>
    <t>T250122133400461667833</t>
  </si>
  <si>
    <t>T250122144300629477311</t>
  </si>
  <si>
    <t>T250122151300747824780</t>
  </si>
  <si>
    <t>T250122153700376590967</t>
  </si>
  <si>
    <t>P250122160400550758440</t>
  </si>
  <si>
    <t>T250122172100716962239</t>
  </si>
  <si>
    <t>T250122194200949393598</t>
  </si>
  <si>
    <t>T250122195600231168244</t>
  </si>
  <si>
    <t>T250123095500166509790</t>
  </si>
  <si>
    <t>T250123104800401230130</t>
  </si>
  <si>
    <t>P250123112300429617942</t>
  </si>
  <si>
    <t>T250123121300674978892</t>
  </si>
  <si>
    <t>P250123172600543193577</t>
  </si>
  <si>
    <t>P250123223500160990251</t>
  </si>
  <si>
    <t>T250124131500400632228</t>
  </si>
  <si>
    <t>T250124135200756450238</t>
  </si>
  <si>
    <t>T250124145300202665666</t>
  </si>
  <si>
    <t>T250124154400593097713</t>
  </si>
  <si>
    <t>T250124164900941314831</t>
  </si>
  <si>
    <t>P250124165500638570663</t>
  </si>
  <si>
    <t>P250124181300875119948</t>
  </si>
  <si>
    <t>T250124182600492081226</t>
  </si>
  <si>
    <t>T250125114100986359780</t>
  </si>
  <si>
    <t>P250125162500844285727</t>
  </si>
  <si>
    <t>T250125184500352744356</t>
  </si>
  <si>
    <t>T250125210200403523038</t>
  </si>
  <si>
    <t>P250125221600339325357</t>
  </si>
  <si>
    <t>T250126085200845553638</t>
  </si>
  <si>
    <t>T250126115100185605804</t>
  </si>
  <si>
    <t>T250126153400766612381</t>
  </si>
  <si>
    <t>T250126190400554164438</t>
  </si>
  <si>
    <t>P250126224500302326601</t>
  </si>
  <si>
    <t>T250127113500106555025</t>
  </si>
  <si>
    <t>T250127155200138998236</t>
  </si>
  <si>
    <t>T250127173600905544706</t>
  </si>
  <si>
    <t>T250128104400391765311</t>
  </si>
  <si>
    <t>T250128110500176144650</t>
  </si>
  <si>
    <t>T250128120200627392747</t>
  </si>
  <si>
    <t>T250128123100703042508</t>
  </si>
  <si>
    <t>T250128191300597967511</t>
  </si>
  <si>
    <t>P250129170600937002010</t>
  </si>
  <si>
    <t>T250129231700190428326</t>
  </si>
  <si>
    <t>T250130084400921439343</t>
  </si>
  <si>
    <t>T250130122000421181501</t>
  </si>
  <si>
    <t>T250130124400517962993</t>
  </si>
  <si>
    <t>T250130125400333303356</t>
  </si>
  <si>
    <t>T250130153900259068288</t>
  </si>
  <si>
    <t>T250130165300885396511</t>
  </si>
  <si>
    <t xml:space="preserve"> 23:21</t>
  </si>
  <si>
    <t>T250130232100958927678</t>
  </si>
  <si>
    <t>T250131125700659418260</t>
  </si>
  <si>
    <t>P250131220800507189057</t>
  </si>
  <si>
    <t>T250201114400338301919</t>
  </si>
  <si>
    <t>T250201153400247295300</t>
  </si>
  <si>
    <t>T250201202600691592926</t>
  </si>
  <si>
    <t>T250201222800975985646</t>
  </si>
  <si>
    <t>T250202070300627522672</t>
  </si>
  <si>
    <t>T250202101100292892836</t>
  </si>
  <si>
    <t>T250202124700545364451</t>
  </si>
  <si>
    <t>P250202125600359612291</t>
  </si>
  <si>
    <t>T250202154000417944652</t>
  </si>
  <si>
    <t>T250202170700491915079</t>
  </si>
  <si>
    <t>P250202183800749708813</t>
  </si>
  <si>
    <t>T250202194300840189371</t>
  </si>
  <si>
    <t>T250202195800184771631</t>
  </si>
  <si>
    <t>P250202213500283801385</t>
  </si>
  <si>
    <t>P250203103500366444107</t>
  </si>
  <si>
    <t>T250203123600497645355</t>
  </si>
  <si>
    <t>T250203150000931481909</t>
  </si>
  <si>
    <t>T250203150100689044661</t>
  </si>
  <si>
    <t>P250203195500387585428</t>
  </si>
  <si>
    <t>T250203204600613174397</t>
  </si>
  <si>
    <t>T250203215600502376624</t>
  </si>
  <si>
    <t>T250204110000681027723</t>
  </si>
  <si>
    <t>T250204180500737768227</t>
  </si>
  <si>
    <t>P250204182900517775534</t>
  </si>
  <si>
    <t>P250204195900105314887</t>
  </si>
  <si>
    <t>T250204201500784834873</t>
  </si>
  <si>
    <t>T250204202800859222122</t>
  </si>
  <si>
    <t>T250205150400895681726</t>
  </si>
  <si>
    <t>P250206162200486798856</t>
  </si>
  <si>
    <t>T250206200200531764068</t>
  </si>
  <si>
    <t>P250206210800197546069</t>
  </si>
  <si>
    <t>T250207090700819787950</t>
  </si>
  <si>
    <t>T250207114500296600688</t>
  </si>
  <si>
    <t>T250207120300435367284</t>
  </si>
  <si>
    <t>T250207130600832077173</t>
  </si>
  <si>
    <t>T250207133900799690981</t>
  </si>
  <si>
    <t>T250207183600966059669</t>
  </si>
  <si>
    <t>T250207202900265264743</t>
  </si>
  <si>
    <t>T250208082600865257499</t>
  </si>
  <si>
    <t>T250208110100962623398</t>
  </si>
  <si>
    <t>T250208120600905344439</t>
  </si>
  <si>
    <t>P250208152500976010608</t>
  </si>
  <si>
    <t>T250208171800982123793</t>
  </si>
  <si>
    <t>T250208204600635214545</t>
  </si>
  <si>
    <t>P250209164800384643395</t>
  </si>
  <si>
    <t>P250209183700459321376</t>
  </si>
  <si>
    <t>T250209195600762230242</t>
  </si>
  <si>
    <t>T250210122600548152664</t>
  </si>
  <si>
    <t>T250210162500855708868</t>
  </si>
  <si>
    <t>T250210163000187060497</t>
  </si>
  <si>
    <t>P250210190000637174002</t>
  </si>
  <si>
    <t>T250210203200403320307</t>
  </si>
  <si>
    <t>T250210205400551430477</t>
  </si>
  <si>
    <t>P250211165900425037587</t>
  </si>
  <si>
    <t>T250211183900975450551</t>
  </si>
  <si>
    <t>T250211203900930312331</t>
  </si>
  <si>
    <t>T250212164400698843476</t>
  </si>
  <si>
    <t>T250212174500410726396</t>
  </si>
  <si>
    <t>T250212232600158762382</t>
  </si>
  <si>
    <t>P250213083700191496877</t>
  </si>
  <si>
    <t>T250213115700512402772</t>
  </si>
  <si>
    <t>T250213122000871842368</t>
  </si>
  <si>
    <t>T250213135200102497717</t>
  </si>
  <si>
    <t>T250213174300100434254</t>
  </si>
  <si>
    <t>P250213182300860457390</t>
  </si>
  <si>
    <t>T250214073500581617007</t>
  </si>
  <si>
    <t>T250214110400370200684</t>
  </si>
  <si>
    <t>T250214115500290827203</t>
  </si>
  <si>
    <t>T250214123600553384646</t>
  </si>
  <si>
    <t>T250214131200393806826</t>
  </si>
  <si>
    <t>T250214142300891539901</t>
  </si>
  <si>
    <t>T250214170500347276311</t>
  </si>
  <si>
    <t>T250214171600626069894</t>
  </si>
  <si>
    <t>T250215103900159541756</t>
  </si>
  <si>
    <t>T250215140600999436968</t>
  </si>
  <si>
    <t>T250215181600377587273</t>
  </si>
  <si>
    <t>T250215200900797771154</t>
  </si>
  <si>
    <t>T250215210100322365940</t>
  </si>
  <si>
    <t>T250216151600686982689</t>
  </si>
  <si>
    <t>T250216151800818325170</t>
  </si>
  <si>
    <t>P250216162100716717383</t>
  </si>
  <si>
    <t>T250217114400410699681</t>
  </si>
  <si>
    <t>T250217175900310982470</t>
  </si>
  <si>
    <t>T250217181400853850472</t>
  </si>
  <si>
    <t xml:space="preserve"> 07:27</t>
  </si>
  <si>
    <t>P250218072700345377912</t>
  </si>
  <si>
    <t>P250218103600922568559</t>
  </si>
  <si>
    <t>P250218110400511809548</t>
  </si>
  <si>
    <t>T250218115100470852400</t>
  </si>
  <si>
    <t>T250218130000566902833</t>
  </si>
  <si>
    <t>T250218134800549819432</t>
  </si>
  <si>
    <t>T250218140700620995310</t>
  </si>
  <si>
    <t>T250218155800445145114</t>
  </si>
  <si>
    <t>P250218174400687539903</t>
  </si>
  <si>
    <t>T250218175100488032554</t>
  </si>
  <si>
    <t>T250218193800878043563</t>
  </si>
  <si>
    <t>T250218215300417670317</t>
  </si>
  <si>
    <t>P250219140300239143952</t>
  </si>
  <si>
    <t>T250219163800105739161</t>
  </si>
  <si>
    <t>T250219192600392587131</t>
  </si>
  <si>
    <t>P250220121900525916143</t>
  </si>
  <si>
    <t>T250221102400666106926</t>
  </si>
  <si>
    <t>T250221112800293564291</t>
  </si>
  <si>
    <t>T250221124500861134514</t>
  </si>
  <si>
    <t>T250221144400453667184</t>
  </si>
  <si>
    <t>T250221193600967037359</t>
  </si>
  <si>
    <t>T250221205700518846923</t>
  </si>
  <si>
    <t>T250222080800155686473</t>
  </si>
  <si>
    <t>T250222085700859283595</t>
  </si>
  <si>
    <t>T250222122500709458490</t>
  </si>
  <si>
    <t>T250222130600937430924</t>
  </si>
  <si>
    <t>T250222150600965938609</t>
  </si>
  <si>
    <t>T250222190500994160869</t>
  </si>
  <si>
    <t>T250222193400577786922</t>
  </si>
  <si>
    <t>T250222225600736400292</t>
  </si>
  <si>
    <t>T250223070700415895937</t>
  </si>
  <si>
    <t>T250223102000910775382</t>
  </si>
  <si>
    <t>T250223121600248178639</t>
  </si>
  <si>
    <t>T250223175200707977098</t>
  </si>
  <si>
    <t>T250223220300901913919</t>
  </si>
  <si>
    <t>T250224131000453152566</t>
  </si>
  <si>
    <t>T250224172200281190148</t>
  </si>
  <si>
    <t>T250224181800407344062</t>
  </si>
  <si>
    <t>P250224195700689228863</t>
  </si>
  <si>
    <t>T250224214000644862085</t>
  </si>
  <si>
    <t>T250225111200254264797</t>
  </si>
  <si>
    <t>T250225160500489068093</t>
  </si>
  <si>
    <t>P250225164900860409394</t>
  </si>
  <si>
    <t>T250226150200919115317</t>
  </si>
  <si>
    <t>P250226164100658274060</t>
  </si>
  <si>
    <t>T250226174500352435874</t>
  </si>
  <si>
    <t>T250226175400794871180</t>
  </si>
  <si>
    <t>T250226182700399919992</t>
  </si>
  <si>
    <t>T250227144300118981873</t>
  </si>
  <si>
    <t>T250227151400914673440</t>
  </si>
  <si>
    <t>P250227175200717963244</t>
  </si>
  <si>
    <t>T250227180200708402960</t>
  </si>
  <si>
    <t>T250227180500826814867</t>
  </si>
  <si>
    <t>T250227220000769269025</t>
  </si>
  <si>
    <t>P250228070000447224130</t>
  </si>
  <si>
    <t>T250228080400246853352</t>
  </si>
  <si>
    <t>T250228110000685870970</t>
  </si>
  <si>
    <t>P250228124300571752124</t>
  </si>
  <si>
    <t>P250228125800171980935</t>
  </si>
  <si>
    <t>T250228160800983025059</t>
  </si>
  <si>
    <t>P250228175600643928068</t>
  </si>
  <si>
    <t>T250228221200571392943</t>
  </si>
  <si>
    <t>T250301120500990407808</t>
  </si>
  <si>
    <t>T250301122600228551778</t>
  </si>
  <si>
    <t>T250301135800210864295</t>
  </si>
  <si>
    <t>T250301144800733891348</t>
  </si>
  <si>
    <t>P250301151800373968079</t>
  </si>
  <si>
    <t>T250301163300292917917</t>
  </si>
  <si>
    <t>T250301185400262157760</t>
  </si>
  <si>
    <t xml:space="preserve"> 23:33</t>
  </si>
  <si>
    <t>P250301233300564060517</t>
  </si>
  <si>
    <t>T250302134400109045408</t>
  </si>
  <si>
    <t>T250302170000382663675</t>
  </si>
  <si>
    <t>T250302213900970979351</t>
  </si>
  <si>
    <t>P250303071200453546309</t>
  </si>
  <si>
    <t>T250303083100546518457</t>
  </si>
  <si>
    <t>T250303094400618233004</t>
  </si>
  <si>
    <t>P250303144800768764355</t>
  </si>
  <si>
    <t>T250303164000869948220</t>
  </si>
  <si>
    <t>T250303164200453185220</t>
  </si>
  <si>
    <t>T250304083500288113197</t>
  </si>
  <si>
    <t>T250304095300358803226</t>
  </si>
  <si>
    <t>P250304113200834458090</t>
  </si>
  <si>
    <t>T250304171800761358616</t>
  </si>
  <si>
    <t>P250304210000988996362</t>
  </si>
  <si>
    <t>P250304215600995555438</t>
  </si>
  <si>
    <t>P250304233300571631116</t>
  </si>
  <si>
    <t>T250305121000933982796</t>
  </si>
  <si>
    <t>T250305123200290629275</t>
  </si>
  <si>
    <t>T250305142800602304043</t>
  </si>
  <si>
    <t>T250305143800186297128</t>
  </si>
  <si>
    <t>T250305161800564311323</t>
  </si>
  <si>
    <t>T250306145200568892327</t>
  </si>
  <si>
    <t>P250306161800929636040</t>
  </si>
  <si>
    <t>T250306171300982370294</t>
  </si>
  <si>
    <t>P250306175200647047528</t>
  </si>
  <si>
    <t>T250306222700794797762</t>
  </si>
  <si>
    <t>T250307124700212526475</t>
  </si>
  <si>
    <t>T250307173300543512538</t>
  </si>
  <si>
    <t>T250307191400700677248</t>
  </si>
  <si>
    <t>T250308171500450095051</t>
  </si>
  <si>
    <t>P250308211800466503776</t>
  </si>
  <si>
    <t>T250309103100751868057</t>
  </si>
  <si>
    <t>T250309184800863965840</t>
  </si>
  <si>
    <t>T250310160500494113394</t>
  </si>
  <si>
    <t>T250310195400804100605</t>
  </si>
  <si>
    <t>T250311112800319864875</t>
  </si>
  <si>
    <t>T250311115800839366915</t>
  </si>
  <si>
    <t>T250311124300978552315</t>
  </si>
  <si>
    <t>T250311164200386588446</t>
  </si>
  <si>
    <t>P250311180500541089925</t>
  </si>
  <si>
    <t>T250311195400896567229</t>
  </si>
  <si>
    <t>T250311210400194479093</t>
  </si>
  <si>
    <t>T250312095700561669242</t>
  </si>
  <si>
    <t>P250312151600339645801</t>
  </si>
  <si>
    <t>P250313130800474878161</t>
  </si>
  <si>
    <t>T250313134500217417161</t>
  </si>
  <si>
    <t>T250313152900600396726</t>
  </si>
  <si>
    <t>T250314123500391489213</t>
  </si>
  <si>
    <t>T250314124400493549991</t>
  </si>
  <si>
    <t>T250314144200700622971</t>
  </si>
  <si>
    <t>T250314172000496456613</t>
  </si>
  <si>
    <t>P250314185800139895651</t>
  </si>
  <si>
    <t>T250314232800344456230</t>
  </si>
  <si>
    <t>T250315105900740072603</t>
  </si>
  <si>
    <t>T250315120000576989569</t>
  </si>
  <si>
    <t>P250316080900462842929</t>
  </si>
  <si>
    <t>T250316153700219683919</t>
  </si>
  <si>
    <t>T250316172700943487983</t>
  </si>
  <si>
    <t>P250316211400304072826</t>
  </si>
  <si>
    <t>T250316224500165171307</t>
  </si>
  <si>
    <t>P250317092800401486716</t>
  </si>
  <si>
    <t>T250317121500590044377</t>
  </si>
  <si>
    <t>T250317133100117837219</t>
  </si>
  <si>
    <t>T250317133800210526799</t>
  </si>
  <si>
    <t>T250317141500247391782</t>
  </si>
  <si>
    <t>T250317155200628559928</t>
  </si>
  <si>
    <t>T250317171000566284596</t>
  </si>
  <si>
    <t>P250317201300993220434</t>
  </si>
  <si>
    <t>T250317214500918188901</t>
  </si>
  <si>
    <t>P250318115600458420916</t>
  </si>
  <si>
    <t>P250318130200114229264</t>
  </si>
  <si>
    <t>T250318173200570473467</t>
  </si>
  <si>
    <t>T250319083900561042330</t>
  </si>
  <si>
    <t>P250319173600733601138</t>
  </si>
  <si>
    <t>T250319192300876303732</t>
  </si>
  <si>
    <t>T250319205000767362517</t>
  </si>
  <si>
    <t>T250320100700676694943</t>
  </si>
  <si>
    <t>P250320125200592973042</t>
  </si>
  <si>
    <t>T250320134800606252456</t>
  </si>
  <si>
    <t>T250320135800396881506</t>
  </si>
  <si>
    <t>P250320135900861958077</t>
  </si>
  <si>
    <t>T250320163000130741616</t>
  </si>
  <si>
    <t>T250320183900659483009</t>
  </si>
  <si>
    <t>T250321091400804251377</t>
  </si>
  <si>
    <t>P250321130200299157084</t>
  </si>
  <si>
    <t>T250321133200368639783</t>
  </si>
  <si>
    <t>T250321150300196646709</t>
  </si>
  <si>
    <t>T250321161800147621684</t>
  </si>
  <si>
    <t>T250321193000547288384</t>
  </si>
  <si>
    <t>T250322071800139574237</t>
  </si>
  <si>
    <t>T250322093600852286623</t>
  </si>
  <si>
    <t>P250322113400669362809</t>
  </si>
  <si>
    <t>T250322155800689111490</t>
  </si>
  <si>
    <t>P250322165100552075751</t>
  </si>
  <si>
    <t>T250322172400777862595</t>
  </si>
  <si>
    <t>T250322185300144031851</t>
  </si>
  <si>
    <t>T250323115100908899880</t>
  </si>
  <si>
    <t>T250323130100546680975</t>
  </si>
  <si>
    <t>P250323160900293996371</t>
  </si>
  <si>
    <t>T250323171100592786272</t>
  </si>
  <si>
    <t>P250324081100403457717</t>
  </si>
  <si>
    <t>T250324150800238259074</t>
  </si>
  <si>
    <t>T250324160700584292466</t>
  </si>
  <si>
    <t>T250324172000861247958</t>
  </si>
  <si>
    <t>T250324172500460930176</t>
  </si>
  <si>
    <t>T250324215100475163766</t>
  </si>
  <si>
    <t>T250325161700585163659</t>
  </si>
  <si>
    <t>T250325191500458348577</t>
  </si>
  <si>
    <t>T250325204500702494727</t>
  </si>
  <si>
    <t>T250325213300309895405</t>
  </si>
  <si>
    <t>T250325214800554907610</t>
  </si>
  <si>
    <t>P250325215700811548163</t>
  </si>
  <si>
    <t>T250325220500330317719</t>
  </si>
  <si>
    <t>T250325225500853062192</t>
  </si>
  <si>
    <t>T250326135700102812164</t>
  </si>
  <si>
    <t>P250326231500288557747</t>
  </si>
  <si>
    <t>T250327084000231886629</t>
  </si>
  <si>
    <t>T250327105800216035875</t>
  </si>
  <si>
    <t>T250327115400659172254</t>
  </si>
  <si>
    <t>T250328130100186688870</t>
  </si>
  <si>
    <t>T250328144000181123890</t>
  </si>
  <si>
    <t>P250328164300685240079</t>
  </si>
  <si>
    <t>T250328182800681825802</t>
  </si>
  <si>
    <t>T250328183700296435097</t>
  </si>
  <si>
    <t>P250328212000503127097</t>
  </si>
  <si>
    <t>T250330125600816457011</t>
  </si>
  <si>
    <t>T250330134400302880810</t>
  </si>
  <si>
    <t>T250330152000358069728</t>
  </si>
  <si>
    <t>T250330154500379766781</t>
  </si>
  <si>
    <t>P250330184800137371175</t>
  </si>
  <si>
    <t>T250331102800122270814</t>
  </si>
  <si>
    <t>T250331104900313249962</t>
  </si>
  <si>
    <t>T250401110500751771271</t>
  </si>
  <si>
    <t>T250401115300590249274</t>
  </si>
  <si>
    <t>T250401184300315440131</t>
  </si>
  <si>
    <t>T250401225700732496921</t>
  </si>
  <si>
    <t>T250402133000921422153</t>
  </si>
  <si>
    <t>T250402154200882970882</t>
  </si>
  <si>
    <t>T250402162100995246301</t>
  </si>
  <si>
    <t>T250402185100950285970</t>
  </si>
  <si>
    <t>T250403121900330837371</t>
  </si>
  <si>
    <t>T250403131800855288697</t>
  </si>
  <si>
    <t>T250403153200168874804</t>
  </si>
  <si>
    <t>T250403162500852350152</t>
  </si>
  <si>
    <t>P250403182100493943525</t>
  </si>
  <si>
    <t>T250403190300252905784</t>
  </si>
  <si>
    <t>T250403224800408153638</t>
  </si>
  <si>
    <t>P250404090700989113102</t>
  </si>
  <si>
    <t>T250404092500474780645</t>
  </si>
  <si>
    <t>P250404100300868094557</t>
  </si>
  <si>
    <t>P250404190900851189561</t>
  </si>
  <si>
    <t>T250405140400993124143</t>
  </si>
  <si>
    <t>T250405170700406560658</t>
  </si>
  <si>
    <t>T250405194900310070900</t>
  </si>
  <si>
    <t>T250405200500273224951</t>
  </si>
  <si>
    <t>T250406120700741934604</t>
  </si>
  <si>
    <t>T250406150300317807394</t>
  </si>
  <si>
    <t>P250406223200403354962</t>
  </si>
  <si>
    <t>T250406225700346882777</t>
  </si>
  <si>
    <t>T250407080400245627105</t>
  </si>
  <si>
    <t>P250407113100772461829</t>
  </si>
  <si>
    <t>P250407145300998418547</t>
  </si>
  <si>
    <t>T250408083100547304474</t>
  </si>
  <si>
    <t>T250408124400915879026</t>
  </si>
  <si>
    <t>T250408152500750760019</t>
  </si>
  <si>
    <t>T250408153000317444825</t>
  </si>
  <si>
    <t>T250408175200393915206</t>
  </si>
  <si>
    <t>T250408201000535851548</t>
  </si>
  <si>
    <t>T250408202700899434224</t>
  </si>
  <si>
    <t>T250409180900873016570</t>
  </si>
  <si>
    <t>P250409204100871032210</t>
  </si>
  <si>
    <t>T250410123600769188327</t>
  </si>
  <si>
    <t>T250410140000859352287</t>
  </si>
  <si>
    <t>T250410143700291125841</t>
  </si>
  <si>
    <t>T250410172800140991770</t>
  </si>
  <si>
    <t>T250410194200846012132</t>
  </si>
  <si>
    <t>T250410223900508399831</t>
  </si>
  <si>
    <t>T250411083700225279700</t>
  </si>
  <si>
    <t>T250411152400673356935</t>
  </si>
  <si>
    <t>T250411182500943415685</t>
  </si>
  <si>
    <t>P250412205500406677067</t>
  </si>
  <si>
    <t>P250412213100751572491</t>
  </si>
  <si>
    <t>T250413114200690485674</t>
  </si>
  <si>
    <t>T250413121400263386905</t>
  </si>
  <si>
    <t>T250413132700699748857</t>
  </si>
  <si>
    <t>T250413134500518290744</t>
  </si>
  <si>
    <t>T250413142400545383732</t>
  </si>
  <si>
    <t>P250413150100966869555</t>
  </si>
  <si>
    <t>P250413153800882295965</t>
  </si>
  <si>
    <t>T250413184500283926032</t>
  </si>
  <si>
    <t>T250413194700852338836</t>
  </si>
  <si>
    <t>T250413200300450446056</t>
  </si>
  <si>
    <t>T250414134400753029517</t>
  </si>
  <si>
    <t>T250414183000707268490</t>
  </si>
  <si>
    <t>T250415115800417326939</t>
  </si>
  <si>
    <t>P250415120400894285303</t>
  </si>
  <si>
    <t>T250415130500821910369</t>
  </si>
  <si>
    <t>T250415151000298528737</t>
  </si>
  <si>
    <t>T250416113300155828470</t>
  </si>
  <si>
    <t>T250416133100499627821</t>
  </si>
  <si>
    <t>T250416192100376819167</t>
  </si>
  <si>
    <t>T250416204500418741633</t>
  </si>
  <si>
    <t>T250417103700413618085</t>
  </si>
  <si>
    <t>T250417111200564492077</t>
  </si>
  <si>
    <t>T250417154300418686895</t>
  </si>
  <si>
    <t>T250418153900902129542</t>
  </si>
  <si>
    <t>T250419135900222476343</t>
  </si>
  <si>
    <t>P250419145600242017256</t>
  </si>
  <si>
    <t>T250420120800998460712</t>
  </si>
  <si>
    <t>T250420135700503903190</t>
  </si>
  <si>
    <t>T250420145800179781635</t>
  </si>
  <si>
    <t>P250420195500464345268</t>
  </si>
  <si>
    <t>T250421094400324610990</t>
  </si>
  <si>
    <t>T250421132200844699544</t>
  </si>
  <si>
    <t>T250421143600136818064</t>
  </si>
  <si>
    <t>P250421175700738122573</t>
  </si>
  <si>
    <t>P250421180700522659560</t>
  </si>
  <si>
    <t>T250421204100377661413</t>
  </si>
  <si>
    <t>T250421224800945288235</t>
  </si>
  <si>
    <t>P250422103400838076857</t>
  </si>
  <si>
    <t>P250422153100732864931</t>
  </si>
  <si>
    <t>T250422154700114590679</t>
  </si>
  <si>
    <t>T250422160900566744242</t>
  </si>
  <si>
    <t>T250422190400795232468</t>
  </si>
  <si>
    <t>T250422191700988014206</t>
  </si>
  <si>
    <t>T250422204100361050375</t>
  </si>
  <si>
    <t>T250423074500142188091</t>
  </si>
  <si>
    <t>T250423100500462802949</t>
  </si>
  <si>
    <t>T250423102100111199826</t>
  </si>
  <si>
    <t>T250423103600693674423</t>
  </si>
  <si>
    <t>T250423124700849104882</t>
  </si>
  <si>
    <t>T250423151700585873304</t>
  </si>
  <si>
    <t>T250423215000558713614</t>
  </si>
  <si>
    <t>T250424114400897917479</t>
  </si>
  <si>
    <t>P250424120900942468016</t>
  </si>
  <si>
    <t>P250424200900265362136</t>
  </si>
  <si>
    <t>P250425111500771309276</t>
  </si>
  <si>
    <t>T250425201100331519618</t>
  </si>
  <si>
    <t>P250426100900410154818</t>
  </si>
  <si>
    <t>T250426132800860210472</t>
  </si>
  <si>
    <t>P250426185300731949891</t>
  </si>
  <si>
    <t>T250426194200382274231</t>
  </si>
  <si>
    <t>T250426200400876374662</t>
  </si>
  <si>
    <t>P250426221600857544120</t>
  </si>
  <si>
    <t>T250427113200499695059</t>
  </si>
  <si>
    <t>P250427144300730966328</t>
  </si>
  <si>
    <t>T250427182300768628205</t>
  </si>
  <si>
    <t>T250427194100494392419</t>
  </si>
  <si>
    <t>T250428161600528081391</t>
  </si>
  <si>
    <t>T250429121600753545502</t>
  </si>
  <si>
    <t>T250429163100768953512</t>
  </si>
  <si>
    <t>T250429190300374794957</t>
  </si>
  <si>
    <t>T250429225900651845036</t>
  </si>
  <si>
    <t>P250430120000597772026</t>
  </si>
  <si>
    <t>T250430120000206473364</t>
  </si>
  <si>
    <t>T250430120400259424391</t>
  </si>
  <si>
    <t>T250430125700325477307</t>
  </si>
  <si>
    <t>T250430181200597066059</t>
  </si>
  <si>
    <t>T250430182400325706699</t>
  </si>
  <si>
    <t>T250430195900289288399</t>
  </si>
  <si>
    <t>P250430202100813565149</t>
  </si>
  <si>
    <t>T250501095000673805719</t>
  </si>
  <si>
    <t>P250501220900511712572</t>
  </si>
  <si>
    <t>T250502083900287125233</t>
  </si>
  <si>
    <t>T250502153100400135742</t>
  </si>
  <si>
    <t>T250502155800891223687</t>
  </si>
  <si>
    <t>T250502215200140588242</t>
  </si>
  <si>
    <t>T250503184500696512477</t>
  </si>
  <si>
    <t>P250503184600508814374</t>
  </si>
  <si>
    <t>T250503223600714207703</t>
  </si>
  <si>
    <t>P250503235700753115351</t>
  </si>
  <si>
    <t>T250504081900714214867</t>
  </si>
  <si>
    <t>T250504143500567682864</t>
  </si>
  <si>
    <t>T250504161700455155240</t>
  </si>
  <si>
    <t>P250504173000589299933</t>
  </si>
  <si>
    <t>T250505113700143298305</t>
  </si>
  <si>
    <t>P250505162900954211275</t>
  </si>
  <si>
    <t>P250505200300110855533</t>
  </si>
  <si>
    <t>T250505213400492292709</t>
  </si>
  <si>
    <t>T250506111700308434909</t>
  </si>
  <si>
    <t>T250506142700406524779</t>
  </si>
  <si>
    <t>T250506145100143417899</t>
  </si>
  <si>
    <t>T250506162100814426742</t>
  </si>
  <si>
    <t>T250506170600468325448</t>
  </si>
  <si>
    <t>T250506172300477392422</t>
  </si>
  <si>
    <t>P250506211900430276235</t>
  </si>
  <si>
    <t>T250507142800699896417</t>
  </si>
  <si>
    <t>T250507165600803531693</t>
  </si>
  <si>
    <t>P250507222300443915142</t>
  </si>
  <si>
    <t>T250508142600479043400</t>
  </si>
  <si>
    <t>P250508161800287222545</t>
  </si>
  <si>
    <t>T250508182700807436292</t>
  </si>
  <si>
    <t>T250508183000648539688</t>
  </si>
  <si>
    <t>T250508194900362745650</t>
  </si>
  <si>
    <t>T250509160100941900639</t>
  </si>
  <si>
    <t>T250509162600255800814</t>
  </si>
  <si>
    <t>T250509170300261748174</t>
  </si>
  <si>
    <t>T250509205000951069636</t>
  </si>
  <si>
    <t>T250510105700449110550</t>
  </si>
  <si>
    <t>T250510110400899896727</t>
  </si>
  <si>
    <t>T250510161100540284739</t>
  </si>
  <si>
    <t>T250510174900467880744</t>
  </si>
  <si>
    <t>T250511123900463779091</t>
  </si>
  <si>
    <t>P250511131000436227395</t>
  </si>
  <si>
    <t>T250511145900419107131</t>
  </si>
  <si>
    <t>T250511150800622891749</t>
  </si>
  <si>
    <t>P250511161900355391318</t>
  </si>
  <si>
    <t>P250511164100985840762</t>
  </si>
  <si>
    <t>T250511173900650941991</t>
  </si>
  <si>
    <t>T250511193700342362252</t>
  </si>
  <si>
    <t>T250511193800778252038</t>
  </si>
  <si>
    <t>T250511221800357802757</t>
  </si>
  <si>
    <t>T250512141700600162063</t>
  </si>
  <si>
    <t>T250512193600170109567</t>
  </si>
  <si>
    <t>T250512222400247445432</t>
  </si>
  <si>
    <t>T250513095000524049749</t>
  </si>
  <si>
    <t>T250513125100435965824</t>
  </si>
  <si>
    <t>T250513144800619583967</t>
  </si>
  <si>
    <t>T250513153500173616881</t>
  </si>
  <si>
    <t>T250513154300248601917</t>
  </si>
  <si>
    <t>T250513195600965493468</t>
  </si>
  <si>
    <t>T250514130700410626465</t>
  </si>
  <si>
    <t>P250514173000572923255</t>
  </si>
  <si>
    <t>T250515125000542166805</t>
  </si>
  <si>
    <t>T250515141800859391961</t>
  </si>
  <si>
    <t>T250515162000628710614</t>
  </si>
  <si>
    <t>T250515194600945564119</t>
  </si>
  <si>
    <t>T250516111200823180550</t>
  </si>
  <si>
    <t>T250516114500996502168</t>
  </si>
  <si>
    <t>T250516193900689373329</t>
  </si>
  <si>
    <t>T250516204500967914825</t>
  </si>
  <si>
    <t>T250516220200901386715</t>
  </si>
  <si>
    <t>T250516233400312049089</t>
  </si>
  <si>
    <t xml:space="preserve"> 23:49</t>
  </si>
  <si>
    <t>T250516234900143938304</t>
  </si>
  <si>
    <t>T250517133300974002078</t>
  </si>
  <si>
    <t>T250517133700200688262</t>
  </si>
  <si>
    <t>T250517140300393008418</t>
  </si>
  <si>
    <t>T250517173200708887519</t>
  </si>
  <si>
    <t>T250517181500817140950</t>
  </si>
  <si>
    <t>T250517223200288994229</t>
  </si>
  <si>
    <t>T250518074500643141760</t>
  </si>
  <si>
    <t>T250518080900424546624</t>
  </si>
  <si>
    <t>T250518090000747109986</t>
  </si>
  <si>
    <t>T250518113900915462472</t>
  </si>
  <si>
    <t>P250518145000308071713</t>
  </si>
  <si>
    <t>T250518171900961327194</t>
  </si>
  <si>
    <t>T250519111800542038359</t>
  </si>
  <si>
    <t>T250519161200551222018</t>
  </si>
  <si>
    <t>T250519172800725595418</t>
  </si>
  <si>
    <t>T250519182800186122230</t>
  </si>
  <si>
    <t>T250519190900678876404</t>
  </si>
  <si>
    <t>T250519192500144882241</t>
  </si>
  <si>
    <t>T250519204200247470436</t>
  </si>
  <si>
    <t>T250519212200438515332</t>
  </si>
  <si>
    <t>T250519214600266602064</t>
  </si>
  <si>
    <t>T250520171900584415976</t>
  </si>
  <si>
    <t>T250520184700271926227</t>
  </si>
  <si>
    <t>P250520193000547247506</t>
  </si>
  <si>
    <t>P250521090200222325114</t>
  </si>
  <si>
    <t>T250521091500435472174</t>
  </si>
  <si>
    <t>P250521154200218006076</t>
  </si>
  <si>
    <t>T250521180600834724528</t>
  </si>
  <si>
    <t>P250522071000922488379</t>
  </si>
  <si>
    <t>T250522073200768294250</t>
  </si>
  <si>
    <t>T250522084800108452439</t>
  </si>
  <si>
    <t>T250522092400684304482</t>
  </si>
  <si>
    <t>T250522113100397850152</t>
  </si>
  <si>
    <t>T250522124700898490535</t>
  </si>
  <si>
    <t>T250522143900913467810</t>
  </si>
  <si>
    <t>P250522144000674853465</t>
  </si>
  <si>
    <t>T250522165500786495281</t>
  </si>
  <si>
    <t>P250522174500833553620</t>
  </si>
  <si>
    <t>T250522201700222167149</t>
  </si>
  <si>
    <t>T250523111100817790961</t>
  </si>
  <si>
    <t>T250523132600505519417</t>
  </si>
  <si>
    <t>T250523133300790493188</t>
  </si>
  <si>
    <t>P250523135000482904667</t>
  </si>
  <si>
    <t>T250523135400831126640</t>
  </si>
  <si>
    <t>T250523160400782206258</t>
  </si>
  <si>
    <t>P250523172100533217206</t>
  </si>
  <si>
    <t>P250523214500399853963</t>
  </si>
  <si>
    <t>T250523231100780480203</t>
  </si>
  <si>
    <t>T250524143300884774270</t>
  </si>
  <si>
    <t>T250524150900341089473</t>
  </si>
  <si>
    <t>T250524152300539517785</t>
  </si>
  <si>
    <t>T250524202300245665281</t>
  </si>
  <si>
    <t>T250525121900424323826</t>
  </si>
  <si>
    <t>P250525150000409751067</t>
  </si>
  <si>
    <t>P250525164300724931951</t>
  </si>
  <si>
    <t>T250525171100679448877</t>
  </si>
  <si>
    <t>T250525174300210144310</t>
  </si>
  <si>
    <t>T250525175900650846700</t>
  </si>
  <si>
    <t>T250526101500502401797</t>
  </si>
  <si>
    <t>T250526131600471352744</t>
  </si>
  <si>
    <t>T250526135700500568029</t>
  </si>
  <si>
    <t>T250526140500691236005</t>
  </si>
  <si>
    <t>T250526153300535270584</t>
  </si>
  <si>
    <t>T250526190500656740467</t>
  </si>
  <si>
    <t>P250526192700754184327</t>
  </si>
  <si>
    <t>T250527110900697443671</t>
  </si>
  <si>
    <t>T250527132800696760768</t>
  </si>
  <si>
    <t>T250527135200126465359</t>
  </si>
  <si>
    <t>T250527175700147686561</t>
  </si>
  <si>
    <t>T250529183000775132874</t>
  </si>
  <si>
    <t>T250529191900535476612</t>
  </si>
  <si>
    <t>T250529194000390433238</t>
  </si>
  <si>
    <t>T250529231800436727188</t>
  </si>
  <si>
    <t>T250530095400683066929</t>
  </si>
  <si>
    <t>T250530141600499977370</t>
  </si>
  <si>
    <t>T250530150600563491411</t>
  </si>
  <si>
    <t>P250530153300254692448</t>
  </si>
  <si>
    <t>T250530163900808908258</t>
  </si>
  <si>
    <t>P250530173400260898224</t>
  </si>
  <si>
    <t>T250530213400316380635</t>
  </si>
  <si>
    <t>T250531071200710222817</t>
  </si>
  <si>
    <t>T250531111500392427509</t>
  </si>
  <si>
    <t>T250531155300736879086</t>
  </si>
  <si>
    <t>T250531185300920339674</t>
  </si>
  <si>
    <t>T250531205400336259298</t>
  </si>
  <si>
    <t>T250601103000992460362</t>
  </si>
  <si>
    <t>T250601160200876512493</t>
  </si>
  <si>
    <t>T250602082300827343578</t>
  </si>
  <si>
    <t>T250602142500957675226</t>
  </si>
  <si>
    <t>T250602151000934511406</t>
  </si>
  <si>
    <t>T250602185800905554722</t>
  </si>
  <si>
    <t>T250602191700503013357</t>
  </si>
  <si>
    <t>P250602201300345385616</t>
  </si>
  <si>
    <t>T250603091600566085035</t>
  </si>
  <si>
    <t>P250603134900825411925</t>
  </si>
  <si>
    <t>P250603160300216938562</t>
  </si>
  <si>
    <t>T250603173100388316750</t>
  </si>
  <si>
    <t>T250604094400346073615</t>
  </si>
  <si>
    <t>T250604135800833965778</t>
  </si>
  <si>
    <t>T250604153400696052987</t>
  </si>
  <si>
    <t>T250604154000996421841</t>
  </si>
  <si>
    <t>T250604194400882006116</t>
  </si>
  <si>
    <t>T250604205100250218141</t>
  </si>
  <si>
    <t>T250605123900920230771</t>
  </si>
  <si>
    <t>T250605180500684121345</t>
  </si>
  <si>
    <t>T250605190000450311667</t>
  </si>
  <si>
    <t>P250606131100776728622</t>
  </si>
  <si>
    <t>T250606154100115688743</t>
  </si>
  <si>
    <t>P250606162800712786134</t>
  </si>
  <si>
    <t>T250606170200854478659</t>
  </si>
  <si>
    <t>T250606201800461100731</t>
  </si>
  <si>
    <t>T250606224700112706804</t>
  </si>
  <si>
    <t>T250607100300607410201</t>
  </si>
  <si>
    <t>T250607114800296441736</t>
  </si>
  <si>
    <t>T250607134700395534302</t>
  </si>
  <si>
    <t>P250607155200970696461</t>
  </si>
  <si>
    <t>T250607174500760638653</t>
  </si>
  <si>
    <t>T250607193900254039088</t>
  </si>
  <si>
    <t>T250608103600995895626</t>
  </si>
  <si>
    <t>T250608201000282206446</t>
  </si>
  <si>
    <t>T250609091700461587179</t>
  </si>
  <si>
    <t>P250609111500998822353</t>
  </si>
  <si>
    <t>T250609165400964123150</t>
  </si>
  <si>
    <t>T250609173800795639887</t>
  </si>
  <si>
    <t>T250609174800741503247</t>
  </si>
  <si>
    <t>T250610150900996160905</t>
  </si>
  <si>
    <t>T250611081400543049713</t>
  </si>
  <si>
    <t>T250611081800166156707</t>
  </si>
  <si>
    <t>T250611114100351321243</t>
  </si>
  <si>
    <t>T250611121500267816562</t>
  </si>
  <si>
    <t>T250611183800967213473</t>
  </si>
  <si>
    <t>T250611194000943970899</t>
  </si>
  <si>
    <t>P250612101000144442236</t>
  </si>
  <si>
    <t>T250612111500183032070</t>
  </si>
  <si>
    <t>T250612143100517215742</t>
  </si>
  <si>
    <t>P250612195400171973033</t>
  </si>
  <si>
    <t>T250613085600186181449</t>
  </si>
  <si>
    <t>T250613204000804612617</t>
  </si>
  <si>
    <t>T250614151600477896897</t>
  </si>
  <si>
    <t>T250615084600817432958</t>
  </si>
  <si>
    <t>T250615090200943831390</t>
  </si>
  <si>
    <t>T250615094400264506741</t>
  </si>
  <si>
    <t>T250615124000201615473</t>
  </si>
  <si>
    <t>T250615134200172349070</t>
  </si>
  <si>
    <t>T250616074400460349367</t>
  </si>
  <si>
    <t>T250616113600725820523</t>
  </si>
  <si>
    <t>T250616125000201606584</t>
  </si>
  <si>
    <t>T250616144200811728308</t>
  </si>
  <si>
    <t>P250616162600513540010</t>
  </si>
  <si>
    <t>P250616170100706602854</t>
  </si>
  <si>
    <t>P250617153100456942478</t>
  </si>
  <si>
    <t>T250617154300293769806</t>
  </si>
  <si>
    <t>T250617174900152305574</t>
  </si>
  <si>
    <t>T250617183000784066248</t>
  </si>
  <si>
    <t>T250618105600218416893</t>
  </si>
  <si>
    <t>T250618113900733288967</t>
  </si>
  <si>
    <t>T250618120300881597913</t>
  </si>
  <si>
    <t>T250618150700282230971</t>
  </si>
  <si>
    <t>T250618165900511243858</t>
  </si>
  <si>
    <t>T250619162800104659103</t>
  </si>
  <si>
    <t>P250619173800627810264</t>
  </si>
  <si>
    <t>T250619185200395098837</t>
  </si>
  <si>
    <t>T250620154700912755714</t>
  </si>
  <si>
    <t>T250620160500268263759</t>
  </si>
  <si>
    <t>T250620181800307048707</t>
  </si>
  <si>
    <t>P250620181900971619634</t>
  </si>
  <si>
    <t>T250621072500748859649</t>
  </si>
  <si>
    <t>T250621130600266108924</t>
  </si>
  <si>
    <t>T250621175700941217420</t>
  </si>
  <si>
    <t>T250622120000976622683</t>
  </si>
  <si>
    <t>T250622122300295047936</t>
  </si>
  <si>
    <t>T250622161300556962334</t>
  </si>
  <si>
    <t>T250622164900397717781</t>
  </si>
  <si>
    <t>T250622175600247301311</t>
  </si>
  <si>
    <t>T250622220400107272039</t>
  </si>
  <si>
    <t>T250623152200779474265</t>
  </si>
  <si>
    <t>T250623152600111196227</t>
  </si>
  <si>
    <t>T250623212400431355575</t>
  </si>
  <si>
    <t>T250624094200986610012</t>
  </si>
  <si>
    <t>T250624114200178579928</t>
  </si>
  <si>
    <t>T250624144400973099119</t>
  </si>
  <si>
    <t>T250624164400742920247</t>
  </si>
  <si>
    <t>P250624165500532567457</t>
  </si>
  <si>
    <t>T250624172100361055042</t>
  </si>
  <si>
    <t>T250624205200235886737</t>
  </si>
  <si>
    <t>T250624220400624396884</t>
  </si>
  <si>
    <t>P250625104900820008666</t>
  </si>
  <si>
    <t>T250625124100808329734</t>
  </si>
  <si>
    <t>P250625152900646776010</t>
  </si>
  <si>
    <t>T250625154100685476606</t>
  </si>
  <si>
    <t>P250625182600300849279</t>
  </si>
  <si>
    <t>P250625223200748178047</t>
  </si>
  <si>
    <t>T250626101400822336497</t>
  </si>
  <si>
    <t>P250626101900632925627</t>
  </si>
  <si>
    <t>P250626134200125901987</t>
  </si>
  <si>
    <t>T250626204500399459223</t>
  </si>
  <si>
    <t>T250627101200848597422</t>
  </si>
  <si>
    <t>P250627180600994673523</t>
  </si>
  <si>
    <t>T250628113200334211072</t>
  </si>
  <si>
    <t>T250628132700884731346</t>
  </si>
  <si>
    <t>T250628173500179202940</t>
  </si>
  <si>
    <t>T250629115900687712126</t>
  </si>
  <si>
    <t>T250629120100963974756</t>
  </si>
  <si>
    <t>T250629124500800320699</t>
  </si>
  <si>
    <t>T250629141200927107122</t>
  </si>
  <si>
    <t>T250629221900559436618</t>
  </si>
  <si>
    <t>T250630162300974320544</t>
  </si>
  <si>
    <t>T250701151500654568403</t>
  </si>
  <si>
    <t>T250701180400870286514</t>
  </si>
  <si>
    <t>T250701183200864801645</t>
  </si>
  <si>
    <t>T250702110600405603758</t>
  </si>
  <si>
    <t>T250702133700539273347</t>
  </si>
  <si>
    <t>T250702150500883472936</t>
  </si>
  <si>
    <t>T250702162100409993881</t>
  </si>
  <si>
    <t>T250702215300679351870</t>
  </si>
  <si>
    <t>P250703102800653083733</t>
  </si>
  <si>
    <t>T250703150500209163569</t>
  </si>
  <si>
    <t>T250703153800762551870</t>
  </si>
  <si>
    <t>P250703163100591236588</t>
  </si>
  <si>
    <t>T250703173000351609527</t>
  </si>
  <si>
    <t>T250703194300171035712</t>
  </si>
  <si>
    <t>T250703201700975677150</t>
  </si>
  <si>
    <t>T250703211900748060682</t>
  </si>
  <si>
    <t>T250704143600172665687</t>
  </si>
  <si>
    <t>T250704175900234738710</t>
  </si>
  <si>
    <t>T250705072500216298303</t>
  </si>
  <si>
    <t>T250706084400648228272</t>
  </si>
  <si>
    <t>T250706105900701417568</t>
  </si>
  <si>
    <t>T250706211500285553345</t>
  </si>
  <si>
    <t>T250706234600676043894</t>
  </si>
  <si>
    <t>T250707111200800890978</t>
  </si>
  <si>
    <t>T250707163000209418943</t>
  </si>
  <si>
    <t>T250707204300325562425</t>
  </si>
  <si>
    <t>T250707205200965358476</t>
  </si>
  <si>
    <t>P250707210800560148137</t>
  </si>
  <si>
    <t>T250707222000801684117</t>
  </si>
  <si>
    <t>P250707224400610322966</t>
  </si>
  <si>
    <t>P250708104400522575874</t>
  </si>
  <si>
    <t>T250708114700426298073</t>
  </si>
  <si>
    <t>T250708122400889350611</t>
  </si>
  <si>
    <t>T250708134900440842813</t>
  </si>
  <si>
    <t>T250708163500790380436</t>
  </si>
  <si>
    <t>T250708220200539946098</t>
  </si>
  <si>
    <t>T250709134700362783919</t>
  </si>
  <si>
    <t>T250709155700253805911</t>
  </si>
  <si>
    <t>T250709183100134126463</t>
  </si>
  <si>
    <t>T250710070700163366084</t>
  </si>
  <si>
    <t>T250710115600946065699</t>
  </si>
  <si>
    <t>P250710133700379445522</t>
  </si>
  <si>
    <t>T250710173600484739173</t>
  </si>
  <si>
    <t>P250710200800671985693</t>
  </si>
  <si>
    <t>P250712134400880993708</t>
  </si>
  <si>
    <t>T250712144100151320974</t>
  </si>
  <si>
    <t>T250712181400979425725</t>
  </si>
  <si>
    <t>T250712201600898265783</t>
  </si>
  <si>
    <t>P250713083100680364821</t>
  </si>
  <si>
    <t>T250713085600363818438</t>
  </si>
  <si>
    <t>T250713161000235358078</t>
  </si>
  <si>
    <t>P250713165900402417479</t>
  </si>
  <si>
    <t>T250713175600656095523</t>
  </si>
  <si>
    <t>T250713221800219395678</t>
  </si>
  <si>
    <t>T250714201400822495705</t>
  </si>
  <si>
    <t>T250715104900156405720</t>
  </si>
  <si>
    <t>T250715131200968680665</t>
  </si>
  <si>
    <t>T250715142000219426673</t>
  </si>
  <si>
    <t>T250716110000789743294</t>
  </si>
  <si>
    <t>P250716123900471557329</t>
  </si>
  <si>
    <t>T250716141600693199278</t>
  </si>
  <si>
    <t>T250716163500989553364</t>
  </si>
  <si>
    <t>T250716165100258942947</t>
  </si>
  <si>
    <t>P250716174400507459058</t>
  </si>
  <si>
    <t>T250716175300774978626</t>
  </si>
  <si>
    <t>P250717080800131786587</t>
  </si>
  <si>
    <t>T250717091700998899090</t>
  </si>
  <si>
    <t>T250717114500487954201</t>
  </si>
  <si>
    <t>T250717153000173805398</t>
  </si>
  <si>
    <t>P250717170200249126025</t>
  </si>
  <si>
    <t>T250717224800536103304</t>
  </si>
  <si>
    <t>T250718094700468449550</t>
  </si>
  <si>
    <t>P250718124700116348127</t>
  </si>
  <si>
    <t>T250718181300101699830</t>
  </si>
  <si>
    <t>T250718215200771877504</t>
  </si>
  <si>
    <t>T250718235600314368247</t>
  </si>
  <si>
    <t>P250719090000610966426</t>
  </si>
  <si>
    <t>P250719104800548606916</t>
  </si>
  <si>
    <t>T250719120800404080887</t>
  </si>
  <si>
    <t>T250719120800395210760</t>
  </si>
  <si>
    <t>T250719144500887340475</t>
  </si>
  <si>
    <t>T250719162300642174852</t>
  </si>
  <si>
    <t>T250719190400467044522</t>
  </si>
  <si>
    <t>T250720110100761808468</t>
  </si>
  <si>
    <t>T250720122100651583319</t>
  </si>
  <si>
    <t>T250720222400337212081</t>
  </si>
  <si>
    <t>T250721100000492145396</t>
  </si>
  <si>
    <t>T250721115000139337936</t>
  </si>
  <si>
    <t>T250721131600584256496</t>
  </si>
  <si>
    <t>T250721151000142489961</t>
  </si>
  <si>
    <t>T250722071800793341218</t>
  </si>
  <si>
    <t>P250722114700134280064</t>
  </si>
  <si>
    <t>T250722133900316650174</t>
  </si>
  <si>
    <t>T250722141400108198577</t>
  </si>
  <si>
    <t>T250722173600931106254</t>
  </si>
  <si>
    <t>T250722195100615282427</t>
  </si>
  <si>
    <t>P250722213800614854448</t>
  </si>
  <si>
    <t>T250722220100751591058</t>
  </si>
  <si>
    <t>T250723080800209281910</t>
  </si>
  <si>
    <t>T250723102900399687300</t>
  </si>
  <si>
    <t>T250723142500758012380</t>
  </si>
  <si>
    <t>T250723223400853074005</t>
  </si>
  <si>
    <t>T250724073600911985157</t>
  </si>
  <si>
    <t>T250724111100278739019</t>
  </si>
  <si>
    <t>T250724112200904779740</t>
  </si>
  <si>
    <t>T250724205500463555448</t>
  </si>
  <si>
    <t>T250724222700234145782</t>
  </si>
  <si>
    <t>T250725155200640091277</t>
  </si>
  <si>
    <t>T250725160900193825208</t>
  </si>
  <si>
    <t>T250725222200943950676</t>
  </si>
  <si>
    <t>T250726131500232843470</t>
  </si>
  <si>
    <t>T250726180000682935736</t>
  </si>
  <si>
    <t>T250726183700615003357</t>
  </si>
  <si>
    <t>P250726235600414153188</t>
  </si>
  <si>
    <t>T250727111800613237606</t>
  </si>
  <si>
    <t>P250727160300251252490</t>
  </si>
  <si>
    <t>T250728103500667217504</t>
  </si>
  <si>
    <t>T250728211300922062865</t>
  </si>
  <si>
    <t>T250730094800861739451</t>
  </si>
  <si>
    <t>T250730133400680100208</t>
  </si>
  <si>
    <t>T250730134800827792672</t>
  </si>
  <si>
    <t>T250730141700488239845</t>
  </si>
  <si>
    <t>T250730141700361535023</t>
  </si>
  <si>
    <t>T250730145800970315488</t>
  </si>
  <si>
    <t>P250730154200518330210</t>
  </si>
  <si>
    <t>T250730205300998720893</t>
  </si>
  <si>
    <t>T250730211100754650341</t>
  </si>
  <si>
    <t>P250730230100996176474</t>
  </si>
  <si>
    <t>T250731084900880137922</t>
  </si>
  <si>
    <t>T250731162600475845731</t>
  </si>
  <si>
    <t>P250731173800769922948</t>
  </si>
  <si>
    <t>P250801133100967929693</t>
  </si>
  <si>
    <t>T250801144300625200797</t>
  </si>
  <si>
    <t>P250801191300694181035</t>
  </si>
  <si>
    <t>T250802083700823439178</t>
  </si>
  <si>
    <t>T250802142400353520359</t>
  </si>
  <si>
    <t>T250802180800167756464</t>
  </si>
  <si>
    <t>T250803162500589582702</t>
  </si>
  <si>
    <t>T250803170900742282163</t>
  </si>
  <si>
    <t>P250803182200593098234</t>
  </si>
  <si>
    <t>T250803193000660804802</t>
  </si>
  <si>
    <t>T250804120400370759642</t>
  </si>
  <si>
    <t>T250804182500409792571</t>
  </si>
  <si>
    <t>T250805105100862792181</t>
  </si>
  <si>
    <t>P250805155700969996859</t>
  </si>
  <si>
    <t>T250805162800166374737</t>
  </si>
  <si>
    <t>T250805172100343762024</t>
  </si>
  <si>
    <t>T250806095500610062225</t>
  </si>
  <si>
    <t>T250806135800362799112</t>
  </si>
  <si>
    <t>T250806142700369532705</t>
  </si>
  <si>
    <t>T250806183500720387157</t>
  </si>
  <si>
    <t>T250806231200245719782</t>
  </si>
  <si>
    <t>T250807120300158798607</t>
  </si>
  <si>
    <t>T250807145200900610712</t>
  </si>
  <si>
    <t>T250807165800530492711</t>
  </si>
  <si>
    <t>T250807205000476222278</t>
  </si>
  <si>
    <t>T250807215700469579732</t>
  </si>
  <si>
    <t>T250808120900593512091</t>
  </si>
  <si>
    <t>T250808132200446749714</t>
  </si>
  <si>
    <t>T250808141500504281870</t>
  </si>
  <si>
    <t>P250808143900179557795</t>
  </si>
  <si>
    <t>P250808181600451081651</t>
  </si>
  <si>
    <t>T250808205500709146708</t>
  </si>
  <si>
    <t>T250808231500630625919</t>
  </si>
  <si>
    <t>T250809150300966986370</t>
  </si>
  <si>
    <t>T250809191000563460305</t>
  </si>
  <si>
    <t>T250810094100497201810</t>
  </si>
  <si>
    <t>T250810125400373748020</t>
  </si>
  <si>
    <t>T250810164600983852126</t>
  </si>
  <si>
    <t>T250810184800650990446</t>
  </si>
  <si>
    <t>T250810185600496679612</t>
  </si>
  <si>
    <t>T250810192900842495045</t>
  </si>
  <si>
    <t>T250811141900673657417</t>
  </si>
  <si>
    <t>T250811172900366023161</t>
  </si>
  <si>
    <t>T250811184800659093485</t>
  </si>
  <si>
    <t>T250811204400756468115</t>
  </si>
  <si>
    <t>T250811213800643614798</t>
  </si>
  <si>
    <t>T250812102700347576988</t>
  </si>
  <si>
    <t>T250812125000384266638</t>
  </si>
  <si>
    <t>T250812140900957726239</t>
  </si>
  <si>
    <t>P250812163800800562276</t>
  </si>
  <si>
    <t>T250812200800934801553</t>
  </si>
  <si>
    <t>T250814082100175530737</t>
  </si>
  <si>
    <t>T250814164000599523332</t>
  </si>
  <si>
    <t>T250814191300583184828</t>
  </si>
  <si>
    <t>T250814194800141862583</t>
  </si>
  <si>
    <t>T250815125200526781274</t>
  </si>
  <si>
    <t>P250815143100262812457</t>
  </si>
  <si>
    <t>T250815161900403445359</t>
  </si>
  <si>
    <t>T250815190700634141254</t>
  </si>
  <si>
    <t>T250816151300735942498</t>
  </si>
  <si>
    <t>T250816151700164728907</t>
  </si>
  <si>
    <t>T250816154800662987335</t>
  </si>
  <si>
    <t>T250816184700512486150</t>
  </si>
  <si>
    <t>P250816191500439022300</t>
  </si>
  <si>
    <t>T250816214600926862870</t>
  </si>
  <si>
    <t>T250817090300307043091</t>
  </si>
  <si>
    <t>T250817112100574968085</t>
  </si>
  <si>
    <t>T250817152100766298690</t>
  </si>
  <si>
    <t>T250817183100694910673</t>
  </si>
  <si>
    <t>T250817194100190951008</t>
  </si>
  <si>
    <t>T250818121600941265982</t>
  </si>
  <si>
    <t>P250818152900408033180</t>
  </si>
  <si>
    <t>P250818154700191496128</t>
  </si>
  <si>
    <t>P250818162100409926907</t>
  </si>
  <si>
    <t>T250818173700159099385</t>
  </si>
  <si>
    <t>T250818175800246300102</t>
  </si>
  <si>
    <t>T250818191600231791829</t>
  </si>
  <si>
    <t>T250819132500514442639</t>
  </si>
  <si>
    <t>T250819231400951956363</t>
  </si>
  <si>
    <t>T250820100800421891616</t>
  </si>
  <si>
    <t>T250820120600618297349</t>
  </si>
  <si>
    <t>T250820123900191777239</t>
  </si>
  <si>
    <t>T250820130200628825608</t>
  </si>
  <si>
    <t>T250820203600854813258</t>
  </si>
  <si>
    <t>T250820223300357871816</t>
  </si>
  <si>
    <t>T250821183900117803164</t>
  </si>
  <si>
    <t>T250821184800207624125</t>
  </si>
  <si>
    <t>T250822121800866906386</t>
  </si>
  <si>
    <t>T250822122400363756999</t>
  </si>
  <si>
    <t>T250822123500188248667</t>
  </si>
  <si>
    <t>T250822130600855031752</t>
  </si>
  <si>
    <t>P250822133600262387939</t>
  </si>
  <si>
    <t>T250822151700284742367</t>
  </si>
  <si>
    <t>T250822163900182425863</t>
  </si>
  <si>
    <t>T250822172400698750350</t>
  </si>
  <si>
    <t>T250822183000186672914</t>
  </si>
  <si>
    <t>T250822183700606594647</t>
  </si>
  <si>
    <t>T250822185700413534454</t>
  </si>
  <si>
    <t>T250822191900500890396</t>
  </si>
  <si>
    <t>T250822194500411708857</t>
  </si>
  <si>
    <t>T250823115100771028433</t>
  </si>
  <si>
    <t>T250824113300580874001</t>
  </si>
  <si>
    <t>P250824133600565224126</t>
  </si>
  <si>
    <t>T250824175400698251889</t>
  </si>
  <si>
    <t>P250825103400300692197</t>
  </si>
  <si>
    <t>T250825123400375971920</t>
  </si>
  <si>
    <t>T250825153800144092071</t>
  </si>
  <si>
    <t>T250825172400418473268</t>
  </si>
  <si>
    <t>P250825174300602889590</t>
  </si>
  <si>
    <t>T250825211000649071246</t>
  </si>
  <si>
    <t>T250826175700582605625</t>
  </si>
  <si>
    <t>T250827094700966443415</t>
  </si>
  <si>
    <t>T250827101100785982820</t>
  </si>
  <si>
    <t>P250827101300336414872</t>
  </si>
  <si>
    <t>T250827184900731613123</t>
  </si>
  <si>
    <t>T250828134400809853264</t>
  </si>
  <si>
    <t>T250828142200290843690</t>
  </si>
  <si>
    <t>T250828151200959317530</t>
  </si>
  <si>
    <t>T250828171700549534443</t>
  </si>
  <si>
    <t>P250828180500915926221</t>
  </si>
  <si>
    <t>T250829123000236377166</t>
  </si>
  <si>
    <t>T250829172000921730327</t>
  </si>
  <si>
    <t>P250829174100238799965</t>
  </si>
  <si>
    <t>T250829175900811820599</t>
  </si>
  <si>
    <t>T250829191200620704922</t>
  </si>
  <si>
    <t>T250830122000421428677</t>
  </si>
  <si>
    <t>T250830161200728325186</t>
  </si>
  <si>
    <t>P250830164100119865540</t>
  </si>
  <si>
    <t>T250830193800420392475</t>
  </si>
  <si>
    <t>P250830194200695078609</t>
  </si>
  <si>
    <t>T250830234700465155398</t>
  </si>
  <si>
    <t>T250831122200443411862</t>
  </si>
  <si>
    <t>T250831135000425869386</t>
  </si>
  <si>
    <t>T250831163900569962561</t>
  </si>
  <si>
    <t>P250831170700360545252</t>
  </si>
  <si>
    <t>T250831200600279109847</t>
  </si>
  <si>
    <t>T250901085400671272629</t>
  </si>
  <si>
    <t>T250901093300929324707</t>
  </si>
  <si>
    <t>T250901162200921227913</t>
  </si>
  <si>
    <t>T250901180700636651949</t>
  </si>
  <si>
    <t>P250902093300739727415</t>
  </si>
  <si>
    <t>T250902111800653820802</t>
  </si>
  <si>
    <t>P250902131000395058895</t>
  </si>
  <si>
    <t>T250902220400822686074</t>
  </si>
  <si>
    <t>T250903115400693395327</t>
  </si>
  <si>
    <t>T250903115500357225403</t>
  </si>
  <si>
    <t>P250903164400354707765</t>
  </si>
  <si>
    <t>T250904105700761940501</t>
  </si>
  <si>
    <t>T250904130100704011545</t>
  </si>
  <si>
    <t>T250904163100261381363</t>
  </si>
  <si>
    <t>T250904163300849106358</t>
  </si>
  <si>
    <t>T250904195200714480328</t>
  </si>
  <si>
    <t>P250904222300495702008</t>
  </si>
  <si>
    <t>T250905074200704237389</t>
  </si>
  <si>
    <t>P250905080900994829032</t>
  </si>
  <si>
    <t>P250905111900745894064</t>
  </si>
  <si>
    <t>P250905160700246222743</t>
  </si>
  <si>
    <t>T250905172400830321475</t>
  </si>
  <si>
    <t>T250905194300541262351</t>
  </si>
  <si>
    <t>T250905214500922158216</t>
  </si>
  <si>
    <t>T250906103200986312845</t>
  </si>
  <si>
    <t>T250906124600432265568</t>
  </si>
  <si>
    <t>T250906130000443117222</t>
  </si>
  <si>
    <t>P250906134700932495500</t>
  </si>
  <si>
    <t>T250906141100129663308</t>
  </si>
  <si>
    <t>T250906232000729022869</t>
  </si>
  <si>
    <t>T250907070600947934745</t>
  </si>
  <si>
    <t>T250907083400304029399</t>
  </si>
  <si>
    <t>T250907142000717533426</t>
  </si>
  <si>
    <t>P250907170100795127992</t>
  </si>
  <si>
    <t>T250907191500729309212</t>
  </si>
  <si>
    <t>T250907193900419852914</t>
  </si>
  <si>
    <t>T250908090700731355929</t>
  </si>
  <si>
    <t>P250908140600498478002</t>
  </si>
  <si>
    <t>T250908150300220721238</t>
  </si>
  <si>
    <t>T250908154500700845956</t>
  </si>
  <si>
    <t>T250908171800972738977</t>
  </si>
  <si>
    <t>P250908184800252307389</t>
  </si>
  <si>
    <t>T250908190500172135940</t>
  </si>
  <si>
    <t>T250908204400676124108</t>
  </si>
  <si>
    <t>T250908212900486080813</t>
  </si>
  <si>
    <t>T250909114900631243955</t>
  </si>
  <si>
    <t>T250909115800465968434</t>
  </si>
  <si>
    <t>P250909121800517539168</t>
  </si>
  <si>
    <t>P250909122600656024119</t>
  </si>
  <si>
    <t>T250909170600642833930</t>
  </si>
  <si>
    <t>T250909171500194863135</t>
  </si>
  <si>
    <t>P250910101600127034813</t>
  </si>
  <si>
    <t>T250910110900431657418</t>
  </si>
  <si>
    <t>T250910195200406696184</t>
  </si>
  <si>
    <t>T250910210100732711714</t>
  </si>
  <si>
    <t>P250910215100181275894</t>
  </si>
  <si>
    <t>T250911134100227073132</t>
  </si>
  <si>
    <t>T250911142000499496486</t>
  </si>
  <si>
    <t>P250911152100893734162</t>
  </si>
  <si>
    <t>T250911153500791604164</t>
  </si>
  <si>
    <t>P250911160000161151546</t>
  </si>
  <si>
    <t>P250911164200183928430</t>
  </si>
  <si>
    <t>T250911165600637351914</t>
  </si>
  <si>
    <t>P250911183000670340367</t>
  </si>
  <si>
    <t>T250911190900428406323</t>
  </si>
  <si>
    <t>T250912100800669765424</t>
  </si>
  <si>
    <t>T250912101300666689968</t>
  </si>
  <si>
    <t>T250912160800147525159</t>
  </si>
  <si>
    <t>T250912235500185886048</t>
  </si>
  <si>
    <t>T250913180200221075903</t>
  </si>
  <si>
    <t>T250913203600554352882</t>
  </si>
  <si>
    <t>T250914111300534902635</t>
  </si>
  <si>
    <t>T250914125000393235034</t>
  </si>
  <si>
    <t>T250914201000317303380</t>
  </si>
  <si>
    <t>T250915094500871176848</t>
  </si>
  <si>
    <t>T250915123600866980396</t>
  </si>
  <si>
    <t>T250915133200752014797</t>
  </si>
  <si>
    <t>T250915164000161463412</t>
  </si>
  <si>
    <t>T250915172500962612963</t>
  </si>
  <si>
    <t>T250916092300458779337</t>
  </si>
  <si>
    <t>T250916122600451330922</t>
  </si>
  <si>
    <t>T250916131700249922046</t>
  </si>
  <si>
    <t>T250916140100108917743</t>
  </si>
  <si>
    <t>T250916141300306980976</t>
  </si>
  <si>
    <t>P250916143000596028794</t>
  </si>
  <si>
    <t>T250916164600133512724</t>
  </si>
  <si>
    <t>T250916173300786692457</t>
  </si>
  <si>
    <t>T250916191600260254920</t>
  </si>
  <si>
    <t>P250917112300414659740</t>
  </si>
  <si>
    <t>T250917170300407369598</t>
  </si>
  <si>
    <t>T250917203300627898375</t>
  </si>
  <si>
    <t>P250918164100180884978</t>
  </si>
  <si>
    <t>T250918181700628263138</t>
  </si>
  <si>
    <t>T250918183900299717697</t>
  </si>
  <si>
    <t>P250918215700606959009</t>
  </si>
  <si>
    <t>T250919111900938638389</t>
  </si>
  <si>
    <t>T250919122300922285667</t>
  </si>
  <si>
    <t>T250919151600654912518</t>
  </si>
  <si>
    <t>T250919172800483227061</t>
  </si>
  <si>
    <t>T250919221600595709226</t>
  </si>
  <si>
    <t>T250920130000222575935</t>
  </si>
  <si>
    <t>T250920151300251658405</t>
  </si>
  <si>
    <t>T250920204300659076522</t>
  </si>
  <si>
    <t>T250920225000163317643</t>
  </si>
  <si>
    <t xml:space="preserve"> 07:05</t>
  </si>
  <si>
    <t>T250921070500478684490</t>
  </si>
  <si>
    <t>T250921075900509950829</t>
  </si>
  <si>
    <t>T250921102400675293438</t>
  </si>
  <si>
    <t>T250921124400597311197</t>
  </si>
  <si>
    <t>T250921170700253087983</t>
  </si>
  <si>
    <t>T250921172600539238531</t>
  </si>
  <si>
    <t>T250921192400719980098</t>
  </si>
  <si>
    <t>T250921213100531317471</t>
  </si>
  <si>
    <t>T250921230500893212753</t>
  </si>
  <si>
    <t>T250922125700495452625</t>
  </si>
  <si>
    <t>T250922163000387998026</t>
  </si>
  <si>
    <t>T250923144700447686764</t>
  </si>
  <si>
    <t>T250923164100923380662</t>
  </si>
  <si>
    <t>T250923181300526224643</t>
  </si>
  <si>
    <t>T250923220400413893264</t>
  </si>
  <si>
    <t>P250924185000504868169</t>
  </si>
  <si>
    <t>T250924210800956386131</t>
  </si>
  <si>
    <t>T250925144200275378832</t>
  </si>
  <si>
    <t>T250925151800709613194</t>
  </si>
  <si>
    <t>T250925195900473426247</t>
  </si>
  <si>
    <t>T250925205000474818920</t>
  </si>
  <si>
    <t>T250925212600809630544</t>
  </si>
  <si>
    <t>T250926130000715944027</t>
  </si>
  <si>
    <t>T250926140400634212717</t>
  </si>
  <si>
    <t>P250926154800880735256</t>
  </si>
  <si>
    <t>T250926222000117459261</t>
  </si>
  <si>
    <t>T250926224700165366172</t>
  </si>
  <si>
    <t>P250927111100565334848</t>
  </si>
  <si>
    <t>T250927165600814572253</t>
  </si>
  <si>
    <t>T250927223300407891818</t>
  </si>
  <si>
    <t>T250927225900506945617</t>
  </si>
  <si>
    <t>P250928131900323360472</t>
  </si>
  <si>
    <t>T250928144900356230524</t>
  </si>
  <si>
    <t>T250928161600486801596</t>
  </si>
  <si>
    <t>T250928162800389678362</t>
  </si>
  <si>
    <t>T250928181000589812967</t>
  </si>
  <si>
    <t>T250928213500549550273</t>
  </si>
  <si>
    <t>T250929122800749004321</t>
  </si>
  <si>
    <t>P250929162500654584713</t>
  </si>
  <si>
    <t>T250929172000339486681</t>
  </si>
  <si>
    <t>T250929191300854977220</t>
  </si>
  <si>
    <t>T250929213200861000436</t>
  </si>
  <si>
    <t>T250930121400739968537</t>
  </si>
  <si>
    <t>P250930135400414031295</t>
  </si>
  <si>
    <t>T250930163700189506157</t>
  </si>
  <si>
    <t>T250930193700951895029</t>
  </si>
  <si>
    <t>T250930200400993896688</t>
  </si>
  <si>
    <t>T250930202400421674134</t>
  </si>
  <si>
    <t>P250930205500960441795</t>
  </si>
  <si>
    <t>T250930213300465142281</t>
  </si>
  <si>
    <t>T250930230300315253844</t>
  </si>
  <si>
    <t>P250930234900328800287</t>
  </si>
  <si>
    <t>T251001103000880633860</t>
  </si>
  <si>
    <t>T251001143500953288507</t>
  </si>
  <si>
    <t>T251001173400845948577</t>
  </si>
  <si>
    <t>T251001201400734661573</t>
  </si>
  <si>
    <t>T251002140000324072606</t>
  </si>
  <si>
    <t>P251002152700687111307</t>
  </si>
  <si>
    <t>P251002210900314256512</t>
  </si>
  <si>
    <t>T251003085400291359189</t>
  </si>
  <si>
    <t>T251003102200811440224</t>
  </si>
  <si>
    <t>T251003205400627010529</t>
  </si>
  <si>
    <t>P251004093900106449813</t>
  </si>
  <si>
    <t>T251004114500807190772</t>
  </si>
  <si>
    <t>T251004131300867583451</t>
  </si>
  <si>
    <t>P251004143000168662006</t>
  </si>
  <si>
    <t>T251004153900417218902</t>
  </si>
  <si>
    <t>P251005163400288000591</t>
  </si>
  <si>
    <t>T251005185700209089175</t>
  </si>
  <si>
    <t>T251005204500295624022</t>
  </si>
  <si>
    <t>P251005215300680427324</t>
  </si>
  <si>
    <t>T251005222800347229388</t>
  </si>
  <si>
    <t>T251006152900448557048</t>
  </si>
  <si>
    <t>T251006163700738805633</t>
  </si>
  <si>
    <t>T251006163800646941134</t>
  </si>
  <si>
    <t>T251006234100327328971</t>
  </si>
  <si>
    <t>T251007093300199583441</t>
  </si>
  <si>
    <t>T251007144000595726227</t>
  </si>
  <si>
    <t>T251007152500541909802</t>
  </si>
  <si>
    <t>T251007161700545907074</t>
  </si>
  <si>
    <t>T251007221500685069541</t>
  </si>
  <si>
    <t>P251008111200462886897</t>
  </si>
  <si>
    <t>T251008130900421557982</t>
  </si>
  <si>
    <t>T251008131400811300485</t>
  </si>
  <si>
    <t>T251008191900573677857</t>
  </si>
  <si>
    <t>T251008220200383974912</t>
  </si>
  <si>
    <t>T251009075400187120601</t>
  </si>
  <si>
    <t>T251009140100356862594</t>
  </si>
  <si>
    <t>P251009163900243545443</t>
  </si>
  <si>
    <t>P251009182600187858389</t>
  </si>
  <si>
    <t>P251009204400715608446</t>
  </si>
  <si>
    <t>P251009204700793012264</t>
  </si>
  <si>
    <t>T251009214700283503748</t>
  </si>
  <si>
    <t>T251009235300656528223</t>
  </si>
  <si>
    <t>T251010091100523121099</t>
  </si>
  <si>
    <t>T251010092300912347862</t>
  </si>
  <si>
    <t>T251010121700518760411</t>
  </si>
  <si>
    <t>T251010205900513543758</t>
  </si>
  <si>
    <t>P251011141700931282630</t>
  </si>
  <si>
    <t>T251011192800199286704</t>
  </si>
  <si>
    <t>T251012110400944567466</t>
  </si>
  <si>
    <t>T251012134100617479540</t>
  </si>
  <si>
    <t>T251012162000369085019</t>
  </si>
  <si>
    <t>T251013120400197323098</t>
  </si>
  <si>
    <t>P251013142300862286774</t>
  </si>
  <si>
    <t>T251013161400667225354</t>
  </si>
  <si>
    <t>T251014110200497439965</t>
  </si>
  <si>
    <t>T251014120900726528375</t>
  </si>
  <si>
    <t>P251014125400211448269</t>
  </si>
  <si>
    <t>T251014173600813472756</t>
  </si>
  <si>
    <t>T251014174500534472875</t>
  </si>
  <si>
    <t>P251014180000959220740</t>
  </si>
  <si>
    <t>T251014205000348907039</t>
  </si>
  <si>
    <t>T251015132900956663256</t>
  </si>
  <si>
    <t>T251015170900380776905</t>
  </si>
  <si>
    <t>P251015175700377362149</t>
  </si>
  <si>
    <t>T251015183100873161490</t>
  </si>
  <si>
    <t>T251015191800304040640</t>
  </si>
  <si>
    <t>T251016080500105649495</t>
  </si>
  <si>
    <t>T251016132000611902432</t>
  </si>
  <si>
    <t>T251016142300671839598</t>
  </si>
  <si>
    <t>T251016150900434039802</t>
  </si>
  <si>
    <t>T251016161400468066382</t>
  </si>
  <si>
    <t>T251016165500151950939</t>
  </si>
  <si>
    <t>P251016172100817017081</t>
  </si>
  <si>
    <t>T251017104500300147485</t>
  </si>
  <si>
    <t>T251017111000296831290</t>
  </si>
  <si>
    <t>T251017203400949570639</t>
  </si>
  <si>
    <t>T251018110700255209699</t>
  </si>
  <si>
    <t>T251018121600633002928</t>
  </si>
  <si>
    <t>T251018181900870475237</t>
  </si>
  <si>
    <t>T251018182700233128889</t>
  </si>
  <si>
    <t>T251019094400498135695</t>
  </si>
  <si>
    <t>T251019130300544470207</t>
  </si>
  <si>
    <t>T251019141000270284979</t>
  </si>
  <si>
    <t>T251020142100771779324</t>
  </si>
  <si>
    <t>T251020213500363498184</t>
  </si>
  <si>
    <t>P251021114000197389990</t>
  </si>
  <si>
    <t>T251022173800948597553</t>
  </si>
  <si>
    <t>T251022192800905048174</t>
  </si>
  <si>
    <t>T251023110600190883734</t>
  </si>
  <si>
    <t>T251023123900773799892</t>
  </si>
  <si>
    <t>P251023125100253301770</t>
  </si>
  <si>
    <t>T251023211800895892962</t>
  </si>
  <si>
    <t>P251023223400627362187</t>
  </si>
  <si>
    <t>T251024162600435700878</t>
  </si>
  <si>
    <t>T251024205300950089333</t>
  </si>
  <si>
    <t>T251025075500835069168</t>
  </si>
  <si>
    <t>T251025110800846443540</t>
  </si>
  <si>
    <t>T251025122500681500112</t>
  </si>
  <si>
    <t>P251025153900386262818</t>
  </si>
  <si>
    <t>T251025230500160570904</t>
  </si>
  <si>
    <t>T251026083900798577857</t>
  </si>
  <si>
    <t>T251026123600859772485</t>
  </si>
  <si>
    <t>T251026152900968022000</t>
  </si>
  <si>
    <t>T251026154500566152807</t>
  </si>
  <si>
    <t>T251026173400322920187</t>
  </si>
  <si>
    <t>T251026193000216158381</t>
  </si>
  <si>
    <t>T251026213500777003859</t>
  </si>
  <si>
    <t>T251027122800571048503</t>
  </si>
  <si>
    <t>T251027130200285380127</t>
  </si>
  <si>
    <t>T251027151200773087236</t>
  </si>
  <si>
    <t>T251027164800540270907</t>
  </si>
  <si>
    <t>P251027165200975931757</t>
  </si>
  <si>
    <t>T251027224800614503526</t>
  </si>
  <si>
    <t>T251028124600221764365</t>
  </si>
  <si>
    <t>T251029224300931406313</t>
  </si>
  <si>
    <t>T251030071400911142963</t>
  </si>
  <si>
    <t>T251030124900373477531</t>
  </si>
  <si>
    <t>P251030140500921482585</t>
  </si>
  <si>
    <t>T251030151700538150610</t>
  </si>
  <si>
    <t>T251030161200911770401</t>
  </si>
  <si>
    <t>P251030174200759710969</t>
  </si>
  <si>
    <t>T251031074500365940491</t>
  </si>
  <si>
    <t>T251031111700896031091</t>
  </si>
  <si>
    <t>P251031112900821779048</t>
  </si>
  <si>
    <t>T251031135100321587681</t>
  </si>
  <si>
    <t>T251031180200554038399</t>
  </si>
  <si>
    <t>T251031194300787929348</t>
  </si>
  <si>
    <t>T251031195900140133962</t>
  </si>
  <si>
    <t>T251031203700843980582</t>
  </si>
  <si>
    <t>T251031230600650828690</t>
  </si>
  <si>
    <t>T251101105200803679356</t>
  </si>
  <si>
    <t>T251101161900514586834</t>
  </si>
  <si>
    <t>T251101175200524703162</t>
  </si>
  <si>
    <t>T251101203800174945673</t>
  </si>
  <si>
    <t>T251102135800234435678</t>
  </si>
  <si>
    <t>T251102163200282867643</t>
  </si>
  <si>
    <t>T251103100400608226211</t>
  </si>
  <si>
    <t>T251103131400611199494</t>
  </si>
  <si>
    <t>T251103145300385976700</t>
  </si>
  <si>
    <t>T251103194500688635392</t>
  </si>
  <si>
    <t>T251103212000210282990</t>
  </si>
  <si>
    <t>P251104083800338498584</t>
  </si>
  <si>
    <t>T251104105300658857852</t>
  </si>
  <si>
    <t>T251105113500220309111</t>
  </si>
  <si>
    <t>T251105130300974047162</t>
  </si>
  <si>
    <t>T251105130500700106589</t>
  </si>
  <si>
    <t>T251105142500495257479</t>
  </si>
  <si>
    <t>T251105215100719144321</t>
  </si>
  <si>
    <t>P251106070400512538535</t>
  </si>
  <si>
    <t>T251106082400727269170</t>
  </si>
  <si>
    <t>T251106142500391338377</t>
  </si>
  <si>
    <t>T251106170500553667557</t>
  </si>
  <si>
    <t>T251107150100700054110</t>
  </si>
  <si>
    <t>T251107162000361499424</t>
  </si>
  <si>
    <t>T251107184100790101770</t>
  </si>
  <si>
    <t>P251107201200199844379</t>
  </si>
  <si>
    <t>T251107223000786613764</t>
  </si>
  <si>
    <t>T251107233900416642273</t>
  </si>
  <si>
    <t>T251108071200917800809</t>
  </si>
  <si>
    <t>T251108122900538427094</t>
  </si>
  <si>
    <t>T251108133200238841849</t>
  </si>
  <si>
    <t>T251108135600551200666</t>
  </si>
  <si>
    <t>P251108152700423325329</t>
  </si>
  <si>
    <t>P251108200500300519834</t>
  </si>
  <si>
    <t>T251109074900988408639</t>
  </si>
  <si>
    <t>T251109080400526426383</t>
  </si>
  <si>
    <t>P251109094100637530579</t>
  </si>
  <si>
    <t>T251109095300787127933</t>
  </si>
  <si>
    <t>T251109105400674664639</t>
  </si>
  <si>
    <t>T251109150700764754609</t>
  </si>
  <si>
    <t>P251109152200569232102</t>
  </si>
  <si>
    <t>T251109191600911246834</t>
  </si>
  <si>
    <t>T251109211700502494417</t>
  </si>
  <si>
    <t>P251110073700170002691</t>
  </si>
  <si>
    <t>T251110095100902985723</t>
  </si>
  <si>
    <t>T251110162100419619935</t>
  </si>
  <si>
    <t>T251110164300438878165</t>
  </si>
  <si>
    <t>T251110172900308254678</t>
  </si>
  <si>
    <t>T251110193800569895273</t>
  </si>
  <si>
    <t>T251110235500335734154</t>
  </si>
  <si>
    <t>T251111135400672462537</t>
  </si>
  <si>
    <t>T251111153500787090145</t>
  </si>
  <si>
    <t>T251112115400505330430</t>
  </si>
  <si>
    <t>P251112162800627474397</t>
  </si>
  <si>
    <t>T251112190200239220705</t>
  </si>
  <si>
    <t>P251112232300529273713</t>
  </si>
  <si>
    <t>T251113132100874056517</t>
  </si>
  <si>
    <t>T251113133900670973183</t>
  </si>
  <si>
    <t>T251113134900896963328</t>
  </si>
  <si>
    <t>T251113203500859280182</t>
  </si>
  <si>
    <t>T251114110500275158298</t>
  </si>
  <si>
    <t>P251114114000493616407</t>
  </si>
  <si>
    <t>P251114125100331827437</t>
  </si>
  <si>
    <t>T251114140200241380993</t>
  </si>
  <si>
    <t>T251114141300285769458</t>
  </si>
  <si>
    <t>T251114171400494717153</t>
  </si>
  <si>
    <t>T251115085800723034275</t>
  </si>
  <si>
    <t>T251115111600461905023</t>
  </si>
  <si>
    <t>T251115162400601639300</t>
  </si>
  <si>
    <t>T251115174200548508963</t>
  </si>
  <si>
    <t>T251115181000761093639</t>
  </si>
  <si>
    <t>T251115194900340971348</t>
  </si>
  <si>
    <t>T251115224700681337106</t>
  </si>
  <si>
    <t>P251116105600444058437</t>
  </si>
  <si>
    <t>P251116135100759728268</t>
  </si>
  <si>
    <t>P251116154200218310974</t>
  </si>
  <si>
    <t>T251116160800392053941</t>
  </si>
  <si>
    <t>T251116192400159812180</t>
  </si>
  <si>
    <t>P251117111800584804387</t>
  </si>
  <si>
    <t>P251117122300514027313</t>
  </si>
  <si>
    <t>T251117124800593489510</t>
  </si>
  <si>
    <t>P251117183800888401124</t>
  </si>
  <si>
    <t>T251118124100521007250</t>
  </si>
  <si>
    <t>T251118155200351186750</t>
  </si>
  <si>
    <t>T251118170700862729913</t>
  </si>
  <si>
    <t>P251118193300937239199</t>
  </si>
  <si>
    <t>T251119092600496928058</t>
  </si>
  <si>
    <t>T251119122600284448393</t>
  </si>
  <si>
    <t>T251119123200360174971</t>
  </si>
  <si>
    <t>T251119133000192082311</t>
  </si>
  <si>
    <t>T251119150200684144410</t>
  </si>
  <si>
    <t>T251120101900268824330</t>
  </si>
  <si>
    <t>T251120102000653480081</t>
  </si>
  <si>
    <t>T251120152000795532690</t>
  </si>
  <si>
    <t>T251120193900241870926</t>
  </si>
  <si>
    <t>T251120205600479888188</t>
  </si>
  <si>
    <t>T251121213600866871764</t>
  </si>
  <si>
    <t>T251122082500484551117</t>
  </si>
  <si>
    <t>T251122133800634638617</t>
  </si>
  <si>
    <t>T251122171100778343873</t>
  </si>
  <si>
    <t>T251122204800137080361</t>
  </si>
  <si>
    <t>T251124084200957875362</t>
  </si>
  <si>
    <t>T251124090900850453678</t>
  </si>
  <si>
    <t>T251124165100327033053</t>
  </si>
  <si>
    <t>T251124194400201482877</t>
  </si>
  <si>
    <t>P251125115700512897659</t>
  </si>
  <si>
    <t>P251125120600418270728</t>
  </si>
  <si>
    <t>T251125173000795222342</t>
  </si>
  <si>
    <t>P251125175700936921807</t>
  </si>
  <si>
    <t>P251125205400195045162</t>
  </si>
  <si>
    <t>P251126103500204062395</t>
  </si>
  <si>
    <t>T251126105500694544680</t>
  </si>
  <si>
    <t>P251126180200300856398</t>
  </si>
  <si>
    <t>T251127133500803964962</t>
  </si>
  <si>
    <t>T251127134900456942619</t>
  </si>
  <si>
    <t>T251127154900378564103</t>
  </si>
  <si>
    <t>T251127171200608758782</t>
  </si>
  <si>
    <t>T251127203900113813843</t>
  </si>
  <si>
    <t>P251127215900393590608</t>
  </si>
  <si>
    <t>T251128101400592894836</t>
  </si>
  <si>
    <t>T251128123300526956796</t>
  </si>
  <si>
    <t>T251128123900660139229</t>
  </si>
  <si>
    <t>T251128141000336954893</t>
  </si>
  <si>
    <t>T251128171800777357110</t>
  </si>
  <si>
    <t>T251129092800555090813</t>
  </si>
  <si>
    <t>T251129122700791320041</t>
  </si>
  <si>
    <t>P251129131400392922499</t>
  </si>
  <si>
    <t>T251129132000338216373</t>
  </si>
  <si>
    <t>T251129152300139650378</t>
  </si>
  <si>
    <t>P251129165300251616675</t>
  </si>
  <si>
    <t>T251129183300607109212</t>
  </si>
  <si>
    <t>T251130100300898302756</t>
  </si>
  <si>
    <t>T251130113700298927059</t>
  </si>
  <si>
    <t>T251130164500343030642</t>
  </si>
  <si>
    <t>T251130204300222389008</t>
  </si>
  <si>
    <t>T251130233100263445903</t>
  </si>
  <si>
    <t>T251201083200696652012</t>
  </si>
  <si>
    <t>T251201121400324037030</t>
  </si>
  <si>
    <t>P251201132300195387204</t>
  </si>
  <si>
    <t>T251201144800260546424</t>
  </si>
  <si>
    <t>T251201171300839741553</t>
  </si>
  <si>
    <t>T251201214400865635528</t>
  </si>
  <si>
    <t>T251202091900266680006</t>
  </si>
  <si>
    <t>T251202195100281077226</t>
  </si>
  <si>
    <t>P251203102500230380560</t>
  </si>
  <si>
    <t>T251203113200406234266</t>
  </si>
  <si>
    <t>T251203140200183118449</t>
  </si>
  <si>
    <t>T251203140300398300842</t>
  </si>
  <si>
    <t>T251203164600988073405</t>
  </si>
  <si>
    <t>P251204084300170808966</t>
  </si>
  <si>
    <t>T251204132600342978892</t>
  </si>
  <si>
    <t>P251204155300877116094</t>
  </si>
  <si>
    <t>T251204164100585295360</t>
  </si>
  <si>
    <t>P251204192500560948591</t>
  </si>
  <si>
    <t>T251205092700488868146</t>
  </si>
  <si>
    <t>T251205160900821922137</t>
  </si>
  <si>
    <t>P251205224100287819320</t>
  </si>
  <si>
    <t>T251207094300779405492</t>
  </si>
  <si>
    <t>T251207114900330181218</t>
  </si>
  <si>
    <t>P251207143300118113582</t>
  </si>
  <si>
    <t>T251207153100872323298</t>
  </si>
  <si>
    <t>T251207154600549343104</t>
  </si>
  <si>
    <t>T251207164400570621303</t>
  </si>
  <si>
    <t>T251208111000714665100</t>
  </si>
  <si>
    <t>T251208113600168921153</t>
  </si>
  <si>
    <t>P251208115900357068796</t>
  </si>
  <si>
    <t>P251208153200614905481</t>
  </si>
  <si>
    <t>T251209091400445172514</t>
  </si>
  <si>
    <t>T251209144000196176143</t>
  </si>
  <si>
    <t>T251209172700251946006</t>
  </si>
  <si>
    <t>P251210082900565462595</t>
  </si>
  <si>
    <t>T251210170600260635779</t>
  </si>
  <si>
    <t>T251210194000263610597</t>
  </si>
  <si>
    <t>T251210214300583284159</t>
  </si>
  <si>
    <t>T251211170700346662436</t>
  </si>
  <si>
    <t>T251211202700664212191</t>
  </si>
  <si>
    <t>P251211214800275207545</t>
  </si>
  <si>
    <t>T251212110800131189171</t>
  </si>
  <si>
    <t>T251213101000355443278</t>
  </si>
  <si>
    <t>T251213132900676313284</t>
  </si>
  <si>
    <t>P251213160700228969875</t>
  </si>
  <si>
    <t>T251213163900720684516</t>
  </si>
  <si>
    <t>T251213173000488796797</t>
  </si>
  <si>
    <t>T251214072000794066186</t>
  </si>
  <si>
    <t>P251214112300117961291</t>
  </si>
  <si>
    <t>T251214165200642590190</t>
  </si>
  <si>
    <t>T251214221400350725690</t>
  </si>
  <si>
    <t>P251215114500949971773</t>
  </si>
  <si>
    <t>T251215145100153862795</t>
  </si>
  <si>
    <t>T251215180500173262682</t>
  </si>
  <si>
    <t>P251215235200748292327</t>
  </si>
  <si>
    <t>P251216134300438779554</t>
  </si>
  <si>
    <t>T251217135800935529758</t>
  </si>
  <si>
    <t>T251217143800766650940</t>
  </si>
  <si>
    <t>T251217201400571045338</t>
  </si>
  <si>
    <t>T251218124400845112906</t>
  </si>
  <si>
    <t>T251218161300430783089</t>
  </si>
  <si>
    <t>T251218170400729834799</t>
  </si>
  <si>
    <t>T251218180900832701509</t>
  </si>
  <si>
    <t>P251218200600841122863</t>
  </si>
  <si>
    <t>T251218223000736690012</t>
  </si>
  <si>
    <t>T251219094600452175350</t>
  </si>
  <si>
    <t>T251219095600530539073</t>
  </si>
  <si>
    <t>T251220122400470450196</t>
  </si>
  <si>
    <t>T251220145500356173735</t>
  </si>
  <si>
    <t>T251220175600329960933</t>
  </si>
  <si>
    <t>T251220231200453004549</t>
  </si>
  <si>
    <t>T251221134200678572534</t>
  </si>
  <si>
    <t>P251221141700373951041</t>
  </si>
  <si>
    <t>T251221164000697772855</t>
  </si>
  <si>
    <t>T251221172600608967318</t>
  </si>
  <si>
    <t>T251221185500382570321</t>
  </si>
  <si>
    <t>T251221234100685472390</t>
  </si>
  <si>
    <t>T251222101300637559016</t>
  </si>
  <si>
    <t>T251222221500439862900</t>
  </si>
  <si>
    <t>T251222222700499236123</t>
  </si>
  <si>
    <t>T251223111500481919571</t>
  </si>
  <si>
    <t>P251223145000164967449</t>
  </si>
  <si>
    <t>P251223182600443546888</t>
  </si>
  <si>
    <t>T251224140600288757892</t>
  </si>
  <si>
    <t>T251224152400791830389</t>
  </si>
  <si>
    <t>T251224153300572823538</t>
  </si>
  <si>
    <t>P251225175200677157913</t>
  </si>
  <si>
    <t>T251226080500508561316</t>
  </si>
  <si>
    <t>T251226085300484748379</t>
  </si>
  <si>
    <t>T251226150900420406102</t>
  </si>
  <si>
    <t>T251226151800820507717</t>
  </si>
  <si>
    <t>T251227101400216879680</t>
  </si>
  <si>
    <t>T251227130000725554851</t>
  </si>
  <si>
    <t>P251227161400633290032</t>
  </si>
  <si>
    <t>T251228132400130054479</t>
  </si>
  <si>
    <t>T251228142200382902934</t>
  </si>
  <si>
    <t>T251228161600994416384</t>
  </si>
  <si>
    <t>T251229143100153459960</t>
  </si>
  <si>
    <t>T251229153000261999092</t>
  </si>
  <si>
    <t>T251229155400843751185</t>
  </si>
  <si>
    <t>T251230115200179097809</t>
  </si>
  <si>
    <t>T251230141200573425258</t>
  </si>
  <si>
    <t>T251230144200386352842</t>
  </si>
  <si>
    <t>T251230163000187639521</t>
  </si>
  <si>
    <t>T251230181100428337606</t>
  </si>
  <si>
    <t>T251230191800543713262</t>
  </si>
  <si>
    <t>T251231105000423174085</t>
  </si>
  <si>
    <t>T251231112700480330851</t>
  </si>
  <si>
    <t>P251231125900654297329</t>
  </si>
  <si>
    <t>T251231152200711945995</t>
  </si>
  <si>
    <t>T251231191100106454479</t>
  </si>
  <si>
    <t>P251231201900384411980</t>
  </si>
  <si>
    <t>T251231203900504815132</t>
  </si>
  <si>
    <t>T251231212400154175744</t>
  </si>
  <si>
    <t>T260101135100190441190</t>
  </si>
  <si>
    <t>T260101172500117045948</t>
  </si>
  <si>
    <t>T260101174000505240229</t>
  </si>
  <si>
    <t>T260102124900849356464</t>
  </si>
  <si>
    <t>T260102152500886478141</t>
  </si>
  <si>
    <t>T260102182900257895865</t>
  </si>
  <si>
    <t>T260102202600945990974</t>
  </si>
  <si>
    <t>P260102224100122932283</t>
  </si>
  <si>
    <t>P260103160500854496784</t>
  </si>
  <si>
    <t>T260103222700334901466</t>
  </si>
  <si>
    <t>T260104191800365557181</t>
  </si>
  <si>
    <t>T260104212600421154356</t>
  </si>
  <si>
    <t>T260105101400463602657</t>
  </si>
  <si>
    <t>T260105141600170706303</t>
  </si>
  <si>
    <t>T260105164900666411050</t>
  </si>
  <si>
    <t>T260106132300958414446</t>
  </si>
  <si>
    <t>T260106134200114497133</t>
  </si>
  <si>
    <t>T260106175900407160780</t>
  </si>
  <si>
    <t>P260107112900137151960</t>
  </si>
  <si>
    <t>P260107123700763766373</t>
  </si>
  <si>
    <t>P260107133200225699148</t>
  </si>
  <si>
    <t>P260107164100620461415</t>
  </si>
  <si>
    <t>P260107194500113025001</t>
  </si>
  <si>
    <t>T260108144500763482773</t>
  </si>
  <si>
    <t>T260108174600712399990</t>
  </si>
  <si>
    <t>P260109090600238406066</t>
  </si>
  <si>
    <t>T260109103900702586276</t>
  </si>
  <si>
    <t>T260109114800592202429</t>
  </si>
  <si>
    <t>T260109221800950028770</t>
  </si>
  <si>
    <t>T260110150300426012207</t>
  </si>
  <si>
    <t>T260110210300396205592</t>
  </si>
  <si>
    <t>T260111135000900531686</t>
  </si>
  <si>
    <t>T260111152400822342604</t>
  </si>
  <si>
    <t>P260111194000574804171</t>
  </si>
  <si>
    <t>T260112140500541775603</t>
  </si>
  <si>
    <t>T260113113700334893824</t>
  </si>
  <si>
    <t>T260113160400158581073</t>
  </si>
  <si>
    <t>T260113183000441173530</t>
  </si>
  <si>
    <t>T260113214100752802130</t>
  </si>
  <si>
    <t>T260114115300368334648</t>
  </si>
  <si>
    <t>P260114124400259068601</t>
  </si>
  <si>
    <t>P260114125200975166803</t>
  </si>
  <si>
    <t>T260114150900463915367</t>
  </si>
  <si>
    <t>T260114173400295772152</t>
  </si>
  <si>
    <t>T260114213700538775300</t>
  </si>
  <si>
    <t>T260115122700940511427</t>
  </si>
  <si>
    <t>T260115124100133178206</t>
  </si>
  <si>
    <t>T260115135900917119868</t>
  </si>
  <si>
    <t>T260115170900639418411</t>
  </si>
  <si>
    <t>T260115174100709277234</t>
  </si>
  <si>
    <t>P260115174100524123407</t>
  </si>
  <si>
    <t>T260115192900928197808</t>
  </si>
  <si>
    <t>T260116085700546833378</t>
  </si>
  <si>
    <t>T260116125300719092460</t>
  </si>
  <si>
    <t>T260116141300377175802</t>
  </si>
  <si>
    <t>P260116162100662520184</t>
  </si>
  <si>
    <t>T260116165300596874614</t>
  </si>
  <si>
    <t>T260116201900179949955</t>
  </si>
  <si>
    <t>T260117101000958367741</t>
  </si>
  <si>
    <t>T260117110000370364348</t>
  </si>
  <si>
    <t>P260117171900649398139</t>
  </si>
  <si>
    <t>T260117184800867605493</t>
  </si>
  <si>
    <t>T260118082700212675777</t>
  </si>
  <si>
    <t>T260119132200930194611</t>
  </si>
  <si>
    <t>T260119140200745263754</t>
  </si>
  <si>
    <t>T260119223900382519792</t>
  </si>
  <si>
    <t>T260120112800715124586</t>
  </si>
  <si>
    <t>T260120155600945131640</t>
  </si>
  <si>
    <t>T260120213200780149823</t>
  </si>
  <si>
    <t>T260121112700486912124</t>
  </si>
  <si>
    <t>T260121123500917231819</t>
  </si>
  <si>
    <t>T260121162500346570606</t>
  </si>
  <si>
    <t>T260121171400523089231</t>
  </si>
  <si>
    <t>T260121185200119526349</t>
  </si>
  <si>
    <t>T260122151400958889436</t>
  </si>
  <si>
    <t>T260122194200161065217</t>
  </si>
  <si>
    <t>T260123072600740443637</t>
  </si>
  <si>
    <t>T260123102000552507769</t>
  </si>
  <si>
    <t>T260123131600260773145</t>
  </si>
  <si>
    <t>T260123134700227513210</t>
  </si>
  <si>
    <t>T260123145600872489217</t>
  </si>
  <si>
    <t>T260123160500445097463</t>
  </si>
  <si>
    <t>T260123203900552696830</t>
  </si>
  <si>
    <t>T260123231900744771951</t>
  </si>
  <si>
    <t>T260124100300843846425</t>
  </si>
  <si>
    <t>T260124111500222769233</t>
  </si>
  <si>
    <t>T260124113200311253319</t>
  </si>
  <si>
    <t>P260124140300448686641</t>
  </si>
  <si>
    <t>T260125073600666547542</t>
  </si>
  <si>
    <t>T260125104200547729369</t>
  </si>
  <si>
    <t>T260125123700262902548</t>
  </si>
  <si>
    <t>P260125132000363125831</t>
  </si>
  <si>
    <t>T260125171800202938238</t>
  </si>
  <si>
    <t>T260125220800763713158</t>
  </si>
  <si>
    <t>T260126181800408755503</t>
  </si>
  <si>
    <t>T260126183700770318219</t>
  </si>
  <si>
    <t>T260126211800525835997</t>
  </si>
  <si>
    <t>T260126215400753795971</t>
  </si>
  <si>
    <t>T260127144800616005542</t>
  </si>
  <si>
    <t>T260127145300876312758</t>
  </si>
  <si>
    <t>T260127165000296408202</t>
  </si>
  <si>
    <t>T260127172500178719893</t>
  </si>
  <si>
    <t>T260127222800198088837</t>
  </si>
  <si>
    <t>T260128105900541387113</t>
  </si>
  <si>
    <t>T260128114900192554496</t>
  </si>
  <si>
    <t>T260128160500704778149</t>
  </si>
  <si>
    <t>T260128165800569707075</t>
  </si>
  <si>
    <t>T260128172700526443565</t>
  </si>
  <si>
    <t>T260128183400719453663</t>
  </si>
  <si>
    <t>T260128190800791390649</t>
  </si>
  <si>
    <t>T260129075800634101677</t>
  </si>
  <si>
    <t>T260129081400162579469</t>
  </si>
  <si>
    <t>P260129102100107753096</t>
  </si>
  <si>
    <t>P260129121300935249995</t>
  </si>
  <si>
    <t>P260129203700178122205</t>
  </si>
  <si>
    <t>T260130135300882551046</t>
  </si>
  <si>
    <t>P260130141800257723925</t>
  </si>
  <si>
    <t>T260130161700459451706</t>
  </si>
  <si>
    <t>T260130192200203264106</t>
  </si>
  <si>
    <t>T260130194300396970749</t>
  </si>
  <si>
    <t>T260130201000697757801</t>
  </si>
  <si>
    <t>P260131110700818740113</t>
  </si>
  <si>
    <t>T260131142300238522427</t>
  </si>
  <si>
    <t>T260131174500675288970</t>
  </si>
  <si>
    <t>T260131182700807590188</t>
  </si>
  <si>
    <t>P260201150500913777408</t>
  </si>
  <si>
    <t>T260201154000247065357</t>
  </si>
  <si>
    <t>T260201184800360334872</t>
  </si>
  <si>
    <t>P260202112200706751816</t>
  </si>
  <si>
    <t>T260202204500288326962</t>
  </si>
  <si>
    <t>P260202223600747686676</t>
  </si>
  <si>
    <t>P260203132600212259835</t>
  </si>
  <si>
    <t>P260203153200224795399</t>
  </si>
  <si>
    <t>P260203154800398066356</t>
  </si>
  <si>
    <t>T260203155200891259911</t>
  </si>
  <si>
    <t>T260203162300812261468</t>
  </si>
  <si>
    <t>P260203205200627587135</t>
  </si>
  <si>
    <t>T260204092300106429768</t>
  </si>
  <si>
    <t>T260204130600410834320</t>
  </si>
  <si>
    <t>T260204152300970252394</t>
  </si>
  <si>
    <t>T260204153100561640886</t>
  </si>
  <si>
    <t>T260204170100153520633</t>
  </si>
  <si>
    <t>T260204173700123147005</t>
  </si>
  <si>
    <t>T260204175200193043271</t>
  </si>
  <si>
    <t>P260204192900650298929</t>
  </si>
  <si>
    <t>T260204204000952066905</t>
  </si>
  <si>
    <t>T260204223500302748792</t>
  </si>
  <si>
    <t>T260205135800793529792</t>
  </si>
  <si>
    <t>T260205152800463330081</t>
  </si>
  <si>
    <t>T260205153000921627921</t>
  </si>
  <si>
    <t>T260205162200873610080</t>
  </si>
  <si>
    <t>T260205163400595653992</t>
  </si>
  <si>
    <t>P260205174900726169684</t>
  </si>
  <si>
    <t>T260205192800541856274</t>
  </si>
  <si>
    <t>T260206151000424254807</t>
  </si>
  <si>
    <t>P260207102700261629055</t>
  </si>
  <si>
    <t>T260207103000108888138</t>
  </si>
  <si>
    <t>T260207105900244536874</t>
  </si>
  <si>
    <t>T260207113400491807625</t>
  </si>
  <si>
    <t>T260207130200347701454</t>
  </si>
  <si>
    <t>T260208124300693500246</t>
  </si>
  <si>
    <t>T260208140900914925305</t>
  </si>
  <si>
    <t>T260208170300315025858</t>
  </si>
  <si>
    <t>T260209152400334120479</t>
  </si>
  <si>
    <t>T260209152400400816683</t>
  </si>
  <si>
    <t>T260209155100692997319</t>
  </si>
  <si>
    <t>P260209170100733844917</t>
  </si>
  <si>
    <t>T260209191000143594939</t>
  </si>
  <si>
    <t>T260209191700148686609</t>
  </si>
  <si>
    <t>T260210073800344391638</t>
  </si>
  <si>
    <t>T260210114200216844796</t>
  </si>
  <si>
    <t>T260210115900123980781</t>
  </si>
  <si>
    <t>P260210123500573729350</t>
  </si>
  <si>
    <t>T260210143500101239680</t>
  </si>
  <si>
    <t>T260210154500488658224</t>
  </si>
  <si>
    <t>T260210161900123595229</t>
  </si>
  <si>
    <t>T260210174300358069599</t>
  </si>
  <si>
    <t>T260211105100970634973</t>
  </si>
  <si>
    <t>T260211120600831978470</t>
  </si>
  <si>
    <t>T260211141000414302895</t>
  </si>
  <si>
    <t>T260211173400113017330</t>
  </si>
  <si>
    <t>P260211184700890118966</t>
  </si>
  <si>
    <t>T260212091800557966713</t>
  </si>
  <si>
    <t>T260212095500800283550</t>
  </si>
  <si>
    <t>P260212112100494613280</t>
  </si>
  <si>
    <t>T260212201200744522400</t>
  </si>
  <si>
    <t>T260212231000734639639</t>
  </si>
  <si>
    <t>T260213110800396510206</t>
  </si>
  <si>
    <t>T260213111800449478087</t>
  </si>
  <si>
    <t>T260213180400725225150</t>
  </si>
  <si>
    <t>T260213184500290060834</t>
  </si>
  <si>
    <t>T260213185900697516254</t>
  </si>
  <si>
    <t>T260213191100505474513</t>
  </si>
  <si>
    <t>T260213223800605773855</t>
  </si>
  <si>
    <t>T260214104000874307779</t>
  </si>
  <si>
    <t>T260214112000958955996</t>
  </si>
  <si>
    <t>T260214132200369666879</t>
  </si>
  <si>
    <t>T260214133300159892264</t>
  </si>
  <si>
    <t>T260214144800282247847</t>
  </si>
  <si>
    <t>T260214181000427828781</t>
  </si>
  <si>
    <t>P260214190400593202131</t>
  </si>
  <si>
    <t>T260215092800670470426</t>
  </si>
  <si>
    <t>P260215114500507908353</t>
  </si>
  <si>
    <t>T260215144100898503109</t>
  </si>
  <si>
    <t xml:space="preserve"> 07:02</t>
  </si>
  <si>
    <t>P260216070200371540105</t>
  </si>
  <si>
    <t>T260216080600742390293</t>
  </si>
  <si>
    <t>T260216163100281804486</t>
  </si>
  <si>
    <t>P260216185500747347123</t>
  </si>
  <si>
    <t>T260216212300338840691</t>
  </si>
  <si>
    <t>T260216212400721792789</t>
  </si>
  <si>
    <t>T260217102600996175367</t>
  </si>
  <si>
    <t>T260217111000401395883</t>
  </si>
  <si>
    <t>P260217113800758517202</t>
  </si>
  <si>
    <t>T260217125400740465374</t>
  </si>
  <si>
    <t>T260217142200808618864</t>
  </si>
  <si>
    <t>P260217161800927587115</t>
  </si>
  <si>
    <t>T260217175400316701935</t>
  </si>
  <si>
    <t>T260217182500430948896</t>
  </si>
  <si>
    <t>T260217224300569337900</t>
  </si>
  <si>
    <t>T260218125200366466251</t>
  </si>
  <si>
    <t>T260218200300847821864</t>
  </si>
  <si>
    <t>T260219131300610082688</t>
  </si>
  <si>
    <t>T260219155400713606837</t>
  </si>
  <si>
    <t>T260219185000754159560</t>
  </si>
  <si>
    <t>T260219235600559469490</t>
  </si>
  <si>
    <t>T260220164400300274401</t>
  </si>
  <si>
    <t>T260220182400478035793</t>
  </si>
  <si>
    <t>T260221074300721813702</t>
  </si>
  <si>
    <t>P260221140200942032851</t>
  </si>
  <si>
    <t>P260221142900799747456</t>
  </si>
  <si>
    <t>P260221150800937272631</t>
  </si>
  <si>
    <t>T260221171800422731114</t>
  </si>
  <si>
    <t>P260221193400125691837</t>
  </si>
  <si>
    <t>T260221224300741619848</t>
  </si>
  <si>
    <t>P260222110200857987080</t>
  </si>
  <si>
    <t>T260222125900344572892</t>
  </si>
  <si>
    <t>T260222143300197111464</t>
  </si>
  <si>
    <t>P260222154400588984497</t>
  </si>
  <si>
    <t>T260222175000676138879</t>
  </si>
  <si>
    <t>T260222232600138444549</t>
  </si>
  <si>
    <t>T260223120000915112826</t>
  </si>
  <si>
    <t>T260223134700768645823</t>
  </si>
  <si>
    <t>T260223142200108840321</t>
  </si>
  <si>
    <t>T260223163100411859226</t>
  </si>
  <si>
    <t>T260223184500364912787</t>
  </si>
  <si>
    <t>T260223194900510070308</t>
  </si>
  <si>
    <t>T260224084700964925977</t>
  </si>
  <si>
    <t>P260224092500796259911</t>
  </si>
  <si>
    <t>T260224115000793491553</t>
  </si>
  <si>
    <t>T260224131500523721464</t>
  </si>
  <si>
    <t>T260224161400971721398</t>
  </si>
  <si>
    <t>T260224210900120897508</t>
  </si>
  <si>
    <t>T260224231800200003025</t>
  </si>
  <si>
    <t>T260225110000533711183</t>
  </si>
  <si>
    <t>P260225200600680753659</t>
  </si>
  <si>
    <t>T260226074100848738594</t>
  </si>
  <si>
    <t>P260226120400663085844</t>
  </si>
  <si>
    <t>T260226152600862870967</t>
  </si>
  <si>
    <t>P260226161500554922161</t>
  </si>
  <si>
    <t>T260226182300138327204</t>
  </si>
  <si>
    <t>T260227182400444634455</t>
  </si>
  <si>
    <t>T260227190200276986134</t>
  </si>
  <si>
    <t>T260227205600242040770</t>
  </si>
  <si>
    <t>T260228074800533082970</t>
  </si>
  <si>
    <t>T260228080200818677641</t>
  </si>
  <si>
    <t>T260228093500250385459</t>
  </si>
  <si>
    <t>T260228094400413389463</t>
  </si>
  <si>
    <t>T260228102200359895687</t>
  </si>
  <si>
    <t>P260228110800748152219</t>
  </si>
  <si>
    <t>P260228134200963542796</t>
  </si>
  <si>
    <t>T260228164900757422502</t>
  </si>
  <si>
    <t>T260228181200858508022</t>
  </si>
  <si>
    <t>T260228191700171622905</t>
  </si>
  <si>
    <t>T260301113200147302025</t>
  </si>
  <si>
    <t>T260301150300449441385</t>
  </si>
  <si>
    <t>T260301181700550125101</t>
  </si>
  <si>
    <t>T260301194000152614911</t>
  </si>
  <si>
    <t>T260302084500883623266</t>
  </si>
  <si>
    <t>T260302144100662186434</t>
  </si>
  <si>
    <t>T260302195200524264898</t>
  </si>
  <si>
    <t>T260302200600739403909</t>
  </si>
  <si>
    <t>T260303074400433535955</t>
  </si>
  <si>
    <t>T260303092900708918549</t>
  </si>
  <si>
    <t>T260303095000836729451</t>
  </si>
  <si>
    <t>T260303103200764099746</t>
  </si>
  <si>
    <t>T260303151800974121058</t>
  </si>
  <si>
    <t>T260303160500937722104</t>
  </si>
  <si>
    <t>T260303185900414256307</t>
  </si>
  <si>
    <t>P260304104800121826476</t>
  </si>
  <si>
    <t>T260304132600327779803</t>
  </si>
  <si>
    <t>T260304135900651355335</t>
  </si>
  <si>
    <t>T260304144000643973069</t>
  </si>
  <si>
    <t>T260304154000701974939</t>
  </si>
  <si>
    <t>T260304161300872997346</t>
  </si>
  <si>
    <t>T260304164800884064804</t>
  </si>
  <si>
    <t>T260304195600212374222</t>
  </si>
  <si>
    <t>T260304220600239165590</t>
  </si>
  <si>
    <t>T260304223200963817814</t>
  </si>
  <si>
    <t>T260305093400167081941</t>
  </si>
  <si>
    <t>P260305104300945495601</t>
  </si>
  <si>
    <t>T260305173300229997462</t>
  </si>
  <si>
    <t>T260305204300890337150</t>
  </si>
  <si>
    <t>T260305205500608971260</t>
  </si>
  <si>
    <t>T260306211700351404814</t>
  </si>
  <si>
    <t>T260307100200598020112</t>
  </si>
  <si>
    <t>T260307111000141334453</t>
  </si>
  <si>
    <t>T260307132200108831416</t>
  </si>
  <si>
    <t>T260307135500617141205</t>
  </si>
  <si>
    <t>T260307152300957612587</t>
  </si>
  <si>
    <t>P260307182500213477117</t>
  </si>
  <si>
    <t>T260307224000123259989</t>
  </si>
  <si>
    <t>T260308124800970255098</t>
  </si>
  <si>
    <t>T260308130300322688389</t>
  </si>
  <si>
    <t>P260308131600881626277</t>
  </si>
  <si>
    <t>T260308211600839103643</t>
  </si>
  <si>
    <t>T260309134600462896604</t>
  </si>
  <si>
    <t>T260309200700206803422</t>
  </si>
  <si>
    <t>T260310121500862758797</t>
  </si>
  <si>
    <t>T260311071000169985170</t>
  </si>
  <si>
    <t>T260311103000292382319</t>
  </si>
  <si>
    <t>T260311122100726277403</t>
  </si>
  <si>
    <t>P260311145000171358786</t>
  </si>
  <si>
    <t>T260311155000249750641</t>
  </si>
  <si>
    <t>T260311202600884536741</t>
  </si>
  <si>
    <t>T260311205900749083688</t>
  </si>
  <si>
    <t>T260311210800956949837</t>
  </si>
  <si>
    <t>T260312171700552272307</t>
  </si>
  <si>
    <t>P260313112900350773186</t>
  </si>
  <si>
    <t>T260313135000451686091</t>
  </si>
  <si>
    <t>T260313143400330144983</t>
  </si>
  <si>
    <t>T260313152900518558881</t>
  </si>
  <si>
    <t>P260313155000598218318</t>
  </si>
  <si>
    <t>T260313184000528592297</t>
  </si>
  <si>
    <t>P260313191400768671128</t>
  </si>
  <si>
    <t>T260313191900167224961</t>
  </si>
  <si>
    <t>T260314131100105617266</t>
  </si>
  <si>
    <t>T260314135300107643258</t>
  </si>
  <si>
    <t>T260314161800938286133</t>
  </si>
  <si>
    <t>T260314163500562546319</t>
  </si>
  <si>
    <t>T260314185000644644838</t>
  </si>
  <si>
    <t>T260314185700744581306</t>
  </si>
  <si>
    <t>T260314192900825260721</t>
  </si>
  <si>
    <t>P260314211600872508461</t>
  </si>
  <si>
    <t>T260314213600429996006</t>
  </si>
  <si>
    <t>T260315100500464301498</t>
  </si>
  <si>
    <t>T260315142200620468836</t>
  </si>
  <si>
    <t>T260315165100246963936</t>
  </si>
  <si>
    <t>T260315180400417609242</t>
  </si>
  <si>
    <t>T260315202300671250829</t>
  </si>
  <si>
    <t>T260316101400447615188</t>
  </si>
  <si>
    <t>T260316145900940352336</t>
  </si>
  <si>
    <t>T260316150400134666265</t>
  </si>
  <si>
    <t>T260316152400225208850</t>
  </si>
  <si>
    <t>T260316171900683468632</t>
  </si>
  <si>
    <t>T260316181400992058158</t>
  </si>
  <si>
    <t>T260316182800301084061</t>
  </si>
  <si>
    <t>T260316223900221790596</t>
  </si>
  <si>
    <t>T260317093900125339820</t>
  </si>
  <si>
    <t>T260317124400586805078</t>
  </si>
  <si>
    <t>T260317195000155207061</t>
  </si>
  <si>
    <t>P260318100200761718713</t>
  </si>
  <si>
    <t>T260318110800981045717</t>
  </si>
  <si>
    <t>T260318140900767314343</t>
  </si>
  <si>
    <t>P260318141100351259839</t>
  </si>
  <si>
    <t>T260318142800840540816</t>
  </si>
  <si>
    <t>T260318172700952430373</t>
  </si>
  <si>
    <t>P260318185600324875957</t>
  </si>
  <si>
    <t>P260319093200955675374</t>
  </si>
  <si>
    <t>T260319110200455632714</t>
  </si>
  <si>
    <t>T260319114200591762853</t>
  </si>
  <si>
    <t>T260319120600192831299</t>
  </si>
  <si>
    <t>T260319124200684588023</t>
  </si>
  <si>
    <t>T260319180300334136959</t>
  </si>
  <si>
    <t>T260319185600130841050</t>
  </si>
  <si>
    <t>T260319201200216386831</t>
  </si>
  <si>
    <t>P260319205500608935266</t>
  </si>
  <si>
    <t>T260320121900797495600</t>
  </si>
  <si>
    <t>T260320141100536055833</t>
  </si>
  <si>
    <t>T260320163000127354683</t>
  </si>
  <si>
    <t>P260320180100331971029</t>
  </si>
  <si>
    <t>T260320191400190580605</t>
  </si>
  <si>
    <t>P260321103000962342819</t>
  </si>
  <si>
    <t>T260321141700591404278</t>
  </si>
  <si>
    <t>P260321163500941673850</t>
  </si>
  <si>
    <t>P260321183600455554132</t>
  </si>
  <si>
    <t>T260321213600464709676</t>
  </si>
  <si>
    <t>T260321225400267785640</t>
  </si>
  <si>
    <t>T260322142500134205381</t>
  </si>
  <si>
    <t>T260322142500496973852</t>
  </si>
  <si>
    <t>P260322143800351603064</t>
  </si>
  <si>
    <t>T260322150800511255319</t>
  </si>
  <si>
    <t>T260322152100215460817</t>
  </si>
  <si>
    <t>P260322162800788456364</t>
  </si>
  <si>
    <t>T260322233700338555969</t>
  </si>
  <si>
    <t>T260323112700648829589</t>
  </si>
  <si>
    <t>T260323113800121376558</t>
  </si>
  <si>
    <t>P260323114700488691045</t>
  </si>
  <si>
    <t>T260324145900932835127</t>
  </si>
  <si>
    <t>P260324160200782731647</t>
  </si>
  <si>
    <t>T260324160500764537125</t>
  </si>
  <si>
    <t>T260325095200823572121</t>
  </si>
  <si>
    <t>T260325104900800988984</t>
  </si>
  <si>
    <t>T260325123900184391235</t>
  </si>
  <si>
    <t>T260325134200296887301</t>
  </si>
  <si>
    <t>T260326123500462236869</t>
  </si>
  <si>
    <t>T260326135400865418009</t>
  </si>
  <si>
    <t>T260326160300702173543</t>
  </si>
  <si>
    <t>T260328104300914909908</t>
  </si>
  <si>
    <t>T260328144400910555169</t>
  </si>
  <si>
    <t>P260328170800634711750</t>
  </si>
  <si>
    <t>T260328175500560454461</t>
  </si>
  <si>
    <t>T260328175700981269060</t>
  </si>
  <si>
    <t>T260329203800843575256</t>
  </si>
  <si>
    <t>P260330084900884455035</t>
  </si>
  <si>
    <t>T260330115600864009332</t>
  </si>
  <si>
    <t>T260331110900470870155</t>
  </si>
  <si>
    <t>T260331112900554978162</t>
  </si>
  <si>
    <t>P260331123200999186426</t>
  </si>
  <si>
    <t>T260331133600747212942</t>
  </si>
  <si>
    <t>T260331140400433345874</t>
  </si>
  <si>
    <t>T260331220500231587031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</si>
</sst>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d/mmm"/>
    <numFmt numFmtId="166" formatCode="[$-F400]h:mm:ss\ AM/PM"/>
    <numFmt numFmtId="167" formatCode=";;;"/>
  </numFmts>
  <fonts count="2" x14ac:knownFonts="1">
    <font>
      <sz val="11"/>
      <color theme="1"/>
      <name val="Calibri"/>
      <family val="2"/>
    </font>
    <font>
      <b/>
      <sz val="11"/>
      <color theme="0"/>
      <name val="Calibri"/>
      <family val="2"/>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xf numFmtId="165" fontId="0" fillId="0" borderId="0" xfId="0" applyNumberFormat="1" applyAlignment="1">
      <alignment horizontal="left"/>
    </xf>
    <xf numFmtId="0" fontId="0" fillId="2" borderId="0" xfId="0" applyFill="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7" fontId="0" fillId="0" borderId="0" xfId="0" applyNumberFormat="1"/>
    <xf numFmtId="164" fontId="0" fillId="0" borderId="0" xfId="0" pivotButton="1" applyNumberFormat="1"/>
    <xf numFmtId="164" fontId="0" fillId="0" borderId="0" xfId="0" applyNumberFormat="1" applyAlignment="1">
      <alignment horizontal="left"/>
    </xf>
    <xf numFmtId="167" fontId="0" fillId="0" borderId="0" xfId="0" applyNumberFormat="1" applyAlignment="1">
      <alignment horizontal="center"/>
    </xf>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applyAlignment="1">
      <alignment horizontal="center"/>
    </xf>
    <xf numFmtId="14" fontId="0" fillId="0" borderId="0" xfId="0" applyNumberFormat="1"/>
    <xf numFmtId="0" fontId="0" fillId="0" borderId="0" xfId="0" applyNumberFormat="1"/>
  </cellXfs>
  <cellStyles count="1">
    <cellStyle name="Normal" xfId="0" builtinId="0"/>
  </cellStyles>
  <dxfs count="113">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 formatCode="0"/>
    </dxf>
    <dxf>
      <numFmt numFmtId="1" formatCode="0"/>
    </dxf>
    <dxf>
      <numFmt numFmtId="164" formatCode="&quot;₹&quot;\ #,##0.00"/>
    </dxf>
    <dxf>
      <numFmt numFmtId="165" formatCode="d/mmm"/>
    </dxf>
    <dxf>
      <numFmt numFmtId="165" formatCode="d/mmm"/>
    </dxf>
    <dxf>
      <numFmt numFmtId="164" formatCode="&quot;₹&quot;\ #,##0.00"/>
    </dxf>
    <dxf>
      <numFmt numFmtId="164" formatCode="&quot;₹&quot;\ #,##0.00"/>
    </dxf>
    <dxf>
      <numFmt numFmtId="164" formatCode="&quot;₹&quot;\ #,##0.00"/>
    </dxf>
    <dxf>
      <numFmt numFmtId="164" formatCode="&quot;₹&quot;\ #,##0.00"/>
    </dxf>
    <dxf>
      <numFmt numFmtId="164" formatCode="&quot;₹&quot;\ #,##0.00"/>
    </dxf>
    <dxf>
      <numFmt numFmtId="165" formatCode="d/mmm"/>
    </dxf>
    <dxf>
      <numFmt numFmtId="165" formatCode="d/mmm"/>
    </dxf>
    <dxf>
      <numFmt numFmtId="165" formatCode="d/mmm"/>
    </dxf>
    <dxf>
      <numFmt numFmtId="165" formatCode="d/mmm"/>
    </dxf>
    <dxf>
      <numFmt numFmtId="167" formatCode=";;;"/>
    </dxf>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 formatCode="0"/>
    </dxf>
    <dxf>
      <numFmt numFmtId="1" formatCode="0"/>
    </dxf>
    <dxf>
      <numFmt numFmtId="164" formatCode="&quot;₹&quot;\ #,##0.00"/>
    </dxf>
    <dxf>
      <numFmt numFmtId="165" formatCode="d/mmm"/>
    </dxf>
    <dxf>
      <numFmt numFmtId="165" formatCode="d/mmm"/>
    </dxf>
    <dxf>
      <numFmt numFmtId="164" formatCode="&quot;₹&quot;\ #,##0.00"/>
    </dxf>
    <dxf>
      <numFmt numFmtId="164" formatCode="&quot;₹&quot;\ #,##0.00"/>
    </dxf>
    <dxf>
      <numFmt numFmtId="164" formatCode="&quot;₹&quot;\ #,##0.00"/>
    </dxf>
    <dxf>
      <numFmt numFmtId="164" formatCode="&quot;₹&quot;\ #,##0.00"/>
    </dxf>
    <dxf>
      <numFmt numFmtId="164" formatCode="&quot;₹&quot;\ #,##0.00"/>
    </dxf>
    <dxf>
      <numFmt numFmtId="165" formatCode="d/mmm"/>
    </dxf>
    <dxf>
      <numFmt numFmtId="165" formatCode="d/mmm"/>
    </dxf>
    <dxf>
      <numFmt numFmtId="165" formatCode="d/mmm"/>
    </dxf>
    <dxf>
      <numFmt numFmtId="165" formatCode="d/mmm"/>
    </dxf>
    <dxf>
      <numFmt numFmtId="167" formatCode=";;;"/>
    </dxf>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5" formatCode="d/mmm"/>
    </dxf>
    <dxf>
      <numFmt numFmtId="165" formatCode="d/mmm"/>
    </dxf>
    <dxf>
      <numFmt numFmtId="164" formatCode="&quot;₹&quot;\ #,##0.00"/>
    </dxf>
    <dxf>
      <numFmt numFmtId="165" formatCode="d/mmm"/>
    </dxf>
    <dxf>
      <numFmt numFmtId="165" formatCode="d/mmm"/>
    </dxf>
    <dxf>
      <numFmt numFmtId="164" formatCode="&quot;₹&quot;\ #,##0.00"/>
    </dxf>
    <dxf>
      <numFmt numFmtId="167" formatCode=";;;"/>
    </dxf>
    <dxf>
      <numFmt numFmtId="165" formatCode="d/mmm"/>
    </dxf>
    <dxf>
      <numFmt numFmtId="165" formatCode="d/mmm"/>
    </dxf>
    <dxf>
      <numFmt numFmtId="165" formatCode="d/mmm"/>
    </dxf>
    <dxf>
      <numFmt numFmtId="165" formatCode="d/mmm"/>
    </dxf>
    <dxf>
      <numFmt numFmtId="164" formatCode="&quot;₹&quot;\ #,##0.00"/>
    </dxf>
    <dxf>
      <numFmt numFmtId="164" formatCode="&quot;₹&quot;\ #,##0.00"/>
    </dxf>
    <dxf>
      <numFmt numFmtId="164" formatCode="&quot;₹&quot;\ #,##0.00"/>
    </dxf>
    <dxf>
      <numFmt numFmtId="164" formatCode="&quot;₹&quot;\ #,##0.00"/>
    </dxf>
    <dxf>
      <numFmt numFmtId="164" formatCode="&quot;₹&quot;\ #,##0.00"/>
    </dxf>
    <dxf>
      <numFmt numFmtId="165" formatCode="d/mmm"/>
    </dxf>
    <dxf>
      <numFmt numFmtId="165" formatCode="d/mmm"/>
    </dxf>
    <dxf>
      <numFmt numFmtId="164" formatCode="&quot;₹&quot;\ #,##0.00"/>
    </dxf>
    <dxf>
      <numFmt numFmtId="1" formatCode="0"/>
    </dxf>
    <dxf>
      <numFmt numFmtId="1" formatCode="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5" formatCode="d/mmm"/>
    </dxf>
    <dxf>
      <numFmt numFmtId="165" formatCode="d/mmm"/>
    </dxf>
    <dxf>
      <numFmt numFmtId="164" formatCode="&quot;₹&quot;\ #,##0.00"/>
    </dxf>
    <dxf>
      <numFmt numFmtId="165" formatCode="d/mmm"/>
    </dxf>
    <dxf>
      <numFmt numFmtId="165" formatCode="d/mmm"/>
    </dxf>
    <dxf>
      <numFmt numFmtId="164" formatCode="&quot;₹&quot;\ #,##0.00"/>
    </dxf>
    <dxf>
      <font>
        <color rgb="FF841FB1"/>
      </font>
    </dxf>
    <dxf>
      <fill>
        <patternFill>
          <bgColor theme="0"/>
        </patternFill>
      </fill>
    </dxf>
  </dxfs>
  <tableStyles count="3" defaultTableStyle="TableStyleMedium2" defaultPivotStyle="PivotStyleLight16">
    <tableStyle name="Slicer Style 1" pivot="0" table="0" count="0" xr9:uid="{E68A5DDF-EB9F-489D-8A53-194F5C25C9ED}"/>
    <tableStyle name="Slicer Style 2" pivot="0" table="0" count="4" xr9:uid="{79231EC1-1B2C-4F1F-852B-61B0BF0D4BAA}">
      <tableStyleElement type="headerRow" dxfId="112"/>
    </tableStyle>
    <tableStyle name="Slicer Style 3" pivot="0" table="0" count="3" xr9:uid="{1C23F601-2E5F-440B-9D55-9E3B5EF8E228}">
      <tableStyleElement type="headerRow" dxfId="111"/>
    </tableStyle>
  </tableStyles>
  <colors>
    <mruColors>
      <color rgb="FFC9A4E4"/>
      <color rgb="FFDCC5ED"/>
      <color rgb="FFA227D9"/>
      <color rgb="FF841FB1"/>
      <color rgb="FF7030A0"/>
      <color rgb="FFA372D0"/>
      <color rgb="FF5B21B6"/>
      <color rgb="FFAC76D4"/>
      <color rgb="FF9A57CD"/>
      <color rgb="FFB084E8"/>
    </mruColors>
  </colors>
  <extLst>
    <ext xmlns:x14="http://schemas.microsoft.com/office/spreadsheetml/2009/9/main" uri="{46F421CA-312F-682f-3DD2-61675219B42D}">
      <x14:dxfs count="5">
        <dxf>
          <font>
            <color rgb="FFA227D9"/>
          </font>
          <fill>
            <patternFill>
              <bgColor rgb="FF7030A0"/>
            </patternFill>
          </fill>
        </dxf>
        <dxf>
          <font>
            <color rgb="FF841FB1"/>
          </font>
        </dxf>
        <dxf>
          <font>
            <color theme="0"/>
          </font>
          <fill>
            <patternFill>
              <bgColor rgb="FF7030A0"/>
            </patternFill>
          </fill>
        </dxf>
        <dxf>
          <fill>
            <patternFill>
              <bgColor rgb="FF7030A0"/>
            </patternFill>
          </fill>
        </dxf>
        <dxf>
          <fill>
            <patternFill>
              <bgColor rgb="FFA372D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selectedItemWithNoData" dxfId="2"/>
          </x14:slicerStyleElements>
        </x14:slicerStyle>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[Phonepe-upi-transaction-analysis.xlsx]Sheet2!PivotTable9</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692913385827"/>
          <c:y val="0.17171296296296296"/>
          <c:w val="0.78411351706036747"/>
          <c:h val="0.72125801983085447"/>
        </c:manualLayout>
      </c:layout>
      <c:areaChart>
        <c:grouping val="standard"/>
        <c:varyColors val="0"/>
        <c:ser>
          <c:idx val="0"/>
          <c:order val="0"/>
          <c:tx>
            <c:strRef>
              <c:f>Sheet2!$B$39</c:f>
              <c:strCache>
                <c:ptCount val="1"/>
                <c:pt idx="0">
                  <c:v>Total</c:v>
                </c:pt>
              </c:strCache>
            </c:strRef>
          </c:tx>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cat>
            <c:strRef>
              <c:f>Sheet2!$A$40:$A$52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Sheet2!$B$40:$B$52</c:f>
              <c:numCache>
                <c:formatCode>"₹"\ #,##0.00</c:formatCode>
                <c:ptCount val="12"/>
                <c:pt idx="0">
                  <c:v>8533418</c:v>
                </c:pt>
                <c:pt idx="1">
                  <c:v>7530553</c:v>
                </c:pt>
                <c:pt idx="2">
                  <c:v>8625665</c:v>
                </c:pt>
                <c:pt idx="3">
                  <c:v>7174493</c:v>
                </c:pt>
                <c:pt idx="4">
                  <c:v>7388642</c:v>
                </c:pt>
                <c:pt idx="5">
                  <c:v>6749837</c:v>
                </c:pt>
                <c:pt idx="6">
                  <c:v>7119662</c:v>
                </c:pt>
                <c:pt idx="7">
                  <c:v>8736833</c:v>
                </c:pt>
                <c:pt idx="8">
                  <c:v>8429276</c:v>
                </c:pt>
                <c:pt idx="9">
                  <c:v>8375647</c:v>
                </c:pt>
                <c:pt idx="10">
                  <c:v>7979473</c:v>
                </c:pt>
                <c:pt idx="11">
                  <c:v>8115650</c:v>
                </c:pt>
              </c:numCache>
            </c:numRef>
          </c:val>
          <c:extLst>
            <c:ext xmlns:c16="http://schemas.microsoft.com/office/drawing/2014/chart" uri="{C3380CC4-5D6E-409C-BE32-E72D297353CC}">
              <c16:uniqueId val="{00000000-0DD3-4284-BE2B-48326032D40B}"/>
            </c:ext>
          </c:extLst>
        </c:ser>
        <c:dLbls>
          <c:showLegendKey val="0"/>
          <c:showVal val="0"/>
          <c:showCatName val="0"/>
          <c:showSerName val="0"/>
          <c:showPercent val="0"/>
          <c:showBubbleSize val="0"/>
        </c:dLbls>
        <c:axId val="795046584"/>
        <c:axId val="795046944"/>
      </c:areaChart>
      <c:catAx>
        <c:axId val="795046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6944"/>
        <c:crosses val="autoZero"/>
        <c:auto val="1"/>
        <c:lblAlgn val="ctr"/>
        <c:lblOffset val="100"/>
        <c:noMultiLvlLbl val="0"/>
      </c:catAx>
      <c:valAx>
        <c:axId val="7950469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6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[Phonepe-upi-transaction-analysis.xlsx]Sheet2!PivotTable8</c:name>
    <c:fmtId val="58"/>
  </c:pivotSource>
  <c:chart>
    <c:autoTitleDeleted val="1"/>
    <c:pivotFmts>
      <c:pivotFmt>
        <c:idx val="0"/>
        <c:spPr>
          <a:gradFill>
            <a:gsLst>
              <a:gs pos="0">
                <a:srgbClr val="A227D9"/>
              </a:gs>
              <a:gs pos="67130">
                <a:srgbClr val="AC76D4"/>
              </a:gs>
              <a:gs pos="62000">
                <a:srgbClr val="AC76D4"/>
              </a:gs>
              <a:gs pos="100000">
                <a:srgbClr val="C9A4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841F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Sheet2!$B$62</c:f>
              <c:strCache>
                <c:ptCount val="1"/>
                <c:pt idx="0">
                  <c:v>Total</c:v>
                </c:pt>
              </c:strCache>
            </c:strRef>
          </c:tx>
          <c:spPr>
            <a:gradFill>
              <a:gsLst>
                <a:gs pos="0">
                  <a:srgbClr val="A227D9"/>
                </a:gs>
                <a:gs pos="67130">
                  <a:srgbClr val="AC76D4"/>
                </a:gs>
                <a:gs pos="62000">
                  <a:srgbClr val="AC76D4"/>
                </a:gs>
                <a:gs pos="100000">
                  <a:srgbClr val="C9A4E4"/>
                </a:gs>
              </a:gsLst>
              <a:lin ang="5400000" scaled="1"/>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Sheet2!$A$63:$A$70</c:f>
              <c:strCache>
                <c:ptCount val="7"/>
                <c:pt idx="0">
                  <c:v>Sunday</c:v>
                </c:pt>
                <c:pt idx="1">
                  <c:v>Monday</c:v>
                </c:pt>
                <c:pt idx="2">
                  <c:v>Tuesday</c:v>
                </c:pt>
                <c:pt idx="3">
                  <c:v>Wednesday</c:v>
                </c:pt>
                <c:pt idx="4">
                  <c:v>Thursday</c:v>
                </c:pt>
                <c:pt idx="5">
                  <c:v>Friday</c:v>
                </c:pt>
                <c:pt idx="6">
                  <c:v>Saturday</c:v>
                </c:pt>
              </c:strCache>
            </c:strRef>
          </c:cat>
          <c:val>
            <c:numRef>
              <c:f>Sheet2!$B$63:$B$70</c:f>
              <c:numCache>
                <c:formatCode>"₹"\ #,##0.00</c:formatCode>
                <c:ptCount val="7"/>
                <c:pt idx="0">
                  <c:v>13340460</c:v>
                </c:pt>
                <c:pt idx="1">
                  <c:v>13048724</c:v>
                </c:pt>
                <c:pt idx="2">
                  <c:v>14256585</c:v>
                </c:pt>
                <c:pt idx="3">
                  <c:v>12886014</c:v>
                </c:pt>
                <c:pt idx="4">
                  <c:v>14103616</c:v>
                </c:pt>
                <c:pt idx="5">
                  <c:v>13830555</c:v>
                </c:pt>
                <c:pt idx="6">
                  <c:v>13293195</c:v>
                </c:pt>
              </c:numCache>
            </c:numRef>
          </c:val>
          <c:extLst>
            <c:ext xmlns:c16="http://schemas.microsoft.com/office/drawing/2014/chart" uri="{C3380CC4-5D6E-409C-BE32-E72D297353CC}">
              <c16:uniqueId val="{00000000-0F7F-4F34-81DF-479C82E84BB1}"/>
            </c:ext>
          </c:extLst>
        </c:ser>
        <c:dLbls>
          <c:showLegendKey val="0"/>
          <c:showVal val="1"/>
          <c:showCatName val="0"/>
          <c:showSerName val="0"/>
          <c:showPercent val="0"/>
          <c:showBubbleSize val="0"/>
        </c:dLbls>
        <c:axId val="713967576"/>
        <c:axId val="713968296"/>
      </c:areaChart>
      <c:catAx>
        <c:axId val="713967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68296"/>
        <c:crosses val="autoZero"/>
        <c:auto val="1"/>
        <c:lblAlgn val="ctr"/>
        <c:lblOffset val="100"/>
        <c:noMultiLvlLbl val="0"/>
      </c:catAx>
      <c:valAx>
        <c:axId val="713968296"/>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7139675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[Phonepe-upi-transaction-analysis.xlsx]Sheet2!PivotTable10</c:name>
    <c:fmtId val="6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111111111111111"/>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21944444444444444"/>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Sheet2!$B$86</c:f>
              <c:strCache>
                <c:ptCount val="1"/>
                <c:pt idx="0">
                  <c:v>Total</c:v>
                </c:pt>
              </c:strCache>
            </c:strRef>
          </c:tx>
          <c:spPr>
            <a:solidFill>
              <a:srgbClr val="FF0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2-F825-4254-8558-8BCAE2EBD6B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F825-4254-8558-8BCAE2EBD6BE}"/>
              </c:ext>
            </c:extLst>
          </c:dPt>
          <c:dLbls>
            <c:dLbl>
              <c:idx val="0"/>
              <c:layout>
                <c:manualLayout>
                  <c:x val="0.1111111111111111"/>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25-4254-8558-8BCAE2EBD6BE}"/>
                </c:ext>
              </c:extLst>
            </c:dLbl>
            <c:dLbl>
              <c:idx val="1"/>
              <c:layout>
                <c:manualLayout>
                  <c:x val="-0.21944444444444444"/>
                  <c:y val="-1.3888888888889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25-4254-8558-8BCAE2EBD6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Sheet2!$A$87:$A$89</c:f>
              <c:strCache>
                <c:ptCount val="2"/>
                <c:pt idx="0">
                  <c:v>Credit</c:v>
                </c:pt>
                <c:pt idx="1">
                  <c:v>Debit</c:v>
                </c:pt>
              </c:strCache>
            </c:strRef>
          </c:cat>
          <c:val>
            <c:numRef>
              <c:f>Sheet2!$B$87:$B$89</c:f>
              <c:numCache>
                <c:formatCode>"₹"\ #,##0.00</c:formatCode>
                <c:ptCount val="2"/>
                <c:pt idx="0">
                  <c:v>66254757</c:v>
                </c:pt>
                <c:pt idx="1">
                  <c:v>28504392</c:v>
                </c:pt>
              </c:numCache>
            </c:numRef>
          </c:val>
          <c:extLst>
            <c:ext xmlns:c16="http://schemas.microsoft.com/office/drawing/2014/chart" uri="{C3380CC4-5D6E-409C-BE32-E72D297353CC}">
              <c16:uniqueId val="{00000000-F825-4254-8558-8BCAE2EBD6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[Phonepe-upi-transaction-analysis.xlsx]Sheet2!PivotTable11</c:name>
    <c:fmtId val="7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F9-4957-9C60-5ED4BF4739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F9-4957-9C60-5ED4BF4739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F9-4957-9C60-5ED4BF47392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DF9-4957-9C60-5ED4BF4739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Sheet2!$A$113:$A$117</c:f>
              <c:strCache>
                <c:ptCount val="4"/>
                <c:pt idx="0">
                  <c:v>Afternoon</c:v>
                </c:pt>
                <c:pt idx="1">
                  <c:v>Evening</c:v>
                </c:pt>
                <c:pt idx="2">
                  <c:v>Morning</c:v>
                </c:pt>
                <c:pt idx="3">
                  <c:v>Night</c:v>
                </c:pt>
              </c:strCache>
            </c:strRef>
          </c:cat>
          <c:val>
            <c:numRef>
              <c:f>Sheet2!$B$113:$B$117</c:f>
              <c:numCache>
                <c:formatCode>"₹"\ #,##0.00</c:formatCode>
                <c:ptCount val="4"/>
                <c:pt idx="0">
                  <c:v>38443876</c:v>
                </c:pt>
                <c:pt idx="1">
                  <c:v>27473621</c:v>
                </c:pt>
                <c:pt idx="2">
                  <c:v>18576910</c:v>
                </c:pt>
                <c:pt idx="3">
                  <c:v>10264742</c:v>
                </c:pt>
              </c:numCache>
            </c:numRef>
          </c:val>
          <c:extLst>
            <c:ext xmlns:c16="http://schemas.microsoft.com/office/drawing/2014/chart" uri="{C3380CC4-5D6E-409C-BE32-E72D297353CC}">
              <c16:uniqueId val="{00000000-EC14-47A5-88ED-B0CE7E39ECE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[Phonepe-upi-transaction-analysis.xlsx]Sheet2!PivotTable12</c:name>
    <c:fmtId val="9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Sheet2!$A$133:$A$164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Sheet2!$B$133:$B$164</c:f>
              <c:numCache>
                <c:formatCode>"₹"\ #,##0.00</c:formatCode>
                <c:ptCount val="31"/>
                <c:pt idx="0">
                  <c:v>2926806</c:v>
                </c:pt>
                <c:pt idx="1">
                  <c:v>2983329</c:v>
                </c:pt>
                <c:pt idx="2">
                  <c:v>3002451</c:v>
                </c:pt>
                <c:pt idx="3">
                  <c:v>2889020</c:v>
                </c:pt>
                <c:pt idx="4">
                  <c:v>3135342</c:v>
                </c:pt>
                <c:pt idx="5">
                  <c:v>2916581</c:v>
                </c:pt>
                <c:pt idx="6">
                  <c:v>2996693</c:v>
                </c:pt>
                <c:pt idx="7">
                  <c:v>2997325</c:v>
                </c:pt>
                <c:pt idx="8">
                  <c:v>2748185</c:v>
                </c:pt>
                <c:pt idx="9">
                  <c:v>3101742</c:v>
                </c:pt>
                <c:pt idx="10">
                  <c:v>3364344</c:v>
                </c:pt>
                <c:pt idx="11">
                  <c:v>2969647</c:v>
                </c:pt>
                <c:pt idx="12">
                  <c:v>3173514</c:v>
                </c:pt>
                <c:pt idx="13">
                  <c:v>3274795</c:v>
                </c:pt>
                <c:pt idx="14">
                  <c:v>3003833</c:v>
                </c:pt>
                <c:pt idx="15">
                  <c:v>3527164</c:v>
                </c:pt>
                <c:pt idx="16">
                  <c:v>2987654</c:v>
                </c:pt>
                <c:pt idx="17">
                  <c:v>2897916</c:v>
                </c:pt>
                <c:pt idx="18">
                  <c:v>3180934</c:v>
                </c:pt>
                <c:pt idx="19">
                  <c:v>2596522</c:v>
                </c:pt>
                <c:pt idx="20">
                  <c:v>3027535</c:v>
                </c:pt>
                <c:pt idx="21">
                  <c:v>4045296</c:v>
                </c:pt>
                <c:pt idx="22">
                  <c:v>3357413</c:v>
                </c:pt>
                <c:pt idx="23">
                  <c:v>3390698</c:v>
                </c:pt>
                <c:pt idx="24">
                  <c:v>3179387</c:v>
                </c:pt>
                <c:pt idx="25">
                  <c:v>3350205</c:v>
                </c:pt>
                <c:pt idx="26">
                  <c:v>2727352</c:v>
                </c:pt>
                <c:pt idx="27">
                  <c:v>3233941</c:v>
                </c:pt>
                <c:pt idx="28">
                  <c:v>2859710</c:v>
                </c:pt>
                <c:pt idx="29">
                  <c:v>3058868</c:v>
                </c:pt>
                <c:pt idx="30">
                  <c:v>1854947</c:v>
                </c:pt>
              </c:numCache>
            </c:numRef>
          </c:val>
          <c:smooth val="0"/>
          <c:extLst>
            <c:ext xmlns:c16="http://schemas.microsoft.com/office/drawing/2014/chart" uri="{C3380CC4-5D6E-409C-BE32-E72D297353CC}">
              <c16:uniqueId val="{00000000-AA52-492D-A1A7-3D5144656FDD}"/>
            </c:ext>
          </c:extLst>
        </c:ser>
        <c:dLbls>
          <c:showLegendKey val="0"/>
          <c:showVal val="0"/>
          <c:showCatName val="0"/>
          <c:showSerName val="0"/>
          <c:showPercent val="0"/>
          <c:showBubbleSize val="0"/>
        </c:dLbls>
        <c:marker val="1"/>
        <c:smooth val="0"/>
        <c:axId val="804190304"/>
        <c:axId val="804190664"/>
      </c:lineChart>
      <c:catAx>
        <c:axId val="8041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90664"/>
        <c:crosses val="autoZero"/>
        <c:auto val="1"/>
        <c:lblAlgn val="ctr"/>
        <c:lblOffset val="100"/>
        <c:noMultiLvlLbl val="0"/>
      </c:catAx>
      <c:valAx>
        <c:axId val="80419066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9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[Phonepe-upi-transaction-analysis.xlsx]Sheet2!PivotTable13</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Sheet2!$A$183:$A$188</c:f>
              <c:strCache>
                <c:ptCount val="5"/>
                <c:pt idx="0">
                  <c:v>Fuel</c:v>
                </c:pt>
                <c:pt idx="1">
                  <c:v>Shopping</c:v>
                </c:pt>
                <c:pt idx="2">
                  <c:v>Recharge</c:v>
                </c:pt>
                <c:pt idx="3">
                  <c:v>UPI Transfer</c:v>
                </c:pt>
                <c:pt idx="4">
                  <c:v>Others</c:v>
                </c:pt>
              </c:strCache>
            </c:strRef>
          </c:cat>
          <c:val>
            <c:numRef>
              <c:f>Sheet2!$B$183:$B$188</c:f>
              <c:numCache>
                <c:formatCode>"₹"\ #,##0.00</c:formatCode>
                <c:ptCount val="5"/>
                <c:pt idx="0">
                  <c:v>800489</c:v>
                </c:pt>
                <c:pt idx="1">
                  <c:v>1414823</c:v>
                </c:pt>
                <c:pt idx="2">
                  <c:v>3367118</c:v>
                </c:pt>
                <c:pt idx="3">
                  <c:v>22921962</c:v>
                </c:pt>
                <c:pt idx="4">
                  <c:v>66254757</c:v>
                </c:pt>
              </c:numCache>
            </c:numRef>
          </c:val>
          <c:extLst>
            <c:ext xmlns:c16="http://schemas.microsoft.com/office/drawing/2014/chart" uri="{C3380CC4-5D6E-409C-BE32-E72D297353CC}">
              <c16:uniqueId val="{00000000-D204-43FB-AAC1-0BD6F4A26AC5}"/>
            </c:ext>
          </c:extLst>
        </c:ser>
        <c:dLbls>
          <c:dLblPos val="outEnd"/>
          <c:showLegendKey val="0"/>
          <c:showVal val="1"/>
          <c:showCatName val="0"/>
          <c:showSerName val="0"/>
          <c:showPercent val="0"/>
          <c:showBubbleSize val="0"/>
        </c:dLbls>
        <c:gapWidth val="182"/>
        <c:axId val="774503904"/>
        <c:axId val="774505344"/>
      </c:barChart>
      <c:catAx>
        <c:axId val="774503904"/>
        <c:scaling>
          <c:orientation val="minMax"/>
        </c:scaling>
        <c:delete val="1"/>
        <c:axPos val="l"/>
        <c:numFmt formatCode="General" sourceLinked="1"/>
        <c:majorTickMark val="none"/>
        <c:minorTickMark val="none"/>
        <c:tickLblPos val="nextTo"/>
        <c:crossAx val="774505344"/>
        <c:crosses val="autoZero"/>
        <c:auto val="1"/>
        <c:lblAlgn val="ctr"/>
        <c:lblOffset val="100"/>
        <c:noMultiLvlLbl val="0"/>
      </c:catAx>
      <c:valAx>
        <c:axId val="774505344"/>
        <c:scaling>
          <c:orientation val="minMax"/>
        </c:scaling>
        <c:delete val="1"/>
        <c:axPos val="b"/>
        <c:numFmt formatCode="&quot;₹&quot;\ #,##0.00" sourceLinked="1"/>
        <c:majorTickMark val="none"/>
        <c:minorTickMark val="none"/>
        <c:tickLblPos val="nextTo"/>
        <c:crossAx val="7745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[Phonepe-upi-transaction-analysis.xlsx]Sheet2!PivotTable9</c:name>
    <c:fmtId val="57"/>
  </c:pivotSource>
  <c:chart>
    <c:autoTitleDeleted val="1"/>
    <c:pivotFmts>
      <c:pivotFmt>
        <c:idx val="0"/>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692913385827"/>
          <c:y val="0.17171296296296296"/>
          <c:w val="0.78411351706036747"/>
          <c:h val="0.62819523828556967"/>
        </c:manualLayout>
      </c:layout>
      <c:barChart>
        <c:barDir val="col"/>
        <c:grouping val="clustered"/>
        <c:varyColors val="0"/>
        <c:ser>
          <c:idx val="0"/>
          <c:order val="0"/>
          <c:tx>
            <c:strRef>
              <c:f>Sheet2!$B$39</c:f>
              <c:strCache>
                <c:ptCount val="1"/>
                <c:pt idx="0">
                  <c:v>Total</c:v>
                </c:pt>
              </c:strCache>
            </c:strRef>
          </c:tx>
          <c:spPr>
            <a:gradFill flip="none" rotWithShape="1">
              <a:gsLst>
                <a:gs pos="0">
                  <a:srgbClr val="7030A0"/>
                </a:gs>
                <a:gs pos="68000">
                  <a:srgbClr val="841FB1"/>
                </a:gs>
                <a:gs pos="83000">
                  <a:srgbClr val="7030A0"/>
                </a:gs>
                <a:gs pos="95000">
                  <a:srgbClr val="841FB1">
                    <a:lumMod val="99000"/>
                    <a:alpha val="98000"/>
                  </a:srgbClr>
                </a:gs>
              </a:gsLst>
              <a:path path="circle">
                <a:fillToRect l="100000" t="100000"/>
              </a:path>
              <a:tileRect r="-100000" b="-100000"/>
            </a:gradFill>
            <a:ln w="44450" cap="sq" cmpd="dbl">
              <a:noFill/>
              <a:prstDash val="dashDot"/>
            </a:ln>
            <a:effectLst/>
            <a:scene3d>
              <a:camera prst="orthographicFront"/>
              <a:lightRig rig="threePt" dir="t"/>
            </a:scene3d>
            <a:sp3d/>
          </c:spPr>
          <c:invertIfNegative val="0"/>
          <c:cat>
            <c:strRef>
              <c:f>Sheet2!$A$40:$A$52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Sheet2!$B$40:$B$52</c:f>
              <c:numCache>
                <c:formatCode>"₹"\ #,##0.00</c:formatCode>
                <c:ptCount val="12"/>
                <c:pt idx="0">
                  <c:v>8533418</c:v>
                </c:pt>
                <c:pt idx="1">
                  <c:v>7530553</c:v>
                </c:pt>
                <c:pt idx="2">
                  <c:v>8625665</c:v>
                </c:pt>
                <c:pt idx="3">
                  <c:v>7174493</c:v>
                </c:pt>
                <c:pt idx="4">
                  <c:v>7388642</c:v>
                </c:pt>
                <c:pt idx="5">
                  <c:v>6749837</c:v>
                </c:pt>
                <c:pt idx="6">
                  <c:v>7119662</c:v>
                </c:pt>
                <c:pt idx="7">
                  <c:v>8736833</c:v>
                </c:pt>
                <c:pt idx="8">
                  <c:v>8429276</c:v>
                </c:pt>
                <c:pt idx="9">
                  <c:v>8375647</c:v>
                </c:pt>
                <c:pt idx="10">
                  <c:v>7979473</c:v>
                </c:pt>
                <c:pt idx="11">
                  <c:v>8115650</c:v>
                </c:pt>
              </c:numCache>
            </c:numRef>
          </c:val>
          <c:extLst>
            <c:ext xmlns:c16="http://schemas.microsoft.com/office/drawing/2014/chart" uri="{C3380CC4-5D6E-409C-BE32-E72D297353CC}">
              <c16:uniqueId val="{00000000-92A9-4987-B469-D2E776F30A02}"/>
            </c:ext>
          </c:extLst>
        </c:ser>
        <c:dLbls>
          <c:showLegendKey val="0"/>
          <c:showVal val="0"/>
          <c:showCatName val="0"/>
          <c:showSerName val="0"/>
          <c:showPercent val="0"/>
          <c:showBubbleSize val="0"/>
        </c:dLbls>
        <c:gapWidth val="150"/>
        <c:axId val="795046584"/>
        <c:axId val="795046944"/>
      </c:barChart>
      <c:catAx>
        <c:axId val="795046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6944"/>
        <c:crosses val="autoZero"/>
        <c:auto val="1"/>
        <c:lblAlgn val="ctr"/>
        <c:lblOffset val="100"/>
        <c:noMultiLvlLbl val="0"/>
      </c:catAx>
      <c:valAx>
        <c:axId val="7950469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6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[Phonepe-upi-transaction-analysis.xlsx]Sheet2!PivotTable10</c:name>
    <c:fmtId val="70"/>
  </c:pivotSource>
  <c:chart>
    <c:autoTitleDeleted val="1"/>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111111111111111"/>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21944444444444444"/>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dLbl>
          <c:idx val="0"/>
          <c:layout>
            <c:manualLayout>
              <c:x val="0.1111111111111111"/>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21944444444444444"/>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672655304879343"/>
              <c:y val="2.2759217013761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472596585804133"/>
                  <c:h val="0.28002367110653226"/>
                </c:manualLayout>
              </c15:layout>
            </c:ext>
          </c:extLst>
        </c:dLbl>
      </c:pivotFmt>
      <c:pivotFmt>
        <c:idx val="8"/>
        <c:spPr>
          <a:solidFill>
            <a:srgbClr val="FF0000"/>
          </a:solidFill>
          <a:ln w="19050">
            <a:solidFill>
              <a:schemeClr val="lt1"/>
            </a:solidFill>
          </a:ln>
          <a:effectLst/>
        </c:spPr>
        <c:dLbl>
          <c:idx val="0"/>
          <c:layout>
            <c:manualLayout>
              <c:x val="-0.1879979035639413"/>
              <c:y val="-1.38885822683381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429469901168013"/>
                  <c:h val="0.28002367110653226"/>
                </c:manualLayout>
              </c15:layout>
            </c:ext>
          </c:extLst>
        </c:dLbl>
      </c:pivotFmt>
    </c:pivotFmts>
    <c:plotArea>
      <c:layout>
        <c:manualLayout>
          <c:layoutTarget val="inner"/>
          <c:xMode val="edge"/>
          <c:yMode val="edge"/>
          <c:x val="0.29264738134148327"/>
          <c:y val="0.17932212328599112"/>
          <c:w val="0.40588534923700575"/>
          <c:h val="0.70366104937817353"/>
        </c:manualLayout>
      </c:layout>
      <c:doughnutChart>
        <c:varyColors val="1"/>
        <c:ser>
          <c:idx val="0"/>
          <c:order val="0"/>
          <c:tx>
            <c:strRef>
              <c:f>Sheet2!$B$86</c:f>
              <c:strCache>
                <c:ptCount val="1"/>
                <c:pt idx="0">
                  <c:v>Total</c:v>
                </c:pt>
              </c:strCache>
            </c:strRef>
          </c:tx>
          <c:spPr>
            <a:solidFill>
              <a:srgbClr val="FF0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E5E8-4496-82B8-43F64563D0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5E8-4496-82B8-43F64563D0A5}"/>
              </c:ext>
            </c:extLst>
          </c:dPt>
          <c:dLbls>
            <c:dLbl>
              <c:idx val="0"/>
              <c:layout>
                <c:manualLayout>
                  <c:x val="0.1672655304879343"/>
                  <c:y val="2.2759217013761129E-2"/>
                </c:manualLayout>
              </c:layout>
              <c:showLegendKey val="0"/>
              <c:showVal val="1"/>
              <c:showCatName val="0"/>
              <c:showSerName val="0"/>
              <c:showPercent val="0"/>
              <c:showBubbleSize val="0"/>
              <c:extLst>
                <c:ext xmlns:c15="http://schemas.microsoft.com/office/drawing/2012/chart" uri="{CE6537A1-D6FC-4f65-9D91-7224C49458BB}">
                  <c15:layout>
                    <c:manualLayout>
                      <c:w val="0.28472596585804133"/>
                      <c:h val="0.28002367110653226"/>
                    </c:manualLayout>
                  </c15:layout>
                </c:ext>
                <c:ext xmlns:c16="http://schemas.microsoft.com/office/drawing/2014/chart" uri="{C3380CC4-5D6E-409C-BE32-E72D297353CC}">
                  <c16:uniqueId val="{00000001-E5E8-4496-82B8-43F64563D0A5}"/>
                </c:ext>
              </c:extLst>
            </c:dLbl>
            <c:dLbl>
              <c:idx val="1"/>
              <c:layout>
                <c:manualLayout>
                  <c:x val="-0.1879979035639413"/>
                  <c:y val="-1.3888582268338109E-2"/>
                </c:manualLayout>
              </c:layout>
              <c:showLegendKey val="0"/>
              <c:showVal val="1"/>
              <c:showCatName val="0"/>
              <c:showSerName val="0"/>
              <c:showPercent val="0"/>
              <c:showBubbleSize val="0"/>
              <c:extLst>
                <c:ext xmlns:c15="http://schemas.microsoft.com/office/drawing/2012/chart" uri="{CE6537A1-D6FC-4f65-9D91-7224C49458BB}">
                  <c15:layout>
                    <c:manualLayout>
                      <c:w val="0.24429469901168013"/>
                      <c:h val="0.28002367110653226"/>
                    </c:manualLayout>
                  </c15:layout>
                </c:ext>
                <c:ext xmlns:c16="http://schemas.microsoft.com/office/drawing/2014/chart" uri="{C3380CC4-5D6E-409C-BE32-E72D297353CC}">
                  <c16:uniqueId val="{00000003-E5E8-4496-82B8-43F64563D0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Sheet2!$A$87:$A$89</c:f>
              <c:strCache>
                <c:ptCount val="2"/>
                <c:pt idx="0">
                  <c:v>Credit</c:v>
                </c:pt>
                <c:pt idx="1">
                  <c:v>Debit</c:v>
                </c:pt>
              </c:strCache>
            </c:strRef>
          </c:cat>
          <c:val>
            <c:numRef>
              <c:f>Sheet2!$B$87:$B$89</c:f>
              <c:numCache>
                <c:formatCode>"₹"\ #,##0.00</c:formatCode>
                <c:ptCount val="2"/>
                <c:pt idx="0">
                  <c:v>66254757</c:v>
                </c:pt>
                <c:pt idx="1">
                  <c:v>28504392</c:v>
                </c:pt>
              </c:numCache>
            </c:numRef>
          </c:val>
          <c:extLst>
            <c:ext xmlns:c16="http://schemas.microsoft.com/office/drawing/2014/chart" uri="{C3380CC4-5D6E-409C-BE32-E72D297353CC}">
              <c16:uniqueId val="{00000004-E5E8-4496-82B8-43F64563D0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[Phonepe-upi-transaction-analysis.xlsx]Sheet2!PivotTable11</c:name>
    <c:fmtId val="80"/>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A227D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41FB1"/>
          </a:solidFill>
          <a:ln>
            <a:noFill/>
          </a:ln>
          <a:effectLst>
            <a:outerShdw blurRad="57150" dist="19050" dir="5400000" algn="ctr" rotWithShape="0">
              <a:srgbClr val="000000">
                <a:alpha val="63000"/>
              </a:srgbClr>
            </a:outerShdw>
          </a:effectLst>
        </c:spPr>
      </c:pivotFmt>
      <c:pivotFmt>
        <c:idx val="8"/>
        <c:spPr>
          <a:solidFill>
            <a:srgbClr val="9A57CD"/>
          </a:solidFill>
          <a:ln>
            <a:noFill/>
          </a:ln>
          <a:effectLst>
            <a:outerShdw blurRad="57150" dist="19050" dir="5400000" algn="ctr" rotWithShape="0">
              <a:srgbClr val="000000">
                <a:alpha val="63000"/>
              </a:srgbClr>
            </a:outerShdw>
          </a:effectLst>
        </c:spPr>
      </c:pivotFmt>
      <c:pivotFmt>
        <c:idx val="9"/>
        <c:spPr>
          <a:solidFill>
            <a:srgbClr val="AC76D4"/>
          </a:solidFill>
          <a:ln>
            <a:noFill/>
          </a:ln>
          <a:effectLst>
            <a:outerShdw blurRad="57150" dist="19050" dir="5400000" algn="ctr" rotWithShape="0">
              <a:srgbClr val="000000">
                <a:alpha val="63000"/>
              </a:srgbClr>
            </a:outerShdw>
          </a:effectLst>
        </c:spPr>
      </c:pivotFmt>
      <c:pivotFmt>
        <c:idx val="10"/>
        <c:spPr>
          <a:solidFill>
            <a:srgbClr val="C9A4E4"/>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Sheet2!$B$112</c:f>
              <c:strCache>
                <c:ptCount val="1"/>
                <c:pt idx="0">
                  <c:v>Total</c:v>
                </c:pt>
              </c:strCache>
            </c:strRef>
          </c:tx>
          <c:spPr>
            <a:solidFill>
              <a:srgbClr val="A227D9"/>
            </a:solidFill>
          </c:spPr>
          <c:dPt>
            <c:idx val="0"/>
            <c:bubble3D val="0"/>
            <c:spPr>
              <a:solidFill>
                <a:srgbClr val="841FB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8C-4AAE-8D3A-94599E6EC6C9}"/>
              </c:ext>
            </c:extLst>
          </c:dPt>
          <c:dPt>
            <c:idx val="1"/>
            <c:bubble3D val="0"/>
            <c:spPr>
              <a:solidFill>
                <a:srgbClr val="9A57C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8C-4AAE-8D3A-94599E6EC6C9}"/>
              </c:ext>
            </c:extLst>
          </c:dPt>
          <c:dPt>
            <c:idx val="2"/>
            <c:bubble3D val="0"/>
            <c:spPr>
              <a:solidFill>
                <a:srgbClr val="AC76D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8C-4AAE-8D3A-94599E6EC6C9}"/>
              </c:ext>
            </c:extLst>
          </c:dPt>
          <c:dPt>
            <c:idx val="3"/>
            <c:bubble3D val="0"/>
            <c:spPr>
              <a:solidFill>
                <a:srgbClr val="C9A4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D8C-4AAE-8D3A-94599E6EC6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Sheet2!$A$113:$A$117</c:f>
              <c:strCache>
                <c:ptCount val="4"/>
                <c:pt idx="0">
                  <c:v>Afternoon</c:v>
                </c:pt>
                <c:pt idx="1">
                  <c:v>Evening</c:v>
                </c:pt>
                <c:pt idx="2">
                  <c:v>Morning</c:v>
                </c:pt>
                <c:pt idx="3">
                  <c:v>Night</c:v>
                </c:pt>
              </c:strCache>
            </c:strRef>
          </c:cat>
          <c:val>
            <c:numRef>
              <c:f>Sheet2!$B$113:$B$117</c:f>
              <c:numCache>
                <c:formatCode>"₹"\ #,##0.00</c:formatCode>
                <c:ptCount val="4"/>
                <c:pt idx="0">
                  <c:v>38443876</c:v>
                </c:pt>
                <c:pt idx="1">
                  <c:v>27473621</c:v>
                </c:pt>
                <c:pt idx="2">
                  <c:v>18576910</c:v>
                </c:pt>
                <c:pt idx="3">
                  <c:v>10264742</c:v>
                </c:pt>
              </c:numCache>
            </c:numRef>
          </c:val>
          <c:extLst>
            <c:ext xmlns:c16="http://schemas.microsoft.com/office/drawing/2014/chart" uri="{C3380CC4-5D6E-409C-BE32-E72D297353CC}">
              <c16:uniqueId val="{00000008-3D8C-4AAE-8D3A-94599E6EC6C9}"/>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[Phonepe-upi-transaction-analysis.xlsx]Sheet2!PivotTable12</c:name>
    <c:fmtId val="9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C76D4"/>
            </a:solidFill>
            <a:round/>
          </a:ln>
          <a:effectLst/>
        </c:spPr>
        <c:marker>
          <c:symbol val="circle"/>
          <c:size val="5"/>
          <c:spPr>
            <a:solidFill>
              <a:srgbClr val="841FB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39853570935213E-2"/>
          <c:y val="2.5428331875182269E-2"/>
          <c:w val="0.94142367730349497"/>
          <c:h val="0.79072838352832997"/>
        </c:manualLayout>
      </c:layout>
      <c:lineChart>
        <c:grouping val="standard"/>
        <c:varyColors val="0"/>
        <c:ser>
          <c:idx val="0"/>
          <c:order val="0"/>
          <c:tx>
            <c:strRef>
              <c:f>Sheet2!$B$132</c:f>
              <c:strCache>
                <c:ptCount val="1"/>
                <c:pt idx="0">
                  <c:v>Total</c:v>
                </c:pt>
              </c:strCache>
            </c:strRef>
          </c:tx>
          <c:spPr>
            <a:ln w="28575" cap="rnd">
              <a:solidFill>
                <a:srgbClr val="AC76D4"/>
              </a:solidFill>
              <a:round/>
            </a:ln>
            <a:effectLst/>
          </c:spPr>
          <c:marker>
            <c:symbol val="circle"/>
            <c:size val="5"/>
            <c:spPr>
              <a:solidFill>
                <a:srgbClr val="841FB1"/>
              </a:solidFill>
              <a:ln w="9525">
                <a:solidFill>
                  <a:schemeClr val="accent1"/>
                </a:solidFill>
              </a:ln>
              <a:effectLst/>
            </c:spPr>
          </c:marker>
          <c:cat>
            <c:strRef>
              <c:f>Sheet2!$A$133:$A$164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Sheet2!$B$133:$B$164</c:f>
              <c:numCache>
                <c:formatCode>"₹"\ #,##0.00</c:formatCode>
                <c:ptCount val="31"/>
                <c:pt idx="0">
                  <c:v>2926806</c:v>
                </c:pt>
                <c:pt idx="1">
                  <c:v>2983329</c:v>
                </c:pt>
                <c:pt idx="2">
                  <c:v>3002451</c:v>
                </c:pt>
                <c:pt idx="3">
                  <c:v>2889020</c:v>
                </c:pt>
                <c:pt idx="4">
                  <c:v>3135342</c:v>
                </c:pt>
                <c:pt idx="5">
                  <c:v>2916581</c:v>
                </c:pt>
                <c:pt idx="6">
                  <c:v>2996693</c:v>
                </c:pt>
                <c:pt idx="7">
                  <c:v>2997325</c:v>
                </c:pt>
                <c:pt idx="8">
                  <c:v>2748185</c:v>
                </c:pt>
                <c:pt idx="9">
                  <c:v>3101742</c:v>
                </c:pt>
                <c:pt idx="10">
                  <c:v>3364344</c:v>
                </c:pt>
                <c:pt idx="11">
                  <c:v>2969647</c:v>
                </c:pt>
                <c:pt idx="12">
                  <c:v>3173514</c:v>
                </c:pt>
                <c:pt idx="13">
                  <c:v>3274795</c:v>
                </c:pt>
                <c:pt idx="14">
                  <c:v>3003833</c:v>
                </c:pt>
                <c:pt idx="15">
                  <c:v>3527164</c:v>
                </c:pt>
                <c:pt idx="16">
                  <c:v>2987654</c:v>
                </c:pt>
                <c:pt idx="17">
                  <c:v>2897916</c:v>
                </c:pt>
                <c:pt idx="18">
                  <c:v>3180934</c:v>
                </c:pt>
                <c:pt idx="19">
                  <c:v>2596522</c:v>
                </c:pt>
                <c:pt idx="20">
                  <c:v>3027535</c:v>
                </c:pt>
                <c:pt idx="21">
                  <c:v>4045296</c:v>
                </c:pt>
                <c:pt idx="22">
                  <c:v>3357413</c:v>
                </c:pt>
                <c:pt idx="23">
                  <c:v>3390698</c:v>
                </c:pt>
                <c:pt idx="24">
                  <c:v>3179387</c:v>
                </c:pt>
                <c:pt idx="25">
                  <c:v>3350205</c:v>
                </c:pt>
                <c:pt idx="26">
                  <c:v>2727352</c:v>
                </c:pt>
                <c:pt idx="27">
                  <c:v>3233941</c:v>
                </c:pt>
                <c:pt idx="28">
                  <c:v>2859710</c:v>
                </c:pt>
                <c:pt idx="29">
                  <c:v>3058868</c:v>
                </c:pt>
                <c:pt idx="30">
                  <c:v>1854947</c:v>
                </c:pt>
              </c:numCache>
            </c:numRef>
          </c:val>
          <c:smooth val="0"/>
          <c:extLst>
            <c:ext xmlns:c16="http://schemas.microsoft.com/office/drawing/2014/chart" uri="{C3380CC4-5D6E-409C-BE32-E72D297353CC}">
              <c16:uniqueId val="{00000000-B39E-4C2A-AFA1-FE214F5BB974}"/>
            </c:ext>
          </c:extLst>
        </c:ser>
        <c:dLbls>
          <c:showLegendKey val="0"/>
          <c:showVal val="0"/>
          <c:showCatName val="0"/>
          <c:showSerName val="0"/>
          <c:showPercent val="0"/>
          <c:showBubbleSize val="0"/>
        </c:dLbls>
        <c:marker val="1"/>
        <c:smooth val="0"/>
        <c:axId val="804190304"/>
        <c:axId val="804190664"/>
      </c:lineChart>
      <c:catAx>
        <c:axId val="80419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90664"/>
        <c:crosses val="autoZero"/>
        <c:auto val="1"/>
        <c:lblAlgn val="ctr"/>
        <c:lblOffset val="100"/>
        <c:noMultiLvlLbl val="0"/>
      </c:catAx>
      <c:valAx>
        <c:axId val="804190664"/>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419030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[Phonepe-upi-transaction-analysis.xlsx]Sheet2!PivotTable8</c:name>
    <c:fmtId val="75"/>
  </c:pivotSource>
  <c:chart>
    <c:autoTitleDeleted val="1"/>
    <c:pivotFmts>
      <c:pivotFmt>
        <c:idx val="0"/>
        <c:spPr>
          <a:gradFill>
            <a:gsLst>
              <a:gs pos="0">
                <a:srgbClr val="A227D9"/>
              </a:gs>
              <a:gs pos="67130">
                <a:srgbClr val="AC76D4"/>
              </a:gs>
              <a:gs pos="62000">
                <a:srgbClr val="AC76D4"/>
              </a:gs>
              <a:gs pos="100000">
                <a:srgbClr val="C9A4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841F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A227D9"/>
              </a:gs>
              <a:gs pos="67130">
                <a:srgbClr val="AC76D4"/>
              </a:gs>
              <a:gs pos="62000">
                <a:srgbClr val="AC76D4"/>
              </a:gs>
              <a:gs pos="100000">
                <a:srgbClr val="C9A4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A227D9"/>
              </a:gs>
              <a:gs pos="67130">
                <a:srgbClr val="AC76D4"/>
              </a:gs>
              <a:gs pos="62000">
                <a:srgbClr val="AC76D4"/>
              </a:gs>
              <a:gs pos="100000">
                <a:srgbClr val="C9A4E4"/>
              </a:gs>
            </a:gsLst>
            <a:lin ang="5400000" scaled="1"/>
          </a:gradFill>
          <a:ln>
            <a:noFill/>
          </a:ln>
          <a:effectLst/>
        </c:spPr>
        <c:marker>
          <c:symbol val="none"/>
        </c:marker>
        <c:dLbl>
          <c:idx val="0"/>
          <c:spPr>
            <a:gradFill>
              <a:gsLst>
                <a:gs pos="0">
                  <a:srgbClr val="C9A4E4"/>
                </a:gs>
                <a:gs pos="68000">
                  <a:srgbClr val="C9A4E4"/>
                </a:gs>
                <a:gs pos="83000">
                  <a:srgbClr val="DCC5ED"/>
                </a:gs>
                <a:gs pos="95000">
                  <a:srgbClr val="DCC5ED"/>
                </a:gs>
              </a:gsLst>
              <a:path path="circle">
                <a:fillToRect l="100000" t="100000"/>
              </a:path>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Sheet2!$B$62</c:f>
              <c:strCache>
                <c:ptCount val="1"/>
                <c:pt idx="0">
                  <c:v>Total</c:v>
                </c:pt>
              </c:strCache>
            </c:strRef>
          </c:tx>
          <c:spPr>
            <a:gradFill>
              <a:gsLst>
                <a:gs pos="0">
                  <a:srgbClr val="A227D9"/>
                </a:gs>
                <a:gs pos="67130">
                  <a:srgbClr val="AC76D4"/>
                </a:gs>
                <a:gs pos="62000">
                  <a:srgbClr val="AC76D4"/>
                </a:gs>
                <a:gs pos="100000">
                  <a:srgbClr val="C9A4E4"/>
                </a:gs>
              </a:gsLst>
              <a:lin ang="5400000" scaled="1"/>
            </a:gradFill>
            <a:ln>
              <a:noFill/>
            </a:ln>
            <a:effectLst/>
          </c:spPr>
          <c:dLbls>
            <c:spPr>
              <a:gradFill>
                <a:gsLst>
                  <a:gs pos="0">
                    <a:srgbClr val="C9A4E4"/>
                  </a:gs>
                  <a:gs pos="68000">
                    <a:srgbClr val="C9A4E4"/>
                  </a:gs>
                  <a:gs pos="83000">
                    <a:srgbClr val="DCC5ED"/>
                  </a:gs>
                  <a:gs pos="95000">
                    <a:srgbClr val="DCC5ED"/>
                  </a:gs>
                </a:gsLst>
                <a:path path="circle">
                  <a:fillToRect l="100000" t="100000"/>
                </a:path>
              </a:gra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Sheet2!$A$63:$A$70</c:f>
              <c:strCache>
                <c:ptCount val="7"/>
                <c:pt idx="0">
                  <c:v>Sunday</c:v>
                </c:pt>
                <c:pt idx="1">
                  <c:v>Monday</c:v>
                </c:pt>
                <c:pt idx="2">
                  <c:v>Tuesday</c:v>
                </c:pt>
                <c:pt idx="3">
                  <c:v>Wednesday</c:v>
                </c:pt>
                <c:pt idx="4">
                  <c:v>Thursday</c:v>
                </c:pt>
                <c:pt idx="5">
                  <c:v>Friday</c:v>
                </c:pt>
                <c:pt idx="6">
                  <c:v>Saturday</c:v>
                </c:pt>
              </c:strCache>
            </c:strRef>
          </c:cat>
          <c:val>
            <c:numRef>
              <c:f>Sheet2!$B$63:$B$70</c:f>
              <c:numCache>
                <c:formatCode>"₹"\ #,##0.00</c:formatCode>
                <c:ptCount val="7"/>
                <c:pt idx="0">
                  <c:v>13340460</c:v>
                </c:pt>
                <c:pt idx="1">
                  <c:v>13048724</c:v>
                </c:pt>
                <c:pt idx="2">
                  <c:v>14256585</c:v>
                </c:pt>
                <c:pt idx="3">
                  <c:v>12886014</c:v>
                </c:pt>
                <c:pt idx="4">
                  <c:v>14103616</c:v>
                </c:pt>
                <c:pt idx="5">
                  <c:v>13830555</c:v>
                </c:pt>
                <c:pt idx="6">
                  <c:v>13293195</c:v>
                </c:pt>
              </c:numCache>
            </c:numRef>
          </c:val>
          <c:extLst>
            <c:ext xmlns:c16="http://schemas.microsoft.com/office/drawing/2014/chart" uri="{C3380CC4-5D6E-409C-BE32-E72D297353CC}">
              <c16:uniqueId val="{00000000-A105-4640-88EB-9708A4ED2672}"/>
            </c:ext>
          </c:extLst>
        </c:ser>
        <c:dLbls>
          <c:showLegendKey val="0"/>
          <c:showVal val="0"/>
          <c:showCatName val="0"/>
          <c:showSerName val="0"/>
          <c:showPercent val="0"/>
          <c:showBubbleSize val="0"/>
        </c:dLbls>
        <c:axId val="713967576"/>
        <c:axId val="713968296"/>
      </c:areaChart>
      <c:catAx>
        <c:axId val="713967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3968296"/>
        <c:crosses val="autoZero"/>
        <c:auto val="1"/>
        <c:lblAlgn val="ctr"/>
        <c:lblOffset val="100"/>
        <c:noMultiLvlLbl val="0"/>
      </c:catAx>
      <c:valAx>
        <c:axId val="713968296"/>
        <c:scaling>
          <c:orientation val="minMax"/>
        </c:scaling>
        <c:delete val="1"/>
        <c:axPos val="l"/>
        <c:numFmt formatCode="&quot;₹&quot;\ #,##0.00" sourceLinked="1"/>
        <c:majorTickMark val="out"/>
        <c:minorTickMark val="none"/>
        <c:tickLblPos val="nextTo"/>
        <c:crossAx val="7139675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emf"/><Relationship Id="rId5" Type="http://schemas.openxmlformats.org/officeDocument/2006/relationships/chart" Target="../charts/chart11.xml"/><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426720</xdr:colOff>
      <xdr:row>35</xdr:row>
      <xdr:rowOff>83820</xdr:rowOff>
    </xdr:from>
    <xdr:to>
      <xdr:col>13</xdr:col>
      <xdr:colOff>76200</xdr:colOff>
      <xdr:row>50</xdr:row>
      <xdr:rowOff>163830</xdr:rowOff>
    </xdr:to>
    <xdr:graphicFrame macro="">
      <xdr:nvGraphicFramePr>
        <xdr:cNvPr id="6" name="Chart 5">
          <a:extLst>
            <a:ext uri="{FF2B5EF4-FFF2-40B4-BE49-F238E27FC236}">
              <a16:creationId xmlns:a16="http://schemas.microsoft.com/office/drawing/2014/main" id="{E99E5194-44BF-D291-C234-E1B5841CA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50</xdr:row>
      <xdr:rowOff>163830</xdr:rowOff>
    </xdr:from>
    <xdr:to>
      <xdr:col>23</xdr:col>
      <xdr:colOff>91440</xdr:colOff>
      <xdr:row>65</xdr:row>
      <xdr:rowOff>163830</xdr:rowOff>
    </xdr:to>
    <xdr:graphicFrame macro="">
      <xdr:nvGraphicFramePr>
        <xdr:cNvPr id="7" name="Chart 6">
          <a:extLst>
            <a:ext uri="{FF2B5EF4-FFF2-40B4-BE49-F238E27FC236}">
              <a16:creationId xmlns:a16="http://schemas.microsoft.com/office/drawing/2014/main" id="{71C4DC38-2572-3B48-2FE3-981F02223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1280160</xdr:colOff>
      <xdr:row>81</xdr:row>
      <xdr:rowOff>3810</xdr:rowOff>
    </xdr:from>
    <xdr:to>
      <xdr:col>8</xdr:col>
      <xdr:colOff>495300</xdr:colOff>
      <xdr:row>93</xdr:row>
      <xdr:rowOff>7620</xdr:rowOff>
    </xdr:to>
    <xdr:graphicFrame macro="">
      <xdr:nvGraphicFramePr>
        <xdr:cNvPr id="2" name="Chart 1">
          <a:extLst>
            <a:ext uri="{FF2B5EF4-FFF2-40B4-BE49-F238E27FC236}">
              <a16:creationId xmlns:a16="http://schemas.microsoft.com/office/drawing/2014/main" id="{A022F828-12B6-94E6-D543-C811DAFAC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103</xdr:row>
      <xdr:rowOff>41910</xdr:rowOff>
    </xdr:from>
    <xdr:to>
      <xdr:col>14</xdr:col>
      <xdr:colOff>91440</xdr:colOff>
      <xdr:row>118</xdr:row>
      <xdr:rowOff>41910</xdr:rowOff>
    </xdr:to>
    <xdr:graphicFrame macro="">
      <xdr:nvGraphicFramePr>
        <xdr:cNvPr id="3" name="Chart 2">
          <a:extLst>
            <a:ext uri="{FF2B5EF4-FFF2-40B4-BE49-F238E27FC236}">
              <a16:creationId xmlns:a16="http://schemas.microsoft.com/office/drawing/2014/main" id="{0A6B4D21-8926-E014-AC79-9B5B849B5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327660</xdr:colOff>
      <xdr:row>136</xdr:row>
      <xdr:rowOff>72390</xdr:rowOff>
    </xdr:from>
    <xdr:to>
      <xdr:col>18</xdr:col>
      <xdr:colOff>297180</xdr:colOff>
      <xdr:row>151</xdr:row>
      <xdr:rowOff>72390</xdr:rowOff>
    </xdr:to>
    <xdr:graphicFrame macro="">
      <xdr:nvGraphicFramePr>
        <xdr:cNvPr id="5" name="Chart 4">
          <a:extLst>
            <a:ext uri="{FF2B5EF4-FFF2-40B4-BE49-F238E27FC236}">
              <a16:creationId xmlns:a16="http://schemas.microsoft.com/office/drawing/2014/main" id="{F2F6ACEE-0A72-239C-ABBB-DF9ADFAB0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181</xdr:row>
      <xdr:rowOff>121920</xdr:rowOff>
    </xdr:from>
    <xdr:to>
      <xdr:col>14</xdr:col>
      <xdr:colOff>91440</xdr:colOff>
      <xdr:row>196</xdr:row>
      <xdr:rowOff>121920</xdr:rowOff>
    </xdr:to>
    <xdr:graphicFrame macro="">
      <xdr:nvGraphicFramePr>
        <xdr:cNvPr id="4" name="Chart 3">
          <a:extLst>
            <a:ext uri="{FF2B5EF4-FFF2-40B4-BE49-F238E27FC236}">
              <a16:creationId xmlns:a16="http://schemas.microsoft.com/office/drawing/2014/main" id="{6385AE6B-C09F-28DD-BF7C-22FC57515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83820</xdr:colOff>
      <xdr:row>15</xdr:row>
      <xdr:rowOff>160020</xdr:rowOff>
    </xdr:from>
    <xdr:to>
      <xdr:col>23</xdr:col>
      <xdr:colOff>106680</xdr:colOff>
      <xdr:row>25</xdr:row>
      <xdr:rowOff>144780</xdr:rowOff>
    </xdr:to>
    <xdr:sp macro="" textlink="">
      <xdr:nvSpPr>
        <xdr:cNvPr id="38" name="Rectangle: Rounded Corners 37">
          <a:extLst>
            <a:ext uri="{FF2B5EF4-FFF2-40B4-BE49-F238E27FC236}">
              <a16:creationId xmlns:a16="http://schemas.microsoft.com/office/drawing/2014/main" id="{ECD341B5-184A-4762-A774-25F8F34048B8}"/>
            </a:ext>
          </a:extLst>
        </xdr:cNvPr>
        <xdr:cNvSpPr/>
      </xdr:nvSpPr>
      <xdr:spPr>
        <a:xfrm>
          <a:off x="9936480" y="3108960"/>
          <a:ext cx="4290060" cy="1813560"/>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Transaction</a:t>
          </a:r>
          <a:r>
            <a:rPr lang="en-IN" b="1" baseline="0">
              <a:solidFill>
                <a:srgbClr val="7030A0"/>
              </a:solidFill>
            </a:rPr>
            <a:t> Amount by Hour &amp; Day</a:t>
          </a:r>
          <a:endParaRPr lang="en-IN" b="1">
            <a:solidFill>
              <a:srgbClr val="7030A0"/>
            </a:solidFill>
          </a:endParaRPr>
        </a:p>
      </xdr:txBody>
    </xdr:sp>
    <xdr:clientData/>
  </xdr:twoCellAnchor>
  <xdr:twoCellAnchor>
    <xdr:from>
      <xdr:col>0</xdr:col>
      <xdr:colOff>152400</xdr:colOff>
      <xdr:row>2</xdr:row>
      <xdr:rowOff>68580</xdr:rowOff>
    </xdr:from>
    <xdr:to>
      <xdr:col>2</xdr:col>
      <xdr:colOff>434340</xdr:colOff>
      <xdr:row>26</xdr:row>
      <xdr:rowOff>15240</xdr:rowOff>
    </xdr:to>
    <xdr:sp macro="" textlink="">
      <xdr:nvSpPr>
        <xdr:cNvPr id="2" name="Rectangle: Rounded Corners 1">
          <a:extLst>
            <a:ext uri="{FF2B5EF4-FFF2-40B4-BE49-F238E27FC236}">
              <a16:creationId xmlns:a16="http://schemas.microsoft.com/office/drawing/2014/main" id="{3BB84DF1-2D2C-C3E1-803C-356F53C375AC}"/>
            </a:ext>
          </a:extLst>
        </xdr:cNvPr>
        <xdr:cNvSpPr/>
      </xdr:nvSpPr>
      <xdr:spPr>
        <a:xfrm>
          <a:off x="152400" y="640080"/>
          <a:ext cx="1501140" cy="4335780"/>
        </a:xfrm>
        <a:prstGeom prst="roundRect">
          <a:avLst>
            <a:gd name="adj" fmla="val 6497"/>
          </a:avLst>
        </a:prstGeom>
        <a:noFill/>
        <a:ln w="9525">
          <a:gradFill>
            <a:gsLst>
              <a:gs pos="0">
                <a:srgbClr val="7030A0"/>
              </a:gs>
              <a:gs pos="76000">
                <a:srgbClr val="7030A0"/>
              </a:gs>
              <a:gs pos="83000">
                <a:schemeClr val="accent1">
                  <a:lumMod val="45000"/>
                  <a:lumOff val="55000"/>
                </a:schemeClr>
              </a:gs>
              <a:gs pos="100000">
                <a:schemeClr val="accent5">
                  <a:lumMod val="5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472440</xdr:colOff>
      <xdr:row>2</xdr:row>
      <xdr:rowOff>60960</xdr:rowOff>
    </xdr:from>
    <xdr:to>
      <xdr:col>5</xdr:col>
      <xdr:colOff>350520</xdr:colOff>
      <xdr:row>5</xdr:row>
      <xdr:rowOff>15240</xdr:rowOff>
    </xdr:to>
    <xdr:sp macro="" textlink="Sheet2!C4:D4">
      <xdr:nvSpPr>
        <xdr:cNvPr id="3" name="Rectangle: Rounded Corners 2">
          <a:extLst>
            <a:ext uri="{FF2B5EF4-FFF2-40B4-BE49-F238E27FC236}">
              <a16:creationId xmlns:a16="http://schemas.microsoft.com/office/drawing/2014/main" id="{D8878618-87D5-28C8-D898-C32E979776E0}"/>
            </a:ext>
          </a:extLst>
        </xdr:cNvPr>
        <xdr:cNvSpPr/>
      </xdr:nvSpPr>
      <xdr:spPr>
        <a:xfrm>
          <a:off x="1691640" y="63246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ea typeface="Calibri"/>
            <a:cs typeface="Calibri"/>
          </a:endParaRPr>
        </a:p>
        <a:p>
          <a:pPr algn="ctr"/>
          <a:fld id="{732FEA4A-3202-440F-9AB0-9809ECCF7F72}" type="TxLink">
            <a:rPr lang="en-US" sz="1100" b="1" i="0" u="none" strike="noStrike">
              <a:solidFill>
                <a:srgbClr val="000000"/>
              </a:solidFill>
              <a:latin typeface="Calibri"/>
              <a:ea typeface="Calibri"/>
              <a:cs typeface="Calibri"/>
            </a:rPr>
            <a:t>9467</a:t>
          </a:fld>
          <a:endParaRPr lang="en-IN" sz="1100" b="1">
            <a:solidFill>
              <a:schemeClr val="tx1"/>
            </a:solidFill>
          </a:endParaRPr>
        </a:p>
      </xdr:txBody>
    </xdr:sp>
    <xdr:clientData/>
  </xdr:twoCellAnchor>
  <xdr:oneCellAnchor>
    <xdr:from>
      <xdr:col>3</xdr:col>
      <xdr:colOff>45720</xdr:colOff>
      <xdr:row>2</xdr:row>
      <xdr:rowOff>7619</xdr:rowOff>
    </xdr:from>
    <xdr:ext cx="1249680" cy="218917"/>
    <xdr:sp macro="" textlink="">
      <xdr:nvSpPr>
        <xdr:cNvPr id="5" name="TextBox 4">
          <a:extLst>
            <a:ext uri="{FF2B5EF4-FFF2-40B4-BE49-F238E27FC236}">
              <a16:creationId xmlns:a16="http://schemas.microsoft.com/office/drawing/2014/main" id="{278E505C-F045-F349-3914-724072DFB4ED}"/>
            </a:ext>
          </a:extLst>
        </xdr:cNvPr>
        <xdr:cNvSpPr txBox="1"/>
      </xdr:nvSpPr>
      <xdr:spPr>
        <a:xfrm>
          <a:off x="1973580" y="579119"/>
          <a:ext cx="1249680" cy="218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0" u="none" strike="noStrike">
              <a:solidFill>
                <a:srgbClr val="7030A0"/>
              </a:solidFill>
              <a:effectLst/>
              <a:latin typeface="+mn-lt"/>
              <a:ea typeface="+mn-ea"/>
              <a:cs typeface="+mn-cs"/>
            </a:rPr>
            <a:t>Total Transactions</a:t>
          </a:r>
          <a:r>
            <a:rPr lang="en-IN" sz="1000">
              <a:solidFill>
                <a:srgbClr val="7030A0"/>
              </a:solidFill>
              <a:effectLst/>
            </a:rPr>
            <a:t> </a:t>
          </a:r>
          <a:endParaRPr lang="en-IN" sz="1000">
            <a:solidFill>
              <a:srgbClr val="7030A0"/>
            </a:solidFill>
          </a:endParaRPr>
        </a:p>
      </xdr:txBody>
    </xdr:sp>
    <xdr:clientData/>
  </xdr:oneCellAnchor>
  <xdr:twoCellAnchor>
    <xdr:from>
      <xdr:col>5</xdr:col>
      <xdr:colOff>403860</xdr:colOff>
      <xdr:row>2</xdr:row>
      <xdr:rowOff>76200</xdr:rowOff>
    </xdr:from>
    <xdr:to>
      <xdr:col>8</xdr:col>
      <xdr:colOff>281940</xdr:colOff>
      <xdr:row>5</xdr:row>
      <xdr:rowOff>30480</xdr:rowOff>
    </xdr:to>
    <xdr:sp macro="" textlink="Sheet2!C14:D14">
      <xdr:nvSpPr>
        <xdr:cNvPr id="6" name="Rectangle: Rounded Corners 5">
          <a:extLst>
            <a:ext uri="{FF2B5EF4-FFF2-40B4-BE49-F238E27FC236}">
              <a16:creationId xmlns:a16="http://schemas.microsoft.com/office/drawing/2014/main" id="{0CA33A79-6079-40E4-BD57-361833D961E7}"/>
            </a:ext>
          </a:extLst>
        </xdr:cNvPr>
        <xdr:cNvSpPr/>
      </xdr:nvSpPr>
      <xdr:spPr>
        <a:xfrm>
          <a:off x="3451860" y="64770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fld id="{6CC61C52-98A2-4C3A-AC12-F086F8CDB6FF}" type="TxLink">
            <a:rPr lang="en-US" sz="1100" b="1" i="0" u="none" strike="noStrike">
              <a:solidFill>
                <a:srgbClr val="000000"/>
              </a:solidFill>
              <a:latin typeface="Calibri"/>
              <a:ea typeface="Calibri"/>
              <a:cs typeface="Calibri"/>
            </a:rPr>
            <a:t>₹ 6,62,54,757.00</a:t>
          </a:fld>
          <a:endParaRPr lang="en-IN" sz="1100" b="1" i="0" u="none" strike="noStrike">
            <a:solidFill>
              <a:srgbClr val="000000"/>
            </a:solidFill>
            <a:latin typeface="Calibri"/>
            <a:ea typeface="Calibri"/>
            <a:cs typeface="Calibri"/>
          </a:endParaRPr>
        </a:p>
      </xdr:txBody>
    </xdr:sp>
    <xdr:clientData/>
  </xdr:twoCellAnchor>
  <xdr:oneCellAnchor>
    <xdr:from>
      <xdr:col>6</xdr:col>
      <xdr:colOff>15240</xdr:colOff>
      <xdr:row>2</xdr:row>
      <xdr:rowOff>0</xdr:rowOff>
    </xdr:from>
    <xdr:ext cx="1249680" cy="207085"/>
    <xdr:sp macro="" textlink="">
      <xdr:nvSpPr>
        <xdr:cNvPr id="7" name="TextBox 6">
          <a:extLst>
            <a:ext uri="{FF2B5EF4-FFF2-40B4-BE49-F238E27FC236}">
              <a16:creationId xmlns:a16="http://schemas.microsoft.com/office/drawing/2014/main" id="{3430D227-37A9-4CA8-BBBA-2522B73C57A6}"/>
            </a:ext>
          </a:extLst>
        </xdr:cNvPr>
        <xdr:cNvSpPr txBox="1"/>
      </xdr:nvSpPr>
      <xdr:spPr>
        <a:xfrm>
          <a:off x="3771900" y="571500"/>
          <a:ext cx="1249680" cy="207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i="0" u="none" strike="noStrike">
              <a:solidFill>
                <a:srgbClr val="7030A0"/>
              </a:solidFill>
              <a:effectLst/>
              <a:latin typeface="+mn-lt"/>
              <a:ea typeface="+mn-ea"/>
              <a:cs typeface="+mn-cs"/>
            </a:rPr>
            <a:t>Total </a:t>
          </a:r>
          <a:r>
            <a:rPr lang="en-IN" sz="1000" b="1" i="0" u="none" strike="noStrike">
              <a:solidFill>
                <a:srgbClr val="7030A0"/>
              </a:solidFill>
              <a:effectLst/>
              <a:latin typeface="+mn-lt"/>
              <a:ea typeface="+mn-ea"/>
              <a:cs typeface="+mn-cs"/>
            </a:rPr>
            <a:t>Credit</a:t>
          </a:r>
        </a:p>
      </xdr:txBody>
    </xdr:sp>
    <xdr:clientData/>
  </xdr:oneCellAnchor>
  <xdr:twoCellAnchor>
    <xdr:from>
      <xdr:col>8</xdr:col>
      <xdr:colOff>335280</xdr:colOff>
      <xdr:row>2</xdr:row>
      <xdr:rowOff>76200</xdr:rowOff>
    </xdr:from>
    <xdr:to>
      <xdr:col>11</xdr:col>
      <xdr:colOff>213360</xdr:colOff>
      <xdr:row>5</xdr:row>
      <xdr:rowOff>30480</xdr:rowOff>
    </xdr:to>
    <xdr:sp macro="" textlink="Sheet2!C18:D18">
      <xdr:nvSpPr>
        <xdr:cNvPr id="8" name="Rectangle: Rounded Corners 7">
          <a:extLst>
            <a:ext uri="{FF2B5EF4-FFF2-40B4-BE49-F238E27FC236}">
              <a16:creationId xmlns:a16="http://schemas.microsoft.com/office/drawing/2014/main" id="{458AF32C-711C-40E5-9755-FA712E3F1B7E}"/>
            </a:ext>
          </a:extLst>
        </xdr:cNvPr>
        <xdr:cNvSpPr/>
      </xdr:nvSpPr>
      <xdr:spPr>
        <a:xfrm>
          <a:off x="5212080" y="64770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fld id="{588E1D86-AECA-46F8-A01A-D4CBDFF27CCF}" type="TxLink">
            <a:rPr lang="en-US" sz="1100" b="1" i="0" u="none" strike="noStrike">
              <a:solidFill>
                <a:srgbClr val="000000"/>
              </a:solidFill>
              <a:latin typeface="Calibri"/>
              <a:ea typeface="Calibri"/>
              <a:cs typeface="Calibri"/>
            </a:rPr>
            <a:t>₹ 2,85,04,392.00</a:t>
          </a:fld>
          <a:endParaRPr lang="en-IN" sz="1100" b="1" i="0" u="none" strike="noStrike">
            <a:solidFill>
              <a:srgbClr val="000000"/>
            </a:solidFill>
            <a:latin typeface="Calibri"/>
            <a:ea typeface="Calibri"/>
            <a:cs typeface="Calibri"/>
          </a:endParaRPr>
        </a:p>
      </xdr:txBody>
    </xdr:sp>
    <xdr:clientData/>
  </xdr:twoCellAnchor>
  <xdr:oneCellAnchor>
    <xdr:from>
      <xdr:col>8</xdr:col>
      <xdr:colOff>480060</xdr:colOff>
      <xdr:row>2</xdr:row>
      <xdr:rowOff>30480</xdr:rowOff>
    </xdr:from>
    <xdr:ext cx="1249680" cy="195251"/>
    <xdr:sp macro="" textlink="">
      <xdr:nvSpPr>
        <xdr:cNvPr id="9" name="TextBox 8">
          <a:extLst>
            <a:ext uri="{FF2B5EF4-FFF2-40B4-BE49-F238E27FC236}">
              <a16:creationId xmlns:a16="http://schemas.microsoft.com/office/drawing/2014/main" id="{6B1495BA-FF20-4120-AD4E-7C0039786404}"/>
            </a:ext>
          </a:extLst>
        </xdr:cNvPr>
        <xdr:cNvSpPr txBox="1"/>
      </xdr:nvSpPr>
      <xdr:spPr>
        <a:xfrm>
          <a:off x="5356860" y="601980"/>
          <a:ext cx="1249680" cy="195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000" b="1" i="0" u="none" strike="noStrike">
              <a:solidFill>
                <a:srgbClr val="7030A0"/>
              </a:solidFill>
              <a:effectLst/>
              <a:latin typeface="+mn-lt"/>
              <a:ea typeface="+mn-ea"/>
              <a:cs typeface="+mn-cs"/>
            </a:rPr>
            <a:t>Total Debit</a:t>
          </a:r>
          <a:endParaRPr lang="en-IN" sz="1000">
            <a:solidFill>
              <a:srgbClr val="7030A0"/>
            </a:solidFill>
          </a:endParaRPr>
        </a:p>
      </xdr:txBody>
    </xdr:sp>
    <xdr:clientData/>
  </xdr:oneCellAnchor>
  <xdr:twoCellAnchor>
    <xdr:from>
      <xdr:col>11</xdr:col>
      <xdr:colOff>289560</xdr:colOff>
      <xdr:row>2</xdr:row>
      <xdr:rowOff>99060</xdr:rowOff>
    </xdr:from>
    <xdr:to>
      <xdr:col>14</xdr:col>
      <xdr:colOff>167640</xdr:colOff>
      <xdr:row>5</xdr:row>
      <xdr:rowOff>53340</xdr:rowOff>
    </xdr:to>
    <xdr:sp macro="" textlink="Sheet2!C9:D9">
      <xdr:nvSpPr>
        <xdr:cNvPr id="10" name="Rectangle: Rounded Corners 9">
          <a:extLst>
            <a:ext uri="{FF2B5EF4-FFF2-40B4-BE49-F238E27FC236}">
              <a16:creationId xmlns:a16="http://schemas.microsoft.com/office/drawing/2014/main" id="{7A17E57E-C2DE-4778-B0EE-F5453BB531D2}"/>
            </a:ext>
          </a:extLst>
        </xdr:cNvPr>
        <xdr:cNvSpPr/>
      </xdr:nvSpPr>
      <xdr:spPr>
        <a:xfrm>
          <a:off x="6995160" y="67056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fld id="{4528C5CD-D491-4DC2-87D9-21F9ACB205AC}" type="TxLink">
            <a:rPr lang="en-US" sz="1100" b="1" i="0" u="none" strike="noStrike">
              <a:solidFill>
                <a:srgbClr val="000000"/>
              </a:solidFill>
              <a:latin typeface="Calibri"/>
              <a:ea typeface="Calibri"/>
              <a:cs typeface="Calibri"/>
            </a:rPr>
            <a:t>₹ 9,47,59,149.00</a:t>
          </a:fld>
          <a:endParaRPr lang="en-IN" sz="1100" b="1" i="0" u="none" strike="noStrike">
            <a:solidFill>
              <a:srgbClr val="000000"/>
            </a:solidFill>
            <a:latin typeface="Calibri"/>
            <a:ea typeface="Calibri"/>
            <a:cs typeface="Calibri"/>
          </a:endParaRPr>
        </a:p>
      </xdr:txBody>
    </xdr:sp>
    <xdr:clientData/>
  </xdr:twoCellAnchor>
  <xdr:oneCellAnchor>
    <xdr:from>
      <xdr:col>11</xdr:col>
      <xdr:colOff>495300</xdr:colOff>
      <xdr:row>2</xdr:row>
      <xdr:rowOff>30479</xdr:rowOff>
    </xdr:from>
    <xdr:ext cx="1249680" cy="218917"/>
    <xdr:sp macro="" textlink="">
      <xdr:nvSpPr>
        <xdr:cNvPr id="11" name="TextBox 10">
          <a:extLst>
            <a:ext uri="{FF2B5EF4-FFF2-40B4-BE49-F238E27FC236}">
              <a16:creationId xmlns:a16="http://schemas.microsoft.com/office/drawing/2014/main" id="{1E6A336B-9A14-4E03-A198-5B48BFE8286E}"/>
            </a:ext>
          </a:extLst>
        </xdr:cNvPr>
        <xdr:cNvSpPr txBox="1"/>
      </xdr:nvSpPr>
      <xdr:spPr>
        <a:xfrm>
          <a:off x="7299960" y="601979"/>
          <a:ext cx="1249680" cy="218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0" u="none" strike="noStrike">
              <a:solidFill>
                <a:srgbClr val="7030A0"/>
              </a:solidFill>
              <a:effectLst/>
              <a:latin typeface="+mn-lt"/>
              <a:ea typeface="+mn-ea"/>
              <a:cs typeface="+mn-cs"/>
            </a:rPr>
            <a:t>Total Amont</a:t>
          </a:r>
          <a:r>
            <a:rPr lang="en-IN" sz="1000">
              <a:solidFill>
                <a:srgbClr val="7030A0"/>
              </a:solidFill>
              <a:effectLst/>
            </a:rPr>
            <a:t> </a:t>
          </a:r>
          <a:endParaRPr lang="en-IN" sz="1000">
            <a:solidFill>
              <a:srgbClr val="7030A0"/>
            </a:solidFill>
          </a:endParaRPr>
        </a:p>
      </xdr:txBody>
    </xdr:sp>
    <xdr:clientData/>
  </xdr:oneCellAnchor>
  <xdr:twoCellAnchor>
    <xdr:from>
      <xdr:col>14</xdr:col>
      <xdr:colOff>236220</xdr:colOff>
      <xdr:row>2</xdr:row>
      <xdr:rowOff>91440</xdr:rowOff>
    </xdr:from>
    <xdr:to>
      <xdr:col>17</xdr:col>
      <xdr:colOff>114300</xdr:colOff>
      <xdr:row>5</xdr:row>
      <xdr:rowOff>45720</xdr:rowOff>
    </xdr:to>
    <xdr:sp macro="" textlink="Sheet2!C22:D22">
      <xdr:nvSpPr>
        <xdr:cNvPr id="12" name="Rectangle: Rounded Corners 11">
          <a:extLst>
            <a:ext uri="{FF2B5EF4-FFF2-40B4-BE49-F238E27FC236}">
              <a16:creationId xmlns:a16="http://schemas.microsoft.com/office/drawing/2014/main" id="{D6798387-24E7-4CDA-BB38-8907BFFD6527}"/>
            </a:ext>
          </a:extLst>
        </xdr:cNvPr>
        <xdr:cNvSpPr/>
      </xdr:nvSpPr>
      <xdr:spPr>
        <a:xfrm>
          <a:off x="8770620" y="66294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fld id="{77794012-1A98-4D56-8618-E55FCF3095D2}" type="TxLink">
            <a:rPr lang="en-US" sz="1100" b="1" i="0" u="none" strike="noStrike">
              <a:solidFill>
                <a:srgbClr val="000000"/>
              </a:solidFill>
              <a:latin typeface="Calibri"/>
              <a:ea typeface="Calibri"/>
              <a:cs typeface="Calibri"/>
            </a:rPr>
            <a:t>₹ 10,009.42</a:t>
          </a:fld>
          <a:endParaRPr lang="en-IN" sz="1100" b="1" i="0" u="none" strike="noStrike">
            <a:solidFill>
              <a:srgbClr val="000000"/>
            </a:solidFill>
            <a:latin typeface="Calibri"/>
            <a:ea typeface="Calibri"/>
            <a:cs typeface="Calibri"/>
          </a:endParaRPr>
        </a:p>
      </xdr:txBody>
    </xdr:sp>
    <xdr:clientData/>
  </xdr:twoCellAnchor>
  <xdr:oneCellAnchor>
    <xdr:from>
      <xdr:col>14</xdr:col>
      <xdr:colOff>373380</xdr:colOff>
      <xdr:row>2</xdr:row>
      <xdr:rowOff>7619</xdr:rowOff>
    </xdr:from>
    <xdr:ext cx="1356360" cy="218917"/>
    <xdr:sp macro="" textlink="">
      <xdr:nvSpPr>
        <xdr:cNvPr id="13" name="TextBox 12">
          <a:extLst>
            <a:ext uri="{FF2B5EF4-FFF2-40B4-BE49-F238E27FC236}">
              <a16:creationId xmlns:a16="http://schemas.microsoft.com/office/drawing/2014/main" id="{BB28F620-3EE5-42B2-8839-DDEF07EB7C87}"/>
            </a:ext>
          </a:extLst>
        </xdr:cNvPr>
        <xdr:cNvSpPr txBox="1"/>
      </xdr:nvSpPr>
      <xdr:spPr>
        <a:xfrm>
          <a:off x="8907780" y="579119"/>
          <a:ext cx="1356360" cy="218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0" u="none" strike="noStrike">
              <a:solidFill>
                <a:srgbClr val="7030A0"/>
              </a:solidFill>
              <a:effectLst/>
              <a:latin typeface="+mn-lt"/>
              <a:ea typeface="+mn-ea"/>
              <a:cs typeface="+mn-cs"/>
            </a:rPr>
            <a:t>Average Transaction</a:t>
          </a:r>
          <a:endParaRPr lang="en-IN" sz="1000">
            <a:solidFill>
              <a:srgbClr val="7030A0"/>
            </a:solidFill>
          </a:endParaRPr>
        </a:p>
      </xdr:txBody>
    </xdr:sp>
    <xdr:clientData/>
  </xdr:oneCellAnchor>
  <xdr:twoCellAnchor>
    <xdr:from>
      <xdr:col>2</xdr:col>
      <xdr:colOff>502920</xdr:colOff>
      <xdr:row>5</xdr:row>
      <xdr:rowOff>167640</xdr:rowOff>
    </xdr:from>
    <xdr:to>
      <xdr:col>9</xdr:col>
      <xdr:colOff>274320</xdr:colOff>
      <xdr:row>15</xdr:row>
      <xdr:rowOff>91440</xdr:rowOff>
    </xdr:to>
    <xdr:sp macro="" textlink="">
      <xdr:nvSpPr>
        <xdr:cNvPr id="4" name="Rectangle: Rounded Corners 3">
          <a:extLst>
            <a:ext uri="{FF2B5EF4-FFF2-40B4-BE49-F238E27FC236}">
              <a16:creationId xmlns:a16="http://schemas.microsoft.com/office/drawing/2014/main" id="{CCBDB52F-B1F1-CEA9-6B14-654B11ADF336}"/>
            </a:ext>
          </a:extLst>
        </xdr:cNvPr>
        <xdr:cNvSpPr/>
      </xdr:nvSpPr>
      <xdr:spPr>
        <a:xfrm>
          <a:off x="1722120" y="1287780"/>
          <a:ext cx="4137660" cy="1752600"/>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Monthly Transaction Amount</a:t>
          </a:r>
          <a:endParaRPr lang="en-IN" sz="1100" b="1">
            <a:solidFill>
              <a:srgbClr val="7030A0"/>
            </a:solidFill>
          </a:endParaRPr>
        </a:p>
      </xdr:txBody>
    </xdr:sp>
    <xdr:clientData/>
  </xdr:twoCellAnchor>
  <xdr:twoCellAnchor>
    <xdr:from>
      <xdr:col>2</xdr:col>
      <xdr:colOff>601980</xdr:colOff>
      <xdr:row>7</xdr:row>
      <xdr:rowOff>30480</xdr:rowOff>
    </xdr:from>
    <xdr:to>
      <xdr:col>9</xdr:col>
      <xdr:colOff>175260</xdr:colOff>
      <xdr:row>15</xdr:row>
      <xdr:rowOff>68580</xdr:rowOff>
    </xdr:to>
    <xdr:graphicFrame macro="">
      <xdr:nvGraphicFramePr>
        <xdr:cNvPr id="18" name="Chart 17">
          <a:extLst>
            <a:ext uri="{FF2B5EF4-FFF2-40B4-BE49-F238E27FC236}">
              <a16:creationId xmlns:a16="http://schemas.microsoft.com/office/drawing/2014/main" id="{44D147A8-9C5D-49EA-8F75-5D7FAE359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335280</xdr:colOff>
      <xdr:row>5</xdr:row>
      <xdr:rowOff>160020</xdr:rowOff>
    </xdr:from>
    <xdr:to>
      <xdr:col>17</xdr:col>
      <xdr:colOff>289560</xdr:colOff>
      <xdr:row>15</xdr:row>
      <xdr:rowOff>83820</xdr:rowOff>
    </xdr:to>
    <xdr:sp macro="" textlink="">
      <xdr:nvSpPr>
        <xdr:cNvPr id="19" name="Rectangle: Rounded Corners 18">
          <a:extLst>
            <a:ext uri="{FF2B5EF4-FFF2-40B4-BE49-F238E27FC236}">
              <a16:creationId xmlns:a16="http://schemas.microsoft.com/office/drawing/2014/main" id="{ED7658BD-5CDF-43BA-B899-F0C86AF92C04}"/>
            </a:ext>
          </a:extLst>
        </xdr:cNvPr>
        <xdr:cNvSpPr/>
      </xdr:nvSpPr>
      <xdr:spPr>
        <a:xfrm>
          <a:off x="5920740" y="1280160"/>
          <a:ext cx="4831080" cy="1752600"/>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Transaction Amount by Weekday</a:t>
          </a:r>
          <a:endParaRPr lang="en-IN" sz="1100" b="1">
            <a:solidFill>
              <a:srgbClr val="7030A0"/>
            </a:solidFill>
          </a:endParaRPr>
        </a:p>
      </xdr:txBody>
    </xdr:sp>
    <xdr:clientData/>
  </xdr:twoCellAnchor>
  <xdr:twoCellAnchor>
    <xdr:from>
      <xdr:col>17</xdr:col>
      <xdr:colOff>441960</xdr:colOff>
      <xdr:row>6</xdr:row>
      <xdr:rowOff>15240</xdr:rowOff>
    </xdr:from>
    <xdr:to>
      <xdr:col>23</xdr:col>
      <xdr:colOff>47625</xdr:colOff>
      <xdr:row>15</xdr:row>
      <xdr:rowOff>76200</xdr:rowOff>
    </xdr:to>
    <xdr:sp macro="" textlink="">
      <xdr:nvSpPr>
        <xdr:cNvPr id="16" name="Rectangle: Rounded Corners 15">
          <a:extLst>
            <a:ext uri="{FF2B5EF4-FFF2-40B4-BE49-F238E27FC236}">
              <a16:creationId xmlns:a16="http://schemas.microsoft.com/office/drawing/2014/main" id="{32C94DCE-A6F4-4EC1-ACB8-42374C286045}"/>
            </a:ext>
          </a:extLst>
        </xdr:cNvPr>
        <xdr:cNvSpPr/>
      </xdr:nvSpPr>
      <xdr:spPr>
        <a:xfrm>
          <a:off x="10927398" y="1316990"/>
          <a:ext cx="3272790" cy="1704023"/>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Credit vs Debit Amount</a:t>
          </a:r>
          <a:endParaRPr lang="en-IN" sz="1100" b="1">
            <a:solidFill>
              <a:srgbClr val="7030A0"/>
            </a:solidFill>
          </a:endParaRPr>
        </a:p>
      </xdr:txBody>
    </xdr:sp>
    <xdr:clientData/>
  </xdr:twoCellAnchor>
  <xdr:twoCellAnchor>
    <xdr:from>
      <xdr:col>17</xdr:col>
      <xdr:colOff>472440</xdr:colOff>
      <xdr:row>6</xdr:row>
      <xdr:rowOff>45720</xdr:rowOff>
    </xdr:from>
    <xdr:to>
      <xdr:col>22</xdr:col>
      <xdr:colOff>251460</xdr:colOff>
      <xdr:row>15</xdr:row>
      <xdr:rowOff>30480</xdr:rowOff>
    </xdr:to>
    <xdr:graphicFrame macro="">
      <xdr:nvGraphicFramePr>
        <xdr:cNvPr id="17" name="Chart 16">
          <a:extLst>
            <a:ext uri="{FF2B5EF4-FFF2-40B4-BE49-F238E27FC236}">
              <a16:creationId xmlns:a16="http://schemas.microsoft.com/office/drawing/2014/main" id="{238FF89D-4B0F-4670-8094-0B301DC29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175260</xdr:colOff>
      <xdr:row>2</xdr:row>
      <xdr:rowOff>91440</xdr:rowOff>
    </xdr:from>
    <xdr:to>
      <xdr:col>20</xdr:col>
      <xdr:colOff>53340</xdr:colOff>
      <xdr:row>5</xdr:row>
      <xdr:rowOff>45720</xdr:rowOff>
    </xdr:to>
    <xdr:sp macro="" textlink="">
      <xdr:nvSpPr>
        <xdr:cNvPr id="15" name="Rectangle: Rounded Corners 14">
          <a:extLst>
            <a:ext uri="{FF2B5EF4-FFF2-40B4-BE49-F238E27FC236}">
              <a16:creationId xmlns:a16="http://schemas.microsoft.com/office/drawing/2014/main" id="{36AB83F7-EBDD-4337-A150-B8C2FA09AC16}"/>
            </a:ext>
          </a:extLst>
        </xdr:cNvPr>
        <xdr:cNvSpPr/>
      </xdr:nvSpPr>
      <xdr:spPr>
        <a:xfrm>
          <a:off x="10538460" y="662940"/>
          <a:ext cx="1706880" cy="502920"/>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r>
            <a:rPr lang="en-US" sz="1100" b="1" i="0" u="none" strike="noStrike">
              <a:solidFill>
                <a:srgbClr val="000000"/>
              </a:solidFill>
              <a:latin typeface="Calibri"/>
              <a:ea typeface="Calibri"/>
              <a:cs typeface="Calibri"/>
            </a:rPr>
            <a:t>₹ 66,327.00</a:t>
          </a:r>
        </a:p>
      </xdr:txBody>
    </xdr:sp>
    <xdr:clientData/>
  </xdr:twoCellAnchor>
  <xdr:oneCellAnchor>
    <xdr:from>
      <xdr:col>17</xdr:col>
      <xdr:colOff>358140</xdr:colOff>
      <xdr:row>2</xdr:row>
      <xdr:rowOff>7619</xdr:rowOff>
    </xdr:from>
    <xdr:ext cx="1356360" cy="218917"/>
    <xdr:sp macro="" textlink="">
      <xdr:nvSpPr>
        <xdr:cNvPr id="20" name="TextBox 19">
          <a:extLst>
            <a:ext uri="{FF2B5EF4-FFF2-40B4-BE49-F238E27FC236}">
              <a16:creationId xmlns:a16="http://schemas.microsoft.com/office/drawing/2014/main" id="{A2D7B071-9751-4D59-A615-EA05DFB26CF5}"/>
            </a:ext>
          </a:extLst>
        </xdr:cNvPr>
        <xdr:cNvSpPr txBox="1"/>
      </xdr:nvSpPr>
      <xdr:spPr>
        <a:xfrm>
          <a:off x="10820400" y="579119"/>
          <a:ext cx="1356360" cy="218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0" u="none" strike="noStrike">
              <a:solidFill>
                <a:srgbClr val="7030A0"/>
              </a:solidFill>
              <a:effectLst/>
              <a:latin typeface="+mn-lt"/>
              <a:ea typeface="+mn-ea"/>
              <a:cs typeface="+mn-cs"/>
            </a:rPr>
            <a:t>Highest Transaction</a:t>
          </a:r>
          <a:endParaRPr lang="en-IN" sz="1000">
            <a:solidFill>
              <a:srgbClr val="7030A0"/>
            </a:solidFill>
          </a:endParaRPr>
        </a:p>
      </xdr:txBody>
    </xdr:sp>
    <xdr:clientData/>
  </xdr:oneCellAnchor>
  <xdr:twoCellAnchor>
    <xdr:from>
      <xdr:col>20</xdr:col>
      <xdr:colOff>114300</xdr:colOff>
      <xdr:row>2</xdr:row>
      <xdr:rowOff>99060</xdr:rowOff>
    </xdr:from>
    <xdr:to>
      <xdr:col>23</xdr:col>
      <xdr:colOff>23812</xdr:colOff>
      <xdr:row>5</xdr:row>
      <xdr:rowOff>53340</xdr:rowOff>
    </xdr:to>
    <xdr:sp macro="" textlink="Sheet2!C31:D31">
      <xdr:nvSpPr>
        <xdr:cNvPr id="24" name="Rectangle: Rounded Corners 23">
          <a:extLst>
            <a:ext uri="{FF2B5EF4-FFF2-40B4-BE49-F238E27FC236}">
              <a16:creationId xmlns:a16="http://schemas.microsoft.com/office/drawing/2014/main" id="{7DCB8FDB-04F9-4B8B-8E32-539705A74F67}"/>
            </a:ext>
          </a:extLst>
        </xdr:cNvPr>
        <xdr:cNvSpPr/>
      </xdr:nvSpPr>
      <xdr:spPr>
        <a:xfrm>
          <a:off x="12433300" y="670560"/>
          <a:ext cx="1743075" cy="501968"/>
        </a:xfrm>
        <a:prstGeom prst="roundRect">
          <a:avLst/>
        </a:prstGeom>
        <a:solidFill>
          <a:schemeClr val="bg1">
            <a:alpha val="97000"/>
          </a:schemeClr>
        </a:solidFill>
        <a:ln w="0">
          <a:solidFill>
            <a:srgbClr val="7030A0"/>
          </a:solidFill>
        </a:ln>
        <a:effectLst>
          <a:glow rad="63500">
            <a:schemeClr val="bg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Calibri"/>
            <a:ea typeface="Calibri"/>
            <a:cs typeface="Calibri"/>
          </a:endParaRPr>
        </a:p>
        <a:p>
          <a:pPr marL="0" indent="0" algn="ctr"/>
          <a:fld id="{FDDB6A6F-7ECA-4C14-AE03-A434ACC21A1E}" type="TxLink">
            <a:rPr lang="en-US" sz="1100" b="1" i="0" u="none" strike="noStrike">
              <a:solidFill>
                <a:srgbClr val="000000"/>
              </a:solidFill>
              <a:latin typeface="Calibri"/>
              <a:ea typeface="Calibri"/>
              <a:cs typeface="Calibri"/>
            </a:rPr>
            <a:t>₹ 29.00</a:t>
          </a:fld>
          <a:endParaRPr lang="en-IN" sz="1100" b="1" i="0" u="none" strike="noStrike">
            <a:solidFill>
              <a:srgbClr val="000000"/>
            </a:solidFill>
            <a:latin typeface="Calibri"/>
            <a:ea typeface="Calibri"/>
            <a:cs typeface="Calibri"/>
          </a:endParaRPr>
        </a:p>
      </xdr:txBody>
    </xdr:sp>
    <xdr:clientData/>
  </xdr:twoCellAnchor>
  <xdr:oneCellAnchor>
    <xdr:from>
      <xdr:col>20</xdr:col>
      <xdr:colOff>320040</xdr:colOff>
      <xdr:row>2</xdr:row>
      <xdr:rowOff>7619</xdr:rowOff>
    </xdr:from>
    <xdr:ext cx="1356360" cy="218917"/>
    <xdr:sp macro="" textlink="">
      <xdr:nvSpPr>
        <xdr:cNvPr id="25" name="TextBox 24">
          <a:extLst>
            <a:ext uri="{FF2B5EF4-FFF2-40B4-BE49-F238E27FC236}">
              <a16:creationId xmlns:a16="http://schemas.microsoft.com/office/drawing/2014/main" id="{0D53663C-1F83-4763-ADC1-720B10E16599}"/>
            </a:ext>
          </a:extLst>
        </xdr:cNvPr>
        <xdr:cNvSpPr txBox="1"/>
      </xdr:nvSpPr>
      <xdr:spPr>
        <a:xfrm>
          <a:off x="12512040" y="579119"/>
          <a:ext cx="1356360" cy="218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0" u="none" strike="noStrike">
              <a:solidFill>
                <a:srgbClr val="7030A0"/>
              </a:solidFill>
              <a:effectLst/>
              <a:latin typeface="+mn-lt"/>
              <a:ea typeface="+mn-ea"/>
              <a:cs typeface="+mn-cs"/>
            </a:rPr>
            <a:t>Lowest Transaction</a:t>
          </a:r>
          <a:endParaRPr lang="en-IN" sz="1000">
            <a:solidFill>
              <a:srgbClr val="7030A0"/>
            </a:solidFill>
          </a:endParaRPr>
        </a:p>
      </xdr:txBody>
    </xdr:sp>
    <xdr:clientData/>
  </xdr:oneCellAnchor>
  <xdr:twoCellAnchor>
    <xdr:from>
      <xdr:col>2</xdr:col>
      <xdr:colOff>441960</xdr:colOff>
      <xdr:row>16</xdr:row>
      <xdr:rowOff>68580</xdr:rowOff>
    </xdr:from>
    <xdr:to>
      <xdr:col>9</xdr:col>
      <xdr:colOff>213360</xdr:colOff>
      <xdr:row>25</xdr:row>
      <xdr:rowOff>175260</xdr:rowOff>
    </xdr:to>
    <xdr:sp macro="" textlink="">
      <xdr:nvSpPr>
        <xdr:cNvPr id="21" name="Rectangle: Rounded Corners 20">
          <a:extLst>
            <a:ext uri="{FF2B5EF4-FFF2-40B4-BE49-F238E27FC236}">
              <a16:creationId xmlns:a16="http://schemas.microsoft.com/office/drawing/2014/main" id="{63014C01-6028-4059-982D-D31291FBBEE9}"/>
            </a:ext>
          </a:extLst>
        </xdr:cNvPr>
        <xdr:cNvSpPr/>
      </xdr:nvSpPr>
      <xdr:spPr>
        <a:xfrm>
          <a:off x="1661160" y="3200400"/>
          <a:ext cx="4038600" cy="1752600"/>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Transaction Amount by Time of Day</a:t>
          </a:r>
          <a:endParaRPr lang="en-IN" sz="1100" b="1">
            <a:solidFill>
              <a:srgbClr val="7030A0"/>
            </a:solidFill>
          </a:endParaRPr>
        </a:p>
      </xdr:txBody>
    </xdr:sp>
    <xdr:clientData/>
  </xdr:twoCellAnchor>
  <xdr:twoCellAnchor>
    <xdr:from>
      <xdr:col>2</xdr:col>
      <xdr:colOff>518160</xdr:colOff>
      <xdr:row>17</xdr:row>
      <xdr:rowOff>114300</xdr:rowOff>
    </xdr:from>
    <xdr:to>
      <xdr:col>9</xdr:col>
      <xdr:colOff>129540</xdr:colOff>
      <xdr:row>25</xdr:row>
      <xdr:rowOff>167640</xdr:rowOff>
    </xdr:to>
    <xdr:graphicFrame macro="">
      <xdr:nvGraphicFramePr>
        <xdr:cNvPr id="23" name="Chart 22">
          <a:extLst>
            <a:ext uri="{FF2B5EF4-FFF2-40B4-BE49-F238E27FC236}">
              <a16:creationId xmlns:a16="http://schemas.microsoft.com/office/drawing/2014/main" id="{9775FC42-4C7E-40C8-99E9-3AB2CC070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312420</xdr:colOff>
      <xdr:row>16</xdr:row>
      <xdr:rowOff>60960</xdr:rowOff>
    </xdr:from>
    <xdr:to>
      <xdr:col>16</xdr:col>
      <xdr:colOff>0</xdr:colOff>
      <xdr:row>25</xdr:row>
      <xdr:rowOff>152400</xdr:rowOff>
    </xdr:to>
    <xdr:sp macro="" textlink="">
      <xdr:nvSpPr>
        <xdr:cNvPr id="28" name="Rectangle: Rounded Corners 27">
          <a:extLst>
            <a:ext uri="{FF2B5EF4-FFF2-40B4-BE49-F238E27FC236}">
              <a16:creationId xmlns:a16="http://schemas.microsoft.com/office/drawing/2014/main" id="{18425455-4173-4D13-AEC7-C27021C5A694}"/>
            </a:ext>
          </a:extLst>
        </xdr:cNvPr>
        <xdr:cNvSpPr/>
      </xdr:nvSpPr>
      <xdr:spPr>
        <a:xfrm>
          <a:off x="5897880" y="3192780"/>
          <a:ext cx="3954780" cy="1737360"/>
        </a:xfrm>
        <a:prstGeom prst="roundRect">
          <a:avLst>
            <a:gd name="adj" fmla="val 82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rgbClr val="7030A0"/>
              </a:solidFill>
            </a:rPr>
            <a:t>Daily Transaction Amount Trend</a:t>
          </a:r>
        </a:p>
      </xdr:txBody>
    </xdr:sp>
    <xdr:clientData/>
  </xdr:twoCellAnchor>
  <xdr:twoCellAnchor>
    <xdr:from>
      <xdr:col>9</xdr:col>
      <xdr:colOff>358140</xdr:colOff>
      <xdr:row>17</xdr:row>
      <xdr:rowOff>144780</xdr:rowOff>
    </xdr:from>
    <xdr:to>
      <xdr:col>15</xdr:col>
      <xdr:colOff>320040</xdr:colOff>
      <xdr:row>25</xdr:row>
      <xdr:rowOff>30480</xdr:rowOff>
    </xdr:to>
    <xdr:graphicFrame macro="">
      <xdr:nvGraphicFramePr>
        <xdr:cNvPr id="29" name="Chart 28">
          <a:extLst>
            <a:ext uri="{FF2B5EF4-FFF2-40B4-BE49-F238E27FC236}">
              <a16:creationId xmlns:a16="http://schemas.microsoft.com/office/drawing/2014/main" id="{50DC0081-36A0-4AA5-AEFC-4ADECE795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487680</xdr:colOff>
      <xdr:row>0</xdr:row>
      <xdr:rowOff>1</xdr:rowOff>
    </xdr:from>
    <xdr:ext cx="3825240" cy="335280"/>
    <xdr:sp macro="" textlink="">
      <xdr:nvSpPr>
        <xdr:cNvPr id="31" name="TextBox 30">
          <a:extLst>
            <a:ext uri="{FF2B5EF4-FFF2-40B4-BE49-F238E27FC236}">
              <a16:creationId xmlns:a16="http://schemas.microsoft.com/office/drawing/2014/main" id="{ADBFE73A-9EA8-623B-B156-2671AFA79E28}"/>
            </a:ext>
          </a:extLst>
        </xdr:cNvPr>
        <xdr:cNvSpPr txBox="1"/>
      </xdr:nvSpPr>
      <xdr:spPr>
        <a:xfrm>
          <a:off x="1706880" y="1"/>
          <a:ext cx="382524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1"/>
              </a:solidFill>
            </a:rPr>
            <a:t>PhonePe UPI Transaction Dashboard</a:t>
          </a:r>
        </a:p>
      </xdr:txBody>
    </xdr:sp>
    <xdr:clientData/>
  </xdr:oneCellAnchor>
  <xdr:oneCellAnchor>
    <xdr:from>
      <xdr:col>2</xdr:col>
      <xdr:colOff>487680</xdr:colOff>
      <xdr:row>1</xdr:row>
      <xdr:rowOff>106680</xdr:rowOff>
    </xdr:from>
    <xdr:ext cx="3581400" cy="264560"/>
    <xdr:sp macro="" textlink="">
      <xdr:nvSpPr>
        <xdr:cNvPr id="32" name="TextBox 31">
          <a:extLst>
            <a:ext uri="{FF2B5EF4-FFF2-40B4-BE49-F238E27FC236}">
              <a16:creationId xmlns:a16="http://schemas.microsoft.com/office/drawing/2014/main" id="{41AC468E-2E84-6B61-4AB4-D7D4022E83D2}"/>
            </a:ext>
          </a:extLst>
        </xdr:cNvPr>
        <xdr:cNvSpPr txBox="1"/>
      </xdr:nvSpPr>
      <xdr:spPr>
        <a:xfrm>
          <a:off x="1706880" y="289560"/>
          <a:ext cx="3581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a:solidFill>
                <a:schemeClr val="bg1"/>
              </a:solidFill>
            </a:rPr>
            <a:t>Real time overview</a:t>
          </a:r>
          <a:r>
            <a:rPr lang="en-IN" sz="1100" b="0" baseline="0">
              <a:solidFill>
                <a:schemeClr val="bg1"/>
              </a:solidFill>
            </a:rPr>
            <a:t> of UPI transactions</a:t>
          </a:r>
          <a:endParaRPr lang="en-IN" sz="1100" b="0">
            <a:solidFill>
              <a:schemeClr val="bg1"/>
            </a:solidFill>
          </a:endParaRPr>
        </a:p>
      </xdr:txBody>
    </xdr:sp>
    <xdr:clientData/>
  </xdr:oneCellAnchor>
  <xdr:twoCellAnchor editAs="oneCell">
    <xdr:from>
      <xdr:col>1</xdr:col>
      <xdr:colOff>0</xdr:colOff>
      <xdr:row>5</xdr:row>
      <xdr:rowOff>0</xdr:rowOff>
    </xdr:from>
    <xdr:to>
      <xdr:col>1</xdr:col>
      <xdr:colOff>304800</xdr:colOff>
      <xdr:row>6</xdr:row>
      <xdr:rowOff>121920</xdr:rowOff>
    </xdr:to>
    <xdr:sp macro="" textlink="">
      <xdr:nvSpPr>
        <xdr:cNvPr id="2073" name="AutoShape 25" descr="Generated image: Purple Circle Devanagari Emblem">
          <a:extLst>
            <a:ext uri="{FF2B5EF4-FFF2-40B4-BE49-F238E27FC236}">
              <a16:creationId xmlns:a16="http://schemas.microsoft.com/office/drawing/2014/main" id="{4526B289-FB4D-3BF0-72CB-B4214002E01D}"/>
            </a:ext>
          </a:extLst>
        </xdr:cNvPr>
        <xdr:cNvSpPr>
          <a:spLocks noChangeAspect="1" noChangeArrowheads="1"/>
        </xdr:cNvSpPr>
      </xdr:nvSpPr>
      <xdr:spPr bwMode="auto">
        <a:xfrm>
          <a:off x="609600" y="1120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9</xdr:col>
      <xdr:colOff>441960</xdr:colOff>
      <xdr:row>6</xdr:row>
      <xdr:rowOff>30480</xdr:rowOff>
    </xdr:from>
    <xdr:to>
      <xdr:col>17</xdr:col>
      <xdr:colOff>327660</xdr:colOff>
      <xdr:row>15</xdr:row>
      <xdr:rowOff>7620</xdr:rowOff>
    </xdr:to>
    <xdr:graphicFrame macro="">
      <xdr:nvGraphicFramePr>
        <xdr:cNvPr id="47" name="Chart 46">
          <a:extLst>
            <a:ext uri="{FF2B5EF4-FFF2-40B4-BE49-F238E27FC236}">
              <a16:creationId xmlns:a16="http://schemas.microsoft.com/office/drawing/2014/main" id="{6186514F-3F5A-46FD-A2D0-F30D96EA2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220980</xdr:colOff>
      <xdr:row>14</xdr:row>
      <xdr:rowOff>144780</xdr:rowOff>
    </xdr:from>
    <xdr:to>
      <xdr:col>2</xdr:col>
      <xdr:colOff>396240</xdr:colOff>
      <xdr:row>20</xdr:row>
      <xdr:rowOff>68580</xdr:rowOff>
    </xdr:to>
    <mc:AlternateContent xmlns:mc="http://schemas.openxmlformats.org/markup-compatibility/2006" xmlns:a14="http://schemas.microsoft.com/office/drawing/2010/main">
      <mc:Choice Requires="a14">
        <xdr:graphicFrame macro="">
          <xdr:nvGraphicFramePr>
            <xdr:cNvPr id="14" name="Date">
              <a:extLst>
                <a:ext uri="{FF2B5EF4-FFF2-40B4-BE49-F238E27FC236}">
                  <a16:creationId xmlns:a16="http://schemas.microsoft.com/office/drawing/2014/main" id="{2832FA32-27BF-7FCD-2D7B-38940948DF4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20980" y="2910840"/>
              <a:ext cx="139446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xdr:row>
      <xdr:rowOff>137161</xdr:rowOff>
    </xdr:from>
    <xdr:to>
      <xdr:col>2</xdr:col>
      <xdr:colOff>388620</xdr:colOff>
      <xdr:row>7</xdr:row>
      <xdr:rowOff>91440</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003BFC4D-D306-B25F-12C3-0A34789272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5740" y="708661"/>
              <a:ext cx="140208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7</xdr:row>
      <xdr:rowOff>137161</xdr:rowOff>
    </xdr:from>
    <xdr:to>
      <xdr:col>2</xdr:col>
      <xdr:colOff>388620</xdr:colOff>
      <xdr:row>14</xdr:row>
      <xdr:rowOff>91441</xdr:rowOff>
    </xdr:to>
    <mc:AlternateContent xmlns:mc="http://schemas.openxmlformats.org/markup-compatibility/2006" xmlns:a14="http://schemas.microsoft.com/office/drawing/2010/main">
      <mc:Choice Requires="a14">
        <xdr:graphicFrame macro="">
          <xdr:nvGraphicFramePr>
            <xdr:cNvPr id="26" name="Month Name">
              <a:extLst>
                <a:ext uri="{FF2B5EF4-FFF2-40B4-BE49-F238E27FC236}">
                  <a16:creationId xmlns:a16="http://schemas.microsoft.com/office/drawing/2014/main" id="{FC3E1422-A329-C779-9F05-0436511B544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28600" y="1623061"/>
              <a:ext cx="137922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21</xdr:row>
      <xdr:rowOff>22860</xdr:rowOff>
    </xdr:from>
    <xdr:to>
      <xdr:col>2</xdr:col>
      <xdr:colOff>266700</xdr:colOff>
      <xdr:row>25</xdr:row>
      <xdr:rowOff>160020</xdr:rowOff>
    </xdr:to>
    <mc:AlternateContent xmlns:mc="http://schemas.openxmlformats.org/markup-compatibility/2006" xmlns:a14="http://schemas.microsoft.com/office/drawing/2010/main">
      <mc:Choice Requires="a14">
        <xdr:graphicFrame macro="">
          <xdr:nvGraphicFramePr>
            <xdr:cNvPr id="34" name="Financial Quarter">
              <a:extLst>
                <a:ext uri="{FF2B5EF4-FFF2-40B4-BE49-F238E27FC236}">
                  <a16:creationId xmlns:a16="http://schemas.microsoft.com/office/drawing/2014/main" id="{B074CA06-355D-F2C0-7517-6C7748EA117C}"/>
                </a:ext>
              </a:extLst>
            </xdr:cNvPr>
            <xdr:cNvGraphicFramePr/>
          </xdr:nvGraphicFramePr>
          <xdr:xfrm>
            <a:off x="0" y="0"/>
            <a:ext cx="0" cy="0"/>
          </xdr:xfrm>
          <a:graphic>
            <a:graphicData uri="http://schemas.microsoft.com/office/drawing/2010/slicer">
              <sle:slicer xmlns:sle="http://schemas.microsoft.com/office/drawing/2010/slicer" name="Financial Quarter"/>
            </a:graphicData>
          </a:graphic>
        </xdr:graphicFrame>
      </mc:Choice>
      <mc:Fallback xmlns="">
        <xdr:sp macro="" textlink="">
          <xdr:nvSpPr>
            <xdr:cNvPr id="0" name=""/>
            <xdr:cNvSpPr>
              <a:spLocks noTextEdit="1"/>
            </xdr:cNvSpPr>
          </xdr:nvSpPr>
          <xdr:spPr>
            <a:xfrm>
              <a:off x="251460" y="4069080"/>
              <a:ext cx="123444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16</xdr:col>
          <xdr:colOff>144780</xdr:colOff>
          <xdr:row>17</xdr:row>
          <xdr:rowOff>38100</xdr:rowOff>
        </xdr:from>
        <xdr:to>
          <xdr:col>22</xdr:col>
          <xdr:colOff>525780</xdr:colOff>
          <xdr:row>25</xdr:row>
          <xdr:rowOff>38100</xdr:rowOff>
        </xdr:to>
        <xdr:pic>
          <xdr:nvPicPr>
            <xdr:cNvPr id="37" name="Picture 36">
              <a:extLst>
                <a:ext uri="{FF2B5EF4-FFF2-40B4-BE49-F238E27FC236}">
                  <a16:creationId xmlns:a16="http://schemas.microsoft.com/office/drawing/2014/main" id="{4066E4FB-D4FB-DB30-3FC8-3B8EA6BC07BA}"/>
                </a:ext>
              </a:extLst>
            </xdr:cNvPr>
            <xdr:cNvPicPr>
              <a:picLocks noChangeAspect="1" noChangeArrowheads="1"/>
              <a:extLst>
                <a:ext uri="{84589F7E-364E-4C9E-8A38-B11213B215E9}">
                  <a14:cameraTool cellRange="Sheet2!$AH$254:$AY$261" spid="_x0000_s2143"/>
                </a:ext>
              </a:extLst>
            </xdr:cNvPicPr>
          </xdr:nvPicPr>
          <xdr:blipFill>
            <a:blip xmlns:r="http://schemas.openxmlformats.org/officeDocument/2006/relationships" r:embed="rId6"/>
            <a:srcRect/>
            <a:stretch>
              <a:fillRect/>
            </a:stretch>
          </xdr:blipFill>
          <xdr:spPr bwMode="auto">
            <a:xfrm>
              <a:off x="9997440" y="3352800"/>
              <a:ext cx="4038600" cy="14630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23</xdr:col>
      <xdr:colOff>0</xdr:colOff>
      <xdr:row>21</xdr:row>
      <xdr:rowOff>0</xdr:rowOff>
    </xdr:from>
    <xdr:to>
      <xdr:col>23</xdr:col>
      <xdr:colOff>304800</xdr:colOff>
      <xdr:row>22</xdr:row>
      <xdr:rowOff>121920</xdr:rowOff>
    </xdr:to>
    <xdr:sp macro="" textlink="">
      <xdr:nvSpPr>
        <xdr:cNvPr id="2117" name="AutoShape 69">
          <a:extLst>
            <a:ext uri="{FF2B5EF4-FFF2-40B4-BE49-F238E27FC236}">
              <a16:creationId xmlns:a16="http://schemas.microsoft.com/office/drawing/2014/main" id="{6D8F9930-BBD0-943C-C5BC-6BD30C1C36B4}"/>
            </a:ext>
          </a:extLst>
        </xdr:cNvPr>
        <xdr:cNvSpPr>
          <a:spLocks noChangeAspect="1" noChangeArrowheads="1"/>
        </xdr:cNvSpPr>
      </xdr:nvSpPr>
      <xdr:spPr bwMode="auto">
        <a:xfrm>
          <a:off x="14119860" y="4046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533400</xdr:colOff>
      <xdr:row>0</xdr:row>
      <xdr:rowOff>0</xdr:rowOff>
    </xdr:from>
    <xdr:to>
      <xdr:col>1</xdr:col>
      <xdr:colOff>518160</xdr:colOff>
      <xdr:row>2</xdr:row>
      <xdr:rowOff>22860</xdr:rowOff>
    </xdr:to>
    <xdr:pic>
      <xdr:nvPicPr>
        <xdr:cNvPr id="33" name="Picture 32">
          <a:extLst>
            <a:ext uri="{FF2B5EF4-FFF2-40B4-BE49-F238E27FC236}">
              <a16:creationId xmlns:a16="http://schemas.microsoft.com/office/drawing/2014/main" id="{5A5248A9-BA22-98BB-BEFE-FA241DCFB3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3400" y="0"/>
          <a:ext cx="594360" cy="594360"/>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008232291664" createdVersion="8" refreshedVersion="8" minRefreshableVersion="3" recordCount="9467" xr:uid="{DCBB8492-0159-47F4-9AD7-16F12A4C1A05}">
  <cacheSource type="worksheet">
    <worksheetSource name="new"/>
  </cacheSource>
  <cacheFields count="25">
    <cacheField name="Date" numFmtId="14">
      <sharedItems containsSemiMixedTypes="0" containsNonDate="0" containsDate="1" containsString="0" minDate="2020-08-06T00:00:00" maxDate="2026-04-01T00:00:00" count="2036">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9T00:00:00"/>
        <d v="2020-11-20T00:00:00"/>
        <d v="2020-11-21T00:00:00"/>
        <d v="2020-11-22T00:00:00"/>
        <d v="2020-11-23T00:00:00"/>
        <d v="2020-11-24T00:00:00"/>
        <d v="2020-11-25T00:00:00"/>
        <d v="2020-11-26T00:00:00"/>
        <d v="2020-11-27T00:00:00"/>
        <d v="2020-11-28T00:00:00"/>
        <d v="2020-11-29T00:00:00"/>
        <d v="2020-11-30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5T00:00:00"/>
        <d v="2024-01-06T00:00:00"/>
        <d v="2024-01-07T00:00:00"/>
        <d v="2024-01-08T00:00:00"/>
        <d v="2024-01-09T00:00:00"/>
        <d v="2024-01-10T00:00:00"/>
        <d v="2024-01-11T00:00:00"/>
        <d v="2024-01-12T00:00:00"/>
        <d v="2024-01-13T00:00:00"/>
        <d v="2024-01-14T00:00:00"/>
        <d v="2024-01-15T00:00:00"/>
        <d v="2024-01-16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5T00:00:00"/>
        <d v="2024-03-26T00:00:00"/>
        <d v="2024-03-27T00:00:00"/>
        <d v="2024-03-28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4T00:00:00"/>
        <d v="2025-11-25T00:00:00"/>
        <d v="2025-11-26T00:00:00"/>
        <d v="2025-11-27T00:00:00"/>
        <d v="2025-11-28T00:00:00"/>
        <d v="2025-11-29T00:00:00"/>
        <d v="2025-11-30T00:00:00"/>
        <d v="2025-12-01T00:00:00"/>
        <d v="2025-12-02T00:00:00"/>
        <d v="2025-12-03T00:00:00"/>
        <d v="2025-12-04T00:00:00"/>
        <d v="2025-12-05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8T00:00:00"/>
        <d v="2026-03-29T00:00:00"/>
        <d v="2026-03-30T00:00:00"/>
        <d v="2026-03-31T00:00:00"/>
      </sharedItems>
      <fieldGroup par="24"/>
    </cacheField>
    <cacheField name="Time" numFmtId="0">
      <sharedItems/>
    </cacheField>
    <cacheField name="Transaction Details" numFmtId="0">
      <sharedItems/>
    </cacheField>
    <cacheField name="Transaction ID" numFmtId="0">
      <sharedItems/>
    </cacheField>
    <cacheField name="UTR" numFmtId="0">
      <sharedItems containsSemiMixedTypes="0" containsString="0" containsNumber="1" containsInteger="1" minValue="10070317705" maxValue="999820760611"/>
    </cacheField>
    <cacheField name="Transaction Type" numFmtId="0">
      <sharedItems count="2">
        <s v="Credit"/>
        <s v="Debit"/>
      </sharedItems>
    </cacheField>
    <cacheField name="Credit/debit instrument" numFmtId="0">
      <sharedItems/>
    </cacheField>
    <cacheField name="Amount" numFmtId="0">
      <sharedItems containsSemiMixedTypes="0" containsString="0" containsNumber="1" containsInteger="1" minValue="29" maxValue="66327"/>
    </cacheField>
    <cacheField name="Year" numFmtId="0">
      <sharedItems containsSemiMixedTypes="0" containsString="0" containsNumber="1" containsInteger="1" minValue="2020" maxValue="2026" count="7">
        <n v="2020"/>
        <n v="2021"/>
        <n v="2022"/>
        <n v="2023"/>
        <n v="2024"/>
        <n v="2025"/>
        <n v="2026"/>
      </sharedItems>
    </cacheField>
    <cacheField name="Month Name" numFmtId="0">
      <sharedItems count="12">
        <s v="August"/>
        <s v="September"/>
        <s v="October"/>
        <s v="November"/>
        <s v="December"/>
        <s v="January"/>
        <s v="February"/>
        <s v="March"/>
        <s v="April"/>
        <s v="May"/>
        <s v="June"/>
        <s v="July"/>
      </sharedItems>
    </cacheField>
    <cacheField name="Month Number" numFmtId="0">
      <sharedItems containsSemiMixedTypes="0" containsString="0" containsNumber="1" containsInteger="1" minValue="1" maxValue="12"/>
    </cacheField>
    <cacheField name="Day Name" numFmtId="0">
      <sharedItems count="7">
        <s v="Thursday"/>
        <s v="Friday"/>
        <s v="Saturday"/>
        <s v="Sunday"/>
        <s v="Monday"/>
        <s v="Tuesday"/>
        <s v="Wednesday"/>
      </sharedItems>
    </cacheField>
    <cacheField name="Week Number" numFmtId="0">
      <sharedItems containsSemiMixedTypes="0" containsString="0" containsNumber="1" containsInteger="1" minValue="1" maxValue="53"/>
    </cacheField>
    <cacheField name="Credit Amount" numFmtId="164">
      <sharedItems containsSemiMixedTypes="0" containsString="0" containsNumber="1" containsInteger="1" minValue="0" maxValue="66327"/>
    </cacheField>
    <cacheField name="Debit Amount" numFmtId="164">
      <sharedItems containsSemiMixedTypes="0" containsString="0" containsNumber="1" containsInteger="1" minValue="0" maxValue="53361"/>
    </cacheField>
    <cacheField name="Day" numFmtId="0">
      <sharedItems/>
    </cacheField>
    <cacheField name="Times" numFmtId="166">
      <sharedItems containsSemiMixedTypes="0" containsNonDate="0" containsDate="1" containsString="0" minDate="1899-12-30T07:00:00" maxDate="1899-12-30T23:59:00"/>
    </cacheField>
    <cacheField name="Time Group" numFmtId="0">
      <sharedItems count="4">
        <s v="Morning"/>
        <s v="Night"/>
        <s v="Afternoon"/>
        <s v="Evening"/>
      </sharedItems>
    </cacheField>
    <cacheField name="Days" numFmtId="0">
      <sharedItems containsSemiMixedTypes="0" containsString="0" containsNumber="1" containsInteger="1" minValue="1" maxValue="31" count="31">
        <n v="6"/>
        <n v="7"/>
        <n v="8"/>
        <n v="9"/>
        <n v="10"/>
        <n v="11"/>
        <n v="12"/>
        <n v="13"/>
        <n v="14"/>
        <n v="15"/>
        <n v="16"/>
        <n v="17"/>
        <n v="18"/>
        <n v="19"/>
        <n v="20"/>
        <n v="21"/>
        <n v="22"/>
        <n v="23"/>
        <n v="24"/>
        <n v="25"/>
        <n v="26"/>
        <n v="27"/>
        <n v="28"/>
        <n v="29"/>
        <n v="30"/>
        <n v="31"/>
        <n v="1"/>
        <n v="2"/>
        <n v="3"/>
        <n v="4"/>
        <n v="5"/>
      </sharedItems>
    </cacheField>
    <cacheField name="Category" numFmtId="0">
      <sharedItems count="11">
        <s v="Others"/>
        <s v="UPI Transfer"/>
        <s v="Recharge"/>
        <s v="Fuel"/>
        <s v="Shopping"/>
        <s v="Food" u="1"/>
        <s v="Food &amp; Dining" u="1"/>
        <s v="Mobile Recharge" u="1"/>
        <s v="UPI Receive" u="1"/>
        <s v="Toll" u="1"/>
        <s v="Travel" u="1"/>
      </sharedItems>
    </cacheField>
    <cacheField name="Hours" numFmtId="0">
      <sharedItems containsSemiMixedTypes="0" containsString="0" containsNumber="1" containsInteger="1" minValue="6" maxValue="23" count="18">
        <n v="10"/>
        <n v="23"/>
        <n v="11"/>
        <n v="12"/>
        <n v="17"/>
        <n v="18"/>
        <n v="19"/>
        <n v="21"/>
        <n v="13"/>
        <n v="15"/>
        <n v="14"/>
        <n v="16"/>
        <n v="20"/>
        <n v="9"/>
        <n v="7"/>
        <n v="8"/>
        <n v="22"/>
        <n v="6" u="1"/>
      </sharedItems>
    </cacheField>
    <cacheField name="Financial Quarter" numFmtId="0">
      <sharedItems count="4">
        <s v="FY Q2"/>
        <s v="FY Q3"/>
        <s v="FY Q4"/>
        <s v="FY Q1"/>
      </sharedItems>
    </cacheField>
    <cacheField name="Months (Date)" numFmtId="0" databaseField="0">
      <fieldGroup base="0">
        <rangePr groupBy="months" startDate="2020-08-06T00:00:00" endDate="2026-04-01T00:00:00"/>
        <groupItems count="14">
          <s v="&lt;06-08-2020"/>
          <s v="Jan"/>
          <s v="Feb"/>
          <s v="Mar"/>
          <s v="Apr"/>
          <s v="May"/>
          <s v="Jun"/>
          <s v="Jul"/>
          <s v="Aug"/>
          <s v="Sep"/>
          <s v="Oct"/>
          <s v="Nov"/>
          <s v="Dec"/>
          <s v="&gt;01-04-2026"/>
        </groupItems>
      </fieldGroup>
    </cacheField>
    <cacheField name="Quarters (Date)" numFmtId="0" databaseField="0">
      <fieldGroup base="0">
        <rangePr groupBy="quarters" startDate="2020-08-06T00:00:00" endDate="2026-04-01T00:00:00"/>
        <groupItems count="6">
          <s v="&lt;06-08-2020"/>
          <s v="Qtr1"/>
          <s v="Qtr2"/>
          <s v="Qtr3"/>
          <s v="Qtr4"/>
          <s v="&gt;01-04-2026"/>
        </groupItems>
      </fieldGroup>
    </cacheField>
    <cacheField name="Years (Date)" numFmtId="0" databaseField="0">
      <fieldGroup base="0">
        <rangePr groupBy="years" startDate="2020-08-06T00:00:00" endDate="2026-04-01T00:00:00"/>
        <groupItems count="9">
          <s v="&lt;06-08-2020"/>
          <s v="2020"/>
          <s v="2021"/>
          <s v="2022"/>
          <s v="2023"/>
          <s v="2024"/>
          <s v="2025"/>
          <s v="2026"/>
          <s v="&gt;01-04-2026"/>
        </groupItems>
      </fieldGroup>
    </cacheField>
  </cacheFields>
  <extLst>
    <ext xmlns:x14="http://schemas.microsoft.com/office/spreadsheetml/2009/9/main" uri="{725AE2AE-9491-48be-B2B4-4EB974FC3084}">
      <x14:pivotCacheDefinition pivotCacheId="1790773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67">
  <r>
    <x v="0"/>
    <s v=" 10:05"/>
    <s v="Received from Family Member - Kumar"/>
    <s v="T200806100500708200694"/>
    <n v="826954970456"/>
    <x v="0"/>
    <s v="XXXXXX3700"/>
    <n v="13008"/>
    <x v="0"/>
    <x v="0"/>
    <n v="8"/>
    <x v="0"/>
    <n v="32"/>
    <n v="13008"/>
    <n v="0"/>
    <s v="6-Aug"/>
    <d v="1899-12-30T10:05:00"/>
    <x v="0"/>
    <x v="0"/>
    <x v="0"/>
    <x v="0"/>
    <x v="0"/>
  </r>
  <r>
    <x v="0"/>
    <s v=" 23:30"/>
    <s v="Received from Customer - ABC Traders"/>
    <s v="T200806233000597786006"/>
    <n v="634429950087"/>
    <x v="0"/>
    <s v="XXXXXXXXXX0662"/>
    <n v="8599"/>
    <x v="0"/>
    <x v="0"/>
    <n v="8"/>
    <x v="0"/>
    <n v="32"/>
    <n v="8599"/>
    <n v="0"/>
    <s v="6-Aug"/>
    <d v="1899-12-30T23:30:00"/>
    <x v="1"/>
    <x v="0"/>
    <x v="0"/>
    <x v="1"/>
    <x v="0"/>
  </r>
  <r>
    <x v="1"/>
    <s v=" 11:30"/>
    <s v="Received from Customer - Sri Lakshmi Stores"/>
    <s v="T200807113000864260112"/>
    <n v="720437573492"/>
    <x v="0"/>
    <s v="XXXXXX3700"/>
    <n v="7846"/>
    <x v="0"/>
    <x v="0"/>
    <n v="8"/>
    <x v="1"/>
    <n v="32"/>
    <n v="7846"/>
    <n v="0"/>
    <s v="7-Aug"/>
    <d v="1899-12-30T11:30:00"/>
    <x v="0"/>
    <x v="1"/>
    <x v="0"/>
    <x v="2"/>
    <x v="0"/>
  </r>
  <r>
    <x v="1"/>
    <s v=" 11:53"/>
    <s v="Received from Customer - Ramesh &amp; Co"/>
    <s v="T200807115300734061671"/>
    <n v="307022960270"/>
    <x v="0"/>
    <s v="XXXXXXXXXX0662"/>
    <n v="7985"/>
    <x v="0"/>
    <x v="0"/>
    <n v="8"/>
    <x v="1"/>
    <n v="32"/>
    <n v="7985"/>
    <n v="0"/>
    <s v="7-Aug"/>
    <d v="1899-12-30T11:53:00"/>
    <x v="0"/>
    <x v="1"/>
    <x v="0"/>
    <x v="2"/>
    <x v="0"/>
  </r>
  <r>
    <x v="1"/>
    <s v=" 12:42"/>
    <s v="Received from Local Customer"/>
    <s v="T200807124200533217078"/>
    <n v="768666203983"/>
    <x v="0"/>
    <s v="XXXXXX3700"/>
    <n v="14958"/>
    <x v="0"/>
    <x v="0"/>
    <n v="8"/>
    <x v="1"/>
    <n v="32"/>
    <n v="14958"/>
    <n v="0"/>
    <s v="7-Aug"/>
    <d v="1899-12-30T12:42:00"/>
    <x v="2"/>
    <x v="1"/>
    <x v="0"/>
    <x v="3"/>
    <x v="0"/>
  </r>
  <r>
    <x v="1"/>
    <s v=" 23:43"/>
    <s v="Received from Family Member - Priya"/>
    <s v="T200807234300753366478"/>
    <n v="204215168097"/>
    <x v="0"/>
    <s v="XXXXXX3700"/>
    <n v="3486"/>
    <x v="0"/>
    <x v="0"/>
    <n v="8"/>
    <x v="1"/>
    <n v="32"/>
    <n v="3486"/>
    <n v="0"/>
    <s v="7-Aug"/>
    <d v="1899-12-30T23:43:00"/>
    <x v="1"/>
    <x v="1"/>
    <x v="0"/>
    <x v="1"/>
    <x v="0"/>
  </r>
  <r>
    <x v="2"/>
    <s v=" 11:50"/>
    <s v="Received from Customer - Anand Stores"/>
    <s v="T200808115000108910348"/>
    <n v="380079257052"/>
    <x v="0"/>
    <s v="XXXXXX3700"/>
    <n v="9452"/>
    <x v="0"/>
    <x v="0"/>
    <n v="8"/>
    <x v="2"/>
    <n v="32"/>
    <n v="9452"/>
    <n v="0"/>
    <s v="8-Aug"/>
    <d v="1899-12-30T11:50:00"/>
    <x v="0"/>
    <x v="2"/>
    <x v="0"/>
    <x v="2"/>
    <x v="0"/>
  </r>
  <r>
    <x v="2"/>
    <s v=" 17:36"/>
    <s v="Received from Family Member - Kumar"/>
    <s v="T200808173600901157611"/>
    <n v="972741244716"/>
    <x v="0"/>
    <s v="XXXXXX3700"/>
    <n v="8788"/>
    <x v="0"/>
    <x v="0"/>
    <n v="8"/>
    <x v="2"/>
    <n v="32"/>
    <n v="8788"/>
    <n v="0"/>
    <s v="8-Aug"/>
    <d v="1899-12-30T17:36:00"/>
    <x v="3"/>
    <x v="2"/>
    <x v="0"/>
    <x v="4"/>
    <x v="0"/>
  </r>
  <r>
    <x v="2"/>
    <s v=" 18:26"/>
    <s v="Received from Customer - Ramesh &amp; Co"/>
    <s v="T200808182600305991849"/>
    <n v="980080391266"/>
    <x v="0"/>
    <s v="XXXXXX3700"/>
    <n v="1856"/>
    <x v="0"/>
    <x v="0"/>
    <n v="8"/>
    <x v="2"/>
    <n v="32"/>
    <n v="1856"/>
    <n v="0"/>
    <s v="8-Aug"/>
    <d v="1899-12-30T18:26:00"/>
    <x v="3"/>
    <x v="2"/>
    <x v="0"/>
    <x v="5"/>
    <x v="0"/>
  </r>
  <r>
    <x v="2"/>
    <s v=" 18:38"/>
    <s v="Paid to Other Merchant"/>
    <s v="P200808183800771988680"/>
    <n v="979650462626"/>
    <x v="1"/>
    <s v="XXXXXX3700"/>
    <n v="53361"/>
    <x v="0"/>
    <x v="0"/>
    <n v="8"/>
    <x v="2"/>
    <n v="32"/>
    <n v="0"/>
    <n v="53361"/>
    <s v="8-Aug"/>
    <d v="1899-12-30T18:38:00"/>
    <x v="3"/>
    <x v="2"/>
    <x v="1"/>
    <x v="5"/>
    <x v="0"/>
  </r>
  <r>
    <x v="2"/>
    <s v=" 18:42"/>
    <s v="Received from Other UPI User"/>
    <s v="T200808184200688585392"/>
    <n v="78722594834"/>
    <x v="0"/>
    <s v="XXXXXXXXXX0662"/>
    <n v="9961"/>
    <x v="0"/>
    <x v="0"/>
    <n v="8"/>
    <x v="2"/>
    <n v="32"/>
    <n v="9961"/>
    <n v="0"/>
    <s v="8-Aug"/>
    <d v="1899-12-30T18:42:00"/>
    <x v="3"/>
    <x v="2"/>
    <x v="0"/>
    <x v="5"/>
    <x v="0"/>
  </r>
  <r>
    <x v="2"/>
    <s v=" 19:14"/>
    <s v="Paid to Bakery &amp; Snacks"/>
    <s v="P200808191400877644907"/>
    <n v="703317848320"/>
    <x v="1"/>
    <s v="XXXXXXXXXX0662"/>
    <n v="3949"/>
    <x v="0"/>
    <x v="0"/>
    <n v="8"/>
    <x v="2"/>
    <n v="32"/>
    <n v="0"/>
    <n v="3949"/>
    <s v="8-Aug"/>
    <d v="1899-12-30T19:14:00"/>
    <x v="3"/>
    <x v="2"/>
    <x v="1"/>
    <x v="6"/>
    <x v="0"/>
  </r>
  <r>
    <x v="2"/>
    <s v=" 21:28"/>
    <s v="Paid to Mobile Recharge"/>
    <s v="T200808212800306130542"/>
    <n v="18992493244"/>
    <x v="1"/>
    <s v="XXXXXXXXXX0662"/>
    <n v="13013"/>
    <x v="0"/>
    <x v="0"/>
    <n v="8"/>
    <x v="2"/>
    <n v="32"/>
    <n v="0"/>
    <n v="13013"/>
    <s v="8-Aug"/>
    <d v="1899-12-30T21:28:00"/>
    <x v="1"/>
    <x v="2"/>
    <x v="2"/>
    <x v="7"/>
    <x v="0"/>
  </r>
  <r>
    <x v="3"/>
    <s v=" 13:34"/>
    <s v="Received from Customer - Kumar Stores"/>
    <s v="T200809133400196573156"/>
    <n v="602521602378"/>
    <x v="0"/>
    <s v="XXXXXXXXXX0662"/>
    <n v="4533"/>
    <x v="0"/>
    <x v="0"/>
    <n v="8"/>
    <x v="3"/>
    <n v="33"/>
    <n v="4533"/>
    <n v="0"/>
    <s v="9-Aug"/>
    <d v="1899-12-30T13:34:00"/>
    <x v="2"/>
    <x v="3"/>
    <x v="0"/>
    <x v="8"/>
    <x v="0"/>
  </r>
  <r>
    <x v="3"/>
    <s v=" 15:33"/>
    <s v="Paid to Santhu"/>
    <s v="P200809153300267793667"/>
    <n v="898177840266"/>
    <x v="1"/>
    <s v="XXXXXX3700"/>
    <n v="6114"/>
    <x v="0"/>
    <x v="0"/>
    <n v="8"/>
    <x v="3"/>
    <n v="33"/>
    <n v="0"/>
    <n v="6114"/>
    <s v="9-Aug"/>
    <d v="1899-12-30T15:33:00"/>
    <x v="2"/>
    <x v="3"/>
    <x v="1"/>
    <x v="9"/>
    <x v="0"/>
  </r>
  <r>
    <x v="3"/>
    <s v=" 15:52"/>
    <s v="Received from Customer - Anand Stores"/>
    <s v="T200809155200698791287"/>
    <n v="153724754681"/>
    <x v="0"/>
    <s v="XXXXXXXXXX0662"/>
    <n v="5918"/>
    <x v="0"/>
    <x v="0"/>
    <n v="8"/>
    <x v="3"/>
    <n v="33"/>
    <n v="5918"/>
    <n v="0"/>
    <s v="9-Aug"/>
    <d v="1899-12-30T15:52:00"/>
    <x v="2"/>
    <x v="3"/>
    <x v="0"/>
    <x v="9"/>
    <x v="0"/>
  </r>
  <r>
    <x v="3"/>
    <s v=" 17:45"/>
    <s v="Received from Customer - Ramesh &amp; Co"/>
    <s v="T200809174500629160642"/>
    <n v="859959454695"/>
    <x v="0"/>
    <s v="XXXXXXXXXX0662"/>
    <n v="2908"/>
    <x v="0"/>
    <x v="0"/>
    <n v="8"/>
    <x v="3"/>
    <n v="33"/>
    <n v="2908"/>
    <n v="0"/>
    <s v="9-Aug"/>
    <d v="1899-12-30T17:45:00"/>
    <x v="3"/>
    <x v="3"/>
    <x v="0"/>
    <x v="4"/>
    <x v="0"/>
  </r>
  <r>
    <x v="3"/>
    <s v=" 18:29"/>
    <s v="Paid to Family Member - Kumar"/>
    <s v="P200809182900319652153"/>
    <n v="708220199146"/>
    <x v="1"/>
    <s v="XXXXXX3700"/>
    <n v="8141"/>
    <x v="0"/>
    <x v="0"/>
    <n v="8"/>
    <x v="3"/>
    <n v="33"/>
    <n v="0"/>
    <n v="8141"/>
    <s v="9-Aug"/>
    <d v="1899-12-30T18:29:00"/>
    <x v="3"/>
    <x v="3"/>
    <x v="1"/>
    <x v="5"/>
    <x v="0"/>
  </r>
  <r>
    <x v="4"/>
    <s v=" 11:03"/>
    <s v="Received from Customer - Ravi Enterprises"/>
    <s v="T200810110300638035636"/>
    <n v="831659710904"/>
    <x v="0"/>
    <s v="XXXXXX3700"/>
    <n v="19093"/>
    <x v="0"/>
    <x v="0"/>
    <n v="8"/>
    <x v="4"/>
    <n v="33"/>
    <n v="19093"/>
    <n v="0"/>
    <s v="10-Aug"/>
    <d v="1899-12-30T11:03:00"/>
    <x v="0"/>
    <x v="4"/>
    <x v="0"/>
    <x v="2"/>
    <x v="0"/>
  </r>
  <r>
    <x v="4"/>
    <s v=" 14:20"/>
    <s v="Received from Customer - Ravi Enterprises"/>
    <s v="T200810142000905200416"/>
    <n v="992303925272"/>
    <x v="0"/>
    <s v="XXXXXX3700"/>
    <n v="6410"/>
    <x v="0"/>
    <x v="0"/>
    <n v="8"/>
    <x v="4"/>
    <n v="33"/>
    <n v="6410"/>
    <n v="0"/>
    <s v="10-Aug"/>
    <d v="1899-12-30T14:20:00"/>
    <x v="2"/>
    <x v="4"/>
    <x v="0"/>
    <x v="10"/>
    <x v="0"/>
  </r>
  <r>
    <x v="5"/>
    <s v=" 11:53"/>
    <s v="Received from Customer - Ramesh &amp; Co"/>
    <s v="T200811115300381697480"/>
    <n v="918882442443"/>
    <x v="0"/>
    <s v="XXXXXX3700"/>
    <n v="9280"/>
    <x v="0"/>
    <x v="0"/>
    <n v="8"/>
    <x v="5"/>
    <n v="33"/>
    <n v="9280"/>
    <n v="0"/>
    <s v="11-Aug"/>
    <d v="1899-12-30T11:53:00"/>
    <x v="0"/>
    <x v="5"/>
    <x v="0"/>
    <x v="2"/>
    <x v="0"/>
  </r>
  <r>
    <x v="5"/>
    <s v=" 16:09"/>
    <s v="Received from Local Customer"/>
    <s v="T200811160900309924945"/>
    <n v="462386892375"/>
    <x v="0"/>
    <s v="XXXXXXXXXX0662"/>
    <n v="2862"/>
    <x v="0"/>
    <x v="0"/>
    <n v="8"/>
    <x v="5"/>
    <n v="33"/>
    <n v="2862"/>
    <n v="0"/>
    <s v="11-Aug"/>
    <d v="1899-12-30T16:09:00"/>
    <x v="2"/>
    <x v="5"/>
    <x v="0"/>
    <x v="11"/>
    <x v="0"/>
  </r>
  <r>
    <x v="5"/>
    <s v=" 17:24"/>
    <s v="Paid to Quick Service Station"/>
    <s v="P200811172400167554788"/>
    <n v="137381651304"/>
    <x v="1"/>
    <s v="XXXXXXXXXX0662"/>
    <n v="11555"/>
    <x v="0"/>
    <x v="0"/>
    <n v="8"/>
    <x v="5"/>
    <n v="33"/>
    <n v="0"/>
    <n v="11555"/>
    <s v="11-Aug"/>
    <d v="1899-12-30T17:24:00"/>
    <x v="3"/>
    <x v="5"/>
    <x v="1"/>
    <x v="4"/>
    <x v="0"/>
  </r>
  <r>
    <x v="5"/>
    <s v=" 20:20"/>
    <s v="Received from Family Member - Ravi"/>
    <s v="T200811202000692900210"/>
    <n v="983973140804"/>
    <x v="0"/>
    <s v="XXXXXXXXXX0662"/>
    <n v="22551"/>
    <x v="0"/>
    <x v="0"/>
    <n v="8"/>
    <x v="5"/>
    <n v="33"/>
    <n v="22551"/>
    <n v="0"/>
    <s v="11-Aug"/>
    <d v="1899-12-30T20:20:00"/>
    <x v="3"/>
    <x v="5"/>
    <x v="0"/>
    <x v="12"/>
    <x v="0"/>
  </r>
  <r>
    <x v="6"/>
    <s v=" 12:54"/>
    <s v="Received from Customer - Sagar Enterprises"/>
    <s v="T200812125400223849827"/>
    <n v="951045521328"/>
    <x v="0"/>
    <s v="XXXXXXXXXX0662"/>
    <n v="9531"/>
    <x v="0"/>
    <x v="0"/>
    <n v="8"/>
    <x v="6"/>
    <n v="33"/>
    <n v="9531"/>
    <n v="0"/>
    <s v="12-Aug"/>
    <d v="1899-12-30T12:54:00"/>
    <x v="2"/>
    <x v="6"/>
    <x v="0"/>
    <x v="3"/>
    <x v="0"/>
  </r>
  <r>
    <x v="6"/>
    <s v=" 15:26"/>
    <s v="Paid to Stationery Supplier"/>
    <s v="P200812152600826968835"/>
    <n v="641385292366"/>
    <x v="1"/>
    <s v="XXXXXX3700"/>
    <n v="2212"/>
    <x v="0"/>
    <x v="0"/>
    <n v="8"/>
    <x v="6"/>
    <n v="33"/>
    <n v="0"/>
    <n v="2212"/>
    <s v="12-Aug"/>
    <d v="1899-12-30T15:26:00"/>
    <x v="2"/>
    <x v="6"/>
    <x v="1"/>
    <x v="9"/>
    <x v="0"/>
  </r>
  <r>
    <x v="6"/>
    <s v=" 17:16"/>
    <s v="Received from Customer - Kumar Stores"/>
    <s v="T200812171600281180304"/>
    <n v="168158536049"/>
    <x v="0"/>
    <s v="XXXXXXXXXX0662"/>
    <n v="19038"/>
    <x v="0"/>
    <x v="0"/>
    <n v="8"/>
    <x v="6"/>
    <n v="33"/>
    <n v="19038"/>
    <n v="0"/>
    <s v="12-Aug"/>
    <d v="1899-12-30T17:16:00"/>
    <x v="3"/>
    <x v="6"/>
    <x v="0"/>
    <x v="4"/>
    <x v="0"/>
  </r>
  <r>
    <x v="6"/>
    <s v=" 17:23"/>
    <s v="Paid to BP Petrol Pump"/>
    <s v="P200812172300893046419"/>
    <n v="59558821925"/>
    <x v="1"/>
    <s v="XXXXXXXXXX0662"/>
    <n v="7791"/>
    <x v="0"/>
    <x v="0"/>
    <n v="8"/>
    <x v="6"/>
    <n v="33"/>
    <n v="0"/>
    <n v="7791"/>
    <s v="12-Aug"/>
    <d v="1899-12-30T17:23:00"/>
    <x v="3"/>
    <x v="6"/>
    <x v="3"/>
    <x v="4"/>
    <x v="0"/>
  </r>
  <r>
    <x v="6"/>
    <s v=" 23:14"/>
    <s v="Paid to Nandini Milk Parlour"/>
    <s v="T200812231400133505847"/>
    <n v="585453900220"/>
    <x v="1"/>
    <s v="XXXXXX3700"/>
    <n v="13044"/>
    <x v="0"/>
    <x v="0"/>
    <n v="8"/>
    <x v="6"/>
    <n v="33"/>
    <n v="0"/>
    <n v="13044"/>
    <s v="12-Aug"/>
    <d v="1899-12-30T23:14:00"/>
    <x v="1"/>
    <x v="6"/>
    <x v="1"/>
    <x v="1"/>
    <x v="0"/>
  </r>
  <r>
    <x v="7"/>
    <s v=" 11:32"/>
    <s v="Received from Customer - Anand Stores"/>
    <s v="T200813113200986891447"/>
    <n v="189756548139"/>
    <x v="0"/>
    <s v="XXXXXXXXXX0662"/>
    <n v="10964"/>
    <x v="0"/>
    <x v="0"/>
    <n v="8"/>
    <x v="0"/>
    <n v="33"/>
    <n v="10964"/>
    <n v="0"/>
    <s v="13-Aug"/>
    <d v="1899-12-30T11:32:00"/>
    <x v="0"/>
    <x v="7"/>
    <x v="0"/>
    <x v="2"/>
    <x v="0"/>
  </r>
  <r>
    <x v="7"/>
    <s v=" 16:50"/>
    <s v="Received from Customer - Kumar Stores"/>
    <s v="T200813165000796063133"/>
    <n v="510833745448"/>
    <x v="0"/>
    <s v="XXXXXXXXXX0662"/>
    <n v="20933"/>
    <x v="0"/>
    <x v="0"/>
    <n v="8"/>
    <x v="0"/>
    <n v="33"/>
    <n v="20933"/>
    <n v="0"/>
    <s v="13-Aug"/>
    <d v="1899-12-30T16:50:00"/>
    <x v="2"/>
    <x v="7"/>
    <x v="0"/>
    <x v="11"/>
    <x v="0"/>
  </r>
  <r>
    <x v="7"/>
    <s v=" 19:06"/>
    <s v="Received from Customer - Ramesh &amp; Co"/>
    <s v="T200813190600170383567"/>
    <n v="878069043665"/>
    <x v="0"/>
    <s v="XXXXXXXXXX0662"/>
    <n v="18726"/>
    <x v="0"/>
    <x v="0"/>
    <n v="8"/>
    <x v="0"/>
    <n v="33"/>
    <n v="18726"/>
    <n v="0"/>
    <s v="13-Aug"/>
    <d v="1899-12-30T19:06:00"/>
    <x v="3"/>
    <x v="7"/>
    <x v="0"/>
    <x v="6"/>
    <x v="0"/>
  </r>
  <r>
    <x v="8"/>
    <s v=" 09:02"/>
    <s v="Paid to Packaging Supplier"/>
    <s v="P200814090200506720117"/>
    <n v="995766998197"/>
    <x v="1"/>
    <s v="XXXXXX3700"/>
    <n v="10538"/>
    <x v="0"/>
    <x v="0"/>
    <n v="8"/>
    <x v="1"/>
    <n v="33"/>
    <n v="0"/>
    <n v="10538"/>
    <s v="14-Aug"/>
    <d v="1899-12-30T09:02:00"/>
    <x v="0"/>
    <x v="8"/>
    <x v="1"/>
    <x v="13"/>
    <x v="0"/>
  </r>
  <r>
    <x v="8"/>
    <s v=" 11:10"/>
    <s v="Received from Local Customer"/>
    <s v="T200814111000108137098"/>
    <n v="201405656645"/>
    <x v="0"/>
    <s v="XXXXXXXXXX0662"/>
    <n v="3140"/>
    <x v="0"/>
    <x v="0"/>
    <n v="8"/>
    <x v="1"/>
    <n v="33"/>
    <n v="3140"/>
    <n v="0"/>
    <s v="14-Aug"/>
    <d v="1899-12-30T11:10:00"/>
    <x v="0"/>
    <x v="8"/>
    <x v="0"/>
    <x v="2"/>
    <x v="0"/>
  </r>
  <r>
    <x v="8"/>
    <s v=" 12:39"/>
    <s v="Paid to Nandini Milk Parlour"/>
    <s v="P200814123900289249602"/>
    <n v="524861289807"/>
    <x v="1"/>
    <s v="XXXXXX3700"/>
    <n v="14630"/>
    <x v="0"/>
    <x v="0"/>
    <n v="8"/>
    <x v="1"/>
    <n v="33"/>
    <n v="0"/>
    <n v="14630"/>
    <s v="14-Aug"/>
    <d v="1899-12-30T12:39:00"/>
    <x v="2"/>
    <x v="8"/>
    <x v="1"/>
    <x v="3"/>
    <x v="0"/>
  </r>
  <r>
    <x v="9"/>
    <s v=" 12:43"/>
    <s v="Received from Customer - Kumar Stores"/>
    <s v="T200815124300153931078"/>
    <n v="316982080286"/>
    <x v="0"/>
    <s v="XXXXXX3700"/>
    <n v="3203"/>
    <x v="0"/>
    <x v="0"/>
    <n v="8"/>
    <x v="2"/>
    <n v="33"/>
    <n v="3203"/>
    <n v="0"/>
    <s v="15-Aug"/>
    <d v="1899-12-30T12:43:00"/>
    <x v="2"/>
    <x v="9"/>
    <x v="0"/>
    <x v="3"/>
    <x v="0"/>
  </r>
  <r>
    <x v="9"/>
    <s v=" 14:34"/>
    <s v="Paid to Amazon Shopping"/>
    <s v="P200815143400195709510"/>
    <n v="55623197680"/>
    <x v="1"/>
    <s v="XXXXXX3700"/>
    <n v="3410"/>
    <x v="0"/>
    <x v="0"/>
    <n v="8"/>
    <x v="2"/>
    <n v="33"/>
    <n v="0"/>
    <n v="3410"/>
    <s v="15-Aug"/>
    <d v="1899-12-30T14:34:00"/>
    <x v="2"/>
    <x v="9"/>
    <x v="4"/>
    <x v="10"/>
    <x v="0"/>
  </r>
  <r>
    <x v="9"/>
    <s v=" 15:14"/>
    <s v="Received from Family Member - Ravi"/>
    <s v="T200815151400812151350"/>
    <n v="442793277339"/>
    <x v="0"/>
    <s v="XXXXXX3700"/>
    <n v="22343"/>
    <x v="0"/>
    <x v="0"/>
    <n v="8"/>
    <x v="2"/>
    <n v="33"/>
    <n v="22343"/>
    <n v="0"/>
    <s v="15-Aug"/>
    <d v="1899-12-30T15:14:00"/>
    <x v="2"/>
    <x v="9"/>
    <x v="0"/>
    <x v="9"/>
    <x v="0"/>
  </r>
  <r>
    <x v="9"/>
    <s v=" 16:30"/>
    <s v="Paid to Mobile Recharge"/>
    <s v="T200815163000715412065"/>
    <n v="379635669721"/>
    <x v="1"/>
    <s v="XXXXXXXXXX0662"/>
    <n v="5374"/>
    <x v="0"/>
    <x v="0"/>
    <n v="8"/>
    <x v="2"/>
    <n v="33"/>
    <n v="0"/>
    <n v="5374"/>
    <s v="15-Aug"/>
    <d v="1899-12-30T16:30:00"/>
    <x v="2"/>
    <x v="9"/>
    <x v="2"/>
    <x v="11"/>
    <x v="0"/>
  </r>
  <r>
    <x v="9"/>
    <s v=" 16:37"/>
    <s v="Paid to Family Member - Ravi"/>
    <s v="P200815163700843349157"/>
    <n v="769200731373"/>
    <x v="1"/>
    <s v="XXXXXX3700"/>
    <n v="2395"/>
    <x v="0"/>
    <x v="0"/>
    <n v="8"/>
    <x v="2"/>
    <n v="33"/>
    <n v="0"/>
    <n v="2395"/>
    <s v="15-Aug"/>
    <d v="1899-12-30T16:37:00"/>
    <x v="2"/>
    <x v="9"/>
    <x v="1"/>
    <x v="11"/>
    <x v="0"/>
  </r>
  <r>
    <x v="9"/>
    <s v=" 20:19"/>
    <s v="Received from Other UPI User"/>
    <s v="T200815201900112157850"/>
    <n v="626531230873"/>
    <x v="0"/>
    <s v="XXXXXX3700"/>
    <n v="17905"/>
    <x v="0"/>
    <x v="0"/>
    <n v="8"/>
    <x v="2"/>
    <n v="33"/>
    <n v="17905"/>
    <n v="0"/>
    <s v="15-Aug"/>
    <d v="1899-12-30T20:19:00"/>
    <x v="3"/>
    <x v="9"/>
    <x v="0"/>
    <x v="12"/>
    <x v="0"/>
  </r>
  <r>
    <x v="9"/>
    <s v=" 21:50"/>
    <s v="Paid to Stationery Supplier"/>
    <s v="T200815215000867435857"/>
    <n v="801309685203"/>
    <x v="1"/>
    <s v="XXXXXX3700"/>
    <n v="6637"/>
    <x v="0"/>
    <x v="0"/>
    <n v="8"/>
    <x v="2"/>
    <n v="33"/>
    <n v="0"/>
    <n v="6637"/>
    <s v="15-Aug"/>
    <d v="1899-12-30T21:50:00"/>
    <x v="1"/>
    <x v="9"/>
    <x v="1"/>
    <x v="7"/>
    <x v="0"/>
  </r>
  <r>
    <x v="9"/>
    <s v=" 23:30"/>
    <s v="Received from Customer - Ravi Enterprises"/>
    <s v="T200815233000549962553"/>
    <n v="644979090092"/>
    <x v="0"/>
    <s v="XXXXXXXXXX0662"/>
    <n v="45206"/>
    <x v="0"/>
    <x v="0"/>
    <n v="8"/>
    <x v="2"/>
    <n v="33"/>
    <n v="45206"/>
    <n v="0"/>
    <s v="15-Aug"/>
    <d v="1899-12-30T23:30:00"/>
    <x v="1"/>
    <x v="9"/>
    <x v="0"/>
    <x v="1"/>
    <x v="0"/>
  </r>
  <r>
    <x v="10"/>
    <s v=" 12:00"/>
    <s v="Received from Customer - Kumar Stores"/>
    <s v="T200816120000543304661"/>
    <n v="44800075408"/>
    <x v="0"/>
    <s v="XXXXXX3700"/>
    <n v="14940"/>
    <x v="0"/>
    <x v="0"/>
    <n v="8"/>
    <x v="3"/>
    <n v="34"/>
    <n v="14940"/>
    <n v="0"/>
    <s v="16-Aug"/>
    <d v="1899-12-30T12:00:00"/>
    <x v="2"/>
    <x v="10"/>
    <x v="0"/>
    <x v="3"/>
    <x v="0"/>
  </r>
  <r>
    <x v="10"/>
    <s v=" 13:16"/>
    <s v="Received from Other UPI User"/>
    <s v="T200816131600686519945"/>
    <n v="176248752953"/>
    <x v="0"/>
    <s v="XXXXXX3700"/>
    <n v="6792"/>
    <x v="0"/>
    <x v="0"/>
    <n v="8"/>
    <x v="3"/>
    <n v="34"/>
    <n v="6792"/>
    <n v="0"/>
    <s v="16-Aug"/>
    <d v="1899-12-30T13:16:00"/>
    <x v="2"/>
    <x v="10"/>
    <x v="0"/>
    <x v="8"/>
    <x v="0"/>
  </r>
  <r>
    <x v="10"/>
    <s v=" 13:27"/>
    <s v="Paid to BP Petrol Pump"/>
    <s v="T200816132700408237480"/>
    <n v="251094624912"/>
    <x v="1"/>
    <s v="XXXXXX3700"/>
    <n v="18506"/>
    <x v="0"/>
    <x v="0"/>
    <n v="8"/>
    <x v="3"/>
    <n v="34"/>
    <n v="0"/>
    <n v="18506"/>
    <s v="16-Aug"/>
    <d v="1899-12-30T13:27:00"/>
    <x v="2"/>
    <x v="10"/>
    <x v="3"/>
    <x v="8"/>
    <x v="0"/>
  </r>
  <r>
    <x v="10"/>
    <s v=" 13:37"/>
    <s v="Paid to Family Member - Kumar"/>
    <s v="T200816133700410811814"/>
    <n v="993314863923"/>
    <x v="1"/>
    <s v="XXXXXXXXXX0662"/>
    <n v="8516"/>
    <x v="0"/>
    <x v="0"/>
    <n v="8"/>
    <x v="3"/>
    <n v="34"/>
    <n v="0"/>
    <n v="8516"/>
    <s v="16-Aug"/>
    <d v="1899-12-30T13:37:00"/>
    <x v="2"/>
    <x v="10"/>
    <x v="1"/>
    <x v="8"/>
    <x v="0"/>
  </r>
  <r>
    <x v="10"/>
    <s v=" 14:09"/>
    <s v="Received from Local Customer"/>
    <s v="T200816140900694147645"/>
    <n v="763918848027"/>
    <x v="0"/>
    <s v="XXXXXXXXXX0662"/>
    <n v="1090"/>
    <x v="0"/>
    <x v="0"/>
    <n v="8"/>
    <x v="3"/>
    <n v="34"/>
    <n v="1090"/>
    <n v="0"/>
    <s v="16-Aug"/>
    <d v="1899-12-30T14:09:00"/>
    <x v="2"/>
    <x v="10"/>
    <x v="0"/>
    <x v="10"/>
    <x v="0"/>
  </r>
  <r>
    <x v="10"/>
    <s v=" 16:01"/>
    <s v="Received from Local Customer"/>
    <s v="T200816160100113379834"/>
    <n v="550765632467"/>
    <x v="0"/>
    <s v="XXXXXX3700"/>
    <n v="17940"/>
    <x v="0"/>
    <x v="0"/>
    <n v="8"/>
    <x v="3"/>
    <n v="34"/>
    <n v="17940"/>
    <n v="0"/>
    <s v="16-Aug"/>
    <d v="1899-12-30T16:01:00"/>
    <x v="2"/>
    <x v="10"/>
    <x v="0"/>
    <x v="11"/>
    <x v="0"/>
  </r>
  <r>
    <x v="10"/>
    <s v=" 17:06"/>
    <s v="Received from Customer - Sri Lakshmi Stores"/>
    <s v="T200816170600347779755"/>
    <n v="563058912631"/>
    <x v="0"/>
    <s v="XXXXXX3700"/>
    <n v="21135"/>
    <x v="0"/>
    <x v="0"/>
    <n v="8"/>
    <x v="3"/>
    <n v="34"/>
    <n v="21135"/>
    <n v="0"/>
    <s v="16-Aug"/>
    <d v="1899-12-30T17:06:00"/>
    <x v="3"/>
    <x v="10"/>
    <x v="0"/>
    <x v="4"/>
    <x v="0"/>
  </r>
  <r>
    <x v="10"/>
    <s v=" 18:00"/>
    <s v="Received from Customer - Manish Traders"/>
    <s v="T200816180000616164446"/>
    <n v="552283242531"/>
    <x v="0"/>
    <s v="XXXXXX3700"/>
    <n v="545"/>
    <x v="0"/>
    <x v="0"/>
    <n v="8"/>
    <x v="3"/>
    <n v="34"/>
    <n v="545"/>
    <n v="0"/>
    <s v="16-Aug"/>
    <d v="1899-12-30T18:00:00"/>
    <x v="3"/>
    <x v="10"/>
    <x v="0"/>
    <x v="5"/>
    <x v="0"/>
  </r>
  <r>
    <x v="10"/>
    <s v=" 21:57"/>
    <s v="Received from Customer - ABC Traders"/>
    <s v="T200816215700464915810"/>
    <n v="10966777113"/>
    <x v="0"/>
    <s v="XXXXXX3700"/>
    <n v="24406"/>
    <x v="0"/>
    <x v="0"/>
    <n v="8"/>
    <x v="3"/>
    <n v="34"/>
    <n v="24406"/>
    <n v="0"/>
    <s v="16-Aug"/>
    <d v="1899-12-30T21:57:00"/>
    <x v="1"/>
    <x v="10"/>
    <x v="0"/>
    <x v="7"/>
    <x v="0"/>
  </r>
  <r>
    <x v="11"/>
    <s v=" 12:12"/>
    <s v="Paid to Mobile Recharge"/>
    <s v="T200817121200409893293"/>
    <n v="639913179494"/>
    <x v="1"/>
    <s v="XXXXXX3700"/>
    <n v="2154"/>
    <x v="0"/>
    <x v="0"/>
    <n v="8"/>
    <x v="4"/>
    <n v="34"/>
    <n v="0"/>
    <n v="2154"/>
    <s v="17-Aug"/>
    <d v="1899-12-30T12:12:00"/>
    <x v="2"/>
    <x v="11"/>
    <x v="2"/>
    <x v="3"/>
    <x v="0"/>
  </r>
  <r>
    <x v="11"/>
    <s v=" 12:14"/>
    <s v="Received from Customer - Manish Traders"/>
    <s v="T200817121400266394247"/>
    <n v="697531195215"/>
    <x v="0"/>
    <s v="XXXXXX3700"/>
    <n v="11804"/>
    <x v="0"/>
    <x v="0"/>
    <n v="8"/>
    <x v="4"/>
    <n v="34"/>
    <n v="11804"/>
    <n v="0"/>
    <s v="17-Aug"/>
    <d v="1899-12-30T12:14:00"/>
    <x v="2"/>
    <x v="11"/>
    <x v="0"/>
    <x v="3"/>
    <x v="0"/>
  </r>
  <r>
    <x v="11"/>
    <s v=" 15:35"/>
    <s v="Received from Customer - Kumar Stores"/>
    <s v="T200817153500724779167"/>
    <n v="588587511205"/>
    <x v="0"/>
    <s v="XXXXXX3700"/>
    <n v="13134"/>
    <x v="0"/>
    <x v="0"/>
    <n v="8"/>
    <x v="4"/>
    <n v="34"/>
    <n v="13134"/>
    <n v="0"/>
    <s v="17-Aug"/>
    <d v="1899-12-30T15:35:00"/>
    <x v="2"/>
    <x v="11"/>
    <x v="0"/>
    <x v="9"/>
    <x v="0"/>
  </r>
  <r>
    <x v="11"/>
    <s v=" 16:17"/>
    <s v="Paid to Flipkart"/>
    <s v="T200817161700747339804"/>
    <n v="116536416136"/>
    <x v="1"/>
    <s v="XXXXXX3700"/>
    <n v="5262"/>
    <x v="0"/>
    <x v="0"/>
    <n v="8"/>
    <x v="4"/>
    <n v="34"/>
    <n v="0"/>
    <n v="5262"/>
    <s v="17-Aug"/>
    <d v="1899-12-30T16:17:00"/>
    <x v="2"/>
    <x v="11"/>
    <x v="1"/>
    <x v="11"/>
    <x v="0"/>
  </r>
  <r>
    <x v="11"/>
    <s v=" 19:38"/>
    <s v="Paid to BP Petrol Pump"/>
    <s v="T200817193800422081362"/>
    <n v="722347462127"/>
    <x v="1"/>
    <s v="XXXXXX3700"/>
    <n v="2597"/>
    <x v="0"/>
    <x v="0"/>
    <n v="8"/>
    <x v="4"/>
    <n v="34"/>
    <n v="0"/>
    <n v="2597"/>
    <s v="17-Aug"/>
    <d v="1899-12-30T19:38:00"/>
    <x v="3"/>
    <x v="11"/>
    <x v="3"/>
    <x v="6"/>
    <x v="0"/>
  </r>
  <r>
    <x v="11"/>
    <s v=" 20:16"/>
    <s v="Received from Customer - Sri Lakshmi Stores"/>
    <s v="T200817201600991459989"/>
    <n v="973040606753"/>
    <x v="0"/>
    <s v="XXXXXX3700"/>
    <n v="5783"/>
    <x v="0"/>
    <x v="0"/>
    <n v="8"/>
    <x v="4"/>
    <n v="34"/>
    <n v="5783"/>
    <n v="0"/>
    <s v="17-Aug"/>
    <d v="1899-12-30T20:16:00"/>
    <x v="3"/>
    <x v="11"/>
    <x v="0"/>
    <x v="12"/>
    <x v="0"/>
  </r>
  <r>
    <x v="11"/>
    <s v=" 20:32"/>
    <s v="Paid to Swiggy"/>
    <s v="T200817203200553926621"/>
    <n v="181439944800"/>
    <x v="1"/>
    <s v="XXXXXXXXXX0662"/>
    <n v="9949"/>
    <x v="0"/>
    <x v="0"/>
    <n v="8"/>
    <x v="4"/>
    <n v="34"/>
    <n v="0"/>
    <n v="9949"/>
    <s v="17-Aug"/>
    <d v="1899-12-30T20:32:00"/>
    <x v="3"/>
    <x v="11"/>
    <x v="1"/>
    <x v="12"/>
    <x v="0"/>
  </r>
  <r>
    <x v="12"/>
    <s v=" 14:20"/>
    <s v="Paid to Wholesale Supplier"/>
    <s v="T200818142000985433055"/>
    <n v="740721972160"/>
    <x v="1"/>
    <s v="XXXXXX3700"/>
    <n v="6289"/>
    <x v="0"/>
    <x v="0"/>
    <n v="8"/>
    <x v="5"/>
    <n v="34"/>
    <n v="0"/>
    <n v="6289"/>
    <s v="18-Aug"/>
    <d v="1899-12-30T14:20:00"/>
    <x v="2"/>
    <x v="12"/>
    <x v="1"/>
    <x v="10"/>
    <x v="0"/>
  </r>
  <r>
    <x v="12"/>
    <s v=" 20:01"/>
    <s v="Received from Family Member - Priya"/>
    <s v="T200818200100534607875"/>
    <n v="494085283487"/>
    <x v="0"/>
    <s v="XXXXXX3700"/>
    <n v="13189"/>
    <x v="0"/>
    <x v="0"/>
    <n v="8"/>
    <x v="5"/>
    <n v="34"/>
    <n v="13189"/>
    <n v="0"/>
    <s v="18-Aug"/>
    <d v="1899-12-30T20:01:00"/>
    <x v="3"/>
    <x v="12"/>
    <x v="0"/>
    <x v="12"/>
    <x v="0"/>
  </r>
  <r>
    <x v="13"/>
    <s v=" 07:00"/>
    <s v="Received from Customer - Anand Stores"/>
    <s v="T200819070000357325462"/>
    <n v="795217204720"/>
    <x v="0"/>
    <s v="XXXXXX3700"/>
    <n v="12014"/>
    <x v="0"/>
    <x v="0"/>
    <n v="8"/>
    <x v="6"/>
    <n v="34"/>
    <n v="12014"/>
    <n v="0"/>
    <s v="19-Aug"/>
    <d v="1899-12-30T07:00:00"/>
    <x v="0"/>
    <x v="13"/>
    <x v="0"/>
    <x v="14"/>
    <x v="0"/>
  </r>
  <r>
    <x v="13"/>
    <s v=" 12:39"/>
    <s v="Received from Customer - Ramesh &amp; Co"/>
    <s v="T200819123900523238987"/>
    <n v="42250409776"/>
    <x v="0"/>
    <s v="XXXXXX3700"/>
    <n v="3636"/>
    <x v="0"/>
    <x v="0"/>
    <n v="8"/>
    <x v="6"/>
    <n v="34"/>
    <n v="3636"/>
    <n v="0"/>
    <s v="19-Aug"/>
    <d v="1899-12-30T12:39:00"/>
    <x v="2"/>
    <x v="13"/>
    <x v="0"/>
    <x v="3"/>
    <x v="0"/>
  </r>
  <r>
    <x v="13"/>
    <s v=" 17:53"/>
    <s v="Received from Customer - Sri Lakshmi Stores"/>
    <s v="T200819175300310798214"/>
    <n v="130611146347"/>
    <x v="0"/>
    <s v="XXXXXXXXXX0662"/>
    <n v="9744"/>
    <x v="0"/>
    <x v="0"/>
    <n v="8"/>
    <x v="6"/>
    <n v="34"/>
    <n v="9744"/>
    <n v="0"/>
    <s v="19-Aug"/>
    <d v="1899-12-30T17:53:00"/>
    <x v="3"/>
    <x v="13"/>
    <x v="0"/>
    <x v="4"/>
    <x v="0"/>
  </r>
  <r>
    <x v="13"/>
    <s v=" 20:49"/>
    <s v="Paid to Local Shopping Store"/>
    <s v="T200819204900349390495"/>
    <n v="695802087557"/>
    <x v="1"/>
    <s v="XXXXXX3700"/>
    <n v="13952"/>
    <x v="0"/>
    <x v="0"/>
    <n v="8"/>
    <x v="6"/>
    <n v="34"/>
    <n v="0"/>
    <n v="13952"/>
    <s v="19-Aug"/>
    <d v="1899-12-30T20:49:00"/>
    <x v="3"/>
    <x v="13"/>
    <x v="1"/>
    <x v="12"/>
    <x v="0"/>
  </r>
  <r>
    <x v="13"/>
    <s v=" 21:45"/>
    <s v="Paid to Local Hotel"/>
    <s v="P200819214500788097884"/>
    <n v="428725670245"/>
    <x v="1"/>
    <s v="XXXXXXXXXX0662"/>
    <n v="12380"/>
    <x v="0"/>
    <x v="0"/>
    <n v="8"/>
    <x v="6"/>
    <n v="34"/>
    <n v="0"/>
    <n v="12380"/>
    <s v="19-Aug"/>
    <d v="1899-12-30T21:45:00"/>
    <x v="1"/>
    <x v="13"/>
    <x v="1"/>
    <x v="7"/>
    <x v="0"/>
  </r>
  <r>
    <x v="14"/>
    <s v=" 07:52"/>
    <s v="Received from Customer - Manish Traders"/>
    <s v="T200820075200479946033"/>
    <n v="642965857049"/>
    <x v="0"/>
    <s v="XXXXXXXXXX0662"/>
    <n v="5394"/>
    <x v="0"/>
    <x v="0"/>
    <n v="8"/>
    <x v="0"/>
    <n v="34"/>
    <n v="5394"/>
    <n v="0"/>
    <s v="20-Aug"/>
    <d v="1899-12-30T07:52:00"/>
    <x v="0"/>
    <x v="14"/>
    <x v="0"/>
    <x v="14"/>
    <x v="0"/>
  </r>
  <r>
    <x v="14"/>
    <s v=" 09:13"/>
    <s v="Received from Customer - Anand Stores"/>
    <s v="T200820091300816233518"/>
    <n v="651374204853"/>
    <x v="0"/>
    <s v="XXXXXX3700"/>
    <n v="1310"/>
    <x v="0"/>
    <x v="0"/>
    <n v="8"/>
    <x v="0"/>
    <n v="34"/>
    <n v="1310"/>
    <n v="0"/>
    <s v="20-Aug"/>
    <d v="1899-12-30T09:13:00"/>
    <x v="0"/>
    <x v="14"/>
    <x v="0"/>
    <x v="13"/>
    <x v="0"/>
  </r>
  <r>
    <x v="14"/>
    <s v=" 13:18"/>
    <s v="Paid to Hotel Gowdas"/>
    <s v="T200820131800827169283"/>
    <n v="838334287368"/>
    <x v="1"/>
    <s v="XXXXXXXXXX0662"/>
    <n v="3941"/>
    <x v="0"/>
    <x v="0"/>
    <n v="8"/>
    <x v="0"/>
    <n v="34"/>
    <n v="0"/>
    <n v="3941"/>
    <s v="20-Aug"/>
    <d v="1899-12-30T13:18:00"/>
    <x v="2"/>
    <x v="14"/>
    <x v="1"/>
    <x v="8"/>
    <x v="0"/>
  </r>
  <r>
    <x v="14"/>
    <s v=" 16:27"/>
    <s v="Received from Family Member - Priya"/>
    <s v="T200820162700492153267"/>
    <n v="599355338989"/>
    <x v="0"/>
    <s v="XXXXXX3700"/>
    <n v="10521"/>
    <x v="0"/>
    <x v="0"/>
    <n v="8"/>
    <x v="0"/>
    <n v="34"/>
    <n v="10521"/>
    <n v="0"/>
    <s v="20-Aug"/>
    <d v="1899-12-30T16:27:00"/>
    <x v="2"/>
    <x v="14"/>
    <x v="0"/>
    <x v="11"/>
    <x v="0"/>
  </r>
  <r>
    <x v="15"/>
    <s v=" 08:12"/>
    <s v="Paid to Reliance Smart"/>
    <s v="P200821081200730804794"/>
    <n v="973962626081"/>
    <x v="1"/>
    <s v="XXXXXXXXXX0662"/>
    <n v="12653"/>
    <x v="0"/>
    <x v="0"/>
    <n v="8"/>
    <x v="1"/>
    <n v="34"/>
    <n v="0"/>
    <n v="12653"/>
    <s v="21-Aug"/>
    <d v="1899-12-30T08:12:00"/>
    <x v="0"/>
    <x v="15"/>
    <x v="1"/>
    <x v="15"/>
    <x v="0"/>
  </r>
  <r>
    <x v="15"/>
    <s v=" 11:51"/>
    <s v="Paid to Other Merchant"/>
    <s v="P200821115100174855171"/>
    <n v="144395237085"/>
    <x v="1"/>
    <s v="XXXXXX3700"/>
    <n v="3940"/>
    <x v="0"/>
    <x v="0"/>
    <n v="8"/>
    <x v="1"/>
    <n v="34"/>
    <n v="0"/>
    <n v="3940"/>
    <s v="21-Aug"/>
    <d v="1899-12-30T11:51:00"/>
    <x v="0"/>
    <x v="15"/>
    <x v="1"/>
    <x v="2"/>
    <x v="0"/>
  </r>
  <r>
    <x v="15"/>
    <s v=" 13:09"/>
    <s v="Paid to Airtel Recharge"/>
    <s v="T200821130900924832834"/>
    <n v="609385450206"/>
    <x v="1"/>
    <s v="XXXXXX3700"/>
    <n v="8844"/>
    <x v="0"/>
    <x v="0"/>
    <n v="8"/>
    <x v="1"/>
    <n v="34"/>
    <n v="0"/>
    <n v="8844"/>
    <s v="21-Aug"/>
    <d v="1899-12-30T13:09:00"/>
    <x v="2"/>
    <x v="15"/>
    <x v="2"/>
    <x v="8"/>
    <x v="0"/>
  </r>
  <r>
    <x v="15"/>
    <s v=" 17:38"/>
    <s v="Paid to Manish"/>
    <s v="P200821173800119916352"/>
    <n v="361968403933"/>
    <x v="1"/>
    <s v="XXXXXXXXXX0662"/>
    <n v="3609"/>
    <x v="0"/>
    <x v="0"/>
    <n v="8"/>
    <x v="1"/>
    <n v="34"/>
    <n v="0"/>
    <n v="3609"/>
    <s v="21-Aug"/>
    <d v="1899-12-30T17:38:00"/>
    <x v="3"/>
    <x v="15"/>
    <x v="1"/>
    <x v="4"/>
    <x v="0"/>
  </r>
  <r>
    <x v="15"/>
    <s v=" 18:32"/>
    <s v="Received from Customer - Manish Traders"/>
    <s v="T200821183200771012252"/>
    <n v="475418651576"/>
    <x v="0"/>
    <s v="XXXXXXXXXX0662"/>
    <n v="15407"/>
    <x v="0"/>
    <x v="0"/>
    <n v="8"/>
    <x v="1"/>
    <n v="34"/>
    <n v="15407"/>
    <n v="0"/>
    <s v="21-Aug"/>
    <d v="1899-12-30T18:32:00"/>
    <x v="3"/>
    <x v="15"/>
    <x v="0"/>
    <x v="5"/>
    <x v="0"/>
  </r>
  <r>
    <x v="16"/>
    <s v=" 09:27"/>
    <s v="Paid to BP Petrol Pump"/>
    <s v="P200822092700358184163"/>
    <n v="564620687333"/>
    <x v="1"/>
    <s v="XXXXXXXXXX0662"/>
    <n v="11221"/>
    <x v="0"/>
    <x v="0"/>
    <n v="8"/>
    <x v="2"/>
    <n v="34"/>
    <n v="0"/>
    <n v="11221"/>
    <s v="22-Aug"/>
    <d v="1899-12-30T09:27:00"/>
    <x v="0"/>
    <x v="16"/>
    <x v="3"/>
    <x v="13"/>
    <x v="0"/>
  </r>
  <r>
    <x v="16"/>
    <s v=" 13:41"/>
    <s v="Received from Local Customer"/>
    <s v="T200822134100378445349"/>
    <n v="365543149822"/>
    <x v="0"/>
    <s v="XXXXXX3700"/>
    <n v="14632"/>
    <x v="0"/>
    <x v="0"/>
    <n v="8"/>
    <x v="2"/>
    <n v="34"/>
    <n v="14632"/>
    <n v="0"/>
    <s v="22-Aug"/>
    <d v="1899-12-30T13:41:00"/>
    <x v="2"/>
    <x v="16"/>
    <x v="0"/>
    <x v="8"/>
    <x v="0"/>
  </r>
  <r>
    <x v="16"/>
    <s v=" 13:45"/>
    <s v="Paid to Ramesh"/>
    <s v="P200822134500424395508"/>
    <n v="792622291747"/>
    <x v="1"/>
    <s v="XXXXXXXXXX0662"/>
    <n v="10269"/>
    <x v="0"/>
    <x v="0"/>
    <n v="8"/>
    <x v="2"/>
    <n v="34"/>
    <n v="0"/>
    <n v="10269"/>
    <s v="22-Aug"/>
    <d v="1899-12-30T13:45:00"/>
    <x v="2"/>
    <x v="16"/>
    <x v="1"/>
    <x v="8"/>
    <x v="0"/>
  </r>
  <r>
    <x v="16"/>
    <s v=" 17:50"/>
    <s v="Received from Customer - Venkatesh Traders"/>
    <s v="T200822175000678319267"/>
    <n v="582307484080"/>
    <x v="0"/>
    <s v="XXXXXXXXXX0662"/>
    <n v="11563"/>
    <x v="0"/>
    <x v="0"/>
    <n v="8"/>
    <x v="2"/>
    <n v="34"/>
    <n v="11563"/>
    <n v="0"/>
    <s v="22-Aug"/>
    <d v="1899-12-30T17:50:00"/>
    <x v="3"/>
    <x v="16"/>
    <x v="0"/>
    <x v="4"/>
    <x v="0"/>
  </r>
  <r>
    <x v="16"/>
    <s v=" 17:58"/>
    <s v="Received from Local Customer"/>
    <s v="T200822175800997171981"/>
    <n v="332012832488"/>
    <x v="0"/>
    <s v="XXXXXX3700"/>
    <n v="19662"/>
    <x v="0"/>
    <x v="0"/>
    <n v="8"/>
    <x v="2"/>
    <n v="34"/>
    <n v="19662"/>
    <n v="0"/>
    <s v="22-Aug"/>
    <d v="1899-12-30T17:58:00"/>
    <x v="3"/>
    <x v="16"/>
    <x v="0"/>
    <x v="4"/>
    <x v="0"/>
  </r>
  <r>
    <x v="16"/>
    <s v=" 19:55"/>
    <s v="Paid to Other Merchant"/>
    <s v="P200822195500427660943"/>
    <n v="431437412334"/>
    <x v="1"/>
    <s v="XXXXXXXXXX0662"/>
    <n v="3516"/>
    <x v="0"/>
    <x v="0"/>
    <n v="8"/>
    <x v="2"/>
    <n v="34"/>
    <n v="0"/>
    <n v="3516"/>
    <s v="22-Aug"/>
    <d v="1899-12-30T19:55:00"/>
    <x v="3"/>
    <x v="16"/>
    <x v="1"/>
    <x v="6"/>
    <x v="0"/>
  </r>
  <r>
    <x v="17"/>
    <s v=" 10:05"/>
    <s v="Received from Customer - Manish Traders"/>
    <s v="T200823100500140804952"/>
    <n v="648006388181"/>
    <x v="0"/>
    <s v="XXXXXX3700"/>
    <n v="6088"/>
    <x v="0"/>
    <x v="0"/>
    <n v="8"/>
    <x v="3"/>
    <n v="35"/>
    <n v="6088"/>
    <n v="0"/>
    <s v="23-Aug"/>
    <d v="1899-12-30T10:05:00"/>
    <x v="0"/>
    <x v="17"/>
    <x v="0"/>
    <x v="0"/>
    <x v="0"/>
  </r>
  <r>
    <x v="17"/>
    <s v=" 18:08"/>
    <s v="Received from Manish"/>
    <s v="T200823180800672064488"/>
    <n v="496494000840"/>
    <x v="0"/>
    <s v="XXXXXXXXXX0662"/>
    <n v="9147"/>
    <x v="0"/>
    <x v="0"/>
    <n v="8"/>
    <x v="3"/>
    <n v="35"/>
    <n v="9147"/>
    <n v="0"/>
    <s v="23-Aug"/>
    <d v="1899-12-30T18:08:00"/>
    <x v="3"/>
    <x v="17"/>
    <x v="0"/>
    <x v="5"/>
    <x v="0"/>
  </r>
  <r>
    <x v="17"/>
    <s v=" 20:59"/>
    <s v="Paid to BP Petrol Pump"/>
    <s v="T200823205900178767894"/>
    <n v="406215260683"/>
    <x v="1"/>
    <s v="XXXXXXXXXX0662"/>
    <n v="9830"/>
    <x v="0"/>
    <x v="0"/>
    <n v="8"/>
    <x v="3"/>
    <n v="35"/>
    <n v="0"/>
    <n v="9830"/>
    <s v="23-Aug"/>
    <d v="1899-12-30T20:59:00"/>
    <x v="3"/>
    <x v="17"/>
    <x v="3"/>
    <x v="12"/>
    <x v="0"/>
  </r>
  <r>
    <x v="17"/>
    <s v=" 21:09"/>
    <s v="Received from Customer - Ramesh &amp; Co"/>
    <s v="T200823210900410231653"/>
    <n v="176990489513"/>
    <x v="0"/>
    <s v="XXXXXXXXXX0662"/>
    <n v="10944"/>
    <x v="0"/>
    <x v="0"/>
    <n v="8"/>
    <x v="3"/>
    <n v="35"/>
    <n v="10944"/>
    <n v="0"/>
    <s v="23-Aug"/>
    <d v="1899-12-30T21:09:00"/>
    <x v="1"/>
    <x v="17"/>
    <x v="0"/>
    <x v="7"/>
    <x v="0"/>
  </r>
  <r>
    <x v="17"/>
    <s v=" 22:06"/>
    <s v="Received from Customer - Ramesh &amp; Co"/>
    <s v="T200823220600417069907"/>
    <n v="551726632443"/>
    <x v="0"/>
    <s v="XXXXXX3700"/>
    <n v="5015"/>
    <x v="0"/>
    <x v="0"/>
    <n v="8"/>
    <x v="3"/>
    <n v="35"/>
    <n v="5015"/>
    <n v="0"/>
    <s v="23-Aug"/>
    <d v="1899-12-30T22:06:00"/>
    <x v="1"/>
    <x v="17"/>
    <x v="0"/>
    <x v="16"/>
    <x v="0"/>
  </r>
  <r>
    <x v="17"/>
    <s v=" 23:03"/>
    <s v="Received from Customer - Ravi Enterprises"/>
    <s v="T200823230300864002706"/>
    <n v="427242859800"/>
    <x v="0"/>
    <s v="XXXXXX3700"/>
    <n v="21053"/>
    <x v="0"/>
    <x v="0"/>
    <n v="8"/>
    <x v="3"/>
    <n v="35"/>
    <n v="21053"/>
    <n v="0"/>
    <s v="23-Aug"/>
    <d v="1899-12-30T23:03:00"/>
    <x v="1"/>
    <x v="17"/>
    <x v="0"/>
    <x v="1"/>
    <x v="0"/>
  </r>
  <r>
    <x v="18"/>
    <s v=" 10:26"/>
    <s v="Received from Velu"/>
    <s v="T200824102600705824821"/>
    <n v="553857550339"/>
    <x v="0"/>
    <s v="XXXXXX3700"/>
    <n v="9229"/>
    <x v="0"/>
    <x v="0"/>
    <n v="8"/>
    <x v="4"/>
    <n v="35"/>
    <n v="9229"/>
    <n v="0"/>
    <s v="24-Aug"/>
    <d v="1899-12-30T10:26:00"/>
    <x v="0"/>
    <x v="18"/>
    <x v="0"/>
    <x v="0"/>
    <x v="0"/>
  </r>
  <r>
    <x v="18"/>
    <s v=" 14:33"/>
    <s v="Received from Customer - Ravi Enterprises"/>
    <s v="T200824143300178660130"/>
    <n v="475028271076"/>
    <x v="0"/>
    <s v="XXXXXX3700"/>
    <n v="10076"/>
    <x v="0"/>
    <x v="0"/>
    <n v="8"/>
    <x v="4"/>
    <n v="35"/>
    <n v="10076"/>
    <n v="0"/>
    <s v="24-Aug"/>
    <d v="1899-12-30T14:33:00"/>
    <x v="2"/>
    <x v="18"/>
    <x v="0"/>
    <x v="10"/>
    <x v="0"/>
  </r>
  <r>
    <x v="18"/>
    <s v=" 15:01"/>
    <s v="Received from Family Member - Priya"/>
    <s v="T200824150100872803713"/>
    <n v="318710207249"/>
    <x v="0"/>
    <s v="XXXXXX3700"/>
    <n v="12048"/>
    <x v="0"/>
    <x v="0"/>
    <n v="8"/>
    <x v="4"/>
    <n v="35"/>
    <n v="12048"/>
    <n v="0"/>
    <s v="24-Aug"/>
    <d v="1899-12-30T15:01:00"/>
    <x v="2"/>
    <x v="18"/>
    <x v="0"/>
    <x v="9"/>
    <x v="0"/>
  </r>
  <r>
    <x v="18"/>
    <s v=" 17:48"/>
    <s v="Paid to Other Merchant"/>
    <s v="T200824174800155466250"/>
    <n v="305840371377"/>
    <x v="1"/>
    <s v="XXXXXXXXXX0662"/>
    <n v="9164"/>
    <x v="0"/>
    <x v="0"/>
    <n v="8"/>
    <x v="4"/>
    <n v="35"/>
    <n v="0"/>
    <n v="9164"/>
    <s v="24-Aug"/>
    <d v="1899-12-30T17:48:00"/>
    <x v="3"/>
    <x v="18"/>
    <x v="1"/>
    <x v="4"/>
    <x v="0"/>
  </r>
  <r>
    <x v="19"/>
    <s v=" 09:15"/>
    <s v="Received from Ramesh"/>
    <s v="T200825091500259889405"/>
    <n v="371734550662"/>
    <x v="0"/>
    <s v="XXXXXXXXXX0662"/>
    <n v="8110"/>
    <x v="0"/>
    <x v="0"/>
    <n v="8"/>
    <x v="5"/>
    <n v="35"/>
    <n v="8110"/>
    <n v="0"/>
    <s v="25-Aug"/>
    <d v="1899-12-30T09:15:00"/>
    <x v="0"/>
    <x v="19"/>
    <x v="0"/>
    <x v="13"/>
    <x v="0"/>
  </r>
  <r>
    <x v="19"/>
    <s v=" 15:37"/>
    <s v="Received from Customer - Manish Traders"/>
    <s v="T200825153700986714842"/>
    <n v="585004686659"/>
    <x v="0"/>
    <s v="XXXXXXXXXX0662"/>
    <n v="2536"/>
    <x v="0"/>
    <x v="0"/>
    <n v="8"/>
    <x v="5"/>
    <n v="35"/>
    <n v="2536"/>
    <n v="0"/>
    <s v="25-Aug"/>
    <d v="1899-12-30T15:37:00"/>
    <x v="2"/>
    <x v="19"/>
    <x v="0"/>
    <x v="9"/>
    <x v="0"/>
  </r>
  <r>
    <x v="20"/>
    <s v=" 11:38"/>
    <s v="Received from Customer - Sri Lakshmi Stores"/>
    <s v="T200826113800480836688"/>
    <n v="372099608548"/>
    <x v="0"/>
    <s v="XXXXXX3700"/>
    <n v="7622"/>
    <x v="0"/>
    <x v="0"/>
    <n v="8"/>
    <x v="6"/>
    <n v="35"/>
    <n v="7622"/>
    <n v="0"/>
    <s v="26-Aug"/>
    <d v="1899-12-30T11:38:00"/>
    <x v="0"/>
    <x v="20"/>
    <x v="0"/>
    <x v="2"/>
    <x v="0"/>
  </r>
  <r>
    <x v="20"/>
    <s v=" 17:37"/>
    <s v="Received from Customer - ABC Traders"/>
    <s v="T200826173700708760331"/>
    <n v="198545635086"/>
    <x v="0"/>
    <s v="XXXXXX3700"/>
    <n v="10120"/>
    <x v="0"/>
    <x v="0"/>
    <n v="8"/>
    <x v="6"/>
    <n v="35"/>
    <n v="10120"/>
    <n v="0"/>
    <s v="26-Aug"/>
    <d v="1899-12-30T17:37:00"/>
    <x v="3"/>
    <x v="20"/>
    <x v="0"/>
    <x v="4"/>
    <x v="0"/>
  </r>
  <r>
    <x v="20"/>
    <s v=" 17:42"/>
    <s v="Received from Other Customer"/>
    <s v="T200826174200292918106"/>
    <n v="893170452190"/>
    <x v="0"/>
    <s v="XXXXXX3700"/>
    <n v="32220"/>
    <x v="0"/>
    <x v="0"/>
    <n v="8"/>
    <x v="6"/>
    <n v="35"/>
    <n v="32220"/>
    <n v="0"/>
    <s v="26-Aug"/>
    <d v="1899-12-30T17:42:00"/>
    <x v="3"/>
    <x v="20"/>
    <x v="0"/>
    <x v="4"/>
    <x v="0"/>
  </r>
  <r>
    <x v="20"/>
    <s v=" 18:19"/>
    <s v="Received from Local Customer"/>
    <s v="T200826181900747519478"/>
    <n v="613079002910"/>
    <x v="0"/>
    <s v="XXXXXXXXXX0662"/>
    <n v="7596"/>
    <x v="0"/>
    <x v="0"/>
    <n v="8"/>
    <x v="6"/>
    <n v="35"/>
    <n v="7596"/>
    <n v="0"/>
    <s v="26-Aug"/>
    <d v="1899-12-30T18:19:00"/>
    <x v="3"/>
    <x v="20"/>
    <x v="0"/>
    <x v="5"/>
    <x v="0"/>
  </r>
  <r>
    <x v="20"/>
    <s v=" 23:17"/>
    <s v="Received from Customer - Sri Lakshmi Stores"/>
    <s v="T200826231700875546272"/>
    <n v="900887349629"/>
    <x v="0"/>
    <s v="XXXXXXXXXX0662"/>
    <n v="14380"/>
    <x v="0"/>
    <x v="0"/>
    <n v="8"/>
    <x v="6"/>
    <n v="35"/>
    <n v="14380"/>
    <n v="0"/>
    <s v="26-Aug"/>
    <d v="1899-12-30T23:17:00"/>
    <x v="1"/>
    <x v="20"/>
    <x v="0"/>
    <x v="1"/>
    <x v="0"/>
  </r>
  <r>
    <x v="21"/>
    <s v=" 18:16"/>
    <s v="Received from Customer - Kumar Stores"/>
    <s v="T200827181600623065611"/>
    <n v="774690564709"/>
    <x v="0"/>
    <s v="XXXXXX3700"/>
    <n v="18510"/>
    <x v="0"/>
    <x v="0"/>
    <n v="8"/>
    <x v="0"/>
    <n v="35"/>
    <n v="18510"/>
    <n v="0"/>
    <s v="27-Aug"/>
    <d v="1899-12-30T18:16:00"/>
    <x v="3"/>
    <x v="21"/>
    <x v="0"/>
    <x v="5"/>
    <x v="0"/>
  </r>
  <r>
    <x v="21"/>
    <s v=" 20:34"/>
    <s v="Received from Customer - Kumar Stores"/>
    <s v="T200827203400116540956"/>
    <n v="637779495877"/>
    <x v="0"/>
    <s v="XXXXXXXXXX0662"/>
    <n v="6377"/>
    <x v="0"/>
    <x v="0"/>
    <n v="8"/>
    <x v="0"/>
    <n v="35"/>
    <n v="6377"/>
    <n v="0"/>
    <s v="27-Aug"/>
    <d v="1899-12-30T20:34:00"/>
    <x v="3"/>
    <x v="21"/>
    <x v="0"/>
    <x v="12"/>
    <x v="0"/>
  </r>
  <r>
    <x v="22"/>
    <s v=" 10:53"/>
    <s v="Paid to Dominos Pizza"/>
    <s v="P200828105300936108787"/>
    <n v="851885333704"/>
    <x v="1"/>
    <s v="XXXXXXXXXX0662"/>
    <n v="9920"/>
    <x v="0"/>
    <x v="0"/>
    <n v="8"/>
    <x v="1"/>
    <n v="35"/>
    <n v="0"/>
    <n v="9920"/>
    <s v="28-Aug"/>
    <d v="1899-12-30T10:53:00"/>
    <x v="0"/>
    <x v="22"/>
    <x v="1"/>
    <x v="0"/>
    <x v="0"/>
  </r>
  <r>
    <x v="22"/>
    <s v=" 14:49"/>
    <s v="Received from Other Customer"/>
    <s v="T200828144900473703670"/>
    <n v="382743919961"/>
    <x v="0"/>
    <s v="XXXXXX3700"/>
    <n v="3291"/>
    <x v="0"/>
    <x v="0"/>
    <n v="8"/>
    <x v="1"/>
    <n v="35"/>
    <n v="3291"/>
    <n v="0"/>
    <s v="28-Aug"/>
    <d v="1899-12-30T14:49:00"/>
    <x v="2"/>
    <x v="22"/>
    <x v="0"/>
    <x v="10"/>
    <x v="0"/>
  </r>
  <r>
    <x v="22"/>
    <s v=" 16:40"/>
    <s v="Received from Customer - Ramesh &amp; Co"/>
    <s v="T200828164000302927352"/>
    <n v="155251242027"/>
    <x v="0"/>
    <s v="XXXXXX3700"/>
    <n v="6705"/>
    <x v="0"/>
    <x v="0"/>
    <n v="8"/>
    <x v="1"/>
    <n v="35"/>
    <n v="6705"/>
    <n v="0"/>
    <s v="28-Aug"/>
    <d v="1899-12-30T16:40:00"/>
    <x v="2"/>
    <x v="22"/>
    <x v="0"/>
    <x v="11"/>
    <x v="0"/>
  </r>
  <r>
    <x v="22"/>
    <s v=" 21:58"/>
    <s v="Received from Customer - Venkatesh Traders"/>
    <s v="T200828215800607819677"/>
    <n v="314007523063"/>
    <x v="0"/>
    <s v="XXXXXXXXXX0662"/>
    <n v="11984"/>
    <x v="0"/>
    <x v="0"/>
    <n v="8"/>
    <x v="1"/>
    <n v="35"/>
    <n v="11984"/>
    <n v="0"/>
    <s v="28-Aug"/>
    <d v="1899-12-30T21:58:00"/>
    <x v="1"/>
    <x v="22"/>
    <x v="0"/>
    <x v="7"/>
    <x v="0"/>
  </r>
  <r>
    <x v="23"/>
    <s v=" 09:28"/>
    <s v="Received from Customer - Kumar Stores"/>
    <s v="T200829092800532460239"/>
    <n v="497788390559"/>
    <x v="0"/>
    <s v="XXXXXX3700"/>
    <n v="15692"/>
    <x v="0"/>
    <x v="0"/>
    <n v="8"/>
    <x v="2"/>
    <n v="35"/>
    <n v="15692"/>
    <n v="0"/>
    <s v="29-Aug"/>
    <d v="1899-12-30T09:28:00"/>
    <x v="0"/>
    <x v="23"/>
    <x v="0"/>
    <x v="13"/>
    <x v="0"/>
  </r>
  <r>
    <x v="23"/>
    <s v=" 10:46"/>
    <s v="Received from Customer - Anand Stores"/>
    <s v="T200829104600833485332"/>
    <n v="335516749526"/>
    <x v="0"/>
    <s v="XXXXXXXXXX0662"/>
    <n v="16588"/>
    <x v="0"/>
    <x v="0"/>
    <n v="8"/>
    <x v="2"/>
    <n v="35"/>
    <n v="16588"/>
    <n v="0"/>
    <s v="29-Aug"/>
    <d v="1899-12-30T10:46:00"/>
    <x v="0"/>
    <x v="23"/>
    <x v="0"/>
    <x v="0"/>
    <x v="0"/>
  </r>
  <r>
    <x v="23"/>
    <s v=" 14:01"/>
    <s v="Received from Other UPI User"/>
    <s v="T200829140100974208147"/>
    <n v="239221964831"/>
    <x v="0"/>
    <s v="XXXXXXXXXX0662"/>
    <n v="16690"/>
    <x v="0"/>
    <x v="0"/>
    <n v="8"/>
    <x v="2"/>
    <n v="35"/>
    <n v="16690"/>
    <n v="0"/>
    <s v="29-Aug"/>
    <d v="1899-12-30T14:01:00"/>
    <x v="2"/>
    <x v="23"/>
    <x v="0"/>
    <x v="10"/>
    <x v="0"/>
  </r>
  <r>
    <x v="24"/>
    <s v=" 11:09"/>
    <s v="Paid to Manish"/>
    <s v="P200830110900689622329"/>
    <n v="451418178544"/>
    <x v="1"/>
    <s v="XXXXXX3700"/>
    <n v="5270"/>
    <x v="0"/>
    <x v="0"/>
    <n v="8"/>
    <x v="3"/>
    <n v="36"/>
    <n v="0"/>
    <n v="5270"/>
    <s v="30-Aug"/>
    <d v="1899-12-30T11:09:00"/>
    <x v="0"/>
    <x v="24"/>
    <x v="1"/>
    <x v="2"/>
    <x v="0"/>
  </r>
  <r>
    <x v="24"/>
    <s v=" 14:27"/>
    <s v="Paid to Jio Recharge"/>
    <s v="P200830142700530887142"/>
    <n v="343702433807"/>
    <x v="1"/>
    <s v="XXXXXX3700"/>
    <n v="927"/>
    <x v="0"/>
    <x v="0"/>
    <n v="8"/>
    <x v="3"/>
    <n v="36"/>
    <n v="0"/>
    <n v="927"/>
    <s v="30-Aug"/>
    <d v="1899-12-30T14:27:00"/>
    <x v="2"/>
    <x v="24"/>
    <x v="2"/>
    <x v="10"/>
    <x v="0"/>
  </r>
  <r>
    <x v="24"/>
    <s v=" 19:46"/>
    <s v="Paid to IOCL Service Station"/>
    <s v="T200830194600966042004"/>
    <n v="531060909006"/>
    <x v="1"/>
    <s v="XXXXXX3700"/>
    <n v="11993"/>
    <x v="0"/>
    <x v="0"/>
    <n v="8"/>
    <x v="3"/>
    <n v="36"/>
    <n v="0"/>
    <n v="11993"/>
    <s v="30-Aug"/>
    <d v="1899-12-30T19:46:00"/>
    <x v="3"/>
    <x v="24"/>
    <x v="1"/>
    <x v="6"/>
    <x v="0"/>
  </r>
  <r>
    <x v="25"/>
    <s v=" 19:44"/>
    <s v="Received from Santhu"/>
    <s v="T200831194400645360463"/>
    <n v="334999499125"/>
    <x v="0"/>
    <s v="XXXXXXXXXX0662"/>
    <n v="11921"/>
    <x v="0"/>
    <x v="0"/>
    <n v="8"/>
    <x v="4"/>
    <n v="36"/>
    <n v="11921"/>
    <n v="0"/>
    <s v="31-Aug"/>
    <d v="1899-12-30T19:44:00"/>
    <x v="3"/>
    <x v="25"/>
    <x v="0"/>
    <x v="6"/>
    <x v="0"/>
  </r>
  <r>
    <x v="25"/>
    <s v=" 22:56"/>
    <s v="Paid to Other Merchant"/>
    <s v="T200831225600230549346"/>
    <n v="851092142648"/>
    <x v="1"/>
    <s v="XXXXXXXXXX0662"/>
    <n v="1439"/>
    <x v="0"/>
    <x v="0"/>
    <n v="8"/>
    <x v="4"/>
    <n v="36"/>
    <n v="0"/>
    <n v="1439"/>
    <s v="31-Aug"/>
    <d v="1899-12-30T22:56:00"/>
    <x v="1"/>
    <x v="25"/>
    <x v="1"/>
    <x v="16"/>
    <x v="0"/>
  </r>
  <r>
    <x v="26"/>
    <s v=" 13:38"/>
    <s v="Received from Family Member - Ravi"/>
    <s v="T200901133800426418329"/>
    <n v="331843540975"/>
    <x v="0"/>
    <s v="XXXXXXXXXX0662"/>
    <n v="40301"/>
    <x v="0"/>
    <x v="1"/>
    <n v="9"/>
    <x v="5"/>
    <n v="36"/>
    <n v="40301"/>
    <n v="0"/>
    <s v="1-Sep"/>
    <d v="1899-12-30T13:38:00"/>
    <x v="2"/>
    <x v="26"/>
    <x v="0"/>
    <x v="8"/>
    <x v="0"/>
  </r>
  <r>
    <x v="26"/>
    <s v=" 13:49"/>
    <s v="Paid to Hotel Gowdas"/>
    <s v="T200901134900186926877"/>
    <n v="40215107400"/>
    <x v="1"/>
    <s v="XXXXXX3700"/>
    <n v="9331"/>
    <x v="0"/>
    <x v="1"/>
    <n v="9"/>
    <x v="5"/>
    <n v="36"/>
    <n v="0"/>
    <n v="9331"/>
    <s v="1-Sep"/>
    <d v="1899-12-30T13:49:00"/>
    <x v="2"/>
    <x v="26"/>
    <x v="1"/>
    <x v="8"/>
    <x v="0"/>
  </r>
  <r>
    <x v="26"/>
    <s v=" 13:58"/>
    <s v="Received from Customer - Ravi Enterprises"/>
    <s v="T200901135800467351076"/>
    <n v="850880707749"/>
    <x v="0"/>
    <s v="XXXXXXXXXX0662"/>
    <n v="7868"/>
    <x v="0"/>
    <x v="1"/>
    <n v="9"/>
    <x v="5"/>
    <n v="36"/>
    <n v="7868"/>
    <n v="0"/>
    <s v="1-Sep"/>
    <d v="1899-12-30T13:58:00"/>
    <x v="2"/>
    <x v="26"/>
    <x v="0"/>
    <x v="8"/>
    <x v="0"/>
  </r>
  <r>
    <x v="26"/>
    <s v=" 14:35"/>
    <s v="Received from Family Member - Priya"/>
    <s v="T200901143500939061676"/>
    <n v="932280064169"/>
    <x v="0"/>
    <s v="XXXXXXXXXX0662"/>
    <n v="20162"/>
    <x v="0"/>
    <x v="1"/>
    <n v="9"/>
    <x v="5"/>
    <n v="36"/>
    <n v="20162"/>
    <n v="0"/>
    <s v="1-Sep"/>
    <d v="1899-12-30T14:35:00"/>
    <x v="2"/>
    <x v="26"/>
    <x v="0"/>
    <x v="10"/>
    <x v="0"/>
  </r>
  <r>
    <x v="26"/>
    <s v=" 15:12"/>
    <s v="Paid to PhonePe"/>
    <s v="T200901151200344506720"/>
    <n v="285775205493"/>
    <x v="1"/>
    <s v="XXXXXX3700"/>
    <n v="12974"/>
    <x v="0"/>
    <x v="1"/>
    <n v="9"/>
    <x v="5"/>
    <n v="36"/>
    <n v="0"/>
    <n v="12974"/>
    <s v="1-Sep"/>
    <d v="1899-12-30T15:12:00"/>
    <x v="2"/>
    <x v="26"/>
    <x v="1"/>
    <x v="9"/>
    <x v="0"/>
  </r>
  <r>
    <x v="26"/>
    <s v=" 16:35"/>
    <s v="Paid to Family Member - Kumar"/>
    <s v="P200901163500316928501"/>
    <n v="936712525598"/>
    <x v="1"/>
    <s v="XXXXXXXXXX0662"/>
    <n v="14766"/>
    <x v="0"/>
    <x v="1"/>
    <n v="9"/>
    <x v="5"/>
    <n v="36"/>
    <n v="0"/>
    <n v="14766"/>
    <s v="1-Sep"/>
    <d v="1899-12-30T16:35:00"/>
    <x v="2"/>
    <x v="26"/>
    <x v="1"/>
    <x v="11"/>
    <x v="0"/>
  </r>
  <r>
    <x v="26"/>
    <s v=" 21:13"/>
    <s v="Paid to Lokesh"/>
    <s v="P200901211300556066277"/>
    <n v="614867866329"/>
    <x v="1"/>
    <s v="XXXXXX3700"/>
    <n v="8998"/>
    <x v="0"/>
    <x v="1"/>
    <n v="9"/>
    <x v="5"/>
    <n v="36"/>
    <n v="0"/>
    <n v="8998"/>
    <s v="1-Sep"/>
    <d v="1899-12-30T21:13:00"/>
    <x v="1"/>
    <x v="26"/>
    <x v="1"/>
    <x v="7"/>
    <x v="0"/>
  </r>
  <r>
    <x v="27"/>
    <s v=" 09:53"/>
    <s v="Paid to Ramesh"/>
    <s v="T200902095300945134513"/>
    <n v="237879810332"/>
    <x v="1"/>
    <s v="XXXXXXXXXX0662"/>
    <n v="6151"/>
    <x v="0"/>
    <x v="1"/>
    <n v="9"/>
    <x v="6"/>
    <n v="36"/>
    <n v="0"/>
    <n v="6151"/>
    <s v="2-Sep"/>
    <d v="1899-12-30T09:53:00"/>
    <x v="0"/>
    <x v="27"/>
    <x v="1"/>
    <x v="13"/>
    <x v="0"/>
  </r>
  <r>
    <x v="27"/>
    <s v=" 11:32"/>
    <s v="Received from Other Customer"/>
    <s v="T200902113200926271135"/>
    <n v="57335746220"/>
    <x v="0"/>
    <s v="XXXXXX3700"/>
    <n v="3829"/>
    <x v="0"/>
    <x v="1"/>
    <n v="9"/>
    <x v="6"/>
    <n v="36"/>
    <n v="3829"/>
    <n v="0"/>
    <s v="2-Sep"/>
    <d v="1899-12-30T11:32:00"/>
    <x v="0"/>
    <x v="27"/>
    <x v="0"/>
    <x v="2"/>
    <x v="0"/>
  </r>
  <r>
    <x v="27"/>
    <s v=" 15:28"/>
    <s v="Paid to Mobile Recharge"/>
    <s v="P200902152800149584975"/>
    <n v="254157857978"/>
    <x v="1"/>
    <s v="XXXXXX3700"/>
    <n v="16316"/>
    <x v="0"/>
    <x v="1"/>
    <n v="9"/>
    <x v="6"/>
    <n v="36"/>
    <n v="0"/>
    <n v="16316"/>
    <s v="2-Sep"/>
    <d v="1899-12-30T15:28:00"/>
    <x v="2"/>
    <x v="27"/>
    <x v="2"/>
    <x v="9"/>
    <x v="0"/>
  </r>
  <r>
    <x v="27"/>
    <s v=" 20:31"/>
    <s v="Received from Family Member - Priya"/>
    <s v="T200902203100897798814"/>
    <n v="51883408154"/>
    <x v="0"/>
    <s v="XXXXXXXXXX0662"/>
    <n v="22109"/>
    <x v="0"/>
    <x v="1"/>
    <n v="9"/>
    <x v="6"/>
    <n v="36"/>
    <n v="22109"/>
    <n v="0"/>
    <s v="2-Sep"/>
    <d v="1899-12-30T20:31:00"/>
    <x v="3"/>
    <x v="27"/>
    <x v="0"/>
    <x v="12"/>
    <x v="0"/>
  </r>
  <r>
    <x v="27"/>
    <s v=" 21:12"/>
    <s v="Paid to Manish"/>
    <s v="P200902211200953244354"/>
    <n v="208687387227"/>
    <x v="1"/>
    <s v="XXXXXXXXXX0662"/>
    <n v="8050"/>
    <x v="0"/>
    <x v="1"/>
    <n v="9"/>
    <x v="6"/>
    <n v="36"/>
    <n v="0"/>
    <n v="8050"/>
    <s v="2-Sep"/>
    <d v="1899-12-30T21:12:00"/>
    <x v="1"/>
    <x v="27"/>
    <x v="1"/>
    <x v="7"/>
    <x v="0"/>
  </r>
  <r>
    <x v="28"/>
    <s v=" 16:09"/>
    <s v="Paid to Jio Recharge"/>
    <s v="P200903160900613640914"/>
    <n v="496169055072"/>
    <x v="1"/>
    <s v="XXXXXX3700"/>
    <n v="4392"/>
    <x v="0"/>
    <x v="1"/>
    <n v="9"/>
    <x v="0"/>
    <n v="36"/>
    <n v="0"/>
    <n v="4392"/>
    <s v="3-Sep"/>
    <d v="1899-12-30T16:09:00"/>
    <x v="2"/>
    <x v="28"/>
    <x v="2"/>
    <x v="11"/>
    <x v="0"/>
  </r>
  <r>
    <x v="29"/>
    <s v=" 11:04"/>
    <s v="Received from Customer - Ravi Enterprises"/>
    <s v="T200904110400683619882"/>
    <n v="152381183250"/>
    <x v="0"/>
    <s v="XXXXXXXXXX0662"/>
    <n v="21308"/>
    <x v="0"/>
    <x v="1"/>
    <n v="9"/>
    <x v="1"/>
    <n v="36"/>
    <n v="21308"/>
    <n v="0"/>
    <s v="4-Sep"/>
    <d v="1899-12-30T11:04:00"/>
    <x v="0"/>
    <x v="29"/>
    <x v="0"/>
    <x v="2"/>
    <x v="0"/>
  </r>
  <r>
    <x v="30"/>
    <s v=" 09:02"/>
    <s v="Paid to Family Member - Priya"/>
    <s v="T200905090200401771661"/>
    <n v="638191300056"/>
    <x v="1"/>
    <s v="XXXXXXXXXX0662"/>
    <n v="6994"/>
    <x v="0"/>
    <x v="1"/>
    <n v="9"/>
    <x v="2"/>
    <n v="36"/>
    <n v="0"/>
    <n v="6994"/>
    <s v="5-Sep"/>
    <d v="1899-12-30T09:02:00"/>
    <x v="0"/>
    <x v="30"/>
    <x v="1"/>
    <x v="13"/>
    <x v="0"/>
  </r>
  <r>
    <x v="30"/>
    <s v=" 09:36"/>
    <s v="Received from Ramesh"/>
    <s v="T200905093600868208147"/>
    <n v="648473748891"/>
    <x v="0"/>
    <s v="XXXXXX3700"/>
    <n v="16210"/>
    <x v="0"/>
    <x v="1"/>
    <n v="9"/>
    <x v="2"/>
    <n v="36"/>
    <n v="16210"/>
    <n v="0"/>
    <s v="5-Sep"/>
    <d v="1899-12-30T09:36:00"/>
    <x v="0"/>
    <x v="30"/>
    <x v="0"/>
    <x v="13"/>
    <x v="0"/>
  </r>
  <r>
    <x v="30"/>
    <s v=" 14:16"/>
    <s v="Received from Customer - Anand Stores"/>
    <s v="T200905141600433860535"/>
    <n v="802375883145"/>
    <x v="0"/>
    <s v="XXXXXX3700"/>
    <n v="5878"/>
    <x v="0"/>
    <x v="1"/>
    <n v="9"/>
    <x v="2"/>
    <n v="36"/>
    <n v="5878"/>
    <n v="0"/>
    <s v="5-Sep"/>
    <d v="1899-12-30T14:16:00"/>
    <x v="2"/>
    <x v="30"/>
    <x v="0"/>
    <x v="10"/>
    <x v="0"/>
  </r>
  <r>
    <x v="30"/>
    <s v=" 14:53"/>
    <s v="Received from Local Customer"/>
    <s v="T200905145300441244760"/>
    <n v="334105187932"/>
    <x v="0"/>
    <s v="XXXXXXXXXX0662"/>
    <n v="11233"/>
    <x v="0"/>
    <x v="1"/>
    <n v="9"/>
    <x v="2"/>
    <n v="36"/>
    <n v="11233"/>
    <n v="0"/>
    <s v="5-Sep"/>
    <d v="1899-12-30T14:53:00"/>
    <x v="2"/>
    <x v="30"/>
    <x v="0"/>
    <x v="10"/>
    <x v="0"/>
  </r>
  <r>
    <x v="30"/>
    <s v=" 19:13"/>
    <s v="Received from Bank/UPI Transfer"/>
    <s v="T200905191300632292453"/>
    <n v="309013946587"/>
    <x v="0"/>
    <s v="XXXXXXXXXX0662"/>
    <n v="8728"/>
    <x v="0"/>
    <x v="1"/>
    <n v="9"/>
    <x v="2"/>
    <n v="36"/>
    <n v="8728"/>
    <n v="0"/>
    <s v="5-Sep"/>
    <d v="1899-12-30T19:13:00"/>
    <x v="3"/>
    <x v="30"/>
    <x v="0"/>
    <x v="6"/>
    <x v="0"/>
  </r>
  <r>
    <x v="30"/>
    <s v=" 19:17"/>
    <s v="Received from Customer - Ravi Enterprises"/>
    <s v="T200905191700477791554"/>
    <n v="828735026250"/>
    <x v="0"/>
    <s v="XXXXXXXXXX0662"/>
    <n v="5051"/>
    <x v="0"/>
    <x v="1"/>
    <n v="9"/>
    <x v="2"/>
    <n v="36"/>
    <n v="5051"/>
    <n v="0"/>
    <s v="5-Sep"/>
    <d v="1899-12-30T19:17:00"/>
    <x v="3"/>
    <x v="30"/>
    <x v="0"/>
    <x v="6"/>
    <x v="0"/>
  </r>
  <r>
    <x v="30"/>
    <s v=" 20:01"/>
    <s v="Received from Customer - Sri Lakshmi Stores"/>
    <s v="T200905200100247445068"/>
    <n v="158149124270"/>
    <x v="0"/>
    <s v="XXXXXXXXXX0662"/>
    <n v="4374"/>
    <x v="0"/>
    <x v="1"/>
    <n v="9"/>
    <x v="2"/>
    <n v="36"/>
    <n v="4374"/>
    <n v="0"/>
    <s v="5-Sep"/>
    <d v="1899-12-30T20:01:00"/>
    <x v="3"/>
    <x v="30"/>
    <x v="0"/>
    <x v="12"/>
    <x v="0"/>
  </r>
  <r>
    <x v="31"/>
    <s v=" 07:19"/>
    <s v="Received from Customer - Venkatesh Traders"/>
    <s v="T200906071900904842098"/>
    <n v="601916275915"/>
    <x v="0"/>
    <s v="XXXXXXXXXX0662"/>
    <n v="26227"/>
    <x v="0"/>
    <x v="1"/>
    <n v="9"/>
    <x v="3"/>
    <n v="37"/>
    <n v="26227"/>
    <n v="0"/>
    <s v="6-Sep"/>
    <d v="1899-12-30T07:19:00"/>
    <x v="0"/>
    <x v="0"/>
    <x v="0"/>
    <x v="14"/>
    <x v="0"/>
  </r>
  <r>
    <x v="31"/>
    <s v=" 09:27"/>
    <s v="Received from Customer - Sri Lakshmi Stores"/>
    <s v="T200906092700169903441"/>
    <n v="43895419334"/>
    <x v="0"/>
    <s v="XXXXXX3700"/>
    <n v="544"/>
    <x v="0"/>
    <x v="1"/>
    <n v="9"/>
    <x v="3"/>
    <n v="37"/>
    <n v="544"/>
    <n v="0"/>
    <s v="6-Sep"/>
    <d v="1899-12-30T09:27:00"/>
    <x v="0"/>
    <x v="0"/>
    <x v="0"/>
    <x v="13"/>
    <x v="0"/>
  </r>
  <r>
    <x v="31"/>
    <s v=" 15:07"/>
    <s v="Paid to Bank Account Transfer"/>
    <s v="P200906150700598655628"/>
    <n v="253318793890"/>
    <x v="1"/>
    <s v="XXXXXXXXXX0662"/>
    <n v="14656"/>
    <x v="0"/>
    <x v="1"/>
    <n v="9"/>
    <x v="3"/>
    <n v="37"/>
    <n v="0"/>
    <n v="14656"/>
    <s v="6-Sep"/>
    <d v="1899-12-30T15:07:00"/>
    <x v="2"/>
    <x v="0"/>
    <x v="1"/>
    <x v="9"/>
    <x v="0"/>
  </r>
  <r>
    <x v="31"/>
    <s v=" 18:18"/>
    <s v="Received from Customer - Sri Lakshmi Stores"/>
    <s v="T200906181800615199810"/>
    <n v="313156831309"/>
    <x v="0"/>
    <s v="XXXXXX3700"/>
    <n v="14298"/>
    <x v="0"/>
    <x v="1"/>
    <n v="9"/>
    <x v="3"/>
    <n v="37"/>
    <n v="14298"/>
    <n v="0"/>
    <s v="6-Sep"/>
    <d v="1899-12-30T18:18:00"/>
    <x v="3"/>
    <x v="0"/>
    <x v="0"/>
    <x v="5"/>
    <x v="0"/>
  </r>
  <r>
    <x v="31"/>
    <s v=" 20:51"/>
    <s v="Received from Customer - Kumar Stores"/>
    <s v="T200906205100301934517"/>
    <n v="614149139259"/>
    <x v="0"/>
    <s v="XXXXXXXXXX0662"/>
    <n v="8130"/>
    <x v="0"/>
    <x v="1"/>
    <n v="9"/>
    <x v="3"/>
    <n v="37"/>
    <n v="8130"/>
    <n v="0"/>
    <s v="6-Sep"/>
    <d v="1899-12-30T20:51:00"/>
    <x v="3"/>
    <x v="0"/>
    <x v="0"/>
    <x v="12"/>
    <x v="0"/>
  </r>
  <r>
    <x v="32"/>
    <s v=" 09:54"/>
    <s v="Received from Customer - Ramesh &amp; Co"/>
    <s v="T200907095400969740655"/>
    <n v="570974730393"/>
    <x v="0"/>
    <s v="XXXXXXXXXX0662"/>
    <n v="11344"/>
    <x v="0"/>
    <x v="1"/>
    <n v="9"/>
    <x v="4"/>
    <n v="37"/>
    <n v="11344"/>
    <n v="0"/>
    <s v="7-Sep"/>
    <d v="1899-12-30T09:54:00"/>
    <x v="0"/>
    <x v="1"/>
    <x v="0"/>
    <x v="13"/>
    <x v="0"/>
  </r>
  <r>
    <x v="32"/>
    <s v=" 13:13"/>
    <s v="Received from Customer - Venkatesh Traders"/>
    <s v="T200907131300487714110"/>
    <n v="731074670760"/>
    <x v="0"/>
    <s v="XXXXXXXXXX0662"/>
    <n v="4704"/>
    <x v="0"/>
    <x v="1"/>
    <n v="9"/>
    <x v="4"/>
    <n v="37"/>
    <n v="4704"/>
    <n v="0"/>
    <s v="7-Sep"/>
    <d v="1899-12-30T13:13:00"/>
    <x v="2"/>
    <x v="1"/>
    <x v="0"/>
    <x v="8"/>
    <x v="0"/>
  </r>
  <r>
    <x v="33"/>
    <s v=" 07:42"/>
    <s v="Received from Customer - ABC Traders"/>
    <s v="T200908074200567624232"/>
    <n v="126148671687"/>
    <x v="0"/>
    <s v="XXXXXXXXXX0662"/>
    <n v="1631"/>
    <x v="0"/>
    <x v="1"/>
    <n v="9"/>
    <x v="5"/>
    <n v="37"/>
    <n v="1631"/>
    <n v="0"/>
    <s v="8-Sep"/>
    <d v="1899-12-30T07:42:00"/>
    <x v="0"/>
    <x v="2"/>
    <x v="0"/>
    <x v="14"/>
    <x v="0"/>
  </r>
  <r>
    <x v="33"/>
    <s v=" 14:34"/>
    <s v="Received from Santhu"/>
    <s v="T200908143400179100234"/>
    <n v="292648474975"/>
    <x v="0"/>
    <s v="XXXXXXXXXX0662"/>
    <n v="4619"/>
    <x v="0"/>
    <x v="1"/>
    <n v="9"/>
    <x v="5"/>
    <n v="37"/>
    <n v="4619"/>
    <n v="0"/>
    <s v="8-Sep"/>
    <d v="1899-12-30T14:34:00"/>
    <x v="2"/>
    <x v="2"/>
    <x v="0"/>
    <x v="10"/>
    <x v="0"/>
  </r>
  <r>
    <x v="33"/>
    <s v=" 17:56"/>
    <s v="Paid to Family Member - Priya"/>
    <s v="P200908175600189494443"/>
    <n v="492519847616"/>
    <x v="1"/>
    <s v="XXXXXX3700"/>
    <n v="8491"/>
    <x v="0"/>
    <x v="1"/>
    <n v="9"/>
    <x v="5"/>
    <n v="37"/>
    <n v="0"/>
    <n v="8491"/>
    <s v="8-Sep"/>
    <d v="1899-12-30T17:56:00"/>
    <x v="3"/>
    <x v="2"/>
    <x v="1"/>
    <x v="4"/>
    <x v="0"/>
  </r>
  <r>
    <x v="33"/>
    <s v=" 20:13"/>
    <s v="Received from Family Member - Kumar"/>
    <s v="T200908201300186990495"/>
    <n v="346319706280"/>
    <x v="0"/>
    <s v="XXXXXX3700"/>
    <n v="10679"/>
    <x v="0"/>
    <x v="1"/>
    <n v="9"/>
    <x v="5"/>
    <n v="37"/>
    <n v="10679"/>
    <n v="0"/>
    <s v="8-Sep"/>
    <d v="1899-12-30T20:13:00"/>
    <x v="3"/>
    <x v="2"/>
    <x v="0"/>
    <x v="12"/>
    <x v="0"/>
  </r>
  <r>
    <x v="34"/>
    <s v=" 08:11"/>
    <s v="Paid to IOCL Service Station"/>
    <s v="T200909081100812676374"/>
    <n v="36671700626"/>
    <x v="1"/>
    <s v="XXXXXXXXXX0662"/>
    <n v="11160"/>
    <x v="0"/>
    <x v="1"/>
    <n v="9"/>
    <x v="6"/>
    <n v="37"/>
    <n v="0"/>
    <n v="11160"/>
    <s v="9-Sep"/>
    <d v="1899-12-30T08:11:00"/>
    <x v="0"/>
    <x v="3"/>
    <x v="1"/>
    <x v="15"/>
    <x v="0"/>
  </r>
  <r>
    <x v="34"/>
    <s v=" 12:34"/>
    <s v="Paid to Amazon Pay Groceries"/>
    <s v="T200909123400386754055"/>
    <n v="345871270711"/>
    <x v="1"/>
    <s v="XXXXXXXXXX0662"/>
    <n v="3091"/>
    <x v="0"/>
    <x v="1"/>
    <n v="9"/>
    <x v="6"/>
    <n v="37"/>
    <n v="0"/>
    <n v="3091"/>
    <s v="9-Sep"/>
    <d v="1899-12-30T12:34:00"/>
    <x v="2"/>
    <x v="3"/>
    <x v="4"/>
    <x v="3"/>
    <x v="0"/>
  </r>
  <r>
    <x v="34"/>
    <s v=" 13:16"/>
    <s v="Received from Family Member - Ravi"/>
    <s v="T200909131600254687067"/>
    <n v="748642691046"/>
    <x v="0"/>
    <s v="XXXXXX3700"/>
    <n v="3927"/>
    <x v="0"/>
    <x v="1"/>
    <n v="9"/>
    <x v="6"/>
    <n v="37"/>
    <n v="3927"/>
    <n v="0"/>
    <s v="9-Sep"/>
    <d v="1899-12-30T13:16:00"/>
    <x v="2"/>
    <x v="3"/>
    <x v="0"/>
    <x v="8"/>
    <x v="0"/>
  </r>
  <r>
    <x v="34"/>
    <s v=" 14:30"/>
    <s v="Paid to Local Provision Store"/>
    <s v="P200909143000631472686"/>
    <n v="843917647857"/>
    <x v="1"/>
    <s v="XXXXXX3700"/>
    <n v="10260"/>
    <x v="0"/>
    <x v="1"/>
    <n v="9"/>
    <x v="6"/>
    <n v="37"/>
    <n v="0"/>
    <n v="10260"/>
    <s v="9-Sep"/>
    <d v="1899-12-30T14:30:00"/>
    <x v="2"/>
    <x v="3"/>
    <x v="1"/>
    <x v="10"/>
    <x v="0"/>
  </r>
  <r>
    <x v="34"/>
    <s v=" 19:28"/>
    <s v="Received from Manish"/>
    <s v="T200909192800369478636"/>
    <n v="573662305759"/>
    <x v="0"/>
    <s v="XXXXXXXXXX0662"/>
    <n v="19917"/>
    <x v="0"/>
    <x v="1"/>
    <n v="9"/>
    <x v="6"/>
    <n v="37"/>
    <n v="19917"/>
    <n v="0"/>
    <s v="9-Sep"/>
    <d v="1899-12-30T19:28:00"/>
    <x v="3"/>
    <x v="3"/>
    <x v="0"/>
    <x v="6"/>
    <x v="0"/>
  </r>
  <r>
    <x v="34"/>
    <s v=" 20:24"/>
    <s v="Received from Customer - Sri Lakshmi Stores"/>
    <s v="T200909202400545644682"/>
    <n v="99281879881"/>
    <x v="0"/>
    <s v="XXXXXXXXXX0662"/>
    <n v="3128"/>
    <x v="0"/>
    <x v="1"/>
    <n v="9"/>
    <x v="6"/>
    <n v="37"/>
    <n v="3128"/>
    <n v="0"/>
    <s v="9-Sep"/>
    <d v="1899-12-30T20:24:00"/>
    <x v="3"/>
    <x v="3"/>
    <x v="0"/>
    <x v="12"/>
    <x v="0"/>
  </r>
  <r>
    <x v="34"/>
    <s v=" 20:52"/>
    <s v="Paid to Packaging Supplier"/>
    <s v="T200909205200889051531"/>
    <n v="92481302865"/>
    <x v="1"/>
    <s v="XXXXXX3700"/>
    <n v="5286"/>
    <x v="0"/>
    <x v="1"/>
    <n v="9"/>
    <x v="6"/>
    <n v="37"/>
    <n v="0"/>
    <n v="5286"/>
    <s v="9-Sep"/>
    <d v="1899-12-30T20:52:00"/>
    <x v="3"/>
    <x v="3"/>
    <x v="1"/>
    <x v="12"/>
    <x v="0"/>
  </r>
  <r>
    <x v="34"/>
    <s v=" 21:12"/>
    <s v="Received from Local Customer"/>
    <s v="T200909211200702818599"/>
    <n v="665358000582"/>
    <x v="0"/>
    <s v="XXXXXX3700"/>
    <n v="10682"/>
    <x v="0"/>
    <x v="1"/>
    <n v="9"/>
    <x v="6"/>
    <n v="37"/>
    <n v="10682"/>
    <n v="0"/>
    <s v="9-Sep"/>
    <d v="1899-12-30T21:12:00"/>
    <x v="1"/>
    <x v="3"/>
    <x v="0"/>
    <x v="7"/>
    <x v="0"/>
  </r>
  <r>
    <x v="35"/>
    <s v=" 10:25"/>
    <s v="Paid to Jio Recharge"/>
    <s v="T200910102500596586487"/>
    <n v="342677594031"/>
    <x v="1"/>
    <s v="XXXXXXXXXX0662"/>
    <n v="18119"/>
    <x v="0"/>
    <x v="1"/>
    <n v="9"/>
    <x v="0"/>
    <n v="37"/>
    <n v="0"/>
    <n v="18119"/>
    <s v="10-Sep"/>
    <d v="1899-12-30T10:25:00"/>
    <x v="0"/>
    <x v="4"/>
    <x v="2"/>
    <x v="0"/>
    <x v="0"/>
  </r>
  <r>
    <x v="35"/>
    <s v=" 13:42"/>
    <s v="Paid to Textile Store"/>
    <s v="P200910134200925703125"/>
    <n v="35498981109"/>
    <x v="1"/>
    <s v="XXXXXXXXXX0662"/>
    <n v="2386"/>
    <x v="0"/>
    <x v="1"/>
    <n v="9"/>
    <x v="0"/>
    <n v="37"/>
    <n v="0"/>
    <n v="2386"/>
    <s v="10-Sep"/>
    <d v="1899-12-30T13:42:00"/>
    <x v="2"/>
    <x v="4"/>
    <x v="1"/>
    <x v="8"/>
    <x v="0"/>
  </r>
  <r>
    <x v="35"/>
    <s v=" 16:03"/>
    <s v="Paid to Airtel Recharge"/>
    <s v="P200910160300410018138"/>
    <n v="747795348072"/>
    <x v="1"/>
    <s v="XXXXXX3700"/>
    <n v="16497"/>
    <x v="0"/>
    <x v="1"/>
    <n v="9"/>
    <x v="0"/>
    <n v="37"/>
    <n v="0"/>
    <n v="16497"/>
    <s v="10-Sep"/>
    <d v="1899-12-30T16:03:00"/>
    <x v="2"/>
    <x v="4"/>
    <x v="2"/>
    <x v="11"/>
    <x v="0"/>
  </r>
  <r>
    <x v="35"/>
    <s v=" 18:16"/>
    <s v="Received from Customer - ABC Traders"/>
    <s v="T200910181600629494953"/>
    <n v="191050958386"/>
    <x v="0"/>
    <s v="XXXXXX3700"/>
    <n v="12283"/>
    <x v="0"/>
    <x v="1"/>
    <n v="9"/>
    <x v="0"/>
    <n v="37"/>
    <n v="12283"/>
    <n v="0"/>
    <s v="10-Sep"/>
    <d v="1899-12-30T18:16:00"/>
    <x v="3"/>
    <x v="4"/>
    <x v="0"/>
    <x v="5"/>
    <x v="0"/>
  </r>
  <r>
    <x v="35"/>
    <s v=" 18:39"/>
    <s v="Paid to IOCL Service Station"/>
    <s v="T200910183900828689501"/>
    <n v="65359909425"/>
    <x v="1"/>
    <s v="XXXXXXXXXX0662"/>
    <n v="7619"/>
    <x v="0"/>
    <x v="1"/>
    <n v="9"/>
    <x v="0"/>
    <n v="37"/>
    <n v="0"/>
    <n v="7619"/>
    <s v="10-Sep"/>
    <d v="1899-12-30T18:39:00"/>
    <x v="3"/>
    <x v="4"/>
    <x v="1"/>
    <x v="5"/>
    <x v="0"/>
  </r>
  <r>
    <x v="36"/>
    <s v=" 14:37"/>
    <s v="Received from Local Customer"/>
    <s v="T200911143700185679991"/>
    <n v="624448233408"/>
    <x v="0"/>
    <s v="XXXXXXXXXX0662"/>
    <n v="13323"/>
    <x v="0"/>
    <x v="1"/>
    <n v="9"/>
    <x v="1"/>
    <n v="37"/>
    <n v="13323"/>
    <n v="0"/>
    <s v="11-Sep"/>
    <d v="1899-12-30T14:37:00"/>
    <x v="2"/>
    <x v="5"/>
    <x v="0"/>
    <x v="10"/>
    <x v="0"/>
  </r>
  <r>
    <x v="36"/>
    <s v=" 15:16"/>
    <s v="Received from Customer - Anand Stores"/>
    <s v="T200911151600689442757"/>
    <n v="979105980768"/>
    <x v="0"/>
    <s v="XXXXXX3700"/>
    <n v="21833"/>
    <x v="0"/>
    <x v="1"/>
    <n v="9"/>
    <x v="1"/>
    <n v="37"/>
    <n v="21833"/>
    <n v="0"/>
    <s v="11-Sep"/>
    <d v="1899-12-30T15:16:00"/>
    <x v="2"/>
    <x v="5"/>
    <x v="0"/>
    <x v="9"/>
    <x v="0"/>
  </r>
  <r>
    <x v="36"/>
    <s v=" 16:00"/>
    <s v="Paid to Bakery &amp; Snacks"/>
    <s v="P200911160000401484439"/>
    <n v="766253050516"/>
    <x v="1"/>
    <s v="XXXXXXXXXX0662"/>
    <n v="3694"/>
    <x v="0"/>
    <x v="1"/>
    <n v="9"/>
    <x v="1"/>
    <n v="37"/>
    <n v="0"/>
    <n v="3694"/>
    <s v="11-Sep"/>
    <d v="1899-12-30T16:00:00"/>
    <x v="2"/>
    <x v="5"/>
    <x v="1"/>
    <x v="11"/>
    <x v="0"/>
  </r>
  <r>
    <x v="36"/>
    <s v=" 17:39"/>
    <s v="Paid to PhonePe"/>
    <s v="P200911173900685362523"/>
    <n v="586391602280"/>
    <x v="1"/>
    <s v="XXXXXX3700"/>
    <n v="13985"/>
    <x v="0"/>
    <x v="1"/>
    <n v="9"/>
    <x v="1"/>
    <n v="37"/>
    <n v="0"/>
    <n v="13985"/>
    <s v="11-Sep"/>
    <d v="1899-12-30T17:39:00"/>
    <x v="3"/>
    <x v="5"/>
    <x v="1"/>
    <x v="4"/>
    <x v="0"/>
  </r>
  <r>
    <x v="36"/>
    <s v=" 19:38"/>
    <s v="Received from Customer - Ravi Enterprises"/>
    <s v="T200911193800746224516"/>
    <n v="296563358736"/>
    <x v="0"/>
    <s v="XXXXXXXXXX0662"/>
    <n v="10528"/>
    <x v="0"/>
    <x v="1"/>
    <n v="9"/>
    <x v="1"/>
    <n v="37"/>
    <n v="10528"/>
    <n v="0"/>
    <s v="11-Sep"/>
    <d v="1899-12-30T19:38:00"/>
    <x v="3"/>
    <x v="5"/>
    <x v="0"/>
    <x v="6"/>
    <x v="0"/>
  </r>
  <r>
    <x v="36"/>
    <s v=" 19:54"/>
    <s v="Received from Customer - Venkatesh Traders"/>
    <s v="T200911195400761467009"/>
    <n v="13925241010"/>
    <x v="0"/>
    <s v="XXXXXXXXXX0662"/>
    <n v="8694"/>
    <x v="0"/>
    <x v="1"/>
    <n v="9"/>
    <x v="1"/>
    <n v="37"/>
    <n v="8694"/>
    <n v="0"/>
    <s v="11-Sep"/>
    <d v="1899-12-30T19:54:00"/>
    <x v="3"/>
    <x v="5"/>
    <x v="0"/>
    <x v="6"/>
    <x v="0"/>
  </r>
  <r>
    <x v="36"/>
    <s v=" 22:14"/>
    <s v="Received from Customer - Kumar Stores"/>
    <s v="T200911221400958665530"/>
    <n v="185076044976"/>
    <x v="0"/>
    <s v="XXXXXXXXXX0662"/>
    <n v="12234"/>
    <x v="0"/>
    <x v="1"/>
    <n v="9"/>
    <x v="1"/>
    <n v="37"/>
    <n v="12234"/>
    <n v="0"/>
    <s v="11-Sep"/>
    <d v="1899-12-30T22:14:00"/>
    <x v="1"/>
    <x v="5"/>
    <x v="0"/>
    <x v="16"/>
    <x v="0"/>
  </r>
  <r>
    <x v="37"/>
    <s v=" 17:18"/>
    <s v="Received from Bank/UPI Transfer"/>
    <s v="T200912171800878950834"/>
    <n v="632005039768"/>
    <x v="0"/>
    <s v="XXXXXX3700"/>
    <n v="23503"/>
    <x v="0"/>
    <x v="1"/>
    <n v="9"/>
    <x v="2"/>
    <n v="37"/>
    <n v="23503"/>
    <n v="0"/>
    <s v="12-Sep"/>
    <d v="1899-12-30T17:18:00"/>
    <x v="3"/>
    <x v="6"/>
    <x v="0"/>
    <x v="4"/>
    <x v="0"/>
  </r>
  <r>
    <x v="37"/>
    <s v=" 19:30"/>
    <s v="Received from Customer - ABC Traders"/>
    <s v="T200912193000396740547"/>
    <n v="640943277347"/>
    <x v="0"/>
    <s v="XXXXXXXXXX0662"/>
    <n v="13114"/>
    <x v="0"/>
    <x v="1"/>
    <n v="9"/>
    <x v="2"/>
    <n v="37"/>
    <n v="13114"/>
    <n v="0"/>
    <s v="12-Sep"/>
    <d v="1899-12-30T19:30:00"/>
    <x v="3"/>
    <x v="6"/>
    <x v="0"/>
    <x v="6"/>
    <x v="0"/>
  </r>
  <r>
    <x v="38"/>
    <s v=" 14:01"/>
    <s v="Received from Ramesh"/>
    <s v="T200913140100614548415"/>
    <n v="289231809861"/>
    <x v="0"/>
    <s v="XXXXXXXXXX0662"/>
    <n v="8547"/>
    <x v="0"/>
    <x v="1"/>
    <n v="9"/>
    <x v="3"/>
    <n v="38"/>
    <n v="8547"/>
    <n v="0"/>
    <s v="13-Sep"/>
    <d v="1899-12-30T14:01:00"/>
    <x v="2"/>
    <x v="7"/>
    <x v="0"/>
    <x v="10"/>
    <x v="0"/>
  </r>
  <r>
    <x v="38"/>
    <s v=" 15:43"/>
    <s v="Received from Bank/UPI Transfer"/>
    <s v="T200913154300454860508"/>
    <n v="42697580319"/>
    <x v="0"/>
    <s v="XXXXXXXXXX0662"/>
    <n v="10786"/>
    <x v="0"/>
    <x v="1"/>
    <n v="9"/>
    <x v="3"/>
    <n v="38"/>
    <n v="10786"/>
    <n v="0"/>
    <s v="13-Sep"/>
    <d v="1899-12-30T15:43:00"/>
    <x v="2"/>
    <x v="7"/>
    <x v="0"/>
    <x v="9"/>
    <x v="0"/>
  </r>
  <r>
    <x v="38"/>
    <s v=" 20:49"/>
    <s v="Paid to Quick Service Station"/>
    <s v="P200913204900805119072"/>
    <n v="454611252006"/>
    <x v="1"/>
    <s v="XXXXXXXXXX0662"/>
    <n v="11856"/>
    <x v="0"/>
    <x v="1"/>
    <n v="9"/>
    <x v="3"/>
    <n v="38"/>
    <n v="0"/>
    <n v="11856"/>
    <s v="13-Sep"/>
    <d v="1899-12-30T20:49:00"/>
    <x v="3"/>
    <x v="7"/>
    <x v="1"/>
    <x v="12"/>
    <x v="0"/>
  </r>
  <r>
    <x v="39"/>
    <s v=" 08:15"/>
    <s v="Received from Customer - Anand Stores"/>
    <s v="T200914081500312107697"/>
    <n v="994041831744"/>
    <x v="0"/>
    <s v="XXXXXXXXXX0662"/>
    <n v="29178"/>
    <x v="0"/>
    <x v="1"/>
    <n v="9"/>
    <x v="4"/>
    <n v="38"/>
    <n v="29178"/>
    <n v="0"/>
    <s v="14-Sep"/>
    <d v="1899-12-30T08:15:00"/>
    <x v="0"/>
    <x v="8"/>
    <x v="0"/>
    <x v="15"/>
    <x v="0"/>
  </r>
  <r>
    <x v="39"/>
    <s v=" 11:47"/>
    <s v="Paid to Hotel Gowdas"/>
    <s v="T200914114700370869525"/>
    <n v="591677813170"/>
    <x v="1"/>
    <s v="XXXXXXXXXX0662"/>
    <n v="4915"/>
    <x v="0"/>
    <x v="1"/>
    <n v="9"/>
    <x v="4"/>
    <n v="38"/>
    <n v="0"/>
    <n v="4915"/>
    <s v="14-Sep"/>
    <d v="1899-12-30T11:47:00"/>
    <x v="0"/>
    <x v="8"/>
    <x v="1"/>
    <x v="2"/>
    <x v="0"/>
  </r>
  <r>
    <x v="39"/>
    <s v=" 13:09"/>
    <s v="Received from Customer - Ravi Enterprises"/>
    <s v="T200914130900243413986"/>
    <n v="338614409977"/>
    <x v="0"/>
    <s v="XXXXXXXXXX0662"/>
    <n v="16672"/>
    <x v="0"/>
    <x v="1"/>
    <n v="9"/>
    <x v="4"/>
    <n v="38"/>
    <n v="16672"/>
    <n v="0"/>
    <s v="14-Sep"/>
    <d v="1899-12-30T13:09:00"/>
    <x v="2"/>
    <x v="8"/>
    <x v="0"/>
    <x v="8"/>
    <x v="0"/>
  </r>
  <r>
    <x v="39"/>
    <s v=" 13:13"/>
    <s v="Paid to Nandini Milk Parlour"/>
    <s v="T200914131300612740058"/>
    <n v="852166056647"/>
    <x v="1"/>
    <s v="XXXXXX3700"/>
    <n v="2512"/>
    <x v="0"/>
    <x v="1"/>
    <n v="9"/>
    <x v="4"/>
    <n v="38"/>
    <n v="0"/>
    <n v="2512"/>
    <s v="14-Sep"/>
    <d v="1899-12-30T13:13:00"/>
    <x v="2"/>
    <x v="8"/>
    <x v="1"/>
    <x v="8"/>
    <x v="0"/>
  </r>
  <r>
    <x v="39"/>
    <s v=" 18:23"/>
    <s v="Paid to Local Hotel"/>
    <s v="P200914182300357867435"/>
    <n v="49106828770"/>
    <x v="1"/>
    <s v="XXXXXXXXXX0662"/>
    <n v="10569"/>
    <x v="0"/>
    <x v="1"/>
    <n v="9"/>
    <x v="4"/>
    <n v="38"/>
    <n v="0"/>
    <n v="10569"/>
    <s v="14-Sep"/>
    <d v="1899-12-30T18:23:00"/>
    <x v="3"/>
    <x v="8"/>
    <x v="1"/>
    <x v="5"/>
    <x v="0"/>
  </r>
  <r>
    <x v="39"/>
    <s v=" 23:36"/>
    <s v="Received from Customer - ABC Traders"/>
    <s v="T200914233600271955705"/>
    <n v="211808813322"/>
    <x v="0"/>
    <s v="XXXXXXXXXX0662"/>
    <n v="6044"/>
    <x v="0"/>
    <x v="1"/>
    <n v="9"/>
    <x v="4"/>
    <n v="38"/>
    <n v="6044"/>
    <n v="0"/>
    <s v="14-Sep"/>
    <d v="1899-12-30T23:36:00"/>
    <x v="1"/>
    <x v="8"/>
    <x v="0"/>
    <x v="1"/>
    <x v="0"/>
  </r>
  <r>
    <x v="40"/>
    <s v=" 11:40"/>
    <s v="Received from Customer - ABC Traders"/>
    <s v="T200915114000510642818"/>
    <n v="921538513975"/>
    <x v="0"/>
    <s v="XXXXXXXXXX0662"/>
    <n v="13655"/>
    <x v="0"/>
    <x v="1"/>
    <n v="9"/>
    <x v="5"/>
    <n v="38"/>
    <n v="13655"/>
    <n v="0"/>
    <s v="15-Sep"/>
    <d v="1899-12-30T11:40:00"/>
    <x v="0"/>
    <x v="9"/>
    <x v="0"/>
    <x v="2"/>
    <x v="0"/>
  </r>
  <r>
    <x v="40"/>
    <s v=" 22:08"/>
    <s v="Paid to Velu"/>
    <s v="P200915220800731434481"/>
    <n v="340146003928"/>
    <x v="1"/>
    <s v="XXXXXXXXXX0662"/>
    <n v="6856"/>
    <x v="0"/>
    <x v="1"/>
    <n v="9"/>
    <x v="5"/>
    <n v="38"/>
    <n v="0"/>
    <n v="6856"/>
    <s v="15-Sep"/>
    <d v="1899-12-30T22:08:00"/>
    <x v="1"/>
    <x v="9"/>
    <x v="1"/>
    <x v="16"/>
    <x v="0"/>
  </r>
  <r>
    <x v="41"/>
    <s v=" 09:40"/>
    <s v="Received from Velu"/>
    <s v="T200916094000553076414"/>
    <n v="279264036335"/>
    <x v="0"/>
    <s v="XXXXXXXXXX0662"/>
    <n v="7742"/>
    <x v="0"/>
    <x v="1"/>
    <n v="9"/>
    <x v="6"/>
    <n v="38"/>
    <n v="7742"/>
    <n v="0"/>
    <s v="16-Sep"/>
    <d v="1899-12-30T09:40:00"/>
    <x v="0"/>
    <x v="10"/>
    <x v="0"/>
    <x v="13"/>
    <x v="0"/>
  </r>
  <r>
    <x v="41"/>
    <s v=" 15:11"/>
    <s v="Received from Family Member - Priya"/>
    <s v="T200916151100578854463"/>
    <n v="722999596373"/>
    <x v="0"/>
    <s v="XXXXXXXXXX0662"/>
    <n v="13200"/>
    <x v="0"/>
    <x v="1"/>
    <n v="9"/>
    <x v="6"/>
    <n v="38"/>
    <n v="13200"/>
    <n v="0"/>
    <s v="16-Sep"/>
    <d v="1899-12-30T15:11:00"/>
    <x v="2"/>
    <x v="10"/>
    <x v="0"/>
    <x v="9"/>
    <x v="0"/>
  </r>
  <r>
    <x v="41"/>
    <s v=" 18:54"/>
    <s v="Paid to Bakery &amp; Snacks"/>
    <s v="T200916185400602784500"/>
    <n v="368882211179"/>
    <x v="1"/>
    <s v="XXXXXXXXXX0662"/>
    <n v="2807"/>
    <x v="0"/>
    <x v="1"/>
    <n v="9"/>
    <x v="6"/>
    <n v="38"/>
    <n v="0"/>
    <n v="2807"/>
    <s v="16-Sep"/>
    <d v="1899-12-30T18:54:00"/>
    <x v="3"/>
    <x v="10"/>
    <x v="1"/>
    <x v="5"/>
    <x v="0"/>
  </r>
  <r>
    <x v="41"/>
    <s v=" 19:02"/>
    <s v="Received from Customer - Sagar Enterprises"/>
    <s v="T200916190200544400833"/>
    <n v="493492678621"/>
    <x v="0"/>
    <s v="XXXXXX3700"/>
    <n v="2840"/>
    <x v="0"/>
    <x v="1"/>
    <n v="9"/>
    <x v="6"/>
    <n v="38"/>
    <n v="2840"/>
    <n v="0"/>
    <s v="16-Sep"/>
    <d v="1899-12-30T19:02:00"/>
    <x v="3"/>
    <x v="10"/>
    <x v="0"/>
    <x v="6"/>
    <x v="0"/>
  </r>
  <r>
    <x v="42"/>
    <s v=" 07:46"/>
    <s v="Received from Local Customer"/>
    <s v="T200917074600426363573"/>
    <n v="788310661509"/>
    <x v="0"/>
    <s v="XXXXXXXXXX0662"/>
    <n v="37477"/>
    <x v="0"/>
    <x v="1"/>
    <n v="9"/>
    <x v="0"/>
    <n v="38"/>
    <n v="37477"/>
    <n v="0"/>
    <s v="17-Sep"/>
    <d v="1899-12-30T07:46:00"/>
    <x v="0"/>
    <x v="11"/>
    <x v="0"/>
    <x v="14"/>
    <x v="0"/>
  </r>
  <r>
    <x v="42"/>
    <s v=" 13:50"/>
    <s v="Received from Customer - Anand Stores"/>
    <s v="T200917135000407967832"/>
    <n v="79713568250"/>
    <x v="0"/>
    <s v="XXXXXXXXXX0662"/>
    <n v="18418"/>
    <x v="0"/>
    <x v="1"/>
    <n v="9"/>
    <x v="0"/>
    <n v="38"/>
    <n v="18418"/>
    <n v="0"/>
    <s v="17-Sep"/>
    <d v="1899-12-30T13:50:00"/>
    <x v="2"/>
    <x v="11"/>
    <x v="0"/>
    <x v="8"/>
    <x v="0"/>
  </r>
  <r>
    <x v="42"/>
    <s v=" 14:02"/>
    <s v="Received from Customer - Kumar Stores"/>
    <s v="T200917140200426052169"/>
    <n v="496214521587"/>
    <x v="0"/>
    <s v="XXXXXX3700"/>
    <n v="16040"/>
    <x v="0"/>
    <x v="1"/>
    <n v="9"/>
    <x v="0"/>
    <n v="38"/>
    <n v="16040"/>
    <n v="0"/>
    <s v="17-Sep"/>
    <d v="1899-12-30T14:02:00"/>
    <x v="2"/>
    <x v="11"/>
    <x v="0"/>
    <x v="10"/>
    <x v="0"/>
  </r>
  <r>
    <x v="43"/>
    <s v=" 13:29"/>
    <s v="Received from Bank/UPI Transfer"/>
    <s v="T200918132900575821050"/>
    <n v="277352428176"/>
    <x v="0"/>
    <s v="XXXXXX3700"/>
    <n v="20371"/>
    <x v="0"/>
    <x v="1"/>
    <n v="9"/>
    <x v="1"/>
    <n v="38"/>
    <n v="20371"/>
    <n v="0"/>
    <s v="18-Sep"/>
    <d v="1899-12-30T13:29:00"/>
    <x v="2"/>
    <x v="12"/>
    <x v="0"/>
    <x v="8"/>
    <x v="0"/>
  </r>
  <r>
    <x v="43"/>
    <s v=" 13:47"/>
    <s v="Paid to Reliance Smart"/>
    <s v="P200918134700848083521"/>
    <n v="10633079097"/>
    <x v="1"/>
    <s v="XXXXXXXXXX0662"/>
    <n v="12996"/>
    <x v="0"/>
    <x v="1"/>
    <n v="9"/>
    <x v="1"/>
    <n v="38"/>
    <n v="0"/>
    <n v="12996"/>
    <s v="18-Sep"/>
    <d v="1899-12-30T13:47:00"/>
    <x v="2"/>
    <x v="12"/>
    <x v="1"/>
    <x v="8"/>
    <x v="0"/>
  </r>
  <r>
    <x v="43"/>
    <s v=" 21:27"/>
    <s v="Paid to Family Member - Ravi"/>
    <s v="T200918212700603203375"/>
    <n v="462020899839"/>
    <x v="1"/>
    <s v="XXXXXX3700"/>
    <n v="3472"/>
    <x v="0"/>
    <x v="1"/>
    <n v="9"/>
    <x v="1"/>
    <n v="38"/>
    <n v="0"/>
    <n v="3472"/>
    <s v="18-Sep"/>
    <d v="1899-12-30T21:27:00"/>
    <x v="1"/>
    <x v="12"/>
    <x v="1"/>
    <x v="7"/>
    <x v="0"/>
  </r>
  <r>
    <x v="44"/>
    <s v=" 07:43"/>
    <s v="Received from Customer - Venkatesh Traders"/>
    <s v="T200919074300749036733"/>
    <n v="986083939480"/>
    <x v="0"/>
    <s v="XXXXXX3700"/>
    <n v="16670"/>
    <x v="0"/>
    <x v="1"/>
    <n v="9"/>
    <x v="2"/>
    <n v="38"/>
    <n v="16670"/>
    <n v="0"/>
    <s v="19-Sep"/>
    <d v="1899-12-30T07:43:00"/>
    <x v="0"/>
    <x v="13"/>
    <x v="0"/>
    <x v="14"/>
    <x v="0"/>
  </r>
  <r>
    <x v="44"/>
    <s v=" 09:25"/>
    <s v="Received from Local Customer"/>
    <s v="T200919092500211423816"/>
    <n v="440535816738"/>
    <x v="0"/>
    <s v="XXXXXX3700"/>
    <n v="9603"/>
    <x v="0"/>
    <x v="1"/>
    <n v="9"/>
    <x v="2"/>
    <n v="38"/>
    <n v="9603"/>
    <n v="0"/>
    <s v="19-Sep"/>
    <d v="1899-12-30T09:25:00"/>
    <x v="0"/>
    <x v="13"/>
    <x v="0"/>
    <x v="13"/>
    <x v="0"/>
  </r>
  <r>
    <x v="44"/>
    <s v=" 15:20"/>
    <s v="Received from Family Member - Priya"/>
    <s v="T200919152000730006724"/>
    <n v="514924673362"/>
    <x v="0"/>
    <s v="XXXXXX3700"/>
    <n v="12927"/>
    <x v="0"/>
    <x v="1"/>
    <n v="9"/>
    <x v="2"/>
    <n v="38"/>
    <n v="12927"/>
    <n v="0"/>
    <s v="19-Sep"/>
    <d v="1899-12-30T15:20:00"/>
    <x v="2"/>
    <x v="13"/>
    <x v="0"/>
    <x v="9"/>
    <x v="0"/>
  </r>
  <r>
    <x v="44"/>
    <s v=" 15:20"/>
    <s v="Paid to Dominos Pizza"/>
    <s v="P200919152000583833720"/>
    <n v="410210697375"/>
    <x v="1"/>
    <s v="XXXXXXXXXX0662"/>
    <n v="857"/>
    <x v="0"/>
    <x v="1"/>
    <n v="9"/>
    <x v="2"/>
    <n v="38"/>
    <n v="0"/>
    <n v="857"/>
    <s v="19-Sep"/>
    <d v="1899-12-30T15:20:00"/>
    <x v="2"/>
    <x v="13"/>
    <x v="1"/>
    <x v="9"/>
    <x v="0"/>
  </r>
  <r>
    <x v="44"/>
    <s v=" 15:33"/>
    <s v="Received from Customer - ABC Traders"/>
    <s v="T200919153300697599099"/>
    <n v="677542367526"/>
    <x v="0"/>
    <s v="XXXXXXXXXX0662"/>
    <n v="6659"/>
    <x v="0"/>
    <x v="1"/>
    <n v="9"/>
    <x v="2"/>
    <n v="38"/>
    <n v="6659"/>
    <n v="0"/>
    <s v="19-Sep"/>
    <d v="1899-12-30T15:33:00"/>
    <x v="2"/>
    <x v="13"/>
    <x v="0"/>
    <x v="9"/>
    <x v="0"/>
  </r>
  <r>
    <x v="44"/>
    <s v=" 16:59"/>
    <s v="Paid to Mobile Recharge"/>
    <s v="P200919165900733576362"/>
    <n v="717688544013"/>
    <x v="1"/>
    <s v="XXXXXX3700"/>
    <n v="7908"/>
    <x v="0"/>
    <x v="1"/>
    <n v="9"/>
    <x v="2"/>
    <n v="38"/>
    <n v="0"/>
    <n v="7908"/>
    <s v="19-Sep"/>
    <d v="1899-12-30T16:59:00"/>
    <x v="2"/>
    <x v="13"/>
    <x v="2"/>
    <x v="11"/>
    <x v="0"/>
  </r>
  <r>
    <x v="44"/>
    <s v=" 17:47"/>
    <s v="Received from Santhu"/>
    <s v="T200919174700837015307"/>
    <n v="754103345234"/>
    <x v="0"/>
    <s v="XXXXXX3700"/>
    <n v="9298"/>
    <x v="0"/>
    <x v="1"/>
    <n v="9"/>
    <x v="2"/>
    <n v="38"/>
    <n v="9298"/>
    <n v="0"/>
    <s v="19-Sep"/>
    <d v="1899-12-30T17:47:00"/>
    <x v="3"/>
    <x v="13"/>
    <x v="0"/>
    <x v="4"/>
    <x v="0"/>
  </r>
  <r>
    <x v="44"/>
    <s v=" 17:49"/>
    <s v="Received from Family Member - Priya"/>
    <s v="T200919174900721096207"/>
    <n v="641130647706"/>
    <x v="0"/>
    <s v="XXXXXX3700"/>
    <n v="20836"/>
    <x v="0"/>
    <x v="1"/>
    <n v="9"/>
    <x v="2"/>
    <n v="38"/>
    <n v="20836"/>
    <n v="0"/>
    <s v="19-Sep"/>
    <d v="1899-12-30T17:49:00"/>
    <x v="3"/>
    <x v="13"/>
    <x v="0"/>
    <x v="4"/>
    <x v="0"/>
  </r>
  <r>
    <x v="44"/>
    <s v=" 20:25"/>
    <s v="Received from Other UPI User"/>
    <s v="T200919202500768241332"/>
    <n v="498978117051"/>
    <x v="0"/>
    <s v="XXXXXX3700"/>
    <n v="9741"/>
    <x v="0"/>
    <x v="1"/>
    <n v="9"/>
    <x v="2"/>
    <n v="38"/>
    <n v="9741"/>
    <n v="0"/>
    <s v="19-Sep"/>
    <d v="1899-12-30T20:25:00"/>
    <x v="3"/>
    <x v="13"/>
    <x v="0"/>
    <x v="12"/>
    <x v="0"/>
  </r>
  <r>
    <x v="45"/>
    <s v=" 13:07"/>
    <s v="Paid to Textile Store"/>
    <s v="T200920130700617033339"/>
    <n v="586096917782"/>
    <x v="1"/>
    <s v="XXXXXXXXXX0662"/>
    <n v="15288"/>
    <x v="0"/>
    <x v="1"/>
    <n v="9"/>
    <x v="3"/>
    <n v="39"/>
    <n v="0"/>
    <n v="15288"/>
    <s v="20-Sep"/>
    <d v="1899-12-30T13:07:00"/>
    <x v="2"/>
    <x v="14"/>
    <x v="1"/>
    <x v="8"/>
    <x v="0"/>
  </r>
  <r>
    <x v="45"/>
    <s v=" 14:31"/>
    <s v="Received from Customer - Kumar Stores"/>
    <s v="T200920143100118836160"/>
    <n v="143537949426"/>
    <x v="0"/>
    <s v="XXXXXXXXXX0662"/>
    <n v="9045"/>
    <x v="0"/>
    <x v="1"/>
    <n v="9"/>
    <x v="3"/>
    <n v="39"/>
    <n v="9045"/>
    <n v="0"/>
    <s v="20-Sep"/>
    <d v="1899-12-30T14:31:00"/>
    <x v="2"/>
    <x v="14"/>
    <x v="0"/>
    <x v="10"/>
    <x v="0"/>
  </r>
  <r>
    <x v="45"/>
    <s v=" 15:56"/>
    <s v="Received from Local Customer"/>
    <s v="T200920155600886090930"/>
    <n v="523475056593"/>
    <x v="0"/>
    <s v="XXXXXX3700"/>
    <n v="2574"/>
    <x v="0"/>
    <x v="1"/>
    <n v="9"/>
    <x v="3"/>
    <n v="39"/>
    <n v="2574"/>
    <n v="0"/>
    <s v="20-Sep"/>
    <d v="1899-12-30T15:56:00"/>
    <x v="2"/>
    <x v="14"/>
    <x v="0"/>
    <x v="9"/>
    <x v="0"/>
  </r>
  <r>
    <x v="45"/>
    <s v=" 16:11"/>
    <s v="Received from Customer - ABC Traders"/>
    <s v="T200920161100578401680"/>
    <n v="494963752608"/>
    <x v="0"/>
    <s v="XXXXXXXXXX0662"/>
    <n v="5354"/>
    <x v="0"/>
    <x v="1"/>
    <n v="9"/>
    <x v="3"/>
    <n v="39"/>
    <n v="5354"/>
    <n v="0"/>
    <s v="20-Sep"/>
    <d v="1899-12-30T16:11:00"/>
    <x v="2"/>
    <x v="14"/>
    <x v="0"/>
    <x v="11"/>
    <x v="0"/>
  </r>
  <r>
    <x v="45"/>
    <s v=" 23:30"/>
    <s v="Received from Customer - ABC Traders"/>
    <s v="T200920233000311563209"/>
    <n v="962857588344"/>
    <x v="0"/>
    <s v="XXXXXXXXXX0662"/>
    <n v="4247"/>
    <x v="0"/>
    <x v="1"/>
    <n v="9"/>
    <x v="3"/>
    <n v="39"/>
    <n v="4247"/>
    <n v="0"/>
    <s v="20-Sep"/>
    <d v="1899-12-30T23:30:00"/>
    <x v="1"/>
    <x v="14"/>
    <x v="0"/>
    <x v="1"/>
    <x v="0"/>
  </r>
  <r>
    <x v="46"/>
    <s v=" 07:06"/>
    <s v="Paid to Santhu"/>
    <s v="T200921070600222677324"/>
    <n v="698987237261"/>
    <x v="1"/>
    <s v="XXXXXX3700"/>
    <n v="11317"/>
    <x v="0"/>
    <x v="1"/>
    <n v="9"/>
    <x v="4"/>
    <n v="39"/>
    <n v="0"/>
    <n v="11317"/>
    <s v="21-Sep"/>
    <d v="1899-12-30T07:06:00"/>
    <x v="0"/>
    <x v="15"/>
    <x v="1"/>
    <x v="14"/>
    <x v="0"/>
  </r>
  <r>
    <x v="46"/>
    <s v=" 17:12"/>
    <s v="Received from Customer - ABC Traders"/>
    <s v="T200921171200499469567"/>
    <n v="703761577416"/>
    <x v="0"/>
    <s v="XXXXXXXXXX0662"/>
    <n v="13515"/>
    <x v="0"/>
    <x v="1"/>
    <n v="9"/>
    <x v="4"/>
    <n v="39"/>
    <n v="13515"/>
    <n v="0"/>
    <s v="21-Sep"/>
    <d v="1899-12-30T17:12:00"/>
    <x v="3"/>
    <x v="15"/>
    <x v="0"/>
    <x v="4"/>
    <x v="0"/>
  </r>
  <r>
    <x v="47"/>
    <s v=" 10:56"/>
    <s v="Received from Customer - Kumar Stores"/>
    <s v="T200922105600833596396"/>
    <n v="812139523000"/>
    <x v="0"/>
    <s v="XXXXXX3700"/>
    <n v="24758"/>
    <x v="0"/>
    <x v="1"/>
    <n v="9"/>
    <x v="5"/>
    <n v="39"/>
    <n v="24758"/>
    <n v="0"/>
    <s v="22-Sep"/>
    <d v="1899-12-30T10:56:00"/>
    <x v="0"/>
    <x v="16"/>
    <x v="0"/>
    <x v="0"/>
    <x v="0"/>
  </r>
  <r>
    <x v="47"/>
    <s v=" 12:00"/>
    <s v="Paid to Amazon Shopping"/>
    <s v="P200922120000786307104"/>
    <n v="801681736810"/>
    <x v="1"/>
    <s v="XXXXXXXXXX0662"/>
    <n v="3648"/>
    <x v="0"/>
    <x v="1"/>
    <n v="9"/>
    <x v="5"/>
    <n v="39"/>
    <n v="0"/>
    <n v="3648"/>
    <s v="22-Sep"/>
    <d v="1899-12-30T12:00:00"/>
    <x v="2"/>
    <x v="16"/>
    <x v="4"/>
    <x v="3"/>
    <x v="0"/>
  </r>
  <r>
    <x v="47"/>
    <s v=" 15:44"/>
    <s v="Received from Customer - Ravi Enterprises"/>
    <s v="T200922154400627462185"/>
    <n v="130025299939"/>
    <x v="0"/>
    <s v="XXXXXXXXXX0662"/>
    <n v="12818"/>
    <x v="0"/>
    <x v="1"/>
    <n v="9"/>
    <x v="5"/>
    <n v="39"/>
    <n v="12818"/>
    <n v="0"/>
    <s v="22-Sep"/>
    <d v="1899-12-30T15:44:00"/>
    <x v="2"/>
    <x v="16"/>
    <x v="0"/>
    <x v="9"/>
    <x v="0"/>
  </r>
  <r>
    <x v="47"/>
    <s v=" 15:57"/>
    <s v="Received from Other Customer"/>
    <s v="T200922155700973251138"/>
    <n v="994391915722"/>
    <x v="0"/>
    <s v="XXXXXXXXXX0662"/>
    <n v="6804"/>
    <x v="0"/>
    <x v="1"/>
    <n v="9"/>
    <x v="5"/>
    <n v="39"/>
    <n v="6804"/>
    <n v="0"/>
    <s v="22-Sep"/>
    <d v="1899-12-30T15:57:00"/>
    <x v="2"/>
    <x v="16"/>
    <x v="0"/>
    <x v="9"/>
    <x v="0"/>
  </r>
  <r>
    <x v="47"/>
    <s v=" 16:10"/>
    <s v="Paid to Family Member - Ravi"/>
    <s v="P200922161000688806811"/>
    <n v="69054095950"/>
    <x v="1"/>
    <s v="XXXXXX3700"/>
    <n v="19913"/>
    <x v="0"/>
    <x v="1"/>
    <n v="9"/>
    <x v="5"/>
    <n v="39"/>
    <n v="0"/>
    <n v="19913"/>
    <s v="22-Sep"/>
    <d v="1899-12-30T16:10:00"/>
    <x v="2"/>
    <x v="16"/>
    <x v="1"/>
    <x v="11"/>
    <x v="0"/>
  </r>
  <r>
    <x v="47"/>
    <s v=" 21:44"/>
    <s v="Paid to Local Shopping Store"/>
    <s v="T200922214400535493384"/>
    <n v="776994662694"/>
    <x v="1"/>
    <s v="XXXXXX3700"/>
    <n v="3637"/>
    <x v="0"/>
    <x v="1"/>
    <n v="9"/>
    <x v="5"/>
    <n v="39"/>
    <n v="0"/>
    <n v="3637"/>
    <s v="22-Sep"/>
    <d v="1899-12-30T21:44:00"/>
    <x v="1"/>
    <x v="16"/>
    <x v="1"/>
    <x v="7"/>
    <x v="0"/>
  </r>
  <r>
    <x v="48"/>
    <s v=" 10:08"/>
    <s v="Paid to PhonePe"/>
    <s v="T200923100800677819904"/>
    <n v="406631367717"/>
    <x v="1"/>
    <s v="XXXXXXXXXX0662"/>
    <n v="2513"/>
    <x v="0"/>
    <x v="1"/>
    <n v="9"/>
    <x v="6"/>
    <n v="39"/>
    <n v="0"/>
    <n v="2513"/>
    <s v="23-Sep"/>
    <d v="1899-12-30T10:08:00"/>
    <x v="0"/>
    <x v="17"/>
    <x v="1"/>
    <x v="0"/>
    <x v="0"/>
  </r>
  <r>
    <x v="48"/>
    <s v=" 10:28"/>
    <s v="Paid to Bank Account Transfer"/>
    <s v="P200923102800717173334"/>
    <n v="73950806578"/>
    <x v="1"/>
    <s v="XXXXXX3700"/>
    <n v="5961"/>
    <x v="0"/>
    <x v="1"/>
    <n v="9"/>
    <x v="6"/>
    <n v="39"/>
    <n v="0"/>
    <n v="5961"/>
    <s v="23-Sep"/>
    <d v="1899-12-30T10:28:00"/>
    <x v="0"/>
    <x v="17"/>
    <x v="1"/>
    <x v="0"/>
    <x v="0"/>
  </r>
  <r>
    <x v="48"/>
    <s v=" 19:05"/>
    <s v="Received from Other UPI User"/>
    <s v="T200923190500668990603"/>
    <n v="704906181224"/>
    <x v="0"/>
    <s v="XXXXXXXXXX0662"/>
    <n v="4804"/>
    <x v="0"/>
    <x v="1"/>
    <n v="9"/>
    <x v="6"/>
    <n v="39"/>
    <n v="4804"/>
    <n v="0"/>
    <s v="23-Sep"/>
    <d v="1899-12-30T19:05:00"/>
    <x v="3"/>
    <x v="17"/>
    <x v="0"/>
    <x v="6"/>
    <x v="0"/>
  </r>
  <r>
    <x v="48"/>
    <s v=" 19:21"/>
    <s v="Paid to Flipkart"/>
    <s v="T200923192100691508863"/>
    <n v="652270122443"/>
    <x v="1"/>
    <s v="XXXXXXXXXX0662"/>
    <n v="4467"/>
    <x v="0"/>
    <x v="1"/>
    <n v="9"/>
    <x v="6"/>
    <n v="39"/>
    <n v="0"/>
    <n v="4467"/>
    <s v="23-Sep"/>
    <d v="1899-12-30T19:21:00"/>
    <x v="3"/>
    <x v="17"/>
    <x v="1"/>
    <x v="6"/>
    <x v="0"/>
  </r>
  <r>
    <x v="49"/>
    <s v=" 13:19"/>
    <s v="Received from Customer - Manish Traders"/>
    <s v="T200924131900679428771"/>
    <n v="938143136157"/>
    <x v="0"/>
    <s v="XXXXXXXXXX0662"/>
    <n v="4746"/>
    <x v="0"/>
    <x v="1"/>
    <n v="9"/>
    <x v="0"/>
    <n v="39"/>
    <n v="4746"/>
    <n v="0"/>
    <s v="24-Sep"/>
    <d v="1899-12-30T13:19:00"/>
    <x v="2"/>
    <x v="18"/>
    <x v="0"/>
    <x v="8"/>
    <x v="0"/>
  </r>
  <r>
    <x v="49"/>
    <s v=" 20:33"/>
    <s v="Received from Customer - ABC Traders"/>
    <s v="T200924203300862566844"/>
    <n v="300422974894"/>
    <x v="0"/>
    <s v="XXXXXX3700"/>
    <n v="20610"/>
    <x v="0"/>
    <x v="1"/>
    <n v="9"/>
    <x v="0"/>
    <n v="39"/>
    <n v="20610"/>
    <n v="0"/>
    <s v="24-Sep"/>
    <d v="1899-12-30T20:33:00"/>
    <x v="3"/>
    <x v="18"/>
    <x v="0"/>
    <x v="12"/>
    <x v="0"/>
  </r>
  <r>
    <x v="50"/>
    <s v=" 07:57"/>
    <s v="Paid to Reliance Smart"/>
    <s v="T200925075700596818764"/>
    <n v="206239793798"/>
    <x v="1"/>
    <s v="XXXXXX3700"/>
    <n v="10232"/>
    <x v="0"/>
    <x v="1"/>
    <n v="9"/>
    <x v="1"/>
    <n v="39"/>
    <n v="0"/>
    <n v="10232"/>
    <s v="25-Sep"/>
    <d v="1899-12-30T07:57:00"/>
    <x v="0"/>
    <x v="19"/>
    <x v="1"/>
    <x v="14"/>
    <x v="0"/>
  </r>
  <r>
    <x v="50"/>
    <s v=" 12:16"/>
    <s v="Received from Customer - Ravi Enterprises"/>
    <s v="T200925121600747191299"/>
    <n v="736511816717"/>
    <x v="0"/>
    <s v="XXXXXX3700"/>
    <n v="4009"/>
    <x v="0"/>
    <x v="1"/>
    <n v="9"/>
    <x v="1"/>
    <n v="39"/>
    <n v="4009"/>
    <n v="0"/>
    <s v="25-Sep"/>
    <d v="1899-12-30T12:16:00"/>
    <x v="2"/>
    <x v="19"/>
    <x v="0"/>
    <x v="3"/>
    <x v="0"/>
  </r>
  <r>
    <x v="50"/>
    <s v=" 13:37"/>
    <s v="Paid to Dominos Pizza"/>
    <s v="P200925133700996128316"/>
    <n v="745442914688"/>
    <x v="1"/>
    <s v="XXXXXX3700"/>
    <n v="13124"/>
    <x v="0"/>
    <x v="1"/>
    <n v="9"/>
    <x v="1"/>
    <n v="39"/>
    <n v="0"/>
    <n v="13124"/>
    <s v="25-Sep"/>
    <d v="1899-12-30T13:37:00"/>
    <x v="2"/>
    <x v="19"/>
    <x v="1"/>
    <x v="8"/>
    <x v="0"/>
  </r>
  <r>
    <x v="50"/>
    <s v=" 18:54"/>
    <s v="Paid to PhonePe"/>
    <s v="T200925185400282026517"/>
    <n v="797380871022"/>
    <x v="1"/>
    <s v="XXXXXX3700"/>
    <n v="7705"/>
    <x v="0"/>
    <x v="1"/>
    <n v="9"/>
    <x v="1"/>
    <n v="39"/>
    <n v="0"/>
    <n v="7705"/>
    <s v="25-Sep"/>
    <d v="1899-12-30T18:54:00"/>
    <x v="3"/>
    <x v="19"/>
    <x v="1"/>
    <x v="5"/>
    <x v="0"/>
  </r>
  <r>
    <x v="51"/>
    <s v=" 08:24"/>
    <s v="Received from Bank/UPI Transfer"/>
    <s v="T200926082400949249454"/>
    <n v="144076645916"/>
    <x v="0"/>
    <s v="XXXXXX3700"/>
    <n v="12756"/>
    <x v="0"/>
    <x v="1"/>
    <n v="9"/>
    <x v="2"/>
    <n v="39"/>
    <n v="12756"/>
    <n v="0"/>
    <s v="26-Sep"/>
    <d v="1899-12-30T08:24:00"/>
    <x v="0"/>
    <x v="20"/>
    <x v="0"/>
    <x v="15"/>
    <x v="0"/>
  </r>
  <r>
    <x v="51"/>
    <s v=" 12:00"/>
    <s v="Received from Ramesh"/>
    <s v="T200926120000130937129"/>
    <n v="784127462792"/>
    <x v="0"/>
    <s v="XXXXXX3700"/>
    <n v="13878"/>
    <x v="0"/>
    <x v="1"/>
    <n v="9"/>
    <x v="2"/>
    <n v="39"/>
    <n v="13878"/>
    <n v="0"/>
    <s v="26-Sep"/>
    <d v="1899-12-30T12:00:00"/>
    <x v="2"/>
    <x v="20"/>
    <x v="0"/>
    <x v="3"/>
    <x v="0"/>
  </r>
  <r>
    <x v="51"/>
    <s v=" 14:37"/>
    <s v="Received from Family Member - Priya"/>
    <s v="T200926143700377541611"/>
    <n v="509187101648"/>
    <x v="0"/>
    <s v="XXXXXXXXXX0662"/>
    <n v="5415"/>
    <x v="0"/>
    <x v="1"/>
    <n v="9"/>
    <x v="2"/>
    <n v="39"/>
    <n v="5415"/>
    <n v="0"/>
    <s v="26-Sep"/>
    <d v="1899-12-30T14:37:00"/>
    <x v="2"/>
    <x v="20"/>
    <x v="0"/>
    <x v="10"/>
    <x v="0"/>
  </r>
  <r>
    <x v="51"/>
    <s v=" 14:51"/>
    <s v="Paid to Family Member - Priya"/>
    <s v="P200926145100390042123"/>
    <n v="859291757722"/>
    <x v="1"/>
    <s v="XXXXXXXXXX0662"/>
    <n v="9040"/>
    <x v="0"/>
    <x v="1"/>
    <n v="9"/>
    <x v="2"/>
    <n v="39"/>
    <n v="0"/>
    <n v="9040"/>
    <s v="26-Sep"/>
    <d v="1899-12-30T14:51:00"/>
    <x v="2"/>
    <x v="20"/>
    <x v="1"/>
    <x v="10"/>
    <x v="0"/>
  </r>
  <r>
    <x v="51"/>
    <s v=" 15:38"/>
    <s v="Received from Other UPI User"/>
    <s v="T200926153800696923208"/>
    <n v="798707996950"/>
    <x v="0"/>
    <s v="XXXXXXXXXX0662"/>
    <n v="5985"/>
    <x v="0"/>
    <x v="1"/>
    <n v="9"/>
    <x v="2"/>
    <n v="39"/>
    <n v="5985"/>
    <n v="0"/>
    <s v="26-Sep"/>
    <d v="1899-12-30T15:38:00"/>
    <x v="2"/>
    <x v="20"/>
    <x v="0"/>
    <x v="9"/>
    <x v="0"/>
  </r>
  <r>
    <x v="51"/>
    <s v=" 15:39"/>
    <s v="Received from Customer - Anand Stores"/>
    <s v="T200926153900545533693"/>
    <n v="373209849850"/>
    <x v="0"/>
    <s v="XXXXXX3700"/>
    <n v="33527"/>
    <x v="0"/>
    <x v="1"/>
    <n v="9"/>
    <x v="2"/>
    <n v="39"/>
    <n v="33527"/>
    <n v="0"/>
    <s v="26-Sep"/>
    <d v="1899-12-30T15:39:00"/>
    <x v="2"/>
    <x v="20"/>
    <x v="0"/>
    <x v="9"/>
    <x v="0"/>
  </r>
  <r>
    <x v="51"/>
    <s v=" 17:50"/>
    <s v="Paid to Amazon Shopping"/>
    <s v="T200926175000490164641"/>
    <n v="286879988762"/>
    <x v="1"/>
    <s v="XXXXXX3700"/>
    <n v="10756"/>
    <x v="0"/>
    <x v="1"/>
    <n v="9"/>
    <x v="2"/>
    <n v="39"/>
    <n v="0"/>
    <n v="10756"/>
    <s v="26-Sep"/>
    <d v="1899-12-30T17:50:00"/>
    <x v="3"/>
    <x v="20"/>
    <x v="4"/>
    <x v="4"/>
    <x v="0"/>
  </r>
  <r>
    <x v="51"/>
    <s v=" 20:27"/>
    <s v="Received from Local Customer"/>
    <s v="T200926202700738533257"/>
    <n v="309443535355"/>
    <x v="0"/>
    <s v="XXXXXXXXXX0662"/>
    <n v="11526"/>
    <x v="0"/>
    <x v="1"/>
    <n v="9"/>
    <x v="2"/>
    <n v="39"/>
    <n v="11526"/>
    <n v="0"/>
    <s v="26-Sep"/>
    <d v="1899-12-30T20:27:00"/>
    <x v="3"/>
    <x v="20"/>
    <x v="0"/>
    <x v="12"/>
    <x v="0"/>
  </r>
  <r>
    <x v="52"/>
    <s v=" 14:03"/>
    <s v="Received from Other UPI User"/>
    <s v="T200927140300631860131"/>
    <n v="981001464287"/>
    <x v="0"/>
    <s v="XXXXXX3700"/>
    <n v="5574"/>
    <x v="0"/>
    <x v="1"/>
    <n v="9"/>
    <x v="3"/>
    <n v="40"/>
    <n v="5574"/>
    <n v="0"/>
    <s v="27-Sep"/>
    <d v="1899-12-30T14:03:00"/>
    <x v="2"/>
    <x v="21"/>
    <x v="0"/>
    <x v="10"/>
    <x v="0"/>
  </r>
  <r>
    <x v="52"/>
    <s v=" 16:48"/>
    <s v="Received from Ramesh"/>
    <s v="T200927164800892654769"/>
    <n v="134752611567"/>
    <x v="0"/>
    <s v="XXXXXX3700"/>
    <n v="10314"/>
    <x v="0"/>
    <x v="1"/>
    <n v="9"/>
    <x v="3"/>
    <n v="40"/>
    <n v="10314"/>
    <n v="0"/>
    <s v="27-Sep"/>
    <d v="1899-12-30T16:48:00"/>
    <x v="2"/>
    <x v="21"/>
    <x v="0"/>
    <x v="11"/>
    <x v="0"/>
  </r>
  <r>
    <x v="52"/>
    <s v=" 18:03"/>
    <s v="Received from Customer - Sri Lakshmi Stores"/>
    <s v="T200927180300337856510"/>
    <n v="699433128429"/>
    <x v="0"/>
    <s v="XXXXXX3700"/>
    <n v="7922"/>
    <x v="0"/>
    <x v="1"/>
    <n v="9"/>
    <x v="3"/>
    <n v="40"/>
    <n v="7922"/>
    <n v="0"/>
    <s v="27-Sep"/>
    <d v="1899-12-30T18:03:00"/>
    <x v="3"/>
    <x v="21"/>
    <x v="0"/>
    <x v="5"/>
    <x v="0"/>
  </r>
  <r>
    <x v="52"/>
    <s v=" 19:24"/>
    <s v="Received from Customer - Ravi Enterprises"/>
    <s v="T200927192400713436140"/>
    <n v="913811518496"/>
    <x v="0"/>
    <s v="XXXXXX3700"/>
    <n v="12650"/>
    <x v="0"/>
    <x v="1"/>
    <n v="9"/>
    <x v="3"/>
    <n v="40"/>
    <n v="12650"/>
    <n v="0"/>
    <s v="27-Sep"/>
    <d v="1899-12-30T19:24:00"/>
    <x v="3"/>
    <x v="21"/>
    <x v="0"/>
    <x v="6"/>
    <x v="0"/>
  </r>
  <r>
    <x v="53"/>
    <s v=" 07:48"/>
    <s v="Paid to Local Hotel"/>
    <s v="T200928074800317864110"/>
    <n v="686550333461"/>
    <x v="1"/>
    <s v="XXXXXXXXXX0662"/>
    <n v="3987"/>
    <x v="0"/>
    <x v="1"/>
    <n v="9"/>
    <x v="4"/>
    <n v="40"/>
    <n v="0"/>
    <n v="3987"/>
    <s v="28-Sep"/>
    <d v="1899-12-30T07:48:00"/>
    <x v="0"/>
    <x v="22"/>
    <x v="1"/>
    <x v="14"/>
    <x v="0"/>
  </r>
  <r>
    <x v="53"/>
    <s v=" 13:13"/>
    <s v="Paid to Airtel Recharge"/>
    <s v="P200928131300214018364"/>
    <n v="539932075683"/>
    <x v="1"/>
    <s v="XXXXXX3700"/>
    <n v="10438"/>
    <x v="0"/>
    <x v="1"/>
    <n v="9"/>
    <x v="4"/>
    <n v="40"/>
    <n v="0"/>
    <n v="10438"/>
    <s v="28-Sep"/>
    <d v="1899-12-30T13:13:00"/>
    <x v="2"/>
    <x v="22"/>
    <x v="2"/>
    <x v="8"/>
    <x v="0"/>
  </r>
  <r>
    <x v="53"/>
    <s v=" 21:06"/>
    <s v="Paid to Amazon Shopping"/>
    <s v="P200928210600504253395"/>
    <n v="546244320772"/>
    <x v="1"/>
    <s v="XXXXXX3700"/>
    <n v="4919"/>
    <x v="0"/>
    <x v="1"/>
    <n v="9"/>
    <x v="4"/>
    <n v="40"/>
    <n v="0"/>
    <n v="4919"/>
    <s v="28-Sep"/>
    <d v="1899-12-30T21:06:00"/>
    <x v="1"/>
    <x v="22"/>
    <x v="4"/>
    <x v="7"/>
    <x v="0"/>
  </r>
  <r>
    <x v="54"/>
    <s v=" 11:18"/>
    <s v="Received from Santhu"/>
    <s v="T200929111800699907599"/>
    <n v="695427641764"/>
    <x v="0"/>
    <s v="XXXXXXXXXX0662"/>
    <n v="4640"/>
    <x v="0"/>
    <x v="1"/>
    <n v="9"/>
    <x v="5"/>
    <n v="40"/>
    <n v="4640"/>
    <n v="0"/>
    <s v="29-Sep"/>
    <d v="1899-12-30T11:18:00"/>
    <x v="0"/>
    <x v="23"/>
    <x v="0"/>
    <x v="2"/>
    <x v="0"/>
  </r>
  <r>
    <x v="54"/>
    <s v=" 12:20"/>
    <s v="Paid to Manish"/>
    <s v="T200929122000936035319"/>
    <n v="129829762336"/>
    <x v="1"/>
    <s v="XXXXXX3700"/>
    <n v="903"/>
    <x v="0"/>
    <x v="1"/>
    <n v="9"/>
    <x v="5"/>
    <n v="40"/>
    <n v="0"/>
    <n v="903"/>
    <s v="29-Sep"/>
    <d v="1899-12-30T12:20:00"/>
    <x v="2"/>
    <x v="23"/>
    <x v="1"/>
    <x v="3"/>
    <x v="0"/>
  </r>
  <r>
    <x v="54"/>
    <s v=" 14:22"/>
    <s v="Paid to PhonePe"/>
    <s v="P200929142200655693927"/>
    <n v="54857807606"/>
    <x v="1"/>
    <s v="XXXXXX3700"/>
    <n v="17194"/>
    <x v="0"/>
    <x v="1"/>
    <n v="9"/>
    <x v="5"/>
    <n v="40"/>
    <n v="0"/>
    <n v="17194"/>
    <s v="29-Sep"/>
    <d v="1899-12-30T14:22:00"/>
    <x v="2"/>
    <x v="23"/>
    <x v="1"/>
    <x v="10"/>
    <x v="0"/>
  </r>
  <r>
    <x v="54"/>
    <s v=" 14:47"/>
    <s v="Paid to Bakery &amp; Snacks"/>
    <s v="T200929144700564136730"/>
    <n v="652513772521"/>
    <x v="1"/>
    <s v="XXXXXXXXXX0662"/>
    <n v="26471"/>
    <x v="0"/>
    <x v="1"/>
    <n v="9"/>
    <x v="5"/>
    <n v="40"/>
    <n v="0"/>
    <n v="26471"/>
    <s v="29-Sep"/>
    <d v="1899-12-30T14:47:00"/>
    <x v="2"/>
    <x v="23"/>
    <x v="1"/>
    <x v="10"/>
    <x v="0"/>
  </r>
  <r>
    <x v="54"/>
    <s v=" 16:06"/>
    <s v="Received from Customer - Anand Stores"/>
    <s v="T200929160600111336335"/>
    <n v="675968861520"/>
    <x v="0"/>
    <s v="XXXXXX3700"/>
    <n v="5688"/>
    <x v="0"/>
    <x v="1"/>
    <n v="9"/>
    <x v="5"/>
    <n v="40"/>
    <n v="5688"/>
    <n v="0"/>
    <s v="29-Sep"/>
    <d v="1899-12-30T16:06:00"/>
    <x v="2"/>
    <x v="23"/>
    <x v="0"/>
    <x v="11"/>
    <x v="0"/>
  </r>
  <r>
    <x v="54"/>
    <s v=" 20:49"/>
    <s v="Paid to Family Member - Ravi"/>
    <s v="P200929204900652020700"/>
    <n v="123633969535"/>
    <x v="1"/>
    <s v="XXXXXXXXXX0662"/>
    <n v="7102"/>
    <x v="0"/>
    <x v="1"/>
    <n v="9"/>
    <x v="5"/>
    <n v="40"/>
    <n v="0"/>
    <n v="7102"/>
    <s v="29-Sep"/>
    <d v="1899-12-30T20:49:00"/>
    <x v="3"/>
    <x v="23"/>
    <x v="1"/>
    <x v="12"/>
    <x v="0"/>
  </r>
  <r>
    <x v="54"/>
    <s v=" 20:52"/>
    <s v="Received from Local Customer"/>
    <s v="T200929205200870300425"/>
    <n v="75268449739"/>
    <x v="0"/>
    <s v="XXXXXX3700"/>
    <n v="7393"/>
    <x v="0"/>
    <x v="1"/>
    <n v="9"/>
    <x v="5"/>
    <n v="40"/>
    <n v="7393"/>
    <n v="0"/>
    <s v="29-Sep"/>
    <d v="1899-12-30T20:52:00"/>
    <x v="3"/>
    <x v="23"/>
    <x v="0"/>
    <x v="12"/>
    <x v="0"/>
  </r>
  <r>
    <x v="54"/>
    <s v=" 21:18"/>
    <s v="Received from Ramesh"/>
    <s v="T200929211800554515277"/>
    <n v="70688338985"/>
    <x v="0"/>
    <s v="XXXXXXXXXX0662"/>
    <n v="4523"/>
    <x v="0"/>
    <x v="1"/>
    <n v="9"/>
    <x v="5"/>
    <n v="40"/>
    <n v="4523"/>
    <n v="0"/>
    <s v="29-Sep"/>
    <d v="1899-12-30T21:18:00"/>
    <x v="1"/>
    <x v="23"/>
    <x v="0"/>
    <x v="7"/>
    <x v="0"/>
  </r>
  <r>
    <x v="54"/>
    <s v=" 23:56"/>
    <s v="Received from Customer - Kumar Stores"/>
    <s v="T200929235600293176530"/>
    <n v="202354282535"/>
    <x v="0"/>
    <s v="XXXXXXXXXX0662"/>
    <n v="11697"/>
    <x v="0"/>
    <x v="1"/>
    <n v="9"/>
    <x v="5"/>
    <n v="40"/>
    <n v="11697"/>
    <n v="0"/>
    <s v="29-Sep"/>
    <d v="1899-12-30T23:56:00"/>
    <x v="1"/>
    <x v="23"/>
    <x v="0"/>
    <x v="1"/>
    <x v="0"/>
  </r>
  <r>
    <x v="55"/>
    <s v=" 11:16"/>
    <s v="Received from Customer - Anand Stores"/>
    <s v="T200930111600197159958"/>
    <n v="521991907248"/>
    <x v="0"/>
    <s v="XXXXXXXXXX0662"/>
    <n v="19663"/>
    <x v="0"/>
    <x v="1"/>
    <n v="9"/>
    <x v="6"/>
    <n v="40"/>
    <n v="19663"/>
    <n v="0"/>
    <s v="30-Sep"/>
    <d v="1899-12-30T11:16:00"/>
    <x v="0"/>
    <x v="24"/>
    <x v="0"/>
    <x v="2"/>
    <x v="0"/>
  </r>
  <r>
    <x v="55"/>
    <s v=" 14:05"/>
    <s v="Received from Customer - Kumar Stores"/>
    <s v="T200930140500564121688"/>
    <n v="576059058152"/>
    <x v="0"/>
    <s v="XXXXXXXXXX0662"/>
    <n v="9229"/>
    <x v="0"/>
    <x v="1"/>
    <n v="9"/>
    <x v="6"/>
    <n v="40"/>
    <n v="9229"/>
    <n v="0"/>
    <s v="30-Sep"/>
    <d v="1899-12-30T14:05:00"/>
    <x v="2"/>
    <x v="24"/>
    <x v="0"/>
    <x v="10"/>
    <x v="0"/>
  </r>
  <r>
    <x v="55"/>
    <s v=" 19:38"/>
    <s v="Received from Customer - Ravi Enterprises"/>
    <s v="T200930193800384388278"/>
    <n v="779751288737"/>
    <x v="0"/>
    <s v="XXXXXXXXXX0662"/>
    <n v="15448"/>
    <x v="0"/>
    <x v="1"/>
    <n v="9"/>
    <x v="6"/>
    <n v="40"/>
    <n v="15448"/>
    <n v="0"/>
    <s v="30-Sep"/>
    <d v="1899-12-30T19:38:00"/>
    <x v="3"/>
    <x v="24"/>
    <x v="0"/>
    <x v="6"/>
    <x v="0"/>
  </r>
  <r>
    <x v="55"/>
    <s v=" 20:36"/>
    <s v="Received from Customer - Manish Traders"/>
    <s v="T200930203600572792650"/>
    <n v="309119280882"/>
    <x v="0"/>
    <s v="XXXXXXXXXX0662"/>
    <n v="27325"/>
    <x v="0"/>
    <x v="1"/>
    <n v="9"/>
    <x v="6"/>
    <n v="40"/>
    <n v="27325"/>
    <n v="0"/>
    <s v="30-Sep"/>
    <d v="1899-12-30T20:36:00"/>
    <x v="3"/>
    <x v="24"/>
    <x v="0"/>
    <x v="12"/>
    <x v="0"/>
  </r>
  <r>
    <x v="56"/>
    <s v=" 16:11"/>
    <s v="Received from Customer - Anand Stores"/>
    <s v="T201001161100421814888"/>
    <n v="659580695256"/>
    <x v="0"/>
    <s v="XXXXXXXXXX0662"/>
    <n v="6371"/>
    <x v="0"/>
    <x v="2"/>
    <n v="10"/>
    <x v="0"/>
    <n v="40"/>
    <n v="6371"/>
    <n v="0"/>
    <s v="1-Oct"/>
    <d v="1899-12-30T16:11:00"/>
    <x v="2"/>
    <x v="26"/>
    <x v="0"/>
    <x v="11"/>
    <x v="1"/>
  </r>
  <r>
    <x v="56"/>
    <s v=" 17:59"/>
    <s v="Paid to Packaging Supplier"/>
    <s v="T201001175900502070656"/>
    <n v="558428727029"/>
    <x v="1"/>
    <s v="XXXXXXXXXX0662"/>
    <n v="3556"/>
    <x v="0"/>
    <x v="2"/>
    <n v="10"/>
    <x v="0"/>
    <n v="40"/>
    <n v="0"/>
    <n v="3556"/>
    <s v="1-Oct"/>
    <d v="1899-12-30T17:59:00"/>
    <x v="3"/>
    <x v="26"/>
    <x v="1"/>
    <x v="4"/>
    <x v="1"/>
  </r>
  <r>
    <x v="57"/>
    <s v=" 07:35"/>
    <s v="Received from Family Member - Ravi"/>
    <s v="T201002073500290908994"/>
    <n v="45430683524"/>
    <x v="0"/>
    <s v="XXXXXXXXXX0662"/>
    <n v="5918"/>
    <x v="0"/>
    <x v="2"/>
    <n v="10"/>
    <x v="1"/>
    <n v="40"/>
    <n v="5918"/>
    <n v="0"/>
    <s v="2-Oct"/>
    <d v="1899-12-30T07:35:00"/>
    <x v="0"/>
    <x v="27"/>
    <x v="0"/>
    <x v="14"/>
    <x v="1"/>
  </r>
  <r>
    <x v="57"/>
    <s v=" 10:11"/>
    <s v="Received from Customer - Sagar Enterprises"/>
    <s v="T201002101100540211909"/>
    <n v="179271879474"/>
    <x v="0"/>
    <s v="XXXXXX3700"/>
    <n v="2390"/>
    <x v="0"/>
    <x v="2"/>
    <n v="10"/>
    <x v="1"/>
    <n v="40"/>
    <n v="2390"/>
    <n v="0"/>
    <s v="2-Oct"/>
    <d v="1899-12-30T10:11:00"/>
    <x v="0"/>
    <x v="27"/>
    <x v="0"/>
    <x v="0"/>
    <x v="1"/>
  </r>
  <r>
    <x v="57"/>
    <s v=" 13:09"/>
    <s v="Paid to Other Merchant"/>
    <s v="T201002130900688412978"/>
    <n v="991049493100"/>
    <x v="1"/>
    <s v="XXXXXXXXXX0662"/>
    <n v="6650"/>
    <x v="0"/>
    <x v="2"/>
    <n v="10"/>
    <x v="1"/>
    <n v="40"/>
    <n v="0"/>
    <n v="6650"/>
    <s v="2-Oct"/>
    <d v="1899-12-30T13:09:00"/>
    <x v="2"/>
    <x v="27"/>
    <x v="1"/>
    <x v="8"/>
    <x v="1"/>
  </r>
  <r>
    <x v="57"/>
    <s v=" 13:38"/>
    <s v="Received from Family Member - Priya"/>
    <s v="T201002133800357640222"/>
    <n v="410492343315"/>
    <x v="0"/>
    <s v="XXXXXXXXXX0662"/>
    <n v="4231"/>
    <x v="0"/>
    <x v="2"/>
    <n v="10"/>
    <x v="1"/>
    <n v="40"/>
    <n v="4231"/>
    <n v="0"/>
    <s v="2-Oct"/>
    <d v="1899-12-30T13:38:00"/>
    <x v="2"/>
    <x v="27"/>
    <x v="0"/>
    <x v="8"/>
    <x v="1"/>
  </r>
  <r>
    <x v="57"/>
    <s v=" 14:46"/>
    <s v="Received from Customer - Kumar Stores"/>
    <s v="T201002144600761236608"/>
    <n v="85936797881"/>
    <x v="0"/>
    <s v="XXXXXX3700"/>
    <n v="2752"/>
    <x v="0"/>
    <x v="2"/>
    <n v="10"/>
    <x v="1"/>
    <n v="40"/>
    <n v="2752"/>
    <n v="0"/>
    <s v="2-Oct"/>
    <d v="1899-12-30T14:46:00"/>
    <x v="2"/>
    <x v="27"/>
    <x v="0"/>
    <x v="10"/>
    <x v="1"/>
  </r>
  <r>
    <x v="57"/>
    <s v=" 15:10"/>
    <s v="Paid to Flipkart"/>
    <s v="P201002151000184768942"/>
    <n v="158193887677"/>
    <x v="1"/>
    <s v="XXXXXXXXXX0662"/>
    <n v="1940"/>
    <x v="0"/>
    <x v="2"/>
    <n v="10"/>
    <x v="1"/>
    <n v="40"/>
    <n v="0"/>
    <n v="1940"/>
    <s v="2-Oct"/>
    <d v="1899-12-30T15:10:00"/>
    <x v="2"/>
    <x v="27"/>
    <x v="1"/>
    <x v="9"/>
    <x v="1"/>
  </r>
  <r>
    <x v="57"/>
    <s v=" 17:02"/>
    <s v="Received from Customer - Manish Traders"/>
    <s v="T201002170200783278072"/>
    <n v="594324075187"/>
    <x v="0"/>
    <s v="XXXXXX3700"/>
    <n v="7532"/>
    <x v="0"/>
    <x v="2"/>
    <n v="10"/>
    <x v="1"/>
    <n v="40"/>
    <n v="7532"/>
    <n v="0"/>
    <s v="2-Oct"/>
    <d v="1899-12-30T17:02:00"/>
    <x v="3"/>
    <x v="27"/>
    <x v="0"/>
    <x v="4"/>
    <x v="1"/>
  </r>
  <r>
    <x v="57"/>
    <s v=" 17:20"/>
    <s v="Paid to Bank Account Transfer"/>
    <s v="T201002172000965182355"/>
    <n v="337167560199"/>
    <x v="1"/>
    <s v="XXXXXX3700"/>
    <n v="5020"/>
    <x v="0"/>
    <x v="2"/>
    <n v="10"/>
    <x v="1"/>
    <n v="40"/>
    <n v="0"/>
    <n v="5020"/>
    <s v="2-Oct"/>
    <d v="1899-12-30T17:20:00"/>
    <x v="3"/>
    <x v="27"/>
    <x v="1"/>
    <x v="4"/>
    <x v="1"/>
  </r>
  <r>
    <x v="58"/>
    <s v=" 10:35"/>
    <s v="Received from Customer - Anand Stores"/>
    <s v="T201003103500137743334"/>
    <n v="867562763674"/>
    <x v="0"/>
    <s v="XXXXXXXXXX0662"/>
    <n v="22358"/>
    <x v="0"/>
    <x v="2"/>
    <n v="10"/>
    <x v="2"/>
    <n v="40"/>
    <n v="22358"/>
    <n v="0"/>
    <s v="3-Oct"/>
    <d v="1899-12-30T10:35:00"/>
    <x v="0"/>
    <x v="28"/>
    <x v="0"/>
    <x v="0"/>
    <x v="1"/>
  </r>
  <r>
    <x v="58"/>
    <s v=" 12:34"/>
    <s v="Paid to Airtel Recharge"/>
    <s v="T201003123400477654917"/>
    <n v="854129021121"/>
    <x v="1"/>
    <s v="XXXXXXXXXX0662"/>
    <n v="16412"/>
    <x v="0"/>
    <x v="2"/>
    <n v="10"/>
    <x v="2"/>
    <n v="40"/>
    <n v="0"/>
    <n v="16412"/>
    <s v="3-Oct"/>
    <d v="1899-12-30T12:34:00"/>
    <x v="2"/>
    <x v="28"/>
    <x v="2"/>
    <x v="3"/>
    <x v="1"/>
  </r>
  <r>
    <x v="58"/>
    <s v=" 16:06"/>
    <s v="Received from Santhu"/>
    <s v="T201003160600770144831"/>
    <n v="533958168187"/>
    <x v="0"/>
    <s v="XXXXXXXXXX0662"/>
    <n v="14019"/>
    <x v="0"/>
    <x v="2"/>
    <n v="10"/>
    <x v="2"/>
    <n v="40"/>
    <n v="14019"/>
    <n v="0"/>
    <s v="3-Oct"/>
    <d v="1899-12-30T16:06:00"/>
    <x v="2"/>
    <x v="28"/>
    <x v="0"/>
    <x v="11"/>
    <x v="1"/>
  </r>
  <r>
    <x v="58"/>
    <s v=" 19:07"/>
    <s v="Paid to Flipkart"/>
    <s v="T201003190700718934063"/>
    <n v="129360443839"/>
    <x v="1"/>
    <s v="XXXXXX3700"/>
    <n v="14216"/>
    <x v="0"/>
    <x v="2"/>
    <n v="10"/>
    <x v="2"/>
    <n v="40"/>
    <n v="0"/>
    <n v="14216"/>
    <s v="3-Oct"/>
    <d v="1899-12-30T19:07:00"/>
    <x v="3"/>
    <x v="28"/>
    <x v="1"/>
    <x v="6"/>
    <x v="1"/>
  </r>
  <r>
    <x v="58"/>
    <s v=" 20:55"/>
    <s v="Received from Lokesh"/>
    <s v="T201003205500400078577"/>
    <n v="643197837980"/>
    <x v="0"/>
    <s v="XXXXXXXXXX0662"/>
    <n v="10872"/>
    <x v="0"/>
    <x v="2"/>
    <n v="10"/>
    <x v="2"/>
    <n v="40"/>
    <n v="10872"/>
    <n v="0"/>
    <s v="3-Oct"/>
    <d v="1899-12-30T20:55:00"/>
    <x v="3"/>
    <x v="28"/>
    <x v="0"/>
    <x v="12"/>
    <x v="1"/>
  </r>
  <r>
    <x v="59"/>
    <s v=" 12:51"/>
    <s v="Received from Customer - Sagar Enterprises"/>
    <s v="T201004125100728232072"/>
    <n v="383880950943"/>
    <x v="0"/>
    <s v="XXXXXX3700"/>
    <n v="10964"/>
    <x v="0"/>
    <x v="2"/>
    <n v="10"/>
    <x v="3"/>
    <n v="41"/>
    <n v="10964"/>
    <n v="0"/>
    <s v="4-Oct"/>
    <d v="1899-12-30T12:51:00"/>
    <x v="2"/>
    <x v="29"/>
    <x v="0"/>
    <x v="3"/>
    <x v="1"/>
  </r>
  <r>
    <x v="59"/>
    <s v=" 16:47"/>
    <s v="Received from Other Customer"/>
    <s v="T201004164700404333118"/>
    <n v="698493224732"/>
    <x v="0"/>
    <s v="XXXXXXXXXX0662"/>
    <n v="20880"/>
    <x v="0"/>
    <x v="2"/>
    <n v="10"/>
    <x v="3"/>
    <n v="41"/>
    <n v="20880"/>
    <n v="0"/>
    <s v="4-Oct"/>
    <d v="1899-12-30T16:47:00"/>
    <x v="2"/>
    <x v="29"/>
    <x v="0"/>
    <x v="11"/>
    <x v="1"/>
  </r>
  <r>
    <x v="59"/>
    <s v=" 17:15"/>
    <s v="Paid to Reliance Smart"/>
    <s v="P201004171500919933557"/>
    <n v="739719258993"/>
    <x v="1"/>
    <s v="XXXXXXXXXX0662"/>
    <n v="11336"/>
    <x v="0"/>
    <x v="2"/>
    <n v="10"/>
    <x v="3"/>
    <n v="41"/>
    <n v="0"/>
    <n v="11336"/>
    <s v="4-Oct"/>
    <d v="1899-12-30T17:15:00"/>
    <x v="3"/>
    <x v="29"/>
    <x v="1"/>
    <x v="4"/>
    <x v="1"/>
  </r>
  <r>
    <x v="59"/>
    <s v=" 20:53"/>
    <s v="Received from Ramesh"/>
    <s v="T201004205300498941190"/>
    <n v="337476264050"/>
    <x v="0"/>
    <s v="XXXXXXXXXX0662"/>
    <n v="8432"/>
    <x v="0"/>
    <x v="2"/>
    <n v="10"/>
    <x v="3"/>
    <n v="41"/>
    <n v="8432"/>
    <n v="0"/>
    <s v="4-Oct"/>
    <d v="1899-12-30T20:53:00"/>
    <x v="3"/>
    <x v="29"/>
    <x v="0"/>
    <x v="12"/>
    <x v="1"/>
  </r>
  <r>
    <x v="60"/>
    <s v=" 07:47"/>
    <s v="Paid to Reliance Smart"/>
    <s v="P201006074700651155072"/>
    <n v="325300694349"/>
    <x v="1"/>
    <s v="XXXXXXXXXX0662"/>
    <n v="8569"/>
    <x v="0"/>
    <x v="2"/>
    <n v="10"/>
    <x v="5"/>
    <n v="41"/>
    <n v="0"/>
    <n v="8569"/>
    <s v="6-Oct"/>
    <d v="1899-12-30T07:47:00"/>
    <x v="0"/>
    <x v="0"/>
    <x v="1"/>
    <x v="14"/>
    <x v="1"/>
  </r>
  <r>
    <x v="60"/>
    <s v=" 13:55"/>
    <s v="Received from Lokesh"/>
    <s v="T201006135500421565412"/>
    <n v="694992697997"/>
    <x v="0"/>
    <s v="XXXXXX3700"/>
    <n v="3247"/>
    <x v="0"/>
    <x v="2"/>
    <n v="10"/>
    <x v="5"/>
    <n v="41"/>
    <n v="3247"/>
    <n v="0"/>
    <s v="6-Oct"/>
    <d v="1899-12-30T13:55:00"/>
    <x v="2"/>
    <x v="0"/>
    <x v="0"/>
    <x v="8"/>
    <x v="1"/>
  </r>
  <r>
    <x v="60"/>
    <s v=" 16:50"/>
    <s v="Received from Other UPI User"/>
    <s v="T201006165000136818007"/>
    <n v="550474909470"/>
    <x v="0"/>
    <s v="XXXXXXXXXX0662"/>
    <n v="17923"/>
    <x v="0"/>
    <x v="2"/>
    <n v="10"/>
    <x v="5"/>
    <n v="41"/>
    <n v="17923"/>
    <n v="0"/>
    <s v="6-Oct"/>
    <d v="1899-12-30T16:50:00"/>
    <x v="2"/>
    <x v="0"/>
    <x v="0"/>
    <x v="11"/>
    <x v="1"/>
  </r>
  <r>
    <x v="60"/>
    <s v=" 22:08"/>
    <s v="Paid to Textile Store"/>
    <s v="P201006220800182263969"/>
    <n v="489547913740"/>
    <x v="1"/>
    <s v="XXXXXX3700"/>
    <n v="7014"/>
    <x v="0"/>
    <x v="2"/>
    <n v="10"/>
    <x v="5"/>
    <n v="41"/>
    <n v="0"/>
    <n v="7014"/>
    <s v="6-Oct"/>
    <d v="1899-12-30T22:08:00"/>
    <x v="1"/>
    <x v="0"/>
    <x v="1"/>
    <x v="16"/>
    <x v="1"/>
  </r>
  <r>
    <x v="61"/>
    <s v=" 10:45"/>
    <s v="Received from Other UPI User"/>
    <s v="T201007104500949625064"/>
    <n v="863758261137"/>
    <x v="0"/>
    <s v="XXXXXXXXXX0662"/>
    <n v="5147"/>
    <x v="0"/>
    <x v="2"/>
    <n v="10"/>
    <x v="6"/>
    <n v="41"/>
    <n v="5147"/>
    <n v="0"/>
    <s v="7-Oct"/>
    <d v="1899-12-30T10:45:00"/>
    <x v="0"/>
    <x v="1"/>
    <x v="0"/>
    <x v="0"/>
    <x v="1"/>
  </r>
  <r>
    <x v="61"/>
    <s v=" 12:48"/>
    <s v="Received from Customer - Kumar Stores"/>
    <s v="T201007124800260830466"/>
    <n v="308039061682"/>
    <x v="0"/>
    <s v="XXXXXXXXXX0662"/>
    <n v="18581"/>
    <x v="0"/>
    <x v="2"/>
    <n v="10"/>
    <x v="6"/>
    <n v="41"/>
    <n v="18581"/>
    <n v="0"/>
    <s v="7-Oct"/>
    <d v="1899-12-30T12:48:00"/>
    <x v="2"/>
    <x v="1"/>
    <x v="0"/>
    <x v="3"/>
    <x v="1"/>
  </r>
  <r>
    <x v="62"/>
    <s v=" 12:09"/>
    <s v="Paid to Hotel Gowdas"/>
    <s v="P201008120900158267134"/>
    <n v="629060667672"/>
    <x v="1"/>
    <s v="XXXXXXXXXX0662"/>
    <n v="9077"/>
    <x v="0"/>
    <x v="2"/>
    <n v="10"/>
    <x v="0"/>
    <n v="41"/>
    <n v="0"/>
    <n v="9077"/>
    <s v="8-Oct"/>
    <d v="1899-12-30T12:09:00"/>
    <x v="2"/>
    <x v="2"/>
    <x v="1"/>
    <x v="3"/>
    <x v="1"/>
  </r>
  <r>
    <x v="62"/>
    <s v=" 19:14"/>
    <s v="Paid to Hotel Gowdas"/>
    <s v="T201008191400220459197"/>
    <n v="383347208229"/>
    <x v="1"/>
    <s v="XXXXXX3700"/>
    <n v="10244"/>
    <x v="0"/>
    <x v="2"/>
    <n v="10"/>
    <x v="0"/>
    <n v="41"/>
    <n v="0"/>
    <n v="10244"/>
    <s v="8-Oct"/>
    <d v="1899-12-30T19:14:00"/>
    <x v="3"/>
    <x v="2"/>
    <x v="1"/>
    <x v="6"/>
    <x v="1"/>
  </r>
  <r>
    <x v="62"/>
    <s v=" 20:22"/>
    <s v="Paid to Bakery &amp; Snacks"/>
    <s v="T201008202200460838369"/>
    <n v="787239618547"/>
    <x v="1"/>
    <s v="XXXXXX3700"/>
    <n v="8099"/>
    <x v="0"/>
    <x v="2"/>
    <n v="10"/>
    <x v="0"/>
    <n v="41"/>
    <n v="0"/>
    <n v="8099"/>
    <s v="8-Oct"/>
    <d v="1899-12-30T20:22:00"/>
    <x v="3"/>
    <x v="2"/>
    <x v="1"/>
    <x v="12"/>
    <x v="1"/>
  </r>
  <r>
    <x v="63"/>
    <s v=" 14:42"/>
    <s v="Paid to Amazon Shopping"/>
    <s v="P201009144200866962159"/>
    <n v="790299567952"/>
    <x v="1"/>
    <s v="XXXXXXXXXX0662"/>
    <n v="8266"/>
    <x v="0"/>
    <x v="2"/>
    <n v="10"/>
    <x v="1"/>
    <n v="41"/>
    <n v="0"/>
    <n v="8266"/>
    <s v="9-Oct"/>
    <d v="1899-12-30T14:42:00"/>
    <x v="2"/>
    <x v="3"/>
    <x v="4"/>
    <x v="10"/>
    <x v="1"/>
  </r>
  <r>
    <x v="63"/>
    <s v=" 17:01"/>
    <s v="Received from Family Member - Kumar"/>
    <s v="T201009170100251517073"/>
    <n v="346957696894"/>
    <x v="0"/>
    <s v="XXXXXXXXXX0662"/>
    <n v="733"/>
    <x v="0"/>
    <x v="2"/>
    <n v="10"/>
    <x v="1"/>
    <n v="41"/>
    <n v="733"/>
    <n v="0"/>
    <s v="9-Oct"/>
    <d v="1899-12-30T17:01:00"/>
    <x v="3"/>
    <x v="3"/>
    <x v="0"/>
    <x v="4"/>
    <x v="1"/>
  </r>
  <r>
    <x v="63"/>
    <s v=" 22:01"/>
    <s v="Received from Customer - Sagar Enterprises"/>
    <s v="T201009220100624293673"/>
    <n v="628051613753"/>
    <x v="0"/>
    <s v="XXXXXX3700"/>
    <n v="8638"/>
    <x v="0"/>
    <x v="2"/>
    <n v="10"/>
    <x v="1"/>
    <n v="41"/>
    <n v="8638"/>
    <n v="0"/>
    <s v="9-Oct"/>
    <d v="1899-12-30T22:01:00"/>
    <x v="1"/>
    <x v="3"/>
    <x v="0"/>
    <x v="16"/>
    <x v="1"/>
  </r>
  <r>
    <x v="63"/>
    <s v=" 22:10"/>
    <s v="Received from Customer - Kumar Stores"/>
    <s v="T201009221000956277569"/>
    <n v="932156954716"/>
    <x v="0"/>
    <s v="XXXXXX3700"/>
    <n v="3486"/>
    <x v="0"/>
    <x v="2"/>
    <n v="10"/>
    <x v="1"/>
    <n v="41"/>
    <n v="3486"/>
    <n v="0"/>
    <s v="9-Oct"/>
    <d v="1899-12-30T22:10:00"/>
    <x v="1"/>
    <x v="3"/>
    <x v="0"/>
    <x v="16"/>
    <x v="1"/>
  </r>
  <r>
    <x v="64"/>
    <s v=" 09:47"/>
    <s v="Received from Customer - Sagar Enterprises"/>
    <s v="T201010094700498786166"/>
    <n v="125463203745"/>
    <x v="0"/>
    <s v="XXXXXX3700"/>
    <n v="8445"/>
    <x v="0"/>
    <x v="2"/>
    <n v="10"/>
    <x v="2"/>
    <n v="41"/>
    <n v="8445"/>
    <n v="0"/>
    <s v="10-Oct"/>
    <d v="1899-12-30T09:47:00"/>
    <x v="0"/>
    <x v="4"/>
    <x v="0"/>
    <x v="13"/>
    <x v="1"/>
  </r>
  <r>
    <x v="64"/>
    <s v=" 10:56"/>
    <s v="Received from Family Member - Priya"/>
    <s v="T201010105600313501237"/>
    <n v="99965415117"/>
    <x v="0"/>
    <s v="XXXXXX3700"/>
    <n v="5678"/>
    <x v="0"/>
    <x v="2"/>
    <n v="10"/>
    <x v="2"/>
    <n v="41"/>
    <n v="5678"/>
    <n v="0"/>
    <s v="10-Oct"/>
    <d v="1899-12-30T10:56:00"/>
    <x v="0"/>
    <x v="4"/>
    <x v="0"/>
    <x v="0"/>
    <x v="1"/>
  </r>
  <r>
    <x v="64"/>
    <s v=" 14:16"/>
    <s v="Paid to Mobile Recharge"/>
    <s v="P201010141600291625728"/>
    <n v="726239271055"/>
    <x v="1"/>
    <s v="XXXXXX3700"/>
    <n v="1218"/>
    <x v="0"/>
    <x v="2"/>
    <n v="10"/>
    <x v="2"/>
    <n v="41"/>
    <n v="0"/>
    <n v="1218"/>
    <s v="10-Oct"/>
    <d v="1899-12-30T14:16:00"/>
    <x v="2"/>
    <x v="4"/>
    <x v="2"/>
    <x v="10"/>
    <x v="1"/>
  </r>
  <r>
    <x v="64"/>
    <s v=" 15:23"/>
    <s v="Received from Family Member - Kumar"/>
    <s v="T201010152300947751068"/>
    <n v="53743810794"/>
    <x v="0"/>
    <s v="XXXXXX3700"/>
    <n v="7297"/>
    <x v="0"/>
    <x v="2"/>
    <n v="10"/>
    <x v="2"/>
    <n v="41"/>
    <n v="7297"/>
    <n v="0"/>
    <s v="10-Oct"/>
    <d v="1899-12-30T15:23:00"/>
    <x v="2"/>
    <x v="4"/>
    <x v="0"/>
    <x v="9"/>
    <x v="1"/>
  </r>
  <r>
    <x v="64"/>
    <s v=" 16:41"/>
    <s v="Received from Local Customer"/>
    <s v="T201010164100891555877"/>
    <n v="822913782253"/>
    <x v="0"/>
    <s v="XXXXXXXXXX0662"/>
    <n v="13198"/>
    <x v="0"/>
    <x v="2"/>
    <n v="10"/>
    <x v="2"/>
    <n v="41"/>
    <n v="13198"/>
    <n v="0"/>
    <s v="10-Oct"/>
    <d v="1899-12-30T16:41:00"/>
    <x v="2"/>
    <x v="4"/>
    <x v="0"/>
    <x v="11"/>
    <x v="1"/>
  </r>
  <r>
    <x v="64"/>
    <s v=" 16:48"/>
    <s v="Paid to Packaging Supplier"/>
    <s v="P201010164800456105303"/>
    <n v="502521672460"/>
    <x v="1"/>
    <s v="XXXXXXXXXX0662"/>
    <n v="14046"/>
    <x v="0"/>
    <x v="2"/>
    <n v="10"/>
    <x v="2"/>
    <n v="41"/>
    <n v="0"/>
    <n v="14046"/>
    <s v="10-Oct"/>
    <d v="1899-12-30T16:48:00"/>
    <x v="2"/>
    <x v="4"/>
    <x v="1"/>
    <x v="11"/>
    <x v="1"/>
  </r>
  <r>
    <x v="64"/>
    <s v=" 17:14"/>
    <s v="Received from Customer - ABC Traders"/>
    <s v="T201010171400736677012"/>
    <n v="105918538268"/>
    <x v="0"/>
    <s v="XXXXXXXXXX0662"/>
    <n v="15502"/>
    <x v="0"/>
    <x v="2"/>
    <n v="10"/>
    <x v="2"/>
    <n v="41"/>
    <n v="15502"/>
    <n v="0"/>
    <s v="10-Oct"/>
    <d v="1899-12-30T17:14:00"/>
    <x v="3"/>
    <x v="4"/>
    <x v="0"/>
    <x v="4"/>
    <x v="1"/>
  </r>
  <r>
    <x v="64"/>
    <s v=" 17:40"/>
    <s v="Received from Lokesh"/>
    <s v="T201010174000743199223"/>
    <n v="124468799237"/>
    <x v="0"/>
    <s v="XXXXXXXXXX0662"/>
    <n v="3565"/>
    <x v="0"/>
    <x v="2"/>
    <n v="10"/>
    <x v="2"/>
    <n v="41"/>
    <n v="3565"/>
    <n v="0"/>
    <s v="10-Oct"/>
    <d v="1899-12-30T17:40:00"/>
    <x v="3"/>
    <x v="4"/>
    <x v="0"/>
    <x v="4"/>
    <x v="1"/>
  </r>
  <r>
    <x v="64"/>
    <s v=" 20:58"/>
    <s v="Received from Local Customer"/>
    <s v="T201010205800231216491"/>
    <n v="723595017843"/>
    <x v="0"/>
    <s v="XXXXXX3700"/>
    <n v="6434"/>
    <x v="0"/>
    <x v="2"/>
    <n v="10"/>
    <x v="2"/>
    <n v="41"/>
    <n v="6434"/>
    <n v="0"/>
    <s v="10-Oct"/>
    <d v="1899-12-30T20:58:00"/>
    <x v="3"/>
    <x v="4"/>
    <x v="0"/>
    <x v="12"/>
    <x v="1"/>
  </r>
  <r>
    <x v="64"/>
    <s v=" 21:13"/>
    <s v="Paid to Amazon Pay Groceries"/>
    <s v="T201010211300148335506"/>
    <n v="207027818072"/>
    <x v="1"/>
    <s v="XXXXXXXXXX0662"/>
    <n v="6218"/>
    <x v="0"/>
    <x v="2"/>
    <n v="10"/>
    <x v="2"/>
    <n v="41"/>
    <n v="0"/>
    <n v="6218"/>
    <s v="10-Oct"/>
    <d v="1899-12-30T21:13:00"/>
    <x v="1"/>
    <x v="4"/>
    <x v="4"/>
    <x v="7"/>
    <x v="1"/>
  </r>
  <r>
    <x v="65"/>
    <s v=" 13:04"/>
    <s v="Received from Customer - Ramesh &amp; Co"/>
    <s v="T201011130400435130411"/>
    <n v="203412234778"/>
    <x v="0"/>
    <s v="XXXXXXXXXX0662"/>
    <n v="15805"/>
    <x v="0"/>
    <x v="2"/>
    <n v="10"/>
    <x v="3"/>
    <n v="42"/>
    <n v="15805"/>
    <n v="0"/>
    <s v="11-Oct"/>
    <d v="1899-12-30T13:04:00"/>
    <x v="2"/>
    <x v="5"/>
    <x v="0"/>
    <x v="8"/>
    <x v="1"/>
  </r>
  <r>
    <x v="65"/>
    <s v=" 13:20"/>
    <s v="Received from Other UPI User"/>
    <s v="T201011132000738975126"/>
    <n v="142890725395"/>
    <x v="0"/>
    <s v="XXXXXX3700"/>
    <n v="7620"/>
    <x v="0"/>
    <x v="2"/>
    <n v="10"/>
    <x v="3"/>
    <n v="42"/>
    <n v="7620"/>
    <n v="0"/>
    <s v="11-Oct"/>
    <d v="1899-12-30T13:20:00"/>
    <x v="2"/>
    <x v="5"/>
    <x v="0"/>
    <x v="8"/>
    <x v="1"/>
  </r>
  <r>
    <x v="65"/>
    <s v=" 13:24"/>
    <s v="Received from Other UPI User"/>
    <s v="T201011132400291534913"/>
    <n v="887098644629"/>
    <x v="0"/>
    <s v="XXXXXXXXXX0662"/>
    <n v="15725"/>
    <x v="0"/>
    <x v="2"/>
    <n v="10"/>
    <x v="3"/>
    <n v="42"/>
    <n v="15725"/>
    <n v="0"/>
    <s v="11-Oct"/>
    <d v="1899-12-30T13:24:00"/>
    <x v="2"/>
    <x v="5"/>
    <x v="0"/>
    <x v="8"/>
    <x v="1"/>
  </r>
  <r>
    <x v="65"/>
    <s v=" 15:19"/>
    <s v="Received from Customer - Sagar Enterprises"/>
    <s v="T201011151900247127814"/>
    <n v="834834710310"/>
    <x v="0"/>
    <s v="XXXXXX3700"/>
    <n v="8040"/>
    <x v="0"/>
    <x v="2"/>
    <n v="10"/>
    <x v="3"/>
    <n v="42"/>
    <n v="8040"/>
    <n v="0"/>
    <s v="11-Oct"/>
    <d v="1899-12-30T15:19:00"/>
    <x v="2"/>
    <x v="5"/>
    <x v="0"/>
    <x v="9"/>
    <x v="1"/>
  </r>
  <r>
    <x v="66"/>
    <s v=" 08:02"/>
    <s v="Received from Ramesh"/>
    <s v="T201012080200222985491"/>
    <n v="701272619574"/>
    <x v="0"/>
    <s v="XXXXXX3700"/>
    <n v="10274"/>
    <x v="0"/>
    <x v="2"/>
    <n v="10"/>
    <x v="4"/>
    <n v="42"/>
    <n v="10274"/>
    <n v="0"/>
    <s v="12-Oct"/>
    <d v="1899-12-30T08:02:00"/>
    <x v="0"/>
    <x v="6"/>
    <x v="0"/>
    <x v="15"/>
    <x v="1"/>
  </r>
  <r>
    <x v="66"/>
    <s v=" 13:31"/>
    <s v="Received from Lokesh"/>
    <s v="T201012133100942255913"/>
    <n v="846580240503"/>
    <x v="0"/>
    <s v="XXXXXX3700"/>
    <n v="21239"/>
    <x v="0"/>
    <x v="2"/>
    <n v="10"/>
    <x v="4"/>
    <n v="42"/>
    <n v="21239"/>
    <n v="0"/>
    <s v="12-Oct"/>
    <d v="1899-12-30T13:31:00"/>
    <x v="2"/>
    <x v="6"/>
    <x v="0"/>
    <x v="8"/>
    <x v="1"/>
  </r>
  <r>
    <x v="66"/>
    <s v=" 13:38"/>
    <s v="Paid to Dominos Pizza"/>
    <s v="T201012133800630479339"/>
    <n v="910725072472"/>
    <x v="1"/>
    <s v="XXXXXXXXXX0662"/>
    <n v="4144"/>
    <x v="0"/>
    <x v="2"/>
    <n v="10"/>
    <x v="4"/>
    <n v="42"/>
    <n v="0"/>
    <n v="4144"/>
    <s v="12-Oct"/>
    <d v="1899-12-30T13:38:00"/>
    <x v="2"/>
    <x v="6"/>
    <x v="1"/>
    <x v="8"/>
    <x v="1"/>
  </r>
  <r>
    <x v="66"/>
    <s v=" 14:12"/>
    <s v="Received from Local Customer"/>
    <s v="T201012141200852122843"/>
    <n v="276016286323"/>
    <x v="0"/>
    <s v="XXXXXX3700"/>
    <n v="3383"/>
    <x v="0"/>
    <x v="2"/>
    <n v="10"/>
    <x v="4"/>
    <n v="42"/>
    <n v="3383"/>
    <n v="0"/>
    <s v="12-Oct"/>
    <d v="1899-12-30T14:12:00"/>
    <x v="2"/>
    <x v="6"/>
    <x v="0"/>
    <x v="10"/>
    <x v="1"/>
  </r>
  <r>
    <x v="66"/>
    <s v=" 19:34"/>
    <s v="Received from Customer - Venkatesh Traders"/>
    <s v="T201012193400126925149"/>
    <n v="89482821699"/>
    <x v="0"/>
    <s v="XXXXXXXXXX0662"/>
    <n v="2507"/>
    <x v="0"/>
    <x v="2"/>
    <n v="10"/>
    <x v="4"/>
    <n v="42"/>
    <n v="2507"/>
    <n v="0"/>
    <s v="12-Oct"/>
    <d v="1899-12-30T19:34:00"/>
    <x v="3"/>
    <x v="6"/>
    <x v="0"/>
    <x v="6"/>
    <x v="1"/>
  </r>
  <r>
    <x v="66"/>
    <s v=" 20:08"/>
    <s v="Received from Other Customer"/>
    <s v="T201012200800430952330"/>
    <n v="542321625604"/>
    <x v="0"/>
    <s v="XXXXXXXXXX0662"/>
    <n v="9434"/>
    <x v="0"/>
    <x v="2"/>
    <n v="10"/>
    <x v="4"/>
    <n v="42"/>
    <n v="9434"/>
    <n v="0"/>
    <s v="12-Oct"/>
    <d v="1899-12-30T20:08:00"/>
    <x v="3"/>
    <x v="6"/>
    <x v="0"/>
    <x v="12"/>
    <x v="1"/>
  </r>
  <r>
    <x v="66"/>
    <s v=" 21:52"/>
    <s v="Received from Customer - Anand Stores"/>
    <s v="T201012215200961967007"/>
    <n v="579545382737"/>
    <x v="0"/>
    <s v="XXXXXX3700"/>
    <n v="7156"/>
    <x v="0"/>
    <x v="2"/>
    <n v="10"/>
    <x v="4"/>
    <n v="42"/>
    <n v="7156"/>
    <n v="0"/>
    <s v="12-Oct"/>
    <d v="1899-12-30T21:52:00"/>
    <x v="1"/>
    <x v="6"/>
    <x v="0"/>
    <x v="7"/>
    <x v="1"/>
  </r>
  <r>
    <x v="67"/>
    <s v=" 09:41"/>
    <s v="Received from Other Customer"/>
    <s v="T201013094100274544235"/>
    <n v="44464363124"/>
    <x v="0"/>
    <s v="XXXXXXXXXX0662"/>
    <n v="8231"/>
    <x v="0"/>
    <x v="2"/>
    <n v="10"/>
    <x v="5"/>
    <n v="42"/>
    <n v="8231"/>
    <n v="0"/>
    <s v="13-Oct"/>
    <d v="1899-12-30T09:41:00"/>
    <x v="0"/>
    <x v="7"/>
    <x v="0"/>
    <x v="13"/>
    <x v="1"/>
  </r>
  <r>
    <x v="67"/>
    <s v=" 11:41"/>
    <s v="Received from Customer - Kumar Stores"/>
    <s v="T201013114100709079700"/>
    <n v="429974852307"/>
    <x v="0"/>
    <s v="XXXXXXXXXX0662"/>
    <n v="10660"/>
    <x v="0"/>
    <x v="2"/>
    <n v="10"/>
    <x v="5"/>
    <n v="42"/>
    <n v="10660"/>
    <n v="0"/>
    <s v="13-Oct"/>
    <d v="1899-12-30T11:41:00"/>
    <x v="0"/>
    <x v="7"/>
    <x v="0"/>
    <x v="2"/>
    <x v="1"/>
  </r>
  <r>
    <x v="67"/>
    <s v=" 11:51"/>
    <s v="Paid to Amazon Shopping"/>
    <s v="P201013115100893652840"/>
    <n v="857224955772"/>
    <x v="1"/>
    <s v="XXXXXX3700"/>
    <n v="22053"/>
    <x v="0"/>
    <x v="2"/>
    <n v="10"/>
    <x v="5"/>
    <n v="42"/>
    <n v="0"/>
    <n v="22053"/>
    <s v="13-Oct"/>
    <d v="1899-12-30T11:51:00"/>
    <x v="0"/>
    <x v="7"/>
    <x v="4"/>
    <x v="2"/>
    <x v="1"/>
  </r>
  <r>
    <x v="67"/>
    <s v=" 17:52"/>
    <s v="Received from Bank/UPI Transfer"/>
    <s v="T201013175200414593073"/>
    <n v="493446204068"/>
    <x v="0"/>
    <s v="XXXXXXXXXX0662"/>
    <n v="5649"/>
    <x v="0"/>
    <x v="2"/>
    <n v="10"/>
    <x v="5"/>
    <n v="42"/>
    <n v="5649"/>
    <n v="0"/>
    <s v="13-Oct"/>
    <d v="1899-12-30T17:52:00"/>
    <x v="3"/>
    <x v="7"/>
    <x v="0"/>
    <x v="4"/>
    <x v="1"/>
  </r>
  <r>
    <x v="68"/>
    <s v=" 12:47"/>
    <s v="Received from Customer - Ravi Enterprises"/>
    <s v="T201014124700399041774"/>
    <n v="789588080433"/>
    <x v="0"/>
    <s v="XXXXXX3700"/>
    <n v="8469"/>
    <x v="0"/>
    <x v="2"/>
    <n v="10"/>
    <x v="6"/>
    <n v="42"/>
    <n v="8469"/>
    <n v="0"/>
    <s v="14-Oct"/>
    <d v="1899-12-30T12:47:00"/>
    <x v="2"/>
    <x v="8"/>
    <x v="0"/>
    <x v="3"/>
    <x v="1"/>
  </r>
  <r>
    <x v="68"/>
    <s v=" 14:04"/>
    <s v="Paid to Local Hotel"/>
    <s v="T201014140400842622879"/>
    <n v="486986604007"/>
    <x v="1"/>
    <s v="XXXXXXXXXX0662"/>
    <n v="17040"/>
    <x v="0"/>
    <x v="2"/>
    <n v="10"/>
    <x v="6"/>
    <n v="42"/>
    <n v="0"/>
    <n v="17040"/>
    <s v="14-Oct"/>
    <d v="1899-12-30T14:04:00"/>
    <x v="2"/>
    <x v="8"/>
    <x v="1"/>
    <x v="10"/>
    <x v="1"/>
  </r>
  <r>
    <x v="68"/>
    <s v=" 16:36"/>
    <s v="Received from Local Customer"/>
    <s v="T201014163600509328883"/>
    <n v="72813416610"/>
    <x v="0"/>
    <s v="XXXXXX3700"/>
    <n v="474"/>
    <x v="0"/>
    <x v="2"/>
    <n v="10"/>
    <x v="6"/>
    <n v="42"/>
    <n v="474"/>
    <n v="0"/>
    <s v="14-Oct"/>
    <d v="1899-12-30T16:36:00"/>
    <x v="2"/>
    <x v="8"/>
    <x v="0"/>
    <x v="11"/>
    <x v="1"/>
  </r>
  <r>
    <x v="69"/>
    <s v=" 13:29"/>
    <s v="Received from Ramesh"/>
    <s v="T201015132900314987544"/>
    <n v="545779260589"/>
    <x v="0"/>
    <s v="XXXXXXXXXX0662"/>
    <n v="10942"/>
    <x v="0"/>
    <x v="2"/>
    <n v="10"/>
    <x v="0"/>
    <n v="42"/>
    <n v="10942"/>
    <n v="0"/>
    <s v="15-Oct"/>
    <d v="1899-12-30T13:29:00"/>
    <x v="2"/>
    <x v="9"/>
    <x v="0"/>
    <x v="8"/>
    <x v="1"/>
  </r>
  <r>
    <x v="69"/>
    <s v=" 15:47"/>
    <s v="Received from Customer - Venkatesh Traders"/>
    <s v="T201015154700119116770"/>
    <n v="587556339230"/>
    <x v="0"/>
    <s v="XXXXXX3700"/>
    <n v="10632"/>
    <x v="0"/>
    <x v="2"/>
    <n v="10"/>
    <x v="0"/>
    <n v="42"/>
    <n v="10632"/>
    <n v="0"/>
    <s v="15-Oct"/>
    <d v="1899-12-30T15:47:00"/>
    <x v="2"/>
    <x v="9"/>
    <x v="0"/>
    <x v="9"/>
    <x v="1"/>
  </r>
  <r>
    <x v="69"/>
    <s v=" 16:18"/>
    <s v="Paid to Stationery Supplier"/>
    <s v="T201015161800684950990"/>
    <n v="475615823133"/>
    <x v="1"/>
    <s v="XXXXXXXXXX0662"/>
    <n v="7426"/>
    <x v="0"/>
    <x v="2"/>
    <n v="10"/>
    <x v="0"/>
    <n v="42"/>
    <n v="0"/>
    <n v="7426"/>
    <s v="15-Oct"/>
    <d v="1899-12-30T16:18:00"/>
    <x v="2"/>
    <x v="9"/>
    <x v="1"/>
    <x v="11"/>
    <x v="1"/>
  </r>
  <r>
    <x v="69"/>
    <s v=" 17:02"/>
    <s v="Paid to Local Provision Store"/>
    <s v="T201015170200861173935"/>
    <n v="649143047703"/>
    <x v="1"/>
    <s v="XXXXXX3700"/>
    <n v="7731"/>
    <x v="0"/>
    <x v="2"/>
    <n v="10"/>
    <x v="0"/>
    <n v="42"/>
    <n v="0"/>
    <n v="7731"/>
    <s v="15-Oct"/>
    <d v="1899-12-30T17:02:00"/>
    <x v="3"/>
    <x v="9"/>
    <x v="1"/>
    <x v="4"/>
    <x v="1"/>
  </r>
  <r>
    <x v="69"/>
    <s v=" 20:50"/>
    <s v="Received from Customer - Ravi Enterprises"/>
    <s v="T201015205000744517946"/>
    <n v="880296095130"/>
    <x v="0"/>
    <s v="XXXXXX3700"/>
    <n v="10698"/>
    <x v="0"/>
    <x v="2"/>
    <n v="10"/>
    <x v="0"/>
    <n v="42"/>
    <n v="10698"/>
    <n v="0"/>
    <s v="15-Oct"/>
    <d v="1899-12-30T20:50:00"/>
    <x v="3"/>
    <x v="9"/>
    <x v="0"/>
    <x v="12"/>
    <x v="1"/>
  </r>
  <r>
    <x v="70"/>
    <s v=" 11:01"/>
    <s v="Paid to Family Member - Kumar"/>
    <s v="P201016110100247177790"/>
    <n v="318824212250"/>
    <x v="1"/>
    <s v="XXXXXXXXXX0662"/>
    <n v="9055"/>
    <x v="0"/>
    <x v="2"/>
    <n v="10"/>
    <x v="1"/>
    <n v="42"/>
    <n v="0"/>
    <n v="9055"/>
    <s v="16-Oct"/>
    <d v="1899-12-30T11:01:00"/>
    <x v="0"/>
    <x v="10"/>
    <x v="1"/>
    <x v="2"/>
    <x v="1"/>
  </r>
  <r>
    <x v="70"/>
    <s v=" 12:16"/>
    <s v="Received from Customer - Ravi Enterprises"/>
    <s v="T201016121600886381525"/>
    <n v="322789039591"/>
    <x v="0"/>
    <s v="XXXXXX3700"/>
    <n v="20977"/>
    <x v="0"/>
    <x v="2"/>
    <n v="10"/>
    <x v="1"/>
    <n v="42"/>
    <n v="20977"/>
    <n v="0"/>
    <s v="16-Oct"/>
    <d v="1899-12-30T12:16:00"/>
    <x v="2"/>
    <x v="10"/>
    <x v="0"/>
    <x v="3"/>
    <x v="1"/>
  </r>
  <r>
    <x v="70"/>
    <s v=" 12:42"/>
    <s v="Received from Customer - Venkatesh Traders"/>
    <s v="T201016124200350110806"/>
    <n v="684957375815"/>
    <x v="0"/>
    <s v="XXXXXXXXXX0662"/>
    <n v="24145"/>
    <x v="0"/>
    <x v="2"/>
    <n v="10"/>
    <x v="1"/>
    <n v="42"/>
    <n v="24145"/>
    <n v="0"/>
    <s v="16-Oct"/>
    <d v="1899-12-30T12:42:00"/>
    <x v="2"/>
    <x v="10"/>
    <x v="0"/>
    <x v="3"/>
    <x v="1"/>
  </r>
  <r>
    <x v="70"/>
    <s v=" 12:45"/>
    <s v="Received from Family Member - Ravi"/>
    <s v="T201016124500420465214"/>
    <n v="678380054135"/>
    <x v="0"/>
    <s v="XXXXXX3700"/>
    <n v="3801"/>
    <x v="0"/>
    <x v="2"/>
    <n v="10"/>
    <x v="1"/>
    <n v="42"/>
    <n v="3801"/>
    <n v="0"/>
    <s v="16-Oct"/>
    <d v="1899-12-30T12:45:00"/>
    <x v="2"/>
    <x v="10"/>
    <x v="0"/>
    <x v="3"/>
    <x v="1"/>
  </r>
  <r>
    <x v="70"/>
    <s v=" 19:24"/>
    <s v="Paid to Ramesh"/>
    <s v="P201016192400915615164"/>
    <n v="188760899547"/>
    <x v="1"/>
    <s v="XXXXXX3700"/>
    <n v="8903"/>
    <x v="0"/>
    <x v="2"/>
    <n v="10"/>
    <x v="1"/>
    <n v="42"/>
    <n v="0"/>
    <n v="8903"/>
    <s v="16-Oct"/>
    <d v="1899-12-30T19:24:00"/>
    <x v="3"/>
    <x v="10"/>
    <x v="1"/>
    <x v="6"/>
    <x v="1"/>
  </r>
  <r>
    <x v="70"/>
    <s v=" 19:24"/>
    <s v="Paid to Lokesh"/>
    <s v="P201016192400310685667"/>
    <n v="568987059429"/>
    <x v="1"/>
    <s v="XXXXXX3700"/>
    <n v="3336"/>
    <x v="0"/>
    <x v="2"/>
    <n v="10"/>
    <x v="1"/>
    <n v="42"/>
    <n v="0"/>
    <n v="3336"/>
    <s v="16-Oct"/>
    <d v="1899-12-30T19:24:00"/>
    <x v="3"/>
    <x v="10"/>
    <x v="1"/>
    <x v="6"/>
    <x v="1"/>
  </r>
  <r>
    <x v="71"/>
    <s v=" 14:38"/>
    <s v="Received from Family Member - Ravi"/>
    <s v="T201017143800650690578"/>
    <n v="659800566761"/>
    <x v="0"/>
    <s v="XXXXXX3700"/>
    <n v="9007"/>
    <x v="0"/>
    <x v="2"/>
    <n v="10"/>
    <x v="2"/>
    <n v="42"/>
    <n v="9007"/>
    <n v="0"/>
    <s v="17-Oct"/>
    <d v="1899-12-30T14:38:00"/>
    <x v="2"/>
    <x v="11"/>
    <x v="0"/>
    <x v="10"/>
    <x v="1"/>
  </r>
  <r>
    <x v="71"/>
    <s v=" 16:04"/>
    <s v="Received from Customer - Venkatesh Traders"/>
    <s v="T201017160400827177263"/>
    <n v="356502134740"/>
    <x v="0"/>
    <s v="XXXXXXXXXX0662"/>
    <n v="4454"/>
    <x v="0"/>
    <x v="2"/>
    <n v="10"/>
    <x v="2"/>
    <n v="42"/>
    <n v="4454"/>
    <n v="0"/>
    <s v="17-Oct"/>
    <d v="1899-12-30T16:04:00"/>
    <x v="2"/>
    <x v="11"/>
    <x v="0"/>
    <x v="11"/>
    <x v="1"/>
  </r>
  <r>
    <x v="72"/>
    <s v=" 11:19"/>
    <s v="Received from Customer - Venkatesh Traders"/>
    <s v="T201018111900675280400"/>
    <n v="283848601066"/>
    <x v="0"/>
    <s v="XXXXXXXXXX0662"/>
    <n v="11907"/>
    <x v="0"/>
    <x v="2"/>
    <n v="10"/>
    <x v="3"/>
    <n v="43"/>
    <n v="11907"/>
    <n v="0"/>
    <s v="18-Oct"/>
    <d v="1899-12-30T11:19:00"/>
    <x v="0"/>
    <x v="12"/>
    <x v="0"/>
    <x v="2"/>
    <x v="1"/>
  </r>
  <r>
    <x v="72"/>
    <s v=" 13:43"/>
    <s v="Received from Lokesh"/>
    <s v="T201018134300478136518"/>
    <n v="79595870846"/>
    <x v="0"/>
    <s v="XXXXXX3700"/>
    <n v="5523"/>
    <x v="0"/>
    <x v="2"/>
    <n v="10"/>
    <x v="3"/>
    <n v="43"/>
    <n v="5523"/>
    <n v="0"/>
    <s v="18-Oct"/>
    <d v="1899-12-30T13:43:00"/>
    <x v="2"/>
    <x v="12"/>
    <x v="0"/>
    <x v="8"/>
    <x v="1"/>
  </r>
  <r>
    <x v="72"/>
    <s v=" 17:15"/>
    <s v="Paid to Local Provision Store"/>
    <s v="T201018171500773679382"/>
    <n v="12597139454"/>
    <x v="1"/>
    <s v="XXXXXXXXXX0662"/>
    <n v="3037"/>
    <x v="0"/>
    <x v="2"/>
    <n v="10"/>
    <x v="3"/>
    <n v="43"/>
    <n v="0"/>
    <n v="3037"/>
    <s v="18-Oct"/>
    <d v="1899-12-30T17:15:00"/>
    <x v="3"/>
    <x v="12"/>
    <x v="1"/>
    <x v="4"/>
    <x v="1"/>
  </r>
  <r>
    <x v="73"/>
    <s v=" 11:17"/>
    <s v="Received from Other Customer"/>
    <s v="T201019111700761524161"/>
    <n v="986435512093"/>
    <x v="0"/>
    <s v="XXXXXX3700"/>
    <n v="2789"/>
    <x v="0"/>
    <x v="2"/>
    <n v="10"/>
    <x v="4"/>
    <n v="43"/>
    <n v="2789"/>
    <n v="0"/>
    <s v="19-Oct"/>
    <d v="1899-12-30T11:17:00"/>
    <x v="0"/>
    <x v="13"/>
    <x v="0"/>
    <x v="2"/>
    <x v="1"/>
  </r>
  <r>
    <x v="73"/>
    <s v=" 14:26"/>
    <s v="Paid to Lokesh"/>
    <s v="T201019142600480578668"/>
    <n v="13394656407"/>
    <x v="1"/>
    <s v="XXXXXX3700"/>
    <n v="2870"/>
    <x v="0"/>
    <x v="2"/>
    <n v="10"/>
    <x v="4"/>
    <n v="43"/>
    <n v="0"/>
    <n v="2870"/>
    <s v="19-Oct"/>
    <d v="1899-12-30T14:26:00"/>
    <x v="2"/>
    <x v="13"/>
    <x v="1"/>
    <x v="10"/>
    <x v="1"/>
  </r>
  <r>
    <x v="73"/>
    <s v=" 16:04"/>
    <s v="Received from Customer - ABC Traders"/>
    <s v="T201019160400638736416"/>
    <n v="670258708382"/>
    <x v="0"/>
    <s v="XXXXXX3700"/>
    <n v="10539"/>
    <x v="0"/>
    <x v="2"/>
    <n v="10"/>
    <x v="4"/>
    <n v="43"/>
    <n v="10539"/>
    <n v="0"/>
    <s v="19-Oct"/>
    <d v="1899-12-30T16:04:00"/>
    <x v="2"/>
    <x v="13"/>
    <x v="0"/>
    <x v="11"/>
    <x v="1"/>
  </r>
  <r>
    <x v="73"/>
    <s v=" 18:27"/>
    <s v="Received from Customer - Manish Traders"/>
    <s v="T201019182700742831431"/>
    <n v="512496377652"/>
    <x v="0"/>
    <s v="XXXXXX3700"/>
    <n v="24817"/>
    <x v="0"/>
    <x v="2"/>
    <n v="10"/>
    <x v="4"/>
    <n v="43"/>
    <n v="24817"/>
    <n v="0"/>
    <s v="19-Oct"/>
    <d v="1899-12-30T18:27:00"/>
    <x v="3"/>
    <x v="13"/>
    <x v="0"/>
    <x v="5"/>
    <x v="1"/>
  </r>
  <r>
    <x v="74"/>
    <s v=" 11:21"/>
    <s v="Received from Customer - ABC Traders"/>
    <s v="T201020112100565499909"/>
    <n v="653030425692"/>
    <x v="0"/>
    <s v="XXXXXXXXXX0662"/>
    <n v="4173"/>
    <x v="0"/>
    <x v="2"/>
    <n v="10"/>
    <x v="5"/>
    <n v="43"/>
    <n v="4173"/>
    <n v="0"/>
    <s v="20-Oct"/>
    <d v="1899-12-30T11:21:00"/>
    <x v="0"/>
    <x v="14"/>
    <x v="0"/>
    <x v="2"/>
    <x v="1"/>
  </r>
  <r>
    <x v="74"/>
    <s v=" 13:31"/>
    <s v="Paid to Nandini Milk Parlour"/>
    <s v="P201020133100301147209"/>
    <n v="549333324918"/>
    <x v="1"/>
    <s v="XXXXXX3700"/>
    <n v="4703"/>
    <x v="0"/>
    <x v="2"/>
    <n v="10"/>
    <x v="5"/>
    <n v="43"/>
    <n v="0"/>
    <n v="4703"/>
    <s v="20-Oct"/>
    <d v="1899-12-30T13:31:00"/>
    <x v="2"/>
    <x v="14"/>
    <x v="1"/>
    <x v="8"/>
    <x v="1"/>
  </r>
  <r>
    <x v="74"/>
    <s v=" 18:35"/>
    <s v="Paid to IOCL Service Station"/>
    <s v="P201020183500539041801"/>
    <n v="41539491682"/>
    <x v="1"/>
    <s v="XXXXXX3700"/>
    <n v="16662"/>
    <x v="0"/>
    <x v="2"/>
    <n v="10"/>
    <x v="5"/>
    <n v="43"/>
    <n v="0"/>
    <n v="16662"/>
    <s v="20-Oct"/>
    <d v="1899-12-30T18:35:00"/>
    <x v="3"/>
    <x v="14"/>
    <x v="1"/>
    <x v="5"/>
    <x v="1"/>
  </r>
  <r>
    <x v="74"/>
    <s v=" 21:50"/>
    <s v="Received from Customer - Sagar Enterprises"/>
    <s v="T201020215000971445100"/>
    <n v="497708129084"/>
    <x v="0"/>
    <s v="XXXXXX3700"/>
    <n v="3772"/>
    <x v="0"/>
    <x v="2"/>
    <n v="10"/>
    <x v="5"/>
    <n v="43"/>
    <n v="3772"/>
    <n v="0"/>
    <s v="20-Oct"/>
    <d v="1899-12-30T21:50:00"/>
    <x v="1"/>
    <x v="14"/>
    <x v="0"/>
    <x v="7"/>
    <x v="1"/>
  </r>
  <r>
    <x v="74"/>
    <s v=" 22:38"/>
    <s v="Received from Customer - Ravi Enterprises"/>
    <s v="T201020223800448725430"/>
    <n v="46333275060"/>
    <x v="0"/>
    <s v="XXXXXXXXXX0662"/>
    <n v="28191"/>
    <x v="0"/>
    <x v="2"/>
    <n v="10"/>
    <x v="5"/>
    <n v="43"/>
    <n v="28191"/>
    <n v="0"/>
    <s v="20-Oct"/>
    <d v="1899-12-30T22:38:00"/>
    <x v="1"/>
    <x v="14"/>
    <x v="0"/>
    <x v="16"/>
    <x v="1"/>
  </r>
  <r>
    <x v="75"/>
    <s v=" 08:10"/>
    <s v="Received from Family Member - Kumar"/>
    <s v="T201021081000314319658"/>
    <n v="562001649689"/>
    <x v="0"/>
    <s v="XXXXXX3700"/>
    <n v="10131"/>
    <x v="0"/>
    <x v="2"/>
    <n v="10"/>
    <x v="6"/>
    <n v="43"/>
    <n v="10131"/>
    <n v="0"/>
    <s v="21-Oct"/>
    <d v="1899-12-30T08:10:00"/>
    <x v="0"/>
    <x v="15"/>
    <x v="0"/>
    <x v="15"/>
    <x v="1"/>
  </r>
  <r>
    <x v="75"/>
    <s v=" 11:57"/>
    <s v="Received from Customer - Manish Traders"/>
    <s v="T201021115700352490182"/>
    <n v="905231540968"/>
    <x v="0"/>
    <s v="XXXXXX3700"/>
    <n v="5586"/>
    <x v="0"/>
    <x v="2"/>
    <n v="10"/>
    <x v="6"/>
    <n v="43"/>
    <n v="5586"/>
    <n v="0"/>
    <s v="21-Oct"/>
    <d v="1899-12-30T11:57:00"/>
    <x v="0"/>
    <x v="15"/>
    <x v="0"/>
    <x v="2"/>
    <x v="1"/>
  </r>
  <r>
    <x v="75"/>
    <s v=" 14:26"/>
    <s v="Paid to Swiggy"/>
    <s v="T201021142600560012173"/>
    <n v="302073880412"/>
    <x v="1"/>
    <s v="XXXXXXXXXX0662"/>
    <n v="9997"/>
    <x v="0"/>
    <x v="2"/>
    <n v="10"/>
    <x v="6"/>
    <n v="43"/>
    <n v="0"/>
    <n v="9997"/>
    <s v="21-Oct"/>
    <d v="1899-12-30T14:26:00"/>
    <x v="2"/>
    <x v="15"/>
    <x v="1"/>
    <x v="10"/>
    <x v="1"/>
  </r>
  <r>
    <x v="75"/>
    <s v=" 14:54"/>
    <s v="Received from Bank/UPI Transfer"/>
    <s v="T201021145400650076793"/>
    <n v="64400704211"/>
    <x v="0"/>
    <s v="XXXXXXXXXX0662"/>
    <n v="1184"/>
    <x v="0"/>
    <x v="2"/>
    <n v="10"/>
    <x v="6"/>
    <n v="43"/>
    <n v="1184"/>
    <n v="0"/>
    <s v="21-Oct"/>
    <d v="1899-12-30T14:54:00"/>
    <x v="2"/>
    <x v="15"/>
    <x v="0"/>
    <x v="10"/>
    <x v="1"/>
  </r>
  <r>
    <x v="75"/>
    <s v=" 15:49"/>
    <s v="Paid to Velu"/>
    <s v="T201021154900457461988"/>
    <n v="326392461839"/>
    <x v="1"/>
    <s v="XXXXXXXXXX0662"/>
    <n v="9108"/>
    <x v="0"/>
    <x v="2"/>
    <n v="10"/>
    <x v="6"/>
    <n v="43"/>
    <n v="0"/>
    <n v="9108"/>
    <s v="21-Oct"/>
    <d v="1899-12-30T15:49:00"/>
    <x v="2"/>
    <x v="15"/>
    <x v="1"/>
    <x v="9"/>
    <x v="1"/>
  </r>
  <r>
    <x v="75"/>
    <s v=" 16:28"/>
    <s v="Received from Customer - Ramesh &amp; Co"/>
    <s v="T201021162800632999497"/>
    <n v="65608311325"/>
    <x v="0"/>
    <s v="XXXXXX3700"/>
    <n v="9968"/>
    <x v="0"/>
    <x v="2"/>
    <n v="10"/>
    <x v="6"/>
    <n v="43"/>
    <n v="9968"/>
    <n v="0"/>
    <s v="21-Oct"/>
    <d v="1899-12-30T16:28:00"/>
    <x v="2"/>
    <x v="15"/>
    <x v="0"/>
    <x v="11"/>
    <x v="1"/>
  </r>
  <r>
    <x v="75"/>
    <s v=" 16:46"/>
    <s v="Received from Customer - Sri Lakshmi Stores"/>
    <s v="T201021164600197861530"/>
    <n v="566951759003"/>
    <x v="0"/>
    <s v="XXXXXXXXXX0662"/>
    <n v="3327"/>
    <x v="0"/>
    <x v="2"/>
    <n v="10"/>
    <x v="6"/>
    <n v="43"/>
    <n v="3327"/>
    <n v="0"/>
    <s v="21-Oct"/>
    <d v="1899-12-30T16:46:00"/>
    <x v="2"/>
    <x v="15"/>
    <x v="0"/>
    <x v="11"/>
    <x v="1"/>
  </r>
  <r>
    <x v="75"/>
    <s v=" 19:50"/>
    <s v="Paid to Family Member - Kumar"/>
    <s v="T201021195000457986538"/>
    <n v="439418758801"/>
    <x v="1"/>
    <s v="XXXXXX3700"/>
    <n v="1212"/>
    <x v="0"/>
    <x v="2"/>
    <n v="10"/>
    <x v="6"/>
    <n v="43"/>
    <n v="0"/>
    <n v="1212"/>
    <s v="21-Oct"/>
    <d v="1899-12-30T19:50:00"/>
    <x v="3"/>
    <x v="15"/>
    <x v="1"/>
    <x v="6"/>
    <x v="1"/>
  </r>
  <r>
    <x v="76"/>
    <s v=" 12:57"/>
    <s v="Received from Customer - Ramesh &amp; Co"/>
    <s v="T201022125700295074179"/>
    <n v="491351309200"/>
    <x v="0"/>
    <s v="XXXXXX3700"/>
    <n v="18259"/>
    <x v="0"/>
    <x v="2"/>
    <n v="10"/>
    <x v="0"/>
    <n v="43"/>
    <n v="18259"/>
    <n v="0"/>
    <s v="22-Oct"/>
    <d v="1899-12-30T12:57:00"/>
    <x v="2"/>
    <x v="16"/>
    <x v="0"/>
    <x v="3"/>
    <x v="1"/>
  </r>
  <r>
    <x v="76"/>
    <s v=" 15:05"/>
    <s v="Received from Customer - Manish Traders"/>
    <s v="T201022150500911390196"/>
    <n v="92723036236"/>
    <x v="0"/>
    <s v="XXXXXXXXXX0662"/>
    <n v="21603"/>
    <x v="0"/>
    <x v="2"/>
    <n v="10"/>
    <x v="0"/>
    <n v="43"/>
    <n v="21603"/>
    <n v="0"/>
    <s v="22-Oct"/>
    <d v="1899-12-30T15:05:00"/>
    <x v="2"/>
    <x v="16"/>
    <x v="0"/>
    <x v="9"/>
    <x v="1"/>
  </r>
  <r>
    <x v="77"/>
    <s v=" 11:51"/>
    <s v="Received from Customer - Venkatesh Traders"/>
    <s v="T201023115100763129614"/>
    <n v="291238222275"/>
    <x v="0"/>
    <s v="XXXXXXXXXX0662"/>
    <n v="8577"/>
    <x v="0"/>
    <x v="2"/>
    <n v="10"/>
    <x v="1"/>
    <n v="43"/>
    <n v="8577"/>
    <n v="0"/>
    <s v="23-Oct"/>
    <d v="1899-12-30T11:51:00"/>
    <x v="0"/>
    <x v="17"/>
    <x v="0"/>
    <x v="2"/>
    <x v="1"/>
  </r>
  <r>
    <x v="77"/>
    <s v=" 13:09"/>
    <s v="Received from Customer - Manish Traders"/>
    <s v="T201023130900109866164"/>
    <n v="788742408205"/>
    <x v="0"/>
    <s v="XXXXXXXXXX0662"/>
    <n v="7690"/>
    <x v="0"/>
    <x v="2"/>
    <n v="10"/>
    <x v="1"/>
    <n v="43"/>
    <n v="7690"/>
    <n v="0"/>
    <s v="23-Oct"/>
    <d v="1899-12-30T13:09:00"/>
    <x v="2"/>
    <x v="17"/>
    <x v="0"/>
    <x v="8"/>
    <x v="1"/>
  </r>
  <r>
    <x v="77"/>
    <s v=" 13:19"/>
    <s v="Paid to Local Shopping Store"/>
    <s v="T201023131900258445036"/>
    <n v="567353091822"/>
    <x v="1"/>
    <s v="XXXXXXXXXX0662"/>
    <n v="12819"/>
    <x v="0"/>
    <x v="2"/>
    <n v="10"/>
    <x v="1"/>
    <n v="43"/>
    <n v="0"/>
    <n v="12819"/>
    <s v="23-Oct"/>
    <d v="1899-12-30T13:19:00"/>
    <x v="2"/>
    <x v="17"/>
    <x v="1"/>
    <x v="8"/>
    <x v="1"/>
  </r>
  <r>
    <x v="77"/>
    <s v=" 17:45"/>
    <s v="Paid to Swiggy"/>
    <s v="T201023174500519340722"/>
    <n v="694770952204"/>
    <x v="1"/>
    <s v="XXXXXXXXXX0662"/>
    <n v="10286"/>
    <x v="0"/>
    <x v="2"/>
    <n v="10"/>
    <x v="1"/>
    <n v="43"/>
    <n v="0"/>
    <n v="10286"/>
    <s v="23-Oct"/>
    <d v="1899-12-30T17:45:00"/>
    <x v="3"/>
    <x v="17"/>
    <x v="1"/>
    <x v="4"/>
    <x v="1"/>
  </r>
  <r>
    <x v="77"/>
    <s v=" 19:06"/>
    <s v="Paid to Mobile Recharge"/>
    <s v="P201023190600730961940"/>
    <n v="217113867851"/>
    <x v="1"/>
    <s v="XXXXXXXXXX0662"/>
    <n v="18386"/>
    <x v="0"/>
    <x v="2"/>
    <n v="10"/>
    <x v="1"/>
    <n v="43"/>
    <n v="0"/>
    <n v="18386"/>
    <s v="23-Oct"/>
    <d v="1899-12-30T19:06:00"/>
    <x v="3"/>
    <x v="17"/>
    <x v="2"/>
    <x v="6"/>
    <x v="1"/>
  </r>
  <r>
    <x v="78"/>
    <s v=" 10:37"/>
    <s v="Paid to Textile Store"/>
    <s v="T201024103700905050289"/>
    <n v="367359664057"/>
    <x v="1"/>
    <s v="XXXXXX3700"/>
    <n v="6366"/>
    <x v="0"/>
    <x v="2"/>
    <n v="10"/>
    <x v="2"/>
    <n v="43"/>
    <n v="0"/>
    <n v="6366"/>
    <s v="24-Oct"/>
    <d v="1899-12-30T10:37:00"/>
    <x v="0"/>
    <x v="18"/>
    <x v="1"/>
    <x v="0"/>
    <x v="1"/>
  </r>
  <r>
    <x v="78"/>
    <s v=" 13:13"/>
    <s v="Paid to Wholesale Supplier"/>
    <s v="T201024131300972891347"/>
    <n v="327306821867"/>
    <x v="1"/>
    <s v="XXXXXXXXXX0662"/>
    <n v="9655"/>
    <x v="0"/>
    <x v="2"/>
    <n v="10"/>
    <x v="2"/>
    <n v="43"/>
    <n v="0"/>
    <n v="9655"/>
    <s v="24-Oct"/>
    <d v="1899-12-30T13:13:00"/>
    <x v="2"/>
    <x v="18"/>
    <x v="1"/>
    <x v="8"/>
    <x v="1"/>
  </r>
  <r>
    <x v="78"/>
    <s v=" 14:46"/>
    <s v="Paid to Airtel Recharge"/>
    <s v="P201024144600899662605"/>
    <n v="586146569133"/>
    <x v="1"/>
    <s v="XXXXXXXXXX0662"/>
    <n v="24138"/>
    <x v="0"/>
    <x v="2"/>
    <n v="10"/>
    <x v="2"/>
    <n v="43"/>
    <n v="0"/>
    <n v="24138"/>
    <s v="24-Oct"/>
    <d v="1899-12-30T14:46:00"/>
    <x v="2"/>
    <x v="18"/>
    <x v="2"/>
    <x v="10"/>
    <x v="1"/>
  </r>
  <r>
    <x v="78"/>
    <s v=" 16:12"/>
    <s v="Received from Customer - Ramesh &amp; Co"/>
    <s v="T201024161200398518334"/>
    <n v="946377209258"/>
    <x v="0"/>
    <s v="XXXXXX3700"/>
    <n v="6551"/>
    <x v="0"/>
    <x v="2"/>
    <n v="10"/>
    <x v="2"/>
    <n v="43"/>
    <n v="6551"/>
    <n v="0"/>
    <s v="24-Oct"/>
    <d v="1899-12-30T16:12:00"/>
    <x v="2"/>
    <x v="18"/>
    <x v="0"/>
    <x v="11"/>
    <x v="1"/>
  </r>
  <r>
    <x v="78"/>
    <s v=" 16:17"/>
    <s v="Paid to BP Petrol Pump"/>
    <s v="T201024161700644590909"/>
    <n v="547450798647"/>
    <x v="1"/>
    <s v="XXXXXXXXXX0662"/>
    <n v="8323"/>
    <x v="0"/>
    <x v="2"/>
    <n v="10"/>
    <x v="2"/>
    <n v="43"/>
    <n v="0"/>
    <n v="8323"/>
    <s v="24-Oct"/>
    <d v="1899-12-30T16:17:00"/>
    <x v="2"/>
    <x v="18"/>
    <x v="3"/>
    <x v="11"/>
    <x v="1"/>
  </r>
  <r>
    <x v="78"/>
    <s v=" 17:43"/>
    <s v="Received from Ramesh"/>
    <s v="T201024174300880877616"/>
    <n v="770514561545"/>
    <x v="0"/>
    <s v="XXXXXXXXXX0662"/>
    <n v="4471"/>
    <x v="0"/>
    <x v="2"/>
    <n v="10"/>
    <x v="2"/>
    <n v="43"/>
    <n v="4471"/>
    <n v="0"/>
    <s v="24-Oct"/>
    <d v="1899-12-30T17:43:00"/>
    <x v="3"/>
    <x v="18"/>
    <x v="0"/>
    <x v="4"/>
    <x v="1"/>
  </r>
  <r>
    <x v="78"/>
    <s v=" 18:38"/>
    <s v="Received from Local Customer"/>
    <s v="T201024183800906684639"/>
    <n v="213241285049"/>
    <x v="0"/>
    <s v="XXXXXX3700"/>
    <n v="16181"/>
    <x v="0"/>
    <x v="2"/>
    <n v="10"/>
    <x v="2"/>
    <n v="43"/>
    <n v="16181"/>
    <n v="0"/>
    <s v="24-Oct"/>
    <d v="1899-12-30T18:38:00"/>
    <x v="3"/>
    <x v="18"/>
    <x v="0"/>
    <x v="5"/>
    <x v="1"/>
  </r>
  <r>
    <x v="78"/>
    <s v=" 22:51"/>
    <s v="Received from Family Member - Priya"/>
    <s v="T201024225100427203839"/>
    <n v="624501731951"/>
    <x v="0"/>
    <s v="XXXXXXXXXX0662"/>
    <n v="23947"/>
    <x v="0"/>
    <x v="2"/>
    <n v="10"/>
    <x v="2"/>
    <n v="43"/>
    <n v="23947"/>
    <n v="0"/>
    <s v="24-Oct"/>
    <d v="1899-12-30T22:51:00"/>
    <x v="1"/>
    <x v="18"/>
    <x v="0"/>
    <x v="16"/>
    <x v="1"/>
  </r>
  <r>
    <x v="78"/>
    <s v=" 23:12"/>
    <s v="Paid to Santhu"/>
    <s v="T201024231200272485900"/>
    <n v="179440587938"/>
    <x v="1"/>
    <s v="XXXXXX3700"/>
    <n v="5503"/>
    <x v="0"/>
    <x v="2"/>
    <n v="10"/>
    <x v="2"/>
    <n v="43"/>
    <n v="0"/>
    <n v="5503"/>
    <s v="24-Oct"/>
    <d v="1899-12-30T23:12:00"/>
    <x v="1"/>
    <x v="18"/>
    <x v="1"/>
    <x v="1"/>
    <x v="1"/>
  </r>
  <r>
    <x v="79"/>
    <s v=" 11:32"/>
    <s v="Paid to Family Member - Ravi"/>
    <s v="T201025113200128813716"/>
    <n v="628238724256"/>
    <x v="1"/>
    <s v="XXXXXXXXXX0662"/>
    <n v="2232"/>
    <x v="0"/>
    <x v="2"/>
    <n v="10"/>
    <x v="3"/>
    <n v="44"/>
    <n v="0"/>
    <n v="2232"/>
    <s v="25-Oct"/>
    <d v="1899-12-30T11:32:00"/>
    <x v="0"/>
    <x v="19"/>
    <x v="1"/>
    <x v="2"/>
    <x v="1"/>
  </r>
  <r>
    <x v="79"/>
    <s v=" 11:50"/>
    <s v="Received from Customer - Ravi Enterprises"/>
    <s v="T201025115000529894563"/>
    <n v="312079166680"/>
    <x v="0"/>
    <s v="XXXXXXXXXX0662"/>
    <n v="22936"/>
    <x v="0"/>
    <x v="2"/>
    <n v="10"/>
    <x v="3"/>
    <n v="44"/>
    <n v="22936"/>
    <n v="0"/>
    <s v="25-Oct"/>
    <d v="1899-12-30T11:50:00"/>
    <x v="0"/>
    <x v="19"/>
    <x v="0"/>
    <x v="2"/>
    <x v="1"/>
  </r>
  <r>
    <x v="79"/>
    <s v=" 20:08"/>
    <s v="Received from Manish"/>
    <s v="T201025200800254840243"/>
    <n v="111969457713"/>
    <x v="0"/>
    <s v="XXXXXX3700"/>
    <n v="14035"/>
    <x v="0"/>
    <x v="2"/>
    <n v="10"/>
    <x v="3"/>
    <n v="44"/>
    <n v="14035"/>
    <n v="0"/>
    <s v="25-Oct"/>
    <d v="1899-12-30T20:08:00"/>
    <x v="3"/>
    <x v="19"/>
    <x v="0"/>
    <x v="12"/>
    <x v="1"/>
  </r>
  <r>
    <x v="80"/>
    <s v=" 07:01"/>
    <s v="Paid to Local Hotel"/>
    <s v="P201026070100446994330"/>
    <n v="385352585992"/>
    <x v="1"/>
    <s v="XXXXXX3700"/>
    <n v="4606"/>
    <x v="0"/>
    <x v="2"/>
    <n v="10"/>
    <x v="4"/>
    <n v="44"/>
    <n v="0"/>
    <n v="4606"/>
    <s v="26-Oct"/>
    <d v="1899-12-30T07:01:00"/>
    <x v="0"/>
    <x v="20"/>
    <x v="1"/>
    <x v="14"/>
    <x v="1"/>
  </r>
  <r>
    <x v="80"/>
    <s v=" 10:12"/>
    <s v="Paid to Mobile Recharge"/>
    <s v="T201026101200141846631"/>
    <n v="54338340880"/>
    <x v="1"/>
    <s v="XXXXXX3700"/>
    <n v="7269"/>
    <x v="0"/>
    <x v="2"/>
    <n v="10"/>
    <x v="4"/>
    <n v="44"/>
    <n v="0"/>
    <n v="7269"/>
    <s v="26-Oct"/>
    <d v="1899-12-30T10:12:00"/>
    <x v="0"/>
    <x v="20"/>
    <x v="2"/>
    <x v="0"/>
    <x v="1"/>
  </r>
  <r>
    <x v="80"/>
    <s v=" 11:02"/>
    <s v="Paid to Dominos Pizza"/>
    <s v="P201026110200313045417"/>
    <n v="570661269894"/>
    <x v="1"/>
    <s v="XXXXXXXXXX0662"/>
    <n v="4258"/>
    <x v="0"/>
    <x v="2"/>
    <n v="10"/>
    <x v="4"/>
    <n v="44"/>
    <n v="0"/>
    <n v="4258"/>
    <s v="26-Oct"/>
    <d v="1899-12-30T11:02:00"/>
    <x v="0"/>
    <x v="20"/>
    <x v="1"/>
    <x v="2"/>
    <x v="1"/>
  </r>
  <r>
    <x v="80"/>
    <s v=" 11:38"/>
    <s v="Received from Customer - Sri Lakshmi Stores"/>
    <s v="T201026113800494375624"/>
    <n v="268002579986"/>
    <x v="0"/>
    <s v="XXXXXXXXXX0662"/>
    <n v="8741"/>
    <x v="0"/>
    <x v="2"/>
    <n v="10"/>
    <x v="4"/>
    <n v="44"/>
    <n v="8741"/>
    <n v="0"/>
    <s v="26-Oct"/>
    <d v="1899-12-30T11:38:00"/>
    <x v="0"/>
    <x v="20"/>
    <x v="0"/>
    <x v="2"/>
    <x v="1"/>
  </r>
  <r>
    <x v="80"/>
    <s v=" 13:23"/>
    <s v="Received from Family Member - Priya"/>
    <s v="T201026132300133669651"/>
    <n v="422690253771"/>
    <x v="0"/>
    <s v="XXXXXXXXXX0662"/>
    <n v="7268"/>
    <x v="0"/>
    <x v="2"/>
    <n v="10"/>
    <x v="4"/>
    <n v="44"/>
    <n v="7268"/>
    <n v="0"/>
    <s v="26-Oct"/>
    <d v="1899-12-30T13:23:00"/>
    <x v="2"/>
    <x v="20"/>
    <x v="0"/>
    <x v="8"/>
    <x v="1"/>
  </r>
  <r>
    <x v="80"/>
    <s v=" 13:52"/>
    <s v="Received from Customer - Venkatesh Traders"/>
    <s v="T201026135200396285636"/>
    <n v="513766320613"/>
    <x v="0"/>
    <s v="XXXXXXXXXX0662"/>
    <n v="12937"/>
    <x v="0"/>
    <x v="2"/>
    <n v="10"/>
    <x v="4"/>
    <n v="44"/>
    <n v="12937"/>
    <n v="0"/>
    <s v="26-Oct"/>
    <d v="1899-12-30T13:52:00"/>
    <x v="2"/>
    <x v="20"/>
    <x v="0"/>
    <x v="8"/>
    <x v="1"/>
  </r>
  <r>
    <x v="80"/>
    <s v=" 15:10"/>
    <s v="Paid to Hotel Gowdas"/>
    <s v="P201026151000375633262"/>
    <n v="569785710089"/>
    <x v="1"/>
    <s v="XXXXXXXXXX0662"/>
    <n v="14071"/>
    <x v="0"/>
    <x v="2"/>
    <n v="10"/>
    <x v="4"/>
    <n v="44"/>
    <n v="0"/>
    <n v="14071"/>
    <s v="26-Oct"/>
    <d v="1899-12-30T15:10:00"/>
    <x v="2"/>
    <x v="20"/>
    <x v="1"/>
    <x v="9"/>
    <x v="1"/>
  </r>
  <r>
    <x v="80"/>
    <s v=" 16:59"/>
    <s v="Paid to Stationery Supplier"/>
    <s v="P201026165900318813901"/>
    <n v="476015919064"/>
    <x v="1"/>
    <s v="XXXXXXXXXX0662"/>
    <n v="21905"/>
    <x v="0"/>
    <x v="2"/>
    <n v="10"/>
    <x v="4"/>
    <n v="44"/>
    <n v="0"/>
    <n v="21905"/>
    <s v="26-Oct"/>
    <d v="1899-12-30T16:59:00"/>
    <x v="2"/>
    <x v="20"/>
    <x v="1"/>
    <x v="11"/>
    <x v="1"/>
  </r>
  <r>
    <x v="80"/>
    <s v=" 21:21"/>
    <s v="Paid to Velu"/>
    <s v="P201026212100252935671"/>
    <n v="316564201703"/>
    <x v="1"/>
    <s v="XXXXXXXXXX0662"/>
    <n v="9147"/>
    <x v="0"/>
    <x v="2"/>
    <n v="10"/>
    <x v="4"/>
    <n v="44"/>
    <n v="0"/>
    <n v="9147"/>
    <s v="26-Oct"/>
    <d v="1899-12-30T21:21:00"/>
    <x v="1"/>
    <x v="20"/>
    <x v="1"/>
    <x v="7"/>
    <x v="1"/>
  </r>
  <r>
    <x v="81"/>
    <s v=" 10:13"/>
    <s v="Paid to Local Hotel"/>
    <s v="T201027101300181077532"/>
    <n v="456207110913"/>
    <x v="1"/>
    <s v="XXXXXX3700"/>
    <n v="6284"/>
    <x v="0"/>
    <x v="2"/>
    <n v="10"/>
    <x v="5"/>
    <n v="44"/>
    <n v="0"/>
    <n v="6284"/>
    <s v="27-Oct"/>
    <d v="1899-12-30T10:13:00"/>
    <x v="0"/>
    <x v="21"/>
    <x v="1"/>
    <x v="0"/>
    <x v="1"/>
  </r>
  <r>
    <x v="82"/>
    <s v=" 11:36"/>
    <s v="Paid to Amazon Shopping"/>
    <s v="P201028113600325472870"/>
    <n v="473262420948"/>
    <x v="1"/>
    <s v="XXXXXXXXXX0662"/>
    <n v="5176"/>
    <x v="0"/>
    <x v="2"/>
    <n v="10"/>
    <x v="6"/>
    <n v="44"/>
    <n v="0"/>
    <n v="5176"/>
    <s v="28-Oct"/>
    <d v="1899-12-30T11:36:00"/>
    <x v="0"/>
    <x v="22"/>
    <x v="4"/>
    <x v="2"/>
    <x v="1"/>
  </r>
  <r>
    <x v="82"/>
    <s v=" 13:59"/>
    <s v="Paid to Hotel Gowdas"/>
    <s v="T201028135900760490354"/>
    <n v="731432154530"/>
    <x v="1"/>
    <s v="XXXXXXXXXX0662"/>
    <n v="17036"/>
    <x v="0"/>
    <x v="2"/>
    <n v="10"/>
    <x v="6"/>
    <n v="44"/>
    <n v="0"/>
    <n v="17036"/>
    <s v="28-Oct"/>
    <d v="1899-12-30T13:59:00"/>
    <x v="2"/>
    <x v="22"/>
    <x v="1"/>
    <x v="8"/>
    <x v="1"/>
  </r>
  <r>
    <x v="82"/>
    <s v=" 16:41"/>
    <s v="Received from Family Member - Ravi"/>
    <s v="T201028164100334417454"/>
    <n v="245085969269"/>
    <x v="0"/>
    <s v="XXXXXXXXXX0662"/>
    <n v="6366"/>
    <x v="0"/>
    <x v="2"/>
    <n v="10"/>
    <x v="6"/>
    <n v="44"/>
    <n v="6366"/>
    <n v="0"/>
    <s v="28-Oct"/>
    <d v="1899-12-30T16:41:00"/>
    <x v="2"/>
    <x v="22"/>
    <x v="0"/>
    <x v="11"/>
    <x v="1"/>
  </r>
  <r>
    <x v="83"/>
    <s v=" 10:50"/>
    <s v="Paid to Wholesale Supplier"/>
    <s v="T201029105000931037315"/>
    <n v="366599928468"/>
    <x v="1"/>
    <s v="XXXXXXXXXX0662"/>
    <n v="19684"/>
    <x v="0"/>
    <x v="2"/>
    <n v="10"/>
    <x v="0"/>
    <n v="44"/>
    <n v="0"/>
    <n v="19684"/>
    <s v="29-Oct"/>
    <d v="1899-12-30T10:50:00"/>
    <x v="0"/>
    <x v="23"/>
    <x v="1"/>
    <x v="0"/>
    <x v="1"/>
  </r>
  <r>
    <x v="83"/>
    <s v=" 11:56"/>
    <s v="Received from Customer - Ramesh &amp; Co"/>
    <s v="T201029115600570804486"/>
    <n v="983392283479"/>
    <x v="0"/>
    <s v="XXXXXXXXXX0662"/>
    <n v="9062"/>
    <x v="0"/>
    <x v="2"/>
    <n v="10"/>
    <x v="0"/>
    <n v="44"/>
    <n v="9062"/>
    <n v="0"/>
    <s v="29-Oct"/>
    <d v="1899-12-30T11:56:00"/>
    <x v="0"/>
    <x v="23"/>
    <x v="0"/>
    <x v="2"/>
    <x v="1"/>
  </r>
  <r>
    <x v="83"/>
    <s v=" 14:26"/>
    <s v="Received from Customer - Manish Traders"/>
    <s v="T201029142600596834373"/>
    <n v="127315377717"/>
    <x v="0"/>
    <s v="XXXXXXXXXX0662"/>
    <n v="9497"/>
    <x v="0"/>
    <x v="2"/>
    <n v="10"/>
    <x v="0"/>
    <n v="44"/>
    <n v="9497"/>
    <n v="0"/>
    <s v="29-Oct"/>
    <d v="1899-12-30T14:26:00"/>
    <x v="2"/>
    <x v="23"/>
    <x v="0"/>
    <x v="10"/>
    <x v="1"/>
  </r>
  <r>
    <x v="83"/>
    <s v=" 14:34"/>
    <s v="Received from Bank/UPI Transfer"/>
    <s v="T201029143400842883185"/>
    <n v="484707366532"/>
    <x v="0"/>
    <s v="XXXXXXXXXX0662"/>
    <n v="7561"/>
    <x v="0"/>
    <x v="2"/>
    <n v="10"/>
    <x v="0"/>
    <n v="44"/>
    <n v="7561"/>
    <n v="0"/>
    <s v="29-Oct"/>
    <d v="1899-12-30T14:34:00"/>
    <x v="2"/>
    <x v="23"/>
    <x v="0"/>
    <x v="10"/>
    <x v="1"/>
  </r>
  <r>
    <x v="83"/>
    <s v=" 14:46"/>
    <s v="Paid to KOMAL TRADERS"/>
    <s v="P201029144600775497263"/>
    <n v="375940893695"/>
    <x v="1"/>
    <s v="XXXXXXXXXX0662"/>
    <n v="3074"/>
    <x v="0"/>
    <x v="2"/>
    <n v="10"/>
    <x v="0"/>
    <n v="44"/>
    <n v="0"/>
    <n v="3074"/>
    <s v="29-Oct"/>
    <d v="1899-12-30T14:46:00"/>
    <x v="2"/>
    <x v="23"/>
    <x v="1"/>
    <x v="10"/>
    <x v="1"/>
  </r>
  <r>
    <x v="83"/>
    <s v=" 20:04"/>
    <s v="Received from Local Customer"/>
    <s v="T201029200400348815796"/>
    <n v="715159827196"/>
    <x v="0"/>
    <s v="XXXXXX3700"/>
    <n v="4195"/>
    <x v="0"/>
    <x v="2"/>
    <n v="10"/>
    <x v="0"/>
    <n v="44"/>
    <n v="4195"/>
    <n v="0"/>
    <s v="29-Oct"/>
    <d v="1899-12-30T20:04:00"/>
    <x v="3"/>
    <x v="23"/>
    <x v="0"/>
    <x v="12"/>
    <x v="1"/>
  </r>
  <r>
    <x v="84"/>
    <s v=" 07:35"/>
    <s v="Received from Customer - Ramesh &amp; Co"/>
    <s v="T201030073500328232473"/>
    <n v="452688790251"/>
    <x v="0"/>
    <s v="XXXXXXXXXX0662"/>
    <n v="4405"/>
    <x v="0"/>
    <x v="2"/>
    <n v="10"/>
    <x v="1"/>
    <n v="44"/>
    <n v="4405"/>
    <n v="0"/>
    <s v="30-Oct"/>
    <d v="1899-12-30T07:35:00"/>
    <x v="0"/>
    <x v="24"/>
    <x v="0"/>
    <x v="14"/>
    <x v="1"/>
  </r>
  <r>
    <x v="84"/>
    <s v=" 10:09"/>
    <s v="Received from Customer - Venkatesh Traders"/>
    <s v="T201030100900505691091"/>
    <n v="290296904995"/>
    <x v="0"/>
    <s v="XXXXXX3700"/>
    <n v="3112"/>
    <x v="0"/>
    <x v="2"/>
    <n v="10"/>
    <x v="1"/>
    <n v="44"/>
    <n v="3112"/>
    <n v="0"/>
    <s v="30-Oct"/>
    <d v="1899-12-30T10:09:00"/>
    <x v="0"/>
    <x v="24"/>
    <x v="0"/>
    <x v="0"/>
    <x v="1"/>
  </r>
  <r>
    <x v="84"/>
    <s v=" 12:18"/>
    <s v="Received from Manish"/>
    <s v="T201030121800569243353"/>
    <n v="187588946180"/>
    <x v="0"/>
    <s v="XXXXXXXXXX0662"/>
    <n v="7756"/>
    <x v="0"/>
    <x v="2"/>
    <n v="10"/>
    <x v="1"/>
    <n v="44"/>
    <n v="7756"/>
    <n v="0"/>
    <s v="30-Oct"/>
    <d v="1899-12-30T12:18:00"/>
    <x v="2"/>
    <x v="24"/>
    <x v="0"/>
    <x v="3"/>
    <x v="1"/>
  </r>
  <r>
    <x v="84"/>
    <s v=" 12:42"/>
    <s v="Paid to Amazon Pay Groceries"/>
    <s v="T201030124200550026961"/>
    <n v="830368724622"/>
    <x v="1"/>
    <s v="XXXXXX3700"/>
    <n v="19108"/>
    <x v="0"/>
    <x v="2"/>
    <n v="10"/>
    <x v="1"/>
    <n v="44"/>
    <n v="0"/>
    <n v="19108"/>
    <s v="30-Oct"/>
    <d v="1899-12-30T12:42:00"/>
    <x v="2"/>
    <x v="24"/>
    <x v="4"/>
    <x v="3"/>
    <x v="1"/>
  </r>
  <r>
    <x v="84"/>
    <s v=" 14:16"/>
    <s v="Paid to Hotel Gowdas"/>
    <s v="T201030141600260340273"/>
    <n v="437213155940"/>
    <x v="1"/>
    <s v="XXXXXX3700"/>
    <n v="9704"/>
    <x v="0"/>
    <x v="2"/>
    <n v="10"/>
    <x v="1"/>
    <n v="44"/>
    <n v="0"/>
    <n v="9704"/>
    <s v="30-Oct"/>
    <d v="1899-12-30T14:16:00"/>
    <x v="2"/>
    <x v="24"/>
    <x v="1"/>
    <x v="10"/>
    <x v="1"/>
  </r>
  <r>
    <x v="85"/>
    <s v=" 10:56"/>
    <s v="Received from Customer - Kumar Stores"/>
    <s v="T201031105600490729640"/>
    <n v="865479423403"/>
    <x v="0"/>
    <s v="XXXXXX3700"/>
    <n v="17150"/>
    <x v="0"/>
    <x v="2"/>
    <n v="10"/>
    <x v="2"/>
    <n v="44"/>
    <n v="17150"/>
    <n v="0"/>
    <s v="31-Oct"/>
    <d v="1899-12-30T10:56:00"/>
    <x v="0"/>
    <x v="25"/>
    <x v="0"/>
    <x v="0"/>
    <x v="1"/>
  </r>
  <r>
    <x v="85"/>
    <s v=" 13:02"/>
    <s v="Paid to Airtel Recharge"/>
    <s v="P201031130200534714633"/>
    <n v="795667592441"/>
    <x v="1"/>
    <s v="XXXXXXXXXX0662"/>
    <n v="11724"/>
    <x v="0"/>
    <x v="2"/>
    <n v="10"/>
    <x v="2"/>
    <n v="44"/>
    <n v="0"/>
    <n v="11724"/>
    <s v="31-Oct"/>
    <d v="1899-12-30T13:02:00"/>
    <x v="2"/>
    <x v="25"/>
    <x v="2"/>
    <x v="8"/>
    <x v="1"/>
  </r>
  <r>
    <x v="85"/>
    <s v=" 15:40"/>
    <s v="Received from Customer - Anand Stores"/>
    <s v="T201031154000725162962"/>
    <n v="664871626835"/>
    <x v="0"/>
    <s v="XXXXXX3700"/>
    <n v="8307"/>
    <x v="0"/>
    <x v="2"/>
    <n v="10"/>
    <x v="2"/>
    <n v="44"/>
    <n v="8307"/>
    <n v="0"/>
    <s v="31-Oct"/>
    <d v="1899-12-30T15:40:00"/>
    <x v="2"/>
    <x v="25"/>
    <x v="0"/>
    <x v="9"/>
    <x v="1"/>
  </r>
  <r>
    <x v="85"/>
    <s v=" 15:43"/>
    <s v="Paid to Family Member - Ravi"/>
    <s v="P201031154300808776356"/>
    <n v="590401143957"/>
    <x v="1"/>
    <s v="XXXXXX3700"/>
    <n v="14444"/>
    <x v="0"/>
    <x v="2"/>
    <n v="10"/>
    <x v="2"/>
    <n v="44"/>
    <n v="0"/>
    <n v="14444"/>
    <s v="31-Oct"/>
    <d v="1899-12-30T15:43:00"/>
    <x v="2"/>
    <x v="25"/>
    <x v="1"/>
    <x v="9"/>
    <x v="1"/>
  </r>
  <r>
    <x v="86"/>
    <s v=" 09:25"/>
    <s v="Paid to Family Member - Priya"/>
    <s v="P201101092500243401560"/>
    <n v="464381914797"/>
    <x v="1"/>
    <s v="XXXXXX3700"/>
    <n v="8535"/>
    <x v="0"/>
    <x v="3"/>
    <n v="11"/>
    <x v="3"/>
    <n v="45"/>
    <n v="0"/>
    <n v="8535"/>
    <s v="1-Nov"/>
    <d v="1899-12-30T09:25:00"/>
    <x v="0"/>
    <x v="26"/>
    <x v="1"/>
    <x v="13"/>
    <x v="1"/>
  </r>
  <r>
    <x v="86"/>
    <s v=" 11:13"/>
    <s v="Received from Customer - Ramesh &amp; Co"/>
    <s v="T201101111300843835499"/>
    <n v="717889257440"/>
    <x v="0"/>
    <s v="XXXXXXXXXX0662"/>
    <n v="5976"/>
    <x v="0"/>
    <x v="3"/>
    <n v="11"/>
    <x v="3"/>
    <n v="45"/>
    <n v="5976"/>
    <n v="0"/>
    <s v="1-Nov"/>
    <d v="1899-12-30T11:13:00"/>
    <x v="0"/>
    <x v="26"/>
    <x v="0"/>
    <x v="2"/>
    <x v="1"/>
  </r>
  <r>
    <x v="86"/>
    <s v=" 11:31"/>
    <s v="Received from Customer - Kumar Stores"/>
    <s v="T201101113100688397323"/>
    <n v="258396302008"/>
    <x v="0"/>
    <s v="XXXXXX3700"/>
    <n v="13550"/>
    <x v="0"/>
    <x v="3"/>
    <n v="11"/>
    <x v="3"/>
    <n v="45"/>
    <n v="13550"/>
    <n v="0"/>
    <s v="1-Nov"/>
    <d v="1899-12-30T11:31:00"/>
    <x v="0"/>
    <x v="26"/>
    <x v="0"/>
    <x v="2"/>
    <x v="1"/>
  </r>
  <r>
    <x v="86"/>
    <s v=" 12:27"/>
    <s v="Paid to Dominos Pizza"/>
    <s v="P201101122700259345904"/>
    <n v="987863444453"/>
    <x v="1"/>
    <s v="XXXXXXXXXX0662"/>
    <n v="14667"/>
    <x v="0"/>
    <x v="3"/>
    <n v="11"/>
    <x v="3"/>
    <n v="45"/>
    <n v="0"/>
    <n v="14667"/>
    <s v="1-Nov"/>
    <d v="1899-12-30T12:27:00"/>
    <x v="2"/>
    <x v="26"/>
    <x v="1"/>
    <x v="3"/>
    <x v="1"/>
  </r>
  <r>
    <x v="86"/>
    <s v=" 14:01"/>
    <s v="Received from Bank/UPI Transfer"/>
    <s v="T201101140100537067654"/>
    <n v="799748574386"/>
    <x v="0"/>
    <s v="XXXXXXXXXX0662"/>
    <n v="2056"/>
    <x v="0"/>
    <x v="3"/>
    <n v="11"/>
    <x v="3"/>
    <n v="45"/>
    <n v="2056"/>
    <n v="0"/>
    <s v="1-Nov"/>
    <d v="1899-12-30T14:01:00"/>
    <x v="2"/>
    <x v="26"/>
    <x v="0"/>
    <x v="10"/>
    <x v="1"/>
  </r>
  <r>
    <x v="86"/>
    <s v=" 18:42"/>
    <s v="Received from Customer - Ramesh &amp; Co"/>
    <s v="T201101184200408750126"/>
    <n v="793008095474"/>
    <x v="0"/>
    <s v="XXXXXX3700"/>
    <n v="1479"/>
    <x v="0"/>
    <x v="3"/>
    <n v="11"/>
    <x v="3"/>
    <n v="45"/>
    <n v="1479"/>
    <n v="0"/>
    <s v="1-Nov"/>
    <d v="1899-12-30T18:42:00"/>
    <x v="3"/>
    <x v="26"/>
    <x v="0"/>
    <x v="5"/>
    <x v="1"/>
  </r>
  <r>
    <x v="87"/>
    <s v=" 07:04"/>
    <s v="Paid to Mobile Recharge"/>
    <s v="P201102070400676728749"/>
    <n v="966139401851"/>
    <x v="1"/>
    <s v="XXXXXX3700"/>
    <n v="6816"/>
    <x v="0"/>
    <x v="3"/>
    <n v="11"/>
    <x v="4"/>
    <n v="45"/>
    <n v="0"/>
    <n v="6816"/>
    <s v="2-Nov"/>
    <d v="1899-12-30T07:04:00"/>
    <x v="0"/>
    <x v="27"/>
    <x v="2"/>
    <x v="14"/>
    <x v="1"/>
  </r>
  <r>
    <x v="87"/>
    <s v=" 07:59"/>
    <s v="Received from Other Customer"/>
    <s v="T201102075900445986306"/>
    <n v="819152602316"/>
    <x v="0"/>
    <s v="XXXXXX3700"/>
    <n v="7656"/>
    <x v="0"/>
    <x v="3"/>
    <n v="11"/>
    <x v="4"/>
    <n v="45"/>
    <n v="7656"/>
    <n v="0"/>
    <s v="2-Nov"/>
    <d v="1899-12-30T07:59:00"/>
    <x v="0"/>
    <x v="27"/>
    <x v="0"/>
    <x v="14"/>
    <x v="1"/>
  </r>
  <r>
    <x v="87"/>
    <s v=" 10:21"/>
    <s v="Paid to Bank Account Transfer"/>
    <s v="P201102102100390689279"/>
    <n v="263746260705"/>
    <x v="1"/>
    <s v="XXXXXX3700"/>
    <n v="8830"/>
    <x v="0"/>
    <x v="3"/>
    <n v="11"/>
    <x v="4"/>
    <n v="45"/>
    <n v="0"/>
    <n v="8830"/>
    <s v="2-Nov"/>
    <d v="1899-12-30T10:21:00"/>
    <x v="0"/>
    <x v="27"/>
    <x v="1"/>
    <x v="0"/>
    <x v="1"/>
  </r>
  <r>
    <x v="87"/>
    <s v=" 12:46"/>
    <s v="Paid to Lokesh"/>
    <s v="T201102124600108006796"/>
    <n v="963287796530"/>
    <x v="1"/>
    <s v="XXXXXXXXXX0662"/>
    <n v="3127"/>
    <x v="0"/>
    <x v="3"/>
    <n v="11"/>
    <x v="4"/>
    <n v="45"/>
    <n v="0"/>
    <n v="3127"/>
    <s v="2-Nov"/>
    <d v="1899-12-30T12:46:00"/>
    <x v="2"/>
    <x v="27"/>
    <x v="1"/>
    <x v="3"/>
    <x v="1"/>
  </r>
  <r>
    <x v="87"/>
    <s v=" 14:06"/>
    <s v="Received from Customer - Sri Lakshmi Stores"/>
    <s v="T201102140600410861488"/>
    <n v="266569131081"/>
    <x v="0"/>
    <s v="XXXXXXXXXX0662"/>
    <n v="11369"/>
    <x v="0"/>
    <x v="3"/>
    <n v="11"/>
    <x v="4"/>
    <n v="45"/>
    <n v="11369"/>
    <n v="0"/>
    <s v="2-Nov"/>
    <d v="1899-12-30T14:06:00"/>
    <x v="2"/>
    <x v="27"/>
    <x v="0"/>
    <x v="10"/>
    <x v="1"/>
  </r>
  <r>
    <x v="87"/>
    <s v=" 22:37"/>
    <s v="Paid to HP Fuel Station"/>
    <s v="P201102223700733484881"/>
    <n v="802839115417"/>
    <x v="1"/>
    <s v="XXXXXX3700"/>
    <n v="18297"/>
    <x v="0"/>
    <x v="3"/>
    <n v="11"/>
    <x v="4"/>
    <n v="45"/>
    <n v="0"/>
    <n v="18297"/>
    <s v="2-Nov"/>
    <d v="1899-12-30T22:37:00"/>
    <x v="1"/>
    <x v="27"/>
    <x v="1"/>
    <x v="16"/>
    <x v="1"/>
  </r>
  <r>
    <x v="88"/>
    <s v=" 11:01"/>
    <s v="Paid to Swiggy"/>
    <s v="T201103110100354812140"/>
    <n v="509089428336"/>
    <x v="1"/>
    <s v="XXXXXXXXXX0662"/>
    <n v="2912"/>
    <x v="0"/>
    <x v="3"/>
    <n v="11"/>
    <x v="5"/>
    <n v="45"/>
    <n v="0"/>
    <n v="2912"/>
    <s v="3-Nov"/>
    <d v="1899-12-30T11:01:00"/>
    <x v="0"/>
    <x v="28"/>
    <x v="1"/>
    <x v="2"/>
    <x v="1"/>
  </r>
  <r>
    <x v="88"/>
    <s v=" 13:14"/>
    <s v="Paid to Family Member - Kumar"/>
    <s v="P201103131400563706099"/>
    <n v="812729079677"/>
    <x v="1"/>
    <s v="XXXXXX3700"/>
    <n v="4822"/>
    <x v="0"/>
    <x v="3"/>
    <n v="11"/>
    <x v="5"/>
    <n v="45"/>
    <n v="0"/>
    <n v="4822"/>
    <s v="3-Nov"/>
    <d v="1899-12-30T13:14:00"/>
    <x v="2"/>
    <x v="28"/>
    <x v="1"/>
    <x v="8"/>
    <x v="1"/>
  </r>
  <r>
    <x v="88"/>
    <s v=" 14:01"/>
    <s v="Paid to Dominos Pizza"/>
    <s v="P201103140100816956868"/>
    <n v="779567786009"/>
    <x v="1"/>
    <s v="XXXXXXXXXX0662"/>
    <n v="2703"/>
    <x v="0"/>
    <x v="3"/>
    <n v="11"/>
    <x v="5"/>
    <n v="45"/>
    <n v="0"/>
    <n v="2703"/>
    <s v="3-Nov"/>
    <d v="1899-12-30T14:01:00"/>
    <x v="2"/>
    <x v="28"/>
    <x v="1"/>
    <x v="10"/>
    <x v="1"/>
  </r>
  <r>
    <x v="88"/>
    <s v=" 14:20"/>
    <s v="Received from Customer - Sri Lakshmi Stores"/>
    <s v="T201103142000642645965"/>
    <n v="990083540094"/>
    <x v="0"/>
    <s v="XXXXXXXXXX0662"/>
    <n v="8369"/>
    <x v="0"/>
    <x v="3"/>
    <n v="11"/>
    <x v="5"/>
    <n v="45"/>
    <n v="8369"/>
    <n v="0"/>
    <s v="3-Nov"/>
    <d v="1899-12-30T14:20:00"/>
    <x v="2"/>
    <x v="28"/>
    <x v="0"/>
    <x v="10"/>
    <x v="1"/>
  </r>
  <r>
    <x v="88"/>
    <s v=" 16:18"/>
    <s v="Paid to PhonePe"/>
    <s v="T201103161800615111160"/>
    <n v="418588584985"/>
    <x v="1"/>
    <s v="XXXXXXXXXX0662"/>
    <n v="13023"/>
    <x v="0"/>
    <x v="3"/>
    <n v="11"/>
    <x v="5"/>
    <n v="45"/>
    <n v="0"/>
    <n v="13023"/>
    <s v="3-Nov"/>
    <d v="1899-12-30T16:18:00"/>
    <x v="2"/>
    <x v="28"/>
    <x v="1"/>
    <x v="11"/>
    <x v="1"/>
  </r>
  <r>
    <x v="89"/>
    <s v=" 12:28"/>
    <s v="Received from Local Customer"/>
    <s v="T201104122800770807851"/>
    <n v="271673306065"/>
    <x v="0"/>
    <s v="XXXXXX3700"/>
    <n v="4833"/>
    <x v="0"/>
    <x v="3"/>
    <n v="11"/>
    <x v="6"/>
    <n v="45"/>
    <n v="4833"/>
    <n v="0"/>
    <s v="4-Nov"/>
    <d v="1899-12-30T12:28:00"/>
    <x v="2"/>
    <x v="29"/>
    <x v="0"/>
    <x v="3"/>
    <x v="1"/>
  </r>
  <r>
    <x v="89"/>
    <s v=" 17:38"/>
    <s v="Received from Customer - Kumar Stores"/>
    <s v="T201104173800787392035"/>
    <n v="175298338239"/>
    <x v="0"/>
    <s v="XXXXXX3700"/>
    <n v="10281"/>
    <x v="0"/>
    <x v="3"/>
    <n v="11"/>
    <x v="6"/>
    <n v="45"/>
    <n v="10281"/>
    <n v="0"/>
    <s v="4-Nov"/>
    <d v="1899-12-30T17:38:00"/>
    <x v="3"/>
    <x v="29"/>
    <x v="0"/>
    <x v="4"/>
    <x v="1"/>
  </r>
  <r>
    <x v="89"/>
    <s v=" 19:29"/>
    <s v="Received from Other Customer"/>
    <s v="T201104192900306487945"/>
    <n v="87812529672"/>
    <x v="0"/>
    <s v="XXXXXX3700"/>
    <n v="2828"/>
    <x v="0"/>
    <x v="3"/>
    <n v="11"/>
    <x v="6"/>
    <n v="45"/>
    <n v="2828"/>
    <n v="0"/>
    <s v="4-Nov"/>
    <d v="1899-12-30T19:29:00"/>
    <x v="3"/>
    <x v="29"/>
    <x v="0"/>
    <x v="6"/>
    <x v="1"/>
  </r>
  <r>
    <x v="89"/>
    <s v=" 20:14"/>
    <s v="Paid to Mobile Recharge"/>
    <s v="T201104201400794247288"/>
    <n v="320376523375"/>
    <x v="1"/>
    <s v="XXXXXX3700"/>
    <n v="10078"/>
    <x v="0"/>
    <x v="3"/>
    <n v="11"/>
    <x v="6"/>
    <n v="45"/>
    <n v="0"/>
    <n v="10078"/>
    <s v="4-Nov"/>
    <d v="1899-12-30T20:14:00"/>
    <x v="3"/>
    <x v="29"/>
    <x v="2"/>
    <x v="12"/>
    <x v="1"/>
  </r>
  <r>
    <x v="90"/>
    <s v=" 18:07"/>
    <s v="Received from Other Customer"/>
    <s v="T201105180700681148018"/>
    <n v="68274992347"/>
    <x v="0"/>
    <s v="XXXXXXXXXX0662"/>
    <n v="12640"/>
    <x v="0"/>
    <x v="3"/>
    <n v="11"/>
    <x v="0"/>
    <n v="45"/>
    <n v="12640"/>
    <n v="0"/>
    <s v="5-Nov"/>
    <d v="1899-12-30T18:07:00"/>
    <x v="3"/>
    <x v="30"/>
    <x v="0"/>
    <x v="5"/>
    <x v="1"/>
  </r>
  <r>
    <x v="90"/>
    <s v=" 18:21"/>
    <s v="Paid to Family Member - Ravi"/>
    <s v="T201105182100673577155"/>
    <n v="45596130134"/>
    <x v="1"/>
    <s v="XXXXXXXXXX0662"/>
    <n v="6584"/>
    <x v="0"/>
    <x v="3"/>
    <n v="11"/>
    <x v="0"/>
    <n v="45"/>
    <n v="0"/>
    <n v="6584"/>
    <s v="5-Nov"/>
    <d v="1899-12-30T18:21:00"/>
    <x v="3"/>
    <x v="30"/>
    <x v="1"/>
    <x v="5"/>
    <x v="1"/>
  </r>
  <r>
    <x v="90"/>
    <s v=" 18:31"/>
    <s v="Paid to Manish"/>
    <s v="P201105183100841097460"/>
    <n v="264599951466"/>
    <x v="1"/>
    <s v="XXXXXXXXXX0662"/>
    <n v="1066"/>
    <x v="0"/>
    <x v="3"/>
    <n v="11"/>
    <x v="0"/>
    <n v="45"/>
    <n v="0"/>
    <n v="1066"/>
    <s v="5-Nov"/>
    <d v="1899-12-30T18:31:00"/>
    <x v="3"/>
    <x v="30"/>
    <x v="1"/>
    <x v="5"/>
    <x v="1"/>
  </r>
  <r>
    <x v="90"/>
    <s v=" 19:00"/>
    <s v="Paid to Textile Store"/>
    <s v="P201105190000699461306"/>
    <n v="106941203425"/>
    <x v="1"/>
    <s v="XXXXXXXXXX0662"/>
    <n v="2180"/>
    <x v="0"/>
    <x v="3"/>
    <n v="11"/>
    <x v="0"/>
    <n v="45"/>
    <n v="0"/>
    <n v="2180"/>
    <s v="5-Nov"/>
    <d v="1899-12-30T19:00:00"/>
    <x v="3"/>
    <x v="30"/>
    <x v="1"/>
    <x v="6"/>
    <x v="1"/>
  </r>
  <r>
    <x v="91"/>
    <s v=" 08:19"/>
    <s v="Received from Customer - Sri Lakshmi Stores"/>
    <s v="T201106081900624136461"/>
    <n v="887059036323"/>
    <x v="0"/>
    <s v="XXXXXXXXXX0662"/>
    <n v="2315"/>
    <x v="0"/>
    <x v="3"/>
    <n v="11"/>
    <x v="1"/>
    <n v="45"/>
    <n v="2315"/>
    <n v="0"/>
    <s v="6-Nov"/>
    <d v="1899-12-30T08:19:00"/>
    <x v="0"/>
    <x v="0"/>
    <x v="0"/>
    <x v="15"/>
    <x v="1"/>
  </r>
  <r>
    <x v="91"/>
    <s v=" 10:35"/>
    <s v="Received from Customer - ABC Traders"/>
    <s v="T201106103500413718668"/>
    <n v="406404718869"/>
    <x v="0"/>
    <s v="XXXXXX3700"/>
    <n v="14812"/>
    <x v="0"/>
    <x v="3"/>
    <n v="11"/>
    <x v="1"/>
    <n v="45"/>
    <n v="14812"/>
    <n v="0"/>
    <s v="6-Nov"/>
    <d v="1899-12-30T10:35:00"/>
    <x v="0"/>
    <x v="0"/>
    <x v="0"/>
    <x v="0"/>
    <x v="1"/>
  </r>
  <r>
    <x v="91"/>
    <s v=" 11:04"/>
    <s v="Paid to Other Merchant"/>
    <s v="T201106110400637356279"/>
    <n v="942740857819"/>
    <x v="1"/>
    <s v="XXXXXXXXXX0662"/>
    <n v="8239"/>
    <x v="0"/>
    <x v="3"/>
    <n v="11"/>
    <x v="1"/>
    <n v="45"/>
    <n v="0"/>
    <n v="8239"/>
    <s v="6-Nov"/>
    <d v="1899-12-30T11:04:00"/>
    <x v="0"/>
    <x v="0"/>
    <x v="1"/>
    <x v="2"/>
    <x v="1"/>
  </r>
  <r>
    <x v="91"/>
    <s v=" 16:59"/>
    <s v="Received from Customer - Manish Traders"/>
    <s v="T201106165900859306860"/>
    <n v="22818028801"/>
    <x v="0"/>
    <s v="XXXXXX3700"/>
    <n v="8331"/>
    <x v="0"/>
    <x v="3"/>
    <n v="11"/>
    <x v="1"/>
    <n v="45"/>
    <n v="8331"/>
    <n v="0"/>
    <s v="6-Nov"/>
    <d v="1899-12-30T16:59:00"/>
    <x v="2"/>
    <x v="0"/>
    <x v="0"/>
    <x v="11"/>
    <x v="1"/>
  </r>
  <r>
    <x v="92"/>
    <s v=" 15:05"/>
    <s v="Received from Customer - Venkatesh Traders"/>
    <s v="T201107150500991103290"/>
    <n v="468242893788"/>
    <x v="0"/>
    <s v="XXXXXX3700"/>
    <n v="9664"/>
    <x v="0"/>
    <x v="3"/>
    <n v="11"/>
    <x v="2"/>
    <n v="45"/>
    <n v="9664"/>
    <n v="0"/>
    <s v="7-Nov"/>
    <d v="1899-12-30T15:05:00"/>
    <x v="2"/>
    <x v="1"/>
    <x v="0"/>
    <x v="9"/>
    <x v="1"/>
  </r>
  <r>
    <x v="92"/>
    <s v=" 16:44"/>
    <s v="Received from Customer - Sagar Enterprises"/>
    <s v="T201107164400804411320"/>
    <n v="404650149070"/>
    <x v="0"/>
    <s v="XXXXXXXXXX0662"/>
    <n v="14976"/>
    <x v="0"/>
    <x v="3"/>
    <n v="11"/>
    <x v="2"/>
    <n v="45"/>
    <n v="14976"/>
    <n v="0"/>
    <s v="7-Nov"/>
    <d v="1899-12-30T16:44:00"/>
    <x v="2"/>
    <x v="1"/>
    <x v="0"/>
    <x v="11"/>
    <x v="1"/>
  </r>
  <r>
    <x v="92"/>
    <s v=" 17:21"/>
    <s v="Paid to Local Shopping Store"/>
    <s v="P201107172100951366658"/>
    <n v="526553492762"/>
    <x v="1"/>
    <s v="XXXXXX3700"/>
    <n v="7674"/>
    <x v="0"/>
    <x v="3"/>
    <n v="11"/>
    <x v="2"/>
    <n v="45"/>
    <n v="0"/>
    <n v="7674"/>
    <s v="7-Nov"/>
    <d v="1899-12-30T17:21:00"/>
    <x v="3"/>
    <x v="1"/>
    <x v="1"/>
    <x v="4"/>
    <x v="1"/>
  </r>
  <r>
    <x v="93"/>
    <s v=" 10:54"/>
    <s v="Paid to Santhu"/>
    <s v="P201108105400926019847"/>
    <n v="420608067847"/>
    <x v="1"/>
    <s v="XXXXXXXXXX0662"/>
    <n v="6738"/>
    <x v="0"/>
    <x v="3"/>
    <n v="11"/>
    <x v="3"/>
    <n v="46"/>
    <n v="0"/>
    <n v="6738"/>
    <s v="8-Nov"/>
    <d v="1899-12-30T10:54:00"/>
    <x v="0"/>
    <x v="2"/>
    <x v="1"/>
    <x v="0"/>
    <x v="1"/>
  </r>
  <r>
    <x v="93"/>
    <s v=" 13:08"/>
    <s v="Paid to Ramesh"/>
    <s v="P201108130800286671223"/>
    <n v="744035402053"/>
    <x v="1"/>
    <s v="XXXXXX3700"/>
    <n v="1785"/>
    <x v="0"/>
    <x v="3"/>
    <n v="11"/>
    <x v="3"/>
    <n v="46"/>
    <n v="0"/>
    <n v="1785"/>
    <s v="8-Nov"/>
    <d v="1899-12-30T13:08:00"/>
    <x v="2"/>
    <x v="2"/>
    <x v="1"/>
    <x v="8"/>
    <x v="1"/>
  </r>
  <r>
    <x v="93"/>
    <s v=" 15:23"/>
    <s v="Received from Customer - Sri Lakshmi Stores"/>
    <s v="T201108152300549164300"/>
    <n v="721504024847"/>
    <x v="0"/>
    <s v="XXXXXXXXXX0662"/>
    <n v="7862"/>
    <x v="0"/>
    <x v="3"/>
    <n v="11"/>
    <x v="3"/>
    <n v="46"/>
    <n v="7862"/>
    <n v="0"/>
    <s v="8-Nov"/>
    <d v="1899-12-30T15:23:00"/>
    <x v="2"/>
    <x v="2"/>
    <x v="0"/>
    <x v="9"/>
    <x v="1"/>
  </r>
  <r>
    <x v="93"/>
    <s v=" 15:38"/>
    <s v="Paid to HP Fuel Station"/>
    <s v="P201108153800864128141"/>
    <n v="635567384891"/>
    <x v="1"/>
    <s v="XXXXXX3700"/>
    <n v="5184"/>
    <x v="0"/>
    <x v="3"/>
    <n v="11"/>
    <x v="3"/>
    <n v="46"/>
    <n v="0"/>
    <n v="5184"/>
    <s v="8-Nov"/>
    <d v="1899-12-30T15:38:00"/>
    <x v="2"/>
    <x v="2"/>
    <x v="1"/>
    <x v="9"/>
    <x v="1"/>
  </r>
  <r>
    <x v="93"/>
    <s v=" 17:37"/>
    <s v="Paid to Amazon Shopping"/>
    <s v="P201108173700356611013"/>
    <n v="586658385895"/>
    <x v="1"/>
    <s v="XXXXXX3700"/>
    <n v="4249"/>
    <x v="0"/>
    <x v="3"/>
    <n v="11"/>
    <x v="3"/>
    <n v="46"/>
    <n v="0"/>
    <n v="4249"/>
    <s v="8-Nov"/>
    <d v="1899-12-30T17:37:00"/>
    <x v="3"/>
    <x v="2"/>
    <x v="4"/>
    <x v="4"/>
    <x v="1"/>
  </r>
  <r>
    <x v="94"/>
    <s v=" 12:27"/>
    <s v="Received from Family Member - Priya"/>
    <s v="T201109122700680214031"/>
    <n v="600117324682"/>
    <x v="0"/>
    <s v="XXXXXX3700"/>
    <n v="3683"/>
    <x v="0"/>
    <x v="3"/>
    <n v="11"/>
    <x v="4"/>
    <n v="46"/>
    <n v="3683"/>
    <n v="0"/>
    <s v="9-Nov"/>
    <d v="1899-12-30T12:27:00"/>
    <x v="2"/>
    <x v="3"/>
    <x v="0"/>
    <x v="3"/>
    <x v="1"/>
  </r>
  <r>
    <x v="94"/>
    <s v=" 14:48"/>
    <s v="Received from Family Member - Priya"/>
    <s v="T201109144800261304064"/>
    <n v="814409458371"/>
    <x v="0"/>
    <s v="XXXXXX3700"/>
    <n v="9932"/>
    <x v="0"/>
    <x v="3"/>
    <n v="11"/>
    <x v="4"/>
    <n v="46"/>
    <n v="9932"/>
    <n v="0"/>
    <s v="9-Nov"/>
    <d v="1899-12-30T14:48:00"/>
    <x v="2"/>
    <x v="3"/>
    <x v="0"/>
    <x v="10"/>
    <x v="1"/>
  </r>
  <r>
    <x v="95"/>
    <s v=" 13:04"/>
    <s v="Paid to Dominos Pizza"/>
    <s v="P201110130400570978085"/>
    <n v="668508968285"/>
    <x v="1"/>
    <s v="XXXXXXXXXX0662"/>
    <n v="5949"/>
    <x v="0"/>
    <x v="3"/>
    <n v="11"/>
    <x v="5"/>
    <n v="46"/>
    <n v="0"/>
    <n v="5949"/>
    <s v="10-Nov"/>
    <d v="1899-12-30T13:04:00"/>
    <x v="2"/>
    <x v="4"/>
    <x v="1"/>
    <x v="8"/>
    <x v="1"/>
  </r>
  <r>
    <x v="95"/>
    <s v=" 13:21"/>
    <s v="Received from Customer - Anand Stores"/>
    <s v="T201110132100237952567"/>
    <n v="360676050306"/>
    <x v="0"/>
    <s v="XXXXXXXXXX0662"/>
    <n v="11520"/>
    <x v="0"/>
    <x v="3"/>
    <n v="11"/>
    <x v="5"/>
    <n v="46"/>
    <n v="11520"/>
    <n v="0"/>
    <s v="10-Nov"/>
    <d v="1899-12-30T13:21:00"/>
    <x v="2"/>
    <x v="4"/>
    <x v="0"/>
    <x v="8"/>
    <x v="1"/>
  </r>
  <r>
    <x v="95"/>
    <s v=" 15:45"/>
    <s v="Paid to Reliance Smart"/>
    <s v="T201110154500466228678"/>
    <n v="576959849788"/>
    <x v="1"/>
    <s v="XXXXXX3700"/>
    <n v="4117"/>
    <x v="0"/>
    <x v="3"/>
    <n v="11"/>
    <x v="5"/>
    <n v="46"/>
    <n v="0"/>
    <n v="4117"/>
    <s v="10-Nov"/>
    <d v="1899-12-30T15:45:00"/>
    <x v="2"/>
    <x v="4"/>
    <x v="1"/>
    <x v="9"/>
    <x v="1"/>
  </r>
  <r>
    <x v="95"/>
    <s v=" 19:20"/>
    <s v="Paid to Other Merchant"/>
    <s v="T201110192000463077771"/>
    <n v="227424695455"/>
    <x v="1"/>
    <s v="XXXXXXXXXX0662"/>
    <n v="19256"/>
    <x v="0"/>
    <x v="3"/>
    <n v="11"/>
    <x v="5"/>
    <n v="46"/>
    <n v="0"/>
    <n v="19256"/>
    <s v="10-Nov"/>
    <d v="1899-12-30T19:20:00"/>
    <x v="3"/>
    <x v="4"/>
    <x v="1"/>
    <x v="6"/>
    <x v="1"/>
  </r>
  <r>
    <x v="96"/>
    <s v=" 10:03"/>
    <s v="Received from Customer - Venkatesh Traders"/>
    <s v="T201111100300896186542"/>
    <n v="278611820236"/>
    <x v="0"/>
    <s v="XXXXXXXXXX0662"/>
    <n v="19040"/>
    <x v="0"/>
    <x v="3"/>
    <n v="11"/>
    <x v="6"/>
    <n v="46"/>
    <n v="19040"/>
    <n v="0"/>
    <s v="11-Nov"/>
    <d v="1899-12-30T10:03:00"/>
    <x v="0"/>
    <x v="5"/>
    <x v="0"/>
    <x v="0"/>
    <x v="1"/>
  </r>
  <r>
    <x v="96"/>
    <s v=" 13:26"/>
    <s v="Paid to Bank Account Transfer"/>
    <s v="P201111132600943169767"/>
    <n v="780293168248"/>
    <x v="1"/>
    <s v="XXXXXXXXXX0662"/>
    <n v="18456"/>
    <x v="0"/>
    <x v="3"/>
    <n v="11"/>
    <x v="6"/>
    <n v="46"/>
    <n v="0"/>
    <n v="18456"/>
    <s v="11-Nov"/>
    <d v="1899-12-30T13:26:00"/>
    <x v="2"/>
    <x v="5"/>
    <x v="1"/>
    <x v="8"/>
    <x v="1"/>
  </r>
  <r>
    <x v="96"/>
    <s v=" 16:40"/>
    <s v="Received from Customer - Ravi Enterprises"/>
    <s v="T201111164000171664789"/>
    <n v="937052899182"/>
    <x v="0"/>
    <s v="XXXXXX3700"/>
    <n v="19010"/>
    <x v="0"/>
    <x v="3"/>
    <n v="11"/>
    <x v="6"/>
    <n v="46"/>
    <n v="19010"/>
    <n v="0"/>
    <s v="11-Nov"/>
    <d v="1899-12-30T16:40:00"/>
    <x v="2"/>
    <x v="5"/>
    <x v="0"/>
    <x v="11"/>
    <x v="1"/>
  </r>
  <r>
    <x v="97"/>
    <s v=" 10:41"/>
    <s v="Paid to Mobile Recharge"/>
    <s v="P201112104100231734607"/>
    <n v="94518147115"/>
    <x v="1"/>
    <s v="XXXXXX3700"/>
    <n v="1245"/>
    <x v="0"/>
    <x v="3"/>
    <n v="11"/>
    <x v="0"/>
    <n v="46"/>
    <n v="0"/>
    <n v="1245"/>
    <s v="12-Nov"/>
    <d v="1899-12-30T10:41:00"/>
    <x v="0"/>
    <x v="6"/>
    <x v="2"/>
    <x v="0"/>
    <x v="1"/>
  </r>
  <r>
    <x v="97"/>
    <s v=" 15:51"/>
    <s v="Received from Customer - Manish Traders"/>
    <s v="T201112155100916663088"/>
    <n v="29731721851"/>
    <x v="0"/>
    <s v="XXXXXXXXXX0662"/>
    <n v="14503"/>
    <x v="0"/>
    <x v="3"/>
    <n v="11"/>
    <x v="0"/>
    <n v="46"/>
    <n v="14503"/>
    <n v="0"/>
    <s v="12-Nov"/>
    <d v="1899-12-30T15:51:00"/>
    <x v="2"/>
    <x v="6"/>
    <x v="0"/>
    <x v="9"/>
    <x v="1"/>
  </r>
  <r>
    <x v="97"/>
    <s v=" 16:42"/>
    <s v="Received from Customer - Venkatesh Traders"/>
    <s v="T201112164200684423192"/>
    <n v="903122684183"/>
    <x v="0"/>
    <s v="XXXXXX3700"/>
    <n v="23648"/>
    <x v="0"/>
    <x v="3"/>
    <n v="11"/>
    <x v="0"/>
    <n v="46"/>
    <n v="23648"/>
    <n v="0"/>
    <s v="12-Nov"/>
    <d v="1899-12-30T16:42:00"/>
    <x v="2"/>
    <x v="6"/>
    <x v="0"/>
    <x v="11"/>
    <x v="1"/>
  </r>
  <r>
    <x v="97"/>
    <s v=" 18:29"/>
    <s v="Received from Customer - Sri Lakshmi Stores"/>
    <s v="T201112182900238495303"/>
    <n v="564400341083"/>
    <x v="0"/>
    <s v="XXXXXXXXXX0662"/>
    <n v="21575"/>
    <x v="0"/>
    <x v="3"/>
    <n v="11"/>
    <x v="0"/>
    <n v="46"/>
    <n v="21575"/>
    <n v="0"/>
    <s v="12-Nov"/>
    <d v="1899-12-30T18:29:00"/>
    <x v="3"/>
    <x v="6"/>
    <x v="0"/>
    <x v="5"/>
    <x v="1"/>
  </r>
  <r>
    <x v="97"/>
    <s v=" 18:53"/>
    <s v="Received from Customer - Manish Traders"/>
    <s v="T201112185300374728987"/>
    <n v="696322866539"/>
    <x v="0"/>
    <s v="XXXXXX3700"/>
    <n v="17791"/>
    <x v="0"/>
    <x v="3"/>
    <n v="11"/>
    <x v="0"/>
    <n v="46"/>
    <n v="17791"/>
    <n v="0"/>
    <s v="12-Nov"/>
    <d v="1899-12-30T18:53:00"/>
    <x v="3"/>
    <x v="6"/>
    <x v="0"/>
    <x v="5"/>
    <x v="1"/>
  </r>
  <r>
    <x v="97"/>
    <s v=" 19:50"/>
    <s v="Paid to Bank Account Transfer"/>
    <s v="T201112195000744599236"/>
    <n v="465273040943"/>
    <x v="1"/>
    <s v="XXXXXX3700"/>
    <n v="6075"/>
    <x v="0"/>
    <x v="3"/>
    <n v="11"/>
    <x v="0"/>
    <n v="46"/>
    <n v="0"/>
    <n v="6075"/>
    <s v="12-Nov"/>
    <d v="1899-12-30T19:50:00"/>
    <x v="3"/>
    <x v="6"/>
    <x v="1"/>
    <x v="6"/>
    <x v="1"/>
  </r>
  <r>
    <x v="97"/>
    <s v=" 21:27"/>
    <s v="Paid to Bank Account Transfer"/>
    <s v="T201112212700809122844"/>
    <n v="804195951802"/>
    <x v="1"/>
    <s v="XXXXXXXXXX0662"/>
    <n v="12791"/>
    <x v="0"/>
    <x v="3"/>
    <n v="11"/>
    <x v="0"/>
    <n v="46"/>
    <n v="0"/>
    <n v="12791"/>
    <s v="12-Nov"/>
    <d v="1899-12-30T21:27:00"/>
    <x v="1"/>
    <x v="6"/>
    <x v="1"/>
    <x v="7"/>
    <x v="1"/>
  </r>
  <r>
    <x v="97"/>
    <s v=" 21:50"/>
    <s v="Paid to Amazon Shopping"/>
    <s v="P201112215000968204777"/>
    <n v="161379206466"/>
    <x v="1"/>
    <s v="XXXXXX3700"/>
    <n v="11352"/>
    <x v="0"/>
    <x v="3"/>
    <n v="11"/>
    <x v="0"/>
    <n v="46"/>
    <n v="0"/>
    <n v="11352"/>
    <s v="12-Nov"/>
    <d v="1899-12-30T21:50:00"/>
    <x v="1"/>
    <x v="6"/>
    <x v="4"/>
    <x v="7"/>
    <x v="1"/>
  </r>
  <r>
    <x v="98"/>
    <s v=" 07:14"/>
    <s v="Paid to Local Shopping Store"/>
    <s v="P201113071400860426622"/>
    <n v="10155289706"/>
    <x v="1"/>
    <s v="XXXXXX3700"/>
    <n v="15233"/>
    <x v="0"/>
    <x v="3"/>
    <n v="11"/>
    <x v="1"/>
    <n v="46"/>
    <n v="0"/>
    <n v="15233"/>
    <s v="13-Nov"/>
    <d v="1899-12-30T07:14:00"/>
    <x v="0"/>
    <x v="7"/>
    <x v="1"/>
    <x v="14"/>
    <x v="1"/>
  </r>
  <r>
    <x v="98"/>
    <s v=" 14:43"/>
    <s v="Received from Family Member - Ravi"/>
    <s v="T201113144300371393220"/>
    <n v="586347496125"/>
    <x v="0"/>
    <s v="XXXXXX3700"/>
    <n v="7483"/>
    <x v="0"/>
    <x v="3"/>
    <n v="11"/>
    <x v="1"/>
    <n v="46"/>
    <n v="7483"/>
    <n v="0"/>
    <s v="13-Nov"/>
    <d v="1899-12-30T14:43:00"/>
    <x v="2"/>
    <x v="7"/>
    <x v="0"/>
    <x v="10"/>
    <x v="1"/>
  </r>
  <r>
    <x v="98"/>
    <s v=" 17:57"/>
    <s v="Received from Family Member - Kumar"/>
    <s v="T201113175700232532077"/>
    <n v="307545886999"/>
    <x v="0"/>
    <s v="XXXXXX3700"/>
    <n v="10598"/>
    <x v="0"/>
    <x v="3"/>
    <n v="11"/>
    <x v="1"/>
    <n v="46"/>
    <n v="10598"/>
    <n v="0"/>
    <s v="13-Nov"/>
    <d v="1899-12-30T17:57:00"/>
    <x v="3"/>
    <x v="7"/>
    <x v="0"/>
    <x v="4"/>
    <x v="1"/>
  </r>
  <r>
    <x v="99"/>
    <s v=" 11:59"/>
    <s v="Paid to Stationery Supplier"/>
    <s v="P201114115900763925183"/>
    <n v="519703520072"/>
    <x v="1"/>
    <s v="XXXXXX3700"/>
    <n v="9436"/>
    <x v="0"/>
    <x v="3"/>
    <n v="11"/>
    <x v="2"/>
    <n v="46"/>
    <n v="0"/>
    <n v="9436"/>
    <s v="14-Nov"/>
    <d v="1899-12-30T11:59:00"/>
    <x v="0"/>
    <x v="8"/>
    <x v="1"/>
    <x v="2"/>
    <x v="1"/>
  </r>
  <r>
    <x v="99"/>
    <s v=" 12:50"/>
    <s v="Received from Velu"/>
    <s v="T201114125000103488210"/>
    <n v="130893727434"/>
    <x v="0"/>
    <s v="XXXXXX3700"/>
    <n v="10180"/>
    <x v="0"/>
    <x v="3"/>
    <n v="11"/>
    <x v="2"/>
    <n v="46"/>
    <n v="10180"/>
    <n v="0"/>
    <s v="14-Nov"/>
    <d v="1899-12-30T12:50:00"/>
    <x v="2"/>
    <x v="8"/>
    <x v="0"/>
    <x v="3"/>
    <x v="1"/>
  </r>
  <r>
    <x v="99"/>
    <s v=" 16:34"/>
    <s v="Paid to Packaging Supplier"/>
    <s v="T201114163400394615211"/>
    <n v="53907024843"/>
    <x v="1"/>
    <s v="XXXXXX3700"/>
    <n v="10529"/>
    <x v="0"/>
    <x v="3"/>
    <n v="11"/>
    <x v="2"/>
    <n v="46"/>
    <n v="0"/>
    <n v="10529"/>
    <s v="14-Nov"/>
    <d v="1899-12-30T16:34:00"/>
    <x v="2"/>
    <x v="8"/>
    <x v="1"/>
    <x v="11"/>
    <x v="1"/>
  </r>
  <r>
    <x v="99"/>
    <s v=" 20:37"/>
    <s v="Received from Customer - Kumar Stores"/>
    <s v="T201114203700817860227"/>
    <n v="768560818102"/>
    <x v="0"/>
    <s v="XXXXXX3700"/>
    <n v="8986"/>
    <x v="0"/>
    <x v="3"/>
    <n v="11"/>
    <x v="2"/>
    <n v="46"/>
    <n v="8986"/>
    <n v="0"/>
    <s v="14-Nov"/>
    <d v="1899-12-30T20:37:00"/>
    <x v="3"/>
    <x v="8"/>
    <x v="0"/>
    <x v="12"/>
    <x v="1"/>
  </r>
  <r>
    <x v="100"/>
    <s v=" 11:31"/>
    <s v="Received from Ramesh"/>
    <s v="T201115113100731872424"/>
    <n v="284758066667"/>
    <x v="0"/>
    <s v="XXXXXX3700"/>
    <n v="8041"/>
    <x v="0"/>
    <x v="3"/>
    <n v="11"/>
    <x v="3"/>
    <n v="47"/>
    <n v="8041"/>
    <n v="0"/>
    <s v="15-Nov"/>
    <d v="1899-12-30T11:31:00"/>
    <x v="0"/>
    <x v="9"/>
    <x v="0"/>
    <x v="2"/>
    <x v="1"/>
  </r>
  <r>
    <x v="100"/>
    <s v=" 15:04"/>
    <s v="Received from Customer - Ramesh &amp; Co"/>
    <s v="T201115150400107486693"/>
    <n v="681228307936"/>
    <x v="0"/>
    <s v="XXXXXX3700"/>
    <n v="13708"/>
    <x v="0"/>
    <x v="3"/>
    <n v="11"/>
    <x v="3"/>
    <n v="47"/>
    <n v="13708"/>
    <n v="0"/>
    <s v="15-Nov"/>
    <d v="1899-12-30T15:04:00"/>
    <x v="2"/>
    <x v="9"/>
    <x v="0"/>
    <x v="9"/>
    <x v="1"/>
  </r>
  <r>
    <x v="100"/>
    <s v=" 15:08"/>
    <s v="Received from Other UPI User"/>
    <s v="T201115150800577144675"/>
    <n v="80250730239"/>
    <x v="0"/>
    <s v="XXXXXXXXXX0662"/>
    <n v="8445"/>
    <x v="0"/>
    <x v="3"/>
    <n v="11"/>
    <x v="3"/>
    <n v="47"/>
    <n v="8445"/>
    <n v="0"/>
    <s v="15-Nov"/>
    <d v="1899-12-30T15:08:00"/>
    <x v="2"/>
    <x v="9"/>
    <x v="0"/>
    <x v="9"/>
    <x v="1"/>
  </r>
  <r>
    <x v="100"/>
    <s v=" 16:04"/>
    <s v="Paid to HP Fuel Station"/>
    <s v="T201115160400125095767"/>
    <n v="645163604922"/>
    <x v="1"/>
    <s v="XXXXXXXXXX0662"/>
    <n v="8613"/>
    <x v="0"/>
    <x v="3"/>
    <n v="11"/>
    <x v="3"/>
    <n v="47"/>
    <n v="0"/>
    <n v="8613"/>
    <s v="15-Nov"/>
    <d v="1899-12-30T16:04:00"/>
    <x v="2"/>
    <x v="9"/>
    <x v="1"/>
    <x v="11"/>
    <x v="1"/>
  </r>
  <r>
    <x v="100"/>
    <s v=" 16:53"/>
    <s v="Paid to Reliance Smart"/>
    <s v="P201115165300183889181"/>
    <n v="309971864700"/>
    <x v="1"/>
    <s v="XXXXXXXXXX0662"/>
    <n v="5067"/>
    <x v="0"/>
    <x v="3"/>
    <n v="11"/>
    <x v="3"/>
    <n v="47"/>
    <n v="0"/>
    <n v="5067"/>
    <s v="15-Nov"/>
    <d v="1899-12-30T16:53:00"/>
    <x v="2"/>
    <x v="9"/>
    <x v="1"/>
    <x v="11"/>
    <x v="1"/>
  </r>
  <r>
    <x v="101"/>
    <s v=" 13:59"/>
    <s v="Received from Customer - Sagar Enterprises"/>
    <s v="T201116135900575481904"/>
    <n v="478274935377"/>
    <x v="0"/>
    <s v="XXXXXX3700"/>
    <n v="5847"/>
    <x v="0"/>
    <x v="3"/>
    <n v="11"/>
    <x v="4"/>
    <n v="47"/>
    <n v="5847"/>
    <n v="0"/>
    <s v="16-Nov"/>
    <d v="1899-12-30T13:59:00"/>
    <x v="2"/>
    <x v="10"/>
    <x v="0"/>
    <x v="8"/>
    <x v="1"/>
  </r>
  <r>
    <x v="101"/>
    <s v=" 14:59"/>
    <s v="Paid to Nandini Milk Parlour"/>
    <s v="P201116145900478506494"/>
    <n v="629000559595"/>
    <x v="1"/>
    <s v="XXXXXX3700"/>
    <n v="9744"/>
    <x v="0"/>
    <x v="3"/>
    <n v="11"/>
    <x v="4"/>
    <n v="47"/>
    <n v="0"/>
    <n v="9744"/>
    <s v="16-Nov"/>
    <d v="1899-12-30T14:59:00"/>
    <x v="2"/>
    <x v="10"/>
    <x v="1"/>
    <x v="10"/>
    <x v="1"/>
  </r>
  <r>
    <x v="102"/>
    <s v=" 09:09"/>
    <s v="Received from Customer - ABC Traders"/>
    <s v="T201117090900494766044"/>
    <n v="177970598111"/>
    <x v="0"/>
    <s v="XXXXXX3700"/>
    <n v="5109"/>
    <x v="0"/>
    <x v="3"/>
    <n v="11"/>
    <x v="5"/>
    <n v="47"/>
    <n v="5109"/>
    <n v="0"/>
    <s v="17-Nov"/>
    <d v="1899-12-30T09:09:00"/>
    <x v="0"/>
    <x v="11"/>
    <x v="0"/>
    <x v="13"/>
    <x v="1"/>
  </r>
  <r>
    <x v="102"/>
    <s v=" 10:07"/>
    <s v="Paid to Other Merchant"/>
    <s v="T201117100700402883847"/>
    <n v="485183168687"/>
    <x v="1"/>
    <s v="XXXXXX3700"/>
    <n v="11449"/>
    <x v="0"/>
    <x v="3"/>
    <n v="11"/>
    <x v="5"/>
    <n v="47"/>
    <n v="0"/>
    <n v="11449"/>
    <s v="17-Nov"/>
    <d v="1899-12-30T10:07:00"/>
    <x v="0"/>
    <x v="11"/>
    <x v="1"/>
    <x v="0"/>
    <x v="1"/>
  </r>
  <r>
    <x v="102"/>
    <s v=" 14:40"/>
    <s v="Paid to Other Merchant"/>
    <s v="P201117144000742558631"/>
    <n v="79853446543"/>
    <x v="1"/>
    <s v="XXXXXX3700"/>
    <n v="16282"/>
    <x v="0"/>
    <x v="3"/>
    <n v="11"/>
    <x v="5"/>
    <n v="47"/>
    <n v="0"/>
    <n v="16282"/>
    <s v="17-Nov"/>
    <d v="1899-12-30T14:40:00"/>
    <x v="2"/>
    <x v="11"/>
    <x v="1"/>
    <x v="10"/>
    <x v="1"/>
  </r>
  <r>
    <x v="102"/>
    <s v=" 15:44"/>
    <s v="Received from Customer - Sri Lakshmi Stores"/>
    <s v="T201117154400783773210"/>
    <n v="983057120461"/>
    <x v="0"/>
    <s v="XXXXXX3700"/>
    <n v="7125"/>
    <x v="0"/>
    <x v="3"/>
    <n v="11"/>
    <x v="5"/>
    <n v="47"/>
    <n v="7125"/>
    <n v="0"/>
    <s v="17-Nov"/>
    <d v="1899-12-30T15:44:00"/>
    <x v="2"/>
    <x v="11"/>
    <x v="0"/>
    <x v="9"/>
    <x v="1"/>
  </r>
  <r>
    <x v="102"/>
    <s v=" 18:15"/>
    <s v="Received from Customer - ABC Traders"/>
    <s v="T201117181500137589180"/>
    <n v="509461942457"/>
    <x v="0"/>
    <s v="XXXXXX3700"/>
    <n v="9125"/>
    <x v="0"/>
    <x v="3"/>
    <n v="11"/>
    <x v="5"/>
    <n v="47"/>
    <n v="9125"/>
    <n v="0"/>
    <s v="17-Nov"/>
    <d v="1899-12-30T18:15:00"/>
    <x v="3"/>
    <x v="11"/>
    <x v="0"/>
    <x v="5"/>
    <x v="1"/>
  </r>
  <r>
    <x v="102"/>
    <s v=" 22:08"/>
    <s v="Paid to Flipkart"/>
    <s v="T201117220800977827127"/>
    <n v="330680607058"/>
    <x v="1"/>
    <s v="XXXXXXXXXX0662"/>
    <n v="5690"/>
    <x v="0"/>
    <x v="3"/>
    <n v="11"/>
    <x v="5"/>
    <n v="47"/>
    <n v="0"/>
    <n v="5690"/>
    <s v="17-Nov"/>
    <d v="1899-12-30T22:08:00"/>
    <x v="1"/>
    <x v="11"/>
    <x v="1"/>
    <x v="16"/>
    <x v="1"/>
  </r>
  <r>
    <x v="102"/>
    <s v=" 23:03"/>
    <s v="Received from Customer - Manish Traders"/>
    <s v="T201117230300171373507"/>
    <n v="273974226418"/>
    <x v="0"/>
    <s v="XXXXXX3700"/>
    <n v="8752"/>
    <x v="0"/>
    <x v="3"/>
    <n v="11"/>
    <x v="5"/>
    <n v="47"/>
    <n v="8752"/>
    <n v="0"/>
    <s v="17-Nov"/>
    <d v="1899-12-30T23:03:00"/>
    <x v="1"/>
    <x v="11"/>
    <x v="0"/>
    <x v="1"/>
    <x v="1"/>
  </r>
  <r>
    <x v="102"/>
    <s v=" 23:23"/>
    <s v="Received from Lokesh"/>
    <s v="T201117232300666655324"/>
    <n v="416904928188"/>
    <x v="0"/>
    <s v="XXXXXXXXXX0662"/>
    <n v="7311"/>
    <x v="0"/>
    <x v="3"/>
    <n v="11"/>
    <x v="5"/>
    <n v="47"/>
    <n v="7311"/>
    <n v="0"/>
    <s v="17-Nov"/>
    <d v="1899-12-30T23:23:00"/>
    <x v="1"/>
    <x v="11"/>
    <x v="0"/>
    <x v="1"/>
    <x v="1"/>
  </r>
  <r>
    <x v="103"/>
    <s v=" 08:45"/>
    <s v="Received from Customer - ABC Traders"/>
    <s v="T201119084500500957121"/>
    <n v="696951019802"/>
    <x v="0"/>
    <s v="XXXXXX3700"/>
    <n v="1863"/>
    <x v="0"/>
    <x v="3"/>
    <n v="11"/>
    <x v="0"/>
    <n v="47"/>
    <n v="1863"/>
    <n v="0"/>
    <s v="19-Nov"/>
    <d v="1899-12-30T08:45:00"/>
    <x v="0"/>
    <x v="13"/>
    <x v="0"/>
    <x v="15"/>
    <x v="1"/>
  </r>
  <r>
    <x v="104"/>
    <s v=" 08:45"/>
    <s v="Received from Other UPI User"/>
    <s v="T201120084500264873630"/>
    <n v="444893370715"/>
    <x v="0"/>
    <s v="XXXXXX3700"/>
    <n v="3369"/>
    <x v="0"/>
    <x v="3"/>
    <n v="11"/>
    <x v="1"/>
    <n v="47"/>
    <n v="3369"/>
    <n v="0"/>
    <s v="20-Nov"/>
    <d v="1899-12-30T08:45:00"/>
    <x v="0"/>
    <x v="14"/>
    <x v="0"/>
    <x v="15"/>
    <x v="1"/>
  </r>
  <r>
    <x v="104"/>
    <s v=" 10:02"/>
    <s v="Received from Local Customer"/>
    <s v="T201120100200150286328"/>
    <n v="491206572572"/>
    <x v="0"/>
    <s v="XXXXXX3700"/>
    <n v="18589"/>
    <x v="0"/>
    <x v="3"/>
    <n v="11"/>
    <x v="1"/>
    <n v="47"/>
    <n v="18589"/>
    <n v="0"/>
    <s v="20-Nov"/>
    <d v="1899-12-30T10:02:00"/>
    <x v="0"/>
    <x v="14"/>
    <x v="0"/>
    <x v="0"/>
    <x v="1"/>
  </r>
  <r>
    <x v="104"/>
    <s v=" 11:33"/>
    <s v="Paid to Family Member - Kumar"/>
    <s v="T201120113300912811563"/>
    <n v="513040605591"/>
    <x v="1"/>
    <s v="XXXXXXXXXX0662"/>
    <n v="30588"/>
    <x v="0"/>
    <x v="3"/>
    <n v="11"/>
    <x v="1"/>
    <n v="47"/>
    <n v="0"/>
    <n v="30588"/>
    <s v="20-Nov"/>
    <d v="1899-12-30T11:33:00"/>
    <x v="0"/>
    <x v="14"/>
    <x v="1"/>
    <x v="2"/>
    <x v="1"/>
  </r>
  <r>
    <x v="104"/>
    <s v=" 14:13"/>
    <s v="Paid to Quick Service Station"/>
    <s v="P201120141300328126714"/>
    <n v="120109236214"/>
    <x v="1"/>
    <s v="XXXXXXXXXX0662"/>
    <n v="3946"/>
    <x v="0"/>
    <x v="3"/>
    <n v="11"/>
    <x v="1"/>
    <n v="47"/>
    <n v="0"/>
    <n v="3946"/>
    <s v="20-Nov"/>
    <d v="1899-12-30T14:13:00"/>
    <x v="2"/>
    <x v="14"/>
    <x v="1"/>
    <x v="10"/>
    <x v="1"/>
  </r>
  <r>
    <x v="104"/>
    <s v=" 17:42"/>
    <s v="Received from Family Member - Kumar"/>
    <s v="T201120174200648502007"/>
    <n v="179517021160"/>
    <x v="0"/>
    <s v="XXXXXX3700"/>
    <n v="8030"/>
    <x v="0"/>
    <x v="3"/>
    <n v="11"/>
    <x v="1"/>
    <n v="47"/>
    <n v="8030"/>
    <n v="0"/>
    <s v="20-Nov"/>
    <d v="1899-12-30T17:42:00"/>
    <x v="3"/>
    <x v="14"/>
    <x v="0"/>
    <x v="4"/>
    <x v="1"/>
  </r>
  <r>
    <x v="104"/>
    <s v=" 18:57"/>
    <s v="Paid to Swiggy"/>
    <s v="T201120185700263671382"/>
    <n v="319909869342"/>
    <x v="1"/>
    <s v="XXXXXX3700"/>
    <n v="8407"/>
    <x v="0"/>
    <x v="3"/>
    <n v="11"/>
    <x v="1"/>
    <n v="47"/>
    <n v="0"/>
    <n v="8407"/>
    <s v="20-Nov"/>
    <d v="1899-12-30T18:57:00"/>
    <x v="3"/>
    <x v="14"/>
    <x v="1"/>
    <x v="5"/>
    <x v="1"/>
  </r>
  <r>
    <x v="105"/>
    <s v=" 11:40"/>
    <s v="Received from Customer - Kumar Stores"/>
    <s v="T201121114000569559315"/>
    <n v="188076452146"/>
    <x v="0"/>
    <s v="XXXXXXXXXX0662"/>
    <n v="7344"/>
    <x v="0"/>
    <x v="3"/>
    <n v="11"/>
    <x v="2"/>
    <n v="47"/>
    <n v="7344"/>
    <n v="0"/>
    <s v="21-Nov"/>
    <d v="1899-12-30T11:40:00"/>
    <x v="0"/>
    <x v="15"/>
    <x v="0"/>
    <x v="2"/>
    <x v="1"/>
  </r>
  <r>
    <x v="105"/>
    <s v=" 16:20"/>
    <s v="Received from Family Member - Kumar"/>
    <s v="T201121162000748506106"/>
    <n v="158131398331"/>
    <x v="0"/>
    <s v="XXXXXX3700"/>
    <n v="13440"/>
    <x v="0"/>
    <x v="3"/>
    <n v="11"/>
    <x v="2"/>
    <n v="47"/>
    <n v="13440"/>
    <n v="0"/>
    <s v="21-Nov"/>
    <d v="1899-12-30T16:20:00"/>
    <x v="2"/>
    <x v="15"/>
    <x v="0"/>
    <x v="11"/>
    <x v="1"/>
  </r>
  <r>
    <x v="105"/>
    <s v=" 18:54"/>
    <s v="Paid to Velu"/>
    <s v="P201121185400917948756"/>
    <n v="535365194313"/>
    <x v="1"/>
    <s v="XXXXXX3700"/>
    <n v="4055"/>
    <x v="0"/>
    <x v="3"/>
    <n v="11"/>
    <x v="2"/>
    <n v="47"/>
    <n v="0"/>
    <n v="4055"/>
    <s v="21-Nov"/>
    <d v="1899-12-30T18:54:00"/>
    <x v="3"/>
    <x v="15"/>
    <x v="1"/>
    <x v="5"/>
    <x v="1"/>
  </r>
  <r>
    <x v="105"/>
    <s v=" 20:56"/>
    <s v="Received from Velu"/>
    <s v="T201121205600393483058"/>
    <n v="26638549146"/>
    <x v="0"/>
    <s v="XXXXXX3700"/>
    <n v="12893"/>
    <x v="0"/>
    <x v="3"/>
    <n v="11"/>
    <x v="2"/>
    <n v="47"/>
    <n v="12893"/>
    <n v="0"/>
    <s v="21-Nov"/>
    <d v="1899-12-30T20:56:00"/>
    <x v="3"/>
    <x v="15"/>
    <x v="0"/>
    <x v="12"/>
    <x v="1"/>
  </r>
  <r>
    <x v="105"/>
    <s v=" 21:20"/>
    <s v="Paid to Ramesh"/>
    <s v="P201121212000729428534"/>
    <n v="897358433526"/>
    <x v="1"/>
    <s v="XXXXXXXXXX0662"/>
    <n v="6479"/>
    <x v="0"/>
    <x v="3"/>
    <n v="11"/>
    <x v="2"/>
    <n v="47"/>
    <n v="0"/>
    <n v="6479"/>
    <s v="21-Nov"/>
    <d v="1899-12-30T21:20:00"/>
    <x v="1"/>
    <x v="15"/>
    <x v="1"/>
    <x v="7"/>
    <x v="1"/>
  </r>
  <r>
    <x v="106"/>
    <s v=" 14:13"/>
    <s v="Paid to Family Member - Ravi"/>
    <s v="P201122141300105410882"/>
    <n v="33129243234"/>
    <x v="1"/>
    <s v="XXXXXXXXXX0662"/>
    <n v="6602"/>
    <x v="0"/>
    <x v="3"/>
    <n v="11"/>
    <x v="3"/>
    <n v="48"/>
    <n v="0"/>
    <n v="6602"/>
    <s v="22-Nov"/>
    <d v="1899-12-30T14:13:00"/>
    <x v="2"/>
    <x v="16"/>
    <x v="1"/>
    <x v="10"/>
    <x v="1"/>
  </r>
  <r>
    <x v="106"/>
    <s v=" 16:13"/>
    <s v="Paid to HP Fuel Station"/>
    <s v="P201122161300811485911"/>
    <n v="519918743450"/>
    <x v="1"/>
    <s v="XXXXXX3700"/>
    <n v="2352"/>
    <x v="0"/>
    <x v="3"/>
    <n v="11"/>
    <x v="3"/>
    <n v="48"/>
    <n v="0"/>
    <n v="2352"/>
    <s v="22-Nov"/>
    <d v="1899-12-30T16:13:00"/>
    <x v="2"/>
    <x v="16"/>
    <x v="1"/>
    <x v="11"/>
    <x v="1"/>
  </r>
  <r>
    <x v="106"/>
    <s v=" 18:31"/>
    <s v="Received from Local Customer"/>
    <s v="T201122183100432170423"/>
    <n v="44424897394"/>
    <x v="0"/>
    <s v="XXXXXXXXXX0662"/>
    <n v="9687"/>
    <x v="0"/>
    <x v="3"/>
    <n v="11"/>
    <x v="3"/>
    <n v="48"/>
    <n v="9687"/>
    <n v="0"/>
    <s v="22-Nov"/>
    <d v="1899-12-30T18:31:00"/>
    <x v="3"/>
    <x v="16"/>
    <x v="0"/>
    <x v="5"/>
    <x v="1"/>
  </r>
  <r>
    <x v="106"/>
    <s v=" 19:57"/>
    <s v="Received from Family Member - Ravi"/>
    <s v="T201122195700681925145"/>
    <n v="467862443283"/>
    <x v="0"/>
    <s v="XXXXXX3700"/>
    <n v="18163"/>
    <x v="0"/>
    <x v="3"/>
    <n v="11"/>
    <x v="3"/>
    <n v="48"/>
    <n v="18163"/>
    <n v="0"/>
    <s v="22-Nov"/>
    <d v="1899-12-30T19:57:00"/>
    <x v="3"/>
    <x v="16"/>
    <x v="0"/>
    <x v="6"/>
    <x v="1"/>
  </r>
  <r>
    <x v="106"/>
    <s v=" 20:47"/>
    <s v="Paid to Bank Account Transfer"/>
    <s v="T201122204700919552621"/>
    <n v="658832568302"/>
    <x v="1"/>
    <s v="XXXXXX3700"/>
    <n v="17877"/>
    <x v="0"/>
    <x v="3"/>
    <n v="11"/>
    <x v="3"/>
    <n v="48"/>
    <n v="0"/>
    <n v="17877"/>
    <s v="22-Nov"/>
    <d v="1899-12-30T20:47:00"/>
    <x v="3"/>
    <x v="16"/>
    <x v="1"/>
    <x v="12"/>
    <x v="1"/>
  </r>
  <r>
    <x v="107"/>
    <s v=" 08:34"/>
    <s v="Paid to Local Provision Store"/>
    <s v="P201123083400693901031"/>
    <n v="508737674859"/>
    <x v="1"/>
    <s v="XXXXXXXXXX0662"/>
    <n v="4299"/>
    <x v="0"/>
    <x v="3"/>
    <n v="11"/>
    <x v="4"/>
    <n v="48"/>
    <n v="0"/>
    <n v="4299"/>
    <s v="23-Nov"/>
    <d v="1899-12-30T08:34:00"/>
    <x v="0"/>
    <x v="17"/>
    <x v="1"/>
    <x v="15"/>
    <x v="1"/>
  </r>
  <r>
    <x v="107"/>
    <s v=" 11:50"/>
    <s v="Received from Customer - Venkatesh Traders"/>
    <s v="T201123115000284232508"/>
    <n v="384211512948"/>
    <x v="0"/>
    <s v="XXXXXX3700"/>
    <n v="21658"/>
    <x v="0"/>
    <x v="3"/>
    <n v="11"/>
    <x v="4"/>
    <n v="48"/>
    <n v="21658"/>
    <n v="0"/>
    <s v="23-Nov"/>
    <d v="1899-12-30T11:50:00"/>
    <x v="0"/>
    <x v="17"/>
    <x v="0"/>
    <x v="2"/>
    <x v="1"/>
  </r>
  <r>
    <x v="107"/>
    <s v=" 11:50"/>
    <s v="Paid to KOMAL TRADERS"/>
    <s v="P201123115000175710228"/>
    <n v="379997460575"/>
    <x v="1"/>
    <s v="XXXXXXXXXX0662"/>
    <n v="13069"/>
    <x v="0"/>
    <x v="3"/>
    <n v="11"/>
    <x v="4"/>
    <n v="48"/>
    <n v="0"/>
    <n v="13069"/>
    <s v="23-Nov"/>
    <d v="1899-12-30T11:50:00"/>
    <x v="0"/>
    <x v="17"/>
    <x v="1"/>
    <x v="2"/>
    <x v="1"/>
  </r>
  <r>
    <x v="107"/>
    <s v=" 19:52"/>
    <s v="Paid to BP Petrol Pump"/>
    <s v="T201123195200553827423"/>
    <n v="216991278159"/>
    <x v="1"/>
    <s v="XXXXXXXXXX0662"/>
    <n v="11365"/>
    <x v="0"/>
    <x v="3"/>
    <n v="11"/>
    <x v="4"/>
    <n v="48"/>
    <n v="0"/>
    <n v="11365"/>
    <s v="23-Nov"/>
    <d v="1899-12-30T19:52:00"/>
    <x v="3"/>
    <x v="17"/>
    <x v="3"/>
    <x v="6"/>
    <x v="1"/>
  </r>
  <r>
    <x v="107"/>
    <s v=" 20:42"/>
    <s v="Received from Ramesh"/>
    <s v="T201123204200218677742"/>
    <n v="927253368823"/>
    <x v="0"/>
    <s v="XXXXXXXXXX0662"/>
    <n v="6389"/>
    <x v="0"/>
    <x v="3"/>
    <n v="11"/>
    <x v="4"/>
    <n v="48"/>
    <n v="6389"/>
    <n v="0"/>
    <s v="23-Nov"/>
    <d v="1899-12-30T20:42:00"/>
    <x v="3"/>
    <x v="17"/>
    <x v="0"/>
    <x v="12"/>
    <x v="1"/>
  </r>
  <r>
    <x v="108"/>
    <s v=" 10:29"/>
    <s v="Received from Other UPI User"/>
    <s v="T201124102900105519019"/>
    <n v="35663186261"/>
    <x v="0"/>
    <s v="XXXXXX3700"/>
    <n v="13398"/>
    <x v="0"/>
    <x v="3"/>
    <n v="11"/>
    <x v="5"/>
    <n v="48"/>
    <n v="13398"/>
    <n v="0"/>
    <s v="24-Nov"/>
    <d v="1899-12-30T10:29:00"/>
    <x v="0"/>
    <x v="18"/>
    <x v="0"/>
    <x v="0"/>
    <x v="1"/>
  </r>
  <r>
    <x v="108"/>
    <s v=" 17:00"/>
    <s v="Received from Customer - Anand Stores"/>
    <s v="T201124170000801582944"/>
    <n v="491477055239"/>
    <x v="0"/>
    <s v="XXXXXXXXXX0662"/>
    <n v="17416"/>
    <x v="0"/>
    <x v="3"/>
    <n v="11"/>
    <x v="5"/>
    <n v="48"/>
    <n v="17416"/>
    <n v="0"/>
    <s v="24-Nov"/>
    <d v="1899-12-30T17:00:00"/>
    <x v="3"/>
    <x v="18"/>
    <x v="0"/>
    <x v="4"/>
    <x v="1"/>
  </r>
  <r>
    <x v="108"/>
    <s v=" 19:46"/>
    <s v="Received from Customer - Manish Traders"/>
    <s v="T201124194600871038044"/>
    <n v="266406049307"/>
    <x v="0"/>
    <s v="XXXXXXXXXX0662"/>
    <n v="13779"/>
    <x v="0"/>
    <x v="3"/>
    <n v="11"/>
    <x v="5"/>
    <n v="48"/>
    <n v="13779"/>
    <n v="0"/>
    <s v="24-Nov"/>
    <d v="1899-12-30T19:46:00"/>
    <x v="3"/>
    <x v="18"/>
    <x v="0"/>
    <x v="6"/>
    <x v="1"/>
  </r>
  <r>
    <x v="108"/>
    <s v=" 23:39"/>
    <s v="Paid to Reliance Smart"/>
    <s v="T201124233900719790167"/>
    <n v="341412065913"/>
    <x v="1"/>
    <s v="XXXXXXXXXX0662"/>
    <n v="17238"/>
    <x v="0"/>
    <x v="3"/>
    <n v="11"/>
    <x v="5"/>
    <n v="48"/>
    <n v="0"/>
    <n v="17238"/>
    <s v="24-Nov"/>
    <d v="1899-12-30T23:39:00"/>
    <x v="1"/>
    <x v="18"/>
    <x v="1"/>
    <x v="1"/>
    <x v="1"/>
  </r>
  <r>
    <x v="109"/>
    <s v=" 11:56"/>
    <s v="Paid to Local Provision Store"/>
    <s v="T201125115600361096476"/>
    <n v="239905799342"/>
    <x v="1"/>
    <s v="XXXXXX3700"/>
    <n v="963"/>
    <x v="0"/>
    <x v="3"/>
    <n v="11"/>
    <x v="6"/>
    <n v="48"/>
    <n v="0"/>
    <n v="963"/>
    <s v="25-Nov"/>
    <d v="1899-12-30T11:56:00"/>
    <x v="0"/>
    <x v="19"/>
    <x v="1"/>
    <x v="2"/>
    <x v="1"/>
  </r>
  <r>
    <x v="109"/>
    <s v=" 12:32"/>
    <s v="Paid to PhonePe"/>
    <s v="T201125123200456159419"/>
    <n v="808153351568"/>
    <x v="1"/>
    <s v="XXXXXX3700"/>
    <n v="18273"/>
    <x v="0"/>
    <x v="3"/>
    <n v="11"/>
    <x v="6"/>
    <n v="48"/>
    <n v="0"/>
    <n v="18273"/>
    <s v="25-Nov"/>
    <d v="1899-12-30T12:32:00"/>
    <x v="2"/>
    <x v="19"/>
    <x v="1"/>
    <x v="3"/>
    <x v="1"/>
  </r>
  <r>
    <x v="109"/>
    <s v=" 16:42"/>
    <s v="Received from Family Member - Priya"/>
    <s v="T201125164200375092939"/>
    <n v="71991525677"/>
    <x v="0"/>
    <s v="XXXXXXXXXX0662"/>
    <n v="491"/>
    <x v="0"/>
    <x v="3"/>
    <n v="11"/>
    <x v="6"/>
    <n v="48"/>
    <n v="491"/>
    <n v="0"/>
    <s v="25-Nov"/>
    <d v="1899-12-30T16:42:00"/>
    <x v="2"/>
    <x v="19"/>
    <x v="0"/>
    <x v="11"/>
    <x v="1"/>
  </r>
  <r>
    <x v="109"/>
    <s v=" 20:31"/>
    <s v="Received from Customer - Ravi Enterprises"/>
    <s v="T201125203100718422580"/>
    <n v="996856669113"/>
    <x v="0"/>
    <s v="XXXXXXXXXX0662"/>
    <n v="9334"/>
    <x v="0"/>
    <x v="3"/>
    <n v="11"/>
    <x v="6"/>
    <n v="48"/>
    <n v="9334"/>
    <n v="0"/>
    <s v="25-Nov"/>
    <d v="1899-12-30T20:31:00"/>
    <x v="3"/>
    <x v="19"/>
    <x v="0"/>
    <x v="12"/>
    <x v="1"/>
  </r>
  <r>
    <x v="109"/>
    <s v=" 22:46"/>
    <s v="Received from Ramesh"/>
    <s v="T201125224600567536645"/>
    <n v="448888328059"/>
    <x v="0"/>
    <s v="XXXXXX3700"/>
    <n v="4478"/>
    <x v="0"/>
    <x v="3"/>
    <n v="11"/>
    <x v="6"/>
    <n v="48"/>
    <n v="4478"/>
    <n v="0"/>
    <s v="25-Nov"/>
    <d v="1899-12-30T22:46:00"/>
    <x v="1"/>
    <x v="19"/>
    <x v="0"/>
    <x v="16"/>
    <x v="1"/>
  </r>
  <r>
    <x v="110"/>
    <s v=" 09:37"/>
    <s v="Received from Customer - Venkatesh Traders"/>
    <s v="T201126093700451520018"/>
    <n v="299946483562"/>
    <x v="0"/>
    <s v="XXXXXXXXXX0662"/>
    <n v="9290"/>
    <x v="0"/>
    <x v="3"/>
    <n v="11"/>
    <x v="0"/>
    <n v="48"/>
    <n v="9290"/>
    <n v="0"/>
    <s v="26-Nov"/>
    <d v="1899-12-30T09:37:00"/>
    <x v="0"/>
    <x v="20"/>
    <x v="0"/>
    <x v="13"/>
    <x v="1"/>
  </r>
  <r>
    <x v="110"/>
    <s v=" 12:00"/>
    <s v="Received from Customer - Sagar Enterprises"/>
    <s v="T201126120000974345060"/>
    <n v="876563674700"/>
    <x v="0"/>
    <s v="XXXXXXXXXX0662"/>
    <n v="4631"/>
    <x v="0"/>
    <x v="3"/>
    <n v="11"/>
    <x v="0"/>
    <n v="48"/>
    <n v="4631"/>
    <n v="0"/>
    <s v="26-Nov"/>
    <d v="1899-12-30T12:00:00"/>
    <x v="2"/>
    <x v="20"/>
    <x v="0"/>
    <x v="3"/>
    <x v="1"/>
  </r>
  <r>
    <x v="110"/>
    <s v=" 15:45"/>
    <s v="Received from Family Member - Ravi"/>
    <s v="T201126154500951115743"/>
    <n v="738704999228"/>
    <x v="0"/>
    <s v="XXXXXX3700"/>
    <n v="5483"/>
    <x v="0"/>
    <x v="3"/>
    <n v="11"/>
    <x v="0"/>
    <n v="48"/>
    <n v="5483"/>
    <n v="0"/>
    <s v="26-Nov"/>
    <d v="1899-12-30T15:45:00"/>
    <x v="2"/>
    <x v="20"/>
    <x v="0"/>
    <x v="9"/>
    <x v="1"/>
  </r>
  <r>
    <x v="110"/>
    <s v=" 16:31"/>
    <s v="Received from Customer - Sagar Enterprises"/>
    <s v="T201126163100951094002"/>
    <n v="771354506140"/>
    <x v="0"/>
    <s v="XXXXXX3700"/>
    <n v="13434"/>
    <x v="0"/>
    <x v="3"/>
    <n v="11"/>
    <x v="0"/>
    <n v="48"/>
    <n v="13434"/>
    <n v="0"/>
    <s v="26-Nov"/>
    <d v="1899-12-30T16:31:00"/>
    <x v="2"/>
    <x v="20"/>
    <x v="0"/>
    <x v="11"/>
    <x v="1"/>
  </r>
  <r>
    <x v="110"/>
    <s v=" 17:10"/>
    <s v="Received from Customer - Ramesh &amp; Co"/>
    <s v="T201126171000559588538"/>
    <n v="282235007786"/>
    <x v="0"/>
    <s v="XXXXXXXXXX0662"/>
    <n v="14499"/>
    <x v="0"/>
    <x v="3"/>
    <n v="11"/>
    <x v="0"/>
    <n v="48"/>
    <n v="14499"/>
    <n v="0"/>
    <s v="26-Nov"/>
    <d v="1899-12-30T17:10:00"/>
    <x v="3"/>
    <x v="20"/>
    <x v="0"/>
    <x v="4"/>
    <x v="1"/>
  </r>
  <r>
    <x v="111"/>
    <s v=" 08:32"/>
    <s v="Received from Lokesh"/>
    <s v="T201127083200859186217"/>
    <n v="274671832080"/>
    <x v="0"/>
    <s v="XXXXXXXXXX0662"/>
    <n v="3132"/>
    <x v="0"/>
    <x v="3"/>
    <n v="11"/>
    <x v="1"/>
    <n v="48"/>
    <n v="3132"/>
    <n v="0"/>
    <s v="27-Nov"/>
    <d v="1899-12-30T08:32:00"/>
    <x v="0"/>
    <x v="21"/>
    <x v="0"/>
    <x v="15"/>
    <x v="1"/>
  </r>
  <r>
    <x v="111"/>
    <s v=" 13:36"/>
    <s v="Received from Customer - Ravi Enterprises"/>
    <s v="T201127133600886944616"/>
    <n v="552523478811"/>
    <x v="0"/>
    <s v="XXXXXXXXXX0662"/>
    <n v="3739"/>
    <x v="0"/>
    <x v="3"/>
    <n v="11"/>
    <x v="1"/>
    <n v="48"/>
    <n v="3739"/>
    <n v="0"/>
    <s v="27-Nov"/>
    <d v="1899-12-30T13:36:00"/>
    <x v="2"/>
    <x v="21"/>
    <x v="0"/>
    <x v="8"/>
    <x v="1"/>
  </r>
  <r>
    <x v="111"/>
    <s v=" 14:02"/>
    <s v="Received from Customer - Manish Traders"/>
    <s v="T201127140200245869334"/>
    <n v="99738807441"/>
    <x v="0"/>
    <s v="XXXXXXXXXX0662"/>
    <n v="28384"/>
    <x v="0"/>
    <x v="3"/>
    <n v="11"/>
    <x v="1"/>
    <n v="48"/>
    <n v="28384"/>
    <n v="0"/>
    <s v="27-Nov"/>
    <d v="1899-12-30T14:02:00"/>
    <x v="2"/>
    <x v="21"/>
    <x v="0"/>
    <x v="10"/>
    <x v="1"/>
  </r>
  <r>
    <x v="111"/>
    <s v=" 15:11"/>
    <s v="Received from Bank/UPI Transfer"/>
    <s v="T201127151100723391037"/>
    <n v="842600535348"/>
    <x v="0"/>
    <s v="XXXXXX3700"/>
    <n v="6228"/>
    <x v="0"/>
    <x v="3"/>
    <n v="11"/>
    <x v="1"/>
    <n v="48"/>
    <n v="6228"/>
    <n v="0"/>
    <s v="27-Nov"/>
    <d v="1899-12-30T15:11:00"/>
    <x v="2"/>
    <x v="21"/>
    <x v="0"/>
    <x v="9"/>
    <x v="1"/>
  </r>
  <r>
    <x v="111"/>
    <s v=" 17:30"/>
    <s v="Received from Manish"/>
    <s v="T201127173000383156891"/>
    <n v="485916544231"/>
    <x v="0"/>
    <s v="XXXXXX3700"/>
    <n v="18004"/>
    <x v="0"/>
    <x v="3"/>
    <n v="11"/>
    <x v="1"/>
    <n v="48"/>
    <n v="18004"/>
    <n v="0"/>
    <s v="27-Nov"/>
    <d v="1899-12-30T17:30:00"/>
    <x v="3"/>
    <x v="21"/>
    <x v="0"/>
    <x v="4"/>
    <x v="1"/>
  </r>
  <r>
    <x v="111"/>
    <s v=" 18:05"/>
    <s v="Received from Family Member - Priya"/>
    <s v="T201127180500143331360"/>
    <n v="769460847619"/>
    <x v="0"/>
    <s v="XXXXXXXXXX0662"/>
    <n v="14004"/>
    <x v="0"/>
    <x v="3"/>
    <n v="11"/>
    <x v="1"/>
    <n v="48"/>
    <n v="14004"/>
    <n v="0"/>
    <s v="27-Nov"/>
    <d v="1899-12-30T18:05:00"/>
    <x v="3"/>
    <x v="21"/>
    <x v="0"/>
    <x v="5"/>
    <x v="1"/>
  </r>
  <r>
    <x v="111"/>
    <s v=" 20:26"/>
    <s v="Received from Bank/UPI Transfer"/>
    <s v="T201127202600868093770"/>
    <n v="342825630322"/>
    <x v="0"/>
    <s v="XXXXXX3700"/>
    <n v="10862"/>
    <x v="0"/>
    <x v="3"/>
    <n v="11"/>
    <x v="1"/>
    <n v="48"/>
    <n v="10862"/>
    <n v="0"/>
    <s v="27-Nov"/>
    <d v="1899-12-30T20:26:00"/>
    <x v="3"/>
    <x v="21"/>
    <x v="0"/>
    <x v="12"/>
    <x v="1"/>
  </r>
  <r>
    <x v="112"/>
    <s v=" 15:26"/>
    <s v="Received from Customer - ABC Traders"/>
    <s v="T201128152600567986658"/>
    <n v="449166553987"/>
    <x v="0"/>
    <s v="XXXXXXXXXX0662"/>
    <n v="22427"/>
    <x v="0"/>
    <x v="3"/>
    <n v="11"/>
    <x v="2"/>
    <n v="48"/>
    <n v="22427"/>
    <n v="0"/>
    <s v="28-Nov"/>
    <d v="1899-12-30T15:26:00"/>
    <x v="2"/>
    <x v="22"/>
    <x v="0"/>
    <x v="9"/>
    <x v="1"/>
  </r>
  <r>
    <x v="112"/>
    <s v=" 17:57"/>
    <s v="Paid to Hotel Gowdas"/>
    <s v="P201128175700659331016"/>
    <n v="688454379063"/>
    <x v="1"/>
    <s v="XXXXXX3700"/>
    <n v="9060"/>
    <x v="0"/>
    <x v="3"/>
    <n v="11"/>
    <x v="2"/>
    <n v="48"/>
    <n v="0"/>
    <n v="9060"/>
    <s v="28-Nov"/>
    <d v="1899-12-30T17:57:00"/>
    <x v="3"/>
    <x v="22"/>
    <x v="1"/>
    <x v="4"/>
    <x v="1"/>
  </r>
  <r>
    <x v="112"/>
    <s v=" 20:07"/>
    <s v="Received from Customer - ABC Traders"/>
    <s v="T201128200700463410943"/>
    <n v="498953265469"/>
    <x v="0"/>
    <s v="XXXXXX3700"/>
    <n v="3540"/>
    <x v="0"/>
    <x v="3"/>
    <n v="11"/>
    <x v="2"/>
    <n v="48"/>
    <n v="3540"/>
    <n v="0"/>
    <s v="28-Nov"/>
    <d v="1899-12-30T20:07:00"/>
    <x v="3"/>
    <x v="22"/>
    <x v="0"/>
    <x v="12"/>
    <x v="1"/>
  </r>
  <r>
    <x v="113"/>
    <s v=" 12:27"/>
    <s v="Received from Customer - Venkatesh Traders"/>
    <s v="T201129122700438812759"/>
    <n v="98871780973"/>
    <x v="0"/>
    <s v="XXXXXX3700"/>
    <n v="4295"/>
    <x v="0"/>
    <x v="3"/>
    <n v="11"/>
    <x v="3"/>
    <n v="49"/>
    <n v="4295"/>
    <n v="0"/>
    <s v="29-Nov"/>
    <d v="1899-12-30T12:27:00"/>
    <x v="2"/>
    <x v="23"/>
    <x v="0"/>
    <x v="3"/>
    <x v="1"/>
  </r>
  <r>
    <x v="113"/>
    <s v=" 17:15"/>
    <s v="Paid to Velu"/>
    <s v="P201129171500172612920"/>
    <n v="29761714430"/>
    <x v="1"/>
    <s v="XXXXXX3700"/>
    <n v="13646"/>
    <x v="0"/>
    <x v="3"/>
    <n v="11"/>
    <x v="3"/>
    <n v="49"/>
    <n v="0"/>
    <n v="13646"/>
    <s v="29-Nov"/>
    <d v="1899-12-30T17:15:00"/>
    <x v="3"/>
    <x v="23"/>
    <x v="1"/>
    <x v="4"/>
    <x v="1"/>
  </r>
  <r>
    <x v="113"/>
    <s v=" 19:49"/>
    <s v="Received from Local Customer"/>
    <s v="T201129194900714053989"/>
    <n v="683001683481"/>
    <x v="0"/>
    <s v="XXXXXXXXXX0662"/>
    <n v="6828"/>
    <x v="0"/>
    <x v="3"/>
    <n v="11"/>
    <x v="3"/>
    <n v="49"/>
    <n v="6828"/>
    <n v="0"/>
    <s v="29-Nov"/>
    <d v="1899-12-30T19:49:00"/>
    <x v="3"/>
    <x v="23"/>
    <x v="0"/>
    <x v="6"/>
    <x v="1"/>
  </r>
  <r>
    <x v="113"/>
    <s v=" 21:03"/>
    <s v="Paid to Airtel Recharge"/>
    <s v="T201129210300354550701"/>
    <n v="827367785451"/>
    <x v="1"/>
    <s v="XXXXXXXXXX0662"/>
    <n v="7596"/>
    <x v="0"/>
    <x v="3"/>
    <n v="11"/>
    <x v="3"/>
    <n v="49"/>
    <n v="0"/>
    <n v="7596"/>
    <s v="29-Nov"/>
    <d v="1899-12-30T21:03:00"/>
    <x v="1"/>
    <x v="23"/>
    <x v="2"/>
    <x v="7"/>
    <x v="1"/>
  </r>
  <r>
    <x v="114"/>
    <s v=" 10:41"/>
    <s v="Paid to Airtel Recharge"/>
    <s v="P201130104100886297203"/>
    <n v="329627801271"/>
    <x v="1"/>
    <s v="XXXXXX3700"/>
    <n v="3284"/>
    <x v="0"/>
    <x v="3"/>
    <n v="11"/>
    <x v="4"/>
    <n v="49"/>
    <n v="0"/>
    <n v="3284"/>
    <s v="30-Nov"/>
    <d v="1899-12-30T10:41:00"/>
    <x v="0"/>
    <x v="24"/>
    <x v="2"/>
    <x v="0"/>
    <x v="1"/>
  </r>
  <r>
    <x v="114"/>
    <s v=" 13:04"/>
    <s v="Received from Customer - Ramesh &amp; Co"/>
    <s v="T201130130400284293076"/>
    <n v="50842588640"/>
    <x v="0"/>
    <s v="XXXXXX3700"/>
    <n v="9537"/>
    <x v="0"/>
    <x v="3"/>
    <n v="11"/>
    <x v="4"/>
    <n v="49"/>
    <n v="9537"/>
    <n v="0"/>
    <s v="30-Nov"/>
    <d v="1899-12-30T13:04:00"/>
    <x v="2"/>
    <x v="24"/>
    <x v="0"/>
    <x v="8"/>
    <x v="1"/>
  </r>
  <r>
    <x v="114"/>
    <s v=" 15:38"/>
    <s v="Received from Bank/UPI Transfer"/>
    <s v="T201130153800371830166"/>
    <n v="377167167104"/>
    <x v="0"/>
    <s v="XXXXXX3700"/>
    <n v="5084"/>
    <x v="0"/>
    <x v="3"/>
    <n v="11"/>
    <x v="4"/>
    <n v="49"/>
    <n v="5084"/>
    <n v="0"/>
    <s v="30-Nov"/>
    <d v="1899-12-30T15:38:00"/>
    <x v="2"/>
    <x v="24"/>
    <x v="0"/>
    <x v="9"/>
    <x v="1"/>
  </r>
  <r>
    <x v="114"/>
    <s v=" 16:58"/>
    <s v="Received from Customer - Ravi Enterprises"/>
    <s v="T201130165800305869082"/>
    <n v="341908801033"/>
    <x v="0"/>
    <s v="XXXXXXXXXX0662"/>
    <n v="14892"/>
    <x v="0"/>
    <x v="3"/>
    <n v="11"/>
    <x v="4"/>
    <n v="49"/>
    <n v="14892"/>
    <n v="0"/>
    <s v="30-Nov"/>
    <d v="1899-12-30T16:58:00"/>
    <x v="2"/>
    <x v="24"/>
    <x v="0"/>
    <x v="11"/>
    <x v="1"/>
  </r>
  <r>
    <x v="114"/>
    <s v=" 23:38"/>
    <s v="Paid to Amazon Pay Groceries"/>
    <s v="T201130233800236644610"/>
    <n v="634088769416"/>
    <x v="1"/>
    <s v="XXXXXX3700"/>
    <n v="4784"/>
    <x v="0"/>
    <x v="3"/>
    <n v="11"/>
    <x v="4"/>
    <n v="49"/>
    <n v="0"/>
    <n v="4784"/>
    <s v="30-Nov"/>
    <d v="1899-12-30T23:38:00"/>
    <x v="1"/>
    <x v="24"/>
    <x v="4"/>
    <x v="1"/>
    <x v="1"/>
  </r>
  <r>
    <x v="115"/>
    <s v=" 10:32"/>
    <s v="Paid to Mobile Recharge"/>
    <s v="P201202103200707749712"/>
    <n v="280468597121"/>
    <x v="1"/>
    <s v="XXXXXXXXXX0662"/>
    <n v="4835"/>
    <x v="0"/>
    <x v="4"/>
    <n v="12"/>
    <x v="6"/>
    <n v="49"/>
    <n v="0"/>
    <n v="4835"/>
    <s v="2-Dec"/>
    <d v="1899-12-30T10:32:00"/>
    <x v="0"/>
    <x v="27"/>
    <x v="2"/>
    <x v="0"/>
    <x v="1"/>
  </r>
  <r>
    <x v="115"/>
    <s v=" 11:00"/>
    <s v="Received from Customer - ABC Traders"/>
    <s v="T201202110000783566782"/>
    <n v="836315752353"/>
    <x v="0"/>
    <s v="XXXXXX3700"/>
    <n v="4908"/>
    <x v="0"/>
    <x v="4"/>
    <n v="12"/>
    <x v="6"/>
    <n v="49"/>
    <n v="4908"/>
    <n v="0"/>
    <s v="2-Dec"/>
    <d v="1899-12-30T11:00:00"/>
    <x v="0"/>
    <x v="27"/>
    <x v="0"/>
    <x v="2"/>
    <x v="1"/>
  </r>
  <r>
    <x v="115"/>
    <s v=" 12:43"/>
    <s v="Received from Family Member - Kumar"/>
    <s v="T201202124300846537487"/>
    <n v="738804374654"/>
    <x v="0"/>
    <s v="XXXXXX3700"/>
    <n v="3667"/>
    <x v="0"/>
    <x v="4"/>
    <n v="12"/>
    <x v="6"/>
    <n v="49"/>
    <n v="3667"/>
    <n v="0"/>
    <s v="2-Dec"/>
    <d v="1899-12-30T12:43:00"/>
    <x v="2"/>
    <x v="27"/>
    <x v="0"/>
    <x v="3"/>
    <x v="1"/>
  </r>
  <r>
    <x v="115"/>
    <s v=" 13:24"/>
    <s v="Paid to Mobile Recharge"/>
    <s v="P201202132400589058473"/>
    <n v="769195263929"/>
    <x v="1"/>
    <s v="XXXXXX3700"/>
    <n v="1856"/>
    <x v="0"/>
    <x v="4"/>
    <n v="12"/>
    <x v="6"/>
    <n v="49"/>
    <n v="0"/>
    <n v="1856"/>
    <s v="2-Dec"/>
    <d v="1899-12-30T13:24:00"/>
    <x v="2"/>
    <x v="27"/>
    <x v="2"/>
    <x v="8"/>
    <x v="1"/>
  </r>
  <r>
    <x v="116"/>
    <s v=" 16:08"/>
    <s v="Paid to Textile Store"/>
    <s v="T201203160800884084270"/>
    <n v="553297298610"/>
    <x v="1"/>
    <s v="XXXXXX3700"/>
    <n v="6576"/>
    <x v="0"/>
    <x v="4"/>
    <n v="12"/>
    <x v="0"/>
    <n v="49"/>
    <n v="0"/>
    <n v="6576"/>
    <s v="3-Dec"/>
    <d v="1899-12-30T16:08:00"/>
    <x v="2"/>
    <x v="28"/>
    <x v="1"/>
    <x v="11"/>
    <x v="1"/>
  </r>
  <r>
    <x v="116"/>
    <s v=" 18:37"/>
    <s v="Paid to Santhu"/>
    <s v="P201203183700308128981"/>
    <n v="743776623584"/>
    <x v="1"/>
    <s v="XXXXXXXXXX0662"/>
    <n v="9732"/>
    <x v="0"/>
    <x v="4"/>
    <n v="12"/>
    <x v="0"/>
    <n v="49"/>
    <n v="0"/>
    <n v="9732"/>
    <s v="3-Dec"/>
    <d v="1899-12-30T18:37:00"/>
    <x v="3"/>
    <x v="28"/>
    <x v="1"/>
    <x v="5"/>
    <x v="1"/>
  </r>
  <r>
    <x v="116"/>
    <s v=" 20:55"/>
    <s v="Paid to Jio Recharge"/>
    <s v="T201203205500601778643"/>
    <n v="621764541431"/>
    <x v="1"/>
    <s v="XXXXXX3700"/>
    <n v="1861"/>
    <x v="0"/>
    <x v="4"/>
    <n v="12"/>
    <x v="0"/>
    <n v="49"/>
    <n v="0"/>
    <n v="1861"/>
    <s v="3-Dec"/>
    <d v="1899-12-30T20:55:00"/>
    <x v="3"/>
    <x v="28"/>
    <x v="2"/>
    <x v="12"/>
    <x v="1"/>
  </r>
  <r>
    <x v="117"/>
    <s v=" 07:00"/>
    <s v="Received from Customer - Sagar Enterprises"/>
    <s v="T201204070000518783025"/>
    <n v="507238988627"/>
    <x v="0"/>
    <s v="XXXXXXXXXX0662"/>
    <n v="19233"/>
    <x v="0"/>
    <x v="4"/>
    <n v="12"/>
    <x v="1"/>
    <n v="49"/>
    <n v="19233"/>
    <n v="0"/>
    <s v="4-Dec"/>
    <d v="1899-12-30T07:00:00"/>
    <x v="0"/>
    <x v="29"/>
    <x v="0"/>
    <x v="14"/>
    <x v="1"/>
  </r>
  <r>
    <x v="117"/>
    <s v=" 09:25"/>
    <s v="Received from Customer - Kumar Stores"/>
    <s v="T201204092500898049995"/>
    <n v="107425358442"/>
    <x v="0"/>
    <s v="XXXXXXXXXX0662"/>
    <n v="19747"/>
    <x v="0"/>
    <x v="4"/>
    <n v="12"/>
    <x v="1"/>
    <n v="49"/>
    <n v="19747"/>
    <n v="0"/>
    <s v="4-Dec"/>
    <d v="1899-12-30T09:25:00"/>
    <x v="0"/>
    <x v="29"/>
    <x v="0"/>
    <x v="13"/>
    <x v="1"/>
  </r>
  <r>
    <x v="117"/>
    <s v=" 10:25"/>
    <s v="Paid to Lokesh"/>
    <s v="T201204102500953052456"/>
    <n v="653304872911"/>
    <x v="1"/>
    <s v="XXXXXX3700"/>
    <n v="13815"/>
    <x v="0"/>
    <x v="4"/>
    <n v="12"/>
    <x v="1"/>
    <n v="49"/>
    <n v="0"/>
    <n v="13815"/>
    <s v="4-Dec"/>
    <d v="1899-12-30T10:25:00"/>
    <x v="0"/>
    <x v="29"/>
    <x v="1"/>
    <x v="0"/>
    <x v="1"/>
  </r>
  <r>
    <x v="117"/>
    <s v=" 14:26"/>
    <s v="Received from Family Member - Priya"/>
    <s v="T201204142600363943119"/>
    <n v="227835365006"/>
    <x v="0"/>
    <s v="XXXXXX3700"/>
    <n v="14815"/>
    <x v="0"/>
    <x v="4"/>
    <n v="12"/>
    <x v="1"/>
    <n v="49"/>
    <n v="14815"/>
    <n v="0"/>
    <s v="4-Dec"/>
    <d v="1899-12-30T14:26:00"/>
    <x v="2"/>
    <x v="29"/>
    <x v="0"/>
    <x v="10"/>
    <x v="1"/>
  </r>
  <r>
    <x v="118"/>
    <s v=" 10:10"/>
    <s v="Paid to Family Member - Kumar"/>
    <s v="P201205101000189350339"/>
    <n v="683287362706"/>
    <x v="1"/>
    <s v="XXXXXXXXXX0662"/>
    <n v="16751"/>
    <x v="0"/>
    <x v="4"/>
    <n v="12"/>
    <x v="2"/>
    <n v="49"/>
    <n v="0"/>
    <n v="16751"/>
    <s v="5-Dec"/>
    <d v="1899-12-30T10:10:00"/>
    <x v="0"/>
    <x v="30"/>
    <x v="1"/>
    <x v="0"/>
    <x v="1"/>
  </r>
  <r>
    <x v="118"/>
    <s v=" 16:19"/>
    <s v="Received from Family Member - Kumar"/>
    <s v="T201205161900894717797"/>
    <n v="916889451254"/>
    <x v="0"/>
    <s v="XXXXXXXXXX0662"/>
    <n v="9061"/>
    <x v="0"/>
    <x v="4"/>
    <n v="12"/>
    <x v="2"/>
    <n v="49"/>
    <n v="9061"/>
    <n v="0"/>
    <s v="5-Dec"/>
    <d v="1899-12-30T16:19:00"/>
    <x v="2"/>
    <x v="30"/>
    <x v="0"/>
    <x v="11"/>
    <x v="1"/>
  </r>
  <r>
    <x v="118"/>
    <s v=" 18:07"/>
    <s v="Paid to HP Fuel Station"/>
    <s v="T201205180700708300625"/>
    <n v="607129871179"/>
    <x v="1"/>
    <s v="XXXXXXXXXX0662"/>
    <n v="15122"/>
    <x v="0"/>
    <x v="4"/>
    <n v="12"/>
    <x v="2"/>
    <n v="49"/>
    <n v="0"/>
    <n v="15122"/>
    <s v="5-Dec"/>
    <d v="1899-12-30T18:07:00"/>
    <x v="3"/>
    <x v="30"/>
    <x v="1"/>
    <x v="5"/>
    <x v="1"/>
  </r>
  <r>
    <x v="118"/>
    <s v=" 18:57"/>
    <s v="Paid to Family Member - Ravi"/>
    <s v="P201205185700200806032"/>
    <n v="694531473933"/>
    <x v="1"/>
    <s v="XXXXXX3700"/>
    <n v="12023"/>
    <x v="0"/>
    <x v="4"/>
    <n v="12"/>
    <x v="2"/>
    <n v="49"/>
    <n v="0"/>
    <n v="12023"/>
    <s v="5-Dec"/>
    <d v="1899-12-30T18:57:00"/>
    <x v="3"/>
    <x v="30"/>
    <x v="1"/>
    <x v="5"/>
    <x v="1"/>
  </r>
  <r>
    <x v="118"/>
    <s v=" 20:59"/>
    <s v="Paid to Family Member - Priya"/>
    <s v="T201205205900720200559"/>
    <n v="898270352768"/>
    <x v="1"/>
    <s v="XXXXXXXXXX0662"/>
    <n v="2646"/>
    <x v="0"/>
    <x v="4"/>
    <n v="12"/>
    <x v="2"/>
    <n v="49"/>
    <n v="0"/>
    <n v="2646"/>
    <s v="5-Dec"/>
    <d v="1899-12-30T20:59:00"/>
    <x v="3"/>
    <x v="30"/>
    <x v="1"/>
    <x v="12"/>
    <x v="1"/>
  </r>
  <r>
    <x v="119"/>
    <s v=" 17:12"/>
    <s v="Received from Customer - Venkatesh Traders"/>
    <s v="T201206171200602451942"/>
    <n v="716553734189"/>
    <x v="0"/>
    <s v="XXXXXXXXXX0662"/>
    <n v="22129"/>
    <x v="0"/>
    <x v="4"/>
    <n v="12"/>
    <x v="3"/>
    <n v="50"/>
    <n v="22129"/>
    <n v="0"/>
    <s v="6-Dec"/>
    <d v="1899-12-30T17:12:00"/>
    <x v="3"/>
    <x v="0"/>
    <x v="0"/>
    <x v="4"/>
    <x v="1"/>
  </r>
  <r>
    <x v="119"/>
    <s v=" 22:58"/>
    <s v="Received from Family Member - Kumar"/>
    <s v="T201206225800280877733"/>
    <n v="755184400493"/>
    <x v="0"/>
    <s v="XXXXXX3700"/>
    <n v="15455"/>
    <x v="0"/>
    <x v="4"/>
    <n v="12"/>
    <x v="3"/>
    <n v="50"/>
    <n v="15455"/>
    <n v="0"/>
    <s v="6-Dec"/>
    <d v="1899-12-30T22:58:00"/>
    <x v="1"/>
    <x v="0"/>
    <x v="0"/>
    <x v="16"/>
    <x v="1"/>
  </r>
  <r>
    <x v="120"/>
    <s v=" 10:16"/>
    <s v="Received from Family Member - Priya"/>
    <s v="T201207101600743284621"/>
    <n v="399213604213"/>
    <x v="0"/>
    <s v="XXXXXX3700"/>
    <n v="4434"/>
    <x v="0"/>
    <x v="4"/>
    <n v="12"/>
    <x v="4"/>
    <n v="50"/>
    <n v="4434"/>
    <n v="0"/>
    <s v="7-Dec"/>
    <d v="1899-12-30T10:16:00"/>
    <x v="0"/>
    <x v="1"/>
    <x v="0"/>
    <x v="0"/>
    <x v="1"/>
  </r>
  <r>
    <x v="120"/>
    <s v=" 16:48"/>
    <s v="Received from Customer - Sagar Enterprises"/>
    <s v="T201207164800736038591"/>
    <n v="138103190058"/>
    <x v="0"/>
    <s v="XXXXXXXXXX0662"/>
    <n v="5287"/>
    <x v="0"/>
    <x v="4"/>
    <n v="12"/>
    <x v="4"/>
    <n v="50"/>
    <n v="5287"/>
    <n v="0"/>
    <s v="7-Dec"/>
    <d v="1899-12-30T16:48:00"/>
    <x v="2"/>
    <x v="1"/>
    <x v="0"/>
    <x v="11"/>
    <x v="1"/>
  </r>
  <r>
    <x v="120"/>
    <s v=" 17:02"/>
    <s v="Paid to Family Member - Priya"/>
    <s v="P201207170200664027791"/>
    <n v="25422822545"/>
    <x v="1"/>
    <s v="XXXXXX3700"/>
    <n v="7019"/>
    <x v="0"/>
    <x v="4"/>
    <n v="12"/>
    <x v="4"/>
    <n v="50"/>
    <n v="0"/>
    <n v="7019"/>
    <s v="7-Dec"/>
    <d v="1899-12-30T17:02:00"/>
    <x v="3"/>
    <x v="1"/>
    <x v="1"/>
    <x v="4"/>
    <x v="1"/>
  </r>
  <r>
    <x v="121"/>
    <s v=" 12:43"/>
    <s v="Received from Customer - Sri Lakshmi Stores"/>
    <s v="T201208124300281716986"/>
    <n v="135184197833"/>
    <x v="0"/>
    <s v="XXXXXX3700"/>
    <n v="12986"/>
    <x v="0"/>
    <x v="4"/>
    <n v="12"/>
    <x v="5"/>
    <n v="50"/>
    <n v="12986"/>
    <n v="0"/>
    <s v="8-Dec"/>
    <d v="1899-12-30T12:43:00"/>
    <x v="2"/>
    <x v="2"/>
    <x v="0"/>
    <x v="3"/>
    <x v="1"/>
  </r>
  <r>
    <x v="121"/>
    <s v=" 13:59"/>
    <s v="Paid to HP Fuel Station"/>
    <s v="P201208135900528194582"/>
    <n v="369510410681"/>
    <x v="1"/>
    <s v="XXXXXX3700"/>
    <n v="3243"/>
    <x v="0"/>
    <x v="4"/>
    <n v="12"/>
    <x v="5"/>
    <n v="50"/>
    <n v="0"/>
    <n v="3243"/>
    <s v="8-Dec"/>
    <d v="1899-12-30T13:59:00"/>
    <x v="2"/>
    <x v="2"/>
    <x v="1"/>
    <x v="8"/>
    <x v="1"/>
  </r>
  <r>
    <x v="121"/>
    <s v=" 14:02"/>
    <s v="Paid to Family Member - Priya"/>
    <s v="P201208140200243506752"/>
    <n v="344712984780"/>
    <x v="1"/>
    <s v="XXXXXXXXXX0662"/>
    <n v="4631"/>
    <x v="0"/>
    <x v="4"/>
    <n v="12"/>
    <x v="5"/>
    <n v="50"/>
    <n v="0"/>
    <n v="4631"/>
    <s v="8-Dec"/>
    <d v="1899-12-30T14:02:00"/>
    <x v="2"/>
    <x v="2"/>
    <x v="1"/>
    <x v="10"/>
    <x v="1"/>
  </r>
  <r>
    <x v="121"/>
    <s v=" 14:33"/>
    <s v="Paid to Nandini Milk Parlour"/>
    <s v="T201208143300464912486"/>
    <n v="923805004027"/>
    <x v="1"/>
    <s v="XXXXXX3700"/>
    <n v="9801"/>
    <x v="0"/>
    <x v="4"/>
    <n v="12"/>
    <x v="5"/>
    <n v="50"/>
    <n v="0"/>
    <n v="9801"/>
    <s v="8-Dec"/>
    <d v="1899-12-30T14:33:00"/>
    <x v="2"/>
    <x v="2"/>
    <x v="1"/>
    <x v="10"/>
    <x v="1"/>
  </r>
  <r>
    <x v="121"/>
    <s v=" 19:12"/>
    <s v="Received from Other Customer"/>
    <s v="T201208191200254668406"/>
    <n v="137645541811"/>
    <x v="0"/>
    <s v="XXXXXXXXXX0662"/>
    <n v="11369"/>
    <x v="0"/>
    <x v="4"/>
    <n v="12"/>
    <x v="5"/>
    <n v="50"/>
    <n v="11369"/>
    <n v="0"/>
    <s v="8-Dec"/>
    <d v="1899-12-30T19:12:00"/>
    <x v="3"/>
    <x v="2"/>
    <x v="0"/>
    <x v="6"/>
    <x v="1"/>
  </r>
  <r>
    <x v="121"/>
    <s v=" 19:49"/>
    <s v="Paid to BP Petrol Pump"/>
    <s v="P201208194900255853232"/>
    <n v="440569431437"/>
    <x v="1"/>
    <s v="XXXXXXXXXX0662"/>
    <n v="14185"/>
    <x v="0"/>
    <x v="4"/>
    <n v="12"/>
    <x v="5"/>
    <n v="50"/>
    <n v="0"/>
    <n v="14185"/>
    <s v="8-Dec"/>
    <d v="1899-12-30T19:49:00"/>
    <x v="3"/>
    <x v="2"/>
    <x v="3"/>
    <x v="6"/>
    <x v="1"/>
  </r>
  <r>
    <x v="122"/>
    <s v=" 09:39"/>
    <s v="Received from Customer - Sagar Enterprises"/>
    <s v="T201209093900250130007"/>
    <n v="397024248135"/>
    <x v="0"/>
    <s v="XXXXXX3700"/>
    <n v="5788"/>
    <x v="0"/>
    <x v="4"/>
    <n v="12"/>
    <x v="6"/>
    <n v="50"/>
    <n v="5788"/>
    <n v="0"/>
    <s v="9-Dec"/>
    <d v="1899-12-30T09:39:00"/>
    <x v="0"/>
    <x v="3"/>
    <x v="0"/>
    <x v="13"/>
    <x v="1"/>
  </r>
  <r>
    <x v="122"/>
    <s v=" 15:02"/>
    <s v="Paid to Other Merchant"/>
    <s v="P201209150200744228069"/>
    <n v="467525376783"/>
    <x v="1"/>
    <s v="XXXXXX3700"/>
    <n v="1458"/>
    <x v="0"/>
    <x v="4"/>
    <n v="12"/>
    <x v="6"/>
    <n v="50"/>
    <n v="0"/>
    <n v="1458"/>
    <s v="9-Dec"/>
    <d v="1899-12-30T15:02:00"/>
    <x v="2"/>
    <x v="3"/>
    <x v="1"/>
    <x v="9"/>
    <x v="1"/>
  </r>
  <r>
    <x v="122"/>
    <s v=" 20:08"/>
    <s v="Received from Bank/UPI Transfer"/>
    <s v="T201209200800961454254"/>
    <n v="390209524899"/>
    <x v="0"/>
    <s v="XXXXXXXXXX0662"/>
    <n v="9325"/>
    <x v="0"/>
    <x v="4"/>
    <n v="12"/>
    <x v="6"/>
    <n v="50"/>
    <n v="9325"/>
    <n v="0"/>
    <s v="9-Dec"/>
    <d v="1899-12-30T20:08:00"/>
    <x v="3"/>
    <x v="3"/>
    <x v="0"/>
    <x v="12"/>
    <x v="1"/>
  </r>
  <r>
    <x v="122"/>
    <s v=" 20:31"/>
    <s v="Received from Family Member - Ravi"/>
    <s v="T201209203100580474696"/>
    <n v="856742181382"/>
    <x v="0"/>
    <s v="XXXXXX3700"/>
    <n v="1888"/>
    <x v="0"/>
    <x v="4"/>
    <n v="12"/>
    <x v="6"/>
    <n v="50"/>
    <n v="1888"/>
    <n v="0"/>
    <s v="9-Dec"/>
    <d v="1899-12-30T20:31:00"/>
    <x v="3"/>
    <x v="3"/>
    <x v="0"/>
    <x v="12"/>
    <x v="1"/>
  </r>
  <r>
    <x v="122"/>
    <s v=" 21:47"/>
    <s v="Paid to Hotel Gowdas"/>
    <s v="T201209214700714181548"/>
    <n v="153014491568"/>
    <x v="1"/>
    <s v="XXXXXXXXXX0662"/>
    <n v="2189"/>
    <x v="0"/>
    <x v="4"/>
    <n v="12"/>
    <x v="6"/>
    <n v="50"/>
    <n v="0"/>
    <n v="2189"/>
    <s v="9-Dec"/>
    <d v="1899-12-30T21:47:00"/>
    <x v="1"/>
    <x v="3"/>
    <x v="1"/>
    <x v="7"/>
    <x v="1"/>
  </r>
  <r>
    <x v="123"/>
    <s v=" 07:20"/>
    <s v="Received from Bank/UPI Transfer"/>
    <s v="T201210072000449210628"/>
    <n v="315455949963"/>
    <x v="0"/>
    <s v="XXXXXX3700"/>
    <n v="1491"/>
    <x v="0"/>
    <x v="4"/>
    <n v="12"/>
    <x v="0"/>
    <n v="50"/>
    <n v="1491"/>
    <n v="0"/>
    <s v="10-Dec"/>
    <d v="1899-12-30T07:20:00"/>
    <x v="0"/>
    <x v="4"/>
    <x v="0"/>
    <x v="14"/>
    <x v="1"/>
  </r>
  <r>
    <x v="123"/>
    <s v=" 08:42"/>
    <s v="Paid to Lokesh"/>
    <s v="P201210084200624425869"/>
    <n v="794680003582"/>
    <x v="1"/>
    <s v="XXXXXXXXXX0662"/>
    <n v="5525"/>
    <x v="0"/>
    <x v="4"/>
    <n v="12"/>
    <x v="0"/>
    <n v="50"/>
    <n v="0"/>
    <n v="5525"/>
    <s v="10-Dec"/>
    <d v="1899-12-30T08:42:00"/>
    <x v="0"/>
    <x v="4"/>
    <x v="1"/>
    <x v="15"/>
    <x v="1"/>
  </r>
  <r>
    <x v="123"/>
    <s v=" 11:11"/>
    <s v="Received from Lokesh"/>
    <s v="T201210111100571508365"/>
    <n v="66932921565"/>
    <x v="0"/>
    <s v="XXXXXX3700"/>
    <n v="1936"/>
    <x v="0"/>
    <x v="4"/>
    <n v="12"/>
    <x v="0"/>
    <n v="50"/>
    <n v="1936"/>
    <n v="0"/>
    <s v="10-Dec"/>
    <d v="1899-12-30T11:11:00"/>
    <x v="0"/>
    <x v="4"/>
    <x v="0"/>
    <x v="2"/>
    <x v="1"/>
  </r>
  <r>
    <x v="123"/>
    <s v=" 19:38"/>
    <s v="Received from Ramesh"/>
    <s v="T201210193800692006234"/>
    <n v="229569059384"/>
    <x v="0"/>
    <s v="XXXXXX3700"/>
    <n v="3365"/>
    <x v="0"/>
    <x v="4"/>
    <n v="12"/>
    <x v="0"/>
    <n v="50"/>
    <n v="3365"/>
    <n v="0"/>
    <s v="10-Dec"/>
    <d v="1899-12-30T19:38:00"/>
    <x v="3"/>
    <x v="4"/>
    <x v="0"/>
    <x v="6"/>
    <x v="1"/>
  </r>
  <r>
    <x v="124"/>
    <s v=" 11:25"/>
    <s v="Paid to HP Fuel Station"/>
    <s v="T201211112500748714546"/>
    <n v="861681338142"/>
    <x v="1"/>
    <s v="XXXXXX3700"/>
    <n v="5626"/>
    <x v="0"/>
    <x v="4"/>
    <n v="12"/>
    <x v="1"/>
    <n v="50"/>
    <n v="0"/>
    <n v="5626"/>
    <s v="11-Dec"/>
    <d v="1899-12-30T11:25:00"/>
    <x v="0"/>
    <x v="5"/>
    <x v="1"/>
    <x v="2"/>
    <x v="1"/>
  </r>
  <r>
    <x v="124"/>
    <s v=" 12:31"/>
    <s v="Received from Customer - Sagar Enterprises"/>
    <s v="T201211123100883737698"/>
    <n v="85902228702"/>
    <x v="0"/>
    <s v="XXXXXX3700"/>
    <n v="17858"/>
    <x v="0"/>
    <x v="4"/>
    <n v="12"/>
    <x v="1"/>
    <n v="50"/>
    <n v="17858"/>
    <n v="0"/>
    <s v="11-Dec"/>
    <d v="1899-12-30T12:31:00"/>
    <x v="2"/>
    <x v="5"/>
    <x v="0"/>
    <x v="3"/>
    <x v="1"/>
  </r>
  <r>
    <x v="124"/>
    <s v=" 13:28"/>
    <s v="Received from Local Customer"/>
    <s v="T201211132800941940271"/>
    <n v="92752528948"/>
    <x v="0"/>
    <s v="XXXXXX3700"/>
    <n v="2707"/>
    <x v="0"/>
    <x v="4"/>
    <n v="12"/>
    <x v="1"/>
    <n v="50"/>
    <n v="2707"/>
    <n v="0"/>
    <s v="11-Dec"/>
    <d v="1899-12-30T13:28:00"/>
    <x v="2"/>
    <x v="5"/>
    <x v="0"/>
    <x v="8"/>
    <x v="1"/>
  </r>
  <r>
    <x v="124"/>
    <s v=" 13:34"/>
    <s v="Received from Other UPI User"/>
    <s v="T201211133400328681487"/>
    <n v="256078445768"/>
    <x v="0"/>
    <s v="XXXXXX3700"/>
    <n v="13069"/>
    <x v="0"/>
    <x v="4"/>
    <n v="12"/>
    <x v="1"/>
    <n v="50"/>
    <n v="13069"/>
    <n v="0"/>
    <s v="11-Dec"/>
    <d v="1899-12-30T13:34:00"/>
    <x v="2"/>
    <x v="5"/>
    <x v="0"/>
    <x v="8"/>
    <x v="1"/>
  </r>
  <r>
    <x v="124"/>
    <s v=" 14:49"/>
    <s v="Received from Customer - Sagar Enterprises"/>
    <s v="T201211144900260266902"/>
    <n v="369143513203"/>
    <x v="0"/>
    <s v="XXXXXX3700"/>
    <n v="10090"/>
    <x v="0"/>
    <x v="4"/>
    <n v="12"/>
    <x v="1"/>
    <n v="50"/>
    <n v="10090"/>
    <n v="0"/>
    <s v="11-Dec"/>
    <d v="1899-12-30T14:49:00"/>
    <x v="2"/>
    <x v="5"/>
    <x v="0"/>
    <x v="10"/>
    <x v="1"/>
  </r>
  <r>
    <x v="124"/>
    <s v=" 19:12"/>
    <s v="Received from Other Customer"/>
    <s v="T201211191200953054817"/>
    <n v="674789686207"/>
    <x v="0"/>
    <s v="XXXXXX3700"/>
    <n v="7642"/>
    <x v="0"/>
    <x v="4"/>
    <n v="12"/>
    <x v="1"/>
    <n v="50"/>
    <n v="7642"/>
    <n v="0"/>
    <s v="11-Dec"/>
    <d v="1899-12-30T19:12:00"/>
    <x v="3"/>
    <x v="5"/>
    <x v="0"/>
    <x v="6"/>
    <x v="1"/>
  </r>
  <r>
    <x v="124"/>
    <s v=" 22:28"/>
    <s v="Received from Customer - Sri Lakshmi Stores"/>
    <s v="T201211222800974249082"/>
    <n v="296536990427"/>
    <x v="0"/>
    <s v="XXXXXXXXXX0662"/>
    <n v="2994"/>
    <x v="0"/>
    <x v="4"/>
    <n v="12"/>
    <x v="1"/>
    <n v="50"/>
    <n v="2994"/>
    <n v="0"/>
    <s v="11-Dec"/>
    <d v="1899-12-30T22:28:00"/>
    <x v="1"/>
    <x v="5"/>
    <x v="0"/>
    <x v="16"/>
    <x v="1"/>
  </r>
  <r>
    <x v="125"/>
    <s v=" 14:20"/>
    <s v="Received from Customer - Venkatesh Traders"/>
    <s v="T201212142000940687964"/>
    <n v="268158245265"/>
    <x v="0"/>
    <s v="XXXXXXXXXX0662"/>
    <n v="14381"/>
    <x v="0"/>
    <x v="4"/>
    <n v="12"/>
    <x v="2"/>
    <n v="50"/>
    <n v="14381"/>
    <n v="0"/>
    <s v="12-Dec"/>
    <d v="1899-12-30T14:20:00"/>
    <x v="2"/>
    <x v="6"/>
    <x v="0"/>
    <x v="10"/>
    <x v="1"/>
  </r>
  <r>
    <x v="125"/>
    <s v=" 14:54"/>
    <s v="Paid to Bank Account Transfer"/>
    <s v="T201212145400729208051"/>
    <n v="367329750175"/>
    <x v="1"/>
    <s v="XXXXXXXXXX0662"/>
    <n v="12580"/>
    <x v="0"/>
    <x v="4"/>
    <n v="12"/>
    <x v="2"/>
    <n v="50"/>
    <n v="0"/>
    <n v="12580"/>
    <s v="12-Dec"/>
    <d v="1899-12-30T14:54:00"/>
    <x v="2"/>
    <x v="6"/>
    <x v="1"/>
    <x v="10"/>
    <x v="1"/>
  </r>
  <r>
    <x v="125"/>
    <s v=" 18:22"/>
    <s v="Received from Customer - ABC Traders"/>
    <s v="T201212182200514614865"/>
    <n v="542918541152"/>
    <x v="0"/>
    <s v="XXXXXX3700"/>
    <n v="6354"/>
    <x v="0"/>
    <x v="4"/>
    <n v="12"/>
    <x v="2"/>
    <n v="50"/>
    <n v="6354"/>
    <n v="0"/>
    <s v="12-Dec"/>
    <d v="1899-12-30T18:22:00"/>
    <x v="3"/>
    <x v="6"/>
    <x v="0"/>
    <x v="5"/>
    <x v="1"/>
  </r>
  <r>
    <x v="125"/>
    <s v=" 19:18"/>
    <s v="Received from Family Member - Priya"/>
    <s v="T201212191800272361259"/>
    <n v="520695658246"/>
    <x v="0"/>
    <s v="XXXXXXXXXX0662"/>
    <n v="9062"/>
    <x v="0"/>
    <x v="4"/>
    <n v="12"/>
    <x v="2"/>
    <n v="50"/>
    <n v="9062"/>
    <n v="0"/>
    <s v="12-Dec"/>
    <d v="1899-12-30T19:18:00"/>
    <x v="3"/>
    <x v="6"/>
    <x v="0"/>
    <x v="6"/>
    <x v="1"/>
  </r>
  <r>
    <x v="126"/>
    <s v=" 11:29"/>
    <s v="Received from Customer - ABC Traders"/>
    <s v="T201213112900647881764"/>
    <n v="439098083394"/>
    <x v="0"/>
    <s v="XXXXXX3700"/>
    <n v="25377"/>
    <x v="0"/>
    <x v="4"/>
    <n v="12"/>
    <x v="3"/>
    <n v="51"/>
    <n v="25377"/>
    <n v="0"/>
    <s v="13-Dec"/>
    <d v="1899-12-30T11:29:00"/>
    <x v="0"/>
    <x v="7"/>
    <x v="0"/>
    <x v="2"/>
    <x v="1"/>
  </r>
  <r>
    <x v="126"/>
    <s v=" 17:24"/>
    <s v="Paid to Bank Account Transfer"/>
    <s v="T201213172400826477535"/>
    <n v="512692300622"/>
    <x v="1"/>
    <s v="XXXXXXXXXX0662"/>
    <n v="2043"/>
    <x v="0"/>
    <x v="4"/>
    <n v="12"/>
    <x v="3"/>
    <n v="51"/>
    <n v="0"/>
    <n v="2043"/>
    <s v="13-Dec"/>
    <d v="1899-12-30T17:24:00"/>
    <x v="3"/>
    <x v="7"/>
    <x v="1"/>
    <x v="4"/>
    <x v="1"/>
  </r>
  <r>
    <x v="126"/>
    <s v=" 17:28"/>
    <s v="Received from Other UPI User"/>
    <s v="T201213172800566143842"/>
    <n v="864366860502"/>
    <x v="0"/>
    <s v="XXXXXXXXXX0662"/>
    <n v="8265"/>
    <x v="0"/>
    <x v="4"/>
    <n v="12"/>
    <x v="3"/>
    <n v="51"/>
    <n v="8265"/>
    <n v="0"/>
    <s v="13-Dec"/>
    <d v="1899-12-30T17:28:00"/>
    <x v="3"/>
    <x v="7"/>
    <x v="0"/>
    <x v="4"/>
    <x v="1"/>
  </r>
  <r>
    <x v="126"/>
    <s v=" 22:42"/>
    <s v="Received from Customer - Anand Stores"/>
    <s v="T201213224200836323380"/>
    <n v="90975155941"/>
    <x v="0"/>
    <s v="XXXXXX3700"/>
    <n v="26158"/>
    <x v="0"/>
    <x v="4"/>
    <n v="12"/>
    <x v="3"/>
    <n v="51"/>
    <n v="26158"/>
    <n v="0"/>
    <s v="13-Dec"/>
    <d v="1899-12-30T22:42:00"/>
    <x v="1"/>
    <x v="7"/>
    <x v="0"/>
    <x v="16"/>
    <x v="1"/>
  </r>
  <r>
    <x v="127"/>
    <s v=" 12:58"/>
    <s v="Received from Customer - Sagar Enterprises"/>
    <s v="T201214125800708375340"/>
    <n v="311059991998"/>
    <x v="0"/>
    <s v="XXXXXX3700"/>
    <n v="7874"/>
    <x v="0"/>
    <x v="4"/>
    <n v="12"/>
    <x v="4"/>
    <n v="51"/>
    <n v="7874"/>
    <n v="0"/>
    <s v="14-Dec"/>
    <d v="1899-12-30T12:58:00"/>
    <x v="2"/>
    <x v="8"/>
    <x v="0"/>
    <x v="3"/>
    <x v="1"/>
  </r>
  <r>
    <x v="127"/>
    <s v=" 15:09"/>
    <s v="Paid to Textile Store"/>
    <s v="P201214150900197210400"/>
    <n v="803613718797"/>
    <x v="1"/>
    <s v="XXXXXX3700"/>
    <n v="3908"/>
    <x v="0"/>
    <x v="4"/>
    <n v="12"/>
    <x v="4"/>
    <n v="51"/>
    <n v="0"/>
    <n v="3908"/>
    <s v="14-Dec"/>
    <d v="1899-12-30T15:09:00"/>
    <x v="2"/>
    <x v="8"/>
    <x v="1"/>
    <x v="9"/>
    <x v="1"/>
  </r>
  <r>
    <x v="127"/>
    <s v=" 17:15"/>
    <s v="Received from Customer - Sagar Enterprises"/>
    <s v="T201214171500952242993"/>
    <n v="956815114553"/>
    <x v="0"/>
    <s v="XXXXXXXXXX0662"/>
    <n v="6837"/>
    <x v="0"/>
    <x v="4"/>
    <n v="12"/>
    <x v="4"/>
    <n v="51"/>
    <n v="6837"/>
    <n v="0"/>
    <s v="14-Dec"/>
    <d v="1899-12-30T17:15:00"/>
    <x v="3"/>
    <x v="8"/>
    <x v="0"/>
    <x v="4"/>
    <x v="1"/>
  </r>
  <r>
    <x v="127"/>
    <s v=" 17:54"/>
    <s v="Received from Customer - Venkatesh Traders"/>
    <s v="T201214175400810468844"/>
    <n v="408204716661"/>
    <x v="0"/>
    <s v="XXXXXXXXXX0662"/>
    <n v="11721"/>
    <x v="0"/>
    <x v="4"/>
    <n v="12"/>
    <x v="4"/>
    <n v="51"/>
    <n v="11721"/>
    <n v="0"/>
    <s v="14-Dec"/>
    <d v="1899-12-30T17:54:00"/>
    <x v="3"/>
    <x v="8"/>
    <x v="0"/>
    <x v="4"/>
    <x v="1"/>
  </r>
  <r>
    <x v="127"/>
    <s v=" 17:59"/>
    <s v="Received from Customer - ABC Traders"/>
    <s v="T201214175900279334090"/>
    <n v="18561118560"/>
    <x v="0"/>
    <s v="XXXXXX3700"/>
    <n v="16237"/>
    <x v="0"/>
    <x v="4"/>
    <n v="12"/>
    <x v="4"/>
    <n v="51"/>
    <n v="16237"/>
    <n v="0"/>
    <s v="14-Dec"/>
    <d v="1899-12-30T17:59:00"/>
    <x v="3"/>
    <x v="8"/>
    <x v="0"/>
    <x v="4"/>
    <x v="1"/>
  </r>
  <r>
    <x v="127"/>
    <s v=" 20:04"/>
    <s v="Received from Customer - Sagar Enterprises"/>
    <s v="T201214200400440348247"/>
    <n v="963229785293"/>
    <x v="0"/>
    <s v="XXXXXX3700"/>
    <n v="4123"/>
    <x v="0"/>
    <x v="4"/>
    <n v="12"/>
    <x v="4"/>
    <n v="51"/>
    <n v="4123"/>
    <n v="0"/>
    <s v="14-Dec"/>
    <d v="1899-12-30T20:04:00"/>
    <x v="3"/>
    <x v="8"/>
    <x v="0"/>
    <x v="12"/>
    <x v="1"/>
  </r>
  <r>
    <x v="127"/>
    <s v=" 20:58"/>
    <s v="Received from Customer - Ravi Enterprises"/>
    <s v="T201214205800462715137"/>
    <n v="143820209430"/>
    <x v="0"/>
    <s v="XXXXXX3700"/>
    <n v="4368"/>
    <x v="0"/>
    <x v="4"/>
    <n v="12"/>
    <x v="4"/>
    <n v="51"/>
    <n v="4368"/>
    <n v="0"/>
    <s v="14-Dec"/>
    <d v="1899-12-30T20:58:00"/>
    <x v="3"/>
    <x v="8"/>
    <x v="0"/>
    <x v="12"/>
    <x v="1"/>
  </r>
  <r>
    <x v="128"/>
    <s v=" 15:57"/>
    <s v="Received from Customer - Kumar Stores"/>
    <s v="T201215155700311776095"/>
    <n v="613541797880"/>
    <x v="0"/>
    <s v="XXXXXX3700"/>
    <n v="17051"/>
    <x v="0"/>
    <x v="4"/>
    <n v="12"/>
    <x v="5"/>
    <n v="51"/>
    <n v="17051"/>
    <n v="0"/>
    <s v="15-Dec"/>
    <d v="1899-12-30T15:57:00"/>
    <x v="2"/>
    <x v="9"/>
    <x v="0"/>
    <x v="9"/>
    <x v="1"/>
  </r>
  <r>
    <x v="128"/>
    <s v=" 19:07"/>
    <s v="Paid to Local Provision Store"/>
    <s v="T201215190700344895148"/>
    <n v="120573901503"/>
    <x v="1"/>
    <s v="XXXXXXXXXX0662"/>
    <n v="5569"/>
    <x v="0"/>
    <x v="4"/>
    <n v="12"/>
    <x v="5"/>
    <n v="51"/>
    <n v="0"/>
    <n v="5569"/>
    <s v="15-Dec"/>
    <d v="1899-12-30T19:07:00"/>
    <x v="3"/>
    <x v="9"/>
    <x v="1"/>
    <x v="6"/>
    <x v="1"/>
  </r>
  <r>
    <x v="128"/>
    <s v=" 21:27"/>
    <s v="Paid to Airtel Recharge"/>
    <s v="T201215212700427541527"/>
    <n v="137956919323"/>
    <x v="1"/>
    <s v="XXXXXX3700"/>
    <n v="6932"/>
    <x v="0"/>
    <x v="4"/>
    <n v="12"/>
    <x v="5"/>
    <n v="51"/>
    <n v="0"/>
    <n v="6932"/>
    <s v="15-Dec"/>
    <d v="1899-12-30T21:27:00"/>
    <x v="1"/>
    <x v="9"/>
    <x v="2"/>
    <x v="7"/>
    <x v="1"/>
  </r>
  <r>
    <x v="128"/>
    <s v=" 23:04"/>
    <s v="Paid to Wholesale Supplier"/>
    <s v="P201215230400777923621"/>
    <n v="657515842625"/>
    <x v="1"/>
    <s v="XXXXXXXXXX0662"/>
    <n v="5970"/>
    <x v="0"/>
    <x v="4"/>
    <n v="12"/>
    <x v="5"/>
    <n v="51"/>
    <n v="0"/>
    <n v="5970"/>
    <s v="15-Dec"/>
    <d v="1899-12-30T23:04:00"/>
    <x v="1"/>
    <x v="9"/>
    <x v="1"/>
    <x v="1"/>
    <x v="1"/>
  </r>
  <r>
    <x v="129"/>
    <s v=" 07:58"/>
    <s v="Received from Family Member - Ravi"/>
    <s v="T201216075800254744061"/>
    <n v="934861392976"/>
    <x v="0"/>
    <s v="XXXXXXXXXX0662"/>
    <n v="7029"/>
    <x v="0"/>
    <x v="4"/>
    <n v="12"/>
    <x v="6"/>
    <n v="51"/>
    <n v="7029"/>
    <n v="0"/>
    <s v="16-Dec"/>
    <d v="1899-12-30T07:58:00"/>
    <x v="0"/>
    <x v="10"/>
    <x v="0"/>
    <x v="14"/>
    <x v="1"/>
  </r>
  <r>
    <x v="129"/>
    <s v=" 14:01"/>
    <s v="Received from Customer - Ravi Enterprises"/>
    <s v="T201216140100305151188"/>
    <n v="959839311078"/>
    <x v="0"/>
    <s v="XXXXXX3700"/>
    <n v="4974"/>
    <x v="0"/>
    <x v="4"/>
    <n v="12"/>
    <x v="6"/>
    <n v="51"/>
    <n v="4974"/>
    <n v="0"/>
    <s v="16-Dec"/>
    <d v="1899-12-30T14:01:00"/>
    <x v="2"/>
    <x v="10"/>
    <x v="0"/>
    <x v="10"/>
    <x v="1"/>
  </r>
  <r>
    <x v="129"/>
    <s v=" 16:06"/>
    <s v="Received from Customer - Sagar Enterprises"/>
    <s v="T201216160600955440542"/>
    <n v="402428708294"/>
    <x v="0"/>
    <s v="XXXXXXXXXX0662"/>
    <n v="11100"/>
    <x v="0"/>
    <x v="4"/>
    <n v="12"/>
    <x v="6"/>
    <n v="51"/>
    <n v="11100"/>
    <n v="0"/>
    <s v="16-Dec"/>
    <d v="1899-12-30T16:06:00"/>
    <x v="2"/>
    <x v="10"/>
    <x v="0"/>
    <x v="11"/>
    <x v="1"/>
  </r>
  <r>
    <x v="129"/>
    <s v=" 17:36"/>
    <s v="Received from Customer - Manish Traders"/>
    <s v="T201216173600789634610"/>
    <n v="736325575879"/>
    <x v="0"/>
    <s v="XXXXXXXXXX0662"/>
    <n v="3425"/>
    <x v="0"/>
    <x v="4"/>
    <n v="12"/>
    <x v="6"/>
    <n v="51"/>
    <n v="3425"/>
    <n v="0"/>
    <s v="16-Dec"/>
    <d v="1899-12-30T17:36:00"/>
    <x v="3"/>
    <x v="10"/>
    <x v="0"/>
    <x v="4"/>
    <x v="1"/>
  </r>
  <r>
    <x v="129"/>
    <s v=" 18:07"/>
    <s v="Received from Customer - Anand Stores"/>
    <s v="T201216180700359821805"/>
    <n v="363759260665"/>
    <x v="0"/>
    <s v="XXXXXX3700"/>
    <n v="14118"/>
    <x v="0"/>
    <x v="4"/>
    <n v="12"/>
    <x v="6"/>
    <n v="51"/>
    <n v="14118"/>
    <n v="0"/>
    <s v="16-Dec"/>
    <d v="1899-12-30T18:07:00"/>
    <x v="3"/>
    <x v="10"/>
    <x v="0"/>
    <x v="5"/>
    <x v="1"/>
  </r>
  <r>
    <x v="129"/>
    <s v=" 20:00"/>
    <s v="Received from Manish"/>
    <s v="T201216200000958369001"/>
    <n v="864386483335"/>
    <x v="0"/>
    <s v="XXXXXXXXXX0662"/>
    <n v="6314"/>
    <x v="0"/>
    <x v="4"/>
    <n v="12"/>
    <x v="6"/>
    <n v="51"/>
    <n v="6314"/>
    <n v="0"/>
    <s v="16-Dec"/>
    <d v="1899-12-30T20:00:00"/>
    <x v="3"/>
    <x v="10"/>
    <x v="0"/>
    <x v="12"/>
    <x v="1"/>
  </r>
  <r>
    <x v="129"/>
    <s v=" 20:50"/>
    <s v="Paid to Family Member - Priya"/>
    <s v="T201216205000757802886"/>
    <n v="603198086712"/>
    <x v="1"/>
    <s v="XXXXXX3700"/>
    <n v="4054"/>
    <x v="0"/>
    <x v="4"/>
    <n v="12"/>
    <x v="6"/>
    <n v="51"/>
    <n v="0"/>
    <n v="4054"/>
    <s v="16-Dec"/>
    <d v="1899-12-30T20:50:00"/>
    <x v="3"/>
    <x v="10"/>
    <x v="1"/>
    <x v="12"/>
    <x v="1"/>
  </r>
  <r>
    <x v="129"/>
    <s v=" 21:19"/>
    <s v="Received from Family Member - Priya"/>
    <s v="T201216211900818085425"/>
    <n v="162201856027"/>
    <x v="0"/>
    <s v="XXXXXX3700"/>
    <n v="13358"/>
    <x v="0"/>
    <x v="4"/>
    <n v="12"/>
    <x v="6"/>
    <n v="51"/>
    <n v="13358"/>
    <n v="0"/>
    <s v="16-Dec"/>
    <d v="1899-12-30T21:19:00"/>
    <x v="1"/>
    <x v="10"/>
    <x v="0"/>
    <x v="7"/>
    <x v="1"/>
  </r>
  <r>
    <x v="130"/>
    <s v=" 07:32"/>
    <s v="Received from Other Customer"/>
    <s v="T201217073200260423219"/>
    <n v="700009901147"/>
    <x v="0"/>
    <s v="XXXXXX3700"/>
    <n v="3622"/>
    <x v="0"/>
    <x v="4"/>
    <n v="12"/>
    <x v="0"/>
    <n v="51"/>
    <n v="3622"/>
    <n v="0"/>
    <s v="17-Dec"/>
    <d v="1899-12-30T07:32:00"/>
    <x v="0"/>
    <x v="11"/>
    <x v="0"/>
    <x v="14"/>
    <x v="1"/>
  </r>
  <r>
    <x v="130"/>
    <s v=" 11:05"/>
    <s v="Paid to BP Petrol Pump"/>
    <s v="P201217110500202539646"/>
    <n v="460101886280"/>
    <x v="1"/>
    <s v="XXXXXX3700"/>
    <n v="6432"/>
    <x v="0"/>
    <x v="4"/>
    <n v="12"/>
    <x v="0"/>
    <n v="51"/>
    <n v="0"/>
    <n v="6432"/>
    <s v="17-Dec"/>
    <d v="1899-12-30T11:05:00"/>
    <x v="0"/>
    <x v="11"/>
    <x v="3"/>
    <x v="2"/>
    <x v="1"/>
  </r>
  <r>
    <x v="130"/>
    <s v=" 16:06"/>
    <s v="Received from Family Member - Ravi"/>
    <s v="T201217160600977741668"/>
    <n v="572355026856"/>
    <x v="0"/>
    <s v="XXXXXX3700"/>
    <n v="13866"/>
    <x v="0"/>
    <x v="4"/>
    <n v="12"/>
    <x v="0"/>
    <n v="51"/>
    <n v="13866"/>
    <n v="0"/>
    <s v="17-Dec"/>
    <d v="1899-12-30T16:06:00"/>
    <x v="2"/>
    <x v="11"/>
    <x v="0"/>
    <x v="11"/>
    <x v="1"/>
  </r>
  <r>
    <x v="130"/>
    <s v=" 16:31"/>
    <s v="Paid to Mobile Recharge"/>
    <s v="P201217163100171933936"/>
    <n v="478716103506"/>
    <x v="1"/>
    <s v="XXXXXXXXXX0662"/>
    <n v="570"/>
    <x v="0"/>
    <x v="4"/>
    <n v="12"/>
    <x v="0"/>
    <n v="51"/>
    <n v="0"/>
    <n v="570"/>
    <s v="17-Dec"/>
    <d v="1899-12-30T16:31:00"/>
    <x v="2"/>
    <x v="11"/>
    <x v="2"/>
    <x v="11"/>
    <x v="1"/>
  </r>
  <r>
    <x v="131"/>
    <s v=" 07:55"/>
    <s v="Paid to HP Fuel Station"/>
    <s v="P201218075500719777798"/>
    <n v="33435605137"/>
    <x v="1"/>
    <s v="XXXXXX3700"/>
    <n v="6923"/>
    <x v="0"/>
    <x v="4"/>
    <n v="12"/>
    <x v="1"/>
    <n v="51"/>
    <n v="0"/>
    <n v="6923"/>
    <s v="18-Dec"/>
    <d v="1899-12-30T07:55:00"/>
    <x v="0"/>
    <x v="12"/>
    <x v="1"/>
    <x v="14"/>
    <x v="1"/>
  </r>
  <r>
    <x v="131"/>
    <s v=" 08:59"/>
    <s v="Paid to Family Member - Priya"/>
    <s v="P201218085900275840273"/>
    <n v="115683283840"/>
    <x v="1"/>
    <s v="XXXXXXXXXX0662"/>
    <n v="5443"/>
    <x v="0"/>
    <x v="4"/>
    <n v="12"/>
    <x v="1"/>
    <n v="51"/>
    <n v="0"/>
    <n v="5443"/>
    <s v="18-Dec"/>
    <d v="1899-12-30T08:59:00"/>
    <x v="0"/>
    <x v="12"/>
    <x v="1"/>
    <x v="15"/>
    <x v="1"/>
  </r>
  <r>
    <x v="131"/>
    <s v=" 10:25"/>
    <s v="Paid to Bakery &amp; Snacks"/>
    <s v="P201218102500347514400"/>
    <n v="267419631737"/>
    <x v="1"/>
    <s v="XXXXXXXXXX0662"/>
    <n v="8330"/>
    <x v="0"/>
    <x v="4"/>
    <n v="12"/>
    <x v="1"/>
    <n v="51"/>
    <n v="0"/>
    <n v="8330"/>
    <s v="18-Dec"/>
    <d v="1899-12-30T10:25:00"/>
    <x v="0"/>
    <x v="12"/>
    <x v="1"/>
    <x v="0"/>
    <x v="1"/>
  </r>
  <r>
    <x v="131"/>
    <s v=" 12:05"/>
    <s v="Received from Customer - Manish Traders"/>
    <s v="T201218120500226773676"/>
    <n v="838450624708"/>
    <x v="0"/>
    <s v="XXXXXX3700"/>
    <n v="14693"/>
    <x v="0"/>
    <x v="4"/>
    <n v="12"/>
    <x v="1"/>
    <n v="51"/>
    <n v="14693"/>
    <n v="0"/>
    <s v="18-Dec"/>
    <d v="1899-12-30T12:05:00"/>
    <x v="2"/>
    <x v="12"/>
    <x v="0"/>
    <x v="3"/>
    <x v="1"/>
  </r>
  <r>
    <x v="131"/>
    <s v=" 13:49"/>
    <s v="Received from Customer - Kumar Stores"/>
    <s v="T201218134900644957359"/>
    <n v="729952103272"/>
    <x v="0"/>
    <s v="XXXXXX3700"/>
    <n v="1933"/>
    <x v="0"/>
    <x v="4"/>
    <n v="12"/>
    <x v="1"/>
    <n v="51"/>
    <n v="1933"/>
    <n v="0"/>
    <s v="18-Dec"/>
    <d v="1899-12-30T13:49:00"/>
    <x v="2"/>
    <x v="12"/>
    <x v="0"/>
    <x v="8"/>
    <x v="1"/>
  </r>
  <r>
    <x v="131"/>
    <s v=" 16:44"/>
    <s v="Paid to Airtel Recharge"/>
    <s v="T201218164400726448420"/>
    <n v="115849354273"/>
    <x v="1"/>
    <s v="XXXXXXXXXX0662"/>
    <n v="7334"/>
    <x v="0"/>
    <x v="4"/>
    <n v="12"/>
    <x v="1"/>
    <n v="51"/>
    <n v="0"/>
    <n v="7334"/>
    <s v="18-Dec"/>
    <d v="1899-12-30T16:44:00"/>
    <x v="2"/>
    <x v="12"/>
    <x v="2"/>
    <x v="11"/>
    <x v="1"/>
  </r>
  <r>
    <x v="132"/>
    <s v=" 11:47"/>
    <s v="Received from Santhu"/>
    <s v="T201219114700878540004"/>
    <n v="189774334638"/>
    <x v="0"/>
    <s v="XXXXXX3700"/>
    <n v="22848"/>
    <x v="0"/>
    <x v="4"/>
    <n v="12"/>
    <x v="2"/>
    <n v="51"/>
    <n v="22848"/>
    <n v="0"/>
    <s v="19-Dec"/>
    <d v="1899-12-30T11:47:00"/>
    <x v="0"/>
    <x v="13"/>
    <x v="0"/>
    <x v="2"/>
    <x v="1"/>
  </r>
  <r>
    <x v="132"/>
    <s v=" 17:50"/>
    <s v="Received from Customer - ABC Traders"/>
    <s v="T201219175000513049984"/>
    <n v="928329076250"/>
    <x v="0"/>
    <s v="XXXXXXXXXX0662"/>
    <n v="6733"/>
    <x v="0"/>
    <x v="4"/>
    <n v="12"/>
    <x v="2"/>
    <n v="51"/>
    <n v="6733"/>
    <n v="0"/>
    <s v="19-Dec"/>
    <d v="1899-12-30T17:50:00"/>
    <x v="3"/>
    <x v="13"/>
    <x v="0"/>
    <x v="4"/>
    <x v="1"/>
  </r>
  <r>
    <x v="132"/>
    <s v=" 19:36"/>
    <s v="Paid to BP Petrol Pump"/>
    <s v="P201219193600144525472"/>
    <n v="314224884609"/>
    <x v="1"/>
    <s v="XXXXXX3700"/>
    <n v="7602"/>
    <x v="0"/>
    <x v="4"/>
    <n v="12"/>
    <x v="2"/>
    <n v="51"/>
    <n v="0"/>
    <n v="7602"/>
    <s v="19-Dec"/>
    <d v="1899-12-30T19:36:00"/>
    <x v="3"/>
    <x v="13"/>
    <x v="3"/>
    <x v="6"/>
    <x v="1"/>
  </r>
  <r>
    <x v="132"/>
    <s v=" 21:39"/>
    <s v="Paid to Dominos Pizza"/>
    <s v="T201219213900216564332"/>
    <n v="809073222202"/>
    <x v="1"/>
    <s v="XXXXXXXXXX0662"/>
    <n v="12122"/>
    <x v="0"/>
    <x v="4"/>
    <n v="12"/>
    <x v="2"/>
    <n v="51"/>
    <n v="0"/>
    <n v="12122"/>
    <s v="19-Dec"/>
    <d v="1899-12-30T21:39:00"/>
    <x v="1"/>
    <x v="13"/>
    <x v="1"/>
    <x v="7"/>
    <x v="1"/>
  </r>
  <r>
    <x v="133"/>
    <s v=" 11:53"/>
    <s v="Received from Customer - Ravi Enterprises"/>
    <s v="T201220115300114576007"/>
    <n v="968487445056"/>
    <x v="0"/>
    <s v="XXXXXX3700"/>
    <n v="5217"/>
    <x v="0"/>
    <x v="4"/>
    <n v="12"/>
    <x v="3"/>
    <n v="52"/>
    <n v="5217"/>
    <n v="0"/>
    <s v="20-Dec"/>
    <d v="1899-12-30T11:53:00"/>
    <x v="0"/>
    <x v="14"/>
    <x v="0"/>
    <x v="2"/>
    <x v="1"/>
  </r>
  <r>
    <x v="133"/>
    <s v=" 12:45"/>
    <s v="Paid to Amazon Pay Groceries"/>
    <s v="P201220124500886394246"/>
    <n v="730300033564"/>
    <x v="1"/>
    <s v="XXXXXXXXXX0662"/>
    <n v="3358"/>
    <x v="0"/>
    <x v="4"/>
    <n v="12"/>
    <x v="3"/>
    <n v="52"/>
    <n v="0"/>
    <n v="3358"/>
    <s v="20-Dec"/>
    <d v="1899-12-30T12:45:00"/>
    <x v="2"/>
    <x v="14"/>
    <x v="4"/>
    <x v="3"/>
    <x v="1"/>
  </r>
  <r>
    <x v="133"/>
    <s v=" 18:55"/>
    <s v="Received from Bank/UPI Transfer"/>
    <s v="T201220185500425888002"/>
    <n v="316925276200"/>
    <x v="0"/>
    <s v="XXXXXX3700"/>
    <n v="2821"/>
    <x v="0"/>
    <x v="4"/>
    <n v="12"/>
    <x v="3"/>
    <n v="52"/>
    <n v="2821"/>
    <n v="0"/>
    <s v="20-Dec"/>
    <d v="1899-12-30T18:55:00"/>
    <x v="3"/>
    <x v="14"/>
    <x v="0"/>
    <x v="5"/>
    <x v="1"/>
  </r>
  <r>
    <x v="134"/>
    <s v=" 15:16"/>
    <s v="Paid to Velu"/>
    <s v="T201221151600167171033"/>
    <n v="875148023977"/>
    <x v="1"/>
    <s v="XXXXXX3700"/>
    <n v="14468"/>
    <x v="0"/>
    <x v="4"/>
    <n v="12"/>
    <x v="4"/>
    <n v="52"/>
    <n v="0"/>
    <n v="14468"/>
    <s v="21-Dec"/>
    <d v="1899-12-30T15:16:00"/>
    <x v="2"/>
    <x v="15"/>
    <x v="1"/>
    <x v="9"/>
    <x v="1"/>
  </r>
  <r>
    <x v="135"/>
    <s v=" 12:49"/>
    <s v="Received from Customer - Venkatesh Traders"/>
    <s v="T201222124900422842355"/>
    <n v="890520668846"/>
    <x v="0"/>
    <s v="XXXXXX3700"/>
    <n v="12633"/>
    <x v="0"/>
    <x v="4"/>
    <n v="12"/>
    <x v="5"/>
    <n v="52"/>
    <n v="12633"/>
    <n v="0"/>
    <s v="22-Dec"/>
    <d v="1899-12-30T12:49:00"/>
    <x v="2"/>
    <x v="16"/>
    <x v="0"/>
    <x v="3"/>
    <x v="1"/>
  </r>
  <r>
    <x v="135"/>
    <s v=" 17:52"/>
    <s v="Received from Customer - ABC Traders"/>
    <s v="T201222175200859606320"/>
    <n v="797263794849"/>
    <x v="0"/>
    <s v="XXXXXXXXXX0662"/>
    <n v="1766"/>
    <x v="0"/>
    <x v="4"/>
    <n v="12"/>
    <x v="5"/>
    <n v="52"/>
    <n v="1766"/>
    <n v="0"/>
    <s v="22-Dec"/>
    <d v="1899-12-30T17:52:00"/>
    <x v="3"/>
    <x v="16"/>
    <x v="0"/>
    <x v="4"/>
    <x v="1"/>
  </r>
  <r>
    <x v="136"/>
    <s v=" 11:51"/>
    <s v="Paid to Family Member - Priya"/>
    <s v="P201223115100128338592"/>
    <n v="544386137777"/>
    <x v="1"/>
    <s v="XXXXXXXXXX0662"/>
    <n v="5123"/>
    <x v="0"/>
    <x v="4"/>
    <n v="12"/>
    <x v="6"/>
    <n v="52"/>
    <n v="0"/>
    <n v="5123"/>
    <s v="23-Dec"/>
    <d v="1899-12-30T11:51:00"/>
    <x v="0"/>
    <x v="17"/>
    <x v="1"/>
    <x v="2"/>
    <x v="1"/>
  </r>
  <r>
    <x v="136"/>
    <s v=" 13:38"/>
    <s v="Received from Customer - Kumar Stores"/>
    <s v="T201223133800596658231"/>
    <n v="504706628551"/>
    <x v="0"/>
    <s v="XXXXXXXXXX0662"/>
    <n v="8164"/>
    <x v="0"/>
    <x v="4"/>
    <n v="12"/>
    <x v="6"/>
    <n v="52"/>
    <n v="8164"/>
    <n v="0"/>
    <s v="23-Dec"/>
    <d v="1899-12-30T13:38:00"/>
    <x v="2"/>
    <x v="17"/>
    <x v="0"/>
    <x v="8"/>
    <x v="1"/>
  </r>
  <r>
    <x v="136"/>
    <s v=" 15:41"/>
    <s v="Received from Manish"/>
    <s v="T201223154100375653670"/>
    <n v="513822170603"/>
    <x v="0"/>
    <s v="XXXXXX3700"/>
    <n v="13683"/>
    <x v="0"/>
    <x v="4"/>
    <n v="12"/>
    <x v="6"/>
    <n v="52"/>
    <n v="13683"/>
    <n v="0"/>
    <s v="23-Dec"/>
    <d v="1899-12-30T15:41:00"/>
    <x v="2"/>
    <x v="17"/>
    <x v="0"/>
    <x v="9"/>
    <x v="1"/>
  </r>
  <r>
    <x v="136"/>
    <s v=" 16:36"/>
    <s v="Received from Customer - Manish Traders"/>
    <s v="T201223163600952868902"/>
    <n v="494895913359"/>
    <x v="0"/>
    <s v="XXXXXXXXXX0662"/>
    <n v="3297"/>
    <x v="0"/>
    <x v="4"/>
    <n v="12"/>
    <x v="6"/>
    <n v="52"/>
    <n v="3297"/>
    <n v="0"/>
    <s v="23-Dec"/>
    <d v="1899-12-30T16:36:00"/>
    <x v="2"/>
    <x v="17"/>
    <x v="0"/>
    <x v="11"/>
    <x v="1"/>
  </r>
  <r>
    <x v="136"/>
    <s v=" 21:04"/>
    <s v="Received from Other Customer"/>
    <s v="T201223210400975410766"/>
    <n v="73352412990"/>
    <x v="0"/>
    <s v="XXXXXX3700"/>
    <n v="6285"/>
    <x v="0"/>
    <x v="4"/>
    <n v="12"/>
    <x v="6"/>
    <n v="52"/>
    <n v="6285"/>
    <n v="0"/>
    <s v="23-Dec"/>
    <d v="1899-12-30T21:04:00"/>
    <x v="1"/>
    <x v="17"/>
    <x v="0"/>
    <x v="7"/>
    <x v="1"/>
  </r>
  <r>
    <x v="137"/>
    <s v=" 10:02"/>
    <s v="Received from Bank/UPI Transfer"/>
    <s v="T201224100200219370233"/>
    <n v="118688443724"/>
    <x v="0"/>
    <s v="XXXXXXXXXX0662"/>
    <n v="8727"/>
    <x v="0"/>
    <x v="4"/>
    <n v="12"/>
    <x v="0"/>
    <n v="52"/>
    <n v="8727"/>
    <n v="0"/>
    <s v="24-Dec"/>
    <d v="1899-12-30T10:02:00"/>
    <x v="0"/>
    <x v="18"/>
    <x v="0"/>
    <x v="0"/>
    <x v="1"/>
  </r>
  <r>
    <x v="137"/>
    <s v=" 10:04"/>
    <s v="Received from Customer - Kumar Stores"/>
    <s v="T201224100400962118193"/>
    <n v="762061481745"/>
    <x v="0"/>
    <s v="XXXXXX3700"/>
    <n v="2482"/>
    <x v="0"/>
    <x v="4"/>
    <n v="12"/>
    <x v="0"/>
    <n v="52"/>
    <n v="2482"/>
    <n v="0"/>
    <s v="24-Dec"/>
    <d v="1899-12-30T10:04:00"/>
    <x v="0"/>
    <x v="18"/>
    <x v="0"/>
    <x v="0"/>
    <x v="1"/>
  </r>
  <r>
    <x v="137"/>
    <s v=" 12:20"/>
    <s v="Paid to Wholesale Supplier"/>
    <s v="T201224122000800402853"/>
    <n v="264796504100"/>
    <x v="1"/>
    <s v="XXXXXX3700"/>
    <n v="17886"/>
    <x v="0"/>
    <x v="4"/>
    <n v="12"/>
    <x v="0"/>
    <n v="52"/>
    <n v="0"/>
    <n v="17886"/>
    <s v="24-Dec"/>
    <d v="1899-12-30T12:20:00"/>
    <x v="2"/>
    <x v="18"/>
    <x v="1"/>
    <x v="3"/>
    <x v="1"/>
  </r>
  <r>
    <x v="137"/>
    <s v=" 13:58"/>
    <s v="Paid to Family Member - Kumar"/>
    <s v="T201224135800747332757"/>
    <n v="965896882975"/>
    <x v="1"/>
    <s v="XXXXXXXXXX0662"/>
    <n v="2823"/>
    <x v="0"/>
    <x v="4"/>
    <n v="12"/>
    <x v="0"/>
    <n v="52"/>
    <n v="0"/>
    <n v="2823"/>
    <s v="24-Dec"/>
    <d v="1899-12-30T13:58:00"/>
    <x v="2"/>
    <x v="18"/>
    <x v="1"/>
    <x v="8"/>
    <x v="1"/>
  </r>
  <r>
    <x v="137"/>
    <s v=" 20:42"/>
    <s v="Received from Santhu"/>
    <s v="T201224204200912165304"/>
    <n v="525955858394"/>
    <x v="0"/>
    <s v="XXXXXX3700"/>
    <n v="21246"/>
    <x v="0"/>
    <x v="4"/>
    <n v="12"/>
    <x v="0"/>
    <n v="52"/>
    <n v="21246"/>
    <n v="0"/>
    <s v="24-Dec"/>
    <d v="1899-12-30T20:42:00"/>
    <x v="3"/>
    <x v="18"/>
    <x v="0"/>
    <x v="12"/>
    <x v="1"/>
  </r>
  <r>
    <x v="138"/>
    <s v=" 11:23"/>
    <s v="Received from Customer - Sri Lakshmi Stores"/>
    <s v="T201225112300100908402"/>
    <n v="327642359079"/>
    <x v="0"/>
    <s v="XXXXXX3700"/>
    <n v="16150"/>
    <x v="0"/>
    <x v="4"/>
    <n v="12"/>
    <x v="1"/>
    <n v="52"/>
    <n v="16150"/>
    <n v="0"/>
    <s v="25-Dec"/>
    <d v="1899-12-30T11:23:00"/>
    <x v="0"/>
    <x v="19"/>
    <x v="0"/>
    <x v="2"/>
    <x v="1"/>
  </r>
  <r>
    <x v="138"/>
    <s v=" 14:00"/>
    <s v="Paid to Jio Recharge"/>
    <s v="P201225140000213781454"/>
    <n v="30635775046"/>
    <x v="1"/>
    <s v="XXXXXX3700"/>
    <n v="8736"/>
    <x v="0"/>
    <x v="4"/>
    <n v="12"/>
    <x v="1"/>
    <n v="52"/>
    <n v="0"/>
    <n v="8736"/>
    <s v="25-Dec"/>
    <d v="1899-12-30T14:00:00"/>
    <x v="2"/>
    <x v="19"/>
    <x v="2"/>
    <x v="10"/>
    <x v="1"/>
  </r>
  <r>
    <x v="138"/>
    <s v=" 16:47"/>
    <s v="Received from Customer - Anand Stores"/>
    <s v="T201225164700430345472"/>
    <n v="255591413640"/>
    <x v="0"/>
    <s v="XXXXXXXXXX0662"/>
    <n v="44454"/>
    <x v="0"/>
    <x v="4"/>
    <n v="12"/>
    <x v="1"/>
    <n v="52"/>
    <n v="44454"/>
    <n v="0"/>
    <s v="25-Dec"/>
    <d v="1899-12-30T16:47:00"/>
    <x v="2"/>
    <x v="19"/>
    <x v="0"/>
    <x v="11"/>
    <x v="1"/>
  </r>
  <r>
    <x v="138"/>
    <s v=" 16:56"/>
    <s v="Paid to Amazon Pay Groceries"/>
    <s v="T201225165600777179571"/>
    <n v="870370630216"/>
    <x v="1"/>
    <s v="XXXXXXXXXX0662"/>
    <n v="12395"/>
    <x v="0"/>
    <x v="4"/>
    <n v="12"/>
    <x v="1"/>
    <n v="52"/>
    <n v="0"/>
    <n v="12395"/>
    <s v="25-Dec"/>
    <d v="1899-12-30T16:56:00"/>
    <x v="2"/>
    <x v="19"/>
    <x v="4"/>
    <x v="11"/>
    <x v="1"/>
  </r>
  <r>
    <x v="138"/>
    <s v=" 17:09"/>
    <s v="Paid to Textile Store"/>
    <s v="P201225170900605374408"/>
    <n v="808906510756"/>
    <x v="1"/>
    <s v="XXXXXXXXXX0662"/>
    <n v="11976"/>
    <x v="0"/>
    <x v="4"/>
    <n v="12"/>
    <x v="1"/>
    <n v="52"/>
    <n v="0"/>
    <n v="11976"/>
    <s v="25-Dec"/>
    <d v="1899-12-30T17:09:00"/>
    <x v="3"/>
    <x v="19"/>
    <x v="1"/>
    <x v="4"/>
    <x v="1"/>
  </r>
  <r>
    <x v="139"/>
    <s v=" 08:42"/>
    <s v="Received from Customer - Ramesh &amp; Co"/>
    <s v="T201226084200191526391"/>
    <n v="493164558346"/>
    <x v="0"/>
    <s v="XXXXXX3700"/>
    <n v="12079"/>
    <x v="0"/>
    <x v="4"/>
    <n v="12"/>
    <x v="2"/>
    <n v="52"/>
    <n v="12079"/>
    <n v="0"/>
    <s v="26-Dec"/>
    <d v="1899-12-30T08:42:00"/>
    <x v="0"/>
    <x v="20"/>
    <x v="0"/>
    <x v="15"/>
    <x v="1"/>
  </r>
  <r>
    <x v="139"/>
    <s v=" 08:42"/>
    <s v="Received from Local Customer"/>
    <s v="T201226084200478144450"/>
    <n v="869125085094"/>
    <x v="0"/>
    <s v="XXXXXX3700"/>
    <n v="2526"/>
    <x v="0"/>
    <x v="4"/>
    <n v="12"/>
    <x v="2"/>
    <n v="52"/>
    <n v="2526"/>
    <n v="0"/>
    <s v="26-Dec"/>
    <d v="1899-12-30T08:42:00"/>
    <x v="0"/>
    <x v="20"/>
    <x v="0"/>
    <x v="15"/>
    <x v="1"/>
  </r>
  <r>
    <x v="139"/>
    <s v=" 12:28"/>
    <s v="Received from Lokesh"/>
    <s v="T201226122800547991009"/>
    <n v="690080084042"/>
    <x v="0"/>
    <s v="XXXXXX3700"/>
    <n v="12669"/>
    <x v="0"/>
    <x v="4"/>
    <n v="12"/>
    <x v="2"/>
    <n v="52"/>
    <n v="12669"/>
    <n v="0"/>
    <s v="26-Dec"/>
    <d v="1899-12-30T12:28:00"/>
    <x v="2"/>
    <x v="20"/>
    <x v="0"/>
    <x v="3"/>
    <x v="1"/>
  </r>
  <r>
    <x v="139"/>
    <s v=" 17:51"/>
    <s v="Received from Local Customer"/>
    <s v="T201226175100779573128"/>
    <n v="565398844843"/>
    <x v="0"/>
    <s v="XXXXXX3700"/>
    <n v="12655"/>
    <x v="0"/>
    <x v="4"/>
    <n v="12"/>
    <x v="2"/>
    <n v="52"/>
    <n v="12655"/>
    <n v="0"/>
    <s v="26-Dec"/>
    <d v="1899-12-30T17:51:00"/>
    <x v="3"/>
    <x v="20"/>
    <x v="0"/>
    <x v="4"/>
    <x v="1"/>
  </r>
  <r>
    <x v="140"/>
    <s v=" 15:27"/>
    <s v="Received from Bank/UPI Transfer"/>
    <s v="T201227152700952637570"/>
    <n v="253381254567"/>
    <x v="0"/>
    <s v="XXXXXX3700"/>
    <n v="8344"/>
    <x v="0"/>
    <x v="4"/>
    <n v="12"/>
    <x v="3"/>
    <n v="53"/>
    <n v="8344"/>
    <n v="0"/>
    <s v="27-Dec"/>
    <d v="1899-12-30T15:27:00"/>
    <x v="2"/>
    <x v="21"/>
    <x v="0"/>
    <x v="9"/>
    <x v="1"/>
  </r>
  <r>
    <x v="140"/>
    <s v=" 18:39"/>
    <s v="Received from Other UPI User"/>
    <s v="T201227183900599866613"/>
    <n v="847001322220"/>
    <x v="0"/>
    <s v="XXXXXXXXXX0662"/>
    <n v="14875"/>
    <x v="0"/>
    <x v="4"/>
    <n v="12"/>
    <x v="3"/>
    <n v="53"/>
    <n v="14875"/>
    <n v="0"/>
    <s v="27-Dec"/>
    <d v="1899-12-30T18:39:00"/>
    <x v="3"/>
    <x v="21"/>
    <x v="0"/>
    <x v="5"/>
    <x v="1"/>
  </r>
  <r>
    <x v="140"/>
    <s v=" 23:31"/>
    <s v="Received from Customer - Venkatesh Traders"/>
    <s v="T201227233100206672040"/>
    <n v="917574676423"/>
    <x v="0"/>
    <s v="XXXXXX3700"/>
    <n v="3339"/>
    <x v="0"/>
    <x v="4"/>
    <n v="12"/>
    <x v="3"/>
    <n v="53"/>
    <n v="3339"/>
    <n v="0"/>
    <s v="27-Dec"/>
    <d v="1899-12-30T23:31:00"/>
    <x v="1"/>
    <x v="21"/>
    <x v="0"/>
    <x v="1"/>
    <x v="1"/>
  </r>
  <r>
    <x v="141"/>
    <s v=" 14:14"/>
    <s v="Received from Bank/UPI Transfer"/>
    <s v="T201228141400636896449"/>
    <n v="975925479892"/>
    <x v="0"/>
    <s v="XXXXXXXXXX0662"/>
    <n v="2566"/>
    <x v="0"/>
    <x v="4"/>
    <n v="12"/>
    <x v="4"/>
    <n v="53"/>
    <n v="2566"/>
    <n v="0"/>
    <s v="28-Dec"/>
    <d v="1899-12-30T14:14:00"/>
    <x v="2"/>
    <x v="22"/>
    <x v="0"/>
    <x v="10"/>
    <x v="1"/>
  </r>
  <r>
    <x v="141"/>
    <s v=" 14:32"/>
    <s v="Received from Customer - Anand Stores"/>
    <s v="T201228143200850591672"/>
    <n v="691405434160"/>
    <x v="0"/>
    <s v="XXXXXXXXXX0662"/>
    <n v="15807"/>
    <x v="0"/>
    <x v="4"/>
    <n v="12"/>
    <x v="4"/>
    <n v="53"/>
    <n v="15807"/>
    <n v="0"/>
    <s v="28-Dec"/>
    <d v="1899-12-30T14:32:00"/>
    <x v="2"/>
    <x v="22"/>
    <x v="0"/>
    <x v="10"/>
    <x v="1"/>
  </r>
  <r>
    <x v="141"/>
    <s v=" 15:06"/>
    <s v="Received from Other Customer"/>
    <s v="T201228150600169244640"/>
    <n v="419082470175"/>
    <x v="0"/>
    <s v="XXXXXX3700"/>
    <n v="7847"/>
    <x v="0"/>
    <x v="4"/>
    <n v="12"/>
    <x v="4"/>
    <n v="53"/>
    <n v="7847"/>
    <n v="0"/>
    <s v="28-Dec"/>
    <d v="1899-12-30T15:06:00"/>
    <x v="2"/>
    <x v="22"/>
    <x v="0"/>
    <x v="9"/>
    <x v="1"/>
  </r>
  <r>
    <x v="141"/>
    <s v=" 17:08"/>
    <s v="Paid to Airtel Recharge"/>
    <s v="P201228170800854480830"/>
    <n v="264061896194"/>
    <x v="1"/>
    <s v="XXXXXX3700"/>
    <n v="6510"/>
    <x v="0"/>
    <x v="4"/>
    <n v="12"/>
    <x v="4"/>
    <n v="53"/>
    <n v="0"/>
    <n v="6510"/>
    <s v="28-Dec"/>
    <d v="1899-12-30T17:08:00"/>
    <x v="3"/>
    <x v="22"/>
    <x v="2"/>
    <x v="4"/>
    <x v="1"/>
  </r>
  <r>
    <x v="141"/>
    <s v=" 21:34"/>
    <s v="Received from Santhu"/>
    <s v="T201228213400770209908"/>
    <n v="785345717492"/>
    <x v="0"/>
    <s v="XXXXXX3700"/>
    <n v="9222"/>
    <x v="0"/>
    <x v="4"/>
    <n v="12"/>
    <x v="4"/>
    <n v="53"/>
    <n v="9222"/>
    <n v="0"/>
    <s v="28-Dec"/>
    <d v="1899-12-30T21:34:00"/>
    <x v="1"/>
    <x v="22"/>
    <x v="0"/>
    <x v="7"/>
    <x v="1"/>
  </r>
  <r>
    <x v="142"/>
    <s v=" 10:59"/>
    <s v="Received from Local Customer"/>
    <s v="T201229105900768725745"/>
    <n v="117050191323"/>
    <x v="0"/>
    <s v="XXXXXX3700"/>
    <n v="3311"/>
    <x v="0"/>
    <x v="4"/>
    <n v="12"/>
    <x v="5"/>
    <n v="53"/>
    <n v="3311"/>
    <n v="0"/>
    <s v="29-Dec"/>
    <d v="1899-12-30T10:59:00"/>
    <x v="0"/>
    <x v="23"/>
    <x v="0"/>
    <x v="0"/>
    <x v="1"/>
  </r>
  <r>
    <x v="142"/>
    <s v=" 11:11"/>
    <s v="Received from Customer - ABC Traders"/>
    <s v="T201229111100417790174"/>
    <n v="992293258037"/>
    <x v="0"/>
    <s v="XXXXXXXXXX0662"/>
    <n v="8540"/>
    <x v="0"/>
    <x v="4"/>
    <n v="12"/>
    <x v="5"/>
    <n v="53"/>
    <n v="8540"/>
    <n v="0"/>
    <s v="29-Dec"/>
    <d v="1899-12-30T11:11:00"/>
    <x v="0"/>
    <x v="23"/>
    <x v="0"/>
    <x v="2"/>
    <x v="1"/>
  </r>
  <r>
    <x v="142"/>
    <s v=" 11:16"/>
    <s v="Received from Family Member - Kumar"/>
    <s v="T201229111600878252356"/>
    <n v="969785711715"/>
    <x v="0"/>
    <s v="XXXXXX3700"/>
    <n v="9523"/>
    <x v="0"/>
    <x v="4"/>
    <n v="12"/>
    <x v="5"/>
    <n v="53"/>
    <n v="9523"/>
    <n v="0"/>
    <s v="29-Dec"/>
    <d v="1899-12-30T11:16:00"/>
    <x v="0"/>
    <x v="23"/>
    <x v="0"/>
    <x v="2"/>
    <x v="1"/>
  </r>
  <r>
    <x v="142"/>
    <s v=" 14:38"/>
    <s v="Received from Customer - Anand Stores"/>
    <s v="T201229143800429888325"/>
    <n v="156383442360"/>
    <x v="0"/>
    <s v="XXXXXXXXXX0662"/>
    <n v="6220"/>
    <x v="0"/>
    <x v="4"/>
    <n v="12"/>
    <x v="5"/>
    <n v="53"/>
    <n v="6220"/>
    <n v="0"/>
    <s v="29-Dec"/>
    <d v="1899-12-30T14:38:00"/>
    <x v="2"/>
    <x v="23"/>
    <x v="0"/>
    <x v="10"/>
    <x v="1"/>
  </r>
  <r>
    <x v="142"/>
    <s v=" 16:16"/>
    <s v="Paid to Mobile Recharge"/>
    <s v="P201229161600410585155"/>
    <n v="185451600648"/>
    <x v="1"/>
    <s v="XXXXXXXXXX0662"/>
    <n v="18373"/>
    <x v="0"/>
    <x v="4"/>
    <n v="12"/>
    <x v="5"/>
    <n v="53"/>
    <n v="0"/>
    <n v="18373"/>
    <s v="29-Dec"/>
    <d v="1899-12-30T16:16:00"/>
    <x v="2"/>
    <x v="23"/>
    <x v="2"/>
    <x v="11"/>
    <x v="1"/>
  </r>
  <r>
    <x v="142"/>
    <s v=" 23:07"/>
    <s v="Received from Ramesh"/>
    <s v="T201229230700574725400"/>
    <n v="768950865747"/>
    <x v="0"/>
    <s v="XXXXXX3700"/>
    <n v="20619"/>
    <x v="0"/>
    <x v="4"/>
    <n v="12"/>
    <x v="5"/>
    <n v="53"/>
    <n v="20619"/>
    <n v="0"/>
    <s v="29-Dec"/>
    <d v="1899-12-30T23:07:00"/>
    <x v="1"/>
    <x v="23"/>
    <x v="0"/>
    <x v="1"/>
    <x v="1"/>
  </r>
  <r>
    <x v="143"/>
    <s v=" 10:32"/>
    <s v="Paid to PhonePe"/>
    <s v="P201230103200414535178"/>
    <n v="636537475705"/>
    <x v="1"/>
    <s v="XXXXXX3700"/>
    <n v="7864"/>
    <x v="0"/>
    <x v="4"/>
    <n v="12"/>
    <x v="6"/>
    <n v="53"/>
    <n v="0"/>
    <n v="7864"/>
    <s v="30-Dec"/>
    <d v="1899-12-30T10:32:00"/>
    <x v="0"/>
    <x v="24"/>
    <x v="1"/>
    <x v="0"/>
    <x v="1"/>
  </r>
  <r>
    <x v="143"/>
    <s v=" 10:42"/>
    <s v="Paid to Dominos Pizza"/>
    <s v="T201230104200722826968"/>
    <n v="783074533131"/>
    <x v="1"/>
    <s v="XXXXXX3700"/>
    <n v="13405"/>
    <x v="0"/>
    <x v="4"/>
    <n v="12"/>
    <x v="6"/>
    <n v="53"/>
    <n v="0"/>
    <n v="13405"/>
    <s v="30-Dec"/>
    <d v="1899-12-30T10:42:00"/>
    <x v="0"/>
    <x v="24"/>
    <x v="1"/>
    <x v="0"/>
    <x v="1"/>
  </r>
  <r>
    <x v="143"/>
    <s v=" 12:03"/>
    <s v="Paid to BP Petrol Pump"/>
    <s v="T201230120300320263181"/>
    <n v="133255109016"/>
    <x v="1"/>
    <s v="XXXXXX3700"/>
    <n v="9865"/>
    <x v="0"/>
    <x v="4"/>
    <n v="12"/>
    <x v="6"/>
    <n v="53"/>
    <n v="0"/>
    <n v="9865"/>
    <s v="30-Dec"/>
    <d v="1899-12-30T12:03:00"/>
    <x v="2"/>
    <x v="24"/>
    <x v="3"/>
    <x v="3"/>
    <x v="1"/>
  </r>
  <r>
    <x v="143"/>
    <s v=" 12:57"/>
    <s v="Paid to Dominos Pizza"/>
    <s v="P201230125700962106231"/>
    <n v="965685385101"/>
    <x v="1"/>
    <s v="XXXXXXXXXX0662"/>
    <n v="6431"/>
    <x v="0"/>
    <x v="4"/>
    <n v="12"/>
    <x v="6"/>
    <n v="53"/>
    <n v="0"/>
    <n v="6431"/>
    <s v="30-Dec"/>
    <d v="1899-12-30T12:57:00"/>
    <x v="2"/>
    <x v="24"/>
    <x v="1"/>
    <x v="3"/>
    <x v="1"/>
  </r>
  <r>
    <x v="143"/>
    <s v=" 17:38"/>
    <s v="Paid to Other Merchant"/>
    <s v="T201230173800180393926"/>
    <n v="982643430022"/>
    <x v="1"/>
    <s v="XXXXXXXXXX0662"/>
    <n v="10365"/>
    <x v="0"/>
    <x v="4"/>
    <n v="12"/>
    <x v="6"/>
    <n v="53"/>
    <n v="0"/>
    <n v="10365"/>
    <s v="30-Dec"/>
    <d v="1899-12-30T17:38:00"/>
    <x v="3"/>
    <x v="24"/>
    <x v="1"/>
    <x v="4"/>
    <x v="1"/>
  </r>
  <r>
    <x v="143"/>
    <s v=" 18:08"/>
    <s v="Paid to Airtel Recharge"/>
    <s v="T201230180800793530737"/>
    <n v="286799369003"/>
    <x v="1"/>
    <s v="XXXXXXXXXX0662"/>
    <n v="1501"/>
    <x v="0"/>
    <x v="4"/>
    <n v="12"/>
    <x v="6"/>
    <n v="53"/>
    <n v="0"/>
    <n v="1501"/>
    <s v="30-Dec"/>
    <d v="1899-12-30T18:08:00"/>
    <x v="3"/>
    <x v="24"/>
    <x v="2"/>
    <x v="5"/>
    <x v="1"/>
  </r>
  <r>
    <x v="143"/>
    <s v=" 18:49"/>
    <s v="Paid to Dominos Pizza"/>
    <s v="T201230184900860156107"/>
    <n v="815902440588"/>
    <x v="1"/>
    <s v="XXXXXX3700"/>
    <n v="23009"/>
    <x v="0"/>
    <x v="4"/>
    <n v="12"/>
    <x v="6"/>
    <n v="53"/>
    <n v="0"/>
    <n v="23009"/>
    <s v="30-Dec"/>
    <d v="1899-12-30T18:49:00"/>
    <x v="3"/>
    <x v="24"/>
    <x v="1"/>
    <x v="5"/>
    <x v="1"/>
  </r>
  <r>
    <x v="144"/>
    <s v=" 09:57"/>
    <s v="Received from Customer - Sri Lakshmi Stores"/>
    <s v="T201231095700788759247"/>
    <n v="543816502637"/>
    <x v="0"/>
    <s v="XXXXXXXXXX0662"/>
    <n v="15880"/>
    <x v="0"/>
    <x v="4"/>
    <n v="12"/>
    <x v="0"/>
    <n v="53"/>
    <n v="15880"/>
    <n v="0"/>
    <s v="31-Dec"/>
    <d v="1899-12-30T09:57:00"/>
    <x v="0"/>
    <x v="25"/>
    <x v="0"/>
    <x v="13"/>
    <x v="1"/>
  </r>
  <r>
    <x v="144"/>
    <s v=" 12:34"/>
    <s v="Received from Family Member - Kumar"/>
    <s v="T201231123400924889793"/>
    <n v="804338598247"/>
    <x v="0"/>
    <s v="XXXXXXXXXX0662"/>
    <n v="6294"/>
    <x v="0"/>
    <x v="4"/>
    <n v="12"/>
    <x v="0"/>
    <n v="53"/>
    <n v="6294"/>
    <n v="0"/>
    <s v="31-Dec"/>
    <d v="1899-12-30T12:34:00"/>
    <x v="2"/>
    <x v="25"/>
    <x v="0"/>
    <x v="3"/>
    <x v="1"/>
  </r>
  <r>
    <x v="144"/>
    <s v=" 13:43"/>
    <s v="Paid to PhonePe"/>
    <s v="T201231134300842572887"/>
    <n v="678658386181"/>
    <x v="1"/>
    <s v="XXXXXXXXXX0662"/>
    <n v="8588"/>
    <x v="0"/>
    <x v="4"/>
    <n v="12"/>
    <x v="0"/>
    <n v="53"/>
    <n v="0"/>
    <n v="8588"/>
    <s v="31-Dec"/>
    <d v="1899-12-30T13:43:00"/>
    <x v="2"/>
    <x v="25"/>
    <x v="1"/>
    <x v="8"/>
    <x v="1"/>
  </r>
  <r>
    <x v="144"/>
    <s v=" 13:49"/>
    <s v="Received from Bank/UPI Transfer"/>
    <s v="T201231134900743220172"/>
    <n v="558508961945"/>
    <x v="0"/>
    <s v="XXXXXXXXXX0662"/>
    <n v="7284"/>
    <x v="0"/>
    <x v="4"/>
    <n v="12"/>
    <x v="0"/>
    <n v="53"/>
    <n v="7284"/>
    <n v="0"/>
    <s v="31-Dec"/>
    <d v="1899-12-30T13:49:00"/>
    <x v="2"/>
    <x v="25"/>
    <x v="0"/>
    <x v="8"/>
    <x v="1"/>
  </r>
  <r>
    <x v="144"/>
    <s v=" 15:02"/>
    <s v="Paid to Family Member - Priya"/>
    <s v="T201231150200349948989"/>
    <n v="960250702863"/>
    <x v="1"/>
    <s v="XXXXXX3700"/>
    <n v="6826"/>
    <x v="0"/>
    <x v="4"/>
    <n v="12"/>
    <x v="0"/>
    <n v="53"/>
    <n v="0"/>
    <n v="6826"/>
    <s v="31-Dec"/>
    <d v="1899-12-30T15:02:00"/>
    <x v="2"/>
    <x v="25"/>
    <x v="1"/>
    <x v="9"/>
    <x v="1"/>
  </r>
  <r>
    <x v="144"/>
    <s v=" 15:57"/>
    <s v="Received from Customer - Manish Traders"/>
    <s v="T201231155700760475756"/>
    <n v="252469255871"/>
    <x v="0"/>
    <s v="XXXXXXXXXX0662"/>
    <n v="30797"/>
    <x v="0"/>
    <x v="4"/>
    <n v="12"/>
    <x v="0"/>
    <n v="53"/>
    <n v="30797"/>
    <n v="0"/>
    <s v="31-Dec"/>
    <d v="1899-12-30T15:57:00"/>
    <x v="2"/>
    <x v="25"/>
    <x v="0"/>
    <x v="9"/>
    <x v="1"/>
  </r>
  <r>
    <x v="144"/>
    <s v=" 19:04"/>
    <s v="Paid to Jio Recharge"/>
    <s v="P201231190400833224923"/>
    <n v="77248606677"/>
    <x v="1"/>
    <s v="XXXXXX3700"/>
    <n v="11639"/>
    <x v="0"/>
    <x v="4"/>
    <n v="12"/>
    <x v="0"/>
    <n v="53"/>
    <n v="0"/>
    <n v="11639"/>
    <s v="31-Dec"/>
    <d v="1899-12-30T19:04:00"/>
    <x v="3"/>
    <x v="25"/>
    <x v="2"/>
    <x v="6"/>
    <x v="1"/>
  </r>
  <r>
    <x v="144"/>
    <s v=" 19:31"/>
    <s v="Received from Customer - Anand Stores"/>
    <s v="T201231193100106264536"/>
    <n v="349575438881"/>
    <x v="0"/>
    <s v="XXXXXX3700"/>
    <n v="2990"/>
    <x v="0"/>
    <x v="4"/>
    <n v="12"/>
    <x v="0"/>
    <n v="53"/>
    <n v="2990"/>
    <n v="0"/>
    <s v="31-Dec"/>
    <d v="1899-12-30T19:31:00"/>
    <x v="3"/>
    <x v="25"/>
    <x v="0"/>
    <x v="6"/>
    <x v="1"/>
  </r>
  <r>
    <x v="145"/>
    <s v=" 12:56"/>
    <s v="Received from Bank/UPI Transfer"/>
    <s v="T210101125600956031575"/>
    <n v="587661565653"/>
    <x v="0"/>
    <s v="XXXXXX3700"/>
    <n v="2846"/>
    <x v="1"/>
    <x v="5"/>
    <n v="1"/>
    <x v="1"/>
    <n v="1"/>
    <n v="2846"/>
    <n v="0"/>
    <s v="1-Jan"/>
    <d v="1899-12-30T12:56:00"/>
    <x v="2"/>
    <x v="26"/>
    <x v="0"/>
    <x v="3"/>
    <x v="2"/>
  </r>
  <r>
    <x v="145"/>
    <s v=" 14:50"/>
    <s v="Received from Customer - Ramesh &amp; Co"/>
    <s v="T210101145000558090453"/>
    <n v="309724912700"/>
    <x v="0"/>
    <s v="XXXXXXXXXX0662"/>
    <n v="6166"/>
    <x v="1"/>
    <x v="5"/>
    <n v="1"/>
    <x v="1"/>
    <n v="1"/>
    <n v="6166"/>
    <n v="0"/>
    <s v="1-Jan"/>
    <d v="1899-12-30T14:50:00"/>
    <x v="2"/>
    <x v="26"/>
    <x v="0"/>
    <x v="10"/>
    <x v="2"/>
  </r>
  <r>
    <x v="145"/>
    <s v=" 20:52"/>
    <s v="Received from Customer - Ravi Enterprises"/>
    <s v="T210101205200150573573"/>
    <n v="178289409834"/>
    <x v="0"/>
    <s v="XXXXXXXXXX0662"/>
    <n v="12536"/>
    <x v="1"/>
    <x v="5"/>
    <n v="1"/>
    <x v="1"/>
    <n v="1"/>
    <n v="12536"/>
    <n v="0"/>
    <s v="1-Jan"/>
    <d v="1899-12-30T20:52:00"/>
    <x v="3"/>
    <x v="26"/>
    <x v="0"/>
    <x v="12"/>
    <x v="2"/>
  </r>
  <r>
    <x v="146"/>
    <s v=" 13:21"/>
    <s v="Received from Velu"/>
    <s v="T210102132100853901792"/>
    <n v="99690676646"/>
    <x v="0"/>
    <s v="XXXXXX3700"/>
    <n v="28448"/>
    <x v="1"/>
    <x v="5"/>
    <n v="1"/>
    <x v="2"/>
    <n v="1"/>
    <n v="28448"/>
    <n v="0"/>
    <s v="2-Jan"/>
    <d v="1899-12-30T13:21:00"/>
    <x v="2"/>
    <x v="27"/>
    <x v="0"/>
    <x v="8"/>
    <x v="2"/>
  </r>
  <r>
    <x v="146"/>
    <s v=" 15:02"/>
    <s v="Received from Ramesh"/>
    <s v="T210102150200657355647"/>
    <n v="104913534819"/>
    <x v="0"/>
    <s v="XXXXXXXXXX0662"/>
    <n v="13279"/>
    <x v="1"/>
    <x v="5"/>
    <n v="1"/>
    <x v="2"/>
    <n v="1"/>
    <n v="13279"/>
    <n v="0"/>
    <s v="2-Jan"/>
    <d v="1899-12-30T15:02:00"/>
    <x v="2"/>
    <x v="27"/>
    <x v="0"/>
    <x v="9"/>
    <x v="2"/>
  </r>
  <r>
    <x v="147"/>
    <s v=" 07:40"/>
    <s v="Received from Customer - ABC Traders"/>
    <s v="T210103074000304577534"/>
    <n v="634268888761"/>
    <x v="0"/>
    <s v="XXXXXXXXXX0662"/>
    <n v="4713"/>
    <x v="1"/>
    <x v="5"/>
    <n v="1"/>
    <x v="3"/>
    <n v="2"/>
    <n v="4713"/>
    <n v="0"/>
    <s v="3-Jan"/>
    <d v="1899-12-30T07:40:00"/>
    <x v="0"/>
    <x v="28"/>
    <x v="0"/>
    <x v="14"/>
    <x v="2"/>
  </r>
  <r>
    <x v="147"/>
    <s v=" 11:28"/>
    <s v="Paid to Wholesale Supplier"/>
    <s v="P210103112800600766165"/>
    <n v="960344858651"/>
    <x v="1"/>
    <s v="XXXXXX3700"/>
    <n v="3771"/>
    <x v="1"/>
    <x v="5"/>
    <n v="1"/>
    <x v="3"/>
    <n v="2"/>
    <n v="0"/>
    <n v="3771"/>
    <s v="3-Jan"/>
    <d v="1899-12-30T11:28:00"/>
    <x v="0"/>
    <x v="28"/>
    <x v="1"/>
    <x v="2"/>
    <x v="2"/>
  </r>
  <r>
    <x v="147"/>
    <s v=" 14:39"/>
    <s v="Received from Family Member - Ravi"/>
    <s v="T210103143900932397412"/>
    <n v="729314205147"/>
    <x v="0"/>
    <s v="XXXXXX3700"/>
    <n v="10575"/>
    <x v="1"/>
    <x v="5"/>
    <n v="1"/>
    <x v="3"/>
    <n v="2"/>
    <n v="10575"/>
    <n v="0"/>
    <s v="3-Jan"/>
    <d v="1899-12-30T14:39:00"/>
    <x v="2"/>
    <x v="28"/>
    <x v="0"/>
    <x v="10"/>
    <x v="2"/>
  </r>
  <r>
    <x v="147"/>
    <s v=" 14:44"/>
    <s v="Paid to Textile Store"/>
    <s v="P210103144400610129395"/>
    <n v="636530714704"/>
    <x v="1"/>
    <s v="XXXXXX3700"/>
    <n v="12421"/>
    <x v="1"/>
    <x v="5"/>
    <n v="1"/>
    <x v="3"/>
    <n v="2"/>
    <n v="0"/>
    <n v="12421"/>
    <s v="3-Jan"/>
    <d v="1899-12-30T14:44:00"/>
    <x v="2"/>
    <x v="28"/>
    <x v="1"/>
    <x v="10"/>
    <x v="2"/>
  </r>
  <r>
    <x v="147"/>
    <s v=" 17:56"/>
    <s v="Received from Customer - Manish Traders"/>
    <s v="T210103175600881974665"/>
    <n v="129159096679"/>
    <x v="0"/>
    <s v="XXXXXX3700"/>
    <n v="21085"/>
    <x v="1"/>
    <x v="5"/>
    <n v="1"/>
    <x v="3"/>
    <n v="2"/>
    <n v="21085"/>
    <n v="0"/>
    <s v="3-Jan"/>
    <d v="1899-12-30T17:56:00"/>
    <x v="3"/>
    <x v="28"/>
    <x v="0"/>
    <x v="4"/>
    <x v="2"/>
  </r>
  <r>
    <x v="148"/>
    <s v=" 11:14"/>
    <s v="Received from Customer - Kumar Stores"/>
    <s v="T210104111400145014807"/>
    <n v="831667508147"/>
    <x v="0"/>
    <s v="XXXXXXXXXX0662"/>
    <n v="6929"/>
    <x v="1"/>
    <x v="5"/>
    <n v="1"/>
    <x v="4"/>
    <n v="2"/>
    <n v="6929"/>
    <n v="0"/>
    <s v="4-Jan"/>
    <d v="1899-12-30T11:14:00"/>
    <x v="0"/>
    <x v="29"/>
    <x v="0"/>
    <x v="2"/>
    <x v="2"/>
  </r>
  <r>
    <x v="148"/>
    <s v=" 13:22"/>
    <s v="Paid to Swiggy"/>
    <s v="T210104132200345542524"/>
    <n v="309539344359"/>
    <x v="1"/>
    <s v="XXXXXX3700"/>
    <n v="7985"/>
    <x v="1"/>
    <x v="5"/>
    <n v="1"/>
    <x v="4"/>
    <n v="2"/>
    <n v="0"/>
    <n v="7985"/>
    <s v="4-Jan"/>
    <d v="1899-12-30T13:22:00"/>
    <x v="2"/>
    <x v="29"/>
    <x v="1"/>
    <x v="8"/>
    <x v="2"/>
  </r>
  <r>
    <x v="148"/>
    <s v=" 14:08"/>
    <s v="Received from Customer - Sri Lakshmi Stores"/>
    <s v="T210104140800368701312"/>
    <n v="652239343101"/>
    <x v="0"/>
    <s v="XXXXXXXXXX0662"/>
    <n v="7344"/>
    <x v="1"/>
    <x v="5"/>
    <n v="1"/>
    <x v="4"/>
    <n v="2"/>
    <n v="7344"/>
    <n v="0"/>
    <s v="4-Jan"/>
    <d v="1899-12-30T14:08:00"/>
    <x v="2"/>
    <x v="29"/>
    <x v="0"/>
    <x v="10"/>
    <x v="2"/>
  </r>
  <r>
    <x v="148"/>
    <s v=" 17:19"/>
    <s v="Paid to KOMAL TRADERS"/>
    <s v="P210104171900491418878"/>
    <n v="925202300311"/>
    <x v="1"/>
    <s v="XXXXXXXXXX0662"/>
    <n v="1554"/>
    <x v="1"/>
    <x v="5"/>
    <n v="1"/>
    <x v="4"/>
    <n v="2"/>
    <n v="0"/>
    <n v="1554"/>
    <s v="4-Jan"/>
    <d v="1899-12-30T17:19:00"/>
    <x v="3"/>
    <x v="29"/>
    <x v="1"/>
    <x v="4"/>
    <x v="2"/>
  </r>
  <r>
    <x v="148"/>
    <s v=" 21:17"/>
    <s v="Received from Customer - Kumar Stores"/>
    <s v="T210104211700553952520"/>
    <n v="872201427497"/>
    <x v="0"/>
    <s v="XXXXXX3700"/>
    <n v="12069"/>
    <x v="1"/>
    <x v="5"/>
    <n v="1"/>
    <x v="4"/>
    <n v="2"/>
    <n v="12069"/>
    <n v="0"/>
    <s v="4-Jan"/>
    <d v="1899-12-30T21:17:00"/>
    <x v="1"/>
    <x v="29"/>
    <x v="0"/>
    <x v="7"/>
    <x v="2"/>
  </r>
  <r>
    <x v="149"/>
    <s v=" 12:24"/>
    <s v="Received from Customer - Ramesh &amp; Co"/>
    <s v="T210105122400119615524"/>
    <n v="668642479207"/>
    <x v="0"/>
    <s v="XXXXXX3700"/>
    <n v="13969"/>
    <x v="1"/>
    <x v="5"/>
    <n v="1"/>
    <x v="5"/>
    <n v="2"/>
    <n v="13969"/>
    <n v="0"/>
    <s v="5-Jan"/>
    <d v="1899-12-30T12:24:00"/>
    <x v="2"/>
    <x v="30"/>
    <x v="0"/>
    <x v="3"/>
    <x v="2"/>
  </r>
  <r>
    <x v="149"/>
    <s v=" 13:46"/>
    <s v="Received from Family Member - Ravi"/>
    <s v="T210105134600138999531"/>
    <n v="952105834303"/>
    <x v="0"/>
    <s v="XXXXXXXXXX0662"/>
    <n v="9529"/>
    <x v="1"/>
    <x v="5"/>
    <n v="1"/>
    <x v="5"/>
    <n v="2"/>
    <n v="9529"/>
    <n v="0"/>
    <s v="5-Jan"/>
    <d v="1899-12-30T13:46:00"/>
    <x v="2"/>
    <x v="30"/>
    <x v="0"/>
    <x v="8"/>
    <x v="2"/>
  </r>
  <r>
    <x v="149"/>
    <s v=" 18:09"/>
    <s v="Paid to IOCL Service Station"/>
    <s v="T210105180900698705576"/>
    <n v="973641988610"/>
    <x v="1"/>
    <s v="XXXXXX3700"/>
    <n v="1809"/>
    <x v="1"/>
    <x v="5"/>
    <n v="1"/>
    <x v="5"/>
    <n v="2"/>
    <n v="0"/>
    <n v="1809"/>
    <s v="5-Jan"/>
    <d v="1899-12-30T18:09:00"/>
    <x v="3"/>
    <x v="30"/>
    <x v="1"/>
    <x v="5"/>
    <x v="2"/>
  </r>
  <r>
    <x v="149"/>
    <s v=" 18:38"/>
    <s v="Received from Family Member - Kumar"/>
    <s v="T210105183800480275008"/>
    <n v="146825887348"/>
    <x v="0"/>
    <s v="XXXXXXXXXX0662"/>
    <n v="14664"/>
    <x v="1"/>
    <x v="5"/>
    <n v="1"/>
    <x v="5"/>
    <n v="2"/>
    <n v="14664"/>
    <n v="0"/>
    <s v="5-Jan"/>
    <d v="1899-12-30T18:38:00"/>
    <x v="3"/>
    <x v="30"/>
    <x v="0"/>
    <x v="5"/>
    <x v="2"/>
  </r>
  <r>
    <x v="149"/>
    <s v=" 19:00"/>
    <s v="Paid to Other Merchant"/>
    <s v="T210105190000928322786"/>
    <n v="120761612449"/>
    <x v="1"/>
    <s v="XXXXXX3700"/>
    <n v="2154"/>
    <x v="1"/>
    <x v="5"/>
    <n v="1"/>
    <x v="5"/>
    <n v="2"/>
    <n v="0"/>
    <n v="2154"/>
    <s v="5-Jan"/>
    <d v="1899-12-30T19:00:00"/>
    <x v="3"/>
    <x v="30"/>
    <x v="1"/>
    <x v="6"/>
    <x v="2"/>
  </r>
  <r>
    <x v="149"/>
    <s v=" 23:17"/>
    <s v="Received from Customer - Sagar Enterprises"/>
    <s v="T210105231700614337587"/>
    <n v="921278304441"/>
    <x v="0"/>
    <s v="XXXXXXXXXX0662"/>
    <n v="6047"/>
    <x v="1"/>
    <x v="5"/>
    <n v="1"/>
    <x v="5"/>
    <n v="2"/>
    <n v="6047"/>
    <n v="0"/>
    <s v="5-Jan"/>
    <d v="1899-12-30T23:17:00"/>
    <x v="1"/>
    <x v="30"/>
    <x v="0"/>
    <x v="1"/>
    <x v="2"/>
  </r>
  <r>
    <x v="150"/>
    <s v=" 11:44"/>
    <s v="Paid to Amazon Shopping"/>
    <s v="T210106114400929697048"/>
    <n v="132823613277"/>
    <x v="1"/>
    <s v="XXXXXXXXXX0662"/>
    <n v="12924"/>
    <x v="1"/>
    <x v="5"/>
    <n v="1"/>
    <x v="6"/>
    <n v="2"/>
    <n v="0"/>
    <n v="12924"/>
    <s v="6-Jan"/>
    <d v="1899-12-30T11:44:00"/>
    <x v="0"/>
    <x v="0"/>
    <x v="4"/>
    <x v="2"/>
    <x v="2"/>
  </r>
  <r>
    <x v="150"/>
    <s v=" 15:30"/>
    <s v="Paid to Hotel Gowdas"/>
    <s v="P210106153000880703604"/>
    <n v="602810660766"/>
    <x v="1"/>
    <s v="XXXXXXXXXX0662"/>
    <n v="4125"/>
    <x v="1"/>
    <x v="5"/>
    <n v="1"/>
    <x v="6"/>
    <n v="2"/>
    <n v="0"/>
    <n v="4125"/>
    <s v="6-Jan"/>
    <d v="1899-12-30T15:30:00"/>
    <x v="2"/>
    <x v="0"/>
    <x v="1"/>
    <x v="9"/>
    <x v="2"/>
  </r>
  <r>
    <x v="150"/>
    <s v=" 16:22"/>
    <s v="Paid to Ramesh"/>
    <s v="P210106162200348063198"/>
    <n v="205015685528"/>
    <x v="1"/>
    <s v="XXXXXXXXXX0662"/>
    <n v="26820"/>
    <x v="1"/>
    <x v="5"/>
    <n v="1"/>
    <x v="6"/>
    <n v="2"/>
    <n v="0"/>
    <n v="26820"/>
    <s v="6-Jan"/>
    <d v="1899-12-30T16:22:00"/>
    <x v="2"/>
    <x v="0"/>
    <x v="1"/>
    <x v="11"/>
    <x v="2"/>
  </r>
  <r>
    <x v="150"/>
    <s v=" 18:14"/>
    <s v="Received from Customer - Sagar Enterprises"/>
    <s v="T210106181400429852673"/>
    <n v="788353142603"/>
    <x v="0"/>
    <s v="XXXXXX3700"/>
    <n v="7093"/>
    <x v="1"/>
    <x v="5"/>
    <n v="1"/>
    <x v="6"/>
    <n v="2"/>
    <n v="7093"/>
    <n v="0"/>
    <s v="6-Jan"/>
    <d v="1899-12-30T18:14:00"/>
    <x v="3"/>
    <x v="0"/>
    <x v="0"/>
    <x v="5"/>
    <x v="2"/>
  </r>
  <r>
    <x v="150"/>
    <s v=" 21:09"/>
    <s v="Paid to Ramesh"/>
    <s v="T210106210900813547116"/>
    <n v="953508082253"/>
    <x v="1"/>
    <s v="XXXXXXXXXX0662"/>
    <n v="744"/>
    <x v="1"/>
    <x v="5"/>
    <n v="1"/>
    <x v="6"/>
    <n v="2"/>
    <n v="0"/>
    <n v="744"/>
    <s v="6-Jan"/>
    <d v="1899-12-30T21:09:00"/>
    <x v="1"/>
    <x v="0"/>
    <x v="1"/>
    <x v="7"/>
    <x v="2"/>
  </r>
  <r>
    <x v="150"/>
    <s v=" 21:27"/>
    <s v="Received from Customer - Anand Stores"/>
    <s v="T210106212700786924302"/>
    <n v="714182027161"/>
    <x v="0"/>
    <s v="XXXXXXXXXX0662"/>
    <n v="4116"/>
    <x v="1"/>
    <x v="5"/>
    <n v="1"/>
    <x v="6"/>
    <n v="2"/>
    <n v="4116"/>
    <n v="0"/>
    <s v="6-Jan"/>
    <d v="1899-12-30T21:27:00"/>
    <x v="1"/>
    <x v="0"/>
    <x v="0"/>
    <x v="7"/>
    <x v="2"/>
  </r>
  <r>
    <x v="151"/>
    <s v=" 11:50"/>
    <s v="Paid to Family Member - Kumar"/>
    <s v="T210107115000238676522"/>
    <n v="971743299902"/>
    <x v="1"/>
    <s v="XXXXXXXXXX0662"/>
    <n v="10701"/>
    <x v="1"/>
    <x v="5"/>
    <n v="1"/>
    <x v="0"/>
    <n v="2"/>
    <n v="0"/>
    <n v="10701"/>
    <s v="7-Jan"/>
    <d v="1899-12-30T11:50:00"/>
    <x v="0"/>
    <x v="1"/>
    <x v="1"/>
    <x v="2"/>
    <x v="2"/>
  </r>
  <r>
    <x v="151"/>
    <s v=" 11:51"/>
    <s v="Received from Other UPI User"/>
    <s v="T210107115100990442536"/>
    <n v="54444840213"/>
    <x v="0"/>
    <s v="XXXXXX3700"/>
    <n v="10153"/>
    <x v="1"/>
    <x v="5"/>
    <n v="1"/>
    <x v="0"/>
    <n v="2"/>
    <n v="10153"/>
    <n v="0"/>
    <s v="7-Jan"/>
    <d v="1899-12-30T11:51:00"/>
    <x v="0"/>
    <x v="1"/>
    <x v="0"/>
    <x v="2"/>
    <x v="2"/>
  </r>
  <r>
    <x v="151"/>
    <s v=" 12:44"/>
    <s v="Paid to Amazon Shopping"/>
    <s v="P210107124400559845785"/>
    <n v="587075940200"/>
    <x v="1"/>
    <s v="XXXXXXXXXX0662"/>
    <n v="4176"/>
    <x v="1"/>
    <x v="5"/>
    <n v="1"/>
    <x v="0"/>
    <n v="2"/>
    <n v="0"/>
    <n v="4176"/>
    <s v="7-Jan"/>
    <d v="1899-12-30T12:44:00"/>
    <x v="2"/>
    <x v="1"/>
    <x v="4"/>
    <x v="3"/>
    <x v="2"/>
  </r>
  <r>
    <x v="151"/>
    <s v=" 14:00"/>
    <s v="Paid to Flipkart"/>
    <s v="P210107140000366275127"/>
    <n v="798075646720"/>
    <x v="1"/>
    <s v="XXXXXXXXXX0662"/>
    <n v="4554"/>
    <x v="1"/>
    <x v="5"/>
    <n v="1"/>
    <x v="0"/>
    <n v="2"/>
    <n v="0"/>
    <n v="4554"/>
    <s v="7-Jan"/>
    <d v="1899-12-30T14:00:00"/>
    <x v="2"/>
    <x v="1"/>
    <x v="1"/>
    <x v="10"/>
    <x v="2"/>
  </r>
  <r>
    <x v="151"/>
    <s v=" 14:08"/>
    <s v="Received from Bank/UPI Transfer"/>
    <s v="T210107140800574632469"/>
    <n v="336381265057"/>
    <x v="0"/>
    <s v="XXXXXX3700"/>
    <n v="14599"/>
    <x v="1"/>
    <x v="5"/>
    <n v="1"/>
    <x v="0"/>
    <n v="2"/>
    <n v="14599"/>
    <n v="0"/>
    <s v="7-Jan"/>
    <d v="1899-12-30T14:08:00"/>
    <x v="2"/>
    <x v="1"/>
    <x v="0"/>
    <x v="10"/>
    <x v="2"/>
  </r>
  <r>
    <x v="151"/>
    <s v=" 14:45"/>
    <s v="Received from Local Customer"/>
    <s v="T210107144500246289156"/>
    <n v="701968957589"/>
    <x v="0"/>
    <s v="XXXXXX3700"/>
    <n v="19928"/>
    <x v="1"/>
    <x v="5"/>
    <n v="1"/>
    <x v="0"/>
    <n v="2"/>
    <n v="19928"/>
    <n v="0"/>
    <s v="7-Jan"/>
    <d v="1899-12-30T14:45:00"/>
    <x v="2"/>
    <x v="1"/>
    <x v="0"/>
    <x v="10"/>
    <x v="2"/>
  </r>
  <r>
    <x v="151"/>
    <s v=" 18:04"/>
    <s v="Received from Other UPI User"/>
    <s v="T210107180400651234500"/>
    <n v="388533712833"/>
    <x v="0"/>
    <s v="XXXXXX3700"/>
    <n v="23901"/>
    <x v="1"/>
    <x v="5"/>
    <n v="1"/>
    <x v="0"/>
    <n v="2"/>
    <n v="23901"/>
    <n v="0"/>
    <s v="7-Jan"/>
    <d v="1899-12-30T18:04:00"/>
    <x v="3"/>
    <x v="1"/>
    <x v="0"/>
    <x v="5"/>
    <x v="2"/>
  </r>
  <r>
    <x v="151"/>
    <s v=" 22:18"/>
    <s v="Received from Bank/UPI Transfer"/>
    <s v="T210107221800466694163"/>
    <n v="355091297082"/>
    <x v="0"/>
    <s v="XXXXXX3700"/>
    <n v="10571"/>
    <x v="1"/>
    <x v="5"/>
    <n v="1"/>
    <x v="0"/>
    <n v="2"/>
    <n v="10571"/>
    <n v="0"/>
    <s v="7-Jan"/>
    <d v="1899-12-30T22:18:00"/>
    <x v="1"/>
    <x v="1"/>
    <x v="0"/>
    <x v="16"/>
    <x v="2"/>
  </r>
  <r>
    <x v="152"/>
    <s v=" 08:59"/>
    <s v="Received from Customer - ABC Traders"/>
    <s v="T210108085900244674237"/>
    <n v="613726692978"/>
    <x v="0"/>
    <s v="XXXXXXXXXX0662"/>
    <n v="15942"/>
    <x v="1"/>
    <x v="5"/>
    <n v="1"/>
    <x v="1"/>
    <n v="2"/>
    <n v="15942"/>
    <n v="0"/>
    <s v="8-Jan"/>
    <d v="1899-12-30T08:59:00"/>
    <x v="0"/>
    <x v="2"/>
    <x v="0"/>
    <x v="15"/>
    <x v="2"/>
  </r>
  <r>
    <x v="152"/>
    <s v=" 10:39"/>
    <s v="Received from Customer - Ramesh &amp; Co"/>
    <s v="T210108103900849945286"/>
    <n v="278805645270"/>
    <x v="0"/>
    <s v="XXXXXX3700"/>
    <n v="14204"/>
    <x v="1"/>
    <x v="5"/>
    <n v="1"/>
    <x v="1"/>
    <n v="2"/>
    <n v="14204"/>
    <n v="0"/>
    <s v="8-Jan"/>
    <d v="1899-12-30T10:39:00"/>
    <x v="0"/>
    <x v="2"/>
    <x v="0"/>
    <x v="0"/>
    <x v="2"/>
  </r>
  <r>
    <x v="152"/>
    <s v=" 12:37"/>
    <s v="Received from Customer - Sri Lakshmi Stores"/>
    <s v="T210108123700193868936"/>
    <n v="872647591874"/>
    <x v="0"/>
    <s v="XXXXXX3700"/>
    <n v="13225"/>
    <x v="1"/>
    <x v="5"/>
    <n v="1"/>
    <x v="1"/>
    <n v="2"/>
    <n v="13225"/>
    <n v="0"/>
    <s v="8-Jan"/>
    <d v="1899-12-30T12:37:00"/>
    <x v="2"/>
    <x v="2"/>
    <x v="0"/>
    <x v="3"/>
    <x v="2"/>
  </r>
  <r>
    <x v="152"/>
    <s v=" 13:47"/>
    <s v="Received from Customer - Kumar Stores"/>
    <s v="T210108134700170829756"/>
    <n v="649911645289"/>
    <x v="0"/>
    <s v="XXXXXX3700"/>
    <n v="11932"/>
    <x v="1"/>
    <x v="5"/>
    <n v="1"/>
    <x v="1"/>
    <n v="2"/>
    <n v="11932"/>
    <n v="0"/>
    <s v="8-Jan"/>
    <d v="1899-12-30T13:47:00"/>
    <x v="2"/>
    <x v="2"/>
    <x v="0"/>
    <x v="8"/>
    <x v="2"/>
  </r>
  <r>
    <x v="152"/>
    <s v=" 15:41"/>
    <s v="Received from Family Member - Kumar"/>
    <s v="T210108154100813883490"/>
    <n v="584398651167"/>
    <x v="0"/>
    <s v="XXXXXXXXXX0662"/>
    <n v="4993"/>
    <x v="1"/>
    <x v="5"/>
    <n v="1"/>
    <x v="1"/>
    <n v="2"/>
    <n v="4993"/>
    <n v="0"/>
    <s v="8-Jan"/>
    <d v="1899-12-30T15:41:00"/>
    <x v="2"/>
    <x v="2"/>
    <x v="0"/>
    <x v="9"/>
    <x v="2"/>
  </r>
  <r>
    <x v="152"/>
    <s v=" 17:53"/>
    <s v="Paid to Amazon Pay Groceries"/>
    <s v="T210108175300563998373"/>
    <n v="883028270558"/>
    <x v="1"/>
    <s v="XXXXXXXXXX0662"/>
    <n v="3225"/>
    <x v="1"/>
    <x v="5"/>
    <n v="1"/>
    <x v="1"/>
    <n v="2"/>
    <n v="0"/>
    <n v="3225"/>
    <s v="8-Jan"/>
    <d v="1899-12-30T17:53:00"/>
    <x v="3"/>
    <x v="2"/>
    <x v="4"/>
    <x v="4"/>
    <x v="2"/>
  </r>
  <r>
    <x v="152"/>
    <s v=" 22:41"/>
    <s v="Paid to Amazon Shopping"/>
    <s v="P210108224100918790654"/>
    <n v="527017153179"/>
    <x v="1"/>
    <s v="XXXXXXXXXX0662"/>
    <n v="2814"/>
    <x v="1"/>
    <x v="5"/>
    <n v="1"/>
    <x v="1"/>
    <n v="2"/>
    <n v="0"/>
    <n v="2814"/>
    <s v="8-Jan"/>
    <d v="1899-12-30T22:41:00"/>
    <x v="1"/>
    <x v="2"/>
    <x v="4"/>
    <x v="16"/>
    <x v="2"/>
  </r>
  <r>
    <x v="153"/>
    <s v=" 10:13"/>
    <s v="Received from Ramesh"/>
    <s v="T210109101300896249307"/>
    <n v="320196189817"/>
    <x v="0"/>
    <s v="XXXXXX3700"/>
    <n v="6984"/>
    <x v="1"/>
    <x v="5"/>
    <n v="1"/>
    <x v="2"/>
    <n v="2"/>
    <n v="6984"/>
    <n v="0"/>
    <s v="9-Jan"/>
    <d v="1899-12-30T10:13:00"/>
    <x v="0"/>
    <x v="3"/>
    <x v="0"/>
    <x v="0"/>
    <x v="2"/>
  </r>
  <r>
    <x v="153"/>
    <s v=" 10:21"/>
    <s v="Received from Family Member - Priya"/>
    <s v="T210109102100196226515"/>
    <n v="644129890662"/>
    <x v="0"/>
    <s v="XXXXXXXXXX0662"/>
    <n v="11948"/>
    <x v="1"/>
    <x v="5"/>
    <n v="1"/>
    <x v="2"/>
    <n v="2"/>
    <n v="11948"/>
    <n v="0"/>
    <s v="9-Jan"/>
    <d v="1899-12-30T10:21:00"/>
    <x v="0"/>
    <x v="3"/>
    <x v="0"/>
    <x v="0"/>
    <x v="2"/>
  </r>
  <r>
    <x v="153"/>
    <s v=" 12:14"/>
    <s v="Received from Other UPI User"/>
    <s v="T210109121400469512073"/>
    <n v="443854112258"/>
    <x v="0"/>
    <s v="XXXXXX3700"/>
    <n v="4755"/>
    <x v="1"/>
    <x v="5"/>
    <n v="1"/>
    <x v="2"/>
    <n v="2"/>
    <n v="4755"/>
    <n v="0"/>
    <s v="9-Jan"/>
    <d v="1899-12-30T12:14:00"/>
    <x v="2"/>
    <x v="3"/>
    <x v="0"/>
    <x v="3"/>
    <x v="2"/>
  </r>
  <r>
    <x v="153"/>
    <s v=" 13:53"/>
    <s v="Paid to Family Member - Ravi"/>
    <s v="T210109135300344738629"/>
    <n v="275783562640"/>
    <x v="1"/>
    <s v="XXXXXXXXXX0662"/>
    <n v="10450"/>
    <x v="1"/>
    <x v="5"/>
    <n v="1"/>
    <x v="2"/>
    <n v="2"/>
    <n v="0"/>
    <n v="10450"/>
    <s v="9-Jan"/>
    <d v="1899-12-30T13:53:00"/>
    <x v="2"/>
    <x v="3"/>
    <x v="1"/>
    <x v="8"/>
    <x v="2"/>
  </r>
  <r>
    <x v="153"/>
    <s v=" 14:22"/>
    <s v="Received from Family Member - Kumar"/>
    <s v="T210109142200179995876"/>
    <n v="797531542552"/>
    <x v="0"/>
    <s v="XXXXXX3700"/>
    <n v="20054"/>
    <x v="1"/>
    <x v="5"/>
    <n v="1"/>
    <x v="2"/>
    <n v="2"/>
    <n v="20054"/>
    <n v="0"/>
    <s v="9-Jan"/>
    <d v="1899-12-30T14:22:00"/>
    <x v="2"/>
    <x v="3"/>
    <x v="0"/>
    <x v="10"/>
    <x v="2"/>
  </r>
  <r>
    <x v="153"/>
    <s v=" 17:35"/>
    <s v="Paid to Local Hotel"/>
    <s v="T210109173500954929320"/>
    <n v="529476974764"/>
    <x v="1"/>
    <s v="XXXXXX3700"/>
    <n v="13042"/>
    <x v="1"/>
    <x v="5"/>
    <n v="1"/>
    <x v="2"/>
    <n v="2"/>
    <n v="0"/>
    <n v="13042"/>
    <s v="9-Jan"/>
    <d v="1899-12-30T17:35:00"/>
    <x v="3"/>
    <x v="3"/>
    <x v="1"/>
    <x v="4"/>
    <x v="2"/>
  </r>
  <r>
    <x v="153"/>
    <s v=" 19:36"/>
    <s v="Received from Customer - Manish Traders"/>
    <s v="T210109193600579431494"/>
    <n v="211767006934"/>
    <x v="0"/>
    <s v="XXXXXXXXXX0662"/>
    <n v="32760"/>
    <x v="1"/>
    <x v="5"/>
    <n v="1"/>
    <x v="2"/>
    <n v="2"/>
    <n v="32760"/>
    <n v="0"/>
    <s v="9-Jan"/>
    <d v="1899-12-30T19:36:00"/>
    <x v="3"/>
    <x v="3"/>
    <x v="0"/>
    <x v="6"/>
    <x v="2"/>
  </r>
  <r>
    <x v="154"/>
    <s v=" 14:28"/>
    <s v="Paid to Amazon Pay Groceries"/>
    <s v="P210110142800773772423"/>
    <n v="542221512808"/>
    <x v="1"/>
    <s v="XXXXXX3700"/>
    <n v="1964"/>
    <x v="1"/>
    <x v="5"/>
    <n v="1"/>
    <x v="3"/>
    <n v="3"/>
    <n v="0"/>
    <n v="1964"/>
    <s v="10-Jan"/>
    <d v="1899-12-30T14:28:00"/>
    <x v="2"/>
    <x v="4"/>
    <x v="4"/>
    <x v="10"/>
    <x v="2"/>
  </r>
  <r>
    <x v="154"/>
    <s v=" 19:58"/>
    <s v="Paid to KOMAL TRADERS"/>
    <s v="P210110195800199106623"/>
    <n v="402712910787"/>
    <x v="1"/>
    <s v="XXXXXXXXXX0662"/>
    <n v="658"/>
    <x v="1"/>
    <x v="5"/>
    <n v="1"/>
    <x v="3"/>
    <n v="3"/>
    <n v="0"/>
    <n v="658"/>
    <s v="10-Jan"/>
    <d v="1899-12-30T19:58:00"/>
    <x v="3"/>
    <x v="4"/>
    <x v="1"/>
    <x v="6"/>
    <x v="2"/>
  </r>
  <r>
    <x v="154"/>
    <s v=" 21:05"/>
    <s v="Paid to HP Fuel Station"/>
    <s v="P210110210500593001613"/>
    <n v="845444199019"/>
    <x v="1"/>
    <s v="XXXXXXXXXX0662"/>
    <n v="7698"/>
    <x v="1"/>
    <x v="5"/>
    <n v="1"/>
    <x v="3"/>
    <n v="3"/>
    <n v="0"/>
    <n v="7698"/>
    <s v="10-Jan"/>
    <d v="1899-12-30T21:05:00"/>
    <x v="1"/>
    <x v="4"/>
    <x v="1"/>
    <x v="7"/>
    <x v="2"/>
  </r>
  <r>
    <x v="154"/>
    <s v=" 22:33"/>
    <s v="Received from Local Customer"/>
    <s v="T210110223300428319098"/>
    <n v="227443005602"/>
    <x v="0"/>
    <s v="XXXXXX3700"/>
    <n v="13402"/>
    <x v="1"/>
    <x v="5"/>
    <n v="1"/>
    <x v="3"/>
    <n v="3"/>
    <n v="13402"/>
    <n v="0"/>
    <s v="10-Jan"/>
    <d v="1899-12-30T22:33:00"/>
    <x v="1"/>
    <x v="4"/>
    <x v="0"/>
    <x v="16"/>
    <x v="2"/>
  </r>
  <r>
    <x v="154"/>
    <s v=" 22:48"/>
    <s v="Received from Customer - Venkatesh Traders"/>
    <s v="T210110224800415237958"/>
    <n v="704262894078"/>
    <x v="0"/>
    <s v="XXXXXXXXXX0662"/>
    <n v="26930"/>
    <x v="1"/>
    <x v="5"/>
    <n v="1"/>
    <x v="3"/>
    <n v="3"/>
    <n v="26930"/>
    <n v="0"/>
    <s v="10-Jan"/>
    <d v="1899-12-30T22:48:00"/>
    <x v="1"/>
    <x v="4"/>
    <x v="0"/>
    <x v="16"/>
    <x v="2"/>
  </r>
  <r>
    <x v="155"/>
    <s v=" 10:58"/>
    <s v="Received from Customer - Manish Traders"/>
    <s v="T210111105800873137073"/>
    <n v="584850744306"/>
    <x v="0"/>
    <s v="XXXXXXXXXX0662"/>
    <n v="11082"/>
    <x v="1"/>
    <x v="5"/>
    <n v="1"/>
    <x v="4"/>
    <n v="3"/>
    <n v="11082"/>
    <n v="0"/>
    <s v="11-Jan"/>
    <d v="1899-12-30T10:58:00"/>
    <x v="0"/>
    <x v="5"/>
    <x v="0"/>
    <x v="0"/>
    <x v="2"/>
  </r>
  <r>
    <x v="155"/>
    <s v=" 12:31"/>
    <s v="Received from Other UPI User"/>
    <s v="T210111123100597441741"/>
    <n v="636102370939"/>
    <x v="0"/>
    <s v="XXXXXXXXXX0662"/>
    <n v="17868"/>
    <x v="1"/>
    <x v="5"/>
    <n v="1"/>
    <x v="4"/>
    <n v="3"/>
    <n v="17868"/>
    <n v="0"/>
    <s v="11-Jan"/>
    <d v="1899-12-30T12:31:00"/>
    <x v="2"/>
    <x v="5"/>
    <x v="0"/>
    <x v="3"/>
    <x v="2"/>
  </r>
  <r>
    <x v="155"/>
    <s v=" 15:08"/>
    <s v="Paid to Bank Account Transfer"/>
    <s v="P210111150800805501121"/>
    <n v="591937819415"/>
    <x v="1"/>
    <s v="XXXXXX3700"/>
    <n v="5517"/>
    <x v="1"/>
    <x v="5"/>
    <n v="1"/>
    <x v="4"/>
    <n v="3"/>
    <n v="0"/>
    <n v="5517"/>
    <s v="11-Jan"/>
    <d v="1899-12-30T15:08:00"/>
    <x v="2"/>
    <x v="5"/>
    <x v="1"/>
    <x v="9"/>
    <x v="2"/>
  </r>
  <r>
    <x v="155"/>
    <s v=" 16:53"/>
    <s v="Paid to Dominos Pizza"/>
    <s v="T210111165300966932111"/>
    <n v="965377754873"/>
    <x v="1"/>
    <s v="XXXXXXXXXX0662"/>
    <n v="21598"/>
    <x v="1"/>
    <x v="5"/>
    <n v="1"/>
    <x v="4"/>
    <n v="3"/>
    <n v="0"/>
    <n v="21598"/>
    <s v="11-Jan"/>
    <d v="1899-12-30T16:53:00"/>
    <x v="2"/>
    <x v="5"/>
    <x v="1"/>
    <x v="11"/>
    <x v="2"/>
  </r>
  <r>
    <x v="156"/>
    <s v=" 10:36"/>
    <s v="Received from Customer - Manish Traders"/>
    <s v="T210112103600108735705"/>
    <n v="876527899979"/>
    <x v="0"/>
    <s v="XXXXXXXXXX0662"/>
    <n v="18717"/>
    <x v="1"/>
    <x v="5"/>
    <n v="1"/>
    <x v="5"/>
    <n v="3"/>
    <n v="18717"/>
    <n v="0"/>
    <s v="12-Jan"/>
    <d v="1899-12-30T10:36:00"/>
    <x v="0"/>
    <x v="6"/>
    <x v="0"/>
    <x v="0"/>
    <x v="2"/>
  </r>
  <r>
    <x v="156"/>
    <s v=" 17:23"/>
    <s v="Received from Velu"/>
    <s v="T210112172300339530172"/>
    <n v="734608671264"/>
    <x v="0"/>
    <s v="XXXXXXXXXX0662"/>
    <n v="6978"/>
    <x v="1"/>
    <x v="5"/>
    <n v="1"/>
    <x v="5"/>
    <n v="3"/>
    <n v="6978"/>
    <n v="0"/>
    <s v="12-Jan"/>
    <d v="1899-12-30T17:23:00"/>
    <x v="3"/>
    <x v="6"/>
    <x v="0"/>
    <x v="4"/>
    <x v="2"/>
  </r>
  <r>
    <x v="156"/>
    <s v=" 21:01"/>
    <s v="Received from Customer - Venkatesh Traders"/>
    <s v="T210112210100268016024"/>
    <n v="294560438316"/>
    <x v="0"/>
    <s v="XXXXXX3700"/>
    <n v="16418"/>
    <x v="1"/>
    <x v="5"/>
    <n v="1"/>
    <x v="5"/>
    <n v="3"/>
    <n v="16418"/>
    <n v="0"/>
    <s v="12-Jan"/>
    <d v="1899-12-30T21:01:00"/>
    <x v="1"/>
    <x v="6"/>
    <x v="0"/>
    <x v="7"/>
    <x v="2"/>
  </r>
  <r>
    <x v="157"/>
    <s v=" 09:31"/>
    <s v="Paid to Amazon Pay Groceries"/>
    <s v="T210113093100271903055"/>
    <n v="629668116838"/>
    <x v="1"/>
    <s v="XXXXXX3700"/>
    <n v="9966"/>
    <x v="1"/>
    <x v="5"/>
    <n v="1"/>
    <x v="6"/>
    <n v="3"/>
    <n v="0"/>
    <n v="9966"/>
    <s v="13-Jan"/>
    <d v="1899-12-30T09:31:00"/>
    <x v="0"/>
    <x v="7"/>
    <x v="4"/>
    <x v="13"/>
    <x v="2"/>
  </r>
  <r>
    <x v="157"/>
    <s v=" 13:17"/>
    <s v="Received from Customer - Sri Lakshmi Stores"/>
    <s v="T210113131700717981266"/>
    <n v="673787454408"/>
    <x v="0"/>
    <s v="XXXXXX3700"/>
    <n v="4054"/>
    <x v="1"/>
    <x v="5"/>
    <n v="1"/>
    <x v="6"/>
    <n v="3"/>
    <n v="4054"/>
    <n v="0"/>
    <s v="13-Jan"/>
    <d v="1899-12-30T13:17:00"/>
    <x v="2"/>
    <x v="7"/>
    <x v="0"/>
    <x v="8"/>
    <x v="2"/>
  </r>
  <r>
    <x v="157"/>
    <s v=" 14:00"/>
    <s v="Paid to Quick Service Station"/>
    <s v="P210113140000951120542"/>
    <n v="520660911689"/>
    <x v="1"/>
    <s v="XXXXXX3700"/>
    <n v="3719"/>
    <x v="1"/>
    <x v="5"/>
    <n v="1"/>
    <x v="6"/>
    <n v="3"/>
    <n v="0"/>
    <n v="3719"/>
    <s v="13-Jan"/>
    <d v="1899-12-30T14:00:00"/>
    <x v="2"/>
    <x v="7"/>
    <x v="1"/>
    <x v="10"/>
    <x v="2"/>
  </r>
  <r>
    <x v="157"/>
    <s v=" 14:53"/>
    <s v="Received from Local Customer"/>
    <s v="T210113145300716977869"/>
    <n v="685608280978"/>
    <x v="0"/>
    <s v="XXXXXXXXXX0662"/>
    <n v="6907"/>
    <x v="1"/>
    <x v="5"/>
    <n v="1"/>
    <x v="6"/>
    <n v="3"/>
    <n v="6907"/>
    <n v="0"/>
    <s v="13-Jan"/>
    <d v="1899-12-30T14:53:00"/>
    <x v="2"/>
    <x v="7"/>
    <x v="0"/>
    <x v="10"/>
    <x v="2"/>
  </r>
  <r>
    <x v="157"/>
    <s v=" 18:29"/>
    <s v="Paid to Family Member - Kumar"/>
    <s v="T210113182900121240950"/>
    <n v="599200514520"/>
    <x v="1"/>
    <s v="XXXXXX3700"/>
    <n v="2263"/>
    <x v="1"/>
    <x v="5"/>
    <n v="1"/>
    <x v="6"/>
    <n v="3"/>
    <n v="0"/>
    <n v="2263"/>
    <s v="13-Jan"/>
    <d v="1899-12-30T18:29:00"/>
    <x v="3"/>
    <x v="7"/>
    <x v="1"/>
    <x v="5"/>
    <x v="2"/>
  </r>
  <r>
    <x v="157"/>
    <s v=" 19:08"/>
    <s v="Received from Other Customer"/>
    <s v="T210113190800795780818"/>
    <n v="347410843630"/>
    <x v="0"/>
    <s v="XXXXXX3700"/>
    <n v="5252"/>
    <x v="1"/>
    <x v="5"/>
    <n v="1"/>
    <x v="6"/>
    <n v="3"/>
    <n v="5252"/>
    <n v="0"/>
    <s v="13-Jan"/>
    <d v="1899-12-30T19:08:00"/>
    <x v="3"/>
    <x v="7"/>
    <x v="0"/>
    <x v="6"/>
    <x v="2"/>
  </r>
  <r>
    <x v="158"/>
    <s v=" 09:37"/>
    <s v="Received from Customer - Kumar Stores"/>
    <s v="T210114093700441393484"/>
    <n v="447486940434"/>
    <x v="0"/>
    <s v="XXXXXX3700"/>
    <n v="10071"/>
    <x v="1"/>
    <x v="5"/>
    <n v="1"/>
    <x v="0"/>
    <n v="3"/>
    <n v="10071"/>
    <n v="0"/>
    <s v="14-Jan"/>
    <d v="1899-12-30T09:37:00"/>
    <x v="0"/>
    <x v="8"/>
    <x v="0"/>
    <x v="13"/>
    <x v="2"/>
  </r>
  <r>
    <x v="158"/>
    <s v=" 11:10"/>
    <s v="Received from Other UPI User"/>
    <s v="T210114111000767765028"/>
    <n v="652212526508"/>
    <x v="0"/>
    <s v="XXXXXX3700"/>
    <n v="11719"/>
    <x v="1"/>
    <x v="5"/>
    <n v="1"/>
    <x v="0"/>
    <n v="3"/>
    <n v="11719"/>
    <n v="0"/>
    <s v="14-Jan"/>
    <d v="1899-12-30T11:10:00"/>
    <x v="0"/>
    <x v="8"/>
    <x v="0"/>
    <x v="2"/>
    <x v="2"/>
  </r>
  <r>
    <x v="158"/>
    <s v=" 12:41"/>
    <s v="Received from Customer - Ramesh &amp; Co"/>
    <s v="T210114124100705743887"/>
    <n v="802118206267"/>
    <x v="0"/>
    <s v="XXXXXXXXXX0662"/>
    <n v="3808"/>
    <x v="1"/>
    <x v="5"/>
    <n v="1"/>
    <x v="0"/>
    <n v="3"/>
    <n v="3808"/>
    <n v="0"/>
    <s v="14-Jan"/>
    <d v="1899-12-30T12:41:00"/>
    <x v="2"/>
    <x v="8"/>
    <x v="0"/>
    <x v="3"/>
    <x v="2"/>
  </r>
  <r>
    <x v="158"/>
    <s v=" 14:31"/>
    <s v="Paid to Airtel Recharge"/>
    <s v="T210114143100724634459"/>
    <n v="492947962691"/>
    <x v="1"/>
    <s v="XXXXXX3700"/>
    <n v="9148"/>
    <x v="1"/>
    <x v="5"/>
    <n v="1"/>
    <x v="0"/>
    <n v="3"/>
    <n v="0"/>
    <n v="9148"/>
    <s v="14-Jan"/>
    <d v="1899-12-30T14:31:00"/>
    <x v="2"/>
    <x v="8"/>
    <x v="2"/>
    <x v="10"/>
    <x v="2"/>
  </r>
  <r>
    <x v="158"/>
    <s v=" 14:39"/>
    <s v="Paid to Packaging Supplier"/>
    <s v="T210114143900686778335"/>
    <n v="514431176865"/>
    <x v="1"/>
    <s v="XXXXXX3700"/>
    <n v="3377"/>
    <x v="1"/>
    <x v="5"/>
    <n v="1"/>
    <x v="0"/>
    <n v="3"/>
    <n v="0"/>
    <n v="3377"/>
    <s v="14-Jan"/>
    <d v="1899-12-30T14:39:00"/>
    <x v="2"/>
    <x v="8"/>
    <x v="1"/>
    <x v="10"/>
    <x v="2"/>
  </r>
  <r>
    <x v="158"/>
    <s v=" 15:56"/>
    <s v="Paid to Manish"/>
    <s v="T210114155600957516516"/>
    <n v="217893111178"/>
    <x v="1"/>
    <s v="XXXXXX3700"/>
    <n v="19570"/>
    <x v="1"/>
    <x v="5"/>
    <n v="1"/>
    <x v="0"/>
    <n v="3"/>
    <n v="0"/>
    <n v="19570"/>
    <s v="14-Jan"/>
    <d v="1899-12-30T15:56:00"/>
    <x v="2"/>
    <x v="8"/>
    <x v="1"/>
    <x v="9"/>
    <x v="2"/>
  </r>
  <r>
    <x v="158"/>
    <s v=" 23:20"/>
    <s v="Paid to KOMAL TRADERS"/>
    <s v="T210114232000658965759"/>
    <n v="489766805770"/>
    <x v="1"/>
    <s v="XXXXXX3700"/>
    <n v="6604"/>
    <x v="1"/>
    <x v="5"/>
    <n v="1"/>
    <x v="0"/>
    <n v="3"/>
    <n v="0"/>
    <n v="6604"/>
    <s v="14-Jan"/>
    <d v="1899-12-30T23:20:00"/>
    <x v="1"/>
    <x v="8"/>
    <x v="1"/>
    <x v="1"/>
    <x v="2"/>
  </r>
  <r>
    <x v="159"/>
    <s v=" 12:51"/>
    <s v="Received from Customer - Anand Stores"/>
    <s v="T210115125100632406739"/>
    <n v="444395088619"/>
    <x v="0"/>
    <s v="XXXXXXXXXX0662"/>
    <n v="32751"/>
    <x v="1"/>
    <x v="5"/>
    <n v="1"/>
    <x v="1"/>
    <n v="3"/>
    <n v="32751"/>
    <n v="0"/>
    <s v="15-Jan"/>
    <d v="1899-12-30T12:51:00"/>
    <x v="2"/>
    <x v="9"/>
    <x v="0"/>
    <x v="3"/>
    <x v="2"/>
  </r>
  <r>
    <x v="159"/>
    <s v=" 18:07"/>
    <s v="Paid to Bank Account Transfer"/>
    <s v="T210115180700467091636"/>
    <n v="372690127567"/>
    <x v="1"/>
    <s v="XXXXXX3700"/>
    <n v="9503"/>
    <x v="1"/>
    <x v="5"/>
    <n v="1"/>
    <x v="1"/>
    <n v="3"/>
    <n v="0"/>
    <n v="9503"/>
    <s v="15-Jan"/>
    <d v="1899-12-30T18:07:00"/>
    <x v="3"/>
    <x v="9"/>
    <x v="1"/>
    <x v="5"/>
    <x v="2"/>
  </r>
  <r>
    <x v="160"/>
    <s v=" 08:09"/>
    <s v="Received from Velu"/>
    <s v="T210116080900730456255"/>
    <n v="908624061378"/>
    <x v="0"/>
    <s v="XXXXXX3700"/>
    <n v="16207"/>
    <x v="1"/>
    <x v="5"/>
    <n v="1"/>
    <x v="2"/>
    <n v="3"/>
    <n v="16207"/>
    <n v="0"/>
    <s v="16-Jan"/>
    <d v="1899-12-30T08:09:00"/>
    <x v="0"/>
    <x v="10"/>
    <x v="0"/>
    <x v="15"/>
    <x v="2"/>
  </r>
  <r>
    <x v="160"/>
    <s v=" 11:28"/>
    <s v="Paid to Wholesale Supplier"/>
    <s v="T210116112800893335860"/>
    <n v="98594432754"/>
    <x v="1"/>
    <s v="XXXXXX3700"/>
    <n v="2755"/>
    <x v="1"/>
    <x v="5"/>
    <n v="1"/>
    <x v="2"/>
    <n v="3"/>
    <n v="0"/>
    <n v="2755"/>
    <s v="16-Jan"/>
    <d v="1899-12-30T11:28:00"/>
    <x v="0"/>
    <x v="10"/>
    <x v="1"/>
    <x v="2"/>
    <x v="2"/>
  </r>
  <r>
    <x v="160"/>
    <s v=" 13:43"/>
    <s v="Received from Family Member - Priya"/>
    <s v="T210116134300885782039"/>
    <n v="338488957847"/>
    <x v="0"/>
    <s v="XXXXXX3700"/>
    <n v="5500"/>
    <x v="1"/>
    <x v="5"/>
    <n v="1"/>
    <x v="2"/>
    <n v="3"/>
    <n v="5500"/>
    <n v="0"/>
    <s v="16-Jan"/>
    <d v="1899-12-30T13:43:00"/>
    <x v="2"/>
    <x v="10"/>
    <x v="0"/>
    <x v="8"/>
    <x v="2"/>
  </r>
  <r>
    <x v="160"/>
    <s v=" 18:30"/>
    <s v="Received from Local Customer"/>
    <s v="T210116183000926822164"/>
    <n v="756845792339"/>
    <x v="0"/>
    <s v="XXXXXXXXXX0662"/>
    <n v="12855"/>
    <x v="1"/>
    <x v="5"/>
    <n v="1"/>
    <x v="2"/>
    <n v="3"/>
    <n v="12855"/>
    <n v="0"/>
    <s v="16-Jan"/>
    <d v="1899-12-30T18:30:00"/>
    <x v="3"/>
    <x v="10"/>
    <x v="0"/>
    <x v="5"/>
    <x v="2"/>
  </r>
  <r>
    <x v="160"/>
    <s v=" 22:35"/>
    <s v="Received from Customer - Sri Lakshmi Stores"/>
    <s v="T210116223500904727115"/>
    <n v="483824921848"/>
    <x v="0"/>
    <s v="XXXXXXXXXX0662"/>
    <n v="9143"/>
    <x v="1"/>
    <x v="5"/>
    <n v="1"/>
    <x v="2"/>
    <n v="3"/>
    <n v="9143"/>
    <n v="0"/>
    <s v="16-Jan"/>
    <d v="1899-12-30T22:35:00"/>
    <x v="1"/>
    <x v="10"/>
    <x v="0"/>
    <x v="16"/>
    <x v="2"/>
  </r>
  <r>
    <x v="161"/>
    <s v=" 15:02"/>
    <s v="Paid to Swiggy"/>
    <s v="T210117150200191650981"/>
    <n v="101933586037"/>
    <x v="1"/>
    <s v="XXXXXX3700"/>
    <n v="2947"/>
    <x v="1"/>
    <x v="5"/>
    <n v="1"/>
    <x v="3"/>
    <n v="4"/>
    <n v="0"/>
    <n v="2947"/>
    <s v="17-Jan"/>
    <d v="1899-12-30T15:02:00"/>
    <x v="2"/>
    <x v="11"/>
    <x v="1"/>
    <x v="9"/>
    <x v="2"/>
  </r>
  <r>
    <x v="161"/>
    <s v=" 15:26"/>
    <s v="Paid to BP Petrol Pump"/>
    <s v="T210117152600964678340"/>
    <n v="157382936186"/>
    <x v="1"/>
    <s v="XXXXXXXXXX0662"/>
    <n v="10960"/>
    <x v="1"/>
    <x v="5"/>
    <n v="1"/>
    <x v="3"/>
    <n v="4"/>
    <n v="0"/>
    <n v="10960"/>
    <s v="17-Jan"/>
    <d v="1899-12-30T15:26:00"/>
    <x v="2"/>
    <x v="11"/>
    <x v="3"/>
    <x v="9"/>
    <x v="2"/>
  </r>
  <r>
    <x v="161"/>
    <s v=" 15:28"/>
    <s v="Received from Family Member - Ravi"/>
    <s v="T210117152800405925237"/>
    <n v="175790957433"/>
    <x v="0"/>
    <s v="XXXXXX3700"/>
    <n v="19766"/>
    <x v="1"/>
    <x v="5"/>
    <n v="1"/>
    <x v="3"/>
    <n v="4"/>
    <n v="19766"/>
    <n v="0"/>
    <s v="17-Jan"/>
    <d v="1899-12-30T15:28:00"/>
    <x v="2"/>
    <x v="11"/>
    <x v="0"/>
    <x v="9"/>
    <x v="2"/>
  </r>
  <r>
    <x v="161"/>
    <s v=" 22:17"/>
    <s v="Paid to KOMAL TRADERS"/>
    <s v="T210117221700529443664"/>
    <n v="129754749449"/>
    <x v="1"/>
    <s v="XXXXXXXXXX0662"/>
    <n v="3782"/>
    <x v="1"/>
    <x v="5"/>
    <n v="1"/>
    <x v="3"/>
    <n v="4"/>
    <n v="0"/>
    <n v="3782"/>
    <s v="17-Jan"/>
    <d v="1899-12-30T22:17:00"/>
    <x v="1"/>
    <x v="11"/>
    <x v="1"/>
    <x v="16"/>
    <x v="2"/>
  </r>
  <r>
    <x v="162"/>
    <s v=" 23:56"/>
    <s v="Received from Customer - Venkatesh Traders"/>
    <s v="T210118235600710553725"/>
    <n v="517616006396"/>
    <x v="0"/>
    <s v="XXXXXXXXXX0662"/>
    <n v="8019"/>
    <x v="1"/>
    <x v="5"/>
    <n v="1"/>
    <x v="4"/>
    <n v="4"/>
    <n v="8019"/>
    <n v="0"/>
    <s v="18-Jan"/>
    <d v="1899-12-30T23:56:00"/>
    <x v="1"/>
    <x v="12"/>
    <x v="0"/>
    <x v="1"/>
    <x v="2"/>
  </r>
  <r>
    <x v="163"/>
    <s v=" 12:51"/>
    <s v="Paid to Wholesale Supplier"/>
    <s v="P210119125100936279267"/>
    <n v="711293252799"/>
    <x v="1"/>
    <s v="XXXXXXXXXX0662"/>
    <n v="1989"/>
    <x v="1"/>
    <x v="5"/>
    <n v="1"/>
    <x v="5"/>
    <n v="4"/>
    <n v="0"/>
    <n v="1989"/>
    <s v="19-Jan"/>
    <d v="1899-12-30T12:51:00"/>
    <x v="2"/>
    <x v="13"/>
    <x v="1"/>
    <x v="3"/>
    <x v="2"/>
  </r>
  <r>
    <x v="163"/>
    <s v=" 13:52"/>
    <s v="Paid to PhonePe"/>
    <s v="T210119135200407966058"/>
    <n v="458207745435"/>
    <x v="1"/>
    <s v="XXXXXX3700"/>
    <n v="25845"/>
    <x v="1"/>
    <x v="5"/>
    <n v="1"/>
    <x v="5"/>
    <n v="4"/>
    <n v="0"/>
    <n v="25845"/>
    <s v="19-Jan"/>
    <d v="1899-12-30T13:52:00"/>
    <x v="2"/>
    <x v="13"/>
    <x v="1"/>
    <x v="8"/>
    <x v="2"/>
  </r>
  <r>
    <x v="163"/>
    <s v=" 19:25"/>
    <s v="Received from Customer - Ravi Enterprises"/>
    <s v="T210119192500903046772"/>
    <n v="501372312094"/>
    <x v="0"/>
    <s v="XXXXXX3700"/>
    <n v="3698"/>
    <x v="1"/>
    <x v="5"/>
    <n v="1"/>
    <x v="5"/>
    <n v="4"/>
    <n v="3698"/>
    <n v="0"/>
    <s v="19-Jan"/>
    <d v="1899-12-30T19:25:00"/>
    <x v="3"/>
    <x v="13"/>
    <x v="0"/>
    <x v="6"/>
    <x v="2"/>
  </r>
  <r>
    <x v="163"/>
    <s v=" 20:36"/>
    <s v="Paid to Local Shopping Store"/>
    <s v="T210119203600319200772"/>
    <n v="384030195213"/>
    <x v="1"/>
    <s v="XXXXXXXXXX0662"/>
    <n v="24309"/>
    <x v="1"/>
    <x v="5"/>
    <n v="1"/>
    <x v="5"/>
    <n v="4"/>
    <n v="0"/>
    <n v="24309"/>
    <s v="19-Jan"/>
    <d v="1899-12-30T20:36:00"/>
    <x v="3"/>
    <x v="13"/>
    <x v="1"/>
    <x v="12"/>
    <x v="2"/>
  </r>
  <r>
    <x v="164"/>
    <s v=" 08:02"/>
    <s v="Paid to Airtel Recharge"/>
    <s v="T210120080200918462981"/>
    <n v="656898856247"/>
    <x v="1"/>
    <s v="XXXXXXXXXX0662"/>
    <n v="7274"/>
    <x v="1"/>
    <x v="5"/>
    <n v="1"/>
    <x v="6"/>
    <n v="4"/>
    <n v="0"/>
    <n v="7274"/>
    <s v="20-Jan"/>
    <d v="1899-12-30T08:02:00"/>
    <x v="0"/>
    <x v="14"/>
    <x v="2"/>
    <x v="15"/>
    <x v="2"/>
  </r>
  <r>
    <x v="164"/>
    <s v=" 12:13"/>
    <s v="Received from Local Customer"/>
    <s v="T210120121300819765334"/>
    <n v="610911698311"/>
    <x v="0"/>
    <s v="XXXXXX3700"/>
    <n v="13582"/>
    <x v="1"/>
    <x v="5"/>
    <n v="1"/>
    <x v="6"/>
    <n v="4"/>
    <n v="13582"/>
    <n v="0"/>
    <s v="20-Jan"/>
    <d v="1899-12-30T12:13:00"/>
    <x v="2"/>
    <x v="14"/>
    <x v="0"/>
    <x v="3"/>
    <x v="2"/>
  </r>
  <r>
    <x v="164"/>
    <s v=" 15:22"/>
    <s v="Received from Customer - Ravi Enterprises"/>
    <s v="T210120152200566882680"/>
    <n v="634338957130"/>
    <x v="0"/>
    <s v="XXXXXX3700"/>
    <n v="8985"/>
    <x v="1"/>
    <x v="5"/>
    <n v="1"/>
    <x v="6"/>
    <n v="4"/>
    <n v="8985"/>
    <n v="0"/>
    <s v="20-Jan"/>
    <d v="1899-12-30T15:22:00"/>
    <x v="2"/>
    <x v="14"/>
    <x v="0"/>
    <x v="9"/>
    <x v="2"/>
  </r>
  <r>
    <x v="164"/>
    <s v=" 15:48"/>
    <s v="Received from Santhu"/>
    <s v="T210120154800713629424"/>
    <n v="956600970192"/>
    <x v="0"/>
    <s v="XXXXXXXXXX0662"/>
    <n v="17104"/>
    <x v="1"/>
    <x v="5"/>
    <n v="1"/>
    <x v="6"/>
    <n v="4"/>
    <n v="17104"/>
    <n v="0"/>
    <s v="20-Jan"/>
    <d v="1899-12-30T15:48:00"/>
    <x v="2"/>
    <x v="14"/>
    <x v="0"/>
    <x v="9"/>
    <x v="2"/>
  </r>
  <r>
    <x v="164"/>
    <s v=" 17:53"/>
    <s v="Received from Customer - Kumar Stores"/>
    <s v="T210120175300527131798"/>
    <n v="816267883802"/>
    <x v="0"/>
    <s v="XXXXXXXXXX0662"/>
    <n v="2216"/>
    <x v="1"/>
    <x v="5"/>
    <n v="1"/>
    <x v="6"/>
    <n v="4"/>
    <n v="2216"/>
    <n v="0"/>
    <s v="20-Jan"/>
    <d v="1899-12-30T17:53:00"/>
    <x v="3"/>
    <x v="14"/>
    <x v="0"/>
    <x v="4"/>
    <x v="2"/>
  </r>
  <r>
    <x v="164"/>
    <s v=" 22:24"/>
    <s v="Received from Other Customer"/>
    <s v="T210120222400224808933"/>
    <n v="140897412504"/>
    <x v="0"/>
    <s v="XXXXXX3700"/>
    <n v="7637"/>
    <x v="1"/>
    <x v="5"/>
    <n v="1"/>
    <x v="6"/>
    <n v="4"/>
    <n v="7637"/>
    <n v="0"/>
    <s v="20-Jan"/>
    <d v="1899-12-30T22:24:00"/>
    <x v="1"/>
    <x v="14"/>
    <x v="0"/>
    <x v="16"/>
    <x v="2"/>
  </r>
  <r>
    <x v="165"/>
    <s v=" 11:14"/>
    <s v="Paid to Bakery &amp; Snacks"/>
    <s v="P210122111400605713555"/>
    <n v="315001564143"/>
    <x v="1"/>
    <s v="XXXXXXXXXX0662"/>
    <n v="4275"/>
    <x v="1"/>
    <x v="5"/>
    <n v="1"/>
    <x v="1"/>
    <n v="4"/>
    <n v="0"/>
    <n v="4275"/>
    <s v="22-Jan"/>
    <d v="1899-12-30T11:14:00"/>
    <x v="0"/>
    <x v="16"/>
    <x v="1"/>
    <x v="2"/>
    <x v="2"/>
  </r>
  <r>
    <x v="165"/>
    <s v=" 11:52"/>
    <s v="Paid to Bank Account Transfer"/>
    <s v="T210122115200735120649"/>
    <n v="881478360889"/>
    <x v="1"/>
    <s v="XXXXXXXXXX0662"/>
    <n v="3813"/>
    <x v="1"/>
    <x v="5"/>
    <n v="1"/>
    <x v="1"/>
    <n v="4"/>
    <n v="0"/>
    <n v="3813"/>
    <s v="22-Jan"/>
    <d v="1899-12-30T11:52:00"/>
    <x v="0"/>
    <x v="16"/>
    <x v="1"/>
    <x v="2"/>
    <x v="2"/>
  </r>
  <r>
    <x v="165"/>
    <s v=" 15:05"/>
    <s v="Paid to Quick Service Station"/>
    <s v="P210122150500327326559"/>
    <n v="876124797764"/>
    <x v="1"/>
    <s v="XXXXXXXXXX0662"/>
    <n v="9336"/>
    <x v="1"/>
    <x v="5"/>
    <n v="1"/>
    <x v="1"/>
    <n v="4"/>
    <n v="0"/>
    <n v="9336"/>
    <s v="22-Jan"/>
    <d v="1899-12-30T15:05:00"/>
    <x v="2"/>
    <x v="16"/>
    <x v="1"/>
    <x v="9"/>
    <x v="2"/>
  </r>
  <r>
    <x v="165"/>
    <s v=" 19:07"/>
    <s v="Paid to Quick Service Station"/>
    <s v="T210122190700174198975"/>
    <n v="300847778575"/>
    <x v="1"/>
    <s v="XXXXXX3700"/>
    <n v="10247"/>
    <x v="1"/>
    <x v="5"/>
    <n v="1"/>
    <x v="1"/>
    <n v="4"/>
    <n v="0"/>
    <n v="10247"/>
    <s v="22-Jan"/>
    <d v="1899-12-30T19:07:00"/>
    <x v="3"/>
    <x v="16"/>
    <x v="1"/>
    <x v="6"/>
    <x v="2"/>
  </r>
  <r>
    <x v="165"/>
    <s v=" 19:20"/>
    <s v="Paid to Airtel Recharge"/>
    <s v="T210122192000491467496"/>
    <n v="516984907080"/>
    <x v="1"/>
    <s v="XXXXXXXXXX0662"/>
    <n v="5119"/>
    <x v="1"/>
    <x v="5"/>
    <n v="1"/>
    <x v="1"/>
    <n v="4"/>
    <n v="0"/>
    <n v="5119"/>
    <s v="22-Jan"/>
    <d v="1899-12-30T19:20:00"/>
    <x v="3"/>
    <x v="16"/>
    <x v="2"/>
    <x v="6"/>
    <x v="2"/>
  </r>
  <r>
    <x v="165"/>
    <s v=" 22:37"/>
    <s v="Received from Ramesh"/>
    <s v="T210122223700922540416"/>
    <n v="747657638205"/>
    <x v="0"/>
    <s v="XXXXXXXXXX0662"/>
    <n v="24495"/>
    <x v="1"/>
    <x v="5"/>
    <n v="1"/>
    <x v="1"/>
    <n v="4"/>
    <n v="24495"/>
    <n v="0"/>
    <s v="22-Jan"/>
    <d v="1899-12-30T22:37:00"/>
    <x v="1"/>
    <x v="16"/>
    <x v="0"/>
    <x v="16"/>
    <x v="2"/>
  </r>
  <r>
    <x v="166"/>
    <s v=" 12:28"/>
    <s v="Paid to Airtel Recharge"/>
    <s v="P210123122800298366412"/>
    <n v="532752063614"/>
    <x v="1"/>
    <s v="XXXXXX3700"/>
    <n v="23005"/>
    <x v="1"/>
    <x v="5"/>
    <n v="1"/>
    <x v="2"/>
    <n v="4"/>
    <n v="0"/>
    <n v="23005"/>
    <s v="23-Jan"/>
    <d v="1899-12-30T12:28:00"/>
    <x v="2"/>
    <x v="17"/>
    <x v="2"/>
    <x v="3"/>
    <x v="2"/>
  </r>
  <r>
    <x v="166"/>
    <s v=" 14:58"/>
    <s v="Paid to Bakery &amp; Snacks"/>
    <s v="P210123145800155478048"/>
    <n v="698764447800"/>
    <x v="1"/>
    <s v="XXXXXXXXXX0662"/>
    <n v="9508"/>
    <x v="1"/>
    <x v="5"/>
    <n v="1"/>
    <x v="2"/>
    <n v="4"/>
    <n v="0"/>
    <n v="9508"/>
    <s v="23-Jan"/>
    <d v="1899-12-30T14:58:00"/>
    <x v="2"/>
    <x v="17"/>
    <x v="1"/>
    <x v="10"/>
    <x v="2"/>
  </r>
  <r>
    <x v="166"/>
    <s v=" 18:46"/>
    <s v="Received from Local Customer"/>
    <s v="T210123184600102752638"/>
    <n v="876889258468"/>
    <x v="0"/>
    <s v="XXXXXXXXXX0662"/>
    <n v="11990"/>
    <x v="1"/>
    <x v="5"/>
    <n v="1"/>
    <x v="2"/>
    <n v="4"/>
    <n v="11990"/>
    <n v="0"/>
    <s v="23-Jan"/>
    <d v="1899-12-30T18:46:00"/>
    <x v="3"/>
    <x v="17"/>
    <x v="0"/>
    <x v="5"/>
    <x v="2"/>
  </r>
  <r>
    <x v="166"/>
    <s v=" 22:11"/>
    <s v="Received from Local Customer"/>
    <s v="T210123221100890564410"/>
    <n v="135860065316"/>
    <x v="0"/>
    <s v="XXXXXXXXXX0662"/>
    <n v="6188"/>
    <x v="1"/>
    <x v="5"/>
    <n v="1"/>
    <x v="2"/>
    <n v="4"/>
    <n v="6188"/>
    <n v="0"/>
    <s v="23-Jan"/>
    <d v="1899-12-30T22:11:00"/>
    <x v="1"/>
    <x v="17"/>
    <x v="0"/>
    <x v="16"/>
    <x v="2"/>
  </r>
  <r>
    <x v="167"/>
    <s v=" 14:16"/>
    <s v="Received from Velu"/>
    <s v="T210124141600331259695"/>
    <n v="234607335174"/>
    <x v="0"/>
    <s v="XXXXXXXXXX0662"/>
    <n v="24100"/>
    <x v="1"/>
    <x v="5"/>
    <n v="1"/>
    <x v="3"/>
    <n v="5"/>
    <n v="24100"/>
    <n v="0"/>
    <s v="24-Jan"/>
    <d v="1899-12-30T14:16:00"/>
    <x v="2"/>
    <x v="18"/>
    <x v="0"/>
    <x v="10"/>
    <x v="2"/>
  </r>
  <r>
    <x v="168"/>
    <s v=" 10:09"/>
    <s v="Received from Customer - Manish Traders"/>
    <s v="T210125100900319997583"/>
    <n v="976267276387"/>
    <x v="0"/>
    <s v="XXXXXX3700"/>
    <n v="18779"/>
    <x v="1"/>
    <x v="5"/>
    <n v="1"/>
    <x v="4"/>
    <n v="5"/>
    <n v="18779"/>
    <n v="0"/>
    <s v="25-Jan"/>
    <d v="1899-12-30T10:09:00"/>
    <x v="0"/>
    <x v="19"/>
    <x v="0"/>
    <x v="0"/>
    <x v="2"/>
  </r>
  <r>
    <x v="168"/>
    <s v=" 12:34"/>
    <s v="Received from Customer - Sagar Enterprises"/>
    <s v="T210125123400766174504"/>
    <n v="345934377257"/>
    <x v="0"/>
    <s v="XXXXXXXXXX0662"/>
    <n v="7734"/>
    <x v="1"/>
    <x v="5"/>
    <n v="1"/>
    <x v="4"/>
    <n v="5"/>
    <n v="7734"/>
    <n v="0"/>
    <s v="25-Jan"/>
    <d v="1899-12-30T12:34:00"/>
    <x v="2"/>
    <x v="19"/>
    <x v="0"/>
    <x v="3"/>
    <x v="2"/>
  </r>
  <r>
    <x v="168"/>
    <s v=" 17:25"/>
    <s v="Received from Customer - Sri Lakshmi Stores"/>
    <s v="T210125172500757222950"/>
    <n v="266646865792"/>
    <x v="0"/>
    <s v="XXXXXXXXXX0662"/>
    <n v="20189"/>
    <x v="1"/>
    <x v="5"/>
    <n v="1"/>
    <x v="4"/>
    <n v="5"/>
    <n v="20189"/>
    <n v="0"/>
    <s v="25-Jan"/>
    <d v="1899-12-30T17:25:00"/>
    <x v="3"/>
    <x v="19"/>
    <x v="0"/>
    <x v="4"/>
    <x v="2"/>
  </r>
  <r>
    <x v="168"/>
    <s v=" 18:11"/>
    <s v="Received from Customer - Ravi Enterprises"/>
    <s v="T210125181100496181108"/>
    <n v="655141482306"/>
    <x v="0"/>
    <s v="XXXXXXXXXX0662"/>
    <n v="5664"/>
    <x v="1"/>
    <x v="5"/>
    <n v="1"/>
    <x v="4"/>
    <n v="5"/>
    <n v="5664"/>
    <n v="0"/>
    <s v="25-Jan"/>
    <d v="1899-12-30T18:11:00"/>
    <x v="3"/>
    <x v="19"/>
    <x v="0"/>
    <x v="5"/>
    <x v="2"/>
  </r>
  <r>
    <x v="168"/>
    <s v=" 19:37"/>
    <s v="Received from Customer - Ravi Enterprises"/>
    <s v="T210125193700307037801"/>
    <n v="561018623506"/>
    <x v="0"/>
    <s v="XXXXXX3700"/>
    <n v="21654"/>
    <x v="1"/>
    <x v="5"/>
    <n v="1"/>
    <x v="4"/>
    <n v="5"/>
    <n v="21654"/>
    <n v="0"/>
    <s v="25-Jan"/>
    <d v="1899-12-30T19:37:00"/>
    <x v="3"/>
    <x v="19"/>
    <x v="0"/>
    <x v="6"/>
    <x v="2"/>
  </r>
  <r>
    <x v="168"/>
    <s v=" 23:45"/>
    <s v="Received from Customer - Anand Stores"/>
    <s v="T210125234500851904783"/>
    <n v="388821575009"/>
    <x v="0"/>
    <s v="XXXXXX3700"/>
    <n v="38017"/>
    <x v="1"/>
    <x v="5"/>
    <n v="1"/>
    <x v="4"/>
    <n v="5"/>
    <n v="38017"/>
    <n v="0"/>
    <s v="25-Jan"/>
    <d v="1899-12-30T23:45:00"/>
    <x v="1"/>
    <x v="19"/>
    <x v="0"/>
    <x v="1"/>
    <x v="2"/>
  </r>
  <r>
    <x v="169"/>
    <s v=" 09:41"/>
    <s v="Received from Customer - Venkatesh Traders"/>
    <s v="T210126094100641599760"/>
    <n v="360510162566"/>
    <x v="0"/>
    <s v="XXXXXX3700"/>
    <n v="14549"/>
    <x v="1"/>
    <x v="5"/>
    <n v="1"/>
    <x v="5"/>
    <n v="5"/>
    <n v="14549"/>
    <n v="0"/>
    <s v="26-Jan"/>
    <d v="1899-12-30T09:41:00"/>
    <x v="0"/>
    <x v="20"/>
    <x v="0"/>
    <x v="13"/>
    <x v="2"/>
  </r>
  <r>
    <x v="169"/>
    <s v=" 13:37"/>
    <s v="Received from Velu"/>
    <s v="T210126133700770254606"/>
    <n v="540113953730"/>
    <x v="0"/>
    <s v="XXXXXXXXXX0662"/>
    <n v="7562"/>
    <x v="1"/>
    <x v="5"/>
    <n v="1"/>
    <x v="5"/>
    <n v="5"/>
    <n v="7562"/>
    <n v="0"/>
    <s v="26-Jan"/>
    <d v="1899-12-30T13:37:00"/>
    <x v="2"/>
    <x v="20"/>
    <x v="0"/>
    <x v="8"/>
    <x v="2"/>
  </r>
  <r>
    <x v="169"/>
    <s v=" 14:06"/>
    <s v="Paid to Amazon Pay Groceries"/>
    <s v="P210126140600392808347"/>
    <n v="666134367443"/>
    <x v="1"/>
    <s v="XXXXXXXXXX0662"/>
    <n v="22144"/>
    <x v="1"/>
    <x v="5"/>
    <n v="1"/>
    <x v="5"/>
    <n v="5"/>
    <n v="0"/>
    <n v="22144"/>
    <s v="26-Jan"/>
    <d v="1899-12-30T14:06:00"/>
    <x v="2"/>
    <x v="20"/>
    <x v="4"/>
    <x v="10"/>
    <x v="2"/>
  </r>
  <r>
    <x v="169"/>
    <s v=" 14:53"/>
    <s v="Received from Customer - Venkatesh Traders"/>
    <s v="T210126145300795138213"/>
    <n v="955195578228"/>
    <x v="0"/>
    <s v="XXXXXX3700"/>
    <n v="3349"/>
    <x v="1"/>
    <x v="5"/>
    <n v="1"/>
    <x v="5"/>
    <n v="5"/>
    <n v="3349"/>
    <n v="0"/>
    <s v="26-Jan"/>
    <d v="1899-12-30T14:53:00"/>
    <x v="2"/>
    <x v="20"/>
    <x v="0"/>
    <x v="10"/>
    <x v="2"/>
  </r>
  <r>
    <x v="169"/>
    <s v=" 15:48"/>
    <s v="Received from Family Member - Priya"/>
    <s v="T210126154800324922322"/>
    <n v="607539982779"/>
    <x v="0"/>
    <s v="XXXXXX3700"/>
    <n v="6710"/>
    <x v="1"/>
    <x v="5"/>
    <n v="1"/>
    <x v="5"/>
    <n v="5"/>
    <n v="6710"/>
    <n v="0"/>
    <s v="26-Jan"/>
    <d v="1899-12-30T15:48:00"/>
    <x v="2"/>
    <x v="20"/>
    <x v="0"/>
    <x v="9"/>
    <x v="2"/>
  </r>
  <r>
    <x v="169"/>
    <s v=" 18:43"/>
    <s v="Paid to HP Fuel Station"/>
    <s v="P210126184300761978604"/>
    <n v="626718301055"/>
    <x v="1"/>
    <s v="XXXXXX3700"/>
    <n v="4228"/>
    <x v="1"/>
    <x v="5"/>
    <n v="1"/>
    <x v="5"/>
    <n v="5"/>
    <n v="0"/>
    <n v="4228"/>
    <s v="26-Jan"/>
    <d v="1899-12-30T18:43:00"/>
    <x v="3"/>
    <x v="20"/>
    <x v="1"/>
    <x v="5"/>
    <x v="2"/>
  </r>
  <r>
    <x v="170"/>
    <s v=" 14:21"/>
    <s v="Received from Customer - Ravi Enterprises"/>
    <s v="T210127142100102927361"/>
    <n v="669420986417"/>
    <x v="0"/>
    <s v="XXXXXXXXXX0662"/>
    <n v="12754"/>
    <x v="1"/>
    <x v="5"/>
    <n v="1"/>
    <x v="6"/>
    <n v="5"/>
    <n v="12754"/>
    <n v="0"/>
    <s v="27-Jan"/>
    <d v="1899-12-30T14:21:00"/>
    <x v="2"/>
    <x v="21"/>
    <x v="0"/>
    <x v="10"/>
    <x v="2"/>
  </r>
  <r>
    <x v="170"/>
    <s v=" 18:15"/>
    <s v="Paid to Local Hotel"/>
    <s v="T210127181500152928004"/>
    <n v="385021335126"/>
    <x v="1"/>
    <s v="XXXXXXXXXX0662"/>
    <n v="7126"/>
    <x v="1"/>
    <x v="5"/>
    <n v="1"/>
    <x v="6"/>
    <n v="5"/>
    <n v="0"/>
    <n v="7126"/>
    <s v="27-Jan"/>
    <d v="1899-12-30T18:15:00"/>
    <x v="3"/>
    <x v="21"/>
    <x v="1"/>
    <x v="5"/>
    <x v="2"/>
  </r>
  <r>
    <x v="171"/>
    <s v=" 14:59"/>
    <s v="Paid to Other Merchant"/>
    <s v="P210128145900607129048"/>
    <n v="883380789069"/>
    <x v="1"/>
    <s v="XXXXXXXXXX0662"/>
    <n v="4310"/>
    <x v="1"/>
    <x v="5"/>
    <n v="1"/>
    <x v="0"/>
    <n v="5"/>
    <n v="0"/>
    <n v="4310"/>
    <s v="28-Jan"/>
    <d v="1899-12-30T14:59:00"/>
    <x v="2"/>
    <x v="22"/>
    <x v="1"/>
    <x v="10"/>
    <x v="2"/>
  </r>
  <r>
    <x v="171"/>
    <s v=" 15:06"/>
    <s v="Paid to Santhu"/>
    <s v="P210128150600791564783"/>
    <n v="483926926822"/>
    <x v="1"/>
    <s v="XXXXXX3700"/>
    <n v="13456"/>
    <x v="1"/>
    <x v="5"/>
    <n v="1"/>
    <x v="0"/>
    <n v="5"/>
    <n v="0"/>
    <n v="13456"/>
    <s v="28-Jan"/>
    <d v="1899-12-30T15:06:00"/>
    <x v="2"/>
    <x v="22"/>
    <x v="1"/>
    <x v="9"/>
    <x v="2"/>
  </r>
  <r>
    <x v="171"/>
    <s v=" 19:04"/>
    <s v="Received from Family Member - Ravi"/>
    <s v="T210128190400951469826"/>
    <n v="602305115862"/>
    <x v="0"/>
    <s v="XXXXXXXXXX0662"/>
    <n v="19295"/>
    <x v="1"/>
    <x v="5"/>
    <n v="1"/>
    <x v="0"/>
    <n v="5"/>
    <n v="19295"/>
    <n v="0"/>
    <s v="28-Jan"/>
    <d v="1899-12-30T19:04:00"/>
    <x v="3"/>
    <x v="22"/>
    <x v="0"/>
    <x v="6"/>
    <x v="2"/>
  </r>
  <r>
    <x v="172"/>
    <s v=" 09:15"/>
    <s v="Received from Other UPI User"/>
    <s v="T210129091500539926240"/>
    <n v="629431921561"/>
    <x v="0"/>
    <s v="XXXXXXXXXX0662"/>
    <n v="7632"/>
    <x v="1"/>
    <x v="5"/>
    <n v="1"/>
    <x v="1"/>
    <n v="5"/>
    <n v="7632"/>
    <n v="0"/>
    <s v="29-Jan"/>
    <d v="1899-12-30T09:15:00"/>
    <x v="0"/>
    <x v="23"/>
    <x v="0"/>
    <x v="13"/>
    <x v="2"/>
  </r>
  <r>
    <x v="172"/>
    <s v=" 12:49"/>
    <s v="Received from Local Customer"/>
    <s v="T210129124900259991707"/>
    <n v="46690747553"/>
    <x v="0"/>
    <s v="XXXXXXXXXX0662"/>
    <n v="11236"/>
    <x v="1"/>
    <x v="5"/>
    <n v="1"/>
    <x v="1"/>
    <n v="5"/>
    <n v="11236"/>
    <n v="0"/>
    <s v="29-Jan"/>
    <d v="1899-12-30T12:49:00"/>
    <x v="2"/>
    <x v="23"/>
    <x v="0"/>
    <x v="3"/>
    <x v="2"/>
  </r>
  <r>
    <x v="172"/>
    <s v=" 14:01"/>
    <s v="Received from Local Customer"/>
    <s v="T210129140100205200825"/>
    <n v="521891651732"/>
    <x v="0"/>
    <s v="XXXXXX3700"/>
    <n v="4049"/>
    <x v="1"/>
    <x v="5"/>
    <n v="1"/>
    <x v="1"/>
    <n v="5"/>
    <n v="4049"/>
    <n v="0"/>
    <s v="29-Jan"/>
    <d v="1899-12-30T14:01:00"/>
    <x v="2"/>
    <x v="23"/>
    <x v="0"/>
    <x v="10"/>
    <x v="2"/>
  </r>
  <r>
    <x v="172"/>
    <s v=" 14:08"/>
    <s v="Received from Customer - Ramesh &amp; Co"/>
    <s v="T210129140800103606922"/>
    <n v="66369371236"/>
    <x v="0"/>
    <s v="XXXXXX3700"/>
    <n v="7609"/>
    <x v="1"/>
    <x v="5"/>
    <n v="1"/>
    <x v="1"/>
    <n v="5"/>
    <n v="7609"/>
    <n v="0"/>
    <s v="29-Jan"/>
    <d v="1899-12-30T14:08:00"/>
    <x v="2"/>
    <x v="23"/>
    <x v="0"/>
    <x v="10"/>
    <x v="2"/>
  </r>
  <r>
    <x v="172"/>
    <s v=" 15:56"/>
    <s v="Received from Other Customer"/>
    <s v="T210129155600230629665"/>
    <n v="983970050201"/>
    <x v="0"/>
    <s v="XXXXXX3700"/>
    <n v="12114"/>
    <x v="1"/>
    <x v="5"/>
    <n v="1"/>
    <x v="1"/>
    <n v="5"/>
    <n v="12114"/>
    <n v="0"/>
    <s v="29-Jan"/>
    <d v="1899-12-30T15:56:00"/>
    <x v="2"/>
    <x v="23"/>
    <x v="0"/>
    <x v="9"/>
    <x v="2"/>
  </r>
  <r>
    <x v="172"/>
    <s v=" 17:40"/>
    <s v="Received from Local Customer"/>
    <s v="T210129174000609376533"/>
    <n v="574400598818"/>
    <x v="0"/>
    <s v="XXXXXX3700"/>
    <n v="29513"/>
    <x v="1"/>
    <x v="5"/>
    <n v="1"/>
    <x v="1"/>
    <n v="5"/>
    <n v="29513"/>
    <n v="0"/>
    <s v="29-Jan"/>
    <d v="1899-12-30T17:40:00"/>
    <x v="3"/>
    <x v="23"/>
    <x v="0"/>
    <x v="4"/>
    <x v="2"/>
  </r>
  <r>
    <x v="172"/>
    <s v=" 18:36"/>
    <s v="Received from Customer - Kumar Stores"/>
    <s v="T210129183600592233235"/>
    <n v="153733409397"/>
    <x v="0"/>
    <s v="XXXXXX3700"/>
    <n v="5263"/>
    <x v="1"/>
    <x v="5"/>
    <n v="1"/>
    <x v="1"/>
    <n v="5"/>
    <n v="5263"/>
    <n v="0"/>
    <s v="29-Jan"/>
    <d v="1899-12-30T18:36:00"/>
    <x v="3"/>
    <x v="23"/>
    <x v="0"/>
    <x v="5"/>
    <x v="2"/>
  </r>
  <r>
    <x v="172"/>
    <s v=" 22:37"/>
    <s v="Paid to Quick Service Station"/>
    <s v="P210129223700414808253"/>
    <n v="891362441657"/>
    <x v="1"/>
    <s v="XXXXXXXXXX0662"/>
    <n v="2862"/>
    <x v="1"/>
    <x v="5"/>
    <n v="1"/>
    <x v="1"/>
    <n v="5"/>
    <n v="0"/>
    <n v="2862"/>
    <s v="29-Jan"/>
    <d v="1899-12-30T22:37:00"/>
    <x v="1"/>
    <x v="23"/>
    <x v="1"/>
    <x v="16"/>
    <x v="2"/>
  </r>
  <r>
    <x v="173"/>
    <s v=" 12:31"/>
    <s v="Paid to Flipkart"/>
    <s v="P210130123100133851908"/>
    <n v="547083015714"/>
    <x v="1"/>
    <s v="XXXXXX3700"/>
    <n v="12888"/>
    <x v="1"/>
    <x v="5"/>
    <n v="1"/>
    <x v="2"/>
    <n v="5"/>
    <n v="0"/>
    <n v="12888"/>
    <s v="30-Jan"/>
    <d v="1899-12-30T12:31:00"/>
    <x v="2"/>
    <x v="24"/>
    <x v="1"/>
    <x v="3"/>
    <x v="2"/>
  </r>
  <r>
    <x v="173"/>
    <s v=" 19:09"/>
    <s v="Paid to Bank Account Transfer"/>
    <s v="T210130190900611379142"/>
    <n v="411165411225"/>
    <x v="1"/>
    <s v="XXXXXX3700"/>
    <n v="4275"/>
    <x v="1"/>
    <x v="5"/>
    <n v="1"/>
    <x v="2"/>
    <n v="5"/>
    <n v="0"/>
    <n v="4275"/>
    <s v="30-Jan"/>
    <d v="1899-12-30T19:09:00"/>
    <x v="3"/>
    <x v="24"/>
    <x v="1"/>
    <x v="6"/>
    <x v="2"/>
  </r>
  <r>
    <x v="173"/>
    <s v=" 20:04"/>
    <s v="Received from Santhu"/>
    <s v="T210130200400627582899"/>
    <n v="745126740187"/>
    <x v="0"/>
    <s v="XXXXXXXXXX0662"/>
    <n v="21413"/>
    <x v="1"/>
    <x v="5"/>
    <n v="1"/>
    <x v="2"/>
    <n v="5"/>
    <n v="21413"/>
    <n v="0"/>
    <s v="30-Jan"/>
    <d v="1899-12-30T20:04:00"/>
    <x v="3"/>
    <x v="24"/>
    <x v="0"/>
    <x v="12"/>
    <x v="2"/>
  </r>
  <r>
    <x v="174"/>
    <s v=" 09:38"/>
    <s v="Received from Customer - Venkatesh Traders"/>
    <s v="T210131093800428391384"/>
    <n v="742070603043"/>
    <x v="0"/>
    <s v="XXXXXX3700"/>
    <n v="8574"/>
    <x v="1"/>
    <x v="5"/>
    <n v="1"/>
    <x v="3"/>
    <n v="6"/>
    <n v="8574"/>
    <n v="0"/>
    <s v="31-Jan"/>
    <d v="1899-12-30T09:38:00"/>
    <x v="0"/>
    <x v="25"/>
    <x v="0"/>
    <x v="13"/>
    <x v="2"/>
  </r>
  <r>
    <x v="174"/>
    <s v=" 12:48"/>
    <s v="Received from Other UPI User"/>
    <s v="T210131124800263713379"/>
    <n v="751701278830"/>
    <x v="0"/>
    <s v="XXXXXXXXXX0662"/>
    <n v="8889"/>
    <x v="1"/>
    <x v="5"/>
    <n v="1"/>
    <x v="3"/>
    <n v="6"/>
    <n v="8889"/>
    <n v="0"/>
    <s v="31-Jan"/>
    <d v="1899-12-30T12:48:00"/>
    <x v="2"/>
    <x v="25"/>
    <x v="0"/>
    <x v="3"/>
    <x v="2"/>
  </r>
  <r>
    <x v="174"/>
    <s v=" 23:20"/>
    <s v="Received from Manish"/>
    <s v="T210131232000523958326"/>
    <n v="499507021237"/>
    <x v="0"/>
    <s v="XXXXXXXXXX0662"/>
    <n v="6697"/>
    <x v="1"/>
    <x v="5"/>
    <n v="1"/>
    <x v="3"/>
    <n v="6"/>
    <n v="6697"/>
    <n v="0"/>
    <s v="31-Jan"/>
    <d v="1899-12-30T23:20:00"/>
    <x v="1"/>
    <x v="25"/>
    <x v="0"/>
    <x v="1"/>
    <x v="2"/>
  </r>
  <r>
    <x v="175"/>
    <s v=" 17:17"/>
    <s v="Paid to Hotel Gowdas"/>
    <s v="T210201171700833499362"/>
    <n v="354735606841"/>
    <x v="1"/>
    <s v="XXXXXXXXXX0662"/>
    <n v="5451"/>
    <x v="1"/>
    <x v="6"/>
    <n v="2"/>
    <x v="4"/>
    <n v="6"/>
    <n v="0"/>
    <n v="5451"/>
    <s v="1-Feb"/>
    <d v="1899-12-30T17:17:00"/>
    <x v="3"/>
    <x v="26"/>
    <x v="1"/>
    <x v="4"/>
    <x v="2"/>
  </r>
  <r>
    <x v="176"/>
    <s v=" 13:22"/>
    <s v="Paid to Santhu"/>
    <s v="P210202132200997144049"/>
    <n v="696917065352"/>
    <x v="1"/>
    <s v="XXXXXXXXXX0662"/>
    <n v="6002"/>
    <x v="1"/>
    <x v="6"/>
    <n v="2"/>
    <x v="5"/>
    <n v="6"/>
    <n v="0"/>
    <n v="6002"/>
    <s v="2-Feb"/>
    <d v="1899-12-30T13:22:00"/>
    <x v="2"/>
    <x v="27"/>
    <x v="1"/>
    <x v="8"/>
    <x v="2"/>
  </r>
  <r>
    <x v="176"/>
    <s v=" 13:22"/>
    <s v="Paid to Wholesale Supplier"/>
    <s v="P210202132200591905633"/>
    <n v="898978523802"/>
    <x v="1"/>
    <s v="XXXXXX3700"/>
    <n v="10041"/>
    <x v="1"/>
    <x v="6"/>
    <n v="2"/>
    <x v="5"/>
    <n v="6"/>
    <n v="0"/>
    <n v="10041"/>
    <s v="2-Feb"/>
    <d v="1899-12-30T13:22:00"/>
    <x v="2"/>
    <x v="27"/>
    <x v="1"/>
    <x v="8"/>
    <x v="2"/>
  </r>
  <r>
    <x v="176"/>
    <s v=" 16:29"/>
    <s v="Paid to Lokesh"/>
    <s v="T210202162900423008838"/>
    <n v="475647510501"/>
    <x v="1"/>
    <s v="XXXXXX3700"/>
    <n v="9554"/>
    <x v="1"/>
    <x v="6"/>
    <n v="2"/>
    <x v="5"/>
    <n v="6"/>
    <n v="0"/>
    <n v="9554"/>
    <s v="2-Feb"/>
    <d v="1899-12-30T16:29:00"/>
    <x v="2"/>
    <x v="27"/>
    <x v="1"/>
    <x v="11"/>
    <x v="2"/>
  </r>
  <r>
    <x v="176"/>
    <s v=" 18:24"/>
    <s v="Paid to Local Hotel"/>
    <s v="P210202182400777749580"/>
    <n v="759297015649"/>
    <x v="1"/>
    <s v="XXXXXX3700"/>
    <n v="6641"/>
    <x v="1"/>
    <x v="6"/>
    <n v="2"/>
    <x v="5"/>
    <n v="6"/>
    <n v="0"/>
    <n v="6641"/>
    <s v="2-Feb"/>
    <d v="1899-12-30T18:24:00"/>
    <x v="3"/>
    <x v="27"/>
    <x v="1"/>
    <x v="5"/>
    <x v="2"/>
  </r>
  <r>
    <x v="176"/>
    <s v=" 22:33"/>
    <s v="Received from Customer - Venkatesh Traders"/>
    <s v="T210202223300671667296"/>
    <n v="530906371056"/>
    <x v="0"/>
    <s v="XXXXXX3700"/>
    <n v="32317"/>
    <x v="1"/>
    <x v="6"/>
    <n v="2"/>
    <x v="5"/>
    <n v="6"/>
    <n v="32317"/>
    <n v="0"/>
    <s v="2-Feb"/>
    <d v="1899-12-30T22:33:00"/>
    <x v="1"/>
    <x v="27"/>
    <x v="0"/>
    <x v="16"/>
    <x v="2"/>
  </r>
  <r>
    <x v="177"/>
    <s v=" 08:20"/>
    <s v="Received from Customer - Ramesh &amp; Co"/>
    <s v="T210203082000404901052"/>
    <n v="636314561069"/>
    <x v="0"/>
    <s v="XXXXXXXXXX0662"/>
    <n v="8191"/>
    <x v="1"/>
    <x v="6"/>
    <n v="2"/>
    <x v="6"/>
    <n v="6"/>
    <n v="8191"/>
    <n v="0"/>
    <s v="3-Feb"/>
    <d v="1899-12-30T08:20:00"/>
    <x v="0"/>
    <x v="28"/>
    <x v="0"/>
    <x v="15"/>
    <x v="2"/>
  </r>
  <r>
    <x v="177"/>
    <s v=" 11:27"/>
    <s v="Paid to Flipkart"/>
    <s v="T210203112700288914169"/>
    <n v="472984375713"/>
    <x v="1"/>
    <s v="XXXXXX3700"/>
    <n v="9171"/>
    <x v="1"/>
    <x v="6"/>
    <n v="2"/>
    <x v="6"/>
    <n v="6"/>
    <n v="0"/>
    <n v="9171"/>
    <s v="3-Feb"/>
    <d v="1899-12-30T11:27:00"/>
    <x v="0"/>
    <x v="28"/>
    <x v="1"/>
    <x v="2"/>
    <x v="2"/>
  </r>
  <r>
    <x v="177"/>
    <s v=" 15:36"/>
    <s v="Received from Customer - Manish Traders"/>
    <s v="T210203153600514793573"/>
    <n v="847220130125"/>
    <x v="0"/>
    <s v="XXXXXX3700"/>
    <n v="26883"/>
    <x v="1"/>
    <x v="6"/>
    <n v="2"/>
    <x v="6"/>
    <n v="6"/>
    <n v="26883"/>
    <n v="0"/>
    <s v="3-Feb"/>
    <d v="1899-12-30T15:36:00"/>
    <x v="2"/>
    <x v="28"/>
    <x v="0"/>
    <x v="9"/>
    <x v="2"/>
  </r>
  <r>
    <x v="177"/>
    <s v=" 19:50"/>
    <s v="Received from Ramesh"/>
    <s v="T210203195000221268242"/>
    <n v="162047933618"/>
    <x v="0"/>
    <s v="XXXXXXXXXX0662"/>
    <n v="5950"/>
    <x v="1"/>
    <x v="6"/>
    <n v="2"/>
    <x v="6"/>
    <n v="6"/>
    <n v="5950"/>
    <n v="0"/>
    <s v="3-Feb"/>
    <d v="1899-12-30T19:50:00"/>
    <x v="3"/>
    <x v="28"/>
    <x v="0"/>
    <x v="6"/>
    <x v="2"/>
  </r>
  <r>
    <x v="178"/>
    <s v=" 10:37"/>
    <s v="Paid to Bakery &amp; Snacks"/>
    <s v="T210204103700529084054"/>
    <n v="602439364525"/>
    <x v="1"/>
    <s v="XXXXXX3700"/>
    <n v="15037"/>
    <x v="1"/>
    <x v="6"/>
    <n v="2"/>
    <x v="0"/>
    <n v="6"/>
    <n v="0"/>
    <n v="15037"/>
    <s v="4-Feb"/>
    <d v="1899-12-30T10:37:00"/>
    <x v="0"/>
    <x v="29"/>
    <x v="1"/>
    <x v="0"/>
    <x v="2"/>
  </r>
  <r>
    <x v="178"/>
    <s v=" 11:12"/>
    <s v="Received from Family Member - Priya"/>
    <s v="T210204111200620977470"/>
    <n v="299629341652"/>
    <x v="0"/>
    <s v="XXXXXX3700"/>
    <n v="34393"/>
    <x v="1"/>
    <x v="6"/>
    <n v="2"/>
    <x v="0"/>
    <n v="6"/>
    <n v="34393"/>
    <n v="0"/>
    <s v="4-Feb"/>
    <d v="1899-12-30T11:12:00"/>
    <x v="0"/>
    <x v="29"/>
    <x v="0"/>
    <x v="2"/>
    <x v="2"/>
  </r>
  <r>
    <x v="178"/>
    <s v=" 16:13"/>
    <s v="Paid to Local Hotel"/>
    <s v="P210204161300239581181"/>
    <n v="752079335103"/>
    <x v="1"/>
    <s v="XXXXXXXXXX0662"/>
    <n v="2817"/>
    <x v="1"/>
    <x v="6"/>
    <n v="2"/>
    <x v="0"/>
    <n v="6"/>
    <n v="0"/>
    <n v="2817"/>
    <s v="4-Feb"/>
    <d v="1899-12-30T16:13:00"/>
    <x v="2"/>
    <x v="29"/>
    <x v="1"/>
    <x v="11"/>
    <x v="2"/>
  </r>
  <r>
    <x v="179"/>
    <s v=" 14:03"/>
    <s v="Received from Customer - Anand Stores"/>
    <s v="T210205140300300083174"/>
    <n v="752555713533"/>
    <x v="0"/>
    <s v="XXXXXX3700"/>
    <n v="5815"/>
    <x v="1"/>
    <x v="6"/>
    <n v="2"/>
    <x v="1"/>
    <n v="6"/>
    <n v="5815"/>
    <n v="0"/>
    <s v="5-Feb"/>
    <d v="1899-12-30T14:03:00"/>
    <x v="2"/>
    <x v="30"/>
    <x v="0"/>
    <x v="10"/>
    <x v="2"/>
  </r>
  <r>
    <x v="179"/>
    <s v=" 15:24"/>
    <s v="Paid to Bakery &amp; Snacks"/>
    <s v="T210205152400505515154"/>
    <n v="892068503477"/>
    <x v="1"/>
    <s v="XXXXXX3700"/>
    <n v="6740"/>
    <x v="1"/>
    <x v="6"/>
    <n v="2"/>
    <x v="1"/>
    <n v="6"/>
    <n v="0"/>
    <n v="6740"/>
    <s v="5-Feb"/>
    <d v="1899-12-30T15:24:00"/>
    <x v="2"/>
    <x v="30"/>
    <x v="1"/>
    <x v="9"/>
    <x v="2"/>
  </r>
  <r>
    <x v="179"/>
    <s v=" 20:10"/>
    <s v="Paid to Family Member - Ravi"/>
    <s v="T210205201000845448545"/>
    <n v="772507188837"/>
    <x v="1"/>
    <s v="XXXXXX3700"/>
    <n v="9098"/>
    <x v="1"/>
    <x v="6"/>
    <n v="2"/>
    <x v="1"/>
    <n v="6"/>
    <n v="0"/>
    <n v="9098"/>
    <s v="5-Feb"/>
    <d v="1899-12-30T20:10:00"/>
    <x v="3"/>
    <x v="30"/>
    <x v="1"/>
    <x v="12"/>
    <x v="2"/>
  </r>
  <r>
    <x v="180"/>
    <s v=" 12:02"/>
    <s v="Received from Customer - Ravi Enterprises"/>
    <s v="T210206120200790088347"/>
    <n v="137068893874"/>
    <x v="0"/>
    <s v="XXXXXXXXXX0662"/>
    <n v="4101"/>
    <x v="1"/>
    <x v="6"/>
    <n v="2"/>
    <x v="2"/>
    <n v="6"/>
    <n v="4101"/>
    <n v="0"/>
    <s v="6-Feb"/>
    <d v="1899-12-30T12:02:00"/>
    <x v="2"/>
    <x v="0"/>
    <x v="0"/>
    <x v="3"/>
    <x v="2"/>
  </r>
  <r>
    <x v="180"/>
    <s v=" 14:25"/>
    <s v="Received from Customer - Anand Stores"/>
    <s v="T210206142500935270777"/>
    <n v="527165526145"/>
    <x v="0"/>
    <s v="XXXXXX3700"/>
    <n v="10034"/>
    <x v="1"/>
    <x v="6"/>
    <n v="2"/>
    <x v="2"/>
    <n v="6"/>
    <n v="10034"/>
    <n v="0"/>
    <s v="6-Feb"/>
    <d v="1899-12-30T14:25:00"/>
    <x v="2"/>
    <x v="0"/>
    <x v="0"/>
    <x v="10"/>
    <x v="2"/>
  </r>
  <r>
    <x v="180"/>
    <s v=" 16:53"/>
    <s v="Received from Customer - Ramesh &amp; Co"/>
    <s v="T210206165300881603226"/>
    <n v="886201094779"/>
    <x v="0"/>
    <s v="XXXXXX3700"/>
    <n v="15180"/>
    <x v="1"/>
    <x v="6"/>
    <n v="2"/>
    <x v="2"/>
    <n v="6"/>
    <n v="15180"/>
    <n v="0"/>
    <s v="6-Feb"/>
    <d v="1899-12-30T16:53:00"/>
    <x v="2"/>
    <x v="0"/>
    <x v="0"/>
    <x v="11"/>
    <x v="2"/>
  </r>
  <r>
    <x v="180"/>
    <s v=" 17:08"/>
    <s v="Paid to Reliance Smart"/>
    <s v="T210206170800764455122"/>
    <n v="485660180629"/>
    <x v="1"/>
    <s v="XXXXXX3700"/>
    <n v="20886"/>
    <x v="1"/>
    <x v="6"/>
    <n v="2"/>
    <x v="2"/>
    <n v="6"/>
    <n v="0"/>
    <n v="20886"/>
    <s v="6-Feb"/>
    <d v="1899-12-30T17:08:00"/>
    <x v="3"/>
    <x v="0"/>
    <x v="1"/>
    <x v="4"/>
    <x v="2"/>
  </r>
  <r>
    <x v="180"/>
    <s v=" 20:51"/>
    <s v="Received from Customer - Kumar Stores"/>
    <s v="T210206205100181397422"/>
    <n v="795821527257"/>
    <x v="0"/>
    <s v="XXXXXXXXXX0662"/>
    <n v="6853"/>
    <x v="1"/>
    <x v="6"/>
    <n v="2"/>
    <x v="2"/>
    <n v="6"/>
    <n v="6853"/>
    <n v="0"/>
    <s v="6-Feb"/>
    <d v="1899-12-30T20:51:00"/>
    <x v="3"/>
    <x v="0"/>
    <x v="0"/>
    <x v="12"/>
    <x v="2"/>
  </r>
  <r>
    <x v="181"/>
    <s v=" 08:06"/>
    <s v="Paid to Dominos Pizza"/>
    <s v="P210207080600924361109"/>
    <n v="629675681320"/>
    <x v="1"/>
    <s v="XXXXXX3700"/>
    <n v="23958"/>
    <x v="1"/>
    <x v="6"/>
    <n v="2"/>
    <x v="3"/>
    <n v="7"/>
    <n v="0"/>
    <n v="23958"/>
    <s v="7-Feb"/>
    <d v="1899-12-30T08:06:00"/>
    <x v="0"/>
    <x v="1"/>
    <x v="1"/>
    <x v="15"/>
    <x v="2"/>
  </r>
  <r>
    <x v="181"/>
    <s v=" 09:20"/>
    <s v="Paid to IOCL Service Station"/>
    <s v="P210207092000550223584"/>
    <n v="11727344861"/>
    <x v="1"/>
    <s v="XXXXXX3700"/>
    <n v="2708"/>
    <x v="1"/>
    <x v="6"/>
    <n v="2"/>
    <x v="3"/>
    <n v="7"/>
    <n v="0"/>
    <n v="2708"/>
    <s v="7-Feb"/>
    <d v="1899-12-30T09:20:00"/>
    <x v="0"/>
    <x v="1"/>
    <x v="1"/>
    <x v="13"/>
    <x v="2"/>
  </r>
  <r>
    <x v="181"/>
    <s v=" 10:21"/>
    <s v="Paid to HP Fuel Station"/>
    <s v="T210207102100223335677"/>
    <n v="867097844897"/>
    <x v="1"/>
    <s v="XXXXXXXXXX0662"/>
    <n v="6336"/>
    <x v="1"/>
    <x v="6"/>
    <n v="2"/>
    <x v="3"/>
    <n v="7"/>
    <n v="0"/>
    <n v="6336"/>
    <s v="7-Feb"/>
    <d v="1899-12-30T10:21:00"/>
    <x v="0"/>
    <x v="1"/>
    <x v="1"/>
    <x v="0"/>
    <x v="2"/>
  </r>
  <r>
    <x v="181"/>
    <s v=" 13:34"/>
    <s v="Received from Family Member - Kumar"/>
    <s v="T210207133400238585540"/>
    <n v="22339745974"/>
    <x v="0"/>
    <s v="XXXXXXXXXX0662"/>
    <n v="17247"/>
    <x v="1"/>
    <x v="6"/>
    <n v="2"/>
    <x v="3"/>
    <n v="7"/>
    <n v="17247"/>
    <n v="0"/>
    <s v="7-Feb"/>
    <d v="1899-12-30T13:34:00"/>
    <x v="2"/>
    <x v="1"/>
    <x v="0"/>
    <x v="8"/>
    <x v="2"/>
  </r>
  <r>
    <x v="181"/>
    <s v=" 13:35"/>
    <s v="Paid to Airtel Recharge"/>
    <s v="P210207133500445917185"/>
    <n v="731581886240"/>
    <x v="1"/>
    <s v="XXXXXX3700"/>
    <n v="5830"/>
    <x v="1"/>
    <x v="6"/>
    <n v="2"/>
    <x v="3"/>
    <n v="7"/>
    <n v="0"/>
    <n v="5830"/>
    <s v="7-Feb"/>
    <d v="1899-12-30T13:35:00"/>
    <x v="2"/>
    <x v="1"/>
    <x v="2"/>
    <x v="8"/>
    <x v="2"/>
  </r>
  <r>
    <x v="181"/>
    <s v=" 16:38"/>
    <s v="Received from Customer - Manish Traders"/>
    <s v="T210207163800734059813"/>
    <n v="756167722508"/>
    <x v="0"/>
    <s v="XXXXXXXXXX0662"/>
    <n v="8673"/>
    <x v="1"/>
    <x v="6"/>
    <n v="2"/>
    <x v="3"/>
    <n v="7"/>
    <n v="8673"/>
    <n v="0"/>
    <s v="7-Feb"/>
    <d v="1899-12-30T16:38:00"/>
    <x v="2"/>
    <x v="1"/>
    <x v="0"/>
    <x v="11"/>
    <x v="2"/>
  </r>
  <r>
    <x v="181"/>
    <s v=" 19:11"/>
    <s v="Received from Customer - Manish Traders"/>
    <s v="T210207191100135737049"/>
    <n v="352514548165"/>
    <x v="0"/>
    <s v="XXXXXX3700"/>
    <n v="13028"/>
    <x v="1"/>
    <x v="6"/>
    <n v="2"/>
    <x v="3"/>
    <n v="7"/>
    <n v="13028"/>
    <n v="0"/>
    <s v="7-Feb"/>
    <d v="1899-12-30T19:11:00"/>
    <x v="3"/>
    <x v="1"/>
    <x v="0"/>
    <x v="6"/>
    <x v="2"/>
  </r>
  <r>
    <x v="181"/>
    <s v=" 21:37"/>
    <s v="Received from Customer - Sri Lakshmi Stores"/>
    <s v="T210207213700748161084"/>
    <n v="400696080353"/>
    <x v="0"/>
    <s v="XXXXXXXXXX0662"/>
    <n v="17258"/>
    <x v="1"/>
    <x v="6"/>
    <n v="2"/>
    <x v="3"/>
    <n v="7"/>
    <n v="17258"/>
    <n v="0"/>
    <s v="7-Feb"/>
    <d v="1899-12-30T21:37:00"/>
    <x v="1"/>
    <x v="1"/>
    <x v="0"/>
    <x v="7"/>
    <x v="2"/>
  </r>
  <r>
    <x v="181"/>
    <s v=" 21:43"/>
    <s v="Received from Customer - Anand Stores"/>
    <s v="T210207214300618425406"/>
    <n v="433751444455"/>
    <x v="0"/>
    <s v="XXXXXXXXXX0662"/>
    <n v="2794"/>
    <x v="1"/>
    <x v="6"/>
    <n v="2"/>
    <x v="3"/>
    <n v="7"/>
    <n v="2794"/>
    <n v="0"/>
    <s v="7-Feb"/>
    <d v="1899-12-30T21:43:00"/>
    <x v="1"/>
    <x v="1"/>
    <x v="0"/>
    <x v="7"/>
    <x v="2"/>
  </r>
  <r>
    <x v="182"/>
    <s v=" 10:28"/>
    <s v="Paid to Airtel Recharge"/>
    <s v="P210209102800758254149"/>
    <n v="845483576652"/>
    <x v="1"/>
    <s v="XXXXXXXXXX0662"/>
    <n v="5485"/>
    <x v="1"/>
    <x v="6"/>
    <n v="2"/>
    <x v="5"/>
    <n v="7"/>
    <n v="0"/>
    <n v="5485"/>
    <s v="9-Feb"/>
    <d v="1899-12-30T10:28:00"/>
    <x v="0"/>
    <x v="3"/>
    <x v="2"/>
    <x v="0"/>
    <x v="2"/>
  </r>
  <r>
    <x v="182"/>
    <s v=" 16:38"/>
    <s v="Received from Family Member - Priya"/>
    <s v="T210209163800488888727"/>
    <n v="438766460186"/>
    <x v="0"/>
    <s v="XXXXXXXXXX0662"/>
    <n v="6500"/>
    <x v="1"/>
    <x v="6"/>
    <n v="2"/>
    <x v="5"/>
    <n v="7"/>
    <n v="6500"/>
    <n v="0"/>
    <s v="9-Feb"/>
    <d v="1899-12-30T16:38:00"/>
    <x v="2"/>
    <x v="3"/>
    <x v="0"/>
    <x v="11"/>
    <x v="2"/>
  </r>
  <r>
    <x v="182"/>
    <s v=" 18:21"/>
    <s v="Received from Santhu"/>
    <s v="T210209182100225603938"/>
    <n v="18018878667"/>
    <x v="0"/>
    <s v="XXXXXXXXXX0662"/>
    <n v="2951"/>
    <x v="1"/>
    <x v="6"/>
    <n v="2"/>
    <x v="5"/>
    <n v="7"/>
    <n v="2951"/>
    <n v="0"/>
    <s v="9-Feb"/>
    <d v="1899-12-30T18:21:00"/>
    <x v="3"/>
    <x v="3"/>
    <x v="0"/>
    <x v="5"/>
    <x v="2"/>
  </r>
  <r>
    <x v="182"/>
    <s v=" 19:01"/>
    <s v="Received from Customer - Sagar Enterprises"/>
    <s v="T210209190100424966119"/>
    <n v="95267511063"/>
    <x v="0"/>
    <s v="XXXXXX3700"/>
    <n v="8573"/>
    <x v="1"/>
    <x v="6"/>
    <n v="2"/>
    <x v="5"/>
    <n v="7"/>
    <n v="8573"/>
    <n v="0"/>
    <s v="9-Feb"/>
    <d v="1899-12-30T19:01:00"/>
    <x v="3"/>
    <x v="3"/>
    <x v="0"/>
    <x v="6"/>
    <x v="2"/>
  </r>
  <r>
    <x v="182"/>
    <s v=" 19:36"/>
    <s v="Received from Customer - Ravi Enterprises"/>
    <s v="T210209193600663455663"/>
    <n v="562775441547"/>
    <x v="0"/>
    <s v="XXXXXXXXXX0662"/>
    <n v="9053"/>
    <x v="1"/>
    <x v="6"/>
    <n v="2"/>
    <x v="5"/>
    <n v="7"/>
    <n v="9053"/>
    <n v="0"/>
    <s v="9-Feb"/>
    <d v="1899-12-30T19:36:00"/>
    <x v="3"/>
    <x v="3"/>
    <x v="0"/>
    <x v="6"/>
    <x v="2"/>
  </r>
  <r>
    <x v="182"/>
    <s v=" 22:03"/>
    <s v="Received from Lokesh"/>
    <s v="T210209220300127634806"/>
    <n v="304790751020"/>
    <x v="0"/>
    <s v="XXXXXXXXXX0662"/>
    <n v="1496"/>
    <x v="1"/>
    <x v="6"/>
    <n v="2"/>
    <x v="5"/>
    <n v="7"/>
    <n v="1496"/>
    <n v="0"/>
    <s v="9-Feb"/>
    <d v="1899-12-30T22:03:00"/>
    <x v="1"/>
    <x v="3"/>
    <x v="0"/>
    <x v="16"/>
    <x v="2"/>
  </r>
  <r>
    <x v="183"/>
    <s v=" 09:17"/>
    <s v="Received from Customer - Anand Stores"/>
    <s v="T210210091700990651621"/>
    <n v="186265265495"/>
    <x v="0"/>
    <s v="XXXXXX3700"/>
    <n v="3660"/>
    <x v="1"/>
    <x v="6"/>
    <n v="2"/>
    <x v="6"/>
    <n v="7"/>
    <n v="3660"/>
    <n v="0"/>
    <s v="10-Feb"/>
    <d v="1899-12-30T09:17:00"/>
    <x v="0"/>
    <x v="4"/>
    <x v="0"/>
    <x v="13"/>
    <x v="2"/>
  </r>
  <r>
    <x v="183"/>
    <s v=" 13:51"/>
    <s v="Received from Customer - Ramesh &amp; Co"/>
    <s v="T210210135100272559564"/>
    <n v="640287757020"/>
    <x v="0"/>
    <s v="XXXXXXXXXX0662"/>
    <n v="8174"/>
    <x v="1"/>
    <x v="6"/>
    <n v="2"/>
    <x v="6"/>
    <n v="7"/>
    <n v="8174"/>
    <n v="0"/>
    <s v="10-Feb"/>
    <d v="1899-12-30T13:51:00"/>
    <x v="2"/>
    <x v="4"/>
    <x v="0"/>
    <x v="8"/>
    <x v="2"/>
  </r>
  <r>
    <x v="183"/>
    <s v=" 14:34"/>
    <s v="Paid to HP Fuel Station"/>
    <s v="P210210143400939024544"/>
    <n v="874005523350"/>
    <x v="1"/>
    <s v="XXXXXX3700"/>
    <n v="6807"/>
    <x v="1"/>
    <x v="6"/>
    <n v="2"/>
    <x v="6"/>
    <n v="7"/>
    <n v="0"/>
    <n v="6807"/>
    <s v="10-Feb"/>
    <d v="1899-12-30T14:34:00"/>
    <x v="2"/>
    <x v="4"/>
    <x v="1"/>
    <x v="10"/>
    <x v="2"/>
  </r>
  <r>
    <x v="183"/>
    <s v=" 15:37"/>
    <s v="Paid to Mobile Recharge"/>
    <s v="T210210153700451446120"/>
    <n v="355920680255"/>
    <x v="1"/>
    <s v="XXXXXXXXXX0662"/>
    <n v="8050"/>
    <x v="1"/>
    <x v="6"/>
    <n v="2"/>
    <x v="6"/>
    <n v="7"/>
    <n v="0"/>
    <n v="8050"/>
    <s v="10-Feb"/>
    <d v="1899-12-30T15:37:00"/>
    <x v="2"/>
    <x v="4"/>
    <x v="2"/>
    <x v="9"/>
    <x v="2"/>
  </r>
  <r>
    <x v="183"/>
    <s v=" 17:53"/>
    <s v="Paid to Velu"/>
    <s v="P210210175300720405770"/>
    <n v="433387926859"/>
    <x v="1"/>
    <s v="XXXXXX3700"/>
    <n v="3018"/>
    <x v="1"/>
    <x v="6"/>
    <n v="2"/>
    <x v="6"/>
    <n v="7"/>
    <n v="0"/>
    <n v="3018"/>
    <s v="10-Feb"/>
    <d v="1899-12-30T17:53:00"/>
    <x v="3"/>
    <x v="4"/>
    <x v="1"/>
    <x v="4"/>
    <x v="2"/>
  </r>
  <r>
    <x v="183"/>
    <s v=" 18:59"/>
    <s v="Received from Customer - Manish Traders"/>
    <s v="T210210185900866811660"/>
    <n v="596024162593"/>
    <x v="0"/>
    <s v="XXXXXXXXXX0662"/>
    <n v="7532"/>
    <x v="1"/>
    <x v="6"/>
    <n v="2"/>
    <x v="6"/>
    <n v="7"/>
    <n v="7532"/>
    <n v="0"/>
    <s v="10-Feb"/>
    <d v="1899-12-30T18:59:00"/>
    <x v="3"/>
    <x v="4"/>
    <x v="0"/>
    <x v="5"/>
    <x v="2"/>
  </r>
  <r>
    <x v="183"/>
    <s v=" 19:11"/>
    <s v="Received from Family Member - Priya"/>
    <s v="T210210191100684614919"/>
    <n v="637884820632"/>
    <x v="0"/>
    <s v="XXXXXX3700"/>
    <n v="3920"/>
    <x v="1"/>
    <x v="6"/>
    <n v="2"/>
    <x v="6"/>
    <n v="7"/>
    <n v="3920"/>
    <n v="0"/>
    <s v="10-Feb"/>
    <d v="1899-12-30T19:11:00"/>
    <x v="3"/>
    <x v="4"/>
    <x v="0"/>
    <x v="6"/>
    <x v="2"/>
  </r>
  <r>
    <x v="183"/>
    <s v=" 19:42"/>
    <s v="Received from Customer - Anand Stores"/>
    <s v="T210210194200909667603"/>
    <n v="162336783601"/>
    <x v="0"/>
    <s v="XXXXXXXXXX0662"/>
    <n v="9475"/>
    <x v="1"/>
    <x v="6"/>
    <n v="2"/>
    <x v="6"/>
    <n v="7"/>
    <n v="9475"/>
    <n v="0"/>
    <s v="10-Feb"/>
    <d v="1899-12-30T19:42:00"/>
    <x v="3"/>
    <x v="4"/>
    <x v="0"/>
    <x v="6"/>
    <x v="2"/>
  </r>
  <r>
    <x v="183"/>
    <s v=" 21:56"/>
    <s v="Received from Customer - Kumar Stores"/>
    <s v="T210210215600426467057"/>
    <n v="833778656833"/>
    <x v="0"/>
    <s v="XXXXXX3700"/>
    <n v="1952"/>
    <x v="1"/>
    <x v="6"/>
    <n v="2"/>
    <x v="6"/>
    <n v="7"/>
    <n v="1952"/>
    <n v="0"/>
    <s v="10-Feb"/>
    <d v="1899-12-30T21:56:00"/>
    <x v="1"/>
    <x v="4"/>
    <x v="0"/>
    <x v="7"/>
    <x v="2"/>
  </r>
  <r>
    <x v="184"/>
    <s v=" 11:13"/>
    <s v="Paid to Dominos Pizza"/>
    <s v="T210211111300469949094"/>
    <n v="460291217017"/>
    <x v="1"/>
    <s v="XXXXXXXXXX0662"/>
    <n v="7756"/>
    <x v="1"/>
    <x v="6"/>
    <n v="2"/>
    <x v="0"/>
    <n v="7"/>
    <n v="0"/>
    <n v="7756"/>
    <s v="11-Feb"/>
    <d v="1899-12-30T11:13:00"/>
    <x v="0"/>
    <x v="5"/>
    <x v="1"/>
    <x v="2"/>
    <x v="2"/>
  </r>
  <r>
    <x v="184"/>
    <s v=" 18:11"/>
    <s v="Received from Customer - Anand Stores"/>
    <s v="T210211181100964624834"/>
    <n v="278192682139"/>
    <x v="0"/>
    <s v="XXXXXXXXXX0662"/>
    <n v="15680"/>
    <x v="1"/>
    <x v="6"/>
    <n v="2"/>
    <x v="0"/>
    <n v="7"/>
    <n v="15680"/>
    <n v="0"/>
    <s v="11-Feb"/>
    <d v="1899-12-30T18:11:00"/>
    <x v="3"/>
    <x v="5"/>
    <x v="0"/>
    <x v="5"/>
    <x v="2"/>
  </r>
  <r>
    <x v="184"/>
    <s v=" 18:21"/>
    <s v="Received from Customer - Anand Stores"/>
    <s v="T210211182100111621428"/>
    <n v="624470651754"/>
    <x v="0"/>
    <s v="XXXXXXXXXX0662"/>
    <n v="3693"/>
    <x v="1"/>
    <x v="6"/>
    <n v="2"/>
    <x v="0"/>
    <n v="7"/>
    <n v="3693"/>
    <n v="0"/>
    <s v="11-Feb"/>
    <d v="1899-12-30T18:21:00"/>
    <x v="3"/>
    <x v="5"/>
    <x v="0"/>
    <x v="5"/>
    <x v="2"/>
  </r>
  <r>
    <x v="184"/>
    <s v=" 18:25"/>
    <s v="Received from Manish"/>
    <s v="T210211182500867693030"/>
    <n v="770807824204"/>
    <x v="0"/>
    <s v="XXXXXXXXXX0662"/>
    <n v="11822"/>
    <x v="1"/>
    <x v="6"/>
    <n v="2"/>
    <x v="0"/>
    <n v="7"/>
    <n v="11822"/>
    <n v="0"/>
    <s v="11-Feb"/>
    <d v="1899-12-30T18:25:00"/>
    <x v="3"/>
    <x v="5"/>
    <x v="0"/>
    <x v="5"/>
    <x v="2"/>
  </r>
  <r>
    <x v="184"/>
    <s v=" 20:19"/>
    <s v="Received from Customer - Venkatesh Traders"/>
    <s v="T210211201900984486718"/>
    <n v="837538226908"/>
    <x v="0"/>
    <s v="XXXXXX3700"/>
    <n v="19851"/>
    <x v="1"/>
    <x v="6"/>
    <n v="2"/>
    <x v="0"/>
    <n v="7"/>
    <n v="19851"/>
    <n v="0"/>
    <s v="11-Feb"/>
    <d v="1899-12-30T20:19:00"/>
    <x v="3"/>
    <x v="5"/>
    <x v="0"/>
    <x v="12"/>
    <x v="2"/>
  </r>
  <r>
    <x v="185"/>
    <s v=" 12:06"/>
    <s v="Received from Other UPI User"/>
    <s v="T210212120600793121989"/>
    <n v="791490385585"/>
    <x v="0"/>
    <s v="XXXXXX3700"/>
    <n v="26944"/>
    <x v="1"/>
    <x v="6"/>
    <n v="2"/>
    <x v="1"/>
    <n v="7"/>
    <n v="26944"/>
    <n v="0"/>
    <s v="12-Feb"/>
    <d v="1899-12-30T12:06:00"/>
    <x v="2"/>
    <x v="6"/>
    <x v="0"/>
    <x v="3"/>
    <x v="2"/>
  </r>
  <r>
    <x v="185"/>
    <s v=" 15:46"/>
    <s v="Received from Customer - Kumar Stores"/>
    <s v="T210212154600775220378"/>
    <n v="958304787976"/>
    <x v="0"/>
    <s v="XXXXXX3700"/>
    <n v="13324"/>
    <x v="1"/>
    <x v="6"/>
    <n v="2"/>
    <x v="1"/>
    <n v="7"/>
    <n v="13324"/>
    <n v="0"/>
    <s v="12-Feb"/>
    <d v="1899-12-30T15:46:00"/>
    <x v="2"/>
    <x v="6"/>
    <x v="0"/>
    <x v="9"/>
    <x v="2"/>
  </r>
  <r>
    <x v="185"/>
    <s v=" 17:25"/>
    <s v="Received from Customer - Sri Lakshmi Stores"/>
    <s v="T210212172500381803438"/>
    <n v="806240208394"/>
    <x v="0"/>
    <s v="XXXXXXXXXX0662"/>
    <n v="10986"/>
    <x v="1"/>
    <x v="6"/>
    <n v="2"/>
    <x v="1"/>
    <n v="7"/>
    <n v="10986"/>
    <n v="0"/>
    <s v="12-Feb"/>
    <d v="1899-12-30T17:25:00"/>
    <x v="3"/>
    <x v="6"/>
    <x v="0"/>
    <x v="4"/>
    <x v="2"/>
  </r>
  <r>
    <x v="186"/>
    <s v=" 12:30"/>
    <s v="Received from Customer - Ravi Enterprises"/>
    <s v="T210213123000202906346"/>
    <n v="249047829389"/>
    <x v="0"/>
    <s v="XXXXXX3700"/>
    <n v="18673"/>
    <x v="1"/>
    <x v="6"/>
    <n v="2"/>
    <x v="2"/>
    <n v="7"/>
    <n v="18673"/>
    <n v="0"/>
    <s v="13-Feb"/>
    <d v="1899-12-30T12:30:00"/>
    <x v="2"/>
    <x v="7"/>
    <x v="0"/>
    <x v="3"/>
    <x v="2"/>
  </r>
  <r>
    <x v="186"/>
    <s v=" 13:53"/>
    <s v="Received from Other UPI User"/>
    <s v="T210213135300144102212"/>
    <n v="798451357643"/>
    <x v="0"/>
    <s v="XXXXXX3700"/>
    <n v="10919"/>
    <x v="1"/>
    <x v="6"/>
    <n v="2"/>
    <x v="2"/>
    <n v="7"/>
    <n v="10919"/>
    <n v="0"/>
    <s v="13-Feb"/>
    <d v="1899-12-30T13:53:00"/>
    <x v="2"/>
    <x v="7"/>
    <x v="0"/>
    <x v="8"/>
    <x v="2"/>
  </r>
  <r>
    <x v="186"/>
    <s v=" 17:10"/>
    <s v="Paid to Mobile Recharge"/>
    <s v="P210213171000279073102"/>
    <n v="596358144853"/>
    <x v="1"/>
    <s v="XXXXXXXXXX0662"/>
    <n v="3991"/>
    <x v="1"/>
    <x v="6"/>
    <n v="2"/>
    <x v="2"/>
    <n v="7"/>
    <n v="0"/>
    <n v="3991"/>
    <s v="13-Feb"/>
    <d v="1899-12-30T17:10:00"/>
    <x v="3"/>
    <x v="7"/>
    <x v="2"/>
    <x v="4"/>
    <x v="2"/>
  </r>
  <r>
    <x v="186"/>
    <s v=" 17:11"/>
    <s v="Received from Bank/UPI Transfer"/>
    <s v="T210213171100225652451"/>
    <n v="678157659633"/>
    <x v="0"/>
    <s v="XXXXXX3700"/>
    <n v="17785"/>
    <x v="1"/>
    <x v="6"/>
    <n v="2"/>
    <x v="2"/>
    <n v="7"/>
    <n v="17785"/>
    <n v="0"/>
    <s v="13-Feb"/>
    <d v="1899-12-30T17:11:00"/>
    <x v="3"/>
    <x v="7"/>
    <x v="0"/>
    <x v="4"/>
    <x v="2"/>
  </r>
  <r>
    <x v="186"/>
    <s v=" 18:45"/>
    <s v="Received from Customer - Sagar Enterprises"/>
    <s v="T210213184500757745246"/>
    <n v="701502425937"/>
    <x v="0"/>
    <s v="XXXXXXXXXX0662"/>
    <n v="2760"/>
    <x v="1"/>
    <x v="6"/>
    <n v="2"/>
    <x v="2"/>
    <n v="7"/>
    <n v="2760"/>
    <n v="0"/>
    <s v="13-Feb"/>
    <d v="1899-12-30T18:45:00"/>
    <x v="3"/>
    <x v="7"/>
    <x v="0"/>
    <x v="5"/>
    <x v="2"/>
  </r>
  <r>
    <x v="186"/>
    <s v=" 21:53"/>
    <s v="Received from Customer - Ravi Enterprises"/>
    <s v="T210213215300234114345"/>
    <n v="293829187179"/>
    <x v="0"/>
    <s v="XXXXXX3700"/>
    <n v="20600"/>
    <x v="1"/>
    <x v="6"/>
    <n v="2"/>
    <x v="2"/>
    <n v="7"/>
    <n v="20600"/>
    <n v="0"/>
    <s v="13-Feb"/>
    <d v="1899-12-30T21:53:00"/>
    <x v="1"/>
    <x v="7"/>
    <x v="0"/>
    <x v="7"/>
    <x v="2"/>
  </r>
  <r>
    <x v="186"/>
    <s v=" 22:36"/>
    <s v="Paid to Quick Service Station"/>
    <s v="T210213223600400915582"/>
    <n v="333147961990"/>
    <x v="1"/>
    <s v="XXXXXX3700"/>
    <n v="3601"/>
    <x v="1"/>
    <x v="6"/>
    <n v="2"/>
    <x v="2"/>
    <n v="7"/>
    <n v="0"/>
    <n v="3601"/>
    <s v="13-Feb"/>
    <d v="1899-12-30T22:36:00"/>
    <x v="1"/>
    <x v="7"/>
    <x v="1"/>
    <x v="16"/>
    <x v="2"/>
  </r>
  <r>
    <x v="187"/>
    <s v=" 16:33"/>
    <s v="Received from Customer - Manish Traders"/>
    <s v="T210214163300348772681"/>
    <n v="312266025754"/>
    <x v="0"/>
    <s v="XXXXXX3700"/>
    <n v="14169"/>
    <x v="1"/>
    <x v="6"/>
    <n v="2"/>
    <x v="3"/>
    <n v="8"/>
    <n v="14169"/>
    <n v="0"/>
    <s v="14-Feb"/>
    <d v="1899-12-30T16:33:00"/>
    <x v="2"/>
    <x v="8"/>
    <x v="0"/>
    <x v="11"/>
    <x v="2"/>
  </r>
  <r>
    <x v="188"/>
    <s v=" 11:38"/>
    <s v="Received from Customer - Ramesh &amp; Co"/>
    <s v="T210215113800183601935"/>
    <n v="293083922639"/>
    <x v="0"/>
    <s v="XXXXXXXXXX0662"/>
    <n v="5501"/>
    <x v="1"/>
    <x v="6"/>
    <n v="2"/>
    <x v="4"/>
    <n v="8"/>
    <n v="5501"/>
    <n v="0"/>
    <s v="15-Feb"/>
    <d v="1899-12-30T11:38:00"/>
    <x v="0"/>
    <x v="9"/>
    <x v="0"/>
    <x v="2"/>
    <x v="2"/>
  </r>
  <r>
    <x v="188"/>
    <s v=" 11:44"/>
    <s v="Received from Customer - Anand Stores"/>
    <s v="T210215114400265917269"/>
    <n v="170038291262"/>
    <x v="0"/>
    <s v="XXXXXXXXXX0662"/>
    <n v="5847"/>
    <x v="1"/>
    <x v="6"/>
    <n v="2"/>
    <x v="4"/>
    <n v="8"/>
    <n v="5847"/>
    <n v="0"/>
    <s v="15-Feb"/>
    <d v="1899-12-30T11:44:00"/>
    <x v="0"/>
    <x v="9"/>
    <x v="0"/>
    <x v="2"/>
    <x v="2"/>
  </r>
  <r>
    <x v="188"/>
    <s v=" 15:03"/>
    <s v="Paid to Nandini Milk Parlour"/>
    <s v="P210215150300905289956"/>
    <n v="874635131596"/>
    <x v="1"/>
    <s v="XXXXXXXXXX0662"/>
    <n v="11310"/>
    <x v="1"/>
    <x v="6"/>
    <n v="2"/>
    <x v="4"/>
    <n v="8"/>
    <n v="0"/>
    <n v="11310"/>
    <s v="15-Feb"/>
    <d v="1899-12-30T15:03:00"/>
    <x v="2"/>
    <x v="9"/>
    <x v="1"/>
    <x v="9"/>
    <x v="2"/>
  </r>
  <r>
    <x v="188"/>
    <s v=" 16:24"/>
    <s v="Received from Bank/UPI Transfer"/>
    <s v="T210215162400446499841"/>
    <n v="38610232385"/>
    <x v="0"/>
    <s v="XXXXXXXXXX0662"/>
    <n v="19349"/>
    <x v="1"/>
    <x v="6"/>
    <n v="2"/>
    <x v="4"/>
    <n v="8"/>
    <n v="19349"/>
    <n v="0"/>
    <s v="15-Feb"/>
    <d v="1899-12-30T16:24:00"/>
    <x v="2"/>
    <x v="9"/>
    <x v="0"/>
    <x v="11"/>
    <x v="2"/>
  </r>
  <r>
    <x v="188"/>
    <s v=" 19:56"/>
    <s v="Paid to Manish"/>
    <s v="P210215195600277040245"/>
    <n v="249207700855"/>
    <x v="1"/>
    <s v="XXXXXX3700"/>
    <n v="8316"/>
    <x v="1"/>
    <x v="6"/>
    <n v="2"/>
    <x v="4"/>
    <n v="8"/>
    <n v="0"/>
    <n v="8316"/>
    <s v="15-Feb"/>
    <d v="1899-12-30T19:56:00"/>
    <x v="3"/>
    <x v="9"/>
    <x v="1"/>
    <x v="6"/>
    <x v="2"/>
  </r>
  <r>
    <x v="189"/>
    <s v=" 09:39"/>
    <s v="Paid to Airtel Recharge"/>
    <s v="P210216093900792417813"/>
    <n v="294310814826"/>
    <x v="1"/>
    <s v="XXXXXXXXXX0662"/>
    <n v="8888"/>
    <x v="1"/>
    <x v="6"/>
    <n v="2"/>
    <x v="5"/>
    <n v="8"/>
    <n v="0"/>
    <n v="8888"/>
    <s v="16-Feb"/>
    <d v="1899-12-30T09:39:00"/>
    <x v="0"/>
    <x v="10"/>
    <x v="2"/>
    <x v="13"/>
    <x v="2"/>
  </r>
  <r>
    <x v="189"/>
    <s v=" 14:00"/>
    <s v="Received from Customer - Anand Stores"/>
    <s v="T210216140000165002037"/>
    <n v="571957747693"/>
    <x v="0"/>
    <s v="XXXXXXXXXX0662"/>
    <n v="9411"/>
    <x v="1"/>
    <x v="6"/>
    <n v="2"/>
    <x v="5"/>
    <n v="8"/>
    <n v="9411"/>
    <n v="0"/>
    <s v="16-Feb"/>
    <d v="1899-12-30T14:00:00"/>
    <x v="2"/>
    <x v="10"/>
    <x v="0"/>
    <x v="10"/>
    <x v="2"/>
  </r>
  <r>
    <x v="189"/>
    <s v=" 14:08"/>
    <s v="Received from Family Member - Kumar"/>
    <s v="T210216140800681350485"/>
    <n v="415675986962"/>
    <x v="0"/>
    <s v="XXXXXXXXXX0662"/>
    <n v="20184"/>
    <x v="1"/>
    <x v="6"/>
    <n v="2"/>
    <x v="5"/>
    <n v="8"/>
    <n v="20184"/>
    <n v="0"/>
    <s v="16-Feb"/>
    <d v="1899-12-30T14:08:00"/>
    <x v="2"/>
    <x v="10"/>
    <x v="0"/>
    <x v="10"/>
    <x v="2"/>
  </r>
  <r>
    <x v="189"/>
    <s v=" 21:30"/>
    <s v="Received from Customer - Ravi Enterprises"/>
    <s v="T210216213000477759808"/>
    <n v="521912400541"/>
    <x v="0"/>
    <s v="XXXXXXXXXX0662"/>
    <n v="9584"/>
    <x v="1"/>
    <x v="6"/>
    <n v="2"/>
    <x v="5"/>
    <n v="8"/>
    <n v="9584"/>
    <n v="0"/>
    <s v="16-Feb"/>
    <d v="1899-12-30T21:30:00"/>
    <x v="1"/>
    <x v="10"/>
    <x v="0"/>
    <x v="7"/>
    <x v="2"/>
  </r>
  <r>
    <x v="190"/>
    <s v=" 12:13"/>
    <s v="Received from Customer - ABC Traders"/>
    <s v="T210217121300283338743"/>
    <n v="556134788356"/>
    <x v="0"/>
    <s v="XXXXXXXXXX0662"/>
    <n v="5476"/>
    <x v="1"/>
    <x v="6"/>
    <n v="2"/>
    <x v="6"/>
    <n v="8"/>
    <n v="5476"/>
    <n v="0"/>
    <s v="17-Feb"/>
    <d v="1899-12-30T12:13:00"/>
    <x v="2"/>
    <x v="11"/>
    <x v="0"/>
    <x v="3"/>
    <x v="2"/>
  </r>
  <r>
    <x v="190"/>
    <s v=" 12:17"/>
    <s v="Received from Local Customer"/>
    <s v="T210217121700547474320"/>
    <n v="567076958306"/>
    <x v="0"/>
    <s v="XXXXXX3700"/>
    <n v="4926"/>
    <x v="1"/>
    <x v="6"/>
    <n v="2"/>
    <x v="6"/>
    <n v="8"/>
    <n v="4926"/>
    <n v="0"/>
    <s v="17-Feb"/>
    <d v="1899-12-30T12:17:00"/>
    <x v="2"/>
    <x v="11"/>
    <x v="0"/>
    <x v="3"/>
    <x v="2"/>
  </r>
  <r>
    <x v="191"/>
    <s v=" 12:58"/>
    <s v="Paid to Dominos Pizza"/>
    <s v="T210218125800690219498"/>
    <n v="304786910758"/>
    <x v="1"/>
    <s v="XXXXXXXXXX0662"/>
    <n v="20368"/>
    <x v="1"/>
    <x v="6"/>
    <n v="2"/>
    <x v="0"/>
    <n v="8"/>
    <n v="0"/>
    <n v="20368"/>
    <s v="18-Feb"/>
    <d v="1899-12-30T12:58:00"/>
    <x v="2"/>
    <x v="12"/>
    <x v="1"/>
    <x v="3"/>
    <x v="2"/>
  </r>
  <r>
    <x v="191"/>
    <s v=" 14:41"/>
    <s v="Received from Family Member - Kumar"/>
    <s v="T210218144100210557573"/>
    <n v="105556920336"/>
    <x v="0"/>
    <s v="XXXXXX3700"/>
    <n v="19086"/>
    <x v="1"/>
    <x v="6"/>
    <n v="2"/>
    <x v="0"/>
    <n v="8"/>
    <n v="19086"/>
    <n v="0"/>
    <s v="18-Feb"/>
    <d v="1899-12-30T14:41:00"/>
    <x v="2"/>
    <x v="12"/>
    <x v="0"/>
    <x v="10"/>
    <x v="2"/>
  </r>
  <r>
    <x v="191"/>
    <s v=" 15:19"/>
    <s v="Paid to Family Member - Ravi"/>
    <s v="T210218151900418230911"/>
    <n v="969918706553"/>
    <x v="1"/>
    <s v="XXXXXX3700"/>
    <n v="6686"/>
    <x v="1"/>
    <x v="6"/>
    <n v="2"/>
    <x v="0"/>
    <n v="8"/>
    <n v="0"/>
    <n v="6686"/>
    <s v="18-Feb"/>
    <d v="1899-12-30T15:19:00"/>
    <x v="2"/>
    <x v="12"/>
    <x v="1"/>
    <x v="9"/>
    <x v="2"/>
  </r>
  <r>
    <x v="191"/>
    <s v=" 17:49"/>
    <s v="Paid to Jio Recharge"/>
    <s v="P210218174900954540002"/>
    <n v="316741520566"/>
    <x v="1"/>
    <s v="XXXXXXXXXX0662"/>
    <n v="8248"/>
    <x v="1"/>
    <x v="6"/>
    <n v="2"/>
    <x v="0"/>
    <n v="8"/>
    <n v="0"/>
    <n v="8248"/>
    <s v="18-Feb"/>
    <d v="1899-12-30T17:49:00"/>
    <x v="3"/>
    <x v="12"/>
    <x v="2"/>
    <x v="4"/>
    <x v="2"/>
  </r>
  <r>
    <x v="191"/>
    <s v=" 18:02"/>
    <s v="Paid to Packaging Supplier"/>
    <s v="P210218180200864642138"/>
    <n v="650095500343"/>
    <x v="1"/>
    <s v="XXXXXXXXXX0662"/>
    <n v="13204"/>
    <x v="1"/>
    <x v="6"/>
    <n v="2"/>
    <x v="0"/>
    <n v="8"/>
    <n v="0"/>
    <n v="13204"/>
    <s v="18-Feb"/>
    <d v="1899-12-30T18:02:00"/>
    <x v="3"/>
    <x v="12"/>
    <x v="1"/>
    <x v="5"/>
    <x v="2"/>
  </r>
  <r>
    <x v="191"/>
    <s v=" 18:05"/>
    <s v="Paid to IOCL Service Station"/>
    <s v="P210218180500953709565"/>
    <n v="37005884614"/>
    <x v="1"/>
    <s v="XXXXXX3700"/>
    <n v="11009"/>
    <x v="1"/>
    <x v="6"/>
    <n v="2"/>
    <x v="0"/>
    <n v="8"/>
    <n v="0"/>
    <n v="11009"/>
    <s v="18-Feb"/>
    <d v="1899-12-30T18:05:00"/>
    <x v="3"/>
    <x v="12"/>
    <x v="1"/>
    <x v="5"/>
    <x v="2"/>
  </r>
  <r>
    <x v="191"/>
    <s v=" 18:51"/>
    <s v="Paid to Family Member - Kumar"/>
    <s v="P210218185100368332697"/>
    <n v="842166612119"/>
    <x v="1"/>
    <s v="XXXXXXXXXX0662"/>
    <n v="4769"/>
    <x v="1"/>
    <x v="6"/>
    <n v="2"/>
    <x v="0"/>
    <n v="8"/>
    <n v="0"/>
    <n v="4769"/>
    <s v="18-Feb"/>
    <d v="1899-12-30T18:51:00"/>
    <x v="3"/>
    <x v="12"/>
    <x v="1"/>
    <x v="5"/>
    <x v="2"/>
  </r>
  <r>
    <x v="191"/>
    <s v=" 21:22"/>
    <s v="Paid to Jio Recharge"/>
    <s v="P210218212200293414646"/>
    <n v="526871951174"/>
    <x v="1"/>
    <s v="XXXXXXXXXX0662"/>
    <n v="10330"/>
    <x v="1"/>
    <x v="6"/>
    <n v="2"/>
    <x v="0"/>
    <n v="8"/>
    <n v="0"/>
    <n v="10330"/>
    <s v="18-Feb"/>
    <d v="1899-12-30T21:22:00"/>
    <x v="1"/>
    <x v="12"/>
    <x v="2"/>
    <x v="7"/>
    <x v="2"/>
  </r>
  <r>
    <x v="192"/>
    <s v=" 11:47"/>
    <s v="Received from Customer - ABC Traders"/>
    <s v="T210219114700173608347"/>
    <n v="492846335335"/>
    <x v="0"/>
    <s v="XXXXXX3700"/>
    <n v="3429"/>
    <x v="1"/>
    <x v="6"/>
    <n v="2"/>
    <x v="1"/>
    <n v="8"/>
    <n v="3429"/>
    <n v="0"/>
    <s v="19-Feb"/>
    <d v="1899-12-30T11:47:00"/>
    <x v="0"/>
    <x v="13"/>
    <x v="0"/>
    <x v="2"/>
    <x v="2"/>
  </r>
  <r>
    <x v="192"/>
    <s v=" 12:01"/>
    <s v="Received from Customer - Venkatesh Traders"/>
    <s v="T210219120100795866208"/>
    <n v="811097616780"/>
    <x v="0"/>
    <s v="XXXXXX3700"/>
    <n v="24650"/>
    <x v="1"/>
    <x v="6"/>
    <n v="2"/>
    <x v="1"/>
    <n v="8"/>
    <n v="24650"/>
    <n v="0"/>
    <s v="19-Feb"/>
    <d v="1899-12-30T12:01:00"/>
    <x v="2"/>
    <x v="13"/>
    <x v="0"/>
    <x v="3"/>
    <x v="2"/>
  </r>
  <r>
    <x v="192"/>
    <s v=" 12:26"/>
    <s v="Paid to HP Fuel Station"/>
    <s v="T210219122600852346803"/>
    <n v="610570441574"/>
    <x v="1"/>
    <s v="XXXXXXXXXX0662"/>
    <n v="7927"/>
    <x v="1"/>
    <x v="6"/>
    <n v="2"/>
    <x v="1"/>
    <n v="8"/>
    <n v="0"/>
    <n v="7927"/>
    <s v="19-Feb"/>
    <d v="1899-12-30T12:26:00"/>
    <x v="2"/>
    <x v="13"/>
    <x v="1"/>
    <x v="3"/>
    <x v="2"/>
  </r>
  <r>
    <x v="192"/>
    <s v=" 12:33"/>
    <s v="Paid to Santhu"/>
    <s v="T210219123300234349536"/>
    <n v="717933045224"/>
    <x v="1"/>
    <s v="XXXXXX3700"/>
    <n v="3658"/>
    <x v="1"/>
    <x v="6"/>
    <n v="2"/>
    <x v="1"/>
    <n v="8"/>
    <n v="0"/>
    <n v="3658"/>
    <s v="19-Feb"/>
    <d v="1899-12-30T12:33:00"/>
    <x v="2"/>
    <x v="13"/>
    <x v="1"/>
    <x v="3"/>
    <x v="2"/>
  </r>
  <r>
    <x v="192"/>
    <s v=" 12:50"/>
    <s v="Paid to Family Member - Ravi"/>
    <s v="P210219125000836238702"/>
    <n v="708329825751"/>
    <x v="1"/>
    <s v="XXXXXX3700"/>
    <n v="13290"/>
    <x v="1"/>
    <x v="6"/>
    <n v="2"/>
    <x v="1"/>
    <n v="8"/>
    <n v="0"/>
    <n v="13290"/>
    <s v="19-Feb"/>
    <d v="1899-12-30T12:50:00"/>
    <x v="2"/>
    <x v="13"/>
    <x v="1"/>
    <x v="3"/>
    <x v="2"/>
  </r>
  <r>
    <x v="192"/>
    <s v=" 16:40"/>
    <s v="Received from Family Member - Priya"/>
    <s v="T210219164000270878095"/>
    <n v="132911847496"/>
    <x v="0"/>
    <s v="XXXXXXXXXX0662"/>
    <n v="17113"/>
    <x v="1"/>
    <x v="6"/>
    <n v="2"/>
    <x v="1"/>
    <n v="8"/>
    <n v="17113"/>
    <n v="0"/>
    <s v="19-Feb"/>
    <d v="1899-12-30T16:40:00"/>
    <x v="2"/>
    <x v="13"/>
    <x v="0"/>
    <x v="11"/>
    <x v="2"/>
  </r>
  <r>
    <x v="192"/>
    <s v=" 16:58"/>
    <s v="Received from Other UPI User"/>
    <s v="T210219165800499049174"/>
    <n v="791062862469"/>
    <x v="0"/>
    <s v="XXXXXX3700"/>
    <n v="11343"/>
    <x v="1"/>
    <x v="6"/>
    <n v="2"/>
    <x v="1"/>
    <n v="8"/>
    <n v="11343"/>
    <n v="0"/>
    <s v="19-Feb"/>
    <d v="1899-12-30T16:58:00"/>
    <x v="2"/>
    <x v="13"/>
    <x v="0"/>
    <x v="11"/>
    <x v="2"/>
  </r>
  <r>
    <x v="192"/>
    <s v=" 22:57"/>
    <s v="Paid to IOCL Service Station"/>
    <s v="T210219225700830499425"/>
    <n v="161417871736"/>
    <x v="1"/>
    <s v="XXXXXXXXXX0662"/>
    <n v="15269"/>
    <x v="1"/>
    <x v="6"/>
    <n v="2"/>
    <x v="1"/>
    <n v="8"/>
    <n v="0"/>
    <n v="15269"/>
    <s v="19-Feb"/>
    <d v="1899-12-30T22:57:00"/>
    <x v="1"/>
    <x v="13"/>
    <x v="1"/>
    <x v="16"/>
    <x v="2"/>
  </r>
  <r>
    <x v="193"/>
    <s v=" 11:42"/>
    <s v="Received from Customer - Kumar Stores"/>
    <s v="T210220114200911487519"/>
    <n v="309566983639"/>
    <x v="0"/>
    <s v="XXXXXX3700"/>
    <n v="2325"/>
    <x v="1"/>
    <x v="6"/>
    <n v="2"/>
    <x v="2"/>
    <n v="8"/>
    <n v="2325"/>
    <n v="0"/>
    <s v="20-Feb"/>
    <d v="1899-12-30T11:42:00"/>
    <x v="0"/>
    <x v="14"/>
    <x v="0"/>
    <x v="2"/>
    <x v="2"/>
  </r>
  <r>
    <x v="193"/>
    <s v=" 12:42"/>
    <s v="Paid to Other Merchant"/>
    <s v="P210220124200858985040"/>
    <n v="121703051153"/>
    <x v="1"/>
    <s v="XXXXXXXXXX0662"/>
    <n v="7716"/>
    <x v="1"/>
    <x v="6"/>
    <n v="2"/>
    <x v="2"/>
    <n v="8"/>
    <n v="0"/>
    <n v="7716"/>
    <s v="20-Feb"/>
    <d v="1899-12-30T12:42:00"/>
    <x v="2"/>
    <x v="14"/>
    <x v="1"/>
    <x v="3"/>
    <x v="2"/>
  </r>
  <r>
    <x v="193"/>
    <s v=" 14:12"/>
    <s v="Paid to Jio Recharge"/>
    <s v="P210220141200440922591"/>
    <n v="35111995784"/>
    <x v="1"/>
    <s v="XXXXXXXXXX0662"/>
    <n v="183"/>
    <x v="1"/>
    <x v="6"/>
    <n v="2"/>
    <x v="2"/>
    <n v="8"/>
    <n v="0"/>
    <n v="183"/>
    <s v="20-Feb"/>
    <d v="1899-12-30T14:12:00"/>
    <x v="2"/>
    <x v="14"/>
    <x v="2"/>
    <x v="10"/>
    <x v="2"/>
  </r>
  <r>
    <x v="193"/>
    <s v=" 16:34"/>
    <s v="Received from Customer - Sri Lakshmi Stores"/>
    <s v="T210220163400520375836"/>
    <n v="517914714086"/>
    <x v="0"/>
    <s v="XXXXXXXXXX0662"/>
    <n v="19160"/>
    <x v="1"/>
    <x v="6"/>
    <n v="2"/>
    <x v="2"/>
    <n v="8"/>
    <n v="19160"/>
    <n v="0"/>
    <s v="20-Feb"/>
    <d v="1899-12-30T16:34:00"/>
    <x v="2"/>
    <x v="14"/>
    <x v="0"/>
    <x v="11"/>
    <x v="2"/>
  </r>
  <r>
    <x v="194"/>
    <s v=" 16:12"/>
    <s v="Received from Customer - Anand Stores"/>
    <s v="T210221161200645595810"/>
    <n v="471491862739"/>
    <x v="0"/>
    <s v="XXXXXXXXXX0662"/>
    <n v="10533"/>
    <x v="1"/>
    <x v="6"/>
    <n v="2"/>
    <x v="3"/>
    <n v="9"/>
    <n v="10533"/>
    <n v="0"/>
    <s v="21-Feb"/>
    <d v="1899-12-30T16:12:00"/>
    <x v="2"/>
    <x v="15"/>
    <x v="0"/>
    <x v="11"/>
    <x v="2"/>
  </r>
  <r>
    <x v="194"/>
    <s v=" 20:26"/>
    <s v="Received from Manish"/>
    <s v="T210221202600587303582"/>
    <n v="952946605141"/>
    <x v="0"/>
    <s v="XXXXXX3700"/>
    <n v="7945"/>
    <x v="1"/>
    <x v="6"/>
    <n v="2"/>
    <x v="3"/>
    <n v="9"/>
    <n v="7945"/>
    <n v="0"/>
    <s v="21-Feb"/>
    <d v="1899-12-30T20:26:00"/>
    <x v="3"/>
    <x v="15"/>
    <x v="0"/>
    <x v="12"/>
    <x v="2"/>
  </r>
  <r>
    <x v="195"/>
    <s v=" 10:12"/>
    <s v="Received from Family Member - Ravi"/>
    <s v="T210222101200994546763"/>
    <n v="678097422596"/>
    <x v="0"/>
    <s v="XXXXXXXXXX0662"/>
    <n v="9631"/>
    <x v="1"/>
    <x v="6"/>
    <n v="2"/>
    <x v="4"/>
    <n v="9"/>
    <n v="9631"/>
    <n v="0"/>
    <s v="22-Feb"/>
    <d v="1899-12-30T10:12:00"/>
    <x v="0"/>
    <x v="16"/>
    <x v="0"/>
    <x v="0"/>
    <x v="2"/>
  </r>
  <r>
    <x v="195"/>
    <s v=" 13:03"/>
    <s v="Paid to Flipkart"/>
    <s v="P210222130300437175855"/>
    <n v="63686035226"/>
    <x v="1"/>
    <s v="XXXXXX3700"/>
    <n v="8855"/>
    <x v="1"/>
    <x v="6"/>
    <n v="2"/>
    <x v="4"/>
    <n v="9"/>
    <n v="0"/>
    <n v="8855"/>
    <s v="22-Feb"/>
    <d v="1899-12-30T13:03:00"/>
    <x v="2"/>
    <x v="16"/>
    <x v="1"/>
    <x v="8"/>
    <x v="2"/>
  </r>
  <r>
    <x v="195"/>
    <s v=" 20:57"/>
    <s v="Received from Customer - ABC Traders"/>
    <s v="T210222205700165394243"/>
    <n v="443232795236"/>
    <x v="0"/>
    <s v="XXXXXX3700"/>
    <n v="10625"/>
    <x v="1"/>
    <x v="6"/>
    <n v="2"/>
    <x v="4"/>
    <n v="9"/>
    <n v="10625"/>
    <n v="0"/>
    <s v="22-Feb"/>
    <d v="1899-12-30T20:57:00"/>
    <x v="3"/>
    <x v="16"/>
    <x v="0"/>
    <x v="12"/>
    <x v="2"/>
  </r>
  <r>
    <x v="195"/>
    <s v=" 21:23"/>
    <s v="Received from Customer - Ravi Enterprises"/>
    <s v="T210222212300996130381"/>
    <n v="405985846717"/>
    <x v="0"/>
    <s v="XXXXXXXXXX0662"/>
    <n v="9208"/>
    <x v="1"/>
    <x v="6"/>
    <n v="2"/>
    <x v="4"/>
    <n v="9"/>
    <n v="9208"/>
    <n v="0"/>
    <s v="22-Feb"/>
    <d v="1899-12-30T21:23:00"/>
    <x v="1"/>
    <x v="16"/>
    <x v="0"/>
    <x v="7"/>
    <x v="2"/>
  </r>
  <r>
    <x v="196"/>
    <s v=" 08:47"/>
    <s v="Received from Customer - Sri Lakshmi Stores"/>
    <s v="T210223084700968339062"/>
    <n v="893160736576"/>
    <x v="0"/>
    <s v="XXXXXX3700"/>
    <n v="2626"/>
    <x v="1"/>
    <x v="6"/>
    <n v="2"/>
    <x v="5"/>
    <n v="9"/>
    <n v="2626"/>
    <n v="0"/>
    <s v="23-Feb"/>
    <d v="1899-12-30T08:47:00"/>
    <x v="0"/>
    <x v="17"/>
    <x v="0"/>
    <x v="15"/>
    <x v="2"/>
  </r>
  <r>
    <x v="196"/>
    <s v=" 14:40"/>
    <s v="Received from Family Member - Ravi"/>
    <s v="T210223144000962448123"/>
    <n v="941328019072"/>
    <x v="0"/>
    <s v="XXXXXX3700"/>
    <n v="3306"/>
    <x v="1"/>
    <x v="6"/>
    <n v="2"/>
    <x v="5"/>
    <n v="9"/>
    <n v="3306"/>
    <n v="0"/>
    <s v="23-Feb"/>
    <d v="1899-12-30T14:40:00"/>
    <x v="2"/>
    <x v="17"/>
    <x v="0"/>
    <x v="10"/>
    <x v="2"/>
  </r>
  <r>
    <x v="196"/>
    <s v=" 19:06"/>
    <s v="Received from Other Customer"/>
    <s v="T210223190600295983393"/>
    <n v="209394728542"/>
    <x v="0"/>
    <s v="XXXXXX3700"/>
    <n v="8152"/>
    <x v="1"/>
    <x v="6"/>
    <n v="2"/>
    <x v="5"/>
    <n v="9"/>
    <n v="8152"/>
    <n v="0"/>
    <s v="23-Feb"/>
    <d v="1899-12-30T19:06:00"/>
    <x v="3"/>
    <x v="17"/>
    <x v="0"/>
    <x v="6"/>
    <x v="2"/>
  </r>
  <r>
    <x v="196"/>
    <s v=" 22:51"/>
    <s v="Received from Customer - Kumar Stores"/>
    <s v="T210223225100515624259"/>
    <n v="310807024290"/>
    <x v="0"/>
    <s v="XXXXXX3700"/>
    <n v="29004"/>
    <x v="1"/>
    <x v="6"/>
    <n v="2"/>
    <x v="5"/>
    <n v="9"/>
    <n v="29004"/>
    <n v="0"/>
    <s v="23-Feb"/>
    <d v="1899-12-30T22:51:00"/>
    <x v="1"/>
    <x v="17"/>
    <x v="0"/>
    <x v="16"/>
    <x v="2"/>
  </r>
  <r>
    <x v="197"/>
    <s v=" 09:34"/>
    <s v="Paid to Bank Account Transfer"/>
    <s v="P210224093400980568695"/>
    <n v="954567198582"/>
    <x v="1"/>
    <s v="XXXXXXXXXX0662"/>
    <n v="216"/>
    <x v="1"/>
    <x v="6"/>
    <n v="2"/>
    <x v="6"/>
    <n v="9"/>
    <n v="0"/>
    <n v="216"/>
    <s v="24-Feb"/>
    <d v="1899-12-30T09:34:00"/>
    <x v="0"/>
    <x v="18"/>
    <x v="1"/>
    <x v="13"/>
    <x v="2"/>
  </r>
  <r>
    <x v="197"/>
    <s v=" 12:15"/>
    <s v="Paid to Flipkart"/>
    <s v="T210224121500874447007"/>
    <n v="51334001120"/>
    <x v="1"/>
    <s v="XXXXXXXXXX0662"/>
    <n v="6682"/>
    <x v="1"/>
    <x v="6"/>
    <n v="2"/>
    <x v="6"/>
    <n v="9"/>
    <n v="0"/>
    <n v="6682"/>
    <s v="24-Feb"/>
    <d v="1899-12-30T12:15:00"/>
    <x v="2"/>
    <x v="18"/>
    <x v="1"/>
    <x v="3"/>
    <x v="2"/>
  </r>
  <r>
    <x v="197"/>
    <s v=" 13:30"/>
    <s v="Received from Customer - ABC Traders"/>
    <s v="T210224133000684401736"/>
    <n v="710724986706"/>
    <x v="0"/>
    <s v="XXXXXXXXXX0662"/>
    <n v="2796"/>
    <x v="1"/>
    <x v="6"/>
    <n v="2"/>
    <x v="6"/>
    <n v="9"/>
    <n v="2796"/>
    <n v="0"/>
    <s v="24-Feb"/>
    <d v="1899-12-30T13:30:00"/>
    <x v="2"/>
    <x v="18"/>
    <x v="0"/>
    <x v="8"/>
    <x v="2"/>
  </r>
  <r>
    <x v="197"/>
    <s v=" 17:48"/>
    <s v="Paid to Local Hotel"/>
    <s v="P210224174800459758437"/>
    <n v="670472658041"/>
    <x v="1"/>
    <s v="XXXXXX3700"/>
    <n v="16172"/>
    <x v="1"/>
    <x v="6"/>
    <n v="2"/>
    <x v="6"/>
    <n v="9"/>
    <n v="0"/>
    <n v="16172"/>
    <s v="24-Feb"/>
    <d v="1899-12-30T17:48:00"/>
    <x v="3"/>
    <x v="18"/>
    <x v="1"/>
    <x v="4"/>
    <x v="2"/>
  </r>
  <r>
    <x v="197"/>
    <s v=" 21:56"/>
    <s v="Paid to HP Fuel Station"/>
    <s v="P210224215600401693945"/>
    <n v="626973056717"/>
    <x v="1"/>
    <s v="XXXXXX3700"/>
    <n v="4725"/>
    <x v="1"/>
    <x v="6"/>
    <n v="2"/>
    <x v="6"/>
    <n v="9"/>
    <n v="0"/>
    <n v="4725"/>
    <s v="24-Feb"/>
    <d v="1899-12-30T21:56:00"/>
    <x v="1"/>
    <x v="18"/>
    <x v="1"/>
    <x v="7"/>
    <x v="2"/>
  </r>
  <r>
    <x v="198"/>
    <s v=" 08:10"/>
    <s v="Received from Customer - Ravi Enterprises"/>
    <s v="T210225081000945538699"/>
    <n v="416769454859"/>
    <x v="0"/>
    <s v="XXXXXX3700"/>
    <n v="10584"/>
    <x v="1"/>
    <x v="6"/>
    <n v="2"/>
    <x v="0"/>
    <n v="9"/>
    <n v="10584"/>
    <n v="0"/>
    <s v="25-Feb"/>
    <d v="1899-12-30T08:10:00"/>
    <x v="0"/>
    <x v="19"/>
    <x v="0"/>
    <x v="15"/>
    <x v="2"/>
  </r>
  <r>
    <x v="198"/>
    <s v=" 10:07"/>
    <s v="Received from Santhu"/>
    <s v="T210225100700502511513"/>
    <n v="33455987729"/>
    <x v="0"/>
    <s v="XXXXXXXXXX0662"/>
    <n v="13917"/>
    <x v="1"/>
    <x v="6"/>
    <n v="2"/>
    <x v="0"/>
    <n v="9"/>
    <n v="13917"/>
    <n v="0"/>
    <s v="25-Feb"/>
    <d v="1899-12-30T10:07:00"/>
    <x v="0"/>
    <x v="19"/>
    <x v="0"/>
    <x v="0"/>
    <x v="2"/>
  </r>
  <r>
    <x v="198"/>
    <s v=" 11:12"/>
    <s v="Paid to HP Fuel Station"/>
    <s v="T210225111200812948050"/>
    <n v="696812810030"/>
    <x v="1"/>
    <s v="XXXXXX3700"/>
    <n v="8878"/>
    <x v="1"/>
    <x v="6"/>
    <n v="2"/>
    <x v="0"/>
    <n v="9"/>
    <n v="0"/>
    <n v="8878"/>
    <s v="25-Feb"/>
    <d v="1899-12-30T11:12:00"/>
    <x v="0"/>
    <x v="19"/>
    <x v="1"/>
    <x v="2"/>
    <x v="2"/>
  </r>
  <r>
    <x v="198"/>
    <s v=" 11:17"/>
    <s v="Paid to Bank Account Transfer"/>
    <s v="T210225111700190419634"/>
    <n v="293049666403"/>
    <x v="1"/>
    <s v="XXXXXXXXXX0662"/>
    <n v="5724"/>
    <x v="1"/>
    <x v="6"/>
    <n v="2"/>
    <x v="0"/>
    <n v="9"/>
    <n v="0"/>
    <n v="5724"/>
    <s v="25-Feb"/>
    <d v="1899-12-30T11:17:00"/>
    <x v="0"/>
    <x v="19"/>
    <x v="1"/>
    <x v="2"/>
    <x v="2"/>
  </r>
  <r>
    <x v="198"/>
    <s v=" 13:59"/>
    <s v="Paid to Santhu"/>
    <s v="T210225135900933373827"/>
    <n v="379387677803"/>
    <x v="1"/>
    <s v="XXXXXXXXXX0662"/>
    <n v="1981"/>
    <x v="1"/>
    <x v="6"/>
    <n v="2"/>
    <x v="0"/>
    <n v="9"/>
    <n v="0"/>
    <n v="1981"/>
    <s v="25-Feb"/>
    <d v="1899-12-30T13:59:00"/>
    <x v="2"/>
    <x v="19"/>
    <x v="1"/>
    <x v="8"/>
    <x v="2"/>
  </r>
  <r>
    <x v="198"/>
    <s v=" 18:57"/>
    <s v="Paid to Bakery &amp; Snacks"/>
    <s v="T210225185700210613531"/>
    <n v="880620857228"/>
    <x v="1"/>
    <s v="XXXXXXXXXX0662"/>
    <n v="32643"/>
    <x v="1"/>
    <x v="6"/>
    <n v="2"/>
    <x v="0"/>
    <n v="9"/>
    <n v="0"/>
    <n v="32643"/>
    <s v="25-Feb"/>
    <d v="1899-12-30T18:57:00"/>
    <x v="3"/>
    <x v="19"/>
    <x v="1"/>
    <x v="5"/>
    <x v="2"/>
  </r>
  <r>
    <x v="199"/>
    <s v=" 13:23"/>
    <s v="Received from Customer - Ravi Enterprises"/>
    <s v="T210226132300493766189"/>
    <n v="793008287020"/>
    <x v="0"/>
    <s v="XXXXXX3700"/>
    <n v="6565"/>
    <x v="1"/>
    <x v="6"/>
    <n v="2"/>
    <x v="1"/>
    <n v="9"/>
    <n v="6565"/>
    <n v="0"/>
    <s v="26-Feb"/>
    <d v="1899-12-30T13:23:00"/>
    <x v="2"/>
    <x v="20"/>
    <x v="0"/>
    <x v="8"/>
    <x v="2"/>
  </r>
  <r>
    <x v="199"/>
    <s v=" 14:45"/>
    <s v="Paid to Amazon Shopping"/>
    <s v="P210226144500275830935"/>
    <n v="936920125898"/>
    <x v="1"/>
    <s v="XXXXXXXXXX0662"/>
    <n v="3885"/>
    <x v="1"/>
    <x v="6"/>
    <n v="2"/>
    <x v="1"/>
    <n v="9"/>
    <n v="0"/>
    <n v="3885"/>
    <s v="26-Feb"/>
    <d v="1899-12-30T14:45:00"/>
    <x v="2"/>
    <x v="20"/>
    <x v="4"/>
    <x v="10"/>
    <x v="2"/>
  </r>
  <r>
    <x v="199"/>
    <s v=" 17:10"/>
    <s v="Paid to Local Shopping Store"/>
    <s v="P210226171000472765153"/>
    <n v="927825055231"/>
    <x v="1"/>
    <s v="XXXXXX3700"/>
    <n v="10493"/>
    <x v="1"/>
    <x v="6"/>
    <n v="2"/>
    <x v="1"/>
    <n v="9"/>
    <n v="0"/>
    <n v="10493"/>
    <s v="26-Feb"/>
    <d v="1899-12-30T17:10:00"/>
    <x v="3"/>
    <x v="20"/>
    <x v="1"/>
    <x v="4"/>
    <x v="2"/>
  </r>
  <r>
    <x v="199"/>
    <s v=" 19:19"/>
    <s v="Paid to Quick Service Station"/>
    <s v="P210226191900746572777"/>
    <n v="767101632986"/>
    <x v="1"/>
    <s v="XXXXXXXXXX0662"/>
    <n v="7684"/>
    <x v="1"/>
    <x v="6"/>
    <n v="2"/>
    <x v="1"/>
    <n v="9"/>
    <n v="0"/>
    <n v="7684"/>
    <s v="26-Feb"/>
    <d v="1899-12-30T19:19:00"/>
    <x v="3"/>
    <x v="20"/>
    <x v="1"/>
    <x v="6"/>
    <x v="2"/>
  </r>
  <r>
    <x v="199"/>
    <s v=" 19:26"/>
    <s v="Paid to Local Shopping Store"/>
    <s v="T210226192600797250607"/>
    <n v="895123683209"/>
    <x v="1"/>
    <s v="XXXXXX3700"/>
    <n v="8429"/>
    <x v="1"/>
    <x v="6"/>
    <n v="2"/>
    <x v="1"/>
    <n v="9"/>
    <n v="0"/>
    <n v="8429"/>
    <s v="26-Feb"/>
    <d v="1899-12-30T19:26:00"/>
    <x v="3"/>
    <x v="20"/>
    <x v="1"/>
    <x v="6"/>
    <x v="2"/>
  </r>
  <r>
    <x v="200"/>
    <s v=" 12:50"/>
    <s v="Received from Customer - Venkatesh Traders"/>
    <s v="T210227125000718289959"/>
    <n v="732639736887"/>
    <x v="0"/>
    <s v="XXXXXXXXXX0662"/>
    <n v="5016"/>
    <x v="1"/>
    <x v="6"/>
    <n v="2"/>
    <x v="2"/>
    <n v="9"/>
    <n v="5016"/>
    <n v="0"/>
    <s v="27-Feb"/>
    <d v="1899-12-30T12:50:00"/>
    <x v="2"/>
    <x v="21"/>
    <x v="0"/>
    <x v="3"/>
    <x v="2"/>
  </r>
  <r>
    <x v="200"/>
    <s v=" 13:20"/>
    <s v="Received from Customer - Manish Traders"/>
    <s v="T210227132000871796660"/>
    <n v="931231216385"/>
    <x v="0"/>
    <s v="XXXXXXXXXX0662"/>
    <n v="10416"/>
    <x v="1"/>
    <x v="6"/>
    <n v="2"/>
    <x v="2"/>
    <n v="9"/>
    <n v="10416"/>
    <n v="0"/>
    <s v="27-Feb"/>
    <d v="1899-12-30T13:20:00"/>
    <x v="2"/>
    <x v="21"/>
    <x v="0"/>
    <x v="8"/>
    <x v="2"/>
  </r>
  <r>
    <x v="200"/>
    <s v=" 14:29"/>
    <s v="Paid to Flipkart"/>
    <s v="P210227142900292737099"/>
    <n v="707870370812"/>
    <x v="1"/>
    <s v="XXXXXXXXXX0662"/>
    <n v="9924"/>
    <x v="1"/>
    <x v="6"/>
    <n v="2"/>
    <x v="2"/>
    <n v="9"/>
    <n v="0"/>
    <n v="9924"/>
    <s v="27-Feb"/>
    <d v="1899-12-30T14:29:00"/>
    <x v="2"/>
    <x v="21"/>
    <x v="1"/>
    <x v="10"/>
    <x v="2"/>
  </r>
  <r>
    <x v="200"/>
    <s v=" 15:55"/>
    <s v="Received from Other UPI User"/>
    <s v="T210227155500483900766"/>
    <n v="791084624514"/>
    <x v="0"/>
    <s v="XXXXXX3700"/>
    <n v="17971"/>
    <x v="1"/>
    <x v="6"/>
    <n v="2"/>
    <x v="2"/>
    <n v="9"/>
    <n v="17971"/>
    <n v="0"/>
    <s v="27-Feb"/>
    <d v="1899-12-30T15:55:00"/>
    <x v="2"/>
    <x v="21"/>
    <x v="0"/>
    <x v="9"/>
    <x v="2"/>
  </r>
  <r>
    <x v="200"/>
    <s v=" 17:03"/>
    <s v="Paid to Airtel Recharge"/>
    <s v="P210227170300637054053"/>
    <n v="492546079622"/>
    <x v="1"/>
    <s v="XXXXXX3700"/>
    <n v="13992"/>
    <x v="1"/>
    <x v="6"/>
    <n v="2"/>
    <x v="2"/>
    <n v="9"/>
    <n v="0"/>
    <n v="13992"/>
    <s v="27-Feb"/>
    <d v="1899-12-30T17:03:00"/>
    <x v="3"/>
    <x v="21"/>
    <x v="2"/>
    <x v="4"/>
    <x v="2"/>
  </r>
  <r>
    <x v="200"/>
    <s v=" 18:22"/>
    <s v="Received from Family Member - Priya"/>
    <s v="T210227182200620061073"/>
    <n v="142745153152"/>
    <x v="0"/>
    <s v="XXXXXX3700"/>
    <n v="9215"/>
    <x v="1"/>
    <x v="6"/>
    <n v="2"/>
    <x v="2"/>
    <n v="9"/>
    <n v="9215"/>
    <n v="0"/>
    <s v="27-Feb"/>
    <d v="1899-12-30T18:22:00"/>
    <x v="3"/>
    <x v="21"/>
    <x v="0"/>
    <x v="5"/>
    <x v="2"/>
  </r>
  <r>
    <x v="201"/>
    <s v=" 09:49"/>
    <s v="Received from Customer - Sri Lakshmi Stores"/>
    <s v="T210228094900279958124"/>
    <n v="706255238403"/>
    <x v="0"/>
    <s v="XXXXXX3700"/>
    <n v="19863"/>
    <x v="1"/>
    <x v="6"/>
    <n v="2"/>
    <x v="3"/>
    <n v="10"/>
    <n v="19863"/>
    <n v="0"/>
    <s v="28-Feb"/>
    <d v="1899-12-30T09:49:00"/>
    <x v="0"/>
    <x v="22"/>
    <x v="0"/>
    <x v="13"/>
    <x v="2"/>
  </r>
  <r>
    <x v="201"/>
    <s v=" 11:13"/>
    <s v="Paid to Ramesh"/>
    <s v="T210228111300675647706"/>
    <n v="170458698688"/>
    <x v="1"/>
    <s v="XXXXXXXXXX0662"/>
    <n v="12211"/>
    <x v="1"/>
    <x v="6"/>
    <n v="2"/>
    <x v="3"/>
    <n v="10"/>
    <n v="0"/>
    <n v="12211"/>
    <s v="28-Feb"/>
    <d v="1899-12-30T11:13:00"/>
    <x v="0"/>
    <x v="22"/>
    <x v="1"/>
    <x v="2"/>
    <x v="2"/>
  </r>
  <r>
    <x v="201"/>
    <s v=" 13:23"/>
    <s v="Paid to Amazon Pay Groceries"/>
    <s v="T210228132300799722968"/>
    <n v="52166650764"/>
    <x v="1"/>
    <s v="XXXXXX3700"/>
    <n v="7343"/>
    <x v="1"/>
    <x v="6"/>
    <n v="2"/>
    <x v="3"/>
    <n v="10"/>
    <n v="0"/>
    <n v="7343"/>
    <s v="28-Feb"/>
    <d v="1899-12-30T13:23:00"/>
    <x v="2"/>
    <x v="22"/>
    <x v="4"/>
    <x v="8"/>
    <x v="2"/>
  </r>
  <r>
    <x v="201"/>
    <s v=" 17:49"/>
    <s v="Received from Customer - Ramesh &amp; Co"/>
    <s v="T210228174900666609797"/>
    <n v="989855529608"/>
    <x v="0"/>
    <s v="XXXXXX3700"/>
    <n v="8967"/>
    <x v="1"/>
    <x v="6"/>
    <n v="2"/>
    <x v="3"/>
    <n v="10"/>
    <n v="8967"/>
    <n v="0"/>
    <s v="28-Feb"/>
    <d v="1899-12-30T17:49:00"/>
    <x v="3"/>
    <x v="22"/>
    <x v="0"/>
    <x v="4"/>
    <x v="2"/>
  </r>
  <r>
    <x v="201"/>
    <s v=" 19:09"/>
    <s v="Received from Customer - Kumar Stores"/>
    <s v="T210228190900159530569"/>
    <n v="663271583518"/>
    <x v="0"/>
    <s v="XXXXXX3700"/>
    <n v="9815"/>
    <x v="1"/>
    <x v="6"/>
    <n v="2"/>
    <x v="3"/>
    <n v="10"/>
    <n v="9815"/>
    <n v="0"/>
    <s v="28-Feb"/>
    <d v="1899-12-30T19:09:00"/>
    <x v="3"/>
    <x v="22"/>
    <x v="0"/>
    <x v="6"/>
    <x v="2"/>
  </r>
  <r>
    <x v="202"/>
    <s v=" 08:16"/>
    <s v="Received from Local Customer"/>
    <s v="T210301081600567957496"/>
    <n v="118770960115"/>
    <x v="0"/>
    <s v="XXXXXXXXXX0662"/>
    <n v="1851"/>
    <x v="1"/>
    <x v="7"/>
    <n v="3"/>
    <x v="4"/>
    <n v="10"/>
    <n v="1851"/>
    <n v="0"/>
    <s v="1-Mar"/>
    <d v="1899-12-30T08:16:00"/>
    <x v="0"/>
    <x v="26"/>
    <x v="0"/>
    <x v="15"/>
    <x v="2"/>
  </r>
  <r>
    <x v="202"/>
    <s v=" 13:07"/>
    <s v="Paid to Bank Account Transfer"/>
    <s v="T210301130700904738425"/>
    <n v="312752737221"/>
    <x v="1"/>
    <s v="XXXXXXXXXX0662"/>
    <n v="9808"/>
    <x v="1"/>
    <x v="7"/>
    <n v="3"/>
    <x v="4"/>
    <n v="10"/>
    <n v="0"/>
    <n v="9808"/>
    <s v="1-Mar"/>
    <d v="1899-12-30T13:07:00"/>
    <x v="2"/>
    <x v="26"/>
    <x v="1"/>
    <x v="8"/>
    <x v="2"/>
  </r>
  <r>
    <x v="202"/>
    <s v=" 13:59"/>
    <s v="Received from Family Member - Priya"/>
    <s v="T210301135900584430223"/>
    <n v="568960003896"/>
    <x v="0"/>
    <s v="XXXXXXXXXX0662"/>
    <n v="12624"/>
    <x v="1"/>
    <x v="7"/>
    <n v="3"/>
    <x v="4"/>
    <n v="10"/>
    <n v="12624"/>
    <n v="0"/>
    <s v="1-Mar"/>
    <d v="1899-12-30T13:59:00"/>
    <x v="2"/>
    <x v="26"/>
    <x v="0"/>
    <x v="8"/>
    <x v="2"/>
  </r>
  <r>
    <x v="202"/>
    <s v=" 14:09"/>
    <s v="Received from Customer - Ravi Enterprises"/>
    <s v="T210301140900122892054"/>
    <n v="33416629686"/>
    <x v="0"/>
    <s v="XXXXXXXXXX0662"/>
    <n v="9300"/>
    <x v="1"/>
    <x v="7"/>
    <n v="3"/>
    <x v="4"/>
    <n v="10"/>
    <n v="9300"/>
    <n v="0"/>
    <s v="1-Mar"/>
    <d v="1899-12-30T14:09:00"/>
    <x v="2"/>
    <x v="26"/>
    <x v="0"/>
    <x v="10"/>
    <x v="2"/>
  </r>
  <r>
    <x v="202"/>
    <s v=" 16:37"/>
    <s v="Paid to Bank Account Transfer"/>
    <s v="P210301163700168418706"/>
    <n v="492810303218"/>
    <x v="1"/>
    <s v="XXXXXXXXXX0662"/>
    <n v="12621"/>
    <x v="1"/>
    <x v="7"/>
    <n v="3"/>
    <x v="4"/>
    <n v="10"/>
    <n v="0"/>
    <n v="12621"/>
    <s v="1-Mar"/>
    <d v="1899-12-30T16:37:00"/>
    <x v="2"/>
    <x v="26"/>
    <x v="1"/>
    <x v="11"/>
    <x v="2"/>
  </r>
  <r>
    <x v="203"/>
    <s v=" 09:20"/>
    <s v="Received from Velu"/>
    <s v="T210302092000191110931"/>
    <n v="613350540500"/>
    <x v="0"/>
    <s v="XXXXXXXXXX0662"/>
    <n v="16511"/>
    <x v="1"/>
    <x v="7"/>
    <n v="3"/>
    <x v="5"/>
    <n v="10"/>
    <n v="16511"/>
    <n v="0"/>
    <s v="2-Mar"/>
    <d v="1899-12-30T09:20:00"/>
    <x v="0"/>
    <x v="27"/>
    <x v="0"/>
    <x v="13"/>
    <x v="2"/>
  </r>
  <r>
    <x v="203"/>
    <s v=" 11:28"/>
    <s v="Received from Customer - Ramesh &amp; Co"/>
    <s v="T210302112800398654533"/>
    <n v="774669364873"/>
    <x v="0"/>
    <s v="XXXXXXXXXX0662"/>
    <n v="2335"/>
    <x v="1"/>
    <x v="7"/>
    <n v="3"/>
    <x v="5"/>
    <n v="10"/>
    <n v="2335"/>
    <n v="0"/>
    <s v="2-Mar"/>
    <d v="1899-12-30T11:28:00"/>
    <x v="0"/>
    <x v="27"/>
    <x v="0"/>
    <x v="2"/>
    <x v="2"/>
  </r>
  <r>
    <x v="203"/>
    <s v=" 13:07"/>
    <s v="Received from Bank/UPI Transfer"/>
    <s v="T210302130700181403788"/>
    <n v="291863452566"/>
    <x v="0"/>
    <s v="XXXXXXXXXX0662"/>
    <n v="2997"/>
    <x v="1"/>
    <x v="7"/>
    <n v="3"/>
    <x v="5"/>
    <n v="10"/>
    <n v="2997"/>
    <n v="0"/>
    <s v="2-Mar"/>
    <d v="1899-12-30T13:07:00"/>
    <x v="2"/>
    <x v="27"/>
    <x v="0"/>
    <x v="8"/>
    <x v="2"/>
  </r>
  <r>
    <x v="203"/>
    <s v=" 13:29"/>
    <s v="Paid to Jio Recharge"/>
    <s v="P210302132900570171973"/>
    <n v="994154021614"/>
    <x v="1"/>
    <s v="XXXXXXXXXX0662"/>
    <n v="5722"/>
    <x v="1"/>
    <x v="7"/>
    <n v="3"/>
    <x v="5"/>
    <n v="10"/>
    <n v="0"/>
    <n v="5722"/>
    <s v="2-Mar"/>
    <d v="1899-12-30T13:29:00"/>
    <x v="2"/>
    <x v="27"/>
    <x v="2"/>
    <x v="8"/>
    <x v="2"/>
  </r>
  <r>
    <x v="203"/>
    <s v=" 18:21"/>
    <s v="Received from Family Member - Priya"/>
    <s v="T210302182100634236316"/>
    <n v="699545762155"/>
    <x v="0"/>
    <s v="XXXXXXXXXX0662"/>
    <n v="6143"/>
    <x v="1"/>
    <x v="7"/>
    <n v="3"/>
    <x v="5"/>
    <n v="10"/>
    <n v="6143"/>
    <n v="0"/>
    <s v="2-Mar"/>
    <d v="1899-12-30T18:21:00"/>
    <x v="3"/>
    <x v="27"/>
    <x v="0"/>
    <x v="5"/>
    <x v="2"/>
  </r>
  <r>
    <x v="203"/>
    <s v=" 19:08"/>
    <s v="Received from Customer - Ravi Enterprises"/>
    <s v="T210302190800445809511"/>
    <n v="366879290460"/>
    <x v="0"/>
    <s v="XXXXXX3700"/>
    <n v="3127"/>
    <x v="1"/>
    <x v="7"/>
    <n v="3"/>
    <x v="5"/>
    <n v="10"/>
    <n v="3127"/>
    <n v="0"/>
    <s v="2-Mar"/>
    <d v="1899-12-30T19:08:00"/>
    <x v="3"/>
    <x v="27"/>
    <x v="0"/>
    <x v="6"/>
    <x v="2"/>
  </r>
  <r>
    <x v="203"/>
    <s v=" 22:01"/>
    <s v="Received from Customer - Sri Lakshmi Stores"/>
    <s v="T210302220100825455663"/>
    <n v="922963907864"/>
    <x v="0"/>
    <s v="XXXXXX3700"/>
    <n v="5861"/>
    <x v="1"/>
    <x v="7"/>
    <n v="3"/>
    <x v="5"/>
    <n v="10"/>
    <n v="5861"/>
    <n v="0"/>
    <s v="2-Mar"/>
    <d v="1899-12-30T22:01:00"/>
    <x v="1"/>
    <x v="27"/>
    <x v="0"/>
    <x v="16"/>
    <x v="2"/>
  </r>
  <r>
    <x v="204"/>
    <s v=" 13:19"/>
    <s v="Received from Family Member - Priya"/>
    <s v="T210303131900357989491"/>
    <n v="445581938854"/>
    <x v="0"/>
    <s v="XXXXXX3700"/>
    <n v="5932"/>
    <x v="1"/>
    <x v="7"/>
    <n v="3"/>
    <x v="6"/>
    <n v="10"/>
    <n v="5932"/>
    <n v="0"/>
    <s v="3-Mar"/>
    <d v="1899-12-30T13:19:00"/>
    <x v="2"/>
    <x v="28"/>
    <x v="0"/>
    <x v="8"/>
    <x v="2"/>
  </r>
  <r>
    <x v="204"/>
    <s v=" 19:18"/>
    <s v="Received from Customer - Manish Traders"/>
    <s v="T210303191800861945665"/>
    <n v="949957969467"/>
    <x v="0"/>
    <s v="XXXXXX3700"/>
    <n v="5697"/>
    <x v="1"/>
    <x v="7"/>
    <n v="3"/>
    <x v="6"/>
    <n v="10"/>
    <n v="5697"/>
    <n v="0"/>
    <s v="3-Mar"/>
    <d v="1899-12-30T19:18:00"/>
    <x v="3"/>
    <x v="28"/>
    <x v="0"/>
    <x v="6"/>
    <x v="2"/>
  </r>
  <r>
    <x v="205"/>
    <s v=" 08:27"/>
    <s v="Paid to Textile Store"/>
    <s v="P210304082700755640501"/>
    <n v="635923292200"/>
    <x v="1"/>
    <s v="XXXXXXXXXX0662"/>
    <n v="26287"/>
    <x v="1"/>
    <x v="7"/>
    <n v="3"/>
    <x v="0"/>
    <n v="10"/>
    <n v="0"/>
    <n v="26287"/>
    <s v="4-Mar"/>
    <d v="1899-12-30T08:27:00"/>
    <x v="0"/>
    <x v="29"/>
    <x v="1"/>
    <x v="15"/>
    <x v="2"/>
  </r>
  <r>
    <x v="205"/>
    <s v=" 14:58"/>
    <s v="Received from Customer - Sagar Enterprises"/>
    <s v="T210304145800351812984"/>
    <n v="56387987616"/>
    <x v="0"/>
    <s v="XXXXXX3700"/>
    <n v="8340"/>
    <x v="1"/>
    <x v="7"/>
    <n v="3"/>
    <x v="0"/>
    <n v="10"/>
    <n v="8340"/>
    <n v="0"/>
    <s v="4-Mar"/>
    <d v="1899-12-30T14:58:00"/>
    <x v="2"/>
    <x v="29"/>
    <x v="0"/>
    <x v="10"/>
    <x v="2"/>
  </r>
  <r>
    <x v="205"/>
    <s v=" 15:22"/>
    <s v="Received from Lokesh"/>
    <s v="T210304152200355260926"/>
    <n v="819400025578"/>
    <x v="0"/>
    <s v="XXXXXX3700"/>
    <n v="2613"/>
    <x v="1"/>
    <x v="7"/>
    <n v="3"/>
    <x v="0"/>
    <n v="10"/>
    <n v="2613"/>
    <n v="0"/>
    <s v="4-Mar"/>
    <d v="1899-12-30T15:22:00"/>
    <x v="2"/>
    <x v="29"/>
    <x v="0"/>
    <x v="9"/>
    <x v="2"/>
  </r>
  <r>
    <x v="206"/>
    <s v=" 08:43"/>
    <s v="Received from Family Member - Kumar"/>
    <s v="T210305084300140997133"/>
    <n v="350270155896"/>
    <x v="0"/>
    <s v="XXXXXX3700"/>
    <n v="4989"/>
    <x v="1"/>
    <x v="7"/>
    <n v="3"/>
    <x v="1"/>
    <n v="10"/>
    <n v="4989"/>
    <n v="0"/>
    <s v="5-Mar"/>
    <d v="1899-12-30T08:43:00"/>
    <x v="0"/>
    <x v="30"/>
    <x v="0"/>
    <x v="15"/>
    <x v="2"/>
  </r>
  <r>
    <x v="206"/>
    <s v=" 10:26"/>
    <s v="Received from Ramesh"/>
    <s v="T210305102600256820816"/>
    <n v="725000722743"/>
    <x v="0"/>
    <s v="XXXXXX3700"/>
    <n v="4695"/>
    <x v="1"/>
    <x v="7"/>
    <n v="3"/>
    <x v="1"/>
    <n v="10"/>
    <n v="4695"/>
    <n v="0"/>
    <s v="5-Mar"/>
    <d v="1899-12-30T10:26:00"/>
    <x v="0"/>
    <x v="30"/>
    <x v="0"/>
    <x v="0"/>
    <x v="2"/>
  </r>
  <r>
    <x v="206"/>
    <s v=" 11:20"/>
    <s v="Paid to Other Merchant"/>
    <s v="T210305112000281368101"/>
    <n v="352147110363"/>
    <x v="1"/>
    <s v="XXXXXXXXXX0662"/>
    <n v="12429"/>
    <x v="1"/>
    <x v="7"/>
    <n v="3"/>
    <x v="1"/>
    <n v="10"/>
    <n v="0"/>
    <n v="12429"/>
    <s v="5-Mar"/>
    <d v="1899-12-30T11:20:00"/>
    <x v="0"/>
    <x v="30"/>
    <x v="1"/>
    <x v="2"/>
    <x v="2"/>
  </r>
  <r>
    <x v="206"/>
    <s v=" 14:01"/>
    <s v="Received from Customer - Ravi Enterprises"/>
    <s v="T210305140100210236725"/>
    <n v="730503334947"/>
    <x v="0"/>
    <s v="XXXXXX3700"/>
    <n v="4040"/>
    <x v="1"/>
    <x v="7"/>
    <n v="3"/>
    <x v="1"/>
    <n v="10"/>
    <n v="4040"/>
    <n v="0"/>
    <s v="5-Mar"/>
    <d v="1899-12-30T14:01:00"/>
    <x v="2"/>
    <x v="30"/>
    <x v="0"/>
    <x v="10"/>
    <x v="2"/>
  </r>
  <r>
    <x v="206"/>
    <s v=" 15:22"/>
    <s v="Paid to PhonePe"/>
    <s v="T210305152200749778827"/>
    <n v="946670145159"/>
    <x v="1"/>
    <s v="XXXXXXXXXX0662"/>
    <n v="7793"/>
    <x v="1"/>
    <x v="7"/>
    <n v="3"/>
    <x v="1"/>
    <n v="10"/>
    <n v="0"/>
    <n v="7793"/>
    <s v="5-Mar"/>
    <d v="1899-12-30T15:22:00"/>
    <x v="2"/>
    <x v="30"/>
    <x v="1"/>
    <x v="9"/>
    <x v="2"/>
  </r>
  <r>
    <x v="206"/>
    <s v=" 15:46"/>
    <s v="Received from Customer - Anand Stores"/>
    <s v="T210305154600814170282"/>
    <n v="501564312561"/>
    <x v="0"/>
    <s v="XXXXXX3700"/>
    <n v="11283"/>
    <x v="1"/>
    <x v="7"/>
    <n v="3"/>
    <x v="1"/>
    <n v="10"/>
    <n v="11283"/>
    <n v="0"/>
    <s v="5-Mar"/>
    <d v="1899-12-30T15:46:00"/>
    <x v="2"/>
    <x v="30"/>
    <x v="0"/>
    <x v="9"/>
    <x v="2"/>
  </r>
  <r>
    <x v="206"/>
    <s v=" 19:46"/>
    <s v="Paid to Amazon Pay Groceries"/>
    <s v="T210305194600944347844"/>
    <n v="248409897879"/>
    <x v="1"/>
    <s v="XXXXXXXXXX0662"/>
    <n v="5089"/>
    <x v="1"/>
    <x v="7"/>
    <n v="3"/>
    <x v="1"/>
    <n v="10"/>
    <n v="0"/>
    <n v="5089"/>
    <s v="5-Mar"/>
    <d v="1899-12-30T19:46:00"/>
    <x v="3"/>
    <x v="30"/>
    <x v="4"/>
    <x v="6"/>
    <x v="2"/>
  </r>
  <r>
    <x v="206"/>
    <s v=" 23:00"/>
    <s v="Received from Customer - Venkatesh Traders"/>
    <s v="T210305230000201039158"/>
    <n v="24815799523"/>
    <x v="0"/>
    <s v="XXXXXX3700"/>
    <n v="12425"/>
    <x v="1"/>
    <x v="7"/>
    <n v="3"/>
    <x v="1"/>
    <n v="10"/>
    <n v="12425"/>
    <n v="0"/>
    <s v="5-Mar"/>
    <d v="1899-12-30T23:00:00"/>
    <x v="1"/>
    <x v="30"/>
    <x v="0"/>
    <x v="1"/>
    <x v="2"/>
  </r>
  <r>
    <x v="207"/>
    <s v=" 09:59"/>
    <s v="Received from Customer - ABC Traders"/>
    <s v="T210306095900530372233"/>
    <n v="452212209502"/>
    <x v="0"/>
    <s v="XXXXXX3700"/>
    <n v="8083"/>
    <x v="1"/>
    <x v="7"/>
    <n v="3"/>
    <x v="2"/>
    <n v="10"/>
    <n v="8083"/>
    <n v="0"/>
    <s v="6-Mar"/>
    <d v="1899-12-30T09:59:00"/>
    <x v="0"/>
    <x v="0"/>
    <x v="0"/>
    <x v="13"/>
    <x v="2"/>
  </r>
  <r>
    <x v="207"/>
    <s v=" 12:27"/>
    <s v="Paid to Nandini Milk Parlour"/>
    <s v="P210306122700741639653"/>
    <n v="636728842709"/>
    <x v="1"/>
    <s v="XXXXXX3700"/>
    <n v="1031"/>
    <x v="1"/>
    <x v="7"/>
    <n v="3"/>
    <x v="2"/>
    <n v="10"/>
    <n v="0"/>
    <n v="1031"/>
    <s v="6-Mar"/>
    <d v="1899-12-30T12:27:00"/>
    <x v="2"/>
    <x v="0"/>
    <x v="1"/>
    <x v="3"/>
    <x v="2"/>
  </r>
  <r>
    <x v="207"/>
    <s v=" 13:33"/>
    <s v="Received from Customer - Kumar Stores"/>
    <s v="T210306133300598849116"/>
    <n v="582615811914"/>
    <x v="0"/>
    <s v="XXXXXXXXXX0662"/>
    <n v="652"/>
    <x v="1"/>
    <x v="7"/>
    <n v="3"/>
    <x v="2"/>
    <n v="10"/>
    <n v="652"/>
    <n v="0"/>
    <s v="6-Mar"/>
    <d v="1899-12-30T13:33:00"/>
    <x v="2"/>
    <x v="0"/>
    <x v="0"/>
    <x v="8"/>
    <x v="2"/>
  </r>
  <r>
    <x v="207"/>
    <s v=" 19:03"/>
    <s v="Paid to Mobile Recharge"/>
    <s v="T210306190300829049082"/>
    <n v="105626512484"/>
    <x v="1"/>
    <s v="XXXXXXXXXX0662"/>
    <n v="22680"/>
    <x v="1"/>
    <x v="7"/>
    <n v="3"/>
    <x v="2"/>
    <n v="10"/>
    <n v="0"/>
    <n v="22680"/>
    <s v="6-Mar"/>
    <d v="1899-12-30T19:03:00"/>
    <x v="3"/>
    <x v="0"/>
    <x v="2"/>
    <x v="6"/>
    <x v="2"/>
  </r>
  <r>
    <x v="208"/>
    <s v=" 15:21"/>
    <s v="Paid to Family Member - Priya"/>
    <s v="P210307152100952840668"/>
    <n v="156151227761"/>
    <x v="1"/>
    <s v="XXXXXXXXXX0662"/>
    <n v="4350"/>
    <x v="1"/>
    <x v="7"/>
    <n v="3"/>
    <x v="3"/>
    <n v="11"/>
    <n v="0"/>
    <n v="4350"/>
    <s v="7-Mar"/>
    <d v="1899-12-30T15:21:00"/>
    <x v="2"/>
    <x v="1"/>
    <x v="1"/>
    <x v="9"/>
    <x v="2"/>
  </r>
  <r>
    <x v="208"/>
    <s v=" 16:32"/>
    <s v="Received from Other Customer"/>
    <s v="T210307163200856018011"/>
    <n v="490424647846"/>
    <x v="0"/>
    <s v="XXXXXX3700"/>
    <n v="17372"/>
    <x v="1"/>
    <x v="7"/>
    <n v="3"/>
    <x v="3"/>
    <n v="11"/>
    <n v="17372"/>
    <n v="0"/>
    <s v="7-Mar"/>
    <d v="1899-12-30T16:32:00"/>
    <x v="2"/>
    <x v="1"/>
    <x v="0"/>
    <x v="11"/>
    <x v="2"/>
  </r>
  <r>
    <x v="208"/>
    <s v=" 17:15"/>
    <s v="Received from Lokesh"/>
    <s v="T210307171500256120321"/>
    <n v="524781720292"/>
    <x v="0"/>
    <s v="XXXXXX3700"/>
    <n v="3408"/>
    <x v="1"/>
    <x v="7"/>
    <n v="3"/>
    <x v="3"/>
    <n v="11"/>
    <n v="3408"/>
    <n v="0"/>
    <s v="7-Mar"/>
    <d v="1899-12-30T17:15:00"/>
    <x v="3"/>
    <x v="1"/>
    <x v="0"/>
    <x v="4"/>
    <x v="2"/>
  </r>
  <r>
    <x v="208"/>
    <s v=" 18:13"/>
    <s v="Paid to Santhu"/>
    <s v="P210307181300116443142"/>
    <n v="886842116808"/>
    <x v="1"/>
    <s v="XXXXXX3700"/>
    <n v="6063"/>
    <x v="1"/>
    <x v="7"/>
    <n v="3"/>
    <x v="3"/>
    <n v="11"/>
    <n v="0"/>
    <n v="6063"/>
    <s v="7-Mar"/>
    <d v="1899-12-30T18:13:00"/>
    <x v="3"/>
    <x v="1"/>
    <x v="1"/>
    <x v="5"/>
    <x v="2"/>
  </r>
  <r>
    <x v="209"/>
    <s v=" 07:40"/>
    <s v="Paid to Local Provision Store"/>
    <s v="P210308074000290831049"/>
    <n v="218244948847"/>
    <x v="1"/>
    <s v="XXXXXX3700"/>
    <n v="6951"/>
    <x v="1"/>
    <x v="7"/>
    <n v="3"/>
    <x v="4"/>
    <n v="11"/>
    <n v="0"/>
    <n v="6951"/>
    <s v="8-Mar"/>
    <d v="1899-12-30T07:40:00"/>
    <x v="0"/>
    <x v="2"/>
    <x v="1"/>
    <x v="14"/>
    <x v="2"/>
  </r>
  <r>
    <x v="209"/>
    <s v=" 10:10"/>
    <s v="Paid to Flipkart"/>
    <s v="P210308101000248725473"/>
    <n v="731191407917"/>
    <x v="1"/>
    <s v="XXXXXXXXXX0662"/>
    <n v="10067"/>
    <x v="1"/>
    <x v="7"/>
    <n v="3"/>
    <x v="4"/>
    <n v="11"/>
    <n v="0"/>
    <n v="10067"/>
    <s v="8-Mar"/>
    <d v="1899-12-30T10:10:00"/>
    <x v="0"/>
    <x v="2"/>
    <x v="1"/>
    <x v="0"/>
    <x v="2"/>
  </r>
  <r>
    <x v="209"/>
    <s v=" 11:14"/>
    <s v="Received from Customer - ABC Traders"/>
    <s v="T210308111400572292658"/>
    <n v="754010921612"/>
    <x v="0"/>
    <s v="XXXXXX3700"/>
    <n v="53239"/>
    <x v="1"/>
    <x v="7"/>
    <n v="3"/>
    <x v="4"/>
    <n v="11"/>
    <n v="53239"/>
    <n v="0"/>
    <s v="8-Mar"/>
    <d v="1899-12-30T11:14:00"/>
    <x v="0"/>
    <x v="2"/>
    <x v="0"/>
    <x v="2"/>
    <x v="2"/>
  </r>
  <r>
    <x v="209"/>
    <s v=" 12:57"/>
    <s v="Paid to Textile Store"/>
    <s v="P210308125700343605691"/>
    <n v="632850644535"/>
    <x v="1"/>
    <s v="XXXXXX3700"/>
    <n v="4048"/>
    <x v="1"/>
    <x v="7"/>
    <n v="3"/>
    <x v="4"/>
    <n v="11"/>
    <n v="0"/>
    <n v="4048"/>
    <s v="8-Mar"/>
    <d v="1899-12-30T12:57:00"/>
    <x v="2"/>
    <x v="2"/>
    <x v="1"/>
    <x v="3"/>
    <x v="2"/>
  </r>
  <r>
    <x v="209"/>
    <s v=" 21:18"/>
    <s v="Paid to Reliance Smart"/>
    <s v="T210308211800886214513"/>
    <n v="689403846048"/>
    <x v="1"/>
    <s v="XXXXXXXXXX0662"/>
    <n v="11672"/>
    <x v="1"/>
    <x v="7"/>
    <n v="3"/>
    <x v="4"/>
    <n v="11"/>
    <n v="0"/>
    <n v="11672"/>
    <s v="8-Mar"/>
    <d v="1899-12-30T21:18:00"/>
    <x v="1"/>
    <x v="2"/>
    <x v="1"/>
    <x v="7"/>
    <x v="2"/>
  </r>
  <r>
    <x v="210"/>
    <s v=" 07:35"/>
    <s v="Received from Santhu"/>
    <s v="T210309073500123196101"/>
    <n v="512718420623"/>
    <x v="0"/>
    <s v="XXXXXXXXXX0662"/>
    <n v="11296"/>
    <x v="1"/>
    <x v="7"/>
    <n v="3"/>
    <x v="5"/>
    <n v="11"/>
    <n v="11296"/>
    <n v="0"/>
    <s v="9-Mar"/>
    <d v="1899-12-30T07:35:00"/>
    <x v="0"/>
    <x v="3"/>
    <x v="0"/>
    <x v="14"/>
    <x v="2"/>
  </r>
  <r>
    <x v="210"/>
    <s v=" 21:08"/>
    <s v="Paid to Packaging Supplier"/>
    <s v="P210309210800536790908"/>
    <n v="785189344510"/>
    <x v="1"/>
    <s v="XXXXXXXXXX0662"/>
    <n v="8646"/>
    <x v="1"/>
    <x v="7"/>
    <n v="3"/>
    <x v="5"/>
    <n v="11"/>
    <n v="0"/>
    <n v="8646"/>
    <s v="9-Mar"/>
    <d v="1899-12-30T21:08:00"/>
    <x v="1"/>
    <x v="3"/>
    <x v="1"/>
    <x v="7"/>
    <x v="2"/>
  </r>
  <r>
    <x v="211"/>
    <s v=" 08:14"/>
    <s v="Received from Customer - Sri Lakshmi Stores"/>
    <s v="T210310081400583635123"/>
    <n v="141873269603"/>
    <x v="0"/>
    <s v="XXXXXXXXXX0662"/>
    <n v="10177"/>
    <x v="1"/>
    <x v="7"/>
    <n v="3"/>
    <x v="6"/>
    <n v="11"/>
    <n v="10177"/>
    <n v="0"/>
    <s v="10-Mar"/>
    <d v="1899-12-30T08:14:00"/>
    <x v="0"/>
    <x v="4"/>
    <x v="0"/>
    <x v="15"/>
    <x v="2"/>
  </r>
  <r>
    <x v="211"/>
    <s v=" 08:39"/>
    <s v="Paid to Family Member - Kumar"/>
    <s v="P210310083900224327572"/>
    <n v="996267826518"/>
    <x v="1"/>
    <s v="XXXXXX3700"/>
    <n v="3164"/>
    <x v="1"/>
    <x v="7"/>
    <n v="3"/>
    <x v="6"/>
    <n v="11"/>
    <n v="0"/>
    <n v="3164"/>
    <s v="10-Mar"/>
    <d v="1899-12-30T08:39:00"/>
    <x v="0"/>
    <x v="4"/>
    <x v="1"/>
    <x v="15"/>
    <x v="2"/>
  </r>
  <r>
    <x v="211"/>
    <s v=" 13:30"/>
    <s v="Paid to Flipkart"/>
    <s v="P210310133000388165928"/>
    <n v="95377337310"/>
    <x v="1"/>
    <s v="XXXXXX3700"/>
    <n v="15662"/>
    <x v="1"/>
    <x v="7"/>
    <n v="3"/>
    <x v="6"/>
    <n v="11"/>
    <n v="0"/>
    <n v="15662"/>
    <s v="10-Mar"/>
    <d v="1899-12-30T13:30:00"/>
    <x v="2"/>
    <x v="4"/>
    <x v="1"/>
    <x v="8"/>
    <x v="2"/>
  </r>
  <r>
    <x v="211"/>
    <s v=" 14:01"/>
    <s v="Received from Other Customer"/>
    <s v="T210310140100881032315"/>
    <n v="562928025951"/>
    <x v="0"/>
    <s v="XXXXXX3700"/>
    <n v="12787"/>
    <x v="1"/>
    <x v="7"/>
    <n v="3"/>
    <x v="6"/>
    <n v="11"/>
    <n v="12787"/>
    <n v="0"/>
    <s v="10-Mar"/>
    <d v="1899-12-30T14:01:00"/>
    <x v="2"/>
    <x v="4"/>
    <x v="0"/>
    <x v="10"/>
    <x v="2"/>
  </r>
  <r>
    <x v="211"/>
    <s v=" 17:04"/>
    <s v="Received from Customer - Sagar Enterprises"/>
    <s v="T210310170400988840076"/>
    <n v="706831180193"/>
    <x v="0"/>
    <s v="XXXXXX3700"/>
    <n v="6589"/>
    <x v="1"/>
    <x v="7"/>
    <n v="3"/>
    <x v="6"/>
    <n v="11"/>
    <n v="6589"/>
    <n v="0"/>
    <s v="10-Mar"/>
    <d v="1899-12-30T17:04:00"/>
    <x v="3"/>
    <x v="4"/>
    <x v="0"/>
    <x v="4"/>
    <x v="2"/>
  </r>
  <r>
    <x v="211"/>
    <s v=" 17:35"/>
    <s v="Received from Customer - Anand Stores"/>
    <s v="T210310173500259746942"/>
    <n v="524947695094"/>
    <x v="0"/>
    <s v="XXXXXX3700"/>
    <n v="12951"/>
    <x v="1"/>
    <x v="7"/>
    <n v="3"/>
    <x v="6"/>
    <n v="11"/>
    <n v="12951"/>
    <n v="0"/>
    <s v="10-Mar"/>
    <d v="1899-12-30T17:35:00"/>
    <x v="3"/>
    <x v="4"/>
    <x v="0"/>
    <x v="4"/>
    <x v="2"/>
  </r>
  <r>
    <x v="211"/>
    <s v=" 18:40"/>
    <s v="Paid to Local Shopping Store"/>
    <s v="T210310184000588199096"/>
    <n v="882805015463"/>
    <x v="1"/>
    <s v="XXXXXX3700"/>
    <n v="11141"/>
    <x v="1"/>
    <x v="7"/>
    <n v="3"/>
    <x v="6"/>
    <n v="11"/>
    <n v="0"/>
    <n v="11141"/>
    <s v="10-Mar"/>
    <d v="1899-12-30T18:40:00"/>
    <x v="3"/>
    <x v="4"/>
    <x v="1"/>
    <x v="5"/>
    <x v="2"/>
  </r>
  <r>
    <x v="211"/>
    <s v=" 19:05"/>
    <s v="Received from Other UPI User"/>
    <s v="T210310190500444623733"/>
    <n v="321432205854"/>
    <x v="0"/>
    <s v="XXXXXXXXXX0662"/>
    <n v="1790"/>
    <x v="1"/>
    <x v="7"/>
    <n v="3"/>
    <x v="6"/>
    <n v="11"/>
    <n v="1790"/>
    <n v="0"/>
    <s v="10-Mar"/>
    <d v="1899-12-30T19:05:00"/>
    <x v="3"/>
    <x v="4"/>
    <x v="0"/>
    <x v="6"/>
    <x v="2"/>
  </r>
  <r>
    <x v="211"/>
    <s v=" 19:16"/>
    <s v="Paid to Nandini Milk Parlour"/>
    <s v="T210310191600455738106"/>
    <n v="469750085727"/>
    <x v="1"/>
    <s v="XXXXXX3700"/>
    <n v="1678"/>
    <x v="1"/>
    <x v="7"/>
    <n v="3"/>
    <x v="6"/>
    <n v="11"/>
    <n v="0"/>
    <n v="1678"/>
    <s v="10-Mar"/>
    <d v="1899-12-30T19:16:00"/>
    <x v="3"/>
    <x v="4"/>
    <x v="1"/>
    <x v="6"/>
    <x v="2"/>
  </r>
  <r>
    <x v="212"/>
    <s v=" 10:55"/>
    <s v="Received from Bank/UPI Transfer"/>
    <s v="T210311105500281673712"/>
    <n v="213515579890"/>
    <x v="0"/>
    <s v="XXXXXX3700"/>
    <n v="17420"/>
    <x v="1"/>
    <x v="7"/>
    <n v="3"/>
    <x v="0"/>
    <n v="11"/>
    <n v="17420"/>
    <n v="0"/>
    <s v="11-Mar"/>
    <d v="1899-12-30T10:55:00"/>
    <x v="0"/>
    <x v="5"/>
    <x v="0"/>
    <x v="0"/>
    <x v="2"/>
  </r>
  <r>
    <x v="213"/>
    <s v=" 07:14"/>
    <s v="Paid to Amazon Shopping"/>
    <s v="P210312071400401660929"/>
    <n v="776037374722"/>
    <x v="1"/>
    <s v="XXXXXX3700"/>
    <n v="1244"/>
    <x v="1"/>
    <x v="7"/>
    <n v="3"/>
    <x v="1"/>
    <n v="11"/>
    <n v="0"/>
    <n v="1244"/>
    <s v="12-Mar"/>
    <d v="1899-12-30T07:14:00"/>
    <x v="0"/>
    <x v="6"/>
    <x v="4"/>
    <x v="14"/>
    <x v="2"/>
  </r>
  <r>
    <x v="213"/>
    <s v=" 12:29"/>
    <s v="Received from Ramesh"/>
    <s v="T210312122900641808054"/>
    <n v="539055540370"/>
    <x v="0"/>
    <s v="XXXXXXXXXX0662"/>
    <n v="5397"/>
    <x v="1"/>
    <x v="7"/>
    <n v="3"/>
    <x v="1"/>
    <n v="11"/>
    <n v="5397"/>
    <n v="0"/>
    <s v="12-Mar"/>
    <d v="1899-12-30T12:29:00"/>
    <x v="2"/>
    <x v="6"/>
    <x v="0"/>
    <x v="3"/>
    <x v="2"/>
  </r>
  <r>
    <x v="213"/>
    <s v=" 14:22"/>
    <s v="Received from Santhu"/>
    <s v="T210312142200658974222"/>
    <n v="654424321193"/>
    <x v="0"/>
    <s v="XXXXXXXXXX0662"/>
    <n v="3285"/>
    <x v="1"/>
    <x v="7"/>
    <n v="3"/>
    <x v="1"/>
    <n v="11"/>
    <n v="3285"/>
    <n v="0"/>
    <s v="12-Mar"/>
    <d v="1899-12-30T14:22:00"/>
    <x v="2"/>
    <x v="6"/>
    <x v="0"/>
    <x v="10"/>
    <x v="2"/>
  </r>
  <r>
    <x v="213"/>
    <s v=" 14:44"/>
    <s v="Paid to Lokesh"/>
    <s v="T210312144400267439020"/>
    <n v="994254494529"/>
    <x v="1"/>
    <s v="XXXXXX3700"/>
    <n v="18251"/>
    <x v="1"/>
    <x v="7"/>
    <n v="3"/>
    <x v="1"/>
    <n v="11"/>
    <n v="0"/>
    <n v="18251"/>
    <s v="12-Mar"/>
    <d v="1899-12-30T14:44:00"/>
    <x v="2"/>
    <x v="6"/>
    <x v="1"/>
    <x v="10"/>
    <x v="2"/>
  </r>
  <r>
    <x v="213"/>
    <s v=" 16:23"/>
    <s v="Paid to Lokesh"/>
    <s v="T210312162300327782393"/>
    <n v="761276273690"/>
    <x v="1"/>
    <s v="XXXXXX3700"/>
    <n v="1447"/>
    <x v="1"/>
    <x v="7"/>
    <n v="3"/>
    <x v="1"/>
    <n v="11"/>
    <n v="0"/>
    <n v="1447"/>
    <s v="12-Mar"/>
    <d v="1899-12-30T16:23:00"/>
    <x v="2"/>
    <x v="6"/>
    <x v="1"/>
    <x v="11"/>
    <x v="2"/>
  </r>
  <r>
    <x v="213"/>
    <s v=" 17:15"/>
    <s v="Received from Customer - Ravi Enterprises"/>
    <s v="T210312171500384354443"/>
    <n v="332768887679"/>
    <x v="0"/>
    <s v="XXXXXX3700"/>
    <n v="12154"/>
    <x v="1"/>
    <x v="7"/>
    <n v="3"/>
    <x v="1"/>
    <n v="11"/>
    <n v="12154"/>
    <n v="0"/>
    <s v="12-Mar"/>
    <d v="1899-12-30T17:15:00"/>
    <x v="3"/>
    <x v="6"/>
    <x v="0"/>
    <x v="4"/>
    <x v="2"/>
  </r>
  <r>
    <x v="213"/>
    <s v=" 18:10"/>
    <s v="Received from Customer - Venkatesh Traders"/>
    <s v="T210312181000992735236"/>
    <n v="593656840935"/>
    <x v="0"/>
    <s v="XXXXXXXXXX0662"/>
    <n v="2533"/>
    <x v="1"/>
    <x v="7"/>
    <n v="3"/>
    <x v="1"/>
    <n v="11"/>
    <n v="2533"/>
    <n v="0"/>
    <s v="12-Mar"/>
    <d v="1899-12-30T18:10:00"/>
    <x v="3"/>
    <x v="6"/>
    <x v="0"/>
    <x v="5"/>
    <x v="2"/>
  </r>
  <r>
    <x v="213"/>
    <s v=" 22:55"/>
    <s v="Paid to Dominos Pizza"/>
    <s v="T210312225500418073717"/>
    <n v="18496484111"/>
    <x v="1"/>
    <s v="XXXXXXXXXX0662"/>
    <n v="10795"/>
    <x v="1"/>
    <x v="7"/>
    <n v="3"/>
    <x v="1"/>
    <n v="11"/>
    <n v="0"/>
    <n v="10795"/>
    <s v="12-Mar"/>
    <d v="1899-12-30T22:55:00"/>
    <x v="1"/>
    <x v="6"/>
    <x v="1"/>
    <x v="16"/>
    <x v="2"/>
  </r>
  <r>
    <x v="214"/>
    <s v=" 10:09"/>
    <s v="Received from Other UPI User"/>
    <s v="T210313100900912588106"/>
    <n v="357952856908"/>
    <x v="0"/>
    <s v="XXXXXXXXXX0662"/>
    <n v="11420"/>
    <x v="1"/>
    <x v="7"/>
    <n v="3"/>
    <x v="2"/>
    <n v="11"/>
    <n v="11420"/>
    <n v="0"/>
    <s v="13-Mar"/>
    <d v="1899-12-30T10:09:00"/>
    <x v="0"/>
    <x v="7"/>
    <x v="0"/>
    <x v="0"/>
    <x v="2"/>
  </r>
  <r>
    <x v="214"/>
    <s v=" 13:21"/>
    <s v="Received from Ramesh"/>
    <s v="T210313132100635780441"/>
    <n v="340851529507"/>
    <x v="0"/>
    <s v="XXXXXX3700"/>
    <n v="1127"/>
    <x v="1"/>
    <x v="7"/>
    <n v="3"/>
    <x v="2"/>
    <n v="11"/>
    <n v="1127"/>
    <n v="0"/>
    <s v="13-Mar"/>
    <d v="1899-12-30T13:21:00"/>
    <x v="2"/>
    <x v="7"/>
    <x v="0"/>
    <x v="8"/>
    <x v="2"/>
  </r>
  <r>
    <x v="214"/>
    <s v=" 14:55"/>
    <s v="Paid to Hotel Gowdas"/>
    <s v="P210313145500839889240"/>
    <n v="818437164259"/>
    <x v="1"/>
    <s v="XXXXXXXXXX0662"/>
    <n v="19811"/>
    <x v="1"/>
    <x v="7"/>
    <n v="3"/>
    <x v="2"/>
    <n v="11"/>
    <n v="0"/>
    <n v="19811"/>
    <s v="13-Mar"/>
    <d v="1899-12-30T14:55:00"/>
    <x v="2"/>
    <x v="7"/>
    <x v="1"/>
    <x v="10"/>
    <x v="2"/>
  </r>
  <r>
    <x v="214"/>
    <s v=" 15:19"/>
    <s v="Paid to Quick Service Station"/>
    <s v="T210313151900257053443"/>
    <n v="747586890417"/>
    <x v="1"/>
    <s v="XXXXXXXXXX0662"/>
    <n v="5911"/>
    <x v="1"/>
    <x v="7"/>
    <n v="3"/>
    <x v="2"/>
    <n v="11"/>
    <n v="0"/>
    <n v="5911"/>
    <s v="13-Mar"/>
    <d v="1899-12-30T15:19:00"/>
    <x v="2"/>
    <x v="7"/>
    <x v="1"/>
    <x v="9"/>
    <x v="2"/>
  </r>
  <r>
    <x v="215"/>
    <s v=" 11:23"/>
    <s v="Received from Customer - ABC Traders"/>
    <s v="T210314112300126494319"/>
    <n v="999140765875"/>
    <x v="0"/>
    <s v="XXXXXX3700"/>
    <n v="26302"/>
    <x v="1"/>
    <x v="7"/>
    <n v="3"/>
    <x v="3"/>
    <n v="12"/>
    <n v="26302"/>
    <n v="0"/>
    <s v="14-Mar"/>
    <d v="1899-12-30T11:23:00"/>
    <x v="0"/>
    <x v="8"/>
    <x v="0"/>
    <x v="2"/>
    <x v="2"/>
  </r>
  <r>
    <x v="215"/>
    <s v=" 14:26"/>
    <s v="Received from Customer - Manish Traders"/>
    <s v="T210314142600635698044"/>
    <n v="137457343055"/>
    <x v="0"/>
    <s v="XXXXXX3700"/>
    <n v="15759"/>
    <x v="1"/>
    <x v="7"/>
    <n v="3"/>
    <x v="3"/>
    <n v="12"/>
    <n v="15759"/>
    <n v="0"/>
    <s v="14-Mar"/>
    <d v="1899-12-30T14:26:00"/>
    <x v="2"/>
    <x v="8"/>
    <x v="0"/>
    <x v="10"/>
    <x v="2"/>
  </r>
  <r>
    <x v="215"/>
    <s v=" 15:37"/>
    <s v="Received from Customer - Sagar Enterprises"/>
    <s v="T210314153700363618335"/>
    <n v="982761642599"/>
    <x v="0"/>
    <s v="XXXXXXXXXX0662"/>
    <n v="10907"/>
    <x v="1"/>
    <x v="7"/>
    <n v="3"/>
    <x v="3"/>
    <n v="12"/>
    <n v="10907"/>
    <n v="0"/>
    <s v="14-Mar"/>
    <d v="1899-12-30T15:37:00"/>
    <x v="2"/>
    <x v="8"/>
    <x v="0"/>
    <x v="9"/>
    <x v="2"/>
  </r>
  <r>
    <x v="215"/>
    <s v=" 19:08"/>
    <s v="Received from Ramesh"/>
    <s v="T210314190800531900745"/>
    <n v="552463593086"/>
    <x v="0"/>
    <s v="XXXXXXXXXX0662"/>
    <n v="9611"/>
    <x v="1"/>
    <x v="7"/>
    <n v="3"/>
    <x v="3"/>
    <n v="12"/>
    <n v="9611"/>
    <n v="0"/>
    <s v="14-Mar"/>
    <d v="1899-12-30T19:08:00"/>
    <x v="3"/>
    <x v="8"/>
    <x v="0"/>
    <x v="6"/>
    <x v="2"/>
  </r>
  <r>
    <x v="215"/>
    <s v=" 21:50"/>
    <s v="Paid to Jio Recharge"/>
    <s v="P210314215000752350393"/>
    <n v="444771961039"/>
    <x v="1"/>
    <s v="XXXXXX3700"/>
    <n v="2246"/>
    <x v="1"/>
    <x v="7"/>
    <n v="3"/>
    <x v="3"/>
    <n v="12"/>
    <n v="0"/>
    <n v="2246"/>
    <s v="14-Mar"/>
    <d v="1899-12-30T21:50:00"/>
    <x v="1"/>
    <x v="8"/>
    <x v="2"/>
    <x v="7"/>
    <x v="2"/>
  </r>
  <r>
    <x v="216"/>
    <s v=" 10:29"/>
    <s v="Paid to IOCL Service Station"/>
    <s v="T210315102900434744933"/>
    <n v="477722427234"/>
    <x v="1"/>
    <s v="XXXXXXXXXX0662"/>
    <n v="9318"/>
    <x v="1"/>
    <x v="7"/>
    <n v="3"/>
    <x v="4"/>
    <n v="12"/>
    <n v="0"/>
    <n v="9318"/>
    <s v="15-Mar"/>
    <d v="1899-12-30T10:29:00"/>
    <x v="0"/>
    <x v="9"/>
    <x v="1"/>
    <x v="0"/>
    <x v="2"/>
  </r>
  <r>
    <x v="216"/>
    <s v=" 13:34"/>
    <s v="Paid to Nandini Milk Parlour"/>
    <s v="P210315133400103874044"/>
    <n v="108793971897"/>
    <x v="1"/>
    <s v="XXXXXX3700"/>
    <n v="2549"/>
    <x v="1"/>
    <x v="7"/>
    <n v="3"/>
    <x v="4"/>
    <n v="12"/>
    <n v="0"/>
    <n v="2549"/>
    <s v="15-Mar"/>
    <d v="1899-12-30T13:34:00"/>
    <x v="2"/>
    <x v="9"/>
    <x v="1"/>
    <x v="8"/>
    <x v="2"/>
  </r>
  <r>
    <x v="216"/>
    <s v=" 14:11"/>
    <s v="Paid to Other Merchant"/>
    <s v="P210315141100498701581"/>
    <n v="348482088776"/>
    <x v="1"/>
    <s v="XXXXXXXXXX0662"/>
    <n v="5116"/>
    <x v="1"/>
    <x v="7"/>
    <n v="3"/>
    <x v="4"/>
    <n v="12"/>
    <n v="0"/>
    <n v="5116"/>
    <s v="15-Mar"/>
    <d v="1899-12-30T14:11:00"/>
    <x v="2"/>
    <x v="9"/>
    <x v="1"/>
    <x v="10"/>
    <x v="2"/>
  </r>
  <r>
    <x v="216"/>
    <s v=" 17:07"/>
    <s v="Received from Family Member - Priya"/>
    <s v="T210315170700346103177"/>
    <n v="610857103183"/>
    <x v="0"/>
    <s v="XXXXXXXXXX0662"/>
    <n v="12502"/>
    <x v="1"/>
    <x v="7"/>
    <n v="3"/>
    <x v="4"/>
    <n v="12"/>
    <n v="12502"/>
    <n v="0"/>
    <s v="15-Mar"/>
    <d v="1899-12-30T17:07:00"/>
    <x v="3"/>
    <x v="9"/>
    <x v="0"/>
    <x v="4"/>
    <x v="2"/>
  </r>
  <r>
    <x v="216"/>
    <s v=" 17:32"/>
    <s v="Received from Other UPI User"/>
    <s v="T210315173200824609841"/>
    <n v="544765474567"/>
    <x v="0"/>
    <s v="XXXXXX3700"/>
    <n v="2351"/>
    <x v="1"/>
    <x v="7"/>
    <n v="3"/>
    <x v="4"/>
    <n v="12"/>
    <n v="2351"/>
    <n v="0"/>
    <s v="15-Mar"/>
    <d v="1899-12-30T17:32:00"/>
    <x v="3"/>
    <x v="9"/>
    <x v="0"/>
    <x v="4"/>
    <x v="2"/>
  </r>
  <r>
    <x v="217"/>
    <s v=" 07:30"/>
    <s v="Received from Customer - Sri Lakshmi Stores"/>
    <s v="T210316073000170470332"/>
    <n v="854120861950"/>
    <x v="0"/>
    <s v="XXXXXX3700"/>
    <n v="18953"/>
    <x v="1"/>
    <x v="7"/>
    <n v="3"/>
    <x v="5"/>
    <n v="12"/>
    <n v="18953"/>
    <n v="0"/>
    <s v="16-Mar"/>
    <d v="1899-12-30T07:30:00"/>
    <x v="0"/>
    <x v="10"/>
    <x v="0"/>
    <x v="14"/>
    <x v="2"/>
  </r>
  <r>
    <x v="217"/>
    <s v=" 13:28"/>
    <s v="Received from Customer - Kumar Stores"/>
    <s v="T210316132800137529863"/>
    <n v="157034916048"/>
    <x v="0"/>
    <s v="XXXXXX3700"/>
    <n v="25018"/>
    <x v="1"/>
    <x v="7"/>
    <n v="3"/>
    <x v="5"/>
    <n v="12"/>
    <n v="25018"/>
    <n v="0"/>
    <s v="16-Mar"/>
    <d v="1899-12-30T13:28:00"/>
    <x v="2"/>
    <x v="10"/>
    <x v="0"/>
    <x v="8"/>
    <x v="2"/>
  </r>
  <r>
    <x v="217"/>
    <s v=" 14:49"/>
    <s v="Received from Customer - Ravi Enterprises"/>
    <s v="T210316144900793738181"/>
    <n v="408444767155"/>
    <x v="0"/>
    <s v="XXXXXXXXXX0662"/>
    <n v="3648"/>
    <x v="1"/>
    <x v="7"/>
    <n v="3"/>
    <x v="5"/>
    <n v="12"/>
    <n v="3648"/>
    <n v="0"/>
    <s v="16-Mar"/>
    <d v="1899-12-30T14:49:00"/>
    <x v="2"/>
    <x v="10"/>
    <x v="0"/>
    <x v="10"/>
    <x v="2"/>
  </r>
  <r>
    <x v="217"/>
    <s v=" 15:58"/>
    <s v="Received from Customer - Ramesh &amp; Co"/>
    <s v="T210316155800967003855"/>
    <n v="360127359297"/>
    <x v="0"/>
    <s v="XXXXXX3700"/>
    <n v="6601"/>
    <x v="1"/>
    <x v="7"/>
    <n v="3"/>
    <x v="5"/>
    <n v="12"/>
    <n v="6601"/>
    <n v="0"/>
    <s v="16-Mar"/>
    <d v="1899-12-30T15:58:00"/>
    <x v="2"/>
    <x v="10"/>
    <x v="0"/>
    <x v="9"/>
    <x v="2"/>
  </r>
  <r>
    <x v="217"/>
    <s v=" 16:43"/>
    <s v="Received from Family Member - Priya"/>
    <s v="T210316164300768144953"/>
    <n v="817403512409"/>
    <x v="0"/>
    <s v="XXXXXX3700"/>
    <n v="5791"/>
    <x v="1"/>
    <x v="7"/>
    <n v="3"/>
    <x v="5"/>
    <n v="12"/>
    <n v="5791"/>
    <n v="0"/>
    <s v="16-Mar"/>
    <d v="1899-12-30T16:43:00"/>
    <x v="2"/>
    <x v="10"/>
    <x v="0"/>
    <x v="11"/>
    <x v="2"/>
  </r>
  <r>
    <x v="217"/>
    <s v=" 16:55"/>
    <s v="Received from Ramesh"/>
    <s v="T210316165500941254900"/>
    <n v="332068944077"/>
    <x v="0"/>
    <s v="XXXXXX3700"/>
    <n v="1008"/>
    <x v="1"/>
    <x v="7"/>
    <n v="3"/>
    <x v="5"/>
    <n v="12"/>
    <n v="1008"/>
    <n v="0"/>
    <s v="16-Mar"/>
    <d v="1899-12-30T16:55:00"/>
    <x v="2"/>
    <x v="10"/>
    <x v="0"/>
    <x v="11"/>
    <x v="2"/>
  </r>
  <r>
    <x v="217"/>
    <s v=" 18:24"/>
    <s v="Paid to Family Member - Priya"/>
    <s v="T210316182400341153451"/>
    <n v="737189451806"/>
    <x v="1"/>
    <s v="XXXXXXXXXX0662"/>
    <n v="30432"/>
    <x v="1"/>
    <x v="7"/>
    <n v="3"/>
    <x v="5"/>
    <n v="12"/>
    <n v="0"/>
    <n v="30432"/>
    <s v="16-Mar"/>
    <d v="1899-12-30T18:24:00"/>
    <x v="3"/>
    <x v="10"/>
    <x v="1"/>
    <x v="5"/>
    <x v="2"/>
  </r>
  <r>
    <x v="217"/>
    <s v=" 19:32"/>
    <s v="Received from Customer - ABC Traders"/>
    <s v="T210316193200596493678"/>
    <n v="490869154245"/>
    <x v="0"/>
    <s v="XXXXXX3700"/>
    <n v="8855"/>
    <x v="1"/>
    <x v="7"/>
    <n v="3"/>
    <x v="5"/>
    <n v="12"/>
    <n v="8855"/>
    <n v="0"/>
    <s v="16-Mar"/>
    <d v="1899-12-30T19:32:00"/>
    <x v="3"/>
    <x v="10"/>
    <x v="0"/>
    <x v="6"/>
    <x v="2"/>
  </r>
  <r>
    <x v="218"/>
    <s v=" 12:22"/>
    <s v="Received from Local Customer"/>
    <s v="T210317122200578670704"/>
    <n v="244871542743"/>
    <x v="0"/>
    <s v="XXXXXX3700"/>
    <n v="4176"/>
    <x v="1"/>
    <x v="7"/>
    <n v="3"/>
    <x v="6"/>
    <n v="12"/>
    <n v="4176"/>
    <n v="0"/>
    <s v="17-Mar"/>
    <d v="1899-12-30T12:22:00"/>
    <x v="2"/>
    <x v="11"/>
    <x v="0"/>
    <x v="3"/>
    <x v="2"/>
  </r>
  <r>
    <x v="219"/>
    <s v=" 07:33"/>
    <s v="Received from Customer - Manish Traders"/>
    <s v="T210318073300521280843"/>
    <n v="309717091291"/>
    <x v="0"/>
    <s v="XXXXXXXXXX0662"/>
    <n v="26182"/>
    <x v="1"/>
    <x v="7"/>
    <n v="3"/>
    <x v="0"/>
    <n v="12"/>
    <n v="26182"/>
    <n v="0"/>
    <s v="18-Mar"/>
    <d v="1899-12-30T07:33:00"/>
    <x v="0"/>
    <x v="12"/>
    <x v="0"/>
    <x v="14"/>
    <x v="2"/>
  </r>
  <r>
    <x v="219"/>
    <s v=" 11:08"/>
    <s v="Received from Customer - Anand Stores"/>
    <s v="T210318110800454443026"/>
    <n v="845477489562"/>
    <x v="0"/>
    <s v="XXXXXXXXXX0662"/>
    <n v="11850"/>
    <x v="1"/>
    <x v="7"/>
    <n v="3"/>
    <x v="0"/>
    <n v="12"/>
    <n v="11850"/>
    <n v="0"/>
    <s v="18-Mar"/>
    <d v="1899-12-30T11:08:00"/>
    <x v="0"/>
    <x v="12"/>
    <x v="0"/>
    <x v="2"/>
    <x v="2"/>
  </r>
  <r>
    <x v="219"/>
    <s v=" 11:41"/>
    <s v="Received from Customer - ABC Traders"/>
    <s v="T210318114100502279031"/>
    <n v="868572560781"/>
    <x v="0"/>
    <s v="XXXXXX3700"/>
    <n v="21308"/>
    <x v="1"/>
    <x v="7"/>
    <n v="3"/>
    <x v="0"/>
    <n v="12"/>
    <n v="21308"/>
    <n v="0"/>
    <s v="18-Mar"/>
    <d v="1899-12-30T11:41:00"/>
    <x v="0"/>
    <x v="12"/>
    <x v="0"/>
    <x v="2"/>
    <x v="2"/>
  </r>
  <r>
    <x v="219"/>
    <s v=" 15:32"/>
    <s v="Received from Customer - Sri Lakshmi Stores"/>
    <s v="T210318153200603720613"/>
    <n v="622410396364"/>
    <x v="0"/>
    <s v="XXXXXXXXXX0662"/>
    <n v="6354"/>
    <x v="1"/>
    <x v="7"/>
    <n v="3"/>
    <x v="0"/>
    <n v="12"/>
    <n v="6354"/>
    <n v="0"/>
    <s v="18-Mar"/>
    <d v="1899-12-30T15:32:00"/>
    <x v="2"/>
    <x v="12"/>
    <x v="0"/>
    <x v="9"/>
    <x v="2"/>
  </r>
  <r>
    <x v="219"/>
    <s v=" 20:23"/>
    <s v="Paid to Swiggy"/>
    <s v="P210318202300553841605"/>
    <n v="202663662988"/>
    <x v="1"/>
    <s v="XXXXXX3700"/>
    <n v="5937"/>
    <x v="1"/>
    <x v="7"/>
    <n v="3"/>
    <x v="0"/>
    <n v="12"/>
    <n v="0"/>
    <n v="5937"/>
    <s v="18-Mar"/>
    <d v="1899-12-30T20:23:00"/>
    <x v="3"/>
    <x v="12"/>
    <x v="1"/>
    <x v="12"/>
    <x v="2"/>
  </r>
  <r>
    <x v="219"/>
    <s v=" 20:35"/>
    <s v="Received from Local Customer"/>
    <s v="T210318203500879814719"/>
    <n v="812324648707"/>
    <x v="0"/>
    <s v="XXXXXX3700"/>
    <n v="11412"/>
    <x v="1"/>
    <x v="7"/>
    <n v="3"/>
    <x v="0"/>
    <n v="12"/>
    <n v="11412"/>
    <n v="0"/>
    <s v="18-Mar"/>
    <d v="1899-12-30T20:35:00"/>
    <x v="3"/>
    <x v="12"/>
    <x v="0"/>
    <x v="12"/>
    <x v="2"/>
  </r>
  <r>
    <x v="220"/>
    <s v=" 11:53"/>
    <s v="Received from Santhu"/>
    <s v="T210319115300863499569"/>
    <n v="365278594373"/>
    <x v="0"/>
    <s v="XXXXXX3700"/>
    <n v="14331"/>
    <x v="1"/>
    <x v="7"/>
    <n v="3"/>
    <x v="1"/>
    <n v="12"/>
    <n v="14331"/>
    <n v="0"/>
    <s v="19-Mar"/>
    <d v="1899-12-30T11:53:00"/>
    <x v="0"/>
    <x v="13"/>
    <x v="0"/>
    <x v="2"/>
    <x v="2"/>
  </r>
  <r>
    <x v="220"/>
    <s v=" 15:50"/>
    <s v="Received from Other UPI User"/>
    <s v="T210319155000648708472"/>
    <n v="741157703254"/>
    <x v="0"/>
    <s v="XXXXXXXXXX0662"/>
    <n v="8878"/>
    <x v="1"/>
    <x v="7"/>
    <n v="3"/>
    <x v="1"/>
    <n v="12"/>
    <n v="8878"/>
    <n v="0"/>
    <s v="19-Mar"/>
    <d v="1899-12-30T15:50:00"/>
    <x v="2"/>
    <x v="13"/>
    <x v="0"/>
    <x v="9"/>
    <x v="2"/>
  </r>
  <r>
    <x v="220"/>
    <s v=" 16:26"/>
    <s v="Received from Customer - Venkatesh Traders"/>
    <s v="T210319162600954205256"/>
    <n v="143285660390"/>
    <x v="0"/>
    <s v="XXXXXX3700"/>
    <n v="27262"/>
    <x v="1"/>
    <x v="7"/>
    <n v="3"/>
    <x v="1"/>
    <n v="12"/>
    <n v="27262"/>
    <n v="0"/>
    <s v="19-Mar"/>
    <d v="1899-12-30T16:26:00"/>
    <x v="2"/>
    <x v="13"/>
    <x v="0"/>
    <x v="11"/>
    <x v="2"/>
  </r>
  <r>
    <x v="220"/>
    <s v=" 18:56"/>
    <s v="Paid to Reliance Smart"/>
    <s v="P210319185600752995763"/>
    <n v="220614913324"/>
    <x v="1"/>
    <s v="XXXXXX3700"/>
    <n v="7691"/>
    <x v="1"/>
    <x v="7"/>
    <n v="3"/>
    <x v="1"/>
    <n v="12"/>
    <n v="0"/>
    <n v="7691"/>
    <s v="19-Mar"/>
    <d v="1899-12-30T18:56:00"/>
    <x v="3"/>
    <x v="13"/>
    <x v="1"/>
    <x v="5"/>
    <x v="2"/>
  </r>
  <r>
    <x v="220"/>
    <s v=" 21:56"/>
    <s v="Paid to Lokesh"/>
    <s v="T210319215600560246774"/>
    <n v="351152614786"/>
    <x v="1"/>
    <s v="XXXXXX3700"/>
    <n v="3105"/>
    <x v="1"/>
    <x v="7"/>
    <n v="3"/>
    <x v="1"/>
    <n v="12"/>
    <n v="0"/>
    <n v="3105"/>
    <s v="19-Mar"/>
    <d v="1899-12-30T21:56:00"/>
    <x v="1"/>
    <x v="13"/>
    <x v="1"/>
    <x v="7"/>
    <x v="2"/>
  </r>
  <r>
    <x v="221"/>
    <s v=" 12:35"/>
    <s v="Received from Customer - Ravi Enterprises"/>
    <s v="T210320123500811517440"/>
    <n v="580368253286"/>
    <x v="0"/>
    <s v="XXXXXX3700"/>
    <n v="5534"/>
    <x v="1"/>
    <x v="7"/>
    <n v="3"/>
    <x v="2"/>
    <n v="12"/>
    <n v="5534"/>
    <n v="0"/>
    <s v="20-Mar"/>
    <d v="1899-12-30T12:35:00"/>
    <x v="2"/>
    <x v="14"/>
    <x v="0"/>
    <x v="3"/>
    <x v="2"/>
  </r>
  <r>
    <x v="221"/>
    <s v=" 13:55"/>
    <s v="Received from Family Member - Priya"/>
    <s v="T210320135500823145016"/>
    <n v="159377659185"/>
    <x v="0"/>
    <s v="XXXXXXXXXX0662"/>
    <n v="3612"/>
    <x v="1"/>
    <x v="7"/>
    <n v="3"/>
    <x v="2"/>
    <n v="12"/>
    <n v="3612"/>
    <n v="0"/>
    <s v="20-Mar"/>
    <d v="1899-12-30T13:55:00"/>
    <x v="2"/>
    <x v="14"/>
    <x v="0"/>
    <x v="8"/>
    <x v="2"/>
  </r>
  <r>
    <x v="221"/>
    <s v=" 14:10"/>
    <s v="Received from Customer - Sagar Enterprises"/>
    <s v="T210320141000252418541"/>
    <n v="789628615262"/>
    <x v="0"/>
    <s v="XXXXXXXXXX0662"/>
    <n v="12063"/>
    <x v="1"/>
    <x v="7"/>
    <n v="3"/>
    <x v="2"/>
    <n v="12"/>
    <n v="12063"/>
    <n v="0"/>
    <s v="20-Mar"/>
    <d v="1899-12-30T14:10:00"/>
    <x v="2"/>
    <x v="14"/>
    <x v="0"/>
    <x v="10"/>
    <x v="2"/>
  </r>
  <r>
    <x v="221"/>
    <s v=" 18:20"/>
    <s v="Paid to Jio Recharge"/>
    <s v="T210320182000788970933"/>
    <n v="123999686130"/>
    <x v="1"/>
    <s v="XXXXXXXXXX0662"/>
    <n v="3233"/>
    <x v="1"/>
    <x v="7"/>
    <n v="3"/>
    <x v="2"/>
    <n v="12"/>
    <n v="0"/>
    <n v="3233"/>
    <s v="20-Mar"/>
    <d v="1899-12-30T18:20:00"/>
    <x v="3"/>
    <x v="14"/>
    <x v="2"/>
    <x v="5"/>
    <x v="2"/>
  </r>
  <r>
    <x v="222"/>
    <s v=" 10:22"/>
    <s v="Paid to Airtel Recharge"/>
    <s v="T210321102200665755083"/>
    <n v="143447654454"/>
    <x v="1"/>
    <s v="XXXXXXXXXX0662"/>
    <n v="6094"/>
    <x v="1"/>
    <x v="7"/>
    <n v="3"/>
    <x v="3"/>
    <n v="13"/>
    <n v="0"/>
    <n v="6094"/>
    <s v="21-Mar"/>
    <d v="1899-12-30T10:22:00"/>
    <x v="0"/>
    <x v="15"/>
    <x v="2"/>
    <x v="0"/>
    <x v="2"/>
  </r>
  <r>
    <x v="222"/>
    <s v=" 17:32"/>
    <s v="Received from Customer - Sri Lakshmi Stores"/>
    <s v="T210321173200920867711"/>
    <n v="416943903318"/>
    <x v="0"/>
    <s v="XXXXXX3700"/>
    <n v="16646"/>
    <x v="1"/>
    <x v="7"/>
    <n v="3"/>
    <x v="3"/>
    <n v="13"/>
    <n v="16646"/>
    <n v="0"/>
    <s v="21-Mar"/>
    <d v="1899-12-30T17:32:00"/>
    <x v="3"/>
    <x v="15"/>
    <x v="0"/>
    <x v="4"/>
    <x v="2"/>
  </r>
  <r>
    <x v="222"/>
    <s v=" 17:59"/>
    <s v="Received from Ramesh"/>
    <s v="T210321175900671978334"/>
    <n v="651010305258"/>
    <x v="0"/>
    <s v="XXXXXX3700"/>
    <n v="9992"/>
    <x v="1"/>
    <x v="7"/>
    <n v="3"/>
    <x v="3"/>
    <n v="13"/>
    <n v="9992"/>
    <n v="0"/>
    <s v="21-Mar"/>
    <d v="1899-12-30T17:59:00"/>
    <x v="3"/>
    <x v="15"/>
    <x v="0"/>
    <x v="4"/>
    <x v="2"/>
  </r>
  <r>
    <x v="222"/>
    <s v=" 22:43"/>
    <s v="Received from Customer - Sri Lakshmi Stores"/>
    <s v="T210321224300756273581"/>
    <n v="577464012067"/>
    <x v="0"/>
    <s v="XXXXXXXXXX0662"/>
    <n v="17242"/>
    <x v="1"/>
    <x v="7"/>
    <n v="3"/>
    <x v="3"/>
    <n v="13"/>
    <n v="17242"/>
    <n v="0"/>
    <s v="21-Mar"/>
    <d v="1899-12-30T22:43:00"/>
    <x v="1"/>
    <x v="15"/>
    <x v="0"/>
    <x v="16"/>
    <x v="2"/>
  </r>
  <r>
    <x v="223"/>
    <s v=" 12:37"/>
    <s v="Received from Family Member - Ravi"/>
    <s v="T210322123700396123809"/>
    <n v="585277448160"/>
    <x v="0"/>
    <s v="XXXXXXXXXX0662"/>
    <n v="13271"/>
    <x v="1"/>
    <x v="7"/>
    <n v="3"/>
    <x v="4"/>
    <n v="13"/>
    <n v="13271"/>
    <n v="0"/>
    <s v="22-Mar"/>
    <d v="1899-12-30T12:37:00"/>
    <x v="2"/>
    <x v="16"/>
    <x v="0"/>
    <x v="3"/>
    <x v="2"/>
  </r>
  <r>
    <x v="223"/>
    <s v=" 14:26"/>
    <s v="Received from Family Member - Ravi"/>
    <s v="T210322142600327115807"/>
    <n v="86506823479"/>
    <x v="0"/>
    <s v="XXXXXX3700"/>
    <n v="2935"/>
    <x v="1"/>
    <x v="7"/>
    <n v="3"/>
    <x v="4"/>
    <n v="13"/>
    <n v="2935"/>
    <n v="0"/>
    <s v="22-Mar"/>
    <d v="1899-12-30T14:26:00"/>
    <x v="2"/>
    <x v="16"/>
    <x v="0"/>
    <x v="10"/>
    <x v="2"/>
  </r>
  <r>
    <x v="223"/>
    <s v=" 14:34"/>
    <s v="Received from Manish"/>
    <s v="T210322143400974634056"/>
    <n v="796585744136"/>
    <x v="0"/>
    <s v="XXXXXXXXXX0662"/>
    <n v="10325"/>
    <x v="1"/>
    <x v="7"/>
    <n v="3"/>
    <x v="4"/>
    <n v="13"/>
    <n v="10325"/>
    <n v="0"/>
    <s v="22-Mar"/>
    <d v="1899-12-30T14:34:00"/>
    <x v="2"/>
    <x v="16"/>
    <x v="0"/>
    <x v="10"/>
    <x v="2"/>
  </r>
  <r>
    <x v="223"/>
    <s v=" 16:39"/>
    <s v="Received from Customer - Sri Lakshmi Stores"/>
    <s v="T210322163900721556179"/>
    <n v="215640427268"/>
    <x v="0"/>
    <s v="XXXXXX3700"/>
    <n v="5913"/>
    <x v="1"/>
    <x v="7"/>
    <n v="3"/>
    <x v="4"/>
    <n v="13"/>
    <n v="5913"/>
    <n v="0"/>
    <s v="22-Mar"/>
    <d v="1899-12-30T16:39:00"/>
    <x v="2"/>
    <x v="16"/>
    <x v="0"/>
    <x v="11"/>
    <x v="2"/>
  </r>
  <r>
    <x v="223"/>
    <s v=" 16:39"/>
    <s v="Received from Customer - Anand Stores"/>
    <s v="T210322163900482259072"/>
    <n v="829769546871"/>
    <x v="0"/>
    <s v="XXXXXX3700"/>
    <n v="18046"/>
    <x v="1"/>
    <x v="7"/>
    <n v="3"/>
    <x v="4"/>
    <n v="13"/>
    <n v="18046"/>
    <n v="0"/>
    <s v="22-Mar"/>
    <d v="1899-12-30T16:39:00"/>
    <x v="2"/>
    <x v="16"/>
    <x v="0"/>
    <x v="11"/>
    <x v="2"/>
  </r>
  <r>
    <x v="223"/>
    <s v=" 16:54"/>
    <s v="Received from Local Customer"/>
    <s v="T210322165400102676394"/>
    <n v="956899218705"/>
    <x v="0"/>
    <s v="XXXXXX3700"/>
    <n v="14555"/>
    <x v="1"/>
    <x v="7"/>
    <n v="3"/>
    <x v="4"/>
    <n v="13"/>
    <n v="14555"/>
    <n v="0"/>
    <s v="22-Mar"/>
    <d v="1899-12-30T16:54:00"/>
    <x v="2"/>
    <x v="16"/>
    <x v="0"/>
    <x v="11"/>
    <x v="2"/>
  </r>
  <r>
    <x v="224"/>
    <s v=" 10:35"/>
    <s v="Received from Bank/UPI Transfer"/>
    <s v="T210323103500493594677"/>
    <n v="941633299273"/>
    <x v="0"/>
    <s v="XXXXXXXXXX0662"/>
    <n v="5701"/>
    <x v="1"/>
    <x v="7"/>
    <n v="3"/>
    <x v="5"/>
    <n v="13"/>
    <n v="5701"/>
    <n v="0"/>
    <s v="23-Mar"/>
    <d v="1899-12-30T10:35:00"/>
    <x v="0"/>
    <x v="17"/>
    <x v="0"/>
    <x v="0"/>
    <x v="2"/>
  </r>
  <r>
    <x v="224"/>
    <s v=" 17:41"/>
    <s v="Received from Bank/UPI Transfer"/>
    <s v="T210323174100371334708"/>
    <n v="995004130654"/>
    <x v="0"/>
    <s v="XXXXXXXXXX0662"/>
    <n v="8491"/>
    <x v="1"/>
    <x v="7"/>
    <n v="3"/>
    <x v="5"/>
    <n v="13"/>
    <n v="8491"/>
    <n v="0"/>
    <s v="23-Mar"/>
    <d v="1899-12-30T17:41:00"/>
    <x v="3"/>
    <x v="17"/>
    <x v="0"/>
    <x v="4"/>
    <x v="2"/>
  </r>
  <r>
    <x v="224"/>
    <s v=" 22:01"/>
    <s v="Received from Customer - Venkatesh Traders"/>
    <s v="T210323220100137243293"/>
    <n v="872356490250"/>
    <x v="0"/>
    <s v="XXXXXXXXXX0662"/>
    <n v="3437"/>
    <x v="1"/>
    <x v="7"/>
    <n v="3"/>
    <x v="5"/>
    <n v="13"/>
    <n v="3437"/>
    <n v="0"/>
    <s v="23-Mar"/>
    <d v="1899-12-30T22:01:00"/>
    <x v="1"/>
    <x v="17"/>
    <x v="0"/>
    <x v="16"/>
    <x v="2"/>
  </r>
  <r>
    <x v="224"/>
    <s v=" 22:55"/>
    <s v="Paid to Bakery &amp; Snacks"/>
    <s v="P210323225500967776402"/>
    <n v="156854969181"/>
    <x v="1"/>
    <s v="XXXXXX3700"/>
    <n v="6691"/>
    <x v="1"/>
    <x v="7"/>
    <n v="3"/>
    <x v="5"/>
    <n v="13"/>
    <n v="0"/>
    <n v="6691"/>
    <s v="23-Mar"/>
    <d v="1899-12-30T22:55:00"/>
    <x v="1"/>
    <x v="17"/>
    <x v="1"/>
    <x v="16"/>
    <x v="2"/>
  </r>
  <r>
    <x v="225"/>
    <s v=" 07:33"/>
    <s v="Received from Customer - Anand Stores"/>
    <s v="T210324073300953063770"/>
    <n v="956250752524"/>
    <x v="0"/>
    <s v="XXXXXXXXXX0662"/>
    <n v="9323"/>
    <x v="1"/>
    <x v="7"/>
    <n v="3"/>
    <x v="6"/>
    <n v="13"/>
    <n v="9323"/>
    <n v="0"/>
    <s v="24-Mar"/>
    <d v="1899-12-30T07:33:00"/>
    <x v="0"/>
    <x v="18"/>
    <x v="0"/>
    <x v="14"/>
    <x v="2"/>
  </r>
  <r>
    <x v="225"/>
    <s v=" 10:08"/>
    <s v="Received from Customer - ABC Traders"/>
    <s v="T210324100800342522974"/>
    <n v="144920855776"/>
    <x v="0"/>
    <s v="XXXXXX3700"/>
    <n v="18625"/>
    <x v="1"/>
    <x v="7"/>
    <n v="3"/>
    <x v="6"/>
    <n v="13"/>
    <n v="18625"/>
    <n v="0"/>
    <s v="24-Mar"/>
    <d v="1899-12-30T10:08:00"/>
    <x v="0"/>
    <x v="18"/>
    <x v="0"/>
    <x v="0"/>
    <x v="2"/>
  </r>
  <r>
    <x v="225"/>
    <s v=" 16:15"/>
    <s v="Received from Customer - Ravi Enterprises"/>
    <s v="T210324161500943267477"/>
    <n v="735580806934"/>
    <x v="0"/>
    <s v="XXXXXXXXXX0662"/>
    <n v="24462"/>
    <x v="1"/>
    <x v="7"/>
    <n v="3"/>
    <x v="6"/>
    <n v="13"/>
    <n v="24462"/>
    <n v="0"/>
    <s v="24-Mar"/>
    <d v="1899-12-30T16:15:00"/>
    <x v="2"/>
    <x v="18"/>
    <x v="0"/>
    <x v="11"/>
    <x v="2"/>
  </r>
  <r>
    <x v="225"/>
    <s v=" 18:39"/>
    <s v="Paid to PhonePe"/>
    <s v="P210324183900856572061"/>
    <n v="551248803506"/>
    <x v="1"/>
    <s v="XXXXXXXXXX0662"/>
    <n v="4112"/>
    <x v="1"/>
    <x v="7"/>
    <n v="3"/>
    <x v="6"/>
    <n v="13"/>
    <n v="0"/>
    <n v="4112"/>
    <s v="24-Mar"/>
    <d v="1899-12-30T18:39:00"/>
    <x v="3"/>
    <x v="18"/>
    <x v="1"/>
    <x v="5"/>
    <x v="2"/>
  </r>
  <r>
    <x v="225"/>
    <s v=" 19:28"/>
    <s v="Paid to Bank Account Transfer"/>
    <s v="T210324192800241523385"/>
    <n v="325590419592"/>
    <x v="1"/>
    <s v="XXXXXX3700"/>
    <n v="5255"/>
    <x v="1"/>
    <x v="7"/>
    <n v="3"/>
    <x v="6"/>
    <n v="13"/>
    <n v="0"/>
    <n v="5255"/>
    <s v="24-Mar"/>
    <d v="1899-12-30T19:28:00"/>
    <x v="3"/>
    <x v="18"/>
    <x v="1"/>
    <x v="6"/>
    <x v="2"/>
  </r>
  <r>
    <x v="225"/>
    <s v=" 23:11"/>
    <s v="Received from Local Customer"/>
    <s v="T210324231100772731922"/>
    <n v="243539069949"/>
    <x v="0"/>
    <s v="XXXXXXXXXX0662"/>
    <n v="6511"/>
    <x v="1"/>
    <x v="7"/>
    <n v="3"/>
    <x v="6"/>
    <n v="13"/>
    <n v="6511"/>
    <n v="0"/>
    <s v="24-Mar"/>
    <d v="1899-12-30T23:11:00"/>
    <x v="1"/>
    <x v="18"/>
    <x v="0"/>
    <x v="1"/>
    <x v="2"/>
  </r>
  <r>
    <x v="226"/>
    <s v=" 07:09"/>
    <s v="Received from Customer - Ramesh &amp; Co"/>
    <s v="T210325070900432118425"/>
    <n v="849269391537"/>
    <x v="0"/>
    <s v="XXXXXXXXXX0662"/>
    <n v="5540"/>
    <x v="1"/>
    <x v="7"/>
    <n v="3"/>
    <x v="0"/>
    <n v="13"/>
    <n v="5540"/>
    <n v="0"/>
    <s v="25-Mar"/>
    <d v="1899-12-30T07:09:00"/>
    <x v="0"/>
    <x v="19"/>
    <x v="0"/>
    <x v="14"/>
    <x v="2"/>
  </r>
  <r>
    <x v="226"/>
    <s v=" 09:46"/>
    <s v="Received from Customer - Anand Stores"/>
    <s v="T210325094600334196308"/>
    <n v="965804490530"/>
    <x v="0"/>
    <s v="XXXXXX3700"/>
    <n v="4488"/>
    <x v="1"/>
    <x v="7"/>
    <n v="3"/>
    <x v="0"/>
    <n v="13"/>
    <n v="4488"/>
    <n v="0"/>
    <s v="25-Mar"/>
    <d v="1899-12-30T09:46:00"/>
    <x v="0"/>
    <x v="19"/>
    <x v="0"/>
    <x v="13"/>
    <x v="2"/>
  </r>
  <r>
    <x v="226"/>
    <s v=" 13:10"/>
    <s v="Paid to Family Member - Ravi"/>
    <s v="P210325131000350328538"/>
    <n v="456555572761"/>
    <x v="1"/>
    <s v="XXXXXXXXXX0662"/>
    <n v="16951"/>
    <x v="1"/>
    <x v="7"/>
    <n v="3"/>
    <x v="0"/>
    <n v="13"/>
    <n v="0"/>
    <n v="16951"/>
    <s v="25-Mar"/>
    <d v="1899-12-30T13:10:00"/>
    <x v="2"/>
    <x v="19"/>
    <x v="1"/>
    <x v="8"/>
    <x v="2"/>
  </r>
  <r>
    <x v="226"/>
    <s v=" 14:05"/>
    <s v="Paid to Stationery Supplier"/>
    <s v="T210325140500930675333"/>
    <n v="904956618489"/>
    <x v="1"/>
    <s v="XXXXXX3700"/>
    <n v="3927"/>
    <x v="1"/>
    <x v="7"/>
    <n v="3"/>
    <x v="0"/>
    <n v="13"/>
    <n v="0"/>
    <n v="3927"/>
    <s v="25-Mar"/>
    <d v="1899-12-30T14:05:00"/>
    <x v="2"/>
    <x v="19"/>
    <x v="1"/>
    <x v="10"/>
    <x v="2"/>
  </r>
  <r>
    <x v="226"/>
    <s v=" 15:16"/>
    <s v="Received from Family Member - Kumar"/>
    <s v="T210325151600624538625"/>
    <n v="772281056108"/>
    <x v="0"/>
    <s v="XXXXXX3700"/>
    <n v="24017"/>
    <x v="1"/>
    <x v="7"/>
    <n v="3"/>
    <x v="0"/>
    <n v="13"/>
    <n v="24017"/>
    <n v="0"/>
    <s v="25-Mar"/>
    <d v="1899-12-30T15:16:00"/>
    <x v="2"/>
    <x v="19"/>
    <x v="0"/>
    <x v="9"/>
    <x v="2"/>
  </r>
  <r>
    <x v="226"/>
    <s v=" 15:18"/>
    <s v="Received from Customer - ABC Traders"/>
    <s v="T210325151800893782378"/>
    <n v="188903525694"/>
    <x v="0"/>
    <s v="XXXXXXXXXX0662"/>
    <n v="10483"/>
    <x v="1"/>
    <x v="7"/>
    <n v="3"/>
    <x v="0"/>
    <n v="13"/>
    <n v="10483"/>
    <n v="0"/>
    <s v="25-Mar"/>
    <d v="1899-12-30T15:18:00"/>
    <x v="2"/>
    <x v="19"/>
    <x v="0"/>
    <x v="9"/>
    <x v="2"/>
  </r>
  <r>
    <x v="226"/>
    <s v=" 16:49"/>
    <s v="Received from Local Customer"/>
    <s v="T210325164900768961041"/>
    <n v="430612961194"/>
    <x v="0"/>
    <s v="XXXXXX3700"/>
    <n v="6784"/>
    <x v="1"/>
    <x v="7"/>
    <n v="3"/>
    <x v="0"/>
    <n v="13"/>
    <n v="6784"/>
    <n v="0"/>
    <s v="25-Mar"/>
    <d v="1899-12-30T16:49:00"/>
    <x v="2"/>
    <x v="19"/>
    <x v="0"/>
    <x v="11"/>
    <x v="2"/>
  </r>
  <r>
    <x v="226"/>
    <s v=" 19:07"/>
    <s v="Received from Lokesh"/>
    <s v="T210325190700884384301"/>
    <n v="841856297944"/>
    <x v="0"/>
    <s v="XXXXXXXXXX0662"/>
    <n v="25197"/>
    <x v="1"/>
    <x v="7"/>
    <n v="3"/>
    <x v="0"/>
    <n v="13"/>
    <n v="25197"/>
    <n v="0"/>
    <s v="25-Mar"/>
    <d v="1899-12-30T19:07:00"/>
    <x v="3"/>
    <x v="19"/>
    <x v="0"/>
    <x v="6"/>
    <x v="2"/>
  </r>
  <r>
    <x v="226"/>
    <s v=" 20:41"/>
    <s v="Paid to Local Provision Store"/>
    <s v="T210325204100915790041"/>
    <n v="600536981088"/>
    <x v="1"/>
    <s v="XXXXXXXXXX0662"/>
    <n v="6686"/>
    <x v="1"/>
    <x v="7"/>
    <n v="3"/>
    <x v="0"/>
    <n v="13"/>
    <n v="0"/>
    <n v="6686"/>
    <s v="25-Mar"/>
    <d v="1899-12-30T20:41:00"/>
    <x v="3"/>
    <x v="19"/>
    <x v="1"/>
    <x v="12"/>
    <x v="2"/>
  </r>
  <r>
    <x v="227"/>
    <s v=" 11:21"/>
    <s v="Received from Customer - Ravi Enterprises"/>
    <s v="T210326112100100055919"/>
    <n v="643188433201"/>
    <x v="0"/>
    <s v="XXXXXX3700"/>
    <n v="11806"/>
    <x v="1"/>
    <x v="7"/>
    <n v="3"/>
    <x v="1"/>
    <n v="13"/>
    <n v="11806"/>
    <n v="0"/>
    <s v="26-Mar"/>
    <d v="1899-12-30T11:21:00"/>
    <x v="0"/>
    <x v="20"/>
    <x v="0"/>
    <x v="2"/>
    <x v="2"/>
  </r>
  <r>
    <x v="227"/>
    <s v=" 15:13"/>
    <s v="Received from Other UPI User"/>
    <s v="T210326151300458849468"/>
    <n v="148251509188"/>
    <x v="0"/>
    <s v="XXXXXXXXXX0662"/>
    <n v="20840"/>
    <x v="1"/>
    <x v="7"/>
    <n v="3"/>
    <x v="1"/>
    <n v="13"/>
    <n v="20840"/>
    <n v="0"/>
    <s v="26-Mar"/>
    <d v="1899-12-30T15:13:00"/>
    <x v="2"/>
    <x v="20"/>
    <x v="0"/>
    <x v="9"/>
    <x v="2"/>
  </r>
  <r>
    <x v="227"/>
    <s v=" 17:12"/>
    <s v="Paid to Family Member - Priya"/>
    <s v="T210326171200977716860"/>
    <n v="969223082599"/>
    <x v="1"/>
    <s v="XXXXXX3700"/>
    <n v="7196"/>
    <x v="1"/>
    <x v="7"/>
    <n v="3"/>
    <x v="1"/>
    <n v="13"/>
    <n v="0"/>
    <n v="7196"/>
    <s v="26-Mar"/>
    <d v="1899-12-30T17:12:00"/>
    <x v="3"/>
    <x v="20"/>
    <x v="1"/>
    <x v="4"/>
    <x v="2"/>
  </r>
  <r>
    <x v="227"/>
    <s v=" 18:20"/>
    <s v="Received from Other Customer"/>
    <s v="T210326182000834611759"/>
    <n v="91624460409"/>
    <x v="0"/>
    <s v="XXXXXX3700"/>
    <n v="5479"/>
    <x v="1"/>
    <x v="7"/>
    <n v="3"/>
    <x v="1"/>
    <n v="13"/>
    <n v="5479"/>
    <n v="0"/>
    <s v="26-Mar"/>
    <d v="1899-12-30T18:20:00"/>
    <x v="3"/>
    <x v="20"/>
    <x v="0"/>
    <x v="5"/>
    <x v="2"/>
  </r>
  <r>
    <x v="228"/>
    <s v=" 11:19"/>
    <s v="Received from Customer - Kumar Stores"/>
    <s v="T210327111900271751170"/>
    <n v="473228674171"/>
    <x v="0"/>
    <s v="XXXXXX3700"/>
    <n v="635"/>
    <x v="1"/>
    <x v="7"/>
    <n v="3"/>
    <x v="2"/>
    <n v="13"/>
    <n v="635"/>
    <n v="0"/>
    <s v="27-Mar"/>
    <d v="1899-12-30T11:19:00"/>
    <x v="0"/>
    <x v="21"/>
    <x v="0"/>
    <x v="2"/>
    <x v="2"/>
  </r>
  <r>
    <x v="228"/>
    <s v=" 11:56"/>
    <s v="Paid to KOMAL TRADERS"/>
    <s v="T210327115600837492350"/>
    <n v="950869860821"/>
    <x v="1"/>
    <s v="XXXXXXXXXX0662"/>
    <n v="9104"/>
    <x v="1"/>
    <x v="7"/>
    <n v="3"/>
    <x v="2"/>
    <n v="13"/>
    <n v="0"/>
    <n v="9104"/>
    <s v="27-Mar"/>
    <d v="1899-12-30T11:56:00"/>
    <x v="0"/>
    <x v="21"/>
    <x v="1"/>
    <x v="2"/>
    <x v="2"/>
  </r>
  <r>
    <x v="228"/>
    <s v=" 13:54"/>
    <s v="Received from Customer - Ravi Enterprises"/>
    <s v="T210327135400166427678"/>
    <n v="746343923140"/>
    <x v="0"/>
    <s v="XXXXXX3700"/>
    <n v="15020"/>
    <x v="1"/>
    <x v="7"/>
    <n v="3"/>
    <x v="2"/>
    <n v="13"/>
    <n v="15020"/>
    <n v="0"/>
    <s v="27-Mar"/>
    <d v="1899-12-30T13:54:00"/>
    <x v="2"/>
    <x v="21"/>
    <x v="0"/>
    <x v="8"/>
    <x v="2"/>
  </r>
  <r>
    <x v="228"/>
    <s v=" 14:02"/>
    <s v="Paid to Lokesh"/>
    <s v="T210327140200301757786"/>
    <n v="551002061727"/>
    <x v="1"/>
    <s v="XXXXXXXXXX0662"/>
    <n v="4425"/>
    <x v="1"/>
    <x v="7"/>
    <n v="3"/>
    <x v="2"/>
    <n v="13"/>
    <n v="0"/>
    <n v="4425"/>
    <s v="27-Mar"/>
    <d v="1899-12-30T14:02:00"/>
    <x v="2"/>
    <x v="21"/>
    <x v="1"/>
    <x v="10"/>
    <x v="2"/>
  </r>
  <r>
    <x v="228"/>
    <s v=" 18:44"/>
    <s v="Received from Other Customer"/>
    <s v="T210327184400608574188"/>
    <n v="739022761402"/>
    <x v="0"/>
    <s v="XXXXXXXXXX0662"/>
    <n v="3286"/>
    <x v="1"/>
    <x v="7"/>
    <n v="3"/>
    <x v="2"/>
    <n v="13"/>
    <n v="3286"/>
    <n v="0"/>
    <s v="27-Mar"/>
    <d v="1899-12-30T18:44:00"/>
    <x v="3"/>
    <x v="21"/>
    <x v="0"/>
    <x v="5"/>
    <x v="2"/>
  </r>
  <r>
    <x v="229"/>
    <s v=" 09:09"/>
    <s v="Received from Family Member - Kumar"/>
    <s v="T210328090900555692418"/>
    <n v="341613873746"/>
    <x v="0"/>
    <s v="XXXXXXXXXX0662"/>
    <n v="4780"/>
    <x v="1"/>
    <x v="7"/>
    <n v="3"/>
    <x v="3"/>
    <n v="14"/>
    <n v="4780"/>
    <n v="0"/>
    <s v="28-Mar"/>
    <d v="1899-12-30T09:09:00"/>
    <x v="0"/>
    <x v="22"/>
    <x v="0"/>
    <x v="13"/>
    <x v="2"/>
  </r>
  <r>
    <x v="229"/>
    <s v=" 12:12"/>
    <s v="Received from Customer - Sagar Enterprises"/>
    <s v="T210328121200379563256"/>
    <n v="425255612900"/>
    <x v="0"/>
    <s v="XXXXXXXXXX0662"/>
    <n v="15479"/>
    <x v="1"/>
    <x v="7"/>
    <n v="3"/>
    <x v="3"/>
    <n v="14"/>
    <n v="15479"/>
    <n v="0"/>
    <s v="28-Mar"/>
    <d v="1899-12-30T12:12:00"/>
    <x v="2"/>
    <x v="22"/>
    <x v="0"/>
    <x v="3"/>
    <x v="2"/>
  </r>
  <r>
    <x v="229"/>
    <s v=" 12:26"/>
    <s v="Received from Customer - Anand Stores"/>
    <s v="T210328122600916743752"/>
    <n v="369617430727"/>
    <x v="0"/>
    <s v="XXXXXXXXXX0662"/>
    <n v="4678"/>
    <x v="1"/>
    <x v="7"/>
    <n v="3"/>
    <x v="3"/>
    <n v="14"/>
    <n v="4678"/>
    <n v="0"/>
    <s v="28-Mar"/>
    <d v="1899-12-30T12:26:00"/>
    <x v="2"/>
    <x v="22"/>
    <x v="0"/>
    <x v="3"/>
    <x v="2"/>
  </r>
  <r>
    <x v="229"/>
    <s v=" 12:58"/>
    <s v="Paid to Bakery &amp; Snacks"/>
    <s v="P210328125800422284258"/>
    <n v="161280396799"/>
    <x v="1"/>
    <s v="XXXXXXXXXX0662"/>
    <n v="5369"/>
    <x v="1"/>
    <x v="7"/>
    <n v="3"/>
    <x v="3"/>
    <n v="14"/>
    <n v="0"/>
    <n v="5369"/>
    <s v="28-Mar"/>
    <d v="1899-12-30T12:58:00"/>
    <x v="2"/>
    <x v="22"/>
    <x v="1"/>
    <x v="3"/>
    <x v="2"/>
  </r>
  <r>
    <x v="229"/>
    <s v=" 15:41"/>
    <s v="Paid to Flipkart"/>
    <s v="T210328154100967572856"/>
    <n v="156759455458"/>
    <x v="1"/>
    <s v="XXXXXX3700"/>
    <n v="9648"/>
    <x v="1"/>
    <x v="7"/>
    <n v="3"/>
    <x v="3"/>
    <n v="14"/>
    <n v="0"/>
    <n v="9648"/>
    <s v="28-Mar"/>
    <d v="1899-12-30T15:41:00"/>
    <x v="2"/>
    <x v="22"/>
    <x v="1"/>
    <x v="9"/>
    <x v="2"/>
  </r>
  <r>
    <x v="229"/>
    <s v=" 15:42"/>
    <s v="Paid to BP Petrol Pump"/>
    <s v="P210328154200572040915"/>
    <n v="643500993353"/>
    <x v="1"/>
    <s v="XXXXXX3700"/>
    <n v="7567"/>
    <x v="1"/>
    <x v="7"/>
    <n v="3"/>
    <x v="3"/>
    <n v="14"/>
    <n v="0"/>
    <n v="7567"/>
    <s v="28-Mar"/>
    <d v="1899-12-30T15:42:00"/>
    <x v="2"/>
    <x v="22"/>
    <x v="3"/>
    <x v="9"/>
    <x v="2"/>
  </r>
  <r>
    <x v="229"/>
    <s v=" 18:02"/>
    <s v="Received from Customer - Anand Stores"/>
    <s v="T210328180200617893593"/>
    <n v="741601901236"/>
    <x v="0"/>
    <s v="XXXXXX3700"/>
    <n v="8714"/>
    <x v="1"/>
    <x v="7"/>
    <n v="3"/>
    <x v="3"/>
    <n v="14"/>
    <n v="8714"/>
    <n v="0"/>
    <s v="28-Mar"/>
    <d v="1899-12-30T18:02:00"/>
    <x v="3"/>
    <x v="22"/>
    <x v="0"/>
    <x v="5"/>
    <x v="2"/>
  </r>
  <r>
    <x v="229"/>
    <s v=" 23:18"/>
    <s v="Paid to Amazon Shopping"/>
    <s v="T210328231800880770533"/>
    <n v="74901314804"/>
    <x v="1"/>
    <s v="XXXXXX3700"/>
    <n v="7807"/>
    <x v="1"/>
    <x v="7"/>
    <n v="3"/>
    <x v="3"/>
    <n v="14"/>
    <n v="0"/>
    <n v="7807"/>
    <s v="28-Mar"/>
    <d v="1899-12-30T23:18:00"/>
    <x v="1"/>
    <x v="22"/>
    <x v="4"/>
    <x v="1"/>
    <x v="2"/>
  </r>
  <r>
    <x v="230"/>
    <s v=" 12:55"/>
    <s v="Received from Customer - Kumar Stores"/>
    <s v="T210329125500742364765"/>
    <n v="953692616354"/>
    <x v="0"/>
    <s v="XXXXXX3700"/>
    <n v="12447"/>
    <x v="1"/>
    <x v="7"/>
    <n v="3"/>
    <x v="4"/>
    <n v="14"/>
    <n v="12447"/>
    <n v="0"/>
    <s v="29-Mar"/>
    <d v="1899-12-30T12:55:00"/>
    <x v="2"/>
    <x v="23"/>
    <x v="0"/>
    <x v="3"/>
    <x v="2"/>
  </r>
  <r>
    <x v="230"/>
    <s v=" 17:07"/>
    <s v="Received from Customer - ABC Traders"/>
    <s v="T210329170700515229870"/>
    <n v="519458231773"/>
    <x v="0"/>
    <s v="XXXXXX3700"/>
    <n v="20533"/>
    <x v="1"/>
    <x v="7"/>
    <n v="3"/>
    <x v="4"/>
    <n v="14"/>
    <n v="20533"/>
    <n v="0"/>
    <s v="29-Mar"/>
    <d v="1899-12-30T17:07:00"/>
    <x v="3"/>
    <x v="23"/>
    <x v="0"/>
    <x v="4"/>
    <x v="2"/>
  </r>
  <r>
    <x v="231"/>
    <s v=" 15:50"/>
    <s v="Paid to Velu"/>
    <s v="T210330155000727173489"/>
    <n v="701069302945"/>
    <x v="1"/>
    <s v="XXXXXXXXXX0662"/>
    <n v="5475"/>
    <x v="1"/>
    <x v="7"/>
    <n v="3"/>
    <x v="5"/>
    <n v="14"/>
    <n v="0"/>
    <n v="5475"/>
    <s v="30-Mar"/>
    <d v="1899-12-30T15:50:00"/>
    <x v="2"/>
    <x v="24"/>
    <x v="1"/>
    <x v="9"/>
    <x v="2"/>
  </r>
  <r>
    <x v="231"/>
    <s v=" 16:09"/>
    <s v="Paid to Ramesh"/>
    <s v="P210330160900235617349"/>
    <n v="68021384219"/>
    <x v="1"/>
    <s v="XXXXXX3700"/>
    <n v="4316"/>
    <x v="1"/>
    <x v="7"/>
    <n v="3"/>
    <x v="5"/>
    <n v="14"/>
    <n v="0"/>
    <n v="4316"/>
    <s v="30-Mar"/>
    <d v="1899-12-30T16:09:00"/>
    <x v="2"/>
    <x v="24"/>
    <x v="1"/>
    <x v="11"/>
    <x v="2"/>
  </r>
  <r>
    <x v="231"/>
    <s v=" 17:57"/>
    <s v="Received from Other Customer"/>
    <s v="T210330175700232795665"/>
    <n v="683709399333"/>
    <x v="0"/>
    <s v="XXXXXX3700"/>
    <n v="3669"/>
    <x v="1"/>
    <x v="7"/>
    <n v="3"/>
    <x v="5"/>
    <n v="14"/>
    <n v="3669"/>
    <n v="0"/>
    <s v="30-Mar"/>
    <d v="1899-12-30T17:57:00"/>
    <x v="3"/>
    <x v="24"/>
    <x v="0"/>
    <x v="4"/>
    <x v="2"/>
  </r>
  <r>
    <x v="231"/>
    <s v=" 19:45"/>
    <s v="Received from Customer - Sri Lakshmi Stores"/>
    <s v="T210330194500527723843"/>
    <n v="233049801977"/>
    <x v="0"/>
    <s v="XXXXXXXXXX0662"/>
    <n v="5341"/>
    <x v="1"/>
    <x v="7"/>
    <n v="3"/>
    <x v="5"/>
    <n v="14"/>
    <n v="5341"/>
    <n v="0"/>
    <s v="30-Mar"/>
    <d v="1899-12-30T19:45:00"/>
    <x v="3"/>
    <x v="24"/>
    <x v="0"/>
    <x v="6"/>
    <x v="2"/>
  </r>
  <r>
    <x v="232"/>
    <s v=" 10:54"/>
    <s v="Paid to Family Member - Kumar"/>
    <s v="T210331105400337443380"/>
    <n v="675574776841"/>
    <x v="1"/>
    <s v="XXXXXX3700"/>
    <n v="3901"/>
    <x v="1"/>
    <x v="7"/>
    <n v="3"/>
    <x v="6"/>
    <n v="14"/>
    <n v="0"/>
    <n v="3901"/>
    <s v="31-Mar"/>
    <d v="1899-12-30T10:54:00"/>
    <x v="0"/>
    <x v="25"/>
    <x v="1"/>
    <x v="0"/>
    <x v="2"/>
  </r>
  <r>
    <x v="232"/>
    <s v=" 13:35"/>
    <s v="Received from Customer - Kumar Stores"/>
    <s v="T210331133500116886213"/>
    <n v="229633009607"/>
    <x v="0"/>
    <s v="XXXXXXXXXX0662"/>
    <n v="1868"/>
    <x v="1"/>
    <x v="7"/>
    <n v="3"/>
    <x v="6"/>
    <n v="14"/>
    <n v="1868"/>
    <n v="0"/>
    <s v="31-Mar"/>
    <d v="1899-12-30T13:35:00"/>
    <x v="2"/>
    <x v="25"/>
    <x v="0"/>
    <x v="8"/>
    <x v="2"/>
  </r>
  <r>
    <x v="232"/>
    <s v=" 15:08"/>
    <s v="Paid to Airtel Recharge"/>
    <s v="P210331150800450850858"/>
    <n v="469408029681"/>
    <x v="1"/>
    <s v="XXXXXX3700"/>
    <n v="9746"/>
    <x v="1"/>
    <x v="7"/>
    <n v="3"/>
    <x v="6"/>
    <n v="14"/>
    <n v="0"/>
    <n v="9746"/>
    <s v="31-Mar"/>
    <d v="1899-12-30T15:08:00"/>
    <x v="2"/>
    <x v="25"/>
    <x v="2"/>
    <x v="9"/>
    <x v="2"/>
  </r>
  <r>
    <x v="232"/>
    <s v=" 16:02"/>
    <s v="Received from Customer - Ravi Enterprises"/>
    <s v="T210331160200925430127"/>
    <n v="416307111049"/>
    <x v="0"/>
    <s v="XXXXXX3700"/>
    <n v="3871"/>
    <x v="1"/>
    <x v="7"/>
    <n v="3"/>
    <x v="6"/>
    <n v="14"/>
    <n v="3871"/>
    <n v="0"/>
    <s v="31-Mar"/>
    <d v="1899-12-30T16:02:00"/>
    <x v="2"/>
    <x v="25"/>
    <x v="0"/>
    <x v="11"/>
    <x v="2"/>
  </r>
  <r>
    <x v="232"/>
    <s v=" 16:47"/>
    <s v="Received from Customer - Manish Traders"/>
    <s v="T210331164700342232874"/>
    <n v="36108491671"/>
    <x v="0"/>
    <s v="XXXXXXXXXX0662"/>
    <n v="17787"/>
    <x v="1"/>
    <x v="7"/>
    <n v="3"/>
    <x v="6"/>
    <n v="14"/>
    <n v="17787"/>
    <n v="0"/>
    <s v="31-Mar"/>
    <d v="1899-12-30T16:47:00"/>
    <x v="2"/>
    <x v="25"/>
    <x v="0"/>
    <x v="11"/>
    <x v="2"/>
  </r>
  <r>
    <x v="233"/>
    <s v=" 07:45"/>
    <s v="Paid to Family Member - Priya"/>
    <s v="T210401074500748800532"/>
    <n v="302826154199"/>
    <x v="1"/>
    <s v="XXXXXX3700"/>
    <n v="5892"/>
    <x v="1"/>
    <x v="8"/>
    <n v="4"/>
    <x v="0"/>
    <n v="14"/>
    <n v="0"/>
    <n v="5892"/>
    <s v="1-Apr"/>
    <d v="1899-12-30T07:45:00"/>
    <x v="0"/>
    <x v="26"/>
    <x v="1"/>
    <x v="14"/>
    <x v="3"/>
  </r>
  <r>
    <x v="233"/>
    <s v=" 12:55"/>
    <s v="Paid to Dominos Pizza"/>
    <s v="T210401125500249093752"/>
    <n v="810340031443"/>
    <x v="1"/>
    <s v="XXXXXXXXXX0662"/>
    <n v="3927"/>
    <x v="1"/>
    <x v="8"/>
    <n v="4"/>
    <x v="0"/>
    <n v="14"/>
    <n v="0"/>
    <n v="3927"/>
    <s v="1-Apr"/>
    <d v="1899-12-30T12:55:00"/>
    <x v="2"/>
    <x v="26"/>
    <x v="1"/>
    <x v="3"/>
    <x v="3"/>
  </r>
  <r>
    <x v="233"/>
    <s v=" 13:18"/>
    <s v="Received from Customer - Sagar Enterprises"/>
    <s v="T210401131800710668389"/>
    <n v="998560290168"/>
    <x v="0"/>
    <s v="XXXXXX3700"/>
    <n v="2726"/>
    <x v="1"/>
    <x v="8"/>
    <n v="4"/>
    <x v="0"/>
    <n v="14"/>
    <n v="2726"/>
    <n v="0"/>
    <s v="1-Apr"/>
    <d v="1899-12-30T13:18:00"/>
    <x v="2"/>
    <x v="26"/>
    <x v="0"/>
    <x v="8"/>
    <x v="3"/>
  </r>
  <r>
    <x v="233"/>
    <s v=" 15:00"/>
    <s v="Received from Family Member - Priya"/>
    <s v="T210401150000481121991"/>
    <n v="531884432817"/>
    <x v="0"/>
    <s v="XXXXXX3700"/>
    <n v="3534"/>
    <x v="1"/>
    <x v="8"/>
    <n v="4"/>
    <x v="0"/>
    <n v="14"/>
    <n v="3534"/>
    <n v="0"/>
    <s v="1-Apr"/>
    <d v="1899-12-30T15:00:00"/>
    <x v="2"/>
    <x v="26"/>
    <x v="0"/>
    <x v="9"/>
    <x v="3"/>
  </r>
  <r>
    <x v="233"/>
    <s v=" 17:53"/>
    <s v="Paid to Family Member - Kumar"/>
    <s v="P210401175300626842244"/>
    <n v="683927587671"/>
    <x v="1"/>
    <s v="XXXXXX3700"/>
    <n v="5402"/>
    <x v="1"/>
    <x v="8"/>
    <n v="4"/>
    <x v="0"/>
    <n v="14"/>
    <n v="0"/>
    <n v="5402"/>
    <s v="1-Apr"/>
    <d v="1899-12-30T17:53:00"/>
    <x v="3"/>
    <x v="26"/>
    <x v="1"/>
    <x v="4"/>
    <x v="3"/>
  </r>
  <r>
    <x v="233"/>
    <s v=" 23:17"/>
    <s v="Received from Local Customer"/>
    <s v="T210401231700581412104"/>
    <n v="554552474729"/>
    <x v="0"/>
    <s v="XXXXXX3700"/>
    <n v="3237"/>
    <x v="1"/>
    <x v="8"/>
    <n v="4"/>
    <x v="0"/>
    <n v="14"/>
    <n v="3237"/>
    <n v="0"/>
    <s v="1-Apr"/>
    <d v="1899-12-30T23:17:00"/>
    <x v="1"/>
    <x v="26"/>
    <x v="0"/>
    <x v="1"/>
    <x v="3"/>
  </r>
  <r>
    <x v="234"/>
    <s v=" 11:07"/>
    <s v="Received from Lokesh"/>
    <s v="T210402110700649669548"/>
    <n v="489287200878"/>
    <x v="0"/>
    <s v="XXXXXXXXXX0662"/>
    <n v="14587"/>
    <x v="1"/>
    <x v="8"/>
    <n v="4"/>
    <x v="1"/>
    <n v="14"/>
    <n v="14587"/>
    <n v="0"/>
    <s v="2-Apr"/>
    <d v="1899-12-30T11:07:00"/>
    <x v="0"/>
    <x v="27"/>
    <x v="0"/>
    <x v="2"/>
    <x v="3"/>
  </r>
  <r>
    <x v="234"/>
    <s v=" 15:03"/>
    <s v="Paid to IOCL Service Station"/>
    <s v="P210402150300393016876"/>
    <n v="873280903968"/>
    <x v="1"/>
    <s v="XXXXXXXXXX0662"/>
    <n v="2726"/>
    <x v="1"/>
    <x v="8"/>
    <n v="4"/>
    <x v="1"/>
    <n v="14"/>
    <n v="0"/>
    <n v="2726"/>
    <s v="2-Apr"/>
    <d v="1899-12-30T15:03:00"/>
    <x v="2"/>
    <x v="27"/>
    <x v="1"/>
    <x v="9"/>
    <x v="3"/>
  </r>
  <r>
    <x v="234"/>
    <s v=" 18:55"/>
    <s v="Paid to Airtel Recharge"/>
    <s v="P210402185500397939029"/>
    <n v="329408086542"/>
    <x v="1"/>
    <s v="XXXXXXXXXX0662"/>
    <n v="19868"/>
    <x v="1"/>
    <x v="8"/>
    <n v="4"/>
    <x v="1"/>
    <n v="14"/>
    <n v="0"/>
    <n v="19868"/>
    <s v="2-Apr"/>
    <d v="1899-12-30T18:55:00"/>
    <x v="3"/>
    <x v="27"/>
    <x v="2"/>
    <x v="5"/>
    <x v="3"/>
  </r>
  <r>
    <x v="234"/>
    <s v=" 19:21"/>
    <s v="Received from Customer - Anand Stores"/>
    <s v="T210402192100880576222"/>
    <n v="939596312629"/>
    <x v="0"/>
    <s v="XXXXXXXXXX0662"/>
    <n v="11839"/>
    <x v="1"/>
    <x v="8"/>
    <n v="4"/>
    <x v="1"/>
    <n v="14"/>
    <n v="11839"/>
    <n v="0"/>
    <s v="2-Apr"/>
    <d v="1899-12-30T19:21:00"/>
    <x v="3"/>
    <x v="27"/>
    <x v="0"/>
    <x v="6"/>
    <x v="3"/>
  </r>
  <r>
    <x v="234"/>
    <s v=" 23:38"/>
    <s v="Received from Local Customer"/>
    <s v="T210402233800620721583"/>
    <n v="981936580770"/>
    <x v="0"/>
    <s v="XXXXXXXXXX0662"/>
    <n v="17682"/>
    <x v="1"/>
    <x v="8"/>
    <n v="4"/>
    <x v="1"/>
    <n v="14"/>
    <n v="17682"/>
    <n v="0"/>
    <s v="2-Apr"/>
    <d v="1899-12-30T23:38:00"/>
    <x v="1"/>
    <x v="27"/>
    <x v="0"/>
    <x v="1"/>
    <x v="3"/>
  </r>
  <r>
    <x v="235"/>
    <s v=" 18:27"/>
    <s v="Paid to Manish"/>
    <s v="T210403182700948229756"/>
    <n v="85446321407"/>
    <x v="1"/>
    <s v="XXXXXX3700"/>
    <n v="5948"/>
    <x v="1"/>
    <x v="8"/>
    <n v="4"/>
    <x v="2"/>
    <n v="14"/>
    <n v="0"/>
    <n v="5948"/>
    <s v="3-Apr"/>
    <d v="1899-12-30T18:27:00"/>
    <x v="3"/>
    <x v="28"/>
    <x v="1"/>
    <x v="5"/>
    <x v="3"/>
  </r>
  <r>
    <x v="236"/>
    <s v=" 11:09"/>
    <s v="Paid to Local Provision Store"/>
    <s v="P210404110900996422431"/>
    <n v="931374827251"/>
    <x v="1"/>
    <s v="XXXXXXXXXX0662"/>
    <n v="14238"/>
    <x v="1"/>
    <x v="8"/>
    <n v="4"/>
    <x v="3"/>
    <n v="15"/>
    <n v="0"/>
    <n v="14238"/>
    <s v="4-Apr"/>
    <d v="1899-12-30T11:09:00"/>
    <x v="0"/>
    <x v="29"/>
    <x v="1"/>
    <x v="2"/>
    <x v="3"/>
  </r>
  <r>
    <x v="236"/>
    <s v=" 16:28"/>
    <s v="Received from Other UPI User"/>
    <s v="T210404162800881382151"/>
    <n v="319777903974"/>
    <x v="0"/>
    <s v="XXXXXXXXXX0662"/>
    <n v="18628"/>
    <x v="1"/>
    <x v="8"/>
    <n v="4"/>
    <x v="3"/>
    <n v="15"/>
    <n v="18628"/>
    <n v="0"/>
    <s v="4-Apr"/>
    <d v="1899-12-30T16:28:00"/>
    <x v="2"/>
    <x v="29"/>
    <x v="0"/>
    <x v="11"/>
    <x v="3"/>
  </r>
  <r>
    <x v="236"/>
    <s v=" 19:41"/>
    <s v="Paid to Hotel Gowdas"/>
    <s v="T210404194100153498818"/>
    <n v="56212789730"/>
    <x v="1"/>
    <s v="XXXXXX3700"/>
    <n v="15566"/>
    <x v="1"/>
    <x v="8"/>
    <n v="4"/>
    <x v="3"/>
    <n v="15"/>
    <n v="0"/>
    <n v="15566"/>
    <s v="4-Apr"/>
    <d v="1899-12-30T19:41:00"/>
    <x v="3"/>
    <x v="29"/>
    <x v="1"/>
    <x v="6"/>
    <x v="3"/>
  </r>
  <r>
    <x v="237"/>
    <s v=" 07:33"/>
    <s v="Received from Family Member - Priya"/>
    <s v="T210405073300304164382"/>
    <n v="540042667525"/>
    <x v="0"/>
    <s v="XXXXXXXXXX0662"/>
    <n v="13822"/>
    <x v="1"/>
    <x v="8"/>
    <n v="4"/>
    <x v="4"/>
    <n v="15"/>
    <n v="13822"/>
    <n v="0"/>
    <s v="5-Apr"/>
    <d v="1899-12-30T07:33:00"/>
    <x v="0"/>
    <x v="30"/>
    <x v="0"/>
    <x v="14"/>
    <x v="3"/>
  </r>
  <r>
    <x v="237"/>
    <s v=" 13:35"/>
    <s v="Received from Family Member - Kumar"/>
    <s v="T210405133500646956245"/>
    <n v="634562667385"/>
    <x v="0"/>
    <s v="XXXXXX3700"/>
    <n v="13732"/>
    <x v="1"/>
    <x v="8"/>
    <n v="4"/>
    <x v="4"/>
    <n v="15"/>
    <n v="13732"/>
    <n v="0"/>
    <s v="5-Apr"/>
    <d v="1899-12-30T13:35:00"/>
    <x v="2"/>
    <x v="30"/>
    <x v="0"/>
    <x v="8"/>
    <x v="3"/>
  </r>
  <r>
    <x v="237"/>
    <s v=" 15:52"/>
    <s v="Paid to Jio Recharge"/>
    <s v="P210405155200532955465"/>
    <n v="491829268196"/>
    <x v="1"/>
    <s v="XXXXXXXXXX0662"/>
    <n v="1092"/>
    <x v="1"/>
    <x v="8"/>
    <n v="4"/>
    <x v="4"/>
    <n v="15"/>
    <n v="0"/>
    <n v="1092"/>
    <s v="5-Apr"/>
    <d v="1899-12-30T15:52:00"/>
    <x v="2"/>
    <x v="30"/>
    <x v="2"/>
    <x v="9"/>
    <x v="3"/>
  </r>
  <r>
    <x v="237"/>
    <s v=" 16:25"/>
    <s v="Received from Other UPI User"/>
    <s v="T210405162500895069901"/>
    <n v="34032479239"/>
    <x v="0"/>
    <s v="XXXXXXXXXX0662"/>
    <n v="5245"/>
    <x v="1"/>
    <x v="8"/>
    <n v="4"/>
    <x v="4"/>
    <n v="15"/>
    <n v="5245"/>
    <n v="0"/>
    <s v="5-Apr"/>
    <d v="1899-12-30T16:25:00"/>
    <x v="2"/>
    <x v="30"/>
    <x v="0"/>
    <x v="11"/>
    <x v="3"/>
  </r>
  <r>
    <x v="237"/>
    <s v=" 20:33"/>
    <s v="Received from Customer - Anand Stores"/>
    <s v="T210405203300711323380"/>
    <n v="697925842514"/>
    <x v="0"/>
    <s v="XXXXXX3700"/>
    <n v="2807"/>
    <x v="1"/>
    <x v="8"/>
    <n v="4"/>
    <x v="4"/>
    <n v="15"/>
    <n v="2807"/>
    <n v="0"/>
    <s v="5-Apr"/>
    <d v="1899-12-30T20:33:00"/>
    <x v="3"/>
    <x v="30"/>
    <x v="0"/>
    <x v="12"/>
    <x v="3"/>
  </r>
  <r>
    <x v="237"/>
    <s v=" 21:45"/>
    <s v="Received from Customer - Ramesh &amp; Co"/>
    <s v="T210405214500179097732"/>
    <n v="534902508374"/>
    <x v="0"/>
    <s v="XXXXXXXXXX0662"/>
    <n v="14344"/>
    <x v="1"/>
    <x v="8"/>
    <n v="4"/>
    <x v="4"/>
    <n v="15"/>
    <n v="14344"/>
    <n v="0"/>
    <s v="5-Apr"/>
    <d v="1899-12-30T21:45:00"/>
    <x v="1"/>
    <x v="30"/>
    <x v="0"/>
    <x v="7"/>
    <x v="3"/>
  </r>
  <r>
    <x v="237"/>
    <s v=" 22:39"/>
    <s v="Received from Santhu"/>
    <s v="T210405223900471165714"/>
    <n v="106724236545"/>
    <x v="0"/>
    <s v="XXXXXX3700"/>
    <n v="23332"/>
    <x v="1"/>
    <x v="8"/>
    <n v="4"/>
    <x v="4"/>
    <n v="15"/>
    <n v="23332"/>
    <n v="0"/>
    <s v="5-Apr"/>
    <d v="1899-12-30T22:39:00"/>
    <x v="1"/>
    <x v="30"/>
    <x v="0"/>
    <x v="16"/>
    <x v="3"/>
  </r>
  <r>
    <x v="238"/>
    <s v=" 09:43"/>
    <s v="Received from Customer - Kumar Stores"/>
    <s v="T210406094300621740447"/>
    <n v="331035474821"/>
    <x v="0"/>
    <s v="XXXXXX3700"/>
    <n v="16723"/>
    <x v="1"/>
    <x v="8"/>
    <n v="4"/>
    <x v="5"/>
    <n v="15"/>
    <n v="16723"/>
    <n v="0"/>
    <s v="6-Apr"/>
    <d v="1899-12-30T09:43:00"/>
    <x v="0"/>
    <x v="0"/>
    <x v="0"/>
    <x v="13"/>
    <x v="3"/>
  </r>
  <r>
    <x v="238"/>
    <s v=" 10:36"/>
    <s v="Received from Other UPI User"/>
    <s v="T210406103600437704137"/>
    <n v="206037898466"/>
    <x v="0"/>
    <s v="XXXXXXXXXX0662"/>
    <n v="3327"/>
    <x v="1"/>
    <x v="8"/>
    <n v="4"/>
    <x v="5"/>
    <n v="15"/>
    <n v="3327"/>
    <n v="0"/>
    <s v="6-Apr"/>
    <d v="1899-12-30T10:36:00"/>
    <x v="0"/>
    <x v="0"/>
    <x v="0"/>
    <x v="0"/>
    <x v="3"/>
  </r>
  <r>
    <x v="238"/>
    <s v=" 15:53"/>
    <s v="Paid to Mobile Recharge"/>
    <s v="P210406155300920512256"/>
    <n v="789296622341"/>
    <x v="1"/>
    <s v="XXXXXX3700"/>
    <n v="7113"/>
    <x v="1"/>
    <x v="8"/>
    <n v="4"/>
    <x v="5"/>
    <n v="15"/>
    <n v="0"/>
    <n v="7113"/>
    <s v="6-Apr"/>
    <d v="1899-12-30T15:53:00"/>
    <x v="2"/>
    <x v="0"/>
    <x v="2"/>
    <x v="9"/>
    <x v="3"/>
  </r>
  <r>
    <x v="238"/>
    <s v=" 20:10"/>
    <s v="Received from Customer - Ravi Enterprises"/>
    <s v="T210406201000887974330"/>
    <n v="149662078062"/>
    <x v="0"/>
    <s v="XXXXXX3700"/>
    <n v="23900"/>
    <x v="1"/>
    <x v="8"/>
    <n v="4"/>
    <x v="5"/>
    <n v="15"/>
    <n v="23900"/>
    <n v="0"/>
    <s v="6-Apr"/>
    <d v="1899-12-30T20:10:00"/>
    <x v="3"/>
    <x v="0"/>
    <x v="0"/>
    <x v="12"/>
    <x v="3"/>
  </r>
  <r>
    <x v="239"/>
    <s v=" 07:26"/>
    <s v="Received from Customer - ABC Traders"/>
    <s v="T210407072600468165351"/>
    <n v="637976948011"/>
    <x v="0"/>
    <s v="XXXXXX3700"/>
    <n v="11310"/>
    <x v="1"/>
    <x v="8"/>
    <n v="4"/>
    <x v="6"/>
    <n v="15"/>
    <n v="11310"/>
    <n v="0"/>
    <s v="7-Apr"/>
    <d v="1899-12-30T07:26:00"/>
    <x v="0"/>
    <x v="1"/>
    <x v="0"/>
    <x v="14"/>
    <x v="3"/>
  </r>
  <r>
    <x v="239"/>
    <s v=" 13:51"/>
    <s v="Paid to KOMAL TRADERS"/>
    <s v="T210407135100811301947"/>
    <n v="95707570204"/>
    <x v="1"/>
    <s v="XXXXXX3700"/>
    <n v="5928"/>
    <x v="1"/>
    <x v="8"/>
    <n v="4"/>
    <x v="6"/>
    <n v="15"/>
    <n v="0"/>
    <n v="5928"/>
    <s v="7-Apr"/>
    <d v="1899-12-30T13:51:00"/>
    <x v="2"/>
    <x v="1"/>
    <x v="1"/>
    <x v="8"/>
    <x v="3"/>
  </r>
  <r>
    <x v="239"/>
    <s v=" 18:32"/>
    <s v="Paid to Family Member - Priya"/>
    <s v="T210407183200986368918"/>
    <n v="994925465826"/>
    <x v="1"/>
    <s v="XXXXXXXXXX0662"/>
    <n v="2032"/>
    <x v="1"/>
    <x v="8"/>
    <n v="4"/>
    <x v="6"/>
    <n v="15"/>
    <n v="0"/>
    <n v="2032"/>
    <s v="7-Apr"/>
    <d v="1899-12-30T18:32:00"/>
    <x v="3"/>
    <x v="1"/>
    <x v="1"/>
    <x v="5"/>
    <x v="3"/>
  </r>
  <r>
    <x v="239"/>
    <s v=" 19:57"/>
    <s v="Received from Other UPI User"/>
    <s v="T210407195700505026588"/>
    <n v="340111387776"/>
    <x v="0"/>
    <s v="XXXXXX3700"/>
    <n v="12796"/>
    <x v="1"/>
    <x v="8"/>
    <n v="4"/>
    <x v="6"/>
    <n v="15"/>
    <n v="12796"/>
    <n v="0"/>
    <s v="7-Apr"/>
    <d v="1899-12-30T19:57:00"/>
    <x v="3"/>
    <x v="1"/>
    <x v="0"/>
    <x v="6"/>
    <x v="3"/>
  </r>
  <r>
    <x v="239"/>
    <s v=" 20:08"/>
    <s v="Paid to Jio Recharge"/>
    <s v="P210407200800781964061"/>
    <n v="162087627992"/>
    <x v="1"/>
    <s v="XXXXXXXXXX0662"/>
    <n v="3179"/>
    <x v="1"/>
    <x v="8"/>
    <n v="4"/>
    <x v="6"/>
    <n v="15"/>
    <n v="0"/>
    <n v="3179"/>
    <s v="7-Apr"/>
    <d v="1899-12-30T20:08:00"/>
    <x v="3"/>
    <x v="1"/>
    <x v="2"/>
    <x v="12"/>
    <x v="3"/>
  </r>
  <r>
    <x v="239"/>
    <s v=" 21:18"/>
    <s v="Paid to Textile Store"/>
    <s v="T210407211800957906577"/>
    <n v="181946890296"/>
    <x v="1"/>
    <s v="XXXXXX3700"/>
    <n v="3312"/>
    <x v="1"/>
    <x v="8"/>
    <n v="4"/>
    <x v="6"/>
    <n v="15"/>
    <n v="0"/>
    <n v="3312"/>
    <s v="7-Apr"/>
    <d v="1899-12-30T21:18:00"/>
    <x v="1"/>
    <x v="1"/>
    <x v="1"/>
    <x v="7"/>
    <x v="3"/>
  </r>
  <r>
    <x v="239"/>
    <s v=" 22:54"/>
    <s v="Received from Customer - Kumar Stores"/>
    <s v="T210407225400248834758"/>
    <n v="53355735173"/>
    <x v="0"/>
    <s v="XXXXXX3700"/>
    <n v="12407"/>
    <x v="1"/>
    <x v="8"/>
    <n v="4"/>
    <x v="6"/>
    <n v="15"/>
    <n v="12407"/>
    <n v="0"/>
    <s v="7-Apr"/>
    <d v="1899-12-30T22:54:00"/>
    <x v="1"/>
    <x v="1"/>
    <x v="0"/>
    <x v="16"/>
    <x v="3"/>
  </r>
  <r>
    <x v="240"/>
    <s v=" 13:20"/>
    <s v="Paid to Local Provision Store"/>
    <s v="T210408132000333128011"/>
    <n v="442140831968"/>
    <x v="1"/>
    <s v="XXXXXXXXXX0662"/>
    <n v="5482"/>
    <x v="1"/>
    <x v="8"/>
    <n v="4"/>
    <x v="0"/>
    <n v="15"/>
    <n v="0"/>
    <n v="5482"/>
    <s v="8-Apr"/>
    <d v="1899-12-30T13:20:00"/>
    <x v="2"/>
    <x v="2"/>
    <x v="1"/>
    <x v="8"/>
    <x v="3"/>
  </r>
  <r>
    <x v="240"/>
    <s v=" 16:32"/>
    <s v="Paid to Manish"/>
    <s v="P210408163200925904481"/>
    <n v="679581097646"/>
    <x v="1"/>
    <s v="XXXXXX3700"/>
    <n v="5473"/>
    <x v="1"/>
    <x v="8"/>
    <n v="4"/>
    <x v="0"/>
    <n v="15"/>
    <n v="0"/>
    <n v="5473"/>
    <s v="8-Apr"/>
    <d v="1899-12-30T16:32:00"/>
    <x v="2"/>
    <x v="2"/>
    <x v="1"/>
    <x v="11"/>
    <x v="3"/>
  </r>
  <r>
    <x v="240"/>
    <s v=" 19:39"/>
    <s v="Paid to BP Petrol Pump"/>
    <s v="P210408193900188373936"/>
    <n v="44371526568"/>
    <x v="1"/>
    <s v="XXXXXX3700"/>
    <n v="11203"/>
    <x v="1"/>
    <x v="8"/>
    <n v="4"/>
    <x v="0"/>
    <n v="15"/>
    <n v="0"/>
    <n v="11203"/>
    <s v="8-Apr"/>
    <d v="1899-12-30T19:39:00"/>
    <x v="3"/>
    <x v="2"/>
    <x v="3"/>
    <x v="6"/>
    <x v="3"/>
  </r>
  <r>
    <x v="240"/>
    <s v=" 23:50"/>
    <s v="Paid to Velu"/>
    <s v="P210408235000631949768"/>
    <n v="476325219087"/>
    <x v="1"/>
    <s v="XXXXXXXXXX0662"/>
    <n v="8028"/>
    <x v="1"/>
    <x v="8"/>
    <n v="4"/>
    <x v="0"/>
    <n v="15"/>
    <n v="0"/>
    <n v="8028"/>
    <s v="8-Apr"/>
    <d v="1899-12-30T23:50:00"/>
    <x v="1"/>
    <x v="2"/>
    <x v="1"/>
    <x v="1"/>
    <x v="3"/>
  </r>
  <r>
    <x v="241"/>
    <s v=" 20:56"/>
    <s v="Received from Other Customer"/>
    <s v="T210409205600660506889"/>
    <n v="477232316301"/>
    <x v="0"/>
    <s v="XXXXXXXXXX0662"/>
    <n v="12100"/>
    <x v="1"/>
    <x v="8"/>
    <n v="4"/>
    <x v="1"/>
    <n v="15"/>
    <n v="12100"/>
    <n v="0"/>
    <s v="9-Apr"/>
    <d v="1899-12-30T20:56:00"/>
    <x v="3"/>
    <x v="3"/>
    <x v="0"/>
    <x v="12"/>
    <x v="3"/>
  </r>
  <r>
    <x v="241"/>
    <s v=" 22:23"/>
    <s v="Received from Customer - ABC Traders"/>
    <s v="T210409222300807848557"/>
    <n v="227784715020"/>
    <x v="0"/>
    <s v="XXXXXX3700"/>
    <n v="9673"/>
    <x v="1"/>
    <x v="8"/>
    <n v="4"/>
    <x v="1"/>
    <n v="15"/>
    <n v="9673"/>
    <n v="0"/>
    <s v="9-Apr"/>
    <d v="1899-12-30T22:23:00"/>
    <x v="1"/>
    <x v="3"/>
    <x v="0"/>
    <x v="16"/>
    <x v="3"/>
  </r>
  <r>
    <x v="242"/>
    <s v=" 14:45"/>
    <s v="Paid to Other Merchant"/>
    <s v="T210410144500687930818"/>
    <n v="182654614593"/>
    <x v="1"/>
    <s v="XXXXXXXXXX0662"/>
    <n v="7317"/>
    <x v="1"/>
    <x v="8"/>
    <n v="4"/>
    <x v="2"/>
    <n v="15"/>
    <n v="0"/>
    <n v="7317"/>
    <s v="10-Apr"/>
    <d v="1899-12-30T14:45:00"/>
    <x v="2"/>
    <x v="4"/>
    <x v="1"/>
    <x v="10"/>
    <x v="3"/>
  </r>
  <r>
    <x v="242"/>
    <s v=" 21:55"/>
    <s v="Received from Family Member - Ravi"/>
    <s v="T210410215500458471934"/>
    <n v="256363675303"/>
    <x v="0"/>
    <s v="XXXXXXXXXX0662"/>
    <n v="10212"/>
    <x v="1"/>
    <x v="8"/>
    <n v="4"/>
    <x v="2"/>
    <n v="15"/>
    <n v="10212"/>
    <n v="0"/>
    <s v="10-Apr"/>
    <d v="1899-12-30T21:55:00"/>
    <x v="1"/>
    <x v="4"/>
    <x v="0"/>
    <x v="7"/>
    <x v="3"/>
  </r>
  <r>
    <x v="243"/>
    <s v=" 09:56"/>
    <s v="Received from Customer - Anand Stores"/>
    <s v="T210411095600797107850"/>
    <n v="115303048436"/>
    <x v="0"/>
    <s v="XXXXXX3700"/>
    <n v="7386"/>
    <x v="1"/>
    <x v="8"/>
    <n v="4"/>
    <x v="3"/>
    <n v="16"/>
    <n v="7386"/>
    <n v="0"/>
    <s v="11-Apr"/>
    <d v="1899-12-30T09:56:00"/>
    <x v="0"/>
    <x v="5"/>
    <x v="0"/>
    <x v="13"/>
    <x v="3"/>
  </r>
  <r>
    <x v="243"/>
    <s v=" 10:28"/>
    <s v="Paid to IOCL Service Station"/>
    <s v="T210411102800415837969"/>
    <n v="431318323636"/>
    <x v="1"/>
    <s v="XXXXXX3700"/>
    <n v="5676"/>
    <x v="1"/>
    <x v="8"/>
    <n v="4"/>
    <x v="3"/>
    <n v="16"/>
    <n v="0"/>
    <n v="5676"/>
    <s v="11-Apr"/>
    <d v="1899-12-30T10:28:00"/>
    <x v="0"/>
    <x v="5"/>
    <x v="1"/>
    <x v="0"/>
    <x v="3"/>
  </r>
  <r>
    <x v="243"/>
    <s v=" 11:14"/>
    <s v="Received from Customer - Ravi Enterprises"/>
    <s v="T210411111400912901336"/>
    <n v="187809656164"/>
    <x v="0"/>
    <s v="XXXXXXXXXX0662"/>
    <n v="18201"/>
    <x v="1"/>
    <x v="8"/>
    <n v="4"/>
    <x v="3"/>
    <n v="16"/>
    <n v="18201"/>
    <n v="0"/>
    <s v="11-Apr"/>
    <d v="1899-12-30T11:14:00"/>
    <x v="0"/>
    <x v="5"/>
    <x v="0"/>
    <x v="2"/>
    <x v="3"/>
  </r>
  <r>
    <x v="243"/>
    <s v=" 15:29"/>
    <s v="Paid to Nandini Milk Parlour"/>
    <s v="P210411152900504843262"/>
    <n v="144739369455"/>
    <x v="1"/>
    <s v="XXXXXX3700"/>
    <n v="8941"/>
    <x v="1"/>
    <x v="8"/>
    <n v="4"/>
    <x v="3"/>
    <n v="16"/>
    <n v="0"/>
    <n v="8941"/>
    <s v="11-Apr"/>
    <d v="1899-12-30T15:29:00"/>
    <x v="2"/>
    <x v="5"/>
    <x v="1"/>
    <x v="9"/>
    <x v="3"/>
  </r>
  <r>
    <x v="243"/>
    <s v=" 17:46"/>
    <s v="Received from Customer - Kumar Stores"/>
    <s v="T210411174600909221512"/>
    <n v="72940817944"/>
    <x v="0"/>
    <s v="XXXXXXXXXX0662"/>
    <n v="2801"/>
    <x v="1"/>
    <x v="8"/>
    <n v="4"/>
    <x v="3"/>
    <n v="16"/>
    <n v="2801"/>
    <n v="0"/>
    <s v="11-Apr"/>
    <d v="1899-12-30T17:46:00"/>
    <x v="3"/>
    <x v="5"/>
    <x v="0"/>
    <x v="4"/>
    <x v="3"/>
  </r>
  <r>
    <x v="243"/>
    <s v=" 18:50"/>
    <s v="Received from Customer - Sri Lakshmi Stores"/>
    <s v="T210411185000191729674"/>
    <n v="162617239271"/>
    <x v="0"/>
    <s v="XXXXXX3700"/>
    <n v="6847"/>
    <x v="1"/>
    <x v="8"/>
    <n v="4"/>
    <x v="3"/>
    <n v="16"/>
    <n v="6847"/>
    <n v="0"/>
    <s v="11-Apr"/>
    <d v="1899-12-30T18:50:00"/>
    <x v="3"/>
    <x v="5"/>
    <x v="0"/>
    <x v="5"/>
    <x v="3"/>
  </r>
  <r>
    <x v="244"/>
    <s v=" 11:31"/>
    <s v="Received from Lokesh"/>
    <s v="T210412113100599901981"/>
    <n v="316471170539"/>
    <x v="0"/>
    <s v="XXXXXXXXXX0662"/>
    <n v="19849"/>
    <x v="1"/>
    <x v="8"/>
    <n v="4"/>
    <x v="4"/>
    <n v="16"/>
    <n v="19849"/>
    <n v="0"/>
    <s v="12-Apr"/>
    <d v="1899-12-30T11:31:00"/>
    <x v="0"/>
    <x v="6"/>
    <x v="0"/>
    <x v="2"/>
    <x v="3"/>
  </r>
  <r>
    <x v="244"/>
    <s v=" 12:00"/>
    <s v="Paid to Family Member - Ravi"/>
    <s v="T210412120000727732853"/>
    <n v="948185456430"/>
    <x v="1"/>
    <s v="XXXXXX3700"/>
    <n v="3079"/>
    <x v="1"/>
    <x v="8"/>
    <n v="4"/>
    <x v="4"/>
    <n v="16"/>
    <n v="0"/>
    <n v="3079"/>
    <s v="12-Apr"/>
    <d v="1899-12-30T12:00:00"/>
    <x v="2"/>
    <x v="6"/>
    <x v="1"/>
    <x v="3"/>
    <x v="3"/>
  </r>
  <r>
    <x v="244"/>
    <s v=" 15:19"/>
    <s v="Paid to Jio Recharge"/>
    <s v="T210412151900411054237"/>
    <n v="84032003281"/>
    <x v="1"/>
    <s v="XXXXXX3700"/>
    <n v="24896"/>
    <x v="1"/>
    <x v="8"/>
    <n v="4"/>
    <x v="4"/>
    <n v="16"/>
    <n v="0"/>
    <n v="24896"/>
    <s v="12-Apr"/>
    <d v="1899-12-30T15:19:00"/>
    <x v="2"/>
    <x v="6"/>
    <x v="2"/>
    <x v="9"/>
    <x v="3"/>
  </r>
  <r>
    <x v="244"/>
    <s v=" 16:48"/>
    <s v="Received from Other UPI User"/>
    <s v="T210412164800933408817"/>
    <n v="337086980446"/>
    <x v="0"/>
    <s v="XXXXXXXXXX0662"/>
    <n v="1587"/>
    <x v="1"/>
    <x v="8"/>
    <n v="4"/>
    <x v="4"/>
    <n v="16"/>
    <n v="1587"/>
    <n v="0"/>
    <s v="12-Apr"/>
    <d v="1899-12-30T16:48:00"/>
    <x v="2"/>
    <x v="6"/>
    <x v="0"/>
    <x v="11"/>
    <x v="3"/>
  </r>
  <r>
    <x v="244"/>
    <s v=" 18:14"/>
    <s v="Paid to HP Fuel Station"/>
    <s v="T210412181400578941532"/>
    <n v="717053492997"/>
    <x v="1"/>
    <s v="XXXXXXXXXX0662"/>
    <n v="1257"/>
    <x v="1"/>
    <x v="8"/>
    <n v="4"/>
    <x v="4"/>
    <n v="16"/>
    <n v="0"/>
    <n v="1257"/>
    <s v="12-Apr"/>
    <d v="1899-12-30T18:14:00"/>
    <x v="3"/>
    <x v="6"/>
    <x v="1"/>
    <x v="5"/>
    <x v="3"/>
  </r>
  <r>
    <x v="244"/>
    <s v=" 21:36"/>
    <s v="Received from Customer - ABC Traders"/>
    <s v="T210412213600143989659"/>
    <n v="12456983696"/>
    <x v="0"/>
    <s v="XXXXXXXXXX0662"/>
    <n v="2670"/>
    <x v="1"/>
    <x v="8"/>
    <n v="4"/>
    <x v="4"/>
    <n v="16"/>
    <n v="2670"/>
    <n v="0"/>
    <s v="12-Apr"/>
    <d v="1899-12-30T21:36:00"/>
    <x v="1"/>
    <x v="6"/>
    <x v="0"/>
    <x v="7"/>
    <x v="3"/>
  </r>
  <r>
    <x v="244"/>
    <s v=" 22:36"/>
    <s v="Paid to Family Member - Priya"/>
    <s v="P210412223600472285683"/>
    <n v="787090123437"/>
    <x v="1"/>
    <s v="XXXXXXXXXX0662"/>
    <n v="5110"/>
    <x v="1"/>
    <x v="8"/>
    <n v="4"/>
    <x v="4"/>
    <n v="16"/>
    <n v="0"/>
    <n v="5110"/>
    <s v="12-Apr"/>
    <d v="1899-12-30T22:36:00"/>
    <x v="1"/>
    <x v="6"/>
    <x v="1"/>
    <x v="16"/>
    <x v="3"/>
  </r>
  <r>
    <x v="245"/>
    <s v=" 10:19"/>
    <s v="Paid to Packaging Supplier"/>
    <s v="T210413101900178797909"/>
    <n v="431351748627"/>
    <x v="1"/>
    <s v="XXXXXXXXXX0662"/>
    <n v="14509"/>
    <x v="1"/>
    <x v="8"/>
    <n v="4"/>
    <x v="5"/>
    <n v="16"/>
    <n v="0"/>
    <n v="14509"/>
    <s v="13-Apr"/>
    <d v="1899-12-30T10:19:00"/>
    <x v="0"/>
    <x v="7"/>
    <x v="1"/>
    <x v="0"/>
    <x v="3"/>
  </r>
  <r>
    <x v="245"/>
    <s v=" 12:14"/>
    <s v="Received from Customer - Sri Lakshmi Stores"/>
    <s v="T210413121400300774795"/>
    <n v="220455664261"/>
    <x v="0"/>
    <s v="XXXXXX3700"/>
    <n v="7559"/>
    <x v="1"/>
    <x v="8"/>
    <n v="4"/>
    <x v="5"/>
    <n v="16"/>
    <n v="7559"/>
    <n v="0"/>
    <s v="13-Apr"/>
    <d v="1899-12-30T12:14:00"/>
    <x v="2"/>
    <x v="7"/>
    <x v="0"/>
    <x v="3"/>
    <x v="3"/>
  </r>
  <r>
    <x v="245"/>
    <s v=" 15:06"/>
    <s v="Received from Santhu"/>
    <s v="T210413150600886181598"/>
    <n v="191427280786"/>
    <x v="0"/>
    <s v="XXXXXXXXXX0662"/>
    <n v="24823"/>
    <x v="1"/>
    <x v="8"/>
    <n v="4"/>
    <x v="5"/>
    <n v="16"/>
    <n v="24823"/>
    <n v="0"/>
    <s v="13-Apr"/>
    <d v="1899-12-30T15:06:00"/>
    <x v="2"/>
    <x v="7"/>
    <x v="0"/>
    <x v="9"/>
    <x v="3"/>
  </r>
  <r>
    <x v="245"/>
    <s v=" 18:52"/>
    <s v="Paid to Hotel Gowdas"/>
    <s v="T210413185200145941742"/>
    <n v="916254306777"/>
    <x v="1"/>
    <s v="XXXXXXXXXX0662"/>
    <n v="5693"/>
    <x v="1"/>
    <x v="8"/>
    <n v="4"/>
    <x v="5"/>
    <n v="16"/>
    <n v="0"/>
    <n v="5693"/>
    <s v="13-Apr"/>
    <d v="1899-12-30T18:52:00"/>
    <x v="3"/>
    <x v="7"/>
    <x v="1"/>
    <x v="5"/>
    <x v="3"/>
  </r>
  <r>
    <x v="246"/>
    <s v=" 12:29"/>
    <s v="Received from Bank/UPI Transfer"/>
    <s v="T210414122900797891602"/>
    <n v="931997753409"/>
    <x v="0"/>
    <s v="XXXXXXXXXX0662"/>
    <n v="7702"/>
    <x v="1"/>
    <x v="8"/>
    <n v="4"/>
    <x v="6"/>
    <n v="16"/>
    <n v="7702"/>
    <n v="0"/>
    <s v="14-Apr"/>
    <d v="1899-12-30T12:29:00"/>
    <x v="2"/>
    <x v="8"/>
    <x v="0"/>
    <x v="3"/>
    <x v="3"/>
  </r>
  <r>
    <x v="246"/>
    <s v=" 14:38"/>
    <s v="Received from Customer - Sagar Enterprises"/>
    <s v="T210414143800833304955"/>
    <n v="434770832398"/>
    <x v="0"/>
    <s v="XXXXXX3700"/>
    <n v="12098"/>
    <x v="1"/>
    <x v="8"/>
    <n v="4"/>
    <x v="6"/>
    <n v="16"/>
    <n v="12098"/>
    <n v="0"/>
    <s v="14-Apr"/>
    <d v="1899-12-30T14:38:00"/>
    <x v="2"/>
    <x v="8"/>
    <x v="0"/>
    <x v="10"/>
    <x v="3"/>
  </r>
  <r>
    <x v="246"/>
    <s v=" 18:10"/>
    <s v="Paid to HP Fuel Station"/>
    <s v="P210414181000985400439"/>
    <n v="607516346015"/>
    <x v="1"/>
    <s v="XXXXXX3700"/>
    <n v="2715"/>
    <x v="1"/>
    <x v="8"/>
    <n v="4"/>
    <x v="6"/>
    <n v="16"/>
    <n v="0"/>
    <n v="2715"/>
    <s v="14-Apr"/>
    <d v="1899-12-30T18:10:00"/>
    <x v="3"/>
    <x v="8"/>
    <x v="1"/>
    <x v="5"/>
    <x v="3"/>
  </r>
  <r>
    <x v="247"/>
    <s v=" 11:05"/>
    <s v="Paid to Airtel Recharge"/>
    <s v="T210415110500147761810"/>
    <n v="460269043739"/>
    <x v="1"/>
    <s v="XXXXXX3700"/>
    <n v="20806"/>
    <x v="1"/>
    <x v="8"/>
    <n v="4"/>
    <x v="0"/>
    <n v="16"/>
    <n v="0"/>
    <n v="20806"/>
    <s v="15-Apr"/>
    <d v="1899-12-30T11:05:00"/>
    <x v="0"/>
    <x v="9"/>
    <x v="2"/>
    <x v="2"/>
    <x v="3"/>
  </r>
  <r>
    <x v="247"/>
    <s v=" 16:01"/>
    <s v="Received from Customer - Ravi Enterprises"/>
    <s v="T210415160100860083458"/>
    <n v="699513195262"/>
    <x v="0"/>
    <s v="XXXXXX3700"/>
    <n v="7627"/>
    <x v="1"/>
    <x v="8"/>
    <n v="4"/>
    <x v="0"/>
    <n v="16"/>
    <n v="7627"/>
    <n v="0"/>
    <s v="15-Apr"/>
    <d v="1899-12-30T16:01:00"/>
    <x v="2"/>
    <x v="9"/>
    <x v="0"/>
    <x v="11"/>
    <x v="3"/>
  </r>
  <r>
    <x v="247"/>
    <s v=" 16:09"/>
    <s v="Paid to Wholesale Supplier"/>
    <s v="T210415160900951666175"/>
    <n v="599821269965"/>
    <x v="1"/>
    <s v="XXXXXXXXXX0662"/>
    <n v="4877"/>
    <x v="1"/>
    <x v="8"/>
    <n v="4"/>
    <x v="0"/>
    <n v="16"/>
    <n v="0"/>
    <n v="4877"/>
    <s v="15-Apr"/>
    <d v="1899-12-30T16:09:00"/>
    <x v="2"/>
    <x v="9"/>
    <x v="1"/>
    <x v="11"/>
    <x v="3"/>
  </r>
  <r>
    <x v="247"/>
    <s v=" 18:27"/>
    <s v="Received from Customer - Ramesh &amp; Co"/>
    <s v="T210415182700514501605"/>
    <n v="843437649858"/>
    <x v="0"/>
    <s v="XXXXXXXXXX0662"/>
    <n v="8350"/>
    <x v="1"/>
    <x v="8"/>
    <n v="4"/>
    <x v="0"/>
    <n v="16"/>
    <n v="8350"/>
    <n v="0"/>
    <s v="15-Apr"/>
    <d v="1899-12-30T18:27:00"/>
    <x v="3"/>
    <x v="9"/>
    <x v="0"/>
    <x v="5"/>
    <x v="3"/>
  </r>
  <r>
    <x v="247"/>
    <s v=" 19:07"/>
    <s v="Received from Customer - Sri Lakshmi Stores"/>
    <s v="T210415190700981172966"/>
    <n v="813508209403"/>
    <x v="0"/>
    <s v="XXXXXXXXXX0662"/>
    <n v="13816"/>
    <x v="1"/>
    <x v="8"/>
    <n v="4"/>
    <x v="0"/>
    <n v="16"/>
    <n v="13816"/>
    <n v="0"/>
    <s v="15-Apr"/>
    <d v="1899-12-30T19:07:00"/>
    <x v="3"/>
    <x v="9"/>
    <x v="0"/>
    <x v="6"/>
    <x v="3"/>
  </r>
  <r>
    <x v="248"/>
    <s v=" 08:30"/>
    <s v="Paid to Bakery &amp; Snacks"/>
    <s v="T210416083000754406645"/>
    <n v="562107335773"/>
    <x v="1"/>
    <s v="XXXXXXXXXX0662"/>
    <n v="5296"/>
    <x v="1"/>
    <x v="8"/>
    <n v="4"/>
    <x v="1"/>
    <n v="16"/>
    <n v="0"/>
    <n v="5296"/>
    <s v="16-Apr"/>
    <d v="1899-12-30T08:30:00"/>
    <x v="0"/>
    <x v="10"/>
    <x v="1"/>
    <x v="15"/>
    <x v="3"/>
  </r>
  <r>
    <x v="248"/>
    <s v=" 15:46"/>
    <s v="Received from Ramesh"/>
    <s v="T210416154600973228073"/>
    <n v="974376563174"/>
    <x v="0"/>
    <s v="XXXXXX3700"/>
    <n v="5242"/>
    <x v="1"/>
    <x v="8"/>
    <n v="4"/>
    <x v="1"/>
    <n v="16"/>
    <n v="5242"/>
    <n v="0"/>
    <s v="16-Apr"/>
    <d v="1899-12-30T15:46:00"/>
    <x v="2"/>
    <x v="10"/>
    <x v="0"/>
    <x v="9"/>
    <x v="3"/>
  </r>
  <r>
    <x v="248"/>
    <s v=" 19:58"/>
    <s v="Received from Customer - Ramesh &amp; Co"/>
    <s v="T210416195800425646127"/>
    <n v="164583125719"/>
    <x v="0"/>
    <s v="XXXXXX3700"/>
    <n v="8221"/>
    <x v="1"/>
    <x v="8"/>
    <n v="4"/>
    <x v="1"/>
    <n v="16"/>
    <n v="8221"/>
    <n v="0"/>
    <s v="16-Apr"/>
    <d v="1899-12-30T19:58:00"/>
    <x v="3"/>
    <x v="10"/>
    <x v="0"/>
    <x v="6"/>
    <x v="3"/>
  </r>
  <r>
    <x v="248"/>
    <s v=" 20:40"/>
    <s v="Received from Customer - Manish Traders"/>
    <s v="T210416204000199718058"/>
    <n v="64584723361"/>
    <x v="0"/>
    <s v="XXXXXXXXXX0662"/>
    <n v="19962"/>
    <x v="1"/>
    <x v="8"/>
    <n v="4"/>
    <x v="1"/>
    <n v="16"/>
    <n v="19962"/>
    <n v="0"/>
    <s v="16-Apr"/>
    <d v="1899-12-30T20:40:00"/>
    <x v="3"/>
    <x v="10"/>
    <x v="0"/>
    <x v="12"/>
    <x v="3"/>
  </r>
  <r>
    <x v="248"/>
    <s v=" 22:19"/>
    <s v="Received from Local Customer"/>
    <s v="T210416221900619189729"/>
    <n v="166962581021"/>
    <x v="0"/>
    <s v="XXXXXXXXXX0662"/>
    <n v="12433"/>
    <x v="1"/>
    <x v="8"/>
    <n v="4"/>
    <x v="1"/>
    <n v="16"/>
    <n v="12433"/>
    <n v="0"/>
    <s v="16-Apr"/>
    <d v="1899-12-30T22:19:00"/>
    <x v="1"/>
    <x v="10"/>
    <x v="0"/>
    <x v="16"/>
    <x v="3"/>
  </r>
  <r>
    <x v="249"/>
    <s v=" 16:22"/>
    <s v="Received from Customer - Ramesh &amp; Co"/>
    <s v="T210417162200938368625"/>
    <n v="177980292588"/>
    <x v="0"/>
    <s v="XXXXXXXXXX0662"/>
    <n v="3739"/>
    <x v="1"/>
    <x v="8"/>
    <n v="4"/>
    <x v="2"/>
    <n v="16"/>
    <n v="3739"/>
    <n v="0"/>
    <s v="17-Apr"/>
    <d v="1899-12-30T16:22:00"/>
    <x v="2"/>
    <x v="11"/>
    <x v="0"/>
    <x v="11"/>
    <x v="3"/>
  </r>
  <r>
    <x v="250"/>
    <s v=" 15:12"/>
    <s v="Received from Customer - Sri Lakshmi Stores"/>
    <s v="T210418151200125349660"/>
    <n v="840101524356"/>
    <x v="0"/>
    <s v="XXXXXXXXXX0662"/>
    <n v="6066"/>
    <x v="1"/>
    <x v="8"/>
    <n v="4"/>
    <x v="3"/>
    <n v="17"/>
    <n v="6066"/>
    <n v="0"/>
    <s v="18-Apr"/>
    <d v="1899-12-30T15:12:00"/>
    <x v="2"/>
    <x v="12"/>
    <x v="0"/>
    <x v="9"/>
    <x v="3"/>
  </r>
  <r>
    <x v="250"/>
    <s v=" 20:40"/>
    <s v="Received from Family Member - Kumar"/>
    <s v="T210418204000243002681"/>
    <n v="781225589963"/>
    <x v="0"/>
    <s v="XXXXXX3700"/>
    <n v="2709"/>
    <x v="1"/>
    <x v="8"/>
    <n v="4"/>
    <x v="3"/>
    <n v="17"/>
    <n v="2709"/>
    <n v="0"/>
    <s v="18-Apr"/>
    <d v="1899-12-30T20:40:00"/>
    <x v="3"/>
    <x v="12"/>
    <x v="0"/>
    <x v="12"/>
    <x v="3"/>
  </r>
  <r>
    <x v="251"/>
    <s v=" 10:08"/>
    <s v="Paid to Amazon Pay Groceries"/>
    <s v="P210419100800272325823"/>
    <n v="795484404203"/>
    <x v="1"/>
    <s v="XXXXXXXXXX0662"/>
    <n v="4586"/>
    <x v="1"/>
    <x v="8"/>
    <n v="4"/>
    <x v="4"/>
    <n v="17"/>
    <n v="0"/>
    <n v="4586"/>
    <s v="19-Apr"/>
    <d v="1899-12-30T10:08:00"/>
    <x v="0"/>
    <x v="13"/>
    <x v="4"/>
    <x v="0"/>
    <x v="3"/>
  </r>
  <r>
    <x v="251"/>
    <s v=" 22:28"/>
    <s v="Paid to Stationery Supplier"/>
    <s v="T210419222800976842032"/>
    <n v="350264555273"/>
    <x v="1"/>
    <s v="XXXXXX3700"/>
    <n v="4452"/>
    <x v="1"/>
    <x v="8"/>
    <n v="4"/>
    <x v="4"/>
    <n v="17"/>
    <n v="0"/>
    <n v="4452"/>
    <s v="19-Apr"/>
    <d v="1899-12-30T22:28:00"/>
    <x v="1"/>
    <x v="13"/>
    <x v="1"/>
    <x v="16"/>
    <x v="3"/>
  </r>
  <r>
    <x v="251"/>
    <s v=" 23:14"/>
    <s v="Received from Customer - Sri Lakshmi Stores"/>
    <s v="T210419231400891356998"/>
    <n v="286011443395"/>
    <x v="0"/>
    <s v="XXXXXX3700"/>
    <n v="5148"/>
    <x v="1"/>
    <x v="8"/>
    <n v="4"/>
    <x v="4"/>
    <n v="17"/>
    <n v="5148"/>
    <n v="0"/>
    <s v="19-Apr"/>
    <d v="1899-12-30T23:14:00"/>
    <x v="1"/>
    <x v="13"/>
    <x v="0"/>
    <x v="1"/>
    <x v="3"/>
  </r>
  <r>
    <x v="252"/>
    <s v=" 10:24"/>
    <s v="Received from Family Member - Ravi"/>
    <s v="T210420102400826818137"/>
    <n v="876327488696"/>
    <x v="0"/>
    <s v="XXXXXXXXXX0662"/>
    <n v="13020"/>
    <x v="1"/>
    <x v="8"/>
    <n v="4"/>
    <x v="5"/>
    <n v="17"/>
    <n v="13020"/>
    <n v="0"/>
    <s v="20-Apr"/>
    <d v="1899-12-30T10:24:00"/>
    <x v="0"/>
    <x v="14"/>
    <x v="0"/>
    <x v="0"/>
    <x v="3"/>
  </r>
  <r>
    <x v="252"/>
    <s v=" 13:49"/>
    <s v="Paid to Dominos Pizza"/>
    <s v="T210420134900491045444"/>
    <n v="740650090357"/>
    <x v="1"/>
    <s v="XXXXXX3700"/>
    <n v="11182"/>
    <x v="1"/>
    <x v="8"/>
    <n v="4"/>
    <x v="5"/>
    <n v="17"/>
    <n v="0"/>
    <n v="11182"/>
    <s v="20-Apr"/>
    <d v="1899-12-30T13:49:00"/>
    <x v="2"/>
    <x v="14"/>
    <x v="1"/>
    <x v="8"/>
    <x v="3"/>
  </r>
  <r>
    <x v="253"/>
    <s v=" 14:51"/>
    <s v="Paid to Local Provision Store"/>
    <s v="P210421145100213163821"/>
    <n v="40026403041"/>
    <x v="1"/>
    <s v="XXXXXX3700"/>
    <n v="3770"/>
    <x v="1"/>
    <x v="8"/>
    <n v="4"/>
    <x v="6"/>
    <n v="17"/>
    <n v="0"/>
    <n v="3770"/>
    <s v="21-Apr"/>
    <d v="1899-12-30T14:51:00"/>
    <x v="2"/>
    <x v="15"/>
    <x v="1"/>
    <x v="10"/>
    <x v="3"/>
  </r>
  <r>
    <x v="253"/>
    <s v=" 16:22"/>
    <s v="Paid to BP Petrol Pump"/>
    <s v="T210421162200827004990"/>
    <n v="408743374381"/>
    <x v="1"/>
    <s v="XXXXXX3700"/>
    <n v="5924"/>
    <x v="1"/>
    <x v="8"/>
    <n v="4"/>
    <x v="6"/>
    <n v="17"/>
    <n v="0"/>
    <n v="5924"/>
    <s v="21-Apr"/>
    <d v="1899-12-30T16:22:00"/>
    <x v="2"/>
    <x v="15"/>
    <x v="3"/>
    <x v="11"/>
    <x v="3"/>
  </r>
  <r>
    <x v="253"/>
    <s v=" 16:36"/>
    <s v="Paid to Lokesh"/>
    <s v="T210421163600271110523"/>
    <n v="953235065024"/>
    <x v="1"/>
    <s v="XXXXXX3700"/>
    <n v="11209"/>
    <x v="1"/>
    <x v="8"/>
    <n v="4"/>
    <x v="6"/>
    <n v="17"/>
    <n v="0"/>
    <n v="11209"/>
    <s v="21-Apr"/>
    <d v="1899-12-30T16:36:00"/>
    <x v="2"/>
    <x v="15"/>
    <x v="1"/>
    <x v="11"/>
    <x v="3"/>
  </r>
  <r>
    <x v="253"/>
    <s v=" 17:04"/>
    <s v="Received from Other UPI User"/>
    <s v="T210421170400650840208"/>
    <n v="748758998040"/>
    <x v="0"/>
    <s v="XXXXXXXXXX0662"/>
    <n v="1799"/>
    <x v="1"/>
    <x v="8"/>
    <n v="4"/>
    <x v="6"/>
    <n v="17"/>
    <n v="1799"/>
    <n v="0"/>
    <s v="21-Apr"/>
    <d v="1899-12-30T17:04:00"/>
    <x v="3"/>
    <x v="15"/>
    <x v="0"/>
    <x v="4"/>
    <x v="3"/>
  </r>
  <r>
    <x v="253"/>
    <s v=" 21:38"/>
    <s v="Paid to Family Member - Priya"/>
    <s v="T210421213800752701412"/>
    <n v="716985667155"/>
    <x v="1"/>
    <s v="XXXXXX3700"/>
    <n v="15472"/>
    <x v="1"/>
    <x v="8"/>
    <n v="4"/>
    <x v="6"/>
    <n v="17"/>
    <n v="0"/>
    <n v="15472"/>
    <s v="21-Apr"/>
    <d v="1899-12-30T21:38:00"/>
    <x v="1"/>
    <x v="15"/>
    <x v="1"/>
    <x v="7"/>
    <x v="3"/>
  </r>
  <r>
    <x v="254"/>
    <s v=" 10:22"/>
    <s v="Paid to Family Member - Priya"/>
    <s v="P210422102200538441863"/>
    <n v="237987592536"/>
    <x v="1"/>
    <s v="XXXXXX3700"/>
    <n v="12209"/>
    <x v="1"/>
    <x v="8"/>
    <n v="4"/>
    <x v="0"/>
    <n v="17"/>
    <n v="0"/>
    <n v="12209"/>
    <s v="22-Apr"/>
    <d v="1899-12-30T10:22:00"/>
    <x v="0"/>
    <x v="16"/>
    <x v="1"/>
    <x v="0"/>
    <x v="3"/>
  </r>
  <r>
    <x v="254"/>
    <s v=" 11:06"/>
    <s v="Paid to Other Merchant"/>
    <s v="P210422110600465559171"/>
    <n v="320451921203"/>
    <x v="1"/>
    <s v="XXXXXX3700"/>
    <n v="7705"/>
    <x v="1"/>
    <x v="8"/>
    <n v="4"/>
    <x v="0"/>
    <n v="17"/>
    <n v="0"/>
    <n v="7705"/>
    <s v="22-Apr"/>
    <d v="1899-12-30T11:06:00"/>
    <x v="0"/>
    <x v="16"/>
    <x v="1"/>
    <x v="2"/>
    <x v="3"/>
  </r>
  <r>
    <x v="254"/>
    <s v=" 13:03"/>
    <s v="Paid to Nandini Milk Parlour"/>
    <s v="T210422130300499630495"/>
    <n v="318185321919"/>
    <x v="1"/>
    <s v="XXXXXXXXXX0662"/>
    <n v="11441"/>
    <x v="1"/>
    <x v="8"/>
    <n v="4"/>
    <x v="0"/>
    <n v="17"/>
    <n v="0"/>
    <n v="11441"/>
    <s v="22-Apr"/>
    <d v="1899-12-30T13:03:00"/>
    <x v="2"/>
    <x v="16"/>
    <x v="1"/>
    <x v="8"/>
    <x v="3"/>
  </r>
  <r>
    <x v="254"/>
    <s v=" 14:19"/>
    <s v="Paid to Ramesh"/>
    <s v="P210422141900834018431"/>
    <n v="774195129597"/>
    <x v="1"/>
    <s v="XXXXXXXXXX0662"/>
    <n v="5995"/>
    <x v="1"/>
    <x v="8"/>
    <n v="4"/>
    <x v="0"/>
    <n v="17"/>
    <n v="0"/>
    <n v="5995"/>
    <s v="22-Apr"/>
    <d v="1899-12-30T14:19:00"/>
    <x v="2"/>
    <x v="16"/>
    <x v="1"/>
    <x v="10"/>
    <x v="3"/>
  </r>
  <r>
    <x v="254"/>
    <s v=" 16:42"/>
    <s v="Paid to Lokesh"/>
    <s v="T210422164200889769258"/>
    <n v="536350384183"/>
    <x v="1"/>
    <s v="XXXXXXXXXX0662"/>
    <n v="11674"/>
    <x v="1"/>
    <x v="8"/>
    <n v="4"/>
    <x v="0"/>
    <n v="17"/>
    <n v="0"/>
    <n v="11674"/>
    <s v="22-Apr"/>
    <d v="1899-12-30T16:42:00"/>
    <x v="2"/>
    <x v="16"/>
    <x v="1"/>
    <x v="11"/>
    <x v="3"/>
  </r>
  <r>
    <x v="254"/>
    <s v=" 17:43"/>
    <s v="Received from Family Member - Ravi"/>
    <s v="T210422174300614094443"/>
    <n v="896685033752"/>
    <x v="0"/>
    <s v="XXXXXX3700"/>
    <n v="7251"/>
    <x v="1"/>
    <x v="8"/>
    <n v="4"/>
    <x v="0"/>
    <n v="17"/>
    <n v="7251"/>
    <n v="0"/>
    <s v="22-Apr"/>
    <d v="1899-12-30T17:43:00"/>
    <x v="3"/>
    <x v="16"/>
    <x v="0"/>
    <x v="4"/>
    <x v="3"/>
  </r>
  <r>
    <x v="254"/>
    <s v=" 17:53"/>
    <s v="Received from Local Customer"/>
    <s v="T210422175300943225606"/>
    <n v="612942388292"/>
    <x v="0"/>
    <s v="XXXXXX3700"/>
    <n v="5438"/>
    <x v="1"/>
    <x v="8"/>
    <n v="4"/>
    <x v="0"/>
    <n v="17"/>
    <n v="5438"/>
    <n v="0"/>
    <s v="22-Apr"/>
    <d v="1899-12-30T17:53:00"/>
    <x v="3"/>
    <x v="16"/>
    <x v="0"/>
    <x v="4"/>
    <x v="3"/>
  </r>
  <r>
    <x v="254"/>
    <s v=" 18:17"/>
    <s v="Received from Other Customer"/>
    <s v="T210422181700637422516"/>
    <n v="968225439839"/>
    <x v="0"/>
    <s v="XXXXXX3700"/>
    <n v="2979"/>
    <x v="1"/>
    <x v="8"/>
    <n v="4"/>
    <x v="0"/>
    <n v="17"/>
    <n v="2979"/>
    <n v="0"/>
    <s v="22-Apr"/>
    <d v="1899-12-30T18:17:00"/>
    <x v="3"/>
    <x v="16"/>
    <x v="0"/>
    <x v="5"/>
    <x v="3"/>
  </r>
  <r>
    <x v="254"/>
    <s v=" 18:57"/>
    <s v="Received from Customer - ABC Traders"/>
    <s v="T210422185700722562281"/>
    <n v="672675869679"/>
    <x v="0"/>
    <s v="XXXXXXXXXX0662"/>
    <n v="865"/>
    <x v="1"/>
    <x v="8"/>
    <n v="4"/>
    <x v="0"/>
    <n v="17"/>
    <n v="865"/>
    <n v="0"/>
    <s v="22-Apr"/>
    <d v="1899-12-30T18:57:00"/>
    <x v="3"/>
    <x v="16"/>
    <x v="0"/>
    <x v="5"/>
    <x v="3"/>
  </r>
  <r>
    <x v="254"/>
    <s v=" 19:13"/>
    <s v="Received from Customer - Kumar Stores"/>
    <s v="T210422191300916005218"/>
    <n v="367875007020"/>
    <x v="0"/>
    <s v="XXXXXXXXXX0662"/>
    <n v="8205"/>
    <x v="1"/>
    <x v="8"/>
    <n v="4"/>
    <x v="0"/>
    <n v="17"/>
    <n v="8205"/>
    <n v="0"/>
    <s v="22-Apr"/>
    <d v="1899-12-30T19:13:00"/>
    <x v="3"/>
    <x v="16"/>
    <x v="0"/>
    <x v="6"/>
    <x v="3"/>
  </r>
  <r>
    <x v="254"/>
    <s v=" 19:44"/>
    <s v="Received from Customer - Manish Traders"/>
    <s v="T210422194400811469294"/>
    <n v="703588000645"/>
    <x v="0"/>
    <s v="XXXXXX3700"/>
    <n v="16011"/>
    <x v="1"/>
    <x v="8"/>
    <n v="4"/>
    <x v="0"/>
    <n v="17"/>
    <n v="16011"/>
    <n v="0"/>
    <s v="22-Apr"/>
    <d v="1899-12-30T19:44:00"/>
    <x v="3"/>
    <x v="16"/>
    <x v="0"/>
    <x v="6"/>
    <x v="3"/>
  </r>
  <r>
    <x v="254"/>
    <s v=" 22:18"/>
    <s v="Received from Customer - Sri Lakshmi Stores"/>
    <s v="T210422221800389707228"/>
    <n v="452365006596"/>
    <x v="0"/>
    <s v="XXXXXX3700"/>
    <n v="23430"/>
    <x v="1"/>
    <x v="8"/>
    <n v="4"/>
    <x v="0"/>
    <n v="17"/>
    <n v="23430"/>
    <n v="0"/>
    <s v="22-Apr"/>
    <d v="1899-12-30T22:18:00"/>
    <x v="1"/>
    <x v="16"/>
    <x v="0"/>
    <x v="16"/>
    <x v="3"/>
  </r>
  <r>
    <x v="255"/>
    <s v=" 12:39"/>
    <s v="Paid to Bank Account Transfer"/>
    <s v="P210423123900729846819"/>
    <n v="107495989213"/>
    <x v="1"/>
    <s v="XXXXXX3700"/>
    <n v="5044"/>
    <x v="1"/>
    <x v="8"/>
    <n v="4"/>
    <x v="1"/>
    <n v="17"/>
    <n v="0"/>
    <n v="5044"/>
    <s v="23-Apr"/>
    <d v="1899-12-30T12:39:00"/>
    <x v="2"/>
    <x v="17"/>
    <x v="1"/>
    <x v="3"/>
    <x v="3"/>
  </r>
  <r>
    <x v="255"/>
    <s v=" 19:10"/>
    <s v="Paid to Manish"/>
    <s v="T210423191000218343726"/>
    <n v="51085006182"/>
    <x v="1"/>
    <s v="XXXXXXXXXX0662"/>
    <n v="9557"/>
    <x v="1"/>
    <x v="8"/>
    <n v="4"/>
    <x v="1"/>
    <n v="17"/>
    <n v="0"/>
    <n v="9557"/>
    <s v="23-Apr"/>
    <d v="1899-12-30T19:10:00"/>
    <x v="3"/>
    <x v="17"/>
    <x v="1"/>
    <x v="6"/>
    <x v="3"/>
  </r>
  <r>
    <x v="255"/>
    <s v=" 19:42"/>
    <s v="Received from Customer - ABC Traders"/>
    <s v="T210423194200834147891"/>
    <n v="415658105127"/>
    <x v="0"/>
    <s v="XXXXXXXXXX0662"/>
    <n v="868"/>
    <x v="1"/>
    <x v="8"/>
    <n v="4"/>
    <x v="1"/>
    <n v="17"/>
    <n v="868"/>
    <n v="0"/>
    <s v="23-Apr"/>
    <d v="1899-12-30T19:42:00"/>
    <x v="3"/>
    <x v="17"/>
    <x v="0"/>
    <x v="6"/>
    <x v="3"/>
  </r>
  <r>
    <x v="255"/>
    <s v=" 20:48"/>
    <s v="Received from Other Customer"/>
    <s v="T210423204800613832249"/>
    <n v="552790115494"/>
    <x v="0"/>
    <s v="XXXXXX3700"/>
    <n v="16321"/>
    <x v="1"/>
    <x v="8"/>
    <n v="4"/>
    <x v="1"/>
    <n v="17"/>
    <n v="16321"/>
    <n v="0"/>
    <s v="23-Apr"/>
    <d v="1899-12-30T20:48:00"/>
    <x v="3"/>
    <x v="17"/>
    <x v="0"/>
    <x v="12"/>
    <x v="3"/>
  </r>
  <r>
    <x v="255"/>
    <s v=" 21:18"/>
    <s v="Received from Customer - Anand Stores"/>
    <s v="T210423211800492990637"/>
    <n v="130785511894"/>
    <x v="0"/>
    <s v="XXXXXXXXXX0662"/>
    <n v="992"/>
    <x v="1"/>
    <x v="8"/>
    <n v="4"/>
    <x v="1"/>
    <n v="17"/>
    <n v="992"/>
    <n v="0"/>
    <s v="23-Apr"/>
    <d v="1899-12-30T21:18:00"/>
    <x v="1"/>
    <x v="17"/>
    <x v="0"/>
    <x v="7"/>
    <x v="3"/>
  </r>
  <r>
    <x v="256"/>
    <s v=" 10:35"/>
    <s v="Paid to Santhu"/>
    <s v="P210424103500484867649"/>
    <n v="861834294029"/>
    <x v="1"/>
    <s v="XXXXXX3700"/>
    <n v="5012"/>
    <x v="1"/>
    <x v="8"/>
    <n v="4"/>
    <x v="2"/>
    <n v="17"/>
    <n v="0"/>
    <n v="5012"/>
    <s v="24-Apr"/>
    <d v="1899-12-30T10:35:00"/>
    <x v="0"/>
    <x v="18"/>
    <x v="1"/>
    <x v="0"/>
    <x v="3"/>
  </r>
  <r>
    <x v="256"/>
    <s v=" 15:38"/>
    <s v="Received from Other UPI User"/>
    <s v="T210424153800331340705"/>
    <n v="455476959867"/>
    <x v="0"/>
    <s v="XXXXXX3700"/>
    <n v="5783"/>
    <x v="1"/>
    <x v="8"/>
    <n v="4"/>
    <x v="2"/>
    <n v="17"/>
    <n v="5783"/>
    <n v="0"/>
    <s v="24-Apr"/>
    <d v="1899-12-30T15:38:00"/>
    <x v="2"/>
    <x v="18"/>
    <x v="0"/>
    <x v="9"/>
    <x v="3"/>
  </r>
  <r>
    <x v="256"/>
    <s v=" 17:06"/>
    <s v="Received from Customer - Ramesh &amp; Co"/>
    <s v="T210424170600898781945"/>
    <n v="782730306898"/>
    <x v="0"/>
    <s v="XXXXXXXXXX0662"/>
    <n v="5642"/>
    <x v="1"/>
    <x v="8"/>
    <n v="4"/>
    <x v="2"/>
    <n v="17"/>
    <n v="5642"/>
    <n v="0"/>
    <s v="24-Apr"/>
    <d v="1899-12-30T17:06:00"/>
    <x v="3"/>
    <x v="18"/>
    <x v="0"/>
    <x v="4"/>
    <x v="3"/>
  </r>
  <r>
    <x v="256"/>
    <s v=" 20:28"/>
    <s v="Paid to IOCL Service Station"/>
    <s v="P210424202800740744391"/>
    <n v="217296791011"/>
    <x v="1"/>
    <s v="XXXXXXXXXX0662"/>
    <n v="5626"/>
    <x v="1"/>
    <x v="8"/>
    <n v="4"/>
    <x v="2"/>
    <n v="17"/>
    <n v="0"/>
    <n v="5626"/>
    <s v="24-Apr"/>
    <d v="1899-12-30T20:28:00"/>
    <x v="3"/>
    <x v="18"/>
    <x v="1"/>
    <x v="12"/>
    <x v="3"/>
  </r>
  <r>
    <x v="257"/>
    <s v=" 12:55"/>
    <s v="Paid to Local Shopping Store"/>
    <s v="P210425125500332245416"/>
    <n v="240370992867"/>
    <x v="1"/>
    <s v="XXXXXXXXXX0662"/>
    <n v="17786"/>
    <x v="1"/>
    <x v="8"/>
    <n v="4"/>
    <x v="3"/>
    <n v="18"/>
    <n v="0"/>
    <n v="17786"/>
    <s v="25-Apr"/>
    <d v="1899-12-30T12:55:00"/>
    <x v="2"/>
    <x v="19"/>
    <x v="1"/>
    <x v="3"/>
    <x v="3"/>
  </r>
  <r>
    <x v="257"/>
    <s v=" 13:20"/>
    <s v="Received from Customer - Sri Lakshmi Stores"/>
    <s v="T210425132000729024272"/>
    <n v="725112359706"/>
    <x v="0"/>
    <s v="XXXXXX3700"/>
    <n v="16359"/>
    <x v="1"/>
    <x v="8"/>
    <n v="4"/>
    <x v="3"/>
    <n v="18"/>
    <n v="16359"/>
    <n v="0"/>
    <s v="25-Apr"/>
    <d v="1899-12-30T13:20:00"/>
    <x v="2"/>
    <x v="19"/>
    <x v="0"/>
    <x v="8"/>
    <x v="3"/>
  </r>
  <r>
    <x v="257"/>
    <s v=" 13:32"/>
    <s v="Received from Customer - ABC Traders"/>
    <s v="T210425133200497470627"/>
    <n v="504775699090"/>
    <x v="0"/>
    <s v="XXXXXX3700"/>
    <n v="14822"/>
    <x v="1"/>
    <x v="8"/>
    <n v="4"/>
    <x v="3"/>
    <n v="18"/>
    <n v="14822"/>
    <n v="0"/>
    <s v="25-Apr"/>
    <d v="1899-12-30T13:32:00"/>
    <x v="2"/>
    <x v="19"/>
    <x v="0"/>
    <x v="8"/>
    <x v="3"/>
  </r>
  <r>
    <x v="257"/>
    <s v=" 15:03"/>
    <s v="Paid to Textile Store"/>
    <s v="P210425150300719877805"/>
    <n v="108631329294"/>
    <x v="1"/>
    <s v="XXXXXX3700"/>
    <n v="1309"/>
    <x v="1"/>
    <x v="8"/>
    <n v="4"/>
    <x v="3"/>
    <n v="18"/>
    <n v="0"/>
    <n v="1309"/>
    <s v="25-Apr"/>
    <d v="1899-12-30T15:03:00"/>
    <x v="2"/>
    <x v="19"/>
    <x v="1"/>
    <x v="9"/>
    <x v="3"/>
  </r>
  <r>
    <x v="257"/>
    <s v=" 17:56"/>
    <s v="Received from Customer - Sagar Enterprises"/>
    <s v="T210425175600425105237"/>
    <n v="836368242394"/>
    <x v="0"/>
    <s v="XXXXXXXXXX0662"/>
    <n v="12319"/>
    <x v="1"/>
    <x v="8"/>
    <n v="4"/>
    <x v="3"/>
    <n v="18"/>
    <n v="12319"/>
    <n v="0"/>
    <s v="25-Apr"/>
    <d v="1899-12-30T17:56:00"/>
    <x v="3"/>
    <x v="19"/>
    <x v="0"/>
    <x v="4"/>
    <x v="3"/>
  </r>
  <r>
    <x v="258"/>
    <s v=" 13:39"/>
    <s v="Received from Family Member - Ravi"/>
    <s v="T210426133900361353070"/>
    <n v="525931150178"/>
    <x v="0"/>
    <s v="XXXXXX3700"/>
    <n v="20048"/>
    <x v="1"/>
    <x v="8"/>
    <n v="4"/>
    <x v="4"/>
    <n v="18"/>
    <n v="20048"/>
    <n v="0"/>
    <s v="26-Apr"/>
    <d v="1899-12-30T13:39:00"/>
    <x v="2"/>
    <x v="20"/>
    <x v="0"/>
    <x v="8"/>
    <x v="3"/>
  </r>
  <r>
    <x v="258"/>
    <s v=" 15:07"/>
    <s v="Paid to Amazon Pay Groceries"/>
    <s v="T210426150700532260763"/>
    <n v="470437233262"/>
    <x v="1"/>
    <s v="XXXXXXXXXX0662"/>
    <n v="6674"/>
    <x v="1"/>
    <x v="8"/>
    <n v="4"/>
    <x v="4"/>
    <n v="18"/>
    <n v="0"/>
    <n v="6674"/>
    <s v="26-Apr"/>
    <d v="1899-12-30T15:07:00"/>
    <x v="2"/>
    <x v="20"/>
    <x v="4"/>
    <x v="9"/>
    <x v="3"/>
  </r>
  <r>
    <x v="258"/>
    <s v=" 15:34"/>
    <s v="Paid to Family Member - Kumar"/>
    <s v="T210426153400485973572"/>
    <n v="716587834145"/>
    <x v="1"/>
    <s v="XXXXXX3700"/>
    <n v="5122"/>
    <x v="1"/>
    <x v="8"/>
    <n v="4"/>
    <x v="4"/>
    <n v="18"/>
    <n v="0"/>
    <n v="5122"/>
    <s v="26-Apr"/>
    <d v="1899-12-30T15:34:00"/>
    <x v="2"/>
    <x v="20"/>
    <x v="1"/>
    <x v="9"/>
    <x v="3"/>
  </r>
  <r>
    <x v="258"/>
    <s v=" 16:02"/>
    <s v="Paid to Manish"/>
    <s v="P210426160200321921565"/>
    <n v="545899072438"/>
    <x v="1"/>
    <s v="XXXXXX3700"/>
    <n v="3826"/>
    <x v="1"/>
    <x v="8"/>
    <n v="4"/>
    <x v="4"/>
    <n v="18"/>
    <n v="0"/>
    <n v="3826"/>
    <s v="26-Apr"/>
    <d v="1899-12-30T16:02:00"/>
    <x v="2"/>
    <x v="20"/>
    <x v="1"/>
    <x v="11"/>
    <x v="3"/>
  </r>
  <r>
    <x v="259"/>
    <s v=" 18:40"/>
    <s v="Paid to Other Merchant"/>
    <s v="T210427184000886510529"/>
    <n v="701557570008"/>
    <x v="1"/>
    <s v="XXXXXX3700"/>
    <n v="1772"/>
    <x v="1"/>
    <x v="8"/>
    <n v="4"/>
    <x v="5"/>
    <n v="18"/>
    <n v="0"/>
    <n v="1772"/>
    <s v="27-Apr"/>
    <d v="1899-12-30T18:40:00"/>
    <x v="3"/>
    <x v="21"/>
    <x v="1"/>
    <x v="5"/>
    <x v="3"/>
  </r>
  <r>
    <x v="260"/>
    <s v=" 12:20"/>
    <s v="Paid to Amazon Pay Groceries"/>
    <s v="P210428122000445445375"/>
    <n v="785390700518"/>
    <x v="1"/>
    <s v="XXXXXX3700"/>
    <n v="1847"/>
    <x v="1"/>
    <x v="8"/>
    <n v="4"/>
    <x v="6"/>
    <n v="18"/>
    <n v="0"/>
    <n v="1847"/>
    <s v="28-Apr"/>
    <d v="1899-12-30T12:20:00"/>
    <x v="2"/>
    <x v="22"/>
    <x v="4"/>
    <x v="3"/>
    <x v="3"/>
  </r>
  <r>
    <x v="260"/>
    <s v=" 16:29"/>
    <s v="Received from Customer - Kumar Stores"/>
    <s v="T210428162900417595184"/>
    <n v="339673695593"/>
    <x v="0"/>
    <s v="XXXXXXXXXX0662"/>
    <n v="11629"/>
    <x v="1"/>
    <x v="8"/>
    <n v="4"/>
    <x v="6"/>
    <n v="18"/>
    <n v="11629"/>
    <n v="0"/>
    <s v="28-Apr"/>
    <d v="1899-12-30T16:29:00"/>
    <x v="2"/>
    <x v="22"/>
    <x v="0"/>
    <x v="11"/>
    <x v="3"/>
  </r>
  <r>
    <x v="261"/>
    <s v=" 07:57"/>
    <s v="Received from Customer - Venkatesh Traders"/>
    <s v="T210429075700171342073"/>
    <n v="282442615347"/>
    <x v="0"/>
    <s v="XXXXXXXXXX0662"/>
    <n v="4054"/>
    <x v="1"/>
    <x v="8"/>
    <n v="4"/>
    <x v="0"/>
    <n v="18"/>
    <n v="4054"/>
    <n v="0"/>
    <s v="29-Apr"/>
    <d v="1899-12-30T07:57:00"/>
    <x v="0"/>
    <x v="23"/>
    <x v="0"/>
    <x v="14"/>
    <x v="3"/>
  </r>
  <r>
    <x v="261"/>
    <s v=" 15:06"/>
    <s v="Paid to Local Shopping Store"/>
    <s v="P210429150600500674911"/>
    <n v="117838474191"/>
    <x v="1"/>
    <s v="XXXXXX3700"/>
    <n v="14368"/>
    <x v="1"/>
    <x v="8"/>
    <n v="4"/>
    <x v="0"/>
    <n v="18"/>
    <n v="0"/>
    <n v="14368"/>
    <s v="29-Apr"/>
    <d v="1899-12-30T15:06:00"/>
    <x v="2"/>
    <x v="23"/>
    <x v="1"/>
    <x v="9"/>
    <x v="3"/>
  </r>
  <r>
    <x v="261"/>
    <s v=" 15:12"/>
    <s v="Received from Customer - Manish Traders"/>
    <s v="T210429151200255670463"/>
    <n v="679585913199"/>
    <x v="0"/>
    <s v="XXXXXXXXXX0662"/>
    <n v="1537"/>
    <x v="1"/>
    <x v="8"/>
    <n v="4"/>
    <x v="0"/>
    <n v="18"/>
    <n v="1537"/>
    <n v="0"/>
    <s v="29-Apr"/>
    <d v="1899-12-30T15:12:00"/>
    <x v="2"/>
    <x v="23"/>
    <x v="0"/>
    <x v="9"/>
    <x v="3"/>
  </r>
  <r>
    <x v="261"/>
    <s v=" 15:41"/>
    <s v="Paid to Wholesale Supplier"/>
    <s v="P210429154100424370815"/>
    <n v="731686547826"/>
    <x v="1"/>
    <s v="XXXXXX3700"/>
    <n v="29255"/>
    <x v="1"/>
    <x v="8"/>
    <n v="4"/>
    <x v="0"/>
    <n v="18"/>
    <n v="0"/>
    <n v="29255"/>
    <s v="29-Apr"/>
    <d v="1899-12-30T15:41:00"/>
    <x v="2"/>
    <x v="23"/>
    <x v="1"/>
    <x v="9"/>
    <x v="3"/>
  </r>
  <r>
    <x v="261"/>
    <s v=" 16:10"/>
    <s v="Paid to Local Provision Store"/>
    <s v="P210429161000571983868"/>
    <n v="397092023496"/>
    <x v="1"/>
    <s v="XXXXXXXXXX0662"/>
    <n v="3703"/>
    <x v="1"/>
    <x v="8"/>
    <n v="4"/>
    <x v="0"/>
    <n v="18"/>
    <n v="0"/>
    <n v="3703"/>
    <s v="29-Apr"/>
    <d v="1899-12-30T16:10:00"/>
    <x v="2"/>
    <x v="23"/>
    <x v="1"/>
    <x v="11"/>
    <x v="3"/>
  </r>
  <r>
    <x v="261"/>
    <s v=" 18:28"/>
    <s v="Paid to Swiggy"/>
    <s v="P210429182800841171497"/>
    <n v="796277343316"/>
    <x v="1"/>
    <s v="XXXXXXXXXX0662"/>
    <n v="2095"/>
    <x v="1"/>
    <x v="8"/>
    <n v="4"/>
    <x v="0"/>
    <n v="18"/>
    <n v="0"/>
    <n v="2095"/>
    <s v="29-Apr"/>
    <d v="1899-12-30T18:28:00"/>
    <x v="3"/>
    <x v="23"/>
    <x v="1"/>
    <x v="5"/>
    <x v="3"/>
  </r>
  <r>
    <x v="261"/>
    <s v=" 18:51"/>
    <s v="Received from Customer - Sri Lakshmi Stores"/>
    <s v="T210429185100855788638"/>
    <n v="581210190080"/>
    <x v="0"/>
    <s v="XXXXXX3700"/>
    <n v="11265"/>
    <x v="1"/>
    <x v="8"/>
    <n v="4"/>
    <x v="0"/>
    <n v="18"/>
    <n v="11265"/>
    <n v="0"/>
    <s v="29-Apr"/>
    <d v="1899-12-30T18:51:00"/>
    <x v="3"/>
    <x v="23"/>
    <x v="0"/>
    <x v="5"/>
    <x v="3"/>
  </r>
  <r>
    <x v="261"/>
    <s v=" 20:15"/>
    <s v="Received from Customer - Venkatesh Traders"/>
    <s v="T210429201500314069988"/>
    <n v="338419167022"/>
    <x v="0"/>
    <s v="XXXXXX3700"/>
    <n v="5469"/>
    <x v="1"/>
    <x v="8"/>
    <n v="4"/>
    <x v="0"/>
    <n v="18"/>
    <n v="5469"/>
    <n v="0"/>
    <s v="29-Apr"/>
    <d v="1899-12-30T20:15:00"/>
    <x v="3"/>
    <x v="23"/>
    <x v="0"/>
    <x v="12"/>
    <x v="3"/>
  </r>
  <r>
    <x v="261"/>
    <s v=" 22:18"/>
    <s v="Received from Customer - ABC Traders"/>
    <s v="T210429221800271642162"/>
    <n v="706270910838"/>
    <x v="0"/>
    <s v="XXXXXXXXXX0662"/>
    <n v="6776"/>
    <x v="1"/>
    <x v="8"/>
    <n v="4"/>
    <x v="0"/>
    <n v="18"/>
    <n v="6776"/>
    <n v="0"/>
    <s v="29-Apr"/>
    <d v="1899-12-30T22:18:00"/>
    <x v="1"/>
    <x v="23"/>
    <x v="0"/>
    <x v="16"/>
    <x v="3"/>
  </r>
  <r>
    <x v="262"/>
    <s v=" 19:37"/>
    <s v="Received from Customer - Ramesh &amp; Co"/>
    <s v="T210430193700952519238"/>
    <n v="239944002680"/>
    <x v="0"/>
    <s v="XXXXXX3700"/>
    <n v="10477"/>
    <x v="1"/>
    <x v="8"/>
    <n v="4"/>
    <x v="1"/>
    <n v="18"/>
    <n v="10477"/>
    <n v="0"/>
    <s v="30-Apr"/>
    <d v="1899-12-30T19:37:00"/>
    <x v="3"/>
    <x v="24"/>
    <x v="0"/>
    <x v="6"/>
    <x v="3"/>
  </r>
  <r>
    <x v="262"/>
    <s v=" 20:59"/>
    <s v="Received from Manish"/>
    <s v="T210430205900407152730"/>
    <n v="810964510724"/>
    <x v="0"/>
    <s v="XXXXXX3700"/>
    <n v="6675"/>
    <x v="1"/>
    <x v="8"/>
    <n v="4"/>
    <x v="1"/>
    <n v="18"/>
    <n v="6675"/>
    <n v="0"/>
    <s v="30-Apr"/>
    <d v="1899-12-30T20:59:00"/>
    <x v="3"/>
    <x v="24"/>
    <x v="0"/>
    <x v="12"/>
    <x v="3"/>
  </r>
  <r>
    <x v="263"/>
    <s v=" 12:03"/>
    <s v="Paid to Swiggy"/>
    <s v="T210501120300226196940"/>
    <n v="420805245834"/>
    <x v="1"/>
    <s v="XXXXXXXXXX0662"/>
    <n v="4231"/>
    <x v="1"/>
    <x v="9"/>
    <n v="5"/>
    <x v="2"/>
    <n v="18"/>
    <n v="0"/>
    <n v="4231"/>
    <s v="1-May"/>
    <d v="1899-12-30T12:03:00"/>
    <x v="2"/>
    <x v="26"/>
    <x v="1"/>
    <x v="3"/>
    <x v="3"/>
  </r>
  <r>
    <x v="263"/>
    <s v=" 15:15"/>
    <s v="Paid to Hotel Gowdas"/>
    <s v="P210501151500562759272"/>
    <n v="358647194972"/>
    <x v="1"/>
    <s v="XXXXXX3700"/>
    <n v="10311"/>
    <x v="1"/>
    <x v="9"/>
    <n v="5"/>
    <x v="2"/>
    <n v="18"/>
    <n v="0"/>
    <n v="10311"/>
    <s v="1-May"/>
    <d v="1899-12-30T15:15:00"/>
    <x v="2"/>
    <x v="26"/>
    <x v="1"/>
    <x v="9"/>
    <x v="3"/>
  </r>
  <r>
    <x v="263"/>
    <s v=" 18:30"/>
    <s v="Received from Customer - Venkatesh Traders"/>
    <s v="T210501183000337139446"/>
    <n v="209626461250"/>
    <x v="0"/>
    <s v="XXXXXXXXXX0662"/>
    <n v="9452"/>
    <x v="1"/>
    <x v="9"/>
    <n v="5"/>
    <x v="2"/>
    <n v="18"/>
    <n v="9452"/>
    <n v="0"/>
    <s v="1-May"/>
    <d v="1899-12-30T18:30:00"/>
    <x v="3"/>
    <x v="26"/>
    <x v="0"/>
    <x v="5"/>
    <x v="3"/>
  </r>
  <r>
    <x v="263"/>
    <s v=" 19:19"/>
    <s v="Paid to PhonePe"/>
    <s v="T210501191900663083618"/>
    <n v="958156854746"/>
    <x v="1"/>
    <s v="XXXXXX3700"/>
    <n v="9435"/>
    <x v="1"/>
    <x v="9"/>
    <n v="5"/>
    <x v="2"/>
    <n v="18"/>
    <n v="0"/>
    <n v="9435"/>
    <s v="1-May"/>
    <d v="1899-12-30T19:19:00"/>
    <x v="3"/>
    <x v="26"/>
    <x v="1"/>
    <x v="6"/>
    <x v="3"/>
  </r>
  <r>
    <x v="264"/>
    <s v=" 16:24"/>
    <s v="Paid to KOMAL TRADERS"/>
    <s v="T210502162400110888666"/>
    <n v="424011909550"/>
    <x v="1"/>
    <s v="XXXXXX3700"/>
    <n v="3681"/>
    <x v="1"/>
    <x v="9"/>
    <n v="5"/>
    <x v="3"/>
    <n v="19"/>
    <n v="0"/>
    <n v="3681"/>
    <s v="2-May"/>
    <d v="1899-12-30T16:24:00"/>
    <x v="2"/>
    <x v="27"/>
    <x v="1"/>
    <x v="11"/>
    <x v="3"/>
  </r>
  <r>
    <x v="265"/>
    <s v=" 08:35"/>
    <s v="Paid to Family Member - Ravi"/>
    <s v="T210503083500338460449"/>
    <n v="381536938407"/>
    <x v="1"/>
    <s v="XXXXXX3700"/>
    <n v="9617"/>
    <x v="1"/>
    <x v="9"/>
    <n v="5"/>
    <x v="4"/>
    <n v="19"/>
    <n v="0"/>
    <n v="9617"/>
    <s v="3-May"/>
    <d v="1899-12-30T08:35:00"/>
    <x v="0"/>
    <x v="28"/>
    <x v="1"/>
    <x v="15"/>
    <x v="3"/>
  </r>
  <r>
    <x v="265"/>
    <s v=" 10:46"/>
    <s v="Received from Customer - Venkatesh Traders"/>
    <s v="T210503104600770325588"/>
    <n v="448953764490"/>
    <x v="0"/>
    <s v="XXXXXXXXXX0662"/>
    <n v="17293"/>
    <x v="1"/>
    <x v="9"/>
    <n v="5"/>
    <x v="4"/>
    <n v="19"/>
    <n v="17293"/>
    <n v="0"/>
    <s v="3-May"/>
    <d v="1899-12-30T10:46:00"/>
    <x v="0"/>
    <x v="28"/>
    <x v="0"/>
    <x v="0"/>
    <x v="3"/>
  </r>
  <r>
    <x v="265"/>
    <s v=" 12:33"/>
    <s v="Received from Local Customer"/>
    <s v="T210503123300618621101"/>
    <n v="245991325446"/>
    <x v="0"/>
    <s v="XXXXXXXXXX0662"/>
    <n v="15392"/>
    <x v="1"/>
    <x v="9"/>
    <n v="5"/>
    <x v="4"/>
    <n v="19"/>
    <n v="15392"/>
    <n v="0"/>
    <s v="3-May"/>
    <d v="1899-12-30T12:33:00"/>
    <x v="2"/>
    <x v="28"/>
    <x v="0"/>
    <x v="3"/>
    <x v="3"/>
  </r>
  <r>
    <x v="265"/>
    <s v=" 12:51"/>
    <s v="Received from Family Member - Kumar"/>
    <s v="T210503125100538879840"/>
    <n v="98425922960"/>
    <x v="0"/>
    <s v="XXXXXXXXXX0662"/>
    <n v="6342"/>
    <x v="1"/>
    <x v="9"/>
    <n v="5"/>
    <x v="4"/>
    <n v="19"/>
    <n v="6342"/>
    <n v="0"/>
    <s v="3-May"/>
    <d v="1899-12-30T12:51:00"/>
    <x v="2"/>
    <x v="28"/>
    <x v="0"/>
    <x v="3"/>
    <x v="3"/>
  </r>
  <r>
    <x v="265"/>
    <s v=" 13:48"/>
    <s v="Paid to Manish"/>
    <s v="P210503134800595411092"/>
    <n v="911467410753"/>
    <x v="1"/>
    <s v="XXXXXXXXXX0662"/>
    <n v="1918"/>
    <x v="1"/>
    <x v="9"/>
    <n v="5"/>
    <x v="4"/>
    <n v="19"/>
    <n v="0"/>
    <n v="1918"/>
    <s v="3-May"/>
    <d v="1899-12-30T13:48:00"/>
    <x v="2"/>
    <x v="28"/>
    <x v="1"/>
    <x v="8"/>
    <x v="3"/>
  </r>
  <r>
    <x v="265"/>
    <s v=" 17:12"/>
    <s v="Received from Customer - Kumar Stores"/>
    <s v="T210503171200481528502"/>
    <n v="749500285356"/>
    <x v="0"/>
    <s v="XXXXXXXXXX0662"/>
    <n v="9252"/>
    <x v="1"/>
    <x v="9"/>
    <n v="5"/>
    <x v="4"/>
    <n v="19"/>
    <n v="9252"/>
    <n v="0"/>
    <s v="3-May"/>
    <d v="1899-12-30T17:12:00"/>
    <x v="3"/>
    <x v="28"/>
    <x v="0"/>
    <x v="4"/>
    <x v="3"/>
  </r>
  <r>
    <x v="265"/>
    <s v=" 18:16"/>
    <s v="Paid to Nandini Milk Parlour"/>
    <s v="P210503181600663888821"/>
    <n v="966889746596"/>
    <x v="1"/>
    <s v="XXXXXX3700"/>
    <n v="3937"/>
    <x v="1"/>
    <x v="9"/>
    <n v="5"/>
    <x v="4"/>
    <n v="19"/>
    <n v="0"/>
    <n v="3937"/>
    <s v="3-May"/>
    <d v="1899-12-30T18:16:00"/>
    <x v="3"/>
    <x v="28"/>
    <x v="1"/>
    <x v="5"/>
    <x v="3"/>
  </r>
  <r>
    <x v="265"/>
    <s v=" 19:28"/>
    <s v="Paid to Airtel Recharge"/>
    <s v="P210503192800148299004"/>
    <n v="783563254554"/>
    <x v="1"/>
    <s v="XXXXXX3700"/>
    <n v="8187"/>
    <x v="1"/>
    <x v="9"/>
    <n v="5"/>
    <x v="4"/>
    <n v="19"/>
    <n v="0"/>
    <n v="8187"/>
    <s v="3-May"/>
    <d v="1899-12-30T19:28:00"/>
    <x v="3"/>
    <x v="28"/>
    <x v="2"/>
    <x v="6"/>
    <x v="3"/>
  </r>
  <r>
    <x v="265"/>
    <s v=" 20:20"/>
    <s v="Paid to Family Member - Kumar"/>
    <s v="P210503202000369559259"/>
    <n v="727431092812"/>
    <x v="1"/>
    <s v="XXXXXXXXXX0662"/>
    <n v="6887"/>
    <x v="1"/>
    <x v="9"/>
    <n v="5"/>
    <x v="4"/>
    <n v="19"/>
    <n v="0"/>
    <n v="6887"/>
    <s v="3-May"/>
    <d v="1899-12-30T20:20:00"/>
    <x v="3"/>
    <x v="28"/>
    <x v="1"/>
    <x v="12"/>
    <x v="3"/>
  </r>
  <r>
    <x v="266"/>
    <s v=" 10:49"/>
    <s v="Received from Santhu"/>
    <s v="T210504104900622592127"/>
    <n v="403881210675"/>
    <x v="0"/>
    <s v="XXXXXXXXXX0662"/>
    <n v="9046"/>
    <x v="1"/>
    <x v="9"/>
    <n v="5"/>
    <x v="5"/>
    <n v="19"/>
    <n v="9046"/>
    <n v="0"/>
    <s v="4-May"/>
    <d v="1899-12-30T10:49:00"/>
    <x v="0"/>
    <x v="29"/>
    <x v="0"/>
    <x v="0"/>
    <x v="3"/>
  </r>
  <r>
    <x v="266"/>
    <s v=" 13:33"/>
    <s v="Received from Bank/UPI Transfer"/>
    <s v="T210504133300618396569"/>
    <n v="47951021125"/>
    <x v="0"/>
    <s v="XXXXXXXXXX0662"/>
    <n v="6239"/>
    <x v="1"/>
    <x v="9"/>
    <n v="5"/>
    <x v="5"/>
    <n v="19"/>
    <n v="6239"/>
    <n v="0"/>
    <s v="4-May"/>
    <d v="1899-12-30T13:33:00"/>
    <x v="2"/>
    <x v="29"/>
    <x v="0"/>
    <x v="8"/>
    <x v="3"/>
  </r>
  <r>
    <x v="266"/>
    <s v=" 14:56"/>
    <s v="Received from Customer - Ravi Enterprises"/>
    <s v="T210504145600314885056"/>
    <n v="155707346665"/>
    <x v="0"/>
    <s v="XXXXXXXXXX0662"/>
    <n v="10568"/>
    <x v="1"/>
    <x v="9"/>
    <n v="5"/>
    <x v="5"/>
    <n v="19"/>
    <n v="10568"/>
    <n v="0"/>
    <s v="4-May"/>
    <d v="1899-12-30T14:56:00"/>
    <x v="2"/>
    <x v="29"/>
    <x v="0"/>
    <x v="10"/>
    <x v="3"/>
  </r>
  <r>
    <x v="266"/>
    <s v=" 17:04"/>
    <s v="Received from Manish"/>
    <s v="T210504170400834709507"/>
    <n v="175527507125"/>
    <x v="0"/>
    <s v="XXXXXX3700"/>
    <n v="26311"/>
    <x v="1"/>
    <x v="9"/>
    <n v="5"/>
    <x v="5"/>
    <n v="19"/>
    <n v="26311"/>
    <n v="0"/>
    <s v="4-May"/>
    <d v="1899-12-30T17:04:00"/>
    <x v="3"/>
    <x v="29"/>
    <x v="0"/>
    <x v="4"/>
    <x v="3"/>
  </r>
  <r>
    <x v="266"/>
    <s v=" 17:59"/>
    <s v="Received from Bank/UPI Transfer"/>
    <s v="T210504175900374750836"/>
    <n v="108881296313"/>
    <x v="0"/>
    <s v="XXXXXX3700"/>
    <n v="6532"/>
    <x v="1"/>
    <x v="9"/>
    <n v="5"/>
    <x v="5"/>
    <n v="19"/>
    <n v="6532"/>
    <n v="0"/>
    <s v="4-May"/>
    <d v="1899-12-30T17:59:00"/>
    <x v="3"/>
    <x v="29"/>
    <x v="0"/>
    <x v="4"/>
    <x v="3"/>
  </r>
  <r>
    <x v="266"/>
    <s v=" 18:15"/>
    <s v="Received from Family Member - Ravi"/>
    <s v="T210504181500458783367"/>
    <n v="380936607817"/>
    <x v="0"/>
    <s v="XXXXXX3700"/>
    <n v="12131"/>
    <x v="1"/>
    <x v="9"/>
    <n v="5"/>
    <x v="5"/>
    <n v="19"/>
    <n v="12131"/>
    <n v="0"/>
    <s v="4-May"/>
    <d v="1899-12-30T18:15:00"/>
    <x v="3"/>
    <x v="29"/>
    <x v="0"/>
    <x v="5"/>
    <x v="3"/>
  </r>
  <r>
    <x v="266"/>
    <s v=" 18:25"/>
    <s v="Paid to Packaging Supplier"/>
    <s v="T210504182500806344791"/>
    <n v="296901076320"/>
    <x v="1"/>
    <s v="XXXXXXXXXX0662"/>
    <n v="4115"/>
    <x v="1"/>
    <x v="9"/>
    <n v="5"/>
    <x v="5"/>
    <n v="19"/>
    <n v="0"/>
    <n v="4115"/>
    <s v="4-May"/>
    <d v="1899-12-30T18:25:00"/>
    <x v="3"/>
    <x v="29"/>
    <x v="1"/>
    <x v="5"/>
    <x v="3"/>
  </r>
  <r>
    <x v="266"/>
    <s v=" 19:13"/>
    <s v="Paid to Local Provision Store"/>
    <s v="P210504191300888033079"/>
    <n v="542696996389"/>
    <x v="1"/>
    <s v="XXXXXXXXXX0662"/>
    <n v="7871"/>
    <x v="1"/>
    <x v="9"/>
    <n v="5"/>
    <x v="5"/>
    <n v="19"/>
    <n v="0"/>
    <n v="7871"/>
    <s v="4-May"/>
    <d v="1899-12-30T19:13:00"/>
    <x v="3"/>
    <x v="29"/>
    <x v="1"/>
    <x v="6"/>
    <x v="3"/>
  </r>
  <r>
    <x v="266"/>
    <s v=" 19:35"/>
    <s v="Received from Customer - ABC Traders"/>
    <s v="T210504193500213667523"/>
    <n v="917054039671"/>
    <x v="0"/>
    <s v="XXXXXXXXXX0662"/>
    <n v="12097"/>
    <x v="1"/>
    <x v="9"/>
    <n v="5"/>
    <x v="5"/>
    <n v="19"/>
    <n v="12097"/>
    <n v="0"/>
    <s v="4-May"/>
    <d v="1899-12-30T19:35:00"/>
    <x v="3"/>
    <x v="29"/>
    <x v="0"/>
    <x v="6"/>
    <x v="3"/>
  </r>
  <r>
    <x v="267"/>
    <s v=" 11:35"/>
    <s v="Received from Santhu"/>
    <s v="T210505113500457094776"/>
    <n v="327208072482"/>
    <x v="0"/>
    <s v="XXXXXX3700"/>
    <n v="11522"/>
    <x v="1"/>
    <x v="9"/>
    <n v="5"/>
    <x v="6"/>
    <n v="19"/>
    <n v="11522"/>
    <n v="0"/>
    <s v="5-May"/>
    <d v="1899-12-30T11:35:00"/>
    <x v="0"/>
    <x v="30"/>
    <x v="0"/>
    <x v="2"/>
    <x v="3"/>
  </r>
  <r>
    <x v="267"/>
    <s v=" 16:28"/>
    <s v="Received from Velu"/>
    <s v="T210505162800188779809"/>
    <n v="467877424346"/>
    <x v="0"/>
    <s v="XXXXXX3700"/>
    <n v="11296"/>
    <x v="1"/>
    <x v="9"/>
    <n v="5"/>
    <x v="6"/>
    <n v="19"/>
    <n v="11296"/>
    <n v="0"/>
    <s v="5-May"/>
    <d v="1899-12-30T16:28:00"/>
    <x v="2"/>
    <x v="30"/>
    <x v="0"/>
    <x v="11"/>
    <x v="3"/>
  </r>
  <r>
    <x v="267"/>
    <s v=" 18:31"/>
    <s v="Paid to HP Fuel Station"/>
    <s v="P210505183100669994609"/>
    <n v="63991385752"/>
    <x v="1"/>
    <s v="XXXXXX3700"/>
    <n v="2800"/>
    <x v="1"/>
    <x v="9"/>
    <n v="5"/>
    <x v="6"/>
    <n v="19"/>
    <n v="0"/>
    <n v="2800"/>
    <s v="5-May"/>
    <d v="1899-12-30T18:31:00"/>
    <x v="3"/>
    <x v="30"/>
    <x v="1"/>
    <x v="5"/>
    <x v="3"/>
  </r>
  <r>
    <x v="267"/>
    <s v=" 21:28"/>
    <s v="Received from Customer - Venkatesh Traders"/>
    <s v="T210505212800438147331"/>
    <n v="775823055092"/>
    <x v="0"/>
    <s v="XXXXXX3700"/>
    <n v="7385"/>
    <x v="1"/>
    <x v="9"/>
    <n v="5"/>
    <x v="6"/>
    <n v="19"/>
    <n v="7385"/>
    <n v="0"/>
    <s v="5-May"/>
    <d v="1899-12-30T21:28:00"/>
    <x v="1"/>
    <x v="30"/>
    <x v="0"/>
    <x v="7"/>
    <x v="3"/>
  </r>
  <r>
    <x v="267"/>
    <s v=" 23:54"/>
    <s v="Received from Family Member - Priya"/>
    <s v="T210505235400291479166"/>
    <n v="554349934103"/>
    <x v="0"/>
    <s v="XXXXXXXXXX0662"/>
    <n v="19221"/>
    <x v="1"/>
    <x v="9"/>
    <n v="5"/>
    <x v="6"/>
    <n v="19"/>
    <n v="19221"/>
    <n v="0"/>
    <s v="5-May"/>
    <d v="1899-12-30T23:54:00"/>
    <x v="1"/>
    <x v="30"/>
    <x v="0"/>
    <x v="1"/>
    <x v="3"/>
  </r>
  <r>
    <x v="268"/>
    <s v=" 11:20"/>
    <s v="Paid to Airtel Recharge"/>
    <s v="P210506112000463935693"/>
    <n v="642979271676"/>
    <x v="1"/>
    <s v="XXXXXXXXXX0662"/>
    <n v="3917"/>
    <x v="1"/>
    <x v="9"/>
    <n v="5"/>
    <x v="0"/>
    <n v="19"/>
    <n v="0"/>
    <n v="3917"/>
    <s v="6-May"/>
    <d v="1899-12-30T11:20:00"/>
    <x v="0"/>
    <x v="0"/>
    <x v="2"/>
    <x v="2"/>
    <x v="3"/>
  </r>
  <r>
    <x v="268"/>
    <s v=" 13:50"/>
    <s v="Received from Family Member - Ravi"/>
    <s v="T210506135000406948868"/>
    <n v="207180355802"/>
    <x v="0"/>
    <s v="XXXXXX3700"/>
    <n v="7473"/>
    <x v="1"/>
    <x v="9"/>
    <n v="5"/>
    <x v="0"/>
    <n v="19"/>
    <n v="7473"/>
    <n v="0"/>
    <s v="6-May"/>
    <d v="1899-12-30T13:50:00"/>
    <x v="2"/>
    <x v="0"/>
    <x v="0"/>
    <x v="8"/>
    <x v="3"/>
  </r>
  <r>
    <x v="269"/>
    <s v=" 15:18"/>
    <s v="Paid to HP Fuel Station"/>
    <s v="T210507151800953578009"/>
    <n v="501251076412"/>
    <x v="1"/>
    <s v="XXXXXX3700"/>
    <n v="512"/>
    <x v="1"/>
    <x v="9"/>
    <n v="5"/>
    <x v="1"/>
    <n v="19"/>
    <n v="0"/>
    <n v="512"/>
    <s v="7-May"/>
    <d v="1899-12-30T15:18:00"/>
    <x v="2"/>
    <x v="1"/>
    <x v="1"/>
    <x v="9"/>
    <x v="3"/>
  </r>
  <r>
    <x v="269"/>
    <s v=" 18:31"/>
    <s v="Paid to Hotel Gowdas"/>
    <s v="P210507183100470095120"/>
    <n v="674276169223"/>
    <x v="1"/>
    <s v="XXXXXXXXXX0662"/>
    <n v="5425"/>
    <x v="1"/>
    <x v="9"/>
    <n v="5"/>
    <x v="1"/>
    <n v="19"/>
    <n v="0"/>
    <n v="5425"/>
    <s v="7-May"/>
    <d v="1899-12-30T18:31:00"/>
    <x v="3"/>
    <x v="1"/>
    <x v="1"/>
    <x v="5"/>
    <x v="3"/>
  </r>
  <r>
    <x v="269"/>
    <s v=" 20:08"/>
    <s v="Received from Customer - Ramesh &amp; Co"/>
    <s v="T210507200800308096379"/>
    <n v="481433272525"/>
    <x v="0"/>
    <s v="XXXXXX3700"/>
    <n v="27238"/>
    <x v="1"/>
    <x v="9"/>
    <n v="5"/>
    <x v="1"/>
    <n v="19"/>
    <n v="27238"/>
    <n v="0"/>
    <s v="7-May"/>
    <d v="1899-12-30T20:08:00"/>
    <x v="3"/>
    <x v="1"/>
    <x v="0"/>
    <x v="12"/>
    <x v="3"/>
  </r>
  <r>
    <x v="269"/>
    <s v=" 21:58"/>
    <s v="Received from Other Customer"/>
    <s v="T210507215800846488780"/>
    <n v="719161035040"/>
    <x v="0"/>
    <s v="XXXXXXXXXX0662"/>
    <n v="3553"/>
    <x v="1"/>
    <x v="9"/>
    <n v="5"/>
    <x v="1"/>
    <n v="19"/>
    <n v="3553"/>
    <n v="0"/>
    <s v="7-May"/>
    <d v="1899-12-30T21:58:00"/>
    <x v="1"/>
    <x v="1"/>
    <x v="0"/>
    <x v="7"/>
    <x v="3"/>
  </r>
  <r>
    <x v="270"/>
    <s v=" 07:44"/>
    <s v="Paid to Lokesh"/>
    <s v="P210508074400755737051"/>
    <n v="857675169810"/>
    <x v="1"/>
    <s v="XXXXXXXXXX0662"/>
    <n v="6813"/>
    <x v="1"/>
    <x v="9"/>
    <n v="5"/>
    <x v="2"/>
    <n v="19"/>
    <n v="0"/>
    <n v="6813"/>
    <s v="8-May"/>
    <d v="1899-12-30T07:44:00"/>
    <x v="0"/>
    <x v="2"/>
    <x v="1"/>
    <x v="14"/>
    <x v="3"/>
  </r>
  <r>
    <x v="270"/>
    <s v=" 14:14"/>
    <s v="Paid to Flipkart"/>
    <s v="T210508141400739461124"/>
    <n v="244093020742"/>
    <x v="1"/>
    <s v="XXXXXXXXXX0662"/>
    <n v="8595"/>
    <x v="1"/>
    <x v="9"/>
    <n v="5"/>
    <x v="2"/>
    <n v="19"/>
    <n v="0"/>
    <n v="8595"/>
    <s v="8-May"/>
    <d v="1899-12-30T14:14:00"/>
    <x v="2"/>
    <x v="2"/>
    <x v="1"/>
    <x v="10"/>
    <x v="3"/>
  </r>
  <r>
    <x v="270"/>
    <s v=" 15:34"/>
    <s v="Received from Customer - Sri Lakshmi Stores"/>
    <s v="T210508153400579937032"/>
    <n v="484503027581"/>
    <x v="0"/>
    <s v="XXXXXX3700"/>
    <n v="29504"/>
    <x v="1"/>
    <x v="9"/>
    <n v="5"/>
    <x v="2"/>
    <n v="19"/>
    <n v="29504"/>
    <n v="0"/>
    <s v="8-May"/>
    <d v="1899-12-30T15:34:00"/>
    <x v="2"/>
    <x v="2"/>
    <x v="0"/>
    <x v="9"/>
    <x v="3"/>
  </r>
  <r>
    <x v="270"/>
    <s v=" 19:42"/>
    <s v="Received from Manish"/>
    <s v="T210508194200217973122"/>
    <n v="754148516069"/>
    <x v="0"/>
    <s v="XXXXXX3700"/>
    <n v="16147"/>
    <x v="1"/>
    <x v="9"/>
    <n v="5"/>
    <x v="2"/>
    <n v="19"/>
    <n v="16147"/>
    <n v="0"/>
    <s v="8-May"/>
    <d v="1899-12-30T19:42:00"/>
    <x v="3"/>
    <x v="2"/>
    <x v="0"/>
    <x v="6"/>
    <x v="3"/>
  </r>
  <r>
    <x v="270"/>
    <s v=" 22:04"/>
    <s v="Received from Bank/UPI Transfer"/>
    <s v="T210508220400880057947"/>
    <n v="212025911002"/>
    <x v="0"/>
    <s v="XXXXXXXXXX0662"/>
    <n v="8725"/>
    <x v="1"/>
    <x v="9"/>
    <n v="5"/>
    <x v="2"/>
    <n v="19"/>
    <n v="8725"/>
    <n v="0"/>
    <s v="8-May"/>
    <d v="1899-12-30T22:04:00"/>
    <x v="1"/>
    <x v="2"/>
    <x v="0"/>
    <x v="16"/>
    <x v="3"/>
  </r>
  <r>
    <x v="271"/>
    <s v=" 13:46"/>
    <s v="Received from Other UPI User"/>
    <s v="T210509134600172823362"/>
    <n v="966454720556"/>
    <x v="0"/>
    <s v="XXXXXXXXXX0662"/>
    <n v="3756"/>
    <x v="1"/>
    <x v="9"/>
    <n v="5"/>
    <x v="3"/>
    <n v="20"/>
    <n v="3756"/>
    <n v="0"/>
    <s v="9-May"/>
    <d v="1899-12-30T13:46:00"/>
    <x v="2"/>
    <x v="3"/>
    <x v="0"/>
    <x v="8"/>
    <x v="3"/>
  </r>
  <r>
    <x v="271"/>
    <s v=" 17:33"/>
    <s v="Paid to Family Member - Ravi"/>
    <s v="P210509173300808193317"/>
    <n v="566472081274"/>
    <x v="1"/>
    <s v="XXXXXXXXXX0662"/>
    <n v="5509"/>
    <x v="1"/>
    <x v="9"/>
    <n v="5"/>
    <x v="3"/>
    <n v="20"/>
    <n v="0"/>
    <n v="5509"/>
    <s v="9-May"/>
    <d v="1899-12-30T17:33:00"/>
    <x v="3"/>
    <x v="3"/>
    <x v="1"/>
    <x v="4"/>
    <x v="3"/>
  </r>
  <r>
    <x v="272"/>
    <s v=" 11:31"/>
    <s v="Received from Family Member - Priya"/>
    <s v="T210510113100339181227"/>
    <n v="724498017799"/>
    <x v="0"/>
    <s v="XXXXXXXXXX0662"/>
    <n v="2165"/>
    <x v="1"/>
    <x v="9"/>
    <n v="5"/>
    <x v="4"/>
    <n v="20"/>
    <n v="2165"/>
    <n v="0"/>
    <s v="10-May"/>
    <d v="1899-12-30T11:31:00"/>
    <x v="0"/>
    <x v="4"/>
    <x v="0"/>
    <x v="2"/>
    <x v="3"/>
  </r>
  <r>
    <x v="272"/>
    <s v=" 13:07"/>
    <s v="Paid to Flipkart"/>
    <s v="T210510130700847757984"/>
    <n v="936686587408"/>
    <x v="1"/>
    <s v="XXXXXX3700"/>
    <n v="11808"/>
    <x v="1"/>
    <x v="9"/>
    <n v="5"/>
    <x v="4"/>
    <n v="20"/>
    <n v="0"/>
    <n v="11808"/>
    <s v="10-May"/>
    <d v="1899-12-30T13:07:00"/>
    <x v="2"/>
    <x v="4"/>
    <x v="1"/>
    <x v="8"/>
    <x v="3"/>
  </r>
  <r>
    <x v="272"/>
    <s v=" 15:22"/>
    <s v="Paid to Bank Account Transfer"/>
    <s v="T210510152200516464237"/>
    <n v="238849513185"/>
    <x v="1"/>
    <s v="XXXXXX3700"/>
    <n v="5291"/>
    <x v="1"/>
    <x v="9"/>
    <n v="5"/>
    <x v="4"/>
    <n v="20"/>
    <n v="0"/>
    <n v="5291"/>
    <s v="10-May"/>
    <d v="1899-12-30T15:22:00"/>
    <x v="2"/>
    <x v="4"/>
    <x v="1"/>
    <x v="9"/>
    <x v="3"/>
  </r>
  <r>
    <x v="272"/>
    <s v=" 18:05"/>
    <s v="Received from Local Customer"/>
    <s v="T210510180500755268214"/>
    <n v="970452366226"/>
    <x v="0"/>
    <s v="XXXXXXXXXX0662"/>
    <n v="18264"/>
    <x v="1"/>
    <x v="9"/>
    <n v="5"/>
    <x v="4"/>
    <n v="20"/>
    <n v="18264"/>
    <n v="0"/>
    <s v="10-May"/>
    <d v="1899-12-30T18:05:00"/>
    <x v="3"/>
    <x v="4"/>
    <x v="0"/>
    <x v="5"/>
    <x v="3"/>
  </r>
  <r>
    <x v="273"/>
    <s v=" 10:18"/>
    <s v="Received from Customer - Venkatesh Traders"/>
    <s v="T210511101800335781129"/>
    <n v="34341313089"/>
    <x v="0"/>
    <s v="XXXXXX3700"/>
    <n v="13190"/>
    <x v="1"/>
    <x v="9"/>
    <n v="5"/>
    <x v="5"/>
    <n v="20"/>
    <n v="13190"/>
    <n v="0"/>
    <s v="11-May"/>
    <d v="1899-12-30T10:18:00"/>
    <x v="0"/>
    <x v="5"/>
    <x v="0"/>
    <x v="0"/>
    <x v="3"/>
  </r>
  <r>
    <x v="273"/>
    <s v=" 10:49"/>
    <s v="Received from Customer - Ravi Enterprises"/>
    <s v="T210511104900179229408"/>
    <n v="35151538650"/>
    <x v="0"/>
    <s v="XXXXXX3700"/>
    <n v="4010"/>
    <x v="1"/>
    <x v="9"/>
    <n v="5"/>
    <x v="5"/>
    <n v="20"/>
    <n v="4010"/>
    <n v="0"/>
    <s v="11-May"/>
    <d v="1899-12-30T10:49:00"/>
    <x v="0"/>
    <x v="5"/>
    <x v="0"/>
    <x v="0"/>
    <x v="3"/>
  </r>
  <r>
    <x v="273"/>
    <s v=" 11:39"/>
    <s v="Paid to Jio Recharge"/>
    <s v="P210511113900390295673"/>
    <n v="278212499536"/>
    <x v="1"/>
    <s v="XXXXXXXXXX0662"/>
    <n v="2031"/>
    <x v="1"/>
    <x v="9"/>
    <n v="5"/>
    <x v="5"/>
    <n v="20"/>
    <n v="0"/>
    <n v="2031"/>
    <s v="11-May"/>
    <d v="1899-12-30T11:39:00"/>
    <x v="0"/>
    <x v="5"/>
    <x v="2"/>
    <x v="2"/>
    <x v="3"/>
  </r>
  <r>
    <x v="273"/>
    <s v=" 15:50"/>
    <s v="Received from Bank/UPI Transfer"/>
    <s v="T210511155000482810333"/>
    <n v="434447239810"/>
    <x v="0"/>
    <s v="XXXXXX3700"/>
    <n v="13174"/>
    <x v="1"/>
    <x v="9"/>
    <n v="5"/>
    <x v="5"/>
    <n v="20"/>
    <n v="13174"/>
    <n v="0"/>
    <s v="11-May"/>
    <d v="1899-12-30T15:50:00"/>
    <x v="2"/>
    <x v="5"/>
    <x v="0"/>
    <x v="9"/>
    <x v="3"/>
  </r>
  <r>
    <x v="273"/>
    <s v=" 18:09"/>
    <s v="Paid to Velu"/>
    <s v="T210511180900750922322"/>
    <n v="424653061885"/>
    <x v="1"/>
    <s v="XXXXXX3700"/>
    <n v="2010"/>
    <x v="1"/>
    <x v="9"/>
    <n v="5"/>
    <x v="5"/>
    <n v="20"/>
    <n v="0"/>
    <n v="2010"/>
    <s v="11-May"/>
    <d v="1899-12-30T18:09:00"/>
    <x v="3"/>
    <x v="5"/>
    <x v="1"/>
    <x v="5"/>
    <x v="3"/>
  </r>
  <r>
    <x v="273"/>
    <s v=" 18:41"/>
    <s v="Received from Customer - Ravi Enterprises"/>
    <s v="T210511184100523172179"/>
    <n v="824885648349"/>
    <x v="0"/>
    <s v="XXXXXX3700"/>
    <n v="7611"/>
    <x v="1"/>
    <x v="9"/>
    <n v="5"/>
    <x v="5"/>
    <n v="20"/>
    <n v="7611"/>
    <n v="0"/>
    <s v="11-May"/>
    <d v="1899-12-30T18:41:00"/>
    <x v="3"/>
    <x v="5"/>
    <x v="0"/>
    <x v="5"/>
    <x v="3"/>
  </r>
  <r>
    <x v="273"/>
    <s v=" 22:08"/>
    <s v="Received from Velu"/>
    <s v="T210511220800624213513"/>
    <n v="43674261151"/>
    <x v="0"/>
    <s v="XXXXXXXXXX0662"/>
    <n v="7364"/>
    <x v="1"/>
    <x v="9"/>
    <n v="5"/>
    <x v="5"/>
    <n v="20"/>
    <n v="7364"/>
    <n v="0"/>
    <s v="11-May"/>
    <d v="1899-12-30T22:08:00"/>
    <x v="1"/>
    <x v="5"/>
    <x v="0"/>
    <x v="16"/>
    <x v="3"/>
  </r>
  <r>
    <x v="273"/>
    <s v=" 22:33"/>
    <s v="Received from Bank/UPI Transfer"/>
    <s v="T210511223300893372046"/>
    <n v="825829814751"/>
    <x v="0"/>
    <s v="XXXXXXXXXX0662"/>
    <n v="18520"/>
    <x v="1"/>
    <x v="9"/>
    <n v="5"/>
    <x v="5"/>
    <n v="20"/>
    <n v="18520"/>
    <n v="0"/>
    <s v="11-May"/>
    <d v="1899-12-30T22:33:00"/>
    <x v="1"/>
    <x v="5"/>
    <x v="0"/>
    <x v="16"/>
    <x v="3"/>
  </r>
  <r>
    <x v="274"/>
    <s v=" 07:16"/>
    <s v="Paid to Amazon Shopping"/>
    <s v="T210512071600972639770"/>
    <n v="299036852836"/>
    <x v="1"/>
    <s v="XXXXXX3700"/>
    <n v="10829"/>
    <x v="1"/>
    <x v="9"/>
    <n v="5"/>
    <x v="6"/>
    <n v="20"/>
    <n v="0"/>
    <n v="10829"/>
    <s v="12-May"/>
    <d v="1899-12-30T07:16:00"/>
    <x v="0"/>
    <x v="6"/>
    <x v="4"/>
    <x v="14"/>
    <x v="3"/>
  </r>
  <r>
    <x v="274"/>
    <s v=" 08:01"/>
    <s v="Paid to Amazon Shopping"/>
    <s v="T210512080100453181531"/>
    <n v="61133690097"/>
    <x v="1"/>
    <s v="XXXXXXXXXX0662"/>
    <n v="8726"/>
    <x v="1"/>
    <x v="9"/>
    <n v="5"/>
    <x v="6"/>
    <n v="20"/>
    <n v="0"/>
    <n v="8726"/>
    <s v="12-May"/>
    <d v="1899-12-30T08:01:00"/>
    <x v="0"/>
    <x v="6"/>
    <x v="4"/>
    <x v="15"/>
    <x v="3"/>
  </r>
  <r>
    <x v="274"/>
    <s v=" 12:32"/>
    <s v="Received from Local Customer"/>
    <s v="T210512123200376958038"/>
    <n v="341115175831"/>
    <x v="0"/>
    <s v="XXXXXXXXXX0662"/>
    <n v="25682"/>
    <x v="1"/>
    <x v="9"/>
    <n v="5"/>
    <x v="6"/>
    <n v="20"/>
    <n v="25682"/>
    <n v="0"/>
    <s v="12-May"/>
    <d v="1899-12-30T12:32:00"/>
    <x v="2"/>
    <x v="6"/>
    <x v="0"/>
    <x v="3"/>
    <x v="3"/>
  </r>
  <r>
    <x v="274"/>
    <s v=" 13:31"/>
    <s v="Paid to Packaging Supplier"/>
    <s v="T210512133100768703714"/>
    <n v="711380858469"/>
    <x v="1"/>
    <s v="XXXXXX3700"/>
    <n v="5325"/>
    <x v="1"/>
    <x v="9"/>
    <n v="5"/>
    <x v="6"/>
    <n v="20"/>
    <n v="0"/>
    <n v="5325"/>
    <s v="12-May"/>
    <d v="1899-12-30T13:31:00"/>
    <x v="2"/>
    <x v="6"/>
    <x v="1"/>
    <x v="8"/>
    <x v="3"/>
  </r>
  <r>
    <x v="274"/>
    <s v=" 13:35"/>
    <s v="Paid to Wholesale Supplier"/>
    <s v="T210512133500947298465"/>
    <n v="710266566401"/>
    <x v="1"/>
    <s v="XXXXXXXXXX0662"/>
    <n v="10236"/>
    <x v="1"/>
    <x v="9"/>
    <n v="5"/>
    <x v="6"/>
    <n v="20"/>
    <n v="0"/>
    <n v="10236"/>
    <s v="12-May"/>
    <d v="1899-12-30T13:35:00"/>
    <x v="2"/>
    <x v="6"/>
    <x v="1"/>
    <x v="8"/>
    <x v="3"/>
  </r>
  <r>
    <x v="274"/>
    <s v=" 14:00"/>
    <s v="Paid to Amazon Pay Groceries"/>
    <s v="T210512140000177591264"/>
    <n v="357413944874"/>
    <x v="1"/>
    <s v="XXXXXXXXXX0662"/>
    <n v="16230"/>
    <x v="1"/>
    <x v="9"/>
    <n v="5"/>
    <x v="6"/>
    <n v="20"/>
    <n v="0"/>
    <n v="16230"/>
    <s v="12-May"/>
    <d v="1899-12-30T14:00:00"/>
    <x v="2"/>
    <x v="6"/>
    <x v="4"/>
    <x v="10"/>
    <x v="3"/>
  </r>
  <r>
    <x v="274"/>
    <s v=" 20:45"/>
    <s v="Paid to PhonePe"/>
    <s v="T210512204500778652285"/>
    <n v="873342560356"/>
    <x v="1"/>
    <s v="XXXXXX3700"/>
    <n v="12628"/>
    <x v="1"/>
    <x v="9"/>
    <n v="5"/>
    <x v="6"/>
    <n v="20"/>
    <n v="0"/>
    <n v="12628"/>
    <s v="12-May"/>
    <d v="1899-12-30T20:45:00"/>
    <x v="3"/>
    <x v="6"/>
    <x v="1"/>
    <x v="12"/>
    <x v="3"/>
  </r>
  <r>
    <x v="275"/>
    <s v=" 09:28"/>
    <s v="Paid to Other Merchant"/>
    <s v="P210513092800867143882"/>
    <n v="589226769614"/>
    <x v="1"/>
    <s v="XXXXXX3700"/>
    <n v="7696"/>
    <x v="1"/>
    <x v="9"/>
    <n v="5"/>
    <x v="0"/>
    <n v="20"/>
    <n v="0"/>
    <n v="7696"/>
    <s v="13-May"/>
    <d v="1899-12-30T09:28:00"/>
    <x v="0"/>
    <x v="7"/>
    <x v="1"/>
    <x v="13"/>
    <x v="3"/>
  </r>
  <r>
    <x v="275"/>
    <s v=" 11:22"/>
    <s v="Received from Customer - Venkatesh Traders"/>
    <s v="T210513112200108288861"/>
    <n v="447073852270"/>
    <x v="0"/>
    <s v="XXXXXX3700"/>
    <n v="8525"/>
    <x v="1"/>
    <x v="9"/>
    <n v="5"/>
    <x v="0"/>
    <n v="20"/>
    <n v="8525"/>
    <n v="0"/>
    <s v="13-May"/>
    <d v="1899-12-30T11:22:00"/>
    <x v="0"/>
    <x v="7"/>
    <x v="0"/>
    <x v="2"/>
    <x v="3"/>
  </r>
  <r>
    <x v="275"/>
    <s v=" 14:21"/>
    <s v="Received from Customer - Sri Lakshmi Stores"/>
    <s v="T210513142100348006006"/>
    <n v="634958125295"/>
    <x v="0"/>
    <s v="XXXXXXXXXX0662"/>
    <n v="13723"/>
    <x v="1"/>
    <x v="9"/>
    <n v="5"/>
    <x v="0"/>
    <n v="20"/>
    <n v="13723"/>
    <n v="0"/>
    <s v="13-May"/>
    <d v="1899-12-30T14:21:00"/>
    <x v="2"/>
    <x v="7"/>
    <x v="0"/>
    <x v="10"/>
    <x v="3"/>
  </r>
  <r>
    <x v="275"/>
    <s v=" 15:25"/>
    <s v="Received from Customer - Sri Lakshmi Stores"/>
    <s v="T210513152500293004798"/>
    <n v="724124774874"/>
    <x v="0"/>
    <s v="XXXXXXXXXX0662"/>
    <n v="937"/>
    <x v="1"/>
    <x v="9"/>
    <n v="5"/>
    <x v="0"/>
    <n v="20"/>
    <n v="937"/>
    <n v="0"/>
    <s v="13-May"/>
    <d v="1899-12-30T15:25:00"/>
    <x v="2"/>
    <x v="7"/>
    <x v="0"/>
    <x v="9"/>
    <x v="3"/>
  </r>
  <r>
    <x v="275"/>
    <s v=" 15:33"/>
    <s v="Received from Customer - Anand Stores"/>
    <s v="T210513153300456534831"/>
    <n v="854480232556"/>
    <x v="0"/>
    <s v="XXXXXX3700"/>
    <n v="9881"/>
    <x v="1"/>
    <x v="9"/>
    <n v="5"/>
    <x v="0"/>
    <n v="20"/>
    <n v="9881"/>
    <n v="0"/>
    <s v="13-May"/>
    <d v="1899-12-30T15:33:00"/>
    <x v="2"/>
    <x v="7"/>
    <x v="0"/>
    <x v="9"/>
    <x v="3"/>
  </r>
  <r>
    <x v="275"/>
    <s v=" 17:57"/>
    <s v="Received from Customer - Sagar Enterprises"/>
    <s v="T210513175700373403149"/>
    <n v="73935722405"/>
    <x v="0"/>
    <s v="XXXXXX3700"/>
    <n v="24239"/>
    <x v="1"/>
    <x v="9"/>
    <n v="5"/>
    <x v="0"/>
    <n v="20"/>
    <n v="24239"/>
    <n v="0"/>
    <s v="13-May"/>
    <d v="1899-12-30T17:57:00"/>
    <x v="3"/>
    <x v="7"/>
    <x v="0"/>
    <x v="4"/>
    <x v="3"/>
  </r>
  <r>
    <x v="275"/>
    <s v=" 22:15"/>
    <s v="Paid to Family Member - Kumar"/>
    <s v="T210513221500149384693"/>
    <n v="171137157788"/>
    <x v="1"/>
    <s v="XXXXXX3700"/>
    <n v="13630"/>
    <x v="1"/>
    <x v="9"/>
    <n v="5"/>
    <x v="0"/>
    <n v="20"/>
    <n v="0"/>
    <n v="13630"/>
    <s v="13-May"/>
    <d v="1899-12-30T22:15:00"/>
    <x v="1"/>
    <x v="7"/>
    <x v="1"/>
    <x v="16"/>
    <x v="3"/>
  </r>
  <r>
    <x v="276"/>
    <s v=" 08:15"/>
    <s v="Paid to Airtel Recharge"/>
    <s v="T210514081500240159340"/>
    <n v="637085156940"/>
    <x v="1"/>
    <s v="XXXXXXXXXX0662"/>
    <n v="21480"/>
    <x v="1"/>
    <x v="9"/>
    <n v="5"/>
    <x v="1"/>
    <n v="20"/>
    <n v="0"/>
    <n v="21480"/>
    <s v="14-May"/>
    <d v="1899-12-30T08:15:00"/>
    <x v="0"/>
    <x v="8"/>
    <x v="2"/>
    <x v="15"/>
    <x v="3"/>
  </r>
  <r>
    <x v="276"/>
    <s v=" 08:30"/>
    <s v="Paid to HP Fuel Station"/>
    <s v="P210514083000444653566"/>
    <n v="726569790363"/>
    <x v="1"/>
    <s v="XXXXXXXXXX0662"/>
    <n v="10737"/>
    <x v="1"/>
    <x v="9"/>
    <n v="5"/>
    <x v="1"/>
    <n v="20"/>
    <n v="0"/>
    <n v="10737"/>
    <s v="14-May"/>
    <d v="1899-12-30T08:30:00"/>
    <x v="0"/>
    <x v="8"/>
    <x v="1"/>
    <x v="15"/>
    <x v="3"/>
  </r>
  <r>
    <x v="276"/>
    <s v=" 10:10"/>
    <s v="Received from Other UPI User"/>
    <s v="T210514101000389131010"/>
    <n v="861205469387"/>
    <x v="0"/>
    <s v="XXXXXXXXXX0662"/>
    <n v="3428"/>
    <x v="1"/>
    <x v="9"/>
    <n v="5"/>
    <x v="1"/>
    <n v="20"/>
    <n v="3428"/>
    <n v="0"/>
    <s v="14-May"/>
    <d v="1899-12-30T10:10:00"/>
    <x v="0"/>
    <x v="8"/>
    <x v="0"/>
    <x v="0"/>
    <x v="3"/>
  </r>
  <r>
    <x v="276"/>
    <s v=" 15:52"/>
    <s v="Received from Customer - Venkatesh Traders"/>
    <s v="T210514155200203646456"/>
    <n v="157583388371"/>
    <x v="0"/>
    <s v="XXXXXX3700"/>
    <n v="4537"/>
    <x v="1"/>
    <x v="9"/>
    <n v="5"/>
    <x v="1"/>
    <n v="20"/>
    <n v="4537"/>
    <n v="0"/>
    <s v="14-May"/>
    <d v="1899-12-30T15:52:00"/>
    <x v="2"/>
    <x v="8"/>
    <x v="0"/>
    <x v="9"/>
    <x v="3"/>
  </r>
  <r>
    <x v="276"/>
    <s v=" 18:18"/>
    <s v="Paid to Packaging Supplier"/>
    <s v="T210514181800163425225"/>
    <n v="27469123562"/>
    <x v="1"/>
    <s v="XXXXXXXXXX0662"/>
    <n v="6818"/>
    <x v="1"/>
    <x v="9"/>
    <n v="5"/>
    <x v="1"/>
    <n v="20"/>
    <n v="0"/>
    <n v="6818"/>
    <s v="14-May"/>
    <d v="1899-12-30T18:18:00"/>
    <x v="3"/>
    <x v="8"/>
    <x v="1"/>
    <x v="5"/>
    <x v="3"/>
  </r>
  <r>
    <x v="276"/>
    <s v=" 22:50"/>
    <s v="Paid to Flipkart"/>
    <s v="P210514225000370225877"/>
    <n v="906707154142"/>
    <x v="1"/>
    <s v="XXXXXX3700"/>
    <n v="3401"/>
    <x v="1"/>
    <x v="9"/>
    <n v="5"/>
    <x v="1"/>
    <n v="20"/>
    <n v="0"/>
    <n v="3401"/>
    <s v="14-May"/>
    <d v="1899-12-30T22:50:00"/>
    <x v="1"/>
    <x v="8"/>
    <x v="1"/>
    <x v="16"/>
    <x v="3"/>
  </r>
  <r>
    <x v="277"/>
    <s v=" 08:39"/>
    <s v="Paid to PhonePe"/>
    <s v="P210515083900620031937"/>
    <n v="69623620598"/>
    <x v="1"/>
    <s v="XXXXXX3700"/>
    <n v="9833"/>
    <x v="1"/>
    <x v="9"/>
    <n v="5"/>
    <x v="2"/>
    <n v="20"/>
    <n v="0"/>
    <n v="9833"/>
    <s v="15-May"/>
    <d v="1899-12-30T08:39:00"/>
    <x v="0"/>
    <x v="9"/>
    <x v="1"/>
    <x v="15"/>
    <x v="3"/>
  </r>
  <r>
    <x v="277"/>
    <s v=" 09:26"/>
    <s v="Paid to Manish"/>
    <s v="P210515092600521427094"/>
    <n v="417525557767"/>
    <x v="1"/>
    <s v="XXXXXXXXXX0662"/>
    <n v="1136"/>
    <x v="1"/>
    <x v="9"/>
    <n v="5"/>
    <x v="2"/>
    <n v="20"/>
    <n v="0"/>
    <n v="1136"/>
    <s v="15-May"/>
    <d v="1899-12-30T09:26:00"/>
    <x v="0"/>
    <x v="9"/>
    <x v="1"/>
    <x v="13"/>
    <x v="3"/>
  </r>
  <r>
    <x v="277"/>
    <s v=" 10:36"/>
    <s v="Received from Lokesh"/>
    <s v="T210515103600834987598"/>
    <n v="312162335284"/>
    <x v="0"/>
    <s v="XXXXXX3700"/>
    <n v="8776"/>
    <x v="1"/>
    <x v="9"/>
    <n v="5"/>
    <x v="2"/>
    <n v="20"/>
    <n v="8776"/>
    <n v="0"/>
    <s v="15-May"/>
    <d v="1899-12-30T10:36:00"/>
    <x v="0"/>
    <x v="9"/>
    <x v="0"/>
    <x v="0"/>
    <x v="3"/>
  </r>
  <r>
    <x v="277"/>
    <s v=" 12:07"/>
    <s v="Received from Customer - Kumar Stores"/>
    <s v="T210515120700830391858"/>
    <n v="692429246246"/>
    <x v="0"/>
    <s v="XXXXXXXXXX0662"/>
    <n v="3364"/>
    <x v="1"/>
    <x v="9"/>
    <n v="5"/>
    <x v="2"/>
    <n v="20"/>
    <n v="3364"/>
    <n v="0"/>
    <s v="15-May"/>
    <d v="1899-12-30T12:07:00"/>
    <x v="2"/>
    <x v="9"/>
    <x v="0"/>
    <x v="3"/>
    <x v="3"/>
  </r>
  <r>
    <x v="277"/>
    <s v=" 15:13"/>
    <s v="Paid to Family Member - Kumar"/>
    <s v="P210515151300837422968"/>
    <n v="508513693295"/>
    <x v="1"/>
    <s v="XXXXXX3700"/>
    <n v="24668"/>
    <x v="1"/>
    <x v="9"/>
    <n v="5"/>
    <x v="2"/>
    <n v="20"/>
    <n v="0"/>
    <n v="24668"/>
    <s v="15-May"/>
    <d v="1899-12-30T15:13:00"/>
    <x v="2"/>
    <x v="9"/>
    <x v="1"/>
    <x v="9"/>
    <x v="3"/>
  </r>
  <r>
    <x v="277"/>
    <s v=" 16:58"/>
    <s v="Received from Customer - Kumar Stores"/>
    <s v="T210515165800657086522"/>
    <n v="288976864979"/>
    <x v="0"/>
    <s v="XXXXXXXXXX0662"/>
    <n v="23916"/>
    <x v="1"/>
    <x v="9"/>
    <n v="5"/>
    <x v="2"/>
    <n v="20"/>
    <n v="23916"/>
    <n v="0"/>
    <s v="15-May"/>
    <d v="1899-12-30T16:58:00"/>
    <x v="2"/>
    <x v="9"/>
    <x v="0"/>
    <x v="11"/>
    <x v="3"/>
  </r>
  <r>
    <x v="277"/>
    <s v=" 17:19"/>
    <s v="Paid to PhonePe"/>
    <s v="T210515171900631286618"/>
    <n v="732891169933"/>
    <x v="1"/>
    <s v="XXXXXX3700"/>
    <n v="7662"/>
    <x v="1"/>
    <x v="9"/>
    <n v="5"/>
    <x v="2"/>
    <n v="20"/>
    <n v="0"/>
    <n v="7662"/>
    <s v="15-May"/>
    <d v="1899-12-30T17:19:00"/>
    <x v="3"/>
    <x v="9"/>
    <x v="1"/>
    <x v="4"/>
    <x v="3"/>
  </r>
  <r>
    <x v="277"/>
    <s v=" 22:03"/>
    <s v="Received from Customer - Ramesh &amp; Co"/>
    <s v="T210515220300486650778"/>
    <n v="432075937672"/>
    <x v="0"/>
    <s v="XXXXXXXXXX0662"/>
    <n v="11661"/>
    <x v="1"/>
    <x v="9"/>
    <n v="5"/>
    <x v="2"/>
    <n v="20"/>
    <n v="11661"/>
    <n v="0"/>
    <s v="15-May"/>
    <d v="1899-12-30T22:03:00"/>
    <x v="1"/>
    <x v="9"/>
    <x v="0"/>
    <x v="16"/>
    <x v="3"/>
  </r>
  <r>
    <x v="278"/>
    <s v=" 11:17"/>
    <s v="Received from Customer - Manish Traders"/>
    <s v="T210516111700881179938"/>
    <n v="312110956428"/>
    <x v="0"/>
    <s v="XXXXXX3700"/>
    <n v="15220"/>
    <x v="1"/>
    <x v="9"/>
    <n v="5"/>
    <x v="3"/>
    <n v="21"/>
    <n v="15220"/>
    <n v="0"/>
    <s v="16-May"/>
    <d v="1899-12-30T11:17:00"/>
    <x v="0"/>
    <x v="10"/>
    <x v="0"/>
    <x v="2"/>
    <x v="3"/>
  </r>
  <r>
    <x v="278"/>
    <s v=" 11:17"/>
    <s v="Paid to Airtel Recharge"/>
    <s v="P210516111700312546344"/>
    <n v="275422671667"/>
    <x v="1"/>
    <s v="XXXXXX3700"/>
    <n v="5915"/>
    <x v="1"/>
    <x v="9"/>
    <n v="5"/>
    <x v="3"/>
    <n v="21"/>
    <n v="0"/>
    <n v="5915"/>
    <s v="16-May"/>
    <d v="1899-12-30T11:17:00"/>
    <x v="0"/>
    <x v="10"/>
    <x v="2"/>
    <x v="2"/>
    <x v="3"/>
  </r>
  <r>
    <x v="278"/>
    <s v=" 12:09"/>
    <s v="Received from Customer - Manish Traders"/>
    <s v="T210516120900938437242"/>
    <n v="914522122878"/>
    <x v="0"/>
    <s v="XXXXXX3700"/>
    <n v="14513"/>
    <x v="1"/>
    <x v="9"/>
    <n v="5"/>
    <x v="3"/>
    <n v="21"/>
    <n v="14513"/>
    <n v="0"/>
    <s v="16-May"/>
    <d v="1899-12-30T12:09:00"/>
    <x v="2"/>
    <x v="10"/>
    <x v="0"/>
    <x v="3"/>
    <x v="3"/>
  </r>
  <r>
    <x v="278"/>
    <s v=" 12:50"/>
    <s v="Received from Manish"/>
    <s v="T210516125000800357022"/>
    <n v="483371716415"/>
    <x v="0"/>
    <s v="XXXXXXXXXX0662"/>
    <n v="7801"/>
    <x v="1"/>
    <x v="9"/>
    <n v="5"/>
    <x v="3"/>
    <n v="21"/>
    <n v="7801"/>
    <n v="0"/>
    <s v="16-May"/>
    <d v="1899-12-30T12:50:00"/>
    <x v="2"/>
    <x v="10"/>
    <x v="0"/>
    <x v="3"/>
    <x v="3"/>
  </r>
  <r>
    <x v="279"/>
    <s v=" 15:52"/>
    <s v="Received from Other Customer"/>
    <s v="T210517155200817081408"/>
    <n v="846690192430"/>
    <x v="0"/>
    <s v="XXXXXX3700"/>
    <n v="1949"/>
    <x v="1"/>
    <x v="9"/>
    <n v="5"/>
    <x v="4"/>
    <n v="21"/>
    <n v="1949"/>
    <n v="0"/>
    <s v="17-May"/>
    <d v="1899-12-30T15:52:00"/>
    <x v="2"/>
    <x v="11"/>
    <x v="0"/>
    <x v="9"/>
    <x v="3"/>
  </r>
  <r>
    <x v="279"/>
    <s v=" 21:15"/>
    <s v="Paid to Local Hotel"/>
    <s v="P210517211500960616617"/>
    <n v="622298364261"/>
    <x v="1"/>
    <s v="XXXXXX3700"/>
    <n v="4482"/>
    <x v="1"/>
    <x v="9"/>
    <n v="5"/>
    <x v="4"/>
    <n v="21"/>
    <n v="0"/>
    <n v="4482"/>
    <s v="17-May"/>
    <d v="1899-12-30T21:15:00"/>
    <x v="1"/>
    <x v="11"/>
    <x v="1"/>
    <x v="7"/>
    <x v="3"/>
  </r>
  <r>
    <x v="280"/>
    <s v=" 13:39"/>
    <s v="Received from Customer - Venkatesh Traders"/>
    <s v="T210518133900538350791"/>
    <n v="406303106201"/>
    <x v="0"/>
    <s v="XXXXXX3700"/>
    <n v="4162"/>
    <x v="1"/>
    <x v="9"/>
    <n v="5"/>
    <x v="5"/>
    <n v="21"/>
    <n v="4162"/>
    <n v="0"/>
    <s v="18-May"/>
    <d v="1899-12-30T13:39:00"/>
    <x v="2"/>
    <x v="12"/>
    <x v="0"/>
    <x v="8"/>
    <x v="3"/>
  </r>
  <r>
    <x v="280"/>
    <s v=" 17:55"/>
    <s v="Paid to Santhu"/>
    <s v="T210518175500462840940"/>
    <n v="963183448512"/>
    <x v="1"/>
    <s v="XXXXXX3700"/>
    <n v="8915"/>
    <x v="1"/>
    <x v="9"/>
    <n v="5"/>
    <x v="5"/>
    <n v="21"/>
    <n v="0"/>
    <n v="8915"/>
    <s v="18-May"/>
    <d v="1899-12-30T17:55:00"/>
    <x v="3"/>
    <x v="12"/>
    <x v="1"/>
    <x v="4"/>
    <x v="3"/>
  </r>
  <r>
    <x v="280"/>
    <s v=" 19:16"/>
    <s v="Paid to Swiggy"/>
    <s v="T210518191600346407716"/>
    <n v="331321002095"/>
    <x v="1"/>
    <s v="XXXXXX3700"/>
    <n v="3914"/>
    <x v="1"/>
    <x v="9"/>
    <n v="5"/>
    <x v="5"/>
    <n v="21"/>
    <n v="0"/>
    <n v="3914"/>
    <s v="18-May"/>
    <d v="1899-12-30T19:16:00"/>
    <x v="3"/>
    <x v="12"/>
    <x v="1"/>
    <x v="6"/>
    <x v="3"/>
  </r>
  <r>
    <x v="281"/>
    <s v=" 11:13"/>
    <s v="Received from Customer - Manish Traders"/>
    <s v="T210519111300695307934"/>
    <n v="30797149230"/>
    <x v="0"/>
    <s v="XXXXXX3700"/>
    <n v="35568"/>
    <x v="1"/>
    <x v="9"/>
    <n v="5"/>
    <x v="6"/>
    <n v="21"/>
    <n v="35568"/>
    <n v="0"/>
    <s v="19-May"/>
    <d v="1899-12-30T11:13:00"/>
    <x v="0"/>
    <x v="13"/>
    <x v="0"/>
    <x v="2"/>
    <x v="3"/>
  </r>
  <r>
    <x v="281"/>
    <s v=" 12:16"/>
    <s v="Received from Customer - Venkatesh Traders"/>
    <s v="T210519121600838256435"/>
    <n v="454446459929"/>
    <x v="0"/>
    <s v="XXXXXX3700"/>
    <n v="13820"/>
    <x v="1"/>
    <x v="9"/>
    <n v="5"/>
    <x v="6"/>
    <n v="21"/>
    <n v="13820"/>
    <n v="0"/>
    <s v="19-May"/>
    <d v="1899-12-30T12:16:00"/>
    <x v="2"/>
    <x v="13"/>
    <x v="0"/>
    <x v="3"/>
    <x v="3"/>
  </r>
  <r>
    <x v="281"/>
    <s v=" 13:06"/>
    <s v="Paid to Family Member - Priya"/>
    <s v="P210519130600399322463"/>
    <n v="305979519975"/>
    <x v="1"/>
    <s v="XXXXXXXXXX0662"/>
    <n v="9492"/>
    <x v="1"/>
    <x v="9"/>
    <n v="5"/>
    <x v="6"/>
    <n v="21"/>
    <n v="0"/>
    <n v="9492"/>
    <s v="19-May"/>
    <d v="1899-12-30T13:06:00"/>
    <x v="2"/>
    <x v="13"/>
    <x v="1"/>
    <x v="8"/>
    <x v="3"/>
  </r>
  <r>
    <x v="281"/>
    <s v=" 14:05"/>
    <s v="Received from Family Member - Priya"/>
    <s v="T210519140500421378900"/>
    <n v="231070161990"/>
    <x v="0"/>
    <s v="XXXXXXXXXX0662"/>
    <n v="10338"/>
    <x v="1"/>
    <x v="9"/>
    <n v="5"/>
    <x v="6"/>
    <n v="21"/>
    <n v="10338"/>
    <n v="0"/>
    <s v="19-May"/>
    <d v="1899-12-30T14:05:00"/>
    <x v="2"/>
    <x v="13"/>
    <x v="0"/>
    <x v="10"/>
    <x v="3"/>
  </r>
  <r>
    <x v="281"/>
    <s v=" 14:06"/>
    <s v="Received from Customer - Sri Lakshmi Stores"/>
    <s v="T210519140600741679973"/>
    <n v="11841377087"/>
    <x v="0"/>
    <s v="XXXXXXXXXX0662"/>
    <n v="15866"/>
    <x v="1"/>
    <x v="9"/>
    <n v="5"/>
    <x v="6"/>
    <n v="21"/>
    <n v="15866"/>
    <n v="0"/>
    <s v="19-May"/>
    <d v="1899-12-30T14:06:00"/>
    <x v="2"/>
    <x v="13"/>
    <x v="0"/>
    <x v="10"/>
    <x v="3"/>
  </r>
  <r>
    <x v="281"/>
    <s v=" 14:26"/>
    <s v="Received from Other Customer"/>
    <s v="T210519142600988028136"/>
    <n v="402994582221"/>
    <x v="0"/>
    <s v="XXXXXX3700"/>
    <n v="3851"/>
    <x v="1"/>
    <x v="9"/>
    <n v="5"/>
    <x v="6"/>
    <n v="21"/>
    <n v="3851"/>
    <n v="0"/>
    <s v="19-May"/>
    <d v="1899-12-30T14:26:00"/>
    <x v="2"/>
    <x v="13"/>
    <x v="0"/>
    <x v="10"/>
    <x v="3"/>
  </r>
  <r>
    <x v="281"/>
    <s v=" 16:24"/>
    <s v="Received from Customer - Ravi Enterprises"/>
    <s v="T210519162400721557880"/>
    <n v="647752222460"/>
    <x v="0"/>
    <s v="XXXXXXXXXX0662"/>
    <n v="18716"/>
    <x v="1"/>
    <x v="9"/>
    <n v="5"/>
    <x v="6"/>
    <n v="21"/>
    <n v="18716"/>
    <n v="0"/>
    <s v="19-May"/>
    <d v="1899-12-30T16:24:00"/>
    <x v="2"/>
    <x v="13"/>
    <x v="0"/>
    <x v="11"/>
    <x v="3"/>
  </r>
  <r>
    <x v="281"/>
    <s v=" 20:20"/>
    <s v="Received from Other UPI User"/>
    <s v="T210519202000602398660"/>
    <n v="449534438220"/>
    <x v="0"/>
    <s v="XXXXXX3700"/>
    <n v="9654"/>
    <x v="1"/>
    <x v="9"/>
    <n v="5"/>
    <x v="6"/>
    <n v="21"/>
    <n v="9654"/>
    <n v="0"/>
    <s v="19-May"/>
    <d v="1899-12-30T20:20:00"/>
    <x v="3"/>
    <x v="13"/>
    <x v="0"/>
    <x v="12"/>
    <x v="3"/>
  </r>
  <r>
    <x v="281"/>
    <s v=" 21:09"/>
    <s v="Received from Local Customer"/>
    <s v="T210519210900513415176"/>
    <n v="876551623521"/>
    <x v="0"/>
    <s v="XXXXXXXXXX0662"/>
    <n v="3811"/>
    <x v="1"/>
    <x v="9"/>
    <n v="5"/>
    <x v="6"/>
    <n v="21"/>
    <n v="3811"/>
    <n v="0"/>
    <s v="19-May"/>
    <d v="1899-12-30T21:09:00"/>
    <x v="1"/>
    <x v="13"/>
    <x v="0"/>
    <x v="7"/>
    <x v="3"/>
  </r>
  <r>
    <x v="282"/>
    <s v=" 17:45"/>
    <s v="Received from Customer - Venkatesh Traders"/>
    <s v="T210520174500440439893"/>
    <n v="964666036589"/>
    <x v="0"/>
    <s v="XXXXXXXXXX0662"/>
    <n v="9250"/>
    <x v="1"/>
    <x v="9"/>
    <n v="5"/>
    <x v="0"/>
    <n v="21"/>
    <n v="9250"/>
    <n v="0"/>
    <s v="20-May"/>
    <d v="1899-12-30T17:45:00"/>
    <x v="3"/>
    <x v="14"/>
    <x v="0"/>
    <x v="4"/>
    <x v="3"/>
  </r>
  <r>
    <x v="282"/>
    <s v=" 18:01"/>
    <s v="Paid to Other Merchant"/>
    <s v="T210520180100897379759"/>
    <n v="861594024712"/>
    <x v="1"/>
    <s v="XXXXXXXXXX0662"/>
    <n v="9120"/>
    <x v="1"/>
    <x v="9"/>
    <n v="5"/>
    <x v="0"/>
    <n v="21"/>
    <n v="0"/>
    <n v="9120"/>
    <s v="20-May"/>
    <d v="1899-12-30T18:01:00"/>
    <x v="3"/>
    <x v="14"/>
    <x v="1"/>
    <x v="5"/>
    <x v="3"/>
  </r>
  <r>
    <x v="283"/>
    <s v=" 11:37"/>
    <s v="Paid to Airtel Recharge"/>
    <s v="T210521113700310781879"/>
    <n v="642995758403"/>
    <x v="1"/>
    <s v="XXXXXXXXXX0662"/>
    <n v="9193"/>
    <x v="1"/>
    <x v="9"/>
    <n v="5"/>
    <x v="1"/>
    <n v="21"/>
    <n v="0"/>
    <n v="9193"/>
    <s v="21-May"/>
    <d v="1899-12-30T11:37:00"/>
    <x v="0"/>
    <x v="15"/>
    <x v="2"/>
    <x v="2"/>
    <x v="3"/>
  </r>
  <r>
    <x v="283"/>
    <s v=" 11:38"/>
    <s v="Received from Customer - Manish Traders"/>
    <s v="T210521113800332837821"/>
    <n v="78009640493"/>
    <x v="0"/>
    <s v="XXXXXXXXXX0662"/>
    <n v="15906"/>
    <x v="1"/>
    <x v="9"/>
    <n v="5"/>
    <x v="1"/>
    <n v="21"/>
    <n v="15906"/>
    <n v="0"/>
    <s v="21-May"/>
    <d v="1899-12-30T11:38:00"/>
    <x v="0"/>
    <x v="15"/>
    <x v="0"/>
    <x v="2"/>
    <x v="3"/>
  </r>
  <r>
    <x v="283"/>
    <s v=" 12:38"/>
    <s v="Received from Customer - Anand Stores"/>
    <s v="T210521123800858976730"/>
    <n v="336874139900"/>
    <x v="0"/>
    <s v="XXXXXX3700"/>
    <n v="13838"/>
    <x v="1"/>
    <x v="9"/>
    <n v="5"/>
    <x v="1"/>
    <n v="21"/>
    <n v="13838"/>
    <n v="0"/>
    <s v="21-May"/>
    <d v="1899-12-30T12:38:00"/>
    <x v="2"/>
    <x v="15"/>
    <x v="0"/>
    <x v="3"/>
    <x v="3"/>
  </r>
  <r>
    <x v="283"/>
    <s v=" 17:27"/>
    <s v="Paid to Lokesh"/>
    <s v="T210521172700874004685"/>
    <n v="108496563765"/>
    <x v="1"/>
    <s v="XXXXXX3700"/>
    <n v="4423"/>
    <x v="1"/>
    <x v="9"/>
    <n v="5"/>
    <x v="1"/>
    <n v="21"/>
    <n v="0"/>
    <n v="4423"/>
    <s v="21-May"/>
    <d v="1899-12-30T17:27:00"/>
    <x v="3"/>
    <x v="15"/>
    <x v="1"/>
    <x v="4"/>
    <x v="3"/>
  </r>
  <r>
    <x v="283"/>
    <s v=" 19:13"/>
    <s v="Received from Customer - Anand Stores"/>
    <s v="T210521191300810417664"/>
    <n v="551450632113"/>
    <x v="0"/>
    <s v="XXXXXX3700"/>
    <n v="35736"/>
    <x v="1"/>
    <x v="9"/>
    <n v="5"/>
    <x v="1"/>
    <n v="21"/>
    <n v="35736"/>
    <n v="0"/>
    <s v="21-May"/>
    <d v="1899-12-30T19:13:00"/>
    <x v="3"/>
    <x v="15"/>
    <x v="0"/>
    <x v="6"/>
    <x v="3"/>
  </r>
  <r>
    <x v="283"/>
    <s v=" 20:02"/>
    <s v="Paid to Wholesale Supplier"/>
    <s v="P210521200200492340329"/>
    <n v="319026219384"/>
    <x v="1"/>
    <s v="XXXXXXXXXX0662"/>
    <n v="10907"/>
    <x v="1"/>
    <x v="9"/>
    <n v="5"/>
    <x v="1"/>
    <n v="21"/>
    <n v="0"/>
    <n v="10907"/>
    <s v="21-May"/>
    <d v="1899-12-30T20:02:00"/>
    <x v="3"/>
    <x v="15"/>
    <x v="1"/>
    <x v="12"/>
    <x v="3"/>
  </r>
  <r>
    <x v="283"/>
    <s v=" 20:24"/>
    <s v="Received from Customer - Manish Traders"/>
    <s v="T210521202400835011016"/>
    <n v="358597883512"/>
    <x v="0"/>
    <s v="XXXXXX3700"/>
    <n v="6905"/>
    <x v="1"/>
    <x v="9"/>
    <n v="5"/>
    <x v="1"/>
    <n v="21"/>
    <n v="6905"/>
    <n v="0"/>
    <s v="21-May"/>
    <d v="1899-12-30T20:24:00"/>
    <x v="3"/>
    <x v="15"/>
    <x v="0"/>
    <x v="12"/>
    <x v="3"/>
  </r>
  <r>
    <x v="284"/>
    <s v=" 09:55"/>
    <s v="Paid to Reliance Smart"/>
    <s v="P210522095500966134127"/>
    <n v="726361452005"/>
    <x v="1"/>
    <s v="XXXXXX3700"/>
    <n v="11928"/>
    <x v="1"/>
    <x v="9"/>
    <n v="5"/>
    <x v="2"/>
    <n v="21"/>
    <n v="0"/>
    <n v="11928"/>
    <s v="22-May"/>
    <d v="1899-12-30T09:55:00"/>
    <x v="0"/>
    <x v="16"/>
    <x v="1"/>
    <x v="13"/>
    <x v="3"/>
  </r>
  <r>
    <x v="284"/>
    <s v=" 11:09"/>
    <s v="Received from Bank/UPI Transfer"/>
    <s v="T210522110900499284690"/>
    <n v="292362754694"/>
    <x v="0"/>
    <s v="XXXXXXXXXX0662"/>
    <n v="4546"/>
    <x v="1"/>
    <x v="9"/>
    <n v="5"/>
    <x v="2"/>
    <n v="21"/>
    <n v="4546"/>
    <n v="0"/>
    <s v="22-May"/>
    <d v="1899-12-30T11:09:00"/>
    <x v="0"/>
    <x v="16"/>
    <x v="0"/>
    <x v="2"/>
    <x v="3"/>
  </r>
  <r>
    <x v="284"/>
    <s v=" 13:41"/>
    <s v="Paid to Reliance Smart"/>
    <s v="P210522134100166093679"/>
    <n v="736603204061"/>
    <x v="1"/>
    <s v="XXXXXX3700"/>
    <n v="1671"/>
    <x v="1"/>
    <x v="9"/>
    <n v="5"/>
    <x v="2"/>
    <n v="21"/>
    <n v="0"/>
    <n v="1671"/>
    <s v="22-May"/>
    <d v="1899-12-30T13:41:00"/>
    <x v="2"/>
    <x v="16"/>
    <x v="1"/>
    <x v="8"/>
    <x v="3"/>
  </r>
  <r>
    <x v="284"/>
    <s v=" 17:51"/>
    <s v="Received from Customer - Kumar Stores"/>
    <s v="T210522175100992740123"/>
    <n v="171968233651"/>
    <x v="0"/>
    <s v="XXXXXXXXXX0662"/>
    <n v="7668"/>
    <x v="1"/>
    <x v="9"/>
    <n v="5"/>
    <x v="2"/>
    <n v="21"/>
    <n v="7668"/>
    <n v="0"/>
    <s v="22-May"/>
    <d v="1899-12-30T17:51:00"/>
    <x v="3"/>
    <x v="16"/>
    <x v="0"/>
    <x v="4"/>
    <x v="3"/>
  </r>
  <r>
    <x v="284"/>
    <s v=" 18:05"/>
    <s v="Received from Customer - Sagar Enterprises"/>
    <s v="T210522180500581610384"/>
    <n v="119650369932"/>
    <x v="0"/>
    <s v="XXXXXXXXXX0662"/>
    <n v="24370"/>
    <x v="1"/>
    <x v="9"/>
    <n v="5"/>
    <x v="2"/>
    <n v="21"/>
    <n v="24370"/>
    <n v="0"/>
    <s v="22-May"/>
    <d v="1899-12-30T18:05:00"/>
    <x v="3"/>
    <x v="16"/>
    <x v="0"/>
    <x v="5"/>
    <x v="3"/>
  </r>
  <r>
    <x v="284"/>
    <s v=" 19:28"/>
    <s v="Paid to Bank Account Transfer"/>
    <s v="P210522192800463435939"/>
    <n v="324589138086"/>
    <x v="1"/>
    <s v="XXXXXX3700"/>
    <n v="10018"/>
    <x v="1"/>
    <x v="9"/>
    <n v="5"/>
    <x v="2"/>
    <n v="21"/>
    <n v="0"/>
    <n v="10018"/>
    <s v="22-May"/>
    <d v="1899-12-30T19:28:00"/>
    <x v="3"/>
    <x v="16"/>
    <x v="1"/>
    <x v="6"/>
    <x v="3"/>
  </r>
  <r>
    <x v="284"/>
    <s v=" 19:35"/>
    <s v="Received from Customer - Ramesh &amp; Co"/>
    <s v="T210522193500296280933"/>
    <n v="877840149430"/>
    <x v="0"/>
    <s v="XXXXXX3700"/>
    <n v="9591"/>
    <x v="1"/>
    <x v="9"/>
    <n v="5"/>
    <x v="2"/>
    <n v="21"/>
    <n v="9591"/>
    <n v="0"/>
    <s v="22-May"/>
    <d v="1899-12-30T19:35:00"/>
    <x v="3"/>
    <x v="16"/>
    <x v="0"/>
    <x v="6"/>
    <x v="3"/>
  </r>
  <r>
    <x v="284"/>
    <s v=" 19:47"/>
    <s v="Paid to Local Hotel"/>
    <s v="P210522194700267073157"/>
    <n v="205905116770"/>
    <x v="1"/>
    <s v="XXXXXXXXXX0662"/>
    <n v="5355"/>
    <x v="1"/>
    <x v="9"/>
    <n v="5"/>
    <x v="2"/>
    <n v="21"/>
    <n v="0"/>
    <n v="5355"/>
    <s v="22-May"/>
    <d v="1899-12-30T19:47:00"/>
    <x v="3"/>
    <x v="16"/>
    <x v="1"/>
    <x v="6"/>
    <x v="3"/>
  </r>
  <r>
    <x v="284"/>
    <s v=" 22:25"/>
    <s v="Received from Customer - Manish Traders"/>
    <s v="T210522222500818503193"/>
    <n v="587502394082"/>
    <x v="0"/>
    <s v="XXXXXXXXXX0662"/>
    <n v="18358"/>
    <x v="1"/>
    <x v="9"/>
    <n v="5"/>
    <x v="2"/>
    <n v="21"/>
    <n v="18358"/>
    <n v="0"/>
    <s v="22-May"/>
    <d v="1899-12-30T22:25:00"/>
    <x v="1"/>
    <x v="16"/>
    <x v="0"/>
    <x v="16"/>
    <x v="3"/>
  </r>
  <r>
    <x v="285"/>
    <s v=" 13:18"/>
    <s v="Received from Customer - Kumar Stores"/>
    <s v="T210523131800652148176"/>
    <n v="946844946502"/>
    <x v="0"/>
    <s v="XXXXXX3700"/>
    <n v="4894"/>
    <x v="1"/>
    <x v="9"/>
    <n v="5"/>
    <x v="3"/>
    <n v="22"/>
    <n v="4894"/>
    <n v="0"/>
    <s v="23-May"/>
    <d v="1899-12-30T13:18:00"/>
    <x v="2"/>
    <x v="17"/>
    <x v="0"/>
    <x v="8"/>
    <x v="3"/>
  </r>
  <r>
    <x v="285"/>
    <s v=" 20:50"/>
    <s v="Received from Ramesh"/>
    <s v="T210523205000338290961"/>
    <n v="826391710557"/>
    <x v="0"/>
    <s v="XXXXXXXXXX0662"/>
    <n v="14828"/>
    <x v="1"/>
    <x v="9"/>
    <n v="5"/>
    <x v="3"/>
    <n v="22"/>
    <n v="14828"/>
    <n v="0"/>
    <s v="23-May"/>
    <d v="1899-12-30T20:50:00"/>
    <x v="3"/>
    <x v="17"/>
    <x v="0"/>
    <x v="12"/>
    <x v="3"/>
  </r>
  <r>
    <x v="286"/>
    <s v=" 08:59"/>
    <s v="Received from Customer - Sri Lakshmi Stores"/>
    <s v="T210524085900898043328"/>
    <n v="132019069345"/>
    <x v="0"/>
    <s v="XXXXXXXXXX0662"/>
    <n v="4971"/>
    <x v="1"/>
    <x v="9"/>
    <n v="5"/>
    <x v="4"/>
    <n v="22"/>
    <n v="4971"/>
    <n v="0"/>
    <s v="24-May"/>
    <d v="1899-12-30T08:59:00"/>
    <x v="0"/>
    <x v="18"/>
    <x v="0"/>
    <x v="15"/>
    <x v="3"/>
  </r>
  <r>
    <x v="286"/>
    <s v=" 12:39"/>
    <s v="Received from Customer - Manish Traders"/>
    <s v="T210524123900672989822"/>
    <n v="237717835738"/>
    <x v="0"/>
    <s v="XXXXXXXXXX0662"/>
    <n v="32463"/>
    <x v="1"/>
    <x v="9"/>
    <n v="5"/>
    <x v="4"/>
    <n v="22"/>
    <n v="32463"/>
    <n v="0"/>
    <s v="24-May"/>
    <d v="1899-12-30T12:39:00"/>
    <x v="2"/>
    <x v="18"/>
    <x v="0"/>
    <x v="3"/>
    <x v="3"/>
  </r>
  <r>
    <x v="286"/>
    <s v=" 14:48"/>
    <s v="Paid to Family Member - Ravi"/>
    <s v="P210524144800390468980"/>
    <n v="930647741365"/>
    <x v="1"/>
    <s v="XXXXXX3700"/>
    <n v="3585"/>
    <x v="1"/>
    <x v="9"/>
    <n v="5"/>
    <x v="4"/>
    <n v="22"/>
    <n v="0"/>
    <n v="3585"/>
    <s v="24-May"/>
    <d v="1899-12-30T14:48:00"/>
    <x v="2"/>
    <x v="18"/>
    <x v="1"/>
    <x v="10"/>
    <x v="3"/>
  </r>
  <r>
    <x v="286"/>
    <s v=" 19:33"/>
    <s v="Received from Customer - Ravi Enterprises"/>
    <s v="T210524193300719049449"/>
    <n v="834732641287"/>
    <x v="0"/>
    <s v="XXXXXXXXXX0662"/>
    <n v="23757"/>
    <x v="1"/>
    <x v="9"/>
    <n v="5"/>
    <x v="4"/>
    <n v="22"/>
    <n v="23757"/>
    <n v="0"/>
    <s v="24-May"/>
    <d v="1899-12-30T19:33:00"/>
    <x v="3"/>
    <x v="18"/>
    <x v="0"/>
    <x v="6"/>
    <x v="3"/>
  </r>
  <r>
    <x v="287"/>
    <s v=" 13:18"/>
    <s v="Received from Family Member - Kumar"/>
    <s v="T210525131800739037929"/>
    <n v="295448648975"/>
    <x v="0"/>
    <s v="XXXXXX3700"/>
    <n v="10237"/>
    <x v="1"/>
    <x v="9"/>
    <n v="5"/>
    <x v="5"/>
    <n v="22"/>
    <n v="10237"/>
    <n v="0"/>
    <s v="25-May"/>
    <d v="1899-12-30T13:18:00"/>
    <x v="2"/>
    <x v="19"/>
    <x v="0"/>
    <x v="8"/>
    <x v="3"/>
  </r>
  <r>
    <x v="287"/>
    <s v=" 15:44"/>
    <s v="Received from Customer - Anand Stores"/>
    <s v="T210525154400617038261"/>
    <n v="812870971383"/>
    <x v="0"/>
    <s v="XXXXXX3700"/>
    <n v="9998"/>
    <x v="1"/>
    <x v="9"/>
    <n v="5"/>
    <x v="5"/>
    <n v="22"/>
    <n v="9998"/>
    <n v="0"/>
    <s v="25-May"/>
    <d v="1899-12-30T15:44:00"/>
    <x v="2"/>
    <x v="19"/>
    <x v="0"/>
    <x v="9"/>
    <x v="3"/>
  </r>
  <r>
    <x v="287"/>
    <s v=" 17:37"/>
    <s v="Received from Family Member - Priya"/>
    <s v="T210525173700220270284"/>
    <n v="658612734127"/>
    <x v="0"/>
    <s v="XXXXXX3700"/>
    <n v="8163"/>
    <x v="1"/>
    <x v="9"/>
    <n v="5"/>
    <x v="5"/>
    <n v="22"/>
    <n v="8163"/>
    <n v="0"/>
    <s v="25-May"/>
    <d v="1899-12-30T17:37:00"/>
    <x v="3"/>
    <x v="19"/>
    <x v="0"/>
    <x v="4"/>
    <x v="3"/>
  </r>
  <r>
    <x v="287"/>
    <s v=" 18:23"/>
    <s v="Paid to Family Member - Ravi"/>
    <s v="T210525182300212719545"/>
    <n v="691373171144"/>
    <x v="1"/>
    <s v="XXXXXX3700"/>
    <n v="8723"/>
    <x v="1"/>
    <x v="9"/>
    <n v="5"/>
    <x v="5"/>
    <n v="22"/>
    <n v="0"/>
    <n v="8723"/>
    <s v="25-May"/>
    <d v="1899-12-30T18:23:00"/>
    <x v="3"/>
    <x v="19"/>
    <x v="1"/>
    <x v="5"/>
    <x v="3"/>
  </r>
  <r>
    <x v="287"/>
    <s v=" 21:47"/>
    <s v="Paid to Ramesh"/>
    <s v="P210525214700814081303"/>
    <n v="132663957443"/>
    <x v="1"/>
    <s v="XXXXXX3700"/>
    <n v="8432"/>
    <x v="1"/>
    <x v="9"/>
    <n v="5"/>
    <x v="5"/>
    <n v="22"/>
    <n v="0"/>
    <n v="8432"/>
    <s v="25-May"/>
    <d v="1899-12-30T21:47:00"/>
    <x v="1"/>
    <x v="19"/>
    <x v="1"/>
    <x v="7"/>
    <x v="3"/>
  </r>
  <r>
    <x v="288"/>
    <s v=" 08:48"/>
    <s v="Received from Other UPI User"/>
    <s v="T210526084800590333179"/>
    <n v="690948767683"/>
    <x v="0"/>
    <s v="XXXXXXXXXX0662"/>
    <n v="6758"/>
    <x v="1"/>
    <x v="9"/>
    <n v="5"/>
    <x v="6"/>
    <n v="22"/>
    <n v="6758"/>
    <n v="0"/>
    <s v="26-May"/>
    <d v="1899-12-30T08:48:00"/>
    <x v="0"/>
    <x v="20"/>
    <x v="0"/>
    <x v="15"/>
    <x v="3"/>
  </r>
  <r>
    <x v="288"/>
    <s v=" 11:48"/>
    <s v="Received from Customer - Venkatesh Traders"/>
    <s v="T210526114800670302051"/>
    <n v="905955908391"/>
    <x v="0"/>
    <s v="XXXXXXXXXX0662"/>
    <n v="7415"/>
    <x v="1"/>
    <x v="9"/>
    <n v="5"/>
    <x v="6"/>
    <n v="22"/>
    <n v="7415"/>
    <n v="0"/>
    <s v="26-May"/>
    <d v="1899-12-30T11:48:00"/>
    <x v="0"/>
    <x v="20"/>
    <x v="0"/>
    <x v="2"/>
    <x v="3"/>
  </r>
  <r>
    <x v="288"/>
    <s v=" 16:00"/>
    <s v="Received from Customer - Ramesh &amp; Co"/>
    <s v="T210526160000955773184"/>
    <n v="340932534194"/>
    <x v="0"/>
    <s v="XXXXXX3700"/>
    <n v="21450"/>
    <x v="1"/>
    <x v="9"/>
    <n v="5"/>
    <x v="6"/>
    <n v="22"/>
    <n v="21450"/>
    <n v="0"/>
    <s v="26-May"/>
    <d v="1899-12-30T16:00:00"/>
    <x v="2"/>
    <x v="20"/>
    <x v="0"/>
    <x v="11"/>
    <x v="3"/>
  </r>
  <r>
    <x v="288"/>
    <s v=" 17:53"/>
    <s v="Received from Family Member - Kumar"/>
    <s v="T210526175300445296584"/>
    <n v="86033758157"/>
    <x v="0"/>
    <s v="XXXXXX3700"/>
    <n v="17027"/>
    <x v="1"/>
    <x v="9"/>
    <n v="5"/>
    <x v="6"/>
    <n v="22"/>
    <n v="17027"/>
    <n v="0"/>
    <s v="26-May"/>
    <d v="1899-12-30T17:53:00"/>
    <x v="3"/>
    <x v="20"/>
    <x v="0"/>
    <x v="4"/>
    <x v="3"/>
  </r>
  <r>
    <x v="288"/>
    <s v=" 18:48"/>
    <s v="Received from Other UPI User"/>
    <s v="T210526184800123132061"/>
    <n v="194623069703"/>
    <x v="0"/>
    <s v="XXXXXX3700"/>
    <n v="11320"/>
    <x v="1"/>
    <x v="9"/>
    <n v="5"/>
    <x v="6"/>
    <n v="22"/>
    <n v="11320"/>
    <n v="0"/>
    <s v="26-May"/>
    <d v="1899-12-30T18:48:00"/>
    <x v="3"/>
    <x v="20"/>
    <x v="0"/>
    <x v="5"/>
    <x v="3"/>
  </r>
  <r>
    <x v="288"/>
    <s v=" 22:44"/>
    <s v="Paid to Wholesale Supplier"/>
    <s v="T210526224400723326690"/>
    <n v="519124426403"/>
    <x v="1"/>
    <s v="XXXXXXXXXX0662"/>
    <n v="14150"/>
    <x v="1"/>
    <x v="9"/>
    <n v="5"/>
    <x v="6"/>
    <n v="22"/>
    <n v="0"/>
    <n v="14150"/>
    <s v="26-May"/>
    <d v="1899-12-30T22:44:00"/>
    <x v="1"/>
    <x v="20"/>
    <x v="1"/>
    <x v="16"/>
    <x v="3"/>
  </r>
  <r>
    <x v="289"/>
    <s v=" 14:03"/>
    <s v="Received from Customer - Manish Traders"/>
    <s v="T210527140300474119915"/>
    <n v="265122943891"/>
    <x v="0"/>
    <s v="XXXXXXXXXX0662"/>
    <n v="7582"/>
    <x v="1"/>
    <x v="9"/>
    <n v="5"/>
    <x v="0"/>
    <n v="22"/>
    <n v="7582"/>
    <n v="0"/>
    <s v="27-May"/>
    <d v="1899-12-30T14:03:00"/>
    <x v="2"/>
    <x v="21"/>
    <x v="0"/>
    <x v="10"/>
    <x v="3"/>
  </r>
  <r>
    <x v="289"/>
    <s v=" 21:12"/>
    <s v="Received from Customer - Ravi Enterprises"/>
    <s v="T210527211200599809450"/>
    <n v="31048351577"/>
    <x v="0"/>
    <s v="XXXXXXXXXX0662"/>
    <n v="18686"/>
    <x v="1"/>
    <x v="9"/>
    <n v="5"/>
    <x v="0"/>
    <n v="22"/>
    <n v="18686"/>
    <n v="0"/>
    <s v="27-May"/>
    <d v="1899-12-30T21:12:00"/>
    <x v="1"/>
    <x v="21"/>
    <x v="0"/>
    <x v="7"/>
    <x v="3"/>
  </r>
  <r>
    <x v="289"/>
    <s v=" 21:57"/>
    <s v="Received from Family Member - Kumar"/>
    <s v="T210527215700830628807"/>
    <n v="285327910719"/>
    <x v="0"/>
    <s v="XXXXXXXXXX0662"/>
    <n v="31056"/>
    <x v="1"/>
    <x v="9"/>
    <n v="5"/>
    <x v="0"/>
    <n v="22"/>
    <n v="31056"/>
    <n v="0"/>
    <s v="27-May"/>
    <d v="1899-12-30T21:57:00"/>
    <x v="1"/>
    <x v="21"/>
    <x v="0"/>
    <x v="7"/>
    <x v="3"/>
  </r>
  <r>
    <x v="290"/>
    <s v=" 14:12"/>
    <s v="Received from Customer - Ravi Enterprises"/>
    <s v="T210528141200572866982"/>
    <n v="682069163404"/>
    <x v="0"/>
    <s v="XXXXXXXXXX0662"/>
    <n v="2980"/>
    <x v="1"/>
    <x v="9"/>
    <n v="5"/>
    <x v="1"/>
    <n v="22"/>
    <n v="2980"/>
    <n v="0"/>
    <s v="28-May"/>
    <d v="1899-12-30T14:12:00"/>
    <x v="2"/>
    <x v="22"/>
    <x v="0"/>
    <x v="10"/>
    <x v="3"/>
  </r>
  <r>
    <x v="290"/>
    <s v=" 16:16"/>
    <s v="Paid to PhonePe"/>
    <s v="P210528161600718275961"/>
    <n v="231824504234"/>
    <x v="1"/>
    <s v="XXXXXX3700"/>
    <n v="807"/>
    <x v="1"/>
    <x v="9"/>
    <n v="5"/>
    <x v="1"/>
    <n v="22"/>
    <n v="0"/>
    <n v="807"/>
    <s v="28-May"/>
    <d v="1899-12-30T16:16:00"/>
    <x v="2"/>
    <x v="22"/>
    <x v="1"/>
    <x v="11"/>
    <x v="3"/>
  </r>
  <r>
    <x v="290"/>
    <s v=" 17:29"/>
    <s v="Received from Customer - Kumar Stores"/>
    <s v="T210528172900357471392"/>
    <n v="675512524911"/>
    <x v="0"/>
    <s v="XXXXXX3700"/>
    <n v="1252"/>
    <x v="1"/>
    <x v="9"/>
    <n v="5"/>
    <x v="1"/>
    <n v="22"/>
    <n v="1252"/>
    <n v="0"/>
    <s v="28-May"/>
    <d v="1899-12-30T17:29:00"/>
    <x v="3"/>
    <x v="22"/>
    <x v="0"/>
    <x v="4"/>
    <x v="3"/>
  </r>
  <r>
    <x v="290"/>
    <s v=" 18:43"/>
    <s v="Paid to Hotel Gowdas"/>
    <s v="P210528184300122867265"/>
    <n v="792533621889"/>
    <x v="1"/>
    <s v="XXXXXX3700"/>
    <n v="9128"/>
    <x v="1"/>
    <x v="9"/>
    <n v="5"/>
    <x v="1"/>
    <n v="22"/>
    <n v="0"/>
    <n v="9128"/>
    <s v="28-May"/>
    <d v="1899-12-30T18:43:00"/>
    <x v="3"/>
    <x v="22"/>
    <x v="1"/>
    <x v="5"/>
    <x v="3"/>
  </r>
  <r>
    <x v="290"/>
    <s v=" 19:02"/>
    <s v="Paid to Quick Service Station"/>
    <s v="T210528190200809497878"/>
    <n v="286661990627"/>
    <x v="1"/>
    <s v="XXXXXXXXXX0662"/>
    <n v="1938"/>
    <x v="1"/>
    <x v="9"/>
    <n v="5"/>
    <x v="1"/>
    <n v="22"/>
    <n v="0"/>
    <n v="1938"/>
    <s v="28-May"/>
    <d v="1899-12-30T19:02:00"/>
    <x v="3"/>
    <x v="22"/>
    <x v="1"/>
    <x v="6"/>
    <x v="3"/>
  </r>
  <r>
    <x v="290"/>
    <s v=" 20:19"/>
    <s v="Received from Customer - Manish Traders"/>
    <s v="T210528201900397374882"/>
    <n v="371553714607"/>
    <x v="0"/>
    <s v="XXXXXXXXXX0662"/>
    <n v="3329"/>
    <x v="1"/>
    <x v="9"/>
    <n v="5"/>
    <x v="1"/>
    <n v="22"/>
    <n v="3329"/>
    <n v="0"/>
    <s v="28-May"/>
    <d v="1899-12-30T20:19:00"/>
    <x v="3"/>
    <x v="22"/>
    <x v="0"/>
    <x v="12"/>
    <x v="3"/>
  </r>
  <r>
    <x v="291"/>
    <s v=" 10:26"/>
    <s v="Received from Customer - Venkatesh Traders"/>
    <s v="T210529102600426328652"/>
    <n v="944570919521"/>
    <x v="0"/>
    <s v="XXXXXX3700"/>
    <n v="20397"/>
    <x v="1"/>
    <x v="9"/>
    <n v="5"/>
    <x v="2"/>
    <n v="22"/>
    <n v="20397"/>
    <n v="0"/>
    <s v="29-May"/>
    <d v="1899-12-30T10:26:00"/>
    <x v="0"/>
    <x v="23"/>
    <x v="0"/>
    <x v="0"/>
    <x v="3"/>
  </r>
  <r>
    <x v="291"/>
    <s v=" 17:33"/>
    <s v="Received from Manish"/>
    <s v="T210529173300262123295"/>
    <n v="962893468790"/>
    <x v="0"/>
    <s v="XXXXXXXXXX0662"/>
    <n v="2026"/>
    <x v="1"/>
    <x v="9"/>
    <n v="5"/>
    <x v="2"/>
    <n v="22"/>
    <n v="2026"/>
    <n v="0"/>
    <s v="29-May"/>
    <d v="1899-12-30T17:33:00"/>
    <x v="3"/>
    <x v="23"/>
    <x v="0"/>
    <x v="4"/>
    <x v="3"/>
  </r>
  <r>
    <x v="291"/>
    <s v=" 20:56"/>
    <s v="Received from Customer - Anand Stores"/>
    <s v="T210529205600344929087"/>
    <n v="631925167382"/>
    <x v="0"/>
    <s v="XXXXXXXXXX0662"/>
    <n v="14431"/>
    <x v="1"/>
    <x v="9"/>
    <n v="5"/>
    <x v="2"/>
    <n v="22"/>
    <n v="14431"/>
    <n v="0"/>
    <s v="29-May"/>
    <d v="1899-12-30T20:56:00"/>
    <x v="3"/>
    <x v="23"/>
    <x v="0"/>
    <x v="12"/>
    <x v="3"/>
  </r>
  <r>
    <x v="292"/>
    <s v=" 11:52"/>
    <s v="Received from Customer - ABC Traders"/>
    <s v="T210530115200508605493"/>
    <n v="801601955860"/>
    <x v="0"/>
    <s v="XXXXXX3700"/>
    <n v="17567"/>
    <x v="1"/>
    <x v="9"/>
    <n v="5"/>
    <x v="3"/>
    <n v="23"/>
    <n v="17567"/>
    <n v="0"/>
    <s v="30-May"/>
    <d v="1899-12-30T11:52:00"/>
    <x v="0"/>
    <x v="24"/>
    <x v="0"/>
    <x v="2"/>
    <x v="3"/>
  </r>
  <r>
    <x v="293"/>
    <s v=" 09:42"/>
    <s v="Received from Family Member - Kumar"/>
    <s v="T210531094200600838625"/>
    <n v="118944867103"/>
    <x v="0"/>
    <s v="XXXXXXXXXX0662"/>
    <n v="6270"/>
    <x v="1"/>
    <x v="9"/>
    <n v="5"/>
    <x v="4"/>
    <n v="23"/>
    <n v="6270"/>
    <n v="0"/>
    <s v="31-May"/>
    <d v="1899-12-30T09:42:00"/>
    <x v="0"/>
    <x v="25"/>
    <x v="0"/>
    <x v="13"/>
    <x v="3"/>
  </r>
  <r>
    <x v="293"/>
    <s v=" 10:15"/>
    <s v="Received from Customer - Anand Stores"/>
    <s v="T210531101500421139179"/>
    <n v="186544256956"/>
    <x v="0"/>
    <s v="XXXXXXXXXX0662"/>
    <n v="11991"/>
    <x v="1"/>
    <x v="9"/>
    <n v="5"/>
    <x v="4"/>
    <n v="23"/>
    <n v="11991"/>
    <n v="0"/>
    <s v="31-May"/>
    <d v="1899-12-30T10:15:00"/>
    <x v="0"/>
    <x v="25"/>
    <x v="0"/>
    <x v="0"/>
    <x v="3"/>
  </r>
  <r>
    <x v="293"/>
    <s v=" 18:40"/>
    <s v="Received from Family Member - Kumar"/>
    <s v="T210531184000784052520"/>
    <n v="293319007218"/>
    <x v="0"/>
    <s v="XXXXXX3700"/>
    <n v="4677"/>
    <x v="1"/>
    <x v="9"/>
    <n v="5"/>
    <x v="4"/>
    <n v="23"/>
    <n v="4677"/>
    <n v="0"/>
    <s v="31-May"/>
    <d v="1899-12-30T18:40:00"/>
    <x v="3"/>
    <x v="25"/>
    <x v="0"/>
    <x v="5"/>
    <x v="3"/>
  </r>
  <r>
    <x v="293"/>
    <s v=" 19:20"/>
    <s v="Received from Ramesh"/>
    <s v="T210531192000501161878"/>
    <n v="351940555034"/>
    <x v="0"/>
    <s v="XXXXXX3700"/>
    <n v="24907"/>
    <x v="1"/>
    <x v="9"/>
    <n v="5"/>
    <x v="4"/>
    <n v="23"/>
    <n v="24907"/>
    <n v="0"/>
    <s v="31-May"/>
    <d v="1899-12-30T19:20:00"/>
    <x v="3"/>
    <x v="25"/>
    <x v="0"/>
    <x v="6"/>
    <x v="3"/>
  </r>
  <r>
    <x v="293"/>
    <s v=" 19:57"/>
    <s v="Paid to Jio Recharge"/>
    <s v="P210531195700822280910"/>
    <n v="220825517456"/>
    <x v="1"/>
    <s v="XXXXXXXXXX0662"/>
    <n v="1901"/>
    <x v="1"/>
    <x v="9"/>
    <n v="5"/>
    <x v="4"/>
    <n v="23"/>
    <n v="0"/>
    <n v="1901"/>
    <s v="31-May"/>
    <d v="1899-12-30T19:57:00"/>
    <x v="3"/>
    <x v="25"/>
    <x v="2"/>
    <x v="6"/>
    <x v="3"/>
  </r>
  <r>
    <x v="293"/>
    <s v=" 20:43"/>
    <s v="Paid to PhonePe"/>
    <s v="P210531204300122204251"/>
    <n v="495426149616"/>
    <x v="1"/>
    <s v="XXXXXX3700"/>
    <n v="5597"/>
    <x v="1"/>
    <x v="9"/>
    <n v="5"/>
    <x v="4"/>
    <n v="23"/>
    <n v="0"/>
    <n v="5597"/>
    <s v="31-May"/>
    <d v="1899-12-30T20:43:00"/>
    <x v="3"/>
    <x v="25"/>
    <x v="1"/>
    <x v="12"/>
    <x v="3"/>
  </r>
  <r>
    <x v="294"/>
    <s v=" 09:03"/>
    <s v="Received from Customer - Sri Lakshmi Stores"/>
    <s v="T210601090300875167246"/>
    <n v="716851087696"/>
    <x v="0"/>
    <s v="XXXXXX3700"/>
    <n v="17944"/>
    <x v="1"/>
    <x v="10"/>
    <n v="6"/>
    <x v="5"/>
    <n v="23"/>
    <n v="17944"/>
    <n v="0"/>
    <s v="1-Jun"/>
    <d v="1899-12-30T09:03:00"/>
    <x v="0"/>
    <x v="26"/>
    <x v="0"/>
    <x v="13"/>
    <x v="3"/>
  </r>
  <r>
    <x v="294"/>
    <s v=" 09:44"/>
    <s v="Paid to Family Member - Priya"/>
    <s v="T210601094400922540768"/>
    <n v="699789998436"/>
    <x v="1"/>
    <s v="XXXXXXXXXX0662"/>
    <n v="2034"/>
    <x v="1"/>
    <x v="10"/>
    <n v="6"/>
    <x v="5"/>
    <n v="23"/>
    <n v="0"/>
    <n v="2034"/>
    <s v="1-Jun"/>
    <d v="1899-12-30T09:44:00"/>
    <x v="0"/>
    <x v="26"/>
    <x v="1"/>
    <x v="13"/>
    <x v="3"/>
  </r>
  <r>
    <x v="294"/>
    <s v=" 10:35"/>
    <s v="Paid to Reliance Smart"/>
    <s v="T210601103500760986835"/>
    <n v="768795719568"/>
    <x v="1"/>
    <s v="XXXXXX3700"/>
    <n v="1618"/>
    <x v="1"/>
    <x v="10"/>
    <n v="6"/>
    <x v="5"/>
    <n v="23"/>
    <n v="0"/>
    <n v="1618"/>
    <s v="1-Jun"/>
    <d v="1899-12-30T10:35:00"/>
    <x v="0"/>
    <x v="26"/>
    <x v="1"/>
    <x v="0"/>
    <x v="3"/>
  </r>
  <r>
    <x v="294"/>
    <s v=" 11:24"/>
    <s v="Received from Customer - Sri Lakshmi Stores"/>
    <s v="T210601112400102626089"/>
    <n v="219553507301"/>
    <x v="0"/>
    <s v="XXXXXX3700"/>
    <n v="7428"/>
    <x v="1"/>
    <x v="10"/>
    <n v="6"/>
    <x v="5"/>
    <n v="23"/>
    <n v="7428"/>
    <n v="0"/>
    <s v="1-Jun"/>
    <d v="1899-12-30T11:24:00"/>
    <x v="0"/>
    <x v="26"/>
    <x v="0"/>
    <x v="2"/>
    <x v="3"/>
  </r>
  <r>
    <x v="294"/>
    <s v=" 13:18"/>
    <s v="Received from Family Member - Priya"/>
    <s v="T210601131800348311369"/>
    <n v="859654702138"/>
    <x v="0"/>
    <s v="XXXXXX3700"/>
    <n v="4984"/>
    <x v="1"/>
    <x v="10"/>
    <n v="6"/>
    <x v="5"/>
    <n v="23"/>
    <n v="4984"/>
    <n v="0"/>
    <s v="1-Jun"/>
    <d v="1899-12-30T13:18:00"/>
    <x v="2"/>
    <x v="26"/>
    <x v="0"/>
    <x v="8"/>
    <x v="3"/>
  </r>
  <r>
    <x v="294"/>
    <s v=" 21:49"/>
    <s v="Received from Lokesh"/>
    <s v="T210601214900733816830"/>
    <n v="100169107573"/>
    <x v="0"/>
    <s v="XXXXXXXXXX0662"/>
    <n v="3140"/>
    <x v="1"/>
    <x v="10"/>
    <n v="6"/>
    <x v="5"/>
    <n v="23"/>
    <n v="3140"/>
    <n v="0"/>
    <s v="1-Jun"/>
    <d v="1899-12-30T21:49:00"/>
    <x v="1"/>
    <x v="26"/>
    <x v="0"/>
    <x v="7"/>
    <x v="3"/>
  </r>
  <r>
    <x v="294"/>
    <s v=" 22:56"/>
    <s v="Received from Customer - Manish Traders"/>
    <s v="T210601225600916209556"/>
    <n v="352462702444"/>
    <x v="0"/>
    <s v="XXXXXXXXXX0662"/>
    <n v="28820"/>
    <x v="1"/>
    <x v="10"/>
    <n v="6"/>
    <x v="5"/>
    <n v="23"/>
    <n v="28820"/>
    <n v="0"/>
    <s v="1-Jun"/>
    <d v="1899-12-30T22:56:00"/>
    <x v="1"/>
    <x v="26"/>
    <x v="0"/>
    <x v="16"/>
    <x v="3"/>
  </r>
  <r>
    <x v="295"/>
    <s v=" 14:12"/>
    <s v="Paid to Family Member - Kumar"/>
    <s v="P210602141200232271501"/>
    <n v="384978584445"/>
    <x v="1"/>
    <s v="XXXXXXXXXX0662"/>
    <n v="5713"/>
    <x v="1"/>
    <x v="10"/>
    <n v="6"/>
    <x v="6"/>
    <n v="23"/>
    <n v="0"/>
    <n v="5713"/>
    <s v="2-Jun"/>
    <d v="1899-12-30T14:12:00"/>
    <x v="2"/>
    <x v="27"/>
    <x v="1"/>
    <x v="10"/>
    <x v="3"/>
  </r>
  <r>
    <x v="295"/>
    <s v=" 16:45"/>
    <s v="Received from Customer - Ravi Enterprises"/>
    <s v="T210602164500426976686"/>
    <n v="788668166428"/>
    <x v="0"/>
    <s v="XXXXXX3700"/>
    <n v="14871"/>
    <x v="1"/>
    <x v="10"/>
    <n v="6"/>
    <x v="6"/>
    <n v="23"/>
    <n v="14871"/>
    <n v="0"/>
    <s v="2-Jun"/>
    <d v="1899-12-30T16:45:00"/>
    <x v="2"/>
    <x v="27"/>
    <x v="0"/>
    <x v="11"/>
    <x v="3"/>
  </r>
  <r>
    <x v="296"/>
    <s v=" 11:13"/>
    <s v="Received from Local Customer"/>
    <s v="T210603111300739076556"/>
    <n v="140582381525"/>
    <x v="0"/>
    <s v="XXXXXXXXXX0662"/>
    <n v="19578"/>
    <x v="1"/>
    <x v="10"/>
    <n v="6"/>
    <x v="0"/>
    <n v="23"/>
    <n v="19578"/>
    <n v="0"/>
    <s v="3-Jun"/>
    <d v="1899-12-30T11:13:00"/>
    <x v="0"/>
    <x v="28"/>
    <x v="0"/>
    <x v="2"/>
    <x v="3"/>
  </r>
  <r>
    <x v="296"/>
    <s v=" 11:13"/>
    <s v="Received from Bank/UPI Transfer"/>
    <s v="T210603111300788661243"/>
    <n v="99776849224"/>
    <x v="0"/>
    <s v="XXXXXX3700"/>
    <n v="7170"/>
    <x v="1"/>
    <x v="10"/>
    <n v="6"/>
    <x v="0"/>
    <n v="23"/>
    <n v="7170"/>
    <n v="0"/>
    <s v="3-Jun"/>
    <d v="1899-12-30T11:13:00"/>
    <x v="0"/>
    <x v="28"/>
    <x v="0"/>
    <x v="2"/>
    <x v="3"/>
  </r>
  <r>
    <x v="296"/>
    <s v=" 12:50"/>
    <s v="Paid to Mobile Recharge"/>
    <s v="P210603125000381175891"/>
    <n v="495963584419"/>
    <x v="1"/>
    <s v="XXXXXXXXXX0662"/>
    <n v="4384"/>
    <x v="1"/>
    <x v="10"/>
    <n v="6"/>
    <x v="0"/>
    <n v="23"/>
    <n v="0"/>
    <n v="4384"/>
    <s v="3-Jun"/>
    <d v="1899-12-30T12:50:00"/>
    <x v="2"/>
    <x v="28"/>
    <x v="2"/>
    <x v="3"/>
    <x v="3"/>
  </r>
  <r>
    <x v="296"/>
    <s v=" 13:14"/>
    <s v="Paid to Reliance Smart"/>
    <s v="P210603131400826061199"/>
    <n v="925692236674"/>
    <x v="1"/>
    <s v="XXXXXX3700"/>
    <n v="2209"/>
    <x v="1"/>
    <x v="10"/>
    <n v="6"/>
    <x v="0"/>
    <n v="23"/>
    <n v="0"/>
    <n v="2209"/>
    <s v="3-Jun"/>
    <d v="1899-12-30T13:14:00"/>
    <x v="2"/>
    <x v="28"/>
    <x v="1"/>
    <x v="8"/>
    <x v="3"/>
  </r>
  <r>
    <x v="296"/>
    <s v=" 14:12"/>
    <s v="Paid to Hotel Gowdas"/>
    <s v="P210603141200680736141"/>
    <n v="213171549113"/>
    <x v="1"/>
    <s v="XXXXXX3700"/>
    <n v="6637"/>
    <x v="1"/>
    <x v="10"/>
    <n v="6"/>
    <x v="0"/>
    <n v="23"/>
    <n v="0"/>
    <n v="6637"/>
    <s v="3-Jun"/>
    <d v="1899-12-30T14:12:00"/>
    <x v="2"/>
    <x v="28"/>
    <x v="1"/>
    <x v="10"/>
    <x v="3"/>
  </r>
  <r>
    <x v="296"/>
    <s v=" 16:38"/>
    <s v="Paid to Swiggy"/>
    <s v="P210603163800138933339"/>
    <n v="479592523880"/>
    <x v="1"/>
    <s v="XXXXXXXXXX0662"/>
    <n v="6271"/>
    <x v="1"/>
    <x v="10"/>
    <n v="6"/>
    <x v="0"/>
    <n v="23"/>
    <n v="0"/>
    <n v="6271"/>
    <s v="3-Jun"/>
    <d v="1899-12-30T16:38:00"/>
    <x v="2"/>
    <x v="28"/>
    <x v="1"/>
    <x v="11"/>
    <x v="3"/>
  </r>
  <r>
    <x v="297"/>
    <s v=" 08:30"/>
    <s v="Paid to Local Shopping Store"/>
    <s v="P210604083000821098250"/>
    <n v="774848437368"/>
    <x v="1"/>
    <s v="XXXXXXXXXX0662"/>
    <n v="6905"/>
    <x v="1"/>
    <x v="10"/>
    <n v="6"/>
    <x v="1"/>
    <n v="23"/>
    <n v="0"/>
    <n v="6905"/>
    <s v="4-Jun"/>
    <d v="1899-12-30T08:30:00"/>
    <x v="0"/>
    <x v="29"/>
    <x v="1"/>
    <x v="15"/>
    <x v="3"/>
  </r>
  <r>
    <x v="297"/>
    <s v=" 16:05"/>
    <s v="Received from Customer - Sri Lakshmi Stores"/>
    <s v="T210604160500839346736"/>
    <n v="472428487897"/>
    <x v="0"/>
    <s v="XXXXXXXXXX0662"/>
    <n v="10219"/>
    <x v="1"/>
    <x v="10"/>
    <n v="6"/>
    <x v="1"/>
    <n v="23"/>
    <n v="10219"/>
    <n v="0"/>
    <s v="4-Jun"/>
    <d v="1899-12-30T16:05:00"/>
    <x v="2"/>
    <x v="29"/>
    <x v="0"/>
    <x v="11"/>
    <x v="3"/>
  </r>
  <r>
    <x v="297"/>
    <s v=" 17:36"/>
    <s v="Received from Customer - Anand Stores"/>
    <s v="T210604173600959976320"/>
    <n v="567870913919"/>
    <x v="0"/>
    <s v="XXXXXX3700"/>
    <n v="12221"/>
    <x v="1"/>
    <x v="10"/>
    <n v="6"/>
    <x v="1"/>
    <n v="23"/>
    <n v="12221"/>
    <n v="0"/>
    <s v="4-Jun"/>
    <d v="1899-12-30T17:36:00"/>
    <x v="3"/>
    <x v="29"/>
    <x v="0"/>
    <x v="4"/>
    <x v="3"/>
  </r>
  <r>
    <x v="297"/>
    <s v=" 23:50"/>
    <s v="Received from Local Customer"/>
    <s v="T210604235000307237682"/>
    <n v="351768256054"/>
    <x v="0"/>
    <s v="XXXXXXXXXX0662"/>
    <n v="13547"/>
    <x v="1"/>
    <x v="10"/>
    <n v="6"/>
    <x v="1"/>
    <n v="23"/>
    <n v="13547"/>
    <n v="0"/>
    <s v="4-Jun"/>
    <d v="1899-12-30T23:50:00"/>
    <x v="1"/>
    <x v="29"/>
    <x v="0"/>
    <x v="1"/>
    <x v="3"/>
  </r>
  <r>
    <x v="298"/>
    <s v=" 09:07"/>
    <s v="Received from Customer - Kumar Stores"/>
    <s v="T210605090700959629005"/>
    <n v="26290993076"/>
    <x v="0"/>
    <s v="XXXXXXXXXX0662"/>
    <n v="10956"/>
    <x v="1"/>
    <x v="10"/>
    <n v="6"/>
    <x v="2"/>
    <n v="23"/>
    <n v="10956"/>
    <n v="0"/>
    <s v="5-Jun"/>
    <d v="1899-12-30T09:07:00"/>
    <x v="0"/>
    <x v="30"/>
    <x v="0"/>
    <x v="13"/>
    <x v="3"/>
  </r>
  <r>
    <x v="298"/>
    <s v=" 09:45"/>
    <s v="Paid to Local Provision Store"/>
    <s v="P210605094500998123665"/>
    <n v="267039877421"/>
    <x v="1"/>
    <s v="XXXXXX3700"/>
    <n v="11704"/>
    <x v="1"/>
    <x v="10"/>
    <n v="6"/>
    <x v="2"/>
    <n v="23"/>
    <n v="0"/>
    <n v="11704"/>
    <s v="5-Jun"/>
    <d v="1899-12-30T09:45:00"/>
    <x v="0"/>
    <x v="30"/>
    <x v="1"/>
    <x v="13"/>
    <x v="3"/>
  </r>
  <r>
    <x v="298"/>
    <s v=" 16:27"/>
    <s v="Received from Customer - Kumar Stores"/>
    <s v="T210605162700409177242"/>
    <n v="468869313256"/>
    <x v="0"/>
    <s v="XXXXXX3700"/>
    <n v="6205"/>
    <x v="1"/>
    <x v="10"/>
    <n v="6"/>
    <x v="2"/>
    <n v="23"/>
    <n v="6205"/>
    <n v="0"/>
    <s v="5-Jun"/>
    <d v="1899-12-30T16:27:00"/>
    <x v="2"/>
    <x v="30"/>
    <x v="0"/>
    <x v="11"/>
    <x v="3"/>
  </r>
  <r>
    <x v="298"/>
    <s v=" 16:42"/>
    <s v="Paid to Hotel Gowdas"/>
    <s v="P210605164200447189007"/>
    <n v="154071813325"/>
    <x v="1"/>
    <s v="XXXXXXXXXX0662"/>
    <n v="2731"/>
    <x v="1"/>
    <x v="10"/>
    <n v="6"/>
    <x v="2"/>
    <n v="23"/>
    <n v="0"/>
    <n v="2731"/>
    <s v="5-Jun"/>
    <d v="1899-12-30T16:42:00"/>
    <x v="2"/>
    <x v="30"/>
    <x v="1"/>
    <x v="11"/>
    <x v="3"/>
  </r>
  <r>
    <x v="298"/>
    <s v=" 22:52"/>
    <s v="Paid to PhonePe"/>
    <s v="T210605225200382280716"/>
    <n v="292320745366"/>
    <x v="1"/>
    <s v="XXXXXXXXXX0662"/>
    <n v="5059"/>
    <x v="1"/>
    <x v="10"/>
    <n v="6"/>
    <x v="2"/>
    <n v="23"/>
    <n v="0"/>
    <n v="5059"/>
    <s v="5-Jun"/>
    <d v="1899-12-30T22:52:00"/>
    <x v="1"/>
    <x v="30"/>
    <x v="1"/>
    <x v="16"/>
    <x v="3"/>
  </r>
  <r>
    <x v="299"/>
    <s v=" 13:52"/>
    <s v="Received from Customer - Kumar Stores"/>
    <s v="T210606135200757654952"/>
    <n v="707111428909"/>
    <x v="0"/>
    <s v="XXXXXX3700"/>
    <n v="36494"/>
    <x v="1"/>
    <x v="10"/>
    <n v="6"/>
    <x v="3"/>
    <n v="24"/>
    <n v="36494"/>
    <n v="0"/>
    <s v="6-Jun"/>
    <d v="1899-12-30T13:52:00"/>
    <x v="2"/>
    <x v="0"/>
    <x v="0"/>
    <x v="8"/>
    <x v="3"/>
  </r>
  <r>
    <x v="299"/>
    <s v=" 18:53"/>
    <s v="Received from Customer - Ravi Enterprises"/>
    <s v="T210606185300772679540"/>
    <n v="872794759732"/>
    <x v="0"/>
    <s v="XXXXXX3700"/>
    <n v="6964"/>
    <x v="1"/>
    <x v="10"/>
    <n v="6"/>
    <x v="3"/>
    <n v="24"/>
    <n v="6964"/>
    <n v="0"/>
    <s v="6-Jun"/>
    <d v="1899-12-30T18:53:00"/>
    <x v="3"/>
    <x v="0"/>
    <x v="0"/>
    <x v="5"/>
    <x v="3"/>
  </r>
  <r>
    <x v="299"/>
    <s v=" 19:30"/>
    <s v="Paid to IOCL Service Station"/>
    <s v="P210606193000130362264"/>
    <n v="118365319277"/>
    <x v="1"/>
    <s v="XXXXXX3700"/>
    <n v="6435"/>
    <x v="1"/>
    <x v="10"/>
    <n v="6"/>
    <x v="3"/>
    <n v="24"/>
    <n v="0"/>
    <n v="6435"/>
    <s v="6-Jun"/>
    <d v="1899-12-30T19:30:00"/>
    <x v="3"/>
    <x v="0"/>
    <x v="1"/>
    <x v="6"/>
    <x v="3"/>
  </r>
  <r>
    <x v="300"/>
    <s v=" 09:17"/>
    <s v="Received from Customer - Sagar Enterprises"/>
    <s v="T210607091700708179072"/>
    <n v="227578599389"/>
    <x v="0"/>
    <s v="XXXXXXXXXX0662"/>
    <n v="41897"/>
    <x v="1"/>
    <x v="10"/>
    <n v="6"/>
    <x v="4"/>
    <n v="24"/>
    <n v="41897"/>
    <n v="0"/>
    <s v="7-Jun"/>
    <d v="1899-12-30T09:17:00"/>
    <x v="0"/>
    <x v="1"/>
    <x v="0"/>
    <x v="13"/>
    <x v="3"/>
  </r>
  <r>
    <x v="300"/>
    <s v=" 12:07"/>
    <s v="Paid to Wholesale Supplier"/>
    <s v="T210607120700250192051"/>
    <n v="583013060444"/>
    <x v="1"/>
    <s v="XXXXXXXXXX0662"/>
    <n v="11699"/>
    <x v="1"/>
    <x v="10"/>
    <n v="6"/>
    <x v="4"/>
    <n v="24"/>
    <n v="0"/>
    <n v="11699"/>
    <s v="7-Jun"/>
    <d v="1899-12-30T12:07:00"/>
    <x v="2"/>
    <x v="1"/>
    <x v="1"/>
    <x v="3"/>
    <x v="3"/>
  </r>
  <r>
    <x v="300"/>
    <s v=" 13:39"/>
    <s v="Paid to Ramesh"/>
    <s v="T210607133900149683645"/>
    <n v="875416507566"/>
    <x v="1"/>
    <s v="XXXXXX3700"/>
    <n v="2060"/>
    <x v="1"/>
    <x v="10"/>
    <n v="6"/>
    <x v="4"/>
    <n v="24"/>
    <n v="0"/>
    <n v="2060"/>
    <s v="7-Jun"/>
    <d v="1899-12-30T13:39:00"/>
    <x v="2"/>
    <x v="1"/>
    <x v="1"/>
    <x v="8"/>
    <x v="3"/>
  </r>
  <r>
    <x v="300"/>
    <s v=" 14:30"/>
    <s v="Received from Customer - Sagar Enterprises"/>
    <s v="T210607143000257656257"/>
    <n v="359691356373"/>
    <x v="0"/>
    <s v="XXXXXXXXXX0662"/>
    <n v="23236"/>
    <x v="1"/>
    <x v="10"/>
    <n v="6"/>
    <x v="4"/>
    <n v="24"/>
    <n v="23236"/>
    <n v="0"/>
    <s v="7-Jun"/>
    <d v="1899-12-30T14:30:00"/>
    <x v="2"/>
    <x v="1"/>
    <x v="0"/>
    <x v="10"/>
    <x v="3"/>
  </r>
  <r>
    <x v="300"/>
    <s v=" 15:58"/>
    <s v="Received from Customer - Anand Stores"/>
    <s v="T210607155800742408349"/>
    <n v="677213677483"/>
    <x v="0"/>
    <s v="XXXXXXXXXX0662"/>
    <n v="9326"/>
    <x v="1"/>
    <x v="10"/>
    <n v="6"/>
    <x v="4"/>
    <n v="24"/>
    <n v="9326"/>
    <n v="0"/>
    <s v="7-Jun"/>
    <d v="1899-12-30T15:58:00"/>
    <x v="2"/>
    <x v="1"/>
    <x v="0"/>
    <x v="9"/>
    <x v="3"/>
  </r>
  <r>
    <x v="300"/>
    <s v=" 19:35"/>
    <s v="Received from Customer - Manish Traders"/>
    <s v="T210607193500950857745"/>
    <n v="471761291248"/>
    <x v="0"/>
    <s v="XXXXXXXXXX0662"/>
    <n v="6860"/>
    <x v="1"/>
    <x v="10"/>
    <n v="6"/>
    <x v="4"/>
    <n v="24"/>
    <n v="6860"/>
    <n v="0"/>
    <s v="7-Jun"/>
    <d v="1899-12-30T19:35:00"/>
    <x v="3"/>
    <x v="1"/>
    <x v="0"/>
    <x v="6"/>
    <x v="3"/>
  </r>
  <r>
    <x v="300"/>
    <s v=" 19:52"/>
    <s v="Received from Customer - Kumar Stores"/>
    <s v="T210607195200175597942"/>
    <n v="50889084197"/>
    <x v="0"/>
    <s v="XXXXXXXXXX0662"/>
    <n v="3716"/>
    <x v="1"/>
    <x v="10"/>
    <n v="6"/>
    <x v="4"/>
    <n v="24"/>
    <n v="3716"/>
    <n v="0"/>
    <s v="7-Jun"/>
    <d v="1899-12-30T19:52:00"/>
    <x v="3"/>
    <x v="1"/>
    <x v="0"/>
    <x v="6"/>
    <x v="3"/>
  </r>
  <r>
    <x v="300"/>
    <s v=" 20:58"/>
    <s v="Paid to Quick Service Station"/>
    <s v="T210607205800600648056"/>
    <n v="231076756169"/>
    <x v="1"/>
    <s v="XXXXXXXXXX0662"/>
    <n v="10339"/>
    <x v="1"/>
    <x v="10"/>
    <n v="6"/>
    <x v="4"/>
    <n v="24"/>
    <n v="0"/>
    <n v="10339"/>
    <s v="7-Jun"/>
    <d v="1899-12-30T20:58:00"/>
    <x v="3"/>
    <x v="1"/>
    <x v="1"/>
    <x v="12"/>
    <x v="3"/>
  </r>
  <r>
    <x v="301"/>
    <s v=" 10:39"/>
    <s v="Paid to HP Fuel Station"/>
    <s v="P210608103900726633256"/>
    <n v="939603698117"/>
    <x v="1"/>
    <s v="XXXXXX3700"/>
    <n v="1394"/>
    <x v="1"/>
    <x v="10"/>
    <n v="6"/>
    <x v="5"/>
    <n v="24"/>
    <n v="0"/>
    <n v="1394"/>
    <s v="8-Jun"/>
    <d v="1899-12-30T10:39:00"/>
    <x v="0"/>
    <x v="2"/>
    <x v="1"/>
    <x v="0"/>
    <x v="3"/>
  </r>
  <r>
    <x v="301"/>
    <s v=" 11:10"/>
    <s v="Paid to Other Merchant"/>
    <s v="P210608111000436639932"/>
    <n v="931167077527"/>
    <x v="1"/>
    <s v="XXXXXX3700"/>
    <n v="346"/>
    <x v="1"/>
    <x v="10"/>
    <n v="6"/>
    <x v="5"/>
    <n v="24"/>
    <n v="0"/>
    <n v="346"/>
    <s v="8-Jun"/>
    <d v="1899-12-30T11:10:00"/>
    <x v="0"/>
    <x v="2"/>
    <x v="1"/>
    <x v="2"/>
    <x v="3"/>
  </r>
  <r>
    <x v="301"/>
    <s v=" 11:19"/>
    <s v="Paid to KOMAL TRADERS"/>
    <s v="T210608111900832303891"/>
    <n v="745592136082"/>
    <x v="1"/>
    <s v="XXXXXXXXXX0662"/>
    <n v="10917"/>
    <x v="1"/>
    <x v="10"/>
    <n v="6"/>
    <x v="5"/>
    <n v="24"/>
    <n v="0"/>
    <n v="10917"/>
    <s v="8-Jun"/>
    <d v="1899-12-30T11:19:00"/>
    <x v="0"/>
    <x v="2"/>
    <x v="1"/>
    <x v="2"/>
    <x v="3"/>
  </r>
  <r>
    <x v="301"/>
    <s v=" 14:20"/>
    <s v="Received from Customer - Venkatesh Traders"/>
    <s v="T210608142000956379612"/>
    <n v="321005819535"/>
    <x v="0"/>
    <s v="XXXXXXXXXX0662"/>
    <n v="11569"/>
    <x v="1"/>
    <x v="10"/>
    <n v="6"/>
    <x v="5"/>
    <n v="24"/>
    <n v="11569"/>
    <n v="0"/>
    <s v="8-Jun"/>
    <d v="1899-12-30T14:20:00"/>
    <x v="2"/>
    <x v="2"/>
    <x v="0"/>
    <x v="10"/>
    <x v="3"/>
  </r>
  <r>
    <x v="301"/>
    <s v=" 16:14"/>
    <s v="Received from Santhu"/>
    <s v="T210608161400118349553"/>
    <n v="219677947528"/>
    <x v="0"/>
    <s v="XXXXXXXXXX0662"/>
    <n v="7793"/>
    <x v="1"/>
    <x v="10"/>
    <n v="6"/>
    <x v="5"/>
    <n v="24"/>
    <n v="7793"/>
    <n v="0"/>
    <s v="8-Jun"/>
    <d v="1899-12-30T16:14:00"/>
    <x v="2"/>
    <x v="2"/>
    <x v="0"/>
    <x v="11"/>
    <x v="3"/>
  </r>
  <r>
    <x v="301"/>
    <s v=" 17:50"/>
    <s v="Received from Customer - Kumar Stores"/>
    <s v="T210608175000813448010"/>
    <n v="690162816424"/>
    <x v="0"/>
    <s v="XXXXXX3700"/>
    <n v="12614"/>
    <x v="1"/>
    <x v="10"/>
    <n v="6"/>
    <x v="5"/>
    <n v="24"/>
    <n v="12614"/>
    <n v="0"/>
    <s v="8-Jun"/>
    <d v="1899-12-30T17:50:00"/>
    <x v="3"/>
    <x v="2"/>
    <x v="0"/>
    <x v="4"/>
    <x v="3"/>
  </r>
  <r>
    <x v="301"/>
    <s v=" 18:38"/>
    <s v="Received from Customer - Manish Traders"/>
    <s v="T210608183800256517570"/>
    <n v="449662757090"/>
    <x v="0"/>
    <s v="XXXXXXXXXX0662"/>
    <n v="2771"/>
    <x v="1"/>
    <x v="10"/>
    <n v="6"/>
    <x v="5"/>
    <n v="24"/>
    <n v="2771"/>
    <n v="0"/>
    <s v="8-Jun"/>
    <d v="1899-12-30T18:38:00"/>
    <x v="3"/>
    <x v="2"/>
    <x v="0"/>
    <x v="5"/>
    <x v="3"/>
  </r>
  <r>
    <x v="301"/>
    <s v=" 19:17"/>
    <s v="Received from Velu"/>
    <s v="T210608191700757782911"/>
    <n v="273172844768"/>
    <x v="0"/>
    <s v="XXXXXX3700"/>
    <n v="11855"/>
    <x v="1"/>
    <x v="10"/>
    <n v="6"/>
    <x v="5"/>
    <n v="24"/>
    <n v="11855"/>
    <n v="0"/>
    <s v="8-Jun"/>
    <d v="1899-12-30T19:17:00"/>
    <x v="3"/>
    <x v="2"/>
    <x v="0"/>
    <x v="6"/>
    <x v="3"/>
  </r>
  <r>
    <x v="301"/>
    <s v=" 19:40"/>
    <s v="Received from Bank/UPI Transfer"/>
    <s v="T210608194000240324285"/>
    <n v="884607052329"/>
    <x v="0"/>
    <s v="XXXXXXXXXX0662"/>
    <n v="14227"/>
    <x v="1"/>
    <x v="10"/>
    <n v="6"/>
    <x v="5"/>
    <n v="24"/>
    <n v="14227"/>
    <n v="0"/>
    <s v="8-Jun"/>
    <d v="1899-12-30T19:40:00"/>
    <x v="3"/>
    <x v="2"/>
    <x v="0"/>
    <x v="6"/>
    <x v="3"/>
  </r>
  <r>
    <x v="301"/>
    <s v=" 20:49"/>
    <s v="Received from Customer - Venkatesh Traders"/>
    <s v="T210608204900291640666"/>
    <n v="921208579893"/>
    <x v="0"/>
    <s v="XXXXXXXXXX0662"/>
    <n v="6711"/>
    <x v="1"/>
    <x v="10"/>
    <n v="6"/>
    <x v="5"/>
    <n v="24"/>
    <n v="6711"/>
    <n v="0"/>
    <s v="8-Jun"/>
    <d v="1899-12-30T20:49:00"/>
    <x v="3"/>
    <x v="2"/>
    <x v="0"/>
    <x v="12"/>
    <x v="3"/>
  </r>
  <r>
    <x v="302"/>
    <s v=" 11:36"/>
    <s v="Paid to Stationery Supplier"/>
    <s v="P210609113600714827911"/>
    <n v="721420250164"/>
    <x v="1"/>
    <s v="XXXXXXXXXX0662"/>
    <n v="14018"/>
    <x v="1"/>
    <x v="10"/>
    <n v="6"/>
    <x v="6"/>
    <n v="24"/>
    <n v="0"/>
    <n v="14018"/>
    <s v="9-Jun"/>
    <d v="1899-12-30T11:36:00"/>
    <x v="0"/>
    <x v="3"/>
    <x v="1"/>
    <x v="2"/>
    <x v="3"/>
  </r>
  <r>
    <x v="303"/>
    <s v=" 14:21"/>
    <s v="Received from Customer - Ramesh &amp; Co"/>
    <s v="T210610142100243688743"/>
    <n v="115771400656"/>
    <x v="0"/>
    <s v="XXXXXX3700"/>
    <n v="1023"/>
    <x v="1"/>
    <x v="10"/>
    <n v="6"/>
    <x v="0"/>
    <n v="24"/>
    <n v="1023"/>
    <n v="0"/>
    <s v="10-Jun"/>
    <d v="1899-12-30T14:21:00"/>
    <x v="2"/>
    <x v="4"/>
    <x v="0"/>
    <x v="10"/>
    <x v="3"/>
  </r>
  <r>
    <x v="303"/>
    <s v=" 14:51"/>
    <s v="Received from Customer - Anand Stores"/>
    <s v="T210610145100468848780"/>
    <n v="847254368904"/>
    <x v="0"/>
    <s v="XXXXXXXXXX0662"/>
    <n v="4603"/>
    <x v="1"/>
    <x v="10"/>
    <n v="6"/>
    <x v="0"/>
    <n v="24"/>
    <n v="4603"/>
    <n v="0"/>
    <s v="10-Jun"/>
    <d v="1899-12-30T14:51:00"/>
    <x v="2"/>
    <x v="4"/>
    <x v="0"/>
    <x v="10"/>
    <x v="3"/>
  </r>
  <r>
    <x v="303"/>
    <s v=" 14:55"/>
    <s v="Paid to Dominos Pizza"/>
    <s v="P210610145500760436080"/>
    <n v="349871859319"/>
    <x v="1"/>
    <s v="XXXXXXXXXX0662"/>
    <n v="11704"/>
    <x v="1"/>
    <x v="10"/>
    <n v="6"/>
    <x v="0"/>
    <n v="24"/>
    <n v="0"/>
    <n v="11704"/>
    <s v="10-Jun"/>
    <d v="1899-12-30T14:55:00"/>
    <x v="2"/>
    <x v="4"/>
    <x v="1"/>
    <x v="10"/>
    <x v="3"/>
  </r>
  <r>
    <x v="303"/>
    <s v=" 22:15"/>
    <s v="Received from Customer - Sri Lakshmi Stores"/>
    <s v="T210610221500473498310"/>
    <n v="35049014334"/>
    <x v="0"/>
    <s v="XXXXXX3700"/>
    <n v="6550"/>
    <x v="1"/>
    <x v="10"/>
    <n v="6"/>
    <x v="0"/>
    <n v="24"/>
    <n v="6550"/>
    <n v="0"/>
    <s v="10-Jun"/>
    <d v="1899-12-30T22:15:00"/>
    <x v="1"/>
    <x v="4"/>
    <x v="0"/>
    <x v="16"/>
    <x v="3"/>
  </r>
  <r>
    <x v="304"/>
    <s v=" 14:03"/>
    <s v="Received from Local Customer"/>
    <s v="T210611140300908108019"/>
    <n v="773574505035"/>
    <x v="0"/>
    <s v="XXXXXX3700"/>
    <n v="2604"/>
    <x v="1"/>
    <x v="10"/>
    <n v="6"/>
    <x v="1"/>
    <n v="24"/>
    <n v="2604"/>
    <n v="0"/>
    <s v="11-Jun"/>
    <d v="1899-12-30T14:03:00"/>
    <x v="2"/>
    <x v="5"/>
    <x v="0"/>
    <x v="10"/>
    <x v="3"/>
  </r>
  <r>
    <x v="304"/>
    <s v=" 16:36"/>
    <s v="Paid to Other Merchant"/>
    <s v="T210611163600395903296"/>
    <n v="940390095979"/>
    <x v="1"/>
    <s v="XXXXXXXXXX0662"/>
    <n v="3719"/>
    <x v="1"/>
    <x v="10"/>
    <n v="6"/>
    <x v="1"/>
    <n v="24"/>
    <n v="0"/>
    <n v="3719"/>
    <s v="11-Jun"/>
    <d v="1899-12-30T16:36:00"/>
    <x v="2"/>
    <x v="5"/>
    <x v="1"/>
    <x v="11"/>
    <x v="3"/>
  </r>
  <r>
    <x v="304"/>
    <s v=" 17:23"/>
    <s v="Received from Family Member - Ravi"/>
    <s v="T210611172300117238852"/>
    <n v="596255171966"/>
    <x v="0"/>
    <s v="XXXXXX3700"/>
    <n v="24037"/>
    <x v="1"/>
    <x v="10"/>
    <n v="6"/>
    <x v="1"/>
    <n v="24"/>
    <n v="24037"/>
    <n v="0"/>
    <s v="11-Jun"/>
    <d v="1899-12-30T17:23:00"/>
    <x v="3"/>
    <x v="5"/>
    <x v="0"/>
    <x v="4"/>
    <x v="3"/>
  </r>
  <r>
    <x v="304"/>
    <s v=" 18:48"/>
    <s v="Paid to Hotel Gowdas"/>
    <s v="T210611184800587894834"/>
    <n v="984811418857"/>
    <x v="1"/>
    <s v="XXXXXX3700"/>
    <n v="6166"/>
    <x v="1"/>
    <x v="10"/>
    <n v="6"/>
    <x v="1"/>
    <n v="24"/>
    <n v="0"/>
    <n v="6166"/>
    <s v="11-Jun"/>
    <d v="1899-12-30T18:48:00"/>
    <x v="3"/>
    <x v="5"/>
    <x v="1"/>
    <x v="5"/>
    <x v="3"/>
  </r>
  <r>
    <x v="304"/>
    <s v=" 20:28"/>
    <s v="Received from Customer - Sagar Enterprises"/>
    <s v="T210611202800848399281"/>
    <n v="487090304587"/>
    <x v="0"/>
    <s v="XXXXXXXXXX0662"/>
    <n v="4968"/>
    <x v="1"/>
    <x v="10"/>
    <n v="6"/>
    <x v="1"/>
    <n v="24"/>
    <n v="4968"/>
    <n v="0"/>
    <s v="11-Jun"/>
    <d v="1899-12-30T20:28:00"/>
    <x v="3"/>
    <x v="5"/>
    <x v="0"/>
    <x v="12"/>
    <x v="3"/>
  </r>
  <r>
    <x v="305"/>
    <s v=" 12:47"/>
    <s v="Paid to Amazon Shopping"/>
    <s v="P210612124700530153109"/>
    <n v="280749474011"/>
    <x v="1"/>
    <s v="XXXXXX3700"/>
    <n v="2673"/>
    <x v="1"/>
    <x v="10"/>
    <n v="6"/>
    <x v="2"/>
    <n v="24"/>
    <n v="0"/>
    <n v="2673"/>
    <s v="12-Jun"/>
    <d v="1899-12-30T12:47:00"/>
    <x v="2"/>
    <x v="6"/>
    <x v="4"/>
    <x v="3"/>
    <x v="3"/>
  </r>
  <r>
    <x v="305"/>
    <s v=" 19:04"/>
    <s v="Received from Family Member - Priya"/>
    <s v="T210612190400731496800"/>
    <n v="632385434854"/>
    <x v="0"/>
    <s v="XXXXXX3700"/>
    <n v="8988"/>
    <x v="1"/>
    <x v="10"/>
    <n v="6"/>
    <x v="2"/>
    <n v="24"/>
    <n v="8988"/>
    <n v="0"/>
    <s v="12-Jun"/>
    <d v="1899-12-30T19:04:00"/>
    <x v="3"/>
    <x v="6"/>
    <x v="0"/>
    <x v="6"/>
    <x v="3"/>
  </r>
  <r>
    <x v="306"/>
    <s v=" 13:59"/>
    <s v="Paid to KOMAL TRADERS"/>
    <s v="P210613135900208701864"/>
    <n v="953368500768"/>
    <x v="1"/>
    <s v="XXXXXX3700"/>
    <n v="7233"/>
    <x v="1"/>
    <x v="10"/>
    <n v="6"/>
    <x v="3"/>
    <n v="25"/>
    <n v="0"/>
    <n v="7233"/>
    <s v="13-Jun"/>
    <d v="1899-12-30T13:59:00"/>
    <x v="2"/>
    <x v="7"/>
    <x v="1"/>
    <x v="8"/>
    <x v="3"/>
  </r>
  <r>
    <x v="306"/>
    <s v=" 14:31"/>
    <s v="Paid to PhonePe"/>
    <s v="P210613143100855181479"/>
    <n v="958948717527"/>
    <x v="1"/>
    <s v="XXXXXX3700"/>
    <n v="16724"/>
    <x v="1"/>
    <x v="10"/>
    <n v="6"/>
    <x v="3"/>
    <n v="25"/>
    <n v="0"/>
    <n v="16724"/>
    <s v="13-Jun"/>
    <d v="1899-12-30T14:31:00"/>
    <x v="2"/>
    <x v="7"/>
    <x v="1"/>
    <x v="10"/>
    <x v="3"/>
  </r>
  <r>
    <x v="306"/>
    <s v=" 16:45"/>
    <s v="Paid to Manish"/>
    <s v="T210613164500262567984"/>
    <n v="344999289532"/>
    <x v="1"/>
    <s v="XXXXXXXXXX0662"/>
    <n v="12650"/>
    <x v="1"/>
    <x v="10"/>
    <n v="6"/>
    <x v="3"/>
    <n v="25"/>
    <n v="0"/>
    <n v="12650"/>
    <s v="13-Jun"/>
    <d v="1899-12-30T16:45:00"/>
    <x v="2"/>
    <x v="7"/>
    <x v="1"/>
    <x v="11"/>
    <x v="3"/>
  </r>
  <r>
    <x v="306"/>
    <s v=" 16:59"/>
    <s v="Received from Local Customer"/>
    <s v="T210613165900453151555"/>
    <n v="130703238326"/>
    <x v="0"/>
    <s v="XXXXXX3700"/>
    <n v="6438"/>
    <x v="1"/>
    <x v="10"/>
    <n v="6"/>
    <x v="3"/>
    <n v="25"/>
    <n v="6438"/>
    <n v="0"/>
    <s v="13-Jun"/>
    <d v="1899-12-30T16:59:00"/>
    <x v="2"/>
    <x v="7"/>
    <x v="0"/>
    <x v="11"/>
    <x v="3"/>
  </r>
  <r>
    <x v="306"/>
    <s v=" 18:03"/>
    <s v="Paid to Santhu"/>
    <s v="P210613180300609228780"/>
    <n v="426552768099"/>
    <x v="1"/>
    <s v="XXXXXXXXXX0662"/>
    <n v="7868"/>
    <x v="1"/>
    <x v="10"/>
    <n v="6"/>
    <x v="3"/>
    <n v="25"/>
    <n v="0"/>
    <n v="7868"/>
    <s v="13-Jun"/>
    <d v="1899-12-30T18:03:00"/>
    <x v="3"/>
    <x v="7"/>
    <x v="1"/>
    <x v="5"/>
    <x v="3"/>
  </r>
  <r>
    <x v="306"/>
    <s v=" 18:10"/>
    <s v="Received from Customer - ABC Traders"/>
    <s v="T210613181000922802582"/>
    <n v="802793230278"/>
    <x v="0"/>
    <s v="XXXXXX3700"/>
    <n v="9555"/>
    <x v="1"/>
    <x v="10"/>
    <n v="6"/>
    <x v="3"/>
    <n v="25"/>
    <n v="9555"/>
    <n v="0"/>
    <s v="13-Jun"/>
    <d v="1899-12-30T18:10:00"/>
    <x v="3"/>
    <x v="7"/>
    <x v="0"/>
    <x v="5"/>
    <x v="3"/>
  </r>
  <r>
    <x v="306"/>
    <s v=" 18:18"/>
    <s v="Received from Customer - Kumar Stores"/>
    <s v="T210613181800708779538"/>
    <n v="346166333780"/>
    <x v="0"/>
    <s v="XXXXXX3700"/>
    <n v="12624"/>
    <x v="1"/>
    <x v="10"/>
    <n v="6"/>
    <x v="3"/>
    <n v="25"/>
    <n v="12624"/>
    <n v="0"/>
    <s v="13-Jun"/>
    <d v="1899-12-30T18:18:00"/>
    <x v="3"/>
    <x v="7"/>
    <x v="0"/>
    <x v="5"/>
    <x v="3"/>
  </r>
  <r>
    <x v="306"/>
    <s v=" 21:36"/>
    <s v="Paid to Other Merchant"/>
    <s v="P210613213600461394065"/>
    <n v="42998471156"/>
    <x v="1"/>
    <s v="XXXXXX3700"/>
    <n v="7686"/>
    <x v="1"/>
    <x v="10"/>
    <n v="6"/>
    <x v="3"/>
    <n v="25"/>
    <n v="0"/>
    <n v="7686"/>
    <s v="13-Jun"/>
    <d v="1899-12-30T21:36:00"/>
    <x v="1"/>
    <x v="7"/>
    <x v="1"/>
    <x v="7"/>
    <x v="3"/>
  </r>
  <r>
    <x v="307"/>
    <s v=" 13:34"/>
    <s v="Received from Customer - ABC Traders"/>
    <s v="T210614133400358993666"/>
    <n v="545182475457"/>
    <x v="0"/>
    <s v="XXXXXX3700"/>
    <n v="12742"/>
    <x v="1"/>
    <x v="10"/>
    <n v="6"/>
    <x v="4"/>
    <n v="25"/>
    <n v="12742"/>
    <n v="0"/>
    <s v="14-Jun"/>
    <d v="1899-12-30T13:34:00"/>
    <x v="2"/>
    <x v="8"/>
    <x v="0"/>
    <x v="8"/>
    <x v="3"/>
  </r>
  <r>
    <x v="307"/>
    <s v=" 14:58"/>
    <s v="Received from Customer - Anand Stores"/>
    <s v="T210614145800640707039"/>
    <n v="497417974435"/>
    <x v="0"/>
    <s v="XXXXXXXXXX0662"/>
    <n v="1308"/>
    <x v="1"/>
    <x v="10"/>
    <n v="6"/>
    <x v="4"/>
    <n v="25"/>
    <n v="1308"/>
    <n v="0"/>
    <s v="14-Jun"/>
    <d v="1899-12-30T14:58:00"/>
    <x v="2"/>
    <x v="8"/>
    <x v="0"/>
    <x v="10"/>
    <x v="3"/>
  </r>
  <r>
    <x v="307"/>
    <s v=" 15:44"/>
    <s v="Received from Velu"/>
    <s v="T210614154400637177467"/>
    <n v="974999206955"/>
    <x v="0"/>
    <s v="XXXXXXXXXX0662"/>
    <n v="3578"/>
    <x v="1"/>
    <x v="10"/>
    <n v="6"/>
    <x v="4"/>
    <n v="25"/>
    <n v="3578"/>
    <n v="0"/>
    <s v="14-Jun"/>
    <d v="1899-12-30T15:44:00"/>
    <x v="2"/>
    <x v="8"/>
    <x v="0"/>
    <x v="9"/>
    <x v="3"/>
  </r>
  <r>
    <x v="307"/>
    <s v=" 17:25"/>
    <s v="Received from Customer - Sri Lakshmi Stores"/>
    <s v="T210614172500932128432"/>
    <n v="639444264997"/>
    <x v="0"/>
    <s v="XXXXXX3700"/>
    <n v="17921"/>
    <x v="1"/>
    <x v="10"/>
    <n v="6"/>
    <x v="4"/>
    <n v="25"/>
    <n v="17921"/>
    <n v="0"/>
    <s v="14-Jun"/>
    <d v="1899-12-30T17:25:00"/>
    <x v="3"/>
    <x v="8"/>
    <x v="0"/>
    <x v="4"/>
    <x v="3"/>
  </r>
  <r>
    <x v="307"/>
    <s v=" 20:51"/>
    <s v="Received from Customer - Sagar Enterprises"/>
    <s v="T210614205100393263347"/>
    <n v="754110545003"/>
    <x v="0"/>
    <s v="XXXXXX3700"/>
    <n v="19036"/>
    <x v="1"/>
    <x v="10"/>
    <n v="6"/>
    <x v="4"/>
    <n v="25"/>
    <n v="19036"/>
    <n v="0"/>
    <s v="14-Jun"/>
    <d v="1899-12-30T20:51:00"/>
    <x v="3"/>
    <x v="8"/>
    <x v="0"/>
    <x v="12"/>
    <x v="3"/>
  </r>
  <r>
    <x v="308"/>
    <s v=" 11:40"/>
    <s v="Received from Customer - ABC Traders"/>
    <s v="T210615114000952577765"/>
    <n v="456134487641"/>
    <x v="0"/>
    <s v="XXXXXXXXXX0662"/>
    <n v="7460"/>
    <x v="1"/>
    <x v="10"/>
    <n v="6"/>
    <x v="5"/>
    <n v="25"/>
    <n v="7460"/>
    <n v="0"/>
    <s v="15-Jun"/>
    <d v="1899-12-30T11:40:00"/>
    <x v="0"/>
    <x v="9"/>
    <x v="0"/>
    <x v="2"/>
    <x v="3"/>
  </r>
  <r>
    <x v="308"/>
    <s v=" 12:00"/>
    <s v="Paid to BP Petrol Pump"/>
    <s v="P210615120000651770223"/>
    <n v="291946183256"/>
    <x v="1"/>
    <s v="XXXXXXXXXX0662"/>
    <n v="3234"/>
    <x v="1"/>
    <x v="10"/>
    <n v="6"/>
    <x v="5"/>
    <n v="25"/>
    <n v="0"/>
    <n v="3234"/>
    <s v="15-Jun"/>
    <d v="1899-12-30T12:00:00"/>
    <x v="2"/>
    <x v="9"/>
    <x v="3"/>
    <x v="3"/>
    <x v="3"/>
  </r>
  <r>
    <x v="308"/>
    <s v=" 13:10"/>
    <s v="Received from Customer - ABC Traders"/>
    <s v="T210615131000225746981"/>
    <n v="704963680361"/>
    <x v="0"/>
    <s v="XXXXXX3700"/>
    <n v="19267"/>
    <x v="1"/>
    <x v="10"/>
    <n v="6"/>
    <x v="5"/>
    <n v="25"/>
    <n v="19267"/>
    <n v="0"/>
    <s v="15-Jun"/>
    <d v="1899-12-30T13:10:00"/>
    <x v="2"/>
    <x v="9"/>
    <x v="0"/>
    <x v="8"/>
    <x v="3"/>
  </r>
  <r>
    <x v="308"/>
    <s v=" 13:32"/>
    <s v="Paid to Local Provision Store"/>
    <s v="P210615133200675588497"/>
    <n v="583747427142"/>
    <x v="1"/>
    <s v="XXXXXX3700"/>
    <n v="31833"/>
    <x v="1"/>
    <x v="10"/>
    <n v="6"/>
    <x v="5"/>
    <n v="25"/>
    <n v="0"/>
    <n v="31833"/>
    <s v="15-Jun"/>
    <d v="1899-12-30T13:32:00"/>
    <x v="2"/>
    <x v="9"/>
    <x v="1"/>
    <x v="8"/>
    <x v="3"/>
  </r>
  <r>
    <x v="308"/>
    <s v=" 14:23"/>
    <s v="Paid to BP Petrol Pump"/>
    <s v="P210615142300788290137"/>
    <n v="926800620495"/>
    <x v="1"/>
    <s v="XXXXXXXXXX0662"/>
    <n v="5826"/>
    <x v="1"/>
    <x v="10"/>
    <n v="6"/>
    <x v="5"/>
    <n v="25"/>
    <n v="0"/>
    <n v="5826"/>
    <s v="15-Jun"/>
    <d v="1899-12-30T14:23:00"/>
    <x v="2"/>
    <x v="9"/>
    <x v="3"/>
    <x v="10"/>
    <x v="3"/>
  </r>
  <r>
    <x v="308"/>
    <s v=" 17:42"/>
    <s v="Received from Family Member - Priya"/>
    <s v="T210615174200949104839"/>
    <n v="749395830788"/>
    <x v="0"/>
    <s v="XXXXXX3700"/>
    <n v="2569"/>
    <x v="1"/>
    <x v="10"/>
    <n v="6"/>
    <x v="5"/>
    <n v="25"/>
    <n v="2569"/>
    <n v="0"/>
    <s v="15-Jun"/>
    <d v="1899-12-30T17:42:00"/>
    <x v="3"/>
    <x v="9"/>
    <x v="0"/>
    <x v="4"/>
    <x v="3"/>
  </r>
  <r>
    <x v="308"/>
    <s v=" 20:47"/>
    <s v="Received from Customer - ABC Traders"/>
    <s v="T210615204700934624789"/>
    <n v="137016103328"/>
    <x v="0"/>
    <s v="XXXXXX3700"/>
    <n v="13908"/>
    <x v="1"/>
    <x v="10"/>
    <n v="6"/>
    <x v="5"/>
    <n v="25"/>
    <n v="13908"/>
    <n v="0"/>
    <s v="15-Jun"/>
    <d v="1899-12-30T20:47:00"/>
    <x v="3"/>
    <x v="9"/>
    <x v="0"/>
    <x v="12"/>
    <x v="3"/>
  </r>
  <r>
    <x v="309"/>
    <s v=" 09:30"/>
    <s v="Paid to Wholesale Supplier"/>
    <s v="T210616093000887991153"/>
    <n v="671205587159"/>
    <x v="1"/>
    <s v="XXXXXXXXXX0662"/>
    <n v="13938"/>
    <x v="1"/>
    <x v="10"/>
    <n v="6"/>
    <x v="6"/>
    <n v="25"/>
    <n v="0"/>
    <n v="13938"/>
    <s v="16-Jun"/>
    <d v="1899-12-30T09:30:00"/>
    <x v="0"/>
    <x v="10"/>
    <x v="1"/>
    <x v="13"/>
    <x v="3"/>
  </r>
  <r>
    <x v="309"/>
    <s v=" 11:07"/>
    <s v="Received from Customer - Ravi Enterprises"/>
    <s v="T210616110700526205376"/>
    <n v="662351908405"/>
    <x v="0"/>
    <s v="XXXXXX3700"/>
    <n v="27031"/>
    <x v="1"/>
    <x v="10"/>
    <n v="6"/>
    <x v="6"/>
    <n v="25"/>
    <n v="27031"/>
    <n v="0"/>
    <s v="16-Jun"/>
    <d v="1899-12-30T11:07:00"/>
    <x v="0"/>
    <x v="10"/>
    <x v="0"/>
    <x v="2"/>
    <x v="3"/>
  </r>
  <r>
    <x v="309"/>
    <s v=" 11:15"/>
    <s v="Received from Customer - Anand Stores"/>
    <s v="T210616111500633392244"/>
    <n v="755658548235"/>
    <x v="0"/>
    <s v="XXXXXXXXXX0662"/>
    <n v="9720"/>
    <x v="1"/>
    <x v="10"/>
    <n v="6"/>
    <x v="6"/>
    <n v="25"/>
    <n v="9720"/>
    <n v="0"/>
    <s v="16-Jun"/>
    <d v="1899-12-30T11:15:00"/>
    <x v="0"/>
    <x v="10"/>
    <x v="0"/>
    <x v="2"/>
    <x v="3"/>
  </r>
  <r>
    <x v="309"/>
    <s v=" 11:46"/>
    <s v="Paid to Amazon Shopping"/>
    <s v="T210616114600630880586"/>
    <n v="973658058062"/>
    <x v="1"/>
    <s v="XXXXXXXXXX0662"/>
    <n v="16945"/>
    <x v="1"/>
    <x v="10"/>
    <n v="6"/>
    <x v="6"/>
    <n v="25"/>
    <n v="0"/>
    <n v="16945"/>
    <s v="16-Jun"/>
    <d v="1899-12-30T11:46:00"/>
    <x v="0"/>
    <x v="10"/>
    <x v="4"/>
    <x v="2"/>
    <x v="3"/>
  </r>
  <r>
    <x v="309"/>
    <s v=" 12:48"/>
    <s v="Received from Family Member - Ravi"/>
    <s v="T210616124800342430383"/>
    <n v="568416786792"/>
    <x v="0"/>
    <s v="XXXXXXXXXX0662"/>
    <n v="7671"/>
    <x v="1"/>
    <x v="10"/>
    <n v="6"/>
    <x v="6"/>
    <n v="25"/>
    <n v="7671"/>
    <n v="0"/>
    <s v="16-Jun"/>
    <d v="1899-12-30T12:48:00"/>
    <x v="2"/>
    <x v="10"/>
    <x v="0"/>
    <x v="3"/>
    <x v="3"/>
  </r>
  <r>
    <x v="309"/>
    <s v=" 17:13"/>
    <s v="Received from Family Member - Ravi"/>
    <s v="T210616171300625855748"/>
    <n v="300514526575"/>
    <x v="0"/>
    <s v="XXXXXX3700"/>
    <n v="20183"/>
    <x v="1"/>
    <x v="10"/>
    <n v="6"/>
    <x v="6"/>
    <n v="25"/>
    <n v="20183"/>
    <n v="0"/>
    <s v="16-Jun"/>
    <d v="1899-12-30T17:13:00"/>
    <x v="3"/>
    <x v="10"/>
    <x v="0"/>
    <x v="4"/>
    <x v="3"/>
  </r>
  <r>
    <x v="310"/>
    <s v=" 14:30"/>
    <s v="Received from Family Member - Ravi"/>
    <s v="T210617143000958477600"/>
    <n v="159922656064"/>
    <x v="0"/>
    <s v="XXXXXXXXXX0662"/>
    <n v="13170"/>
    <x v="1"/>
    <x v="10"/>
    <n v="6"/>
    <x v="0"/>
    <n v="25"/>
    <n v="13170"/>
    <n v="0"/>
    <s v="17-Jun"/>
    <d v="1899-12-30T14:30:00"/>
    <x v="2"/>
    <x v="11"/>
    <x v="0"/>
    <x v="10"/>
    <x v="3"/>
  </r>
  <r>
    <x v="310"/>
    <s v=" 15:07"/>
    <s v="Paid to Mobile Recharge"/>
    <s v="P210617150700598205169"/>
    <n v="971752701876"/>
    <x v="1"/>
    <s v="XXXXXXXXXX0662"/>
    <n v="5669"/>
    <x v="1"/>
    <x v="10"/>
    <n v="6"/>
    <x v="0"/>
    <n v="25"/>
    <n v="0"/>
    <n v="5669"/>
    <s v="17-Jun"/>
    <d v="1899-12-30T15:07:00"/>
    <x v="2"/>
    <x v="11"/>
    <x v="2"/>
    <x v="9"/>
    <x v="3"/>
  </r>
  <r>
    <x v="310"/>
    <s v=" 17:37"/>
    <s v="Received from Customer - Venkatesh Traders"/>
    <s v="T210617173700543584728"/>
    <n v="416409693279"/>
    <x v="0"/>
    <s v="XXXXXX3700"/>
    <n v="21050"/>
    <x v="1"/>
    <x v="10"/>
    <n v="6"/>
    <x v="0"/>
    <n v="25"/>
    <n v="21050"/>
    <n v="0"/>
    <s v="17-Jun"/>
    <d v="1899-12-30T17:37:00"/>
    <x v="3"/>
    <x v="11"/>
    <x v="0"/>
    <x v="4"/>
    <x v="3"/>
  </r>
  <r>
    <x v="310"/>
    <s v=" 20:11"/>
    <s v="Received from Customer - Sri Lakshmi Stores"/>
    <s v="T210617201100623643938"/>
    <n v="691189630138"/>
    <x v="0"/>
    <s v="XXXXXX3700"/>
    <n v="25976"/>
    <x v="1"/>
    <x v="10"/>
    <n v="6"/>
    <x v="0"/>
    <n v="25"/>
    <n v="25976"/>
    <n v="0"/>
    <s v="17-Jun"/>
    <d v="1899-12-30T20:11:00"/>
    <x v="3"/>
    <x v="11"/>
    <x v="0"/>
    <x v="12"/>
    <x v="3"/>
  </r>
  <r>
    <x v="310"/>
    <s v=" 21:02"/>
    <s v="Received from Velu"/>
    <s v="T210617210200965063281"/>
    <n v="375421933508"/>
    <x v="0"/>
    <s v="XXXXXX3700"/>
    <n v="7617"/>
    <x v="1"/>
    <x v="10"/>
    <n v="6"/>
    <x v="0"/>
    <n v="25"/>
    <n v="7617"/>
    <n v="0"/>
    <s v="17-Jun"/>
    <d v="1899-12-30T21:02:00"/>
    <x v="1"/>
    <x v="11"/>
    <x v="0"/>
    <x v="7"/>
    <x v="3"/>
  </r>
  <r>
    <x v="311"/>
    <s v=" 11:58"/>
    <s v="Received from Customer - Anand Stores"/>
    <s v="T210618115800395513632"/>
    <n v="453122229155"/>
    <x v="0"/>
    <s v="XXXXXX3700"/>
    <n v="9879"/>
    <x v="1"/>
    <x v="10"/>
    <n v="6"/>
    <x v="1"/>
    <n v="25"/>
    <n v="9879"/>
    <n v="0"/>
    <s v="18-Jun"/>
    <d v="1899-12-30T11:58:00"/>
    <x v="0"/>
    <x v="12"/>
    <x v="0"/>
    <x v="2"/>
    <x v="3"/>
  </r>
  <r>
    <x v="311"/>
    <s v=" 19:08"/>
    <s v="Received from Ramesh"/>
    <s v="T210618190800798023949"/>
    <n v="591178358567"/>
    <x v="0"/>
    <s v="XXXXXXXXXX0662"/>
    <n v="29085"/>
    <x v="1"/>
    <x v="10"/>
    <n v="6"/>
    <x v="1"/>
    <n v="25"/>
    <n v="29085"/>
    <n v="0"/>
    <s v="18-Jun"/>
    <d v="1899-12-30T19:08:00"/>
    <x v="3"/>
    <x v="12"/>
    <x v="0"/>
    <x v="6"/>
    <x v="3"/>
  </r>
  <r>
    <x v="311"/>
    <s v=" 20:59"/>
    <s v="Paid to Jio Recharge"/>
    <s v="T210618205900559176632"/>
    <n v="928323051276"/>
    <x v="1"/>
    <s v="XXXXXXXXXX0662"/>
    <n v="12402"/>
    <x v="1"/>
    <x v="10"/>
    <n v="6"/>
    <x v="1"/>
    <n v="25"/>
    <n v="0"/>
    <n v="12402"/>
    <s v="18-Jun"/>
    <d v="1899-12-30T20:59:00"/>
    <x v="3"/>
    <x v="12"/>
    <x v="2"/>
    <x v="12"/>
    <x v="3"/>
  </r>
  <r>
    <x v="312"/>
    <s v=" 07:08"/>
    <s v="Received from Customer - Sri Lakshmi Stores"/>
    <s v="T210619070800914813341"/>
    <n v="666611957684"/>
    <x v="0"/>
    <s v="XXXXXX3700"/>
    <n v="3043"/>
    <x v="1"/>
    <x v="10"/>
    <n v="6"/>
    <x v="2"/>
    <n v="25"/>
    <n v="3043"/>
    <n v="0"/>
    <s v="19-Jun"/>
    <d v="1899-12-30T07:08:00"/>
    <x v="0"/>
    <x v="13"/>
    <x v="0"/>
    <x v="14"/>
    <x v="3"/>
  </r>
  <r>
    <x v="312"/>
    <s v=" 13:33"/>
    <s v="Received from Customer - Ravi Enterprises"/>
    <s v="T210619133300530608539"/>
    <n v="110573084995"/>
    <x v="0"/>
    <s v="XXXXXX3700"/>
    <n v="9323"/>
    <x v="1"/>
    <x v="10"/>
    <n v="6"/>
    <x v="2"/>
    <n v="25"/>
    <n v="9323"/>
    <n v="0"/>
    <s v="19-Jun"/>
    <d v="1899-12-30T13:33:00"/>
    <x v="2"/>
    <x v="13"/>
    <x v="0"/>
    <x v="8"/>
    <x v="3"/>
  </r>
  <r>
    <x v="313"/>
    <s v=" 10:34"/>
    <s v="Paid to Nandini Milk Parlour"/>
    <s v="T210620103400683899008"/>
    <n v="370657649543"/>
    <x v="1"/>
    <s v="XXXXXXXXXX0662"/>
    <n v="13712"/>
    <x v="1"/>
    <x v="10"/>
    <n v="6"/>
    <x v="3"/>
    <n v="26"/>
    <n v="0"/>
    <n v="13712"/>
    <s v="20-Jun"/>
    <d v="1899-12-30T10:34:00"/>
    <x v="0"/>
    <x v="14"/>
    <x v="1"/>
    <x v="0"/>
    <x v="3"/>
  </r>
  <r>
    <x v="314"/>
    <s v=" 09:05"/>
    <s v="Received from Manish"/>
    <s v="T210621090500516607131"/>
    <n v="33217919487"/>
    <x v="0"/>
    <s v="XXXXXX3700"/>
    <n v="13874"/>
    <x v="1"/>
    <x v="10"/>
    <n v="6"/>
    <x v="4"/>
    <n v="26"/>
    <n v="13874"/>
    <n v="0"/>
    <s v="21-Jun"/>
    <d v="1899-12-30T09:05:00"/>
    <x v="0"/>
    <x v="15"/>
    <x v="0"/>
    <x v="13"/>
    <x v="3"/>
  </r>
  <r>
    <x v="314"/>
    <s v=" 12:18"/>
    <s v="Paid to PhonePe"/>
    <s v="T210621121800987056982"/>
    <n v="653387544850"/>
    <x v="1"/>
    <s v="XXXXXX3700"/>
    <n v="4966"/>
    <x v="1"/>
    <x v="10"/>
    <n v="6"/>
    <x v="4"/>
    <n v="26"/>
    <n v="0"/>
    <n v="4966"/>
    <s v="21-Jun"/>
    <d v="1899-12-30T12:18:00"/>
    <x v="2"/>
    <x v="15"/>
    <x v="1"/>
    <x v="3"/>
    <x v="3"/>
  </r>
  <r>
    <x v="315"/>
    <s v=" 14:23"/>
    <s v="Paid to PhonePe"/>
    <s v="T210622142300468685402"/>
    <n v="924727617864"/>
    <x v="1"/>
    <s v="XXXXXXXXXX0662"/>
    <n v="1015"/>
    <x v="1"/>
    <x v="10"/>
    <n v="6"/>
    <x v="5"/>
    <n v="26"/>
    <n v="0"/>
    <n v="1015"/>
    <s v="22-Jun"/>
    <d v="1899-12-30T14:23:00"/>
    <x v="2"/>
    <x v="16"/>
    <x v="1"/>
    <x v="10"/>
    <x v="3"/>
  </r>
  <r>
    <x v="315"/>
    <s v=" 14:52"/>
    <s v="Received from Customer - Venkatesh Traders"/>
    <s v="T210622145200908293881"/>
    <n v="839607436895"/>
    <x v="0"/>
    <s v="XXXXXXXXXX0662"/>
    <n v="6768"/>
    <x v="1"/>
    <x v="10"/>
    <n v="6"/>
    <x v="5"/>
    <n v="26"/>
    <n v="6768"/>
    <n v="0"/>
    <s v="22-Jun"/>
    <d v="1899-12-30T14:52:00"/>
    <x v="2"/>
    <x v="16"/>
    <x v="0"/>
    <x v="10"/>
    <x v="3"/>
  </r>
  <r>
    <x v="315"/>
    <s v=" 15:10"/>
    <s v="Received from Customer - Ravi Enterprises"/>
    <s v="T210622151000873131273"/>
    <n v="359957944788"/>
    <x v="0"/>
    <s v="XXXXXXXXXX0662"/>
    <n v="14121"/>
    <x v="1"/>
    <x v="10"/>
    <n v="6"/>
    <x v="5"/>
    <n v="26"/>
    <n v="14121"/>
    <n v="0"/>
    <s v="22-Jun"/>
    <d v="1899-12-30T15:10:00"/>
    <x v="2"/>
    <x v="16"/>
    <x v="0"/>
    <x v="9"/>
    <x v="3"/>
  </r>
  <r>
    <x v="315"/>
    <s v=" 17:08"/>
    <s v="Received from Customer - Sagar Enterprises"/>
    <s v="T210622170800332569009"/>
    <n v="197346944511"/>
    <x v="0"/>
    <s v="XXXXXXXXXX0662"/>
    <n v="7232"/>
    <x v="1"/>
    <x v="10"/>
    <n v="6"/>
    <x v="5"/>
    <n v="26"/>
    <n v="7232"/>
    <n v="0"/>
    <s v="22-Jun"/>
    <d v="1899-12-30T17:08:00"/>
    <x v="3"/>
    <x v="16"/>
    <x v="0"/>
    <x v="4"/>
    <x v="3"/>
  </r>
  <r>
    <x v="315"/>
    <s v=" 17:48"/>
    <s v="Received from Ramesh"/>
    <s v="T210622174800423822188"/>
    <n v="357118780644"/>
    <x v="0"/>
    <s v="XXXXXX3700"/>
    <n v="4116"/>
    <x v="1"/>
    <x v="10"/>
    <n v="6"/>
    <x v="5"/>
    <n v="26"/>
    <n v="4116"/>
    <n v="0"/>
    <s v="22-Jun"/>
    <d v="1899-12-30T17:48:00"/>
    <x v="3"/>
    <x v="16"/>
    <x v="0"/>
    <x v="4"/>
    <x v="3"/>
  </r>
  <r>
    <x v="315"/>
    <s v=" 20:53"/>
    <s v="Received from Family Member - Ravi"/>
    <s v="T210622205300779191952"/>
    <n v="448132625730"/>
    <x v="0"/>
    <s v="XXXXXX3700"/>
    <n v="14203"/>
    <x v="1"/>
    <x v="10"/>
    <n v="6"/>
    <x v="5"/>
    <n v="26"/>
    <n v="14203"/>
    <n v="0"/>
    <s v="22-Jun"/>
    <d v="1899-12-30T20:53:00"/>
    <x v="3"/>
    <x v="16"/>
    <x v="0"/>
    <x v="12"/>
    <x v="3"/>
  </r>
  <r>
    <x v="316"/>
    <s v=" 11:05"/>
    <s v="Paid to Local Shopping Store"/>
    <s v="P210623110500818997907"/>
    <n v="657429280360"/>
    <x v="1"/>
    <s v="XXXXXXXXXX0662"/>
    <n v="9081"/>
    <x v="1"/>
    <x v="10"/>
    <n v="6"/>
    <x v="6"/>
    <n v="26"/>
    <n v="0"/>
    <n v="9081"/>
    <s v="23-Jun"/>
    <d v="1899-12-30T11:05:00"/>
    <x v="0"/>
    <x v="17"/>
    <x v="1"/>
    <x v="2"/>
    <x v="3"/>
  </r>
  <r>
    <x v="316"/>
    <s v=" 14:05"/>
    <s v="Received from Local Customer"/>
    <s v="T210623140500188041062"/>
    <n v="62558465170"/>
    <x v="0"/>
    <s v="XXXXXX3700"/>
    <n v="24491"/>
    <x v="1"/>
    <x v="10"/>
    <n v="6"/>
    <x v="6"/>
    <n v="26"/>
    <n v="24491"/>
    <n v="0"/>
    <s v="23-Jun"/>
    <d v="1899-12-30T14:05:00"/>
    <x v="2"/>
    <x v="17"/>
    <x v="0"/>
    <x v="10"/>
    <x v="3"/>
  </r>
  <r>
    <x v="317"/>
    <s v=" 13:04"/>
    <s v="Paid to Mobile Recharge"/>
    <s v="P210624130400849838020"/>
    <n v="947888057181"/>
    <x v="1"/>
    <s v="XXXXXX3700"/>
    <n v="4722"/>
    <x v="1"/>
    <x v="10"/>
    <n v="6"/>
    <x v="0"/>
    <n v="26"/>
    <n v="0"/>
    <n v="4722"/>
    <s v="24-Jun"/>
    <d v="1899-12-30T13:04:00"/>
    <x v="2"/>
    <x v="18"/>
    <x v="2"/>
    <x v="8"/>
    <x v="3"/>
  </r>
  <r>
    <x v="317"/>
    <s v=" 15:43"/>
    <s v="Paid to Nandini Milk Parlour"/>
    <s v="T210624154300894520321"/>
    <n v="595714089748"/>
    <x v="1"/>
    <s v="XXXXXXXXXX0662"/>
    <n v="4802"/>
    <x v="1"/>
    <x v="10"/>
    <n v="6"/>
    <x v="0"/>
    <n v="26"/>
    <n v="0"/>
    <n v="4802"/>
    <s v="24-Jun"/>
    <d v="1899-12-30T15:43:00"/>
    <x v="2"/>
    <x v="18"/>
    <x v="1"/>
    <x v="9"/>
    <x v="3"/>
  </r>
  <r>
    <x v="317"/>
    <s v=" 18:47"/>
    <s v="Received from Customer - Kumar Stores"/>
    <s v="T210624184700247431922"/>
    <n v="98196249924"/>
    <x v="0"/>
    <s v="XXXXXXXXXX0662"/>
    <n v="776"/>
    <x v="1"/>
    <x v="10"/>
    <n v="6"/>
    <x v="0"/>
    <n v="26"/>
    <n v="776"/>
    <n v="0"/>
    <s v="24-Jun"/>
    <d v="1899-12-30T18:47:00"/>
    <x v="3"/>
    <x v="18"/>
    <x v="0"/>
    <x v="5"/>
    <x v="3"/>
  </r>
  <r>
    <x v="318"/>
    <s v=" 09:05"/>
    <s v="Received from Customer - Ramesh &amp; Co"/>
    <s v="T210625090500533138547"/>
    <n v="410623258031"/>
    <x v="0"/>
    <s v="XXXXXX3700"/>
    <n v="3729"/>
    <x v="1"/>
    <x v="10"/>
    <n v="6"/>
    <x v="1"/>
    <n v="26"/>
    <n v="3729"/>
    <n v="0"/>
    <s v="25-Jun"/>
    <d v="1899-12-30T09:05:00"/>
    <x v="0"/>
    <x v="19"/>
    <x v="0"/>
    <x v="13"/>
    <x v="3"/>
  </r>
  <r>
    <x v="318"/>
    <s v=" 11:57"/>
    <s v="Received from Family Member - Ravi"/>
    <s v="T210625115700108485528"/>
    <n v="601474210192"/>
    <x v="0"/>
    <s v="XXXXXXXXXX0662"/>
    <n v="9353"/>
    <x v="1"/>
    <x v="10"/>
    <n v="6"/>
    <x v="1"/>
    <n v="26"/>
    <n v="9353"/>
    <n v="0"/>
    <s v="25-Jun"/>
    <d v="1899-12-30T11:57:00"/>
    <x v="0"/>
    <x v="19"/>
    <x v="0"/>
    <x v="2"/>
    <x v="3"/>
  </r>
  <r>
    <x v="318"/>
    <s v=" 14:19"/>
    <s v="Received from Customer - ABC Traders"/>
    <s v="T210625141900745630093"/>
    <n v="436812547543"/>
    <x v="0"/>
    <s v="XXXXXX3700"/>
    <n v="4522"/>
    <x v="1"/>
    <x v="10"/>
    <n v="6"/>
    <x v="1"/>
    <n v="26"/>
    <n v="4522"/>
    <n v="0"/>
    <s v="25-Jun"/>
    <d v="1899-12-30T14:19:00"/>
    <x v="2"/>
    <x v="19"/>
    <x v="0"/>
    <x v="10"/>
    <x v="3"/>
  </r>
  <r>
    <x v="318"/>
    <s v=" 18:13"/>
    <s v="Received from Velu"/>
    <s v="T210625181300695570459"/>
    <n v="840919930191"/>
    <x v="0"/>
    <s v="XXXXXXXXXX0662"/>
    <n v="751"/>
    <x v="1"/>
    <x v="10"/>
    <n v="6"/>
    <x v="1"/>
    <n v="26"/>
    <n v="751"/>
    <n v="0"/>
    <s v="25-Jun"/>
    <d v="1899-12-30T18:13:00"/>
    <x v="3"/>
    <x v="19"/>
    <x v="0"/>
    <x v="5"/>
    <x v="3"/>
  </r>
  <r>
    <x v="318"/>
    <s v=" 19:22"/>
    <s v="Paid to Mobile Recharge"/>
    <s v="T210625192200178856567"/>
    <n v="713364021887"/>
    <x v="1"/>
    <s v="XXXXXXXXXX0662"/>
    <n v="7832"/>
    <x v="1"/>
    <x v="10"/>
    <n v="6"/>
    <x v="1"/>
    <n v="26"/>
    <n v="0"/>
    <n v="7832"/>
    <s v="25-Jun"/>
    <d v="1899-12-30T19:22:00"/>
    <x v="3"/>
    <x v="19"/>
    <x v="2"/>
    <x v="6"/>
    <x v="3"/>
  </r>
  <r>
    <x v="318"/>
    <s v=" 20:32"/>
    <s v="Received from Customer - Sagar Enterprises"/>
    <s v="T210625203200666363496"/>
    <n v="77834937976"/>
    <x v="0"/>
    <s v="XXXXXX3700"/>
    <n v="11734"/>
    <x v="1"/>
    <x v="10"/>
    <n v="6"/>
    <x v="1"/>
    <n v="26"/>
    <n v="11734"/>
    <n v="0"/>
    <s v="25-Jun"/>
    <d v="1899-12-30T20:32:00"/>
    <x v="3"/>
    <x v="19"/>
    <x v="0"/>
    <x v="12"/>
    <x v="3"/>
  </r>
  <r>
    <x v="318"/>
    <s v=" 22:05"/>
    <s v="Received from Family Member - Ravi"/>
    <s v="T210625220500712508808"/>
    <n v="164845790027"/>
    <x v="0"/>
    <s v="XXXXXX3700"/>
    <n v="6110"/>
    <x v="1"/>
    <x v="10"/>
    <n v="6"/>
    <x v="1"/>
    <n v="26"/>
    <n v="6110"/>
    <n v="0"/>
    <s v="25-Jun"/>
    <d v="1899-12-30T22:05:00"/>
    <x v="1"/>
    <x v="19"/>
    <x v="0"/>
    <x v="16"/>
    <x v="3"/>
  </r>
  <r>
    <x v="319"/>
    <s v=" 14:03"/>
    <s v="Received from Lokesh"/>
    <s v="T210626140300606662436"/>
    <n v="948976966578"/>
    <x v="0"/>
    <s v="XXXXXXXXXX0662"/>
    <n v="10335"/>
    <x v="1"/>
    <x v="10"/>
    <n v="6"/>
    <x v="2"/>
    <n v="26"/>
    <n v="10335"/>
    <n v="0"/>
    <s v="26-Jun"/>
    <d v="1899-12-30T14:03:00"/>
    <x v="2"/>
    <x v="20"/>
    <x v="0"/>
    <x v="10"/>
    <x v="3"/>
  </r>
  <r>
    <x v="319"/>
    <s v=" 14:07"/>
    <s v="Received from Customer - Anand Stores"/>
    <s v="T210626140700550286122"/>
    <n v="690568285658"/>
    <x v="0"/>
    <s v="XXXXXX3700"/>
    <n v="10197"/>
    <x v="1"/>
    <x v="10"/>
    <n v="6"/>
    <x v="2"/>
    <n v="26"/>
    <n v="10197"/>
    <n v="0"/>
    <s v="26-Jun"/>
    <d v="1899-12-30T14:07:00"/>
    <x v="2"/>
    <x v="20"/>
    <x v="0"/>
    <x v="10"/>
    <x v="3"/>
  </r>
  <r>
    <x v="319"/>
    <s v=" 14:20"/>
    <s v="Paid to Mobile Recharge"/>
    <s v="T210626142000443489708"/>
    <n v="186915067395"/>
    <x v="1"/>
    <s v="XXXXXXXXXX0662"/>
    <n v="1637"/>
    <x v="1"/>
    <x v="10"/>
    <n v="6"/>
    <x v="2"/>
    <n v="26"/>
    <n v="0"/>
    <n v="1637"/>
    <s v="26-Jun"/>
    <d v="1899-12-30T14:20:00"/>
    <x v="2"/>
    <x v="20"/>
    <x v="2"/>
    <x v="10"/>
    <x v="3"/>
  </r>
  <r>
    <x v="319"/>
    <s v=" 15:01"/>
    <s v="Paid to PhonePe"/>
    <s v="T210626150100868815925"/>
    <n v="449647206485"/>
    <x v="1"/>
    <s v="XXXXXX3700"/>
    <n v="26380"/>
    <x v="1"/>
    <x v="10"/>
    <n v="6"/>
    <x v="2"/>
    <n v="26"/>
    <n v="0"/>
    <n v="26380"/>
    <s v="26-Jun"/>
    <d v="1899-12-30T15:01:00"/>
    <x v="2"/>
    <x v="20"/>
    <x v="1"/>
    <x v="9"/>
    <x v="3"/>
  </r>
  <r>
    <x v="319"/>
    <s v=" 16:22"/>
    <s v="Received from Customer - Kumar Stores"/>
    <s v="T210626162200307959230"/>
    <n v="117291713222"/>
    <x v="0"/>
    <s v="XXXXXXXXXX0662"/>
    <n v="11845"/>
    <x v="1"/>
    <x v="10"/>
    <n v="6"/>
    <x v="2"/>
    <n v="26"/>
    <n v="11845"/>
    <n v="0"/>
    <s v="26-Jun"/>
    <d v="1899-12-30T16:22:00"/>
    <x v="2"/>
    <x v="20"/>
    <x v="0"/>
    <x v="11"/>
    <x v="3"/>
  </r>
  <r>
    <x v="319"/>
    <s v=" 17:45"/>
    <s v="Paid to Lokesh"/>
    <s v="P210626174500817156775"/>
    <n v="781757169640"/>
    <x v="1"/>
    <s v="XXXXXXXXXX0662"/>
    <n v="5383"/>
    <x v="1"/>
    <x v="10"/>
    <n v="6"/>
    <x v="2"/>
    <n v="26"/>
    <n v="0"/>
    <n v="5383"/>
    <s v="26-Jun"/>
    <d v="1899-12-30T17:45:00"/>
    <x v="3"/>
    <x v="20"/>
    <x v="1"/>
    <x v="4"/>
    <x v="3"/>
  </r>
  <r>
    <x v="319"/>
    <s v=" 18:18"/>
    <s v="Received from Customer - Sri Lakshmi Stores"/>
    <s v="T210626181800446769725"/>
    <n v="169637309351"/>
    <x v="0"/>
    <s v="XXXXXXXXXX0662"/>
    <n v="18095"/>
    <x v="1"/>
    <x v="10"/>
    <n v="6"/>
    <x v="2"/>
    <n v="26"/>
    <n v="18095"/>
    <n v="0"/>
    <s v="26-Jun"/>
    <d v="1899-12-30T18:18:00"/>
    <x v="3"/>
    <x v="20"/>
    <x v="0"/>
    <x v="5"/>
    <x v="3"/>
  </r>
  <r>
    <x v="319"/>
    <s v=" 18:38"/>
    <s v="Received from Customer - Ramesh &amp; Co"/>
    <s v="T210626183800917397077"/>
    <n v="506736605622"/>
    <x v="0"/>
    <s v="XXXXXXXXXX0662"/>
    <n v="4336"/>
    <x v="1"/>
    <x v="10"/>
    <n v="6"/>
    <x v="2"/>
    <n v="26"/>
    <n v="4336"/>
    <n v="0"/>
    <s v="26-Jun"/>
    <d v="1899-12-30T18:38:00"/>
    <x v="3"/>
    <x v="20"/>
    <x v="0"/>
    <x v="5"/>
    <x v="3"/>
  </r>
  <r>
    <x v="320"/>
    <s v=" 10:08"/>
    <s v="Paid to Hotel Gowdas"/>
    <s v="P210627100800722469022"/>
    <n v="904096358622"/>
    <x v="1"/>
    <s v="XXXXXXXXXX0662"/>
    <n v="3498"/>
    <x v="1"/>
    <x v="10"/>
    <n v="6"/>
    <x v="3"/>
    <n v="27"/>
    <n v="0"/>
    <n v="3498"/>
    <s v="27-Jun"/>
    <d v="1899-12-30T10:08:00"/>
    <x v="0"/>
    <x v="21"/>
    <x v="1"/>
    <x v="0"/>
    <x v="3"/>
  </r>
  <r>
    <x v="320"/>
    <s v=" 10:22"/>
    <s v="Received from Customer - Manish Traders"/>
    <s v="T210627102200858500885"/>
    <n v="754815725959"/>
    <x v="0"/>
    <s v="XXXXXX3700"/>
    <n v="17671"/>
    <x v="1"/>
    <x v="10"/>
    <n v="6"/>
    <x v="3"/>
    <n v="27"/>
    <n v="17671"/>
    <n v="0"/>
    <s v="27-Jun"/>
    <d v="1899-12-30T10:22:00"/>
    <x v="0"/>
    <x v="21"/>
    <x v="0"/>
    <x v="0"/>
    <x v="3"/>
  </r>
  <r>
    <x v="321"/>
    <s v=" 10:59"/>
    <s v="Received from Customer - ABC Traders"/>
    <s v="T210628105900495552735"/>
    <n v="723020071812"/>
    <x v="0"/>
    <s v="XXXXXX3700"/>
    <n v="5593"/>
    <x v="1"/>
    <x v="10"/>
    <n v="6"/>
    <x v="4"/>
    <n v="27"/>
    <n v="5593"/>
    <n v="0"/>
    <s v="28-Jun"/>
    <d v="1899-12-30T10:59:00"/>
    <x v="0"/>
    <x v="22"/>
    <x v="0"/>
    <x v="0"/>
    <x v="3"/>
  </r>
  <r>
    <x v="321"/>
    <s v=" 12:22"/>
    <s v="Paid to Reliance Smart"/>
    <s v="P210628122200212221071"/>
    <n v="412269003723"/>
    <x v="1"/>
    <s v="XXXXXXXXXX0662"/>
    <n v="1157"/>
    <x v="1"/>
    <x v="10"/>
    <n v="6"/>
    <x v="4"/>
    <n v="27"/>
    <n v="0"/>
    <n v="1157"/>
    <s v="28-Jun"/>
    <d v="1899-12-30T12:22:00"/>
    <x v="2"/>
    <x v="22"/>
    <x v="1"/>
    <x v="3"/>
    <x v="3"/>
  </r>
  <r>
    <x v="321"/>
    <s v=" 14:43"/>
    <s v="Paid to Lokesh"/>
    <s v="T210628144300904317188"/>
    <n v="19528913983"/>
    <x v="1"/>
    <s v="XXXXXX3700"/>
    <n v="18195"/>
    <x v="1"/>
    <x v="10"/>
    <n v="6"/>
    <x v="4"/>
    <n v="27"/>
    <n v="0"/>
    <n v="18195"/>
    <s v="28-Jun"/>
    <d v="1899-12-30T14:43:00"/>
    <x v="2"/>
    <x v="22"/>
    <x v="1"/>
    <x v="10"/>
    <x v="3"/>
  </r>
  <r>
    <x v="321"/>
    <s v=" 16:58"/>
    <s v="Paid to Amazon Pay Groceries"/>
    <s v="T210628165800467276037"/>
    <n v="91313024520"/>
    <x v="1"/>
    <s v="XXXXXX3700"/>
    <n v="10393"/>
    <x v="1"/>
    <x v="10"/>
    <n v="6"/>
    <x v="4"/>
    <n v="27"/>
    <n v="0"/>
    <n v="10393"/>
    <s v="28-Jun"/>
    <d v="1899-12-30T16:58:00"/>
    <x v="2"/>
    <x v="22"/>
    <x v="4"/>
    <x v="11"/>
    <x v="3"/>
  </r>
  <r>
    <x v="321"/>
    <s v=" 19:04"/>
    <s v="Received from Customer - Ramesh &amp; Co"/>
    <s v="T210628190400575922060"/>
    <n v="949605302020"/>
    <x v="0"/>
    <s v="XXXXXX3700"/>
    <n v="16611"/>
    <x v="1"/>
    <x v="10"/>
    <n v="6"/>
    <x v="4"/>
    <n v="27"/>
    <n v="16611"/>
    <n v="0"/>
    <s v="28-Jun"/>
    <d v="1899-12-30T19:04:00"/>
    <x v="3"/>
    <x v="22"/>
    <x v="0"/>
    <x v="6"/>
    <x v="3"/>
  </r>
  <r>
    <x v="322"/>
    <s v=" 12:15"/>
    <s v="Received from Family Member - Priya"/>
    <s v="T210629121500351453541"/>
    <n v="156722501585"/>
    <x v="0"/>
    <s v="XXXXXXXXXX0662"/>
    <n v="6999"/>
    <x v="1"/>
    <x v="10"/>
    <n v="6"/>
    <x v="5"/>
    <n v="27"/>
    <n v="6999"/>
    <n v="0"/>
    <s v="29-Jun"/>
    <d v="1899-12-30T12:15:00"/>
    <x v="2"/>
    <x v="23"/>
    <x v="0"/>
    <x v="3"/>
    <x v="3"/>
  </r>
  <r>
    <x v="322"/>
    <s v=" 14:27"/>
    <s v="Received from Customer - Manish Traders"/>
    <s v="T210629142700460673936"/>
    <n v="112681818024"/>
    <x v="0"/>
    <s v="XXXXXXXXXX0662"/>
    <n v="9971"/>
    <x v="1"/>
    <x v="10"/>
    <n v="6"/>
    <x v="5"/>
    <n v="27"/>
    <n v="9971"/>
    <n v="0"/>
    <s v="29-Jun"/>
    <d v="1899-12-30T14:27:00"/>
    <x v="2"/>
    <x v="23"/>
    <x v="0"/>
    <x v="10"/>
    <x v="3"/>
  </r>
  <r>
    <x v="322"/>
    <s v=" 14:45"/>
    <s v="Received from Other UPI User"/>
    <s v="T210629144500691563462"/>
    <n v="837988481401"/>
    <x v="0"/>
    <s v="XXXXXXXXXX0662"/>
    <n v="9475"/>
    <x v="1"/>
    <x v="10"/>
    <n v="6"/>
    <x v="5"/>
    <n v="27"/>
    <n v="9475"/>
    <n v="0"/>
    <s v="29-Jun"/>
    <d v="1899-12-30T14:45:00"/>
    <x v="2"/>
    <x v="23"/>
    <x v="0"/>
    <x v="10"/>
    <x v="3"/>
  </r>
  <r>
    <x v="322"/>
    <s v=" 16:06"/>
    <s v="Received from Customer - Kumar Stores"/>
    <s v="T210629160600938385629"/>
    <n v="563478067395"/>
    <x v="0"/>
    <s v="XXXXXXXXXX0662"/>
    <n v="8913"/>
    <x v="1"/>
    <x v="10"/>
    <n v="6"/>
    <x v="5"/>
    <n v="27"/>
    <n v="8913"/>
    <n v="0"/>
    <s v="29-Jun"/>
    <d v="1899-12-30T16:06:00"/>
    <x v="2"/>
    <x v="23"/>
    <x v="0"/>
    <x v="11"/>
    <x v="3"/>
  </r>
  <r>
    <x v="322"/>
    <s v=" 17:48"/>
    <s v="Received from Customer - ABC Traders"/>
    <s v="T210629174800720259445"/>
    <n v="943033742477"/>
    <x v="0"/>
    <s v="XXXXXXXXXX0662"/>
    <n v="9430"/>
    <x v="1"/>
    <x v="10"/>
    <n v="6"/>
    <x v="5"/>
    <n v="27"/>
    <n v="9430"/>
    <n v="0"/>
    <s v="29-Jun"/>
    <d v="1899-12-30T17:48:00"/>
    <x v="3"/>
    <x v="23"/>
    <x v="0"/>
    <x v="4"/>
    <x v="3"/>
  </r>
  <r>
    <x v="322"/>
    <s v=" 21:43"/>
    <s v="Paid to Lokesh"/>
    <s v="P210629214300392965957"/>
    <n v="247502369563"/>
    <x v="1"/>
    <s v="XXXXXXXXXX0662"/>
    <n v="1413"/>
    <x v="1"/>
    <x v="10"/>
    <n v="6"/>
    <x v="5"/>
    <n v="27"/>
    <n v="0"/>
    <n v="1413"/>
    <s v="29-Jun"/>
    <d v="1899-12-30T21:43:00"/>
    <x v="1"/>
    <x v="23"/>
    <x v="1"/>
    <x v="7"/>
    <x v="3"/>
  </r>
  <r>
    <x v="322"/>
    <s v=" 22:45"/>
    <s v="Paid to Ramesh"/>
    <s v="T210629224500503501711"/>
    <n v="447894927741"/>
    <x v="1"/>
    <s v="XXXXXXXXXX0662"/>
    <n v="1782"/>
    <x v="1"/>
    <x v="10"/>
    <n v="6"/>
    <x v="5"/>
    <n v="27"/>
    <n v="0"/>
    <n v="1782"/>
    <s v="29-Jun"/>
    <d v="1899-12-30T22:45:00"/>
    <x v="1"/>
    <x v="23"/>
    <x v="1"/>
    <x v="16"/>
    <x v="3"/>
  </r>
  <r>
    <x v="323"/>
    <s v=" 07:52"/>
    <s v="Received from Local Customer"/>
    <s v="T210630075200154130063"/>
    <n v="52970081190"/>
    <x v="0"/>
    <s v="XXXXXX3700"/>
    <n v="3000"/>
    <x v="1"/>
    <x v="10"/>
    <n v="6"/>
    <x v="6"/>
    <n v="27"/>
    <n v="3000"/>
    <n v="0"/>
    <s v="30-Jun"/>
    <d v="1899-12-30T07:52:00"/>
    <x v="0"/>
    <x v="24"/>
    <x v="0"/>
    <x v="14"/>
    <x v="3"/>
  </r>
  <r>
    <x v="323"/>
    <s v=" 12:59"/>
    <s v="Received from Customer - Ravi Enterprises"/>
    <s v="T210630125900651815381"/>
    <n v="745669969921"/>
    <x v="0"/>
    <s v="XXXXXX3700"/>
    <n v="5306"/>
    <x v="1"/>
    <x v="10"/>
    <n v="6"/>
    <x v="6"/>
    <n v="27"/>
    <n v="5306"/>
    <n v="0"/>
    <s v="30-Jun"/>
    <d v="1899-12-30T12:59:00"/>
    <x v="2"/>
    <x v="24"/>
    <x v="0"/>
    <x v="3"/>
    <x v="3"/>
  </r>
  <r>
    <x v="324"/>
    <s v=" 16:55"/>
    <s v="Paid to KOMAL TRADERS"/>
    <s v="T210701165500474786743"/>
    <n v="355041997190"/>
    <x v="1"/>
    <s v="XXXXXXXXXX0662"/>
    <n v="1018"/>
    <x v="1"/>
    <x v="11"/>
    <n v="7"/>
    <x v="0"/>
    <n v="27"/>
    <n v="0"/>
    <n v="1018"/>
    <s v="1-Jul"/>
    <d v="1899-12-30T16:55:00"/>
    <x v="2"/>
    <x v="26"/>
    <x v="1"/>
    <x v="11"/>
    <x v="0"/>
  </r>
  <r>
    <x v="324"/>
    <s v=" 17:31"/>
    <s v="Paid to Flipkart"/>
    <s v="P210701173100828200286"/>
    <n v="362145723216"/>
    <x v="1"/>
    <s v="XXXXXXXXXX0662"/>
    <n v="11431"/>
    <x v="1"/>
    <x v="11"/>
    <n v="7"/>
    <x v="0"/>
    <n v="27"/>
    <n v="0"/>
    <n v="11431"/>
    <s v="1-Jul"/>
    <d v="1899-12-30T17:31:00"/>
    <x v="3"/>
    <x v="26"/>
    <x v="1"/>
    <x v="4"/>
    <x v="0"/>
  </r>
  <r>
    <x v="324"/>
    <s v=" 17:43"/>
    <s v="Paid to Airtel Recharge"/>
    <s v="P210701174300789500169"/>
    <n v="442933797719"/>
    <x v="1"/>
    <s v="XXXXXX3700"/>
    <n v="9877"/>
    <x v="1"/>
    <x v="11"/>
    <n v="7"/>
    <x v="0"/>
    <n v="27"/>
    <n v="0"/>
    <n v="9877"/>
    <s v="1-Jul"/>
    <d v="1899-12-30T17:43:00"/>
    <x v="3"/>
    <x v="26"/>
    <x v="2"/>
    <x v="4"/>
    <x v="0"/>
  </r>
  <r>
    <x v="324"/>
    <s v=" 20:22"/>
    <s v="Received from Family Member - Priya"/>
    <s v="T210701202200917159314"/>
    <n v="301072994540"/>
    <x v="0"/>
    <s v="XXXXXX3700"/>
    <n v="6908"/>
    <x v="1"/>
    <x v="11"/>
    <n v="7"/>
    <x v="0"/>
    <n v="27"/>
    <n v="6908"/>
    <n v="0"/>
    <s v="1-Jul"/>
    <d v="1899-12-30T20:22:00"/>
    <x v="3"/>
    <x v="26"/>
    <x v="0"/>
    <x v="12"/>
    <x v="0"/>
  </r>
  <r>
    <x v="325"/>
    <s v=" 07:24"/>
    <s v="Paid to Swiggy"/>
    <s v="P210702072400656421801"/>
    <n v="918341051449"/>
    <x v="1"/>
    <s v="XXXXXXXXXX0662"/>
    <n v="7250"/>
    <x v="1"/>
    <x v="11"/>
    <n v="7"/>
    <x v="1"/>
    <n v="27"/>
    <n v="0"/>
    <n v="7250"/>
    <s v="2-Jul"/>
    <d v="1899-12-30T07:24:00"/>
    <x v="0"/>
    <x v="27"/>
    <x v="1"/>
    <x v="14"/>
    <x v="0"/>
  </r>
  <r>
    <x v="325"/>
    <s v=" 08:58"/>
    <s v="Paid to BP Petrol Pump"/>
    <s v="T210702085800956770497"/>
    <n v="822017122028"/>
    <x v="1"/>
    <s v="XXXXXXXXXX0662"/>
    <n v="14478"/>
    <x v="1"/>
    <x v="11"/>
    <n v="7"/>
    <x v="1"/>
    <n v="27"/>
    <n v="0"/>
    <n v="14478"/>
    <s v="2-Jul"/>
    <d v="1899-12-30T08:58:00"/>
    <x v="0"/>
    <x v="27"/>
    <x v="3"/>
    <x v="15"/>
    <x v="0"/>
  </r>
  <r>
    <x v="325"/>
    <s v=" 09:06"/>
    <s v="Received from Customer - ABC Traders"/>
    <s v="T210702090600494165783"/>
    <n v="204865179632"/>
    <x v="0"/>
    <s v="XXXXXX3700"/>
    <n v="15574"/>
    <x v="1"/>
    <x v="11"/>
    <n v="7"/>
    <x v="1"/>
    <n v="27"/>
    <n v="15574"/>
    <n v="0"/>
    <s v="2-Jul"/>
    <d v="1899-12-30T09:06:00"/>
    <x v="0"/>
    <x v="27"/>
    <x v="0"/>
    <x v="13"/>
    <x v="0"/>
  </r>
  <r>
    <x v="325"/>
    <s v=" 14:07"/>
    <s v="Received from Family Member - Ravi"/>
    <s v="T210702140700845320707"/>
    <n v="942721920397"/>
    <x v="0"/>
    <s v="XXXXXXXXXX0662"/>
    <n v="6349"/>
    <x v="1"/>
    <x v="11"/>
    <n v="7"/>
    <x v="1"/>
    <n v="27"/>
    <n v="6349"/>
    <n v="0"/>
    <s v="2-Jul"/>
    <d v="1899-12-30T14:07:00"/>
    <x v="2"/>
    <x v="27"/>
    <x v="0"/>
    <x v="10"/>
    <x v="0"/>
  </r>
  <r>
    <x v="325"/>
    <s v=" 15:33"/>
    <s v="Paid to Flipkart"/>
    <s v="P210702153300969729062"/>
    <n v="595022647206"/>
    <x v="1"/>
    <s v="XXXXXXXXXX0662"/>
    <n v="6693"/>
    <x v="1"/>
    <x v="11"/>
    <n v="7"/>
    <x v="1"/>
    <n v="27"/>
    <n v="0"/>
    <n v="6693"/>
    <s v="2-Jul"/>
    <d v="1899-12-30T15:33:00"/>
    <x v="2"/>
    <x v="27"/>
    <x v="1"/>
    <x v="9"/>
    <x v="0"/>
  </r>
  <r>
    <x v="325"/>
    <s v=" 16:05"/>
    <s v="Paid to Textile Store"/>
    <s v="P210702160500219384332"/>
    <n v="467715883736"/>
    <x v="1"/>
    <s v="XXXXXXXXXX0662"/>
    <n v="1491"/>
    <x v="1"/>
    <x v="11"/>
    <n v="7"/>
    <x v="1"/>
    <n v="27"/>
    <n v="0"/>
    <n v="1491"/>
    <s v="2-Jul"/>
    <d v="1899-12-30T16:05:00"/>
    <x v="2"/>
    <x v="27"/>
    <x v="1"/>
    <x v="11"/>
    <x v="0"/>
  </r>
  <r>
    <x v="325"/>
    <s v=" 16:58"/>
    <s v="Paid to Packaging Supplier"/>
    <s v="P210702165800865887709"/>
    <n v="256241418921"/>
    <x v="1"/>
    <s v="XXXXXXXXXX0662"/>
    <n v="7478"/>
    <x v="1"/>
    <x v="11"/>
    <n v="7"/>
    <x v="1"/>
    <n v="27"/>
    <n v="0"/>
    <n v="7478"/>
    <s v="2-Jul"/>
    <d v="1899-12-30T16:58:00"/>
    <x v="2"/>
    <x v="27"/>
    <x v="1"/>
    <x v="11"/>
    <x v="0"/>
  </r>
  <r>
    <x v="325"/>
    <s v=" 22:44"/>
    <s v="Paid to Airtel Recharge"/>
    <s v="T210702224400182390328"/>
    <n v="54246021409"/>
    <x v="1"/>
    <s v="XXXXXXXXXX0662"/>
    <n v="3180"/>
    <x v="1"/>
    <x v="11"/>
    <n v="7"/>
    <x v="1"/>
    <n v="27"/>
    <n v="0"/>
    <n v="3180"/>
    <s v="2-Jul"/>
    <d v="1899-12-30T22:44:00"/>
    <x v="1"/>
    <x v="27"/>
    <x v="2"/>
    <x v="16"/>
    <x v="0"/>
  </r>
  <r>
    <x v="326"/>
    <s v=" 09:32"/>
    <s v="Received from Manish"/>
    <s v="T210703093200274054177"/>
    <n v="527645038920"/>
    <x v="0"/>
    <s v="XXXXXX3700"/>
    <n v="12015"/>
    <x v="1"/>
    <x v="11"/>
    <n v="7"/>
    <x v="2"/>
    <n v="27"/>
    <n v="12015"/>
    <n v="0"/>
    <s v="3-Jul"/>
    <d v="1899-12-30T09:32:00"/>
    <x v="0"/>
    <x v="28"/>
    <x v="0"/>
    <x v="13"/>
    <x v="0"/>
  </r>
  <r>
    <x v="326"/>
    <s v=" 12:30"/>
    <s v="Received from Customer - Sagar Enterprises"/>
    <s v="T210703123000770003051"/>
    <n v="931285107988"/>
    <x v="0"/>
    <s v="XXXXXXXXXX0662"/>
    <n v="12667"/>
    <x v="1"/>
    <x v="11"/>
    <n v="7"/>
    <x v="2"/>
    <n v="27"/>
    <n v="12667"/>
    <n v="0"/>
    <s v="3-Jul"/>
    <d v="1899-12-30T12:30:00"/>
    <x v="2"/>
    <x v="28"/>
    <x v="0"/>
    <x v="3"/>
    <x v="0"/>
  </r>
  <r>
    <x v="326"/>
    <s v=" 15:26"/>
    <s v="Received from Customer - Anand Stores"/>
    <s v="T210703152600729164243"/>
    <n v="902503599569"/>
    <x v="0"/>
    <s v="XXXXXX3700"/>
    <n v="2692"/>
    <x v="1"/>
    <x v="11"/>
    <n v="7"/>
    <x v="2"/>
    <n v="27"/>
    <n v="2692"/>
    <n v="0"/>
    <s v="3-Jul"/>
    <d v="1899-12-30T15:26:00"/>
    <x v="2"/>
    <x v="28"/>
    <x v="0"/>
    <x v="9"/>
    <x v="0"/>
  </r>
  <r>
    <x v="326"/>
    <s v=" 16:06"/>
    <s v="Received from Family Member - Kumar"/>
    <s v="T210703160600891445159"/>
    <n v="53308482488"/>
    <x v="0"/>
    <s v="XXXXXXXXXX0662"/>
    <n v="2272"/>
    <x v="1"/>
    <x v="11"/>
    <n v="7"/>
    <x v="2"/>
    <n v="27"/>
    <n v="2272"/>
    <n v="0"/>
    <s v="3-Jul"/>
    <d v="1899-12-30T16:06:00"/>
    <x v="2"/>
    <x v="28"/>
    <x v="0"/>
    <x v="11"/>
    <x v="0"/>
  </r>
  <r>
    <x v="326"/>
    <s v=" 18:38"/>
    <s v="Received from Customer - Kumar Stores"/>
    <s v="T210703183800887143951"/>
    <n v="154149899341"/>
    <x v="0"/>
    <s v="XXXXXXXXXX0662"/>
    <n v="5230"/>
    <x v="1"/>
    <x v="11"/>
    <n v="7"/>
    <x v="2"/>
    <n v="27"/>
    <n v="5230"/>
    <n v="0"/>
    <s v="3-Jul"/>
    <d v="1899-12-30T18:38:00"/>
    <x v="3"/>
    <x v="28"/>
    <x v="0"/>
    <x v="5"/>
    <x v="0"/>
  </r>
  <r>
    <x v="326"/>
    <s v=" 19:40"/>
    <s v="Received from Bank/UPI Transfer"/>
    <s v="T210703194000130464187"/>
    <n v="872730444598"/>
    <x v="0"/>
    <s v="XXXXXX3700"/>
    <n v="12855"/>
    <x v="1"/>
    <x v="11"/>
    <n v="7"/>
    <x v="2"/>
    <n v="27"/>
    <n v="12855"/>
    <n v="0"/>
    <s v="3-Jul"/>
    <d v="1899-12-30T19:40:00"/>
    <x v="3"/>
    <x v="28"/>
    <x v="0"/>
    <x v="6"/>
    <x v="0"/>
  </r>
  <r>
    <x v="326"/>
    <s v=" 20:15"/>
    <s v="Paid to Nandini Milk Parlour"/>
    <s v="T210703201500293201383"/>
    <n v="386255522346"/>
    <x v="1"/>
    <s v="XXXXXXXXXX0662"/>
    <n v="10853"/>
    <x v="1"/>
    <x v="11"/>
    <n v="7"/>
    <x v="2"/>
    <n v="27"/>
    <n v="0"/>
    <n v="10853"/>
    <s v="3-Jul"/>
    <d v="1899-12-30T20:15:00"/>
    <x v="3"/>
    <x v="28"/>
    <x v="1"/>
    <x v="12"/>
    <x v="0"/>
  </r>
  <r>
    <x v="327"/>
    <s v=" 08:05"/>
    <s v="Received from Other UPI User"/>
    <s v="T210704080500831293995"/>
    <n v="864901645146"/>
    <x v="0"/>
    <s v="XXXXXXXXXX0662"/>
    <n v="12239"/>
    <x v="1"/>
    <x v="11"/>
    <n v="7"/>
    <x v="3"/>
    <n v="28"/>
    <n v="12239"/>
    <n v="0"/>
    <s v="4-Jul"/>
    <d v="1899-12-30T08:05:00"/>
    <x v="0"/>
    <x v="29"/>
    <x v="0"/>
    <x v="15"/>
    <x v="0"/>
  </r>
  <r>
    <x v="327"/>
    <s v=" 14:19"/>
    <s v="Received from Manish"/>
    <s v="T210704141900241486004"/>
    <n v="452802059269"/>
    <x v="0"/>
    <s v="XXXXXX3700"/>
    <n v="15232"/>
    <x v="1"/>
    <x v="11"/>
    <n v="7"/>
    <x v="3"/>
    <n v="28"/>
    <n v="15232"/>
    <n v="0"/>
    <s v="4-Jul"/>
    <d v="1899-12-30T14:19:00"/>
    <x v="2"/>
    <x v="29"/>
    <x v="0"/>
    <x v="10"/>
    <x v="0"/>
  </r>
  <r>
    <x v="328"/>
    <s v=" 07:50"/>
    <s v="Received from Customer - Anand Stores"/>
    <s v="T210705075000107026777"/>
    <n v="949036181360"/>
    <x v="0"/>
    <s v="XXXXXX3700"/>
    <n v="1212"/>
    <x v="1"/>
    <x v="11"/>
    <n v="7"/>
    <x v="4"/>
    <n v="28"/>
    <n v="1212"/>
    <n v="0"/>
    <s v="5-Jul"/>
    <d v="1899-12-30T07:50:00"/>
    <x v="0"/>
    <x v="30"/>
    <x v="0"/>
    <x v="14"/>
    <x v="0"/>
  </r>
  <r>
    <x v="328"/>
    <s v=" 11:35"/>
    <s v="Received from Family Member - Kumar"/>
    <s v="T210705113500322602381"/>
    <n v="731268690161"/>
    <x v="0"/>
    <s v="XXXXXXXXXX0662"/>
    <n v="6863"/>
    <x v="1"/>
    <x v="11"/>
    <n v="7"/>
    <x v="4"/>
    <n v="28"/>
    <n v="6863"/>
    <n v="0"/>
    <s v="5-Jul"/>
    <d v="1899-12-30T11:35:00"/>
    <x v="0"/>
    <x v="30"/>
    <x v="0"/>
    <x v="2"/>
    <x v="0"/>
  </r>
  <r>
    <x v="328"/>
    <s v=" 14:38"/>
    <s v="Paid to Mobile Recharge"/>
    <s v="P210705143800822226581"/>
    <n v="424160686429"/>
    <x v="1"/>
    <s v="XXXXXXXXXX0662"/>
    <n v="9307"/>
    <x v="1"/>
    <x v="11"/>
    <n v="7"/>
    <x v="4"/>
    <n v="28"/>
    <n v="0"/>
    <n v="9307"/>
    <s v="5-Jul"/>
    <d v="1899-12-30T14:38:00"/>
    <x v="2"/>
    <x v="30"/>
    <x v="2"/>
    <x v="10"/>
    <x v="0"/>
  </r>
  <r>
    <x v="328"/>
    <s v=" 18:03"/>
    <s v="Paid to Amazon Pay Groceries"/>
    <s v="P210705180300877523370"/>
    <n v="158701684015"/>
    <x v="1"/>
    <s v="XXXXXX3700"/>
    <n v="14406"/>
    <x v="1"/>
    <x v="11"/>
    <n v="7"/>
    <x v="4"/>
    <n v="28"/>
    <n v="0"/>
    <n v="14406"/>
    <s v="5-Jul"/>
    <d v="1899-12-30T18:03:00"/>
    <x v="3"/>
    <x v="30"/>
    <x v="4"/>
    <x v="5"/>
    <x v="0"/>
  </r>
  <r>
    <x v="329"/>
    <s v=" 07:49"/>
    <s v="Received from Bank/UPI Transfer"/>
    <s v="T210706074900158561633"/>
    <n v="21486461192"/>
    <x v="0"/>
    <s v="XXXXXXXXXX0662"/>
    <n v="6933"/>
    <x v="1"/>
    <x v="11"/>
    <n v="7"/>
    <x v="5"/>
    <n v="28"/>
    <n v="6933"/>
    <n v="0"/>
    <s v="6-Jul"/>
    <d v="1899-12-30T07:49:00"/>
    <x v="0"/>
    <x v="0"/>
    <x v="0"/>
    <x v="14"/>
    <x v="0"/>
  </r>
  <r>
    <x v="329"/>
    <s v=" 10:07"/>
    <s v="Paid to Amazon Shopping"/>
    <s v="T210706100700460821754"/>
    <n v="297203736529"/>
    <x v="1"/>
    <s v="XXXXXX3700"/>
    <n v="3529"/>
    <x v="1"/>
    <x v="11"/>
    <n v="7"/>
    <x v="5"/>
    <n v="28"/>
    <n v="0"/>
    <n v="3529"/>
    <s v="6-Jul"/>
    <d v="1899-12-30T10:07:00"/>
    <x v="0"/>
    <x v="0"/>
    <x v="4"/>
    <x v="0"/>
    <x v="0"/>
  </r>
  <r>
    <x v="329"/>
    <s v=" 10:36"/>
    <s v="Received from Customer - Ramesh &amp; Co"/>
    <s v="T210706103600379875166"/>
    <n v="440388266477"/>
    <x v="0"/>
    <s v="XXXXXXXXXX0662"/>
    <n v="4929"/>
    <x v="1"/>
    <x v="11"/>
    <n v="7"/>
    <x v="5"/>
    <n v="28"/>
    <n v="4929"/>
    <n v="0"/>
    <s v="6-Jul"/>
    <d v="1899-12-30T10:36:00"/>
    <x v="0"/>
    <x v="0"/>
    <x v="0"/>
    <x v="0"/>
    <x v="0"/>
  </r>
  <r>
    <x v="329"/>
    <s v=" 13:02"/>
    <s v="Received from Customer - Anand Stores"/>
    <s v="T210706130200715238509"/>
    <n v="423188395855"/>
    <x v="0"/>
    <s v="XXXXXXXXXX0662"/>
    <n v="20385"/>
    <x v="1"/>
    <x v="11"/>
    <n v="7"/>
    <x v="5"/>
    <n v="28"/>
    <n v="20385"/>
    <n v="0"/>
    <s v="6-Jul"/>
    <d v="1899-12-30T13:02:00"/>
    <x v="2"/>
    <x v="0"/>
    <x v="0"/>
    <x v="8"/>
    <x v="0"/>
  </r>
  <r>
    <x v="329"/>
    <s v=" 14:24"/>
    <s v="Received from Local Customer"/>
    <s v="T210706142400533776575"/>
    <n v="368243693723"/>
    <x v="0"/>
    <s v="XXXXXX3700"/>
    <n v="6377"/>
    <x v="1"/>
    <x v="11"/>
    <n v="7"/>
    <x v="5"/>
    <n v="28"/>
    <n v="6377"/>
    <n v="0"/>
    <s v="6-Jul"/>
    <d v="1899-12-30T14:24:00"/>
    <x v="2"/>
    <x v="0"/>
    <x v="0"/>
    <x v="10"/>
    <x v="0"/>
  </r>
  <r>
    <x v="329"/>
    <s v=" 14:53"/>
    <s v="Paid to BP Petrol Pump"/>
    <s v="T210706145300908887084"/>
    <n v="478244175139"/>
    <x v="1"/>
    <s v="XXXXXX3700"/>
    <n v="14161"/>
    <x v="1"/>
    <x v="11"/>
    <n v="7"/>
    <x v="5"/>
    <n v="28"/>
    <n v="0"/>
    <n v="14161"/>
    <s v="6-Jul"/>
    <d v="1899-12-30T14:53:00"/>
    <x v="2"/>
    <x v="0"/>
    <x v="3"/>
    <x v="10"/>
    <x v="0"/>
  </r>
  <r>
    <x v="329"/>
    <s v=" 15:16"/>
    <s v="Received from Other Customer"/>
    <s v="T210706151600501542283"/>
    <n v="564107721098"/>
    <x v="0"/>
    <s v="XXXXXX3700"/>
    <n v="9871"/>
    <x v="1"/>
    <x v="11"/>
    <n v="7"/>
    <x v="5"/>
    <n v="28"/>
    <n v="9871"/>
    <n v="0"/>
    <s v="6-Jul"/>
    <d v="1899-12-30T15:16:00"/>
    <x v="2"/>
    <x v="0"/>
    <x v="0"/>
    <x v="9"/>
    <x v="0"/>
  </r>
  <r>
    <x v="329"/>
    <s v=" 16:15"/>
    <s v="Received from Customer - Ramesh &amp; Co"/>
    <s v="T210706161500935156624"/>
    <n v="632807455756"/>
    <x v="0"/>
    <s v="XXXXXXXXXX0662"/>
    <n v="21561"/>
    <x v="1"/>
    <x v="11"/>
    <n v="7"/>
    <x v="5"/>
    <n v="28"/>
    <n v="21561"/>
    <n v="0"/>
    <s v="6-Jul"/>
    <d v="1899-12-30T16:15:00"/>
    <x v="2"/>
    <x v="0"/>
    <x v="0"/>
    <x v="11"/>
    <x v="0"/>
  </r>
  <r>
    <x v="329"/>
    <s v=" 19:25"/>
    <s v="Received from Customer - Ramesh &amp; Co"/>
    <s v="T210706192500157501450"/>
    <n v="138562039737"/>
    <x v="0"/>
    <s v="XXXXXX3700"/>
    <n v="11393"/>
    <x v="1"/>
    <x v="11"/>
    <n v="7"/>
    <x v="5"/>
    <n v="28"/>
    <n v="11393"/>
    <n v="0"/>
    <s v="6-Jul"/>
    <d v="1899-12-30T19:25:00"/>
    <x v="3"/>
    <x v="0"/>
    <x v="0"/>
    <x v="6"/>
    <x v="0"/>
  </r>
  <r>
    <x v="330"/>
    <s v=" 07:19"/>
    <s v="Received from Customer - Ramesh &amp; Co"/>
    <s v="T210707071900157375422"/>
    <n v="775358255542"/>
    <x v="0"/>
    <s v="XXXXXXXXXX0662"/>
    <n v="8695"/>
    <x v="1"/>
    <x v="11"/>
    <n v="7"/>
    <x v="6"/>
    <n v="28"/>
    <n v="8695"/>
    <n v="0"/>
    <s v="7-Jul"/>
    <d v="1899-12-30T07:19:00"/>
    <x v="0"/>
    <x v="1"/>
    <x v="0"/>
    <x v="14"/>
    <x v="0"/>
  </r>
  <r>
    <x v="330"/>
    <s v=" 10:59"/>
    <s v="Received from Customer - Ramesh &amp; Co"/>
    <s v="T210707105900466914101"/>
    <n v="215358752219"/>
    <x v="0"/>
    <s v="XXXXXXXXXX0662"/>
    <n v="8468"/>
    <x v="1"/>
    <x v="11"/>
    <n v="7"/>
    <x v="6"/>
    <n v="28"/>
    <n v="8468"/>
    <n v="0"/>
    <s v="7-Jul"/>
    <d v="1899-12-30T10:59:00"/>
    <x v="0"/>
    <x v="1"/>
    <x v="0"/>
    <x v="0"/>
    <x v="0"/>
  </r>
  <r>
    <x v="330"/>
    <s v=" 12:25"/>
    <s v="Paid to Family Member - Kumar"/>
    <s v="P210707122500418461940"/>
    <n v="372941814493"/>
    <x v="1"/>
    <s v="XXXXXX3700"/>
    <n v="9382"/>
    <x v="1"/>
    <x v="11"/>
    <n v="7"/>
    <x v="6"/>
    <n v="28"/>
    <n v="0"/>
    <n v="9382"/>
    <s v="7-Jul"/>
    <d v="1899-12-30T12:25:00"/>
    <x v="2"/>
    <x v="1"/>
    <x v="1"/>
    <x v="3"/>
    <x v="0"/>
  </r>
  <r>
    <x v="330"/>
    <s v=" 13:57"/>
    <s v="Received from Bank/UPI Transfer"/>
    <s v="T210707135700673210102"/>
    <n v="190092261670"/>
    <x v="0"/>
    <s v="XXXXXXXXXX0662"/>
    <n v="5568"/>
    <x v="1"/>
    <x v="11"/>
    <n v="7"/>
    <x v="6"/>
    <n v="28"/>
    <n v="5568"/>
    <n v="0"/>
    <s v="7-Jul"/>
    <d v="1899-12-30T13:57:00"/>
    <x v="2"/>
    <x v="1"/>
    <x v="0"/>
    <x v="8"/>
    <x v="0"/>
  </r>
  <r>
    <x v="330"/>
    <s v=" 14:13"/>
    <s v="Received from Family Member - Priya"/>
    <s v="T210707141300348720348"/>
    <n v="302864787662"/>
    <x v="0"/>
    <s v="XXXXXX3700"/>
    <n v="14546"/>
    <x v="1"/>
    <x v="11"/>
    <n v="7"/>
    <x v="6"/>
    <n v="28"/>
    <n v="14546"/>
    <n v="0"/>
    <s v="7-Jul"/>
    <d v="1899-12-30T14:13:00"/>
    <x v="2"/>
    <x v="1"/>
    <x v="0"/>
    <x v="10"/>
    <x v="0"/>
  </r>
  <r>
    <x v="330"/>
    <s v=" 14:25"/>
    <s v="Received from Other Customer"/>
    <s v="T210707142500643702895"/>
    <n v="161330011453"/>
    <x v="0"/>
    <s v="XXXXXX3700"/>
    <n v="2609"/>
    <x v="1"/>
    <x v="11"/>
    <n v="7"/>
    <x v="6"/>
    <n v="28"/>
    <n v="2609"/>
    <n v="0"/>
    <s v="7-Jul"/>
    <d v="1899-12-30T14:25:00"/>
    <x v="2"/>
    <x v="1"/>
    <x v="0"/>
    <x v="10"/>
    <x v="0"/>
  </r>
  <r>
    <x v="330"/>
    <s v=" 15:09"/>
    <s v="Received from Customer - Anand Stores"/>
    <s v="T210707150900562964959"/>
    <n v="696581153912"/>
    <x v="0"/>
    <s v="XXXXXXXXXX0662"/>
    <n v="4988"/>
    <x v="1"/>
    <x v="11"/>
    <n v="7"/>
    <x v="6"/>
    <n v="28"/>
    <n v="4988"/>
    <n v="0"/>
    <s v="7-Jul"/>
    <d v="1899-12-30T15:09:00"/>
    <x v="2"/>
    <x v="1"/>
    <x v="0"/>
    <x v="9"/>
    <x v="0"/>
  </r>
  <r>
    <x v="330"/>
    <s v=" 15:52"/>
    <s v="Paid to Textile Store"/>
    <s v="P210707155200855223753"/>
    <n v="108429250655"/>
    <x v="1"/>
    <s v="XXXXXXXXXX0662"/>
    <n v="7323"/>
    <x v="1"/>
    <x v="11"/>
    <n v="7"/>
    <x v="6"/>
    <n v="28"/>
    <n v="0"/>
    <n v="7323"/>
    <s v="7-Jul"/>
    <d v="1899-12-30T15:52:00"/>
    <x v="2"/>
    <x v="1"/>
    <x v="1"/>
    <x v="9"/>
    <x v="0"/>
  </r>
  <r>
    <x v="330"/>
    <s v=" 15:59"/>
    <s v="Paid to Family Member - Priya"/>
    <s v="T210707155900780678912"/>
    <n v="356227932048"/>
    <x v="1"/>
    <s v="XXXXXX3700"/>
    <n v="5685"/>
    <x v="1"/>
    <x v="11"/>
    <n v="7"/>
    <x v="6"/>
    <n v="28"/>
    <n v="0"/>
    <n v="5685"/>
    <s v="7-Jul"/>
    <d v="1899-12-30T15:59:00"/>
    <x v="2"/>
    <x v="1"/>
    <x v="1"/>
    <x v="9"/>
    <x v="0"/>
  </r>
  <r>
    <x v="330"/>
    <s v=" 16:17"/>
    <s v="Paid to Bakery &amp; Snacks"/>
    <s v="P210707161700767482000"/>
    <n v="442859811950"/>
    <x v="1"/>
    <s v="XXXXXX3700"/>
    <n v="2616"/>
    <x v="1"/>
    <x v="11"/>
    <n v="7"/>
    <x v="6"/>
    <n v="28"/>
    <n v="0"/>
    <n v="2616"/>
    <s v="7-Jul"/>
    <d v="1899-12-30T16:17:00"/>
    <x v="2"/>
    <x v="1"/>
    <x v="1"/>
    <x v="11"/>
    <x v="0"/>
  </r>
  <r>
    <x v="330"/>
    <s v=" 18:06"/>
    <s v="Paid to Textile Store"/>
    <s v="P210707180600802313470"/>
    <n v="732000759352"/>
    <x v="1"/>
    <s v="XXXXXX3700"/>
    <n v="4811"/>
    <x v="1"/>
    <x v="11"/>
    <n v="7"/>
    <x v="6"/>
    <n v="28"/>
    <n v="0"/>
    <n v="4811"/>
    <s v="7-Jul"/>
    <d v="1899-12-30T18:06:00"/>
    <x v="3"/>
    <x v="1"/>
    <x v="1"/>
    <x v="5"/>
    <x v="0"/>
  </r>
  <r>
    <x v="330"/>
    <s v=" 19:29"/>
    <s v="Received from Family Member - Ravi"/>
    <s v="T210707192900186325612"/>
    <n v="473200143453"/>
    <x v="0"/>
    <s v="XXXXXXXXXX0662"/>
    <n v="12340"/>
    <x v="1"/>
    <x v="11"/>
    <n v="7"/>
    <x v="6"/>
    <n v="28"/>
    <n v="12340"/>
    <n v="0"/>
    <s v="7-Jul"/>
    <d v="1899-12-30T19:29:00"/>
    <x v="3"/>
    <x v="1"/>
    <x v="0"/>
    <x v="6"/>
    <x v="0"/>
  </r>
  <r>
    <x v="330"/>
    <s v=" 21:35"/>
    <s v="Received from Customer - Anand Stores"/>
    <s v="T210707213500688169183"/>
    <n v="165764360535"/>
    <x v="0"/>
    <s v="XXXXXXXXXX0662"/>
    <n v="5869"/>
    <x v="1"/>
    <x v="11"/>
    <n v="7"/>
    <x v="6"/>
    <n v="28"/>
    <n v="5869"/>
    <n v="0"/>
    <s v="7-Jul"/>
    <d v="1899-12-30T21:35:00"/>
    <x v="1"/>
    <x v="1"/>
    <x v="0"/>
    <x v="7"/>
    <x v="0"/>
  </r>
  <r>
    <x v="330"/>
    <s v=" 22:53"/>
    <s v="Received from Customer - Sagar Enterprises"/>
    <s v="T210707225300342637448"/>
    <n v="571290182199"/>
    <x v="0"/>
    <s v="XXXXXXXXXX0662"/>
    <n v="12665"/>
    <x v="1"/>
    <x v="11"/>
    <n v="7"/>
    <x v="6"/>
    <n v="28"/>
    <n v="12665"/>
    <n v="0"/>
    <s v="7-Jul"/>
    <d v="1899-12-30T22:53:00"/>
    <x v="1"/>
    <x v="1"/>
    <x v="0"/>
    <x v="16"/>
    <x v="0"/>
  </r>
  <r>
    <x v="331"/>
    <s v=" 11:50"/>
    <s v="Received from Other UPI User"/>
    <s v="T210708115000336765866"/>
    <n v="756710392203"/>
    <x v="0"/>
    <s v="XXXXXX3700"/>
    <n v="5356"/>
    <x v="1"/>
    <x v="11"/>
    <n v="7"/>
    <x v="0"/>
    <n v="28"/>
    <n v="5356"/>
    <n v="0"/>
    <s v="8-Jul"/>
    <d v="1899-12-30T11:50:00"/>
    <x v="0"/>
    <x v="2"/>
    <x v="0"/>
    <x v="2"/>
    <x v="0"/>
  </r>
  <r>
    <x v="331"/>
    <s v=" 15:55"/>
    <s v="Received from Family Member - Priya"/>
    <s v="T210708155500755086150"/>
    <n v="849708125290"/>
    <x v="0"/>
    <s v="XXXXXXXXXX0662"/>
    <n v="1609"/>
    <x v="1"/>
    <x v="11"/>
    <n v="7"/>
    <x v="0"/>
    <n v="28"/>
    <n v="1609"/>
    <n v="0"/>
    <s v="8-Jul"/>
    <d v="1899-12-30T15:55:00"/>
    <x v="2"/>
    <x v="2"/>
    <x v="0"/>
    <x v="9"/>
    <x v="0"/>
  </r>
  <r>
    <x v="331"/>
    <s v=" 21:58"/>
    <s v="Received from Customer - Sagar Enterprises"/>
    <s v="T210708215800841340843"/>
    <n v="373344354666"/>
    <x v="0"/>
    <s v="XXXXXX3700"/>
    <n v="23636"/>
    <x v="1"/>
    <x v="11"/>
    <n v="7"/>
    <x v="0"/>
    <n v="28"/>
    <n v="23636"/>
    <n v="0"/>
    <s v="8-Jul"/>
    <d v="1899-12-30T21:58:00"/>
    <x v="1"/>
    <x v="2"/>
    <x v="0"/>
    <x v="7"/>
    <x v="0"/>
  </r>
  <r>
    <x v="332"/>
    <s v=" 09:40"/>
    <s v="Received from Customer - Sagar Enterprises"/>
    <s v="T210709094000924795985"/>
    <n v="551848702821"/>
    <x v="0"/>
    <s v="XXXXXX3700"/>
    <n v="2895"/>
    <x v="1"/>
    <x v="11"/>
    <n v="7"/>
    <x v="1"/>
    <n v="28"/>
    <n v="2895"/>
    <n v="0"/>
    <s v="9-Jul"/>
    <d v="1899-12-30T09:40:00"/>
    <x v="0"/>
    <x v="3"/>
    <x v="0"/>
    <x v="13"/>
    <x v="0"/>
  </r>
  <r>
    <x v="332"/>
    <s v=" 10:17"/>
    <s v="Received from Customer - Manish Traders"/>
    <s v="T210709101700524135206"/>
    <n v="194300364920"/>
    <x v="0"/>
    <s v="XXXXXXXXXX0662"/>
    <n v="10973"/>
    <x v="1"/>
    <x v="11"/>
    <n v="7"/>
    <x v="1"/>
    <n v="28"/>
    <n v="10973"/>
    <n v="0"/>
    <s v="9-Jul"/>
    <d v="1899-12-30T10:17:00"/>
    <x v="0"/>
    <x v="3"/>
    <x v="0"/>
    <x v="0"/>
    <x v="0"/>
  </r>
  <r>
    <x v="332"/>
    <s v=" 14:27"/>
    <s v="Paid to Other Merchant"/>
    <s v="T210709142700610536431"/>
    <n v="765193028977"/>
    <x v="1"/>
    <s v="XXXXXXXXXX0662"/>
    <n v="3216"/>
    <x v="1"/>
    <x v="11"/>
    <n v="7"/>
    <x v="1"/>
    <n v="28"/>
    <n v="0"/>
    <n v="3216"/>
    <s v="9-Jul"/>
    <d v="1899-12-30T14:27:00"/>
    <x v="2"/>
    <x v="3"/>
    <x v="1"/>
    <x v="10"/>
    <x v="0"/>
  </r>
  <r>
    <x v="332"/>
    <s v=" 15:29"/>
    <s v="Received from Customer - Sri Lakshmi Stores"/>
    <s v="T210709152900728639778"/>
    <n v="904587616413"/>
    <x v="0"/>
    <s v="XXXXXXXXXX0662"/>
    <n v="20303"/>
    <x v="1"/>
    <x v="11"/>
    <n v="7"/>
    <x v="1"/>
    <n v="28"/>
    <n v="20303"/>
    <n v="0"/>
    <s v="9-Jul"/>
    <d v="1899-12-30T15:29:00"/>
    <x v="2"/>
    <x v="3"/>
    <x v="0"/>
    <x v="9"/>
    <x v="0"/>
  </r>
  <r>
    <x v="332"/>
    <s v=" 16:39"/>
    <s v="Received from Customer - Ramesh &amp; Co"/>
    <s v="T210709163900349112274"/>
    <n v="97638721813"/>
    <x v="0"/>
    <s v="XXXXXXXXXX0662"/>
    <n v="1818"/>
    <x v="1"/>
    <x v="11"/>
    <n v="7"/>
    <x v="1"/>
    <n v="28"/>
    <n v="1818"/>
    <n v="0"/>
    <s v="9-Jul"/>
    <d v="1899-12-30T16:39:00"/>
    <x v="2"/>
    <x v="3"/>
    <x v="0"/>
    <x v="11"/>
    <x v="0"/>
  </r>
  <r>
    <x v="332"/>
    <s v=" 16:48"/>
    <s v="Received from Customer - Kumar Stores"/>
    <s v="T210709164800445643184"/>
    <n v="68519293367"/>
    <x v="0"/>
    <s v="XXXXXXXXXX0662"/>
    <n v="9889"/>
    <x v="1"/>
    <x v="11"/>
    <n v="7"/>
    <x v="1"/>
    <n v="28"/>
    <n v="9889"/>
    <n v="0"/>
    <s v="9-Jul"/>
    <d v="1899-12-30T16:48:00"/>
    <x v="2"/>
    <x v="3"/>
    <x v="0"/>
    <x v="11"/>
    <x v="0"/>
  </r>
  <r>
    <x v="332"/>
    <s v=" 18:50"/>
    <s v="Paid to KOMAL TRADERS"/>
    <s v="T210709185000458536161"/>
    <n v="738526706937"/>
    <x v="1"/>
    <s v="XXXXXX3700"/>
    <n v="7015"/>
    <x v="1"/>
    <x v="11"/>
    <n v="7"/>
    <x v="1"/>
    <n v="28"/>
    <n v="0"/>
    <n v="7015"/>
    <s v="9-Jul"/>
    <d v="1899-12-30T18:50:00"/>
    <x v="3"/>
    <x v="3"/>
    <x v="1"/>
    <x v="5"/>
    <x v="0"/>
  </r>
  <r>
    <x v="332"/>
    <s v=" 22:26"/>
    <s v="Paid to Jio Recharge"/>
    <s v="T210709222600611441726"/>
    <n v="691209734963"/>
    <x v="1"/>
    <s v="XXXXXXXXXX0662"/>
    <n v="1638"/>
    <x v="1"/>
    <x v="11"/>
    <n v="7"/>
    <x v="1"/>
    <n v="28"/>
    <n v="0"/>
    <n v="1638"/>
    <s v="9-Jul"/>
    <d v="1899-12-30T22:26:00"/>
    <x v="1"/>
    <x v="3"/>
    <x v="2"/>
    <x v="16"/>
    <x v="0"/>
  </r>
  <r>
    <x v="332"/>
    <s v=" 23:39"/>
    <s v="Received from Local Customer"/>
    <s v="T210709233900207147444"/>
    <n v="658525706804"/>
    <x v="0"/>
    <s v="XXXXXX3700"/>
    <n v="9385"/>
    <x v="1"/>
    <x v="11"/>
    <n v="7"/>
    <x v="1"/>
    <n v="28"/>
    <n v="9385"/>
    <n v="0"/>
    <s v="9-Jul"/>
    <d v="1899-12-30T23:39:00"/>
    <x v="1"/>
    <x v="3"/>
    <x v="0"/>
    <x v="1"/>
    <x v="0"/>
  </r>
  <r>
    <x v="333"/>
    <s v=" 08:25"/>
    <s v="Paid to Swiggy"/>
    <s v="P210710082500371694779"/>
    <n v="452948462469"/>
    <x v="1"/>
    <s v="XXXXXXXXXX0662"/>
    <n v="3139"/>
    <x v="1"/>
    <x v="11"/>
    <n v="7"/>
    <x v="2"/>
    <n v="28"/>
    <n v="0"/>
    <n v="3139"/>
    <s v="10-Jul"/>
    <d v="1899-12-30T08:25:00"/>
    <x v="0"/>
    <x v="4"/>
    <x v="1"/>
    <x v="15"/>
    <x v="0"/>
  </r>
  <r>
    <x v="333"/>
    <s v=" 10:24"/>
    <s v="Paid to Dominos Pizza"/>
    <s v="T210710102400351352059"/>
    <n v="888270035208"/>
    <x v="1"/>
    <s v="XXXXXX3700"/>
    <n v="11225"/>
    <x v="1"/>
    <x v="11"/>
    <n v="7"/>
    <x v="2"/>
    <n v="28"/>
    <n v="0"/>
    <n v="11225"/>
    <s v="10-Jul"/>
    <d v="1899-12-30T10:24:00"/>
    <x v="0"/>
    <x v="4"/>
    <x v="1"/>
    <x v="0"/>
    <x v="0"/>
  </r>
  <r>
    <x v="334"/>
    <s v=" 12:25"/>
    <s v="Received from Customer - Manish Traders"/>
    <s v="T210711122500112219320"/>
    <n v="825879260564"/>
    <x v="0"/>
    <s v="XXXXXXXXXX0662"/>
    <n v="2210"/>
    <x v="1"/>
    <x v="11"/>
    <n v="7"/>
    <x v="3"/>
    <n v="29"/>
    <n v="2210"/>
    <n v="0"/>
    <s v="11-Jul"/>
    <d v="1899-12-30T12:25:00"/>
    <x v="2"/>
    <x v="5"/>
    <x v="0"/>
    <x v="3"/>
    <x v="0"/>
  </r>
  <r>
    <x v="334"/>
    <s v=" 13:44"/>
    <s v="Received from Santhu"/>
    <s v="T210711134400526598122"/>
    <n v="10070317705"/>
    <x v="0"/>
    <s v="XXXXXX3700"/>
    <n v="28518"/>
    <x v="1"/>
    <x v="11"/>
    <n v="7"/>
    <x v="3"/>
    <n v="29"/>
    <n v="28518"/>
    <n v="0"/>
    <s v="11-Jul"/>
    <d v="1899-12-30T13:44:00"/>
    <x v="2"/>
    <x v="5"/>
    <x v="0"/>
    <x v="8"/>
    <x v="0"/>
  </r>
  <r>
    <x v="334"/>
    <s v=" 18:18"/>
    <s v="Received from Local Customer"/>
    <s v="T210711181800484513142"/>
    <n v="820383225423"/>
    <x v="0"/>
    <s v="XXXXXX3700"/>
    <n v="16501"/>
    <x v="1"/>
    <x v="11"/>
    <n v="7"/>
    <x v="3"/>
    <n v="29"/>
    <n v="16501"/>
    <n v="0"/>
    <s v="11-Jul"/>
    <d v="1899-12-30T18:18:00"/>
    <x v="3"/>
    <x v="5"/>
    <x v="0"/>
    <x v="5"/>
    <x v="0"/>
  </r>
  <r>
    <x v="334"/>
    <s v=" 19:51"/>
    <s v="Paid to PhonePe"/>
    <s v="P210711195100888078513"/>
    <n v="415287457218"/>
    <x v="1"/>
    <s v="XXXXXX3700"/>
    <n v="11742"/>
    <x v="1"/>
    <x v="11"/>
    <n v="7"/>
    <x v="3"/>
    <n v="29"/>
    <n v="0"/>
    <n v="11742"/>
    <s v="11-Jul"/>
    <d v="1899-12-30T19:51:00"/>
    <x v="3"/>
    <x v="5"/>
    <x v="1"/>
    <x v="6"/>
    <x v="0"/>
  </r>
  <r>
    <x v="334"/>
    <s v=" 22:56"/>
    <s v="Paid to Jio Recharge"/>
    <s v="T210711225600860756710"/>
    <n v="819722838652"/>
    <x v="1"/>
    <s v="XXXXXXXXXX0662"/>
    <n v="5512"/>
    <x v="1"/>
    <x v="11"/>
    <n v="7"/>
    <x v="3"/>
    <n v="29"/>
    <n v="0"/>
    <n v="5512"/>
    <s v="11-Jul"/>
    <d v="1899-12-30T22:56:00"/>
    <x v="1"/>
    <x v="5"/>
    <x v="2"/>
    <x v="16"/>
    <x v="0"/>
  </r>
  <r>
    <x v="335"/>
    <s v=" 10:55"/>
    <s v="Received from Customer - Ravi Enterprises"/>
    <s v="T210712105500371794553"/>
    <n v="50134025725"/>
    <x v="0"/>
    <s v="XXXXXXXXXX0662"/>
    <n v="7059"/>
    <x v="1"/>
    <x v="11"/>
    <n v="7"/>
    <x v="4"/>
    <n v="29"/>
    <n v="7059"/>
    <n v="0"/>
    <s v="12-Jul"/>
    <d v="1899-12-30T10:55:00"/>
    <x v="0"/>
    <x v="6"/>
    <x v="0"/>
    <x v="0"/>
    <x v="0"/>
  </r>
  <r>
    <x v="335"/>
    <s v=" 14:56"/>
    <s v="Received from Family Member - Ravi"/>
    <s v="T210712145600269111749"/>
    <n v="284414252169"/>
    <x v="0"/>
    <s v="XXXXXX3700"/>
    <n v="10387"/>
    <x v="1"/>
    <x v="11"/>
    <n v="7"/>
    <x v="4"/>
    <n v="29"/>
    <n v="10387"/>
    <n v="0"/>
    <s v="12-Jul"/>
    <d v="1899-12-30T14:56:00"/>
    <x v="2"/>
    <x v="6"/>
    <x v="0"/>
    <x v="10"/>
    <x v="0"/>
  </r>
  <r>
    <x v="335"/>
    <s v=" 15:16"/>
    <s v="Paid to Textile Store"/>
    <s v="T210712151600469727739"/>
    <n v="563615628592"/>
    <x v="1"/>
    <s v="XXXXXXXXXX0662"/>
    <n v="3380"/>
    <x v="1"/>
    <x v="11"/>
    <n v="7"/>
    <x v="4"/>
    <n v="29"/>
    <n v="0"/>
    <n v="3380"/>
    <s v="12-Jul"/>
    <d v="1899-12-30T15:16:00"/>
    <x v="2"/>
    <x v="6"/>
    <x v="1"/>
    <x v="9"/>
    <x v="0"/>
  </r>
  <r>
    <x v="335"/>
    <s v=" 15:26"/>
    <s v="Received from Local Customer"/>
    <s v="T210712152600805083085"/>
    <n v="658291716952"/>
    <x v="0"/>
    <s v="XXXXXX3700"/>
    <n v="28314"/>
    <x v="1"/>
    <x v="11"/>
    <n v="7"/>
    <x v="4"/>
    <n v="29"/>
    <n v="28314"/>
    <n v="0"/>
    <s v="12-Jul"/>
    <d v="1899-12-30T15:26:00"/>
    <x v="2"/>
    <x v="6"/>
    <x v="0"/>
    <x v="9"/>
    <x v="0"/>
  </r>
  <r>
    <x v="335"/>
    <s v=" 16:06"/>
    <s v="Received from Customer - Kumar Stores"/>
    <s v="T210712160600970739238"/>
    <n v="410728993253"/>
    <x v="0"/>
    <s v="XXXXXXXXXX0662"/>
    <n v="17776"/>
    <x v="1"/>
    <x v="11"/>
    <n v="7"/>
    <x v="4"/>
    <n v="29"/>
    <n v="17776"/>
    <n v="0"/>
    <s v="12-Jul"/>
    <d v="1899-12-30T16:06:00"/>
    <x v="2"/>
    <x v="6"/>
    <x v="0"/>
    <x v="11"/>
    <x v="0"/>
  </r>
  <r>
    <x v="335"/>
    <s v=" 19:10"/>
    <s v="Received from Bank/UPI Transfer"/>
    <s v="T210712191000581388249"/>
    <n v="739350834582"/>
    <x v="0"/>
    <s v="XXXXXX3700"/>
    <n v="13854"/>
    <x v="1"/>
    <x v="11"/>
    <n v="7"/>
    <x v="4"/>
    <n v="29"/>
    <n v="13854"/>
    <n v="0"/>
    <s v="12-Jul"/>
    <d v="1899-12-30T19:10:00"/>
    <x v="3"/>
    <x v="6"/>
    <x v="0"/>
    <x v="6"/>
    <x v="0"/>
  </r>
  <r>
    <x v="335"/>
    <s v=" 21:13"/>
    <s v="Paid to Textile Store"/>
    <s v="T210712211300398547514"/>
    <n v="571096442887"/>
    <x v="1"/>
    <s v="XXXXXXXXXX0662"/>
    <n v="11737"/>
    <x v="1"/>
    <x v="11"/>
    <n v="7"/>
    <x v="4"/>
    <n v="29"/>
    <n v="0"/>
    <n v="11737"/>
    <s v="12-Jul"/>
    <d v="1899-12-30T21:13:00"/>
    <x v="1"/>
    <x v="6"/>
    <x v="1"/>
    <x v="7"/>
    <x v="0"/>
  </r>
  <r>
    <x v="336"/>
    <s v=" 09:51"/>
    <s v="Paid to Textile Store"/>
    <s v="T210713095100466757063"/>
    <n v="41418592199"/>
    <x v="1"/>
    <s v="XXXXXXXXXX0662"/>
    <n v="13628"/>
    <x v="1"/>
    <x v="11"/>
    <n v="7"/>
    <x v="5"/>
    <n v="29"/>
    <n v="0"/>
    <n v="13628"/>
    <s v="13-Jul"/>
    <d v="1899-12-30T09:51:00"/>
    <x v="0"/>
    <x v="7"/>
    <x v="1"/>
    <x v="13"/>
    <x v="0"/>
  </r>
  <r>
    <x v="336"/>
    <s v=" 10:03"/>
    <s v="Received from Lokesh"/>
    <s v="T210713100300127143288"/>
    <n v="695137737254"/>
    <x v="0"/>
    <s v="XXXXXXXXXX0662"/>
    <n v="16734"/>
    <x v="1"/>
    <x v="11"/>
    <n v="7"/>
    <x v="5"/>
    <n v="29"/>
    <n v="16734"/>
    <n v="0"/>
    <s v="13-Jul"/>
    <d v="1899-12-30T10:03:00"/>
    <x v="0"/>
    <x v="7"/>
    <x v="0"/>
    <x v="0"/>
    <x v="0"/>
  </r>
  <r>
    <x v="336"/>
    <s v=" 15:04"/>
    <s v="Paid to Mobile Recharge"/>
    <s v="T210713150400222320490"/>
    <n v="222272748953"/>
    <x v="1"/>
    <s v="XXXXXXXXXX0662"/>
    <n v="7104"/>
    <x v="1"/>
    <x v="11"/>
    <n v="7"/>
    <x v="5"/>
    <n v="29"/>
    <n v="0"/>
    <n v="7104"/>
    <s v="13-Jul"/>
    <d v="1899-12-30T15:04:00"/>
    <x v="2"/>
    <x v="7"/>
    <x v="2"/>
    <x v="9"/>
    <x v="0"/>
  </r>
  <r>
    <x v="336"/>
    <s v=" 15:57"/>
    <s v="Received from Customer - Kumar Stores"/>
    <s v="T210713155700368820765"/>
    <n v="335669068168"/>
    <x v="0"/>
    <s v="XXXXXX3700"/>
    <n v="10105"/>
    <x v="1"/>
    <x v="11"/>
    <n v="7"/>
    <x v="5"/>
    <n v="29"/>
    <n v="10105"/>
    <n v="0"/>
    <s v="13-Jul"/>
    <d v="1899-12-30T15:57:00"/>
    <x v="2"/>
    <x v="7"/>
    <x v="0"/>
    <x v="9"/>
    <x v="0"/>
  </r>
  <r>
    <x v="336"/>
    <s v=" 17:19"/>
    <s v="Received from Family Member - Kumar"/>
    <s v="T210713171900210350542"/>
    <n v="79505988890"/>
    <x v="0"/>
    <s v="XXXXXX3700"/>
    <n v="2844"/>
    <x v="1"/>
    <x v="11"/>
    <n v="7"/>
    <x v="5"/>
    <n v="29"/>
    <n v="2844"/>
    <n v="0"/>
    <s v="13-Jul"/>
    <d v="1899-12-30T17:19:00"/>
    <x v="3"/>
    <x v="7"/>
    <x v="0"/>
    <x v="4"/>
    <x v="0"/>
  </r>
  <r>
    <x v="336"/>
    <s v=" 18:39"/>
    <s v="Paid to Family Member - Priya"/>
    <s v="T210713183900478882474"/>
    <n v="803291449273"/>
    <x v="1"/>
    <s v="XXXXXX3700"/>
    <n v="7854"/>
    <x v="1"/>
    <x v="11"/>
    <n v="7"/>
    <x v="5"/>
    <n v="29"/>
    <n v="0"/>
    <n v="7854"/>
    <s v="13-Jul"/>
    <d v="1899-12-30T18:39:00"/>
    <x v="3"/>
    <x v="7"/>
    <x v="1"/>
    <x v="5"/>
    <x v="0"/>
  </r>
  <r>
    <x v="336"/>
    <s v=" 18:52"/>
    <s v="Received from Manish"/>
    <s v="T210713185200146414337"/>
    <n v="425077186551"/>
    <x v="0"/>
    <s v="XXXXXXXXXX0662"/>
    <n v="7139"/>
    <x v="1"/>
    <x v="11"/>
    <n v="7"/>
    <x v="5"/>
    <n v="29"/>
    <n v="7139"/>
    <n v="0"/>
    <s v="13-Jul"/>
    <d v="1899-12-30T18:52:00"/>
    <x v="3"/>
    <x v="7"/>
    <x v="0"/>
    <x v="5"/>
    <x v="0"/>
  </r>
  <r>
    <x v="336"/>
    <s v=" 22:13"/>
    <s v="Received from Family Member - Priya"/>
    <s v="T210713221300719246979"/>
    <n v="340447409045"/>
    <x v="0"/>
    <s v="XXXXXX3700"/>
    <n v="18236"/>
    <x v="1"/>
    <x v="11"/>
    <n v="7"/>
    <x v="5"/>
    <n v="29"/>
    <n v="18236"/>
    <n v="0"/>
    <s v="13-Jul"/>
    <d v="1899-12-30T22:13:00"/>
    <x v="1"/>
    <x v="7"/>
    <x v="0"/>
    <x v="16"/>
    <x v="0"/>
  </r>
  <r>
    <x v="337"/>
    <s v=" 16:27"/>
    <s v="Received from Customer - Manish Traders"/>
    <s v="T210714162700818571661"/>
    <n v="836447000966"/>
    <x v="0"/>
    <s v="XXXXXX3700"/>
    <n v="2207"/>
    <x v="1"/>
    <x v="11"/>
    <n v="7"/>
    <x v="6"/>
    <n v="29"/>
    <n v="2207"/>
    <n v="0"/>
    <s v="14-Jul"/>
    <d v="1899-12-30T16:27:00"/>
    <x v="2"/>
    <x v="8"/>
    <x v="0"/>
    <x v="11"/>
    <x v="0"/>
  </r>
  <r>
    <x v="338"/>
    <s v=" 14:51"/>
    <s v="Paid to Airtel Recharge"/>
    <s v="P210715145100412817033"/>
    <n v="716212502273"/>
    <x v="1"/>
    <s v="XXXXXXXXXX0662"/>
    <n v="3573"/>
    <x v="1"/>
    <x v="11"/>
    <n v="7"/>
    <x v="0"/>
    <n v="29"/>
    <n v="0"/>
    <n v="3573"/>
    <s v="15-Jul"/>
    <d v="1899-12-30T14:51:00"/>
    <x v="2"/>
    <x v="9"/>
    <x v="2"/>
    <x v="10"/>
    <x v="0"/>
  </r>
  <r>
    <x v="338"/>
    <s v=" 17:40"/>
    <s v="Paid to PhonePe"/>
    <s v="P210715174000524156815"/>
    <n v="569160468190"/>
    <x v="1"/>
    <s v="XXXXXXXXXX0662"/>
    <n v="15413"/>
    <x v="1"/>
    <x v="11"/>
    <n v="7"/>
    <x v="0"/>
    <n v="29"/>
    <n v="0"/>
    <n v="15413"/>
    <s v="15-Jul"/>
    <d v="1899-12-30T17:40:00"/>
    <x v="3"/>
    <x v="9"/>
    <x v="1"/>
    <x v="4"/>
    <x v="0"/>
  </r>
  <r>
    <x v="338"/>
    <s v=" 18:54"/>
    <s v="Received from Customer - Sagar Enterprises"/>
    <s v="T210715185400491352350"/>
    <n v="654783139806"/>
    <x v="0"/>
    <s v="XXXXXXXXXX0662"/>
    <n v="19817"/>
    <x v="1"/>
    <x v="11"/>
    <n v="7"/>
    <x v="0"/>
    <n v="29"/>
    <n v="19817"/>
    <n v="0"/>
    <s v="15-Jul"/>
    <d v="1899-12-30T18:54:00"/>
    <x v="3"/>
    <x v="9"/>
    <x v="0"/>
    <x v="5"/>
    <x v="0"/>
  </r>
  <r>
    <x v="339"/>
    <s v=" 11:05"/>
    <s v="Paid to IOCL Service Station"/>
    <s v="T210716110500374655215"/>
    <n v="607879769353"/>
    <x v="1"/>
    <s v="XXXXXXXXXX0662"/>
    <n v="5814"/>
    <x v="1"/>
    <x v="11"/>
    <n v="7"/>
    <x v="1"/>
    <n v="29"/>
    <n v="0"/>
    <n v="5814"/>
    <s v="16-Jul"/>
    <d v="1899-12-30T11:05:00"/>
    <x v="0"/>
    <x v="10"/>
    <x v="1"/>
    <x v="2"/>
    <x v="0"/>
  </r>
  <r>
    <x v="339"/>
    <s v=" 11:32"/>
    <s v="Received from Local Customer"/>
    <s v="T210716113200581914713"/>
    <n v="303984472678"/>
    <x v="0"/>
    <s v="XXXXXXXXXX0662"/>
    <n v="29023"/>
    <x v="1"/>
    <x v="11"/>
    <n v="7"/>
    <x v="1"/>
    <n v="29"/>
    <n v="29023"/>
    <n v="0"/>
    <s v="16-Jul"/>
    <d v="1899-12-30T11:32:00"/>
    <x v="0"/>
    <x v="10"/>
    <x v="0"/>
    <x v="2"/>
    <x v="0"/>
  </r>
  <r>
    <x v="339"/>
    <s v=" 11:54"/>
    <s v="Received from Customer - Sri Lakshmi Stores"/>
    <s v="T210716115400765247151"/>
    <n v="69571086665"/>
    <x v="0"/>
    <s v="XXXXXX3700"/>
    <n v="9204"/>
    <x v="1"/>
    <x v="11"/>
    <n v="7"/>
    <x v="1"/>
    <n v="29"/>
    <n v="9204"/>
    <n v="0"/>
    <s v="16-Jul"/>
    <d v="1899-12-30T11:54:00"/>
    <x v="0"/>
    <x v="10"/>
    <x v="0"/>
    <x v="2"/>
    <x v="0"/>
  </r>
  <r>
    <x v="339"/>
    <s v=" 13:07"/>
    <s v="Received from Customer - Ramesh &amp; Co"/>
    <s v="T210716130700872444363"/>
    <n v="485046958078"/>
    <x v="0"/>
    <s v="XXXXXX3700"/>
    <n v="6911"/>
    <x v="1"/>
    <x v="11"/>
    <n v="7"/>
    <x v="1"/>
    <n v="29"/>
    <n v="6911"/>
    <n v="0"/>
    <s v="16-Jul"/>
    <d v="1899-12-30T13:07:00"/>
    <x v="2"/>
    <x v="10"/>
    <x v="0"/>
    <x v="8"/>
    <x v="0"/>
  </r>
  <r>
    <x v="339"/>
    <s v=" 16:25"/>
    <s v="Received from Lokesh"/>
    <s v="T210716162500363997494"/>
    <n v="642470748595"/>
    <x v="0"/>
    <s v="XXXXXXXXXX0662"/>
    <n v="2012"/>
    <x v="1"/>
    <x v="11"/>
    <n v="7"/>
    <x v="1"/>
    <n v="29"/>
    <n v="2012"/>
    <n v="0"/>
    <s v="16-Jul"/>
    <d v="1899-12-30T16:25:00"/>
    <x v="2"/>
    <x v="10"/>
    <x v="0"/>
    <x v="11"/>
    <x v="0"/>
  </r>
  <r>
    <x v="339"/>
    <s v=" 20:11"/>
    <s v="Paid to Manish"/>
    <s v="T210716201100121158104"/>
    <n v="70914456839"/>
    <x v="1"/>
    <s v="XXXXXX3700"/>
    <n v="13706"/>
    <x v="1"/>
    <x v="11"/>
    <n v="7"/>
    <x v="1"/>
    <n v="29"/>
    <n v="0"/>
    <n v="13706"/>
    <s v="16-Jul"/>
    <d v="1899-12-30T20:11:00"/>
    <x v="3"/>
    <x v="10"/>
    <x v="1"/>
    <x v="12"/>
    <x v="0"/>
  </r>
  <r>
    <x v="339"/>
    <s v=" 22:44"/>
    <s v="Received from Customer - ABC Traders"/>
    <s v="T210716224400840972809"/>
    <n v="943790732976"/>
    <x v="0"/>
    <s v="XXXXXX3700"/>
    <n v="9585"/>
    <x v="1"/>
    <x v="11"/>
    <n v="7"/>
    <x v="1"/>
    <n v="29"/>
    <n v="9585"/>
    <n v="0"/>
    <s v="16-Jul"/>
    <d v="1899-12-30T22:44:00"/>
    <x v="1"/>
    <x v="10"/>
    <x v="0"/>
    <x v="16"/>
    <x v="0"/>
  </r>
  <r>
    <x v="339"/>
    <s v=" 23:27"/>
    <s v="Received from Customer - ABC Traders"/>
    <s v="T210716232700989872575"/>
    <n v="396075861508"/>
    <x v="0"/>
    <s v="XXXXXXXXXX0662"/>
    <n v="8272"/>
    <x v="1"/>
    <x v="11"/>
    <n v="7"/>
    <x v="1"/>
    <n v="29"/>
    <n v="8272"/>
    <n v="0"/>
    <s v="16-Jul"/>
    <d v="1899-12-30T23:27:00"/>
    <x v="1"/>
    <x v="10"/>
    <x v="0"/>
    <x v="1"/>
    <x v="0"/>
  </r>
  <r>
    <x v="340"/>
    <s v=" 12:08"/>
    <s v="Received from Customer - Sagar Enterprises"/>
    <s v="T210717120800442877237"/>
    <n v="824058626191"/>
    <x v="0"/>
    <s v="XXXXXXXXXX0662"/>
    <n v="3182"/>
    <x v="1"/>
    <x v="11"/>
    <n v="7"/>
    <x v="2"/>
    <n v="29"/>
    <n v="3182"/>
    <n v="0"/>
    <s v="17-Jul"/>
    <d v="1899-12-30T12:08:00"/>
    <x v="2"/>
    <x v="11"/>
    <x v="0"/>
    <x v="3"/>
    <x v="0"/>
  </r>
  <r>
    <x v="340"/>
    <s v=" 12:32"/>
    <s v="Received from Customer - Ramesh &amp; Co"/>
    <s v="T210717123200652403242"/>
    <n v="642240535512"/>
    <x v="0"/>
    <s v="XXXXXX3700"/>
    <n v="3284"/>
    <x v="1"/>
    <x v="11"/>
    <n v="7"/>
    <x v="2"/>
    <n v="29"/>
    <n v="3284"/>
    <n v="0"/>
    <s v="17-Jul"/>
    <d v="1899-12-30T12:32:00"/>
    <x v="2"/>
    <x v="11"/>
    <x v="0"/>
    <x v="3"/>
    <x v="0"/>
  </r>
  <r>
    <x v="340"/>
    <s v=" 18:06"/>
    <s v="Paid to Local Provision Store"/>
    <s v="T210717180600882206565"/>
    <n v="621972330439"/>
    <x v="1"/>
    <s v="XXXXXX3700"/>
    <n v="13803"/>
    <x v="1"/>
    <x v="11"/>
    <n v="7"/>
    <x v="2"/>
    <n v="29"/>
    <n v="0"/>
    <n v="13803"/>
    <s v="17-Jul"/>
    <d v="1899-12-30T18:06:00"/>
    <x v="3"/>
    <x v="11"/>
    <x v="1"/>
    <x v="5"/>
    <x v="0"/>
  </r>
  <r>
    <x v="341"/>
    <s v=" 11:04"/>
    <s v="Received from Customer - Manish Traders"/>
    <s v="T210718110400105559879"/>
    <n v="247863348346"/>
    <x v="0"/>
    <s v="XXXXXXXXXX0662"/>
    <n v="9659"/>
    <x v="1"/>
    <x v="11"/>
    <n v="7"/>
    <x v="3"/>
    <n v="30"/>
    <n v="9659"/>
    <n v="0"/>
    <s v="18-Jul"/>
    <d v="1899-12-30T11:04:00"/>
    <x v="0"/>
    <x v="12"/>
    <x v="0"/>
    <x v="2"/>
    <x v="0"/>
  </r>
  <r>
    <x v="341"/>
    <s v=" 15:01"/>
    <s v="Received from Customer - Venkatesh Traders"/>
    <s v="T210718150100615372487"/>
    <n v="364327152101"/>
    <x v="0"/>
    <s v="XXXXXXXXXX0662"/>
    <n v="10995"/>
    <x v="1"/>
    <x v="11"/>
    <n v="7"/>
    <x v="3"/>
    <n v="30"/>
    <n v="10995"/>
    <n v="0"/>
    <s v="18-Jul"/>
    <d v="1899-12-30T15:01:00"/>
    <x v="2"/>
    <x v="12"/>
    <x v="0"/>
    <x v="9"/>
    <x v="0"/>
  </r>
  <r>
    <x v="341"/>
    <s v=" 15:49"/>
    <s v="Received from Customer - Ravi Enterprises"/>
    <s v="T210718154900282095191"/>
    <n v="242786156772"/>
    <x v="0"/>
    <s v="XXXXXX3700"/>
    <n v="5734"/>
    <x v="1"/>
    <x v="11"/>
    <n v="7"/>
    <x v="3"/>
    <n v="30"/>
    <n v="5734"/>
    <n v="0"/>
    <s v="18-Jul"/>
    <d v="1899-12-30T15:49:00"/>
    <x v="2"/>
    <x v="12"/>
    <x v="0"/>
    <x v="9"/>
    <x v="0"/>
  </r>
  <r>
    <x v="341"/>
    <s v=" 20:38"/>
    <s v="Paid to Airtel Recharge"/>
    <s v="P210718203800768016749"/>
    <n v="839188609194"/>
    <x v="1"/>
    <s v="XXXXXXXXXX0662"/>
    <n v="6422"/>
    <x v="1"/>
    <x v="11"/>
    <n v="7"/>
    <x v="3"/>
    <n v="30"/>
    <n v="0"/>
    <n v="6422"/>
    <s v="18-Jul"/>
    <d v="1899-12-30T20:38:00"/>
    <x v="3"/>
    <x v="12"/>
    <x v="2"/>
    <x v="12"/>
    <x v="0"/>
  </r>
  <r>
    <x v="342"/>
    <s v=" 12:10"/>
    <s v="Received from Manish"/>
    <s v="T210719121000428702965"/>
    <n v="179647770944"/>
    <x v="0"/>
    <s v="XXXXXX3700"/>
    <n v="3958"/>
    <x v="1"/>
    <x v="11"/>
    <n v="7"/>
    <x v="4"/>
    <n v="30"/>
    <n v="3958"/>
    <n v="0"/>
    <s v="19-Jul"/>
    <d v="1899-12-30T12:10:00"/>
    <x v="2"/>
    <x v="13"/>
    <x v="0"/>
    <x v="3"/>
    <x v="0"/>
  </r>
  <r>
    <x v="342"/>
    <s v=" 14:49"/>
    <s v="Received from Bank/UPI Transfer"/>
    <s v="T210719144900619968716"/>
    <n v="132885682433"/>
    <x v="0"/>
    <s v="XXXXXX3700"/>
    <n v="21743"/>
    <x v="1"/>
    <x v="11"/>
    <n v="7"/>
    <x v="4"/>
    <n v="30"/>
    <n v="21743"/>
    <n v="0"/>
    <s v="19-Jul"/>
    <d v="1899-12-30T14:49:00"/>
    <x v="2"/>
    <x v="13"/>
    <x v="0"/>
    <x v="10"/>
    <x v="0"/>
  </r>
  <r>
    <x v="342"/>
    <s v=" 19:17"/>
    <s v="Paid to Jio Recharge"/>
    <s v="T210719191700285961830"/>
    <n v="182401372473"/>
    <x v="1"/>
    <s v="XXXXXXXXXX0662"/>
    <n v="6137"/>
    <x v="1"/>
    <x v="11"/>
    <n v="7"/>
    <x v="4"/>
    <n v="30"/>
    <n v="0"/>
    <n v="6137"/>
    <s v="19-Jul"/>
    <d v="1899-12-30T19:17:00"/>
    <x v="3"/>
    <x v="13"/>
    <x v="2"/>
    <x v="6"/>
    <x v="0"/>
  </r>
  <r>
    <x v="342"/>
    <s v=" 19:41"/>
    <s v="Received from Customer - Sri Lakshmi Stores"/>
    <s v="T210719194100804290105"/>
    <n v="862899102925"/>
    <x v="0"/>
    <s v="XXXXXX3700"/>
    <n v="1156"/>
    <x v="1"/>
    <x v="11"/>
    <n v="7"/>
    <x v="4"/>
    <n v="30"/>
    <n v="1156"/>
    <n v="0"/>
    <s v="19-Jul"/>
    <d v="1899-12-30T19:41:00"/>
    <x v="3"/>
    <x v="13"/>
    <x v="0"/>
    <x v="6"/>
    <x v="0"/>
  </r>
  <r>
    <x v="342"/>
    <s v=" 21:15"/>
    <s v="Paid to IOCL Service Station"/>
    <s v="T210719211500664014534"/>
    <n v="808222285532"/>
    <x v="1"/>
    <s v="XXXXXXXXXX0662"/>
    <n v="8617"/>
    <x v="1"/>
    <x v="11"/>
    <n v="7"/>
    <x v="4"/>
    <n v="30"/>
    <n v="0"/>
    <n v="8617"/>
    <s v="19-Jul"/>
    <d v="1899-12-30T21:15:00"/>
    <x v="1"/>
    <x v="13"/>
    <x v="1"/>
    <x v="7"/>
    <x v="0"/>
  </r>
  <r>
    <x v="343"/>
    <s v=" 19:16"/>
    <s v="Paid to Velu"/>
    <s v="P210720191600719392951"/>
    <n v="120501358829"/>
    <x v="1"/>
    <s v="XXXXXX3700"/>
    <n v="14816"/>
    <x v="1"/>
    <x v="11"/>
    <n v="7"/>
    <x v="5"/>
    <n v="30"/>
    <n v="0"/>
    <n v="14816"/>
    <s v="20-Jul"/>
    <d v="1899-12-30T19:16:00"/>
    <x v="3"/>
    <x v="14"/>
    <x v="1"/>
    <x v="6"/>
    <x v="0"/>
  </r>
  <r>
    <x v="344"/>
    <s v=" 15:06"/>
    <s v="Received from Velu"/>
    <s v="T210721150600416087319"/>
    <n v="229131573030"/>
    <x v="0"/>
    <s v="XXXXXXXXXX0662"/>
    <n v="10772"/>
    <x v="1"/>
    <x v="11"/>
    <n v="7"/>
    <x v="6"/>
    <n v="30"/>
    <n v="10772"/>
    <n v="0"/>
    <s v="21-Jul"/>
    <d v="1899-12-30T15:06:00"/>
    <x v="2"/>
    <x v="15"/>
    <x v="0"/>
    <x v="9"/>
    <x v="0"/>
  </r>
  <r>
    <x v="344"/>
    <s v=" 15:37"/>
    <s v="Paid to Swiggy"/>
    <s v="T210721153700268020273"/>
    <n v="724300220892"/>
    <x v="1"/>
    <s v="XXXXXXXXXX0662"/>
    <n v="3078"/>
    <x v="1"/>
    <x v="11"/>
    <n v="7"/>
    <x v="6"/>
    <n v="30"/>
    <n v="0"/>
    <n v="3078"/>
    <s v="21-Jul"/>
    <d v="1899-12-30T15:37:00"/>
    <x v="2"/>
    <x v="15"/>
    <x v="1"/>
    <x v="9"/>
    <x v="0"/>
  </r>
  <r>
    <x v="344"/>
    <s v=" 21:35"/>
    <s v="Received from Customer - Sri Lakshmi Stores"/>
    <s v="T210721213500734060896"/>
    <n v="860905736388"/>
    <x v="0"/>
    <s v="XXXXXX3700"/>
    <n v="22445"/>
    <x v="1"/>
    <x v="11"/>
    <n v="7"/>
    <x v="6"/>
    <n v="30"/>
    <n v="22445"/>
    <n v="0"/>
    <s v="21-Jul"/>
    <d v="1899-12-30T21:35:00"/>
    <x v="1"/>
    <x v="15"/>
    <x v="0"/>
    <x v="7"/>
    <x v="0"/>
  </r>
  <r>
    <x v="345"/>
    <s v=" 12:15"/>
    <s v="Paid to Airtel Recharge"/>
    <s v="T210722121500262989933"/>
    <n v="612740141198"/>
    <x v="1"/>
    <s v="XXXXXX3700"/>
    <n v="2610"/>
    <x v="1"/>
    <x v="11"/>
    <n v="7"/>
    <x v="0"/>
    <n v="30"/>
    <n v="0"/>
    <n v="2610"/>
    <s v="22-Jul"/>
    <d v="1899-12-30T12:15:00"/>
    <x v="2"/>
    <x v="16"/>
    <x v="2"/>
    <x v="3"/>
    <x v="0"/>
  </r>
  <r>
    <x v="345"/>
    <s v=" 12:41"/>
    <s v="Paid to Dominos Pizza"/>
    <s v="P210722124100131517865"/>
    <n v="591411953123"/>
    <x v="1"/>
    <s v="XXXXXX3700"/>
    <n v="27866"/>
    <x v="1"/>
    <x v="11"/>
    <n v="7"/>
    <x v="0"/>
    <n v="30"/>
    <n v="0"/>
    <n v="27866"/>
    <s v="22-Jul"/>
    <d v="1899-12-30T12:41:00"/>
    <x v="2"/>
    <x v="16"/>
    <x v="1"/>
    <x v="3"/>
    <x v="0"/>
  </r>
  <r>
    <x v="345"/>
    <s v=" 13:06"/>
    <s v="Paid to Local Provision Store"/>
    <s v="P210722130600996360388"/>
    <n v="524377194505"/>
    <x v="1"/>
    <s v="XXXXXXXXXX0662"/>
    <n v="11067"/>
    <x v="1"/>
    <x v="11"/>
    <n v="7"/>
    <x v="0"/>
    <n v="30"/>
    <n v="0"/>
    <n v="11067"/>
    <s v="22-Jul"/>
    <d v="1899-12-30T13:06:00"/>
    <x v="2"/>
    <x v="16"/>
    <x v="1"/>
    <x v="8"/>
    <x v="0"/>
  </r>
  <r>
    <x v="345"/>
    <s v=" 13:14"/>
    <s v="Received from Customer - Sagar Enterprises"/>
    <s v="T210722131400834050521"/>
    <n v="367548288039"/>
    <x v="0"/>
    <s v="XXXXXXXXXX0662"/>
    <n v="18688"/>
    <x v="1"/>
    <x v="11"/>
    <n v="7"/>
    <x v="0"/>
    <n v="30"/>
    <n v="18688"/>
    <n v="0"/>
    <s v="22-Jul"/>
    <d v="1899-12-30T13:14:00"/>
    <x v="2"/>
    <x v="16"/>
    <x v="0"/>
    <x v="8"/>
    <x v="0"/>
  </r>
  <r>
    <x v="345"/>
    <s v=" 14:49"/>
    <s v="Paid to Lokesh"/>
    <s v="P210722144900208669734"/>
    <n v="861609430736"/>
    <x v="1"/>
    <s v="XXXXXXXXXX0662"/>
    <n v="4455"/>
    <x v="1"/>
    <x v="11"/>
    <n v="7"/>
    <x v="0"/>
    <n v="30"/>
    <n v="0"/>
    <n v="4455"/>
    <s v="22-Jul"/>
    <d v="1899-12-30T14:49:00"/>
    <x v="2"/>
    <x v="16"/>
    <x v="1"/>
    <x v="10"/>
    <x v="0"/>
  </r>
  <r>
    <x v="345"/>
    <s v=" 15:48"/>
    <s v="Received from Santhu"/>
    <s v="T210722154800876094674"/>
    <n v="176102003032"/>
    <x v="0"/>
    <s v="XXXXXX3700"/>
    <n v="8548"/>
    <x v="1"/>
    <x v="11"/>
    <n v="7"/>
    <x v="0"/>
    <n v="30"/>
    <n v="8548"/>
    <n v="0"/>
    <s v="22-Jul"/>
    <d v="1899-12-30T15:48:00"/>
    <x v="2"/>
    <x v="16"/>
    <x v="0"/>
    <x v="9"/>
    <x v="0"/>
  </r>
  <r>
    <x v="346"/>
    <s v=" 13:31"/>
    <s v="Paid to Lokesh"/>
    <s v="T210723133100973622358"/>
    <n v="571769970401"/>
    <x v="1"/>
    <s v="XXXXXXXXXX0662"/>
    <n v="4157"/>
    <x v="1"/>
    <x v="11"/>
    <n v="7"/>
    <x v="1"/>
    <n v="30"/>
    <n v="0"/>
    <n v="4157"/>
    <s v="23-Jul"/>
    <d v="1899-12-30T13:31:00"/>
    <x v="2"/>
    <x v="17"/>
    <x v="1"/>
    <x v="8"/>
    <x v="0"/>
  </r>
  <r>
    <x v="346"/>
    <s v=" 14:19"/>
    <s v="Paid to Airtel Recharge"/>
    <s v="T210723141900290577106"/>
    <n v="193861398768"/>
    <x v="1"/>
    <s v="XXXXXXXXXX0662"/>
    <n v="4557"/>
    <x v="1"/>
    <x v="11"/>
    <n v="7"/>
    <x v="1"/>
    <n v="30"/>
    <n v="0"/>
    <n v="4557"/>
    <s v="23-Jul"/>
    <d v="1899-12-30T14:19:00"/>
    <x v="2"/>
    <x v="17"/>
    <x v="2"/>
    <x v="10"/>
    <x v="0"/>
  </r>
  <r>
    <x v="346"/>
    <s v=" 16:05"/>
    <s v="Received from Customer - Sri Lakshmi Stores"/>
    <s v="T210723160500555281466"/>
    <n v="35124218694"/>
    <x v="0"/>
    <s v="XXXXXXXXXX0662"/>
    <n v="1856"/>
    <x v="1"/>
    <x v="11"/>
    <n v="7"/>
    <x v="1"/>
    <n v="30"/>
    <n v="1856"/>
    <n v="0"/>
    <s v="23-Jul"/>
    <d v="1899-12-30T16:05:00"/>
    <x v="2"/>
    <x v="17"/>
    <x v="0"/>
    <x v="11"/>
    <x v="0"/>
  </r>
  <r>
    <x v="346"/>
    <s v=" 17:32"/>
    <s v="Received from Velu"/>
    <s v="T210723173200186129655"/>
    <n v="805562457622"/>
    <x v="0"/>
    <s v="XXXXXX3700"/>
    <n v="8519"/>
    <x v="1"/>
    <x v="11"/>
    <n v="7"/>
    <x v="1"/>
    <n v="30"/>
    <n v="8519"/>
    <n v="0"/>
    <s v="23-Jul"/>
    <d v="1899-12-30T17:32:00"/>
    <x v="3"/>
    <x v="17"/>
    <x v="0"/>
    <x v="4"/>
    <x v="0"/>
  </r>
  <r>
    <x v="346"/>
    <s v=" 17:52"/>
    <s v="Paid to Amazon Pay Groceries"/>
    <s v="T210723175200596780140"/>
    <n v="62397794083"/>
    <x v="1"/>
    <s v="XXXXXXXXXX0662"/>
    <n v="4693"/>
    <x v="1"/>
    <x v="11"/>
    <n v="7"/>
    <x v="1"/>
    <n v="30"/>
    <n v="0"/>
    <n v="4693"/>
    <s v="23-Jul"/>
    <d v="1899-12-30T17:52:00"/>
    <x v="3"/>
    <x v="17"/>
    <x v="4"/>
    <x v="4"/>
    <x v="0"/>
  </r>
  <r>
    <x v="346"/>
    <s v=" 18:41"/>
    <s v="Received from Customer - Kumar Stores"/>
    <s v="T210723184100996954571"/>
    <n v="29710952436"/>
    <x v="0"/>
    <s v="XXXXXX3700"/>
    <n v="6295"/>
    <x v="1"/>
    <x v="11"/>
    <n v="7"/>
    <x v="1"/>
    <n v="30"/>
    <n v="6295"/>
    <n v="0"/>
    <s v="23-Jul"/>
    <d v="1899-12-30T18:41:00"/>
    <x v="3"/>
    <x v="17"/>
    <x v="0"/>
    <x v="5"/>
    <x v="0"/>
  </r>
  <r>
    <x v="346"/>
    <s v=" 18:58"/>
    <s v="Received from Local Customer"/>
    <s v="T210723185800207093867"/>
    <n v="763212559974"/>
    <x v="0"/>
    <s v="XXXXXX3700"/>
    <n v="32553"/>
    <x v="1"/>
    <x v="11"/>
    <n v="7"/>
    <x v="1"/>
    <n v="30"/>
    <n v="32553"/>
    <n v="0"/>
    <s v="23-Jul"/>
    <d v="1899-12-30T18:58:00"/>
    <x v="3"/>
    <x v="17"/>
    <x v="0"/>
    <x v="5"/>
    <x v="0"/>
  </r>
  <r>
    <x v="346"/>
    <s v=" 19:13"/>
    <s v="Paid to Local Shopping Store"/>
    <s v="P210723191300661973582"/>
    <n v="851698586221"/>
    <x v="1"/>
    <s v="XXXXXX3700"/>
    <n v="5864"/>
    <x v="1"/>
    <x v="11"/>
    <n v="7"/>
    <x v="1"/>
    <n v="30"/>
    <n v="0"/>
    <n v="5864"/>
    <s v="23-Jul"/>
    <d v="1899-12-30T19:13:00"/>
    <x v="3"/>
    <x v="17"/>
    <x v="1"/>
    <x v="6"/>
    <x v="0"/>
  </r>
  <r>
    <x v="347"/>
    <s v=" 07:11"/>
    <s v="Received from Customer - Sri Lakshmi Stores"/>
    <s v="T210724071100627235879"/>
    <n v="479196065845"/>
    <x v="0"/>
    <s v="XXXXXX3700"/>
    <n v="15862"/>
    <x v="1"/>
    <x v="11"/>
    <n v="7"/>
    <x v="2"/>
    <n v="30"/>
    <n v="15862"/>
    <n v="0"/>
    <s v="24-Jul"/>
    <d v="1899-12-30T07:11:00"/>
    <x v="0"/>
    <x v="18"/>
    <x v="0"/>
    <x v="14"/>
    <x v="0"/>
  </r>
  <r>
    <x v="347"/>
    <s v=" 14:39"/>
    <s v="Received from Customer - Venkatesh Traders"/>
    <s v="T210724143900975071728"/>
    <n v="99762118908"/>
    <x v="0"/>
    <s v="XXXXXX3700"/>
    <n v="6809"/>
    <x v="1"/>
    <x v="11"/>
    <n v="7"/>
    <x v="2"/>
    <n v="30"/>
    <n v="6809"/>
    <n v="0"/>
    <s v="24-Jul"/>
    <d v="1899-12-30T14:39:00"/>
    <x v="2"/>
    <x v="18"/>
    <x v="0"/>
    <x v="10"/>
    <x v="0"/>
  </r>
  <r>
    <x v="347"/>
    <s v=" 16:31"/>
    <s v="Paid to HP Fuel Station"/>
    <s v="T210724163100819789132"/>
    <n v="65817799129"/>
    <x v="1"/>
    <s v="XXXXXX3700"/>
    <n v="5970"/>
    <x v="1"/>
    <x v="11"/>
    <n v="7"/>
    <x v="2"/>
    <n v="30"/>
    <n v="0"/>
    <n v="5970"/>
    <s v="24-Jul"/>
    <d v="1899-12-30T16:31:00"/>
    <x v="2"/>
    <x v="18"/>
    <x v="1"/>
    <x v="11"/>
    <x v="0"/>
  </r>
  <r>
    <x v="347"/>
    <s v=" 19:13"/>
    <s v="Received from Customer - Manish Traders"/>
    <s v="T210724191300826518464"/>
    <n v="606225898289"/>
    <x v="0"/>
    <s v="XXXXXXXXXX0662"/>
    <n v="9901"/>
    <x v="1"/>
    <x v="11"/>
    <n v="7"/>
    <x v="2"/>
    <n v="30"/>
    <n v="9901"/>
    <n v="0"/>
    <s v="24-Jul"/>
    <d v="1899-12-30T19:13:00"/>
    <x v="3"/>
    <x v="18"/>
    <x v="0"/>
    <x v="6"/>
    <x v="0"/>
  </r>
  <r>
    <x v="347"/>
    <s v=" 21:55"/>
    <s v="Received from Customer - Ravi Enterprises"/>
    <s v="T210724215500227782212"/>
    <n v="889768869270"/>
    <x v="0"/>
    <s v="XXXXXX3700"/>
    <n v="8241"/>
    <x v="1"/>
    <x v="11"/>
    <n v="7"/>
    <x v="2"/>
    <n v="30"/>
    <n v="8241"/>
    <n v="0"/>
    <s v="24-Jul"/>
    <d v="1899-12-30T21:55:00"/>
    <x v="1"/>
    <x v="18"/>
    <x v="0"/>
    <x v="7"/>
    <x v="0"/>
  </r>
  <r>
    <x v="348"/>
    <s v=" 11:28"/>
    <s v="Received from Other Customer"/>
    <s v="T210725112800504483003"/>
    <n v="579732691512"/>
    <x v="0"/>
    <s v="XXXXXX3700"/>
    <n v="10425"/>
    <x v="1"/>
    <x v="11"/>
    <n v="7"/>
    <x v="3"/>
    <n v="31"/>
    <n v="10425"/>
    <n v="0"/>
    <s v="25-Jul"/>
    <d v="1899-12-30T11:28:00"/>
    <x v="0"/>
    <x v="19"/>
    <x v="0"/>
    <x v="2"/>
    <x v="0"/>
  </r>
  <r>
    <x v="348"/>
    <s v=" 12:46"/>
    <s v="Received from Customer - ABC Traders"/>
    <s v="T210725124600979165497"/>
    <n v="840808470793"/>
    <x v="0"/>
    <s v="XXXXXX3700"/>
    <n v="4698"/>
    <x v="1"/>
    <x v="11"/>
    <n v="7"/>
    <x v="3"/>
    <n v="31"/>
    <n v="4698"/>
    <n v="0"/>
    <s v="25-Jul"/>
    <d v="1899-12-30T12:46:00"/>
    <x v="2"/>
    <x v="19"/>
    <x v="0"/>
    <x v="3"/>
    <x v="0"/>
  </r>
  <r>
    <x v="348"/>
    <s v=" 15:01"/>
    <s v="Received from Santhu"/>
    <s v="T210725150100467355357"/>
    <n v="904303538184"/>
    <x v="0"/>
    <s v="XXXXXXXXXX0662"/>
    <n v="1697"/>
    <x v="1"/>
    <x v="11"/>
    <n v="7"/>
    <x v="3"/>
    <n v="31"/>
    <n v="1697"/>
    <n v="0"/>
    <s v="25-Jul"/>
    <d v="1899-12-30T15:01:00"/>
    <x v="2"/>
    <x v="19"/>
    <x v="0"/>
    <x v="9"/>
    <x v="0"/>
  </r>
  <r>
    <x v="348"/>
    <s v=" 15:54"/>
    <s v="Received from Customer - Sri Lakshmi Stores"/>
    <s v="T210725155400627824658"/>
    <n v="593441236798"/>
    <x v="0"/>
    <s v="XXXXXXXXXX0662"/>
    <n v="4236"/>
    <x v="1"/>
    <x v="11"/>
    <n v="7"/>
    <x v="3"/>
    <n v="31"/>
    <n v="4236"/>
    <n v="0"/>
    <s v="25-Jul"/>
    <d v="1899-12-30T15:54:00"/>
    <x v="2"/>
    <x v="19"/>
    <x v="0"/>
    <x v="9"/>
    <x v="0"/>
  </r>
  <r>
    <x v="348"/>
    <s v=" 17:25"/>
    <s v="Received from Other UPI User"/>
    <s v="T210725172500240348337"/>
    <n v="802795113536"/>
    <x v="0"/>
    <s v="XXXXXXXXXX0662"/>
    <n v="11107"/>
    <x v="1"/>
    <x v="11"/>
    <n v="7"/>
    <x v="3"/>
    <n v="31"/>
    <n v="11107"/>
    <n v="0"/>
    <s v="25-Jul"/>
    <d v="1899-12-30T17:25:00"/>
    <x v="3"/>
    <x v="19"/>
    <x v="0"/>
    <x v="4"/>
    <x v="0"/>
  </r>
  <r>
    <x v="349"/>
    <s v=" 09:11"/>
    <s v="Received from Customer - Ravi Enterprises"/>
    <s v="T210726091100160573986"/>
    <n v="227790253962"/>
    <x v="0"/>
    <s v="XXXXXX3700"/>
    <n v="4809"/>
    <x v="1"/>
    <x v="11"/>
    <n v="7"/>
    <x v="4"/>
    <n v="31"/>
    <n v="4809"/>
    <n v="0"/>
    <s v="26-Jul"/>
    <d v="1899-12-30T09:11:00"/>
    <x v="0"/>
    <x v="20"/>
    <x v="0"/>
    <x v="13"/>
    <x v="0"/>
  </r>
  <r>
    <x v="349"/>
    <s v=" 09:41"/>
    <s v="Received from Lokesh"/>
    <s v="T210726094100557681141"/>
    <n v="955849019535"/>
    <x v="0"/>
    <s v="XXXXXX3700"/>
    <n v="12068"/>
    <x v="1"/>
    <x v="11"/>
    <n v="7"/>
    <x v="4"/>
    <n v="31"/>
    <n v="12068"/>
    <n v="0"/>
    <s v="26-Jul"/>
    <d v="1899-12-30T09:41:00"/>
    <x v="0"/>
    <x v="20"/>
    <x v="0"/>
    <x v="13"/>
    <x v="0"/>
  </r>
  <r>
    <x v="349"/>
    <s v=" 15:32"/>
    <s v="Paid to Manish"/>
    <s v="P210726153200649549709"/>
    <n v="233662901903"/>
    <x v="1"/>
    <s v="XXXXXX3700"/>
    <n v="8848"/>
    <x v="1"/>
    <x v="11"/>
    <n v="7"/>
    <x v="4"/>
    <n v="31"/>
    <n v="0"/>
    <n v="8848"/>
    <s v="26-Jul"/>
    <d v="1899-12-30T15:32:00"/>
    <x v="2"/>
    <x v="20"/>
    <x v="1"/>
    <x v="9"/>
    <x v="0"/>
  </r>
  <r>
    <x v="349"/>
    <s v=" 16:05"/>
    <s v="Received from Customer - Ravi Enterprises"/>
    <s v="T210726160500893381219"/>
    <n v="721580374012"/>
    <x v="0"/>
    <s v="XXXXXX3700"/>
    <n v="8830"/>
    <x v="1"/>
    <x v="11"/>
    <n v="7"/>
    <x v="4"/>
    <n v="31"/>
    <n v="8830"/>
    <n v="0"/>
    <s v="26-Jul"/>
    <d v="1899-12-30T16:05:00"/>
    <x v="2"/>
    <x v="20"/>
    <x v="0"/>
    <x v="11"/>
    <x v="0"/>
  </r>
  <r>
    <x v="349"/>
    <s v=" 21:56"/>
    <s v="Received from Customer - Manish Traders"/>
    <s v="T210726215600406792172"/>
    <n v="957653269596"/>
    <x v="0"/>
    <s v="XXXXXX3700"/>
    <n v="17932"/>
    <x v="1"/>
    <x v="11"/>
    <n v="7"/>
    <x v="4"/>
    <n v="31"/>
    <n v="17932"/>
    <n v="0"/>
    <s v="26-Jul"/>
    <d v="1899-12-30T21:56:00"/>
    <x v="1"/>
    <x v="20"/>
    <x v="0"/>
    <x v="7"/>
    <x v="0"/>
  </r>
  <r>
    <x v="350"/>
    <s v=" 12:51"/>
    <s v="Paid to Airtel Recharge"/>
    <s v="T210727125100905054818"/>
    <n v="68956966451"/>
    <x v="1"/>
    <s v="XXXXXXXXXX0662"/>
    <n v="17421"/>
    <x v="1"/>
    <x v="11"/>
    <n v="7"/>
    <x v="5"/>
    <n v="31"/>
    <n v="0"/>
    <n v="17421"/>
    <s v="27-Jul"/>
    <d v="1899-12-30T12:51:00"/>
    <x v="2"/>
    <x v="21"/>
    <x v="2"/>
    <x v="3"/>
    <x v="0"/>
  </r>
  <r>
    <x v="350"/>
    <s v=" 12:53"/>
    <s v="Paid to Dominos Pizza"/>
    <s v="T210727125300611903645"/>
    <n v="635705768683"/>
    <x v="1"/>
    <s v="XXXXXX3700"/>
    <n v="11325"/>
    <x v="1"/>
    <x v="11"/>
    <n v="7"/>
    <x v="5"/>
    <n v="31"/>
    <n v="0"/>
    <n v="11325"/>
    <s v="27-Jul"/>
    <d v="1899-12-30T12:53:00"/>
    <x v="2"/>
    <x v="21"/>
    <x v="1"/>
    <x v="3"/>
    <x v="0"/>
  </r>
  <r>
    <x v="350"/>
    <s v=" 14:59"/>
    <s v="Paid to Bank Account Transfer"/>
    <s v="P210727145900178601373"/>
    <n v="231546315652"/>
    <x v="1"/>
    <s v="XXXXXX3700"/>
    <n v="4038"/>
    <x v="1"/>
    <x v="11"/>
    <n v="7"/>
    <x v="5"/>
    <n v="31"/>
    <n v="0"/>
    <n v="4038"/>
    <s v="27-Jul"/>
    <d v="1899-12-30T14:59:00"/>
    <x v="2"/>
    <x v="21"/>
    <x v="1"/>
    <x v="10"/>
    <x v="0"/>
  </r>
  <r>
    <x v="350"/>
    <s v=" 17:14"/>
    <s v="Paid to Santhu"/>
    <s v="P210727171400284774578"/>
    <n v="513480259118"/>
    <x v="1"/>
    <s v="XXXXXX3700"/>
    <n v="7034"/>
    <x v="1"/>
    <x v="11"/>
    <n v="7"/>
    <x v="5"/>
    <n v="31"/>
    <n v="0"/>
    <n v="7034"/>
    <s v="27-Jul"/>
    <d v="1899-12-30T17:14:00"/>
    <x v="3"/>
    <x v="21"/>
    <x v="1"/>
    <x v="4"/>
    <x v="0"/>
  </r>
  <r>
    <x v="350"/>
    <s v=" 18:48"/>
    <s v="Received from Family Member - Ravi"/>
    <s v="T210727184800655110348"/>
    <n v="918986387641"/>
    <x v="0"/>
    <s v="XXXXXX3700"/>
    <n v="15652"/>
    <x v="1"/>
    <x v="11"/>
    <n v="7"/>
    <x v="5"/>
    <n v="31"/>
    <n v="15652"/>
    <n v="0"/>
    <s v="27-Jul"/>
    <d v="1899-12-30T18:48:00"/>
    <x v="3"/>
    <x v="21"/>
    <x v="0"/>
    <x v="5"/>
    <x v="0"/>
  </r>
  <r>
    <x v="350"/>
    <s v=" 20:51"/>
    <s v="Paid to Nandini Milk Parlour"/>
    <s v="T210727205100246137538"/>
    <n v="416546292682"/>
    <x v="1"/>
    <s v="XXXXXXXXXX0662"/>
    <n v="3927"/>
    <x v="1"/>
    <x v="11"/>
    <n v="7"/>
    <x v="5"/>
    <n v="31"/>
    <n v="0"/>
    <n v="3927"/>
    <s v="27-Jul"/>
    <d v="1899-12-30T20:51:00"/>
    <x v="3"/>
    <x v="21"/>
    <x v="1"/>
    <x v="12"/>
    <x v="0"/>
  </r>
  <r>
    <x v="351"/>
    <s v=" 11:25"/>
    <s v="Received from Family Member - Priya"/>
    <s v="T210728112500796641395"/>
    <n v="678715200747"/>
    <x v="0"/>
    <s v="XXXXXX3700"/>
    <n v="1803"/>
    <x v="1"/>
    <x v="11"/>
    <n v="7"/>
    <x v="6"/>
    <n v="31"/>
    <n v="1803"/>
    <n v="0"/>
    <s v="28-Jul"/>
    <d v="1899-12-30T11:25:00"/>
    <x v="0"/>
    <x v="22"/>
    <x v="0"/>
    <x v="2"/>
    <x v="0"/>
  </r>
  <r>
    <x v="351"/>
    <s v=" 11:35"/>
    <s v="Paid to Hotel Gowdas"/>
    <s v="T210728113500986704147"/>
    <n v="212904302411"/>
    <x v="1"/>
    <s v="XXXXXX3700"/>
    <n v="5655"/>
    <x v="1"/>
    <x v="11"/>
    <n v="7"/>
    <x v="6"/>
    <n v="31"/>
    <n v="0"/>
    <n v="5655"/>
    <s v="28-Jul"/>
    <d v="1899-12-30T11:35:00"/>
    <x v="0"/>
    <x v="22"/>
    <x v="1"/>
    <x v="2"/>
    <x v="0"/>
  </r>
  <r>
    <x v="351"/>
    <s v=" 13:53"/>
    <s v="Received from Customer - ABC Traders"/>
    <s v="T210728135300216629243"/>
    <n v="305361068661"/>
    <x v="0"/>
    <s v="XXXXXX3700"/>
    <n v="7317"/>
    <x v="1"/>
    <x v="11"/>
    <n v="7"/>
    <x v="6"/>
    <n v="31"/>
    <n v="7317"/>
    <n v="0"/>
    <s v="28-Jul"/>
    <d v="1899-12-30T13:53:00"/>
    <x v="2"/>
    <x v="22"/>
    <x v="0"/>
    <x v="8"/>
    <x v="0"/>
  </r>
  <r>
    <x v="351"/>
    <s v=" 15:27"/>
    <s v="Paid to Wholesale Supplier"/>
    <s v="T210728152700670019942"/>
    <n v="358099617152"/>
    <x v="1"/>
    <s v="XXXXXX3700"/>
    <n v="3902"/>
    <x v="1"/>
    <x v="11"/>
    <n v="7"/>
    <x v="6"/>
    <n v="31"/>
    <n v="0"/>
    <n v="3902"/>
    <s v="28-Jul"/>
    <d v="1899-12-30T15:27:00"/>
    <x v="2"/>
    <x v="22"/>
    <x v="1"/>
    <x v="9"/>
    <x v="0"/>
  </r>
  <r>
    <x v="351"/>
    <s v=" 16:57"/>
    <s v="Paid to Quick Service Station"/>
    <s v="P210728165700175236441"/>
    <n v="749513704858"/>
    <x v="1"/>
    <s v="XXXXXX3700"/>
    <n v="12587"/>
    <x v="1"/>
    <x v="11"/>
    <n v="7"/>
    <x v="6"/>
    <n v="31"/>
    <n v="0"/>
    <n v="12587"/>
    <s v="28-Jul"/>
    <d v="1899-12-30T16:57:00"/>
    <x v="2"/>
    <x v="22"/>
    <x v="1"/>
    <x v="11"/>
    <x v="0"/>
  </r>
  <r>
    <x v="352"/>
    <s v=" 09:47"/>
    <s v="Paid to Mobile Recharge"/>
    <s v="P210729094700468638629"/>
    <n v="935236323857"/>
    <x v="1"/>
    <s v="XXXXXX3700"/>
    <n v="12279"/>
    <x v="1"/>
    <x v="11"/>
    <n v="7"/>
    <x v="0"/>
    <n v="31"/>
    <n v="0"/>
    <n v="12279"/>
    <s v="29-Jul"/>
    <d v="1899-12-30T09:47:00"/>
    <x v="0"/>
    <x v="23"/>
    <x v="2"/>
    <x v="13"/>
    <x v="0"/>
  </r>
  <r>
    <x v="352"/>
    <s v=" 12:47"/>
    <s v="Received from Bank/UPI Transfer"/>
    <s v="T210729124700823217025"/>
    <n v="279199061219"/>
    <x v="0"/>
    <s v="XXXXXX3700"/>
    <n v="15201"/>
    <x v="1"/>
    <x v="11"/>
    <n v="7"/>
    <x v="0"/>
    <n v="31"/>
    <n v="15201"/>
    <n v="0"/>
    <s v="29-Jul"/>
    <d v="1899-12-30T12:47:00"/>
    <x v="2"/>
    <x v="23"/>
    <x v="0"/>
    <x v="3"/>
    <x v="0"/>
  </r>
  <r>
    <x v="352"/>
    <s v=" 14:55"/>
    <s v="Received from Local Customer"/>
    <s v="T210729145500199790170"/>
    <n v="461017124165"/>
    <x v="0"/>
    <s v="XXXXXXXXXX0662"/>
    <n v="22665"/>
    <x v="1"/>
    <x v="11"/>
    <n v="7"/>
    <x v="0"/>
    <n v="31"/>
    <n v="22665"/>
    <n v="0"/>
    <s v="29-Jul"/>
    <d v="1899-12-30T14:55:00"/>
    <x v="2"/>
    <x v="23"/>
    <x v="0"/>
    <x v="10"/>
    <x v="0"/>
  </r>
  <r>
    <x v="352"/>
    <s v=" 15:02"/>
    <s v="Received from Customer - Venkatesh Traders"/>
    <s v="T210729150200299745355"/>
    <n v="867564453032"/>
    <x v="0"/>
    <s v="XXXXXX3700"/>
    <n v="3664"/>
    <x v="1"/>
    <x v="11"/>
    <n v="7"/>
    <x v="0"/>
    <n v="31"/>
    <n v="3664"/>
    <n v="0"/>
    <s v="29-Jul"/>
    <d v="1899-12-30T15:02:00"/>
    <x v="2"/>
    <x v="23"/>
    <x v="0"/>
    <x v="9"/>
    <x v="0"/>
  </r>
  <r>
    <x v="352"/>
    <s v=" 18:14"/>
    <s v="Received from Manish"/>
    <s v="T210729181400464929394"/>
    <n v="33741642853"/>
    <x v="0"/>
    <s v="XXXXXX3700"/>
    <n v="5608"/>
    <x v="1"/>
    <x v="11"/>
    <n v="7"/>
    <x v="0"/>
    <n v="31"/>
    <n v="5608"/>
    <n v="0"/>
    <s v="29-Jul"/>
    <d v="1899-12-30T18:14:00"/>
    <x v="3"/>
    <x v="23"/>
    <x v="0"/>
    <x v="5"/>
    <x v="0"/>
  </r>
  <r>
    <x v="352"/>
    <s v=" 19:51"/>
    <s v="Received from Santhu"/>
    <s v="T210729195100960547447"/>
    <n v="800189870113"/>
    <x v="0"/>
    <s v="XXXXXX3700"/>
    <n v="10087"/>
    <x v="1"/>
    <x v="11"/>
    <n v="7"/>
    <x v="0"/>
    <n v="31"/>
    <n v="10087"/>
    <n v="0"/>
    <s v="29-Jul"/>
    <d v="1899-12-30T19:51:00"/>
    <x v="3"/>
    <x v="23"/>
    <x v="0"/>
    <x v="6"/>
    <x v="0"/>
  </r>
  <r>
    <x v="352"/>
    <s v=" 20:42"/>
    <s v="Paid to KOMAL TRADERS"/>
    <s v="T210729204200795057233"/>
    <n v="644644412148"/>
    <x v="1"/>
    <s v="XXXXXXXXXX0662"/>
    <n v="14639"/>
    <x v="1"/>
    <x v="11"/>
    <n v="7"/>
    <x v="0"/>
    <n v="31"/>
    <n v="0"/>
    <n v="14639"/>
    <s v="29-Jul"/>
    <d v="1899-12-30T20:42:00"/>
    <x v="3"/>
    <x v="23"/>
    <x v="1"/>
    <x v="12"/>
    <x v="0"/>
  </r>
  <r>
    <x v="353"/>
    <s v=" 12:03"/>
    <s v="Received from Customer - ABC Traders"/>
    <s v="T210731120300887820083"/>
    <n v="15175230906"/>
    <x v="0"/>
    <s v="XXXXXX3700"/>
    <n v="11461"/>
    <x v="1"/>
    <x v="11"/>
    <n v="7"/>
    <x v="2"/>
    <n v="31"/>
    <n v="11461"/>
    <n v="0"/>
    <s v="31-Jul"/>
    <d v="1899-12-30T12:03:00"/>
    <x v="2"/>
    <x v="25"/>
    <x v="0"/>
    <x v="3"/>
    <x v="0"/>
  </r>
  <r>
    <x v="353"/>
    <s v=" 13:50"/>
    <s v="Received from Customer - Ramesh &amp; Co"/>
    <s v="T210731135000364139297"/>
    <n v="45259241431"/>
    <x v="0"/>
    <s v="XXXXXX3700"/>
    <n v="1375"/>
    <x v="1"/>
    <x v="11"/>
    <n v="7"/>
    <x v="2"/>
    <n v="31"/>
    <n v="1375"/>
    <n v="0"/>
    <s v="31-Jul"/>
    <d v="1899-12-30T13:50:00"/>
    <x v="2"/>
    <x v="25"/>
    <x v="0"/>
    <x v="8"/>
    <x v="0"/>
  </r>
  <r>
    <x v="353"/>
    <s v=" 18:30"/>
    <s v="Paid to KOMAL TRADERS"/>
    <s v="P210731183000137738415"/>
    <n v="202056253724"/>
    <x v="1"/>
    <s v="XXXXXXXXXX0662"/>
    <n v="2179"/>
    <x v="1"/>
    <x v="11"/>
    <n v="7"/>
    <x v="2"/>
    <n v="31"/>
    <n v="0"/>
    <n v="2179"/>
    <s v="31-Jul"/>
    <d v="1899-12-30T18:30:00"/>
    <x v="3"/>
    <x v="25"/>
    <x v="1"/>
    <x v="5"/>
    <x v="0"/>
  </r>
  <r>
    <x v="353"/>
    <s v=" 18:38"/>
    <s v="Paid to Velu"/>
    <s v="P210731183800899743568"/>
    <n v="325885315946"/>
    <x v="1"/>
    <s v="XXXXXX3700"/>
    <n v="753"/>
    <x v="1"/>
    <x v="11"/>
    <n v="7"/>
    <x v="2"/>
    <n v="31"/>
    <n v="0"/>
    <n v="753"/>
    <s v="31-Jul"/>
    <d v="1899-12-30T18:38:00"/>
    <x v="3"/>
    <x v="25"/>
    <x v="1"/>
    <x v="5"/>
    <x v="0"/>
  </r>
  <r>
    <x v="353"/>
    <s v=" 22:52"/>
    <s v="Paid to Bank Account Transfer"/>
    <s v="T210731225200379529042"/>
    <n v="822692751563"/>
    <x v="1"/>
    <s v="XXXXXX3700"/>
    <n v="8556"/>
    <x v="1"/>
    <x v="11"/>
    <n v="7"/>
    <x v="2"/>
    <n v="31"/>
    <n v="0"/>
    <n v="8556"/>
    <s v="31-Jul"/>
    <d v="1899-12-30T22:52:00"/>
    <x v="1"/>
    <x v="25"/>
    <x v="1"/>
    <x v="16"/>
    <x v="0"/>
  </r>
  <r>
    <x v="354"/>
    <s v=" 12:13"/>
    <s v="Received from Manish"/>
    <s v="T210801121300598134161"/>
    <n v="356190691160"/>
    <x v="0"/>
    <s v="XXXXXX3700"/>
    <n v="13623"/>
    <x v="1"/>
    <x v="0"/>
    <n v="8"/>
    <x v="3"/>
    <n v="32"/>
    <n v="13623"/>
    <n v="0"/>
    <s v="1-Aug"/>
    <d v="1899-12-30T12:13:00"/>
    <x v="2"/>
    <x v="26"/>
    <x v="0"/>
    <x v="3"/>
    <x v="0"/>
  </r>
  <r>
    <x v="354"/>
    <s v=" 12:41"/>
    <s v="Received from Family Member - Kumar"/>
    <s v="T210801124100177278599"/>
    <n v="455802465663"/>
    <x v="0"/>
    <s v="XXXXXXXXXX0662"/>
    <n v="13957"/>
    <x v="1"/>
    <x v="0"/>
    <n v="8"/>
    <x v="3"/>
    <n v="32"/>
    <n v="13957"/>
    <n v="0"/>
    <s v="1-Aug"/>
    <d v="1899-12-30T12:41:00"/>
    <x v="2"/>
    <x v="26"/>
    <x v="0"/>
    <x v="3"/>
    <x v="0"/>
  </r>
  <r>
    <x v="354"/>
    <s v=" 15:05"/>
    <s v="Received from Customer - Ravi Enterprises"/>
    <s v="T210801150500309390584"/>
    <n v="782101285140"/>
    <x v="0"/>
    <s v="XXXXXX3700"/>
    <n v="24804"/>
    <x v="1"/>
    <x v="0"/>
    <n v="8"/>
    <x v="3"/>
    <n v="32"/>
    <n v="24804"/>
    <n v="0"/>
    <s v="1-Aug"/>
    <d v="1899-12-30T15:05:00"/>
    <x v="2"/>
    <x v="26"/>
    <x v="0"/>
    <x v="9"/>
    <x v="0"/>
  </r>
  <r>
    <x v="354"/>
    <s v=" 17:47"/>
    <s v="Received from Customer - Kumar Stores"/>
    <s v="T210801174700812520122"/>
    <n v="90452666115"/>
    <x v="0"/>
    <s v="XXXXXX3700"/>
    <n v="13828"/>
    <x v="1"/>
    <x v="0"/>
    <n v="8"/>
    <x v="3"/>
    <n v="32"/>
    <n v="13828"/>
    <n v="0"/>
    <s v="1-Aug"/>
    <d v="1899-12-30T17:47:00"/>
    <x v="3"/>
    <x v="26"/>
    <x v="0"/>
    <x v="4"/>
    <x v="0"/>
  </r>
  <r>
    <x v="354"/>
    <s v=" 22:57"/>
    <s v="Received from Family Member - Priya"/>
    <s v="T210801225700174677495"/>
    <n v="91457760617"/>
    <x v="0"/>
    <s v="XXXXXXXXXX0662"/>
    <n v="20603"/>
    <x v="1"/>
    <x v="0"/>
    <n v="8"/>
    <x v="3"/>
    <n v="32"/>
    <n v="20603"/>
    <n v="0"/>
    <s v="1-Aug"/>
    <d v="1899-12-30T22:57:00"/>
    <x v="1"/>
    <x v="26"/>
    <x v="0"/>
    <x v="16"/>
    <x v="0"/>
  </r>
  <r>
    <x v="355"/>
    <s v=" 10:41"/>
    <s v="Paid to Wholesale Supplier"/>
    <s v="P210802104100224341012"/>
    <n v="311952747585"/>
    <x v="1"/>
    <s v="XXXXXX3700"/>
    <n v="16306"/>
    <x v="1"/>
    <x v="0"/>
    <n v="8"/>
    <x v="4"/>
    <n v="32"/>
    <n v="0"/>
    <n v="16306"/>
    <s v="2-Aug"/>
    <d v="1899-12-30T10:41:00"/>
    <x v="0"/>
    <x v="27"/>
    <x v="1"/>
    <x v="0"/>
    <x v="0"/>
  </r>
  <r>
    <x v="355"/>
    <s v=" 12:56"/>
    <s v="Received from Customer - Sagar Enterprises"/>
    <s v="T210802125600882645530"/>
    <n v="804950005000"/>
    <x v="0"/>
    <s v="XXXXXX3700"/>
    <n v="19888"/>
    <x v="1"/>
    <x v="0"/>
    <n v="8"/>
    <x v="4"/>
    <n v="32"/>
    <n v="19888"/>
    <n v="0"/>
    <s v="2-Aug"/>
    <d v="1899-12-30T12:56:00"/>
    <x v="2"/>
    <x v="27"/>
    <x v="0"/>
    <x v="3"/>
    <x v="0"/>
  </r>
  <r>
    <x v="355"/>
    <s v=" 13:02"/>
    <s v="Received from Customer - Venkatesh Traders"/>
    <s v="T210802130200165836603"/>
    <n v="349261767519"/>
    <x v="0"/>
    <s v="XXXXXXXXXX0662"/>
    <n v="3152"/>
    <x v="1"/>
    <x v="0"/>
    <n v="8"/>
    <x v="4"/>
    <n v="32"/>
    <n v="3152"/>
    <n v="0"/>
    <s v="2-Aug"/>
    <d v="1899-12-30T13:02:00"/>
    <x v="2"/>
    <x v="27"/>
    <x v="0"/>
    <x v="8"/>
    <x v="0"/>
  </r>
  <r>
    <x v="355"/>
    <s v=" 13:43"/>
    <s v="Paid to KOMAL TRADERS"/>
    <s v="T210802134300678740482"/>
    <n v="557907263176"/>
    <x v="1"/>
    <s v="XXXXXXXXXX0662"/>
    <n v="5837"/>
    <x v="1"/>
    <x v="0"/>
    <n v="8"/>
    <x v="4"/>
    <n v="32"/>
    <n v="0"/>
    <n v="5837"/>
    <s v="2-Aug"/>
    <d v="1899-12-30T13:43:00"/>
    <x v="2"/>
    <x v="27"/>
    <x v="1"/>
    <x v="8"/>
    <x v="0"/>
  </r>
  <r>
    <x v="355"/>
    <s v=" 15:14"/>
    <s v="Received from Local Customer"/>
    <s v="T210802151400657643700"/>
    <n v="363209726183"/>
    <x v="0"/>
    <s v="XXXXXXXXXX0662"/>
    <n v="8903"/>
    <x v="1"/>
    <x v="0"/>
    <n v="8"/>
    <x v="4"/>
    <n v="32"/>
    <n v="8903"/>
    <n v="0"/>
    <s v="2-Aug"/>
    <d v="1899-12-30T15:14:00"/>
    <x v="2"/>
    <x v="27"/>
    <x v="0"/>
    <x v="9"/>
    <x v="0"/>
  </r>
  <r>
    <x v="355"/>
    <s v=" 20:01"/>
    <s v="Paid to KOMAL TRADERS"/>
    <s v="T210802200100306585710"/>
    <n v="595830483734"/>
    <x v="1"/>
    <s v="XXXXXXXXXX0662"/>
    <n v="5216"/>
    <x v="1"/>
    <x v="0"/>
    <n v="8"/>
    <x v="4"/>
    <n v="32"/>
    <n v="0"/>
    <n v="5216"/>
    <s v="2-Aug"/>
    <d v="1899-12-30T20:01:00"/>
    <x v="3"/>
    <x v="27"/>
    <x v="1"/>
    <x v="12"/>
    <x v="0"/>
  </r>
  <r>
    <x v="355"/>
    <s v=" 20:13"/>
    <s v="Received from Other UPI User"/>
    <s v="T210802201300833208268"/>
    <n v="871405765066"/>
    <x v="0"/>
    <s v="XXXXXX3700"/>
    <n v="10563"/>
    <x v="1"/>
    <x v="0"/>
    <n v="8"/>
    <x v="4"/>
    <n v="32"/>
    <n v="10563"/>
    <n v="0"/>
    <s v="2-Aug"/>
    <d v="1899-12-30T20:13:00"/>
    <x v="3"/>
    <x v="27"/>
    <x v="0"/>
    <x v="12"/>
    <x v="0"/>
  </r>
  <r>
    <x v="355"/>
    <s v=" 22:37"/>
    <s v="Received from Other UPI User"/>
    <s v="T210802223700302094882"/>
    <n v="101269835813"/>
    <x v="0"/>
    <s v="XXXXXXXXXX0662"/>
    <n v="4506"/>
    <x v="1"/>
    <x v="0"/>
    <n v="8"/>
    <x v="4"/>
    <n v="32"/>
    <n v="4506"/>
    <n v="0"/>
    <s v="2-Aug"/>
    <d v="1899-12-30T22:37:00"/>
    <x v="1"/>
    <x v="27"/>
    <x v="0"/>
    <x v="16"/>
    <x v="0"/>
  </r>
  <r>
    <x v="356"/>
    <s v=" 13:17"/>
    <s v="Received from Bank/UPI Transfer"/>
    <s v="T210803131700136592156"/>
    <n v="243412283080"/>
    <x v="0"/>
    <s v="XXXXXX3700"/>
    <n v="8715"/>
    <x v="1"/>
    <x v="0"/>
    <n v="8"/>
    <x v="5"/>
    <n v="32"/>
    <n v="8715"/>
    <n v="0"/>
    <s v="3-Aug"/>
    <d v="1899-12-30T13:17:00"/>
    <x v="2"/>
    <x v="28"/>
    <x v="0"/>
    <x v="8"/>
    <x v="0"/>
  </r>
  <r>
    <x v="356"/>
    <s v=" 14:35"/>
    <s v="Received from Customer - ABC Traders"/>
    <s v="T210803143500930812054"/>
    <n v="945843797885"/>
    <x v="0"/>
    <s v="XXXXXX3700"/>
    <n v="13019"/>
    <x v="1"/>
    <x v="0"/>
    <n v="8"/>
    <x v="5"/>
    <n v="32"/>
    <n v="13019"/>
    <n v="0"/>
    <s v="3-Aug"/>
    <d v="1899-12-30T14:35:00"/>
    <x v="2"/>
    <x v="28"/>
    <x v="0"/>
    <x v="10"/>
    <x v="0"/>
  </r>
  <r>
    <x v="356"/>
    <s v=" 15:40"/>
    <s v="Received from Customer - ABC Traders"/>
    <s v="T210803154000890561144"/>
    <n v="519553761053"/>
    <x v="0"/>
    <s v="XXXXXXXXXX0662"/>
    <n v="9038"/>
    <x v="1"/>
    <x v="0"/>
    <n v="8"/>
    <x v="5"/>
    <n v="32"/>
    <n v="9038"/>
    <n v="0"/>
    <s v="3-Aug"/>
    <d v="1899-12-30T15:40:00"/>
    <x v="2"/>
    <x v="28"/>
    <x v="0"/>
    <x v="9"/>
    <x v="0"/>
  </r>
  <r>
    <x v="356"/>
    <s v=" 17:04"/>
    <s v="Paid to HP Fuel Station"/>
    <s v="P210803170400672529722"/>
    <n v="975465792848"/>
    <x v="1"/>
    <s v="XXXXXX3700"/>
    <n v="10187"/>
    <x v="1"/>
    <x v="0"/>
    <n v="8"/>
    <x v="5"/>
    <n v="32"/>
    <n v="0"/>
    <n v="10187"/>
    <s v="3-Aug"/>
    <d v="1899-12-30T17:04:00"/>
    <x v="3"/>
    <x v="28"/>
    <x v="1"/>
    <x v="4"/>
    <x v="0"/>
  </r>
  <r>
    <x v="356"/>
    <s v=" 17:12"/>
    <s v="Paid to Bank Account Transfer"/>
    <s v="T210803171200990869139"/>
    <n v="945282253406"/>
    <x v="1"/>
    <s v="XXXXXX3700"/>
    <n v="15826"/>
    <x v="1"/>
    <x v="0"/>
    <n v="8"/>
    <x v="5"/>
    <n v="32"/>
    <n v="0"/>
    <n v="15826"/>
    <s v="3-Aug"/>
    <d v="1899-12-30T17:12:00"/>
    <x v="3"/>
    <x v="28"/>
    <x v="1"/>
    <x v="4"/>
    <x v="0"/>
  </r>
  <r>
    <x v="356"/>
    <s v=" 18:50"/>
    <s v="Received from Customer - Sagar Enterprises"/>
    <s v="T210803185000371022521"/>
    <n v="861967024418"/>
    <x v="0"/>
    <s v="XXXXXXXXXX0662"/>
    <n v="22385"/>
    <x v="1"/>
    <x v="0"/>
    <n v="8"/>
    <x v="5"/>
    <n v="32"/>
    <n v="22385"/>
    <n v="0"/>
    <s v="3-Aug"/>
    <d v="1899-12-30T18:50:00"/>
    <x v="3"/>
    <x v="28"/>
    <x v="0"/>
    <x v="5"/>
    <x v="0"/>
  </r>
  <r>
    <x v="356"/>
    <s v=" 19:28"/>
    <s v="Received from Customer - Manish Traders"/>
    <s v="T210803192800409151101"/>
    <n v="180426994387"/>
    <x v="0"/>
    <s v="XXXXXX3700"/>
    <n v="12208"/>
    <x v="1"/>
    <x v="0"/>
    <n v="8"/>
    <x v="5"/>
    <n v="32"/>
    <n v="12208"/>
    <n v="0"/>
    <s v="3-Aug"/>
    <d v="1899-12-30T19:28:00"/>
    <x v="3"/>
    <x v="28"/>
    <x v="0"/>
    <x v="6"/>
    <x v="0"/>
  </r>
  <r>
    <x v="356"/>
    <s v=" 19:46"/>
    <s v="Received from Family Member - Ravi"/>
    <s v="T210803194600146267256"/>
    <n v="798136268048"/>
    <x v="0"/>
    <s v="XXXXXX3700"/>
    <n v="14144"/>
    <x v="1"/>
    <x v="0"/>
    <n v="8"/>
    <x v="5"/>
    <n v="32"/>
    <n v="14144"/>
    <n v="0"/>
    <s v="3-Aug"/>
    <d v="1899-12-30T19:46:00"/>
    <x v="3"/>
    <x v="28"/>
    <x v="0"/>
    <x v="6"/>
    <x v="0"/>
  </r>
  <r>
    <x v="356"/>
    <s v=" 21:55"/>
    <s v="Paid to Family Member - Ravi"/>
    <s v="P210803215500822698205"/>
    <n v="376207260159"/>
    <x v="1"/>
    <s v="XXXXXXXXXX0662"/>
    <n v="13869"/>
    <x v="1"/>
    <x v="0"/>
    <n v="8"/>
    <x v="5"/>
    <n v="32"/>
    <n v="0"/>
    <n v="13869"/>
    <s v="3-Aug"/>
    <d v="1899-12-30T21:55:00"/>
    <x v="1"/>
    <x v="28"/>
    <x v="1"/>
    <x v="7"/>
    <x v="0"/>
  </r>
  <r>
    <x v="357"/>
    <s v=" 07:39"/>
    <s v="Received from Family Member - Ravi"/>
    <s v="T210804073900456298651"/>
    <n v="349355089418"/>
    <x v="0"/>
    <s v="XXXXXXXXXX0662"/>
    <n v="13936"/>
    <x v="1"/>
    <x v="0"/>
    <n v="8"/>
    <x v="6"/>
    <n v="32"/>
    <n v="13936"/>
    <n v="0"/>
    <s v="4-Aug"/>
    <d v="1899-12-30T07:39:00"/>
    <x v="0"/>
    <x v="29"/>
    <x v="0"/>
    <x v="14"/>
    <x v="0"/>
  </r>
  <r>
    <x v="357"/>
    <s v=" 20:57"/>
    <s v="Received from Family Member - Ravi"/>
    <s v="T210804205700533376310"/>
    <n v="833933377929"/>
    <x v="0"/>
    <s v="XXXXXX3700"/>
    <n v="5130"/>
    <x v="1"/>
    <x v="0"/>
    <n v="8"/>
    <x v="6"/>
    <n v="32"/>
    <n v="5130"/>
    <n v="0"/>
    <s v="4-Aug"/>
    <d v="1899-12-30T20:57:00"/>
    <x v="3"/>
    <x v="29"/>
    <x v="0"/>
    <x v="12"/>
    <x v="0"/>
  </r>
  <r>
    <x v="358"/>
    <s v=" 12:45"/>
    <s v="Received from Customer - Sagar Enterprises"/>
    <s v="T210805124500961173889"/>
    <n v="250194880689"/>
    <x v="0"/>
    <s v="XXXXXX3700"/>
    <n v="8385"/>
    <x v="1"/>
    <x v="0"/>
    <n v="8"/>
    <x v="0"/>
    <n v="32"/>
    <n v="8385"/>
    <n v="0"/>
    <s v="5-Aug"/>
    <d v="1899-12-30T12:45:00"/>
    <x v="2"/>
    <x v="30"/>
    <x v="0"/>
    <x v="3"/>
    <x v="0"/>
  </r>
  <r>
    <x v="359"/>
    <s v=" 07:45"/>
    <s v="Paid to Hotel Gowdas"/>
    <s v="P210806074500979705173"/>
    <n v="824134042025"/>
    <x v="1"/>
    <s v="XXXXXXXXXX0662"/>
    <n v="6105"/>
    <x v="1"/>
    <x v="0"/>
    <n v="8"/>
    <x v="1"/>
    <n v="32"/>
    <n v="0"/>
    <n v="6105"/>
    <s v="6-Aug"/>
    <d v="1899-12-30T07:45:00"/>
    <x v="0"/>
    <x v="0"/>
    <x v="1"/>
    <x v="14"/>
    <x v="0"/>
  </r>
  <r>
    <x v="359"/>
    <s v=" 12:55"/>
    <s v="Received from Customer - Manish Traders"/>
    <s v="T210806125500455573703"/>
    <n v="260262426056"/>
    <x v="0"/>
    <s v="XXXXXX3700"/>
    <n v="14355"/>
    <x v="1"/>
    <x v="0"/>
    <n v="8"/>
    <x v="1"/>
    <n v="32"/>
    <n v="14355"/>
    <n v="0"/>
    <s v="6-Aug"/>
    <d v="1899-12-30T12:55:00"/>
    <x v="2"/>
    <x v="0"/>
    <x v="0"/>
    <x v="3"/>
    <x v="0"/>
  </r>
  <r>
    <x v="359"/>
    <s v=" 17:36"/>
    <s v="Received from Customer - Ramesh &amp; Co"/>
    <s v="T210806173600856880368"/>
    <n v="855151167635"/>
    <x v="0"/>
    <s v="XXXXXXXXXX0662"/>
    <n v="35625"/>
    <x v="1"/>
    <x v="0"/>
    <n v="8"/>
    <x v="1"/>
    <n v="32"/>
    <n v="35625"/>
    <n v="0"/>
    <s v="6-Aug"/>
    <d v="1899-12-30T17:36:00"/>
    <x v="3"/>
    <x v="0"/>
    <x v="0"/>
    <x v="4"/>
    <x v="0"/>
  </r>
  <r>
    <x v="359"/>
    <s v=" 18:19"/>
    <s v="Paid to Bank Account Transfer"/>
    <s v="P210806181900381633533"/>
    <n v="977155879010"/>
    <x v="1"/>
    <s v="XXXXXXXXXX0662"/>
    <n v="1406"/>
    <x v="1"/>
    <x v="0"/>
    <n v="8"/>
    <x v="1"/>
    <n v="32"/>
    <n v="0"/>
    <n v="1406"/>
    <s v="6-Aug"/>
    <d v="1899-12-30T18:19:00"/>
    <x v="3"/>
    <x v="0"/>
    <x v="1"/>
    <x v="5"/>
    <x v="0"/>
  </r>
  <r>
    <x v="359"/>
    <s v=" 18:45"/>
    <s v="Received from Customer - Sagar Enterprises"/>
    <s v="T210806184500627074849"/>
    <n v="497735059583"/>
    <x v="0"/>
    <s v="XXXXXXXXXX0662"/>
    <n v="15536"/>
    <x v="1"/>
    <x v="0"/>
    <n v="8"/>
    <x v="1"/>
    <n v="32"/>
    <n v="15536"/>
    <n v="0"/>
    <s v="6-Aug"/>
    <d v="1899-12-30T18:45:00"/>
    <x v="3"/>
    <x v="0"/>
    <x v="0"/>
    <x v="5"/>
    <x v="0"/>
  </r>
  <r>
    <x v="359"/>
    <s v=" 19:48"/>
    <s v="Received from Customer - Kumar Stores"/>
    <s v="T210806194800971726455"/>
    <n v="536908408057"/>
    <x v="0"/>
    <s v="XXXXXX3700"/>
    <n v="17016"/>
    <x v="1"/>
    <x v="0"/>
    <n v="8"/>
    <x v="1"/>
    <n v="32"/>
    <n v="17016"/>
    <n v="0"/>
    <s v="6-Aug"/>
    <d v="1899-12-30T19:48:00"/>
    <x v="3"/>
    <x v="0"/>
    <x v="0"/>
    <x v="6"/>
    <x v="0"/>
  </r>
  <r>
    <x v="360"/>
    <s v=" 09:42"/>
    <s v="Received from Customer - Manish Traders"/>
    <s v="T210807094200904369917"/>
    <n v="358446038983"/>
    <x v="0"/>
    <s v="XXXXXXXXXX0662"/>
    <n v="2724"/>
    <x v="1"/>
    <x v="0"/>
    <n v="8"/>
    <x v="2"/>
    <n v="32"/>
    <n v="2724"/>
    <n v="0"/>
    <s v="7-Aug"/>
    <d v="1899-12-30T09:42:00"/>
    <x v="0"/>
    <x v="1"/>
    <x v="0"/>
    <x v="13"/>
    <x v="0"/>
  </r>
  <r>
    <x v="360"/>
    <s v=" 13:45"/>
    <s v="Received from Customer - Ramesh &amp; Co"/>
    <s v="T210807134500538743127"/>
    <n v="428110563419"/>
    <x v="0"/>
    <s v="XXXXXX3700"/>
    <n v="32407"/>
    <x v="1"/>
    <x v="0"/>
    <n v="8"/>
    <x v="2"/>
    <n v="32"/>
    <n v="32407"/>
    <n v="0"/>
    <s v="7-Aug"/>
    <d v="1899-12-30T13:45:00"/>
    <x v="2"/>
    <x v="1"/>
    <x v="0"/>
    <x v="8"/>
    <x v="0"/>
  </r>
  <r>
    <x v="360"/>
    <s v=" 18:58"/>
    <s v="Paid to Local Shopping Store"/>
    <s v="T210807185800236094244"/>
    <n v="763534824446"/>
    <x v="1"/>
    <s v="XXXXXX3700"/>
    <n v="5694"/>
    <x v="1"/>
    <x v="0"/>
    <n v="8"/>
    <x v="2"/>
    <n v="32"/>
    <n v="0"/>
    <n v="5694"/>
    <s v="7-Aug"/>
    <d v="1899-12-30T18:58:00"/>
    <x v="3"/>
    <x v="1"/>
    <x v="1"/>
    <x v="5"/>
    <x v="0"/>
  </r>
  <r>
    <x v="361"/>
    <s v=" 12:16"/>
    <s v="Paid to KOMAL TRADERS"/>
    <s v="T210808121600248129393"/>
    <n v="270173473399"/>
    <x v="1"/>
    <s v="XXXXXX3700"/>
    <n v="7896"/>
    <x v="1"/>
    <x v="0"/>
    <n v="8"/>
    <x v="3"/>
    <n v="33"/>
    <n v="0"/>
    <n v="7896"/>
    <s v="8-Aug"/>
    <d v="1899-12-30T12:16:00"/>
    <x v="2"/>
    <x v="2"/>
    <x v="1"/>
    <x v="3"/>
    <x v="0"/>
  </r>
  <r>
    <x v="361"/>
    <s v=" 14:08"/>
    <s v="Received from Local Customer"/>
    <s v="T210808140800935991006"/>
    <n v="390707035892"/>
    <x v="0"/>
    <s v="XXXXXXXXXX0662"/>
    <n v="8362"/>
    <x v="1"/>
    <x v="0"/>
    <n v="8"/>
    <x v="3"/>
    <n v="33"/>
    <n v="8362"/>
    <n v="0"/>
    <s v="8-Aug"/>
    <d v="1899-12-30T14:08:00"/>
    <x v="2"/>
    <x v="2"/>
    <x v="0"/>
    <x v="10"/>
    <x v="0"/>
  </r>
  <r>
    <x v="361"/>
    <s v=" 15:46"/>
    <s v="Received from Customer - Ravi Enterprises"/>
    <s v="T210808154600869942812"/>
    <n v="555089304020"/>
    <x v="0"/>
    <s v="XXXXXX3700"/>
    <n v="13110"/>
    <x v="1"/>
    <x v="0"/>
    <n v="8"/>
    <x v="3"/>
    <n v="33"/>
    <n v="13110"/>
    <n v="0"/>
    <s v="8-Aug"/>
    <d v="1899-12-30T15:46:00"/>
    <x v="2"/>
    <x v="2"/>
    <x v="0"/>
    <x v="9"/>
    <x v="0"/>
  </r>
  <r>
    <x v="361"/>
    <s v=" 18:50"/>
    <s v="Paid to Flipkart"/>
    <s v="P210808185000921282940"/>
    <n v="824225752174"/>
    <x v="1"/>
    <s v="XXXXXX3700"/>
    <n v="3570"/>
    <x v="1"/>
    <x v="0"/>
    <n v="8"/>
    <x v="3"/>
    <n v="33"/>
    <n v="0"/>
    <n v="3570"/>
    <s v="8-Aug"/>
    <d v="1899-12-30T18:50:00"/>
    <x v="3"/>
    <x v="2"/>
    <x v="1"/>
    <x v="5"/>
    <x v="0"/>
  </r>
  <r>
    <x v="362"/>
    <s v=" 13:31"/>
    <s v="Received from Other UPI User"/>
    <s v="T210809133100946267958"/>
    <n v="992793427370"/>
    <x v="0"/>
    <s v="XXXXXX3700"/>
    <n v="3754"/>
    <x v="1"/>
    <x v="0"/>
    <n v="8"/>
    <x v="4"/>
    <n v="33"/>
    <n v="3754"/>
    <n v="0"/>
    <s v="9-Aug"/>
    <d v="1899-12-30T13:31:00"/>
    <x v="2"/>
    <x v="3"/>
    <x v="0"/>
    <x v="8"/>
    <x v="0"/>
  </r>
  <r>
    <x v="362"/>
    <s v=" 20:12"/>
    <s v="Received from Bank/UPI Transfer"/>
    <s v="T210809201200790765629"/>
    <n v="63022525707"/>
    <x v="0"/>
    <s v="XXXXXXXXXX0662"/>
    <n v="9567"/>
    <x v="1"/>
    <x v="0"/>
    <n v="8"/>
    <x v="4"/>
    <n v="33"/>
    <n v="9567"/>
    <n v="0"/>
    <s v="9-Aug"/>
    <d v="1899-12-30T20:12:00"/>
    <x v="3"/>
    <x v="3"/>
    <x v="0"/>
    <x v="12"/>
    <x v="0"/>
  </r>
  <r>
    <x v="363"/>
    <s v=" 14:45"/>
    <s v="Received from Customer - Sagar Enterprises"/>
    <s v="T210810144500269286506"/>
    <n v="896588682420"/>
    <x v="0"/>
    <s v="XXXXXX3700"/>
    <n v="7532"/>
    <x v="1"/>
    <x v="0"/>
    <n v="8"/>
    <x v="5"/>
    <n v="33"/>
    <n v="7532"/>
    <n v="0"/>
    <s v="10-Aug"/>
    <d v="1899-12-30T14:45:00"/>
    <x v="2"/>
    <x v="4"/>
    <x v="0"/>
    <x v="10"/>
    <x v="0"/>
  </r>
  <r>
    <x v="363"/>
    <s v=" 17:16"/>
    <s v="Received from Santhu"/>
    <s v="T210810171600369932058"/>
    <n v="234832106253"/>
    <x v="0"/>
    <s v="XXXXXXXXXX0662"/>
    <n v="9823"/>
    <x v="1"/>
    <x v="0"/>
    <n v="8"/>
    <x v="5"/>
    <n v="33"/>
    <n v="9823"/>
    <n v="0"/>
    <s v="10-Aug"/>
    <d v="1899-12-30T17:16:00"/>
    <x v="3"/>
    <x v="4"/>
    <x v="0"/>
    <x v="4"/>
    <x v="0"/>
  </r>
  <r>
    <x v="363"/>
    <s v=" 19:26"/>
    <s v="Received from Bank/UPI Transfer"/>
    <s v="T210810192600623208075"/>
    <n v="641914134435"/>
    <x v="0"/>
    <s v="XXXXXXXXXX0662"/>
    <n v="4275"/>
    <x v="1"/>
    <x v="0"/>
    <n v="8"/>
    <x v="5"/>
    <n v="33"/>
    <n v="4275"/>
    <n v="0"/>
    <s v="10-Aug"/>
    <d v="1899-12-30T19:26:00"/>
    <x v="3"/>
    <x v="4"/>
    <x v="0"/>
    <x v="6"/>
    <x v="0"/>
  </r>
  <r>
    <x v="364"/>
    <s v=" 12:36"/>
    <s v="Paid to Velu"/>
    <s v="T210811123600736484375"/>
    <n v="477985315947"/>
    <x v="1"/>
    <s v="XXXXXXXXXX0662"/>
    <n v="12369"/>
    <x v="1"/>
    <x v="0"/>
    <n v="8"/>
    <x v="6"/>
    <n v="33"/>
    <n v="0"/>
    <n v="12369"/>
    <s v="11-Aug"/>
    <d v="1899-12-30T12:36:00"/>
    <x v="2"/>
    <x v="5"/>
    <x v="1"/>
    <x v="3"/>
    <x v="0"/>
  </r>
  <r>
    <x v="364"/>
    <s v=" 14:46"/>
    <s v="Received from Other UPI User"/>
    <s v="T210811144600641496451"/>
    <n v="432626056136"/>
    <x v="0"/>
    <s v="XXXXXXXXXX0662"/>
    <n v="6357"/>
    <x v="1"/>
    <x v="0"/>
    <n v="8"/>
    <x v="6"/>
    <n v="33"/>
    <n v="6357"/>
    <n v="0"/>
    <s v="11-Aug"/>
    <d v="1899-12-30T14:46:00"/>
    <x v="2"/>
    <x v="5"/>
    <x v="0"/>
    <x v="10"/>
    <x v="0"/>
  </r>
  <r>
    <x v="364"/>
    <s v=" 15:29"/>
    <s v="Received from Customer - Kumar Stores"/>
    <s v="T210811152900514665544"/>
    <n v="470358060590"/>
    <x v="0"/>
    <s v="XXXXXX3700"/>
    <n v="9945"/>
    <x v="1"/>
    <x v="0"/>
    <n v="8"/>
    <x v="6"/>
    <n v="33"/>
    <n v="9945"/>
    <n v="0"/>
    <s v="11-Aug"/>
    <d v="1899-12-30T15:29:00"/>
    <x v="2"/>
    <x v="5"/>
    <x v="0"/>
    <x v="9"/>
    <x v="0"/>
  </r>
  <r>
    <x v="364"/>
    <s v=" 15:55"/>
    <s v="Received from Customer - Ramesh &amp; Co"/>
    <s v="T210811155500471796247"/>
    <n v="120001694187"/>
    <x v="0"/>
    <s v="XXXXXXXXXX0662"/>
    <n v="4116"/>
    <x v="1"/>
    <x v="0"/>
    <n v="8"/>
    <x v="6"/>
    <n v="33"/>
    <n v="4116"/>
    <n v="0"/>
    <s v="11-Aug"/>
    <d v="1899-12-30T15:55:00"/>
    <x v="2"/>
    <x v="5"/>
    <x v="0"/>
    <x v="9"/>
    <x v="0"/>
  </r>
  <r>
    <x v="364"/>
    <s v=" 16:40"/>
    <s v="Received from Customer - Manish Traders"/>
    <s v="T210811164000208550623"/>
    <n v="937232158695"/>
    <x v="0"/>
    <s v="XXXXXX3700"/>
    <n v="3753"/>
    <x v="1"/>
    <x v="0"/>
    <n v="8"/>
    <x v="6"/>
    <n v="33"/>
    <n v="3753"/>
    <n v="0"/>
    <s v="11-Aug"/>
    <d v="1899-12-30T16:40:00"/>
    <x v="2"/>
    <x v="5"/>
    <x v="0"/>
    <x v="11"/>
    <x v="0"/>
  </r>
  <r>
    <x v="364"/>
    <s v=" 17:15"/>
    <s v="Received from Customer - ABC Traders"/>
    <s v="T210811171500353803398"/>
    <n v="161713485758"/>
    <x v="0"/>
    <s v="XXXXXX3700"/>
    <n v="31803"/>
    <x v="1"/>
    <x v="0"/>
    <n v="8"/>
    <x v="6"/>
    <n v="33"/>
    <n v="31803"/>
    <n v="0"/>
    <s v="11-Aug"/>
    <d v="1899-12-30T17:15:00"/>
    <x v="3"/>
    <x v="5"/>
    <x v="0"/>
    <x v="4"/>
    <x v="0"/>
  </r>
  <r>
    <x v="364"/>
    <s v=" 21:56"/>
    <s v="Paid to Mobile Recharge"/>
    <s v="P210811215600361813123"/>
    <n v="307030215943"/>
    <x v="1"/>
    <s v="XXXXXX3700"/>
    <n v="13698"/>
    <x v="1"/>
    <x v="0"/>
    <n v="8"/>
    <x v="6"/>
    <n v="33"/>
    <n v="0"/>
    <n v="13698"/>
    <s v="11-Aug"/>
    <d v="1899-12-30T21:56:00"/>
    <x v="1"/>
    <x v="5"/>
    <x v="2"/>
    <x v="7"/>
    <x v="0"/>
  </r>
  <r>
    <x v="365"/>
    <s v=" 09:32"/>
    <s v="Paid to Lokesh"/>
    <s v="P210812093200451351727"/>
    <n v="418318832694"/>
    <x v="1"/>
    <s v="XXXXXXXXXX0662"/>
    <n v="22989"/>
    <x v="1"/>
    <x v="0"/>
    <n v="8"/>
    <x v="0"/>
    <n v="33"/>
    <n v="0"/>
    <n v="22989"/>
    <s v="12-Aug"/>
    <d v="1899-12-30T09:32:00"/>
    <x v="0"/>
    <x v="6"/>
    <x v="1"/>
    <x v="13"/>
    <x v="0"/>
  </r>
  <r>
    <x v="365"/>
    <s v=" 10:25"/>
    <s v="Received from Customer - Sri Lakshmi Stores"/>
    <s v="T210812102500445896354"/>
    <n v="739025241698"/>
    <x v="0"/>
    <s v="XXXXXX3700"/>
    <n v="3747"/>
    <x v="1"/>
    <x v="0"/>
    <n v="8"/>
    <x v="0"/>
    <n v="33"/>
    <n v="3747"/>
    <n v="0"/>
    <s v="12-Aug"/>
    <d v="1899-12-30T10:25:00"/>
    <x v="0"/>
    <x v="6"/>
    <x v="0"/>
    <x v="0"/>
    <x v="0"/>
  </r>
  <r>
    <x v="365"/>
    <s v=" 14:30"/>
    <s v="Paid to PhonePe"/>
    <s v="T210812143000330702234"/>
    <n v="639191751704"/>
    <x v="1"/>
    <s v="XXXXXX3700"/>
    <n v="18922"/>
    <x v="1"/>
    <x v="0"/>
    <n v="8"/>
    <x v="0"/>
    <n v="33"/>
    <n v="0"/>
    <n v="18922"/>
    <s v="12-Aug"/>
    <d v="1899-12-30T14:30:00"/>
    <x v="2"/>
    <x v="6"/>
    <x v="1"/>
    <x v="10"/>
    <x v="0"/>
  </r>
  <r>
    <x v="365"/>
    <s v=" 15:55"/>
    <s v="Received from Customer - Anand Stores"/>
    <s v="T210812155500266537951"/>
    <n v="20296595929"/>
    <x v="0"/>
    <s v="XXXXXXXXXX0662"/>
    <n v="4095"/>
    <x v="1"/>
    <x v="0"/>
    <n v="8"/>
    <x v="0"/>
    <n v="33"/>
    <n v="4095"/>
    <n v="0"/>
    <s v="12-Aug"/>
    <d v="1899-12-30T15:55:00"/>
    <x v="2"/>
    <x v="6"/>
    <x v="0"/>
    <x v="9"/>
    <x v="0"/>
  </r>
  <r>
    <x v="365"/>
    <s v=" 16:55"/>
    <s v="Received from Customer - ABC Traders"/>
    <s v="T210812165500295414927"/>
    <n v="571543218333"/>
    <x v="0"/>
    <s v="XXXXXX3700"/>
    <n v="5360"/>
    <x v="1"/>
    <x v="0"/>
    <n v="8"/>
    <x v="0"/>
    <n v="33"/>
    <n v="5360"/>
    <n v="0"/>
    <s v="12-Aug"/>
    <d v="1899-12-30T16:55:00"/>
    <x v="2"/>
    <x v="6"/>
    <x v="0"/>
    <x v="11"/>
    <x v="0"/>
  </r>
  <r>
    <x v="366"/>
    <s v=" 08:34"/>
    <s v="Paid to Santhu"/>
    <s v="P210813083400362869766"/>
    <n v="767964996611"/>
    <x v="1"/>
    <s v="XXXXXXXXXX0662"/>
    <n v="4395"/>
    <x v="1"/>
    <x v="0"/>
    <n v="8"/>
    <x v="1"/>
    <n v="33"/>
    <n v="0"/>
    <n v="4395"/>
    <s v="13-Aug"/>
    <d v="1899-12-30T08:34:00"/>
    <x v="0"/>
    <x v="7"/>
    <x v="1"/>
    <x v="15"/>
    <x v="0"/>
  </r>
  <r>
    <x v="366"/>
    <s v=" 08:39"/>
    <s v="Received from Customer - Sagar Enterprises"/>
    <s v="T210813083900666217362"/>
    <n v="692185551219"/>
    <x v="0"/>
    <s v="XXXXXXXXXX0662"/>
    <n v="24145"/>
    <x v="1"/>
    <x v="0"/>
    <n v="8"/>
    <x v="1"/>
    <n v="33"/>
    <n v="24145"/>
    <n v="0"/>
    <s v="13-Aug"/>
    <d v="1899-12-30T08:39:00"/>
    <x v="0"/>
    <x v="7"/>
    <x v="0"/>
    <x v="15"/>
    <x v="0"/>
  </r>
  <r>
    <x v="366"/>
    <s v=" 09:50"/>
    <s v="Paid to Wholesale Supplier"/>
    <s v="P210813095000644413861"/>
    <n v="666397533852"/>
    <x v="1"/>
    <s v="XXXXXXXXXX0662"/>
    <n v="4354"/>
    <x v="1"/>
    <x v="0"/>
    <n v="8"/>
    <x v="1"/>
    <n v="33"/>
    <n v="0"/>
    <n v="4354"/>
    <s v="13-Aug"/>
    <d v="1899-12-30T09:50:00"/>
    <x v="0"/>
    <x v="7"/>
    <x v="1"/>
    <x v="13"/>
    <x v="0"/>
  </r>
  <r>
    <x v="366"/>
    <s v=" 11:47"/>
    <s v="Received from Customer - Ramesh &amp; Co"/>
    <s v="T210813114700716879910"/>
    <n v="708676453989"/>
    <x v="0"/>
    <s v="XXXXXXXXXX0662"/>
    <n v="5886"/>
    <x v="1"/>
    <x v="0"/>
    <n v="8"/>
    <x v="1"/>
    <n v="33"/>
    <n v="5886"/>
    <n v="0"/>
    <s v="13-Aug"/>
    <d v="1899-12-30T11:47:00"/>
    <x v="0"/>
    <x v="7"/>
    <x v="0"/>
    <x v="2"/>
    <x v="0"/>
  </r>
  <r>
    <x v="366"/>
    <s v=" 16:47"/>
    <s v="Received from Customer - Kumar Stores"/>
    <s v="T210813164700389338699"/>
    <n v="926312997693"/>
    <x v="0"/>
    <s v="XXXXXXXXXX0662"/>
    <n v="1701"/>
    <x v="1"/>
    <x v="0"/>
    <n v="8"/>
    <x v="1"/>
    <n v="33"/>
    <n v="1701"/>
    <n v="0"/>
    <s v="13-Aug"/>
    <d v="1899-12-30T16:47:00"/>
    <x v="2"/>
    <x v="7"/>
    <x v="0"/>
    <x v="11"/>
    <x v="0"/>
  </r>
  <r>
    <x v="367"/>
    <s v=" 16:28"/>
    <s v="Received from Customer - Kumar Stores"/>
    <s v="T210814162800208233902"/>
    <n v="733372661884"/>
    <x v="0"/>
    <s v="XXXXXX3700"/>
    <n v="14963"/>
    <x v="1"/>
    <x v="0"/>
    <n v="8"/>
    <x v="2"/>
    <n v="33"/>
    <n v="14963"/>
    <n v="0"/>
    <s v="14-Aug"/>
    <d v="1899-12-30T16:28:00"/>
    <x v="2"/>
    <x v="8"/>
    <x v="0"/>
    <x v="11"/>
    <x v="0"/>
  </r>
  <r>
    <x v="367"/>
    <s v=" 17:40"/>
    <s v="Received from Other Customer"/>
    <s v="T210814174000663890937"/>
    <n v="918443958324"/>
    <x v="0"/>
    <s v="XXXXXX3700"/>
    <n v="20434"/>
    <x v="1"/>
    <x v="0"/>
    <n v="8"/>
    <x v="2"/>
    <n v="33"/>
    <n v="20434"/>
    <n v="0"/>
    <s v="14-Aug"/>
    <d v="1899-12-30T17:40:00"/>
    <x v="3"/>
    <x v="8"/>
    <x v="0"/>
    <x v="4"/>
    <x v="0"/>
  </r>
  <r>
    <x v="368"/>
    <s v=" 10:09"/>
    <s v="Received from Customer - Anand Stores"/>
    <s v="T210815100900692862410"/>
    <n v="83532130661"/>
    <x v="0"/>
    <s v="XXXXXXXXXX0662"/>
    <n v="5739"/>
    <x v="1"/>
    <x v="0"/>
    <n v="8"/>
    <x v="3"/>
    <n v="34"/>
    <n v="5739"/>
    <n v="0"/>
    <s v="15-Aug"/>
    <d v="1899-12-30T10:09:00"/>
    <x v="0"/>
    <x v="9"/>
    <x v="0"/>
    <x v="0"/>
    <x v="0"/>
  </r>
  <r>
    <x v="368"/>
    <s v=" 18:34"/>
    <s v="Received from Customer - Ravi Enterprises"/>
    <s v="T210815183400922918998"/>
    <n v="328391549746"/>
    <x v="0"/>
    <s v="XXXXXX3700"/>
    <n v="8901"/>
    <x v="1"/>
    <x v="0"/>
    <n v="8"/>
    <x v="3"/>
    <n v="34"/>
    <n v="8901"/>
    <n v="0"/>
    <s v="15-Aug"/>
    <d v="1899-12-30T18:34:00"/>
    <x v="3"/>
    <x v="9"/>
    <x v="0"/>
    <x v="5"/>
    <x v="0"/>
  </r>
  <r>
    <x v="369"/>
    <s v=" 15:26"/>
    <s v="Received from Customer - Anand Stores"/>
    <s v="T210816152600432152953"/>
    <n v="795751934741"/>
    <x v="0"/>
    <s v="XXXXXXXXXX0662"/>
    <n v="719"/>
    <x v="1"/>
    <x v="0"/>
    <n v="8"/>
    <x v="4"/>
    <n v="34"/>
    <n v="719"/>
    <n v="0"/>
    <s v="16-Aug"/>
    <d v="1899-12-30T15:26:00"/>
    <x v="2"/>
    <x v="10"/>
    <x v="0"/>
    <x v="9"/>
    <x v="0"/>
  </r>
  <r>
    <x v="369"/>
    <s v=" 17:12"/>
    <s v="Paid to Dominos Pizza"/>
    <s v="P210816171200895382147"/>
    <n v="578358232668"/>
    <x v="1"/>
    <s v="XXXXXXXXXX0662"/>
    <n v="2737"/>
    <x v="1"/>
    <x v="0"/>
    <n v="8"/>
    <x v="4"/>
    <n v="34"/>
    <n v="0"/>
    <n v="2737"/>
    <s v="16-Aug"/>
    <d v="1899-12-30T17:12:00"/>
    <x v="3"/>
    <x v="10"/>
    <x v="1"/>
    <x v="4"/>
    <x v="0"/>
  </r>
  <r>
    <x v="369"/>
    <s v=" 18:02"/>
    <s v="Received from Other Customer"/>
    <s v="T210816180200597331396"/>
    <n v="228581524461"/>
    <x v="0"/>
    <s v="XXXXXX3700"/>
    <n v="3551"/>
    <x v="1"/>
    <x v="0"/>
    <n v="8"/>
    <x v="4"/>
    <n v="34"/>
    <n v="3551"/>
    <n v="0"/>
    <s v="16-Aug"/>
    <d v="1899-12-30T18:02:00"/>
    <x v="3"/>
    <x v="10"/>
    <x v="0"/>
    <x v="5"/>
    <x v="0"/>
  </r>
  <r>
    <x v="370"/>
    <s v=" 10:40"/>
    <s v="Received from Customer - Ravi Enterprises"/>
    <s v="T210817104000797396419"/>
    <n v="217375953127"/>
    <x v="0"/>
    <s v="XXXXXXXXXX0662"/>
    <n v="18369"/>
    <x v="1"/>
    <x v="0"/>
    <n v="8"/>
    <x v="5"/>
    <n v="34"/>
    <n v="18369"/>
    <n v="0"/>
    <s v="17-Aug"/>
    <d v="1899-12-30T10:40:00"/>
    <x v="0"/>
    <x v="11"/>
    <x v="0"/>
    <x v="0"/>
    <x v="0"/>
  </r>
  <r>
    <x v="370"/>
    <s v=" 12:55"/>
    <s v="Received from Customer - ABC Traders"/>
    <s v="T210817125500663674004"/>
    <n v="753940788999"/>
    <x v="0"/>
    <s v="XXXXXXXXXX0662"/>
    <n v="11075"/>
    <x v="1"/>
    <x v="0"/>
    <n v="8"/>
    <x v="5"/>
    <n v="34"/>
    <n v="11075"/>
    <n v="0"/>
    <s v="17-Aug"/>
    <d v="1899-12-30T12:55:00"/>
    <x v="2"/>
    <x v="11"/>
    <x v="0"/>
    <x v="3"/>
    <x v="0"/>
  </r>
  <r>
    <x v="370"/>
    <s v=" 13:49"/>
    <s v="Paid to Swiggy"/>
    <s v="T210817134900831531294"/>
    <n v="297241069543"/>
    <x v="1"/>
    <s v="XXXXXX3700"/>
    <n v="11234"/>
    <x v="1"/>
    <x v="0"/>
    <n v="8"/>
    <x v="5"/>
    <n v="34"/>
    <n v="0"/>
    <n v="11234"/>
    <s v="17-Aug"/>
    <d v="1899-12-30T13:49:00"/>
    <x v="2"/>
    <x v="11"/>
    <x v="1"/>
    <x v="8"/>
    <x v="0"/>
  </r>
  <r>
    <x v="370"/>
    <s v=" 16:19"/>
    <s v="Received from Bank/UPI Transfer"/>
    <s v="T210817161900298980555"/>
    <n v="573017142921"/>
    <x v="0"/>
    <s v="XXXXXX3700"/>
    <n v="17596"/>
    <x v="1"/>
    <x v="0"/>
    <n v="8"/>
    <x v="5"/>
    <n v="34"/>
    <n v="17596"/>
    <n v="0"/>
    <s v="17-Aug"/>
    <d v="1899-12-30T16:19:00"/>
    <x v="2"/>
    <x v="11"/>
    <x v="0"/>
    <x v="11"/>
    <x v="0"/>
  </r>
  <r>
    <x v="370"/>
    <s v=" 20:58"/>
    <s v="Paid to Local Hotel"/>
    <s v="P210817205800169866362"/>
    <n v="31036578941"/>
    <x v="1"/>
    <s v="XXXXXX3700"/>
    <n v="9599"/>
    <x v="1"/>
    <x v="0"/>
    <n v="8"/>
    <x v="5"/>
    <n v="34"/>
    <n v="0"/>
    <n v="9599"/>
    <s v="17-Aug"/>
    <d v="1899-12-30T20:58:00"/>
    <x v="3"/>
    <x v="11"/>
    <x v="1"/>
    <x v="12"/>
    <x v="0"/>
  </r>
  <r>
    <x v="370"/>
    <s v=" 22:34"/>
    <s v="Paid to Family Member - Kumar"/>
    <s v="T210817223400486076220"/>
    <n v="123974476656"/>
    <x v="1"/>
    <s v="XXXXXX3700"/>
    <n v="9052"/>
    <x v="1"/>
    <x v="0"/>
    <n v="8"/>
    <x v="5"/>
    <n v="34"/>
    <n v="0"/>
    <n v="9052"/>
    <s v="17-Aug"/>
    <d v="1899-12-30T22:34:00"/>
    <x v="1"/>
    <x v="11"/>
    <x v="1"/>
    <x v="16"/>
    <x v="0"/>
  </r>
  <r>
    <x v="371"/>
    <s v=" 19:12"/>
    <s v="Received from Customer - Ramesh &amp; Co"/>
    <s v="T210818191200884218369"/>
    <n v="939408667303"/>
    <x v="0"/>
    <s v="XXXXXX3700"/>
    <n v="5174"/>
    <x v="1"/>
    <x v="0"/>
    <n v="8"/>
    <x v="6"/>
    <n v="34"/>
    <n v="5174"/>
    <n v="0"/>
    <s v="18-Aug"/>
    <d v="1899-12-30T19:12:00"/>
    <x v="3"/>
    <x v="12"/>
    <x v="0"/>
    <x v="6"/>
    <x v="0"/>
  </r>
  <r>
    <x v="372"/>
    <s v=" 09:29"/>
    <s v="Received from Customer - Ramesh &amp; Co"/>
    <s v="T210819092900902225434"/>
    <n v="683403840393"/>
    <x v="0"/>
    <s v="XXXXXX3700"/>
    <n v="1532"/>
    <x v="1"/>
    <x v="0"/>
    <n v="8"/>
    <x v="0"/>
    <n v="34"/>
    <n v="1532"/>
    <n v="0"/>
    <s v="19-Aug"/>
    <d v="1899-12-30T09:29:00"/>
    <x v="0"/>
    <x v="13"/>
    <x v="0"/>
    <x v="13"/>
    <x v="0"/>
  </r>
  <r>
    <x v="372"/>
    <s v=" 10:01"/>
    <s v="Received from Customer - Ravi Enterprises"/>
    <s v="T210819100100175839674"/>
    <n v="991521950347"/>
    <x v="0"/>
    <s v="XXXXXX3700"/>
    <n v="10936"/>
    <x v="1"/>
    <x v="0"/>
    <n v="8"/>
    <x v="0"/>
    <n v="34"/>
    <n v="10936"/>
    <n v="0"/>
    <s v="19-Aug"/>
    <d v="1899-12-30T10:01:00"/>
    <x v="0"/>
    <x v="13"/>
    <x v="0"/>
    <x v="0"/>
    <x v="0"/>
  </r>
  <r>
    <x v="372"/>
    <s v=" 14:08"/>
    <s v="Received from Customer - Anand Stores"/>
    <s v="T210819140800921304869"/>
    <n v="866926320594"/>
    <x v="0"/>
    <s v="XXXXXX3700"/>
    <n v="3421"/>
    <x v="1"/>
    <x v="0"/>
    <n v="8"/>
    <x v="0"/>
    <n v="34"/>
    <n v="3421"/>
    <n v="0"/>
    <s v="19-Aug"/>
    <d v="1899-12-30T14:08:00"/>
    <x v="2"/>
    <x v="13"/>
    <x v="0"/>
    <x v="10"/>
    <x v="0"/>
  </r>
  <r>
    <x v="372"/>
    <s v=" 15:16"/>
    <s v="Paid to Bank Account Transfer"/>
    <s v="T210819151600439441708"/>
    <n v="502134507929"/>
    <x v="1"/>
    <s v="XXXXXX3700"/>
    <n v="11804"/>
    <x v="1"/>
    <x v="0"/>
    <n v="8"/>
    <x v="0"/>
    <n v="34"/>
    <n v="0"/>
    <n v="11804"/>
    <s v="19-Aug"/>
    <d v="1899-12-30T15:16:00"/>
    <x v="2"/>
    <x v="13"/>
    <x v="1"/>
    <x v="9"/>
    <x v="0"/>
  </r>
  <r>
    <x v="372"/>
    <s v=" 17:06"/>
    <s v="Received from Lokesh"/>
    <s v="T210819170600558609029"/>
    <n v="851356630997"/>
    <x v="0"/>
    <s v="XXXXXX3700"/>
    <n v="17286"/>
    <x v="1"/>
    <x v="0"/>
    <n v="8"/>
    <x v="0"/>
    <n v="34"/>
    <n v="17286"/>
    <n v="0"/>
    <s v="19-Aug"/>
    <d v="1899-12-30T17:06:00"/>
    <x v="3"/>
    <x v="13"/>
    <x v="0"/>
    <x v="4"/>
    <x v="0"/>
  </r>
  <r>
    <x v="372"/>
    <s v=" 17:46"/>
    <s v="Received from Local Customer"/>
    <s v="T210819174600289464859"/>
    <n v="602805971825"/>
    <x v="0"/>
    <s v="XXXXXXXXXX0662"/>
    <n v="25318"/>
    <x v="1"/>
    <x v="0"/>
    <n v="8"/>
    <x v="0"/>
    <n v="34"/>
    <n v="25318"/>
    <n v="0"/>
    <s v="19-Aug"/>
    <d v="1899-12-30T17:46:00"/>
    <x v="3"/>
    <x v="13"/>
    <x v="0"/>
    <x v="4"/>
    <x v="0"/>
  </r>
  <r>
    <x v="372"/>
    <s v=" 18:43"/>
    <s v="Paid to Other Merchant"/>
    <s v="T210819184300659980501"/>
    <n v="686943600845"/>
    <x v="1"/>
    <s v="XXXXXX3700"/>
    <n v="6411"/>
    <x v="1"/>
    <x v="0"/>
    <n v="8"/>
    <x v="0"/>
    <n v="34"/>
    <n v="0"/>
    <n v="6411"/>
    <s v="19-Aug"/>
    <d v="1899-12-30T18:43:00"/>
    <x v="3"/>
    <x v="13"/>
    <x v="1"/>
    <x v="5"/>
    <x v="0"/>
  </r>
  <r>
    <x v="373"/>
    <s v=" 13:06"/>
    <s v="Paid to Local Shopping Store"/>
    <s v="T210820130600332592997"/>
    <n v="143231648419"/>
    <x v="1"/>
    <s v="XXXXXXXXXX0662"/>
    <n v="7263"/>
    <x v="1"/>
    <x v="0"/>
    <n v="8"/>
    <x v="1"/>
    <n v="34"/>
    <n v="0"/>
    <n v="7263"/>
    <s v="20-Aug"/>
    <d v="1899-12-30T13:06:00"/>
    <x v="2"/>
    <x v="14"/>
    <x v="1"/>
    <x v="8"/>
    <x v="0"/>
  </r>
  <r>
    <x v="373"/>
    <s v=" 19:49"/>
    <s v="Paid to Textile Store"/>
    <s v="P210820194900255563056"/>
    <n v="648492358351"/>
    <x v="1"/>
    <s v="XXXXXXXXXX0662"/>
    <n v="6622"/>
    <x v="1"/>
    <x v="0"/>
    <n v="8"/>
    <x v="1"/>
    <n v="34"/>
    <n v="0"/>
    <n v="6622"/>
    <s v="20-Aug"/>
    <d v="1899-12-30T19:49:00"/>
    <x v="3"/>
    <x v="14"/>
    <x v="1"/>
    <x v="6"/>
    <x v="0"/>
  </r>
  <r>
    <x v="374"/>
    <s v=" 12:59"/>
    <s v="Paid to Nandini Milk Parlour"/>
    <s v="T210821125900960369900"/>
    <n v="692305141051"/>
    <x v="1"/>
    <s v="XXXXXX3700"/>
    <n v="5219"/>
    <x v="1"/>
    <x v="0"/>
    <n v="8"/>
    <x v="2"/>
    <n v="34"/>
    <n v="0"/>
    <n v="5219"/>
    <s v="21-Aug"/>
    <d v="1899-12-30T12:59:00"/>
    <x v="2"/>
    <x v="15"/>
    <x v="1"/>
    <x v="3"/>
    <x v="0"/>
  </r>
  <r>
    <x v="374"/>
    <s v=" 13:45"/>
    <s v="Paid to PhonePe"/>
    <s v="T210821134500375033482"/>
    <n v="158316694215"/>
    <x v="1"/>
    <s v="XXXXXXXXXX0662"/>
    <n v="13289"/>
    <x v="1"/>
    <x v="0"/>
    <n v="8"/>
    <x v="2"/>
    <n v="34"/>
    <n v="0"/>
    <n v="13289"/>
    <s v="21-Aug"/>
    <d v="1899-12-30T13:45:00"/>
    <x v="2"/>
    <x v="15"/>
    <x v="1"/>
    <x v="8"/>
    <x v="0"/>
  </r>
  <r>
    <x v="374"/>
    <s v=" 16:16"/>
    <s v="Paid to Lokesh"/>
    <s v="T210821161600891089835"/>
    <n v="694063433019"/>
    <x v="1"/>
    <s v="XXXXXXXXXX0662"/>
    <n v="2095"/>
    <x v="1"/>
    <x v="0"/>
    <n v="8"/>
    <x v="2"/>
    <n v="34"/>
    <n v="0"/>
    <n v="2095"/>
    <s v="21-Aug"/>
    <d v="1899-12-30T16:16:00"/>
    <x v="2"/>
    <x v="15"/>
    <x v="1"/>
    <x v="11"/>
    <x v="0"/>
  </r>
  <r>
    <x v="374"/>
    <s v=" 17:33"/>
    <s v="Received from Manish"/>
    <s v="T210821173300281972061"/>
    <n v="454276299202"/>
    <x v="0"/>
    <s v="XXXXXXXXXX0662"/>
    <n v="8758"/>
    <x v="1"/>
    <x v="0"/>
    <n v="8"/>
    <x v="2"/>
    <n v="34"/>
    <n v="8758"/>
    <n v="0"/>
    <s v="21-Aug"/>
    <d v="1899-12-30T17:33:00"/>
    <x v="3"/>
    <x v="15"/>
    <x v="0"/>
    <x v="4"/>
    <x v="0"/>
  </r>
  <r>
    <x v="374"/>
    <s v=" 18:36"/>
    <s v="Paid to Santhu"/>
    <s v="P210821183600426671849"/>
    <n v="109081489247"/>
    <x v="1"/>
    <s v="XXXXXXXXXX0662"/>
    <n v="14369"/>
    <x v="1"/>
    <x v="0"/>
    <n v="8"/>
    <x v="2"/>
    <n v="34"/>
    <n v="0"/>
    <n v="14369"/>
    <s v="21-Aug"/>
    <d v="1899-12-30T18:36:00"/>
    <x v="3"/>
    <x v="15"/>
    <x v="1"/>
    <x v="5"/>
    <x v="0"/>
  </r>
  <r>
    <x v="375"/>
    <s v=" 09:52"/>
    <s v="Paid to Bank Account Transfer"/>
    <s v="T210822095200346179640"/>
    <n v="886550516441"/>
    <x v="1"/>
    <s v="XXXXXX3700"/>
    <n v="7051"/>
    <x v="1"/>
    <x v="0"/>
    <n v="8"/>
    <x v="3"/>
    <n v="35"/>
    <n v="0"/>
    <n v="7051"/>
    <s v="22-Aug"/>
    <d v="1899-12-30T09:52:00"/>
    <x v="0"/>
    <x v="16"/>
    <x v="1"/>
    <x v="13"/>
    <x v="0"/>
  </r>
  <r>
    <x v="375"/>
    <s v=" 12:39"/>
    <s v="Paid to IOCL Service Station"/>
    <s v="P210822123900918152546"/>
    <n v="715719207745"/>
    <x v="1"/>
    <s v="XXXXXXXXXX0662"/>
    <n v="6117"/>
    <x v="1"/>
    <x v="0"/>
    <n v="8"/>
    <x v="3"/>
    <n v="35"/>
    <n v="0"/>
    <n v="6117"/>
    <s v="22-Aug"/>
    <d v="1899-12-30T12:39:00"/>
    <x v="2"/>
    <x v="16"/>
    <x v="1"/>
    <x v="3"/>
    <x v="0"/>
  </r>
  <r>
    <x v="375"/>
    <s v=" 13:17"/>
    <s v="Received from Customer - Sagar Enterprises"/>
    <s v="T210822131700800952564"/>
    <n v="526509503422"/>
    <x v="0"/>
    <s v="XXXXXX3700"/>
    <n v="1942"/>
    <x v="1"/>
    <x v="0"/>
    <n v="8"/>
    <x v="3"/>
    <n v="35"/>
    <n v="1942"/>
    <n v="0"/>
    <s v="22-Aug"/>
    <d v="1899-12-30T13:17:00"/>
    <x v="2"/>
    <x v="16"/>
    <x v="0"/>
    <x v="8"/>
    <x v="0"/>
  </r>
  <r>
    <x v="375"/>
    <s v=" 13:43"/>
    <s v="Received from Customer - Sagar Enterprises"/>
    <s v="T210822134300388491443"/>
    <n v="414594211581"/>
    <x v="0"/>
    <s v="XXXXXXXXXX0662"/>
    <n v="5246"/>
    <x v="1"/>
    <x v="0"/>
    <n v="8"/>
    <x v="3"/>
    <n v="35"/>
    <n v="5246"/>
    <n v="0"/>
    <s v="22-Aug"/>
    <d v="1899-12-30T13:43:00"/>
    <x v="2"/>
    <x v="16"/>
    <x v="0"/>
    <x v="8"/>
    <x v="0"/>
  </r>
  <r>
    <x v="375"/>
    <s v=" 16:00"/>
    <s v="Received from Customer - ABC Traders"/>
    <s v="T210822160000528102654"/>
    <n v="783800681496"/>
    <x v="0"/>
    <s v="XXXXXX3700"/>
    <n v="21506"/>
    <x v="1"/>
    <x v="0"/>
    <n v="8"/>
    <x v="3"/>
    <n v="35"/>
    <n v="21506"/>
    <n v="0"/>
    <s v="22-Aug"/>
    <d v="1899-12-30T16:00:00"/>
    <x v="2"/>
    <x v="16"/>
    <x v="0"/>
    <x v="11"/>
    <x v="0"/>
  </r>
  <r>
    <x v="375"/>
    <s v=" 16:45"/>
    <s v="Paid to Hotel Gowdas"/>
    <s v="P210822164500964818751"/>
    <n v="982253585889"/>
    <x v="1"/>
    <s v="XXXXXX3700"/>
    <n v="13253"/>
    <x v="1"/>
    <x v="0"/>
    <n v="8"/>
    <x v="3"/>
    <n v="35"/>
    <n v="0"/>
    <n v="13253"/>
    <s v="22-Aug"/>
    <d v="1899-12-30T16:45:00"/>
    <x v="2"/>
    <x v="16"/>
    <x v="1"/>
    <x v="11"/>
    <x v="0"/>
  </r>
  <r>
    <x v="375"/>
    <s v=" 19:07"/>
    <s v="Paid to Family Member - Kumar"/>
    <s v="T210822190700728190093"/>
    <n v="383679193505"/>
    <x v="1"/>
    <s v="XXXXXX3700"/>
    <n v="1778"/>
    <x v="1"/>
    <x v="0"/>
    <n v="8"/>
    <x v="3"/>
    <n v="35"/>
    <n v="0"/>
    <n v="1778"/>
    <s v="22-Aug"/>
    <d v="1899-12-30T19:07:00"/>
    <x v="3"/>
    <x v="16"/>
    <x v="1"/>
    <x v="6"/>
    <x v="0"/>
  </r>
  <r>
    <x v="376"/>
    <s v=" 11:26"/>
    <s v="Received from Santhu"/>
    <s v="T210823112600148153427"/>
    <n v="21428112531"/>
    <x v="0"/>
    <s v="XXXXXXXXXX0662"/>
    <n v="10888"/>
    <x v="1"/>
    <x v="0"/>
    <n v="8"/>
    <x v="4"/>
    <n v="35"/>
    <n v="10888"/>
    <n v="0"/>
    <s v="23-Aug"/>
    <d v="1899-12-30T11:26:00"/>
    <x v="0"/>
    <x v="17"/>
    <x v="0"/>
    <x v="2"/>
    <x v="0"/>
  </r>
  <r>
    <x v="376"/>
    <s v=" 11:58"/>
    <s v="Received from Customer - Sri Lakshmi Stores"/>
    <s v="T210823115800359764919"/>
    <n v="513255395593"/>
    <x v="0"/>
    <s v="XXXXXX3700"/>
    <n v="16597"/>
    <x v="1"/>
    <x v="0"/>
    <n v="8"/>
    <x v="4"/>
    <n v="35"/>
    <n v="16597"/>
    <n v="0"/>
    <s v="23-Aug"/>
    <d v="1899-12-30T11:58:00"/>
    <x v="0"/>
    <x v="17"/>
    <x v="0"/>
    <x v="2"/>
    <x v="0"/>
  </r>
  <r>
    <x v="376"/>
    <s v=" 11:59"/>
    <s v="Received from Customer - Ravi Enterprises"/>
    <s v="T210823115900543496512"/>
    <n v="779623001386"/>
    <x v="0"/>
    <s v="XXXXXXXXXX0662"/>
    <n v="13548"/>
    <x v="1"/>
    <x v="0"/>
    <n v="8"/>
    <x v="4"/>
    <n v="35"/>
    <n v="13548"/>
    <n v="0"/>
    <s v="23-Aug"/>
    <d v="1899-12-30T11:59:00"/>
    <x v="0"/>
    <x v="17"/>
    <x v="0"/>
    <x v="2"/>
    <x v="0"/>
  </r>
  <r>
    <x v="376"/>
    <s v=" 14:04"/>
    <s v="Paid to Hotel Gowdas"/>
    <s v="T210823140400317537766"/>
    <n v="969661778739"/>
    <x v="1"/>
    <s v="XXXXXXXXXX0662"/>
    <n v="10221"/>
    <x v="1"/>
    <x v="0"/>
    <n v="8"/>
    <x v="4"/>
    <n v="35"/>
    <n v="0"/>
    <n v="10221"/>
    <s v="23-Aug"/>
    <d v="1899-12-30T14:04:00"/>
    <x v="2"/>
    <x v="17"/>
    <x v="1"/>
    <x v="10"/>
    <x v="0"/>
  </r>
  <r>
    <x v="376"/>
    <s v=" 14:18"/>
    <s v="Paid to Other Merchant"/>
    <s v="T210823141800582437007"/>
    <n v="798979659139"/>
    <x v="1"/>
    <s v="XXXXXX3700"/>
    <n v="9066"/>
    <x v="1"/>
    <x v="0"/>
    <n v="8"/>
    <x v="4"/>
    <n v="35"/>
    <n v="0"/>
    <n v="9066"/>
    <s v="23-Aug"/>
    <d v="1899-12-30T14:18:00"/>
    <x v="2"/>
    <x v="17"/>
    <x v="1"/>
    <x v="10"/>
    <x v="0"/>
  </r>
  <r>
    <x v="376"/>
    <s v=" 14:44"/>
    <s v="Paid to Quick Service Station"/>
    <s v="P210823144400650203118"/>
    <n v="835497388930"/>
    <x v="1"/>
    <s v="XXXXXX3700"/>
    <n v="8989"/>
    <x v="1"/>
    <x v="0"/>
    <n v="8"/>
    <x v="4"/>
    <n v="35"/>
    <n v="0"/>
    <n v="8989"/>
    <s v="23-Aug"/>
    <d v="1899-12-30T14:44:00"/>
    <x v="2"/>
    <x v="17"/>
    <x v="1"/>
    <x v="10"/>
    <x v="0"/>
  </r>
  <r>
    <x v="376"/>
    <s v=" 16:06"/>
    <s v="Received from Family Member - Ravi"/>
    <s v="T210823160600739991434"/>
    <n v="126845198988"/>
    <x v="0"/>
    <s v="XXXXXX3700"/>
    <n v="20303"/>
    <x v="1"/>
    <x v="0"/>
    <n v="8"/>
    <x v="4"/>
    <n v="35"/>
    <n v="20303"/>
    <n v="0"/>
    <s v="23-Aug"/>
    <d v="1899-12-30T16:06:00"/>
    <x v="2"/>
    <x v="17"/>
    <x v="0"/>
    <x v="11"/>
    <x v="0"/>
  </r>
  <r>
    <x v="376"/>
    <s v=" 17:09"/>
    <s v="Paid to Family Member - Kumar"/>
    <s v="T210823170900238645633"/>
    <n v="912825454729"/>
    <x v="1"/>
    <s v="XXXXXX3700"/>
    <n v="10296"/>
    <x v="1"/>
    <x v="0"/>
    <n v="8"/>
    <x v="4"/>
    <n v="35"/>
    <n v="0"/>
    <n v="10296"/>
    <s v="23-Aug"/>
    <d v="1899-12-30T17:09:00"/>
    <x v="3"/>
    <x v="17"/>
    <x v="1"/>
    <x v="4"/>
    <x v="0"/>
  </r>
  <r>
    <x v="376"/>
    <s v=" 18:30"/>
    <s v="Paid to Velu"/>
    <s v="P210823183000543316056"/>
    <n v="540328386093"/>
    <x v="1"/>
    <s v="XXXXXX3700"/>
    <n v="11125"/>
    <x v="1"/>
    <x v="0"/>
    <n v="8"/>
    <x v="4"/>
    <n v="35"/>
    <n v="0"/>
    <n v="11125"/>
    <s v="23-Aug"/>
    <d v="1899-12-30T18:30:00"/>
    <x v="3"/>
    <x v="17"/>
    <x v="1"/>
    <x v="5"/>
    <x v="0"/>
  </r>
  <r>
    <x v="377"/>
    <s v=" 15:10"/>
    <s v="Paid to Swiggy"/>
    <s v="P210824151000459641117"/>
    <n v="993009978417"/>
    <x v="1"/>
    <s v="XXXXXX3700"/>
    <n v="5689"/>
    <x v="1"/>
    <x v="0"/>
    <n v="8"/>
    <x v="5"/>
    <n v="35"/>
    <n v="0"/>
    <n v="5689"/>
    <s v="24-Aug"/>
    <d v="1899-12-30T15:10:00"/>
    <x v="2"/>
    <x v="18"/>
    <x v="1"/>
    <x v="9"/>
    <x v="0"/>
  </r>
  <r>
    <x v="377"/>
    <s v=" 21:01"/>
    <s v="Paid to Airtel Recharge"/>
    <s v="P210824210100439095878"/>
    <n v="218935619549"/>
    <x v="1"/>
    <s v="XXXXXXXXXX0662"/>
    <n v="8887"/>
    <x v="1"/>
    <x v="0"/>
    <n v="8"/>
    <x v="5"/>
    <n v="35"/>
    <n v="0"/>
    <n v="8887"/>
    <s v="24-Aug"/>
    <d v="1899-12-30T21:01:00"/>
    <x v="1"/>
    <x v="18"/>
    <x v="2"/>
    <x v="7"/>
    <x v="0"/>
  </r>
  <r>
    <x v="378"/>
    <s v=" 09:50"/>
    <s v="Received from Family Member - Kumar"/>
    <s v="T210825095000437062790"/>
    <n v="509043235819"/>
    <x v="0"/>
    <s v="XXXXXX3700"/>
    <n v="9840"/>
    <x v="1"/>
    <x v="0"/>
    <n v="8"/>
    <x v="6"/>
    <n v="35"/>
    <n v="9840"/>
    <n v="0"/>
    <s v="25-Aug"/>
    <d v="1899-12-30T09:50:00"/>
    <x v="0"/>
    <x v="19"/>
    <x v="0"/>
    <x v="13"/>
    <x v="0"/>
  </r>
  <r>
    <x v="378"/>
    <s v=" 11:22"/>
    <s v="Received from Customer - Sri Lakshmi Stores"/>
    <s v="T210825112200394881364"/>
    <n v="765046889352"/>
    <x v="0"/>
    <s v="XXXXXXXXXX0662"/>
    <n v="11772"/>
    <x v="1"/>
    <x v="0"/>
    <n v="8"/>
    <x v="6"/>
    <n v="35"/>
    <n v="11772"/>
    <n v="0"/>
    <s v="25-Aug"/>
    <d v="1899-12-30T11:22:00"/>
    <x v="0"/>
    <x v="19"/>
    <x v="0"/>
    <x v="2"/>
    <x v="0"/>
  </r>
  <r>
    <x v="378"/>
    <s v=" 17:29"/>
    <s v="Received from Local Customer"/>
    <s v="T210825172900179279123"/>
    <n v="946686504340"/>
    <x v="0"/>
    <s v="XXXXXXXXXX0662"/>
    <n v="24692"/>
    <x v="1"/>
    <x v="0"/>
    <n v="8"/>
    <x v="6"/>
    <n v="35"/>
    <n v="24692"/>
    <n v="0"/>
    <s v="25-Aug"/>
    <d v="1899-12-30T17:29:00"/>
    <x v="3"/>
    <x v="19"/>
    <x v="0"/>
    <x v="4"/>
    <x v="0"/>
  </r>
  <r>
    <x v="379"/>
    <s v=" 10:26"/>
    <s v="Received from Ramesh"/>
    <s v="T210826102600990308698"/>
    <n v="815985389292"/>
    <x v="0"/>
    <s v="XXXXXXXXXX0662"/>
    <n v="26940"/>
    <x v="1"/>
    <x v="0"/>
    <n v="8"/>
    <x v="0"/>
    <n v="35"/>
    <n v="26940"/>
    <n v="0"/>
    <s v="26-Aug"/>
    <d v="1899-12-30T10:26:00"/>
    <x v="0"/>
    <x v="20"/>
    <x v="0"/>
    <x v="0"/>
    <x v="0"/>
  </r>
  <r>
    <x v="379"/>
    <s v=" 11:11"/>
    <s v="Paid to BP Petrol Pump"/>
    <s v="T210826111100632588545"/>
    <n v="899961999890"/>
    <x v="1"/>
    <s v="XXXXXX3700"/>
    <n v="8146"/>
    <x v="1"/>
    <x v="0"/>
    <n v="8"/>
    <x v="0"/>
    <n v="35"/>
    <n v="0"/>
    <n v="8146"/>
    <s v="26-Aug"/>
    <d v="1899-12-30T11:11:00"/>
    <x v="0"/>
    <x v="20"/>
    <x v="3"/>
    <x v="2"/>
    <x v="0"/>
  </r>
  <r>
    <x v="379"/>
    <s v=" 11:53"/>
    <s v="Paid to Local Shopping Store"/>
    <s v="P210826115300277451746"/>
    <n v="101597496694"/>
    <x v="1"/>
    <s v="XXXXXXXXXX0662"/>
    <n v="5048"/>
    <x v="1"/>
    <x v="0"/>
    <n v="8"/>
    <x v="0"/>
    <n v="35"/>
    <n v="0"/>
    <n v="5048"/>
    <s v="26-Aug"/>
    <d v="1899-12-30T11:53:00"/>
    <x v="0"/>
    <x v="20"/>
    <x v="1"/>
    <x v="2"/>
    <x v="0"/>
  </r>
  <r>
    <x v="379"/>
    <s v=" 12:06"/>
    <s v="Paid to Amazon Shopping"/>
    <s v="T210826120600860257857"/>
    <n v="589026852242"/>
    <x v="1"/>
    <s v="XXXXXX3700"/>
    <n v="8234"/>
    <x v="1"/>
    <x v="0"/>
    <n v="8"/>
    <x v="0"/>
    <n v="35"/>
    <n v="0"/>
    <n v="8234"/>
    <s v="26-Aug"/>
    <d v="1899-12-30T12:06:00"/>
    <x v="2"/>
    <x v="20"/>
    <x v="4"/>
    <x v="3"/>
    <x v="0"/>
  </r>
  <r>
    <x v="379"/>
    <s v=" 13:10"/>
    <s v="Received from Customer - Sagar Enterprises"/>
    <s v="T210826131000823584735"/>
    <n v="841786286146"/>
    <x v="0"/>
    <s v="XXXXXX3700"/>
    <n v="12896"/>
    <x v="1"/>
    <x v="0"/>
    <n v="8"/>
    <x v="0"/>
    <n v="35"/>
    <n v="12896"/>
    <n v="0"/>
    <s v="26-Aug"/>
    <d v="1899-12-30T13:10:00"/>
    <x v="2"/>
    <x v="20"/>
    <x v="0"/>
    <x v="8"/>
    <x v="0"/>
  </r>
  <r>
    <x v="379"/>
    <s v=" 16:21"/>
    <s v="Received from Local Customer"/>
    <s v="T210826162100459822770"/>
    <n v="887464366877"/>
    <x v="0"/>
    <s v="XXXXXXXXXX0662"/>
    <n v="26981"/>
    <x v="1"/>
    <x v="0"/>
    <n v="8"/>
    <x v="0"/>
    <n v="35"/>
    <n v="26981"/>
    <n v="0"/>
    <s v="26-Aug"/>
    <d v="1899-12-30T16:21:00"/>
    <x v="2"/>
    <x v="20"/>
    <x v="0"/>
    <x v="11"/>
    <x v="0"/>
  </r>
  <r>
    <x v="379"/>
    <s v=" 19:02"/>
    <s v="Paid to Flipkart"/>
    <s v="P210826190200181787594"/>
    <n v="868178694365"/>
    <x v="1"/>
    <s v="XXXXXX3700"/>
    <n v="2648"/>
    <x v="1"/>
    <x v="0"/>
    <n v="8"/>
    <x v="0"/>
    <n v="35"/>
    <n v="0"/>
    <n v="2648"/>
    <s v="26-Aug"/>
    <d v="1899-12-30T19:02:00"/>
    <x v="3"/>
    <x v="20"/>
    <x v="1"/>
    <x v="6"/>
    <x v="0"/>
  </r>
  <r>
    <x v="379"/>
    <s v=" 19:17"/>
    <s v="Received from Local Customer"/>
    <s v="T210826191700677208007"/>
    <n v="953019600536"/>
    <x v="0"/>
    <s v="XXXXXX3700"/>
    <n v="16149"/>
    <x v="1"/>
    <x v="0"/>
    <n v="8"/>
    <x v="0"/>
    <n v="35"/>
    <n v="16149"/>
    <n v="0"/>
    <s v="26-Aug"/>
    <d v="1899-12-30T19:17:00"/>
    <x v="3"/>
    <x v="20"/>
    <x v="0"/>
    <x v="6"/>
    <x v="0"/>
  </r>
  <r>
    <x v="380"/>
    <s v=" 12:02"/>
    <s v="Received from Customer - Sagar Enterprises"/>
    <s v="T210827120200458332146"/>
    <n v="334807792229"/>
    <x v="0"/>
    <s v="XXXXXX3700"/>
    <n v="11495"/>
    <x v="1"/>
    <x v="0"/>
    <n v="8"/>
    <x v="1"/>
    <n v="35"/>
    <n v="11495"/>
    <n v="0"/>
    <s v="27-Aug"/>
    <d v="1899-12-30T12:02:00"/>
    <x v="2"/>
    <x v="21"/>
    <x v="0"/>
    <x v="3"/>
    <x v="0"/>
  </r>
  <r>
    <x v="380"/>
    <s v=" 14:25"/>
    <s v="Paid to Stationery Supplier"/>
    <s v="T210827142500812151840"/>
    <n v="628845815945"/>
    <x v="1"/>
    <s v="XXXXXX3700"/>
    <n v="3387"/>
    <x v="1"/>
    <x v="0"/>
    <n v="8"/>
    <x v="1"/>
    <n v="35"/>
    <n v="0"/>
    <n v="3387"/>
    <s v="27-Aug"/>
    <d v="1899-12-30T14:25:00"/>
    <x v="2"/>
    <x v="21"/>
    <x v="1"/>
    <x v="10"/>
    <x v="0"/>
  </r>
  <r>
    <x v="380"/>
    <s v=" 16:58"/>
    <s v="Received from Manish"/>
    <s v="T210827165800898993674"/>
    <n v="473690939125"/>
    <x v="0"/>
    <s v="XXXXXX3700"/>
    <n v="19573"/>
    <x v="1"/>
    <x v="0"/>
    <n v="8"/>
    <x v="1"/>
    <n v="35"/>
    <n v="19573"/>
    <n v="0"/>
    <s v="27-Aug"/>
    <d v="1899-12-30T16:58:00"/>
    <x v="2"/>
    <x v="21"/>
    <x v="0"/>
    <x v="11"/>
    <x v="0"/>
  </r>
  <r>
    <x v="380"/>
    <s v=" 17:40"/>
    <s v="Paid to Bank Account Transfer"/>
    <s v="T210827174000280182152"/>
    <n v="900195657582"/>
    <x v="1"/>
    <s v="XXXXXXXXXX0662"/>
    <n v="6072"/>
    <x v="1"/>
    <x v="0"/>
    <n v="8"/>
    <x v="1"/>
    <n v="35"/>
    <n v="0"/>
    <n v="6072"/>
    <s v="27-Aug"/>
    <d v="1899-12-30T17:40:00"/>
    <x v="3"/>
    <x v="21"/>
    <x v="1"/>
    <x v="4"/>
    <x v="0"/>
  </r>
  <r>
    <x v="380"/>
    <s v=" 20:46"/>
    <s v="Received from Family Member - Priya"/>
    <s v="T210827204600275949399"/>
    <n v="241395005857"/>
    <x v="0"/>
    <s v="XXXXXX3700"/>
    <n v="5636"/>
    <x v="1"/>
    <x v="0"/>
    <n v="8"/>
    <x v="1"/>
    <n v="35"/>
    <n v="5636"/>
    <n v="0"/>
    <s v="27-Aug"/>
    <d v="1899-12-30T20:46:00"/>
    <x v="3"/>
    <x v="21"/>
    <x v="0"/>
    <x v="12"/>
    <x v="0"/>
  </r>
  <r>
    <x v="380"/>
    <s v=" 22:30"/>
    <s v="Received from Customer - Anand Stores"/>
    <s v="T210827223000629201693"/>
    <n v="719781919062"/>
    <x v="0"/>
    <s v="XXXXXX3700"/>
    <n v="6611"/>
    <x v="1"/>
    <x v="0"/>
    <n v="8"/>
    <x v="1"/>
    <n v="35"/>
    <n v="6611"/>
    <n v="0"/>
    <s v="27-Aug"/>
    <d v="1899-12-30T22:30:00"/>
    <x v="1"/>
    <x v="21"/>
    <x v="0"/>
    <x v="16"/>
    <x v="0"/>
  </r>
  <r>
    <x v="381"/>
    <s v=" 11:48"/>
    <s v="Paid to Jio Recharge"/>
    <s v="T210828114800143381020"/>
    <n v="317921473185"/>
    <x v="1"/>
    <s v="XXXXXXXXXX0662"/>
    <n v="11853"/>
    <x v="1"/>
    <x v="0"/>
    <n v="8"/>
    <x v="2"/>
    <n v="35"/>
    <n v="0"/>
    <n v="11853"/>
    <s v="28-Aug"/>
    <d v="1899-12-30T11:48:00"/>
    <x v="0"/>
    <x v="22"/>
    <x v="2"/>
    <x v="2"/>
    <x v="0"/>
  </r>
  <r>
    <x v="381"/>
    <s v=" 12:12"/>
    <s v="Paid to Hotel Gowdas"/>
    <s v="T210828121200774664802"/>
    <n v="437673264285"/>
    <x v="1"/>
    <s v="XXXXXXXXXX0662"/>
    <n v="7467"/>
    <x v="1"/>
    <x v="0"/>
    <n v="8"/>
    <x v="2"/>
    <n v="35"/>
    <n v="0"/>
    <n v="7467"/>
    <s v="28-Aug"/>
    <d v="1899-12-30T12:12:00"/>
    <x v="2"/>
    <x v="22"/>
    <x v="1"/>
    <x v="3"/>
    <x v="0"/>
  </r>
  <r>
    <x v="381"/>
    <s v=" 17:45"/>
    <s v="Paid to Family Member - Priya"/>
    <s v="T210828174500135371483"/>
    <n v="495586568052"/>
    <x v="1"/>
    <s v="XXXXXX3700"/>
    <n v="3581"/>
    <x v="1"/>
    <x v="0"/>
    <n v="8"/>
    <x v="2"/>
    <n v="35"/>
    <n v="0"/>
    <n v="3581"/>
    <s v="28-Aug"/>
    <d v="1899-12-30T17:45:00"/>
    <x v="3"/>
    <x v="22"/>
    <x v="1"/>
    <x v="4"/>
    <x v="0"/>
  </r>
  <r>
    <x v="381"/>
    <s v=" 18:08"/>
    <s v="Paid to Family Member - Priya"/>
    <s v="T210828180800359393770"/>
    <n v="467342916026"/>
    <x v="1"/>
    <s v="XXXXXXXXXX0662"/>
    <n v="4007"/>
    <x v="1"/>
    <x v="0"/>
    <n v="8"/>
    <x v="2"/>
    <n v="35"/>
    <n v="0"/>
    <n v="4007"/>
    <s v="28-Aug"/>
    <d v="1899-12-30T18:08:00"/>
    <x v="3"/>
    <x v="22"/>
    <x v="1"/>
    <x v="5"/>
    <x v="0"/>
  </r>
  <r>
    <x v="382"/>
    <s v=" 14:06"/>
    <s v="Paid to Packaging Supplier"/>
    <s v="P210829140600948133781"/>
    <n v="245928881363"/>
    <x v="1"/>
    <s v="XXXXXX3700"/>
    <n v="22129"/>
    <x v="1"/>
    <x v="0"/>
    <n v="8"/>
    <x v="3"/>
    <n v="36"/>
    <n v="0"/>
    <n v="22129"/>
    <s v="29-Aug"/>
    <d v="1899-12-30T14:06:00"/>
    <x v="2"/>
    <x v="23"/>
    <x v="1"/>
    <x v="10"/>
    <x v="0"/>
  </r>
  <r>
    <x v="382"/>
    <s v=" 14:58"/>
    <s v="Received from Local Customer"/>
    <s v="T210829145800722494260"/>
    <n v="583812193577"/>
    <x v="0"/>
    <s v="XXXXXX3700"/>
    <n v="13702"/>
    <x v="1"/>
    <x v="0"/>
    <n v="8"/>
    <x v="3"/>
    <n v="36"/>
    <n v="13702"/>
    <n v="0"/>
    <s v="29-Aug"/>
    <d v="1899-12-30T14:58:00"/>
    <x v="2"/>
    <x v="23"/>
    <x v="0"/>
    <x v="10"/>
    <x v="0"/>
  </r>
  <r>
    <x v="382"/>
    <s v=" 15:23"/>
    <s v="Received from Customer - Kumar Stores"/>
    <s v="T210829152300597370064"/>
    <n v="196738731763"/>
    <x v="0"/>
    <s v="XXXXXXXXXX0662"/>
    <n v="2491"/>
    <x v="1"/>
    <x v="0"/>
    <n v="8"/>
    <x v="3"/>
    <n v="36"/>
    <n v="2491"/>
    <n v="0"/>
    <s v="29-Aug"/>
    <d v="1899-12-30T15:23:00"/>
    <x v="2"/>
    <x v="23"/>
    <x v="0"/>
    <x v="9"/>
    <x v="0"/>
  </r>
  <r>
    <x v="382"/>
    <s v=" 18:43"/>
    <s v="Received from Customer - Anand Stores"/>
    <s v="T210829184300946448200"/>
    <n v="413571442962"/>
    <x v="0"/>
    <s v="XXXXXX3700"/>
    <n v="4938"/>
    <x v="1"/>
    <x v="0"/>
    <n v="8"/>
    <x v="3"/>
    <n v="36"/>
    <n v="4938"/>
    <n v="0"/>
    <s v="29-Aug"/>
    <d v="1899-12-30T18:43:00"/>
    <x v="3"/>
    <x v="23"/>
    <x v="0"/>
    <x v="5"/>
    <x v="0"/>
  </r>
  <r>
    <x v="382"/>
    <s v=" 19:03"/>
    <s v="Received from Local Customer"/>
    <s v="T210829190300857792755"/>
    <n v="335428096553"/>
    <x v="0"/>
    <s v="XXXXXX3700"/>
    <n v="16983"/>
    <x v="1"/>
    <x v="0"/>
    <n v="8"/>
    <x v="3"/>
    <n v="36"/>
    <n v="16983"/>
    <n v="0"/>
    <s v="29-Aug"/>
    <d v="1899-12-30T19:03:00"/>
    <x v="3"/>
    <x v="23"/>
    <x v="0"/>
    <x v="6"/>
    <x v="0"/>
  </r>
  <r>
    <x v="383"/>
    <s v=" 09:28"/>
    <s v="Received from Customer - Ramesh &amp; Co"/>
    <s v="T210830092800492795019"/>
    <n v="777113591836"/>
    <x v="0"/>
    <s v="XXXXXXXXXX0662"/>
    <n v="10537"/>
    <x v="1"/>
    <x v="0"/>
    <n v="8"/>
    <x v="4"/>
    <n v="36"/>
    <n v="10537"/>
    <n v="0"/>
    <s v="30-Aug"/>
    <d v="1899-12-30T09:28:00"/>
    <x v="0"/>
    <x v="24"/>
    <x v="0"/>
    <x v="13"/>
    <x v="0"/>
  </r>
  <r>
    <x v="383"/>
    <s v=" 11:38"/>
    <s v="Received from Customer - Ravi Enterprises"/>
    <s v="T210830113800793623908"/>
    <n v="371092445417"/>
    <x v="0"/>
    <s v="XXXXXX3700"/>
    <n v="5478"/>
    <x v="1"/>
    <x v="0"/>
    <n v="8"/>
    <x v="4"/>
    <n v="36"/>
    <n v="5478"/>
    <n v="0"/>
    <s v="30-Aug"/>
    <d v="1899-12-30T11:38:00"/>
    <x v="0"/>
    <x v="24"/>
    <x v="0"/>
    <x v="2"/>
    <x v="0"/>
  </r>
  <r>
    <x v="383"/>
    <s v=" 11:56"/>
    <s v="Received from Customer - Kumar Stores"/>
    <s v="T210830115600668135330"/>
    <n v="152802838142"/>
    <x v="0"/>
    <s v="XXXXXXXXXX0662"/>
    <n v="22894"/>
    <x v="1"/>
    <x v="0"/>
    <n v="8"/>
    <x v="4"/>
    <n v="36"/>
    <n v="22894"/>
    <n v="0"/>
    <s v="30-Aug"/>
    <d v="1899-12-30T11:56:00"/>
    <x v="0"/>
    <x v="24"/>
    <x v="0"/>
    <x v="2"/>
    <x v="0"/>
  </r>
  <r>
    <x v="383"/>
    <s v=" 14:18"/>
    <s v="Received from Lokesh"/>
    <s v="T210830141800981195547"/>
    <n v="523939236083"/>
    <x v="0"/>
    <s v="XXXXXXXXXX0662"/>
    <n v="26640"/>
    <x v="1"/>
    <x v="0"/>
    <n v="8"/>
    <x v="4"/>
    <n v="36"/>
    <n v="26640"/>
    <n v="0"/>
    <s v="30-Aug"/>
    <d v="1899-12-30T14:18:00"/>
    <x v="2"/>
    <x v="24"/>
    <x v="0"/>
    <x v="10"/>
    <x v="0"/>
  </r>
  <r>
    <x v="383"/>
    <s v=" 14:29"/>
    <s v="Received from Family Member - Priya"/>
    <s v="T210830142900283885137"/>
    <n v="799033754120"/>
    <x v="0"/>
    <s v="XXXXXX3700"/>
    <n v="7231"/>
    <x v="1"/>
    <x v="0"/>
    <n v="8"/>
    <x v="4"/>
    <n v="36"/>
    <n v="7231"/>
    <n v="0"/>
    <s v="30-Aug"/>
    <d v="1899-12-30T14:29:00"/>
    <x v="2"/>
    <x v="24"/>
    <x v="0"/>
    <x v="10"/>
    <x v="0"/>
  </r>
  <r>
    <x v="383"/>
    <s v=" 16:25"/>
    <s v="Paid to Bank Account Transfer"/>
    <s v="P210830162500857734902"/>
    <n v="818931411999"/>
    <x v="1"/>
    <s v="XXXXXXXXXX0662"/>
    <n v="10885"/>
    <x v="1"/>
    <x v="0"/>
    <n v="8"/>
    <x v="4"/>
    <n v="36"/>
    <n v="0"/>
    <n v="10885"/>
    <s v="30-Aug"/>
    <d v="1899-12-30T16:25:00"/>
    <x v="2"/>
    <x v="24"/>
    <x v="1"/>
    <x v="11"/>
    <x v="0"/>
  </r>
  <r>
    <x v="383"/>
    <s v=" 21:21"/>
    <s v="Paid to Flipkart"/>
    <s v="P210830212100141260509"/>
    <n v="419964609312"/>
    <x v="1"/>
    <s v="XXXXXX3700"/>
    <n v="2604"/>
    <x v="1"/>
    <x v="0"/>
    <n v="8"/>
    <x v="4"/>
    <n v="36"/>
    <n v="0"/>
    <n v="2604"/>
    <s v="30-Aug"/>
    <d v="1899-12-30T21:21:00"/>
    <x v="1"/>
    <x v="24"/>
    <x v="1"/>
    <x v="7"/>
    <x v="0"/>
  </r>
  <r>
    <x v="383"/>
    <s v=" 22:26"/>
    <s v="Received from Bank/UPI Transfer"/>
    <s v="T210830222600632651210"/>
    <n v="190309810540"/>
    <x v="0"/>
    <s v="XXXXXX3700"/>
    <n v="8805"/>
    <x v="1"/>
    <x v="0"/>
    <n v="8"/>
    <x v="4"/>
    <n v="36"/>
    <n v="8805"/>
    <n v="0"/>
    <s v="30-Aug"/>
    <d v="1899-12-30T22:26:00"/>
    <x v="1"/>
    <x v="24"/>
    <x v="0"/>
    <x v="16"/>
    <x v="0"/>
  </r>
  <r>
    <x v="384"/>
    <s v=" 17:20"/>
    <s v="Received from Customer - Ravi Enterprises"/>
    <s v="T210831172000703769176"/>
    <n v="340212626406"/>
    <x v="0"/>
    <s v="XXXXXX3700"/>
    <n v="14147"/>
    <x v="1"/>
    <x v="0"/>
    <n v="8"/>
    <x v="5"/>
    <n v="36"/>
    <n v="14147"/>
    <n v="0"/>
    <s v="31-Aug"/>
    <d v="1899-12-30T17:20:00"/>
    <x v="3"/>
    <x v="25"/>
    <x v="0"/>
    <x v="4"/>
    <x v="0"/>
  </r>
  <r>
    <x v="384"/>
    <s v=" 17:43"/>
    <s v="Received from Customer - Venkatesh Traders"/>
    <s v="T210831174300487006761"/>
    <n v="113787771384"/>
    <x v="0"/>
    <s v="XXXXXXXXXX0662"/>
    <n v="4532"/>
    <x v="1"/>
    <x v="0"/>
    <n v="8"/>
    <x v="5"/>
    <n v="36"/>
    <n v="4532"/>
    <n v="0"/>
    <s v="31-Aug"/>
    <d v="1899-12-30T17:43:00"/>
    <x v="3"/>
    <x v="25"/>
    <x v="0"/>
    <x v="4"/>
    <x v="0"/>
  </r>
  <r>
    <x v="384"/>
    <s v=" 18:22"/>
    <s v="Received from Customer - Anand Stores"/>
    <s v="T210831182200410734897"/>
    <n v="426047285564"/>
    <x v="0"/>
    <s v="XXXXXX3700"/>
    <n v="20370"/>
    <x v="1"/>
    <x v="0"/>
    <n v="8"/>
    <x v="5"/>
    <n v="36"/>
    <n v="20370"/>
    <n v="0"/>
    <s v="31-Aug"/>
    <d v="1899-12-30T18:22:00"/>
    <x v="3"/>
    <x v="25"/>
    <x v="0"/>
    <x v="5"/>
    <x v="0"/>
  </r>
  <r>
    <x v="385"/>
    <s v=" 14:45"/>
    <s v="Received from Family Member - Priya"/>
    <s v="T210901144500210437970"/>
    <n v="960788047247"/>
    <x v="0"/>
    <s v="XXXXXX3700"/>
    <n v="10150"/>
    <x v="1"/>
    <x v="1"/>
    <n v="9"/>
    <x v="6"/>
    <n v="36"/>
    <n v="10150"/>
    <n v="0"/>
    <s v="1-Sep"/>
    <d v="1899-12-30T14:45:00"/>
    <x v="2"/>
    <x v="26"/>
    <x v="0"/>
    <x v="10"/>
    <x v="0"/>
  </r>
  <r>
    <x v="385"/>
    <s v=" 14:48"/>
    <s v="Paid to Bank Account Transfer"/>
    <s v="P210901144800278682755"/>
    <n v="355813305365"/>
    <x v="1"/>
    <s v="XXXXXX3700"/>
    <n v="5259"/>
    <x v="1"/>
    <x v="1"/>
    <n v="9"/>
    <x v="6"/>
    <n v="36"/>
    <n v="0"/>
    <n v="5259"/>
    <s v="1-Sep"/>
    <d v="1899-12-30T14:48:00"/>
    <x v="2"/>
    <x v="26"/>
    <x v="1"/>
    <x v="10"/>
    <x v="0"/>
  </r>
  <r>
    <x v="385"/>
    <s v=" 17:36"/>
    <s v="Paid to Stationery Supplier"/>
    <s v="T210901173600279010221"/>
    <n v="906420469516"/>
    <x v="1"/>
    <s v="XXXXXXXXXX0662"/>
    <n v="6510"/>
    <x v="1"/>
    <x v="1"/>
    <n v="9"/>
    <x v="6"/>
    <n v="36"/>
    <n v="0"/>
    <n v="6510"/>
    <s v="1-Sep"/>
    <d v="1899-12-30T17:36:00"/>
    <x v="3"/>
    <x v="26"/>
    <x v="1"/>
    <x v="4"/>
    <x v="0"/>
  </r>
  <r>
    <x v="385"/>
    <s v=" 17:58"/>
    <s v="Received from Family Member - Kumar"/>
    <s v="T210901175800947993263"/>
    <n v="307678309608"/>
    <x v="0"/>
    <s v="XXXXXX3700"/>
    <n v="6242"/>
    <x v="1"/>
    <x v="1"/>
    <n v="9"/>
    <x v="6"/>
    <n v="36"/>
    <n v="6242"/>
    <n v="0"/>
    <s v="1-Sep"/>
    <d v="1899-12-30T17:58:00"/>
    <x v="3"/>
    <x v="26"/>
    <x v="0"/>
    <x v="4"/>
    <x v="0"/>
  </r>
  <r>
    <x v="386"/>
    <s v=" 14:09"/>
    <s v="Paid to Lokesh"/>
    <s v="P210902140900243453815"/>
    <n v="632193986742"/>
    <x v="1"/>
    <s v="XXXXXXXXXX0662"/>
    <n v="9572"/>
    <x v="1"/>
    <x v="1"/>
    <n v="9"/>
    <x v="0"/>
    <n v="36"/>
    <n v="0"/>
    <n v="9572"/>
    <s v="2-Sep"/>
    <d v="1899-12-30T14:09:00"/>
    <x v="2"/>
    <x v="27"/>
    <x v="1"/>
    <x v="10"/>
    <x v="0"/>
  </r>
  <r>
    <x v="386"/>
    <s v=" 15:35"/>
    <s v="Received from Velu"/>
    <s v="T210902153500550232067"/>
    <n v="95098713697"/>
    <x v="0"/>
    <s v="XXXXXX3700"/>
    <n v="13244"/>
    <x v="1"/>
    <x v="1"/>
    <n v="9"/>
    <x v="0"/>
    <n v="36"/>
    <n v="13244"/>
    <n v="0"/>
    <s v="2-Sep"/>
    <d v="1899-12-30T15:35:00"/>
    <x v="2"/>
    <x v="27"/>
    <x v="0"/>
    <x v="9"/>
    <x v="0"/>
  </r>
  <r>
    <x v="386"/>
    <s v=" 16:14"/>
    <s v="Received from Bank/UPI Transfer"/>
    <s v="T210902161400235535698"/>
    <n v="725105530647"/>
    <x v="0"/>
    <s v="XXXXXX3700"/>
    <n v="2447"/>
    <x v="1"/>
    <x v="1"/>
    <n v="9"/>
    <x v="0"/>
    <n v="36"/>
    <n v="2447"/>
    <n v="0"/>
    <s v="2-Sep"/>
    <d v="1899-12-30T16:14:00"/>
    <x v="2"/>
    <x v="27"/>
    <x v="0"/>
    <x v="11"/>
    <x v="0"/>
  </r>
  <r>
    <x v="386"/>
    <s v=" 20:01"/>
    <s v="Paid to KOMAL TRADERS"/>
    <s v="T210902200100358120755"/>
    <n v="916597738524"/>
    <x v="1"/>
    <s v="XXXXXX3700"/>
    <n v="9911"/>
    <x v="1"/>
    <x v="1"/>
    <n v="9"/>
    <x v="0"/>
    <n v="36"/>
    <n v="0"/>
    <n v="9911"/>
    <s v="2-Sep"/>
    <d v="1899-12-30T20:01:00"/>
    <x v="3"/>
    <x v="27"/>
    <x v="1"/>
    <x v="12"/>
    <x v="0"/>
  </r>
  <r>
    <x v="386"/>
    <s v=" 20:34"/>
    <s v="Paid to Lokesh"/>
    <s v="P210902203400970196807"/>
    <n v="218737442813"/>
    <x v="1"/>
    <s v="XXXXXXXXXX0662"/>
    <n v="12197"/>
    <x v="1"/>
    <x v="1"/>
    <n v="9"/>
    <x v="0"/>
    <n v="36"/>
    <n v="0"/>
    <n v="12197"/>
    <s v="2-Sep"/>
    <d v="1899-12-30T20:34:00"/>
    <x v="3"/>
    <x v="27"/>
    <x v="1"/>
    <x v="12"/>
    <x v="0"/>
  </r>
  <r>
    <x v="386"/>
    <s v=" 22:15"/>
    <s v="Paid to Family Member - Kumar"/>
    <s v="T210902221500106355527"/>
    <n v="366397460909"/>
    <x v="1"/>
    <s v="XXXXXX3700"/>
    <n v="7110"/>
    <x v="1"/>
    <x v="1"/>
    <n v="9"/>
    <x v="0"/>
    <n v="36"/>
    <n v="0"/>
    <n v="7110"/>
    <s v="2-Sep"/>
    <d v="1899-12-30T22:15:00"/>
    <x v="1"/>
    <x v="27"/>
    <x v="1"/>
    <x v="16"/>
    <x v="0"/>
  </r>
  <r>
    <x v="387"/>
    <s v=" 14:57"/>
    <s v="Received from Customer - Anand Stores"/>
    <s v="T210903145700137589317"/>
    <n v="480745153330"/>
    <x v="0"/>
    <s v="XXXXXXXXXX0662"/>
    <n v="12347"/>
    <x v="1"/>
    <x v="1"/>
    <n v="9"/>
    <x v="1"/>
    <n v="36"/>
    <n v="12347"/>
    <n v="0"/>
    <s v="3-Sep"/>
    <d v="1899-12-30T14:57:00"/>
    <x v="2"/>
    <x v="28"/>
    <x v="0"/>
    <x v="10"/>
    <x v="0"/>
  </r>
  <r>
    <x v="387"/>
    <s v=" 16:23"/>
    <s v="Paid to IOCL Service Station"/>
    <s v="P210903162300422523596"/>
    <n v="455002172825"/>
    <x v="1"/>
    <s v="XXXXXXXXXX0662"/>
    <n v="8712"/>
    <x v="1"/>
    <x v="1"/>
    <n v="9"/>
    <x v="1"/>
    <n v="36"/>
    <n v="0"/>
    <n v="8712"/>
    <s v="3-Sep"/>
    <d v="1899-12-30T16:23:00"/>
    <x v="2"/>
    <x v="28"/>
    <x v="1"/>
    <x v="11"/>
    <x v="0"/>
  </r>
  <r>
    <x v="387"/>
    <s v=" 18:57"/>
    <s v="Received from Customer - ABC Traders"/>
    <s v="T210903185700768254052"/>
    <n v="556267939361"/>
    <x v="0"/>
    <s v="XXXXXX3700"/>
    <n v="8528"/>
    <x v="1"/>
    <x v="1"/>
    <n v="9"/>
    <x v="1"/>
    <n v="36"/>
    <n v="8528"/>
    <n v="0"/>
    <s v="3-Sep"/>
    <d v="1899-12-30T18:57:00"/>
    <x v="3"/>
    <x v="28"/>
    <x v="0"/>
    <x v="5"/>
    <x v="0"/>
  </r>
  <r>
    <x v="388"/>
    <s v=" 16:37"/>
    <s v="Received from Local Customer"/>
    <s v="T210904163700193536571"/>
    <n v="242455953684"/>
    <x v="0"/>
    <s v="XXXXXX3700"/>
    <n v="7802"/>
    <x v="1"/>
    <x v="1"/>
    <n v="9"/>
    <x v="2"/>
    <n v="36"/>
    <n v="7802"/>
    <n v="0"/>
    <s v="4-Sep"/>
    <d v="1899-12-30T16:37:00"/>
    <x v="2"/>
    <x v="29"/>
    <x v="0"/>
    <x v="11"/>
    <x v="0"/>
  </r>
  <r>
    <x v="388"/>
    <s v=" 16:40"/>
    <s v="Received from Customer - Ravi Enterprises"/>
    <s v="T210904164000201983209"/>
    <n v="640715718479"/>
    <x v="0"/>
    <s v="XXXXXXXXXX0662"/>
    <n v="16214"/>
    <x v="1"/>
    <x v="1"/>
    <n v="9"/>
    <x v="2"/>
    <n v="36"/>
    <n v="16214"/>
    <n v="0"/>
    <s v="4-Sep"/>
    <d v="1899-12-30T16:40:00"/>
    <x v="2"/>
    <x v="29"/>
    <x v="0"/>
    <x v="11"/>
    <x v="0"/>
  </r>
  <r>
    <x v="388"/>
    <s v=" 17:16"/>
    <s v="Paid to Santhu"/>
    <s v="P210904171600875072873"/>
    <n v="158764318486"/>
    <x v="1"/>
    <s v="XXXXXX3700"/>
    <n v="9762"/>
    <x v="1"/>
    <x v="1"/>
    <n v="9"/>
    <x v="2"/>
    <n v="36"/>
    <n v="0"/>
    <n v="9762"/>
    <s v="4-Sep"/>
    <d v="1899-12-30T17:16:00"/>
    <x v="3"/>
    <x v="29"/>
    <x v="1"/>
    <x v="4"/>
    <x v="0"/>
  </r>
  <r>
    <x v="388"/>
    <s v=" 17:25"/>
    <s v="Received from Customer - Anand Stores"/>
    <s v="T210904172500773928452"/>
    <n v="175480676284"/>
    <x v="0"/>
    <s v="XXXXXX3700"/>
    <n v="2866"/>
    <x v="1"/>
    <x v="1"/>
    <n v="9"/>
    <x v="2"/>
    <n v="36"/>
    <n v="2866"/>
    <n v="0"/>
    <s v="4-Sep"/>
    <d v="1899-12-30T17:25:00"/>
    <x v="3"/>
    <x v="29"/>
    <x v="0"/>
    <x v="4"/>
    <x v="0"/>
  </r>
  <r>
    <x v="388"/>
    <s v=" 17:48"/>
    <s v="Received from Customer - Anand Stores"/>
    <s v="T210904174800304740787"/>
    <n v="198349843758"/>
    <x v="0"/>
    <s v="XXXXXX3700"/>
    <n v="22216"/>
    <x v="1"/>
    <x v="1"/>
    <n v="9"/>
    <x v="2"/>
    <n v="36"/>
    <n v="22216"/>
    <n v="0"/>
    <s v="4-Sep"/>
    <d v="1899-12-30T17:48:00"/>
    <x v="3"/>
    <x v="29"/>
    <x v="0"/>
    <x v="4"/>
    <x v="0"/>
  </r>
  <r>
    <x v="389"/>
    <s v=" 14:46"/>
    <s v="Received from Customer - Anand Stores"/>
    <s v="T210905144600818335331"/>
    <n v="738951323464"/>
    <x v="0"/>
    <s v="XXXXXX3700"/>
    <n v="41825"/>
    <x v="1"/>
    <x v="1"/>
    <n v="9"/>
    <x v="3"/>
    <n v="37"/>
    <n v="41825"/>
    <n v="0"/>
    <s v="5-Sep"/>
    <d v="1899-12-30T14:46:00"/>
    <x v="2"/>
    <x v="30"/>
    <x v="0"/>
    <x v="10"/>
    <x v="0"/>
  </r>
  <r>
    <x v="389"/>
    <s v=" 14:54"/>
    <s v="Received from Customer - Venkatesh Traders"/>
    <s v="T210905145400907772494"/>
    <n v="86059812072"/>
    <x v="0"/>
    <s v="XXXXXX3700"/>
    <n v="10122"/>
    <x v="1"/>
    <x v="1"/>
    <n v="9"/>
    <x v="3"/>
    <n v="37"/>
    <n v="10122"/>
    <n v="0"/>
    <s v="5-Sep"/>
    <d v="1899-12-30T14:54:00"/>
    <x v="2"/>
    <x v="30"/>
    <x v="0"/>
    <x v="10"/>
    <x v="0"/>
  </r>
  <r>
    <x v="389"/>
    <s v=" 17:49"/>
    <s v="Received from Velu"/>
    <s v="T210905174900293936913"/>
    <n v="712548870220"/>
    <x v="0"/>
    <s v="XXXXXX3700"/>
    <n v="3506"/>
    <x v="1"/>
    <x v="1"/>
    <n v="9"/>
    <x v="3"/>
    <n v="37"/>
    <n v="3506"/>
    <n v="0"/>
    <s v="5-Sep"/>
    <d v="1899-12-30T17:49:00"/>
    <x v="3"/>
    <x v="30"/>
    <x v="0"/>
    <x v="4"/>
    <x v="0"/>
  </r>
  <r>
    <x v="389"/>
    <s v=" 17:52"/>
    <s v="Received from Velu"/>
    <s v="T210905175200735019506"/>
    <n v="515489700812"/>
    <x v="0"/>
    <s v="XXXXXX3700"/>
    <n v="2763"/>
    <x v="1"/>
    <x v="1"/>
    <n v="9"/>
    <x v="3"/>
    <n v="37"/>
    <n v="2763"/>
    <n v="0"/>
    <s v="5-Sep"/>
    <d v="1899-12-30T17:52:00"/>
    <x v="3"/>
    <x v="30"/>
    <x v="0"/>
    <x v="4"/>
    <x v="0"/>
  </r>
  <r>
    <x v="389"/>
    <s v=" 19:30"/>
    <s v="Received from Customer - Venkatesh Traders"/>
    <s v="T210905193000675350256"/>
    <n v="344354393042"/>
    <x v="0"/>
    <s v="XXXXXX3700"/>
    <n v="14362"/>
    <x v="1"/>
    <x v="1"/>
    <n v="9"/>
    <x v="3"/>
    <n v="37"/>
    <n v="14362"/>
    <n v="0"/>
    <s v="5-Sep"/>
    <d v="1899-12-30T19:30:00"/>
    <x v="3"/>
    <x v="30"/>
    <x v="0"/>
    <x v="6"/>
    <x v="0"/>
  </r>
  <r>
    <x v="389"/>
    <s v=" 22:35"/>
    <s v="Paid to Swiggy"/>
    <s v="P210905223500871968941"/>
    <n v="553415951664"/>
    <x v="1"/>
    <s v="XXXXXX3700"/>
    <n v="515"/>
    <x v="1"/>
    <x v="1"/>
    <n v="9"/>
    <x v="3"/>
    <n v="37"/>
    <n v="0"/>
    <n v="515"/>
    <s v="5-Sep"/>
    <d v="1899-12-30T22:35:00"/>
    <x v="1"/>
    <x v="30"/>
    <x v="1"/>
    <x v="16"/>
    <x v="0"/>
  </r>
  <r>
    <x v="390"/>
    <s v=" 10:56"/>
    <s v="Paid to Nandini Milk Parlour"/>
    <s v="P210906105600511384647"/>
    <n v="333885686342"/>
    <x v="1"/>
    <s v="XXXXXXXXXX0662"/>
    <n v="1600"/>
    <x v="1"/>
    <x v="1"/>
    <n v="9"/>
    <x v="4"/>
    <n v="37"/>
    <n v="0"/>
    <n v="1600"/>
    <s v="6-Sep"/>
    <d v="1899-12-30T10:56:00"/>
    <x v="0"/>
    <x v="0"/>
    <x v="1"/>
    <x v="0"/>
    <x v="0"/>
  </r>
  <r>
    <x v="390"/>
    <s v=" 11:07"/>
    <s v="Received from Customer - Anand Stores"/>
    <s v="T210906110700402480594"/>
    <n v="654121442288"/>
    <x v="0"/>
    <s v="XXXXXX3700"/>
    <n v="4187"/>
    <x v="1"/>
    <x v="1"/>
    <n v="9"/>
    <x v="4"/>
    <n v="37"/>
    <n v="4187"/>
    <n v="0"/>
    <s v="6-Sep"/>
    <d v="1899-12-30T11:07:00"/>
    <x v="0"/>
    <x v="0"/>
    <x v="0"/>
    <x v="2"/>
    <x v="0"/>
  </r>
  <r>
    <x v="390"/>
    <s v=" 15:54"/>
    <s v="Received from Customer - Manish Traders"/>
    <s v="T210906155400740716609"/>
    <n v="505799324407"/>
    <x v="0"/>
    <s v="XXXXXX3700"/>
    <n v="5207"/>
    <x v="1"/>
    <x v="1"/>
    <n v="9"/>
    <x v="4"/>
    <n v="37"/>
    <n v="5207"/>
    <n v="0"/>
    <s v="6-Sep"/>
    <d v="1899-12-30T15:54:00"/>
    <x v="2"/>
    <x v="0"/>
    <x v="0"/>
    <x v="9"/>
    <x v="0"/>
  </r>
  <r>
    <x v="390"/>
    <s v=" 17:09"/>
    <s v="Received from Other Customer"/>
    <s v="T210906170900129512023"/>
    <n v="939490679807"/>
    <x v="0"/>
    <s v="XXXXXXXXXX0662"/>
    <n v="16935"/>
    <x v="1"/>
    <x v="1"/>
    <n v="9"/>
    <x v="4"/>
    <n v="37"/>
    <n v="16935"/>
    <n v="0"/>
    <s v="6-Sep"/>
    <d v="1899-12-30T17:09:00"/>
    <x v="3"/>
    <x v="0"/>
    <x v="0"/>
    <x v="4"/>
    <x v="0"/>
  </r>
  <r>
    <x v="390"/>
    <s v=" 20:07"/>
    <s v="Paid to Ramesh"/>
    <s v="P210906200700513031539"/>
    <n v="588817834009"/>
    <x v="1"/>
    <s v="XXXXXXXXXX0662"/>
    <n v="4532"/>
    <x v="1"/>
    <x v="1"/>
    <n v="9"/>
    <x v="4"/>
    <n v="37"/>
    <n v="0"/>
    <n v="4532"/>
    <s v="6-Sep"/>
    <d v="1899-12-30T20:07:00"/>
    <x v="3"/>
    <x v="0"/>
    <x v="1"/>
    <x v="12"/>
    <x v="0"/>
  </r>
  <r>
    <x v="390"/>
    <s v=" 23:10"/>
    <s v="Received from Customer - Sri Lakshmi Stores"/>
    <s v="T210906231000844091356"/>
    <n v="930600712925"/>
    <x v="0"/>
    <s v="XXXXXXXXXX0662"/>
    <n v="12806"/>
    <x v="1"/>
    <x v="1"/>
    <n v="9"/>
    <x v="4"/>
    <n v="37"/>
    <n v="12806"/>
    <n v="0"/>
    <s v="6-Sep"/>
    <d v="1899-12-30T23:10:00"/>
    <x v="1"/>
    <x v="0"/>
    <x v="0"/>
    <x v="1"/>
    <x v="0"/>
  </r>
  <r>
    <x v="391"/>
    <s v=" 10:13"/>
    <s v="Received from Customer - Sri Lakshmi Stores"/>
    <s v="T210907101300978223867"/>
    <n v="949943556194"/>
    <x v="0"/>
    <s v="XXXXXX3700"/>
    <n v="8335"/>
    <x v="1"/>
    <x v="1"/>
    <n v="9"/>
    <x v="5"/>
    <n v="37"/>
    <n v="8335"/>
    <n v="0"/>
    <s v="7-Sep"/>
    <d v="1899-12-30T10:13:00"/>
    <x v="0"/>
    <x v="1"/>
    <x v="0"/>
    <x v="0"/>
    <x v="0"/>
  </r>
  <r>
    <x v="391"/>
    <s v=" 19:14"/>
    <s v="Received from Customer - Manish Traders"/>
    <s v="T210907191400147471250"/>
    <n v="915851051681"/>
    <x v="0"/>
    <s v="XXXXXX3700"/>
    <n v="5500"/>
    <x v="1"/>
    <x v="1"/>
    <n v="9"/>
    <x v="5"/>
    <n v="37"/>
    <n v="5500"/>
    <n v="0"/>
    <s v="7-Sep"/>
    <d v="1899-12-30T19:14:00"/>
    <x v="3"/>
    <x v="1"/>
    <x v="0"/>
    <x v="6"/>
    <x v="0"/>
  </r>
  <r>
    <x v="391"/>
    <s v=" 21:24"/>
    <s v="Paid to BP Petrol Pump"/>
    <s v="P210907212400760095699"/>
    <n v="956677430604"/>
    <x v="1"/>
    <s v="XXXXXX3700"/>
    <n v="9047"/>
    <x v="1"/>
    <x v="1"/>
    <n v="9"/>
    <x v="5"/>
    <n v="37"/>
    <n v="0"/>
    <n v="9047"/>
    <s v="7-Sep"/>
    <d v="1899-12-30T21:24:00"/>
    <x v="1"/>
    <x v="1"/>
    <x v="3"/>
    <x v="7"/>
    <x v="0"/>
  </r>
  <r>
    <x v="391"/>
    <s v=" 21:30"/>
    <s v="Paid to Bank Account Transfer"/>
    <s v="T210907213000821906877"/>
    <n v="51948043312"/>
    <x v="1"/>
    <s v="XXXXXXXXXX0662"/>
    <n v="18210"/>
    <x v="1"/>
    <x v="1"/>
    <n v="9"/>
    <x v="5"/>
    <n v="37"/>
    <n v="0"/>
    <n v="18210"/>
    <s v="7-Sep"/>
    <d v="1899-12-30T21:30:00"/>
    <x v="1"/>
    <x v="1"/>
    <x v="1"/>
    <x v="7"/>
    <x v="0"/>
  </r>
  <r>
    <x v="392"/>
    <s v=" 13:37"/>
    <s v="Paid to Other Merchant"/>
    <s v="P210908133700904827270"/>
    <n v="202840486663"/>
    <x v="1"/>
    <s v="XXXXXX3700"/>
    <n v="8529"/>
    <x v="1"/>
    <x v="1"/>
    <n v="9"/>
    <x v="6"/>
    <n v="37"/>
    <n v="0"/>
    <n v="8529"/>
    <s v="8-Sep"/>
    <d v="1899-12-30T13:37:00"/>
    <x v="2"/>
    <x v="2"/>
    <x v="1"/>
    <x v="8"/>
    <x v="0"/>
  </r>
  <r>
    <x v="392"/>
    <s v=" 19:47"/>
    <s v="Received from Customer - Anand Stores"/>
    <s v="T210908194700409890148"/>
    <n v="632922801842"/>
    <x v="0"/>
    <s v="XXXXXXXXXX0662"/>
    <n v="10737"/>
    <x v="1"/>
    <x v="1"/>
    <n v="9"/>
    <x v="6"/>
    <n v="37"/>
    <n v="10737"/>
    <n v="0"/>
    <s v="8-Sep"/>
    <d v="1899-12-30T19:47:00"/>
    <x v="3"/>
    <x v="2"/>
    <x v="0"/>
    <x v="6"/>
    <x v="0"/>
  </r>
  <r>
    <x v="392"/>
    <s v=" 19:47"/>
    <s v="Received from Customer - Manish Traders"/>
    <s v="T210908194700401191552"/>
    <n v="999653722888"/>
    <x v="0"/>
    <s v="XXXXXX3700"/>
    <n v="3971"/>
    <x v="1"/>
    <x v="1"/>
    <n v="9"/>
    <x v="6"/>
    <n v="37"/>
    <n v="3971"/>
    <n v="0"/>
    <s v="8-Sep"/>
    <d v="1899-12-30T19:47:00"/>
    <x v="3"/>
    <x v="2"/>
    <x v="0"/>
    <x v="6"/>
    <x v="0"/>
  </r>
  <r>
    <x v="393"/>
    <s v=" 10:17"/>
    <s v="Received from Customer - Manish Traders"/>
    <s v="T210909101700161569183"/>
    <n v="891572724046"/>
    <x v="0"/>
    <s v="XXXXXXXXXX0662"/>
    <n v="2064"/>
    <x v="1"/>
    <x v="1"/>
    <n v="9"/>
    <x v="0"/>
    <n v="37"/>
    <n v="2064"/>
    <n v="0"/>
    <s v="9-Sep"/>
    <d v="1899-12-30T10:17:00"/>
    <x v="0"/>
    <x v="3"/>
    <x v="0"/>
    <x v="0"/>
    <x v="0"/>
  </r>
  <r>
    <x v="393"/>
    <s v=" 11:08"/>
    <s v="Received from Customer - Ramesh &amp; Co"/>
    <s v="T210909110800581574477"/>
    <n v="995413654379"/>
    <x v="0"/>
    <s v="XXXXXXXXXX0662"/>
    <n v="11510"/>
    <x v="1"/>
    <x v="1"/>
    <n v="9"/>
    <x v="0"/>
    <n v="37"/>
    <n v="11510"/>
    <n v="0"/>
    <s v="9-Sep"/>
    <d v="1899-12-30T11:08:00"/>
    <x v="0"/>
    <x v="3"/>
    <x v="0"/>
    <x v="2"/>
    <x v="0"/>
  </r>
  <r>
    <x v="393"/>
    <s v=" 13:13"/>
    <s v="Paid to Quick Service Station"/>
    <s v="T210909131300906197473"/>
    <n v="663216894615"/>
    <x v="1"/>
    <s v="XXXXXX3700"/>
    <n v="12297"/>
    <x v="1"/>
    <x v="1"/>
    <n v="9"/>
    <x v="0"/>
    <n v="37"/>
    <n v="0"/>
    <n v="12297"/>
    <s v="9-Sep"/>
    <d v="1899-12-30T13:13:00"/>
    <x v="2"/>
    <x v="3"/>
    <x v="1"/>
    <x v="8"/>
    <x v="0"/>
  </r>
  <r>
    <x v="393"/>
    <s v=" 20:10"/>
    <s v="Received from Velu"/>
    <s v="T210909201000391444925"/>
    <n v="553966357753"/>
    <x v="0"/>
    <s v="XXXXXX3700"/>
    <n v="9183"/>
    <x v="1"/>
    <x v="1"/>
    <n v="9"/>
    <x v="0"/>
    <n v="37"/>
    <n v="9183"/>
    <n v="0"/>
    <s v="9-Sep"/>
    <d v="1899-12-30T20:10:00"/>
    <x v="3"/>
    <x v="3"/>
    <x v="0"/>
    <x v="12"/>
    <x v="0"/>
  </r>
  <r>
    <x v="394"/>
    <s v=" 14:18"/>
    <s v="Received from Manish"/>
    <s v="T210910141800317978132"/>
    <n v="249740853390"/>
    <x v="0"/>
    <s v="XXXXXXXXXX0662"/>
    <n v="17927"/>
    <x v="1"/>
    <x v="1"/>
    <n v="9"/>
    <x v="1"/>
    <n v="37"/>
    <n v="17927"/>
    <n v="0"/>
    <s v="10-Sep"/>
    <d v="1899-12-30T14:18:00"/>
    <x v="2"/>
    <x v="4"/>
    <x v="0"/>
    <x v="10"/>
    <x v="0"/>
  </r>
  <r>
    <x v="394"/>
    <s v=" 19:40"/>
    <s v="Received from Customer - Anand Stores"/>
    <s v="T210910194000966525996"/>
    <n v="749927184497"/>
    <x v="0"/>
    <s v="XXXXXX3700"/>
    <n v="8012"/>
    <x v="1"/>
    <x v="1"/>
    <n v="9"/>
    <x v="1"/>
    <n v="37"/>
    <n v="8012"/>
    <n v="0"/>
    <s v="10-Sep"/>
    <d v="1899-12-30T19:40:00"/>
    <x v="3"/>
    <x v="4"/>
    <x v="0"/>
    <x v="6"/>
    <x v="0"/>
  </r>
  <r>
    <x v="394"/>
    <s v=" 21:03"/>
    <s v="Received from Family Member - Priya"/>
    <s v="T210910210300420945596"/>
    <n v="89523957719"/>
    <x v="0"/>
    <s v="XXXXXXXXXX0662"/>
    <n v="2596"/>
    <x v="1"/>
    <x v="1"/>
    <n v="9"/>
    <x v="1"/>
    <n v="37"/>
    <n v="2596"/>
    <n v="0"/>
    <s v="10-Sep"/>
    <d v="1899-12-30T21:03:00"/>
    <x v="1"/>
    <x v="4"/>
    <x v="0"/>
    <x v="7"/>
    <x v="0"/>
  </r>
  <r>
    <x v="395"/>
    <s v=" 10:56"/>
    <s v="Received from Family Member - Kumar"/>
    <s v="T210911105600352690059"/>
    <n v="696630974741"/>
    <x v="0"/>
    <s v="XXXXXX3700"/>
    <n v="16050"/>
    <x v="1"/>
    <x v="1"/>
    <n v="9"/>
    <x v="2"/>
    <n v="37"/>
    <n v="16050"/>
    <n v="0"/>
    <s v="11-Sep"/>
    <d v="1899-12-30T10:56:00"/>
    <x v="0"/>
    <x v="5"/>
    <x v="0"/>
    <x v="0"/>
    <x v="0"/>
  </r>
  <r>
    <x v="395"/>
    <s v=" 10:57"/>
    <s v="Received from Customer - Sri Lakshmi Stores"/>
    <s v="T210911105700493500830"/>
    <n v="174529147632"/>
    <x v="0"/>
    <s v="XXXXXXXXXX0662"/>
    <n v="8579"/>
    <x v="1"/>
    <x v="1"/>
    <n v="9"/>
    <x v="2"/>
    <n v="37"/>
    <n v="8579"/>
    <n v="0"/>
    <s v="11-Sep"/>
    <d v="1899-12-30T10:57:00"/>
    <x v="0"/>
    <x v="5"/>
    <x v="0"/>
    <x v="0"/>
    <x v="0"/>
  </r>
  <r>
    <x v="395"/>
    <s v=" 11:39"/>
    <s v="Paid to Stationery Supplier"/>
    <s v="P210911113900170188015"/>
    <n v="428156680328"/>
    <x v="1"/>
    <s v="XXXXXX3700"/>
    <n v="3413"/>
    <x v="1"/>
    <x v="1"/>
    <n v="9"/>
    <x v="2"/>
    <n v="37"/>
    <n v="0"/>
    <n v="3413"/>
    <s v="11-Sep"/>
    <d v="1899-12-30T11:39:00"/>
    <x v="0"/>
    <x v="5"/>
    <x v="1"/>
    <x v="2"/>
    <x v="0"/>
  </r>
  <r>
    <x v="395"/>
    <s v=" 15:20"/>
    <s v="Paid to Nandini Milk Parlour"/>
    <s v="P210911152000469946363"/>
    <n v="622953558174"/>
    <x v="1"/>
    <s v="XXXXXXXXXX0662"/>
    <n v="15339"/>
    <x v="1"/>
    <x v="1"/>
    <n v="9"/>
    <x v="2"/>
    <n v="37"/>
    <n v="0"/>
    <n v="15339"/>
    <s v="11-Sep"/>
    <d v="1899-12-30T15:20:00"/>
    <x v="2"/>
    <x v="5"/>
    <x v="1"/>
    <x v="9"/>
    <x v="0"/>
  </r>
  <r>
    <x v="395"/>
    <s v=" 15:29"/>
    <s v="Paid to Santhu"/>
    <s v="P210911152900853995289"/>
    <n v="752240416216"/>
    <x v="1"/>
    <s v="XXXXXXXXXX0662"/>
    <n v="7136"/>
    <x v="1"/>
    <x v="1"/>
    <n v="9"/>
    <x v="2"/>
    <n v="37"/>
    <n v="0"/>
    <n v="7136"/>
    <s v="11-Sep"/>
    <d v="1899-12-30T15:29:00"/>
    <x v="2"/>
    <x v="5"/>
    <x v="1"/>
    <x v="9"/>
    <x v="0"/>
  </r>
  <r>
    <x v="395"/>
    <s v=" 17:12"/>
    <s v="Paid to Family Member - Ravi"/>
    <s v="T210911171200571871194"/>
    <n v="864861590945"/>
    <x v="1"/>
    <s v="XXXXXX3700"/>
    <n v="7255"/>
    <x v="1"/>
    <x v="1"/>
    <n v="9"/>
    <x v="2"/>
    <n v="37"/>
    <n v="0"/>
    <n v="7255"/>
    <s v="11-Sep"/>
    <d v="1899-12-30T17:12:00"/>
    <x v="3"/>
    <x v="5"/>
    <x v="1"/>
    <x v="4"/>
    <x v="0"/>
  </r>
  <r>
    <x v="395"/>
    <s v=" 17:52"/>
    <s v="Paid to Swiggy"/>
    <s v="P210911175200754592417"/>
    <n v="650768569791"/>
    <x v="1"/>
    <s v="XXXXXXXXXX0662"/>
    <n v="1288"/>
    <x v="1"/>
    <x v="1"/>
    <n v="9"/>
    <x v="2"/>
    <n v="37"/>
    <n v="0"/>
    <n v="1288"/>
    <s v="11-Sep"/>
    <d v="1899-12-30T17:52:00"/>
    <x v="3"/>
    <x v="5"/>
    <x v="1"/>
    <x v="4"/>
    <x v="0"/>
  </r>
  <r>
    <x v="396"/>
    <s v=" 15:34"/>
    <s v="Paid to IOCL Service Station"/>
    <s v="P210912153400723833624"/>
    <n v="804089577787"/>
    <x v="1"/>
    <s v="XXXXXXXXXX0662"/>
    <n v="4772"/>
    <x v="1"/>
    <x v="1"/>
    <n v="9"/>
    <x v="3"/>
    <n v="38"/>
    <n v="0"/>
    <n v="4772"/>
    <s v="12-Sep"/>
    <d v="1899-12-30T15:34:00"/>
    <x v="2"/>
    <x v="6"/>
    <x v="1"/>
    <x v="9"/>
    <x v="0"/>
  </r>
  <r>
    <x v="396"/>
    <s v=" 15:52"/>
    <s v="Received from Customer - Kumar Stores"/>
    <s v="T210912155200956317147"/>
    <n v="142750406476"/>
    <x v="0"/>
    <s v="XXXXXXXXXX0662"/>
    <n v="2817"/>
    <x v="1"/>
    <x v="1"/>
    <n v="9"/>
    <x v="3"/>
    <n v="38"/>
    <n v="2817"/>
    <n v="0"/>
    <s v="12-Sep"/>
    <d v="1899-12-30T15:52:00"/>
    <x v="2"/>
    <x v="6"/>
    <x v="0"/>
    <x v="9"/>
    <x v="0"/>
  </r>
  <r>
    <x v="396"/>
    <s v=" 16:46"/>
    <s v="Received from Customer - Anand Stores"/>
    <s v="T210912164600924989162"/>
    <n v="825984115289"/>
    <x v="0"/>
    <s v="XXXXXXXXXX0662"/>
    <n v="20777"/>
    <x v="1"/>
    <x v="1"/>
    <n v="9"/>
    <x v="3"/>
    <n v="38"/>
    <n v="20777"/>
    <n v="0"/>
    <s v="12-Sep"/>
    <d v="1899-12-30T16:46:00"/>
    <x v="2"/>
    <x v="6"/>
    <x v="0"/>
    <x v="11"/>
    <x v="0"/>
  </r>
  <r>
    <x v="397"/>
    <s v=" 12:54"/>
    <s v="Received from Family Member - Priya"/>
    <s v="T210913125400822577330"/>
    <n v="449505464496"/>
    <x v="0"/>
    <s v="XXXXXX3700"/>
    <n v="20019"/>
    <x v="1"/>
    <x v="1"/>
    <n v="9"/>
    <x v="4"/>
    <n v="38"/>
    <n v="20019"/>
    <n v="0"/>
    <s v="13-Sep"/>
    <d v="1899-12-30T12:54:00"/>
    <x v="2"/>
    <x v="7"/>
    <x v="0"/>
    <x v="3"/>
    <x v="0"/>
  </r>
  <r>
    <x v="397"/>
    <s v=" 17:00"/>
    <s v="Received from Velu"/>
    <s v="T210913170000914986380"/>
    <n v="983532963605"/>
    <x v="0"/>
    <s v="XXXXXX3700"/>
    <n v="19020"/>
    <x v="1"/>
    <x v="1"/>
    <n v="9"/>
    <x v="4"/>
    <n v="38"/>
    <n v="19020"/>
    <n v="0"/>
    <s v="13-Sep"/>
    <d v="1899-12-30T17:00:00"/>
    <x v="3"/>
    <x v="7"/>
    <x v="0"/>
    <x v="4"/>
    <x v="0"/>
  </r>
  <r>
    <x v="398"/>
    <s v=" 08:36"/>
    <s v="Received from Local Customer"/>
    <s v="T210914083600408446884"/>
    <n v="695994159432"/>
    <x v="0"/>
    <s v="XXXXXX3700"/>
    <n v="8552"/>
    <x v="1"/>
    <x v="1"/>
    <n v="9"/>
    <x v="5"/>
    <n v="38"/>
    <n v="8552"/>
    <n v="0"/>
    <s v="14-Sep"/>
    <d v="1899-12-30T08:36:00"/>
    <x v="0"/>
    <x v="8"/>
    <x v="0"/>
    <x v="15"/>
    <x v="0"/>
  </r>
  <r>
    <x v="398"/>
    <s v=" 10:03"/>
    <s v="Paid to Nandini Milk Parlour"/>
    <s v="T210914100300951819005"/>
    <n v="832964910304"/>
    <x v="1"/>
    <s v="XXXXXXXXXX0662"/>
    <n v="1523"/>
    <x v="1"/>
    <x v="1"/>
    <n v="9"/>
    <x v="5"/>
    <n v="38"/>
    <n v="0"/>
    <n v="1523"/>
    <s v="14-Sep"/>
    <d v="1899-12-30T10:03:00"/>
    <x v="0"/>
    <x v="8"/>
    <x v="1"/>
    <x v="0"/>
    <x v="0"/>
  </r>
  <r>
    <x v="398"/>
    <s v=" 15:18"/>
    <s v="Received from Customer - Ravi Enterprises"/>
    <s v="T210914151800646164158"/>
    <n v="695836800398"/>
    <x v="0"/>
    <s v="XXXXXX3700"/>
    <n v="9800"/>
    <x v="1"/>
    <x v="1"/>
    <n v="9"/>
    <x v="5"/>
    <n v="38"/>
    <n v="9800"/>
    <n v="0"/>
    <s v="14-Sep"/>
    <d v="1899-12-30T15:18:00"/>
    <x v="2"/>
    <x v="8"/>
    <x v="0"/>
    <x v="9"/>
    <x v="0"/>
  </r>
  <r>
    <x v="398"/>
    <s v=" 17:14"/>
    <s v="Received from Customer - Manish Traders"/>
    <s v="T210914171400758540875"/>
    <n v="399306889158"/>
    <x v="0"/>
    <s v="XXXXXXXXXX0662"/>
    <n v="17000"/>
    <x v="1"/>
    <x v="1"/>
    <n v="9"/>
    <x v="5"/>
    <n v="38"/>
    <n v="17000"/>
    <n v="0"/>
    <s v="14-Sep"/>
    <d v="1899-12-30T17:14:00"/>
    <x v="3"/>
    <x v="8"/>
    <x v="0"/>
    <x v="4"/>
    <x v="0"/>
  </r>
  <r>
    <x v="398"/>
    <s v=" 17:44"/>
    <s v="Received from Other Customer"/>
    <s v="T210914174400335793734"/>
    <n v="298942053337"/>
    <x v="0"/>
    <s v="XXXXXX3700"/>
    <n v="14193"/>
    <x v="1"/>
    <x v="1"/>
    <n v="9"/>
    <x v="5"/>
    <n v="38"/>
    <n v="14193"/>
    <n v="0"/>
    <s v="14-Sep"/>
    <d v="1899-12-30T17:44:00"/>
    <x v="3"/>
    <x v="8"/>
    <x v="0"/>
    <x v="4"/>
    <x v="0"/>
  </r>
  <r>
    <x v="398"/>
    <s v=" 17:53"/>
    <s v="Paid to Airtel Recharge"/>
    <s v="T210914175300851906056"/>
    <n v="926605288207"/>
    <x v="1"/>
    <s v="XXXXXX3700"/>
    <n v="12298"/>
    <x v="1"/>
    <x v="1"/>
    <n v="9"/>
    <x v="5"/>
    <n v="38"/>
    <n v="0"/>
    <n v="12298"/>
    <s v="14-Sep"/>
    <d v="1899-12-30T17:53:00"/>
    <x v="3"/>
    <x v="8"/>
    <x v="2"/>
    <x v="4"/>
    <x v="0"/>
  </r>
  <r>
    <x v="398"/>
    <s v=" 18:10"/>
    <s v="Received from Customer - Sri Lakshmi Stores"/>
    <s v="T210914181000351408714"/>
    <n v="965266534449"/>
    <x v="0"/>
    <s v="XXXXXXXXXX0662"/>
    <n v="3431"/>
    <x v="1"/>
    <x v="1"/>
    <n v="9"/>
    <x v="5"/>
    <n v="38"/>
    <n v="3431"/>
    <n v="0"/>
    <s v="14-Sep"/>
    <d v="1899-12-30T18:10:00"/>
    <x v="3"/>
    <x v="8"/>
    <x v="0"/>
    <x v="5"/>
    <x v="0"/>
  </r>
  <r>
    <x v="399"/>
    <s v=" 07:36"/>
    <s v="Paid to Manish"/>
    <s v="T210915073600598380293"/>
    <n v="405057764172"/>
    <x v="1"/>
    <s v="XXXXXXXXXX0662"/>
    <n v="6652"/>
    <x v="1"/>
    <x v="1"/>
    <n v="9"/>
    <x v="6"/>
    <n v="38"/>
    <n v="0"/>
    <n v="6652"/>
    <s v="15-Sep"/>
    <d v="1899-12-30T07:36:00"/>
    <x v="0"/>
    <x v="9"/>
    <x v="1"/>
    <x v="14"/>
    <x v="0"/>
  </r>
  <r>
    <x v="399"/>
    <s v=" 12:38"/>
    <s v="Paid to Reliance Smart"/>
    <s v="P210915123800272585965"/>
    <n v="834841636487"/>
    <x v="1"/>
    <s v="XXXXXXXXXX0662"/>
    <n v="3475"/>
    <x v="1"/>
    <x v="1"/>
    <n v="9"/>
    <x v="6"/>
    <n v="38"/>
    <n v="0"/>
    <n v="3475"/>
    <s v="15-Sep"/>
    <d v="1899-12-30T12:38:00"/>
    <x v="2"/>
    <x v="9"/>
    <x v="1"/>
    <x v="3"/>
    <x v="0"/>
  </r>
  <r>
    <x v="399"/>
    <s v=" 14:54"/>
    <s v="Received from Velu"/>
    <s v="T210915145400156853009"/>
    <n v="896137984411"/>
    <x v="0"/>
    <s v="XXXXXX3700"/>
    <n v="10423"/>
    <x v="1"/>
    <x v="1"/>
    <n v="9"/>
    <x v="6"/>
    <n v="38"/>
    <n v="10423"/>
    <n v="0"/>
    <s v="15-Sep"/>
    <d v="1899-12-30T14:54:00"/>
    <x v="2"/>
    <x v="9"/>
    <x v="0"/>
    <x v="10"/>
    <x v="0"/>
  </r>
  <r>
    <x v="399"/>
    <s v=" 20:07"/>
    <s v="Received from Velu"/>
    <s v="T210915200700782572078"/>
    <n v="279136874781"/>
    <x v="0"/>
    <s v="XXXXXXXXXX0662"/>
    <n v="3382"/>
    <x v="1"/>
    <x v="1"/>
    <n v="9"/>
    <x v="6"/>
    <n v="38"/>
    <n v="3382"/>
    <n v="0"/>
    <s v="15-Sep"/>
    <d v="1899-12-30T20:07:00"/>
    <x v="3"/>
    <x v="9"/>
    <x v="0"/>
    <x v="12"/>
    <x v="0"/>
  </r>
  <r>
    <x v="400"/>
    <s v=" 10:09"/>
    <s v="Received from Customer - Venkatesh Traders"/>
    <s v="T210916100900869998197"/>
    <n v="534403260705"/>
    <x v="0"/>
    <s v="XXXXXX3700"/>
    <n v="5411"/>
    <x v="1"/>
    <x v="1"/>
    <n v="9"/>
    <x v="0"/>
    <n v="38"/>
    <n v="5411"/>
    <n v="0"/>
    <s v="16-Sep"/>
    <d v="1899-12-30T10:09:00"/>
    <x v="0"/>
    <x v="10"/>
    <x v="0"/>
    <x v="0"/>
    <x v="0"/>
  </r>
  <r>
    <x v="400"/>
    <s v=" 11:03"/>
    <s v="Received from Bank/UPI Transfer"/>
    <s v="T210916110300641285469"/>
    <n v="260373311246"/>
    <x v="0"/>
    <s v="XXXXXX3700"/>
    <n v="4625"/>
    <x v="1"/>
    <x v="1"/>
    <n v="9"/>
    <x v="0"/>
    <n v="38"/>
    <n v="4625"/>
    <n v="0"/>
    <s v="16-Sep"/>
    <d v="1899-12-30T11:03:00"/>
    <x v="0"/>
    <x v="10"/>
    <x v="0"/>
    <x v="2"/>
    <x v="0"/>
  </r>
  <r>
    <x v="400"/>
    <s v=" 12:29"/>
    <s v="Received from Family Member - Ravi"/>
    <s v="T210916122900259604978"/>
    <n v="658621728944"/>
    <x v="0"/>
    <s v="XXXXXX3700"/>
    <n v="9668"/>
    <x v="1"/>
    <x v="1"/>
    <n v="9"/>
    <x v="0"/>
    <n v="38"/>
    <n v="9668"/>
    <n v="0"/>
    <s v="16-Sep"/>
    <d v="1899-12-30T12:29:00"/>
    <x v="2"/>
    <x v="10"/>
    <x v="0"/>
    <x v="3"/>
    <x v="0"/>
  </r>
  <r>
    <x v="400"/>
    <s v=" 15:22"/>
    <s v="Received from Lokesh"/>
    <s v="T210916152200417921094"/>
    <n v="471792180753"/>
    <x v="0"/>
    <s v="XXXXXX3700"/>
    <n v="16087"/>
    <x v="1"/>
    <x v="1"/>
    <n v="9"/>
    <x v="0"/>
    <n v="38"/>
    <n v="16087"/>
    <n v="0"/>
    <s v="16-Sep"/>
    <d v="1899-12-30T15:22:00"/>
    <x v="2"/>
    <x v="10"/>
    <x v="0"/>
    <x v="9"/>
    <x v="0"/>
  </r>
  <r>
    <x v="401"/>
    <s v=" 10:42"/>
    <s v="Received from Family Member - Priya"/>
    <s v="T210917104200697153525"/>
    <n v="239093461901"/>
    <x v="0"/>
    <s v="XXXXXX3700"/>
    <n v="8153"/>
    <x v="1"/>
    <x v="1"/>
    <n v="9"/>
    <x v="1"/>
    <n v="38"/>
    <n v="8153"/>
    <n v="0"/>
    <s v="17-Sep"/>
    <d v="1899-12-30T10:42:00"/>
    <x v="0"/>
    <x v="11"/>
    <x v="0"/>
    <x v="0"/>
    <x v="0"/>
  </r>
  <r>
    <x v="401"/>
    <s v=" 10:44"/>
    <s v="Paid to Velu"/>
    <s v="P210917104400552437149"/>
    <n v="640838696207"/>
    <x v="1"/>
    <s v="XXXXXXXXXX0662"/>
    <n v="3813"/>
    <x v="1"/>
    <x v="1"/>
    <n v="9"/>
    <x v="1"/>
    <n v="38"/>
    <n v="0"/>
    <n v="3813"/>
    <s v="17-Sep"/>
    <d v="1899-12-30T10:44:00"/>
    <x v="0"/>
    <x v="11"/>
    <x v="1"/>
    <x v="0"/>
    <x v="0"/>
  </r>
  <r>
    <x v="401"/>
    <s v=" 14:47"/>
    <s v="Received from Customer - Kumar Stores"/>
    <s v="T210917144700488368180"/>
    <n v="532739578992"/>
    <x v="0"/>
    <s v="XXXXXX3700"/>
    <n v="21860"/>
    <x v="1"/>
    <x v="1"/>
    <n v="9"/>
    <x v="1"/>
    <n v="38"/>
    <n v="21860"/>
    <n v="0"/>
    <s v="17-Sep"/>
    <d v="1899-12-30T14:47:00"/>
    <x v="2"/>
    <x v="11"/>
    <x v="0"/>
    <x v="10"/>
    <x v="0"/>
  </r>
  <r>
    <x v="401"/>
    <s v=" 21:47"/>
    <s v="Paid to Bakery &amp; Snacks"/>
    <s v="T210917214700437494793"/>
    <n v="661355489654"/>
    <x v="1"/>
    <s v="XXXXXXXXXX0662"/>
    <n v="4675"/>
    <x v="1"/>
    <x v="1"/>
    <n v="9"/>
    <x v="1"/>
    <n v="38"/>
    <n v="0"/>
    <n v="4675"/>
    <s v="17-Sep"/>
    <d v="1899-12-30T21:47:00"/>
    <x v="1"/>
    <x v="11"/>
    <x v="1"/>
    <x v="7"/>
    <x v="0"/>
  </r>
  <r>
    <x v="402"/>
    <s v=" 13:51"/>
    <s v="Paid to KOMAL TRADERS"/>
    <s v="T210918135100935031210"/>
    <n v="44018982435"/>
    <x v="1"/>
    <s v="XXXXXXXXXX0662"/>
    <n v="11260"/>
    <x v="1"/>
    <x v="1"/>
    <n v="9"/>
    <x v="2"/>
    <n v="38"/>
    <n v="0"/>
    <n v="11260"/>
    <s v="18-Sep"/>
    <d v="1899-12-30T13:51:00"/>
    <x v="2"/>
    <x v="12"/>
    <x v="1"/>
    <x v="8"/>
    <x v="0"/>
  </r>
  <r>
    <x v="402"/>
    <s v=" 14:35"/>
    <s v="Received from Customer - Anand Stores"/>
    <s v="T210918143500616130575"/>
    <n v="396713126084"/>
    <x v="0"/>
    <s v="XXXXXXXXXX0662"/>
    <n v="13761"/>
    <x v="1"/>
    <x v="1"/>
    <n v="9"/>
    <x v="2"/>
    <n v="38"/>
    <n v="13761"/>
    <n v="0"/>
    <s v="18-Sep"/>
    <d v="1899-12-30T14:35:00"/>
    <x v="2"/>
    <x v="12"/>
    <x v="0"/>
    <x v="10"/>
    <x v="0"/>
  </r>
  <r>
    <x v="402"/>
    <s v=" 14:48"/>
    <s v="Paid to Textile Store"/>
    <s v="P210918144800285011135"/>
    <n v="815830431297"/>
    <x v="1"/>
    <s v="XXXXXX3700"/>
    <n v="1667"/>
    <x v="1"/>
    <x v="1"/>
    <n v="9"/>
    <x v="2"/>
    <n v="38"/>
    <n v="0"/>
    <n v="1667"/>
    <s v="18-Sep"/>
    <d v="1899-12-30T14:48:00"/>
    <x v="2"/>
    <x v="12"/>
    <x v="1"/>
    <x v="10"/>
    <x v="0"/>
  </r>
  <r>
    <x v="402"/>
    <s v=" 17:34"/>
    <s v="Received from Customer - Anand Stores"/>
    <s v="T210918173400561970837"/>
    <n v="530617634456"/>
    <x v="0"/>
    <s v="XXXXXXXXXX0662"/>
    <n v="11656"/>
    <x v="1"/>
    <x v="1"/>
    <n v="9"/>
    <x v="2"/>
    <n v="38"/>
    <n v="11656"/>
    <n v="0"/>
    <s v="18-Sep"/>
    <d v="1899-12-30T17:34:00"/>
    <x v="3"/>
    <x v="12"/>
    <x v="0"/>
    <x v="4"/>
    <x v="0"/>
  </r>
  <r>
    <x v="402"/>
    <s v=" 18:29"/>
    <s v="Received from Customer - Sri Lakshmi Stores"/>
    <s v="T210918182900834172456"/>
    <n v="329980205068"/>
    <x v="0"/>
    <s v="XXXXXX3700"/>
    <n v="3933"/>
    <x v="1"/>
    <x v="1"/>
    <n v="9"/>
    <x v="2"/>
    <n v="38"/>
    <n v="3933"/>
    <n v="0"/>
    <s v="18-Sep"/>
    <d v="1899-12-30T18:29:00"/>
    <x v="3"/>
    <x v="12"/>
    <x v="0"/>
    <x v="5"/>
    <x v="0"/>
  </r>
  <r>
    <x v="402"/>
    <s v=" 20:44"/>
    <s v="Received from Customer - Anand Stores"/>
    <s v="T210918204400483408533"/>
    <n v="990887786772"/>
    <x v="0"/>
    <s v="XXXXXX3700"/>
    <n v="10210"/>
    <x v="1"/>
    <x v="1"/>
    <n v="9"/>
    <x v="2"/>
    <n v="38"/>
    <n v="10210"/>
    <n v="0"/>
    <s v="18-Sep"/>
    <d v="1899-12-30T20:44:00"/>
    <x v="3"/>
    <x v="12"/>
    <x v="0"/>
    <x v="12"/>
    <x v="0"/>
  </r>
  <r>
    <x v="403"/>
    <s v=" 11:26"/>
    <s v="Received from Local Customer"/>
    <s v="T210919112600275645305"/>
    <n v="16950247788"/>
    <x v="0"/>
    <s v="XXXXXXXXXX0662"/>
    <n v="3019"/>
    <x v="1"/>
    <x v="1"/>
    <n v="9"/>
    <x v="3"/>
    <n v="39"/>
    <n v="3019"/>
    <n v="0"/>
    <s v="19-Sep"/>
    <d v="1899-12-30T11:26:00"/>
    <x v="0"/>
    <x v="13"/>
    <x v="0"/>
    <x v="2"/>
    <x v="0"/>
  </r>
  <r>
    <x v="403"/>
    <s v=" 13:24"/>
    <s v="Paid to Packaging Supplier"/>
    <s v="P210919132400331028916"/>
    <n v="991450373158"/>
    <x v="1"/>
    <s v="XXXXXX3700"/>
    <n v="7731"/>
    <x v="1"/>
    <x v="1"/>
    <n v="9"/>
    <x v="3"/>
    <n v="39"/>
    <n v="0"/>
    <n v="7731"/>
    <s v="19-Sep"/>
    <d v="1899-12-30T13:24:00"/>
    <x v="2"/>
    <x v="13"/>
    <x v="1"/>
    <x v="8"/>
    <x v="0"/>
  </r>
  <r>
    <x v="403"/>
    <s v=" 15:38"/>
    <s v="Paid to HP Fuel Station"/>
    <s v="T210919153800285827522"/>
    <n v="518359859974"/>
    <x v="1"/>
    <s v="XXXXXX3700"/>
    <n v="2816"/>
    <x v="1"/>
    <x v="1"/>
    <n v="9"/>
    <x v="3"/>
    <n v="39"/>
    <n v="0"/>
    <n v="2816"/>
    <s v="19-Sep"/>
    <d v="1899-12-30T15:38:00"/>
    <x v="2"/>
    <x v="13"/>
    <x v="1"/>
    <x v="9"/>
    <x v="0"/>
  </r>
  <r>
    <x v="403"/>
    <s v=" 18:45"/>
    <s v="Paid to Other Merchant"/>
    <s v="P210919184500812910922"/>
    <n v="340753944228"/>
    <x v="1"/>
    <s v="XXXXXXXXXX0662"/>
    <n v="12109"/>
    <x v="1"/>
    <x v="1"/>
    <n v="9"/>
    <x v="3"/>
    <n v="39"/>
    <n v="0"/>
    <n v="12109"/>
    <s v="19-Sep"/>
    <d v="1899-12-30T18:45:00"/>
    <x v="3"/>
    <x v="13"/>
    <x v="1"/>
    <x v="5"/>
    <x v="0"/>
  </r>
  <r>
    <x v="403"/>
    <s v=" 21:42"/>
    <s v="Received from Manish"/>
    <s v="T210919214200765170552"/>
    <n v="605966377848"/>
    <x v="0"/>
    <s v="XXXXXX3700"/>
    <n v="2717"/>
    <x v="1"/>
    <x v="1"/>
    <n v="9"/>
    <x v="3"/>
    <n v="39"/>
    <n v="2717"/>
    <n v="0"/>
    <s v="19-Sep"/>
    <d v="1899-12-30T21:42:00"/>
    <x v="1"/>
    <x v="13"/>
    <x v="0"/>
    <x v="7"/>
    <x v="0"/>
  </r>
  <r>
    <x v="403"/>
    <s v=" 21:58"/>
    <s v="Paid to Bank Account Transfer"/>
    <s v="P210919215800706246735"/>
    <n v="135971008672"/>
    <x v="1"/>
    <s v="XXXXXXXXXX0662"/>
    <n v="340"/>
    <x v="1"/>
    <x v="1"/>
    <n v="9"/>
    <x v="3"/>
    <n v="39"/>
    <n v="0"/>
    <n v="340"/>
    <s v="19-Sep"/>
    <d v="1899-12-30T21:58:00"/>
    <x v="1"/>
    <x v="13"/>
    <x v="1"/>
    <x v="7"/>
    <x v="0"/>
  </r>
  <r>
    <x v="403"/>
    <s v=" 21:58"/>
    <s v="Received from Customer - Manish Traders"/>
    <s v="T210919215800153659710"/>
    <n v="133171200305"/>
    <x v="0"/>
    <s v="XXXXXX3700"/>
    <n v="6294"/>
    <x v="1"/>
    <x v="1"/>
    <n v="9"/>
    <x v="3"/>
    <n v="39"/>
    <n v="6294"/>
    <n v="0"/>
    <s v="19-Sep"/>
    <d v="1899-12-30T21:58:00"/>
    <x v="1"/>
    <x v="13"/>
    <x v="0"/>
    <x v="7"/>
    <x v="0"/>
  </r>
  <r>
    <x v="403"/>
    <s v=" 23:57"/>
    <s v="Received from Bank/UPI Transfer"/>
    <s v="T210919235700376744513"/>
    <n v="691948244141"/>
    <x v="0"/>
    <s v="XXXXXX3700"/>
    <n v="17432"/>
    <x v="1"/>
    <x v="1"/>
    <n v="9"/>
    <x v="3"/>
    <n v="39"/>
    <n v="17432"/>
    <n v="0"/>
    <s v="19-Sep"/>
    <d v="1899-12-30T23:57:00"/>
    <x v="1"/>
    <x v="13"/>
    <x v="0"/>
    <x v="1"/>
    <x v="0"/>
  </r>
  <r>
    <x v="404"/>
    <s v=" 11:54"/>
    <s v="Paid to Mobile Recharge"/>
    <s v="T210920115400653315943"/>
    <n v="405549259441"/>
    <x v="1"/>
    <s v="XXXXXXXXXX0662"/>
    <n v="3445"/>
    <x v="1"/>
    <x v="1"/>
    <n v="9"/>
    <x v="4"/>
    <n v="39"/>
    <n v="0"/>
    <n v="3445"/>
    <s v="20-Sep"/>
    <d v="1899-12-30T11:54:00"/>
    <x v="0"/>
    <x v="14"/>
    <x v="2"/>
    <x v="2"/>
    <x v="0"/>
  </r>
  <r>
    <x v="404"/>
    <s v=" 12:59"/>
    <s v="Paid to Dominos Pizza"/>
    <s v="P210920125900844144294"/>
    <n v="386600282241"/>
    <x v="1"/>
    <s v="XXXXXX3700"/>
    <n v="15920"/>
    <x v="1"/>
    <x v="1"/>
    <n v="9"/>
    <x v="4"/>
    <n v="39"/>
    <n v="0"/>
    <n v="15920"/>
    <s v="20-Sep"/>
    <d v="1899-12-30T12:59:00"/>
    <x v="2"/>
    <x v="14"/>
    <x v="1"/>
    <x v="3"/>
    <x v="0"/>
  </r>
  <r>
    <x v="404"/>
    <s v=" 14:03"/>
    <s v="Paid to Family Member - Ravi"/>
    <s v="P210920140300838459028"/>
    <n v="914731066586"/>
    <x v="1"/>
    <s v="XXXXXXXXXX0662"/>
    <n v="15153"/>
    <x v="1"/>
    <x v="1"/>
    <n v="9"/>
    <x v="4"/>
    <n v="39"/>
    <n v="0"/>
    <n v="15153"/>
    <s v="20-Sep"/>
    <d v="1899-12-30T14:03:00"/>
    <x v="2"/>
    <x v="14"/>
    <x v="1"/>
    <x v="10"/>
    <x v="0"/>
  </r>
  <r>
    <x v="404"/>
    <s v=" 14:06"/>
    <s v="Paid to IOCL Service Station"/>
    <s v="P210920140600275987057"/>
    <n v="380042234086"/>
    <x v="1"/>
    <s v="XXXXXXXXXX0662"/>
    <n v="6453"/>
    <x v="1"/>
    <x v="1"/>
    <n v="9"/>
    <x v="4"/>
    <n v="39"/>
    <n v="0"/>
    <n v="6453"/>
    <s v="20-Sep"/>
    <d v="1899-12-30T14:06:00"/>
    <x v="2"/>
    <x v="14"/>
    <x v="1"/>
    <x v="10"/>
    <x v="0"/>
  </r>
  <r>
    <x v="404"/>
    <s v=" 14:36"/>
    <s v="Received from Customer - Anand Stores"/>
    <s v="T210920143600924375039"/>
    <n v="729642568828"/>
    <x v="0"/>
    <s v="XXXXXXXXXX0662"/>
    <n v="31991"/>
    <x v="1"/>
    <x v="1"/>
    <n v="9"/>
    <x v="4"/>
    <n v="39"/>
    <n v="31991"/>
    <n v="0"/>
    <s v="20-Sep"/>
    <d v="1899-12-30T14:36:00"/>
    <x v="2"/>
    <x v="14"/>
    <x v="0"/>
    <x v="10"/>
    <x v="0"/>
  </r>
  <r>
    <x v="404"/>
    <s v=" 15:46"/>
    <s v="Received from Customer - Sri Lakshmi Stores"/>
    <s v="T210920154600109657093"/>
    <n v="932008331265"/>
    <x v="0"/>
    <s v="XXXXXXXXXX0662"/>
    <n v="9484"/>
    <x v="1"/>
    <x v="1"/>
    <n v="9"/>
    <x v="4"/>
    <n v="39"/>
    <n v="9484"/>
    <n v="0"/>
    <s v="20-Sep"/>
    <d v="1899-12-30T15:46:00"/>
    <x v="2"/>
    <x v="14"/>
    <x v="0"/>
    <x v="9"/>
    <x v="0"/>
  </r>
  <r>
    <x v="404"/>
    <s v=" 19:23"/>
    <s v="Received from Other Customer"/>
    <s v="T210920192300425047487"/>
    <n v="825220066322"/>
    <x v="0"/>
    <s v="XXXXXX3700"/>
    <n v="6796"/>
    <x v="1"/>
    <x v="1"/>
    <n v="9"/>
    <x v="4"/>
    <n v="39"/>
    <n v="6796"/>
    <n v="0"/>
    <s v="20-Sep"/>
    <d v="1899-12-30T19:23:00"/>
    <x v="3"/>
    <x v="14"/>
    <x v="0"/>
    <x v="6"/>
    <x v="0"/>
  </r>
  <r>
    <x v="404"/>
    <s v=" 22:12"/>
    <s v="Paid to Nandini Milk Parlour"/>
    <s v="T210920221200882727943"/>
    <n v="355711497449"/>
    <x v="1"/>
    <s v="XXXXXXXXXX0662"/>
    <n v="12958"/>
    <x v="1"/>
    <x v="1"/>
    <n v="9"/>
    <x v="4"/>
    <n v="39"/>
    <n v="0"/>
    <n v="12958"/>
    <s v="20-Sep"/>
    <d v="1899-12-30T22:12:00"/>
    <x v="1"/>
    <x v="14"/>
    <x v="1"/>
    <x v="16"/>
    <x v="0"/>
  </r>
  <r>
    <x v="405"/>
    <s v=" 08:00"/>
    <s v="Received from Family Member - Priya"/>
    <s v="T210921080000296769729"/>
    <n v="44507737946"/>
    <x v="0"/>
    <s v="XXXXXXXXXX0662"/>
    <n v="5613"/>
    <x v="1"/>
    <x v="1"/>
    <n v="9"/>
    <x v="5"/>
    <n v="39"/>
    <n v="5613"/>
    <n v="0"/>
    <s v="21-Sep"/>
    <d v="1899-12-30T08:00:00"/>
    <x v="0"/>
    <x v="15"/>
    <x v="0"/>
    <x v="15"/>
    <x v="0"/>
  </r>
  <r>
    <x v="405"/>
    <s v=" 12:29"/>
    <s v="Received from Customer - Venkatesh Traders"/>
    <s v="T210921122900443828888"/>
    <n v="162977922981"/>
    <x v="0"/>
    <s v="XXXXXX3700"/>
    <n v="6948"/>
    <x v="1"/>
    <x v="1"/>
    <n v="9"/>
    <x v="5"/>
    <n v="39"/>
    <n v="6948"/>
    <n v="0"/>
    <s v="21-Sep"/>
    <d v="1899-12-30T12:29:00"/>
    <x v="2"/>
    <x v="15"/>
    <x v="0"/>
    <x v="3"/>
    <x v="0"/>
  </r>
  <r>
    <x v="405"/>
    <s v=" 14:45"/>
    <s v="Received from Customer - Kumar Stores"/>
    <s v="T210921144500113920427"/>
    <n v="864532308545"/>
    <x v="0"/>
    <s v="XXXXXXXXXX0662"/>
    <n v="21095"/>
    <x v="1"/>
    <x v="1"/>
    <n v="9"/>
    <x v="5"/>
    <n v="39"/>
    <n v="21095"/>
    <n v="0"/>
    <s v="21-Sep"/>
    <d v="1899-12-30T14:45:00"/>
    <x v="2"/>
    <x v="15"/>
    <x v="0"/>
    <x v="10"/>
    <x v="0"/>
  </r>
  <r>
    <x v="405"/>
    <s v=" 17:55"/>
    <s v="Paid to Jio Recharge"/>
    <s v="P210921175500877372665"/>
    <n v="302153629392"/>
    <x v="1"/>
    <s v="XXXXXXXXXX0662"/>
    <n v="2641"/>
    <x v="1"/>
    <x v="1"/>
    <n v="9"/>
    <x v="5"/>
    <n v="39"/>
    <n v="0"/>
    <n v="2641"/>
    <s v="21-Sep"/>
    <d v="1899-12-30T17:55:00"/>
    <x v="3"/>
    <x v="15"/>
    <x v="2"/>
    <x v="4"/>
    <x v="0"/>
  </r>
  <r>
    <x v="405"/>
    <s v=" 18:05"/>
    <s v="Received from Customer - Anand Stores"/>
    <s v="T210921180500944131739"/>
    <n v="644720034001"/>
    <x v="0"/>
    <s v="XXXXXXXXXX0662"/>
    <n v="13137"/>
    <x v="1"/>
    <x v="1"/>
    <n v="9"/>
    <x v="5"/>
    <n v="39"/>
    <n v="13137"/>
    <n v="0"/>
    <s v="21-Sep"/>
    <d v="1899-12-30T18:05:00"/>
    <x v="3"/>
    <x v="15"/>
    <x v="0"/>
    <x v="5"/>
    <x v="0"/>
  </r>
  <r>
    <x v="406"/>
    <s v=" 08:42"/>
    <s v="Received from Local Customer"/>
    <s v="T210922084200364229145"/>
    <n v="454807186349"/>
    <x v="0"/>
    <s v="XXXXXX3700"/>
    <n v="12393"/>
    <x v="1"/>
    <x v="1"/>
    <n v="9"/>
    <x v="6"/>
    <n v="39"/>
    <n v="12393"/>
    <n v="0"/>
    <s v="22-Sep"/>
    <d v="1899-12-30T08:42:00"/>
    <x v="0"/>
    <x v="16"/>
    <x v="0"/>
    <x v="15"/>
    <x v="0"/>
  </r>
  <r>
    <x v="406"/>
    <s v=" 11:32"/>
    <s v="Paid to Santhu"/>
    <s v="T210922113200897617729"/>
    <n v="450912383482"/>
    <x v="1"/>
    <s v="XXXXXX3700"/>
    <n v="6438"/>
    <x v="1"/>
    <x v="1"/>
    <n v="9"/>
    <x v="6"/>
    <n v="39"/>
    <n v="0"/>
    <n v="6438"/>
    <s v="22-Sep"/>
    <d v="1899-12-30T11:32:00"/>
    <x v="0"/>
    <x v="16"/>
    <x v="1"/>
    <x v="2"/>
    <x v="0"/>
  </r>
  <r>
    <x v="406"/>
    <s v=" 11:53"/>
    <s v="Received from Bank/UPI Transfer"/>
    <s v="T210922115300752765533"/>
    <n v="360475657411"/>
    <x v="0"/>
    <s v="XXXXXX3700"/>
    <n v="10295"/>
    <x v="1"/>
    <x v="1"/>
    <n v="9"/>
    <x v="6"/>
    <n v="39"/>
    <n v="10295"/>
    <n v="0"/>
    <s v="22-Sep"/>
    <d v="1899-12-30T11:53:00"/>
    <x v="0"/>
    <x v="16"/>
    <x v="0"/>
    <x v="2"/>
    <x v="0"/>
  </r>
  <r>
    <x v="406"/>
    <s v=" 13:48"/>
    <s v="Received from Customer - Ravi Enterprises"/>
    <s v="T210922134800563184657"/>
    <n v="471208943339"/>
    <x v="0"/>
    <s v="XXXXXXXXXX0662"/>
    <n v="14257"/>
    <x v="1"/>
    <x v="1"/>
    <n v="9"/>
    <x v="6"/>
    <n v="39"/>
    <n v="14257"/>
    <n v="0"/>
    <s v="22-Sep"/>
    <d v="1899-12-30T13:48:00"/>
    <x v="2"/>
    <x v="16"/>
    <x v="0"/>
    <x v="8"/>
    <x v="0"/>
  </r>
  <r>
    <x v="406"/>
    <s v=" 15:24"/>
    <s v="Received from Customer - Kumar Stores"/>
    <s v="T210922152400976369434"/>
    <n v="825581736828"/>
    <x v="0"/>
    <s v="XXXXXX3700"/>
    <n v="12191"/>
    <x v="1"/>
    <x v="1"/>
    <n v="9"/>
    <x v="6"/>
    <n v="39"/>
    <n v="12191"/>
    <n v="0"/>
    <s v="22-Sep"/>
    <d v="1899-12-30T15:24:00"/>
    <x v="2"/>
    <x v="16"/>
    <x v="0"/>
    <x v="9"/>
    <x v="0"/>
  </r>
  <r>
    <x v="406"/>
    <s v=" 18:10"/>
    <s v="Received from Bank/UPI Transfer"/>
    <s v="T210922181000259409841"/>
    <n v="593735012068"/>
    <x v="0"/>
    <s v="XXXXXX3700"/>
    <n v="6483"/>
    <x v="1"/>
    <x v="1"/>
    <n v="9"/>
    <x v="6"/>
    <n v="39"/>
    <n v="6483"/>
    <n v="0"/>
    <s v="22-Sep"/>
    <d v="1899-12-30T18:10:00"/>
    <x v="3"/>
    <x v="16"/>
    <x v="0"/>
    <x v="5"/>
    <x v="0"/>
  </r>
  <r>
    <x v="406"/>
    <s v=" 18:22"/>
    <s v="Paid to HP Fuel Station"/>
    <s v="T210922182200118817530"/>
    <n v="388001776365"/>
    <x v="1"/>
    <s v="XXXXXX3700"/>
    <n v="1426"/>
    <x v="1"/>
    <x v="1"/>
    <n v="9"/>
    <x v="6"/>
    <n v="39"/>
    <n v="0"/>
    <n v="1426"/>
    <s v="22-Sep"/>
    <d v="1899-12-30T18:22:00"/>
    <x v="3"/>
    <x v="16"/>
    <x v="1"/>
    <x v="5"/>
    <x v="0"/>
  </r>
  <r>
    <x v="407"/>
    <s v=" 08:29"/>
    <s v="Received from Bank/UPI Transfer"/>
    <s v="T210923082900704895161"/>
    <n v="83317528750"/>
    <x v="0"/>
    <s v="XXXXXXXXXX0662"/>
    <n v="13200"/>
    <x v="1"/>
    <x v="1"/>
    <n v="9"/>
    <x v="0"/>
    <n v="39"/>
    <n v="13200"/>
    <n v="0"/>
    <s v="23-Sep"/>
    <d v="1899-12-30T08:29:00"/>
    <x v="0"/>
    <x v="17"/>
    <x v="0"/>
    <x v="15"/>
    <x v="0"/>
  </r>
  <r>
    <x v="407"/>
    <s v=" 10:29"/>
    <s v="Received from Customer - Sagar Enterprises"/>
    <s v="T210923102900570293116"/>
    <n v="805459868593"/>
    <x v="0"/>
    <s v="XXXXXXXXXX0662"/>
    <n v="9484"/>
    <x v="1"/>
    <x v="1"/>
    <n v="9"/>
    <x v="0"/>
    <n v="39"/>
    <n v="9484"/>
    <n v="0"/>
    <s v="23-Sep"/>
    <d v="1899-12-30T10:29:00"/>
    <x v="0"/>
    <x v="17"/>
    <x v="0"/>
    <x v="0"/>
    <x v="0"/>
  </r>
  <r>
    <x v="407"/>
    <s v=" 16:45"/>
    <s v="Received from Customer - Sri Lakshmi Stores"/>
    <s v="T210923164500554986682"/>
    <n v="719634411863"/>
    <x v="0"/>
    <s v="XXXXXXXXXX0662"/>
    <n v="12465"/>
    <x v="1"/>
    <x v="1"/>
    <n v="9"/>
    <x v="0"/>
    <n v="39"/>
    <n v="12465"/>
    <n v="0"/>
    <s v="23-Sep"/>
    <d v="1899-12-30T16:45:00"/>
    <x v="2"/>
    <x v="17"/>
    <x v="0"/>
    <x v="11"/>
    <x v="0"/>
  </r>
  <r>
    <x v="407"/>
    <s v=" 19:01"/>
    <s v="Received from Family Member - Ravi"/>
    <s v="T210923190100866012593"/>
    <n v="255030245368"/>
    <x v="0"/>
    <s v="XXXXXX3700"/>
    <n v="5759"/>
    <x v="1"/>
    <x v="1"/>
    <n v="9"/>
    <x v="0"/>
    <n v="39"/>
    <n v="5759"/>
    <n v="0"/>
    <s v="23-Sep"/>
    <d v="1899-12-30T19:01:00"/>
    <x v="3"/>
    <x v="17"/>
    <x v="0"/>
    <x v="6"/>
    <x v="0"/>
  </r>
  <r>
    <x v="407"/>
    <s v=" 21:14"/>
    <s v="Received from Local Customer"/>
    <s v="T210923211400278806070"/>
    <n v="59218489666"/>
    <x v="0"/>
    <s v="XXXXXX3700"/>
    <n v="10566"/>
    <x v="1"/>
    <x v="1"/>
    <n v="9"/>
    <x v="0"/>
    <n v="39"/>
    <n v="10566"/>
    <n v="0"/>
    <s v="23-Sep"/>
    <d v="1899-12-30T21:14:00"/>
    <x v="1"/>
    <x v="17"/>
    <x v="0"/>
    <x v="7"/>
    <x v="0"/>
  </r>
  <r>
    <x v="408"/>
    <s v=" 13:00"/>
    <s v="Received from Customer - Kumar Stores"/>
    <s v="T210924130000215943425"/>
    <n v="545110715939"/>
    <x v="0"/>
    <s v="XXXXXXXXXX0662"/>
    <n v="12671"/>
    <x v="1"/>
    <x v="1"/>
    <n v="9"/>
    <x v="1"/>
    <n v="39"/>
    <n v="12671"/>
    <n v="0"/>
    <s v="24-Sep"/>
    <d v="1899-12-30T13:00:00"/>
    <x v="2"/>
    <x v="18"/>
    <x v="0"/>
    <x v="8"/>
    <x v="0"/>
  </r>
  <r>
    <x v="408"/>
    <s v=" 16:50"/>
    <s v="Paid to Other Merchant"/>
    <s v="P210924165000213215429"/>
    <n v="39662245938"/>
    <x v="1"/>
    <s v="XXXXXXXXXX0662"/>
    <n v="15055"/>
    <x v="1"/>
    <x v="1"/>
    <n v="9"/>
    <x v="1"/>
    <n v="39"/>
    <n v="0"/>
    <n v="15055"/>
    <s v="24-Sep"/>
    <d v="1899-12-30T16:50:00"/>
    <x v="2"/>
    <x v="18"/>
    <x v="1"/>
    <x v="11"/>
    <x v="0"/>
  </r>
  <r>
    <x v="408"/>
    <s v=" 17:27"/>
    <s v="Received from Customer - Sagar Enterprises"/>
    <s v="T210924172700530924174"/>
    <n v="240696576410"/>
    <x v="0"/>
    <s v="XXXXXX3700"/>
    <n v="6277"/>
    <x v="1"/>
    <x v="1"/>
    <n v="9"/>
    <x v="1"/>
    <n v="39"/>
    <n v="6277"/>
    <n v="0"/>
    <s v="24-Sep"/>
    <d v="1899-12-30T17:27:00"/>
    <x v="3"/>
    <x v="18"/>
    <x v="0"/>
    <x v="4"/>
    <x v="0"/>
  </r>
  <r>
    <x v="408"/>
    <s v=" 17:32"/>
    <s v="Received from Customer - Anand Stores"/>
    <s v="T210924173200616868740"/>
    <n v="897310823436"/>
    <x v="0"/>
    <s v="XXXXXX3700"/>
    <n v="20767"/>
    <x v="1"/>
    <x v="1"/>
    <n v="9"/>
    <x v="1"/>
    <n v="39"/>
    <n v="20767"/>
    <n v="0"/>
    <s v="24-Sep"/>
    <d v="1899-12-30T17:32:00"/>
    <x v="3"/>
    <x v="18"/>
    <x v="0"/>
    <x v="4"/>
    <x v="0"/>
  </r>
  <r>
    <x v="408"/>
    <s v=" 18:38"/>
    <s v="Received from Other UPI User"/>
    <s v="T210924183800280132944"/>
    <n v="684807362225"/>
    <x v="0"/>
    <s v="XXXXXXXXXX0662"/>
    <n v="10297"/>
    <x v="1"/>
    <x v="1"/>
    <n v="9"/>
    <x v="1"/>
    <n v="39"/>
    <n v="10297"/>
    <n v="0"/>
    <s v="24-Sep"/>
    <d v="1899-12-30T18:38:00"/>
    <x v="3"/>
    <x v="18"/>
    <x v="0"/>
    <x v="5"/>
    <x v="0"/>
  </r>
  <r>
    <x v="408"/>
    <s v=" 18:48"/>
    <s v="Paid to Local Provision Store"/>
    <s v="T210924184800596024020"/>
    <n v="46843032880"/>
    <x v="1"/>
    <s v="XXXXXXXXXX0662"/>
    <n v="14673"/>
    <x v="1"/>
    <x v="1"/>
    <n v="9"/>
    <x v="1"/>
    <n v="39"/>
    <n v="0"/>
    <n v="14673"/>
    <s v="24-Sep"/>
    <d v="1899-12-30T18:48:00"/>
    <x v="3"/>
    <x v="18"/>
    <x v="1"/>
    <x v="5"/>
    <x v="0"/>
  </r>
  <r>
    <x v="408"/>
    <s v=" 18:48"/>
    <s v="Paid to Dominos Pizza"/>
    <s v="P210924184800619068912"/>
    <n v="996401635294"/>
    <x v="1"/>
    <s v="XXXXXXXXXX0662"/>
    <n v="12237"/>
    <x v="1"/>
    <x v="1"/>
    <n v="9"/>
    <x v="1"/>
    <n v="39"/>
    <n v="0"/>
    <n v="12237"/>
    <s v="24-Sep"/>
    <d v="1899-12-30T18:48:00"/>
    <x v="3"/>
    <x v="18"/>
    <x v="1"/>
    <x v="5"/>
    <x v="0"/>
  </r>
  <r>
    <x v="409"/>
    <s v=" 12:00"/>
    <s v="Paid to Manish"/>
    <s v="T210925120000731288538"/>
    <n v="66158715782"/>
    <x v="1"/>
    <s v="XXXXXX3700"/>
    <n v="1774"/>
    <x v="1"/>
    <x v="1"/>
    <n v="9"/>
    <x v="2"/>
    <n v="39"/>
    <n v="0"/>
    <n v="1774"/>
    <s v="25-Sep"/>
    <d v="1899-12-30T12:00:00"/>
    <x v="2"/>
    <x v="19"/>
    <x v="1"/>
    <x v="3"/>
    <x v="0"/>
  </r>
  <r>
    <x v="409"/>
    <s v=" 15:11"/>
    <s v="Received from Customer - Anand Stores"/>
    <s v="T210925151100862783035"/>
    <n v="432967079927"/>
    <x v="0"/>
    <s v="XXXXXX3700"/>
    <n v="15075"/>
    <x v="1"/>
    <x v="1"/>
    <n v="9"/>
    <x v="2"/>
    <n v="39"/>
    <n v="15075"/>
    <n v="0"/>
    <s v="25-Sep"/>
    <d v="1899-12-30T15:11:00"/>
    <x v="2"/>
    <x v="19"/>
    <x v="0"/>
    <x v="9"/>
    <x v="0"/>
  </r>
  <r>
    <x v="409"/>
    <s v=" 15:15"/>
    <s v="Received from Santhu"/>
    <s v="T210925151500933658994"/>
    <n v="157021120158"/>
    <x v="0"/>
    <s v="XXXXXX3700"/>
    <n v="6876"/>
    <x v="1"/>
    <x v="1"/>
    <n v="9"/>
    <x v="2"/>
    <n v="39"/>
    <n v="6876"/>
    <n v="0"/>
    <s v="25-Sep"/>
    <d v="1899-12-30T15:15:00"/>
    <x v="2"/>
    <x v="19"/>
    <x v="0"/>
    <x v="9"/>
    <x v="0"/>
  </r>
  <r>
    <x v="409"/>
    <s v=" 15:57"/>
    <s v="Received from Customer - Anand Stores"/>
    <s v="T210925155700508219923"/>
    <n v="977573441207"/>
    <x v="0"/>
    <s v="XXXXXX3700"/>
    <n v="27823"/>
    <x v="1"/>
    <x v="1"/>
    <n v="9"/>
    <x v="2"/>
    <n v="39"/>
    <n v="27823"/>
    <n v="0"/>
    <s v="25-Sep"/>
    <d v="1899-12-30T15:57:00"/>
    <x v="2"/>
    <x v="19"/>
    <x v="0"/>
    <x v="9"/>
    <x v="0"/>
  </r>
  <r>
    <x v="409"/>
    <s v=" 16:13"/>
    <s v="Received from Santhu"/>
    <s v="T210925161300257146889"/>
    <n v="729501321104"/>
    <x v="0"/>
    <s v="XXXXXX3700"/>
    <n v="12984"/>
    <x v="1"/>
    <x v="1"/>
    <n v="9"/>
    <x v="2"/>
    <n v="39"/>
    <n v="12984"/>
    <n v="0"/>
    <s v="25-Sep"/>
    <d v="1899-12-30T16:13:00"/>
    <x v="2"/>
    <x v="19"/>
    <x v="0"/>
    <x v="11"/>
    <x v="0"/>
  </r>
  <r>
    <x v="410"/>
    <s v=" 08:56"/>
    <s v="Received from Customer - Manish Traders"/>
    <s v="T210926085600456048628"/>
    <n v="242522903218"/>
    <x v="0"/>
    <s v="XXXXXX3700"/>
    <n v="19041"/>
    <x v="1"/>
    <x v="1"/>
    <n v="9"/>
    <x v="3"/>
    <n v="40"/>
    <n v="19041"/>
    <n v="0"/>
    <s v="26-Sep"/>
    <d v="1899-12-30T08:56:00"/>
    <x v="0"/>
    <x v="20"/>
    <x v="0"/>
    <x v="15"/>
    <x v="0"/>
  </r>
  <r>
    <x v="410"/>
    <s v=" 12:21"/>
    <s v="Received from Family Member - Ravi"/>
    <s v="T210926122100730427476"/>
    <n v="829550673525"/>
    <x v="0"/>
    <s v="XXXXXX3700"/>
    <n v="23625"/>
    <x v="1"/>
    <x v="1"/>
    <n v="9"/>
    <x v="3"/>
    <n v="40"/>
    <n v="23625"/>
    <n v="0"/>
    <s v="26-Sep"/>
    <d v="1899-12-30T12:21:00"/>
    <x v="2"/>
    <x v="20"/>
    <x v="0"/>
    <x v="3"/>
    <x v="0"/>
  </r>
  <r>
    <x v="410"/>
    <s v=" 15:06"/>
    <s v="Paid to Jio Recharge"/>
    <s v="T210926150600593190786"/>
    <n v="757961329224"/>
    <x v="1"/>
    <s v="XXXXXXXXXX0662"/>
    <n v="4083"/>
    <x v="1"/>
    <x v="1"/>
    <n v="9"/>
    <x v="3"/>
    <n v="40"/>
    <n v="0"/>
    <n v="4083"/>
    <s v="26-Sep"/>
    <d v="1899-12-30T15:06:00"/>
    <x v="2"/>
    <x v="20"/>
    <x v="2"/>
    <x v="9"/>
    <x v="0"/>
  </r>
  <r>
    <x v="410"/>
    <s v=" 16:30"/>
    <s v="Paid to Local Shopping Store"/>
    <s v="T210926163000430315474"/>
    <n v="648138198558"/>
    <x v="1"/>
    <s v="XXXXXXXXXX0662"/>
    <n v="5342"/>
    <x v="1"/>
    <x v="1"/>
    <n v="9"/>
    <x v="3"/>
    <n v="40"/>
    <n v="0"/>
    <n v="5342"/>
    <s v="26-Sep"/>
    <d v="1899-12-30T16:30:00"/>
    <x v="2"/>
    <x v="20"/>
    <x v="1"/>
    <x v="11"/>
    <x v="0"/>
  </r>
  <r>
    <x v="410"/>
    <s v=" 16:46"/>
    <s v="Received from Bank/UPI Transfer"/>
    <s v="T210926164600271906371"/>
    <n v="573870611739"/>
    <x v="0"/>
    <s v="XXXXXXXXXX0662"/>
    <n v="12163"/>
    <x v="1"/>
    <x v="1"/>
    <n v="9"/>
    <x v="3"/>
    <n v="40"/>
    <n v="12163"/>
    <n v="0"/>
    <s v="26-Sep"/>
    <d v="1899-12-30T16:46:00"/>
    <x v="2"/>
    <x v="20"/>
    <x v="0"/>
    <x v="11"/>
    <x v="0"/>
  </r>
  <r>
    <x v="411"/>
    <s v=" 20:18"/>
    <s v="Received from Customer - ABC Traders"/>
    <s v="T210927201800479719484"/>
    <n v="368217107917"/>
    <x v="0"/>
    <s v="XXXXXX3700"/>
    <n v="1544"/>
    <x v="1"/>
    <x v="1"/>
    <n v="9"/>
    <x v="4"/>
    <n v="40"/>
    <n v="1544"/>
    <n v="0"/>
    <s v="27-Sep"/>
    <d v="1899-12-30T20:18:00"/>
    <x v="3"/>
    <x v="21"/>
    <x v="0"/>
    <x v="12"/>
    <x v="0"/>
  </r>
  <r>
    <x v="412"/>
    <s v=" 08:16"/>
    <s v="Paid to Swiggy"/>
    <s v="T210928081600513689776"/>
    <n v="903973187769"/>
    <x v="1"/>
    <s v="XXXXXXXXXX0662"/>
    <n v="7328"/>
    <x v="1"/>
    <x v="1"/>
    <n v="9"/>
    <x v="5"/>
    <n v="40"/>
    <n v="0"/>
    <n v="7328"/>
    <s v="28-Sep"/>
    <d v="1899-12-30T08:16:00"/>
    <x v="0"/>
    <x v="22"/>
    <x v="1"/>
    <x v="15"/>
    <x v="0"/>
  </r>
  <r>
    <x v="412"/>
    <s v=" 13:42"/>
    <s v="Paid to PhonePe"/>
    <s v="P210928134200627575643"/>
    <n v="94330329171"/>
    <x v="1"/>
    <s v="XXXXXXXXXX0662"/>
    <n v="3817"/>
    <x v="1"/>
    <x v="1"/>
    <n v="9"/>
    <x v="5"/>
    <n v="40"/>
    <n v="0"/>
    <n v="3817"/>
    <s v="28-Sep"/>
    <d v="1899-12-30T13:42:00"/>
    <x v="2"/>
    <x v="22"/>
    <x v="1"/>
    <x v="8"/>
    <x v="0"/>
  </r>
  <r>
    <x v="412"/>
    <s v=" 14:08"/>
    <s v="Received from Customer - Sri Lakshmi Stores"/>
    <s v="T210928140800172831973"/>
    <n v="415178937193"/>
    <x v="0"/>
    <s v="XXXXXX3700"/>
    <n v="16610"/>
    <x v="1"/>
    <x v="1"/>
    <n v="9"/>
    <x v="5"/>
    <n v="40"/>
    <n v="16610"/>
    <n v="0"/>
    <s v="28-Sep"/>
    <d v="1899-12-30T14:08:00"/>
    <x v="2"/>
    <x v="22"/>
    <x v="0"/>
    <x v="10"/>
    <x v="0"/>
  </r>
  <r>
    <x v="412"/>
    <s v=" 17:03"/>
    <s v="Received from Customer - Sagar Enterprises"/>
    <s v="T210928170300942676870"/>
    <n v="31818440772"/>
    <x v="0"/>
    <s v="XXXXXX3700"/>
    <n v="9162"/>
    <x v="1"/>
    <x v="1"/>
    <n v="9"/>
    <x v="5"/>
    <n v="40"/>
    <n v="9162"/>
    <n v="0"/>
    <s v="28-Sep"/>
    <d v="1899-12-30T17:03:00"/>
    <x v="3"/>
    <x v="22"/>
    <x v="0"/>
    <x v="4"/>
    <x v="0"/>
  </r>
  <r>
    <x v="413"/>
    <s v=" 11:40"/>
    <s v="Received from Customer - Venkatesh Traders"/>
    <s v="T210929114000795984920"/>
    <n v="821272673456"/>
    <x v="0"/>
    <s v="XXXXXX3700"/>
    <n v="8849"/>
    <x v="1"/>
    <x v="1"/>
    <n v="9"/>
    <x v="6"/>
    <n v="40"/>
    <n v="8849"/>
    <n v="0"/>
    <s v="29-Sep"/>
    <d v="1899-12-30T11:40:00"/>
    <x v="0"/>
    <x v="23"/>
    <x v="0"/>
    <x v="2"/>
    <x v="0"/>
  </r>
  <r>
    <x v="413"/>
    <s v=" 21:19"/>
    <s v="Paid to Local Provision Store"/>
    <s v="T210929211900904264485"/>
    <n v="338601802040"/>
    <x v="1"/>
    <s v="XXXXXXXXXX0662"/>
    <n v="2268"/>
    <x v="1"/>
    <x v="1"/>
    <n v="9"/>
    <x v="6"/>
    <n v="40"/>
    <n v="0"/>
    <n v="2268"/>
    <s v="29-Sep"/>
    <d v="1899-12-30T21:19:00"/>
    <x v="1"/>
    <x v="23"/>
    <x v="1"/>
    <x v="7"/>
    <x v="0"/>
  </r>
  <r>
    <x v="414"/>
    <s v=" 07:34"/>
    <s v="Received from Customer - ABC Traders"/>
    <s v="T210930073400696577127"/>
    <n v="870630830835"/>
    <x v="0"/>
    <s v="XXXXXX3700"/>
    <n v="1181"/>
    <x v="1"/>
    <x v="1"/>
    <n v="9"/>
    <x v="0"/>
    <n v="40"/>
    <n v="1181"/>
    <n v="0"/>
    <s v="30-Sep"/>
    <d v="1899-12-30T07:34:00"/>
    <x v="0"/>
    <x v="24"/>
    <x v="0"/>
    <x v="14"/>
    <x v="0"/>
  </r>
  <r>
    <x v="414"/>
    <s v=" 12:26"/>
    <s v="Received from Other UPI User"/>
    <s v="T210930122600257619070"/>
    <n v="504461887401"/>
    <x v="0"/>
    <s v="XXXXXX3700"/>
    <n v="21757"/>
    <x v="1"/>
    <x v="1"/>
    <n v="9"/>
    <x v="0"/>
    <n v="40"/>
    <n v="21757"/>
    <n v="0"/>
    <s v="30-Sep"/>
    <d v="1899-12-30T12:26:00"/>
    <x v="2"/>
    <x v="24"/>
    <x v="0"/>
    <x v="3"/>
    <x v="0"/>
  </r>
  <r>
    <x v="414"/>
    <s v=" 12:37"/>
    <s v="Received from Bank/UPI Transfer"/>
    <s v="T210930123700922685991"/>
    <n v="199348034275"/>
    <x v="0"/>
    <s v="XXXXXX3700"/>
    <n v="2292"/>
    <x v="1"/>
    <x v="1"/>
    <n v="9"/>
    <x v="0"/>
    <n v="40"/>
    <n v="2292"/>
    <n v="0"/>
    <s v="30-Sep"/>
    <d v="1899-12-30T12:37:00"/>
    <x v="2"/>
    <x v="24"/>
    <x v="0"/>
    <x v="3"/>
    <x v="0"/>
  </r>
  <r>
    <x v="414"/>
    <s v=" 14:12"/>
    <s v="Paid to Packaging Supplier"/>
    <s v="T210930141200718001474"/>
    <n v="755010614673"/>
    <x v="1"/>
    <s v="XXXXXX3700"/>
    <n v="819"/>
    <x v="1"/>
    <x v="1"/>
    <n v="9"/>
    <x v="0"/>
    <n v="40"/>
    <n v="0"/>
    <n v="819"/>
    <s v="30-Sep"/>
    <d v="1899-12-30T14:12:00"/>
    <x v="2"/>
    <x v="24"/>
    <x v="1"/>
    <x v="10"/>
    <x v="0"/>
  </r>
  <r>
    <x v="414"/>
    <s v=" 14:35"/>
    <s v="Paid to Amazon Shopping"/>
    <s v="P210930143500587724236"/>
    <n v="712663996966"/>
    <x v="1"/>
    <s v="XXXXXX3700"/>
    <n v="7415"/>
    <x v="1"/>
    <x v="1"/>
    <n v="9"/>
    <x v="0"/>
    <n v="40"/>
    <n v="0"/>
    <n v="7415"/>
    <s v="30-Sep"/>
    <d v="1899-12-30T14:35:00"/>
    <x v="2"/>
    <x v="24"/>
    <x v="4"/>
    <x v="10"/>
    <x v="0"/>
  </r>
  <r>
    <x v="414"/>
    <s v=" 16:17"/>
    <s v="Paid to Santhu"/>
    <s v="P210930161700790396831"/>
    <n v="278164140663"/>
    <x v="1"/>
    <s v="XXXXXXXXXX0662"/>
    <n v="7040"/>
    <x v="1"/>
    <x v="1"/>
    <n v="9"/>
    <x v="0"/>
    <n v="40"/>
    <n v="0"/>
    <n v="7040"/>
    <s v="30-Sep"/>
    <d v="1899-12-30T16:17:00"/>
    <x v="2"/>
    <x v="24"/>
    <x v="1"/>
    <x v="11"/>
    <x v="0"/>
  </r>
  <r>
    <x v="414"/>
    <s v=" 16:37"/>
    <s v="Received from Customer - Sri Lakshmi Stores"/>
    <s v="T210930163700420599930"/>
    <n v="369236434288"/>
    <x v="0"/>
    <s v="XXXXXXXXXX0662"/>
    <n v="17878"/>
    <x v="1"/>
    <x v="1"/>
    <n v="9"/>
    <x v="0"/>
    <n v="40"/>
    <n v="17878"/>
    <n v="0"/>
    <s v="30-Sep"/>
    <d v="1899-12-30T16:37:00"/>
    <x v="2"/>
    <x v="24"/>
    <x v="0"/>
    <x v="11"/>
    <x v="0"/>
  </r>
  <r>
    <x v="414"/>
    <s v=" 17:35"/>
    <s v="Paid to Velu"/>
    <s v="T210930173500860455888"/>
    <n v="542752779409"/>
    <x v="1"/>
    <s v="XXXXXXXXXX0662"/>
    <n v="19407"/>
    <x v="1"/>
    <x v="1"/>
    <n v="9"/>
    <x v="0"/>
    <n v="40"/>
    <n v="0"/>
    <n v="19407"/>
    <s v="30-Sep"/>
    <d v="1899-12-30T17:35:00"/>
    <x v="3"/>
    <x v="24"/>
    <x v="1"/>
    <x v="4"/>
    <x v="0"/>
  </r>
  <r>
    <x v="414"/>
    <s v=" 17:55"/>
    <s v="Received from Family Member - Priya"/>
    <s v="T210930175500263947531"/>
    <n v="256304332891"/>
    <x v="0"/>
    <s v="XXXXXXXXXX0662"/>
    <n v="21606"/>
    <x v="1"/>
    <x v="1"/>
    <n v="9"/>
    <x v="0"/>
    <n v="40"/>
    <n v="21606"/>
    <n v="0"/>
    <s v="30-Sep"/>
    <d v="1899-12-30T17:55:00"/>
    <x v="3"/>
    <x v="24"/>
    <x v="0"/>
    <x v="4"/>
    <x v="0"/>
  </r>
  <r>
    <x v="415"/>
    <s v=" 11:15"/>
    <s v="Paid to Local Shopping Store"/>
    <s v="P211001111500936327098"/>
    <n v="845541024829"/>
    <x v="1"/>
    <s v="XXXXXX3700"/>
    <n v="710"/>
    <x v="1"/>
    <x v="2"/>
    <n v="10"/>
    <x v="1"/>
    <n v="40"/>
    <n v="0"/>
    <n v="710"/>
    <s v="1-Oct"/>
    <d v="1899-12-30T11:15:00"/>
    <x v="0"/>
    <x v="26"/>
    <x v="1"/>
    <x v="2"/>
    <x v="1"/>
  </r>
  <r>
    <x v="415"/>
    <s v=" 11:54"/>
    <s v="Paid to Packaging Supplier"/>
    <s v="T211001115400258024001"/>
    <n v="774628752582"/>
    <x v="1"/>
    <s v="XXXXXXXXXX0662"/>
    <n v="4968"/>
    <x v="1"/>
    <x v="2"/>
    <n v="10"/>
    <x v="1"/>
    <n v="40"/>
    <n v="0"/>
    <n v="4968"/>
    <s v="1-Oct"/>
    <d v="1899-12-30T11:54:00"/>
    <x v="0"/>
    <x v="26"/>
    <x v="1"/>
    <x v="2"/>
    <x v="1"/>
  </r>
  <r>
    <x v="415"/>
    <s v=" 14:59"/>
    <s v="Received from Customer - ABC Traders"/>
    <s v="T211001145900728846315"/>
    <n v="170748551290"/>
    <x v="0"/>
    <s v="XXXXXX3700"/>
    <n v="11750"/>
    <x v="1"/>
    <x v="2"/>
    <n v="10"/>
    <x v="1"/>
    <n v="40"/>
    <n v="11750"/>
    <n v="0"/>
    <s v="1-Oct"/>
    <d v="1899-12-30T14:59:00"/>
    <x v="2"/>
    <x v="26"/>
    <x v="0"/>
    <x v="10"/>
    <x v="1"/>
  </r>
  <r>
    <x v="415"/>
    <s v=" 15:37"/>
    <s v="Received from Family Member - Ravi"/>
    <s v="T211001153700663412029"/>
    <n v="988089131216"/>
    <x v="0"/>
    <s v="XXXXXX3700"/>
    <n v="6584"/>
    <x v="1"/>
    <x v="2"/>
    <n v="10"/>
    <x v="1"/>
    <n v="40"/>
    <n v="6584"/>
    <n v="0"/>
    <s v="1-Oct"/>
    <d v="1899-12-30T15:37:00"/>
    <x v="2"/>
    <x v="26"/>
    <x v="0"/>
    <x v="9"/>
    <x v="1"/>
  </r>
  <r>
    <x v="415"/>
    <s v=" 19:30"/>
    <s v="Paid to Stationery Supplier"/>
    <s v="T211001193000610459504"/>
    <n v="920965342909"/>
    <x v="1"/>
    <s v="XXXXXX3700"/>
    <n v="6632"/>
    <x v="1"/>
    <x v="2"/>
    <n v="10"/>
    <x v="1"/>
    <n v="40"/>
    <n v="0"/>
    <n v="6632"/>
    <s v="1-Oct"/>
    <d v="1899-12-30T19:30:00"/>
    <x v="3"/>
    <x v="26"/>
    <x v="1"/>
    <x v="6"/>
    <x v="1"/>
  </r>
  <r>
    <x v="416"/>
    <s v=" 10:12"/>
    <s v="Received from Family Member - Priya"/>
    <s v="T211002101200728964629"/>
    <n v="800248855817"/>
    <x v="0"/>
    <s v="XXXXXX3700"/>
    <n v="12268"/>
    <x v="1"/>
    <x v="2"/>
    <n v="10"/>
    <x v="2"/>
    <n v="40"/>
    <n v="12268"/>
    <n v="0"/>
    <s v="2-Oct"/>
    <d v="1899-12-30T10:12:00"/>
    <x v="0"/>
    <x v="27"/>
    <x v="0"/>
    <x v="0"/>
    <x v="1"/>
  </r>
  <r>
    <x v="416"/>
    <s v=" 12:08"/>
    <s v="Received from Customer - Manish Traders"/>
    <s v="T211002120800889843119"/>
    <n v="576995851183"/>
    <x v="0"/>
    <s v="XXXXXX3700"/>
    <n v="2894"/>
    <x v="1"/>
    <x v="2"/>
    <n v="10"/>
    <x v="2"/>
    <n v="40"/>
    <n v="2894"/>
    <n v="0"/>
    <s v="2-Oct"/>
    <d v="1899-12-30T12:08:00"/>
    <x v="2"/>
    <x v="27"/>
    <x v="0"/>
    <x v="3"/>
    <x v="1"/>
  </r>
  <r>
    <x v="416"/>
    <s v=" 18:27"/>
    <s v="Paid to Amazon Pay Groceries"/>
    <s v="T211002182700271893152"/>
    <n v="916470188345"/>
    <x v="1"/>
    <s v="XXXXXX3700"/>
    <n v="8817"/>
    <x v="1"/>
    <x v="2"/>
    <n v="10"/>
    <x v="2"/>
    <n v="40"/>
    <n v="0"/>
    <n v="8817"/>
    <s v="2-Oct"/>
    <d v="1899-12-30T18:27:00"/>
    <x v="3"/>
    <x v="27"/>
    <x v="4"/>
    <x v="5"/>
    <x v="1"/>
  </r>
  <r>
    <x v="417"/>
    <s v=" 15:42"/>
    <s v="Paid to BP Petrol Pump"/>
    <s v="T211003154200718483873"/>
    <n v="908511152944"/>
    <x v="1"/>
    <s v="XXXXXX3700"/>
    <n v="9269"/>
    <x v="1"/>
    <x v="2"/>
    <n v="10"/>
    <x v="3"/>
    <n v="41"/>
    <n v="0"/>
    <n v="9269"/>
    <s v="3-Oct"/>
    <d v="1899-12-30T15:42:00"/>
    <x v="2"/>
    <x v="28"/>
    <x v="3"/>
    <x v="9"/>
    <x v="1"/>
  </r>
  <r>
    <x v="417"/>
    <s v=" 17:15"/>
    <s v="Paid to Wholesale Supplier"/>
    <s v="T211003171500326177302"/>
    <n v="111046522901"/>
    <x v="1"/>
    <s v="XXXXXX3700"/>
    <n v="7001"/>
    <x v="1"/>
    <x v="2"/>
    <n v="10"/>
    <x v="3"/>
    <n v="41"/>
    <n v="0"/>
    <n v="7001"/>
    <s v="3-Oct"/>
    <d v="1899-12-30T17:15:00"/>
    <x v="3"/>
    <x v="28"/>
    <x v="1"/>
    <x v="4"/>
    <x v="1"/>
  </r>
  <r>
    <x v="417"/>
    <s v=" 17:17"/>
    <s v="Received from Family Member - Priya"/>
    <s v="T211003171700517359287"/>
    <n v="340942144987"/>
    <x v="0"/>
    <s v="XXXXXXXXXX0662"/>
    <n v="7287"/>
    <x v="1"/>
    <x v="2"/>
    <n v="10"/>
    <x v="3"/>
    <n v="41"/>
    <n v="7287"/>
    <n v="0"/>
    <s v="3-Oct"/>
    <d v="1899-12-30T17:17:00"/>
    <x v="3"/>
    <x v="28"/>
    <x v="0"/>
    <x v="4"/>
    <x v="1"/>
  </r>
  <r>
    <x v="418"/>
    <s v=" 14:15"/>
    <s v="Received from Family Member - Ravi"/>
    <s v="T211004141500732237673"/>
    <n v="893594489884"/>
    <x v="0"/>
    <s v="XXXXXXXXXX0662"/>
    <n v="24358"/>
    <x v="1"/>
    <x v="2"/>
    <n v="10"/>
    <x v="4"/>
    <n v="41"/>
    <n v="24358"/>
    <n v="0"/>
    <s v="4-Oct"/>
    <d v="1899-12-30T14:15:00"/>
    <x v="2"/>
    <x v="29"/>
    <x v="0"/>
    <x v="10"/>
    <x v="1"/>
  </r>
  <r>
    <x v="418"/>
    <s v=" 14:23"/>
    <s v="Received from Other UPI User"/>
    <s v="T211004142300184550269"/>
    <n v="744400658227"/>
    <x v="0"/>
    <s v="XXXXXXXXXX0662"/>
    <n v="12738"/>
    <x v="1"/>
    <x v="2"/>
    <n v="10"/>
    <x v="4"/>
    <n v="41"/>
    <n v="12738"/>
    <n v="0"/>
    <s v="4-Oct"/>
    <d v="1899-12-30T14:23:00"/>
    <x v="2"/>
    <x v="29"/>
    <x v="0"/>
    <x v="10"/>
    <x v="1"/>
  </r>
  <r>
    <x v="418"/>
    <s v=" 18:59"/>
    <s v="Received from Other UPI User"/>
    <s v="T211004185900228158255"/>
    <n v="656298118696"/>
    <x v="0"/>
    <s v="XXXXXXXXXX0662"/>
    <n v="1524"/>
    <x v="1"/>
    <x v="2"/>
    <n v="10"/>
    <x v="4"/>
    <n v="41"/>
    <n v="1524"/>
    <n v="0"/>
    <s v="4-Oct"/>
    <d v="1899-12-30T18:59:00"/>
    <x v="3"/>
    <x v="29"/>
    <x v="0"/>
    <x v="5"/>
    <x v="1"/>
  </r>
  <r>
    <x v="419"/>
    <s v=" 07:21"/>
    <s v="Paid to Dominos Pizza"/>
    <s v="T211005072100893837056"/>
    <n v="905914622548"/>
    <x v="1"/>
    <s v="XXXXXX3700"/>
    <n v="3936"/>
    <x v="1"/>
    <x v="2"/>
    <n v="10"/>
    <x v="5"/>
    <n v="41"/>
    <n v="0"/>
    <n v="3936"/>
    <s v="5-Oct"/>
    <d v="1899-12-30T07:21:00"/>
    <x v="0"/>
    <x v="30"/>
    <x v="1"/>
    <x v="14"/>
    <x v="1"/>
  </r>
  <r>
    <x v="419"/>
    <s v=" 12:31"/>
    <s v="Paid to Family Member - Kumar"/>
    <s v="P211005123100735083653"/>
    <n v="791250401666"/>
    <x v="1"/>
    <s v="XXXXXXXXXX0662"/>
    <n v="17950"/>
    <x v="1"/>
    <x v="2"/>
    <n v="10"/>
    <x v="5"/>
    <n v="41"/>
    <n v="0"/>
    <n v="17950"/>
    <s v="5-Oct"/>
    <d v="1899-12-30T12:31:00"/>
    <x v="2"/>
    <x v="30"/>
    <x v="1"/>
    <x v="3"/>
    <x v="1"/>
  </r>
  <r>
    <x v="419"/>
    <s v=" 14:42"/>
    <s v="Paid to Quick Service Station"/>
    <s v="P211005144200615896072"/>
    <n v="590205377466"/>
    <x v="1"/>
    <s v="XXXXXXXXXX0662"/>
    <n v="8149"/>
    <x v="1"/>
    <x v="2"/>
    <n v="10"/>
    <x v="5"/>
    <n v="41"/>
    <n v="0"/>
    <n v="8149"/>
    <s v="5-Oct"/>
    <d v="1899-12-30T14:42:00"/>
    <x v="2"/>
    <x v="30"/>
    <x v="1"/>
    <x v="10"/>
    <x v="1"/>
  </r>
  <r>
    <x v="419"/>
    <s v=" 16:25"/>
    <s v="Received from Customer - Sagar Enterprises"/>
    <s v="T211005162500627941276"/>
    <n v="686679615641"/>
    <x v="0"/>
    <s v="XXXXXXXXXX0662"/>
    <n v="6273"/>
    <x v="1"/>
    <x v="2"/>
    <n v="10"/>
    <x v="5"/>
    <n v="41"/>
    <n v="6273"/>
    <n v="0"/>
    <s v="5-Oct"/>
    <d v="1899-12-30T16:25:00"/>
    <x v="2"/>
    <x v="30"/>
    <x v="0"/>
    <x v="11"/>
    <x v="1"/>
  </r>
  <r>
    <x v="419"/>
    <s v=" 19:10"/>
    <s v="Paid to Local Hotel"/>
    <s v="P211005191000722962490"/>
    <n v="460054334070"/>
    <x v="1"/>
    <s v="XXXXXX3700"/>
    <n v="19708"/>
    <x v="1"/>
    <x v="2"/>
    <n v="10"/>
    <x v="5"/>
    <n v="41"/>
    <n v="0"/>
    <n v="19708"/>
    <s v="5-Oct"/>
    <d v="1899-12-30T19:10:00"/>
    <x v="3"/>
    <x v="30"/>
    <x v="1"/>
    <x v="6"/>
    <x v="1"/>
  </r>
  <r>
    <x v="419"/>
    <s v=" 19:20"/>
    <s v="Received from Other UPI User"/>
    <s v="T211005192000377655234"/>
    <n v="281619577496"/>
    <x v="0"/>
    <s v="XXXXXXXXXX0662"/>
    <n v="26416"/>
    <x v="1"/>
    <x v="2"/>
    <n v="10"/>
    <x v="5"/>
    <n v="41"/>
    <n v="26416"/>
    <n v="0"/>
    <s v="5-Oct"/>
    <d v="1899-12-30T19:20:00"/>
    <x v="3"/>
    <x v="30"/>
    <x v="0"/>
    <x v="6"/>
    <x v="1"/>
  </r>
  <r>
    <x v="420"/>
    <s v=" 07:40"/>
    <s v="Received from Customer - ABC Traders"/>
    <s v="T211006074000533419978"/>
    <n v="485098327812"/>
    <x v="0"/>
    <s v="XXXXXX3700"/>
    <n v="2982"/>
    <x v="1"/>
    <x v="2"/>
    <n v="10"/>
    <x v="6"/>
    <n v="41"/>
    <n v="2982"/>
    <n v="0"/>
    <s v="6-Oct"/>
    <d v="1899-12-30T07:40:00"/>
    <x v="0"/>
    <x v="0"/>
    <x v="0"/>
    <x v="14"/>
    <x v="1"/>
  </r>
  <r>
    <x v="420"/>
    <s v=" 11:55"/>
    <s v="Received from Customer - Ravi Enterprises"/>
    <s v="T211006115500803581848"/>
    <n v="102961560248"/>
    <x v="0"/>
    <s v="XXXXXXXXXX0662"/>
    <n v="11366"/>
    <x v="1"/>
    <x v="2"/>
    <n v="10"/>
    <x v="6"/>
    <n v="41"/>
    <n v="11366"/>
    <n v="0"/>
    <s v="6-Oct"/>
    <d v="1899-12-30T11:55:00"/>
    <x v="0"/>
    <x v="0"/>
    <x v="0"/>
    <x v="2"/>
    <x v="1"/>
  </r>
  <r>
    <x v="420"/>
    <s v=" 12:13"/>
    <s v="Received from Customer - ABC Traders"/>
    <s v="T211006121300829684493"/>
    <n v="283840582977"/>
    <x v="0"/>
    <s v="XXXXXX3700"/>
    <n v="1679"/>
    <x v="1"/>
    <x v="2"/>
    <n v="10"/>
    <x v="6"/>
    <n v="41"/>
    <n v="1679"/>
    <n v="0"/>
    <s v="6-Oct"/>
    <d v="1899-12-30T12:13:00"/>
    <x v="2"/>
    <x v="0"/>
    <x v="0"/>
    <x v="3"/>
    <x v="1"/>
  </r>
  <r>
    <x v="420"/>
    <s v=" 15:19"/>
    <s v="Paid to BP Petrol Pump"/>
    <s v="P211006151900194972969"/>
    <n v="104258957635"/>
    <x v="1"/>
    <s v="XXXXXXXXXX0662"/>
    <n v="7975"/>
    <x v="1"/>
    <x v="2"/>
    <n v="10"/>
    <x v="6"/>
    <n v="41"/>
    <n v="0"/>
    <n v="7975"/>
    <s v="6-Oct"/>
    <d v="1899-12-30T15:19:00"/>
    <x v="2"/>
    <x v="0"/>
    <x v="3"/>
    <x v="9"/>
    <x v="1"/>
  </r>
  <r>
    <x v="420"/>
    <s v=" 15:25"/>
    <s v="Received from Customer - Venkatesh Traders"/>
    <s v="T211006152500959186480"/>
    <n v="744625936111"/>
    <x v="0"/>
    <s v="XXXXXXXXXX0662"/>
    <n v="3728"/>
    <x v="1"/>
    <x v="2"/>
    <n v="10"/>
    <x v="6"/>
    <n v="41"/>
    <n v="3728"/>
    <n v="0"/>
    <s v="6-Oct"/>
    <d v="1899-12-30T15:25:00"/>
    <x v="2"/>
    <x v="0"/>
    <x v="0"/>
    <x v="9"/>
    <x v="1"/>
  </r>
  <r>
    <x v="420"/>
    <s v=" 16:31"/>
    <s v="Received from Other Customer"/>
    <s v="T211006163100198500090"/>
    <n v="104890527057"/>
    <x v="0"/>
    <s v="XXXXXXXXXX0662"/>
    <n v="4542"/>
    <x v="1"/>
    <x v="2"/>
    <n v="10"/>
    <x v="6"/>
    <n v="41"/>
    <n v="4542"/>
    <n v="0"/>
    <s v="6-Oct"/>
    <d v="1899-12-30T16:31:00"/>
    <x v="2"/>
    <x v="0"/>
    <x v="0"/>
    <x v="11"/>
    <x v="1"/>
  </r>
  <r>
    <x v="420"/>
    <s v=" 17:11"/>
    <s v="Received from Customer - Ramesh &amp; Co"/>
    <s v="T211006171100194175193"/>
    <n v="636140690394"/>
    <x v="0"/>
    <s v="XXXXXXXXXX0662"/>
    <n v="10965"/>
    <x v="1"/>
    <x v="2"/>
    <n v="10"/>
    <x v="6"/>
    <n v="41"/>
    <n v="10965"/>
    <n v="0"/>
    <s v="6-Oct"/>
    <d v="1899-12-30T17:11:00"/>
    <x v="3"/>
    <x v="0"/>
    <x v="0"/>
    <x v="4"/>
    <x v="1"/>
  </r>
  <r>
    <x v="420"/>
    <s v=" 17:24"/>
    <s v="Received from Customer - Anand Stores"/>
    <s v="T211006172400966298271"/>
    <n v="667572068434"/>
    <x v="0"/>
    <s v="XXXXXXXXXX0662"/>
    <n v="4405"/>
    <x v="1"/>
    <x v="2"/>
    <n v="10"/>
    <x v="6"/>
    <n v="41"/>
    <n v="4405"/>
    <n v="0"/>
    <s v="6-Oct"/>
    <d v="1899-12-30T17:24:00"/>
    <x v="3"/>
    <x v="0"/>
    <x v="0"/>
    <x v="4"/>
    <x v="1"/>
  </r>
  <r>
    <x v="420"/>
    <s v=" 18:53"/>
    <s v="Paid to Wholesale Supplier"/>
    <s v="T211006185300496554918"/>
    <n v="68142860583"/>
    <x v="1"/>
    <s v="XXXXXX3700"/>
    <n v="284"/>
    <x v="1"/>
    <x v="2"/>
    <n v="10"/>
    <x v="6"/>
    <n v="41"/>
    <n v="0"/>
    <n v="284"/>
    <s v="6-Oct"/>
    <d v="1899-12-30T18:53:00"/>
    <x v="3"/>
    <x v="0"/>
    <x v="1"/>
    <x v="5"/>
    <x v="1"/>
  </r>
  <r>
    <x v="420"/>
    <s v=" 20:56"/>
    <s v="Received from Local Customer"/>
    <s v="T211006205600350201346"/>
    <n v="669336406537"/>
    <x v="0"/>
    <s v="XXXXXXXXXX0662"/>
    <n v="9740"/>
    <x v="1"/>
    <x v="2"/>
    <n v="10"/>
    <x v="6"/>
    <n v="41"/>
    <n v="9740"/>
    <n v="0"/>
    <s v="6-Oct"/>
    <d v="1899-12-30T20:56:00"/>
    <x v="3"/>
    <x v="0"/>
    <x v="0"/>
    <x v="12"/>
    <x v="1"/>
  </r>
  <r>
    <x v="421"/>
    <s v=" 07:10"/>
    <s v="Received from Other UPI User"/>
    <s v="T211007071000131894781"/>
    <n v="102562030471"/>
    <x v="0"/>
    <s v="XXXXXXXXXX0662"/>
    <n v="7995"/>
    <x v="1"/>
    <x v="2"/>
    <n v="10"/>
    <x v="0"/>
    <n v="41"/>
    <n v="7995"/>
    <n v="0"/>
    <s v="7-Oct"/>
    <d v="1899-12-30T07:10:00"/>
    <x v="0"/>
    <x v="1"/>
    <x v="0"/>
    <x v="14"/>
    <x v="1"/>
  </r>
  <r>
    <x v="421"/>
    <s v=" 11:39"/>
    <s v="Received from Customer - Manish Traders"/>
    <s v="T211007113900368999957"/>
    <n v="141698403391"/>
    <x v="0"/>
    <s v="XXXXXXXXXX0662"/>
    <n v="12766"/>
    <x v="1"/>
    <x v="2"/>
    <n v="10"/>
    <x v="0"/>
    <n v="41"/>
    <n v="12766"/>
    <n v="0"/>
    <s v="7-Oct"/>
    <d v="1899-12-30T11:39:00"/>
    <x v="0"/>
    <x v="1"/>
    <x v="0"/>
    <x v="2"/>
    <x v="1"/>
  </r>
  <r>
    <x v="421"/>
    <s v=" 12:06"/>
    <s v="Received from Customer - Sri Lakshmi Stores"/>
    <s v="T211007120600902347199"/>
    <n v="442585087201"/>
    <x v="0"/>
    <s v="XXXXXXXXXX0662"/>
    <n v="25224"/>
    <x v="1"/>
    <x v="2"/>
    <n v="10"/>
    <x v="0"/>
    <n v="41"/>
    <n v="25224"/>
    <n v="0"/>
    <s v="7-Oct"/>
    <d v="1899-12-30T12:06:00"/>
    <x v="2"/>
    <x v="1"/>
    <x v="0"/>
    <x v="3"/>
    <x v="1"/>
  </r>
  <r>
    <x v="421"/>
    <s v=" 14:42"/>
    <s v="Paid to Flipkart"/>
    <s v="T211007144200447086071"/>
    <n v="904553617956"/>
    <x v="1"/>
    <s v="XXXXXXXXXX0662"/>
    <n v="13388"/>
    <x v="1"/>
    <x v="2"/>
    <n v="10"/>
    <x v="0"/>
    <n v="41"/>
    <n v="0"/>
    <n v="13388"/>
    <s v="7-Oct"/>
    <d v="1899-12-30T14:42:00"/>
    <x v="2"/>
    <x v="1"/>
    <x v="1"/>
    <x v="10"/>
    <x v="1"/>
  </r>
  <r>
    <x v="422"/>
    <s v=" 15:25"/>
    <s v="Paid to KOMAL TRADERS"/>
    <s v="P211008152500175183595"/>
    <n v="297225635544"/>
    <x v="1"/>
    <s v="XXXXXXXXXX0662"/>
    <n v="5631"/>
    <x v="1"/>
    <x v="2"/>
    <n v="10"/>
    <x v="1"/>
    <n v="41"/>
    <n v="0"/>
    <n v="5631"/>
    <s v="8-Oct"/>
    <d v="1899-12-30T15:25:00"/>
    <x v="2"/>
    <x v="2"/>
    <x v="1"/>
    <x v="9"/>
    <x v="1"/>
  </r>
  <r>
    <x v="423"/>
    <s v=" 13:09"/>
    <s v="Paid to KOMAL TRADERS"/>
    <s v="T211009130900139914771"/>
    <n v="741622691882"/>
    <x v="1"/>
    <s v="XXXXXX3700"/>
    <n v="12731"/>
    <x v="1"/>
    <x v="2"/>
    <n v="10"/>
    <x v="2"/>
    <n v="41"/>
    <n v="0"/>
    <n v="12731"/>
    <s v="9-Oct"/>
    <d v="1899-12-30T13:09:00"/>
    <x v="2"/>
    <x v="3"/>
    <x v="1"/>
    <x v="8"/>
    <x v="1"/>
  </r>
  <r>
    <x v="423"/>
    <s v=" 17:32"/>
    <s v="Paid to Mobile Recharge"/>
    <s v="P211009173200812837227"/>
    <n v="398795110725"/>
    <x v="1"/>
    <s v="XXXXXXXXXX0662"/>
    <n v="3712"/>
    <x v="1"/>
    <x v="2"/>
    <n v="10"/>
    <x v="2"/>
    <n v="41"/>
    <n v="0"/>
    <n v="3712"/>
    <s v="9-Oct"/>
    <d v="1899-12-30T17:32:00"/>
    <x v="3"/>
    <x v="3"/>
    <x v="2"/>
    <x v="4"/>
    <x v="1"/>
  </r>
  <r>
    <x v="423"/>
    <s v=" 18:05"/>
    <s v="Received from Customer - ABC Traders"/>
    <s v="T211009180500488747149"/>
    <n v="641112333736"/>
    <x v="0"/>
    <s v="XXXXXX3700"/>
    <n v="4013"/>
    <x v="1"/>
    <x v="2"/>
    <n v="10"/>
    <x v="2"/>
    <n v="41"/>
    <n v="4013"/>
    <n v="0"/>
    <s v="9-Oct"/>
    <d v="1899-12-30T18:05:00"/>
    <x v="3"/>
    <x v="3"/>
    <x v="0"/>
    <x v="5"/>
    <x v="1"/>
  </r>
  <r>
    <x v="423"/>
    <s v=" 21:01"/>
    <s v="Received from Customer - Manish Traders"/>
    <s v="T211009210100694806222"/>
    <n v="699460908312"/>
    <x v="0"/>
    <s v="XXXXXXXXXX0662"/>
    <n v="7624"/>
    <x v="1"/>
    <x v="2"/>
    <n v="10"/>
    <x v="2"/>
    <n v="41"/>
    <n v="7624"/>
    <n v="0"/>
    <s v="9-Oct"/>
    <d v="1899-12-30T21:01:00"/>
    <x v="1"/>
    <x v="3"/>
    <x v="0"/>
    <x v="7"/>
    <x v="1"/>
  </r>
  <r>
    <x v="424"/>
    <s v=" 12:34"/>
    <s v="Received from Other Customer"/>
    <s v="T211010123400541176876"/>
    <n v="465780946054"/>
    <x v="0"/>
    <s v="XXXXXX3700"/>
    <n v="2556"/>
    <x v="1"/>
    <x v="2"/>
    <n v="10"/>
    <x v="3"/>
    <n v="42"/>
    <n v="2556"/>
    <n v="0"/>
    <s v="10-Oct"/>
    <d v="1899-12-30T12:34:00"/>
    <x v="2"/>
    <x v="4"/>
    <x v="0"/>
    <x v="3"/>
    <x v="1"/>
  </r>
  <r>
    <x v="424"/>
    <s v=" 14:13"/>
    <s v="Received from Customer - Anand Stores"/>
    <s v="T211010141300940776383"/>
    <n v="742916887133"/>
    <x v="0"/>
    <s v="XXXXXXXXXX0662"/>
    <n v="33585"/>
    <x v="1"/>
    <x v="2"/>
    <n v="10"/>
    <x v="3"/>
    <n v="42"/>
    <n v="33585"/>
    <n v="0"/>
    <s v="10-Oct"/>
    <d v="1899-12-30T14:13:00"/>
    <x v="2"/>
    <x v="4"/>
    <x v="0"/>
    <x v="10"/>
    <x v="1"/>
  </r>
  <r>
    <x v="424"/>
    <s v=" 14:40"/>
    <s v="Received from Customer - Venkatesh Traders"/>
    <s v="T211010144000775280133"/>
    <n v="242038564153"/>
    <x v="0"/>
    <s v="XXXXXX3700"/>
    <n v="14022"/>
    <x v="1"/>
    <x v="2"/>
    <n v="10"/>
    <x v="3"/>
    <n v="42"/>
    <n v="14022"/>
    <n v="0"/>
    <s v="10-Oct"/>
    <d v="1899-12-30T14:40:00"/>
    <x v="2"/>
    <x v="4"/>
    <x v="0"/>
    <x v="10"/>
    <x v="1"/>
  </r>
  <r>
    <x v="424"/>
    <s v=" 15:06"/>
    <s v="Received from Customer - ABC Traders"/>
    <s v="T211010150600279129473"/>
    <n v="818107639192"/>
    <x v="0"/>
    <s v="XXXXXXXXXX0662"/>
    <n v="1765"/>
    <x v="1"/>
    <x v="2"/>
    <n v="10"/>
    <x v="3"/>
    <n v="42"/>
    <n v="1765"/>
    <n v="0"/>
    <s v="10-Oct"/>
    <d v="1899-12-30T15:06:00"/>
    <x v="2"/>
    <x v="4"/>
    <x v="0"/>
    <x v="9"/>
    <x v="1"/>
  </r>
  <r>
    <x v="424"/>
    <s v=" 16:17"/>
    <s v="Paid to Bank Account Transfer"/>
    <s v="P211010161700578900665"/>
    <n v="391047514251"/>
    <x v="1"/>
    <s v="XXXXXX3700"/>
    <n v="6937"/>
    <x v="1"/>
    <x v="2"/>
    <n v="10"/>
    <x v="3"/>
    <n v="42"/>
    <n v="0"/>
    <n v="6937"/>
    <s v="10-Oct"/>
    <d v="1899-12-30T16:17:00"/>
    <x v="2"/>
    <x v="4"/>
    <x v="1"/>
    <x v="11"/>
    <x v="1"/>
  </r>
  <r>
    <x v="424"/>
    <s v=" 21:37"/>
    <s v="Received from Customer - Anand Stores"/>
    <s v="T211010213700316080918"/>
    <n v="38928163991"/>
    <x v="0"/>
    <s v="XXXXXXXXXX0662"/>
    <n v="18625"/>
    <x v="1"/>
    <x v="2"/>
    <n v="10"/>
    <x v="3"/>
    <n v="42"/>
    <n v="18625"/>
    <n v="0"/>
    <s v="10-Oct"/>
    <d v="1899-12-30T21:37:00"/>
    <x v="1"/>
    <x v="4"/>
    <x v="0"/>
    <x v="7"/>
    <x v="1"/>
  </r>
  <r>
    <x v="424"/>
    <s v=" 22:04"/>
    <s v="Received from Family Member - Ravi"/>
    <s v="T211010220400576369243"/>
    <n v="974162772256"/>
    <x v="0"/>
    <s v="XXXXXXXXXX0662"/>
    <n v="11346"/>
    <x v="1"/>
    <x v="2"/>
    <n v="10"/>
    <x v="3"/>
    <n v="42"/>
    <n v="11346"/>
    <n v="0"/>
    <s v="10-Oct"/>
    <d v="1899-12-30T22:04:00"/>
    <x v="1"/>
    <x v="4"/>
    <x v="0"/>
    <x v="16"/>
    <x v="1"/>
  </r>
  <r>
    <x v="424"/>
    <s v=" 22:19"/>
    <s v="Paid to Velu"/>
    <s v="P211010221900338187031"/>
    <n v="118038809504"/>
    <x v="1"/>
    <s v="XXXXXX3700"/>
    <n v="20396"/>
    <x v="1"/>
    <x v="2"/>
    <n v="10"/>
    <x v="3"/>
    <n v="42"/>
    <n v="0"/>
    <n v="20396"/>
    <s v="10-Oct"/>
    <d v="1899-12-30T22:19:00"/>
    <x v="1"/>
    <x v="4"/>
    <x v="1"/>
    <x v="16"/>
    <x v="1"/>
  </r>
  <r>
    <x v="425"/>
    <s v=" 12:55"/>
    <s v="Received from Customer - Kumar Stores"/>
    <s v="T211011125500101172465"/>
    <n v="550947903059"/>
    <x v="0"/>
    <s v="XXXXXX3700"/>
    <n v="3054"/>
    <x v="1"/>
    <x v="2"/>
    <n v="10"/>
    <x v="4"/>
    <n v="42"/>
    <n v="3054"/>
    <n v="0"/>
    <s v="11-Oct"/>
    <d v="1899-12-30T12:55:00"/>
    <x v="2"/>
    <x v="5"/>
    <x v="0"/>
    <x v="3"/>
    <x v="1"/>
  </r>
  <r>
    <x v="426"/>
    <s v=" 12:01"/>
    <s v="Received from Family Member - Priya"/>
    <s v="T211012120100901675253"/>
    <n v="147064357394"/>
    <x v="0"/>
    <s v="XXXXXXXXXX0662"/>
    <n v="8852"/>
    <x v="1"/>
    <x v="2"/>
    <n v="10"/>
    <x v="5"/>
    <n v="42"/>
    <n v="8852"/>
    <n v="0"/>
    <s v="12-Oct"/>
    <d v="1899-12-30T12:01:00"/>
    <x v="2"/>
    <x v="6"/>
    <x v="0"/>
    <x v="3"/>
    <x v="1"/>
  </r>
  <r>
    <x v="426"/>
    <s v=" 17:38"/>
    <s v="Received from Manish"/>
    <s v="T211012173800946071850"/>
    <n v="238761839835"/>
    <x v="0"/>
    <s v="XXXXXX3700"/>
    <n v="12960"/>
    <x v="1"/>
    <x v="2"/>
    <n v="10"/>
    <x v="5"/>
    <n v="42"/>
    <n v="12960"/>
    <n v="0"/>
    <s v="12-Oct"/>
    <d v="1899-12-30T17:38:00"/>
    <x v="3"/>
    <x v="6"/>
    <x v="0"/>
    <x v="4"/>
    <x v="1"/>
  </r>
  <r>
    <x v="426"/>
    <s v=" 17:50"/>
    <s v="Received from Customer - ABC Traders"/>
    <s v="T211012175000475026243"/>
    <n v="12793148950"/>
    <x v="0"/>
    <s v="XXXXXXXXXX0662"/>
    <n v="8575"/>
    <x v="1"/>
    <x v="2"/>
    <n v="10"/>
    <x v="5"/>
    <n v="42"/>
    <n v="8575"/>
    <n v="0"/>
    <s v="12-Oct"/>
    <d v="1899-12-30T17:50:00"/>
    <x v="3"/>
    <x v="6"/>
    <x v="0"/>
    <x v="4"/>
    <x v="1"/>
  </r>
  <r>
    <x v="426"/>
    <s v=" 18:35"/>
    <s v="Paid to Wholesale Supplier"/>
    <s v="P211012183500149646780"/>
    <n v="455813976049"/>
    <x v="1"/>
    <s v="XXXXXXXXXX0662"/>
    <n v="3299"/>
    <x v="1"/>
    <x v="2"/>
    <n v="10"/>
    <x v="5"/>
    <n v="42"/>
    <n v="0"/>
    <n v="3299"/>
    <s v="12-Oct"/>
    <d v="1899-12-30T18:35:00"/>
    <x v="3"/>
    <x v="6"/>
    <x v="1"/>
    <x v="5"/>
    <x v="1"/>
  </r>
  <r>
    <x v="426"/>
    <s v=" 18:50"/>
    <s v="Received from Customer - Kumar Stores"/>
    <s v="T211012185000642633434"/>
    <n v="693540030975"/>
    <x v="0"/>
    <s v="XXXXXXXXXX0662"/>
    <n v="4446"/>
    <x v="1"/>
    <x v="2"/>
    <n v="10"/>
    <x v="5"/>
    <n v="42"/>
    <n v="4446"/>
    <n v="0"/>
    <s v="12-Oct"/>
    <d v="1899-12-30T18:50:00"/>
    <x v="3"/>
    <x v="6"/>
    <x v="0"/>
    <x v="5"/>
    <x v="1"/>
  </r>
  <r>
    <x v="426"/>
    <s v=" 19:27"/>
    <s v="Paid to Packaging Supplier"/>
    <s v="T211012192700982018400"/>
    <n v="234332450350"/>
    <x v="1"/>
    <s v="XXXXXX3700"/>
    <n v="8728"/>
    <x v="1"/>
    <x v="2"/>
    <n v="10"/>
    <x v="5"/>
    <n v="42"/>
    <n v="0"/>
    <n v="8728"/>
    <s v="12-Oct"/>
    <d v="1899-12-30T19:27:00"/>
    <x v="3"/>
    <x v="6"/>
    <x v="1"/>
    <x v="6"/>
    <x v="1"/>
  </r>
  <r>
    <x v="426"/>
    <s v=" 20:39"/>
    <s v="Paid to Jio Recharge"/>
    <s v="T211012203900111059517"/>
    <n v="622423636796"/>
    <x v="1"/>
    <s v="XXXXXX3700"/>
    <n v="3336"/>
    <x v="1"/>
    <x v="2"/>
    <n v="10"/>
    <x v="5"/>
    <n v="42"/>
    <n v="0"/>
    <n v="3336"/>
    <s v="12-Oct"/>
    <d v="1899-12-30T20:39:00"/>
    <x v="3"/>
    <x v="6"/>
    <x v="2"/>
    <x v="12"/>
    <x v="1"/>
  </r>
  <r>
    <x v="427"/>
    <s v=" 15:19"/>
    <s v="Received from Customer - Venkatesh Traders"/>
    <s v="T211013151900361438757"/>
    <n v="801791480397"/>
    <x v="0"/>
    <s v="XXXXXX3700"/>
    <n v="17993"/>
    <x v="1"/>
    <x v="2"/>
    <n v="10"/>
    <x v="6"/>
    <n v="42"/>
    <n v="17993"/>
    <n v="0"/>
    <s v="13-Oct"/>
    <d v="1899-12-30T15:19:00"/>
    <x v="2"/>
    <x v="7"/>
    <x v="0"/>
    <x v="9"/>
    <x v="1"/>
  </r>
  <r>
    <x v="427"/>
    <s v=" 15:36"/>
    <s v="Received from Customer - Ravi Enterprises"/>
    <s v="T211013153600135260564"/>
    <n v="425581230561"/>
    <x v="0"/>
    <s v="XXXXXXXXXX0662"/>
    <n v="4388"/>
    <x v="1"/>
    <x v="2"/>
    <n v="10"/>
    <x v="6"/>
    <n v="42"/>
    <n v="4388"/>
    <n v="0"/>
    <s v="13-Oct"/>
    <d v="1899-12-30T15:36:00"/>
    <x v="2"/>
    <x v="7"/>
    <x v="0"/>
    <x v="9"/>
    <x v="1"/>
  </r>
  <r>
    <x v="427"/>
    <s v=" 19:30"/>
    <s v="Paid to Jio Recharge"/>
    <s v="T211013193000920528516"/>
    <n v="640560234387"/>
    <x v="1"/>
    <s v="XXXXXX3700"/>
    <n v="5110"/>
    <x v="1"/>
    <x v="2"/>
    <n v="10"/>
    <x v="6"/>
    <n v="42"/>
    <n v="0"/>
    <n v="5110"/>
    <s v="13-Oct"/>
    <d v="1899-12-30T19:30:00"/>
    <x v="3"/>
    <x v="7"/>
    <x v="2"/>
    <x v="6"/>
    <x v="1"/>
  </r>
  <r>
    <x v="427"/>
    <s v=" 23:52"/>
    <s v="Received from Other Customer"/>
    <s v="T211013235200478256687"/>
    <n v="893082363748"/>
    <x v="0"/>
    <s v="XXXXXX3700"/>
    <n v="22573"/>
    <x v="1"/>
    <x v="2"/>
    <n v="10"/>
    <x v="6"/>
    <n v="42"/>
    <n v="22573"/>
    <n v="0"/>
    <s v="13-Oct"/>
    <d v="1899-12-30T23:52:00"/>
    <x v="1"/>
    <x v="7"/>
    <x v="0"/>
    <x v="1"/>
    <x v="1"/>
  </r>
  <r>
    <x v="428"/>
    <s v=" 13:58"/>
    <s v="Received from Customer - Anand Stores"/>
    <s v="T211014135800174334737"/>
    <n v="432433852373"/>
    <x v="0"/>
    <s v="XXXXXX3700"/>
    <n v="15004"/>
    <x v="1"/>
    <x v="2"/>
    <n v="10"/>
    <x v="0"/>
    <n v="42"/>
    <n v="15004"/>
    <n v="0"/>
    <s v="14-Oct"/>
    <d v="1899-12-30T13:58:00"/>
    <x v="2"/>
    <x v="8"/>
    <x v="0"/>
    <x v="8"/>
    <x v="1"/>
  </r>
  <r>
    <x v="428"/>
    <s v=" 14:09"/>
    <s v="Received from Customer - Ravi Enterprises"/>
    <s v="T211014140900871439665"/>
    <n v="738027248639"/>
    <x v="0"/>
    <s v="XXXXXXXXXX0662"/>
    <n v="4454"/>
    <x v="1"/>
    <x v="2"/>
    <n v="10"/>
    <x v="0"/>
    <n v="42"/>
    <n v="4454"/>
    <n v="0"/>
    <s v="14-Oct"/>
    <d v="1899-12-30T14:09:00"/>
    <x v="2"/>
    <x v="8"/>
    <x v="0"/>
    <x v="10"/>
    <x v="1"/>
  </r>
  <r>
    <x v="428"/>
    <s v=" 19:49"/>
    <s v="Paid to Amazon Shopping"/>
    <s v="P211014194900931896580"/>
    <n v="237159842379"/>
    <x v="1"/>
    <s v="XXXXXXXXXX0662"/>
    <n v="6093"/>
    <x v="1"/>
    <x v="2"/>
    <n v="10"/>
    <x v="0"/>
    <n v="42"/>
    <n v="0"/>
    <n v="6093"/>
    <s v="14-Oct"/>
    <d v="1899-12-30T19:49:00"/>
    <x v="3"/>
    <x v="8"/>
    <x v="4"/>
    <x v="6"/>
    <x v="1"/>
  </r>
  <r>
    <x v="428"/>
    <s v=" 23:29"/>
    <s v="Received from Customer - Anand Stores"/>
    <s v="T211014232900911790368"/>
    <n v="997683815192"/>
    <x v="0"/>
    <s v="XXXXXXXXXX0662"/>
    <n v="15578"/>
    <x v="1"/>
    <x v="2"/>
    <n v="10"/>
    <x v="0"/>
    <n v="42"/>
    <n v="15578"/>
    <n v="0"/>
    <s v="14-Oct"/>
    <d v="1899-12-30T23:29:00"/>
    <x v="1"/>
    <x v="8"/>
    <x v="0"/>
    <x v="1"/>
    <x v="1"/>
  </r>
  <r>
    <x v="429"/>
    <s v=" 16:31"/>
    <s v="Received from Customer - Sagar Enterprises"/>
    <s v="T211015163100760419756"/>
    <n v="842942526663"/>
    <x v="0"/>
    <s v="XXXXXX3700"/>
    <n v="15715"/>
    <x v="1"/>
    <x v="2"/>
    <n v="10"/>
    <x v="1"/>
    <n v="42"/>
    <n v="15715"/>
    <n v="0"/>
    <s v="15-Oct"/>
    <d v="1899-12-30T16:31:00"/>
    <x v="2"/>
    <x v="9"/>
    <x v="0"/>
    <x v="11"/>
    <x v="1"/>
  </r>
  <r>
    <x v="429"/>
    <s v=" 19:00"/>
    <s v="Paid to BP Petrol Pump"/>
    <s v="T211015190000184930640"/>
    <n v="914882955429"/>
    <x v="1"/>
    <s v="XXXXXX3700"/>
    <n v="8542"/>
    <x v="1"/>
    <x v="2"/>
    <n v="10"/>
    <x v="1"/>
    <n v="42"/>
    <n v="0"/>
    <n v="8542"/>
    <s v="15-Oct"/>
    <d v="1899-12-30T19:00:00"/>
    <x v="3"/>
    <x v="9"/>
    <x v="3"/>
    <x v="6"/>
    <x v="1"/>
  </r>
  <r>
    <x v="430"/>
    <s v=" 10:15"/>
    <s v="Paid to Jio Recharge"/>
    <s v="P211016101500479439425"/>
    <n v="559671917387"/>
    <x v="1"/>
    <s v="XXXXXXXXXX0662"/>
    <n v="2117"/>
    <x v="1"/>
    <x v="2"/>
    <n v="10"/>
    <x v="2"/>
    <n v="42"/>
    <n v="0"/>
    <n v="2117"/>
    <s v="16-Oct"/>
    <d v="1899-12-30T10:15:00"/>
    <x v="0"/>
    <x v="10"/>
    <x v="2"/>
    <x v="0"/>
    <x v="1"/>
  </r>
  <r>
    <x v="430"/>
    <s v=" 12:03"/>
    <s v="Received from Customer - Sagar Enterprises"/>
    <s v="T211016120300623438100"/>
    <n v="749297276562"/>
    <x v="0"/>
    <s v="XXXXXX3700"/>
    <n v="19220"/>
    <x v="1"/>
    <x v="2"/>
    <n v="10"/>
    <x v="2"/>
    <n v="42"/>
    <n v="19220"/>
    <n v="0"/>
    <s v="16-Oct"/>
    <d v="1899-12-30T12:03:00"/>
    <x v="2"/>
    <x v="10"/>
    <x v="0"/>
    <x v="3"/>
    <x v="1"/>
  </r>
  <r>
    <x v="430"/>
    <s v=" 13:50"/>
    <s v="Received from Customer - Ramesh &amp; Co"/>
    <s v="T211016135000478271433"/>
    <n v="51750522187"/>
    <x v="0"/>
    <s v="XXXXXX3700"/>
    <n v="30859"/>
    <x v="1"/>
    <x v="2"/>
    <n v="10"/>
    <x v="2"/>
    <n v="42"/>
    <n v="30859"/>
    <n v="0"/>
    <s v="16-Oct"/>
    <d v="1899-12-30T13:50:00"/>
    <x v="2"/>
    <x v="10"/>
    <x v="0"/>
    <x v="8"/>
    <x v="1"/>
  </r>
  <r>
    <x v="430"/>
    <s v=" 14:14"/>
    <s v="Received from Customer - Ravi Enterprises"/>
    <s v="T211016141400298843164"/>
    <n v="129529185161"/>
    <x v="0"/>
    <s v="XXXXXX3700"/>
    <n v="14272"/>
    <x v="1"/>
    <x v="2"/>
    <n v="10"/>
    <x v="2"/>
    <n v="42"/>
    <n v="14272"/>
    <n v="0"/>
    <s v="16-Oct"/>
    <d v="1899-12-30T14:14:00"/>
    <x v="2"/>
    <x v="10"/>
    <x v="0"/>
    <x v="10"/>
    <x v="1"/>
  </r>
  <r>
    <x v="430"/>
    <s v=" 15:09"/>
    <s v="Received from Customer - Ramesh &amp; Co"/>
    <s v="T211016150900875103041"/>
    <n v="926271262285"/>
    <x v="0"/>
    <s v="XXXXXX3700"/>
    <n v="3267"/>
    <x v="1"/>
    <x v="2"/>
    <n v="10"/>
    <x v="2"/>
    <n v="42"/>
    <n v="3267"/>
    <n v="0"/>
    <s v="16-Oct"/>
    <d v="1899-12-30T15:09:00"/>
    <x v="2"/>
    <x v="10"/>
    <x v="0"/>
    <x v="9"/>
    <x v="1"/>
  </r>
  <r>
    <x v="430"/>
    <s v=" 15:25"/>
    <s v="Received from Customer - Kumar Stores"/>
    <s v="T211016152500378003866"/>
    <n v="188870837935"/>
    <x v="0"/>
    <s v="XXXXXXXXXX0662"/>
    <n v="7827"/>
    <x v="1"/>
    <x v="2"/>
    <n v="10"/>
    <x v="2"/>
    <n v="42"/>
    <n v="7827"/>
    <n v="0"/>
    <s v="16-Oct"/>
    <d v="1899-12-30T15:25:00"/>
    <x v="2"/>
    <x v="10"/>
    <x v="0"/>
    <x v="9"/>
    <x v="1"/>
  </r>
  <r>
    <x v="430"/>
    <s v=" 16:00"/>
    <s v="Paid to Family Member - Kumar"/>
    <s v="P211016160000629476575"/>
    <n v="263238425058"/>
    <x v="1"/>
    <s v="XXXXXXXXXX0662"/>
    <n v="13721"/>
    <x v="1"/>
    <x v="2"/>
    <n v="10"/>
    <x v="2"/>
    <n v="42"/>
    <n v="0"/>
    <n v="13721"/>
    <s v="16-Oct"/>
    <d v="1899-12-30T16:00:00"/>
    <x v="2"/>
    <x v="10"/>
    <x v="1"/>
    <x v="11"/>
    <x v="1"/>
  </r>
  <r>
    <x v="430"/>
    <s v=" 17:21"/>
    <s v="Received from Customer - Venkatesh Traders"/>
    <s v="T211016172100555308685"/>
    <n v="307409340226"/>
    <x v="0"/>
    <s v="XXXXXXXXXX0662"/>
    <n v="5806"/>
    <x v="1"/>
    <x v="2"/>
    <n v="10"/>
    <x v="2"/>
    <n v="42"/>
    <n v="5806"/>
    <n v="0"/>
    <s v="16-Oct"/>
    <d v="1899-12-30T17:21:00"/>
    <x v="3"/>
    <x v="10"/>
    <x v="0"/>
    <x v="4"/>
    <x v="1"/>
  </r>
  <r>
    <x v="430"/>
    <s v=" 17:37"/>
    <s v="Paid to Swiggy"/>
    <s v="P211016173700273485913"/>
    <n v="882654694640"/>
    <x v="1"/>
    <s v="XXXXXXXXXX0662"/>
    <n v="5229"/>
    <x v="1"/>
    <x v="2"/>
    <n v="10"/>
    <x v="2"/>
    <n v="42"/>
    <n v="0"/>
    <n v="5229"/>
    <s v="16-Oct"/>
    <d v="1899-12-30T17:37:00"/>
    <x v="3"/>
    <x v="10"/>
    <x v="1"/>
    <x v="4"/>
    <x v="1"/>
  </r>
  <r>
    <x v="430"/>
    <s v=" 18:44"/>
    <s v="Received from Bank/UPI Transfer"/>
    <s v="T211016184400584955629"/>
    <n v="35845867572"/>
    <x v="0"/>
    <s v="XXXXXXXXXX0662"/>
    <n v="15080"/>
    <x v="1"/>
    <x v="2"/>
    <n v="10"/>
    <x v="2"/>
    <n v="42"/>
    <n v="15080"/>
    <n v="0"/>
    <s v="16-Oct"/>
    <d v="1899-12-30T18:44:00"/>
    <x v="3"/>
    <x v="10"/>
    <x v="0"/>
    <x v="5"/>
    <x v="1"/>
  </r>
  <r>
    <x v="431"/>
    <s v=" 09:12"/>
    <s v="Received from Customer - Manish Traders"/>
    <s v="T211017091200450438334"/>
    <n v="978872832796"/>
    <x v="0"/>
    <s v="XXXXXX3700"/>
    <n v="13722"/>
    <x v="1"/>
    <x v="2"/>
    <n v="10"/>
    <x v="3"/>
    <n v="43"/>
    <n v="13722"/>
    <n v="0"/>
    <s v="17-Oct"/>
    <d v="1899-12-30T09:12:00"/>
    <x v="0"/>
    <x v="11"/>
    <x v="0"/>
    <x v="13"/>
    <x v="1"/>
  </r>
  <r>
    <x v="431"/>
    <s v=" 10:33"/>
    <s v="Received from Family Member - Priya"/>
    <s v="T211017103300551922345"/>
    <n v="600508345426"/>
    <x v="0"/>
    <s v="XXXXXX3700"/>
    <n v="7588"/>
    <x v="1"/>
    <x v="2"/>
    <n v="10"/>
    <x v="3"/>
    <n v="43"/>
    <n v="7588"/>
    <n v="0"/>
    <s v="17-Oct"/>
    <d v="1899-12-30T10:33:00"/>
    <x v="0"/>
    <x v="11"/>
    <x v="0"/>
    <x v="0"/>
    <x v="1"/>
  </r>
  <r>
    <x v="431"/>
    <s v=" 12:21"/>
    <s v="Received from Customer - Ramesh &amp; Co"/>
    <s v="T211017122100485852791"/>
    <n v="13078572831"/>
    <x v="0"/>
    <s v="XXXXXXXXXX0662"/>
    <n v="8069"/>
    <x v="1"/>
    <x v="2"/>
    <n v="10"/>
    <x v="3"/>
    <n v="43"/>
    <n v="8069"/>
    <n v="0"/>
    <s v="17-Oct"/>
    <d v="1899-12-30T12:21:00"/>
    <x v="2"/>
    <x v="11"/>
    <x v="0"/>
    <x v="3"/>
    <x v="1"/>
  </r>
  <r>
    <x v="431"/>
    <s v=" 13:03"/>
    <s v="Received from Local Customer"/>
    <s v="T211017130300554004695"/>
    <n v="403422624377"/>
    <x v="0"/>
    <s v="XXXXXX3700"/>
    <n v="11449"/>
    <x v="1"/>
    <x v="2"/>
    <n v="10"/>
    <x v="3"/>
    <n v="43"/>
    <n v="11449"/>
    <n v="0"/>
    <s v="17-Oct"/>
    <d v="1899-12-30T13:03:00"/>
    <x v="2"/>
    <x v="11"/>
    <x v="0"/>
    <x v="8"/>
    <x v="1"/>
  </r>
  <r>
    <x v="431"/>
    <s v=" 14:34"/>
    <s v="Received from Customer - Anand Stores"/>
    <s v="T211017143400276925076"/>
    <n v="613824908185"/>
    <x v="0"/>
    <s v="XXXXXXXXXX0662"/>
    <n v="3114"/>
    <x v="1"/>
    <x v="2"/>
    <n v="10"/>
    <x v="3"/>
    <n v="43"/>
    <n v="3114"/>
    <n v="0"/>
    <s v="17-Oct"/>
    <d v="1899-12-30T14:34:00"/>
    <x v="2"/>
    <x v="11"/>
    <x v="0"/>
    <x v="10"/>
    <x v="1"/>
  </r>
  <r>
    <x v="431"/>
    <s v=" 15:54"/>
    <s v="Paid to Amazon Shopping"/>
    <s v="P211017155400653988498"/>
    <n v="87383908777"/>
    <x v="1"/>
    <s v="XXXXXXXXXX0662"/>
    <n v="3250"/>
    <x v="1"/>
    <x v="2"/>
    <n v="10"/>
    <x v="3"/>
    <n v="43"/>
    <n v="0"/>
    <n v="3250"/>
    <s v="17-Oct"/>
    <d v="1899-12-30T15:54:00"/>
    <x v="2"/>
    <x v="11"/>
    <x v="4"/>
    <x v="9"/>
    <x v="1"/>
  </r>
  <r>
    <x v="431"/>
    <s v=" 16:21"/>
    <s v="Paid to Family Member - Priya"/>
    <s v="P211017162100503970583"/>
    <n v="373689968172"/>
    <x v="1"/>
    <s v="XXXXXXXXXX0662"/>
    <n v="9472"/>
    <x v="1"/>
    <x v="2"/>
    <n v="10"/>
    <x v="3"/>
    <n v="43"/>
    <n v="0"/>
    <n v="9472"/>
    <s v="17-Oct"/>
    <d v="1899-12-30T16:21:00"/>
    <x v="2"/>
    <x v="11"/>
    <x v="1"/>
    <x v="11"/>
    <x v="1"/>
  </r>
  <r>
    <x v="432"/>
    <s v=" 10:37"/>
    <s v="Paid to Jio Recharge"/>
    <s v="T211018103700954629102"/>
    <n v="928582038819"/>
    <x v="1"/>
    <s v="XXXXXX3700"/>
    <n v="104"/>
    <x v="1"/>
    <x v="2"/>
    <n v="10"/>
    <x v="4"/>
    <n v="43"/>
    <n v="0"/>
    <n v="104"/>
    <s v="18-Oct"/>
    <d v="1899-12-30T10:37:00"/>
    <x v="0"/>
    <x v="12"/>
    <x v="2"/>
    <x v="0"/>
    <x v="1"/>
  </r>
  <r>
    <x v="432"/>
    <s v=" 11:15"/>
    <s v="Paid to BP Petrol Pump"/>
    <s v="P211018111500635777670"/>
    <n v="889598839018"/>
    <x v="1"/>
    <s v="XXXXXX3700"/>
    <n v="17392"/>
    <x v="1"/>
    <x v="2"/>
    <n v="10"/>
    <x v="4"/>
    <n v="43"/>
    <n v="0"/>
    <n v="17392"/>
    <s v="18-Oct"/>
    <d v="1899-12-30T11:15:00"/>
    <x v="0"/>
    <x v="12"/>
    <x v="3"/>
    <x v="2"/>
    <x v="1"/>
  </r>
  <r>
    <x v="432"/>
    <s v=" 19:25"/>
    <s v="Paid to Hotel Gowdas"/>
    <s v="T211018192500595240055"/>
    <n v="655182899644"/>
    <x v="1"/>
    <s v="XXXXXX3700"/>
    <n v="5350"/>
    <x v="1"/>
    <x v="2"/>
    <n v="10"/>
    <x v="4"/>
    <n v="43"/>
    <n v="0"/>
    <n v="5350"/>
    <s v="18-Oct"/>
    <d v="1899-12-30T19:25:00"/>
    <x v="3"/>
    <x v="12"/>
    <x v="1"/>
    <x v="6"/>
    <x v="1"/>
  </r>
  <r>
    <x v="432"/>
    <s v=" 21:40"/>
    <s v="Paid to Bakery &amp; Snacks"/>
    <s v="P211018214000419899193"/>
    <n v="117094873866"/>
    <x v="1"/>
    <s v="XXXXXX3700"/>
    <n v="1774"/>
    <x v="1"/>
    <x v="2"/>
    <n v="10"/>
    <x v="4"/>
    <n v="43"/>
    <n v="0"/>
    <n v="1774"/>
    <s v="18-Oct"/>
    <d v="1899-12-30T21:40:00"/>
    <x v="1"/>
    <x v="12"/>
    <x v="1"/>
    <x v="7"/>
    <x v="1"/>
  </r>
  <r>
    <x v="432"/>
    <s v=" 22:01"/>
    <s v="Received from Other UPI User"/>
    <s v="T211018220100932077819"/>
    <n v="116024657507"/>
    <x v="0"/>
    <s v="XXXXXXXXXX0662"/>
    <n v="13890"/>
    <x v="1"/>
    <x v="2"/>
    <n v="10"/>
    <x v="4"/>
    <n v="43"/>
    <n v="13890"/>
    <n v="0"/>
    <s v="18-Oct"/>
    <d v="1899-12-30T22:01:00"/>
    <x v="1"/>
    <x v="12"/>
    <x v="0"/>
    <x v="16"/>
    <x v="1"/>
  </r>
  <r>
    <x v="433"/>
    <s v=" 21:30"/>
    <s v="Paid to Nandini Milk Parlour"/>
    <s v="P211019213000364451159"/>
    <n v="442692742880"/>
    <x v="1"/>
    <s v="XXXXXX3700"/>
    <n v="10504"/>
    <x v="1"/>
    <x v="2"/>
    <n v="10"/>
    <x v="5"/>
    <n v="43"/>
    <n v="0"/>
    <n v="10504"/>
    <s v="19-Oct"/>
    <d v="1899-12-30T21:30:00"/>
    <x v="1"/>
    <x v="13"/>
    <x v="1"/>
    <x v="7"/>
    <x v="1"/>
  </r>
  <r>
    <x v="433"/>
    <s v=" 23:18"/>
    <s v="Received from Lokesh"/>
    <s v="T211019231800699169651"/>
    <n v="597616194345"/>
    <x v="0"/>
    <s v="XXXXXX3700"/>
    <n v="12117"/>
    <x v="1"/>
    <x v="2"/>
    <n v="10"/>
    <x v="5"/>
    <n v="43"/>
    <n v="12117"/>
    <n v="0"/>
    <s v="19-Oct"/>
    <d v="1899-12-30T23:18:00"/>
    <x v="1"/>
    <x v="13"/>
    <x v="0"/>
    <x v="1"/>
    <x v="1"/>
  </r>
  <r>
    <x v="434"/>
    <s v=" 12:12"/>
    <s v="Received from Ramesh"/>
    <s v="T211020121200992404778"/>
    <n v="170258624986"/>
    <x v="0"/>
    <s v="XXXXXX3700"/>
    <n v="20187"/>
    <x v="1"/>
    <x v="2"/>
    <n v="10"/>
    <x v="6"/>
    <n v="43"/>
    <n v="20187"/>
    <n v="0"/>
    <s v="20-Oct"/>
    <d v="1899-12-30T12:12:00"/>
    <x v="2"/>
    <x v="14"/>
    <x v="0"/>
    <x v="3"/>
    <x v="1"/>
  </r>
  <r>
    <x v="434"/>
    <s v=" 12:54"/>
    <s v="Paid to Swiggy"/>
    <s v="P211020125400492918744"/>
    <n v="781347266386"/>
    <x v="1"/>
    <s v="XXXXXXXXXX0662"/>
    <n v="4009"/>
    <x v="1"/>
    <x v="2"/>
    <n v="10"/>
    <x v="6"/>
    <n v="43"/>
    <n v="0"/>
    <n v="4009"/>
    <s v="20-Oct"/>
    <d v="1899-12-30T12:54:00"/>
    <x v="2"/>
    <x v="14"/>
    <x v="1"/>
    <x v="3"/>
    <x v="1"/>
  </r>
  <r>
    <x v="434"/>
    <s v=" 13:02"/>
    <s v="Received from Manish"/>
    <s v="T211020130200198137422"/>
    <n v="231158002040"/>
    <x v="0"/>
    <s v="XXXXXX3700"/>
    <n v="2486"/>
    <x v="1"/>
    <x v="2"/>
    <n v="10"/>
    <x v="6"/>
    <n v="43"/>
    <n v="2486"/>
    <n v="0"/>
    <s v="20-Oct"/>
    <d v="1899-12-30T13:02:00"/>
    <x v="2"/>
    <x v="14"/>
    <x v="0"/>
    <x v="8"/>
    <x v="1"/>
  </r>
  <r>
    <x v="434"/>
    <s v=" 15:57"/>
    <s v="Paid to Nandini Milk Parlour"/>
    <s v="P211020155700181071001"/>
    <n v="323929949544"/>
    <x v="1"/>
    <s v="XXXXXX3700"/>
    <n v="2247"/>
    <x v="1"/>
    <x v="2"/>
    <n v="10"/>
    <x v="6"/>
    <n v="43"/>
    <n v="0"/>
    <n v="2247"/>
    <s v="20-Oct"/>
    <d v="1899-12-30T15:57:00"/>
    <x v="2"/>
    <x v="14"/>
    <x v="1"/>
    <x v="9"/>
    <x v="1"/>
  </r>
  <r>
    <x v="434"/>
    <s v=" 16:30"/>
    <s v="Paid to Nandini Milk Parlour"/>
    <s v="T211020163000295898026"/>
    <n v="662949941131"/>
    <x v="1"/>
    <s v="XXXXXXXXXX0662"/>
    <n v="12918"/>
    <x v="1"/>
    <x v="2"/>
    <n v="10"/>
    <x v="6"/>
    <n v="43"/>
    <n v="0"/>
    <n v="12918"/>
    <s v="20-Oct"/>
    <d v="1899-12-30T16:30:00"/>
    <x v="2"/>
    <x v="14"/>
    <x v="1"/>
    <x v="11"/>
    <x v="1"/>
  </r>
  <r>
    <x v="434"/>
    <s v=" 17:38"/>
    <s v="Received from Other UPI User"/>
    <s v="T211020173800144085964"/>
    <n v="731777431841"/>
    <x v="0"/>
    <s v="XXXXXXXXXX0662"/>
    <n v="19830"/>
    <x v="1"/>
    <x v="2"/>
    <n v="10"/>
    <x v="6"/>
    <n v="43"/>
    <n v="19830"/>
    <n v="0"/>
    <s v="20-Oct"/>
    <d v="1899-12-30T17:38:00"/>
    <x v="3"/>
    <x v="14"/>
    <x v="0"/>
    <x v="4"/>
    <x v="1"/>
  </r>
  <r>
    <x v="434"/>
    <s v=" 18:33"/>
    <s v="Paid to Local Provision Store"/>
    <s v="T211020183300619383365"/>
    <n v="725158398394"/>
    <x v="1"/>
    <s v="XXXXXXXXXX0662"/>
    <n v="14505"/>
    <x v="1"/>
    <x v="2"/>
    <n v="10"/>
    <x v="6"/>
    <n v="43"/>
    <n v="0"/>
    <n v="14505"/>
    <s v="20-Oct"/>
    <d v="1899-12-30T18:33:00"/>
    <x v="3"/>
    <x v="14"/>
    <x v="1"/>
    <x v="5"/>
    <x v="1"/>
  </r>
  <r>
    <x v="435"/>
    <s v=" 10:24"/>
    <s v="Received from Other UPI User"/>
    <s v="T211021102400966403447"/>
    <n v="312552310043"/>
    <x v="0"/>
    <s v="XXXXXXXXXX0662"/>
    <n v="9574"/>
    <x v="1"/>
    <x v="2"/>
    <n v="10"/>
    <x v="0"/>
    <n v="43"/>
    <n v="9574"/>
    <n v="0"/>
    <s v="21-Oct"/>
    <d v="1899-12-30T10:24:00"/>
    <x v="0"/>
    <x v="15"/>
    <x v="0"/>
    <x v="0"/>
    <x v="1"/>
  </r>
  <r>
    <x v="435"/>
    <s v=" 10:56"/>
    <s v="Paid to Reliance Smart"/>
    <s v="P211021105600698705399"/>
    <n v="458514085618"/>
    <x v="1"/>
    <s v="XXXXXX3700"/>
    <n v="11657"/>
    <x v="1"/>
    <x v="2"/>
    <n v="10"/>
    <x v="0"/>
    <n v="43"/>
    <n v="0"/>
    <n v="11657"/>
    <s v="21-Oct"/>
    <d v="1899-12-30T10:56:00"/>
    <x v="0"/>
    <x v="15"/>
    <x v="1"/>
    <x v="0"/>
    <x v="1"/>
  </r>
  <r>
    <x v="435"/>
    <s v=" 13:16"/>
    <s v="Received from Bank/UPI Transfer"/>
    <s v="T211021131600683662758"/>
    <n v="639728775286"/>
    <x v="0"/>
    <s v="XXXXXXXXXX0662"/>
    <n v="417"/>
    <x v="1"/>
    <x v="2"/>
    <n v="10"/>
    <x v="0"/>
    <n v="43"/>
    <n v="417"/>
    <n v="0"/>
    <s v="21-Oct"/>
    <d v="1899-12-30T13:16:00"/>
    <x v="2"/>
    <x v="15"/>
    <x v="0"/>
    <x v="8"/>
    <x v="1"/>
  </r>
  <r>
    <x v="435"/>
    <s v=" 13:22"/>
    <s v="Paid to Other Merchant"/>
    <s v="P211021132200952799342"/>
    <n v="457633692216"/>
    <x v="1"/>
    <s v="XXXXXX3700"/>
    <n v="323"/>
    <x v="1"/>
    <x v="2"/>
    <n v="10"/>
    <x v="0"/>
    <n v="43"/>
    <n v="0"/>
    <n v="323"/>
    <s v="21-Oct"/>
    <d v="1899-12-30T13:22:00"/>
    <x v="2"/>
    <x v="15"/>
    <x v="1"/>
    <x v="8"/>
    <x v="1"/>
  </r>
  <r>
    <x v="435"/>
    <s v=" 13:53"/>
    <s v="Received from Velu"/>
    <s v="T211021135300329897272"/>
    <n v="326038115268"/>
    <x v="0"/>
    <s v="XXXXXX3700"/>
    <n v="32980"/>
    <x v="1"/>
    <x v="2"/>
    <n v="10"/>
    <x v="0"/>
    <n v="43"/>
    <n v="32980"/>
    <n v="0"/>
    <s v="21-Oct"/>
    <d v="1899-12-30T13:53:00"/>
    <x v="2"/>
    <x v="15"/>
    <x v="0"/>
    <x v="8"/>
    <x v="1"/>
  </r>
  <r>
    <x v="435"/>
    <s v=" 16:10"/>
    <s v="Paid to Flipkart"/>
    <s v="P211021161000320849399"/>
    <n v="902883606829"/>
    <x v="1"/>
    <s v="XXXXXX3700"/>
    <n v="9479"/>
    <x v="1"/>
    <x v="2"/>
    <n v="10"/>
    <x v="0"/>
    <n v="43"/>
    <n v="0"/>
    <n v="9479"/>
    <s v="21-Oct"/>
    <d v="1899-12-30T16:10:00"/>
    <x v="2"/>
    <x v="15"/>
    <x v="1"/>
    <x v="11"/>
    <x v="1"/>
  </r>
  <r>
    <x v="436"/>
    <s v=" 10:11"/>
    <s v="Received from Customer - ABC Traders"/>
    <s v="T211022101100845516256"/>
    <n v="913414431289"/>
    <x v="0"/>
    <s v="XXXXXX3700"/>
    <n v="31770"/>
    <x v="1"/>
    <x v="2"/>
    <n v="10"/>
    <x v="1"/>
    <n v="43"/>
    <n v="31770"/>
    <n v="0"/>
    <s v="22-Oct"/>
    <d v="1899-12-30T10:11:00"/>
    <x v="0"/>
    <x v="16"/>
    <x v="0"/>
    <x v="0"/>
    <x v="1"/>
  </r>
  <r>
    <x v="436"/>
    <s v=" 10:22"/>
    <s v="Received from Lokesh"/>
    <s v="T211022102200440916391"/>
    <n v="728299552385"/>
    <x v="0"/>
    <s v="XXXXXXXXXX0662"/>
    <n v="16996"/>
    <x v="1"/>
    <x v="2"/>
    <n v="10"/>
    <x v="1"/>
    <n v="43"/>
    <n v="16996"/>
    <n v="0"/>
    <s v="22-Oct"/>
    <d v="1899-12-30T10:22:00"/>
    <x v="0"/>
    <x v="16"/>
    <x v="0"/>
    <x v="0"/>
    <x v="1"/>
  </r>
  <r>
    <x v="436"/>
    <s v=" 10:40"/>
    <s v="Received from Customer - Sri Lakshmi Stores"/>
    <s v="T211022104000524063656"/>
    <n v="501940881776"/>
    <x v="0"/>
    <s v="XXXXXXXXXX0662"/>
    <n v="3458"/>
    <x v="1"/>
    <x v="2"/>
    <n v="10"/>
    <x v="1"/>
    <n v="43"/>
    <n v="3458"/>
    <n v="0"/>
    <s v="22-Oct"/>
    <d v="1899-12-30T10:40:00"/>
    <x v="0"/>
    <x v="16"/>
    <x v="0"/>
    <x v="0"/>
    <x v="1"/>
  </r>
  <r>
    <x v="436"/>
    <s v=" 14:27"/>
    <s v="Received from Family Member - Ravi"/>
    <s v="T211022142700624922944"/>
    <n v="112846317917"/>
    <x v="0"/>
    <s v="XXXXXX3700"/>
    <n v="5169"/>
    <x v="1"/>
    <x v="2"/>
    <n v="10"/>
    <x v="1"/>
    <n v="43"/>
    <n v="5169"/>
    <n v="0"/>
    <s v="22-Oct"/>
    <d v="1899-12-30T14:27:00"/>
    <x v="2"/>
    <x v="16"/>
    <x v="0"/>
    <x v="10"/>
    <x v="1"/>
  </r>
  <r>
    <x v="436"/>
    <s v=" 16:57"/>
    <s v="Received from Lokesh"/>
    <s v="T211022165700177849929"/>
    <n v="440848740797"/>
    <x v="0"/>
    <s v="XXXXXXXXXX0662"/>
    <n v="15750"/>
    <x v="1"/>
    <x v="2"/>
    <n v="10"/>
    <x v="1"/>
    <n v="43"/>
    <n v="15750"/>
    <n v="0"/>
    <s v="22-Oct"/>
    <d v="1899-12-30T16:57:00"/>
    <x v="2"/>
    <x v="16"/>
    <x v="0"/>
    <x v="11"/>
    <x v="1"/>
  </r>
  <r>
    <x v="436"/>
    <s v=" 16:59"/>
    <s v="Received from Customer - Ramesh &amp; Co"/>
    <s v="T211022165900448591612"/>
    <n v="974724033768"/>
    <x v="0"/>
    <s v="XXXXXXXXXX0662"/>
    <n v="12840"/>
    <x v="1"/>
    <x v="2"/>
    <n v="10"/>
    <x v="1"/>
    <n v="43"/>
    <n v="12840"/>
    <n v="0"/>
    <s v="22-Oct"/>
    <d v="1899-12-30T16:59:00"/>
    <x v="2"/>
    <x v="16"/>
    <x v="0"/>
    <x v="11"/>
    <x v="1"/>
  </r>
  <r>
    <x v="436"/>
    <s v=" 20:37"/>
    <s v="Received from Customer - ABC Traders"/>
    <s v="T211022203700919874952"/>
    <n v="86725083036"/>
    <x v="0"/>
    <s v="XXXXXXXXXX0662"/>
    <n v="12754"/>
    <x v="1"/>
    <x v="2"/>
    <n v="10"/>
    <x v="1"/>
    <n v="43"/>
    <n v="12754"/>
    <n v="0"/>
    <s v="22-Oct"/>
    <d v="1899-12-30T20:37:00"/>
    <x v="3"/>
    <x v="16"/>
    <x v="0"/>
    <x v="12"/>
    <x v="1"/>
  </r>
  <r>
    <x v="436"/>
    <s v=" 21:44"/>
    <s v="Paid to HP Fuel Station"/>
    <s v="T211022214400492325715"/>
    <n v="592222931341"/>
    <x v="1"/>
    <s v="XXXXXXXXXX0662"/>
    <n v="13374"/>
    <x v="1"/>
    <x v="2"/>
    <n v="10"/>
    <x v="1"/>
    <n v="43"/>
    <n v="0"/>
    <n v="13374"/>
    <s v="22-Oct"/>
    <d v="1899-12-30T21:44:00"/>
    <x v="1"/>
    <x v="16"/>
    <x v="1"/>
    <x v="7"/>
    <x v="1"/>
  </r>
  <r>
    <x v="437"/>
    <s v=" 12:36"/>
    <s v="Paid to Nandini Milk Parlour"/>
    <s v="P211023123600115672968"/>
    <n v="741577861880"/>
    <x v="1"/>
    <s v="XXXXXX3700"/>
    <n v="23635"/>
    <x v="1"/>
    <x v="2"/>
    <n v="10"/>
    <x v="2"/>
    <n v="43"/>
    <n v="0"/>
    <n v="23635"/>
    <s v="23-Oct"/>
    <d v="1899-12-30T12:36:00"/>
    <x v="2"/>
    <x v="17"/>
    <x v="1"/>
    <x v="3"/>
    <x v="1"/>
  </r>
  <r>
    <x v="437"/>
    <s v=" 13:13"/>
    <s v="Paid to Bank Account Transfer"/>
    <s v="P211023131300425911503"/>
    <n v="589973700765"/>
    <x v="1"/>
    <s v="XXXXXXXXXX0662"/>
    <n v="7039"/>
    <x v="1"/>
    <x v="2"/>
    <n v="10"/>
    <x v="2"/>
    <n v="43"/>
    <n v="0"/>
    <n v="7039"/>
    <s v="23-Oct"/>
    <d v="1899-12-30T13:13:00"/>
    <x v="2"/>
    <x v="17"/>
    <x v="1"/>
    <x v="8"/>
    <x v="1"/>
  </r>
  <r>
    <x v="437"/>
    <s v=" 14:17"/>
    <s v="Received from Customer - ABC Traders"/>
    <s v="T211023141700298922036"/>
    <n v="96731948457"/>
    <x v="0"/>
    <s v="XXXXXX3700"/>
    <n v="35169"/>
    <x v="1"/>
    <x v="2"/>
    <n v="10"/>
    <x v="2"/>
    <n v="43"/>
    <n v="35169"/>
    <n v="0"/>
    <s v="23-Oct"/>
    <d v="1899-12-30T14:17:00"/>
    <x v="2"/>
    <x v="17"/>
    <x v="0"/>
    <x v="10"/>
    <x v="1"/>
  </r>
  <r>
    <x v="437"/>
    <s v=" 14:52"/>
    <s v="Paid to Swiggy"/>
    <s v="P211023145200656273838"/>
    <n v="189897001261"/>
    <x v="1"/>
    <s v="XXXXXXXXXX0662"/>
    <n v="7691"/>
    <x v="1"/>
    <x v="2"/>
    <n v="10"/>
    <x v="2"/>
    <n v="43"/>
    <n v="0"/>
    <n v="7691"/>
    <s v="23-Oct"/>
    <d v="1899-12-30T14:52:00"/>
    <x v="2"/>
    <x v="17"/>
    <x v="1"/>
    <x v="10"/>
    <x v="1"/>
  </r>
  <r>
    <x v="437"/>
    <s v=" 16:25"/>
    <s v="Received from Customer - Sagar Enterprises"/>
    <s v="T211023162500479181493"/>
    <n v="542261406727"/>
    <x v="0"/>
    <s v="XXXXXXXXXX0662"/>
    <n v="1596"/>
    <x v="1"/>
    <x v="2"/>
    <n v="10"/>
    <x v="2"/>
    <n v="43"/>
    <n v="1596"/>
    <n v="0"/>
    <s v="23-Oct"/>
    <d v="1899-12-30T16:25:00"/>
    <x v="2"/>
    <x v="17"/>
    <x v="0"/>
    <x v="11"/>
    <x v="1"/>
  </r>
  <r>
    <x v="437"/>
    <s v=" 19:19"/>
    <s v="Received from Customer - Ramesh &amp; Co"/>
    <s v="T211023191900486268378"/>
    <n v="55916368784"/>
    <x v="0"/>
    <s v="XXXXXXXXXX0662"/>
    <n v="27392"/>
    <x v="1"/>
    <x v="2"/>
    <n v="10"/>
    <x v="2"/>
    <n v="43"/>
    <n v="27392"/>
    <n v="0"/>
    <s v="23-Oct"/>
    <d v="1899-12-30T19:19:00"/>
    <x v="3"/>
    <x v="17"/>
    <x v="0"/>
    <x v="6"/>
    <x v="1"/>
  </r>
  <r>
    <x v="437"/>
    <s v=" 21:44"/>
    <s v="Paid to Quick Service Station"/>
    <s v="P211023214400823572061"/>
    <n v="767966416803"/>
    <x v="1"/>
    <s v="XXXXXX3700"/>
    <n v="6708"/>
    <x v="1"/>
    <x v="2"/>
    <n v="10"/>
    <x v="2"/>
    <n v="43"/>
    <n v="0"/>
    <n v="6708"/>
    <s v="23-Oct"/>
    <d v="1899-12-30T21:44:00"/>
    <x v="1"/>
    <x v="17"/>
    <x v="1"/>
    <x v="7"/>
    <x v="1"/>
  </r>
  <r>
    <x v="438"/>
    <s v=" 09:00"/>
    <s v="Received from Customer - Ravi Enterprises"/>
    <s v="T211024090000146279430"/>
    <n v="582635813367"/>
    <x v="0"/>
    <s v="XXXXXX3700"/>
    <n v="6712"/>
    <x v="1"/>
    <x v="2"/>
    <n v="10"/>
    <x v="3"/>
    <n v="44"/>
    <n v="6712"/>
    <n v="0"/>
    <s v="24-Oct"/>
    <d v="1899-12-30T09:00:00"/>
    <x v="0"/>
    <x v="18"/>
    <x v="0"/>
    <x v="13"/>
    <x v="1"/>
  </r>
  <r>
    <x v="438"/>
    <s v=" 13:03"/>
    <s v="Paid to Textile Store"/>
    <s v="P211024130300698132791"/>
    <n v="712268473462"/>
    <x v="1"/>
    <s v="XXXXXXXXXX0662"/>
    <n v="15880"/>
    <x v="1"/>
    <x v="2"/>
    <n v="10"/>
    <x v="3"/>
    <n v="44"/>
    <n v="0"/>
    <n v="15880"/>
    <s v="24-Oct"/>
    <d v="1899-12-30T13:03:00"/>
    <x v="2"/>
    <x v="18"/>
    <x v="1"/>
    <x v="8"/>
    <x v="1"/>
  </r>
  <r>
    <x v="438"/>
    <s v=" 15:11"/>
    <s v="Paid to Stationery Supplier"/>
    <s v="P211024151100537163481"/>
    <n v="456034940830"/>
    <x v="1"/>
    <s v="XXXXXX3700"/>
    <n v="9825"/>
    <x v="1"/>
    <x v="2"/>
    <n v="10"/>
    <x v="3"/>
    <n v="44"/>
    <n v="0"/>
    <n v="9825"/>
    <s v="24-Oct"/>
    <d v="1899-12-30T15:11:00"/>
    <x v="2"/>
    <x v="18"/>
    <x v="1"/>
    <x v="9"/>
    <x v="1"/>
  </r>
  <r>
    <x v="438"/>
    <s v=" 20:13"/>
    <s v="Received from Velu"/>
    <s v="T211024201300914798483"/>
    <n v="799836296390"/>
    <x v="0"/>
    <s v="XXXXXX3700"/>
    <n v="25048"/>
    <x v="1"/>
    <x v="2"/>
    <n v="10"/>
    <x v="3"/>
    <n v="44"/>
    <n v="25048"/>
    <n v="0"/>
    <s v="24-Oct"/>
    <d v="1899-12-30T20:13:00"/>
    <x v="3"/>
    <x v="18"/>
    <x v="0"/>
    <x v="12"/>
    <x v="1"/>
  </r>
  <r>
    <x v="439"/>
    <s v=" 12:34"/>
    <s v="Received from Customer - Ravi Enterprises"/>
    <s v="T211025123400865632467"/>
    <n v="416569206767"/>
    <x v="0"/>
    <s v="XXXXXXXXXX0662"/>
    <n v="6835"/>
    <x v="1"/>
    <x v="2"/>
    <n v="10"/>
    <x v="4"/>
    <n v="44"/>
    <n v="6835"/>
    <n v="0"/>
    <s v="25-Oct"/>
    <d v="1899-12-30T12:34:00"/>
    <x v="2"/>
    <x v="19"/>
    <x v="0"/>
    <x v="3"/>
    <x v="1"/>
  </r>
  <r>
    <x v="439"/>
    <s v=" 16:00"/>
    <s v="Received from Manish"/>
    <s v="T211025160000961308042"/>
    <n v="872387869469"/>
    <x v="0"/>
    <s v="XXXXXXXXXX0662"/>
    <n v="16158"/>
    <x v="1"/>
    <x v="2"/>
    <n v="10"/>
    <x v="4"/>
    <n v="44"/>
    <n v="16158"/>
    <n v="0"/>
    <s v="25-Oct"/>
    <d v="1899-12-30T16:00:00"/>
    <x v="2"/>
    <x v="19"/>
    <x v="0"/>
    <x v="11"/>
    <x v="1"/>
  </r>
  <r>
    <x v="439"/>
    <s v=" 16:08"/>
    <s v="Received from Customer - Ravi Enterprises"/>
    <s v="T211025160800382689976"/>
    <n v="644253475992"/>
    <x v="0"/>
    <s v="XXXXXXXXXX0662"/>
    <n v="6305"/>
    <x v="1"/>
    <x v="2"/>
    <n v="10"/>
    <x v="4"/>
    <n v="44"/>
    <n v="6305"/>
    <n v="0"/>
    <s v="25-Oct"/>
    <d v="1899-12-30T16:08:00"/>
    <x v="2"/>
    <x v="19"/>
    <x v="0"/>
    <x v="11"/>
    <x v="1"/>
  </r>
  <r>
    <x v="440"/>
    <s v=" 13:54"/>
    <s v="Paid to Wholesale Supplier"/>
    <s v="P211026135400890730133"/>
    <n v="633488345516"/>
    <x v="1"/>
    <s v="XXXXXX3700"/>
    <n v="4099"/>
    <x v="1"/>
    <x v="2"/>
    <n v="10"/>
    <x v="5"/>
    <n v="44"/>
    <n v="0"/>
    <n v="4099"/>
    <s v="26-Oct"/>
    <d v="1899-12-30T13:54:00"/>
    <x v="2"/>
    <x v="20"/>
    <x v="1"/>
    <x v="8"/>
    <x v="1"/>
  </r>
  <r>
    <x v="440"/>
    <s v=" 17:54"/>
    <s v="Received from Bank/UPI Transfer"/>
    <s v="T211026175400834240188"/>
    <n v="693642233040"/>
    <x v="0"/>
    <s v="XXXXXX3700"/>
    <n v="21524"/>
    <x v="1"/>
    <x v="2"/>
    <n v="10"/>
    <x v="5"/>
    <n v="44"/>
    <n v="21524"/>
    <n v="0"/>
    <s v="26-Oct"/>
    <d v="1899-12-30T17:54:00"/>
    <x v="3"/>
    <x v="20"/>
    <x v="0"/>
    <x v="4"/>
    <x v="1"/>
  </r>
  <r>
    <x v="440"/>
    <s v=" 17:54"/>
    <s v="Paid to Other Merchant"/>
    <s v="P211026175400667034876"/>
    <n v="340060775830"/>
    <x v="1"/>
    <s v="XXXXXX3700"/>
    <n v="16160"/>
    <x v="1"/>
    <x v="2"/>
    <n v="10"/>
    <x v="5"/>
    <n v="44"/>
    <n v="0"/>
    <n v="16160"/>
    <s v="26-Oct"/>
    <d v="1899-12-30T17:54:00"/>
    <x v="3"/>
    <x v="20"/>
    <x v="1"/>
    <x v="4"/>
    <x v="1"/>
  </r>
  <r>
    <x v="441"/>
    <s v=" 12:49"/>
    <s v="Received from Bank/UPI Transfer"/>
    <s v="T211027124900172672296"/>
    <n v="977594354099"/>
    <x v="0"/>
    <s v="XXXXXX3700"/>
    <n v="9846"/>
    <x v="1"/>
    <x v="2"/>
    <n v="10"/>
    <x v="6"/>
    <n v="44"/>
    <n v="9846"/>
    <n v="0"/>
    <s v="27-Oct"/>
    <d v="1899-12-30T12:49:00"/>
    <x v="2"/>
    <x v="21"/>
    <x v="0"/>
    <x v="3"/>
    <x v="1"/>
  </r>
  <r>
    <x v="442"/>
    <s v=" 08:31"/>
    <s v="Paid to Textile Store"/>
    <s v="T211028083100452138263"/>
    <n v="348966935361"/>
    <x v="1"/>
    <s v="XXXXXX3700"/>
    <n v="1356"/>
    <x v="1"/>
    <x v="2"/>
    <n v="10"/>
    <x v="0"/>
    <n v="44"/>
    <n v="0"/>
    <n v="1356"/>
    <s v="28-Oct"/>
    <d v="1899-12-30T08:31:00"/>
    <x v="0"/>
    <x v="22"/>
    <x v="1"/>
    <x v="15"/>
    <x v="1"/>
  </r>
  <r>
    <x v="442"/>
    <s v=" 15:44"/>
    <s v="Received from Customer - ABC Traders"/>
    <s v="T211028154400772562075"/>
    <n v="535261511300"/>
    <x v="0"/>
    <s v="XXXXXXXXXX0662"/>
    <n v="6856"/>
    <x v="1"/>
    <x v="2"/>
    <n v="10"/>
    <x v="0"/>
    <n v="44"/>
    <n v="6856"/>
    <n v="0"/>
    <s v="28-Oct"/>
    <d v="1899-12-30T15:44:00"/>
    <x v="2"/>
    <x v="22"/>
    <x v="0"/>
    <x v="9"/>
    <x v="1"/>
  </r>
  <r>
    <x v="442"/>
    <s v=" 18:04"/>
    <s v="Paid to Textile Store"/>
    <s v="P211028180400874145213"/>
    <n v="874166599889"/>
    <x v="1"/>
    <s v="XXXXXX3700"/>
    <n v="11556"/>
    <x v="1"/>
    <x v="2"/>
    <n v="10"/>
    <x v="0"/>
    <n v="44"/>
    <n v="0"/>
    <n v="11556"/>
    <s v="28-Oct"/>
    <d v="1899-12-30T18:04:00"/>
    <x v="3"/>
    <x v="22"/>
    <x v="1"/>
    <x v="5"/>
    <x v="1"/>
  </r>
  <r>
    <x v="442"/>
    <s v=" 18:07"/>
    <s v="Paid to BP Petrol Pump"/>
    <s v="P211028180700727767437"/>
    <n v="989313736041"/>
    <x v="1"/>
    <s v="XXXXXX3700"/>
    <n v="12652"/>
    <x v="1"/>
    <x v="2"/>
    <n v="10"/>
    <x v="0"/>
    <n v="44"/>
    <n v="0"/>
    <n v="12652"/>
    <s v="28-Oct"/>
    <d v="1899-12-30T18:07:00"/>
    <x v="3"/>
    <x v="22"/>
    <x v="3"/>
    <x v="5"/>
    <x v="1"/>
  </r>
  <r>
    <x v="442"/>
    <s v=" 22:13"/>
    <s v="Received from Customer - Sri Lakshmi Stores"/>
    <s v="T211028221300694556888"/>
    <n v="636313506290"/>
    <x v="0"/>
    <s v="XXXXXXXXXX0662"/>
    <n v="2199"/>
    <x v="1"/>
    <x v="2"/>
    <n v="10"/>
    <x v="0"/>
    <n v="44"/>
    <n v="2199"/>
    <n v="0"/>
    <s v="28-Oct"/>
    <d v="1899-12-30T22:13:00"/>
    <x v="1"/>
    <x v="22"/>
    <x v="0"/>
    <x v="16"/>
    <x v="1"/>
  </r>
  <r>
    <x v="443"/>
    <s v=" 16:42"/>
    <s v="Paid to Hotel Gowdas"/>
    <s v="T211029164200661553489"/>
    <n v="381118964559"/>
    <x v="1"/>
    <s v="XXXXXXXXXX0662"/>
    <n v="13717"/>
    <x v="1"/>
    <x v="2"/>
    <n v="10"/>
    <x v="1"/>
    <n v="44"/>
    <n v="0"/>
    <n v="13717"/>
    <s v="29-Oct"/>
    <d v="1899-12-30T16:42:00"/>
    <x v="2"/>
    <x v="23"/>
    <x v="1"/>
    <x v="11"/>
    <x v="1"/>
  </r>
  <r>
    <x v="443"/>
    <s v=" 18:10"/>
    <s v="Paid to PhonePe"/>
    <s v="T211029181000963361946"/>
    <n v="618501504225"/>
    <x v="1"/>
    <s v="XXXXXX3700"/>
    <n v="33082"/>
    <x v="1"/>
    <x v="2"/>
    <n v="10"/>
    <x v="1"/>
    <n v="44"/>
    <n v="0"/>
    <n v="33082"/>
    <s v="29-Oct"/>
    <d v="1899-12-30T18:10:00"/>
    <x v="3"/>
    <x v="23"/>
    <x v="1"/>
    <x v="5"/>
    <x v="1"/>
  </r>
  <r>
    <x v="444"/>
    <s v=" 08:32"/>
    <s v="Received from Customer - Manish Traders"/>
    <s v="T211030083200131559494"/>
    <n v="516407162212"/>
    <x v="0"/>
    <s v="XXXXXXXXXX0662"/>
    <n v="17791"/>
    <x v="1"/>
    <x v="2"/>
    <n v="10"/>
    <x v="2"/>
    <n v="44"/>
    <n v="17791"/>
    <n v="0"/>
    <s v="30-Oct"/>
    <d v="1899-12-30T08:32:00"/>
    <x v="0"/>
    <x v="24"/>
    <x v="0"/>
    <x v="15"/>
    <x v="1"/>
  </r>
  <r>
    <x v="444"/>
    <s v=" 15:55"/>
    <s v="Received from Other Customer"/>
    <s v="T211030155500652309942"/>
    <n v="396438188245"/>
    <x v="0"/>
    <s v="XXXXXXXXXX0662"/>
    <n v="8691"/>
    <x v="1"/>
    <x v="2"/>
    <n v="10"/>
    <x v="2"/>
    <n v="44"/>
    <n v="8691"/>
    <n v="0"/>
    <s v="30-Oct"/>
    <d v="1899-12-30T15:55:00"/>
    <x v="2"/>
    <x v="24"/>
    <x v="0"/>
    <x v="9"/>
    <x v="1"/>
  </r>
  <r>
    <x v="444"/>
    <s v=" 20:12"/>
    <s v="Received from Local Customer"/>
    <s v="T211030201200835171570"/>
    <n v="503874478479"/>
    <x v="0"/>
    <s v="XXXXXXXXXX0662"/>
    <n v="12346"/>
    <x v="1"/>
    <x v="2"/>
    <n v="10"/>
    <x v="2"/>
    <n v="44"/>
    <n v="12346"/>
    <n v="0"/>
    <s v="30-Oct"/>
    <d v="1899-12-30T20:12:00"/>
    <x v="3"/>
    <x v="24"/>
    <x v="0"/>
    <x v="12"/>
    <x v="1"/>
  </r>
  <r>
    <x v="444"/>
    <s v=" 22:20"/>
    <s v="Received from Customer - Ravi Enterprises"/>
    <s v="T211030222000394046827"/>
    <n v="953696826211"/>
    <x v="0"/>
    <s v="XXXXXX3700"/>
    <n v="3876"/>
    <x v="1"/>
    <x v="2"/>
    <n v="10"/>
    <x v="2"/>
    <n v="44"/>
    <n v="3876"/>
    <n v="0"/>
    <s v="30-Oct"/>
    <d v="1899-12-30T22:20:00"/>
    <x v="1"/>
    <x v="24"/>
    <x v="0"/>
    <x v="16"/>
    <x v="1"/>
  </r>
  <r>
    <x v="444"/>
    <s v=" 23:41"/>
    <s v="Received from Customer - Ravi Enterprises"/>
    <s v="T211030234100419326852"/>
    <n v="624933895099"/>
    <x v="0"/>
    <s v="XXXXXXXXXX0662"/>
    <n v="45164"/>
    <x v="1"/>
    <x v="2"/>
    <n v="10"/>
    <x v="2"/>
    <n v="44"/>
    <n v="45164"/>
    <n v="0"/>
    <s v="30-Oct"/>
    <d v="1899-12-30T23:41:00"/>
    <x v="1"/>
    <x v="24"/>
    <x v="0"/>
    <x v="1"/>
    <x v="1"/>
  </r>
  <r>
    <x v="445"/>
    <s v=" 11:03"/>
    <s v="Received from Customer - ABC Traders"/>
    <s v="T211031110300253964586"/>
    <n v="726134150103"/>
    <x v="0"/>
    <s v="XXXXXX3700"/>
    <n v="16664"/>
    <x v="1"/>
    <x v="2"/>
    <n v="10"/>
    <x v="3"/>
    <n v="45"/>
    <n v="16664"/>
    <n v="0"/>
    <s v="31-Oct"/>
    <d v="1899-12-30T11:03:00"/>
    <x v="0"/>
    <x v="25"/>
    <x v="0"/>
    <x v="2"/>
    <x v="1"/>
  </r>
  <r>
    <x v="445"/>
    <s v=" 16:35"/>
    <s v="Paid to Airtel Recharge"/>
    <s v="P211031163500398079340"/>
    <n v="14010546000"/>
    <x v="1"/>
    <s v="XXXXXXXXXX0662"/>
    <n v="7160"/>
    <x v="1"/>
    <x v="2"/>
    <n v="10"/>
    <x v="3"/>
    <n v="45"/>
    <n v="0"/>
    <n v="7160"/>
    <s v="31-Oct"/>
    <d v="1899-12-30T16:35:00"/>
    <x v="2"/>
    <x v="25"/>
    <x v="2"/>
    <x v="11"/>
    <x v="1"/>
  </r>
  <r>
    <x v="445"/>
    <s v=" 20:35"/>
    <s v="Received from Customer - ABC Traders"/>
    <s v="T211031203500284796073"/>
    <n v="44791957723"/>
    <x v="0"/>
    <s v="XXXXXXXXXX0662"/>
    <n v="7439"/>
    <x v="1"/>
    <x v="2"/>
    <n v="10"/>
    <x v="3"/>
    <n v="45"/>
    <n v="7439"/>
    <n v="0"/>
    <s v="31-Oct"/>
    <d v="1899-12-30T20:35:00"/>
    <x v="3"/>
    <x v="25"/>
    <x v="0"/>
    <x v="12"/>
    <x v="1"/>
  </r>
  <r>
    <x v="446"/>
    <s v=" 15:50"/>
    <s v="Paid to Jio Recharge"/>
    <s v="P211101155000137025687"/>
    <n v="533119270791"/>
    <x v="1"/>
    <s v="XXXXXXXXXX0662"/>
    <n v="2326"/>
    <x v="1"/>
    <x v="3"/>
    <n v="11"/>
    <x v="4"/>
    <n v="45"/>
    <n v="0"/>
    <n v="2326"/>
    <s v="1-Nov"/>
    <d v="1899-12-30T15:50:00"/>
    <x v="2"/>
    <x v="26"/>
    <x v="2"/>
    <x v="9"/>
    <x v="1"/>
  </r>
  <r>
    <x v="446"/>
    <s v=" 16:00"/>
    <s v="Paid to Family Member - Priya"/>
    <s v="P211101160000434398573"/>
    <n v="532430636326"/>
    <x v="1"/>
    <s v="XXXXXX3700"/>
    <n v="6974"/>
    <x v="1"/>
    <x v="3"/>
    <n v="11"/>
    <x v="4"/>
    <n v="45"/>
    <n v="0"/>
    <n v="6974"/>
    <s v="1-Nov"/>
    <d v="1899-12-30T16:00:00"/>
    <x v="2"/>
    <x v="26"/>
    <x v="1"/>
    <x v="11"/>
    <x v="1"/>
  </r>
  <r>
    <x v="446"/>
    <s v=" 16:06"/>
    <s v="Paid to Local Provision Store"/>
    <s v="T211101160600894281778"/>
    <n v="578048712876"/>
    <x v="1"/>
    <s v="XXXXXXXXXX0662"/>
    <n v="6140"/>
    <x v="1"/>
    <x v="3"/>
    <n v="11"/>
    <x v="4"/>
    <n v="45"/>
    <n v="0"/>
    <n v="6140"/>
    <s v="1-Nov"/>
    <d v="1899-12-30T16:06:00"/>
    <x v="2"/>
    <x v="26"/>
    <x v="1"/>
    <x v="11"/>
    <x v="1"/>
  </r>
  <r>
    <x v="446"/>
    <s v=" 16:20"/>
    <s v="Received from Bank/UPI Transfer"/>
    <s v="T211101162000516120789"/>
    <n v="250893333233"/>
    <x v="0"/>
    <s v="XXXXXXXXXX0662"/>
    <n v="18227"/>
    <x v="1"/>
    <x v="3"/>
    <n v="11"/>
    <x v="4"/>
    <n v="45"/>
    <n v="18227"/>
    <n v="0"/>
    <s v="1-Nov"/>
    <d v="1899-12-30T16:20:00"/>
    <x v="2"/>
    <x v="26"/>
    <x v="0"/>
    <x v="11"/>
    <x v="1"/>
  </r>
  <r>
    <x v="446"/>
    <s v=" 17:44"/>
    <s v="Received from Customer - Manish Traders"/>
    <s v="T211101174400335287672"/>
    <n v="203721476344"/>
    <x v="0"/>
    <s v="XXXXXXXXXX0662"/>
    <n v="37535"/>
    <x v="1"/>
    <x v="3"/>
    <n v="11"/>
    <x v="4"/>
    <n v="45"/>
    <n v="37535"/>
    <n v="0"/>
    <s v="1-Nov"/>
    <d v="1899-12-30T17:44:00"/>
    <x v="3"/>
    <x v="26"/>
    <x v="0"/>
    <x v="4"/>
    <x v="1"/>
  </r>
  <r>
    <x v="447"/>
    <s v=" 08:29"/>
    <s v="Received from Customer - Anand Stores"/>
    <s v="T211102082900344032566"/>
    <n v="84908962638"/>
    <x v="0"/>
    <s v="XXXXXXXXXX0662"/>
    <n v="1357"/>
    <x v="1"/>
    <x v="3"/>
    <n v="11"/>
    <x v="5"/>
    <n v="45"/>
    <n v="1357"/>
    <n v="0"/>
    <s v="2-Nov"/>
    <d v="1899-12-30T08:29:00"/>
    <x v="0"/>
    <x v="27"/>
    <x v="0"/>
    <x v="15"/>
    <x v="1"/>
  </r>
  <r>
    <x v="447"/>
    <s v=" 08:53"/>
    <s v="Paid to Local Shopping Store"/>
    <s v="T211102085300552372412"/>
    <n v="10386893057"/>
    <x v="1"/>
    <s v="XXXXXXXXXX0662"/>
    <n v="5335"/>
    <x v="1"/>
    <x v="3"/>
    <n v="11"/>
    <x v="5"/>
    <n v="45"/>
    <n v="0"/>
    <n v="5335"/>
    <s v="2-Nov"/>
    <d v="1899-12-30T08:53:00"/>
    <x v="0"/>
    <x v="27"/>
    <x v="1"/>
    <x v="15"/>
    <x v="1"/>
  </r>
  <r>
    <x v="447"/>
    <s v=" 12:24"/>
    <s v="Paid to Amazon Shopping"/>
    <s v="P211102122400295061940"/>
    <n v="814935704913"/>
    <x v="1"/>
    <s v="XXXXXX3700"/>
    <n v="11055"/>
    <x v="1"/>
    <x v="3"/>
    <n v="11"/>
    <x v="5"/>
    <n v="45"/>
    <n v="0"/>
    <n v="11055"/>
    <s v="2-Nov"/>
    <d v="1899-12-30T12:24:00"/>
    <x v="2"/>
    <x v="27"/>
    <x v="4"/>
    <x v="3"/>
    <x v="1"/>
  </r>
  <r>
    <x v="447"/>
    <s v=" 17:11"/>
    <s v="Paid to Jio Recharge"/>
    <s v="T211102171100501993384"/>
    <n v="580473405828"/>
    <x v="1"/>
    <s v="XXXXXX3700"/>
    <n v="3725"/>
    <x v="1"/>
    <x v="3"/>
    <n v="11"/>
    <x v="5"/>
    <n v="45"/>
    <n v="0"/>
    <n v="3725"/>
    <s v="2-Nov"/>
    <d v="1899-12-30T17:11:00"/>
    <x v="3"/>
    <x v="27"/>
    <x v="2"/>
    <x v="4"/>
    <x v="1"/>
  </r>
  <r>
    <x v="447"/>
    <s v=" 17:42"/>
    <s v="Paid to Amazon Pay Groceries"/>
    <s v="P211102174200704199175"/>
    <n v="644368631854"/>
    <x v="1"/>
    <s v="XXXXXX3700"/>
    <n v="8382"/>
    <x v="1"/>
    <x v="3"/>
    <n v="11"/>
    <x v="5"/>
    <n v="45"/>
    <n v="0"/>
    <n v="8382"/>
    <s v="2-Nov"/>
    <d v="1899-12-30T17:42:00"/>
    <x v="3"/>
    <x v="27"/>
    <x v="4"/>
    <x v="4"/>
    <x v="1"/>
  </r>
  <r>
    <x v="447"/>
    <s v=" 20:52"/>
    <s v="Received from Other UPI User"/>
    <s v="T211102205200369516102"/>
    <n v="420532431116"/>
    <x v="0"/>
    <s v="XXXXXXXXXX0662"/>
    <n v="16378"/>
    <x v="1"/>
    <x v="3"/>
    <n v="11"/>
    <x v="5"/>
    <n v="45"/>
    <n v="16378"/>
    <n v="0"/>
    <s v="2-Nov"/>
    <d v="1899-12-30T20:52:00"/>
    <x v="3"/>
    <x v="27"/>
    <x v="0"/>
    <x v="12"/>
    <x v="1"/>
  </r>
  <r>
    <x v="448"/>
    <s v=" 12:36"/>
    <s v="Paid to KOMAL TRADERS"/>
    <s v="T211103123600106700833"/>
    <n v="179333136625"/>
    <x v="1"/>
    <s v="XXXXXX3700"/>
    <n v="6824"/>
    <x v="1"/>
    <x v="3"/>
    <n v="11"/>
    <x v="6"/>
    <n v="45"/>
    <n v="0"/>
    <n v="6824"/>
    <s v="3-Nov"/>
    <d v="1899-12-30T12:36:00"/>
    <x v="2"/>
    <x v="28"/>
    <x v="1"/>
    <x v="3"/>
    <x v="1"/>
  </r>
  <r>
    <x v="448"/>
    <s v=" 15:35"/>
    <s v="Paid to PhonePe"/>
    <s v="P211103153500638757077"/>
    <n v="104679076429"/>
    <x v="1"/>
    <s v="XXXXXX3700"/>
    <n v="11362"/>
    <x v="1"/>
    <x v="3"/>
    <n v="11"/>
    <x v="6"/>
    <n v="45"/>
    <n v="0"/>
    <n v="11362"/>
    <s v="3-Nov"/>
    <d v="1899-12-30T15:35:00"/>
    <x v="2"/>
    <x v="28"/>
    <x v="1"/>
    <x v="9"/>
    <x v="1"/>
  </r>
  <r>
    <x v="448"/>
    <s v=" 22:41"/>
    <s v="Received from Customer - Manish Traders"/>
    <s v="T211103224100865000779"/>
    <n v="846748901500"/>
    <x v="0"/>
    <s v="XXXXXX3700"/>
    <n v="29049"/>
    <x v="1"/>
    <x v="3"/>
    <n v="11"/>
    <x v="6"/>
    <n v="45"/>
    <n v="29049"/>
    <n v="0"/>
    <s v="3-Nov"/>
    <d v="1899-12-30T22:41:00"/>
    <x v="1"/>
    <x v="28"/>
    <x v="0"/>
    <x v="16"/>
    <x v="1"/>
  </r>
  <r>
    <x v="449"/>
    <s v=" 11:41"/>
    <s v="Received from Customer - Anand Stores"/>
    <s v="T211104114100999182052"/>
    <n v="328146317869"/>
    <x v="0"/>
    <s v="XXXXXX3700"/>
    <n v="9109"/>
    <x v="1"/>
    <x v="3"/>
    <n v="11"/>
    <x v="0"/>
    <n v="45"/>
    <n v="9109"/>
    <n v="0"/>
    <s v="4-Nov"/>
    <d v="1899-12-30T11:41:00"/>
    <x v="0"/>
    <x v="29"/>
    <x v="0"/>
    <x v="2"/>
    <x v="1"/>
  </r>
  <r>
    <x v="449"/>
    <s v=" 14:19"/>
    <s v="Received from Velu"/>
    <s v="T211104141900745387101"/>
    <n v="457186249955"/>
    <x v="0"/>
    <s v="XXXXXXXXXX0662"/>
    <n v="9125"/>
    <x v="1"/>
    <x v="3"/>
    <n v="11"/>
    <x v="0"/>
    <n v="45"/>
    <n v="9125"/>
    <n v="0"/>
    <s v="4-Nov"/>
    <d v="1899-12-30T14:19:00"/>
    <x v="2"/>
    <x v="29"/>
    <x v="0"/>
    <x v="10"/>
    <x v="1"/>
  </r>
  <r>
    <x v="449"/>
    <s v=" 16:13"/>
    <s v="Paid to KOMAL TRADERS"/>
    <s v="P211104161300554183236"/>
    <n v="918243763889"/>
    <x v="1"/>
    <s v="XXXXXX3700"/>
    <n v="2073"/>
    <x v="1"/>
    <x v="3"/>
    <n v="11"/>
    <x v="0"/>
    <n v="45"/>
    <n v="0"/>
    <n v="2073"/>
    <s v="4-Nov"/>
    <d v="1899-12-30T16:13:00"/>
    <x v="2"/>
    <x v="29"/>
    <x v="1"/>
    <x v="11"/>
    <x v="1"/>
  </r>
  <r>
    <x v="449"/>
    <s v=" 17:56"/>
    <s v="Paid to KOMAL TRADERS"/>
    <s v="T211104175600651867258"/>
    <n v="741953141655"/>
    <x v="1"/>
    <s v="XXXXXXXXXX0662"/>
    <n v="9658"/>
    <x v="1"/>
    <x v="3"/>
    <n v="11"/>
    <x v="0"/>
    <n v="45"/>
    <n v="0"/>
    <n v="9658"/>
    <s v="4-Nov"/>
    <d v="1899-12-30T17:56:00"/>
    <x v="3"/>
    <x v="29"/>
    <x v="1"/>
    <x v="4"/>
    <x v="1"/>
  </r>
  <r>
    <x v="450"/>
    <s v=" 09:02"/>
    <s v="Received from Santhu"/>
    <s v="T211105090200978836292"/>
    <n v="68865389110"/>
    <x v="0"/>
    <s v="XXXXXXXXXX0662"/>
    <n v="6408"/>
    <x v="1"/>
    <x v="3"/>
    <n v="11"/>
    <x v="1"/>
    <n v="45"/>
    <n v="6408"/>
    <n v="0"/>
    <s v="5-Nov"/>
    <d v="1899-12-30T09:02:00"/>
    <x v="0"/>
    <x v="30"/>
    <x v="0"/>
    <x v="13"/>
    <x v="1"/>
  </r>
  <r>
    <x v="450"/>
    <s v=" 15:33"/>
    <s v="Received from Bank/UPI Transfer"/>
    <s v="T211105153300740192060"/>
    <n v="597259115601"/>
    <x v="0"/>
    <s v="XXXXXXXXXX0662"/>
    <n v="16366"/>
    <x v="1"/>
    <x v="3"/>
    <n v="11"/>
    <x v="1"/>
    <n v="45"/>
    <n v="16366"/>
    <n v="0"/>
    <s v="5-Nov"/>
    <d v="1899-12-30T15:33:00"/>
    <x v="2"/>
    <x v="30"/>
    <x v="0"/>
    <x v="9"/>
    <x v="1"/>
  </r>
  <r>
    <x v="450"/>
    <s v=" 16:49"/>
    <s v="Received from Local Customer"/>
    <s v="T211105164900276523536"/>
    <n v="718069746775"/>
    <x v="0"/>
    <s v="XXXXXX3700"/>
    <n v="3615"/>
    <x v="1"/>
    <x v="3"/>
    <n v="11"/>
    <x v="1"/>
    <n v="45"/>
    <n v="3615"/>
    <n v="0"/>
    <s v="5-Nov"/>
    <d v="1899-12-30T16:49:00"/>
    <x v="2"/>
    <x v="30"/>
    <x v="0"/>
    <x v="11"/>
    <x v="1"/>
  </r>
  <r>
    <x v="450"/>
    <s v=" 17:50"/>
    <s v="Paid to Hotel Gowdas"/>
    <s v="P211105175000616769001"/>
    <n v="845502722195"/>
    <x v="1"/>
    <s v="XXXXXX3700"/>
    <n v="2622"/>
    <x v="1"/>
    <x v="3"/>
    <n v="11"/>
    <x v="1"/>
    <n v="45"/>
    <n v="0"/>
    <n v="2622"/>
    <s v="5-Nov"/>
    <d v="1899-12-30T17:50:00"/>
    <x v="3"/>
    <x v="30"/>
    <x v="1"/>
    <x v="4"/>
    <x v="1"/>
  </r>
  <r>
    <x v="450"/>
    <s v=" 21:36"/>
    <s v="Received from Customer - Ramesh &amp; Co"/>
    <s v="T211105213600832911207"/>
    <n v="548775161099"/>
    <x v="0"/>
    <s v="XXXXXX3700"/>
    <n v="13200"/>
    <x v="1"/>
    <x v="3"/>
    <n v="11"/>
    <x v="1"/>
    <n v="45"/>
    <n v="13200"/>
    <n v="0"/>
    <s v="5-Nov"/>
    <d v="1899-12-30T21:36:00"/>
    <x v="1"/>
    <x v="30"/>
    <x v="0"/>
    <x v="7"/>
    <x v="1"/>
  </r>
  <r>
    <x v="451"/>
    <s v=" 08:06"/>
    <s v="Received from Velu"/>
    <s v="T211106080600966774890"/>
    <n v="280819580135"/>
    <x v="0"/>
    <s v="XXXXXX3700"/>
    <n v="14670"/>
    <x v="1"/>
    <x v="3"/>
    <n v="11"/>
    <x v="2"/>
    <n v="45"/>
    <n v="14670"/>
    <n v="0"/>
    <s v="6-Nov"/>
    <d v="1899-12-30T08:06:00"/>
    <x v="0"/>
    <x v="0"/>
    <x v="0"/>
    <x v="15"/>
    <x v="1"/>
  </r>
  <r>
    <x v="451"/>
    <s v=" 10:08"/>
    <s v="Received from Customer - Sagar Enterprises"/>
    <s v="T211106100800948440433"/>
    <n v="77492204042"/>
    <x v="0"/>
    <s v="XXXXXXXXXX0662"/>
    <n v="12417"/>
    <x v="1"/>
    <x v="3"/>
    <n v="11"/>
    <x v="2"/>
    <n v="45"/>
    <n v="12417"/>
    <n v="0"/>
    <s v="6-Nov"/>
    <d v="1899-12-30T10:08:00"/>
    <x v="0"/>
    <x v="0"/>
    <x v="0"/>
    <x v="0"/>
    <x v="1"/>
  </r>
  <r>
    <x v="451"/>
    <s v=" 17:22"/>
    <s v="Received from Customer - Manish Traders"/>
    <s v="T211106172200717754818"/>
    <n v="922901553591"/>
    <x v="0"/>
    <s v="XXXXXX3700"/>
    <n v="35872"/>
    <x v="1"/>
    <x v="3"/>
    <n v="11"/>
    <x v="2"/>
    <n v="45"/>
    <n v="35872"/>
    <n v="0"/>
    <s v="6-Nov"/>
    <d v="1899-12-30T17:22:00"/>
    <x v="3"/>
    <x v="0"/>
    <x v="0"/>
    <x v="4"/>
    <x v="1"/>
  </r>
  <r>
    <x v="451"/>
    <s v=" 23:44"/>
    <s v="Received from Customer - Sagar Enterprises"/>
    <s v="T211106234400729361229"/>
    <n v="839607366545"/>
    <x v="0"/>
    <s v="XXXXXX3700"/>
    <n v="23463"/>
    <x v="1"/>
    <x v="3"/>
    <n v="11"/>
    <x v="2"/>
    <n v="45"/>
    <n v="23463"/>
    <n v="0"/>
    <s v="6-Nov"/>
    <d v="1899-12-30T23:44:00"/>
    <x v="1"/>
    <x v="0"/>
    <x v="0"/>
    <x v="1"/>
    <x v="1"/>
  </r>
  <r>
    <x v="452"/>
    <s v=" 10:40"/>
    <s v="Received from Velu"/>
    <s v="T211107104000777841093"/>
    <n v="752696555510"/>
    <x v="0"/>
    <s v="XXXXXX3700"/>
    <n v="6405"/>
    <x v="1"/>
    <x v="3"/>
    <n v="11"/>
    <x v="3"/>
    <n v="46"/>
    <n v="6405"/>
    <n v="0"/>
    <s v="7-Nov"/>
    <d v="1899-12-30T10:40:00"/>
    <x v="0"/>
    <x v="1"/>
    <x v="0"/>
    <x v="0"/>
    <x v="1"/>
  </r>
  <r>
    <x v="452"/>
    <s v=" 15:38"/>
    <s v="Received from Bank/UPI Transfer"/>
    <s v="T211107153800557018530"/>
    <n v="595218792085"/>
    <x v="0"/>
    <s v="XXXXXX3700"/>
    <n v="21700"/>
    <x v="1"/>
    <x v="3"/>
    <n v="11"/>
    <x v="3"/>
    <n v="46"/>
    <n v="21700"/>
    <n v="0"/>
    <s v="7-Nov"/>
    <d v="1899-12-30T15:38:00"/>
    <x v="2"/>
    <x v="1"/>
    <x v="0"/>
    <x v="9"/>
    <x v="1"/>
  </r>
  <r>
    <x v="453"/>
    <s v=" 10:49"/>
    <s v="Received from Other UPI User"/>
    <s v="T211108104900411502553"/>
    <n v="589204449675"/>
    <x v="0"/>
    <s v="XXXXXX3700"/>
    <n v="5443"/>
    <x v="1"/>
    <x v="3"/>
    <n v="11"/>
    <x v="4"/>
    <n v="46"/>
    <n v="5443"/>
    <n v="0"/>
    <s v="8-Nov"/>
    <d v="1899-12-30T10:49:00"/>
    <x v="0"/>
    <x v="2"/>
    <x v="0"/>
    <x v="0"/>
    <x v="1"/>
  </r>
  <r>
    <x v="453"/>
    <s v=" 14:16"/>
    <s v="Received from Customer - Venkatesh Traders"/>
    <s v="T211108141600920293030"/>
    <n v="356012749102"/>
    <x v="0"/>
    <s v="XXXXXX3700"/>
    <n v="1690"/>
    <x v="1"/>
    <x v="3"/>
    <n v="11"/>
    <x v="4"/>
    <n v="46"/>
    <n v="1690"/>
    <n v="0"/>
    <s v="8-Nov"/>
    <d v="1899-12-30T14:16:00"/>
    <x v="2"/>
    <x v="2"/>
    <x v="0"/>
    <x v="10"/>
    <x v="1"/>
  </r>
  <r>
    <x v="453"/>
    <s v=" 15:46"/>
    <s v="Received from Customer - ABC Traders"/>
    <s v="T211108154600800129318"/>
    <n v="352676128790"/>
    <x v="0"/>
    <s v="XXXXXXXXXX0662"/>
    <n v="10453"/>
    <x v="1"/>
    <x v="3"/>
    <n v="11"/>
    <x v="4"/>
    <n v="46"/>
    <n v="10453"/>
    <n v="0"/>
    <s v="8-Nov"/>
    <d v="1899-12-30T15:46:00"/>
    <x v="2"/>
    <x v="2"/>
    <x v="0"/>
    <x v="9"/>
    <x v="1"/>
  </r>
  <r>
    <x v="453"/>
    <s v=" 16:05"/>
    <s v="Received from Lokesh"/>
    <s v="T211108160500428911442"/>
    <n v="462719117538"/>
    <x v="0"/>
    <s v="XXXXXXXXXX0662"/>
    <n v="13920"/>
    <x v="1"/>
    <x v="3"/>
    <n v="11"/>
    <x v="4"/>
    <n v="46"/>
    <n v="13920"/>
    <n v="0"/>
    <s v="8-Nov"/>
    <d v="1899-12-30T16:05:00"/>
    <x v="2"/>
    <x v="2"/>
    <x v="0"/>
    <x v="11"/>
    <x v="1"/>
  </r>
  <r>
    <x v="453"/>
    <s v=" 17:45"/>
    <s v="Paid to Local Provision Store"/>
    <s v="T211108174500621932394"/>
    <n v="655851911478"/>
    <x v="1"/>
    <s v="XXXXXX3700"/>
    <n v="9686"/>
    <x v="1"/>
    <x v="3"/>
    <n v="11"/>
    <x v="4"/>
    <n v="46"/>
    <n v="0"/>
    <n v="9686"/>
    <s v="8-Nov"/>
    <d v="1899-12-30T17:45:00"/>
    <x v="3"/>
    <x v="2"/>
    <x v="1"/>
    <x v="4"/>
    <x v="1"/>
  </r>
  <r>
    <x v="453"/>
    <s v=" 18:02"/>
    <s v="Received from Customer - Ramesh &amp; Co"/>
    <s v="T211108180200219759156"/>
    <n v="887298873184"/>
    <x v="0"/>
    <s v="XXXXXX3700"/>
    <n v="2996"/>
    <x v="1"/>
    <x v="3"/>
    <n v="11"/>
    <x v="4"/>
    <n v="46"/>
    <n v="2996"/>
    <n v="0"/>
    <s v="8-Nov"/>
    <d v="1899-12-30T18:02:00"/>
    <x v="3"/>
    <x v="2"/>
    <x v="0"/>
    <x v="5"/>
    <x v="1"/>
  </r>
  <r>
    <x v="453"/>
    <s v=" 19:35"/>
    <s v="Received from Family Member - Priya"/>
    <s v="T211108193500225119572"/>
    <n v="894102424203"/>
    <x v="0"/>
    <s v="XXXXXX3700"/>
    <n v="3809"/>
    <x v="1"/>
    <x v="3"/>
    <n v="11"/>
    <x v="4"/>
    <n v="46"/>
    <n v="3809"/>
    <n v="0"/>
    <s v="8-Nov"/>
    <d v="1899-12-30T19:35:00"/>
    <x v="3"/>
    <x v="2"/>
    <x v="0"/>
    <x v="6"/>
    <x v="1"/>
  </r>
  <r>
    <x v="454"/>
    <s v=" 07:37"/>
    <s v="Received from Customer - Venkatesh Traders"/>
    <s v="T211109073700939667040"/>
    <n v="256964134275"/>
    <x v="0"/>
    <s v="XXXXXX3700"/>
    <n v="16220"/>
    <x v="1"/>
    <x v="3"/>
    <n v="11"/>
    <x v="5"/>
    <n v="46"/>
    <n v="16220"/>
    <n v="0"/>
    <s v="9-Nov"/>
    <d v="1899-12-30T07:37:00"/>
    <x v="0"/>
    <x v="3"/>
    <x v="0"/>
    <x v="14"/>
    <x v="1"/>
  </r>
  <r>
    <x v="454"/>
    <s v=" 14:16"/>
    <s v="Received from Customer - Sagar Enterprises"/>
    <s v="T211109141600705793105"/>
    <n v="827832864217"/>
    <x v="0"/>
    <s v="XXXXXX3700"/>
    <n v="13091"/>
    <x v="1"/>
    <x v="3"/>
    <n v="11"/>
    <x v="5"/>
    <n v="46"/>
    <n v="13091"/>
    <n v="0"/>
    <s v="9-Nov"/>
    <d v="1899-12-30T14:16:00"/>
    <x v="2"/>
    <x v="3"/>
    <x v="0"/>
    <x v="10"/>
    <x v="1"/>
  </r>
  <r>
    <x v="454"/>
    <s v=" 16:27"/>
    <s v="Received from Customer - Ramesh &amp; Co"/>
    <s v="T211109162700225269927"/>
    <n v="74889720042"/>
    <x v="0"/>
    <s v="XXXXXXXXXX0662"/>
    <n v="17203"/>
    <x v="1"/>
    <x v="3"/>
    <n v="11"/>
    <x v="5"/>
    <n v="46"/>
    <n v="17203"/>
    <n v="0"/>
    <s v="9-Nov"/>
    <d v="1899-12-30T16:27:00"/>
    <x v="2"/>
    <x v="3"/>
    <x v="0"/>
    <x v="11"/>
    <x v="1"/>
  </r>
  <r>
    <x v="454"/>
    <s v=" 21:10"/>
    <s v="Paid to Bakery &amp; Snacks"/>
    <s v="P211109211000600361772"/>
    <n v="950096460842"/>
    <x v="1"/>
    <s v="XXXXXXXXXX0662"/>
    <n v="4743"/>
    <x v="1"/>
    <x v="3"/>
    <n v="11"/>
    <x v="5"/>
    <n v="46"/>
    <n v="0"/>
    <n v="4743"/>
    <s v="9-Nov"/>
    <d v="1899-12-30T21:10:00"/>
    <x v="1"/>
    <x v="3"/>
    <x v="1"/>
    <x v="7"/>
    <x v="1"/>
  </r>
  <r>
    <x v="455"/>
    <s v=" 11:02"/>
    <s v="Paid to HP Fuel Station"/>
    <s v="P211110110200617647113"/>
    <n v="365398284386"/>
    <x v="1"/>
    <s v="XXXXXXXXXX0662"/>
    <n v="11771"/>
    <x v="1"/>
    <x v="3"/>
    <n v="11"/>
    <x v="6"/>
    <n v="46"/>
    <n v="0"/>
    <n v="11771"/>
    <s v="10-Nov"/>
    <d v="1899-12-30T11:02:00"/>
    <x v="0"/>
    <x v="4"/>
    <x v="1"/>
    <x v="2"/>
    <x v="1"/>
  </r>
  <r>
    <x v="455"/>
    <s v=" 13:17"/>
    <s v="Received from Customer - Sagar Enterprises"/>
    <s v="T211110131700654272446"/>
    <n v="958966590584"/>
    <x v="0"/>
    <s v="XXXXXXXXXX0662"/>
    <n v="7564"/>
    <x v="1"/>
    <x v="3"/>
    <n v="11"/>
    <x v="6"/>
    <n v="46"/>
    <n v="7564"/>
    <n v="0"/>
    <s v="10-Nov"/>
    <d v="1899-12-30T13:17:00"/>
    <x v="2"/>
    <x v="4"/>
    <x v="0"/>
    <x v="8"/>
    <x v="1"/>
  </r>
  <r>
    <x v="455"/>
    <s v=" 15:54"/>
    <s v="Received from Santhu"/>
    <s v="T211110155400575363962"/>
    <n v="281556977605"/>
    <x v="0"/>
    <s v="XXXXXX3700"/>
    <n v="13090"/>
    <x v="1"/>
    <x v="3"/>
    <n v="11"/>
    <x v="6"/>
    <n v="46"/>
    <n v="13090"/>
    <n v="0"/>
    <s v="10-Nov"/>
    <d v="1899-12-30T15:54:00"/>
    <x v="2"/>
    <x v="4"/>
    <x v="0"/>
    <x v="9"/>
    <x v="1"/>
  </r>
  <r>
    <x v="455"/>
    <s v=" 16:30"/>
    <s v="Paid to Santhu"/>
    <s v="T211110163000211140439"/>
    <n v="683389501176"/>
    <x v="1"/>
    <s v="XXXXXXXXXX0662"/>
    <n v="4567"/>
    <x v="1"/>
    <x v="3"/>
    <n v="11"/>
    <x v="6"/>
    <n v="46"/>
    <n v="0"/>
    <n v="4567"/>
    <s v="10-Nov"/>
    <d v="1899-12-30T16:30:00"/>
    <x v="2"/>
    <x v="4"/>
    <x v="1"/>
    <x v="11"/>
    <x v="1"/>
  </r>
  <r>
    <x v="455"/>
    <s v=" 17:45"/>
    <s v="Received from Other UPI User"/>
    <s v="T211110174500119983706"/>
    <n v="967611561311"/>
    <x v="0"/>
    <s v="XXXXXXXXXX0662"/>
    <n v="4277"/>
    <x v="1"/>
    <x v="3"/>
    <n v="11"/>
    <x v="6"/>
    <n v="46"/>
    <n v="4277"/>
    <n v="0"/>
    <s v="10-Nov"/>
    <d v="1899-12-30T17:45:00"/>
    <x v="3"/>
    <x v="4"/>
    <x v="0"/>
    <x v="4"/>
    <x v="1"/>
  </r>
  <r>
    <x v="455"/>
    <s v=" 19:20"/>
    <s v="Received from Velu"/>
    <s v="T211110192000631610253"/>
    <n v="567715883122"/>
    <x v="0"/>
    <s v="XXXXXXXXXX0662"/>
    <n v="8414"/>
    <x v="1"/>
    <x v="3"/>
    <n v="11"/>
    <x v="6"/>
    <n v="46"/>
    <n v="8414"/>
    <n v="0"/>
    <s v="10-Nov"/>
    <d v="1899-12-30T19:20:00"/>
    <x v="3"/>
    <x v="4"/>
    <x v="0"/>
    <x v="6"/>
    <x v="1"/>
  </r>
  <r>
    <x v="455"/>
    <s v=" 20:33"/>
    <s v="Paid to Airtel Recharge"/>
    <s v="P211110203300524015736"/>
    <n v="414823665778"/>
    <x v="1"/>
    <s v="XXXXXXXXXX0662"/>
    <n v="10403"/>
    <x v="1"/>
    <x v="3"/>
    <n v="11"/>
    <x v="6"/>
    <n v="46"/>
    <n v="0"/>
    <n v="10403"/>
    <s v="10-Nov"/>
    <d v="1899-12-30T20:33:00"/>
    <x v="3"/>
    <x v="4"/>
    <x v="2"/>
    <x v="12"/>
    <x v="1"/>
  </r>
  <r>
    <x v="456"/>
    <s v=" 13:11"/>
    <s v="Received from Family Member - Ravi"/>
    <s v="T211111131100706994178"/>
    <n v="823405176663"/>
    <x v="0"/>
    <s v="XXXXXX3700"/>
    <n v="3918"/>
    <x v="1"/>
    <x v="3"/>
    <n v="11"/>
    <x v="0"/>
    <n v="46"/>
    <n v="3918"/>
    <n v="0"/>
    <s v="11-Nov"/>
    <d v="1899-12-30T13:11:00"/>
    <x v="2"/>
    <x v="5"/>
    <x v="0"/>
    <x v="8"/>
    <x v="1"/>
  </r>
  <r>
    <x v="456"/>
    <s v=" 15:46"/>
    <s v="Received from Customer - Venkatesh Traders"/>
    <s v="T211111154600508484098"/>
    <n v="933009657762"/>
    <x v="0"/>
    <s v="XXXXXX3700"/>
    <n v="6800"/>
    <x v="1"/>
    <x v="3"/>
    <n v="11"/>
    <x v="0"/>
    <n v="46"/>
    <n v="6800"/>
    <n v="0"/>
    <s v="11-Nov"/>
    <d v="1899-12-30T15:46:00"/>
    <x v="2"/>
    <x v="5"/>
    <x v="0"/>
    <x v="9"/>
    <x v="1"/>
  </r>
  <r>
    <x v="456"/>
    <s v=" 17:48"/>
    <s v="Received from Family Member - Ravi"/>
    <s v="T211111174800347159757"/>
    <n v="583852030230"/>
    <x v="0"/>
    <s v="XXXXXXXXXX0662"/>
    <n v="8965"/>
    <x v="1"/>
    <x v="3"/>
    <n v="11"/>
    <x v="0"/>
    <n v="46"/>
    <n v="8965"/>
    <n v="0"/>
    <s v="11-Nov"/>
    <d v="1899-12-30T17:48:00"/>
    <x v="3"/>
    <x v="5"/>
    <x v="0"/>
    <x v="4"/>
    <x v="1"/>
  </r>
  <r>
    <x v="456"/>
    <s v=" 19:29"/>
    <s v="Received from Customer - Ramesh &amp; Co"/>
    <s v="T211111192900609684862"/>
    <n v="204347277659"/>
    <x v="0"/>
    <s v="XXXXXX3700"/>
    <n v="18845"/>
    <x v="1"/>
    <x v="3"/>
    <n v="11"/>
    <x v="0"/>
    <n v="46"/>
    <n v="18845"/>
    <n v="0"/>
    <s v="11-Nov"/>
    <d v="1899-12-30T19:29:00"/>
    <x v="3"/>
    <x v="5"/>
    <x v="0"/>
    <x v="6"/>
    <x v="1"/>
  </r>
  <r>
    <x v="456"/>
    <s v=" 20:19"/>
    <s v="Paid to Family Member - Priya"/>
    <s v="T211111201900541768458"/>
    <n v="309894210807"/>
    <x v="1"/>
    <s v="XXXXXX3700"/>
    <n v="4179"/>
    <x v="1"/>
    <x v="3"/>
    <n v="11"/>
    <x v="0"/>
    <n v="46"/>
    <n v="0"/>
    <n v="4179"/>
    <s v="11-Nov"/>
    <d v="1899-12-30T20:19:00"/>
    <x v="3"/>
    <x v="5"/>
    <x v="1"/>
    <x v="12"/>
    <x v="1"/>
  </r>
  <r>
    <x v="457"/>
    <s v=" 09:35"/>
    <s v="Paid to Quick Service Station"/>
    <s v="P211112093500157079832"/>
    <n v="919489220940"/>
    <x v="1"/>
    <s v="XXXXXXXXXX0662"/>
    <n v="2996"/>
    <x v="1"/>
    <x v="3"/>
    <n v="11"/>
    <x v="1"/>
    <n v="46"/>
    <n v="0"/>
    <n v="2996"/>
    <s v="12-Nov"/>
    <d v="1899-12-30T09:35:00"/>
    <x v="0"/>
    <x v="6"/>
    <x v="1"/>
    <x v="13"/>
    <x v="1"/>
  </r>
  <r>
    <x v="457"/>
    <s v=" 10:05"/>
    <s v="Received from Customer - Ravi Enterprises"/>
    <s v="T211112100500762597428"/>
    <n v="281689585745"/>
    <x v="0"/>
    <s v="XXXXXXXXXX0662"/>
    <n v="4290"/>
    <x v="1"/>
    <x v="3"/>
    <n v="11"/>
    <x v="1"/>
    <n v="46"/>
    <n v="4290"/>
    <n v="0"/>
    <s v="12-Nov"/>
    <d v="1899-12-30T10:05:00"/>
    <x v="0"/>
    <x v="6"/>
    <x v="0"/>
    <x v="0"/>
    <x v="1"/>
  </r>
  <r>
    <x v="457"/>
    <s v=" 11:58"/>
    <s v="Received from Customer - ABC Traders"/>
    <s v="T211112115800385901441"/>
    <n v="992488978945"/>
    <x v="0"/>
    <s v="XXXXXXXXXX0662"/>
    <n v="4907"/>
    <x v="1"/>
    <x v="3"/>
    <n v="11"/>
    <x v="1"/>
    <n v="46"/>
    <n v="4907"/>
    <n v="0"/>
    <s v="12-Nov"/>
    <d v="1899-12-30T11:58:00"/>
    <x v="0"/>
    <x v="6"/>
    <x v="0"/>
    <x v="2"/>
    <x v="1"/>
  </r>
  <r>
    <x v="457"/>
    <s v=" 16:06"/>
    <s v="Received from Manish"/>
    <s v="T211112160600544291925"/>
    <n v="298383508888"/>
    <x v="0"/>
    <s v="XXXXXX3700"/>
    <n v="3435"/>
    <x v="1"/>
    <x v="3"/>
    <n v="11"/>
    <x v="1"/>
    <n v="46"/>
    <n v="3435"/>
    <n v="0"/>
    <s v="12-Nov"/>
    <d v="1899-12-30T16:06:00"/>
    <x v="2"/>
    <x v="6"/>
    <x v="0"/>
    <x v="11"/>
    <x v="1"/>
  </r>
  <r>
    <x v="457"/>
    <s v=" 18:27"/>
    <s v="Received from Lokesh"/>
    <s v="T211112182700318299547"/>
    <n v="205192713718"/>
    <x v="0"/>
    <s v="XXXXXXXXXX0662"/>
    <n v="4055"/>
    <x v="1"/>
    <x v="3"/>
    <n v="11"/>
    <x v="1"/>
    <n v="46"/>
    <n v="4055"/>
    <n v="0"/>
    <s v="12-Nov"/>
    <d v="1899-12-30T18:27:00"/>
    <x v="3"/>
    <x v="6"/>
    <x v="0"/>
    <x v="5"/>
    <x v="1"/>
  </r>
  <r>
    <x v="457"/>
    <s v=" 22:10"/>
    <s v="Paid to Manish"/>
    <s v="T211112221000305530479"/>
    <n v="344431570594"/>
    <x v="1"/>
    <s v="XXXXXXXXXX0662"/>
    <n v="23743"/>
    <x v="1"/>
    <x v="3"/>
    <n v="11"/>
    <x v="1"/>
    <n v="46"/>
    <n v="0"/>
    <n v="23743"/>
    <s v="12-Nov"/>
    <d v="1899-12-30T22:10:00"/>
    <x v="1"/>
    <x v="6"/>
    <x v="1"/>
    <x v="16"/>
    <x v="1"/>
  </r>
  <r>
    <x v="457"/>
    <s v=" 22:58"/>
    <s v="Received from Customer - Venkatesh Traders"/>
    <s v="T211112225800910014695"/>
    <n v="645344500557"/>
    <x v="0"/>
    <s v="XXXXXXXXXX0662"/>
    <n v="10547"/>
    <x v="1"/>
    <x v="3"/>
    <n v="11"/>
    <x v="1"/>
    <n v="46"/>
    <n v="10547"/>
    <n v="0"/>
    <s v="12-Nov"/>
    <d v="1899-12-30T22:58:00"/>
    <x v="1"/>
    <x v="6"/>
    <x v="0"/>
    <x v="16"/>
    <x v="1"/>
  </r>
  <r>
    <x v="458"/>
    <s v=" 11:31"/>
    <s v="Received from Customer - Manish Traders"/>
    <s v="T211113113100524021221"/>
    <n v="11230252948"/>
    <x v="0"/>
    <s v="XXXXXXXXXX0662"/>
    <n v="13246"/>
    <x v="1"/>
    <x v="3"/>
    <n v="11"/>
    <x v="2"/>
    <n v="46"/>
    <n v="13246"/>
    <n v="0"/>
    <s v="13-Nov"/>
    <d v="1899-12-30T11:31:00"/>
    <x v="0"/>
    <x v="7"/>
    <x v="0"/>
    <x v="2"/>
    <x v="1"/>
  </r>
  <r>
    <x v="458"/>
    <s v=" 14:34"/>
    <s v="Received from Family Member - Kumar"/>
    <s v="T211113143400735991539"/>
    <n v="533761007072"/>
    <x v="0"/>
    <s v="XXXXXX3700"/>
    <n v="16354"/>
    <x v="1"/>
    <x v="3"/>
    <n v="11"/>
    <x v="2"/>
    <n v="46"/>
    <n v="16354"/>
    <n v="0"/>
    <s v="13-Nov"/>
    <d v="1899-12-30T14:34:00"/>
    <x v="2"/>
    <x v="7"/>
    <x v="0"/>
    <x v="10"/>
    <x v="1"/>
  </r>
  <r>
    <x v="459"/>
    <s v=" 10:33"/>
    <s v="Received from Customer - Ravi Enterprises"/>
    <s v="T211114103300789967999"/>
    <n v="618458748841"/>
    <x v="0"/>
    <s v="XXXXXX3700"/>
    <n v="13620"/>
    <x v="1"/>
    <x v="3"/>
    <n v="11"/>
    <x v="3"/>
    <n v="47"/>
    <n v="13620"/>
    <n v="0"/>
    <s v="14-Nov"/>
    <d v="1899-12-30T10:33:00"/>
    <x v="0"/>
    <x v="8"/>
    <x v="0"/>
    <x v="0"/>
    <x v="1"/>
  </r>
  <r>
    <x v="459"/>
    <s v=" 12:49"/>
    <s v="Received from Local Customer"/>
    <s v="T211114124900507039040"/>
    <n v="981532195650"/>
    <x v="0"/>
    <s v="XXXXXX3700"/>
    <n v="34732"/>
    <x v="1"/>
    <x v="3"/>
    <n v="11"/>
    <x v="3"/>
    <n v="47"/>
    <n v="34732"/>
    <n v="0"/>
    <s v="14-Nov"/>
    <d v="1899-12-30T12:49:00"/>
    <x v="2"/>
    <x v="8"/>
    <x v="0"/>
    <x v="3"/>
    <x v="1"/>
  </r>
  <r>
    <x v="459"/>
    <s v=" 18:55"/>
    <s v="Received from Customer - Sri Lakshmi Stores"/>
    <s v="T211114185500722323226"/>
    <n v="941482943370"/>
    <x v="0"/>
    <s v="XXXXXXXXXX0662"/>
    <n v="4269"/>
    <x v="1"/>
    <x v="3"/>
    <n v="11"/>
    <x v="3"/>
    <n v="47"/>
    <n v="4269"/>
    <n v="0"/>
    <s v="14-Nov"/>
    <d v="1899-12-30T18:55:00"/>
    <x v="3"/>
    <x v="8"/>
    <x v="0"/>
    <x v="5"/>
    <x v="1"/>
  </r>
  <r>
    <x v="460"/>
    <s v=" 16:05"/>
    <s v="Received from Bank/UPI Transfer"/>
    <s v="T211116160500650222973"/>
    <n v="971589756224"/>
    <x v="0"/>
    <s v="XXXXXX3700"/>
    <n v="17274"/>
    <x v="1"/>
    <x v="3"/>
    <n v="11"/>
    <x v="5"/>
    <n v="47"/>
    <n v="17274"/>
    <n v="0"/>
    <s v="16-Nov"/>
    <d v="1899-12-30T16:05:00"/>
    <x v="2"/>
    <x v="10"/>
    <x v="0"/>
    <x v="11"/>
    <x v="1"/>
  </r>
  <r>
    <x v="461"/>
    <s v=" 11:32"/>
    <s v="Received from Velu"/>
    <s v="T211117113200108314574"/>
    <n v="164356874495"/>
    <x v="0"/>
    <s v="XXXXXXXXXX0662"/>
    <n v="7744"/>
    <x v="1"/>
    <x v="3"/>
    <n v="11"/>
    <x v="6"/>
    <n v="47"/>
    <n v="7744"/>
    <n v="0"/>
    <s v="17-Nov"/>
    <d v="1899-12-30T11:32:00"/>
    <x v="0"/>
    <x v="11"/>
    <x v="0"/>
    <x v="2"/>
    <x v="1"/>
  </r>
  <r>
    <x v="461"/>
    <s v=" 12:25"/>
    <s v="Received from Customer - Sagar Enterprises"/>
    <s v="T211117122500686272257"/>
    <n v="457195256838"/>
    <x v="0"/>
    <s v="XXXXXX3700"/>
    <n v="16625"/>
    <x v="1"/>
    <x v="3"/>
    <n v="11"/>
    <x v="6"/>
    <n v="47"/>
    <n v="16625"/>
    <n v="0"/>
    <s v="17-Nov"/>
    <d v="1899-12-30T12:25:00"/>
    <x v="2"/>
    <x v="11"/>
    <x v="0"/>
    <x v="3"/>
    <x v="1"/>
  </r>
  <r>
    <x v="461"/>
    <s v=" 16:59"/>
    <s v="Received from Customer - Ramesh &amp; Co"/>
    <s v="T211117165900539269646"/>
    <n v="98501126623"/>
    <x v="0"/>
    <s v="XXXXXX3700"/>
    <n v="6075"/>
    <x v="1"/>
    <x v="3"/>
    <n v="11"/>
    <x v="6"/>
    <n v="47"/>
    <n v="6075"/>
    <n v="0"/>
    <s v="17-Nov"/>
    <d v="1899-12-30T16:59:00"/>
    <x v="2"/>
    <x v="11"/>
    <x v="0"/>
    <x v="11"/>
    <x v="1"/>
  </r>
  <r>
    <x v="461"/>
    <s v=" 23:11"/>
    <s v="Received from Other Customer"/>
    <s v="T211117231100959212197"/>
    <n v="323247828574"/>
    <x v="0"/>
    <s v="XXXXXX3700"/>
    <n v="15639"/>
    <x v="1"/>
    <x v="3"/>
    <n v="11"/>
    <x v="6"/>
    <n v="47"/>
    <n v="15639"/>
    <n v="0"/>
    <s v="17-Nov"/>
    <d v="1899-12-30T23:11:00"/>
    <x v="1"/>
    <x v="11"/>
    <x v="0"/>
    <x v="1"/>
    <x v="1"/>
  </r>
  <r>
    <x v="461"/>
    <s v=" 23:46"/>
    <s v="Paid to Textile Store"/>
    <s v="T211117234600731868093"/>
    <n v="514559259446"/>
    <x v="1"/>
    <s v="XXXXXXXXXX0662"/>
    <n v="12906"/>
    <x v="1"/>
    <x v="3"/>
    <n v="11"/>
    <x v="6"/>
    <n v="47"/>
    <n v="0"/>
    <n v="12906"/>
    <s v="17-Nov"/>
    <d v="1899-12-30T23:46:00"/>
    <x v="1"/>
    <x v="11"/>
    <x v="1"/>
    <x v="1"/>
    <x v="1"/>
  </r>
  <r>
    <x v="462"/>
    <s v=" 11:15"/>
    <s v="Received from Customer - Ravi Enterprises"/>
    <s v="T211118111500132316898"/>
    <n v="113421594784"/>
    <x v="0"/>
    <s v="XXXXXXXXXX0662"/>
    <n v="27649"/>
    <x v="1"/>
    <x v="3"/>
    <n v="11"/>
    <x v="0"/>
    <n v="47"/>
    <n v="27649"/>
    <n v="0"/>
    <s v="18-Nov"/>
    <d v="1899-12-30T11:15:00"/>
    <x v="0"/>
    <x v="12"/>
    <x v="0"/>
    <x v="2"/>
    <x v="1"/>
  </r>
  <r>
    <x v="462"/>
    <s v=" 13:05"/>
    <s v="Paid to Quick Service Station"/>
    <s v="T211118130500461202111"/>
    <n v="824747309467"/>
    <x v="1"/>
    <s v="XXXXXX3700"/>
    <n v="7132"/>
    <x v="1"/>
    <x v="3"/>
    <n v="11"/>
    <x v="0"/>
    <n v="47"/>
    <n v="0"/>
    <n v="7132"/>
    <s v="18-Nov"/>
    <d v="1899-12-30T13:05:00"/>
    <x v="2"/>
    <x v="12"/>
    <x v="1"/>
    <x v="8"/>
    <x v="1"/>
  </r>
  <r>
    <x v="462"/>
    <s v=" 16:01"/>
    <s v="Received from Ramesh"/>
    <s v="T211118160100282023311"/>
    <n v="817797387683"/>
    <x v="0"/>
    <s v="XXXXXX3700"/>
    <n v="8028"/>
    <x v="1"/>
    <x v="3"/>
    <n v="11"/>
    <x v="0"/>
    <n v="47"/>
    <n v="8028"/>
    <n v="0"/>
    <s v="18-Nov"/>
    <d v="1899-12-30T16:01:00"/>
    <x v="2"/>
    <x v="12"/>
    <x v="0"/>
    <x v="11"/>
    <x v="1"/>
  </r>
  <r>
    <x v="462"/>
    <s v=" 23:10"/>
    <s v="Received from Family Member - Ravi"/>
    <s v="T211118231000121630200"/>
    <n v="569242612630"/>
    <x v="0"/>
    <s v="XXXXXXXXXX0662"/>
    <n v="37053"/>
    <x v="1"/>
    <x v="3"/>
    <n v="11"/>
    <x v="0"/>
    <n v="47"/>
    <n v="37053"/>
    <n v="0"/>
    <s v="18-Nov"/>
    <d v="1899-12-30T23:10:00"/>
    <x v="1"/>
    <x v="12"/>
    <x v="0"/>
    <x v="1"/>
    <x v="1"/>
  </r>
  <r>
    <x v="463"/>
    <s v=" 09:38"/>
    <s v="Received from Other Customer"/>
    <s v="T211119093800604298553"/>
    <n v="941216960480"/>
    <x v="0"/>
    <s v="XXXXXXXXXX0662"/>
    <n v="12258"/>
    <x v="1"/>
    <x v="3"/>
    <n v="11"/>
    <x v="1"/>
    <n v="47"/>
    <n v="12258"/>
    <n v="0"/>
    <s v="19-Nov"/>
    <d v="1899-12-30T09:38:00"/>
    <x v="0"/>
    <x v="13"/>
    <x v="0"/>
    <x v="13"/>
    <x v="1"/>
  </r>
  <r>
    <x v="463"/>
    <s v=" 16:08"/>
    <s v="Paid to Textile Store"/>
    <s v="P211119160800414022314"/>
    <n v="712620413239"/>
    <x v="1"/>
    <s v="XXXXXXXXXX0662"/>
    <n v="6225"/>
    <x v="1"/>
    <x v="3"/>
    <n v="11"/>
    <x v="1"/>
    <n v="47"/>
    <n v="0"/>
    <n v="6225"/>
    <s v="19-Nov"/>
    <d v="1899-12-30T16:08:00"/>
    <x v="2"/>
    <x v="13"/>
    <x v="1"/>
    <x v="11"/>
    <x v="1"/>
  </r>
  <r>
    <x v="463"/>
    <s v=" 16:49"/>
    <s v="Received from Lokesh"/>
    <s v="T211119164900675672731"/>
    <n v="186408142807"/>
    <x v="0"/>
    <s v="XXXXXXXXXX0662"/>
    <n v="12132"/>
    <x v="1"/>
    <x v="3"/>
    <n v="11"/>
    <x v="1"/>
    <n v="47"/>
    <n v="12132"/>
    <n v="0"/>
    <s v="19-Nov"/>
    <d v="1899-12-30T16:49:00"/>
    <x v="2"/>
    <x v="13"/>
    <x v="0"/>
    <x v="11"/>
    <x v="1"/>
  </r>
  <r>
    <x v="463"/>
    <s v=" 16:50"/>
    <s v="Received from Customer - Ravi Enterprises"/>
    <s v="T211119165000336714920"/>
    <n v="349399524055"/>
    <x v="0"/>
    <s v="XXXXXX3700"/>
    <n v="5995"/>
    <x v="1"/>
    <x v="3"/>
    <n v="11"/>
    <x v="1"/>
    <n v="47"/>
    <n v="5995"/>
    <n v="0"/>
    <s v="19-Nov"/>
    <d v="1899-12-30T16:50:00"/>
    <x v="2"/>
    <x v="13"/>
    <x v="0"/>
    <x v="11"/>
    <x v="1"/>
  </r>
  <r>
    <x v="463"/>
    <s v=" 17:56"/>
    <s v="Paid to Ramesh"/>
    <s v="T211119175600746580747"/>
    <n v="357351426470"/>
    <x v="1"/>
    <s v="XXXXXXXXXX0662"/>
    <n v="4881"/>
    <x v="1"/>
    <x v="3"/>
    <n v="11"/>
    <x v="1"/>
    <n v="47"/>
    <n v="0"/>
    <n v="4881"/>
    <s v="19-Nov"/>
    <d v="1899-12-30T17:56:00"/>
    <x v="3"/>
    <x v="13"/>
    <x v="1"/>
    <x v="4"/>
    <x v="1"/>
  </r>
  <r>
    <x v="463"/>
    <s v=" 20:18"/>
    <s v="Paid to Other Merchant"/>
    <s v="P211119201800765311442"/>
    <n v="226837515442"/>
    <x v="1"/>
    <s v="XXXXXX3700"/>
    <n v="3573"/>
    <x v="1"/>
    <x v="3"/>
    <n v="11"/>
    <x v="1"/>
    <n v="47"/>
    <n v="0"/>
    <n v="3573"/>
    <s v="19-Nov"/>
    <d v="1899-12-30T20:18:00"/>
    <x v="3"/>
    <x v="13"/>
    <x v="1"/>
    <x v="12"/>
    <x v="1"/>
  </r>
  <r>
    <x v="463"/>
    <s v=" 21:34"/>
    <s v="Received from Customer - Manish Traders"/>
    <s v="T211119213400840896925"/>
    <n v="249905297627"/>
    <x v="0"/>
    <s v="XXXXXXXXXX0662"/>
    <n v="12594"/>
    <x v="1"/>
    <x v="3"/>
    <n v="11"/>
    <x v="1"/>
    <n v="47"/>
    <n v="12594"/>
    <n v="0"/>
    <s v="19-Nov"/>
    <d v="1899-12-30T21:34:00"/>
    <x v="1"/>
    <x v="13"/>
    <x v="0"/>
    <x v="7"/>
    <x v="1"/>
  </r>
  <r>
    <x v="464"/>
    <s v=" 14:51"/>
    <s v="Received from Customer - Venkatesh Traders"/>
    <s v="T211120145100212526209"/>
    <n v="506685036400"/>
    <x v="0"/>
    <s v="XXXXXXXXXX0662"/>
    <n v="23456"/>
    <x v="1"/>
    <x v="3"/>
    <n v="11"/>
    <x v="2"/>
    <n v="47"/>
    <n v="23456"/>
    <n v="0"/>
    <s v="20-Nov"/>
    <d v="1899-12-30T14:51:00"/>
    <x v="2"/>
    <x v="14"/>
    <x v="0"/>
    <x v="10"/>
    <x v="1"/>
  </r>
  <r>
    <x v="464"/>
    <s v=" 16:33"/>
    <s v="Received from Customer - Manish Traders"/>
    <s v="T211120163300411770404"/>
    <n v="473058929501"/>
    <x v="0"/>
    <s v="XXXXXX3700"/>
    <n v="21450"/>
    <x v="1"/>
    <x v="3"/>
    <n v="11"/>
    <x v="2"/>
    <n v="47"/>
    <n v="21450"/>
    <n v="0"/>
    <s v="20-Nov"/>
    <d v="1899-12-30T16:33:00"/>
    <x v="2"/>
    <x v="14"/>
    <x v="0"/>
    <x v="11"/>
    <x v="1"/>
  </r>
  <r>
    <x v="464"/>
    <s v=" 18:32"/>
    <s v="Received from Customer - Anand Stores"/>
    <s v="T211120183200447035865"/>
    <n v="868571958522"/>
    <x v="0"/>
    <s v="XXXXXXXXXX0662"/>
    <n v="3979"/>
    <x v="1"/>
    <x v="3"/>
    <n v="11"/>
    <x v="2"/>
    <n v="47"/>
    <n v="3979"/>
    <n v="0"/>
    <s v="20-Nov"/>
    <d v="1899-12-30T18:32:00"/>
    <x v="3"/>
    <x v="14"/>
    <x v="0"/>
    <x v="5"/>
    <x v="1"/>
  </r>
  <r>
    <x v="464"/>
    <s v=" 18:42"/>
    <s v="Received from Family Member - Ravi"/>
    <s v="T211120184200456634700"/>
    <n v="480411608832"/>
    <x v="0"/>
    <s v="XXXXXXXXXX0662"/>
    <n v="15913"/>
    <x v="1"/>
    <x v="3"/>
    <n v="11"/>
    <x v="2"/>
    <n v="47"/>
    <n v="15913"/>
    <n v="0"/>
    <s v="20-Nov"/>
    <d v="1899-12-30T18:42:00"/>
    <x v="3"/>
    <x v="14"/>
    <x v="0"/>
    <x v="5"/>
    <x v="1"/>
  </r>
  <r>
    <x v="464"/>
    <s v=" 19:06"/>
    <s v="Paid to Jio Recharge"/>
    <s v="T211120190600932169832"/>
    <n v="25167031888"/>
    <x v="1"/>
    <s v="XXXXXXXXXX0662"/>
    <n v="3767"/>
    <x v="1"/>
    <x v="3"/>
    <n v="11"/>
    <x v="2"/>
    <n v="47"/>
    <n v="0"/>
    <n v="3767"/>
    <s v="20-Nov"/>
    <d v="1899-12-30T19:06:00"/>
    <x v="3"/>
    <x v="14"/>
    <x v="2"/>
    <x v="6"/>
    <x v="1"/>
  </r>
  <r>
    <x v="465"/>
    <s v=" 07:22"/>
    <s v="Paid to Local Hotel"/>
    <s v="P211121072200725363450"/>
    <n v="240471152581"/>
    <x v="1"/>
    <s v="XXXXXX3700"/>
    <n v="8393"/>
    <x v="1"/>
    <x v="3"/>
    <n v="11"/>
    <x v="3"/>
    <n v="48"/>
    <n v="0"/>
    <n v="8393"/>
    <s v="21-Nov"/>
    <d v="1899-12-30T07:22:00"/>
    <x v="0"/>
    <x v="15"/>
    <x v="1"/>
    <x v="14"/>
    <x v="1"/>
  </r>
  <r>
    <x v="465"/>
    <s v=" 11:25"/>
    <s v="Received from Customer - ABC Traders"/>
    <s v="T211121112500994051569"/>
    <n v="981864327727"/>
    <x v="0"/>
    <s v="XXXXXXXXXX0662"/>
    <n v="13121"/>
    <x v="1"/>
    <x v="3"/>
    <n v="11"/>
    <x v="3"/>
    <n v="48"/>
    <n v="13121"/>
    <n v="0"/>
    <s v="21-Nov"/>
    <d v="1899-12-30T11:25:00"/>
    <x v="0"/>
    <x v="15"/>
    <x v="0"/>
    <x v="2"/>
    <x v="1"/>
  </r>
  <r>
    <x v="465"/>
    <s v=" 12:57"/>
    <s v="Paid to Manish"/>
    <s v="P211121125700728657456"/>
    <n v="617149712716"/>
    <x v="1"/>
    <s v="XXXXXX3700"/>
    <n v="6005"/>
    <x v="1"/>
    <x v="3"/>
    <n v="11"/>
    <x v="3"/>
    <n v="48"/>
    <n v="0"/>
    <n v="6005"/>
    <s v="21-Nov"/>
    <d v="1899-12-30T12:57:00"/>
    <x v="2"/>
    <x v="15"/>
    <x v="1"/>
    <x v="3"/>
    <x v="1"/>
  </r>
  <r>
    <x v="465"/>
    <s v=" 13:37"/>
    <s v="Received from Lokesh"/>
    <s v="T211121133700116131538"/>
    <n v="799349576074"/>
    <x v="0"/>
    <s v="XXXXXXXXXX0662"/>
    <n v="14889"/>
    <x v="1"/>
    <x v="3"/>
    <n v="11"/>
    <x v="3"/>
    <n v="48"/>
    <n v="14889"/>
    <n v="0"/>
    <s v="21-Nov"/>
    <d v="1899-12-30T13:37:00"/>
    <x v="2"/>
    <x v="15"/>
    <x v="0"/>
    <x v="8"/>
    <x v="1"/>
  </r>
  <r>
    <x v="465"/>
    <s v=" 16:42"/>
    <s v="Paid to Other Merchant"/>
    <s v="T211121164200882732359"/>
    <n v="85093776752"/>
    <x v="1"/>
    <s v="XXXXXXXXXX0662"/>
    <n v="4071"/>
    <x v="1"/>
    <x v="3"/>
    <n v="11"/>
    <x v="3"/>
    <n v="48"/>
    <n v="0"/>
    <n v="4071"/>
    <s v="21-Nov"/>
    <d v="1899-12-30T16:42:00"/>
    <x v="2"/>
    <x v="15"/>
    <x v="1"/>
    <x v="11"/>
    <x v="1"/>
  </r>
  <r>
    <x v="466"/>
    <s v=" 12:05"/>
    <s v="Received from Customer - Venkatesh Traders"/>
    <s v="T211122120500590092801"/>
    <n v="201413226632"/>
    <x v="0"/>
    <s v="XXXXXXXXXX0662"/>
    <n v="12045"/>
    <x v="1"/>
    <x v="3"/>
    <n v="11"/>
    <x v="4"/>
    <n v="48"/>
    <n v="12045"/>
    <n v="0"/>
    <s v="22-Nov"/>
    <d v="1899-12-30T12:05:00"/>
    <x v="2"/>
    <x v="16"/>
    <x v="0"/>
    <x v="3"/>
    <x v="1"/>
  </r>
  <r>
    <x v="466"/>
    <s v=" 14:20"/>
    <s v="Received from Customer - Venkatesh Traders"/>
    <s v="T211122142000568767367"/>
    <n v="128000064741"/>
    <x v="0"/>
    <s v="XXXXXXXXXX0662"/>
    <n v="19769"/>
    <x v="1"/>
    <x v="3"/>
    <n v="11"/>
    <x v="4"/>
    <n v="48"/>
    <n v="19769"/>
    <n v="0"/>
    <s v="22-Nov"/>
    <d v="1899-12-30T14:20:00"/>
    <x v="2"/>
    <x v="16"/>
    <x v="0"/>
    <x v="10"/>
    <x v="1"/>
  </r>
  <r>
    <x v="466"/>
    <s v=" 14:25"/>
    <s v="Received from Customer - Ramesh &amp; Co"/>
    <s v="T211122142500365068387"/>
    <n v="700889737144"/>
    <x v="0"/>
    <s v="XXXXXX3700"/>
    <n v="21089"/>
    <x v="1"/>
    <x v="3"/>
    <n v="11"/>
    <x v="4"/>
    <n v="48"/>
    <n v="21089"/>
    <n v="0"/>
    <s v="22-Nov"/>
    <d v="1899-12-30T14:25:00"/>
    <x v="2"/>
    <x v="16"/>
    <x v="0"/>
    <x v="10"/>
    <x v="1"/>
  </r>
  <r>
    <x v="466"/>
    <s v=" 15:48"/>
    <s v="Paid to Mobile Recharge"/>
    <s v="T211122154800585408964"/>
    <n v="214449422043"/>
    <x v="1"/>
    <s v="XXXXXX3700"/>
    <n v="6289"/>
    <x v="1"/>
    <x v="3"/>
    <n v="11"/>
    <x v="4"/>
    <n v="48"/>
    <n v="0"/>
    <n v="6289"/>
    <s v="22-Nov"/>
    <d v="1899-12-30T15:48:00"/>
    <x v="2"/>
    <x v="16"/>
    <x v="2"/>
    <x v="9"/>
    <x v="1"/>
  </r>
  <r>
    <x v="466"/>
    <s v=" 19:28"/>
    <s v="Received from Customer - Ramesh &amp; Co"/>
    <s v="T211122192800401525308"/>
    <n v="285946475266"/>
    <x v="0"/>
    <s v="XXXXXX3700"/>
    <n v="20775"/>
    <x v="1"/>
    <x v="3"/>
    <n v="11"/>
    <x v="4"/>
    <n v="48"/>
    <n v="20775"/>
    <n v="0"/>
    <s v="22-Nov"/>
    <d v="1899-12-30T19:28:00"/>
    <x v="3"/>
    <x v="16"/>
    <x v="0"/>
    <x v="6"/>
    <x v="1"/>
  </r>
  <r>
    <x v="466"/>
    <s v=" 21:29"/>
    <s v="Paid to Swiggy"/>
    <s v="P211122212900993679773"/>
    <n v="312531865317"/>
    <x v="1"/>
    <s v="XXXXXX3700"/>
    <n v="1770"/>
    <x v="1"/>
    <x v="3"/>
    <n v="11"/>
    <x v="4"/>
    <n v="48"/>
    <n v="0"/>
    <n v="1770"/>
    <s v="22-Nov"/>
    <d v="1899-12-30T21:29:00"/>
    <x v="1"/>
    <x v="16"/>
    <x v="1"/>
    <x v="7"/>
    <x v="1"/>
  </r>
  <r>
    <x v="467"/>
    <s v=" 13:10"/>
    <s v="Received from Customer - Kumar Stores"/>
    <s v="T211123131000200021308"/>
    <n v="370543869893"/>
    <x v="0"/>
    <s v="XXXXXXXXXX0662"/>
    <n v="4084"/>
    <x v="1"/>
    <x v="3"/>
    <n v="11"/>
    <x v="5"/>
    <n v="48"/>
    <n v="4084"/>
    <n v="0"/>
    <s v="23-Nov"/>
    <d v="1899-12-30T13:10:00"/>
    <x v="2"/>
    <x v="17"/>
    <x v="0"/>
    <x v="8"/>
    <x v="1"/>
  </r>
  <r>
    <x v="467"/>
    <s v=" 17:44"/>
    <s v="Received from Customer - ABC Traders"/>
    <s v="T211123174400785405962"/>
    <n v="997798234475"/>
    <x v="0"/>
    <s v="XXXXXXXXXX0662"/>
    <n v="41677"/>
    <x v="1"/>
    <x v="3"/>
    <n v="11"/>
    <x v="5"/>
    <n v="48"/>
    <n v="41677"/>
    <n v="0"/>
    <s v="23-Nov"/>
    <d v="1899-12-30T17:44:00"/>
    <x v="3"/>
    <x v="17"/>
    <x v="0"/>
    <x v="4"/>
    <x v="1"/>
  </r>
  <r>
    <x v="467"/>
    <s v=" 20:51"/>
    <s v="Paid to Other Merchant"/>
    <s v="T211123205100237470867"/>
    <n v="338445885078"/>
    <x v="1"/>
    <s v="XXXXXX3700"/>
    <n v="8643"/>
    <x v="1"/>
    <x v="3"/>
    <n v="11"/>
    <x v="5"/>
    <n v="48"/>
    <n v="0"/>
    <n v="8643"/>
    <s v="23-Nov"/>
    <d v="1899-12-30T20:51:00"/>
    <x v="3"/>
    <x v="17"/>
    <x v="1"/>
    <x v="12"/>
    <x v="1"/>
  </r>
  <r>
    <x v="468"/>
    <s v=" 13:12"/>
    <s v="Paid to Manish"/>
    <s v="P211124131200545287341"/>
    <n v="717818296851"/>
    <x v="1"/>
    <s v="XXXXXXXXXX0662"/>
    <n v="12149"/>
    <x v="1"/>
    <x v="3"/>
    <n v="11"/>
    <x v="6"/>
    <n v="48"/>
    <n v="0"/>
    <n v="12149"/>
    <s v="24-Nov"/>
    <d v="1899-12-30T13:12:00"/>
    <x v="2"/>
    <x v="18"/>
    <x v="1"/>
    <x v="8"/>
    <x v="1"/>
  </r>
  <r>
    <x v="469"/>
    <s v=" 13:55"/>
    <s v="Received from Customer - Manish Traders"/>
    <s v="T211125135500603993577"/>
    <n v="954577444455"/>
    <x v="0"/>
    <s v="XXXXXX3700"/>
    <n v="1983"/>
    <x v="1"/>
    <x v="3"/>
    <n v="11"/>
    <x v="0"/>
    <n v="48"/>
    <n v="1983"/>
    <n v="0"/>
    <s v="25-Nov"/>
    <d v="1899-12-30T13:55:00"/>
    <x v="2"/>
    <x v="19"/>
    <x v="0"/>
    <x v="8"/>
    <x v="1"/>
  </r>
  <r>
    <x v="469"/>
    <s v=" 14:55"/>
    <s v="Paid to Bakery &amp; Snacks"/>
    <s v="P211125145500206513144"/>
    <n v="873424495161"/>
    <x v="1"/>
    <s v="XXXXXXXXXX0662"/>
    <n v="5113"/>
    <x v="1"/>
    <x v="3"/>
    <n v="11"/>
    <x v="0"/>
    <n v="48"/>
    <n v="0"/>
    <n v="5113"/>
    <s v="25-Nov"/>
    <d v="1899-12-30T14:55:00"/>
    <x v="2"/>
    <x v="19"/>
    <x v="1"/>
    <x v="10"/>
    <x v="1"/>
  </r>
  <r>
    <x v="469"/>
    <s v=" 22:22"/>
    <s v="Received from Customer - Ravi Enterprises"/>
    <s v="T211125222200545857871"/>
    <n v="968077945513"/>
    <x v="0"/>
    <s v="XXXXXXXXXX0662"/>
    <n v="26556"/>
    <x v="1"/>
    <x v="3"/>
    <n v="11"/>
    <x v="0"/>
    <n v="48"/>
    <n v="26556"/>
    <n v="0"/>
    <s v="25-Nov"/>
    <d v="1899-12-30T22:22:00"/>
    <x v="1"/>
    <x v="19"/>
    <x v="0"/>
    <x v="16"/>
    <x v="1"/>
  </r>
  <r>
    <x v="470"/>
    <s v=" 09:18"/>
    <s v="Received from Customer - Anand Stores"/>
    <s v="T211126091800900798444"/>
    <n v="97734983993"/>
    <x v="0"/>
    <s v="XXXXXXXXXX0662"/>
    <n v="30765"/>
    <x v="1"/>
    <x v="3"/>
    <n v="11"/>
    <x v="1"/>
    <n v="48"/>
    <n v="30765"/>
    <n v="0"/>
    <s v="26-Nov"/>
    <d v="1899-12-30T09:18:00"/>
    <x v="0"/>
    <x v="20"/>
    <x v="0"/>
    <x v="13"/>
    <x v="1"/>
  </r>
  <r>
    <x v="470"/>
    <s v=" 09:58"/>
    <s v="Received from Other UPI User"/>
    <s v="T211126095800288977888"/>
    <n v="983953783826"/>
    <x v="0"/>
    <s v="XXXXXX3700"/>
    <n v="4988"/>
    <x v="1"/>
    <x v="3"/>
    <n v="11"/>
    <x v="1"/>
    <n v="48"/>
    <n v="4988"/>
    <n v="0"/>
    <s v="26-Nov"/>
    <d v="1899-12-30T09:58:00"/>
    <x v="0"/>
    <x v="20"/>
    <x v="0"/>
    <x v="13"/>
    <x v="1"/>
  </r>
  <r>
    <x v="471"/>
    <s v=" 09:27"/>
    <s v="Paid to Local Provision Store"/>
    <s v="T211127092700231923912"/>
    <n v="53374146290"/>
    <x v="1"/>
    <s v="XXXXXX3700"/>
    <n v="7292"/>
    <x v="1"/>
    <x v="3"/>
    <n v="11"/>
    <x v="2"/>
    <n v="48"/>
    <n v="0"/>
    <n v="7292"/>
    <s v="27-Nov"/>
    <d v="1899-12-30T09:27:00"/>
    <x v="0"/>
    <x v="21"/>
    <x v="1"/>
    <x v="13"/>
    <x v="1"/>
  </r>
  <r>
    <x v="471"/>
    <s v=" 12:32"/>
    <s v="Received from Family Member - Kumar"/>
    <s v="T211127123200789948188"/>
    <n v="895126447318"/>
    <x v="0"/>
    <s v="XXXXXX3700"/>
    <n v="12197"/>
    <x v="1"/>
    <x v="3"/>
    <n v="11"/>
    <x v="2"/>
    <n v="48"/>
    <n v="12197"/>
    <n v="0"/>
    <s v="27-Nov"/>
    <d v="1899-12-30T12:32:00"/>
    <x v="2"/>
    <x v="21"/>
    <x v="0"/>
    <x v="3"/>
    <x v="1"/>
  </r>
  <r>
    <x v="471"/>
    <s v=" 12:39"/>
    <s v="Received from Customer - Kumar Stores"/>
    <s v="T211127123900808558877"/>
    <n v="596893620798"/>
    <x v="0"/>
    <s v="XXXXXXXXXX0662"/>
    <n v="16348"/>
    <x v="1"/>
    <x v="3"/>
    <n v="11"/>
    <x v="2"/>
    <n v="48"/>
    <n v="16348"/>
    <n v="0"/>
    <s v="27-Nov"/>
    <d v="1899-12-30T12:39:00"/>
    <x v="2"/>
    <x v="21"/>
    <x v="0"/>
    <x v="3"/>
    <x v="1"/>
  </r>
  <r>
    <x v="471"/>
    <s v=" 14:59"/>
    <s v="Paid to Textile Store"/>
    <s v="T211127145900378189332"/>
    <n v="763329643457"/>
    <x v="1"/>
    <s v="XXXXXX3700"/>
    <n v="4469"/>
    <x v="1"/>
    <x v="3"/>
    <n v="11"/>
    <x v="2"/>
    <n v="48"/>
    <n v="0"/>
    <n v="4469"/>
    <s v="27-Nov"/>
    <d v="1899-12-30T14:59:00"/>
    <x v="2"/>
    <x v="21"/>
    <x v="1"/>
    <x v="10"/>
    <x v="1"/>
  </r>
  <r>
    <x v="471"/>
    <s v=" 15:23"/>
    <s v="Received from Customer - Manish Traders"/>
    <s v="T211127152300884727617"/>
    <n v="365302960347"/>
    <x v="0"/>
    <s v="XXXXXXXXXX0662"/>
    <n v="5788"/>
    <x v="1"/>
    <x v="3"/>
    <n v="11"/>
    <x v="2"/>
    <n v="48"/>
    <n v="5788"/>
    <n v="0"/>
    <s v="27-Nov"/>
    <d v="1899-12-30T15:23:00"/>
    <x v="2"/>
    <x v="21"/>
    <x v="0"/>
    <x v="9"/>
    <x v="1"/>
  </r>
  <r>
    <x v="471"/>
    <s v=" 21:00"/>
    <s v="Received from Customer - ABC Traders"/>
    <s v="T211127210000575369530"/>
    <n v="706057255327"/>
    <x v="0"/>
    <s v="XXXXXXXXXX0662"/>
    <n v="5213"/>
    <x v="1"/>
    <x v="3"/>
    <n v="11"/>
    <x v="2"/>
    <n v="48"/>
    <n v="5213"/>
    <n v="0"/>
    <s v="27-Nov"/>
    <d v="1899-12-30T21:00:00"/>
    <x v="1"/>
    <x v="21"/>
    <x v="0"/>
    <x v="7"/>
    <x v="1"/>
  </r>
  <r>
    <x v="472"/>
    <s v=" 10:51"/>
    <s v="Paid to Nandini Milk Parlour"/>
    <s v="T211128105100636444157"/>
    <n v="939965278237"/>
    <x v="1"/>
    <s v="XXXXXXXXXX0662"/>
    <n v="6961"/>
    <x v="1"/>
    <x v="3"/>
    <n v="11"/>
    <x v="3"/>
    <n v="49"/>
    <n v="0"/>
    <n v="6961"/>
    <s v="28-Nov"/>
    <d v="1899-12-30T10:51:00"/>
    <x v="0"/>
    <x v="22"/>
    <x v="1"/>
    <x v="0"/>
    <x v="1"/>
  </r>
  <r>
    <x v="472"/>
    <s v=" 11:17"/>
    <s v="Received from Other Customer"/>
    <s v="T211128111700424420841"/>
    <n v="332791001431"/>
    <x v="0"/>
    <s v="XXXXXX3700"/>
    <n v="6162"/>
    <x v="1"/>
    <x v="3"/>
    <n v="11"/>
    <x v="3"/>
    <n v="49"/>
    <n v="6162"/>
    <n v="0"/>
    <s v="28-Nov"/>
    <d v="1899-12-30T11:17:00"/>
    <x v="0"/>
    <x v="22"/>
    <x v="0"/>
    <x v="2"/>
    <x v="1"/>
  </r>
  <r>
    <x v="472"/>
    <s v=" 11:33"/>
    <s v="Paid to Bakery &amp; Snacks"/>
    <s v="P211128113300579976754"/>
    <n v="396418774402"/>
    <x v="1"/>
    <s v="XXXXXX3700"/>
    <n v="4188"/>
    <x v="1"/>
    <x v="3"/>
    <n v="11"/>
    <x v="3"/>
    <n v="49"/>
    <n v="0"/>
    <n v="4188"/>
    <s v="28-Nov"/>
    <d v="1899-12-30T11:33:00"/>
    <x v="0"/>
    <x v="22"/>
    <x v="1"/>
    <x v="2"/>
    <x v="1"/>
  </r>
  <r>
    <x v="472"/>
    <s v=" 12:29"/>
    <s v="Received from Customer - Sri Lakshmi Stores"/>
    <s v="T211128122900848151265"/>
    <n v="774641117707"/>
    <x v="0"/>
    <s v="XXXXXX3700"/>
    <n v="20394"/>
    <x v="1"/>
    <x v="3"/>
    <n v="11"/>
    <x v="3"/>
    <n v="49"/>
    <n v="20394"/>
    <n v="0"/>
    <s v="28-Nov"/>
    <d v="1899-12-30T12:29:00"/>
    <x v="2"/>
    <x v="22"/>
    <x v="0"/>
    <x v="3"/>
    <x v="1"/>
  </r>
  <r>
    <x v="472"/>
    <s v=" 16:52"/>
    <s v="Received from Customer - Ramesh &amp; Co"/>
    <s v="T211128165200938326390"/>
    <n v="545873020016"/>
    <x v="0"/>
    <s v="XXXXXX3700"/>
    <n v="8003"/>
    <x v="1"/>
    <x v="3"/>
    <n v="11"/>
    <x v="3"/>
    <n v="49"/>
    <n v="8003"/>
    <n v="0"/>
    <s v="28-Nov"/>
    <d v="1899-12-30T16:52:00"/>
    <x v="2"/>
    <x v="22"/>
    <x v="0"/>
    <x v="11"/>
    <x v="1"/>
  </r>
  <r>
    <x v="472"/>
    <s v=" 18:10"/>
    <s v="Paid to Ramesh"/>
    <s v="T211128181000388275386"/>
    <n v="828614777341"/>
    <x v="1"/>
    <s v="XXXXXX3700"/>
    <n v="7214"/>
    <x v="1"/>
    <x v="3"/>
    <n v="11"/>
    <x v="3"/>
    <n v="49"/>
    <n v="0"/>
    <n v="7214"/>
    <s v="28-Nov"/>
    <d v="1899-12-30T18:10:00"/>
    <x v="3"/>
    <x v="22"/>
    <x v="1"/>
    <x v="5"/>
    <x v="1"/>
  </r>
  <r>
    <x v="473"/>
    <s v=" 12:26"/>
    <s v="Paid to IOCL Service Station"/>
    <s v="T211129122600958193291"/>
    <n v="426466382202"/>
    <x v="1"/>
    <s v="XXXXXXXXXX0662"/>
    <n v="9538"/>
    <x v="1"/>
    <x v="3"/>
    <n v="11"/>
    <x v="4"/>
    <n v="49"/>
    <n v="0"/>
    <n v="9538"/>
    <s v="29-Nov"/>
    <d v="1899-12-30T12:26:00"/>
    <x v="2"/>
    <x v="23"/>
    <x v="1"/>
    <x v="3"/>
    <x v="1"/>
  </r>
  <r>
    <x v="473"/>
    <s v=" 12:29"/>
    <s v="Received from Customer - Anand Stores"/>
    <s v="T211129122900462102018"/>
    <n v="483599190299"/>
    <x v="0"/>
    <s v="XXXXXX3700"/>
    <n v="20921"/>
    <x v="1"/>
    <x v="3"/>
    <n v="11"/>
    <x v="4"/>
    <n v="49"/>
    <n v="20921"/>
    <n v="0"/>
    <s v="29-Nov"/>
    <d v="1899-12-30T12:29:00"/>
    <x v="2"/>
    <x v="23"/>
    <x v="0"/>
    <x v="3"/>
    <x v="1"/>
  </r>
  <r>
    <x v="473"/>
    <s v=" 15:08"/>
    <s v="Paid to Nandini Milk Parlour"/>
    <s v="P211129150800471249709"/>
    <n v="484825013859"/>
    <x v="1"/>
    <s v="XXXXXXXXXX0662"/>
    <n v="461"/>
    <x v="1"/>
    <x v="3"/>
    <n v="11"/>
    <x v="4"/>
    <n v="49"/>
    <n v="0"/>
    <n v="461"/>
    <s v="29-Nov"/>
    <d v="1899-12-30T15:08:00"/>
    <x v="2"/>
    <x v="23"/>
    <x v="1"/>
    <x v="9"/>
    <x v="1"/>
  </r>
  <r>
    <x v="473"/>
    <s v=" 17:45"/>
    <s v="Paid to Family Member - Kumar"/>
    <s v="P211129174500377509870"/>
    <n v="697611077459"/>
    <x v="1"/>
    <s v="XXXXXX3700"/>
    <n v="5292"/>
    <x v="1"/>
    <x v="3"/>
    <n v="11"/>
    <x v="4"/>
    <n v="49"/>
    <n v="0"/>
    <n v="5292"/>
    <s v="29-Nov"/>
    <d v="1899-12-30T17:45:00"/>
    <x v="3"/>
    <x v="23"/>
    <x v="1"/>
    <x v="4"/>
    <x v="1"/>
  </r>
  <r>
    <x v="474"/>
    <s v=" 12:26"/>
    <s v="Received from Customer - Ravi Enterprises"/>
    <s v="T211130122600465687719"/>
    <n v="121299789076"/>
    <x v="0"/>
    <s v="XXXXXXXXXX0662"/>
    <n v="5886"/>
    <x v="1"/>
    <x v="3"/>
    <n v="11"/>
    <x v="5"/>
    <n v="49"/>
    <n v="5886"/>
    <n v="0"/>
    <s v="30-Nov"/>
    <d v="1899-12-30T12:26:00"/>
    <x v="2"/>
    <x v="24"/>
    <x v="0"/>
    <x v="3"/>
    <x v="1"/>
  </r>
  <r>
    <x v="474"/>
    <s v=" 13:39"/>
    <s v="Received from Family Member - Ravi"/>
    <s v="T211130133900821245915"/>
    <n v="768639881243"/>
    <x v="0"/>
    <s v="XXXXXX3700"/>
    <n v="7528"/>
    <x v="1"/>
    <x v="3"/>
    <n v="11"/>
    <x v="5"/>
    <n v="49"/>
    <n v="7528"/>
    <n v="0"/>
    <s v="30-Nov"/>
    <d v="1899-12-30T13:39:00"/>
    <x v="2"/>
    <x v="24"/>
    <x v="0"/>
    <x v="8"/>
    <x v="1"/>
  </r>
  <r>
    <x v="474"/>
    <s v=" 14:39"/>
    <s v="Received from Other UPI User"/>
    <s v="T211130143900996284550"/>
    <n v="266999452634"/>
    <x v="0"/>
    <s v="XXXXXX3700"/>
    <n v="15156"/>
    <x v="1"/>
    <x v="3"/>
    <n v="11"/>
    <x v="5"/>
    <n v="49"/>
    <n v="15156"/>
    <n v="0"/>
    <s v="30-Nov"/>
    <d v="1899-12-30T14:39:00"/>
    <x v="2"/>
    <x v="24"/>
    <x v="0"/>
    <x v="10"/>
    <x v="1"/>
  </r>
  <r>
    <x v="474"/>
    <s v=" 20:04"/>
    <s v="Received from Customer - Ramesh &amp; Co"/>
    <s v="T211130200400309952201"/>
    <n v="66435525621"/>
    <x v="0"/>
    <s v="XXXXXX3700"/>
    <n v="14158"/>
    <x v="1"/>
    <x v="3"/>
    <n v="11"/>
    <x v="5"/>
    <n v="49"/>
    <n v="14158"/>
    <n v="0"/>
    <s v="30-Nov"/>
    <d v="1899-12-30T20:04:00"/>
    <x v="3"/>
    <x v="24"/>
    <x v="0"/>
    <x v="12"/>
    <x v="1"/>
  </r>
  <r>
    <x v="475"/>
    <s v=" 11:09"/>
    <s v="Paid to Swiggy"/>
    <s v="P211201110900742621565"/>
    <n v="593272881418"/>
    <x v="1"/>
    <s v="XXXXXXXXXX0662"/>
    <n v="645"/>
    <x v="1"/>
    <x v="4"/>
    <n v="12"/>
    <x v="6"/>
    <n v="49"/>
    <n v="0"/>
    <n v="645"/>
    <s v="1-Dec"/>
    <d v="1899-12-30T11:09:00"/>
    <x v="0"/>
    <x v="26"/>
    <x v="1"/>
    <x v="2"/>
    <x v="1"/>
  </r>
  <r>
    <x v="475"/>
    <s v=" 14:16"/>
    <s v="Received from Customer - Manish Traders"/>
    <s v="T211201141600970686738"/>
    <n v="157493104441"/>
    <x v="0"/>
    <s v="XXXXXXXXXX0662"/>
    <n v="13211"/>
    <x v="1"/>
    <x v="4"/>
    <n v="12"/>
    <x v="6"/>
    <n v="49"/>
    <n v="13211"/>
    <n v="0"/>
    <s v="1-Dec"/>
    <d v="1899-12-30T14:16:00"/>
    <x v="2"/>
    <x v="26"/>
    <x v="0"/>
    <x v="10"/>
    <x v="1"/>
  </r>
  <r>
    <x v="475"/>
    <s v=" 14:41"/>
    <s v="Paid to Family Member - Ravi"/>
    <s v="T211201144100462777304"/>
    <n v="949312564113"/>
    <x v="1"/>
    <s v="XXXXXX3700"/>
    <n v="11574"/>
    <x v="1"/>
    <x v="4"/>
    <n v="12"/>
    <x v="6"/>
    <n v="49"/>
    <n v="0"/>
    <n v="11574"/>
    <s v="1-Dec"/>
    <d v="1899-12-30T14:41:00"/>
    <x v="2"/>
    <x v="26"/>
    <x v="1"/>
    <x v="10"/>
    <x v="1"/>
  </r>
  <r>
    <x v="475"/>
    <s v=" 15:08"/>
    <s v="Paid to Family Member - Ravi"/>
    <s v="T211201150800285902269"/>
    <n v="910380033484"/>
    <x v="1"/>
    <s v="XXXXXXXXXX0662"/>
    <n v="4534"/>
    <x v="1"/>
    <x v="4"/>
    <n v="12"/>
    <x v="6"/>
    <n v="49"/>
    <n v="0"/>
    <n v="4534"/>
    <s v="1-Dec"/>
    <d v="1899-12-30T15:08:00"/>
    <x v="2"/>
    <x v="26"/>
    <x v="1"/>
    <x v="9"/>
    <x v="1"/>
  </r>
  <r>
    <x v="475"/>
    <s v=" 18:33"/>
    <s v="Received from Customer - Manish Traders"/>
    <s v="T211201183300624778661"/>
    <n v="593425842663"/>
    <x v="0"/>
    <s v="XXXXXXXXXX0662"/>
    <n v="18913"/>
    <x v="1"/>
    <x v="4"/>
    <n v="12"/>
    <x v="6"/>
    <n v="49"/>
    <n v="18913"/>
    <n v="0"/>
    <s v="1-Dec"/>
    <d v="1899-12-30T18:33:00"/>
    <x v="3"/>
    <x v="26"/>
    <x v="0"/>
    <x v="5"/>
    <x v="1"/>
  </r>
  <r>
    <x v="475"/>
    <s v=" 20:40"/>
    <s v="Paid to Local Provision Store"/>
    <s v="T211201204000681130809"/>
    <n v="860673817948"/>
    <x v="1"/>
    <s v="XXXXXX3700"/>
    <n v="6127"/>
    <x v="1"/>
    <x v="4"/>
    <n v="12"/>
    <x v="6"/>
    <n v="49"/>
    <n v="0"/>
    <n v="6127"/>
    <s v="1-Dec"/>
    <d v="1899-12-30T20:40:00"/>
    <x v="3"/>
    <x v="26"/>
    <x v="1"/>
    <x v="12"/>
    <x v="1"/>
  </r>
  <r>
    <x v="476"/>
    <s v=" 16:55"/>
    <s v="Received from Manish"/>
    <s v="T211202165500224474419"/>
    <n v="45226732407"/>
    <x v="0"/>
    <s v="XXXXXX3700"/>
    <n v="3089"/>
    <x v="1"/>
    <x v="4"/>
    <n v="12"/>
    <x v="0"/>
    <n v="49"/>
    <n v="3089"/>
    <n v="0"/>
    <s v="2-Dec"/>
    <d v="1899-12-30T16:55:00"/>
    <x v="2"/>
    <x v="27"/>
    <x v="0"/>
    <x v="11"/>
    <x v="1"/>
  </r>
  <r>
    <x v="476"/>
    <s v=" 17:55"/>
    <s v="Received from Customer - Sagar Enterprises"/>
    <s v="T211202175500511488427"/>
    <n v="98691838082"/>
    <x v="0"/>
    <s v="XXXXXXXXXX0662"/>
    <n v="6914"/>
    <x v="1"/>
    <x v="4"/>
    <n v="12"/>
    <x v="0"/>
    <n v="49"/>
    <n v="6914"/>
    <n v="0"/>
    <s v="2-Dec"/>
    <d v="1899-12-30T17:55:00"/>
    <x v="3"/>
    <x v="27"/>
    <x v="0"/>
    <x v="4"/>
    <x v="1"/>
  </r>
  <r>
    <x v="477"/>
    <s v=" 11:29"/>
    <s v="Received from Manish"/>
    <s v="T211203112900979140619"/>
    <n v="527781014083"/>
    <x v="0"/>
    <s v="XXXXXX3700"/>
    <n v="25178"/>
    <x v="1"/>
    <x v="4"/>
    <n v="12"/>
    <x v="1"/>
    <n v="49"/>
    <n v="25178"/>
    <n v="0"/>
    <s v="3-Dec"/>
    <d v="1899-12-30T11:29:00"/>
    <x v="0"/>
    <x v="28"/>
    <x v="0"/>
    <x v="2"/>
    <x v="1"/>
  </r>
  <r>
    <x v="477"/>
    <s v=" 13:28"/>
    <s v="Paid to Family Member - Priya"/>
    <s v="T211203132800976250242"/>
    <n v="593254284211"/>
    <x v="1"/>
    <s v="XXXXXXXXXX0662"/>
    <n v="7108"/>
    <x v="1"/>
    <x v="4"/>
    <n v="12"/>
    <x v="1"/>
    <n v="49"/>
    <n v="0"/>
    <n v="7108"/>
    <s v="3-Dec"/>
    <d v="1899-12-30T13:28:00"/>
    <x v="2"/>
    <x v="28"/>
    <x v="1"/>
    <x v="8"/>
    <x v="1"/>
  </r>
  <r>
    <x v="477"/>
    <s v=" 14:02"/>
    <s v="Paid to KOMAL TRADERS"/>
    <s v="P211203140200191555541"/>
    <n v="771669207809"/>
    <x v="1"/>
    <s v="XXXXXX3700"/>
    <n v="3797"/>
    <x v="1"/>
    <x v="4"/>
    <n v="12"/>
    <x v="1"/>
    <n v="49"/>
    <n v="0"/>
    <n v="3797"/>
    <s v="3-Dec"/>
    <d v="1899-12-30T14:02:00"/>
    <x v="2"/>
    <x v="28"/>
    <x v="1"/>
    <x v="10"/>
    <x v="1"/>
  </r>
  <r>
    <x v="477"/>
    <s v=" 15:02"/>
    <s v="Paid to Santhu"/>
    <s v="T211203150200707253794"/>
    <n v="980918580049"/>
    <x v="1"/>
    <s v="XXXXXXXXXX0662"/>
    <n v="17316"/>
    <x v="1"/>
    <x v="4"/>
    <n v="12"/>
    <x v="1"/>
    <n v="49"/>
    <n v="0"/>
    <n v="17316"/>
    <s v="3-Dec"/>
    <d v="1899-12-30T15:02:00"/>
    <x v="2"/>
    <x v="28"/>
    <x v="1"/>
    <x v="9"/>
    <x v="1"/>
  </r>
  <r>
    <x v="477"/>
    <s v=" 15:37"/>
    <s v="Paid to Amazon Pay Groceries"/>
    <s v="P211203153700309060413"/>
    <n v="331938364219"/>
    <x v="1"/>
    <s v="XXXXXX3700"/>
    <n v="6711"/>
    <x v="1"/>
    <x v="4"/>
    <n v="12"/>
    <x v="1"/>
    <n v="49"/>
    <n v="0"/>
    <n v="6711"/>
    <s v="3-Dec"/>
    <d v="1899-12-30T15:37:00"/>
    <x v="2"/>
    <x v="28"/>
    <x v="4"/>
    <x v="9"/>
    <x v="1"/>
  </r>
  <r>
    <x v="477"/>
    <s v=" 15:51"/>
    <s v="Paid to KOMAL TRADERS"/>
    <s v="P211203155100310540122"/>
    <n v="107125492734"/>
    <x v="1"/>
    <s v="XXXXXX3700"/>
    <n v="4383"/>
    <x v="1"/>
    <x v="4"/>
    <n v="12"/>
    <x v="1"/>
    <n v="49"/>
    <n v="0"/>
    <n v="4383"/>
    <s v="3-Dec"/>
    <d v="1899-12-30T15:51:00"/>
    <x v="2"/>
    <x v="28"/>
    <x v="1"/>
    <x v="9"/>
    <x v="1"/>
  </r>
  <r>
    <x v="477"/>
    <s v=" 17:20"/>
    <s v="Received from Other UPI User"/>
    <s v="T211203172000334774654"/>
    <n v="337485842127"/>
    <x v="0"/>
    <s v="XXXXXX3700"/>
    <n v="12823"/>
    <x v="1"/>
    <x v="4"/>
    <n v="12"/>
    <x v="1"/>
    <n v="49"/>
    <n v="12823"/>
    <n v="0"/>
    <s v="3-Dec"/>
    <d v="1899-12-30T17:20:00"/>
    <x v="3"/>
    <x v="28"/>
    <x v="0"/>
    <x v="4"/>
    <x v="1"/>
  </r>
  <r>
    <x v="477"/>
    <s v=" 20:35"/>
    <s v="Received from Other UPI User"/>
    <s v="T211203203500853969745"/>
    <n v="986834468846"/>
    <x v="0"/>
    <s v="XXXXXXXXXX0662"/>
    <n v="13059"/>
    <x v="1"/>
    <x v="4"/>
    <n v="12"/>
    <x v="1"/>
    <n v="49"/>
    <n v="13059"/>
    <n v="0"/>
    <s v="3-Dec"/>
    <d v="1899-12-30T20:35:00"/>
    <x v="3"/>
    <x v="28"/>
    <x v="0"/>
    <x v="12"/>
    <x v="1"/>
  </r>
  <r>
    <x v="478"/>
    <s v=" 13:48"/>
    <s v="Paid to Local Hotel"/>
    <s v="T211204134800317878967"/>
    <n v="594910910659"/>
    <x v="1"/>
    <s v="XXXXXXXXXX0662"/>
    <n v="5238"/>
    <x v="1"/>
    <x v="4"/>
    <n v="12"/>
    <x v="2"/>
    <n v="49"/>
    <n v="0"/>
    <n v="5238"/>
    <s v="4-Dec"/>
    <d v="1899-12-30T13:48:00"/>
    <x v="2"/>
    <x v="29"/>
    <x v="1"/>
    <x v="8"/>
    <x v="1"/>
  </r>
  <r>
    <x v="478"/>
    <s v=" 17:21"/>
    <s v="Received from Family Member - Priya"/>
    <s v="T211204172100693515445"/>
    <n v="355085886706"/>
    <x v="0"/>
    <s v="XXXXXX3700"/>
    <n v="13846"/>
    <x v="1"/>
    <x v="4"/>
    <n v="12"/>
    <x v="2"/>
    <n v="49"/>
    <n v="13846"/>
    <n v="0"/>
    <s v="4-Dec"/>
    <d v="1899-12-30T17:21:00"/>
    <x v="3"/>
    <x v="29"/>
    <x v="0"/>
    <x v="4"/>
    <x v="1"/>
  </r>
  <r>
    <x v="478"/>
    <s v=" 17:45"/>
    <s v="Received from Ramesh"/>
    <s v="T211204174500911778950"/>
    <n v="172752942357"/>
    <x v="0"/>
    <s v="XXXXXX3700"/>
    <n v="4130"/>
    <x v="1"/>
    <x v="4"/>
    <n v="12"/>
    <x v="2"/>
    <n v="49"/>
    <n v="4130"/>
    <n v="0"/>
    <s v="4-Dec"/>
    <d v="1899-12-30T17:45:00"/>
    <x v="3"/>
    <x v="29"/>
    <x v="0"/>
    <x v="4"/>
    <x v="1"/>
  </r>
  <r>
    <x v="478"/>
    <s v=" 18:41"/>
    <s v="Received from Customer - Kumar Stores"/>
    <s v="T211204184100683982383"/>
    <n v="825185831708"/>
    <x v="0"/>
    <s v="XXXXXX3700"/>
    <n v="9247"/>
    <x v="1"/>
    <x v="4"/>
    <n v="12"/>
    <x v="2"/>
    <n v="49"/>
    <n v="9247"/>
    <n v="0"/>
    <s v="4-Dec"/>
    <d v="1899-12-30T18:41:00"/>
    <x v="3"/>
    <x v="29"/>
    <x v="0"/>
    <x v="5"/>
    <x v="1"/>
  </r>
  <r>
    <x v="478"/>
    <s v=" 18:53"/>
    <s v="Received from Local Customer"/>
    <s v="T211204185300126066864"/>
    <n v="459889242223"/>
    <x v="0"/>
    <s v="XXXXXXXXXX0662"/>
    <n v="1613"/>
    <x v="1"/>
    <x v="4"/>
    <n v="12"/>
    <x v="2"/>
    <n v="49"/>
    <n v="1613"/>
    <n v="0"/>
    <s v="4-Dec"/>
    <d v="1899-12-30T18:53:00"/>
    <x v="3"/>
    <x v="29"/>
    <x v="0"/>
    <x v="5"/>
    <x v="1"/>
  </r>
  <r>
    <x v="478"/>
    <s v=" 20:57"/>
    <s v="Received from Family Member - Priya"/>
    <s v="T211204205700526630029"/>
    <n v="764607904032"/>
    <x v="0"/>
    <s v="XXXXXX3700"/>
    <n v="7738"/>
    <x v="1"/>
    <x v="4"/>
    <n v="12"/>
    <x v="2"/>
    <n v="49"/>
    <n v="7738"/>
    <n v="0"/>
    <s v="4-Dec"/>
    <d v="1899-12-30T20:57:00"/>
    <x v="3"/>
    <x v="29"/>
    <x v="0"/>
    <x v="12"/>
    <x v="1"/>
  </r>
  <r>
    <x v="478"/>
    <s v=" 21:38"/>
    <s v="Received from Customer - Manish Traders"/>
    <s v="T211204213800616915304"/>
    <n v="768777155512"/>
    <x v="0"/>
    <s v="XXXXXX3700"/>
    <n v="6811"/>
    <x v="1"/>
    <x v="4"/>
    <n v="12"/>
    <x v="2"/>
    <n v="49"/>
    <n v="6811"/>
    <n v="0"/>
    <s v="4-Dec"/>
    <d v="1899-12-30T21:38:00"/>
    <x v="1"/>
    <x v="29"/>
    <x v="0"/>
    <x v="7"/>
    <x v="1"/>
  </r>
  <r>
    <x v="479"/>
    <s v=" 13:04"/>
    <s v="Paid to Family Member - Kumar"/>
    <s v="T211205130400103096744"/>
    <n v="11256875167"/>
    <x v="1"/>
    <s v="XXXXXX3700"/>
    <n v="11649"/>
    <x v="1"/>
    <x v="4"/>
    <n v="12"/>
    <x v="3"/>
    <n v="50"/>
    <n v="0"/>
    <n v="11649"/>
    <s v="5-Dec"/>
    <d v="1899-12-30T13:04:00"/>
    <x v="2"/>
    <x v="30"/>
    <x v="1"/>
    <x v="8"/>
    <x v="1"/>
  </r>
  <r>
    <x v="479"/>
    <s v=" 16:55"/>
    <s v="Paid to Local Shopping Store"/>
    <s v="P211205165500352327118"/>
    <n v="113329240568"/>
    <x v="1"/>
    <s v="XXXXXXXXXX0662"/>
    <n v="17725"/>
    <x v="1"/>
    <x v="4"/>
    <n v="12"/>
    <x v="3"/>
    <n v="50"/>
    <n v="0"/>
    <n v="17725"/>
    <s v="5-Dec"/>
    <d v="1899-12-30T16:55:00"/>
    <x v="2"/>
    <x v="30"/>
    <x v="1"/>
    <x v="11"/>
    <x v="1"/>
  </r>
  <r>
    <x v="479"/>
    <s v=" 20:07"/>
    <s v="Received from Customer - Sagar Enterprises"/>
    <s v="T211205200700295144270"/>
    <n v="413324219388"/>
    <x v="0"/>
    <s v="XXXXXX3700"/>
    <n v="25049"/>
    <x v="1"/>
    <x v="4"/>
    <n v="12"/>
    <x v="3"/>
    <n v="50"/>
    <n v="25049"/>
    <n v="0"/>
    <s v="5-Dec"/>
    <d v="1899-12-30T20:07:00"/>
    <x v="3"/>
    <x v="30"/>
    <x v="0"/>
    <x v="12"/>
    <x v="1"/>
  </r>
  <r>
    <x v="479"/>
    <s v=" 23:09"/>
    <s v="Received from Bank/UPI Transfer"/>
    <s v="T211205230900347461114"/>
    <n v="861809553107"/>
    <x v="0"/>
    <s v="XXXXXX3700"/>
    <n v="9120"/>
    <x v="1"/>
    <x v="4"/>
    <n v="12"/>
    <x v="3"/>
    <n v="50"/>
    <n v="9120"/>
    <n v="0"/>
    <s v="5-Dec"/>
    <d v="1899-12-30T23:09:00"/>
    <x v="1"/>
    <x v="30"/>
    <x v="0"/>
    <x v="1"/>
    <x v="1"/>
  </r>
  <r>
    <x v="480"/>
    <s v=" 15:39"/>
    <s v="Received from Customer - Sri Lakshmi Stores"/>
    <s v="T211206153900558802102"/>
    <n v="269385943615"/>
    <x v="0"/>
    <s v="XXXXXX3700"/>
    <n v="9052"/>
    <x v="1"/>
    <x v="4"/>
    <n v="12"/>
    <x v="4"/>
    <n v="50"/>
    <n v="9052"/>
    <n v="0"/>
    <s v="6-Dec"/>
    <d v="1899-12-30T15:39:00"/>
    <x v="2"/>
    <x v="0"/>
    <x v="0"/>
    <x v="9"/>
    <x v="1"/>
  </r>
  <r>
    <x v="480"/>
    <s v=" 23:19"/>
    <s v="Received from Customer - Kumar Stores"/>
    <s v="T211206231900361810301"/>
    <n v="638471657196"/>
    <x v="0"/>
    <s v="XXXXXXXXXX0662"/>
    <n v="7386"/>
    <x v="1"/>
    <x v="4"/>
    <n v="12"/>
    <x v="4"/>
    <n v="50"/>
    <n v="7386"/>
    <n v="0"/>
    <s v="6-Dec"/>
    <d v="1899-12-30T23:19:00"/>
    <x v="1"/>
    <x v="0"/>
    <x v="0"/>
    <x v="1"/>
    <x v="1"/>
  </r>
  <r>
    <x v="481"/>
    <s v=" 11:09"/>
    <s v="Paid to Reliance Smart"/>
    <s v="T211207110900222540036"/>
    <n v="66190070645"/>
    <x v="1"/>
    <s v="XXXXXX3700"/>
    <n v="714"/>
    <x v="1"/>
    <x v="4"/>
    <n v="12"/>
    <x v="5"/>
    <n v="50"/>
    <n v="0"/>
    <n v="714"/>
    <s v="7-Dec"/>
    <d v="1899-12-30T11:09:00"/>
    <x v="0"/>
    <x v="1"/>
    <x v="1"/>
    <x v="2"/>
    <x v="1"/>
  </r>
  <r>
    <x v="481"/>
    <s v=" 11:48"/>
    <s v="Received from Customer - Anand Stores"/>
    <s v="T211207114800245205825"/>
    <n v="87450861558"/>
    <x v="0"/>
    <s v="XXXXXXXXXX0662"/>
    <n v="8025"/>
    <x v="1"/>
    <x v="4"/>
    <n v="12"/>
    <x v="5"/>
    <n v="50"/>
    <n v="8025"/>
    <n v="0"/>
    <s v="7-Dec"/>
    <d v="1899-12-30T11:48:00"/>
    <x v="0"/>
    <x v="1"/>
    <x v="0"/>
    <x v="2"/>
    <x v="1"/>
  </r>
  <r>
    <x v="481"/>
    <s v=" 12:48"/>
    <s v="Received from Local Customer"/>
    <s v="T211207124800830557721"/>
    <n v="783247669995"/>
    <x v="0"/>
    <s v="XXXXXXXXXX0662"/>
    <n v="7247"/>
    <x v="1"/>
    <x v="4"/>
    <n v="12"/>
    <x v="5"/>
    <n v="50"/>
    <n v="7247"/>
    <n v="0"/>
    <s v="7-Dec"/>
    <d v="1899-12-30T12:48:00"/>
    <x v="2"/>
    <x v="1"/>
    <x v="0"/>
    <x v="3"/>
    <x v="1"/>
  </r>
  <r>
    <x v="481"/>
    <s v=" 15:36"/>
    <s v="Paid to Family Member - Priya"/>
    <s v="P211207153600311806057"/>
    <n v="996676743396"/>
    <x v="1"/>
    <s v="XXXXXXXXXX0662"/>
    <n v="9338"/>
    <x v="1"/>
    <x v="4"/>
    <n v="12"/>
    <x v="5"/>
    <n v="50"/>
    <n v="0"/>
    <n v="9338"/>
    <s v="7-Dec"/>
    <d v="1899-12-30T15:36:00"/>
    <x v="2"/>
    <x v="1"/>
    <x v="1"/>
    <x v="9"/>
    <x v="1"/>
  </r>
  <r>
    <x v="481"/>
    <s v=" 16:33"/>
    <s v="Paid to Nandini Milk Parlour"/>
    <s v="T211207163300795136152"/>
    <n v="973851306002"/>
    <x v="1"/>
    <s v="XXXXXXXXXX0662"/>
    <n v="17422"/>
    <x v="1"/>
    <x v="4"/>
    <n v="12"/>
    <x v="5"/>
    <n v="50"/>
    <n v="0"/>
    <n v="17422"/>
    <s v="7-Dec"/>
    <d v="1899-12-30T16:33:00"/>
    <x v="2"/>
    <x v="1"/>
    <x v="1"/>
    <x v="11"/>
    <x v="1"/>
  </r>
  <r>
    <x v="481"/>
    <s v=" 21:51"/>
    <s v="Received from Family Member - Ravi"/>
    <s v="T211207215100719525577"/>
    <n v="546720994699"/>
    <x v="0"/>
    <s v="XXXXXX3700"/>
    <n v="4460"/>
    <x v="1"/>
    <x v="4"/>
    <n v="12"/>
    <x v="5"/>
    <n v="50"/>
    <n v="4460"/>
    <n v="0"/>
    <s v="7-Dec"/>
    <d v="1899-12-30T21:51:00"/>
    <x v="1"/>
    <x v="1"/>
    <x v="0"/>
    <x v="7"/>
    <x v="1"/>
  </r>
  <r>
    <x v="482"/>
    <s v=" 16:35"/>
    <s v="Paid to PhonePe"/>
    <s v="P211208163500841731995"/>
    <n v="625928935547"/>
    <x v="1"/>
    <s v="XXXXXX3700"/>
    <n v="7870"/>
    <x v="1"/>
    <x v="4"/>
    <n v="12"/>
    <x v="6"/>
    <n v="50"/>
    <n v="0"/>
    <n v="7870"/>
    <s v="8-Dec"/>
    <d v="1899-12-30T16:35:00"/>
    <x v="2"/>
    <x v="2"/>
    <x v="1"/>
    <x v="11"/>
    <x v="1"/>
  </r>
  <r>
    <x v="482"/>
    <s v=" 18:14"/>
    <s v="Paid to Nandini Milk Parlour"/>
    <s v="P211208181400706682929"/>
    <n v="645401354221"/>
    <x v="1"/>
    <s v="XXXXXXXXXX0662"/>
    <n v="5366"/>
    <x v="1"/>
    <x v="4"/>
    <n v="12"/>
    <x v="6"/>
    <n v="50"/>
    <n v="0"/>
    <n v="5366"/>
    <s v="8-Dec"/>
    <d v="1899-12-30T18:14:00"/>
    <x v="3"/>
    <x v="2"/>
    <x v="1"/>
    <x v="5"/>
    <x v="1"/>
  </r>
  <r>
    <x v="482"/>
    <s v=" 22:31"/>
    <s v="Received from Customer - ABC Traders"/>
    <s v="T211208223100478227080"/>
    <n v="101899504260"/>
    <x v="0"/>
    <s v="XXXXXX3700"/>
    <n v="3294"/>
    <x v="1"/>
    <x v="4"/>
    <n v="12"/>
    <x v="6"/>
    <n v="50"/>
    <n v="3294"/>
    <n v="0"/>
    <s v="8-Dec"/>
    <d v="1899-12-30T22:31:00"/>
    <x v="1"/>
    <x v="2"/>
    <x v="0"/>
    <x v="16"/>
    <x v="1"/>
  </r>
  <r>
    <x v="483"/>
    <s v=" 16:58"/>
    <s v="Received from Other UPI User"/>
    <s v="T211209165800349049140"/>
    <n v="308169942841"/>
    <x v="0"/>
    <s v="XXXXXX3700"/>
    <n v="41988"/>
    <x v="1"/>
    <x v="4"/>
    <n v="12"/>
    <x v="0"/>
    <n v="50"/>
    <n v="41988"/>
    <n v="0"/>
    <s v="9-Dec"/>
    <d v="1899-12-30T16:58:00"/>
    <x v="2"/>
    <x v="3"/>
    <x v="0"/>
    <x v="11"/>
    <x v="1"/>
  </r>
  <r>
    <x v="483"/>
    <s v=" 18:30"/>
    <s v="Paid to Mobile Recharge"/>
    <s v="T211209183000403078367"/>
    <n v="601974390998"/>
    <x v="1"/>
    <s v="XXXXXXXXXX0662"/>
    <n v="5614"/>
    <x v="1"/>
    <x v="4"/>
    <n v="12"/>
    <x v="0"/>
    <n v="50"/>
    <n v="0"/>
    <n v="5614"/>
    <s v="9-Dec"/>
    <d v="1899-12-30T18:30:00"/>
    <x v="3"/>
    <x v="3"/>
    <x v="2"/>
    <x v="5"/>
    <x v="1"/>
  </r>
  <r>
    <x v="483"/>
    <s v=" 19:39"/>
    <s v="Paid to Bank Account Transfer"/>
    <s v="T211209193900323525363"/>
    <n v="627114286539"/>
    <x v="1"/>
    <s v="XXXXXX3700"/>
    <n v="8258"/>
    <x v="1"/>
    <x v="4"/>
    <n v="12"/>
    <x v="0"/>
    <n v="50"/>
    <n v="0"/>
    <n v="8258"/>
    <s v="9-Dec"/>
    <d v="1899-12-30T19:39:00"/>
    <x v="3"/>
    <x v="3"/>
    <x v="1"/>
    <x v="6"/>
    <x v="1"/>
  </r>
  <r>
    <x v="483"/>
    <s v=" 22:43"/>
    <s v="Received from Local Customer"/>
    <s v="T211209224300162740814"/>
    <n v="718284225342"/>
    <x v="0"/>
    <s v="XXXXXX3700"/>
    <n v="6596"/>
    <x v="1"/>
    <x v="4"/>
    <n v="12"/>
    <x v="0"/>
    <n v="50"/>
    <n v="6596"/>
    <n v="0"/>
    <s v="9-Dec"/>
    <d v="1899-12-30T22:43:00"/>
    <x v="1"/>
    <x v="3"/>
    <x v="0"/>
    <x v="16"/>
    <x v="1"/>
  </r>
  <r>
    <x v="484"/>
    <s v=" 07:40"/>
    <s v="Received from Customer - Venkatesh Traders"/>
    <s v="T211210074000707721902"/>
    <n v="184203138656"/>
    <x v="0"/>
    <s v="XXXXXXXXXX0662"/>
    <n v="5603"/>
    <x v="1"/>
    <x v="4"/>
    <n v="12"/>
    <x v="1"/>
    <n v="50"/>
    <n v="5603"/>
    <n v="0"/>
    <s v="10-Dec"/>
    <d v="1899-12-30T07:40:00"/>
    <x v="0"/>
    <x v="4"/>
    <x v="0"/>
    <x v="14"/>
    <x v="1"/>
  </r>
  <r>
    <x v="484"/>
    <s v=" 12:44"/>
    <s v="Received from Other UPI User"/>
    <s v="T211210124400862908239"/>
    <n v="844459050035"/>
    <x v="0"/>
    <s v="XXXXXX3700"/>
    <n v="19313"/>
    <x v="1"/>
    <x v="4"/>
    <n v="12"/>
    <x v="1"/>
    <n v="50"/>
    <n v="19313"/>
    <n v="0"/>
    <s v="10-Dec"/>
    <d v="1899-12-30T12:44:00"/>
    <x v="2"/>
    <x v="4"/>
    <x v="0"/>
    <x v="3"/>
    <x v="1"/>
  </r>
  <r>
    <x v="484"/>
    <s v=" 13:24"/>
    <s v="Paid to Stationery Supplier"/>
    <s v="P211210132400715360412"/>
    <n v="853748828589"/>
    <x v="1"/>
    <s v="XXXXXXXXXX0662"/>
    <n v="6415"/>
    <x v="1"/>
    <x v="4"/>
    <n v="12"/>
    <x v="1"/>
    <n v="50"/>
    <n v="0"/>
    <n v="6415"/>
    <s v="10-Dec"/>
    <d v="1899-12-30T13:24:00"/>
    <x v="2"/>
    <x v="4"/>
    <x v="1"/>
    <x v="8"/>
    <x v="1"/>
  </r>
  <r>
    <x v="484"/>
    <s v=" 17:32"/>
    <s v="Received from Other UPI User"/>
    <s v="T211210173200234976258"/>
    <n v="756547163930"/>
    <x v="0"/>
    <s v="XXXXXXXXXX0662"/>
    <n v="11755"/>
    <x v="1"/>
    <x v="4"/>
    <n v="12"/>
    <x v="1"/>
    <n v="50"/>
    <n v="11755"/>
    <n v="0"/>
    <s v="10-Dec"/>
    <d v="1899-12-30T17:32:00"/>
    <x v="3"/>
    <x v="4"/>
    <x v="0"/>
    <x v="4"/>
    <x v="1"/>
  </r>
  <r>
    <x v="484"/>
    <s v=" 22:33"/>
    <s v="Received from Customer - Ramesh &amp; Co"/>
    <s v="T211210223300107954880"/>
    <n v="823544985946"/>
    <x v="0"/>
    <s v="XXXXXXXXXX0662"/>
    <n v="19965"/>
    <x v="1"/>
    <x v="4"/>
    <n v="12"/>
    <x v="1"/>
    <n v="50"/>
    <n v="19965"/>
    <n v="0"/>
    <s v="10-Dec"/>
    <d v="1899-12-30T22:33:00"/>
    <x v="1"/>
    <x v="4"/>
    <x v="0"/>
    <x v="16"/>
    <x v="1"/>
  </r>
  <r>
    <x v="485"/>
    <s v=" 08:27"/>
    <s v="Paid to HP Fuel Station"/>
    <s v="P211211082700993781726"/>
    <n v="210601794549"/>
    <x v="1"/>
    <s v="XXXXXX3700"/>
    <n v="5979"/>
    <x v="1"/>
    <x v="4"/>
    <n v="12"/>
    <x v="2"/>
    <n v="50"/>
    <n v="0"/>
    <n v="5979"/>
    <s v="11-Dec"/>
    <d v="1899-12-30T08:27:00"/>
    <x v="0"/>
    <x v="5"/>
    <x v="1"/>
    <x v="15"/>
    <x v="1"/>
  </r>
  <r>
    <x v="485"/>
    <s v=" 11:32"/>
    <s v="Received from Customer - Venkatesh Traders"/>
    <s v="T211211113200649531086"/>
    <n v="234661557394"/>
    <x v="0"/>
    <s v="XXXXXXXXXX0662"/>
    <n v="7395"/>
    <x v="1"/>
    <x v="4"/>
    <n v="12"/>
    <x v="2"/>
    <n v="50"/>
    <n v="7395"/>
    <n v="0"/>
    <s v="11-Dec"/>
    <d v="1899-12-30T11:32:00"/>
    <x v="0"/>
    <x v="5"/>
    <x v="0"/>
    <x v="2"/>
    <x v="1"/>
  </r>
  <r>
    <x v="485"/>
    <s v=" 15:19"/>
    <s v="Received from Other Customer"/>
    <s v="T211211151900377052043"/>
    <n v="249231996895"/>
    <x v="0"/>
    <s v="XXXXXXXXXX0662"/>
    <n v="15338"/>
    <x v="1"/>
    <x v="4"/>
    <n v="12"/>
    <x v="2"/>
    <n v="50"/>
    <n v="15338"/>
    <n v="0"/>
    <s v="11-Dec"/>
    <d v="1899-12-30T15:19:00"/>
    <x v="2"/>
    <x v="5"/>
    <x v="0"/>
    <x v="9"/>
    <x v="1"/>
  </r>
  <r>
    <x v="485"/>
    <s v=" 17:25"/>
    <s v="Received from Family Member - Priya"/>
    <s v="T211211172500961398686"/>
    <n v="45533356902"/>
    <x v="0"/>
    <s v="XXXXXXXXXX0662"/>
    <n v="17388"/>
    <x v="1"/>
    <x v="4"/>
    <n v="12"/>
    <x v="2"/>
    <n v="50"/>
    <n v="17388"/>
    <n v="0"/>
    <s v="11-Dec"/>
    <d v="1899-12-30T17:25:00"/>
    <x v="3"/>
    <x v="5"/>
    <x v="0"/>
    <x v="4"/>
    <x v="1"/>
  </r>
  <r>
    <x v="485"/>
    <s v=" 19:03"/>
    <s v="Paid to Nandini Milk Parlour"/>
    <s v="T211211190300538519904"/>
    <n v="984814603320"/>
    <x v="1"/>
    <s v="XXXXXXXXXX0662"/>
    <n v="10703"/>
    <x v="1"/>
    <x v="4"/>
    <n v="12"/>
    <x v="2"/>
    <n v="50"/>
    <n v="0"/>
    <n v="10703"/>
    <s v="11-Dec"/>
    <d v="1899-12-30T19:03:00"/>
    <x v="3"/>
    <x v="5"/>
    <x v="1"/>
    <x v="6"/>
    <x v="1"/>
  </r>
  <r>
    <x v="486"/>
    <s v=" 12:36"/>
    <s v="Paid to Mobile Recharge"/>
    <s v="T211212123600222022195"/>
    <n v="618709449440"/>
    <x v="1"/>
    <s v="XXXXXX3700"/>
    <n v="9725"/>
    <x v="1"/>
    <x v="4"/>
    <n v="12"/>
    <x v="3"/>
    <n v="51"/>
    <n v="0"/>
    <n v="9725"/>
    <s v="12-Dec"/>
    <d v="1899-12-30T12:36:00"/>
    <x v="2"/>
    <x v="6"/>
    <x v="2"/>
    <x v="3"/>
    <x v="1"/>
  </r>
  <r>
    <x v="486"/>
    <s v=" 12:48"/>
    <s v="Paid to Amazon Shopping"/>
    <s v="T211212124800286844873"/>
    <n v="843794824594"/>
    <x v="1"/>
    <s v="XXXXXXXXXX0662"/>
    <n v="2430"/>
    <x v="1"/>
    <x v="4"/>
    <n v="12"/>
    <x v="3"/>
    <n v="51"/>
    <n v="0"/>
    <n v="2430"/>
    <s v="12-Dec"/>
    <d v="1899-12-30T12:48:00"/>
    <x v="2"/>
    <x v="6"/>
    <x v="4"/>
    <x v="3"/>
    <x v="1"/>
  </r>
  <r>
    <x v="486"/>
    <s v=" 14:03"/>
    <s v="Paid to Family Member - Ravi"/>
    <s v="T211212140300561908141"/>
    <n v="982593725153"/>
    <x v="1"/>
    <s v="XXXXXX3700"/>
    <n v="9930"/>
    <x v="1"/>
    <x v="4"/>
    <n v="12"/>
    <x v="3"/>
    <n v="51"/>
    <n v="0"/>
    <n v="9930"/>
    <s v="12-Dec"/>
    <d v="1899-12-30T14:03:00"/>
    <x v="2"/>
    <x v="6"/>
    <x v="1"/>
    <x v="10"/>
    <x v="1"/>
  </r>
  <r>
    <x v="486"/>
    <s v=" 14:12"/>
    <s v="Received from Customer - Ramesh &amp; Co"/>
    <s v="T211212141200148388777"/>
    <n v="778576088619"/>
    <x v="0"/>
    <s v="XXXXXX3700"/>
    <n v="1499"/>
    <x v="1"/>
    <x v="4"/>
    <n v="12"/>
    <x v="3"/>
    <n v="51"/>
    <n v="1499"/>
    <n v="0"/>
    <s v="12-Dec"/>
    <d v="1899-12-30T14:12:00"/>
    <x v="2"/>
    <x v="6"/>
    <x v="0"/>
    <x v="10"/>
    <x v="1"/>
  </r>
  <r>
    <x v="486"/>
    <s v=" 17:23"/>
    <s v="Received from Family Member - Kumar"/>
    <s v="T211212172300103719650"/>
    <n v="799684485921"/>
    <x v="0"/>
    <s v="XXXXXXXXXX0662"/>
    <n v="8467"/>
    <x v="1"/>
    <x v="4"/>
    <n v="12"/>
    <x v="3"/>
    <n v="51"/>
    <n v="8467"/>
    <n v="0"/>
    <s v="12-Dec"/>
    <d v="1899-12-30T17:23:00"/>
    <x v="3"/>
    <x v="6"/>
    <x v="0"/>
    <x v="4"/>
    <x v="1"/>
  </r>
  <r>
    <x v="486"/>
    <s v=" 18:56"/>
    <s v="Paid to Nandini Milk Parlour"/>
    <s v="P211212185600646551566"/>
    <n v="504591687115"/>
    <x v="1"/>
    <s v="XXXXXX3700"/>
    <n v="18727"/>
    <x v="1"/>
    <x v="4"/>
    <n v="12"/>
    <x v="3"/>
    <n v="51"/>
    <n v="0"/>
    <n v="18727"/>
    <s v="12-Dec"/>
    <d v="1899-12-30T18:56:00"/>
    <x v="3"/>
    <x v="6"/>
    <x v="1"/>
    <x v="5"/>
    <x v="1"/>
  </r>
  <r>
    <x v="486"/>
    <s v=" 20:47"/>
    <s v="Paid to Santhu"/>
    <s v="T211212204700846711009"/>
    <n v="808218154447"/>
    <x v="1"/>
    <s v="XXXXXX3700"/>
    <n v="8135"/>
    <x v="1"/>
    <x v="4"/>
    <n v="12"/>
    <x v="3"/>
    <n v="51"/>
    <n v="0"/>
    <n v="8135"/>
    <s v="12-Dec"/>
    <d v="1899-12-30T20:47:00"/>
    <x v="3"/>
    <x v="6"/>
    <x v="1"/>
    <x v="12"/>
    <x v="1"/>
  </r>
  <r>
    <x v="486"/>
    <s v=" 23:10"/>
    <s v="Received from Customer - Kumar Stores"/>
    <s v="T211212231000985877916"/>
    <n v="796086418160"/>
    <x v="0"/>
    <s v="XXXXXX3700"/>
    <n v="10199"/>
    <x v="1"/>
    <x v="4"/>
    <n v="12"/>
    <x v="3"/>
    <n v="51"/>
    <n v="10199"/>
    <n v="0"/>
    <s v="12-Dec"/>
    <d v="1899-12-30T23:10:00"/>
    <x v="1"/>
    <x v="6"/>
    <x v="0"/>
    <x v="1"/>
    <x v="1"/>
  </r>
  <r>
    <x v="487"/>
    <s v=" 11:15"/>
    <s v="Paid to Santhu"/>
    <s v="P211213111500936555311"/>
    <n v="331876488447"/>
    <x v="1"/>
    <s v="XXXXXXXXXX0662"/>
    <n v="6025"/>
    <x v="1"/>
    <x v="4"/>
    <n v="12"/>
    <x v="4"/>
    <n v="51"/>
    <n v="0"/>
    <n v="6025"/>
    <s v="13-Dec"/>
    <d v="1899-12-30T11:15:00"/>
    <x v="0"/>
    <x v="7"/>
    <x v="1"/>
    <x v="2"/>
    <x v="1"/>
  </r>
  <r>
    <x v="487"/>
    <s v=" 12:57"/>
    <s v="Received from Customer - Kumar Stores"/>
    <s v="T211213125700587641658"/>
    <n v="899733498983"/>
    <x v="0"/>
    <s v="XXXXXX3700"/>
    <n v="2385"/>
    <x v="1"/>
    <x v="4"/>
    <n v="12"/>
    <x v="4"/>
    <n v="51"/>
    <n v="2385"/>
    <n v="0"/>
    <s v="13-Dec"/>
    <d v="1899-12-30T12:57:00"/>
    <x v="2"/>
    <x v="7"/>
    <x v="0"/>
    <x v="3"/>
    <x v="1"/>
  </r>
  <r>
    <x v="487"/>
    <s v=" 13:03"/>
    <s v="Received from Local Customer"/>
    <s v="T211213130300495459296"/>
    <n v="145493514839"/>
    <x v="0"/>
    <s v="XXXXXX3700"/>
    <n v="9559"/>
    <x v="1"/>
    <x v="4"/>
    <n v="12"/>
    <x v="4"/>
    <n v="51"/>
    <n v="9559"/>
    <n v="0"/>
    <s v="13-Dec"/>
    <d v="1899-12-30T13:03:00"/>
    <x v="2"/>
    <x v="7"/>
    <x v="0"/>
    <x v="8"/>
    <x v="1"/>
  </r>
  <r>
    <x v="487"/>
    <s v=" 17:40"/>
    <s v="Received from Customer - Venkatesh Traders"/>
    <s v="T211213174000789734253"/>
    <n v="247108679810"/>
    <x v="0"/>
    <s v="XXXXXXXXXX0662"/>
    <n v="6259"/>
    <x v="1"/>
    <x v="4"/>
    <n v="12"/>
    <x v="4"/>
    <n v="51"/>
    <n v="6259"/>
    <n v="0"/>
    <s v="13-Dec"/>
    <d v="1899-12-30T17:40:00"/>
    <x v="3"/>
    <x v="7"/>
    <x v="0"/>
    <x v="4"/>
    <x v="1"/>
  </r>
  <r>
    <x v="488"/>
    <s v=" 12:31"/>
    <s v="Received from Customer - Sagar Enterprises"/>
    <s v="T211214123100221563008"/>
    <n v="31420155175"/>
    <x v="0"/>
    <s v="XXXXXX3700"/>
    <n v="8912"/>
    <x v="1"/>
    <x v="4"/>
    <n v="12"/>
    <x v="5"/>
    <n v="51"/>
    <n v="8912"/>
    <n v="0"/>
    <s v="14-Dec"/>
    <d v="1899-12-30T12:31:00"/>
    <x v="2"/>
    <x v="8"/>
    <x v="0"/>
    <x v="3"/>
    <x v="1"/>
  </r>
  <r>
    <x v="488"/>
    <s v=" 13:00"/>
    <s v="Received from Customer - Sagar Enterprises"/>
    <s v="T211214130000705287970"/>
    <n v="756073588934"/>
    <x v="0"/>
    <s v="XXXXXX3700"/>
    <n v="17624"/>
    <x v="1"/>
    <x v="4"/>
    <n v="12"/>
    <x v="5"/>
    <n v="51"/>
    <n v="17624"/>
    <n v="0"/>
    <s v="14-Dec"/>
    <d v="1899-12-30T13:00:00"/>
    <x v="2"/>
    <x v="8"/>
    <x v="0"/>
    <x v="8"/>
    <x v="1"/>
  </r>
  <r>
    <x v="488"/>
    <s v=" 13:05"/>
    <s v="Paid to Dominos Pizza"/>
    <s v="T211214130500886960997"/>
    <n v="651050530787"/>
    <x v="1"/>
    <s v="XXXXXX3700"/>
    <n v="5479"/>
    <x v="1"/>
    <x v="4"/>
    <n v="12"/>
    <x v="5"/>
    <n v="51"/>
    <n v="0"/>
    <n v="5479"/>
    <s v="14-Dec"/>
    <d v="1899-12-30T13:05:00"/>
    <x v="2"/>
    <x v="8"/>
    <x v="1"/>
    <x v="8"/>
    <x v="1"/>
  </r>
  <r>
    <x v="488"/>
    <s v=" 15:56"/>
    <s v="Paid to Family Member - Ravi"/>
    <s v="T211214155600368296746"/>
    <n v="962025956594"/>
    <x v="1"/>
    <s v="XXXXXX3700"/>
    <n v="4307"/>
    <x v="1"/>
    <x v="4"/>
    <n v="12"/>
    <x v="5"/>
    <n v="51"/>
    <n v="0"/>
    <n v="4307"/>
    <s v="14-Dec"/>
    <d v="1899-12-30T15:56:00"/>
    <x v="2"/>
    <x v="8"/>
    <x v="1"/>
    <x v="9"/>
    <x v="1"/>
  </r>
  <r>
    <x v="488"/>
    <s v=" 16:55"/>
    <s v="Paid to Ramesh"/>
    <s v="P211214165500878958389"/>
    <n v="46871854903"/>
    <x v="1"/>
    <s v="XXXXXX3700"/>
    <n v="6511"/>
    <x v="1"/>
    <x v="4"/>
    <n v="12"/>
    <x v="5"/>
    <n v="51"/>
    <n v="0"/>
    <n v="6511"/>
    <s v="14-Dec"/>
    <d v="1899-12-30T16:55:00"/>
    <x v="2"/>
    <x v="8"/>
    <x v="1"/>
    <x v="11"/>
    <x v="1"/>
  </r>
  <r>
    <x v="488"/>
    <s v=" 18:48"/>
    <s v="Received from Family Member - Ravi"/>
    <s v="T211214184800840616862"/>
    <n v="918809846216"/>
    <x v="0"/>
    <s v="XXXXXX3700"/>
    <n v="21632"/>
    <x v="1"/>
    <x v="4"/>
    <n v="12"/>
    <x v="5"/>
    <n v="51"/>
    <n v="21632"/>
    <n v="0"/>
    <s v="14-Dec"/>
    <d v="1899-12-30T18:48:00"/>
    <x v="3"/>
    <x v="8"/>
    <x v="0"/>
    <x v="5"/>
    <x v="1"/>
  </r>
  <r>
    <x v="488"/>
    <s v=" 22:00"/>
    <s v="Received from Customer - Kumar Stores"/>
    <s v="T211214220000581574468"/>
    <n v="188786483491"/>
    <x v="0"/>
    <s v="XXXXXXXXXX0662"/>
    <n v="4196"/>
    <x v="1"/>
    <x v="4"/>
    <n v="12"/>
    <x v="5"/>
    <n v="51"/>
    <n v="4196"/>
    <n v="0"/>
    <s v="14-Dec"/>
    <d v="1899-12-30T22:00:00"/>
    <x v="1"/>
    <x v="8"/>
    <x v="0"/>
    <x v="16"/>
    <x v="1"/>
  </r>
  <r>
    <x v="489"/>
    <s v=" 11:23"/>
    <s v="Received from Customer - Ramesh &amp; Co"/>
    <s v="T211215112300647398792"/>
    <n v="997722937241"/>
    <x v="0"/>
    <s v="XXXXXXXXXX0662"/>
    <n v="14886"/>
    <x v="1"/>
    <x v="4"/>
    <n v="12"/>
    <x v="6"/>
    <n v="51"/>
    <n v="14886"/>
    <n v="0"/>
    <s v="15-Dec"/>
    <d v="1899-12-30T11:23:00"/>
    <x v="0"/>
    <x v="9"/>
    <x v="0"/>
    <x v="2"/>
    <x v="1"/>
  </r>
  <r>
    <x v="489"/>
    <s v=" 20:53"/>
    <s v="Paid to Family Member - Ravi"/>
    <s v="T211215205300643531441"/>
    <n v="205204554305"/>
    <x v="1"/>
    <s v="XXXXXX3700"/>
    <n v="5254"/>
    <x v="1"/>
    <x v="4"/>
    <n v="12"/>
    <x v="6"/>
    <n v="51"/>
    <n v="0"/>
    <n v="5254"/>
    <s v="15-Dec"/>
    <d v="1899-12-30T20:53:00"/>
    <x v="3"/>
    <x v="9"/>
    <x v="1"/>
    <x v="12"/>
    <x v="1"/>
  </r>
  <r>
    <x v="490"/>
    <s v=" 14:49"/>
    <s v="Paid to Nandini Milk Parlour"/>
    <s v="P211216144900294798969"/>
    <n v="801416558372"/>
    <x v="1"/>
    <s v="XXXXXX3700"/>
    <n v="13986"/>
    <x v="1"/>
    <x v="4"/>
    <n v="12"/>
    <x v="0"/>
    <n v="51"/>
    <n v="0"/>
    <n v="13986"/>
    <s v="16-Dec"/>
    <d v="1899-12-30T14:49:00"/>
    <x v="2"/>
    <x v="10"/>
    <x v="1"/>
    <x v="10"/>
    <x v="1"/>
  </r>
  <r>
    <x v="490"/>
    <s v=" 17:38"/>
    <s v="Paid to Reliance Smart"/>
    <s v="T211216173800536983202"/>
    <n v="108943599617"/>
    <x v="1"/>
    <s v="XXXXXXXXXX0662"/>
    <n v="2084"/>
    <x v="1"/>
    <x v="4"/>
    <n v="12"/>
    <x v="0"/>
    <n v="51"/>
    <n v="0"/>
    <n v="2084"/>
    <s v="16-Dec"/>
    <d v="1899-12-30T17:38:00"/>
    <x v="3"/>
    <x v="10"/>
    <x v="1"/>
    <x v="4"/>
    <x v="1"/>
  </r>
  <r>
    <x v="490"/>
    <s v=" 17:43"/>
    <s v="Paid to Velu"/>
    <s v="T211216174300769722138"/>
    <n v="395057734811"/>
    <x v="1"/>
    <s v="XXXXXX3700"/>
    <n v="6299"/>
    <x v="1"/>
    <x v="4"/>
    <n v="12"/>
    <x v="0"/>
    <n v="51"/>
    <n v="0"/>
    <n v="6299"/>
    <s v="16-Dec"/>
    <d v="1899-12-30T17:43:00"/>
    <x v="3"/>
    <x v="10"/>
    <x v="1"/>
    <x v="4"/>
    <x v="1"/>
  </r>
  <r>
    <x v="491"/>
    <s v=" 08:42"/>
    <s v="Received from Customer - ABC Traders"/>
    <s v="T211217084200620165989"/>
    <n v="764336619112"/>
    <x v="0"/>
    <s v="XXXXXXXXXX0662"/>
    <n v="16104"/>
    <x v="1"/>
    <x v="4"/>
    <n v="12"/>
    <x v="1"/>
    <n v="51"/>
    <n v="16104"/>
    <n v="0"/>
    <s v="17-Dec"/>
    <d v="1899-12-30T08:42:00"/>
    <x v="0"/>
    <x v="11"/>
    <x v="0"/>
    <x v="15"/>
    <x v="1"/>
  </r>
  <r>
    <x v="491"/>
    <s v=" 11:09"/>
    <s v="Paid to Jio Recharge"/>
    <s v="T211217110900589158292"/>
    <n v="60938329229"/>
    <x v="1"/>
    <s v="XXXXXXXXXX0662"/>
    <n v="12991"/>
    <x v="1"/>
    <x v="4"/>
    <n v="12"/>
    <x v="1"/>
    <n v="51"/>
    <n v="0"/>
    <n v="12991"/>
    <s v="17-Dec"/>
    <d v="1899-12-30T11:09:00"/>
    <x v="0"/>
    <x v="11"/>
    <x v="2"/>
    <x v="2"/>
    <x v="1"/>
  </r>
  <r>
    <x v="491"/>
    <s v=" 11:15"/>
    <s v="Received from Other UPI User"/>
    <s v="T211217111500477226273"/>
    <n v="201998243783"/>
    <x v="0"/>
    <s v="XXXXXX3700"/>
    <n v="7702"/>
    <x v="1"/>
    <x v="4"/>
    <n v="12"/>
    <x v="1"/>
    <n v="51"/>
    <n v="7702"/>
    <n v="0"/>
    <s v="17-Dec"/>
    <d v="1899-12-30T11:15:00"/>
    <x v="0"/>
    <x v="11"/>
    <x v="0"/>
    <x v="2"/>
    <x v="1"/>
  </r>
  <r>
    <x v="491"/>
    <s v=" 17:17"/>
    <s v="Paid to Airtel Recharge"/>
    <s v="P211217171700198258447"/>
    <n v="955900451848"/>
    <x v="1"/>
    <s v="XXXXXXXXXX0662"/>
    <n v="9586"/>
    <x v="1"/>
    <x v="4"/>
    <n v="12"/>
    <x v="1"/>
    <n v="51"/>
    <n v="0"/>
    <n v="9586"/>
    <s v="17-Dec"/>
    <d v="1899-12-30T17:17:00"/>
    <x v="3"/>
    <x v="11"/>
    <x v="2"/>
    <x v="4"/>
    <x v="1"/>
  </r>
  <r>
    <x v="491"/>
    <s v=" 20:13"/>
    <s v="Paid to Mobile Recharge"/>
    <s v="P211217201300982070423"/>
    <n v="303692763869"/>
    <x v="1"/>
    <s v="XXXXXXXXXX0662"/>
    <n v="13214"/>
    <x v="1"/>
    <x v="4"/>
    <n v="12"/>
    <x v="1"/>
    <n v="51"/>
    <n v="0"/>
    <n v="13214"/>
    <s v="17-Dec"/>
    <d v="1899-12-30T20:13:00"/>
    <x v="3"/>
    <x v="11"/>
    <x v="2"/>
    <x v="12"/>
    <x v="1"/>
  </r>
  <r>
    <x v="492"/>
    <s v=" 08:18"/>
    <s v="Received from Bank/UPI Transfer"/>
    <s v="T211218081800500716175"/>
    <n v="934937654795"/>
    <x v="0"/>
    <s v="XXXXXXXXXX0662"/>
    <n v="10032"/>
    <x v="1"/>
    <x v="4"/>
    <n v="12"/>
    <x v="2"/>
    <n v="51"/>
    <n v="10032"/>
    <n v="0"/>
    <s v="18-Dec"/>
    <d v="1899-12-30T08:18:00"/>
    <x v="0"/>
    <x v="12"/>
    <x v="0"/>
    <x v="15"/>
    <x v="1"/>
  </r>
  <r>
    <x v="492"/>
    <s v=" 12:57"/>
    <s v="Paid to Reliance Smart"/>
    <s v="T211218125700279560697"/>
    <n v="218177534246"/>
    <x v="1"/>
    <s v="XXXXXX3700"/>
    <n v="2237"/>
    <x v="1"/>
    <x v="4"/>
    <n v="12"/>
    <x v="2"/>
    <n v="51"/>
    <n v="0"/>
    <n v="2237"/>
    <s v="18-Dec"/>
    <d v="1899-12-30T12:57:00"/>
    <x v="2"/>
    <x v="12"/>
    <x v="1"/>
    <x v="3"/>
    <x v="1"/>
  </r>
  <r>
    <x v="492"/>
    <s v=" 13:59"/>
    <s v="Received from Customer - Sagar Enterprises"/>
    <s v="T211218135900845896754"/>
    <n v="632251980029"/>
    <x v="0"/>
    <s v="XXXXXX3700"/>
    <n v="6185"/>
    <x v="1"/>
    <x v="4"/>
    <n v="12"/>
    <x v="2"/>
    <n v="51"/>
    <n v="6185"/>
    <n v="0"/>
    <s v="18-Dec"/>
    <d v="1899-12-30T13:59:00"/>
    <x v="2"/>
    <x v="12"/>
    <x v="0"/>
    <x v="8"/>
    <x v="1"/>
  </r>
  <r>
    <x v="492"/>
    <s v=" 19:48"/>
    <s v="Received from Velu"/>
    <s v="T211218194800821520543"/>
    <n v="364429089146"/>
    <x v="0"/>
    <s v="XXXXXXXXXX0662"/>
    <n v="8159"/>
    <x v="1"/>
    <x v="4"/>
    <n v="12"/>
    <x v="2"/>
    <n v="51"/>
    <n v="8159"/>
    <n v="0"/>
    <s v="18-Dec"/>
    <d v="1899-12-30T19:48:00"/>
    <x v="3"/>
    <x v="12"/>
    <x v="0"/>
    <x v="6"/>
    <x v="1"/>
  </r>
  <r>
    <x v="493"/>
    <s v=" 14:46"/>
    <s v="Received from Customer - Anand Stores"/>
    <s v="T211219144600135967808"/>
    <n v="498061892722"/>
    <x v="0"/>
    <s v="XXXXXXXXXX0662"/>
    <n v="4494"/>
    <x v="1"/>
    <x v="4"/>
    <n v="12"/>
    <x v="3"/>
    <n v="52"/>
    <n v="4494"/>
    <n v="0"/>
    <s v="19-Dec"/>
    <d v="1899-12-30T14:46:00"/>
    <x v="2"/>
    <x v="13"/>
    <x v="0"/>
    <x v="10"/>
    <x v="1"/>
  </r>
  <r>
    <x v="493"/>
    <s v=" 16:11"/>
    <s v="Received from Customer - Kumar Stores"/>
    <s v="T211219161100656729747"/>
    <n v="804723922285"/>
    <x v="0"/>
    <s v="XXXXXX3700"/>
    <n v="5618"/>
    <x v="1"/>
    <x v="4"/>
    <n v="12"/>
    <x v="3"/>
    <n v="52"/>
    <n v="5618"/>
    <n v="0"/>
    <s v="19-Dec"/>
    <d v="1899-12-30T16:11:00"/>
    <x v="2"/>
    <x v="13"/>
    <x v="0"/>
    <x v="11"/>
    <x v="1"/>
  </r>
  <r>
    <x v="493"/>
    <s v=" 19:19"/>
    <s v="Received from Ramesh"/>
    <s v="T211219191900103296191"/>
    <n v="790951955789"/>
    <x v="0"/>
    <s v="XXXXXX3700"/>
    <n v="34173"/>
    <x v="1"/>
    <x v="4"/>
    <n v="12"/>
    <x v="3"/>
    <n v="52"/>
    <n v="34173"/>
    <n v="0"/>
    <s v="19-Dec"/>
    <d v="1899-12-30T19:19:00"/>
    <x v="3"/>
    <x v="13"/>
    <x v="0"/>
    <x v="6"/>
    <x v="1"/>
  </r>
  <r>
    <x v="494"/>
    <s v=" 17:56"/>
    <s v="Paid to Packaging Supplier"/>
    <s v="T211221175600585749204"/>
    <n v="741387104817"/>
    <x v="1"/>
    <s v="XXXXXX3700"/>
    <n v="7765"/>
    <x v="1"/>
    <x v="4"/>
    <n v="12"/>
    <x v="5"/>
    <n v="52"/>
    <n v="0"/>
    <n v="7765"/>
    <s v="21-Dec"/>
    <d v="1899-12-30T17:56:00"/>
    <x v="3"/>
    <x v="15"/>
    <x v="1"/>
    <x v="4"/>
    <x v="1"/>
  </r>
  <r>
    <x v="494"/>
    <s v=" 19:40"/>
    <s v="Paid to Nandini Milk Parlour"/>
    <s v="P211221194000672033632"/>
    <n v="989395865882"/>
    <x v="1"/>
    <s v="XXXXXXXXXX0662"/>
    <n v="12899"/>
    <x v="1"/>
    <x v="4"/>
    <n v="12"/>
    <x v="5"/>
    <n v="52"/>
    <n v="0"/>
    <n v="12899"/>
    <s v="21-Dec"/>
    <d v="1899-12-30T19:40:00"/>
    <x v="3"/>
    <x v="15"/>
    <x v="1"/>
    <x v="6"/>
    <x v="1"/>
  </r>
  <r>
    <x v="494"/>
    <s v=" 22:13"/>
    <s v="Paid to Bank Account Transfer"/>
    <s v="P211221221300334958016"/>
    <n v="612963256012"/>
    <x v="1"/>
    <s v="XXXXXX3700"/>
    <n v="7792"/>
    <x v="1"/>
    <x v="4"/>
    <n v="12"/>
    <x v="5"/>
    <n v="52"/>
    <n v="0"/>
    <n v="7792"/>
    <s v="21-Dec"/>
    <d v="1899-12-30T22:13:00"/>
    <x v="1"/>
    <x v="15"/>
    <x v="1"/>
    <x v="16"/>
    <x v="1"/>
  </r>
  <r>
    <x v="495"/>
    <s v=" 11:44"/>
    <s v="Paid to HP Fuel Station"/>
    <s v="P211222114400708749459"/>
    <n v="348987561479"/>
    <x v="1"/>
    <s v="XXXXXX3700"/>
    <n v="11711"/>
    <x v="1"/>
    <x v="4"/>
    <n v="12"/>
    <x v="6"/>
    <n v="52"/>
    <n v="0"/>
    <n v="11711"/>
    <s v="22-Dec"/>
    <d v="1899-12-30T11:44:00"/>
    <x v="0"/>
    <x v="16"/>
    <x v="1"/>
    <x v="2"/>
    <x v="1"/>
  </r>
  <r>
    <x v="495"/>
    <s v=" 12:02"/>
    <s v="Received from Ramesh"/>
    <s v="T211222120200303275229"/>
    <n v="302458673746"/>
    <x v="0"/>
    <s v="XXXXXX3700"/>
    <n v="1808"/>
    <x v="1"/>
    <x v="4"/>
    <n v="12"/>
    <x v="6"/>
    <n v="52"/>
    <n v="1808"/>
    <n v="0"/>
    <s v="22-Dec"/>
    <d v="1899-12-30T12:02:00"/>
    <x v="2"/>
    <x v="16"/>
    <x v="0"/>
    <x v="3"/>
    <x v="1"/>
  </r>
  <r>
    <x v="495"/>
    <s v=" 14:54"/>
    <s v="Received from Customer - Venkatesh Traders"/>
    <s v="T211222145400817309333"/>
    <n v="106600859140"/>
    <x v="0"/>
    <s v="XXXXXXXXXX0662"/>
    <n v="15865"/>
    <x v="1"/>
    <x v="4"/>
    <n v="12"/>
    <x v="6"/>
    <n v="52"/>
    <n v="15865"/>
    <n v="0"/>
    <s v="22-Dec"/>
    <d v="1899-12-30T14:54:00"/>
    <x v="2"/>
    <x v="16"/>
    <x v="0"/>
    <x v="10"/>
    <x v="1"/>
  </r>
  <r>
    <x v="495"/>
    <s v=" 16:04"/>
    <s v="Paid to Santhu"/>
    <s v="T211222160400637440273"/>
    <n v="565756224776"/>
    <x v="1"/>
    <s v="XXXXXX3700"/>
    <n v="4580"/>
    <x v="1"/>
    <x v="4"/>
    <n v="12"/>
    <x v="6"/>
    <n v="52"/>
    <n v="0"/>
    <n v="4580"/>
    <s v="22-Dec"/>
    <d v="1899-12-30T16:04:00"/>
    <x v="2"/>
    <x v="16"/>
    <x v="1"/>
    <x v="11"/>
    <x v="1"/>
  </r>
  <r>
    <x v="495"/>
    <s v=" 21:11"/>
    <s v="Received from Family Member - Ravi"/>
    <s v="T211222211100514280723"/>
    <n v="960215401866"/>
    <x v="0"/>
    <s v="XXXXXX3700"/>
    <n v="16708"/>
    <x v="1"/>
    <x v="4"/>
    <n v="12"/>
    <x v="6"/>
    <n v="52"/>
    <n v="16708"/>
    <n v="0"/>
    <s v="22-Dec"/>
    <d v="1899-12-30T21:11:00"/>
    <x v="1"/>
    <x v="16"/>
    <x v="0"/>
    <x v="7"/>
    <x v="1"/>
  </r>
  <r>
    <x v="496"/>
    <s v=" 10:01"/>
    <s v="Received from Customer - Manish Traders"/>
    <s v="T211223100100698667813"/>
    <n v="868129369296"/>
    <x v="0"/>
    <s v="XXXXXXXXXX0662"/>
    <n v="16504"/>
    <x v="1"/>
    <x v="4"/>
    <n v="12"/>
    <x v="0"/>
    <n v="52"/>
    <n v="16504"/>
    <n v="0"/>
    <s v="23-Dec"/>
    <d v="1899-12-30T10:01:00"/>
    <x v="0"/>
    <x v="17"/>
    <x v="0"/>
    <x v="0"/>
    <x v="1"/>
  </r>
  <r>
    <x v="496"/>
    <s v=" 12:54"/>
    <s v="Received from Customer - Sagar Enterprises"/>
    <s v="T211223125400477191853"/>
    <n v="683398345282"/>
    <x v="0"/>
    <s v="XXXXXXXXXX0662"/>
    <n v="16238"/>
    <x v="1"/>
    <x v="4"/>
    <n v="12"/>
    <x v="0"/>
    <n v="52"/>
    <n v="16238"/>
    <n v="0"/>
    <s v="23-Dec"/>
    <d v="1899-12-30T12:54:00"/>
    <x v="2"/>
    <x v="17"/>
    <x v="0"/>
    <x v="3"/>
    <x v="1"/>
  </r>
  <r>
    <x v="496"/>
    <s v=" 16:38"/>
    <s v="Paid to Ramesh"/>
    <s v="P211223163800429851468"/>
    <n v="818466378787"/>
    <x v="1"/>
    <s v="XXXXXX3700"/>
    <n v="4875"/>
    <x v="1"/>
    <x v="4"/>
    <n v="12"/>
    <x v="0"/>
    <n v="52"/>
    <n v="0"/>
    <n v="4875"/>
    <s v="23-Dec"/>
    <d v="1899-12-30T16:38:00"/>
    <x v="2"/>
    <x v="17"/>
    <x v="1"/>
    <x v="11"/>
    <x v="1"/>
  </r>
  <r>
    <x v="496"/>
    <s v=" 16:46"/>
    <s v="Paid to Local Shopping Store"/>
    <s v="P211223164600259099665"/>
    <n v="785359145161"/>
    <x v="1"/>
    <s v="XXXXXX3700"/>
    <n v="4371"/>
    <x v="1"/>
    <x v="4"/>
    <n v="12"/>
    <x v="0"/>
    <n v="52"/>
    <n v="0"/>
    <n v="4371"/>
    <s v="23-Dec"/>
    <d v="1899-12-30T16:46:00"/>
    <x v="2"/>
    <x v="17"/>
    <x v="1"/>
    <x v="11"/>
    <x v="1"/>
  </r>
  <r>
    <x v="496"/>
    <s v=" 18:08"/>
    <s v="Received from Bank/UPI Transfer"/>
    <s v="T211223180800441308110"/>
    <n v="461618440808"/>
    <x v="0"/>
    <s v="XXXXXX3700"/>
    <n v="12357"/>
    <x v="1"/>
    <x v="4"/>
    <n v="12"/>
    <x v="0"/>
    <n v="52"/>
    <n v="12357"/>
    <n v="0"/>
    <s v="23-Dec"/>
    <d v="1899-12-30T18:08:00"/>
    <x v="3"/>
    <x v="17"/>
    <x v="0"/>
    <x v="5"/>
    <x v="1"/>
  </r>
  <r>
    <x v="496"/>
    <s v=" 18:10"/>
    <s v="Received from Customer - Ramesh &amp; Co"/>
    <s v="T211223181000917252700"/>
    <n v="88730608435"/>
    <x v="0"/>
    <s v="XXXXXXXXXX0662"/>
    <n v="8855"/>
    <x v="1"/>
    <x v="4"/>
    <n v="12"/>
    <x v="0"/>
    <n v="52"/>
    <n v="8855"/>
    <n v="0"/>
    <s v="23-Dec"/>
    <d v="1899-12-30T18:10:00"/>
    <x v="3"/>
    <x v="17"/>
    <x v="0"/>
    <x v="5"/>
    <x v="1"/>
  </r>
  <r>
    <x v="497"/>
    <s v=" 14:52"/>
    <s v="Received from Customer - Ravi Enterprises"/>
    <s v="T211224145200101850983"/>
    <n v="215029820561"/>
    <x v="0"/>
    <s v="XXXXXX3700"/>
    <n v="6378"/>
    <x v="1"/>
    <x v="4"/>
    <n v="12"/>
    <x v="1"/>
    <n v="52"/>
    <n v="6378"/>
    <n v="0"/>
    <s v="24-Dec"/>
    <d v="1899-12-30T14:52:00"/>
    <x v="2"/>
    <x v="18"/>
    <x v="0"/>
    <x v="10"/>
    <x v="1"/>
  </r>
  <r>
    <x v="497"/>
    <s v=" 15:22"/>
    <s v="Paid to KOMAL TRADERS"/>
    <s v="T211224152200366954226"/>
    <n v="64917815011"/>
    <x v="1"/>
    <s v="XXXXXXXXXX0662"/>
    <n v="1982"/>
    <x v="1"/>
    <x v="4"/>
    <n v="12"/>
    <x v="1"/>
    <n v="52"/>
    <n v="0"/>
    <n v="1982"/>
    <s v="24-Dec"/>
    <d v="1899-12-30T15:22:00"/>
    <x v="2"/>
    <x v="18"/>
    <x v="1"/>
    <x v="9"/>
    <x v="1"/>
  </r>
  <r>
    <x v="497"/>
    <s v=" 20:02"/>
    <s v="Paid to BP Petrol Pump"/>
    <s v="T211224200200906535450"/>
    <n v="678866567769"/>
    <x v="1"/>
    <s v="XXXXXXXXXX0662"/>
    <n v="16301"/>
    <x v="1"/>
    <x v="4"/>
    <n v="12"/>
    <x v="1"/>
    <n v="52"/>
    <n v="0"/>
    <n v="16301"/>
    <s v="24-Dec"/>
    <d v="1899-12-30T20:02:00"/>
    <x v="3"/>
    <x v="18"/>
    <x v="3"/>
    <x v="12"/>
    <x v="1"/>
  </r>
  <r>
    <x v="498"/>
    <s v=" 14:34"/>
    <s v="Received from Bank/UPI Transfer"/>
    <s v="T211225143400672492533"/>
    <n v="962840704782"/>
    <x v="0"/>
    <s v="XXXXXX3700"/>
    <n v="11468"/>
    <x v="1"/>
    <x v="4"/>
    <n v="12"/>
    <x v="2"/>
    <n v="52"/>
    <n v="11468"/>
    <n v="0"/>
    <s v="25-Dec"/>
    <d v="1899-12-30T14:34:00"/>
    <x v="2"/>
    <x v="19"/>
    <x v="0"/>
    <x v="10"/>
    <x v="1"/>
  </r>
  <r>
    <x v="499"/>
    <s v=" 12:30"/>
    <s v="Received from Customer - Manish Traders"/>
    <s v="T211226123000155614565"/>
    <n v="15312745629"/>
    <x v="0"/>
    <s v="XXXXXX3700"/>
    <n v="19643"/>
    <x v="1"/>
    <x v="4"/>
    <n v="12"/>
    <x v="3"/>
    <n v="53"/>
    <n v="19643"/>
    <n v="0"/>
    <s v="26-Dec"/>
    <d v="1899-12-30T12:30:00"/>
    <x v="2"/>
    <x v="20"/>
    <x v="0"/>
    <x v="3"/>
    <x v="1"/>
  </r>
  <r>
    <x v="500"/>
    <s v=" 08:08"/>
    <s v="Received from Ramesh"/>
    <s v="T211227080800873097083"/>
    <n v="61357178656"/>
    <x v="0"/>
    <s v="XXXXXX3700"/>
    <n v="15238"/>
    <x v="1"/>
    <x v="4"/>
    <n v="12"/>
    <x v="4"/>
    <n v="53"/>
    <n v="15238"/>
    <n v="0"/>
    <s v="27-Dec"/>
    <d v="1899-12-30T08:08:00"/>
    <x v="0"/>
    <x v="21"/>
    <x v="0"/>
    <x v="15"/>
    <x v="1"/>
  </r>
  <r>
    <x v="500"/>
    <s v=" 12:55"/>
    <s v="Received from Customer - Sagar Enterprises"/>
    <s v="T211227125500655418130"/>
    <n v="943756940404"/>
    <x v="0"/>
    <s v="XXXXXX3700"/>
    <n v="2882"/>
    <x v="1"/>
    <x v="4"/>
    <n v="12"/>
    <x v="4"/>
    <n v="53"/>
    <n v="2882"/>
    <n v="0"/>
    <s v="27-Dec"/>
    <d v="1899-12-30T12:55:00"/>
    <x v="2"/>
    <x v="21"/>
    <x v="0"/>
    <x v="3"/>
    <x v="1"/>
  </r>
  <r>
    <x v="500"/>
    <s v=" 14:48"/>
    <s v="Paid to Santhu"/>
    <s v="P211227144800970511504"/>
    <n v="749652940647"/>
    <x v="1"/>
    <s v="XXXXXXXXXX0662"/>
    <n v="2268"/>
    <x v="1"/>
    <x v="4"/>
    <n v="12"/>
    <x v="4"/>
    <n v="53"/>
    <n v="0"/>
    <n v="2268"/>
    <s v="27-Dec"/>
    <d v="1899-12-30T14:48:00"/>
    <x v="2"/>
    <x v="21"/>
    <x v="1"/>
    <x v="10"/>
    <x v="1"/>
  </r>
  <r>
    <x v="500"/>
    <s v=" 16:07"/>
    <s v="Paid to Mobile Recharge"/>
    <s v="P211227160700889257106"/>
    <n v="961487291607"/>
    <x v="1"/>
    <s v="XXXXXX3700"/>
    <n v="11741"/>
    <x v="1"/>
    <x v="4"/>
    <n v="12"/>
    <x v="4"/>
    <n v="53"/>
    <n v="0"/>
    <n v="11741"/>
    <s v="27-Dec"/>
    <d v="1899-12-30T16:07:00"/>
    <x v="2"/>
    <x v="21"/>
    <x v="2"/>
    <x v="11"/>
    <x v="1"/>
  </r>
  <r>
    <x v="500"/>
    <s v=" 16:21"/>
    <s v="Paid to Velu"/>
    <s v="T211227162100962359438"/>
    <n v="876156511273"/>
    <x v="1"/>
    <s v="XXXXXXXXXX0662"/>
    <n v="6199"/>
    <x v="1"/>
    <x v="4"/>
    <n v="12"/>
    <x v="4"/>
    <n v="53"/>
    <n v="0"/>
    <n v="6199"/>
    <s v="27-Dec"/>
    <d v="1899-12-30T16:21:00"/>
    <x v="2"/>
    <x v="21"/>
    <x v="1"/>
    <x v="11"/>
    <x v="1"/>
  </r>
  <r>
    <x v="500"/>
    <s v=" 17:36"/>
    <s v="Received from Customer - Venkatesh Traders"/>
    <s v="T211227173600565923434"/>
    <n v="771864287923"/>
    <x v="0"/>
    <s v="XXXXXXXXXX0662"/>
    <n v="3643"/>
    <x v="1"/>
    <x v="4"/>
    <n v="12"/>
    <x v="4"/>
    <n v="53"/>
    <n v="3643"/>
    <n v="0"/>
    <s v="27-Dec"/>
    <d v="1899-12-30T17:36:00"/>
    <x v="3"/>
    <x v="21"/>
    <x v="0"/>
    <x v="4"/>
    <x v="1"/>
  </r>
  <r>
    <x v="500"/>
    <s v=" 21:05"/>
    <s v="Received from Santhu"/>
    <s v="T211227210500415971012"/>
    <n v="750749436345"/>
    <x v="0"/>
    <s v="XXXXXXXXXX0662"/>
    <n v="11451"/>
    <x v="1"/>
    <x v="4"/>
    <n v="12"/>
    <x v="4"/>
    <n v="53"/>
    <n v="11451"/>
    <n v="0"/>
    <s v="27-Dec"/>
    <d v="1899-12-30T21:05:00"/>
    <x v="1"/>
    <x v="21"/>
    <x v="0"/>
    <x v="7"/>
    <x v="1"/>
  </r>
  <r>
    <x v="501"/>
    <s v=" 08:52"/>
    <s v="Received from Other Customer"/>
    <s v="T211228085200407174320"/>
    <n v="275201698192"/>
    <x v="0"/>
    <s v="XXXXXX3700"/>
    <n v="13527"/>
    <x v="1"/>
    <x v="4"/>
    <n v="12"/>
    <x v="5"/>
    <n v="53"/>
    <n v="13527"/>
    <n v="0"/>
    <s v="28-Dec"/>
    <d v="1899-12-30T08:52:00"/>
    <x v="0"/>
    <x v="22"/>
    <x v="0"/>
    <x v="15"/>
    <x v="1"/>
  </r>
  <r>
    <x v="501"/>
    <s v=" 14:23"/>
    <s v="Received from Customer - ABC Traders"/>
    <s v="T211228142300192452581"/>
    <n v="743414483941"/>
    <x v="0"/>
    <s v="XXXXXX3700"/>
    <n v="7363"/>
    <x v="1"/>
    <x v="4"/>
    <n v="12"/>
    <x v="5"/>
    <n v="53"/>
    <n v="7363"/>
    <n v="0"/>
    <s v="28-Dec"/>
    <d v="1899-12-30T14:23:00"/>
    <x v="2"/>
    <x v="22"/>
    <x v="0"/>
    <x v="10"/>
    <x v="1"/>
  </r>
  <r>
    <x v="501"/>
    <s v=" 14:34"/>
    <s v="Paid to Other Merchant"/>
    <s v="T211228143400287814872"/>
    <n v="445491943826"/>
    <x v="1"/>
    <s v="XXXXXXXXXX0662"/>
    <n v="4815"/>
    <x v="1"/>
    <x v="4"/>
    <n v="12"/>
    <x v="5"/>
    <n v="53"/>
    <n v="0"/>
    <n v="4815"/>
    <s v="28-Dec"/>
    <d v="1899-12-30T14:34:00"/>
    <x v="2"/>
    <x v="22"/>
    <x v="1"/>
    <x v="10"/>
    <x v="1"/>
  </r>
  <r>
    <x v="501"/>
    <s v=" 14:41"/>
    <s v="Received from Customer - ABC Traders"/>
    <s v="T211228144100132784372"/>
    <n v="569145971218"/>
    <x v="0"/>
    <s v="XXXXXX3700"/>
    <n v="8831"/>
    <x v="1"/>
    <x v="4"/>
    <n v="12"/>
    <x v="5"/>
    <n v="53"/>
    <n v="8831"/>
    <n v="0"/>
    <s v="28-Dec"/>
    <d v="1899-12-30T14:41:00"/>
    <x v="2"/>
    <x v="22"/>
    <x v="0"/>
    <x v="10"/>
    <x v="1"/>
  </r>
  <r>
    <x v="501"/>
    <s v=" 21:11"/>
    <s v="Received from Customer - Ravi Enterprises"/>
    <s v="T211228211100231677646"/>
    <n v="62867621119"/>
    <x v="0"/>
    <s v="XXXXXX3700"/>
    <n v="4031"/>
    <x v="1"/>
    <x v="4"/>
    <n v="12"/>
    <x v="5"/>
    <n v="53"/>
    <n v="4031"/>
    <n v="0"/>
    <s v="28-Dec"/>
    <d v="1899-12-30T21:11:00"/>
    <x v="1"/>
    <x v="22"/>
    <x v="0"/>
    <x v="7"/>
    <x v="1"/>
  </r>
  <r>
    <x v="502"/>
    <s v=" 18:08"/>
    <s v="Received from Customer - Manish Traders"/>
    <s v="T211229180800546951364"/>
    <n v="306798088616"/>
    <x v="0"/>
    <s v="XXXXXXXXXX0662"/>
    <n v="10471"/>
    <x v="1"/>
    <x v="4"/>
    <n v="12"/>
    <x v="6"/>
    <n v="53"/>
    <n v="10471"/>
    <n v="0"/>
    <s v="29-Dec"/>
    <d v="1899-12-30T18:08:00"/>
    <x v="3"/>
    <x v="23"/>
    <x v="0"/>
    <x v="5"/>
    <x v="1"/>
  </r>
  <r>
    <x v="502"/>
    <s v=" 22:58"/>
    <s v="Paid to KOMAL TRADERS"/>
    <s v="T211229225800954673680"/>
    <n v="506097309752"/>
    <x v="1"/>
    <s v="XXXXXXXXXX0662"/>
    <n v="2633"/>
    <x v="1"/>
    <x v="4"/>
    <n v="12"/>
    <x v="6"/>
    <n v="53"/>
    <n v="0"/>
    <n v="2633"/>
    <s v="29-Dec"/>
    <d v="1899-12-30T22:58:00"/>
    <x v="1"/>
    <x v="23"/>
    <x v="1"/>
    <x v="16"/>
    <x v="1"/>
  </r>
  <r>
    <x v="503"/>
    <s v=" 15:37"/>
    <s v="Received from Customer - Ramesh &amp; Co"/>
    <s v="T211230153700134191035"/>
    <n v="298347876795"/>
    <x v="0"/>
    <s v="XXXXXX3700"/>
    <n v="7918"/>
    <x v="1"/>
    <x v="4"/>
    <n v="12"/>
    <x v="0"/>
    <n v="53"/>
    <n v="7918"/>
    <n v="0"/>
    <s v="30-Dec"/>
    <d v="1899-12-30T15:37:00"/>
    <x v="2"/>
    <x v="24"/>
    <x v="0"/>
    <x v="9"/>
    <x v="1"/>
  </r>
  <r>
    <x v="503"/>
    <s v=" 16:13"/>
    <s v="Received from Manish"/>
    <s v="T211230161300599454681"/>
    <n v="19133365903"/>
    <x v="0"/>
    <s v="XXXXXX3700"/>
    <n v="18905"/>
    <x v="1"/>
    <x v="4"/>
    <n v="12"/>
    <x v="0"/>
    <n v="53"/>
    <n v="18905"/>
    <n v="0"/>
    <s v="30-Dec"/>
    <d v="1899-12-30T16:13:00"/>
    <x v="2"/>
    <x v="24"/>
    <x v="0"/>
    <x v="11"/>
    <x v="1"/>
  </r>
  <r>
    <x v="503"/>
    <s v=" 17:12"/>
    <s v="Paid to Airtel Recharge"/>
    <s v="P211230171200259215946"/>
    <n v="493817383568"/>
    <x v="1"/>
    <s v="XXXXXX3700"/>
    <n v="13369"/>
    <x v="1"/>
    <x v="4"/>
    <n v="12"/>
    <x v="0"/>
    <n v="53"/>
    <n v="0"/>
    <n v="13369"/>
    <s v="30-Dec"/>
    <d v="1899-12-30T17:12:00"/>
    <x v="3"/>
    <x v="24"/>
    <x v="2"/>
    <x v="4"/>
    <x v="1"/>
  </r>
  <r>
    <x v="503"/>
    <s v=" 20:33"/>
    <s v="Paid to Packaging Supplier"/>
    <s v="T211230203300345489048"/>
    <n v="565235490356"/>
    <x v="1"/>
    <s v="XXXXXX3700"/>
    <n v="3525"/>
    <x v="1"/>
    <x v="4"/>
    <n v="12"/>
    <x v="0"/>
    <n v="53"/>
    <n v="0"/>
    <n v="3525"/>
    <s v="30-Dec"/>
    <d v="1899-12-30T20:33:00"/>
    <x v="3"/>
    <x v="24"/>
    <x v="1"/>
    <x v="12"/>
    <x v="1"/>
  </r>
  <r>
    <x v="504"/>
    <s v=" 11:00"/>
    <s v="Received from Velu"/>
    <s v="T211231110000113485641"/>
    <n v="825281304248"/>
    <x v="0"/>
    <s v="XXXXXX3700"/>
    <n v="3202"/>
    <x v="1"/>
    <x v="4"/>
    <n v="12"/>
    <x v="1"/>
    <n v="53"/>
    <n v="3202"/>
    <n v="0"/>
    <s v="31-Dec"/>
    <d v="1899-12-30T11:00:00"/>
    <x v="0"/>
    <x v="25"/>
    <x v="0"/>
    <x v="2"/>
    <x v="1"/>
  </r>
  <r>
    <x v="504"/>
    <s v=" 11:28"/>
    <s v="Received from Customer - Anand Stores"/>
    <s v="T211231112800207608566"/>
    <n v="952883446834"/>
    <x v="0"/>
    <s v="XXXXXXXXXX0662"/>
    <n v="2122"/>
    <x v="1"/>
    <x v="4"/>
    <n v="12"/>
    <x v="1"/>
    <n v="53"/>
    <n v="2122"/>
    <n v="0"/>
    <s v="31-Dec"/>
    <d v="1899-12-30T11:28:00"/>
    <x v="0"/>
    <x v="25"/>
    <x v="0"/>
    <x v="2"/>
    <x v="1"/>
  </r>
  <r>
    <x v="504"/>
    <s v=" 13:51"/>
    <s v="Paid to Other Merchant"/>
    <s v="T211231135100584455561"/>
    <n v="110390996980"/>
    <x v="1"/>
    <s v="XXXXXX3700"/>
    <n v="1507"/>
    <x v="1"/>
    <x v="4"/>
    <n v="12"/>
    <x v="1"/>
    <n v="53"/>
    <n v="0"/>
    <n v="1507"/>
    <s v="31-Dec"/>
    <d v="1899-12-30T13:51:00"/>
    <x v="2"/>
    <x v="25"/>
    <x v="1"/>
    <x v="8"/>
    <x v="1"/>
  </r>
  <r>
    <x v="504"/>
    <s v=" 14:37"/>
    <s v="Received from Customer - Ramesh &amp; Co"/>
    <s v="T211231143700584593598"/>
    <n v="62005380097"/>
    <x v="0"/>
    <s v="XXXXXX3700"/>
    <n v="18121"/>
    <x v="1"/>
    <x v="4"/>
    <n v="12"/>
    <x v="1"/>
    <n v="53"/>
    <n v="18121"/>
    <n v="0"/>
    <s v="31-Dec"/>
    <d v="1899-12-30T14:37:00"/>
    <x v="2"/>
    <x v="25"/>
    <x v="0"/>
    <x v="10"/>
    <x v="1"/>
  </r>
  <r>
    <x v="504"/>
    <s v=" 20:32"/>
    <s v="Paid to KOMAL TRADERS"/>
    <s v="T211231203200387070819"/>
    <n v="22481363180"/>
    <x v="1"/>
    <s v="XXXXXX3700"/>
    <n v="2443"/>
    <x v="1"/>
    <x v="4"/>
    <n v="12"/>
    <x v="1"/>
    <n v="53"/>
    <n v="0"/>
    <n v="2443"/>
    <s v="31-Dec"/>
    <d v="1899-12-30T20:32:00"/>
    <x v="3"/>
    <x v="25"/>
    <x v="1"/>
    <x v="12"/>
    <x v="1"/>
  </r>
  <r>
    <x v="504"/>
    <s v=" 22:00"/>
    <s v="Received from Family Member - Priya"/>
    <s v="T211231220000861768580"/>
    <n v="782946271046"/>
    <x v="0"/>
    <s v="XXXXXXXXXX0662"/>
    <n v="8406"/>
    <x v="1"/>
    <x v="4"/>
    <n v="12"/>
    <x v="1"/>
    <n v="53"/>
    <n v="8406"/>
    <n v="0"/>
    <s v="31-Dec"/>
    <d v="1899-12-30T22:00:00"/>
    <x v="1"/>
    <x v="25"/>
    <x v="0"/>
    <x v="16"/>
    <x v="1"/>
  </r>
  <r>
    <x v="505"/>
    <s v=" 10:32"/>
    <s v="Paid to IOCL Service Station"/>
    <s v="T220101103200976706276"/>
    <n v="570737379363"/>
    <x v="1"/>
    <s v="XXXXXX3700"/>
    <n v="10138"/>
    <x v="2"/>
    <x v="5"/>
    <n v="1"/>
    <x v="2"/>
    <n v="1"/>
    <n v="0"/>
    <n v="10138"/>
    <s v="1-Jan"/>
    <d v="1899-12-30T10:32:00"/>
    <x v="0"/>
    <x v="26"/>
    <x v="1"/>
    <x v="0"/>
    <x v="2"/>
  </r>
  <r>
    <x v="505"/>
    <s v=" 20:13"/>
    <s v="Received from Customer - Sri Lakshmi Stores"/>
    <s v="T220101201300670383177"/>
    <n v="705538752845"/>
    <x v="0"/>
    <s v="XXXXXX3700"/>
    <n v="6783"/>
    <x v="2"/>
    <x v="5"/>
    <n v="1"/>
    <x v="2"/>
    <n v="1"/>
    <n v="6783"/>
    <n v="0"/>
    <s v="1-Jan"/>
    <d v="1899-12-30T20:13:00"/>
    <x v="3"/>
    <x v="26"/>
    <x v="0"/>
    <x v="12"/>
    <x v="2"/>
  </r>
  <r>
    <x v="505"/>
    <s v=" 20:26"/>
    <s v="Paid to Swiggy"/>
    <s v="T220101202600265637975"/>
    <n v="446259678555"/>
    <x v="1"/>
    <s v="XXXXXX3700"/>
    <n v="15905"/>
    <x v="2"/>
    <x v="5"/>
    <n v="1"/>
    <x v="2"/>
    <n v="1"/>
    <n v="0"/>
    <n v="15905"/>
    <s v="1-Jan"/>
    <d v="1899-12-30T20:26:00"/>
    <x v="3"/>
    <x v="26"/>
    <x v="1"/>
    <x v="12"/>
    <x v="2"/>
  </r>
  <r>
    <x v="505"/>
    <s v=" 22:04"/>
    <s v="Received from Customer - Sri Lakshmi Stores"/>
    <s v="T220101220400328846095"/>
    <n v="851615201735"/>
    <x v="0"/>
    <s v="XXXXXX3700"/>
    <n v="23467"/>
    <x v="2"/>
    <x v="5"/>
    <n v="1"/>
    <x v="2"/>
    <n v="1"/>
    <n v="23467"/>
    <n v="0"/>
    <s v="1-Jan"/>
    <d v="1899-12-30T22:04:00"/>
    <x v="1"/>
    <x v="26"/>
    <x v="0"/>
    <x v="16"/>
    <x v="2"/>
  </r>
  <r>
    <x v="506"/>
    <s v=" 12:47"/>
    <s v="Paid to Amazon Shopping"/>
    <s v="P220102124700123225670"/>
    <n v="103541534692"/>
    <x v="1"/>
    <s v="XXXXXX3700"/>
    <n v="6994"/>
    <x v="2"/>
    <x v="5"/>
    <n v="1"/>
    <x v="3"/>
    <n v="2"/>
    <n v="0"/>
    <n v="6994"/>
    <s v="2-Jan"/>
    <d v="1899-12-30T12:47:00"/>
    <x v="2"/>
    <x v="27"/>
    <x v="4"/>
    <x v="3"/>
    <x v="2"/>
  </r>
  <r>
    <x v="506"/>
    <s v=" 17:07"/>
    <s v="Paid to Manish"/>
    <s v="P220102170700620940488"/>
    <n v="105204515802"/>
    <x v="1"/>
    <s v="XXXXXXXXXX0662"/>
    <n v="9594"/>
    <x v="2"/>
    <x v="5"/>
    <n v="1"/>
    <x v="3"/>
    <n v="2"/>
    <n v="0"/>
    <n v="9594"/>
    <s v="2-Jan"/>
    <d v="1899-12-30T17:07:00"/>
    <x v="3"/>
    <x v="27"/>
    <x v="1"/>
    <x v="4"/>
    <x v="2"/>
  </r>
  <r>
    <x v="506"/>
    <s v=" 17:51"/>
    <s v="Received from Customer - ABC Traders"/>
    <s v="T220102175100894980542"/>
    <n v="790810142119"/>
    <x v="0"/>
    <s v="XXXXXXXXXX0662"/>
    <n v="3351"/>
    <x v="2"/>
    <x v="5"/>
    <n v="1"/>
    <x v="3"/>
    <n v="2"/>
    <n v="3351"/>
    <n v="0"/>
    <s v="2-Jan"/>
    <d v="1899-12-30T17:51:00"/>
    <x v="3"/>
    <x v="27"/>
    <x v="0"/>
    <x v="4"/>
    <x v="2"/>
  </r>
  <r>
    <x v="506"/>
    <s v=" 18:55"/>
    <s v="Received from Local Customer"/>
    <s v="T220102185500844260178"/>
    <n v="487602725143"/>
    <x v="0"/>
    <s v="XXXXXX3700"/>
    <n v="12012"/>
    <x v="2"/>
    <x v="5"/>
    <n v="1"/>
    <x v="3"/>
    <n v="2"/>
    <n v="12012"/>
    <n v="0"/>
    <s v="2-Jan"/>
    <d v="1899-12-30T18:55:00"/>
    <x v="3"/>
    <x v="27"/>
    <x v="0"/>
    <x v="5"/>
    <x v="2"/>
  </r>
  <r>
    <x v="506"/>
    <s v=" 19:59"/>
    <s v="Paid to Family Member - Kumar"/>
    <s v="P220102195900653946582"/>
    <n v="200520478734"/>
    <x v="1"/>
    <s v="XXXXXX3700"/>
    <n v="2974"/>
    <x v="2"/>
    <x v="5"/>
    <n v="1"/>
    <x v="3"/>
    <n v="2"/>
    <n v="0"/>
    <n v="2974"/>
    <s v="2-Jan"/>
    <d v="1899-12-30T19:59:00"/>
    <x v="3"/>
    <x v="27"/>
    <x v="1"/>
    <x v="6"/>
    <x v="2"/>
  </r>
  <r>
    <x v="506"/>
    <s v=" 20:02"/>
    <s v="Received from Customer - Ravi Enterprises"/>
    <s v="T220102200200821717803"/>
    <n v="366354279509"/>
    <x v="0"/>
    <s v="XXXXXX3700"/>
    <n v="11526"/>
    <x v="2"/>
    <x v="5"/>
    <n v="1"/>
    <x v="3"/>
    <n v="2"/>
    <n v="11526"/>
    <n v="0"/>
    <s v="2-Jan"/>
    <d v="1899-12-30T20:02:00"/>
    <x v="3"/>
    <x v="27"/>
    <x v="0"/>
    <x v="12"/>
    <x v="2"/>
  </r>
  <r>
    <x v="506"/>
    <s v=" 21:18"/>
    <s v="Received from Customer - Anand Stores"/>
    <s v="T220102211800732331551"/>
    <n v="169835514723"/>
    <x v="0"/>
    <s v="XXXXXX3700"/>
    <n v="20189"/>
    <x v="2"/>
    <x v="5"/>
    <n v="1"/>
    <x v="3"/>
    <n v="2"/>
    <n v="20189"/>
    <n v="0"/>
    <s v="2-Jan"/>
    <d v="1899-12-30T21:18:00"/>
    <x v="1"/>
    <x v="27"/>
    <x v="0"/>
    <x v="7"/>
    <x v="2"/>
  </r>
  <r>
    <x v="506"/>
    <s v=" 21:58"/>
    <s v="Received from Customer - Sagar Enterprises"/>
    <s v="T220102215800179225752"/>
    <n v="855182623415"/>
    <x v="0"/>
    <s v="XXXXXXXXXX0662"/>
    <n v="24648"/>
    <x v="2"/>
    <x v="5"/>
    <n v="1"/>
    <x v="3"/>
    <n v="2"/>
    <n v="24648"/>
    <n v="0"/>
    <s v="2-Jan"/>
    <d v="1899-12-30T21:58:00"/>
    <x v="1"/>
    <x v="27"/>
    <x v="0"/>
    <x v="7"/>
    <x v="2"/>
  </r>
  <r>
    <x v="506"/>
    <s v=" 22:37"/>
    <s v="Received from Customer - Venkatesh Traders"/>
    <s v="T220102223700163693825"/>
    <n v="13809777102"/>
    <x v="0"/>
    <s v="XXXXXX3700"/>
    <n v="22802"/>
    <x v="2"/>
    <x v="5"/>
    <n v="1"/>
    <x v="3"/>
    <n v="2"/>
    <n v="22802"/>
    <n v="0"/>
    <s v="2-Jan"/>
    <d v="1899-12-30T22:37:00"/>
    <x v="1"/>
    <x v="27"/>
    <x v="0"/>
    <x v="16"/>
    <x v="2"/>
  </r>
  <r>
    <x v="507"/>
    <s v=" 10:46"/>
    <s v="Paid to Dominos Pizza"/>
    <s v="P220103104600602689186"/>
    <n v="912313969935"/>
    <x v="1"/>
    <s v="XXXXXX3700"/>
    <n v="1167"/>
    <x v="2"/>
    <x v="5"/>
    <n v="1"/>
    <x v="4"/>
    <n v="2"/>
    <n v="0"/>
    <n v="1167"/>
    <s v="3-Jan"/>
    <d v="1899-12-30T10:46:00"/>
    <x v="0"/>
    <x v="28"/>
    <x v="1"/>
    <x v="0"/>
    <x v="2"/>
  </r>
  <r>
    <x v="507"/>
    <s v=" 11:42"/>
    <s v="Paid to Bank Account Transfer"/>
    <s v="T220103114200520570248"/>
    <n v="448174086358"/>
    <x v="1"/>
    <s v="XXXXXXXXXX0662"/>
    <n v="11629"/>
    <x v="2"/>
    <x v="5"/>
    <n v="1"/>
    <x v="4"/>
    <n v="2"/>
    <n v="0"/>
    <n v="11629"/>
    <s v="3-Jan"/>
    <d v="1899-12-30T11:42:00"/>
    <x v="0"/>
    <x v="28"/>
    <x v="1"/>
    <x v="2"/>
    <x v="2"/>
  </r>
  <r>
    <x v="507"/>
    <s v=" 12:01"/>
    <s v="Paid to PhonePe"/>
    <s v="P220103120100914029399"/>
    <n v="355383104057"/>
    <x v="1"/>
    <s v="XXXXXX3700"/>
    <n v="16159"/>
    <x v="2"/>
    <x v="5"/>
    <n v="1"/>
    <x v="4"/>
    <n v="2"/>
    <n v="0"/>
    <n v="16159"/>
    <s v="3-Jan"/>
    <d v="1899-12-30T12:01:00"/>
    <x v="2"/>
    <x v="28"/>
    <x v="1"/>
    <x v="3"/>
    <x v="2"/>
  </r>
  <r>
    <x v="507"/>
    <s v=" 14:13"/>
    <s v="Paid to Airtel Recharge"/>
    <s v="P220103141300557135249"/>
    <n v="15270300357"/>
    <x v="1"/>
    <s v="XXXXXXXXXX0662"/>
    <n v="5119"/>
    <x v="2"/>
    <x v="5"/>
    <n v="1"/>
    <x v="4"/>
    <n v="2"/>
    <n v="0"/>
    <n v="5119"/>
    <s v="3-Jan"/>
    <d v="1899-12-30T14:13:00"/>
    <x v="2"/>
    <x v="28"/>
    <x v="2"/>
    <x v="10"/>
    <x v="2"/>
  </r>
  <r>
    <x v="507"/>
    <s v=" 16:50"/>
    <s v="Received from Family Member - Ravi"/>
    <s v="T220103165000767356744"/>
    <n v="427689669573"/>
    <x v="0"/>
    <s v="XXXXXXXXXX0662"/>
    <n v="5488"/>
    <x v="2"/>
    <x v="5"/>
    <n v="1"/>
    <x v="4"/>
    <n v="2"/>
    <n v="5488"/>
    <n v="0"/>
    <s v="3-Jan"/>
    <d v="1899-12-30T16:50:00"/>
    <x v="2"/>
    <x v="28"/>
    <x v="0"/>
    <x v="11"/>
    <x v="2"/>
  </r>
  <r>
    <x v="507"/>
    <s v=" 17:26"/>
    <s v="Received from Family Member - Priya"/>
    <s v="T220103172600181656945"/>
    <n v="902779295323"/>
    <x v="0"/>
    <s v="XXXXXX3700"/>
    <n v="16516"/>
    <x v="2"/>
    <x v="5"/>
    <n v="1"/>
    <x v="4"/>
    <n v="2"/>
    <n v="16516"/>
    <n v="0"/>
    <s v="3-Jan"/>
    <d v="1899-12-30T17:26:00"/>
    <x v="3"/>
    <x v="28"/>
    <x v="0"/>
    <x v="4"/>
    <x v="2"/>
  </r>
  <r>
    <x v="508"/>
    <s v=" 08:17"/>
    <s v="Received from Customer - Ramesh &amp; Co"/>
    <s v="T220104081700182977131"/>
    <n v="833941905848"/>
    <x v="0"/>
    <s v="XXXXXX3700"/>
    <n v="13670"/>
    <x v="2"/>
    <x v="5"/>
    <n v="1"/>
    <x v="5"/>
    <n v="2"/>
    <n v="13670"/>
    <n v="0"/>
    <s v="4-Jan"/>
    <d v="1899-12-30T08:17:00"/>
    <x v="0"/>
    <x v="29"/>
    <x v="0"/>
    <x v="15"/>
    <x v="2"/>
  </r>
  <r>
    <x v="508"/>
    <s v=" 10:53"/>
    <s v="Received from Family Member - Priya"/>
    <s v="T220104105300772425973"/>
    <n v="799321339921"/>
    <x v="0"/>
    <s v="XXXXXX3700"/>
    <n v="15474"/>
    <x v="2"/>
    <x v="5"/>
    <n v="1"/>
    <x v="5"/>
    <n v="2"/>
    <n v="15474"/>
    <n v="0"/>
    <s v="4-Jan"/>
    <d v="1899-12-30T10:53:00"/>
    <x v="0"/>
    <x v="29"/>
    <x v="0"/>
    <x v="0"/>
    <x v="2"/>
  </r>
  <r>
    <x v="508"/>
    <s v=" 13:36"/>
    <s v="Paid to BP Petrol Pump"/>
    <s v="T220104133600699126056"/>
    <n v="983137695466"/>
    <x v="1"/>
    <s v="XXXXXX3700"/>
    <n v="2893"/>
    <x v="2"/>
    <x v="5"/>
    <n v="1"/>
    <x v="5"/>
    <n v="2"/>
    <n v="0"/>
    <n v="2893"/>
    <s v="4-Jan"/>
    <d v="1899-12-30T13:36:00"/>
    <x v="2"/>
    <x v="29"/>
    <x v="3"/>
    <x v="8"/>
    <x v="2"/>
  </r>
  <r>
    <x v="508"/>
    <s v=" 16:10"/>
    <s v="Received from Local Customer"/>
    <s v="T220104161000246675665"/>
    <n v="183433058549"/>
    <x v="0"/>
    <s v="XXXXXX3700"/>
    <n v="17632"/>
    <x v="2"/>
    <x v="5"/>
    <n v="1"/>
    <x v="5"/>
    <n v="2"/>
    <n v="17632"/>
    <n v="0"/>
    <s v="4-Jan"/>
    <d v="1899-12-30T16:10:00"/>
    <x v="2"/>
    <x v="29"/>
    <x v="0"/>
    <x v="11"/>
    <x v="2"/>
  </r>
  <r>
    <x v="508"/>
    <s v=" 18:57"/>
    <s v="Paid to Hotel Gowdas"/>
    <s v="P220104185700263368672"/>
    <n v="440188088285"/>
    <x v="1"/>
    <s v="XXXXXX3700"/>
    <n v="10247"/>
    <x v="2"/>
    <x v="5"/>
    <n v="1"/>
    <x v="5"/>
    <n v="2"/>
    <n v="0"/>
    <n v="10247"/>
    <s v="4-Jan"/>
    <d v="1899-12-30T18:57:00"/>
    <x v="3"/>
    <x v="29"/>
    <x v="1"/>
    <x v="5"/>
    <x v="2"/>
  </r>
  <r>
    <x v="508"/>
    <s v=" 19:17"/>
    <s v="Received from Other Customer"/>
    <s v="T220104191700601179288"/>
    <n v="806569462693"/>
    <x v="0"/>
    <s v="XXXXXXXXXX0662"/>
    <n v="20888"/>
    <x v="2"/>
    <x v="5"/>
    <n v="1"/>
    <x v="5"/>
    <n v="2"/>
    <n v="20888"/>
    <n v="0"/>
    <s v="4-Jan"/>
    <d v="1899-12-30T19:17:00"/>
    <x v="3"/>
    <x v="29"/>
    <x v="0"/>
    <x v="6"/>
    <x v="2"/>
  </r>
  <r>
    <x v="509"/>
    <s v=" 10:13"/>
    <s v="Received from Customer - Anand Stores"/>
    <s v="T220105101300969315356"/>
    <n v="867836247253"/>
    <x v="0"/>
    <s v="XXXXXX3700"/>
    <n v="13222"/>
    <x v="2"/>
    <x v="5"/>
    <n v="1"/>
    <x v="6"/>
    <n v="2"/>
    <n v="13222"/>
    <n v="0"/>
    <s v="5-Jan"/>
    <d v="1899-12-30T10:13:00"/>
    <x v="0"/>
    <x v="30"/>
    <x v="0"/>
    <x v="0"/>
    <x v="2"/>
  </r>
  <r>
    <x v="509"/>
    <s v=" 11:57"/>
    <s v="Received from Family Member - Priya"/>
    <s v="T220105115700294416956"/>
    <n v="533023674762"/>
    <x v="0"/>
    <s v="XXXXXXXXXX0662"/>
    <n v="13656"/>
    <x v="2"/>
    <x v="5"/>
    <n v="1"/>
    <x v="6"/>
    <n v="2"/>
    <n v="13656"/>
    <n v="0"/>
    <s v="5-Jan"/>
    <d v="1899-12-30T11:57:00"/>
    <x v="0"/>
    <x v="30"/>
    <x v="0"/>
    <x v="2"/>
    <x v="2"/>
  </r>
  <r>
    <x v="509"/>
    <s v=" 12:56"/>
    <s v="Received from Customer - Ravi Enterprises"/>
    <s v="T220105125600458607836"/>
    <n v="541137466663"/>
    <x v="0"/>
    <s v="XXXXXX3700"/>
    <n v="7614"/>
    <x v="2"/>
    <x v="5"/>
    <n v="1"/>
    <x v="6"/>
    <n v="2"/>
    <n v="7614"/>
    <n v="0"/>
    <s v="5-Jan"/>
    <d v="1899-12-30T12:56:00"/>
    <x v="2"/>
    <x v="30"/>
    <x v="0"/>
    <x v="3"/>
    <x v="2"/>
  </r>
  <r>
    <x v="509"/>
    <s v=" 13:22"/>
    <s v="Received from Local Customer"/>
    <s v="T220105132200641440865"/>
    <n v="602102108265"/>
    <x v="0"/>
    <s v="XXXXXXXXXX0662"/>
    <n v="12616"/>
    <x v="2"/>
    <x v="5"/>
    <n v="1"/>
    <x v="6"/>
    <n v="2"/>
    <n v="12616"/>
    <n v="0"/>
    <s v="5-Jan"/>
    <d v="1899-12-30T13:22:00"/>
    <x v="2"/>
    <x v="30"/>
    <x v="0"/>
    <x v="8"/>
    <x v="2"/>
  </r>
  <r>
    <x v="509"/>
    <s v=" 14:57"/>
    <s v="Paid to Jio Recharge"/>
    <s v="P220105145700921808124"/>
    <n v="141645491599"/>
    <x v="1"/>
    <s v="XXXXXX3700"/>
    <n v="3265"/>
    <x v="2"/>
    <x v="5"/>
    <n v="1"/>
    <x v="6"/>
    <n v="2"/>
    <n v="0"/>
    <n v="3265"/>
    <s v="5-Jan"/>
    <d v="1899-12-30T14:57:00"/>
    <x v="2"/>
    <x v="30"/>
    <x v="2"/>
    <x v="10"/>
    <x v="2"/>
  </r>
  <r>
    <x v="509"/>
    <s v=" 16:09"/>
    <s v="Received from Customer - Sri Lakshmi Stores"/>
    <s v="T220105160900725659213"/>
    <n v="329171172138"/>
    <x v="0"/>
    <s v="XXXXXXXXXX0662"/>
    <n v="13486"/>
    <x v="2"/>
    <x v="5"/>
    <n v="1"/>
    <x v="6"/>
    <n v="2"/>
    <n v="13486"/>
    <n v="0"/>
    <s v="5-Jan"/>
    <d v="1899-12-30T16:09:00"/>
    <x v="2"/>
    <x v="30"/>
    <x v="0"/>
    <x v="11"/>
    <x v="2"/>
  </r>
  <r>
    <x v="509"/>
    <s v=" 17:42"/>
    <s v="Paid to Packaging Supplier"/>
    <s v="T220105174200703914068"/>
    <n v="258119747999"/>
    <x v="1"/>
    <s v="XXXXXX3700"/>
    <n v="7254"/>
    <x v="2"/>
    <x v="5"/>
    <n v="1"/>
    <x v="6"/>
    <n v="2"/>
    <n v="0"/>
    <n v="7254"/>
    <s v="5-Jan"/>
    <d v="1899-12-30T17:42:00"/>
    <x v="3"/>
    <x v="30"/>
    <x v="1"/>
    <x v="4"/>
    <x v="2"/>
  </r>
  <r>
    <x v="509"/>
    <s v=" 17:49"/>
    <s v="Received from Customer - Sagar Enterprises"/>
    <s v="T220105174900558657860"/>
    <n v="622567440566"/>
    <x v="0"/>
    <s v="XXXXXXXXXX0662"/>
    <n v="12419"/>
    <x v="2"/>
    <x v="5"/>
    <n v="1"/>
    <x v="6"/>
    <n v="2"/>
    <n v="12419"/>
    <n v="0"/>
    <s v="5-Jan"/>
    <d v="1899-12-30T17:49:00"/>
    <x v="3"/>
    <x v="30"/>
    <x v="0"/>
    <x v="4"/>
    <x v="2"/>
  </r>
  <r>
    <x v="509"/>
    <s v=" 18:06"/>
    <s v="Paid to Bakery &amp; Snacks"/>
    <s v="P220105180600729193656"/>
    <n v="829788650850"/>
    <x v="1"/>
    <s v="XXXXXX3700"/>
    <n v="5874"/>
    <x v="2"/>
    <x v="5"/>
    <n v="1"/>
    <x v="6"/>
    <n v="2"/>
    <n v="0"/>
    <n v="5874"/>
    <s v="5-Jan"/>
    <d v="1899-12-30T18:06:00"/>
    <x v="3"/>
    <x v="30"/>
    <x v="1"/>
    <x v="5"/>
    <x v="2"/>
  </r>
  <r>
    <x v="510"/>
    <s v=" 17:34"/>
    <s v="Paid to Reliance Smart"/>
    <s v="P220106173400845210157"/>
    <n v="24469260050"/>
    <x v="1"/>
    <s v="XXXXXXXXXX0662"/>
    <n v="1901"/>
    <x v="2"/>
    <x v="5"/>
    <n v="1"/>
    <x v="0"/>
    <n v="2"/>
    <n v="0"/>
    <n v="1901"/>
    <s v="6-Jan"/>
    <d v="1899-12-30T17:34:00"/>
    <x v="3"/>
    <x v="0"/>
    <x v="1"/>
    <x v="4"/>
    <x v="2"/>
  </r>
  <r>
    <x v="510"/>
    <s v=" 19:38"/>
    <s v="Received from Family Member - Priya"/>
    <s v="T220106193800378142162"/>
    <n v="967175792973"/>
    <x v="0"/>
    <s v="XXXXXXXXXX0662"/>
    <n v="6910"/>
    <x v="2"/>
    <x v="5"/>
    <n v="1"/>
    <x v="0"/>
    <n v="2"/>
    <n v="6910"/>
    <n v="0"/>
    <s v="6-Jan"/>
    <d v="1899-12-30T19:38:00"/>
    <x v="3"/>
    <x v="0"/>
    <x v="0"/>
    <x v="6"/>
    <x v="2"/>
  </r>
  <r>
    <x v="510"/>
    <s v=" 21:34"/>
    <s v="Paid to KOMAL TRADERS"/>
    <s v="T220106213400875543199"/>
    <n v="634925683852"/>
    <x v="1"/>
    <s v="XXXXXXXXXX0662"/>
    <n v="5357"/>
    <x v="2"/>
    <x v="5"/>
    <n v="1"/>
    <x v="0"/>
    <n v="2"/>
    <n v="0"/>
    <n v="5357"/>
    <s v="6-Jan"/>
    <d v="1899-12-30T21:34:00"/>
    <x v="1"/>
    <x v="0"/>
    <x v="1"/>
    <x v="7"/>
    <x v="2"/>
  </r>
  <r>
    <x v="511"/>
    <s v=" 12:12"/>
    <s v="Received from Family Member - Priya"/>
    <s v="T220107121200268878484"/>
    <n v="531553094531"/>
    <x v="0"/>
    <s v="XXXXXXXXXX0662"/>
    <n v="11101"/>
    <x v="2"/>
    <x v="5"/>
    <n v="1"/>
    <x v="1"/>
    <n v="2"/>
    <n v="11101"/>
    <n v="0"/>
    <s v="7-Jan"/>
    <d v="1899-12-30T12:12:00"/>
    <x v="2"/>
    <x v="1"/>
    <x v="0"/>
    <x v="3"/>
    <x v="2"/>
  </r>
  <r>
    <x v="511"/>
    <s v=" 12:24"/>
    <s v="Paid to Manish"/>
    <s v="T220107122400429589488"/>
    <n v="461178926001"/>
    <x v="1"/>
    <s v="XXXXXX3700"/>
    <n v="12272"/>
    <x v="2"/>
    <x v="5"/>
    <n v="1"/>
    <x v="1"/>
    <n v="2"/>
    <n v="0"/>
    <n v="12272"/>
    <s v="7-Jan"/>
    <d v="1899-12-30T12:24:00"/>
    <x v="2"/>
    <x v="1"/>
    <x v="1"/>
    <x v="3"/>
    <x v="2"/>
  </r>
  <r>
    <x v="511"/>
    <s v=" 13:29"/>
    <s v="Paid to BP Petrol Pump"/>
    <s v="T220107132900180930704"/>
    <n v="962479153554"/>
    <x v="1"/>
    <s v="XXXXXX3700"/>
    <n v="5566"/>
    <x v="2"/>
    <x v="5"/>
    <n v="1"/>
    <x v="1"/>
    <n v="2"/>
    <n v="0"/>
    <n v="5566"/>
    <s v="7-Jan"/>
    <d v="1899-12-30T13:29:00"/>
    <x v="2"/>
    <x v="1"/>
    <x v="3"/>
    <x v="8"/>
    <x v="2"/>
  </r>
  <r>
    <x v="511"/>
    <s v=" 17:30"/>
    <s v="Paid to Family Member - Kumar"/>
    <s v="P220107173000881752333"/>
    <n v="497179765675"/>
    <x v="1"/>
    <s v="XXXXXXXXXX0662"/>
    <n v="16844"/>
    <x v="2"/>
    <x v="5"/>
    <n v="1"/>
    <x v="1"/>
    <n v="2"/>
    <n v="0"/>
    <n v="16844"/>
    <s v="7-Jan"/>
    <d v="1899-12-30T17:30:00"/>
    <x v="3"/>
    <x v="1"/>
    <x v="1"/>
    <x v="4"/>
    <x v="2"/>
  </r>
  <r>
    <x v="511"/>
    <s v=" 18:30"/>
    <s v="Paid to Stationery Supplier"/>
    <s v="T220107183000660201547"/>
    <n v="825303514685"/>
    <x v="1"/>
    <s v="XXXXXXXXXX0662"/>
    <n v="14215"/>
    <x v="2"/>
    <x v="5"/>
    <n v="1"/>
    <x v="1"/>
    <n v="2"/>
    <n v="0"/>
    <n v="14215"/>
    <s v="7-Jan"/>
    <d v="1899-12-30T18:30:00"/>
    <x v="3"/>
    <x v="1"/>
    <x v="1"/>
    <x v="5"/>
    <x v="2"/>
  </r>
  <r>
    <x v="511"/>
    <s v=" 20:19"/>
    <s v="Received from Customer - ABC Traders"/>
    <s v="T220107201900619054519"/>
    <n v="556063962834"/>
    <x v="0"/>
    <s v="XXXXXX3700"/>
    <n v="907"/>
    <x v="2"/>
    <x v="5"/>
    <n v="1"/>
    <x v="1"/>
    <n v="2"/>
    <n v="907"/>
    <n v="0"/>
    <s v="7-Jan"/>
    <d v="1899-12-30T20:19:00"/>
    <x v="3"/>
    <x v="1"/>
    <x v="0"/>
    <x v="12"/>
    <x v="2"/>
  </r>
  <r>
    <x v="512"/>
    <s v=" 07:21"/>
    <s v="Received from Customer - Sagar Enterprises"/>
    <s v="T220108072100645492770"/>
    <n v="293725230609"/>
    <x v="0"/>
    <s v="XXXXXXXXXX0662"/>
    <n v="7125"/>
    <x v="2"/>
    <x v="5"/>
    <n v="1"/>
    <x v="2"/>
    <n v="2"/>
    <n v="7125"/>
    <n v="0"/>
    <s v="8-Jan"/>
    <d v="1899-12-30T07:21:00"/>
    <x v="0"/>
    <x v="2"/>
    <x v="0"/>
    <x v="14"/>
    <x v="2"/>
  </r>
  <r>
    <x v="512"/>
    <s v=" 10:28"/>
    <s v="Received from Other Customer"/>
    <s v="T220108102800322161664"/>
    <n v="262519357527"/>
    <x v="0"/>
    <s v="XXXXXX3700"/>
    <n v="11889"/>
    <x v="2"/>
    <x v="5"/>
    <n v="1"/>
    <x v="2"/>
    <n v="2"/>
    <n v="11889"/>
    <n v="0"/>
    <s v="8-Jan"/>
    <d v="1899-12-30T10:28:00"/>
    <x v="0"/>
    <x v="2"/>
    <x v="0"/>
    <x v="0"/>
    <x v="2"/>
  </r>
  <r>
    <x v="512"/>
    <s v=" 15:36"/>
    <s v="Received from Customer - Ramesh &amp; Co"/>
    <s v="T220108153600523566909"/>
    <n v="940836411161"/>
    <x v="0"/>
    <s v="XXXXXX3700"/>
    <n v="25243"/>
    <x v="2"/>
    <x v="5"/>
    <n v="1"/>
    <x v="2"/>
    <n v="2"/>
    <n v="25243"/>
    <n v="0"/>
    <s v="8-Jan"/>
    <d v="1899-12-30T15:36:00"/>
    <x v="2"/>
    <x v="2"/>
    <x v="0"/>
    <x v="9"/>
    <x v="2"/>
  </r>
  <r>
    <x v="512"/>
    <s v=" 17:09"/>
    <s v="Paid to Lokesh"/>
    <s v="P220108170900212033014"/>
    <n v="315439372534"/>
    <x v="1"/>
    <s v="XXXXXX3700"/>
    <n v="6976"/>
    <x v="2"/>
    <x v="5"/>
    <n v="1"/>
    <x v="2"/>
    <n v="2"/>
    <n v="0"/>
    <n v="6976"/>
    <s v="8-Jan"/>
    <d v="1899-12-30T17:09:00"/>
    <x v="3"/>
    <x v="2"/>
    <x v="1"/>
    <x v="4"/>
    <x v="2"/>
  </r>
  <r>
    <x v="512"/>
    <s v=" 17:29"/>
    <s v="Received from Other Customer"/>
    <s v="T220108172900248528378"/>
    <n v="89904066915"/>
    <x v="0"/>
    <s v="XXXXXX3700"/>
    <n v="13871"/>
    <x v="2"/>
    <x v="5"/>
    <n v="1"/>
    <x v="2"/>
    <n v="2"/>
    <n v="13871"/>
    <n v="0"/>
    <s v="8-Jan"/>
    <d v="1899-12-30T17:29:00"/>
    <x v="3"/>
    <x v="2"/>
    <x v="0"/>
    <x v="4"/>
    <x v="2"/>
  </r>
  <r>
    <x v="513"/>
    <s v=" 11:45"/>
    <s v="Paid to Reliance Smart"/>
    <s v="P220109114500931147891"/>
    <n v="99879539475"/>
    <x v="1"/>
    <s v="XXXXXXXXXX0662"/>
    <n v="29073"/>
    <x v="2"/>
    <x v="5"/>
    <n v="1"/>
    <x v="3"/>
    <n v="3"/>
    <n v="0"/>
    <n v="29073"/>
    <s v="9-Jan"/>
    <d v="1899-12-30T11:45:00"/>
    <x v="0"/>
    <x v="3"/>
    <x v="1"/>
    <x v="2"/>
    <x v="2"/>
  </r>
  <r>
    <x v="513"/>
    <s v=" 12:15"/>
    <s v="Paid to KOMAL TRADERS"/>
    <s v="P220109121500898774499"/>
    <n v="404678534719"/>
    <x v="1"/>
    <s v="XXXXXXXXXX0662"/>
    <n v="1739"/>
    <x v="2"/>
    <x v="5"/>
    <n v="1"/>
    <x v="3"/>
    <n v="3"/>
    <n v="0"/>
    <n v="1739"/>
    <s v="9-Jan"/>
    <d v="1899-12-30T12:15:00"/>
    <x v="2"/>
    <x v="3"/>
    <x v="1"/>
    <x v="3"/>
    <x v="2"/>
  </r>
  <r>
    <x v="513"/>
    <s v=" 12:52"/>
    <s v="Received from Customer - Sagar Enterprises"/>
    <s v="T220109125200227186101"/>
    <n v="268933789328"/>
    <x v="0"/>
    <s v="XXXXXX3700"/>
    <n v="2232"/>
    <x v="2"/>
    <x v="5"/>
    <n v="1"/>
    <x v="3"/>
    <n v="3"/>
    <n v="2232"/>
    <n v="0"/>
    <s v="9-Jan"/>
    <d v="1899-12-30T12:52:00"/>
    <x v="2"/>
    <x v="3"/>
    <x v="0"/>
    <x v="3"/>
    <x v="2"/>
  </r>
  <r>
    <x v="513"/>
    <s v=" 14:25"/>
    <s v="Paid to Hotel Gowdas"/>
    <s v="T220109142500606670575"/>
    <n v="166471398532"/>
    <x v="1"/>
    <s v="XXXXXXXXXX0662"/>
    <n v="3938"/>
    <x v="2"/>
    <x v="5"/>
    <n v="1"/>
    <x v="3"/>
    <n v="3"/>
    <n v="0"/>
    <n v="3938"/>
    <s v="9-Jan"/>
    <d v="1899-12-30T14:25:00"/>
    <x v="2"/>
    <x v="3"/>
    <x v="1"/>
    <x v="10"/>
    <x v="2"/>
  </r>
  <r>
    <x v="513"/>
    <s v=" 15:20"/>
    <s v="Received from Family Member - Priya"/>
    <s v="T220109152000572421693"/>
    <n v="876554249804"/>
    <x v="0"/>
    <s v="XXXXXXXXXX0662"/>
    <n v="33911"/>
    <x v="2"/>
    <x v="5"/>
    <n v="1"/>
    <x v="3"/>
    <n v="3"/>
    <n v="33911"/>
    <n v="0"/>
    <s v="9-Jan"/>
    <d v="1899-12-30T15:20:00"/>
    <x v="2"/>
    <x v="3"/>
    <x v="0"/>
    <x v="9"/>
    <x v="2"/>
  </r>
  <r>
    <x v="513"/>
    <s v=" 15:58"/>
    <s v="Received from Santhu"/>
    <s v="T220109155800149290287"/>
    <n v="834348867796"/>
    <x v="0"/>
    <s v="XXXXXXXXXX0662"/>
    <n v="34101"/>
    <x v="2"/>
    <x v="5"/>
    <n v="1"/>
    <x v="3"/>
    <n v="3"/>
    <n v="34101"/>
    <n v="0"/>
    <s v="9-Jan"/>
    <d v="1899-12-30T15:58:00"/>
    <x v="2"/>
    <x v="3"/>
    <x v="0"/>
    <x v="9"/>
    <x v="2"/>
  </r>
  <r>
    <x v="513"/>
    <s v=" 16:36"/>
    <s v="Received from Customer - ABC Traders"/>
    <s v="T220109163600833176453"/>
    <n v="114693758847"/>
    <x v="0"/>
    <s v="XXXXXX3700"/>
    <n v="31180"/>
    <x v="2"/>
    <x v="5"/>
    <n v="1"/>
    <x v="3"/>
    <n v="3"/>
    <n v="31180"/>
    <n v="0"/>
    <s v="9-Jan"/>
    <d v="1899-12-30T16:36:00"/>
    <x v="2"/>
    <x v="3"/>
    <x v="0"/>
    <x v="11"/>
    <x v="2"/>
  </r>
  <r>
    <x v="513"/>
    <s v=" 16:47"/>
    <s v="Paid to Textile Store"/>
    <s v="T220109164700414202942"/>
    <n v="115402193615"/>
    <x v="1"/>
    <s v="XXXXXX3700"/>
    <n v="8603"/>
    <x v="2"/>
    <x v="5"/>
    <n v="1"/>
    <x v="3"/>
    <n v="3"/>
    <n v="0"/>
    <n v="8603"/>
    <s v="9-Jan"/>
    <d v="1899-12-30T16:47:00"/>
    <x v="2"/>
    <x v="3"/>
    <x v="1"/>
    <x v="11"/>
    <x v="2"/>
  </r>
  <r>
    <x v="513"/>
    <s v=" 21:33"/>
    <s v="Paid to Textile Store"/>
    <s v="P220109213300974259120"/>
    <n v="124980439385"/>
    <x v="1"/>
    <s v="XXXXXX3700"/>
    <n v="6174"/>
    <x v="2"/>
    <x v="5"/>
    <n v="1"/>
    <x v="3"/>
    <n v="3"/>
    <n v="0"/>
    <n v="6174"/>
    <s v="9-Jan"/>
    <d v="1899-12-30T21:33:00"/>
    <x v="1"/>
    <x v="3"/>
    <x v="1"/>
    <x v="7"/>
    <x v="2"/>
  </r>
  <r>
    <x v="513"/>
    <s v=" 23:05"/>
    <s v="Paid to BP Petrol Pump"/>
    <s v="P220109230500891839062"/>
    <n v="223396162305"/>
    <x v="1"/>
    <s v="XXXXXX3700"/>
    <n v="7693"/>
    <x v="2"/>
    <x v="5"/>
    <n v="1"/>
    <x v="3"/>
    <n v="3"/>
    <n v="0"/>
    <n v="7693"/>
    <s v="9-Jan"/>
    <d v="1899-12-30T23:05:00"/>
    <x v="1"/>
    <x v="3"/>
    <x v="3"/>
    <x v="1"/>
    <x v="2"/>
  </r>
  <r>
    <x v="514"/>
    <s v=" 08:43"/>
    <s v="Received from Lokesh"/>
    <s v="T220111084300466799193"/>
    <n v="518619724083"/>
    <x v="0"/>
    <s v="XXXXXXXXXX0662"/>
    <n v="3624"/>
    <x v="2"/>
    <x v="5"/>
    <n v="1"/>
    <x v="5"/>
    <n v="3"/>
    <n v="3624"/>
    <n v="0"/>
    <s v="11-Jan"/>
    <d v="1899-12-30T08:43:00"/>
    <x v="0"/>
    <x v="5"/>
    <x v="0"/>
    <x v="15"/>
    <x v="2"/>
  </r>
  <r>
    <x v="514"/>
    <s v=" 11:00"/>
    <s v="Received from Local Customer"/>
    <s v="T220111110000617963513"/>
    <n v="758493266630"/>
    <x v="0"/>
    <s v="XXXXXX3700"/>
    <n v="13729"/>
    <x v="2"/>
    <x v="5"/>
    <n v="1"/>
    <x v="5"/>
    <n v="3"/>
    <n v="13729"/>
    <n v="0"/>
    <s v="11-Jan"/>
    <d v="1899-12-30T11:00:00"/>
    <x v="0"/>
    <x v="5"/>
    <x v="0"/>
    <x v="2"/>
    <x v="2"/>
  </r>
  <r>
    <x v="514"/>
    <s v=" 14:05"/>
    <s v="Received from Customer - Ramesh &amp; Co"/>
    <s v="T220111140500709514375"/>
    <n v="978333113403"/>
    <x v="0"/>
    <s v="XXXXXXXXXX0662"/>
    <n v="831"/>
    <x v="2"/>
    <x v="5"/>
    <n v="1"/>
    <x v="5"/>
    <n v="3"/>
    <n v="831"/>
    <n v="0"/>
    <s v="11-Jan"/>
    <d v="1899-12-30T14:05:00"/>
    <x v="2"/>
    <x v="5"/>
    <x v="0"/>
    <x v="10"/>
    <x v="2"/>
  </r>
  <r>
    <x v="514"/>
    <s v=" 17:15"/>
    <s v="Received from Manish"/>
    <s v="T220111171500774758980"/>
    <n v="731937048032"/>
    <x v="0"/>
    <s v="XXXXXXXXXX0662"/>
    <n v="7946"/>
    <x v="2"/>
    <x v="5"/>
    <n v="1"/>
    <x v="5"/>
    <n v="3"/>
    <n v="7946"/>
    <n v="0"/>
    <s v="11-Jan"/>
    <d v="1899-12-30T17:15:00"/>
    <x v="3"/>
    <x v="5"/>
    <x v="0"/>
    <x v="4"/>
    <x v="2"/>
  </r>
  <r>
    <x v="515"/>
    <s v=" 15:37"/>
    <s v="Paid to Family Member - Kumar"/>
    <s v="T220112153700971523190"/>
    <n v="757448509583"/>
    <x v="1"/>
    <s v="XXXXXX3700"/>
    <n v="3531"/>
    <x v="2"/>
    <x v="5"/>
    <n v="1"/>
    <x v="6"/>
    <n v="3"/>
    <n v="0"/>
    <n v="3531"/>
    <s v="12-Jan"/>
    <d v="1899-12-30T15:37:00"/>
    <x v="2"/>
    <x v="6"/>
    <x v="1"/>
    <x v="9"/>
    <x v="2"/>
  </r>
  <r>
    <x v="515"/>
    <s v=" 16:31"/>
    <s v="Paid to Local Provision Store"/>
    <s v="P220112163100142281955"/>
    <n v="435482422678"/>
    <x v="1"/>
    <s v="XXXXXX3700"/>
    <n v="7479"/>
    <x v="2"/>
    <x v="5"/>
    <n v="1"/>
    <x v="6"/>
    <n v="3"/>
    <n v="0"/>
    <n v="7479"/>
    <s v="12-Jan"/>
    <d v="1899-12-30T16:31:00"/>
    <x v="2"/>
    <x v="6"/>
    <x v="1"/>
    <x v="11"/>
    <x v="2"/>
  </r>
  <r>
    <x v="515"/>
    <s v=" 18:33"/>
    <s v="Received from Customer - Ramesh &amp; Co"/>
    <s v="T220112183300242265947"/>
    <n v="237541177520"/>
    <x v="0"/>
    <s v="XXXXXXXXXX0662"/>
    <n v="7402"/>
    <x v="2"/>
    <x v="5"/>
    <n v="1"/>
    <x v="6"/>
    <n v="3"/>
    <n v="7402"/>
    <n v="0"/>
    <s v="12-Jan"/>
    <d v="1899-12-30T18:33:00"/>
    <x v="3"/>
    <x v="6"/>
    <x v="0"/>
    <x v="5"/>
    <x v="2"/>
  </r>
  <r>
    <x v="516"/>
    <s v=" 12:50"/>
    <s v="Received from Customer - Kumar Stores"/>
    <s v="T220113125000387284114"/>
    <n v="303719588526"/>
    <x v="0"/>
    <s v="XXXXXXXXXX0662"/>
    <n v="7415"/>
    <x v="2"/>
    <x v="5"/>
    <n v="1"/>
    <x v="0"/>
    <n v="3"/>
    <n v="7415"/>
    <n v="0"/>
    <s v="13-Jan"/>
    <d v="1899-12-30T12:50:00"/>
    <x v="2"/>
    <x v="7"/>
    <x v="0"/>
    <x v="3"/>
    <x v="2"/>
  </r>
  <r>
    <x v="516"/>
    <s v=" 14:15"/>
    <s v="Received from Family Member - Priya"/>
    <s v="T220113141500471658049"/>
    <n v="858645868931"/>
    <x v="0"/>
    <s v="XXXXXXXXXX0662"/>
    <n v="6075"/>
    <x v="2"/>
    <x v="5"/>
    <n v="1"/>
    <x v="0"/>
    <n v="3"/>
    <n v="6075"/>
    <n v="0"/>
    <s v="13-Jan"/>
    <d v="1899-12-30T14:15:00"/>
    <x v="2"/>
    <x v="7"/>
    <x v="0"/>
    <x v="10"/>
    <x v="2"/>
  </r>
  <r>
    <x v="516"/>
    <s v=" 15:52"/>
    <s v="Paid to Local Hotel"/>
    <s v="T220113155200263497017"/>
    <n v="983040901710"/>
    <x v="1"/>
    <s v="XXXXXX3700"/>
    <n v="9579"/>
    <x v="2"/>
    <x v="5"/>
    <n v="1"/>
    <x v="0"/>
    <n v="3"/>
    <n v="0"/>
    <n v="9579"/>
    <s v="13-Jan"/>
    <d v="1899-12-30T15:52:00"/>
    <x v="2"/>
    <x v="7"/>
    <x v="1"/>
    <x v="9"/>
    <x v="2"/>
  </r>
  <r>
    <x v="516"/>
    <s v=" 16:21"/>
    <s v="Received from Ramesh"/>
    <s v="T220113162100528008612"/>
    <n v="842999453035"/>
    <x v="0"/>
    <s v="XXXXXXXXXX0662"/>
    <n v="7632"/>
    <x v="2"/>
    <x v="5"/>
    <n v="1"/>
    <x v="0"/>
    <n v="3"/>
    <n v="7632"/>
    <n v="0"/>
    <s v="13-Jan"/>
    <d v="1899-12-30T16:21:00"/>
    <x v="2"/>
    <x v="7"/>
    <x v="0"/>
    <x v="11"/>
    <x v="2"/>
  </r>
  <r>
    <x v="516"/>
    <s v=" 17:01"/>
    <s v="Received from Other UPI User"/>
    <s v="T220113170100515287096"/>
    <n v="948377014228"/>
    <x v="0"/>
    <s v="XXXXXX3700"/>
    <n v="14540"/>
    <x v="2"/>
    <x v="5"/>
    <n v="1"/>
    <x v="0"/>
    <n v="3"/>
    <n v="14540"/>
    <n v="0"/>
    <s v="13-Jan"/>
    <d v="1899-12-30T17:01:00"/>
    <x v="3"/>
    <x v="7"/>
    <x v="0"/>
    <x v="4"/>
    <x v="2"/>
  </r>
  <r>
    <x v="516"/>
    <s v=" 22:46"/>
    <s v="Received from Customer - ABC Traders"/>
    <s v="T220113224600561746805"/>
    <n v="612252094567"/>
    <x v="0"/>
    <s v="XXXXXXXXXX0662"/>
    <n v="3614"/>
    <x v="2"/>
    <x v="5"/>
    <n v="1"/>
    <x v="0"/>
    <n v="3"/>
    <n v="3614"/>
    <n v="0"/>
    <s v="13-Jan"/>
    <d v="1899-12-30T22:46:00"/>
    <x v="1"/>
    <x v="7"/>
    <x v="0"/>
    <x v="16"/>
    <x v="2"/>
  </r>
  <r>
    <x v="517"/>
    <s v=" 11:19"/>
    <s v="Received from Bank/UPI Transfer"/>
    <s v="T220114111900724947442"/>
    <n v="629432027239"/>
    <x v="0"/>
    <s v="XXXXXXXXXX0662"/>
    <n v="8629"/>
    <x v="2"/>
    <x v="5"/>
    <n v="1"/>
    <x v="1"/>
    <n v="3"/>
    <n v="8629"/>
    <n v="0"/>
    <s v="14-Jan"/>
    <d v="1899-12-30T11:19:00"/>
    <x v="0"/>
    <x v="8"/>
    <x v="0"/>
    <x v="2"/>
    <x v="2"/>
  </r>
  <r>
    <x v="517"/>
    <s v=" 13:08"/>
    <s v="Received from Customer - Manish Traders"/>
    <s v="T220114130800304794994"/>
    <n v="202687762848"/>
    <x v="0"/>
    <s v="XXXXXXXXXX0662"/>
    <n v="9564"/>
    <x v="2"/>
    <x v="5"/>
    <n v="1"/>
    <x v="1"/>
    <n v="3"/>
    <n v="9564"/>
    <n v="0"/>
    <s v="14-Jan"/>
    <d v="1899-12-30T13:08:00"/>
    <x v="2"/>
    <x v="8"/>
    <x v="0"/>
    <x v="8"/>
    <x v="2"/>
  </r>
  <r>
    <x v="517"/>
    <s v=" 14:16"/>
    <s v="Paid to BP Petrol Pump"/>
    <s v="T220114141600586560913"/>
    <n v="944719859506"/>
    <x v="1"/>
    <s v="XXXXXX3700"/>
    <n v="7403"/>
    <x v="2"/>
    <x v="5"/>
    <n v="1"/>
    <x v="1"/>
    <n v="3"/>
    <n v="0"/>
    <n v="7403"/>
    <s v="14-Jan"/>
    <d v="1899-12-30T14:16:00"/>
    <x v="2"/>
    <x v="8"/>
    <x v="3"/>
    <x v="10"/>
    <x v="2"/>
  </r>
  <r>
    <x v="517"/>
    <s v=" 16:29"/>
    <s v="Received from Other Customer"/>
    <s v="T220114162900325759722"/>
    <n v="878781623010"/>
    <x v="0"/>
    <s v="XXXXXXXXXX0662"/>
    <n v="20252"/>
    <x v="2"/>
    <x v="5"/>
    <n v="1"/>
    <x v="1"/>
    <n v="3"/>
    <n v="20252"/>
    <n v="0"/>
    <s v="14-Jan"/>
    <d v="1899-12-30T16:29:00"/>
    <x v="2"/>
    <x v="8"/>
    <x v="0"/>
    <x v="11"/>
    <x v="2"/>
  </r>
  <r>
    <x v="517"/>
    <s v=" 17:43"/>
    <s v="Received from Customer - Sri Lakshmi Stores"/>
    <s v="T220114174300978622202"/>
    <n v="27353643303"/>
    <x v="0"/>
    <s v="XXXXXXXXXX0662"/>
    <n v="4787"/>
    <x v="2"/>
    <x v="5"/>
    <n v="1"/>
    <x v="1"/>
    <n v="3"/>
    <n v="4787"/>
    <n v="0"/>
    <s v="14-Jan"/>
    <d v="1899-12-30T17:43:00"/>
    <x v="3"/>
    <x v="8"/>
    <x v="0"/>
    <x v="4"/>
    <x v="2"/>
  </r>
  <r>
    <x v="517"/>
    <s v=" 19:45"/>
    <s v="Paid to Airtel Recharge"/>
    <s v="T220114194500167906541"/>
    <n v="632966682067"/>
    <x v="1"/>
    <s v="XXXXXX3700"/>
    <n v="11328"/>
    <x v="2"/>
    <x v="5"/>
    <n v="1"/>
    <x v="1"/>
    <n v="3"/>
    <n v="0"/>
    <n v="11328"/>
    <s v="14-Jan"/>
    <d v="1899-12-30T19:45:00"/>
    <x v="3"/>
    <x v="8"/>
    <x v="2"/>
    <x v="6"/>
    <x v="2"/>
  </r>
  <r>
    <x v="517"/>
    <s v=" 23:18"/>
    <s v="Received from Other Customer"/>
    <s v="T220114231800894745195"/>
    <n v="722354968999"/>
    <x v="0"/>
    <s v="XXXXXXXXXX0662"/>
    <n v="6451"/>
    <x v="2"/>
    <x v="5"/>
    <n v="1"/>
    <x v="1"/>
    <n v="3"/>
    <n v="6451"/>
    <n v="0"/>
    <s v="14-Jan"/>
    <d v="1899-12-30T23:18:00"/>
    <x v="1"/>
    <x v="8"/>
    <x v="0"/>
    <x v="1"/>
    <x v="2"/>
  </r>
  <r>
    <x v="518"/>
    <s v=" 12:54"/>
    <s v="Received from Lokesh"/>
    <s v="T220115125400207492165"/>
    <n v="143668473625"/>
    <x v="0"/>
    <s v="XXXXXXXXXX0662"/>
    <n v="8392"/>
    <x v="2"/>
    <x v="5"/>
    <n v="1"/>
    <x v="2"/>
    <n v="3"/>
    <n v="8392"/>
    <n v="0"/>
    <s v="15-Jan"/>
    <d v="1899-12-30T12:54:00"/>
    <x v="2"/>
    <x v="9"/>
    <x v="0"/>
    <x v="3"/>
    <x v="2"/>
  </r>
  <r>
    <x v="518"/>
    <s v=" 18:34"/>
    <s v="Received from Customer - Venkatesh Traders"/>
    <s v="T220115183400918501500"/>
    <n v="705627588536"/>
    <x v="0"/>
    <s v="XXXXXXXXXX0662"/>
    <n v="11213"/>
    <x v="2"/>
    <x v="5"/>
    <n v="1"/>
    <x v="2"/>
    <n v="3"/>
    <n v="11213"/>
    <n v="0"/>
    <s v="15-Jan"/>
    <d v="1899-12-30T18:34:00"/>
    <x v="3"/>
    <x v="9"/>
    <x v="0"/>
    <x v="5"/>
    <x v="2"/>
  </r>
  <r>
    <x v="518"/>
    <s v=" 18:51"/>
    <s v="Paid to Quick Service Station"/>
    <s v="P220115185100943441458"/>
    <n v="636186684051"/>
    <x v="1"/>
    <s v="XXXXXX3700"/>
    <n v="13865"/>
    <x v="2"/>
    <x v="5"/>
    <n v="1"/>
    <x v="2"/>
    <n v="3"/>
    <n v="0"/>
    <n v="13865"/>
    <s v="15-Jan"/>
    <d v="1899-12-30T18:51:00"/>
    <x v="3"/>
    <x v="9"/>
    <x v="1"/>
    <x v="5"/>
    <x v="2"/>
  </r>
  <r>
    <x v="518"/>
    <s v=" 20:19"/>
    <s v="Received from Customer - Ramesh &amp; Co"/>
    <s v="T220115201900137809795"/>
    <n v="272191379730"/>
    <x v="0"/>
    <s v="XXXXXXXXXX0662"/>
    <n v="9123"/>
    <x v="2"/>
    <x v="5"/>
    <n v="1"/>
    <x v="2"/>
    <n v="3"/>
    <n v="9123"/>
    <n v="0"/>
    <s v="15-Jan"/>
    <d v="1899-12-30T20:19:00"/>
    <x v="3"/>
    <x v="9"/>
    <x v="0"/>
    <x v="12"/>
    <x v="2"/>
  </r>
  <r>
    <x v="518"/>
    <s v=" 21:47"/>
    <s v="Paid to Other Merchant"/>
    <s v="T220115214700668905332"/>
    <n v="712872871535"/>
    <x v="1"/>
    <s v="XXXXXX3700"/>
    <n v="4423"/>
    <x v="2"/>
    <x v="5"/>
    <n v="1"/>
    <x v="2"/>
    <n v="3"/>
    <n v="0"/>
    <n v="4423"/>
    <s v="15-Jan"/>
    <d v="1899-12-30T21:47:00"/>
    <x v="1"/>
    <x v="9"/>
    <x v="1"/>
    <x v="7"/>
    <x v="2"/>
  </r>
  <r>
    <x v="519"/>
    <s v=" 08:38"/>
    <s v="Received from Lokesh"/>
    <s v="T220116083800424719677"/>
    <n v="83622565771"/>
    <x v="0"/>
    <s v="XXXXXX3700"/>
    <n v="3718"/>
    <x v="2"/>
    <x v="5"/>
    <n v="1"/>
    <x v="3"/>
    <n v="4"/>
    <n v="3718"/>
    <n v="0"/>
    <s v="16-Jan"/>
    <d v="1899-12-30T08:38:00"/>
    <x v="0"/>
    <x v="10"/>
    <x v="0"/>
    <x v="15"/>
    <x v="2"/>
  </r>
  <r>
    <x v="519"/>
    <s v=" 12:57"/>
    <s v="Received from Other Customer"/>
    <s v="T220116125700502608632"/>
    <n v="94608641502"/>
    <x v="0"/>
    <s v="XXXXXX3700"/>
    <n v="4535"/>
    <x v="2"/>
    <x v="5"/>
    <n v="1"/>
    <x v="3"/>
    <n v="4"/>
    <n v="4535"/>
    <n v="0"/>
    <s v="16-Jan"/>
    <d v="1899-12-30T12:57:00"/>
    <x v="2"/>
    <x v="10"/>
    <x v="0"/>
    <x v="3"/>
    <x v="2"/>
  </r>
  <r>
    <x v="519"/>
    <s v=" 13:03"/>
    <s v="Received from Lokesh"/>
    <s v="T220116130300545980432"/>
    <n v="667118036363"/>
    <x v="0"/>
    <s v="XXXXXXXXXX0662"/>
    <n v="5957"/>
    <x v="2"/>
    <x v="5"/>
    <n v="1"/>
    <x v="3"/>
    <n v="4"/>
    <n v="5957"/>
    <n v="0"/>
    <s v="16-Jan"/>
    <d v="1899-12-30T13:03:00"/>
    <x v="2"/>
    <x v="10"/>
    <x v="0"/>
    <x v="8"/>
    <x v="2"/>
  </r>
  <r>
    <x v="519"/>
    <s v=" 16:12"/>
    <s v="Received from Customer - Sri Lakshmi Stores"/>
    <s v="T220116161200125872988"/>
    <n v="686803739747"/>
    <x v="0"/>
    <s v="XXXXXXXXXX0662"/>
    <n v="22671"/>
    <x v="2"/>
    <x v="5"/>
    <n v="1"/>
    <x v="3"/>
    <n v="4"/>
    <n v="22671"/>
    <n v="0"/>
    <s v="16-Jan"/>
    <d v="1899-12-30T16:12:00"/>
    <x v="2"/>
    <x v="10"/>
    <x v="0"/>
    <x v="11"/>
    <x v="2"/>
  </r>
  <r>
    <x v="519"/>
    <s v=" 16:38"/>
    <s v="Received from Customer - Anand Stores"/>
    <s v="T220116163800377176707"/>
    <n v="450112810558"/>
    <x v="0"/>
    <s v="XXXXXXXXXX0662"/>
    <n v="15246"/>
    <x v="2"/>
    <x v="5"/>
    <n v="1"/>
    <x v="3"/>
    <n v="4"/>
    <n v="15246"/>
    <n v="0"/>
    <s v="16-Jan"/>
    <d v="1899-12-30T16:38:00"/>
    <x v="2"/>
    <x v="10"/>
    <x v="0"/>
    <x v="11"/>
    <x v="2"/>
  </r>
  <r>
    <x v="519"/>
    <s v=" 20:38"/>
    <s v="Paid to Ramesh"/>
    <s v="P220116203800479204084"/>
    <n v="506859123767"/>
    <x v="1"/>
    <s v="XXXXXXXXXX0662"/>
    <n v="11980"/>
    <x v="2"/>
    <x v="5"/>
    <n v="1"/>
    <x v="3"/>
    <n v="4"/>
    <n v="0"/>
    <n v="11980"/>
    <s v="16-Jan"/>
    <d v="1899-12-30T20:38:00"/>
    <x v="3"/>
    <x v="10"/>
    <x v="1"/>
    <x v="12"/>
    <x v="2"/>
  </r>
  <r>
    <x v="520"/>
    <s v=" 14:46"/>
    <s v="Received from Local Customer"/>
    <s v="T220117144600430356266"/>
    <n v="432372496319"/>
    <x v="0"/>
    <s v="XXXXXXXXXX0662"/>
    <n v="10214"/>
    <x v="2"/>
    <x v="5"/>
    <n v="1"/>
    <x v="4"/>
    <n v="4"/>
    <n v="10214"/>
    <n v="0"/>
    <s v="17-Jan"/>
    <d v="1899-12-30T14:46:00"/>
    <x v="2"/>
    <x v="11"/>
    <x v="0"/>
    <x v="10"/>
    <x v="2"/>
  </r>
  <r>
    <x v="520"/>
    <s v=" 15:46"/>
    <s v="Received from Local Customer"/>
    <s v="T220117154600236674298"/>
    <n v="166596466317"/>
    <x v="0"/>
    <s v="XXXXXXXXXX0662"/>
    <n v="7488"/>
    <x v="2"/>
    <x v="5"/>
    <n v="1"/>
    <x v="4"/>
    <n v="4"/>
    <n v="7488"/>
    <n v="0"/>
    <s v="17-Jan"/>
    <d v="1899-12-30T15:46:00"/>
    <x v="2"/>
    <x v="11"/>
    <x v="0"/>
    <x v="9"/>
    <x v="2"/>
  </r>
  <r>
    <x v="520"/>
    <s v=" 21:27"/>
    <s v="Paid to Stationery Supplier"/>
    <s v="T220117212700920638100"/>
    <n v="364258982825"/>
    <x v="1"/>
    <s v="XXXXXXXXXX0662"/>
    <n v="18071"/>
    <x v="2"/>
    <x v="5"/>
    <n v="1"/>
    <x v="4"/>
    <n v="4"/>
    <n v="0"/>
    <n v="18071"/>
    <s v="17-Jan"/>
    <d v="1899-12-30T21:27:00"/>
    <x v="1"/>
    <x v="11"/>
    <x v="1"/>
    <x v="7"/>
    <x v="2"/>
  </r>
  <r>
    <x v="521"/>
    <s v=" 08:29"/>
    <s v="Received from Lokesh"/>
    <s v="T220118082900917185911"/>
    <n v="888556179623"/>
    <x v="0"/>
    <s v="XXXXXX3700"/>
    <n v="13721"/>
    <x v="2"/>
    <x v="5"/>
    <n v="1"/>
    <x v="5"/>
    <n v="4"/>
    <n v="13721"/>
    <n v="0"/>
    <s v="18-Jan"/>
    <d v="1899-12-30T08:29:00"/>
    <x v="0"/>
    <x v="12"/>
    <x v="0"/>
    <x v="15"/>
    <x v="2"/>
  </r>
  <r>
    <x v="521"/>
    <s v=" 11:52"/>
    <s v="Received from Customer - Venkatesh Traders"/>
    <s v="T220118115200788452796"/>
    <n v="461120185498"/>
    <x v="0"/>
    <s v="XXXXXXXXXX0662"/>
    <n v="6546"/>
    <x v="2"/>
    <x v="5"/>
    <n v="1"/>
    <x v="5"/>
    <n v="4"/>
    <n v="6546"/>
    <n v="0"/>
    <s v="18-Jan"/>
    <d v="1899-12-30T11:52:00"/>
    <x v="0"/>
    <x v="12"/>
    <x v="0"/>
    <x v="2"/>
    <x v="2"/>
  </r>
  <r>
    <x v="521"/>
    <s v=" 12:50"/>
    <s v="Paid to Jio Recharge"/>
    <s v="P220118125000606886857"/>
    <n v="63562384197"/>
    <x v="1"/>
    <s v="XXXXXXXXXX0662"/>
    <n v="17919"/>
    <x v="2"/>
    <x v="5"/>
    <n v="1"/>
    <x v="5"/>
    <n v="4"/>
    <n v="0"/>
    <n v="17919"/>
    <s v="18-Jan"/>
    <d v="1899-12-30T12:50:00"/>
    <x v="2"/>
    <x v="12"/>
    <x v="2"/>
    <x v="3"/>
    <x v="2"/>
  </r>
  <r>
    <x v="521"/>
    <s v=" 16:46"/>
    <s v="Paid to Lokesh"/>
    <s v="T220118164600137943583"/>
    <n v="69139937625"/>
    <x v="1"/>
    <s v="XXXXXXXXXX0662"/>
    <n v="14090"/>
    <x v="2"/>
    <x v="5"/>
    <n v="1"/>
    <x v="5"/>
    <n v="4"/>
    <n v="0"/>
    <n v="14090"/>
    <s v="18-Jan"/>
    <d v="1899-12-30T16:46:00"/>
    <x v="2"/>
    <x v="12"/>
    <x v="1"/>
    <x v="11"/>
    <x v="2"/>
  </r>
  <r>
    <x v="521"/>
    <s v=" 20:58"/>
    <s v="Paid to Bakery &amp; Snacks"/>
    <s v="T220118205800847843566"/>
    <n v="59303304027"/>
    <x v="1"/>
    <s v="XXXXXXXXXX0662"/>
    <n v="13732"/>
    <x v="2"/>
    <x v="5"/>
    <n v="1"/>
    <x v="5"/>
    <n v="4"/>
    <n v="0"/>
    <n v="13732"/>
    <s v="18-Jan"/>
    <d v="1899-12-30T20:58:00"/>
    <x v="3"/>
    <x v="12"/>
    <x v="1"/>
    <x v="12"/>
    <x v="2"/>
  </r>
  <r>
    <x v="522"/>
    <s v=" 12:12"/>
    <s v="Received from Customer - Ravi Enterprises"/>
    <s v="T220119121200747041523"/>
    <n v="824300410139"/>
    <x v="0"/>
    <s v="XXXXXX3700"/>
    <n v="3545"/>
    <x v="2"/>
    <x v="5"/>
    <n v="1"/>
    <x v="6"/>
    <n v="4"/>
    <n v="3545"/>
    <n v="0"/>
    <s v="19-Jan"/>
    <d v="1899-12-30T12:12:00"/>
    <x v="2"/>
    <x v="13"/>
    <x v="0"/>
    <x v="3"/>
    <x v="2"/>
  </r>
  <r>
    <x v="522"/>
    <s v=" 12:35"/>
    <s v="Received from Santhu"/>
    <s v="T220119123500657357916"/>
    <n v="43797938999"/>
    <x v="0"/>
    <s v="XXXXXX3700"/>
    <n v="5124"/>
    <x v="2"/>
    <x v="5"/>
    <n v="1"/>
    <x v="6"/>
    <n v="4"/>
    <n v="5124"/>
    <n v="0"/>
    <s v="19-Jan"/>
    <d v="1899-12-30T12:35:00"/>
    <x v="2"/>
    <x v="13"/>
    <x v="0"/>
    <x v="3"/>
    <x v="2"/>
  </r>
  <r>
    <x v="522"/>
    <s v=" 14:23"/>
    <s v="Received from Customer - Kumar Stores"/>
    <s v="T220119142300283441440"/>
    <n v="725677333220"/>
    <x v="0"/>
    <s v="XXXXXXXXXX0662"/>
    <n v="8660"/>
    <x v="2"/>
    <x v="5"/>
    <n v="1"/>
    <x v="6"/>
    <n v="4"/>
    <n v="8660"/>
    <n v="0"/>
    <s v="19-Jan"/>
    <d v="1899-12-30T14:23:00"/>
    <x v="2"/>
    <x v="13"/>
    <x v="0"/>
    <x v="10"/>
    <x v="2"/>
  </r>
  <r>
    <x v="523"/>
    <s v=" 13:54"/>
    <s v="Received from Manish"/>
    <s v="T220120135400125236709"/>
    <n v="450417347046"/>
    <x v="0"/>
    <s v="XXXXXXXXXX0662"/>
    <n v="3116"/>
    <x v="2"/>
    <x v="5"/>
    <n v="1"/>
    <x v="0"/>
    <n v="4"/>
    <n v="3116"/>
    <n v="0"/>
    <s v="20-Jan"/>
    <d v="1899-12-30T13:54:00"/>
    <x v="2"/>
    <x v="14"/>
    <x v="0"/>
    <x v="8"/>
    <x v="2"/>
  </r>
  <r>
    <x v="523"/>
    <s v=" 15:20"/>
    <s v="Paid to Mobile Recharge"/>
    <s v="T220120152000641806018"/>
    <n v="309890122213"/>
    <x v="1"/>
    <s v="XXXXXX3700"/>
    <n v="16385"/>
    <x v="2"/>
    <x v="5"/>
    <n v="1"/>
    <x v="0"/>
    <n v="4"/>
    <n v="0"/>
    <n v="16385"/>
    <s v="20-Jan"/>
    <d v="1899-12-30T15:20:00"/>
    <x v="2"/>
    <x v="14"/>
    <x v="2"/>
    <x v="9"/>
    <x v="2"/>
  </r>
  <r>
    <x v="523"/>
    <s v=" 16:35"/>
    <s v="Received from Family Member - Kumar"/>
    <s v="T220120163500428825015"/>
    <n v="665441738146"/>
    <x v="0"/>
    <s v="XXXXXXXXXX0662"/>
    <n v="8366"/>
    <x v="2"/>
    <x v="5"/>
    <n v="1"/>
    <x v="0"/>
    <n v="4"/>
    <n v="8366"/>
    <n v="0"/>
    <s v="20-Jan"/>
    <d v="1899-12-30T16:35:00"/>
    <x v="2"/>
    <x v="14"/>
    <x v="0"/>
    <x v="11"/>
    <x v="2"/>
  </r>
  <r>
    <x v="523"/>
    <s v=" 19:57"/>
    <s v="Received from Customer - Sagar Enterprises"/>
    <s v="T220120195700825997321"/>
    <n v="80693164613"/>
    <x v="0"/>
    <s v="XXXXXX3700"/>
    <n v="5802"/>
    <x v="2"/>
    <x v="5"/>
    <n v="1"/>
    <x v="0"/>
    <n v="4"/>
    <n v="5802"/>
    <n v="0"/>
    <s v="20-Jan"/>
    <d v="1899-12-30T19:57:00"/>
    <x v="3"/>
    <x v="14"/>
    <x v="0"/>
    <x v="6"/>
    <x v="2"/>
  </r>
  <r>
    <x v="523"/>
    <s v=" 20:52"/>
    <s v="Received from Customer - Ramesh &amp; Co"/>
    <s v="T220120205200552785050"/>
    <n v="132480207620"/>
    <x v="0"/>
    <s v="XXXXXX3700"/>
    <n v="16928"/>
    <x v="2"/>
    <x v="5"/>
    <n v="1"/>
    <x v="0"/>
    <n v="4"/>
    <n v="16928"/>
    <n v="0"/>
    <s v="20-Jan"/>
    <d v="1899-12-30T20:52:00"/>
    <x v="3"/>
    <x v="14"/>
    <x v="0"/>
    <x v="12"/>
    <x v="2"/>
  </r>
  <r>
    <x v="524"/>
    <s v=" 13:56"/>
    <s v="Paid to IOCL Service Station"/>
    <s v="T220121135600110566625"/>
    <n v="611413254875"/>
    <x v="1"/>
    <s v="XXXXXXXXXX0662"/>
    <n v="16712"/>
    <x v="2"/>
    <x v="5"/>
    <n v="1"/>
    <x v="1"/>
    <n v="4"/>
    <n v="0"/>
    <n v="16712"/>
    <s v="21-Jan"/>
    <d v="1899-12-30T13:56:00"/>
    <x v="2"/>
    <x v="15"/>
    <x v="1"/>
    <x v="8"/>
    <x v="2"/>
  </r>
  <r>
    <x v="524"/>
    <s v=" 14:41"/>
    <s v="Received from Customer - Sri Lakshmi Stores"/>
    <s v="T220121144100195356308"/>
    <n v="620880232855"/>
    <x v="0"/>
    <s v="XXXXXXXXXX0662"/>
    <n v="1958"/>
    <x v="2"/>
    <x v="5"/>
    <n v="1"/>
    <x v="1"/>
    <n v="4"/>
    <n v="1958"/>
    <n v="0"/>
    <s v="21-Jan"/>
    <d v="1899-12-30T14:41:00"/>
    <x v="2"/>
    <x v="15"/>
    <x v="0"/>
    <x v="10"/>
    <x v="2"/>
  </r>
  <r>
    <x v="524"/>
    <s v=" 15:12"/>
    <s v="Paid to Jio Recharge"/>
    <s v="P220121151200759152572"/>
    <n v="562419461993"/>
    <x v="1"/>
    <s v="XXXXXX3700"/>
    <n v="19919"/>
    <x v="2"/>
    <x v="5"/>
    <n v="1"/>
    <x v="1"/>
    <n v="4"/>
    <n v="0"/>
    <n v="19919"/>
    <s v="21-Jan"/>
    <d v="1899-12-30T15:12:00"/>
    <x v="2"/>
    <x v="15"/>
    <x v="2"/>
    <x v="9"/>
    <x v="2"/>
  </r>
  <r>
    <x v="524"/>
    <s v=" 17:30"/>
    <s v="Received from Customer - Ramesh &amp; Co"/>
    <s v="T220121173000256549515"/>
    <n v="949282247240"/>
    <x v="0"/>
    <s v="XXXXXXXXXX0662"/>
    <n v="3763"/>
    <x v="2"/>
    <x v="5"/>
    <n v="1"/>
    <x v="1"/>
    <n v="4"/>
    <n v="3763"/>
    <n v="0"/>
    <s v="21-Jan"/>
    <d v="1899-12-30T17:30:00"/>
    <x v="3"/>
    <x v="15"/>
    <x v="0"/>
    <x v="4"/>
    <x v="2"/>
  </r>
  <r>
    <x v="524"/>
    <s v=" 22:50"/>
    <s v="Received from Customer - Anand Stores"/>
    <s v="T220121225000314655717"/>
    <n v="32634743740"/>
    <x v="0"/>
    <s v="XXXXXXXXXX0662"/>
    <n v="15942"/>
    <x v="2"/>
    <x v="5"/>
    <n v="1"/>
    <x v="1"/>
    <n v="4"/>
    <n v="15942"/>
    <n v="0"/>
    <s v="21-Jan"/>
    <d v="1899-12-30T22:50:00"/>
    <x v="1"/>
    <x v="15"/>
    <x v="0"/>
    <x v="16"/>
    <x v="2"/>
  </r>
  <r>
    <x v="525"/>
    <s v=" 10:55"/>
    <s v="Paid to Other Merchant"/>
    <s v="P220122105500661043085"/>
    <n v="469984919405"/>
    <x v="1"/>
    <s v="XXXXXX3700"/>
    <n v="3896"/>
    <x v="2"/>
    <x v="5"/>
    <n v="1"/>
    <x v="2"/>
    <n v="4"/>
    <n v="0"/>
    <n v="3896"/>
    <s v="22-Jan"/>
    <d v="1899-12-30T10:55:00"/>
    <x v="0"/>
    <x v="16"/>
    <x v="1"/>
    <x v="0"/>
    <x v="2"/>
  </r>
  <r>
    <x v="525"/>
    <s v=" 12:07"/>
    <s v="Received from Family Member - Ravi"/>
    <s v="T220122120700888585910"/>
    <n v="821332528811"/>
    <x v="0"/>
    <s v="XXXXXXXXXX0662"/>
    <n v="5030"/>
    <x v="2"/>
    <x v="5"/>
    <n v="1"/>
    <x v="2"/>
    <n v="4"/>
    <n v="5030"/>
    <n v="0"/>
    <s v="22-Jan"/>
    <d v="1899-12-30T12:07:00"/>
    <x v="2"/>
    <x v="16"/>
    <x v="0"/>
    <x v="3"/>
    <x v="2"/>
  </r>
  <r>
    <x v="525"/>
    <s v=" 13:51"/>
    <s v="Received from Customer - ABC Traders"/>
    <s v="T220122135100307553342"/>
    <n v="795270237821"/>
    <x v="0"/>
    <s v="XXXXXXXXXX0662"/>
    <n v="6305"/>
    <x v="2"/>
    <x v="5"/>
    <n v="1"/>
    <x v="2"/>
    <n v="4"/>
    <n v="6305"/>
    <n v="0"/>
    <s v="22-Jan"/>
    <d v="1899-12-30T13:51:00"/>
    <x v="2"/>
    <x v="16"/>
    <x v="0"/>
    <x v="8"/>
    <x v="2"/>
  </r>
  <r>
    <x v="525"/>
    <s v=" 15:06"/>
    <s v="Received from Family Member - Kumar"/>
    <s v="T220122150600484924318"/>
    <n v="662306736897"/>
    <x v="0"/>
    <s v="XXXXXX3700"/>
    <n v="10112"/>
    <x v="2"/>
    <x v="5"/>
    <n v="1"/>
    <x v="2"/>
    <n v="4"/>
    <n v="10112"/>
    <n v="0"/>
    <s v="22-Jan"/>
    <d v="1899-12-30T15:06:00"/>
    <x v="2"/>
    <x v="16"/>
    <x v="0"/>
    <x v="9"/>
    <x v="2"/>
  </r>
  <r>
    <x v="525"/>
    <s v=" 15:23"/>
    <s v="Received from Customer - ABC Traders"/>
    <s v="T220122152300226346232"/>
    <n v="929287621810"/>
    <x v="0"/>
    <s v="XXXXXX3700"/>
    <n v="22048"/>
    <x v="2"/>
    <x v="5"/>
    <n v="1"/>
    <x v="2"/>
    <n v="4"/>
    <n v="22048"/>
    <n v="0"/>
    <s v="22-Jan"/>
    <d v="1899-12-30T15:23:00"/>
    <x v="2"/>
    <x v="16"/>
    <x v="0"/>
    <x v="9"/>
    <x v="2"/>
  </r>
  <r>
    <x v="525"/>
    <s v=" 16:34"/>
    <s v="Paid to Bank Account Transfer"/>
    <s v="T220122163400194756257"/>
    <n v="153626458996"/>
    <x v="1"/>
    <s v="XXXXXX3700"/>
    <n v="4638"/>
    <x v="2"/>
    <x v="5"/>
    <n v="1"/>
    <x v="2"/>
    <n v="4"/>
    <n v="0"/>
    <n v="4638"/>
    <s v="22-Jan"/>
    <d v="1899-12-30T16:34:00"/>
    <x v="2"/>
    <x v="16"/>
    <x v="1"/>
    <x v="11"/>
    <x v="2"/>
  </r>
  <r>
    <x v="525"/>
    <s v=" 20:12"/>
    <s v="Paid to Airtel Recharge"/>
    <s v="T220122201200576123156"/>
    <n v="251466085952"/>
    <x v="1"/>
    <s v="XXXXXXXXXX0662"/>
    <n v="4236"/>
    <x v="2"/>
    <x v="5"/>
    <n v="1"/>
    <x v="2"/>
    <n v="4"/>
    <n v="0"/>
    <n v="4236"/>
    <s v="22-Jan"/>
    <d v="1899-12-30T20:12:00"/>
    <x v="3"/>
    <x v="16"/>
    <x v="2"/>
    <x v="12"/>
    <x v="2"/>
  </r>
  <r>
    <x v="525"/>
    <s v=" 21:32"/>
    <s v="Paid to Reliance Smart"/>
    <s v="T220122213200561510381"/>
    <n v="931105780951"/>
    <x v="1"/>
    <s v="XXXXXX3700"/>
    <n v="17648"/>
    <x v="2"/>
    <x v="5"/>
    <n v="1"/>
    <x v="2"/>
    <n v="4"/>
    <n v="0"/>
    <n v="17648"/>
    <s v="22-Jan"/>
    <d v="1899-12-30T21:32:00"/>
    <x v="1"/>
    <x v="16"/>
    <x v="1"/>
    <x v="7"/>
    <x v="2"/>
  </r>
  <r>
    <x v="525"/>
    <s v=" 22:02"/>
    <s v="Paid to IOCL Service Station"/>
    <s v="T220122220200105043943"/>
    <n v="382386703215"/>
    <x v="1"/>
    <s v="XXXXXX3700"/>
    <n v="10073"/>
    <x v="2"/>
    <x v="5"/>
    <n v="1"/>
    <x v="2"/>
    <n v="4"/>
    <n v="0"/>
    <n v="10073"/>
    <s v="22-Jan"/>
    <d v="1899-12-30T22:02:00"/>
    <x v="1"/>
    <x v="16"/>
    <x v="1"/>
    <x v="16"/>
    <x v="2"/>
  </r>
  <r>
    <x v="526"/>
    <s v=" 10:59"/>
    <s v="Received from Bank/UPI Transfer"/>
    <s v="T220123105900280914157"/>
    <n v="164115903829"/>
    <x v="0"/>
    <s v="XXXXXXXXXX0662"/>
    <n v="4690"/>
    <x v="2"/>
    <x v="5"/>
    <n v="1"/>
    <x v="3"/>
    <n v="5"/>
    <n v="4690"/>
    <n v="0"/>
    <s v="23-Jan"/>
    <d v="1899-12-30T10:59:00"/>
    <x v="0"/>
    <x v="17"/>
    <x v="0"/>
    <x v="0"/>
    <x v="2"/>
  </r>
  <r>
    <x v="526"/>
    <s v=" 11:28"/>
    <s v="Received from Family Member - Ravi"/>
    <s v="T220123112800286820510"/>
    <n v="358203178944"/>
    <x v="0"/>
    <s v="XXXXXX3700"/>
    <n v="11838"/>
    <x v="2"/>
    <x v="5"/>
    <n v="1"/>
    <x v="3"/>
    <n v="5"/>
    <n v="11838"/>
    <n v="0"/>
    <s v="23-Jan"/>
    <d v="1899-12-30T11:28:00"/>
    <x v="0"/>
    <x v="17"/>
    <x v="0"/>
    <x v="2"/>
    <x v="2"/>
  </r>
  <r>
    <x v="526"/>
    <s v=" 11:59"/>
    <s v="Received from Local Customer"/>
    <s v="T220123115900985865560"/>
    <n v="814401341803"/>
    <x v="0"/>
    <s v="XXXXXXXXXX0662"/>
    <n v="16457"/>
    <x v="2"/>
    <x v="5"/>
    <n v="1"/>
    <x v="3"/>
    <n v="5"/>
    <n v="16457"/>
    <n v="0"/>
    <s v="23-Jan"/>
    <d v="1899-12-30T11:59:00"/>
    <x v="0"/>
    <x v="17"/>
    <x v="0"/>
    <x v="2"/>
    <x v="2"/>
  </r>
  <r>
    <x v="526"/>
    <s v=" 13:05"/>
    <s v="Paid to Local Shopping Store"/>
    <s v="P220123130500216134231"/>
    <n v="99862594960"/>
    <x v="1"/>
    <s v="XXXXXXXXXX0662"/>
    <n v="10553"/>
    <x v="2"/>
    <x v="5"/>
    <n v="1"/>
    <x v="3"/>
    <n v="5"/>
    <n v="0"/>
    <n v="10553"/>
    <s v="23-Jan"/>
    <d v="1899-12-30T13:05:00"/>
    <x v="2"/>
    <x v="17"/>
    <x v="1"/>
    <x v="8"/>
    <x v="2"/>
  </r>
  <r>
    <x v="526"/>
    <s v=" 13:30"/>
    <s v="Paid to Family Member - Ravi"/>
    <s v="P220123133000566202919"/>
    <n v="845771579155"/>
    <x v="1"/>
    <s v="XXXXXXXXXX0662"/>
    <n v="4924"/>
    <x v="2"/>
    <x v="5"/>
    <n v="1"/>
    <x v="3"/>
    <n v="5"/>
    <n v="0"/>
    <n v="4924"/>
    <s v="23-Jan"/>
    <d v="1899-12-30T13:30:00"/>
    <x v="2"/>
    <x v="17"/>
    <x v="1"/>
    <x v="8"/>
    <x v="2"/>
  </r>
  <r>
    <x v="526"/>
    <s v=" 16:02"/>
    <s v="Paid to IOCL Service Station"/>
    <s v="T220123160200542950129"/>
    <n v="994302669735"/>
    <x v="1"/>
    <s v="XXXXXXXXXX0662"/>
    <n v="4899"/>
    <x v="2"/>
    <x v="5"/>
    <n v="1"/>
    <x v="3"/>
    <n v="5"/>
    <n v="0"/>
    <n v="4899"/>
    <s v="23-Jan"/>
    <d v="1899-12-30T16:02:00"/>
    <x v="2"/>
    <x v="17"/>
    <x v="1"/>
    <x v="11"/>
    <x v="2"/>
  </r>
  <r>
    <x v="526"/>
    <s v=" 19:34"/>
    <s v="Received from Customer - Ravi Enterprises"/>
    <s v="T220123193400864761121"/>
    <n v="391116267928"/>
    <x v="0"/>
    <s v="XXXXXXXXXX0662"/>
    <n v="7072"/>
    <x v="2"/>
    <x v="5"/>
    <n v="1"/>
    <x v="3"/>
    <n v="5"/>
    <n v="7072"/>
    <n v="0"/>
    <s v="23-Jan"/>
    <d v="1899-12-30T19:34:00"/>
    <x v="3"/>
    <x v="17"/>
    <x v="0"/>
    <x v="6"/>
    <x v="2"/>
  </r>
  <r>
    <x v="526"/>
    <s v=" 19:34"/>
    <s v="Received from Local Customer"/>
    <s v="T220123193400477614258"/>
    <n v="627390679656"/>
    <x v="0"/>
    <s v="XXXXXXXXXX0662"/>
    <n v="12252"/>
    <x v="2"/>
    <x v="5"/>
    <n v="1"/>
    <x v="3"/>
    <n v="5"/>
    <n v="12252"/>
    <n v="0"/>
    <s v="23-Jan"/>
    <d v="1899-12-30T19:34:00"/>
    <x v="3"/>
    <x v="17"/>
    <x v="0"/>
    <x v="6"/>
    <x v="2"/>
  </r>
  <r>
    <x v="526"/>
    <s v=" 19:58"/>
    <s v="Received from Customer - Venkatesh Traders"/>
    <s v="T220123195800238570173"/>
    <n v="676244529153"/>
    <x v="0"/>
    <s v="XXXXXX3700"/>
    <n v="2919"/>
    <x v="2"/>
    <x v="5"/>
    <n v="1"/>
    <x v="3"/>
    <n v="5"/>
    <n v="2919"/>
    <n v="0"/>
    <s v="23-Jan"/>
    <d v="1899-12-30T19:58:00"/>
    <x v="3"/>
    <x v="17"/>
    <x v="0"/>
    <x v="6"/>
    <x v="2"/>
  </r>
  <r>
    <x v="526"/>
    <s v=" 20:07"/>
    <s v="Paid to Family Member - Ravi"/>
    <s v="T220123200700565775873"/>
    <n v="248105124824"/>
    <x v="1"/>
    <s v="XXXXXXXXXX0662"/>
    <n v="15652"/>
    <x v="2"/>
    <x v="5"/>
    <n v="1"/>
    <x v="3"/>
    <n v="5"/>
    <n v="0"/>
    <n v="15652"/>
    <s v="23-Jan"/>
    <d v="1899-12-30T20:07:00"/>
    <x v="3"/>
    <x v="17"/>
    <x v="1"/>
    <x v="12"/>
    <x v="2"/>
  </r>
  <r>
    <x v="527"/>
    <s v=" 08:54"/>
    <s v="Received from Customer - Venkatesh Traders"/>
    <s v="T220124085400180750815"/>
    <n v="512827161238"/>
    <x v="0"/>
    <s v="XXXXXX3700"/>
    <n v="17372"/>
    <x v="2"/>
    <x v="5"/>
    <n v="1"/>
    <x v="4"/>
    <n v="5"/>
    <n v="17372"/>
    <n v="0"/>
    <s v="24-Jan"/>
    <d v="1899-12-30T08:54:00"/>
    <x v="0"/>
    <x v="18"/>
    <x v="0"/>
    <x v="15"/>
    <x v="2"/>
  </r>
  <r>
    <x v="527"/>
    <s v=" 13:12"/>
    <s v="Received from Ramesh"/>
    <s v="T220124131200102585623"/>
    <n v="693158163640"/>
    <x v="0"/>
    <s v="XXXXXXXXXX0662"/>
    <n v="5582"/>
    <x v="2"/>
    <x v="5"/>
    <n v="1"/>
    <x v="4"/>
    <n v="5"/>
    <n v="5582"/>
    <n v="0"/>
    <s v="24-Jan"/>
    <d v="1899-12-30T13:12:00"/>
    <x v="2"/>
    <x v="18"/>
    <x v="0"/>
    <x v="8"/>
    <x v="2"/>
  </r>
  <r>
    <x v="527"/>
    <s v=" 13:26"/>
    <s v="Received from Customer - Kumar Stores"/>
    <s v="T220124132600773229564"/>
    <n v="177467231957"/>
    <x v="0"/>
    <s v="XXXXXXXXXX0662"/>
    <n v="9108"/>
    <x v="2"/>
    <x v="5"/>
    <n v="1"/>
    <x v="4"/>
    <n v="5"/>
    <n v="9108"/>
    <n v="0"/>
    <s v="24-Jan"/>
    <d v="1899-12-30T13:26:00"/>
    <x v="2"/>
    <x v="18"/>
    <x v="0"/>
    <x v="8"/>
    <x v="2"/>
  </r>
  <r>
    <x v="527"/>
    <s v=" 15:31"/>
    <s v="Received from Local Customer"/>
    <s v="T220124153100358214038"/>
    <n v="251763157811"/>
    <x v="0"/>
    <s v="XXXXXXXXXX0662"/>
    <n v="21275"/>
    <x v="2"/>
    <x v="5"/>
    <n v="1"/>
    <x v="4"/>
    <n v="5"/>
    <n v="21275"/>
    <n v="0"/>
    <s v="24-Jan"/>
    <d v="1899-12-30T15:31:00"/>
    <x v="2"/>
    <x v="18"/>
    <x v="0"/>
    <x v="9"/>
    <x v="2"/>
  </r>
  <r>
    <x v="527"/>
    <s v=" 18:51"/>
    <s v="Paid to Family Member - Ravi"/>
    <s v="T220124185100883169910"/>
    <n v="483568090744"/>
    <x v="1"/>
    <s v="XXXXXX3700"/>
    <n v="4726"/>
    <x v="2"/>
    <x v="5"/>
    <n v="1"/>
    <x v="4"/>
    <n v="5"/>
    <n v="0"/>
    <n v="4726"/>
    <s v="24-Jan"/>
    <d v="1899-12-30T18:51:00"/>
    <x v="3"/>
    <x v="18"/>
    <x v="1"/>
    <x v="5"/>
    <x v="2"/>
  </r>
  <r>
    <x v="527"/>
    <s v=" 20:31"/>
    <s v="Received from Family Member - Kumar"/>
    <s v="T220124203100832813445"/>
    <n v="936881815383"/>
    <x v="0"/>
    <s v="XXXXXX3700"/>
    <n v="3870"/>
    <x v="2"/>
    <x v="5"/>
    <n v="1"/>
    <x v="4"/>
    <n v="5"/>
    <n v="3870"/>
    <n v="0"/>
    <s v="24-Jan"/>
    <d v="1899-12-30T20:31:00"/>
    <x v="3"/>
    <x v="18"/>
    <x v="0"/>
    <x v="12"/>
    <x v="2"/>
  </r>
  <r>
    <x v="528"/>
    <s v=" 07:25"/>
    <s v="Received from Lokesh"/>
    <s v="T220125072500215927238"/>
    <n v="661645507727"/>
    <x v="0"/>
    <s v="XXXXXXXXXX0662"/>
    <n v="10790"/>
    <x v="2"/>
    <x v="5"/>
    <n v="1"/>
    <x v="5"/>
    <n v="5"/>
    <n v="10790"/>
    <n v="0"/>
    <s v="25-Jan"/>
    <d v="1899-12-30T07:25:00"/>
    <x v="0"/>
    <x v="19"/>
    <x v="0"/>
    <x v="14"/>
    <x v="2"/>
  </r>
  <r>
    <x v="528"/>
    <s v=" 11:43"/>
    <s v="Paid to Manish"/>
    <s v="P220125114300769291010"/>
    <n v="58498814136"/>
    <x v="1"/>
    <s v="XXXXXX3700"/>
    <n v="11320"/>
    <x v="2"/>
    <x v="5"/>
    <n v="1"/>
    <x v="5"/>
    <n v="5"/>
    <n v="0"/>
    <n v="11320"/>
    <s v="25-Jan"/>
    <d v="1899-12-30T11:43:00"/>
    <x v="0"/>
    <x v="19"/>
    <x v="1"/>
    <x v="2"/>
    <x v="2"/>
  </r>
  <r>
    <x v="528"/>
    <s v=" 11:44"/>
    <s v="Received from Customer - Kumar Stores"/>
    <s v="T220125114400117901012"/>
    <n v="251223109954"/>
    <x v="0"/>
    <s v="XXXXXXXXXX0662"/>
    <n v="5111"/>
    <x v="2"/>
    <x v="5"/>
    <n v="1"/>
    <x v="5"/>
    <n v="5"/>
    <n v="5111"/>
    <n v="0"/>
    <s v="25-Jan"/>
    <d v="1899-12-30T11:44:00"/>
    <x v="0"/>
    <x v="19"/>
    <x v="0"/>
    <x v="2"/>
    <x v="2"/>
  </r>
  <r>
    <x v="528"/>
    <s v=" 12:19"/>
    <s v="Received from Customer - Kumar Stores"/>
    <s v="T220125121900563809455"/>
    <n v="206920624326"/>
    <x v="0"/>
    <s v="XXXXXXXXXX0662"/>
    <n v="10251"/>
    <x v="2"/>
    <x v="5"/>
    <n v="1"/>
    <x v="5"/>
    <n v="5"/>
    <n v="10251"/>
    <n v="0"/>
    <s v="25-Jan"/>
    <d v="1899-12-30T12:19:00"/>
    <x v="2"/>
    <x v="19"/>
    <x v="0"/>
    <x v="3"/>
    <x v="2"/>
  </r>
  <r>
    <x v="528"/>
    <s v=" 16:03"/>
    <s v="Received from Customer - Venkatesh Traders"/>
    <s v="T220125160300397895449"/>
    <n v="975767575810"/>
    <x v="0"/>
    <s v="XXXXXXXXXX0662"/>
    <n v="16146"/>
    <x v="2"/>
    <x v="5"/>
    <n v="1"/>
    <x v="5"/>
    <n v="5"/>
    <n v="16146"/>
    <n v="0"/>
    <s v="25-Jan"/>
    <d v="1899-12-30T16:03:00"/>
    <x v="2"/>
    <x v="19"/>
    <x v="0"/>
    <x v="11"/>
    <x v="2"/>
  </r>
  <r>
    <x v="528"/>
    <s v=" 17:15"/>
    <s v="Paid to Other Merchant"/>
    <s v="P220125171500108960150"/>
    <n v="724566980141"/>
    <x v="1"/>
    <s v="XXXXXX3700"/>
    <n v="25027"/>
    <x v="2"/>
    <x v="5"/>
    <n v="1"/>
    <x v="5"/>
    <n v="5"/>
    <n v="0"/>
    <n v="25027"/>
    <s v="25-Jan"/>
    <d v="1899-12-30T17:15:00"/>
    <x v="3"/>
    <x v="19"/>
    <x v="1"/>
    <x v="4"/>
    <x v="2"/>
  </r>
  <r>
    <x v="528"/>
    <s v=" 18:08"/>
    <s v="Received from Customer - Ravi Enterprises"/>
    <s v="T220125180800132868206"/>
    <n v="216799274050"/>
    <x v="0"/>
    <s v="XXXXXX3700"/>
    <n v="18003"/>
    <x v="2"/>
    <x v="5"/>
    <n v="1"/>
    <x v="5"/>
    <n v="5"/>
    <n v="18003"/>
    <n v="0"/>
    <s v="25-Jan"/>
    <d v="1899-12-30T18:08:00"/>
    <x v="3"/>
    <x v="19"/>
    <x v="0"/>
    <x v="5"/>
    <x v="2"/>
  </r>
  <r>
    <x v="528"/>
    <s v=" 22:00"/>
    <s v="Paid to Amazon Shopping"/>
    <s v="T220125220000778173081"/>
    <n v="279362554296"/>
    <x v="1"/>
    <s v="XXXXXXXXXX0662"/>
    <n v="6394"/>
    <x v="2"/>
    <x v="5"/>
    <n v="1"/>
    <x v="5"/>
    <n v="5"/>
    <n v="0"/>
    <n v="6394"/>
    <s v="25-Jan"/>
    <d v="1899-12-30T22:00:00"/>
    <x v="1"/>
    <x v="19"/>
    <x v="4"/>
    <x v="16"/>
    <x v="2"/>
  </r>
  <r>
    <x v="529"/>
    <s v=" 09:42"/>
    <s v="Received from Customer - Ravi Enterprises"/>
    <s v="T220126094200686319404"/>
    <n v="106462860000"/>
    <x v="0"/>
    <s v="XXXXXXXXXX0662"/>
    <n v="29666"/>
    <x v="2"/>
    <x v="5"/>
    <n v="1"/>
    <x v="6"/>
    <n v="5"/>
    <n v="29666"/>
    <n v="0"/>
    <s v="26-Jan"/>
    <d v="1899-12-30T09:42:00"/>
    <x v="0"/>
    <x v="20"/>
    <x v="0"/>
    <x v="13"/>
    <x v="2"/>
  </r>
  <r>
    <x v="529"/>
    <s v=" 19:31"/>
    <s v="Paid to Velu"/>
    <s v="T220126193100961586232"/>
    <n v="352829774919"/>
    <x v="1"/>
    <s v="XXXXXX3700"/>
    <n v="5613"/>
    <x v="2"/>
    <x v="5"/>
    <n v="1"/>
    <x v="6"/>
    <n v="5"/>
    <n v="0"/>
    <n v="5613"/>
    <s v="26-Jan"/>
    <d v="1899-12-30T19:31:00"/>
    <x v="3"/>
    <x v="20"/>
    <x v="1"/>
    <x v="6"/>
    <x v="2"/>
  </r>
  <r>
    <x v="529"/>
    <s v=" 22:09"/>
    <s v="Paid to Ramesh"/>
    <s v="P220126220900674690078"/>
    <n v="856291170640"/>
    <x v="1"/>
    <s v="XXXXXX3700"/>
    <n v="1486"/>
    <x v="2"/>
    <x v="5"/>
    <n v="1"/>
    <x v="6"/>
    <n v="5"/>
    <n v="0"/>
    <n v="1486"/>
    <s v="26-Jan"/>
    <d v="1899-12-30T22:09:00"/>
    <x v="1"/>
    <x v="20"/>
    <x v="1"/>
    <x v="16"/>
    <x v="2"/>
  </r>
  <r>
    <x v="530"/>
    <s v=" 07:46"/>
    <s v="Received from Bank/UPI Transfer"/>
    <s v="T220127074600181430838"/>
    <n v="876972611843"/>
    <x v="0"/>
    <s v="XXXXXX3700"/>
    <n v="11232"/>
    <x v="2"/>
    <x v="5"/>
    <n v="1"/>
    <x v="0"/>
    <n v="5"/>
    <n v="11232"/>
    <n v="0"/>
    <s v="27-Jan"/>
    <d v="1899-12-30T07:46:00"/>
    <x v="0"/>
    <x v="21"/>
    <x v="0"/>
    <x v="14"/>
    <x v="2"/>
  </r>
  <r>
    <x v="530"/>
    <s v=" 11:30"/>
    <s v="Received from Customer - Venkatesh Traders"/>
    <s v="T220127113000233196477"/>
    <n v="158269306272"/>
    <x v="0"/>
    <s v="XXXXXX3700"/>
    <n v="2705"/>
    <x v="2"/>
    <x v="5"/>
    <n v="1"/>
    <x v="0"/>
    <n v="5"/>
    <n v="2705"/>
    <n v="0"/>
    <s v="27-Jan"/>
    <d v="1899-12-30T11:30:00"/>
    <x v="0"/>
    <x v="21"/>
    <x v="0"/>
    <x v="2"/>
    <x v="2"/>
  </r>
  <r>
    <x v="530"/>
    <s v=" 14:34"/>
    <s v="Paid to KOMAL TRADERS"/>
    <s v="T220127143400658253701"/>
    <n v="193816216235"/>
    <x v="1"/>
    <s v="XXXXXX3700"/>
    <n v="6749"/>
    <x v="2"/>
    <x v="5"/>
    <n v="1"/>
    <x v="0"/>
    <n v="5"/>
    <n v="0"/>
    <n v="6749"/>
    <s v="27-Jan"/>
    <d v="1899-12-30T14:34:00"/>
    <x v="2"/>
    <x v="21"/>
    <x v="1"/>
    <x v="10"/>
    <x v="2"/>
  </r>
  <r>
    <x v="530"/>
    <s v=" 15:32"/>
    <s v="Received from Local Customer"/>
    <s v="T220127153200756177815"/>
    <n v="306088669411"/>
    <x v="0"/>
    <s v="XXXXXXXXXX0662"/>
    <n v="9658"/>
    <x v="2"/>
    <x v="5"/>
    <n v="1"/>
    <x v="0"/>
    <n v="5"/>
    <n v="9658"/>
    <n v="0"/>
    <s v="27-Jan"/>
    <d v="1899-12-30T15:32:00"/>
    <x v="2"/>
    <x v="21"/>
    <x v="0"/>
    <x v="9"/>
    <x v="2"/>
  </r>
  <r>
    <x v="531"/>
    <s v=" 08:08"/>
    <s v="Paid to Airtel Recharge"/>
    <s v="T220128080800108320185"/>
    <n v="176603962421"/>
    <x v="1"/>
    <s v="XXXXXX3700"/>
    <n v="13174"/>
    <x v="2"/>
    <x v="5"/>
    <n v="1"/>
    <x v="1"/>
    <n v="5"/>
    <n v="0"/>
    <n v="13174"/>
    <s v="28-Jan"/>
    <d v="1899-12-30T08:08:00"/>
    <x v="0"/>
    <x v="22"/>
    <x v="2"/>
    <x v="15"/>
    <x v="2"/>
  </r>
  <r>
    <x v="531"/>
    <s v=" 08:46"/>
    <s v="Received from Velu"/>
    <s v="T220128084600492563642"/>
    <n v="369518819524"/>
    <x v="0"/>
    <s v="XXXXXXXXXX0662"/>
    <n v="18997"/>
    <x v="2"/>
    <x v="5"/>
    <n v="1"/>
    <x v="1"/>
    <n v="5"/>
    <n v="18997"/>
    <n v="0"/>
    <s v="28-Jan"/>
    <d v="1899-12-30T08:46:00"/>
    <x v="0"/>
    <x v="22"/>
    <x v="0"/>
    <x v="15"/>
    <x v="2"/>
  </r>
  <r>
    <x v="531"/>
    <s v=" 12:28"/>
    <s v="Paid to PhonePe"/>
    <s v="T220128122800309806328"/>
    <n v="59309233288"/>
    <x v="1"/>
    <s v="XXXXXXXXXX0662"/>
    <n v="942"/>
    <x v="2"/>
    <x v="5"/>
    <n v="1"/>
    <x v="1"/>
    <n v="5"/>
    <n v="0"/>
    <n v="942"/>
    <s v="28-Jan"/>
    <d v="1899-12-30T12:28:00"/>
    <x v="2"/>
    <x v="22"/>
    <x v="1"/>
    <x v="3"/>
    <x v="2"/>
  </r>
  <r>
    <x v="531"/>
    <s v=" 14:36"/>
    <s v="Received from Customer - Manish Traders"/>
    <s v="T220128143600929945068"/>
    <n v="738296069172"/>
    <x v="0"/>
    <s v="XXXXXXXXXX0662"/>
    <n v="19082"/>
    <x v="2"/>
    <x v="5"/>
    <n v="1"/>
    <x v="1"/>
    <n v="5"/>
    <n v="19082"/>
    <n v="0"/>
    <s v="28-Jan"/>
    <d v="1899-12-30T14:36:00"/>
    <x v="2"/>
    <x v="22"/>
    <x v="0"/>
    <x v="10"/>
    <x v="2"/>
  </r>
  <r>
    <x v="531"/>
    <s v=" 19:46"/>
    <s v="Received from Other UPI User"/>
    <s v="T220128194600425539209"/>
    <n v="665029424626"/>
    <x v="0"/>
    <s v="XXXXXX3700"/>
    <n v="27119"/>
    <x v="2"/>
    <x v="5"/>
    <n v="1"/>
    <x v="1"/>
    <n v="5"/>
    <n v="27119"/>
    <n v="0"/>
    <s v="28-Jan"/>
    <d v="1899-12-30T19:46:00"/>
    <x v="3"/>
    <x v="22"/>
    <x v="0"/>
    <x v="6"/>
    <x v="2"/>
  </r>
  <r>
    <x v="532"/>
    <s v=" 14:14"/>
    <s v="Received from Customer - Anand Stores"/>
    <s v="T220129141400142732994"/>
    <n v="764616272599"/>
    <x v="0"/>
    <s v="XXXXXX3700"/>
    <n v="7595"/>
    <x v="2"/>
    <x v="5"/>
    <n v="1"/>
    <x v="2"/>
    <n v="5"/>
    <n v="7595"/>
    <n v="0"/>
    <s v="29-Jan"/>
    <d v="1899-12-30T14:14:00"/>
    <x v="2"/>
    <x v="23"/>
    <x v="0"/>
    <x v="10"/>
    <x v="2"/>
  </r>
  <r>
    <x v="532"/>
    <s v=" 16:11"/>
    <s v="Paid to Dominos Pizza"/>
    <s v="T220129161100631001386"/>
    <n v="97429480614"/>
    <x v="1"/>
    <s v="XXXXXXXXXX0662"/>
    <n v="9857"/>
    <x v="2"/>
    <x v="5"/>
    <n v="1"/>
    <x v="2"/>
    <n v="5"/>
    <n v="0"/>
    <n v="9857"/>
    <s v="29-Jan"/>
    <d v="1899-12-30T16:11:00"/>
    <x v="2"/>
    <x v="23"/>
    <x v="1"/>
    <x v="11"/>
    <x v="2"/>
  </r>
  <r>
    <x v="532"/>
    <s v=" 19:35"/>
    <s v="Received from Local Customer"/>
    <s v="T220129193500970803964"/>
    <n v="119965491958"/>
    <x v="0"/>
    <s v="XXXXXXXXXX0662"/>
    <n v="10080"/>
    <x v="2"/>
    <x v="5"/>
    <n v="1"/>
    <x v="2"/>
    <n v="5"/>
    <n v="10080"/>
    <n v="0"/>
    <s v="29-Jan"/>
    <d v="1899-12-30T19:35:00"/>
    <x v="3"/>
    <x v="23"/>
    <x v="0"/>
    <x v="6"/>
    <x v="2"/>
  </r>
  <r>
    <x v="532"/>
    <s v=" 20:49"/>
    <s v="Paid to Family Member - Kumar"/>
    <s v="P220129204900586159150"/>
    <n v="117725945120"/>
    <x v="1"/>
    <s v="XXXXXX3700"/>
    <n v="11855"/>
    <x v="2"/>
    <x v="5"/>
    <n v="1"/>
    <x v="2"/>
    <n v="5"/>
    <n v="0"/>
    <n v="11855"/>
    <s v="29-Jan"/>
    <d v="1899-12-30T20:49:00"/>
    <x v="3"/>
    <x v="23"/>
    <x v="1"/>
    <x v="12"/>
    <x v="2"/>
  </r>
  <r>
    <x v="533"/>
    <s v=" 07:31"/>
    <s v="Paid to PhonePe"/>
    <s v="P220130073100942860702"/>
    <n v="70022888030"/>
    <x v="1"/>
    <s v="XXXXXXXXXX0662"/>
    <n v="5396"/>
    <x v="2"/>
    <x v="5"/>
    <n v="1"/>
    <x v="3"/>
    <n v="6"/>
    <n v="0"/>
    <n v="5396"/>
    <s v="30-Jan"/>
    <d v="1899-12-30T07:31:00"/>
    <x v="0"/>
    <x v="24"/>
    <x v="1"/>
    <x v="14"/>
    <x v="2"/>
  </r>
  <r>
    <x v="533"/>
    <s v=" 09:27"/>
    <s v="Received from Family Member - Ravi"/>
    <s v="T220130092700774061433"/>
    <n v="550954495318"/>
    <x v="0"/>
    <s v="XXXXXX3700"/>
    <n v="14591"/>
    <x v="2"/>
    <x v="5"/>
    <n v="1"/>
    <x v="3"/>
    <n v="6"/>
    <n v="14591"/>
    <n v="0"/>
    <s v="30-Jan"/>
    <d v="1899-12-30T09:27:00"/>
    <x v="0"/>
    <x v="24"/>
    <x v="0"/>
    <x v="13"/>
    <x v="2"/>
  </r>
  <r>
    <x v="533"/>
    <s v=" 14:47"/>
    <s v="Paid to Bank Account Transfer"/>
    <s v="P220130144700506798988"/>
    <n v="465570067361"/>
    <x v="1"/>
    <s v="XXXXXX3700"/>
    <n v="14280"/>
    <x v="2"/>
    <x v="5"/>
    <n v="1"/>
    <x v="3"/>
    <n v="6"/>
    <n v="0"/>
    <n v="14280"/>
    <s v="30-Jan"/>
    <d v="1899-12-30T14:47:00"/>
    <x v="2"/>
    <x v="24"/>
    <x v="1"/>
    <x v="10"/>
    <x v="2"/>
  </r>
  <r>
    <x v="533"/>
    <s v=" 16:45"/>
    <s v="Received from Customer - Ravi Enterprises"/>
    <s v="T220130164500261134937"/>
    <n v="258323252013"/>
    <x v="0"/>
    <s v="XXXXXX3700"/>
    <n v="12252"/>
    <x v="2"/>
    <x v="5"/>
    <n v="1"/>
    <x v="3"/>
    <n v="6"/>
    <n v="12252"/>
    <n v="0"/>
    <s v="30-Jan"/>
    <d v="1899-12-30T16:45:00"/>
    <x v="2"/>
    <x v="24"/>
    <x v="0"/>
    <x v="11"/>
    <x v="2"/>
  </r>
  <r>
    <x v="533"/>
    <s v=" 17:46"/>
    <s v="Received from Velu"/>
    <s v="T220130174600796462815"/>
    <n v="803949805715"/>
    <x v="0"/>
    <s v="XXXXXX3700"/>
    <n v="2938"/>
    <x v="2"/>
    <x v="5"/>
    <n v="1"/>
    <x v="3"/>
    <n v="6"/>
    <n v="2938"/>
    <n v="0"/>
    <s v="30-Jan"/>
    <d v="1899-12-30T17:46:00"/>
    <x v="3"/>
    <x v="24"/>
    <x v="0"/>
    <x v="4"/>
    <x v="2"/>
  </r>
  <r>
    <x v="533"/>
    <s v=" 17:48"/>
    <s v="Received from Customer - ABC Traders"/>
    <s v="T220130174800336395674"/>
    <n v="649970266731"/>
    <x v="0"/>
    <s v="XXXXXXXXXX0662"/>
    <n v="1718"/>
    <x v="2"/>
    <x v="5"/>
    <n v="1"/>
    <x v="3"/>
    <n v="6"/>
    <n v="1718"/>
    <n v="0"/>
    <s v="30-Jan"/>
    <d v="1899-12-30T17:48:00"/>
    <x v="3"/>
    <x v="24"/>
    <x v="0"/>
    <x v="4"/>
    <x v="2"/>
  </r>
  <r>
    <x v="534"/>
    <s v=" 07:18"/>
    <s v="Paid to PhonePe"/>
    <s v="T220131071800417579895"/>
    <n v="143324656375"/>
    <x v="1"/>
    <s v="XXXXXXXXXX0662"/>
    <n v="3587"/>
    <x v="2"/>
    <x v="5"/>
    <n v="1"/>
    <x v="4"/>
    <n v="6"/>
    <n v="0"/>
    <n v="3587"/>
    <s v="31-Jan"/>
    <d v="1899-12-30T07:18:00"/>
    <x v="0"/>
    <x v="25"/>
    <x v="1"/>
    <x v="14"/>
    <x v="2"/>
  </r>
  <r>
    <x v="534"/>
    <s v=" 09:15"/>
    <s v="Received from Customer - Sagar Enterprises"/>
    <s v="T220131091500103411573"/>
    <n v="456157660302"/>
    <x v="0"/>
    <s v="XXXXXX3700"/>
    <n v="5601"/>
    <x v="2"/>
    <x v="5"/>
    <n v="1"/>
    <x v="4"/>
    <n v="6"/>
    <n v="5601"/>
    <n v="0"/>
    <s v="31-Jan"/>
    <d v="1899-12-30T09:15:00"/>
    <x v="0"/>
    <x v="25"/>
    <x v="0"/>
    <x v="13"/>
    <x v="2"/>
  </r>
  <r>
    <x v="534"/>
    <s v=" 10:14"/>
    <s v="Received from Other UPI User"/>
    <s v="T220131101400531798950"/>
    <n v="651074166201"/>
    <x v="0"/>
    <s v="XXXXXX3700"/>
    <n v="5671"/>
    <x v="2"/>
    <x v="5"/>
    <n v="1"/>
    <x v="4"/>
    <n v="6"/>
    <n v="5671"/>
    <n v="0"/>
    <s v="31-Jan"/>
    <d v="1899-12-30T10:14:00"/>
    <x v="0"/>
    <x v="25"/>
    <x v="0"/>
    <x v="0"/>
    <x v="2"/>
  </r>
  <r>
    <x v="534"/>
    <s v=" 13:10"/>
    <s v="Paid to Ramesh"/>
    <s v="P220131131000758230095"/>
    <n v="10590704112"/>
    <x v="1"/>
    <s v="XXXXXXXXXX0662"/>
    <n v="3463"/>
    <x v="2"/>
    <x v="5"/>
    <n v="1"/>
    <x v="4"/>
    <n v="6"/>
    <n v="0"/>
    <n v="3463"/>
    <s v="31-Jan"/>
    <d v="1899-12-30T13:10:00"/>
    <x v="2"/>
    <x v="25"/>
    <x v="1"/>
    <x v="8"/>
    <x v="2"/>
  </r>
  <r>
    <x v="534"/>
    <s v=" 14:30"/>
    <s v="Received from Customer - ABC Traders"/>
    <s v="T220131143000123917488"/>
    <n v="260451925737"/>
    <x v="0"/>
    <s v="XXXXXX3700"/>
    <n v="17694"/>
    <x v="2"/>
    <x v="5"/>
    <n v="1"/>
    <x v="4"/>
    <n v="6"/>
    <n v="17694"/>
    <n v="0"/>
    <s v="31-Jan"/>
    <d v="1899-12-30T14:30:00"/>
    <x v="2"/>
    <x v="25"/>
    <x v="0"/>
    <x v="10"/>
    <x v="2"/>
  </r>
  <r>
    <x v="534"/>
    <s v=" 15:59"/>
    <s v="Received from Other Customer"/>
    <s v="T220131155900246496405"/>
    <n v="241362098960"/>
    <x v="0"/>
    <s v="XXXXXX3700"/>
    <n v="7738"/>
    <x v="2"/>
    <x v="5"/>
    <n v="1"/>
    <x v="4"/>
    <n v="6"/>
    <n v="7738"/>
    <n v="0"/>
    <s v="31-Jan"/>
    <d v="1899-12-30T15:59:00"/>
    <x v="2"/>
    <x v="25"/>
    <x v="0"/>
    <x v="9"/>
    <x v="2"/>
  </r>
  <r>
    <x v="534"/>
    <s v=" 20:23"/>
    <s v="Paid to Jio Recharge"/>
    <s v="P220131202300306887939"/>
    <n v="85329267104"/>
    <x v="1"/>
    <s v="XXXXXX3700"/>
    <n v="13958"/>
    <x v="2"/>
    <x v="5"/>
    <n v="1"/>
    <x v="4"/>
    <n v="6"/>
    <n v="0"/>
    <n v="13958"/>
    <s v="31-Jan"/>
    <d v="1899-12-30T20:23:00"/>
    <x v="3"/>
    <x v="25"/>
    <x v="2"/>
    <x v="12"/>
    <x v="2"/>
  </r>
  <r>
    <x v="535"/>
    <s v=" 11:41"/>
    <s v="Paid to Amazon Shopping"/>
    <s v="P220201114100125816479"/>
    <n v="255719393348"/>
    <x v="1"/>
    <s v="XXXXXXXXXX0662"/>
    <n v="11484"/>
    <x v="2"/>
    <x v="6"/>
    <n v="2"/>
    <x v="5"/>
    <n v="6"/>
    <n v="0"/>
    <n v="11484"/>
    <s v="1-Feb"/>
    <d v="1899-12-30T11:41:00"/>
    <x v="0"/>
    <x v="26"/>
    <x v="4"/>
    <x v="2"/>
    <x v="2"/>
  </r>
  <r>
    <x v="535"/>
    <s v=" 15:29"/>
    <s v="Received from Customer - Anand Stores"/>
    <s v="T220201152900518782128"/>
    <n v="505804802245"/>
    <x v="0"/>
    <s v="XXXXXX3700"/>
    <n v="9944"/>
    <x v="2"/>
    <x v="6"/>
    <n v="2"/>
    <x v="5"/>
    <n v="6"/>
    <n v="9944"/>
    <n v="0"/>
    <s v="1-Feb"/>
    <d v="1899-12-30T15:29:00"/>
    <x v="2"/>
    <x v="26"/>
    <x v="0"/>
    <x v="9"/>
    <x v="2"/>
  </r>
  <r>
    <x v="535"/>
    <s v=" 18:54"/>
    <s v="Received from Santhu"/>
    <s v="T220201185400465987912"/>
    <n v="482604600879"/>
    <x v="0"/>
    <s v="XXXXXXXXXX0662"/>
    <n v="15651"/>
    <x v="2"/>
    <x v="6"/>
    <n v="2"/>
    <x v="5"/>
    <n v="6"/>
    <n v="15651"/>
    <n v="0"/>
    <s v="1-Feb"/>
    <d v="1899-12-30T18:54:00"/>
    <x v="3"/>
    <x v="26"/>
    <x v="0"/>
    <x v="5"/>
    <x v="2"/>
  </r>
  <r>
    <x v="535"/>
    <s v=" 20:13"/>
    <s v="Paid to Mobile Recharge"/>
    <s v="P220201201300815449728"/>
    <n v="810172363717"/>
    <x v="1"/>
    <s v="XXXXXXXXXX0662"/>
    <n v="2176"/>
    <x v="2"/>
    <x v="6"/>
    <n v="2"/>
    <x v="5"/>
    <n v="6"/>
    <n v="0"/>
    <n v="2176"/>
    <s v="1-Feb"/>
    <d v="1899-12-30T20:13:00"/>
    <x v="3"/>
    <x v="26"/>
    <x v="2"/>
    <x v="12"/>
    <x v="2"/>
  </r>
  <r>
    <x v="536"/>
    <s v=" 07:31"/>
    <s v="Received from Other UPI User"/>
    <s v="T220202073100488469973"/>
    <n v="845161586798"/>
    <x v="0"/>
    <s v="XXXXXXXXXX0662"/>
    <n v="6281"/>
    <x v="2"/>
    <x v="6"/>
    <n v="2"/>
    <x v="6"/>
    <n v="6"/>
    <n v="6281"/>
    <n v="0"/>
    <s v="2-Feb"/>
    <d v="1899-12-30T07:31:00"/>
    <x v="0"/>
    <x v="27"/>
    <x v="0"/>
    <x v="14"/>
    <x v="2"/>
  </r>
  <r>
    <x v="536"/>
    <s v=" 11:48"/>
    <s v="Received from Customer - Sagar Enterprises"/>
    <s v="T220202114800954839797"/>
    <n v="208642021653"/>
    <x v="0"/>
    <s v="XXXXXX3700"/>
    <n v="3605"/>
    <x v="2"/>
    <x v="6"/>
    <n v="2"/>
    <x v="6"/>
    <n v="6"/>
    <n v="3605"/>
    <n v="0"/>
    <s v="2-Feb"/>
    <d v="1899-12-30T11:48:00"/>
    <x v="0"/>
    <x v="27"/>
    <x v="0"/>
    <x v="2"/>
    <x v="2"/>
  </r>
  <r>
    <x v="536"/>
    <s v=" 14:50"/>
    <s v="Received from Local Customer"/>
    <s v="T220202145000681930901"/>
    <n v="358124973853"/>
    <x v="0"/>
    <s v="XXXXXX3700"/>
    <n v="7172"/>
    <x v="2"/>
    <x v="6"/>
    <n v="2"/>
    <x v="6"/>
    <n v="6"/>
    <n v="7172"/>
    <n v="0"/>
    <s v="2-Feb"/>
    <d v="1899-12-30T14:50:00"/>
    <x v="2"/>
    <x v="27"/>
    <x v="0"/>
    <x v="10"/>
    <x v="2"/>
  </r>
  <r>
    <x v="536"/>
    <s v=" 15:58"/>
    <s v="Received from Other UPI User"/>
    <s v="T220202155800910915240"/>
    <n v="115057223898"/>
    <x v="0"/>
    <s v="XXXXXXXXXX0662"/>
    <n v="18110"/>
    <x v="2"/>
    <x v="6"/>
    <n v="2"/>
    <x v="6"/>
    <n v="6"/>
    <n v="18110"/>
    <n v="0"/>
    <s v="2-Feb"/>
    <d v="1899-12-30T15:58:00"/>
    <x v="2"/>
    <x v="27"/>
    <x v="0"/>
    <x v="9"/>
    <x v="2"/>
  </r>
  <r>
    <x v="536"/>
    <s v=" 18:21"/>
    <s v="Received from Velu"/>
    <s v="T220202182100718034188"/>
    <n v="997830592729"/>
    <x v="0"/>
    <s v="XXXXXXXXXX0662"/>
    <n v="10593"/>
    <x v="2"/>
    <x v="6"/>
    <n v="2"/>
    <x v="6"/>
    <n v="6"/>
    <n v="10593"/>
    <n v="0"/>
    <s v="2-Feb"/>
    <d v="1899-12-30T18:21:00"/>
    <x v="3"/>
    <x v="27"/>
    <x v="0"/>
    <x v="5"/>
    <x v="2"/>
  </r>
  <r>
    <x v="536"/>
    <s v=" 19:45"/>
    <s v="Received from Manish"/>
    <s v="T220202194500602890918"/>
    <n v="593787654272"/>
    <x v="0"/>
    <s v="XXXXXXXXXX0662"/>
    <n v="11177"/>
    <x v="2"/>
    <x v="6"/>
    <n v="2"/>
    <x v="6"/>
    <n v="6"/>
    <n v="11177"/>
    <n v="0"/>
    <s v="2-Feb"/>
    <d v="1899-12-30T19:45:00"/>
    <x v="3"/>
    <x v="27"/>
    <x v="0"/>
    <x v="6"/>
    <x v="2"/>
  </r>
  <r>
    <x v="536"/>
    <s v=" 20:36"/>
    <s v="Received from Other Customer"/>
    <s v="T220202203600849254986"/>
    <n v="467318607058"/>
    <x v="0"/>
    <s v="XXXXXXXXXX0662"/>
    <n v="9074"/>
    <x v="2"/>
    <x v="6"/>
    <n v="2"/>
    <x v="6"/>
    <n v="6"/>
    <n v="9074"/>
    <n v="0"/>
    <s v="2-Feb"/>
    <d v="1899-12-30T20:36:00"/>
    <x v="3"/>
    <x v="27"/>
    <x v="0"/>
    <x v="12"/>
    <x v="2"/>
  </r>
  <r>
    <x v="537"/>
    <s v=" 12:00"/>
    <s v="Paid to HP Fuel Station"/>
    <s v="P220203120000380520458"/>
    <n v="698924681721"/>
    <x v="1"/>
    <s v="XXXXXX3700"/>
    <n v="4284"/>
    <x v="2"/>
    <x v="6"/>
    <n v="2"/>
    <x v="0"/>
    <n v="6"/>
    <n v="0"/>
    <n v="4284"/>
    <s v="3-Feb"/>
    <d v="1899-12-30T12:00:00"/>
    <x v="2"/>
    <x v="28"/>
    <x v="1"/>
    <x v="3"/>
    <x v="2"/>
  </r>
  <r>
    <x v="537"/>
    <s v=" 12:37"/>
    <s v="Paid to Amazon Pay Groceries"/>
    <s v="T220203123700519026552"/>
    <n v="172436620299"/>
    <x v="1"/>
    <s v="XXXXXXXXXX0662"/>
    <n v="11454"/>
    <x v="2"/>
    <x v="6"/>
    <n v="2"/>
    <x v="0"/>
    <n v="6"/>
    <n v="0"/>
    <n v="11454"/>
    <s v="3-Feb"/>
    <d v="1899-12-30T12:37:00"/>
    <x v="2"/>
    <x v="28"/>
    <x v="4"/>
    <x v="3"/>
    <x v="2"/>
  </r>
  <r>
    <x v="537"/>
    <s v=" 15:39"/>
    <s v="Paid to Bakery &amp; Snacks"/>
    <s v="P220203153900981659858"/>
    <n v="223105236462"/>
    <x v="1"/>
    <s v="XXXXXX3700"/>
    <n v="1421"/>
    <x v="2"/>
    <x v="6"/>
    <n v="2"/>
    <x v="0"/>
    <n v="6"/>
    <n v="0"/>
    <n v="1421"/>
    <s v="3-Feb"/>
    <d v="1899-12-30T15:39:00"/>
    <x v="2"/>
    <x v="28"/>
    <x v="1"/>
    <x v="9"/>
    <x v="2"/>
  </r>
  <r>
    <x v="537"/>
    <s v=" 19:20"/>
    <s v="Paid to Family Member - Priya"/>
    <s v="T220203192000918593930"/>
    <n v="293019285461"/>
    <x v="1"/>
    <s v="XXXXXXXXXX0662"/>
    <n v="4317"/>
    <x v="2"/>
    <x v="6"/>
    <n v="2"/>
    <x v="0"/>
    <n v="6"/>
    <n v="0"/>
    <n v="4317"/>
    <s v="3-Feb"/>
    <d v="1899-12-30T19:20:00"/>
    <x v="3"/>
    <x v="28"/>
    <x v="1"/>
    <x v="6"/>
    <x v="2"/>
  </r>
  <r>
    <x v="537"/>
    <s v=" 19:24"/>
    <s v="Received from Manish"/>
    <s v="T220203192400111937661"/>
    <n v="380954799010"/>
    <x v="0"/>
    <s v="XXXXXXXXXX0662"/>
    <n v="6888"/>
    <x v="2"/>
    <x v="6"/>
    <n v="2"/>
    <x v="0"/>
    <n v="6"/>
    <n v="6888"/>
    <n v="0"/>
    <s v="3-Feb"/>
    <d v="1899-12-30T19:24:00"/>
    <x v="3"/>
    <x v="28"/>
    <x v="0"/>
    <x v="6"/>
    <x v="2"/>
  </r>
  <r>
    <x v="537"/>
    <s v=" 21:21"/>
    <s v="Paid to Local Provision Store"/>
    <s v="T220203212100122350655"/>
    <n v="770723427195"/>
    <x v="1"/>
    <s v="XXXXXX3700"/>
    <n v="5618"/>
    <x v="2"/>
    <x v="6"/>
    <n v="2"/>
    <x v="0"/>
    <n v="6"/>
    <n v="0"/>
    <n v="5618"/>
    <s v="3-Feb"/>
    <d v="1899-12-30T21:21:00"/>
    <x v="1"/>
    <x v="28"/>
    <x v="1"/>
    <x v="7"/>
    <x v="2"/>
  </r>
  <r>
    <x v="538"/>
    <s v=" 09:01"/>
    <s v="Paid to Local Hotel"/>
    <s v="P220204090100876031802"/>
    <n v="639636673855"/>
    <x v="1"/>
    <s v="XXXXXX3700"/>
    <n v="3589"/>
    <x v="2"/>
    <x v="6"/>
    <n v="2"/>
    <x v="1"/>
    <n v="6"/>
    <n v="0"/>
    <n v="3589"/>
    <s v="4-Feb"/>
    <d v="1899-12-30T09:01:00"/>
    <x v="0"/>
    <x v="29"/>
    <x v="1"/>
    <x v="13"/>
    <x v="2"/>
  </r>
  <r>
    <x v="538"/>
    <s v=" 10:37"/>
    <s v="Paid to Textile Store"/>
    <s v="T220204103700776011412"/>
    <n v="788678006283"/>
    <x v="1"/>
    <s v="XXXXXX3700"/>
    <n v="13514"/>
    <x v="2"/>
    <x v="6"/>
    <n v="2"/>
    <x v="1"/>
    <n v="6"/>
    <n v="0"/>
    <n v="13514"/>
    <s v="4-Feb"/>
    <d v="1899-12-30T10:37:00"/>
    <x v="0"/>
    <x v="29"/>
    <x v="1"/>
    <x v="0"/>
    <x v="2"/>
  </r>
  <r>
    <x v="538"/>
    <s v=" 13:50"/>
    <s v="Paid to PhonePe"/>
    <s v="P220204135000109733722"/>
    <n v="924405651690"/>
    <x v="1"/>
    <s v="XXXXXX3700"/>
    <n v="2930"/>
    <x v="2"/>
    <x v="6"/>
    <n v="2"/>
    <x v="1"/>
    <n v="6"/>
    <n v="0"/>
    <n v="2930"/>
    <s v="4-Feb"/>
    <d v="1899-12-30T13:50:00"/>
    <x v="2"/>
    <x v="29"/>
    <x v="1"/>
    <x v="8"/>
    <x v="2"/>
  </r>
  <r>
    <x v="538"/>
    <s v=" 14:23"/>
    <s v="Received from Lokesh"/>
    <s v="T220204142300252465519"/>
    <n v="493521760763"/>
    <x v="0"/>
    <s v="XXXXXXXXXX0662"/>
    <n v="12981"/>
    <x v="2"/>
    <x v="6"/>
    <n v="2"/>
    <x v="1"/>
    <n v="6"/>
    <n v="12981"/>
    <n v="0"/>
    <s v="4-Feb"/>
    <d v="1899-12-30T14:23:00"/>
    <x v="2"/>
    <x v="29"/>
    <x v="0"/>
    <x v="10"/>
    <x v="2"/>
  </r>
  <r>
    <x v="538"/>
    <s v=" 14:35"/>
    <s v="Paid to BP Petrol Pump"/>
    <s v="P220204143500874857235"/>
    <n v="839390293696"/>
    <x v="1"/>
    <s v="XXXXXXXXXX0662"/>
    <n v="1012"/>
    <x v="2"/>
    <x v="6"/>
    <n v="2"/>
    <x v="1"/>
    <n v="6"/>
    <n v="0"/>
    <n v="1012"/>
    <s v="4-Feb"/>
    <d v="1899-12-30T14:35:00"/>
    <x v="2"/>
    <x v="29"/>
    <x v="3"/>
    <x v="10"/>
    <x v="2"/>
  </r>
  <r>
    <x v="538"/>
    <s v=" 18:12"/>
    <s v="Paid to Local Hotel"/>
    <s v="P220204181200113115513"/>
    <n v="429615342598"/>
    <x v="1"/>
    <s v="XXXXXXXXXX0662"/>
    <n v="2857"/>
    <x v="2"/>
    <x v="6"/>
    <n v="2"/>
    <x v="1"/>
    <n v="6"/>
    <n v="0"/>
    <n v="2857"/>
    <s v="4-Feb"/>
    <d v="1899-12-30T18:12:00"/>
    <x v="3"/>
    <x v="29"/>
    <x v="1"/>
    <x v="5"/>
    <x v="2"/>
  </r>
  <r>
    <x v="538"/>
    <s v=" 18:21"/>
    <s v="Paid to Mobile Recharge"/>
    <s v="P220204182100913022289"/>
    <n v="358103433784"/>
    <x v="1"/>
    <s v="XXXXXXXXXX0662"/>
    <n v="2859"/>
    <x v="2"/>
    <x v="6"/>
    <n v="2"/>
    <x v="1"/>
    <n v="6"/>
    <n v="0"/>
    <n v="2859"/>
    <s v="4-Feb"/>
    <d v="1899-12-30T18:21:00"/>
    <x v="3"/>
    <x v="29"/>
    <x v="2"/>
    <x v="5"/>
    <x v="2"/>
  </r>
  <r>
    <x v="539"/>
    <s v=" 07:08"/>
    <s v="Paid to HP Fuel Station"/>
    <s v="T220205070800879053479"/>
    <n v="568337221944"/>
    <x v="1"/>
    <s v="XXXXXX3700"/>
    <n v="3087"/>
    <x v="2"/>
    <x v="6"/>
    <n v="2"/>
    <x v="2"/>
    <n v="6"/>
    <n v="0"/>
    <n v="3087"/>
    <s v="5-Feb"/>
    <d v="1899-12-30T07:08:00"/>
    <x v="0"/>
    <x v="30"/>
    <x v="1"/>
    <x v="14"/>
    <x v="2"/>
  </r>
  <r>
    <x v="539"/>
    <s v=" 21:29"/>
    <s v="Paid to Amazon Shopping"/>
    <s v="P220205212900178338931"/>
    <n v="288326942318"/>
    <x v="1"/>
    <s v="XXXXXX3700"/>
    <n v="24434"/>
    <x v="2"/>
    <x v="6"/>
    <n v="2"/>
    <x v="2"/>
    <n v="6"/>
    <n v="0"/>
    <n v="24434"/>
    <s v="5-Feb"/>
    <d v="1899-12-30T21:29:00"/>
    <x v="1"/>
    <x v="30"/>
    <x v="4"/>
    <x v="7"/>
    <x v="2"/>
  </r>
  <r>
    <x v="540"/>
    <s v=" 10:04"/>
    <s v="Paid to Airtel Recharge"/>
    <s v="T220206100400460638785"/>
    <n v="830342783715"/>
    <x v="1"/>
    <s v="XXXXXXXXXX0662"/>
    <n v="1809"/>
    <x v="2"/>
    <x v="6"/>
    <n v="2"/>
    <x v="3"/>
    <n v="7"/>
    <n v="0"/>
    <n v="1809"/>
    <s v="6-Feb"/>
    <d v="1899-12-30T10:04:00"/>
    <x v="0"/>
    <x v="0"/>
    <x v="2"/>
    <x v="0"/>
    <x v="2"/>
  </r>
  <r>
    <x v="540"/>
    <s v=" 21:34"/>
    <s v="Received from Local Customer"/>
    <s v="T220206213400612743186"/>
    <n v="299655492397"/>
    <x v="0"/>
    <s v="XXXXXX3700"/>
    <n v="18633"/>
    <x v="2"/>
    <x v="6"/>
    <n v="2"/>
    <x v="3"/>
    <n v="7"/>
    <n v="18633"/>
    <n v="0"/>
    <s v="6-Feb"/>
    <d v="1899-12-30T21:34:00"/>
    <x v="1"/>
    <x v="0"/>
    <x v="0"/>
    <x v="7"/>
    <x v="2"/>
  </r>
  <r>
    <x v="541"/>
    <s v=" 16:56"/>
    <s v="Received from Customer - Anand Stores"/>
    <s v="T220207165600622145717"/>
    <n v="393486552404"/>
    <x v="0"/>
    <s v="XXXXXXXXXX0662"/>
    <n v="15488"/>
    <x v="2"/>
    <x v="6"/>
    <n v="2"/>
    <x v="4"/>
    <n v="7"/>
    <n v="15488"/>
    <n v="0"/>
    <s v="7-Feb"/>
    <d v="1899-12-30T16:56:00"/>
    <x v="2"/>
    <x v="1"/>
    <x v="0"/>
    <x v="11"/>
    <x v="2"/>
  </r>
  <r>
    <x v="541"/>
    <s v=" 18:27"/>
    <s v="Received from Customer - Ramesh &amp; Co"/>
    <s v="T220207182700648167143"/>
    <n v="82820494535"/>
    <x v="0"/>
    <s v="XXXXXX3700"/>
    <n v="2583"/>
    <x v="2"/>
    <x v="6"/>
    <n v="2"/>
    <x v="4"/>
    <n v="7"/>
    <n v="2583"/>
    <n v="0"/>
    <s v="7-Feb"/>
    <d v="1899-12-30T18:27:00"/>
    <x v="3"/>
    <x v="1"/>
    <x v="0"/>
    <x v="5"/>
    <x v="2"/>
  </r>
  <r>
    <x v="541"/>
    <s v=" 23:35"/>
    <s v="Received from Local Customer"/>
    <s v="T220207233500180156272"/>
    <n v="527111151027"/>
    <x v="0"/>
    <s v="XXXXXXXXXX0662"/>
    <n v="13189"/>
    <x v="2"/>
    <x v="6"/>
    <n v="2"/>
    <x v="4"/>
    <n v="7"/>
    <n v="13189"/>
    <n v="0"/>
    <s v="7-Feb"/>
    <d v="1899-12-30T23:35:00"/>
    <x v="1"/>
    <x v="1"/>
    <x v="0"/>
    <x v="1"/>
    <x v="2"/>
  </r>
  <r>
    <x v="541"/>
    <s v=" 23:38"/>
    <s v="Paid to Wholesale Supplier"/>
    <s v="P220207233800976904967"/>
    <n v="126641522280"/>
    <x v="1"/>
    <s v="XXXXXX3700"/>
    <n v="8453"/>
    <x v="2"/>
    <x v="6"/>
    <n v="2"/>
    <x v="4"/>
    <n v="7"/>
    <n v="0"/>
    <n v="8453"/>
    <s v="7-Feb"/>
    <d v="1899-12-30T23:38:00"/>
    <x v="1"/>
    <x v="1"/>
    <x v="1"/>
    <x v="1"/>
    <x v="2"/>
  </r>
  <r>
    <x v="542"/>
    <s v=" 11:22"/>
    <s v="Paid to Amazon Pay Groceries"/>
    <s v="P220208112200701555494"/>
    <n v="173025398392"/>
    <x v="1"/>
    <s v="XXXXXX3700"/>
    <n v="6904"/>
    <x v="2"/>
    <x v="6"/>
    <n v="2"/>
    <x v="5"/>
    <n v="7"/>
    <n v="0"/>
    <n v="6904"/>
    <s v="8-Feb"/>
    <d v="1899-12-30T11:22:00"/>
    <x v="0"/>
    <x v="2"/>
    <x v="4"/>
    <x v="2"/>
    <x v="2"/>
  </r>
  <r>
    <x v="542"/>
    <s v=" 14:30"/>
    <s v="Received from Customer - Kumar Stores"/>
    <s v="T220208143000388094094"/>
    <n v="972096222263"/>
    <x v="0"/>
    <s v="XXXXXXXXXX0662"/>
    <n v="8446"/>
    <x v="2"/>
    <x v="6"/>
    <n v="2"/>
    <x v="5"/>
    <n v="7"/>
    <n v="8446"/>
    <n v="0"/>
    <s v="8-Feb"/>
    <d v="1899-12-30T14:30:00"/>
    <x v="2"/>
    <x v="2"/>
    <x v="0"/>
    <x v="10"/>
    <x v="2"/>
  </r>
  <r>
    <x v="543"/>
    <s v=" 17:49"/>
    <s v="Received from Customer - Venkatesh Traders"/>
    <s v="T220209174900136664402"/>
    <n v="50008122723"/>
    <x v="0"/>
    <s v="XXXXXX3700"/>
    <n v="4411"/>
    <x v="2"/>
    <x v="6"/>
    <n v="2"/>
    <x v="6"/>
    <n v="7"/>
    <n v="4411"/>
    <n v="0"/>
    <s v="9-Feb"/>
    <d v="1899-12-30T17:49:00"/>
    <x v="3"/>
    <x v="3"/>
    <x v="0"/>
    <x v="4"/>
    <x v="2"/>
  </r>
  <r>
    <x v="544"/>
    <s v=" 07:45"/>
    <s v="Paid to Local Provision Store"/>
    <s v="P220210074500955356037"/>
    <n v="764690176764"/>
    <x v="1"/>
    <s v="XXXXXX3700"/>
    <n v="6665"/>
    <x v="2"/>
    <x v="6"/>
    <n v="2"/>
    <x v="0"/>
    <n v="7"/>
    <n v="0"/>
    <n v="6665"/>
    <s v="10-Feb"/>
    <d v="1899-12-30T07:45:00"/>
    <x v="0"/>
    <x v="4"/>
    <x v="1"/>
    <x v="14"/>
    <x v="2"/>
  </r>
  <r>
    <x v="544"/>
    <s v=" 12:17"/>
    <s v="Paid to Reliance Smart"/>
    <s v="P220210121700210710770"/>
    <n v="660700479364"/>
    <x v="1"/>
    <s v="XXXXXXXXXX0662"/>
    <n v="6917"/>
    <x v="2"/>
    <x v="6"/>
    <n v="2"/>
    <x v="0"/>
    <n v="7"/>
    <n v="0"/>
    <n v="6917"/>
    <s v="10-Feb"/>
    <d v="1899-12-30T12:17:00"/>
    <x v="2"/>
    <x v="4"/>
    <x v="1"/>
    <x v="3"/>
    <x v="2"/>
  </r>
  <r>
    <x v="544"/>
    <s v=" 13:25"/>
    <s v="Received from Customer - Sri Lakshmi Stores"/>
    <s v="T220210132500618337487"/>
    <n v="543606292267"/>
    <x v="0"/>
    <s v="XXXXXXXXXX0662"/>
    <n v="8275"/>
    <x v="2"/>
    <x v="6"/>
    <n v="2"/>
    <x v="0"/>
    <n v="7"/>
    <n v="8275"/>
    <n v="0"/>
    <s v="10-Feb"/>
    <d v="1899-12-30T13:25:00"/>
    <x v="2"/>
    <x v="4"/>
    <x v="0"/>
    <x v="8"/>
    <x v="2"/>
  </r>
  <r>
    <x v="544"/>
    <s v=" 14:51"/>
    <s v="Paid to Dominos Pizza"/>
    <s v="T220210145100798403162"/>
    <n v="528172898611"/>
    <x v="1"/>
    <s v="XXXXXX3700"/>
    <n v="6224"/>
    <x v="2"/>
    <x v="6"/>
    <n v="2"/>
    <x v="0"/>
    <n v="7"/>
    <n v="0"/>
    <n v="6224"/>
    <s v="10-Feb"/>
    <d v="1899-12-30T14:51:00"/>
    <x v="2"/>
    <x v="4"/>
    <x v="1"/>
    <x v="10"/>
    <x v="2"/>
  </r>
  <r>
    <x v="544"/>
    <s v=" 15:13"/>
    <s v="Paid to Lokesh"/>
    <s v="P220210151300867020004"/>
    <n v="642998540748"/>
    <x v="1"/>
    <s v="XXXXXXXXXX0662"/>
    <n v="11344"/>
    <x v="2"/>
    <x v="6"/>
    <n v="2"/>
    <x v="0"/>
    <n v="7"/>
    <n v="0"/>
    <n v="11344"/>
    <s v="10-Feb"/>
    <d v="1899-12-30T15:13:00"/>
    <x v="2"/>
    <x v="4"/>
    <x v="1"/>
    <x v="9"/>
    <x v="2"/>
  </r>
  <r>
    <x v="544"/>
    <s v=" 15:17"/>
    <s v="Paid to PhonePe"/>
    <s v="P220210151700299603466"/>
    <n v="269195368002"/>
    <x v="1"/>
    <s v="XXXXXX3700"/>
    <n v="3413"/>
    <x v="2"/>
    <x v="6"/>
    <n v="2"/>
    <x v="0"/>
    <n v="7"/>
    <n v="0"/>
    <n v="3413"/>
    <s v="10-Feb"/>
    <d v="1899-12-30T15:17:00"/>
    <x v="2"/>
    <x v="4"/>
    <x v="1"/>
    <x v="9"/>
    <x v="2"/>
  </r>
  <r>
    <x v="544"/>
    <s v=" 19:22"/>
    <s v="Received from Customer - Venkatesh Traders"/>
    <s v="T220210192200856542513"/>
    <n v="417851854935"/>
    <x v="0"/>
    <s v="XXXXXX3700"/>
    <n v="6511"/>
    <x v="2"/>
    <x v="6"/>
    <n v="2"/>
    <x v="0"/>
    <n v="7"/>
    <n v="6511"/>
    <n v="0"/>
    <s v="10-Feb"/>
    <d v="1899-12-30T19:22:00"/>
    <x v="3"/>
    <x v="4"/>
    <x v="0"/>
    <x v="6"/>
    <x v="2"/>
  </r>
  <r>
    <x v="544"/>
    <s v=" 19:41"/>
    <s v="Received from Customer - Ravi Enterprises"/>
    <s v="T220210194100789730791"/>
    <n v="904775139182"/>
    <x v="0"/>
    <s v="XXXXXX3700"/>
    <n v="17725"/>
    <x v="2"/>
    <x v="6"/>
    <n v="2"/>
    <x v="0"/>
    <n v="7"/>
    <n v="17725"/>
    <n v="0"/>
    <s v="10-Feb"/>
    <d v="1899-12-30T19:41:00"/>
    <x v="3"/>
    <x v="4"/>
    <x v="0"/>
    <x v="6"/>
    <x v="2"/>
  </r>
  <r>
    <x v="545"/>
    <s v=" 14:06"/>
    <s v="Received from Customer - Sri Lakshmi Stores"/>
    <s v="T220211140600575426840"/>
    <n v="674130768957"/>
    <x v="0"/>
    <s v="XXXXXX3700"/>
    <n v="13974"/>
    <x v="2"/>
    <x v="6"/>
    <n v="2"/>
    <x v="1"/>
    <n v="7"/>
    <n v="13974"/>
    <n v="0"/>
    <s v="11-Feb"/>
    <d v="1899-12-30T14:06:00"/>
    <x v="2"/>
    <x v="5"/>
    <x v="0"/>
    <x v="10"/>
    <x v="2"/>
  </r>
  <r>
    <x v="545"/>
    <s v=" 21:45"/>
    <s v="Paid to Jio Recharge"/>
    <s v="T220211214500270156468"/>
    <n v="527822753744"/>
    <x v="1"/>
    <s v="XXXXXX3700"/>
    <n v="4690"/>
    <x v="2"/>
    <x v="6"/>
    <n v="2"/>
    <x v="1"/>
    <n v="7"/>
    <n v="0"/>
    <n v="4690"/>
    <s v="11-Feb"/>
    <d v="1899-12-30T21:45:00"/>
    <x v="1"/>
    <x v="5"/>
    <x v="2"/>
    <x v="7"/>
    <x v="2"/>
  </r>
  <r>
    <x v="546"/>
    <s v=" 11:34"/>
    <s v="Received from Customer - Anand Stores"/>
    <s v="T220212113400548130099"/>
    <n v="542918667746"/>
    <x v="0"/>
    <s v="XXXXXX3700"/>
    <n v="6399"/>
    <x v="2"/>
    <x v="6"/>
    <n v="2"/>
    <x v="2"/>
    <n v="7"/>
    <n v="6399"/>
    <n v="0"/>
    <s v="12-Feb"/>
    <d v="1899-12-30T11:34:00"/>
    <x v="0"/>
    <x v="6"/>
    <x v="0"/>
    <x v="2"/>
    <x v="2"/>
  </r>
  <r>
    <x v="546"/>
    <s v=" 13:01"/>
    <s v="Received from Customer - Kumar Stores"/>
    <s v="T220212130100678563737"/>
    <n v="880624073312"/>
    <x v="0"/>
    <s v="XXXXXXXXXX0662"/>
    <n v="8597"/>
    <x v="2"/>
    <x v="6"/>
    <n v="2"/>
    <x v="2"/>
    <n v="7"/>
    <n v="8597"/>
    <n v="0"/>
    <s v="12-Feb"/>
    <d v="1899-12-30T13:01:00"/>
    <x v="2"/>
    <x v="6"/>
    <x v="0"/>
    <x v="8"/>
    <x v="2"/>
  </r>
  <r>
    <x v="546"/>
    <s v=" 13:13"/>
    <s v="Paid to Local Provision Store"/>
    <s v="P220212131300951518526"/>
    <n v="115954497407"/>
    <x v="1"/>
    <s v="XXXXXX3700"/>
    <n v="6166"/>
    <x v="2"/>
    <x v="6"/>
    <n v="2"/>
    <x v="2"/>
    <n v="7"/>
    <n v="0"/>
    <n v="6166"/>
    <s v="12-Feb"/>
    <d v="1899-12-30T13:13:00"/>
    <x v="2"/>
    <x v="6"/>
    <x v="1"/>
    <x v="8"/>
    <x v="2"/>
  </r>
  <r>
    <x v="546"/>
    <s v=" 18:16"/>
    <s v="Paid to Family Member - Priya"/>
    <s v="T220212181600993980919"/>
    <n v="53117467614"/>
    <x v="1"/>
    <s v="XXXXXXXXXX0662"/>
    <n v="6683"/>
    <x v="2"/>
    <x v="6"/>
    <n v="2"/>
    <x v="2"/>
    <n v="7"/>
    <n v="0"/>
    <n v="6683"/>
    <s v="12-Feb"/>
    <d v="1899-12-30T18:16:00"/>
    <x v="3"/>
    <x v="6"/>
    <x v="1"/>
    <x v="5"/>
    <x v="2"/>
  </r>
  <r>
    <x v="546"/>
    <s v=" 21:37"/>
    <s v="Received from Customer - ABC Traders"/>
    <s v="T220212213700113527911"/>
    <n v="750025488714"/>
    <x v="0"/>
    <s v="XXXXXX3700"/>
    <n v="10913"/>
    <x v="2"/>
    <x v="6"/>
    <n v="2"/>
    <x v="2"/>
    <n v="7"/>
    <n v="10913"/>
    <n v="0"/>
    <s v="12-Feb"/>
    <d v="1899-12-30T21:37:00"/>
    <x v="1"/>
    <x v="6"/>
    <x v="0"/>
    <x v="7"/>
    <x v="2"/>
  </r>
  <r>
    <x v="547"/>
    <s v=" 10:48"/>
    <s v="Paid to PhonePe"/>
    <s v="P220213104800812507970"/>
    <n v="188347215271"/>
    <x v="1"/>
    <s v="XXXXXX3700"/>
    <n v="9882"/>
    <x v="2"/>
    <x v="6"/>
    <n v="2"/>
    <x v="3"/>
    <n v="8"/>
    <n v="0"/>
    <n v="9882"/>
    <s v="13-Feb"/>
    <d v="1899-12-30T10:48:00"/>
    <x v="0"/>
    <x v="7"/>
    <x v="1"/>
    <x v="0"/>
    <x v="2"/>
  </r>
  <r>
    <x v="547"/>
    <s v=" 15:23"/>
    <s v="Paid to Stationery Supplier"/>
    <s v="T220213152300524308025"/>
    <n v="911063715921"/>
    <x v="1"/>
    <s v="XXXXXX3700"/>
    <n v="6616"/>
    <x v="2"/>
    <x v="6"/>
    <n v="2"/>
    <x v="3"/>
    <n v="8"/>
    <n v="0"/>
    <n v="6616"/>
    <s v="13-Feb"/>
    <d v="1899-12-30T15:23:00"/>
    <x v="2"/>
    <x v="7"/>
    <x v="1"/>
    <x v="9"/>
    <x v="2"/>
  </r>
  <r>
    <x v="547"/>
    <s v=" 15:32"/>
    <s v="Paid to Nandini Milk Parlour"/>
    <s v="P220213153200739103666"/>
    <n v="835314950500"/>
    <x v="1"/>
    <s v="XXXXXX3700"/>
    <n v="2889"/>
    <x v="2"/>
    <x v="6"/>
    <n v="2"/>
    <x v="3"/>
    <n v="8"/>
    <n v="0"/>
    <n v="2889"/>
    <s v="13-Feb"/>
    <d v="1899-12-30T15:32:00"/>
    <x v="2"/>
    <x v="7"/>
    <x v="1"/>
    <x v="9"/>
    <x v="2"/>
  </r>
  <r>
    <x v="547"/>
    <s v=" 15:39"/>
    <s v="Paid to HP Fuel Station"/>
    <s v="T220213153900982437398"/>
    <n v="476687272639"/>
    <x v="1"/>
    <s v="XXXXXXXXXX0662"/>
    <n v="22703"/>
    <x v="2"/>
    <x v="6"/>
    <n v="2"/>
    <x v="3"/>
    <n v="8"/>
    <n v="0"/>
    <n v="22703"/>
    <s v="13-Feb"/>
    <d v="1899-12-30T15:39:00"/>
    <x v="2"/>
    <x v="7"/>
    <x v="1"/>
    <x v="9"/>
    <x v="2"/>
  </r>
  <r>
    <x v="547"/>
    <s v=" 18:49"/>
    <s v="Received from Customer - Manish Traders"/>
    <s v="T220213184900334940004"/>
    <n v="72888843434"/>
    <x v="0"/>
    <s v="XXXXXXXXXX0662"/>
    <n v="5916"/>
    <x v="2"/>
    <x v="6"/>
    <n v="2"/>
    <x v="3"/>
    <n v="8"/>
    <n v="5916"/>
    <n v="0"/>
    <s v="13-Feb"/>
    <d v="1899-12-30T18:49:00"/>
    <x v="3"/>
    <x v="7"/>
    <x v="0"/>
    <x v="5"/>
    <x v="2"/>
  </r>
  <r>
    <x v="547"/>
    <s v=" 19:47"/>
    <s v="Received from Customer - Ravi Enterprises"/>
    <s v="T220213194700959232661"/>
    <n v="263705372005"/>
    <x v="0"/>
    <s v="XXXXXX3700"/>
    <n v="11258"/>
    <x v="2"/>
    <x v="6"/>
    <n v="2"/>
    <x v="3"/>
    <n v="8"/>
    <n v="11258"/>
    <n v="0"/>
    <s v="13-Feb"/>
    <d v="1899-12-30T19:47:00"/>
    <x v="3"/>
    <x v="7"/>
    <x v="0"/>
    <x v="6"/>
    <x v="2"/>
  </r>
  <r>
    <x v="547"/>
    <s v=" 20:52"/>
    <s v="Received from Family Member - Ravi"/>
    <s v="T220213205200598144850"/>
    <n v="418314966110"/>
    <x v="0"/>
    <s v="XXXXXXXXXX0662"/>
    <n v="4123"/>
    <x v="2"/>
    <x v="6"/>
    <n v="2"/>
    <x v="3"/>
    <n v="8"/>
    <n v="4123"/>
    <n v="0"/>
    <s v="13-Feb"/>
    <d v="1899-12-30T20:52:00"/>
    <x v="3"/>
    <x v="7"/>
    <x v="0"/>
    <x v="12"/>
    <x v="2"/>
  </r>
  <r>
    <x v="547"/>
    <s v=" 22:52"/>
    <s v="Received from Family Member - Kumar"/>
    <s v="T220213225200614111143"/>
    <n v="159511001600"/>
    <x v="0"/>
    <s v="XXXXXX3700"/>
    <n v="6663"/>
    <x v="2"/>
    <x v="6"/>
    <n v="2"/>
    <x v="3"/>
    <n v="8"/>
    <n v="6663"/>
    <n v="0"/>
    <s v="13-Feb"/>
    <d v="1899-12-30T22:52:00"/>
    <x v="1"/>
    <x v="7"/>
    <x v="0"/>
    <x v="16"/>
    <x v="2"/>
  </r>
  <r>
    <x v="548"/>
    <s v=" 08:13"/>
    <s v="Paid to PhonePe"/>
    <s v="T220214081300695195532"/>
    <n v="453890222329"/>
    <x v="1"/>
    <s v="XXXXXX3700"/>
    <n v="3321"/>
    <x v="2"/>
    <x v="6"/>
    <n v="2"/>
    <x v="4"/>
    <n v="8"/>
    <n v="0"/>
    <n v="3321"/>
    <s v="14-Feb"/>
    <d v="1899-12-30T08:13:00"/>
    <x v="0"/>
    <x v="8"/>
    <x v="1"/>
    <x v="15"/>
    <x v="2"/>
  </r>
  <r>
    <x v="548"/>
    <s v=" 12:48"/>
    <s v="Received from Other Customer"/>
    <s v="T220214124800130626082"/>
    <n v="209568595673"/>
    <x v="0"/>
    <s v="XXXXXX3700"/>
    <n v="14175"/>
    <x v="2"/>
    <x v="6"/>
    <n v="2"/>
    <x v="4"/>
    <n v="8"/>
    <n v="14175"/>
    <n v="0"/>
    <s v="14-Feb"/>
    <d v="1899-12-30T12:48:00"/>
    <x v="2"/>
    <x v="8"/>
    <x v="0"/>
    <x v="3"/>
    <x v="2"/>
  </r>
  <r>
    <x v="548"/>
    <s v=" 13:14"/>
    <s v="Received from Customer - Ramesh &amp; Co"/>
    <s v="T220214131400735432820"/>
    <n v="365492244597"/>
    <x v="0"/>
    <s v="XXXXXXXXXX0662"/>
    <n v="4941"/>
    <x v="2"/>
    <x v="6"/>
    <n v="2"/>
    <x v="4"/>
    <n v="8"/>
    <n v="4941"/>
    <n v="0"/>
    <s v="14-Feb"/>
    <d v="1899-12-30T13:14:00"/>
    <x v="2"/>
    <x v="8"/>
    <x v="0"/>
    <x v="8"/>
    <x v="2"/>
  </r>
  <r>
    <x v="548"/>
    <s v=" 13:23"/>
    <s v="Received from Customer - Manish Traders"/>
    <s v="T220214132300459671278"/>
    <n v="480262104775"/>
    <x v="0"/>
    <s v="XXXXXX3700"/>
    <n v="3481"/>
    <x v="2"/>
    <x v="6"/>
    <n v="2"/>
    <x v="4"/>
    <n v="8"/>
    <n v="3481"/>
    <n v="0"/>
    <s v="14-Feb"/>
    <d v="1899-12-30T13:23:00"/>
    <x v="2"/>
    <x v="8"/>
    <x v="0"/>
    <x v="8"/>
    <x v="2"/>
  </r>
  <r>
    <x v="548"/>
    <s v=" 15:52"/>
    <s v="Paid to Hotel Gowdas"/>
    <s v="T220214155200885381815"/>
    <n v="389549182634"/>
    <x v="1"/>
    <s v="XXXXXX3700"/>
    <n v="2196"/>
    <x v="2"/>
    <x v="6"/>
    <n v="2"/>
    <x v="4"/>
    <n v="8"/>
    <n v="0"/>
    <n v="2196"/>
    <s v="14-Feb"/>
    <d v="1899-12-30T15:52:00"/>
    <x v="2"/>
    <x v="8"/>
    <x v="1"/>
    <x v="9"/>
    <x v="2"/>
  </r>
  <r>
    <x v="548"/>
    <s v=" 15:56"/>
    <s v="Received from Customer - Manish Traders"/>
    <s v="T220214155600904547286"/>
    <n v="368318920514"/>
    <x v="0"/>
    <s v="XXXXXX3700"/>
    <n v="11976"/>
    <x v="2"/>
    <x v="6"/>
    <n v="2"/>
    <x v="4"/>
    <n v="8"/>
    <n v="11976"/>
    <n v="0"/>
    <s v="14-Feb"/>
    <d v="1899-12-30T15:56:00"/>
    <x v="2"/>
    <x v="8"/>
    <x v="0"/>
    <x v="9"/>
    <x v="2"/>
  </r>
  <r>
    <x v="548"/>
    <s v=" 18:14"/>
    <s v="Received from Customer - Venkatesh Traders"/>
    <s v="T220214181400811498943"/>
    <n v="970578478812"/>
    <x v="0"/>
    <s v="XXXXXXXXXX0662"/>
    <n v="6484"/>
    <x v="2"/>
    <x v="6"/>
    <n v="2"/>
    <x v="4"/>
    <n v="8"/>
    <n v="6484"/>
    <n v="0"/>
    <s v="14-Feb"/>
    <d v="1899-12-30T18:14:00"/>
    <x v="3"/>
    <x v="8"/>
    <x v="0"/>
    <x v="5"/>
    <x v="2"/>
  </r>
  <r>
    <x v="548"/>
    <s v=" 23:35"/>
    <s v="Received from Customer - Anand Stores"/>
    <s v="T220214233500570891734"/>
    <n v="63502143493"/>
    <x v="0"/>
    <s v="XXXXXXXXXX0662"/>
    <n v="5017"/>
    <x v="2"/>
    <x v="6"/>
    <n v="2"/>
    <x v="4"/>
    <n v="8"/>
    <n v="5017"/>
    <n v="0"/>
    <s v="14-Feb"/>
    <d v="1899-12-30T23:35:00"/>
    <x v="1"/>
    <x v="8"/>
    <x v="0"/>
    <x v="1"/>
    <x v="2"/>
  </r>
  <r>
    <x v="549"/>
    <s v=" 09:39"/>
    <s v="Paid to Family Member - Kumar"/>
    <s v="P220215093900582408914"/>
    <n v="742139400978"/>
    <x v="1"/>
    <s v="XXXXXX3700"/>
    <n v="20024"/>
    <x v="2"/>
    <x v="6"/>
    <n v="2"/>
    <x v="5"/>
    <n v="8"/>
    <n v="0"/>
    <n v="20024"/>
    <s v="15-Feb"/>
    <d v="1899-12-30T09:39:00"/>
    <x v="0"/>
    <x v="9"/>
    <x v="1"/>
    <x v="13"/>
    <x v="2"/>
  </r>
  <r>
    <x v="549"/>
    <s v=" 12:55"/>
    <s v="Received from Santhu"/>
    <s v="T220215125500459270570"/>
    <n v="16743447618"/>
    <x v="0"/>
    <s v="XXXXXX3700"/>
    <n v="4633"/>
    <x v="2"/>
    <x v="6"/>
    <n v="2"/>
    <x v="5"/>
    <n v="8"/>
    <n v="4633"/>
    <n v="0"/>
    <s v="15-Feb"/>
    <d v="1899-12-30T12:55:00"/>
    <x v="2"/>
    <x v="9"/>
    <x v="0"/>
    <x v="3"/>
    <x v="2"/>
  </r>
  <r>
    <x v="549"/>
    <s v=" 16:13"/>
    <s v="Received from Customer - Anand Stores"/>
    <s v="T220215161300851474767"/>
    <n v="956218368579"/>
    <x v="0"/>
    <s v="XXXXXXXXXX0662"/>
    <n v="23504"/>
    <x v="2"/>
    <x v="6"/>
    <n v="2"/>
    <x v="5"/>
    <n v="8"/>
    <n v="23504"/>
    <n v="0"/>
    <s v="15-Feb"/>
    <d v="1899-12-30T16:13:00"/>
    <x v="2"/>
    <x v="9"/>
    <x v="0"/>
    <x v="11"/>
    <x v="2"/>
  </r>
  <r>
    <x v="549"/>
    <s v=" 17:12"/>
    <s v="Paid to Velu"/>
    <s v="P220215171200484721979"/>
    <n v="835326392940"/>
    <x v="1"/>
    <s v="XXXXXXXXXX0662"/>
    <n v="6133"/>
    <x v="2"/>
    <x v="6"/>
    <n v="2"/>
    <x v="5"/>
    <n v="8"/>
    <n v="0"/>
    <n v="6133"/>
    <s v="15-Feb"/>
    <d v="1899-12-30T17:12:00"/>
    <x v="3"/>
    <x v="9"/>
    <x v="1"/>
    <x v="4"/>
    <x v="2"/>
  </r>
  <r>
    <x v="549"/>
    <s v=" 22:41"/>
    <s v="Received from Customer - Sagar Enterprises"/>
    <s v="T220215224100559474116"/>
    <n v="205255193850"/>
    <x v="0"/>
    <s v="XXXXXXXXXX0662"/>
    <n v="5563"/>
    <x v="2"/>
    <x v="6"/>
    <n v="2"/>
    <x v="5"/>
    <n v="8"/>
    <n v="5563"/>
    <n v="0"/>
    <s v="15-Feb"/>
    <d v="1899-12-30T22:41:00"/>
    <x v="1"/>
    <x v="9"/>
    <x v="0"/>
    <x v="16"/>
    <x v="2"/>
  </r>
  <r>
    <x v="550"/>
    <s v=" 09:22"/>
    <s v="Received from Family Member - Priya"/>
    <s v="T220216092200917688193"/>
    <n v="315527574833"/>
    <x v="0"/>
    <s v="XXXXXXXXXX0662"/>
    <n v="3662"/>
    <x v="2"/>
    <x v="6"/>
    <n v="2"/>
    <x v="6"/>
    <n v="8"/>
    <n v="3662"/>
    <n v="0"/>
    <s v="16-Feb"/>
    <d v="1899-12-30T09:22:00"/>
    <x v="0"/>
    <x v="10"/>
    <x v="0"/>
    <x v="13"/>
    <x v="2"/>
  </r>
  <r>
    <x v="550"/>
    <s v=" 10:12"/>
    <s v="Paid to Stationery Supplier"/>
    <s v="T220216101200240789585"/>
    <n v="326941414624"/>
    <x v="1"/>
    <s v="XXXXXXXXXX0662"/>
    <n v="4265"/>
    <x v="2"/>
    <x v="6"/>
    <n v="2"/>
    <x v="6"/>
    <n v="8"/>
    <n v="0"/>
    <n v="4265"/>
    <s v="16-Feb"/>
    <d v="1899-12-30T10:12:00"/>
    <x v="0"/>
    <x v="10"/>
    <x v="1"/>
    <x v="0"/>
    <x v="2"/>
  </r>
  <r>
    <x v="550"/>
    <s v=" 13:16"/>
    <s v="Paid to Family Member - Priya"/>
    <s v="T220216131600873617917"/>
    <n v="501243168075"/>
    <x v="1"/>
    <s v="XXXXXX3700"/>
    <n v="1787"/>
    <x v="2"/>
    <x v="6"/>
    <n v="2"/>
    <x v="6"/>
    <n v="8"/>
    <n v="0"/>
    <n v="1787"/>
    <s v="16-Feb"/>
    <d v="1899-12-30T13:16:00"/>
    <x v="2"/>
    <x v="10"/>
    <x v="1"/>
    <x v="8"/>
    <x v="2"/>
  </r>
  <r>
    <x v="550"/>
    <s v=" 13:18"/>
    <s v="Received from Customer - ABC Traders"/>
    <s v="T220216131800436894913"/>
    <n v="405648498156"/>
    <x v="0"/>
    <s v="XXXXXX3700"/>
    <n v="3149"/>
    <x v="2"/>
    <x v="6"/>
    <n v="2"/>
    <x v="6"/>
    <n v="8"/>
    <n v="3149"/>
    <n v="0"/>
    <s v="16-Feb"/>
    <d v="1899-12-30T13:18:00"/>
    <x v="2"/>
    <x v="10"/>
    <x v="0"/>
    <x v="8"/>
    <x v="2"/>
  </r>
  <r>
    <x v="550"/>
    <s v=" 15:06"/>
    <s v="Paid to Mobile Recharge"/>
    <s v="T220216150600666975087"/>
    <n v="331724061461"/>
    <x v="1"/>
    <s v="XXXXXX3700"/>
    <n v="2369"/>
    <x v="2"/>
    <x v="6"/>
    <n v="2"/>
    <x v="6"/>
    <n v="8"/>
    <n v="0"/>
    <n v="2369"/>
    <s v="16-Feb"/>
    <d v="1899-12-30T15:06:00"/>
    <x v="2"/>
    <x v="10"/>
    <x v="2"/>
    <x v="9"/>
    <x v="2"/>
  </r>
  <r>
    <x v="551"/>
    <s v=" 07:15"/>
    <s v="Paid to Hotel Gowdas"/>
    <s v="P220218071500167282832"/>
    <n v="283558276861"/>
    <x v="1"/>
    <s v="XXXXXXXXXX0662"/>
    <n v="891"/>
    <x v="2"/>
    <x v="6"/>
    <n v="2"/>
    <x v="1"/>
    <n v="8"/>
    <n v="0"/>
    <n v="891"/>
    <s v="18-Feb"/>
    <d v="1899-12-30T07:15:00"/>
    <x v="0"/>
    <x v="12"/>
    <x v="1"/>
    <x v="14"/>
    <x v="2"/>
  </r>
  <r>
    <x v="551"/>
    <s v=" 10:05"/>
    <s v="Received from Lokesh"/>
    <s v="T220218100500372725037"/>
    <n v="616947178979"/>
    <x v="0"/>
    <s v="XXXXXX3700"/>
    <n v="24896"/>
    <x v="2"/>
    <x v="6"/>
    <n v="2"/>
    <x v="1"/>
    <n v="8"/>
    <n v="24896"/>
    <n v="0"/>
    <s v="18-Feb"/>
    <d v="1899-12-30T10:05:00"/>
    <x v="0"/>
    <x v="12"/>
    <x v="0"/>
    <x v="0"/>
    <x v="2"/>
  </r>
  <r>
    <x v="551"/>
    <s v=" 15:58"/>
    <s v="Received from Family Member - Priya"/>
    <s v="T220218155800509249835"/>
    <n v="357492654971"/>
    <x v="0"/>
    <s v="XXXXXX3700"/>
    <n v="7187"/>
    <x v="2"/>
    <x v="6"/>
    <n v="2"/>
    <x v="1"/>
    <n v="8"/>
    <n v="7187"/>
    <n v="0"/>
    <s v="18-Feb"/>
    <d v="1899-12-30T15:58:00"/>
    <x v="2"/>
    <x v="12"/>
    <x v="0"/>
    <x v="9"/>
    <x v="2"/>
  </r>
  <r>
    <x v="551"/>
    <s v=" 17:51"/>
    <s v="Received from Customer - Ravi Enterprises"/>
    <s v="T220218175100403403810"/>
    <n v="293625366716"/>
    <x v="0"/>
    <s v="XXXXXX3700"/>
    <n v="7461"/>
    <x v="2"/>
    <x v="6"/>
    <n v="2"/>
    <x v="1"/>
    <n v="8"/>
    <n v="7461"/>
    <n v="0"/>
    <s v="18-Feb"/>
    <d v="1899-12-30T17:51:00"/>
    <x v="3"/>
    <x v="12"/>
    <x v="0"/>
    <x v="4"/>
    <x v="2"/>
  </r>
  <r>
    <x v="551"/>
    <s v=" 18:09"/>
    <s v="Received from Customer - Venkatesh Traders"/>
    <s v="T220218180900284936099"/>
    <n v="105361682256"/>
    <x v="0"/>
    <s v="XXXXXXXXXX0662"/>
    <n v="7393"/>
    <x v="2"/>
    <x v="6"/>
    <n v="2"/>
    <x v="1"/>
    <n v="8"/>
    <n v="7393"/>
    <n v="0"/>
    <s v="18-Feb"/>
    <d v="1899-12-30T18:09:00"/>
    <x v="3"/>
    <x v="12"/>
    <x v="0"/>
    <x v="5"/>
    <x v="2"/>
  </r>
  <r>
    <x v="552"/>
    <s v=" 09:24"/>
    <s v="Received from Bank/UPI Transfer"/>
    <s v="T220219092400553024667"/>
    <n v="361460651970"/>
    <x v="0"/>
    <s v="XXXXXXXXXX0662"/>
    <n v="16978"/>
    <x v="2"/>
    <x v="6"/>
    <n v="2"/>
    <x v="2"/>
    <n v="8"/>
    <n v="16978"/>
    <n v="0"/>
    <s v="19-Feb"/>
    <d v="1899-12-30T09:24:00"/>
    <x v="0"/>
    <x v="13"/>
    <x v="0"/>
    <x v="13"/>
    <x v="2"/>
  </r>
  <r>
    <x v="552"/>
    <s v=" 11:43"/>
    <s v="Paid to Local Hotel"/>
    <s v="T220219114300152291872"/>
    <n v="574911915741"/>
    <x v="1"/>
    <s v="XXXXXX3700"/>
    <n v="1928"/>
    <x v="2"/>
    <x v="6"/>
    <n v="2"/>
    <x v="2"/>
    <n v="8"/>
    <n v="0"/>
    <n v="1928"/>
    <s v="19-Feb"/>
    <d v="1899-12-30T11:43:00"/>
    <x v="0"/>
    <x v="13"/>
    <x v="1"/>
    <x v="2"/>
    <x v="2"/>
  </r>
  <r>
    <x v="552"/>
    <s v=" 11:58"/>
    <s v="Paid to PhonePe"/>
    <s v="P220219115800452551211"/>
    <n v="455410608951"/>
    <x v="1"/>
    <s v="XXXXXX3700"/>
    <n v="6111"/>
    <x v="2"/>
    <x v="6"/>
    <n v="2"/>
    <x v="2"/>
    <n v="8"/>
    <n v="0"/>
    <n v="6111"/>
    <s v="19-Feb"/>
    <d v="1899-12-30T11:58:00"/>
    <x v="0"/>
    <x v="13"/>
    <x v="1"/>
    <x v="2"/>
    <x v="2"/>
  </r>
  <r>
    <x v="552"/>
    <s v=" 13:18"/>
    <s v="Received from Customer - Manish Traders"/>
    <s v="T220219131800213223702"/>
    <n v="112661181984"/>
    <x v="0"/>
    <s v="XXXXXX3700"/>
    <n v="15793"/>
    <x v="2"/>
    <x v="6"/>
    <n v="2"/>
    <x v="2"/>
    <n v="8"/>
    <n v="15793"/>
    <n v="0"/>
    <s v="19-Feb"/>
    <d v="1899-12-30T13:18:00"/>
    <x v="2"/>
    <x v="13"/>
    <x v="0"/>
    <x v="8"/>
    <x v="2"/>
  </r>
  <r>
    <x v="552"/>
    <s v=" 13:35"/>
    <s v="Received from Customer - Sagar Enterprises"/>
    <s v="T220219133500176893161"/>
    <n v="225314545178"/>
    <x v="0"/>
    <s v="XXXXXX3700"/>
    <n v="6905"/>
    <x v="2"/>
    <x v="6"/>
    <n v="2"/>
    <x v="2"/>
    <n v="8"/>
    <n v="6905"/>
    <n v="0"/>
    <s v="19-Feb"/>
    <d v="1899-12-30T13:35:00"/>
    <x v="2"/>
    <x v="13"/>
    <x v="0"/>
    <x v="8"/>
    <x v="2"/>
  </r>
  <r>
    <x v="552"/>
    <s v=" 14:25"/>
    <s v="Received from Customer - Sri Lakshmi Stores"/>
    <s v="T220219142500327598617"/>
    <n v="990711425667"/>
    <x v="0"/>
    <s v="XXXXXXXXXX0662"/>
    <n v="4644"/>
    <x v="2"/>
    <x v="6"/>
    <n v="2"/>
    <x v="2"/>
    <n v="8"/>
    <n v="4644"/>
    <n v="0"/>
    <s v="19-Feb"/>
    <d v="1899-12-30T14:25:00"/>
    <x v="2"/>
    <x v="13"/>
    <x v="0"/>
    <x v="10"/>
    <x v="2"/>
  </r>
  <r>
    <x v="552"/>
    <s v=" 16:24"/>
    <s v="Paid to Local Hotel"/>
    <s v="P220219162400992006122"/>
    <n v="877529473389"/>
    <x v="1"/>
    <s v="XXXXXXXXXX0662"/>
    <n v="5396"/>
    <x v="2"/>
    <x v="6"/>
    <n v="2"/>
    <x v="2"/>
    <n v="8"/>
    <n v="0"/>
    <n v="5396"/>
    <s v="19-Feb"/>
    <d v="1899-12-30T16:24:00"/>
    <x v="2"/>
    <x v="13"/>
    <x v="1"/>
    <x v="11"/>
    <x v="2"/>
  </r>
  <r>
    <x v="552"/>
    <s v=" 18:04"/>
    <s v="Paid to Airtel Recharge"/>
    <s v="P220219180400553708430"/>
    <n v="768958236681"/>
    <x v="1"/>
    <s v="XXXXXX3700"/>
    <n v="2472"/>
    <x v="2"/>
    <x v="6"/>
    <n v="2"/>
    <x v="2"/>
    <n v="8"/>
    <n v="0"/>
    <n v="2472"/>
    <s v="19-Feb"/>
    <d v="1899-12-30T18:04:00"/>
    <x v="3"/>
    <x v="13"/>
    <x v="2"/>
    <x v="5"/>
    <x v="2"/>
  </r>
  <r>
    <x v="552"/>
    <s v=" 23:40"/>
    <s v="Received from Customer - Sri Lakshmi Stores"/>
    <s v="T220219234000370850912"/>
    <n v="18053040875"/>
    <x v="0"/>
    <s v="XXXXXX3700"/>
    <n v="44458"/>
    <x v="2"/>
    <x v="6"/>
    <n v="2"/>
    <x v="2"/>
    <n v="8"/>
    <n v="44458"/>
    <n v="0"/>
    <s v="19-Feb"/>
    <d v="1899-12-30T23:40:00"/>
    <x v="1"/>
    <x v="13"/>
    <x v="0"/>
    <x v="1"/>
    <x v="2"/>
  </r>
  <r>
    <x v="553"/>
    <s v=" 08:00"/>
    <s v="Received from Customer - Sri Lakshmi Stores"/>
    <s v="T220220080000731622718"/>
    <n v="743421128169"/>
    <x v="0"/>
    <s v="XXXXXXXXXX0662"/>
    <n v="2232"/>
    <x v="2"/>
    <x v="6"/>
    <n v="2"/>
    <x v="3"/>
    <n v="9"/>
    <n v="2232"/>
    <n v="0"/>
    <s v="20-Feb"/>
    <d v="1899-12-30T08:00:00"/>
    <x v="0"/>
    <x v="14"/>
    <x v="0"/>
    <x v="15"/>
    <x v="2"/>
  </r>
  <r>
    <x v="553"/>
    <s v=" 09:06"/>
    <s v="Received from Customer - Sagar Enterprises"/>
    <s v="T220220090600352975849"/>
    <n v="148686870977"/>
    <x v="0"/>
    <s v="XXXXXXXXXX0662"/>
    <n v="1841"/>
    <x v="2"/>
    <x v="6"/>
    <n v="2"/>
    <x v="3"/>
    <n v="9"/>
    <n v="1841"/>
    <n v="0"/>
    <s v="20-Feb"/>
    <d v="1899-12-30T09:06:00"/>
    <x v="0"/>
    <x v="14"/>
    <x v="0"/>
    <x v="13"/>
    <x v="2"/>
  </r>
  <r>
    <x v="553"/>
    <s v=" 11:46"/>
    <s v="Received from Local Customer"/>
    <s v="T220220114600928366904"/>
    <n v="354893493317"/>
    <x v="0"/>
    <s v="XXXXXX3700"/>
    <n v="7387"/>
    <x v="2"/>
    <x v="6"/>
    <n v="2"/>
    <x v="3"/>
    <n v="9"/>
    <n v="7387"/>
    <n v="0"/>
    <s v="20-Feb"/>
    <d v="1899-12-30T11:46:00"/>
    <x v="0"/>
    <x v="14"/>
    <x v="0"/>
    <x v="2"/>
    <x v="2"/>
  </r>
  <r>
    <x v="553"/>
    <s v=" 13:01"/>
    <s v="Received from Customer - Ramesh &amp; Co"/>
    <s v="T220220130100165611158"/>
    <n v="33852234189"/>
    <x v="0"/>
    <s v="XXXXXXXXXX0662"/>
    <n v="14717"/>
    <x v="2"/>
    <x v="6"/>
    <n v="2"/>
    <x v="3"/>
    <n v="9"/>
    <n v="14717"/>
    <n v="0"/>
    <s v="20-Feb"/>
    <d v="1899-12-30T13:01:00"/>
    <x v="2"/>
    <x v="14"/>
    <x v="0"/>
    <x v="8"/>
    <x v="2"/>
  </r>
  <r>
    <x v="553"/>
    <s v=" 15:29"/>
    <s v="Received from Family Member - Ravi"/>
    <s v="T220220152900346575697"/>
    <n v="739630977057"/>
    <x v="0"/>
    <s v="XXXXXXXXXX0662"/>
    <n v="12162"/>
    <x v="2"/>
    <x v="6"/>
    <n v="2"/>
    <x v="3"/>
    <n v="9"/>
    <n v="12162"/>
    <n v="0"/>
    <s v="20-Feb"/>
    <d v="1899-12-30T15:29:00"/>
    <x v="2"/>
    <x v="14"/>
    <x v="0"/>
    <x v="9"/>
    <x v="2"/>
  </r>
  <r>
    <x v="554"/>
    <s v=" 14:13"/>
    <s v="Paid to Airtel Recharge"/>
    <s v="P220221141300443654536"/>
    <n v="544527800607"/>
    <x v="1"/>
    <s v="XXXXXXXXXX0662"/>
    <n v="14586"/>
    <x v="2"/>
    <x v="6"/>
    <n v="2"/>
    <x v="4"/>
    <n v="9"/>
    <n v="0"/>
    <n v="14586"/>
    <s v="21-Feb"/>
    <d v="1899-12-30T14:13:00"/>
    <x v="2"/>
    <x v="15"/>
    <x v="2"/>
    <x v="10"/>
    <x v="2"/>
  </r>
  <r>
    <x v="554"/>
    <s v=" 14:48"/>
    <s v="Received from Santhu"/>
    <s v="T220221144800665090748"/>
    <n v="619483094450"/>
    <x v="0"/>
    <s v="XXXXXXXXXX0662"/>
    <n v="10304"/>
    <x v="2"/>
    <x v="6"/>
    <n v="2"/>
    <x v="4"/>
    <n v="9"/>
    <n v="10304"/>
    <n v="0"/>
    <s v="21-Feb"/>
    <d v="1899-12-30T14:48:00"/>
    <x v="2"/>
    <x v="15"/>
    <x v="0"/>
    <x v="10"/>
    <x v="2"/>
  </r>
  <r>
    <x v="555"/>
    <s v=" 10:01"/>
    <s v="Paid to Local Shopping Store"/>
    <s v="T220222100100962002344"/>
    <n v="959560790986"/>
    <x v="1"/>
    <s v="XXXXXX3700"/>
    <n v="10424"/>
    <x v="2"/>
    <x v="6"/>
    <n v="2"/>
    <x v="5"/>
    <n v="9"/>
    <n v="0"/>
    <n v="10424"/>
    <s v="22-Feb"/>
    <d v="1899-12-30T10:01:00"/>
    <x v="0"/>
    <x v="16"/>
    <x v="1"/>
    <x v="0"/>
    <x v="2"/>
  </r>
  <r>
    <x v="555"/>
    <s v=" 10:11"/>
    <s v="Received from Customer - Kumar Stores"/>
    <s v="T220222101100788832715"/>
    <n v="625538153961"/>
    <x v="0"/>
    <s v="XXXXXXXXXX0662"/>
    <n v="4569"/>
    <x v="2"/>
    <x v="6"/>
    <n v="2"/>
    <x v="5"/>
    <n v="9"/>
    <n v="4569"/>
    <n v="0"/>
    <s v="22-Feb"/>
    <d v="1899-12-30T10:11:00"/>
    <x v="0"/>
    <x v="16"/>
    <x v="0"/>
    <x v="0"/>
    <x v="2"/>
  </r>
  <r>
    <x v="555"/>
    <s v=" 10:42"/>
    <s v="Paid to Lokesh"/>
    <s v="T220222104200245681767"/>
    <n v="922885836061"/>
    <x v="1"/>
    <s v="XXXXXX3700"/>
    <n v="10643"/>
    <x v="2"/>
    <x v="6"/>
    <n v="2"/>
    <x v="5"/>
    <n v="9"/>
    <n v="0"/>
    <n v="10643"/>
    <s v="22-Feb"/>
    <d v="1899-12-30T10:42:00"/>
    <x v="0"/>
    <x v="16"/>
    <x v="1"/>
    <x v="0"/>
    <x v="2"/>
  </r>
  <r>
    <x v="555"/>
    <s v=" 12:24"/>
    <s v="Received from Other Customer"/>
    <s v="T220222122400295482614"/>
    <n v="16125267701"/>
    <x v="0"/>
    <s v="XXXXXXXXXX0662"/>
    <n v="963"/>
    <x v="2"/>
    <x v="6"/>
    <n v="2"/>
    <x v="5"/>
    <n v="9"/>
    <n v="963"/>
    <n v="0"/>
    <s v="22-Feb"/>
    <d v="1899-12-30T12:24:00"/>
    <x v="2"/>
    <x v="16"/>
    <x v="0"/>
    <x v="3"/>
    <x v="2"/>
  </r>
  <r>
    <x v="555"/>
    <s v=" 15:32"/>
    <s v="Received from Customer - Sri Lakshmi Stores"/>
    <s v="T220222153200726604583"/>
    <n v="16674285810"/>
    <x v="0"/>
    <s v="XXXXXX3700"/>
    <n v="1097"/>
    <x v="2"/>
    <x v="6"/>
    <n v="2"/>
    <x v="5"/>
    <n v="9"/>
    <n v="1097"/>
    <n v="0"/>
    <s v="22-Feb"/>
    <d v="1899-12-30T15:32:00"/>
    <x v="2"/>
    <x v="16"/>
    <x v="0"/>
    <x v="9"/>
    <x v="2"/>
  </r>
  <r>
    <x v="555"/>
    <s v=" 17:00"/>
    <s v="Paid to Ramesh"/>
    <s v="T220222170000700881701"/>
    <n v="46471743128"/>
    <x v="1"/>
    <s v="XXXXXX3700"/>
    <n v="7276"/>
    <x v="2"/>
    <x v="6"/>
    <n v="2"/>
    <x v="5"/>
    <n v="9"/>
    <n v="0"/>
    <n v="7276"/>
    <s v="22-Feb"/>
    <d v="1899-12-30T17:00:00"/>
    <x v="3"/>
    <x v="16"/>
    <x v="1"/>
    <x v="4"/>
    <x v="2"/>
  </r>
  <r>
    <x v="555"/>
    <s v=" 17:46"/>
    <s v="Received from Customer - Sagar Enterprises"/>
    <s v="T220222174600727665769"/>
    <n v="297911551732"/>
    <x v="0"/>
    <s v="XXXXXXXXXX0662"/>
    <n v="15529"/>
    <x v="2"/>
    <x v="6"/>
    <n v="2"/>
    <x v="5"/>
    <n v="9"/>
    <n v="15529"/>
    <n v="0"/>
    <s v="22-Feb"/>
    <d v="1899-12-30T17:46:00"/>
    <x v="3"/>
    <x v="16"/>
    <x v="0"/>
    <x v="4"/>
    <x v="2"/>
  </r>
  <r>
    <x v="555"/>
    <s v=" 20:23"/>
    <s v="Paid to Nandini Milk Parlour"/>
    <s v="P220222202300392908406"/>
    <n v="106465103045"/>
    <x v="1"/>
    <s v="XXXXXX3700"/>
    <n v="4804"/>
    <x v="2"/>
    <x v="6"/>
    <n v="2"/>
    <x v="5"/>
    <n v="9"/>
    <n v="0"/>
    <n v="4804"/>
    <s v="22-Feb"/>
    <d v="1899-12-30T20:23:00"/>
    <x v="3"/>
    <x v="16"/>
    <x v="1"/>
    <x v="12"/>
    <x v="2"/>
  </r>
  <r>
    <x v="556"/>
    <s v=" 12:19"/>
    <s v="Paid to Textile Store"/>
    <s v="P220223121900103581759"/>
    <n v="331173321160"/>
    <x v="1"/>
    <s v="XXXXXXXXXX0662"/>
    <n v="7166"/>
    <x v="2"/>
    <x v="6"/>
    <n v="2"/>
    <x v="6"/>
    <n v="9"/>
    <n v="0"/>
    <n v="7166"/>
    <s v="23-Feb"/>
    <d v="1899-12-30T12:19:00"/>
    <x v="2"/>
    <x v="17"/>
    <x v="1"/>
    <x v="3"/>
    <x v="2"/>
  </r>
  <r>
    <x v="556"/>
    <s v=" 14:40"/>
    <s v="Received from Customer - Ramesh &amp; Co"/>
    <s v="T220223144000862777994"/>
    <n v="832077986103"/>
    <x v="0"/>
    <s v="XXXXXX3700"/>
    <n v="5868"/>
    <x v="2"/>
    <x v="6"/>
    <n v="2"/>
    <x v="6"/>
    <n v="9"/>
    <n v="5868"/>
    <n v="0"/>
    <s v="23-Feb"/>
    <d v="1899-12-30T14:40:00"/>
    <x v="2"/>
    <x v="17"/>
    <x v="0"/>
    <x v="10"/>
    <x v="2"/>
  </r>
  <r>
    <x v="556"/>
    <s v=" 17:48"/>
    <s v="Paid to Nandini Milk Parlour"/>
    <s v="T220223174800234779786"/>
    <n v="830204663255"/>
    <x v="1"/>
    <s v="XXXXXX3700"/>
    <n v="3537"/>
    <x v="2"/>
    <x v="6"/>
    <n v="2"/>
    <x v="6"/>
    <n v="9"/>
    <n v="0"/>
    <n v="3537"/>
    <s v="23-Feb"/>
    <d v="1899-12-30T17:48:00"/>
    <x v="3"/>
    <x v="17"/>
    <x v="1"/>
    <x v="4"/>
    <x v="2"/>
  </r>
  <r>
    <x v="557"/>
    <s v=" 09:04"/>
    <s v="Received from Customer - Ravi Enterprises"/>
    <s v="T220224090400306853638"/>
    <n v="666065394107"/>
    <x v="0"/>
    <s v="XXXXXXXXXX0662"/>
    <n v="6226"/>
    <x v="2"/>
    <x v="6"/>
    <n v="2"/>
    <x v="0"/>
    <n v="9"/>
    <n v="6226"/>
    <n v="0"/>
    <s v="24-Feb"/>
    <d v="1899-12-30T09:04:00"/>
    <x v="0"/>
    <x v="18"/>
    <x v="0"/>
    <x v="13"/>
    <x v="2"/>
  </r>
  <r>
    <x v="557"/>
    <s v=" 14:19"/>
    <s v="Received from Customer - Anand Stores"/>
    <s v="T220224141900849011847"/>
    <n v="23088438042"/>
    <x v="0"/>
    <s v="XXXXXXXXXX0662"/>
    <n v="19305"/>
    <x v="2"/>
    <x v="6"/>
    <n v="2"/>
    <x v="0"/>
    <n v="9"/>
    <n v="19305"/>
    <n v="0"/>
    <s v="24-Feb"/>
    <d v="1899-12-30T14:19:00"/>
    <x v="2"/>
    <x v="18"/>
    <x v="0"/>
    <x v="10"/>
    <x v="2"/>
  </r>
  <r>
    <x v="557"/>
    <s v=" 16:21"/>
    <s v="Received from Customer - Sri Lakshmi Stores"/>
    <s v="T220224162100871293114"/>
    <n v="747114256359"/>
    <x v="0"/>
    <s v="XXXXXX3700"/>
    <n v="5146"/>
    <x v="2"/>
    <x v="6"/>
    <n v="2"/>
    <x v="0"/>
    <n v="9"/>
    <n v="5146"/>
    <n v="0"/>
    <s v="24-Feb"/>
    <d v="1899-12-30T16:21:00"/>
    <x v="2"/>
    <x v="18"/>
    <x v="0"/>
    <x v="11"/>
    <x v="2"/>
  </r>
  <r>
    <x v="557"/>
    <s v=" 18:50"/>
    <s v="Received from Customer - Ramesh &amp; Co"/>
    <s v="T220224185000488993189"/>
    <n v="879950735133"/>
    <x v="0"/>
    <s v="XXXXXX3700"/>
    <n v="19583"/>
    <x v="2"/>
    <x v="6"/>
    <n v="2"/>
    <x v="0"/>
    <n v="9"/>
    <n v="19583"/>
    <n v="0"/>
    <s v="24-Feb"/>
    <d v="1899-12-30T18:50:00"/>
    <x v="3"/>
    <x v="18"/>
    <x v="0"/>
    <x v="5"/>
    <x v="2"/>
  </r>
  <r>
    <x v="558"/>
    <s v=" 20:38"/>
    <s v="Received from Customer - Sagar Enterprises"/>
    <s v="T220225203800809581659"/>
    <n v="806415240381"/>
    <x v="0"/>
    <s v="XXXXXX3700"/>
    <n v="16773"/>
    <x v="2"/>
    <x v="6"/>
    <n v="2"/>
    <x v="1"/>
    <n v="9"/>
    <n v="16773"/>
    <n v="0"/>
    <s v="25-Feb"/>
    <d v="1899-12-30T20:38:00"/>
    <x v="3"/>
    <x v="19"/>
    <x v="0"/>
    <x v="12"/>
    <x v="2"/>
  </r>
  <r>
    <x v="558"/>
    <s v=" 20:52"/>
    <s v="Received from Customer - Ravi Enterprises"/>
    <s v="T220225205200779407915"/>
    <n v="165972614948"/>
    <x v="0"/>
    <s v="XXXXXX3700"/>
    <n v="9050"/>
    <x v="2"/>
    <x v="6"/>
    <n v="2"/>
    <x v="1"/>
    <n v="9"/>
    <n v="9050"/>
    <n v="0"/>
    <s v="25-Feb"/>
    <d v="1899-12-30T20:52:00"/>
    <x v="3"/>
    <x v="19"/>
    <x v="0"/>
    <x v="12"/>
    <x v="2"/>
  </r>
  <r>
    <x v="559"/>
    <s v=" 13:03"/>
    <s v="Received from Customer - Ravi Enterprises"/>
    <s v="T220226130300562559841"/>
    <n v="379542230823"/>
    <x v="0"/>
    <s v="XXXXXX3700"/>
    <n v="6503"/>
    <x v="2"/>
    <x v="6"/>
    <n v="2"/>
    <x v="2"/>
    <n v="9"/>
    <n v="6503"/>
    <n v="0"/>
    <s v="26-Feb"/>
    <d v="1899-12-30T13:03:00"/>
    <x v="2"/>
    <x v="20"/>
    <x v="0"/>
    <x v="8"/>
    <x v="2"/>
  </r>
  <r>
    <x v="559"/>
    <s v=" 14:00"/>
    <s v="Paid to Family Member - Kumar"/>
    <s v="P220226140000559485549"/>
    <n v="832398325842"/>
    <x v="1"/>
    <s v="XXXXXXXXXX0662"/>
    <n v="11873"/>
    <x v="2"/>
    <x v="6"/>
    <n v="2"/>
    <x v="2"/>
    <n v="9"/>
    <n v="0"/>
    <n v="11873"/>
    <s v="26-Feb"/>
    <d v="1899-12-30T14:00:00"/>
    <x v="2"/>
    <x v="20"/>
    <x v="1"/>
    <x v="10"/>
    <x v="2"/>
  </r>
  <r>
    <x v="559"/>
    <s v=" 18:18"/>
    <s v="Received from Customer - ABC Traders"/>
    <s v="T220226181800704067204"/>
    <n v="236312095559"/>
    <x v="0"/>
    <s v="XXXXXXXXXX0662"/>
    <n v="8945"/>
    <x v="2"/>
    <x v="6"/>
    <n v="2"/>
    <x v="2"/>
    <n v="9"/>
    <n v="8945"/>
    <n v="0"/>
    <s v="26-Feb"/>
    <d v="1899-12-30T18:18:00"/>
    <x v="3"/>
    <x v="20"/>
    <x v="0"/>
    <x v="5"/>
    <x v="2"/>
  </r>
  <r>
    <x v="559"/>
    <s v=" 22:20"/>
    <s v="Received from Lokesh"/>
    <s v="T220226222000241754737"/>
    <n v="796968046715"/>
    <x v="0"/>
    <s v="XXXXXXXXXX0662"/>
    <n v="12205"/>
    <x v="2"/>
    <x v="6"/>
    <n v="2"/>
    <x v="2"/>
    <n v="9"/>
    <n v="12205"/>
    <n v="0"/>
    <s v="26-Feb"/>
    <d v="1899-12-30T22:20:00"/>
    <x v="1"/>
    <x v="20"/>
    <x v="0"/>
    <x v="16"/>
    <x v="2"/>
  </r>
  <r>
    <x v="560"/>
    <s v=" 14:04"/>
    <s v="Received from Customer - Kumar Stores"/>
    <s v="T220227140400535831122"/>
    <n v="335067798978"/>
    <x v="0"/>
    <s v="XXXXXX3700"/>
    <n v="7652"/>
    <x v="2"/>
    <x v="6"/>
    <n v="2"/>
    <x v="3"/>
    <n v="10"/>
    <n v="7652"/>
    <n v="0"/>
    <s v="27-Feb"/>
    <d v="1899-12-30T14:04:00"/>
    <x v="2"/>
    <x v="21"/>
    <x v="0"/>
    <x v="10"/>
    <x v="2"/>
  </r>
  <r>
    <x v="560"/>
    <s v=" 15:06"/>
    <s v="Paid to Airtel Recharge"/>
    <s v="P220227150600747974023"/>
    <n v="29679932436"/>
    <x v="1"/>
    <s v="XXXXXXXXXX0662"/>
    <n v="7425"/>
    <x v="2"/>
    <x v="6"/>
    <n v="2"/>
    <x v="3"/>
    <n v="10"/>
    <n v="0"/>
    <n v="7425"/>
    <s v="27-Feb"/>
    <d v="1899-12-30T15:06:00"/>
    <x v="2"/>
    <x v="21"/>
    <x v="2"/>
    <x v="9"/>
    <x v="2"/>
  </r>
  <r>
    <x v="561"/>
    <s v=" 08:49"/>
    <s v="Paid to BP Petrol Pump"/>
    <s v="P220228084900401619962"/>
    <n v="610916544884"/>
    <x v="1"/>
    <s v="XXXXXXXXXX0662"/>
    <n v="1892"/>
    <x v="2"/>
    <x v="6"/>
    <n v="2"/>
    <x v="4"/>
    <n v="10"/>
    <n v="0"/>
    <n v="1892"/>
    <s v="28-Feb"/>
    <d v="1899-12-30T08:49:00"/>
    <x v="0"/>
    <x v="22"/>
    <x v="3"/>
    <x v="15"/>
    <x v="2"/>
  </r>
  <r>
    <x v="561"/>
    <s v=" 18:13"/>
    <s v="Received from Family Member - Priya"/>
    <s v="T220228181300123679565"/>
    <n v="703516865636"/>
    <x v="0"/>
    <s v="XXXXXX3700"/>
    <n v="3684"/>
    <x v="2"/>
    <x v="6"/>
    <n v="2"/>
    <x v="4"/>
    <n v="10"/>
    <n v="3684"/>
    <n v="0"/>
    <s v="28-Feb"/>
    <d v="1899-12-30T18:13:00"/>
    <x v="3"/>
    <x v="22"/>
    <x v="0"/>
    <x v="5"/>
    <x v="2"/>
  </r>
  <r>
    <x v="561"/>
    <s v=" 18:29"/>
    <s v="Received from Local Customer"/>
    <s v="T220228182900551033855"/>
    <n v="153569785983"/>
    <x v="0"/>
    <s v="XXXXXX3700"/>
    <n v="10960"/>
    <x v="2"/>
    <x v="6"/>
    <n v="2"/>
    <x v="4"/>
    <n v="10"/>
    <n v="10960"/>
    <n v="0"/>
    <s v="28-Feb"/>
    <d v="1899-12-30T18:29:00"/>
    <x v="3"/>
    <x v="22"/>
    <x v="0"/>
    <x v="5"/>
    <x v="2"/>
  </r>
  <r>
    <x v="561"/>
    <s v=" 22:27"/>
    <s v="Received from Customer - Venkatesh Traders"/>
    <s v="T220228222700174336769"/>
    <n v="308876658780"/>
    <x v="0"/>
    <s v="XXXXXXXXXX0662"/>
    <n v="10388"/>
    <x v="2"/>
    <x v="6"/>
    <n v="2"/>
    <x v="4"/>
    <n v="10"/>
    <n v="10388"/>
    <n v="0"/>
    <s v="28-Feb"/>
    <d v="1899-12-30T22:27:00"/>
    <x v="1"/>
    <x v="22"/>
    <x v="0"/>
    <x v="16"/>
    <x v="2"/>
  </r>
  <r>
    <x v="562"/>
    <s v=" 11:28"/>
    <s v="Received from Customer - Kumar Stores"/>
    <s v="T220301112800347234944"/>
    <n v="453222492106"/>
    <x v="0"/>
    <s v="XXXXXX3700"/>
    <n v="7571"/>
    <x v="2"/>
    <x v="7"/>
    <n v="3"/>
    <x v="5"/>
    <n v="10"/>
    <n v="7571"/>
    <n v="0"/>
    <s v="1-Mar"/>
    <d v="1899-12-30T11:28:00"/>
    <x v="0"/>
    <x v="26"/>
    <x v="0"/>
    <x v="2"/>
    <x v="2"/>
  </r>
  <r>
    <x v="562"/>
    <s v=" 15:43"/>
    <s v="Received from Customer - Ramesh &amp; Co"/>
    <s v="T220301154300817421626"/>
    <n v="572688083996"/>
    <x v="0"/>
    <s v="XXXXXXXXXX0662"/>
    <n v="16780"/>
    <x v="2"/>
    <x v="7"/>
    <n v="3"/>
    <x v="5"/>
    <n v="10"/>
    <n v="16780"/>
    <n v="0"/>
    <s v="1-Mar"/>
    <d v="1899-12-30T15:43:00"/>
    <x v="2"/>
    <x v="26"/>
    <x v="0"/>
    <x v="9"/>
    <x v="2"/>
  </r>
  <r>
    <x v="562"/>
    <s v=" 16:04"/>
    <s v="Received from Family Member - Kumar"/>
    <s v="T220301160400176477777"/>
    <n v="12837253622"/>
    <x v="0"/>
    <s v="XXXXXX3700"/>
    <n v="9357"/>
    <x v="2"/>
    <x v="7"/>
    <n v="3"/>
    <x v="5"/>
    <n v="10"/>
    <n v="9357"/>
    <n v="0"/>
    <s v="1-Mar"/>
    <d v="1899-12-30T16:04:00"/>
    <x v="2"/>
    <x v="26"/>
    <x v="0"/>
    <x v="11"/>
    <x v="2"/>
  </r>
  <r>
    <x v="563"/>
    <s v=" 12:10"/>
    <s v="Received from Customer - Sri Lakshmi Stores"/>
    <s v="T220302121000681199651"/>
    <n v="538493107930"/>
    <x v="0"/>
    <s v="XXXXXX3700"/>
    <n v="16186"/>
    <x v="2"/>
    <x v="7"/>
    <n v="3"/>
    <x v="6"/>
    <n v="10"/>
    <n v="16186"/>
    <n v="0"/>
    <s v="2-Mar"/>
    <d v="1899-12-30T12:10:00"/>
    <x v="2"/>
    <x v="27"/>
    <x v="0"/>
    <x v="3"/>
    <x v="2"/>
  </r>
  <r>
    <x v="563"/>
    <s v=" 14:53"/>
    <s v="Received from Customer - Venkatesh Traders"/>
    <s v="T220302145300505174382"/>
    <n v="993213762990"/>
    <x v="0"/>
    <s v="XXXXXXXXXX0662"/>
    <n v="17165"/>
    <x v="2"/>
    <x v="7"/>
    <n v="3"/>
    <x v="6"/>
    <n v="10"/>
    <n v="17165"/>
    <n v="0"/>
    <s v="2-Mar"/>
    <d v="1899-12-30T14:53:00"/>
    <x v="2"/>
    <x v="27"/>
    <x v="0"/>
    <x v="10"/>
    <x v="2"/>
  </r>
  <r>
    <x v="563"/>
    <s v=" 19:10"/>
    <s v="Received from Customer - Anand Stores"/>
    <s v="T220302191000668891406"/>
    <n v="450947748167"/>
    <x v="0"/>
    <s v="XXXXXXXXXX0662"/>
    <n v="17295"/>
    <x v="2"/>
    <x v="7"/>
    <n v="3"/>
    <x v="6"/>
    <n v="10"/>
    <n v="17295"/>
    <n v="0"/>
    <s v="2-Mar"/>
    <d v="1899-12-30T19:10:00"/>
    <x v="3"/>
    <x v="27"/>
    <x v="0"/>
    <x v="6"/>
    <x v="2"/>
  </r>
  <r>
    <x v="564"/>
    <s v=" 08:48"/>
    <s v="Received from Customer - ABC Traders"/>
    <s v="T220303084800859140558"/>
    <n v="508185781378"/>
    <x v="0"/>
    <s v="XXXXXXXXXX0662"/>
    <n v="14087"/>
    <x v="2"/>
    <x v="7"/>
    <n v="3"/>
    <x v="0"/>
    <n v="10"/>
    <n v="14087"/>
    <n v="0"/>
    <s v="3-Mar"/>
    <d v="1899-12-30T08:48:00"/>
    <x v="0"/>
    <x v="28"/>
    <x v="0"/>
    <x v="15"/>
    <x v="2"/>
  </r>
  <r>
    <x v="564"/>
    <s v=" 15:16"/>
    <s v="Received from Customer - Sagar Enterprises"/>
    <s v="T220303151600662901854"/>
    <n v="224709800999"/>
    <x v="0"/>
    <s v="XXXXXX3700"/>
    <n v="13204"/>
    <x v="2"/>
    <x v="7"/>
    <n v="3"/>
    <x v="0"/>
    <n v="10"/>
    <n v="13204"/>
    <n v="0"/>
    <s v="3-Mar"/>
    <d v="1899-12-30T15:16:00"/>
    <x v="2"/>
    <x v="28"/>
    <x v="0"/>
    <x v="9"/>
    <x v="2"/>
  </r>
  <r>
    <x v="564"/>
    <s v=" 19:19"/>
    <s v="Received from Other Customer"/>
    <s v="T220303191900259997390"/>
    <n v="28947314750"/>
    <x v="0"/>
    <s v="XXXXXXXXXX0662"/>
    <n v="31174"/>
    <x v="2"/>
    <x v="7"/>
    <n v="3"/>
    <x v="0"/>
    <n v="10"/>
    <n v="31174"/>
    <n v="0"/>
    <s v="3-Mar"/>
    <d v="1899-12-30T19:19:00"/>
    <x v="3"/>
    <x v="28"/>
    <x v="0"/>
    <x v="6"/>
    <x v="2"/>
  </r>
  <r>
    <x v="564"/>
    <s v=" 22:03"/>
    <s v="Received from Other UPI User"/>
    <s v="T220303220300283191455"/>
    <n v="649584251436"/>
    <x v="0"/>
    <s v="XXXXXX3700"/>
    <n v="4240"/>
    <x v="2"/>
    <x v="7"/>
    <n v="3"/>
    <x v="0"/>
    <n v="10"/>
    <n v="4240"/>
    <n v="0"/>
    <s v="3-Mar"/>
    <d v="1899-12-30T22:03:00"/>
    <x v="1"/>
    <x v="28"/>
    <x v="0"/>
    <x v="16"/>
    <x v="2"/>
  </r>
  <r>
    <x v="565"/>
    <s v=" 11:06"/>
    <s v="Received from Family Member - Kumar"/>
    <s v="T220304110600689904929"/>
    <n v="36463180899"/>
    <x v="0"/>
    <s v="XXXXXXXXXX0662"/>
    <n v="25067"/>
    <x v="2"/>
    <x v="7"/>
    <n v="3"/>
    <x v="1"/>
    <n v="10"/>
    <n v="25067"/>
    <n v="0"/>
    <s v="4-Mar"/>
    <d v="1899-12-30T11:06:00"/>
    <x v="0"/>
    <x v="29"/>
    <x v="0"/>
    <x v="2"/>
    <x v="2"/>
  </r>
  <r>
    <x v="565"/>
    <s v=" 11:54"/>
    <s v="Paid to Local Provision Store"/>
    <s v="P220304115400346920421"/>
    <n v="545471580024"/>
    <x v="1"/>
    <s v="XXXXXXXXXX0662"/>
    <n v="3920"/>
    <x v="2"/>
    <x v="7"/>
    <n v="3"/>
    <x v="1"/>
    <n v="10"/>
    <n v="0"/>
    <n v="3920"/>
    <s v="4-Mar"/>
    <d v="1899-12-30T11:54:00"/>
    <x v="0"/>
    <x v="29"/>
    <x v="1"/>
    <x v="2"/>
    <x v="2"/>
  </r>
  <r>
    <x v="565"/>
    <s v=" 13:25"/>
    <s v="Paid to Quick Service Station"/>
    <s v="P220304132500651617013"/>
    <n v="605967222805"/>
    <x v="1"/>
    <s v="XXXXXX3700"/>
    <n v="1915"/>
    <x v="2"/>
    <x v="7"/>
    <n v="3"/>
    <x v="1"/>
    <n v="10"/>
    <n v="0"/>
    <n v="1915"/>
    <s v="4-Mar"/>
    <d v="1899-12-30T13:25:00"/>
    <x v="2"/>
    <x v="29"/>
    <x v="1"/>
    <x v="8"/>
    <x v="2"/>
  </r>
  <r>
    <x v="565"/>
    <s v=" 14:10"/>
    <s v="Paid to Family Member - Kumar"/>
    <s v="P220304141000595829136"/>
    <n v="114691137064"/>
    <x v="1"/>
    <s v="XXXXXXXXXX0662"/>
    <n v="2012"/>
    <x v="2"/>
    <x v="7"/>
    <n v="3"/>
    <x v="1"/>
    <n v="10"/>
    <n v="0"/>
    <n v="2012"/>
    <s v="4-Mar"/>
    <d v="1899-12-30T14:10:00"/>
    <x v="2"/>
    <x v="29"/>
    <x v="1"/>
    <x v="10"/>
    <x v="2"/>
  </r>
  <r>
    <x v="565"/>
    <s v=" 17:09"/>
    <s v="Paid to IOCL Service Station"/>
    <s v="P220304170900625681376"/>
    <n v="426444200265"/>
    <x v="1"/>
    <s v="XXXXXXXXXX0662"/>
    <n v="7783"/>
    <x v="2"/>
    <x v="7"/>
    <n v="3"/>
    <x v="1"/>
    <n v="10"/>
    <n v="0"/>
    <n v="7783"/>
    <s v="4-Mar"/>
    <d v="1899-12-30T17:09:00"/>
    <x v="3"/>
    <x v="29"/>
    <x v="1"/>
    <x v="4"/>
    <x v="2"/>
  </r>
  <r>
    <x v="565"/>
    <s v=" 17:22"/>
    <s v="Received from Velu"/>
    <s v="T220304172200288610331"/>
    <n v="591141820027"/>
    <x v="0"/>
    <s v="XXXXXX3700"/>
    <n v="8052"/>
    <x v="2"/>
    <x v="7"/>
    <n v="3"/>
    <x v="1"/>
    <n v="10"/>
    <n v="8052"/>
    <n v="0"/>
    <s v="4-Mar"/>
    <d v="1899-12-30T17:22:00"/>
    <x v="3"/>
    <x v="29"/>
    <x v="0"/>
    <x v="4"/>
    <x v="2"/>
  </r>
  <r>
    <x v="565"/>
    <s v=" 19:07"/>
    <s v="Received from Other Customer"/>
    <s v="T220304190700234253466"/>
    <n v="409953920840"/>
    <x v="0"/>
    <s v="XXXXXX3700"/>
    <n v="13312"/>
    <x v="2"/>
    <x v="7"/>
    <n v="3"/>
    <x v="1"/>
    <n v="10"/>
    <n v="13312"/>
    <n v="0"/>
    <s v="4-Mar"/>
    <d v="1899-12-30T19:07:00"/>
    <x v="3"/>
    <x v="29"/>
    <x v="0"/>
    <x v="6"/>
    <x v="2"/>
  </r>
  <r>
    <x v="566"/>
    <s v=" 09:41"/>
    <s v="Paid to Other Merchant"/>
    <s v="T220305094100628199106"/>
    <n v="746522193766"/>
    <x v="1"/>
    <s v="XXXXXX3700"/>
    <n v="22901"/>
    <x v="2"/>
    <x v="7"/>
    <n v="3"/>
    <x v="2"/>
    <n v="10"/>
    <n v="0"/>
    <n v="22901"/>
    <s v="5-Mar"/>
    <d v="1899-12-30T09:41:00"/>
    <x v="0"/>
    <x v="30"/>
    <x v="1"/>
    <x v="13"/>
    <x v="2"/>
  </r>
  <r>
    <x v="566"/>
    <s v=" 10:40"/>
    <s v="Paid to Airtel Recharge"/>
    <s v="T220305104000936547147"/>
    <n v="425785971549"/>
    <x v="1"/>
    <s v="XXXXXX3700"/>
    <n v="3300"/>
    <x v="2"/>
    <x v="7"/>
    <n v="3"/>
    <x v="2"/>
    <n v="10"/>
    <n v="0"/>
    <n v="3300"/>
    <s v="5-Mar"/>
    <d v="1899-12-30T10:40:00"/>
    <x v="0"/>
    <x v="30"/>
    <x v="2"/>
    <x v="0"/>
    <x v="2"/>
  </r>
  <r>
    <x v="566"/>
    <s v=" 15:05"/>
    <s v="Received from Customer - Venkatesh Traders"/>
    <s v="T220305150500358505496"/>
    <n v="168728364549"/>
    <x v="0"/>
    <s v="XXXXXXXXXX0662"/>
    <n v="7219"/>
    <x v="2"/>
    <x v="7"/>
    <n v="3"/>
    <x v="2"/>
    <n v="10"/>
    <n v="7219"/>
    <n v="0"/>
    <s v="5-Mar"/>
    <d v="1899-12-30T15:05:00"/>
    <x v="2"/>
    <x v="30"/>
    <x v="0"/>
    <x v="9"/>
    <x v="2"/>
  </r>
  <r>
    <x v="566"/>
    <s v=" 15:09"/>
    <s v="Received from Family Member - Priya"/>
    <s v="T220305150900548303528"/>
    <n v="191298960924"/>
    <x v="0"/>
    <s v="XXXXXXXXXX0662"/>
    <n v="11002"/>
    <x v="2"/>
    <x v="7"/>
    <n v="3"/>
    <x v="2"/>
    <n v="10"/>
    <n v="11002"/>
    <n v="0"/>
    <s v="5-Mar"/>
    <d v="1899-12-30T15:09:00"/>
    <x v="2"/>
    <x v="30"/>
    <x v="0"/>
    <x v="9"/>
    <x v="2"/>
  </r>
  <r>
    <x v="567"/>
    <s v=" 19:59"/>
    <s v="Paid to Ramesh"/>
    <s v="T220306195900363922610"/>
    <n v="738133836965"/>
    <x v="1"/>
    <s v="XXXXXX3700"/>
    <n v="8575"/>
    <x v="2"/>
    <x v="7"/>
    <n v="3"/>
    <x v="3"/>
    <n v="11"/>
    <n v="0"/>
    <n v="8575"/>
    <s v="6-Mar"/>
    <d v="1899-12-30T19:59:00"/>
    <x v="3"/>
    <x v="0"/>
    <x v="1"/>
    <x v="6"/>
    <x v="2"/>
  </r>
  <r>
    <x v="567"/>
    <s v=" 20:24"/>
    <s v="Received from Bank/UPI Transfer"/>
    <s v="T220306202400157009671"/>
    <n v="284020598673"/>
    <x v="0"/>
    <s v="XXXXXX3700"/>
    <n v="6972"/>
    <x v="2"/>
    <x v="7"/>
    <n v="3"/>
    <x v="3"/>
    <n v="11"/>
    <n v="6972"/>
    <n v="0"/>
    <s v="6-Mar"/>
    <d v="1899-12-30T20:24:00"/>
    <x v="3"/>
    <x v="0"/>
    <x v="0"/>
    <x v="12"/>
    <x v="2"/>
  </r>
  <r>
    <x v="568"/>
    <s v=" 09:16"/>
    <s v="Received from Family Member - Priya"/>
    <s v="T220307091600220029935"/>
    <n v="22085273052"/>
    <x v="0"/>
    <s v="XXXXXX3700"/>
    <n v="12088"/>
    <x v="2"/>
    <x v="7"/>
    <n v="3"/>
    <x v="4"/>
    <n v="11"/>
    <n v="12088"/>
    <n v="0"/>
    <s v="7-Mar"/>
    <d v="1899-12-30T09:16:00"/>
    <x v="0"/>
    <x v="1"/>
    <x v="0"/>
    <x v="13"/>
    <x v="2"/>
  </r>
  <r>
    <x v="568"/>
    <s v=" 12:42"/>
    <s v="Paid to Quick Service Station"/>
    <s v="P220307124200438007014"/>
    <n v="730704272599"/>
    <x v="1"/>
    <s v="XXXXXX3700"/>
    <n v="2991"/>
    <x v="2"/>
    <x v="7"/>
    <n v="3"/>
    <x v="4"/>
    <n v="11"/>
    <n v="0"/>
    <n v="2991"/>
    <s v="7-Mar"/>
    <d v="1899-12-30T12:42:00"/>
    <x v="2"/>
    <x v="1"/>
    <x v="1"/>
    <x v="3"/>
    <x v="2"/>
  </r>
  <r>
    <x v="568"/>
    <s v=" 15:18"/>
    <s v="Paid to Amazon Pay Groceries"/>
    <s v="P220307151800322790172"/>
    <n v="922798716631"/>
    <x v="1"/>
    <s v="XXXXXX3700"/>
    <n v="12772"/>
    <x v="2"/>
    <x v="7"/>
    <n v="3"/>
    <x v="4"/>
    <n v="11"/>
    <n v="0"/>
    <n v="12772"/>
    <s v="7-Mar"/>
    <d v="1899-12-30T15:18:00"/>
    <x v="2"/>
    <x v="1"/>
    <x v="4"/>
    <x v="9"/>
    <x v="2"/>
  </r>
  <r>
    <x v="568"/>
    <s v=" 15:42"/>
    <s v="Received from Customer - Ravi Enterprises"/>
    <s v="T220307154200263992872"/>
    <n v="501974966805"/>
    <x v="0"/>
    <s v="XXXXXX3700"/>
    <n v="3972"/>
    <x v="2"/>
    <x v="7"/>
    <n v="3"/>
    <x v="4"/>
    <n v="11"/>
    <n v="3972"/>
    <n v="0"/>
    <s v="7-Mar"/>
    <d v="1899-12-30T15:42:00"/>
    <x v="2"/>
    <x v="1"/>
    <x v="0"/>
    <x v="9"/>
    <x v="2"/>
  </r>
  <r>
    <x v="568"/>
    <s v=" 17:24"/>
    <s v="Received from Ramesh"/>
    <s v="T220307172400933121329"/>
    <n v="826535523477"/>
    <x v="0"/>
    <s v="XXXXXXXXXX0662"/>
    <n v="9560"/>
    <x v="2"/>
    <x v="7"/>
    <n v="3"/>
    <x v="4"/>
    <n v="11"/>
    <n v="9560"/>
    <n v="0"/>
    <s v="7-Mar"/>
    <d v="1899-12-30T17:24:00"/>
    <x v="3"/>
    <x v="1"/>
    <x v="0"/>
    <x v="4"/>
    <x v="2"/>
  </r>
  <r>
    <x v="568"/>
    <s v=" 17:27"/>
    <s v="Received from Customer - ABC Traders"/>
    <s v="T220307172700760138277"/>
    <n v="61193825817"/>
    <x v="0"/>
    <s v="XXXXXXXXXX0662"/>
    <n v="1968"/>
    <x v="2"/>
    <x v="7"/>
    <n v="3"/>
    <x v="4"/>
    <n v="11"/>
    <n v="1968"/>
    <n v="0"/>
    <s v="7-Mar"/>
    <d v="1899-12-30T17:27:00"/>
    <x v="3"/>
    <x v="1"/>
    <x v="0"/>
    <x v="4"/>
    <x v="2"/>
  </r>
  <r>
    <x v="568"/>
    <s v=" 17:46"/>
    <s v="Received from Family Member - Kumar"/>
    <s v="T220307174600207330839"/>
    <n v="417373165027"/>
    <x v="0"/>
    <s v="XXXXXX3700"/>
    <n v="3916"/>
    <x v="2"/>
    <x v="7"/>
    <n v="3"/>
    <x v="4"/>
    <n v="11"/>
    <n v="3916"/>
    <n v="0"/>
    <s v="7-Mar"/>
    <d v="1899-12-30T17:46:00"/>
    <x v="3"/>
    <x v="1"/>
    <x v="0"/>
    <x v="4"/>
    <x v="2"/>
  </r>
  <r>
    <x v="568"/>
    <s v=" 21:25"/>
    <s v="Received from Customer - Anand Stores"/>
    <s v="T220307212500934833059"/>
    <n v="766849762779"/>
    <x v="0"/>
    <s v="XXXXXXXXXX0662"/>
    <n v="6464"/>
    <x v="2"/>
    <x v="7"/>
    <n v="3"/>
    <x v="4"/>
    <n v="11"/>
    <n v="6464"/>
    <n v="0"/>
    <s v="7-Mar"/>
    <d v="1899-12-30T21:25:00"/>
    <x v="1"/>
    <x v="1"/>
    <x v="0"/>
    <x v="7"/>
    <x v="2"/>
  </r>
  <r>
    <x v="568"/>
    <s v=" 23:20"/>
    <s v="Received from Local Customer"/>
    <s v="T220307232000512608208"/>
    <n v="222560076929"/>
    <x v="0"/>
    <s v="XXXXXXXXXX0662"/>
    <n v="13520"/>
    <x v="2"/>
    <x v="7"/>
    <n v="3"/>
    <x v="4"/>
    <n v="11"/>
    <n v="13520"/>
    <n v="0"/>
    <s v="7-Mar"/>
    <d v="1899-12-30T23:20:00"/>
    <x v="1"/>
    <x v="1"/>
    <x v="0"/>
    <x v="1"/>
    <x v="2"/>
  </r>
  <r>
    <x v="569"/>
    <s v=" 16:17"/>
    <s v="Received from Family Member - Priya"/>
    <s v="T220308161700737985420"/>
    <n v="942697616174"/>
    <x v="0"/>
    <s v="XXXXXXXXXX0662"/>
    <n v="5435"/>
    <x v="2"/>
    <x v="7"/>
    <n v="3"/>
    <x v="5"/>
    <n v="11"/>
    <n v="5435"/>
    <n v="0"/>
    <s v="8-Mar"/>
    <d v="1899-12-30T16:17:00"/>
    <x v="2"/>
    <x v="2"/>
    <x v="0"/>
    <x v="11"/>
    <x v="2"/>
  </r>
  <r>
    <x v="569"/>
    <s v=" 17:38"/>
    <s v="Received from Customer - Ramesh &amp; Co"/>
    <s v="T220308173800434115700"/>
    <n v="265805440323"/>
    <x v="0"/>
    <s v="XXXXXXXXXX0662"/>
    <n v="19537"/>
    <x v="2"/>
    <x v="7"/>
    <n v="3"/>
    <x v="5"/>
    <n v="11"/>
    <n v="19537"/>
    <n v="0"/>
    <s v="8-Mar"/>
    <d v="1899-12-30T17:38:00"/>
    <x v="3"/>
    <x v="2"/>
    <x v="0"/>
    <x v="4"/>
    <x v="2"/>
  </r>
  <r>
    <x v="569"/>
    <s v=" 17:44"/>
    <s v="Received from Customer - ABC Traders"/>
    <s v="T220308174400941892585"/>
    <n v="816115930663"/>
    <x v="0"/>
    <s v="XXXXXXXXXX0662"/>
    <n v="15069"/>
    <x v="2"/>
    <x v="7"/>
    <n v="3"/>
    <x v="5"/>
    <n v="11"/>
    <n v="15069"/>
    <n v="0"/>
    <s v="8-Mar"/>
    <d v="1899-12-30T17:44:00"/>
    <x v="3"/>
    <x v="2"/>
    <x v="0"/>
    <x v="4"/>
    <x v="2"/>
  </r>
  <r>
    <x v="569"/>
    <s v=" 19:57"/>
    <s v="Received from Local Customer"/>
    <s v="T220308195700106607481"/>
    <n v="224823840150"/>
    <x v="0"/>
    <s v="XXXXXX3700"/>
    <n v="10880"/>
    <x v="2"/>
    <x v="7"/>
    <n v="3"/>
    <x v="5"/>
    <n v="11"/>
    <n v="10880"/>
    <n v="0"/>
    <s v="8-Mar"/>
    <d v="1899-12-30T19:57:00"/>
    <x v="3"/>
    <x v="2"/>
    <x v="0"/>
    <x v="6"/>
    <x v="2"/>
  </r>
  <r>
    <x v="569"/>
    <s v=" 20:46"/>
    <s v="Paid to KOMAL TRADERS"/>
    <s v="P220308204600777711450"/>
    <n v="34194932535"/>
    <x v="1"/>
    <s v="XXXXXXXXXX0662"/>
    <n v="5282"/>
    <x v="2"/>
    <x v="7"/>
    <n v="3"/>
    <x v="5"/>
    <n v="11"/>
    <n v="0"/>
    <n v="5282"/>
    <s v="8-Mar"/>
    <d v="1899-12-30T20:46:00"/>
    <x v="3"/>
    <x v="2"/>
    <x v="1"/>
    <x v="12"/>
    <x v="2"/>
  </r>
  <r>
    <x v="570"/>
    <s v=" 12:41"/>
    <s v="Received from Customer - Kumar Stores"/>
    <s v="T220309124100874307278"/>
    <n v="213936693303"/>
    <x v="0"/>
    <s v="XXXXXXXXXX0662"/>
    <n v="3324"/>
    <x v="2"/>
    <x v="7"/>
    <n v="3"/>
    <x v="6"/>
    <n v="11"/>
    <n v="3324"/>
    <n v="0"/>
    <s v="9-Mar"/>
    <d v="1899-12-30T12:41:00"/>
    <x v="2"/>
    <x v="3"/>
    <x v="0"/>
    <x v="3"/>
    <x v="2"/>
  </r>
  <r>
    <x v="570"/>
    <s v=" 18:11"/>
    <s v="Received from Customer - Sri Lakshmi Stores"/>
    <s v="T220309181100178702299"/>
    <n v="522914387309"/>
    <x v="0"/>
    <s v="XXXXXXXXXX0662"/>
    <n v="18877"/>
    <x v="2"/>
    <x v="7"/>
    <n v="3"/>
    <x v="6"/>
    <n v="11"/>
    <n v="18877"/>
    <n v="0"/>
    <s v="9-Mar"/>
    <d v="1899-12-30T18:11:00"/>
    <x v="3"/>
    <x v="3"/>
    <x v="0"/>
    <x v="5"/>
    <x v="2"/>
  </r>
  <r>
    <x v="571"/>
    <s v=" 07:44"/>
    <s v="Paid to KOMAL TRADERS"/>
    <s v="P220310074400236760731"/>
    <n v="315096343278"/>
    <x v="1"/>
    <s v="XXXXXXXXXX0662"/>
    <n v="2408"/>
    <x v="2"/>
    <x v="7"/>
    <n v="3"/>
    <x v="0"/>
    <n v="11"/>
    <n v="0"/>
    <n v="2408"/>
    <s v="10-Mar"/>
    <d v="1899-12-30T07:44:00"/>
    <x v="0"/>
    <x v="4"/>
    <x v="1"/>
    <x v="14"/>
    <x v="2"/>
  </r>
  <r>
    <x v="571"/>
    <s v=" 13:08"/>
    <s v="Paid to Nandini Milk Parlour"/>
    <s v="T220310130800845441326"/>
    <n v="558989785703"/>
    <x v="1"/>
    <s v="XXXXXX3700"/>
    <n v="14535"/>
    <x v="2"/>
    <x v="7"/>
    <n v="3"/>
    <x v="0"/>
    <n v="11"/>
    <n v="0"/>
    <n v="14535"/>
    <s v="10-Mar"/>
    <d v="1899-12-30T13:08:00"/>
    <x v="2"/>
    <x v="4"/>
    <x v="1"/>
    <x v="8"/>
    <x v="2"/>
  </r>
  <r>
    <x v="571"/>
    <s v=" 14:17"/>
    <s v="Received from Velu"/>
    <s v="T220310141700185009689"/>
    <n v="566301648997"/>
    <x v="0"/>
    <s v="XXXXXX3700"/>
    <n v="3105"/>
    <x v="2"/>
    <x v="7"/>
    <n v="3"/>
    <x v="0"/>
    <n v="11"/>
    <n v="3105"/>
    <n v="0"/>
    <s v="10-Mar"/>
    <d v="1899-12-30T14:17:00"/>
    <x v="2"/>
    <x v="4"/>
    <x v="0"/>
    <x v="10"/>
    <x v="2"/>
  </r>
  <r>
    <x v="571"/>
    <s v=" 18:58"/>
    <s v="Received from Family Member - Priya"/>
    <s v="T220310185800514581655"/>
    <n v="76493942269"/>
    <x v="0"/>
    <s v="XXXXXX3700"/>
    <n v="3003"/>
    <x v="2"/>
    <x v="7"/>
    <n v="3"/>
    <x v="0"/>
    <n v="11"/>
    <n v="3003"/>
    <n v="0"/>
    <s v="10-Mar"/>
    <d v="1899-12-30T18:58:00"/>
    <x v="3"/>
    <x v="4"/>
    <x v="0"/>
    <x v="5"/>
    <x v="2"/>
  </r>
  <r>
    <x v="571"/>
    <s v=" 20:34"/>
    <s v="Paid to Jio Recharge"/>
    <s v="T220310203400511982341"/>
    <n v="669968837637"/>
    <x v="1"/>
    <s v="XXXXXX3700"/>
    <n v="9131"/>
    <x v="2"/>
    <x v="7"/>
    <n v="3"/>
    <x v="0"/>
    <n v="11"/>
    <n v="0"/>
    <n v="9131"/>
    <s v="10-Mar"/>
    <d v="1899-12-30T20:34:00"/>
    <x v="3"/>
    <x v="4"/>
    <x v="2"/>
    <x v="12"/>
    <x v="2"/>
  </r>
  <r>
    <x v="572"/>
    <s v=" 20:38"/>
    <s v="Received from Bank/UPI Transfer"/>
    <s v="T220311203800654322674"/>
    <n v="788839439109"/>
    <x v="0"/>
    <s v="XXXXXX3700"/>
    <n v="5573"/>
    <x v="2"/>
    <x v="7"/>
    <n v="3"/>
    <x v="1"/>
    <n v="11"/>
    <n v="5573"/>
    <n v="0"/>
    <s v="11-Mar"/>
    <d v="1899-12-30T20:38:00"/>
    <x v="3"/>
    <x v="5"/>
    <x v="0"/>
    <x v="12"/>
    <x v="2"/>
  </r>
  <r>
    <x v="573"/>
    <s v=" 14:35"/>
    <s v="Received from Family Member - Priya"/>
    <s v="T220312143500944794161"/>
    <n v="760200415242"/>
    <x v="0"/>
    <s v="XXXXXX3700"/>
    <n v="1986"/>
    <x v="2"/>
    <x v="7"/>
    <n v="3"/>
    <x v="2"/>
    <n v="11"/>
    <n v="1986"/>
    <n v="0"/>
    <s v="12-Mar"/>
    <d v="1899-12-30T14:35:00"/>
    <x v="2"/>
    <x v="6"/>
    <x v="0"/>
    <x v="10"/>
    <x v="2"/>
  </r>
  <r>
    <x v="573"/>
    <s v=" 15:06"/>
    <s v="Received from Customer - Kumar Stores"/>
    <s v="T220312150600687822919"/>
    <n v="155397464830"/>
    <x v="0"/>
    <s v="XXXXXXXXXX0662"/>
    <n v="7094"/>
    <x v="2"/>
    <x v="7"/>
    <n v="3"/>
    <x v="2"/>
    <n v="11"/>
    <n v="7094"/>
    <n v="0"/>
    <s v="12-Mar"/>
    <d v="1899-12-30T15:06:00"/>
    <x v="2"/>
    <x v="6"/>
    <x v="0"/>
    <x v="9"/>
    <x v="2"/>
  </r>
  <r>
    <x v="573"/>
    <s v=" 15:57"/>
    <s v="Received from Other Customer"/>
    <s v="T220312155700810133194"/>
    <n v="110045579415"/>
    <x v="0"/>
    <s v="XXXXXX3700"/>
    <n v="14462"/>
    <x v="2"/>
    <x v="7"/>
    <n v="3"/>
    <x v="2"/>
    <n v="11"/>
    <n v="14462"/>
    <n v="0"/>
    <s v="12-Mar"/>
    <d v="1899-12-30T15:57:00"/>
    <x v="2"/>
    <x v="6"/>
    <x v="0"/>
    <x v="9"/>
    <x v="2"/>
  </r>
  <r>
    <x v="574"/>
    <s v=" 12:59"/>
    <s v="Received from Manish"/>
    <s v="T220313125900836336819"/>
    <n v="41808786322"/>
    <x v="0"/>
    <s v="XXXXXXXXXX0662"/>
    <n v="6542"/>
    <x v="2"/>
    <x v="7"/>
    <n v="3"/>
    <x v="3"/>
    <n v="12"/>
    <n v="6542"/>
    <n v="0"/>
    <s v="13-Mar"/>
    <d v="1899-12-30T12:59:00"/>
    <x v="2"/>
    <x v="7"/>
    <x v="0"/>
    <x v="3"/>
    <x v="2"/>
  </r>
  <r>
    <x v="574"/>
    <s v=" 13:19"/>
    <s v="Paid to Local Provision Store"/>
    <s v="T220313131900558557019"/>
    <n v="535082816610"/>
    <x v="1"/>
    <s v="XXXXXXXXXX0662"/>
    <n v="6700"/>
    <x v="2"/>
    <x v="7"/>
    <n v="3"/>
    <x v="3"/>
    <n v="12"/>
    <n v="0"/>
    <n v="6700"/>
    <s v="13-Mar"/>
    <d v="1899-12-30T13:19:00"/>
    <x v="2"/>
    <x v="7"/>
    <x v="1"/>
    <x v="8"/>
    <x v="2"/>
  </r>
  <r>
    <x v="574"/>
    <s v=" 15:41"/>
    <s v="Received from Customer - Anand Stores"/>
    <s v="T220313154100571956639"/>
    <n v="677856511113"/>
    <x v="0"/>
    <s v="XXXXXXXXXX0662"/>
    <n v="3225"/>
    <x v="2"/>
    <x v="7"/>
    <n v="3"/>
    <x v="3"/>
    <n v="12"/>
    <n v="3225"/>
    <n v="0"/>
    <s v="13-Mar"/>
    <d v="1899-12-30T15:41:00"/>
    <x v="2"/>
    <x v="7"/>
    <x v="0"/>
    <x v="9"/>
    <x v="2"/>
  </r>
  <r>
    <x v="574"/>
    <s v=" 19:36"/>
    <s v="Received from Customer - Manish Traders"/>
    <s v="T220313193600773477987"/>
    <n v="137938977547"/>
    <x v="0"/>
    <s v="XXXXXXXXXX0662"/>
    <n v="32973"/>
    <x v="2"/>
    <x v="7"/>
    <n v="3"/>
    <x v="3"/>
    <n v="12"/>
    <n v="32973"/>
    <n v="0"/>
    <s v="13-Mar"/>
    <d v="1899-12-30T19:36:00"/>
    <x v="3"/>
    <x v="7"/>
    <x v="0"/>
    <x v="6"/>
    <x v="2"/>
  </r>
  <r>
    <x v="574"/>
    <s v=" 20:57"/>
    <s v="Paid to HP Fuel Station"/>
    <s v="P220313205700198763309"/>
    <n v="214672287690"/>
    <x v="1"/>
    <s v="XXXXXX3700"/>
    <n v="1664"/>
    <x v="2"/>
    <x v="7"/>
    <n v="3"/>
    <x v="3"/>
    <n v="12"/>
    <n v="0"/>
    <n v="1664"/>
    <s v="13-Mar"/>
    <d v="1899-12-30T20:57:00"/>
    <x v="3"/>
    <x v="7"/>
    <x v="1"/>
    <x v="12"/>
    <x v="2"/>
  </r>
  <r>
    <x v="575"/>
    <s v=" 15:11"/>
    <s v="Paid to Family Member - Priya"/>
    <s v="T220314151100796055023"/>
    <n v="186627431663"/>
    <x v="1"/>
    <s v="XXXXXXXXXX0662"/>
    <n v="5100"/>
    <x v="2"/>
    <x v="7"/>
    <n v="3"/>
    <x v="4"/>
    <n v="12"/>
    <n v="0"/>
    <n v="5100"/>
    <s v="14-Mar"/>
    <d v="1899-12-30T15:11:00"/>
    <x v="2"/>
    <x v="8"/>
    <x v="1"/>
    <x v="9"/>
    <x v="2"/>
  </r>
  <r>
    <x v="575"/>
    <s v=" 16:04"/>
    <s v="Received from Customer - Kumar Stores"/>
    <s v="T220314160400129727431"/>
    <n v="821031965564"/>
    <x v="0"/>
    <s v="XXXXXXXXXX0662"/>
    <n v="1359"/>
    <x v="2"/>
    <x v="7"/>
    <n v="3"/>
    <x v="4"/>
    <n v="12"/>
    <n v="1359"/>
    <n v="0"/>
    <s v="14-Mar"/>
    <d v="1899-12-30T16:04:00"/>
    <x v="2"/>
    <x v="8"/>
    <x v="0"/>
    <x v="11"/>
    <x v="2"/>
  </r>
  <r>
    <x v="576"/>
    <s v=" 14:22"/>
    <s v="Paid to Family Member - Kumar"/>
    <s v="T220315142200937929756"/>
    <n v="267225942860"/>
    <x v="1"/>
    <s v="XXXXXX3700"/>
    <n v="15467"/>
    <x v="2"/>
    <x v="7"/>
    <n v="3"/>
    <x v="5"/>
    <n v="12"/>
    <n v="0"/>
    <n v="15467"/>
    <s v="15-Mar"/>
    <d v="1899-12-30T14:22:00"/>
    <x v="2"/>
    <x v="9"/>
    <x v="1"/>
    <x v="10"/>
    <x v="2"/>
  </r>
  <r>
    <x v="576"/>
    <s v=" 22:48"/>
    <s v="Paid to BP Petrol Pump"/>
    <s v="T220315224800551910920"/>
    <n v="578429713492"/>
    <x v="1"/>
    <s v="XXXXXX3700"/>
    <n v="15534"/>
    <x v="2"/>
    <x v="7"/>
    <n v="3"/>
    <x v="5"/>
    <n v="12"/>
    <n v="0"/>
    <n v="15534"/>
    <s v="15-Mar"/>
    <d v="1899-12-30T22:48:00"/>
    <x v="1"/>
    <x v="9"/>
    <x v="3"/>
    <x v="16"/>
    <x v="2"/>
  </r>
  <r>
    <x v="576"/>
    <s v=" 22:49"/>
    <s v="Received from Customer - Kumar Stores"/>
    <s v="T220315224900955050213"/>
    <n v="609909249759"/>
    <x v="0"/>
    <s v="XXXXXXXXXX0662"/>
    <n v="17676"/>
    <x v="2"/>
    <x v="7"/>
    <n v="3"/>
    <x v="5"/>
    <n v="12"/>
    <n v="17676"/>
    <n v="0"/>
    <s v="15-Mar"/>
    <d v="1899-12-30T22:49:00"/>
    <x v="1"/>
    <x v="9"/>
    <x v="0"/>
    <x v="16"/>
    <x v="2"/>
  </r>
  <r>
    <x v="577"/>
    <s v=" 14:46"/>
    <s v="Received from Customer - Ravi Enterprises"/>
    <s v="T220316144600478343364"/>
    <n v="232790180606"/>
    <x v="0"/>
    <s v="XXXXXX3700"/>
    <n v="7697"/>
    <x v="2"/>
    <x v="7"/>
    <n v="3"/>
    <x v="6"/>
    <n v="12"/>
    <n v="7697"/>
    <n v="0"/>
    <s v="16-Mar"/>
    <d v="1899-12-30T14:46:00"/>
    <x v="2"/>
    <x v="10"/>
    <x v="0"/>
    <x v="10"/>
    <x v="2"/>
  </r>
  <r>
    <x v="577"/>
    <s v=" 17:21"/>
    <s v="Received from Customer - ABC Traders"/>
    <s v="T220316172100292240591"/>
    <n v="418676711458"/>
    <x v="0"/>
    <s v="XXXXXX3700"/>
    <n v="7165"/>
    <x v="2"/>
    <x v="7"/>
    <n v="3"/>
    <x v="6"/>
    <n v="12"/>
    <n v="7165"/>
    <n v="0"/>
    <s v="16-Mar"/>
    <d v="1899-12-30T17:21:00"/>
    <x v="3"/>
    <x v="10"/>
    <x v="0"/>
    <x v="4"/>
    <x v="2"/>
  </r>
  <r>
    <x v="577"/>
    <s v=" 18:56"/>
    <s v="Received from Customer - Sagar Enterprises"/>
    <s v="T220316185600728255652"/>
    <n v="908005073958"/>
    <x v="0"/>
    <s v="XXXXXXXXXX0662"/>
    <n v="8845"/>
    <x v="2"/>
    <x v="7"/>
    <n v="3"/>
    <x v="6"/>
    <n v="12"/>
    <n v="8845"/>
    <n v="0"/>
    <s v="16-Mar"/>
    <d v="1899-12-30T18:56:00"/>
    <x v="3"/>
    <x v="10"/>
    <x v="0"/>
    <x v="5"/>
    <x v="2"/>
  </r>
  <r>
    <x v="577"/>
    <s v=" 19:40"/>
    <s v="Received from Customer - ABC Traders"/>
    <s v="T220316194000946732494"/>
    <n v="759819336919"/>
    <x v="0"/>
    <s v="XXXXXX3700"/>
    <n v="15775"/>
    <x v="2"/>
    <x v="7"/>
    <n v="3"/>
    <x v="6"/>
    <n v="12"/>
    <n v="15775"/>
    <n v="0"/>
    <s v="16-Mar"/>
    <d v="1899-12-30T19:40:00"/>
    <x v="3"/>
    <x v="10"/>
    <x v="0"/>
    <x v="6"/>
    <x v="2"/>
  </r>
  <r>
    <x v="577"/>
    <s v=" 20:28"/>
    <s v="Received from Manish"/>
    <s v="T220316202800411942364"/>
    <n v="498059848785"/>
    <x v="0"/>
    <s v="XXXXXX3700"/>
    <n v="16274"/>
    <x v="2"/>
    <x v="7"/>
    <n v="3"/>
    <x v="6"/>
    <n v="12"/>
    <n v="16274"/>
    <n v="0"/>
    <s v="16-Mar"/>
    <d v="1899-12-30T20:28:00"/>
    <x v="3"/>
    <x v="10"/>
    <x v="0"/>
    <x v="12"/>
    <x v="2"/>
  </r>
  <r>
    <x v="578"/>
    <s v=" 15:07"/>
    <s v="Paid to Local Shopping Store"/>
    <s v="T220317150700557592001"/>
    <n v="994361798709"/>
    <x v="1"/>
    <s v="XXXXXX3700"/>
    <n v="9379"/>
    <x v="2"/>
    <x v="7"/>
    <n v="3"/>
    <x v="0"/>
    <n v="12"/>
    <n v="0"/>
    <n v="9379"/>
    <s v="17-Mar"/>
    <d v="1899-12-30T15:07:00"/>
    <x v="2"/>
    <x v="11"/>
    <x v="1"/>
    <x v="9"/>
    <x v="2"/>
  </r>
  <r>
    <x v="578"/>
    <s v=" 19:40"/>
    <s v="Received from Customer - ABC Traders"/>
    <s v="T220317194000837373808"/>
    <n v="503334065810"/>
    <x v="0"/>
    <s v="XXXXXXXXXX0662"/>
    <n v="3962"/>
    <x v="2"/>
    <x v="7"/>
    <n v="3"/>
    <x v="0"/>
    <n v="12"/>
    <n v="3962"/>
    <n v="0"/>
    <s v="17-Mar"/>
    <d v="1899-12-30T19:40:00"/>
    <x v="3"/>
    <x v="11"/>
    <x v="0"/>
    <x v="6"/>
    <x v="2"/>
  </r>
  <r>
    <x v="579"/>
    <s v=" 12:35"/>
    <s v="Received from Customer - Venkatesh Traders"/>
    <s v="T220318123500152867619"/>
    <n v="668879252542"/>
    <x v="0"/>
    <s v="XXXXXX3700"/>
    <n v="13396"/>
    <x v="2"/>
    <x v="7"/>
    <n v="3"/>
    <x v="1"/>
    <n v="12"/>
    <n v="13396"/>
    <n v="0"/>
    <s v="18-Mar"/>
    <d v="1899-12-30T12:35:00"/>
    <x v="2"/>
    <x v="12"/>
    <x v="0"/>
    <x v="3"/>
    <x v="2"/>
  </r>
  <r>
    <x v="579"/>
    <s v=" 17:49"/>
    <s v="Received from Family Member - Kumar"/>
    <s v="T220318174900322690633"/>
    <n v="45767004033"/>
    <x v="0"/>
    <s v="XXXXXX3700"/>
    <n v="5929"/>
    <x v="2"/>
    <x v="7"/>
    <n v="3"/>
    <x v="1"/>
    <n v="12"/>
    <n v="5929"/>
    <n v="0"/>
    <s v="18-Mar"/>
    <d v="1899-12-30T17:49:00"/>
    <x v="3"/>
    <x v="12"/>
    <x v="0"/>
    <x v="4"/>
    <x v="2"/>
  </r>
  <r>
    <x v="579"/>
    <s v=" 19:23"/>
    <s v="Received from Local Customer"/>
    <s v="T220318192300730225570"/>
    <n v="156853969763"/>
    <x v="0"/>
    <s v="XXXXXX3700"/>
    <n v="8916"/>
    <x v="2"/>
    <x v="7"/>
    <n v="3"/>
    <x v="1"/>
    <n v="12"/>
    <n v="8916"/>
    <n v="0"/>
    <s v="18-Mar"/>
    <d v="1899-12-30T19:23:00"/>
    <x v="3"/>
    <x v="12"/>
    <x v="0"/>
    <x v="6"/>
    <x v="2"/>
  </r>
  <r>
    <x v="580"/>
    <s v=" 08:42"/>
    <s v="Received from Other UPI User"/>
    <s v="T220319084200552757246"/>
    <n v="521057200939"/>
    <x v="0"/>
    <s v="XXXXXX3700"/>
    <n v="9126"/>
    <x v="2"/>
    <x v="7"/>
    <n v="3"/>
    <x v="2"/>
    <n v="12"/>
    <n v="9126"/>
    <n v="0"/>
    <s v="19-Mar"/>
    <d v="1899-12-30T08:42:00"/>
    <x v="0"/>
    <x v="13"/>
    <x v="0"/>
    <x v="15"/>
    <x v="2"/>
  </r>
  <r>
    <x v="580"/>
    <s v=" 19:08"/>
    <s v="Paid to Santhu"/>
    <s v="T220319190800354628667"/>
    <n v="789181137889"/>
    <x v="1"/>
    <s v="XXXXXXXXXX0662"/>
    <n v="18069"/>
    <x v="2"/>
    <x v="7"/>
    <n v="3"/>
    <x v="2"/>
    <n v="12"/>
    <n v="0"/>
    <n v="18069"/>
    <s v="19-Mar"/>
    <d v="1899-12-30T19:08:00"/>
    <x v="3"/>
    <x v="13"/>
    <x v="1"/>
    <x v="6"/>
    <x v="2"/>
  </r>
  <r>
    <x v="581"/>
    <s v=" 09:54"/>
    <s v="Paid to Family Member - Priya"/>
    <s v="T220320095400932638303"/>
    <n v="613471486465"/>
    <x v="1"/>
    <s v="XXXXXX3700"/>
    <n v="6030"/>
    <x v="2"/>
    <x v="7"/>
    <n v="3"/>
    <x v="3"/>
    <n v="13"/>
    <n v="0"/>
    <n v="6030"/>
    <s v="20-Mar"/>
    <d v="1899-12-30T09:54:00"/>
    <x v="0"/>
    <x v="14"/>
    <x v="1"/>
    <x v="13"/>
    <x v="2"/>
  </r>
  <r>
    <x v="581"/>
    <s v=" 16:27"/>
    <s v="Received from Lokesh"/>
    <s v="T220320162700649322103"/>
    <n v="615035016521"/>
    <x v="0"/>
    <s v="XXXXXX3700"/>
    <n v="17483"/>
    <x v="2"/>
    <x v="7"/>
    <n v="3"/>
    <x v="3"/>
    <n v="13"/>
    <n v="17483"/>
    <n v="0"/>
    <s v="20-Mar"/>
    <d v="1899-12-30T16:27:00"/>
    <x v="2"/>
    <x v="14"/>
    <x v="0"/>
    <x v="11"/>
    <x v="2"/>
  </r>
  <r>
    <x v="581"/>
    <s v=" 17:01"/>
    <s v="Received from Customer - Ramesh &amp; Co"/>
    <s v="T220320170100417045229"/>
    <n v="757305512595"/>
    <x v="0"/>
    <s v="XXXXXXXXXX0662"/>
    <n v="7184"/>
    <x v="2"/>
    <x v="7"/>
    <n v="3"/>
    <x v="3"/>
    <n v="13"/>
    <n v="7184"/>
    <n v="0"/>
    <s v="20-Mar"/>
    <d v="1899-12-30T17:01:00"/>
    <x v="3"/>
    <x v="14"/>
    <x v="0"/>
    <x v="4"/>
    <x v="2"/>
  </r>
  <r>
    <x v="581"/>
    <s v=" 17:35"/>
    <s v="Received from Customer - Venkatesh Traders"/>
    <s v="T220320173500616965252"/>
    <n v="119522291144"/>
    <x v="0"/>
    <s v="XXXXXXXXXX0662"/>
    <n v="9730"/>
    <x v="2"/>
    <x v="7"/>
    <n v="3"/>
    <x v="3"/>
    <n v="13"/>
    <n v="9730"/>
    <n v="0"/>
    <s v="20-Mar"/>
    <d v="1899-12-30T17:35:00"/>
    <x v="3"/>
    <x v="14"/>
    <x v="0"/>
    <x v="4"/>
    <x v="2"/>
  </r>
  <r>
    <x v="581"/>
    <s v=" 17:55"/>
    <s v="Paid to Reliance Smart"/>
    <s v="T220320175500481786433"/>
    <n v="677545213218"/>
    <x v="1"/>
    <s v="XXXXXXXXXX0662"/>
    <n v="5696"/>
    <x v="2"/>
    <x v="7"/>
    <n v="3"/>
    <x v="3"/>
    <n v="13"/>
    <n v="0"/>
    <n v="5696"/>
    <s v="20-Mar"/>
    <d v="1899-12-30T17:55:00"/>
    <x v="3"/>
    <x v="14"/>
    <x v="1"/>
    <x v="4"/>
    <x v="2"/>
  </r>
  <r>
    <x v="581"/>
    <s v=" 18:22"/>
    <s v="Received from Customer - Venkatesh Traders"/>
    <s v="T220320182200957684610"/>
    <n v="341233087666"/>
    <x v="0"/>
    <s v="XXXXXX3700"/>
    <n v="19437"/>
    <x v="2"/>
    <x v="7"/>
    <n v="3"/>
    <x v="3"/>
    <n v="13"/>
    <n v="19437"/>
    <n v="0"/>
    <s v="20-Mar"/>
    <d v="1899-12-30T18:22:00"/>
    <x v="3"/>
    <x v="14"/>
    <x v="0"/>
    <x v="5"/>
    <x v="2"/>
  </r>
  <r>
    <x v="581"/>
    <s v=" 21:03"/>
    <s v="Received from Customer - Sri Lakshmi Stores"/>
    <s v="T220320210300581466639"/>
    <n v="639166494358"/>
    <x v="0"/>
    <s v="XXXXXX3700"/>
    <n v="14242"/>
    <x v="2"/>
    <x v="7"/>
    <n v="3"/>
    <x v="3"/>
    <n v="13"/>
    <n v="14242"/>
    <n v="0"/>
    <s v="20-Mar"/>
    <d v="1899-12-30T21:03:00"/>
    <x v="1"/>
    <x v="14"/>
    <x v="0"/>
    <x v="7"/>
    <x v="2"/>
  </r>
  <r>
    <x v="581"/>
    <s v=" 21:42"/>
    <s v="Paid to Ramesh"/>
    <s v="P220320214200271229730"/>
    <n v="549653872761"/>
    <x v="1"/>
    <s v="XXXXXX3700"/>
    <n v="2388"/>
    <x v="2"/>
    <x v="7"/>
    <n v="3"/>
    <x v="3"/>
    <n v="13"/>
    <n v="0"/>
    <n v="2388"/>
    <s v="20-Mar"/>
    <d v="1899-12-30T21:42:00"/>
    <x v="1"/>
    <x v="14"/>
    <x v="1"/>
    <x v="7"/>
    <x v="2"/>
  </r>
  <r>
    <x v="582"/>
    <s v=" 13:32"/>
    <s v="Received from Customer - Sagar Enterprises"/>
    <s v="T220321133200972952574"/>
    <n v="682183922376"/>
    <x v="0"/>
    <s v="XXXXXXXXXX0662"/>
    <n v="11849"/>
    <x v="2"/>
    <x v="7"/>
    <n v="3"/>
    <x v="4"/>
    <n v="13"/>
    <n v="11849"/>
    <n v="0"/>
    <s v="21-Mar"/>
    <d v="1899-12-30T13:32:00"/>
    <x v="2"/>
    <x v="15"/>
    <x v="0"/>
    <x v="8"/>
    <x v="2"/>
  </r>
  <r>
    <x v="582"/>
    <s v=" 14:20"/>
    <s v="Paid to PhonePe"/>
    <s v="P220321142000218345958"/>
    <n v="619735350090"/>
    <x v="1"/>
    <s v="XXXXXX3700"/>
    <n v="5426"/>
    <x v="2"/>
    <x v="7"/>
    <n v="3"/>
    <x v="4"/>
    <n v="13"/>
    <n v="0"/>
    <n v="5426"/>
    <s v="21-Mar"/>
    <d v="1899-12-30T14:20:00"/>
    <x v="2"/>
    <x v="15"/>
    <x v="1"/>
    <x v="10"/>
    <x v="2"/>
  </r>
  <r>
    <x v="582"/>
    <s v=" 14:32"/>
    <s v="Received from Other UPI User"/>
    <s v="T220321143200746940175"/>
    <n v="423793830383"/>
    <x v="0"/>
    <s v="XXXXXX3700"/>
    <n v="18640"/>
    <x v="2"/>
    <x v="7"/>
    <n v="3"/>
    <x v="4"/>
    <n v="13"/>
    <n v="18640"/>
    <n v="0"/>
    <s v="21-Mar"/>
    <d v="1899-12-30T14:32:00"/>
    <x v="2"/>
    <x v="15"/>
    <x v="0"/>
    <x v="10"/>
    <x v="2"/>
  </r>
  <r>
    <x v="582"/>
    <s v=" 18:10"/>
    <s v="Received from Bank/UPI Transfer"/>
    <s v="T220321181000660645933"/>
    <n v="813406244040"/>
    <x v="0"/>
    <s v="XXXXXXXXXX0662"/>
    <n v="3001"/>
    <x v="2"/>
    <x v="7"/>
    <n v="3"/>
    <x v="4"/>
    <n v="13"/>
    <n v="3001"/>
    <n v="0"/>
    <s v="21-Mar"/>
    <d v="1899-12-30T18:10:00"/>
    <x v="3"/>
    <x v="15"/>
    <x v="0"/>
    <x v="5"/>
    <x v="2"/>
  </r>
  <r>
    <x v="582"/>
    <s v=" 21:19"/>
    <s v="Received from Customer - Venkatesh Traders"/>
    <s v="T220321211900781967227"/>
    <n v="167426484388"/>
    <x v="0"/>
    <s v="XXXXXX3700"/>
    <n v="8082"/>
    <x v="2"/>
    <x v="7"/>
    <n v="3"/>
    <x v="4"/>
    <n v="13"/>
    <n v="8082"/>
    <n v="0"/>
    <s v="21-Mar"/>
    <d v="1899-12-30T21:19:00"/>
    <x v="1"/>
    <x v="15"/>
    <x v="0"/>
    <x v="7"/>
    <x v="2"/>
  </r>
  <r>
    <x v="583"/>
    <s v=" 12:57"/>
    <s v="Received from Customer - Ramesh &amp; Co"/>
    <s v="T220322125700327052528"/>
    <n v="516789498713"/>
    <x v="0"/>
    <s v="XXXXXX3700"/>
    <n v="7930"/>
    <x v="2"/>
    <x v="7"/>
    <n v="3"/>
    <x v="5"/>
    <n v="13"/>
    <n v="7930"/>
    <n v="0"/>
    <s v="22-Mar"/>
    <d v="1899-12-30T12:57:00"/>
    <x v="2"/>
    <x v="16"/>
    <x v="0"/>
    <x v="3"/>
    <x v="2"/>
  </r>
  <r>
    <x v="583"/>
    <s v=" 18:52"/>
    <s v="Paid to Local Hotel"/>
    <s v="T220322185200937183776"/>
    <n v="520963688869"/>
    <x v="1"/>
    <s v="XXXXXXXXXX0662"/>
    <n v="9641"/>
    <x v="2"/>
    <x v="7"/>
    <n v="3"/>
    <x v="5"/>
    <n v="13"/>
    <n v="0"/>
    <n v="9641"/>
    <s v="22-Mar"/>
    <d v="1899-12-30T18:52:00"/>
    <x v="3"/>
    <x v="16"/>
    <x v="1"/>
    <x v="5"/>
    <x v="2"/>
  </r>
  <r>
    <x v="583"/>
    <s v=" 20:09"/>
    <s v="Received from Velu"/>
    <s v="T220322200900262173751"/>
    <n v="579693543689"/>
    <x v="0"/>
    <s v="XXXXXXXXXX0662"/>
    <n v="23323"/>
    <x v="2"/>
    <x v="7"/>
    <n v="3"/>
    <x v="5"/>
    <n v="13"/>
    <n v="23323"/>
    <n v="0"/>
    <s v="22-Mar"/>
    <d v="1899-12-30T20:09:00"/>
    <x v="3"/>
    <x v="16"/>
    <x v="0"/>
    <x v="12"/>
    <x v="2"/>
  </r>
  <r>
    <x v="584"/>
    <s v=" 12:55"/>
    <s v="Received from Customer - Sri Lakshmi Stores"/>
    <s v="T220323125500257163550"/>
    <n v="708672719343"/>
    <x v="0"/>
    <s v="XXXXXXXXXX0662"/>
    <n v="19025"/>
    <x v="2"/>
    <x v="7"/>
    <n v="3"/>
    <x v="6"/>
    <n v="13"/>
    <n v="19025"/>
    <n v="0"/>
    <s v="23-Mar"/>
    <d v="1899-12-30T12:55:00"/>
    <x v="2"/>
    <x v="17"/>
    <x v="0"/>
    <x v="3"/>
    <x v="2"/>
  </r>
  <r>
    <x v="584"/>
    <s v=" 14:40"/>
    <s v="Received from Customer - Sagar Enterprises"/>
    <s v="T220323144000249010509"/>
    <n v="506232743494"/>
    <x v="0"/>
    <s v="XXXXXXXXXX0662"/>
    <n v="6498"/>
    <x v="2"/>
    <x v="7"/>
    <n v="3"/>
    <x v="6"/>
    <n v="13"/>
    <n v="6498"/>
    <n v="0"/>
    <s v="23-Mar"/>
    <d v="1899-12-30T14:40:00"/>
    <x v="2"/>
    <x v="17"/>
    <x v="0"/>
    <x v="10"/>
    <x v="2"/>
  </r>
  <r>
    <x v="585"/>
    <s v=" 10:53"/>
    <s v="Received from Family Member - Priya"/>
    <s v="T220324105300807191202"/>
    <n v="10174461425"/>
    <x v="0"/>
    <s v="XXXXXX3700"/>
    <n v="17866"/>
    <x v="2"/>
    <x v="7"/>
    <n v="3"/>
    <x v="0"/>
    <n v="13"/>
    <n v="17866"/>
    <n v="0"/>
    <s v="24-Mar"/>
    <d v="1899-12-30T10:53:00"/>
    <x v="0"/>
    <x v="18"/>
    <x v="0"/>
    <x v="0"/>
    <x v="2"/>
  </r>
  <r>
    <x v="585"/>
    <s v=" 14:36"/>
    <s v="Received from Customer - Anand Stores"/>
    <s v="T220324143600889779451"/>
    <n v="717644334913"/>
    <x v="0"/>
    <s v="XXXXXX3700"/>
    <n v="3875"/>
    <x v="2"/>
    <x v="7"/>
    <n v="3"/>
    <x v="0"/>
    <n v="13"/>
    <n v="3875"/>
    <n v="0"/>
    <s v="24-Mar"/>
    <d v="1899-12-30T14:36:00"/>
    <x v="2"/>
    <x v="18"/>
    <x v="0"/>
    <x v="10"/>
    <x v="2"/>
  </r>
  <r>
    <x v="585"/>
    <s v=" 15:14"/>
    <s v="Received from Local Customer"/>
    <s v="T220324151400762801099"/>
    <n v="966037774522"/>
    <x v="0"/>
    <s v="XXXXXXXXXX0662"/>
    <n v="33865"/>
    <x v="2"/>
    <x v="7"/>
    <n v="3"/>
    <x v="0"/>
    <n v="13"/>
    <n v="33865"/>
    <n v="0"/>
    <s v="24-Mar"/>
    <d v="1899-12-30T15:14:00"/>
    <x v="2"/>
    <x v="18"/>
    <x v="0"/>
    <x v="9"/>
    <x v="2"/>
  </r>
  <r>
    <x v="585"/>
    <s v=" 23:20"/>
    <s v="Received from Family Member - Priya"/>
    <s v="T220324232000640159387"/>
    <n v="142485490266"/>
    <x v="0"/>
    <s v="XXXXXXXXXX0662"/>
    <n v="27521"/>
    <x v="2"/>
    <x v="7"/>
    <n v="3"/>
    <x v="0"/>
    <n v="13"/>
    <n v="27521"/>
    <n v="0"/>
    <s v="24-Mar"/>
    <d v="1899-12-30T23:20:00"/>
    <x v="1"/>
    <x v="18"/>
    <x v="0"/>
    <x v="1"/>
    <x v="2"/>
  </r>
  <r>
    <x v="586"/>
    <s v=" 09:51"/>
    <s v="Received from Bank/UPI Transfer"/>
    <s v="T220325095100753923984"/>
    <n v="461469799304"/>
    <x v="0"/>
    <s v="XXXXXX3700"/>
    <n v="5708"/>
    <x v="2"/>
    <x v="7"/>
    <n v="3"/>
    <x v="1"/>
    <n v="13"/>
    <n v="5708"/>
    <n v="0"/>
    <s v="25-Mar"/>
    <d v="1899-12-30T09:51:00"/>
    <x v="0"/>
    <x v="19"/>
    <x v="0"/>
    <x v="13"/>
    <x v="2"/>
  </r>
  <r>
    <x v="586"/>
    <s v=" 10:42"/>
    <s v="Received from Local Customer"/>
    <s v="T220325104200813555286"/>
    <n v="578537705005"/>
    <x v="0"/>
    <s v="XXXXXXXXXX0662"/>
    <n v="2642"/>
    <x v="2"/>
    <x v="7"/>
    <n v="3"/>
    <x v="1"/>
    <n v="13"/>
    <n v="2642"/>
    <n v="0"/>
    <s v="25-Mar"/>
    <d v="1899-12-30T10:42:00"/>
    <x v="0"/>
    <x v="19"/>
    <x v="0"/>
    <x v="0"/>
    <x v="2"/>
  </r>
  <r>
    <x v="586"/>
    <s v=" 14:02"/>
    <s v="Received from Customer - Ramesh &amp; Co"/>
    <s v="T220325140200376263345"/>
    <n v="228405237831"/>
    <x v="0"/>
    <s v="XXXXXX3700"/>
    <n v="8220"/>
    <x v="2"/>
    <x v="7"/>
    <n v="3"/>
    <x v="1"/>
    <n v="13"/>
    <n v="8220"/>
    <n v="0"/>
    <s v="25-Mar"/>
    <d v="1899-12-30T14:02:00"/>
    <x v="2"/>
    <x v="19"/>
    <x v="0"/>
    <x v="10"/>
    <x v="2"/>
  </r>
  <r>
    <x v="586"/>
    <s v=" 15:38"/>
    <s v="Received from Velu"/>
    <s v="T220325153800434792717"/>
    <n v="232625121704"/>
    <x v="0"/>
    <s v="XXXXXXXXXX0662"/>
    <n v="18170"/>
    <x v="2"/>
    <x v="7"/>
    <n v="3"/>
    <x v="1"/>
    <n v="13"/>
    <n v="18170"/>
    <n v="0"/>
    <s v="25-Mar"/>
    <d v="1899-12-30T15:38:00"/>
    <x v="2"/>
    <x v="19"/>
    <x v="0"/>
    <x v="9"/>
    <x v="2"/>
  </r>
  <r>
    <x v="586"/>
    <s v=" 17:43"/>
    <s v="Received from Bank/UPI Transfer"/>
    <s v="T220325174300576086261"/>
    <n v="574704144539"/>
    <x v="0"/>
    <s v="XXXXXX3700"/>
    <n v="17120"/>
    <x v="2"/>
    <x v="7"/>
    <n v="3"/>
    <x v="1"/>
    <n v="13"/>
    <n v="17120"/>
    <n v="0"/>
    <s v="25-Mar"/>
    <d v="1899-12-30T17:43:00"/>
    <x v="3"/>
    <x v="19"/>
    <x v="0"/>
    <x v="4"/>
    <x v="2"/>
  </r>
  <r>
    <x v="586"/>
    <s v=" 19:08"/>
    <s v="Paid to BP Petrol Pump"/>
    <s v="T220325190800318313703"/>
    <n v="356763342050"/>
    <x v="1"/>
    <s v="XXXXXXXXXX0662"/>
    <n v="3700"/>
    <x v="2"/>
    <x v="7"/>
    <n v="3"/>
    <x v="1"/>
    <n v="13"/>
    <n v="0"/>
    <n v="3700"/>
    <s v="25-Mar"/>
    <d v="1899-12-30T19:08:00"/>
    <x v="3"/>
    <x v="19"/>
    <x v="3"/>
    <x v="6"/>
    <x v="2"/>
  </r>
  <r>
    <x v="586"/>
    <s v=" 21:28"/>
    <s v="Received from Customer - Venkatesh Traders"/>
    <s v="T220325212800253102710"/>
    <n v="311497226360"/>
    <x v="0"/>
    <s v="XXXXXXXXXX0662"/>
    <n v="5412"/>
    <x v="2"/>
    <x v="7"/>
    <n v="3"/>
    <x v="1"/>
    <n v="13"/>
    <n v="5412"/>
    <n v="0"/>
    <s v="25-Mar"/>
    <d v="1899-12-30T21:28:00"/>
    <x v="1"/>
    <x v="19"/>
    <x v="0"/>
    <x v="7"/>
    <x v="2"/>
  </r>
  <r>
    <x v="587"/>
    <s v=" 13:22"/>
    <s v="Paid to Family Member - Priya"/>
    <s v="T220326132200769150311"/>
    <n v="715299506189"/>
    <x v="1"/>
    <s v="XXXXXXXXXX0662"/>
    <n v="3999"/>
    <x v="2"/>
    <x v="7"/>
    <n v="3"/>
    <x v="2"/>
    <n v="13"/>
    <n v="0"/>
    <n v="3999"/>
    <s v="26-Mar"/>
    <d v="1899-12-30T13:22:00"/>
    <x v="2"/>
    <x v="20"/>
    <x v="1"/>
    <x v="8"/>
    <x v="2"/>
  </r>
  <r>
    <x v="587"/>
    <s v=" 13:32"/>
    <s v="Paid to Stationery Supplier"/>
    <s v="T220326133200391668396"/>
    <n v="950557117406"/>
    <x v="1"/>
    <s v="XXXXXXXXXX0662"/>
    <n v="10620"/>
    <x v="2"/>
    <x v="7"/>
    <n v="3"/>
    <x v="2"/>
    <n v="13"/>
    <n v="0"/>
    <n v="10620"/>
    <s v="26-Mar"/>
    <d v="1899-12-30T13:32:00"/>
    <x v="2"/>
    <x v="20"/>
    <x v="1"/>
    <x v="8"/>
    <x v="2"/>
  </r>
  <r>
    <x v="587"/>
    <s v=" 14:22"/>
    <s v="Paid to Packaging Supplier"/>
    <s v="T220326142200410252369"/>
    <n v="475121854333"/>
    <x v="1"/>
    <s v="XXXXXXXXXX0662"/>
    <n v="13243"/>
    <x v="2"/>
    <x v="7"/>
    <n v="3"/>
    <x v="2"/>
    <n v="13"/>
    <n v="0"/>
    <n v="13243"/>
    <s v="26-Mar"/>
    <d v="1899-12-30T14:22:00"/>
    <x v="2"/>
    <x v="20"/>
    <x v="1"/>
    <x v="10"/>
    <x v="2"/>
  </r>
  <r>
    <x v="587"/>
    <s v=" 14:39"/>
    <s v="Received from Ramesh"/>
    <s v="T220326143900598981861"/>
    <n v="44734002399"/>
    <x v="0"/>
    <s v="XXXXXX3700"/>
    <n v="10116"/>
    <x v="2"/>
    <x v="7"/>
    <n v="3"/>
    <x v="2"/>
    <n v="13"/>
    <n v="10116"/>
    <n v="0"/>
    <s v="26-Mar"/>
    <d v="1899-12-30T14:39:00"/>
    <x v="2"/>
    <x v="20"/>
    <x v="0"/>
    <x v="10"/>
    <x v="2"/>
  </r>
  <r>
    <x v="587"/>
    <s v=" 14:43"/>
    <s v="Received from Other UPI User"/>
    <s v="T220326144300202619192"/>
    <n v="961100108984"/>
    <x v="0"/>
    <s v="XXXXXXXXXX0662"/>
    <n v="8370"/>
    <x v="2"/>
    <x v="7"/>
    <n v="3"/>
    <x v="2"/>
    <n v="13"/>
    <n v="8370"/>
    <n v="0"/>
    <s v="26-Mar"/>
    <d v="1899-12-30T14:43:00"/>
    <x v="2"/>
    <x v="20"/>
    <x v="0"/>
    <x v="10"/>
    <x v="2"/>
  </r>
  <r>
    <x v="587"/>
    <s v=" 20:02"/>
    <s v="Received from Customer - Ramesh &amp; Co"/>
    <s v="T220326200200962895133"/>
    <n v="961916113199"/>
    <x v="0"/>
    <s v="XXXXXXXXXX0662"/>
    <n v="10698"/>
    <x v="2"/>
    <x v="7"/>
    <n v="3"/>
    <x v="2"/>
    <n v="13"/>
    <n v="10698"/>
    <n v="0"/>
    <s v="26-Mar"/>
    <d v="1899-12-30T20:02:00"/>
    <x v="3"/>
    <x v="20"/>
    <x v="0"/>
    <x v="12"/>
    <x v="2"/>
  </r>
  <r>
    <x v="587"/>
    <s v=" 21:32"/>
    <s v="Paid to Mobile Recharge"/>
    <s v="P220326213200788046752"/>
    <n v="349642763403"/>
    <x v="1"/>
    <s v="XXXXXX3700"/>
    <n v="2653"/>
    <x v="2"/>
    <x v="7"/>
    <n v="3"/>
    <x v="2"/>
    <n v="13"/>
    <n v="0"/>
    <n v="2653"/>
    <s v="26-Mar"/>
    <d v="1899-12-30T21:32:00"/>
    <x v="1"/>
    <x v="20"/>
    <x v="2"/>
    <x v="7"/>
    <x v="2"/>
  </r>
  <r>
    <x v="588"/>
    <s v=" 09:11"/>
    <s v="Paid to Swiggy"/>
    <s v="P220327091100422297782"/>
    <n v="791503355891"/>
    <x v="1"/>
    <s v="XXXXXXXXXX0662"/>
    <n v="6110"/>
    <x v="2"/>
    <x v="7"/>
    <n v="3"/>
    <x v="3"/>
    <n v="14"/>
    <n v="0"/>
    <n v="6110"/>
    <s v="27-Mar"/>
    <d v="1899-12-30T09:11:00"/>
    <x v="0"/>
    <x v="21"/>
    <x v="1"/>
    <x v="13"/>
    <x v="2"/>
  </r>
  <r>
    <x v="588"/>
    <s v=" 14:02"/>
    <s v="Received from Customer - Venkatesh Traders"/>
    <s v="T220327140200562979575"/>
    <n v="806949981554"/>
    <x v="0"/>
    <s v="XXXXXX3700"/>
    <n v="5162"/>
    <x v="2"/>
    <x v="7"/>
    <n v="3"/>
    <x v="3"/>
    <n v="14"/>
    <n v="5162"/>
    <n v="0"/>
    <s v="27-Mar"/>
    <d v="1899-12-30T14:02:00"/>
    <x v="2"/>
    <x v="21"/>
    <x v="0"/>
    <x v="10"/>
    <x v="2"/>
  </r>
  <r>
    <x v="588"/>
    <s v=" 15:18"/>
    <s v="Received from Family Member - Ravi"/>
    <s v="T220327151800466442979"/>
    <n v="62607198503"/>
    <x v="0"/>
    <s v="XXXXXXXXXX0662"/>
    <n v="16022"/>
    <x v="2"/>
    <x v="7"/>
    <n v="3"/>
    <x v="3"/>
    <n v="14"/>
    <n v="16022"/>
    <n v="0"/>
    <s v="27-Mar"/>
    <d v="1899-12-30T15:18:00"/>
    <x v="2"/>
    <x v="21"/>
    <x v="0"/>
    <x v="9"/>
    <x v="2"/>
  </r>
  <r>
    <x v="588"/>
    <s v=" 15:20"/>
    <s v="Received from Customer - ABC Traders"/>
    <s v="T220327152000693949706"/>
    <n v="724006620822"/>
    <x v="0"/>
    <s v="XXXXXXXXXX0662"/>
    <n v="11181"/>
    <x v="2"/>
    <x v="7"/>
    <n v="3"/>
    <x v="3"/>
    <n v="14"/>
    <n v="11181"/>
    <n v="0"/>
    <s v="27-Mar"/>
    <d v="1899-12-30T15:20:00"/>
    <x v="2"/>
    <x v="21"/>
    <x v="0"/>
    <x v="9"/>
    <x v="2"/>
  </r>
  <r>
    <x v="588"/>
    <s v=" 19:08"/>
    <s v="Received from Customer - Ravi Enterprises"/>
    <s v="T220327190800971197153"/>
    <n v="936124382074"/>
    <x v="0"/>
    <s v="XXXXXXXXXX0662"/>
    <n v="2615"/>
    <x v="2"/>
    <x v="7"/>
    <n v="3"/>
    <x v="3"/>
    <n v="14"/>
    <n v="2615"/>
    <n v="0"/>
    <s v="27-Mar"/>
    <d v="1899-12-30T19:08:00"/>
    <x v="3"/>
    <x v="21"/>
    <x v="0"/>
    <x v="6"/>
    <x v="2"/>
  </r>
  <r>
    <x v="588"/>
    <s v=" 23:57"/>
    <s v="Received from Customer - Venkatesh Traders"/>
    <s v="T220327235700843331316"/>
    <n v="258455034276"/>
    <x v="0"/>
    <s v="XXXXXX3700"/>
    <n v="5409"/>
    <x v="2"/>
    <x v="7"/>
    <n v="3"/>
    <x v="3"/>
    <n v="14"/>
    <n v="5409"/>
    <n v="0"/>
    <s v="27-Mar"/>
    <d v="1899-12-30T23:57:00"/>
    <x v="1"/>
    <x v="21"/>
    <x v="0"/>
    <x v="1"/>
    <x v="2"/>
  </r>
  <r>
    <x v="589"/>
    <s v=" 08:41"/>
    <s v="Received from Customer - Sri Lakshmi Stores"/>
    <s v="T220328084100683724550"/>
    <n v="323827710159"/>
    <x v="0"/>
    <s v="XXXXXXXXXX0662"/>
    <n v="14745"/>
    <x v="2"/>
    <x v="7"/>
    <n v="3"/>
    <x v="4"/>
    <n v="14"/>
    <n v="14745"/>
    <n v="0"/>
    <s v="28-Mar"/>
    <d v="1899-12-30T08:41:00"/>
    <x v="0"/>
    <x v="22"/>
    <x v="0"/>
    <x v="15"/>
    <x v="2"/>
  </r>
  <r>
    <x v="589"/>
    <s v=" 11:12"/>
    <s v="Paid to Stationery Supplier"/>
    <s v="P220328111200180150519"/>
    <n v="750327428969"/>
    <x v="1"/>
    <s v="XXXXXX3700"/>
    <n v="11971"/>
    <x v="2"/>
    <x v="7"/>
    <n v="3"/>
    <x v="4"/>
    <n v="14"/>
    <n v="0"/>
    <n v="11971"/>
    <s v="28-Mar"/>
    <d v="1899-12-30T11:12:00"/>
    <x v="0"/>
    <x v="22"/>
    <x v="1"/>
    <x v="2"/>
    <x v="2"/>
  </r>
  <r>
    <x v="589"/>
    <s v=" 12:40"/>
    <s v="Paid to Other Merchant"/>
    <s v="T220328124000310127065"/>
    <n v="612381948392"/>
    <x v="1"/>
    <s v="XXXXXXXXXX0662"/>
    <n v="5639"/>
    <x v="2"/>
    <x v="7"/>
    <n v="3"/>
    <x v="4"/>
    <n v="14"/>
    <n v="0"/>
    <n v="5639"/>
    <s v="28-Mar"/>
    <d v="1899-12-30T12:40:00"/>
    <x v="2"/>
    <x v="22"/>
    <x v="1"/>
    <x v="3"/>
    <x v="2"/>
  </r>
  <r>
    <x v="589"/>
    <s v=" 13:56"/>
    <s v="Received from Customer - ABC Traders"/>
    <s v="T220328135600481216659"/>
    <n v="342229775771"/>
    <x v="0"/>
    <s v="XXXXXXXXXX0662"/>
    <n v="13605"/>
    <x v="2"/>
    <x v="7"/>
    <n v="3"/>
    <x v="4"/>
    <n v="14"/>
    <n v="13605"/>
    <n v="0"/>
    <s v="28-Mar"/>
    <d v="1899-12-30T13:56:00"/>
    <x v="2"/>
    <x v="22"/>
    <x v="0"/>
    <x v="8"/>
    <x v="2"/>
  </r>
  <r>
    <x v="589"/>
    <s v=" 15:47"/>
    <s v="Received from Customer - Anand Stores"/>
    <s v="T220328154700591004669"/>
    <n v="67765087811"/>
    <x v="0"/>
    <s v="XXXXXXXXXX0662"/>
    <n v="3296"/>
    <x v="2"/>
    <x v="7"/>
    <n v="3"/>
    <x v="4"/>
    <n v="14"/>
    <n v="3296"/>
    <n v="0"/>
    <s v="28-Mar"/>
    <d v="1899-12-30T15:47:00"/>
    <x v="2"/>
    <x v="22"/>
    <x v="0"/>
    <x v="9"/>
    <x v="2"/>
  </r>
  <r>
    <x v="589"/>
    <s v=" 19:25"/>
    <s v="Paid to Quick Service Station"/>
    <s v="P220328192500311456613"/>
    <n v="895743050148"/>
    <x v="1"/>
    <s v="XXXXXX3700"/>
    <n v="2621"/>
    <x v="2"/>
    <x v="7"/>
    <n v="3"/>
    <x v="4"/>
    <n v="14"/>
    <n v="0"/>
    <n v="2621"/>
    <s v="28-Mar"/>
    <d v="1899-12-30T19:25:00"/>
    <x v="3"/>
    <x v="22"/>
    <x v="1"/>
    <x v="6"/>
    <x v="2"/>
  </r>
  <r>
    <x v="589"/>
    <s v=" 20:53"/>
    <s v="Received from Local Customer"/>
    <s v="T220328205300618733126"/>
    <n v="916730517812"/>
    <x v="0"/>
    <s v="XXXXXXXXXX0662"/>
    <n v="8787"/>
    <x v="2"/>
    <x v="7"/>
    <n v="3"/>
    <x v="4"/>
    <n v="14"/>
    <n v="8787"/>
    <n v="0"/>
    <s v="28-Mar"/>
    <d v="1899-12-30T20:53:00"/>
    <x v="3"/>
    <x v="22"/>
    <x v="0"/>
    <x v="12"/>
    <x v="2"/>
  </r>
  <r>
    <x v="589"/>
    <s v=" 21:00"/>
    <s v="Paid to Bank Account Transfer"/>
    <s v="T220328210000433806516"/>
    <n v="606394802982"/>
    <x v="1"/>
    <s v="XXXXXX3700"/>
    <n v="7927"/>
    <x v="2"/>
    <x v="7"/>
    <n v="3"/>
    <x v="4"/>
    <n v="14"/>
    <n v="0"/>
    <n v="7927"/>
    <s v="28-Mar"/>
    <d v="1899-12-30T21:00:00"/>
    <x v="1"/>
    <x v="22"/>
    <x v="1"/>
    <x v="7"/>
    <x v="2"/>
  </r>
  <r>
    <x v="590"/>
    <s v=" 11:04"/>
    <s v="Paid to Stationery Supplier"/>
    <s v="T220329110400521517395"/>
    <n v="843295921224"/>
    <x v="1"/>
    <s v="XXXXXX3700"/>
    <n v="4567"/>
    <x v="2"/>
    <x v="7"/>
    <n v="3"/>
    <x v="5"/>
    <n v="14"/>
    <n v="0"/>
    <n v="4567"/>
    <s v="29-Mar"/>
    <d v="1899-12-30T11:04:00"/>
    <x v="0"/>
    <x v="23"/>
    <x v="1"/>
    <x v="2"/>
    <x v="2"/>
  </r>
  <r>
    <x v="590"/>
    <s v=" 12:19"/>
    <s v="Paid to Amazon Pay Groceries"/>
    <s v="T220329121900166497975"/>
    <n v="737814424371"/>
    <x v="1"/>
    <s v="XXXXXX3700"/>
    <n v="17257"/>
    <x v="2"/>
    <x v="7"/>
    <n v="3"/>
    <x v="5"/>
    <n v="14"/>
    <n v="0"/>
    <n v="17257"/>
    <s v="29-Mar"/>
    <d v="1899-12-30T12:19:00"/>
    <x v="2"/>
    <x v="23"/>
    <x v="4"/>
    <x v="3"/>
    <x v="2"/>
  </r>
  <r>
    <x v="590"/>
    <s v=" 12:38"/>
    <s v="Received from Customer - ABC Traders"/>
    <s v="T220329123800908140489"/>
    <n v="660708522754"/>
    <x v="0"/>
    <s v="XXXXXX3700"/>
    <n v="14499"/>
    <x v="2"/>
    <x v="7"/>
    <n v="3"/>
    <x v="5"/>
    <n v="14"/>
    <n v="14499"/>
    <n v="0"/>
    <s v="29-Mar"/>
    <d v="1899-12-30T12:38:00"/>
    <x v="2"/>
    <x v="23"/>
    <x v="0"/>
    <x v="3"/>
    <x v="2"/>
  </r>
  <r>
    <x v="590"/>
    <s v=" 14:58"/>
    <s v="Paid to Velu"/>
    <s v="P220329145800903739330"/>
    <n v="157386256732"/>
    <x v="1"/>
    <s v="XXXXXX3700"/>
    <n v="7835"/>
    <x v="2"/>
    <x v="7"/>
    <n v="3"/>
    <x v="5"/>
    <n v="14"/>
    <n v="0"/>
    <n v="7835"/>
    <s v="29-Mar"/>
    <d v="1899-12-30T14:58:00"/>
    <x v="2"/>
    <x v="23"/>
    <x v="1"/>
    <x v="10"/>
    <x v="2"/>
  </r>
  <r>
    <x v="590"/>
    <s v=" 16:52"/>
    <s v="Received from Ramesh"/>
    <s v="T220329165200672728804"/>
    <n v="435550571235"/>
    <x v="0"/>
    <s v="XXXXXX3700"/>
    <n v="11270"/>
    <x v="2"/>
    <x v="7"/>
    <n v="3"/>
    <x v="5"/>
    <n v="14"/>
    <n v="11270"/>
    <n v="0"/>
    <s v="29-Mar"/>
    <d v="1899-12-30T16:52:00"/>
    <x v="2"/>
    <x v="23"/>
    <x v="0"/>
    <x v="11"/>
    <x v="2"/>
  </r>
  <r>
    <x v="590"/>
    <s v=" 18:10"/>
    <s v="Received from Manish"/>
    <s v="T220329181000932046182"/>
    <n v="881749010798"/>
    <x v="0"/>
    <s v="XXXXXXXXXX0662"/>
    <n v="15119"/>
    <x v="2"/>
    <x v="7"/>
    <n v="3"/>
    <x v="5"/>
    <n v="14"/>
    <n v="15119"/>
    <n v="0"/>
    <s v="29-Mar"/>
    <d v="1899-12-30T18:10:00"/>
    <x v="3"/>
    <x v="23"/>
    <x v="0"/>
    <x v="5"/>
    <x v="2"/>
  </r>
  <r>
    <x v="591"/>
    <s v=" 08:48"/>
    <s v="Received from Customer - Ramesh &amp; Co"/>
    <s v="T220330084800497063493"/>
    <n v="317927392490"/>
    <x v="0"/>
    <s v="XXXXXXXXXX0662"/>
    <n v="19922"/>
    <x v="2"/>
    <x v="7"/>
    <n v="3"/>
    <x v="6"/>
    <n v="14"/>
    <n v="19922"/>
    <n v="0"/>
    <s v="30-Mar"/>
    <d v="1899-12-30T08:48:00"/>
    <x v="0"/>
    <x v="24"/>
    <x v="0"/>
    <x v="15"/>
    <x v="2"/>
  </r>
  <r>
    <x v="591"/>
    <s v=" 08:58"/>
    <s v="Received from Ramesh"/>
    <s v="T220330085800294242722"/>
    <n v="128598587462"/>
    <x v="0"/>
    <s v="XXXXXX3700"/>
    <n v="4463"/>
    <x v="2"/>
    <x v="7"/>
    <n v="3"/>
    <x v="6"/>
    <n v="14"/>
    <n v="4463"/>
    <n v="0"/>
    <s v="30-Mar"/>
    <d v="1899-12-30T08:58:00"/>
    <x v="0"/>
    <x v="24"/>
    <x v="0"/>
    <x v="15"/>
    <x v="2"/>
  </r>
  <r>
    <x v="591"/>
    <s v=" 10:07"/>
    <s v="Received from Customer - Venkatesh Traders"/>
    <s v="T220330100700798995335"/>
    <n v="658948245352"/>
    <x v="0"/>
    <s v="XXXXXX3700"/>
    <n v="29257"/>
    <x v="2"/>
    <x v="7"/>
    <n v="3"/>
    <x v="6"/>
    <n v="14"/>
    <n v="29257"/>
    <n v="0"/>
    <s v="30-Mar"/>
    <d v="1899-12-30T10:07:00"/>
    <x v="0"/>
    <x v="24"/>
    <x v="0"/>
    <x v="0"/>
    <x v="2"/>
  </r>
  <r>
    <x v="591"/>
    <s v=" 12:32"/>
    <s v="Received from Bank/UPI Transfer"/>
    <s v="T220330123200815120808"/>
    <n v="466007819408"/>
    <x v="0"/>
    <s v="XXXXXXXXXX0662"/>
    <n v="9560"/>
    <x v="2"/>
    <x v="7"/>
    <n v="3"/>
    <x v="6"/>
    <n v="14"/>
    <n v="9560"/>
    <n v="0"/>
    <s v="30-Mar"/>
    <d v="1899-12-30T12:32:00"/>
    <x v="2"/>
    <x v="24"/>
    <x v="0"/>
    <x v="3"/>
    <x v="2"/>
  </r>
  <r>
    <x v="591"/>
    <s v=" 14:46"/>
    <s v="Received from Customer - Sagar Enterprises"/>
    <s v="T220330144600877652223"/>
    <n v="369979919617"/>
    <x v="0"/>
    <s v="XXXXXX3700"/>
    <n v="3625"/>
    <x v="2"/>
    <x v="7"/>
    <n v="3"/>
    <x v="6"/>
    <n v="14"/>
    <n v="3625"/>
    <n v="0"/>
    <s v="30-Mar"/>
    <d v="1899-12-30T14:46:00"/>
    <x v="2"/>
    <x v="24"/>
    <x v="0"/>
    <x v="10"/>
    <x v="2"/>
  </r>
  <r>
    <x v="591"/>
    <s v=" 15:54"/>
    <s v="Received from Customer - Sri Lakshmi Stores"/>
    <s v="T220330155400665864862"/>
    <n v="372308207049"/>
    <x v="0"/>
    <s v="XXXXXXXXXX0662"/>
    <n v="10903"/>
    <x v="2"/>
    <x v="7"/>
    <n v="3"/>
    <x v="6"/>
    <n v="14"/>
    <n v="10903"/>
    <n v="0"/>
    <s v="30-Mar"/>
    <d v="1899-12-30T15:54:00"/>
    <x v="2"/>
    <x v="24"/>
    <x v="0"/>
    <x v="9"/>
    <x v="2"/>
  </r>
  <r>
    <x v="591"/>
    <s v=" 16:59"/>
    <s v="Paid to Family Member - Priya"/>
    <s v="T220330165900751335170"/>
    <n v="944265081735"/>
    <x v="1"/>
    <s v="XXXXXX3700"/>
    <n v="23939"/>
    <x v="2"/>
    <x v="7"/>
    <n v="3"/>
    <x v="6"/>
    <n v="14"/>
    <n v="0"/>
    <n v="23939"/>
    <s v="30-Mar"/>
    <d v="1899-12-30T16:59:00"/>
    <x v="2"/>
    <x v="24"/>
    <x v="1"/>
    <x v="11"/>
    <x v="2"/>
  </r>
  <r>
    <x v="591"/>
    <s v=" 21:58"/>
    <s v="Paid to Quick Service Station"/>
    <s v="P220330215800920566299"/>
    <n v="190508241637"/>
    <x v="1"/>
    <s v="XXXXXXXXXX0662"/>
    <n v="7925"/>
    <x v="2"/>
    <x v="7"/>
    <n v="3"/>
    <x v="6"/>
    <n v="14"/>
    <n v="0"/>
    <n v="7925"/>
    <s v="30-Mar"/>
    <d v="1899-12-30T21:58:00"/>
    <x v="1"/>
    <x v="24"/>
    <x v="1"/>
    <x v="7"/>
    <x v="2"/>
  </r>
  <r>
    <x v="592"/>
    <s v=" 11:49"/>
    <s v="Paid to PhonePe"/>
    <s v="T220331114900234153262"/>
    <n v="478328701614"/>
    <x v="1"/>
    <s v="XXXXXXXXXX0662"/>
    <n v="3276"/>
    <x v="2"/>
    <x v="7"/>
    <n v="3"/>
    <x v="0"/>
    <n v="14"/>
    <n v="0"/>
    <n v="3276"/>
    <s v="31-Mar"/>
    <d v="1899-12-30T11:49:00"/>
    <x v="0"/>
    <x v="25"/>
    <x v="1"/>
    <x v="2"/>
    <x v="2"/>
  </r>
  <r>
    <x v="592"/>
    <s v=" 14:56"/>
    <s v="Received from Family Member - Ravi"/>
    <s v="T220331145600789000927"/>
    <n v="510107613571"/>
    <x v="0"/>
    <s v="XXXXXX3700"/>
    <n v="4696"/>
    <x v="2"/>
    <x v="7"/>
    <n v="3"/>
    <x v="0"/>
    <n v="14"/>
    <n v="4696"/>
    <n v="0"/>
    <s v="31-Mar"/>
    <d v="1899-12-30T14:56:00"/>
    <x v="2"/>
    <x v="25"/>
    <x v="0"/>
    <x v="10"/>
    <x v="2"/>
  </r>
  <r>
    <x v="592"/>
    <s v=" 18:42"/>
    <s v="Paid to HP Fuel Station"/>
    <s v="P220331184200581951164"/>
    <n v="723669037627"/>
    <x v="1"/>
    <s v="XXXXXXXXXX0662"/>
    <n v="12669"/>
    <x v="2"/>
    <x v="7"/>
    <n v="3"/>
    <x v="0"/>
    <n v="14"/>
    <n v="0"/>
    <n v="12669"/>
    <s v="31-Mar"/>
    <d v="1899-12-30T18:42:00"/>
    <x v="3"/>
    <x v="25"/>
    <x v="1"/>
    <x v="5"/>
    <x v="2"/>
  </r>
  <r>
    <x v="592"/>
    <s v=" 20:05"/>
    <s v="Received from Customer - Anand Stores"/>
    <s v="T220331200500462311183"/>
    <n v="681267711837"/>
    <x v="0"/>
    <s v="XXXXXX3700"/>
    <n v="9901"/>
    <x v="2"/>
    <x v="7"/>
    <n v="3"/>
    <x v="0"/>
    <n v="14"/>
    <n v="9901"/>
    <n v="0"/>
    <s v="31-Mar"/>
    <d v="1899-12-30T20:05:00"/>
    <x v="3"/>
    <x v="25"/>
    <x v="0"/>
    <x v="12"/>
    <x v="2"/>
  </r>
  <r>
    <x v="593"/>
    <s v=" 12:04"/>
    <s v="Received from Other UPI User"/>
    <s v="T220401120400630492156"/>
    <n v="975996901991"/>
    <x v="0"/>
    <s v="XXXXXXXXXX0662"/>
    <n v="10057"/>
    <x v="2"/>
    <x v="8"/>
    <n v="4"/>
    <x v="1"/>
    <n v="14"/>
    <n v="10057"/>
    <n v="0"/>
    <s v="1-Apr"/>
    <d v="1899-12-30T12:04:00"/>
    <x v="2"/>
    <x v="26"/>
    <x v="0"/>
    <x v="3"/>
    <x v="3"/>
  </r>
  <r>
    <x v="593"/>
    <s v=" 22:06"/>
    <s v="Received from Ramesh"/>
    <s v="T220401220600654741062"/>
    <n v="264784933773"/>
    <x v="0"/>
    <s v="XXXXXXXXXX0662"/>
    <n v="7241"/>
    <x v="2"/>
    <x v="8"/>
    <n v="4"/>
    <x v="1"/>
    <n v="14"/>
    <n v="7241"/>
    <n v="0"/>
    <s v="1-Apr"/>
    <d v="1899-12-30T22:06:00"/>
    <x v="1"/>
    <x v="26"/>
    <x v="0"/>
    <x v="16"/>
    <x v="3"/>
  </r>
  <r>
    <x v="593"/>
    <s v=" 22:37"/>
    <s v="Received from Family Member - Kumar"/>
    <s v="T220401223700821542448"/>
    <n v="523984791376"/>
    <x v="0"/>
    <s v="XXXXXX3700"/>
    <n v="17551"/>
    <x v="2"/>
    <x v="8"/>
    <n v="4"/>
    <x v="1"/>
    <n v="14"/>
    <n v="17551"/>
    <n v="0"/>
    <s v="1-Apr"/>
    <d v="1899-12-30T22:37:00"/>
    <x v="1"/>
    <x v="26"/>
    <x v="0"/>
    <x v="16"/>
    <x v="3"/>
  </r>
  <r>
    <x v="593"/>
    <s v=" 22:55"/>
    <s v="Paid to Swiggy"/>
    <s v="T220401225500986234040"/>
    <n v="521736758985"/>
    <x v="1"/>
    <s v="XXXXXXXXXX0662"/>
    <n v="10224"/>
    <x v="2"/>
    <x v="8"/>
    <n v="4"/>
    <x v="1"/>
    <n v="14"/>
    <n v="0"/>
    <n v="10224"/>
    <s v="1-Apr"/>
    <d v="1899-12-30T22:55:00"/>
    <x v="1"/>
    <x v="26"/>
    <x v="1"/>
    <x v="16"/>
    <x v="3"/>
  </r>
  <r>
    <x v="594"/>
    <s v=" 13:53"/>
    <s v="Received from Customer - ABC Traders"/>
    <s v="T220402135300991192271"/>
    <n v="301264987173"/>
    <x v="0"/>
    <s v="XXXXXX3700"/>
    <n v="6325"/>
    <x v="2"/>
    <x v="8"/>
    <n v="4"/>
    <x v="2"/>
    <n v="14"/>
    <n v="6325"/>
    <n v="0"/>
    <s v="2-Apr"/>
    <d v="1899-12-30T13:53:00"/>
    <x v="2"/>
    <x v="27"/>
    <x v="0"/>
    <x v="8"/>
    <x v="3"/>
  </r>
  <r>
    <x v="594"/>
    <s v=" 19:48"/>
    <s v="Received from Customer - Venkatesh Traders"/>
    <s v="T220402194800274570657"/>
    <n v="344734159454"/>
    <x v="0"/>
    <s v="XXXXXXXXXX0662"/>
    <n v="7648"/>
    <x v="2"/>
    <x v="8"/>
    <n v="4"/>
    <x v="2"/>
    <n v="14"/>
    <n v="7648"/>
    <n v="0"/>
    <s v="2-Apr"/>
    <d v="1899-12-30T19:48:00"/>
    <x v="3"/>
    <x v="27"/>
    <x v="0"/>
    <x v="6"/>
    <x v="3"/>
  </r>
  <r>
    <x v="594"/>
    <s v=" 20:43"/>
    <s v="Received from Customer - Kumar Stores"/>
    <s v="T220402204300144580064"/>
    <n v="383494600583"/>
    <x v="0"/>
    <s v="XXXXXX3700"/>
    <n v="5398"/>
    <x v="2"/>
    <x v="8"/>
    <n v="4"/>
    <x v="2"/>
    <n v="14"/>
    <n v="5398"/>
    <n v="0"/>
    <s v="2-Apr"/>
    <d v="1899-12-30T20:43:00"/>
    <x v="3"/>
    <x v="27"/>
    <x v="0"/>
    <x v="12"/>
    <x v="3"/>
  </r>
  <r>
    <x v="594"/>
    <s v=" 22:10"/>
    <s v="Paid to Bank Account Transfer"/>
    <s v="T220402221000147041444"/>
    <n v="350213872233"/>
    <x v="1"/>
    <s v="XXXXXX3700"/>
    <n v="24448"/>
    <x v="2"/>
    <x v="8"/>
    <n v="4"/>
    <x v="2"/>
    <n v="14"/>
    <n v="0"/>
    <n v="24448"/>
    <s v="2-Apr"/>
    <d v="1899-12-30T22:10:00"/>
    <x v="1"/>
    <x v="27"/>
    <x v="1"/>
    <x v="16"/>
    <x v="3"/>
  </r>
  <r>
    <x v="595"/>
    <s v=" 09:30"/>
    <s v="Paid to Wholesale Supplier"/>
    <s v="T220403093000165963036"/>
    <n v="53328460300"/>
    <x v="1"/>
    <s v="XXXXXXXXXX0662"/>
    <n v="1448"/>
    <x v="2"/>
    <x v="8"/>
    <n v="4"/>
    <x v="3"/>
    <n v="15"/>
    <n v="0"/>
    <n v="1448"/>
    <s v="3-Apr"/>
    <d v="1899-12-30T09:30:00"/>
    <x v="0"/>
    <x v="28"/>
    <x v="1"/>
    <x v="13"/>
    <x v="3"/>
  </r>
  <r>
    <x v="595"/>
    <s v=" 11:44"/>
    <s v="Paid to Wholesale Supplier"/>
    <s v="T220403114400646055871"/>
    <n v="383017827345"/>
    <x v="1"/>
    <s v="XXXXXX3700"/>
    <n v="3923"/>
    <x v="2"/>
    <x v="8"/>
    <n v="4"/>
    <x v="3"/>
    <n v="15"/>
    <n v="0"/>
    <n v="3923"/>
    <s v="3-Apr"/>
    <d v="1899-12-30T11:44:00"/>
    <x v="0"/>
    <x v="28"/>
    <x v="1"/>
    <x v="2"/>
    <x v="3"/>
  </r>
  <r>
    <x v="595"/>
    <s v=" 13:20"/>
    <s v="Paid to Reliance Smart"/>
    <s v="P220403132000339821436"/>
    <n v="302159281648"/>
    <x v="1"/>
    <s v="XXXXXXXXXX0662"/>
    <n v="3957"/>
    <x v="2"/>
    <x v="8"/>
    <n v="4"/>
    <x v="3"/>
    <n v="15"/>
    <n v="0"/>
    <n v="3957"/>
    <s v="3-Apr"/>
    <d v="1899-12-30T13:20:00"/>
    <x v="2"/>
    <x v="28"/>
    <x v="1"/>
    <x v="8"/>
    <x v="3"/>
  </r>
  <r>
    <x v="595"/>
    <s v=" 20:47"/>
    <s v="Received from Customer - Anand Stores"/>
    <s v="T220403204700821163339"/>
    <n v="881500823025"/>
    <x v="0"/>
    <s v="XXXXXX3700"/>
    <n v="3435"/>
    <x v="2"/>
    <x v="8"/>
    <n v="4"/>
    <x v="3"/>
    <n v="15"/>
    <n v="3435"/>
    <n v="0"/>
    <s v="3-Apr"/>
    <d v="1899-12-30T20:47:00"/>
    <x v="3"/>
    <x v="28"/>
    <x v="0"/>
    <x v="12"/>
    <x v="3"/>
  </r>
  <r>
    <x v="596"/>
    <s v=" 11:01"/>
    <s v="Received from Customer - Sagar Enterprises"/>
    <s v="T220404110100481901211"/>
    <n v="751125265099"/>
    <x v="0"/>
    <s v="XXXXXXXXXX0662"/>
    <n v="17440"/>
    <x v="2"/>
    <x v="8"/>
    <n v="4"/>
    <x v="4"/>
    <n v="15"/>
    <n v="17440"/>
    <n v="0"/>
    <s v="4-Apr"/>
    <d v="1899-12-30T11:01:00"/>
    <x v="0"/>
    <x v="29"/>
    <x v="0"/>
    <x v="2"/>
    <x v="3"/>
  </r>
  <r>
    <x v="596"/>
    <s v=" 12:29"/>
    <s v="Received from Santhu"/>
    <s v="T220404122900599165696"/>
    <n v="738436183590"/>
    <x v="0"/>
    <s v="XXXXXX3700"/>
    <n v="2450"/>
    <x v="2"/>
    <x v="8"/>
    <n v="4"/>
    <x v="4"/>
    <n v="15"/>
    <n v="2450"/>
    <n v="0"/>
    <s v="4-Apr"/>
    <d v="1899-12-30T12:29:00"/>
    <x v="2"/>
    <x v="29"/>
    <x v="0"/>
    <x v="3"/>
    <x v="3"/>
  </r>
  <r>
    <x v="596"/>
    <s v=" 18:04"/>
    <s v="Received from Customer - Sagar Enterprises"/>
    <s v="T220404180400134703106"/>
    <n v="680749985256"/>
    <x v="0"/>
    <s v="XXXXXXXXXX0662"/>
    <n v="19227"/>
    <x v="2"/>
    <x v="8"/>
    <n v="4"/>
    <x v="4"/>
    <n v="15"/>
    <n v="19227"/>
    <n v="0"/>
    <s v="4-Apr"/>
    <d v="1899-12-30T18:04:00"/>
    <x v="3"/>
    <x v="29"/>
    <x v="0"/>
    <x v="5"/>
    <x v="3"/>
  </r>
  <r>
    <x v="596"/>
    <s v=" 19:48"/>
    <s v="Received from Other Customer"/>
    <s v="T220404194800555268134"/>
    <n v="486889247661"/>
    <x v="0"/>
    <s v="XXXXXX3700"/>
    <n v="2070"/>
    <x v="2"/>
    <x v="8"/>
    <n v="4"/>
    <x v="4"/>
    <n v="15"/>
    <n v="2070"/>
    <n v="0"/>
    <s v="4-Apr"/>
    <d v="1899-12-30T19:48:00"/>
    <x v="3"/>
    <x v="29"/>
    <x v="0"/>
    <x v="6"/>
    <x v="3"/>
  </r>
  <r>
    <x v="597"/>
    <s v=" 10:00"/>
    <s v="Paid to Nandini Milk Parlour"/>
    <s v="T220405100000982758601"/>
    <n v="183678869201"/>
    <x v="1"/>
    <s v="XXXXXX3700"/>
    <n v="3081"/>
    <x v="2"/>
    <x v="8"/>
    <n v="4"/>
    <x v="5"/>
    <n v="15"/>
    <n v="0"/>
    <n v="3081"/>
    <s v="5-Apr"/>
    <d v="1899-12-30T10:00:00"/>
    <x v="0"/>
    <x v="30"/>
    <x v="1"/>
    <x v="0"/>
    <x v="3"/>
  </r>
  <r>
    <x v="597"/>
    <s v=" 10:02"/>
    <s v="Paid to Swiggy"/>
    <s v="T220405100200401559792"/>
    <n v="664416406638"/>
    <x v="1"/>
    <s v="XXXXXX3700"/>
    <n v="2545"/>
    <x v="2"/>
    <x v="8"/>
    <n v="4"/>
    <x v="5"/>
    <n v="15"/>
    <n v="0"/>
    <n v="2545"/>
    <s v="5-Apr"/>
    <d v="1899-12-30T10:02:00"/>
    <x v="0"/>
    <x v="30"/>
    <x v="1"/>
    <x v="0"/>
    <x v="3"/>
  </r>
  <r>
    <x v="597"/>
    <s v=" 12:15"/>
    <s v="Paid to Family Member - Kumar"/>
    <s v="P220405121500284062269"/>
    <n v="458007401303"/>
    <x v="1"/>
    <s v="XXXXXX3700"/>
    <n v="5585"/>
    <x v="2"/>
    <x v="8"/>
    <n v="4"/>
    <x v="5"/>
    <n v="15"/>
    <n v="0"/>
    <n v="5585"/>
    <s v="5-Apr"/>
    <d v="1899-12-30T12:15:00"/>
    <x v="2"/>
    <x v="30"/>
    <x v="1"/>
    <x v="3"/>
    <x v="3"/>
  </r>
  <r>
    <x v="597"/>
    <s v=" 12:57"/>
    <s v="Received from Local Customer"/>
    <s v="T220405125700586566204"/>
    <n v="981237714139"/>
    <x v="0"/>
    <s v="XXXXXXXXXX0662"/>
    <n v="7573"/>
    <x v="2"/>
    <x v="8"/>
    <n v="4"/>
    <x v="5"/>
    <n v="15"/>
    <n v="7573"/>
    <n v="0"/>
    <s v="5-Apr"/>
    <d v="1899-12-30T12:57:00"/>
    <x v="2"/>
    <x v="30"/>
    <x v="0"/>
    <x v="3"/>
    <x v="3"/>
  </r>
  <r>
    <x v="597"/>
    <s v=" 16:10"/>
    <s v="Received from Customer - Manish Traders"/>
    <s v="T220405161000438867179"/>
    <n v="153766130913"/>
    <x v="0"/>
    <s v="XXXXXX3700"/>
    <n v="11226"/>
    <x v="2"/>
    <x v="8"/>
    <n v="4"/>
    <x v="5"/>
    <n v="15"/>
    <n v="11226"/>
    <n v="0"/>
    <s v="5-Apr"/>
    <d v="1899-12-30T16:10:00"/>
    <x v="2"/>
    <x v="30"/>
    <x v="0"/>
    <x v="11"/>
    <x v="3"/>
  </r>
  <r>
    <x v="597"/>
    <s v=" 17:27"/>
    <s v="Received from Other Customer"/>
    <s v="T220405172700777138881"/>
    <n v="573394035844"/>
    <x v="0"/>
    <s v="XXXXXX3700"/>
    <n v="7773"/>
    <x v="2"/>
    <x v="8"/>
    <n v="4"/>
    <x v="5"/>
    <n v="15"/>
    <n v="7773"/>
    <n v="0"/>
    <s v="5-Apr"/>
    <d v="1899-12-30T17:27:00"/>
    <x v="3"/>
    <x v="30"/>
    <x v="0"/>
    <x v="4"/>
    <x v="3"/>
  </r>
  <r>
    <x v="597"/>
    <s v=" 17:31"/>
    <s v="Received from Local Customer"/>
    <s v="T220405173100476963107"/>
    <n v="416025130161"/>
    <x v="0"/>
    <s v="XXXXXX3700"/>
    <n v="6062"/>
    <x v="2"/>
    <x v="8"/>
    <n v="4"/>
    <x v="5"/>
    <n v="15"/>
    <n v="6062"/>
    <n v="0"/>
    <s v="5-Apr"/>
    <d v="1899-12-30T17:31:00"/>
    <x v="3"/>
    <x v="30"/>
    <x v="0"/>
    <x v="4"/>
    <x v="3"/>
  </r>
  <r>
    <x v="597"/>
    <s v=" 22:18"/>
    <s v="Received from Family Member - Ravi"/>
    <s v="T220405221800129970596"/>
    <n v="183481955426"/>
    <x v="0"/>
    <s v="XXXXXX3700"/>
    <n v="11813"/>
    <x v="2"/>
    <x v="8"/>
    <n v="4"/>
    <x v="5"/>
    <n v="15"/>
    <n v="11813"/>
    <n v="0"/>
    <s v="5-Apr"/>
    <d v="1899-12-30T22:18:00"/>
    <x v="1"/>
    <x v="30"/>
    <x v="0"/>
    <x v="16"/>
    <x v="3"/>
  </r>
  <r>
    <x v="598"/>
    <s v=" 12:11"/>
    <s v="Received from Manish"/>
    <s v="T220406121100304456606"/>
    <n v="529243175799"/>
    <x v="0"/>
    <s v="XXXXXXXXXX0662"/>
    <n v="9689"/>
    <x v="2"/>
    <x v="8"/>
    <n v="4"/>
    <x v="6"/>
    <n v="15"/>
    <n v="9689"/>
    <n v="0"/>
    <s v="6-Apr"/>
    <d v="1899-12-30T12:11:00"/>
    <x v="2"/>
    <x v="0"/>
    <x v="0"/>
    <x v="3"/>
    <x v="3"/>
  </r>
  <r>
    <x v="598"/>
    <s v=" 12:48"/>
    <s v="Paid to Amazon Shopping"/>
    <s v="T220406124800243455477"/>
    <n v="547307204225"/>
    <x v="1"/>
    <s v="XXXXXXXXXX0662"/>
    <n v="6576"/>
    <x v="2"/>
    <x v="8"/>
    <n v="4"/>
    <x v="6"/>
    <n v="15"/>
    <n v="0"/>
    <n v="6576"/>
    <s v="6-Apr"/>
    <d v="1899-12-30T12:48:00"/>
    <x v="2"/>
    <x v="0"/>
    <x v="4"/>
    <x v="3"/>
    <x v="3"/>
  </r>
  <r>
    <x v="598"/>
    <s v=" 17:32"/>
    <s v="Paid to PhonePe"/>
    <s v="T220406173200268756157"/>
    <n v="665533733475"/>
    <x v="1"/>
    <s v="XXXXXX3700"/>
    <n v="15532"/>
    <x v="2"/>
    <x v="8"/>
    <n v="4"/>
    <x v="6"/>
    <n v="15"/>
    <n v="0"/>
    <n v="15532"/>
    <s v="6-Apr"/>
    <d v="1899-12-30T17:32:00"/>
    <x v="3"/>
    <x v="0"/>
    <x v="1"/>
    <x v="4"/>
    <x v="3"/>
  </r>
  <r>
    <x v="598"/>
    <s v=" 18:17"/>
    <s v="Received from Customer - Ravi Enterprises"/>
    <s v="T220406181700995151353"/>
    <n v="674954854625"/>
    <x v="0"/>
    <s v="XXXXXXXXXX0662"/>
    <n v="6369"/>
    <x v="2"/>
    <x v="8"/>
    <n v="4"/>
    <x v="6"/>
    <n v="15"/>
    <n v="6369"/>
    <n v="0"/>
    <s v="6-Apr"/>
    <d v="1899-12-30T18:17:00"/>
    <x v="3"/>
    <x v="0"/>
    <x v="0"/>
    <x v="5"/>
    <x v="3"/>
  </r>
  <r>
    <x v="599"/>
    <s v=" 12:46"/>
    <s v="Paid to HP Fuel Station"/>
    <s v="T220407124600907721568"/>
    <n v="681071615075"/>
    <x v="1"/>
    <s v="XXXXXX3700"/>
    <n v="9179"/>
    <x v="2"/>
    <x v="8"/>
    <n v="4"/>
    <x v="0"/>
    <n v="15"/>
    <n v="0"/>
    <n v="9179"/>
    <s v="7-Apr"/>
    <d v="1899-12-30T12:46:00"/>
    <x v="2"/>
    <x v="1"/>
    <x v="1"/>
    <x v="3"/>
    <x v="3"/>
  </r>
  <r>
    <x v="599"/>
    <s v=" 13:16"/>
    <s v="Paid to Family Member - Priya"/>
    <s v="P220407131600903922624"/>
    <n v="822416551551"/>
    <x v="1"/>
    <s v="XXXXXXXXXX0662"/>
    <n v="16531"/>
    <x v="2"/>
    <x v="8"/>
    <n v="4"/>
    <x v="0"/>
    <n v="15"/>
    <n v="0"/>
    <n v="16531"/>
    <s v="7-Apr"/>
    <d v="1899-12-30T13:16:00"/>
    <x v="2"/>
    <x v="1"/>
    <x v="1"/>
    <x v="8"/>
    <x v="3"/>
  </r>
  <r>
    <x v="599"/>
    <s v=" 16:13"/>
    <s v="Received from Customer - ABC Traders"/>
    <s v="T220407161300522720222"/>
    <n v="150580917399"/>
    <x v="0"/>
    <s v="XXXXXX3700"/>
    <n v="3935"/>
    <x v="2"/>
    <x v="8"/>
    <n v="4"/>
    <x v="0"/>
    <n v="15"/>
    <n v="3935"/>
    <n v="0"/>
    <s v="7-Apr"/>
    <d v="1899-12-30T16:13:00"/>
    <x v="2"/>
    <x v="1"/>
    <x v="0"/>
    <x v="11"/>
    <x v="3"/>
  </r>
  <r>
    <x v="599"/>
    <s v=" 21:04"/>
    <s v="Paid to Local Provision Store"/>
    <s v="P220407210400499944631"/>
    <n v="198831403637"/>
    <x v="1"/>
    <s v="XXXXXXXXXX0662"/>
    <n v="8565"/>
    <x v="2"/>
    <x v="8"/>
    <n v="4"/>
    <x v="0"/>
    <n v="15"/>
    <n v="0"/>
    <n v="8565"/>
    <s v="7-Apr"/>
    <d v="1899-12-30T21:04:00"/>
    <x v="1"/>
    <x v="1"/>
    <x v="1"/>
    <x v="7"/>
    <x v="3"/>
  </r>
  <r>
    <x v="600"/>
    <s v=" 13:17"/>
    <s v="Received from Customer - Sri Lakshmi Stores"/>
    <s v="T220408131700226811172"/>
    <n v="556362218170"/>
    <x v="0"/>
    <s v="XXXXXXXXXX0662"/>
    <n v="18549"/>
    <x v="2"/>
    <x v="8"/>
    <n v="4"/>
    <x v="1"/>
    <n v="15"/>
    <n v="18549"/>
    <n v="0"/>
    <s v="8-Apr"/>
    <d v="1899-12-30T13:17:00"/>
    <x v="2"/>
    <x v="2"/>
    <x v="0"/>
    <x v="8"/>
    <x v="3"/>
  </r>
  <r>
    <x v="600"/>
    <s v=" 16:35"/>
    <s v="Paid to Local Shopping Store"/>
    <s v="T220408163500471315380"/>
    <n v="481957341394"/>
    <x v="1"/>
    <s v="XXXXXX3700"/>
    <n v="10051"/>
    <x v="2"/>
    <x v="8"/>
    <n v="4"/>
    <x v="1"/>
    <n v="15"/>
    <n v="0"/>
    <n v="10051"/>
    <s v="8-Apr"/>
    <d v="1899-12-30T16:35:00"/>
    <x v="2"/>
    <x v="2"/>
    <x v="1"/>
    <x v="11"/>
    <x v="3"/>
  </r>
  <r>
    <x v="600"/>
    <s v=" 18:01"/>
    <s v="Paid to Nandini Milk Parlour"/>
    <s v="T220408180100272200099"/>
    <n v="259940985360"/>
    <x v="1"/>
    <s v="XXXXXXXXXX0662"/>
    <n v="4034"/>
    <x v="2"/>
    <x v="8"/>
    <n v="4"/>
    <x v="1"/>
    <n v="15"/>
    <n v="0"/>
    <n v="4034"/>
    <s v="8-Apr"/>
    <d v="1899-12-30T18:01:00"/>
    <x v="3"/>
    <x v="2"/>
    <x v="1"/>
    <x v="5"/>
    <x v="3"/>
  </r>
  <r>
    <x v="601"/>
    <s v=" 12:49"/>
    <s v="Paid to Amazon Pay Groceries"/>
    <s v="P220409124900509320742"/>
    <n v="170743575696"/>
    <x v="1"/>
    <s v="XXXXXXXXXX0662"/>
    <n v="13381"/>
    <x v="2"/>
    <x v="8"/>
    <n v="4"/>
    <x v="2"/>
    <n v="15"/>
    <n v="0"/>
    <n v="13381"/>
    <s v="9-Apr"/>
    <d v="1899-12-30T12:49:00"/>
    <x v="2"/>
    <x v="3"/>
    <x v="4"/>
    <x v="3"/>
    <x v="3"/>
  </r>
  <r>
    <x v="601"/>
    <s v=" 13:33"/>
    <s v="Received from Customer - ABC Traders"/>
    <s v="T220409133300889637203"/>
    <n v="652066175822"/>
    <x v="0"/>
    <s v="XXXXXXXXXX0662"/>
    <n v="9749"/>
    <x v="2"/>
    <x v="8"/>
    <n v="4"/>
    <x v="2"/>
    <n v="15"/>
    <n v="9749"/>
    <n v="0"/>
    <s v="9-Apr"/>
    <d v="1899-12-30T13:33:00"/>
    <x v="2"/>
    <x v="3"/>
    <x v="0"/>
    <x v="8"/>
    <x v="3"/>
  </r>
  <r>
    <x v="601"/>
    <s v=" 17:05"/>
    <s v="Paid to HP Fuel Station"/>
    <s v="T220409170500181561897"/>
    <n v="857432219983"/>
    <x v="1"/>
    <s v="XXXXXXXXXX0662"/>
    <n v="6047"/>
    <x v="2"/>
    <x v="8"/>
    <n v="4"/>
    <x v="2"/>
    <n v="15"/>
    <n v="0"/>
    <n v="6047"/>
    <s v="9-Apr"/>
    <d v="1899-12-30T17:05:00"/>
    <x v="3"/>
    <x v="3"/>
    <x v="1"/>
    <x v="4"/>
    <x v="3"/>
  </r>
  <r>
    <x v="601"/>
    <s v=" 20:45"/>
    <s v="Paid to Family Member - Ravi"/>
    <s v="T220409204500984258882"/>
    <n v="487736959451"/>
    <x v="1"/>
    <s v="XXXXXX3700"/>
    <n v="2318"/>
    <x v="2"/>
    <x v="8"/>
    <n v="4"/>
    <x v="2"/>
    <n v="15"/>
    <n v="0"/>
    <n v="2318"/>
    <s v="9-Apr"/>
    <d v="1899-12-30T20:45:00"/>
    <x v="3"/>
    <x v="3"/>
    <x v="1"/>
    <x v="12"/>
    <x v="3"/>
  </r>
  <r>
    <x v="601"/>
    <s v=" 23:56"/>
    <s v="Received from Customer - Kumar Stores"/>
    <s v="T220409235600213766606"/>
    <n v="825807869014"/>
    <x v="0"/>
    <s v="XXXXXXXXXX0662"/>
    <n v="10574"/>
    <x v="2"/>
    <x v="8"/>
    <n v="4"/>
    <x v="2"/>
    <n v="15"/>
    <n v="10574"/>
    <n v="0"/>
    <s v="9-Apr"/>
    <d v="1899-12-30T23:56:00"/>
    <x v="1"/>
    <x v="3"/>
    <x v="0"/>
    <x v="1"/>
    <x v="3"/>
  </r>
  <r>
    <x v="602"/>
    <s v=" 13:00"/>
    <s v="Paid to Local Provision Store"/>
    <s v="P220410130000981491657"/>
    <n v="688631749146"/>
    <x v="1"/>
    <s v="XXXXXX3700"/>
    <n v="6508"/>
    <x v="2"/>
    <x v="8"/>
    <n v="4"/>
    <x v="3"/>
    <n v="16"/>
    <n v="0"/>
    <n v="6508"/>
    <s v="10-Apr"/>
    <d v="1899-12-30T13:00:00"/>
    <x v="2"/>
    <x v="4"/>
    <x v="1"/>
    <x v="8"/>
    <x v="3"/>
  </r>
  <r>
    <x v="602"/>
    <s v=" 13:52"/>
    <s v="Received from Customer - Sri Lakshmi Stores"/>
    <s v="T220410135200155393464"/>
    <n v="773252142902"/>
    <x v="0"/>
    <s v="XXXXXXXXXX0662"/>
    <n v="8522"/>
    <x v="2"/>
    <x v="8"/>
    <n v="4"/>
    <x v="3"/>
    <n v="16"/>
    <n v="8522"/>
    <n v="0"/>
    <s v="10-Apr"/>
    <d v="1899-12-30T13:52:00"/>
    <x v="2"/>
    <x v="4"/>
    <x v="0"/>
    <x v="8"/>
    <x v="3"/>
  </r>
  <r>
    <x v="602"/>
    <s v=" 23:46"/>
    <s v="Received from Customer - Ramesh &amp; Co"/>
    <s v="T220410234600554232232"/>
    <n v="428505225066"/>
    <x v="0"/>
    <s v="XXXXXXXXXX0662"/>
    <n v="9632"/>
    <x v="2"/>
    <x v="8"/>
    <n v="4"/>
    <x v="3"/>
    <n v="16"/>
    <n v="9632"/>
    <n v="0"/>
    <s v="10-Apr"/>
    <d v="1899-12-30T23:46:00"/>
    <x v="1"/>
    <x v="4"/>
    <x v="0"/>
    <x v="1"/>
    <x v="3"/>
  </r>
  <r>
    <x v="603"/>
    <s v=" 10:22"/>
    <s v="Received from Customer - Anand Stores"/>
    <s v="T220411102200922156300"/>
    <n v="479264062942"/>
    <x v="0"/>
    <s v="XXXXXX3700"/>
    <n v="936"/>
    <x v="2"/>
    <x v="8"/>
    <n v="4"/>
    <x v="4"/>
    <n v="16"/>
    <n v="936"/>
    <n v="0"/>
    <s v="11-Apr"/>
    <d v="1899-12-30T10:22:00"/>
    <x v="0"/>
    <x v="5"/>
    <x v="0"/>
    <x v="0"/>
    <x v="3"/>
  </r>
  <r>
    <x v="603"/>
    <s v=" 11:46"/>
    <s v="Received from Ramesh"/>
    <s v="T220411114600681083040"/>
    <n v="133120044988"/>
    <x v="0"/>
    <s v="XXXXXX3700"/>
    <n v="13529"/>
    <x v="2"/>
    <x v="8"/>
    <n v="4"/>
    <x v="4"/>
    <n v="16"/>
    <n v="13529"/>
    <n v="0"/>
    <s v="11-Apr"/>
    <d v="1899-12-30T11:46:00"/>
    <x v="0"/>
    <x v="5"/>
    <x v="0"/>
    <x v="2"/>
    <x v="3"/>
  </r>
  <r>
    <x v="603"/>
    <s v=" 12:22"/>
    <s v="Paid to Textile Store"/>
    <s v="P220411122200827271607"/>
    <n v="984835444318"/>
    <x v="1"/>
    <s v="XXXXXX3700"/>
    <n v="6562"/>
    <x v="2"/>
    <x v="8"/>
    <n v="4"/>
    <x v="4"/>
    <n v="16"/>
    <n v="0"/>
    <n v="6562"/>
    <s v="11-Apr"/>
    <d v="1899-12-30T12:22:00"/>
    <x v="2"/>
    <x v="5"/>
    <x v="1"/>
    <x v="3"/>
    <x v="3"/>
  </r>
  <r>
    <x v="603"/>
    <s v=" 13:35"/>
    <s v="Paid to Lokesh"/>
    <s v="P220411133500537243395"/>
    <n v="569875654882"/>
    <x v="1"/>
    <s v="XXXXXXXXXX0662"/>
    <n v="3300"/>
    <x v="2"/>
    <x v="8"/>
    <n v="4"/>
    <x v="4"/>
    <n v="16"/>
    <n v="0"/>
    <n v="3300"/>
    <s v="11-Apr"/>
    <d v="1899-12-30T13:35:00"/>
    <x v="2"/>
    <x v="5"/>
    <x v="1"/>
    <x v="8"/>
    <x v="3"/>
  </r>
  <r>
    <x v="603"/>
    <s v=" 14:04"/>
    <s v="Received from Family Member - Kumar"/>
    <s v="T220411140400139123872"/>
    <n v="807048473865"/>
    <x v="0"/>
    <s v="XXXXXX3700"/>
    <n v="7638"/>
    <x v="2"/>
    <x v="8"/>
    <n v="4"/>
    <x v="4"/>
    <n v="16"/>
    <n v="7638"/>
    <n v="0"/>
    <s v="11-Apr"/>
    <d v="1899-12-30T14:04:00"/>
    <x v="2"/>
    <x v="5"/>
    <x v="0"/>
    <x v="10"/>
    <x v="3"/>
  </r>
  <r>
    <x v="603"/>
    <s v=" 16:02"/>
    <s v="Received from Local Customer"/>
    <s v="T220411160200624423639"/>
    <n v="694444772465"/>
    <x v="0"/>
    <s v="XXXXXXXXXX0662"/>
    <n v="8742"/>
    <x v="2"/>
    <x v="8"/>
    <n v="4"/>
    <x v="4"/>
    <n v="16"/>
    <n v="8742"/>
    <n v="0"/>
    <s v="11-Apr"/>
    <d v="1899-12-30T16:02:00"/>
    <x v="2"/>
    <x v="5"/>
    <x v="0"/>
    <x v="11"/>
    <x v="3"/>
  </r>
  <r>
    <x v="603"/>
    <s v=" 17:29"/>
    <s v="Paid to Manish"/>
    <s v="T220411172900107601789"/>
    <n v="279014537335"/>
    <x v="1"/>
    <s v="XXXXXX3700"/>
    <n v="2531"/>
    <x v="2"/>
    <x v="8"/>
    <n v="4"/>
    <x v="4"/>
    <n v="16"/>
    <n v="0"/>
    <n v="2531"/>
    <s v="11-Apr"/>
    <d v="1899-12-30T17:29:00"/>
    <x v="3"/>
    <x v="5"/>
    <x v="1"/>
    <x v="4"/>
    <x v="3"/>
  </r>
  <r>
    <x v="603"/>
    <s v=" 19:45"/>
    <s v="Paid to Amazon Pay Groceries"/>
    <s v="P220411194500348976843"/>
    <n v="94739848913"/>
    <x v="1"/>
    <s v="XXXXXXXXXX0662"/>
    <n v="4500"/>
    <x v="2"/>
    <x v="8"/>
    <n v="4"/>
    <x v="4"/>
    <n v="16"/>
    <n v="0"/>
    <n v="4500"/>
    <s v="11-Apr"/>
    <d v="1899-12-30T19:45:00"/>
    <x v="3"/>
    <x v="5"/>
    <x v="4"/>
    <x v="6"/>
    <x v="3"/>
  </r>
  <r>
    <x v="603"/>
    <s v=" 19:46"/>
    <s v="Received from Customer - Anand Stores"/>
    <s v="T220411194600724639279"/>
    <n v="314395290482"/>
    <x v="0"/>
    <s v="XXXXXXXXXX0662"/>
    <n v="15624"/>
    <x v="2"/>
    <x v="8"/>
    <n v="4"/>
    <x v="4"/>
    <n v="16"/>
    <n v="15624"/>
    <n v="0"/>
    <s v="11-Apr"/>
    <d v="1899-12-30T19:46:00"/>
    <x v="3"/>
    <x v="5"/>
    <x v="0"/>
    <x v="6"/>
    <x v="3"/>
  </r>
  <r>
    <x v="603"/>
    <s v=" 20:16"/>
    <s v="Paid to Nandini Milk Parlour"/>
    <s v="T220411201600215434845"/>
    <n v="92198887193"/>
    <x v="1"/>
    <s v="XXXXXXXXXX0662"/>
    <n v="3662"/>
    <x v="2"/>
    <x v="8"/>
    <n v="4"/>
    <x v="4"/>
    <n v="16"/>
    <n v="0"/>
    <n v="3662"/>
    <s v="11-Apr"/>
    <d v="1899-12-30T20:16:00"/>
    <x v="3"/>
    <x v="5"/>
    <x v="1"/>
    <x v="12"/>
    <x v="3"/>
  </r>
  <r>
    <x v="603"/>
    <s v=" 20:31"/>
    <s v="Paid to PhonePe"/>
    <s v="T220411203100827443942"/>
    <n v="14434235652"/>
    <x v="1"/>
    <s v="XXXXXXXXXX0662"/>
    <n v="15233"/>
    <x v="2"/>
    <x v="8"/>
    <n v="4"/>
    <x v="4"/>
    <n v="16"/>
    <n v="0"/>
    <n v="15233"/>
    <s v="11-Apr"/>
    <d v="1899-12-30T20:31:00"/>
    <x v="3"/>
    <x v="5"/>
    <x v="1"/>
    <x v="12"/>
    <x v="3"/>
  </r>
  <r>
    <x v="604"/>
    <s v=" 15:32"/>
    <s v="Received from Other Customer"/>
    <s v="T220412153200517398879"/>
    <n v="919202799435"/>
    <x v="0"/>
    <s v="XXXXXXXXXX0662"/>
    <n v="2126"/>
    <x v="2"/>
    <x v="8"/>
    <n v="4"/>
    <x v="5"/>
    <n v="16"/>
    <n v="2126"/>
    <n v="0"/>
    <s v="12-Apr"/>
    <d v="1899-12-30T15:32:00"/>
    <x v="2"/>
    <x v="6"/>
    <x v="0"/>
    <x v="9"/>
    <x v="3"/>
  </r>
  <r>
    <x v="604"/>
    <s v=" 17:19"/>
    <s v="Received from Local Customer"/>
    <s v="T220412171900167957803"/>
    <n v="320266714863"/>
    <x v="0"/>
    <s v="XXXXXXXXXX0662"/>
    <n v="3749"/>
    <x v="2"/>
    <x v="8"/>
    <n v="4"/>
    <x v="5"/>
    <n v="16"/>
    <n v="3749"/>
    <n v="0"/>
    <s v="12-Apr"/>
    <d v="1899-12-30T17:19:00"/>
    <x v="3"/>
    <x v="6"/>
    <x v="0"/>
    <x v="4"/>
    <x v="3"/>
  </r>
  <r>
    <x v="604"/>
    <s v=" 18:26"/>
    <s v="Paid to Bank Account Transfer"/>
    <s v="T220412182600156884578"/>
    <n v="97091310813"/>
    <x v="1"/>
    <s v="XXXXXXXXXX0662"/>
    <n v="6472"/>
    <x v="2"/>
    <x v="8"/>
    <n v="4"/>
    <x v="5"/>
    <n v="16"/>
    <n v="0"/>
    <n v="6472"/>
    <s v="12-Apr"/>
    <d v="1899-12-30T18:26:00"/>
    <x v="3"/>
    <x v="6"/>
    <x v="1"/>
    <x v="5"/>
    <x v="3"/>
  </r>
  <r>
    <x v="604"/>
    <s v=" 20:13"/>
    <s v="Received from Local Customer"/>
    <s v="T220412201300765061759"/>
    <n v="111390486063"/>
    <x v="0"/>
    <s v="XXXXXX3700"/>
    <n v="10928"/>
    <x v="2"/>
    <x v="8"/>
    <n v="4"/>
    <x v="5"/>
    <n v="16"/>
    <n v="10928"/>
    <n v="0"/>
    <s v="12-Apr"/>
    <d v="1899-12-30T20:13:00"/>
    <x v="3"/>
    <x v="6"/>
    <x v="0"/>
    <x v="12"/>
    <x v="3"/>
  </r>
  <r>
    <x v="604"/>
    <s v=" 21:03"/>
    <s v="Paid to Local Hotel"/>
    <s v="T220412210300234630648"/>
    <n v="211698595973"/>
    <x v="1"/>
    <s v="XXXXXX3700"/>
    <n v="4512"/>
    <x v="2"/>
    <x v="8"/>
    <n v="4"/>
    <x v="5"/>
    <n v="16"/>
    <n v="0"/>
    <n v="4512"/>
    <s v="12-Apr"/>
    <d v="1899-12-30T21:03:00"/>
    <x v="1"/>
    <x v="6"/>
    <x v="1"/>
    <x v="7"/>
    <x v="3"/>
  </r>
  <r>
    <x v="604"/>
    <s v=" 22:55"/>
    <s v="Received from Customer - Kumar Stores"/>
    <s v="T220412225500251694853"/>
    <n v="942105439016"/>
    <x v="0"/>
    <s v="XXXXXXXXXX0662"/>
    <n v="9975"/>
    <x v="2"/>
    <x v="8"/>
    <n v="4"/>
    <x v="5"/>
    <n v="16"/>
    <n v="9975"/>
    <n v="0"/>
    <s v="12-Apr"/>
    <d v="1899-12-30T22:55:00"/>
    <x v="1"/>
    <x v="6"/>
    <x v="0"/>
    <x v="16"/>
    <x v="3"/>
  </r>
  <r>
    <x v="605"/>
    <s v=" 09:37"/>
    <s v="Received from Manish"/>
    <s v="T220413093700201826877"/>
    <n v="677995768231"/>
    <x v="0"/>
    <s v="XXXXXXXXXX0662"/>
    <n v="15036"/>
    <x v="2"/>
    <x v="8"/>
    <n v="4"/>
    <x v="6"/>
    <n v="16"/>
    <n v="15036"/>
    <n v="0"/>
    <s v="13-Apr"/>
    <d v="1899-12-30T09:37:00"/>
    <x v="0"/>
    <x v="7"/>
    <x v="0"/>
    <x v="13"/>
    <x v="3"/>
  </r>
  <r>
    <x v="605"/>
    <s v=" 14:31"/>
    <s v="Received from Local Customer"/>
    <s v="T220413143100585730268"/>
    <n v="799561376531"/>
    <x v="0"/>
    <s v="XXXXXXXXXX0662"/>
    <n v="6644"/>
    <x v="2"/>
    <x v="8"/>
    <n v="4"/>
    <x v="6"/>
    <n v="16"/>
    <n v="6644"/>
    <n v="0"/>
    <s v="13-Apr"/>
    <d v="1899-12-30T14:31:00"/>
    <x v="2"/>
    <x v="7"/>
    <x v="0"/>
    <x v="10"/>
    <x v="3"/>
  </r>
  <r>
    <x v="605"/>
    <s v=" 16:30"/>
    <s v="Paid to Local Hotel"/>
    <s v="P220413163000176775967"/>
    <n v="789709385551"/>
    <x v="1"/>
    <s v="XXXXXXXXXX0662"/>
    <n v="6003"/>
    <x v="2"/>
    <x v="8"/>
    <n v="4"/>
    <x v="6"/>
    <n v="16"/>
    <n v="0"/>
    <n v="6003"/>
    <s v="13-Apr"/>
    <d v="1899-12-30T16:30:00"/>
    <x v="2"/>
    <x v="7"/>
    <x v="1"/>
    <x v="11"/>
    <x v="3"/>
  </r>
  <r>
    <x v="605"/>
    <s v=" 18:07"/>
    <s v="Paid to Other Merchant"/>
    <s v="T220413180700279364743"/>
    <n v="966737892132"/>
    <x v="1"/>
    <s v="XXXXXXXXXX0662"/>
    <n v="2781"/>
    <x v="2"/>
    <x v="8"/>
    <n v="4"/>
    <x v="6"/>
    <n v="16"/>
    <n v="0"/>
    <n v="2781"/>
    <s v="13-Apr"/>
    <d v="1899-12-30T18:07:00"/>
    <x v="3"/>
    <x v="7"/>
    <x v="1"/>
    <x v="5"/>
    <x v="3"/>
  </r>
  <r>
    <x v="606"/>
    <s v=" 11:00"/>
    <s v="Paid to Amazon Shopping"/>
    <s v="T220414110000689987370"/>
    <n v="240704462393"/>
    <x v="1"/>
    <s v="XXXXXX3700"/>
    <n v="15383"/>
    <x v="2"/>
    <x v="8"/>
    <n v="4"/>
    <x v="0"/>
    <n v="16"/>
    <n v="0"/>
    <n v="15383"/>
    <s v="14-Apr"/>
    <d v="1899-12-30T11:00:00"/>
    <x v="0"/>
    <x v="8"/>
    <x v="4"/>
    <x v="2"/>
    <x v="3"/>
  </r>
  <r>
    <x v="606"/>
    <s v=" 13:12"/>
    <s v="Received from Customer - Ramesh &amp; Co"/>
    <s v="T220414131200192878541"/>
    <n v="184018423765"/>
    <x v="0"/>
    <s v="XXXXXXXXXX0662"/>
    <n v="8371"/>
    <x v="2"/>
    <x v="8"/>
    <n v="4"/>
    <x v="0"/>
    <n v="16"/>
    <n v="8371"/>
    <n v="0"/>
    <s v="14-Apr"/>
    <d v="1899-12-30T13:12:00"/>
    <x v="2"/>
    <x v="8"/>
    <x v="0"/>
    <x v="8"/>
    <x v="3"/>
  </r>
  <r>
    <x v="607"/>
    <s v=" 08:08"/>
    <s v="Received from Customer - Ramesh &amp; Co"/>
    <s v="T220415080800860765109"/>
    <n v="260353778805"/>
    <x v="0"/>
    <s v="XXXXXX3700"/>
    <n v="5763"/>
    <x v="2"/>
    <x v="8"/>
    <n v="4"/>
    <x v="1"/>
    <n v="16"/>
    <n v="5763"/>
    <n v="0"/>
    <s v="15-Apr"/>
    <d v="1899-12-30T08:08:00"/>
    <x v="0"/>
    <x v="9"/>
    <x v="0"/>
    <x v="15"/>
    <x v="3"/>
  </r>
  <r>
    <x v="607"/>
    <s v=" 09:05"/>
    <s v="Received from Local Customer"/>
    <s v="T220415090500794741502"/>
    <n v="700117718226"/>
    <x v="0"/>
    <s v="XXXXXX3700"/>
    <n v="982"/>
    <x v="2"/>
    <x v="8"/>
    <n v="4"/>
    <x v="1"/>
    <n v="16"/>
    <n v="982"/>
    <n v="0"/>
    <s v="15-Apr"/>
    <d v="1899-12-30T09:05:00"/>
    <x v="0"/>
    <x v="9"/>
    <x v="0"/>
    <x v="13"/>
    <x v="3"/>
  </r>
  <r>
    <x v="607"/>
    <s v=" 15:24"/>
    <s v="Paid to Bank Account Transfer"/>
    <s v="T220415152400903238615"/>
    <n v="73776086563"/>
    <x v="1"/>
    <s v="XXXXXXXXXX0662"/>
    <n v="7432"/>
    <x v="2"/>
    <x v="8"/>
    <n v="4"/>
    <x v="1"/>
    <n v="16"/>
    <n v="0"/>
    <n v="7432"/>
    <s v="15-Apr"/>
    <d v="1899-12-30T15:24:00"/>
    <x v="2"/>
    <x v="9"/>
    <x v="1"/>
    <x v="9"/>
    <x v="3"/>
  </r>
  <r>
    <x v="607"/>
    <s v=" 15:28"/>
    <s v="Received from Customer - ABC Traders"/>
    <s v="T220415152800420172461"/>
    <n v="50293007355"/>
    <x v="0"/>
    <s v="XXXXXXXXXX0662"/>
    <n v="315"/>
    <x v="2"/>
    <x v="8"/>
    <n v="4"/>
    <x v="1"/>
    <n v="16"/>
    <n v="315"/>
    <n v="0"/>
    <s v="15-Apr"/>
    <d v="1899-12-30T15:28:00"/>
    <x v="2"/>
    <x v="9"/>
    <x v="0"/>
    <x v="9"/>
    <x v="3"/>
  </r>
  <r>
    <x v="607"/>
    <s v=" 17:37"/>
    <s v="Received from Customer - Ravi Enterprises"/>
    <s v="T220415173700340675977"/>
    <n v="624017715380"/>
    <x v="0"/>
    <s v="XXXXXX3700"/>
    <n v="22676"/>
    <x v="2"/>
    <x v="8"/>
    <n v="4"/>
    <x v="1"/>
    <n v="16"/>
    <n v="22676"/>
    <n v="0"/>
    <s v="15-Apr"/>
    <d v="1899-12-30T17:37:00"/>
    <x v="3"/>
    <x v="9"/>
    <x v="0"/>
    <x v="4"/>
    <x v="3"/>
  </r>
  <r>
    <x v="607"/>
    <s v=" 18:54"/>
    <s v="Received from Family Member - Ravi"/>
    <s v="T220415185400139019732"/>
    <n v="422547641173"/>
    <x v="0"/>
    <s v="XXXXXXXXXX0662"/>
    <n v="17157"/>
    <x v="2"/>
    <x v="8"/>
    <n v="4"/>
    <x v="1"/>
    <n v="16"/>
    <n v="17157"/>
    <n v="0"/>
    <s v="15-Apr"/>
    <d v="1899-12-30T18:54:00"/>
    <x v="3"/>
    <x v="9"/>
    <x v="0"/>
    <x v="5"/>
    <x v="3"/>
  </r>
  <r>
    <x v="608"/>
    <s v=" 10:38"/>
    <s v="Received from Customer - Sagar Enterprises"/>
    <s v="T220416103800428160380"/>
    <n v="863397714876"/>
    <x v="0"/>
    <s v="XXXXXXXXXX0662"/>
    <n v="3788"/>
    <x v="2"/>
    <x v="8"/>
    <n v="4"/>
    <x v="2"/>
    <n v="16"/>
    <n v="3788"/>
    <n v="0"/>
    <s v="16-Apr"/>
    <d v="1899-12-30T10:38:00"/>
    <x v="0"/>
    <x v="10"/>
    <x v="0"/>
    <x v="0"/>
    <x v="3"/>
  </r>
  <r>
    <x v="608"/>
    <s v=" 16:31"/>
    <s v="Received from Customer - Kumar Stores"/>
    <s v="T220416163100728872836"/>
    <n v="644025553041"/>
    <x v="0"/>
    <s v="XXXXXXXXXX0662"/>
    <n v="4937"/>
    <x v="2"/>
    <x v="8"/>
    <n v="4"/>
    <x v="2"/>
    <n v="16"/>
    <n v="4937"/>
    <n v="0"/>
    <s v="16-Apr"/>
    <d v="1899-12-30T16:31:00"/>
    <x v="2"/>
    <x v="10"/>
    <x v="0"/>
    <x v="11"/>
    <x v="3"/>
  </r>
  <r>
    <x v="608"/>
    <s v=" 21:27"/>
    <s v="Received from Lokesh"/>
    <s v="T220416212700823825816"/>
    <n v="594575731873"/>
    <x v="0"/>
    <s v="XXXXXXXXXX0662"/>
    <n v="4120"/>
    <x v="2"/>
    <x v="8"/>
    <n v="4"/>
    <x v="2"/>
    <n v="16"/>
    <n v="4120"/>
    <n v="0"/>
    <s v="16-Apr"/>
    <d v="1899-12-30T21:27:00"/>
    <x v="1"/>
    <x v="10"/>
    <x v="0"/>
    <x v="7"/>
    <x v="3"/>
  </r>
  <r>
    <x v="608"/>
    <s v=" 22:45"/>
    <s v="Paid to Stationery Supplier"/>
    <s v="P220416224500278402844"/>
    <n v="796491659110"/>
    <x v="1"/>
    <s v="XXXXXXXXXX0662"/>
    <n v="9414"/>
    <x v="2"/>
    <x v="8"/>
    <n v="4"/>
    <x v="2"/>
    <n v="16"/>
    <n v="0"/>
    <n v="9414"/>
    <s v="16-Apr"/>
    <d v="1899-12-30T22:45:00"/>
    <x v="1"/>
    <x v="10"/>
    <x v="1"/>
    <x v="16"/>
    <x v="3"/>
  </r>
  <r>
    <x v="609"/>
    <s v=" 09:43"/>
    <s v="Received from Customer - Anand Stores"/>
    <s v="T220417094300912132747"/>
    <n v="70460348785"/>
    <x v="0"/>
    <s v="XXXXXXXXXX0662"/>
    <n v="15309"/>
    <x v="2"/>
    <x v="8"/>
    <n v="4"/>
    <x v="3"/>
    <n v="17"/>
    <n v="15309"/>
    <n v="0"/>
    <s v="17-Apr"/>
    <d v="1899-12-30T09:43:00"/>
    <x v="0"/>
    <x v="11"/>
    <x v="0"/>
    <x v="13"/>
    <x v="3"/>
  </r>
  <r>
    <x v="609"/>
    <s v=" 09:56"/>
    <s v="Received from Bank/UPI Transfer"/>
    <s v="T220417095600669519566"/>
    <n v="948683462672"/>
    <x v="0"/>
    <s v="XXXXXXXXXX0662"/>
    <n v="2588"/>
    <x v="2"/>
    <x v="8"/>
    <n v="4"/>
    <x v="3"/>
    <n v="17"/>
    <n v="2588"/>
    <n v="0"/>
    <s v="17-Apr"/>
    <d v="1899-12-30T09:56:00"/>
    <x v="0"/>
    <x v="11"/>
    <x v="0"/>
    <x v="13"/>
    <x v="3"/>
  </r>
  <r>
    <x v="609"/>
    <s v=" 10:33"/>
    <s v="Received from Customer - ABC Traders"/>
    <s v="T220417103300657414047"/>
    <n v="781149621148"/>
    <x v="0"/>
    <s v="XXXXXX3700"/>
    <n v="3234"/>
    <x v="2"/>
    <x v="8"/>
    <n v="4"/>
    <x v="3"/>
    <n v="17"/>
    <n v="3234"/>
    <n v="0"/>
    <s v="17-Apr"/>
    <d v="1899-12-30T10:33:00"/>
    <x v="0"/>
    <x v="11"/>
    <x v="0"/>
    <x v="0"/>
    <x v="3"/>
  </r>
  <r>
    <x v="609"/>
    <s v=" 11:25"/>
    <s v="Paid to Quick Service Station"/>
    <s v="P220417112500567540021"/>
    <n v="782341471837"/>
    <x v="1"/>
    <s v="XXXXXXXXXX0662"/>
    <n v="5760"/>
    <x v="2"/>
    <x v="8"/>
    <n v="4"/>
    <x v="3"/>
    <n v="17"/>
    <n v="0"/>
    <n v="5760"/>
    <s v="17-Apr"/>
    <d v="1899-12-30T11:25:00"/>
    <x v="0"/>
    <x v="11"/>
    <x v="1"/>
    <x v="2"/>
    <x v="3"/>
  </r>
  <r>
    <x v="609"/>
    <s v=" 12:37"/>
    <s v="Received from Customer - Kumar Stores"/>
    <s v="T220417123700611133214"/>
    <n v="571976903486"/>
    <x v="0"/>
    <s v="XXXXXXXXXX0662"/>
    <n v="6029"/>
    <x v="2"/>
    <x v="8"/>
    <n v="4"/>
    <x v="3"/>
    <n v="17"/>
    <n v="6029"/>
    <n v="0"/>
    <s v="17-Apr"/>
    <d v="1899-12-30T12:37:00"/>
    <x v="2"/>
    <x v="11"/>
    <x v="0"/>
    <x v="3"/>
    <x v="3"/>
  </r>
  <r>
    <x v="609"/>
    <s v=" 15:30"/>
    <s v="Paid to Reliance Smart"/>
    <s v="T220417153000928279202"/>
    <n v="885536078288"/>
    <x v="1"/>
    <s v="XXXXXXXXXX0662"/>
    <n v="10598"/>
    <x v="2"/>
    <x v="8"/>
    <n v="4"/>
    <x v="3"/>
    <n v="17"/>
    <n v="0"/>
    <n v="10598"/>
    <s v="17-Apr"/>
    <d v="1899-12-30T15:30:00"/>
    <x v="2"/>
    <x v="11"/>
    <x v="1"/>
    <x v="9"/>
    <x v="3"/>
  </r>
  <r>
    <x v="609"/>
    <s v=" 16:06"/>
    <s v="Received from Manish"/>
    <s v="T220417160600184344298"/>
    <n v="390741177108"/>
    <x v="0"/>
    <s v="XXXXXX3700"/>
    <n v="15845"/>
    <x v="2"/>
    <x v="8"/>
    <n v="4"/>
    <x v="3"/>
    <n v="17"/>
    <n v="15845"/>
    <n v="0"/>
    <s v="17-Apr"/>
    <d v="1899-12-30T16:06:00"/>
    <x v="2"/>
    <x v="11"/>
    <x v="0"/>
    <x v="11"/>
    <x v="3"/>
  </r>
  <r>
    <x v="609"/>
    <s v=" 19:42"/>
    <s v="Paid to Airtel Recharge"/>
    <s v="P220417194200390106129"/>
    <n v="725063039803"/>
    <x v="1"/>
    <s v="XXXXXX3700"/>
    <n v="10430"/>
    <x v="2"/>
    <x v="8"/>
    <n v="4"/>
    <x v="3"/>
    <n v="17"/>
    <n v="0"/>
    <n v="10430"/>
    <s v="17-Apr"/>
    <d v="1899-12-30T19:42:00"/>
    <x v="3"/>
    <x v="11"/>
    <x v="2"/>
    <x v="6"/>
    <x v="3"/>
  </r>
  <r>
    <x v="609"/>
    <s v=" 20:03"/>
    <s v="Received from Local Customer"/>
    <s v="T220417200300304658750"/>
    <n v="427049505607"/>
    <x v="0"/>
    <s v="XXXXXXXXXX0662"/>
    <n v="16638"/>
    <x v="2"/>
    <x v="8"/>
    <n v="4"/>
    <x v="3"/>
    <n v="17"/>
    <n v="16638"/>
    <n v="0"/>
    <s v="17-Apr"/>
    <d v="1899-12-30T20:03:00"/>
    <x v="3"/>
    <x v="11"/>
    <x v="0"/>
    <x v="12"/>
    <x v="3"/>
  </r>
  <r>
    <x v="609"/>
    <s v=" 21:09"/>
    <s v="Received from Family Member - Kumar"/>
    <s v="T220417210900173853984"/>
    <n v="241196839626"/>
    <x v="0"/>
    <s v="XXXXXXXXXX0662"/>
    <n v="5841"/>
    <x v="2"/>
    <x v="8"/>
    <n v="4"/>
    <x v="3"/>
    <n v="17"/>
    <n v="5841"/>
    <n v="0"/>
    <s v="17-Apr"/>
    <d v="1899-12-30T21:09:00"/>
    <x v="1"/>
    <x v="11"/>
    <x v="0"/>
    <x v="7"/>
    <x v="3"/>
  </r>
  <r>
    <x v="610"/>
    <s v=" 10:32"/>
    <s v="Received from Family Member - Kumar"/>
    <s v="T220418103200949099407"/>
    <n v="309798957531"/>
    <x v="0"/>
    <s v="XXXXXXXXXX0662"/>
    <n v="16355"/>
    <x v="2"/>
    <x v="8"/>
    <n v="4"/>
    <x v="4"/>
    <n v="17"/>
    <n v="16355"/>
    <n v="0"/>
    <s v="18-Apr"/>
    <d v="1899-12-30T10:32:00"/>
    <x v="0"/>
    <x v="12"/>
    <x v="0"/>
    <x v="0"/>
    <x v="3"/>
  </r>
  <r>
    <x v="610"/>
    <s v=" 16:04"/>
    <s v="Paid to Textile Store"/>
    <s v="P220418160400454167288"/>
    <n v="904831795058"/>
    <x v="1"/>
    <s v="XXXXXX3700"/>
    <n v="11333"/>
    <x v="2"/>
    <x v="8"/>
    <n v="4"/>
    <x v="4"/>
    <n v="17"/>
    <n v="0"/>
    <n v="11333"/>
    <s v="18-Apr"/>
    <d v="1899-12-30T16:04:00"/>
    <x v="2"/>
    <x v="12"/>
    <x v="1"/>
    <x v="11"/>
    <x v="3"/>
  </r>
  <r>
    <x v="610"/>
    <s v=" 16:36"/>
    <s v="Paid to Family Member - Priya"/>
    <s v="T220418163600741734968"/>
    <n v="617975427264"/>
    <x v="1"/>
    <s v="XXXXXX3700"/>
    <n v="11987"/>
    <x v="2"/>
    <x v="8"/>
    <n v="4"/>
    <x v="4"/>
    <n v="17"/>
    <n v="0"/>
    <n v="11987"/>
    <s v="18-Apr"/>
    <d v="1899-12-30T16:36:00"/>
    <x v="2"/>
    <x v="12"/>
    <x v="1"/>
    <x v="11"/>
    <x v="3"/>
  </r>
  <r>
    <x v="610"/>
    <s v=" 18:14"/>
    <s v="Received from Lokesh"/>
    <s v="T220418181400338082687"/>
    <n v="321382115468"/>
    <x v="0"/>
    <s v="XXXXXXXXXX0662"/>
    <n v="7641"/>
    <x v="2"/>
    <x v="8"/>
    <n v="4"/>
    <x v="4"/>
    <n v="17"/>
    <n v="7641"/>
    <n v="0"/>
    <s v="18-Apr"/>
    <d v="1899-12-30T18:14:00"/>
    <x v="3"/>
    <x v="12"/>
    <x v="0"/>
    <x v="5"/>
    <x v="3"/>
  </r>
  <r>
    <x v="611"/>
    <s v=" 10:17"/>
    <s v="Paid to Local Shopping Store"/>
    <s v="T220419101700107419060"/>
    <n v="39692277720"/>
    <x v="1"/>
    <s v="XXXXXXXXXX0662"/>
    <n v="17815"/>
    <x v="2"/>
    <x v="8"/>
    <n v="4"/>
    <x v="5"/>
    <n v="17"/>
    <n v="0"/>
    <n v="17815"/>
    <s v="19-Apr"/>
    <d v="1899-12-30T10:17:00"/>
    <x v="0"/>
    <x v="13"/>
    <x v="1"/>
    <x v="0"/>
    <x v="3"/>
  </r>
  <r>
    <x v="611"/>
    <s v=" 11:39"/>
    <s v="Received from Customer - Kumar Stores"/>
    <s v="T220419113900667151634"/>
    <n v="675222804951"/>
    <x v="0"/>
    <s v="XXXXXX3700"/>
    <n v="12243"/>
    <x v="2"/>
    <x v="8"/>
    <n v="4"/>
    <x v="5"/>
    <n v="17"/>
    <n v="12243"/>
    <n v="0"/>
    <s v="19-Apr"/>
    <d v="1899-12-30T11:39:00"/>
    <x v="0"/>
    <x v="13"/>
    <x v="0"/>
    <x v="2"/>
    <x v="3"/>
  </r>
  <r>
    <x v="611"/>
    <s v=" 15:16"/>
    <s v="Paid to Stationery Supplier"/>
    <s v="T220419151600986409167"/>
    <n v="828310409398"/>
    <x v="1"/>
    <s v="XXXXXX3700"/>
    <n v="2896"/>
    <x v="2"/>
    <x v="8"/>
    <n v="4"/>
    <x v="5"/>
    <n v="17"/>
    <n v="0"/>
    <n v="2896"/>
    <s v="19-Apr"/>
    <d v="1899-12-30T15:16:00"/>
    <x v="2"/>
    <x v="13"/>
    <x v="1"/>
    <x v="9"/>
    <x v="3"/>
  </r>
  <r>
    <x v="611"/>
    <s v=" 16:45"/>
    <s v="Received from Bank/UPI Transfer"/>
    <s v="T220419164500541097993"/>
    <n v="650967265875"/>
    <x v="0"/>
    <s v="XXXXXXXXXX0662"/>
    <n v="15700"/>
    <x v="2"/>
    <x v="8"/>
    <n v="4"/>
    <x v="5"/>
    <n v="17"/>
    <n v="15700"/>
    <n v="0"/>
    <s v="19-Apr"/>
    <d v="1899-12-30T16:45:00"/>
    <x v="2"/>
    <x v="13"/>
    <x v="0"/>
    <x v="11"/>
    <x v="3"/>
  </r>
  <r>
    <x v="611"/>
    <s v=" 21:52"/>
    <s v="Received from Family Member - Ravi"/>
    <s v="T220419215200473109697"/>
    <n v="461800741904"/>
    <x v="0"/>
    <s v="XXXXXX3700"/>
    <n v="11595"/>
    <x v="2"/>
    <x v="8"/>
    <n v="4"/>
    <x v="5"/>
    <n v="17"/>
    <n v="11595"/>
    <n v="0"/>
    <s v="19-Apr"/>
    <d v="1899-12-30T21:52:00"/>
    <x v="1"/>
    <x v="13"/>
    <x v="0"/>
    <x v="7"/>
    <x v="3"/>
  </r>
  <r>
    <x v="611"/>
    <s v=" 22:17"/>
    <s v="Received from Customer - ABC Traders"/>
    <s v="T220419221700458754906"/>
    <n v="66731658611"/>
    <x v="0"/>
    <s v="XXXXXXXXXX0662"/>
    <n v="5278"/>
    <x v="2"/>
    <x v="8"/>
    <n v="4"/>
    <x v="5"/>
    <n v="17"/>
    <n v="5278"/>
    <n v="0"/>
    <s v="19-Apr"/>
    <d v="1899-12-30T22:17:00"/>
    <x v="1"/>
    <x v="13"/>
    <x v="0"/>
    <x v="16"/>
    <x v="3"/>
  </r>
  <r>
    <x v="612"/>
    <s v=" 07:38"/>
    <s v="Paid to Flipkart"/>
    <s v="T220420073800622879025"/>
    <n v="588207899707"/>
    <x v="1"/>
    <s v="XXXXXX3700"/>
    <n v="24310"/>
    <x v="2"/>
    <x v="8"/>
    <n v="4"/>
    <x v="6"/>
    <n v="17"/>
    <n v="0"/>
    <n v="24310"/>
    <s v="20-Apr"/>
    <d v="1899-12-30T07:38:00"/>
    <x v="0"/>
    <x v="14"/>
    <x v="1"/>
    <x v="14"/>
    <x v="3"/>
  </r>
  <r>
    <x v="612"/>
    <s v=" 08:35"/>
    <s v="Paid to Stationery Supplier"/>
    <s v="P220420083500927728478"/>
    <n v="293137805628"/>
    <x v="1"/>
    <s v="XXXXXXXXXX0662"/>
    <n v="2675"/>
    <x v="2"/>
    <x v="8"/>
    <n v="4"/>
    <x v="6"/>
    <n v="17"/>
    <n v="0"/>
    <n v="2675"/>
    <s v="20-Apr"/>
    <d v="1899-12-30T08:35:00"/>
    <x v="0"/>
    <x v="14"/>
    <x v="1"/>
    <x v="15"/>
    <x v="3"/>
  </r>
  <r>
    <x v="612"/>
    <s v=" 12:29"/>
    <s v="Paid to Packaging Supplier"/>
    <s v="P220420122900761852521"/>
    <n v="536202872356"/>
    <x v="1"/>
    <s v="XXXXXXXXXX0662"/>
    <n v="18297"/>
    <x v="2"/>
    <x v="8"/>
    <n v="4"/>
    <x v="6"/>
    <n v="17"/>
    <n v="0"/>
    <n v="18297"/>
    <s v="20-Apr"/>
    <d v="1899-12-30T12:29:00"/>
    <x v="2"/>
    <x v="14"/>
    <x v="1"/>
    <x v="3"/>
    <x v="3"/>
  </r>
  <r>
    <x v="612"/>
    <s v=" 13:21"/>
    <s v="Paid to Family Member - Priya"/>
    <s v="T220420132100869415282"/>
    <n v="586054648334"/>
    <x v="1"/>
    <s v="XXXXXX3700"/>
    <n v="5347"/>
    <x v="2"/>
    <x v="8"/>
    <n v="4"/>
    <x v="6"/>
    <n v="17"/>
    <n v="0"/>
    <n v="5347"/>
    <s v="20-Apr"/>
    <d v="1899-12-30T13:21:00"/>
    <x v="2"/>
    <x v="14"/>
    <x v="1"/>
    <x v="8"/>
    <x v="3"/>
  </r>
  <r>
    <x v="612"/>
    <s v=" 14:08"/>
    <s v="Paid to Local Hotel"/>
    <s v="T220420140800837033124"/>
    <n v="308173677781"/>
    <x v="1"/>
    <s v="XXXXXX3700"/>
    <n v="10508"/>
    <x v="2"/>
    <x v="8"/>
    <n v="4"/>
    <x v="6"/>
    <n v="17"/>
    <n v="0"/>
    <n v="10508"/>
    <s v="20-Apr"/>
    <d v="1899-12-30T14:08:00"/>
    <x v="2"/>
    <x v="14"/>
    <x v="1"/>
    <x v="10"/>
    <x v="3"/>
  </r>
  <r>
    <x v="612"/>
    <s v=" 14:14"/>
    <s v="Paid to Airtel Recharge"/>
    <s v="T220420141400173026539"/>
    <n v="329920327766"/>
    <x v="1"/>
    <s v="XXXXXX3700"/>
    <n v="2803"/>
    <x v="2"/>
    <x v="8"/>
    <n v="4"/>
    <x v="6"/>
    <n v="17"/>
    <n v="0"/>
    <n v="2803"/>
    <s v="20-Apr"/>
    <d v="1899-12-30T14:14:00"/>
    <x v="2"/>
    <x v="14"/>
    <x v="2"/>
    <x v="10"/>
    <x v="3"/>
  </r>
  <r>
    <x v="612"/>
    <s v=" 14:27"/>
    <s v="Received from Customer - Anand Stores"/>
    <s v="T220420142700877308455"/>
    <n v="185160796505"/>
    <x v="0"/>
    <s v="XXXXXXXXXX0662"/>
    <n v="18150"/>
    <x v="2"/>
    <x v="8"/>
    <n v="4"/>
    <x v="6"/>
    <n v="17"/>
    <n v="18150"/>
    <n v="0"/>
    <s v="20-Apr"/>
    <d v="1899-12-30T14:27:00"/>
    <x v="2"/>
    <x v="14"/>
    <x v="0"/>
    <x v="10"/>
    <x v="3"/>
  </r>
  <r>
    <x v="612"/>
    <s v=" 20:05"/>
    <s v="Paid to Local Shopping Store"/>
    <s v="P220420200500863920093"/>
    <n v="28499317925"/>
    <x v="1"/>
    <s v="XXXXXXXXXX0662"/>
    <n v="16777"/>
    <x v="2"/>
    <x v="8"/>
    <n v="4"/>
    <x v="6"/>
    <n v="17"/>
    <n v="0"/>
    <n v="16777"/>
    <s v="20-Apr"/>
    <d v="1899-12-30T20:05:00"/>
    <x v="3"/>
    <x v="14"/>
    <x v="1"/>
    <x v="12"/>
    <x v="3"/>
  </r>
  <r>
    <x v="613"/>
    <s v=" 14:06"/>
    <s v="Paid to Airtel Recharge"/>
    <s v="T220421140600586336867"/>
    <n v="661231664369"/>
    <x v="1"/>
    <s v="XXXXXXXXXX0662"/>
    <n v="6278"/>
    <x v="2"/>
    <x v="8"/>
    <n v="4"/>
    <x v="0"/>
    <n v="17"/>
    <n v="0"/>
    <n v="6278"/>
    <s v="21-Apr"/>
    <d v="1899-12-30T14:06:00"/>
    <x v="2"/>
    <x v="15"/>
    <x v="2"/>
    <x v="10"/>
    <x v="3"/>
  </r>
  <r>
    <x v="613"/>
    <s v=" 14:26"/>
    <s v="Received from Family Member - Ravi"/>
    <s v="T220421142600729571007"/>
    <n v="89432373761"/>
    <x v="0"/>
    <s v="XXXXXXXXXX0662"/>
    <n v="4993"/>
    <x v="2"/>
    <x v="8"/>
    <n v="4"/>
    <x v="0"/>
    <n v="17"/>
    <n v="4993"/>
    <n v="0"/>
    <s v="21-Apr"/>
    <d v="1899-12-30T14:26:00"/>
    <x v="2"/>
    <x v="15"/>
    <x v="0"/>
    <x v="10"/>
    <x v="3"/>
  </r>
  <r>
    <x v="613"/>
    <s v=" 14:56"/>
    <s v="Received from Customer - Kumar Stores"/>
    <s v="T220421145600975090131"/>
    <n v="525739740772"/>
    <x v="0"/>
    <s v="XXXXXX3700"/>
    <n v="6880"/>
    <x v="2"/>
    <x v="8"/>
    <n v="4"/>
    <x v="0"/>
    <n v="17"/>
    <n v="6880"/>
    <n v="0"/>
    <s v="21-Apr"/>
    <d v="1899-12-30T14:56:00"/>
    <x v="2"/>
    <x v="15"/>
    <x v="0"/>
    <x v="10"/>
    <x v="3"/>
  </r>
  <r>
    <x v="613"/>
    <s v=" 19:39"/>
    <s v="Paid to Nandini Milk Parlour"/>
    <s v="P220421193900641393127"/>
    <n v="262305570019"/>
    <x v="1"/>
    <s v="XXXXXX3700"/>
    <n v="12710"/>
    <x v="2"/>
    <x v="8"/>
    <n v="4"/>
    <x v="0"/>
    <n v="17"/>
    <n v="0"/>
    <n v="12710"/>
    <s v="21-Apr"/>
    <d v="1899-12-30T19:39:00"/>
    <x v="3"/>
    <x v="15"/>
    <x v="1"/>
    <x v="6"/>
    <x v="3"/>
  </r>
  <r>
    <x v="613"/>
    <s v=" 23:36"/>
    <s v="Received from Customer - Manish Traders"/>
    <s v="T220421233600204689406"/>
    <n v="496306187739"/>
    <x v="0"/>
    <s v="XXXXXXXXXX0662"/>
    <n v="13933"/>
    <x v="2"/>
    <x v="8"/>
    <n v="4"/>
    <x v="0"/>
    <n v="17"/>
    <n v="13933"/>
    <n v="0"/>
    <s v="21-Apr"/>
    <d v="1899-12-30T23:36:00"/>
    <x v="1"/>
    <x v="15"/>
    <x v="0"/>
    <x v="1"/>
    <x v="3"/>
  </r>
  <r>
    <x v="614"/>
    <s v=" 10:28"/>
    <s v="Received from Velu"/>
    <s v="T220422102800104114200"/>
    <n v="140029078431"/>
    <x v="0"/>
    <s v="XXXXXXXXXX0662"/>
    <n v="7324"/>
    <x v="2"/>
    <x v="8"/>
    <n v="4"/>
    <x v="1"/>
    <n v="17"/>
    <n v="7324"/>
    <n v="0"/>
    <s v="22-Apr"/>
    <d v="1899-12-30T10:28:00"/>
    <x v="0"/>
    <x v="16"/>
    <x v="0"/>
    <x v="0"/>
    <x v="3"/>
  </r>
  <r>
    <x v="614"/>
    <s v=" 14:04"/>
    <s v="Received from Customer - Anand Stores"/>
    <s v="T220422140400375200828"/>
    <n v="311385926177"/>
    <x v="0"/>
    <s v="XXXXXX3700"/>
    <n v="1525"/>
    <x v="2"/>
    <x v="8"/>
    <n v="4"/>
    <x v="1"/>
    <n v="17"/>
    <n v="1525"/>
    <n v="0"/>
    <s v="22-Apr"/>
    <d v="1899-12-30T14:04:00"/>
    <x v="2"/>
    <x v="16"/>
    <x v="0"/>
    <x v="10"/>
    <x v="3"/>
  </r>
  <r>
    <x v="614"/>
    <s v=" 16:40"/>
    <s v="Received from Customer - Ravi Enterprises"/>
    <s v="T220422164000598496531"/>
    <n v="99007136191"/>
    <x v="0"/>
    <s v="XXXXXXXXXX0662"/>
    <n v="20973"/>
    <x v="2"/>
    <x v="8"/>
    <n v="4"/>
    <x v="1"/>
    <n v="17"/>
    <n v="20973"/>
    <n v="0"/>
    <s v="22-Apr"/>
    <d v="1899-12-30T16:40:00"/>
    <x v="2"/>
    <x v="16"/>
    <x v="0"/>
    <x v="11"/>
    <x v="3"/>
  </r>
  <r>
    <x v="615"/>
    <s v=" 10:49"/>
    <s v="Paid to Family Member - Ravi"/>
    <s v="P220423104900123361797"/>
    <n v="991424109075"/>
    <x v="1"/>
    <s v="XXXXXX3700"/>
    <n v="4859"/>
    <x v="2"/>
    <x v="8"/>
    <n v="4"/>
    <x v="2"/>
    <n v="17"/>
    <n v="0"/>
    <n v="4859"/>
    <s v="23-Apr"/>
    <d v="1899-12-30T10:49:00"/>
    <x v="0"/>
    <x v="17"/>
    <x v="1"/>
    <x v="0"/>
    <x v="3"/>
  </r>
  <r>
    <x v="615"/>
    <s v=" 16:17"/>
    <s v="Received from Customer - Manish Traders"/>
    <s v="T220423161700951296630"/>
    <n v="560676164871"/>
    <x v="0"/>
    <s v="XXXXXXXXXX0662"/>
    <n v="39436"/>
    <x v="2"/>
    <x v="8"/>
    <n v="4"/>
    <x v="2"/>
    <n v="17"/>
    <n v="39436"/>
    <n v="0"/>
    <s v="23-Apr"/>
    <d v="1899-12-30T16:17:00"/>
    <x v="2"/>
    <x v="17"/>
    <x v="0"/>
    <x v="11"/>
    <x v="3"/>
  </r>
  <r>
    <x v="615"/>
    <s v=" 19:12"/>
    <s v="Received from Bank/UPI Transfer"/>
    <s v="T220423191200954520129"/>
    <n v="102465979629"/>
    <x v="0"/>
    <s v="XXXXXX3700"/>
    <n v="6964"/>
    <x v="2"/>
    <x v="8"/>
    <n v="4"/>
    <x v="2"/>
    <n v="17"/>
    <n v="6964"/>
    <n v="0"/>
    <s v="23-Apr"/>
    <d v="1899-12-30T19:12:00"/>
    <x v="3"/>
    <x v="17"/>
    <x v="0"/>
    <x v="6"/>
    <x v="3"/>
  </r>
  <r>
    <x v="615"/>
    <s v=" 20:53"/>
    <s v="Received from Customer - ABC Traders"/>
    <s v="T220423205300830265509"/>
    <n v="950552194512"/>
    <x v="0"/>
    <s v="XXXXXX3700"/>
    <n v="1539"/>
    <x v="2"/>
    <x v="8"/>
    <n v="4"/>
    <x v="2"/>
    <n v="17"/>
    <n v="1539"/>
    <n v="0"/>
    <s v="23-Apr"/>
    <d v="1899-12-30T20:53:00"/>
    <x v="3"/>
    <x v="17"/>
    <x v="0"/>
    <x v="12"/>
    <x v="3"/>
  </r>
  <r>
    <x v="616"/>
    <s v=" 12:16"/>
    <s v="Received from Lokesh"/>
    <s v="T220424121600924853145"/>
    <n v="955149592559"/>
    <x v="0"/>
    <s v="XXXXXX3700"/>
    <n v="12553"/>
    <x v="2"/>
    <x v="8"/>
    <n v="4"/>
    <x v="3"/>
    <n v="18"/>
    <n v="12553"/>
    <n v="0"/>
    <s v="24-Apr"/>
    <d v="1899-12-30T12:16:00"/>
    <x v="2"/>
    <x v="18"/>
    <x v="0"/>
    <x v="3"/>
    <x v="3"/>
  </r>
  <r>
    <x v="616"/>
    <s v=" 12:44"/>
    <s v="Paid to Nandini Milk Parlour"/>
    <s v="T220424124400966505490"/>
    <n v="698049292807"/>
    <x v="1"/>
    <s v="XXXXXX3700"/>
    <n v="2841"/>
    <x v="2"/>
    <x v="8"/>
    <n v="4"/>
    <x v="3"/>
    <n v="18"/>
    <n v="0"/>
    <n v="2841"/>
    <s v="24-Apr"/>
    <d v="1899-12-30T12:44:00"/>
    <x v="2"/>
    <x v="18"/>
    <x v="1"/>
    <x v="3"/>
    <x v="3"/>
  </r>
  <r>
    <x v="616"/>
    <s v=" 15:08"/>
    <s v="Received from Customer - Anand Stores"/>
    <s v="T220424150800726470711"/>
    <n v="502205923934"/>
    <x v="0"/>
    <s v="XXXXXXXXXX0662"/>
    <n v="16894"/>
    <x v="2"/>
    <x v="8"/>
    <n v="4"/>
    <x v="3"/>
    <n v="18"/>
    <n v="16894"/>
    <n v="0"/>
    <s v="24-Apr"/>
    <d v="1899-12-30T15:08:00"/>
    <x v="2"/>
    <x v="18"/>
    <x v="0"/>
    <x v="9"/>
    <x v="3"/>
  </r>
  <r>
    <x v="616"/>
    <s v=" 15:09"/>
    <s v="Received from Customer - Sri Lakshmi Stores"/>
    <s v="T220424150900906127277"/>
    <n v="220047934299"/>
    <x v="0"/>
    <s v="XXXXXXXXXX0662"/>
    <n v="12058"/>
    <x v="2"/>
    <x v="8"/>
    <n v="4"/>
    <x v="3"/>
    <n v="18"/>
    <n v="12058"/>
    <n v="0"/>
    <s v="24-Apr"/>
    <d v="1899-12-30T15:09:00"/>
    <x v="2"/>
    <x v="18"/>
    <x v="0"/>
    <x v="9"/>
    <x v="3"/>
  </r>
  <r>
    <x v="616"/>
    <s v=" 15:32"/>
    <s v="Paid to Hotel Gowdas"/>
    <s v="T220424153200374588678"/>
    <n v="172217280931"/>
    <x v="1"/>
    <s v="XXXXXX3700"/>
    <n v="15758"/>
    <x v="2"/>
    <x v="8"/>
    <n v="4"/>
    <x v="3"/>
    <n v="18"/>
    <n v="0"/>
    <n v="15758"/>
    <s v="24-Apr"/>
    <d v="1899-12-30T15:32:00"/>
    <x v="2"/>
    <x v="18"/>
    <x v="1"/>
    <x v="9"/>
    <x v="3"/>
  </r>
  <r>
    <x v="616"/>
    <s v=" 15:41"/>
    <s v="Received from Customer - Venkatesh Traders"/>
    <s v="T220424154100964839908"/>
    <n v="240799421930"/>
    <x v="0"/>
    <s v="XXXXXXXXXX0662"/>
    <n v="11439"/>
    <x v="2"/>
    <x v="8"/>
    <n v="4"/>
    <x v="3"/>
    <n v="18"/>
    <n v="11439"/>
    <n v="0"/>
    <s v="24-Apr"/>
    <d v="1899-12-30T15:41:00"/>
    <x v="2"/>
    <x v="18"/>
    <x v="0"/>
    <x v="9"/>
    <x v="3"/>
  </r>
  <r>
    <x v="616"/>
    <s v=" 15:58"/>
    <s v="Received from Customer - Manish Traders"/>
    <s v="T220424155800289909721"/>
    <n v="268387235474"/>
    <x v="0"/>
    <s v="XXXXXX3700"/>
    <n v="13199"/>
    <x v="2"/>
    <x v="8"/>
    <n v="4"/>
    <x v="3"/>
    <n v="18"/>
    <n v="13199"/>
    <n v="0"/>
    <s v="24-Apr"/>
    <d v="1899-12-30T15:58:00"/>
    <x v="2"/>
    <x v="18"/>
    <x v="0"/>
    <x v="9"/>
    <x v="3"/>
  </r>
  <r>
    <x v="616"/>
    <s v=" 16:00"/>
    <s v="Received from Customer - ABC Traders"/>
    <s v="T220424160000597449989"/>
    <n v="648930337309"/>
    <x v="0"/>
    <s v="XXXXXXXXXX0662"/>
    <n v="11814"/>
    <x v="2"/>
    <x v="8"/>
    <n v="4"/>
    <x v="3"/>
    <n v="18"/>
    <n v="11814"/>
    <n v="0"/>
    <s v="24-Apr"/>
    <d v="1899-12-30T16:00:00"/>
    <x v="2"/>
    <x v="18"/>
    <x v="0"/>
    <x v="11"/>
    <x v="3"/>
  </r>
  <r>
    <x v="616"/>
    <s v=" 20:02"/>
    <s v="Paid to Amazon Shopping"/>
    <s v="P220424200200350323469"/>
    <n v="583645512934"/>
    <x v="1"/>
    <s v="XXXXXX3700"/>
    <n v="4043"/>
    <x v="2"/>
    <x v="8"/>
    <n v="4"/>
    <x v="3"/>
    <n v="18"/>
    <n v="0"/>
    <n v="4043"/>
    <s v="24-Apr"/>
    <d v="1899-12-30T20:02:00"/>
    <x v="3"/>
    <x v="18"/>
    <x v="4"/>
    <x v="12"/>
    <x v="3"/>
  </r>
  <r>
    <x v="617"/>
    <s v=" 08:45"/>
    <s v="Received from Velu"/>
    <s v="T220425084500390619369"/>
    <n v="934978878507"/>
    <x v="0"/>
    <s v="XXXXXXXXXX0662"/>
    <n v="18259"/>
    <x v="2"/>
    <x v="8"/>
    <n v="4"/>
    <x v="4"/>
    <n v="18"/>
    <n v="18259"/>
    <n v="0"/>
    <s v="25-Apr"/>
    <d v="1899-12-30T08:45:00"/>
    <x v="0"/>
    <x v="19"/>
    <x v="0"/>
    <x v="15"/>
    <x v="3"/>
  </r>
  <r>
    <x v="617"/>
    <s v=" 14:00"/>
    <s v="Received from Customer - Ramesh &amp; Co"/>
    <s v="T220425140000610217967"/>
    <n v="685672378418"/>
    <x v="0"/>
    <s v="XXXXXXXXXX0662"/>
    <n v="13970"/>
    <x v="2"/>
    <x v="8"/>
    <n v="4"/>
    <x v="4"/>
    <n v="18"/>
    <n v="13970"/>
    <n v="0"/>
    <s v="25-Apr"/>
    <d v="1899-12-30T14:00:00"/>
    <x v="2"/>
    <x v="19"/>
    <x v="0"/>
    <x v="10"/>
    <x v="3"/>
  </r>
  <r>
    <x v="617"/>
    <s v=" 18:55"/>
    <s v="Paid to Quick Service Station"/>
    <s v="T220425185500247214921"/>
    <n v="824424951789"/>
    <x v="1"/>
    <s v="XXXXXXXXXX0662"/>
    <n v="1935"/>
    <x v="2"/>
    <x v="8"/>
    <n v="4"/>
    <x v="4"/>
    <n v="18"/>
    <n v="0"/>
    <n v="1935"/>
    <s v="25-Apr"/>
    <d v="1899-12-30T18:55:00"/>
    <x v="3"/>
    <x v="19"/>
    <x v="1"/>
    <x v="5"/>
    <x v="3"/>
  </r>
  <r>
    <x v="617"/>
    <s v=" 21:38"/>
    <s v="Received from Customer - Anand Stores"/>
    <s v="T220425213800170478167"/>
    <n v="246644996117"/>
    <x v="0"/>
    <s v="XXXXXXXXXX0662"/>
    <n v="7292"/>
    <x v="2"/>
    <x v="8"/>
    <n v="4"/>
    <x v="4"/>
    <n v="18"/>
    <n v="7292"/>
    <n v="0"/>
    <s v="25-Apr"/>
    <d v="1899-12-30T21:38:00"/>
    <x v="1"/>
    <x v="19"/>
    <x v="0"/>
    <x v="7"/>
    <x v="3"/>
  </r>
  <r>
    <x v="618"/>
    <s v=" 10:21"/>
    <s v="Paid to Airtel Recharge"/>
    <s v="T220426102100206157950"/>
    <n v="325788761470"/>
    <x v="1"/>
    <s v="XXXXXXXXXX0662"/>
    <n v="2758"/>
    <x v="2"/>
    <x v="8"/>
    <n v="4"/>
    <x v="5"/>
    <n v="18"/>
    <n v="0"/>
    <n v="2758"/>
    <s v="26-Apr"/>
    <d v="1899-12-30T10:21:00"/>
    <x v="0"/>
    <x v="20"/>
    <x v="2"/>
    <x v="0"/>
    <x v="3"/>
  </r>
  <r>
    <x v="618"/>
    <s v=" 22:53"/>
    <s v="Paid to Mobile Recharge"/>
    <s v="T220426225300788598404"/>
    <n v="685183001981"/>
    <x v="1"/>
    <s v="XXXXXXXXXX0662"/>
    <n v="4001"/>
    <x v="2"/>
    <x v="8"/>
    <n v="4"/>
    <x v="5"/>
    <n v="18"/>
    <n v="0"/>
    <n v="4001"/>
    <s v="26-Apr"/>
    <d v="1899-12-30T22:53:00"/>
    <x v="1"/>
    <x v="20"/>
    <x v="2"/>
    <x v="16"/>
    <x v="3"/>
  </r>
  <r>
    <x v="619"/>
    <s v=" 08:24"/>
    <s v="Paid to Jio Recharge"/>
    <s v="T220427082400362292752"/>
    <n v="942495816816"/>
    <x v="1"/>
    <s v="XXXXXXXXXX0662"/>
    <n v="21695"/>
    <x v="2"/>
    <x v="8"/>
    <n v="4"/>
    <x v="6"/>
    <n v="18"/>
    <n v="0"/>
    <n v="21695"/>
    <s v="27-Apr"/>
    <d v="1899-12-30T08:24:00"/>
    <x v="0"/>
    <x v="21"/>
    <x v="2"/>
    <x v="15"/>
    <x v="3"/>
  </r>
  <r>
    <x v="619"/>
    <s v=" 08:38"/>
    <s v="Received from Customer - Kumar Stores"/>
    <s v="T220427083800700455448"/>
    <n v="157712759667"/>
    <x v="0"/>
    <s v="XXXXXX3700"/>
    <n v="8589"/>
    <x v="2"/>
    <x v="8"/>
    <n v="4"/>
    <x v="6"/>
    <n v="18"/>
    <n v="8589"/>
    <n v="0"/>
    <s v="27-Apr"/>
    <d v="1899-12-30T08:38:00"/>
    <x v="0"/>
    <x v="21"/>
    <x v="0"/>
    <x v="15"/>
    <x v="3"/>
  </r>
  <r>
    <x v="619"/>
    <s v=" 18:15"/>
    <s v="Received from Customer - Venkatesh Traders"/>
    <s v="T220427181500793955069"/>
    <n v="419419926128"/>
    <x v="0"/>
    <s v="XXXXXX3700"/>
    <n v="9291"/>
    <x v="2"/>
    <x v="8"/>
    <n v="4"/>
    <x v="6"/>
    <n v="18"/>
    <n v="9291"/>
    <n v="0"/>
    <s v="27-Apr"/>
    <d v="1899-12-30T18:15:00"/>
    <x v="3"/>
    <x v="21"/>
    <x v="0"/>
    <x v="5"/>
    <x v="3"/>
  </r>
  <r>
    <x v="619"/>
    <s v=" 18:37"/>
    <s v="Received from Other UPI User"/>
    <s v="T220427183700966683035"/>
    <n v="539518280206"/>
    <x v="0"/>
    <s v="XXXXXX3700"/>
    <n v="9345"/>
    <x v="2"/>
    <x v="8"/>
    <n v="4"/>
    <x v="6"/>
    <n v="18"/>
    <n v="9345"/>
    <n v="0"/>
    <s v="27-Apr"/>
    <d v="1899-12-30T18:37:00"/>
    <x v="3"/>
    <x v="21"/>
    <x v="0"/>
    <x v="5"/>
    <x v="3"/>
  </r>
  <r>
    <x v="619"/>
    <s v=" 20:34"/>
    <s v="Paid to BP Petrol Pump"/>
    <s v="P220427203400511911624"/>
    <n v="885267969306"/>
    <x v="1"/>
    <s v="XXXXXX3700"/>
    <n v="2985"/>
    <x v="2"/>
    <x v="8"/>
    <n v="4"/>
    <x v="6"/>
    <n v="18"/>
    <n v="0"/>
    <n v="2985"/>
    <s v="27-Apr"/>
    <d v="1899-12-30T20:34:00"/>
    <x v="3"/>
    <x v="21"/>
    <x v="3"/>
    <x v="12"/>
    <x v="3"/>
  </r>
  <r>
    <x v="619"/>
    <s v=" 20:39"/>
    <s v="Received from Customer - Sagar Enterprises"/>
    <s v="T220427203900411138040"/>
    <n v="958115868557"/>
    <x v="0"/>
    <s v="XXXXXXXXXX0662"/>
    <n v="18137"/>
    <x v="2"/>
    <x v="8"/>
    <n v="4"/>
    <x v="6"/>
    <n v="18"/>
    <n v="18137"/>
    <n v="0"/>
    <s v="27-Apr"/>
    <d v="1899-12-30T20:39:00"/>
    <x v="3"/>
    <x v="21"/>
    <x v="0"/>
    <x v="12"/>
    <x v="3"/>
  </r>
  <r>
    <x v="620"/>
    <s v=" 09:23"/>
    <s v="Received from Customer - Kumar Stores"/>
    <s v="T220428092300699565771"/>
    <n v="24138432961"/>
    <x v="0"/>
    <s v="XXXXXXXXXX0662"/>
    <n v="5132"/>
    <x v="2"/>
    <x v="8"/>
    <n v="4"/>
    <x v="0"/>
    <n v="18"/>
    <n v="5132"/>
    <n v="0"/>
    <s v="28-Apr"/>
    <d v="1899-12-30T09:23:00"/>
    <x v="0"/>
    <x v="22"/>
    <x v="0"/>
    <x v="13"/>
    <x v="3"/>
  </r>
  <r>
    <x v="620"/>
    <s v=" 13:49"/>
    <s v="Received from Customer - Ravi Enterprises"/>
    <s v="T220428134900759803530"/>
    <n v="483711224320"/>
    <x v="0"/>
    <s v="XXXXXXXXXX0662"/>
    <n v="26547"/>
    <x v="2"/>
    <x v="8"/>
    <n v="4"/>
    <x v="0"/>
    <n v="18"/>
    <n v="26547"/>
    <n v="0"/>
    <s v="28-Apr"/>
    <d v="1899-12-30T13:49:00"/>
    <x v="2"/>
    <x v="22"/>
    <x v="0"/>
    <x v="8"/>
    <x v="3"/>
  </r>
  <r>
    <x v="620"/>
    <s v=" 14:36"/>
    <s v="Paid to Lokesh"/>
    <s v="P220428143600674237508"/>
    <n v="962331991020"/>
    <x v="1"/>
    <s v="XXXXXX3700"/>
    <n v="17806"/>
    <x v="2"/>
    <x v="8"/>
    <n v="4"/>
    <x v="0"/>
    <n v="18"/>
    <n v="0"/>
    <n v="17806"/>
    <s v="28-Apr"/>
    <d v="1899-12-30T14:36:00"/>
    <x v="2"/>
    <x v="22"/>
    <x v="1"/>
    <x v="10"/>
    <x v="3"/>
  </r>
  <r>
    <x v="620"/>
    <s v=" 14:57"/>
    <s v="Paid to Local Shopping Store"/>
    <s v="P220428145700323285347"/>
    <n v="875130429344"/>
    <x v="1"/>
    <s v="XXXXXXXXXX0662"/>
    <n v="8017"/>
    <x v="2"/>
    <x v="8"/>
    <n v="4"/>
    <x v="0"/>
    <n v="18"/>
    <n v="0"/>
    <n v="8017"/>
    <s v="28-Apr"/>
    <d v="1899-12-30T14:57:00"/>
    <x v="2"/>
    <x v="22"/>
    <x v="1"/>
    <x v="10"/>
    <x v="3"/>
  </r>
  <r>
    <x v="620"/>
    <s v=" 15:25"/>
    <s v="Paid to Quick Service Station"/>
    <s v="T220428152500783907904"/>
    <n v="81998629429"/>
    <x v="1"/>
    <s v="XXXXXXXXXX0662"/>
    <n v="10747"/>
    <x v="2"/>
    <x v="8"/>
    <n v="4"/>
    <x v="0"/>
    <n v="18"/>
    <n v="0"/>
    <n v="10747"/>
    <s v="28-Apr"/>
    <d v="1899-12-30T15:25:00"/>
    <x v="2"/>
    <x v="22"/>
    <x v="1"/>
    <x v="9"/>
    <x v="3"/>
  </r>
  <r>
    <x v="620"/>
    <s v=" 16:20"/>
    <s v="Received from Customer - Ravi Enterprises"/>
    <s v="T220428162000286515707"/>
    <n v="357434586193"/>
    <x v="0"/>
    <s v="XXXXXX3700"/>
    <n v="16845"/>
    <x v="2"/>
    <x v="8"/>
    <n v="4"/>
    <x v="0"/>
    <n v="18"/>
    <n v="16845"/>
    <n v="0"/>
    <s v="28-Apr"/>
    <d v="1899-12-30T16:20:00"/>
    <x v="2"/>
    <x v="22"/>
    <x v="0"/>
    <x v="11"/>
    <x v="3"/>
  </r>
  <r>
    <x v="620"/>
    <s v=" 18:27"/>
    <s v="Received from Customer - Anand Stores"/>
    <s v="T220428182700964540110"/>
    <n v="398929551990"/>
    <x v="0"/>
    <s v="XXXXXX3700"/>
    <n v="6521"/>
    <x v="2"/>
    <x v="8"/>
    <n v="4"/>
    <x v="0"/>
    <n v="18"/>
    <n v="6521"/>
    <n v="0"/>
    <s v="28-Apr"/>
    <d v="1899-12-30T18:27:00"/>
    <x v="3"/>
    <x v="22"/>
    <x v="0"/>
    <x v="5"/>
    <x v="3"/>
  </r>
  <r>
    <x v="620"/>
    <s v=" 22:08"/>
    <s v="Paid to KOMAL TRADERS"/>
    <s v="P220428220800598545443"/>
    <n v="835029515407"/>
    <x v="1"/>
    <s v="XXXXXX3700"/>
    <n v="1296"/>
    <x v="2"/>
    <x v="8"/>
    <n v="4"/>
    <x v="0"/>
    <n v="18"/>
    <n v="0"/>
    <n v="1296"/>
    <s v="28-Apr"/>
    <d v="1899-12-30T22:08:00"/>
    <x v="1"/>
    <x v="22"/>
    <x v="1"/>
    <x v="16"/>
    <x v="3"/>
  </r>
  <r>
    <x v="621"/>
    <s v=" 13:11"/>
    <s v="Paid to Nandini Milk Parlour"/>
    <s v="P220429131100388722624"/>
    <n v="90427123398"/>
    <x v="1"/>
    <s v="XXXXXXXXXX0662"/>
    <n v="4861"/>
    <x v="2"/>
    <x v="8"/>
    <n v="4"/>
    <x v="1"/>
    <n v="18"/>
    <n v="0"/>
    <n v="4861"/>
    <s v="29-Apr"/>
    <d v="1899-12-30T13:11:00"/>
    <x v="2"/>
    <x v="23"/>
    <x v="1"/>
    <x v="8"/>
    <x v="3"/>
  </r>
  <r>
    <x v="621"/>
    <s v=" 14:59"/>
    <s v="Received from Customer - Sagar Enterprises"/>
    <s v="T220429145900226112128"/>
    <n v="993639816208"/>
    <x v="0"/>
    <s v="XXXXXX3700"/>
    <n v="2272"/>
    <x v="2"/>
    <x v="8"/>
    <n v="4"/>
    <x v="1"/>
    <n v="18"/>
    <n v="2272"/>
    <n v="0"/>
    <s v="29-Apr"/>
    <d v="1899-12-30T14:59:00"/>
    <x v="2"/>
    <x v="23"/>
    <x v="0"/>
    <x v="10"/>
    <x v="3"/>
  </r>
  <r>
    <x v="621"/>
    <s v=" 16:05"/>
    <s v="Paid to PhonePe"/>
    <s v="T220429160500458881422"/>
    <n v="325193846753"/>
    <x v="1"/>
    <s v="XXXXXXXXXX0662"/>
    <n v="3481"/>
    <x v="2"/>
    <x v="8"/>
    <n v="4"/>
    <x v="1"/>
    <n v="18"/>
    <n v="0"/>
    <n v="3481"/>
    <s v="29-Apr"/>
    <d v="1899-12-30T16:05:00"/>
    <x v="2"/>
    <x v="23"/>
    <x v="1"/>
    <x v="11"/>
    <x v="3"/>
  </r>
  <r>
    <x v="621"/>
    <s v=" 19:07"/>
    <s v="Received from Customer - ABC Traders"/>
    <s v="T220429190700786215800"/>
    <n v="78808622480"/>
    <x v="0"/>
    <s v="XXXXXX3700"/>
    <n v="14517"/>
    <x v="2"/>
    <x v="8"/>
    <n v="4"/>
    <x v="1"/>
    <n v="18"/>
    <n v="14517"/>
    <n v="0"/>
    <s v="29-Apr"/>
    <d v="1899-12-30T19:07:00"/>
    <x v="3"/>
    <x v="23"/>
    <x v="0"/>
    <x v="6"/>
    <x v="3"/>
  </r>
  <r>
    <x v="621"/>
    <s v=" 19:35"/>
    <s v="Received from Local Customer"/>
    <s v="T220429193500434019189"/>
    <n v="577662326664"/>
    <x v="0"/>
    <s v="XXXXXX3700"/>
    <n v="6262"/>
    <x v="2"/>
    <x v="8"/>
    <n v="4"/>
    <x v="1"/>
    <n v="18"/>
    <n v="6262"/>
    <n v="0"/>
    <s v="29-Apr"/>
    <d v="1899-12-30T19:35:00"/>
    <x v="3"/>
    <x v="23"/>
    <x v="0"/>
    <x v="6"/>
    <x v="3"/>
  </r>
  <r>
    <x v="621"/>
    <s v=" 23:32"/>
    <s v="Received from Ramesh"/>
    <s v="T220429233200449868085"/>
    <n v="114873117877"/>
    <x v="0"/>
    <s v="XXXXXX3700"/>
    <n v="11694"/>
    <x v="2"/>
    <x v="8"/>
    <n v="4"/>
    <x v="1"/>
    <n v="18"/>
    <n v="11694"/>
    <n v="0"/>
    <s v="29-Apr"/>
    <d v="1899-12-30T23:32:00"/>
    <x v="1"/>
    <x v="23"/>
    <x v="0"/>
    <x v="1"/>
    <x v="3"/>
  </r>
  <r>
    <x v="622"/>
    <s v=" 07:42"/>
    <s v="Received from Local Customer"/>
    <s v="T220430074200686720706"/>
    <n v="952089192774"/>
    <x v="0"/>
    <s v="XXXXXXXXXX0662"/>
    <n v="4143"/>
    <x v="2"/>
    <x v="8"/>
    <n v="4"/>
    <x v="2"/>
    <n v="18"/>
    <n v="4143"/>
    <n v="0"/>
    <s v="30-Apr"/>
    <d v="1899-12-30T07:42:00"/>
    <x v="0"/>
    <x v="24"/>
    <x v="0"/>
    <x v="14"/>
    <x v="3"/>
  </r>
  <r>
    <x v="622"/>
    <s v=" 14:10"/>
    <s v="Paid to Family Member - Ravi"/>
    <s v="P220430141000373573339"/>
    <n v="608981457417"/>
    <x v="1"/>
    <s v="XXXXXXXXXX0662"/>
    <n v="3837"/>
    <x v="2"/>
    <x v="8"/>
    <n v="4"/>
    <x v="2"/>
    <n v="18"/>
    <n v="0"/>
    <n v="3837"/>
    <s v="30-Apr"/>
    <d v="1899-12-30T14:10:00"/>
    <x v="2"/>
    <x v="24"/>
    <x v="1"/>
    <x v="10"/>
    <x v="3"/>
  </r>
  <r>
    <x v="622"/>
    <s v=" 14:44"/>
    <s v="Received from Family Member - Priya"/>
    <s v="T220430144400953595128"/>
    <n v="795360831595"/>
    <x v="0"/>
    <s v="XXXXXXXXXX0662"/>
    <n v="5565"/>
    <x v="2"/>
    <x v="8"/>
    <n v="4"/>
    <x v="2"/>
    <n v="18"/>
    <n v="5565"/>
    <n v="0"/>
    <s v="30-Apr"/>
    <d v="1899-12-30T14:44:00"/>
    <x v="2"/>
    <x v="24"/>
    <x v="0"/>
    <x v="10"/>
    <x v="3"/>
  </r>
  <r>
    <x v="623"/>
    <s v=" 11:18"/>
    <s v="Received from Velu"/>
    <s v="T220501111800386278110"/>
    <n v="600625896977"/>
    <x v="0"/>
    <s v="XXXXXXXXXX0662"/>
    <n v="22434"/>
    <x v="2"/>
    <x v="9"/>
    <n v="5"/>
    <x v="3"/>
    <n v="19"/>
    <n v="22434"/>
    <n v="0"/>
    <s v="1-May"/>
    <d v="1899-12-30T11:18:00"/>
    <x v="0"/>
    <x v="26"/>
    <x v="0"/>
    <x v="2"/>
    <x v="3"/>
  </r>
  <r>
    <x v="623"/>
    <s v=" 11:22"/>
    <s v="Received from Customer - ABC Traders"/>
    <s v="T220501112200503647566"/>
    <n v="688810777598"/>
    <x v="0"/>
    <s v="XXXXXX3700"/>
    <n v="9597"/>
    <x v="2"/>
    <x v="9"/>
    <n v="5"/>
    <x v="3"/>
    <n v="19"/>
    <n v="9597"/>
    <n v="0"/>
    <s v="1-May"/>
    <d v="1899-12-30T11:22:00"/>
    <x v="0"/>
    <x v="26"/>
    <x v="0"/>
    <x v="2"/>
    <x v="3"/>
  </r>
  <r>
    <x v="623"/>
    <s v=" 16:43"/>
    <s v="Received from Bank/UPI Transfer"/>
    <s v="T220501164300317519063"/>
    <n v="880350276644"/>
    <x v="0"/>
    <s v="XXXXXXXXXX0662"/>
    <n v="18573"/>
    <x v="2"/>
    <x v="9"/>
    <n v="5"/>
    <x v="3"/>
    <n v="19"/>
    <n v="18573"/>
    <n v="0"/>
    <s v="1-May"/>
    <d v="1899-12-30T16:43:00"/>
    <x v="2"/>
    <x v="26"/>
    <x v="0"/>
    <x v="11"/>
    <x v="3"/>
  </r>
  <r>
    <x v="623"/>
    <s v=" 17:44"/>
    <s v="Received from Manish"/>
    <s v="T220501174400126213211"/>
    <n v="534505447637"/>
    <x v="0"/>
    <s v="XXXXXXXXXX0662"/>
    <n v="4153"/>
    <x v="2"/>
    <x v="9"/>
    <n v="5"/>
    <x v="3"/>
    <n v="19"/>
    <n v="4153"/>
    <n v="0"/>
    <s v="1-May"/>
    <d v="1899-12-30T17:44:00"/>
    <x v="3"/>
    <x v="26"/>
    <x v="0"/>
    <x v="4"/>
    <x v="3"/>
  </r>
  <r>
    <x v="623"/>
    <s v=" 19:26"/>
    <s v="Received from Santhu"/>
    <s v="T220501192600758386570"/>
    <n v="783496561967"/>
    <x v="0"/>
    <s v="XXXXXX3700"/>
    <n v="8477"/>
    <x v="2"/>
    <x v="9"/>
    <n v="5"/>
    <x v="3"/>
    <n v="19"/>
    <n v="8477"/>
    <n v="0"/>
    <s v="1-May"/>
    <d v="1899-12-30T19:26:00"/>
    <x v="3"/>
    <x v="26"/>
    <x v="0"/>
    <x v="6"/>
    <x v="3"/>
  </r>
  <r>
    <x v="623"/>
    <s v=" 19:46"/>
    <s v="Paid to PhonePe"/>
    <s v="T220501194600509236806"/>
    <n v="295683248612"/>
    <x v="1"/>
    <s v="XXXXXXXXXX0662"/>
    <n v="5501"/>
    <x v="2"/>
    <x v="9"/>
    <n v="5"/>
    <x v="3"/>
    <n v="19"/>
    <n v="0"/>
    <n v="5501"/>
    <s v="1-May"/>
    <d v="1899-12-30T19:46:00"/>
    <x v="3"/>
    <x v="26"/>
    <x v="1"/>
    <x v="6"/>
    <x v="3"/>
  </r>
  <r>
    <x v="623"/>
    <s v=" 20:52"/>
    <s v="Received from Customer - Ravi Enterprises"/>
    <s v="T220501205200123589612"/>
    <n v="486058035767"/>
    <x v="0"/>
    <s v="XXXXXX3700"/>
    <n v="1675"/>
    <x v="2"/>
    <x v="9"/>
    <n v="5"/>
    <x v="3"/>
    <n v="19"/>
    <n v="1675"/>
    <n v="0"/>
    <s v="1-May"/>
    <d v="1899-12-30T20:52:00"/>
    <x v="3"/>
    <x v="26"/>
    <x v="0"/>
    <x v="12"/>
    <x v="3"/>
  </r>
  <r>
    <x v="623"/>
    <s v=" 20:53"/>
    <s v="Paid to Bank Account Transfer"/>
    <s v="T220501205300774914004"/>
    <n v="571643502699"/>
    <x v="1"/>
    <s v="XXXXXXXXXX0662"/>
    <n v="17773"/>
    <x v="2"/>
    <x v="9"/>
    <n v="5"/>
    <x v="3"/>
    <n v="19"/>
    <n v="0"/>
    <n v="17773"/>
    <s v="1-May"/>
    <d v="1899-12-30T20:53:00"/>
    <x v="3"/>
    <x v="26"/>
    <x v="1"/>
    <x v="12"/>
    <x v="3"/>
  </r>
  <r>
    <x v="623"/>
    <s v=" 22:38"/>
    <s v="Paid to Manish"/>
    <s v="T220501223800698565115"/>
    <n v="347626972605"/>
    <x v="1"/>
    <s v="XXXXXXXXXX0662"/>
    <n v="11428"/>
    <x v="2"/>
    <x v="9"/>
    <n v="5"/>
    <x v="3"/>
    <n v="19"/>
    <n v="0"/>
    <n v="11428"/>
    <s v="1-May"/>
    <d v="1899-12-30T22:38:00"/>
    <x v="1"/>
    <x v="26"/>
    <x v="1"/>
    <x v="16"/>
    <x v="3"/>
  </r>
  <r>
    <x v="624"/>
    <s v=" 14:21"/>
    <s v="Received from Customer - Ramesh &amp; Co"/>
    <s v="T220502142100668129375"/>
    <n v="94525562296"/>
    <x v="0"/>
    <s v="XXXXXX3700"/>
    <n v="9901"/>
    <x v="2"/>
    <x v="9"/>
    <n v="5"/>
    <x v="4"/>
    <n v="19"/>
    <n v="9901"/>
    <n v="0"/>
    <s v="2-May"/>
    <d v="1899-12-30T14:21:00"/>
    <x v="2"/>
    <x v="27"/>
    <x v="0"/>
    <x v="10"/>
    <x v="3"/>
  </r>
  <r>
    <x v="624"/>
    <s v=" 21:11"/>
    <s v="Received from Customer - Ramesh &amp; Co"/>
    <s v="T220502211100901371378"/>
    <n v="276291782309"/>
    <x v="0"/>
    <s v="XXXXXXXXXX0662"/>
    <n v="746"/>
    <x v="2"/>
    <x v="9"/>
    <n v="5"/>
    <x v="4"/>
    <n v="19"/>
    <n v="746"/>
    <n v="0"/>
    <s v="2-May"/>
    <d v="1899-12-30T21:11:00"/>
    <x v="1"/>
    <x v="27"/>
    <x v="0"/>
    <x v="7"/>
    <x v="3"/>
  </r>
  <r>
    <x v="625"/>
    <s v=" 08:24"/>
    <s v="Received from Customer - ABC Traders"/>
    <s v="T220503082400131756229"/>
    <n v="271310062897"/>
    <x v="0"/>
    <s v="XXXXXX3700"/>
    <n v="7837"/>
    <x v="2"/>
    <x v="9"/>
    <n v="5"/>
    <x v="5"/>
    <n v="19"/>
    <n v="7837"/>
    <n v="0"/>
    <s v="3-May"/>
    <d v="1899-12-30T08:24:00"/>
    <x v="0"/>
    <x v="28"/>
    <x v="0"/>
    <x v="15"/>
    <x v="3"/>
  </r>
  <r>
    <x v="625"/>
    <s v=" 10:31"/>
    <s v="Received from Customer - Ramesh &amp; Co"/>
    <s v="T220503103100220125595"/>
    <n v="389245768912"/>
    <x v="0"/>
    <s v="XXXXXXXXXX0662"/>
    <n v="28553"/>
    <x v="2"/>
    <x v="9"/>
    <n v="5"/>
    <x v="5"/>
    <n v="19"/>
    <n v="28553"/>
    <n v="0"/>
    <s v="3-May"/>
    <d v="1899-12-30T10:31:00"/>
    <x v="0"/>
    <x v="28"/>
    <x v="0"/>
    <x v="0"/>
    <x v="3"/>
  </r>
  <r>
    <x v="625"/>
    <s v=" 16:24"/>
    <s v="Received from Customer - Anand Stores"/>
    <s v="T220503162400233824371"/>
    <n v="664896187197"/>
    <x v="0"/>
    <s v="XXXXXX3700"/>
    <n v="4504"/>
    <x v="2"/>
    <x v="9"/>
    <n v="5"/>
    <x v="5"/>
    <n v="19"/>
    <n v="4504"/>
    <n v="0"/>
    <s v="3-May"/>
    <d v="1899-12-30T16:24:00"/>
    <x v="2"/>
    <x v="28"/>
    <x v="0"/>
    <x v="11"/>
    <x v="3"/>
  </r>
  <r>
    <x v="625"/>
    <s v=" 17:57"/>
    <s v="Received from Customer - Anand Stores"/>
    <s v="T220503175700764052099"/>
    <n v="767183776313"/>
    <x v="0"/>
    <s v="XXXXXXXXXX0662"/>
    <n v="11347"/>
    <x v="2"/>
    <x v="9"/>
    <n v="5"/>
    <x v="5"/>
    <n v="19"/>
    <n v="11347"/>
    <n v="0"/>
    <s v="3-May"/>
    <d v="1899-12-30T17:57:00"/>
    <x v="3"/>
    <x v="28"/>
    <x v="0"/>
    <x v="4"/>
    <x v="3"/>
  </r>
  <r>
    <x v="625"/>
    <s v=" 19:34"/>
    <s v="Received from Bank/UPI Transfer"/>
    <s v="T220503193400995920495"/>
    <n v="719126896944"/>
    <x v="0"/>
    <s v="XXXXXXXXXX0662"/>
    <n v="14714"/>
    <x v="2"/>
    <x v="9"/>
    <n v="5"/>
    <x v="5"/>
    <n v="19"/>
    <n v="14714"/>
    <n v="0"/>
    <s v="3-May"/>
    <d v="1899-12-30T19:34:00"/>
    <x v="3"/>
    <x v="28"/>
    <x v="0"/>
    <x v="6"/>
    <x v="3"/>
  </r>
  <r>
    <x v="626"/>
    <s v=" 10:08"/>
    <s v="Received from Other Customer"/>
    <s v="T220504100800894063095"/>
    <n v="542513520765"/>
    <x v="0"/>
    <s v="XXXXXXXXXX0662"/>
    <n v="1637"/>
    <x v="2"/>
    <x v="9"/>
    <n v="5"/>
    <x v="6"/>
    <n v="19"/>
    <n v="1637"/>
    <n v="0"/>
    <s v="4-May"/>
    <d v="1899-12-30T10:08:00"/>
    <x v="0"/>
    <x v="29"/>
    <x v="0"/>
    <x v="0"/>
    <x v="3"/>
  </r>
  <r>
    <x v="626"/>
    <s v=" 10:09"/>
    <s v="Received from Customer - Sri Lakshmi Stores"/>
    <s v="T220504100900477547604"/>
    <n v="489147224063"/>
    <x v="0"/>
    <s v="XXXXXXXXXX0662"/>
    <n v="5359"/>
    <x v="2"/>
    <x v="9"/>
    <n v="5"/>
    <x v="6"/>
    <n v="19"/>
    <n v="5359"/>
    <n v="0"/>
    <s v="4-May"/>
    <d v="1899-12-30T10:09:00"/>
    <x v="0"/>
    <x v="29"/>
    <x v="0"/>
    <x v="0"/>
    <x v="3"/>
  </r>
  <r>
    <x v="626"/>
    <s v=" 11:43"/>
    <s v="Paid to Nandini Milk Parlour"/>
    <s v="T220504114300430737373"/>
    <n v="589280304589"/>
    <x v="1"/>
    <s v="XXXXXXXXXX0662"/>
    <n v="11924"/>
    <x v="2"/>
    <x v="9"/>
    <n v="5"/>
    <x v="6"/>
    <n v="19"/>
    <n v="0"/>
    <n v="11924"/>
    <s v="4-May"/>
    <d v="1899-12-30T11:43:00"/>
    <x v="0"/>
    <x v="29"/>
    <x v="1"/>
    <x v="2"/>
    <x v="3"/>
  </r>
  <r>
    <x v="626"/>
    <s v=" 14:24"/>
    <s v="Received from Local Customer"/>
    <s v="T220504142400897911804"/>
    <n v="970615207726"/>
    <x v="0"/>
    <s v="XXXXXXXXXX0662"/>
    <n v="17016"/>
    <x v="2"/>
    <x v="9"/>
    <n v="5"/>
    <x v="6"/>
    <n v="19"/>
    <n v="17016"/>
    <n v="0"/>
    <s v="4-May"/>
    <d v="1899-12-30T14:24:00"/>
    <x v="2"/>
    <x v="29"/>
    <x v="0"/>
    <x v="10"/>
    <x v="3"/>
  </r>
  <r>
    <x v="626"/>
    <s v=" 14:51"/>
    <s v="Received from Customer - Kumar Stores"/>
    <s v="T220504145100176434737"/>
    <n v="287078559837"/>
    <x v="0"/>
    <s v="XXXXXXXXXX0662"/>
    <n v="336"/>
    <x v="2"/>
    <x v="9"/>
    <n v="5"/>
    <x v="6"/>
    <n v="19"/>
    <n v="336"/>
    <n v="0"/>
    <s v="4-May"/>
    <d v="1899-12-30T14:51:00"/>
    <x v="2"/>
    <x v="29"/>
    <x v="0"/>
    <x v="10"/>
    <x v="3"/>
  </r>
  <r>
    <x v="626"/>
    <s v=" 15:33"/>
    <s v="Received from Santhu"/>
    <s v="T220504153300708163030"/>
    <n v="675670973712"/>
    <x v="0"/>
    <s v="XXXXXXXXXX0662"/>
    <n v="19699"/>
    <x v="2"/>
    <x v="9"/>
    <n v="5"/>
    <x v="6"/>
    <n v="19"/>
    <n v="19699"/>
    <n v="0"/>
    <s v="4-May"/>
    <d v="1899-12-30T15:33:00"/>
    <x v="2"/>
    <x v="29"/>
    <x v="0"/>
    <x v="9"/>
    <x v="3"/>
  </r>
  <r>
    <x v="627"/>
    <s v=" 18:12"/>
    <s v="Received from Customer - Kumar Stores"/>
    <s v="T220505181200718964239"/>
    <n v="293155709828"/>
    <x v="0"/>
    <s v="XXXXXX3700"/>
    <n v="4465"/>
    <x v="2"/>
    <x v="9"/>
    <n v="5"/>
    <x v="0"/>
    <n v="19"/>
    <n v="4465"/>
    <n v="0"/>
    <s v="5-May"/>
    <d v="1899-12-30T18:12:00"/>
    <x v="3"/>
    <x v="30"/>
    <x v="0"/>
    <x v="5"/>
    <x v="3"/>
  </r>
  <r>
    <x v="627"/>
    <s v=" 22:41"/>
    <s v="Received from Velu"/>
    <s v="T220505224100557817025"/>
    <n v="771304248900"/>
    <x v="0"/>
    <s v="XXXXXX3700"/>
    <n v="13808"/>
    <x v="2"/>
    <x v="9"/>
    <n v="5"/>
    <x v="0"/>
    <n v="19"/>
    <n v="13808"/>
    <n v="0"/>
    <s v="5-May"/>
    <d v="1899-12-30T22:41:00"/>
    <x v="1"/>
    <x v="30"/>
    <x v="0"/>
    <x v="16"/>
    <x v="3"/>
  </r>
  <r>
    <x v="628"/>
    <s v=" 09:31"/>
    <s v="Paid to Amazon Shopping"/>
    <s v="T220506093100333386094"/>
    <n v="677135904540"/>
    <x v="1"/>
    <s v="XXXXXX3700"/>
    <n v="5876"/>
    <x v="2"/>
    <x v="9"/>
    <n v="5"/>
    <x v="1"/>
    <n v="19"/>
    <n v="0"/>
    <n v="5876"/>
    <s v="6-May"/>
    <d v="1899-12-30T09:31:00"/>
    <x v="0"/>
    <x v="0"/>
    <x v="4"/>
    <x v="13"/>
    <x v="3"/>
  </r>
  <r>
    <x v="628"/>
    <s v=" 11:16"/>
    <s v="Paid to Stationery Supplier"/>
    <s v="P220506111600277695004"/>
    <n v="17965475408"/>
    <x v="1"/>
    <s v="XXXXXXXXXX0662"/>
    <n v="12174"/>
    <x v="2"/>
    <x v="9"/>
    <n v="5"/>
    <x v="1"/>
    <n v="19"/>
    <n v="0"/>
    <n v="12174"/>
    <s v="6-May"/>
    <d v="1899-12-30T11:16:00"/>
    <x v="0"/>
    <x v="0"/>
    <x v="1"/>
    <x v="2"/>
    <x v="3"/>
  </r>
  <r>
    <x v="628"/>
    <s v=" 17:02"/>
    <s v="Paid to Mobile Recharge"/>
    <s v="T220506170200238439364"/>
    <n v="329059832272"/>
    <x v="1"/>
    <s v="XXXXXXXXXX0662"/>
    <n v="2659"/>
    <x v="2"/>
    <x v="9"/>
    <n v="5"/>
    <x v="1"/>
    <n v="19"/>
    <n v="0"/>
    <n v="2659"/>
    <s v="6-May"/>
    <d v="1899-12-30T17:02:00"/>
    <x v="3"/>
    <x v="0"/>
    <x v="2"/>
    <x v="4"/>
    <x v="3"/>
  </r>
  <r>
    <x v="628"/>
    <s v=" 22:52"/>
    <s v="Received from Lokesh"/>
    <s v="T220506225200245904756"/>
    <n v="287343756258"/>
    <x v="0"/>
    <s v="XXXXXX3700"/>
    <n v="11442"/>
    <x v="2"/>
    <x v="9"/>
    <n v="5"/>
    <x v="1"/>
    <n v="19"/>
    <n v="11442"/>
    <n v="0"/>
    <s v="6-May"/>
    <d v="1899-12-30T22:52:00"/>
    <x v="1"/>
    <x v="0"/>
    <x v="0"/>
    <x v="16"/>
    <x v="3"/>
  </r>
  <r>
    <x v="629"/>
    <s v=" 07:50"/>
    <s v="Paid to Airtel Recharge"/>
    <s v="T220507075000945606073"/>
    <n v="233988763235"/>
    <x v="1"/>
    <s v="XXXXXXXXXX0662"/>
    <n v="12299"/>
    <x v="2"/>
    <x v="9"/>
    <n v="5"/>
    <x v="2"/>
    <n v="19"/>
    <n v="0"/>
    <n v="12299"/>
    <s v="7-May"/>
    <d v="1899-12-30T07:50:00"/>
    <x v="0"/>
    <x v="1"/>
    <x v="2"/>
    <x v="14"/>
    <x v="3"/>
  </r>
  <r>
    <x v="629"/>
    <s v=" 08:17"/>
    <s v="Paid to Bank Account Transfer"/>
    <s v="T220507081700437022923"/>
    <n v="764090010893"/>
    <x v="1"/>
    <s v="XXXXXX3700"/>
    <n v="2173"/>
    <x v="2"/>
    <x v="9"/>
    <n v="5"/>
    <x v="2"/>
    <n v="19"/>
    <n v="0"/>
    <n v="2173"/>
    <s v="7-May"/>
    <d v="1899-12-30T08:17:00"/>
    <x v="0"/>
    <x v="1"/>
    <x v="1"/>
    <x v="15"/>
    <x v="3"/>
  </r>
  <r>
    <x v="629"/>
    <s v=" 14:00"/>
    <s v="Received from Customer - Kumar Stores"/>
    <s v="T220507140000457115672"/>
    <n v="218815736839"/>
    <x v="0"/>
    <s v="XXXXXX3700"/>
    <n v="4446"/>
    <x v="2"/>
    <x v="9"/>
    <n v="5"/>
    <x v="2"/>
    <n v="19"/>
    <n v="4446"/>
    <n v="0"/>
    <s v="7-May"/>
    <d v="1899-12-30T14:00:00"/>
    <x v="2"/>
    <x v="1"/>
    <x v="0"/>
    <x v="10"/>
    <x v="3"/>
  </r>
  <r>
    <x v="629"/>
    <s v=" 20:01"/>
    <s v="Received from Customer - Ravi Enterprises"/>
    <s v="T220507200100430377382"/>
    <n v="163834147876"/>
    <x v="0"/>
    <s v="XXXXXXXXXX0662"/>
    <n v="2866"/>
    <x v="2"/>
    <x v="9"/>
    <n v="5"/>
    <x v="2"/>
    <n v="19"/>
    <n v="2866"/>
    <n v="0"/>
    <s v="7-May"/>
    <d v="1899-12-30T20:01:00"/>
    <x v="3"/>
    <x v="1"/>
    <x v="0"/>
    <x v="12"/>
    <x v="3"/>
  </r>
  <r>
    <x v="629"/>
    <s v=" 22:48"/>
    <s v="Paid to IOCL Service Station"/>
    <s v="P220507224800799070479"/>
    <n v="230840578776"/>
    <x v="1"/>
    <s v="XXXXXX3700"/>
    <n v="5669"/>
    <x v="2"/>
    <x v="9"/>
    <n v="5"/>
    <x v="2"/>
    <n v="19"/>
    <n v="0"/>
    <n v="5669"/>
    <s v="7-May"/>
    <d v="1899-12-30T22:48:00"/>
    <x v="1"/>
    <x v="1"/>
    <x v="1"/>
    <x v="16"/>
    <x v="3"/>
  </r>
  <r>
    <x v="630"/>
    <s v=" 07:26"/>
    <s v="Received from Velu"/>
    <s v="T220508072600969049163"/>
    <n v="810619240215"/>
    <x v="0"/>
    <s v="XXXXXXXXXX0662"/>
    <n v="5807"/>
    <x v="2"/>
    <x v="9"/>
    <n v="5"/>
    <x v="3"/>
    <n v="20"/>
    <n v="5807"/>
    <n v="0"/>
    <s v="8-May"/>
    <d v="1899-12-30T07:26:00"/>
    <x v="0"/>
    <x v="2"/>
    <x v="0"/>
    <x v="14"/>
    <x v="3"/>
  </r>
  <r>
    <x v="630"/>
    <s v=" 09:34"/>
    <s v="Received from Customer - Venkatesh Traders"/>
    <s v="T220508093400597559272"/>
    <n v="414429146078"/>
    <x v="0"/>
    <s v="XXXXXXXXXX0662"/>
    <n v="7552"/>
    <x v="2"/>
    <x v="9"/>
    <n v="5"/>
    <x v="3"/>
    <n v="20"/>
    <n v="7552"/>
    <n v="0"/>
    <s v="8-May"/>
    <d v="1899-12-30T09:34:00"/>
    <x v="0"/>
    <x v="2"/>
    <x v="0"/>
    <x v="13"/>
    <x v="3"/>
  </r>
  <r>
    <x v="630"/>
    <s v=" 11:44"/>
    <s v="Received from Customer - Ravi Enterprises"/>
    <s v="T220508114400523385364"/>
    <n v="445494395965"/>
    <x v="0"/>
    <s v="XXXXXX3700"/>
    <n v="13142"/>
    <x v="2"/>
    <x v="9"/>
    <n v="5"/>
    <x v="3"/>
    <n v="20"/>
    <n v="13142"/>
    <n v="0"/>
    <s v="8-May"/>
    <d v="1899-12-30T11:44:00"/>
    <x v="0"/>
    <x v="2"/>
    <x v="0"/>
    <x v="2"/>
    <x v="3"/>
  </r>
  <r>
    <x v="630"/>
    <s v=" 21:45"/>
    <s v="Paid to Other Merchant"/>
    <s v="T220508214500891371490"/>
    <n v="921020514973"/>
    <x v="1"/>
    <s v="XXXXXXXXXX0662"/>
    <n v="7307"/>
    <x v="2"/>
    <x v="9"/>
    <n v="5"/>
    <x v="3"/>
    <n v="20"/>
    <n v="0"/>
    <n v="7307"/>
    <s v="8-May"/>
    <d v="1899-12-30T21:45:00"/>
    <x v="1"/>
    <x v="2"/>
    <x v="1"/>
    <x v="7"/>
    <x v="3"/>
  </r>
  <r>
    <x v="631"/>
    <s v=" 09:09"/>
    <s v="Received from Customer - ABC Traders"/>
    <s v="T220509090900331067215"/>
    <n v="211038504530"/>
    <x v="0"/>
    <s v="XXXXXXXXXX0662"/>
    <n v="22375"/>
    <x v="2"/>
    <x v="9"/>
    <n v="5"/>
    <x v="4"/>
    <n v="20"/>
    <n v="22375"/>
    <n v="0"/>
    <s v="9-May"/>
    <d v="1899-12-30T09:09:00"/>
    <x v="0"/>
    <x v="3"/>
    <x v="0"/>
    <x v="13"/>
    <x v="3"/>
  </r>
  <r>
    <x v="631"/>
    <s v=" 12:33"/>
    <s v="Paid to KOMAL TRADERS"/>
    <s v="T220509123300546473465"/>
    <n v="516980814171"/>
    <x v="1"/>
    <s v="XXXXXXXXXX0662"/>
    <n v="9991"/>
    <x v="2"/>
    <x v="9"/>
    <n v="5"/>
    <x v="4"/>
    <n v="20"/>
    <n v="0"/>
    <n v="9991"/>
    <s v="9-May"/>
    <d v="1899-12-30T12:33:00"/>
    <x v="2"/>
    <x v="3"/>
    <x v="1"/>
    <x v="3"/>
    <x v="3"/>
  </r>
  <r>
    <x v="631"/>
    <s v=" 13:11"/>
    <s v="Received from Customer - Sri Lakshmi Stores"/>
    <s v="T220509131100259770737"/>
    <n v="100146270865"/>
    <x v="0"/>
    <s v="XXXXXX3700"/>
    <n v="12050"/>
    <x v="2"/>
    <x v="9"/>
    <n v="5"/>
    <x v="4"/>
    <n v="20"/>
    <n v="12050"/>
    <n v="0"/>
    <s v="9-May"/>
    <d v="1899-12-30T13:11:00"/>
    <x v="2"/>
    <x v="3"/>
    <x v="0"/>
    <x v="8"/>
    <x v="3"/>
  </r>
  <r>
    <x v="631"/>
    <s v=" 13:16"/>
    <s v="Received from Other Customer"/>
    <s v="T220509131600683182803"/>
    <n v="370204396642"/>
    <x v="0"/>
    <s v="XXXXXX3700"/>
    <n v="5484"/>
    <x v="2"/>
    <x v="9"/>
    <n v="5"/>
    <x v="4"/>
    <n v="20"/>
    <n v="5484"/>
    <n v="0"/>
    <s v="9-May"/>
    <d v="1899-12-30T13:16:00"/>
    <x v="2"/>
    <x v="3"/>
    <x v="0"/>
    <x v="8"/>
    <x v="3"/>
  </r>
  <r>
    <x v="631"/>
    <s v=" 18:51"/>
    <s v="Received from Customer - Kumar Stores"/>
    <s v="T220509185100403302306"/>
    <n v="20522107489"/>
    <x v="0"/>
    <s v="XXXXXX3700"/>
    <n v="15724"/>
    <x v="2"/>
    <x v="9"/>
    <n v="5"/>
    <x v="4"/>
    <n v="20"/>
    <n v="15724"/>
    <n v="0"/>
    <s v="9-May"/>
    <d v="1899-12-30T18:51:00"/>
    <x v="3"/>
    <x v="3"/>
    <x v="0"/>
    <x v="5"/>
    <x v="3"/>
  </r>
  <r>
    <x v="632"/>
    <s v=" 12:09"/>
    <s v="Paid to Amazon Shopping"/>
    <s v="P220510120900299224750"/>
    <n v="241006710007"/>
    <x v="1"/>
    <s v="XXXXXX3700"/>
    <n v="3393"/>
    <x v="2"/>
    <x v="9"/>
    <n v="5"/>
    <x v="5"/>
    <n v="20"/>
    <n v="0"/>
    <n v="3393"/>
    <s v="10-May"/>
    <d v="1899-12-30T12:09:00"/>
    <x v="2"/>
    <x v="4"/>
    <x v="4"/>
    <x v="3"/>
    <x v="3"/>
  </r>
  <r>
    <x v="632"/>
    <s v=" 14:09"/>
    <s v="Paid to Flipkart"/>
    <s v="T220510140900415253673"/>
    <n v="802958741394"/>
    <x v="1"/>
    <s v="XXXXXX3700"/>
    <n v="10817"/>
    <x v="2"/>
    <x v="9"/>
    <n v="5"/>
    <x v="5"/>
    <n v="20"/>
    <n v="0"/>
    <n v="10817"/>
    <s v="10-May"/>
    <d v="1899-12-30T14:09:00"/>
    <x v="2"/>
    <x v="4"/>
    <x v="1"/>
    <x v="10"/>
    <x v="3"/>
  </r>
  <r>
    <x v="632"/>
    <s v=" 15:48"/>
    <s v="Received from Family Member - Priya"/>
    <s v="T220510154800446475709"/>
    <n v="517895066795"/>
    <x v="0"/>
    <s v="XXXXXX3700"/>
    <n v="14114"/>
    <x v="2"/>
    <x v="9"/>
    <n v="5"/>
    <x v="5"/>
    <n v="20"/>
    <n v="14114"/>
    <n v="0"/>
    <s v="10-May"/>
    <d v="1899-12-30T15:48:00"/>
    <x v="2"/>
    <x v="4"/>
    <x v="0"/>
    <x v="9"/>
    <x v="3"/>
  </r>
  <r>
    <x v="632"/>
    <s v=" 19:13"/>
    <s v="Received from Local Customer"/>
    <s v="T220510191300557977576"/>
    <n v="172233096432"/>
    <x v="0"/>
    <s v="XXXXXX3700"/>
    <n v="11392"/>
    <x v="2"/>
    <x v="9"/>
    <n v="5"/>
    <x v="5"/>
    <n v="20"/>
    <n v="11392"/>
    <n v="0"/>
    <s v="10-May"/>
    <d v="1899-12-30T19:13:00"/>
    <x v="3"/>
    <x v="4"/>
    <x v="0"/>
    <x v="6"/>
    <x v="3"/>
  </r>
  <r>
    <x v="633"/>
    <s v=" 07:03"/>
    <s v="Paid to Local Hotel"/>
    <s v="T220512070300922868109"/>
    <n v="550662489199"/>
    <x v="1"/>
    <s v="XXXXXX3700"/>
    <n v="5615"/>
    <x v="2"/>
    <x v="9"/>
    <n v="5"/>
    <x v="0"/>
    <n v="20"/>
    <n v="0"/>
    <n v="5615"/>
    <s v="12-May"/>
    <d v="1899-12-30T07:03:00"/>
    <x v="0"/>
    <x v="6"/>
    <x v="1"/>
    <x v="14"/>
    <x v="3"/>
  </r>
  <r>
    <x v="633"/>
    <s v=" 08:34"/>
    <s v="Paid to Family Member - Priya"/>
    <s v="P220512083400161367105"/>
    <n v="290151230963"/>
    <x v="1"/>
    <s v="XXXXXX3700"/>
    <n v="15151"/>
    <x v="2"/>
    <x v="9"/>
    <n v="5"/>
    <x v="0"/>
    <n v="20"/>
    <n v="0"/>
    <n v="15151"/>
    <s v="12-May"/>
    <d v="1899-12-30T08:34:00"/>
    <x v="0"/>
    <x v="6"/>
    <x v="1"/>
    <x v="15"/>
    <x v="3"/>
  </r>
  <r>
    <x v="633"/>
    <s v=" 10:31"/>
    <s v="Paid to Lokesh"/>
    <s v="T220512103100920560129"/>
    <n v="963771645823"/>
    <x v="1"/>
    <s v="XXXXXX3700"/>
    <n v="18084"/>
    <x v="2"/>
    <x v="9"/>
    <n v="5"/>
    <x v="0"/>
    <n v="20"/>
    <n v="0"/>
    <n v="18084"/>
    <s v="12-May"/>
    <d v="1899-12-30T10:31:00"/>
    <x v="0"/>
    <x v="6"/>
    <x v="1"/>
    <x v="0"/>
    <x v="3"/>
  </r>
  <r>
    <x v="633"/>
    <s v=" 16:55"/>
    <s v="Received from Customer - Ravi Enterprises"/>
    <s v="T220512165500708297662"/>
    <n v="182239282473"/>
    <x v="0"/>
    <s v="XXXXXXXXXX0662"/>
    <n v="4655"/>
    <x v="2"/>
    <x v="9"/>
    <n v="5"/>
    <x v="0"/>
    <n v="20"/>
    <n v="4655"/>
    <n v="0"/>
    <s v="12-May"/>
    <d v="1899-12-30T16:55:00"/>
    <x v="2"/>
    <x v="6"/>
    <x v="0"/>
    <x v="11"/>
    <x v="3"/>
  </r>
  <r>
    <x v="633"/>
    <s v=" 22:13"/>
    <s v="Received from Customer - Sri Lakshmi Stores"/>
    <s v="T220512221300655941592"/>
    <n v="452737926706"/>
    <x v="0"/>
    <s v="XXXXXX3700"/>
    <n v="11526"/>
    <x v="2"/>
    <x v="9"/>
    <n v="5"/>
    <x v="0"/>
    <n v="20"/>
    <n v="11526"/>
    <n v="0"/>
    <s v="12-May"/>
    <d v="1899-12-30T22:13:00"/>
    <x v="1"/>
    <x v="6"/>
    <x v="0"/>
    <x v="16"/>
    <x v="3"/>
  </r>
  <r>
    <x v="633"/>
    <s v=" 22:25"/>
    <s v="Received from Customer - Anand Stores"/>
    <s v="T220512222500926264178"/>
    <n v="39828849733"/>
    <x v="0"/>
    <s v="XXXXXX3700"/>
    <n v="18541"/>
    <x v="2"/>
    <x v="9"/>
    <n v="5"/>
    <x v="0"/>
    <n v="20"/>
    <n v="18541"/>
    <n v="0"/>
    <s v="12-May"/>
    <d v="1899-12-30T22:25:00"/>
    <x v="1"/>
    <x v="6"/>
    <x v="0"/>
    <x v="16"/>
    <x v="3"/>
  </r>
  <r>
    <x v="634"/>
    <s v=" 12:54"/>
    <s v="Paid to Bank Account Transfer"/>
    <s v="P220513125400511357095"/>
    <n v="824570654525"/>
    <x v="1"/>
    <s v="XXXXXXXXXX0662"/>
    <n v="9014"/>
    <x v="2"/>
    <x v="9"/>
    <n v="5"/>
    <x v="1"/>
    <n v="20"/>
    <n v="0"/>
    <n v="9014"/>
    <s v="13-May"/>
    <d v="1899-12-30T12:54:00"/>
    <x v="2"/>
    <x v="7"/>
    <x v="1"/>
    <x v="3"/>
    <x v="3"/>
  </r>
  <r>
    <x v="634"/>
    <s v=" 12:57"/>
    <s v="Paid to Other Merchant"/>
    <s v="P220513125700343765739"/>
    <n v="593395588913"/>
    <x v="1"/>
    <s v="XXXXXX3700"/>
    <n v="9338"/>
    <x v="2"/>
    <x v="9"/>
    <n v="5"/>
    <x v="1"/>
    <n v="20"/>
    <n v="0"/>
    <n v="9338"/>
    <s v="13-May"/>
    <d v="1899-12-30T12:57:00"/>
    <x v="2"/>
    <x v="7"/>
    <x v="1"/>
    <x v="3"/>
    <x v="3"/>
  </r>
  <r>
    <x v="634"/>
    <s v=" 13:47"/>
    <s v="Received from Customer - Kumar Stores"/>
    <s v="T220513134700426619908"/>
    <n v="472500453896"/>
    <x v="0"/>
    <s v="XXXXXX3700"/>
    <n v="6088"/>
    <x v="2"/>
    <x v="9"/>
    <n v="5"/>
    <x v="1"/>
    <n v="20"/>
    <n v="6088"/>
    <n v="0"/>
    <s v="13-May"/>
    <d v="1899-12-30T13:47:00"/>
    <x v="2"/>
    <x v="7"/>
    <x v="0"/>
    <x v="8"/>
    <x v="3"/>
  </r>
  <r>
    <x v="634"/>
    <s v=" 14:01"/>
    <s v="Received from Customer - Ravi Enterprises"/>
    <s v="T220513140100532637436"/>
    <n v="172424211635"/>
    <x v="0"/>
    <s v="XXXXXXXXXX0662"/>
    <n v="28178"/>
    <x v="2"/>
    <x v="9"/>
    <n v="5"/>
    <x v="1"/>
    <n v="20"/>
    <n v="28178"/>
    <n v="0"/>
    <s v="13-May"/>
    <d v="1899-12-30T14:01:00"/>
    <x v="2"/>
    <x v="7"/>
    <x v="0"/>
    <x v="10"/>
    <x v="3"/>
  </r>
  <r>
    <x v="634"/>
    <s v=" 16:07"/>
    <s v="Received from Bank/UPI Transfer"/>
    <s v="T220513160700736719419"/>
    <n v="377791244333"/>
    <x v="0"/>
    <s v="XXXXXXXXXX0662"/>
    <n v="6042"/>
    <x v="2"/>
    <x v="9"/>
    <n v="5"/>
    <x v="1"/>
    <n v="20"/>
    <n v="6042"/>
    <n v="0"/>
    <s v="13-May"/>
    <d v="1899-12-30T16:07:00"/>
    <x v="2"/>
    <x v="7"/>
    <x v="0"/>
    <x v="11"/>
    <x v="3"/>
  </r>
  <r>
    <x v="634"/>
    <s v=" 16:10"/>
    <s v="Paid to Packaging Supplier"/>
    <s v="P220513161000644706070"/>
    <n v="962840478130"/>
    <x v="1"/>
    <s v="XXXXXXXXXX0662"/>
    <n v="4159"/>
    <x v="2"/>
    <x v="9"/>
    <n v="5"/>
    <x v="1"/>
    <n v="20"/>
    <n v="0"/>
    <n v="4159"/>
    <s v="13-May"/>
    <d v="1899-12-30T16:10:00"/>
    <x v="2"/>
    <x v="7"/>
    <x v="1"/>
    <x v="11"/>
    <x v="3"/>
  </r>
  <r>
    <x v="634"/>
    <s v=" 17:15"/>
    <s v="Received from Other Customer"/>
    <s v="T220513171500956348639"/>
    <n v="308038096012"/>
    <x v="0"/>
    <s v="XXXXXXXXXX0662"/>
    <n v="6368"/>
    <x v="2"/>
    <x v="9"/>
    <n v="5"/>
    <x v="1"/>
    <n v="20"/>
    <n v="6368"/>
    <n v="0"/>
    <s v="13-May"/>
    <d v="1899-12-30T17:15:00"/>
    <x v="3"/>
    <x v="7"/>
    <x v="0"/>
    <x v="4"/>
    <x v="3"/>
  </r>
  <r>
    <x v="634"/>
    <s v=" 19:18"/>
    <s v="Received from Velu"/>
    <s v="T220513191800375261212"/>
    <n v="56113451467"/>
    <x v="0"/>
    <s v="XXXXXX3700"/>
    <n v="14567"/>
    <x v="2"/>
    <x v="9"/>
    <n v="5"/>
    <x v="1"/>
    <n v="20"/>
    <n v="14567"/>
    <n v="0"/>
    <s v="13-May"/>
    <d v="1899-12-30T19:18:00"/>
    <x v="3"/>
    <x v="7"/>
    <x v="0"/>
    <x v="6"/>
    <x v="3"/>
  </r>
  <r>
    <x v="635"/>
    <s v=" 19:20"/>
    <s v="Received from Family Member - Kumar"/>
    <s v="T220514192000938350091"/>
    <n v="666644150456"/>
    <x v="0"/>
    <s v="XXXXXXXXXX0662"/>
    <n v="12845"/>
    <x v="2"/>
    <x v="9"/>
    <n v="5"/>
    <x v="2"/>
    <n v="20"/>
    <n v="12845"/>
    <n v="0"/>
    <s v="14-May"/>
    <d v="1899-12-30T19:20:00"/>
    <x v="3"/>
    <x v="8"/>
    <x v="0"/>
    <x v="6"/>
    <x v="3"/>
  </r>
  <r>
    <x v="635"/>
    <s v=" 21:57"/>
    <s v="Received from Customer - Kumar Stores"/>
    <s v="T220514215700678043233"/>
    <n v="142055769743"/>
    <x v="0"/>
    <s v="XXXXXXXXXX0662"/>
    <n v="18155"/>
    <x v="2"/>
    <x v="9"/>
    <n v="5"/>
    <x v="2"/>
    <n v="20"/>
    <n v="18155"/>
    <n v="0"/>
    <s v="14-May"/>
    <d v="1899-12-30T21:57:00"/>
    <x v="1"/>
    <x v="8"/>
    <x v="0"/>
    <x v="7"/>
    <x v="3"/>
  </r>
  <r>
    <x v="636"/>
    <s v=" 08:02"/>
    <s v="Paid to Dominos Pizza"/>
    <s v="T220515080200641653498"/>
    <n v="486063122200"/>
    <x v="1"/>
    <s v="XXXXXXXXXX0662"/>
    <n v="5322"/>
    <x v="2"/>
    <x v="9"/>
    <n v="5"/>
    <x v="3"/>
    <n v="21"/>
    <n v="0"/>
    <n v="5322"/>
    <s v="15-May"/>
    <d v="1899-12-30T08:02:00"/>
    <x v="0"/>
    <x v="9"/>
    <x v="1"/>
    <x v="15"/>
    <x v="3"/>
  </r>
  <r>
    <x v="636"/>
    <s v=" 12:13"/>
    <s v="Paid to Amazon Shopping"/>
    <s v="P220515121300498784702"/>
    <n v="888124263170"/>
    <x v="1"/>
    <s v="XXXXXXXXXX0662"/>
    <n v="12156"/>
    <x v="2"/>
    <x v="9"/>
    <n v="5"/>
    <x v="3"/>
    <n v="21"/>
    <n v="0"/>
    <n v="12156"/>
    <s v="15-May"/>
    <d v="1899-12-30T12:13:00"/>
    <x v="2"/>
    <x v="9"/>
    <x v="4"/>
    <x v="3"/>
    <x v="3"/>
  </r>
  <r>
    <x v="636"/>
    <s v=" 13:14"/>
    <s v="Received from Local Customer"/>
    <s v="T220515131400756226362"/>
    <n v="775940967521"/>
    <x v="0"/>
    <s v="XXXXXX3700"/>
    <n v="11395"/>
    <x v="2"/>
    <x v="9"/>
    <n v="5"/>
    <x v="3"/>
    <n v="21"/>
    <n v="11395"/>
    <n v="0"/>
    <s v="15-May"/>
    <d v="1899-12-30T13:14:00"/>
    <x v="2"/>
    <x v="9"/>
    <x v="0"/>
    <x v="8"/>
    <x v="3"/>
  </r>
  <r>
    <x v="636"/>
    <s v=" 14:16"/>
    <s v="Received from Bank/UPI Transfer"/>
    <s v="T220515141600806218249"/>
    <n v="319463917381"/>
    <x v="0"/>
    <s v="XXXXXXXXXX0662"/>
    <n v="11086"/>
    <x v="2"/>
    <x v="9"/>
    <n v="5"/>
    <x v="3"/>
    <n v="21"/>
    <n v="11086"/>
    <n v="0"/>
    <s v="15-May"/>
    <d v="1899-12-30T14:16:00"/>
    <x v="2"/>
    <x v="9"/>
    <x v="0"/>
    <x v="10"/>
    <x v="3"/>
  </r>
  <r>
    <x v="636"/>
    <s v=" 16:47"/>
    <s v="Received from Family Member - Kumar"/>
    <s v="T220515164700641212297"/>
    <n v="79611710584"/>
    <x v="0"/>
    <s v="XXXXXX3700"/>
    <n v="23590"/>
    <x v="2"/>
    <x v="9"/>
    <n v="5"/>
    <x v="3"/>
    <n v="21"/>
    <n v="23590"/>
    <n v="0"/>
    <s v="15-May"/>
    <d v="1899-12-30T16:47:00"/>
    <x v="2"/>
    <x v="9"/>
    <x v="0"/>
    <x v="11"/>
    <x v="3"/>
  </r>
  <r>
    <x v="636"/>
    <s v=" 18:18"/>
    <s v="Received from Customer - Kumar Stores"/>
    <s v="T220515181800432822525"/>
    <n v="52700289119"/>
    <x v="0"/>
    <s v="XXXXXXXXXX0662"/>
    <n v="5580"/>
    <x v="2"/>
    <x v="9"/>
    <n v="5"/>
    <x v="3"/>
    <n v="21"/>
    <n v="5580"/>
    <n v="0"/>
    <s v="15-May"/>
    <d v="1899-12-30T18:18:00"/>
    <x v="3"/>
    <x v="9"/>
    <x v="0"/>
    <x v="5"/>
    <x v="3"/>
  </r>
  <r>
    <x v="636"/>
    <s v=" 18:36"/>
    <s v="Received from Customer - Sagar Enterprises"/>
    <s v="T220515183600592106279"/>
    <n v="413676184610"/>
    <x v="0"/>
    <s v="XXXXXXXXXX0662"/>
    <n v="6577"/>
    <x v="2"/>
    <x v="9"/>
    <n v="5"/>
    <x v="3"/>
    <n v="21"/>
    <n v="6577"/>
    <n v="0"/>
    <s v="15-May"/>
    <d v="1899-12-30T18:36:00"/>
    <x v="3"/>
    <x v="9"/>
    <x v="0"/>
    <x v="5"/>
    <x v="3"/>
  </r>
  <r>
    <x v="636"/>
    <s v=" 21:38"/>
    <s v="Received from Manish"/>
    <s v="T220515213800349278338"/>
    <n v="288930223316"/>
    <x v="0"/>
    <s v="XXXXXXXXXX0662"/>
    <n v="1959"/>
    <x v="2"/>
    <x v="9"/>
    <n v="5"/>
    <x v="3"/>
    <n v="21"/>
    <n v="1959"/>
    <n v="0"/>
    <s v="15-May"/>
    <d v="1899-12-30T21:38:00"/>
    <x v="1"/>
    <x v="9"/>
    <x v="0"/>
    <x v="7"/>
    <x v="3"/>
  </r>
  <r>
    <x v="637"/>
    <s v=" 08:02"/>
    <s v="Paid to Lokesh"/>
    <s v="T220516080200639924767"/>
    <n v="11321582783"/>
    <x v="1"/>
    <s v="XXXXXXXXXX0662"/>
    <n v="3475"/>
    <x v="2"/>
    <x v="9"/>
    <n v="5"/>
    <x v="4"/>
    <n v="21"/>
    <n v="0"/>
    <n v="3475"/>
    <s v="16-May"/>
    <d v="1899-12-30T08:02:00"/>
    <x v="0"/>
    <x v="10"/>
    <x v="1"/>
    <x v="15"/>
    <x v="3"/>
  </r>
  <r>
    <x v="637"/>
    <s v=" 11:41"/>
    <s v="Received from Other UPI User"/>
    <s v="T220516114100314962229"/>
    <n v="36775968270"/>
    <x v="0"/>
    <s v="XXXXXX3700"/>
    <n v="7947"/>
    <x v="2"/>
    <x v="9"/>
    <n v="5"/>
    <x v="4"/>
    <n v="21"/>
    <n v="7947"/>
    <n v="0"/>
    <s v="16-May"/>
    <d v="1899-12-30T11:41:00"/>
    <x v="0"/>
    <x v="10"/>
    <x v="0"/>
    <x v="2"/>
    <x v="3"/>
  </r>
  <r>
    <x v="637"/>
    <s v=" 14:13"/>
    <s v="Received from Local Customer"/>
    <s v="T220516141300904388131"/>
    <n v="105367312538"/>
    <x v="0"/>
    <s v="XXXXXX3700"/>
    <n v="9933"/>
    <x v="2"/>
    <x v="9"/>
    <n v="5"/>
    <x v="4"/>
    <n v="21"/>
    <n v="9933"/>
    <n v="0"/>
    <s v="16-May"/>
    <d v="1899-12-30T14:13:00"/>
    <x v="2"/>
    <x v="10"/>
    <x v="0"/>
    <x v="10"/>
    <x v="3"/>
  </r>
  <r>
    <x v="637"/>
    <s v=" 18:27"/>
    <s v="Paid to Velu"/>
    <s v="P220516182700168686226"/>
    <n v="201982205283"/>
    <x v="1"/>
    <s v="XXXXXXXXXX0662"/>
    <n v="3012"/>
    <x v="2"/>
    <x v="9"/>
    <n v="5"/>
    <x v="4"/>
    <n v="21"/>
    <n v="0"/>
    <n v="3012"/>
    <s v="16-May"/>
    <d v="1899-12-30T18:27:00"/>
    <x v="3"/>
    <x v="10"/>
    <x v="1"/>
    <x v="5"/>
    <x v="3"/>
  </r>
  <r>
    <x v="637"/>
    <s v=" 19:01"/>
    <s v="Received from Family Member - Priya"/>
    <s v="T220516190100841504169"/>
    <n v="648464339231"/>
    <x v="0"/>
    <s v="XXXXXXXXXX0662"/>
    <n v="6202"/>
    <x v="2"/>
    <x v="9"/>
    <n v="5"/>
    <x v="4"/>
    <n v="21"/>
    <n v="6202"/>
    <n v="0"/>
    <s v="16-May"/>
    <d v="1899-12-30T19:01:00"/>
    <x v="3"/>
    <x v="10"/>
    <x v="0"/>
    <x v="6"/>
    <x v="3"/>
  </r>
  <r>
    <x v="638"/>
    <s v=" 07:04"/>
    <s v="Paid to Velu"/>
    <s v="T220517070400162740951"/>
    <n v="897550867588"/>
    <x v="1"/>
    <s v="XXXXXX3700"/>
    <n v="7610"/>
    <x v="2"/>
    <x v="9"/>
    <n v="5"/>
    <x v="5"/>
    <n v="21"/>
    <n v="0"/>
    <n v="7610"/>
    <s v="17-May"/>
    <d v="1899-12-30T07:04:00"/>
    <x v="0"/>
    <x v="11"/>
    <x v="1"/>
    <x v="14"/>
    <x v="3"/>
  </r>
  <r>
    <x v="638"/>
    <s v=" 07:36"/>
    <s v="Received from Manish"/>
    <s v="T220517073600351085354"/>
    <n v="898676969519"/>
    <x v="0"/>
    <s v="XXXXXXXXXX0662"/>
    <n v="7730"/>
    <x v="2"/>
    <x v="9"/>
    <n v="5"/>
    <x v="5"/>
    <n v="21"/>
    <n v="7730"/>
    <n v="0"/>
    <s v="17-May"/>
    <d v="1899-12-30T07:36:00"/>
    <x v="0"/>
    <x v="11"/>
    <x v="0"/>
    <x v="14"/>
    <x v="3"/>
  </r>
  <r>
    <x v="638"/>
    <s v=" 13:28"/>
    <s v="Paid to Family Member - Ravi"/>
    <s v="P220517132800240183240"/>
    <n v="328003627915"/>
    <x v="1"/>
    <s v="XXXXXX3700"/>
    <n v="7441"/>
    <x v="2"/>
    <x v="9"/>
    <n v="5"/>
    <x v="5"/>
    <n v="21"/>
    <n v="0"/>
    <n v="7441"/>
    <s v="17-May"/>
    <d v="1899-12-30T13:28:00"/>
    <x v="2"/>
    <x v="11"/>
    <x v="1"/>
    <x v="8"/>
    <x v="3"/>
  </r>
  <r>
    <x v="638"/>
    <s v=" 15:40"/>
    <s v="Received from Other UPI User"/>
    <s v="T220517154000301217786"/>
    <n v="778042089538"/>
    <x v="0"/>
    <s v="XXXXXXXXXX0662"/>
    <n v="8991"/>
    <x v="2"/>
    <x v="9"/>
    <n v="5"/>
    <x v="5"/>
    <n v="21"/>
    <n v="8991"/>
    <n v="0"/>
    <s v="17-May"/>
    <d v="1899-12-30T15:40:00"/>
    <x v="2"/>
    <x v="11"/>
    <x v="0"/>
    <x v="9"/>
    <x v="3"/>
  </r>
  <r>
    <x v="638"/>
    <s v=" 17:11"/>
    <s v="Received from Ramesh"/>
    <s v="T220517171100870115963"/>
    <n v="163544592859"/>
    <x v="0"/>
    <s v="XXXXXX3700"/>
    <n v="7637"/>
    <x v="2"/>
    <x v="9"/>
    <n v="5"/>
    <x v="5"/>
    <n v="21"/>
    <n v="7637"/>
    <n v="0"/>
    <s v="17-May"/>
    <d v="1899-12-30T17:11:00"/>
    <x v="3"/>
    <x v="11"/>
    <x v="0"/>
    <x v="4"/>
    <x v="3"/>
  </r>
  <r>
    <x v="639"/>
    <s v=" 11:19"/>
    <s v="Paid to Local Shopping Store"/>
    <s v="P220518111900669599287"/>
    <n v="667891446285"/>
    <x v="1"/>
    <s v="XXXXXXXXXX0662"/>
    <n v="8499"/>
    <x v="2"/>
    <x v="9"/>
    <n v="5"/>
    <x v="6"/>
    <n v="21"/>
    <n v="0"/>
    <n v="8499"/>
    <s v="18-May"/>
    <d v="1899-12-30T11:19:00"/>
    <x v="0"/>
    <x v="12"/>
    <x v="1"/>
    <x v="2"/>
    <x v="3"/>
  </r>
  <r>
    <x v="639"/>
    <s v=" 20:22"/>
    <s v="Received from Customer - ABC Traders"/>
    <s v="T220518202200660573458"/>
    <n v="139986976172"/>
    <x v="0"/>
    <s v="XXXXXX3700"/>
    <n v="6158"/>
    <x v="2"/>
    <x v="9"/>
    <n v="5"/>
    <x v="6"/>
    <n v="21"/>
    <n v="6158"/>
    <n v="0"/>
    <s v="18-May"/>
    <d v="1899-12-30T20:22:00"/>
    <x v="3"/>
    <x v="12"/>
    <x v="0"/>
    <x v="12"/>
    <x v="3"/>
  </r>
  <r>
    <x v="639"/>
    <s v=" 20:52"/>
    <s v="Received from Family Member - Priya"/>
    <s v="T220518205200610092273"/>
    <n v="771373240570"/>
    <x v="0"/>
    <s v="XXXXXXXXXX0662"/>
    <n v="10519"/>
    <x v="2"/>
    <x v="9"/>
    <n v="5"/>
    <x v="6"/>
    <n v="21"/>
    <n v="10519"/>
    <n v="0"/>
    <s v="18-May"/>
    <d v="1899-12-30T20:52:00"/>
    <x v="3"/>
    <x v="12"/>
    <x v="0"/>
    <x v="12"/>
    <x v="3"/>
  </r>
  <r>
    <x v="640"/>
    <s v=" 13:19"/>
    <s v="Received from Customer - Kumar Stores"/>
    <s v="T220519131900189941000"/>
    <n v="546600940343"/>
    <x v="0"/>
    <s v="XXXXXXXXXX0662"/>
    <n v="6405"/>
    <x v="2"/>
    <x v="9"/>
    <n v="5"/>
    <x v="0"/>
    <n v="21"/>
    <n v="6405"/>
    <n v="0"/>
    <s v="19-May"/>
    <d v="1899-12-30T13:19:00"/>
    <x v="2"/>
    <x v="13"/>
    <x v="0"/>
    <x v="8"/>
    <x v="3"/>
  </r>
  <r>
    <x v="640"/>
    <s v=" 18:45"/>
    <s v="Received from Santhu"/>
    <s v="T220519184500693611298"/>
    <n v="173875523506"/>
    <x v="0"/>
    <s v="XXXXXXXXXX0662"/>
    <n v="13527"/>
    <x v="2"/>
    <x v="9"/>
    <n v="5"/>
    <x v="0"/>
    <n v="21"/>
    <n v="13527"/>
    <n v="0"/>
    <s v="19-May"/>
    <d v="1899-12-30T18:45:00"/>
    <x v="3"/>
    <x v="13"/>
    <x v="0"/>
    <x v="5"/>
    <x v="3"/>
  </r>
  <r>
    <x v="640"/>
    <s v=" 21:32"/>
    <s v="Received from Customer - Kumar Stores"/>
    <s v="T220519213200493271361"/>
    <n v="487989796278"/>
    <x v="0"/>
    <s v="XXXXXX3700"/>
    <n v="13659"/>
    <x v="2"/>
    <x v="9"/>
    <n v="5"/>
    <x v="0"/>
    <n v="21"/>
    <n v="13659"/>
    <n v="0"/>
    <s v="19-May"/>
    <d v="1899-12-30T21:32:00"/>
    <x v="1"/>
    <x v="13"/>
    <x v="0"/>
    <x v="7"/>
    <x v="3"/>
  </r>
  <r>
    <x v="640"/>
    <s v=" 21:43"/>
    <s v="Received from Customer - Kumar Stores"/>
    <s v="T220519214300812200651"/>
    <n v="731873854209"/>
    <x v="0"/>
    <s v="XXXXXX3700"/>
    <n v="910"/>
    <x v="2"/>
    <x v="9"/>
    <n v="5"/>
    <x v="0"/>
    <n v="21"/>
    <n v="910"/>
    <n v="0"/>
    <s v="19-May"/>
    <d v="1899-12-30T21:43:00"/>
    <x v="1"/>
    <x v="13"/>
    <x v="0"/>
    <x v="7"/>
    <x v="3"/>
  </r>
  <r>
    <x v="641"/>
    <s v=" 14:32"/>
    <s v="Received from Customer - Kumar Stores"/>
    <s v="T220520143200984605354"/>
    <n v="569975098732"/>
    <x v="0"/>
    <s v="XXXXXX3700"/>
    <n v="6156"/>
    <x v="2"/>
    <x v="9"/>
    <n v="5"/>
    <x v="1"/>
    <n v="21"/>
    <n v="6156"/>
    <n v="0"/>
    <s v="20-May"/>
    <d v="1899-12-30T14:32:00"/>
    <x v="2"/>
    <x v="14"/>
    <x v="0"/>
    <x v="10"/>
    <x v="3"/>
  </r>
  <r>
    <x v="641"/>
    <s v=" 17:09"/>
    <s v="Paid to Amazon Pay Groceries"/>
    <s v="P220520170900111553309"/>
    <n v="337199515899"/>
    <x v="1"/>
    <s v="XXXXXX3700"/>
    <n v="17627"/>
    <x v="2"/>
    <x v="9"/>
    <n v="5"/>
    <x v="1"/>
    <n v="21"/>
    <n v="0"/>
    <n v="17627"/>
    <s v="20-May"/>
    <d v="1899-12-30T17:09:00"/>
    <x v="3"/>
    <x v="14"/>
    <x v="4"/>
    <x v="4"/>
    <x v="3"/>
  </r>
  <r>
    <x v="642"/>
    <s v=" 10:00"/>
    <s v="Paid to Lokesh"/>
    <s v="T220521100000437897800"/>
    <n v="528914827680"/>
    <x v="1"/>
    <s v="XXXXXXXXXX0662"/>
    <n v="2363"/>
    <x v="2"/>
    <x v="9"/>
    <n v="5"/>
    <x v="2"/>
    <n v="21"/>
    <n v="0"/>
    <n v="2363"/>
    <s v="21-May"/>
    <d v="1899-12-30T10:00:00"/>
    <x v="0"/>
    <x v="15"/>
    <x v="1"/>
    <x v="0"/>
    <x v="3"/>
  </r>
  <r>
    <x v="642"/>
    <s v=" 13:17"/>
    <s v="Received from Customer - Manish Traders"/>
    <s v="T220521131700435412221"/>
    <n v="866142944704"/>
    <x v="0"/>
    <s v="XXXXXX3700"/>
    <n v="11679"/>
    <x v="2"/>
    <x v="9"/>
    <n v="5"/>
    <x v="2"/>
    <n v="21"/>
    <n v="11679"/>
    <n v="0"/>
    <s v="21-May"/>
    <d v="1899-12-30T13:17:00"/>
    <x v="2"/>
    <x v="15"/>
    <x v="0"/>
    <x v="8"/>
    <x v="3"/>
  </r>
  <r>
    <x v="642"/>
    <s v=" 15:46"/>
    <s v="Received from Local Customer"/>
    <s v="T220521154600711659403"/>
    <n v="162512549816"/>
    <x v="0"/>
    <s v="XXXXXX3700"/>
    <n v="10270"/>
    <x v="2"/>
    <x v="9"/>
    <n v="5"/>
    <x v="2"/>
    <n v="21"/>
    <n v="10270"/>
    <n v="0"/>
    <s v="21-May"/>
    <d v="1899-12-30T15:46:00"/>
    <x v="2"/>
    <x v="15"/>
    <x v="0"/>
    <x v="9"/>
    <x v="3"/>
  </r>
  <r>
    <x v="642"/>
    <s v=" 17:04"/>
    <s v="Paid to Santhu"/>
    <s v="P220521170400885041614"/>
    <n v="928267150273"/>
    <x v="1"/>
    <s v="XXXXXX3700"/>
    <n v="14699"/>
    <x v="2"/>
    <x v="9"/>
    <n v="5"/>
    <x v="2"/>
    <n v="21"/>
    <n v="0"/>
    <n v="14699"/>
    <s v="21-May"/>
    <d v="1899-12-30T17:04:00"/>
    <x v="3"/>
    <x v="15"/>
    <x v="1"/>
    <x v="4"/>
    <x v="3"/>
  </r>
  <r>
    <x v="642"/>
    <s v=" 17:56"/>
    <s v="Paid to Packaging Supplier"/>
    <s v="P220521175600715244398"/>
    <n v="727802731027"/>
    <x v="1"/>
    <s v="XXXXXX3700"/>
    <n v="8498"/>
    <x v="2"/>
    <x v="9"/>
    <n v="5"/>
    <x v="2"/>
    <n v="21"/>
    <n v="0"/>
    <n v="8498"/>
    <s v="21-May"/>
    <d v="1899-12-30T17:56:00"/>
    <x v="3"/>
    <x v="15"/>
    <x v="1"/>
    <x v="4"/>
    <x v="3"/>
  </r>
  <r>
    <x v="642"/>
    <s v=" 18:04"/>
    <s v="Paid to Swiggy"/>
    <s v="P220521180400751511954"/>
    <n v="791259295002"/>
    <x v="1"/>
    <s v="XXXXXXXXXX0662"/>
    <n v="14910"/>
    <x v="2"/>
    <x v="9"/>
    <n v="5"/>
    <x v="2"/>
    <n v="21"/>
    <n v="0"/>
    <n v="14910"/>
    <s v="21-May"/>
    <d v="1899-12-30T18:04:00"/>
    <x v="3"/>
    <x v="15"/>
    <x v="1"/>
    <x v="5"/>
    <x v="3"/>
  </r>
  <r>
    <x v="643"/>
    <s v=" 09:16"/>
    <s v="Received from Bank/UPI Transfer"/>
    <s v="T220522091600720060546"/>
    <n v="631246791460"/>
    <x v="0"/>
    <s v="XXXXXX3700"/>
    <n v="11576"/>
    <x v="2"/>
    <x v="9"/>
    <n v="5"/>
    <x v="3"/>
    <n v="22"/>
    <n v="11576"/>
    <n v="0"/>
    <s v="22-May"/>
    <d v="1899-12-30T09:16:00"/>
    <x v="0"/>
    <x v="16"/>
    <x v="0"/>
    <x v="13"/>
    <x v="3"/>
  </r>
  <r>
    <x v="643"/>
    <s v=" 10:00"/>
    <s v="Received from Velu"/>
    <s v="T220522100000511095670"/>
    <n v="612871391111"/>
    <x v="0"/>
    <s v="XXXXXXXXXX0662"/>
    <n v="12646"/>
    <x v="2"/>
    <x v="9"/>
    <n v="5"/>
    <x v="3"/>
    <n v="22"/>
    <n v="12646"/>
    <n v="0"/>
    <s v="22-May"/>
    <d v="1899-12-30T10:00:00"/>
    <x v="0"/>
    <x v="16"/>
    <x v="0"/>
    <x v="0"/>
    <x v="3"/>
  </r>
  <r>
    <x v="643"/>
    <s v=" 11:42"/>
    <s v="Received from Other UPI User"/>
    <s v="T220522114200510341309"/>
    <n v="412721364328"/>
    <x v="0"/>
    <s v="XXXXXXXXXX0662"/>
    <n v="9909"/>
    <x v="2"/>
    <x v="9"/>
    <n v="5"/>
    <x v="3"/>
    <n v="22"/>
    <n v="9909"/>
    <n v="0"/>
    <s v="22-May"/>
    <d v="1899-12-30T11:42:00"/>
    <x v="0"/>
    <x v="16"/>
    <x v="0"/>
    <x v="2"/>
    <x v="3"/>
  </r>
  <r>
    <x v="643"/>
    <s v=" 13:06"/>
    <s v="Received from Customer - Ramesh &amp; Co"/>
    <s v="T220522130600501808310"/>
    <n v="607215512055"/>
    <x v="0"/>
    <s v="XXXXXXXXXX0662"/>
    <n v="13217"/>
    <x v="2"/>
    <x v="9"/>
    <n v="5"/>
    <x v="3"/>
    <n v="22"/>
    <n v="13217"/>
    <n v="0"/>
    <s v="22-May"/>
    <d v="1899-12-30T13:06:00"/>
    <x v="2"/>
    <x v="16"/>
    <x v="0"/>
    <x v="8"/>
    <x v="3"/>
  </r>
  <r>
    <x v="643"/>
    <s v=" 13:44"/>
    <s v="Received from Family Member - Priya"/>
    <s v="T220522134400258603497"/>
    <n v="507372130387"/>
    <x v="0"/>
    <s v="XXXXXX3700"/>
    <n v="8589"/>
    <x v="2"/>
    <x v="9"/>
    <n v="5"/>
    <x v="3"/>
    <n v="22"/>
    <n v="8589"/>
    <n v="0"/>
    <s v="22-May"/>
    <d v="1899-12-30T13:44:00"/>
    <x v="2"/>
    <x v="16"/>
    <x v="0"/>
    <x v="8"/>
    <x v="3"/>
  </r>
  <r>
    <x v="643"/>
    <s v=" 15:56"/>
    <s v="Received from Family Member - Kumar"/>
    <s v="T220522155600969017542"/>
    <n v="106117908942"/>
    <x v="0"/>
    <s v="XXXXXX3700"/>
    <n v="10157"/>
    <x v="2"/>
    <x v="9"/>
    <n v="5"/>
    <x v="3"/>
    <n v="22"/>
    <n v="10157"/>
    <n v="0"/>
    <s v="22-May"/>
    <d v="1899-12-30T15:56:00"/>
    <x v="2"/>
    <x v="16"/>
    <x v="0"/>
    <x v="9"/>
    <x v="3"/>
  </r>
  <r>
    <x v="643"/>
    <s v=" 16:48"/>
    <s v="Received from Other UPI User"/>
    <s v="T220522164800205489844"/>
    <n v="165089164995"/>
    <x v="0"/>
    <s v="XXXXXXXXXX0662"/>
    <n v="29645"/>
    <x v="2"/>
    <x v="9"/>
    <n v="5"/>
    <x v="3"/>
    <n v="22"/>
    <n v="29645"/>
    <n v="0"/>
    <s v="22-May"/>
    <d v="1899-12-30T16:48:00"/>
    <x v="2"/>
    <x v="16"/>
    <x v="0"/>
    <x v="11"/>
    <x v="3"/>
  </r>
  <r>
    <x v="643"/>
    <s v=" 17:24"/>
    <s v="Paid to Bank Account Transfer"/>
    <s v="P220522172400463491798"/>
    <n v="607053465011"/>
    <x v="1"/>
    <s v="XXXXXXXXXX0662"/>
    <n v="12541"/>
    <x v="2"/>
    <x v="9"/>
    <n v="5"/>
    <x v="3"/>
    <n v="22"/>
    <n v="0"/>
    <n v="12541"/>
    <s v="22-May"/>
    <d v="1899-12-30T17:24:00"/>
    <x v="3"/>
    <x v="16"/>
    <x v="1"/>
    <x v="4"/>
    <x v="3"/>
  </r>
  <r>
    <x v="643"/>
    <s v=" 19:06"/>
    <s v="Received from Customer - Ravi Enterprises"/>
    <s v="T220522190600502244912"/>
    <n v="694597217515"/>
    <x v="0"/>
    <s v="XXXXXXXXXX0662"/>
    <n v="19219"/>
    <x v="2"/>
    <x v="9"/>
    <n v="5"/>
    <x v="3"/>
    <n v="22"/>
    <n v="19219"/>
    <n v="0"/>
    <s v="22-May"/>
    <d v="1899-12-30T19:06:00"/>
    <x v="3"/>
    <x v="16"/>
    <x v="0"/>
    <x v="6"/>
    <x v="3"/>
  </r>
  <r>
    <x v="644"/>
    <s v=" 07:19"/>
    <s v="Paid to Ramesh"/>
    <s v="P220523071900154196829"/>
    <n v="93499637488"/>
    <x v="1"/>
    <s v="XXXXXXXXXX0662"/>
    <n v="3059"/>
    <x v="2"/>
    <x v="9"/>
    <n v="5"/>
    <x v="4"/>
    <n v="22"/>
    <n v="0"/>
    <n v="3059"/>
    <s v="23-May"/>
    <d v="1899-12-30T07:19:00"/>
    <x v="0"/>
    <x v="17"/>
    <x v="1"/>
    <x v="14"/>
    <x v="3"/>
  </r>
  <r>
    <x v="644"/>
    <s v=" 11:41"/>
    <s v="Paid to HP Fuel Station"/>
    <s v="T220523114100367412737"/>
    <n v="935708588204"/>
    <x v="1"/>
    <s v="XXXXXX3700"/>
    <n v="4487"/>
    <x v="2"/>
    <x v="9"/>
    <n v="5"/>
    <x v="4"/>
    <n v="22"/>
    <n v="0"/>
    <n v="4487"/>
    <s v="23-May"/>
    <d v="1899-12-30T11:41:00"/>
    <x v="0"/>
    <x v="17"/>
    <x v="1"/>
    <x v="2"/>
    <x v="3"/>
  </r>
  <r>
    <x v="644"/>
    <s v=" 13:03"/>
    <s v="Received from Customer - Sri Lakshmi Stores"/>
    <s v="T220523130300583003348"/>
    <n v="824172185340"/>
    <x v="0"/>
    <s v="XXXXXXXXXX0662"/>
    <n v="4423"/>
    <x v="2"/>
    <x v="9"/>
    <n v="5"/>
    <x v="4"/>
    <n v="22"/>
    <n v="4423"/>
    <n v="0"/>
    <s v="23-May"/>
    <d v="1899-12-30T13:03:00"/>
    <x v="2"/>
    <x v="17"/>
    <x v="0"/>
    <x v="8"/>
    <x v="3"/>
  </r>
  <r>
    <x v="644"/>
    <s v=" 14:03"/>
    <s v="Received from Santhu"/>
    <s v="T220523140300119631710"/>
    <n v="450816967184"/>
    <x v="0"/>
    <s v="XXXXXXXXXX0662"/>
    <n v="7756"/>
    <x v="2"/>
    <x v="9"/>
    <n v="5"/>
    <x v="4"/>
    <n v="22"/>
    <n v="7756"/>
    <n v="0"/>
    <s v="23-May"/>
    <d v="1899-12-30T14:03:00"/>
    <x v="2"/>
    <x v="17"/>
    <x v="0"/>
    <x v="10"/>
    <x v="3"/>
  </r>
  <r>
    <x v="644"/>
    <s v=" 20:27"/>
    <s v="Received from Customer - Venkatesh Traders"/>
    <s v="T220523202700263520584"/>
    <n v="54319475653"/>
    <x v="0"/>
    <s v="XXXXXXXXXX0662"/>
    <n v="11282"/>
    <x v="2"/>
    <x v="9"/>
    <n v="5"/>
    <x v="4"/>
    <n v="22"/>
    <n v="11282"/>
    <n v="0"/>
    <s v="23-May"/>
    <d v="1899-12-30T20:27:00"/>
    <x v="3"/>
    <x v="17"/>
    <x v="0"/>
    <x v="12"/>
    <x v="3"/>
  </r>
  <r>
    <x v="645"/>
    <s v=" 10:29"/>
    <s v="Paid to Stationery Supplier"/>
    <s v="T220524102900559469136"/>
    <n v="922000416839"/>
    <x v="1"/>
    <s v="XXXXXX3700"/>
    <n v="21842"/>
    <x v="2"/>
    <x v="9"/>
    <n v="5"/>
    <x v="5"/>
    <n v="22"/>
    <n v="0"/>
    <n v="21842"/>
    <s v="24-May"/>
    <d v="1899-12-30T10:29:00"/>
    <x v="0"/>
    <x v="18"/>
    <x v="1"/>
    <x v="0"/>
    <x v="3"/>
  </r>
  <r>
    <x v="645"/>
    <s v=" 16:41"/>
    <s v="Received from Bank/UPI Transfer"/>
    <s v="T220524164100214680149"/>
    <n v="439943317513"/>
    <x v="0"/>
    <s v="XXXXXXXXXX0662"/>
    <n v="35308"/>
    <x v="2"/>
    <x v="9"/>
    <n v="5"/>
    <x v="5"/>
    <n v="22"/>
    <n v="35308"/>
    <n v="0"/>
    <s v="24-May"/>
    <d v="1899-12-30T16:41:00"/>
    <x v="2"/>
    <x v="18"/>
    <x v="0"/>
    <x v="11"/>
    <x v="3"/>
  </r>
  <r>
    <x v="645"/>
    <s v=" 18:15"/>
    <s v="Paid to Other Merchant"/>
    <s v="P220524181500640624288"/>
    <n v="304547181950"/>
    <x v="1"/>
    <s v="XXXXXX3700"/>
    <n v="10053"/>
    <x v="2"/>
    <x v="9"/>
    <n v="5"/>
    <x v="5"/>
    <n v="22"/>
    <n v="0"/>
    <n v="10053"/>
    <s v="24-May"/>
    <d v="1899-12-30T18:15:00"/>
    <x v="3"/>
    <x v="18"/>
    <x v="1"/>
    <x v="5"/>
    <x v="3"/>
  </r>
  <r>
    <x v="646"/>
    <s v=" 11:51"/>
    <s v="Received from Other UPI User"/>
    <s v="T220525115100596393369"/>
    <n v="806778423939"/>
    <x v="0"/>
    <s v="XXXXXXXXXX0662"/>
    <n v="31076"/>
    <x v="2"/>
    <x v="9"/>
    <n v="5"/>
    <x v="6"/>
    <n v="22"/>
    <n v="31076"/>
    <n v="0"/>
    <s v="25-May"/>
    <d v="1899-12-30T11:51:00"/>
    <x v="0"/>
    <x v="19"/>
    <x v="0"/>
    <x v="2"/>
    <x v="3"/>
  </r>
  <r>
    <x v="646"/>
    <s v=" 11:58"/>
    <s v="Paid to Family Member - Kumar"/>
    <s v="T220525115800524441638"/>
    <n v="142163714583"/>
    <x v="1"/>
    <s v="XXXXXX3700"/>
    <n v="2147"/>
    <x v="2"/>
    <x v="9"/>
    <n v="5"/>
    <x v="6"/>
    <n v="22"/>
    <n v="0"/>
    <n v="2147"/>
    <s v="25-May"/>
    <d v="1899-12-30T11:58:00"/>
    <x v="0"/>
    <x v="19"/>
    <x v="1"/>
    <x v="2"/>
    <x v="3"/>
  </r>
  <r>
    <x v="646"/>
    <s v=" 17:13"/>
    <s v="Paid to Jio Recharge"/>
    <s v="P220525171300817231867"/>
    <n v="41278702625"/>
    <x v="1"/>
    <s v="XXXXXX3700"/>
    <n v="3487"/>
    <x v="2"/>
    <x v="9"/>
    <n v="5"/>
    <x v="6"/>
    <n v="22"/>
    <n v="0"/>
    <n v="3487"/>
    <s v="25-May"/>
    <d v="1899-12-30T17:13:00"/>
    <x v="3"/>
    <x v="19"/>
    <x v="2"/>
    <x v="4"/>
    <x v="3"/>
  </r>
  <r>
    <x v="646"/>
    <s v=" 19:11"/>
    <s v="Received from Customer - Manish Traders"/>
    <s v="T220525191100874593448"/>
    <n v="40975871410"/>
    <x v="0"/>
    <s v="XXXXXXXXXX0662"/>
    <n v="8485"/>
    <x v="2"/>
    <x v="9"/>
    <n v="5"/>
    <x v="6"/>
    <n v="22"/>
    <n v="8485"/>
    <n v="0"/>
    <s v="25-May"/>
    <d v="1899-12-30T19:11:00"/>
    <x v="3"/>
    <x v="19"/>
    <x v="0"/>
    <x v="6"/>
    <x v="3"/>
  </r>
  <r>
    <x v="646"/>
    <s v=" 19:39"/>
    <s v="Paid to Stationery Supplier"/>
    <s v="T220525193900213686423"/>
    <n v="214417370595"/>
    <x v="1"/>
    <s v="XXXXXX3700"/>
    <n v="3163"/>
    <x v="2"/>
    <x v="9"/>
    <n v="5"/>
    <x v="6"/>
    <n v="22"/>
    <n v="0"/>
    <n v="3163"/>
    <s v="25-May"/>
    <d v="1899-12-30T19:39:00"/>
    <x v="3"/>
    <x v="19"/>
    <x v="1"/>
    <x v="6"/>
    <x v="3"/>
  </r>
  <r>
    <x v="647"/>
    <s v=" 09:21"/>
    <s v="Paid to Mobile Recharge"/>
    <s v="P220526092100411411942"/>
    <n v="756623940935"/>
    <x v="1"/>
    <s v="XXXXXX3700"/>
    <n v="13017"/>
    <x v="2"/>
    <x v="9"/>
    <n v="5"/>
    <x v="0"/>
    <n v="22"/>
    <n v="0"/>
    <n v="13017"/>
    <s v="26-May"/>
    <d v="1899-12-30T09:21:00"/>
    <x v="0"/>
    <x v="20"/>
    <x v="2"/>
    <x v="13"/>
    <x v="3"/>
  </r>
  <r>
    <x v="647"/>
    <s v=" 10:49"/>
    <s v="Paid to Wholesale Supplier"/>
    <s v="P220526104900622291694"/>
    <n v="664713769054"/>
    <x v="1"/>
    <s v="XXXXXXXXXX0662"/>
    <n v="16345"/>
    <x v="2"/>
    <x v="9"/>
    <n v="5"/>
    <x v="0"/>
    <n v="22"/>
    <n v="0"/>
    <n v="16345"/>
    <s v="26-May"/>
    <d v="1899-12-30T10:49:00"/>
    <x v="0"/>
    <x v="20"/>
    <x v="1"/>
    <x v="0"/>
    <x v="3"/>
  </r>
  <r>
    <x v="647"/>
    <s v=" 12:35"/>
    <s v="Received from Customer - Ravi Enterprises"/>
    <s v="T220526123500689630383"/>
    <n v="208859361503"/>
    <x v="0"/>
    <s v="XXXXXXXXXX0662"/>
    <n v="3531"/>
    <x v="2"/>
    <x v="9"/>
    <n v="5"/>
    <x v="0"/>
    <n v="22"/>
    <n v="3531"/>
    <n v="0"/>
    <s v="26-May"/>
    <d v="1899-12-30T12:35:00"/>
    <x v="2"/>
    <x v="20"/>
    <x v="0"/>
    <x v="3"/>
    <x v="3"/>
  </r>
  <r>
    <x v="647"/>
    <s v=" 16:06"/>
    <s v="Paid to Amazon Pay Groceries"/>
    <s v="P220526160600341911540"/>
    <n v="802792743606"/>
    <x v="1"/>
    <s v="XXXXXXXXXX0662"/>
    <n v="4810"/>
    <x v="2"/>
    <x v="9"/>
    <n v="5"/>
    <x v="0"/>
    <n v="22"/>
    <n v="0"/>
    <n v="4810"/>
    <s v="26-May"/>
    <d v="1899-12-30T16:06:00"/>
    <x v="2"/>
    <x v="20"/>
    <x v="4"/>
    <x v="11"/>
    <x v="3"/>
  </r>
  <r>
    <x v="647"/>
    <s v=" 17:05"/>
    <s v="Received from Customer - Ramesh &amp; Co"/>
    <s v="T220526170500501875301"/>
    <n v="52566612996"/>
    <x v="0"/>
    <s v="XXXXXXXXXX0662"/>
    <n v="1966"/>
    <x v="2"/>
    <x v="9"/>
    <n v="5"/>
    <x v="0"/>
    <n v="22"/>
    <n v="1966"/>
    <n v="0"/>
    <s v="26-May"/>
    <d v="1899-12-30T17:05:00"/>
    <x v="3"/>
    <x v="20"/>
    <x v="0"/>
    <x v="4"/>
    <x v="3"/>
  </r>
  <r>
    <x v="647"/>
    <s v=" 18:06"/>
    <s v="Received from Local Customer"/>
    <s v="T220526180600825192951"/>
    <n v="440358761808"/>
    <x v="0"/>
    <s v="XXXXXXXXXX0662"/>
    <n v="22349"/>
    <x v="2"/>
    <x v="9"/>
    <n v="5"/>
    <x v="0"/>
    <n v="22"/>
    <n v="22349"/>
    <n v="0"/>
    <s v="26-May"/>
    <d v="1899-12-30T18:06:00"/>
    <x v="3"/>
    <x v="20"/>
    <x v="0"/>
    <x v="5"/>
    <x v="3"/>
  </r>
  <r>
    <x v="647"/>
    <s v=" 19:03"/>
    <s v="Received from Customer - Anand Stores"/>
    <s v="T220526190300234224036"/>
    <n v="257365204458"/>
    <x v="0"/>
    <s v="XXXXXX3700"/>
    <n v="12136"/>
    <x v="2"/>
    <x v="9"/>
    <n v="5"/>
    <x v="0"/>
    <n v="22"/>
    <n v="12136"/>
    <n v="0"/>
    <s v="26-May"/>
    <d v="1899-12-30T19:03:00"/>
    <x v="3"/>
    <x v="20"/>
    <x v="0"/>
    <x v="6"/>
    <x v="3"/>
  </r>
  <r>
    <x v="648"/>
    <s v=" 07:37"/>
    <s v="Paid to HP Fuel Station"/>
    <s v="P220527073700304062133"/>
    <n v="723292782931"/>
    <x v="1"/>
    <s v="XXXXXX3700"/>
    <n v="8619"/>
    <x v="2"/>
    <x v="9"/>
    <n v="5"/>
    <x v="1"/>
    <n v="22"/>
    <n v="0"/>
    <n v="8619"/>
    <s v="27-May"/>
    <d v="1899-12-30T07:37:00"/>
    <x v="0"/>
    <x v="21"/>
    <x v="1"/>
    <x v="14"/>
    <x v="3"/>
  </r>
  <r>
    <x v="648"/>
    <s v=" 09:22"/>
    <s v="Received from Customer - Ramesh &amp; Co"/>
    <s v="T220527092200103949943"/>
    <n v="650472415710"/>
    <x v="0"/>
    <s v="XXXXXX3700"/>
    <n v="15660"/>
    <x v="2"/>
    <x v="9"/>
    <n v="5"/>
    <x v="1"/>
    <n v="22"/>
    <n v="15660"/>
    <n v="0"/>
    <s v="27-May"/>
    <d v="1899-12-30T09:22:00"/>
    <x v="0"/>
    <x v="21"/>
    <x v="0"/>
    <x v="13"/>
    <x v="3"/>
  </r>
  <r>
    <x v="648"/>
    <s v=" 10:08"/>
    <s v="Paid to Nandini Milk Parlour"/>
    <s v="P220527100800154267846"/>
    <n v="137093702342"/>
    <x v="1"/>
    <s v="XXXXXXXXXX0662"/>
    <n v="10313"/>
    <x v="2"/>
    <x v="9"/>
    <n v="5"/>
    <x v="1"/>
    <n v="22"/>
    <n v="0"/>
    <n v="10313"/>
    <s v="27-May"/>
    <d v="1899-12-30T10:08:00"/>
    <x v="0"/>
    <x v="21"/>
    <x v="1"/>
    <x v="0"/>
    <x v="3"/>
  </r>
  <r>
    <x v="648"/>
    <s v=" 13:12"/>
    <s v="Paid to Packaging Supplier"/>
    <s v="T220527131200874941397"/>
    <n v="226707133384"/>
    <x v="1"/>
    <s v="XXXXXXXXXX0662"/>
    <n v="5142"/>
    <x v="2"/>
    <x v="9"/>
    <n v="5"/>
    <x v="1"/>
    <n v="22"/>
    <n v="0"/>
    <n v="5142"/>
    <s v="27-May"/>
    <d v="1899-12-30T13:12:00"/>
    <x v="2"/>
    <x v="21"/>
    <x v="1"/>
    <x v="8"/>
    <x v="3"/>
  </r>
  <r>
    <x v="648"/>
    <s v=" 14:00"/>
    <s v="Received from Other Customer"/>
    <s v="T220527140000400654047"/>
    <n v="237294005081"/>
    <x v="0"/>
    <s v="XXXXXX3700"/>
    <n v="28112"/>
    <x v="2"/>
    <x v="9"/>
    <n v="5"/>
    <x v="1"/>
    <n v="22"/>
    <n v="28112"/>
    <n v="0"/>
    <s v="27-May"/>
    <d v="1899-12-30T14:00:00"/>
    <x v="2"/>
    <x v="21"/>
    <x v="0"/>
    <x v="10"/>
    <x v="3"/>
  </r>
  <r>
    <x v="648"/>
    <s v=" 14:22"/>
    <s v="Paid to Lokesh"/>
    <s v="T220527142200737120699"/>
    <n v="811105420303"/>
    <x v="1"/>
    <s v="XXXXXXXXXX0662"/>
    <n v="6556"/>
    <x v="2"/>
    <x v="9"/>
    <n v="5"/>
    <x v="1"/>
    <n v="22"/>
    <n v="0"/>
    <n v="6556"/>
    <s v="27-May"/>
    <d v="1899-12-30T14:22:00"/>
    <x v="2"/>
    <x v="21"/>
    <x v="1"/>
    <x v="10"/>
    <x v="3"/>
  </r>
  <r>
    <x v="648"/>
    <s v=" 15:40"/>
    <s v="Received from Bank/UPI Transfer"/>
    <s v="T220527154000982197247"/>
    <n v="512660307507"/>
    <x v="0"/>
    <s v="XXXXXX3700"/>
    <n v="21790"/>
    <x v="2"/>
    <x v="9"/>
    <n v="5"/>
    <x v="1"/>
    <n v="22"/>
    <n v="21790"/>
    <n v="0"/>
    <s v="27-May"/>
    <d v="1899-12-30T15:40:00"/>
    <x v="2"/>
    <x v="21"/>
    <x v="0"/>
    <x v="9"/>
    <x v="3"/>
  </r>
  <r>
    <x v="648"/>
    <s v=" 16:04"/>
    <s v="Received from Customer - ABC Traders"/>
    <s v="T220527160400772344696"/>
    <n v="288509928808"/>
    <x v="0"/>
    <s v="XXXXXXXXXX0662"/>
    <n v="8559"/>
    <x v="2"/>
    <x v="9"/>
    <n v="5"/>
    <x v="1"/>
    <n v="22"/>
    <n v="8559"/>
    <n v="0"/>
    <s v="27-May"/>
    <d v="1899-12-30T16:04:00"/>
    <x v="2"/>
    <x v="21"/>
    <x v="0"/>
    <x v="11"/>
    <x v="3"/>
  </r>
  <r>
    <x v="648"/>
    <s v=" 16:34"/>
    <s v="Paid to Mobile Recharge"/>
    <s v="T220527163400338882340"/>
    <n v="391073534470"/>
    <x v="1"/>
    <s v="XXXXXXXXXX0662"/>
    <n v="3267"/>
    <x v="2"/>
    <x v="9"/>
    <n v="5"/>
    <x v="1"/>
    <n v="22"/>
    <n v="0"/>
    <n v="3267"/>
    <s v="27-May"/>
    <d v="1899-12-30T16:34:00"/>
    <x v="2"/>
    <x v="21"/>
    <x v="2"/>
    <x v="11"/>
    <x v="3"/>
  </r>
  <r>
    <x v="648"/>
    <s v=" 17:43"/>
    <s v="Received from Customer - ABC Traders"/>
    <s v="T220527174300171455517"/>
    <n v="446992031965"/>
    <x v="0"/>
    <s v="XXXXXX3700"/>
    <n v="4805"/>
    <x v="2"/>
    <x v="9"/>
    <n v="5"/>
    <x v="1"/>
    <n v="22"/>
    <n v="4805"/>
    <n v="0"/>
    <s v="27-May"/>
    <d v="1899-12-30T17:43:00"/>
    <x v="3"/>
    <x v="21"/>
    <x v="0"/>
    <x v="4"/>
    <x v="3"/>
  </r>
  <r>
    <x v="648"/>
    <s v=" 19:05"/>
    <s v="Received from Family Member - Ravi"/>
    <s v="T220527190500606387102"/>
    <n v="340582769765"/>
    <x v="0"/>
    <s v="XXXXXXXXXX0662"/>
    <n v="12818"/>
    <x v="2"/>
    <x v="9"/>
    <n v="5"/>
    <x v="1"/>
    <n v="22"/>
    <n v="12818"/>
    <n v="0"/>
    <s v="27-May"/>
    <d v="1899-12-30T19:05:00"/>
    <x v="3"/>
    <x v="21"/>
    <x v="0"/>
    <x v="6"/>
    <x v="3"/>
  </r>
  <r>
    <x v="648"/>
    <s v=" 19:26"/>
    <s v="Received from Customer - Sri Lakshmi Stores"/>
    <s v="T220527192600318274295"/>
    <n v="563079618075"/>
    <x v="0"/>
    <s v="XXXXXXXXXX0662"/>
    <n v="17174"/>
    <x v="2"/>
    <x v="9"/>
    <n v="5"/>
    <x v="1"/>
    <n v="22"/>
    <n v="17174"/>
    <n v="0"/>
    <s v="27-May"/>
    <d v="1899-12-30T19:26:00"/>
    <x v="3"/>
    <x v="21"/>
    <x v="0"/>
    <x v="6"/>
    <x v="3"/>
  </r>
  <r>
    <x v="649"/>
    <s v=" 08:57"/>
    <s v="Paid to Velu"/>
    <s v="T220528085700982113550"/>
    <n v="714530069323"/>
    <x v="1"/>
    <s v="XXXXXX3700"/>
    <n v="10835"/>
    <x v="2"/>
    <x v="9"/>
    <n v="5"/>
    <x v="2"/>
    <n v="22"/>
    <n v="0"/>
    <n v="10835"/>
    <s v="28-May"/>
    <d v="1899-12-30T08:57:00"/>
    <x v="0"/>
    <x v="22"/>
    <x v="1"/>
    <x v="15"/>
    <x v="3"/>
  </r>
  <r>
    <x v="649"/>
    <s v=" 16:17"/>
    <s v="Received from Family Member - Kumar"/>
    <s v="T220528161700496523971"/>
    <n v="206534934144"/>
    <x v="0"/>
    <s v="XXXXXXXXXX0662"/>
    <n v="7440"/>
    <x v="2"/>
    <x v="9"/>
    <n v="5"/>
    <x v="2"/>
    <n v="22"/>
    <n v="7440"/>
    <n v="0"/>
    <s v="28-May"/>
    <d v="1899-12-30T16:17:00"/>
    <x v="2"/>
    <x v="22"/>
    <x v="0"/>
    <x v="11"/>
    <x v="3"/>
  </r>
  <r>
    <x v="649"/>
    <s v=" 20:01"/>
    <s v="Received from Family Member - Kumar"/>
    <s v="T220528200100690038623"/>
    <n v="610288027041"/>
    <x v="0"/>
    <s v="XXXXXX3700"/>
    <n v="305"/>
    <x v="2"/>
    <x v="9"/>
    <n v="5"/>
    <x v="2"/>
    <n v="22"/>
    <n v="305"/>
    <n v="0"/>
    <s v="28-May"/>
    <d v="1899-12-30T20:01:00"/>
    <x v="3"/>
    <x v="22"/>
    <x v="0"/>
    <x v="12"/>
    <x v="3"/>
  </r>
  <r>
    <x v="649"/>
    <s v=" 23:55"/>
    <s v="Received from Customer - Ravi Enterprises"/>
    <s v="T220528235500491498484"/>
    <n v="457829115994"/>
    <x v="0"/>
    <s v="XXXXXXXXXX0662"/>
    <n v="13292"/>
    <x v="2"/>
    <x v="9"/>
    <n v="5"/>
    <x v="2"/>
    <n v="22"/>
    <n v="13292"/>
    <n v="0"/>
    <s v="28-May"/>
    <d v="1899-12-30T23:55:00"/>
    <x v="1"/>
    <x v="22"/>
    <x v="0"/>
    <x v="1"/>
    <x v="3"/>
  </r>
  <r>
    <x v="650"/>
    <s v=" 07:36"/>
    <s v="Paid to Nandini Milk Parlour"/>
    <s v="P220529073600495288011"/>
    <n v="467694479461"/>
    <x v="1"/>
    <s v="XXXXXX3700"/>
    <n v="14401"/>
    <x v="2"/>
    <x v="9"/>
    <n v="5"/>
    <x v="3"/>
    <n v="23"/>
    <n v="0"/>
    <n v="14401"/>
    <s v="29-May"/>
    <d v="1899-12-30T07:36:00"/>
    <x v="0"/>
    <x v="23"/>
    <x v="1"/>
    <x v="14"/>
    <x v="3"/>
  </r>
  <r>
    <x v="650"/>
    <s v=" 12:59"/>
    <s v="Paid to Manish"/>
    <s v="P220529125900248934608"/>
    <n v="954672952108"/>
    <x v="1"/>
    <s v="XXXXXXXXXX0662"/>
    <n v="1036"/>
    <x v="2"/>
    <x v="9"/>
    <n v="5"/>
    <x v="3"/>
    <n v="23"/>
    <n v="0"/>
    <n v="1036"/>
    <s v="29-May"/>
    <d v="1899-12-30T12:59:00"/>
    <x v="2"/>
    <x v="23"/>
    <x v="1"/>
    <x v="3"/>
    <x v="3"/>
  </r>
  <r>
    <x v="650"/>
    <s v=" 19:24"/>
    <s v="Paid to Family Member - Ravi"/>
    <s v="T220529192400176826611"/>
    <n v="230471522834"/>
    <x v="1"/>
    <s v="XXXXXXXXXX0662"/>
    <n v="1507"/>
    <x v="2"/>
    <x v="9"/>
    <n v="5"/>
    <x v="3"/>
    <n v="23"/>
    <n v="0"/>
    <n v="1507"/>
    <s v="29-May"/>
    <d v="1899-12-30T19:24:00"/>
    <x v="3"/>
    <x v="23"/>
    <x v="1"/>
    <x v="6"/>
    <x v="3"/>
  </r>
  <r>
    <x v="651"/>
    <s v=" 08:45"/>
    <s v="Received from Customer - Sagar Enterprises"/>
    <s v="T220530084500362858460"/>
    <n v="563575273548"/>
    <x v="0"/>
    <s v="XXXXXXXXXX0662"/>
    <n v="12809"/>
    <x v="2"/>
    <x v="9"/>
    <n v="5"/>
    <x v="4"/>
    <n v="23"/>
    <n v="12809"/>
    <n v="0"/>
    <s v="30-May"/>
    <d v="1899-12-30T08:45:00"/>
    <x v="0"/>
    <x v="24"/>
    <x v="0"/>
    <x v="15"/>
    <x v="3"/>
  </r>
  <r>
    <x v="651"/>
    <s v=" 15:39"/>
    <s v="Paid to Velu"/>
    <s v="P220530153900824213854"/>
    <n v="187863087428"/>
    <x v="1"/>
    <s v="XXXXXXXXXX0662"/>
    <n v="5792"/>
    <x v="2"/>
    <x v="9"/>
    <n v="5"/>
    <x v="4"/>
    <n v="23"/>
    <n v="0"/>
    <n v="5792"/>
    <s v="30-May"/>
    <d v="1899-12-30T15:39:00"/>
    <x v="2"/>
    <x v="24"/>
    <x v="1"/>
    <x v="9"/>
    <x v="3"/>
  </r>
  <r>
    <x v="651"/>
    <s v=" 17:56"/>
    <s v="Received from Customer - Kumar Stores"/>
    <s v="T220530175600550323688"/>
    <n v="693695299014"/>
    <x v="0"/>
    <s v="XXXXXXXXXX0662"/>
    <n v="4056"/>
    <x v="2"/>
    <x v="9"/>
    <n v="5"/>
    <x v="4"/>
    <n v="23"/>
    <n v="4056"/>
    <n v="0"/>
    <s v="30-May"/>
    <d v="1899-12-30T17:56:00"/>
    <x v="3"/>
    <x v="24"/>
    <x v="0"/>
    <x v="4"/>
    <x v="3"/>
  </r>
  <r>
    <x v="651"/>
    <s v=" 23:42"/>
    <s v="Received from Customer - Ravi Enterprises"/>
    <s v="T220530234200854190008"/>
    <n v="832998989334"/>
    <x v="0"/>
    <s v="XXXXXX3700"/>
    <n v="12101"/>
    <x v="2"/>
    <x v="9"/>
    <n v="5"/>
    <x v="4"/>
    <n v="23"/>
    <n v="12101"/>
    <n v="0"/>
    <s v="30-May"/>
    <d v="1899-12-30T23:42:00"/>
    <x v="1"/>
    <x v="24"/>
    <x v="0"/>
    <x v="1"/>
    <x v="3"/>
  </r>
  <r>
    <x v="652"/>
    <s v=" 11:59"/>
    <s v="Received from Customer - Venkatesh Traders"/>
    <s v="T220531115900168774688"/>
    <n v="914306247648"/>
    <x v="0"/>
    <s v="XXXXXX3700"/>
    <n v="17657"/>
    <x v="2"/>
    <x v="9"/>
    <n v="5"/>
    <x v="5"/>
    <n v="23"/>
    <n v="17657"/>
    <n v="0"/>
    <s v="31-May"/>
    <d v="1899-12-30T11:59:00"/>
    <x v="0"/>
    <x v="25"/>
    <x v="0"/>
    <x v="2"/>
    <x v="3"/>
  </r>
  <r>
    <x v="652"/>
    <s v=" 13:08"/>
    <s v="Paid to Family Member - Ravi"/>
    <s v="P220531130800736777176"/>
    <n v="151179419922"/>
    <x v="1"/>
    <s v="XXXXXX3700"/>
    <n v="13227"/>
    <x v="2"/>
    <x v="9"/>
    <n v="5"/>
    <x v="5"/>
    <n v="23"/>
    <n v="0"/>
    <n v="13227"/>
    <s v="31-May"/>
    <d v="1899-12-30T13:08:00"/>
    <x v="2"/>
    <x v="25"/>
    <x v="1"/>
    <x v="8"/>
    <x v="3"/>
  </r>
  <r>
    <x v="652"/>
    <s v=" 14:14"/>
    <s v="Paid to Mobile Recharge"/>
    <s v="P220531141400272204113"/>
    <n v="899419915339"/>
    <x v="1"/>
    <s v="XXXXXXXXXX0662"/>
    <n v="12833"/>
    <x v="2"/>
    <x v="9"/>
    <n v="5"/>
    <x v="5"/>
    <n v="23"/>
    <n v="0"/>
    <n v="12833"/>
    <s v="31-May"/>
    <d v="1899-12-30T14:14:00"/>
    <x v="2"/>
    <x v="25"/>
    <x v="2"/>
    <x v="10"/>
    <x v="3"/>
  </r>
  <r>
    <x v="652"/>
    <s v=" 15:50"/>
    <s v="Paid to Other Merchant"/>
    <s v="T220531155000870022566"/>
    <n v="902730701277"/>
    <x v="1"/>
    <s v="XXXXXXXXXX0662"/>
    <n v="2384"/>
    <x v="2"/>
    <x v="9"/>
    <n v="5"/>
    <x v="5"/>
    <n v="23"/>
    <n v="0"/>
    <n v="2384"/>
    <s v="31-May"/>
    <d v="1899-12-30T15:50:00"/>
    <x v="2"/>
    <x v="25"/>
    <x v="1"/>
    <x v="9"/>
    <x v="3"/>
  </r>
  <r>
    <x v="652"/>
    <s v=" 16:38"/>
    <s v="Paid to HP Fuel Station"/>
    <s v="P220531163800787566600"/>
    <n v="945458559193"/>
    <x v="1"/>
    <s v="XXXXXXXXXX0662"/>
    <n v="1422"/>
    <x v="2"/>
    <x v="9"/>
    <n v="5"/>
    <x v="5"/>
    <n v="23"/>
    <n v="0"/>
    <n v="1422"/>
    <s v="31-May"/>
    <d v="1899-12-30T16:38:00"/>
    <x v="2"/>
    <x v="25"/>
    <x v="1"/>
    <x v="11"/>
    <x v="3"/>
  </r>
  <r>
    <x v="652"/>
    <s v=" 16:43"/>
    <s v="Received from Other UPI User"/>
    <s v="T220531164300564114859"/>
    <n v="218575539663"/>
    <x v="0"/>
    <s v="XXXXXXXXXX0662"/>
    <n v="3655"/>
    <x v="2"/>
    <x v="9"/>
    <n v="5"/>
    <x v="5"/>
    <n v="23"/>
    <n v="3655"/>
    <n v="0"/>
    <s v="31-May"/>
    <d v="1899-12-30T16:43:00"/>
    <x v="2"/>
    <x v="25"/>
    <x v="0"/>
    <x v="11"/>
    <x v="3"/>
  </r>
  <r>
    <x v="652"/>
    <s v=" 22:49"/>
    <s v="Received from Customer - Ravi Enterprises"/>
    <s v="T220531224900154159821"/>
    <n v="808363847621"/>
    <x v="0"/>
    <s v="XXXXXXXXXX0662"/>
    <n v="5709"/>
    <x v="2"/>
    <x v="9"/>
    <n v="5"/>
    <x v="5"/>
    <n v="23"/>
    <n v="5709"/>
    <n v="0"/>
    <s v="31-May"/>
    <d v="1899-12-30T22:49:00"/>
    <x v="1"/>
    <x v="25"/>
    <x v="0"/>
    <x v="16"/>
    <x v="3"/>
  </r>
  <r>
    <x v="653"/>
    <s v=" 15:48"/>
    <s v="Received from Customer - Anand Stores"/>
    <s v="T220601154800755399509"/>
    <n v="219234706529"/>
    <x v="0"/>
    <s v="XXXXXXXXXX0662"/>
    <n v="8743"/>
    <x v="2"/>
    <x v="10"/>
    <n v="6"/>
    <x v="6"/>
    <n v="23"/>
    <n v="8743"/>
    <n v="0"/>
    <s v="1-Jun"/>
    <d v="1899-12-30T15:48:00"/>
    <x v="2"/>
    <x v="26"/>
    <x v="0"/>
    <x v="9"/>
    <x v="3"/>
  </r>
  <r>
    <x v="653"/>
    <s v=" 15:53"/>
    <s v="Received from Customer - Ramesh &amp; Co"/>
    <s v="T220601155300702562842"/>
    <n v="390998480479"/>
    <x v="0"/>
    <s v="XXXXXXXXXX0662"/>
    <n v="16861"/>
    <x v="2"/>
    <x v="10"/>
    <n v="6"/>
    <x v="6"/>
    <n v="23"/>
    <n v="16861"/>
    <n v="0"/>
    <s v="1-Jun"/>
    <d v="1899-12-30T15:53:00"/>
    <x v="2"/>
    <x v="26"/>
    <x v="0"/>
    <x v="9"/>
    <x v="3"/>
  </r>
  <r>
    <x v="654"/>
    <s v=" 17:09"/>
    <s v="Received from Manish"/>
    <s v="T220602170900171679580"/>
    <n v="940452624415"/>
    <x v="0"/>
    <s v="XXXXXXXXXX0662"/>
    <n v="24318"/>
    <x v="2"/>
    <x v="10"/>
    <n v="6"/>
    <x v="0"/>
    <n v="23"/>
    <n v="24318"/>
    <n v="0"/>
    <s v="2-Jun"/>
    <d v="1899-12-30T17:09:00"/>
    <x v="3"/>
    <x v="27"/>
    <x v="0"/>
    <x v="4"/>
    <x v="3"/>
  </r>
  <r>
    <x v="654"/>
    <s v=" 20:40"/>
    <s v="Received from Customer - Sagar Enterprises"/>
    <s v="T220602204000589678323"/>
    <n v="302210912314"/>
    <x v="0"/>
    <s v="XXXXXX3700"/>
    <n v="16825"/>
    <x v="2"/>
    <x v="10"/>
    <n v="6"/>
    <x v="0"/>
    <n v="23"/>
    <n v="16825"/>
    <n v="0"/>
    <s v="2-Jun"/>
    <d v="1899-12-30T20:40:00"/>
    <x v="3"/>
    <x v="27"/>
    <x v="0"/>
    <x v="12"/>
    <x v="3"/>
  </r>
  <r>
    <x v="655"/>
    <s v=" 11:12"/>
    <s v="Paid to Packaging Supplier"/>
    <s v="T220603111200980209965"/>
    <n v="95436959975"/>
    <x v="1"/>
    <s v="XXXXXX3700"/>
    <n v="23526"/>
    <x v="2"/>
    <x v="10"/>
    <n v="6"/>
    <x v="1"/>
    <n v="23"/>
    <n v="0"/>
    <n v="23526"/>
    <s v="3-Jun"/>
    <d v="1899-12-30T11:12:00"/>
    <x v="0"/>
    <x v="28"/>
    <x v="1"/>
    <x v="2"/>
    <x v="3"/>
  </r>
  <r>
    <x v="655"/>
    <s v=" 14:13"/>
    <s v="Received from Customer - Anand Stores"/>
    <s v="T220603141300627682571"/>
    <n v="980458070568"/>
    <x v="0"/>
    <s v="XXXXXXXXXX0662"/>
    <n v="25117"/>
    <x v="2"/>
    <x v="10"/>
    <n v="6"/>
    <x v="1"/>
    <n v="23"/>
    <n v="25117"/>
    <n v="0"/>
    <s v="3-Jun"/>
    <d v="1899-12-30T14:13:00"/>
    <x v="2"/>
    <x v="28"/>
    <x v="0"/>
    <x v="10"/>
    <x v="3"/>
  </r>
  <r>
    <x v="655"/>
    <s v=" 15:08"/>
    <s v="Paid to Manish"/>
    <s v="T220603150800946646904"/>
    <n v="936201207225"/>
    <x v="1"/>
    <s v="XXXXXXXXXX0662"/>
    <n v="27744"/>
    <x v="2"/>
    <x v="10"/>
    <n v="6"/>
    <x v="1"/>
    <n v="23"/>
    <n v="0"/>
    <n v="27744"/>
    <s v="3-Jun"/>
    <d v="1899-12-30T15:08:00"/>
    <x v="2"/>
    <x v="28"/>
    <x v="1"/>
    <x v="9"/>
    <x v="3"/>
  </r>
  <r>
    <x v="655"/>
    <s v=" 15:31"/>
    <s v="Paid to Packaging Supplier"/>
    <s v="P220603153100750085192"/>
    <n v="14247948924"/>
    <x v="1"/>
    <s v="XXXXXX3700"/>
    <n v="4974"/>
    <x v="2"/>
    <x v="10"/>
    <n v="6"/>
    <x v="1"/>
    <n v="23"/>
    <n v="0"/>
    <n v="4974"/>
    <s v="3-Jun"/>
    <d v="1899-12-30T15:31:00"/>
    <x v="2"/>
    <x v="28"/>
    <x v="1"/>
    <x v="9"/>
    <x v="3"/>
  </r>
  <r>
    <x v="655"/>
    <s v=" 16:51"/>
    <s v="Received from Other UPI User"/>
    <s v="T220603165100293125579"/>
    <n v="324455482790"/>
    <x v="0"/>
    <s v="XXXXXX3700"/>
    <n v="12235"/>
    <x v="2"/>
    <x v="10"/>
    <n v="6"/>
    <x v="1"/>
    <n v="23"/>
    <n v="12235"/>
    <n v="0"/>
    <s v="3-Jun"/>
    <d v="1899-12-30T16:51:00"/>
    <x v="2"/>
    <x v="28"/>
    <x v="0"/>
    <x v="11"/>
    <x v="3"/>
  </r>
  <r>
    <x v="656"/>
    <s v=" 10:38"/>
    <s v="Paid to Reliance Smart"/>
    <s v="P220604103800870517690"/>
    <n v="441895875210"/>
    <x v="1"/>
    <s v="XXXXXX3700"/>
    <n v="5262"/>
    <x v="2"/>
    <x v="10"/>
    <n v="6"/>
    <x v="2"/>
    <n v="23"/>
    <n v="0"/>
    <n v="5262"/>
    <s v="4-Jun"/>
    <d v="1899-12-30T10:38:00"/>
    <x v="0"/>
    <x v="29"/>
    <x v="1"/>
    <x v="0"/>
    <x v="3"/>
  </r>
  <r>
    <x v="656"/>
    <s v=" 12:54"/>
    <s v="Received from Customer - Ravi Enterprises"/>
    <s v="T220604125400757039769"/>
    <n v="194859860498"/>
    <x v="0"/>
    <s v="XXXXXX3700"/>
    <n v="7308"/>
    <x v="2"/>
    <x v="10"/>
    <n v="6"/>
    <x v="2"/>
    <n v="23"/>
    <n v="7308"/>
    <n v="0"/>
    <s v="4-Jun"/>
    <d v="1899-12-30T12:54:00"/>
    <x v="2"/>
    <x v="29"/>
    <x v="0"/>
    <x v="3"/>
    <x v="3"/>
  </r>
  <r>
    <x v="656"/>
    <s v=" 19:44"/>
    <s v="Received from Local Customer"/>
    <s v="T220604194400169353633"/>
    <n v="272520131563"/>
    <x v="0"/>
    <s v="XXXXXXXXXX0662"/>
    <n v="25059"/>
    <x v="2"/>
    <x v="10"/>
    <n v="6"/>
    <x v="2"/>
    <n v="23"/>
    <n v="25059"/>
    <n v="0"/>
    <s v="4-Jun"/>
    <d v="1899-12-30T19:44:00"/>
    <x v="3"/>
    <x v="29"/>
    <x v="0"/>
    <x v="6"/>
    <x v="3"/>
  </r>
  <r>
    <x v="657"/>
    <s v=" 10:36"/>
    <s v="Received from Customer - Manish Traders"/>
    <s v="T220605103600943252953"/>
    <n v="743973335363"/>
    <x v="0"/>
    <s v="XXXXXXXXXX0662"/>
    <n v="6336"/>
    <x v="2"/>
    <x v="10"/>
    <n v="6"/>
    <x v="3"/>
    <n v="24"/>
    <n v="6336"/>
    <n v="0"/>
    <s v="5-Jun"/>
    <d v="1899-12-30T10:36:00"/>
    <x v="0"/>
    <x v="30"/>
    <x v="0"/>
    <x v="0"/>
    <x v="3"/>
  </r>
  <r>
    <x v="657"/>
    <s v=" 15:59"/>
    <s v="Paid to Other Merchant"/>
    <s v="T220605155900280632952"/>
    <n v="71093235791"/>
    <x v="1"/>
    <s v="XXXXXX3700"/>
    <n v="22271"/>
    <x v="2"/>
    <x v="10"/>
    <n v="6"/>
    <x v="3"/>
    <n v="24"/>
    <n v="0"/>
    <n v="22271"/>
    <s v="5-Jun"/>
    <d v="1899-12-30T15:59:00"/>
    <x v="2"/>
    <x v="30"/>
    <x v="1"/>
    <x v="9"/>
    <x v="3"/>
  </r>
  <r>
    <x v="657"/>
    <s v=" 16:57"/>
    <s v="Paid to Other Merchant"/>
    <s v="P220605165700470362980"/>
    <n v="388449569921"/>
    <x v="1"/>
    <s v="XXXXXX3700"/>
    <n v="3894"/>
    <x v="2"/>
    <x v="10"/>
    <n v="6"/>
    <x v="3"/>
    <n v="24"/>
    <n v="0"/>
    <n v="3894"/>
    <s v="5-Jun"/>
    <d v="1899-12-30T16:57:00"/>
    <x v="2"/>
    <x v="30"/>
    <x v="1"/>
    <x v="11"/>
    <x v="3"/>
  </r>
  <r>
    <x v="657"/>
    <s v=" 17:49"/>
    <s v="Received from Customer - Anand Stores"/>
    <s v="T220605174900430968657"/>
    <n v="225822836127"/>
    <x v="0"/>
    <s v="XXXXXX3700"/>
    <n v="23110"/>
    <x v="2"/>
    <x v="10"/>
    <n v="6"/>
    <x v="3"/>
    <n v="24"/>
    <n v="23110"/>
    <n v="0"/>
    <s v="5-Jun"/>
    <d v="1899-12-30T17:49:00"/>
    <x v="3"/>
    <x v="30"/>
    <x v="0"/>
    <x v="4"/>
    <x v="3"/>
  </r>
  <r>
    <x v="657"/>
    <s v=" 21:39"/>
    <s v="Received from Customer - Anand Stores"/>
    <s v="T220605213900113666241"/>
    <n v="961457955162"/>
    <x v="0"/>
    <s v="XXXXXX3700"/>
    <n v="10844"/>
    <x v="2"/>
    <x v="10"/>
    <n v="6"/>
    <x v="3"/>
    <n v="24"/>
    <n v="10844"/>
    <n v="0"/>
    <s v="5-Jun"/>
    <d v="1899-12-30T21:39:00"/>
    <x v="1"/>
    <x v="30"/>
    <x v="0"/>
    <x v="7"/>
    <x v="3"/>
  </r>
  <r>
    <x v="658"/>
    <s v=" 12:13"/>
    <s v="Paid to Nandini Milk Parlour"/>
    <s v="T220606121300700960551"/>
    <n v="284790898059"/>
    <x v="1"/>
    <s v="XXXXXXXXXX0662"/>
    <n v="6263"/>
    <x v="2"/>
    <x v="10"/>
    <n v="6"/>
    <x v="4"/>
    <n v="24"/>
    <n v="0"/>
    <n v="6263"/>
    <s v="6-Jun"/>
    <d v="1899-12-30T12:13:00"/>
    <x v="2"/>
    <x v="0"/>
    <x v="1"/>
    <x v="3"/>
    <x v="3"/>
  </r>
  <r>
    <x v="658"/>
    <s v=" 14:18"/>
    <s v="Received from Customer - ABC Traders"/>
    <s v="T220606141800979620233"/>
    <n v="641374185817"/>
    <x v="0"/>
    <s v="XXXXXX3700"/>
    <n v="6720"/>
    <x v="2"/>
    <x v="10"/>
    <n v="6"/>
    <x v="4"/>
    <n v="24"/>
    <n v="6720"/>
    <n v="0"/>
    <s v="6-Jun"/>
    <d v="1899-12-30T14:18:00"/>
    <x v="2"/>
    <x v="0"/>
    <x v="0"/>
    <x v="10"/>
    <x v="3"/>
  </r>
  <r>
    <x v="658"/>
    <s v=" 14:25"/>
    <s v="Paid to Velu"/>
    <s v="T220606142500949230517"/>
    <n v="148538289485"/>
    <x v="1"/>
    <s v="XXXXXXXXXX0662"/>
    <n v="8558"/>
    <x v="2"/>
    <x v="10"/>
    <n v="6"/>
    <x v="4"/>
    <n v="24"/>
    <n v="0"/>
    <n v="8558"/>
    <s v="6-Jun"/>
    <d v="1899-12-30T14:25:00"/>
    <x v="2"/>
    <x v="0"/>
    <x v="1"/>
    <x v="10"/>
    <x v="3"/>
  </r>
  <r>
    <x v="658"/>
    <s v=" 14:31"/>
    <s v="Paid to PhonePe"/>
    <s v="T220606143100140526499"/>
    <n v="756095723261"/>
    <x v="1"/>
    <s v="XXXXXXXXXX0662"/>
    <n v="7842"/>
    <x v="2"/>
    <x v="10"/>
    <n v="6"/>
    <x v="4"/>
    <n v="24"/>
    <n v="0"/>
    <n v="7842"/>
    <s v="6-Jun"/>
    <d v="1899-12-30T14:31:00"/>
    <x v="2"/>
    <x v="0"/>
    <x v="1"/>
    <x v="10"/>
    <x v="3"/>
  </r>
  <r>
    <x v="659"/>
    <s v=" 19:29"/>
    <s v="Received from Lokesh"/>
    <s v="T220607192900555420685"/>
    <n v="645039871116"/>
    <x v="0"/>
    <s v="XXXXXXXXXX0662"/>
    <n v="15024"/>
    <x v="2"/>
    <x v="10"/>
    <n v="6"/>
    <x v="5"/>
    <n v="24"/>
    <n v="15024"/>
    <n v="0"/>
    <s v="7-Jun"/>
    <d v="1899-12-30T19:29:00"/>
    <x v="3"/>
    <x v="1"/>
    <x v="0"/>
    <x v="6"/>
    <x v="3"/>
  </r>
  <r>
    <x v="660"/>
    <s v=" 09:10"/>
    <s v="Received from Lokesh"/>
    <s v="T220608091000897979016"/>
    <n v="262131260257"/>
    <x v="0"/>
    <s v="XXXXXXXXXX0662"/>
    <n v="7609"/>
    <x v="2"/>
    <x v="10"/>
    <n v="6"/>
    <x v="6"/>
    <n v="24"/>
    <n v="7609"/>
    <n v="0"/>
    <s v="8-Jun"/>
    <d v="1899-12-30T09:10:00"/>
    <x v="0"/>
    <x v="2"/>
    <x v="0"/>
    <x v="13"/>
    <x v="3"/>
  </r>
  <r>
    <x v="660"/>
    <s v=" 09:24"/>
    <s v="Received from Customer - ABC Traders"/>
    <s v="T220608092400845957724"/>
    <n v="857649324410"/>
    <x v="0"/>
    <s v="XXXXXX3700"/>
    <n v="3664"/>
    <x v="2"/>
    <x v="10"/>
    <n v="6"/>
    <x v="6"/>
    <n v="24"/>
    <n v="3664"/>
    <n v="0"/>
    <s v="8-Jun"/>
    <d v="1899-12-30T09:24:00"/>
    <x v="0"/>
    <x v="2"/>
    <x v="0"/>
    <x v="13"/>
    <x v="3"/>
  </r>
  <r>
    <x v="660"/>
    <s v=" 14:48"/>
    <s v="Received from Customer - ABC Traders"/>
    <s v="T220608144800990398136"/>
    <n v="128646107104"/>
    <x v="0"/>
    <s v="XXXXXX3700"/>
    <n v="9000"/>
    <x v="2"/>
    <x v="10"/>
    <n v="6"/>
    <x v="6"/>
    <n v="24"/>
    <n v="9000"/>
    <n v="0"/>
    <s v="8-Jun"/>
    <d v="1899-12-30T14:48:00"/>
    <x v="2"/>
    <x v="2"/>
    <x v="0"/>
    <x v="10"/>
    <x v="3"/>
  </r>
  <r>
    <x v="660"/>
    <s v=" 16:22"/>
    <s v="Received from Family Member - Kumar"/>
    <s v="T220608162200847960964"/>
    <n v="276167309942"/>
    <x v="0"/>
    <s v="XXXXXX3700"/>
    <n v="9636"/>
    <x v="2"/>
    <x v="10"/>
    <n v="6"/>
    <x v="6"/>
    <n v="24"/>
    <n v="9636"/>
    <n v="0"/>
    <s v="8-Jun"/>
    <d v="1899-12-30T16:22:00"/>
    <x v="2"/>
    <x v="2"/>
    <x v="0"/>
    <x v="11"/>
    <x v="3"/>
  </r>
  <r>
    <x v="660"/>
    <s v=" 22:20"/>
    <s v="Received from Customer - Manish Traders"/>
    <s v="T220608222000346113666"/>
    <n v="449496592862"/>
    <x v="0"/>
    <s v="XXXXXX3700"/>
    <n v="1775"/>
    <x v="2"/>
    <x v="10"/>
    <n v="6"/>
    <x v="6"/>
    <n v="24"/>
    <n v="1775"/>
    <n v="0"/>
    <s v="8-Jun"/>
    <d v="1899-12-30T22:20:00"/>
    <x v="1"/>
    <x v="2"/>
    <x v="0"/>
    <x v="16"/>
    <x v="3"/>
  </r>
  <r>
    <x v="660"/>
    <s v=" 22:38"/>
    <s v="Received from Customer - Kumar Stores"/>
    <s v="T220608223800648664927"/>
    <n v="563602290792"/>
    <x v="0"/>
    <s v="XXXXXX3700"/>
    <n v="9954"/>
    <x v="2"/>
    <x v="10"/>
    <n v="6"/>
    <x v="6"/>
    <n v="24"/>
    <n v="9954"/>
    <n v="0"/>
    <s v="8-Jun"/>
    <d v="1899-12-30T22:38:00"/>
    <x v="1"/>
    <x v="2"/>
    <x v="0"/>
    <x v="16"/>
    <x v="3"/>
  </r>
  <r>
    <x v="661"/>
    <s v=" 07:33"/>
    <s v="Received from Family Member - Kumar"/>
    <s v="T220609073300129288241"/>
    <n v="682894501388"/>
    <x v="0"/>
    <s v="XXXXXX3700"/>
    <n v="17140"/>
    <x v="2"/>
    <x v="10"/>
    <n v="6"/>
    <x v="0"/>
    <n v="24"/>
    <n v="17140"/>
    <n v="0"/>
    <s v="9-Jun"/>
    <d v="1899-12-30T07:33:00"/>
    <x v="0"/>
    <x v="3"/>
    <x v="0"/>
    <x v="14"/>
    <x v="3"/>
  </r>
  <r>
    <x v="661"/>
    <s v=" 10:35"/>
    <s v="Received from Local Customer"/>
    <s v="T220609103500106335158"/>
    <n v="83032767232"/>
    <x v="0"/>
    <s v="XXXXXX3700"/>
    <n v="14008"/>
    <x v="2"/>
    <x v="10"/>
    <n v="6"/>
    <x v="0"/>
    <n v="24"/>
    <n v="14008"/>
    <n v="0"/>
    <s v="9-Jun"/>
    <d v="1899-12-30T10:35:00"/>
    <x v="0"/>
    <x v="3"/>
    <x v="0"/>
    <x v="0"/>
    <x v="3"/>
  </r>
  <r>
    <x v="661"/>
    <s v=" 13:27"/>
    <s v="Received from Family Member - Priya"/>
    <s v="T220609132700468925357"/>
    <n v="458520934677"/>
    <x v="0"/>
    <s v="XXXXXXXXXX0662"/>
    <n v="4742"/>
    <x v="2"/>
    <x v="10"/>
    <n v="6"/>
    <x v="0"/>
    <n v="24"/>
    <n v="4742"/>
    <n v="0"/>
    <s v="9-Jun"/>
    <d v="1899-12-30T13:27:00"/>
    <x v="2"/>
    <x v="3"/>
    <x v="0"/>
    <x v="8"/>
    <x v="3"/>
  </r>
  <r>
    <x v="661"/>
    <s v=" 14:14"/>
    <s v="Paid to Wholesale Supplier"/>
    <s v="T220609141400701973153"/>
    <n v="231350757759"/>
    <x v="1"/>
    <s v="XXXXXX3700"/>
    <n v="12687"/>
    <x v="2"/>
    <x v="10"/>
    <n v="6"/>
    <x v="0"/>
    <n v="24"/>
    <n v="0"/>
    <n v="12687"/>
    <s v="9-Jun"/>
    <d v="1899-12-30T14:14:00"/>
    <x v="2"/>
    <x v="3"/>
    <x v="1"/>
    <x v="10"/>
    <x v="3"/>
  </r>
  <r>
    <x v="661"/>
    <s v=" 14:52"/>
    <s v="Received from Velu"/>
    <s v="T220609145200676977360"/>
    <n v="630988750592"/>
    <x v="0"/>
    <s v="XXXXXX3700"/>
    <n v="10829"/>
    <x v="2"/>
    <x v="10"/>
    <n v="6"/>
    <x v="0"/>
    <n v="24"/>
    <n v="10829"/>
    <n v="0"/>
    <s v="9-Jun"/>
    <d v="1899-12-30T14:52:00"/>
    <x v="2"/>
    <x v="3"/>
    <x v="0"/>
    <x v="10"/>
    <x v="3"/>
  </r>
  <r>
    <x v="661"/>
    <s v=" 16:12"/>
    <s v="Received from Family Member - Ravi"/>
    <s v="T220609161200133036203"/>
    <n v="779109289795"/>
    <x v="0"/>
    <s v="XXXXXXXXXX0662"/>
    <n v="6143"/>
    <x v="2"/>
    <x v="10"/>
    <n v="6"/>
    <x v="0"/>
    <n v="24"/>
    <n v="6143"/>
    <n v="0"/>
    <s v="9-Jun"/>
    <d v="1899-12-30T16:12:00"/>
    <x v="2"/>
    <x v="3"/>
    <x v="0"/>
    <x v="11"/>
    <x v="3"/>
  </r>
  <r>
    <x v="661"/>
    <s v=" 16:26"/>
    <s v="Received from Customer - Ramesh &amp; Co"/>
    <s v="T220609162600991176924"/>
    <n v="86335975698"/>
    <x v="0"/>
    <s v="XXXXXX3700"/>
    <n v="2601"/>
    <x v="2"/>
    <x v="10"/>
    <n v="6"/>
    <x v="0"/>
    <n v="24"/>
    <n v="2601"/>
    <n v="0"/>
    <s v="9-Jun"/>
    <d v="1899-12-30T16:26:00"/>
    <x v="2"/>
    <x v="3"/>
    <x v="0"/>
    <x v="11"/>
    <x v="3"/>
  </r>
  <r>
    <x v="661"/>
    <s v=" 18:21"/>
    <s v="Received from Other Customer"/>
    <s v="T220609182100231788813"/>
    <n v="171456879893"/>
    <x v="0"/>
    <s v="XXXXXXXXXX0662"/>
    <n v="13803"/>
    <x v="2"/>
    <x v="10"/>
    <n v="6"/>
    <x v="0"/>
    <n v="24"/>
    <n v="13803"/>
    <n v="0"/>
    <s v="9-Jun"/>
    <d v="1899-12-30T18:21:00"/>
    <x v="3"/>
    <x v="3"/>
    <x v="0"/>
    <x v="5"/>
    <x v="3"/>
  </r>
  <r>
    <x v="661"/>
    <s v=" 18:32"/>
    <s v="Received from Family Member - Ravi"/>
    <s v="T220609183200849848624"/>
    <n v="354757535949"/>
    <x v="0"/>
    <s v="XXXXXXXXXX0662"/>
    <n v="9385"/>
    <x v="2"/>
    <x v="10"/>
    <n v="6"/>
    <x v="0"/>
    <n v="24"/>
    <n v="9385"/>
    <n v="0"/>
    <s v="9-Jun"/>
    <d v="1899-12-30T18:32:00"/>
    <x v="3"/>
    <x v="3"/>
    <x v="0"/>
    <x v="5"/>
    <x v="3"/>
  </r>
  <r>
    <x v="661"/>
    <s v=" 21:12"/>
    <s v="Received from Customer - Anand Stores"/>
    <s v="T220609211200830237743"/>
    <n v="776241219471"/>
    <x v="0"/>
    <s v="XXXXXXXXXX0662"/>
    <n v="20453"/>
    <x v="2"/>
    <x v="10"/>
    <n v="6"/>
    <x v="0"/>
    <n v="24"/>
    <n v="20453"/>
    <n v="0"/>
    <s v="9-Jun"/>
    <d v="1899-12-30T21:12:00"/>
    <x v="1"/>
    <x v="3"/>
    <x v="0"/>
    <x v="7"/>
    <x v="3"/>
  </r>
  <r>
    <x v="662"/>
    <s v=" 11:46"/>
    <s v="Received from Customer - Ravi Enterprises"/>
    <s v="T220610114600322501120"/>
    <n v="541355727090"/>
    <x v="0"/>
    <s v="XXXXXXXXXX0662"/>
    <n v="6942"/>
    <x v="2"/>
    <x v="10"/>
    <n v="6"/>
    <x v="1"/>
    <n v="24"/>
    <n v="6942"/>
    <n v="0"/>
    <s v="10-Jun"/>
    <d v="1899-12-30T11:46:00"/>
    <x v="0"/>
    <x v="4"/>
    <x v="0"/>
    <x v="2"/>
    <x v="3"/>
  </r>
  <r>
    <x v="662"/>
    <s v=" 19:20"/>
    <s v="Received from Customer - Venkatesh Traders"/>
    <s v="T220610192000437521082"/>
    <n v="888832795964"/>
    <x v="0"/>
    <s v="XXXXXXXXXX0662"/>
    <n v="3203"/>
    <x v="2"/>
    <x v="10"/>
    <n v="6"/>
    <x v="1"/>
    <n v="24"/>
    <n v="3203"/>
    <n v="0"/>
    <s v="10-Jun"/>
    <d v="1899-12-30T19:20:00"/>
    <x v="3"/>
    <x v="4"/>
    <x v="0"/>
    <x v="6"/>
    <x v="3"/>
  </r>
  <r>
    <x v="663"/>
    <s v=" 09:41"/>
    <s v="Received from Santhu"/>
    <s v="T220611094100361103738"/>
    <n v="465611222315"/>
    <x v="0"/>
    <s v="XXXXXXXXXX0662"/>
    <n v="20464"/>
    <x v="2"/>
    <x v="10"/>
    <n v="6"/>
    <x v="2"/>
    <n v="24"/>
    <n v="20464"/>
    <n v="0"/>
    <s v="11-Jun"/>
    <d v="1899-12-30T09:41:00"/>
    <x v="0"/>
    <x v="5"/>
    <x v="0"/>
    <x v="13"/>
    <x v="3"/>
  </r>
  <r>
    <x v="663"/>
    <s v=" 09:52"/>
    <s v="Received from Customer - Sri Lakshmi Stores"/>
    <s v="T220611095200154718856"/>
    <n v="614641681847"/>
    <x v="0"/>
    <s v="XXXXXX3700"/>
    <n v="14694"/>
    <x v="2"/>
    <x v="10"/>
    <n v="6"/>
    <x v="2"/>
    <n v="24"/>
    <n v="14694"/>
    <n v="0"/>
    <s v="11-Jun"/>
    <d v="1899-12-30T09:52:00"/>
    <x v="0"/>
    <x v="5"/>
    <x v="0"/>
    <x v="13"/>
    <x v="3"/>
  </r>
  <r>
    <x v="663"/>
    <s v=" 12:34"/>
    <s v="Paid to Santhu"/>
    <s v="T220611123400308860964"/>
    <n v="633752001789"/>
    <x v="1"/>
    <s v="XXXXXXXXXX0662"/>
    <n v="13880"/>
    <x v="2"/>
    <x v="10"/>
    <n v="6"/>
    <x v="2"/>
    <n v="24"/>
    <n v="0"/>
    <n v="13880"/>
    <s v="11-Jun"/>
    <d v="1899-12-30T12:34:00"/>
    <x v="2"/>
    <x v="5"/>
    <x v="1"/>
    <x v="3"/>
    <x v="3"/>
  </r>
  <r>
    <x v="663"/>
    <s v=" 12:51"/>
    <s v="Received from Customer - Sagar Enterprises"/>
    <s v="T220611125100834937472"/>
    <n v="317642148734"/>
    <x v="0"/>
    <s v="XXXXXXXXXX0662"/>
    <n v="4980"/>
    <x v="2"/>
    <x v="10"/>
    <n v="6"/>
    <x v="2"/>
    <n v="24"/>
    <n v="4980"/>
    <n v="0"/>
    <s v="11-Jun"/>
    <d v="1899-12-30T12:51:00"/>
    <x v="2"/>
    <x v="5"/>
    <x v="0"/>
    <x v="3"/>
    <x v="3"/>
  </r>
  <r>
    <x v="663"/>
    <s v=" 13:31"/>
    <s v="Received from Customer - Manish Traders"/>
    <s v="T220611133100540563136"/>
    <n v="658835528139"/>
    <x v="0"/>
    <s v="XXXXXX3700"/>
    <n v="19921"/>
    <x v="2"/>
    <x v="10"/>
    <n v="6"/>
    <x v="2"/>
    <n v="24"/>
    <n v="19921"/>
    <n v="0"/>
    <s v="11-Jun"/>
    <d v="1899-12-30T13:31:00"/>
    <x v="2"/>
    <x v="5"/>
    <x v="0"/>
    <x v="8"/>
    <x v="3"/>
  </r>
  <r>
    <x v="663"/>
    <s v=" 14:18"/>
    <s v="Received from Family Member - Priya"/>
    <s v="T220611141800185913504"/>
    <n v="970994429814"/>
    <x v="0"/>
    <s v="XXXXXX3700"/>
    <n v="6902"/>
    <x v="2"/>
    <x v="10"/>
    <n v="6"/>
    <x v="2"/>
    <n v="24"/>
    <n v="6902"/>
    <n v="0"/>
    <s v="11-Jun"/>
    <d v="1899-12-30T14:18:00"/>
    <x v="2"/>
    <x v="5"/>
    <x v="0"/>
    <x v="10"/>
    <x v="3"/>
  </r>
  <r>
    <x v="663"/>
    <s v=" 21:50"/>
    <s v="Received from Customer - ABC Traders"/>
    <s v="T220611215000784279970"/>
    <n v="134097024339"/>
    <x v="0"/>
    <s v="XXXXXX3700"/>
    <n v="14939"/>
    <x v="2"/>
    <x v="10"/>
    <n v="6"/>
    <x v="2"/>
    <n v="24"/>
    <n v="14939"/>
    <n v="0"/>
    <s v="11-Jun"/>
    <d v="1899-12-30T21:50:00"/>
    <x v="1"/>
    <x v="5"/>
    <x v="0"/>
    <x v="7"/>
    <x v="3"/>
  </r>
  <r>
    <x v="664"/>
    <s v=" 12:18"/>
    <s v="Received from Customer - Kumar Stores"/>
    <s v="T220612121800375175975"/>
    <n v="186707757780"/>
    <x v="0"/>
    <s v="XXXXXXXXXX0662"/>
    <n v="11269"/>
    <x v="2"/>
    <x v="10"/>
    <n v="6"/>
    <x v="3"/>
    <n v="25"/>
    <n v="11269"/>
    <n v="0"/>
    <s v="12-Jun"/>
    <d v="1899-12-30T12:18:00"/>
    <x v="2"/>
    <x v="6"/>
    <x v="0"/>
    <x v="3"/>
    <x v="3"/>
  </r>
  <r>
    <x v="664"/>
    <s v=" 15:07"/>
    <s v="Received from Lokesh"/>
    <s v="T220612150700748851225"/>
    <n v="402552208665"/>
    <x v="0"/>
    <s v="XXXXXXXXXX0662"/>
    <n v="1088"/>
    <x v="2"/>
    <x v="10"/>
    <n v="6"/>
    <x v="3"/>
    <n v="25"/>
    <n v="1088"/>
    <n v="0"/>
    <s v="12-Jun"/>
    <d v="1899-12-30T15:07:00"/>
    <x v="2"/>
    <x v="6"/>
    <x v="0"/>
    <x v="9"/>
    <x v="3"/>
  </r>
  <r>
    <x v="665"/>
    <s v=" 09:00"/>
    <s v="Received from Customer - Anand Stores"/>
    <s v="T220613090000100237922"/>
    <n v="405588551389"/>
    <x v="0"/>
    <s v="XXXXXXXXXX0662"/>
    <n v="3824"/>
    <x v="2"/>
    <x v="10"/>
    <n v="6"/>
    <x v="4"/>
    <n v="25"/>
    <n v="3824"/>
    <n v="0"/>
    <s v="13-Jun"/>
    <d v="1899-12-30T09:00:00"/>
    <x v="0"/>
    <x v="7"/>
    <x v="0"/>
    <x v="13"/>
    <x v="3"/>
  </r>
  <r>
    <x v="665"/>
    <s v=" 11:09"/>
    <s v="Paid to Quick Service Station"/>
    <s v="P220613110900502598073"/>
    <n v="372791983161"/>
    <x v="1"/>
    <s v="XXXXXX3700"/>
    <n v="9947"/>
    <x v="2"/>
    <x v="10"/>
    <n v="6"/>
    <x v="4"/>
    <n v="25"/>
    <n v="0"/>
    <n v="9947"/>
    <s v="13-Jun"/>
    <d v="1899-12-30T11:09:00"/>
    <x v="0"/>
    <x v="7"/>
    <x v="1"/>
    <x v="2"/>
    <x v="3"/>
  </r>
  <r>
    <x v="665"/>
    <s v=" 12:40"/>
    <s v="Received from Other Customer"/>
    <s v="T220613124000374164810"/>
    <n v="873875813165"/>
    <x v="0"/>
    <s v="XXXXXX3700"/>
    <n v="15863"/>
    <x v="2"/>
    <x v="10"/>
    <n v="6"/>
    <x v="4"/>
    <n v="25"/>
    <n v="15863"/>
    <n v="0"/>
    <s v="13-Jun"/>
    <d v="1899-12-30T12:40:00"/>
    <x v="2"/>
    <x v="7"/>
    <x v="0"/>
    <x v="3"/>
    <x v="3"/>
  </r>
  <r>
    <x v="665"/>
    <s v=" 13:13"/>
    <s v="Received from Other UPI User"/>
    <s v="T220613131300101214927"/>
    <n v="213595374700"/>
    <x v="0"/>
    <s v="XXXXXXXXXX0662"/>
    <n v="1480"/>
    <x v="2"/>
    <x v="10"/>
    <n v="6"/>
    <x v="4"/>
    <n v="25"/>
    <n v="1480"/>
    <n v="0"/>
    <s v="13-Jun"/>
    <d v="1899-12-30T13:13:00"/>
    <x v="2"/>
    <x v="7"/>
    <x v="0"/>
    <x v="8"/>
    <x v="3"/>
  </r>
  <r>
    <x v="665"/>
    <s v=" 14:06"/>
    <s v="Received from Customer - Sagar Enterprises"/>
    <s v="T220613140600428763864"/>
    <n v="844904943345"/>
    <x v="0"/>
    <s v="XXXXXX3700"/>
    <n v="9828"/>
    <x v="2"/>
    <x v="10"/>
    <n v="6"/>
    <x v="4"/>
    <n v="25"/>
    <n v="9828"/>
    <n v="0"/>
    <s v="13-Jun"/>
    <d v="1899-12-30T14:06:00"/>
    <x v="2"/>
    <x v="7"/>
    <x v="0"/>
    <x v="10"/>
    <x v="3"/>
  </r>
  <r>
    <x v="665"/>
    <s v=" 14:48"/>
    <s v="Paid to Ramesh"/>
    <s v="T220613144800605836444"/>
    <n v="300171287773"/>
    <x v="1"/>
    <s v="XXXXXXXXXX0662"/>
    <n v="4593"/>
    <x v="2"/>
    <x v="10"/>
    <n v="6"/>
    <x v="4"/>
    <n v="25"/>
    <n v="0"/>
    <n v="4593"/>
    <s v="13-Jun"/>
    <d v="1899-12-30T14:48:00"/>
    <x v="2"/>
    <x v="7"/>
    <x v="1"/>
    <x v="10"/>
    <x v="3"/>
  </r>
  <r>
    <x v="665"/>
    <s v=" 14:49"/>
    <s v="Received from Customer - Ramesh &amp; Co"/>
    <s v="T220613144900259686823"/>
    <n v="212074859942"/>
    <x v="0"/>
    <s v="XXXXXXXXXX0662"/>
    <n v="15112"/>
    <x v="2"/>
    <x v="10"/>
    <n v="6"/>
    <x v="4"/>
    <n v="25"/>
    <n v="15112"/>
    <n v="0"/>
    <s v="13-Jun"/>
    <d v="1899-12-30T14:49:00"/>
    <x v="2"/>
    <x v="7"/>
    <x v="0"/>
    <x v="10"/>
    <x v="3"/>
  </r>
  <r>
    <x v="666"/>
    <s v=" 11:34"/>
    <s v="Received from Local Customer"/>
    <s v="T220614113400696001943"/>
    <n v="277330625938"/>
    <x v="0"/>
    <s v="XXXXXX3700"/>
    <n v="13413"/>
    <x v="2"/>
    <x v="10"/>
    <n v="6"/>
    <x v="5"/>
    <n v="25"/>
    <n v="13413"/>
    <n v="0"/>
    <s v="14-Jun"/>
    <d v="1899-12-30T11:34:00"/>
    <x v="0"/>
    <x v="8"/>
    <x v="0"/>
    <x v="2"/>
    <x v="3"/>
  </r>
  <r>
    <x v="666"/>
    <s v=" 12:14"/>
    <s v="Received from Family Member - Priya"/>
    <s v="T220614121400362023396"/>
    <n v="222282594857"/>
    <x v="0"/>
    <s v="XXXXXX3700"/>
    <n v="7893"/>
    <x v="2"/>
    <x v="10"/>
    <n v="6"/>
    <x v="5"/>
    <n v="25"/>
    <n v="7893"/>
    <n v="0"/>
    <s v="14-Jun"/>
    <d v="1899-12-30T12:14:00"/>
    <x v="2"/>
    <x v="8"/>
    <x v="0"/>
    <x v="3"/>
    <x v="3"/>
  </r>
  <r>
    <x v="666"/>
    <s v=" 13:01"/>
    <s v="Paid to Lokesh"/>
    <s v="T220614130100819756032"/>
    <n v="16885738037"/>
    <x v="1"/>
    <s v="XXXXXXXXXX0662"/>
    <n v="6615"/>
    <x v="2"/>
    <x v="10"/>
    <n v="6"/>
    <x v="5"/>
    <n v="25"/>
    <n v="0"/>
    <n v="6615"/>
    <s v="14-Jun"/>
    <d v="1899-12-30T13:01:00"/>
    <x v="2"/>
    <x v="8"/>
    <x v="1"/>
    <x v="8"/>
    <x v="3"/>
  </r>
  <r>
    <x v="666"/>
    <s v=" 13:33"/>
    <s v="Paid to Ramesh"/>
    <s v="P220614133300722015372"/>
    <n v="410434195977"/>
    <x v="1"/>
    <s v="XXXXXX3700"/>
    <n v="4476"/>
    <x v="2"/>
    <x v="10"/>
    <n v="6"/>
    <x v="5"/>
    <n v="25"/>
    <n v="0"/>
    <n v="4476"/>
    <s v="14-Jun"/>
    <d v="1899-12-30T13:33:00"/>
    <x v="2"/>
    <x v="8"/>
    <x v="1"/>
    <x v="8"/>
    <x v="3"/>
  </r>
  <r>
    <x v="666"/>
    <s v=" 14:25"/>
    <s v="Received from Customer - Manish Traders"/>
    <s v="T220614142500208439148"/>
    <n v="556349659217"/>
    <x v="0"/>
    <s v="XXXXXX3700"/>
    <n v="28300"/>
    <x v="2"/>
    <x v="10"/>
    <n v="6"/>
    <x v="5"/>
    <n v="25"/>
    <n v="28300"/>
    <n v="0"/>
    <s v="14-Jun"/>
    <d v="1899-12-30T14:25:00"/>
    <x v="2"/>
    <x v="8"/>
    <x v="0"/>
    <x v="10"/>
    <x v="3"/>
  </r>
  <r>
    <x v="667"/>
    <s v=" 08:35"/>
    <s v="Paid to Family Member - Kumar"/>
    <s v="T220615083500622744552"/>
    <n v="456101460759"/>
    <x v="1"/>
    <s v="XXXXXXXXXX0662"/>
    <n v="5242"/>
    <x v="2"/>
    <x v="10"/>
    <n v="6"/>
    <x v="6"/>
    <n v="25"/>
    <n v="0"/>
    <n v="5242"/>
    <s v="15-Jun"/>
    <d v="1899-12-30T08:35:00"/>
    <x v="0"/>
    <x v="9"/>
    <x v="1"/>
    <x v="15"/>
    <x v="3"/>
  </r>
  <r>
    <x v="667"/>
    <s v=" 11:33"/>
    <s v="Received from Other UPI User"/>
    <s v="T220615113300344075088"/>
    <n v="126887649880"/>
    <x v="0"/>
    <s v="XXXXXX3700"/>
    <n v="8177"/>
    <x v="2"/>
    <x v="10"/>
    <n v="6"/>
    <x v="6"/>
    <n v="25"/>
    <n v="8177"/>
    <n v="0"/>
    <s v="15-Jun"/>
    <d v="1899-12-30T11:33:00"/>
    <x v="0"/>
    <x v="9"/>
    <x v="0"/>
    <x v="2"/>
    <x v="3"/>
  </r>
  <r>
    <x v="667"/>
    <s v=" 21:29"/>
    <s v="Paid to Jio Recharge"/>
    <s v="P220615212900884258696"/>
    <n v="497625737719"/>
    <x v="1"/>
    <s v="XXXXXX3700"/>
    <n v="11340"/>
    <x v="2"/>
    <x v="10"/>
    <n v="6"/>
    <x v="6"/>
    <n v="25"/>
    <n v="0"/>
    <n v="11340"/>
    <s v="15-Jun"/>
    <d v="1899-12-30T21:29:00"/>
    <x v="1"/>
    <x v="9"/>
    <x v="2"/>
    <x v="7"/>
    <x v="3"/>
  </r>
  <r>
    <x v="667"/>
    <s v=" 23:51"/>
    <s v="Received from Customer - Ravi Enterprises"/>
    <s v="T220615235100914444996"/>
    <n v="479536287143"/>
    <x v="0"/>
    <s v="XXXXXXXXXX0662"/>
    <n v="9791"/>
    <x v="2"/>
    <x v="10"/>
    <n v="6"/>
    <x v="6"/>
    <n v="25"/>
    <n v="9791"/>
    <n v="0"/>
    <s v="15-Jun"/>
    <d v="1899-12-30T23:51:00"/>
    <x v="1"/>
    <x v="9"/>
    <x v="0"/>
    <x v="1"/>
    <x v="3"/>
  </r>
  <r>
    <x v="668"/>
    <s v=" 07:44"/>
    <s v="Received from Customer - Venkatesh Traders"/>
    <s v="T220616074400395800044"/>
    <n v="252350625106"/>
    <x v="0"/>
    <s v="XXXXXX3700"/>
    <n v="6084"/>
    <x v="2"/>
    <x v="10"/>
    <n v="6"/>
    <x v="0"/>
    <n v="25"/>
    <n v="6084"/>
    <n v="0"/>
    <s v="16-Jun"/>
    <d v="1899-12-30T07:44:00"/>
    <x v="0"/>
    <x v="10"/>
    <x v="0"/>
    <x v="14"/>
    <x v="3"/>
  </r>
  <r>
    <x v="668"/>
    <s v=" 10:05"/>
    <s v="Paid to Packaging Supplier"/>
    <s v="T220616100500480996631"/>
    <n v="580453990213"/>
    <x v="1"/>
    <s v="XXXXXXXXXX0662"/>
    <n v="3725"/>
    <x v="2"/>
    <x v="10"/>
    <n v="6"/>
    <x v="0"/>
    <n v="25"/>
    <n v="0"/>
    <n v="3725"/>
    <s v="16-Jun"/>
    <d v="1899-12-30T10:05:00"/>
    <x v="0"/>
    <x v="10"/>
    <x v="1"/>
    <x v="0"/>
    <x v="3"/>
  </r>
  <r>
    <x v="668"/>
    <s v=" 11:44"/>
    <s v="Paid to IOCL Service Station"/>
    <s v="P220616114400254390311"/>
    <n v="798383582586"/>
    <x v="1"/>
    <s v="XXXXXXXXXX0662"/>
    <n v="18420"/>
    <x v="2"/>
    <x v="10"/>
    <n v="6"/>
    <x v="0"/>
    <n v="25"/>
    <n v="0"/>
    <n v="18420"/>
    <s v="16-Jun"/>
    <d v="1899-12-30T11:44:00"/>
    <x v="0"/>
    <x v="10"/>
    <x v="1"/>
    <x v="2"/>
    <x v="3"/>
  </r>
  <r>
    <x v="668"/>
    <s v=" 13:08"/>
    <s v="Paid to Velu"/>
    <s v="T220616130800994355415"/>
    <n v="585034527720"/>
    <x v="1"/>
    <s v="XXXXXX3700"/>
    <n v="2328"/>
    <x v="2"/>
    <x v="10"/>
    <n v="6"/>
    <x v="0"/>
    <n v="25"/>
    <n v="0"/>
    <n v="2328"/>
    <s v="16-Jun"/>
    <d v="1899-12-30T13:08:00"/>
    <x v="2"/>
    <x v="10"/>
    <x v="1"/>
    <x v="8"/>
    <x v="3"/>
  </r>
  <r>
    <x v="668"/>
    <s v=" 13:33"/>
    <s v="Received from Bank/UPI Transfer"/>
    <s v="T220616133300520860049"/>
    <n v="930737039893"/>
    <x v="0"/>
    <s v="XXXXXX3700"/>
    <n v="10757"/>
    <x v="2"/>
    <x v="10"/>
    <n v="6"/>
    <x v="0"/>
    <n v="25"/>
    <n v="10757"/>
    <n v="0"/>
    <s v="16-Jun"/>
    <d v="1899-12-30T13:33:00"/>
    <x v="2"/>
    <x v="10"/>
    <x v="0"/>
    <x v="8"/>
    <x v="3"/>
  </r>
  <r>
    <x v="668"/>
    <s v=" 18:41"/>
    <s v="Received from Customer - Manish Traders"/>
    <s v="T220616184100738834125"/>
    <n v="98060259451"/>
    <x v="0"/>
    <s v="XXXXXXXXXX0662"/>
    <n v="15633"/>
    <x v="2"/>
    <x v="10"/>
    <n v="6"/>
    <x v="0"/>
    <n v="25"/>
    <n v="15633"/>
    <n v="0"/>
    <s v="16-Jun"/>
    <d v="1899-12-30T18:41:00"/>
    <x v="3"/>
    <x v="10"/>
    <x v="0"/>
    <x v="5"/>
    <x v="3"/>
  </r>
  <r>
    <x v="668"/>
    <s v=" 18:56"/>
    <s v="Received from Customer - Sri Lakshmi Stores"/>
    <s v="T220616185600544968352"/>
    <n v="31673477412"/>
    <x v="0"/>
    <s v="XXXXXXXXXX0662"/>
    <n v="8700"/>
    <x v="2"/>
    <x v="10"/>
    <n v="6"/>
    <x v="0"/>
    <n v="25"/>
    <n v="8700"/>
    <n v="0"/>
    <s v="16-Jun"/>
    <d v="1899-12-30T18:56:00"/>
    <x v="3"/>
    <x v="10"/>
    <x v="0"/>
    <x v="5"/>
    <x v="3"/>
  </r>
  <r>
    <x v="668"/>
    <s v=" 20:17"/>
    <s v="Received from Other UPI User"/>
    <s v="T220616201700550742725"/>
    <n v="691600558125"/>
    <x v="0"/>
    <s v="XXXXXX3700"/>
    <n v="33268"/>
    <x v="2"/>
    <x v="10"/>
    <n v="6"/>
    <x v="0"/>
    <n v="25"/>
    <n v="33268"/>
    <n v="0"/>
    <s v="16-Jun"/>
    <d v="1899-12-30T20:17:00"/>
    <x v="3"/>
    <x v="10"/>
    <x v="0"/>
    <x v="12"/>
    <x v="3"/>
  </r>
  <r>
    <x v="669"/>
    <s v=" 17:05"/>
    <s v="Received from Local Customer"/>
    <s v="T220617170500448324594"/>
    <n v="538323992956"/>
    <x v="0"/>
    <s v="XXXXXXXXXX0662"/>
    <n v="9329"/>
    <x v="2"/>
    <x v="10"/>
    <n v="6"/>
    <x v="1"/>
    <n v="25"/>
    <n v="9329"/>
    <n v="0"/>
    <s v="17-Jun"/>
    <d v="1899-12-30T17:05:00"/>
    <x v="3"/>
    <x v="11"/>
    <x v="0"/>
    <x v="4"/>
    <x v="3"/>
  </r>
  <r>
    <x v="669"/>
    <s v=" 18:22"/>
    <s v="Received from Local Customer"/>
    <s v="T220617182200334499112"/>
    <n v="119863801428"/>
    <x v="0"/>
    <s v="XXXXXX3700"/>
    <n v="52763"/>
    <x v="2"/>
    <x v="10"/>
    <n v="6"/>
    <x v="1"/>
    <n v="25"/>
    <n v="52763"/>
    <n v="0"/>
    <s v="17-Jun"/>
    <d v="1899-12-30T18:22:00"/>
    <x v="3"/>
    <x v="11"/>
    <x v="0"/>
    <x v="5"/>
    <x v="3"/>
  </r>
  <r>
    <x v="669"/>
    <s v=" 22:00"/>
    <s v="Paid to Family Member - Priya"/>
    <s v="T220617220000162350846"/>
    <n v="143492664279"/>
    <x v="1"/>
    <s v="XXXXXXXXXX0662"/>
    <n v="4929"/>
    <x v="2"/>
    <x v="10"/>
    <n v="6"/>
    <x v="1"/>
    <n v="25"/>
    <n v="0"/>
    <n v="4929"/>
    <s v="17-Jun"/>
    <d v="1899-12-30T22:00:00"/>
    <x v="1"/>
    <x v="11"/>
    <x v="1"/>
    <x v="16"/>
    <x v="3"/>
  </r>
  <r>
    <x v="670"/>
    <s v=" 11:39"/>
    <s v="Paid to Flipkart"/>
    <s v="T220618113900222979991"/>
    <n v="973185527720"/>
    <x v="1"/>
    <s v="XXXXXX3700"/>
    <n v="9096"/>
    <x v="2"/>
    <x v="10"/>
    <n v="6"/>
    <x v="2"/>
    <n v="25"/>
    <n v="0"/>
    <n v="9096"/>
    <s v="18-Jun"/>
    <d v="1899-12-30T11:39:00"/>
    <x v="0"/>
    <x v="12"/>
    <x v="1"/>
    <x v="2"/>
    <x v="3"/>
  </r>
  <r>
    <x v="671"/>
    <s v=" 10:45"/>
    <s v="Received from Customer - Sagar Enterprises"/>
    <s v="T220619104500684421851"/>
    <n v="174452199087"/>
    <x v="0"/>
    <s v="XXXXXXXXXX0662"/>
    <n v="8894"/>
    <x v="2"/>
    <x v="10"/>
    <n v="6"/>
    <x v="3"/>
    <n v="26"/>
    <n v="8894"/>
    <n v="0"/>
    <s v="19-Jun"/>
    <d v="1899-12-30T10:45:00"/>
    <x v="0"/>
    <x v="13"/>
    <x v="0"/>
    <x v="0"/>
    <x v="3"/>
  </r>
  <r>
    <x v="671"/>
    <s v=" 12:24"/>
    <s v="Received from Customer - Manish Traders"/>
    <s v="T220619122400534083046"/>
    <n v="185987575028"/>
    <x v="0"/>
    <s v="XXXXXXXXXX0662"/>
    <n v="19303"/>
    <x v="2"/>
    <x v="10"/>
    <n v="6"/>
    <x v="3"/>
    <n v="26"/>
    <n v="19303"/>
    <n v="0"/>
    <s v="19-Jun"/>
    <d v="1899-12-30T12:24:00"/>
    <x v="2"/>
    <x v="13"/>
    <x v="0"/>
    <x v="3"/>
    <x v="3"/>
  </r>
  <r>
    <x v="671"/>
    <s v=" 14:30"/>
    <s v="Received from Customer - Sagar Enterprises"/>
    <s v="T220619143000196035458"/>
    <n v="126624138796"/>
    <x v="0"/>
    <s v="XXXXXX3700"/>
    <n v="27152"/>
    <x v="2"/>
    <x v="10"/>
    <n v="6"/>
    <x v="3"/>
    <n v="26"/>
    <n v="27152"/>
    <n v="0"/>
    <s v="19-Jun"/>
    <d v="1899-12-30T14:30:00"/>
    <x v="2"/>
    <x v="13"/>
    <x v="0"/>
    <x v="10"/>
    <x v="3"/>
  </r>
  <r>
    <x v="671"/>
    <s v=" 18:08"/>
    <s v="Received from Customer - Sagar Enterprises"/>
    <s v="T220619180800134607937"/>
    <n v="685131349995"/>
    <x v="0"/>
    <s v="XXXXXX3700"/>
    <n v="8560"/>
    <x v="2"/>
    <x v="10"/>
    <n v="6"/>
    <x v="3"/>
    <n v="26"/>
    <n v="8560"/>
    <n v="0"/>
    <s v="19-Jun"/>
    <d v="1899-12-30T18:08:00"/>
    <x v="3"/>
    <x v="13"/>
    <x v="0"/>
    <x v="5"/>
    <x v="3"/>
  </r>
  <r>
    <x v="672"/>
    <s v=" 09:32"/>
    <s v="Received from Santhu"/>
    <s v="T220620093200970924823"/>
    <n v="56434291710"/>
    <x v="0"/>
    <s v="XXXXXXXXXX0662"/>
    <n v="15088"/>
    <x v="2"/>
    <x v="10"/>
    <n v="6"/>
    <x v="4"/>
    <n v="26"/>
    <n v="15088"/>
    <n v="0"/>
    <s v="20-Jun"/>
    <d v="1899-12-30T09:32:00"/>
    <x v="0"/>
    <x v="14"/>
    <x v="0"/>
    <x v="13"/>
    <x v="3"/>
  </r>
  <r>
    <x v="672"/>
    <s v=" 14:16"/>
    <s v="Received from Customer - Kumar Stores"/>
    <s v="T220620141600568616973"/>
    <n v="699259213978"/>
    <x v="0"/>
    <s v="XXXXXXXXXX0662"/>
    <n v="4881"/>
    <x v="2"/>
    <x v="10"/>
    <n v="6"/>
    <x v="4"/>
    <n v="26"/>
    <n v="4881"/>
    <n v="0"/>
    <s v="20-Jun"/>
    <d v="1899-12-30T14:16:00"/>
    <x v="2"/>
    <x v="14"/>
    <x v="0"/>
    <x v="10"/>
    <x v="3"/>
  </r>
  <r>
    <x v="672"/>
    <s v=" 17:52"/>
    <s v="Paid to Airtel Recharge"/>
    <s v="T220620175200850373351"/>
    <n v="976644995365"/>
    <x v="1"/>
    <s v="XXXXXX3700"/>
    <n v="3116"/>
    <x v="2"/>
    <x v="10"/>
    <n v="6"/>
    <x v="4"/>
    <n v="26"/>
    <n v="0"/>
    <n v="3116"/>
    <s v="20-Jun"/>
    <d v="1899-12-30T17:52:00"/>
    <x v="3"/>
    <x v="14"/>
    <x v="2"/>
    <x v="4"/>
    <x v="3"/>
  </r>
  <r>
    <x v="672"/>
    <s v=" 18:25"/>
    <s v="Paid to Wholesale Supplier"/>
    <s v="P220620182500765280187"/>
    <n v="607195605065"/>
    <x v="1"/>
    <s v="XXXXXXXXXX0662"/>
    <n v="4950"/>
    <x v="2"/>
    <x v="10"/>
    <n v="6"/>
    <x v="4"/>
    <n v="26"/>
    <n v="0"/>
    <n v="4950"/>
    <s v="20-Jun"/>
    <d v="1899-12-30T18:25:00"/>
    <x v="3"/>
    <x v="14"/>
    <x v="1"/>
    <x v="5"/>
    <x v="3"/>
  </r>
  <r>
    <x v="673"/>
    <s v=" 12:15"/>
    <s v="Paid to Family Member - Ravi"/>
    <s v="P220621121500629892502"/>
    <n v="776701801949"/>
    <x v="1"/>
    <s v="XXXXXXXXXX0662"/>
    <n v="6514"/>
    <x v="2"/>
    <x v="10"/>
    <n v="6"/>
    <x v="5"/>
    <n v="26"/>
    <n v="0"/>
    <n v="6514"/>
    <s v="21-Jun"/>
    <d v="1899-12-30T12:15:00"/>
    <x v="2"/>
    <x v="15"/>
    <x v="1"/>
    <x v="3"/>
    <x v="3"/>
  </r>
  <r>
    <x v="673"/>
    <s v=" 18:49"/>
    <s v="Received from Other UPI User"/>
    <s v="T220621184900407693534"/>
    <n v="922786512483"/>
    <x v="0"/>
    <s v="XXXXXXXXXX0662"/>
    <n v="11015"/>
    <x v="2"/>
    <x v="10"/>
    <n v="6"/>
    <x v="5"/>
    <n v="26"/>
    <n v="11015"/>
    <n v="0"/>
    <s v="21-Jun"/>
    <d v="1899-12-30T18:49:00"/>
    <x v="3"/>
    <x v="15"/>
    <x v="0"/>
    <x v="5"/>
    <x v="3"/>
  </r>
  <r>
    <x v="673"/>
    <s v=" 22:51"/>
    <s v="Received from Local Customer"/>
    <s v="T220621225100793441428"/>
    <n v="854808920694"/>
    <x v="0"/>
    <s v="XXXXXX3700"/>
    <n v="8278"/>
    <x v="2"/>
    <x v="10"/>
    <n v="6"/>
    <x v="5"/>
    <n v="26"/>
    <n v="8278"/>
    <n v="0"/>
    <s v="21-Jun"/>
    <d v="1899-12-30T22:51:00"/>
    <x v="1"/>
    <x v="15"/>
    <x v="0"/>
    <x v="16"/>
    <x v="3"/>
  </r>
  <r>
    <x v="674"/>
    <s v=" 16:44"/>
    <s v="Received from Family Member - Priya"/>
    <s v="T220622164400506108115"/>
    <n v="309781434524"/>
    <x v="0"/>
    <s v="XXXXXXXXXX0662"/>
    <n v="6489"/>
    <x v="2"/>
    <x v="10"/>
    <n v="6"/>
    <x v="6"/>
    <n v="26"/>
    <n v="6489"/>
    <n v="0"/>
    <s v="22-Jun"/>
    <d v="1899-12-30T16:44:00"/>
    <x v="2"/>
    <x v="16"/>
    <x v="0"/>
    <x v="11"/>
    <x v="3"/>
  </r>
  <r>
    <x v="674"/>
    <s v=" 18:00"/>
    <s v="Received from Customer - Sagar Enterprises"/>
    <s v="T220622180000175345147"/>
    <n v="838726010980"/>
    <x v="0"/>
    <s v="XXXXXXXXXX0662"/>
    <n v="13722"/>
    <x v="2"/>
    <x v="10"/>
    <n v="6"/>
    <x v="6"/>
    <n v="26"/>
    <n v="13722"/>
    <n v="0"/>
    <s v="22-Jun"/>
    <d v="1899-12-30T18:00:00"/>
    <x v="3"/>
    <x v="16"/>
    <x v="0"/>
    <x v="5"/>
    <x v="3"/>
  </r>
  <r>
    <x v="674"/>
    <s v=" 19:59"/>
    <s v="Paid to Family Member - Priya"/>
    <s v="T220622195900825322821"/>
    <n v="856046434548"/>
    <x v="1"/>
    <s v="XXXXXX3700"/>
    <n v="7787"/>
    <x v="2"/>
    <x v="10"/>
    <n v="6"/>
    <x v="6"/>
    <n v="26"/>
    <n v="0"/>
    <n v="7787"/>
    <s v="22-Jun"/>
    <d v="1899-12-30T19:59:00"/>
    <x v="3"/>
    <x v="16"/>
    <x v="1"/>
    <x v="6"/>
    <x v="3"/>
  </r>
  <r>
    <x v="675"/>
    <s v=" 07:34"/>
    <s v="Paid to Packaging Supplier"/>
    <s v="T220623073400572695080"/>
    <n v="796517277511"/>
    <x v="1"/>
    <s v="XXXXXXXXXX0662"/>
    <n v="13758"/>
    <x v="2"/>
    <x v="10"/>
    <n v="6"/>
    <x v="0"/>
    <n v="26"/>
    <n v="0"/>
    <n v="13758"/>
    <s v="23-Jun"/>
    <d v="1899-12-30T07:34:00"/>
    <x v="0"/>
    <x v="17"/>
    <x v="1"/>
    <x v="14"/>
    <x v="3"/>
  </r>
  <r>
    <x v="675"/>
    <s v=" 11:02"/>
    <s v="Received from Customer - Kumar Stores"/>
    <s v="T220623110200689021357"/>
    <n v="430216597275"/>
    <x v="0"/>
    <s v="XXXXXX3700"/>
    <n v="9624"/>
    <x v="2"/>
    <x v="10"/>
    <n v="6"/>
    <x v="0"/>
    <n v="26"/>
    <n v="9624"/>
    <n v="0"/>
    <s v="23-Jun"/>
    <d v="1899-12-30T11:02:00"/>
    <x v="0"/>
    <x v="17"/>
    <x v="0"/>
    <x v="2"/>
    <x v="3"/>
  </r>
  <r>
    <x v="675"/>
    <s v=" 12:50"/>
    <s v="Received from Manish"/>
    <s v="T220623125000203877724"/>
    <n v="25342872350"/>
    <x v="0"/>
    <s v="XXXXXX3700"/>
    <n v="9630"/>
    <x v="2"/>
    <x v="10"/>
    <n v="6"/>
    <x v="0"/>
    <n v="26"/>
    <n v="9630"/>
    <n v="0"/>
    <s v="23-Jun"/>
    <d v="1899-12-30T12:50:00"/>
    <x v="2"/>
    <x v="17"/>
    <x v="0"/>
    <x v="3"/>
    <x v="3"/>
  </r>
  <r>
    <x v="675"/>
    <s v=" 13:40"/>
    <s v="Received from Local Customer"/>
    <s v="T220623134000894104458"/>
    <n v="968395295690"/>
    <x v="0"/>
    <s v="XXXXXX3700"/>
    <n v="26530"/>
    <x v="2"/>
    <x v="10"/>
    <n v="6"/>
    <x v="0"/>
    <n v="26"/>
    <n v="26530"/>
    <n v="0"/>
    <s v="23-Jun"/>
    <d v="1899-12-30T13:40:00"/>
    <x v="2"/>
    <x v="17"/>
    <x v="0"/>
    <x v="8"/>
    <x v="3"/>
  </r>
  <r>
    <x v="675"/>
    <s v=" 16:13"/>
    <s v="Received from Customer - Ravi Enterprises"/>
    <s v="T220623161300838826502"/>
    <n v="748173950347"/>
    <x v="0"/>
    <s v="XXXXXXXXXX0662"/>
    <n v="6449"/>
    <x v="2"/>
    <x v="10"/>
    <n v="6"/>
    <x v="0"/>
    <n v="26"/>
    <n v="6449"/>
    <n v="0"/>
    <s v="23-Jun"/>
    <d v="1899-12-30T16:13:00"/>
    <x v="2"/>
    <x v="17"/>
    <x v="0"/>
    <x v="11"/>
    <x v="3"/>
  </r>
  <r>
    <x v="676"/>
    <s v=" 08:56"/>
    <s v="Paid to Flipkart"/>
    <s v="T220624085600235867749"/>
    <n v="35857515899"/>
    <x v="1"/>
    <s v="XXXXXX3700"/>
    <n v="16689"/>
    <x v="2"/>
    <x v="10"/>
    <n v="6"/>
    <x v="1"/>
    <n v="26"/>
    <n v="0"/>
    <n v="16689"/>
    <s v="24-Jun"/>
    <d v="1899-12-30T08:56:00"/>
    <x v="0"/>
    <x v="18"/>
    <x v="1"/>
    <x v="15"/>
    <x v="3"/>
  </r>
  <r>
    <x v="676"/>
    <s v=" 11:08"/>
    <s v="Paid to IOCL Service Station"/>
    <s v="T220624110800509822800"/>
    <n v="870073832814"/>
    <x v="1"/>
    <s v="XXXXXXXXXX0662"/>
    <n v="12054"/>
    <x v="2"/>
    <x v="10"/>
    <n v="6"/>
    <x v="1"/>
    <n v="26"/>
    <n v="0"/>
    <n v="12054"/>
    <s v="24-Jun"/>
    <d v="1899-12-30T11:08:00"/>
    <x v="0"/>
    <x v="18"/>
    <x v="1"/>
    <x v="2"/>
    <x v="3"/>
  </r>
  <r>
    <x v="676"/>
    <s v=" 11:26"/>
    <s v="Paid to Family Member - Priya"/>
    <s v="T220624112600979314825"/>
    <n v="586256839395"/>
    <x v="1"/>
    <s v="XXXXXXXXXX0662"/>
    <n v="434"/>
    <x v="2"/>
    <x v="10"/>
    <n v="6"/>
    <x v="1"/>
    <n v="26"/>
    <n v="0"/>
    <n v="434"/>
    <s v="24-Jun"/>
    <d v="1899-12-30T11:26:00"/>
    <x v="0"/>
    <x v="18"/>
    <x v="1"/>
    <x v="2"/>
    <x v="3"/>
  </r>
  <r>
    <x v="676"/>
    <s v=" 12:51"/>
    <s v="Received from Family Member - Kumar"/>
    <s v="T220624125100517097926"/>
    <n v="255865728020"/>
    <x v="0"/>
    <s v="XXXXXXXXXX0662"/>
    <n v="11973"/>
    <x v="2"/>
    <x v="10"/>
    <n v="6"/>
    <x v="1"/>
    <n v="26"/>
    <n v="11973"/>
    <n v="0"/>
    <s v="24-Jun"/>
    <d v="1899-12-30T12:51:00"/>
    <x v="2"/>
    <x v="18"/>
    <x v="0"/>
    <x v="3"/>
    <x v="3"/>
  </r>
  <r>
    <x v="676"/>
    <s v=" 13:09"/>
    <s v="Received from Ramesh"/>
    <s v="T220624130900666485021"/>
    <n v="926339306480"/>
    <x v="0"/>
    <s v="XXXXXXXXXX0662"/>
    <n v="18611"/>
    <x v="2"/>
    <x v="10"/>
    <n v="6"/>
    <x v="1"/>
    <n v="26"/>
    <n v="18611"/>
    <n v="0"/>
    <s v="24-Jun"/>
    <d v="1899-12-30T13:09:00"/>
    <x v="2"/>
    <x v="18"/>
    <x v="0"/>
    <x v="8"/>
    <x v="3"/>
  </r>
  <r>
    <x v="676"/>
    <s v=" 16:27"/>
    <s v="Received from Family Member - Kumar"/>
    <s v="T220624162700725548910"/>
    <n v="634085785294"/>
    <x v="0"/>
    <s v="XXXXXXXXXX0662"/>
    <n v="1166"/>
    <x v="2"/>
    <x v="10"/>
    <n v="6"/>
    <x v="1"/>
    <n v="26"/>
    <n v="1166"/>
    <n v="0"/>
    <s v="24-Jun"/>
    <d v="1899-12-30T16:27:00"/>
    <x v="2"/>
    <x v="18"/>
    <x v="0"/>
    <x v="11"/>
    <x v="3"/>
  </r>
  <r>
    <x v="676"/>
    <s v=" 16:33"/>
    <s v="Paid to Amazon Pay Groceries"/>
    <s v="T220624163300679823367"/>
    <n v="684494080993"/>
    <x v="1"/>
    <s v="XXXXXX3700"/>
    <n v="8277"/>
    <x v="2"/>
    <x v="10"/>
    <n v="6"/>
    <x v="1"/>
    <n v="26"/>
    <n v="0"/>
    <n v="8277"/>
    <s v="24-Jun"/>
    <d v="1899-12-30T16:33:00"/>
    <x v="2"/>
    <x v="18"/>
    <x v="4"/>
    <x v="11"/>
    <x v="3"/>
  </r>
  <r>
    <x v="676"/>
    <s v=" 17:39"/>
    <s v="Received from Bank/UPI Transfer"/>
    <s v="T220624173900319560068"/>
    <n v="57675331901"/>
    <x v="0"/>
    <s v="XXXXXXXXXX0662"/>
    <n v="21889"/>
    <x v="2"/>
    <x v="10"/>
    <n v="6"/>
    <x v="1"/>
    <n v="26"/>
    <n v="21889"/>
    <n v="0"/>
    <s v="24-Jun"/>
    <d v="1899-12-30T17:39:00"/>
    <x v="3"/>
    <x v="18"/>
    <x v="0"/>
    <x v="4"/>
    <x v="3"/>
  </r>
  <r>
    <x v="676"/>
    <s v=" 17:54"/>
    <s v="Received from Other Customer"/>
    <s v="T220624175400748177881"/>
    <n v="101924429647"/>
    <x v="0"/>
    <s v="XXXXXX3700"/>
    <n v="10109"/>
    <x v="2"/>
    <x v="10"/>
    <n v="6"/>
    <x v="1"/>
    <n v="26"/>
    <n v="10109"/>
    <n v="0"/>
    <s v="24-Jun"/>
    <d v="1899-12-30T17:54:00"/>
    <x v="3"/>
    <x v="18"/>
    <x v="0"/>
    <x v="4"/>
    <x v="3"/>
  </r>
  <r>
    <x v="676"/>
    <s v=" 17:55"/>
    <s v="Paid to Family Member - Priya"/>
    <s v="P220624175500334824819"/>
    <n v="902743085928"/>
    <x v="1"/>
    <s v="XXXXXXXXXX0662"/>
    <n v="3808"/>
    <x v="2"/>
    <x v="10"/>
    <n v="6"/>
    <x v="1"/>
    <n v="26"/>
    <n v="0"/>
    <n v="3808"/>
    <s v="24-Jun"/>
    <d v="1899-12-30T17:55:00"/>
    <x v="3"/>
    <x v="18"/>
    <x v="1"/>
    <x v="4"/>
    <x v="3"/>
  </r>
  <r>
    <x v="676"/>
    <s v=" 22:19"/>
    <s v="Received from Customer - Sagar Enterprises"/>
    <s v="T220624221900264920650"/>
    <n v="254298671457"/>
    <x v="0"/>
    <s v="XXXXXXXXXX0662"/>
    <n v="14332"/>
    <x v="2"/>
    <x v="10"/>
    <n v="6"/>
    <x v="1"/>
    <n v="26"/>
    <n v="14332"/>
    <n v="0"/>
    <s v="24-Jun"/>
    <d v="1899-12-30T22:19:00"/>
    <x v="1"/>
    <x v="18"/>
    <x v="0"/>
    <x v="16"/>
    <x v="3"/>
  </r>
  <r>
    <x v="677"/>
    <s v=" 10:39"/>
    <s v="Received from Customer - Sagar Enterprises"/>
    <s v="T220625103900926512643"/>
    <n v="871479931862"/>
    <x v="0"/>
    <s v="XXXXXX3700"/>
    <n v="9517"/>
    <x v="2"/>
    <x v="10"/>
    <n v="6"/>
    <x v="2"/>
    <n v="26"/>
    <n v="9517"/>
    <n v="0"/>
    <s v="25-Jun"/>
    <d v="1899-12-30T10:39:00"/>
    <x v="0"/>
    <x v="19"/>
    <x v="0"/>
    <x v="0"/>
    <x v="3"/>
  </r>
  <r>
    <x v="677"/>
    <s v=" 18:21"/>
    <s v="Received from Customer - Ravi Enterprises"/>
    <s v="T220625182100333620569"/>
    <n v="169939294170"/>
    <x v="0"/>
    <s v="XXXXXXXXXX0662"/>
    <n v="12172"/>
    <x v="2"/>
    <x v="10"/>
    <n v="6"/>
    <x v="2"/>
    <n v="26"/>
    <n v="12172"/>
    <n v="0"/>
    <s v="25-Jun"/>
    <d v="1899-12-30T18:21:00"/>
    <x v="3"/>
    <x v="19"/>
    <x v="0"/>
    <x v="5"/>
    <x v="3"/>
  </r>
  <r>
    <x v="677"/>
    <s v=" 19:39"/>
    <s v="Paid to Amazon Shopping"/>
    <s v="P220625193900638322774"/>
    <n v="127246016180"/>
    <x v="1"/>
    <s v="XXXXXX3700"/>
    <n v="5023"/>
    <x v="2"/>
    <x v="10"/>
    <n v="6"/>
    <x v="2"/>
    <n v="26"/>
    <n v="0"/>
    <n v="5023"/>
    <s v="25-Jun"/>
    <d v="1899-12-30T19:39:00"/>
    <x v="3"/>
    <x v="19"/>
    <x v="4"/>
    <x v="6"/>
    <x v="3"/>
  </r>
  <r>
    <x v="677"/>
    <s v=" 19:44"/>
    <s v="Received from Customer - Ravi Enterprises"/>
    <s v="T220625194400132446928"/>
    <n v="523238007883"/>
    <x v="0"/>
    <s v="XXXXXXXXXX0662"/>
    <n v="8671"/>
    <x v="2"/>
    <x v="10"/>
    <n v="6"/>
    <x v="2"/>
    <n v="26"/>
    <n v="8671"/>
    <n v="0"/>
    <s v="25-Jun"/>
    <d v="1899-12-30T19:44:00"/>
    <x v="3"/>
    <x v="19"/>
    <x v="0"/>
    <x v="6"/>
    <x v="3"/>
  </r>
  <r>
    <x v="678"/>
    <s v=" 07:42"/>
    <s v="Paid to Mobile Recharge"/>
    <s v="P220626074200175970895"/>
    <n v="510744296994"/>
    <x v="1"/>
    <s v="XXXXXX3700"/>
    <n v="6428"/>
    <x v="2"/>
    <x v="10"/>
    <n v="6"/>
    <x v="3"/>
    <n v="27"/>
    <n v="0"/>
    <n v="6428"/>
    <s v="26-Jun"/>
    <d v="1899-12-30T07:42:00"/>
    <x v="0"/>
    <x v="20"/>
    <x v="2"/>
    <x v="14"/>
    <x v="3"/>
  </r>
  <r>
    <x v="678"/>
    <s v=" 16:03"/>
    <s v="Paid to Local Shopping Store"/>
    <s v="T220626160300725722823"/>
    <n v="352266215237"/>
    <x v="1"/>
    <s v="XXXXXX3700"/>
    <n v="5212"/>
    <x v="2"/>
    <x v="10"/>
    <n v="6"/>
    <x v="3"/>
    <n v="27"/>
    <n v="0"/>
    <n v="5212"/>
    <s v="26-Jun"/>
    <d v="1899-12-30T16:03:00"/>
    <x v="2"/>
    <x v="20"/>
    <x v="1"/>
    <x v="11"/>
    <x v="3"/>
  </r>
  <r>
    <x v="678"/>
    <s v=" 17:59"/>
    <s v="Paid to Ramesh"/>
    <s v="P220626175900716611452"/>
    <n v="104750856238"/>
    <x v="1"/>
    <s v="XXXXXXXXXX0662"/>
    <n v="5252"/>
    <x v="2"/>
    <x v="10"/>
    <n v="6"/>
    <x v="3"/>
    <n v="27"/>
    <n v="0"/>
    <n v="5252"/>
    <s v="26-Jun"/>
    <d v="1899-12-30T17:59:00"/>
    <x v="3"/>
    <x v="20"/>
    <x v="1"/>
    <x v="4"/>
    <x v="3"/>
  </r>
  <r>
    <x v="678"/>
    <s v=" 21:09"/>
    <s v="Received from Family Member - Kumar"/>
    <s v="T220626210900509987587"/>
    <n v="251465760284"/>
    <x v="0"/>
    <s v="XXXXXXXXXX0662"/>
    <n v="15650"/>
    <x v="2"/>
    <x v="10"/>
    <n v="6"/>
    <x v="3"/>
    <n v="27"/>
    <n v="15650"/>
    <n v="0"/>
    <s v="26-Jun"/>
    <d v="1899-12-30T21:09:00"/>
    <x v="1"/>
    <x v="20"/>
    <x v="0"/>
    <x v="7"/>
    <x v="3"/>
  </r>
  <r>
    <x v="679"/>
    <s v=" 11:33"/>
    <s v="Received from Customer - Manish Traders"/>
    <s v="T220627113300553820366"/>
    <n v="873440522418"/>
    <x v="0"/>
    <s v="XXXXXXXXXX0662"/>
    <n v="23029"/>
    <x v="2"/>
    <x v="10"/>
    <n v="6"/>
    <x v="4"/>
    <n v="27"/>
    <n v="23029"/>
    <n v="0"/>
    <s v="27-Jun"/>
    <d v="1899-12-30T11:33:00"/>
    <x v="0"/>
    <x v="21"/>
    <x v="0"/>
    <x v="2"/>
    <x v="3"/>
  </r>
  <r>
    <x v="679"/>
    <s v=" 15:50"/>
    <s v="Received from Customer - Sagar Enterprises"/>
    <s v="T220627155000825834249"/>
    <n v="508210173569"/>
    <x v="0"/>
    <s v="XXXXXXXXXX0662"/>
    <n v="3272"/>
    <x v="2"/>
    <x v="10"/>
    <n v="6"/>
    <x v="4"/>
    <n v="27"/>
    <n v="3272"/>
    <n v="0"/>
    <s v="27-Jun"/>
    <d v="1899-12-30T15:50:00"/>
    <x v="2"/>
    <x v="21"/>
    <x v="0"/>
    <x v="9"/>
    <x v="3"/>
  </r>
  <r>
    <x v="679"/>
    <s v=" 17:25"/>
    <s v="Paid to Other Merchant"/>
    <s v="P220627172500977381343"/>
    <n v="404253153849"/>
    <x v="1"/>
    <s v="XXXXXX3700"/>
    <n v="2850"/>
    <x v="2"/>
    <x v="10"/>
    <n v="6"/>
    <x v="4"/>
    <n v="27"/>
    <n v="0"/>
    <n v="2850"/>
    <s v="27-Jun"/>
    <d v="1899-12-30T17:25:00"/>
    <x v="3"/>
    <x v="21"/>
    <x v="1"/>
    <x v="4"/>
    <x v="3"/>
  </r>
  <r>
    <x v="679"/>
    <s v=" 18:02"/>
    <s v="Received from Customer - ABC Traders"/>
    <s v="T220627180200161518799"/>
    <n v="578164844671"/>
    <x v="0"/>
    <s v="XXXXXX3700"/>
    <n v="7414"/>
    <x v="2"/>
    <x v="10"/>
    <n v="6"/>
    <x v="4"/>
    <n v="27"/>
    <n v="7414"/>
    <n v="0"/>
    <s v="27-Jun"/>
    <d v="1899-12-30T18:02:00"/>
    <x v="3"/>
    <x v="21"/>
    <x v="0"/>
    <x v="5"/>
    <x v="3"/>
  </r>
  <r>
    <x v="679"/>
    <s v=" 19:36"/>
    <s v="Paid to Quick Service Station"/>
    <s v="P220627193600963722312"/>
    <n v="903249724814"/>
    <x v="1"/>
    <s v="XXXXXX3700"/>
    <n v="1163"/>
    <x v="2"/>
    <x v="10"/>
    <n v="6"/>
    <x v="4"/>
    <n v="27"/>
    <n v="0"/>
    <n v="1163"/>
    <s v="27-Jun"/>
    <d v="1899-12-30T19:36:00"/>
    <x v="3"/>
    <x v="21"/>
    <x v="1"/>
    <x v="6"/>
    <x v="3"/>
  </r>
  <r>
    <x v="680"/>
    <s v=" 12:55"/>
    <s v="Received from Customer - Sri Lakshmi Stores"/>
    <s v="T220628125500933995086"/>
    <n v="505437080223"/>
    <x v="0"/>
    <s v="XXXXXXXXXX0662"/>
    <n v="3705"/>
    <x v="2"/>
    <x v="10"/>
    <n v="6"/>
    <x v="5"/>
    <n v="27"/>
    <n v="3705"/>
    <n v="0"/>
    <s v="28-Jun"/>
    <d v="1899-12-30T12:55:00"/>
    <x v="2"/>
    <x v="22"/>
    <x v="0"/>
    <x v="3"/>
    <x v="3"/>
  </r>
  <r>
    <x v="680"/>
    <s v=" 14:24"/>
    <s v="Received from Customer - Sagar Enterprises"/>
    <s v="T220628142400321822263"/>
    <n v="375977990478"/>
    <x v="0"/>
    <s v="XXXXXX3700"/>
    <n v="3852"/>
    <x v="2"/>
    <x v="10"/>
    <n v="6"/>
    <x v="5"/>
    <n v="27"/>
    <n v="3852"/>
    <n v="0"/>
    <s v="28-Jun"/>
    <d v="1899-12-30T14:24:00"/>
    <x v="2"/>
    <x v="22"/>
    <x v="0"/>
    <x v="10"/>
    <x v="3"/>
  </r>
  <r>
    <x v="680"/>
    <s v=" 15:51"/>
    <s v="Paid to Stationery Supplier"/>
    <s v="P220628155100142819808"/>
    <n v="223231344509"/>
    <x v="1"/>
    <s v="XXXXXX3700"/>
    <n v="4562"/>
    <x v="2"/>
    <x v="10"/>
    <n v="6"/>
    <x v="5"/>
    <n v="27"/>
    <n v="0"/>
    <n v="4562"/>
    <s v="28-Jun"/>
    <d v="1899-12-30T15:51:00"/>
    <x v="2"/>
    <x v="22"/>
    <x v="1"/>
    <x v="9"/>
    <x v="3"/>
  </r>
  <r>
    <x v="680"/>
    <s v=" 16:36"/>
    <s v="Received from Local Customer"/>
    <s v="T220628163600936314412"/>
    <n v="177733684739"/>
    <x v="0"/>
    <s v="XXXXXX3700"/>
    <n v="24405"/>
    <x v="2"/>
    <x v="10"/>
    <n v="6"/>
    <x v="5"/>
    <n v="27"/>
    <n v="24405"/>
    <n v="0"/>
    <s v="28-Jun"/>
    <d v="1899-12-30T16:36:00"/>
    <x v="2"/>
    <x v="22"/>
    <x v="0"/>
    <x v="11"/>
    <x v="3"/>
  </r>
  <r>
    <x v="680"/>
    <s v=" 18:09"/>
    <s v="Received from Other Customer"/>
    <s v="T220628180900409300902"/>
    <n v="384801835846"/>
    <x v="0"/>
    <s v="XXXXXXXXXX0662"/>
    <n v="12758"/>
    <x v="2"/>
    <x v="10"/>
    <n v="6"/>
    <x v="5"/>
    <n v="27"/>
    <n v="12758"/>
    <n v="0"/>
    <s v="28-Jun"/>
    <d v="1899-12-30T18:09:00"/>
    <x v="3"/>
    <x v="22"/>
    <x v="0"/>
    <x v="5"/>
    <x v="3"/>
  </r>
  <r>
    <x v="680"/>
    <s v=" 18:30"/>
    <s v="Paid to KOMAL TRADERS"/>
    <s v="P220628183000150670328"/>
    <n v="560628483694"/>
    <x v="1"/>
    <s v="XXXXXX3700"/>
    <n v="7329"/>
    <x v="2"/>
    <x v="10"/>
    <n v="6"/>
    <x v="5"/>
    <n v="27"/>
    <n v="0"/>
    <n v="7329"/>
    <s v="28-Jun"/>
    <d v="1899-12-30T18:30:00"/>
    <x v="3"/>
    <x v="22"/>
    <x v="1"/>
    <x v="5"/>
    <x v="3"/>
  </r>
  <r>
    <x v="680"/>
    <s v=" 19:04"/>
    <s v="Received from Customer - Venkatesh Traders"/>
    <s v="T220628190400838194523"/>
    <n v="223466474624"/>
    <x v="0"/>
    <s v="XXXXXX3700"/>
    <n v="15032"/>
    <x v="2"/>
    <x v="10"/>
    <n v="6"/>
    <x v="5"/>
    <n v="27"/>
    <n v="15032"/>
    <n v="0"/>
    <s v="28-Jun"/>
    <d v="1899-12-30T19:04:00"/>
    <x v="3"/>
    <x v="22"/>
    <x v="0"/>
    <x v="6"/>
    <x v="3"/>
  </r>
  <r>
    <x v="680"/>
    <s v=" 23:27"/>
    <s v="Received from Santhu"/>
    <s v="T220628232700986906617"/>
    <n v="896477418780"/>
    <x v="0"/>
    <s v="XXXXXXXXXX0662"/>
    <n v="4891"/>
    <x v="2"/>
    <x v="10"/>
    <n v="6"/>
    <x v="5"/>
    <n v="27"/>
    <n v="4891"/>
    <n v="0"/>
    <s v="28-Jun"/>
    <d v="1899-12-30T23:27:00"/>
    <x v="1"/>
    <x v="22"/>
    <x v="0"/>
    <x v="1"/>
    <x v="3"/>
  </r>
  <r>
    <x v="681"/>
    <s v=" 13:53"/>
    <s v="Paid to Jio Recharge"/>
    <s v="P220629135300682869492"/>
    <n v="937141698037"/>
    <x v="1"/>
    <s v="XXXXXXXXXX0662"/>
    <n v="9326"/>
    <x v="2"/>
    <x v="10"/>
    <n v="6"/>
    <x v="6"/>
    <n v="27"/>
    <n v="0"/>
    <n v="9326"/>
    <s v="29-Jun"/>
    <d v="1899-12-30T13:53:00"/>
    <x v="2"/>
    <x v="23"/>
    <x v="2"/>
    <x v="8"/>
    <x v="3"/>
  </r>
  <r>
    <x v="681"/>
    <s v=" 14:50"/>
    <s v="Paid to Local Hotel"/>
    <s v="T220629145000315685256"/>
    <n v="327077503316"/>
    <x v="1"/>
    <s v="XXXXXXXXXX0662"/>
    <n v="5446"/>
    <x v="2"/>
    <x v="10"/>
    <n v="6"/>
    <x v="6"/>
    <n v="27"/>
    <n v="0"/>
    <n v="5446"/>
    <s v="29-Jun"/>
    <d v="1899-12-30T14:50:00"/>
    <x v="2"/>
    <x v="23"/>
    <x v="1"/>
    <x v="10"/>
    <x v="3"/>
  </r>
  <r>
    <x v="681"/>
    <s v=" 21:46"/>
    <s v="Received from Manish"/>
    <s v="T220629214600589207255"/>
    <n v="121142593437"/>
    <x v="0"/>
    <s v="XXXXXX3700"/>
    <n v="13830"/>
    <x v="2"/>
    <x v="10"/>
    <n v="6"/>
    <x v="6"/>
    <n v="27"/>
    <n v="13830"/>
    <n v="0"/>
    <s v="29-Jun"/>
    <d v="1899-12-30T21:46:00"/>
    <x v="1"/>
    <x v="23"/>
    <x v="0"/>
    <x v="7"/>
    <x v="3"/>
  </r>
  <r>
    <x v="682"/>
    <s v=" 11:33"/>
    <s v="Received from Local Customer"/>
    <s v="T220630113300212833933"/>
    <n v="887750284427"/>
    <x v="0"/>
    <s v="XXXXXX3700"/>
    <n v="11738"/>
    <x v="2"/>
    <x v="10"/>
    <n v="6"/>
    <x v="0"/>
    <n v="27"/>
    <n v="11738"/>
    <n v="0"/>
    <s v="30-Jun"/>
    <d v="1899-12-30T11:33:00"/>
    <x v="0"/>
    <x v="24"/>
    <x v="0"/>
    <x v="2"/>
    <x v="3"/>
  </r>
  <r>
    <x v="682"/>
    <s v=" 13:07"/>
    <s v="Paid to Packaging Supplier"/>
    <s v="T220630130700646204559"/>
    <n v="537259039044"/>
    <x v="1"/>
    <s v="XXXXXXXXXX0662"/>
    <n v="5288"/>
    <x v="2"/>
    <x v="10"/>
    <n v="6"/>
    <x v="0"/>
    <n v="27"/>
    <n v="0"/>
    <n v="5288"/>
    <s v="30-Jun"/>
    <d v="1899-12-30T13:07:00"/>
    <x v="2"/>
    <x v="24"/>
    <x v="1"/>
    <x v="8"/>
    <x v="3"/>
  </r>
  <r>
    <x v="682"/>
    <s v=" 14:48"/>
    <s v="Paid to Flipkart"/>
    <s v="P220630144800803259873"/>
    <n v="810297803971"/>
    <x v="1"/>
    <s v="XXXXXXXXXX0662"/>
    <n v="4091"/>
    <x v="2"/>
    <x v="10"/>
    <n v="6"/>
    <x v="0"/>
    <n v="27"/>
    <n v="0"/>
    <n v="4091"/>
    <s v="30-Jun"/>
    <d v="1899-12-30T14:48:00"/>
    <x v="2"/>
    <x v="24"/>
    <x v="1"/>
    <x v="10"/>
    <x v="3"/>
  </r>
  <r>
    <x v="682"/>
    <s v=" 15:54"/>
    <s v="Paid to Bakery &amp; Snacks"/>
    <s v="P220630155400450005467"/>
    <n v="733671252603"/>
    <x v="1"/>
    <s v="XXXXXXXXXX0662"/>
    <n v="7528"/>
    <x v="2"/>
    <x v="10"/>
    <n v="6"/>
    <x v="0"/>
    <n v="27"/>
    <n v="0"/>
    <n v="7528"/>
    <s v="30-Jun"/>
    <d v="1899-12-30T15:54:00"/>
    <x v="2"/>
    <x v="24"/>
    <x v="1"/>
    <x v="9"/>
    <x v="3"/>
  </r>
  <r>
    <x v="682"/>
    <s v=" 16:42"/>
    <s v="Received from Other UPI User"/>
    <s v="T220630164200976565276"/>
    <n v="921038319941"/>
    <x v="0"/>
    <s v="XXXXXXXXXX0662"/>
    <n v="12365"/>
    <x v="2"/>
    <x v="10"/>
    <n v="6"/>
    <x v="0"/>
    <n v="27"/>
    <n v="12365"/>
    <n v="0"/>
    <s v="30-Jun"/>
    <d v="1899-12-30T16:42:00"/>
    <x v="2"/>
    <x v="24"/>
    <x v="0"/>
    <x v="11"/>
    <x v="3"/>
  </r>
  <r>
    <x v="682"/>
    <s v=" 17:06"/>
    <s v="Paid to Textile Store"/>
    <s v="P220630170600398952893"/>
    <n v="973935191462"/>
    <x v="1"/>
    <s v="XXXXXX3700"/>
    <n v="21076"/>
    <x v="2"/>
    <x v="10"/>
    <n v="6"/>
    <x v="0"/>
    <n v="27"/>
    <n v="0"/>
    <n v="21076"/>
    <s v="30-Jun"/>
    <d v="1899-12-30T17:06:00"/>
    <x v="3"/>
    <x v="24"/>
    <x v="1"/>
    <x v="4"/>
    <x v="3"/>
  </r>
  <r>
    <x v="682"/>
    <s v=" 22:14"/>
    <s v="Paid to Amazon Shopping"/>
    <s v="T220630221400695623463"/>
    <n v="123398193327"/>
    <x v="1"/>
    <s v="XXXXXX3700"/>
    <n v="12122"/>
    <x v="2"/>
    <x v="10"/>
    <n v="6"/>
    <x v="0"/>
    <n v="27"/>
    <n v="0"/>
    <n v="12122"/>
    <s v="30-Jun"/>
    <d v="1899-12-30T22:14:00"/>
    <x v="1"/>
    <x v="24"/>
    <x v="4"/>
    <x v="16"/>
    <x v="3"/>
  </r>
  <r>
    <x v="683"/>
    <s v=" 07:53"/>
    <s v="Received from Santhu"/>
    <s v="T220701075300829470669"/>
    <n v="980003461505"/>
    <x v="0"/>
    <s v="XXXXXXXXXX0662"/>
    <n v="3143"/>
    <x v="2"/>
    <x v="11"/>
    <n v="7"/>
    <x v="1"/>
    <n v="27"/>
    <n v="3143"/>
    <n v="0"/>
    <s v="1-Jul"/>
    <d v="1899-12-30T07:53:00"/>
    <x v="0"/>
    <x v="26"/>
    <x v="0"/>
    <x v="14"/>
    <x v="0"/>
  </r>
  <r>
    <x v="683"/>
    <s v=" 12:56"/>
    <s v="Received from Other Customer"/>
    <s v="T220701125600333085728"/>
    <n v="844246819785"/>
    <x v="0"/>
    <s v="XXXXXXXXXX0662"/>
    <n v="4765"/>
    <x v="2"/>
    <x v="11"/>
    <n v="7"/>
    <x v="1"/>
    <n v="27"/>
    <n v="4765"/>
    <n v="0"/>
    <s v="1-Jul"/>
    <d v="1899-12-30T12:56:00"/>
    <x v="2"/>
    <x v="26"/>
    <x v="0"/>
    <x v="3"/>
    <x v="0"/>
  </r>
  <r>
    <x v="683"/>
    <s v=" 13:52"/>
    <s v="Received from Customer - Ramesh &amp; Co"/>
    <s v="T220701135200729918369"/>
    <n v="321877913223"/>
    <x v="0"/>
    <s v="XXXXXXXXXX0662"/>
    <n v="7604"/>
    <x v="2"/>
    <x v="11"/>
    <n v="7"/>
    <x v="1"/>
    <n v="27"/>
    <n v="7604"/>
    <n v="0"/>
    <s v="1-Jul"/>
    <d v="1899-12-30T13:52:00"/>
    <x v="2"/>
    <x v="26"/>
    <x v="0"/>
    <x v="8"/>
    <x v="0"/>
  </r>
  <r>
    <x v="683"/>
    <s v=" 20:05"/>
    <s v="Paid to Airtel Recharge"/>
    <s v="T220701200500509757584"/>
    <n v="913681802074"/>
    <x v="1"/>
    <s v="XXXXXXXXXX0662"/>
    <n v="10073"/>
    <x v="2"/>
    <x v="11"/>
    <n v="7"/>
    <x v="1"/>
    <n v="27"/>
    <n v="0"/>
    <n v="10073"/>
    <s v="1-Jul"/>
    <d v="1899-12-30T20:05:00"/>
    <x v="3"/>
    <x v="26"/>
    <x v="2"/>
    <x v="12"/>
    <x v="0"/>
  </r>
  <r>
    <x v="683"/>
    <s v=" 23:00"/>
    <s v="Received from Bank/UPI Transfer"/>
    <s v="T220701230000342691553"/>
    <n v="311606112534"/>
    <x v="0"/>
    <s v="XXXXXXXXXX0662"/>
    <n v="18905"/>
    <x v="2"/>
    <x v="11"/>
    <n v="7"/>
    <x v="1"/>
    <n v="27"/>
    <n v="18905"/>
    <n v="0"/>
    <s v="1-Jul"/>
    <d v="1899-12-30T23:00:00"/>
    <x v="1"/>
    <x v="26"/>
    <x v="0"/>
    <x v="1"/>
    <x v="0"/>
  </r>
  <r>
    <x v="684"/>
    <s v=" 08:00"/>
    <s v="Received from Family Member - Kumar"/>
    <s v="T220702080000913254659"/>
    <n v="35234732015"/>
    <x v="0"/>
    <s v="XXXXXX3700"/>
    <n v="3178"/>
    <x v="2"/>
    <x v="11"/>
    <n v="7"/>
    <x v="2"/>
    <n v="27"/>
    <n v="3178"/>
    <n v="0"/>
    <s v="2-Jul"/>
    <d v="1899-12-30T08:00:00"/>
    <x v="0"/>
    <x v="27"/>
    <x v="0"/>
    <x v="15"/>
    <x v="0"/>
  </r>
  <r>
    <x v="684"/>
    <s v=" 11:11"/>
    <s v="Paid to Family Member - Kumar"/>
    <s v="T220702111100744934754"/>
    <n v="808627589305"/>
    <x v="1"/>
    <s v="XXXXXXXXXX0662"/>
    <n v="12792"/>
    <x v="2"/>
    <x v="11"/>
    <n v="7"/>
    <x v="2"/>
    <n v="27"/>
    <n v="0"/>
    <n v="12792"/>
    <s v="2-Jul"/>
    <d v="1899-12-30T11:11:00"/>
    <x v="0"/>
    <x v="27"/>
    <x v="1"/>
    <x v="2"/>
    <x v="0"/>
  </r>
  <r>
    <x v="684"/>
    <s v=" 15:24"/>
    <s v="Paid to Manish"/>
    <s v="P220702152400275849151"/>
    <n v="439284795787"/>
    <x v="1"/>
    <s v="XXXXXXXXXX0662"/>
    <n v="3324"/>
    <x v="2"/>
    <x v="11"/>
    <n v="7"/>
    <x v="2"/>
    <n v="27"/>
    <n v="0"/>
    <n v="3324"/>
    <s v="2-Jul"/>
    <d v="1899-12-30T15:24:00"/>
    <x v="2"/>
    <x v="27"/>
    <x v="1"/>
    <x v="9"/>
    <x v="0"/>
  </r>
  <r>
    <x v="684"/>
    <s v=" 16:36"/>
    <s v="Received from Customer - Ramesh &amp; Co"/>
    <s v="T220702163600792753734"/>
    <n v="355610486117"/>
    <x v="0"/>
    <s v="XXXXXXXXXX0662"/>
    <n v="13910"/>
    <x v="2"/>
    <x v="11"/>
    <n v="7"/>
    <x v="2"/>
    <n v="27"/>
    <n v="13910"/>
    <n v="0"/>
    <s v="2-Jul"/>
    <d v="1899-12-30T16:36:00"/>
    <x v="2"/>
    <x v="27"/>
    <x v="0"/>
    <x v="11"/>
    <x v="0"/>
  </r>
  <r>
    <x v="684"/>
    <s v=" 17:40"/>
    <s v="Received from Customer - Sri Lakshmi Stores"/>
    <s v="T220702174000186059501"/>
    <n v="606721728740"/>
    <x v="0"/>
    <s v="XXXXXXXXXX0662"/>
    <n v="25309"/>
    <x v="2"/>
    <x v="11"/>
    <n v="7"/>
    <x v="2"/>
    <n v="27"/>
    <n v="25309"/>
    <n v="0"/>
    <s v="2-Jul"/>
    <d v="1899-12-30T17:40:00"/>
    <x v="3"/>
    <x v="27"/>
    <x v="0"/>
    <x v="4"/>
    <x v="0"/>
  </r>
  <r>
    <x v="684"/>
    <s v=" 21:29"/>
    <s v="Paid to Jio Recharge"/>
    <s v="P220702212900531726156"/>
    <n v="982867373904"/>
    <x v="1"/>
    <s v="XXXXXX3700"/>
    <n v="3292"/>
    <x v="2"/>
    <x v="11"/>
    <n v="7"/>
    <x v="2"/>
    <n v="27"/>
    <n v="0"/>
    <n v="3292"/>
    <s v="2-Jul"/>
    <d v="1899-12-30T21:29:00"/>
    <x v="1"/>
    <x v="27"/>
    <x v="2"/>
    <x v="7"/>
    <x v="0"/>
  </r>
  <r>
    <x v="684"/>
    <s v=" 21:42"/>
    <s v="Received from Family Member - Ravi"/>
    <s v="T220702214200684871395"/>
    <n v="994738771387"/>
    <x v="0"/>
    <s v="XXXXXXXXXX0662"/>
    <n v="18428"/>
    <x v="2"/>
    <x v="11"/>
    <n v="7"/>
    <x v="2"/>
    <n v="27"/>
    <n v="18428"/>
    <n v="0"/>
    <s v="2-Jul"/>
    <d v="1899-12-30T21:42:00"/>
    <x v="1"/>
    <x v="27"/>
    <x v="0"/>
    <x v="7"/>
    <x v="0"/>
  </r>
  <r>
    <x v="685"/>
    <s v=" 13:12"/>
    <s v="Received from Customer - Ramesh &amp; Co"/>
    <s v="T220703131200949359099"/>
    <n v="587910354560"/>
    <x v="0"/>
    <s v="XXXXXX3700"/>
    <n v="2696"/>
    <x v="2"/>
    <x v="11"/>
    <n v="7"/>
    <x v="3"/>
    <n v="28"/>
    <n v="2696"/>
    <n v="0"/>
    <s v="3-Jul"/>
    <d v="1899-12-30T13:12:00"/>
    <x v="2"/>
    <x v="28"/>
    <x v="0"/>
    <x v="8"/>
    <x v="0"/>
  </r>
  <r>
    <x v="685"/>
    <s v=" 17:19"/>
    <s v="Received from Santhu"/>
    <s v="T220703171900459007446"/>
    <n v="826567814049"/>
    <x v="0"/>
    <s v="XXXXXXXXXX0662"/>
    <n v="8054"/>
    <x v="2"/>
    <x v="11"/>
    <n v="7"/>
    <x v="3"/>
    <n v="28"/>
    <n v="8054"/>
    <n v="0"/>
    <s v="3-Jul"/>
    <d v="1899-12-30T17:19:00"/>
    <x v="3"/>
    <x v="28"/>
    <x v="0"/>
    <x v="4"/>
    <x v="0"/>
  </r>
  <r>
    <x v="686"/>
    <s v=" 09:59"/>
    <s v="Paid to Other Merchant"/>
    <s v="P220704095900880062254"/>
    <n v="624737919573"/>
    <x v="1"/>
    <s v="XXXXXX3700"/>
    <n v="16878"/>
    <x v="2"/>
    <x v="11"/>
    <n v="7"/>
    <x v="4"/>
    <n v="28"/>
    <n v="0"/>
    <n v="16878"/>
    <s v="4-Jul"/>
    <d v="1899-12-30T09:59:00"/>
    <x v="0"/>
    <x v="29"/>
    <x v="1"/>
    <x v="13"/>
    <x v="0"/>
  </r>
  <r>
    <x v="686"/>
    <s v=" 12:23"/>
    <s v="Received from Customer - Ravi Enterprises"/>
    <s v="T220704122300564162261"/>
    <n v="454935326423"/>
    <x v="0"/>
    <s v="XXXXXXXXXX0662"/>
    <n v="14322"/>
    <x v="2"/>
    <x v="11"/>
    <n v="7"/>
    <x v="4"/>
    <n v="28"/>
    <n v="14322"/>
    <n v="0"/>
    <s v="4-Jul"/>
    <d v="1899-12-30T12:23:00"/>
    <x v="2"/>
    <x v="29"/>
    <x v="0"/>
    <x v="3"/>
    <x v="0"/>
  </r>
  <r>
    <x v="686"/>
    <s v=" 13:27"/>
    <s v="Received from Customer - Sagar Enterprises"/>
    <s v="T220704132700729902059"/>
    <n v="412331358692"/>
    <x v="0"/>
    <s v="XXXXXXXXXX0662"/>
    <n v="9006"/>
    <x v="2"/>
    <x v="11"/>
    <n v="7"/>
    <x v="4"/>
    <n v="28"/>
    <n v="9006"/>
    <n v="0"/>
    <s v="4-Jul"/>
    <d v="1899-12-30T13:27:00"/>
    <x v="2"/>
    <x v="29"/>
    <x v="0"/>
    <x v="8"/>
    <x v="0"/>
  </r>
  <r>
    <x v="686"/>
    <s v=" 20:36"/>
    <s v="Received from Family Member - Kumar"/>
    <s v="T220704203600644025338"/>
    <n v="513335222685"/>
    <x v="0"/>
    <s v="XXXXXX3700"/>
    <n v="3950"/>
    <x v="2"/>
    <x v="11"/>
    <n v="7"/>
    <x v="4"/>
    <n v="28"/>
    <n v="3950"/>
    <n v="0"/>
    <s v="4-Jul"/>
    <d v="1899-12-30T20:36:00"/>
    <x v="3"/>
    <x v="29"/>
    <x v="0"/>
    <x v="12"/>
    <x v="0"/>
  </r>
  <r>
    <x v="686"/>
    <s v=" 22:14"/>
    <s v="Paid to Amazon Pay Groceries"/>
    <s v="P220704221400868723233"/>
    <n v="251607024608"/>
    <x v="1"/>
    <s v="XXXXXXXXXX0662"/>
    <n v="2834"/>
    <x v="2"/>
    <x v="11"/>
    <n v="7"/>
    <x v="4"/>
    <n v="28"/>
    <n v="0"/>
    <n v="2834"/>
    <s v="4-Jul"/>
    <d v="1899-12-30T22:14:00"/>
    <x v="1"/>
    <x v="29"/>
    <x v="4"/>
    <x v="16"/>
    <x v="0"/>
  </r>
  <r>
    <x v="686"/>
    <s v=" 23:07"/>
    <s v="Paid to Mobile Recharge"/>
    <s v="T220704230700289733117"/>
    <n v="503481918279"/>
    <x v="1"/>
    <s v="XXXXXXXXXX0662"/>
    <n v="2160"/>
    <x v="2"/>
    <x v="11"/>
    <n v="7"/>
    <x v="4"/>
    <n v="28"/>
    <n v="0"/>
    <n v="2160"/>
    <s v="4-Jul"/>
    <d v="1899-12-30T23:07:00"/>
    <x v="1"/>
    <x v="29"/>
    <x v="2"/>
    <x v="1"/>
    <x v="0"/>
  </r>
  <r>
    <x v="687"/>
    <s v=" 09:11"/>
    <s v="Received from Local Customer"/>
    <s v="T220705091100183320207"/>
    <n v="492201900961"/>
    <x v="0"/>
    <s v="XXXXXX3700"/>
    <n v="15275"/>
    <x v="2"/>
    <x v="11"/>
    <n v="7"/>
    <x v="5"/>
    <n v="28"/>
    <n v="15275"/>
    <n v="0"/>
    <s v="5-Jul"/>
    <d v="1899-12-30T09:11:00"/>
    <x v="0"/>
    <x v="30"/>
    <x v="0"/>
    <x v="13"/>
    <x v="0"/>
  </r>
  <r>
    <x v="687"/>
    <s v=" 12:00"/>
    <s v="Received from Customer - Venkatesh Traders"/>
    <s v="T220705120000463564785"/>
    <n v="569576849781"/>
    <x v="0"/>
    <s v="XXXXXX3700"/>
    <n v="1933"/>
    <x v="2"/>
    <x v="11"/>
    <n v="7"/>
    <x v="5"/>
    <n v="28"/>
    <n v="1933"/>
    <n v="0"/>
    <s v="5-Jul"/>
    <d v="1899-12-30T12:00:00"/>
    <x v="2"/>
    <x v="30"/>
    <x v="0"/>
    <x v="3"/>
    <x v="0"/>
  </r>
  <r>
    <x v="687"/>
    <s v=" 13:30"/>
    <s v="Received from Customer - ABC Traders"/>
    <s v="T220705133000678538808"/>
    <n v="384198527342"/>
    <x v="0"/>
    <s v="XXXXXX3700"/>
    <n v="15829"/>
    <x v="2"/>
    <x v="11"/>
    <n v="7"/>
    <x v="5"/>
    <n v="28"/>
    <n v="15829"/>
    <n v="0"/>
    <s v="5-Jul"/>
    <d v="1899-12-30T13:30:00"/>
    <x v="2"/>
    <x v="30"/>
    <x v="0"/>
    <x v="8"/>
    <x v="0"/>
  </r>
  <r>
    <x v="687"/>
    <s v=" 16:06"/>
    <s v="Paid to Other Merchant"/>
    <s v="T220705160600447440233"/>
    <n v="452330513101"/>
    <x v="1"/>
    <s v="XXXXXX3700"/>
    <n v="12235"/>
    <x v="2"/>
    <x v="11"/>
    <n v="7"/>
    <x v="5"/>
    <n v="28"/>
    <n v="0"/>
    <n v="12235"/>
    <s v="5-Jul"/>
    <d v="1899-12-30T16:06:00"/>
    <x v="2"/>
    <x v="30"/>
    <x v="1"/>
    <x v="11"/>
    <x v="0"/>
  </r>
  <r>
    <x v="687"/>
    <s v=" 22:32"/>
    <s v="Received from Customer - Sri Lakshmi Stores"/>
    <s v="T220705223200723947276"/>
    <n v="893922454139"/>
    <x v="0"/>
    <s v="XXXXXXXXXX0662"/>
    <n v="5775"/>
    <x v="2"/>
    <x v="11"/>
    <n v="7"/>
    <x v="5"/>
    <n v="28"/>
    <n v="5775"/>
    <n v="0"/>
    <s v="5-Jul"/>
    <d v="1899-12-30T22:32:00"/>
    <x v="1"/>
    <x v="30"/>
    <x v="0"/>
    <x v="16"/>
    <x v="0"/>
  </r>
  <r>
    <x v="688"/>
    <s v=" 13:51"/>
    <s v="Paid to Bank Account Transfer"/>
    <s v="P220706135100337391292"/>
    <n v="868488158176"/>
    <x v="1"/>
    <s v="XXXXXXXXXX0662"/>
    <n v="2815"/>
    <x v="2"/>
    <x v="11"/>
    <n v="7"/>
    <x v="6"/>
    <n v="28"/>
    <n v="0"/>
    <n v="2815"/>
    <s v="6-Jul"/>
    <d v="1899-12-30T13:51:00"/>
    <x v="2"/>
    <x v="0"/>
    <x v="1"/>
    <x v="8"/>
    <x v="0"/>
  </r>
  <r>
    <x v="688"/>
    <s v=" 22:31"/>
    <s v="Received from Customer - ABC Traders"/>
    <s v="T220706223100246617220"/>
    <n v="28452791655"/>
    <x v="0"/>
    <s v="XXXXXXXXXX0662"/>
    <n v="12187"/>
    <x v="2"/>
    <x v="11"/>
    <n v="7"/>
    <x v="6"/>
    <n v="28"/>
    <n v="12187"/>
    <n v="0"/>
    <s v="6-Jul"/>
    <d v="1899-12-30T22:31:00"/>
    <x v="1"/>
    <x v="0"/>
    <x v="0"/>
    <x v="16"/>
    <x v="0"/>
  </r>
  <r>
    <x v="689"/>
    <s v=" 12:31"/>
    <s v="Received from Local Customer"/>
    <s v="T220707123100718563290"/>
    <n v="713537657684"/>
    <x v="0"/>
    <s v="XXXXXXXXXX0662"/>
    <n v="2229"/>
    <x v="2"/>
    <x v="11"/>
    <n v="7"/>
    <x v="0"/>
    <n v="28"/>
    <n v="2229"/>
    <n v="0"/>
    <s v="7-Jul"/>
    <d v="1899-12-30T12:31:00"/>
    <x v="2"/>
    <x v="1"/>
    <x v="0"/>
    <x v="3"/>
    <x v="0"/>
  </r>
  <r>
    <x v="689"/>
    <s v=" 13:20"/>
    <s v="Received from Local Customer"/>
    <s v="T220707132000404549908"/>
    <n v="353006432272"/>
    <x v="0"/>
    <s v="XXXXXXXXXX0662"/>
    <n v="16456"/>
    <x v="2"/>
    <x v="11"/>
    <n v="7"/>
    <x v="0"/>
    <n v="28"/>
    <n v="16456"/>
    <n v="0"/>
    <s v="7-Jul"/>
    <d v="1899-12-30T13:20:00"/>
    <x v="2"/>
    <x v="1"/>
    <x v="0"/>
    <x v="8"/>
    <x v="0"/>
  </r>
  <r>
    <x v="689"/>
    <s v=" 13:47"/>
    <s v="Received from Customer - Kumar Stores"/>
    <s v="T220707134700856181343"/>
    <n v="106099020262"/>
    <x v="0"/>
    <s v="XXXXXX3700"/>
    <n v="1757"/>
    <x v="2"/>
    <x v="11"/>
    <n v="7"/>
    <x v="0"/>
    <n v="28"/>
    <n v="1757"/>
    <n v="0"/>
    <s v="7-Jul"/>
    <d v="1899-12-30T13:47:00"/>
    <x v="2"/>
    <x v="1"/>
    <x v="0"/>
    <x v="8"/>
    <x v="0"/>
  </r>
  <r>
    <x v="689"/>
    <s v=" 14:16"/>
    <s v="Paid to Flipkart"/>
    <s v="P220707141600271058681"/>
    <n v="67929513766"/>
    <x v="1"/>
    <s v="XXXXXX3700"/>
    <n v="9902"/>
    <x v="2"/>
    <x v="11"/>
    <n v="7"/>
    <x v="0"/>
    <n v="28"/>
    <n v="0"/>
    <n v="9902"/>
    <s v="7-Jul"/>
    <d v="1899-12-30T14:16:00"/>
    <x v="2"/>
    <x v="1"/>
    <x v="1"/>
    <x v="10"/>
    <x v="0"/>
  </r>
  <r>
    <x v="689"/>
    <s v=" 14:57"/>
    <s v="Paid to Mobile Recharge"/>
    <s v="T220707145700696534020"/>
    <n v="774850756108"/>
    <x v="1"/>
    <s v="XXXXXX3700"/>
    <n v="4407"/>
    <x v="2"/>
    <x v="11"/>
    <n v="7"/>
    <x v="0"/>
    <n v="28"/>
    <n v="0"/>
    <n v="4407"/>
    <s v="7-Jul"/>
    <d v="1899-12-30T14:57:00"/>
    <x v="2"/>
    <x v="1"/>
    <x v="2"/>
    <x v="10"/>
    <x v="0"/>
  </r>
  <r>
    <x v="689"/>
    <s v=" 15:54"/>
    <s v="Received from Family Member - Priya"/>
    <s v="T220707155400277978201"/>
    <n v="116477827631"/>
    <x v="0"/>
    <s v="XXXXXXXXXX0662"/>
    <n v="2697"/>
    <x v="2"/>
    <x v="11"/>
    <n v="7"/>
    <x v="0"/>
    <n v="28"/>
    <n v="2697"/>
    <n v="0"/>
    <s v="7-Jul"/>
    <d v="1899-12-30T15:54:00"/>
    <x v="2"/>
    <x v="1"/>
    <x v="0"/>
    <x v="9"/>
    <x v="0"/>
  </r>
  <r>
    <x v="689"/>
    <s v=" 19:52"/>
    <s v="Paid to Jio Recharge"/>
    <s v="T220707195200567442898"/>
    <n v="702461974649"/>
    <x v="1"/>
    <s v="XXXXXX3700"/>
    <n v="3859"/>
    <x v="2"/>
    <x v="11"/>
    <n v="7"/>
    <x v="0"/>
    <n v="28"/>
    <n v="0"/>
    <n v="3859"/>
    <s v="7-Jul"/>
    <d v="1899-12-30T19:52:00"/>
    <x v="3"/>
    <x v="1"/>
    <x v="2"/>
    <x v="6"/>
    <x v="0"/>
  </r>
  <r>
    <x v="689"/>
    <s v=" 20:55"/>
    <s v="Received from Customer - Sri Lakshmi Stores"/>
    <s v="T220707205500982435504"/>
    <n v="885941968935"/>
    <x v="0"/>
    <s v="XXXXXX3700"/>
    <n v="10783"/>
    <x v="2"/>
    <x v="11"/>
    <n v="7"/>
    <x v="0"/>
    <n v="28"/>
    <n v="10783"/>
    <n v="0"/>
    <s v="7-Jul"/>
    <d v="1899-12-30T20:55:00"/>
    <x v="3"/>
    <x v="1"/>
    <x v="0"/>
    <x v="12"/>
    <x v="0"/>
  </r>
  <r>
    <x v="690"/>
    <s v=" 09:47"/>
    <s v="Received from Local Customer"/>
    <s v="T220708094700534378673"/>
    <n v="198128252679"/>
    <x v="0"/>
    <s v="XXXXXXXXXX0662"/>
    <n v="3251"/>
    <x v="2"/>
    <x v="11"/>
    <n v="7"/>
    <x v="1"/>
    <n v="28"/>
    <n v="3251"/>
    <n v="0"/>
    <s v="8-Jul"/>
    <d v="1899-12-30T09:47:00"/>
    <x v="0"/>
    <x v="2"/>
    <x v="0"/>
    <x v="13"/>
    <x v="0"/>
  </r>
  <r>
    <x v="690"/>
    <s v=" 12:03"/>
    <s v="Paid to Mobile Recharge"/>
    <s v="T220708120300742886451"/>
    <n v="833937818288"/>
    <x v="1"/>
    <s v="XXXXXX3700"/>
    <n v="1125"/>
    <x v="2"/>
    <x v="11"/>
    <n v="7"/>
    <x v="1"/>
    <n v="28"/>
    <n v="0"/>
    <n v="1125"/>
    <s v="8-Jul"/>
    <d v="1899-12-30T12:03:00"/>
    <x v="2"/>
    <x v="2"/>
    <x v="2"/>
    <x v="3"/>
    <x v="0"/>
  </r>
  <r>
    <x v="690"/>
    <s v=" 15:03"/>
    <s v="Received from Customer - Ravi Enterprises"/>
    <s v="T220708150300529688155"/>
    <n v="73892003494"/>
    <x v="0"/>
    <s v="XXXXXX3700"/>
    <n v="17523"/>
    <x v="2"/>
    <x v="11"/>
    <n v="7"/>
    <x v="1"/>
    <n v="28"/>
    <n v="17523"/>
    <n v="0"/>
    <s v="8-Jul"/>
    <d v="1899-12-30T15:03:00"/>
    <x v="2"/>
    <x v="2"/>
    <x v="0"/>
    <x v="9"/>
    <x v="0"/>
  </r>
  <r>
    <x v="690"/>
    <s v=" 15:48"/>
    <s v="Received from Customer - Sagar Enterprises"/>
    <s v="T220708154800816043191"/>
    <n v="24931795844"/>
    <x v="0"/>
    <s v="XXXXXX3700"/>
    <n v="2983"/>
    <x v="2"/>
    <x v="11"/>
    <n v="7"/>
    <x v="1"/>
    <n v="28"/>
    <n v="2983"/>
    <n v="0"/>
    <s v="8-Jul"/>
    <d v="1899-12-30T15:48:00"/>
    <x v="2"/>
    <x v="2"/>
    <x v="0"/>
    <x v="9"/>
    <x v="0"/>
  </r>
  <r>
    <x v="690"/>
    <s v=" 16:13"/>
    <s v="Received from Customer - Kumar Stores"/>
    <s v="T220708161300105032614"/>
    <n v="913026115690"/>
    <x v="0"/>
    <s v="XXXXXXXXXX0662"/>
    <n v="12306"/>
    <x v="2"/>
    <x v="11"/>
    <n v="7"/>
    <x v="1"/>
    <n v="28"/>
    <n v="12306"/>
    <n v="0"/>
    <s v="8-Jul"/>
    <d v="1899-12-30T16:13:00"/>
    <x v="2"/>
    <x v="2"/>
    <x v="0"/>
    <x v="11"/>
    <x v="0"/>
  </r>
  <r>
    <x v="690"/>
    <s v=" 16:48"/>
    <s v="Paid to Family Member - Priya"/>
    <s v="P220708164800685459768"/>
    <n v="584129894423"/>
    <x v="1"/>
    <s v="XXXXXXXXXX0662"/>
    <n v="3011"/>
    <x v="2"/>
    <x v="11"/>
    <n v="7"/>
    <x v="1"/>
    <n v="28"/>
    <n v="0"/>
    <n v="3011"/>
    <s v="8-Jul"/>
    <d v="1899-12-30T16:48:00"/>
    <x v="2"/>
    <x v="2"/>
    <x v="1"/>
    <x v="11"/>
    <x v="0"/>
  </r>
  <r>
    <x v="690"/>
    <s v=" 17:07"/>
    <s v="Received from Other UPI User"/>
    <s v="T220708170700843186956"/>
    <n v="549106879835"/>
    <x v="0"/>
    <s v="XXXXXXXXXX0662"/>
    <n v="12481"/>
    <x v="2"/>
    <x v="11"/>
    <n v="7"/>
    <x v="1"/>
    <n v="28"/>
    <n v="12481"/>
    <n v="0"/>
    <s v="8-Jul"/>
    <d v="1899-12-30T17:07:00"/>
    <x v="3"/>
    <x v="2"/>
    <x v="0"/>
    <x v="4"/>
    <x v="0"/>
  </r>
  <r>
    <x v="690"/>
    <s v=" 17:57"/>
    <s v="Received from Bank/UPI Transfer"/>
    <s v="T220708175700706477636"/>
    <n v="381508656630"/>
    <x v="0"/>
    <s v="XXXXXX3700"/>
    <n v="5912"/>
    <x v="2"/>
    <x v="11"/>
    <n v="7"/>
    <x v="1"/>
    <n v="28"/>
    <n v="5912"/>
    <n v="0"/>
    <s v="8-Jul"/>
    <d v="1899-12-30T17:57:00"/>
    <x v="3"/>
    <x v="2"/>
    <x v="0"/>
    <x v="4"/>
    <x v="0"/>
  </r>
  <r>
    <x v="690"/>
    <s v=" 23:38"/>
    <s v="Paid to Family Member - Priya"/>
    <s v="P220708233800998596211"/>
    <n v="114076477843"/>
    <x v="1"/>
    <s v="XXXXXX3700"/>
    <n v="2366"/>
    <x v="2"/>
    <x v="11"/>
    <n v="7"/>
    <x v="1"/>
    <n v="28"/>
    <n v="0"/>
    <n v="2366"/>
    <s v="8-Jul"/>
    <d v="1899-12-30T23:38:00"/>
    <x v="1"/>
    <x v="2"/>
    <x v="1"/>
    <x v="1"/>
    <x v="0"/>
  </r>
  <r>
    <x v="691"/>
    <s v=" 12:06"/>
    <s v="Paid to IOCL Service Station"/>
    <s v="P220709120600519371546"/>
    <n v="74948350132"/>
    <x v="1"/>
    <s v="XXXXXX3700"/>
    <n v="4712"/>
    <x v="2"/>
    <x v="11"/>
    <n v="7"/>
    <x v="2"/>
    <n v="28"/>
    <n v="0"/>
    <n v="4712"/>
    <s v="9-Jul"/>
    <d v="1899-12-30T12:06:00"/>
    <x v="2"/>
    <x v="3"/>
    <x v="1"/>
    <x v="3"/>
    <x v="0"/>
  </r>
  <r>
    <x v="691"/>
    <s v=" 12:13"/>
    <s v="Received from Velu"/>
    <s v="T220709121300482723013"/>
    <n v="841500431725"/>
    <x v="0"/>
    <s v="XXXXXXXXXX0662"/>
    <n v="12552"/>
    <x v="2"/>
    <x v="11"/>
    <n v="7"/>
    <x v="2"/>
    <n v="28"/>
    <n v="12552"/>
    <n v="0"/>
    <s v="9-Jul"/>
    <d v="1899-12-30T12:13:00"/>
    <x v="2"/>
    <x v="3"/>
    <x v="0"/>
    <x v="3"/>
    <x v="0"/>
  </r>
  <r>
    <x v="691"/>
    <s v=" 12:16"/>
    <s v="Paid to Velu"/>
    <s v="P220709121600786897818"/>
    <n v="350046771842"/>
    <x v="1"/>
    <s v="XXXXXX3700"/>
    <n v="6254"/>
    <x v="2"/>
    <x v="11"/>
    <n v="7"/>
    <x v="2"/>
    <n v="28"/>
    <n v="0"/>
    <n v="6254"/>
    <s v="9-Jul"/>
    <d v="1899-12-30T12:16:00"/>
    <x v="2"/>
    <x v="3"/>
    <x v="1"/>
    <x v="3"/>
    <x v="0"/>
  </r>
  <r>
    <x v="691"/>
    <s v=" 14:23"/>
    <s v="Received from Customer - Kumar Stores"/>
    <s v="T220709142300738407750"/>
    <n v="348559036106"/>
    <x v="0"/>
    <s v="XXXXXXXXXX0662"/>
    <n v="11602"/>
    <x v="2"/>
    <x v="11"/>
    <n v="7"/>
    <x v="2"/>
    <n v="28"/>
    <n v="11602"/>
    <n v="0"/>
    <s v="9-Jul"/>
    <d v="1899-12-30T14:23:00"/>
    <x v="2"/>
    <x v="3"/>
    <x v="0"/>
    <x v="10"/>
    <x v="0"/>
  </r>
  <r>
    <x v="691"/>
    <s v=" 17:05"/>
    <s v="Paid to Quick Service Station"/>
    <s v="P220709170500195255830"/>
    <n v="475466291195"/>
    <x v="1"/>
    <s v="XXXXXX3700"/>
    <n v="1284"/>
    <x v="2"/>
    <x v="11"/>
    <n v="7"/>
    <x v="2"/>
    <n v="28"/>
    <n v="0"/>
    <n v="1284"/>
    <s v="9-Jul"/>
    <d v="1899-12-30T17:05:00"/>
    <x v="3"/>
    <x v="3"/>
    <x v="1"/>
    <x v="4"/>
    <x v="0"/>
  </r>
  <r>
    <x v="691"/>
    <s v=" 19:39"/>
    <s v="Received from Customer - Ramesh &amp; Co"/>
    <s v="T220709193900994053603"/>
    <n v="658505350374"/>
    <x v="0"/>
    <s v="XXXXXXXXXX0662"/>
    <n v="8155"/>
    <x v="2"/>
    <x v="11"/>
    <n v="7"/>
    <x v="2"/>
    <n v="28"/>
    <n v="8155"/>
    <n v="0"/>
    <s v="9-Jul"/>
    <d v="1899-12-30T19:39:00"/>
    <x v="3"/>
    <x v="3"/>
    <x v="0"/>
    <x v="6"/>
    <x v="0"/>
  </r>
  <r>
    <x v="691"/>
    <s v=" 20:32"/>
    <s v="Paid to Mobile Recharge"/>
    <s v="P220709203200603758392"/>
    <n v="444620140805"/>
    <x v="1"/>
    <s v="XXXXXXXXXX0662"/>
    <n v="11444"/>
    <x v="2"/>
    <x v="11"/>
    <n v="7"/>
    <x v="2"/>
    <n v="28"/>
    <n v="0"/>
    <n v="11444"/>
    <s v="9-Jul"/>
    <d v="1899-12-30T20:32:00"/>
    <x v="3"/>
    <x v="3"/>
    <x v="2"/>
    <x v="12"/>
    <x v="0"/>
  </r>
  <r>
    <x v="692"/>
    <s v=" 13:57"/>
    <s v="Paid to Packaging Supplier"/>
    <s v="P220710135700664326386"/>
    <n v="97956978715"/>
    <x v="1"/>
    <s v="XXXXXX3700"/>
    <n v="3851"/>
    <x v="2"/>
    <x v="11"/>
    <n v="7"/>
    <x v="3"/>
    <n v="29"/>
    <n v="0"/>
    <n v="3851"/>
    <s v="10-Jul"/>
    <d v="1899-12-30T13:57:00"/>
    <x v="2"/>
    <x v="4"/>
    <x v="1"/>
    <x v="8"/>
    <x v="0"/>
  </r>
  <r>
    <x v="692"/>
    <s v=" 15:34"/>
    <s v="Paid to Textile Store"/>
    <s v="T220710153400735771152"/>
    <n v="809149670710"/>
    <x v="1"/>
    <s v="XXXXXX3700"/>
    <n v="13406"/>
    <x v="2"/>
    <x v="11"/>
    <n v="7"/>
    <x v="3"/>
    <n v="29"/>
    <n v="0"/>
    <n v="13406"/>
    <s v="10-Jul"/>
    <d v="1899-12-30T15:34:00"/>
    <x v="2"/>
    <x v="4"/>
    <x v="1"/>
    <x v="9"/>
    <x v="0"/>
  </r>
  <r>
    <x v="692"/>
    <s v=" 17:07"/>
    <s v="Received from Customer - Manish Traders"/>
    <s v="T220710170700873007699"/>
    <n v="299995831952"/>
    <x v="0"/>
    <s v="XXXXXXXXXX0662"/>
    <n v="10803"/>
    <x v="2"/>
    <x v="11"/>
    <n v="7"/>
    <x v="3"/>
    <n v="29"/>
    <n v="10803"/>
    <n v="0"/>
    <s v="10-Jul"/>
    <d v="1899-12-30T17:07:00"/>
    <x v="3"/>
    <x v="4"/>
    <x v="0"/>
    <x v="4"/>
    <x v="0"/>
  </r>
  <r>
    <x v="692"/>
    <s v=" 17:37"/>
    <s v="Paid to Hotel Gowdas"/>
    <s v="T220710173700354089078"/>
    <n v="389327167500"/>
    <x v="1"/>
    <s v="XXXXXX3700"/>
    <n v="12445"/>
    <x v="2"/>
    <x v="11"/>
    <n v="7"/>
    <x v="3"/>
    <n v="29"/>
    <n v="0"/>
    <n v="12445"/>
    <s v="10-Jul"/>
    <d v="1899-12-30T17:37:00"/>
    <x v="3"/>
    <x v="4"/>
    <x v="1"/>
    <x v="4"/>
    <x v="0"/>
  </r>
  <r>
    <x v="693"/>
    <s v=" 11:01"/>
    <s v="Paid to IOCL Service Station"/>
    <s v="P220711110100177653717"/>
    <n v="954979072977"/>
    <x v="1"/>
    <s v="XXXXXXXXXX0662"/>
    <n v="13799"/>
    <x v="2"/>
    <x v="11"/>
    <n v="7"/>
    <x v="4"/>
    <n v="29"/>
    <n v="0"/>
    <n v="13799"/>
    <s v="11-Jul"/>
    <d v="1899-12-30T11:01:00"/>
    <x v="0"/>
    <x v="5"/>
    <x v="1"/>
    <x v="2"/>
    <x v="0"/>
  </r>
  <r>
    <x v="693"/>
    <s v=" 13:33"/>
    <s v="Received from Family Member - Kumar"/>
    <s v="T220711133300219446176"/>
    <n v="677558125674"/>
    <x v="0"/>
    <s v="XXXXXX3700"/>
    <n v="8722"/>
    <x v="2"/>
    <x v="11"/>
    <n v="7"/>
    <x v="4"/>
    <n v="29"/>
    <n v="8722"/>
    <n v="0"/>
    <s v="11-Jul"/>
    <d v="1899-12-30T13:33:00"/>
    <x v="2"/>
    <x v="5"/>
    <x v="0"/>
    <x v="8"/>
    <x v="0"/>
  </r>
  <r>
    <x v="693"/>
    <s v=" 14:54"/>
    <s v="Paid to Hotel Gowdas"/>
    <s v="T220711145400859898140"/>
    <n v="506113316348"/>
    <x v="1"/>
    <s v="XXXXXXXXXX0662"/>
    <n v="9870"/>
    <x v="2"/>
    <x v="11"/>
    <n v="7"/>
    <x v="4"/>
    <n v="29"/>
    <n v="0"/>
    <n v="9870"/>
    <s v="11-Jul"/>
    <d v="1899-12-30T14:54:00"/>
    <x v="2"/>
    <x v="5"/>
    <x v="1"/>
    <x v="10"/>
    <x v="0"/>
  </r>
  <r>
    <x v="693"/>
    <s v=" 15:56"/>
    <s v="Received from Customer - Anand Stores"/>
    <s v="T220711155600554876621"/>
    <n v="934503942916"/>
    <x v="0"/>
    <s v="XXXXXXXXXX0662"/>
    <n v="3521"/>
    <x v="2"/>
    <x v="11"/>
    <n v="7"/>
    <x v="4"/>
    <n v="29"/>
    <n v="3521"/>
    <n v="0"/>
    <s v="11-Jul"/>
    <d v="1899-12-30T15:56:00"/>
    <x v="2"/>
    <x v="5"/>
    <x v="0"/>
    <x v="9"/>
    <x v="0"/>
  </r>
  <r>
    <x v="693"/>
    <s v=" 16:34"/>
    <s v="Paid to Jio Recharge"/>
    <s v="P220711163400522627639"/>
    <n v="494220211778"/>
    <x v="1"/>
    <s v="XXXXXXXXXX0662"/>
    <n v="12806"/>
    <x v="2"/>
    <x v="11"/>
    <n v="7"/>
    <x v="4"/>
    <n v="29"/>
    <n v="0"/>
    <n v="12806"/>
    <s v="11-Jul"/>
    <d v="1899-12-30T16:34:00"/>
    <x v="2"/>
    <x v="5"/>
    <x v="2"/>
    <x v="11"/>
    <x v="0"/>
  </r>
  <r>
    <x v="693"/>
    <s v=" 18:14"/>
    <s v="Received from Local Customer"/>
    <s v="T220711181400841227385"/>
    <n v="582225516258"/>
    <x v="0"/>
    <s v="XXXXXX3700"/>
    <n v="9259"/>
    <x v="2"/>
    <x v="11"/>
    <n v="7"/>
    <x v="4"/>
    <n v="29"/>
    <n v="9259"/>
    <n v="0"/>
    <s v="11-Jul"/>
    <d v="1899-12-30T18:14:00"/>
    <x v="3"/>
    <x v="5"/>
    <x v="0"/>
    <x v="5"/>
    <x v="0"/>
  </r>
  <r>
    <x v="693"/>
    <s v=" 18:29"/>
    <s v="Paid to Santhu"/>
    <s v="P220711182900602559784"/>
    <n v="769361205275"/>
    <x v="1"/>
    <s v="XXXXXXXXXX0662"/>
    <n v="4739"/>
    <x v="2"/>
    <x v="11"/>
    <n v="7"/>
    <x v="4"/>
    <n v="29"/>
    <n v="0"/>
    <n v="4739"/>
    <s v="11-Jul"/>
    <d v="1899-12-30T18:29:00"/>
    <x v="3"/>
    <x v="5"/>
    <x v="1"/>
    <x v="5"/>
    <x v="0"/>
  </r>
  <r>
    <x v="693"/>
    <s v=" 19:19"/>
    <s v="Received from Customer - ABC Traders"/>
    <s v="T220711191900863991436"/>
    <n v="479629385999"/>
    <x v="0"/>
    <s v="XXXXXX3700"/>
    <n v="15583"/>
    <x v="2"/>
    <x v="11"/>
    <n v="7"/>
    <x v="4"/>
    <n v="29"/>
    <n v="15583"/>
    <n v="0"/>
    <s v="11-Jul"/>
    <d v="1899-12-30T19:19:00"/>
    <x v="3"/>
    <x v="5"/>
    <x v="0"/>
    <x v="6"/>
    <x v="0"/>
  </r>
  <r>
    <x v="693"/>
    <s v=" 20:01"/>
    <s v="Received from Ramesh"/>
    <s v="T220711200100182692023"/>
    <n v="610354839179"/>
    <x v="0"/>
    <s v="XXXXXX3700"/>
    <n v="25082"/>
    <x v="2"/>
    <x v="11"/>
    <n v="7"/>
    <x v="4"/>
    <n v="29"/>
    <n v="25082"/>
    <n v="0"/>
    <s v="11-Jul"/>
    <d v="1899-12-30T20:01:00"/>
    <x v="3"/>
    <x v="5"/>
    <x v="0"/>
    <x v="12"/>
    <x v="0"/>
  </r>
  <r>
    <x v="693"/>
    <s v=" 20:47"/>
    <s v="Received from Bank/UPI Transfer"/>
    <s v="T220711204700414923027"/>
    <n v="791515561544"/>
    <x v="0"/>
    <s v="XXXXXXXXXX0662"/>
    <n v="26040"/>
    <x v="2"/>
    <x v="11"/>
    <n v="7"/>
    <x v="4"/>
    <n v="29"/>
    <n v="26040"/>
    <n v="0"/>
    <s v="11-Jul"/>
    <d v="1899-12-30T20:47:00"/>
    <x v="3"/>
    <x v="5"/>
    <x v="0"/>
    <x v="12"/>
    <x v="0"/>
  </r>
  <r>
    <x v="694"/>
    <s v=" 16:13"/>
    <s v="Paid to Bakery &amp; Snacks"/>
    <s v="T220712161300861696604"/>
    <n v="332733131720"/>
    <x v="1"/>
    <s v="XXXXXXXXXX0662"/>
    <n v="18851"/>
    <x v="2"/>
    <x v="11"/>
    <n v="7"/>
    <x v="5"/>
    <n v="29"/>
    <n v="0"/>
    <n v="18851"/>
    <s v="12-Jul"/>
    <d v="1899-12-30T16:13:00"/>
    <x v="2"/>
    <x v="6"/>
    <x v="1"/>
    <x v="11"/>
    <x v="0"/>
  </r>
  <r>
    <x v="695"/>
    <s v=" 09:41"/>
    <s v="Received from Local Customer"/>
    <s v="T220713094100878722991"/>
    <n v="566912062003"/>
    <x v="0"/>
    <s v="XXXXXXXXXX0662"/>
    <n v="1349"/>
    <x v="2"/>
    <x v="11"/>
    <n v="7"/>
    <x v="6"/>
    <n v="29"/>
    <n v="1349"/>
    <n v="0"/>
    <s v="13-Jul"/>
    <d v="1899-12-30T09:41:00"/>
    <x v="0"/>
    <x v="7"/>
    <x v="0"/>
    <x v="13"/>
    <x v="0"/>
  </r>
  <r>
    <x v="695"/>
    <s v=" 14:19"/>
    <s v="Received from Customer - Ravi Enterprises"/>
    <s v="T220713141900468223661"/>
    <n v="563091204492"/>
    <x v="0"/>
    <s v="XXXXXXXXXX0662"/>
    <n v="12661"/>
    <x v="2"/>
    <x v="11"/>
    <n v="7"/>
    <x v="6"/>
    <n v="29"/>
    <n v="12661"/>
    <n v="0"/>
    <s v="13-Jul"/>
    <d v="1899-12-30T14:19:00"/>
    <x v="2"/>
    <x v="7"/>
    <x v="0"/>
    <x v="10"/>
    <x v="0"/>
  </r>
  <r>
    <x v="695"/>
    <s v=" 17:12"/>
    <s v="Received from Customer - Kumar Stores"/>
    <s v="T220713171200430001180"/>
    <n v="884990828892"/>
    <x v="0"/>
    <s v="XXXXXX3700"/>
    <n v="8878"/>
    <x v="2"/>
    <x v="11"/>
    <n v="7"/>
    <x v="6"/>
    <n v="29"/>
    <n v="8878"/>
    <n v="0"/>
    <s v="13-Jul"/>
    <d v="1899-12-30T17:12:00"/>
    <x v="3"/>
    <x v="7"/>
    <x v="0"/>
    <x v="4"/>
    <x v="0"/>
  </r>
  <r>
    <x v="695"/>
    <s v=" 19:07"/>
    <s v="Paid to Packaging Supplier"/>
    <s v="T220713190700882918135"/>
    <n v="442026993519"/>
    <x v="1"/>
    <s v="XXXXXXXXXX0662"/>
    <n v="4883"/>
    <x v="2"/>
    <x v="11"/>
    <n v="7"/>
    <x v="6"/>
    <n v="29"/>
    <n v="0"/>
    <n v="4883"/>
    <s v="13-Jul"/>
    <d v="1899-12-30T19:07:00"/>
    <x v="3"/>
    <x v="7"/>
    <x v="1"/>
    <x v="6"/>
    <x v="0"/>
  </r>
  <r>
    <x v="695"/>
    <s v=" 20:27"/>
    <s v="Received from Local Customer"/>
    <s v="T220713202700492557434"/>
    <n v="145253218368"/>
    <x v="0"/>
    <s v="XXXXXX3700"/>
    <n v="10550"/>
    <x v="2"/>
    <x v="11"/>
    <n v="7"/>
    <x v="6"/>
    <n v="29"/>
    <n v="10550"/>
    <n v="0"/>
    <s v="13-Jul"/>
    <d v="1899-12-30T20:27:00"/>
    <x v="3"/>
    <x v="7"/>
    <x v="0"/>
    <x v="12"/>
    <x v="0"/>
  </r>
  <r>
    <x v="695"/>
    <s v=" 22:29"/>
    <s v="Paid to PhonePe"/>
    <s v="P220713222900753125929"/>
    <n v="79874835543"/>
    <x v="1"/>
    <s v="XXXXXX3700"/>
    <n v="716"/>
    <x v="2"/>
    <x v="11"/>
    <n v="7"/>
    <x v="6"/>
    <n v="29"/>
    <n v="0"/>
    <n v="716"/>
    <s v="13-Jul"/>
    <d v="1899-12-30T22:29:00"/>
    <x v="1"/>
    <x v="7"/>
    <x v="1"/>
    <x v="16"/>
    <x v="0"/>
  </r>
  <r>
    <x v="696"/>
    <s v=" 08:48"/>
    <s v="Received from Customer - Ramesh &amp; Co"/>
    <s v="T220714084800616693680"/>
    <n v="373561303865"/>
    <x v="0"/>
    <s v="XXXXXX3700"/>
    <n v="13054"/>
    <x v="2"/>
    <x v="11"/>
    <n v="7"/>
    <x v="0"/>
    <n v="29"/>
    <n v="13054"/>
    <n v="0"/>
    <s v="14-Jul"/>
    <d v="1899-12-30T08:48:00"/>
    <x v="0"/>
    <x v="8"/>
    <x v="0"/>
    <x v="15"/>
    <x v="0"/>
  </r>
  <r>
    <x v="696"/>
    <s v=" 10:43"/>
    <s v="Received from Customer - Ravi Enterprises"/>
    <s v="T220714104300978533424"/>
    <n v="797926008494"/>
    <x v="0"/>
    <s v="XXXXXX3700"/>
    <n v="9526"/>
    <x v="2"/>
    <x v="11"/>
    <n v="7"/>
    <x v="0"/>
    <n v="29"/>
    <n v="9526"/>
    <n v="0"/>
    <s v="14-Jul"/>
    <d v="1899-12-30T10:43:00"/>
    <x v="0"/>
    <x v="8"/>
    <x v="0"/>
    <x v="0"/>
    <x v="0"/>
  </r>
  <r>
    <x v="696"/>
    <s v=" 11:21"/>
    <s v="Received from Velu"/>
    <s v="T220714112100796527077"/>
    <n v="475106271996"/>
    <x v="0"/>
    <s v="XXXXXXXXXX0662"/>
    <n v="7554"/>
    <x v="2"/>
    <x v="11"/>
    <n v="7"/>
    <x v="0"/>
    <n v="29"/>
    <n v="7554"/>
    <n v="0"/>
    <s v="14-Jul"/>
    <d v="1899-12-30T11:21:00"/>
    <x v="0"/>
    <x v="8"/>
    <x v="0"/>
    <x v="2"/>
    <x v="0"/>
  </r>
  <r>
    <x v="696"/>
    <s v=" 22:10"/>
    <s v="Received from Family Member - Kumar"/>
    <s v="T220714221000938611531"/>
    <n v="554030238476"/>
    <x v="0"/>
    <s v="XXXXXX3700"/>
    <n v="12092"/>
    <x v="2"/>
    <x v="11"/>
    <n v="7"/>
    <x v="0"/>
    <n v="29"/>
    <n v="12092"/>
    <n v="0"/>
    <s v="14-Jul"/>
    <d v="1899-12-30T22:10:00"/>
    <x v="1"/>
    <x v="8"/>
    <x v="0"/>
    <x v="16"/>
    <x v="0"/>
  </r>
  <r>
    <x v="697"/>
    <s v=" 10:07"/>
    <s v="Received from Other Customer"/>
    <s v="T220715100700382660925"/>
    <n v="462668768844"/>
    <x v="0"/>
    <s v="XXXXXXXXXX0662"/>
    <n v="5118"/>
    <x v="2"/>
    <x v="11"/>
    <n v="7"/>
    <x v="1"/>
    <n v="29"/>
    <n v="5118"/>
    <n v="0"/>
    <s v="15-Jul"/>
    <d v="1899-12-30T10:07:00"/>
    <x v="0"/>
    <x v="9"/>
    <x v="0"/>
    <x v="0"/>
    <x v="0"/>
  </r>
  <r>
    <x v="697"/>
    <s v=" 10:57"/>
    <s v="Received from Customer - Manish Traders"/>
    <s v="T220715105700562068202"/>
    <n v="327925098189"/>
    <x v="0"/>
    <s v="XXXXXXXXXX0662"/>
    <n v="13042"/>
    <x v="2"/>
    <x v="11"/>
    <n v="7"/>
    <x v="1"/>
    <n v="29"/>
    <n v="13042"/>
    <n v="0"/>
    <s v="15-Jul"/>
    <d v="1899-12-30T10:57:00"/>
    <x v="0"/>
    <x v="9"/>
    <x v="0"/>
    <x v="0"/>
    <x v="0"/>
  </r>
  <r>
    <x v="697"/>
    <s v=" 12:57"/>
    <s v="Paid to Other Merchant"/>
    <s v="P220715125700257111562"/>
    <n v="29963618646"/>
    <x v="1"/>
    <s v="XXXXXX3700"/>
    <n v="10529"/>
    <x v="2"/>
    <x v="11"/>
    <n v="7"/>
    <x v="1"/>
    <n v="29"/>
    <n v="0"/>
    <n v="10529"/>
    <s v="15-Jul"/>
    <d v="1899-12-30T12:57:00"/>
    <x v="2"/>
    <x v="9"/>
    <x v="1"/>
    <x v="3"/>
    <x v="0"/>
  </r>
  <r>
    <x v="697"/>
    <s v=" 13:24"/>
    <s v="Received from Customer - ABC Traders"/>
    <s v="T220715132400414497997"/>
    <n v="367649427000"/>
    <x v="0"/>
    <s v="XXXXXX3700"/>
    <n v="9088"/>
    <x v="2"/>
    <x v="11"/>
    <n v="7"/>
    <x v="1"/>
    <n v="29"/>
    <n v="9088"/>
    <n v="0"/>
    <s v="15-Jul"/>
    <d v="1899-12-30T13:24:00"/>
    <x v="2"/>
    <x v="9"/>
    <x v="0"/>
    <x v="8"/>
    <x v="0"/>
  </r>
  <r>
    <x v="697"/>
    <s v=" 14:28"/>
    <s v="Received from Customer - Ravi Enterprises"/>
    <s v="T220715142800291204988"/>
    <n v="973062187312"/>
    <x v="0"/>
    <s v="XXXXXXXXXX0662"/>
    <n v="8174"/>
    <x v="2"/>
    <x v="11"/>
    <n v="7"/>
    <x v="1"/>
    <n v="29"/>
    <n v="8174"/>
    <n v="0"/>
    <s v="15-Jul"/>
    <d v="1899-12-30T14:28:00"/>
    <x v="2"/>
    <x v="9"/>
    <x v="0"/>
    <x v="10"/>
    <x v="0"/>
  </r>
  <r>
    <x v="697"/>
    <s v=" 21:13"/>
    <s v="Received from Family Member - Priya"/>
    <s v="T220715211300330532961"/>
    <n v="892960876457"/>
    <x v="0"/>
    <s v="XXXXXXXXXX0662"/>
    <n v="8115"/>
    <x v="2"/>
    <x v="11"/>
    <n v="7"/>
    <x v="1"/>
    <n v="29"/>
    <n v="8115"/>
    <n v="0"/>
    <s v="15-Jul"/>
    <d v="1899-12-30T21:13:00"/>
    <x v="1"/>
    <x v="9"/>
    <x v="0"/>
    <x v="7"/>
    <x v="0"/>
  </r>
  <r>
    <x v="698"/>
    <s v=" 15:20"/>
    <s v="Paid to PhonePe"/>
    <s v="P220716152000672713097"/>
    <n v="84101678429"/>
    <x v="1"/>
    <s v="XXXXXXXXXX0662"/>
    <n v="6434"/>
    <x v="2"/>
    <x v="11"/>
    <n v="7"/>
    <x v="2"/>
    <n v="29"/>
    <n v="0"/>
    <n v="6434"/>
    <s v="16-Jul"/>
    <d v="1899-12-30T15:20:00"/>
    <x v="2"/>
    <x v="10"/>
    <x v="1"/>
    <x v="9"/>
    <x v="0"/>
  </r>
  <r>
    <x v="698"/>
    <s v=" 18:03"/>
    <s v="Received from Customer - Ramesh &amp; Co"/>
    <s v="T220716180300337234464"/>
    <n v="436050003241"/>
    <x v="0"/>
    <s v="XXXXXX3700"/>
    <n v="5048"/>
    <x v="2"/>
    <x v="11"/>
    <n v="7"/>
    <x v="2"/>
    <n v="29"/>
    <n v="5048"/>
    <n v="0"/>
    <s v="16-Jul"/>
    <d v="1899-12-30T18:03:00"/>
    <x v="3"/>
    <x v="10"/>
    <x v="0"/>
    <x v="5"/>
    <x v="0"/>
  </r>
  <r>
    <x v="698"/>
    <s v=" 18:54"/>
    <s v="Received from Customer - Venkatesh Traders"/>
    <s v="T220716185400887961276"/>
    <n v="552878659432"/>
    <x v="0"/>
    <s v="XXXXXXXXXX0662"/>
    <n v="5807"/>
    <x v="2"/>
    <x v="11"/>
    <n v="7"/>
    <x v="2"/>
    <n v="29"/>
    <n v="5807"/>
    <n v="0"/>
    <s v="16-Jul"/>
    <d v="1899-12-30T18:54:00"/>
    <x v="3"/>
    <x v="10"/>
    <x v="0"/>
    <x v="5"/>
    <x v="0"/>
  </r>
  <r>
    <x v="698"/>
    <s v=" 18:55"/>
    <s v="Paid to Family Member - Priya"/>
    <s v="P220716185500345412556"/>
    <n v="515922129879"/>
    <x v="1"/>
    <s v="XXXXXX3700"/>
    <n v="1504"/>
    <x v="2"/>
    <x v="11"/>
    <n v="7"/>
    <x v="2"/>
    <n v="29"/>
    <n v="0"/>
    <n v="1504"/>
    <s v="16-Jul"/>
    <d v="1899-12-30T18:55:00"/>
    <x v="3"/>
    <x v="10"/>
    <x v="1"/>
    <x v="5"/>
    <x v="0"/>
  </r>
  <r>
    <x v="699"/>
    <s v=" 14:44"/>
    <s v="Received from Customer - Manish Traders"/>
    <s v="T220717144400317956623"/>
    <n v="467141107561"/>
    <x v="0"/>
    <s v="XXXXXXXXXX0662"/>
    <n v="21468"/>
    <x v="2"/>
    <x v="11"/>
    <n v="7"/>
    <x v="3"/>
    <n v="30"/>
    <n v="21468"/>
    <n v="0"/>
    <s v="17-Jul"/>
    <d v="1899-12-30T14:44:00"/>
    <x v="2"/>
    <x v="11"/>
    <x v="0"/>
    <x v="10"/>
    <x v="0"/>
  </r>
  <r>
    <x v="699"/>
    <s v=" 16:21"/>
    <s v="Received from Customer - Ravi Enterprises"/>
    <s v="T220717162100646560274"/>
    <n v="698856171444"/>
    <x v="0"/>
    <s v="XXXXXXXXXX0662"/>
    <n v="11949"/>
    <x v="2"/>
    <x v="11"/>
    <n v="7"/>
    <x v="3"/>
    <n v="30"/>
    <n v="11949"/>
    <n v="0"/>
    <s v="17-Jul"/>
    <d v="1899-12-30T16:21:00"/>
    <x v="2"/>
    <x v="11"/>
    <x v="0"/>
    <x v="11"/>
    <x v="0"/>
  </r>
  <r>
    <x v="699"/>
    <s v=" 19:15"/>
    <s v="Received from Family Member - Ravi"/>
    <s v="T220717191500665682005"/>
    <n v="225837270588"/>
    <x v="0"/>
    <s v="XXXXXX3700"/>
    <n v="2276"/>
    <x v="2"/>
    <x v="11"/>
    <n v="7"/>
    <x v="3"/>
    <n v="30"/>
    <n v="2276"/>
    <n v="0"/>
    <s v="17-Jul"/>
    <d v="1899-12-30T19:15:00"/>
    <x v="3"/>
    <x v="11"/>
    <x v="0"/>
    <x v="6"/>
    <x v="0"/>
  </r>
  <r>
    <x v="699"/>
    <s v=" 19:30"/>
    <s v="Received from Bank/UPI Transfer"/>
    <s v="T220717193000224237659"/>
    <n v="912534743810"/>
    <x v="0"/>
    <s v="XXXXXXXXXX0662"/>
    <n v="14605"/>
    <x v="2"/>
    <x v="11"/>
    <n v="7"/>
    <x v="3"/>
    <n v="30"/>
    <n v="14605"/>
    <n v="0"/>
    <s v="17-Jul"/>
    <d v="1899-12-30T19:30:00"/>
    <x v="3"/>
    <x v="11"/>
    <x v="0"/>
    <x v="6"/>
    <x v="0"/>
  </r>
  <r>
    <x v="700"/>
    <s v=" 10:47"/>
    <s v="Received from Ramesh"/>
    <s v="T220718104700828540047"/>
    <n v="229342915428"/>
    <x v="0"/>
    <s v="XXXXXX3700"/>
    <n v="10723"/>
    <x v="2"/>
    <x v="11"/>
    <n v="7"/>
    <x v="4"/>
    <n v="30"/>
    <n v="10723"/>
    <n v="0"/>
    <s v="18-Jul"/>
    <d v="1899-12-30T10:47:00"/>
    <x v="0"/>
    <x v="12"/>
    <x v="0"/>
    <x v="0"/>
    <x v="0"/>
  </r>
  <r>
    <x v="700"/>
    <s v=" 12:28"/>
    <s v="Received from Lokesh"/>
    <s v="T220718122800846367244"/>
    <n v="356892251545"/>
    <x v="0"/>
    <s v="XXXXXXXXXX0662"/>
    <n v="2781"/>
    <x v="2"/>
    <x v="11"/>
    <n v="7"/>
    <x v="4"/>
    <n v="30"/>
    <n v="2781"/>
    <n v="0"/>
    <s v="18-Jul"/>
    <d v="1899-12-30T12:28:00"/>
    <x v="2"/>
    <x v="12"/>
    <x v="0"/>
    <x v="3"/>
    <x v="0"/>
  </r>
  <r>
    <x v="700"/>
    <s v=" 17:15"/>
    <s v="Received from Other UPI User"/>
    <s v="T220718171500136985366"/>
    <n v="445107872598"/>
    <x v="0"/>
    <s v="XXXXXX3700"/>
    <n v="4033"/>
    <x v="2"/>
    <x v="11"/>
    <n v="7"/>
    <x v="4"/>
    <n v="30"/>
    <n v="4033"/>
    <n v="0"/>
    <s v="18-Jul"/>
    <d v="1899-12-30T17:15:00"/>
    <x v="3"/>
    <x v="12"/>
    <x v="0"/>
    <x v="4"/>
    <x v="0"/>
  </r>
  <r>
    <x v="700"/>
    <s v=" 17:21"/>
    <s v="Received from Customer - Ramesh &amp; Co"/>
    <s v="T220718172100224989688"/>
    <n v="449828285059"/>
    <x v="0"/>
    <s v="XXXXXXXXXX0662"/>
    <n v="3263"/>
    <x v="2"/>
    <x v="11"/>
    <n v="7"/>
    <x v="4"/>
    <n v="30"/>
    <n v="3263"/>
    <n v="0"/>
    <s v="18-Jul"/>
    <d v="1899-12-30T17:21:00"/>
    <x v="3"/>
    <x v="12"/>
    <x v="0"/>
    <x v="4"/>
    <x v="0"/>
  </r>
  <r>
    <x v="701"/>
    <s v=" 09:36"/>
    <s v="Paid to Reliance Smart"/>
    <s v="P220719093600728663617"/>
    <n v="779463196886"/>
    <x v="1"/>
    <s v="XXXXXXXXXX0662"/>
    <n v="4723"/>
    <x v="2"/>
    <x v="11"/>
    <n v="7"/>
    <x v="5"/>
    <n v="30"/>
    <n v="0"/>
    <n v="4723"/>
    <s v="19-Jul"/>
    <d v="1899-12-30T09:36:00"/>
    <x v="0"/>
    <x v="13"/>
    <x v="1"/>
    <x v="13"/>
    <x v="0"/>
  </r>
  <r>
    <x v="701"/>
    <s v=" 15:10"/>
    <s v="Paid to Flipkart"/>
    <s v="P220719151000801428472"/>
    <n v="967866751166"/>
    <x v="1"/>
    <s v="XXXXXXXXXX0662"/>
    <n v="10235"/>
    <x v="2"/>
    <x v="11"/>
    <n v="7"/>
    <x v="5"/>
    <n v="30"/>
    <n v="0"/>
    <n v="10235"/>
    <s v="19-Jul"/>
    <d v="1899-12-30T15:10:00"/>
    <x v="2"/>
    <x v="13"/>
    <x v="1"/>
    <x v="9"/>
    <x v="0"/>
  </r>
  <r>
    <x v="701"/>
    <s v=" 15:39"/>
    <s v="Received from Lokesh"/>
    <s v="T220719153900161934523"/>
    <n v="654992082366"/>
    <x v="0"/>
    <s v="XXXXXX3700"/>
    <n v="35211"/>
    <x v="2"/>
    <x v="11"/>
    <n v="7"/>
    <x v="5"/>
    <n v="30"/>
    <n v="35211"/>
    <n v="0"/>
    <s v="19-Jul"/>
    <d v="1899-12-30T15:39:00"/>
    <x v="2"/>
    <x v="13"/>
    <x v="0"/>
    <x v="9"/>
    <x v="0"/>
  </r>
  <r>
    <x v="701"/>
    <s v=" 15:58"/>
    <s v="Paid to Bank Account Transfer"/>
    <s v="P220719155800115634315"/>
    <n v="455433906345"/>
    <x v="1"/>
    <s v="XXXXXXXXXX0662"/>
    <n v="5247"/>
    <x v="2"/>
    <x v="11"/>
    <n v="7"/>
    <x v="5"/>
    <n v="30"/>
    <n v="0"/>
    <n v="5247"/>
    <s v="19-Jul"/>
    <d v="1899-12-30T15:58:00"/>
    <x v="2"/>
    <x v="13"/>
    <x v="1"/>
    <x v="9"/>
    <x v="0"/>
  </r>
  <r>
    <x v="701"/>
    <s v=" 17:28"/>
    <s v="Received from Family Member - Priya"/>
    <s v="T220719172800889889922"/>
    <n v="751560053225"/>
    <x v="0"/>
    <s v="XXXXXX3700"/>
    <n v="17195"/>
    <x v="2"/>
    <x v="11"/>
    <n v="7"/>
    <x v="5"/>
    <n v="30"/>
    <n v="17195"/>
    <n v="0"/>
    <s v="19-Jul"/>
    <d v="1899-12-30T17:28:00"/>
    <x v="3"/>
    <x v="13"/>
    <x v="0"/>
    <x v="4"/>
    <x v="0"/>
  </r>
  <r>
    <x v="701"/>
    <s v=" 20:28"/>
    <s v="Paid to Airtel Recharge"/>
    <s v="T220719202800141074443"/>
    <n v="963119612229"/>
    <x v="1"/>
    <s v="XXXXXXXXXX0662"/>
    <n v="2123"/>
    <x v="2"/>
    <x v="11"/>
    <n v="7"/>
    <x v="5"/>
    <n v="30"/>
    <n v="0"/>
    <n v="2123"/>
    <s v="19-Jul"/>
    <d v="1899-12-30T20:28:00"/>
    <x v="3"/>
    <x v="13"/>
    <x v="2"/>
    <x v="12"/>
    <x v="0"/>
  </r>
  <r>
    <x v="702"/>
    <s v=" 08:15"/>
    <s v="Paid to Airtel Recharge"/>
    <s v="T220720081500343264481"/>
    <n v="172840516308"/>
    <x v="1"/>
    <s v="XXXXXX3700"/>
    <n v="6868"/>
    <x v="2"/>
    <x v="11"/>
    <n v="7"/>
    <x v="6"/>
    <n v="30"/>
    <n v="0"/>
    <n v="6868"/>
    <s v="20-Jul"/>
    <d v="1899-12-30T08:15:00"/>
    <x v="0"/>
    <x v="14"/>
    <x v="2"/>
    <x v="15"/>
    <x v="0"/>
  </r>
  <r>
    <x v="702"/>
    <s v=" 16:38"/>
    <s v="Paid to Mobile Recharge"/>
    <s v="T220720163800687460896"/>
    <n v="310859417492"/>
    <x v="1"/>
    <s v="XXXXXXXXXX0662"/>
    <n v="3451"/>
    <x v="2"/>
    <x v="11"/>
    <n v="7"/>
    <x v="6"/>
    <n v="30"/>
    <n v="0"/>
    <n v="3451"/>
    <s v="20-Jul"/>
    <d v="1899-12-30T16:38:00"/>
    <x v="2"/>
    <x v="14"/>
    <x v="2"/>
    <x v="11"/>
    <x v="0"/>
  </r>
  <r>
    <x v="702"/>
    <s v=" 16:45"/>
    <s v="Received from Ramesh"/>
    <s v="T220720164500627897485"/>
    <n v="735529471066"/>
    <x v="0"/>
    <s v="XXXXXXXXXX0662"/>
    <n v="16980"/>
    <x v="2"/>
    <x v="11"/>
    <n v="7"/>
    <x v="6"/>
    <n v="30"/>
    <n v="16980"/>
    <n v="0"/>
    <s v="20-Jul"/>
    <d v="1899-12-30T16:45:00"/>
    <x v="2"/>
    <x v="14"/>
    <x v="0"/>
    <x v="11"/>
    <x v="0"/>
  </r>
  <r>
    <x v="703"/>
    <s v=" 12:01"/>
    <s v="Paid to Jio Recharge"/>
    <s v="P220721120100427175820"/>
    <n v="915623094789"/>
    <x v="1"/>
    <s v="XXXXXX3700"/>
    <n v="2723"/>
    <x v="2"/>
    <x v="11"/>
    <n v="7"/>
    <x v="0"/>
    <n v="30"/>
    <n v="0"/>
    <n v="2723"/>
    <s v="21-Jul"/>
    <d v="1899-12-30T12:01:00"/>
    <x v="2"/>
    <x v="15"/>
    <x v="2"/>
    <x v="3"/>
    <x v="0"/>
  </r>
  <r>
    <x v="703"/>
    <s v=" 16:28"/>
    <s v="Received from Customer - Ravi Enterprises"/>
    <s v="T220721162800374435043"/>
    <n v="943289552118"/>
    <x v="0"/>
    <s v="XXXXXX3700"/>
    <n v="10384"/>
    <x v="2"/>
    <x v="11"/>
    <n v="7"/>
    <x v="0"/>
    <n v="30"/>
    <n v="10384"/>
    <n v="0"/>
    <s v="21-Jul"/>
    <d v="1899-12-30T16:28:00"/>
    <x v="2"/>
    <x v="15"/>
    <x v="0"/>
    <x v="11"/>
    <x v="0"/>
  </r>
  <r>
    <x v="703"/>
    <s v=" 17:26"/>
    <s v="Received from Customer - Manish Traders"/>
    <s v="T220721172600646837167"/>
    <n v="199549579787"/>
    <x v="0"/>
    <s v="XXXXXX3700"/>
    <n v="9076"/>
    <x v="2"/>
    <x v="11"/>
    <n v="7"/>
    <x v="0"/>
    <n v="30"/>
    <n v="9076"/>
    <n v="0"/>
    <s v="21-Jul"/>
    <d v="1899-12-30T17:26:00"/>
    <x v="3"/>
    <x v="15"/>
    <x v="0"/>
    <x v="4"/>
    <x v="0"/>
  </r>
  <r>
    <x v="703"/>
    <s v=" 18:02"/>
    <s v="Received from Other Customer"/>
    <s v="T220721180200836950870"/>
    <n v="771427155785"/>
    <x v="0"/>
    <s v="XXXXXX3700"/>
    <n v="18816"/>
    <x v="2"/>
    <x v="11"/>
    <n v="7"/>
    <x v="0"/>
    <n v="30"/>
    <n v="18816"/>
    <n v="0"/>
    <s v="21-Jul"/>
    <d v="1899-12-30T18:02:00"/>
    <x v="3"/>
    <x v="15"/>
    <x v="0"/>
    <x v="5"/>
    <x v="0"/>
  </r>
  <r>
    <x v="704"/>
    <s v=" 07:08"/>
    <s v="Received from Customer - Kumar Stores"/>
    <s v="T220722070800211877214"/>
    <n v="105541970393"/>
    <x v="0"/>
    <s v="XXXXXX3700"/>
    <n v="8779"/>
    <x v="2"/>
    <x v="11"/>
    <n v="7"/>
    <x v="1"/>
    <n v="30"/>
    <n v="8779"/>
    <n v="0"/>
    <s v="22-Jul"/>
    <d v="1899-12-30T07:08:00"/>
    <x v="0"/>
    <x v="16"/>
    <x v="0"/>
    <x v="14"/>
    <x v="0"/>
  </r>
  <r>
    <x v="704"/>
    <s v=" 11:32"/>
    <s v="Paid to Amazon Pay Groceries"/>
    <s v="T220722113200340749052"/>
    <n v="935976461014"/>
    <x v="1"/>
    <s v="XXXXXXXXXX0662"/>
    <n v="5906"/>
    <x v="2"/>
    <x v="11"/>
    <n v="7"/>
    <x v="1"/>
    <n v="30"/>
    <n v="0"/>
    <n v="5906"/>
    <s v="22-Jul"/>
    <d v="1899-12-30T11:32:00"/>
    <x v="0"/>
    <x v="16"/>
    <x v="4"/>
    <x v="2"/>
    <x v="0"/>
  </r>
  <r>
    <x v="704"/>
    <s v=" 12:50"/>
    <s v="Received from Customer - Anand Stores"/>
    <s v="T220722125000957806281"/>
    <n v="306680050782"/>
    <x v="0"/>
    <s v="XXXXXX3700"/>
    <n v="5468"/>
    <x v="2"/>
    <x v="11"/>
    <n v="7"/>
    <x v="1"/>
    <n v="30"/>
    <n v="5468"/>
    <n v="0"/>
    <s v="22-Jul"/>
    <d v="1899-12-30T12:50:00"/>
    <x v="2"/>
    <x v="16"/>
    <x v="0"/>
    <x v="3"/>
    <x v="0"/>
  </r>
  <r>
    <x v="704"/>
    <s v=" 13:15"/>
    <s v="Received from Customer - Anand Stores"/>
    <s v="T220722131500875468954"/>
    <n v="867191920458"/>
    <x v="0"/>
    <s v="XXXXXXXXXX0662"/>
    <n v="27447"/>
    <x v="2"/>
    <x v="11"/>
    <n v="7"/>
    <x v="1"/>
    <n v="30"/>
    <n v="27447"/>
    <n v="0"/>
    <s v="22-Jul"/>
    <d v="1899-12-30T13:15:00"/>
    <x v="2"/>
    <x v="16"/>
    <x v="0"/>
    <x v="8"/>
    <x v="0"/>
  </r>
  <r>
    <x v="704"/>
    <s v=" 15:27"/>
    <s v="Received from Manish"/>
    <s v="T220722152700574122702"/>
    <n v="200560291308"/>
    <x v="0"/>
    <s v="XXXXXXXXXX0662"/>
    <n v="13102"/>
    <x v="2"/>
    <x v="11"/>
    <n v="7"/>
    <x v="1"/>
    <n v="30"/>
    <n v="13102"/>
    <n v="0"/>
    <s v="22-Jul"/>
    <d v="1899-12-30T15:27:00"/>
    <x v="2"/>
    <x v="16"/>
    <x v="0"/>
    <x v="9"/>
    <x v="0"/>
  </r>
  <r>
    <x v="704"/>
    <s v=" 18:41"/>
    <s v="Received from Customer - Kumar Stores"/>
    <s v="T220722184100515016370"/>
    <n v="314215323273"/>
    <x v="0"/>
    <s v="XXXXXXXXXX0662"/>
    <n v="9624"/>
    <x v="2"/>
    <x v="11"/>
    <n v="7"/>
    <x v="1"/>
    <n v="30"/>
    <n v="9624"/>
    <n v="0"/>
    <s v="22-Jul"/>
    <d v="1899-12-30T18:41:00"/>
    <x v="3"/>
    <x v="16"/>
    <x v="0"/>
    <x v="5"/>
    <x v="0"/>
  </r>
  <r>
    <x v="705"/>
    <s v=" 12:42"/>
    <s v="Received from Local Customer"/>
    <s v="T220723124200217789653"/>
    <n v="176552330676"/>
    <x v="0"/>
    <s v="XXXXXXXXXX0662"/>
    <n v="28453"/>
    <x v="2"/>
    <x v="11"/>
    <n v="7"/>
    <x v="2"/>
    <n v="30"/>
    <n v="28453"/>
    <n v="0"/>
    <s v="23-Jul"/>
    <d v="1899-12-30T12:42:00"/>
    <x v="2"/>
    <x v="17"/>
    <x v="0"/>
    <x v="3"/>
    <x v="0"/>
  </r>
  <r>
    <x v="705"/>
    <s v=" 15:24"/>
    <s v="Received from Customer - Sagar Enterprises"/>
    <s v="T220723152400530009858"/>
    <n v="233470464475"/>
    <x v="0"/>
    <s v="XXXXXXXXXX0662"/>
    <n v="12160"/>
    <x v="2"/>
    <x v="11"/>
    <n v="7"/>
    <x v="2"/>
    <n v="30"/>
    <n v="12160"/>
    <n v="0"/>
    <s v="23-Jul"/>
    <d v="1899-12-30T15:24:00"/>
    <x v="2"/>
    <x v="17"/>
    <x v="0"/>
    <x v="9"/>
    <x v="0"/>
  </r>
  <r>
    <x v="705"/>
    <s v=" 16:43"/>
    <s v="Paid to Amazon Shopping"/>
    <s v="T220723164300994229019"/>
    <n v="866151109662"/>
    <x v="1"/>
    <s v="XXXXXXXXXX0662"/>
    <n v="4980"/>
    <x v="2"/>
    <x v="11"/>
    <n v="7"/>
    <x v="2"/>
    <n v="30"/>
    <n v="0"/>
    <n v="4980"/>
    <s v="23-Jul"/>
    <d v="1899-12-30T16:43:00"/>
    <x v="2"/>
    <x v="17"/>
    <x v="4"/>
    <x v="11"/>
    <x v="0"/>
  </r>
  <r>
    <x v="706"/>
    <s v=" 12:19"/>
    <s v="Received from Customer - Manish Traders"/>
    <s v="T220724121900651400163"/>
    <n v="149393171558"/>
    <x v="0"/>
    <s v="XXXXXXXXXX0662"/>
    <n v="3489"/>
    <x v="2"/>
    <x v="11"/>
    <n v="7"/>
    <x v="3"/>
    <n v="31"/>
    <n v="3489"/>
    <n v="0"/>
    <s v="24-Jul"/>
    <d v="1899-12-30T12:19:00"/>
    <x v="2"/>
    <x v="18"/>
    <x v="0"/>
    <x v="3"/>
    <x v="0"/>
  </r>
  <r>
    <x v="706"/>
    <s v=" 12:25"/>
    <s v="Paid to Local Hotel"/>
    <s v="T220724122500474129568"/>
    <n v="113033663265"/>
    <x v="1"/>
    <s v="XXXXXX3700"/>
    <n v="9414"/>
    <x v="2"/>
    <x v="11"/>
    <n v="7"/>
    <x v="3"/>
    <n v="31"/>
    <n v="0"/>
    <n v="9414"/>
    <s v="24-Jul"/>
    <d v="1899-12-30T12:25:00"/>
    <x v="2"/>
    <x v="18"/>
    <x v="1"/>
    <x v="3"/>
    <x v="0"/>
  </r>
  <r>
    <x v="706"/>
    <s v=" 16:58"/>
    <s v="Paid to Stationery Supplier"/>
    <s v="P220724165800387643356"/>
    <n v="376212508226"/>
    <x v="1"/>
    <s v="XXXXXX3700"/>
    <n v="2275"/>
    <x v="2"/>
    <x v="11"/>
    <n v="7"/>
    <x v="3"/>
    <n v="31"/>
    <n v="0"/>
    <n v="2275"/>
    <s v="24-Jul"/>
    <d v="1899-12-30T16:58:00"/>
    <x v="2"/>
    <x v="18"/>
    <x v="1"/>
    <x v="11"/>
    <x v="0"/>
  </r>
  <r>
    <x v="706"/>
    <s v=" 17:18"/>
    <s v="Received from Family Member - Kumar"/>
    <s v="T220724171800198523896"/>
    <n v="462968673938"/>
    <x v="0"/>
    <s v="XXXXXX3700"/>
    <n v="5336"/>
    <x v="2"/>
    <x v="11"/>
    <n v="7"/>
    <x v="3"/>
    <n v="31"/>
    <n v="5336"/>
    <n v="0"/>
    <s v="24-Jul"/>
    <d v="1899-12-30T17:18:00"/>
    <x v="3"/>
    <x v="18"/>
    <x v="0"/>
    <x v="4"/>
    <x v="0"/>
  </r>
  <r>
    <x v="706"/>
    <s v=" 18:09"/>
    <s v="Received from Customer - Manish Traders"/>
    <s v="T220724180900833099529"/>
    <n v="576158828452"/>
    <x v="0"/>
    <s v="XXXXXXXXXX0662"/>
    <n v="9565"/>
    <x v="2"/>
    <x v="11"/>
    <n v="7"/>
    <x v="3"/>
    <n v="31"/>
    <n v="9565"/>
    <n v="0"/>
    <s v="24-Jul"/>
    <d v="1899-12-30T18:09:00"/>
    <x v="3"/>
    <x v="18"/>
    <x v="0"/>
    <x v="5"/>
    <x v="0"/>
  </r>
  <r>
    <x v="706"/>
    <s v=" 20:27"/>
    <s v="Received from Local Customer"/>
    <s v="T220724202700515719701"/>
    <n v="806634021910"/>
    <x v="0"/>
    <s v="XXXXXX3700"/>
    <n v="17270"/>
    <x v="2"/>
    <x v="11"/>
    <n v="7"/>
    <x v="3"/>
    <n v="31"/>
    <n v="17270"/>
    <n v="0"/>
    <s v="24-Jul"/>
    <d v="1899-12-30T20:27:00"/>
    <x v="3"/>
    <x v="18"/>
    <x v="0"/>
    <x v="12"/>
    <x v="0"/>
  </r>
  <r>
    <x v="707"/>
    <s v=" 07:11"/>
    <s v="Paid to Mobile Recharge"/>
    <s v="T220725071100119131416"/>
    <n v="617164135506"/>
    <x v="1"/>
    <s v="XXXXXX3700"/>
    <n v="8481"/>
    <x v="2"/>
    <x v="11"/>
    <n v="7"/>
    <x v="4"/>
    <n v="31"/>
    <n v="0"/>
    <n v="8481"/>
    <s v="25-Jul"/>
    <d v="1899-12-30T07:11:00"/>
    <x v="0"/>
    <x v="19"/>
    <x v="2"/>
    <x v="14"/>
    <x v="0"/>
  </r>
  <r>
    <x v="707"/>
    <s v=" 10:17"/>
    <s v="Received from Customer - Venkatesh Traders"/>
    <s v="T220725101700925641316"/>
    <n v="816419582083"/>
    <x v="0"/>
    <s v="XXXXXX3700"/>
    <n v="12108"/>
    <x v="2"/>
    <x v="11"/>
    <n v="7"/>
    <x v="4"/>
    <n v="31"/>
    <n v="12108"/>
    <n v="0"/>
    <s v="25-Jul"/>
    <d v="1899-12-30T10:17:00"/>
    <x v="0"/>
    <x v="19"/>
    <x v="0"/>
    <x v="0"/>
    <x v="0"/>
  </r>
  <r>
    <x v="707"/>
    <s v=" 11:10"/>
    <s v="Received from Customer - ABC Traders"/>
    <s v="T220725111000831436899"/>
    <n v="260538177585"/>
    <x v="0"/>
    <s v="XXXXXXXXXX0662"/>
    <n v="8259"/>
    <x v="2"/>
    <x v="11"/>
    <n v="7"/>
    <x v="4"/>
    <n v="31"/>
    <n v="8259"/>
    <n v="0"/>
    <s v="25-Jul"/>
    <d v="1899-12-30T11:10:00"/>
    <x v="0"/>
    <x v="19"/>
    <x v="0"/>
    <x v="2"/>
    <x v="0"/>
  </r>
  <r>
    <x v="707"/>
    <s v=" 22:58"/>
    <s v="Paid to Family Member - Kumar"/>
    <s v="P220725225800284680331"/>
    <n v="35161597721"/>
    <x v="1"/>
    <s v="XXXXXX3700"/>
    <n v="2463"/>
    <x v="2"/>
    <x v="11"/>
    <n v="7"/>
    <x v="4"/>
    <n v="31"/>
    <n v="0"/>
    <n v="2463"/>
    <s v="25-Jul"/>
    <d v="1899-12-30T22:58:00"/>
    <x v="1"/>
    <x v="19"/>
    <x v="1"/>
    <x v="16"/>
    <x v="0"/>
  </r>
  <r>
    <x v="708"/>
    <s v=" 09:26"/>
    <s v="Received from Lokesh"/>
    <s v="T220726092600833308863"/>
    <n v="622416892865"/>
    <x v="0"/>
    <s v="XXXXXX3700"/>
    <n v="5633"/>
    <x v="2"/>
    <x v="11"/>
    <n v="7"/>
    <x v="5"/>
    <n v="31"/>
    <n v="5633"/>
    <n v="0"/>
    <s v="26-Jul"/>
    <d v="1899-12-30T09:26:00"/>
    <x v="0"/>
    <x v="20"/>
    <x v="0"/>
    <x v="13"/>
    <x v="0"/>
  </r>
  <r>
    <x v="708"/>
    <s v=" 13:40"/>
    <s v="Received from Local Customer"/>
    <s v="T220726134000298854834"/>
    <n v="158401169156"/>
    <x v="0"/>
    <s v="XXXXXXXXXX0662"/>
    <n v="15829"/>
    <x v="2"/>
    <x v="11"/>
    <n v="7"/>
    <x v="5"/>
    <n v="31"/>
    <n v="15829"/>
    <n v="0"/>
    <s v="26-Jul"/>
    <d v="1899-12-30T13:40:00"/>
    <x v="2"/>
    <x v="20"/>
    <x v="0"/>
    <x v="8"/>
    <x v="0"/>
  </r>
  <r>
    <x v="708"/>
    <s v=" 14:00"/>
    <s v="Paid to Reliance Smart"/>
    <s v="T220726140000392523140"/>
    <n v="242534508519"/>
    <x v="1"/>
    <s v="XXXXXXXXXX0662"/>
    <n v="10754"/>
    <x v="2"/>
    <x v="11"/>
    <n v="7"/>
    <x v="5"/>
    <n v="31"/>
    <n v="0"/>
    <n v="10754"/>
    <s v="26-Jul"/>
    <d v="1899-12-30T14:00:00"/>
    <x v="2"/>
    <x v="20"/>
    <x v="1"/>
    <x v="10"/>
    <x v="0"/>
  </r>
  <r>
    <x v="708"/>
    <s v=" 20:22"/>
    <s v="Paid to Amazon Shopping"/>
    <s v="P220726202200123632322"/>
    <n v="475641093401"/>
    <x v="1"/>
    <s v="XXXXXX3700"/>
    <n v="2373"/>
    <x v="2"/>
    <x v="11"/>
    <n v="7"/>
    <x v="5"/>
    <n v="31"/>
    <n v="0"/>
    <n v="2373"/>
    <s v="26-Jul"/>
    <d v="1899-12-30T20:22:00"/>
    <x v="3"/>
    <x v="20"/>
    <x v="4"/>
    <x v="12"/>
    <x v="0"/>
  </r>
  <r>
    <x v="708"/>
    <s v=" 23:30"/>
    <s v="Paid to IOCL Service Station"/>
    <s v="T220726233000612183013"/>
    <n v="593025343841"/>
    <x v="1"/>
    <s v="XXXXXX3700"/>
    <n v="12259"/>
    <x v="2"/>
    <x v="11"/>
    <n v="7"/>
    <x v="5"/>
    <n v="31"/>
    <n v="0"/>
    <n v="12259"/>
    <s v="26-Jul"/>
    <d v="1899-12-30T23:30:00"/>
    <x v="1"/>
    <x v="20"/>
    <x v="1"/>
    <x v="1"/>
    <x v="0"/>
  </r>
  <r>
    <x v="709"/>
    <s v=" 07:55"/>
    <s v="Paid to Reliance Smart"/>
    <s v="P220727075500675154774"/>
    <n v="624463969199"/>
    <x v="1"/>
    <s v="XXXXXXXXXX0662"/>
    <n v="4882"/>
    <x v="2"/>
    <x v="11"/>
    <n v="7"/>
    <x v="6"/>
    <n v="31"/>
    <n v="0"/>
    <n v="4882"/>
    <s v="27-Jul"/>
    <d v="1899-12-30T07:55:00"/>
    <x v="0"/>
    <x v="21"/>
    <x v="1"/>
    <x v="14"/>
    <x v="0"/>
  </r>
  <r>
    <x v="709"/>
    <s v=" 09:11"/>
    <s v="Received from Customer - Sri Lakshmi Stores"/>
    <s v="T220727091100540554426"/>
    <n v="648116098582"/>
    <x v="0"/>
    <s v="XXXXXXXXXX0662"/>
    <n v="26117"/>
    <x v="2"/>
    <x v="11"/>
    <n v="7"/>
    <x v="6"/>
    <n v="31"/>
    <n v="26117"/>
    <n v="0"/>
    <s v="27-Jul"/>
    <d v="1899-12-30T09:11:00"/>
    <x v="0"/>
    <x v="21"/>
    <x v="0"/>
    <x v="13"/>
    <x v="0"/>
  </r>
  <r>
    <x v="709"/>
    <s v=" 15:37"/>
    <s v="Paid to Amazon Pay Groceries"/>
    <s v="T220727153700483846229"/>
    <n v="582923582006"/>
    <x v="1"/>
    <s v="XXXXXX3700"/>
    <n v="6765"/>
    <x v="2"/>
    <x v="11"/>
    <n v="7"/>
    <x v="6"/>
    <n v="31"/>
    <n v="0"/>
    <n v="6765"/>
    <s v="27-Jul"/>
    <d v="1899-12-30T15:37:00"/>
    <x v="2"/>
    <x v="21"/>
    <x v="4"/>
    <x v="9"/>
    <x v="0"/>
  </r>
  <r>
    <x v="709"/>
    <s v=" 19:09"/>
    <s v="Paid to Stationery Supplier"/>
    <s v="P220727190900643868182"/>
    <n v="805281173685"/>
    <x v="1"/>
    <s v="XXXXXXXXXX0662"/>
    <n v="6144"/>
    <x v="2"/>
    <x v="11"/>
    <n v="7"/>
    <x v="6"/>
    <n v="31"/>
    <n v="0"/>
    <n v="6144"/>
    <s v="27-Jul"/>
    <d v="1899-12-30T19:09:00"/>
    <x v="3"/>
    <x v="21"/>
    <x v="1"/>
    <x v="6"/>
    <x v="0"/>
  </r>
  <r>
    <x v="710"/>
    <s v=" 14:20"/>
    <s v="Paid to Bank Account Transfer"/>
    <s v="P220728142000738944148"/>
    <n v="768940386270"/>
    <x v="1"/>
    <s v="XXXXXX3700"/>
    <n v="18585"/>
    <x v="2"/>
    <x v="11"/>
    <n v="7"/>
    <x v="0"/>
    <n v="31"/>
    <n v="0"/>
    <n v="18585"/>
    <s v="28-Jul"/>
    <d v="1899-12-30T14:20:00"/>
    <x v="2"/>
    <x v="22"/>
    <x v="1"/>
    <x v="10"/>
    <x v="0"/>
  </r>
  <r>
    <x v="710"/>
    <s v=" 15:38"/>
    <s v="Received from Customer - Sagar Enterprises"/>
    <s v="T220728153800187990436"/>
    <n v="433546632170"/>
    <x v="0"/>
    <s v="XXXXXX3700"/>
    <n v="10029"/>
    <x v="2"/>
    <x v="11"/>
    <n v="7"/>
    <x v="0"/>
    <n v="31"/>
    <n v="10029"/>
    <n v="0"/>
    <s v="28-Jul"/>
    <d v="1899-12-30T15:38:00"/>
    <x v="2"/>
    <x v="22"/>
    <x v="0"/>
    <x v="9"/>
    <x v="0"/>
  </r>
  <r>
    <x v="710"/>
    <s v=" 16:34"/>
    <s v="Received from Customer - Venkatesh Traders"/>
    <s v="T220728163400340705215"/>
    <n v="149993655147"/>
    <x v="0"/>
    <s v="XXXXXX3700"/>
    <n v="6590"/>
    <x v="2"/>
    <x v="11"/>
    <n v="7"/>
    <x v="0"/>
    <n v="31"/>
    <n v="6590"/>
    <n v="0"/>
    <s v="28-Jul"/>
    <d v="1899-12-30T16:34:00"/>
    <x v="2"/>
    <x v="22"/>
    <x v="0"/>
    <x v="11"/>
    <x v="0"/>
  </r>
  <r>
    <x v="710"/>
    <s v=" 17:38"/>
    <s v="Received from Customer - Manish Traders"/>
    <s v="T220728173800768879920"/>
    <n v="999715952887"/>
    <x v="0"/>
    <s v="XXXXXXXXXX0662"/>
    <n v="1995"/>
    <x v="2"/>
    <x v="11"/>
    <n v="7"/>
    <x v="0"/>
    <n v="31"/>
    <n v="1995"/>
    <n v="0"/>
    <s v="28-Jul"/>
    <d v="1899-12-30T17:38:00"/>
    <x v="3"/>
    <x v="22"/>
    <x v="0"/>
    <x v="4"/>
    <x v="0"/>
  </r>
  <r>
    <x v="710"/>
    <s v=" 17:49"/>
    <s v="Received from Family Member - Priya"/>
    <s v="T220728174900313919399"/>
    <n v="833832370968"/>
    <x v="0"/>
    <s v="XXXXXXXXXX0662"/>
    <n v="11940"/>
    <x v="2"/>
    <x v="11"/>
    <n v="7"/>
    <x v="0"/>
    <n v="31"/>
    <n v="11940"/>
    <n v="0"/>
    <s v="28-Jul"/>
    <d v="1899-12-30T17:49:00"/>
    <x v="3"/>
    <x v="22"/>
    <x v="0"/>
    <x v="4"/>
    <x v="0"/>
  </r>
  <r>
    <x v="710"/>
    <s v=" 17:57"/>
    <s v="Paid to Textile Store"/>
    <s v="P220728175700512272279"/>
    <n v="630505339402"/>
    <x v="1"/>
    <s v="XXXXXXXXXX0662"/>
    <n v="11782"/>
    <x v="2"/>
    <x v="11"/>
    <n v="7"/>
    <x v="0"/>
    <n v="31"/>
    <n v="0"/>
    <n v="11782"/>
    <s v="28-Jul"/>
    <d v="1899-12-30T17:57:00"/>
    <x v="3"/>
    <x v="22"/>
    <x v="1"/>
    <x v="4"/>
    <x v="0"/>
  </r>
  <r>
    <x v="710"/>
    <s v=" 18:00"/>
    <s v="Paid to Local Shopping Store"/>
    <s v="T220728180000466540898"/>
    <n v="298740578380"/>
    <x v="1"/>
    <s v="XXXXXXXXXX0662"/>
    <n v="2188"/>
    <x v="2"/>
    <x v="11"/>
    <n v="7"/>
    <x v="0"/>
    <n v="31"/>
    <n v="0"/>
    <n v="2188"/>
    <s v="28-Jul"/>
    <d v="1899-12-30T18:00:00"/>
    <x v="3"/>
    <x v="22"/>
    <x v="1"/>
    <x v="5"/>
    <x v="0"/>
  </r>
  <r>
    <x v="710"/>
    <s v=" 19:50"/>
    <s v="Received from Local Customer"/>
    <s v="T220728195000805508218"/>
    <n v="223395697811"/>
    <x v="0"/>
    <s v="XXXXXXXXXX0662"/>
    <n v="6756"/>
    <x v="2"/>
    <x v="11"/>
    <n v="7"/>
    <x v="0"/>
    <n v="31"/>
    <n v="6756"/>
    <n v="0"/>
    <s v="28-Jul"/>
    <d v="1899-12-30T19:50:00"/>
    <x v="3"/>
    <x v="22"/>
    <x v="0"/>
    <x v="6"/>
    <x v="0"/>
  </r>
  <r>
    <x v="711"/>
    <s v=" 07:40"/>
    <s v="Paid to Family Member - Kumar"/>
    <s v="T220729074000896109696"/>
    <n v="397296656877"/>
    <x v="1"/>
    <s v="XXXXXX3700"/>
    <n v="5429"/>
    <x v="2"/>
    <x v="11"/>
    <n v="7"/>
    <x v="1"/>
    <n v="31"/>
    <n v="0"/>
    <n v="5429"/>
    <s v="29-Jul"/>
    <d v="1899-12-30T07:40:00"/>
    <x v="0"/>
    <x v="23"/>
    <x v="1"/>
    <x v="14"/>
    <x v="0"/>
  </r>
  <r>
    <x v="711"/>
    <s v=" 11:03"/>
    <s v="Paid to Local Shopping Store"/>
    <s v="T220729110300604349842"/>
    <n v="636173477180"/>
    <x v="1"/>
    <s v="XXXXXXXXXX0662"/>
    <n v="9799"/>
    <x v="2"/>
    <x v="11"/>
    <n v="7"/>
    <x v="1"/>
    <n v="31"/>
    <n v="0"/>
    <n v="9799"/>
    <s v="29-Jul"/>
    <d v="1899-12-30T11:03:00"/>
    <x v="0"/>
    <x v="23"/>
    <x v="1"/>
    <x v="2"/>
    <x v="0"/>
  </r>
  <r>
    <x v="711"/>
    <s v=" 14:06"/>
    <s v="Received from Ramesh"/>
    <s v="T220729140600686937980"/>
    <n v="258414908049"/>
    <x v="0"/>
    <s v="XXXXXXXXXX0662"/>
    <n v="9216"/>
    <x v="2"/>
    <x v="11"/>
    <n v="7"/>
    <x v="1"/>
    <n v="31"/>
    <n v="9216"/>
    <n v="0"/>
    <s v="29-Jul"/>
    <d v="1899-12-30T14:06:00"/>
    <x v="2"/>
    <x v="23"/>
    <x v="0"/>
    <x v="10"/>
    <x v="0"/>
  </r>
  <r>
    <x v="711"/>
    <s v=" 14:22"/>
    <s v="Received from Customer - Kumar Stores"/>
    <s v="T220729142200937333679"/>
    <n v="112415739743"/>
    <x v="0"/>
    <s v="XXXXXXXXXX0662"/>
    <n v="8293"/>
    <x v="2"/>
    <x v="11"/>
    <n v="7"/>
    <x v="1"/>
    <n v="31"/>
    <n v="8293"/>
    <n v="0"/>
    <s v="29-Jul"/>
    <d v="1899-12-30T14:22:00"/>
    <x v="2"/>
    <x v="23"/>
    <x v="0"/>
    <x v="10"/>
    <x v="0"/>
  </r>
  <r>
    <x v="711"/>
    <s v=" 18:08"/>
    <s v="Paid to Family Member - Kumar"/>
    <s v="P220729180800492935627"/>
    <n v="800024801407"/>
    <x v="1"/>
    <s v="XXXXXX3700"/>
    <n v="1097"/>
    <x v="2"/>
    <x v="11"/>
    <n v="7"/>
    <x v="1"/>
    <n v="31"/>
    <n v="0"/>
    <n v="1097"/>
    <s v="29-Jul"/>
    <d v="1899-12-30T18:08:00"/>
    <x v="3"/>
    <x v="23"/>
    <x v="1"/>
    <x v="5"/>
    <x v="0"/>
  </r>
  <r>
    <x v="711"/>
    <s v=" 18:16"/>
    <s v="Paid to Stationery Supplier"/>
    <s v="T220729181600277440383"/>
    <n v="175160810017"/>
    <x v="1"/>
    <s v="XXXXXXXXXX0662"/>
    <n v="15431"/>
    <x v="2"/>
    <x v="11"/>
    <n v="7"/>
    <x v="1"/>
    <n v="31"/>
    <n v="0"/>
    <n v="15431"/>
    <s v="29-Jul"/>
    <d v="1899-12-30T18:16:00"/>
    <x v="3"/>
    <x v="23"/>
    <x v="1"/>
    <x v="5"/>
    <x v="0"/>
  </r>
  <r>
    <x v="711"/>
    <s v=" 20:14"/>
    <s v="Paid to Other Merchant"/>
    <s v="P220729201400229076263"/>
    <n v="809170664149"/>
    <x v="1"/>
    <s v="XXXXXXXXXX0662"/>
    <n v="2780"/>
    <x v="2"/>
    <x v="11"/>
    <n v="7"/>
    <x v="1"/>
    <n v="31"/>
    <n v="0"/>
    <n v="2780"/>
    <s v="29-Jul"/>
    <d v="1899-12-30T20:14:00"/>
    <x v="3"/>
    <x v="23"/>
    <x v="1"/>
    <x v="12"/>
    <x v="0"/>
  </r>
  <r>
    <x v="711"/>
    <s v=" 20:29"/>
    <s v="Received from Customer - Manish Traders"/>
    <s v="T220729202900144157308"/>
    <n v="935475407014"/>
    <x v="0"/>
    <s v="XXXXXX3700"/>
    <n v="1831"/>
    <x v="2"/>
    <x v="11"/>
    <n v="7"/>
    <x v="1"/>
    <n v="31"/>
    <n v="1831"/>
    <n v="0"/>
    <s v="29-Jul"/>
    <d v="1899-12-30T20:29:00"/>
    <x v="3"/>
    <x v="23"/>
    <x v="0"/>
    <x v="12"/>
    <x v="0"/>
  </r>
  <r>
    <x v="711"/>
    <s v=" 22:15"/>
    <s v="Received from Customer - Sri Lakshmi Stores"/>
    <s v="T220729221500161922246"/>
    <n v="975718445114"/>
    <x v="0"/>
    <s v="XXXXXX3700"/>
    <n v="24119"/>
    <x v="2"/>
    <x v="11"/>
    <n v="7"/>
    <x v="1"/>
    <n v="31"/>
    <n v="24119"/>
    <n v="0"/>
    <s v="29-Jul"/>
    <d v="1899-12-30T22:15:00"/>
    <x v="1"/>
    <x v="23"/>
    <x v="0"/>
    <x v="16"/>
    <x v="0"/>
  </r>
  <r>
    <x v="712"/>
    <s v=" 08:14"/>
    <s v="Paid to Family Member - Ravi"/>
    <s v="P220730081400987915231"/>
    <n v="713624734438"/>
    <x v="1"/>
    <s v="XXXXXX3700"/>
    <n v="2535"/>
    <x v="2"/>
    <x v="11"/>
    <n v="7"/>
    <x v="2"/>
    <n v="31"/>
    <n v="0"/>
    <n v="2535"/>
    <s v="30-Jul"/>
    <d v="1899-12-30T08:14:00"/>
    <x v="0"/>
    <x v="24"/>
    <x v="1"/>
    <x v="15"/>
    <x v="0"/>
  </r>
  <r>
    <x v="712"/>
    <s v=" 10:58"/>
    <s v="Paid to Jio Recharge"/>
    <s v="T220730105800361973127"/>
    <n v="620311888558"/>
    <x v="1"/>
    <s v="XXXXXXXXXX0662"/>
    <n v="34198"/>
    <x v="2"/>
    <x v="11"/>
    <n v="7"/>
    <x v="2"/>
    <n v="31"/>
    <n v="0"/>
    <n v="34198"/>
    <s v="30-Jul"/>
    <d v="1899-12-30T10:58:00"/>
    <x v="0"/>
    <x v="24"/>
    <x v="2"/>
    <x v="0"/>
    <x v="0"/>
  </r>
  <r>
    <x v="712"/>
    <s v=" 17:52"/>
    <s v="Received from Customer - Sri Lakshmi Stores"/>
    <s v="T220730175200505333761"/>
    <n v="372313369519"/>
    <x v="0"/>
    <s v="XXXXXXXXXX0662"/>
    <n v="25376"/>
    <x v="2"/>
    <x v="11"/>
    <n v="7"/>
    <x v="2"/>
    <n v="31"/>
    <n v="25376"/>
    <n v="0"/>
    <s v="30-Jul"/>
    <d v="1899-12-30T17:52:00"/>
    <x v="3"/>
    <x v="24"/>
    <x v="0"/>
    <x v="4"/>
    <x v="0"/>
  </r>
  <r>
    <x v="712"/>
    <s v=" 22:56"/>
    <s v="Paid to Other Merchant"/>
    <s v="P220730225600377962298"/>
    <n v="332776436889"/>
    <x v="1"/>
    <s v="XXXXXXXXXX0662"/>
    <n v="1434"/>
    <x v="2"/>
    <x v="11"/>
    <n v="7"/>
    <x v="2"/>
    <n v="31"/>
    <n v="0"/>
    <n v="1434"/>
    <s v="30-Jul"/>
    <d v="1899-12-30T22:56:00"/>
    <x v="1"/>
    <x v="24"/>
    <x v="1"/>
    <x v="16"/>
    <x v="0"/>
  </r>
  <r>
    <x v="713"/>
    <s v=" 09:06"/>
    <s v="Paid to IOCL Service Station"/>
    <s v="P220731090600397072867"/>
    <n v="885555457064"/>
    <x v="1"/>
    <s v="XXXXXXXXXX0662"/>
    <n v="4842"/>
    <x v="2"/>
    <x v="11"/>
    <n v="7"/>
    <x v="3"/>
    <n v="32"/>
    <n v="0"/>
    <n v="4842"/>
    <s v="31-Jul"/>
    <d v="1899-12-30T09:06:00"/>
    <x v="0"/>
    <x v="25"/>
    <x v="1"/>
    <x v="13"/>
    <x v="0"/>
  </r>
  <r>
    <x v="713"/>
    <s v=" 11:11"/>
    <s v="Received from Santhu"/>
    <s v="T220731111100898012474"/>
    <n v="62566334559"/>
    <x v="0"/>
    <s v="XXXXXXXXXX0662"/>
    <n v="7226"/>
    <x v="2"/>
    <x v="11"/>
    <n v="7"/>
    <x v="3"/>
    <n v="32"/>
    <n v="7226"/>
    <n v="0"/>
    <s v="31-Jul"/>
    <d v="1899-12-30T11:11:00"/>
    <x v="0"/>
    <x v="25"/>
    <x v="0"/>
    <x v="2"/>
    <x v="0"/>
  </r>
  <r>
    <x v="713"/>
    <s v=" 13:33"/>
    <s v="Received from Local Customer"/>
    <s v="T220731133300855104025"/>
    <n v="330069587315"/>
    <x v="0"/>
    <s v="XXXXXX3700"/>
    <n v="17978"/>
    <x v="2"/>
    <x v="11"/>
    <n v="7"/>
    <x v="3"/>
    <n v="32"/>
    <n v="17978"/>
    <n v="0"/>
    <s v="31-Jul"/>
    <d v="1899-12-30T13:33:00"/>
    <x v="2"/>
    <x v="25"/>
    <x v="0"/>
    <x v="8"/>
    <x v="0"/>
  </r>
  <r>
    <x v="713"/>
    <s v=" 15:30"/>
    <s v="Received from Local Customer"/>
    <s v="T220731153000873261932"/>
    <n v="602787614338"/>
    <x v="0"/>
    <s v="XXXXXX3700"/>
    <n v="19218"/>
    <x v="2"/>
    <x v="11"/>
    <n v="7"/>
    <x v="3"/>
    <n v="32"/>
    <n v="19218"/>
    <n v="0"/>
    <s v="31-Jul"/>
    <d v="1899-12-30T15:30:00"/>
    <x v="2"/>
    <x v="25"/>
    <x v="0"/>
    <x v="9"/>
    <x v="0"/>
  </r>
  <r>
    <x v="713"/>
    <s v=" 17:57"/>
    <s v="Received from Customer - Sri Lakshmi Stores"/>
    <s v="T220731175700580126871"/>
    <n v="683472356076"/>
    <x v="0"/>
    <s v="XXXXXXXXXX0662"/>
    <n v="18714"/>
    <x v="2"/>
    <x v="11"/>
    <n v="7"/>
    <x v="3"/>
    <n v="32"/>
    <n v="18714"/>
    <n v="0"/>
    <s v="31-Jul"/>
    <d v="1899-12-30T17:57:00"/>
    <x v="3"/>
    <x v="25"/>
    <x v="0"/>
    <x v="4"/>
    <x v="0"/>
  </r>
  <r>
    <x v="713"/>
    <s v=" 22:32"/>
    <s v="Received from Customer - Ramesh &amp; Co"/>
    <s v="T220731223200148399985"/>
    <n v="775252192444"/>
    <x v="0"/>
    <s v="XXXXXXXXXX0662"/>
    <n v="20073"/>
    <x v="2"/>
    <x v="11"/>
    <n v="7"/>
    <x v="3"/>
    <n v="32"/>
    <n v="20073"/>
    <n v="0"/>
    <s v="31-Jul"/>
    <d v="1899-12-30T22:32:00"/>
    <x v="1"/>
    <x v="25"/>
    <x v="0"/>
    <x v="16"/>
    <x v="0"/>
  </r>
  <r>
    <x v="714"/>
    <s v=" 15:15"/>
    <s v="Received from Customer - Ramesh &amp; Co"/>
    <s v="T220801151500803201121"/>
    <n v="134604485769"/>
    <x v="0"/>
    <s v="XXXXXXXXXX0662"/>
    <n v="7780"/>
    <x v="2"/>
    <x v="0"/>
    <n v="8"/>
    <x v="4"/>
    <n v="32"/>
    <n v="7780"/>
    <n v="0"/>
    <s v="1-Aug"/>
    <d v="1899-12-30T15:15:00"/>
    <x v="2"/>
    <x v="26"/>
    <x v="0"/>
    <x v="9"/>
    <x v="0"/>
  </r>
  <r>
    <x v="714"/>
    <s v=" 16:18"/>
    <s v="Received from Velu"/>
    <s v="T220801161800878014451"/>
    <n v="63996668214"/>
    <x v="0"/>
    <s v="XXXXXX3700"/>
    <n v="29106"/>
    <x v="2"/>
    <x v="0"/>
    <n v="8"/>
    <x v="4"/>
    <n v="32"/>
    <n v="29106"/>
    <n v="0"/>
    <s v="1-Aug"/>
    <d v="1899-12-30T16:18:00"/>
    <x v="2"/>
    <x v="26"/>
    <x v="0"/>
    <x v="11"/>
    <x v="0"/>
  </r>
  <r>
    <x v="715"/>
    <s v=" 12:48"/>
    <s v="Received from Local Customer"/>
    <s v="T220802124800609828334"/>
    <n v="232024104529"/>
    <x v="0"/>
    <s v="XXXXXX3700"/>
    <n v="3209"/>
    <x v="2"/>
    <x v="0"/>
    <n v="8"/>
    <x v="5"/>
    <n v="32"/>
    <n v="3209"/>
    <n v="0"/>
    <s v="2-Aug"/>
    <d v="1899-12-30T12:48:00"/>
    <x v="2"/>
    <x v="27"/>
    <x v="0"/>
    <x v="3"/>
    <x v="0"/>
  </r>
  <r>
    <x v="715"/>
    <s v=" 14:44"/>
    <s v="Paid to Mobile Recharge"/>
    <s v="T220802144400123526145"/>
    <n v="538364808576"/>
    <x v="1"/>
    <s v="XXXXXXXXXX0662"/>
    <n v="11714"/>
    <x v="2"/>
    <x v="0"/>
    <n v="8"/>
    <x v="5"/>
    <n v="32"/>
    <n v="0"/>
    <n v="11714"/>
    <s v="2-Aug"/>
    <d v="1899-12-30T14:44:00"/>
    <x v="2"/>
    <x v="27"/>
    <x v="2"/>
    <x v="10"/>
    <x v="0"/>
  </r>
  <r>
    <x v="715"/>
    <s v=" 14:53"/>
    <s v="Paid to Other Merchant"/>
    <s v="P220802145300446861825"/>
    <n v="404163217365"/>
    <x v="1"/>
    <s v="XXXXXX3700"/>
    <n v="4197"/>
    <x v="2"/>
    <x v="0"/>
    <n v="8"/>
    <x v="5"/>
    <n v="32"/>
    <n v="0"/>
    <n v="4197"/>
    <s v="2-Aug"/>
    <d v="1899-12-30T14:53:00"/>
    <x v="2"/>
    <x v="27"/>
    <x v="1"/>
    <x v="10"/>
    <x v="0"/>
  </r>
  <r>
    <x v="715"/>
    <s v=" 17:19"/>
    <s v="Paid to Lokesh"/>
    <s v="T220802171900131088748"/>
    <n v="296997174701"/>
    <x v="1"/>
    <s v="XXXXXX3700"/>
    <n v="6793"/>
    <x v="2"/>
    <x v="0"/>
    <n v="8"/>
    <x v="5"/>
    <n v="32"/>
    <n v="0"/>
    <n v="6793"/>
    <s v="2-Aug"/>
    <d v="1899-12-30T17:19:00"/>
    <x v="3"/>
    <x v="27"/>
    <x v="1"/>
    <x v="4"/>
    <x v="0"/>
  </r>
  <r>
    <x v="716"/>
    <s v=" 13:49"/>
    <s v="Received from Other Customer"/>
    <s v="T220803134900894411667"/>
    <n v="199592191275"/>
    <x v="0"/>
    <s v="XXXXXXXXXX0662"/>
    <n v="6001"/>
    <x v="2"/>
    <x v="0"/>
    <n v="8"/>
    <x v="6"/>
    <n v="32"/>
    <n v="6001"/>
    <n v="0"/>
    <s v="3-Aug"/>
    <d v="1899-12-30T13:49:00"/>
    <x v="2"/>
    <x v="28"/>
    <x v="0"/>
    <x v="8"/>
    <x v="0"/>
  </r>
  <r>
    <x v="716"/>
    <s v=" 18:26"/>
    <s v="Received from Manish"/>
    <s v="T220803182600960992099"/>
    <n v="970737265844"/>
    <x v="0"/>
    <s v="XXXXXXXXXX0662"/>
    <n v="13527"/>
    <x v="2"/>
    <x v="0"/>
    <n v="8"/>
    <x v="6"/>
    <n v="32"/>
    <n v="13527"/>
    <n v="0"/>
    <s v="3-Aug"/>
    <d v="1899-12-30T18:26:00"/>
    <x v="3"/>
    <x v="28"/>
    <x v="0"/>
    <x v="5"/>
    <x v="0"/>
  </r>
  <r>
    <x v="717"/>
    <s v=" 11:31"/>
    <s v="Received from Customer - Sagar Enterprises"/>
    <s v="T220804113100757787015"/>
    <n v="748338889936"/>
    <x v="0"/>
    <s v="XXXXXXXXXX0662"/>
    <n v="7525"/>
    <x v="2"/>
    <x v="0"/>
    <n v="8"/>
    <x v="0"/>
    <n v="32"/>
    <n v="7525"/>
    <n v="0"/>
    <s v="4-Aug"/>
    <d v="1899-12-30T11:31:00"/>
    <x v="0"/>
    <x v="29"/>
    <x v="0"/>
    <x v="2"/>
    <x v="0"/>
  </r>
  <r>
    <x v="717"/>
    <s v=" 12:15"/>
    <s v="Paid to KOMAL TRADERS"/>
    <s v="P220804121500669727118"/>
    <n v="565204908540"/>
    <x v="1"/>
    <s v="XXXXXX3700"/>
    <n v="2855"/>
    <x v="2"/>
    <x v="0"/>
    <n v="8"/>
    <x v="0"/>
    <n v="32"/>
    <n v="0"/>
    <n v="2855"/>
    <s v="4-Aug"/>
    <d v="1899-12-30T12:15:00"/>
    <x v="2"/>
    <x v="29"/>
    <x v="1"/>
    <x v="3"/>
    <x v="0"/>
  </r>
  <r>
    <x v="717"/>
    <s v=" 15:41"/>
    <s v="Paid to BP Petrol Pump"/>
    <s v="P220804154100566951828"/>
    <n v="211569447106"/>
    <x v="1"/>
    <s v="XXXXXXXXXX0662"/>
    <n v="3657"/>
    <x v="2"/>
    <x v="0"/>
    <n v="8"/>
    <x v="0"/>
    <n v="32"/>
    <n v="0"/>
    <n v="3657"/>
    <s v="4-Aug"/>
    <d v="1899-12-30T15:41:00"/>
    <x v="2"/>
    <x v="29"/>
    <x v="3"/>
    <x v="9"/>
    <x v="0"/>
  </r>
  <r>
    <x v="717"/>
    <s v=" 19:46"/>
    <s v="Received from Customer - Sagar Enterprises"/>
    <s v="T220804194600849756541"/>
    <n v="58598462352"/>
    <x v="0"/>
    <s v="XXXXXX3700"/>
    <n v="15799"/>
    <x v="2"/>
    <x v="0"/>
    <n v="8"/>
    <x v="0"/>
    <n v="32"/>
    <n v="15799"/>
    <n v="0"/>
    <s v="4-Aug"/>
    <d v="1899-12-30T19:46:00"/>
    <x v="3"/>
    <x v="29"/>
    <x v="0"/>
    <x v="6"/>
    <x v="0"/>
  </r>
  <r>
    <x v="718"/>
    <s v=" 08:04"/>
    <s v="Received from Other Customer"/>
    <s v="T220805080400928684946"/>
    <n v="881305789235"/>
    <x v="0"/>
    <s v="XXXXXX3700"/>
    <n v="9699"/>
    <x v="2"/>
    <x v="0"/>
    <n v="8"/>
    <x v="1"/>
    <n v="32"/>
    <n v="9699"/>
    <n v="0"/>
    <s v="5-Aug"/>
    <d v="1899-12-30T08:04:00"/>
    <x v="0"/>
    <x v="30"/>
    <x v="0"/>
    <x v="15"/>
    <x v="0"/>
  </r>
  <r>
    <x v="718"/>
    <s v=" 09:31"/>
    <s v="Received from Velu"/>
    <s v="T220805093100433986846"/>
    <n v="161818508830"/>
    <x v="0"/>
    <s v="XXXXXXXXXX0662"/>
    <n v="30385"/>
    <x v="2"/>
    <x v="0"/>
    <n v="8"/>
    <x v="1"/>
    <n v="32"/>
    <n v="30385"/>
    <n v="0"/>
    <s v="5-Aug"/>
    <d v="1899-12-30T09:31:00"/>
    <x v="0"/>
    <x v="30"/>
    <x v="0"/>
    <x v="13"/>
    <x v="0"/>
  </r>
  <r>
    <x v="718"/>
    <s v=" 13:53"/>
    <s v="Received from Customer - Kumar Stores"/>
    <s v="T220805135300965925916"/>
    <n v="188197204723"/>
    <x v="0"/>
    <s v="XXXXXXXXXX0662"/>
    <n v="7021"/>
    <x v="2"/>
    <x v="0"/>
    <n v="8"/>
    <x v="1"/>
    <n v="32"/>
    <n v="7021"/>
    <n v="0"/>
    <s v="5-Aug"/>
    <d v="1899-12-30T13:53:00"/>
    <x v="2"/>
    <x v="30"/>
    <x v="0"/>
    <x v="8"/>
    <x v="0"/>
  </r>
  <r>
    <x v="718"/>
    <s v=" 15:11"/>
    <s v="Received from Customer - Anand Stores"/>
    <s v="T220805151100567109130"/>
    <n v="123404921746"/>
    <x v="0"/>
    <s v="XXXXXXXXXX0662"/>
    <n v="24141"/>
    <x v="2"/>
    <x v="0"/>
    <n v="8"/>
    <x v="1"/>
    <n v="32"/>
    <n v="24141"/>
    <n v="0"/>
    <s v="5-Aug"/>
    <d v="1899-12-30T15:11:00"/>
    <x v="2"/>
    <x v="30"/>
    <x v="0"/>
    <x v="9"/>
    <x v="0"/>
  </r>
  <r>
    <x v="718"/>
    <s v=" 17:17"/>
    <s v="Paid to Santhu"/>
    <s v="T220805171700741957871"/>
    <n v="486423552311"/>
    <x v="1"/>
    <s v="XXXXXXXXXX0662"/>
    <n v="389"/>
    <x v="2"/>
    <x v="0"/>
    <n v="8"/>
    <x v="1"/>
    <n v="32"/>
    <n v="0"/>
    <n v="389"/>
    <s v="5-Aug"/>
    <d v="1899-12-30T17:17:00"/>
    <x v="3"/>
    <x v="30"/>
    <x v="1"/>
    <x v="4"/>
    <x v="0"/>
  </r>
  <r>
    <x v="719"/>
    <s v=" 07:53"/>
    <s v="Paid to Jio Recharge"/>
    <s v="T220806075300584306279"/>
    <n v="725931646227"/>
    <x v="1"/>
    <s v="XXXXXX3700"/>
    <n v="25056"/>
    <x v="2"/>
    <x v="0"/>
    <n v="8"/>
    <x v="2"/>
    <n v="32"/>
    <n v="0"/>
    <n v="25056"/>
    <s v="6-Aug"/>
    <d v="1899-12-30T07:53:00"/>
    <x v="0"/>
    <x v="0"/>
    <x v="2"/>
    <x v="14"/>
    <x v="0"/>
  </r>
  <r>
    <x v="719"/>
    <s v=" 09:50"/>
    <s v="Received from Customer - Ravi Enterprises"/>
    <s v="T220806095000698094602"/>
    <n v="247197185231"/>
    <x v="0"/>
    <s v="XXXXXX3700"/>
    <n v="2578"/>
    <x v="2"/>
    <x v="0"/>
    <n v="8"/>
    <x v="2"/>
    <n v="32"/>
    <n v="2578"/>
    <n v="0"/>
    <s v="6-Aug"/>
    <d v="1899-12-30T09:50:00"/>
    <x v="0"/>
    <x v="0"/>
    <x v="0"/>
    <x v="13"/>
    <x v="0"/>
  </r>
  <r>
    <x v="719"/>
    <s v=" 10:38"/>
    <s v="Received from Customer - Anand Stores"/>
    <s v="T220806103800180402985"/>
    <n v="687909153819"/>
    <x v="0"/>
    <s v="XXXXXX3700"/>
    <n v="10299"/>
    <x v="2"/>
    <x v="0"/>
    <n v="8"/>
    <x v="2"/>
    <n v="32"/>
    <n v="10299"/>
    <n v="0"/>
    <s v="6-Aug"/>
    <d v="1899-12-30T10:38:00"/>
    <x v="0"/>
    <x v="0"/>
    <x v="0"/>
    <x v="0"/>
    <x v="0"/>
  </r>
  <r>
    <x v="719"/>
    <s v=" 11:03"/>
    <s v="Received from Other Customer"/>
    <s v="T220806110300965690797"/>
    <n v="411703954234"/>
    <x v="0"/>
    <s v="XXXXXXXXXX0662"/>
    <n v="17958"/>
    <x v="2"/>
    <x v="0"/>
    <n v="8"/>
    <x v="2"/>
    <n v="32"/>
    <n v="17958"/>
    <n v="0"/>
    <s v="6-Aug"/>
    <d v="1899-12-30T11:03:00"/>
    <x v="0"/>
    <x v="0"/>
    <x v="0"/>
    <x v="2"/>
    <x v="0"/>
  </r>
  <r>
    <x v="719"/>
    <s v=" 11:09"/>
    <s v="Received from Local Customer"/>
    <s v="T220806110900636683991"/>
    <n v="151696444358"/>
    <x v="0"/>
    <s v="XXXXXXXXXX0662"/>
    <n v="6904"/>
    <x v="2"/>
    <x v="0"/>
    <n v="8"/>
    <x v="2"/>
    <n v="32"/>
    <n v="6904"/>
    <n v="0"/>
    <s v="6-Aug"/>
    <d v="1899-12-30T11:09:00"/>
    <x v="0"/>
    <x v="0"/>
    <x v="0"/>
    <x v="2"/>
    <x v="0"/>
  </r>
  <r>
    <x v="719"/>
    <s v=" 11:09"/>
    <s v="Received from Customer - Anand Stores"/>
    <s v="T220806110900286047448"/>
    <n v="580275291281"/>
    <x v="0"/>
    <s v="XXXXXX3700"/>
    <n v="4197"/>
    <x v="2"/>
    <x v="0"/>
    <n v="8"/>
    <x v="2"/>
    <n v="32"/>
    <n v="4197"/>
    <n v="0"/>
    <s v="6-Aug"/>
    <d v="1899-12-30T11:09:00"/>
    <x v="0"/>
    <x v="0"/>
    <x v="0"/>
    <x v="2"/>
    <x v="0"/>
  </r>
  <r>
    <x v="719"/>
    <s v=" 11:51"/>
    <s v="Received from Customer - Manish Traders"/>
    <s v="T220806115100393492803"/>
    <n v="900251825031"/>
    <x v="0"/>
    <s v="XXXXXXXXXX0662"/>
    <n v="7521"/>
    <x v="2"/>
    <x v="0"/>
    <n v="8"/>
    <x v="2"/>
    <n v="32"/>
    <n v="7521"/>
    <n v="0"/>
    <s v="6-Aug"/>
    <d v="1899-12-30T11:51:00"/>
    <x v="0"/>
    <x v="0"/>
    <x v="0"/>
    <x v="2"/>
    <x v="0"/>
  </r>
  <r>
    <x v="719"/>
    <s v=" 20:21"/>
    <s v="Paid to Bank Account Transfer"/>
    <s v="P220806202100484244861"/>
    <n v="398398469596"/>
    <x v="1"/>
    <s v="XXXXXX3700"/>
    <n v="15223"/>
    <x v="2"/>
    <x v="0"/>
    <n v="8"/>
    <x v="2"/>
    <n v="32"/>
    <n v="0"/>
    <n v="15223"/>
    <s v="6-Aug"/>
    <d v="1899-12-30T20:21:00"/>
    <x v="3"/>
    <x v="0"/>
    <x v="1"/>
    <x v="12"/>
    <x v="0"/>
  </r>
  <r>
    <x v="719"/>
    <s v=" 20:53"/>
    <s v="Received from Other UPI User"/>
    <s v="T220806205300217581603"/>
    <n v="800430338458"/>
    <x v="0"/>
    <s v="XXXXXX3700"/>
    <n v="4853"/>
    <x v="2"/>
    <x v="0"/>
    <n v="8"/>
    <x v="2"/>
    <n v="32"/>
    <n v="4853"/>
    <n v="0"/>
    <s v="6-Aug"/>
    <d v="1899-12-30T20:53:00"/>
    <x v="3"/>
    <x v="0"/>
    <x v="0"/>
    <x v="12"/>
    <x v="0"/>
  </r>
  <r>
    <x v="720"/>
    <s v=" 13:20"/>
    <s v="Received from Customer - ABC Traders"/>
    <s v="T220807132000800061473"/>
    <n v="42684382249"/>
    <x v="0"/>
    <s v="XXXXXX3700"/>
    <n v="7662"/>
    <x v="2"/>
    <x v="0"/>
    <n v="8"/>
    <x v="3"/>
    <n v="33"/>
    <n v="7662"/>
    <n v="0"/>
    <s v="7-Aug"/>
    <d v="1899-12-30T13:20:00"/>
    <x v="2"/>
    <x v="1"/>
    <x v="0"/>
    <x v="8"/>
    <x v="0"/>
  </r>
  <r>
    <x v="720"/>
    <s v=" 19:10"/>
    <s v="Paid to Wholesale Supplier"/>
    <s v="T220807191000772754813"/>
    <n v="608480899184"/>
    <x v="1"/>
    <s v="XXXXXXXXXX0662"/>
    <n v="10540"/>
    <x v="2"/>
    <x v="0"/>
    <n v="8"/>
    <x v="3"/>
    <n v="33"/>
    <n v="0"/>
    <n v="10540"/>
    <s v="7-Aug"/>
    <d v="1899-12-30T19:10:00"/>
    <x v="3"/>
    <x v="1"/>
    <x v="1"/>
    <x v="6"/>
    <x v="0"/>
  </r>
  <r>
    <x v="720"/>
    <s v=" 19:26"/>
    <s v="Paid to Quick Service Station"/>
    <s v="P220807192600261362033"/>
    <n v="956098398330"/>
    <x v="1"/>
    <s v="XXXXXXXXXX0662"/>
    <n v="13152"/>
    <x v="2"/>
    <x v="0"/>
    <n v="8"/>
    <x v="3"/>
    <n v="33"/>
    <n v="0"/>
    <n v="13152"/>
    <s v="7-Aug"/>
    <d v="1899-12-30T19:26:00"/>
    <x v="3"/>
    <x v="1"/>
    <x v="1"/>
    <x v="6"/>
    <x v="0"/>
  </r>
  <r>
    <x v="721"/>
    <s v=" 16:41"/>
    <s v="Received from Customer - ABC Traders"/>
    <s v="T220808164100670052488"/>
    <n v="875361221107"/>
    <x v="0"/>
    <s v="XXXXXXXXXX0662"/>
    <n v="11981"/>
    <x v="2"/>
    <x v="0"/>
    <n v="8"/>
    <x v="4"/>
    <n v="33"/>
    <n v="11981"/>
    <n v="0"/>
    <s v="8-Aug"/>
    <d v="1899-12-30T16:41:00"/>
    <x v="2"/>
    <x v="2"/>
    <x v="0"/>
    <x v="11"/>
    <x v="0"/>
  </r>
  <r>
    <x v="721"/>
    <s v=" 21:45"/>
    <s v="Received from Local Customer"/>
    <s v="T220808214500771969300"/>
    <n v="692878411922"/>
    <x v="0"/>
    <s v="XXXXXX3700"/>
    <n v="3367"/>
    <x v="2"/>
    <x v="0"/>
    <n v="8"/>
    <x v="4"/>
    <n v="33"/>
    <n v="3367"/>
    <n v="0"/>
    <s v="8-Aug"/>
    <d v="1899-12-30T21:45:00"/>
    <x v="1"/>
    <x v="2"/>
    <x v="0"/>
    <x v="7"/>
    <x v="0"/>
  </r>
  <r>
    <x v="722"/>
    <s v=" 09:13"/>
    <s v="Received from Local Customer"/>
    <s v="T220809091300910192381"/>
    <n v="752601798854"/>
    <x v="0"/>
    <s v="XXXXXXXXXX0662"/>
    <n v="3892"/>
    <x v="2"/>
    <x v="0"/>
    <n v="8"/>
    <x v="5"/>
    <n v="33"/>
    <n v="3892"/>
    <n v="0"/>
    <s v="9-Aug"/>
    <d v="1899-12-30T09:13:00"/>
    <x v="0"/>
    <x v="3"/>
    <x v="0"/>
    <x v="13"/>
    <x v="0"/>
  </r>
  <r>
    <x v="722"/>
    <s v=" 09:46"/>
    <s v="Paid to IOCL Service Station"/>
    <s v="T220809094600220081087"/>
    <n v="199064147535"/>
    <x v="1"/>
    <s v="XXXXXXXXXX0662"/>
    <n v="2067"/>
    <x v="2"/>
    <x v="0"/>
    <n v="8"/>
    <x v="5"/>
    <n v="33"/>
    <n v="0"/>
    <n v="2067"/>
    <s v="9-Aug"/>
    <d v="1899-12-30T09:46:00"/>
    <x v="0"/>
    <x v="3"/>
    <x v="1"/>
    <x v="13"/>
    <x v="0"/>
  </r>
  <r>
    <x v="722"/>
    <s v=" 10:05"/>
    <s v="Received from Other UPI User"/>
    <s v="T220809100500817576171"/>
    <n v="951808444433"/>
    <x v="0"/>
    <s v="XXXXXX3700"/>
    <n v="3160"/>
    <x v="2"/>
    <x v="0"/>
    <n v="8"/>
    <x v="5"/>
    <n v="33"/>
    <n v="3160"/>
    <n v="0"/>
    <s v="9-Aug"/>
    <d v="1899-12-30T10:05:00"/>
    <x v="0"/>
    <x v="3"/>
    <x v="0"/>
    <x v="0"/>
    <x v="0"/>
  </r>
  <r>
    <x v="722"/>
    <s v=" 11:33"/>
    <s v="Received from Customer - Manish Traders"/>
    <s v="T220809113300603966327"/>
    <n v="384338621521"/>
    <x v="0"/>
    <s v="XXXXXXXXXX0662"/>
    <n v="14774"/>
    <x v="2"/>
    <x v="0"/>
    <n v="8"/>
    <x v="5"/>
    <n v="33"/>
    <n v="14774"/>
    <n v="0"/>
    <s v="9-Aug"/>
    <d v="1899-12-30T11:33:00"/>
    <x v="0"/>
    <x v="3"/>
    <x v="0"/>
    <x v="2"/>
    <x v="0"/>
  </r>
  <r>
    <x v="722"/>
    <s v=" 13:40"/>
    <s v="Paid to PhonePe"/>
    <s v="T220809134000243364992"/>
    <n v="297917791815"/>
    <x v="1"/>
    <s v="XXXXXX3700"/>
    <n v="6824"/>
    <x v="2"/>
    <x v="0"/>
    <n v="8"/>
    <x v="5"/>
    <n v="33"/>
    <n v="0"/>
    <n v="6824"/>
    <s v="9-Aug"/>
    <d v="1899-12-30T13:40:00"/>
    <x v="2"/>
    <x v="3"/>
    <x v="1"/>
    <x v="8"/>
    <x v="0"/>
  </r>
  <r>
    <x v="722"/>
    <s v=" 15:03"/>
    <s v="Received from Customer - Anand Stores"/>
    <s v="T220809150300784448461"/>
    <n v="890484337513"/>
    <x v="0"/>
    <s v="XXXXXXXXXX0662"/>
    <n v="1738"/>
    <x v="2"/>
    <x v="0"/>
    <n v="8"/>
    <x v="5"/>
    <n v="33"/>
    <n v="1738"/>
    <n v="0"/>
    <s v="9-Aug"/>
    <d v="1899-12-30T15:03:00"/>
    <x v="2"/>
    <x v="3"/>
    <x v="0"/>
    <x v="9"/>
    <x v="0"/>
  </r>
  <r>
    <x v="723"/>
    <s v=" 16:06"/>
    <s v="Received from Santhu"/>
    <s v="T220810160600153848185"/>
    <n v="872896155878"/>
    <x v="0"/>
    <s v="XXXXXXXXXX0662"/>
    <n v="4882"/>
    <x v="2"/>
    <x v="0"/>
    <n v="8"/>
    <x v="6"/>
    <n v="33"/>
    <n v="4882"/>
    <n v="0"/>
    <s v="10-Aug"/>
    <d v="1899-12-30T16:06:00"/>
    <x v="2"/>
    <x v="4"/>
    <x v="0"/>
    <x v="11"/>
    <x v="0"/>
  </r>
  <r>
    <x v="723"/>
    <s v=" 23:28"/>
    <s v="Paid to Airtel Recharge"/>
    <s v="T220810232800692205775"/>
    <n v="519345089025"/>
    <x v="1"/>
    <s v="XXXXXXXXXX0662"/>
    <n v="8895"/>
    <x v="2"/>
    <x v="0"/>
    <n v="8"/>
    <x v="6"/>
    <n v="33"/>
    <n v="0"/>
    <n v="8895"/>
    <s v="10-Aug"/>
    <d v="1899-12-30T23:28:00"/>
    <x v="1"/>
    <x v="4"/>
    <x v="2"/>
    <x v="1"/>
    <x v="0"/>
  </r>
  <r>
    <x v="723"/>
    <s v=" 23:41"/>
    <s v="Received from Customer - Venkatesh Traders"/>
    <s v="T220810234100196566244"/>
    <n v="382097463336"/>
    <x v="0"/>
    <s v="XXXXXX3700"/>
    <n v="5598"/>
    <x v="2"/>
    <x v="0"/>
    <n v="8"/>
    <x v="6"/>
    <n v="33"/>
    <n v="5598"/>
    <n v="0"/>
    <s v="10-Aug"/>
    <d v="1899-12-30T23:41:00"/>
    <x v="1"/>
    <x v="4"/>
    <x v="0"/>
    <x v="1"/>
    <x v="0"/>
  </r>
  <r>
    <x v="724"/>
    <s v=" 11:03"/>
    <s v="Received from Customer - Sagar Enterprises"/>
    <s v="T220811110300402766686"/>
    <n v="543942824605"/>
    <x v="0"/>
    <s v="XXXXXX3700"/>
    <n v="11493"/>
    <x v="2"/>
    <x v="0"/>
    <n v="8"/>
    <x v="0"/>
    <n v="33"/>
    <n v="11493"/>
    <n v="0"/>
    <s v="11-Aug"/>
    <d v="1899-12-30T11:03:00"/>
    <x v="0"/>
    <x v="5"/>
    <x v="0"/>
    <x v="2"/>
    <x v="0"/>
  </r>
  <r>
    <x v="724"/>
    <s v=" 16:13"/>
    <s v="Paid to Santhu"/>
    <s v="P220811161300840688672"/>
    <n v="446377491511"/>
    <x v="1"/>
    <s v="XXXXXX3700"/>
    <n v="7418"/>
    <x v="2"/>
    <x v="0"/>
    <n v="8"/>
    <x v="0"/>
    <n v="33"/>
    <n v="0"/>
    <n v="7418"/>
    <s v="11-Aug"/>
    <d v="1899-12-30T16:13:00"/>
    <x v="2"/>
    <x v="5"/>
    <x v="1"/>
    <x v="11"/>
    <x v="0"/>
  </r>
  <r>
    <x v="724"/>
    <s v=" 21:34"/>
    <s v="Paid to KOMAL TRADERS"/>
    <s v="P220811213400141760708"/>
    <n v="261960758430"/>
    <x v="1"/>
    <s v="XXXXXXXXXX0662"/>
    <n v="17647"/>
    <x v="2"/>
    <x v="0"/>
    <n v="8"/>
    <x v="0"/>
    <n v="33"/>
    <n v="0"/>
    <n v="17647"/>
    <s v="11-Aug"/>
    <d v="1899-12-30T21:34:00"/>
    <x v="1"/>
    <x v="5"/>
    <x v="1"/>
    <x v="7"/>
    <x v="0"/>
  </r>
  <r>
    <x v="724"/>
    <s v=" 22:01"/>
    <s v="Received from Customer - Manish Traders"/>
    <s v="T220811220100146930400"/>
    <n v="248404529012"/>
    <x v="0"/>
    <s v="XXXXXX3700"/>
    <n v="2341"/>
    <x v="2"/>
    <x v="0"/>
    <n v="8"/>
    <x v="0"/>
    <n v="33"/>
    <n v="2341"/>
    <n v="0"/>
    <s v="11-Aug"/>
    <d v="1899-12-30T22:01:00"/>
    <x v="1"/>
    <x v="5"/>
    <x v="0"/>
    <x v="16"/>
    <x v="0"/>
  </r>
  <r>
    <x v="725"/>
    <s v=" 09:35"/>
    <s v="Received from Family Member - Priya"/>
    <s v="T220812093500904008964"/>
    <n v="650141872306"/>
    <x v="0"/>
    <s v="XXXXXX3700"/>
    <n v="20900"/>
    <x v="2"/>
    <x v="0"/>
    <n v="8"/>
    <x v="1"/>
    <n v="33"/>
    <n v="20900"/>
    <n v="0"/>
    <s v="12-Aug"/>
    <d v="1899-12-30T09:35:00"/>
    <x v="0"/>
    <x v="6"/>
    <x v="0"/>
    <x v="13"/>
    <x v="0"/>
  </r>
  <r>
    <x v="725"/>
    <s v=" 12:36"/>
    <s v="Paid to Local Hotel"/>
    <s v="P220812123600167188389"/>
    <n v="922129333684"/>
    <x v="1"/>
    <s v="XXXXXX3700"/>
    <n v="2156"/>
    <x v="2"/>
    <x v="0"/>
    <n v="8"/>
    <x v="1"/>
    <n v="33"/>
    <n v="0"/>
    <n v="2156"/>
    <s v="12-Aug"/>
    <d v="1899-12-30T12:36:00"/>
    <x v="2"/>
    <x v="6"/>
    <x v="1"/>
    <x v="3"/>
    <x v="0"/>
  </r>
  <r>
    <x v="725"/>
    <s v=" 15:59"/>
    <s v="Paid to IOCL Service Station"/>
    <s v="P220812155900163832945"/>
    <n v="992375933195"/>
    <x v="1"/>
    <s v="XXXXXXXXXX0662"/>
    <n v="1972"/>
    <x v="2"/>
    <x v="0"/>
    <n v="8"/>
    <x v="1"/>
    <n v="33"/>
    <n v="0"/>
    <n v="1972"/>
    <s v="12-Aug"/>
    <d v="1899-12-30T15:59:00"/>
    <x v="2"/>
    <x v="6"/>
    <x v="1"/>
    <x v="9"/>
    <x v="0"/>
  </r>
  <r>
    <x v="725"/>
    <s v=" 17:31"/>
    <s v="Paid to Lokesh"/>
    <s v="T220812173100587625509"/>
    <n v="116176389851"/>
    <x v="1"/>
    <s v="XXXXXX3700"/>
    <n v="7545"/>
    <x v="2"/>
    <x v="0"/>
    <n v="8"/>
    <x v="1"/>
    <n v="33"/>
    <n v="0"/>
    <n v="7545"/>
    <s v="12-Aug"/>
    <d v="1899-12-30T17:31:00"/>
    <x v="3"/>
    <x v="6"/>
    <x v="1"/>
    <x v="4"/>
    <x v="0"/>
  </r>
  <r>
    <x v="725"/>
    <s v=" 18:03"/>
    <s v="Received from Customer - Venkatesh Traders"/>
    <s v="T220812180300689688871"/>
    <n v="158176378662"/>
    <x v="0"/>
    <s v="XXXXXXXXXX0662"/>
    <n v="14390"/>
    <x v="2"/>
    <x v="0"/>
    <n v="8"/>
    <x v="1"/>
    <n v="33"/>
    <n v="14390"/>
    <n v="0"/>
    <s v="12-Aug"/>
    <d v="1899-12-30T18:03:00"/>
    <x v="3"/>
    <x v="6"/>
    <x v="0"/>
    <x v="5"/>
    <x v="0"/>
  </r>
  <r>
    <x v="725"/>
    <s v=" 18:22"/>
    <s v="Paid to Lokesh"/>
    <s v="P220812182200493068796"/>
    <n v="473626578055"/>
    <x v="1"/>
    <s v="XXXXXX3700"/>
    <n v="2700"/>
    <x v="2"/>
    <x v="0"/>
    <n v="8"/>
    <x v="1"/>
    <n v="33"/>
    <n v="0"/>
    <n v="2700"/>
    <s v="12-Aug"/>
    <d v="1899-12-30T18:22:00"/>
    <x v="3"/>
    <x v="6"/>
    <x v="1"/>
    <x v="5"/>
    <x v="0"/>
  </r>
  <r>
    <x v="725"/>
    <s v=" 22:53"/>
    <s v="Received from Customer - Sri Lakshmi Stores"/>
    <s v="T220812225300141528765"/>
    <n v="650507822689"/>
    <x v="0"/>
    <s v="XXXXXX3700"/>
    <n v="13873"/>
    <x v="2"/>
    <x v="0"/>
    <n v="8"/>
    <x v="1"/>
    <n v="33"/>
    <n v="13873"/>
    <n v="0"/>
    <s v="12-Aug"/>
    <d v="1899-12-30T22:53:00"/>
    <x v="1"/>
    <x v="6"/>
    <x v="0"/>
    <x v="16"/>
    <x v="0"/>
  </r>
  <r>
    <x v="726"/>
    <s v=" 11:52"/>
    <s v="Received from Customer - Ramesh &amp; Co"/>
    <s v="T220813115200889973530"/>
    <n v="958359826364"/>
    <x v="0"/>
    <s v="XXXXXXXXXX0662"/>
    <n v="22626"/>
    <x v="2"/>
    <x v="0"/>
    <n v="8"/>
    <x v="2"/>
    <n v="33"/>
    <n v="22626"/>
    <n v="0"/>
    <s v="13-Aug"/>
    <d v="1899-12-30T11:52:00"/>
    <x v="0"/>
    <x v="7"/>
    <x v="0"/>
    <x v="2"/>
    <x v="0"/>
  </r>
  <r>
    <x v="726"/>
    <s v=" 18:26"/>
    <s v="Paid to Packaging Supplier"/>
    <s v="P220813182600673993914"/>
    <n v="76557942120"/>
    <x v="1"/>
    <s v="XXXXXX3700"/>
    <n v="4015"/>
    <x v="2"/>
    <x v="0"/>
    <n v="8"/>
    <x v="2"/>
    <n v="33"/>
    <n v="0"/>
    <n v="4015"/>
    <s v="13-Aug"/>
    <d v="1899-12-30T18:26:00"/>
    <x v="3"/>
    <x v="7"/>
    <x v="1"/>
    <x v="5"/>
    <x v="0"/>
  </r>
  <r>
    <x v="727"/>
    <s v=" 08:49"/>
    <s v="Received from Local Customer"/>
    <s v="T220814084900893901816"/>
    <n v="622692918753"/>
    <x v="0"/>
    <s v="XXXXXXXXXX0662"/>
    <n v="1950"/>
    <x v="2"/>
    <x v="0"/>
    <n v="8"/>
    <x v="3"/>
    <n v="34"/>
    <n v="1950"/>
    <n v="0"/>
    <s v="14-Aug"/>
    <d v="1899-12-30T08:49:00"/>
    <x v="0"/>
    <x v="8"/>
    <x v="0"/>
    <x v="15"/>
    <x v="0"/>
  </r>
  <r>
    <x v="727"/>
    <s v=" 13:19"/>
    <s v="Paid to Mobile Recharge"/>
    <s v="P220814131900335919608"/>
    <n v="502195560898"/>
    <x v="1"/>
    <s v="XXXXXX3700"/>
    <n v="9790"/>
    <x v="2"/>
    <x v="0"/>
    <n v="8"/>
    <x v="3"/>
    <n v="34"/>
    <n v="0"/>
    <n v="9790"/>
    <s v="14-Aug"/>
    <d v="1899-12-30T13:19:00"/>
    <x v="2"/>
    <x v="8"/>
    <x v="2"/>
    <x v="8"/>
    <x v="0"/>
  </r>
  <r>
    <x v="727"/>
    <s v=" 19:45"/>
    <s v="Paid to Ramesh"/>
    <s v="T220814194500737983609"/>
    <n v="200126832632"/>
    <x v="1"/>
    <s v="XXXXXX3700"/>
    <n v="4666"/>
    <x v="2"/>
    <x v="0"/>
    <n v="8"/>
    <x v="3"/>
    <n v="34"/>
    <n v="0"/>
    <n v="4666"/>
    <s v="14-Aug"/>
    <d v="1899-12-30T19:45:00"/>
    <x v="3"/>
    <x v="8"/>
    <x v="1"/>
    <x v="6"/>
    <x v="0"/>
  </r>
  <r>
    <x v="728"/>
    <s v=" 11:15"/>
    <s v="Received from Family Member - Kumar"/>
    <s v="T220815111500208969773"/>
    <n v="610107887576"/>
    <x v="0"/>
    <s v="XXXXXXXXXX0662"/>
    <n v="13366"/>
    <x v="2"/>
    <x v="0"/>
    <n v="8"/>
    <x v="4"/>
    <n v="34"/>
    <n v="13366"/>
    <n v="0"/>
    <s v="15-Aug"/>
    <d v="1899-12-30T11:15:00"/>
    <x v="0"/>
    <x v="9"/>
    <x v="0"/>
    <x v="2"/>
    <x v="0"/>
  </r>
  <r>
    <x v="728"/>
    <s v=" 14:02"/>
    <s v="Received from Customer - Venkatesh Traders"/>
    <s v="T220815140200174015816"/>
    <n v="722959631542"/>
    <x v="0"/>
    <s v="XXXXXX3700"/>
    <n v="1610"/>
    <x v="2"/>
    <x v="0"/>
    <n v="8"/>
    <x v="4"/>
    <n v="34"/>
    <n v="1610"/>
    <n v="0"/>
    <s v="15-Aug"/>
    <d v="1899-12-30T14:02:00"/>
    <x v="2"/>
    <x v="9"/>
    <x v="0"/>
    <x v="10"/>
    <x v="0"/>
  </r>
  <r>
    <x v="728"/>
    <s v=" 14:34"/>
    <s v="Paid to Reliance Smart"/>
    <s v="P220815143400830196152"/>
    <n v="718899861997"/>
    <x v="1"/>
    <s v="XXXXXXXXXX0662"/>
    <n v="10051"/>
    <x v="2"/>
    <x v="0"/>
    <n v="8"/>
    <x v="4"/>
    <n v="34"/>
    <n v="0"/>
    <n v="10051"/>
    <s v="15-Aug"/>
    <d v="1899-12-30T14:34:00"/>
    <x v="2"/>
    <x v="9"/>
    <x v="1"/>
    <x v="10"/>
    <x v="0"/>
  </r>
  <r>
    <x v="728"/>
    <s v=" 17:36"/>
    <s v="Received from Family Member - Kumar"/>
    <s v="T220815173600162849365"/>
    <n v="362112665086"/>
    <x v="0"/>
    <s v="XXXXXX3700"/>
    <n v="17433"/>
    <x v="2"/>
    <x v="0"/>
    <n v="8"/>
    <x v="4"/>
    <n v="34"/>
    <n v="17433"/>
    <n v="0"/>
    <s v="15-Aug"/>
    <d v="1899-12-30T17:36:00"/>
    <x v="3"/>
    <x v="9"/>
    <x v="0"/>
    <x v="4"/>
    <x v="0"/>
  </r>
  <r>
    <x v="728"/>
    <s v=" 18:24"/>
    <s v="Received from Other Customer"/>
    <s v="T220815182400642048454"/>
    <n v="150739410867"/>
    <x v="0"/>
    <s v="XXXXXXXXXX0662"/>
    <n v="1957"/>
    <x v="2"/>
    <x v="0"/>
    <n v="8"/>
    <x v="4"/>
    <n v="34"/>
    <n v="1957"/>
    <n v="0"/>
    <s v="15-Aug"/>
    <d v="1899-12-30T18:24:00"/>
    <x v="3"/>
    <x v="9"/>
    <x v="0"/>
    <x v="5"/>
    <x v="0"/>
  </r>
  <r>
    <x v="728"/>
    <s v=" 18:50"/>
    <s v="Received from Customer - Ravi Enterprises"/>
    <s v="T220815185000741429142"/>
    <n v="744775718143"/>
    <x v="0"/>
    <s v="XXXXXX3700"/>
    <n v="19502"/>
    <x v="2"/>
    <x v="0"/>
    <n v="8"/>
    <x v="4"/>
    <n v="34"/>
    <n v="19502"/>
    <n v="0"/>
    <s v="15-Aug"/>
    <d v="1899-12-30T18:50:00"/>
    <x v="3"/>
    <x v="9"/>
    <x v="0"/>
    <x v="5"/>
    <x v="0"/>
  </r>
  <r>
    <x v="729"/>
    <s v=" 16:26"/>
    <s v="Received from Family Member - Priya"/>
    <s v="T220816162600591148488"/>
    <n v="725186239178"/>
    <x v="0"/>
    <s v="XXXXXX3700"/>
    <n v="1654"/>
    <x v="2"/>
    <x v="0"/>
    <n v="8"/>
    <x v="5"/>
    <n v="34"/>
    <n v="1654"/>
    <n v="0"/>
    <s v="16-Aug"/>
    <d v="1899-12-30T16:26:00"/>
    <x v="2"/>
    <x v="10"/>
    <x v="0"/>
    <x v="11"/>
    <x v="0"/>
  </r>
  <r>
    <x v="729"/>
    <s v=" 16:30"/>
    <s v="Paid to Swiggy"/>
    <s v="T220816163000999482504"/>
    <n v="208382842418"/>
    <x v="1"/>
    <s v="XXXXXX3700"/>
    <n v="1795"/>
    <x v="2"/>
    <x v="0"/>
    <n v="8"/>
    <x v="5"/>
    <n v="34"/>
    <n v="0"/>
    <n v="1795"/>
    <s v="16-Aug"/>
    <d v="1899-12-30T16:30:00"/>
    <x v="2"/>
    <x v="10"/>
    <x v="1"/>
    <x v="11"/>
    <x v="0"/>
  </r>
  <r>
    <x v="729"/>
    <s v=" 18:02"/>
    <s v="Paid to Reliance Smart"/>
    <s v="T220816180200454648992"/>
    <n v="437823028531"/>
    <x v="1"/>
    <s v="XXXXXXXXXX0662"/>
    <n v="3580"/>
    <x v="2"/>
    <x v="0"/>
    <n v="8"/>
    <x v="5"/>
    <n v="34"/>
    <n v="0"/>
    <n v="3580"/>
    <s v="16-Aug"/>
    <d v="1899-12-30T18:02:00"/>
    <x v="3"/>
    <x v="10"/>
    <x v="1"/>
    <x v="5"/>
    <x v="0"/>
  </r>
  <r>
    <x v="729"/>
    <s v=" 18:12"/>
    <s v="Received from Customer - Sri Lakshmi Stores"/>
    <s v="T220816181200726744902"/>
    <n v="948432008896"/>
    <x v="0"/>
    <s v="XXXXXXXXXX0662"/>
    <n v="2633"/>
    <x v="2"/>
    <x v="0"/>
    <n v="8"/>
    <x v="5"/>
    <n v="34"/>
    <n v="2633"/>
    <n v="0"/>
    <s v="16-Aug"/>
    <d v="1899-12-30T18:12:00"/>
    <x v="3"/>
    <x v="10"/>
    <x v="0"/>
    <x v="5"/>
    <x v="0"/>
  </r>
  <r>
    <x v="729"/>
    <s v=" 20:42"/>
    <s v="Received from Local Customer"/>
    <s v="T220816204200344249044"/>
    <n v="56781131504"/>
    <x v="0"/>
    <s v="XXXXXXXXXX0662"/>
    <n v="12135"/>
    <x v="2"/>
    <x v="0"/>
    <n v="8"/>
    <x v="5"/>
    <n v="34"/>
    <n v="12135"/>
    <n v="0"/>
    <s v="16-Aug"/>
    <d v="1899-12-30T20:42:00"/>
    <x v="3"/>
    <x v="10"/>
    <x v="0"/>
    <x v="12"/>
    <x v="0"/>
  </r>
  <r>
    <x v="729"/>
    <s v=" 23:17"/>
    <s v="Paid to Jio Recharge"/>
    <s v="P220816231700747905202"/>
    <n v="364949456427"/>
    <x v="1"/>
    <s v="XXXXXXXXXX0662"/>
    <n v="18693"/>
    <x v="2"/>
    <x v="0"/>
    <n v="8"/>
    <x v="5"/>
    <n v="34"/>
    <n v="0"/>
    <n v="18693"/>
    <s v="16-Aug"/>
    <d v="1899-12-30T23:17:00"/>
    <x v="1"/>
    <x v="10"/>
    <x v="2"/>
    <x v="1"/>
    <x v="0"/>
  </r>
  <r>
    <x v="730"/>
    <s v=" 08:11"/>
    <s v="Paid to IOCL Service Station"/>
    <s v="P220817081100527511117"/>
    <n v="42398277543"/>
    <x v="1"/>
    <s v="XXXXXX3700"/>
    <n v="13305"/>
    <x v="2"/>
    <x v="0"/>
    <n v="8"/>
    <x v="6"/>
    <n v="34"/>
    <n v="0"/>
    <n v="13305"/>
    <s v="17-Aug"/>
    <d v="1899-12-30T08:11:00"/>
    <x v="0"/>
    <x v="11"/>
    <x v="1"/>
    <x v="15"/>
    <x v="0"/>
  </r>
  <r>
    <x v="730"/>
    <s v=" 16:58"/>
    <s v="Paid to Stationery Supplier"/>
    <s v="T220817165800158211298"/>
    <n v="794604132839"/>
    <x v="1"/>
    <s v="XXXXXXXXXX0662"/>
    <n v="11497"/>
    <x v="2"/>
    <x v="0"/>
    <n v="8"/>
    <x v="6"/>
    <n v="34"/>
    <n v="0"/>
    <n v="11497"/>
    <s v="17-Aug"/>
    <d v="1899-12-30T16:58:00"/>
    <x v="2"/>
    <x v="11"/>
    <x v="1"/>
    <x v="11"/>
    <x v="0"/>
  </r>
  <r>
    <x v="730"/>
    <s v=" 17:10"/>
    <s v="Received from Local Customer"/>
    <s v="T220817171000750393796"/>
    <n v="147428276457"/>
    <x v="0"/>
    <s v="XXXXXXXXXX0662"/>
    <n v="7488"/>
    <x v="2"/>
    <x v="0"/>
    <n v="8"/>
    <x v="6"/>
    <n v="34"/>
    <n v="7488"/>
    <n v="0"/>
    <s v="17-Aug"/>
    <d v="1899-12-30T17:10:00"/>
    <x v="3"/>
    <x v="11"/>
    <x v="0"/>
    <x v="4"/>
    <x v="0"/>
  </r>
  <r>
    <x v="730"/>
    <s v=" 19:19"/>
    <s v="Received from Customer - ABC Traders"/>
    <s v="T220817191900348930974"/>
    <n v="512499340333"/>
    <x v="0"/>
    <s v="XXXXXXXXXX0662"/>
    <n v="3360"/>
    <x v="2"/>
    <x v="0"/>
    <n v="8"/>
    <x v="6"/>
    <n v="34"/>
    <n v="3360"/>
    <n v="0"/>
    <s v="17-Aug"/>
    <d v="1899-12-30T19:19:00"/>
    <x v="3"/>
    <x v="11"/>
    <x v="0"/>
    <x v="6"/>
    <x v="0"/>
  </r>
  <r>
    <x v="730"/>
    <s v=" 20:26"/>
    <s v="Paid to HP Fuel Station"/>
    <s v="P220817202600955964607"/>
    <n v="780357983641"/>
    <x v="1"/>
    <s v="XXXXXXXXXX0662"/>
    <n v="3870"/>
    <x v="2"/>
    <x v="0"/>
    <n v="8"/>
    <x v="6"/>
    <n v="34"/>
    <n v="0"/>
    <n v="3870"/>
    <s v="17-Aug"/>
    <d v="1899-12-30T20:26:00"/>
    <x v="3"/>
    <x v="11"/>
    <x v="1"/>
    <x v="12"/>
    <x v="0"/>
  </r>
  <r>
    <x v="730"/>
    <s v=" 22:45"/>
    <s v="Paid to Airtel Recharge"/>
    <s v="P220817224500296684448"/>
    <n v="478272042399"/>
    <x v="1"/>
    <s v="XXXXXX3700"/>
    <n v="1547"/>
    <x v="2"/>
    <x v="0"/>
    <n v="8"/>
    <x v="6"/>
    <n v="34"/>
    <n v="0"/>
    <n v="1547"/>
    <s v="17-Aug"/>
    <d v="1899-12-30T22:45:00"/>
    <x v="1"/>
    <x v="11"/>
    <x v="2"/>
    <x v="16"/>
    <x v="0"/>
  </r>
  <r>
    <x v="731"/>
    <s v=" 10:50"/>
    <s v="Received from Other UPI User"/>
    <s v="T220818105000389192576"/>
    <n v="596113981953"/>
    <x v="0"/>
    <s v="XXXXXXXXXX0662"/>
    <n v="5948"/>
    <x v="2"/>
    <x v="0"/>
    <n v="8"/>
    <x v="0"/>
    <n v="34"/>
    <n v="5948"/>
    <n v="0"/>
    <s v="18-Aug"/>
    <d v="1899-12-30T10:50:00"/>
    <x v="0"/>
    <x v="12"/>
    <x v="0"/>
    <x v="0"/>
    <x v="0"/>
  </r>
  <r>
    <x v="731"/>
    <s v=" 11:29"/>
    <s v="Paid to Amazon Pay Groceries"/>
    <s v="P220818112900631341242"/>
    <n v="865809004885"/>
    <x v="1"/>
    <s v="XXXXXX3700"/>
    <n v="16046"/>
    <x v="2"/>
    <x v="0"/>
    <n v="8"/>
    <x v="0"/>
    <n v="34"/>
    <n v="0"/>
    <n v="16046"/>
    <s v="18-Aug"/>
    <d v="1899-12-30T11:29:00"/>
    <x v="0"/>
    <x v="12"/>
    <x v="4"/>
    <x v="2"/>
    <x v="0"/>
  </r>
  <r>
    <x v="731"/>
    <s v=" 13:39"/>
    <s v="Paid to Ramesh"/>
    <s v="P220818133900330137482"/>
    <n v="450582180976"/>
    <x v="1"/>
    <s v="XXXXXX3700"/>
    <n v="2922"/>
    <x v="2"/>
    <x v="0"/>
    <n v="8"/>
    <x v="0"/>
    <n v="34"/>
    <n v="0"/>
    <n v="2922"/>
    <s v="18-Aug"/>
    <d v="1899-12-30T13:39:00"/>
    <x v="2"/>
    <x v="12"/>
    <x v="1"/>
    <x v="8"/>
    <x v="0"/>
  </r>
  <r>
    <x v="731"/>
    <s v=" 14:20"/>
    <s v="Received from Customer - Sagar Enterprises"/>
    <s v="T220818142000327160618"/>
    <n v="443518018997"/>
    <x v="0"/>
    <s v="XXXXXXXXXX0662"/>
    <n v="1573"/>
    <x v="2"/>
    <x v="0"/>
    <n v="8"/>
    <x v="0"/>
    <n v="34"/>
    <n v="1573"/>
    <n v="0"/>
    <s v="18-Aug"/>
    <d v="1899-12-30T14:20:00"/>
    <x v="2"/>
    <x v="12"/>
    <x v="0"/>
    <x v="10"/>
    <x v="0"/>
  </r>
  <r>
    <x v="731"/>
    <s v=" 18:39"/>
    <s v="Received from Customer - Ravi Enterprises"/>
    <s v="T220818183900547852838"/>
    <n v="118286108532"/>
    <x v="0"/>
    <s v="XXXXXX3700"/>
    <n v="22921"/>
    <x v="2"/>
    <x v="0"/>
    <n v="8"/>
    <x v="0"/>
    <n v="34"/>
    <n v="22921"/>
    <n v="0"/>
    <s v="18-Aug"/>
    <d v="1899-12-30T18:39:00"/>
    <x v="3"/>
    <x v="12"/>
    <x v="0"/>
    <x v="5"/>
    <x v="0"/>
  </r>
  <r>
    <x v="731"/>
    <s v=" 18:52"/>
    <s v="Received from Family Member - Ravi"/>
    <s v="T220818185200420795171"/>
    <n v="824722962705"/>
    <x v="0"/>
    <s v="XXXXXXXXXX0662"/>
    <n v="747"/>
    <x v="2"/>
    <x v="0"/>
    <n v="8"/>
    <x v="0"/>
    <n v="34"/>
    <n v="747"/>
    <n v="0"/>
    <s v="18-Aug"/>
    <d v="1899-12-30T18:52:00"/>
    <x v="3"/>
    <x v="12"/>
    <x v="0"/>
    <x v="5"/>
    <x v="0"/>
  </r>
  <r>
    <x v="731"/>
    <s v=" 19:18"/>
    <s v="Paid to Hotel Gowdas"/>
    <s v="T220818191800822676145"/>
    <n v="264779198070"/>
    <x v="1"/>
    <s v="XXXXXX3700"/>
    <n v="7732"/>
    <x v="2"/>
    <x v="0"/>
    <n v="8"/>
    <x v="0"/>
    <n v="34"/>
    <n v="0"/>
    <n v="7732"/>
    <s v="18-Aug"/>
    <d v="1899-12-30T19:18:00"/>
    <x v="3"/>
    <x v="12"/>
    <x v="1"/>
    <x v="6"/>
    <x v="0"/>
  </r>
  <r>
    <x v="731"/>
    <s v=" 20:17"/>
    <s v="Received from Customer - Sagar Enterprises"/>
    <s v="T220818201700495028626"/>
    <n v="950282671225"/>
    <x v="0"/>
    <s v="XXXXXX3700"/>
    <n v="20766"/>
    <x v="2"/>
    <x v="0"/>
    <n v="8"/>
    <x v="0"/>
    <n v="34"/>
    <n v="20766"/>
    <n v="0"/>
    <s v="18-Aug"/>
    <d v="1899-12-30T20:17:00"/>
    <x v="3"/>
    <x v="12"/>
    <x v="0"/>
    <x v="12"/>
    <x v="0"/>
  </r>
  <r>
    <x v="732"/>
    <s v=" 09:34"/>
    <s v="Received from Ramesh"/>
    <s v="T220819093400795692651"/>
    <n v="600503871784"/>
    <x v="0"/>
    <s v="XXXXXXXXXX0662"/>
    <n v="10165"/>
    <x v="2"/>
    <x v="0"/>
    <n v="8"/>
    <x v="1"/>
    <n v="34"/>
    <n v="10165"/>
    <n v="0"/>
    <s v="19-Aug"/>
    <d v="1899-12-30T09:34:00"/>
    <x v="0"/>
    <x v="13"/>
    <x v="0"/>
    <x v="13"/>
    <x v="0"/>
  </r>
  <r>
    <x v="732"/>
    <s v=" 10:18"/>
    <s v="Received from Customer - Sagar Enterprises"/>
    <s v="T220819101800114652121"/>
    <n v="873453829342"/>
    <x v="0"/>
    <s v="XXXXXX3700"/>
    <n v="31597"/>
    <x v="2"/>
    <x v="0"/>
    <n v="8"/>
    <x v="1"/>
    <n v="34"/>
    <n v="31597"/>
    <n v="0"/>
    <s v="19-Aug"/>
    <d v="1899-12-30T10:18:00"/>
    <x v="0"/>
    <x v="13"/>
    <x v="0"/>
    <x v="0"/>
    <x v="0"/>
  </r>
  <r>
    <x v="732"/>
    <s v=" 13:25"/>
    <s v="Paid to PhonePe"/>
    <s v="P220819132500486038207"/>
    <n v="250076289607"/>
    <x v="1"/>
    <s v="XXXXXXXXXX0662"/>
    <n v="11756"/>
    <x v="2"/>
    <x v="0"/>
    <n v="8"/>
    <x v="1"/>
    <n v="34"/>
    <n v="0"/>
    <n v="11756"/>
    <s v="19-Aug"/>
    <d v="1899-12-30T13:25:00"/>
    <x v="2"/>
    <x v="13"/>
    <x v="1"/>
    <x v="8"/>
    <x v="0"/>
  </r>
  <r>
    <x v="732"/>
    <s v=" 15:22"/>
    <s v="Received from Customer - Ramesh &amp; Co"/>
    <s v="T220819152200118808017"/>
    <n v="369185115019"/>
    <x v="0"/>
    <s v="XXXXXX3700"/>
    <n v="17183"/>
    <x v="2"/>
    <x v="0"/>
    <n v="8"/>
    <x v="1"/>
    <n v="34"/>
    <n v="17183"/>
    <n v="0"/>
    <s v="19-Aug"/>
    <d v="1899-12-30T15:22:00"/>
    <x v="2"/>
    <x v="13"/>
    <x v="0"/>
    <x v="9"/>
    <x v="0"/>
  </r>
  <r>
    <x v="732"/>
    <s v=" 15:29"/>
    <s v="Received from Velu"/>
    <s v="T220819152900618244967"/>
    <n v="138254137900"/>
    <x v="0"/>
    <s v="XXXXXX3700"/>
    <n v="19576"/>
    <x v="2"/>
    <x v="0"/>
    <n v="8"/>
    <x v="1"/>
    <n v="34"/>
    <n v="19576"/>
    <n v="0"/>
    <s v="19-Aug"/>
    <d v="1899-12-30T15:29:00"/>
    <x v="2"/>
    <x v="13"/>
    <x v="0"/>
    <x v="9"/>
    <x v="0"/>
  </r>
  <r>
    <x v="732"/>
    <s v=" 15:56"/>
    <s v="Paid to Family Member - Kumar"/>
    <s v="P220819155600615495671"/>
    <n v="930222430607"/>
    <x v="1"/>
    <s v="XXXXXXXXXX0662"/>
    <n v="2214"/>
    <x v="2"/>
    <x v="0"/>
    <n v="8"/>
    <x v="1"/>
    <n v="34"/>
    <n v="0"/>
    <n v="2214"/>
    <s v="19-Aug"/>
    <d v="1899-12-30T15:56:00"/>
    <x v="2"/>
    <x v="13"/>
    <x v="1"/>
    <x v="9"/>
    <x v="0"/>
  </r>
  <r>
    <x v="732"/>
    <s v=" 18:17"/>
    <s v="Paid to Swiggy"/>
    <s v="P220819181700831762598"/>
    <n v="603878319744"/>
    <x v="1"/>
    <s v="XXXXXX3700"/>
    <n v="5252"/>
    <x v="2"/>
    <x v="0"/>
    <n v="8"/>
    <x v="1"/>
    <n v="34"/>
    <n v="0"/>
    <n v="5252"/>
    <s v="19-Aug"/>
    <d v="1899-12-30T18:17:00"/>
    <x v="3"/>
    <x v="13"/>
    <x v="1"/>
    <x v="5"/>
    <x v="0"/>
  </r>
  <r>
    <x v="732"/>
    <s v=" 20:29"/>
    <s v="Received from Customer - ABC Traders"/>
    <s v="T220819202900282803293"/>
    <n v="69403414900"/>
    <x v="0"/>
    <s v="XXXXXX3700"/>
    <n v="19082"/>
    <x v="2"/>
    <x v="0"/>
    <n v="8"/>
    <x v="1"/>
    <n v="34"/>
    <n v="19082"/>
    <n v="0"/>
    <s v="19-Aug"/>
    <d v="1899-12-30T20:29:00"/>
    <x v="3"/>
    <x v="13"/>
    <x v="0"/>
    <x v="12"/>
    <x v="0"/>
  </r>
  <r>
    <x v="733"/>
    <s v=" 21:27"/>
    <s v="Paid to Manish"/>
    <s v="T220820212700677804077"/>
    <n v="134179544974"/>
    <x v="1"/>
    <s v="XXXXXX3700"/>
    <n v="3040"/>
    <x v="2"/>
    <x v="0"/>
    <n v="8"/>
    <x v="2"/>
    <n v="34"/>
    <n v="0"/>
    <n v="3040"/>
    <s v="20-Aug"/>
    <d v="1899-12-30T21:27:00"/>
    <x v="1"/>
    <x v="14"/>
    <x v="1"/>
    <x v="7"/>
    <x v="0"/>
  </r>
  <r>
    <x v="733"/>
    <s v=" 22:38"/>
    <s v="Received from Customer - Kumar Stores"/>
    <s v="T220820223800300231884"/>
    <n v="313015260371"/>
    <x v="0"/>
    <s v="XXXXXX3700"/>
    <n v="17975"/>
    <x v="2"/>
    <x v="0"/>
    <n v="8"/>
    <x v="2"/>
    <n v="34"/>
    <n v="17975"/>
    <n v="0"/>
    <s v="20-Aug"/>
    <d v="1899-12-30T22:38:00"/>
    <x v="1"/>
    <x v="14"/>
    <x v="0"/>
    <x v="16"/>
    <x v="0"/>
  </r>
  <r>
    <x v="733"/>
    <s v=" 23:42"/>
    <s v="Paid to Dominos Pizza"/>
    <s v="T220820234200595743034"/>
    <n v="864069552213"/>
    <x v="1"/>
    <s v="XXXXXX3700"/>
    <n v="15161"/>
    <x v="2"/>
    <x v="0"/>
    <n v="8"/>
    <x v="2"/>
    <n v="34"/>
    <n v="0"/>
    <n v="15161"/>
    <s v="20-Aug"/>
    <d v="1899-12-30T23:42:00"/>
    <x v="1"/>
    <x v="14"/>
    <x v="1"/>
    <x v="1"/>
    <x v="0"/>
  </r>
  <r>
    <x v="734"/>
    <s v=" 08:26"/>
    <s v="Paid to Family Member - Kumar"/>
    <s v="P220821082600670369968"/>
    <n v="801681134993"/>
    <x v="1"/>
    <s v="XXXXXXXXXX0662"/>
    <n v="26077"/>
    <x v="2"/>
    <x v="0"/>
    <n v="8"/>
    <x v="3"/>
    <n v="35"/>
    <n v="0"/>
    <n v="26077"/>
    <s v="21-Aug"/>
    <d v="1899-12-30T08:26:00"/>
    <x v="0"/>
    <x v="15"/>
    <x v="1"/>
    <x v="15"/>
    <x v="0"/>
  </r>
  <r>
    <x v="734"/>
    <s v=" 10:15"/>
    <s v="Received from Customer - Sagar Enterprises"/>
    <s v="T220821101500689021345"/>
    <n v="326034746521"/>
    <x v="0"/>
    <s v="XXXXXX3700"/>
    <n v="7860"/>
    <x v="2"/>
    <x v="0"/>
    <n v="8"/>
    <x v="3"/>
    <n v="35"/>
    <n v="7860"/>
    <n v="0"/>
    <s v="21-Aug"/>
    <d v="1899-12-30T10:15:00"/>
    <x v="0"/>
    <x v="15"/>
    <x v="0"/>
    <x v="0"/>
    <x v="0"/>
  </r>
  <r>
    <x v="735"/>
    <s v=" 09:07"/>
    <s v="Paid to IOCL Service Station"/>
    <s v="T220822090700308921316"/>
    <n v="514581391592"/>
    <x v="1"/>
    <s v="XXXXXX3700"/>
    <n v="7972"/>
    <x v="2"/>
    <x v="0"/>
    <n v="8"/>
    <x v="4"/>
    <n v="35"/>
    <n v="0"/>
    <n v="7972"/>
    <s v="22-Aug"/>
    <d v="1899-12-30T09:07:00"/>
    <x v="0"/>
    <x v="16"/>
    <x v="1"/>
    <x v="13"/>
    <x v="0"/>
  </r>
  <r>
    <x v="735"/>
    <s v=" 18:30"/>
    <s v="Paid to Airtel Recharge"/>
    <s v="T220822183000165340682"/>
    <n v="673742536049"/>
    <x v="1"/>
    <s v="XXXXXXXXXX0662"/>
    <n v="5144"/>
    <x v="2"/>
    <x v="0"/>
    <n v="8"/>
    <x v="4"/>
    <n v="35"/>
    <n v="0"/>
    <n v="5144"/>
    <s v="22-Aug"/>
    <d v="1899-12-30T18:30:00"/>
    <x v="3"/>
    <x v="16"/>
    <x v="2"/>
    <x v="5"/>
    <x v="0"/>
  </r>
  <r>
    <x v="735"/>
    <s v=" 18:37"/>
    <s v="Paid to KOMAL TRADERS"/>
    <s v="P220822183700640722724"/>
    <n v="831141438442"/>
    <x v="1"/>
    <s v="XXXXXX3700"/>
    <n v="9880"/>
    <x v="2"/>
    <x v="0"/>
    <n v="8"/>
    <x v="4"/>
    <n v="35"/>
    <n v="0"/>
    <n v="9880"/>
    <s v="22-Aug"/>
    <d v="1899-12-30T18:37:00"/>
    <x v="3"/>
    <x v="16"/>
    <x v="1"/>
    <x v="5"/>
    <x v="0"/>
  </r>
  <r>
    <x v="735"/>
    <s v=" 19:58"/>
    <s v="Paid to Airtel Recharge"/>
    <s v="T220822195800733402041"/>
    <n v="547207949450"/>
    <x v="1"/>
    <s v="XXXXXX3700"/>
    <n v="8333"/>
    <x v="2"/>
    <x v="0"/>
    <n v="8"/>
    <x v="4"/>
    <n v="35"/>
    <n v="0"/>
    <n v="8333"/>
    <s v="22-Aug"/>
    <d v="1899-12-30T19:58:00"/>
    <x v="3"/>
    <x v="16"/>
    <x v="2"/>
    <x v="6"/>
    <x v="0"/>
  </r>
  <r>
    <x v="735"/>
    <s v=" 21:55"/>
    <s v="Received from Other UPI User"/>
    <s v="T220822215500726326269"/>
    <n v="876546784065"/>
    <x v="0"/>
    <s v="XXXXXX3700"/>
    <n v="7044"/>
    <x v="2"/>
    <x v="0"/>
    <n v="8"/>
    <x v="4"/>
    <n v="35"/>
    <n v="7044"/>
    <n v="0"/>
    <s v="22-Aug"/>
    <d v="1899-12-30T21:55:00"/>
    <x v="1"/>
    <x v="16"/>
    <x v="0"/>
    <x v="7"/>
    <x v="0"/>
  </r>
  <r>
    <x v="735"/>
    <s v=" 22:43"/>
    <s v="Paid to Family Member - Kumar"/>
    <s v="T220822224300347306846"/>
    <n v="581479244981"/>
    <x v="1"/>
    <s v="XXXXXXXXXX0662"/>
    <n v="4234"/>
    <x v="2"/>
    <x v="0"/>
    <n v="8"/>
    <x v="4"/>
    <n v="35"/>
    <n v="0"/>
    <n v="4234"/>
    <s v="22-Aug"/>
    <d v="1899-12-30T22:43:00"/>
    <x v="1"/>
    <x v="16"/>
    <x v="1"/>
    <x v="16"/>
    <x v="0"/>
  </r>
  <r>
    <x v="735"/>
    <s v=" 23:26"/>
    <s v="Received from Other Customer"/>
    <s v="T220822232600150109547"/>
    <n v="142217040072"/>
    <x v="0"/>
    <s v="XXXXXX3700"/>
    <n v="41011"/>
    <x v="2"/>
    <x v="0"/>
    <n v="8"/>
    <x v="4"/>
    <n v="35"/>
    <n v="41011"/>
    <n v="0"/>
    <s v="22-Aug"/>
    <d v="1899-12-30T23:26:00"/>
    <x v="1"/>
    <x v="16"/>
    <x v="0"/>
    <x v="1"/>
    <x v="0"/>
  </r>
  <r>
    <x v="736"/>
    <s v=" 12:10"/>
    <s v="Received from Customer - Sri Lakshmi Stores"/>
    <s v="T220823121000783178315"/>
    <n v="888109247414"/>
    <x v="0"/>
    <s v="XXXXXX3700"/>
    <n v="12102"/>
    <x v="2"/>
    <x v="0"/>
    <n v="8"/>
    <x v="5"/>
    <n v="35"/>
    <n v="12102"/>
    <n v="0"/>
    <s v="23-Aug"/>
    <d v="1899-12-30T12:10:00"/>
    <x v="2"/>
    <x v="17"/>
    <x v="0"/>
    <x v="3"/>
    <x v="0"/>
  </r>
  <r>
    <x v="736"/>
    <s v=" 12:28"/>
    <s v="Paid to Quick Service Station"/>
    <s v="T220823122800375893780"/>
    <n v="441937398223"/>
    <x v="1"/>
    <s v="XXXXXX3700"/>
    <n v="17650"/>
    <x v="2"/>
    <x v="0"/>
    <n v="8"/>
    <x v="5"/>
    <n v="35"/>
    <n v="0"/>
    <n v="17650"/>
    <s v="23-Aug"/>
    <d v="1899-12-30T12:28:00"/>
    <x v="2"/>
    <x v="17"/>
    <x v="1"/>
    <x v="3"/>
    <x v="0"/>
  </r>
  <r>
    <x v="736"/>
    <s v=" 14:02"/>
    <s v="Paid to Bank Account Transfer"/>
    <s v="P220823140200928751147"/>
    <n v="818865558772"/>
    <x v="1"/>
    <s v="XXXXXXXXXX0662"/>
    <n v="13442"/>
    <x v="2"/>
    <x v="0"/>
    <n v="8"/>
    <x v="5"/>
    <n v="35"/>
    <n v="0"/>
    <n v="13442"/>
    <s v="23-Aug"/>
    <d v="1899-12-30T14:02:00"/>
    <x v="2"/>
    <x v="17"/>
    <x v="1"/>
    <x v="10"/>
    <x v="0"/>
  </r>
  <r>
    <x v="737"/>
    <s v=" 11:03"/>
    <s v="Paid to Amazon Pay Groceries"/>
    <s v="T220824110300398020185"/>
    <n v="948275022826"/>
    <x v="1"/>
    <s v="XXXXXX3700"/>
    <n v="12563"/>
    <x v="2"/>
    <x v="0"/>
    <n v="8"/>
    <x v="6"/>
    <n v="35"/>
    <n v="0"/>
    <n v="12563"/>
    <s v="24-Aug"/>
    <d v="1899-12-30T11:03:00"/>
    <x v="0"/>
    <x v="18"/>
    <x v="4"/>
    <x v="2"/>
    <x v="0"/>
  </r>
  <r>
    <x v="737"/>
    <s v=" 13:53"/>
    <s v="Received from Ramesh"/>
    <s v="T220824135300389284335"/>
    <n v="122260768689"/>
    <x v="0"/>
    <s v="XXXXXX3700"/>
    <n v="8816"/>
    <x v="2"/>
    <x v="0"/>
    <n v="8"/>
    <x v="6"/>
    <n v="35"/>
    <n v="8816"/>
    <n v="0"/>
    <s v="24-Aug"/>
    <d v="1899-12-30T13:53:00"/>
    <x v="2"/>
    <x v="18"/>
    <x v="0"/>
    <x v="8"/>
    <x v="0"/>
  </r>
  <r>
    <x v="737"/>
    <s v=" 15:39"/>
    <s v="Received from Family Member - Kumar"/>
    <s v="T220824153900976464446"/>
    <n v="236922664575"/>
    <x v="0"/>
    <s v="XXXXXX3700"/>
    <n v="2801"/>
    <x v="2"/>
    <x v="0"/>
    <n v="8"/>
    <x v="6"/>
    <n v="35"/>
    <n v="2801"/>
    <n v="0"/>
    <s v="24-Aug"/>
    <d v="1899-12-30T15:39:00"/>
    <x v="2"/>
    <x v="18"/>
    <x v="0"/>
    <x v="9"/>
    <x v="0"/>
  </r>
  <r>
    <x v="737"/>
    <s v=" 16:01"/>
    <s v="Received from Bank/UPI Transfer"/>
    <s v="T220824160100408011413"/>
    <n v="450654255681"/>
    <x v="0"/>
    <s v="XXXXXX3700"/>
    <n v="4212"/>
    <x v="2"/>
    <x v="0"/>
    <n v="8"/>
    <x v="6"/>
    <n v="35"/>
    <n v="4212"/>
    <n v="0"/>
    <s v="24-Aug"/>
    <d v="1899-12-30T16:01:00"/>
    <x v="2"/>
    <x v="18"/>
    <x v="0"/>
    <x v="11"/>
    <x v="0"/>
  </r>
  <r>
    <x v="737"/>
    <s v=" 16:13"/>
    <s v="Received from Local Customer"/>
    <s v="T220824161300788968084"/>
    <n v="72673499216"/>
    <x v="0"/>
    <s v="XXXXXX3700"/>
    <n v="749"/>
    <x v="2"/>
    <x v="0"/>
    <n v="8"/>
    <x v="6"/>
    <n v="35"/>
    <n v="749"/>
    <n v="0"/>
    <s v="24-Aug"/>
    <d v="1899-12-30T16:13:00"/>
    <x v="2"/>
    <x v="18"/>
    <x v="0"/>
    <x v="11"/>
    <x v="0"/>
  </r>
  <r>
    <x v="737"/>
    <s v=" 17:11"/>
    <s v="Paid to Ramesh"/>
    <s v="P220824171100867062044"/>
    <n v="470817734904"/>
    <x v="1"/>
    <s v="XXXXXXXXXX0662"/>
    <n v="15922"/>
    <x v="2"/>
    <x v="0"/>
    <n v="8"/>
    <x v="6"/>
    <n v="35"/>
    <n v="0"/>
    <n v="15922"/>
    <s v="24-Aug"/>
    <d v="1899-12-30T17:11:00"/>
    <x v="3"/>
    <x v="18"/>
    <x v="1"/>
    <x v="4"/>
    <x v="0"/>
  </r>
  <r>
    <x v="737"/>
    <s v=" 17:46"/>
    <s v="Paid to HP Fuel Station"/>
    <s v="T220824174600630469965"/>
    <n v="87016930781"/>
    <x v="1"/>
    <s v="XXXXXX3700"/>
    <n v="6765"/>
    <x v="2"/>
    <x v="0"/>
    <n v="8"/>
    <x v="6"/>
    <n v="35"/>
    <n v="0"/>
    <n v="6765"/>
    <s v="24-Aug"/>
    <d v="1899-12-30T17:46:00"/>
    <x v="3"/>
    <x v="18"/>
    <x v="1"/>
    <x v="4"/>
    <x v="0"/>
  </r>
  <r>
    <x v="737"/>
    <s v=" 20:38"/>
    <s v="Paid to KOMAL TRADERS"/>
    <s v="T220824203800562260553"/>
    <n v="298224154279"/>
    <x v="1"/>
    <s v="XXXXXX3700"/>
    <n v="3460"/>
    <x v="2"/>
    <x v="0"/>
    <n v="8"/>
    <x v="6"/>
    <n v="35"/>
    <n v="0"/>
    <n v="3460"/>
    <s v="24-Aug"/>
    <d v="1899-12-30T20:38:00"/>
    <x v="3"/>
    <x v="18"/>
    <x v="1"/>
    <x v="12"/>
    <x v="0"/>
  </r>
  <r>
    <x v="737"/>
    <s v=" 22:45"/>
    <s v="Received from Customer - Anand Stores"/>
    <s v="T220824224500231450101"/>
    <n v="647029234184"/>
    <x v="0"/>
    <s v="XXXXXX3700"/>
    <n v="5214"/>
    <x v="2"/>
    <x v="0"/>
    <n v="8"/>
    <x v="6"/>
    <n v="35"/>
    <n v="5214"/>
    <n v="0"/>
    <s v="24-Aug"/>
    <d v="1899-12-30T22:45:00"/>
    <x v="1"/>
    <x v="18"/>
    <x v="0"/>
    <x v="16"/>
    <x v="0"/>
  </r>
  <r>
    <x v="737"/>
    <s v=" 22:53"/>
    <s v="Received from Family Member - Ravi"/>
    <s v="T220824225300760855523"/>
    <n v="989437485593"/>
    <x v="0"/>
    <s v="XXXXXX3700"/>
    <n v="4170"/>
    <x v="2"/>
    <x v="0"/>
    <n v="8"/>
    <x v="6"/>
    <n v="35"/>
    <n v="4170"/>
    <n v="0"/>
    <s v="24-Aug"/>
    <d v="1899-12-30T22:53:00"/>
    <x v="1"/>
    <x v="18"/>
    <x v="0"/>
    <x v="16"/>
    <x v="0"/>
  </r>
  <r>
    <x v="738"/>
    <s v=" 10:56"/>
    <s v="Paid to Family Member - Ravi"/>
    <s v="T220825105600941198799"/>
    <n v="971823982718"/>
    <x v="1"/>
    <s v="XXXXXX3700"/>
    <n v="13764"/>
    <x v="2"/>
    <x v="0"/>
    <n v="8"/>
    <x v="0"/>
    <n v="35"/>
    <n v="0"/>
    <n v="13764"/>
    <s v="25-Aug"/>
    <d v="1899-12-30T10:56:00"/>
    <x v="0"/>
    <x v="19"/>
    <x v="1"/>
    <x v="0"/>
    <x v="0"/>
  </r>
  <r>
    <x v="738"/>
    <s v=" 11:16"/>
    <s v="Received from Customer - Ravi Enterprises"/>
    <s v="T220825111600347175685"/>
    <n v="88614082407"/>
    <x v="0"/>
    <s v="XXXXXX3700"/>
    <n v="7093"/>
    <x v="2"/>
    <x v="0"/>
    <n v="8"/>
    <x v="0"/>
    <n v="35"/>
    <n v="7093"/>
    <n v="0"/>
    <s v="25-Aug"/>
    <d v="1899-12-30T11:16:00"/>
    <x v="0"/>
    <x v="19"/>
    <x v="0"/>
    <x v="2"/>
    <x v="0"/>
  </r>
  <r>
    <x v="738"/>
    <s v=" 13:30"/>
    <s v="Received from Customer - Ramesh &amp; Co"/>
    <s v="T220825133000161030608"/>
    <n v="415116291597"/>
    <x v="0"/>
    <s v="XXXXXXXXXX0662"/>
    <n v="6463"/>
    <x v="2"/>
    <x v="0"/>
    <n v="8"/>
    <x v="0"/>
    <n v="35"/>
    <n v="6463"/>
    <n v="0"/>
    <s v="25-Aug"/>
    <d v="1899-12-30T13:30:00"/>
    <x v="2"/>
    <x v="19"/>
    <x v="0"/>
    <x v="8"/>
    <x v="0"/>
  </r>
  <r>
    <x v="738"/>
    <s v=" 13:44"/>
    <s v="Received from Customer - Sri Lakshmi Stores"/>
    <s v="T220825134400613563383"/>
    <n v="519563926919"/>
    <x v="0"/>
    <s v="XXXXXXXXXX0662"/>
    <n v="9320"/>
    <x v="2"/>
    <x v="0"/>
    <n v="8"/>
    <x v="0"/>
    <n v="35"/>
    <n v="9320"/>
    <n v="0"/>
    <s v="25-Aug"/>
    <d v="1899-12-30T13:44:00"/>
    <x v="2"/>
    <x v="19"/>
    <x v="0"/>
    <x v="8"/>
    <x v="0"/>
  </r>
  <r>
    <x v="738"/>
    <s v=" 19:07"/>
    <s v="Paid to Dominos Pizza"/>
    <s v="P220825190700780470665"/>
    <n v="542177293089"/>
    <x v="1"/>
    <s v="XXXXXXXXXX0662"/>
    <n v="18506"/>
    <x v="2"/>
    <x v="0"/>
    <n v="8"/>
    <x v="0"/>
    <n v="35"/>
    <n v="0"/>
    <n v="18506"/>
    <s v="25-Aug"/>
    <d v="1899-12-30T19:07:00"/>
    <x v="3"/>
    <x v="19"/>
    <x v="1"/>
    <x v="6"/>
    <x v="0"/>
  </r>
  <r>
    <x v="738"/>
    <s v=" 21:26"/>
    <s v="Paid to IOCL Service Station"/>
    <s v="T220825212600520200963"/>
    <n v="538317088455"/>
    <x v="1"/>
    <s v="XXXXXXXXXX0662"/>
    <n v="12213"/>
    <x v="2"/>
    <x v="0"/>
    <n v="8"/>
    <x v="0"/>
    <n v="35"/>
    <n v="0"/>
    <n v="12213"/>
    <s v="25-Aug"/>
    <d v="1899-12-30T21:26:00"/>
    <x v="1"/>
    <x v="19"/>
    <x v="1"/>
    <x v="7"/>
    <x v="0"/>
  </r>
  <r>
    <x v="738"/>
    <s v=" 21:31"/>
    <s v="Received from Velu"/>
    <s v="T220825213100286527308"/>
    <n v="767107407488"/>
    <x v="0"/>
    <s v="XXXXXX3700"/>
    <n v="17882"/>
    <x v="2"/>
    <x v="0"/>
    <n v="8"/>
    <x v="0"/>
    <n v="35"/>
    <n v="17882"/>
    <n v="0"/>
    <s v="25-Aug"/>
    <d v="1899-12-30T21:31:00"/>
    <x v="1"/>
    <x v="19"/>
    <x v="0"/>
    <x v="7"/>
    <x v="0"/>
  </r>
  <r>
    <x v="739"/>
    <s v=" 07:17"/>
    <s v="Received from Ramesh"/>
    <s v="T220826071700342073125"/>
    <n v="565508084025"/>
    <x v="0"/>
    <s v="XXXXXXXXXX0662"/>
    <n v="26734"/>
    <x v="2"/>
    <x v="0"/>
    <n v="8"/>
    <x v="1"/>
    <n v="35"/>
    <n v="26734"/>
    <n v="0"/>
    <s v="26-Aug"/>
    <d v="1899-12-30T07:17:00"/>
    <x v="0"/>
    <x v="20"/>
    <x v="0"/>
    <x v="14"/>
    <x v="0"/>
  </r>
  <r>
    <x v="739"/>
    <s v=" 08:16"/>
    <s v="Paid to Local Provision Store"/>
    <s v="T220826081600551723964"/>
    <n v="461614549075"/>
    <x v="1"/>
    <s v="XXXXXX3700"/>
    <n v="9221"/>
    <x v="2"/>
    <x v="0"/>
    <n v="8"/>
    <x v="1"/>
    <n v="35"/>
    <n v="0"/>
    <n v="9221"/>
    <s v="26-Aug"/>
    <d v="1899-12-30T08:16:00"/>
    <x v="0"/>
    <x v="20"/>
    <x v="1"/>
    <x v="15"/>
    <x v="0"/>
  </r>
  <r>
    <x v="739"/>
    <s v=" 09:12"/>
    <s v="Paid to Packaging Supplier"/>
    <s v="P220826091200159791417"/>
    <n v="164437312508"/>
    <x v="1"/>
    <s v="XXXXXXXXXX0662"/>
    <n v="3638"/>
    <x v="2"/>
    <x v="0"/>
    <n v="8"/>
    <x v="1"/>
    <n v="35"/>
    <n v="0"/>
    <n v="3638"/>
    <s v="26-Aug"/>
    <d v="1899-12-30T09:12:00"/>
    <x v="0"/>
    <x v="20"/>
    <x v="1"/>
    <x v="13"/>
    <x v="0"/>
  </r>
  <r>
    <x v="739"/>
    <s v=" 13:09"/>
    <s v="Received from Customer - Manish Traders"/>
    <s v="T220826130900303671767"/>
    <n v="570714933910"/>
    <x v="0"/>
    <s v="XXXXXXXXXX0662"/>
    <n v="11457"/>
    <x v="2"/>
    <x v="0"/>
    <n v="8"/>
    <x v="1"/>
    <n v="35"/>
    <n v="11457"/>
    <n v="0"/>
    <s v="26-Aug"/>
    <d v="1899-12-30T13:09:00"/>
    <x v="2"/>
    <x v="20"/>
    <x v="0"/>
    <x v="8"/>
    <x v="0"/>
  </r>
  <r>
    <x v="739"/>
    <s v=" 17:18"/>
    <s v="Paid to Family Member - Priya"/>
    <s v="P220826171800207914957"/>
    <n v="425932932905"/>
    <x v="1"/>
    <s v="XXXXXXXXXX0662"/>
    <n v="4722"/>
    <x v="2"/>
    <x v="0"/>
    <n v="8"/>
    <x v="1"/>
    <n v="35"/>
    <n v="0"/>
    <n v="4722"/>
    <s v="26-Aug"/>
    <d v="1899-12-30T17:18:00"/>
    <x v="3"/>
    <x v="20"/>
    <x v="1"/>
    <x v="4"/>
    <x v="0"/>
  </r>
  <r>
    <x v="739"/>
    <s v=" 17:28"/>
    <s v="Received from Customer - Sri Lakshmi Stores"/>
    <s v="T220826172800962442363"/>
    <n v="535336819766"/>
    <x v="0"/>
    <s v="XXXXXX3700"/>
    <n v="9528"/>
    <x v="2"/>
    <x v="0"/>
    <n v="8"/>
    <x v="1"/>
    <n v="35"/>
    <n v="9528"/>
    <n v="0"/>
    <s v="26-Aug"/>
    <d v="1899-12-30T17:28:00"/>
    <x v="3"/>
    <x v="20"/>
    <x v="0"/>
    <x v="4"/>
    <x v="0"/>
  </r>
  <r>
    <x v="740"/>
    <s v=" 12:38"/>
    <s v="Paid to Family Member - Ravi"/>
    <s v="P220827123800884711672"/>
    <n v="158588543036"/>
    <x v="1"/>
    <s v="XXXXXXXXXX0662"/>
    <n v="4856"/>
    <x v="2"/>
    <x v="0"/>
    <n v="8"/>
    <x v="2"/>
    <n v="35"/>
    <n v="0"/>
    <n v="4856"/>
    <s v="27-Aug"/>
    <d v="1899-12-30T12:38:00"/>
    <x v="2"/>
    <x v="21"/>
    <x v="1"/>
    <x v="3"/>
    <x v="0"/>
  </r>
  <r>
    <x v="740"/>
    <s v=" 13:33"/>
    <s v="Received from Ramesh"/>
    <s v="T220827133300306338090"/>
    <n v="17234866371"/>
    <x v="0"/>
    <s v="XXXXXXXXXX0662"/>
    <n v="7536"/>
    <x v="2"/>
    <x v="0"/>
    <n v="8"/>
    <x v="2"/>
    <n v="35"/>
    <n v="7536"/>
    <n v="0"/>
    <s v="27-Aug"/>
    <d v="1899-12-30T13:33:00"/>
    <x v="2"/>
    <x v="21"/>
    <x v="0"/>
    <x v="8"/>
    <x v="0"/>
  </r>
  <r>
    <x v="740"/>
    <s v=" 13:41"/>
    <s v="Received from Bank/UPI Transfer"/>
    <s v="T220827134100719174548"/>
    <n v="283267163247"/>
    <x v="0"/>
    <s v="XXXXXXXXXX0662"/>
    <n v="21320"/>
    <x v="2"/>
    <x v="0"/>
    <n v="8"/>
    <x v="2"/>
    <n v="35"/>
    <n v="21320"/>
    <n v="0"/>
    <s v="27-Aug"/>
    <d v="1899-12-30T13:41:00"/>
    <x v="2"/>
    <x v="21"/>
    <x v="0"/>
    <x v="8"/>
    <x v="0"/>
  </r>
  <r>
    <x v="740"/>
    <s v=" 15:14"/>
    <s v="Received from Customer - Kumar Stores"/>
    <s v="T220827151400939975139"/>
    <n v="569146574329"/>
    <x v="0"/>
    <s v="XXXXXXXXXX0662"/>
    <n v="10591"/>
    <x v="2"/>
    <x v="0"/>
    <n v="8"/>
    <x v="2"/>
    <n v="35"/>
    <n v="10591"/>
    <n v="0"/>
    <s v="27-Aug"/>
    <d v="1899-12-30T15:14:00"/>
    <x v="2"/>
    <x v="21"/>
    <x v="0"/>
    <x v="9"/>
    <x v="0"/>
  </r>
  <r>
    <x v="740"/>
    <s v=" 17:51"/>
    <s v="Received from Customer - Anand Stores"/>
    <s v="T220827175100924751094"/>
    <n v="873945369609"/>
    <x v="0"/>
    <s v="XXXXXXXXXX0662"/>
    <n v="9152"/>
    <x v="2"/>
    <x v="0"/>
    <n v="8"/>
    <x v="2"/>
    <n v="35"/>
    <n v="9152"/>
    <n v="0"/>
    <s v="27-Aug"/>
    <d v="1899-12-30T17:51:00"/>
    <x v="3"/>
    <x v="21"/>
    <x v="0"/>
    <x v="4"/>
    <x v="0"/>
  </r>
  <r>
    <x v="740"/>
    <s v=" 18:07"/>
    <s v="Received from Customer - Ramesh &amp; Co"/>
    <s v="T220827180700870313233"/>
    <n v="894837008873"/>
    <x v="0"/>
    <s v="XXXXXX3700"/>
    <n v="12396"/>
    <x v="2"/>
    <x v="0"/>
    <n v="8"/>
    <x v="2"/>
    <n v="35"/>
    <n v="12396"/>
    <n v="0"/>
    <s v="27-Aug"/>
    <d v="1899-12-30T18:07:00"/>
    <x v="3"/>
    <x v="21"/>
    <x v="0"/>
    <x v="5"/>
    <x v="0"/>
  </r>
  <r>
    <x v="741"/>
    <s v=" 10:09"/>
    <s v="Received from Santhu"/>
    <s v="T220828100900348380109"/>
    <n v="613198450744"/>
    <x v="0"/>
    <s v="XXXXXXXXXX0662"/>
    <n v="3435"/>
    <x v="2"/>
    <x v="0"/>
    <n v="8"/>
    <x v="3"/>
    <n v="36"/>
    <n v="3435"/>
    <n v="0"/>
    <s v="28-Aug"/>
    <d v="1899-12-30T10:09:00"/>
    <x v="0"/>
    <x v="22"/>
    <x v="0"/>
    <x v="0"/>
    <x v="0"/>
  </r>
  <r>
    <x v="741"/>
    <s v=" 13:25"/>
    <s v="Paid to Family Member - Priya"/>
    <s v="T220828132500381027186"/>
    <n v="361137554390"/>
    <x v="1"/>
    <s v="XXXXXX3700"/>
    <n v="2177"/>
    <x v="2"/>
    <x v="0"/>
    <n v="8"/>
    <x v="3"/>
    <n v="36"/>
    <n v="0"/>
    <n v="2177"/>
    <s v="28-Aug"/>
    <d v="1899-12-30T13:25:00"/>
    <x v="2"/>
    <x v="22"/>
    <x v="1"/>
    <x v="8"/>
    <x v="0"/>
  </r>
  <r>
    <x v="741"/>
    <s v=" 15:16"/>
    <s v="Received from Local Customer"/>
    <s v="T220828151600459488089"/>
    <n v="615240576331"/>
    <x v="0"/>
    <s v="XXXXXX3700"/>
    <n v="2204"/>
    <x v="2"/>
    <x v="0"/>
    <n v="8"/>
    <x v="3"/>
    <n v="36"/>
    <n v="2204"/>
    <n v="0"/>
    <s v="28-Aug"/>
    <d v="1899-12-30T15:16:00"/>
    <x v="2"/>
    <x v="22"/>
    <x v="0"/>
    <x v="9"/>
    <x v="0"/>
  </r>
  <r>
    <x v="741"/>
    <s v=" 15:19"/>
    <s v="Received from Customer - Kumar Stores"/>
    <s v="T220828151900714713269"/>
    <n v="716469646221"/>
    <x v="0"/>
    <s v="XXXXXX3700"/>
    <n v="9943"/>
    <x v="2"/>
    <x v="0"/>
    <n v="8"/>
    <x v="3"/>
    <n v="36"/>
    <n v="9943"/>
    <n v="0"/>
    <s v="28-Aug"/>
    <d v="1899-12-30T15:19:00"/>
    <x v="2"/>
    <x v="22"/>
    <x v="0"/>
    <x v="9"/>
    <x v="0"/>
  </r>
  <r>
    <x v="741"/>
    <s v=" 17:09"/>
    <s v="Paid to Lokesh"/>
    <s v="P220828170900438427340"/>
    <n v="555362285678"/>
    <x v="1"/>
    <s v="XXXXXX3700"/>
    <n v="3452"/>
    <x v="2"/>
    <x v="0"/>
    <n v="8"/>
    <x v="3"/>
    <n v="36"/>
    <n v="0"/>
    <n v="3452"/>
    <s v="28-Aug"/>
    <d v="1899-12-30T17:09:00"/>
    <x v="3"/>
    <x v="22"/>
    <x v="1"/>
    <x v="4"/>
    <x v="0"/>
  </r>
  <r>
    <x v="742"/>
    <s v=" 15:21"/>
    <s v="Received from Customer - ABC Traders"/>
    <s v="T220829152100980721504"/>
    <n v="989182411247"/>
    <x v="0"/>
    <s v="XXXXXXXXXX0662"/>
    <n v="5131"/>
    <x v="2"/>
    <x v="0"/>
    <n v="8"/>
    <x v="4"/>
    <n v="36"/>
    <n v="5131"/>
    <n v="0"/>
    <s v="29-Aug"/>
    <d v="1899-12-30T15:21:00"/>
    <x v="2"/>
    <x v="23"/>
    <x v="0"/>
    <x v="9"/>
    <x v="0"/>
  </r>
  <r>
    <x v="742"/>
    <s v=" 16:29"/>
    <s v="Received from Santhu"/>
    <s v="T220829162900643587069"/>
    <n v="513968548600"/>
    <x v="0"/>
    <s v="XXXXXXXXXX0662"/>
    <n v="6334"/>
    <x v="2"/>
    <x v="0"/>
    <n v="8"/>
    <x v="4"/>
    <n v="36"/>
    <n v="6334"/>
    <n v="0"/>
    <s v="29-Aug"/>
    <d v="1899-12-30T16:29:00"/>
    <x v="2"/>
    <x v="23"/>
    <x v="0"/>
    <x v="11"/>
    <x v="0"/>
  </r>
  <r>
    <x v="742"/>
    <s v=" 16:33"/>
    <s v="Received from Customer - Ramesh &amp; Co"/>
    <s v="T220829163300266904305"/>
    <n v="331929865609"/>
    <x v="0"/>
    <s v="XXXXXX3700"/>
    <n v="13585"/>
    <x v="2"/>
    <x v="0"/>
    <n v="8"/>
    <x v="4"/>
    <n v="36"/>
    <n v="13585"/>
    <n v="0"/>
    <s v="29-Aug"/>
    <d v="1899-12-30T16:33:00"/>
    <x v="2"/>
    <x v="23"/>
    <x v="0"/>
    <x v="11"/>
    <x v="0"/>
  </r>
  <r>
    <x v="742"/>
    <s v=" 16:43"/>
    <s v="Received from Customer - Anand Stores"/>
    <s v="T220829164300912846229"/>
    <n v="893156919625"/>
    <x v="0"/>
    <s v="XXXXXX3700"/>
    <n v="8827"/>
    <x v="2"/>
    <x v="0"/>
    <n v="8"/>
    <x v="4"/>
    <n v="36"/>
    <n v="8827"/>
    <n v="0"/>
    <s v="29-Aug"/>
    <d v="1899-12-30T16:43:00"/>
    <x v="2"/>
    <x v="23"/>
    <x v="0"/>
    <x v="11"/>
    <x v="0"/>
  </r>
  <r>
    <x v="742"/>
    <s v=" 20:49"/>
    <s v="Paid to Amazon Shopping"/>
    <s v="P220829204900217730398"/>
    <n v="511981157187"/>
    <x v="1"/>
    <s v="XXXXXXXXXX0662"/>
    <n v="5782"/>
    <x v="2"/>
    <x v="0"/>
    <n v="8"/>
    <x v="4"/>
    <n v="36"/>
    <n v="0"/>
    <n v="5782"/>
    <s v="29-Aug"/>
    <d v="1899-12-30T20:49:00"/>
    <x v="3"/>
    <x v="23"/>
    <x v="4"/>
    <x v="12"/>
    <x v="0"/>
  </r>
  <r>
    <x v="743"/>
    <s v=" 12:42"/>
    <s v="Received from Customer - Manish Traders"/>
    <s v="T220830124200395227649"/>
    <n v="105863498917"/>
    <x v="0"/>
    <s v="XXXXXX3700"/>
    <n v="8486"/>
    <x v="2"/>
    <x v="0"/>
    <n v="8"/>
    <x v="5"/>
    <n v="36"/>
    <n v="8486"/>
    <n v="0"/>
    <s v="30-Aug"/>
    <d v="1899-12-30T12:42:00"/>
    <x v="2"/>
    <x v="24"/>
    <x v="0"/>
    <x v="3"/>
    <x v="0"/>
  </r>
  <r>
    <x v="743"/>
    <s v=" 14:10"/>
    <s v="Received from Velu"/>
    <s v="T220830141000503739144"/>
    <n v="542816964733"/>
    <x v="0"/>
    <s v="XXXXXX3700"/>
    <n v="10190"/>
    <x v="2"/>
    <x v="0"/>
    <n v="8"/>
    <x v="5"/>
    <n v="36"/>
    <n v="10190"/>
    <n v="0"/>
    <s v="30-Aug"/>
    <d v="1899-12-30T14:10:00"/>
    <x v="2"/>
    <x v="24"/>
    <x v="0"/>
    <x v="10"/>
    <x v="0"/>
  </r>
  <r>
    <x v="744"/>
    <s v=" 11:42"/>
    <s v="Received from Other UPI User"/>
    <s v="T220831114200868902513"/>
    <n v="308799502380"/>
    <x v="0"/>
    <s v="XXXXXXXXXX0662"/>
    <n v="11351"/>
    <x v="2"/>
    <x v="0"/>
    <n v="8"/>
    <x v="6"/>
    <n v="36"/>
    <n v="11351"/>
    <n v="0"/>
    <s v="31-Aug"/>
    <d v="1899-12-30T11:42:00"/>
    <x v="0"/>
    <x v="25"/>
    <x v="0"/>
    <x v="2"/>
    <x v="0"/>
  </r>
  <r>
    <x v="744"/>
    <s v=" 12:48"/>
    <s v="Paid to Nandini Milk Parlour"/>
    <s v="P220831124800182997939"/>
    <n v="895264649187"/>
    <x v="1"/>
    <s v="XXXXXXXXXX0662"/>
    <n v="4856"/>
    <x v="2"/>
    <x v="0"/>
    <n v="8"/>
    <x v="6"/>
    <n v="36"/>
    <n v="0"/>
    <n v="4856"/>
    <s v="31-Aug"/>
    <d v="1899-12-30T12:48:00"/>
    <x v="2"/>
    <x v="25"/>
    <x v="1"/>
    <x v="3"/>
    <x v="0"/>
  </r>
  <r>
    <x v="744"/>
    <s v=" 15:25"/>
    <s v="Received from Other UPI User"/>
    <s v="T220831152500458522671"/>
    <n v="805808350544"/>
    <x v="0"/>
    <s v="XXXXXX3700"/>
    <n v="22483"/>
    <x v="2"/>
    <x v="0"/>
    <n v="8"/>
    <x v="6"/>
    <n v="36"/>
    <n v="22483"/>
    <n v="0"/>
    <s v="31-Aug"/>
    <d v="1899-12-30T15:25:00"/>
    <x v="2"/>
    <x v="25"/>
    <x v="0"/>
    <x v="9"/>
    <x v="0"/>
  </r>
  <r>
    <x v="744"/>
    <s v=" 18:04"/>
    <s v="Paid to BP Petrol Pump"/>
    <s v="T220831180400817096414"/>
    <n v="387808444268"/>
    <x v="1"/>
    <s v="XXXXXXXXXX0662"/>
    <n v="1803"/>
    <x v="2"/>
    <x v="0"/>
    <n v="8"/>
    <x v="6"/>
    <n v="36"/>
    <n v="0"/>
    <n v="1803"/>
    <s v="31-Aug"/>
    <d v="1899-12-30T18:04:00"/>
    <x v="3"/>
    <x v="25"/>
    <x v="3"/>
    <x v="5"/>
    <x v="0"/>
  </r>
  <r>
    <x v="744"/>
    <s v=" 18:50"/>
    <s v="Received from Other Customer"/>
    <s v="T220831185000874498433"/>
    <n v="599957584756"/>
    <x v="0"/>
    <s v="XXXXXXXXXX0662"/>
    <n v="16224"/>
    <x v="2"/>
    <x v="0"/>
    <n v="8"/>
    <x v="6"/>
    <n v="36"/>
    <n v="16224"/>
    <n v="0"/>
    <s v="31-Aug"/>
    <d v="1899-12-30T18:50:00"/>
    <x v="3"/>
    <x v="25"/>
    <x v="0"/>
    <x v="5"/>
    <x v="0"/>
  </r>
  <r>
    <x v="745"/>
    <s v=" 11:05"/>
    <s v="Paid to BP Petrol Pump"/>
    <s v="P220901110500425963992"/>
    <n v="842324190819"/>
    <x v="1"/>
    <s v="XXXXXXXXXX0662"/>
    <n v="6789"/>
    <x v="2"/>
    <x v="1"/>
    <n v="9"/>
    <x v="0"/>
    <n v="36"/>
    <n v="0"/>
    <n v="6789"/>
    <s v="1-Sep"/>
    <d v="1899-12-30T11:05:00"/>
    <x v="0"/>
    <x v="26"/>
    <x v="3"/>
    <x v="2"/>
    <x v="0"/>
  </r>
  <r>
    <x v="745"/>
    <s v=" 11:38"/>
    <s v="Received from Other Customer"/>
    <s v="T220901113800453568110"/>
    <n v="264847182067"/>
    <x v="0"/>
    <s v="XXXXXXXXXX0662"/>
    <n v="11086"/>
    <x v="2"/>
    <x v="1"/>
    <n v="9"/>
    <x v="0"/>
    <n v="36"/>
    <n v="11086"/>
    <n v="0"/>
    <s v="1-Sep"/>
    <d v="1899-12-30T11:38:00"/>
    <x v="0"/>
    <x v="26"/>
    <x v="0"/>
    <x v="2"/>
    <x v="0"/>
  </r>
  <r>
    <x v="745"/>
    <s v=" 13:36"/>
    <s v="Paid to Textile Store"/>
    <s v="T220901133600659556826"/>
    <n v="88657321446"/>
    <x v="1"/>
    <s v="XXXXXXXXXX0662"/>
    <n v="7208"/>
    <x v="2"/>
    <x v="1"/>
    <n v="9"/>
    <x v="0"/>
    <n v="36"/>
    <n v="0"/>
    <n v="7208"/>
    <s v="1-Sep"/>
    <d v="1899-12-30T13:36:00"/>
    <x v="2"/>
    <x v="26"/>
    <x v="1"/>
    <x v="8"/>
    <x v="0"/>
  </r>
  <r>
    <x v="745"/>
    <s v=" 14:19"/>
    <s v="Received from Customer - ABC Traders"/>
    <s v="T220901141900431441020"/>
    <n v="374317643164"/>
    <x v="0"/>
    <s v="XXXXXX3700"/>
    <n v="6598"/>
    <x v="2"/>
    <x v="1"/>
    <n v="9"/>
    <x v="0"/>
    <n v="36"/>
    <n v="6598"/>
    <n v="0"/>
    <s v="1-Sep"/>
    <d v="1899-12-30T14:19:00"/>
    <x v="2"/>
    <x v="26"/>
    <x v="0"/>
    <x v="10"/>
    <x v="0"/>
  </r>
  <r>
    <x v="745"/>
    <s v=" 16:54"/>
    <s v="Received from Family Member - Ravi"/>
    <s v="T220901165400959741536"/>
    <n v="428983982176"/>
    <x v="0"/>
    <s v="XXXXXX3700"/>
    <n v="17956"/>
    <x v="2"/>
    <x v="1"/>
    <n v="9"/>
    <x v="0"/>
    <n v="36"/>
    <n v="17956"/>
    <n v="0"/>
    <s v="1-Sep"/>
    <d v="1899-12-30T16:54:00"/>
    <x v="2"/>
    <x v="26"/>
    <x v="0"/>
    <x v="11"/>
    <x v="0"/>
  </r>
  <r>
    <x v="745"/>
    <s v=" 18:31"/>
    <s v="Paid to PhonePe"/>
    <s v="P220901183100109794550"/>
    <n v="126203135145"/>
    <x v="1"/>
    <s v="XXXXXX3700"/>
    <n v="13789"/>
    <x v="2"/>
    <x v="1"/>
    <n v="9"/>
    <x v="0"/>
    <n v="36"/>
    <n v="0"/>
    <n v="13789"/>
    <s v="1-Sep"/>
    <d v="1899-12-30T18:31:00"/>
    <x v="3"/>
    <x v="26"/>
    <x v="1"/>
    <x v="5"/>
    <x v="0"/>
  </r>
  <r>
    <x v="745"/>
    <s v=" 21:11"/>
    <s v="Received from Santhu"/>
    <s v="T220901211100179035321"/>
    <n v="589224945185"/>
    <x v="0"/>
    <s v="XXXXXX3700"/>
    <n v="18957"/>
    <x v="2"/>
    <x v="1"/>
    <n v="9"/>
    <x v="0"/>
    <n v="36"/>
    <n v="18957"/>
    <n v="0"/>
    <s v="1-Sep"/>
    <d v="1899-12-30T21:11:00"/>
    <x v="1"/>
    <x v="26"/>
    <x v="0"/>
    <x v="7"/>
    <x v="0"/>
  </r>
  <r>
    <x v="746"/>
    <s v=" 09:12"/>
    <s v="Received from Family Member - Priya"/>
    <s v="T220902091200408464086"/>
    <n v="65417140047"/>
    <x v="0"/>
    <s v="XXXXXX3700"/>
    <n v="10042"/>
    <x v="2"/>
    <x v="1"/>
    <n v="9"/>
    <x v="1"/>
    <n v="36"/>
    <n v="10042"/>
    <n v="0"/>
    <s v="2-Sep"/>
    <d v="1899-12-30T09:12:00"/>
    <x v="0"/>
    <x v="27"/>
    <x v="0"/>
    <x v="13"/>
    <x v="0"/>
  </r>
  <r>
    <x v="746"/>
    <s v=" 12:50"/>
    <s v="Received from Other Customer"/>
    <s v="T220902125000256953806"/>
    <n v="352932600792"/>
    <x v="0"/>
    <s v="XXXXXXXXXX0662"/>
    <n v="747"/>
    <x v="2"/>
    <x v="1"/>
    <n v="9"/>
    <x v="1"/>
    <n v="36"/>
    <n v="747"/>
    <n v="0"/>
    <s v="2-Sep"/>
    <d v="1899-12-30T12:50:00"/>
    <x v="2"/>
    <x v="27"/>
    <x v="0"/>
    <x v="3"/>
    <x v="0"/>
  </r>
  <r>
    <x v="746"/>
    <s v=" 17:53"/>
    <s v="Paid to Local Hotel"/>
    <s v="P220902175300108866211"/>
    <n v="23542855582"/>
    <x v="1"/>
    <s v="XXXXXXXXXX0662"/>
    <n v="4404"/>
    <x v="2"/>
    <x v="1"/>
    <n v="9"/>
    <x v="1"/>
    <n v="36"/>
    <n v="0"/>
    <n v="4404"/>
    <s v="2-Sep"/>
    <d v="1899-12-30T17:53:00"/>
    <x v="3"/>
    <x v="27"/>
    <x v="1"/>
    <x v="4"/>
    <x v="0"/>
  </r>
  <r>
    <x v="746"/>
    <s v=" 18:41"/>
    <s v="Paid to PhonePe"/>
    <s v="T220902184100652383552"/>
    <n v="965360089837"/>
    <x v="1"/>
    <s v="XXXXXX3700"/>
    <n v="16412"/>
    <x v="2"/>
    <x v="1"/>
    <n v="9"/>
    <x v="1"/>
    <n v="36"/>
    <n v="0"/>
    <n v="16412"/>
    <s v="2-Sep"/>
    <d v="1899-12-30T18:41:00"/>
    <x v="3"/>
    <x v="27"/>
    <x v="1"/>
    <x v="5"/>
    <x v="0"/>
  </r>
  <r>
    <x v="746"/>
    <s v=" 19:21"/>
    <s v="Paid to Lokesh"/>
    <s v="T220902192100905751015"/>
    <n v="949758190153"/>
    <x v="1"/>
    <s v="XXXXXXXXXX0662"/>
    <n v="1806"/>
    <x v="2"/>
    <x v="1"/>
    <n v="9"/>
    <x v="1"/>
    <n v="36"/>
    <n v="0"/>
    <n v="1806"/>
    <s v="2-Sep"/>
    <d v="1899-12-30T19:21:00"/>
    <x v="3"/>
    <x v="27"/>
    <x v="1"/>
    <x v="6"/>
    <x v="0"/>
  </r>
  <r>
    <x v="747"/>
    <s v=" 14:22"/>
    <s v="Received from Local Customer"/>
    <s v="T220903142200627399337"/>
    <n v="713620588301"/>
    <x v="0"/>
    <s v="XXXXXXXXXX0662"/>
    <n v="7939"/>
    <x v="2"/>
    <x v="1"/>
    <n v="9"/>
    <x v="2"/>
    <n v="36"/>
    <n v="7939"/>
    <n v="0"/>
    <s v="3-Sep"/>
    <d v="1899-12-30T14:22:00"/>
    <x v="2"/>
    <x v="28"/>
    <x v="0"/>
    <x v="10"/>
    <x v="0"/>
  </r>
  <r>
    <x v="747"/>
    <s v=" 20:30"/>
    <s v="Paid to Lokesh"/>
    <s v="T220903203000968086207"/>
    <n v="943065523893"/>
    <x v="1"/>
    <s v="XXXXXX3700"/>
    <n v="4948"/>
    <x v="2"/>
    <x v="1"/>
    <n v="9"/>
    <x v="2"/>
    <n v="36"/>
    <n v="0"/>
    <n v="4948"/>
    <s v="3-Sep"/>
    <d v="1899-12-30T20:30:00"/>
    <x v="3"/>
    <x v="28"/>
    <x v="1"/>
    <x v="12"/>
    <x v="0"/>
  </r>
  <r>
    <x v="747"/>
    <s v=" 22:13"/>
    <s v="Received from Customer - Ravi Enterprises"/>
    <s v="T220903221300222200811"/>
    <n v="501689401778"/>
    <x v="0"/>
    <s v="XXXXXX3700"/>
    <n v="6382"/>
    <x v="2"/>
    <x v="1"/>
    <n v="9"/>
    <x v="2"/>
    <n v="36"/>
    <n v="6382"/>
    <n v="0"/>
    <s v="3-Sep"/>
    <d v="1899-12-30T22:13:00"/>
    <x v="1"/>
    <x v="28"/>
    <x v="0"/>
    <x v="16"/>
    <x v="0"/>
  </r>
  <r>
    <x v="748"/>
    <s v=" 12:57"/>
    <s v="Paid to Stationery Supplier"/>
    <s v="P220904125700756300055"/>
    <n v="149475133006"/>
    <x v="1"/>
    <s v="XXXXXX3700"/>
    <n v="8849"/>
    <x v="2"/>
    <x v="1"/>
    <n v="9"/>
    <x v="3"/>
    <n v="37"/>
    <n v="0"/>
    <n v="8849"/>
    <s v="4-Sep"/>
    <d v="1899-12-30T12:57:00"/>
    <x v="2"/>
    <x v="29"/>
    <x v="1"/>
    <x v="3"/>
    <x v="0"/>
  </r>
  <r>
    <x v="748"/>
    <s v=" 15:54"/>
    <s v="Received from Other UPI User"/>
    <s v="T220904155400156138808"/>
    <n v="72630774896"/>
    <x v="0"/>
    <s v="XXXXXX3700"/>
    <n v="13893"/>
    <x v="2"/>
    <x v="1"/>
    <n v="9"/>
    <x v="3"/>
    <n v="37"/>
    <n v="13893"/>
    <n v="0"/>
    <s v="4-Sep"/>
    <d v="1899-12-30T15:54:00"/>
    <x v="2"/>
    <x v="29"/>
    <x v="0"/>
    <x v="9"/>
    <x v="0"/>
  </r>
  <r>
    <x v="749"/>
    <s v=" 07:04"/>
    <s v="Received from Ramesh"/>
    <s v="T220905070400599318927"/>
    <n v="532228779928"/>
    <x v="0"/>
    <s v="XXXXXX3700"/>
    <n v="5894"/>
    <x v="2"/>
    <x v="1"/>
    <n v="9"/>
    <x v="4"/>
    <n v="37"/>
    <n v="5894"/>
    <n v="0"/>
    <s v="5-Sep"/>
    <d v="1899-12-30T07:04:00"/>
    <x v="0"/>
    <x v="30"/>
    <x v="0"/>
    <x v="14"/>
    <x v="0"/>
  </r>
  <r>
    <x v="749"/>
    <s v=" 12:19"/>
    <s v="Received from Customer - Venkatesh Traders"/>
    <s v="T220905121900429792630"/>
    <n v="506762393025"/>
    <x v="0"/>
    <s v="XXXXXX3700"/>
    <n v="12148"/>
    <x v="2"/>
    <x v="1"/>
    <n v="9"/>
    <x v="4"/>
    <n v="37"/>
    <n v="12148"/>
    <n v="0"/>
    <s v="5-Sep"/>
    <d v="1899-12-30T12:19:00"/>
    <x v="2"/>
    <x v="30"/>
    <x v="0"/>
    <x v="3"/>
    <x v="0"/>
  </r>
  <r>
    <x v="749"/>
    <s v=" 13:04"/>
    <s v="Received from Customer - Kumar Stores"/>
    <s v="T220905130400200830680"/>
    <n v="48385450016"/>
    <x v="0"/>
    <s v="XXXXXX3700"/>
    <n v="3147"/>
    <x v="2"/>
    <x v="1"/>
    <n v="9"/>
    <x v="4"/>
    <n v="37"/>
    <n v="3147"/>
    <n v="0"/>
    <s v="5-Sep"/>
    <d v="1899-12-30T13:04:00"/>
    <x v="2"/>
    <x v="30"/>
    <x v="0"/>
    <x v="8"/>
    <x v="0"/>
  </r>
  <r>
    <x v="749"/>
    <s v=" 14:05"/>
    <s v="Received from Local Customer"/>
    <s v="T220905140500902137427"/>
    <n v="490084291342"/>
    <x v="0"/>
    <s v="XXXXXXXXXX0662"/>
    <n v="6053"/>
    <x v="2"/>
    <x v="1"/>
    <n v="9"/>
    <x v="4"/>
    <n v="37"/>
    <n v="6053"/>
    <n v="0"/>
    <s v="5-Sep"/>
    <d v="1899-12-30T14:05:00"/>
    <x v="2"/>
    <x v="30"/>
    <x v="0"/>
    <x v="10"/>
    <x v="0"/>
  </r>
  <r>
    <x v="749"/>
    <s v=" 15:59"/>
    <s v="Received from Velu"/>
    <s v="T220905155900236466152"/>
    <n v="726248635244"/>
    <x v="0"/>
    <s v="XXXXXX3700"/>
    <n v="3161"/>
    <x v="2"/>
    <x v="1"/>
    <n v="9"/>
    <x v="4"/>
    <n v="37"/>
    <n v="3161"/>
    <n v="0"/>
    <s v="5-Sep"/>
    <d v="1899-12-30T15:59:00"/>
    <x v="2"/>
    <x v="30"/>
    <x v="0"/>
    <x v="9"/>
    <x v="0"/>
  </r>
  <r>
    <x v="749"/>
    <s v=" 19:53"/>
    <s v="Received from Customer - Venkatesh Traders"/>
    <s v="T220905195300569857108"/>
    <n v="658978431647"/>
    <x v="0"/>
    <s v="XXXXXXXXXX0662"/>
    <n v="20061"/>
    <x v="2"/>
    <x v="1"/>
    <n v="9"/>
    <x v="4"/>
    <n v="37"/>
    <n v="20061"/>
    <n v="0"/>
    <s v="5-Sep"/>
    <d v="1899-12-30T19:53:00"/>
    <x v="3"/>
    <x v="30"/>
    <x v="0"/>
    <x v="6"/>
    <x v="0"/>
  </r>
  <r>
    <x v="749"/>
    <s v=" 19:57"/>
    <s v="Received from Customer - Manish Traders"/>
    <s v="T220905195700768175866"/>
    <n v="231992049198"/>
    <x v="0"/>
    <s v="XXXXXXXXXX0662"/>
    <n v="7450"/>
    <x v="2"/>
    <x v="1"/>
    <n v="9"/>
    <x v="4"/>
    <n v="37"/>
    <n v="7450"/>
    <n v="0"/>
    <s v="5-Sep"/>
    <d v="1899-12-30T19:57:00"/>
    <x v="3"/>
    <x v="30"/>
    <x v="0"/>
    <x v="6"/>
    <x v="0"/>
  </r>
  <r>
    <x v="749"/>
    <s v=" 20:36"/>
    <s v="Received from Customer - Ramesh &amp; Co"/>
    <s v="T220905203600406506846"/>
    <n v="811428847836"/>
    <x v="0"/>
    <s v="XXXXXX3700"/>
    <n v="2233"/>
    <x v="2"/>
    <x v="1"/>
    <n v="9"/>
    <x v="4"/>
    <n v="37"/>
    <n v="2233"/>
    <n v="0"/>
    <s v="5-Sep"/>
    <d v="1899-12-30T20:36:00"/>
    <x v="3"/>
    <x v="30"/>
    <x v="0"/>
    <x v="12"/>
    <x v="0"/>
  </r>
  <r>
    <x v="750"/>
    <s v=" 18:30"/>
    <s v="Received from Customer - Sagar Enterprises"/>
    <s v="T220906183000449486125"/>
    <n v="955091823089"/>
    <x v="0"/>
    <s v="XXXXXXXXXX0662"/>
    <n v="6072"/>
    <x v="2"/>
    <x v="1"/>
    <n v="9"/>
    <x v="5"/>
    <n v="37"/>
    <n v="6072"/>
    <n v="0"/>
    <s v="6-Sep"/>
    <d v="1899-12-30T18:30:00"/>
    <x v="3"/>
    <x v="0"/>
    <x v="0"/>
    <x v="5"/>
    <x v="0"/>
  </r>
  <r>
    <x v="750"/>
    <s v=" 19:01"/>
    <s v="Received from Customer - ABC Traders"/>
    <s v="T220906190100735021760"/>
    <n v="609386862578"/>
    <x v="0"/>
    <s v="XXXXXX3700"/>
    <n v="6329"/>
    <x v="2"/>
    <x v="1"/>
    <n v="9"/>
    <x v="5"/>
    <n v="37"/>
    <n v="6329"/>
    <n v="0"/>
    <s v="6-Sep"/>
    <d v="1899-12-30T19:01:00"/>
    <x v="3"/>
    <x v="0"/>
    <x v="0"/>
    <x v="6"/>
    <x v="0"/>
  </r>
  <r>
    <x v="750"/>
    <s v=" 22:54"/>
    <s v="Paid to Other Merchant"/>
    <s v="P220906225400638440137"/>
    <n v="361887681221"/>
    <x v="1"/>
    <s v="XXXXXXXXXX0662"/>
    <n v="1770"/>
    <x v="2"/>
    <x v="1"/>
    <n v="9"/>
    <x v="5"/>
    <n v="37"/>
    <n v="0"/>
    <n v="1770"/>
    <s v="6-Sep"/>
    <d v="1899-12-30T22:54:00"/>
    <x v="1"/>
    <x v="0"/>
    <x v="1"/>
    <x v="16"/>
    <x v="0"/>
  </r>
  <r>
    <x v="751"/>
    <s v=" 11:27"/>
    <s v="Received from Customer - Ravi Enterprises"/>
    <s v="T220907112700698292722"/>
    <n v="671504062927"/>
    <x v="0"/>
    <s v="XXXXXX3700"/>
    <n v="5246"/>
    <x v="2"/>
    <x v="1"/>
    <n v="9"/>
    <x v="6"/>
    <n v="37"/>
    <n v="5246"/>
    <n v="0"/>
    <s v="7-Sep"/>
    <d v="1899-12-30T11:27:00"/>
    <x v="0"/>
    <x v="1"/>
    <x v="0"/>
    <x v="2"/>
    <x v="0"/>
  </r>
  <r>
    <x v="751"/>
    <s v=" 22:58"/>
    <s v="Paid to Local Provision Store"/>
    <s v="P220907225800910084933"/>
    <n v="247254646748"/>
    <x v="1"/>
    <s v="XXXXXX3700"/>
    <n v="4309"/>
    <x v="2"/>
    <x v="1"/>
    <n v="9"/>
    <x v="6"/>
    <n v="37"/>
    <n v="0"/>
    <n v="4309"/>
    <s v="7-Sep"/>
    <d v="1899-12-30T22:58:00"/>
    <x v="1"/>
    <x v="1"/>
    <x v="1"/>
    <x v="16"/>
    <x v="0"/>
  </r>
  <r>
    <x v="751"/>
    <s v=" 23:17"/>
    <s v="Received from Bank/UPI Transfer"/>
    <s v="T220907231700511328830"/>
    <n v="151603516860"/>
    <x v="0"/>
    <s v="XXXXXX3700"/>
    <n v="14504"/>
    <x v="2"/>
    <x v="1"/>
    <n v="9"/>
    <x v="6"/>
    <n v="37"/>
    <n v="14504"/>
    <n v="0"/>
    <s v="7-Sep"/>
    <d v="1899-12-30T23:17:00"/>
    <x v="1"/>
    <x v="1"/>
    <x v="0"/>
    <x v="1"/>
    <x v="0"/>
  </r>
  <r>
    <x v="752"/>
    <s v=" 17:16"/>
    <s v="Paid to Family Member - Ravi"/>
    <s v="P220908171600714051278"/>
    <n v="703573450057"/>
    <x v="1"/>
    <s v="XXXXXX3700"/>
    <n v="2458"/>
    <x v="2"/>
    <x v="1"/>
    <n v="9"/>
    <x v="0"/>
    <n v="37"/>
    <n v="0"/>
    <n v="2458"/>
    <s v="8-Sep"/>
    <d v="1899-12-30T17:16:00"/>
    <x v="3"/>
    <x v="2"/>
    <x v="1"/>
    <x v="4"/>
    <x v="0"/>
  </r>
  <r>
    <x v="753"/>
    <s v=" 11:30"/>
    <s v="Paid to Reliance Smart"/>
    <s v="P220909113000621377348"/>
    <n v="988823160280"/>
    <x v="1"/>
    <s v="XXXXXXXXXX0662"/>
    <n v="3576"/>
    <x v="2"/>
    <x v="1"/>
    <n v="9"/>
    <x v="1"/>
    <n v="37"/>
    <n v="0"/>
    <n v="3576"/>
    <s v="9-Sep"/>
    <d v="1899-12-30T11:30:00"/>
    <x v="0"/>
    <x v="3"/>
    <x v="1"/>
    <x v="2"/>
    <x v="0"/>
  </r>
  <r>
    <x v="753"/>
    <s v=" 11:52"/>
    <s v="Received from Local Customer"/>
    <s v="T220909115200231197139"/>
    <n v="475990726642"/>
    <x v="0"/>
    <s v="XXXXXXXXXX0662"/>
    <n v="19947"/>
    <x v="2"/>
    <x v="1"/>
    <n v="9"/>
    <x v="1"/>
    <n v="37"/>
    <n v="19947"/>
    <n v="0"/>
    <s v="9-Sep"/>
    <d v="1899-12-30T11:52:00"/>
    <x v="0"/>
    <x v="3"/>
    <x v="0"/>
    <x v="2"/>
    <x v="0"/>
  </r>
  <r>
    <x v="753"/>
    <s v=" 13:21"/>
    <s v="Paid to Wholesale Supplier"/>
    <s v="P220909132100947009861"/>
    <n v="476639762139"/>
    <x v="1"/>
    <s v="XXXXXX3700"/>
    <n v="13530"/>
    <x v="2"/>
    <x v="1"/>
    <n v="9"/>
    <x v="1"/>
    <n v="37"/>
    <n v="0"/>
    <n v="13530"/>
    <s v="9-Sep"/>
    <d v="1899-12-30T13:21:00"/>
    <x v="2"/>
    <x v="3"/>
    <x v="1"/>
    <x v="8"/>
    <x v="0"/>
  </r>
  <r>
    <x v="753"/>
    <s v=" 17:42"/>
    <s v="Paid to Jio Recharge"/>
    <s v="P220909174200533328591"/>
    <n v="722763663976"/>
    <x v="1"/>
    <s v="XXXXXXXXXX0662"/>
    <n v="2005"/>
    <x v="2"/>
    <x v="1"/>
    <n v="9"/>
    <x v="1"/>
    <n v="37"/>
    <n v="0"/>
    <n v="2005"/>
    <s v="9-Sep"/>
    <d v="1899-12-30T17:42:00"/>
    <x v="3"/>
    <x v="3"/>
    <x v="2"/>
    <x v="4"/>
    <x v="0"/>
  </r>
  <r>
    <x v="753"/>
    <s v=" 20:36"/>
    <s v="Paid to Santhu"/>
    <s v="T220909203600386728267"/>
    <n v="900531147899"/>
    <x v="1"/>
    <s v="XXXXXX3700"/>
    <n v="6190"/>
    <x v="2"/>
    <x v="1"/>
    <n v="9"/>
    <x v="1"/>
    <n v="37"/>
    <n v="0"/>
    <n v="6190"/>
    <s v="9-Sep"/>
    <d v="1899-12-30T20:36:00"/>
    <x v="3"/>
    <x v="3"/>
    <x v="1"/>
    <x v="12"/>
    <x v="0"/>
  </r>
  <r>
    <x v="754"/>
    <s v=" 17:20"/>
    <s v="Received from Lokesh"/>
    <s v="T220910172000186200695"/>
    <n v="710295586489"/>
    <x v="0"/>
    <s v="XXXXXXXXXX0662"/>
    <n v="8518"/>
    <x v="2"/>
    <x v="1"/>
    <n v="9"/>
    <x v="2"/>
    <n v="37"/>
    <n v="8518"/>
    <n v="0"/>
    <s v="10-Sep"/>
    <d v="1899-12-30T17:20:00"/>
    <x v="3"/>
    <x v="4"/>
    <x v="0"/>
    <x v="4"/>
    <x v="0"/>
  </r>
  <r>
    <x v="754"/>
    <s v=" 17:50"/>
    <s v="Received from Local Customer"/>
    <s v="T220910175000799531139"/>
    <n v="474392118474"/>
    <x v="0"/>
    <s v="XXXXXXXXXX0662"/>
    <n v="2428"/>
    <x v="2"/>
    <x v="1"/>
    <n v="9"/>
    <x v="2"/>
    <n v="37"/>
    <n v="2428"/>
    <n v="0"/>
    <s v="10-Sep"/>
    <d v="1899-12-30T17:50:00"/>
    <x v="3"/>
    <x v="4"/>
    <x v="0"/>
    <x v="4"/>
    <x v="0"/>
  </r>
  <r>
    <x v="754"/>
    <s v=" 19:08"/>
    <s v="Received from Customer - Sri Lakshmi Stores"/>
    <s v="T220910190800711322534"/>
    <n v="16003477790"/>
    <x v="0"/>
    <s v="XXXXXXXXXX0662"/>
    <n v="11289"/>
    <x v="2"/>
    <x v="1"/>
    <n v="9"/>
    <x v="2"/>
    <n v="37"/>
    <n v="11289"/>
    <n v="0"/>
    <s v="10-Sep"/>
    <d v="1899-12-30T19:08:00"/>
    <x v="3"/>
    <x v="4"/>
    <x v="0"/>
    <x v="6"/>
    <x v="0"/>
  </r>
  <r>
    <x v="754"/>
    <s v=" 22:55"/>
    <s v="Received from Lokesh"/>
    <s v="T220910225500653673039"/>
    <n v="85955387887"/>
    <x v="0"/>
    <s v="XXXXXX3700"/>
    <n v="5725"/>
    <x v="2"/>
    <x v="1"/>
    <n v="9"/>
    <x v="2"/>
    <n v="37"/>
    <n v="5725"/>
    <n v="0"/>
    <s v="10-Sep"/>
    <d v="1899-12-30T22:55:00"/>
    <x v="1"/>
    <x v="4"/>
    <x v="0"/>
    <x v="16"/>
    <x v="0"/>
  </r>
  <r>
    <x v="755"/>
    <s v=" 11:14"/>
    <s v="Received from Lokesh"/>
    <s v="T220911111400263418451"/>
    <n v="653173364833"/>
    <x v="0"/>
    <s v="XXXXXX3700"/>
    <n v="6141"/>
    <x v="2"/>
    <x v="1"/>
    <n v="9"/>
    <x v="3"/>
    <n v="38"/>
    <n v="6141"/>
    <n v="0"/>
    <s v="11-Sep"/>
    <d v="1899-12-30T11:14:00"/>
    <x v="0"/>
    <x v="5"/>
    <x v="0"/>
    <x v="2"/>
    <x v="0"/>
  </r>
  <r>
    <x v="755"/>
    <s v=" 15:04"/>
    <s v="Received from Family Member - Ravi"/>
    <s v="T220911150400457268603"/>
    <n v="421296514817"/>
    <x v="0"/>
    <s v="XXXXXXXXXX0662"/>
    <n v="12039"/>
    <x v="2"/>
    <x v="1"/>
    <n v="9"/>
    <x v="3"/>
    <n v="38"/>
    <n v="12039"/>
    <n v="0"/>
    <s v="11-Sep"/>
    <d v="1899-12-30T15:04:00"/>
    <x v="2"/>
    <x v="5"/>
    <x v="0"/>
    <x v="9"/>
    <x v="0"/>
  </r>
  <r>
    <x v="755"/>
    <s v=" 16:38"/>
    <s v="Received from Family Member - Kumar"/>
    <s v="T220911163800724977014"/>
    <n v="477811712426"/>
    <x v="0"/>
    <s v="XXXXXX3700"/>
    <n v="671"/>
    <x v="2"/>
    <x v="1"/>
    <n v="9"/>
    <x v="3"/>
    <n v="38"/>
    <n v="671"/>
    <n v="0"/>
    <s v="11-Sep"/>
    <d v="1899-12-30T16:38:00"/>
    <x v="2"/>
    <x v="5"/>
    <x v="0"/>
    <x v="11"/>
    <x v="0"/>
  </r>
  <r>
    <x v="755"/>
    <s v=" 18:35"/>
    <s v="Received from Ramesh"/>
    <s v="T220911183500766596978"/>
    <n v="752068502796"/>
    <x v="0"/>
    <s v="XXXXXXXXXX0662"/>
    <n v="15277"/>
    <x v="2"/>
    <x v="1"/>
    <n v="9"/>
    <x v="3"/>
    <n v="38"/>
    <n v="15277"/>
    <n v="0"/>
    <s v="11-Sep"/>
    <d v="1899-12-30T18:35:00"/>
    <x v="3"/>
    <x v="5"/>
    <x v="0"/>
    <x v="5"/>
    <x v="0"/>
  </r>
  <r>
    <x v="756"/>
    <s v=" 13:08"/>
    <s v="Received from Ramesh"/>
    <s v="T220912130800818668518"/>
    <n v="874913691032"/>
    <x v="0"/>
    <s v="XXXXXXXXXX0662"/>
    <n v="4078"/>
    <x v="2"/>
    <x v="1"/>
    <n v="9"/>
    <x v="4"/>
    <n v="38"/>
    <n v="4078"/>
    <n v="0"/>
    <s v="12-Sep"/>
    <d v="1899-12-30T13:08:00"/>
    <x v="2"/>
    <x v="6"/>
    <x v="0"/>
    <x v="8"/>
    <x v="0"/>
  </r>
  <r>
    <x v="756"/>
    <s v=" 13:23"/>
    <s v="Paid to Hotel Gowdas"/>
    <s v="P220912132300494799753"/>
    <n v="808833607540"/>
    <x v="1"/>
    <s v="XXXXXX3700"/>
    <n v="2377"/>
    <x v="2"/>
    <x v="1"/>
    <n v="9"/>
    <x v="4"/>
    <n v="38"/>
    <n v="0"/>
    <n v="2377"/>
    <s v="12-Sep"/>
    <d v="1899-12-30T13:23:00"/>
    <x v="2"/>
    <x v="6"/>
    <x v="1"/>
    <x v="8"/>
    <x v="0"/>
  </r>
  <r>
    <x v="756"/>
    <s v=" 15:49"/>
    <s v="Received from Local Customer"/>
    <s v="T220912154900992707359"/>
    <n v="151856151818"/>
    <x v="0"/>
    <s v="XXXXXXXXXX0662"/>
    <n v="1829"/>
    <x v="2"/>
    <x v="1"/>
    <n v="9"/>
    <x v="4"/>
    <n v="38"/>
    <n v="1829"/>
    <n v="0"/>
    <s v="12-Sep"/>
    <d v="1899-12-30T15:49:00"/>
    <x v="2"/>
    <x v="6"/>
    <x v="0"/>
    <x v="9"/>
    <x v="0"/>
  </r>
  <r>
    <x v="756"/>
    <s v=" 18:24"/>
    <s v="Received from Santhu"/>
    <s v="T220912182400251371953"/>
    <n v="167949273305"/>
    <x v="0"/>
    <s v="XXXXXX3700"/>
    <n v="34493"/>
    <x v="2"/>
    <x v="1"/>
    <n v="9"/>
    <x v="4"/>
    <n v="38"/>
    <n v="34493"/>
    <n v="0"/>
    <s v="12-Sep"/>
    <d v="1899-12-30T18:24:00"/>
    <x v="3"/>
    <x v="6"/>
    <x v="0"/>
    <x v="5"/>
    <x v="0"/>
  </r>
  <r>
    <x v="757"/>
    <s v=" 07:52"/>
    <s v="Received from Manish"/>
    <s v="T220913075200617034488"/>
    <n v="185290839651"/>
    <x v="0"/>
    <s v="XXXXXXXXXX0662"/>
    <n v="21489"/>
    <x v="2"/>
    <x v="1"/>
    <n v="9"/>
    <x v="5"/>
    <n v="38"/>
    <n v="21489"/>
    <n v="0"/>
    <s v="13-Sep"/>
    <d v="1899-12-30T07:52:00"/>
    <x v="0"/>
    <x v="7"/>
    <x v="0"/>
    <x v="14"/>
    <x v="0"/>
  </r>
  <r>
    <x v="757"/>
    <s v=" 10:09"/>
    <s v="Paid to Local Shopping Store"/>
    <s v="T220913100900494190356"/>
    <n v="909687828864"/>
    <x v="1"/>
    <s v="XXXXXXXXXX0662"/>
    <n v="1431"/>
    <x v="2"/>
    <x v="1"/>
    <n v="9"/>
    <x v="5"/>
    <n v="38"/>
    <n v="0"/>
    <n v="1431"/>
    <s v="13-Sep"/>
    <d v="1899-12-30T10:09:00"/>
    <x v="0"/>
    <x v="7"/>
    <x v="1"/>
    <x v="0"/>
    <x v="0"/>
  </r>
  <r>
    <x v="757"/>
    <s v=" 17:28"/>
    <s v="Paid to Mobile Recharge"/>
    <s v="T220913172800382362022"/>
    <n v="43303966906"/>
    <x v="1"/>
    <s v="XXXXXX3700"/>
    <n v="5181"/>
    <x v="2"/>
    <x v="1"/>
    <n v="9"/>
    <x v="5"/>
    <n v="38"/>
    <n v="0"/>
    <n v="5181"/>
    <s v="13-Sep"/>
    <d v="1899-12-30T17:28:00"/>
    <x v="3"/>
    <x v="7"/>
    <x v="2"/>
    <x v="4"/>
    <x v="0"/>
  </r>
  <r>
    <x v="757"/>
    <s v=" 19:58"/>
    <s v="Paid to Mobile Recharge"/>
    <s v="T220913195800714881372"/>
    <n v="441786087996"/>
    <x v="1"/>
    <s v="XXXXXXXXXX0662"/>
    <n v="3261"/>
    <x v="2"/>
    <x v="1"/>
    <n v="9"/>
    <x v="5"/>
    <n v="38"/>
    <n v="0"/>
    <n v="3261"/>
    <s v="13-Sep"/>
    <d v="1899-12-30T19:58:00"/>
    <x v="3"/>
    <x v="7"/>
    <x v="2"/>
    <x v="6"/>
    <x v="0"/>
  </r>
  <r>
    <x v="757"/>
    <s v=" 20:54"/>
    <s v="Paid to Nandini Milk Parlour"/>
    <s v="P220913205400577362092"/>
    <n v="837947332102"/>
    <x v="1"/>
    <s v="XXXXXXXXXX0662"/>
    <n v="7229"/>
    <x v="2"/>
    <x v="1"/>
    <n v="9"/>
    <x v="5"/>
    <n v="38"/>
    <n v="0"/>
    <n v="7229"/>
    <s v="13-Sep"/>
    <d v="1899-12-30T20:54:00"/>
    <x v="3"/>
    <x v="7"/>
    <x v="1"/>
    <x v="12"/>
    <x v="0"/>
  </r>
  <r>
    <x v="758"/>
    <s v=" 07:22"/>
    <s v="Paid to Nandini Milk Parlour"/>
    <s v="T220914072200100542750"/>
    <n v="41958586372"/>
    <x v="1"/>
    <s v="XXXXXX3700"/>
    <n v="12251"/>
    <x v="2"/>
    <x v="1"/>
    <n v="9"/>
    <x v="6"/>
    <n v="38"/>
    <n v="0"/>
    <n v="12251"/>
    <s v="14-Sep"/>
    <d v="1899-12-30T07:22:00"/>
    <x v="0"/>
    <x v="8"/>
    <x v="1"/>
    <x v="14"/>
    <x v="0"/>
  </r>
  <r>
    <x v="758"/>
    <s v=" 16:57"/>
    <s v="Received from Customer - ABC Traders"/>
    <s v="T220914165700941732744"/>
    <n v="762949879218"/>
    <x v="0"/>
    <s v="XXXXXX3700"/>
    <n v="4879"/>
    <x v="2"/>
    <x v="1"/>
    <n v="9"/>
    <x v="6"/>
    <n v="38"/>
    <n v="4879"/>
    <n v="0"/>
    <s v="14-Sep"/>
    <d v="1899-12-30T16:57:00"/>
    <x v="2"/>
    <x v="8"/>
    <x v="0"/>
    <x v="11"/>
    <x v="0"/>
  </r>
  <r>
    <x v="758"/>
    <s v=" 17:30"/>
    <s v="Received from Customer - Ravi Enterprises"/>
    <s v="T220914173000307760002"/>
    <n v="898265838332"/>
    <x v="0"/>
    <s v="XXXXXXXXXX0662"/>
    <n v="4049"/>
    <x v="2"/>
    <x v="1"/>
    <n v="9"/>
    <x v="6"/>
    <n v="38"/>
    <n v="4049"/>
    <n v="0"/>
    <s v="14-Sep"/>
    <d v="1899-12-30T17:30:00"/>
    <x v="3"/>
    <x v="8"/>
    <x v="0"/>
    <x v="4"/>
    <x v="0"/>
  </r>
  <r>
    <x v="758"/>
    <s v=" 19:06"/>
    <s v="Received from Bank/UPI Transfer"/>
    <s v="T220914190600916424586"/>
    <n v="631425544642"/>
    <x v="0"/>
    <s v="XXXXXXXXXX0662"/>
    <n v="4035"/>
    <x v="2"/>
    <x v="1"/>
    <n v="9"/>
    <x v="6"/>
    <n v="38"/>
    <n v="4035"/>
    <n v="0"/>
    <s v="14-Sep"/>
    <d v="1899-12-30T19:06:00"/>
    <x v="3"/>
    <x v="8"/>
    <x v="0"/>
    <x v="6"/>
    <x v="0"/>
  </r>
  <r>
    <x v="759"/>
    <s v=" 14:13"/>
    <s v="Received from Customer - Venkatesh Traders"/>
    <s v="T220915141300772793660"/>
    <n v="54309870667"/>
    <x v="0"/>
    <s v="XXXXXXXXXX0662"/>
    <n v="6656"/>
    <x v="2"/>
    <x v="1"/>
    <n v="9"/>
    <x v="0"/>
    <n v="38"/>
    <n v="6656"/>
    <n v="0"/>
    <s v="15-Sep"/>
    <d v="1899-12-30T14:13:00"/>
    <x v="2"/>
    <x v="9"/>
    <x v="0"/>
    <x v="10"/>
    <x v="0"/>
  </r>
  <r>
    <x v="759"/>
    <s v=" 15:17"/>
    <s v="Received from Local Customer"/>
    <s v="T220915151700468949593"/>
    <n v="83673268835"/>
    <x v="0"/>
    <s v="XXXXXXXXXX0662"/>
    <n v="17189"/>
    <x v="2"/>
    <x v="1"/>
    <n v="9"/>
    <x v="0"/>
    <n v="38"/>
    <n v="17189"/>
    <n v="0"/>
    <s v="15-Sep"/>
    <d v="1899-12-30T15:17:00"/>
    <x v="2"/>
    <x v="9"/>
    <x v="0"/>
    <x v="9"/>
    <x v="0"/>
  </r>
  <r>
    <x v="759"/>
    <s v=" 21:19"/>
    <s v="Received from Local Customer"/>
    <s v="T220915211900703620610"/>
    <n v="535135445181"/>
    <x v="0"/>
    <s v="XXXXXX3700"/>
    <n v="13592"/>
    <x v="2"/>
    <x v="1"/>
    <n v="9"/>
    <x v="0"/>
    <n v="38"/>
    <n v="13592"/>
    <n v="0"/>
    <s v="15-Sep"/>
    <d v="1899-12-30T21:19:00"/>
    <x v="1"/>
    <x v="9"/>
    <x v="0"/>
    <x v="7"/>
    <x v="0"/>
  </r>
  <r>
    <x v="760"/>
    <s v=" 10:13"/>
    <s v="Paid to Swiggy"/>
    <s v="P220916101300171994621"/>
    <n v="23212821154"/>
    <x v="1"/>
    <s v="XXXXXXXXXX0662"/>
    <n v="29"/>
    <x v="2"/>
    <x v="1"/>
    <n v="9"/>
    <x v="1"/>
    <n v="38"/>
    <n v="0"/>
    <n v="29"/>
    <s v="16-Sep"/>
    <d v="1899-12-30T10:13:00"/>
    <x v="0"/>
    <x v="10"/>
    <x v="1"/>
    <x v="0"/>
    <x v="0"/>
  </r>
  <r>
    <x v="760"/>
    <s v=" 15:22"/>
    <s v="Received from Customer - ABC Traders"/>
    <s v="T220916152200774677368"/>
    <n v="534366622904"/>
    <x v="0"/>
    <s v="XXXXXX3700"/>
    <n v="15709"/>
    <x v="2"/>
    <x v="1"/>
    <n v="9"/>
    <x v="1"/>
    <n v="38"/>
    <n v="15709"/>
    <n v="0"/>
    <s v="16-Sep"/>
    <d v="1899-12-30T15:22:00"/>
    <x v="2"/>
    <x v="10"/>
    <x v="0"/>
    <x v="9"/>
    <x v="0"/>
  </r>
  <r>
    <x v="760"/>
    <s v=" 19:29"/>
    <s v="Received from Ramesh"/>
    <s v="T220916192900784515711"/>
    <n v="879312958897"/>
    <x v="0"/>
    <s v="XXXXXXXXXX0662"/>
    <n v="6753"/>
    <x v="2"/>
    <x v="1"/>
    <n v="9"/>
    <x v="1"/>
    <n v="38"/>
    <n v="6753"/>
    <n v="0"/>
    <s v="16-Sep"/>
    <d v="1899-12-30T19:29:00"/>
    <x v="3"/>
    <x v="10"/>
    <x v="0"/>
    <x v="6"/>
    <x v="0"/>
  </r>
  <r>
    <x v="760"/>
    <s v=" 21:26"/>
    <s v="Received from Bank/UPI Transfer"/>
    <s v="T220916212600774628155"/>
    <n v="30934336360"/>
    <x v="0"/>
    <s v="XXXXXX3700"/>
    <n v="16219"/>
    <x v="2"/>
    <x v="1"/>
    <n v="9"/>
    <x v="1"/>
    <n v="38"/>
    <n v="16219"/>
    <n v="0"/>
    <s v="16-Sep"/>
    <d v="1899-12-30T21:26:00"/>
    <x v="1"/>
    <x v="10"/>
    <x v="0"/>
    <x v="7"/>
    <x v="0"/>
  </r>
  <r>
    <x v="761"/>
    <s v=" 09:33"/>
    <s v="Paid to PhonePe"/>
    <s v="T220917093300101741452"/>
    <n v="415784416428"/>
    <x v="1"/>
    <s v="XXXXXX3700"/>
    <n v="6246"/>
    <x v="2"/>
    <x v="1"/>
    <n v="9"/>
    <x v="2"/>
    <n v="38"/>
    <n v="0"/>
    <n v="6246"/>
    <s v="17-Sep"/>
    <d v="1899-12-30T09:33:00"/>
    <x v="0"/>
    <x v="11"/>
    <x v="1"/>
    <x v="13"/>
    <x v="0"/>
  </r>
  <r>
    <x v="761"/>
    <s v=" 10:40"/>
    <s v="Received from Ramesh"/>
    <s v="T220917104000126542450"/>
    <n v="59691449040"/>
    <x v="0"/>
    <s v="XXXXXX3700"/>
    <n v="21571"/>
    <x v="2"/>
    <x v="1"/>
    <n v="9"/>
    <x v="2"/>
    <n v="38"/>
    <n v="21571"/>
    <n v="0"/>
    <s v="17-Sep"/>
    <d v="1899-12-30T10:40:00"/>
    <x v="0"/>
    <x v="11"/>
    <x v="0"/>
    <x v="0"/>
    <x v="0"/>
  </r>
  <r>
    <x v="761"/>
    <s v=" 11:58"/>
    <s v="Received from Family Member - Priya"/>
    <s v="T220917115800312062446"/>
    <n v="694262065306"/>
    <x v="0"/>
    <s v="XXXXXXXXXX0662"/>
    <n v="10234"/>
    <x v="2"/>
    <x v="1"/>
    <n v="9"/>
    <x v="2"/>
    <n v="38"/>
    <n v="10234"/>
    <n v="0"/>
    <s v="17-Sep"/>
    <d v="1899-12-30T11:58:00"/>
    <x v="0"/>
    <x v="11"/>
    <x v="0"/>
    <x v="2"/>
    <x v="0"/>
  </r>
  <r>
    <x v="761"/>
    <s v=" 15:12"/>
    <s v="Received from Santhu"/>
    <s v="T220917151200536531348"/>
    <n v="669240621714"/>
    <x v="0"/>
    <s v="XXXXXX3700"/>
    <n v="5131"/>
    <x v="2"/>
    <x v="1"/>
    <n v="9"/>
    <x v="2"/>
    <n v="38"/>
    <n v="5131"/>
    <n v="0"/>
    <s v="17-Sep"/>
    <d v="1899-12-30T15:12:00"/>
    <x v="2"/>
    <x v="11"/>
    <x v="0"/>
    <x v="9"/>
    <x v="0"/>
  </r>
  <r>
    <x v="761"/>
    <s v=" 15:21"/>
    <s v="Paid to Wholesale Supplier"/>
    <s v="T220917152100174196084"/>
    <n v="91907502852"/>
    <x v="1"/>
    <s v="XXXXXX3700"/>
    <n v="7210"/>
    <x v="2"/>
    <x v="1"/>
    <n v="9"/>
    <x v="2"/>
    <n v="38"/>
    <n v="0"/>
    <n v="7210"/>
    <s v="17-Sep"/>
    <d v="1899-12-30T15:21:00"/>
    <x v="2"/>
    <x v="11"/>
    <x v="1"/>
    <x v="9"/>
    <x v="0"/>
  </r>
  <r>
    <x v="762"/>
    <s v=" 16:03"/>
    <s v="Received from Customer - Manish Traders"/>
    <s v="T220918160300516721977"/>
    <n v="550459762563"/>
    <x v="0"/>
    <s v="XXXXXX3700"/>
    <n v="8422"/>
    <x v="2"/>
    <x v="1"/>
    <n v="9"/>
    <x v="3"/>
    <n v="39"/>
    <n v="8422"/>
    <n v="0"/>
    <s v="18-Sep"/>
    <d v="1899-12-30T16:03:00"/>
    <x v="2"/>
    <x v="12"/>
    <x v="0"/>
    <x v="11"/>
    <x v="0"/>
  </r>
  <r>
    <x v="763"/>
    <s v=" 14:54"/>
    <s v="Received from Family Member - Kumar"/>
    <s v="T220919145400413294204"/>
    <n v="560395536261"/>
    <x v="0"/>
    <s v="XXXXXXXXXX0662"/>
    <n v="18725"/>
    <x v="2"/>
    <x v="1"/>
    <n v="9"/>
    <x v="4"/>
    <n v="39"/>
    <n v="18725"/>
    <n v="0"/>
    <s v="19-Sep"/>
    <d v="1899-12-30T14:54:00"/>
    <x v="2"/>
    <x v="13"/>
    <x v="0"/>
    <x v="10"/>
    <x v="0"/>
  </r>
  <r>
    <x v="763"/>
    <s v=" 18:59"/>
    <s v="Paid to Lokesh"/>
    <s v="T220919185900764205306"/>
    <n v="947943330343"/>
    <x v="1"/>
    <s v="XXXXXXXXXX0662"/>
    <n v="5547"/>
    <x v="2"/>
    <x v="1"/>
    <n v="9"/>
    <x v="4"/>
    <n v="39"/>
    <n v="0"/>
    <n v="5547"/>
    <s v="19-Sep"/>
    <d v="1899-12-30T18:59:00"/>
    <x v="3"/>
    <x v="13"/>
    <x v="1"/>
    <x v="5"/>
    <x v="0"/>
  </r>
  <r>
    <x v="763"/>
    <s v=" 20:03"/>
    <s v="Received from Customer - Sri Lakshmi Stores"/>
    <s v="T220919200300983245899"/>
    <n v="534061134097"/>
    <x v="0"/>
    <s v="XXXXXXXXXX0662"/>
    <n v="16653"/>
    <x v="2"/>
    <x v="1"/>
    <n v="9"/>
    <x v="4"/>
    <n v="39"/>
    <n v="16653"/>
    <n v="0"/>
    <s v="19-Sep"/>
    <d v="1899-12-30T20:03:00"/>
    <x v="3"/>
    <x v="13"/>
    <x v="0"/>
    <x v="12"/>
    <x v="0"/>
  </r>
  <r>
    <x v="764"/>
    <s v=" 12:16"/>
    <s v="Received from Family Member - Ravi"/>
    <s v="T220920121600725487360"/>
    <n v="65364923605"/>
    <x v="0"/>
    <s v="XXXXXX3700"/>
    <n v="13071"/>
    <x v="2"/>
    <x v="1"/>
    <n v="9"/>
    <x v="5"/>
    <n v="39"/>
    <n v="13071"/>
    <n v="0"/>
    <s v="20-Sep"/>
    <d v="1899-12-30T12:16:00"/>
    <x v="2"/>
    <x v="14"/>
    <x v="0"/>
    <x v="3"/>
    <x v="0"/>
  </r>
  <r>
    <x v="764"/>
    <s v=" 15:14"/>
    <s v="Received from Santhu"/>
    <s v="T220920151400407598882"/>
    <n v="583377131659"/>
    <x v="0"/>
    <s v="XXXXXX3700"/>
    <n v="20485"/>
    <x v="2"/>
    <x v="1"/>
    <n v="9"/>
    <x v="5"/>
    <n v="39"/>
    <n v="20485"/>
    <n v="0"/>
    <s v="20-Sep"/>
    <d v="1899-12-30T15:14:00"/>
    <x v="2"/>
    <x v="14"/>
    <x v="0"/>
    <x v="9"/>
    <x v="0"/>
  </r>
  <r>
    <x v="764"/>
    <s v=" 20:40"/>
    <s v="Received from Other UPI User"/>
    <s v="T220920204000544197847"/>
    <n v="367308688951"/>
    <x v="0"/>
    <s v="XXXXXXXXXX0662"/>
    <n v="10468"/>
    <x v="2"/>
    <x v="1"/>
    <n v="9"/>
    <x v="5"/>
    <n v="39"/>
    <n v="10468"/>
    <n v="0"/>
    <s v="20-Sep"/>
    <d v="1899-12-30T20:40:00"/>
    <x v="3"/>
    <x v="14"/>
    <x v="0"/>
    <x v="12"/>
    <x v="0"/>
  </r>
  <r>
    <x v="765"/>
    <s v=" 08:42"/>
    <s v="Paid to Textile Store"/>
    <s v="P220921084200968636020"/>
    <n v="961343891462"/>
    <x v="1"/>
    <s v="XXXXXXXXXX0662"/>
    <n v="15866"/>
    <x v="2"/>
    <x v="1"/>
    <n v="9"/>
    <x v="6"/>
    <n v="39"/>
    <n v="0"/>
    <n v="15866"/>
    <s v="21-Sep"/>
    <d v="1899-12-30T08:42:00"/>
    <x v="0"/>
    <x v="15"/>
    <x v="1"/>
    <x v="15"/>
    <x v="0"/>
  </r>
  <r>
    <x v="765"/>
    <s v=" 09:10"/>
    <s v="Received from Other UPI User"/>
    <s v="T220921091000103813611"/>
    <n v="93320176511"/>
    <x v="0"/>
    <s v="XXXXXXXXXX0662"/>
    <n v="12899"/>
    <x v="2"/>
    <x v="1"/>
    <n v="9"/>
    <x v="6"/>
    <n v="39"/>
    <n v="12899"/>
    <n v="0"/>
    <s v="21-Sep"/>
    <d v="1899-12-30T09:10:00"/>
    <x v="0"/>
    <x v="15"/>
    <x v="0"/>
    <x v="13"/>
    <x v="0"/>
  </r>
  <r>
    <x v="765"/>
    <s v=" 10:51"/>
    <s v="Received from Other Customer"/>
    <s v="T220921105100586274458"/>
    <n v="88839137497"/>
    <x v="0"/>
    <s v="XXXXXXXXXX0662"/>
    <n v="10482"/>
    <x v="2"/>
    <x v="1"/>
    <n v="9"/>
    <x v="6"/>
    <n v="39"/>
    <n v="10482"/>
    <n v="0"/>
    <s v="21-Sep"/>
    <d v="1899-12-30T10:51:00"/>
    <x v="0"/>
    <x v="15"/>
    <x v="0"/>
    <x v="0"/>
    <x v="0"/>
  </r>
  <r>
    <x v="765"/>
    <s v=" 11:29"/>
    <s v="Received from Local Customer"/>
    <s v="T220921112900356504842"/>
    <n v="478086017967"/>
    <x v="0"/>
    <s v="XXXXXXXXXX0662"/>
    <n v="1337"/>
    <x v="2"/>
    <x v="1"/>
    <n v="9"/>
    <x v="6"/>
    <n v="39"/>
    <n v="1337"/>
    <n v="0"/>
    <s v="21-Sep"/>
    <d v="1899-12-30T11:29:00"/>
    <x v="0"/>
    <x v="15"/>
    <x v="0"/>
    <x v="2"/>
    <x v="0"/>
  </r>
  <r>
    <x v="765"/>
    <s v=" 13:12"/>
    <s v="Received from Customer - Sri Lakshmi Stores"/>
    <s v="T220921131200736332518"/>
    <n v="526788912064"/>
    <x v="0"/>
    <s v="XXXXXXXXXX0662"/>
    <n v="1758"/>
    <x v="2"/>
    <x v="1"/>
    <n v="9"/>
    <x v="6"/>
    <n v="39"/>
    <n v="1758"/>
    <n v="0"/>
    <s v="21-Sep"/>
    <d v="1899-12-30T13:12:00"/>
    <x v="2"/>
    <x v="15"/>
    <x v="0"/>
    <x v="8"/>
    <x v="0"/>
  </r>
  <r>
    <x v="765"/>
    <s v=" 14:27"/>
    <s v="Paid to Flipkart"/>
    <s v="P220921142700265604344"/>
    <n v="22867224320"/>
    <x v="1"/>
    <s v="XXXXXX3700"/>
    <n v="9236"/>
    <x v="2"/>
    <x v="1"/>
    <n v="9"/>
    <x v="6"/>
    <n v="39"/>
    <n v="0"/>
    <n v="9236"/>
    <s v="21-Sep"/>
    <d v="1899-12-30T14:27:00"/>
    <x v="2"/>
    <x v="15"/>
    <x v="1"/>
    <x v="10"/>
    <x v="0"/>
  </r>
  <r>
    <x v="765"/>
    <s v=" 16:13"/>
    <s v="Received from Customer - Ramesh &amp; Co"/>
    <s v="T220921161300966834070"/>
    <n v="818065085150"/>
    <x v="0"/>
    <s v="XXXXXX3700"/>
    <n v="13382"/>
    <x v="2"/>
    <x v="1"/>
    <n v="9"/>
    <x v="6"/>
    <n v="39"/>
    <n v="13382"/>
    <n v="0"/>
    <s v="21-Sep"/>
    <d v="1899-12-30T16:13:00"/>
    <x v="2"/>
    <x v="15"/>
    <x v="0"/>
    <x v="11"/>
    <x v="0"/>
  </r>
  <r>
    <x v="765"/>
    <s v=" 20:20"/>
    <s v="Paid to IOCL Service Station"/>
    <s v="T220921202000423076768"/>
    <n v="692453982887"/>
    <x v="1"/>
    <s v="XXXXXXXXXX0662"/>
    <n v="2726"/>
    <x v="2"/>
    <x v="1"/>
    <n v="9"/>
    <x v="6"/>
    <n v="39"/>
    <n v="0"/>
    <n v="2726"/>
    <s v="21-Sep"/>
    <d v="1899-12-30T20:20:00"/>
    <x v="3"/>
    <x v="15"/>
    <x v="1"/>
    <x v="12"/>
    <x v="0"/>
  </r>
  <r>
    <x v="765"/>
    <s v=" 22:45"/>
    <s v="Received from Customer - Sagar Enterprises"/>
    <s v="T220921224500623500734"/>
    <n v="685973423126"/>
    <x v="0"/>
    <s v="XXXXXX3700"/>
    <n v="10591"/>
    <x v="2"/>
    <x v="1"/>
    <n v="9"/>
    <x v="6"/>
    <n v="39"/>
    <n v="10591"/>
    <n v="0"/>
    <s v="21-Sep"/>
    <d v="1899-12-30T22:45:00"/>
    <x v="1"/>
    <x v="15"/>
    <x v="0"/>
    <x v="16"/>
    <x v="0"/>
  </r>
  <r>
    <x v="765"/>
    <s v=" 22:46"/>
    <s v="Received from Other Customer"/>
    <s v="T220921224600121554423"/>
    <n v="654055246227"/>
    <x v="0"/>
    <s v="XXXXXXXXXX0662"/>
    <n v="11065"/>
    <x v="2"/>
    <x v="1"/>
    <n v="9"/>
    <x v="6"/>
    <n v="39"/>
    <n v="11065"/>
    <n v="0"/>
    <s v="21-Sep"/>
    <d v="1899-12-30T22:46:00"/>
    <x v="1"/>
    <x v="15"/>
    <x v="0"/>
    <x v="16"/>
    <x v="0"/>
  </r>
  <r>
    <x v="766"/>
    <s v=" 09:12"/>
    <s v="Received from Customer - Sri Lakshmi Stores"/>
    <s v="T220922091200522157147"/>
    <n v="959290310119"/>
    <x v="0"/>
    <s v="XXXXXX3700"/>
    <n v="19884"/>
    <x v="2"/>
    <x v="1"/>
    <n v="9"/>
    <x v="0"/>
    <n v="39"/>
    <n v="19884"/>
    <n v="0"/>
    <s v="22-Sep"/>
    <d v="1899-12-30T09:12:00"/>
    <x v="0"/>
    <x v="16"/>
    <x v="0"/>
    <x v="13"/>
    <x v="0"/>
  </r>
  <r>
    <x v="766"/>
    <s v=" 11:10"/>
    <s v="Paid to PhonePe"/>
    <s v="T220922111000935361901"/>
    <n v="277369783079"/>
    <x v="1"/>
    <s v="XXXXXX3700"/>
    <n v="3842"/>
    <x v="2"/>
    <x v="1"/>
    <n v="9"/>
    <x v="0"/>
    <n v="39"/>
    <n v="0"/>
    <n v="3842"/>
    <s v="22-Sep"/>
    <d v="1899-12-30T11:10:00"/>
    <x v="0"/>
    <x v="16"/>
    <x v="1"/>
    <x v="2"/>
    <x v="0"/>
  </r>
  <r>
    <x v="766"/>
    <s v=" 11:55"/>
    <s v="Received from Family Member - Ravi"/>
    <s v="T220922115500294406019"/>
    <n v="559953972392"/>
    <x v="0"/>
    <s v="XXXXXXXXXX0662"/>
    <n v="6457"/>
    <x v="2"/>
    <x v="1"/>
    <n v="9"/>
    <x v="0"/>
    <n v="39"/>
    <n v="6457"/>
    <n v="0"/>
    <s v="22-Sep"/>
    <d v="1899-12-30T11:55:00"/>
    <x v="0"/>
    <x v="16"/>
    <x v="0"/>
    <x v="2"/>
    <x v="0"/>
  </r>
  <r>
    <x v="767"/>
    <s v=" 09:00"/>
    <s v="Paid to Family Member - Kumar"/>
    <s v="T220923090000821965752"/>
    <n v="700324233253"/>
    <x v="1"/>
    <s v="XXXXXX3700"/>
    <n v="8390"/>
    <x v="2"/>
    <x v="1"/>
    <n v="9"/>
    <x v="1"/>
    <n v="39"/>
    <n v="0"/>
    <n v="8390"/>
    <s v="23-Sep"/>
    <d v="1899-12-30T09:00:00"/>
    <x v="0"/>
    <x v="17"/>
    <x v="1"/>
    <x v="13"/>
    <x v="0"/>
  </r>
  <r>
    <x v="768"/>
    <s v=" 15:14"/>
    <s v="Received from Customer - ABC Traders"/>
    <s v="T220924151400433229199"/>
    <n v="697960373093"/>
    <x v="0"/>
    <s v="XXXXXXXXXX0662"/>
    <n v="15344"/>
    <x v="2"/>
    <x v="1"/>
    <n v="9"/>
    <x v="2"/>
    <n v="39"/>
    <n v="15344"/>
    <n v="0"/>
    <s v="24-Sep"/>
    <d v="1899-12-30T15:14:00"/>
    <x v="2"/>
    <x v="18"/>
    <x v="0"/>
    <x v="9"/>
    <x v="0"/>
  </r>
  <r>
    <x v="768"/>
    <s v=" 23:50"/>
    <s v="Received from Santhu"/>
    <s v="T220924235000112897719"/>
    <n v="219118962106"/>
    <x v="0"/>
    <s v="XXXXXX3700"/>
    <n v="9933"/>
    <x v="2"/>
    <x v="1"/>
    <n v="9"/>
    <x v="2"/>
    <n v="39"/>
    <n v="9933"/>
    <n v="0"/>
    <s v="24-Sep"/>
    <d v="1899-12-30T23:50:00"/>
    <x v="1"/>
    <x v="18"/>
    <x v="0"/>
    <x v="1"/>
    <x v="0"/>
  </r>
  <r>
    <x v="769"/>
    <s v=" 15:58"/>
    <s v="Received from Customer - Sri Lakshmi Stores"/>
    <s v="T220925155800939589442"/>
    <n v="979174306301"/>
    <x v="0"/>
    <s v="XXXXXX3700"/>
    <n v="5581"/>
    <x v="2"/>
    <x v="1"/>
    <n v="9"/>
    <x v="3"/>
    <n v="40"/>
    <n v="5581"/>
    <n v="0"/>
    <s v="25-Sep"/>
    <d v="1899-12-30T15:58:00"/>
    <x v="2"/>
    <x v="19"/>
    <x v="0"/>
    <x v="9"/>
    <x v="0"/>
  </r>
  <r>
    <x v="769"/>
    <s v=" 18:51"/>
    <s v="Paid to Other Merchant"/>
    <s v="T220925185100964346228"/>
    <n v="286049460512"/>
    <x v="1"/>
    <s v="XXXXXXXXXX0662"/>
    <n v="620"/>
    <x v="2"/>
    <x v="1"/>
    <n v="9"/>
    <x v="3"/>
    <n v="40"/>
    <n v="0"/>
    <n v="620"/>
    <s v="25-Sep"/>
    <d v="1899-12-30T18:51:00"/>
    <x v="3"/>
    <x v="19"/>
    <x v="1"/>
    <x v="5"/>
    <x v="0"/>
  </r>
  <r>
    <x v="769"/>
    <s v=" 19:05"/>
    <s v="Received from Family Member - Priya"/>
    <s v="T220925190500127476090"/>
    <n v="928258566924"/>
    <x v="0"/>
    <s v="XXXXXX3700"/>
    <n v="4113"/>
    <x v="2"/>
    <x v="1"/>
    <n v="9"/>
    <x v="3"/>
    <n v="40"/>
    <n v="4113"/>
    <n v="0"/>
    <s v="25-Sep"/>
    <d v="1899-12-30T19:05:00"/>
    <x v="3"/>
    <x v="19"/>
    <x v="0"/>
    <x v="6"/>
    <x v="0"/>
  </r>
  <r>
    <x v="769"/>
    <s v=" 22:00"/>
    <s v="Paid to Wholesale Supplier"/>
    <s v="P220925220000538780335"/>
    <n v="163024030045"/>
    <x v="1"/>
    <s v="XXXXXX3700"/>
    <n v="7820"/>
    <x v="2"/>
    <x v="1"/>
    <n v="9"/>
    <x v="3"/>
    <n v="40"/>
    <n v="0"/>
    <n v="7820"/>
    <s v="25-Sep"/>
    <d v="1899-12-30T22:00:00"/>
    <x v="1"/>
    <x v="19"/>
    <x v="1"/>
    <x v="16"/>
    <x v="0"/>
  </r>
  <r>
    <x v="770"/>
    <s v=" 07:15"/>
    <s v="Received from Local Customer"/>
    <s v="T220926071500329619953"/>
    <n v="214826725375"/>
    <x v="0"/>
    <s v="XXXXXXXXXX0662"/>
    <n v="11899"/>
    <x v="2"/>
    <x v="1"/>
    <n v="9"/>
    <x v="4"/>
    <n v="40"/>
    <n v="11899"/>
    <n v="0"/>
    <s v="26-Sep"/>
    <d v="1899-12-30T07:15:00"/>
    <x v="0"/>
    <x v="20"/>
    <x v="0"/>
    <x v="14"/>
    <x v="0"/>
  </r>
  <r>
    <x v="770"/>
    <s v=" 07:29"/>
    <s v="Paid to Mobile Recharge"/>
    <s v="T220926072900456597515"/>
    <n v="537661642208"/>
    <x v="1"/>
    <s v="XXXXXXXXXX0662"/>
    <n v="1073"/>
    <x v="2"/>
    <x v="1"/>
    <n v="9"/>
    <x v="4"/>
    <n v="40"/>
    <n v="0"/>
    <n v="1073"/>
    <s v="26-Sep"/>
    <d v="1899-12-30T07:29:00"/>
    <x v="0"/>
    <x v="20"/>
    <x v="2"/>
    <x v="14"/>
    <x v="0"/>
  </r>
  <r>
    <x v="770"/>
    <s v=" 18:11"/>
    <s v="Received from Other UPI User"/>
    <s v="T220926181100705507925"/>
    <n v="938020603986"/>
    <x v="0"/>
    <s v="XXXXXX3700"/>
    <n v="9086"/>
    <x v="2"/>
    <x v="1"/>
    <n v="9"/>
    <x v="4"/>
    <n v="40"/>
    <n v="9086"/>
    <n v="0"/>
    <s v="26-Sep"/>
    <d v="1899-12-30T18:11:00"/>
    <x v="3"/>
    <x v="20"/>
    <x v="0"/>
    <x v="5"/>
    <x v="0"/>
  </r>
  <r>
    <x v="771"/>
    <s v=" 15:16"/>
    <s v="Paid to Airtel Recharge"/>
    <s v="P220927151600878394835"/>
    <n v="349515827627"/>
    <x v="1"/>
    <s v="XXXXXXXXXX0662"/>
    <n v="3121"/>
    <x v="2"/>
    <x v="1"/>
    <n v="9"/>
    <x v="5"/>
    <n v="40"/>
    <n v="0"/>
    <n v="3121"/>
    <s v="27-Sep"/>
    <d v="1899-12-30T15:16:00"/>
    <x v="2"/>
    <x v="21"/>
    <x v="2"/>
    <x v="9"/>
    <x v="0"/>
  </r>
  <r>
    <x v="771"/>
    <s v=" 17:06"/>
    <s v="Received from Ramesh"/>
    <s v="T220927170600105167242"/>
    <n v="977991569096"/>
    <x v="0"/>
    <s v="XXXXXXXXXX0662"/>
    <n v="10361"/>
    <x v="2"/>
    <x v="1"/>
    <n v="9"/>
    <x v="5"/>
    <n v="40"/>
    <n v="10361"/>
    <n v="0"/>
    <s v="27-Sep"/>
    <d v="1899-12-30T17:06:00"/>
    <x v="3"/>
    <x v="21"/>
    <x v="0"/>
    <x v="4"/>
    <x v="0"/>
  </r>
  <r>
    <x v="772"/>
    <s v=" 12:00"/>
    <s v="Paid to Family Member - Kumar"/>
    <s v="T220928120000594163982"/>
    <n v="251818891978"/>
    <x v="1"/>
    <s v="XXXXXXXXXX0662"/>
    <n v="8473"/>
    <x v="2"/>
    <x v="1"/>
    <n v="9"/>
    <x v="6"/>
    <n v="40"/>
    <n v="0"/>
    <n v="8473"/>
    <s v="28-Sep"/>
    <d v="1899-12-30T12:00:00"/>
    <x v="2"/>
    <x v="22"/>
    <x v="1"/>
    <x v="3"/>
    <x v="0"/>
  </r>
  <r>
    <x v="772"/>
    <s v=" 17:06"/>
    <s v="Received from Customer - ABC Traders"/>
    <s v="T220928170600198175901"/>
    <n v="579896544792"/>
    <x v="0"/>
    <s v="XXXXXXXXXX0662"/>
    <n v="5566"/>
    <x v="2"/>
    <x v="1"/>
    <n v="9"/>
    <x v="6"/>
    <n v="40"/>
    <n v="5566"/>
    <n v="0"/>
    <s v="28-Sep"/>
    <d v="1899-12-30T17:06:00"/>
    <x v="3"/>
    <x v="22"/>
    <x v="0"/>
    <x v="4"/>
    <x v="0"/>
  </r>
  <r>
    <x v="773"/>
    <s v=" 13:59"/>
    <s v="Paid to Packaging Supplier"/>
    <s v="T220929135900254694422"/>
    <n v="921227529223"/>
    <x v="1"/>
    <s v="XXXXXXXXXX0662"/>
    <n v="5181"/>
    <x v="2"/>
    <x v="1"/>
    <n v="9"/>
    <x v="0"/>
    <n v="40"/>
    <n v="0"/>
    <n v="5181"/>
    <s v="29-Sep"/>
    <d v="1899-12-30T13:59:00"/>
    <x v="2"/>
    <x v="23"/>
    <x v="1"/>
    <x v="8"/>
    <x v="0"/>
  </r>
  <r>
    <x v="773"/>
    <s v=" 17:33"/>
    <s v="Received from Customer - Sagar Enterprises"/>
    <s v="T220929173300751802325"/>
    <n v="309350753761"/>
    <x v="0"/>
    <s v="XXXXXXXXXX0662"/>
    <n v="26203"/>
    <x v="2"/>
    <x v="1"/>
    <n v="9"/>
    <x v="0"/>
    <n v="40"/>
    <n v="26203"/>
    <n v="0"/>
    <s v="29-Sep"/>
    <d v="1899-12-30T17:33:00"/>
    <x v="3"/>
    <x v="23"/>
    <x v="0"/>
    <x v="4"/>
    <x v="0"/>
  </r>
  <r>
    <x v="773"/>
    <s v=" 20:56"/>
    <s v="Paid to Bakery &amp; Snacks"/>
    <s v="T220929205600195703378"/>
    <n v="703682061745"/>
    <x v="1"/>
    <s v="XXXXXX3700"/>
    <n v="7675"/>
    <x v="2"/>
    <x v="1"/>
    <n v="9"/>
    <x v="0"/>
    <n v="40"/>
    <n v="0"/>
    <n v="7675"/>
    <s v="29-Sep"/>
    <d v="1899-12-30T20:56:00"/>
    <x v="3"/>
    <x v="23"/>
    <x v="1"/>
    <x v="12"/>
    <x v="0"/>
  </r>
  <r>
    <x v="774"/>
    <s v=" 17:24"/>
    <s v="Received from Customer - Kumar Stores"/>
    <s v="T220930172400103405069"/>
    <n v="91257045207"/>
    <x v="0"/>
    <s v="XXXXXX3700"/>
    <n v="8881"/>
    <x v="2"/>
    <x v="1"/>
    <n v="9"/>
    <x v="1"/>
    <n v="40"/>
    <n v="8881"/>
    <n v="0"/>
    <s v="30-Sep"/>
    <d v="1899-12-30T17:24:00"/>
    <x v="3"/>
    <x v="24"/>
    <x v="0"/>
    <x v="4"/>
    <x v="0"/>
  </r>
  <r>
    <x v="774"/>
    <s v=" 17:33"/>
    <s v="Received from Customer - Ravi Enterprises"/>
    <s v="T220930173300573936955"/>
    <n v="342751499150"/>
    <x v="0"/>
    <s v="XXXXXXXXXX0662"/>
    <n v="9958"/>
    <x v="2"/>
    <x v="1"/>
    <n v="9"/>
    <x v="1"/>
    <n v="40"/>
    <n v="9958"/>
    <n v="0"/>
    <s v="30-Sep"/>
    <d v="1899-12-30T17:33:00"/>
    <x v="3"/>
    <x v="24"/>
    <x v="0"/>
    <x v="4"/>
    <x v="0"/>
  </r>
  <r>
    <x v="775"/>
    <s v=" 10:17"/>
    <s v="Paid to Packaging Supplier"/>
    <s v="T221001101700743193563"/>
    <n v="869192905426"/>
    <x v="1"/>
    <s v="XXXXXX3700"/>
    <n v="7692"/>
    <x v="2"/>
    <x v="2"/>
    <n v="10"/>
    <x v="2"/>
    <n v="40"/>
    <n v="0"/>
    <n v="7692"/>
    <s v="1-Oct"/>
    <d v="1899-12-30T10:17:00"/>
    <x v="0"/>
    <x v="26"/>
    <x v="1"/>
    <x v="0"/>
    <x v="1"/>
  </r>
  <r>
    <x v="775"/>
    <s v=" 12:37"/>
    <s v="Paid to KOMAL TRADERS"/>
    <s v="P221001123700936267068"/>
    <n v="763821416455"/>
    <x v="1"/>
    <s v="XXXXXXXXXX0662"/>
    <n v="11425"/>
    <x v="2"/>
    <x v="2"/>
    <n v="10"/>
    <x v="2"/>
    <n v="40"/>
    <n v="0"/>
    <n v="11425"/>
    <s v="1-Oct"/>
    <d v="1899-12-30T12:37:00"/>
    <x v="2"/>
    <x v="26"/>
    <x v="1"/>
    <x v="3"/>
    <x v="1"/>
  </r>
  <r>
    <x v="775"/>
    <s v=" 13:00"/>
    <s v="Received from Other UPI User"/>
    <s v="T221001130000719581211"/>
    <n v="378292449892"/>
    <x v="0"/>
    <s v="XXXXXXXXXX0662"/>
    <n v="10653"/>
    <x v="2"/>
    <x v="2"/>
    <n v="10"/>
    <x v="2"/>
    <n v="40"/>
    <n v="10653"/>
    <n v="0"/>
    <s v="1-Oct"/>
    <d v="1899-12-30T13:00:00"/>
    <x v="2"/>
    <x v="26"/>
    <x v="0"/>
    <x v="8"/>
    <x v="1"/>
  </r>
  <r>
    <x v="775"/>
    <s v=" 16:44"/>
    <s v="Received from Customer - Ramesh &amp; Co"/>
    <s v="T221001164400377952956"/>
    <n v="413782326817"/>
    <x v="0"/>
    <s v="XXXXXXXXXX0662"/>
    <n v="9943"/>
    <x v="2"/>
    <x v="2"/>
    <n v="10"/>
    <x v="2"/>
    <n v="40"/>
    <n v="9943"/>
    <n v="0"/>
    <s v="1-Oct"/>
    <d v="1899-12-30T16:44:00"/>
    <x v="2"/>
    <x v="26"/>
    <x v="0"/>
    <x v="11"/>
    <x v="1"/>
  </r>
  <r>
    <x v="775"/>
    <s v=" 17:17"/>
    <s v="Paid to Bank Account Transfer"/>
    <s v="P221001171700296995573"/>
    <n v="672617932227"/>
    <x v="1"/>
    <s v="XXXXXX3700"/>
    <n v="9981"/>
    <x v="2"/>
    <x v="2"/>
    <n v="10"/>
    <x v="2"/>
    <n v="40"/>
    <n v="0"/>
    <n v="9981"/>
    <s v="1-Oct"/>
    <d v="1899-12-30T17:17:00"/>
    <x v="3"/>
    <x v="26"/>
    <x v="1"/>
    <x v="4"/>
    <x v="1"/>
  </r>
  <r>
    <x v="775"/>
    <s v=" 18:29"/>
    <s v="Received from Customer - Kumar Stores"/>
    <s v="T221001182900815456003"/>
    <n v="619890338244"/>
    <x v="0"/>
    <s v="XXXXXX3700"/>
    <n v="3706"/>
    <x v="2"/>
    <x v="2"/>
    <n v="10"/>
    <x v="2"/>
    <n v="40"/>
    <n v="3706"/>
    <n v="0"/>
    <s v="1-Oct"/>
    <d v="1899-12-30T18:29:00"/>
    <x v="3"/>
    <x v="26"/>
    <x v="0"/>
    <x v="5"/>
    <x v="1"/>
  </r>
  <r>
    <x v="775"/>
    <s v=" 18:48"/>
    <s v="Received from Customer - Ramesh &amp; Co"/>
    <s v="T221001184800798497420"/>
    <n v="924330328608"/>
    <x v="0"/>
    <s v="XXXXXX3700"/>
    <n v="25444"/>
    <x v="2"/>
    <x v="2"/>
    <n v="10"/>
    <x v="2"/>
    <n v="40"/>
    <n v="25444"/>
    <n v="0"/>
    <s v="1-Oct"/>
    <d v="1899-12-30T18:48:00"/>
    <x v="3"/>
    <x v="26"/>
    <x v="0"/>
    <x v="5"/>
    <x v="1"/>
  </r>
  <r>
    <x v="775"/>
    <s v=" 22:56"/>
    <s v="Paid to IOCL Service Station"/>
    <s v="P221001225600902522765"/>
    <n v="963840182378"/>
    <x v="1"/>
    <s v="XXXXXX3700"/>
    <n v="9155"/>
    <x v="2"/>
    <x v="2"/>
    <n v="10"/>
    <x v="2"/>
    <n v="40"/>
    <n v="0"/>
    <n v="9155"/>
    <s v="1-Oct"/>
    <d v="1899-12-30T22:56:00"/>
    <x v="1"/>
    <x v="26"/>
    <x v="1"/>
    <x v="16"/>
    <x v="1"/>
  </r>
  <r>
    <x v="776"/>
    <s v=" 10:27"/>
    <s v="Received from Family Member - Kumar"/>
    <s v="T221002102700276878405"/>
    <n v="413030368018"/>
    <x v="0"/>
    <s v="XXXXXX3700"/>
    <n v="9547"/>
    <x v="2"/>
    <x v="2"/>
    <n v="10"/>
    <x v="3"/>
    <n v="41"/>
    <n v="9547"/>
    <n v="0"/>
    <s v="2-Oct"/>
    <d v="1899-12-30T10:27:00"/>
    <x v="0"/>
    <x v="27"/>
    <x v="0"/>
    <x v="0"/>
    <x v="1"/>
  </r>
  <r>
    <x v="776"/>
    <s v=" 18:38"/>
    <s v="Received from Customer - Venkatesh Traders"/>
    <s v="T221002183800149878964"/>
    <n v="294587576118"/>
    <x v="0"/>
    <s v="XXXXXX3700"/>
    <n v="5076"/>
    <x v="2"/>
    <x v="2"/>
    <n v="10"/>
    <x v="3"/>
    <n v="41"/>
    <n v="5076"/>
    <n v="0"/>
    <s v="2-Oct"/>
    <d v="1899-12-30T18:38:00"/>
    <x v="3"/>
    <x v="27"/>
    <x v="0"/>
    <x v="5"/>
    <x v="1"/>
  </r>
  <r>
    <x v="777"/>
    <s v=" 12:01"/>
    <s v="Paid to Local Provision Store"/>
    <s v="P221003120100529078010"/>
    <n v="127331726596"/>
    <x v="1"/>
    <s v="XXXXXX3700"/>
    <n v="6021"/>
    <x v="2"/>
    <x v="2"/>
    <n v="10"/>
    <x v="4"/>
    <n v="41"/>
    <n v="0"/>
    <n v="6021"/>
    <s v="3-Oct"/>
    <d v="1899-12-30T12:01:00"/>
    <x v="2"/>
    <x v="28"/>
    <x v="1"/>
    <x v="3"/>
    <x v="1"/>
  </r>
  <r>
    <x v="777"/>
    <s v=" 15:14"/>
    <s v="Paid to Amazon Shopping"/>
    <s v="P221003151400625971310"/>
    <n v="255419845187"/>
    <x v="1"/>
    <s v="XXXXXX3700"/>
    <n v="5953"/>
    <x v="2"/>
    <x v="2"/>
    <n v="10"/>
    <x v="4"/>
    <n v="41"/>
    <n v="0"/>
    <n v="5953"/>
    <s v="3-Oct"/>
    <d v="1899-12-30T15:14:00"/>
    <x v="2"/>
    <x v="28"/>
    <x v="4"/>
    <x v="9"/>
    <x v="1"/>
  </r>
  <r>
    <x v="777"/>
    <s v=" 17:27"/>
    <s v="Paid to Bakery &amp; Snacks"/>
    <s v="T221003172700218331374"/>
    <n v="248561238839"/>
    <x v="1"/>
    <s v="XXXXXXXXXX0662"/>
    <n v="2831"/>
    <x v="2"/>
    <x v="2"/>
    <n v="10"/>
    <x v="4"/>
    <n v="41"/>
    <n v="0"/>
    <n v="2831"/>
    <s v="3-Oct"/>
    <d v="1899-12-30T17:27:00"/>
    <x v="3"/>
    <x v="28"/>
    <x v="1"/>
    <x v="4"/>
    <x v="1"/>
  </r>
  <r>
    <x v="777"/>
    <s v=" 19:20"/>
    <s v="Received from Family Member - Kumar"/>
    <s v="T221003192000633915536"/>
    <n v="69321431396"/>
    <x v="0"/>
    <s v="XXXXXX3700"/>
    <n v="2352"/>
    <x v="2"/>
    <x v="2"/>
    <n v="10"/>
    <x v="4"/>
    <n v="41"/>
    <n v="2352"/>
    <n v="0"/>
    <s v="3-Oct"/>
    <d v="1899-12-30T19:20:00"/>
    <x v="3"/>
    <x v="28"/>
    <x v="0"/>
    <x v="6"/>
    <x v="1"/>
  </r>
  <r>
    <x v="777"/>
    <s v=" 19:21"/>
    <s v="Received from Customer - Manish Traders"/>
    <s v="T221003192100390122007"/>
    <n v="542653104712"/>
    <x v="0"/>
    <s v="XXXXXXXXXX0662"/>
    <n v="14524"/>
    <x v="2"/>
    <x v="2"/>
    <n v="10"/>
    <x v="4"/>
    <n v="41"/>
    <n v="14524"/>
    <n v="0"/>
    <s v="3-Oct"/>
    <d v="1899-12-30T19:21:00"/>
    <x v="3"/>
    <x v="28"/>
    <x v="0"/>
    <x v="6"/>
    <x v="1"/>
  </r>
  <r>
    <x v="777"/>
    <s v=" 19:52"/>
    <s v="Received from Family Member - Priya"/>
    <s v="T221003195200867357218"/>
    <n v="234329260564"/>
    <x v="0"/>
    <s v="XXXXXX3700"/>
    <n v="22401"/>
    <x v="2"/>
    <x v="2"/>
    <n v="10"/>
    <x v="4"/>
    <n v="41"/>
    <n v="22401"/>
    <n v="0"/>
    <s v="3-Oct"/>
    <d v="1899-12-30T19:52:00"/>
    <x v="3"/>
    <x v="28"/>
    <x v="0"/>
    <x v="6"/>
    <x v="1"/>
  </r>
  <r>
    <x v="778"/>
    <s v=" 10:05"/>
    <s v="Received from Velu"/>
    <s v="T221004100500320511537"/>
    <n v="581151898786"/>
    <x v="0"/>
    <s v="XXXXXX3700"/>
    <n v="2982"/>
    <x v="2"/>
    <x v="2"/>
    <n v="10"/>
    <x v="5"/>
    <n v="41"/>
    <n v="2982"/>
    <n v="0"/>
    <s v="4-Oct"/>
    <d v="1899-12-30T10:05:00"/>
    <x v="0"/>
    <x v="29"/>
    <x v="0"/>
    <x v="0"/>
    <x v="1"/>
  </r>
  <r>
    <x v="778"/>
    <s v=" 13:38"/>
    <s v="Paid to Hotel Gowdas"/>
    <s v="T221004133800148189647"/>
    <n v="402684230024"/>
    <x v="1"/>
    <s v="XXXXXXXXXX0662"/>
    <n v="7635"/>
    <x v="2"/>
    <x v="2"/>
    <n v="10"/>
    <x v="5"/>
    <n v="41"/>
    <n v="0"/>
    <n v="7635"/>
    <s v="4-Oct"/>
    <d v="1899-12-30T13:38:00"/>
    <x v="2"/>
    <x v="29"/>
    <x v="1"/>
    <x v="8"/>
    <x v="1"/>
  </r>
  <r>
    <x v="778"/>
    <s v=" 14:17"/>
    <s v="Paid to Quick Service Station"/>
    <s v="T221004141700203797514"/>
    <n v="599819151977"/>
    <x v="1"/>
    <s v="XXXXXXXXXX0662"/>
    <n v="3548"/>
    <x v="2"/>
    <x v="2"/>
    <n v="10"/>
    <x v="5"/>
    <n v="41"/>
    <n v="0"/>
    <n v="3548"/>
    <s v="4-Oct"/>
    <d v="1899-12-30T14:17:00"/>
    <x v="2"/>
    <x v="29"/>
    <x v="1"/>
    <x v="10"/>
    <x v="1"/>
  </r>
  <r>
    <x v="778"/>
    <s v=" 18:29"/>
    <s v="Paid to Family Member - Ravi"/>
    <s v="P221004182900385168666"/>
    <n v="903022224356"/>
    <x v="1"/>
    <s v="XXXXXXXXXX0662"/>
    <n v="9431"/>
    <x v="2"/>
    <x v="2"/>
    <n v="10"/>
    <x v="5"/>
    <n v="41"/>
    <n v="0"/>
    <n v="9431"/>
    <s v="4-Oct"/>
    <d v="1899-12-30T18:29:00"/>
    <x v="3"/>
    <x v="29"/>
    <x v="1"/>
    <x v="5"/>
    <x v="1"/>
  </r>
  <r>
    <x v="779"/>
    <s v=" 16:00"/>
    <s v="Paid to Airtel Recharge"/>
    <s v="T221005160000301293524"/>
    <n v="826878557441"/>
    <x v="1"/>
    <s v="XXXXXXXXXX0662"/>
    <n v="6899"/>
    <x v="2"/>
    <x v="2"/>
    <n v="10"/>
    <x v="6"/>
    <n v="41"/>
    <n v="0"/>
    <n v="6899"/>
    <s v="5-Oct"/>
    <d v="1899-12-30T16:00:00"/>
    <x v="2"/>
    <x v="30"/>
    <x v="2"/>
    <x v="11"/>
    <x v="1"/>
  </r>
  <r>
    <x v="779"/>
    <s v=" 17:42"/>
    <s v="Received from Family Member - Ravi"/>
    <s v="T221005174200930513062"/>
    <n v="783310370935"/>
    <x v="0"/>
    <s v="XXXXXX3700"/>
    <n v="26937"/>
    <x v="2"/>
    <x v="2"/>
    <n v="10"/>
    <x v="6"/>
    <n v="41"/>
    <n v="26937"/>
    <n v="0"/>
    <s v="5-Oct"/>
    <d v="1899-12-30T17:42:00"/>
    <x v="3"/>
    <x v="30"/>
    <x v="0"/>
    <x v="4"/>
    <x v="1"/>
  </r>
  <r>
    <x v="779"/>
    <s v=" 18:42"/>
    <s v="Paid to Family Member - Ravi"/>
    <s v="P221005184200506137909"/>
    <n v="171823826342"/>
    <x v="1"/>
    <s v="XXXXXXXXXX0662"/>
    <n v="3772"/>
    <x v="2"/>
    <x v="2"/>
    <n v="10"/>
    <x v="6"/>
    <n v="41"/>
    <n v="0"/>
    <n v="3772"/>
    <s v="5-Oct"/>
    <d v="1899-12-30T18:42:00"/>
    <x v="3"/>
    <x v="30"/>
    <x v="1"/>
    <x v="5"/>
    <x v="1"/>
  </r>
  <r>
    <x v="780"/>
    <s v=" 12:57"/>
    <s v="Paid to Velu"/>
    <s v="P221006125700302017337"/>
    <n v="578246612277"/>
    <x v="1"/>
    <s v="XXXXXX3700"/>
    <n v="3401"/>
    <x v="2"/>
    <x v="2"/>
    <n v="10"/>
    <x v="0"/>
    <n v="41"/>
    <n v="0"/>
    <n v="3401"/>
    <s v="6-Oct"/>
    <d v="1899-12-30T12:57:00"/>
    <x v="2"/>
    <x v="0"/>
    <x v="1"/>
    <x v="3"/>
    <x v="1"/>
  </r>
  <r>
    <x v="780"/>
    <s v=" 19:22"/>
    <s v="Paid to Family Member - Kumar"/>
    <s v="T221006192200340349575"/>
    <n v="377374737824"/>
    <x v="1"/>
    <s v="XXXXXXXXXX0662"/>
    <n v="1854"/>
    <x v="2"/>
    <x v="2"/>
    <n v="10"/>
    <x v="0"/>
    <n v="41"/>
    <n v="0"/>
    <n v="1854"/>
    <s v="6-Oct"/>
    <d v="1899-12-30T19:22:00"/>
    <x v="3"/>
    <x v="0"/>
    <x v="1"/>
    <x v="6"/>
    <x v="1"/>
  </r>
  <r>
    <x v="781"/>
    <s v=" 15:29"/>
    <s v="Received from Bank/UPI Transfer"/>
    <s v="T221007152900899726561"/>
    <n v="643444959798"/>
    <x v="0"/>
    <s v="XXXXXX3700"/>
    <n v="3601"/>
    <x v="2"/>
    <x v="2"/>
    <n v="10"/>
    <x v="1"/>
    <n v="41"/>
    <n v="3601"/>
    <n v="0"/>
    <s v="7-Oct"/>
    <d v="1899-12-30T15:29:00"/>
    <x v="2"/>
    <x v="1"/>
    <x v="0"/>
    <x v="9"/>
    <x v="1"/>
  </r>
  <r>
    <x v="781"/>
    <s v=" 15:35"/>
    <s v="Received from Customer - Sagar Enterprises"/>
    <s v="T221007153500477487438"/>
    <n v="978629815868"/>
    <x v="0"/>
    <s v="XXXXXXXXXX0662"/>
    <n v="14239"/>
    <x v="2"/>
    <x v="2"/>
    <n v="10"/>
    <x v="1"/>
    <n v="41"/>
    <n v="14239"/>
    <n v="0"/>
    <s v="7-Oct"/>
    <d v="1899-12-30T15:35:00"/>
    <x v="2"/>
    <x v="1"/>
    <x v="0"/>
    <x v="9"/>
    <x v="1"/>
  </r>
  <r>
    <x v="781"/>
    <s v=" 20:13"/>
    <s v="Received from Other Customer"/>
    <s v="T221007201300476614564"/>
    <n v="950039535000"/>
    <x v="0"/>
    <s v="XXXXXX3700"/>
    <n v="18018"/>
    <x v="2"/>
    <x v="2"/>
    <n v="10"/>
    <x v="1"/>
    <n v="41"/>
    <n v="18018"/>
    <n v="0"/>
    <s v="7-Oct"/>
    <d v="1899-12-30T20:13:00"/>
    <x v="3"/>
    <x v="1"/>
    <x v="0"/>
    <x v="12"/>
    <x v="1"/>
  </r>
  <r>
    <x v="781"/>
    <s v=" 20:46"/>
    <s v="Received from Customer - Ravi Enterprises"/>
    <s v="T221007204600610307316"/>
    <n v="291949771351"/>
    <x v="0"/>
    <s v="XXXXXX3700"/>
    <n v="9844"/>
    <x v="2"/>
    <x v="2"/>
    <n v="10"/>
    <x v="1"/>
    <n v="41"/>
    <n v="9844"/>
    <n v="0"/>
    <s v="7-Oct"/>
    <d v="1899-12-30T20:46:00"/>
    <x v="3"/>
    <x v="1"/>
    <x v="0"/>
    <x v="12"/>
    <x v="1"/>
  </r>
  <r>
    <x v="782"/>
    <s v=" 14:38"/>
    <s v="Paid to Other Merchant"/>
    <s v="P221009143800324800593"/>
    <n v="217872430432"/>
    <x v="1"/>
    <s v="XXXXXXXXXX0662"/>
    <n v="6073"/>
    <x v="2"/>
    <x v="2"/>
    <n v="10"/>
    <x v="3"/>
    <n v="42"/>
    <n v="0"/>
    <n v="6073"/>
    <s v="9-Oct"/>
    <d v="1899-12-30T14:38:00"/>
    <x v="2"/>
    <x v="3"/>
    <x v="1"/>
    <x v="10"/>
    <x v="1"/>
  </r>
  <r>
    <x v="782"/>
    <s v=" 21:19"/>
    <s v="Paid to Local Provision Store"/>
    <s v="P221009211900464399770"/>
    <n v="110359292074"/>
    <x v="1"/>
    <s v="XXXXXXXXXX0662"/>
    <n v="5888"/>
    <x v="2"/>
    <x v="2"/>
    <n v="10"/>
    <x v="3"/>
    <n v="42"/>
    <n v="0"/>
    <n v="5888"/>
    <s v="9-Oct"/>
    <d v="1899-12-30T21:19:00"/>
    <x v="1"/>
    <x v="3"/>
    <x v="1"/>
    <x v="7"/>
    <x v="1"/>
  </r>
  <r>
    <x v="783"/>
    <s v=" 13:49"/>
    <s v="Paid to Velu"/>
    <s v="P221010134900383689174"/>
    <n v="510919256227"/>
    <x v="1"/>
    <s v="XXXXXXXXXX0662"/>
    <n v="2547"/>
    <x v="2"/>
    <x v="2"/>
    <n v="10"/>
    <x v="4"/>
    <n v="42"/>
    <n v="0"/>
    <n v="2547"/>
    <s v="10-Oct"/>
    <d v="1899-12-30T13:49:00"/>
    <x v="2"/>
    <x v="4"/>
    <x v="1"/>
    <x v="8"/>
    <x v="1"/>
  </r>
  <r>
    <x v="783"/>
    <s v=" 16:23"/>
    <s v="Received from Customer - Anand Stores"/>
    <s v="T221010162300418461093"/>
    <n v="812851872974"/>
    <x v="0"/>
    <s v="XXXXXX3700"/>
    <n v="15872"/>
    <x v="2"/>
    <x v="2"/>
    <n v="10"/>
    <x v="4"/>
    <n v="42"/>
    <n v="15872"/>
    <n v="0"/>
    <s v="10-Oct"/>
    <d v="1899-12-30T16:23:00"/>
    <x v="2"/>
    <x v="4"/>
    <x v="0"/>
    <x v="11"/>
    <x v="1"/>
  </r>
  <r>
    <x v="783"/>
    <s v=" 16:26"/>
    <s v="Paid to Velu"/>
    <s v="P221010162600691017915"/>
    <n v="596778064360"/>
    <x v="1"/>
    <s v="XXXXXX3700"/>
    <n v="4501"/>
    <x v="2"/>
    <x v="2"/>
    <n v="10"/>
    <x v="4"/>
    <n v="42"/>
    <n v="0"/>
    <n v="4501"/>
    <s v="10-Oct"/>
    <d v="1899-12-30T16:26:00"/>
    <x v="2"/>
    <x v="4"/>
    <x v="1"/>
    <x v="11"/>
    <x v="1"/>
  </r>
  <r>
    <x v="783"/>
    <s v=" 16:33"/>
    <s v="Paid to Family Member - Ravi"/>
    <s v="P221010163300846452096"/>
    <n v="497801381903"/>
    <x v="1"/>
    <s v="XXXXXX3700"/>
    <n v="22183"/>
    <x v="2"/>
    <x v="2"/>
    <n v="10"/>
    <x v="4"/>
    <n v="42"/>
    <n v="0"/>
    <n v="22183"/>
    <s v="10-Oct"/>
    <d v="1899-12-30T16:33:00"/>
    <x v="2"/>
    <x v="4"/>
    <x v="1"/>
    <x v="11"/>
    <x v="1"/>
  </r>
  <r>
    <x v="783"/>
    <s v=" 17:12"/>
    <s v="Received from Local Customer"/>
    <s v="T221010171200649177301"/>
    <n v="625430080102"/>
    <x v="0"/>
    <s v="XXXXXX3700"/>
    <n v="20329"/>
    <x v="2"/>
    <x v="2"/>
    <n v="10"/>
    <x v="4"/>
    <n v="42"/>
    <n v="20329"/>
    <n v="0"/>
    <s v="10-Oct"/>
    <d v="1899-12-30T17:12:00"/>
    <x v="3"/>
    <x v="4"/>
    <x v="0"/>
    <x v="4"/>
    <x v="1"/>
  </r>
  <r>
    <x v="784"/>
    <s v=" 09:56"/>
    <s v="Received from Customer - Ramesh &amp; Co"/>
    <s v="T221011095600992381845"/>
    <n v="308590895226"/>
    <x v="0"/>
    <s v="XXXXXXXXXX0662"/>
    <n v="10756"/>
    <x v="2"/>
    <x v="2"/>
    <n v="10"/>
    <x v="5"/>
    <n v="42"/>
    <n v="10756"/>
    <n v="0"/>
    <s v="11-Oct"/>
    <d v="1899-12-30T09:56:00"/>
    <x v="0"/>
    <x v="5"/>
    <x v="0"/>
    <x v="13"/>
    <x v="1"/>
  </r>
  <r>
    <x v="784"/>
    <s v=" 10:33"/>
    <s v="Received from Customer - Ravi Enterprises"/>
    <s v="T221011103300223074452"/>
    <n v="774209911696"/>
    <x v="0"/>
    <s v="XXXXXXXXXX0662"/>
    <n v="7685"/>
    <x v="2"/>
    <x v="2"/>
    <n v="10"/>
    <x v="5"/>
    <n v="42"/>
    <n v="7685"/>
    <n v="0"/>
    <s v="11-Oct"/>
    <d v="1899-12-30T10:33:00"/>
    <x v="0"/>
    <x v="5"/>
    <x v="0"/>
    <x v="0"/>
    <x v="1"/>
  </r>
  <r>
    <x v="784"/>
    <s v=" 10:57"/>
    <s v="Received from Customer - ABC Traders"/>
    <s v="T221011105700261039326"/>
    <n v="818054995508"/>
    <x v="0"/>
    <s v="XXXXXXXXXX0662"/>
    <n v="5831"/>
    <x v="2"/>
    <x v="2"/>
    <n v="10"/>
    <x v="5"/>
    <n v="42"/>
    <n v="5831"/>
    <n v="0"/>
    <s v="11-Oct"/>
    <d v="1899-12-30T10:57:00"/>
    <x v="0"/>
    <x v="5"/>
    <x v="0"/>
    <x v="0"/>
    <x v="1"/>
  </r>
  <r>
    <x v="784"/>
    <s v=" 12:15"/>
    <s v="Paid to BP Petrol Pump"/>
    <s v="T221011121500891737313"/>
    <n v="437514909523"/>
    <x v="1"/>
    <s v="XXXXXXXXXX0662"/>
    <n v="12468"/>
    <x v="2"/>
    <x v="2"/>
    <n v="10"/>
    <x v="5"/>
    <n v="42"/>
    <n v="0"/>
    <n v="12468"/>
    <s v="11-Oct"/>
    <d v="1899-12-30T12:15:00"/>
    <x v="2"/>
    <x v="5"/>
    <x v="3"/>
    <x v="3"/>
    <x v="1"/>
  </r>
  <r>
    <x v="784"/>
    <s v=" 21:35"/>
    <s v="Received from Customer - Anand Stores"/>
    <s v="T221011213500235014030"/>
    <n v="323188436975"/>
    <x v="0"/>
    <s v="XXXXXX3700"/>
    <n v="2310"/>
    <x v="2"/>
    <x v="2"/>
    <n v="10"/>
    <x v="5"/>
    <n v="42"/>
    <n v="2310"/>
    <n v="0"/>
    <s v="11-Oct"/>
    <d v="1899-12-30T21:35:00"/>
    <x v="1"/>
    <x v="5"/>
    <x v="0"/>
    <x v="7"/>
    <x v="1"/>
  </r>
  <r>
    <x v="785"/>
    <s v=" 10:08"/>
    <s v="Paid to HP Fuel Station"/>
    <s v="T221012100800613834706"/>
    <n v="531492338788"/>
    <x v="1"/>
    <s v="XXXXXX3700"/>
    <n v="6698"/>
    <x v="2"/>
    <x v="2"/>
    <n v="10"/>
    <x v="6"/>
    <n v="42"/>
    <n v="0"/>
    <n v="6698"/>
    <s v="12-Oct"/>
    <d v="1899-12-30T10:08:00"/>
    <x v="0"/>
    <x v="6"/>
    <x v="1"/>
    <x v="0"/>
    <x v="1"/>
  </r>
  <r>
    <x v="785"/>
    <s v=" 10:25"/>
    <s v="Received from Customer - Kumar Stores"/>
    <s v="T221012102500129520240"/>
    <n v="687660847238"/>
    <x v="0"/>
    <s v="XXXXXX3700"/>
    <n v="8247"/>
    <x v="2"/>
    <x v="2"/>
    <n v="10"/>
    <x v="6"/>
    <n v="42"/>
    <n v="8247"/>
    <n v="0"/>
    <s v="12-Oct"/>
    <d v="1899-12-30T10:25:00"/>
    <x v="0"/>
    <x v="6"/>
    <x v="0"/>
    <x v="0"/>
    <x v="1"/>
  </r>
  <r>
    <x v="785"/>
    <s v=" 11:26"/>
    <s v="Paid to Amazon Shopping"/>
    <s v="T221012112600788153098"/>
    <n v="775537253929"/>
    <x v="1"/>
    <s v="XXXXXXXXXX0662"/>
    <n v="8826"/>
    <x v="2"/>
    <x v="2"/>
    <n v="10"/>
    <x v="6"/>
    <n v="42"/>
    <n v="0"/>
    <n v="8826"/>
    <s v="12-Oct"/>
    <d v="1899-12-30T11:26:00"/>
    <x v="0"/>
    <x v="6"/>
    <x v="4"/>
    <x v="2"/>
    <x v="1"/>
  </r>
  <r>
    <x v="785"/>
    <s v=" 16:40"/>
    <s v="Received from Family Member - Ravi"/>
    <s v="T221012164000364788091"/>
    <n v="124546362641"/>
    <x v="0"/>
    <s v="XXXXXXXXXX0662"/>
    <n v="6123"/>
    <x v="2"/>
    <x v="2"/>
    <n v="10"/>
    <x v="6"/>
    <n v="42"/>
    <n v="6123"/>
    <n v="0"/>
    <s v="12-Oct"/>
    <d v="1899-12-30T16:40:00"/>
    <x v="2"/>
    <x v="6"/>
    <x v="0"/>
    <x v="11"/>
    <x v="1"/>
  </r>
  <r>
    <x v="786"/>
    <s v=" 08:46"/>
    <s v="Received from Customer - Anand Stores"/>
    <s v="T221013084600860911657"/>
    <n v="347315170078"/>
    <x v="0"/>
    <s v="XXXXXX3700"/>
    <n v="8296"/>
    <x v="2"/>
    <x v="2"/>
    <n v="10"/>
    <x v="0"/>
    <n v="42"/>
    <n v="8296"/>
    <n v="0"/>
    <s v="13-Oct"/>
    <d v="1899-12-30T08:46:00"/>
    <x v="0"/>
    <x v="7"/>
    <x v="0"/>
    <x v="15"/>
    <x v="1"/>
  </r>
  <r>
    <x v="786"/>
    <s v=" 09:00"/>
    <s v="Received from Customer - Anand Stores"/>
    <s v="T221013090000291846461"/>
    <n v="228081933884"/>
    <x v="0"/>
    <s v="XXXXXX3700"/>
    <n v="3563"/>
    <x v="2"/>
    <x v="2"/>
    <n v="10"/>
    <x v="0"/>
    <n v="42"/>
    <n v="3563"/>
    <n v="0"/>
    <s v="13-Oct"/>
    <d v="1899-12-30T09:00:00"/>
    <x v="0"/>
    <x v="7"/>
    <x v="0"/>
    <x v="13"/>
    <x v="1"/>
  </r>
  <r>
    <x v="786"/>
    <s v=" 11:33"/>
    <s v="Received from Other UPI User"/>
    <s v="T221013113300669837236"/>
    <n v="617540532219"/>
    <x v="0"/>
    <s v="XXXXXXXXXX0662"/>
    <n v="22412"/>
    <x v="2"/>
    <x v="2"/>
    <n v="10"/>
    <x v="0"/>
    <n v="42"/>
    <n v="22412"/>
    <n v="0"/>
    <s v="13-Oct"/>
    <d v="1899-12-30T11:33:00"/>
    <x v="0"/>
    <x v="7"/>
    <x v="0"/>
    <x v="2"/>
    <x v="1"/>
  </r>
  <r>
    <x v="786"/>
    <s v=" 11:42"/>
    <s v="Paid to Amazon Pay Groceries"/>
    <s v="T221013114200616740255"/>
    <n v="706557954760"/>
    <x v="1"/>
    <s v="XXXXXX3700"/>
    <n v="6784"/>
    <x v="2"/>
    <x v="2"/>
    <n v="10"/>
    <x v="0"/>
    <n v="42"/>
    <n v="0"/>
    <n v="6784"/>
    <s v="13-Oct"/>
    <d v="1899-12-30T11:42:00"/>
    <x v="0"/>
    <x v="7"/>
    <x v="4"/>
    <x v="2"/>
    <x v="1"/>
  </r>
  <r>
    <x v="786"/>
    <s v=" 15:43"/>
    <s v="Paid to Packaging Supplier"/>
    <s v="P221013154300733530803"/>
    <n v="927200678480"/>
    <x v="1"/>
    <s v="XXXXXX3700"/>
    <n v="426"/>
    <x v="2"/>
    <x v="2"/>
    <n v="10"/>
    <x v="0"/>
    <n v="42"/>
    <n v="0"/>
    <n v="426"/>
    <s v="13-Oct"/>
    <d v="1899-12-30T15:43:00"/>
    <x v="2"/>
    <x v="7"/>
    <x v="1"/>
    <x v="9"/>
    <x v="1"/>
  </r>
  <r>
    <x v="786"/>
    <s v=" 17:37"/>
    <s v="Received from Customer - Ravi Enterprises"/>
    <s v="T221013173700956597544"/>
    <n v="479995654047"/>
    <x v="0"/>
    <s v="XXXXXX3700"/>
    <n v="7393"/>
    <x v="2"/>
    <x v="2"/>
    <n v="10"/>
    <x v="0"/>
    <n v="42"/>
    <n v="7393"/>
    <n v="0"/>
    <s v="13-Oct"/>
    <d v="1899-12-30T17:37:00"/>
    <x v="3"/>
    <x v="7"/>
    <x v="0"/>
    <x v="4"/>
    <x v="1"/>
  </r>
  <r>
    <x v="787"/>
    <s v=" 16:55"/>
    <s v="Received from Customer - Venkatesh Traders"/>
    <s v="T221014165500709920102"/>
    <n v="605708593124"/>
    <x v="0"/>
    <s v="XXXXXX3700"/>
    <n v="7279"/>
    <x v="2"/>
    <x v="2"/>
    <n v="10"/>
    <x v="1"/>
    <n v="42"/>
    <n v="7279"/>
    <n v="0"/>
    <s v="14-Oct"/>
    <d v="1899-12-30T16:55:00"/>
    <x v="2"/>
    <x v="8"/>
    <x v="0"/>
    <x v="11"/>
    <x v="1"/>
  </r>
  <r>
    <x v="788"/>
    <s v=" 12:12"/>
    <s v="Received from Family Member - Priya"/>
    <s v="T221015121200859459907"/>
    <n v="547261513592"/>
    <x v="0"/>
    <s v="XXXXXXXXXX0662"/>
    <n v="14896"/>
    <x v="2"/>
    <x v="2"/>
    <n v="10"/>
    <x v="2"/>
    <n v="42"/>
    <n v="14896"/>
    <n v="0"/>
    <s v="15-Oct"/>
    <d v="1899-12-30T12:12:00"/>
    <x v="2"/>
    <x v="9"/>
    <x v="0"/>
    <x v="3"/>
    <x v="1"/>
  </r>
  <r>
    <x v="788"/>
    <s v=" 13:24"/>
    <s v="Received from Customer - Kumar Stores"/>
    <s v="T221015132400138076267"/>
    <n v="642215191047"/>
    <x v="0"/>
    <s v="XXXXXXXXXX0662"/>
    <n v="4603"/>
    <x v="2"/>
    <x v="2"/>
    <n v="10"/>
    <x v="2"/>
    <n v="42"/>
    <n v="4603"/>
    <n v="0"/>
    <s v="15-Oct"/>
    <d v="1899-12-30T13:24:00"/>
    <x v="2"/>
    <x v="9"/>
    <x v="0"/>
    <x v="8"/>
    <x v="1"/>
  </r>
  <r>
    <x v="788"/>
    <s v=" 14:40"/>
    <s v="Paid to Family Member - Kumar"/>
    <s v="T221015144000199789212"/>
    <n v="421228375878"/>
    <x v="1"/>
    <s v="XXXXXXXXXX0662"/>
    <n v="4702"/>
    <x v="2"/>
    <x v="2"/>
    <n v="10"/>
    <x v="2"/>
    <n v="42"/>
    <n v="0"/>
    <n v="4702"/>
    <s v="15-Oct"/>
    <d v="1899-12-30T14:40:00"/>
    <x v="2"/>
    <x v="9"/>
    <x v="1"/>
    <x v="10"/>
    <x v="1"/>
  </r>
  <r>
    <x v="788"/>
    <s v=" 14:53"/>
    <s v="Received from Customer - Venkatesh Traders"/>
    <s v="T221015145300777624149"/>
    <n v="180677500766"/>
    <x v="0"/>
    <s v="XXXXXX3700"/>
    <n v="37753"/>
    <x v="2"/>
    <x v="2"/>
    <n v="10"/>
    <x v="2"/>
    <n v="42"/>
    <n v="37753"/>
    <n v="0"/>
    <s v="15-Oct"/>
    <d v="1899-12-30T14:53:00"/>
    <x v="2"/>
    <x v="9"/>
    <x v="0"/>
    <x v="10"/>
    <x v="1"/>
  </r>
  <r>
    <x v="788"/>
    <s v=" 14:59"/>
    <s v="Received from Local Customer"/>
    <s v="T221015145900943702148"/>
    <n v="419658504904"/>
    <x v="0"/>
    <s v="XXXXXXXXXX0662"/>
    <n v="20159"/>
    <x v="2"/>
    <x v="2"/>
    <n v="10"/>
    <x v="2"/>
    <n v="42"/>
    <n v="20159"/>
    <n v="0"/>
    <s v="15-Oct"/>
    <d v="1899-12-30T14:59:00"/>
    <x v="2"/>
    <x v="9"/>
    <x v="0"/>
    <x v="10"/>
    <x v="1"/>
  </r>
  <r>
    <x v="788"/>
    <s v=" 16:34"/>
    <s v="Received from Ramesh"/>
    <s v="T221015163400639736647"/>
    <n v="972671821533"/>
    <x v="0"/>
    <s v="XXXXXXXXXX0662"/>
    <n v="4752"/>
    <x v="2"/>
    <x v="2"/>
    <n v="10"/>
    <x v="2"/>
    <n v="42"/>
    <n v="4752"/>
    <n v="0"/>
    <s v="15-Oct"/>
    <d v="1899-12-30T16:34:00"/>
    <x v="2"/>
    <x v="9"/>
    <x v="0"/>
    <x v="11"/>
    <x v="1"/>
  </r>
  <r>
    <x v="789"/>
    <s v=" 10:56"/>
    <s v="Received from Family Member - Priya"/>
    <s v="T221016105600849504882"/>
    <n v="880752897458"/>
    <x v="0"/>
    <s v="XXXXXXXXXX0662"/>
    <n v="10818"/>
    <x v="2"/>
    <x v="2"/>
    <n v="10"/>
    <x v="3"/>
    <n v="43"/>
    <n v="10818"/>
    <n v="0"/>
    <s v="16-Oct"/>
    <d v="1899-12-30T10:56:00"/>
    <x v="0"/>
    <x v="10"/>
    <x v="0"/>
    <x v="0"/>
    <x v="1"/>
  </r>
  <r>
    <x v="789"/>
    <s v=" 11:19"/>
    <s v="Received from Customer - Anand Stores"/>
    <s v="T221016111900594860656"/>
    <n v="198207865261"/>
    <x v="0"/>
    <s v="XXXXXXXXXX0662"/>
    <n v="17620"/>
    <x v="2"/>
    <x v="2"/>
    <n v="10"/>
    <x v="3"/>
    <n v="43"/>
    <n v="17620"/>
    <n v="0"/>
    <s v="16-Oct"/>
    <d v="1899-12-30T11:19:00"/>
    <x v="0"/>
    <x v="10"/>
    <x v="0"/>
    <x v="2"/>
    <x v="1"/>
  </r>
  <r>
    <x v="789"/>
    <s v=" 11:21"/>
    <s v="Received from Local Customer"/>
    <s v="T221016112100520175104"/>
    <n v="17308060018"/>
    <x v="0"/>
    <s v="XXXXXXXXXX0662"/>
    <n v="17760"/>
    <x v="2"/>
    <x v="2"/>
    <n v="10"/>
    <x v="3"/>
    <n v="43"/>
    <n v="17760"/>
    <n v="0"/>
    <s v="16-Oct"/>
    <d v="1899-12-30T11:21:00"/>
    <x v="0"/>
    <x v="10"/>
    <x v="0"/>
    <x v="2"/>
    <x v="1"/>
  </r>
  <r>
    <x v="789"/>
    <s v=" 11:36"/>
    <s v="Paid to Amazon Pay Groceries"/>
    <s v="T221016113600548053067"/>
    <n v="556966085198"/>
    <x v="1"/>
    <s v="XXXXXXXXXX0662"/>
    <n v="30047"/>
    <x v="2"/>
    <x v="2"/>
    <n v="10"/>
    <x v="3"/>
    <n v="43"/>
    <n v="0"/>
    <n v="30047"/>
    <s v="16-Oct"/>
    <d v="1899-12-30T11:36:00"/>
    <x v="0"/>
    <x v="10"/>
    <x v="4"/>
    <x v="2"/>
    <x v="1"/>
  </r>
  <r>
    <x v="789"/>
    <s v=" 13:51"/>
    <s v="Received from Manish"/>
    <s v="T221016135100420111372"/>
    <n v="435530452651"/>
    <x v="0"/>
    <s v="XXXXXX3700"/>
    <n v="3463"/>
    <x v="2"/>
    <x v="2"/>
    <n v="10"/>
    <x v="3"/>
    <n v="43"/>
    <n v="3463"/>
    <n v="0"/>
    <s v="16-Oct"/>
    <d v="1899-12-30T13:51:00"/>
    <x v="2"/>
    <x v="10"/>
    <x v="0"/>
    <x v="8"/>
    <x v="1"/>
  </r>
  <r>
    <x v="789"/>
    <s v=" 17:15"/>
    <s v="Paid to Flipkart"/>
    <s v="T221016171500906290986"/>
    <n v="55674260912"/>
    <x v="1"/>
    <s v="XXXXXX3700"/>
    <n v="2498"/>
    <x v="2"/>
    <x v="2"/>
    <n v="10"/>
    <x v="3"/>
    <n v="43"/>
    <n v="0"/>
    <n v="2498"/>
    <s v="16-Oct"/>
    <d v="1899-12-30T17:15:00"/>
    <x v="3"/>
    <x v="10"/>
    <x v="1"/>
    <x v="4"/>
    <x v="1"/>
  </r>
  <r>
    <x v="789"/>
    <s v=" 19:38"/>
    <s v="Received from Local Customer"/>
    <s v="T221016193800415437331"/>
    <n v="720819416598"/>
    <x v="0"/>
    <s v="XXXXXX3700"/>
    <n v="6602"/>
    <x v="2"/>
    <x v="2"/>
    <n v="10"/>
    <x v="3"/>
    <n v="43"/>
    <n v="6602"/>
    <n v="0"/>
    <s v="16-Oct"/>
    <d v="1899-12-30T19:38:00"/>
    <x v="3"/>
    <x v="10"/>
    <x v="0"/>
    <x v="6"/>
    <x v="1"/>
  </r>
  <r>
    <x v="789"/>
    <s v=" 19:38"/>
    <s v="Paid to Family Member - Kumar"/>
    <s v="P221016193800798619073"/>
    <n v="270557178306"/>
    <x v="1"/>
    <s v="XXXXXXXXXX0662"/>
    <n v="3803"/>
    <x v="2"/>
    <x v="2"/>
    <n v="10"/>
    <x v="3"/>
    <n v="43"/>
    <n v="0"/>
    <n v="3803"/>
    <s v="16-Oct"/>
    <d v="1899-12-30T19:38:00"/>
    <x v="3"/>
    <x v="10"/>
    <x v="1"/>
    <x v="6"/>
    <x v="1"/>
  </r>
  <r>
    <x v="790"/>
    <s v=" 18:24"/>
    <s v="Received from Other UPI User"/>
    <s v="T221017182400608901438"/>
    <n v="169171741419"/>
    <x v="0"/>
    <s v="XXXXXX3700"/>
    <n v="24522"/>
    <x v="2"/>
    <x v="2"/>
    <n v="10"/>
    <x v="4"/>
    <n v="43"/>
    <n v="24522"/>
    <n v="0"/>
    <s v="17-Oct"/>
    <d v="1899-12-30T18:24:00"/>
    <x v="3"/>
    <x v="11"/>
    <x v="0"/>
    <x v="5"/>
    <x v="1"/>
  </r>
  <r>
    <x v="790"/>
    <s v=" 22:52"/>
    <s v="Received from Customer - Sri Lakshmi Stores"/>
    <s v="T221017225200125406989"/>
    <n v="11860211987"/>
    <x v="0"/>
    <s v="XXXXXX3700"/>
    <n v="6849"/>
    <x v="2"/>
    <x v="2"/>
    <n v="10"/>
    <x v="4"/>
    <n v="43"/>
    <n v="6849"/>
    <n v="0"/>
    <s v="17-Oct"/>
    <d v="1899-12-30T22:52:00"/>
    <x v="1"/>
    <x v="11"/>
    <x v="0"/>
    <x v="16"/>
    <x v="1"/>
  </r>
  <r>
    <x v="791"/>
    <s v=" 10:41"/>
    <s v="Received from Customer - Sri Lakshmi Stores"/>
    <s v="T221018104100664134104"/>
    <n v="538274703551"/>
    <x v="0"/>
    <s v="XXXXXXXXXX0662"/>
    <n v="18981"/>
    <x v="2"/>
    <x v="2"/>
    <n v="10"/>
    <x v="5"/>
    <n v="43"/>
    <n v="18981"/>
    <n v="0"/>
    <s v="18-Oct"/>
    <d v="1899-12-30T10:41:00"/>
    <x v="0"/>
    <x v="12"/>
    <x v="0"/>
    <x v="0"/>
    <x v="1"/>
  </r>
  <r>
    <x v="791"/>
    <s v=" 17:32"/>
    <s v="Paid to Family Member - Priya"/>
    <s v="P221018173200699255238"/>
    <n v="603912774256"/>
    <x v="1"/>
    <s v="XXXXXXXXXX0662"/>
    <n v="1801"/>
    <x v="2"/>
    <x v="2"/>
    <n v="10"/>
    <x v="5"/>
    <n v="43"/>
    <n v="0"/>
    <n v="1801"/>
    <s v="18-Oct"/>
    <d v="1899-12-30T17:32:00"/>
    <x v="3"/>
    <x v="12"/>
    <x v="1"/>
    <x v="4"/>
    <x v="1"/>
  </r>
  <r>
    <x v="791"/>
    <s v=" 19:44"/>
    <s v="Paid to Airtel Recharge"/>
    <s v="T221018194400432859169"/>
    <n v="676434553904"/>
    <x v="1"/>
    <s v="XXXXXX3700"/>
    <n v="7932"/>
    <x v="2"/>
    <x v="2"/>
    <n v="10"/>
    <x v="5"/>
    <n v="43"/>
    <n v="0"/>
    <n v="7932"/>
    <s v="18-Oct"/>
    <d v="1899-12-30T19:44:00"/>
    <x v="3"/>
    <x v="12"/>
    <x v="2"/>
    <x v="6"/>
    <x v="1"/>
  </r>
  <r>
    <x v="792"/>
    <s v=" 14:40"/>
    <s v="Received from Local Customer"/>
    <s v="T221019144000827429150"/>
    <n v="586938656782"/>
    <x v="0"/>
    <s v="XXXXXXXXXX0662"/>
    <n v="5630"/>
    <x v="2"/>
    <x v="2"/>
    <n v="10"/>
    <x v="6"/>
    <n v="43"/>
    <n v="5630"/>
    <n v="0"/>
    <s v="19-Oct"/>
    <d v="1899-12-30T14:40:00"/>
    <x v="2"/>
    <x v="13"/>
    <x v="0"/>
    <x v="10"/>
    <x v="1"/>
  </r>
  <r>
    <x v="792"/>
    <s v=" 15:37"/>
    <s v="Received from Manish"/>
    <s v="T221019153700341738609"/>
    <n v="390856792203"/>
    <x v="0"/>
    <s v="XXXXXX3700"/>
    <n v="23873"/>
    <x v="2"/>
    <x v="2"/>
    <n v="10"/>
    <x v="6"/>
    <n v="43"/>
    <n v="23873"/>
    <n v="0"/>
    <s v="19-Oct"/>
    <d v="1899-12-30T15:37:00"/>
    <x v="2"/>
    <x v="13"/>
    <x v="0"/>
    <x v="9"/>
    <x v="1"/>
  </r>
  <r>
    <x v="792"/>
    <s v=" 16:28"/>
    <s v="Paid to Flipkart"/>
    <s v="T221019162800372083581"/>
    <n v="149259175294"/>
    <x v="1"/>
    <s v="XXXXXX3700"/>
    <n v="4069"/>
    <x v="2"/>
    <x v="2"/>
    <n v="10"/>
    <x v="6"/>
    <n v="43"/>
    <n v="0"/>
    <n v="4069"/>
    <s v="19-Oct"/>
    <d v="1899-12-30T16:28:00"/>
    <x v="2"/>
    <x v="13"/>
    <x v="1"/>
    <x v="11"/>
    <x v="1"/>
  </r>
  <r>
    <x v="793"/>
    <s v=" 18:18"/>
    <s v="Paid to IOCL Service Station"/>
    <s v="P221020181800369172497"/>
    <n v="811918968379"/>
    <x v="1"/>
    <s v="XXXXXX3700"/>
    <n v="3580"/>
    <x v="2"/>
    <x v="2"/>
    <n v="10"/>
    <x v="0"/>
    <n v="43"/>
    <n v="0"/>
    <n v="3580"/>
    <s v="20-Oct"/>
    <d v="1899-12-30T18:18:00"/>
    <x v="3"/>
    <x v="14"/>
    <x v="1"/>
    <x v="5"/>
    <x v="1"/>
  </r>
  <r>
    <x v="794"/>
    <s v=" 12:06"/>
    <s v="Paid to Textile Store"/>
    <s v="P221021120600559077636"/>
    <n v="783491368432"/>
    <x v="1"/>
    <s v="XXXXXX3700"/>
    <n v="11929"/>
    <x v="2"/>
    <x v="2"/>
    <n v="10"/>
    <x v="1"/>
    <n v="43"/>
    <n v="0"/>
    <n v="11929"/>
    <s v="21-Oct"/>
    <d v="1899-12-30T12:06:00"/>
    <x v="2"/>
    <x v="15"/>
    <x v="1"/>
    <x v="3"/>
    <x v="1"/>
  </r>
  <r>
    <x v="794"/>
    <s v=" 15:44"/>
    <s v="Paid to Family Member - Kumar"/>
    <s v="T221021154400658459323"/>
    <n v="630273841840"/>
    <x v="1"/>
    <s v="XXXXXXXXXX0662"/>
    <n v="8326"/>
    <x v="2"/>
    <x v="2"/>
    <n v="10"/>
    <x v="1"/>
    <n v="43"/>
    <n v="0"/>
    <n v="8326"/>
    <s v="21-Oct"/>
    <d v="1899-12-30T15:44:00"/>
    <x v="2"/>
    <x v="15"/>
    <x v="1"/>
    <x v="9"/>
    <x v="1"/>
  </r>
  <r>
    <x v="794"/>
    <s v=" 15:55"/>
    <s v="Received from Customer - ABC Traders"/>
    <s v="T221021155500611223376"/>
    <n v="560935361349"/>
    <x v="0"/>
    <s v="XXXXXX3700"/>
    <n v="9310"/>
    <x v="2"/>
    <x v="2"/>
    <n v="10"/>
    <x v="1"/>
    <n v="43"/>
    <n v="9310"/>
    <n v="0"/>
    <s v="21-Oct"/>
    <d v="1899-12-30T15:55:00"/>
    <x v="2"/>
    <x v="15"/>
    <x v="0"/>
    <x v="9"/>
    <x v="1"/>
  </r>
  <r>
    <x v="794"/>
    <s v=" 17:18"/>
    <s v="Received from Family Member - Priya"/>
    <s v="T221021171800342043485"/>
    <n v="229367657522"/>
    <x v="0"/>
    <s v="XXXXXX3700"/>
    <n v="10094"/>
    <x v="2"/>
    <x v="2"/>
    <n v="10"/>
    <x v="1"/>
    <n v="43"/>
    <n v="10094"/>
    <n v="0"/>
    <s v="21-Oct"/>
    <d v="1899-12-30T17:18:00"/>
    <x v="3"/>
    <x v="15"/>
    <x v="0"/>
    <x v="4"/>
    <x v="1"/>
  </r>
  <r>
    <x v="794"/>
    <s v=" 18:05"/>
    <s v="Paid to Packaging Supplier"/>
    <s v="P221021180500838141004"/>
    <n v="36859102456"/>
    <x v="1"/>
    <s v="XXXXXXXXXX0662"/>
    <n v="6418"/>
    <x v="2"/>
    <x v="2"/>
    <n v="10"/>
    <x v="1"/>
    <n v="43"/>
    <n v="0"/>
    <n v="6418"/>
    <s v="21-Oct"/>
    <d v="1899-12-30T18:05:00"/>
    <x v="3"/>
    <x v="15"/>
    <x v="1"/>
    <x v="5"/>
    <x v="1"/>
  </r>
  <r>
    <x v="795"/>
    <s v=" 10:37"/>
    <s v="Paid to KOMAL TRADERS"/>
    <s v="T221022103700377320389"/>
    <n v="307498471305"/>
    <x v="1"/>
    <s v="XXXXXX3700"/>
    <n v="4331"/>
    <x v="2"/>
    <x v="2"/>
    <n v="10"/>
    <x v="2"/>
    <n v="43"/>
    <n v="0"/>
    <n v="4331"/>
    <s v="22-Oct"/>
    <d v="1899-12-30T10:37:00"/>
    <x v="0"/>
    <x v="16"/>
    <x v="1"/>
    <x v="0"/>
    <x v="1"/>
  </r>
  <r>
    <x v="795"/>
    <s v=" 12:34"/>
    <s v="Received from Customer - Ramesh &amp; Co"/>
    <s v="T221022123400920485265"/>
    <n v="592576110764"/>
    <x v="0"/>
    <s v="XXXXXX3700"/>
    <n v="18877"/>
    <x v="2"/>
    <x v="2"/>
    <n v="10"/>
    <x v="2"/>
    <n v="43"/>
    <n v="18877"/>
    <n v="0"/>
    <s v="22-Oct"/>
    <d v="1899-12-30T12:34:00"/>
    <x v="2"/>
    <x v="16"/>
    <x v="0"/>
    <x v="3"/>
    <x v="1"/>
  </r>
  <r>
    <x v="795"/>
    <s v=" 18:03"/>
    <s v="Received from Customer - Sagar Enterprises"/>
    <s v="T221022180300823138597"/>
    <n v="348510328503"/>
    <x v="0"/>
    <s v="XXXXXXXXXX0662"/>
    <n v="7441"/>
    <x v="2"/>
    <x v="2"/>
    <n v="10"/>
    <x v="2"/>
    <n v="43"/>
    <n v="7441"/>
    <n v="0"/>
    <s v="22-Oct"/>
    <d v="1899-12-30T18:03:00"/>
    <x v="3"/>
    <x v="16"/>
    <x v="0"/>
    <x v="5"/>
    <x v="1"/>
  </r>
  <r>
    <x v="795"/>
    <s v=" 20:58"/>
    <s v="Received from Ramesh"/>
    <s v="T221022205800480558874"/>
    <n v="80437481486"/>
    <x v="0"/>
    <s v="XXXXXX3700"/>
    <n v="13972"/>
    <x v="2"/>
    <x v="2"/>
    <n v="10"/>
    <x v="2"/>
    <n v="43"/>
    <n v="13972"/>
    <n v="0"/>
    <s v="22-Oct"/>
    <d v="1899-12-30T20:58:00"/>
    <x v="3"/>
    <x v="16"/>
    <x v="0"/>
    <x v="12"/>
    <x v="1"/>
  </r>
  <r>
    <x v="795"/>
    <s v=" 21:35"/>
    <s v="Received from Local Customer"/>
    <s v="T221022213500924190595"/>
    <n v="921144057708"/>
    <x v="0"/>
    <s v="XXXXXX3700"/>
    <n v="3540"/>
    <x v="2"/>
    <x v="2"/>
    <n v="10"/>
    <x v="2"/>
    <n v="43"/>
    <n v="3540"/>
    <n v="0"/>
    <s v="22-Oct"/>
    <d v="1899-12-30T21:35:00"/>
    <x v="1"/>
    <x v="16"/>
    <x v="0"/>
    <x v="7"/>
    <x v="1"/>
  </r>
  <r>
    <x v="795"/>
    <s v=" 21:38"/>
    <s v="Paid to Flipkart"/>
    <s v="P221022213800178081750"/>
    <n v="944475594569"/>
    <x v="1"/>
    <s v="XXXXXXXXXX0662"/>
    <n v="13144"/>
    <x v="2"/>
    <x v="2"/>
    <n v="10"/>
    <x v="2"/>
    <n v="43"/>
    <n v="0"/>
    <n v="13144"/>
    <s v="22-Oct"/>
    <d v="1899-12-30T21:38:00"/>
    <x v="1"/>
    <x v="16"/>
    <x v="1"/>
    <x v="7"/>
    <x v="1"/>
  </r>
  <r>
    <x v="795"/>
    <s v=" 22:55"/>
    <s v="Paid to HP Fuel Station"/>
    <s v="T221022225500890805168"/>
    <n v="288166476951"/>
    <x v="1"/>
    <s v="XXXXXXXXXX0662"/>
    <n v="5512"/>
    <x v="2"/>
    <x v="2"/>
    <n v="10"/>
    <x v="2"/>
    <n v="43"/>
    <n v="0"/>
    <n v="5512"/>
    <s v="22-Oct"/>
    <d v="1899-12-30T22:55:00"/>
    <x v="1"/>
    <x v="16"/>
    <x v="1"/>
    <x v="16"/>
    <x v="1"/>
  </r>
  <r>
    <x v="796"/>
    <s v=" 11:59"/>
    <s v="Paid to Packaging Supplier"/>
    <s v="P221023115900768100305"/>
    <n v="438679673850"/>
    <x v="1"/>
    <s v="XXXXXXXXXX0662"/>
    <n v="3069"/>
    <x v="2"/>
    <x v="2"/>
    <n v="10"/>
    <x v="3"/>
    <n v="44"/>
    <n v="0"/>
    <n v="3069"/>
    <s v="23-Oct"/>
    <d v="1899-12-30T11:59:00"/>
    <x v="0"/>
    <x v="17"/>
    <x v="1"/>
    <x v="2"/>
    <x v="1"/>
  </r>
  <r>
    <x v="796"/>
    <s v=" 16:49"/>
    <s v="Received from Customer - Manish Traders"/>
    <s v="T221023164900935079326"/>
    <n v="731932216645"/>
    <x v="0"/>
    <s v="XXXXXX3700"/>
    <n v="7372"/>
    <x v="2"/>
    <x v="2"/>
    <n v="10"/>
    <x v="3"/>
    <n v="44"/>
    <n v="7372"/>
    <n v="0"/>
    <s v="23-Oct"/>
    <d v="1899-12-30T16:49:00"/>
    <x v="2"/>
    <x v="17"/>
    <x v="0"/>
    <x v="11"/>
    <x v="1"/>
  </r>
  <r>
    <x v="796"/>
    <s v=" 19:26"/>
    <s v="Received from Customer - ABC Traders"/>
    <s v="T221023192600245790197"/>
    <n v="952438327682"/>
    <x v="0"/>
    <s v="XXXXXX3700"/>
    <n v="6762"/>
    <x v="2"/>
    <x v="2"/>
    <n v="10"/>
    <x v="3"/>
    <n v="44"/>
    <n v="6762"/>
    <n v="0"/>
    <s v="23-Oct"/>
    <d v="1899-12-30T19:26:00"/>
    <x v="3"/>
    <x v="17"/>
    <x v="0"/>
    <x v="6"/>
    <x v="1"/>
  </r>
  <r>
    <x v="796"/>
    <s v=" 19:36"/>
    <s v="Received from Customer - Sagar Enterprises"/>
    <s v="T221023193600209520131"/>
    <n v="526058994749"/>
    <x v="0"/>
    <s v="XXXXXXXXXX0662"/>
    <n v="10283"/>
    <x v="2"/>
    <x v="2"/>
    <n v="10"/>
    <x v="3"/>
    <n v="44"/>
    <n v="10283"/>
    <n v="0"/>
    <s v="23-Oct"/>
    <d v="1899-12-30T19:36:00"/>
    <x v="3"/>
    <x v="17"/>
    <x v="0"/>
    <x v="6"/>
    <x v="1"/>
  </r>
  <r>
    <x v="797"/>
    <s v=" 07:49"/>
    <s v="Received from Customer - Kumar Stores"/>
    <s v="T221024074900116216705"/>
    <n v="701071106905"/>
    <x v="0"/>
    <s v="XXXXXX3700"/>
    <n v="2390"/>
    <x v="2"/>
    <x v="2"/>
    <n v="10"/>
    <x v="4"/>
    <n v="44"/>
    <n v="2390"/>
    <n v="0"/>
    <s v="24-Oct"/>
    <d v="1899-12-30T07:49:00"/>
    <x v="0"/>
    <x v="18"/>
    <x v="0"/>
    <x v="14"/>
    <x v="1"/>
  </r>
  <r>
    <x v="797"/>
    <s v=" 09:52"/>
    <s v="Received from Customer - Ramesh &amp; Co"/>
    <s v="T221024095200240551240"/>
    <n v="735210006202"/>
    <x v="0"/>
    <s v="XXXXXX3700"/>
    <n v="32784"/>
    <x v="2"/>
    <x v="2"/>
    <n v="10"/>
    <x v="4"/>
    <n v="44"/>
    <n v="32784"/>
    <n v="0"/>
    <s v="24-Oct"/>
    <d v="1899-12-30T09:52:00"/>
    <x v="0"/>
    <x v="18"/>
    <x v="0"/>
    <x v="13"/>
    <x v="1"/>
  </r>
  <r>
    <x v="797"/>
    <s v=" 10:40"/>
    <s v="Paid to Local Shopping Store"/>
    <s v="T221024104000284101314"/>
    <n v="372510014373"/>
    <x v="1"/>
    <s v="XXXXXX3700"/>
    <n v="2150"/>
    <x v="2"/>
    <x v="2"/>
    <n v="10"/>
    <x v="4"/>
    <n v="44"/>
    <n v="0"/>
    <n v="2150"/>
    <s v="24-Oct"/>
    <d v="1899-12-30T10:40:00"/>
    <x v="0"/>
    <x v="18"/>
    <x v="1"/>
    <x v="0"/>
    <x v="1"/>
  </r>
  <r>
    <x v="797"/>
    <s v=" 11:05"/>
    <s v="Received from Family Member - Kumar"/>
    <s v="T221024110500891176124"/>
    <n v="301790900360"/>
    <x v="0"/>
    <s v="XXXXXX3700"/>
    <n v="15327"/>
    <x v="2"/>
    <x v="2"/>
    <n v="10"/>
    <x v="4"/>
    <n v="44"/>
    <n v="15327"/>
    <n v="0"/>
    <s v="24-Oct"/>
    <d v="1899-12-30T11:05:00"/>
    <x v="0"/>
    <x v="18"/>
    <x v="0"/>
    <x v="2"/>
    <x v="1"/>
  </r>
  <r>
    <x v="797"/>
    <s v=" 14:12"/>
    <s v="Paid to Flipkart"/>
    <s v="P221024141200571873025"/>
    <n v="866288326911"/>
    <x v="1"/>
    <s v="XXXXXX3700"/>
    <n v="2334"/>
    <x v="2"/>
    <x v="2"/>
    <n v="10"/>
    <x v="4"/>
    <n v="44"/>
    <n v="0"/>
    <n v="2334"/>
    <s v="24-Oct"/>
    <d v="1899-12-30T14:12:00"/>
    <x v="2"/>
    <x v="18"/>
    <x v="1"/>
    <x v="10"/>
    <x v="1"/>
  </r>
  <r>
    <x v="797"/>
    <s v=" 14:45"/>
    <s v="Paid to Family Member - Ravi"/>
    <s v="P221024144500511114552"/>
    <n v="292741760375"/>
    <x v="1"/>
    <s v="XXXXXX3700"/>
    <n v="7699"/>
    <x v="2"/>
    <x v="2"/>
    <n v="10"/>
    <x v="4"/>
    <n v="44"/>
    <n v="0"/>
    <n v="7699"/>
    <s v="24-Oct"/>
    <d v="1899-12-30T14:45:00"/>
    <x v="2"/>
    <x v="18"/>
    <x v="1"/>
    <x v="10"/>
    <x v="1"/>
  </r>
  <r>
    <x v="797"/>
    <s v=" 16:05"/>
    <s v="Received from Customer - Ravi Enterprises"/>
    <s v="T221024160500763005611"/>
    <n v="255812917288"/>
    <x v="0"/>
    <s v="XXXXXXXXXX0662"/>
    <n v="13487"/>
    <x v="2"/>
    <x v="2"/>
    <n v="10"/>
    <x v="4"/>
    <n v="44"/>
    <n v="13487"/>
    <n v="0"/>
    <s v="24-Oct"/>
    <d v="1899-12-30T16:05:00"/>
    <x v="2"/>
    <x v="18"/>
    <x v="0"/>
    <x v="11"/>
    <x v="1"/>
  </r>
  <r>
    <x v="797"/>
    <s v=" 21:18"/>
    <s v="Received from Local Customer"/>
    <s v="T221024211800105986432"/>
    <n v="458914851876"/>
    <x v="0"/>
    <s v="XXXXXXXXXX0662"/>
    <n v="18385"/>
    <x v="2"/>
    <x v="2"/>
    <n v="10"/>
    <x v="4"/>
    <n v="44"/>
    <n v="18385"/>
    <n v="0"/>
    <s v="24-Oct"/>
    <d v="1899-12-30T21:18:00"/>
    <x v="1"/>
    <x v="18"/>
    <x v="0"/>
    <x v="7"/>
    <x v="1"/>
  </r>
  <r>
    <x v="798"/>
    <s v=" 11:24"/>
    <s v="Received from Customer - Sri Lakshmi Stores"/>
    <s v="T221025112400894836130"/>
    <n v="673802003079"/>
    <x v="0"/>
    <s v="XXXXXX3700"/>
    <n v="4565"/>
    <x v="2"/>
    <x v="2"/>
    <n v="10"/>
    <x v="5"/>
    <n v="44"/>
    <n v="4565"/>
    <n v="0"/>
    <s v="25-Oct"/>
    <d v="1899-12-30T11:24:00"/>
    <x v="0"/>
    <x v="19"/>
    <x v="0"/>
    <x v="2"/>
    <x v="1"/>
  </r>
  <r>
    <x v="798"/>
    <s v=" 16:19"/>
    <s v="Received from Family Member - Priya"/>
    <s v="T221025161900340716233"/>
    <n v="258169735971"/>
    <x v="0"/>
    <s v="XXXXXX3700"/>
    <n v="3436"/>
    <x v="2"/>
    <x v="2"/>
    <n v="10"/>
    <x v="5"/>
    <n v="44"/>
    <n v="3436"/>
    <n v="0"/>
    <s v="25-Oct"/>
    <d v="1899-12-30T16:19:00"/>
    <x v="2"/>
    <x v="19"/>
    <x v="0"/>
    <x v="11"/>
    <x v="1"/>
  </r>
  <r>
    <x v="798"/>
    <s v=" 18:07"/>
    <s v="Paid to Manish"/>
    <s v="P221025180700726301204"/>
    <n v="916436515867"/>
    <x v="1"/>
    <s v="XXXXXXXXXX0662"/>
    <n v="3407"/>
    <x v="2"/>
    <x v="2"/>
    <n v="10"/>
    <x v="5"/>
    <n v="44"/>
    <n v="0"/>
    <n v="3407"/>
    <s v="25-Oct"/>
    <d v="1899-12-30T18:07:00"/>
    <x v="3"/>
    <x v="19"/>
    <x v="1"/>
    <x v="5"/>
    <x v="1"/>
  </r>
  <r>
    <x v="798"/>
    <s v=" 18:11"/>
    <s v="Received from Velu"/>
    <s v="T221025181100675430766"/>
    <n v="767407919594"/>
    <x v="0"/>
    <s v="XXXXXX3700"/>
    <n v="9609"/>
    <x v="2"/>
    <x v="2"/>
    <n v="10"/>
    <x v="5"/>
    <n v="44"/>
    <n v="9609"/>
    <n v="0"/>
    <s v="25-Oct"/>
    <d v="1899-12-30T18:11:00"/>
    <x v="3"/>
    <x v="19"/>
    <x v="0"/>
    <x v="5"/>
    <x v="1"/>
  </r>
  <r>
    <x v="798"/>
    <s v=" 20:09"/>
    <s v="Paid to HP Fuel Station"/>
    <s v="T221025200900791742512"/>
    <n v="698017540209"/>
    <x v="1"/>
    <s v="XXXXXXXXXX0662"/>
    <n v="3099"/>
    <x v="2"/>
    <x v="2"/>
    <n v="10"/>
    <x v="5"/>
    <n v="44"/>
    <n v="0"/>
    <n v="3099"/>
    <s v="25-Oct"/>
    <d v="1899-12-30T20:09:00"/>
    <x v="3"/>
    <x v="19"/>
    <x v="1"/>
    <x v="12"/>
    <x v="1"/>
  </r>
  <r>
    <x v="798"/>
    <s v=" 20:41"/>
    <s v="Paid to Mobile Recharge"/>
    <s v="T221025204100984817078"/>
    <n v="732766450970"/>
    <x v="1"/>
    <s v="XXXXXX3700"/>
    <n v="5101"/>
    <x v="2"/>
    <x v="2"/>
    <n v="10"/>
    <x v="5"/>
    <n v="44"/>
    <n v="0"/>
    <n v="5101"/>
    <s v="25-Oct"/>
    <d v="1899-12-30T20:41:00"/>
    <x v="3"/>
    <x v="19"/>
    <x v="2"/>
    <x v="12"/>
    <x v="1"/>
  </r>
  <r>
    <x v="799"/>
    <s v=" 13:29"/>
    <s v="Paid to Local Hotel"/>
    <s v="P221026132900414635746"/>
    <n v="580993140551"/>
    <x v="1"/>
    <s v="XXXXXXXXXX0662"/>
    <n v="3479"/>
    <x v="2"/>
    <x v="2"/>
    <n v="10"/>
    <x v="6"/>
    <n v="44"/>
    <n v="0"/>
    <n v="3479"/>
    <s v="26-Oct"/>
    <d v="1899-12-30T13:29:00"/>
    <x v="2"/>
    <x v="20"/>
    <x v="1"/>
    <x v="8"/>
    <x v="1"/>
  </r>
  <r>
    <x v="799"/>
    <s v=" 13:40"/>
    <s v="Received from Customer - Ramesh &amp; Co"/>
    <s v="T221026134000536997002"/>
    <n v="16287566914"/>
    <x v="0"/>
    <s v="XXXXXXXXXX0662"/>
    <n v="13928"/>
    <x v="2"/>
    <x v="2"/>
    <n v="10"/>
    <x v="6"/>
    <n v="44"/>
    <n v="13928"/>
    <n v="0"/>
    <s v="26-Oct"/>
    <d v="1899-12-30T13:40:00"/>
    <x v="2"/>
    <x v="20"/>
    <x v="0"/>
    <x v="8"/>
    <x v="1"/>
  </r>
  <r>
    <x v="799"/>
    <s v=" 21:48"/>
    <s v="Received from Customer - Kumar Stores"/>
    <s v="T221026214800868885068"/>
    <n v="921196036806"/>
    <x v="0"/>
    <s v="XXXXXX3700"/>
    <n v="16206"/>
    <x v="2"/>
    <x v="2"/>
    <n v="10"/>
    <x v="6"/>
    <n v="44"/>
    <n v="16206"/>
    <n v="0"/>
    <s v="26-Oct"/>
    <d v="1899-12-30T21:48:00"/>
    <x v="1"/>
    <x v="20"/>
    <x v="0"/>
    <x v="7"/>
    <x v="1"/>
  </r>
  <r>
    <x v="799"/>
    <s v=" 22:34"/>
    <s v="Paid to Local Shopping Store"/>
    <s v="P221026223400854624345"/>
    <n v="807371283932"/>
    <x v="1"/>
    <s v="XXXXXX3700"/>
    <n v="6005"/>
    <x v="2"/>
    <x v="2"/>
    <n v="10"/>
    <x v="6"/>
    <n v="44"/>
    <n v="0"/>
    <n v="6005"/>
    <s v="26-Oct"/>
    <d v="1899-12-30T22:34:00"/>
    <x v="1"/>
    <x v="20"/>
    <x v="1"/>
    <x v="16"/>
    <x v="1"/>
  </r>
  <r>
    <x v="800"/>
    <s v=" 14:56"/>
    <s v="Paid to Local Shopping Store"/>
    <s v="T221027145600502010035"/>
    <n v="124036777008"/>
    <x v="1"/>
    <s v="XXXXXXXXXX0662"/>
    <n v="10704"/>
    <x v="2"/>
    <x v="2"/>
    <n v="10"/>
    <x v="0"/>
    <n v="44"/>
    <n v="0"/>
    <n v="10704"/>
    <s v="27-Oct"/>
    <d v="1899-12-30T14:56:00"/>
    <x v="2"/>
    <x v="21"/>
    <x v="1"/>
    <x v="10"/>
    <x v="1"/>
  </r>
  <r>
    <x v="800"/>
    <s v=" 15:01"/>
    <s v="Paid to Flipkart"/>
    <s v="T221027150100152740882"/>
    <n v="737848692920"/>
    <x v="1"/>
    <s v="XXXXXX3700"/>
    <n v="2572"/>
    <x v="2"/>
    <x v="2"/>
    <n v="10"/>
    <x v="0"/>
    <n v="44"/>
    <n v="0"/>
    <n v="2572"/>
    <s v="27-Oct"/>
    <d v="1899-12-30T15:01:00"/>
    <x v="2"/>
    <x v="21"/>
    <x v="1"/>
    <x v="9"/>
    <x v="1"/>
  </r>
  <r>
    <x v="800"/>
    <s v=" 18:29"/>
    <s v="Paid to Reliance Smart"/>
    <s v="P221027182900898990406"/>
    <n v="357197274678"/>
    <x v="1"/>
    <s v="XXXXXXXXXX0662"/>
    <n v="2420"/>
    <x v="2"/>
    <x v="2"/>
    <n v="10"/>
    <x v="0"/>
    <n v="44"/>
    <n v="0"/>
    <n v="2420"/>
    <s v="27-Oct"/>
    <d v="1899-12-30T18:29:00"/>
    <x v="3"/>
    <x v="21"/>
    <x v="1"/>
    <x v="5"/>
    <x v="1"/>
  </r>
  <r>
    <x v="800"/>
    <s v=" 20:15"/>
    <s v="Received from Family Member - Ravi"/>
    <s v="T221027201500477751142"/>
    <n v="292558613403"/>
    <x v="0"/>
    <s v="XXXXXX3700"/>
    <n v="14018"/>
    <x v="2"/>
    <x v="2"/>
    <n v="10"/>
    <x v="0"/>
    <n v="44"/>
    <n v="14018"/>
    <n v="0"/>
    <s v="27-Oct"/>
    <d v="1899-12-30T20:15:00"/>
    <x v="3"/>
    <x v="21"/>
    <x v="0"/>
    <x v="12"/>
    <x v="1"/>
  </r>
  <r>
    <x v="801"/>
    <s v=" 11:20"/>
    <s v="Received from Bank/UPI Transfer"/>
    <s v="T221028112000269420593"/>
    <n v="817436658792"/>
    <x v="0"/>
    <s v="XXXXXXXXXX0662"/>
    <n v="7488"/>
    <x v="2"/>
    <x v="2"/>
    <n v="10"/>
    <x v="1"/>
    <n v="44"/>
    <n v="7488"/>
    <n v="0"/>
    <s v="28-Oct"/>
    <d v="1899-12-30T11:20:00"/>
    <x v="0"/>
    <x v="22"/>
    <x v="0"/>
    <x v="2"/>
    <x v="1"/>
  </r>
  <r>
    <x v="801"/>
    <s v=" 14:23"/>
    <s v="Received from Customer - Ravi Enterprises"/>
    <s v="T221028142300552376961"/>
    <n v="359093566908"/>
    <x v="0"/>
    <s v="XXXXXXXXXX0662"/>
    <n v="20214"/>
    <x v="2"/>
    <x v="2"/>
    <n v="10"/>
    <x v="1"/>
    <n v="44"/>
    <n v="20214"/>
    <n v="0"/>
    <s v="28-Oct"/>
    <d v="1899-12-30T14:23:00"/>
    <x v="2"/>
    <x v="22"/>
    <x v="0"/>
    <x v="10"/>
    <x v="1"/>
  </r>
  <r>
    <x v="801"/>
    <s v=" 14:49"/>
    <s v="Paid to Family Member - Priya"/>
    <s v="P221028144900422485807"/>
    <n v="893588680758"/>
    <x v="1"/>
    <s v="XXXXXXXXXX0662"/>
    <n v="444"/>
    <x v="2"/>
    <x v="2"/>
    <n v="10"/>
    <x v="1"/>
    <n v="44"/>
    <n v="0"/>
    <n v="444"/>
    <s v="28-Oct"/>
    <d v="1899-12-30T14:49:00"/>
    <x v="2"/>
    <x v="22"/>
    <x v="1"/>
    <x v="10"/>
    <x v="1"/>
  </r>
  <r>
    <x v="801"/>
    <s v=" 17:22"/>
    <s v="Received from Local Customer"/>
    <s v="T221028172200344877611"/>
    <n v="673835996360"/>
    <x v="0"/>
    <s v="XXXXXXXXXX0662"/>
    <n v="22515"/>
    <x v="2"/>
    <x v="2"/>
    <n v="10"/>
    <x v="1"/>
    <n v="44"/>
    <n v="22515"/>
    <n v="0"/>
    <s v="28-Oct"/>
    <d v="1899-12-30T17:22:00"/>
    <x v="3"/>
    <x v="22"/>
    <x v="0"/>
    <x v="4"/>
    <x v="1"/>
  </r>
  <r>
    <x v="801"/>
    <s v=" 19:02"/>
    <s v="Paid to PhonePe"/>
    <s v="T221028190200806580116"/>
    <n v="900494737673"/>
    <x v="1"/>
    <s v="XXXXXXXXXX0662"/>
    <n v="10656"/>
    <x v="2"/>
    <x v="2"/>
    <n v="10"/>
    <x v="1"/>
    <n v="44"/>
    <n v="0"/>
    <n v="10656"/>
    <s v="28-Oct"/>
    <d v="1899-12-30T19:02:00"/>
    <x v="3"/>
    <x v="22"/>
    <x v="1"/>
    <x v="6"/>
    <x v="1"/>
  </r>
  <r>
    <x v="801"/>
    <s v=" 23:37"/>
    <s v="Paid to KOMAL TRADERS"/>
    <s v="P221028233700683610954"/>
    <n v="71122683574"/>
    <x v="1"/>
    <s v="XXXXXX3700"/>
    <n v="6034"/>
    <x v="2"/>
    <x v="2"/>
    <n v="10"/>
    <x v="1"/>
    <n v="44"/>
    <n v="0"/>
    <n v="6034"/>
    <s v="28-Oct"/>
    <d v="1899-12-30T23:37:00"/>
    <x v="1"/>
    <x v="22"/>
    <x v="1"/>
    <x v="1"/>
    <x v="1"/>
  </r>
  <r>
    <x v="802"/>
    <s v=" 07:00"/>
    <s v="Received from Manish"/>
    <s v="T221029070000364939275"/>
    <n v="684994383064"/>
    <x v="0"/>
    <s v="XXXXXXXXXX0662"/>
    <n v="26412"/>
    <x v="2"/>
    <x v="2"/>
    <n v="10"/>
    <x v="2"/>
    <n v="44"/>
    <n v="26412"/>
    <n v="0"/>
    <s v="29-Oct"/>
    <d v="1899-12-30T07:00:00"/>
    <x v="0"/>
    <x v="23"/>
    <x v="0"/>
    <x v="14"/>
    <x v="1"/>
  </r>
  <r>
    <x v="802"/>
    <s v=" 11:31"/>
    <s v="Received from Customer - Sri Lakshmi Stores"/>
    <s v="T221029113100257479892"/>
    <n v="651210768470"/>
    <x v="0"/>
    <s v="XXXXXXXXXX0662"/>
    <n v="15180"/>
    <x v="2"/>
    <x v="2"/>
    <n v="10"/>
    <x v="2"/>
    <n v="44"/>
    <n v="15180"/>
    <n v="0"/>
    <s v="29-Oct"/>
    <d v="1899-12-30T11:31:00"/>
    <x v="0"/>
    <x v="23"/>
    <x v="0"/>
    <x v="2"/>
    <x v="1"/>
  </r>
  <r>
    <x v="802"/>
    <s v=" 12:28"/>
    <s v="Received from Other Customer"/>
    <s v="T221029122800740379835"/>
    <n v="981390136529"/>
    <x v="0"/>
    <s v="XXXXXXXXXX0662"/>
    <n v="6443"/>
    <x v="2"/>
    <x v="2"/>
    <n v="10"/>
    <x v="2"/>
    <n v="44"/>
    <n v="6443"/>
    <n v="0"/>
    <s v="29-Oct"/>
    <d v="1899-12-30T12:28:00"/>
    <x v="2"/>
    <x v="23"/>
    <x v="0"/>
    <x v="3"/>
    <x v="1"/>
  </r>
  <r>
    <x v="802"/>
    <s v=" 19:52"/>
    <s v="Paid to Reliance Smart"/>
    <s v="T221029195200338365106"/>
    <n v="237481581536"/>
    <x v="1"/>
    <s v="XXXXXX3700"/>
    <n v="3595"/>
    <x v="2"/>
    <x v="2"/>
    <n v="10"/>
    <x v="2"/>
    <n v="44"/>
    <n v="0"/>
    <n v="3595"/>
    <s v="29-Oct"/>
    <d v="1899-12-30T19:52:00"/>
    <x v="3"/>
    <x v="23"/>
    <x v="1"/>
    <x v="6"/>
    <x v="1"/>
  </r>
  <r>
    <x v="802"/>
    <s v=" 21:13"/>
    <s v="Received from Customer - Sri Lakshmi Stores"/>
    <s v="T221029211300639616563"/>
    <n v="532503052823"/>
    <x v="0"/>
    <s v="XXXXXX3700"/>
    <n v="28878"/>
    <x v="2"/>
    <x v="2"/>
    <n v="10"/>
    <x v="2"/>
    <n v="44"/>
    <n v="28878"/>
    <n v="0"/>
    <s v="29-Oct"/>
    <d v="1899-12-30T21:13:00"/>
    <x v="1"/>
    <x v="23"/>
    <x v="0"/>
    <x v="7"/>
    <x v="1"/>
  </r>
  <r>
    <x v="803"/>
    <s v=" 08:35"/>
    <s v="Received from Customer - Manish Traders"/>
    <s v="T221030083500532116688"/>
    <n v="451163708036"/>
    <x v="0"/>
    <s v="XXXXXXXXXX0662"/>
    <n v="6426"/>
    <x v="2"/>
    <x v="2"/>
    <n v="10"/>
    <x v="3"/>
    <n v="45"/>
    <n v="6426"/>
    <n v="0"/>
    <s v="30-Oct"/>
    <d v="1899-12-30T08:35:00"/>
    <x v="0"/>
    <x v="24"/>
    <x v="0"/>
    <x v="15"/>
    <x v="1"/>
  </r>
  <r>
    <x v="803"/>
    <s v=" 15:04"/>
    <s v="Received from Family Member - Priya"/>
    <s v="T221030150400855801927"/>
    <n v="491609399870"/>
    <x v="0"/>
    <s v="XXXXXXXXXX0662"/>
    <n v="13048"/>
    <x v="2"/>
    <x v="2"/>
    <n v="10"/>
    <x v="3"/>
    <n v="45"/>
    <n v="13048"/>
    <n v="0"/>
    <s v="30-Oct"/>
    <d v="1899-12-30T15:04:00"/>
    <x v="2"/>
    <x v="24"/>
    <x v="0"/>
    <x v="9"/>
    <x v="1"/>
  </r>
  <r>
    <x v="804"/>
    <s v=" 08:21"/>
    <s v="Received from Customer - Sri Lakshmi Stores"/>
    <s v="T221031082100788243207"/>
    <n v="654918099643"/>
    <x v="0"/>
    <s v="XXXXXXXXXX0662"/>
    <n v="10777"/>
    <x v="2"/>
    <x v="2"/>
    <n v="10"/>
    <x v="4"/>
    <n v="45"/>
    <n v="10777"/>
    <n v="0"/>
    <s v="31-Oct"/>
    <d v="1899-12-30T08:21:00"/>
    <x v="0"/>
    <x v="25"/>
    <x v="0"/>
    <x v="15"/>
    <x v="1"/>
  </r>
  <r>
    <x v="804"/>
    <s v=" 10:09"/>
    <s v="Received from Customer - Sagar Enterprises"/>
    <s v="T221031100900957809089"/>
    <n v="34713818187"/>
    <x v="0"/>
    <s v="XXXXXXXXXX0662"/>
    <n v="2012"/>
    <x v="2"/>
    <x v="2"/>
    <n v="10"/>
    <x v="4"/>
    <n v="45"/>
    <n v="2012"/>
    <n v="0"/>
    <s v="31-Oct"/>
    <d v="1899-12-30T10:09:00"/>
    <x v="0"/>
    <x v="25"/>
    <x v="0"/>
    <x v="0"/>
    <x v="1"/>
  </r>
  <r>
    <x v="804"/>
    <s v=" 10:33"/>
    <s v="Received from Customer - ABC Traders"/>
    <s v="T221031103300330622943"/>
    <n v="127693993213"/>
    <x v="0"/>
    <s v="XXXXXXXXXX0662"/>
    <n v="11298"/>
    <x v="2"/>
    <x v="2"/>
    <n v="10"/>
    <x v="4"/>
    <n v="45"/>
    <n v="11298"/>
    <n v="0"/>
    <s v="31-Oct"/>
    <d v="1899-12-30T10:33:00"/>
    <x v="0"/>
    <x v="25"/>
    <x v="0"/>
    <x v="0"/>
    <x v="1"/>
  </r>
  <r>
    <x v="804"/>
    <s v=" 16:02"/>
    <s v="Paid to Wholesale Supplier"/>
    <s v="T221031160200558157440"/>
    <n v="334428893744"/>
    <x v="1"/>
    <s v="XXXXXXXXXX0662"/>
    <n v="9067"/>
    <x v="2"/>
    <x v="2"/>
    <n v="10"/>
    <x v="4"/>
    <n v="45"/>
    <n v="0"/>
    <n v="9067"/>
    <s v="31-Oct"/>
    <d v="1899-12-30T16:02:00"/>
    <x v="2"/>
    <x v="25"/>
    <x v="1"/>
    <x v="11"/>
    <x v="1"/>
  </r>
  <r>
    <x v="804"/>
    <s v=" 17:03"/>
    <s v="Paid to BP Petrol Pump"/>
    <s v="P221031170300921358529"/>
    <n v="44690551443"/>
    <x v="1"/>
    <s v="XXXXXXXXXX0662"/>
    <n v="5681"/>
    <x v="2"/>
    <x v="2"/>
    <n v="10"/>
    <x v="4"/>
    <n v="45"/>
    <n v="0"/>
    <n v="5681"/>
    <s v="31-Oct"/>
    <d v="1899-12-30T17:03:00"/>
    <x v="3"/>
    <x v="25"/>
    <x v="3"/>
    <x v="4"/>
    <x v="1"/>
  </r>
  <r>
    <x v="804"/>
    <s v=" 20:04"/>
    <s v="Paid to Ramesh"/>
    <s v="T221031200400492399911"/>
    <n v="831032906918"/>
    <x v="1"/>
    <s v="XXXXXXXXXX0662"/>
    <n v="9252"/>
    <x v="2"/>
    <x v="2"/>
    <n v="10"/>
    <x v="4"/>
    <n v="45"/>
    <n v="0"/>
    <n v="9252"/>
    <s v="31-Oct"/>
    <d v="1899-12-30T20:04:00"/>
    <x v="3"/>
    <x v="25"/>
    <x v="1"/>
    <x v="12"/>
    <x v="1"/>
  </r>
  <r>
    <x v="805"/>
    <s v=" 12:55"/>
    <s v="Received from Lokesh"/>
    <s v="T221101125500607926285"/>
    <n v="560296886267"/>
    <x v="0"/>
    <s v="XXXXXX3700"/>
    <n v="1661"/>
    <x v="2"/>
    <x v="3"/>
    <n v="11"/>
    <x v="5"/>
    <n v="45"/>
    <n v="1661"/>
    <n v="0"/>
    <s v="1-Nov"/>
    <d v="1899-12-30T12:55:00"/>
    <x v="2"/>
    <x v="26"/>
    <x v="0"/>
    <x v="3"/>
    <x v="1"/>
  </r>
  <r>
    <x v="805"/>
    <s v=" 13:34"/>
    <s v="Received from Customer - Manish Traders"/>
    <s v="T221101133400345401906"/>
    <n v="603921243310"/>
    <x v="0"/>
    <s v="XXXXXX3700"/>
    <n v="8219"/>
    <x v="2"/>
    <x v="3"/>
    <n v="11"/>
    <x v="5"/>
    <n v="45"/>
    <n v="8219"/>
    <n v="0"/>
    <s v="1-Nov"/>
    <d v="1899-12-30T13:34:00"/>
    <x v="2"/>
    <x v="26"/>
    <x v="0"/>
    <x v="8"/>
    <x v="1"/>
  </r>
  <r>
    <x v="805"/>
    <s v=" 19:43"/>
    <s v="Paid to Nandini Milk Parlour"/>
    <s v="P221101194300477762256"/>
    <n v="166847252152"/>
    <x v="1"/>
    <s v="XXXXXXXXXX0662"/>
    <n v="8296"/>
    <x v="2"/>
    <x v="3"/>
    <n v="11"/>
    <x v="5"/>
    <n v="45"/>
    <n v="0"/>
    <n v="8296"/>
    <s v="1-Nov"/>
    <d v="1899-12-30T19:43:00"/>
    <x v="3"/>
    <x v="26"/>
    <x v="1"/>
    <x v="6"/>
    <x v="1"/>
  </r>
  <r>
    <x v="805"/>
    <s v=" 20:54"/>
    <s v="Received from Customer - Venkatesh Traders"/>
    <s v="T221101205400244398361"/>
    <n v="489115458040"/>
    <x v="0"/>
    <s v="XXXXXX3700"/>
    <n v="13028"/>
    <x v="2"/>
    <x v="3"/>
    <n v="11"/>
    <x v="5"/>
    <n v="45"/>
    <n v="13028"/>
    <n v="0"/>
    <s v="1-Nov"/>
    <d v="1899-12-30T20:54:00"/>
    <x v="3"/>
    <x v="26"/>
    <x v="0"/>
    <x v="12"/>
    <x v="1"/>
  </r>
  <r>
    <x v="805"/>
    <s v=" 21:28"/>
    <s v="Paid to Velu"/>
    <s v="T221101212800761435275"/>
    <n v="617705437226"/>
    <x v="1"/>
    <s v="XXXXXXXXXX0662"/>
    <n v="658"/>
    <x v="2"/>
    <x v="3"/>
    <n v="11"/>
    <x v="5"/>
    <n v="45"/>
    <n v="0"/>
    <n v="658"/>
    <s v="1-Nov"/>
    <d v="1899-12-30T21:28:00"/>
    <x v="1"/>
    <x v="26"/>
    <x v="1"/>
    <x v="7"/>
    <x v="1"/>
  </r>
  <r>
    <x v="806"/>
    <s v=" 13:23"/>
    <s v="Received from Customer - Anand Stores"/>
    <s v="T221102132300833709806"/>
    <n v="296094513308"/>
    <x v="0"/>
    <s v="XXXXXX3700"/>
    <n v="27498"/>
    <x v="2"/>
    <x v="3"/>
    <n v="11"/>
    <x v="6"/>
    <n v="45"/>
    <n v="27498"/>
    <n v="0"/>
    <s v="2-Nov"/>
    <d v="1899-12-30T13:23:00"/>
    <x v="2"/>
    <x v="27"/>
    <x v="0"/>
    <x v="8"/>
    <x v="1"/>
  </r>
  <r>
    <x v="806"/>
    <s v=" 17:30"/>
    <s v="Received from Other Customer"/>
    <s v="T221102173000199014654"/>
    <n v="480897543691"/>
    <x v="0"/>
    <s v="XXXXXXXXXX0662"/>
    <n v="32055"/>
    <x v="2"/>
    <x v="3"/>
    <n v="11"/>
    <x v="6"/>
    <n v="45"/>
    <n v="32055"/>
    <n v="0"/>
    <s v="2-Nov"/>
    <d v="1899-12-30T17:30:00"/>
    <x v="3"/>
    <x v="27"/>
    <x v="0"/>
    <x v="4"/>
    <x v="1"/>
  </r>
  <r>
    <x v="806"/>
    <s v=" 22:06"/>
    <s v="Received from Family Member - Priya"/>
    <s v="T221102220600309668721"/>
    <n v="443357837833"/>
    <x v="0"/>
    <s v="XXXXXXXXXX0662"/>
    <n v="8912"/>
    <x v="2"/>
    <x v="3"/>
    <n v="11"/>
    <x v="6"/>
    <n v="45"/>
    <n v="8912"/>
    <n v="0"/>
    <s v="2-Nov"/>
    <d v="1899-12-30T22:06:00"/>
    <x v="1"/>
    <x v="27"/>
    <x v="0"/>
    <x v="16"/>
    <x v="1"/>
  </r>
  <r>
    <x v="807"/>
    <s v=" 12:25"/>
    <s v="Received from Customer - Venkatesh Traders"/>
    <s v="T221103122500443841232"/>
    <n v="185955833625"/>
    <x v="0"/>
    <s v="XXXXXXXXXX0662"/>
    <n v="7293"/>
    <x v="2"/>
    <x v="3"/>
    <n v="11"/>
    <x v="0"/>
    <n v="45"/>
    <n v="7293"/>
    <n v="0"/>
    <s v="3-Nov"/>
    <d v="1899-12-30T12:25:00"/>
    <x v="2"/>
    <x v="28"/>
    <x v="0"/>
    <x v="3"/>
    <x v="1"/>
  </r>
  <r>
    <x v="807"/>
    <s v=" 15:15"/>
    <s v="Received from Other Customer"/>
    <s v="T221103151500312042070"/>
    <n v="721508471680"/>
    <x v="0"/>
    <s v="XXXXXX3700"/>
    <n v="8552"/>
    <x v="2"/>
    <x v="3"/>
    <n v="11"/>
    <x v="0"/>
    <n v="45"/>
    <n v="8552"/>
    <n v="0"/>
    <s v="3-Nov"/>
    <d v="1899-12-30T15:15:00"/>
    <x v="2"/>
    <x v="28"/>
    <x v="0"/>
    <x v="9"/>
    <x v="1"/>
  </r>
  <r>
    <x v="808"/>
    <s v=" 10:08"/>
    <s v="Paid to Santhu"/>
    <s v="P221104100800716956285"/>
    <n v="840802625814"/>
    <x v="1"/>
    <s v="XXXXXX3700"/>
    <n v="2491"/>
    <x v="2"/>
    <x v="3"/>
    <n v="11"/>
    <x v="1"/>
    <n v="45"/>
    <n v="0"/>
    <n v="2491"/>
    <s v="4-Nov"/>
    <d v="1899-12-30T10:08:00"/>
    <x v="0"/>
    <x v="29"/>
    <x v="1"/>
    <x v="0"/>
    <x v="1"/>
  </r>
  <r>
    <x v="808"/>
    <s v=" 13:27"/>
    <s v="Received from Customer - ABC Traders"/>
    <s v="T221104132700994251423"/>
    <n v="538911787917"/>
    <x v="0"/>
    <s v="XXXXXXXXXX0662"/>
    <n v="5021"/>
    <x v="2"/>
    <x v="3"/>
    <n v="11"/>
    <x v="1"/>
    <n v="45"/>
    <n v="5021"/>
    <n v="0"/>
    <s v="4-Nov"/>
    <d v="1899-12-30T13:27:00"/>
    <x v="2"/>
    <x v="29"/>
    <x v="0"/>
    <x v="8"/>
    <x v="1"/>
  </r>
  <r>
    <x v="809"/>
    <s v=" 10:24"/>
    <s v="Received from Customer - Anand Stores"/>
    <s v="T221105102400452974112"/>
    <n v="840472254535"/>
    <x v="0"/>
    <s v="XXXXXX3700"/>
    <n v="38569"/>
    <x v="2"/>
    <x v="3"/>
    <n v="11"/>
    <x v="2"/>
    <n v="45"/>
    <n v="38569"/>
    <n v="0"/>
    <s v="5-Nov"/>
    <d v="1899-12-30T10:24:00"/>
    <x v="0"/>
    <x v="30"/>
    <x v="0"/>
    <x v="0"/>
    <x v="1"/>
  </r>
  <r>
    <x v="809"/>
    <s v=" 17:02"/>
    <s v="Paid to Swiggy"/>
    <s v="T221105170200614213645"/>
    <n v="623304393414"/>
    <x v="1"/>
    <s v="XXXXXXXXXX0662"/>
    <n v="16529"/>
    <x v="2"/>
    <x v="3"/>
    <n v="11"/>
    <x v="2"/>
    <n v="45"/>
    <n v="0"/>
    <n v="16529"/>
    <s v="5-Nov"/>
    <d v="1899-12-30T17:02:00"/>
    <x v="3"/>
    <x v="30"/>
    <x v="1"/>
    <x v="4"/>
    <x v="1"/>
  </r>
  <r>
    <x v="809"/>
    <s v=" 22:10"/>
    <s v="Paid to Local Provision Store"/>
    <s v="P221105221000451704487"/>
    <n v="318232298380"/>
    <x v="1"/>
    <s v="XXXXXXXXXX0662"/>
    <n v="2947"/>
    <x v="2"/>
    <x v="3"/>
    <n v="11"/>
    <x v="2"/>
    <n v="45"/>
    <n v="0"/>
    <n v="2947"/>
    <s v="5-Nov"/>
    <d v="1899-12-30T22:10:00"/>
    <x v="1"/>
    <x v="30"/>
    <x v="1"/>
    <x v="16"/>
    <x v="1"/>
  </r>
  <r>
    <x v="810"/>
    <s v=" 16:41"/>
    <s v="Received from Family Member - Ravi"/>
    <s v="T221106164100173281644"/>
    <n v="957675639852"/>
    <x v="0"/>
    <s v="XXXXXX3700"/>
    <n v="5006"/>
    <x v="2"/>
    <x v="3"/>
    <n v="11"/>
    <x v="3"/>
    <n v="46"/>
    <n v="5006"/>
    <n v="0"/>
    <s v="6-Nov"/>
    <d v="1899-12-30T16:41:00"/>
    <x v="2"/>
    <x v="0"/>
    <x v="0"/>
    <x v="11"/>
    <x v="1"/>
  </r>
  <r>
    <x v="810"/>
    <s v=" 18:06"/>
    <s v="Paid to Manish"/>
    <s v="T221106180600633110915"/>
    <n v="674859914822"/>
    <x v="1"/>
    <s v="XXXXXXXXXX0662"/>
    <n v="10722"/>
    <x v="2"/>
    <x v="3"/>
    <n v="11"/>
    <x v="3"/>
    <n v="46"/>
    <n v="0"/>
    <n v="10722"/>
    <s v="6-Nov"/>
    <d v="1899-12-30T18:06:00"/>
    <x v="3"/>
    <x v="0"/>
    <x v="1"/>
    <x v="5"/>
    <x v="1"/>
  </r>
  <r>
    <x v="810"/>
    <s v=" 19:33"/>
    <s v="Received from Family Member - Kumar"/>
    <s v="T221106193300965959068"/>
    <n v="211705754466"/>
    <x v="0"/>
    <s v="XXXXXXXXXX0662"/>
    <n v="9194"/>
    <x v="2"/>
    <x v="3"/>
    <n v="11"/>
    <x v="3"/>
    <n v="46"/>
    <n v="9194"/>
    <n v="0"/>
    <s v="6-Nov"/>
    <d v="1899-12-30T19:33:00"/>
    <x v="3"/>
    <x v="0"/>
    <x v="0"/>
    <x v="6"/>
    <x v="1"/>
  </r>
  <r>
    <x v="810"/>
    <s v=" 20:31"/>
    <s v="Received from Customer - Anand Stores"/>
    <s v="T221106203100295385049"/>
    <n v="683159032440"/>
    <x v="0"/>
    <s v="XXXXXXXXXX0662"/>
    <n v="5232"/>
    <x v="2"/>
    <x v="3"/>
    <n v="11"/>
    <x v="3"/>
    <n v="46"/>
    <n v="5232"/>
    <n v="0"/>
    <s v="6-Nov"/>
    <d v="1899-12-30T20:31:00"/>
    <x v="3"/>
    <x v="0"/>
    <x v="0"/>
    <x v="12"/>
    <x v="1"/>
  </r>
  <r>
    <x v="811"/>
    <s v=" 13:19"/>
    <s v="Received from Customer - Ravi Enterprises"/>
    <s v="T221107131900581387519"/>
    <n v="724698865065"/>
    <x v="0"/>
    <s v="XXXXXXXXXX0662"/>
    <n v="9927"/>
    <x v="2"/>
    <x v="3"/>
    <n v="11"/>
    <x v="4"/>
    <n v="46"/>
    <n v="9927"/>
    <n v="0"/>
    <s v="7-Nov"/>
    <d v="1899-12-30T13:19:00"/>
    <x v="2"/>
    <x v="1"/>
    <x v="0"/>
    <x v="8"/>
    <x v="1"/>
  </r>
  <r>
    <x v="811"/>
    <s v=" 14:18"/>
    <s v="Paid to Other Merchant"/>
    <s v="T221107141800948831373"/>
    <n v="451530212389"/>
    <x v="1"/>
    <s v="XXXXXX3700"/>
    <n v="6890"/>
    <x v="2"/>
    <x v="3"/>
    <n v="11"/>
    <x v="4"/>
    <n v="46"/>
    <n v="0"/>
    <n v="6890"/>
    <s v="7-Nov"/>
    <d v="1899-12-30T14:18:00"/>
    <x v="2"/>
    <x v="1"/>
    <x v="1"/>
    <x v="10"/>
    <x v="1"/>
  </r>
  <r>
    <x v="811"/>
    <s v=" 20:19"/>
    <s v="Received from Family Member - Ravi"/>
    <s v="T221107201900684129949"/>
    <n v="849278472484"/>
    <x v="0"/>
    <s v="XXXXXXXXXX0662"/>
    <n v="7066"/>
    <x v="2"/>
    <x v="3"/>
    <n v="11"/>
    <x v="4"/>
    <n v="46"/>
    <n v="7066"/>
    <n v="0"/>
    <s v="7-Nov"/>
    <d v="1899-12-30T20:19:00"/>
    <x v="3"/>
    <x v="1"/>
    <x v="0"/>
    <x v="12"/>
    <x v="1"/>
  </r>
  <r>
    <x v="812"/>
    <s v=" 07:56"/>
    <s v="Received from Customer - Ravi Enterprises"/>
    <s v="T221108075600296207172"/>
    <n v="892236683900"/>
    <x v="0"/>
    <s v="XXXXXXXXXX0662"/>
    <n v="3063"/>
    <x v="2"/>
    <x v="3"/>
    <n v="11"/>
    <x v="5"/>
    <n v="46"/>
    <n v="3063"/>
    <n v="0"/>
    <s v="8-Nov"/>
    <d v="1899-12-30T07:56:00"/>
    <x v="0"/>
    <x v="2"/>
    <x v="0"/>
    <x v="14"/>
    <x v="1"/>
  </r>
  <r>
    <x v="812"/>
    <s v=" 13:38"/>
    <s v="Received from Customer - Kumar Stores"/>
    <s v="T221108133800255591745"/>
    <n v="403594989214"/>
    <x v="0"/>
    <s v="XXXXXX3700"/>
    <n v="2702"/>
    <x v="2"/>
    <x v="3"/>
    <n v="11"/>
    <x v="5"/>
    <n v="46"/>
    <n v="2702"/>
    <n v="0"/>
    <s v="8-Nov"/>
    <d v="1899-12-30T13:38:00"/>
    <x v="2"/>
    <x v="2"/>
    <x v="0"/>
    <x v="8"/>
    <x v="1"/>
  </r>
  <r>
    <x v="812"/>
    <s v=" 15:39"/>
    <s v="Paid to IOCL Service Station"/>
    <s v="P221108153900942655374"/>
    <n v="815329545773"/>
    <x v="1"/>
    <s v="XXXXXX3700"/>
    <n v="4951"/>
    <x v="2"/>
    <x v="3"/>
    <n v="11"/>
    <x v="5"/>
    <n v="46"/>
    <n v="0"/>
    <n v="4951"/>
    <s v="8-Nov"/>
    <d v="1899-12-30T15:39:00"/>
    <x v="2"/>
    <x v="2"/>
    <x v="1"/>
    <x v="9"/>
    <x v="1"/>
  </r>
  <r>
    <x v="812"/>
    <s v=" 16:36"/>
    <s v="Received from Customer - Ravi Enterprises"/>
    <s v="T221108163600549509638"/>
    <n v="413142190994"/>
    <x v="0"/>
    <s v="XXXXXX3700"/>
    <n v="23882"/>
    <x v="2"/>
    <x v="3"/>
    <n v="11"/>
    <x v="5"/>
    <n v="46"/>
    <n v="23882"/>
    <n v="0"/>
    <s v="8-Nov"/>
    <d v="1899-12-30T16:36:00"/>
    <x v="2"/>
    <x v="2"/>
    <x v="0"/>
    <x v="11"/>
    <x v="1"/>
  </r>
  <r>
    <x v="812"/>
    <s v=" 18:11"/>
    <s v="Received from Bank/UPI Transfer"/>
    <s v="T221108181100677676197"/>
    <n v="615214092052"/>
    <x v="0"/>
    <s v="XXXXXX3700"/>
    <n v="1426"/>
    <x v="2"/>
    <x v="3"/>
    <n v="11"/>
    <x v="5"/>
    <n v="46"/>
    <n v="1426"/>
    <n v="0"/>
    <s v="8-Nov"/>
    <d v="1899-12-30T18:11:00"/>
    <x v="3"/>
    <x v="2"/>
    <x v="0"/>
    <x v="5"/>
    <x v="1"/>
  </r>
  <r>
    <x v="812"/>
    <s v=" 22:12"/>
    <s v="Received from Ramesh"/>
    <s v="T221108221200207449492"/>
    <n v="53751908714"/>
    <x v="0"/>
    <s v="XXXXXXXXXX0662"/>
    <n v="25876"/>
    <x v="2"/>
    <x v="3"/>
    <n v="11"/>
    <x v="5"/>
    <n v="46"/>
    <n v="25876"/>
    <n v="0"/>
    <s v="8-Nov"/>
    <d v="1899-12-30T22:12:00"/>
    <x v="1"/>
    <x v="2"/>
    <x v="0"/>
    <x v="16"/>
    <x v="1"/>
  </r>
  <r>
    <x v="813"/>
    <s v=" 08:03"/>
    <s v="Paid to Family Member - Priya"/>
    <s v="P221109080300881161681"/>
    <n v="385104528254"/>
    <x v="1"/>
    <s v="XXXXXXXXXX0662"/>
    <n v="14182"/>
    <x v="2"/>
    <x v="3"/>
    <n v="11"/>
    <x v="6"/>
    <n v="46"/>
    <n v="0"/>
    <n v="14182"/>
    <s v="9-Nov"/>
    <d v="1899-12-30T08:03:00"/>
    <x v="0"/>
    <x v="3"/>
    <x v="1"/>
    <x v="15"/>
    <x v="1"/>
  </r>
  <r>
    <x v="813"/>
    <s v=" 21:15"/>
    <s v="Received from Customer - Manish Traders"/>
    <s v="T221109211500711669444"/>
    <n v="930635253248"/>
    <x v="0"/>
    <s v="XXXXXX3700"/>
    <n v="7096"/>
    <x v="2"/>
    <x v="3"/>
    <n v="11"/>
    <x v="6"/>
    <n v="46"/>
    <n v="7096"/>
    <n v="0"/>
    <s v="9-Nov"/>
    <d v="1899-12-30T21:15:00"/>
    <x v="1"/>
    <x v="3"/>
    <x v="0"/>
    <x v="7"/>
    <x v="1"/>
  </r>
  <r>
    <x v="814"/>
    <s v=" 09:39"/>
    <s v="Received from Customer - Sri Lakshmi Stores"/>
    <s v="T221110093900844023414"/>
    <n v="374894081527"/>
    <x v="0"/>
    <s v="XXXXXX3700"/>
    <n v="14619"/>
    <x v="2"/>
    <x v="3"/>
    <n v="11"/>
    <x v="0"/>
    <n v="46"/>
    <n v="14619"/>
    <n v="0"/>
    <s v="10-Nov"/>
    <d v="1899-12-30T09:39:00"/>
    <x v="0"/>
    <x v="4"/>
    <x v="0"/>
    <x v="13"/>
    <x v="1"/>
  </r>
  <r>
    <x v="814"/>
    <s v=" 12:41"/>
    <s v="Paid to Ramesh"/>
    <s v="T221110124100112330289"/>
    <n v="473608604565"/>
    <x v="1"/>
    <s v="XXXXXX3700"/>
    <n v="14847"/>
    <x v="2"/>
    <x v="3"/>
    <n v="11"/>
    <x v="0"/>
    <n v="46"/>
    <n v="0"/>
    <n v="14847"/>
    <s v="10-Nov"/>
    <d v="1899-12-30T12:41:00"/>
    <x v="2"/>
    <x v="4"/>
    <x v="1"/>
    <x v="3"/>
    <x v="1"/>
  </r>
  <r>
    <x v="814"/>
    <s v=" 14:20"/>
    <s v="Paid to Airtel Recharge"/>
    <s v="T221110142000498809921"/>
    <n v="943941706533"/>
    <x v="1"/>
    <s v="XXXXXXXXXX0662"/>
    <n v="3313"/>
    <x v="2"/>
    <x v="3"/>
    <n v="11"/>
    <x v="0"/>
    <n v="46"/>
    <n v="0"/>
    <n v="3313"/>
    <s v="10-Nov"/>
    <d v="1899-12-30T14:20:00"/>
    <x v="2"/>
    <x v="4"/>
    <x v="2"/>
    <x v="10"/>
    <x v="1"/>
  </r>
  <r>
    <x v="814"/>
    <s v=" 16:12"/>
    <s v="Received from Customer - Anand Stores"/>
    <s v="T221110161200221946907"/>
    <n v="455690360172"/>
    <x v="0"/>
    <s v="XXXXXX3700"/>
    <n v="26731"/>
    <x v="2"/>
    <x v="3"/>
    <n v="11"/>
    <x v="0"/>
    <n v="46"/>
    <n v="26731"/>
    <n v="0"/>
    <s v="10-Nov"/>
    <d v="1899-12-30T16:12:00"/>
    <x v="2"/>
    <x v="4"/>
    <x v="0"/>
    <x v="11"/>
    <x v="1"/>
  </r>
  <r>
    <x v="815"/>
    <s v=" 11:39"/>
    <s v="Paid to Family Member - Priya"/>
    <s v="P221111113900172309524"/>
    <n v="335617674675"/>
    <x v="1"/>
    <s v="XXXXXXXXXX0662"/>
    <n v="8806"/>
    <x v="2"/>
    <x v="3"/>
    <n v="11"/>
    <x v="1"/>
    <n v="46"/>
    <n v="0"/>
    <n v="8806"/>
    <s v="11-Nov"/>
    <d v="1899-12-30T11:39:00"/>
    <x v="0"/>
    <x v="5"/>
    <x v="1"/>
    <x v="2"/>
    <x v="1"/>
  </r>
  <r>
    <x v="815"/>
    <s v=" 14:04"/>
    <s v="Received from Family Member - Ravi"/>
    <s v="T221111140400211440525"/>
    <n v="101108123183"/>
    <x v="0"/>
    <s v="XXXXXX3700"/>
    <n v="47340"/>
    <x v="2"/>
    <x v="3"/>
    <n v="11"/>
    <x v="1"/>
    <n v="46"/>
    <n v="47340"/>
    <n v="0"/>
    <s v="11-Nov"/>
    <d v="1899-12-30T14:04:00"/>
    <x v="2"/>
    <x v="5"/>
    <x v="0"/>
    <x v="10"/>
    <x v="1"/>
  </r>
  <r>
    <x v="815"/>
    <s v=" 19:17"/>
    <s v="Paid to Jio Recharge"/>
    <s v="T221111191700430548969"/>
    <n v="897824046428"/>
    <x v="1"/>
    <s v="XXXXXXXXXX0662"/>
    <n v="18640"/>
    <x v="2"/>
    <x v="3"/>
    <n v="11"/>
    <x v="1"/>
    <n v="46"/>
    <n v="0"/>
    <n v="18640"/>
    <s v="11-Nov"/>
    <d v="1899-12-30T19:17:00"/>
    <x v="3"/>
    <x v="5"/>
    <x v="2"/>
    <x v="6"/>
    <x v="1"/>
  </r>
  <r>
    <x v="815"/>
    <s v=" 21:25"/>
    <s v="Received from Bank/UPI Transfer"/>
    <s v="T221111212500575722098"/>
    <n v="781620762896"/>
    <x v="0"/>
    <s v="XXXXXXXXXX0662"/>
    <n v="12167"/>
    <x v="2"/>
    <x v="3"/>
    <n v="11"/>
    <x v="1"/>
    <n v="46"/>
    <n v="12167"/>
    <n v="0"/>
    <s v="11-Nov"/>
    <d v="1899-12-30T21:25:00"/>
    <x v="1"/>
    <x v="5"/>
    <x v="0"/>
    <x v="7"/>
    <x v="1"/>
  </r>
  <r>
    <x v="816"/>
    <s v=" 16:25"/>
    <s v="Received from Customer - Venkatesh Traders"/>
    <s v="T221112162500715341358"/>
    <n v="112744408712"/>
    <x v="0"/>
    <s v="XXXXXX3700"/>
    <n v="18394"/>
    <x v="2"/>
    <x v="3"/>
    <n v="11"/>
    <x v="2"/>
    <n v="46"/>
    <n v="18394"/>
    <n v="0"/>
    <s v="12-Nov"/>
    <d v="1899-12-30T16:25:00"/>
    <x v="2"/>
    <x v="6"/>
    <x v="0"/>
    <x v="11"/>
    <x v="1"/>
  </r>
  <r>
    <x v="816"/>
    <s v=" 17:02"/>
    <s v="Paid to Packaging Supplier"/>
    <s v="P221112170200993526699"/>
    <n v="523414713265"/>
    <x v="1"/>
    <s v="XXXXXXXXXX0662"/>
    <n v="4762"/>
    <x v="2"/>
    <x v="3"/>
    <n v="11"/>
    <x v="2"/>
    <n v="46"/>
    <n v="0"/>
    <n v="4762"/>
    <s v="12-Nov"/>
    <d v="1899-12-30T17:02:00"/>
    <x v="3"/>
    <x v="6"/>
    <x v="1"/>
    <x v="4"/>
    <x v="1"/>
  </r>
  <r>
    <x v="816"/>
    <s v=" 17:37"/>
    <s v="Received from Local Customer"/>
    <s v="T221112173700441551607"/>
    <n v="908353108147"/>
    <x v="0"/>
    <s v="XXXXXXXXXX0662"/>
    <n v="14874"/>
    <x v="2"/>
    <x v="3"/>
    <n v="11"/>
    <x v="2"/>
    <n v="46"/>
    <n v="14874"/>
    <n v="0"/>
    <s v="12-Nov"/>
    <d v="1899-12-30T17:37:00"/>
    <x v="3"/>
    <x v="6"/>
    <x v="0"/>
    <x v="4"/>
    <x v="1"/>
  </r>
  <r>
    <x v="816"/>
    <s v=" 17:59"/>
    <s v="Paid to Lokesh"/>
    <s v="P221112175900461354157"/>
    <n v="10597420495"/>
    <x v="1"/>
    <s v="XXXXXX3700"/>
    <n v="13375"/>
    <x v="2"/>
    <x v="3"/>
    <n v="11"/>
    <x v="2"/>
    <n v="46"/>
    <n v="0"/>
    <n v="13375"/>
    <s v="12-Nov"/>
    <d v="1899-12-30T17:59:00"/>
    <x v="3"/>
    <x v="6"/>
    <x v="1"/>
    <x v="4"/>
    <x v="1"/>
  </r>
  <r>
    <x v="816"/>
    <s v=" 19:35"/>
    <s v="Received from Family Member - Kumar"/>
    <s v="T221112193500766508788"/>
    <n v="554952864818"/>
    <x v="0"/>
    <s v="XXXXXXXXXX0662"/>
    <n v="3504"/>
    <x v="2"/>
    <x v="3"/>
    <n v="11"/>
    <x v="2"/>
    <n v="46"/>
    <n v="3504"/>
    <n v="0"/>
    <s v="12-Nov"/>
    <d v="1899-12-30T19:35:00"/>
    <x v="3"/>
    <x v="6"/>
    <x v="0"/>
    <x v="6"/>
    <x v="1"/>
  </r>
  <r>
    <x v="816"/>
    <s v=" 20:42"/>
    <s v="Paid to Amazon Pay Groceries"/>
    <s v="P221112204200931282986"/>
    <n v="576779839937"/>
    <x v="1"/>
    <s v="XXXXXX3700"/>
    <n v="14320"/>
    <x v="2"/>
    <x v="3"/>
    <n v="11"/>
    <x v="2"/>
    <n v="46"/>
    <n v="0"/>
    <n v="14320"/>
    <s v="12-Nov"/>
    <d v="1899-12-30T20:42:00"/>
    <x v="3"/>
    <x v="6"/>
    <x v="4"/>
    <x v="12"/>
    <x v="1"/>
  </r>
  <r>
    <x v="816"/>
    <s v=" 21:43"/>
    <s v="Paid to Local Provision Store"/>
    <s v="T221112214300839294546"/>
    <n v="509002503828"/>
    <x v="1"/>
    <s v="XXXXXXXXXX0662"/>
    <n v="2756"/>
    <x v="2"/>
    <x v="3"/>
    <n v="11"/>
    <x v="2"/>
    <n v="46"/>
    <n v="0"/>
    <n v="2756"/>
    <s v="12-Nov"/>
    <d v="1899-12-30T21:43:00"/>
    <x v="1"/>
    <x v="6"/>
    <x v="1"/>
    <x v="7"/>
    <x v="1"/>
  </r>
  <r>
    <x v="816"/>
    <s v=" 21:46"/>
    <s v="Received from Customer - Anand Stores"/>
    <s v="T221112214600455288144"/>
    <n v="620670310606"/>
    <x v="0"/>
    <s v="XXXXXXXXXX0662"/>
    <n v="12455"/>
    <x v="2"/>
    <x v="3"/>
    <n v="11"/>
    <x v="2"/>
    <n v="46"/>
    <n v="12455"/>
    <n v="0"/>
    <s v="12-Nov"/>
    <d v="1899-12-30T21:46:00"/>
    <x v="1"/>
    <x v="6"/>
    <x v="0"/>
    <x v="7"/>
    <x v="1"/>
  </r>
  <r>
    <x v="817"/>
    <s v=" 09:44"/>
    <s v="Paid to Textile Store"/>
    <s v="P221113094400397387203"/>
    <n v="26394130039"/>
    <x v="1"/>
    <s v="XXXXXXXXXX0662"/>
    <n v="10308"/>
    <x v="2"/>
    <x v="3"/>
    <n v="11"/>
    <x v="3"/>
    <n v="47"/>
    <n v="0"/>
    <n v="10308"/>
    <s v="13-Nov"/>
    <d v="1899-12-30T09:44:00"/>
    <x v="0"/>
    <x v="7"/>
    <x v="1"/>
    <x v="13"/>
    <x v="1"/>
  </r>
  <r>
    <x v="817"/>
    <s v=" 15:05"/>
    <s v="Received from Other Customer"/>
    <s v="T221113150500312014968"/>
    <n v="563829767522"/>
    <x v="0"/>
    <s v="XXXXXXXXXX0662"/>
    <n v="13829"/>
    <x v="2"/>
    <x v="3"/>
    <n v="11"/>
    <x v="3"/>
    <n v="47"/>
    <n v="13829"/>
    <n v="0"/>
    <s v="13-Nov"/>
    <d v="1899-12-30T15:05:00"/>
    <x v="2"/>
    <x v="7"/>
    <x v="0"/>
    <x v="9"/>
    <x v="1"/>
  </r>
  <r>
    <x v="818"/>
    <s v=" 12:55"/>
    <s v="Received from Local Customer"/>
    <s v="T221114125500474460368"/>
    <n v="65476006142"/>
    <x v="0"/>
    <s v="XXXXXX3700"/>
    <n v="10659"/>
    <x v="2"/>
    <x v="3"/>
    <n v="11"/>
    <x v="4"/>
    <n v="47"/>
    <n v="10659"/>
    <n v="0"/>
    <s v="14-Nov"/>
    <d v="1899-12-30T12:55:00"/>
    <x v="2"/>
    <x v="8"/>
    <x v="0"/>
    <x v="3"/>
    <x v="1"/>
  </r>
  <r>
    <x v="818"/>
    <s v=" 12:58"/>
    <s v="Received from Customer - Anand Stores"/>
    <s v="T221114125800311191782"/>
    <n v="362943897771"/>
    <x v="0"/>
    <s v="XXXXXX3700"/>
    <n v="20255"/>
    <x v="2"/>
    <x v="3"/>
    <n v="11"/>
    <x v="4"/>
    <n v="47"/>
    <n v="20255"/>
    <n v="0"/>
    <s v="14-Nov"/>
    <d v="1899-12-30T12:58:00"/>
    <x v="2"/>
    <x v="8"/>
    <x v="0"/>
    <x v="3"/>
    <x v="1"/>
  </r>
  <r>
    <x v="818"/>
    <s v=" 13:11"/>
    <s v="Received from Manish"/>
    <s v="T221114131100181923625"/>
    <n v="86175780508"/>
    <x v="0"/>
    <s v="XXXXXX3700"/>
    <n v="25772"/>
    <x v="2"/>
    <x v="3"/>
    <n v="11"/>
    <x v="4"/>
    <n v="47"/>
    <n v="25772"/>
    <n v="0"/>
    <s v="14-Nov"/>
    <d v="1899-12-30T13:11:00"/>
    <x v="2"/>
    <x v="8"/>
    <x v="0"/>
    <x v="8"/>
    <x v="1"/>
  </r>
  <r>
    <x v="818"/>
    <s v=" 14:05"/>
    <s v="Received from Customer - ABC Traders"/>
    <s v="T221114140500560158491"/>
    <n v="818387541637"/>
    <x v="0"/>
    <s v="XXXXXX3700"/>
    <n v="26564"/>
    <x v="2"/>
    <x v="3"/>
    <n v="11"/>
    <x v="4"/>
    <n v="47"/>
    <n v="26564"/>
    <n v="0"/>
    <s v="14-Nov"/>
    <d v="1899-12-30T14:05:00"/>
    <x v="2"/>
    <x v="8"/>
    <x v="0"/>
    <x v="10"/>
    <x v="1"/>
  </r>
  <r>
    <x v="818"/>
    <s v=" 15:35"/>
    <s v="Paid to Packaging Supplier"/>
    <s v="T221114153500796889335"/>
    <n v="98435402321"/>
    <x v="1"/>
    <s v="XXXXXX3700"/>
    <n v="10394"/>
    <x v="2"/>
    <x v="3"/>
    <n v="11"/>
    <x v="4"/>
    <n v="47"/>
    <n v="0"/>
    <n v="10394"/>
    <s v="14-Nov"/>
    <d v="1899-12-30T15:35:00"/>
    <x v="2"/>
    <x v="8"/>
    <x v="1"/>
    <x v="9"/>
    <x v="1"/>
  </r>
  <r>
    <x v="818"/>
    <s v=" 17:05"/>
    <s v="Paid to Amazon Pay Groceries"/>
    <s v="T221114170500733870603"/>
    <n v="940653857905"/>
    <x v="1"/>
    <s v="XXXXXX3700"/>
    <n v="16905"/>
    <x v="2"/>
    <x v="3"/>
    <n v="11"/>
    <x v="4"/>
    <n v="47"/>
    <n v="0"/>
    <n v="16905"/>
    <s v="14-Nov"/>
    <d v="1899-12-30T17:05:00"/>
    <x v="3"/>
    <x v="8"/>
    <x v="4"/>
    <x v="4"/>
    <x v="1"/>
  </r>
  <r>
    <x v="818"/>
    <s v=" 20:36"/>
    <s v="Paid to Bank Account Transfer"/>
    <s v="T221114203600924401300"/>
    <n v="483632981595"/>
    <x v="1"/>
    <s v="XXXXXX3700"/>
    <n v="5859"/>
    <x v="2"/>
    <x v="3"/>
    <n v="11"/>
    <x v="4"/>
    <n v="47"/>
    <n v="0"/>
    <n v="5859"/>
    <s v="14-Nov"/>
    <d v="1899-12-30T20:36:00"/>
    <x v="3"/>
    <x v="8"/>
    <x v="1"/>
    <x v="12"/>
    <x v="1"/>
  </r>
  <r>
    <x v="819"/>
    <s v=" 14:28"/>
    <s v="Received from Other UPI User"/>
    <s v="T221115142800491280496"/>
    <n v="286719556238"/>
    <x v="0"/>
    <s v="XXXXXX3700"/>
    <n v="7419"/>
    <x v="2"/>
    <x v="3"/>
    <n v="11"/>
    <x v="5"/>
    <n v="47"/>
    <n v="7419"/>
    <n v="0"/>
    <s v="15-Nov"/>
    <d v="1899-12-30T14:28:00"/>
    <x v="2"/>
    <x v="9"/>
    <x v="0"/>
    <x v="10"/>
    <x v="1"/>
  </r>
  <r>
    <x v="819"/>
    <s v=" 17:06"/>
    <s v="Received from Bank/UPI Transfer"/>
    <s v="T221115170600824927207"/>
    <n v="216159664528"/>
    <x v="0"/>
    <s v="XXXXXXXXXX0662"/>
    <n v="8149"/>
    <x v="2"/>
    <x v="3"/>
    <n v="11"/>
    <x v="5"/>
    <n v="47"/>
    <n v="8149"/>
    <n v="0"/>
    <s v="15-Nov"/>
    <d v="1899-12-30T17:06:00"/>
    <x v="3"/>
    <x v="9"/>
    <x v="0"/>
    <x v="4"/>
    <x v="1"/>
  </r>
  <r>
    <x v="820"/>
    <s v=" 11:05"/>
    <s v="Paid to Quick Service Station"/>
    <s v="P221116110500242434299"/>
    <n v="775649026060"/>
    <x v="1"/>
    <s v="XXXXXXXXXX0662"/>
    <n v="10487"/>
    <x v="2"/>
    <x v="3"/>
    <n v="11"/>
    <x v="6"/>
    <n v="47"/>
    <n v="0"/>
    <n v="10487"/>
    <s v="16-Nov"/>
    <d v="1899-12-30T11:05:00"/>
    <x v="0"/>
    <x v="10"/>
    <x v="1"/>
    <x v="2"/>
    <x v="1"/>
  </r>
  <r>
    <x v="820"/>
    <s v=" 14:07"/>
    <s v="Received from Customer - Anand Stores"/>
    <s v="T221116140700680339160"/>
    <n v="466807183946"/>
    <x v="0"/>
    <s v="XXXXXX3700"/>
    <n v="8265"/>
    <x v="2"/>
    <x v="3"/>
    <n v="11"/>
    <x v="6"/>
    <n v="47"/>
    <n v="8265"/>
    <n v="0"/>
    <s v="16-Nov"/>
    <d v="1899-12-30T14:07:00"/>
    <x v="2"/>
    <x v="10"/>
    <x v="0"/>
    <x v="10"/>
    <x v="1"/>
  </r>
  <r>
    <x v="820"/>
    <s v=" 16:47"/>
    <s v="Received from Customer - Anand Stores"/>
    <s v="T221116164700151582442"/>
    <n v="650289797354"/>
    <x v="0"/>
    <s v="XXXXXX3700"/>
    <n v="6492"/>
    <x v="2"/>
    <x v="3"/>
    <n v="11"/>
    <x v="6"/>
    <n v="47"/>
    <n v="6492"/>
    <n v="0"/>
    <s v="16-Nov"/>
    <d v="1899-12-30T16:47:00"/>
    <x v="2"/>
    <x v="10"/>
    <x v="0"/>
    <x v="11"/>
    <x v="1"/>
  </r>
  <r>
    <x v="820"/>
    <s v=" 19:03"/>
    <s v="Paid to Nandini Milk Parlour"/>
    <s v="T221116190300201218755"/>
    <n v="196696544643"/>
    <x v="1"/>
    <s v="XXXXXXXXXX0662"/>
    <n v="3293"/>
    <x v="2"/>
    <x v="3"/>
    <n v="11"/>
    <x v="6"/>
    <n v="47"/>
    <n v="0"/>
    <n v="3293"/>
    <s v="16-Nov"/>
    <d v="1899-12-30T19:03:00"/>
    <x v="3"/>
    <x v="10"/>
    <x v="1"/>
    <x v="6"/>
    <x v="1"/>
  </r>
  <r>
    <x v="820"/>
    <s v=" 22:59"/>
    <s v="Received from Other Customer"/>
    <s v="T221116225900564744193"/>
    <n v="758555931686"/>
    <x v="0"/>
    <s v="XXXXXXXXXX0662"/>
    <n v="20982"/>
    <x v="2"/>
    <x v="3"/>
    <n v="11"/>
    <x v="6"/>
    <n v="47"/>
    <n v="20982"/>
    <n v="0"/>
    <s v="16-Nov"/>
    <d v="1899-12-30T22:59:00"/>
    <x v="1"/>
    <x v="10"/>
    <x v="0"/>
    <x v="16"/>
    <x v="1"/>
  </r>
  <r>
    <x v="821"/>
    <s v=" 10:28"/>
    <s v="Received from Other UPI User"/>
    <s v="T221117102800666239334"/>
    <n v="287815201287"/>
    <x v="0"/>
    <s v="XXXXXX3700"/>
    <n v="9833"/>
    <x v="2"/>
    <x v="3"/>
    <n v="11"/>
    <x v="0"/>
    <n v="47"/>
    <n v="9833"/>
    <n v="0"/>
    <s v="17-Nov"/>
    <d v="1899-12-30T10:28:00"/>
    <x v="0"/>
    <x v="11"/>
    <x v="0"/>
    <x v="0"/>
    <x v="1"/>
  </r>
  <r>
    <x v="821"/>
    <s v=" 12:02"/>
    <s v="Received from Other Customer"/>
    <s v="T221117120200375053006"/>
    <n v="839586134888"/>
    <x v="0"/>
    <s v="XXXXXX3700"/>
    <n v="17776"/>
    <x v="2"/>
    <x v="3"/>
    <n v="11"/>
    <x v="0"/>
    <n v="47"/>
    <n v="17776"/>
    <n v="0"/>
    <s v="17-Nov"/>
    <d v="1899-12-30T12:02:00"/>
    <x v="2"/>
    <x v="11"/>
    <x v="0"/>
    <x v="3"/>
    <x v="1"/>
  </r>
  <r>
    <x v="821"/>
    <s v=" 15:15"/>
    <s v="Received from Customer - Kumar Stores"/>
    <s v="T221117151500671039670"/>
    <n v="406393574026"/>
    <x v="0"/>
    <s v="XXXXXXXXXX0662"/>
    <n v="16429"/>
    <x v="2"/>
    <x v="3"/>
    <n v="11"/>
    <x v="0"/>
    <n v="47"/>
    <n v="16429"/>
    <n v="0"/>
    <s v="17-Nov"/>
    <d v="1899-12-30T15:15:00"/>
    <x v="2"/>
    <x v="11"/>
    <x v="0"/>
    <x v="9"/>
    <x v="1"/>
  </r>
  <r>
    <x v="821"/>
    <s v=" 19:01"/>
    <s v="Paid to Family Member - Priya"/>
    <s v="T221117190100234528935"/>
    <n v="833120338141"/>
    <x v="1"/>
    <s v="XXXXXXXXXX0662"/>
    <n v="7227"/>
    <x v="2"/>
    <x v="3"/>
    <n v="11"/>
    <x v="0"/>
    <n v="47"/>
    <n v="0"/>
    <n v="7227"/>
    <s v="17-Nov"/>
    <d v="1899-12-30T19:01:00"/>
    <x v="3"/>
    <x v="11"/>
    <x v="1"/>
    <x v="6"/>
    <x v="1"/>
  </r>
  <r>
    <x v="822"/>
    <s v=" 15:33"/>
    <s v="Paid to Local Provision Store"/>
    <s v="P221118153300235387118"/>
    <n v="329071219383"/>
    <x v="1"/>
    <s v="XXXXXXXXXX0662"/>
    <n v="4225"/>
    <x v="2"/>
    <x v="3"/>
    <n v="11"/>
    <x v="1"/>
    <n v="47"/>
    <n v="0"/>
    <n v="4225"/>
    <s v="18-Nov"/>
    <d v="1899-12-30T15:33:00"/>
    <x v="2"/>
    <x v="12"/>
    <x v="1"/>
    <x v="9"/>
    <x v="1"/>
  </r>
  <r>
    <x v="822"/>
    <s v=" 20:25"/>
    <s v="Received from Customer - ABC Traders"/>
    <s v="T221118202500331913592"/>
    <n v="809484977114"/>
    <x v="0"/>
    <s v="XXXXXX3700"/>
    <n v="6486"/>
    <x v="2"/>
    <x v="3"/>
    <n v="11"/>
    <x v="1"/>
    <n v="47"/>
    <n v="6486"/>
    <n v="0"/>
    <s v="18-Nov"/>
    <d v="1899-12-30T20:25:00"/>
    <x v="3"/>
    <x v="12"/>
    <x v="0"/>
    <x v="12"/>
    <x v="1"/>
  </r>
  <r>
    <x v="823"/>
    <s v=" 09:22"/>
    <s v="Paid to Other Merchant"/>
    <s v="T221119092200566122847"/>
    <n v="653102854253"/>
    <x v="1"/>
    <s v="XXXXXX3700"/>
    <n v="10760"/>
    <x v="2"/>
    <x v="3"/>
    <n v="11"/>
    <x v="2"/>
    <n v="47"/>
    <n v="0"/>
    <n v="10760"/>
    <s v="19-Nov"/>
    <d v="1899-12-30T09:22:00"/>
    <x v="0"/>
    <x v="13"/>
    <x v="1"/>
    <x v="13"/>
    <x v="1"/>
  </r>
  <r>
    <x v="824"/>
    <s v=" 16:41"/>
    <s v="Paid to KOMAL TRADERS"/>
    <s v="T221120164100454098686"/>
    <n v="346412769832"/>
    <x v="1"/>
    <s v="XXXXXXXXXX0662"/>
    <n v="5260"/>
    <x v="2"/>
    <x v="3"/>
    <n v="11"/>
    <x v="3"/>
    <n v="48"/>
    <n v="0"/>
    <n v="5260"/>
    <s v="20-Nov"/>
    <d v="1899-12-30T16:41:00"/>
    <x v="2"/>
    <x v="14"/>
    <x v="1"/>
    <x v="11"/>
    <x v="1"/>
  </r>
  <r>
    <x v="824"/>
    <s v=" 17:23"/>
    <s v="Paid to Family Member - Kumar"/>
    <s v="T221120172300310313574"/>
    <n v="307845293009"/>
    <x v="1"/>
    <s v="XXXXXXXXXX0662"/>
    <n v="4425"/>
    <x v="2"/>
    <x v="3"/>
    <n v="11"/>
    <x v="3"/>
    <n v="48"/>
    <n v="0"/>
    <n v="4425"/>
    <s v="20-Nov"/>
    <d v="1899-12-30T17:23:00"/>
    <x v="3"/>
    <x v="14"/>
    <x v="1"/>
    <x v="4"/>
    <x v="1"/>
  </r>
  <r>
    <x v="824"/>
    <s v=" 21:57"/>
    <s v="Paid to KOMAL TRADERS"/>
    <s v="T221120215700829836558"/>
    <n v="63755410841"/>
    <x v="1"/>
    <s v="XXXXXXXXXX0662"/>
    <n v="5507"/>
    <x v="2"/>
    <x v="3"/>
    <n v="11"/>
    <x v="3"/>
    <n v="48"/>
    <n v="0"/>
    <n v="5507"/>
    <s v="20-Nov"/>
    <d v="1899-12-30T21:57:00"/>
    <x v="1"/>
    <x v="14"/>
    <x v="1"/>
    <x v="7"/>
    <x v="1"/>
  </r>
  <r>
    <x v="824"/>
    <s v=" 22:29"/>
    <s v="Received from Other Customer"/>
    <s v="T221120222900465963038"/>
    <n v="788366633935"/>
    <x v="0"/>
    <s v="XXXXXX3700"/>
    <n v="5058"/>
    <x v="2"/>
    <x v="3"/>
    <n v="11"/>
    <x v="3"/>
    <n v="48"/>
    <n v="5058"/>
    <n v="0"/>
    <s v="20-Nov"/>
    <d v="1899-12-30T22:29:00"/>
    <x v="1"/>
    <x v="14"/>
    <x v="0"/>
    <x v="16"/>
    <x v="1"/>
  </r>
  <r>
    <x v="824"/>
    <s v=" 22:59"/>
    <s v="Received from Customer - Anand Stores"/>
    <s v="T221120225900654617201"/>
    <n v="132111214973"/>
    <x v="0"/>
    <s v="XXXXXXXXXX0662"/>
    <n v="4404"/>
    <x v="2"/>
    <x v="3"/>
    <n v="11"/>
    <x v="3"/>
    <n v="48"/>
    <n v="4404"/>
    <n v="0"/>
    <s v="20-Nov"/>
    <d v="1899-12-30T22:59:00"/>
    <x v="1"/>
    <x v="14"/>
    <x v="0"/>
    <x v="16"/>
    <x v="1"/>
  </r>
  <r>
    <x v="825"/>
    <s v=" 10:01"/>
    <s v="Received from Ramesh"/>
    <s v="T221121100100937020003"/>
    <n v="992123134529"/>
    <x v="0"/>
    <s v="XXXXXXXXXX0662"/>
    <n v="7265"/>
    <x v="2"/>
    <x v="3"/>
    <n v="11"/>
    <x v="4"/>
    <n v="48"/>
    <n v="7265"/>
    <n v="0"/>
    <s v="21-Nov"/>
    <d v="1899-12-30T10:01:00"/>
    <x v="0"/>
    <x v="15"/>
    <x v="0"/>
    <x v="0"/>
    <x v="1"/>
  </r>
  <r>
    <x v="825"/>
    <s v=" 14:29"/>
    <s v="Received from Lokesh"/>
    <s v="T221121142900299410681"/>
    <n v="696706427662"/>
    <x v="0"/>
    <s v="XXXXXXXXXX0662"/>
    <n v="9427"/>
    <x v="2"/>
    <x v="3"/>
    <n v="11"/>
    <x v="4"/>
    <n v="48"/>
    <n v="9427"/>
    <n v="0"/>
    <s v="21-Nov"/>
    <d v="1899-12-30T14:29:00"/>
    <x v="2"/>
    <x v="15"/>
    <x v="0"/>
    <x v="10"/>
    <x v="1"/>
  </r>
  <r>
    <x v="825"/>
    <s v=" 15:21"/>
    <s v="Received from Customer - Manish Traders"/>
    <s v="T221121152100125703436"/>
    <n v="515067201058"/>
    <x v="0"/>
    <s v="XXXXXX3700"/>
    <n v="6095"/>
    <x v="2"/>
    <x v="3"/>
    <n v="11"/>
    <x v="4"/>
    <n v="48"/>
    <n v="6095"/>
    <n v="0"/>
    <s v="21-Nov"/>
    <d v="1899-12-30T15:21:00"/>
    <x v="2"/>
    <x v="15"/>
    <x v="0"/>
    <x v="9"/>
    <x v="1"/>
  </r>
  <r>
    <x v="825"/>
    <s v=" 15:59"/>
    <s v="Received from Customer - Venkatesh Traders"/>
    <s v="T221121155900312083210"/>
    <n v="276162550065"/>
    <x v="0"/>
    <s v="XXXXXXXXXX0662"/>
    <n v="8671"/>
    <x v="2"/>
    <x v="3"/>
    <n v="11"/>
    <x v="4"/>
    <n v="48"/>
    <n v="8671"/>
    <n v="0"/>
    <s v="21-Nov"/>
    <d v="1899-12-30T15:59:00"/>
    <x v="2"/>
    <x v="15"/>
    <x v="0"/>
    <x v="9"/>
    <x v="1"/>
  </r>
  <r>
    <x v="825"/>
    <s v=" 22:47"/>
    <s v="Paid to Airtel Recharge"/>
    <s v="P221121224700483822778"/>
    <n v="222835866618"/>
    <x v="1"/>
    <s v="XXXXXXXXXX0662"/>
    <n v="4741"/>
    <x v="2"/>
    <x v="3"/>
    <n v="11"/>
    <x v="4"/>
    <n v="48"/>
    <n v="0"/>
    <n v="4741"/>
    <s v="21-Nov"/>
    <d v="1899-12-30T22:47:00"/>
    <x v="1"/>
    <x v="15"/>
    <x v="2"/>
    <x v="16"/>
    <x v="1"/>
  </r>
  <r>
    <x v="826"/>
    <s v=" 12:31"/>
    <s v="Paid to Mobile Recharge"/>
    <s v="P221122123100556016002"/>
    <n v="667900348707"/>
    <x v="1"/>
    <s v="XXXXXX3700"/>
    <n v="6894"/>
    <x v="2"/>
    <x v="3"/>
    <n v="11"/>
    <x v="5"/>
    <n v="48"/>
    <n v="0"/>
    <n v="6894"/>
    <s v="22-Nov"/>
    <d v="1899-12-30T12:31:00"/>
    <x v="2"/>
    <x v="16"/>
    <x v="2"/>
    <x v="3"/>
    <x v="1"/>
  </r>
  <r>
    <x v="826"/>
    <s v=" 16:21"/>
    <s v="Received from Customer - Anand Stores"/>
    <s v="T221122162100959176388"/>
    <n v="671671770657"/>
    <x v="0"/>
    <s v="XXXXXX3700"/>
    <n v="10782"/>
    <x v="2"/>
    <x v="3"/>
    <n v="11"/>
    <x v="5"/>
    <n v="48"/>
    <n v="10782"/>
    <n v="0"/>
    <s v="22-Nov"/>
    <d v="1899-12-30T16:21:00"/>
    <x v="2"/>
    <x v="16"/>
    <x v="0"/>
    <x v="11"/>
    <x v="1"/>
  </r>
  <r>
    <x v="827"/>
    <s v=" 07:16"/>
    <s v="Received from Customer - Ramesh &amp; Co"/>
    <s v="T221123071600944609928"/>
    <n v="340268100017"/>
    <x v="0"/>
    <s v="XXXXXXXXXX0662"/>
    <n v="15895"/>
    <x v="2"/>
    <x v="3"/>
    <n v="11"/>
    <x v="6"/>
    <n v="48"/>
    <n v="15895"/>
    <n v="0"/>
    <s v="23-Nov"/>
    <d v="1899-12-30T07:16:00"/>
    <x v="0"/>
    <x v="17"/>
    <x v="0"/>
    <x v="14"/>
    <x v="1"/>
  </r>
  <r>
    <x v="827"/>
    <s v=" 11:10"/>
    <s v="Paid to Family Member - Ravi"/>
    <s v="T221123111000930920898"/>
    <n v="596927532075"/>
    <x v="1"/>
    <s v="XXXXXX3700"/>
    <n v="5782"/>
    <x v="2"/>
    <x v="3"/>
    <n v="11"/>
    <x v="6"/>
    <n v="48"/>
    <n v="0"/>
    <n v="5782"/>
    <s v="23-Nov"/>
    <d v="1899-12-30T11:10:00"/>
    <x v="0"/>
    <x v="17"/>
    <x v="1"/>
    <x v="2"/>
    <x v="1"/>
  </r>
  <r>
    <x v="827"/>
    <s v=" 12:29"/>
    <s v="Received from Family Member - Priya"/>
    <s v="T221123122900604947567"/>
    <n v="805556037677"/>
    <x v="0"/>
    <s v="XXXXXX3700"/>
    <n v="15743"/>
    <x v="2"/>
    <x v="3"/>
    <n v="11"/>
    <x v="6"/>
    <n v="48"/>
    <n v="15743"/>
    <n v="0"/>
    <s v="23-Nov"/>
    <d v="1899-12-30T12:29:00"/>
    <x v="2"/>
    <x v="17"/>
    <x v="0"/>
    <x v="3"/>
    <x v="1"/>
  </r>
  <r>
    <x v="827"/>
    <s v=" 15:10"/>
    <s v="Received from Other Customer"/>
    <s v="T221123151000578174796"/>
    <n v="517822173085"/>
    <x v="0"/>
    <s v="XXXXXXXXXX0662"/>
    <n v="4284"/>
    <x v="2"/>
    <x v="3"/>
    <n v="11"/>
    <x v="6"/>
    <n v="48"/>
    <n v="4284"/>
    <n v="0"/>
    <s v="23-Nov"/>
    <d v="1899-12-30T15:10:00"/>
    <x v="2"/>
    <x v="17"/>
    <x v="0"/>
    <x v="9"/>
    <x v="1"/>
  </r>
  <r>
    <x v="827"/>
    <s v=" 16:37"/>
    <s v="Received from Local Customer"/>
    <s v="T221123163700331159326"/>
    <n v="127031252108"/>
    <x v="0"/>
    <s v="XXXXXX3700"/>
    <n v="8613"/>
    <x v="2"/>
    <x v="3"/>
    <n v="11"/>
    <x v="6"/>
    <n v="48"/>
    <n v="8613"/>
    <n v="0"/>
    <s v="23-Nov"/>
    <d v="1899-12-30T16:37:00"/>
    <x v="2"/>
    <x v="17"/>
    <x v="0"/>
    <x v="11"/>
    <x v="1"/>
  </r>
  <r>
    <x v="828"/>
    <s v=" 08:14"/>
    <s v="Received from Customer - Anand Stores"/>
    <s v="T221124081400293880755"/>
    <n v="949851170475"/>
    <x v="0"/>
    <s v="XXXXXX3700"/>
    <n v="5415"/>
    <x v="2"/>
    <x v="3"/>
    <n v="11"/>
    <x v="0"/>
    <n v="48"/>
    <n v="5415"/>
    <n v="0"/>
    <s v="24-Nov"/>
    <d v="1899-12-30T08:14:00"/>
    <x v="0"/>
    <x v="18"/>
    <x v="0"/>
    <x v="15"/>
    <x v="1"/>
  </r>
  <r>
    <x v="828"/>
    <s v=" 10:40"/>
    <s v="Received from Customer - Kumar Stores"/>
    <s v="T221124104000466076811"/>
    <n v="360523211763"/>
    <x v="0"/>
    <s v="XXXXXX3700"/>
    <n v="20381"/>
    <x v="2"/>
    <x v="3"/>
    <n v="11"/>
    <x v="0"/>
    <n v="48"/>
    <n v="20381"/>
    <n v="0"/>
    <s v="24-Nov"/>
    <d v="1899-12-30T10:40:00"/>
    <x v="0"/>
    <x v="18"/>
    <x v="0"/>
    <x v="0"/>
    <x v="1"/>
  </r>
  <r>
    <x v="828"/>
    <s v=" 18:11"/>
    <s v="Paid to Jio Recharge"/>
    <s v="T221124181100850563002"/>
    <n v="294978265130"/>
    <x v="1"/>
    <s v="XXXXXX3700"/>
    <n v="11474"/>
    <x v="2"/>
    <x v="3"/>
    <n v="11"/>
    <x v="0"/>
    <n v="48"/>
    <n v="0"/>
    <n v="11474"/>
    <s v="24-Nov"/>
    <d v="1899-12-30T18:11:00"/>
    <x v="3"/>
    <x v="18"/>
    <x v="2"/>
    <x v="5"/>
    <x v="1"/>
  </r>
  <r>
    <x v="828"/>
    <s v=" 18:41"/>
    <s v="Paid to Jio Recharge"/>
    <s v="T221124184100699360550"/>
    <n v="886742734620"/>
    <x v="1"/>
    <s v="XXXXXXXXXX0662"/>
    <n v="10979"/>
    <x v="2"/>
    <x v="3"/>
    <n v="11"/>
    <x v="0"/>
    <n v="48"/>
    <n v="0"/>
    <n v="10979"/>
    <s v="24-Nov"/>
    <d v="1899-12-30T18:41:00"/>
    <x v="3"/>
    <x v="18"/>
    <x v="2"/>
    <x v="5"/>
    <x v="1"/>
  </r>
  <r>
    <x v="829"/>
    <s v=" 09:43"/>
    <s v="Received from Santhu"/>
    <s v="T221125094300844952530"/>
    <n v="569933343064"/>
    <x v="0"/>
    <s v="XXXXXXXXXX0662"/>
    <n v="12483"/>
    <x v="2"/>
    <x v="3"/>
    <n v="11"/>
    <x v="1"/>
    <n v="48"/>
    <n v="12483"/>
    <n v="0"/>
    <s v="25-Nov"/>
    <d v="1899-12-30T09:43:00"/>
    <x v="0"/>
    <x v="19"/>
    <x v="0"/>
    <x v="13"/>
    <x v="1"/>
  </r>
  <r>
    <x v="829"/>
    <s v=" 11:42"/>
    <s v="Received from Other UPI User"/>
    <s v="T221125114200572904495"/>
    <n v="582397186045"/>
    <x v="0"/>
    <s v="XXXXXX3700"/>
    <n v="10384"/>
    <x v="2"/>
    <x v="3"/>
    <n v="11"/>
    <x v="1"/>
    <n v="48"/>
    <n v="10384"/>
    <n v="0"/>
    <s v="25-Nov"/>
    <d v="1899-12-30T11:42:00"/>
    <x v="0"/>
    <x v="19"/>
    <x v="0"/>
    <x v="2"/>
    <x v="1"/>
  </r>
  <r>
    <x v="829"/>
    <s v=" 13:56"/>
    <s v="Paid to Nandini Milk Parlour"/>
    <s v="P221125135600634167566"/>
    <n v="538213032611"/>
    <x v="1"/>
    <s v="XXXXXX3700"/>
    <n v="3822"/>
    <x v="2"/>
    <x v="3"/>
    <n v="11"/>
    <x v="1"/>
    <n v="48"/>
    <n v="0"/>
    <n v="3822"/>
    <s v="25-Nov"/>
    <d v="1899-12-30T13:56:00"/>
    <x v="2"/>
    <x v="19"/>
    <x v="1"/>
    <x v="8"/>
    <x v="1"/>
  </r>
  <r>
    <x v="829"/>
    <s v=" 14:54"/>
    <s v="Received from Family Member - Kumar"/>
    <s v="T221125145400660001068"/>
    <n v="628876006596"/>
    <x v="0"/>
    <s v="XXXXXXXXXX0662"/>
    <n v="6855"/>
    <x v="2"/>
    <x v="3"/>
    <n v="11"/>
    <x v="1"/>
    <n v="48"/>
    <n v="6855"/>
    <n v="0"/>
    <s v="25-Nov"/>
    <d v="1899-12-30T14:54:00"/>
    <x v="2"/>
    <x v="19"/>
    <x v="0"/>
    <x v="10"/>
    <x v="1"/>
  </r>
  <r>
    <x v="829"/>
    <s v=" 17:23"/>
    <s v="Received from Customer - Sagar Enterprises"/>
    <s v="T221125172300262334558"/>
    <n v="767539620783"/>
    <x v="0"/>
    <s v="XXXXXX3700"/>
    <n v="8507"/>
    <x v="2"/>
    <x v="3"/>
    <n v="11"/>
    <x v="1"/>
    <n v="48"/>
    <n v="8507"/>
    <n v="0"/>
    <s v="25-Nov"/>
    <d v="1899-12-30T17:23:00"/>
    <x v="3"/>
    <x v="19"/>
    <x v="0"/>
    <x v="4"/>
    <x v="1"/>
  </r>
  <r>
    <x v="830"/>
    <s v=" 09:07"/>
    <s v="Received from Santhu"/>
    <s v="T221126090700404690101"/>
    <n v="17521065384"/>
    <x v="0"/>
    <s v="XXXXXXXXXX0662"/>
    <n v="5821"/>
    <x v="2"/>
    <x v="3"/>
    <n v="11"/>
    <x v="2"/>
    <n v="48"/>
    <n v="5821"/>
    <n v="0"/>
    <s v="26-Nov"/>
    <d v="1899-12-30T09:07:00"/>
    <x v="0"/>
    <x v="20"/>
    <x v="0"/>
    <x v="13"/>
    <x v="1"/>
  </r>
  <r>
    <x v="830"/>
    <s v=" 11:00"/>
    <s v="Received from Customer - Manish Traders"/>
    <s v="T221126110000435661686"/>
    <n v="324957596886"/>
    <x v="0"/>
    <s v="XXXXXX3700"/>
    <n v="10494"/>
    <x v="2"/>
    <x v="3"/>
    <n v="11"/>
    <x v="2"/>
    <n v="48"/>
    <n v="10494"/>
    <n v="0"/>
    <s v="26-Nov"/>
    <d v="1899-12-30T11:00:00"/>
    <x v="0"/>
    <x v="20"/>
    <x v="0"/>
    <x v="2"/>
    <x v="1"/>
  </r>
  <r>
    <x v="830"/>
    <s v=" 12:00"/>
    <s v="Received from Customer - ABC Traders"/>
    <s v="T221126120000366673658"/>
    <n v="110377894101"/>
    <x v="0"/>
    <s v="XXXXXX3700"/>
    <n v="5802"/>
    <x v="2"/>
    <x v="3"/>
    <n v="11"/>
    <x v="2"/>
    <n v="48"/>
    <n v="5802"/>
    <n v="0"/>
    <s v="26-Nov"/>
    <d v="1899-12-30T12:00:00"/>
    <x v="2"/>
    <x v="20"/>
    <x v="0"/>
    <x v="3"/>
    <x v="1"/>
  </r>
  <r>
    <x v="831"/>
    <s v=" 21:49"/>
    <s v="Received from Customer - Anand Stores"/>
    <s v="T221127214900515253804"/>
    <n v="413135270669"/>
    <x v="0"/>
    <s v="XXXXXXXXXX0662"/>
    <n v="11409"/>
    <x v="2"/>
    <x v="3"/>
    <n v="11"/>
    <x v="3"/>
    <n v="49"/>
    <n v="11409"/>
    <n v="0"/>
    <s v="27-Nov"/>
    <d v="1899-12-30T21:49:00"/>
    <x v="1"/>
    <x v="21"/>
    <x v="0"/>
    <x v="7"/>
    <x v="1"/>
  </r>
  <r>
    <x v="832"/>
    <s v=" 11:40"/>
    <s v="Received from Manish"/>
    <s v="T221128114000479020769"/>
    <n v="196768244400"/>
    <x v="0"/>
    <s v="XXXXXXXXXX0662"/>
    <n v="26176"/>
    <x v="2"/>
    <x v="3"/>
    <n v="11"/>
    <x v="4"/>
    <n v="49"/>
    <n v="26176"/>
    <n v="0"/>
    <s v="28-Nov"/>
    <d v="1899-12-30T11:40:00"/>
    <x v="0"/>
    <x v="22"/>
    <x v="0"/>
    <x v="2"/>
    <x v="1"/>
  </r>
  <r>
    <x v="832"/>
    <s v=" 11:47"/>
    <s v="Paid to Stationery Supplier"/>
    <s v="T221128114700286197133"/>
    <n v="496978089008"/>
    <x v="1"/>
    <s v="XXXXXX3700"/>
    <n v="1321"/>
    <x v="2"/>
    <x v="3"/>
    <n v="11"/>
    <x v="4"/>
    <n v="49"/>
    <n v="0"/>
    <n v="1321"/>
    <s v="28-Nov"/>
    <d v="1899-12-30T11:47:00"/>
    <x v="0"/>
    <x v="22"/>
    <x v="1"/>
    <x v="2"/>
    <x v="1"/>
  </r>
  <r>
    <x v="832"/>
    <s v=" 13:28"/>
    <s v="Received from Bank/UPI Transfer"/>
    <s v="T221128132800320896425"/>
    <n v="366175935218"/>
    <x v="0"/>
    <s v="XXXXXXXXXX0662"/>
    <n v="2568"/>
    <x v="2"/>
    <x v="3"/>
    <n v="11"/>
    <x v="4"/>
    <n v="49"/>
    <n v="2568"/>
    <n v="0"/>
    <s v="28-Nov"/>
    <d v="1899-12-30T13:28:00"/>
    <x v="2"/>
    <x v="22"/>
    <x v="0"/>
    <x v="8"/>
    <x v="1"/>
  </r>
  <r>
    <x v="832"/>
    <s v=" 14:04"/>
    <s v="Received from Customer - Venkatesh Traders"/>
    <s v="T221128140400998503259"/>
    <n v="999031258257"/>
    <x v="0"/>
    <s v="XXXXXXXXXX0662"/>
    <n v="13888"/>
    <x v="2"/>
    <x v="3"/>
    <n v="11"/>
    <x v="4"/>
    <n v="49"/>
    <n v="13888"/>
    <n v="0"/>
    <s v="28-Nov"/>
    <d v="1899-12-30T14:04:00"/>
    <x v="2"/>
    <x v="22"/>
    <x v="0"/>
    <x v="10"/>
    <x v="1"/>
  </r>
  <r>
    <x v="832"/>
    <s v=" 14:07"/>
    <s v="Paid to Local Shopping Store"/>
    <s v="T221128140700623628992"/>
    <n v="147710922724"/>
    <x v="1"/>
    <s v="XXXXXXXXXX0662"/>
    <n v="3360"/>
    <x v="2"/>
    <x v="3"/>
    <n v="11"/>
    <x v="4"/>
    <n v="49"/>
    <n v="0"/>
    <n v="3360"/>
    <s v="28-Nov"/>
    <d v="1899-12-30T14:07:00"/>
    <x v="2"/>
    <x v="22"/>
    <x v="1"/>
    <x v="10"/>
    <x v="1"/>
  </r>
  <r>
    <x v="833"/>
    <s v=" 22:35"/>
    <s v="Paid to Flipkart"/>
    <s v="P221129223500207387496"/>
    <n v="142046866642"/>
    <x v="1"/>
    <s v="XXXXXX3700"/>
    <n v="502"/>
    <x v="2"/>
    <x v="3"/>
    <n v="11"/>
    <x v="5"/>
    <n v="49"/>
    <n v="0"/>
    <n v="502"/>
    <s v="29-Nov"/>
    <d v="1899-12-30T22:35:00"/>
    <x v="1"/>
    <x v="23"/>
    <x v="1"/>
    <x v="16"/>
    <x v="1"/>
  </r>
  <r>
    <x v="834"/>
    <s v=" 19:14"/>
    <s v="Paid to Airtel Recharge"/>
    <s v="T221130191400929642376"/>
    <n v="362224017534"/>
    <x v="1"/>
    <s v="XXXXXXXXXX0662"/>
    <n v="8755"/>
    <x v="2"/>
    <x v="3"/>
    <n v="11"/>
    <x v="6"/>
    <n v="49"/>
    <n v="0"/>
    <n v="8755"/>
    <s v="30-Nov"/>
    <d v="1899-12-30T19:14:00"/>
    <x v="3"/>
    <x v="24"/>
    <x v="2"/>
    <x v="6"/>
    <x v="1"/>
  </r>
  <r>
    <x v="834"/>
    <s v=" 21:30"/>
    <s v="Received from Family Member - Ravi"/>
    <s v="T221130213000244690697"/>
    <n v="358438219378"/>
    <x v="0"/>
    <s v="XXXXXX3700"/>
    <n v="1963"/>
    <x v="2"/>
    <x v="3"/>
    <n v="11"/>
    <x v="6"/>
    <n v="49"/>
    <n v="1963"/>
    <n v="0"/>
    <s v="30-Nov"/>
    <d v="1899-12-30T21:30:00"/>
    <x v="1"/>
    <x v="24"/>
    <x v="0"/>
    <x v="7"/>
    <x v="1"/>
  </r>
  <r>
    <x v="834"/>
    <s v=" 21:43"/>
    <s v="Received from Customer - Kumar Stores"/>
    <s v="T221130214300661187777"/>
    <n v="461501245348"/>
    <x v="0"/>
    <s v="XXXXXXXXXX0662"/>
    <n v="3790"/>
    <x v="2"/>
    <x v="3"/>
    <n v="11"/>
    <x v="6"/>
    <n v="49"/>
    <n v="3790"/>
    <n v="0"/>
    <s v="30-Nov"/>
    <d v="1899-12-30T21:43:00"/>
    <x v="1"/>
    <x v="24"/>
    <x v="0"/>
    <x v="7"/>
    <x v="1"/>
  </r>
  <r>
    <x v="835"/>
    <s v=" 11:12"/>
    <s v="Received from Other UPI User"/>
    <s v="T221201111200736002220"/>
    <n v="866073752843"/>
    <x v="0"/>
    <s v="XXXXXXXXXX0662"/>
    <n v="20450"/>
    <x v="2"/>
    <x v="4"/>
    <n v="12"/>
    <x v="0"/>
    <n v="49"/>
    <n v="20450"/>
    <n v="0"/>
    <s v="1-Dec"/>
    <d v="1899-12-30T11:12:00"/>
    <x v="0"/>
    <x v="26"/>
    <x v="0"/>
    <x v="2"/>
    <x v="1"/>
  </r>
  <r>
    <x v="835"/>
    <s v=" 14:05"/>
    <s v="Paid to KOMAL TRADERS"/>
    <s v="P221201140500693027822"/>
    <n v="855370546325"/>
    <x v="1"/>
    <s v="XXXXXXXXXX0662"/>
    <n v="4025"/>
    <x v="2"/>
    <x v="4"/>
    <n v="12"/>
    <x v="0"/>
    <n v="49"/>
    <n v="0"/>
    <n v="4025"/>
    <s v="1-Dec"/>
    <d v="1899-12-30T14:05:00"/>
    <x v="2"/>
    <x v="26"/>
    <x v="1"/>
    <x v="10"/>
    <x v="1"/>
  </r>
  <r>
    <x v="835"/>
    <s v=" 18:43"/>
    <s v="Paid to Nandini Milk Parlour"/>
    <s v="P221201184300631287107"/>
    <n v="767835175733"/>
    <x v="1"/>
    <s v="XXXXXX3700"/>
    <n v="22083"/>
    <x v="2"/>
    <x v="4"/>
    <n v="12"/>
    <x v="0"/>
    <n v="49"/>
    <n v="0"/>
    <n v="22083"/>
    <s v="1-Dec"/>
    <d v="1899-12-30T18:43:00"/>
    <x v="3"/>
    <x v="26"/>
    <x v="1"/>
    <x v="5"/>
    <x v="1"/>
  </r>
  <r>
    <x v="835"/>
    <s v=" 20:05"/>
    <s v="Paid to Ramesh"/>
    <s v="P221201200500585324148"/>
    <n v="274718251124"/>
    <x v="1"/>
    <s v="XXXXXXXXXX0662"/>
    <n v="15462"/>
    <x v="2"/>
    <x v="4"/>
    <n v="12"/>
    <x v="0"/>
    <n v="49"/>
    <n v="0"/>
    <n v="15462"/>
    <s v="1-Dec"/>
    <d v="1899-12-30T20:05:00"/>
    <x v="3"/>
    <x v="26"/>
    <x v="1"/>
    <x v="12"/>
    <x v="1"/>
  </r>
  <r>
    <x v="835"/>
    <s v=" 20:08"/>
    <s v="Received from Local Customer"/>
    <s v="T221201200800901717189"/>
    <n v="123748971908"/>
    <x v="0"/>
    <s v="XXXXXXXXXX0662"/>
    <n v="9912"/>
    <x v="2"/>
    <x v="4"/>
    <n v="12"/>
    <x v="0"/>
    <n v="49"/>
    <n v="9912"/>
    <n v="0"/>
    <s v="1-Dec"/>
    <d v="1899-12-30T20:08:00"/>
    <x v="3"/>
    <x v="26"/>
    <x v="0"/>
    <x v="12"/>
    <x v="1"/>
  </r>
  <r>
    <x v="836"/>
    <s v=" 10:21"/>
    <s v="Received from Manish"/>
    <s v="T221202102100818612165"/>
    <n v="656850263986"/>
    <x v="0"/>
    <s v="XXXXXXXXXX0662"/>
    <n v="16624"/>
    <x v="2"/>
    <x v="4"/>
    <n v="12"/>
    <x v="1"/>
    <n v="49"/>
    <n v="16624"/>
    <n v="0"/>
    <s v="2-Dec"/>
    <d v="1899-12-30T10:21:00"/>
    <x v="0"/>
    <x v="27"/>
    <x v="0"/>
    <x v="0"/>
    <x v="1"/>
  </r>
  <r>
    <x v="836"/>
    <s v=" 11:58"/>
    <s v="Received from Customer - ABC Traders"/>
    <s v="T221202115800510856425"/>
    <n v="501789238922"/>
    <x v="0"/>
    <s v="XXXXXXXXXX0662"/>
    <n v="13235"/>
    <x v="2"/>
    <x v="4"/>
    <n v="12"/>
    <x v="1"/>
    <n v="49"/>
    <n v="13235"/>
    <n v="0"/>
    <s v="2-Dec"/>
    <d v="1899-12-30T11:58:00"/>
    <x v="0"/>
    <x v="27"/>
    <x v="0"/>
    <x v="2"/>
    <x v="1"/>
  </r>
  <r>
    <x v="836"/>
    <s v=" 15:24"/>
    <s v="Received from Customer - Manish Traders"/>
    <s v="T221202152400399158222"/>
    <n v="125823105435"/>
    <x v="0"/>
    <s v="XXXXXX3700"/>
    <n v="15702"/>
    <x v="2"/>
    <x v="4"/>
    <n v="12"/>
    <x v="1"/>
    <n v="49"/>
    <n v="15702"/>
    <n v="0"/>
    <s v="2-Dec"/>
    <d v="1899-12-30T15:24:00"/>
    <x v="2"/>
    <x v="27"/>
    <x v="0"/>
    <x v="9"/>
    <x v="1"/>
  </r>
  <r>
    <x v="836"/>
    <s v=" 16:19"/>
    <s v="Received from Customer - Venkatesh Traders"/>
    <s v="T221202161900867516257"/>
    <n v="563384000292"/>
    <x v="0"/>
    <s v="XXXXXX3700"/>
    <n v="6561"/>
    <x v="2"/>
    <x v="4"/>
    <n v="12"/>
    <x v="1"/>
    <n v="49"/>
    <n v="6561"/>
    <n v="0"/>
    <s v="2-Dec"/>
    <d v="1899-12-30T16:19:00"/>
    <x v="2"/>
    <x v="27"/>
    <x v="0"/>
    <x v="11"/>
    <x v="1"/>
  </r>
  <r>
    <x v="837"/>
    <s v=" 07:20"/>
    <s v="Received from Customer - Manish Traders"/>
    <s v="T221203072000989875174"/>
    <n v="234790667961"/>
    <x v="0"/>
    <s v="XXXXXXXXXX0662"/>
    <n v="5021"/>
    <x v="2"/>
    <x v="4"/>
    <n v="12"/>
    <x v="2"/>
    <n v="49"/>
    <n v="5021"/>
    <n v="0"/>
    <s v="3-Dec"/>
    <d v="1899-12-30T07:20:00"/>
    <x v="0"/>
    <x v="28"/>
    <x v="0"/>
    <x v="14"/>
    <x v="1"/>
  </r>
  <r>
    <x v="837"/>
    <s v=" 11:36"/>
    <s v="Paid to Reliance Smart"/>
    <s v="P221203113600123939232"/>
    <n v="345895164529"/>
    <x v="1"/>
    <s v="XXXXXX3700"/>
    <n v="5525"/>
    <x v="2"/>
    <x v="4"/>
    <n v="12"/>
    <x v="2"/>
    <n v="49"/>
    <n v="0"/>
    <n v="5525"/>
    <s v="3-Dec"/>
    <d v="1899-12-30T11:36:00"/>
    <x v="0"/>
    <x v="28"/>
    <x v="1"/>
    <x v="2"/>
    <x v="1"/>
  </r>
  <r>
    <x v="837"/>
    <s v=" 13:09"/>
    <s v="Received from Bank/UPI Transfer"/>
    <s v="T221203130900423906243"/>
    <n v="131609212292"/>
    <x v="0"/>
    <s v="XXXXXX3700"/>
    <n v="30503"/>
    <x v="2"/>
    <x v="4"/>
    <n v="12"/>
    <x v="2"/>
    <n v="49"/>
    <n v="30503"/>
    <n v="0"/>
    <s v="3-Dec"/>
    <d v="1899-12-30T13:09:00"/>
    <x v="2"/>
    <x v="28"/>
    <x v="0"/>
    <x v="8"/>
    <x v="1"/>
  </r>
  <r>
    <x v="838"/>
    <s v=" 16:24"/>
    <s v="Paid to Reliance Smart"/>
    <s v="P221204162400541910659"/>
    <n v="401352376543"/>
    <x v="1"/>
    <s v="XXXXXXXXXX0662"/>
    <n v="2927"/>
    <x v="2"/>
    <x v="4"/>
    <n v="12"/>
    <x v="3"/>
    <n v="50"/>
    <n v="0"/>
    <n v="2927"/>
    <s v="4-Dec"/>
    <d v="1899-12-30T16:24:00"/>
    <x v="2"/>
    <x v="29"/>
    <x v="1"/>
    <x v="11"/>
    <x v="1"/>
  </r>
  <r>
    <x v="838"/>
    <s v=" 18:03"/>
    <s v="Received from Manish"/>
    <s v="T221204180300976761013"/>
    <n v="286592627381"/>
    <x v="0"/>
    <s v="XXXXXXXXXX0662"/>
    <n v="46567"/>
    <x v="2"/>
    <x v="4"/>
    <n v="12"/>
    <x v="3"/>
    <n v="50"/>
    <n v="46567"/>
    <n v="0"/>
    <s v="4-Dec"/>
    <d v="1899-12-30T18:03:00"/>
    <x v="3"/>
    <x v="29"/>
    <x v="0"/>
    <x v="5"/>
    <x v="1"/>
  </r>
  <r>
    <x v="838"/>
    <s v=" 20:18"/>
    <s v="Received from Customer - Ravi Enterprises"/>
    <s v="T221204201800846713416"/>
    <n v="164908495614"/>
    <x v="0"/>
    <s v="XXXXXXXXXX0662"/>
    <n v="9159"/>
    <x v="2"/>
    <x v="4"/>
    <n v="12"/>
    <x v="3"/>
    <n v="50"/>
    <n v="9159"/>
    <n v="0"/>
    <s v="4-Dec"/>
    <d v="1899-12-30T20:18:00"/>
    <x v="3"/>
    <x v="29"/>
    <x v="0"/>
    <x v="12"/>
    <x v="1"/>
  </r>
  <r>
    <x v="838"/>
    <s v=" 20:32"/>
    <s v="Paid to Local Hotel"/>
    <s v="T221204203200206467687"/>
    <n v="710972559602"/>
    <x v="1"/>
    <s v="XXXXXX3700"/>
    <n v="10310"/>
    <x v="2"/>
    <x v="4"/>
    <n v="12"/>
    <x v="3"/>
    <n v="50"/>
    <n v="0"/>
    <n v="10310"/>
    <s v="4-Dec"/>
    <d v="1899-12-30T20:32:00"/>
    <x v="3"/>
    <x v="29"/>
    <x v="1"/>
    <x v="12"/>
    <x v="1"/>
  </r>
  <r>
    <x v="839"/>
    <s v=" 13:20"/>
    <s v="Received from Local Customer"/>
    <s v="T221205132000756256779"/>
    <n v="755092349067"/>
    <x v="0"/>
    <s v="XXXXXX3700"/>
    <n v="1588"/>
    <x v="2"/>
    <x v="4"/>
    <n v="12"/>
    <x v="4"/>
    <n v="50"/>
    <n v="1588"/>
    <n v="0"/>
    <s v="5-Dec"/>
    <d v="1899-12-30T13:20:00"/>
    <x v="2"/>
    <x v="30"/>
    <x v="0"/>
    <x v="8"/>
    <x v="1"/>
  </r>
  <r>
    <x v="839"/>
    <s v=" 14:04"/>
    <s v="Received from Customer - Ravi Enterprises"/>
    <s v="T221205140400794071281"/>
    <n v="936411765765"/>
    <x v="0"/>
    <s v="XXXXXX3700"/>
    <n v="19835"/>
    <x v="2"/>
    <x v="4"/>
    <n v="12"/>
    <x v="4"/>
    <n v="50"/>
    <n v="19835"/>
    <n v="0"/>
    <s v="5-Dec"/>
    <d v="1899-12-30T14:04:00"/>
    <x v="2"/>
    <x v="30"/>
    <x v="0"/>
    <x v="10"/>
    <x v="1"/>
  </r>
  <r>
    <x v="839"/>
    <s v=" 15:37"/>
    <s v="Paid to Flipkart"/>
    <s v="T221205153700852874152"/>
    <n v="609893642864"/>
    <x v="1"/>
    <s v="XXXXXXXXXX0662"/>
    <n v="1454"/>
    <x v="2"/>
    <x v="4"/>
    <n v="12"/>
    <x v="4"/>
    <n v="50"/>
    <n v="0"/>
    <n v="1454"/>
    <s v="5-Dec"/>
    <d v="1899-12-30T15:37:00"/>
    <x v="2"/>
    <x v="30"/>
    <x v="1"/>
    <x v="9"/>
    <x v="1"/>
  </r>
  <r>
    <x v="839"/>
    <s v=" 18:03"/>
    <s v="Received from Customer - Sagar Enterprises"/>
    <s v="T221205180300347314814"/>
    <n v="843013567708"/>
    <x v="0"/>
    <s v="XXXXXXXXXX0662"/>
    <n v="1481"/>
    <x v="2"/>
    <x v="4"/>
    <n v="12"/>
    <x v="4"/>
    <n v="50"/>
    <n v="1481"/>
    <n v="0"/>
    <s v="5-Dec"/>
    <d v="1899-12-30T18:03:00"/>
    <x v="3"/>
    <x v="30"/>
    <x v="0"/>
    <x v="5"/>
    <x v="1"/>
  </r>
  <r>
    <x v="839"/>
    <s v=" 19:53"/>
    <s v="Paid to Bank Account Transfer"/>
    <s v="P221205195300258937958"/>
    <n v="160114146696"/>
    <x v="1"/>
    <s v="XXXXXXXXXX0662"/>
    <n v="5718"/>
    <x v="2"/>
    <x v="4"/>
    <n v="12"/>
    <x v="4"/>
    <n v="50"/>
    <n v="0"/>
    <n v="5718"/>
    <s v="5-Dec"/>
    <d v="1899-12-30T19:53:00"/>
    <x v="3"/>
    <x v="30"/>
    <x v="1"/>
    <x v="6"/>
    <x v="1"/>
  </r>
  <r>
    <x v="839"/>
    <s v=" 20:34"/>
    <s v="Received from Customer - Sagar Enterprises"/>
    <s v="T221205203400901263395"/>
    <n v="912728036265"/>
    <x v="0"/>
    <s v="XXXXXX3700"/>
    <n v="3414"/>
    <x v="2"/>
    <x v="4"/>
    <n v="12"/>
    <x v="4"/>
    <n v="50"/>
    <n v="3414"/>
    <n v="0"/>
    <s v="5-Dec"/>
    <d v="1899-12-30T20:34:00"/>
    <x v="3"/>
    <x v="30"/>
    <x v="0"/>
    <x v="12"/>
    <x v="1"/>
  </r>
  <r>
    <x v="840"/>
    <s v=" 09:41"/>
    <s v="Received from Customer - Kumar Stores"/>
    <s v="T221206094100179692757"/>
    <n v="923656364780"/>
    <x v="0"/>
    <s v="XXXXXX3700"/>
    <n v="7509"/>
    <x v="2"/>
    <x v="4"/>
    <n v="12"/>
    <x v="5"/>
    <n v="50"/>
    <n v="7509"/>
    <n v="0"/>
    <s v="6-Dec"/>
    <d v="1899-12-30T09:41:00"/>
    <x v="0"/>
    <x v="0"/>
    <x v="0"/>
    <x v="13"/>
    <x v="1"/>
  </r>
  <r>
    <x v="840"/>
    <s v=" 10:24"/>
    <s v="Received from Family Member - Ravi"/>
    <s v="T221206102400349398728"/>
    <n v="456759863424"/>
    <x v="0"/>
    <s v="XXXXXX3700"/>
    <n v="18731"/>
    <x v="2"/>
    <x v="4"/>
    <n v="12"/>
    <x v="5"/>
    <n v="50"/>
    <n v="18731"/>
    <n v="0"/>
    <s v="6-Dec"/>
    <d v="1899-12-30T10:24:00"/>
    <x v="0"/>
    <x v="0"/>
    <x v="0"/>
    <x v="0"/>
    <x v="1"/>
  </r>
  <r>
    <x v="840"/>
    <s v=" 13:22"/>
    <s v="Paid to Mobile Recharge"/>
    <s v="P221206132200371053301"/>
    <n v="126641630394"/>
    <x v="1"/>
    <s v="XXXXXXXXXX0662"/>
    <n v="12381"/>
    <x v="2"/>
    <x v="4"/>
    <n v="12"/>
    <x v="5"/>
    <n v="50"/>
    <n v="0"/>
    <n v="12381"/>
    <s v="6-Dec"/>
    <d v="1899-12-30T13:22:00"/>
    <x v="2"/>
    <x v="0"/>
    <x v="2"/>
    <x v="8"/>
    <x v="1"/>
  </r>
  <r>
    <x v="840"/>
    <s v=" 15:01"/>
    <s v="Received from Local Customer"/>
    <s v="T221206150100900141826"/>
    <n v="250358678038"/>
    <x v="0"/>
    <s v="XXXXXX3700"/>
    <n v="6978"/>
    <x v="2"/>
    <x v="4"/>
    <n v="12"/>
    <x v="5"/>
    <n v="50"/>
    <n v="6978"/>
    <n v="0"/>
    <s v="6-Dec"/>
    <d v="1899-12-30T15:01:00"/>
    <x v="2"/>
    <x v="0"/>
    <x v="0"/>
    <x v="9"/>
    <x v="1"/>
  </r>
  <r>
    <x v="841"/>
    <s v=" 07:42"/>
    <s v="Paid to Lokesh"/>
    <s v="T221207074200678643373"/>
    <n v="583657700142"/>
    <x v="1"/>
    <s v="XXXXXXXXXX0662"/>
    <n v="7331"/>
    <x v="2"/>
    <x v="4"/>
    <n v="12"/>
    <x v="6"/>
    <n v="50"/>
    <n v="0"/>
    <n v="7331"/>
    <s v="7-Dec"/>
    <d v="1899-12-30T07:42:00"/>
    <x v="0"/>
    <x v="1"/>
    <x v="1"/>
    <x v="14"/>
    <x v="1"/>
  </r>
  <r>
    <x v="841"/>
    <s v=" 12:53"/>
    <s v="Paid to Quick Service Station"/>
    <s v="T221207125300971126968"/>
    <n v="811514244514"/>
    <x v="1"/>
    <s v="XXXXXX3700"/>
    <n v="9071"/>
    <x v="2"/>
    <x v="4"/>
    <n v="12"/>
    <x v="6"/>
    <n v="50"/>
    <n v="0"/>
    <n v="9071"/>
    <s v="7-Dec"/>
    <d v="1899-12-30T12:53:00"/>
    <x v="2"/>
    <x v="1"/>
    <x v="1"/>
    <x v="3"/>
    <x v="1"/>
  </r>
  <r>
    <x v="841"/>
    <s v=" 16:03"/>
    <s v="Paid to Textile Store"/>
    <s v="P221207160300881174056"/>
    <n v="877897990879"/>
    <x v="1"/>
    <s v="XXXXXX3700"/>
    <n v="4457"/>
    <x v="2"/>
    <x v="4"/>
    <n v="12"/>
    <x v="6"/>
    <n v="50"/>
    <n v="0"/>
    <n v="4457"/>
    <s v="7-Dec"/>
    <d v="1899-12-30T16:03:00"/>
    <x v="2"/>
    <x v="1"/>
    <x v="1"/>
    <x v="11"/>
    <x v="1"/>
  </r>
  <r>
    <x v="841"/>
    <s v=" 16:32"/>
    <s v="Received from Family Member - Kumar"/>
    <s v="T221207163200962536568"/>
    <n v="472370445732"/>
    <x v="0"/>
    <s v="XXXXXXXXXX0662"/>
    <n v="6399"/>
    <x v="2"/>
    <x v="4"/>
    <n v="12"/>
    <x v="6"/>
    <n v="50"/>
    <n v="6399"/>
    <n v="0"/>
    <s v="7-Dec"/>
    <d v="1899-12-30T16:32:00"/>
    <x v="2"/>
    <x v="1"/>
    <x v="0"/>
    <x v="11"/>
    <x v="1"/>
  </r>
  <r>
    <x v="841"/>
    <s v=" 18:54"/>
    <s v="Received from Customer - ABC Traders"/>
    <s v="T221207185400164204191"/>
    <n v="755811332432"/>
    <x v="0"/>
    <s v="XXXXXX3700"/>
    <n v="7982"/>
    <x v="2"/>
    <x v="4"/>
    <n v="12"/>
    <x v="6"/>
    <n v="50"/>
    <n v="7982"/>
    <n v="0"/>
    <s v="7-Dec"/>
    <d v="1899-12-30T18:54:00"/>
    <x v="3"/>
    <x v="1"/>
    <x v="0"/>
    <x v="5"/>
    <x v="1"/>
  </r>
  <r>
    <x v="841"/>
    <s v=" 21:54"/>
    <s v="Received from Customer - Sagar Enterprises"/>
    <s v="T221207215400441237029"/>
    <n v="191738509868"/>
    <x v="0"/>
    <s v="XXXXXX3700"/>
    <n v="19813"/>
    <x v="2"/>
    <x v="4"/>
    <n v="12"/>
    <x v="6"/>
    <n v="50"/>
    <n v="19813"/>
    <n v="0"/>
    <s v="7-Dec"/>
    <d v="1899-12-30T21:54:00"/>
    <x v="1"/>
    <x v="1"/>
    <x v="0"/>
    <x v="7"/>
    <x v="1"/>
  </r>
  <r>
    <x v="842"/>
    <s v=" 09:16"/>
    <s v="Paid to Stationery Supplier"/>
    <s v="T221208091600216474986"/>
    <n v="898038865001"/>
    <x v="1"/>
    <s v="XXXXXXXXXX0662"/>
    <n v="3201"/>
    <x v="2"/>
    <x v="4"/>
    <n v="12"/>
    <x v="0"/>
    <n v="50"/>
    <n v="0"/>
    <n v="3201"/>
    <s v="8-Dec"/>
    <d v="1899-12-30T09:16:00"/>
    <x v="0"/>
    <x v="2"/>
    <x v="1"/>
    <x v="13"/>
    <x v="1"/>
  </r>
  <r>
    <x v="842"/>
    <s v=" 09:28"/>
    <s v="Received from Customer - Manish Traders"/>
    <s v="T221208092800371068046"/>
    <n v="876164343860"/>
    <x v="0"/>
    <s v="XXXXXX3700"/>
    <n v="9218"/>
    <x v="2"/>
    <x v="4"/>
    <n v="12"/>
    <x v="0"/>
    <n v="50"/>
    <n v="9218"/>
    <n v="0"/>
    <s v="8-Dec"/>
    <d v="1899-12-30T09:28:00"/>
    <x v="0"/>
    <x v="2"/>
    <x v="0"/>
    <x v="13"/>
    <x v="1"/>
  </r>
  <r>
    <x v="842"/>
    <s v=" 11:42"/>
    <s v="Received from Family Member - Kumar"/>
    <s v="T221208114200949589152"/>
    <n v="354355509613"/>
    <x v="0"/>
    <s v="XXXXXX3700"/>
    <n v="3172"/>
    <x v="2"/>
    <x v="4"/>
    <n v="12"/>
    <x v="0"/>
    <n v="50"/>
    <n v="3172"/>
    <n v="0"/>
    <s v="8-Dec"/>
    <d v="1899-12-30T11:42:00"/>
    <x v="0"/>
    <x v="2"/>
    <x v="0"/>
    <x v="2"/>
    <x v="1"/>
  </r>
  <r>
    <x v="842"/>
    <s v=" 16:10"/>
    <s v="Received from Santhu"/>
    <s v="T221208161000308965704"/>
    <n v="812726451306"/>
    <x v="0"/>
    <s v="XXXXXX3700"/>
    <n v="13874"/>
    <x v="2"/>
    <x v="4"/>
    <n v="12"/>
    <x v="0"/>
    <n v="50"/>
    <n v="13874"/>
    <n v="0"/>
    <s v="8-Dec"/>
    <d v="1899-12-30T16:10:00"/>
    <x v="2"/>
    <x v="2"/>
    <x v="0"/>
    <x v="11"/>
    <x v="1"/>
  </r>
  <r>
    <x v="842"/>
    <s v=" 17:09"/>
    <s v="Paid to Airtel Recharge"/>
    <s v="T221208170900180362192"/>
    <n v="310511418357"/>
    <x v="1"/>
    <s v="XXXXXX3700"/>
    <n v="5373"/>
    <x v="2"/>
    <x v="4"/>
    <n v="12"/>
    <x v="0"/>
    <n v="50"/>
    <n v="0"/>
    <n v="5373"/>
    <s v="8-Dec"/>
    <d v="1899-12-30T17:09:00"/>
    <x v="3"/>
    <x v="2"/>
    <x v="2"/>
    <x v="4"/>
    <x v="1"/>
  </r>
  <r>
    <x v="843"/>
    <s v=" 14:27"/>
    <s v="Paid to Stationery Supplier"/>
    <s v="T221209142700630145902"/>
    <n v="973908304021"/>
    <x v="1"/>
    <s v="XXXXXXXXXX0662"/>
    <n v="1970"/>
    <x v="2"/>
    <x v="4"/>
    <n v="12"/>
    <x v="1"/>
    <n v="50"/>
    <n v="0"/>
    <n v="1970"/>
    <s v="9-Dec"/>
    <d v="1899-12-30T14:27:00"/>
    <x v="2"/>
    <x v="3"/>
    <x v="1"/>
    <x v="10"/>
    <x v="1"/>
  </r>
  <r>
    <x v="843"/>
    <s v=" 14:34"/>
    <s v="Received from Customer - Manish Traders"/>
    <s v="T221209143400694496367"/>
    <n v="969331693395"/>
    <x v="0"/>
    <s v="XXXXXX3700"/>
    <n v="2963"/>
    <x v="2"/>
    <x v="4"/>
    <n v="12"/>
    <x v="1"/>
    <n v="50"/>
    <n v="2963"/>
    <n v="0"/>
    <s v="9-Dec"/>
    <d v="1899-12-30T14:34:00"/>
    <x v="2"/>
    <x v="3"/>
    <x v="0"/>
    <x v="10"/>
    <x v="1"/>
  </r>
  <r>
    <x v="843"/>
    <s v=" 20:07"/>
    <s v="Received from Family Member - Priya"/>
    <s v="T221209200700779620929"/>
    <n v="403713585410"/>
    <x v="0"/>
    <s v="XXXXXX3700"/>
    <n v="1712"/>
    <x v="2"/>
    <x v="4"/>
    <n v="12"/>
    <x v="1"/>
    <n v="50"/>
    <n v="1712"/>
    <n v="0"/>
    <s v="9-Dec"/>
    <d v="1899-12-30T20:07:00"/>
    <x v="3"/>
    <x v="3"/>
    <x v="0"/>
    <x v="12"/>
    <x v="1"/>
  </r>
  <r>
    <x v="844"/>
    <s v=" 12:45"/>
    <s v="Paid to Flipkart"/>
    <s v="P221210124500249543196"/>
    <n v="454790659329"/>
    <x v="1"/>
    <s v="XXXXXX3700"/>
    <n v="1090"/>
    <x v="2"/>
    <x v="4"/>
    <n v="12"/>
    <x v="2"/>
    <n v="50"/>
    <n v="0"/>
    <n v="1090"/>
    <s v="10-Dec"/>
    <d v="1899-12-30T12:45:00"/>
    <x v="2"/>
    <x v="4"/>
    <x v="1"/>
    <x v="3"/>
    <x v="1"/>
  </r>
  <r>
    <x v="844"/>
    <s v=" 14:40"/>
    <s v="Received from Local Customer"/>
    <s v="T221210144000353102416"/>
    <n v="865790377283"/>
    <x v="0"/>
    <s v="XXXXXXXXXX0662"/>
    <n v="9630"/>
    <x v="2"/>
    <x v="4"/>
    <n v="12"/>
    <x v="2"/>
    <n v="50"/>
    <n v="9630"/>
    <n v="0"/>
    <s v="10-Dec"/>
    <d v="1899-12-30T14:40:00"/>
    <x v="2"/>
    <x v="4"/>
    <x v="0"/>
    <x v="10"/>
    <x v="1"/>
  </r>
  <r>
    <x v="844"/>
    <s v=" 15:58"/>
    <s v="Received from Local Customer"/>
    <s v="T221210155800466158739"/>
    <n v="246323183423"/>
    <x v="0"/>
    <s v="XXXXXX3700"/>
    <n v="7201"/>
    <x v="2"/>
    <x v="4"/>
    <n v="12"/>
    <x v="2"/>
    <n v="50"/>
    <n v="7201"/>
    <n v="0"/>
    <s v="10-Dec"/>
    <d v="1899-12-30T15:58:00"/>
    <x v="2"/>
    <x v="4"/>
    <x v="0"/>
    <x v="9"/>
    <x v="1"/>
  </r>
  <r>
    <x v="844"/>
    <s v=" 20:47"/>
    <s v="Received from Customer - Anand Stores"/>
    <s v="T221210204700480401922"/>
    <n v="835120552591"/>
    <x v="0"/>
    <s v="XXXXXX3700"/>
    <n v="5878"/>
    <x v="2"/>
    <x v="4"/>
    <n v="12"/>
    <x v="2"/>
    <n v="50"/>
    <n v="5878"/>
    <n v="0"/>
    <s v="10-Dec"/>
    <d v="1899-12-30T20:47:00"/>
    <x v="3"/>
    <x v="4"/>
    <x v="0"/>
    <x v="12"/>
    <x v="1"/>
  </r>
  <r>
    <x v="845"/>
    <s v=" 09:29"/>
    <s v="Received from Customer - Manish Traders"/>
    <s v="T221211092900249432799"/>
    <n v="854099367818"/>
    <x v="0"/>
    <s v="XXXXXX3700"/>
    <n v="15515"/>
    <x v="2"/>
    <x v="4"/>
    <n v="12"/>
    <x v="3"/>
    <n v="51"/>
    <n v="15515"/>
    <n v="0"/>
    <s v="11-Dec"/>
    <d v="1899-12-30T09:29:00"/>
    <x v="0"/>
    <x v="5"/>
    <x v="0"/>
    <x v="13"/>
    <x v="1"/>
  </r>
  <r>
    <x v="845"/>
    <s v=" 14:54"/>
    <s v="Received from Customer - Sri Lakshmi Stores"/>
    <s v="T221211145400974438443"/>
    <n v="515217305369"/>
    <x v="0"/>
    <s v="XXXXXXXXXX0662"/>
    <n v="25348"/>
    <x v="2"/>
    <x v="4"/>
    <n v="12"/>
    <x v="3"/>
    <n v="51"/>
    <n v="25348"/>
    <n v="0"/>
    <s v="11-Dec"/>
    <d v="1899-12-30T14:54:00"/>
    <x v="2"/>
    <x v="5"/>
    <x v="0"/>
    <x v="10"/>
    <x v="1"/>
  </r>
  <r>
    <x v="845"/>
    <s v=" 18:42"/>
    <s v="Received from Family Member - Ravi"/>
    <s v="T221211184200904868105"/>
    <n v="975472862619"/>
    <x v="0"/>
    <s v="XXXXXX3700"/>
    <n v="23106"/>
    <x v="2"/>
    <x v="4"/>
    <n v="12"/>
    <x v="3"/>
    <n v="51"/>
    <n v="23106"/>
    <n v="0"/>
    <s v="11-Dec"/>
    <d v="1899-12-30T18:42:00"/>
    <x v="3"/>
    <x v="5"/>
    <x v="0"/>
    <x v="5"/>
    <x v="1"/>
  </r>
  <r>
    <x v="845"/>
    <s v=" 19:44"/>
    <s v="Paid to HP Fuel Station"/>
    <s v="T221211194400346687768"/>
    <n v="382997699427"/>
    <x v="1"/>
    <s v="XXXXXX3700"/>
    <n v="3597"/>
    <x v="2"/>
    <x v="4"/>
    <n v="12"/>
    <x v="3"/>
    <n v="51"/>
    <n v="0"/>
    <n v="3597"/>
    <s v="11-Dec"/>
    <d v="1899-12-30T19:44:00"/>
    <x v="3"/>
    <x v="5"/>
    <x v="1"/>
    <x v="6"/>
    <x v="1"/>
  </r>
  <r>
    <x v="845"/>
    <s v=" 21:09"/>
    <s v="Paid to IOCL Service Station"/>
    <s v="T221211210900121921325"/>
    <n v="41976254897"/>
    <x v="1"/>
    <s v="XXXXXXXXXX0662"/>
    <n v="8836"/>
    <x v="2"/>
    <x v="4"/>
    <n v="12"/>
    <x v="3"/>
    <n v="51"/>
    <n v="0"/>
    <n v="8836"/>
    <s v="11-Dec"/>
    <d v="1899-12-30T21:09:00"/>
    <x v="1"/>
    <x v="5"/>
    <x v="1"/>
    <x v="7"/>
    <x v="1"/>
  </r>
  <r>
    <x v="845"/>
    <s v=" 21:56"/>
    <s v="Received from Customer - ABC Traders"/>
    <s v="T221211215600217030379"/>
    <n v="539462012065"/>
    <x v="0"/>
    <s v="XXXXXXXXXX0662"/>
    <n v="2475"/>
    <x v="2"/>
    <x v="4"/>
    <n v="12"/>
    <x v="3"/>
    <n v="51"/>
    <n v="2475"/>
    <n v="0"/>
    <s v="11-Dec"/>
    <d v="1899-12-30T21:56:00"/>
    <x v="1"/>
    <x v="5"/>
    <x v="0"/>
    <x v="7"/>
    <x v="1"/>
  </r>
  <r>
    <x v="846"/>
    <s v=" 07:29"/>
    <s v="Received from Customer - Sagar Enterprises"/>
    <s v="T221212072900962244636"/>
    <n v="870391461273"/>
    <x v="0"/>
    <s v="XXXXXXXXXX0662"/>
    <n v="17418"/>
    <x v="2"/>
    <x v="4"/>
    <n v="12"/>
    <x v="4"/>
    <n v="51"/>
    <n v="17418"/>
    <n v="0"/>
    <s v="12-Dec"/>
    <d v="1899-12-30T07:29:00"/>
    <x v="0"/>
    <x v="6"/>
    <x v="0"/>
    <x v="14"/>
    <x v="1"/>
  </r>
  <r>
    <x v="846"/>
    <s v=" 09:03"/>
    <s v="Received from Customer - Sri Lakshmi Stores"/>
    <s v="T221212090300117138045"/>
    <n v="118078280454"/>
    <x v="0"/>
    <s v="XXXXXXXXXX0662"/>
    <n v="2942"/>
    <x v="2"/>
    <x v="4"/>
    <n v="12"/>
    <x v="4"/>
    <n v="51"/>
    <n v="2942"/>
    <n v="0"/>
    <s v="12-Dec"/>
    <d v="1899-12-30T09:03:00"/>
    <x v="0"/>
    <x v="6"/>
    <x v="0"/>
    <x v="13"/>
    <x v="1"/>
  </r>
  <r>
    <x v="846"/>
    <s v=" 11:39"/>
    <s v="Received from Customer - Sagar Enterprises"/>
    <s v="T221212113900779224783"/>
    <n v="31881739722"/>
    <x v="0"/>
    <s v="XXXXXX3700"/>
    <n v="8441"/>
    <x v="2"/>
    <x v="4"/>
    <n v="12"/>
    <x v="4"/>
    <n v="51"/>
    <n v="8441"/>
    <n v="0"/>
    <s v="12-Dec"/>
    <d v="1899-12-30T11:39:00"/>
    <x v="0"/>
    <x v="6"/>
    <x v="0"/>
    <x v="2"/>
    <x v="1"/>
  </r>
  <r>
    <x v="846"/>
    <s v=" 16:25"/>
    <s v="Received from Ramesh"/>
    <s v="T221212162500707749836"/>
    <n v="965089340946"/>
    <x v="0"/>
    <s v="XXXXXX3700"/>
    <n v="13022"/>
    <x v="2"/>
    <x v="4"/>
    <n v="12"/>
    <x v="4"/>
    <n v="51"/>
    <n v="13022"/>
    <n v="0"/>
    <s v="12-Dec"/>
    <d v="1899-12-30T16:25:00"/>
    <x v="2"/>
    <x v="6"/>
    <x v="0"/>
    <x v="11"/>
    <x v="1"/>
  </r>
  <r>
    <x v="846"/>
    <s v=" 16:33"/>
    <s v="Received from Customer - Manish Traders"/>
    <s v="T221212163300439630346"/>
    <n v="426918129299"/>
    <x v="0"/>
    <s v="XXXXXX3700"/>
    <n v="11813"/>
    <x v="2"/>
    <x v="4"/>
    <n v="12"/>
    <x v="4"/>
    <n v="51"/>
    <n v="11813"/>
    <n v="0"/>
    <s v="12-Dec"/>
    <d v="1899-12-30T16:33:00"/>
    <x v="2"/>
    <x v="6"/>
    <x v="0"/>
    <x v="11"/>
    <x v="1"/>
  </r>
  <r>
    <x v="846"/>
    <s v=" 19:08"/>
    <s v="Received from Customer - Sri Lakshmi Stores"/>
    <s v="T221212190800563350217"/>
    <n v="204688715800"/>
    <x v="0"/>
    <s v="XXXXXXXXXX0662"/>
    <n v="13032"/>
    <x v="2"/>
    <x v="4"/>
    <n v="12"/>
    <x v="4"/>
    <n v="51"/>
    <n v="13032"/>
    <n v="0"/>
    <s v="12-Dec"/>
    <d v="1899-12-30T19:08:00"/>
    <x v="3"/>
    <x v="6"/>
    <x v="0"/>
    <x v="6"/>
    <x v="1"/>
  </r>
  <r>
    <x v="846"/>
    <s v=" 19:19"/>
    <s v="Received from Velu"/>
    <s v="T221212191900663718990"/>
    <n v="295584281047"/>
    <x v="0"/>
    <s v="XXXXXX3700"/>
    <n v="2563"/>
    <x v="2"/>
    <x v="4"/>
    <n v="12"/>
    <x v="4"/>
    <n v="51"/>
    <n v="2563"/>
    <n v="0"/>
    <s v="12-Dec"/>
    <d v="1899-12-30T19:19:00"/>
    <x v="3"/>
    <x v="6"/>
    <x v="0"/>
    <x v="6"/>
    <x v="1"/>
  </r>
  <r>
    <x v="846"/>
    <s v=" 22:57"/>
    <s v="Paid to Stationery Supplier"/>
    <s v="P221212225700727416216"/>
    <n v="13714097092"/>
    <x v="1"/>
    <s v="XXXXXXXXXX0662"/>
    <n v="8228"/>
    <x v="2"/>
    <x v="4"/>
    <n v="12"/>
    <x v="4"/>
    <n v="51"/>
    <n v="0"/>
    <n v="8228"/>
    <s v="12-Dec"/>
    <d v="1899-12-30T22:57:00"/>
    <x v="1"/>
    <x v="6"/>
    <x v="1"/>
    <x v="16"/>
    <x v="1"/>
  </r>
  <r>
    <x v="847"/>
    <s v=" 12:34"/>
    <s v="Received from Local Customer"/>
    <s v="T221213123400668548497"/>
    <n v="766267924818"/>
    <x v="0"/>
    <s v="XXXXXXXXXX0662"/>
    <n v="12261"/>
    <x v="2"/>
    <x v="4"/>
    <n v="12"/>
    <x v="5"/>
    <n v="51"/>
    <n v="12261"/>
    <n v="0"/>
    <s v="13-Dec"/>
    <d v="1899-12-30T12:34:00"/>
    <x v="2"/>
    <x v="7"/>
    <x v="0"/>
    <x v="3"/>
    <x v="1"/>
  </r>
  <r>
    <x v="847"/>
    <s v=" 13:53"/>
    <s v="Paid to Santhu"/>
    <s v="P221213135300253314495"/>
    <n v="81364498029"/>
    <x v="1"/>
    <s v="XXXXXX3700"/>
    <n v="6652"/>
    <x v="2"/>
    <x v="4"/>
    <n v="12"/>
    <x v="5"/>
    <n v="51"/>
    <n v="0"/>
    <n v="6652"/>
    <s v="13-Dec"/>
    <d v="1899-12-30T13:53:00"/>
    <x v="2"/>
    <x v="7"/>
    <x v="1"/>
    <x v="8"/>
    <x v="1"/>
  </r>
  <r>
    <x v="847"/>
    <s v=" 14:43"/>
    <s v="Paid to Family Member - Kumar"/>
    <s v="T221213144300337541873"/>
    <n v="68150308277"/>
    <x v="1"/>
    <s v="XXXXXX3700"/>
    <n v="5688"/>
    <x v="2"/>
    <x v="4"/>
    <n v="12"/>
    <x v="5"/>
    <n v="51"/>
    <n v="0"/>
    <n v="5688"/>
    <s v="13-Dec"/>
    <d v="1899-12-30T14:43:00"/>
    <x v="2"/>
    <x v="7"/>
    <x v="1"/>
    <x v="10"/>
    <x v="1"/>
  </r>
  <r>
    <x v="847"/>
    <s v=" 18:07"/>
    <s v="Received from Customer - Venkatesh Traders"/>
    <s v="T221213180700200995434"/>
    <n v="68069966981"/>
    <x v="0"/>
    <s v="XXXXXXXXXX0662"/>
    <n v="17616"/>
    <x v="2"/>
    <x v="4"/>
    <n v="12"/>
    <x v="5"/>
    <n v="51"/>
    <n v="17616"/>
    <n v="0"/>
    <s v="13-Dec"/>
    <d v="1899-12-30T18:07:00"/>
    <x v="3"/>
    <x v="7"/>
    <x v="0"/>
    <x v="5"/>
    <x v="1"/>
  </r>
  <r>
    <x v="848"/>
    <s v=" 09:52"/>
    <s v="Received from Local Customer"/>
    <s v="T221214095200710932958"/>
    <n v="260177592095"/>
    <x v="0"/>
    <s v="XXXXXX3700"/>
    <n v="14558"/>
    <x v="2"/>
    <x v="4"/>
    <n v="12"/>
    <x v="6"/>
    <n v="51"/>
    <n v="14558"/>
    <n v="0"/>
    <s v="14-Dec"/>
    <d v="1899-12-30T09:52:00"/>
    <x v="0"/>
    <x v="8"/>
    <x v="0"/>
    <x v="13"/>
    <x v="1"/>
  </r>
  <r>
    <x v="848"/>
    <s v=" 11:59"/>
    <s v="Received from Other Customer"/>
    <s v="T221214115900790872713"/>
    <n v="198326793714"/>
    <x v="0"/>
    <s v="XXXXXX3700"/>
    <n v="15030"/>
    <x v="2"/>
    <x v="4"/>
    <n v="12"/>
    <x v="6"/>
    <n v="51"/>
    <n v="15030"/>
    <n v="0"/>
    <s v="14-Dec"/>
    <d v="1899-12-30T11:59:00"/>
    <x v="0"/>
    <x v="8"/>
    <x v="0"/>
    <x v="2"/>
    <x v="1"/>
  </r>
  <r>
    <x v="848"/>
    <s v=" 12:17"/>
    <s v="Paid to Textile Store"/>
    <s v="T221214121700341159333"/>
    <n v="429212580093"/>
    <x v="1"/>
    <s v="XXXXXXXXXX0662"/>
    <n v="5998"/>
    <x v="2"/>
    <x v="4"/>
    <n v="12"/>
    <x v="6"/>
    <n v="51"/>
    <n v="0"/>
    <n v="5998"/>
    <s v="14-Dec"/>
    <d v="1899-12-30T12:17:00"/>
    <x v="2"/>
    <x v="8"/>
    <x v="1"/>
    <x v="3"/>
    <x v="1"/>
  </r>
  <r>
    <x v="848"/>
    <s v=" 14:28"/>
    <s v="Paid to Amazon Pay Groceries"/>
    <s v="P221214142800555590449"/>
    <n v="851673174696"/>
    <x v="1"/>
    <s v="XXXXXXXXXX0662"/>
    <n v="7254"/>
    <x v="2"/>
    <x v="4"/>
    <n v="12"/>
    <x v="6"/>
    <n v="51"/>
    <n v="0"/>
    <n v="7254"/>
    <s v="14-Dec"/>
    <d v="1899-12-30T14:28:00"/>
    <x v="2"/>
    <x v="8"/>
    <x v="4"/>
    <x v="10"/>
    <x v="1"/>
  </r>
  <r>
    <x v="848"/>
    <s v=" 15:16"/>
    <s v="Paid to Local Hotel"/>
    <s v="P221214151600558412155"/>
    <n v="596672560320"/>
    <x v="1"/>
    <s v="XXXXXX3700"/>
    <n v="6238"/>
    <x v="2"/>
    <x v="4"/>
    <n v="12"/>
    <x v="6"/>
    <n v="51"/>
    <n v="0"/>
    <n v="6238"/>
    <s v="14-Dec"/>
    <d v="1899-12-30T15:16:00"/>
    <x v="2"/>
    <x v="8"/>
    <x v="1"/>
    <x v="9"/>
    <x v="1"/>
  </r>
  <r>
    <x v="849"/>
    <s v=" 07:08"/>
    <s v="Received from Lokesh"/>
    <s v="T221215070800886017745"/>
    <n v="32117358390"/>
    <x v="0"/>
    <s v="XXXXXXXXXX0662"/>
    <n v="5711"/>
    <x v="2"/>
    <x v="4"/>
    <n v="12"/>
    <x v="0"/>
    <n v="51"/>
    <n v="5711"/>
    <n v="0"/>
    <s v="15-Dec"/>
    <d v="1899-12-30T07:08:00"/>
    <x v="0"/>
    <x v="9"/>
    <x v="0"/>
    <x v="14"/>
    <x v="1"/>
  </r>
  <r>
    <x v="849"/>
    <s v=" 14:07"/>
    <s v="Received from Local Customer"/>
    <s v="T221215140700773467481"/>
    <n v="909760730359"/>
    <x v="0"/>
    <s v="XXXXXXXXXX0662"/>
    <n v="11627"/>
    <x v="2"/>
    <x v="4"/>
    <n v="12"/>
    <x v="0"/>
    <n v="51"/>
    <n v="11627"/>
    <n v="0"/>
    <s v="15-Dec"/>
    <d v="1899-12-30T14:07:00"/>
    <x v="2"/>
    <x v="9"/>
    <x v="0"/>
    <x v="10"/>
    <x v="1"/>
  </r>
  <r>
    <x v="849"/>
    <s v=" 16:00"/>
    <s v="Paid to Family Member - Kumar"/>
    <s v="P221215160000500341151"/>
    <n v="147932442286"/>
    <x v="1"/>
    <s v="XXXXXXXXXX0662"/>
    <n v="5967"/>
    <x v="2"/>
    <x v="4"/>
    <n v="12"/>
    <x v="0"/>
    <n v="51"/>
    <n v="0"/>
    <n v="5967"/>
    <s v="15-Dec"/>
    <d v="1899-12-30T16:00:00"/>
    <x v="2"/>
    <x v="9"/>
    <x v="1"/>
    <x v="11"/>
    <x v="1"/>
  </r>
  <r>
    <x v="849"/>
    <s v=" 16:03"/>
    <s v="Paid to Packaging Supplier"/>
    <s v="P221215160300720641029"/>
    <n v="651523001799"/>
    <x v="1"/>
    <s v="XXXXXX3700"/>
    <n v="4430"/>
    <x v="2"/>
    <x v="4"/>
    <n v="12"/>
    <x v="0"/>
    <n v="51"/>
    <n v="0"/>
    <n v="4430"/>
    <s v="15-Dec"/>
    <d v="1899-12-30T16:03:00"/>
    <x v="2"/>
    <x v="9"/>
    <x v="1"/>
    <x v="11"/>
    <x v="1"/>
  </r>
  <r>
    <x v="849"/>
    <s v=" 22:55"/>
    <s v="Received from Customer - Ravi Enterprises"/>
    <s v="T221215225500976983883"/>
    <n v="97340934330"/>
    <x v="0"/>
    <s v="XXXXXXXXXX0662"/>
    <n v="13808"/>
    <x v="2"/>
    <x v="4"/>
    <n v="12"/>
    <x v="0"/>
    <n v="51"/>
    <n v="13808"/>
    <n v="0"/>
    <s v="15-Dec"/>
    <d v="1899-12-30T22:55:00"/>
    <x v="1"/>
    <x v="9"/>
    <x v="0"/>
    <x v="16"/>
    <x v="1"/>
  </r>
  <r>
    <x v="850"/>
    <s v=" 13:47"/>
    <s v="Paid to Local Provision Store"/>
    <s v="T221216134700654929730"/>
    <n v="373166781600"/>
    <x v="1"/>
    <s v="XXXXXX3700"/>
    <n v="6355"/>
    <x v="2"/>
    <x v="4"/>
    <n v="12"/>
    <x v="1"/>
    <n v="51"/>
    <n v="0"/>
    <n v="6355"/>
    <s v="16-Dec"/>
    <d v="1899-12-30T13:47:00"/>
    <x v="2"/>
    <x v="10"/>
    <x v="1"/>
    <x v="8"/>
    <x v="1"/>
  </r>
  <r>
    <x v="850"/>
    <s v=" 14:53"/>
    <s v="Received from Customer - Sri Lakshmi Stores"/>
    <s v="T221216145300679191666"/>
    <n v="661959416699"/>
    <x v="0"/>
    <s v="XXXXXX3700"/>
    <n v="7890"/>
    <x v="2"/>
    <x v="4"/>
    <n v="12"/>
    <x v="1"/>
    <n v="51"/>
    <n v="7890"/>
    <n v="0"/>
    <s v="16-Dec"/>
    <d v="1899-12-30T14:53:00"/>
    <x v="2"/>
    <x v="10"/>
    <x v="0"/>
    <x v="10"/>
    <x v="1"/>
  </r>
  <r>
    <x v="850"/>
    <s v=" 21:53"/>
    <s v="Received from Customer - Kumar Stores"/>
    <s v="T221216215300255985175"/>
    <n v="653951841941"/>
    <x v="0"/>
    <s v="XXXXXXXXXX0662"/>
    <n v="10298"/>
    <x v="2"/>
    <x v="4"/>
    <n v="12"/>
    <x v="1"/>
    <n v="51"/>
    <n v="10298"/>
    <n v="0"/>
    <s v="16-Dec"/>
    <d v="1899-12-30T21:53:00"/>
    <x v="1"/>
    <x v="10"/>
    <x v="0"/>
    <x v="7"/>
    <x v="1"/>
  </r>
  <r>
    <x v="850"/>
    <s v=" 23:35"/>
    <s v="Paid to Packaging Supplier"/>
    <s v="T221216233500499303889"/>
    <n v="580707287038"/>
    <x v="1"/>
    <s v="XXXXXXXXXX0662"/>
    <n v="3239"/>
    <x v="2"/>
    <x v="4"/>
    <n v="12"/>
    <x v="1"/>
    <n v="51"/>
    <n v="0"/>
    <n v="3239"/>
    <s v="16-Dec"/>
    <d v="1899-12-30T23:35:00"/>
    <x v="1"/>
    <x v="10"/>
    <x v="1"/>
    <x v="1"/>
    <x v="1"/>
  </r>
  <r>
    <x v="851"/>
    <s v=" 08:00"/>
    <s v="Received from Velu"/>
    <s v="T221217080000824092831"/>
    <n v="150178034618"/>
    <x v="0"/>
    <s v="XXXXXX3700"/>
    <n v="5777"/>
    <x v="2"/>
    <x v="4"/>
    <n v="12"/>
    <x v="2"/>
    <n v="51"/>
    <n v="5777"/>
    <n v="0"/>
    <s v="17-Dec"/>
    <d v="1899-12-30T08:00:00"/>
    <x v="0"/>
    <x v="11"/>
    <x v="0"/>
    <x v="15"/>
    <x v="1"/>
  </r>
  <r>
    <x v="851"/>
    <s v=" 11:34"/>
    <s v="Received from Customer - Ramesh &amp; Co"/>
    <s v="T221217113400729618149"/>
    <n v="524220631526"/>
    <x v="0"/>
    <s v="XXXXXXXXXX0662"/>
    <n v="17904"/>
    <x v="2"/>
    <x v="4"/>
    <n v="12"/>
    <x v="2"/>
    <n v="51"/>
    <n v="17904"/>
    <n v="0"/>
    <s v="17-Dec"/>
    <d v="1899-12-30T11:34:00"/>
    <x v="0"/>
    <x v="11"/>
    <x v="0"/>
    <x v="2"/>
    <x v="1"/>
  </r>
  <r>
    <x v="851"/>
    <s v=" 14:43"/>
    <s v="Received from Family Member - Ravi"/>
    <s v="T221217144300697627252"/>
    <n v="318383632758"/>
    <x v="0"/>
    <s v="XXXXXX3700"/>
    <n v="5533"/>
    <x v="2"/>
    <x v="4"/>
    <n v="12"/>
    <x v="2"/>
    <n v="51"/>
    <n v="5533"/>
    <n v="0"/>
    <s v="17-Dec"/>
    <d v="1899-12-30T14:43:00"/>
    <x v="2"/>
    <x v="11"/>
    <x v="0"/>
    <x v="10"/>
    <x v="1"/>
  </r>
  <r>
    <x v="851"/>
    <s v=" 19:18"/>
    <s v="Received from Customer - Ramesh &amp; Co"/>
    <s v="T221217191800335610785"/>
    <n v="932029561562"/>
    <x v="0"/>
    <s v="XXXXXX3700"/>
    <n v="3691"/>
    <x v="2"/>
    <x v="4"/>
    <n v="12"/>
    <x v="2"/>
    <n v="51"/>
    <n v="3691"/>
    <n v="0"/>
    <s v="17-Dec"/>
    <d v="1899-12-30T19:18:00"/>
    <x v="3"/>
    <x v="11"/>
    <x v="0"/>
    <x v="6"/>
    <x v="1"/>
  </r>
  <r>
    <x v="851"/>
    <s v=" 20:57"/>
    <s v="Received from Customer - Sri Lakshmi Stores"/>
    <s v="T221217205700906042970"/>
    <n v="247307065808"/>
    <x v="0"/>
    <s v="XXXXXXXXXX0662"/>
    <n v="15394"/>
    <x v="2"/>
    <x v="4"/>
    <n v="12"/>
    <x v="2"/>
    <n v="51"/>
    <n v="15394"/>
    <n v="0"/>
    <s v="17-Dec"/>
    <d v="1899-12-30T20:57:00"/>
    <x v="3"/>
    <x v="11"/>
    <x v="0"/>
    <x v="12"/>
    <x v="1"/>
  </r>
  <r>
    <x v="851"/>
    <s v=" 22:20"/>
    <s v="Received from Customer - Kumar Stores"/>
    <s v="T221217222000925730161"/>
    <n v="708621138211"/>
    <x v="0"/>
    <s v="XXXXXX3700"/>
    <n v="18657"/>
    <x v="2"/>
    <x v="4"/>
    <n v="12"/>
    <x v="2"/>
    <n v="51"/>
    <n v="18657"/>
    <n v="0"/>
    <s v="17-Dec"/>
    <d v="1899-12-30T22:20:00"/>
    <x v="1"/>
    <x v="11"/>
    <x v="0"/>
    <x v="16"/>
    <x v="1"/>
  </r>
  <r>
    <x v="851"/>
    <s v=" 23:00"/>
    <s v="Received from Customer - Ravi Enterprises"/>
    <s v="T221217230000847017374"/>
    <n v="888693603051"/>
    <x v="0"/>
    <s v="XXXXXX3700"/>
    <n v="14699"/>
    <x v="2"/>
    <x v="4"/>
    <n v="12"/>
    <x v="2"/>
    <n v="51"/>
    <n v="14699"/>
    <n v="0"/>
    <s v="17-Dec"/>
    <d v="1899-12-30T23:00:00"/>
    <x v="1"/>
    <x v="11"/>
    <x v="0"/>
    <x v="1"/>
    <x v="1"/>
  </r>
  <r>
    <x v="852"/>
    <s v=" 19:23"/>
    <s v="Paid to Jio Recharge"/>
    <s v="T221218192300845741319"/>
    <n v="736270625044"/>
    <x v="1"/>
    <s v="XXXXXXXXXX0662"/>
    <n v="10101"/>
    <x v="2"/>
    <x v="4"/>
    <n v="12"/>
    <x v="3"/>
    <n v="52"/>
    <n v="0"/>
    <n v="10101"/>
    <s v="18-Dec"/>
    <d v="1899-12-30T19:23:00"/>
    <x v="3"/>
    <x v="12"/>
    <x v="2"/>
    <x v="6"/>
    <x v="1"/>
  </r>
  <r>
    <x v="853"/>
    <s v=" 07:58"/>
    <s v="Paid to Airtel Recharge"/>
    <s v="T221219075800272334694"/>
    <n v="247236350289"/>
    <x v="1"/>
    <s v="XXXXXX3700"/>
    <n v="7487"/>
    <x v="2"/>
    <x v="4"/>
    <n v="12"/>
    <x v="4"/>
    <n v="52"/>
    <n v="0"/>
    <n v="7487"/>
    <s v="19-Dec"/>
    <d v="1899-12-30T07:58:00"/>
    <x v="0"/>
    <x v="13"/>
    <x v="2"/>
    <x v="14"/>
    <x v="1"/>
  </r>
  <r>
    <x v="853"/>
    <s v=" 10:22"/>
    <s v="Paid to KOMAL TRADERS"/>
    <s v="P221219102200973705508"/>
    <n v="803889387884"/>
    <x v="1"/>
    <s v="XXXXXX3700"/>
    <n v="3458"/>
    <x v="2"/>
    <x v="4"/>
    <n v="12"/>
    <x v="4"/>
    <n v="52"/>
    <n v="0"/>
    <n v="3458"/>
    <s v="19-Dec"/>
    <d v="1899-12-30T10:22:00"/>
    <x v="0"/>
    <x v="13"/>
    <x v="1"/>
    <x v="0"/>
    <x v="1"/>
  </r>
  <r>
    <x v="853"/>
    <s v=" 10:45"/>
    <s v="Received from Other Customer"/>
    <s v="T221219104500893961693"/>
    <n v="527931603882"/>
    <x v="0"/>
    <s v="XXXXXXXXXX0662"/>
    <n v="20616"/>
    <x v="2"/>
    <x v="4"/>
    <n v="12"/>
    <x v="4"/>
    <n v="52"/>
    <n v="20616"/>
    <n v="0"/>
    <s v="19-Dec"/>
    <d v="1899-12-30T10:45:00"/>
    <x v="0"/>
    <x v="13"/>
    <x v="0"/>
    <x v="0"/>
    <x v="1"/>
  </r>
  <r>
    <x v="853"/>
    <s v=" 17:20"/>
    <s v="Paid to IOCL Service Station"/>
    <s v="P221219172000263949391"/>
    <n v="551473379529"/>
    <x v="1"/>
    <s v="XXXXXX3700"/>
    <n v="2425"/>
    <x v="2"/>
    <x v="4"/>
    <n v="12"/>
    <x v="4"/>
    <n v="52"/>
    <n v="0"/>
    <n v="2425"/>
    <s v="19-Dec"/>
    <d v="1899-12-30T17:20:00"/>
    <x v="3"/>
    <x v="13"/>
    <x v="1"/>
    <x v="4"/>
    <x v="1"/>
  </r>
  <r>
    <x v="854"/>
    <s v=" 11:29"/>
    <s v="Received from Customer - Manish Traders"/>
    <s v="T221220112900673462306"/>
    <n v="692566250657"/>
    <x v="0"/>
    <s v="XXXXXXXXXX0662"/>
    <n v="11493"/>
    <x v="2"/>
    <x v="4"/>
    <n v="12"/>
    <x v="5"/>
    <n v="52"/>
    <n v="11493"/>
    <n v="0"/>
    <s v="20-Dec"/>
    <d v="1899-12-30T11:29:00"/>
    <x v="0"/>
    <x v="14"/>
    <x v="0"/>
    <x v="2"/>
    <x v="1"/>
  </r>
  <r>
    <x v="854"/>
    <s v=" 12:06"/>
    <s v="Paid to Family Member - Priya"/>
    <s v="P221220120600811382208"/>
    <n v="984479646484"/>
    <x v="1"/>
    <s v="XXXXXXXXXX0662"/>
    <n v="11067"/>
    <x v="2"/>
    <x v="4"/>
    <n v="12"/>
    <x v="5"/>
    <n v="52"/>
    <n v="0"/>
    <n v="11067"/>
    <s v="20-Dec"/>
    <d v="1899-12-30T12:06:00"/>
    <x v="2"/>
    <x v="14"/>
    <x v="1"/>
    <x v="3"/>
    <x v="1"/>
  </r>
  <r>
    <x v="854"/>
    <s v=" 16:12"/>
    <s v="Paid to Lokesh"/>
    <s v="T221220161200752692552"/>
    <n v="779967354225"/>
    <x v="1"/>
    <s v="XXXXXXXXXX0662"/>
    <n v="3071"/>
    <x v="2"/>
    <x v="4"/>
    <n v="12"/>
    <x v="5"/>
    <n v="52"/>
    <n v="0"/>
    <n v="3071"/>
    <s v="20-Dec"/>
    <d v="1899-12-30T16:12:00"/>
    <x v="2"/>
    <x v="14"/>
    <x v="1"/>
    <x v="11"/>
    <x v="1"/>
  </r>
  <r>
    <x v="854"/>
    <s v=" 16:48"/>
    <s v="Received from Customer - Sri Lakshmi Stores"/>
    <s v="T221220164800224193773"/>
    <n v="899348307381"/>
    <x v="0"/>
    <s v="XXXXXX3700"/>
    <n v="1958"/>
    <x v="2"/>
    <x v="4"/>
    <n v="12"/>
    <x v="5"/>
    <n v="52"/>
    <n v="1958"/>
    <n v="0"/>
    <s v="20-Dec"/>
    <d v="1899-12-30T16:48:00"/>
    <x v="2"/>
    <x v="14"/>
    <x v="0"/>
    <x v="11"/>
    <x v="1"/>
  </r>
  <r>
    <x v="854"/>
    <s v=" 18:56"/>
    <s v="Received from Manish"/>
    <s v="T221220185600493636011"/>
    <n v="989900263621"/>
    <x v="0"/>
    <s v="XXXXXX3700"/>
    <n v="3744"/>
    <x v="2"/>
    <x v="4"/>
    <n v="12"/>
    <x v="5"/>
    <n v="52"/>
    <n v="3744"/>
    <n v="0"/>
    <s v="20-Dec"/>
    <d v="1899-12-30T18:56:00"/>
    <x v="3"/>
    <x v="14"/>
    <x v="0"/>
    <x v="5"/>
    <x v="1"/>
  </r>
  <r>
    <x v="855"/>
    <s v=" 11:18"/>
    <s v="Received from Santhu"/>
    <s v="T221221111800924287793"/>
    <n v="656676183542"/>
    <x v="0"/>
    <s v="XXXXXXXXXX0662"/>
    <n v="19157"/>
    <x v="2"/>
    <x v="4"/>
    <n v="12"/>
    <x v="6"/>
    <n v="52"/>
    <n v="19157"/>
    <n v="0"/>
    <s v="21-Dec"/>
    <d v="1899-12-30T11:18:00"/>
    <x v="0"/>
    <x v="15"/>
    <x v="0"/>
    <x v="2"/>
    <x v="1"/>
  </r>
  <r>
    <x v="855"/>
    <s v=" 16:24"/>
    <s v="Paid to Stationery Supplier"/>
    <s v="P221221162400730031076"/>
    <n v="69362827331"/>
    <x v="1"/>
    <s v="XXXXXXXXXX0662"/>
    <n v="2044"/>
    <x v="2"/>
    <x v="4"/>
    <n v="12"/>
    <x v="6"/>
    <n v="52"/>
    <n v="0"/>
    <n v="2044"/>
    <s v="21-Dec"/>
    <d v="1899-12-30T16:24:00"/>
    <x v="2"/>
    <x v="15"/>
    <x v="1"/>
    <x v="11"/>
    <x v="1"/>
  </r>
  <r>
    <x v="855"/>
    <s v=" 16:37"/>
    <s v="Received from Velu"/>
    <s v="T221221163700396425642"/>
    <n v="34466237238"/>
    <x v="0"/>
    <s v="XXXXXX3700"/>
    <n v="23313"/>
    <x v="2"/>
    <x v="4"/>
    <n v="12"/>
    <x v="6"/>
    <n v="52"/>
    <n v="23313"/>
    <n v="0"/>
    <s v="21-Dec"/>
    <d v="1899-12-30T16:37:00"/>
    <x v="2"/>
    <x v="15"/>
    <x v="0"/>
    <x v="11"/>
    <x v="1"/>
  </r>
  <r>
    <x v="855"/>
    <s v=" 16:46"/>
    <s v="Paid to Lokesh"/>
    <s v="T221221164600918578076"/>
    <n v="802911861308"/>
    <x v="1"/>
    <s v="XXXXXXXXXX0662"/>
    <n v="6515"/>
    <x v="2"/>
    <x v="4"/>
    <n v="12"/>
    <x v="6"/>
    <n v="52"/>
    <n v="0"/>
    <n v="6515"/>
    <s v="21-Dec"/>
    <d v="1899-12-30T16:46:00"/>
    <x v="2"/>
    <x v="15"/>
    <x v="1"/>
    <x v="11"/>
    <x v="1"/>
  </r>
  <r>
    <x v="855"/>
    <s v=" 20:20"/>
    <s v="Received from Family Member - Ravi"/>
    <s v="T221221202000389482088"/>
    <n v="704861038006"/>
    <x v="0"/>
    <s v="XXXXXX3700"/>
    <n v="5024"/>
    <x v="2"/>
    <x v="4"/>
    <n v="12"/>
    <x v="6"/>
    <n v="52"/>
    <n v="5024"/>
    <n v="0"/>
    <s v="21-Dec"/>
    <d v="1899-12-30T20:20:00"/>
    <x v="3"/>
    <x v="15"/>
    <x v="0"/>
    <x v="12"/>
    <x v="1"/>
  </r>
  <r>
    <x v="856"/>
    <s v=" 12:34"/>
    <s v="Paid to Family Member - Priya"/>
    <s v="T221222123400781584737"/>
    <n v="680435536819"/>
    <x v="1"/>
    <s v="XXXXXXXXXX0662"/>
    <n v="6372"/>
    <x v="2"/>
    <x v="4"/>
    <n v="12"/>
    <x v="0"/>
    <n v="52"/>
    <n v="0"/>
    <n v="6372"/>
    <s v="22-Dec"/>
    <d v="1899-12-30T12:34:00"/>
    <x v="2"/>
    <x v="16"/>
    <x v="1"/>
    <x v="3"/>
    <x v="1"/>
  </r>
  <r>
    <x v="856"/>
    <s v=" 12:49"/>
    <s v="Received from Local Customer"/>
    <s v="T221222124900655561373"/>
    <n v="676517500060"/>
    <x v="0"/>
    <s v="XXXXXX3700"/>
    <n v="9759"/>
    <x v="2"/>
    <x v="4"/>
    <n v="12"/>
    <x v="0"/>
    <n v="52"/>
    <n v="9759"/>
    <n v="0"/>
    <s v="22-Dec"/>
    <d v="1899-12-30T12:49:00"/>
    <x v="2"/>
    <x v="16"/>
    <x v="0"/>
    <x v="3"/>
    <x v="1"/>
  </r>
  <r>
    <x v="856"/>
    <s v=" 13:04"/>
    <s v="Paid to Family Member - Ravi"/>
    <s v="P221222130400612342978"/>
    <n v="799559601584"/>
    <x v="1"/>
    <s v="XXXXXXXXXX0662"/>
    <n v="19926"/>
    <x v="2"/>
    <x v="4"/>
    <n v="12"/>
    <x v="0"/>
    <n v="52"/>
    <n v="0"/>
    <n v="19926"/>
    <s v="22-Dec"/>
    <d v="1899-12-30T13:04:00"/>
    <x v="2"/>
    <x v="16"/>
    <x v="1"/>
    <x v="8"/>
    <x v="1"/>
  </r>
  <r>
    <x v="856"/>
    <s v=" 15:31"/>
    <s v="Paid to IOCL Service Station"/>
    <s v="T221222153100205197112"/>
    <n v="957383860978"/>
    <x v="1"/>
    <s v="XXXXXXXXXX0662"/>
    <n v="9223"/>
    <x v="2"/>
    <x v="4"/>
    <n v="12"/>
    <x v="0"/>
    <n v="52"/>
    <n v="0"/>
    <n v="9223"/>
    <s v="22-Dec"/>
    <d v="1899-12-30T15:31:00"/>
    <x v="2"/>
    <x v="16"/>
    <x v="1"/>
    <x v="9"/>
    <x v="1"/>
  </r>
  <r>
    <x v="856"/>
    <s v=" 16:28"/>
    <s v="Paid to BP Petrol Pump"/>
    <s v="T221222162800622860085"/>
    <n v="737870260274"/>
    <x v="1"/>
    <s v="XXXXXXXXXX0662"/>
    <n v="5170"/>
    <x v="2"/>
    <x v="4"/>
    <n v="12"/>
    <x v="0"/>
    <n v="52"/>
    <n v="0"/>
    <n v="5170"/>
    <s v="22-Dec"/>
    <d v="1899-12-30T16:28:00"/>
    <x v="2"/>
    <x v="16"/>
    <x v="3"/>
    <x v="11"/>
    <x v="1"/>
  </r>
  <r>
    <x v="856"/>
    <s v=" 16:54"/>
    <s v="Received from Customer - Venkatesh Traders"/>
    <s v="T221222165400521427583"/>
    <n v="391423395677"/>
    <x v="0"/>
    <s v="XXXXXX3700"/>
    <n v="10042"/>
    <x v="2"/>
    <x v="4"/>
    <n v="12"/>
    <x v="0"/>
    <n v="52"/>
    <n v="10042"/>
    <n v="0"/>
    <s v="22-Dec"/>
    <d v="1899-12-30T16:54:00"/>
    <x v="2"/>
    <x v="16"/>
    <x v="0"/>
    <x v="11"/>
    <x v="1"/>
  </r>
  <r>
    <x v="856"/>
    <s v=" 20:04"/>
    <s v="Received from Customer - Ravi Enterprises"/>
    <s v="T221222200400764205372"/>
    <n v="337208791295"/>
    <x v="0"/>
    <s v="XXXXXX3700"/>
    <n v="17213"/>
    <x v="2"/>
    <x v="4"/>
    <n v="12"/>
    <x v="0"/>
    <n v="52"/>
    <n v="17213"/>
    <n v="0"/>
    <s v="22-Dec"/>
    <d v="1899-12-30T20:04:00"/>
    <x v="3"/>
    <x v="16"/>
    <x v="0"/>
    <x v="12"/>
    <x v="1"/>
  </r>
  <r>
    <x v="856"/>
    <s v=" 20:48"/>
    <s v="Paid to Manish"/>
    <s v="P221222204800478027202"/>
    <n v="25484222126"/>
    <x v="1"/>
    <s v="XXXXXXXXXX0662"/>
    <n v="1125"/>
    <x v="2"/>
    <x v="4"/>
    <n v="12"/>
    <x v="0"/>
    <n v="52"/>
    <n v="0"/>
    <n v="1125"/>
    <s v="22-Dec"/>
    <d v="1899-12-30T20:48:00"/>
    <x v="3"/>
    <x v="16"/>
    <x v="1"/>
    <x v="12"/>
    <x v="1"/>
  </r>
  <r>
    <x v="857"/>
    <s v=" 11:30"/>
    <s v="Received from Other Customer"/>
    <s v="T221223113000590143739"/>
    <n v="570498886764"/>
    <x v="0"/>
    <s v="XXXXXXXXXX0662"/>
    <n v="11997"/>
    <x v="2"/>
    <x v="4"/>
    <n v="12"/>
    <x v="1"/>
    <n v="52"/>
    <n v="11997"/>
    <n v="0"/>
    <s v="23-Dec"/>
    <d v="1899-12-30T11:30:00"/>
    <x v="0"/>
    <x v="17"/>
    <x v="0"/>
    <x v="2"/>
    <x v="1"/>
  </r>
  <r>
    <x v="857"/>
    <s v=" 12:24"/>
    <s v="Received from Customer - Anand Stores"/>
    <s v="T221223122400526615167"/>
    <n v="552604053216"/>
    <x v="0"/>
    <s v="XXXXXX3700"/>
    <n v="5720"/>
    <x v="2"/>
    <x v="4"/>
    <n v="12"/>
    <x v="1"/>
    <n v="52"/>
    <n v="5720"/>
    <n v="0"/>
    <s v="23-Dec"/>
    <d v="1899-12-30T12:24:00"/>
    <x v="2"/>
    <x v="17"/>
    <x v="0"/>
    <x v="3"/>
    <x v="1"/>
  </r>
  <r>
    <x v="857"/>
    <s v=" 20:38"/>
    <s v="Received from Family Member - Ravi"/>
    <s v="T221223203800194663054"/>
    <n v="872153128802"/>
    <x v="0"/>
    <s v="XXXXXXXXXX0662"/>
    <n v="16965"/>
    <x v="2"/>
    <x v="4"/>
    <n v="12"/>
    <x v="1"/>
    <n v="52"/>
    <n v="16965"/>
    <n v="0"/>
    <s v="23-Dec"/>
    <d v="1899-12-30T20:38:00"/>
    <x v="3"/>
    <x v="17"/>
    <x v="0"/>
    <x v="12"/>
    <x v="1"/>
  </r>
  <r>
    <x v="858"/>
    <s v=" 17:18"/>
    <s v="Received from Customer - Venkatesh Traders"/>
    <s v="T221224171800810946746"/>
    <n v="923953403801"/>
    <x v="0"/>
    <s v="XXXXXXXXXX0662"/>
    <n v="17450"/>
    <x v="2"/>
    <x v="4"/>
    <n v="12"/>
    <x v="2"/>
    <n v="52"/>
    <n v="17450"/>
    <n v="0"/>
    <s v="24-Dec"/>
    <d v="1899-12-30T17:18:00"/>
    <x v="3"/>
    <x v="18"/>
    <x v="0"/>
    <x v="4"/>
    <x v="1"/>
  </r>
  <r>
    <x v="858"/>
    <s v=" 17:19"/>
    <s v="Paid to Wholesale Supplier"/>
    <s v="P221224171900248261024"/>
    <n v="822087988589"/>
    <x v="1"/>
    <s v="XXXXXX3700"/>
    <n v="6078"/>
    <x v="2"/>
    <x v="4"/>
    <n v="12"/>
    <x v="2"/>
    <n v="52"/>
    <n v="0"/>
    <n v="6078"/>
    <s v="24-Dec"/>
    <d v="1899-12-30T17:19:00"/>
    <x v="3"/>
    <x v="18"/>
    <x v="1"/>
    <x v="4"/>
    <x v="1"/>
  </r>
  <r>
    <x v="858"/>
    <s v=" 19:18"/>
    <s v="Paid to Bank Account Transfer"/>
    <s v="T221224191800917908687"/>
    <n v="235058411593"/>
    <x v="1"/>
    <s v="XXXXXX3700"/>
    <n v="13149"/>
    <x v="2"/>
    <x v="4"/>
    <n v="12"/>
    <x v="2"/>
    <n v="52"/>
    <n v="0"/>
    <n v="13149"/>
    <s v="24-Dec"/>
    <d v="1899-12-30T19:18:00"/>
    <x v="3"/>
    <x v="18"/>
    <x v="1"/>
    <x v="6"/>
    <x v="1"/>
  </r>
  <r>
    <x v="859"/>
    <s v=" 07:23"/>
    <s v="Paid to Local Shopping Store"/>
    <s v="T221225072300843007033"/>
    <n v="39614367022"/>
    <x v="1"/>
    <s v="XXXXXXXXXX0662"/>
    <n v="18860"/>
    <x v="2"/>
    <x v="4"/>
    <n v="12"/>
    <x v="3"/>
    <n v="53"/>
    <n v="0"/>
    <n v="18860"/>
    <s v="25-Dec"/>
    <d v="1899-12-30T07:23:00"/>
    <x v="0"/>
    <x v="19"/>
    <x v="1"/>
    <x v="14"/>
    <x v="1"/>
  </r>
  <r>
    <x v="859"/>
    <s v=" 10:10"/>
    <s v="Received from Local Customer"/>
    <s v="T221225101000970513012"/>
    <n v="994857290871"/>
    <x v="0"/>
    <s v="XXXXXXXXXX0662"/>
    <n v="2859"/>
    <x v="2"/>
    <x v="4"/>
    <n v="12"/>
    <x v="3"/>
    <n v="53"/>
    <n v="2859"/>
    <n v="0"/>
    <s v="25-Dec"/>
    <d v="1899-12-30T10:10:00"/>
    <x v="0"/>
    <x v="19"/>
    <x v="0"/>
    <x v="0"/>
    <x v="1"/>
  </r>
  <r>
    <x v="859"/>
    <s v=" 12:34"/>
    <s v="Received from Local Customer"/>
    <s v="T221225123400432159486"/>
    <n v="18097792103"/>
    <x v="0"/>
    <s v="XXXXXX3700"/>
    <n v="6445"/>
    <x v="2"/>
    <x v="4"/>
    <n v="12"/>
    <x v="3"/>
    <n v="53"/>
    <n v="6445"/>
    <n v="0"/>
    <s v="25-Dec"/>
    <d v="1899-12-30T12:34:00"/>
    <x v="2"/>
    <x v="19"/>
    <x v="0"/>
    <x v="3"/>
    <x v="1"/>
  </r>
  <r>
    <x v="859"/>
    <s v=" 13:13"/>
    <s v="Received from Customer - Manish Traders"/>
    <s v="T221225131300209195041"/>
    <n v="243288944382"/>
    <x v="0"/>
    <s v="XXXXXX3700"/>
    <n v="18468"/>
    <x v="2"/>
    <x v="4"/>
    <n v="12"/>
    <x v="3"/>
    <n v="53"/>
    <n v="18468"/>
    <n v="0"/>
    <s v="25-Dec"/>
    <d v="1899-12-30T13:13:00"/>
    <x v="2"/>
    <x v="19"/>
    <x v="0"/>
    <x v="8"/>
    <x v="1"/>
  </r>
  <r>
    <x v="859"/>
    <s v=" 15:06"/>
    <s v="Paid to Flipkart"/>
    <s v="T221225150600738634087"/>
    <n v="831191968107"/>
    <x v="1"/>
    <s v="XXXXXXXXXX0662"/>
    <n v="7782"/>
    <x v="2"/>
    <x v="4"/>
    <n v="12"/>
    <x v="3"/>
    <n v="53"/>
    <n v="0"/>
    <n v="7782"/>
    <s v="25-Dec"/>
    <d v="1899-12-30T15:06:00"/>
    <x v="2"/>
    <x v="19"/>
    <x v="1"/>
    <x v="9"/>
    <x v="1"/>
  </r>
  <r>
    <x v="859"/>
    <s v=" 17:25"/>
    <s v="Received from Customer - Manish Traders"/>
    <s v="T221225172500522689485"/>
    <n v="39140618476"/>
    <x v="0"/>
    <s v="XXXXXX3700"/>
    <n v="11772"/>
    <x v="2"/>
    <x v="4"/>
    <n v="12"/>
    <x v="3"/>
    <n v="53"/>
    <n v="11772"/>
    <n v="0"/>
    <s v="25-Dec"/>
    <d v="1899-12-30T17:25:00"/>
    <x v="3"/>
    <x v="19"/>
    <x v="0"/>
    <x v="4"/>
    <x v="1"/>
  </r>
  <r>
    <x v="859"/>
    <s v=" 19:35"/>
    <s v="Received from Customer - ABC Traders"/>
    <s v="T221225193500192871779"/>
    <n v="275133963062"/>
    <x v="0"/>
    <s v="XXXXXXXXXX0662"/>
    <n v="23091"/>
    <x v="2"/>
    <x v="4"/>
    <n v="12"/>
    <x v="3"/>
    <n v="53"/>
    <n v="23091"/>
    <n v="0"/>
    <s v="25-Dec"/>
    <d v="1899-12-30T19:35:00"/>
    <x v="3"/>
    <x v="19"/>
    <x v="0"/>
    <x v="6"/>
    <x v="1"/>
  </r>
  <r>
    <x v="859"/>
    <s v=" 20:23"/>
    <s v="Received from Customer - Manish Traders"/>
    <s v="T221225202300601923876"/>
    <n v="171565520884"/>
    <x v="0"/>
    <s v="XXXXXXXXXX0662"/>
    <n v="496"/>
    <x v="2"/>
    <x v="4"/>
    <n v="12"/>
    <x v="3"/>
    <n v="53"/>
    <n v="496"/>
    <n v="0"/>
    <s v="25-Dec"/>
    <d v="1899-12-30T20:23:00"/>
    <x v="3"/>
    <x v="19"/>
    <x v="0"/>
    <x v="12"/>
    <x v="1"/>
  </r>
  <r>
    <x v="859"/>
    <s v=" 22:16"/>
    <s v="Paid to IOCL Service Station"/>
    <s v="P221225221600803919420"/>
    <n v="617685550640"/>
    <x v="1"/>
    <s v="XXXXXX3700"/>
    <n v="27686"/>
    <x v="2"/>
    <x v="4"/>
    <n v="12"/>
    <x v="3"/>
    <n v="53"/>
    <n v="0"/>
    <n v="27686"/>
    <s v="25-Dec"/>
    <d v="1899-12-30T22:16:00"/>
    <x v="1"/>
    <x v="19"/>
    <x v="1"/>
    <x v="16"/>
    <x v="1"/>
  </r>
  <r>
    <x v="860"/>
    <s v=" 20:37"/>
    <s v="Received from Customer - Sri Lakshmi Stores"/>
    <s v="T221226203700490176827"/>
    <n v="671334028917"/>
    <x v="0"/>
    <s v="XXXXXXXXXX0662"/>
    <n v="6334"/>
    <x v="2"/>
    <x v="4"/>
    <n v="12"/>
    <x v="4"/>
    <n v="53"/>
    <n v="6334"/>
    <n v="0"/>
    <s v="26-Dec"/>
    <d v="1899-12-30T20:37:00"/>
    <x v="3"/>
    <x v="20"/>
    <x v="0"/>
    <x v="12"/>
    <x v="1"/>
  </r>
  <r>
    <x v="861"/>
    <s v=" 14:09"/>
    <s v="Paid to Mobile Recharge"/>
    <s v="P221227140900553875135"/>
    <n v="176845170694"/>
    <x v="1"/>
    <s v="XXXXXXXXXX0662"/>
    <n v="3748"/>
    <x v="2"/>
    <x v="4"/>
    <n v="12"/>
    <x v="5"/>
    <n v="53"/>
    <n v="0"/>
    <n v="3748"/>
    <s v="27-Dec"/>
    <d v="1899-12-30T14:09:00"/>
    <x v="2"/>
    <x v="21"/>
    <x v="2"/>
    <x v="10"/>
    <x v="1"/>
  </r>
  <r>
    <x v="862"/>
    <s v=" 08:46"/>
    <s v="Received from Ramesh"/>
    <s v="T221228084600270467566"/>
    <n v="414932365507"/>
    <x v="0"/>
    <s v="XXXXXX3700"/>
    <n v="9601"/>
    <x v="2"/>
    <x v="4"/>
    <n v="12"/>
    <x v="6"/>
    <n v="53"/>
    <n v="9601"/>
    <n v="0"/>
    <s v="28-Dec"/>
    <d v="1899-12-30T08:46:00"/>
    <x v="0"/>
    <x v="22"/>
    <x v="0"/>
    <x v="15"/>
    <x v="1"/>
  </r>
  <r>
    <x v="862"/>
    <s v=" 11:01"/>
    <s v="Paid to Family Member - Ravi"/>
    <s v="T221228110100871411164"/>
    <n v="686057890524"/>
    <x v="1"/>
    <s v="XXXXXX3700"/>
    <n v="6930"/>
    <x v="2"/>
    <x v="4"/>
    <n v="12"/>
    <x v="6"/>
    <n v="53"/>
    <n v="0"/>
    <n v="6930"/>
    <s v="28-Dec"/>
    <d v="1899-12-30T11:01:00"/>
    <x v="0"/>
    <x v="22"/>
    <x v="1"/>
    <x v="2"/>
    <x v="1"/>
  </r>
  <r>
    <x v="862"/>
    <s v=" 15:15"/>
    <s v="Paid to Family Member - Kumar"/>
    <s v="P221228151500199631166"/>
    <n v="825453827435"/>
    <x v="1"/>
    <s v="XXXXXXXXXX0662"/>
    <n v="10511"/>
    <x v="2"/>
    <x v="4"/>
    <n v="12"/>
    <x v="6"/>
    <n v="53"/>
    <n v="0"/>
    <n v="10511"/>
    <s v="28-Dec"/>
    <d v="1899-12-30T15:15:00"/>
    <x v="2"/>
    <x v="22"/>
    <x v="1"/>
    <x v="9"/>
    <x v="1"/>
  </r>
  <r>
    <x v="862"/>
    <s v=" 17:53"/>
    <s v="Received from Customer - Anand Stores"/>
    <s v="T221228175300497589405"/>
    <n v="24400402778"/>
    <x v="0"/>
    <s v="XXXXXXXXXX0662"/>
    <n v="11305"/>
    <x v="2"/>
    <x v="4"/>
    <n v="12"/>
    <x v="6"/>
    <n v="53"/>
    <n v="11305"/>
    <n v="0"/>
    <s v="28-Dec"/>
    <d v="1899-12-30T17:53:00"/>
    <x v="3"/>
    <x v="22"/>
    <x v="0"/>
    <x v="4"/>
    <x v="1"/>
  </r>
  <r>
    <x v="862"/>
    <s v=" 18:17"/>
    <s v="Received from Family Member - Kumar"/>
    <s v="T221228181700462325372"/>
    <n v="586856110564"/>
    <x v="0"/>
    <s v="XXXXXXXXXX0662"/>
    <n v="35649"/>
    <x v="2"/>
    <x v="4"/>
    <n v="12"/>
    <x v="6"/>
    <n v="53"/>
    <n v="35649"/>
    <n v="0"/>
    <s v="28-Dec"/>
    <d v="1899-12-30T18:17:00"/>
    <x v="3"/>
    <x v="22"/>
    <x v="0"/>
    <x v="5"/>
    <x v="1"/>
  </r>
  <r>
    <x v="862"/>
    <s v=" 21:40"/>
    <s v="Paid to KOMAL TRADERS"/>
    <s v="T221228214000387172155"/>
    <n v="386219148581"/>
    <x v="1"/>
    <s v="XXXXXX3700"/>
    <n v="3184"/>
    <x v="2"/>
    <x v="4"/>
    <n v="12"/>
    <x v="6"/>
    <n v="53"/>
    <n v="0"/>
    <n v="3184"/>
    <s v="28-Dec"/>
    <d v="1899-12-30T21:40:00"/>
    <x v="1"/>
    <x v="22"/>
    <x v="1"/>
    <x v="7"/>
    <x v="1"/>
  </r>
  <r>
    <x v="863"/>
    <s v=" 14:14"/>
    <s v="Received from Customer - Venkatesh Traders"/>
    <s v="T221229141400310999379"/>
    <n v="190539994233"/>
    <x v="0"/>
    <s v="XXXXXXXXXX0662"/>
    <n v="24889"/>
    <x v="2"/>
    <x v="4"/>
    <n v="12"/>
    <x v="0"/>
    <n v="53"/>
    <n v="24889"/>
    <n v="0"/>
    <s v="29-Dec"/>
    <d v="1899-12-30T14:14:00"/>
    <x v="2"/>
    <x v="23"/>
    <x v="0"/>
    <x v="10"/>
    <x v="1"/>
  </r>
  <r>
    <x v="863"/>
    <s v=" 14:37"/>
    <s v="Received from Local Customer"/>
    <s v="T221229143700959361756"/>
    <n v="626363183962"/>
    <x v="0"/>
    <s v="XXXXXX3700"/>
    <n v="25207"/>
    <x v="2"/>
    <x v="4"/>
    <n v="12"/>
    <x v="0"/>
    <n v="53"/>
    <n v="25207"/>
    <n v="0"/>
    <s v="29-Dec"/>
    <d v="1899-12-30T14:37:00"/>
    <x v="2"/>
    <x v="23"/>
    <x v="0"/>
    <x v="10"/>
    <x v="1"/>
  </r>
  <r>
    <x v="863"/>
    <s v=" 15:52"/>
    <s v="Received from Customer - ABC Traders"/>
    <s v="T221229155200763599057"/>
    <n v="789154900667"/>
    <x v="0"/>
    <s v="XXXXXXXXXX0662"/>
    <n v="1649"/>
    <x v="2"/>
    <x v="4"/>
    <n v="12"/>
    <x v="0"/>
    <n v="53"/>
    <n v="1649"/>
    <n v="0"/>
    <s v="29-Dec"/>
    <d v="1899-12-30T15:52:00"/>
    <x v="2"/>
    <x v="23"/>
    <x v="0"/>
    <x v="9"/>
    <x v="1"/>
  </r>
  <r>
    <x v="863"/>
    <s v=" 21:07"/>
    <s v="Received from Customer - Kumar Stores"/>
    <s v="T221229210700552679828"/>
    <n v="490725490553"/>
    <x v="0"/>
    <s v="XXXXXX3700"/>
    <n v="36637"/>
    <x v="2"/>
    <x v="4"/>
    <n v="12"/>
    <x v="0"/>
    <n v="53"/>
    <n v="36637"/>
    <n v="0"/>
    <s v="29-Dec"/>
    <d v="1899-12-30T21:07:00"/>
    <x v="1"/>
    <x v="23"/>
    <x v="0"/>
    <x v="7"/>
    <x v="1"/>
  </r>
  <r>
    <x v="864"/>
    <s v=" 16:25"/>
    <s v="Paid to Quick Service Station"/>
    <s v="T221230162500629486766"/>
    <n v="855581496315"/>
    <x v="1"/>
    <s v="XXXXXXXXXX0662"/>
    <n v="4483"/>
    <x v="2"/>
    <x v="4"/>
    <n v="12"/>
    <x v="1"/>
    <n v="53"/>
    <n v="0"/>
    <n v="4483"/>
    <s v="30-Dec"/>
    <d v="1899-12-30T16:25:00"/>
    <x v="2"/>
    <x v="24"/>
    <x v="1"/>
    <x v="11"/>
    <x v="1"/>
  </r>
  <r>
    <x v="864"/>
    <s v=" 17:56"/>
    <s v="Received from Customer - Sri Lakshmi Stores"/>
    <s v="T221230175600919205131"/>
    <n v="373338642352"/>
    <x v="0"/>
    <s v="XXXXXX3700"/>
    <n v="8209"/>
    <x v="2"/>
    <x v="4"/>
    <n v="12"/>
    <x v="1"/>
    <n v="53"/>
    <n v="8209"/>
    <n v="0"/>
    <s v="30-Dec"/>
    <d v="1899-12-30T17:56:00"/>
    <x v="3"/>
    <x v="24"/>
    <x v="0"/>
    <x v="4"/>
    <x v="1"/>
  </r>
  <r>
    <x v="864"/>
    <s v=" 20:54"/>
    <s v="Received from Customer - Ravi Enterprises"/>
    <s v="T221230205400359867277"/>
    <n v="122389872773"/>
    <x v="0"/>
    <s v="XXXXXX3700"/>
    <n v="25684"/>
    <x v="2"/>
    <x v="4"/>
    <n v="12"/>
    <x v="1"/>
    <n v="53"/>
    <n v="25684"/>
    <n v="0"/>
    <s v="30-Dec"/>
    <d v="1899-12-30T20:54:00"/>
    <x v="3"/>
    <x v="24"/>
    <x v="0"/>
    <x v="12"/>
    <x v="1"/>
  </r>
  <r>
    <x v="865"/>
    <s v=" 11:53"/>
    <s v="Paid to Airtel Recharge"/>
    <s v="P221231115300348493205"/>
    <n v="428195846460"/>
    <x v="1"/>
    <s v="XXXXXX3700"/>
    <n v="7724"/>
    <x v="2"/>
    <x v="4"/>
    <n v="12"/>
    <x v="2"/>
    <n v="53"/>
    <n v="0"/>
    <n v="7724"/>
    <s v="31-Dec"/>
    <d v="1899-12-30T11:53:00"/>
    <x v="0"/>
    <x v="25"/>
    <x v="2"/>
    <x v="2"/>
    <x v="1"/>
  </r>
  <r>
    <x v="865"/>
    <s v=" 15:37"/>
    <s v="Received from Bank/UPI Transfer"/>
    <s v="T221231153700358987562"/>
    <n v="805593999190"/>
    <x v="0"/>
    <s v="XXXXXX3700"/>
    <n v="4939"/>
    <x v="2"/>
    <x v="4"/>
    <n v="12"/>
    <x v="2"/>
    <n v="53"/>
    <n v="4939"/>
    <n v="0"/>
    <s v="31-Dec"/>
    <d v="1899-12-30T15:37:00"/>
    <x v="2"/>
    <x v="25"/>
    <x v="0"/>
    <x v="9"/>
    <x v="1"/>
  </r>
  <r>
    <x v="865"/>
    <s v=" 15:55"/>
    <s v="Received from Bank/UPI Transfer"/>
    <s v="T221231155500163948725"/>
    <n v="680593129174"/>
    <x v="0"/>
    <s v="XXXXXX3700"/>
    <n v="18163"/>
    <x v="2"/>
    <x v="4"/>
    <n v="12"/>
    <x v="2"/>
    <n v="53"/>
    <n v="18163"/>
    <n v="0"/>
    <s v="31-Dec"/>
    <d v="1899-12-30T15:55:00"/>
    <x v="2"/>
    <x v="25"/>
    <x v="0"/>
    <x v="9"/>
    <x v="1"/>
  </r>
  <r>
    <x v="866"/>
    <s v=" 09:13"/>
    <s v="Received from Velu"/>
    <s v="T230101091300723407081"/>
    <n v="626920606948"/>
    <x v="0"/>
    <s v="XXXXXX3700"/>
    <n v="6701"/>
    <x v="3"/>
    <x v="5"/>
    <n v="1"/>
    <x v="3"/>
    <n v="1"/>
    <n v="6701"/>
    <n v="0"/>
    <s v="1-Jan"/>
    <d v="1899-12-30T09:13:00"/>
    <x v="0"/>
    <x v="26"/>
    <x v="0"/>
    <x v="13"/>
    <x v="2"/>
  </r>
  <r>
    <x v="866"/>
    <s v=" 13:47"/>
    <s v="Received from Customer - Manish Traders"/>
    <s v="T230101134700407948267"/>
    <n v="472881312733"/>
    <x v="0"/>
    <s v="XXXXXX3700"/>
    <n v="8019"/>
    <x v="3"/>
    <x v="5"/>
    <n v="1"/>
    <x v="3"/>
    <n v="1"/>
    <n v="8019"/>
    <n v="0"/>
    <s v="1-Jan"/>
    <d v="1899-12-30T13:47:00"/>
    <x v="2"/>
    <x v="26"/>
    <x v="0"/>
    <x v="8"/>
    <x v="2"/>
  </r>
  <r>
    <x v="866"/>
    <s v=" 14:17"/>
    <s v="Received from Customer - Sri Lakshmi Stores"/>
    <s v="T230101141700786433088"/>
    <n v="929525607665"/>
    <x v="0"/>
    <s v="XXXXXX3700"/>
    <n v="13932"/>
    <x v="3"/>
    <x v="5"/>
    <n v="1"/>
    <x v="3"/>
    <n v="1"/>
    <n v="13932"/>
    <n v="0"/>
    <s v="1-Jan"/>
    <d v="1899-12-30T14:17:00"/>
    <x v="2"/>
    <x v="26"/>
    <x v="0"/>
    <x v="10"/>
    <x v="2"/>
  </r>
  <r>
    <x v="866"/>
    <s v=" 15:17"/>
    <s v="Received from Bank/UPI Transfer"/>
    <s v="T230101151700378649649"/>
    <n v="738704421398"/>
    <x v="0"/>
    <s v="XXXXXXXXXX0662"/>
    <n v="3943"/>
    <x v="3"/>
    <x v="5"/>
    <n v="1"/>
    <x v="3"/>
    <n v="1"/>
    <n v="3943"/>
    <n v="0"/>
    <s v="1-Jan"/>
    <d v="1899-12-30T15:17:00"/>
    <x v="2"/>
    <x v="26"/>
    <x v="0"/>
    <x v="9"/>
    <x v="2"/>
  </r>
  <r>
    <x v="866"/>
    <s v=" 17:00"/>
    <s v="Paid to Stationery Supplier"/>
    <s v="T230101170000761249485"/>
    <n v="30003720457"/>
    <x v="1"/>
    <s v="XXXXXX3700"/>
    <n v="21120"/>
    <x v="3"/>
    <x v="5"/>
    <n v="1"/>
    <x v="3"/>
    <n v="1"/>
    <n v="0"/>
    <n v="21120"/>
    <s v="1-Jan"/>
    <d v="1899-12-30T17:00:00"/>
    <x v="3"/>
    <x v="26"/>
    <x v="1"/>
    <x v="4"/>
    <x v="2"/>
  </r>
  <r>
    <x v="867"/>
    <s v=" 10:34"/>
    <s v="Received from Customer - Kumar Stores"/>
    <s v="T230102103400198516632"/>
    <n v="863492060993"/>
    <x v="0"/>
    <s v="XXXXXX3700"/>
    <n v="18520"/>
    <x v="3"/>
    <x v="5"/>
    <n v="1"/>
    <x v="4"/>
    <n v="1"/>
    <n v="18520"/>
    <n v="0"/>
    <s v="2-Jan"/>
    <d v="1899-12-30T10:34:00"/>
    <x v="0"/>
    <x v="27"/>
    <x v="0"/>
    <x v="0"/>
    <x v="2"/>
  </r>
  <r>
    <x v="867"/>
    <s v=" 12:16"/>
    <s v="Paid to Nandini Milk Parlour"/>
    <s v="P230102121600181086736"/>
    <n v="592098805119"/>
    <x v="1"/>
    <s v="XXXXXXXXXX0662"/>
    <n v="2426"/>
    <x v="3"/>
    <x v="5"/>
    <n v="1"/>
    <x v="4"/>
    <n v="1"/>
    <n v="0"/>
    <n v="2426"/>
    <s v="2-Jan"/>
    <d v="1899-12-30T12:16:00"/>
    <x v="2"/>
    <x v="27"/>
    <x v="1"/>
    <x v="3"/>
    <x v="2"/>
  </r>
  <r>
    <x v="867"/>
    <s v=" 14:12"/>
    <s v="Paid to Family Member - Kumar"/>
    <s v="T230102141200364100719"/>
    <n v="388572539553"/>
    <x v="1"/>
    <s v="XXXXXXXXXX0662"/>
    <n v="9772"/>
    <x v="3"/>
    <x v="5"/>
    <n v="1"/>
    <x v="4"/>
    <n v="1"/>
    <n v="0"/>
    <n v="9772"/>
    <s v="2-Jan"/>
    <d v="1899-12-30T14:12:00"/>
    <x v="2"/>
    <x v="27"/>
    <x v="1"/>
    <x v="10"/>
    <x v="2"/>
  </r>
  <r>
    <x v="867"/>
    <s v=" 16:43"/>
    <s v="Received from Customer - Sagar Enterprises"/>
    <s v="T230102164300357866960"/>
    <n v="151605923738"/>
    <x v="0"/>
    <s v="XXXXXX3700"/>
    <n v="12755"/>
    <x v="3"/>
    <x v="5"/>
    <n v="1"/>
    <x v="4"/>
    <n v="1"/>
    <n v="12755"/>
    <n v="0"/>
    <s v="2-Jan"/>
    <d v="1899-12-30T16:43:00"/>
    <x v="2"/>
    <x v="27"/>
    <x v="0"/>
    <x v="11"/>
    <x v="2"/>
  </r>
  <r>
    <x v="867"/>
    <s v=" 17:08"/>
    <s v="Paid to Jio Recharge"/>
    <s v="P230102170800959370548"/>
    <n v="968337869230"/>
    <x v="1"/>
    <s v="XXXXXX3700"/>
    <n v="19707"/>
    <x v="3"/>
    <x v="5"/>
    <n v="1"/>
    <x v="4"/>
    <n v="1"/>
    <n v="0"/>
    <n v="19707"/>
    <s v="2-Jan"/>
    <d v="1899-12-30T17:08:00"/>
    <x v="3"/>
    <x v="27"/>
    <x v="2"/>
    <x v="4"/>
    <x v="2"/>
  </r>
  <r>
    <x v="867"/>
    <s v=" 17:36"/>
    <s v="Received from Customer - Ravi Enterprises"/>
    <s v="T230102173600739187701"/>
    <n v="295290875851"/>
    <x v="0"/>
    <s v="XXXXXXXXXX0662"/>
    <n v="10134"/>
    <x v="3"/>
    <x v="5"/>
    <n v="1"/>
    <x v="4"/>
    <n v="1"/>
    <n v="10134"/>
    <n v="0"/>
    <s v="2-Jan"/>
    <d v="1899-12-30T17:36:00"/>
    <x v="3"/>
    <x v="27"/>
    <x v="0"/>
    <x v="4"/>
    <x v="2"/>
  </r>
  <r>
    <x v="867"/>
    <s v=" 22:17"/>
    <s v="Received from Customer - Ramesh &amp; Co"/>
    <s v="T230102221700103768605"/>
    <n v="398047535031"/>
    <x v="0"/>
    <s v="XXXXXXXXXX0662"/>
    <n v="20025"/>
    <x v="3"/>
    <x v="5"/>
    <n v="1"/>
    <x v="4"/>
    <n v="1"/>
    <n v="20025"/>
    <n v="0"/>
    <s v="2-Jan"/>
    <d v="1899-12-30T22:17:00"/>
    <x v="1"/>
    <x v="27"/>
    <x v="0"/>
    <x v="16"/>
    <x v="2"/>
  </r>
  <r>
    <x v="868"/>
    <s v=" 12:31"/>
    <s v="Received from Customer - Manish Traders"/>
    <s v="T230103123100330713204"/>
    <n v="88196597998"/>
    <x v="0"/>
    <s v="XXXXXXXXXX0662"/>
    <n v="8875"/>
    <x v="3"/>
    <x v="5"/>
    <n v="1"/>
    <x v="5"/>
    <n v="1"/>
    <n v="8875"/>
    <n v="0"/>
    <s v="3-Jan"/>
    <d v="1899-12-30T12:31:00"/>
    <x v="2"/>
    <x v="28"/>
    <x v="0"/>
    <x v="3"/>
    <x v="2"/>
  </r>
  <r>
    <x v="868"/>
    <s v=" 13:41"/>
    <s v="Received from Customer - Venkatesh Traders"/>
    <s v="T230103134100262990028"/>
    <n v="670853910535"/>
    <x v="0"/>
    <s v="XXXXXX3700"/>
    <n v="2472"/>
    <x v="3"/>
    <x v="5"/>
    <n v="1"/>
    <x v="5"/>
    <n v="1"/>
    <n v="2472"/>
    <n v="0"/>
    <s v="3-Jan"/>
    <d v="1899-12-30T13:41:00"/>
    <x v="2"/>
    <x v="28"/>
    <x v="0"/>
    <x v="8"/>
    <x v="2"/>
  </r>
  <r>
    <x v="868"/>
    <s v=" 14:13"/>
    <s v="Received from Customer - Sri Lakshmi Stores"/>
    <s v="T230103141300801237289"/>
    <n v="393660938869"/>
    <x v="0"/>
    <s v="XXXXXX3700"/>
    <n v="24835"/>
    <x v="3"/>
    <x v="5"/>
    <n v="1"/>
    <x v="5"/>
    <n v="1"/>
    <n v="24835"/>
    <n v="0"/>
    <s v="3-Jan"/>
    <d v="1899-12-30T14:13:00"/>
    <x v="2"/>
    <x v="28"/>
    <x v="0"/>
    <x v="10"/>
    <x v="2"/>
  </r>
  <r>
    <x v="868"/>
    <s v=" 15:23"/>
    <s v="Received from Santhu"/>
    <s v="T230103152300816151808"/>
    <n v="783462606256"/>
    <x v="0"/>
    <s v="XXXXXXXXXX0662"/>
    <n v="5551"/>
    <x v="3"/>
    <x v="5"/>
    <n v="1"/>
    <x v="5"/>
    <n v="1"/>
    <n v="5551"/>
    <n v="0"/>
    <s v="3-Jan"/>
    <d v="1899-12-30T15:23:00"/>
    <x v="2"/>
    <x v="28"/>
    <x v="0"/>
    <x v="9"/>
    <x v="2"/>
  </r>
  <r>
    <x v="868"/>
    <s v=" 16:04"/>
    <s v="Received from Customer - Manish Traders"/>
    <s v="T230103160400277537762"/>
    <n v="145357647780"/>
    <x v="0"/>
    <s v="XXXXXXXXXX0662"/>
    <n v="7052"/>
    <x v="3"/>
    <x v="5"/>
    <n v="1"/>
    <x v="5"/>
    <n v="1"/>
    <n v="7052"/>
    <n v="0"/>
    <s v="3-Jan"/>
    <d v="1899-12-30T16:04:00"/>
    <x v="2"/>
    <x v="28"/>
    <x v="0"/>
    <x v="11"/>
    <x v="2"/>
  </r>
  <r>
    <x v="868"/>
    <s v=" 16:41"/>
    <s v="Paid to IOCL Service Station"/>
    <s v="P230103164100299127054"/>
    <n v="132006361054"/>
    <x v="1"/>
    <s v="XXXXXX3700"/>
    <n v="9214"/>
    <x v="3"/>
    <x v="5"/>
    <n v="1"/>
    <x v="5"/>
    <n v="1"/>
    <n v="0"/>
    <n v="9214"/>
    <s v="3-Jan"/>
    <d v="1899-12-30T16:41:00"/>
    <x v="2"/>
    <x v="28"/>
    <x v="1"/>
    <x v="11"/>
    <x v="2"/>
  </r>
  <r>
    <x v="868"/>
    <s v=" 17:01"/>
    <s v="Received from Customer - Anand Stores"/>
    <s v="T230103170100578773913"/>
    <n v="413925468524"/>
    <x v="0"/>
    <s v="XXXXXX3700"/>
    <n v="9813"/>
    <x v="3"/>
    <x v="5"/>
    <n v="1"/>
    <x v="5"/>
    <n v="1"/>
    <n v="9813"/>
    <n v="0"/>
    <s v="3-Jan"/>
    <d v="1899-12-30T17:01:00"/>
    <x v="3"/>
    <x v="28"/>
    <x v="0"/>
    <x v="4"/>
    <x v="2"/>
  </r>
  <r>
    <x v="868"/>
    <s v=" 17:16"/>
    <s v="Paid to Textile Store"/>
    <s v="T230103171600101586275"/>
    <n v="657721257812"/>
    <x v="1"/>
    <s v="XXXXXX3700"/>
    <n v="15990"/>
    <x v="3"/>
    <x v="5"/>
    <n v="1"/>
    <x v="5"/>
    <n v="1"/>
    <n v="0"/>
    <n v="15990"/>
    <s v="3-Jan"/>
    <d v="1899-12-30T17:16:00"/>
    <x v="3"/>
    <x v="28"/>
    <x v="1"/>
    <x v="4"/>
    <x v="2"/>
  </r>
  <r>
    <x v="869"/>
    <s v=" 11:42"/>
    <s v="Paid to Mobile Recharge"/>
    <s v="P230104114200109366071"/>
    <n v="922605477349"/>
    <x v="1"/>
    <s v="XXXXXX3700"/>
    <n v="8618"/>
    <x v="3"/>
    <x v="5"/>
    <n v="1"/>
    <x v="6"/>
    <n v="1"/>
    <n v="0"/>
    <n v="8618"/>
    <s v="4-Jan"/>
    <d v="1899-12-30T11:42:00"/>
    <x v="0"/>
    <x v="29"/>
    <x v="2"/>
    <x v="2"/>
    <x v="2"/>
  </r>
  <r>
    <x v="869"/>
    <s v=" 13:00"/>
    <s v="Paid to Velu"/>
    <s v="P230104130000724588818"/>
    <n v="373995141596"/>
    <x v="1"/>
    <s v="XXXXXX3700"/>
    <n v="7091"/>
    <x v="3"/>
    <x v="5"/>
    <n v="1"/>
    <x v="6"/>
    <n v="1"/>
    <n v="0"/>
    <n v="7091"/>
    <s v="4-Jan"/>
    <d v="1899-12-30T13:00:00"/>
    <x v="2"/>
    <x v="29"/>
    <x v="1"/>
    <x v="8"/>
    <x v="2"/>
  </r>
  <r>
    <x v="869"/>
    <s v=" 14:29"/>
    <s v="Received from Customer - Anand Stores"/>
    <s v="T230104142900901174162"/>
    <n v="275500116477"/>
    <x v="0"/>
    <s v="XXXXXXXXXX0662"/>
    <n v="10227"/>
    <x v="3"/>
    <x v="5"/>
    <n v="1"/>
    <x v="6"/>
    <n v="1"/>
    <n v="10227"/>
    <n v="0"/>
    <s v="4-Jan"/>
    <d v="1899-12-30T14:29:00"/>
    <x v="2"/>
    <x v="29"/>
    <x v="0"/>
    <x v="10"/>
    <x v="2"/>
  </r>
  <r>
    <x v="869"/>
    <s v=" 15:58"/>
    <s v="Received from Customer - Ravi Enterprises"/>
    <s v="T230104155800474888776"/>
    <n v="832700957872"/>
    <x v="0"/>
    <s v="XXXXXXXXXX0662"/>
    <n v="8415"/>
    <x v="3"/>
    <x v="5"/>
    <n v="1"/>
    <x v="6"/>
    <n v="1"/>
    <n v="8415"/>
    <n v="0"/>
    <s v="4-Jan"/>
    <d v="1899-12-30T15:58:00"/>
    <x v="2"/>
    <x v="29"/>
    <x v="0"/>
    <x v="9"/>
    <x v="2"/>
  </r>
  <r>
    <x v="869"/>
    <s v=" 18:58"/>
    <s v="Received from Customer - Anand Stores"/>
    <s v="T230104185800726450431"/>
    <n v="718260260856"/>
    <x v="0"/>
    <s v="XXXXXX3700"/>
    <n v="18362"/>
    <x v="3"/>
    <x v="5"/>
    <n v="1"/>
    <x v="6"/>
    <n v="1"/>
    <n v="18362"/>
    <n v="0"/>
    <s v="4-Jan"/>
    <d v="1899-12-30T18:58:00"/>
    <x v="3"/>
    <x v="29"/>
    <x v="0"/>
    <x v="5"/>
    <x v="2"/>
  </r>
  <r>
    <x v="870"/>
    <s v=" 11:08"/>
    <s v="Paid to Bakery &amp; Snacks"/>
    <s v="P230105110800207356049"/>
    <n v="466164316440"/>
    <x v="1"/>
    <s v="XXXXXX3700"/>
    <n v="8898"/>
    <x v="3"/>
    <x v="5"/>
    <n v="1"/>
    <x v="0"/>
    <n v="1"/>
    <n v="0"/>
    <n v="8898"/>
    <s v="5-Jan"/>
    <d v="1899-12-30T11:08:00"/>
    <x v="0"/>
    <x v="30"/>
    <x v="1"/>
    <x v="2"/>
    <x v="2"/>
  </r>
  <r>
    <x v="870"/>
    <s v=" 17:27"/>
    <s v="Paid to Family Member - Kumar"/>
    <s v="P230105172700180076944"/>
    <n v="540706116094"/>
    <x v="1"/>
    <s v="XXXXXX3700"/>
    <n v="1587"/>
    <x v="3"/>
    <x v="5"/>
    <n v="1"/>
    <x v="0"/>
    <n v="1"/>
    <n v="0"/>
    <n v="1587"/>
    <s v="5-Jan"/>
    <d v="1899-12-30T17:27:00"/>
    <x v="3"/>
    <x v="30"/>
    <x v="1"/>
    <x v="4"/>
    <x v="2"/>
  </r>
  <r>
    <x v="870"/>
    <s v=" 18:22"/>
    <s v="Received from Customer - Anand Stores"/>
    <s v="T230105182200564915838"/>
    <n v="866161715493"/>
    <x v="0"/>
    <s v="XXXXXX3700"/>
    <n v="3558"/>
    <x v="3"/>
    <x v="5"/>
    <n v="1"/>
    <x v="0"/>
    <n v="1"/>
    <n v="3558"/>
    <n v="0"/>
    <s v="5-Jan"/>
    <d v="1899-12-30T18:22:00"/>
    <x v="3"/>
    <x v="30"/>
    <x v="0"/>
    <x v="5"/>
    <x v="2"/>
  </r>
  <r>
    <x v="870"/>
    <s v=" 18:55"/>
    <s v="Paid to Santhu"/>
    <s v="P230105185500525810310"/>
    <n v="698341076191"/>
    <x v="1"/>
    <s v="XXXXXX3700"/>
    <n v="15382"/>
    <x v="3"/>
    <x v="5"/>
    <n v="1"/>
    <x v="0"/>
    <n v="1"/>
    <n v="0"/>
    <n v="15382"/>
    <s v="5-Jan"/>
    <d v="1899-12-30T18:55:00"/>
    <x v="3"/>
    <x v="30"/>
    <x v="1"/>
    <x v="5"/>
    <x v="2"/>
  </r>
  <r>
    <x v="871"/>
    <s v=" 08:13"/>
    <s v="Paid to Family Member - Ravi"/>
    <s v="T230106081300548560611"/>
    <n v="896245254101"/>
    <x v="1"/>
    <s v="XXXXXXXXXX0662"/>
    <n v="6110"/>
    <x v="3"/>
    <x v="5"/>
    <n v="1"/>
    <x v="1"/>
    <n v="1"/>
    <n v="0"/>
    <n v="6110"/>
    <s v="6-Jan"/>
    <d v="1899-12-30T08:13:00"/>
    <x v="0"/>
    <x v="0"/>
    <x v="1"/>
    <x v="15"/>
    <x v="2"/>
  </r>
  <r>
    <x v="871"/>
    <s v=" 12:51"/>
    <s v="Paid to HP Fuel Station"/>
    <s v="T230106125100634059660"/>
    <n v="303765338374"/>
    <x v="1"/>
    <s v="XXXXXXXXXX0662"/>
    <n v="13018"/>
    <x v="3"/>
    <x v="5"/>
    <n v="1"/>
    <x v="1"/>
    <n v="1"/>
    <n v="0"/>
    <n v="13018"/>
    <s v="6-Jan"/>
    <d v="1899-12-30T12:51:00"/>
    <x v="2"/>
    <x v="0"/>
    <x v="1"/>
    <x v="3"/>
    <x v="2"/>
  </r>
  <r>
    <x v="871"/>
    <s v=" 14:28"/>
    <s v="Paid to Textile Store"/>
    <s v="P230106142800582628285"/>
    <n v="643104605125"/>
    <x v="1"/>
    <s v="XXXXXX3700"/>
    <n v="8312"/>
    <x v="3"/>
    <x v="5"/>
    <n v="1"/>
    <x v="1"/>
    <n v="1"/>
    <n v="0"/>
    <n v="8312"/>
    <s v="6-Jan"/>
    <d v="1899-12-30T14:28:00"/>
    <x v="2"/>
    <x v="0"/>
    <x v="1"/>
    <x v="10"/>
    <x v="2"/>
  </r>
  <r>
    <x v="871"/>
    <s v=" 16:13"/>
    <s v="Received from Customer - Sagar Enterprises"/>
    <s v="T230106161300448031236"/>
    <n v="135828512927"/>
    <x v="0"/>
    <s v="XXXXXXXXXX0662"/>
    <n v="7418"/>
    <x v="3"/>
    <x v="5"/>
    <n v="1"/>
    <x v="1"/>
    <n v="1"/>
    <n v="7418"/>
    <n v="0"/>
    <s v="6-Jan"/>
    <d v="1899-12-30T16:13:00"/>
    <x v="2"/>
    <x v="0"/>
    <x v="0"/>
    <x v="11"/>
    <x v="2"/>
  </r>
  <r>
    <x v="871"/>
    <s v=" 18:31"/>
    <s v="Received from Bank/UPI Transfer"/>
    <s v="T230106183100843542118"/>
    <n v="605273148363"/>
    <x v="0"/>
    <s v="XXXXXX3700"/>
    <n v="8262"/>
    <x v="3"/>
    <x v="5"/>
    <n v="1"/>
    <x v="1"/>
    <n v="1"/>
    <n v="8262"/>
    <n v="0"/>
    <s v="6-Jan"/>
    <d v="1899-12-30T18:31:00"/>
    <x v="3"/>
    <x v="0"/>
    <x v="0"/>
    <x v="5"/>
    <x v="2"/>
  </r>
  <r>
    <x v="871"/>
    <s v=" 19:08"/>
    <s v="Received from Other UPI User"/>
    <s v="T230106190800987514825"/>
    <n v="136160749803"/>
    <x v="0"/>
    <s v="XXXXXX3700"/>
    <n v="22909"/>
    <x v="3"/>
    <x v="5"/>
    <n v="1"/>
    <x v="1"/>
    <n v="1"/>
    <n v="22909"/>
    <n v="0"/>
    <s v="6-Jan"/>
    <d v="1899-12-30T19:08:00"/>
    <x v="3"/>
    <x v="0"/>
    <x v="0"/>
    <x v="6"/>
    <x v="2"/>
  </r>
  <r>
    <x v="871"/>
    <s v=" 19:17"/>
    <s v="Paid to Local Provision Store"/>
    <s v="P230106191700786366645"/>
    <n v="443105973755"/>
    <x v="1"/>
    <s v="XXXXXX3700"/>
    <n v="21713"/>
    <x v="3"/>
    <x v="5"/>
    <n v="1"/>
    <x v="1"/>
    <n v="1"/>
    <n v="0"/>
    <n v="21713"/>
    <s v="6-Jan"/>
    <d v="1899-12-30T19:17:00"/>
    <x v="3"/>
    <x v="0"/>
    <x v="1"/>
    <x v="6"/>
    <x v="2"/>
  </r>
  <r>
    <x v="872"/>
    <s v=" 22:01"/>
    <s v="Received from Customer - Venkatesh Traders"/>
    <s v="T230107220100732015665"/>
    <n v="226497799064"/>
    <x v="0"/>
    <s v="XXXXXX3700"/>
    <n v="11738"/>
    <x v="3"/>
    <x v="5"/>
    <n v="1"/>
    <x v="2"/>
    <n v="1"/>
    <n v="11738"/>
    <n v="0"/>
    <s v="7-Jan"/>
    <d v="1899-12-30T22:01:00"/>
    <x v="1"/>
    <x v="1"/>
    <x v="0"/>
    <x v="16"/>
    <x v="2"/>
  </r>
  <r>
    <x v="872"/>
    <s v=" 22:23"/>
    <s v="Paid to BP Petrol Pump"/>
    <s v="P230107222300184237424"/>
    <n v="664882540884"/>
    <x v="1"/>
    <s v="XXXXXXXXXX0662"/>
    <n v="5369"/>
    <x v="3"/>
    <x v="5"/>
    <n v="1"/>
    <x v="2"/>
    <n v="1"/>
    <n v="0"/>
    <n v="5369"/>
    <s v="7-Jan"/>
    <d v="1899-12-30T22:23:00"/>
    <x v="1"/>
    <x v="1"/>
    <x v="3"/>
    <x v="16"/>
    <x v="2"/>
  </r>
  <r>
    <x v="873"/>
    <s v=" 13:04"/>
    <s v="Received from Family Member - Ravi"/>
    <s v="T230108130400396113983"/>
    <n v="220051193466"/>
    <x v="0"/>
    <s v="XXXXXX3700"/>
    <n v="19834"/>
    <x v="3"/>
    <x v="5"/>
    <n v="1"/>
    <x v="3"/>
    <n v="2"/>
    <n v="19834"/>
    <n v="0"/>
    <s v="8-Jan"/>
    <d v="1899-12-30T13:04:00"/>
    <x v="2"/>
    <x v="2"/>
    <x v="0"/>
    <x v="8"/>
    <x v="2"/>
  </r>
  <r>
    <x v="873"/>
    <s v=" 16:53"/>
    <s v="Paid to BP Petrol Pump"/>
    <s v="T230108165300296555877"/>
    <n v="271282388864"/>
    <x v="1"/>
    <s v="XXXXXXXXXX0662"/>
    <n v="7103"/>
    <x v="3"/>
    <x v="5"/>
    <n v="1"/>
    <x v="3"/>
    <n v="2"/>
    <n v="0"/>
    <n v="7103"/>
    <s v="8-Jan"/>
    <d v="1899-12-30T16:53:00"/>
    <x v="2"/>
    <x v="2"/>
    <x v="3"/>
    <x v="11"/>
    <x v="2"/>
  </r>
  <r>
    <x v="873"/>
    <s v=" 17:03"/>
    <s v="Paid to PhonePe"/>
    <s v="P230108170300519828127"/>
    <n v="352713467606"/>
    <x v="1"/>
    <s v="XXXXXXXXXX0662"/>
    <n v="225"/>
    <x v="3"/>
    <x v="5"/>
    <n v="1"/>
    <x v="3"/>
    <n v="2"/>
    <n v="0"/>
    <n v="225"/>
    <s v="8-Jan"/>
    <d v="1899-12-30T17:03:00"/>
    <x v="3"/>
    <x v="2"/>
    <x v="1"/>
    <x v="4"/>
    <x v="2"/>
  </r>
  <r>
    <x v="874"/>
    <s v=" 16:20"/>
    <s v="Received from Customer - Kumar Stores"/>
    <s v="T230109162000486606598"/>
    <n v="246995180456"/>
    <x v="0"/>
    <s v="XXXXXXXXXX0662"/>
    <n v="13213"/>
    <x v="3"/>
    <x v="5"/>
    <n v="1"/>
    <x v="4"/>
    <n v="2"/>
    <n v="13213"/>
    <n v="0"/>
    <s v="9-Jan"/>
    <d v="1899-12-30T16:20:00"/>
    <x v="2"/>
    <x v="3"/>
    <x v="0"/>
    <x v="11"/>
    <x v="2"/>
  </r>
  <r>
    <x v="875"/>
    <s v=" 14:02"/>
    <s v="Received from Customer - Anand Stores"/>
    <s v="T230110140200631790873"/>
    <n v="885865043367"/>
    <x v="0"/>
    <s v="XXXXXX3700"/>
    <n v="9452"/>
    <x v="3"/>
    <x v="5"/>
    <n v="1"/>
    <x v="5"/>
    <n v="2"/>
    <n v="9452"/>
    <n v="0"/>
    <s v="10-Jan"/>
    <d v="1899-12-30T14:02:00"/>
    <x v="2"/>
    <x v="4"/>
    <x v="0"/>
    <x v="10"/>
    <x v="2"/>
  </r>
  <r>
    <x v="875"/>
    <s v=" 16:26"/>
    <s v="Received from Customer - Kumar Stores"/>
    <s v="T230110162600189918456"/>
    <n v="348734085301"/>
    <x v="0"/>
    <s v="XXXXXXXXXX0662"/>
    <n v="19949"/>
    <x v="3"/>
    <x v="5"/>
    <n v="1"/>
    <x v="5"/>
    <n v="2"/>
    <n v="19949"/>
    <n v="0"/>
    <s v="10-Jan"/>
    <d v="1899-12-30T16:26:00"/>
    <x v="2"/>
    <x v="4"/>
    <x v="0"/>
    <x v="11"/>
    <x v="2"/>
  </r>
  <r>
    <x v="875"/>
    <s v=" 20:15"/>
    <s v="Paid to Bakery &amp; Snacks"/>
    <s v="T230110201500129471331"/>
    <n v="397220965615"/>
    <x v="1"/>
    <s v="XXXXXX3700"/>
    <n v="3875"/>
    <x v="3"/>
    <x v="5"/>
    <n v="1"/>
    <x v="5"/>
    <n v="2"/>
    <n v="0"/>
    <n v="3875"/>
    <s v="10-Jan"/>
    <d v="1899-12-30T20:15:00"/>
    <x v="3"/>
    <x v="4"/>
    <x v="1"/>
    <x v="12"/>
    <x v="2"/>
  </r>
  <r>
    <x v="876"/>
    <s v=" 14:32"/>
    <s v="Received from Customer - Ravi Enterprises"/>
    <s v="T230111143200876853376"/>
    <n v="560603639925"/>
    <x v="0"/>
    <s v="XXXXXXXXXX0662"/>
    <n v="7315"/>
    <x v="3"/>
    <x v="5"/>
    <n v="1"/>
    <x v="6"/>
    <n v="2"/>
    <n v="7315"/>
    <n v="0"/>
    <s v="11-Jan"/>
    <d v="1899-12-30T14:32:00"/>
    <x v="2"/>
    <x v="5"/>
    <x v="0"/>
    <x v="10"/>
    <x v="2"/>
  </r>
  <r>
    <x v="876"/>
    <s v=" 16:24"/>
    <s v="Received from Other UPI User"/>
    <s v="T230111162400593827538"/>
    <n v="341180587452"/>
    <x v="0"/>
    <s v="XXXXXXXXXX0662"/>
    <n v="8842"/>
    <x v="3"/>
    <x v="5"/>
    <n v="1"/>
    <x v="6"/>
    <n v="2"/>
    <n v="8842"/>
    <n v="0"/>
    <s v="11-Jan"/>
    <d v="1899-12-30T16:24:00"/>
    <x v="2"/>
    <x v="5"/>
    <x v="0"/>
    <x v="11"/>
    <x v="2"/>
  </r>
  <r>
    <x v="876"/>
    <s v=" 19:00"/>
    <s v="Received from Bank/UPI Transfer"/>
    <s v="T230111190000536382517"/>
    <n v="157642271214"/>
    <x v="0"/>
    <s v="XXXXXX3700"/>
    <n v="22026"/>
    <x v="3"/>
    <x v="5"/>
    <n v="1"/>
    <x v="6"/>
    <n v="2"/>
    <n v="22026"/>
    <n v="0"/>
    <s v="11-Jan"/>
    <d v="1899-12-30T19:00:00"/>
    <x v="3"/>
    <x v="5"/>
    <x v="0"/>
    <x v="6"/>
    <x v="2"/>
  </r>
  <r>
    <x v="877"/>
    <s v=" 09:40"/>
    <s v="Received from Bank/UPI Transfer"/>
    <s v="T230112094000468282419"/>
    <n v="660171105526"/>
    <x v="0"/>
    <s v="XXXXXX3700"/>
    <n v="30176"/>
    <x v="3"/>
    <x v="5"/>
    <n v="1"/>
    <x v="0"/>
    <n v="2"/>
    <n v="30176"/>
    <n v="0"/>
    <s v="12-Jan"/>
    <d v="1899-12-30T09:40:00"/>
    <x v="0"/>
    <x v="6"/>
    <x v="0"/>
    <x v="13"/>
    <x v="2"/>
  </r>
  <r>
    <x v="877"/>
    <s v=" 13:43"/>
    <s v="Received from Customer - Ravi Enterprises"/>
    <s v="T230112134300299674932"/>
    <n v="592389565816"/>
    <x v="0"/>
    <s v="XXXXXXXXXX0662"/>
    <n v="4238"/>
    <x v="3"/>
    <x v="5"/>
    <n v="1"/>
    <x v="0"/>
    <n v="2"/>
    <n v="4238"/>
    <n v="0"/>
    <s v="12-Jan"/>
    <d v="1899-12-30T13:43:00"/>
    <x v="2"/>
    <x v="6"/>
    <x v="0"/>
    <x v="8"/>
    <x v="2"/>
  </r>
  <r>
    <x v="877"/>
    <s v=" 21:56"/>
    <s v="Paid to Swiggy"/>
    <s v="T230112215600814283543"/>
    <n v="473862275511"/>
    <x v="1"/>
    <s v="XXXXXX3700"/>
    <n v="14695"/>
    <x v="3"/>
    <x v="5"/>
    <n v="1"/>
    <x v="0"/>
    <n v="2"/>
    <n v="0"/>
    <n v="14695"/>
    <s v="12-Jan"/>
    <d v="1899-12-30T21:56:00"/>
    <x v="1"/>
    <x v="6"/>
    <x v="1"/>
    <x v="7"/>
    <x v="2"/>
  </r>
  <r>
    <x v="878"/>
    <s v=" 12:38"/>
    <s v="Received from Customer - Ravi Enterprises"/>
    <s v="T230113123800932985371"/>
    <n v="219671684953"/>
    <x v="0"/>
    <s v="XXXXXXXXXX0662"/>
    <n v="3898"/>
    <x v="3"/>
    <x v="5"/>
    <n v="1"/>
    <x v="1"/>
    <n v="2"/>
    <n v="3898"/>
    <n v="0"/>
    <s v="13-Jan"/>
    <d v="1899-12-30T12:38:00"/>
    <x v="2"/>
    <x v="7"/>
    <x v="0"/>
    <x v="3"/>
    <x v="2"/>
  </r>
  <r>
    <x v="878"/>
    <s v=" 17:02"/>
    <s v="Received from Customer - Venkatesh Traders"/>
    <s v="T230113170200391005430"/>
    <n v="526749265006"/>
    <x v="0"/>
    <s v="XXXXXX3700"/>
    <n v="3818"/>
    <x v="3"/>
    <x v="5"/>
    <n v="1"/>
    <x v="1"/>
    <n v="2"/>
    <n v="3818"/>
    <n v="0"/>
    <s v="13-Jan"/>
    <d v="1899-12-30T17:02:00"/>
    <x v="3"/>
    <x v="7"/>
    <x v="0"/>
    <x v="4"/>
    <x v="2"/>
  </r>
  <r>
    <x v="878"/>
    <s v=" 18:22"/>
    <s v="Received from Family Member - Kumar"/>
    <s v="T230113182200349373411"/>
    <n v="179659025316"/>
    <x v="0"/>
    <s v="XXXXXXXXXX0662"/>
    <n v="6106"/>
    <x v="3"/>
    <x v="5"/>
    <n v="1"/>
    <x v="1"/>
    <n v="2"/>
    <n v="6106"/>
    <n v="0"/>
    <s v="13-Jan"/>
    <d v="1899-12-30T18:22:00"/>
    <x v="3"/>
    <x v="7"/>
    <x v="0"/>
    <x v="5"/>
    <x v="2"/>
  </r>
  <r>
    <x v="878"/>
    <s v=" 19:51"/>
    <s v="Received from Ramesh"/>
    <s v="T230113195100817891206"/>
    <n v="265876904713"/>
    <x v="0"/>
    <s v="XXXXXXXXXX0662"/>
    <n v="15944"/>
    <x v="3"/>
    <x v="5"/>
    <n v="1"/>
    <x v="1"/>
    <n v="2"/>
    <n v="15944"/>
    <n v="0"/>
    <s v="13-Jan"/>
    <d v="1899-12-30T19:51:00"/>
    <x v="3"/>
    <x v="7"/>
    <x v="0"/>
    <x v="6"/>
    <x v="2"/>
  </r>
  <r>
    <x v="878"/>
    <s v=" 21:44"/>
    <s v="Paid to Reliance Smart"/>
    <s v="T230113214400815834369"/>
    <n v="233859460875"/>
    <x v="1"/>
    <s v="XXXXXXXXXX0662"/>
    <n v="4027"/>
    <x v="3"/>
    <x v="5"/>
    <n v="1"/>
    <x v="1"/>
    <n v="2"/>
    <n v="0"/>
    <n v="4027"/>
    <s v="13-Jan"/>
    <d v="1899-12-30T21:44:00"/>
    <x v="1"/>
    <x v="7"/>
    <x v="1"/>
    <x v="7"/>
    <x v="2"/>
  </r>
  <r>
    <x v="879"/>
    <s v=" 08:56"/>
    <s v="Paid to Santhu"/>
    <s v="T230114085600675379818"/>
    <n v="694475175320"/>
    <x v="1"/>
    <s v="XXXXXX3700"/>
    <n v="10508"/>
    <x v="3"/>
    <x v="5"/>
    <n v="1"/>
    <x v="2"/>
    <n v="2"/>
    <n v="0"/>
    <n v="10508"/>
    <s v="14-Jan"/>
    <d v="1899-12-30T08:56:00"/>
    <x v="0"/>
    <x v="8"/>
    <x v="1"/>
    <x v="15"/>
    <x v="2"/>
  </r>
  <r>
    <x v="879"/>
    <s v=" 15:56"/>
    <s v="Received from Customer - Sri Lakshmi Stores"/>
    <s v="T230114155600874088537"/>
    <n v="324653978878"/>
    <x v="0"/>
    <s v="XXXXXX3700"/>
    <n v="6075"/>
    <x v="3"/>
    <x v="5"/>
    <n v="1"/>
    <x v="2"/>
    <n v="2"/>
    <n v="6075"/>
    <n v="0"/>
    <s v="14-Jan"/>
    <d v="1899-12-30T15:56:00"/>
    <x v="2"/>
    <x v="8"/>
    <x v="0"/>
    <x v="9"/>
    <x v="2"/>
  </r>
  <r>
    <x v="879"/>
    <s v=" 18:19"/>
    <s v="Paid to IOCL Service Station"/>
    <s v="P230114181900526808239"/>
    <n v="877703530645"/>
    <x v="1"/>
    <s v="XXXXXXXXXX0662"/>
    <n v="2239"/>
    <x v="3"/>
    <x v="5"/>
    <n v="1"/>
    <x v="2"/>
    <n v="2"/>
    <n v="0"/>
    <n v="2239"/>
    <s v="14-Jan"/>
    <d v="1899-12-30T18:19:00"/>
    <x v="3"/>
    <x v="8"/>
    <x v="1"/>
    <x v="5"/>
    <x v="2"/>
  </r>
  <r>
    <x v="879"/>
    <s v=" 19:23"/>
    <s v="Received from Santhu"/>
    <s v="T230114192300732757252"/>
    <n v="983767226782"/>
    <x v="0"/>
    <s v="XXXXXX3700"/>
    <n v="10292"/>
    <x v="3"/>
    <x v="5"/>
    <n v="1"/>
    <x v="2"/>
    <n v="2"/>
    <n v="10292"/>
    <n v="0"/>
    <s v="14-Jan"/>
    <d v="1899-12-30T19:23:00"/>
    <x v="3"/>
    <x v="8"/>
    <x v="0"/>
    <x v="6"/>
    <x v="2"/>
  </r>
  <r>
    <x v="879"/>
    <s v=" 20:05"/>
    <s v="Paid to Quick Service Station"/>
    <s v="P230114200500106814722"/>
    <n v="411891483428"/>
    <x v="1"/>
    <s v="XXXXXXXXXX0662"/>
    <n v="3863"/>
    <x v="3"/>
    <x v="5"/>
    <n v="1"/>
    <x v="2"/>
    <n v="2"/>
    <n v="0"/>
    <n v="3863"/>
    <s v="14-Jan"/>
    <d v="1899-12-30T20:05:00"/>
    <x v="3"/>
    <x v="8"/>
    <x v="1"/>
    <x v="12"/>
    <x v="2"/>
  </r>
  <r>
    <x v="880"/>
    <s v=" 12:10"/>
    <s v="Received from Customer - Sri Lakshmi Stores"/>
    <s v="T230115121000513866356"/>
    <n v="410686863080"/>
    <x v="0"/>
    <s v="XXXXXXXXXX0662"/>
    <n v="10750"/>
    <x v="3"/>
    <x v="5"/>
    <n v="1"/>
    <x v="3"/>
    <n v="3"/>
    <n v="10750"/>
    <n v="0"/>
    <s v="15-Jan"/>
    <d v="1899-12-30T12:10:00"/>
    <x v="2"/>
    <x v="9"/>
    <x v="0"/>
    <x v="3"/>
    <x v="2"/>
  </r>
  <r>
    <x v="880"/>
    <s v=" 14:37"/>
    <s v="Paid to PhonePe"/>
    <s v="T230115143700351600470"/>
    <n v="344887613976"/>
    <x v="1"/>
    <s v="XXXXXXXXXX0662"/>
    <n v="7269"/>
    <x v="3"/>
    <x v="5"/>
    <n v="1"/>
    <x v="3"/>
    <n v="3"/>
    <n v="0"/>
    <n v="7269"/>
    <s v="15-Jan"/>
    <d v="1899-12-30T14:37:00"/>
    <x v="2"/>
    <x v="9"/>
    <x v="1"/>
    <x v="10"/>
    <x v="2"/>
  </r>
  <r>
    <x v="880"/>
    <s v=" 15:18"/>
    <s v="Paid to Santhu"/>
    <s v="T230115151800842692105"/>
    <n v="882885708128"/>
    <x v="1"/>
    <s v="XXXXXXXXXX0662"/>
    <n v="5161"/>
    <x v="3"/>
    <x v="5"/>
    <n v="1"/>
    <x v="3"/>
    <n v="3"/>
    <n v="0"/>
    <n v="5161"/>
    <s v="15-Jan"/>
    <d v="1899-12-30T15:18:00"/>
    <x v="2"/>
    <x v="9"/>
    <x v="1"/>
    <x v="9"/>
    <x v="2"/>
  </r>
  <r>
    <x v="880"/>
    <s v=" 17:33"/>
    <s v="Received from Customer - Sagar Enterprises"/>
    <s v="T230115173300468759187"/>
    <n v="837373116577"/>
    <x v="0"/>
    <s v="XXXXXXXXXX0662"/>
    <n v="25931"/>
    <x v="3"/>
    <x v="5"/>
    <n v="1"/>
    <x v="3"/>
    <n v="3"/>
    <n v="25931"/>
    <n v="0"/>
    <s v="15-Jan"/>
    <d v="1899-12-30T17:33:00"/>
    <x v="3"/>
    <x v="9"/>
    <x v="0"/>
    <x v="4"/>
    <x v="2"/>
  </r>
  <r>
    <x v="881"/>
    <s v=" 11:05"/>
    <s v="Paid to Bank Account Transfer"/>
    <s v="T230116110500160144793"/>
    <n v="467931296993"/>
    <x v="1"/>
    <s v="XXXXXXXXXX0662"/>
    <n v="2068"/>
    <x v="3"/>
    <x v="5"/>
    <n v="1"/>
    <x v="4"/>
    <n v="3"/>
    <n v="0"/>
    <n v="2068"/>
    <s v="16-Jan"/>
    <d v="1899-12-30T11:05:00"/>
    <x v="0"/>
    <x v="10"/>
    <x v="1"/>
    <x v="2"/>
    <x v="2"/>
  </r>
  <r>
    <x v="881"/>
    <s v=" 13:09"/>
    <s v="Paid to Mobile Recharge"/>
    <s v="T230116130900335959870"/>
    <n v="27082285157"/>
    <x v="1"/>
    <s v="XXXXXXXXXX0662"/>
    <n v="16102"/>
    <x v="3"/>
    <x v="5"/>
    <n v="1"/>
    <x v="4"/>
    <n v="3"/>
    <n v="0"/>
    <n v="16102"/>
    <s v="16-Jan"/>
    <d v="1899-12-30T13:09:00"/>
    <x v="2"/>
    <x v="10"/>
    <x v="2"/>
    <x v="8"/>
    <x v="2"/>
  </r>
  <r>
    <x v="881"/>
    <s v=" 15:48"/>
    <s v="Paid to Lokesh"/>
    <s v="T230116154800844350319"/>
    <n v="908769644984"/>
    <x v="1"/>
    <s v="XXXXXXXXXX0662"/>
    <n v="12393"/>
    <x v="3"/>
    <x v="5"/>
    <n v="1"/>
    <x v="4"/>
    <n v="3"/>
    <n v="0"/>
    <n v="12393"/>
    <s v="16-Jan"/>
    <d v="1899-12-30T15:48:00"/>
    <x v="2"/>
    <x v="10"/>
    <x v="1"/>
    <x v="9"/>
    <x v="2"/>
  </r>
  <r>
    <x v="881"/>
    <s v=" 17:18"/>
    <s v="Received from Family Member - Kumar"/>
    <s v="T230116171800449382337"/>
    <n v="294357298108"/>
    <x v="0"/>
    <s v="XXXXXXXXXX0662"/>
    <n v="9915"/>
    <x v="3"/>
    <x v="5"/>
    <n v="1"/>
    <x v="4"/>
    <n v="3"/>
    <n v="9915"/>
    <n v="0"/>
    <s v="16-Jan"/>
    <d v="1899-12-30T17:18:00"/>
    <x v="3"/>
    <x v="10"/>
    <x v="0"/>
    <x v="4"/>
    <x v="2"/>
  </r>
  <r>
    <x v="881"/>
    <s v=" 21:26"/>
    <s v="Received from Customer - Venkatesh Traders"/>
    <s v="T230116212600177151480"/>
    <n v="36214290298"/>
    <x v="0"/>
    <s v="XXXXXXXXXX0662"/>
    <n v="12909"/>
    <x v="3"/>
    <x v="5"/>
    <n v="1"/>
    <x v="4"/>
    <n v="3"/>
    <n v="12909"/>
    <n v="0"/>
    <s v="16-Jan"/>
    <d v="1899-12-30T21:26:00"/>
    <x v="1"/>
    <x v="10"/>
    <x v="0"/>
    <x v="7"/>
    <x v="2"/>
  </r>
  <r>
    <x v="881"/>
    <s v=" 21:53"/>
    <s v="Paid to Velu"/>
    <s v="T230116215300802649448"/>
    <n v="58925752688"/>
    <x v="1"/>
    <s v="XXXXXX3700"/>
    <n v="3416"/>
    <x v="3"/>
    <x v="5"/>
    <n v="1"/>
    <x v="4"/>
    <n v="3"/>
    <n v="0"/>
    <n v="3416"/>
    <s v="16-Jan"/>
    <d v="1899-12-30T21:53:00"/>
    <x v="1"/>
    <x v="10"/>
    <x v="1"/>
    <x v="7"/>
    <x v="2"/>
  </r>
  <r>
    <x v="882"/>
    <s v=" 10:32"/>
    <s v="Received from Customer - Sagar Enterprises"/>
    <s v="T230117103200866537436"/>
    <n v="615215642973"/>
    <x v="0"/>
    <s v="XXXXXXXXXX0662"/>
    <n v="25437"/>
    <x v="3"/>
    <x v="5"/>
    <n v="1"/>
    <x v="5"/>
    <n v="3"/>
    <n v="25437"/>
    <n v="0"/>
    <s v="17-Jan"/>
    <d v="1899-12-30T10:32:00"/>
    <x v="0"/>
    <x v="11"/>
    <x v="0"/>
    <x v="0"/>
    <x v="2"/>
  </r>
  <r>
    <x v="882"/>
    <s v=" 14:29"/>
    <s v="Paid to Santhu"/>
    <s v="P230117142900368517285"/>
    <n v="238259597565"/>
    <x v="1"/>
    <s v="XXXXXX3700"/>
    <n v="6783"/>
    <x v="3"/>
    <x v="5"/>
    <n v="1"/>
    <x v="5"/>
    <n v="3"/>
    <n v="0"/>
    <n v="6783"/>
    <s v="17-Jan"/>
    <d v="1899-12-30T14:29:00"/>
    <x v="2"/>
    <x v="11"/>
    <x v="1"/>
    <x v="10"/>
    <x v="2"/>
  </r>
  <r>
    <x v="882"/>
    <s v=" 16:01"/>
    <s v="Received from Manish"/>
    <s v="T230117160100405317590"/>
    <n v="860067882042"/>
    <x v="0"/>
    <s v="XXXXXX3700"/>
    <n v="30646"/>
    <x v="3"/>
    <x v="5"/>
    <n v="1"/>
    <x v="5"/>
    <n v="3"/>
    <n v="30646"/>
    <n v="0"/>
    <s v="17-Jan"/>
    <d v="1899-12-30T16:01:00"/>
    <x v="2"/>
    <x v="11"/>
    <x v="0"/>
    <x v="11"/>
    <x v="2"/>
  </r>
  <r>
    <x v="882"/>
    <s v=" 17:39"/>
    <s v="Received from Customer - Venkatesh Traders"/>
    <s v="T230117173900857832805"/>
    <n v="952208690379"/>
    <x v="0"/>
    <s v="XXXXXXXXXX0662"/>
    <n v="9524"/>
    <x v="3"/>
    <x v="5"/>
    <n v="1"/>
    <x v="5"/>
    <n v="3"/>
    <n v="9524"/>
    <n v="0"/>
    <s v="17-Jan"/>
    <d v="1899-12-30T17:39:00"/>
    <x v="3"/>
    <x v="11"/>
    <x v="0"/>
    <x v="4"/>
    <x v="2"/>
  </r>
  <r>
    <x v="882"/>
    <s v=" 18:29"/>
    <s v="Received from Customer - Manish Traders"/>
    <s v="T230117182900381296877"/>
    <n v="872334767974"/>
    <x v="0"/>
    <s v="XXXXXX3700"/>
    <n v="30769"/>
    <x v="3"/>
    <x v="5"/>
    <n v="1"/>
    <x v="5"/>
    <n v="3"/>
    <n v="30769"/>
    <n v="0"/>
    <s v="17-Jan"/>
    <d v="1899-12-30T18:29:00"/>
    <x v="3"/>
    <x v="11"/>
    <x v="0"/>
    <x v="5"/>
    <x v="2"/>
  </r>
  <r>
    <x v="882"/>
    <s v=" 18:32"/>
    <s v="Received from Customer - Ravi Enterprises"/>
    <s v="T230117183200207024529"/>
    <n v="371278050682"/>
    <x v="0"/>
    <s v="XXXXXX3700"/>
    <n v="2552"/>
    <x v="3"/>
    <x v="5"/>
    <n v="1"/>
    <x v="5"/>
    <n v="3"/>
    <n v="2552"/>
    <n v="0"/>
    <s v="17-Jan"/>
    <d v="1899-12-30T18:32:00"/>
    <x v="3"/>
    <x v="11"/>
    <x v="0"/>
    <x v="5"/>
    <x v="2"/>
  </r>
  <r>
    <x v="883"/>
    <s v=" 13:52"/>
    <s v="Paid to Amazon Shopping"/>
    <s v="T230118135200761222826"/>
    <n v="589706165378"/>
    <x v="1"/>
    <s v="XXXXXXXXXX0662"/>
    <n v="10099"/>
    <x v="3"/>
    <x v="5"/>
    <n v="1"/>
    <x v="6"/>
    <n v="3"/>
    <n v="0"/>
    <n v="10099"/>
    <s v="18-Jan"/>
    <d v="1899-12-30T13:52:00"/>
    <x v="2"/>
    <x v="12"/>
    <x v="4"/>
    <x v="8"/>
    <x v="2"/>
  </r>
  <r>
    <x v="883"/>
    <s v=" 14:30"/>
    <s v="Received from Ramesh"/>
    <s v="T230118143000129282712"/>
    <n v="598144040492"/>
    <x v="0"/>
    <s v="XXXXXXXXXX0662"/>
    <n v="9727"/>
    <x v="3"/>
    <x v="5"/>
    <n v="1"/>
    <x v="6"/>
    <n v="3"/>
    <n v="9727"/>
    <n v="0"/>
    <s v="18-Jan"/>
    <d v="1899-12-30T14:30:00"/>
    <x v="2"/>
    <x v="12"/>
    <x v="0"/>
    <x v="10"/>
    <x v="2"/>
  </r>
  <r>
    <x v="883"/>
    <s v=" 16:36"/>
    <s v="Received from Local Customer"/>
    <s v="T230118163600525248751"/>
    <n v="506756237005"/>
    <x v="0"/>
    <s v="XXXXXX3700"/>
    <n v="14498"/>
    <x v="3"/>
    <x v="5"/>
    <n v="1"/>
    <x v="6"/>
    <n v="3"/>
    <n v="14498"/>
    <n v="0"/>
    <s v="18-Jan"/>
    <d v="1899-12-30T16:36:00"/>
    <x v="2"/>
    <x v="12"/>
    <x v="0"/>
    <x v="11"/>
    <x v="2"/>
  </r>
  <r>
    <x v="883"/>
    <s v=" 22:10"/>
    <s v="Received from Customer - Anand Stores"/>
    <s v="T230118221000878419156"/>
    <n v="162505440599"/>
    <x v="0"/>
    <s v="XXXXXXXXXX0662"/>
    <n v="9381"/>
    <x v="3"/>
    <x v="5"/>
    <n v="1"/>
    <x v="6"/>
    <n v="3"/>
    <n v="9381"/>
    <n v="0"/>
    <s v="18-Jan"/>
    <d v="1899-12-30T22:10:00"/>
    <x v="1"/>
    <x v="12"/>
    <x v="0"/>
    <x v="16"/>
    <x v="2"/>
  </r>
  <r>
    <x v="883"/>
    <s v=" 22:34"/>
    <s v="Paid to Jio Recharge"/>
    <s v="T230118223400455580495"/>
    <n v="863063151148"/>
    <x v="1"/>
    <s v="XXXXXX3700"/>
    <n v="10484"/>
    <x v="3"/>
    <x v="5"/>
    <n v="1"/>
    <x v="6"/>
    <n v="3"/>
    <n v="0"/>
    <n v="10484"/>
    <s v="18-Jan"/>
    <d v="1899-12-30T22:34:00"/>
    <x v="1"/>
    <x v="12"/>
    <x v="2"/>
    <x v="16"/>
    <x v="2"/>
  </r>
  <r>
    <x v="884"/>
    <s v=" 08:24"/>
    <s v="Paid to Flipkart"/>
    <s v="T230119082400853269594"/>
    <n v="363117841252"/>
    <x v="1"/>
    <s v="XXXXXX3700"/>
    <n v="10132"/>
    <x v="3"/>
    <x v="5"/>
    <n v="1"/>
    <x v="0"/>
    <n v="3"/>
    <n v="0"/>
    <n v="10132"/>
    <s v="19-Jan"/>
    <d v="1899-12-30T08:24:00"/>
    <x v="0"/>
    <x v="13"/>
    <x v="1"/>
    <x v="15"/>
    <x v="2"/>
  </r>
  <r>
    <x v="884"/>
    <s v=" 12:18"/>
    <s v="Paid to Dominos Pizza"/>
    <s v="P230119121800152528159"/>
    <n v="680986640943"/>
    <x v="1"/>
    <s v="XXXXXXXXXX0662"/>
    <n v="6577"/>
    <x v="3"/>
    <x v="5"/>
    <n v="1"/>
    <x v="0"/>
    <n v="3"/>
    <n v="0"/>
    <n v="6577"/>
    <s v="19-Jan"/>
    <d v="1899-12-30T12:18:00"/>
    <x v="2"/>
    <x v="13"/>
    <x v="1"/>
    <x v="3"/>
    <x v="2"/>
  </r>
  <r>
    <x v="884"/>
    <s v=" 14:22"/>
    <s v="Paid to Textile Store"/>
    <s v="P230119142200660709444"/>
    <n v="780997689848"/>
    <x v="1"/>
    <s v="XXXXXXXXXX0662"/>
    <n v="9267"/>
    <x v="3"/>
    <x v="5"/>
    <n v="1"/>
    <x v="0"/>
    <n v="3"/>
    <n v="0"/>
    <n v="9267"/>
    <s v="19-Jan"/>
    <d v="1899-12-30T14:22:00"/>
    <x v="2"/>
    <x v="13"/>
    <x v="1"/>
    <x v="10"/>
    <x v="2"/>
  </r>
  <r>
    <x v="884"/>
    <s v=" 14:44"/>
    <s v="Received from Other UPI User"/>
    <s v="T230119144400957918530"/>
    <n v="428230967804"/>
    <x v="0"/>
    <s v="XXXXXX3700"/>
    <n v="1788"/>
    <x v="3"/>
    <x v="5"/>
    <n v="1"/>
    <x v="0"/>
    <n v="3"/>
    <n v="1788"/>
    <n v="0"/>
    <s v="19-Jan"/>
    <d v="1899-12-30T14:44:00"/>
    <x v="2"/>
    <x v="13"/>
    <x v="0"/>
    <x v="10"/>
    <x v="2"/>
  </r>
  <r>
    <x v="884"/>
    <s v=" 16:01"/>
    <s v="Received from Customer - ABC Traders"/>
    <s v="T230119160100527115486"/>
    <n v="859668179044"/>
    <x v="0"/>
    <s v="XXXXXXXXXX0662"/>
    <n v="8865"/>
    <x v="3"/>
    <x v="5"/>
    <n v="1"/>
    <x v="0"/>
    <n v="3"/>
    <n v="8865"/>
    <n v="0"/>
    <s v="19-Jan"/>
    <d v="1899-12-30T16:01:00"/>
    <x v="2"/>
    <x v="13"/>
    <x v="0"/>
    <x v="11"/>
    <x v="2"/>
  </r>
  <r>
    <x v="884"/>
    <s v=" 18:43"/>
    <s v="Paid to Dominos Pizza"/>
    <s v="P230119184300790930640"/>
    <n v="420117613680"/>
    <x v="1"/>
    <s v="XXXXXXXXXX0662"/>
    <n v="1584"/>
    <x v="3"/>
    <x v="5"/>
    <n v="1"/>
    <x v="0"/>
    <n v="3"/>
    <n v="0"/>
    <n v="1584"/>
    <s v="19-Jan"/>
    <d v="1899-12-30T18:43:00"/>
    <x v="3"/>
    <x v="13"/>
    <x v="1"/>
    <x v="5"/>
    <x v="2"/>
  </r>
  <r>
    <x v="884"/>
    <s v=" 20:04"/>
    <s v="Received from Bank/UPI Transfer"/>
    <s v="T230119200400781993367"/>
    <n v="226374925653"/>
    <x v="0"/>
    <s v="XXXXXX3700"/>
    <n v="6227"/>
    <x v="3"/>
    <x v="5"/>
    <n v="1"/>
    <x v="0"/>
    <n v="3"/>
    <n v="6227"/>
    <n v="0"/>
    <s v="19-Jan"/>
    <d v="1899-12-30T20:04:00"/>
    <x v="3"/>
    <x v="13"/>
    <x v="0"/>
    <x v="12"/>
    <x v="2"/>
  </r>
  <r>
    <x v="885"/>
    <s v=" 07:47"/>
    <s v="Paid to Reliance Smart"/>
    <s v="T230120074700185944618"/>
    <n v="283010819567"/>
    <x v="1"/>
    <s v="XXXXXX3700"/>
    <n v="5766"/>
    <x v="3"/>
    <x v="5"/>
    <n v="1"/>
    <x v="1"/>
    <n v="3"/>
    <n v="0"/>
    <n v="5766"/>
    <s v="20-Jan"/>
    <d v="1899-12-30T07:47:00"/>
    <x v="0"/>
    <x v="14"/>
    <x v="1"/>
    <x v="14"/>
    <x v="2"/>
  </r>
  <r>
    <x v="885"/>
    <s v=" 09:18"/>
    <s v="Received from Customer - Sagar Enterprises"/>
    <s v="T230120091800287608576"/>
    <n v="552088744098"/>
    <x v="0"/>
    <s v="XXXXXX3700"/>
    <n v="6876"/>
    <x v="3"/>
    <x v="5"/>
    <n v="1"/>
    <x v="1"/>
    <n v="3"/>
    <n v="6876"/>
    <n v="0"/>
    <s v="20-Jan"/>
    <d v="1899-12-30T09:18:00"/>
    <x v="0"/>
    <x v="14"/>
    <x v="0"/>
    <x v="13"/>
    <x v="2"/>
  </r>
  <r>
    <x v="885"/>
    <s v=" 14:48"/>
    <s v="Paid to Flipkart"/>
    <s v="P230120144800298254914"/>
    <n v="226955859310"/>
    <x v="1"/>
    <s v="XXXXXXXXXX0662"/>
    <n v="7121"/>
    <x v="3"/>
    <x v="5"/>
    <n v="1"/>
    <x v="1"/>
    <n v="3"/>
    <n v="0"/>
    <n v="7121"/>
    <s v="20-Jan"/>
    <d v="1899-12-30T14:48:00"/>
    <x v="2"/>
    <x v="14"/>
    <x v="1"/>
    <x v="10"/>
    <x v="2"/>
  </r>
  <r>
    <x v="885"/>
    <s v=" 18:31"/>
    <s v="Received from Customer - Ramesh &amp; Co"/>
    <s v="T230120183100364330111"/>
    <n v="368935263580"/>
    <x v="0"/>
    <s v="XXXXXXXXXX0662"/>
    <n v="12815"/>
    <x v="3"/>
    <x v="5"/>
    <n v="1"/>
    <x v="1"/>
    <n v="3"/>
    <n v="12815"/>
    <n v="0"/>
    <s v="20-Jan"/>
    <d v="1899-12-30T18:31:00"/>
    <x v="3"/>
    <x v="14"/>
    <x v="0"/>
    <x v="5"/>
    <x v="2"/>
  </r>
  <r>
    <x v="885"/>
    <s v=" 23:17"/>
    <s v="Received from Family Member - Priya"/>
    <s v="T230120231700488874241"/>
    <n v="312804930664"/>
    <x v="0"/>
    <s v="XXXXXXXXXX0662"/>
    <n v="2526"/>
    <x v="3"/>
    <x v="5"/>
    <n v="1"/>
    <x v="1"/>
    <n v="3"/>
    <n v="2526"/>
    <n v="0"/>
    <s v="20-Jan"/>
    <d v="1899-12-30T23:17:00"/>
    <x v="1"/>
    <x v="14"/>
    <x v="0"/>
    <x v="1"/>
    <x v="2"/>
  </r>
  <r>
    <x v="886"/>
    <s v=" 08:50"/>
    <s v="Received from Customer - Kumar Stores"/>
    <s v="T230121085000870515572"/>
    <n v="744545416751"/>
    <x v="0"/>
    <s v="XXXXXX3700"/>
    <n v="6540"/>
    <x v="3"/>
    <x v="5"/>
    <n v="1"/>
    <x v="2"/>
    <n v="3"/>
    <n v="6540"/>
    <n v="0"/>
    <s v="21-Jan"/>
    <d v="1899-12-30T08:50:00"/>
    <x v="0"/>
    <x v="15"/>
    <x v="0"/>
    <x v="15"/>
    <x v="2"/>
  </r>
  <r>
    <x v="886"/>
    <s v=" 19:32"/>
    <s v="Paid to Nandini Milk Parlour"/>
    <s v="P230121193200476408158"/>
    <n v="982473378960"/>
    <x v="1"/>
    <s v="XXXXXXXXXX0662"/>
    <n v="6905"/>
    <x v="3"/>
    <x v="5"/>
    <n v="1"/>
    <x v="2"/>
    <n v="3"/>
    <n v="0"/>
    <n v="6905"/>
    <s v="21-Jan"/>
    <d v="1899-12-30T19:32:00"/>
    <x v="3"/>
    <x v="15"/>
    <x v="1"/>
    <x v="6"/>
    <x v="2"/>
  </r>
  <r>
    <x v="886"/>
    <s v=" 21:42"/>
    <s v="Received from Family Member - Ravi"/>
    <s v="T230121214200482323984"/>
    <n v="492301492883"/>
    <x v="0"/>
    <s v="XXXXXX3700"/>
    <n v="10120"/>
    <x v="3"/>
    <x v="5"/>
    <n v="1"/>
    <x v="2"/>
    <n v="3"/>
    <n v="10120"/>
    <n v="0"/>
    <s v="21-Jan"/>
    <d v="1899-12-30T21:42:00"/>
    <x v="1"/>
    <x v="15"/>
    <x v="0"/>
    <x v="7"/>
    <x v="2"/>
  </r>
  <r>
    <x v="887"/>
    <s v=" 12:32"/>
    <s v="Received from Customer - Sri Lakshmi Stores"/>
    <s v="T230122123200817028425"/>
    <n v="605360400517"/>
    <x v="0"/>
    <s v="XXXXXXXXXX0662"/>
    <n v="10020"/>
    <x v="3"/>
    <x v="5"/>
    <n v="1"/>
    <x v="3"/>
    <n v="4"/>
    <n v="10020"/>
    <n v="0"/>
    <s v="22-Jan"/>
    <d v="1899-12-30T12:32:00"/>
    <x v="2"/>
    <x v="16"/>
    <x v="0"/>
    <x v="3"/>
    <x v="2"/>
  </r>
  <r>
    <x v="887"/>
    <s v=" 17:15"/>
    <s v="Received from Customer - Venkatesh Traders"/>
    <s v="T230122171500841747014"/>
    <n v="803943570580"/>
    <x v="0"/>
    <s v="XXXXXX3700"/>
    <n v="12572"/>
    <x v="3"/>
    <x v="5"/>
    <n v="1"/>
    <x v="3"/>
    <n v="4"/>
    <n v="12572"/>
    <n v="0"/>
    <s v="22-Jan"/>
    <d v="1899-12-30T17:15:00"/>
    <x v="3"/>
    <x v="16"/>
    <x v="0"/>
    <x v="4"/>
    <x v="2"/>
  </r>
  <r>
    <x v="887"/>
    <s v=" 17:17"/>
    <s v="Received from Customer - Ramesh &amp; Co"/>
    <s v="T230122171700546639076"/>
    <n v="661972068039"/>
    <x v="0"/>
    <s v="XXXXXX3700"/>
    <n v="3582"/>
    <x v="3"/>
    <x v="5"/>
    <n v="1"/>
    <x v="3"/>
    <n v="4"/>
    <n v="3582"/>
    <n v="0"/>
    <s v="22-Jan"/>
    <d v="1899-12-30T17:17:00"/>
    <x v="3"/>
    <x v="16"/>
    <x v="0"/>
    <x v="4"/>
    <x v="2"/>
  </r>
  <r>
    <x v="887"/>
    <s v=" 18:02"/>
    <s v="Paid to PhonePe"/>
    <s v="T230122180200420494416"/>
    <n v="150086584664"/>
    <x v="1"/>
    <s v="XXXXXXXXXX0662"/>
    <n v="7296"/>
    <x v="3"/>
    <x v="5"/>
    <n v="1"/>
    <x v="3"/>
    <n v="4"/>
    <n v="0"/>
    <n v="7296"/>
    <s v="22-Jan"/>
    <d v="1899-12-30T18:02:00"/>
    <x v="3"/>
    <x v="16"/>
    <x v="1"/>
    <x v="5"/>
    <x v="2"/>
  </r>
  <r>
    <x v="887"/>
    <s v=" 22:40"/>
    <s v="Paid to Jio Recharge"/>
    <s v="P230122224000914160277"/>
    <n v="592834798392"/>
    <x v="1"/>
    <s v="XXXXXX3700"/>
    <n v="11913"/>
    <x v="3"/>
    <x v="5"/>
    <n v="1"/>
    <x v="3"/>
    <n v="4"/>
    <n v="0"/>
    <n v="11913"/>
    <s v="22-Jan"/>
    <d v="1899-12-30T22:40:00"/>
    <x v="1"/>
    <x v="16"/>
    <x v="2"/>
    <x v="16"/>
    <x v="2"/>
  </r>
  <r>
    <x v="887"/>
    <s v=" 23:42"/>
    <s v="Received from Family Member - Ravi"/>
    <s v="T230122234200325206923"/>
    <n v="879956361340"/>
    <x v="0"/>
    <s v="XXXXXXXXXX0662"/>
    <n v="4749"/>
    <x v="3"/>
    <x v="5"/>
    <n v="1"/>
    <x v="3"/>
    <n v="4"/>
    <n v="4749"/>
    <n v="0"/>
    <s v="22-Jan"/>
    <d v="1899-12-30T23:42:00"/>
    <x v="1"/>
    <x v="16"/>
    <x v="0"/>
    <x v="1"/>
    <x v="2"/>
  </r>
  <r>
    <x v="888"/>
    <s v=" 11:24"/>
    <s v="Received from Other Customer"/>
    <s v="T230123112400285598299"/>
    <n v="325829620252"/>
    <x v="0"/>
    <s v="XXXXXXXXXX0662"/>
    <n v="11519"/>
    <x v="3"/>
    <x v="5"/>
    <n v="1"/>
    <x v="4"/>
    <n v="4"/>
    <n v="11519"/>
    <n v="0"/>
    <s v="23-Jan"/>
    <d v="1899-12-30T11:24:00"/>
    <x v="0"/>
    <x v="17"/>
    <x v="0"/>
    <x v="2"/>
    <x v="2"/>
  </r>
  <r>
    <x v="888"/>
    <s v=" 12:58"/>
    <s v="Received from Customer - Sri Lakshmi Stores"/>
    <s v="T230123125800387788766"/>
    <n v="648728546156"/>
    <x v="0"/>
    <s v="XXXXXX3700"/>
    <n v="8148"/>
    <x v="3"/>
    <x v="5"/>
    <n v="1"/>
    <x v="4"/>
    <n v="4"/>
    <n v="8148"/>
    <n v="0"/>
    <s v="23-Jan"/>
    <d v="1899-12-30T12:58:00"/>
    <x v="2"/>
    <x v="17"/>
    <x v="0"/>
    <x v="3"/>
    <x v="2"/>
  </r>
  <r>
    <x v="888"/>
    <s v=" 13:18"/>
    <s v="Received from Other UPI User"/>
    <s v="T230123131800141293704"/>
    <n v="414739026914"/>
    <x v="0"/>
    <s v="XXXXXXXXXX0662"/>
    <n v="8310"/>
    <x v="3"/>
    <x v="5"/>
    <n v="1"/>
    <x v="4"/>
    <n v="4"/>
    <n v="8310"/>
    <n v="0"/>
    <s v="23-Jan"/>
    <d v="1899-12-30T13:18:00"/>
    <x v="2"/>
    <x v="17"/>
    <x v="0"/>
    <x v="8"/>
    <x v="2"/>
  </r>
  <r>
    <x v="888"/>
    <s v=" 18:21"/>
    <s v="Received from Customer - Venkatesh Traders"/>
    <s v="T230123182100786788433"/>
    <n v="567385528516"/>
    <x v="0"/>
    <s v="XXXXXX3700"/>
    <n v="3072"/>
    <x v="3"/>
    <x v="5"/>
    <n v="1"/>
    <x v="4"/>
    <n v="4"/>
    <n v="3072"/>
    <n v="0"/>
    <s v="23-Jan"/>
    <d v="1899-12-30T18:21:00"/>
    <x v="3"/>
    <x v="17"/>
    <x v="0"/>
    <x v="5"/>
    <x v="2"/>
  </r>
  <r>
    <x v="888"/>
    <s v=" 21:23"/>
    <s v="Paid to Jio Recharge"/>
    <s v="P230123212300896446660"/>
    <n v="204469027595"/>
    <x v="1"/>
    <s v="XXXXXXXXXX0662"/>
    <n v="580"/>
    <x v="3"/>
    <x v="5"/>
    <n v="1"/>
    <x v="4"/>
    <n v="4"/>
    <n v="0"/>
    <n v="580"/>
    <s v="23-Jan"/>
    <d v="1899-12-30T21:23:00"/>
    <x v="1"/>
    <x v="17"/>
    <x v="2"/>
    <x v="7"/>
    <x v="2"/>
  </r>
  <r>
    <x v="889"/>
    <s v=" 10:32"/>
    <s v="Paid to Hotel Gowdas"/>
    <s v="T230124103200614297223"/>
    <n v="818750515551"/>
    <x v="1"/>
    <s v="XXXXXX3700"/>
    <n v="7348"/>
    <x v="3"/>
    <x v="5"/>
    <n v="1"/>
    <x v="5"/>
    <n v="4"/>
    <n v="0"/>
    <n v="7348"/>
    <s v="24-Jan"/>
    <d v="1899-12-30T10:32:00"/>
    <x v="0"/>
    <x v="18"/>
    <x v="1"/>
    <x v="0"/>
    <x v="2"/>
  </r>
  <r>
    <x v="889"/>
    <s v=" 12:17"/>
    <s v="Received from Customer - Ravi Enterprises"/>
    <s v="T230124121700520627141"/>
    <n v="814233017092"/>
    <x v="0"/>
    <s v="XXXXXXXXXX0662"/>
    <n v="16239"/>
    <x v="3"/>
    <x v="5"/>
    <n v="1"/>
    <x v="5"/>
    <n v="4"/>
    <n v="16239"/>
    <n v="0"/>
    <s v="24-Jan"/>
    <d v="1899-12-30T12:17:00"/>
    <x v="2"/>
    <x v="18"/>
    <x v="0"/>
    <x v="3"/>
    <x v="2"/>
  </r>
  <r>
    <x v="889"/>
    <s v=" 14:09"/>
    <s v="Received from Family Member - Priya"/>
    <s v="T230124140900465631936"/>
    <n v="690049959813"/>
    <x v="0"/>
    <s v="XXXXXX3700"/>
    <n v="7653"/>
    <x v="3"/>
    <x v="5"/>
    <n v="1"/>
    <x v="5"/>
    <n v="4"/>
    <n v="7653"/>
    <n v="0"/>
    <s v="24-Jan"/>
    <d v="1899-12-30T14:09:00"/>
    <x v="2"/>
    <x v="18"/>
    <x v="0"/>
    <x v="10"/>
    <x v="2"/>
  </r>
  <r>
    <x v="889"/>
    <s v=" 14:45"/>
    <s v="Received from Customer - Ramesh &amp; Co"/>
    <s v="T230124144500174266152"/>
    <n v="489457255110"/>
    <x v="0"/>
    <s v="XXXXXX3700"/>
    <n v="7170"/>
    <x v="3"/>
    <x v="5"/>
    <n v="1"/>
    <x v="5"/>
    <n v="4"/>
    <n v="7170"/>
    <n v="0"/>
    <s v="24-Jan"/>
    <d v="1899-12-30T14:45:00"/>
    <x v="2"/>
    <x v="18"/>
    <x v="0"/>
    <x v="10"/>
    <x v="2"/>
  </r>
  <r>
    <x v="889"/>
    <s v=" 19:27"/>
    <s v="Received from Customer - Kumar Stores"/>
    <s v="T230124192700789379428"/>
    <n v="547516083768"/>
    <x v="0"/>
    <s v="XXXXXXXXXX0662"/>
    <n v="7020"/>
    <x v="3"/>
    <x v="5"/>
    <n v="1"/>
    <x v="5"/>
    <n v="4"/>
    <n v="7020"/>
    <n v="0"/>
    <s v="24-Jan"/>
    <d v="1899-12-30T19:27:00"/>
    <x v="3"/>
    <x v="18"/>
    <x v="0"/>
    <x v="6"/>
    <x v="2"/>
  </r>
  <r>
    <x v="889"/>
    <s v=" 21:59"/>
    <s v="Received from Customer - Sagar Enterprises"/>
    <s v="T230124215900243460790"/>
    <n v="760636453767"/>
    <x v="0"/>
    <s v="XXXXXX3700"/>
    <n v="8682"/>
    <x v="3"/>
    <x v="5"/>
    <n v="1"/>
    <x v="5"/>
    <n v="4"/>
    <n v="8682"/>
    <n v="0"/>
    <s v="24-Jan"/>
    <d v="1899-12-30T21:59:00"/>
    <x v="1"/>
    <x v="18"/>
    <x v="0"/>
    <x v="7"/>
    <x v="2"/>
  </r>
  <r>
    <x v="890"/>
    <s v=" 16:50"/>
    <s v="Received from Customer - Ravi Enterprises"/>
    <s v="T230125165000541726686"/>
    <n v="755218322252"/>
    <x v="0"/>
    <s v="XXXXXX3700"/>
    <n v="14111"/>
    <x v="3"/>
    <x v="5"/>
    <n v="1"/>
    <x v="6"/>
    <n v="4"/>
    <n v="14111"/>
    <n v="0"/>
    <s v="25-Jan"/>
    <d v="1899-12-30T16:50:00"/>
    <x v="2"/>
    <x v="19"/>
    <x v="0"/>
    <x v="11"/>
    <x v="2"/>
  </r>
  <r>
    <x v="890"/>
    <s v=" 17:23"/>
    <s v="Paid to Santhu"/>
    <s v="P230125172300608507130"/>
    <n v="337350889664"/>
    <x v="1"/>
    <s v="XXXXXXXXXX0662"/>
    <n v="3940"/>
    <x v="3"/>
    <x v="5"/>
    <n v="1"/>
    <x v="6"/>
    <n v="4"/>
    <n v="0"/>
    <n v="3940"/>
    <s v="25-Jan"/>
    <d v="1899-12-30T17:23:00"/>
    <x v="3"/>
    <x v="19"/>
    <x v="1"/>
    <x v="4"/>
    <x v="2"/>
  </r>
  <r>
    <x v="890"/>
    <s v=" 19:27"/>
    <s v="Received from Customer - Manish Traders"/>
    <s v="T230125192700719655969"/>
    <n v="886704559398"/>
    <x v="0"/>
    <s v="XXXXXX3700"/>
    <n v="2306"/>
    <x v="3"/>
    <x v="5"/>
    <n v="1"/>
    <x v="6"/>
    <n v="4"/>
    <n v="2306"/>
    <n v="0"/>
    <s v="25-Jan"/>
    <d v="1899-12-30T19:27:00"/>
    <x v="3"/>
    <x v="19"/>
    <x v="0"/>
    <x v="6"/>
    <x v="2"/>
  </r>
  <r>
    <x v="891"/>
    <s v=" 12:24"/>
    <s v="Received from Customer - Anand Stores"/>
    <s v="T230126122400692287560"/>
    <n v="109806894822"/>
    <x v="0"/>
    <s v="XXXXXX3700"/>
    <n v="11411"/>
    <x v="3"/>
    <x v="5"/>
    <n v="1"/>
    <x v="0"/>
    <n v="4"/>
    <n v="11411"/>
    <n v="0"/>
    <s v="26-Jan"/>
    <d v="1899-12-30T12:24:00"/>
    <x v="2"/>
    <x v="20"/>
    <x v="0"/>
    <x v="3"/>
    <x v="2"/>
  </r>
  <r>
    <x v="891"/>
    <s v=" 13:24"/>
    <s v="Paid to Other Merchant"/>
    <s v="P230126132400566183955"/>
    <n v="554792254844"/>
    <x v="1"/>
    <s v="XXXXXX3700"/>
    <n v="13661"/>
    <x v="3"/>
    <x v="5"/>
    <n v="1"/>
    <x v="0"/>
    <n v="4"/>
    <n v="0"/>
    <n v="13661"/>
    <s v="26-Jan"/>
    <d v="1899-12-30T13:24:00"/>
    <x v="2"/>
    <x v="20"/>
    <x v="1"/>
    <x v="8"/>
    <x v="2"/>
  </r>
  <r>
    <x v="891"/>
    <s v=" 18:36"/>
    <s v="Received from Other Customer"/>
    <s v="T230126183600745505787"/>
    <n v="279564218189"/>
    <x v="0"/>
    <s v="XXXXXX3700"/>
    <n v="8424"/>
    <x v="3"/>
    <x v="5"/>
    <n v="1"/>
    <x v="0"/>
    <n v="4"/>
    <n v="8424"/>
    <n v="0"/>
    <s v="26-Jan"/>
    <d v="1899-12-30T18:36:00"/>
    <x v="3"/>
    <x v="20"/>
    <x v="0"/>
    <x v="5"/>
    <x v="2"/>
  </r>
  <r>
    <x v="892"/>
    <s v=" 10:11"/>
    <s v="Paid to KOMAL TRADERS"/>
    <s v="T230127101100846241260"/>
    <n v="50049822817"/>
    <x v="1"/>
    <s v="XXXXXX3700"/>
    <n v="6347"/>
    <x v="3"/>
    <x v="5"/>
    <n v="1"/>
    <x v="1"/>
    <n v="4"/>
    <n v="0"/>
    <n v="6347"/>
    <s v="27-Jan"/>
    <d v="1899-12-30T10:11:00"/>
    <x v="0"/>
    <x v="21"/>
    <x v="1"/>
    <x v="0"/>
    <x v="2"/>
  </r>
  <r>
    <x v="892"/>
    <s v=" 11:13"/>
    <s v="Received from Bank/UPI Transfer"/>
    <s v="T230127111300854624851"/>
    <n v="443495027374"/>
    <x v="0"/>
    <s v="XXXXXXXXXX0662"/>
    <n v="5086"/>
    <x v="3"/>
    <x v="5"/>
    <n v="1"/>
    <x v="1"/>
    <n v="4"/>
    <n v="5086"/>
    <n v="0"/>
    <s v="27-Jan"/>
    <d v="1899-12-30T11:13:00"/>
    <x v="0"/>
    <x v="21"/>
    <x v="0"/>
    <x v="2"/>
    <x v="2"/>
  </r>
  <r>
    <x v="892"/>
    <s v=" 12:42"/>
    <s v="Paid to Swiggy"/>
    <s v="T230127124200105515969"/>
    <n v="916031960897"/>
    <x v="1"/>
    <s v="XXXXXXXXXX0662"/>
    <n v="9379"/>
    <x v="3"/>
    <x v="5"/>
    <n v="1"/>
    <x v="1"/>
    <n v="4"/>
    <n v="0"/>
    <n v="9379"/>
    <s v="27-Jan"/>
    <d v="1899-12-30T12:42:00"/>
    <x v="2"/>
    <x v="21"/>
    <x v="1"/>
    <x v="3"/>
    <x v="2"/>
  </r>
  <r>
    <x v="892"/>
    <s v=" 14:59"/>
    <s v="Paid to Other Merchant"/>
    <s v="T230127145900744289410"/>
    <n v="621550131641"/>
    <x v="1"/>
    <s v="XXXXXXXXXX0662"/>
    <n v="4367"/>
    <x v="3"/>
    <x v="5"/>
    <n v="1"/>
    <x v="1"/>
    <n v="4"/>
    <n v="0"/>
    <n v="4367"/>
    <s v="27-Jan"/>
    <d v="1899-12-30T14:59:00"/>
    <x v="2"/>
    <x v="21"/>
    <x v="1"/>
    <x v="10"/>
    <x v="2"/>
  </r>
  <r>
    <x v="892"/>
    <s v=" 15:48"/>
    <s v="Paid to Jio Recharge"/>
    <s v="P230127154800334521450"/>
    <n v="402797535977"/>
    <x v="1"/>
    <s v="XXXXXX3700"/>
    <n v="8648"/>
    <x v="3"/>
    <x v="5"/>
    <n v="1"/>
    <x v="1"/>
    <n v="4"/>
    <n v="0"/>
    <n v="8648"/>
    <s v="27-Jan"/>
    <d v="1899-12-30T15:48:00"/>
    <x v="2"/>
    <x v="21"/>
    <x v="2"/>
    <x v="9"/>
    <x v="2"/>
  </r>
  <r>
    <x v="892"/>
    <s v=" 18:12"/>
    <s v="Received from Family Member - Kumar"/>
    <s v="T230127181200155697201"/>
    <n v="657556806084"/>
    <x v="0"/>
    <s v="XXXXXXXXXX0662"/>
    <n v="5044"/>
    <x v="3"/>
    <x v="5"/>
    <n v="1"/>
    <x v="1"/>
    <n v="4"/>
    <n v="5044"/>
    <n v="0"/>
    <s v="27-Jan"/>
    <d v="1899-12-30T18:12:00"/>
    <x v="3"/>
    <x v="21"/>
    <x v="0"/>
    <x v="5"/>
    <x v="2"/>
  </r>
  <r>
    <x v="892"/>
    <s v=" 20:09"/>
    <s v="Received from Ramesh"/>
    <s v="T230127200900254601912"/>
    <n v="260718304824"/>
    <x v="0"/>
    <s v="XXXXXXXXXX0662"/>
    <n v="4995"/>
    <x v="3"/>
    <x v="5"/>
    <n v="1"/>
    <x v="1"/>
    <n v="4"/>
    <n v="4995"/>
    <n v="0"/>
    <s v="27-Jan"/>
    <d v="1899-12-30T20:09:00"/>
    <x v="3"/>
    <x v="21"/>
    <x v="0"/>
    <x v="12"/>
    <x v="2"/>
  </r>
  <r>
    <x v="892"/>
    <s v=" 20:57"/>
    <s v="Paid to Airtel Recharge"/>
    <s v="P230127205700910204740"/>
    <n v="557269878857"/>
    <x v="1"/>
    <s v="XXXXXXXXXX0662"/>
    <n v="4965"/>
    <x v="3"/>
    <x v="5"/>
    <n v="1"/>
    <x v="1"/>
    <n v="4"/>
    <n v="0"/>
    <n v="4965"/>
    <s v="27-Jan"/>
    <d v="1899-12-30T20:57:00"/>
    <x v="3"/>
    <x v="21"/>
    <x v="2"/>
    <x v="12"/>
    <x v="2"/>
  </r>
  <r>
    <x v="893"/>
    <s v=" 09:49"/>
    <s v="Paid to Wholesale Supplier"/>
    <s v="T230128094900881181479"/>
    <n v="993998083008"/>
    <x v="1"/>
    <s v="XXXXXXXXXX0662"/>
    <n v="14326"/>
    <x v="3"/>
    <x v="5"/>
    <n v="1"/>
    <x v="2"/>
    <n v="4"/>
    <n v="0"/>
    <n v="14326"/>
    <s v="28-Jan"/>
    <d v="1899-12-30T09:49:00"/>
    <x v="0"/>
    <x v="22"/>
    <x v="1"/>
    <x v="13"/>
    <x v="2"/>
  </r>
  <r>
    <x v="893"/>
    <s v=" 10:13"/>
    <s v="Received from Other Customer"/>
    <s v="T230128101300518577639"/>
    <n v="324140462182"/>
    <x v="0"/>
    <s v="XXXXXX3700"/>
    <n v="12387"/>
    <x v="3"/>
    <x v="5"/>
    <n v="1"/>
    <x v="2"/>
    <n v="4"/>
    <n v="12387"/>
    <n v="0"/>
    <s v="28-Jan"/>
    <d v="1899-12-30T10:13:00"/>
    <x v="0"/>
    <x v="22"/>
    <x v="0"/>
    <x v="0"/>
    <x v="2"/>
  </r>
  <r>
    <x v="893"/>
    <s v=" 11:53"/>
    <s v="Paid to Swiggy"/>
    <s v="T230128115300334424165"/>
    <n v="285663582567"/>
    <x v="1"/>
    <s v="XXXXXXXXXX0662"/>
    <n v="9020"/>
    <x v="3"/>
    <x v="5"/>
    <n v="1"/>
    <x v="2"/>
    <n v="4"/>
    <n v="0"/>
    <n v="9020"/>
    <s v="28-Jan"/>
    <d v="1899-12-30T11:53:00"/>
    <x v="0"/>
    <x v="22"/>
    <x v="1"/>
    <x v="2"/>
    <x v="2"/>
  </r>
  <r>
    <x v="893"/>
    <s v=" 13:21"/>
    <s v="Paid to HP Fuel Station"/>
    <s v="T230128132100388053768"/>
    <n v="152600900224"/>
    <x v="1"/>
    <s v="XXXXXX3700"/>
    <n v="17486"/>
    <x v="3"/>
    <x v="5"/>
    <n v="1"/>
    <x v="2"/>
    <n v="4"/>
    <n v="0"/>
    <n v="17486"/>
    <s v="28-Jan"/>
    <d v="1899-12-30T13:21:00"/>
    <x v="2"/>
    <x v="22"/>
    <x v="1"/>
    <x v="8"/>
    <x v="2"/>
  </r>
  <r>
    <x v="893"/>
    <s v=" 13:52"/>
    <s v="Received from Customer - Manish Traders"/>
    <s v="T230128135200826089314"/>
    <n v="657801699810"/>
    <x v="0"/>
    <s v="XXXXXXXXXX0662"/>
    <n v="16657"/>
    <x v="3"/>
    <x v="5"/>
    <n v="1"/>
    <x v="2"/>
    <n v="4"/>
    <n v="16657"/>
    <n v="0"/>
    <s v="28-Jan"/>
    <d v="1899-12-30T13:52:00"/>
    <x v="2"/>
    <x v="22"/>
    <x v="0"/>
    <x v="8"/>
    <x v="2"/>
  </r>
  <r>
    <x v="893"/>
    <s v=" 13:58"/>
    <s v="Received from Customer - Sagar Enterprises"/>
    <s v="T230128135800738262786"/>
    <n v="480806183326"/>
    <x v="0"/>
    <s v="XXXXXX3700"/>
    <n v="5879"/>
    <x v="3"/>
    <x v="5"/>
    <n v="1"/>
    <x v="2"/>
    <n v="4"/>
    <n v="5879"/>
    <n v="0"/>
    <s v="28-Jan"/>
    <d v="1899-12-30T13:58:00"/>
    <x v="2"/>
    <x v="22"/>
    <x v="0"/>
    <x v="8"/>
    <x v="2"/>
  </r>
  <r>
    <x v="894"/>
    <s v=" 10:00"/>
    <s v="Paid to Airtel Recharge"/>
    <s v="P230129100000186901028"/>
    <n v="14233737250"/>
    <x v="1"/>
    <s v="XXXXXXXXXX0662"/>
    <n v="6082"/>
    <x v="3"/>
    <x v="5"/>
    <n v="1"/>
    <x v="3"/>
    <n v="5"/>
    <n v="0"/>
    <n v="6082"/>
    <s v="29-Jan"/>
    <d v="1899-12-30T10:00:00"/>
    <x v="0"/>
    <x v="23"/>
    <x v="2"/>
    <x v="0"/>
    <x v="2"/>
  </r>
  <r>
    <x v="894"/>
    <s v=" 13:20"/>
    <s v="Received from Customer - Manish Traders"/>
    <s v="T230129132000803047513"/>
    <n v="524954090253"/>
    <x v="0"/>
    <s v="XXXXXXXXXX0662"/>
    <n v="8292"/>
    <x v="3"/>
    <x v="5"/>
    <n v="1"/>
    <x v="3"/>
    <n v="5"/>
    <n v="8292"/>
    <n v="0"/>
    <s v="29-Jan"/>
    <d v="1899-12-30T13:20:00"/>
    <x v="2"/>
    <x v="23"/>
    <x v="0"/>
    <x v="8"/>
    <x v="2"/>
  </r>
  <r>
    <x v="894"/>
    <s v=" 13:24"/>
    <s v="Received from Customer - Sri Lakshmi Stores"/>
    <s v="T230129132400810986408"/>
    <n v="338648536922"/>
    <x v="0"/>
    <s v="XXXXXX3700"/>
    <n v="25329"/>
    <x v="3"/>
    <x v="5"/>
    <n v="1"/>
    <x v="3"/>
    <n v="5"/>
    <n v="25329"/>
    <n v="0"/>
    <s v="29-Jan"/>
    <d v="1899-12-30T13:24:00"/>
    <x v="2"/>
    <x v="23"/>
    <x v="0"/>
    <x v="8"/>
    <x v="2"/>
  </r>
  <r>
    <x v="894"/>
    <s v=" 19:47"/>
    <s v="Received from Customer - Kumar Stores"/>
    <s v="T230129194700996562156"/>
    <n v="570513330255"/>
    <x v="0"/>
    <s v="XXXXXX3700"/>
    <n v="6072"/>
    <x v="3"/>
    <x v="5"/>
    <n v="1"/>
    <x v="3"/>
    <n v="5"/>
    <n v="6072"/>
    <n v="0"/>
    <s v="29-Jan"/>
    <d v="1899-12-30T19:47:00"/>
    <x v="3"/>
    <x v="23"/>
    <x v="0"/>
    <x v="6"/>
    <x v="2"/>
  </r>
  <r>
    <x v="894"/>
    <s v=" 19:55"/>
    <s v="Received from Customer - ABC Traders"/>
    <s v="T230129195500653903884"/>
    <n v="679670795630"/>
    <x v="0"/>
    <s v="XXXXXX3700"/>
    <n v="19309"/>
    <x v="3"/>
    <x v="5"/>
    <n v="1"/>
    <x v="3"/>
    <n v="5"/>
    <n v="19309"/>
    <n v="0"/>
    <s v="29-Jan"/>
    <d v="1899-12-30T19:55:00"/>
    <x v="3"/>
    <x v="23"/>
    <x v="0"/>
    <x v="6"/>
    <x v="2"/>
  </r>
  <r>
    <x v="894"/>
    <s v=" 21:54"/>
    <s v="Received from Customer - Ramesh &amp; Co"/>
    <s v="T230129215400889020725"/>
    <n v="198106367248"/>
    <x v="0"/>
    <s v="XXXXXX3700"/>
    <n v="7709"/>
    <x v="3"/>
    <x v="5"/>
    <n v="1"/>
    <x v="3"/>
    <n v="5"/>
    <n v="7709"/>
    <n v="0"/>
    <s v="29-Jan"/>
    <d v="1899-12-30T21:54:00"/>
    <x v="1"/>
    <x v="23"/>
    <x v="0"/>
    <x v="7"/>
    <x v="2"/>
  </r>
  <r>
    <x v="894"/>
    <s v=" 22:39"/>
    <s v="Received from Customer - ABC Traders"/>
    <s v="T230129223900110327306"/>
    <n v="508765337631"/>
    <x v="0"/>
    <s v="XXXXXX3700"/>
    <n v="5876"/>
    <x v="3"/>
    <x v="5"/>
    <n v="1"/>
    <x v="3"/>
    <n v="5"/>
    <n v="5876"/>
    <n v="0"/>
    <s v="29-Jan"/>
    <d v="1899-12-30T22:39:00"/>
    <x v="1"/>
    <x v="23"/>
    <x v="0"/>
    <x v="16"/>
    <x v="2"/>
  </r>
  <r>
    <x v="894"/>
    <s v=" 23:48"/>
    <s v="Received from Customer - Ramesh &amp; Co"/>
    <s v="T230129234800370103120"/>
    <n v="964229364609"/>
    <x v="0"/>
    <s v="XXXXXXXXXX0662"/>
    <n v="7242"/>
    <x v="3"/>
    <x v="5"/>
    <n v="1"/>
    <x v="3"/>
    <n v="5"/>
    <n v="7242"/>
    <n v="0"/>
    <s v="29-Jan"/>
    <d v="1899-12-30T23:48:00"/>
    <x v="1"/>
    <x v="23"/>
    <x v="0"/>
    <x v="1"/>
    <x v="2"/>
  </r>
  <r>
    <x v="895"/>
    <s v=" 08:48"/>
    <s v="Paid to Local Shopping Store"/>
    <s v="P230130084800774216964"/>
    <n v="951645151837"/>
    <x v="1"/>
    <s v="XXXXXXXXXX0662"/>
    <n v="1453"/>
    <x v="3"/>
    <x v="5"/>
    <n v="1"/>
    <x v="4"/>
    <n v="5"/>
    <n v="0"/>
    <n v="1453"/>
    <s v="30-Jan"/>
    <d v="1899-12-30T08:48:00"/>
    <x v="0"/>
    <x v="24"/>
    <x v="1"/>
    <x v="15"/>
    <x v="2"/>
  </r>
  <r>
    <x v="895"/>
    <s v=" 13:56"/>
    <s v="Paid to Amazon Shopping"/>
    <s v="P230130135600153951344"/>
    <n v="389569788035"/>
    <x v="1"/>
    <s v="XXXXXX3700"/>
    <n v="3897"/>
    <x v="3"/>
    <x v="5"/>
    <n v="1"/>
    <x v="4"/>
    <n v="5"/>
    <n v="0"/>
    <n v="3897"/>
    <s v="30-Jan"/>
    <d v="1899-12-30T13:56:00"/>
    <x v="2"/>
    <x v="24"/>
    <x v="4"/>
    <x v="8"/>
    <x v="2"/>
  </r>
  <r>
    <x v="895"/>
    <s v=" 14:56"/>
    <s v="Received from Customer - Ramesh &amp; Co"/>
    <s v="T230130145600922848378"/>
    <n v="203909746400"/>
    <x v="0"/>
    <s v="XXXXXX3700"/>
    <n v="21103"/>
    <x v="3"/>
    <x v="5"/>
    <n v="1"/>
    <x v="4"/>
    <n v="5"/>
    <n v="21103"/>
    <n v="0"/>
    <s v="30-Jan"/>
    <d v="1899-12-30T14:56:00"/>
    <x v="2"/>
    <x v="24"/>
    <x v="0"/>
    <x v="10"/>
    <x v="2"/>
  </r>
  <r>
    <x v="895"/>
    <s v=" 17:07"/>
    <s v="Received from Customer - Anand Stores"/>
    <s v="T230130170700274821611"/>
    <n v="103121769604"/>
    <x v="0"/>
    <s v="XXXXXXXXXX0662"/>
    <n v="5118"/>
    <x v="3"/>
    <x v="5"/>
    <n v="1"/>
    <x v="4"/>
    <n v="5"/>
    <n v="5118"/>
    <n v="0"/>
    <s v="30-Jan"/>
    <d v="1899-12-30T17:07:00"/>
    <x v="3"/>
    <x v="24"/>
    <x v="0"/>
    <x v="4"/>
    <x v="2"/>
  </r>
  <r>
    <x v="895"/>
    <s v=" 19:19"/>
    <s v="Received from Velu"/>
    <s v="T230130191900675459779"/>
    <n v="199990506993"/>
    <x v="0"/>
    <s v="XXXXXX3700"/>
    <n v="13159"/>
    <x v="3"/>
    <x v="5"/>
    <n v="1"/>
    <x v="4"/>
    <n v="5"/>
    <n v="13159"/>
    <n v="0"/>
    <s v="30-Jan"/>
    <d v="1899-12-30T19:19:00"/>
    <x v="3"/>
    <x v="24"/>
    <x v="0"/>
    <x v="6"/>
    <x v="2"/>
  </r>
  <r>
    <x v="895"/>
    <s v=" 19:33"/>
    <s v="Paid to Flipkart"/>
    <s v="T230130193300757454102"/>
    <n v="399389432821"/>
    <x v="1"/>
    <s v="XXXXXX3700"/>
    <n v="6043"/>
    <x v="3"/>
    <x v="5"/>
    <n v="1"/>
    <x v="4"/>
    <n v="5"/>
    <n v="0"/>
    <n v="6043"/>
    <s v="30-Jan"/>
    <d v="1899-12-30T19:33:00"/>
    <x v="3"/>
    <x v="24"/>
    <x v="1"/>
    <x v="6"/>
    <x v="2"/>
  </r>
  <r>
    <x v="896"/>
    <s v=" 11:02"/>
    <s v="Paid to Mobile Recharge"/>
    <s v="P230131110200793957139"/>
    <n v="802590039730"/>
    <x v="1"/>
    <s v="XXXXXXXXXX0662"/>
    <n v="5409"/>
    <x v="3"/>
    <x v="5"/>
    <n v="1"/>
    <x v="5"/>
    <n v="5"/>
    <n v="0"/>
    <n v="5409"/>
    <s v="31-Jan"/>
    <d v="1899-12-30T11:02:00"/>
    <x v="0"/>
    <x v="25"/>
    <x v="2"/>
    <x v="2"/>
    <x v="2"/>
  </r>
  <r>
    <x v="896"/>
    <s v=" 11:47"/>
    <s v="Paid to Ramesh"/>
    <s v="T230131114700872995532"/>
    <n v="260559044773"/>
    <x v="1"/>
    <s v="XXXXXX3700"/>
    <n v="1761"/>
    <x v="3"/>
    <x v="5"/>
    <n v="1"/>
    <x v="5"/>
    <n v="5"/>
    <n v="0"/>
    <n v="1761"/>
    <s v="31-Jan"/>
    <d v="1899-12-30T11:47:00"/>
    <x v="0"/>
    <x v="25"/>
    <x v="1"/>
    <x v="2"/>
    <x v="2"/>
  </r>
  <r>
    <x v="896"/>
    <s v=" 17:09"/>
    <s v="Received from Bank/UPI Transfer"/>
    <s v="T230131170900940779160"/>
    <n v="490497779900"/>
    <x v="0"/>
    <s v="XXXXXXXXXX0662"/>
    <n v="6532"/>
    <x v="3"/>
    <x v="5"/>
    <n v="1"/>
    <x v="5"/>
    <n v="5"/>
    <n v="6532"/>
    <n v="0"/>
    <s v="31-Jan"/>
    <d v="1899-12-30T17:09:00"/>
    <x v="3"/>
    <x v="25"/>
    <x v="0"/>
    <x v="4"/>
    <x v="2"/>
  </r>
  <r>
    <x v="896"/>
    <s v=" 20:46"/>
    <s v="Paid to Lokesh"/>
    <s v="P230131204600835399052"/>
    <n v="923557332186"/>
    <x v="1"/>
    <s v="XXXXXX3700"/>
    <n v="4941"/>
    <x v="3"/>
    <x v="5"/>
    <n v="1"/>
    <x v="5"/>
    <n v="5"/>
    <n v="0"/>
    <n v="4941"/>
    <s v="31-Jan"/>
    <d v="1899-12-30T20:46:00"/>
    <x v="3"/>
    <x v="25"/>
    <x v="1"/>
    <x v="12"/>
    <x v="2"/>
  </r>
  <r>
    <x v="897"/>
    <s v=" 07:09"/>
    <s v="Received from Customer - Sagar Enterprises"/>
    <s v="T230201070900643408658"/>
    <n v="617907942426"/>
    <x v="0"/>
    <s v="XXXXXXXXXX0662"/>
    <n v="7045"/>
    <x v="3"/>
    <x v="6"/>
    <n v="2"/>
    <x v="6"/>
    <n v="5"/>
    <n v="7045"/>
    <n v="0"/>
    <s v="1-Feb"/>
    <d v="1899-12-30T07:09:00"/>
    <x v="0"/>
    <x v="26"/>
    <x v="0"/>
    <x v="14"/>
    <x v="2"/>
  </r>
  <r>
    <x v="897"/>
    <s v=" 10:44"/>
    <s v="Received from Customer - Sagar Enterprises"/>
    <s v="T230201104400897827868"/>
    <n v="536532149455"/>
    <x v="0"/>
    <s v="XXXXXXXXXX0662"/>
    <n v="9340"/>
    <x v="3"/>
    <x v="6"/>
    <n v="2"/>
    <x v="6"/>
    <n v="5"/>
    <n v="9340"/>
    <n v="0"/>
    <s v="1-Feb"/>
    <d v="1899-12-30T10:44:00"/>
    <x v="0"/>
    <x v="26"/>
    <x v="0"/>
    <x v="0"/>
    <x v="2"/>
  </r>
  <r>
    <x v="897"/>
    <s v=" 13:14"/>
    <s v="Received from Manish"/>
    <s v="T230201131400717781075"/>
    <n v="640413018340"/>
    <x v="0"/>
    <s v="XXXXXX3700"/>
    <n v="2609"/>
    <x v="3"/>
    <x v="6"/>
    <n v="2"/>
    <x v="6"/>
    <n v="5"/>
    <n v="2609"/>
    <n v="0"/>
    <s v="1-Feb"/>
    <d v="1899-12-30T13:14:00"/>
    <x v="2"/>
    <x v="26"/>
    <x v="0"/>
    <x v="8"/>
    <x v="2"/>
  </r>
  <r>
    <x v="897"/>
    <s v=" 19:16"/>
    <s v="Received from Customer - Anand Stores"/>
    <s v="T230201191600553271798"/>
    <n v="137280570468"/>
    <x v="0"/>
    <s v="XXXXXX3700"/>
    <n v="18783"/>
    <x v="3"/>
    <x v="6"/>
    <n v="2"/>
    <x v="6"/>
    <n v="5"/>
    <n v="18783"/>
    <n v="0"/>
    <s v="1-Feb"/>
    <d v="1899-12-30T19:16:00"/>
    <x v="3"/>
    <x v="26"/>
    <x v="0"/>
    <x v="6"/>
    <x v="2"/>
  </r>
  <r>
    <x v="897"/>
    <s v=" 22:22"/>
    <s v="Paid to Wholesale Supplier"/>
    <s v="T230201222200929447970"/>
    <n v="745913727854"/>
    <x v="1"/>
    <s v="XXXXXXXXXX0662"/>
    <n v="8240"/>
    <x v="3"/>
    <x v="6"/>
    <n v="2"/>
    <x v="6"/>
    <n v="5"/>
    <n v="0"/>
    <n v="8240"/>
    <s v="1-Feb"/>
    <d v="1899-12-30T22:22:00"/>
    <x v="1"/>
    <x v="26"/>
    <x v="1"/>
    <x v="16"/>
    <x v="2"/>
  </r>
  <r>
    <x v="898"/>
    <s v=" 09:21"/>
    <s v="Received from Customer - Ravi Enterprises"/>
    <s v="T230202092100559541963"/>
    <n v="763619754445"/>
    <x v="0"/>
    <s v="XXXXXX3700"/>
    <n v="4547"/>
    <x v="3"/>
    <x v="6"/>
    <n v="2"/>
    <x v="0"/>
    <n v="5"/>
    <n v="4547"/>
    <n v="0"/>
    <s v="2-Feb"/>
    <d v="1899-12-30T09:21:00"/>
    <x v="0"/>
    <x v="27"/>
    <x v="0"/>
    <x v="13"/>
    <x v="2"/>
  </r>
  <r>
    <x v="898"/>
    <s v=" 11:43"/>
    <s v="Paid to Family Member - Priya"/>
    <s v="T230202114300171791465"/>
    <n v="44628868386"/>
    <x v="1"/>
    <s v="XXXXXXXXXX0662"/>
    <n v="5066"/>
    <x v="3"/>
    <x v="6"/>
    <n v="2"/>
    <x v="0"/>
    <n v="5"/>
    <n v="0"/>
    <n v="5066"/>
    <s v="2-Feb"/>
    <d v="1899-12-30T11:43:00"/>
    <x v="0"/>
    <x v="27"/>
    <x v="1"/>
    <x v="2"/>
    <x v="2"/>
  </r>
  <r>
    <x v="898"/>
    <s v=" 13:29"/>
    <s v="Paid to Quick Service Station"/>
    <s v="P230202132900324568090"/>
    <n v="921949135940"/>
    <x v="1"/>
    <s v="XXXXXXXXXX0662"/>
    <n v="6423"/>
    <x v="3"/>
    <x v="6"/>
    <n v="2"/>
    <x v="0"/>
    <n v="5"/>
    <n v="0"/>
    <n v="6423"/>
    <s v="2-Feb"/>
    <d v="1899-12-30T13:29:00"/>
    <x v="2"/>
    <x v="27"/>
    <x v="1"/>
    <x v="8"/>
    <x v="2"/>
  </r>
  <r>
    <x v="898"/>
    <s v=" 14:30"/>
    <s v="Received from Customer - Venkatesh Traders"/>
    <s v="T230202143000806511127"/>
    <n v="517405771921"/>
    <x v="0"/>
    <s v="XXXXXX3700"/>
    <n v="14435"/>
    <x v="3"/>
    <x v="6"/>
    <n v="2"/>
    <x v="0"/>
    <n v="5"/>
    <n v="14435"/>
    <n v="0"/>
    <s v="2-Feb"/>
    <d v="1899-12-30T14:30:00"/>
    <x v="2"/>
    <x v="27"/>
    <x v="0"/>
    <x v="10"/>
    <x v="2"/>
  </r>
  <r>
    <x v="898"/>
    <s v=" 18:15"/>
    <s v="Paid to Jio Recharge"/>
    <s v="T230202181500630692502"/>
    <n v="766094215304"/>
    <x v="1"/>
    <s v="XXXXXXXXXX0662"/>
    <n v="13005"/>
    <x v="3"/>
    <x v="6"/>
    <n v="2"/>
    <x v="0"/>
    <n v="5"/>
    <n v="0"/>
    <n v="13005"/>
    <s v="2-Feb"/>
    <d v="1899-12-30T18:15:00"/>
    <x v="3"/>
    <x v="27"/>
    <x v="2"/>
    <x v="5"/>
    <x v="2"/>
  </r>
  <r>
    <x v="898"/>
    <s v=" 21:59"/>
    <s v="Paid to Nandini Milk Parlour"/>
    <s v="P230202215900641896606"/>
    <n v="481531113306"/>
    <x v="1"/>
    <s v="XXXXXXXXXX0662"/>
    <n v="6727"/>
    <x v="3"/>
    <x v="6"/>
    <n v="2"/>
    <x v="0"/>
    <n v="5"/>
    <n v="0"/>
    <n v="6727"/>
    <s v="2-Feb"/>
    <d v="1899-12-30T21:59:00"/>
    <x v="1"/>
    <x v="27"/>
    <x v="1"/>
    <x v="7"/>
    <x v="2"/>
  </r>
  <r>
    <x v="899"/>
    <s v=" 08:00"/>
    <s v="Received from Customer - ABC Traders"/>
    <s v="T230203080000752360383"/>
    <n v="656887310216"/>
    <x v="0"/>
    <s v="XXXXXX3700"/>
    <n v="17992"/>
    <x v="3"/>
    <x v="6"/>
    <n v="2"/>
    <x v="1"/>
    <n v="5"/>
    <n v="17992"/>
    <n v="0"/>
    <s v="3-Feb"/>
    <d v="1899-12-30T08:00:00"/>
    <x v="0"/>
    <x v="28"/>
    <x v="0"/>
    <x v="15"/>
    <x v="2"/>
  </r>
  <r>
    <x v="899"/>
    <s v=" 14:04"/>
    <s v="Paid to Local Shopping Store"/>
    <s v="T230203140400265207726"/>
    <n v="608819443241"/>
    <x v="1"/>
    <s v="XXXXXX3700"/>
    <n v="15099"/>
    <x v="3"/>
    <x v="6"/>
    <n v="2"/>
    <x v="1"/>
    <n v="5"/>
    <n v="0"/>
    <n v="15099"/>
    <s v="3-Feb"/>
    <d v="1899-12-30T14:04:00"/>
    <x v="2"/>
    <x v="28"/>
    <x v="1"/>
    <x v="10"/>
    <x v="2"/>
  </r>
  <r>
    <x v="899"/>
    <s v=" 15:09"/>
    <s v="Received from Other Customer"/>
    <s v="T230203150900233439544"/>
    <n v="495299160445"/>
    <x v="0"/>
    <s v="XXXXXXXXXX0662"/>
    <n v="12897"/>
    <x v="3"/>
    <x v="6"/>
    <n v="2"/>
    <x v="1"/>
    <n v="5"/>
    <n v="12897"/>
    <n v="0"/>
    <s v="3-Feb"/>
    <d v="1899-12-30T15:09:00"/>
    <x v="2"/>
    <x v="28"/>
    <x v="0"/>
    <x v="9"/>
    <x v="2"/>
  </r>
  <r>
    <x v="899"/>
    <s v=" 17:51"/>
    <s v="Received from Customer - Sri Lakshmi Stores"/>
    <s v="T230203175100138873489"/>
    <n v="131961002954"/>
    <x v="0"/>
    <s v="XXXXXX3700"/>
    <n v="7423"/>
    <x v="3"/>
    <x v="6"/>
    <n v="2"/>
    <x v="1"/>
    <n v="5"/>
    <n v="7423"/>
    <n v="0"/>
    <s v="3-Feb"/>
    <d v="1899-12-30T17:51:00"/>
    <x v="3"/>
    <x v="28"/>
    <x v="0"/>
    <x v="4"/>
    <x v="2"/>
  </r>
  <r>
    <x v="899"/>
    <s v=" 21:49"/>
    <s v="Received from Customer - Venkatesh Traders"/>
    <s v="T230203214900409384869"/>
    <n v="895592257371"/>
    <x v="0"/>
    <s v="XXXXXXXXXX0662"/>
    <n v="2835"/>
    <x v="3"/>
    <x v="6"/>
    <n v="2"/>
    <x v="1"/>
    <n v="5"/>
    <n v="2835"/>
    <n v="0"/>
    <s v="3-Feb"/>
    <d v="1899-12-30T21:49:00"/>
    <x v="1"/>
    <x v="28"/>
    <x v="0"/>
    <x v="7"/>
    <x v="2"/>
  </r>
  <r>
    <x v="900"/>
    <s v=" 13:20"/>
    <s v="Received from Customer - Kumar Stores"/>
    <s v="T230204132000430742095"/>
    <n v="754195277801"/>
    <x v="0"/>
    <s v="XXXXXX3700"/>
    <n v="1618"/>
    <x v="3"/>
    <x v="6"/>
    <n v="2"/>
    <x v="2"/>
    <n v="5"/>
    <n v="1618"/>
    <n v="0"/>
    <s v="4-Feb"/>
    <d v="1899-12-30T13:20:00"/>
    <x v="2"/>
    <x v="29"/>
    <x v="0"/>
    <x v="8"/>
    <x v="2"/>
  </r>
  <r>
    <x v="900"/>
    <s v=" 13:41"/>
    <s v="Received from Customer - Anand Stores"/>
    <s v="T230204134100900903750"/>
    <n v="431547784265"/>
    <x v="0"/>
    <s v="XXXXXX3700"/>
    <n v="13964"/>
    <x v="3"/>
    <x v="6"/>
    <n v="2"/>
    <x v="2"/>
    <n v="5"/>
    <n v="13964"/>
    <n v="0"/>
    <s v="4-Feb"/>
    <d v="1899-12-30T13:41:00"/>
    <x v="2"/>
    <x v="29"/>
    <x v="0"/>
    <x v="8"/>
    <x v="2"/>
  </r>
  <r>
    <x v="900"/>
    <s v=" 19:59"/>
    <s v="Received from Other Customer"/>
    <s v="T230204195900874267659"/>
    <n v="493732259883"/>
    <x v="0"/>
    <s v="XXXXXXXXXX0662"/>
    <n v="9152"/>
    <x v="3"/>
    <x v="6"/>
    <n v="2"/>
    <x v="2"/>
    <n v="5"/>
    <n v="9152"/>
    <n v="0"/>
    <s v="4-Feb"/>
    <d v="1899-12-30T19:59:00"/>
    <x v="3"/>
    <x v="29"/>
    <x v="0"/>
    <x v="6"/>
    <x v="2"/>
  </r>
  <r>
    <x v="901"/>
    <s v=" 07:41"/>
    <s v="Received from Customer - Anand Stores"/>
    <s v="T230205074100536826196"/>
    <n v="533585031531"/>
    <x v="0"/>
    <s v="XXXXXXXXXX0662"/>
    <n v="595"/>
    <x v="3"/>
    <x v="6"/>
    <n v="2"/>
    <x v="3"/>
    <n v="6"/>
    <n v="595"/>
    <n v="0"/>
    <s v="5-Feb"/>
    <d v="1899-12-30T07:41:00"/>
    <x v="0"/>
    <x v="30"/>
    <x v="0"/>
    <x v="14"/>
    <x v="2"/>
  </r>
  <r>
    <x v="901"/>
    <s v=" 09:51"/>
    <s v="Received from Customer - Manish Traders"/>
    <s v="T230205095100813450434"/>
    <n v="686295043269"/>
    <x v="0"/>
    <s v="XXXXXXXXXX0662"/>
    <n v="7547"/>
    <x v="3"/>
    <x v="6"/>
    <n v="2"/>
    <x v="3"/>
    <n v="6"/>
    <n v="7547"/>
    <n v="0"/>
    <s v="5-Feb"/>
    <d v="1899-12-30T09:51:00"/>
    <x v="0"/>
    <x v="30"/>
    <x v="0"/>
    <x v="13"/>
    <x v="2"/>
  </r>
  <r>
    <x v="901"/>
    <s v=" 17:58"/>
    <s v="Paid to Local Provision Store"/>
    <s v="T230205175800503967955"/>
    <n v="441546680432"/>
    <x v="1"/>
    <s v="XXXXXX3700"/>
    <n v="1451"/>
    <x v="3"/>
    <x v="6"/>
    <n v="2"/>
    <x v="3"/>
    <n v="6"/>
    <n v="0"/>
    <n v="1451"/>
    <s v="5-Feb"/>
    <d v="1899-12-30T17:58:00"/>
    <x v="3"/>
    <x v="30"/>
    <x v="1"/>
    <x v="4"/>
    <x v="2"/>
  </r>
  <r>
    <x v="902"/>
    <s v=" 08:49"/>
    <s v="Received from Customer - Ravi Enterprises"/>
    <s v="T230206084900238568815"/>
    <n v="17035252225"/>
    <x v="0"/>
    <s v="XXXXXXXXXX0662"/>
    <n v="1018"/>
    <x v="3"/>
    <x v="6"/>
    <n v="2"/>
    <x v="4"/>
    <n v="6"/>
    <n v="1018"/>
    <n v="0"/>
    <s v="6-Feb"/>
    <d v="1899-12-30T08:49:00"/>
    <x v="0"/>
    <x v="0"/>
    <x v="0"/>
    <x v="15"/>
    <x v="2"/>
  </r>
  <r>
    <x v="902"/>
    <s v=" 12:09"/>
    <s v="Received from Other Customer"/>
    <s v="T230206120900426098866"/>
    <n v="718474299772"/>
    <x v="0"/>
    <s v="XXXXXX3700"/>
    <n v="6246"/>
    <x v="3"/>
    <x v="6"/>
    <n v="2"/>
    <x v="4"/>
    <n v="6"/>
    <n v="6246"/>
    <n v="0"/>
    <s v="6-Feb"/>
    <d v="1899-12-30T12:09:00"/>
    <x v="2"/>
    <x v="0"/>
    <x v="0"/>
    <x v="3"/>
    <x v="2"/>
  </r>
  <r>
    <x v="902"/>
    <s v=" 12:38"/>
    <s v="Paid to Family Member - Kumar"/>
    <s v="T230206123800761438561"/>
    <n v="90456914975"/>
    <x v="1"/>
    <s v="XXXXXXXXXX0662"/>
    <n v="14497"/>
    <x v="3"/>
    <x v="6"/>
    <n v="2"/>
    <x v="4"/>
    <n v="6"/>
    <n v="0"/>
    <n v="14497"/>
    <s v="6-Feb"/>
    <d v="1899-12-30T12:38:00"/>
    <x v="2"/>
    <x v="0"/>
    <x v="1"/>
    <x v="3"/>
    <x v="2"/>
  </r>
  <r>
    <x v="902"/>
    <s v=" 12:49"/>
    <s v="Paid to PhonePe"/>
    <s v="P230206124900552934292"/>
    <n v="631450205541"/>
    <x v="1"/>
    <s v="XXXXXXXXXX0662"/>
    <n v="3594"/>
    <x v="3"/>
    <x v="6"/>
    <n v="2"/>
    <x v="4"/>
    <n v="6"/>
    <n v="0"/>
    <n v="3594"/>
    <s v="6-Feb"/>
    <d v="1899-12-30T12:49:00"/>
    <x v="2"/>
    <x v="0"/>
    <x v="1"/>
    <x v="3"/>
    <x v="2"/>
  </r>
  <r>
    <x v="902"/>
    <s v=" 12:58"/>
    <s v="Received from Customer - Anand Stores"/>
    <s v="T230206125800179295512"/>
    <n v="718286474295"/>
    <x v="0"/>
    <s v="XXXXXX3700"/>
    <n v="12892"/>
    <x v="3"/>
    <x v="6"/>
    <n v="2"/>
    <x v="4"/>
    <n v="6"/>
    <n v="12892"/>
    <n v="0"/>
    <s v="6-Feb"/>
    <d v="1899-12-30T12:58:00"/>
    <x v="2"/>
    <x v="0"/>
    <x v="0"/>
    <x v="3"/>
    <x v="2"/>
  </r>
  <r>
    <x v="902"/>
    <s v=" 14:41"/>
    <s v="Paid to Quick Service Station"/>
    <s v="P230206144100432259373"/>
    <n v="322376715200"/>
    <x v="1"/>
    <s v="XXXXXX3700"/>
    <n v="9115"/>
    <x v="3"/>
    <x v="6"/>
    <n v="2"/>
    <x v="4"/>
    <n v="6"/>
    <n v="0"/>
    <n v="9115"/>
    <s v="6-Feb"/>
    <d v="1899-12-30T14:41:00"/>
    <x v="2"/>
    <x v="0"/>
    <x v="1"/>
    <x v="10"/>
    <x v="2"/>
  </r>
  <r>
    <x v="902"/>
    <s v=" 14:42"/>
    <s v="Received from Other UPI User"/>
    <s v="T230206144200323625564"/>
    <n v="476315025566"/>
    <x v="0"/>
    <s v="XXXXXX3700"/>
    <n v="9797"/>
    <x v="3"/>
    <x v="6"/>
    <n v="2"/>
    <x v="4"/>
    <n v="6"/>
    <n v="9797"/>
    <n v="0"/>
    <s v="6-Feb"/>
    <d v="1899-12-30T14:42:00"/>
    <x v="2"/>
    <x v="0"/>
    <x v="0"/>
    <x v="10"/>
    <x v="2"/>
  </r>
  <r>
    <x v="902"/>
    <s v=" 20:11"/>
    <s v="Received from Santhu"/>
    <s v="T230206201100629419952"/>
    <n v="566892837603"/>
    <x v="0"/>
    <s v="XXXXXXXXXX0662"/>
    <n v="25971"/>
    <x v="3"/>
    <x v="6"/>
    <n v="2"/>
    <x v="4"/>
    <n v="6"/>
    <n v="25971"/>
    <n v="0"/>
    <s v="6-Feb"/>
    <d v="1899-12-30T20:11:00"/>
    <x v="3"/>
    <x v="0"/>
    <x v="0"/>
    <x v="12"/>
    <x v="2"/>
  </r>
  <r>
    <x v="903"/>
    <s v=" 10:00"/>
    <s v="Paid to Manish"/>
    <s v="P230207100000572822731"/>
    <n v="645114081964"/>
    <x v="1"/>
    <s v="XXXXXX3700"/>
    <n v="14451"/>
    <x v="3"/>
    <x v="6"/>
    <n v="2"/>
    <x v="5"/>
    <n v="6"/>
    <n v="0"/>
    <n v="14451"/>
    <s v="7-Feb"/>
    <d v="1899-12-30T10:00:00"/>
    <x v="0"/>
    <x v="1"/>
    <x v="1"/>
    <x v="0"/>
    <x v="2"/>
  </r>
  <r>
    <x v="903"/>
    <s v=" 14:29"/>
    <s v="Paid to Amazon Pay Groceries"/>
    <s v="T230207142900507058484"/>
    <n v="565044261292"/>
    <x v="1"/>
    <s v="XXXXXXXXXX0662"/>
    <n v="2242"/>
    <x v="3"/>
    <x v="6"/>
    <n v="2"/>
    <x v="5"/>
    <n v="6"/>
    <n v="0"/>
    <n v="2242"/>
    <s v="7-Feb"/>
    <d v="1899-12-30T14:29:00"/>
    <x v="2"/>
    <x v="1"/>
    <x v="4"/>
    <x v="10"/>
    <x v="2"/>
  </r>
  <r>
    <x v="903"/>
    <s v=" 15:08"/>
    <s v="Received from Customer - Ravi Enterprises"/>
    <s v="T230207150800671979954"/>
    <n v="665723023260"/>
    <x v="0"/>
    <s v="XXXXXX3700"/>
    <n v="8142"/>
    <x v="3"/>
    <x v="6"/>
    <n v="2"/>
    <x v="5"/>
    <n v="6"/>
    <n v="8142"/>
    <n v="0"/>
    <s v="7-Feb"/>
    <d v="1899-12-30T15:08:00"/>
    <x v="2"/>
    <x v="1"/>
    <x v="0"/>
    <x v="9"/>
    <x v="2"/>
  </r>
  <r>
    <x v="903"/>
    <s v=" 16:01"/>
    <s v="Received from Customer - Ramesh &amp; Co"/>
    <s v="T230207160100393270080"/>
    <n v="646847416573"/>
    <x v="0"/>
    <s v="XXXXXX3700"/>
    <n v="8829"/>
    <x v="3"/>
    <x v="6"/>
    <n v="2"/>
    <x v="5"/>
    <n v="6"/>
    <n v="8829"/>
    <n v="0"/>
    <s v="7-Feb"/>
    <d v="1899-12-30T16:01:00"/>
    <x v="2"/>
    <x v="1"/>
    <x v="0"/>
    <x v="11"/>
    <x v="2"/>
  </r>
  <r>
    <x v="903"/>
    <s v=" 20:53"/>
    <s v="Paid to Swiggy"/>
    <s v="P230207205300633158822"/>
    <n v="16084678567"/>
    <x v="1"/>
    <s v="XXXXXXXXXX0662"/>
    <n v="10399"/>
    <x v="3"/>
    <x v="6"/>
    <n v="2"/>
    <x v="5"/>
    <n v="6"/>
    <n v="0"/>
    <n v="10399"/>
    <s v="7-Feb"/>
    <d v="1899-12-30T20:53:00"/>
    <x v="3"/>
    <x v="1"/>
    <x v="1"/>
    <x v="12"/>
    <x v="2"/>
  </r>
  <r>
    <x v="903"/>
    <s v=" 21:57"/>
    <s v="Received from Customer - Sagar Enterprises"/>
    <s v="T230207215700989718083"/>
    <n v="736089717866"/>
    <x v="0"/>
    <s v="XXXXXXXXXX0662"/>
    <n v="8527"/>
    <x v="3"/>
    <x v="6"/>
    <n v="2"/>
    <x v="5"/>
    <n v="6"/>
    <n v="8527"/>
    <n v="0"/>
    <s v="7-Feb"/>
    <d v="1899-12-30T21:57:00"/>
    <x v="1"/>
    <x v="1"/>
    <x v="0"/>
    <x v="7"/>
    <x v="2"/>
  </r>
  <r>
    <x v="904"/>
    <s v=" 18:15"/>
    <s v="Received from Lokesh"/>
    <s v="T230208181500868545177"/>
    <n v="747794114687"/>
    <x v="0"/>
    <s v="XXXXXXXXXX0662"/>
    <n v="5645"/>
    <x v="3"/>
    <x v="6"/>
    <n v="2"/>
    <x v="6"/>
    <n v="6"/>
    <n v="5645"/>
    <n v="0"/>
    <s v="8-Feb"/>
    <d v="1899-12-30T18:15:00"/>
    <x v="3"/>
    <x v="2"/>
    <x v="0"/>
    <x v="5"/>
    <x v="2"/>
  </r>
  <r>
    <x v="904"/>
    <s v=" 18:53"/>
    <s v="Received from Family Member - Ravi"/>
    <s v="T230208185300958686995"/>
    <n v="901455178940"/>
    <x v="0"/>
    <s v="XXXXXXXXXX0662"/>
    <n v="6071"/>
    <x v="3"/>
    <x v="6"/>
    <n v="2"/>
    <x v="6"/>
    <n v="6"/>
    <n v="6071"/>
    <n v="0"/>
    <s v="8-Feb"/>
    <d v="1899-12-30T18:53:00"/>
    <x v="3"/>
    <x v="2"/>
    <x v="0"/>
    <x v="5"/>
    <x v="2"/>
  </r>
  <r>
    <x v="904"/>
    <s v=" 21:56"/>
    <s v="Received from Customer - Ramesh &amp; Co"/>
    <s v="T230208215600200037652"/>
    <n v="196180724612"/>
    <x v="0"/>
    <s v="XXXXXX3700"/>
    <n v="17643"/>
    <x v="3"/>
    <x v="6"/>
    <n v="2"/>
    <x v="6"/>
    <n v="6"/>
    <n v="17643"/>
    <n v="0"/>
    <s v="8-Feb"/>
    <d v="1899-12-30T21:56:00"/>
    <x v="1"/>
    <x v="2"/>
    <x v="0"/>
    <x v="7"/>
    <x v="2"/>
  </r>
  <r>
    <x v="905"/>
    <s v=" 08:56"/>
    <s v="Received from Customer - Sri Lakshmi Stores"/>
    <s v="T230209085600470414180"/>
    <n v="992000602894"/>
    <x v="0"/>
    <s v="XXXXXXXXXX0662"/>
    <n v="17300"/>
    <x v="3"/>
    <x v="6"/>
    <n v="2"/>
    <x v="0"/>
    <n v="6"/>
    <n v="17300"/>
    <n v="0"/>
    <s v="9-Feb"/>
    <d v="1899-12-30T08:56:00"/>
    <x v="0"/>
    <x v="3"/>
    <x v="0"/>
    <x v="15"/>
    <x v="2"/>
  </r>
  <r>
    <x v="905"/>
    <s v=" 15:29"/>
    <s v="Received from Customer - Sagar Enterprises"/>
    <s v="T230209152900997847475"/>
    <n v="431766547195"/>
    <x v="0"/>
    <s v="XXXXXXXXXX0662"/>
    <n v="14219"/>
    <x v="3"/>
    <x v="6"/>
    <n v="2"/>
    <x v="0"/>
    <n v="6"/>
    <n v="14219"/>
    <n v="0"/>
    <s v="9-Feb"/>
    <d v="1899-12-30T15:29:00"/>
    <x v="2"/>
    <x v="3"/>
    <x v="0"/>
    <x v="9"/>
    <x v="2"/>
  </r>
  <r>
    <x v="905"/>
    <s v=" 17:30"/>
    <s v="Received from Customer - Kumar Stores"/>
    <s v="T230209173000126809805"/>
    <n v="738089035215"/>
    <x v="0"/>
    <s v="XXXXXXXXXX0662"/>
    <n v="19959"/>
    <x v="3"/>
    <x v="6"/>
    <n v="2"/>
    <x v="0"/>
    <n v="6"/>
    <n v="19959"/>
    <n v="0"/>
    <s v="9-Feb"/>
    <d v="1899-12-30T17:30:00"/>
    <x v="3"/>
    <x v="3"/>
    <x v="0"/>
    <x v="4"/>
    <x v="2"/>
  </r>
  <r>
    <x v="905"/>
    <s v=" 23:12"/>
    <s v="Received from Customer - Sagar Enterprises"/>
    <s v="T230209231200213433978"/>
    <n v="898604977582"/>
    <x v="0"/>
    <s v="XXXXXX3700"/>
    <n v="10083"/>
    <x v="3"/>
    <x v="6"/>
    <n v="2"/>
    <x v="0"/>
    <n v="6"/>
    <n v="10083"/>
    <n v="0"/>
    <s v="9-Feb"/>
    <d v="1899-12-30T23:12:00"/>
    <x v="1"/>
    <x v="3"/>
    <x v="0"/>
    <x v="1"/>
    <x v="2"/>
  </r>
  <r>
    <x v="906"/>
    <s v=" 11:03"/>
    <s v="Paid to KOMAL TRADERS"/>
    <s v="P230210110300193484280"/>
    <n v="345031863754"/>
    <x v="1"/>
    <s v="XXXXXX3700"/>
    <n v="4566"/>
    <x v="3"/>
    <x v="6"/>
    <n v="2"/>
    <x v="1"/>
    <n v="6"/>
    <n v="0"/>
    <n v="4566"/>
    <s v="10-Feb"/>
    <d v="1899-12-30T11:03:00"/>
    <x v="0"/>
    <x v="4"/>
    <x v="1"/>
    <x v="2"/>
    <x v="2"/>
  </r>
  <r>
    <x v="906"/>
    <s v=" 11:43"/>
    <s v="Received from Other Customer"/>
    <s v="T230210114300552462363"/>
    <n v="761247034762"/>
    <x v="0"/>
    <s v="XXXXXXXXXX0662"/>
    <n v="9400"/>
    <x v="3"/>
    <x v="6"/>
    <n v="2"/>
    <x v="1"/>
    <n v="6"/>
    <n v="9400"/>
    <n v="0"/>
    <s v="10-Feb"/>
    <d v="1899-12-30T11:43:00"/>
    <x v="0"/>
    <x v="4"/>
    <x v="0"/>
    <x v="2"/>
    <x v="2"/>
  </r>
  <r>
    <x v="906"/>
    <s v=" 16:43"/>
    <s v="Received from Customer - Ravi Enterprises"/>
    <s v="T230210164300100861622"/>
    <n v="846562713276"/>
    <x v="0"/>
    <s v="XXXXXX3700"/>
    <n v="8275"/>
    <x v="3"/>
    <x v="6"/>
    <n v="2"/>
    <x v="1"/>
    <n v="6"/>
    <n v="8275"/>
    <n v="0"/>
    <s v="10-Feb"/>
    <d v="1899-12-30T16:43:00"/>
    <x v="2"/>
    <x v="4"/>
    <x v="0"/>
    <x v="11"/>
    <x v="2"/>
  </r>
  <r>
    <x v="906"/>
    <s v=" 17:52"/>
    <s v="Paid to Nandini Milk Parlour"/>
    <s v="P230210175200745776010"/>
    <n v="384303452113"/>
    <x v="1"/>
    <s v="XXXXXXXXXX0662"/>
    <n v="4457"/>
    <x v="3"/>
    <x v="6"/>
    <n v="2"/>
    <x v="1"/>
    <n v="6"/>
    <n v="0"/>
    <n v="4457"/>
    <s v="10-Feb"/>
    <d v="1899-12-30T17:52:00"/>
    <x v="3"/>
    <x v="4"/>
    <x v="1"/>
    <x v="4"/>
    <x v="2"/>
  </r>
  <r>
    <x v="906"/>
    <s v=" 18:56"/>
    <s v="Paid to Family Member - Ravi"/>
    <s v="T230210185600776317218"/>
    <n v="737361668652"/>
    <x v="1"/>
    <s v="XXXXXX3700"/>
    <n v="1590"/>
    <x v="3"/>
    <x v="6"/>
    <n v="2"/>
    <x v="1"/>
    <n v="6"/>
    <n v="0"/>
    <n v="1590"/>
    <s v="10-Feb"/>
    <d v="1899-12-30T18:56:00"/>
    <x v="3"/>
    <x v="4"/>
    <x v="1"/>
    <x v="5"/>
    <x v="2"/>
  </r>
  <r>
    <x v="906"/>
    <s v=" 20:25"/>
    <s v="Received from Family Member - Ravi"/>
    <s v="T230210202500753229963"/>
    <n v="129092774154"/>
    <x v="0"/>
    <s v="XXXXXX3700"/>
    <n v="8533"/>
    <x v="3"/>
    <x v="6"/>
    <n v="2"/>
    <x v="1"/>
    <n v="6"/>
    <n v="8533"/>
    <n v="0"/>
    <s v="10-Feb"/>
    <d v="1899-12-30T20:25:00"/>
    <x v="3"/>
    <x v="4"/>
    <x v="0"/>
    <x v="12"/>
    <x v="2"/>
  </r>
  <r>
    <x v="907"/>
    <s v=" 20:05"/>
    <s v="Received from Customer - Manish Traders"/>
    <s v="T230211200500295788221"/>
    <n v="715210684241"/>
    <x v="0"/>
    <s v="XXXXXX3700"/>
    <n v="7445"/>
    <x v="3"/>
    <x v="6"/>
    <n v="2"/>
    <x v="2"/>
    <n v="6"/>
    <n v="7445"/>
    <n v="0"/>
    <s v="11-Feb"/>
    <d v="1899-12-30T20:05:00"/>
    <x v="3"/>
    <x v="5"/>
    <x v="0"/>
    <x v="12"/>
    <x v="2"/>
  </r>
  <r>
    <x v="907"/>
    <s v=" 21:16"/>
    <s v="Received from Customer - Sri Lakshmi Stores"/>
    <s v="T230211211600591648293"/>
    <n v="435774079600"/>
    <x v="0"/>
    <s v="XXXXXX3700"/>
    <n v="21954"/>
    <x v="3"/>
    <x v="6"/>
    <n v="2"/>
    <x v="2"/>
    <n v="6"/>
    <n v="21954"/>
    <n v="0"/>
    <s v="11-Feb"/>
    <d v="1899-12-30T21:16:00"/>
    <x v="1"/>
    <x v="5"/>
    <x v="0"/>
    <x v="7"/>
    <x v="2"/>
  </r>
  <r>
    <x v="908"/>
    <s v=" 08:28"/>
    <s v="Received from Customer - Sri Lakshmi Stores"/>
    <s v="T230212082800498995790"/>
    <n v="313246251482"/>
    <x v="0"/>
    <s v="XXXXXXXXXX0662"/>
    <n v="4876"/>
    <x v="3"/>
    <x v="6"/>
    <n v="2"/>
    <x v="3"/>
    <n v="7"/>
    <n v="4876"/>
    <n v="0"/>
    <s v="12-Feb"/>
    <d v="1899-12-30T08:28:00"/>
    <x v="0"/>
    <x v="6"/>
    <x v="0"/>
    <x v="15"/>
    <x v="2"/>
  </r>
  <r>
    <x v="908"/>
    <s v=" 09:49"/>
    <s v="Received from Local Customer"/>
    <s v="T230212094900857637263"/>
    <n v="454515663362"/>
    <x v="0"/>
    <s v="XXXXXXXXXX0662"/>
    <n v="9298"/>
    <x v="3"/>
    <x v="6"/>
    <n v="2"/>
    <x v="3"/>
    <n v="7"/>
    <n v="9298"/>
    <n v="0"/>
    <s v="12-Feb"/>
    <d v="1899-12-30T09:49:00"/>
    <x v="0"/>
    <x v="6"/>
    <x v="0"/>
    <x v="13"/>
    <x v="2"/>
  </r>
  <r>
    <x v="908"/>
    <s v=" 11:17"/>
    <s v="Paid to Dominos Pizza"/>
    <s v="P230212111700249036795"/>
    <n v="545366227585"/>
    <x v="1"/>
    <s v="XXXXXXXXXX0662"/>
    <n v="8933"/>
    <x v="3"/>
    <x v="6"/>
    <n v="2"/>
    <x v="3"/>
    <n v="7"/>
    <n v="0"/>
    <n v="8933"/>
    <s v="12-Feb"/>
    <d v="1899-12-30T11:17:00"/>
    <x v="0"/>
    <x v="6"/>
    <x v="1"/>
    <x v="2"/>
    <x v="2"/>
  </r>
  <r>
    <x v="908"/>
    <s v=" 13:50"/>
    <s v="Received from Customer - Ravi Enterprises"/>
    <s v="T230212135000909716754"/>
    <n v="795126336990"/>
    <x v="0"/>
    <s v="XXXXXX3700"/>
    <n v="27385"/>
    <x v="3"/>
    <x v="6"/>
    <n v="2"/>
    <x v="3"/>
    <n v="7"/>
    <n v="27385"/>
    <n v="0"/>
    <s v="12-Feb"/>
    <d v="1899-12-30T13:50:00"/>
    <x v="2"/>
    <x v="6"/>
    <x v="0"/>
    <x v="8"/>
    <x v="2"/>
  </r>
  <r>
    <x v="908"/>
    <s v=" 15:05"/>
    <s v="Paid to Local Provision Store"/>
    <s v="P230212150500839856986"/>
    <n v="826539795620"/>
    <x v="1"/>
    <s v="XXXXXXXXXX0662"/>
    <n v="5583"/>
    <x v="3"/>
    <x v="6"/>
    <n v="2"/>
    <x v="3"/>
    <n v="7"/>
    <n v="0"/>
    <n v="5583"/>
    <s v="12-Feb"/>
    <d v="1899-12-30T15:05:00"/>
    <x v="2"/>
    <x v="6"/>
    <x v="1"/>
    <x v="9"/>
    <x v="2"/>
  </r>
  <r>
    <x v="908"/>
    <s v=" 16:32"/>
    <s v="Received from Customer - Kumar Stores"/>
    <s v="T230212163200852418913"/>
    <n v="757552026513"/>
    <x v="0"/>
    <s v="XXXXXXXXXX0662"/>
    <n v="14505"/>
    <x v="3"/>
    <x v="6"/>
    <n v="2"/>
    <x v="3"/>
    <n v="7"/>
    <n v="14505"/>
    <n v="0"/>
    <s v="12-Feb"/>
    <d v="1899-12-30T16:32:00"/>
    <x v="2"/>
    <x v="6"/>
    <x v="0"/>
    <x v="11"/>
    <x v="2"/>
  </r>
  <r>
    <x v="909"/>
    <s v=" 12:48"/>
    <s v="Paid to Family Member - Ravi"/>
    <s v="T230213124800962626355"/>
    <n v="823896286660"/>
    <x v="1"/>
    <s v="XXXXXX3700"/>
    <n v="10460"/>
    <x v="3"/>
    <x v="6"/>
    <n v="2"/>
    <x v="4"/>
    <n v="7"/>
    <n v="0"/>
    <n v="10460"/>
    <s v="13-Feb"/>
    <d v="1899-12-30T12:48:00"/>
    <x v="2"/>
    <x v="7"/>
    <x v="1"/>
    <x v="3"/>
    <x v="2"/>
  </r>
  <r>
    <x v="909"/>
    <s v=" 15:26"/>
    <s v="Received from Family Member - Kumar"/>
    <s v="T230213152600509523431"/>
    <n v="385353579358"/>
    <x v="0"/>
    <s v="XXXXXXXXXX0662"/>
    <n v="1519"/>
    <x v="3"/>
    <x v="6"/>
    <n v="2"/>
    <x v="4"/>
    <n v="7"/>
    <n v="1519"/>
    <n v="0"/>
    <s v="13-Feb"/>
    <d v="1899-12-30T15:26:00"/>
    <x v="2"/>
    <x v="7"/>
    <x v="0"/>
    <x v="9"/>
    <x v="2"/>
  </r>
  <r>
    <x v="909"/>
    <s v=" 21:53"/>
    <s v="Received from Customer - Sagar Enterprises"/>
    <s v="T230213215300610558489"/>
    <n v="740188834815"/>
    <x v="0"/>
    <s v="XXXXXX3700"/>
    <n v="2212"/>
    <x v="3"/>
    <x v="6"/>
    <n v="2"/>
    <x v="4"/>
    <n v="7"/>
    <n v="2212"/>
    <n v="0"/>
    <s v="13-Feb"/>
    <d v="1899-12-30T21:53:00"/>
    <x v="1"/>
    <x v="7"/>
    <x v="0"/>
    <x v="7"/>
    <x v="2"/>
  </r>
  <r>
    <x v="910"/>
    <s v=" 13:47"/>
    <s v="Received from Family Member - Priya"/>
    <s v="T230214134700719092971"/>
    <n v="486779587066"/>
    <x v="0"/>
    <s v="XXXXXX3700"/>
    <n v="10154"/>
    <x v="3"/>
    <x v="6"/>
    <n v="2"/>
    <x v="5"/>
    <n v="7"/>
    <n v="10154"/>
    <n v="0"/>
    <s v="14-Feb"/>
    <d v="1899-12-30T13:47:00"/>
    <x v="2"/>
    <x v="8"/>
    <x v="0"/>
    <x v="8"/>
    <x v="2"/>
  </r>
  <r>
    <x v="910"/>
    <s v=" 21:00"/>
    <s v="Paid to Reliance Smart"/>
    <s v="T230214210000902283532"/>
    <n v="49808115104"/>
    <x v="1"/>
    <s v="XXXXXXXXXX0662"/>
    <n v="7769"/>
    <x v="3"/>
    <x v="6"/>
    <n v="2"/>
    <x v="5"/>
    <n v="7"/>
    <n v="0"/>
    <n v="7769"/>
    <s v="14-Feb"/>
    <d v="1899-12-30T21:00:00"/>
    <x v="1"/>
    <x v="8"/>
    <x v="1"/>
    <x v="7"/>
    <x v="2"/>
  </r>
  <r>
    <x v="911"/>
    <s v=" 18:56"/>
    <s v="Received from Customer - Venkatesh Traders"/>
    <s v="T230215185600884821610"/>
    <n v="595144193990"/>
    <x v="0"/>
    <s v="XXXXXXXXXX0662"/>
    <n v="14903"/>
    <x v="3"/>
    <x v="6"/>
    <n v="2"/>
    <x v="6"/>
    <n v="7"/>
    <n v="14903"/>
    <n v="0"/>
    <s v="15-Feb"/>
    <d v="1899-12-30T18:56:00"/>
    <x v="3"/>
    <x v="9"/>
    <x v="0"/>
    <x v="5"/>
    <x v="2"/>
  </r>
  <r>
    <x v="911"/>
    <s v=" 20:46"/>
    <s v="Paid to Lokesh"/>
    <s v="P230215204600513870637"/>
    <n v="479590490173"/>
    <x v="1"/>
    <s v="XXXXXXXXXX0662"/>
    <n v="10618"/>
    <x v="3"/>
    <x v="6"/>
    <n v="2"/>
    <x v="6"/>
    <n v="7"/>
    <n v="0"/>
    <n v="10618"/>
    <s v="15-Feb"/>
    <d v="1899-12-30T20:46:00"/>
    <x v="3"/>
    <x v="9"/>
    <x v="1"/>
    <x v="12"/>
    <x v="2"/>
  </r>
  <r>
    <x v="911"/>
    <s v=" 23:42"/>
    <s v="Received from Customer - Sri Lakshmi Stores"/>
    <s v="T230215234200686862822"/>
    <n v="699068057464"/>
    <x v="0"/>
    <s v="XXXXXX3700"/>
    <n v="7830"/>
    <x v="3"/>
    <x v="6"/>
    <n v="2"/>
    <x v="6"/>
    <n v="7"/>
    <n v="7830"/>
    <n v="0"/>
    <s v="15-Feb"/>
    <d v="1899-12-30T23:42:00"/>
    <x v="1"/>
    <x v="9"/>
    <x v="0"/>
    <x v="1"/>
    <x v="2"/>
  </r>
  <r>
    <x v="912"/>
    <s v=" 10:31"/>
    <s v="Paid to Family Member - Kumar"/>
    <s v="P230216103100193554222"/>
    <n v="978077729777"/>
    <x v="1"/>
    <s v="XXXXXXXXXX0662"/>
    <n v="11065"/>
    <x v="3"/>
    <x v="6"/>
    <n v="2"/>
    <x v="0"/>
    <n v="7"/>
    <n v="0"/>
    <n v="11065"/>
    <s v="16-Feb"/>
    <d v="1899-12-30T10:31:00"/>
    <x v="0"/>
    <x v="10"/>
    <x v="1"/>
    <x v="0"/>
    <x v="2"/>
  </r>
  <r>
    <x v="912"/>
    <s v=" 14:02"/>
    <s v="Received from Customer - Anand Stores"/>
    <s v="T230216140200662597637"/>
    <n v="674985145413"/>
    <x v="0"/>
    <s v="XXXXXXXXXX0662"/>
    <n v="15945"/>
    <x v="3"/>
    <x v="6"/>
    <n v="2"/>
    <x v="0"/>
    <n v="7"/>
    <n v="15945"/>
    <n v="0"/>
    <s v="16-Feb"/>
    <d v="1899-12-30T14:02:00"/>
    <x v="2"/>
    <x v="10"/>
    <x v="0"/>
    <x v="10"/>
    <x v="2"/>
  </r>
  <r>
    <x v="912"/>
    <s v=" 15:29"/>
    <s v="Received from Customer - Sri Lakshmi Stores"/>
    <s v="T230216152900836644409"/>
    <n v="551566282834"/>
    <x v="0"/>
    <s v="XXXXXX3700"/>
    <n v="7163"/>
    <x v="3"/>
    <x v="6"/>
    <n v="2"/>
    <x v="0"/>
    <n v="7"/>
    <n v="7163"/>
    <n v="0"/>
    <s v="16-Feb"/>
    <d v="1899-12-30T15:29:00"/>
    <x v="2"/>
    <x v="10"/>
    <x v="0"/>
    <x v="9"/>
    <x v="2"/>
  </r>
  <r>
    <x v="912"/>
    <s v=" 16:31"/>
    <s v="Received from Customer - Ramesh &amp; Co"/>
    <s v="T230216163100215016521"/>
    <n v="279201853739"/>
    <x v="0"/>
    <s v="XXXXXX3700"/>
    <n v="24616"/>
    <x v="3"/>
    <x v="6"/>
    <n v="2"/>
    <x v="0"/>
    <n v="7"/>
    <n v="24616"/>
    <n v="0"/>
    <s v="16-Feb"/>
    <d v="1899-12-30T16:31:00"/>
    <x v="2"/>
    <x v="10"/>
    <x v="0"/>
    <x v="11"/>
    <x v="2"/>
  </r>
  <r>
    <x v="912"/>
    <s v=" 16:38"/>
    <s v="Paid to Hotel Gowdas"/>
    <s v="T230216163800733982266"/>
    <n v="293461512042"/>
    <x v="1"/>
    <s v="XXXXXXXXXX0662"/>
    <n v="20838"/>
    <x v="3"/>
    <x v="6"/>
    <n v="2"/>
    <x v="0"/>
    <n v="7"/>
    <n v="0"/>
    <n v="20838"/>
    <s v="16-Feb"/>
    <d v="1899-12-30T16:38:00"/>
    <x v="2"/>
    <x v="10"/>
    <x v="1"/>
    <x v="11"/>
    <x v="2"/>
  </r>
  <r>
    <x v="912"/>
    <s v=" 20:50"/>
    <s v="Paid to Flipkart"/>
    <s v="T230216205000637757771"/>
    <n v="227185109287"/>
    <x v="1"/>
    <s v="XXXXXXXXXX0662"/>
    <n v="6305"/>
    <x v="3"/>
    <x v="6"/>
    <n v="2"/>
    <x v="0"/>
    <n v="7"/>
    <n v="0"/>
    <n v="6305"/>
    <s v="16-Feb"/>
    <d v="1899-12-30T20:50:00"/>
    <x v="3"/>
    <x v="10"/>
    <x v="1"/>
    <x v="12"/>
    <x v="2"/>
  </r>
  <r>
    <x v="912"/>
    <s v=" 21:57"/>
    <s v="Paid to Family Member - Kumar"/>
    <s v="P230216215700771008605"/>
    <n v="794093803947"/>
    <x v="1"/>
    <s v="XXXXXXXXXX0662"/>
    <n v="6999"/>
    <x v="3"/>
    <x v="6"/>
    <n v="2"/>
    <x v="0"/>
    <n v="7"/>
    <n v="0"/>
    <n v="6999"/>
    <s v="16-Feb"/>
    <d v="1899-12-30T21:57:00"/>
    <x v="1"/>
    <x v="10"/>
    <x v="1"/>
    <x v="7"/>
    <x v="2"/>
  </r>
  <r>
    <x v="912"/>
    <s v=" 21:57"/>
    <s v="Paid to Jio Recharge"/>
    <s v="T230216215700654371566"/>
    <n v="625523030286"/>
    <x v="1"/>
    <s v="XXXXXXXXXX0662"/>
    <n v="4292"/>
    <x v="3"/>
    <x v="6"/>
    <n v="2"/>
    <x v="0"/>
    <n v="7"/>
    <n v="0"/>
    <n v="4292"/>
    <s v="16-Feb"/>
    <d v="1899-12-30T21:57:00"/>
    <x v="1"/>
    <x v="10"/>
    <x v="2"/>
    <x v="7"/>
    <x v="2"/>
  </r>
  <r>
    <x v="913"/>
    <s v=" 15:48"/>
    <s v="Paid to IOCL Service Station"/>
    <s v="P230217154800214324932"/>
    <n v="745043760785"/>
    <x v="1"/>
    <s v="XXXXXX3700"/>
    <n v="1110"/>
    <x v="3"/>
    <x v="6"/>
    <n v="2"/>
    <x v="1"/>
    <n v="7"/>
    <n v="0"/>
    <n v="1110"/>
    <s v="17-Feb"/>
    <d v="1899-12-30T15:48:00"/>
    <x v="2"/>
    <x v="11"/>
    <x v="1"/>
    <x v="9"/>
    <x v="2"/>
  </r>
  <r>
    <x v="913"/>
    <s v=" 15:56"/>
    <s v="Paid to Nandini Milk Parlour"/>
    <s v="T230217155600923886769"/>
    <n v="586634537748"/>
    <x v="1"/>
    <s v="XXXXXXXXXX0662"/>
    <n v="1010"/>
    <x v="3"/>
    <x v="6"/>
    <n v="2"/>
    <x v="1"/>
    <n v="7"/>
    <n v="0"/>
    <n v="1010"/>
    <s v="17-Feb"/>
    <d v="1899-12-30T15:56:00"/>
    <x v="2"/>
    <x v="11"/>
    <x v="1"/>
    <x v="9"/>
    <x v="2"/>
  </r>
  <r>
    <x v="913"/>
    <s v=" 16:37"/>
    <s v="Paid to Family Member - Priya"/>
    <s v="P230217163700832515021"/>
    <n v="618008295429"/>
    <x v="1"/>
    <s v="XXXXXXXXXX0662"/>
    <n v="2795"/>
    <x v="3"/>
    <x v="6"/>
    <n v="2"/>
    <x v="1"/>
    <n v="7"/>
    <n v="0"/>
    <n v="2795"/>
    <s v="17-Feb"/>
    <d v="1899-12-30T16:37:00"/>
    <x v="2"/>
    <x v="11"/>
    <x v="1"/>
    <x v="11"/>
    <x v="2"/>
  </r>
  <r>
    <x v="913"/>
    <s v=" 16:58"/>
    <s v="Received from Customer - Sri Lakshmi Stores"/>
    <s v="T230217165800954430506"/>
    <n v="799665835274"/>
    <x v="0"/>
    <s v="XXXXXX3700"/>
    <n v="4457"/>
    <x v="3"/>
    <x v="6"/>
    <n v="2"/>
    <x v="1"/>
    <n v="7"/>
    <n v="4457"/>
    <n v="0"/>
    <s v="17-Feb"/>
    <d v="1899-12-30T16:58:00"/>
    <x v="2"/>
    <x v="11"/>
    <x v="0"/>
    <x v="11"/>
    <x v="2"/>
  </r>
  <r>
    <x v="914"/>
    <s v=" 13:00"/>
    <s v="Received from Family Member - Ravi"/>
    <s v="T230218130000549793430"/>
    <n v="660504859905"/>
    <x v="0"/>
    <s v="XXXXXX3700"/>
    <n v="11277"/>
    <x v="3"/>
    <x v="6"/>
    <n v="2"/>
    <x v="2"/>
    <n v="7"/>
    <n v="11277"/>
    <n v="0"/>
    <s v="18-Feb"/>
    <d v="1899-12-30T13:00:00"/>
    <x v="2"/>
    <x v="12"/>
    <x v="0"/>
    <x v="8"/>
    <x v="2"/>
  </r>
  <r>
    <x v="914"/>
    <s v=" 17:52"/>
    <s v="Received from Customer - Venkatesh Traders"/>
    <s v="T230218175200891530176"/>
    <n v="90387989455"/>
    <x v="0"/>
    <s v="XXXXXXXXXX0662"/>
    <n v="9069"/>
    <x v="3"/>
    <x v="6"/>
    <n v="2"/>
    <x v="2"/>
    <n v="7"/>
    <n v="9069"/>
    <n v="0"/>
    <s v="18-Feb"/>
    <d v="1899-12-30T17:52:00"/>
    <x v="3"/>
    <x v="12"/>
    <x v="0"/>
    <x v="4"/>
    <x v="2"/>
  </r>
  <r>
    <x v="914"/>
    <s v=" 18:17"/>
    <s v="Received from Customer - Ravi Enterprises"/>
    <s v="T230218181700571558707"/>
    <n v="545863721047"/>
    <x v="0"/>
    <s v="XXXXXXXXXX0662"/>
    <n v="10960"/>
    <x v="3"/>
    <x v="6"/>
    <n v="2"/>
    <x v="2"/>
    <n v="7"/>
    <n v="10960"/>
    <n v="0"/>
    <s v="18-Feb"/>
    <d v="1899-12-30T18:17:00"/>
    <x v="3"/>
    <x v="12"/>
    <x v="0"/>
    <x v="5"/>
    <x v="2"/>
  </r>
  <r>
    <x v="914"/>
    <s v=" 18:34"/>
    <s v="Received from Santhu"/>
    <s v="T230218183400456093053"/>
    <n v="290874437640"/>
    <x v="0"/>
    <s v="XXXXXXXXXX0662"/>
    <n v="5271"/>
    <x v="3"/>
    <x v="6"/>
    <n v="2"/>
    <x v="2"/>
    <n v="7"/>
    <n v="5271"/>
    <n v="0"/>
    <s v="18-Feb"/>
    <d v="1899-12-30T18:34:00"/>
    <x v="3"/>
    <x v="12"/>
    <x v="0"/>
    <x v="5"/>
    <x v="2"/>
  </r>
  <r>
    <x v="914"/>
    <s v=" 18:48"/>
    <s v="Paid to BP Petrol Pump"/>
    <s v="T230218184800713046530"/>
    <n v="709136947382"/>
    <x v="1"/>
    <s v="XXXXXXXXXX0662"/>
    <n v="6062"/>
    <x v="3"/>
    <x v="6"/>
    <n v="2"/>
    <x v="2"/>
    <n v="7"/>
    <n v="0"/>
    <n v="6062"/>
    <s v="18-Feb"/>
    <d v="1899-12-30T18:48:00"/>
    <x v="3"/>
    <x v="12"/>
    <x v="3"/>
    <x v="5"/>
    <x v="2"/>
  </r>
  <r>
    <x v="915"/>
    <s v=" 10:32"/>
    <s v="Paid to Local Shopping Store"/>
    <s v="P230219103200513027107"/>
    <n v="267421256470"/>
    <x v="1"/>
    <s v="XXXXXX3700"/>
    <n v="3346"/>
    <x v="3"/>
    <x v="6"/>
    <n v="2"/>
    <x v="3"/>
    <n v="8"/>
    <n v="0"/>
    <n v="3346"/>
    <s v="19-Feb"/>
    <d v="1899-12-30T10:32:00"/>
    <x v="0"/>
    <x v="13"/>
    <x v="1"/>
    <x v="0"/>
    <x v="2"/>
  </r>
  <r>
    <x v="915"/>
    <s v=" 10:53"/>
    <s v="Received from Customer - Ramesh &amp; Co"/>
    <s v="T230219105300587622056"/>
    <n v="762667953014"/>
    <x v="0"/>
    <s v="XXXXXX3700"/>
    <n v="9930"/>
    <x v="3"/>
    <x v="6"/>
    <n v="2"/>
    <x v="3"/>
    <n v="8"/>
    <n v="9930"/>
    <n v="0"/>
    <s v="19-Feb"/>
    <d v="1899-12-30T10:53:00"/>
    <x v="0"/>
    <x v="13"/>
    <x v="0"/>
    <x v="0"/>
    <x v="2"/>
  </r>
  <r>
    <x v="915"/>
    <s v=" 16:53"/>
    <s v="Paid to Dominos Pizza"/>
    <s v="T230219165300482536573"/>
    <n v="204793613660"/>
    <x v="1"/>
    <s v="XXXXXXXXXX0662"/>
    <n v="8587"/>
    <x v="3"/>
    <x v="6"/>
    <n v="2"/>
    <x v="3"/>
    <n v="8"/>
    <n v="0"/>
    <n v="8587"/>
    <s v="19-Feb"/>
    <d v="1899-12-30T16:53:00"/>
    <x v="2"/>
    <x v="13"/>
    <x v="1"/>
    <x v="11"/>
    <x v="2"/>
  </r>
  <r>
    <x v="915"/>
    <s v=" 17:35"/>
    <s v="Paid to KOMAL TRADERS"/>
    <s v="P230219173500516388774"/>
    <n v="156373136755"/>
    <x v="1"/>
    <s v="XXXXXX3700"/>
    <n v="9003"/>
    <x v="3"/>
    <x v="6"/>
    <n v="2"/>
    <x v="3"/>
    <n v="8"/>
    <n v="0"/>
    <n v="9003"/>
    <s v="19-Feb"/>
    <d v="1899-12-30T17:35:00"/>
    <x v="3"/>
    <x v="13"/>
    <x v="1"/>
    <x v="4"/>
    <x v="2"/>
  </r>
  <r>
    <x v="915"/>
    <s v=" 19:26"/>
    <s v="Paid to Wholesale Supplier"/>
    <s v="P230219192600299432350"/>
    <n v="744355988081"/>
    <x v="1"/>
    <s v="XXXXXXXXXX0662"/>
    <n v="11848"/>
    <x v="3"/>
    <x v="6"/>
    <n v="2"/>
    <x v="3"/>
    <n v="8"/>
    <n v="0"/>
    <n v="11848"/>
    <s v="19-Feb"/>
    <d v="1899-12-30T19:26:00"/>
    <x v="3"/>
    <x v="13"/>
    <x v="1"/>
    <x v="6"/>
    <x v="2"/>
  </r>
  <r>
    <x v="916"/>
    <s v=" 08:05"/>
    <s v="Received from Customer - ABC Traders"/>
    <s v="T230220080500866971547"/>
    <n v="621312492251"/>
    <x v="0"/>
    <s v="XXXXXX3700"/>
    <n v="23285"/>
    <x v="3"/>
    <x v="6"/>
    <n v="2"/>
    <x v="4"/>
    <n v="8"/>
    <n v="23285"/>
    <n v="0"/>
    <s v="20-Feb"/>
    <d v="1899-12-30T08:05:00"/>
    <x v="0"/>
    <x v="14"/>
    <x v="0"/>
    <x v="15"/>
    <x v="2"/>
  </r>
  <r>
    <x v="916"/>
    <s v=" 12:39"/>
    <s v="Received from Santhu"/>
    <s v="T230220123900358482205"/>
    <n v="489924821842"/>
    <x v="0"/>
    <s v="XXXXXXXXXX0662"/>
    <n v="13378"/>
    <x v="3"/>
    <x v="6"/>
    <n v="2"/>
    <x v="4"/>
    <n v="8"/>
    <n v="13378"/>
    <n v="0"/>
    <s v="20-Feb"/>
    <d v="1899-12-30T12:39:00"/>
    <x v="2"/>
    <x v="14"/>
    <x v="0"/>
    <x v="3"/>
    <x v="2"/>
  </r>
  <r>
    <x v="916"/>
    <s v=" 15:16"/>
    <s v="Received from Ramesh"/>
    <s v="T230220151600893542310"/>
    <n v="791213714672"/>
    <x v="0"/>
    <s v="XXXXXXXXXX0662"/>
    <n v="11273"/>
    <x v="3"/>
    <x v="6"/>
    <n v="2"/>
    <x v="4"/>
    <n v="8"/>
    <n v="11273"/>
    <n v="0"/>
    <s v="20-Feb"/>
    <d v="1899-12-30T15:16:00"/>
    <x v="2"/>
    <x v="14"/>
    <x v="0"/>
    <x v="9"/>
    <x v="2"/>
  </r>
  <r>
    <x v="916"/>
    <s v=" 18:12"/>
    <s v="Received from Customer - Manish Traders"/>
    <s v="T230220181200979824512"/>
    <n v="367873056307"/>
    <x v="0"/>
    <s v="XXXXXXXXXX0662"/>
    <n v="6116"/>
    <x v="3"/>
    <x v="6"/>
    <n v="2"/>
    <x v="4"/>
    <n v="8"/>
    <n v="6116"/>
    <n v="0"/>
    <s v="20-Feb"/>
    <d v="1899-12-30T18:12:00"/>
    <x v="3"/>
    <x v="14"/>
    <x v="0"/>
    <x v="5"/>
    <x v="2"/>
  </r>
  <r>
    <x v="917"/>
    <s v=" 09:03"/>
    <s v="Received from Manish"/>
    <s v="T230221090300136391672"/>
    <n v="155963087580"/>
    <x v="0"/>
    <s v="XXXXXXXXXX0662"/>
    <n v="8383"/>
    <x v="3"/>
    <x v="6"/>
    <n v="2"/>
    <x v="5"/>
    <n v="8"/>
    <n v="8383"/>
    <n v="0"/>
    <s v="21-Feb"/>
    <d v="1899-12-30T09:03:00"/>
    <x v="0"/>
    <x v="15"/>
    <x v="0"/>
    <x v="13"/>
    <x v="2"/>
  </r>
  <r>
    <x v="917"/>
    <s v=" 12:09"/>
    <s v="Received from Family Member - Ravi"/>
    <s v="T230221120900832647688"/>
    <n v="563944520352"/>
    <x v="0"/>
    <s v="XXXXXX3700"/>
    <n v="1672"/>
    <x v="3"/>
    <x v="6"/>
    <n v="2"/>
    <x v="5"/>
    <n v="8"/>
    <n v="1672"/>
    <n v="0"/>
    <s v="21-Feb"/>
    <d v="1899-12-30T12:09:00"/>
    <x v="2"/>
    <x v="15"/>
    <x v="0"/>
    <x v="3"/>
    <x v="2"/>
  </r>
  <r>
    <x v="917"/>
    <s v=" 12:25"/>
    <s v="Paid to KOMAL TRADERS"/>
    <s v="T230221122500510770152"/>
    <n v="244428948455"/>
    <x v="1"/>
    <s v="XXXXXX3700"/>
    <n v="5328"/>
    <x v="3"/>
    <x v="6"/>
    <n v="2"/>
    <x v="5"/>
    <n v="8"/>
    <n v="0"/>
    <n v="5328"/>
    <s v="21-Feb"/>
    <d v="1899-12-30T12:25:00"/>
    <x v="2"/>
    <x v="15"/>
    <x v="1"/>
    <x v="3"/>
    <x v="2"/>
  </r>
  <r>
    <x v="917"/>
    <s v=" 18:19"/>
    <s v="Received from Customer - Venkatesh Traders"/>
    <s v="T230221181900123725090"/>
    <n v="517308050899"/>
    <x v="0"/>
    <s v="XXXXXX3700"/>
    <n v="12381"/>
    <x v="3"/>
    <x v="6"/>
    <n v="2"/>
    <x v="5"/>
    <n v="8"/>
    <n v="12381"/>
    <n v="0"/>
    <s v="21-Feb"/>
    <d v="1899-12-30T18:19:00"/>
    <x v="3"/>
    <x v="15"/>
    <x v="0"/>
    <x v="5"/>
    <x v="2"/>
  </r>
  <r>
    <x v="917"/>
    <s v=" 18:53"/>
    <s v="Paid to Velu"/>
    <s v="T230221185300357207723"/>
    <n v="651406036919"/>
    <x v="1"/>
    <s v="XXXXXXXXXX0662"/>
    <n v="3196"/>
    <x v="3"/>
    <x v="6"/>
    <n v="2"/>
    <x v="5"/>
    <n v="8"/>
    <n v="0"/>
    <n v="3196"/>
    <s v="21-Feb"/>
    <d v="1899-12-30T18:53:00"/>
    <x v="3"/>
    <x v="15"/>
    <x v="1"/>
    <x v="5"/>
    <x v="2"/>
  </r>
  <r>
    <x v="917"/>
    <s v=" 18:59"/>
    <s v="Paid to Stationery Supplier"/>
    <s v="P230221185900985150949"/>
    <n v="757253114422"/>
    <x v="1"/>
    <s v="XXXXXXXXXX0662"/>
    <n v="569"/>
    <x v="3"/>
    <x v="6"/>
    <n v="2"/>
    <x v="5"/>
    <n v="8"/>
    <n v="0"/>
    <n v="569"/>
    <s v="21-Feb"/>
    <d v="1899-12-30T18:59:00"/>
    <x v="3"/>
    <x v="15"/>
    <x v="1"/>
    <x v="5"/>
    <x v="2"/>
  </r>
  <r>
    <x v="917"/>
    <s v=" 19:43"/>
    <s v="Received from Customer - Sri Lakshmi Stores"/>
    <s v="T230221194300210231589"/>
    <n v="975462365954"/>
    <x v="0"/>
    <s v="XXXXXX3700"/>
    <n v="8933"/>
    <x v="3"/>
    <x v="6"/>
    <n v="2"/>
    <x v="5"/>
    <n v="8"/>
    <n v="8933"/>
    <n v="0"/>
    <s v="21-Feb"/>
    <d v="1899-12-30T19:43:00"/>
    <x v="3"/>
    <x v="15"/>
    <x v="0"/>
    <x v="6"/>
    <x v="2"/>
  </r>
  <r>
    <x v="918"/>
    <s v=" 11:00"/>
    <s v="Received from Customer - Ravi Enterprises"/>
    <s v="T230222110000716918701"/>
    <n v="328175974143"/>
    <x v="0"/>
    <s v="XXXXXX3700"/>
    <n v="15852"/>
    <x v="3"/>
    <x v="6"/>
    <n v="2"/>
    <x v="6"/>
    <n v="8"/>
    <n v="15852"/>
    <n v="0"/>
    <s v="22-Feb"/>
    <d v="1899-12-30T11:00:00"/>
    <x v="0"/>
    <x v="16"/>
    <x v="0"/>
    <x v="2"/>
    <x v="2"/>
  </r>
  <r>
    <x v="918"/>
    <s v=" 12:07"/>
    <s v="Paid to Stationery Supplier"/>
    <s v="P230222120700239531397"/>
    <n v="458521996788"/>
    <x v="1"/>
    <s v="XXXXXXXXXX0662"/>
    <n v="2120"/>
    <x v="3"/>
    <x v="6"/>
    <n v="2"/>
    <x v="6"/>
    <n v="8"/>
    <n v="0"/>
    <n v="2120"/>
    <s v="22-Feb"/>
    <d v="1899-12-30T12:07:00"/>
    <x v="2"/>
    <x v="16"/>
    <x v="1"/>
    <x v="3"/>
    <x v="2"/>
  </r>
  <r>
    <x v="918"/>
    <s v=" 15:55"/>
    <s v="Received from Customer - ABC Traders"/>
    <s v="T230222155500422766205"/>
    <n v="875256151811"/>
    <x v="0"/>
    <s v="XXXXXX3700"/>
    <n v="6895"/>
    <x v="3"/>
    <x v="6"/>
    <n v="2"/>
    <x v="6"/>
    <n v="8"/>
    <n v="6895"/>
    <n v="0"/>
    <s v="22-Feb"/>
    <d v="1899-12-30T15:55:00"/>
    <x v="2"/>
    <x v="16"/>
    <x v="0"/>
    <x v="9"/>
    <x v="2"/>
  </r>
  <r>
    <x v="918"/>
    <s v=" 20:03"/>
    <s v="Paid to Other Merchant"/>
    <s v="T230222200300220719454"/>
    <n v="464455965771"/>
    <x v="1"/>
    <s v="XXXXXX3700"/>
    <n v="11001"/>
    <x v="3"/>
    <x v="6"/>
    <n v="2"/>
    <x v="6"/>
    <n v="8"/>
    <n v="0"/>
    <n v="11001"/>
    <s v="22-Feb"/>
    <d v="1899-12-30T20:03:00"/>
    <x v="3"/>
    <x v="16"/>
    <x v="1"/>
    <x v="12"/>
    <x v="2"/>
  </r>
  <r>
    <x v="918"/>
    <s v=" 21:01"/>
    <s v="Paid to Bakery &amp; Snacks"/>
    <s v="T230222210100738857793"/>
    <n v="251903603985"/>
    <x v="1"/>
    <s v="XXXXXX3700"/>
    <n v="6492"/>
    <x v="3"/>
    <x v="6"/>
    <n v="2"/>
    <x v="6"/>
    <n v="8"/>
    <n v="0"/>
    <n v="6492"/>
    <s v="22-Feb"/>
    <d v="1899-12-30T21:01:00"/>
    <x v="1"/>
    <x v="16"/>
    <x v="1"/>
    <x v="7"/>
    <x v="2"/>
  </r>
  <r>
    <x v="919"/>
    <s v=" 16:35"/>
    <s v="Paid to Santhu"/>
    <s v="T230223163500930905712"/>
    <n v="249766773521"/>
    <x v="1"/>
    <s v="XXXXXX3700"/>
    <n v="5470"/>
    <x v="3"/>
    <x v="6"/>
    <n v="2"/>
    <x v="0"/>
    <n v="8"/>
    <n v="0"/>
    <n v="5470"/>
    <s v="23-Feb"/>
    <d v="1899-12-30T16:35:00"/>
    <x v="2"/>
    <x v="17"/>
    <x v="1"/>
    <x v="11"/>
    <x v="2"/>
  </r>
  <r>
    <x v="919"/>
    <s v=" 17:36"/>
    <s v="Received from Other Customer"/>
    <s v="T230223173600797238713"/>
    <n v="632450456012"/>
    <x v="0"/>
    <s v="XXXXXXXXXX0662"/>
    <n v="19958"/>
    <x v="3"/>
    <x v="6"/>
    <n v="2"/>
    <x v="0"/>
    <n v="8"/>
    <n v="19958"/>
    <n v="0"/>
    <s v="23-Feb"/>
    <d v="1899-12-30T17:36:00"/>
    <x v="3"/>
    <x v="17"/>
    <x v="0"/>
    <x v="4"/>
    <x v="2"/>
  </r>
  <r>
    <x v="919"/>
    <s v=" 19:13"/>
    <s v="Received from Customer - ABC Traders"/>
    <s v="T230223191300783249322"/>
    <n v="910004559502"/>
    <x v="0"/>
    <s v="XXXXXX3700"/>
    <n v="12586"/>
    <x v="3"/>
    <x v="6"/>
    <n v="2"/>
    <x v="0"/>
    <n v="8"/>
    <n v="12586"/>
    <n v="0"/>
    <s v="23-Feb"/>
    <d v="1899-12-30T19:13:00"/>
    <x v="3"/>
    <x v="17"/>
    <x v="0"/>
    <x v="6"/>
    <x v="2"/>
  </r>
  <r>
    <x v="919"/>
    <s v=" 19:22"/>
    <s v="Paid to Bakery &amp; Snacks"/>
    <s v="P230223192200741025135"/>
    <n v="967665904949"/>
    <x v="1"/>
    <s v="XXXXXXXXXX0662"/>
    <n v="17864"/>
    <x v="3"/>
    <x v="6"/>
    <n v="2"/>
    <x v="0"/>
    <n v="8"/>
    <n v="0"/>
    <n v="17864"/>
    <s v="23-Feb"/>
    <d v="1899-12-30T19:22:00"/>
    <x v="3"/>
    <x v="17"/>
    <x v="1"/>
    <x v="6"/>
    <x v="2"/>
  </r>
  <r>
    <x v="920"/>
    <s v=" 20:33"/>
    <s v="Paid to Reliance Smart"/>
    <s v="P230224203300182231013"/>
    <n v="29920015086"/>
    <x v="1"/>
    <s v="XXXXXXXXXX0662"/>
    <n v="2014"/>
    <x v="3"/>
    <x v="6"/>
    <n v="2"/>
    <x v="1"/>
    <n v="8"/>
    <n v="0"/>
    <n v="2014"/>
    <s v="24-Feb"/>
    <d v="1899-12-30T20:33:00"/>
    <x v="3"/>
    <x v="18"/>
    <x v="1"/>
    <x v="12"/>
    <x v="2"/>
  </r>
  <r>
    <x v="921"/>
    <s v=" 15:02"/>
    <s v="Paid to Amazon Pay Groceries"/>
    <s v="T230225150200926391943"/>
    <n v="926809811129"/>
    <x v="1"/>
    <s v="XXXXXX3700"/>
    <n v="7776"/>
    <x v="3"/>
    <x v="6"/>
    <n v="2"/>
    <x v="2"/>
    <n v="8"/>
    <n v="0"/>
    <n v="7776"/>
    <s v="25-Feb"/>
    <d v="1899-12-30T15:02:00"/>
    <x v="2"/>
    <x v="19"/>
    <x v="4"/>
    <x v="9"/>
    <x v="2"/>
  </r>
  <r>
    <x v="922"/>
    <s v=" 13:32"/>
    <s v="Received from Customer - Ravi Enterprises"/>
    <s v="T230226133200103837423"/>
    <n v="377395784406"/>
    <x v="0"/>
    <s v="XXXXXXXXXX0662"/>
    <n v="16363"/>
    <x v="3"/>
    <x v="6"/>
    <n v="2"/>
    <x v="3"/>
    <n v="9"/>
    <n v="16363"/>
    <n v="0"/>
    <s v="26-Feb"/>
    <d v="1899-12-30T13:32:00"/>
    <x v="2"/>
    <x v="20"/>
    <x v="0"/>
    <x v="8"/>
    <x v="2"/>
  </r>
  <r>
    <x v="922"/>
    <s v=" 15:44"/>
    <s v="Received from Ramesh"/>
    <s v="T230226154400161542131"/>
    <n v="862692054250"/>
    <x v="0"/>
    <s v="XXXXXXXXXX0662"/>
    <n v="16847"/>
    <x v="3"/>
    <x v="6"/>
    <n v="2"/>
    <x v="3"/>
    <n v="9"/>
    <n v="16847"/>
    <n v="0"/>
    <s v="26-Feb"/>
    <d v="1899-12-30T15:44:00"/>
    <x v="2"/>
    <x v="20"/>
    <x v="0"/>
    <x v="9"/>
    <x v="2"/>
  </r>
  <r>
    <x v="923"/>
    <s v=" 08:19"/>
    <s v="Received from Ramesh"/>
    <s v="T230227081900158311651"/>
    <n v="943916549148"/>
    <x v="0"/>
    <s v="XXXXXXXXXX0662"/>
    <n v="22857"/>
    <x v="3"/>
    <x v="6"/>
    <n v="2"/>
    <x v="4"/>
    <n v="9"/>
    <n v="22857"/>
    <n v="0"/>
    <s v="27-Feb"/>
    <d v="1899-12-30T08:19:00"/>
    <x v="0"/>
    <x v="21"/>
    <x v="0"/>
    <x v="15"/>
    <x v="2"/>
  </r>
  <r>
    <x v="923"/>
    <s v=" 09:17"/>
    <s v="Paid to Other Merchant"/>
    <s v="P230227091700525532968"/>
    <n v="793115681245"/>
    <x v="1"/>
    <s v="XXXXXX3700"/>
    <n v="15102"/>
    <x v="3"/>
    <x v="6"/>
    <n v="2"/>
    <x v="4"/>
    <n v="9"/>
    <n v="0"/>
    <n v="15102"/>
    <s v="27-Feb"/>
    <d v="1899-12-30T09:17:00"/>
    <x v="0"/>
    <x v="21"/>
    <x v="1"/>
    <x v="13"/>
    <x v="2"/>
  </r>
  <r>
    <x v="923"/>
    <s v=" 15:42"/>
    <s v="Paid to Reliance Smart"/>
    <s v="P230227154200700230777"/>
    <n v="626021587654"/>
    <x v="1"/>
    <s v="XXXXXX3700"/>
    <n v="12442"/>
    <x v="3"/>
    <x v="6"/>
    <n v="2"/>
    <x v="4"/>
    <n v="9"/>
    <n v="0"/>
    <n v="12442"/>
    <s v="27-Feb"/>
    <d v="1899-12-30T15:42:00"/>
    <x v="2"/>
    <x v="21"/>
    <x v="1"/>
    <x v="9"/>
    <x v="2"/>
  </r>
  <r>
    <x v="923"/>
    <s v=" 15:43"/>
    <s v="Paid to Jio Recharge"/>
    <s v="P230227154300860036220"/>
    <n v="227716899554"/>
    <x v="1"/>
    <s v="XXXXXX3700"/>
    <n v="11001"/>
    <x v="3"/>
    <x v="6"/>
    <n v="2"/>
    <x v="4"/>
    <n v="9"/>
    <n v="0"/>
    <n v="11001"/>
    <s v="27-Feb"/>
    <d v="1899-12-30T15:43:00"/>
    <x v="2"/>
    <x v="21"/>
    <x v="2"/>
    <x v="9"/>
    <x v="2"/>
  </r>
  <r>
    <x v="923"/>
    <s v=" 16:12"/>
    <s v="Received from Family Member - Ravi"/>
    <s v="T230227161200313029385"/>
    <n v="429926866732"/>
    <x v="0"/>
    <s v="XXXXXXXXXX0662"/>
    <n v="6572"/>
    <x v="3"/>
    <x v="6"/>
    <n v="2"/>
    <x v="4"/>
    <n v="9"/>
    <n v="6572"/>
    <n v="0"/>
    <s v="27-Feb"/>
    <d v="1899-12-30T16:12:00"/>
    <x v="2"/>
    <x v="21"/>
    <x v="0"/>
    <x v="11"/>
    <x v="2"/>
  </r>
  <r>
    <x v="923"/>
    <s v=" 16:48"/>
    <s v="Received from Customer - Sagar Enterprises"/>
    <s v="T230227164800830798888"/>
    <n v="535044986728"/>
    <x v="0"/>
    <s v="XXXXXXXXXX0662"/>
    <n v="8363"/>
    <x v="3"/>
    <x v="6"/>
    <n v="2"/>
    <x v="4"/>
    <n v="9"/>
    <n v="8363"/>
    <n v="0"/>
    <s v="27-Feb"/>
    <d v="1899-12-30T16:48:00"/>
    <x v="2"/>
    <x v="21"/>
    <x v="0"/>
    <x v="11"/>
    <x v="2"/>
  </r>
  <r>
    <x v="923"/>
    <s v=" 17:21"/>
    <s v="Paid to Nandini Milk Parlour"/>
    <s v="P230227172100893270196"/>
    <n v="470090815535"/>
    <x v="1"/>
    <s v="XXXXXXXXXX0662"/>
    <n v="14085"/>
    <x v="3"/>
    <x v="6"/>
    <n v="2"/>
    <x v="4"/>
    <n v="9"/>
    <n v="0"/>
    <n v="14085"/>
    <s v="27-Feb"/>
    <d v="1899-12-30T17:21:00"/>
    <x v="3"/>
    <x v="21"/>
    <x v="1"/>
    <x v="4"/>
    <x v="2"/>
  </r>
  <r>
    <x v="923"/>
    <s v=" 20:06"/>
    <s v="Paid to Packaging Supplier"/>
    <s v="P230227200600756388392"/>
    <n v="105722730345"/>
    <x v="1"/>
    <s v="XXXXXXXXXX0662"/>
    <n v="10704"/>
    <x v="3"/>
    <x v="6"/>
    <n v="2"/>
    <x v="4"/>
    <n v="9"/>
    <n v="0"/>
    <n v="10704"/>
    <s v="27-Feb"/>
    <d v="1899-12-30T20:06:00"/>
    <x v="3"/>
    <x v="21"/>
    <x v="1"/>
    <x v="12"/>
    <x v="2"/>
  </r>
  <r>
    <x v="923"/>
    <s v=" 22:15"/>
    <s v="Paid to Bakery &amp; Snacks"/>
    <s v="P230227221500119496203"/>
    <n v="606397022209"/>
    <x v="1"/>
    <s v="XXXXXXXXXX0662"/>
    <n v="2370"/>
    <x v="3"/>
    <x v="6"/>
    <n v="2"/>
    <x v="4"/>
    <n v="9"/>
    <n v="0"/>
    <n v="2370"/>
    <s v="27-Feb"/>
    <d v="1899-12-30T22:15:00"/>
    <x v="1"/>
    <x v="21"/>
    <x v="1"/>
    <x v="16"/>
    <x v="2"/>
  </r>
  <r>
    <x v="924"/>
    <s v=" 08:06"/>
    <s v="Paid to Family Member - Kumar"/>
    <s v="T230228080600632644837"/>
    <n v="972620854791"/>
    <x v="1"/>
    <s v="XXXXXXXXXX0662"/>
    <n v="17640"/>
    <x v="3"/>
    <x v="6"/>
    <n v="2"/>
    <x v="5"/>
    <n v="9"/>
    <n v="0"/>
    <n v="17640"/>
    <s v="28-Feb"/>
    <d v="1899-12-30T08:06:00"/>
    <x v="0"/>
    <x v="22"/>
    <x v="1"/>
    <x v="15"/>
    <x v="2"/>
  </r>
  <r>
    <x v="924"/>
    <s v=" 11:17"/>
    <s v="Received from Other Customer"/>
    <s v="T230228111700701345104"/>
    <n v="724814685640"/>
    <x v="0"/>
    <s v="XXXXXX3700"/>
    <n v="4137"/>
    <x v="3"/>
    <x v="6"/>
    <n v="2"/>
    <x v="5"/>
    <n v="9"/>
    <n v="4137"/>
    <n v="0"/>
    <s v="28-Feb"/>
    <d v="1899-12-30T11:17:00"/>
    <x v="0"/>
    <x v="22"/>
    <x v="0"/>
    <x v="2"/>
    <x v="2"/>
  </r>
  <r>
    <x v="924"/>
    <s v=" 20:01"/>
    <s v="Received from Other UPI User"/>
    <s v="T230228200100694225982"/>
    <n v="848080308014"/>
    <x v="0"/>
    <s v="XXXXXXXXXX0662"/>
    <n v="12580"/>
    <x v="3"/>
    <x v="6"/>
    <n v="2"/>
    <x v="5"/>
    <n v="9"/>
    <n v="12580"/>
    <n v="0"/>
    <s v="28-Feb"/>
    <d v="1899-12-30T20:01:00"/>
    <x v="3"/>
    <x v="22"/>
    <x v="0"/>
    <x v="12"/>
    <x v="2"/>
  </r>
  <r>
    <x v="924"/>
    <s v=" 20:39"/>
    <s v="Received from Local Customer"/>
    <s v="T230228203900979885825"/>
    <n v="356379444201"/>
    <x v="0"/>
    <s v="XXXXXX3700"/>
    <n v="18698"/>
    <x v="3"/>
    <x v="6"/>
    <n v="2"/>
    <x v="5"/>
    <n v="9"/>
    <n v="18698"/>
    <n v="0"/>
    <s v="28-Feb"/>
    <d v="1899-12-30T20:39:00"/>
    <x v="3"/>
    <x v="22"/>
    <x v="0"/>
    <x v="12"/>
    <x v="2"/>
  </r>
  <r>
    <x v="925"/>
    <s v=" 16:20"/>
    <s v="Paid to Family Member - Ravi"/>
    <s v="P230301162000115334142"/>
    <n v="986210670259"/>
    <x v="1"/>
    <s v="XXXXXXXXXX0662"/>
    <n v="6107"/>
    <x v="3"/>
    <x v="7"/>
    <n v="3"/>
    <x v="6"/>
    <n v="9"/>
    <n v="0"/>
    <n v="6107"/>
    <s v="1-Mar"/>
    <d v="1899-12-30T16:20:00"/>
    <x v="2"/>
    <x v="26"/>
    <x v="1"/>
    <x v="11"/>
    <x v="2"/>
  </r>
  <r>
    <x v="925"/>
    <s v=" 16:31"/>
    <s v="Received from Customer - ABC Traders"/>
    <s v="T230301163100189259989"/>
    <n v="805094439465"/>
    <x v="0"/>
    <s v="XXXXXX3700"/>
    <n v="10029"/>
    <x v="3"/>
    <x v="7"/>
    <n v="3"/>
    <x v="6"/>
    <n v="9"/>
    <n v="10029"/>
    <n v="0"/>
    <s v="1-Mar"/>
    <d v="1899-12-30T16:31:00"/>
    <x v="2"/>
    <x v="26"/>
    <x v="0"/>
    <x v="11"/>
    <x v="2"/>
  </r>
  <r>
    <x v="925"/>
    <s v=" 20:01"/>
    <s v="Paid to Amazon Shopping"/>
    <s v="P230301200100838042440"/>
    <n v="78556427853"/>
    <x v="1"/>
    <s v="XXXXXXXXXX0662"/>
    <n v="4348"/>
    <x v="3"/>
    <x v="7"/>
    <n v="3"/>
    <x v="6"/>
    <n v="9"/>
    <n v="0"/>
    <n v="4348"/>
    <s v="1-Mar"/>
    <d v="1899-12-30T20:01:00"/>
    <x v="3"/>
    <x v="26"/>
    <x v="4"/>
    <x v="12"/>
    <x v="2"/>
  </r>
  <r>
    <x v="926"/>
    <s v=" 10:40"/>
    <s v="Received from Customer - Manish Traders"/>
    <s v="T230302104000893726048"/>
    <n v="643076447704"/>
    <x v="0"/>
    <s v="XXXXXXXXXX0662"/>
    <n v="5343"/>
    <x v="3"/>
    <x v="7"/>
    <n v="3"/>
    <x v="0"/>
    <n v="9"/>
    <n v="5343"/>
    <n v="0"/>
    <s v="2-Mar"/>
    <d v="1899-12-30T10:40:00"/>
    <x v="0"/>
    <x v="27"/>
    <x v="0"/>
    <x v="0"/>
    <x v="2"/>
  </r>
  <r>
    <x v="926"/>
    <s v=" 14:16"/>
    <s v="Paid to Mobile Recharge"/>
    <s v="T230302141600791325914"/>
    <n v="513057194761"/>
    <x v="1"/>
    <s v="XXXXXX3700"/>
    <n v="4661"/>
    <x v="3"/>
    <x v="7"/>
    <n v="3"/>
    <x v="0"/>
    <n v="9"/>
    <n v="0"/>
    <n v="4661"/>
    <s v="2-Mar"/>
    <d v="1899-12-30T14:16:00"/>
    <x v="2"/>
    <x v="27"/>
    <x v="2"/>
    <x v="10"/>
    <x v="2"/>
  </r>
  <r>
    <x v="926"/>
    <s v=" 15:06"/>
    <s v="Paid to Dominos Pizza"/>
    <s v="P230302150600814427306"/>
    <n v="108397206266"/>
    <x v="1"/>
    <s v="XXXXXXXXXX0662"/>
    <n v="1274"/>
    <x v="3"/>
    <x v="7"/>
    <n v="3"/>
    <x v="0"/>
    <n v="9"/>
    <n v="0"/>
    <n v="1274"/>
    <s v="2-Mar"/>
    <d v="1899-12-30T15:06:00"/>
    <x v="2"/>
    <x v="27"/>
    <x v="1"/>
    <x v="9"/>
    <x v="2"/>
  </r>
  <r>
    <x v="926"/>
    <s v=" 21:20"/>
    <s v="Paid to Stationery Supplier"/>
    <s v="T230302212000970110018"/>
    <n v="790450942099"/>
    <x v="1"/>
    <s v="XXXXXXXXXX0662"/>
    <n v="10067"/>
    <x v="3"/>
    <x v="7"/>
    <n v="3"/>
    <x v="0"/>
    <n v="9"/>
    <n v="0"/>
    <n v="10067"/>
    <s v="2-Mar"/>
    <d v="1899-12-30T21:20:00"/>
    <x v="1"/>
    <x v="27"/>
    <x v="1"/>
    <x v="7"/>
    <x v="2"/>
  </r>
  <r>
    <x v="926"/>
    <s v=" 22:10"/>
    <s v="Paid to Packaging Supplier"/>
    <s v="T230302221000373598067"/>
    <n v="565990077136"/>
    <x v="1"/>
    <s v="XXXXXX3700"/>
    <n v="13306"/>
    <x v="3"/>
    <x v="7"/>
    <n v="3"/>
    <x v="0"/>
    <n v="9"/>
    <n v="0"/>
    <n v="13306"/>
    <s v="2-Mar"/>
    <d v="1899-12-30T22:10:00"/>
    <x v="1"/>
    <x v="27"/>
    <x v="1"/>
    <x v="16"/>
    <x v="2"/>
  </r>
  <r>
    <x v="927"/>
    <s v=" 13:27"/>
    <s v="Received from Other UPI User"/>
    <s v="T230303132700313195443"/>
    <n v="49192461476"/>
    <x v="0"/>
    <s v="XXXXXX3700"/>
    <n v="22199"/>
    <x v="3"/>
    <x v="7"/>
    <n v="3"/>
    <x v="1"/>
    <n v="9"/>
    <n v="22199"/>
    <n v="0"/>
    <s v="3-Mar"/>
    <d v="1899-12-30T13:27:00"/>
    <x v="2"/>
    <x v="28"/>
    <x v="0"/>
    <x v="8"/>
    <x v="2"/>
  </r>
  <r>
    <x v="927"/>
    <s v=" 16:01"/>
    <s v="Paid to PhonePe"/>
    <s v="T230303160100113214989"/>
    <n v="834254282420"/>
    <x v="1"/>
    <s v="XXXXXXXXXX0662"/>
    <n v="8386"/>
    <x v="3"/>
    <x v="7"/>
    <n v="3"/>
    <x v="1"/>
    <n v="9"/>
    <n v="0"/>
    <n v="8386"/>
    <s v="3-Mar"/>
    <d v="1899-12-30T16:01:00"/>
    <x v="2"/>
    <x v="28"/>
    <x v="1"/>
    <x v="11"/>
    <x v="2"/>
  </r>
  <r>
    <x v="928"/>
    <s v=" 12:02"/>
    <s v="Received from Customer - Manish Traders"/>
    <s v="T230304120200176888597"/>
    <n v="353827712747"/>
    <x v="0"/>
    <s v="XXXXXXXXXX0662"/>
    <n v="4308"/>
    <x v="3"/>
    <x v="7"/>
    <n v="3"/>
    <x v="2"/>
    <n v="9"/>
    <n v="4308"/>
    <n v="0"/>
    <s v="4-Mar"/>
    <d v="1899-12-30T12:02:00"/>
    <x v="2"/>
    <x v="29"/>
    <x v="0"/>
    <x v="3"/>
    <x v="2"/>
  </r>
  <r>
    <x v="928"/>
    <s v=" 16:25"/>
    <s v="Received from Family Member - Ravi"/>
    <s v="T230304162500112860446"/>
    <n v="551843010297"/>
    <x v="0"/>
    <s v="XXXXXX3700"/>
    <n v="6064"/>
    <x v="3"/>
    <x v="7"/>
    <n v="3"/>
    <x v="2"/>
    <n v="9"/>
    <n v="6064"/>
    <n v="0"/>
    <s v="4-Mar"/>
    <d v="1899-12-30T16:25:00"/>
    <x v="2"/>
    <x v="29"/>
    <x v="0"/>
    <x v="11"/>
    <x v="2"/>
  </r>
  <r>
    <x v="928"/>
    <s v=" 17:00"/>
    <s v="Paid to Bank Account Transfer"/>
    <s v="T230304170000832582317"/>
    <n v="126039777696"/>
    <x v="1"/>
    <s v="XXXXXXXXXX0662"/>
    <n v="4416"/>
    <x v="3"/>
    <x v="7"/>
    <n v="3"/>
    <x v="2"/>
    <n v="9"/>
    <n v="0"/>
    <n v="4416"/>
    <s v="4-Mar"/>
    <d v="1899-12-30T17:00:00"/>
    <x v="3"/>
    <x v="29"/>
    <x v="1"/>
    <x v="4"/>
    <x v="2"/>
  </r>
  <r>
    <x v="929"/>
    <s v=" 14:34"/>
    <s v="Received from Customer - ABC Traders"/>
    <s v="T230305143400874011287"/>
    <n v="788461835401"/>
    <x v="0"/>
    <s v="XXXXXXXXXX0662"/>
    <n v="2157"/>
    <x v="3"/>
    <x v="7"/>
    <n v="3"/>
    <x v="3"/>
    <n v="10"/>
    <n v="2157"/>
    <n v="0"/>
    <s v="5-Mar"/>
    <d v="1899-12-30T14:34:00"/>
    <x v="2"/>
    <x v="30"/>
    <x v="0"/>
    <x v="10"/>
    <x v="2"/>
  </r>
  <r>
    <x v="929"/>
    <s v=" 18:34"/>
    <s v="Received from Customer - Anand Stores"/>
    <s v="T230305183400122122259"/>
    <n v="540492783090"/>
    <x v="0"/>
    <s v="XXXXXXXXXX0662"/>
    <n v="18069"/>
    <x v="3"/>
    <x v="7"/>
    <n v="3"/>
    <x v="3"/>
    <n v="10"/>
    <n v="18069"/>
    <n v="0"/>
    <s v="5-Mar"/>
    <d v="1899-12-30T18:34:00"/>
    <x v="3"/>
    <x v="30"/>
    <x v="0"/>
    <x v="5"/>
    <x v="2"/>
  </r>
  <r>
    <x v="929"/>
    <s v=" 19:18"/>
    <s v="Received from Lokesh"/>
    <s v="T230305191800538432907"/>
    <n v="955193993232"/>
    <x v="0"/>
    <s v="XXXXXXXXXX0662"/>
    <n v="6099"/>
    <x v="3"/>
    <x v="7"/>
    <n v="3"/>
    <x v="3"/>
    <n v="10"/>
    <n v="6099"/>
    <n v="0"/>
    <s v="5-Mar"/>
    <d v="1899-12-30T19:18:00"/>
    <x v="3"/>
    <x v="30"/>
    <x v="0"/>
    <x v="6"/>
    <x v="2"/>
  </r>
  <r>
    <x v="929"/>
    <s v=" 20:29"/>
    <s v="Paid to Textile Store"/>
    <s v="P230305202900350114460"/>
    <n v="434159605036"/>
    <x v="1"/>
    <s v="XXXXXXXXXX0662"/>
    <n v="13214"/>
    <x v="3"/>
    <x v="7"/>
    <n v="3"/>
    <x v="3"/>
    <n v="10"/>
    <n v="0"/>
    <n v="13214"/>
    <s v="5-Mar"/>
    <d v="1899-12-30T20:29:00"/>
    <x v="3"/>
    <x v="30"/>
    <x v="1"/>
    <x v="12"/>
    <x v="2"/>
  </r>
  <r>
    <x v="929"/>
    <s v=" 23:26"/>
    <s v="Received from Customer - Venkatesh Traders"/>
    <s v="T230305232600197276101"/>
    <n v="502872719611"/>
    <x v="0"/>
    <s v="XXXXXXXXXX0662"/>
    <n v="10751"/>
    <x v="3"/>
    <x v="7"/>
    <n v="3"/>
    <x v="3"/>
    <n v="10"/>
    <n v="10751"/>
    <n v="0"/>
    <s v="5-Mar"/>
    <d v="1899-12-30T23:26:00"/>
    <x v="1"/>
    <x v="30"/>
    <x v="0"/>
    <x v="1"/>
    <x v="2"/>
  </r>
  <r>
    <x v="930"/>
    <s v=" 07:41"/>
    <s v="Paid to BP Petrol Pump"/>
    <s v="P230306074100177341331"/>
    <n v="956502616898"/>
    <x v="1"/>
    <s v="XXXXXXXXXX0662"/>
    <n v="2887"/>
    <x v="3"/>
    <x v="7"/>
    <n v="3"/>
    <x v="4"/>
    <n v="10"/>
    <n v="0"/>
    <n v="2887"/>
    <s v="6-Mar"/>
    <d v="1899-12-30T07:41:00"/>
    <x v="0"/>
    <x v="0"/>
    <x v="3"/>
    <x v="14"/>
    <x v="2"/>
  </r>
  <r>
    <x v="930"/>
    <s v=" 14:57"/>
    <s v="Received from Customer - Sagar Enterprises"/>
    <s v="T230306145700561776293"/>
    <n v="824185683154"/>
    <x v="0"/>
    <s v="XXXXXXXXXX0662"/>
    <n v="4352"/>
    <x v="3"/>
    <x v="7"/>
    <n v="3"/>
    <x v="4"/>
    <n v="10"/>
    <n v="4352"/>
    <n v="0"/>
    <s v="6-Mar"/>
    <d v="1899-12-30T14:57:00"/>
    <x v="2"/>
    <x v="0"/>
    <x v="0"/>
    <x v="10"/>
    <x v="2"/>
  </r>
  <r>
    <x v="930"/>
    <s v=" 15:00"/>
    <s v="Received from Customer - Manish Traders"/>
    <s v="T230306150000725946688"/>
    <n v="175300219732"/>
    <x v="0"/>
    <s v="XXXXXX3700"/>
    <n v="8726"/>
    <x v="3"/>
    <x v="7"/>
    <n v="3"/>
    <x v="4"/>
    <n v="10"/>
    <n v="8726"/>
    <n v="0"/>
    <s v="6-Mar"/>
    <d v="1899-12-30T15:00:00"/>
    <x v="2"/>
    <x v="0"/>
    <x v="0"/>
    <x v="9"/>
    <x v="2"/>
  </r>
  <r>
    <x v="930"/>
    <s v=" 16:21"/>
    <s v="Received from Customer - Sagar Enterprises"/>
    <s v="T230306162100923539217"/>
    <n v="330169580609"/>
    <x v="0"/>
    <s v="XXXXXX3700"/>
    <n v="5699"/>
    <x v="3"/>
    <x v="7"/>
    <n v="3"/>
    <x v="4"/>
    <n v="10"/>
    <n v="5699"/>
    <n v="0"/>
    <s v="6-Mar"/>
    <d v="1899-12-30T16:21:00"/>
    <x v="2"/>
    <x v="0"/>
    <x v="0"/>
    <x v="11"/>
    <x v="2"/>
  </r>
  <r>
    <x v="930"/>
    <s v=" 16:50"/>
    <s v="Received from Local Customer"/>
    <s v="T230306165000164378915"/>
    <n v="112139068325"/>
    <x v="0"/>
    <s v="XXXXXXXXXX0662"/>
    <n v="12393"/>
    <x v="3"/>
    <x v="7"/>
    <n v="3"/>
    <x v="4"/>
    <n v="10"/>
    <n v="12393"/>
    <n v="0"/>
    <s v="6-Mar"/>
    <d v="1899-12-30T16:50:00"/>
    <x v="2"/>
    <x v="0"/>
    <x v="0"/>
    <x v="11"/>
    <x v="2"/>
  </r>
  <r>
    <x v="930"/>
    <s v=" 17:38"/>
    <s v="Received from Other Customer"/>
    <s v="T230306173800667039734"/>
    <n v="430771557839"/>
    <x v="0"/>
    <s v="XXXXXX3700"/>
    <n v="9059"/>
    <x v="3"/>
    <x v="7"/>
    <n v="3"/>
    <x v="4"/>
    <n v="10"/>
    <n v="9059"/>
    <n v="0"/>
    <s v="6-Mar"/>
    <d v="1899-12-30T17:38:00"/>
    <x v="3"/>
    <x v="0"/>
    <x v="0"/>
    <x v="4"/>
    <x v="2"/>
  </r>
  <r>
    <x v="930"/>
    <s v=" 19:18"/>
    <s v="Paid to Textile Store"/>
    <s v="P230306191800825354106"/>
    <n v="764454565244"/>
    <x v="1"/>
    <s v="XXXXXX3700"/>
    <n v="6555"/>
    <x v="3"/>
    <x v="7"/>
    <n v="3"/>
    <x v="4"/>
    <n v="10"/>
    <n v="0"/>
    <n v="6555"/>
    <s v="6-Mar"/>
    <d v="1899-12-30T19:18:00"/>
    <x v="3"/>
    <x v="0"/>
    <x v="1"/>
    <x v="6"/>
    <x v="2"/>
  </r>
  <r>
    <x v="930"/>
    <s v=" 22:59"/>
    <s v="Received from Customer - Manish Traders"/>
    <s v="T230306225900380180082"/>
    <n v="815915026011"/>
    <x v="0"/>
    <s v="XXXXXX3700"/>
    <n v="2299"/>
    <x v="3"/>
    <x v="7"/>
    <n v="3"/>
    <x v="4"/>
    <n v="10"/>
    <n v="2299"/>
    <n v="0"/>
    <s v="6-Mar"/>
    <d v="1899-12-30T22:59:00"/>
    <x v="1"/>
    <x v="0"/>
    <x v="0"/>
    <x v="16"/>
    <x v="2"/>
  </r>
  <r>
    <x v="931"/>
    <s v=" 13:38"/>
    <s v="Received from Santhu"/>
    <s v="T230307133800540336950"/>
    <n v="465156623680"/>
    <x v="0"/>
    <s v="XXXXXXXXXX0662"/>
    <n v="2858"/>
    <x v="3"/>
    <x v="7"/>
    <n v="3"/>
    <x v="5"/>
    <n v="10"/>
    <n v="2858"/>
    <n v="0"/>
    <s v="7-Mar"/>
    <d v="1899-12-30T13:38:00"/>
    <x v="2"/>
    <x v="1"/>
    <x v="0"/>
    <x v="8"/>
    <x v="2"/>
  </r>
  <r>
    <x v="931"/>
    <s v=" 20:18"/>
    <s v="Received from Customer - Anand Stores"/>
    <s v="T230307201800350387763"/>
    <n v="50297696829"/>
    <x v="0"/>
    <s v="XXXXXX3700"/>
    <n v="11285"/>
    <x v="3"/>
    <x v="7"/>
    <n v="3"/>
    <x v="5"/>
    <n v="10"/>
    <n v="11285"/>
    <n v="0"/>
    <s v="7-Mar"/>
    <d v="1899-12-30T20:18:00"/>
    <x v="3"/>
    <x v="1"/>
    <x v="0"/>
    <x v="12"/>
    <x v="2"/>
  </r>
  <r>
    <x v="931"/>
    <s v=" 21:43"/>
    <s v="Received from Ramesh"/>
    <s v="T230307214300553805352"/>
    <n v="156224008753"/>
    <x v="0"/>
    <s v="XXXXXX3700"/>
    <n v="6518"/>
    <x v="3"/>
    <x v="7"/>
    <n v="3"/>
    <x v="5"/>
    <n v="10"/>
    <n v="6518"/>
    <n v="0"/>
    <s v="7-Mar"/>
    <d v="1899-12-30T21:43:00"/>
    <x v="1"/>
    <x v="1"/>
    <x v="0"/>
    <x v="7"/>
    <x v="2"/>
  </r>
  <r>
    <x v="932"/>
    <s v=" 10:26"/>
    <s v="Paid to Amazon Shopping"/>
    <s v="T230308102600735056441"/>
    <n v="142499351421"/>
    <x v="1"/>
    <s v="XXXXXX3700"/>
    <n v="1413"/>
    <x v="3"/>
    <x v="7"/>
    <n v="3"/>
    <x v="6"/>
    <n v="10"/>
    <n v="0"/>
    <n v="1413"/>
    <s v="8-Mar"/>
    <d v="1899-12-30T10:26:00"/>
    <x v="0"/>
    <x v="2"/>
    <x v="4"/>
    <x v="0"/>
    <x v="2"/>
  </r>
  <r>
    <x v="932"/>
    <s v=" 13:31"/>
    <s v="Received from Customer - Ramesh &amp; Co"/>
    <s v="T230308133100857374745"/>
    <n v="936723608300"/>
    <x v="0"/>
    <s v="XXXXXXXXXX0662"/>
    <n v="8519"/>
    <x v="3"/>
    <x v="7"/>
    <n v="3"/>
    <x v="6"/>
    <n v="10"/>
    <n v="8519"/>
    <n v="0"/>
    <s v="8-Mar"/>
    <d v="1899-12-30T13:31:00"/>
    <x v="2"/>
    <x v="2"/>
    <x v="0"/>
    <x v="8"/>
    <x v="2"/>
  </r>
  <r>
    <x v="932"/>
    <s v=" 16:18"/>
    <s v="Received from Customer - Kumar Stores"/>
    <s v="T230308161800539085707"/>
    <n v="674923933264"/>
    <x v="0"/>
    <s v="XXXXXXXXXX0662"/>
    <n v="17474"/>
    <x v="3"/>
    <x v="7"/>
    <n v="3"/>
    <x v="6"/>
    <n v="10"/>
    <n v="17474"/>
    <n v="0"/>
    <s v="8-Mar"/>
    <d v="1899-12-30T16:18:00"/>
    <x v="2"/>
    <x v="2"/>
    <x v="0"/>
    <x v="11"/>
    <x v="2"/>
  </r>
  <r>
    <x v="932"/>
    <s v=" 17:37"/>
    <s v="Paid to Family Member - Kumar"/>
    <s v="T230308173700506328135"/>
    <n v="850718877633"/>
    <x v="1"/>
    <s v="XXXXXXXXXX0662"/>
    <n v="11761"/>
    <x v="3"/>
    <x v="7"/>
    <n v="3"/>
    <x v="6"/>
    <n v="10"/>
    <n v="0"/>
    <n v="11761"/>
    <s v="8-Mar"/>
    <d v="1899-12-30T17:37:00"/>
    <x v="3"/>
    <x v="2"/>
    <x v="1"/>
    <x v="4"/>
    <x v="2"/>
  </r>
  <r>
    <x v="932"/>
    <s v=" 18:24"/>
    <s v="Paid to KOMAL TRADERS"/>
    <s v="T230308182400738545933"/>
    <n v="297719878174"/>
    <x v="1"/>
    <s v="XXXXXXXXXX0662"/>
    <n v="2359"/>
    <x v="3"/>
    <x v="7"/>
    <n v="3"/>
    <x v="6"/>
    <n v="10"/>
    <n v="0"/>
    <n v="2359"/>
    <s v="8-Mar"/>
    <d v="1899-12-30T18:24:00"/>
    <x v="3"/>
    <x v="2"/>
    <x v="1"/>
    <x v="5"/>
    <x v="2"/>
  </r>
  <r>
    <x v="932"/>
    <s v=" 22:36"/>
    <s v="Received from Customer - Sagar Enterprises"/>
    <s v="T230308223600249537368"/>
    <n v="74218479066"/>
    <x v="0"/>
    <s v="XXXXXXXXXX0662"/>
    <n v="9908"/>
    <x v="3"/>
    <x v="7"/>
    <n v="3"/>
    <x v="6"/>
    <n v="10"/>
    <n v="9908"/>
    <n v="0"/>
    <s v="8-Mar"/>
    <d v="1899-12-30T22:36:00"/>
    <x v="1"/>
    <x v="2"/>
    <x v="0"/>
    <x v="16"/>
    <x v="2"/>
  </r>
  <r>
    <x v="933"/>
    <s v=" 11:24"/>
    <s v="Paid to Jio Recharge"/>
    <s v="T230309112400720743787"/>
    <n v="560817592125"/>
    <x v="1"/>
    <s v="XXXXXXXXXX0662"/>
    <n v="8674"/>
    <x v="3"/>
    <x v="7"/>
    <n v="3"/>
    <x v="0"/>
    <n v="10"/>
    <n v="0"/>
    <n v="8674"/>
    <s v="9-Mar"/>
    <d v="1899-12-30T11:24:00"/>
    <x v="0"/>
    <x v="3"/>
    <x v="2"/>
    <x v="2"/>
    <x v="2"/>
  </r>
  <r>
    <x v="933"/>
    <s v=" 15:14"/>
    <s v="Paid to Quick Service Station"/>
    <s v="T230309151400732191342"/>
    <n v="796367134879"/>
    <x v="1"/>
    <s v="XXXXXX3700"/>
    <n v="16091"/>
    <x v="3"/>
    <x v="7"/>
    <n v="3"/>
    <x v="0"/>
    <n v="10"/>
    <n v="0"/>
    <n v="16091"/>
    <s v="9-Mar"/>
    <d v="1899-12-30T15:14:00"/>
    <x v="2"/>
    <x v="3"/>
    <x v="1"/>
    <x v="9"/>
    <x v="2"/>
  </r>
  <r>
    <x v="933"/>
    <s v=" 17:31"/>
    <s v="Received from Customer - Sagar Enterprises"/>
    <s v="T230309173100710524685"/>
    <n v="45633454958"/>
    <x v="0"/>
    <s v="XXXXXX3700"/>
    <n v="23882"/>
    <x v="3"/>
    <x v="7"/>
    <n v="3"/>
    <x v="0"/>
    <n v="10"/>
    <n v="23882"/>
    <n v="0"/>
    <s v="9-Mar"/>
    <d v="1899-12-30T17:31:00"/>
    <x v="3"/>
    <x v="3"/>
    <x v="0"/>
    <x v="4"/>
    <x v="2"/>
  </r>
  <r>
    <x v="933"/>
    <s v=" 19:51"/>
    <s v="Received from Manish"/>
    <s v="T230309195100779176350"/>
    <n v="497493768600"/>
    <x v="0"/>
    <s v="XXXXXX3700"/>
    <n v="18567"/>
    <x v="3"/>
    <x v="7"/>
    <n v="3"/>
    <x v="0"/>
    <n v="10"/>
    <n v="18567"/>
    <n v="0"/>
    <s v="9-Mar"/>
    <d v="1899-12-30T19:51:00"/>
    <x v="3"/>
    <x v="3"/>
    <x v="0"/>
    <x v="6"/>
    <x v="2"/>
  </r>
  <r>
    <x v="933"/>
    <s v=" 20:14"/>
    <s v="Paid to Amazon Pay Groceries"/>
    <s v="P230309201400382783201"/>
    <n v="696651485120"/>
    <x v="1"/>
    <s v="XXXXXXXXXX0662"/>
    <n v="12550"/>
    <x v="3"/>
    <x v="7"/>
    <n v="3"/>
    <x v="0"/>
    <n v="10"/>
    <n v="0"/>
    <n v="12550"/>
    <s v="9-Mar"/>
    <d v="1899-12-30T20:14:00"/>
    <x v="3"/>
    <x v="3"/>
    <x v="4"/>
    <x v="12"/>
    <x v="2"/>
  </r>
  <r>
    <x v="934"/>
    <s v=" 08:06"/>
    <s v="Received from Customer - Anand Stores"/>
    <s v="T230310080600854256525"/>
    <n v="30349826233"/>
    <x v="0"/>
    <s v="XXXXXX3700"/>
    <n v="9744"/>
    <x v="3"/>
    <x v="7"/>
    <n v="3"/>
    <x v="1"/>
    <n v="10"/>
    <n v="9744"/>
    <n v="0"/>
    <s v="10-Mar"/>
    <d v="1899-12-30T08:06:00"/>
    <x v="0"/>
    <x v="4"/>
    <x v="0"/>
    <x v="15"/>
    <x v="2"/>
  </r>
  <r>
    <x v="934"/>
    <s v=" 19:01"/>
    <s v="Received from Family Member - Ravi"/>
    <s v="T230310190100858450732"/>
    <n v="884352696228"/>
    <x v="0"/>
    <s v="XXXXXX3700"/>
    <n v="1934"/>
    <x v="3"/>
    <x v="7"/>
    <n v="3"/>
    <x v="1"/>
    <n v="10"/>
    <n v="1934"/>
    <n v="0"/>
    <s v="10-Mar"/>
    <d v="1899-12-30T19:01:00"/>
    <x v="3"/>
    <x v="4"/>
    <x v="0"/>
    <x v="6"/>
    <x v="2"/>
  </r>
  <r>
    <x v="934"/>
    <s v=" 20:24"/>
    <s v="Paid to Swiggy"/>
    <s v="T230310202400841493036"/>
    <n v="430406518215"/>
    <x v="1"/>
    <s v="XXXXXX3700"/>
    <n v="5566"/>
    <x v="3"/>
    <x v="7"/>
    <n v="3"/>
    <x v="1"/>
    <n v="10"/>
    <n v="0"/>
    <n v="5566"/>
    <s v="10-Mar"/>
    <d v="1899-12-30T20:24:00"/>
    <x v="3"/>
    <x v="4"/>
    <x v="1"/>
    <x v="12"/>
    <x v="2"/>
  </r>
  <r>
    <x v="935"/>
    <s v=" 15:18"/>
    <s v="Received from Family Member - Priya"/>
    <s v="T230311151800844825779"/>
    <n v="118697338668"/>
    <x v="0"/>
    <s v="XXXXXXXXXX0662"/>
    <n v="3236"/>
    <x v="3"/>
    <x v="7"/>
    <n v="3"/>
    <x v="2"/>
    <n v="10"/>
    <n v="3236"/>
    <n v="0"/>
    <s v="11-Mar"/>
    <d v="1899-12-30T15:18:00"/>
    <x v="2"/>
    <x v="5"/>
    <x v="0"/>
    <x v="9"/>
    <x v="2"/>
  </r>
  <r>
    <x v="935"/>
    <s v=" 15:23"/>
    <s v="Paid to Family Member - Kumar"/>
    <s v="T230311152300449329554"/>
    <n v="914941168103"/>
    <x v="1"/>
    <s v="XXXXXXXXXX0662"/>
    <n v="4742"/>
    <x v="3"/>
    <x v="7"/>
    <n v="3"/>
    <x v="2"/>
    <n v="10"/>
    <n v="0"/>
    <n v="4742"/>
    <s v="11-Mar"/>
    <d v="1899-12-30T15:23:00"/>
    <x v="2"/>
    <x v="5"/>
    <x v="1"/>
    <x v="9"/>
    <x v="2"/>
  </r>
  <r>
    <x v="935"/>
    <s v=" 15:37"/>
    <s v="Paid to Amazon Shopping"/>
    <s v="P230311153700903974933"/>
    <n v="593182610571"/>
    <x v="1"/>
    <s v="XXXXXXXXXX0662"/>
    <n v="9973"/>
    <x v="3"/>
    <x v="7"/>
    <n v="3"/>
    <x v="2"/>
    <n v="10"/>
    <n v="0"/>
    <n v="9973"/>
    <s v="11-Mar"/>
    <d v="1899-12-30T15:37:00"/>
    <x v="2"/>
    <x v="5"/>
    <x v="4"/>
    <x v="9"/>
    <x v="2"/>
  </r>
  <r>
    <x v="935"/>
    <s v=" 16:18"/>
    <s v="Received from Customer - ABC Traders"/>
    <s v="T230311161800768478357"/>
    <n v="909866098087"/>
    <x v="0"/>
    <s v="XXXXXX3700"/>
    <n v="12033"/>
    <x v="3"/>
    <x v="7"/>
    <n v="3"/>
    <x v="2"/>
    <n v="10"/>
    <n v="12033"/>
    <n v="0"/>
    <s v="11-Mar"/>
    <d v="1899-12-30T16:18:00"/>
    <x v="2"/>
    <x v="5"/>
    <x v="0"/>
    <x v="11"/>
    <x v="2"/>
  </r>
  <r>
    <x v="935"/>
    <s v=" 16:51"/>
    <s v="Paid to Airtel Recharge"/>
    <s v="P230311165100889943549"/>
    <n v="902807180134"/>
    <x v="1"/>
    <s v="XXXXXX3700"/>
    <n v="7710"/>
    <x v="3"/>
    <x v="7"/>
    <n v="3"/>
    <x v="2"/>
    <n v="10"/>
    <n v="0"/>
    <n v="7710"/>
    <s v="11-Mar"/>
    <d v="1899-12-30T16:51:00"/>
    <x v="2"/>
    <x v="5"/>
    <x v="2"/>
    <x v="11"/>
    <x v="2"/>
  </r>
  <r>
    <x v="935"/>
    <s v=" 20:16"/>
    <s v="Received from Customer - Ravi Enterprises"/>
    <s v="T230311201600417494194"/>
    <n v="652945780714"/>
    <x v="0"/>
    <s v="XXXXXX3700"/>
    <n v="6532"/>
    <x v="3"/>
    <x v="7"/>
    <n v="3"/>
    <x v="2"/>
    <n v="10"/>
    <n v="6532"/>
    <n v="0"/>
    <s v="11-Mar"/>
    <d v="1899-12-30T20:16:00"/>
    <x v="3"/>
    <x v="5"/>
    <x v="0"/>
    <x v="12"/>
    <x v="2"/>
  </r>
  <r>
    <x v="936"/>
    <s v=" 11:42"/>
    <s v="Received from Customer - Manish Traders"/>
    <s v="T230312114200188653020"/>
    <n v="242727873340"/>
    <x v="0"/>
    <s v="XXXXXXXXXX0662"/>
    <n v="3539"/>
    <x v="3"/>
    <x v="7"/>
    <n v="3"/>
    <x v="3"/>
    <n v="11"/>
    <n v="3539"/>
    <n v="0"/>
    <s v="12-Mar"/>
    <d v="1899-12-30T11:42:00"/>
    <x v="0"/>
    <x v="6"/>
    <x v="0"/>
    <x v="2"/>
    <x v="2"/>
  </r>
  <r>
    <x v="936"/>
    <s v=" 13:39"/>
    <s v="Received from Customer - Anand Stores"/>
    <s v="T230312133900865886153"/>
    <n v="395547303360"/>
    <x v="0"/>
    <s v="XXXXXXXXXX0662"/>
    <n v="9491"/>
    <x v="3"/>
    <x v="7"/>
    <n v="3"/>
    <x v="3"/>
    <n v="11"/>
    <n v="9491"/>
    <n v="0"/>
    <s v="12-Mar"/>
    <d v="1899-12-30T13:39:00"/>
    <x v="2"/>
    <x v="6"/>
    <x v="0"/>
    <x v="8"/>
    <x v="2"/>
  </r>
  <r>
    <x v="936"/>
    <s v=" 14:28"/>
    <s v="Received from Customer - Ravi Enterprises"/>
    <s v="T230312142800382876511"/>
    <n v="483013260753"/>
    <x v="0"/>
    <s v="XXXXXXXXXX0662"/>
    <n v="3992"/>
    <x v="3"/>
    <x v="7"/>
    <n v="3"/>
    <x v="3"/>
    <n v="11"/>
    <n v="3992"/>
    <n v="0"/>
    <s v="12-Mar"/>
    <d v="1899-12-30T14:28:00"/>
    <x v="2"/>
    <x v="6"/>
    <x v="0"/>
    <x v="10"/>
    <x v="2"/>
  </r>
  <r>
    <x v="936"/>
    <s v=" 16:09"/>
    <s v="Received from Local Customer"/>
    <s v="T230312160900786110587"/>
    <n v="581840142888"/>
    <x v="0"/>
    <s v="XXXXXXXXXX0662"/>
    <n v="3448"/>
    <x v="3"/>
    <x v="7"/>
    <n v="3"/>
    <x v="3"/>
    <n v="11"/>
    <n v="3448"/>
    <n v="0"/>
    <s v="12-Mar"/>
    <d v="1899-12-30T16:09:00"/>
    <x v="2"/>
    <x v="6"/>
    <x v="0"/>
    <x v="11"/>
    <x v="2"/>
  </r>
  <r>
    <x v="936"/>
    <s v=" 16:35"/>
    <s v="Received from Santhu"/>
    <s v="T230312163500830467118"/>
    <n v="564944134686"/>
    <x v="0"/>
    <s v="XXXXXXXXXX0662"/>
    <n v="44683"/>
    <x v="3"/>
    <x v="7"/>
    <n v="3"/>
    <x v="3"/>
    <n v="11"/>
    <n v="44683"/>
    <n v="0"/>
    <s v="12-Mar"/>
    <d v="1899-12-30T16:35:00"/>
    <x v="2"/>
    <x v="6"/>
    <x v="0"/>
    <x v="11"/>
    <x v="2"/>
  </r>
  <r>
    <x v="936"/>
    <s v=" 18:17"/>
    <s v="Received from Local Customer"/>
    <s v="T230312181700175388211"/>
    <n v="429636031561"/>
    <x v="0"/>
    <s v="XXXXXXXXXX0662"/>
    <n v="4057"/>
    <x v="3"/>
    <x v="7"/>
    <n v="3"/>
    <x v="3"/>
    <n v="11"/>
    <n v="4057"/>
    <n v="0"/>
    <s v="12-Mar"/>
    <d v="1899-12-30T18:17:00"/>
    <x v="3"/>
    <x v="6"/>
    <x v="0"/>
    <x v="5"/>
    <x v="2"/>
  </r>
  <r>
    <x v="936"/>
    <s v=" 19:56"/>
    <s v="Received from Customer - Sagar Enterprises"/>
    <s v="T230312195600556384073"/>
    <n v="817627857527"/>
    <x v="0"/>
    <s v="XXXXXX3700"/>
    <n v="3295"/>
    <x v="3"/>
    <x v="7"/>
    <n v="3"/>
    <x v="3"/>
    <n v="11"/>
    <n v="3295"/>
    <n v="0"/>
    <s v="12-Mar"/>
    <d v="1899-12-30T19:56:00"/>
    <x v="3"/>
    <x v="6"/>
    <x v="0"/>
    <x v="6"/>
    <x v="2"/>
  </r>
  <r>
    <x v="937"/>
    <s v=" 07:40"/>
    <s v="Paid to Packaging Supplier"/>
    <s v="P230313074000207699015"/>
    <n v="357054222274"/>
    <x v="1"/>
    <s v="XXXXXXXXXX0662"/>
    <n v="1689"/>
    <x v="3"/>
    <x v="7"/>
    <n v="3"/>
    <x v="4"/>
    <n v="11"/>
    <n v="0"/>
    <n v="1689"/>
    <s v="13-Mar"/>
    <d v="1899-12-30T07:40:00"/>
    <x v="0"/>
    <x v="7"/>
    <x v="1"/>
    <x v="14"/>
    <x v="2"/>
  </r>
  <r>
    <x v="937"/>
    <s v=" 09:40"/>
    <s v="Received from Bank/UPI Transfer"/>
    <s v="T230313094000660725194"/>
    <n v="471737553527"/>
    <x v="0"/>
    <s v="XXXXXXXXXX0662"/>
    <n v="13671"/>
    <x v="3"/>
    <x v="7"/>
    <n v="3"/>
    <x v="4"/>
    <n v="11"/>
    <n v="13671"/>
    <n v="0"/>
    <s v="13-Mar"/>
    <d v="1899-12-30T09:40:00"/>
    <x v="0"/>
    <x v="7"/>
    <x v="0"/>
    <x v="13"/>
    <x v="2"/>
  </r>
  <r>
    <x v="937"/>
    <s v=" 11:02"/>
    <s v="Paid to BP Petrol Pump"/>
    <s v="T230313110200101792006"/>
    <n v="444869229609"/>
    <x v="1"/>
    <s v="XXXXXXXXXX0662"/>
    <n v="21047"/>
    <x v="3"/>
    <x v="7"/>
    <n v="3"/>
    <x v="4"/>
    <n v="11"/>
    <n v="0"/>
    <n v="21047"/>
    <s v="13-Mar"/>
    <d v="1899-12-30T11:02:00"/>
    <x v="0"/>
    <x v="7"/>
    <x v="3"/>
    <x v="2"/>
    <x v="2"/>
  </r>
  <r>
    <x v="937"/>
    <s v=" 14:31"/>
    <s v="Paid to Packaging Supplier"/>
    <s v="T230313143100288359005"/>
    <n v="537040988754"/>
    <x v="1"/>
    <s v="XXXXXXXXXX0662"/>
    <n v="3457"/>
    <x v="3"/>
    <x v="7"/>
    <n v="3"/>
    <x v="4"/>
    <n v="11"/>
    <n v="0"/>
    <n v="3457"/>
    <s v="13-Mar"/>
    <d v="1899-12-30T14:31:00"/>
    <x v="2"/>
    <x v="7"/>
    <x v="1"/>
    <x v="10"/>
    <x v="2"/>
  </r>
  <r>
    <x v="937"/>
    <s v=" 15:34"/>
    <s v="Received from Local Customer"/>
    <s v="T230313153400235168573"/>
    <n v="231150441187"/>
    <x v="0"/>
    <s v="XXXXXXXXXX0662"/>
    <n v="4278"/>
    <x v="3"/>
    <x v="7"/>
    <n v="3"/>
    <x v="4"/>
    <n v="11"/>
    <n v="4278"/>
    <n v="0"/>
    <s v="13-Mar"/>
    <d v="1899-12-30T15:34:00"/>
    <x v="2"/>
    <x v="7"/>
    <x v="0"/>
    <x v="9"/>
    <x v="2"/>
  </r>
  <r>
    <x v="937"/>
    <s v=" 19:01"/>
    <s v="Paid to Family Member - Priya"/>
    <s v="T230313190100162492733"/>
    <n v="260644021750"/>
    <x v="1"/>
    <s v="XXXXXX3700"/>
    <n v="5369"/>
    <x v="3"/>
    <x v="7"/>
    <n v="3"/>
    <x v="4"/>
    <n v="11"/>
    <n v="0"/>
    <n v="5369"/>
    <s v="13-Mar"/>
    <d v="1899-12-30T19:01:00"/>
    <x v="3"/>
    <x v="7"/>
    <x v="1"/>
    <x v="6"/>
    <x v="2"/>
  </r>
  <r>
    <x v="938"/>
    <s v=" 11:41"/>
    <s v="Received from Family Member - Ravi"/>
    <s v="T230314114100963420174"/>
    <n v="495006349705"/>
    <x v="0"/>
    <s v="XXXXXXXXXX0662"/>
    <n v="2616"/>
    <x v="3"/>
    <x v="7"/>
    <n v="3"/>
    <x v="5"/>
    <n v="11"/>
    <n v="2616"/>
    <n v="0"/>
    <s v="14-Mar"/>
    <d v="1899-12-30T11:41:00"/>
    <x v="0"/>
    <x v="8"/>
    <x v="0"/>
    <x v="2"/>
    <x v="2"/>
  </r>
  <r>
    <x v="938"/>
    <s v=" 12:28"/>
    <s v="Received from Family Member - Ravi"/>
    <s v="T230314122800312366035"/>
    <n v="70439741881"/>
    <x v="0"/>
    <s v="XXXXXXXXXX0662"/>
    <n v="1870"/>
    <x v="3"/>
    <x v="7"/>
    <n v="3"/>
    <x v="5"/>
    <n v="11"/>
    <n v="1870"/>
    <n v="0"/>
    <s v="14-Mar"/>
    <d v="1899-12-30T12:28:00"/>
    <x v="2"/>
    <x v="8"/>
    <x v="0"/>
    <x v="3"/>
    <x v="2"/>
  </r>
  <r>
    <x v="938"/>
    <s v=" 12:52"/>
    <s v="Received from Customer - Ravi Enterprises"/>
    <s v="T230314125200675808224"/>
    <n v="250296511050"/>
    <x v="0"/>
    <s v="XXXXXXXXXX0662"/>
    <n v="12305"/>
    <x v="3"/>
    <x v="7"/>
    <n v="3"/>
    <x v="5"/>
    <n v="11"/>
    <n v="12305"/>
    <n v="0"/>
    <s v="14-Mar"/>
    <d v="1899-12-30T12:52:00"/>
    <x v="2"/>
    <x v="8"/>
    <x v="0"/>
    <x v="3"/>
    <x v="2"/>
  </r>
  <r>
    <x v="938"/>
    <s v=" 14:04"/>
    <s v="Paid to Ramesh"/>
    <s v="P230314140400782305696"/>
    <n v="979160366793"/>
    <x v="1"/>
    <s v="XXXXXX3700"/>
    <n v="1501"/>
    <x v="3"/>
    <x v="7"/>
    <n v="3"/>
    <x v="5"/>
    <n v="11"/>
    <n v="0"/>
    <n v="1501"/>
    <s v="14-Mar"/>
    <d v="1899-12-30T14:04:00"/>
    <x v="2"/>
    <x v="8"/>
    <x v="1"/>
    <x v="10"/>
    <x v="2"/>
  </r>
  <r>
    <x v="938"/>
    <s v=" 21:26"/>
    <s v="Paid to Local Provision Store"/>
    <s v="T230314212600121514738"/>
    <n v="702434961867"/>
    <x v="1"/>
    <s v="XXXXXX3700"/>
    <n v="14670"/>
    <x v="3"/>
    <x v="7"/>
    <n v="3"/>
    <x v="5"/>
    <n v="11"/>
    <n v="0"/>
    <n v="14670"/>
    <s v="14-Mar"/>
    <d v="1899-12-30T21:26:00"/>
    <x v="1"/>
    <x v="8"/>
    <x v="1"/>
    <x v="7"/>
    <x v="2"/>
  </r>
  <r>
    <x v="938"/>
    <s v=" 21:27"/>
    <s v="Received from Manish"/>
    <s v="T230314212700946522556"/>
    <n v="763360087176"/>
    <x v="0"/>
    <s v="XXXXXX3700"/>
    <n v="11369"/>
    <x v="3"/>
    <x v="7"/>
    <n v="3"/>
    <x v="5"/>
    <n v="11"/>
    <n v="11369"/>
    <n v="0"/>
    <s v="14-Mar"/>
    <d v="1899-12-30T21:27:00"/>
    <x v="1"/>
    <x v="8"/>
    <x v="0"/>
    <x v="7"/>
    <x v="2"/>
  </r>
  <r>
    <x v="939"/>
    <s v=" 11:12"/>
    <s v="Paid to Reliance Smart"/>
    <s v="P230315111200675062951"/>
    <n v="748082326290"/>
    <x v="1"/>
    <s v="XXXXXX3700"/>
    <n v="4951"/>
    <x v="3"/>
    <x v="7"/>
    <n v="3"/>
    <x v="6"/>
    <n v="11"/>
    <n v="0"/>
    <n v="4951"/>
    <s v="15-Mar"/>
    <d v="1899-12-30T11:12:00"/>
    <x v="0"/>
    <x v="9"/>
    <x v="1"/>
    <x v="2"/>
    <x v="2"/>
  </r>
  <r>
    <x v="939"/>
    <s v=" 12:21"/>
    <s v="Paid to Airtel Recharge"/>
    <s v="T230315122100541675346"/>
    <n v="963526248864"/>
    <x v="1"/>
    <s v="XXXXXX3700"/>
    <n v="14847"/>
    <x v="3"/>
    <x v="7"/>
    <n v="3"/>
    <x v="6"/>
    <n v="11"/>
    <n v="0"/>
    <n v="14847"/>
    <s v="15-Mar"/>
    <d v="1899-12-30T12:21:00"/>
    <x v="2"/>
    <x v="9"/>
    <x v="2"/>
    <x v="3"/>
    <x v="2"/>
  </r>
  <r>
    <x v="939"/>
    <s v=" 14:10"/>
    <s v="Received from Customer - Ravi Enterprises"/>
    <s v="T230315141000570962427"/>
    <n v="91190766021"/>
    <x v="0"/>
    <s v="XXXXXXXXXX0662"/>
    <n v="9211"/>
    <x v="3"/>
    <x v="7"/>
    <n v="3"/>
    <x v="6"/>
    <n v="11"/>
    <n v="9211"/>
    <n v="0"/>
    <s v="15-Mar"/>
    <d v="1899-12-30T14:10:00"/>
    <x v="2"/>
    <x v="9"/>
    <x v="0"/>
    <x v="10"/>
    <x v="2"/>
  </r>
  <r>
    <x v="939"/>
    <s v=" 14:42"/>
    <s v="Paid to Family Member - Kumar"/>
    <s v="P230315144200824603302"/>
    <n v="107487591255"/>
    <x v="1"/>
    <s v="XXXXXXXXXX0662"/>
    <n v="10394"/>
    <x v="3"/>
    <x v="7"/>
    <n v="3"/>
    <x v="6"/>
    <n v="11"/>
    <n v="0"/>
    <n v="10394"/>
    <s v="15-Mar"/>
    <d v="1899-12-30T14:42:00"/>
    <x v="2"/>
    <x v="9"/>
    <x v="1"/>
    <x v="10"/>
    <x v="2"/>
  </r>
  <r>
    <x v="939"/>
    <s v=" 16:16"/>
    <s v="Paid to Bakery &amp; Snacks"/>
    <s v="T230315161600498518757"/>
    <n v="564531040367"/>
    <x v="1"/>
    <s v="XXXXXX3700"/>
    <n v="2889"/>
    <x v="3"/>
    <x v="7"/>
    <n v="3"/>
    <x v="6"/>
    <n v="11"/>
    <n v="0"/>
    <n v="2889"/>
    <s v="15-Mar"/>
    <d v="1899-12-30T16:16:00"/>
    <x v="2"/>
    <x v="9"/>
    <x v="1"/>
    <x v="11"/>
    <x v="2"/>
  </r>
  <r>
    <x v="939"/>
    <s v=" 17:16"/>
    <s v="Paid to Mobile Recharge"/>
    <s v="T230315171600101512182"/>
    <n v="686001734527"/>
    <x v="1"/>
    <s v="XXXXXXXXXX0662"/>
    <n v="4615"/>
    <x v="3"/>
    <x v="7"/>
    <n v="3"/>
    <x v="6"/>
    <n v="11"/>
    <n v="0"/>
    <n v="4615"/>
    <s v="15-Mar"/>
    <d v="1899-12-30T17:16:00"/>
    <x v="3"/>
    <x v="9"/>
    <x v="2"/>
    <x v="4"/>
    <x v="2"/>
  </r>
  <r>
    <x v="939"/>
    <s v=" 21:28"/>
    <s v="Received from Local Customer"/>
    <s v="T230315212800179400975"/>
    <n v="270428895863"/>
    <x v="0"/>
    <s v="XXXXXXXXXX0662"/>
    <n v="10419"/>
    <x v="3"/>
    <x v="7"/>
    <n v="3"/>
    <x v="6"/>
    <n v="11"/>
    <n v="10419"/>
    <n v="0"/>
    <s v="15-Mar"/>
    <d v="1899-12-30T21:28:00"/>
    <x v="1"/>
    <x v="9"/>
    <x v="0"/>
    <x v="7"/>
    <x v="2"/>
  </r>
  <r>
    <x v="940"/>
    <s v=" 10:15"/>
    <s v="Paid to KOMAL TRADERS"/>
    <s v="P230316101500342821337"/>
    <n v="197640167434"/>
    <x v="1"/>
    <s v="XXXXXXXXXX0662"/>
    <n v="805"/>
    <x v="3"/>
    <x v="7"/>
    <n v="3"/>
    <x v="0"/>
    <n v="11"/>
    <n v="0"/>
    <n v="805"/>
    <s v="16-Mar"/>
    <d v="1899-12-30T10:15:00"/>
    <x v="0"/>
    <x v="10"/>
    <x v="1"/>
    <x v="0"/>
    <x v="2"/>
  </r>
  <r>
    <x v="940"/>
    <s v=" 11:53"/>
    <s v="Paid to Family Member - Priya"/>
    <s v="T230316115300751702904"/>
    <n v="904653415761"/>
    <x v="1"/>
    <s v="XXXXXX3700"/>
    <n v="23461"/>
    <x v="3"/>
    <x v="7"/>
    <n v="3"/>
    <x v="0"/>
    <n v="11"/>
    <n v="0"/>
    <n v="23461"/>
    <s v="16-Mar"/>
    <d v="1899-12-30T11:53:00"/>
    <x v="0"/>
    <x v="10"/>
    <x v="1"/>
    <x v="2"/>
    <x v="2"/>
  </r>
  <r>
    <x v="940"/>
    <s v=" 16:50"/>
    <s v="Paid to Amazon Pay Groceries"/>
    <s v="T230316165000529298184"/>
    <n v="817247479865"/>
    <x v="1"/>
    <s v="XXXXXX3700"/>
    <n v="18100"/>
    <x v="3"/>
    <x v="7"/>
    <n v="3"/>
    <x v="0"/>
    <n v="11"/>
    <n v="0"/>
    <n v="18100"/>
    <s v="16-Mar"/>
    <d v="1899-12-30T16:50:00"/>
    <x v="2"/>
    <x v="10"/>
    <x v="4"/>
    <x v="11"/>
    <x v="2"/>
  </r>
  <r>
    <x v="941"/>
    <s v=" 14:52"/>
    <s v="Paid to Reliance Smart"/>
    <s v="P230317145200861382631"/>
    <n v="529537728992"/>
    <x v="1"/>
    <s v="XXXXXX3700"/>
    <n v="1523"/>
    <x v="3"/>
    <x v="7"/>
    <n v="3"/>
    <x v="1"/>
    <n v="11"/>
    <n v="0"/>
    <n v="1523"/>
    <s v="17-Mar"/>
    <d v="1899-12-30T14:52:00"/>
    <x v="2"/>
    <x v="11"/>
    <x v="1"/>
    <x v="10"/>
    <x v="2"/>
  </r>
  <r>
    <x v="941"/>
    <s v=" 17:59"/>
    <s v="Received from Manish"/>
    <s v="T230317175900519971634"/>
    <n v="475589046685"/>
    <x v="0"/>
    <s v="XXXXXX3700"/>
    <n v="7981"/>
    <x v="3"/>
    <x v="7"/>
    <n v="3"/>
    <x v="1"/>
    <n v="11"/>
    <n v="7981"/>
    <n v="0"/>
    <s v="17-Mar"/>
    <d v="1899-12-30T17:59:00"/>
    <x v="3"/>
    <x v="11"/>
    <x v="0"/>
    <x v="4"/>
    <x v="2"/>
  </r>
  <r>
    <x v="941"/>
    <s v=" 18:07"/>
    <s v="Received from Customer - Sagar Enterprises"/>
    <s v="T230317180700201218752"/>
    <n v="312417193111"/>
    <x v="0"/>
    <s v="XXXXXX3700"/>
    <n v="16516"/>
    <x v="3"/>
    <x v="7"/>
    <n v="3"/>
    <x v="1"/>
    <n v="11"/>
    <n v="16516"/>
    <n v="0"/>
    <s v="17-Mar"/>
    <d v="1899-12-30T18:07:00"/>
    <x v="3"/>
    <x v="11"/>
    <x v="0"/>
    <x v="5"/>
    <x v="2"/>
  </r>
  <r>
    <x v="941"/>
    <s v=" 18:37"/>
    <s v="Received from Customer - Kumar Stores"/>
    <s v="T230317183700412741031"/>
    <n v="774415082021"/>
    <x v="0"/>
    <s v="XXXXXX3700"/>
    <n v="5078"/>
    <x v="3"/>
    <x v="7"/>
    <n v="3"/>
    <x v="1"/>
    <n v="11"/>
    <n v="5078"/>
    <n v="0"/>
    <s v="17-Mar"/>
    <d v="1899-12-30T18:37:00"/>
    <x v="3"/>
    <x v="11"/>
    <x v="0"/>
    <x v="5"/>
    <x v="2"/>
  </r>
  <r>
    <x v="941"/>
    <s v=" 22:54"/>
    <s v="Received from Customer - ABC Traders"/>
    <s v="T230317225400904765244"/>
    <n v="189637888853"/>
    <x v="0"/>
    <s v="XXXXXXXXXX0662"/>
    <n v="6985"/>
    <x v="3"/>
    <x v="7"/>
    <n v="3"/>
    <x v="1"/>
    <n v="11"/>
    <n v="6985"/>
    <n v="0"/>
    <s v="17-Mar"/>
    <d v="1899-12-30T22:54:00"/>
    <x v="1"/>
    <x v="11"/>
    <x v="0"/>
    <x v="16"/>
    <x v="2"/>
  </r>
  <r>
    <x v="942"/>
    <s v=" 09:49"/>
    <s v="Paid to Ramesh"/>
    <s v="T230318094900992417585"/>
    <n v="985831093602"/>
    <x v="1"/>
    <s v="XXXXXX3700"/>
    <n v="11765"/>
    <x v="3"/>
    <x v="7"/>
    <n v="3"/>
    <x v="2"/>
    <n v="11"/>
    <n v="0"/>
    <n v="11765"/>
    <s v="18-Mar"/>
    <d v="1899-12-30T09:49:00"/>
    <x v="0"/>
    <x v="12"/>
    <x v="1"/>
    <x v="13"/>
    <x v="2"/>
  </r>
  <r>
    <x v="942"/>
    <s v=" 11:29"/>
    <s v="Received from Lokesh"/>
    <s v="T230318112900594080773"/>
    <n v="325584414733"/>
    <x v="0"/>
    <s v="XXXXXX3700"/>
    <n v="19629"/>
    <x v="3"/>
    <x v="7"/>
    <n v="3"/>
    <x v="2"/>
    <n v="11"/>
    <n v="19629"/>
    <n v="0"/>
    <s v="18-Mar"/>
    <d v="1899-12-30T11:29:00"/>
    <x v="0"/>
    <x v="12"/>
    <x v="0"/>
    <x v="2"/>
    <x v="2"/>
  </r>
  <r>
    <x v="942"/>
    <s v=" 12:33"/>
    <s v="Received from Local Customer"/>
    <s v="T230318123300860197577"/>
    <n v="852131692684"/>
    <x v="0"/>
    <s v="XXXXXX3700"/>
    <n v="6297"/>
    <x v="3"/>
    <x v="7"/>
    <n v="3"/>
    <x v="2"/>
    <n v="11"/>
    <n v="6297"/>
    <n v="0"/>
    <s v="18-Mar"/>
    <d v="1899-12-30T12:33:00"/>
    <x v="2"/>
    <x v="12"/>
    <x v="0"/>
    <x v="3"/>
    <x v="2"/>
  </r>
  <r>
    <x v="942"/>
    <s v=" 12:47"/>
    <s v="Received from Family Member - Priya"/>
    <s v="T230318124700885658853"/>
    <n v="411039341628"/>
    <x v="0"/>
    <s v="XXXXXX3700"/>
    <n v="6207"/>
    <x v="3"/>
    <x v="7"/>
    <n v="3"/>
    <x v="2"/>
    <n v="11"/>
    <n v="6207"/>
    <n v="0"/>
    <s v="18-Mar"/>
    <d v="1899-12-30T12:47:00"/>
    <x v="2"/>
    <x v="12"/>
    <x v="0"/>
    <x v="3"/>
    <x v="2"/>
  </r>
  <r>
    <x v="942"/>
    <s v=" 13:42"/>
    <s v="Received from Ramesh"/>
    <s v="T230318134200139242055"/>
    <n v="53562058764"/>
    <x v="0"/>
    <s v="XXXXXX3700"/>
    <n v="18559"/>
    <x v="3"/>
    <x v="7"/>
    <n v="3"/>
    <x v="2"/>
    <n v="11"/>
    <n v="18559"/>
    <n v="0"/>
    <s v="18-Mar"/>
    <d v="1899-12-30T13:42:00"/>
    <x v="2"/>
    <x v="12"/>
    <x v="0"/>
    <x v="8"/>
    <x v="2"/>
  </r>
  <r>
    <x v="942"/>
    <s v=" 15:51"/>
    <s v="Received from Customer - Anand Stores"/>
    <s v="T230318155100941001062"/>
    <n v="317893972196"/>
    <x v="0"/>
    <s v="XXXXXXXXXX0662"/>
    <n v="21433"/>
    <x v="3"/>
    <x v="7"/>
    <n v="3"/>
    <x v="2"/>
    <n v="11"/>
    <n v="21433"/>
    <n v="0"/>
    <s v="18-Mar"/>
    <d v="1899-12-30T15:51:00"/>
    <x v="2"/>
    <x v="12"/>
    <x v="0"/>
    <x v="9"/>
    <x v="2"/>
  </r>
  <r>
    <x v="942"/>
    <s v=" 20:27"/>
    <s v="Received from Other UPI User"/>
    <s v="T230318202700728521612"/>
    <n v="761760590521"/>
    <x v="0"/>
    <s v="XXXXXX3700"/>
    <n v="1192"/>
    <x v="3"/>
    <x v="7"/>
    <n v="3"/>
    <x v="2"/>
    <n v="11"/>
    <n v="1192"/>
    <n v="0"/>
    <s v="18-Mar"/>
    <d v="1899-12-30T20:27:00"/>
    <x v="3"/>
    <x v="12"/>
    <x v="0"/>
    <x v="12"/>
    <x v="2"/>
  </r>
  <r>
    <x v="942"/>
    <s v=" 20:32"/>
    <s v="Received from Customer - Anand Stores"/>
    <s v="T230318203200573972500"/>
    <n v="843322687117"/>
    <x v="0"/>
    <s v="XXXXXXXXXX0662"/>
    <n v="9781"/>
    <x v="3"/>
    <x v="7"/>
    <n v="3"/>
    <x v="2"/>
    <n v="11"/>
    <n v="9781"/>
    <n v="0"/>
    <s v="18-Mar"/>
    <d v="1899-12-30T20:32:00"/>
    <x v="3"/>
    <x v="12"/>
    <x v="0"/>
    <x v="12"/>
    <x v="2"/>
  </r>
  <r>
    <x v="942"/>
    <s v=" 21:26"/>
    <s v="Received from Customer - Sri Lakshmi Stores"/>
    <s v="T230318212600612289827"/>
    <n v="197866872728"/>
    <x v="0"/>
    <s v="XXXXXX3700"/>
    <n v="11600"/>
    <x v="3"/>
    <x v="7"/>
    <n v="3"/>
    <x v="2"/>
    <n v="11"/>
    <n v="11600"/>
    <n v="0"/>
    <s v="18-Mar"/>
    <d v="1899-12-30T21:26:00"/>
    <x v="1"/>
    <x v="12"/>
    <x v="0"/>
    <x v="7"/>
    <x v="2"/>
  </r>
  <r>
    <x v="943"/>
    <s v=" 16:24"/>
    <s v="Paid to Other Merchant"/>
    <s v="T230319162400603938801"/>
    <n v="320844986051"/>
    <x v="1"/>
    <s v="XXXXXXXXXX0662"/>
    <n v="4038"/>
    <x v="3"/>
    <x v="7"/>
    <n v="3"/>
    <x v="3"/>
    <n v="12"/>
    <n v="0"/>
    <n v="4038"/>
    <s v="19-Mar"/>
    <d v="1899-12-30T16:24:00"/>
    <x v="2"/>
    <x v="13"/>
    <x v="1"/>
    <x v="11"/>
    <x v="2"/>
  </r>
  <r>
    <x v="943"/>
    <s v=" 17:59"/>
    <s v="Received from Customer - Ramesh &amp; Co"/>
    <s v="T230319175900853213762"/>
    <n v="273341381998"/>
    <x v="0"/>
    <s v="XXXXXX3700"/>
    <n v="13975"/>
    <x v="3"/>
    <x v="7"/>
    <n v="3"/>
    <x v="3"/>
    <n v="12"/>
    <n v="13975"/>
    <n v="0"/>
    <s v="19-Mar"/>
    <d v="1899-12-30T17:59:00"/>
    <x v="3"/>
    <x v="13"/>
    <x v="0"/>
    <x v="4"/>
    <x v="2"/>
  </r>
  <r>
    <x v="943"/>
    <s v=" 20:08"/>
    <s v="Received from Customer - Sri Lakshmi Stores"/>
    <s v="T230319200800104671832"/>
    <n v="83963555339"/>
    <x v="0"/>
    <s v="XXXXXX3700"/>
    <n v="8972"/>
    <x v="3"/>
    <x v="7"/>
    <n v="3"/>
    <x v="3"/>
    <n v="12"/>
    <n v="8972"/>
    <n v="0"/>
    <s v="19-Mar"/>
    <d v="1899-12-30T20:08:00"/>
    <x v="3"/>
    <x v="13"/>
    <x v="0"/>
    <x v="12"/>
    <x v="2"/>
  </r>
  <r>
    <x v="943"/>
    <s v=" 22:10"/>
    <s v="Paid to Lokesh"/>
    <s v="P230319221000685423015"/>
    <n v="968763644768"/>
    <x v="1"/>
    <s v="XXXXXXXXXX0662"/>
    <n v="8011"/>
    <x v="3"/>
    <x v="7"/>
    <n v="3"/>
    <x v="3"/>
    <n v="12"/>
    <n v="0"/>
    <n v="8011"/>
    <s v="19-Mar"/>
    <d v="1899-12-30T22:10:00"/>
    <x v="1"/>
    <x v="13"/>
    <x v="1"/>
    <x v="16"/>
    <x v="2"/>
  </r>
  <r>
    <x v="944"/>
    <s v=" 12:57"/>
    <s v="Received from Customer - Ramesh &amp; Co"/>
    <s v="T230320125700633372549"/>
    <n v="554025320463"/>
    <x v="0"/>
    <s v="XXXXXX3700"/>
    <n v="4707"/>
    <x v="3"/>
    <x v="7"/>
    <n v="3"/>
    <x v="4"/>
    <n v="12"/>
    <n v="4707"/>
    <n v="0"/>
    <s v="20-Mar"/>
    <d v="1899-12-30T12:57:00"/>
    <x v="2"/>
    <x v="14"/>
    <x v="0"/>
    <x v="3"/>
    <x v="2"/>
  </r>
  <r>
    <x v="944"/>
    <s v=" 14:36"/>
    <s v="Received from Customer - Venkatesh Traders"/>
    <s v="T230320143600577271787"/>
    <n v="769966686622"/>
    <x v="0"/>
    <s v="XXXXXXXXXX0662"/>
    <n v="7215"/>
    <x v="3"/>
    <x v="7"/>
    <n v="3"/>
    <x v="4"/>
    <n v="12"/>
    <n v="7215"/>
    <n v="0"/>
    <s v="20-Mar"/>
    <d v="1899-12-30T14:36:00"/>
    <x v="2"/>
    <x v="14"/>
    <x v="0"/>
    <x v="10"/>
    <x v="2"/>
  </r>
  <r>
    <x v="944"/>
    <s v=" 16:56"/>
    <s v="Received from Customer - Anand Stores"/>
    <s v="T230320165600585260371"/>
    <n v="656584307824"/>
    <x v="0"/>
    <s v="XXXXXX3700"/>
    <n v="15448"/>
    <x v="3"/>
    <x v="7"/>
    <n v="3"/>
    <x v="4"/>
    <n v="12"/>
    <n v="15448"/>
    <n v="0"/>
    <s v="20-Mar"/>
    <d v="1899-12-30T16:56:00"/>
    <x v="2"/>
    <x v="14"/>
    <x v="0"/>
    <x v="11"/>
    <x v="2"/>
  </r>
  <r>
    <x v="945"/>
    <s v=" 12:07"/>
    <s v="Received from Customer - Ramesh &amp; Co"/>
    <s v="T230321120700136971105"/>
    <n v="419935338111"/>
    <x v="0"/>
    <s v="XXXXXXXXXX0662"/>
    <n v="20209"/>
    <x v="3"/>
    <x v="7"/>
    <n v="3"/>
    <x v="5"/>
    <n v="12"/>
    <n v="20209"/>
    <n v="0"/>
    <s v="21-Mar"/>
    <d v="1899-12-30T12:07:00"/>
    <x v="2"/>
    <x v="15"/>
    <x v="0"/>
    <x v="3"/>
    <x v="2"/>
  </r>
  <r>
    <x v="945"/>
    <s v=" 12:34"/>
    <s v="Paid to Dominos Pizza"/>
    <s v="P230321123400989082838"/>
    <n v="222877821179"/>
    <x v="1"/>
    <s v="XXXXXX3700"/>
    <n v="1841"/>
    <x v="3"/>
    <x v="7"/>
    <n v="3"/>
    <x v="5"/>
    <n v="12"/>
    <n v="0"/>
    <n v="1841"/>
    <s v="21-Mar"/>
    <d v="1899-12-30T12:34:00"/>
    <x v="2"/>
    <x v="15"/>
    <x v="1"/>
    <x v="3"/>
    <x v="2"/>
  </r>
  <r>
    <x v="945"/>
    <s v=" 16:02"/>
    <s v="Paid to Santhu"/>
    <s v="T230321160200629446774"/>
    <n v="56914021042"/>
    <x v="1"/>
    <s v="XXXXXX3700"/>
    <n v="677"/>
    <x v="3"/>
    <x v="7"/>
    <n v="3"/>
    <x v="5"/>
    <n v="12"/>
    <n v="0"/>
    <n v="677"/>
    <s v="21-Mar"/>
    <d v="1899-12-30T16:02:00"/>
    <x v="2"/>
    <x v="15"/>
    <x v="1"/>
    <x v="11"/>
    <x v="2"/>
  </r>
  <r>
    <x v="945"/>
    <s v=" 16:47"/>
    <s v="Received from Customer - ABC Traders"/>
    <s v="T230321164700510673924"/>
    <n v="914320420541"/>
    <x v="0"/>
    <s v="XXXXXX3700"/>
    <n v="9074"/>
    <x v="3"/>
    <x v="7"/>
    <n v="3"/>
    <x v="5"/>
    <n v="12"/>
    <n v="9074"/>
    <n v="0"/>
    <s v="21-Mar"/>
    <d v="1899-12-30T16:47:00"/>
    <x v="2"/>
    <x v="15"/>
    <x v="0"/>
    <x v="11"/>
    <x v="2"/>
  </r>
  <r>
    <x v="945"/>
    <s v=" 20:24"/>
    <s v="Received from Customer - Manish Traders"/>
    <s v="T230321202400708844363"/>
    <n v="545992217471"/>
    <x v="0"/>
    <s v="XXXXXX3700"/>
    <n v="18595"/>
    <x v="3"/>
    <x v="7"/>
    <n v="3"/>
    <x v="5"/>
    <n v="12"/>
    <n v="18595"/>
    <n v="0"/>
    <s v="21-Mar"/>
    <d v="1899-12-30T20:24:00"/>
    <x v="3"/>
    <x v="15"/>
    <x v="0"/>
    <x v="12"/>
    <x v="2"/>
  </r>
  <r>
    <x v="945"/>
    <s v=" 22:28"/>
    <s v="Received from Family Member - Priya"/>
    <s v="T230321222800481901572"/>
    <n v="41617044175"/>
    <x v="0"/>
    <s v="XXXXXXXXXX0662"/>
    <n v="8973"/>
    <x v="3"/>
    <x v="7"/>
    <n v="3"/>
    <x v="5"/>
    <n v="12"/>
    <n v="8973"/>
    <n v="0"/>
    <s v="21-Mar"/>
    <d v="1899-12-30T22:28:00"/>
    <x v="1"/>
    <x v="15"/>
    <x v="0"/>
    <x v="16"/>
    <x v="2"/>
  </r>
  <r>
    <x v="945"/>
    <s v=" 23:53"/>
    <s v="Paid to Ramesh"/>
    <s v="P230321235300802655728"/>
    <n v="179069977835"/>
    <x v="1"/>
    <s v="XXXXXX3700"/>
    <n v="10103"/>
    <x v="3"/>
    <x v="7"/>
    <n v="3"/>
    <x v="5"/>
    <n v="12"/>
    <n v="0"/>
    <n v="10103"/>
    <s v="21-Mar"/>
    <d v="1899-12-30T23:53:00"/>
    <x v="1"/>
    <x v="15"/>
    <x v="1"/>
    <x v="1"/>
    <x v="2"/>
  </r>
  <r>
    <x v="946"/>
    <s v=" 11:25"/>
    <s v="Paid to Quick Service Station"/>
    <s v="P230322112500748262369"/>
    <n v="297319050370"/>
    <x v="1"/>
    <s v="XXXXXX3700"/>
    <n v="1776"/>
    <x v="3"/>
    <x v="7"/>
    <n v="3"/>
    <x v="6"/>
    <n v="12"/>
    <n v="0"/>
    <n v="1776"/>
    <s v="22-Mar"/>
    <d v="1899-12-30T11:25:00"/>
    <x v="0"/>
    <x v="16"/>
    <x v="1"/>
    <x v="2"/>
    <x v="2"/>
  </r>
  <r>
    <x v="946"/>
    <s v=" 12:18"/>
    <s v="Received from Customer - Kumar Stores"/>
    <s v="T230322121800475541489"/>
    <n v="417628534667"/>
    <x v="0"/>
    <s v="XXXXXXXXXX0662"/>
    <n v="10498"/>
    <x v="3"/>
    <x v="7"/>
    <n v="3"/>
    <x v="6"/>
    <n v="12"/>
    <n v="10498"/>
    <n v="0"/>
    <s v="22-Mar"/>
    <d v="1899-12-30T12:18:00"/>
    <x v="2"/>
    <x v="16"/>
    <x v="0"/>
    <x v="3"/>
    <x v="2"/>
  </r>
  <r>
    <x v="946"/>
    <s v=" 18:21"/>
    <s v="Received from Customer - Sagar Enterprises"/>
    <s v="T230322182100390206087"/>
    <n v="971506136790"/>
    <x v="0"/>
    <s v="XXXXXXXXXX0662"/>
    <n v="14134"/>
    <x v="3"/>
    <x v="7"/>
    <n v="3"/>
    <x v="6"/>
    <n v="12"/>
    <n v="14134"/>
    <n v="0"/>
    <s v="22-Mar"/>
    <d v="1899-12-30T18:21:00"/>
    <x v="3"/>
    <x v="16"/>
    <x v="0"/>
    <x v="5"/>
    <x v="2"/>
  </r>
  <r>
    <x v="947"/>
    <s v=" 07:53"/>
    <s v="Received from Other UPI User"/>
    <s v="T230323075300693903842"/>
    <n v="916368545287"/>
    <x v="0"/>
    <s v="XXXXXXXXXX0662"/>
    <n v="13779"/>
    <x v="3"/>
    <x v="7"/>
    <n v="3"/>
    <x v="0"/>
    <n v="12"/>
    <n v="13779"/>
    <n v="0"/>
    <s v="23-Mar"/>
    <d v="1899-12-30T07:53:00"/>
    <x v="0"/>
    <x v="17"/>
    <x v="0"/>
    <x v="14"/>
    <x v="2"/>
  </r>
  <r>
    <x v="947"/>
    <s v=" 11:06"/>
    <s v="Received from Customer - Sri Lakshmi Stores"/>
    <s v="T230323110600505477758"/>
    <n v="278581700536"/>
    <x v="0"/>
    <s v="XXXXXX3700"/>
    <n v="3957"/>
    <x v="3"/>
    <x v="7"/>
    <n v="3"/>
    <x v="0"/>
    <n v="12"/>
    <n v="3957"/>
    <n v="0"/>
    <s v="23-Mar"/>
    <d v="1899-12-30T11:06:00"/>
    <x v="0"/>
    <x v="17"/>
    <x v="0"/>
    <x v="2"/>
    <x v="2"/>
  </r>
  <r>
    <x v="947"/>
    <s v=" 12:18"/>
    <s v="Received from Other Customer"/>
    <s v="T230323121800943995117"/>
    <n v="259590947253"/>
    <x v="0"/>
    <s v="XXXXXX3700"/>
    <n v="5973"/>
    <x v="3"/>
    <x v="7"/>
    <n v="3"/>
    <x v="0"/>
    <n v="12"/>
    <n v="5973"/>
    <n v="0"/>
    <s v="23-Mar"/>
    <d v="1899-12-30T12:18:00"/>
    <x v="2"/>
    <x v="17"/>
    <x v="0"/>
    <x v="3"/>
    <x v="2"/>
  </r>
  <r>
    <x v="947"/>
    <s v=" 15:49"/>
    <s v="Received from Customer - Ramesh &amp; Co"/>
    <s v="T230323154900828634995"/>
    <n v="316264561656"/>
    <x v="0"/>
    <s v="XXXXXXXXXX0662"/>
    <n v="6728"/>
    <x v="3"/>
    <x v="7"/>
    <n v="3"/>
    <x v="0"/>
    <n v="12"/>
    <n v="6728"/>
    <n v="0"/>
    <s v="23-Mar"/>
    <d v="1899-12-30T15:49:00"/>
    <x v="2"/>
    <x v="17"/>
    <x v="0"/>
    <x v="9"/>
    <x v="2"/>
  </r>
  <r>
    <x v="947"/>
    <s v=" 18:37"/>
    <s v="Received from Manish"/>
    <s v="T230323183700967270212"/>
    <n v="377655095678"/>
    <x v="0"/>
    <s v="XXXXXXXXXX0662"/>
    <n v="8111"/>
    <x v="3"/>
    <x v="7"/>
    <n v="3"/>
    <x v="0"/>
    <n v="12"/>
    <n v="8111"/>
    <n v="0"/>
    <s v="23-Mar"/>
    <d v="1899-12-30T18:37:00"/>
    <x v="3"/>
    <x v="17"/>
    <x v="0"/>
    <x v="5"/>
    <x v="2"/>
  </r>
  <r>
    <x v="947"/>
    <s v=" 20:40"/>
    <s v="Received from Bank/UPI Transfer"/>
    <s v="T230323204000718844754"/>
    <n v="574681020945"/>
    <x v="0"/>
    <s v="XXXXXXXXXX0662"/>
    <n v="9852"/>
    <x v="3"/>
    <x v="7"/>
    <n v="3"/>
    <x v="0"/>
    <n v="12"/>
    <n v="9852"/>
    <n v="0"/>
    <s v="23-Mar"/>
    <d v="1899-12-30T20:40:00"/>
    <x v="3"/>
    <x v="17"/>
    <x v="0"/>
    <x v="12"/>
    <x v="2"/>
  </r>
  <r>
    <x v="947"/>
    <s v=" 20:42"/>
    <s v="Paid to Airtel Recharge"/>
    <s v="P230323204200283612050"/>
    <n v="514520926133"/>
    <x v="1"/>
    <s v="XXXXXXXXXX0662"/>
    <n v="9331"/>
    <x v="3"/>
    <x v="7"/>
    <n v="3"/>
    <x v="0"/>
    <n v="12"/>
    <n v="0"/>
    <n v="9331"/>
    <s v="23-Mar"/>
    <d v="1899-12-30T20:42:00"/>
    <x v="3"/>
    <x v="17"/>
    <x v="2"/>
    <x v="12"/>
    <x v="2"/>
  </r>
  <r>
    <x v="947"/>
    <s v=" 20:50"/>
    <s v="Received from Customer - Ravi Enterprises"/>
    <s v="T230323205000338693658"/>
    <n v="182009589860"/>
    <x v="0"/>
    <s v="XXXXXXXXXX0662"/>
    <n v="14511"/>
    <x v="3"/>
    <x v="7"/>
    <n v="3"/>
    <x v="0"/>
    <n v="12"/>
    <n v="14511"/>
    <n v="0"/>
    <s v="23-Mar"/>
    <d v="1899-12-30T20:50:00"/>
    <x v="3"/>
    <x v="17"/>
    <x v="0"/>
    <x v="12"/>
    <x v="2"/>
  </r>
  <r>
    <x v="947"/>
    <s v=" 21:07"/>
    <s v="Received from Other UPI User"/>
    <s v="T230323210700821916025"/>
    <n v="949105291955"/>
    <x v="0"/>
    <s v="XXXXXXXXXX0662"/>
    <n v="12042"/>
    <x v="3"/>
    <x v="7"/>
    <n v="3"/>
    <x v="0"/>
    <n v="12"/>
    <n v="12042"/>
    <n v="0"/>
    <s v="23-Mar"/>
    <d v="1899-12-30T21:07:00"/>
    <x v="1"/>
    <x v="17"/>
    <x v="0"/>
    <x v="7"/>
    <x v="2"/>
  </r>
  <r>
    <x v="947"/>
    <s v=" 21:45"/>
    <s v="Paid to Hotel Gowdas"/>
    <s v="T230323214500639398053"/>
    <n v="740598473643"/>
    <x v="1"/>
    <s v="XXXXXX3700"/>
    <n v="3603"/>
    <x v="3"/>
    <x v="7"/>
    <n v="3"/>
    <x v="0"/>
    <n v="12"/>
    <n v="0"/>
    <n v="3603"/>
    <s v="23-Mar"/>
    <d v="1899-12-30T21:45:00"/>
    <x v="1"/>
    <x v="17"/>
    <x v="1"/>
    <x v="7"/>
    <x v="2"/>
  </r>
  <r>
    <x v="948"/>
    <s v=" 12:09"/>
    <s v="Received from Customer - Kumar Stores"/>
    <s v="T230324120900382171820"/>
    <n v="456344143005"/>
    <x v="0"/>
    <s v="XXXXXXXXXX0662"/>
    <n v="20585"/>
    <x v="3"/>
    <x v="7"/>
    <n v="3"/>
    <x v="1"/>
    <n v="12"/>
    <n v="20585"/>
    <n v="0"/>
    <s v="24-Mar"/>
    <d v="1899-12-30T12:09:00"/>
    <x v="2"/>
    <x v="18"/>
    <x v="0"/>
    <x v="3"/>
    <x v="2"/>
  </r>
  <r>
    <x v="948"/>
    <s v=" 12:49"/>
    <s v="Received from Local Customer"/>
    <s v="T230324124900704379592"/>
    <n v="629244083011"/>
    <x v="0"/>
    <s v="XXXXXXXXXX0662"/>
    <n v="10302"/>
    <x v="3"/>
    <x v="7"/>
    <n v="3"/>
    <x v="1"/>
    <n v="12"/>
    <n v="10302"/>
    <n v="0"/>
    <s v="24-Mar"/>
    <d v="1899-12-30T12:49:00"/>
    <x v="2"/>
    <x v="18"/>
    <x v="0"/>
    <x v="3"/>
    <x v="2"/>
  </r>
  <r>
    <x v="948"/>
    <s v=" 13:48"/>
    <s v="Paid to Dominos Pizza"/>
    <s v="P230324134800801394237"/>
    <n v="180740027471"/>
    <x v="1"/>
    <s v="XXXXXXXXXX0662"/>
    <n v="3515"/>
    <x v="3"/>
    <x v="7"/>
    <n v="3"/>
    <x v="1"/>
    <n v="12"/>
    <n v="0"/>
    <n v="3515"/>
    <s v="24-Mar"/>
    <d v="1899-12-30T13:48:00"/>
    <x v="2"/>
    <x v="18"/>
    <x v="1"/>
    <x v="8"/>
    <x v="2"/>
  </r>
  <r>
    <x v="948"/>
    <s v=" 14:04"/>
    <s v="Received from Customer - Kumar Stores"/>
    <s v="T230324140400510903467"/>
    <n v="791012516750"/>
    <x v="0"/>
    <s v="XXXXXXXXXX0662"/>
    <n v="9892"/>
    <x v="3"/>
    <x v="7"/>
    <n v="3"/>
    <x v="1"/>
    <n v="12"/>
    <n v="9892"/>
    <n v="0"/>
    <s v="24-Mar"/>
    <d v="1899-12-30T14:04:00"/>
    <x v="2"/>
    <x v="18"/>
    <x v="0"/>
    <x v="10"/>
    <x v="2"/>
  </r>
  <r>
    <x v="948"/>
    <s v=" 14:29"/>
    <s v="Received from Customer - Ravi Enterprises"/>
    <s v="T230324142900656228242"/>
    <n v="826089934324"/>
    <x v="0"/>
    <s v="XXXXXXXXXX0662"/>
    <n v="5637"/>
    <x v="3"/>
    <x v="7"/>
    <n v="3"/>
    <x v="1"/>
    <n v="12"/>
    <n v="5637"/>
    <n v="0"/>
    <s v="24-Mar"/>
    <d v="1899-12-30T14:29:00"/>
    <x v="2"/>
    <x v="18"/>
    <x v="0"/>
    <x v="10"/>
    <x v="2"/>
  </r>
  <r>
    <x v="948"/>
    <s v=" 15:26"/>
    <s v="Paid to Swiggy"/>
    <s v="P230324152600803926890"/>
    <n v="274298261796"/>
    <x v="1"/>
    <s v="XXXXXX3700"/>
    <n v="2943"/>
    <x v="3"/>
    <x v="7"/>
    <n v="3"/>
    <x v="1"/>
    <n v="12"/>
    <n v="0"/>
    <n v="2943"/>
    <s v="24-Mar"/>
    <d v="1899-12-30T15:26:00"/>
    <x v="2"/>
    <x v="18"/>
    <x v="1"/>
    <x v="9"/>
    <x v="2"/>
  </r>
  <r>
    <x v="948"/>
    <s v=" 17:19"/>
    <s v="Received from Velu"/>
    <s v="T230324171900678333085"/>
    <n v="255388961957"/>
    <x v="0"/>
    <s v="XXXXXX3700"/>
    <n v="25284"/>
    <x v="3"/>
    <x v="7"/>
    <n v="3"/>
    <x v="1"/>
    <n v="12"/>
    <n v="25284"/>
    <n v="0"/>
    <s v="24-Mar"/>
    <d v="1899-12-30T17:19:00"/>
    <x v="3"/>
    <x v="18"/>
    <x v="0"/>
    <x v="4"/>
    <x v="2"/>
  </r>
  <r>
    <x v="949"/>
    <s v=" 13:22"/>
    <s v="Paid to Swiggy"/>
    <s v="P230325132200369018369"/>
    <n v="637288412632"/>
    <x v="1"/>
    <s v="XXXXXX3700"/>
    <n v="17213"/>
    <x v="3"/>
    <x v="7"/>
    <n v="3"/>
    <x v="2"/>
    <n v="12"/>
    <n v="0"/>
    <n v="17213"/>
    <s v="25-Mar"/>
    <d v="1899-12-30T13:22:00"/>
    <x v="2"/>
    <x v="19"/>
    <x v="1"/>
    <x v="8"/>
    <x v="2"/>
  </r>
  <r>
    <x v="949"/>
    <s v=" 14:17"/>
    <s v="Paid to Flipkart"/>
    <s v="T230325141700466014228"/>
    <n v="261897634315"/>
    <x v="1"/>
    <s v="XXXXXXXXXX0662"/>
    <n v="5333"/>
    <x v="3"/>
    <x v="7"/>
    <n v="3"/>
    <x v="2"/>
    <n v="12"/>
    <n v="0"/>
    <n v="5333"/>
    <s v="25-Mar"/>
    <d v="1899-12-30T14:17:00"/>
    <x v="2"/>
    <x v="19"/>
    <x v="1"/>
    <x v="10"/>
    <x v="2"/>
  </r>
  <r>
    <x v="949"/>
    <s v=" 16:04"/>
    <s v="Received from Customer - Sri Lakshmi Stores"/>
    <s v="T230325160400868012343"/>
    <n v="535897167720"/>
    <x v="0"/>
    <s v="XXXXXXXXXX0662"/>
    <n v="2261"/>
    <x v="3"/>
    <x v="7"/>
    <n v="3"/>
    <x v="2"/>
    <n v="12"/>
    <n v="2261"/>
    <n v="0"/>
    <s v="25-Mar"/>
    <d v="1899-12-30T16:04:00"/>
    <x v="2"/>
    <x v="19"/>
    <x v="0"/>
    <x v="11"/>
    <x v="2"/>
  </r>
  <r>
    <x v="949"/>
    <s v=" 18:40"/>
    <s v="Received from Santhu"/>
    <s v="T230325184000381650162"/>
    <n v="986882517878"/>
    <x v="0"/>
    <s v="XXXXXX3700"/>
    <n v="5364"/>
    <x v="3"/>
    <x v="7"/>
    <n v="3"/>
    <x v="2"/>
    <n v="12"/>
    <n v="5364"/>
    <n v="0"/>
    <s v="25-Mar"/>
    <d v="1899-12-30T18:40:00"/>
    <x v="3"/>
    <x v="19"/>
    <x v="0"/>
    <x v="5"/>
    <x v="2"/>
  </r>
  <r>
    <x v="949"/>
    <s v=" 19:04"/>
    <s v="Received from Customer - Kumar Stores"/>
    <s v="T230325190400515604417"/>
    <n v="17464475127"/>
    <x v="0"/>
    <s v="XXXXXXXXXX0662"/>
    <n v="13540"/>
    <x v="3"/>
    <x v="7"/>
    <n v="3"/>
    <x v="2"/>
    <n v="12"/>
    <n v="13540"/>
    <n v="0"/>
    <s v="25-Mar"/>
    <d v="1899-12-30T19:04:00"/>
    <x v="3"/>
    <x v="19"/>
    <x v="0"/>
    <x v="6"/>
    <x v="2"/>
  </r>
  <r>
    <x v="949"/>
    <s v=" 21:43"/>
    <s v="Paid to Amazon Shopping"/>
    <s v="T230325214300424159256"/>
    <n v="285025099791"/>
    <x v="1"/>
    <s v="XXXXXX3700"/>
    <n v="16278"/>
    <x v="3"/>
    <x v="7"/>
    <n v="3"/>
    <x v="2"/>
    <n v="12"/>
    <n v="0"/>
    <n v="16278"/>
    <s v="25-Mar"/>
    <d v="1899-12-30T21:43:00"/>
    <x v="1"/>
    <x v="19"/>
    <x v="4"/>
    <x v="7"/>
    <x v="2"/>
  </r>
  <r>
    <x v="949"/>
    <s v=" 23:31"/>
    <s v="Received from Customer - Sri Lakshmi Stores"/>
    <s v="T230325233100464089785"/>
    <n v="978066551551"/>
    <x v="0"/>
    <s v="XXXXXX3700"/>
    <n v="13275"/>
    <x v="3"/>
    <x v="7"/>
    <n v="3"/>
    <x v="2"/>
    <n v="12"/>
    <n v="13275"/>
    <n v="0"/>
    <s v="25-Mar"/>
    <d v="1899-12-30T23:31:00"/>
    <x v="1"/>
    <x v="19"/>
    <x v="0"/>
    <x v="1"/>
    <x v="2"/>
  </r>
  <r>
    <x v="950"/>
    <s v=" 13:13"/>
    <s v="Paid to BP Petrol Pump"/>
    <s v="P230326131300249056913"/>
    <n v="587054520309"/>
    <x v="1"/>
    <s v="XXXXXX3700"/>
    <n v="13424"/>
    <x v="3"/>
    <x v="7"/>
    <n v="3"/>
    <x v="3"/>
    <n v="13"/>
    <n v="0"/>
    <n v="13424"/>
    <s v="26-Mar"/>
    <d v="1899-12-30T13:13:00"/>
    <x v="2"/>
    <x v="20"/>
    <x v="3"/>
    <x v="8"/>
    <x v="2"/>
  </r>
  <r>
    <x v="950"/>
    <s v=" 13:16"/>
    <s v="Paid to Airtel Recharge"/>
    <s v="P230326131600554650075"/>
    <n v="394042185577"/>
    <x v="1"/>
    <s v="XXXXXX3700"/>
    <n v="4328"/>
    <x v="3"/>
    <x v="7"/>
    <n v="3"/>
    <x v="3"/>
    <n v="13"/>
    <n v="0"/>
    <n v="4328"/>
    <s v="26-Mar"/>
    <d v="1899-12-30T13:16:00"/>
    <x v="2"/>
    <x v="20"/>
    <x v="2"/>
    <x v="8"/>
    <x v="2"/>
  </r>
  <r>
    <x v="950"/>
    <s v=" 14:33"/>
    <s v="Received from Other Customer"/>
    <s v="T230326143300496551146"/>
    <n v="594122859408"/>
    <x v="0"/>
    <s v="XXXXXXXXXX0662"/>
    <n v="14684"/>
    <x v="3"/>
    <x v="7"/>
    <n v="3"/>
    <x v="3"/>
    <n v="13"/>
    <n v="14684"/>
    <n v="0"/>
    <s v="26-Mar"/>
    <d v="1899-12-30T14:33:00"/>
    <x v="2"/>
    <x v="20"/>
    <x v="0"/>
    <x v="10"/>
    <x v="2"/>
  </r>
  <r>
    <x v="950"/>
    <s v=" 17:02"/>
    <s v="Received from Customer - Ramesh &amp; Co"/>
    <s v="T230326170200291491670"/>
    <n v="918925645049"/>
    <x v="0"/>
    <s v="XXXXXX3700"/>
    <n v="8065"/>
    <x v="3"/>
    <x v="7"/>
    <n v="3"/>
    <x v="3"/>
    <n v="13"/>
    <n v="8065"/>
    <n v="0"/>
    <s v="26-Mar"/>
    <d v="1899-12-30T17:02:00"/>
    <x v="3"/>
    <x v="20"/>
    <x v="0"/>
    <x v="4"/>
    <x v="2"/>
  </r>
  <r>
    <x v="950"/>
    <s v=" 19:02"/>
    <s v="Paid to Wholesale Supplier"/>
    <s v="P230326190200522549559"/>
    <n v="906225810714"/>
    <x v="1"/>
    <s v="XXXXXXXXXX0662"/>
    <n v="4782"/>
    <x v="3"/>
    <x v="7"/>
    <n v="3"/>
    <x v="3"/>
    <n v="13"/>
    <n v="0"/>
    <n v="4782"/>
    <s v="26-Mar"/>
    <d v="1899-12-30T19:02:00"/>
    <x v="3"/>
    <x v="20"/>
    <x v="1"/>
    <x v="6"/>
    <x v="2"/>
  </r>
  <r>
    <x v="951"/>
    <s v=" 11:20"/>
    <s v="Received from Bank/UPI Transfer"/>
    <s v="T230327112000788653859"/>
    <n v="804116427390"/>
    <x v="0"/>
    <s v="XXXXXXXXXX0662"/>
    <n v="1188"/>
    <x v="3"/>
    <x v="7"/>
    <n v="3"/>
    <x v="4"/>
    <n v="13"/>
    <n v="1188"/>
    <n v="0"/>
    <s v="27-Mar"/>
    <d v="1899-12-30T11:20:00"/>
    <x v="0"/>
    <x v="21"/>
    <x v="0"/>
    <x v="2"/>
    <x v="2"/>
  </r>
  <r>
    <x v="951"/>
    <s v=" 17:56"/>
    <s v="Received from Customer - Sri Lakshmi Stores"/>
    <s v="T230327175600242986853"/>
    <n v="663046334234"/>
    <x v="0"/>
    <s v="XXXXXXXXXX0662"/>
    <n v="27316"/>
    <x v="3"/>
    <x v="7"/>
    <n v="3"/>
    <x v="4"/>
    <n v="13"/>
    <n v="27316"/>
    <n v="0"/>
    <s v="27-Mar"/>
    <d v="1899-12-30T17:56:00"/>
    <x v="3"/>
    <x v="21"/>
    <x v="0"/>
    <x v="4"/>
    <x v="2"/>
  </r>
  <r>
    <x v="952"/>
    <s v=" 08:54"/>
    <s v="Received from Customer - Ramesh &amp; Co"/>
    <s v="T230328085400915861279"/>
    <n v="679187579575"/>
    <x v="0"/>
    <s v="XXXXXX3700"/>
    <n v="9851"/>
    <x v="3"/>
    <x v="7"/>
    <n v="3"/>
    <x v="5"/>
    <n v="13"/>
    <n v="9851"/>
    <n v="0"/>
    <s v="28-Mar"/>
    <d v="1899-12-30T08:54:00"/>
    <x v="0"/>
    <x v="22"/>
    <x v="0"/>
    <x v="15"/>
    <x v="2"/>
  </r>
  <r>
    <x v="952"/>
    <s v=" 11:39"/>
    <s v="Received from Customer - Kumar Stores"/>
    <s v="T230328113900948757693"/>
    <n v="58355836430"/>
    <x v="0"/>
    <s v="XXXXXXXXXX0662"/>
    <n v="5644"/>
    <x v="3"/>
    <x v="7"/>
    <n v="3"/>
    <x v="5"/>
    <n v="13"/>
    <n v="5644"/>
    <n v="0"/>
    <s v="28-Mar"/>
    <d v="1899-12-30T11:39:00"/>
    <x v="0"/>
    <x v="22"/>
    <x v="0"/>
    <x v="2"/>
    <x v="2"/>
  </r>
  <r>
    <x v="952"/>
    <s v=" 15:03"/>
    <s v="Paid to Family Member - Ravi"/>
    <s v="P230328150300382692912"/>
    <n v="542538230941"/>
    <x v="1"/>
    <s v="XXXXXX3700"/>
    <n v="4234"/>
    <x v="3"/>
    <x v="7"/>
    <n v="3"/>
    <x v="5"/>
    <n v="13"/>
    <n v="0"/>
    <n v="4234"/>
    <s v="28-Mar"/>
    <d v="1899-12-30T15:03:00"/>
    <x v="2"/>
    <x v="22"/>
    <x v="1"/>
    <x v="9"/>
    <x v="2"/>
  </r>
  <r>
    <x v="952"/>
    <s v=" 18:20"/>
    <s v="Paid to Quick Service Station"/>
    <s v="P230328182000420119344"/>
    <n v="128544443938"/>
    <x v="1"/>
    <s v="XXXXXX3700"/>
    <n v="12112"/>
    <x v="3"/>
    <x v="7"/>
    <n v="3"/>
    <x v="5"/>
    <n v="13"/>
    <n v="0"/>
    <n v="12112"/>
    <s v="28-Mar"/>
    <d v="1899-12-30T18:20:00"/>
    <x v="3"/>
    <x v="22"/>
    <x v="1"/>
    <x v="5"/>
    <x v="2"/>
  </r>
  <r>
    <x v="952"/>
    <s v=" 19:23"/>
    <s v="Received from Customer - Sri Lakshmi Stores"/>
    <s v="T230328192300778159261"/>
    <n v="896294937715"/>
    <x v="0"/>
    <s v="XXXXXX3700"/>
    <n v="26574"/>
    <x v="3"/>
    <x v="7"/>
    <n v="3"/>
    <x v="5"/>
    <n v="13"/>
    <n v="26574"/>
    <n v="0"/>
    <s v="28-Mar"/>
    <d v="1899-12-30T19:23:00"/>
    <x v="3"/>
    <x v="22"/>
    <x v="0"/>
    <x v="6"/>
    <x v="2"/>
  </r>
  <r>
    <x v="952"/>
    <s v=" 19:34"/>
    <s v="Paid to Wholesale Supplier"/>
    <s v="P230328193400489918497"/>
    <n v="682288751347"/>
    <x v="1"/>
    <s v="XXXXXXXXXX0662"/>
    <n v="3620"/>
    <x v="3"/>
    <x v="7"/>
    <n v="3"/>
    <x v="5"/>
    <n v="13"/>
    <n v="0"/>
    <n v="3620"/>
    <s v="28-Mar"/>
    <d v="1899-12-30T19:34:00"/>
    <x v="3"/>
    <x v="22"/>
    <x v="1"/>
    <x v="6"/>
    <x v="2"/>
  </r>
  <r>
    <x v="952"/>
    <s v=" 19:37"/>
    <s v="Received from Customer - Sri Lakshmi Stores"/>
    <s v="T230328193700700044828"/>
    <n v="129356008732"/>
    <x v="0"/>
    <s v="XXXXXXXXXX0662"/>
    <n v="5974"/>
    <x v="3"/>
    <x v="7"/>
    <n v="3"/>
    <x v="5"/>
    <n v="13"/>
    <n v="5974"/>
    <n v="0"/>
    <s v="28-Mar"/>
    <d v="1899-12-30T19:37:00"/>
    <x v="3"/>
    <x v="22"/>
    <x v="0"/>
    <x v="6"/>
    <x v="2"/>
  </r>
  <r>
    <x v="952"/>
    <s v=" 22:30"/>
    <s v="Received from Customer - Ravi Enterprises"/>
    <s v="T230328223000904342144"/>
    <n v="685337301669"/>
    <x v="0"/>
    <s v="XXXXXXXXXX0662"/>
    <n v="9266"/>
    <x v="3"/>
    <x v="7"/>
    <n v="3"/>
    <x v="5"/>
    <n v="13"/>
    <n v="9266"/>
    <n v="0"/>
    <s v="28-Mar"/>
    <d v="1899-12-30T22:30:00"/>
    <x v="1"/>
    <x v="22"/>
    <x v="0"/>
    <x v="16"/>
    <x v="2"/>
  </r>
  <r>
    <x v="953"/>
    <s v=" 09:00"/>
    <s v="Paid to IOCL Service Station"/>
    <s v="P230329090000444441007"/>
    <n v="261386343534"/>
    <x v="1"/>
    <s v="XXXXXX3700"/>
    <n v="7020"/>
    <x v="3"/>
    <x v="7"/>
    <n v="3"/>
    <x v="6"/>
    <n v="13"/>
    <n v="0"/>
    <n v="7020"/>
    <s v="29-Mar"/>
    <d v="1899-12-30T09:00:00"/>
    <x v="0"/>
    <x v="23"/>
    <x v="1"/>
    <x v="13"/>
    <x v="2"/>
  </r>
  <r>
    <x v="953"/>
    <s v=" 12:01"/>
    <s v="Received from Local Customer"/>
    <s v="T230329120100745182572"/>
    <n v="320816968168"/>
    <x v="0"/>
    <s v="XXXXXX3700"/>
    <n v="11930"/>
    <x v="3"/>
    <x v="7"/>
    <n v="3"/>
    <x v="6"/>
    <n v="13"/>
    <n v="11930"/>
    <n v="0"/>
    <s v="29-Mar"/>
    <d v="1899-12-30T12:01:00"/>
    <x v="2"/>
    <x v="23"/>
    <x v="0"/>
    <x v="3"/>
    <x v="2"/>
  </r>
  <r>
    <x v="954"/>
    <s v=" 11:38"/>
    <s v="Received from Family Member - Priya"/>
    <s v="T230330113800714562269"/>
    <n v="571844674962"/>
    <x v="0"/>
    <s v="XXXXXX3700"/>
    <n v="19843"/>
    <x v="3"/>
    <x v="7"/>
    <n v="3"/>
    <x v="0"/>
    <n v="13"/>
    <n v="19843"/>
    <n v="0"/>
    <s v="30-Mar"/>
    <d v="1899-12-30T11:38:00"/>
    <x v="0"/>
    <x v="24"/>
    <x v="0"/>
    <x v="2"/>
    <x v="2"/>
  </r>
  <r>
    <x v="954"/>
    <s v=" 14:16"/>
    <s v="Paid to Quick Service Station"/>
    <s v="T230330141600510519893"/>
    <n v="762932732664"/>
    <x v="1"/>
    <s v="XXXXXX3700"/>
    <n v="8541"/>
    <x v="3"/>
    <x v="7"/>
    <n v="3"/>
    <x v="0"/>
    <n v="13"/>
    <n v="0"/>
    <n v="8541"/>
    <s v="30-Mar"/>
    <d v="1899-12-30T14:16:00"/>
    <x v="2"/>
    <x v="24"/>
    <x v="1"/>
    <x v="10"/>
    <x v="2"/>
  </r>
  <r>
    <x v="954"/>
    <s v=" 14:49"/>
    <s v="Paid to Lokesh"/>
    <s v="P230330144900237022039"/>
    <n v="906497944190"/>
    <x v="1"/>
    <s v="XXXXXX3700"/>
    <n v="8989"/>
    <x v="3"/>
    <x v="7"/>
    <n v="3"/>
    <x v="0"/>
    <n v="13"/>
    <n v="0"/>
    <n v="8989"/>
    <s v="30-Mar"/>
    <d v="1899-12-30T14:49:00"/>
    <x v="2"/>
    <x v="24"/>
    <x v="1"/>
    <x v="10"/>
    <x v="2"/>
  </r>
  <r>
    <x v="955"/>
    <s v=" 09:17"/>
    <s v="Received from Ramesh"/>
    <s v="T230331091700772003316"/>
    <n v="74929637394"/>
    <x v="0"/>
    <s v="XXXXXX3700"/>
    <n v="9780"/>
    <x v="3"/>
    <x v="7"/>
    <n v="3"/>
    <x v="1"/>
    <n v="13"/>
    <n v="9780"/>
    <n v="0"/>
    <s v="31-Mar"/>
    <d v="1899-12-30T09:17:00"/>
    <x v="0"/>
    <x v="25"/>
    <x v="0"/>
    <x v="13"/>
    <x v="2"/>
  </r>
  <r>
    <x v="955"/>
    <s v=" 12:13"/>
    <s v="Paid to Family Member - Ravi"/>
    <s v="T230331121300536110205"/>
    <n v="166350964140"/>
    <x v="1"/>
    <s v="XXXXXXXXXX0662"/>
    <n v="7414"/>
    <x v="3"/>
    <x v="7"/>
    <n v="3"/>
    <x v="1"/>
    <n v="13"/>
    <n v="0"/>
    <n v="7414"/>
    <s v="31-Mar"/>
    <d v="1899-12-30T12:13:00"/>
    <x v="2"/>
    <x v="25"/>
    <x v="1"/>
    <x v="3"/>
    <x v="2"/>
  </r>
  <r>
    <x v="955"/>
    <s v=" 14:33"/>
    <s v="Received from Other UPI User"/>
    <s v="T230331143300203907378"/>
    <n v="273571522930"/>
    <x v="0"/>
    <s v="XXXXXX3700"/>
    <n v="10017"/>
    <x v="3"/>
    <x v="7"/>
    <n v="3"/>
    <x v="1"/>
    <n v="13"/>
    <n v="10017"/>
    <n v="0"/>
    <s v="31-Mar"/>
    <d v="1899-12-30T14:33:00"/>
    <x v="2"/>
    <x v="25"/>
    <x v="0"/>
    <x v="10"/>
    <x v="2"/>
  </r>
  <r>
    <x v="955"/>
    <s v=" 15:55"/>
    <s v="Received from Ramesh"/>
    <s v="T230331155500478606137"/>
    <n v="910212189343"/>
    <x v="0"/>
    <s v="XXXXXX3700"/>
    <n v="12675"/>
    <x v="3"/>
    <x v="7"/>
    <n v="3"/>
    <x v="1"/>
    <n v="13"/>
    <n v="12675"/>
    <n v="0"/>
    <s v="31-Mar"/>
    <d v="1899-12-30T15:55:00"/>
    <x v="2"/>
    <x v="25"/>
    <x v="0"/>
    <x v="9"/>
    <x v="2"/>
  </r>
  <r>
    <x v="955"/>
    <s v=" 16:04"/>
    <s v="Received from Customer - ABC Traders"/>
    <s v="T230331160400909539642"/>
    <n v="845211102763"/>
    <x v="0"/>
    <s v="XXXXXXXXXX0662"/>
    <n v="6057"/>
    <x v="3"/>
    <x v="7"/>
    <n v="3"/>
    <x v="1"/>
    <n v="13"/>
    <n v="6057"/>
    <n v="0"/>
    <s v="31-Mar"/>
    <d v="1899-12-30T16:04:00"/>
    <x v="2"/>
    <x v="25"/>
    <x v="0"/>
    <x v="11"/>
    <x v="2"/>
  </r>
  <r>
    <x v="955"/>
    <s v=" 19:44"/>
    <s v="Paid to Bakery &amp; Snacks"/>
    <s v="T230331194400422957353"/>
    <n v="12719105614"/>
    <x v="1"/>
    <s v="XXXXXXXXXX0662"/>
    <n v="5604"/>
    <x v="3"/>
    <x v="7"/>
    <n v="3"/>
    <x v="1"/>
    <n v="13"/>
    <n v="0"/>
    <n v="5604"/>
    <s v="31-Mar"/>
    <d v="1899-12-30T19:44:00"/>
    <x v="3"/>
    <x v="25"/>
    <x v="1"/>
    <x v="6"/>
    <x v="2"/>
  </r>
  <r>
    <x v="955"/>
    <s v=" 20:17"/>
    <s v="Received from Family Member - Priya"/>
    <s v="T230331201700439651142"/>
    <n v="707584810670"/>
    <x v="0"/>
    <s v="XXXXXXXXXX0662"/>
    <n v="18284"/>
    <x v="3"/>
    <x v="7"/>
    <n v="3"/>
    <x v="1"/>
    <n v="13"/>
    <n v="18284"/>
    <n v="0"/>
    <s v="31-Mar"/>
    <d v="1899-12-30T20:17:00"/>
    <x v="3"/>
    <x v="25"/>
    <x v="0"/>
    <x v="12"/>
    <x v="2"/>
  </r>
  <r>
    <x v="956"/>
    <s v=" 21:38"/>
    <s v="Received from Customer - Kumar Stores"/>
    <s v="T230401213800592092750"/>
    <n v="890651595792"/>
    <x v="0"/>
    <s v="XXXXXXXXXX0662"/>
    <n v="24360"/>
    <x v="3"/>
    <x v="8"/>
    <n v="4"/>
    <x v="2"/>
    <n v="13"/>
    <n v="24360"/>
    <n v="0"/>
    <s v="1-Apr"/>
    <d v="1899-12-30T21:38:00"/>
    <x v="1"/>
    <x v="26"/>
    <x v="0"/>
    <x v="7"/>
    <x v="3"/>
  </r>
  <r>
    <x v="956"/>
    <s v=" 22:26"/>
    <s v="Received from Local Customer"/>
    <s v="T230401222600791549180"/>
    <n v="33354844174"/>
    <x v="0"/>
    <s v="XXXXXXXXXX0662"/>
    <n v="10080"/>
    <x v="3"/>
    <x v="8"/>
    <n v="4"/>
    <x v="2"/>
    <n v="13"/>
    <n v="10080"/>
    <n v="0"/>
    <s v="1-Apr"/>
    <d v="1899-12-30T22:26:00"/>
    <x v="1"/>
    <x v="26"/>
    <x v="0"/>
    <x v="16"/>
    <x v="3"/>
  </r>
  <r>
    <x v="957"/>
    <s v=" 08:26"/>
    <s v="Paid to Quick Service Station"/>
    <s v="P230402082600167025135"/>
    <n v="413581163831"/>
    <x v="1"/>
    <s v="XXXXXX3700"/>
    <n v="20688"/>
    <x v="3"/>
    <x v="8"/>
    <n v="4"/>
    <x v="3"/>
    <n v="14"/>
    <n v="0"/>
    <n v="20688"/>
    <s v="2-Apr"/>
    <d v="1899-12-30T08:26:00"/>
    <x v="0"/>
    <x v="27"/>
    <x v="1"/>
    <x v="15"/>
    <x v="3"/>
  </r>
  <r>
    <x v="957"/>
    <s v=" 13:44"/>
    <s v="Received from Customer - Ravi Enterprises"/>
    <s v="T230402134400445038347"/>
    <n v="780172758926"/>
    <x v="0"/>
    <s v="XXXXXX3700"/>
    <n v="1372"/>
    <x v="3"/>
    <x v="8"/>
    <n v="4"/>
    <x v="3"/>
    <n v="14"/>
    <n v="1372"/>
    <n v="0"/>
    <s v="2-Apr"/>
    <d v="1899-12-30T13:44:00"/>
    <x v="2"/>
    <x v="27"/>
    <x v="0"/>
    <x v="8"/>
    <x v="3"/>
  </r>
  <r>
    <x v="957"/>
    <s v=" 15:50"/>
    <s v="Received from Family Member - Ravi"/>
    <s v="T230402155000577432245"/>
    <n v="741696287802"/>
    <x v="0"/>
    <s v="XXXXXXXXXX0662"/>
    <n v="3359"/>
    <x v="3"/>
    <x v="8"/>
    <n v="4"/>
    <x v="3"/>
    <n v="14"/>
    <n v="3359"/>
    <n v="0"/>
    <s v="2-Apr"/>
    <d v="1899-12-30T15:50:00"/>
    <x v="2"/>
    <x v="27"/>
    <x v="0"/>
    <x v="9"/>
    <x v="3"/>
  </r>
  <r>
    <x v="957"/>
    <s v=" 19:24"/>
    <s v="Paid to Bank Account Transfer"/>
    <s v="P230402192400487364820"/>
    <n v="864985699401"/>
    <x v="1"/>
    <s v="XXXXXX3700"/>
    <n v="10257"/>
    <x v="3"/>
    <x v="8"/>
    <n v="4"/>
    <x v="3"/>
    <n v="14"/>
    <n v="0"/>
    <n v="10257"/>
    <s v="2-Apr"/>
    <d v="1899-12-30T19:24:00"/>
    <x v="3"/>
    <x v="27"/>
    <x v="1"/>
    <x v="6"/>
    <x v="3"/>
  </r>
  <r>
    <x v="958"/>
    <s v=" 12:44"/>
    <s v="Paid to Bakery &amp; Snacks"/>
    <s v="P230403124400833186951"/>
    <n v="428544051695"/>
    <x v="1"/>
    <s v="XXXXXXXXXX0662"/>
    <n v="11826"/>
    <x v="3"/>
    <x v="8"/>
    <n v="4"/>
    <x v="4"/>
    <n v="14"/>
    <n v="0"/>
    <n v="11826"/>
    <s v="3-Apr"/>
    <d v="1899-12-30T12:44:00"/>
    <x v="2"/>
    <x v="28"/>
    <x v="1"/>
    <x v="3"/>
    <x v="3"/>
  </r>
  <r>
    <x v="958"/>
    <s v=" 18:27"/>
    <s v="Received from Bank/UPI Transfer"/>
    <s v="T230403182700634148727"/>
    <n v="761521168565"/>
    <x v="0"/>
    <s v="XXXXXX3700"/>
    <n v="34393"/>
    <x v="3"/>
    <x v="8"/>
    <n v="4"/>
    <x v="4"/>
    <n v="14"/>
    <n v="34393"/>
    <n v="0"/>
    <s v="3-Apr"/>
    <d v="1899-12-30T18:27:00"/>
    <x v="3"/>
    <x v="28"/>
    <x v="0"/>
    <x v="5"/>
    <x v="3"/>
  </r>
  <r>
    <x v="958"/>
    <s v=" 20:36"/>
    <s v="Paid to Bakery &amp; Snacks"/>
    <s v="P230403203600626484801"/>
    <n v="754446201010"/>
    <x v="1"/>
    <s v="XXXXXXXXXX0662"/>
    <n v="10671"/>
    <x v="3"/>
    <x v="8"/>
    <n v="4"/>
    <x v="4"/>
    <n v="14"/>
    <n v="0"/>
    <n v="10671"/>
    <s v="3-Apr"/>
    <d v="1899-12-30T20:36:00"/>
    <x v="3"/>
    <x v="28"/>
    <x v="1"/>
    <x v="12"/>
    <x v="3"/>
  </r>
  <r>
    <x v="958"/>
    <s v=" 21:46"/>
    <s v="Paid to Local Shopping Store"/>
    <s v="T230403214600405100121"/>
    <n v="25600933568"/>
    <x v="1"/>
    <s v="XXXXXXXXXX0662"/>
    <n v="5704"/>
    <x v="3"/>
    <x v="8"/>
    <n v="4"/>
    <x v="4"/>
    <n v="14"/>
    <n v="0"/>
    <n v="5704"/>
    <s v="3-Apr"/>
    <d v="1899-12-30T21:46:00"/>
    <x v="1"/>
    <x v="28"/>
    <x v="1"/>
    <x v="7"/>
    <x v="3"/>
  </r>
  <r>
    <x v="958"/>
    <s v=" 22:45"/>
    <s v="Paid to KOMAL TRADERS"/>
    <s v="P230403224500165863774"/>
    <n v="627712953504"/>
    <x v="1"/>
    <s v="XXXXXXXXXX0662"/>
    <n v="4986"/>
    <x v="3"/>
    <x v="8"/>
    <n v="4"/>
    <x v="4"/>
    <n v="14"/>
    <n v="0"/>
    <n v="4986"/>
    <s v="3-Apr"/>
    <d v="1899-12-30T22:45:00"/>
    <x v="1"/>
    <x v="28"/>
    <x v="1"/>
    <x v="16"/>
    <x v="3"/>
  </r>
  <r>
    <x v="959"/>
    <s v=" 09:34"/>
    <s v="Received from Customer - Ramesh &amp; Co"/>
    <s v="T230404093400135686111"/>
    <n v="813492078525"/>
    <x v="0"/>
    <s v="XXXXXX3700"/>
    <n v="4531"/>
    <x v="3"/>
    <x v="8"/>
    <n v="4"/>
    <x v="5"/>
    <n v="14"/>
    <n v="4531"/>
    <n v="0"/>
    <s v="4-Apr"/>
    <d v="1899-12-30T09:34:00"/>
    <x v="0"/>
    <x v="29"/>
    <x v="0"/>
    <x v="13"/>
    <x v="3"/>
  </r>
  <r>
    <x v="959"/>
    <s v=" 11:22"/>
    <s v="Paid to Flipkart"/>
    <s v="P230404112200602803685"/>
    <n v="893380865083"/>
    <x v="1"/>
    <s v="XXXXXXXXXX0662"/>
    <n v="4538"/>
    <x v="3"/>
    <x v="8"/>
    <n v="4"/>
    <x v="5"/>
    <n v="14"/>
    <n v="0"/>
    <n v="4538"/>
    <s v="4-Apr"/>
    <d v="1899-12-30T11:22:00"/>
    <x v="0"/>
    <x v="29"/>
    <x v="1"/>
    <x v="2"/>
    <x v="3"/>
  </r>
  <r>
    <x v="959"/>
    <s v=" 18:41"/>
    <s v="Received from Customer - Kumar Stores"/>
    <s v="T230404184100475048864"/>
    <n v="50943847866"/>
    <x v="0"/>
    <s v="XXXXXX3700"/>
    <n v="9615"/>
    <x v="3"/>
    <x v="8"/>
    <n v="4"/>
    <x v="5"/>
    <n v="14"/>
    <n v="9615"/>
    <n v="0"/>
    <s v="4-Apr"/>
    <d v="1899-12-30T18:41:00"/>
    <x v="3"/>
    <x v="29"/>
    <x v="0"/>
    <x v="5"/>
    <x v="3"/>
  </r>
  <r>
    <x v="959"/>
    <s v=" 18:54"/>
    <s v="Received from Customer - Ramesh &amp; Co"/>
    <s v="T230404185400137652482"/>
    <n v="672106723366"/>
    <x v="0"/>
    <s v="XXXXXXXXXX0662"/>
    <n v="3933"/>
    <x v="3"/>
    <x v="8"/>
    <n v="4"/>
    <x v="5"/>
    <n v="14"/>
    <n v="3933"/>
    <n v="0"/>
    <s v="4-Apr"/>
    <d v="1899-12-30T18:54:00"/>
    <x v="3"/>
    <x v="29"/>
    <x v="0"/>
    <x v="5"/>
    <x v="3"/>
  </r>
  <r>
    <x v="959"/>
    <s v=" 20:11"/>
    <s v="Received from Customer - Sri Lakshmi Stores"/>
    <s v="T230404201100929012178"/>
    <n v="269637617997"/>
    <x v="0"/>
    <s v="XXXXXX3700"/>
    <n v="11306"/>
    <x v="3"/>
    <x v="8"/>
    <n v="4"/>
    <x v="5"/>
    <n v="14"/>
    <n v="11306"/>
    <n v="0"/>
    <s v="4-Apr"/>
    <d v="1899-12-30T20:11:00"/>
    <x v="3"/>
    <x v="29"/>
    <x v="0"/>
    <x v="12"/>
    <x v="3"/>
  </r>
  <r>
    <x v="960"/>
    <s v=" 10:15"/>
    <s v="Paid to IOCL Service Station"/>
    <s v="T230405101500406981443"/>
    <n v="569754986622"/>
    <x v="1"/>
    <s v="XXXXXX3700"/>
    <n v="3152"/>
    <x v="3"/>
    <x v="8"/>
    <n v="4"/>
    <x v="6"/>
    <n v="14"/>
    <n v="0"/>
    <n v="3152"/>
    <s v="5-Apr"/>
    <d v="1899-12-30T10:15:00"/>
    <x v="0"/>
    <x v="30"/>
    <x v="1"/>
    <x v="0"/>
    <x v="3"/>
  </r>
  <r>
    <x v="960"/>
    <s v=" 12:05"/>
    <s v="Received from Other Customer"/>
    <s v="T230405120500500132137"/>
    <n v="350379826040"/>
    <x v="0"/>
    <s v="XXXXXXXXXX0662"/>
    <n v="13286"/>
    <x v="3"/>
    <x v="8"/>
    <n v="4"/>
    <x v="6"/>
    <n v="14"/>
    <n v="13286"/>
    <n v="0"/>
    <s v="5-Apr"/>
    <d v="1899-12-30T12:05:00"/>
    <x v="2"/>
    <x v="30"/>
    <x v="0"/>
    <x v="3"/>
    <x v="3"/>
  </r>
  <r>
    <x v="960"/>
    <s v=" 18:21"/>
    <s v="Received from Family Member - Kumar"/>
    <s v="T230405182100424834739"/>
    <n v="495781022051"/>
    <x v="0"/>
    <s v="XXXXXX3700"/>
    <n v="9239"/>
    <x v="3"/>
    <x v="8"/>
    <n v="4"/>
    <x v="6"/>
    <n v="14"/>
    <n v="9239"/>
    <n v="0"/>
    <s v="5-Apr"/>
    <d v="1899-12-30T18:21:00"/>
    <x v="3"/>
    <x v="30"/>
    <x v="0"/>
    <x v="5"/>
    <x v="3"/>
  </r>
  <r>
    <x v="960"/>
    <s v=" 19:53"/>
    <s v="Received from Other Customer"/>
    <s v="T230405195300130220984"/>
    <n v="234753073467"/>
    <x v="0"/>
    <s v="XXXXXXXXXX0662"/>
    <n v="13936"/>
    <x v="3"/>
    <x v="8"/>
    <n v="4"/>
    <x v="6"/>
    <n v="14"/>
    <n v="13936"/>
    <n v="0"/>
    <s v="5-Apr"/>
    <d v="1899-12-30T19:53:00"/>
    <x v="3"/>
    <x v="30"/>
    <x v="0"/>
    <x v="6"/>
    <x v="3"/>
  </r>
  <r>
    <x v="960"/>
    <s v=" 23:11"/>
    <s v="Received from Customer - Manish Traders"/>
    <s v="T230405231100465926030"/>
    <n v="761397162810"/>
    <x v="0"/>
    <s v="XXXXXX3700"/>
    <n v="6654"/>
    <x v="3"/>
    <x v="8"/>
    <n v="4"/>
    <x v="6"/>
    <n v="14"/>
    <n v="6654"/>
    <n v="0"/>
    <s v="5-Apr"/>
    <d v="1899-12-30T23:11:00"/>
    <x v="1"/>
    <x v="30"/>
    <x v="0"/>
    <x v="1"/>
    <x v="3"/>
  </r>
  <r>
    <x v="961"/>
    <s v=" 10:17"/>
    <s v="Received from Velu"/>
    <s v="T230406101700270626159"/>
    <n v="780805699389"/>
    <x v="0"/>
    <s v="XXXXXXXXXX0662"/>
    <n v="4575"/>
    <x v="3"/>
    <x v="8"/>
    <n v="4"/>
    <x v="0"/>
    <n v="14"/>
    <n v="4575"/>
    <n v="0"/>
    <s v="6-Apr"/>
    <d v="1899-12-30T10:17:00"/>
    <x v="0"/>
    <x v="0"/>
    <x v="0"/>
    <x v="0"/>
    <x v="3"/>
  </r>
  <r>
    <x v="961"/>
    <s v=" 13:23"/>
    <s v="Paid to BP Petrol Pump"/>
    <s v="T230406132300312621289"/>
    <n v="862057777040"/>
    <x v="1"/>
    <s v="XXXXXX3700"/>
    <n v="4621"/>
    <x v="3"/>
    <x v="8"/>
    <n v="4"/>
    <x v="0"/>
    <n v="14"/>
    <n v="0"/>
    <n v="4621"/>
    <s v="6-Apr"/>
    <d v="1899-12-30T13:23:00"/>
    <x v="2"/>
    <x v="0"/>
    <x v="3"/>
    <x v="8"/>
    <x v="3"/>
  </r>
  <r>
    <x v="961"/>
    <s v=" 13:59"/>
    <s v="Paid to Amazon Pay Groceries"/>
    <s v="P230406135900880943958"/>
    <n v="574928763097"/>
    <x v="1"/>
    <s v="XXXXXXXXXX0662"/>
    <n v="732"/>
    <x v="3"/>
    <x v="8"/>
    <n v="4"/>
    <x v="0"/>
    <n v="14"/>
    <n v="0"/>
    <n v="732"/>
    <s v="6-Apr"/>
    <d v="1899-12-30T13:59:00"/>
    <x v="2"/>
    <x v="0"/>
    <x v="4"/>
    <x v="8"/>
    <x v="3"/>
  </r>
  <r>
    <x v="961"/>
    <s v=" 16:57"/>
    <s v="Received from Customer - Ramesh &amp; Co"/>
    <s v="T230406165700277649404"/>
    <n v="282780580633"/>
    <x v="0"/>
    <s v="XXXXXXXXXX0662"/>
    <n v="4486"/>
    <x v="3"/>
    <x v="8"/>
    <n v="4"/>
    <x v="0"/>
    <n v="14"/>
    <n v="4486"/>
    <n v="0"/>
    <s v="6-Apr"/>
    <d v="1899-12-30T16:57:00"/>
    <x v="2"/>
    <x v="0"/>
    <x v="0"/>
    <x v="11"/>
    <x v="3"/>
  </r>
  <r>
    <x v="961"/>
    <s v=" 18:23"/>
    <s v="Received from Customer - Sagar Enterprises"/>
    <s v="T230406182300841886794"/>
    <n v="255578280196"/>
    <x v="0"/>
    <s v="XXXXXX3700"/>
    <n v="1414"/>
    <x v="3"/>
    <x v="8"/>
    <n v="4"/>
    <x v="0"/>
    <n v="14"/>
    <n v="1414"/>
    <n v="0"/>
    <s v="6-Apr"/>
    <d v="1899-12-30T18:23:00"/>
    <x v="3"/>
    <x v="0"/>
    <x v="0"/>
    <x v="5"/>
    <x v="3"/>
  </r>
  <r>
    <x v="961"/>
    <s v=" 19:59"/>
    <s v="Received from Family Member - Priya"/>
    <s v="T230406195900867631608"/>
    <n v="788148711962"/>
    <x v="0"/>
    <s v="XXXXXX3700"/>
    <n v="8350"/>
    <x v="3"/>
    <x v="8"/>
    <n v="4"/>
    <x v="0"/>
    <n v="14"/>
    <n v="8350"/>
    <n v="0"/>
    <s v="6-Apr"/>
    <d v="1899-12-30T19:59:00"/>
    <x v="3"/>
    <x v="0"/>
    <x v="0"/>
    <x v="6"/>
    <x v="3"/>
  </r>
  <r>
    <x v="962"/>
    <s v=" 12:16"/>
    <s v="Paid to Hotel Gowdas"/>
    <s v="T230407121600999446982"/>
    <n v="84570983202"/>
    <x v="1"/>
    <s v="XXXXXXXXXX0662"/>
    <n v="10463"/>
    <x v="3"/>
    <x v="8"/>
    <n v="4"/>
    <x v="1"/>
    <n v="14"/>
    <n v="0"/>
    <n v="10463"/>
    <s v="7-Apr"/>
    <d v="1899-12-30T12:16:00"/>
    <x v="2"/>
    <x v="1"/>
    <x v="1"/>
    <x v="3"/>
    <x v="3"/>
  </r>
  <r>
    <x v="962"/>
    <s v=" 13:34"/>
    <s v="Received from Customer - Kumar Stores"/>
    <s v="T230407133400685760579"/>
    <n v="708912374857"/>
    <x v="0"/>
    <s v="XXXXXXXXXX0662"/>
    <n v="3734"/>
    <x v="3"/>
    <x v="8"/>
    <n v="4"/>
    <x v="1"/>
    <n v="14"/>
    <n v="3734"/>
    <n v="0"/>
    <s v="7-Apr"/>
    <d v="1899-12-30T13:34:00"/>
    <x v="2"/>
    <x v="1"/>
    <x v="0"/>
    <x v="8"/>
    <x v="3"/>
  </r>
  <r>
    <x v="962"/>
    <s v=" 16:38"/>
    <s v="Received from Customer - Sagar Enterprises"/>
    <s v="T230407163800644442666"/>
    <n v="881002703694"/>
    <x v="0"/>
    <s v="XXXXXXXXXX0662"/>
    <n v="35640"/>
    <x v="3"/>
    <x v="8"/>
    <n v="4"/>
    <x v="1"/>
    <n v="14"/>
    <n v="35640"/>
    <n v="0"/>
    <s v="7-Apr"/>
    <d v="1899-12-30T16:38:00"/>
    <x v="2"/>
    <x v="1"/>
    <x v="0"/>
    <x v="11"/>
    <x v="3"/>
  </r>
  <r>
    <x v="962"/>
    <s v=" 19:40"/>
    <s v="Received from Customer - ABC Traders"/>
    <s v="T230407194000248078927"/>
    <n v="539619652122"/>
    <x v="0"/>
    <s v="XXXXXXXXXX0662"/>
    <n v="8452"/>
    <x v="3"/>
    <x v="8"/>
    <n v="4"/>
    <x v="1"/>
    <n v="14"/>
    <n v="8452"/>
    <n v="0"/>
    <s v="7-Apr"/>
    <d v="1899-12-30T19:40:00"/>
    <x v="3"/>
    <x v="1"/>
    <x v="0"/>
    <x v="6"/>
    <x v="3"/>
  </r>
  <r>
    <x v="962"/>
    <s v=" 22:15"/>
    <s v="Received from Family Member - Priya"/>
    <s v="T230407221500620699405"/>
    <n v="795822812979"/>
    <x v="0"/>
    <s v="XXXXXXXXXX0662"/>
    <n v="12728"/>
    <x v="3"/>
    <x v="8"/>
    <n v="4"/>
    <x v="1"/>
    <n v="14"/>
    <n v="12728"/>
    <n v="0"/>
    <s v="7-Apr"/>
    <d v="1899-12-30T22:15:00"/>
    <x v="1"/>
    <x v="1"/>
    <x v="0"/>
    <x v="16"/>
    <x v="3"/>
  </r>
  <r>
    <x v="963"/>
    <s v=" 08:07"/>
    <s v="Paid to Quick Service Station"/>
    <s v="P230408080700946545953"/>
    <n v="906090604100"/>
    <x v="1"/>
    <s v="XXXXXXXXXX0662"/>
    <n v="16673"/>
    <x v="3"/>
    <x v="8"/>
    <n v="4"/>
    <x v="2"/>
    <n v="14"/>
    <n v="0"/>
    <n v="16673"/>
    <s v="8-Apr"/>
    <d v="1899-12-30T08:07:00"/>
    <x v="0"/>
    <x v="2"/>
    <x v="1"/>
    <x v="15"/>
    <x v="3"/>
  </r>
  <r>
    <x v="963"/>
    <s v=" 11:15"/>
    <s v="Paid to KOMAL TRADERS"/>
    <s v="P230408111500207743589"/>
    <n v="621129861864"/>
    <x v="1"/>
    <s v="XXXXXXXXXX0662"/>
    <n v="6381"/>
    <x v="3"/>
    <x v="8"/>
    <n v="4"/>
    <x v="2"/>
    <n v="14"/>
    <n v="0"/>
    <n v="6381"/>
    <s v="8-Apr"/>
    <d v="1899-12-30T11:15:00"/>
    <x v="0"/>
    <x v="2"/>
    <x v="1"/>
    <x v="2"/>
    <x v="3"/>
  </r>
  <r>
    <x v="963"/>
    <s v=" 12:47"/>
    <s v="Received from Customer - Anand Stores"/>
    <s v="T230408124700848883715"/>
    <n v="566699581344"/>
    <x v="0"/>
    <s v="XXXXXX3700"/>
    <n v="16160"/>
    <x v="3"/>
    <x v="8"/>
    <n v="4"/>
    <x v="2"/>
    <n v="14"/>
    <n v="16160"/>
    <n v="0"/>
    <s v="8-Apr"/>
    <d v="1899-12-30T12:47:00"/>
    <x v="2"/>
    <x v="2"/>
    <x v="0"/>
    <x v="3"/>
    <x v="3"/>
  </r>
  <r>
    <x v="963"/>
    <s v=" 12:57"/>
    <s v="Received from Customer - Sagar Enterprises"/>
    <s v="T230408125700346415342"/>
    <n v="983740597355"/>
    <x v="0"/>
    <s v="XXXXXX3700"/>
    <n v="21965"/>
    <x v="3"/>
    <x v="8"/>
    <n v="4"/>
    <x v="2"/>
    <n v="14"/>
    <n v="21965"/>
    <n v="0"/>
    <s v="8-Apr"/>
    <d v="1899-12-30T12:57:00"/>
    <x v="2"/>
    <x v="2"/>
    <x v="0"/>
    <x v="3"/>
    <x v="3"/>
  </r>
  <r>
    <x v="963"/>
    <s v=" 13:43"/>
    <s v="Received from Customer - Ramesh &amp; Co"/>
    <s v="T230408134300640523221"/>
    <n v="574034462740"/>
    <x v="0"/>
    <s v="XXXXXX3700"/>
    <n v="4078"/>
    <x v="3"/>
    <x v="8"/>
    <n v="4"/>
    <x v="2"/>
    <n v="14"/>
    <n v="4078"/>
    <n v="0"/>
    <s v="8-Apr"/>
    <d v="1899-12-30T13:43:00"/>
    <x v="2"/>
    <x v="2"/>
    <x v="0"/>
    <x v="8"/>
    <x v="3"/>
  </r>
  <r>
    <x v="963"/>
    <s v=" 16:28"/>
    <s v="Received from Family Member - Ravi"/>
    <s v="T230408162800441063884"/>
    <n v="593698772723"/>
    <x v="0"/>
    <s v="XXXXXXXXXX0662"/>
    <n v="23460"/>
    <x v="3"/>
    <x v="8"/>
    <n v="4"/>
    <x v="2"/>
    <n v="14"/>
    <n v="23460"/>
    <n v="0"/>
    <s v="8-Apr"/>
    <d v="1899-12-30T16:28:00"/>
    <x v="2"/>
    <x v="2"/>
    <x v="0"/>
    <x v="11"/>
    <x v="3"/>
  </r>
  <r>
    <x v="963"/>
    <s v=" 18:01"/>
    <s v="Received from Family Member - Kumar"/>
    <s v="T230408180100464373032"/>
    <n v="472378014406"/>
    <x v="0"/>
    <s v="XXXXXX3700"/>
    <n v="4715"/>
    <x v="3"/>
    <x v="8"/>
    <n v="4"/>
    <x v="2"/>
    <n v="14"/>
    <n v="4715"/>
    <n v="0"/>
    <s v="8-Apr"/>
    <d v="1899-12-30T18:01:00"/>
    <x v="3"/>
    <x v="2"/>
    <x v="0"/>
    <x v="5"/>
    <x v="3"/>
  </r>
  <r>
    <x v="963"/>
    <s v=" 20:12"/>
    <s v="Received from Customer - Manish Traders"/>
    <s v="T230408201200260666967"/>
    <n v="149053631429"/>
    <x v="0"/>
    <s v="XXXXXXXXXX0662"/>
    <n v="5081"/>
    <x v="3"/>
    <x v="8"/>
    <n v="4"/>
    <x v="2"/>
    <n v="14"/>
    <n v="5081"/>
    <n v="0"/>
    <s v="8-Apr"/>
    <d v="1899-12-30T20:12:00"/>
    <x v="3"/>
    <x v="2"/>
    <x v="0"/>
    <x v="12"/>
    <x v="3"/>
  </r>
  <r>
    <x v="964"/>
    <s v=" 08:37"/>
    <s v="Paid to IOCL Service Station"/>
    <s v="T230409083700375087951"/>
    <n v="679373632208"/>
    <x v="1"/>
    <s v="XXXXXX3700"/>
    <n v="636"/>
    <x v="3"/>
    <x v="8"/>
    <n v="4"/>
    <x v="3"/>
    <n v="15"/>
    <n v="0"/>
    <n v="636"/>
    <s v="9-Apr"/>
    <d v="1899-12-30T08:37:00"/>
    <x v="0"/>
    <x v="3"/>
    <x v="1"/>
    <x v="15"/>
    <x v="3"/>
  </r>
  <r>
    <x v="964"/>
    <s v=" 10:07"/>
    <s v="Paid to Airtel Recharge"/>
    <s v="P230409100700680572291"/>
    <n v="950862612219"/>
    <x v="1"/>
    <s v="XXXXXX3700"/>
    <n v="14843"/>
    <x v="3"/>
    <x v="8"/>
    <n v="4"/>
    <x v="3"/>
    <n v="15"/>
    <n v="0"/>
    <n v="14843"/>
    <s v="9-Apr"/>
    <d v="1899-12-30T10:07:00"/>
    <x v="0"/>
    <x v="3"/>
    <x v="2"/>
    <x v="0"/>
    <x v="3"/>
  </r>
  <r>
    <x v="964"/>
    <s v=" 10:36"/>
    <s v="Received from Other UPI User"/>
    <s v="T230409103600475526319"/>
    <n v="684061059535"/>
    <x v="0"/>
    <s v="XXXXXX3700"/>
    <n v="2375"/>
    <x v="3"/>
    <x v="8"/>
    <n v="4"/>
    <x v="3"/>
    <n v="15"/>
    <n v="2375"/>
    <n v="0"/>
    <s v="9-Apr"/>
    <d v="1899-12-30T10:36:00"/>
    <x v="0"/>
    <x v="3"/>
    <x v="0"/>
    <x v="0"/>
    <x v="3"/>
  </r>
  <r>
    <x v="964"/>
    <s v=" 16:14"/>
    <s v="Paid to Jio Recharge"/>
    <s v="T230409161400550467026"/>
    <n v="277131829104"/>
    <x v="1"/>
    <s v="XXXXXXXXXX0662"/>
    <n v="8701"/>
    <x v="3"/>
    <x v="8"/>
    <n v="4"/>
    <x v="3"/>
    <n v="15"/>
    <n v="0"/>
    <n v="8701"/>
    <s v="9-Apr"/>
    <d v="1899-12-30T16:14:00"/>
    <x v="2"/>
    <x v="3"/>
    <x v="2"/>
    <x v="11"/>
    <x v="3"/>
  </r>
  <r>
    <x v="964"/>
    <s v=" 17:02"/>
    <s v="Received from Customer - Sagar Enterprises"/>
    <s v="T230409170200609910764"/>
    <n v="116416894913"/>
    <x v="0"/>
    <s v="XXXXXXXXXX0662"/>
    <n v="2908"/>
    <x v="3"/>
    <x v="8"/>
    <n v="4"/>
    <x v="3"/>
    <n v="15"/>
    <n v="2908"/>
    <n v="0"/>
    <s v="9-Apr"/>
    <d v="1899-12-30T17:02:00"/>
    <x v="3"/>
    <x v="3"/>
    <x v="0"/>
    <x v="4"/>
    <x v="3"/>
  </r>
  <r>
    <x v="964"/>
    <s v=" 17:27"/>
    <s v="Received from Customer - Venkatesh Traders"/>
    <s v="T230409172700653018802"/>
    <n v="825653278000"/>
    <x v="0"/>
    <s v="XXXXXX3700"/>
    <n v="11571"/>
    <x v="3"/>
    <x v="8"/>
    <n v="4"/>
    <x v="3"/>
    <n v="15"/>
    <n v="11571"/>
    <n v="0"/>
    <s v="9-Apr"/>
    <d v="1899-12-30T17:27:00"/>
    <x v="3"/>
    <x v="3"/>
    <x v="0"/>
    <x v="4"/>
    <x v="3"/>
  </r>
  <r>
    <x v="964"/>
    <s v=" 17:58"/>
    <s v="Paid to Amazon Pay Groceries"/>
    <s v="P230409175800573509676"/>
    <n v="602888843087"/>
    <x v="1"/>
    <s v="XXXXXXXXXX0662"/>
    <n v="11206"/>
    <x v="3"/>
    <x v="8"/>
    <n v="4"/>
    <x v="3"/>
    <n v="15"/>
    <n v="0"/>
    <n v="11206"/>
    <s v="9-Apr"/>
    <d v="1899-12-30T17:58:00"/>
    <x v="3"/>
    <x v="3"/>
    <x v="4"/>
    <x v="4"/>
    <x v="3"/>
  </r>
  <r>
    <x v="964"/>
    <s v=" 18:11"/>
    <s v="Paid to KOMAL TRADERS"/>
    <s v="T230409181100311712775"/>
    <n v="383272748828"/>
    <x v="1"/>
    <s v="XXXXXX3700"/>
    <n v="7436"/>
    <x v="3"/>
    <x v="8"/>
    <n v="4"/>
    <x v="3"/>
    <n v="15"/>
    <n v="0"/>
    <n v="7436"/>
    <s v="9-Apr"/>
    <d v="1899-12-30T18:11:00"/>
    <x v="3"/>
    <x v="3"/>
    <x v="1"/>
    <x v="5"/>
    <x v="3"/>
  </r>
  <r>
    <x v="965"/>
    <s v=" 09:58"/>
    <s v="Paid to Ramesh"/>
    <s v="T230410095800297691668"/>
    <n v="946270619457"/>
    <x v="1"/>
    <s v="XXXXXXXXXX0662"/>
    <n v="3162"/>
    <x v="3"/>
    <x v="8"/>
    <n v="4"/>
    <x v="4"/>
    <n v="15"/>
    <n v="0"/>
    <n v="3162"/>
    <s v="10-Apr"/>
    <d v="1899-12-30T09:58:00"/>
    <x v="0"/>
    <x v="4"/>
    <x v="1"/>
    <x v="13"/>
    <x v="3"/>
  </r>
  <r>
    <x v="965"/>
    <s v=" 12:31"/>
    <s v="Received from Family Member - Ravi"/>
    <s v="T230410123100334368946"/>
    <n v="838438746136"/>
    <x v="0"/>
    <s v="XXXXXXXXXX0662"/>
    <n v="19906"/>
    <x v="3"/>
    <x v="8"/>
    <n v="4"/>
    <x v="4"/>
    <n v="15"/>
    <n v="19906"/>
    <n v="0"/>
    <s v="10-Apr"/>
    <d v="1899-12-30T12:31:00"/>
    <x v="2"/>
    <x v="4"/>
    <x v="0"/>
    <x v="3"/>
    <x v="3"/>
  </r>
  <r>
    <x v="965"/>
    <s v=" 12:45"/>
    <s v="Received from Customer - Sagar Enterprises"/>
    <s v="T230410124500512944338"/>
    <n v="605100139086"/>
    <x v="0"/>
    <s v="XXXXXX3700"/>
    <n v="13689"/>
    <x v="3"/>
    <x v="8"/>
    <n v="4"/>
    <x v="4"/>
    <n v="15"/>
    <n v="13689"/>
    <n v="0"/>
    <s v="10-Apr"/>
    <d v="1899-12-30T12:45:00"/>
    <x v="2"/>
    <x v="4"/>
    <x v="0"/>
    <x v="3"/>
    <x v="3"/>
  </r>
  <r>
    <x v="965"/>
    <s v=" 13:43"/>
    <s v="Received from Customer - ABC Traders"/>
    <s v="T230410134300437776865"/>
    <n v="260327648515"/>
    <x v="0"/>
    <s v="XXXXXXXXXX0662"/>
    <n v="20401"/>
    <x v="3"/>
    <x v="8"/>
    <n v="4"/>
    <x v="4"/>
    <n v="15"/>
    <n v="20401"/>
    <n v="0"/>
    <s v="10-Apr"/>
    <d v="1899-12-30T13:43:00"/>
    <x v="2"/>
    <x v="4"/>
    <x v="0"/>
    <x v="8"/>
    <x v="3"/>
  </r>
  <r>
    <x v="965"/>
    <s v=" 13:55"/>
    <s v="Paid to Packaging Supplier"/>
    <s v="P230410135500226970701"/>
    <n v="698756352193"/>
    <x v="1"/>
    <s v="XXXXXXXXXX0662"/>
    <n v="4999"/>
    <x v="3"/>
    <x v="8"/>
    <n v="4"/>
    <x v="4"/>
    <n v="15"/>
    <n v="0"/>
    <n v="4999"/>
    <s v="10-Apr"/>
    <d v="1899-12-30T13:55:00"/>
    <x v="2"/>
    <x v="4"/>
    <x v="1"/>
    <x v="8"/>
    <x v="3"/>
  </r>
  <r>
    <x v="965"/>
    <s v=" 16:16"/>
    <s v="Received from Customer - Anand Stores"/>
    <s v="T230410161600196515777"/>
    <n v="301540367612"/>
    <x v="0"/>
    <s v="XXXXXX3700"/>
    <n v="5914"/>
    <x v="3"/>
    <x v="8"/>
    <n v="4"/>
    <x v="4"/>
    <n v="15"/>
    <n v="5914"/>
    <n v="0"/>
    <s v="10-Apr"/>
    <d v="1899-12-30T16:16:00"/>
    <x v="2"/>
    <x v="4"/>
    <x v="0"/>
    <x v="11"/>
    <x v="3"/>
  </r>
  <r>
    <x v="965"/>
    <s v=" 19:40"/>
    <s v="Paid to Bank Account Transfer"/>
    <s v="T230410194000707208599"/>
    <n v="138031157251"/>
    <x v="1"/>
    <s v="XXXXXX3700"/>
    <n v="7286"/>
    <x v="3"/>
    <x v="8"/>
    <n v="4"/>
    <x v="4"/>
    <n v="15"/>
    <n v="0"/>
    <n v="7286"/>
    <s v="10-Apr"/>
    <d v="1899-12-30T19:40:00"/>
    <x v="3"/>
    <x v="4"/>
    <x v="1"/>
    <x v="6"/>
    <x v="3"/>
  </r>
  <r>
    <x v="965"/>
    <s v=" 22:28"/>
    <s v="Received from Other UPI User"/>
    <s v="T230410222800121547784"/>
    <n v="913397313449"/>
    <x v="0"/>
    <s v="XXXXXXXXXX0662"/>
    <n v="5895"/>
    <x v="3"/>
    <x v="8"/>
    <n v="4"/>
    <x v="4"/>
    <n v="15"/>
    <n v="5895"/>
    <n v="0"/>
    <s v="10-Apr"/>
    <d v="1899-12-30T22:28:00"/>
    <x v="1"/>
    <x v="4"/>
    <x v="0"/>
    <x v="16"/>
    <x v="3"/>
  </r>
  <r>
    <x v="966"/>
    <s v=" 11:26"/>
    <s v="Paid to Flipkart"/>
    <s v="T230411112600595871674"/>
    <n v="127308618217"/>
    <x v="1"/>
    <s v="XXXXXX3700"/>
    <n v="10475"/>
    <x v="3"/>
    <x v="8"/>
    <n v="4"/>
    <x v="5"/>
    <n v="15"/>
    <n v="0"/>
    <n v="10475"/>
    <s v="11-Apr"/>
    <d v="1899-12-30T11:26:00"/>
    <x v="0"/>
    <x v="5"/>
    <x v="1"/>
    <x v="2"/>
    <x v="3"/>
  </r>
  <r>
    <x v="967"/>
    <s v=" 10:12"/>
    <s v="Received from Family Member - Ravi"/>
    <s v="T230412101200410183600"/>
    <n v="333575990805"/>
    <x v="0"/>
    <s v="XXXXXXXXXX0662"/>
    <n v="6690"/>
    <x v="3"/>
    <x v="8"/>
    <n v="4"/>
    <x v="6"/>
    <n v="15"/>
    <n v="6690"/>
    <n v="0"/>
    <s v="12-Apr"/>
    <d v="1899-12-30T10:12:00"/>
    <x v="0"/>
    <x v="6"/>
    <x v="0"/>
    <x v="0"/>
    <x v="3"/>
  </r>
  <r>
    <x v="967"/>
    <s v=" 13:33"/>
    <s v="Received from Customer - Manish Traders"/>
    <s v="T230412133300957992610"/>
    <n v="426282246676"/>
    <x v="0"/>
    <s v="XXXXXX3700"/>
    <n v="5621"/>
    <x v="3"/>
    <x v="8"/>
    <n v="4"/>
    <x v="6"/>
    <n v="15"/>
    <n v="5621"/>
    <n v="0"/>
    <s v="12-Apr"/>
    <d v="1899-12-30T13:33:00"/>
    <x v="2"/>
    <x v="6"/>
    <x v="0"/>
    <x v="8"/>
    <x v="3"/>
  </r>
  <r>
    <x v="967"/>
    <s v=" 13:47"/>
    <s v="Paid to Other Merchant"/>
    <s v="P230412134700759693084"/>
    <n v="399623907979"/>
    <x v="1"/>
    <s v="XXXXXX3700"/>
    <n v="9193"/>
    <x v="3"/>
    <x v="8"/>
    <n v="4"/>
    <x v="6"/>
    <n v="15"/>
    <n v="0"/>
    <n v="9193"/>
    <s v="12-Apr"/>
    <d v="1899-12-30T13:47:00"/>
    <x v="2"/>
    <x v="6"/>
    <x v="1"/>
    <x v="8"/>
    <x v="3"/>
  </r>
  <r>
    <x v="967"/>
    <s v=" 17:00"/>
    <s v="Received from Customer - Kumar Stores"/>
    <s v="T230412170000782729061"/>
    <n v="998207393886"/>
    <x v="0"/>
    <s v="XXXXXX3700"/>
    <n v="15822"/>
    <x v="3"/>
    <x v="8"/>
    <n v="4"/>
    <x v="6"/>
    <n v="15"/>
    <n v="15822"/>
    <n v="0"/>
    <s v="12-Apr"/>
    <d v="1899-12-30T17:00:00"/>
    <x v="3"/>
    <x v="6"/>
    <x v="0"/>
    <x v="4"/>
    <x v="3"/>
  </r>
  <r>
    <x v="967"/>
    <s v=" 17:14"/>
    <s v="Paid to Wholesale Supplier"/>
    <s v="P230412171400440965751"/>
    <n v="960370398920"/>
    <x v="1"/>
    <s v="XXXXXX3700"/>
    <n v="5064"/>
    <x v="3"/>
    <x v="8"/>
    <n v="4"/>
    <x v="6"/>
    <n v="15"/>
    <n v="0"/>
    <n v="5064"/>
    <s v="12-Apr"/>
    <d v="1899-12-30T17:14:00"/>
    <x v="3"/>
    <x v="6"/>
    <x v="1"/>
    <x v="4"/>
    <x v="3"/>
  </r>
  <r>
    <x v="967"/>
    <s v=" 20:10"/>
    <s v="Received from Local Customer"/>
    <s v="T230412201000709517723"/>
    <n v="203956251980"/>
    <x v="0"/>
    <s v="XXXXXX3700"/>
    <n v="11619"/>
    <x v="3"/>
    <x v="8"/>
    <n v="4"/>
    <x v="6"/>
    <n v="15"/>
    <n v="11619"/>
    <n v="0"/>
    <s v="12-Apr"/>
    <d v="1899-12-30T20:10:00"/>
    <x v="3"/>
    <x v="6"/>
    <x v="0"/>
    <x v="12"/>
    <x v="3"/>
  </r>
  <r>
    <x v="967"/>
    <s v=" 21:38"/>
    <s v="Received from Customer - Manish Traders"/>
    <s v="T230412213800678801569"/>
    <n v="670234402893"/>
    <x v="0"/>
    <s v="XXXXXXXXXX0662"/>
    <n v="32833"/>
    <x v="3"/>
    <x v="8"/>
    <n v="4"/>
    <x v="6"/>
    <n v="15"/>
    <n v="32833"/>
    <n v="0"/>
    <s v="12-Apr"/>
    <d v="1899-12-30T21:38:00"/>
    <x v="1"/>
    <x v="6"/>
    <x v="0"/>
    <x v="7"/>
    <x v="3"/>
  </r>
  <r>
    <x v="967"/>
    <s v=" 23:06"/>
    <s v="Received from Manish"/>
    <s v="T230412230600210078723"/>
    <n v="131615714171"/>
    <x v="0"/>
    <s v="XXXXXXXXXX0662"/>
    <n v="9363"/>
    <x v="3"/>
    <x v="8"/>
    <n v="4"/>
    <x v="6"/>
    <n v="15"/>
    <n v="9363"/>
    <n v="0"/>
    <s v="12-Apr"/>
    <d v="1899-12-30T23:06:00"/>
    <x v="1"/>
    <x v="6"/>
    <x v="0"/>
    <x v="1"/>
    <x v="3"/>
  </r>
  <r>
    <x v="968"/>
    <s v=" 07:57"/>
    <s v="Received from Customer - ABC Traders"/>
    <s v="T230413075700415699680"/>
    <n v="563005539006"/>
    <x v="0"/>
    <s v="XXXXXXXXXX0662"/>
    <n v="16867"/>
    <x v="3"/>
    <x v="8"/>
    <n v="4"/>
    <x v="0"/>
    <n v="15"/>
    <n v="16867"/>
    <n v="0"/>
    <s v="13-Apr"/>
    <d v="1899-12-30T07:57:00"/>
    <x v="0"/>
    <x v="7"/>
    <x v="0"/>
    <x v="14"/>
    <x v="3"/>
  </r>
  <r>
    <x v="968"/>
    <s v=" 08:27"/>
    <s v="Paid to Family Member - Priya"/>
    <s v="T230413082700677093973"/>
    <n v="713737831390"/>
    <x v="1"/>
    <s v="XXXXXX3700"/>
    <n v="4509"/>
    <x v="3"/>
    <x v="8"/>
    <n v="4"/>
    <x v="0"/>
    <n v="15"/>
    <n v="0"/>
    <n v="4509"/>
    <s v="13-Apr"/>
    <d v="1899-12-30T08:27:00"/>
    <x v="0"/>
    <x v="7"/>
    <x v="1"/>
    <x v="15"/>
    <x v="3"/>
  </r>
  <r>
    <x v="968"/>
    <s v=" 11:15"/>
    <s v="Paid to Family Member - Ravi"/>
    <s v="P230413111500995796830"/>
    <n v="430372318649"/>
    <x v="1"/>
    <s v="XXXXXXXXXX0662"/>
    <n v="10396"/>
    <x v="3"/>
    <x v="8"/>
    <n v="4"/>
    <x v="0"/>
    <n v="15"/>
    <n v="0"/>
    <n v="10396"/>
    <s v="13-Apr"/>
    <d v="1899-12-30T11:15:00"/>
    <x v="0"/>
    <x v="7"/>
    <x v="1"/>
    <x v="2"/>
    <x v="3"/>
  </r>
  <r>
    <x v="968"/>
    <s v=" 13:41"/>
    <s v="Received from Customer - Kumar Stores"/>
    <s v="T230413134100860799491"/>
    <n v="945743484780"/>
    <x v="0"/>
    <s v="XXXXXX3700"/>
    <n v="18642"/>
    <x v="3"/>
    <x v="8"/>
    <n v="4"/>
    <x v="0"/>
    <n v="15"/>
    <n v="18642"/>
    <n v="0"/>
    <s v="13-Apr"/>
    <d v="1899-12-30T13:41:00"/>
    <x v="2"/>
    <x v="7"/>
    <x v="0"/>
    <x v="8"/>
    <x v="3"/>
  </r>
  <r>
    <x v="968"/>
    <s v=" 14:16"/>
    <s v="Received from Customer - Anand Stores"/>
    <s v="T230413141600578770230"/>
    <n v="892491012221"/>
    <x v="0"/>
    <s v="XXXXXX3700"/>
    <n v="830"/>
    <x v="3"/>
    <x v="8"/>
    <n v="4"/>
    <x v="0"/>
    <n v="15"/>
    <n v="830"/>
    <n v="0"/>
    <s v="13-Apr"/>
    <d v="1899-12-30T14:16:00"/>
    <x v="2"/>
    <x v="7"/>
    <x v="0"/>
    <x v="10"/>
    <x v="3"/>
  </r>
  <r>
    <x v="969"/>
    <s v=" 07:04"/>
    <s v="Paid to Mobile Recharge"/>
    <s v="T230414070400539593692"/>
    <n v="117272602147"/>
    <x v="1"/>
    <s v="XXXXXX3700"/>
    <n v="10459"/>
    <x v="3"/>
    <x v="8"/>
    <n v="4"/>
    <x v="1"/>
    <n v="15"/>
    <n v="0"/>
    <n v="10459"/>
    <s v="14-Apr"/>
    <d v="1899-12-30T07:04:00"/>
    <x v="0"/>
    <x v="8"/>
    <x v="2"/>
    <x v="14"/>
    <x v="3"/>
  </r>
  <r>
    <x v="969"/>
    <s v=" 14:18"/>
    <s v="Paid to Local Hotel"/>
    <s v="T230414141800248971386"/>
    <n v="577306428251"/>
    <x v="1"/>
    <s v="XXXXXX3700"/>
    <n v="4547"/>
    <x v="3"/>
    <x v="8"/>
    <n v="4"/>
    <x v="1"/>
    <n v="15"/>
    <n v="0"/>
    <n v="4547"/>
    <s v="14-Apr"/>
    <d v="1899-12-30T14:18:00"/>
    <x v="2"/>
    <x v="8"/>
    <x v="1"/>
    <x v="10"/>
    <x v="3"/>
  </r>
  <r>
    <x v="969"/>
    <s v=" 14:57"/>
    <s v="Received from Customer - Ravi Enterprises"/>
    <s v="T230414145700496209158"/>
    <n v="727936258577"/>
    <x v="0"/>
    <s v="XXXXXXXXXX0662"/>
    <n v="18983"/>
    <x v="3"/>
    <x v="8"/>
    <n v="4"/>
    <x v="1"/>
    <n v="15"/>
    <n v="18983"/>
    <n v="0"/>
    <s v="14-Apr"/>
    <d v="1899-12-30T14:57:00"/>
    <x v="2"/>
    <x v="8"/>
    <x v="0"/>
    <x v="10"/>
    <x v="3"/>
  </r>
  <r>
    <x v="969"/>
    <s v=" 15:31"/>
    <s v="Paid to Textile Store"/>
    <s v="P230414153100479571823"/>
    <n v="723643472066"/>
    <x v="1"/>
    <s v="XXXXXXXXXX0662"/>
    <n v="1698"/>
    <x v="3"/>
    <x v="8"/>
    <n v="4"/>
    <x v="1"/>
    <n v="15"/>
    <n v="0"/>
    <n v="1698"/>
    <s v="14-Apr"/>
    <d v="1899-12-30T15:31:00"/>
    <x v="2"/>
    <x v="8"/>
    <x v="1"/>
    <x v="9"/>
    <x v="3"/>
  </r>
  <r>
    <x v="969"/>
    <s v=" 17:54"/>
    <s v="Paid to PhonePe"/>
    <s v="T230414175400762833992"/>
    <n v="742475259801"/>
    <x v="1"/>
    <s v="XXXXXX3700"/>
    <n v="2164"/>
    <x v="3"/>
    <x v="8"/>
    <n v="4"/>
    <x v="1"/>
    <n v="15"/>
    <n v="0"/>
    <n v="2164"/>
    <s v="14-Apr"/>
    <d v="1899-12-30T17:54:00"/>
    <x v="3"/>
    <x v="8"/>
    <x v="1"/>
    <x v="4"/>
    <x v="3"/>
  </r>
  <r>
    <x v="969"/>
    <s v=" 18:26"/>
    <s v="Received from Customer - Ravi Enterprises"/>
    <s v="T230414182600813821696"/>
    <n v="993551861338"/>
    <x v="0"/>
    <s v="XXXXXX3700"/>
    <n v="20993"/>
    <x v="3"/>
    <x v="8"/>
    <n v="4"/>
    <x v="1"/>
    <n v="15"/>
    <n v="20993"/>
    <n v="0"/>
    <s v="14-Apr"/>
    <d v="1899-12-30T18:26:00"/>
    <x v="3"/>
    <x v="8"/>
    <x v="0"/>
    <x v="5"/>
    <x v="3"/>
  </r>
  <r>
    <x v="969"/>
    <s v=" 19:58"/>
    <s v="Received from Customer - Ravi Enterprises"/>
    <s v="T230414195800548259640"/>
    <n v="612421134596"/>
    <x v="0"/>
    <s v="XXXXXX3700"/>
    <n v="14159"/>
    <x v="3"/>
    <x v="8"/>
    <n v="4"/>
    <x v="1"/>
    <n v="15"/>
    <n v="14159"/>
    <n v="0"/>
    <s v="14-Apr"/>
    <d v="1899-12-30T19:58:00"/>
    <x v="3"/>
    <x v="8"/>
    <x v="0"/>
    <x v="6"/>
    <x v="3"/>
  </r>
  <r>
    <x v="970"/>
    <s v=" 07:33"/>
    <s v="Paid to Local Provision Store"/>
    <s v="P230415073300192905691"/>
    <n v="971353131795"/>
    <x v="1"/>
    <s v="XXXXXXXXXX0662"/>
    <n v="5725"/>
    <x v="3"/>
    <x v="8"/>
    <n v="4"/>
    <x v="2"/>
    <n v="15"/>
    <n v="0"/>
    <n v="5725"/>
    <s v="15-Apr"/>
    <d v="1899-12-30T07:33:00"/>
    <x v="0"/>
    <x v="9"/>
    <x v="1"/>
    <x v="14"/>
    <x v="3"/>
  </r>
  <r>
    <x v="970"/>
    <s v=" 10:21"/>
    <s v="Received from Customer - Ravi Enterprises"/>
    <s v="T230415102100908409154"/>
    <n v="332141919369"/>
    <x v="0"/>
    <s v="XXXXXX3700"/>
    <n v="30142"/>
    <x v="3"/>
    <x v="8"/>
    <n v="4"/>
    <x v="2"/>
    <n v="15"/>
    <n v="30142"/>
    <n v="0"/>
    <s v="15-Apr"/>
    <d v="1899-12-30T10:21:00"/>
    <x v="0"/>
    <x v="9"/>
    <x v="0"/>
    <x v="0"/>
    <x v="3"/>
  </r>
  <r>
    <x v="970"/>
    <s v=" 13:58"/>
    <s v="Received from Velu"/>
    <s v="T230415135800127742448"/>
    <n v="441915940855"/>
    <x v="0"/>
    <s v="XXXXXX3700"/>
    <n v="9997"/>
    <x v="3"/>
    <x v="8"/>
    <n v="4"/>
    <x v="2"/>
    <n v="15"/>
    <n v="9997"/>
    <n v="0"/>
    <s v="15-Apr"/>
    <d v="1899-12-30T13:58:00"/>
    <x v="2"/>
    <x v="9"/>
    <x v="0"/>
    <x v="8"/>
    <x v="3"/>
  </r>
  <r>
    <x v="970"/>
    <s v=" 17:31"/>
    <s v="Received from Family Member - Priya"/>
    <s v="T230415173100550271502"/>
    <n v="710017383022"/>
    <x v="0"/>
    <s v="XXXXXX3700"/>
    <n v="16131"/>
    <x v="3"/>
    <x v="8"/>
    <n v="4"/>
    <x v="2"/>
    <n v="15"/>
    <n v="16131"/>
    <n v="0"/>
    <s v="15-Apr"/>
    <d v="1899-12-30T17:31:00"/>
    <x v="3"/>
    <x v="9"/>
    <x v="0"/>
    <x v="4"/>
    <x v="3"/>
  </r>
  <r>
    <x v="970"/>
    <s v=" 21:27"/>
    <s v="Received from Customer - Manish Traders"/>
    <s v="T230415212700107428057"/>
    <n v="709071833729"/>
    <x v="0"/>
    <s v="XXXXXXXXXX0662"/>
    <n v="4848"/>
    <x v="3"/>
    <x v="8"/>
    <n v="4"/>
    <x v="2"/>
    <n v="15"/>
    <n v="4848"/>
    <n v="0"/>
    <s v="15-Apr"/>
    <d v="1899-12-30T21:27:00"/>
    <x v="1"/>
    <x v="9"/>
    <x v="0"/>
    <x v="7"/>
    <x v="3"/>
  </r>
  <r>
    <x v="970"/>
    <s v=" 21:59"/>
    <s v="Paid to Packaging Supplier"/>
    <s v="T230415215900723440476"/>
    <n v="177204036673"/>
    <x v="1"/>
    <s v="XXXXXX3700"/>
    <n v="14965"/>
    <x v="3"/>
    <x v="8"/>
    <n v="4"/>
    <x v="2"/>
    <n v="15"/>
    <n v="0"/>
    <n v="14965"/>
    <s v="15-Apr"/>
    <d v="1899-12-30T21:59:00"/>
    <x v="1"/>
    <x v="9"/>
    <x v="1"/>
    <x v="7"/>
    <x v="3"/>
  </r>
  <r>
    <x v="970"/>
    <s v=" 23:31"/>
    <s v="Paid to Local Provision Store"/>
    <s v="P230415233100116971506"/>
    <n v="924971069250"/>
    <x v="1"/>
    <s v="XXXXXX3700"/>
    <n v="8004"/>
    <x v="3"/>
    <x v="8"/>
    <n v="4"/>
    <x v="2"/>
    <n v="15"/>
    <n v="0"/>
    <n v="8004"/>
    <s v="15-Apr"/>
    <d v="1899-12-30T23:31:00"/>
    <x v="1"/>
    <x v="9"/>
    <x v="1"/>
    <x v="1"/>
    <x v="3"/>
  </r>
  <r>
    <x v="970"/>
    <s v=" 23:46"/>
    <s v="Paid to Other Merchant"/>
    <s v="T230415234600521846871"/>
    <n v="456075295591"/>
    <x v="1"/>
    <s v="XXXXXXXXXX0662"/>
    <n v="5493"/>
    <x v="3"/>
    <x v="8"/>
    <n v="4"/>
    <x v="2"/>
    <n v="15"/>
    <n v="0"/>
    <n v="5493"/>
    <s v="15-Apr"/>
    <d v="1899-12-30T23:46:00"/>
    <x v="1"/>
    <x v="9"/>
    <x v="1"/>
    <x v="1"/>
    <x v="3"/>
  </r>
  <r>
    <x v="971"/>
    <s v=" 14:24"/>
    <s v="Received from Customer - Ramesh &amp; Co"/>
    <s v="T230416142400670403611"/>
    <n v="796259469763"/>
    <x v="0"/>
    <s v="XXXXXXXXXX0662"/>
    <n v="1842"/>
    <x v="3"/>
    <x v="8"/>
    <n v="4"/>
    <x v="3"/>
    <n v="16"/>
    <n v="1842"/>
    <n v="0"/>
    <s v="16-Apr"/>
    <d v="1899-12-30T14:24:00"/>
    <x v="2"/>
    <x v="10"/>
    <x v="0"/>
    <x v="10"/>
    <x v="3"/>
  </r>
  <r>
    <x v="971"/>
    <s v=" 17:14"/>
    <s v="Received from Customer - Sri Lakshmi Stores"/>
    <s v="T230416171400363924695"/>
    <n v="672845999439"/>
    <x v="0"/>
    <s v="XXXXXX3700"/>
    <n v="10614"/>
    <x v="3"/>
    <x v="8"/>
    <n v="4"/>
    <x v="3"/>
    <n v="16"/>
    <n v="10614"/>
    <n v="0"/>
    <s v="16-Apr"/>
    <d v="1899-12-30T17:14:00"/>
    <x v="3"/>
    <x v="10"/>
    <x v="0"/>
    <x v="4"/>
    <x v="3"/>
  </r>
  <r>
    <x v="971"/>
    <s v=" 22:58"/>
    <s v="Received from Customer - Manish Traders"/>
    <s v="T230416225800485085068"/>
    <n v="135778767854"/>
    <x v="0"/>
    <s v="XXXXXX3700"/>
    <n v="7688"/>
    <x v="3"/>
    <x v="8"/>
    <n v="4"/>
    <x v="3"/>
    <n v="16"/>
    <n v="7688"/>
    <n v="0"/>
    <s v="16-Apr"/>
    <d v="1899-12-30T22:58:00"/>
    <x v="1"/>
    <x v="10"/>
    <x v="0"/>
    <x v="16"/>
    <x v="3"/>
  </r>
  <r>
    <x v="972"/>
    <s v=" 07:46"/>
    <s v="Received from Customer - Manish Traders"/>
    <s v="T230417074600105824369"/>
    <n v="985906184817"/>
    <x v="0"/>
    <s v="XXXXXXXXXX0662"/>
    <n v="11904"/>
    <x v="3"/>
    <x v="8"/>
    <n v="4"/>
    <x v="4"/>
    <n v="16"/>
    <n v="11904"/>
    <n v="0"/>
    <s v="17-Apr"/>
    <d v="1899-12-30T07:46:00"/>
    <x v="0"/>
    <x v="11"/>
    <x v="0"/>
    <x v="14"/>
    <x v="3"/>
  </r>
  <r>
    <x v="972"/>
    <s v=" 07:57"/>
    <s v="Received from Customer - Ramesh &amp; Co"/>
    <s v="T230417075700171506787"/>
    <n v="717109332669"/>
    <x v="0"/>
    <s v="XXXXXX3700"/>
    <n v="16262"/>
    <x v="3"/>
    <x v="8"/>
    <n v="4"/>
    <x v="4"/>
    <n v="16"/>
    <n v="16262"/>
    <n v="0"/>
    <s v="17-Apr"/>
    <d v="1899-12-30T07:57:00"/>
    <x v="0"/>
    <x v="11"/>
    <x v="0"/>
    <x v="14"/>
    <x v="3"/>
  </r>
  <r>
    <x v="972"/>
    <s v=" 14:26"/>
    <s v="Paid to Amazon Pay Groceries"/>
    <s v="T230417142600785400212"/>
    <n v="625793555126"/>
    <x v="1"/>
    <s v="XXXXXXXXXX0662"/>
    <n v="4058"/>
    <x v="3"/>
    <x v="8"/>
    <n v="4"/>
    <x v="4"/>
    <n v="16"/>
    <n v="0"/>
    <n v="4058"/>
    <s v="17-Apr"/>
    <d v="1899-12-30T14:26:00"/>
    <x v="2"/>
    <x v="11"/>
    <x v="4"/>
    <x v="10"/>
    <x v="3"/>
  </r>
  <r>
    <x v="972"/>
    <s v=" 17:07"/>
    <s v="Received from Customer - Kumar Stores"/>
    <s v="T230417170700547492489"/>
    <n v="996896576512"/>
    <x v="0"/>
    <s v="XXXXXXXXXX0662"/>
    <n v="4299"/>
    <x v="3"/>
    <x v="8"/>
    <n v="4"/>
    <x v="4"/>
    <n v="16"/>
    <n v="4299"/>
    <n v="0"/>
    <s v="17-Apr"/>
    <d v="1899-12-30T17:07:00"/>
    <x v="3"/>
    <x v="11"/>
    <x v="0"/>
    <x v="4"/>
    <x v="3"/>
  </r>
  <r>
    <x v="973"/>
    <s v=" 08:02"/>
    <s v="Paid to Textile Store"/>
    <s v="T230418080200282676500"/>
    <n v="277495265637"/>
    <x v="1"/>
    <s v="XXXXXXXXXX0662"/>
    <n v="10164"/>
    <x v="3"/>
    <x v="8"/>
    <n v="4"/>
    <x v="5"/>
    <n v="16"/>
    <n v="0"/>
    <n v="10164"/>
    <s v="18-Apr"/>
    <d v="1899-12-30T08:02:00"/>
    <x v="0"/>
    <x v="12"/>
    <x v="1"/>
    <x v="15"/>
    <x v="3"/>
  </r>
  <r>
    <x v="973"/>
    <s v=" 08:22"/>
    <s v="Paid to BP Petrol Pump"/>
    <s v="T230418082200270980042"/>
    <n v="235734110122"/>
    <x v="1"/>
    <s v="XXXXXX3700"/>
    <n v="6855"/>
    <x v="3"/>
    <x v="8"/>
    <n v="4"/>
    <x v="5"/>
    <n v="16"/>
    <n v="0"/>
    <n v="6855"/>
    <s v="18-Apr"/>
    <d v="1899-12-30T08:22:00"/>
    <x v="0"/>
    <x v="12"/>
    <x v="3"/>
    <x v="15"/>
    <x v="3"/>
  </r>
  <r>
    <x v="973"/>
    <s v=" 08:55"/>
    <s v="Received from Customer - Ramesh &amp; Co"/>
    <s v="T230418085500902613691"/>
    <n v="571195252842"/>
    <x v="0"/>
    <s v="XXXXXX3700"/>
    <n v="5622"/>
    <x v="3"/>
    <x v="8"/>
    <n v="4"/>
    <x v="5"/>
    <n v="16"/>
    <n v="5622"/>
    <n v="0"/>
    <s v="18-Apr"/>
    <d v="1899-12-30T08:55:00"/>
    <x v="0"/>
    <x v="12"/>
    <x v="0"/>
    <x v="15"/>
    <x v="3"/>
  </r>
  <r>
    <x v="973"/>
    <s v=" 13:06"/>
    <s v="Received from Bank/UPI Transfer"/>
    <s v="T230418130600113487777"/>
    <n v="293206449643"/>
    <x v="0"/>
    <s v="XXXXXX3700"/>
    <n v="3000"/>
    <x v="3"/>
    <x v="8"/>
    <n v="4"/>
    <x v="5"/>
    <n v="16"/>
    <n v="3000"/>
    <n v="0"/>
    <s v="18-Apr"/>
    <d v="1899-12-30T13:06:00"/>
    <x v="2"/>
    <x v="12"/>
    <x v="0"/>
    <x v="8"/>
    <x v="3"/>
  </r>
  <r>
    <x v="973"/>
    <s v=" 15:26"/>
    <s v="Paid to Santhu"/>
    <s v="P230418152600968857372"/>
    <n v="283503410725"/>
    <x v="1"/>
    <s v="XXXXXX3700"/>
    <n v="2273"/>
    <x v="3"/>
    <x v="8"/>
    <n v="4"/>
    <x v="5"/>
    <n v="16"/>
    <n v="0"/>
    <n v="2273"/>
    <s v="18-Apr"/>
    <d v="1899-12-30T15:26:00"/>
    <x v="2"/>
    <x v="12"/>
    <x v="1"/>
    <x v="9"/>
    <x v="3"/>
  </r>
  <r>
    <x v="973"/>
    <s v=" 16:00"/>
    <s v="Received from Family Member - Priya"/>
    <s v="T230418160000294077052"/>
    <n v="628303281779"/>
    <x v="0"/>
    <s v="XXXXXX3700"/>
    <n v="3591"/>
    <x v="3"/>
    <x v="8"/>
    <n v="4"/>
    <x v="5"/>
    <n v="16"/>
    <n v="3591"/>
    <n v="0"/>
    <s v="18-Apr"/>
    <d v="1899-12-30T16:00:00"/>
    <x v="2"/>
    <x v="12"/>
    <x v="0"/>
    <x v="11"/>
    <x v="3"/>
  </r>
  <r>
    <x v="973"/>
    <s v=" 16:22"/>
    <s v="Received from Customer - Sri Lakshmi Stores"/>
    <s v="T230418162200489940175"/>
    <n v="759710790937"/>
    <x v="0"/>
    <s v="XXXXXXXXXX0662"/>
    <n v="20655"/>
    <x v="3"/>
    <x v="8"/>
    <n v="4"/>
    <x v="5"/>
    <n v="16"/>
    <n v="20655"/>
    <n v="0"/>
    <s v="18-Apr"/>
    <d v="1899-12-30T16:22:00"/>
    <x v="2"/>
    <x v="12"/>
    <x v="0"/>
    <x v="11"/>
    <x v="3"/>
  </r>
  <r>
    <x v="973"/>
    <s v=" 17:22"/>
    <s v="Received from Customer - Ravi Enterprises"/>
    <s v="T230418172200322826488"/>
    <n v="649374965830"/>
    <x v="0"/>
    <s v="XXXXXX3700"/>
    <n v="13177"/>
    <x v="3"/>
    <x v="8"/>
    <n v="4"/>
    <x v="5"/>
    <n v="16"/>
    <n v="13177"/>
    <n v="0"/>
    <s v="18-Apr"/>
    <d v="1899-12-30T17:22:00"/>
    <x v="3"/>
    <x v="12"/>
    <x v="0"/>
    <x v="4"/>
    <x v="3"/>
  </r>
  <r>
    <x v="973"/>
    <s v=" 18:35"/>
    <s v="Received from Customer - Sagar Enterprises"/>
    <s v="T230418183500515813769"/>
    <n v="546357718932"/>
    <x v="0"/>
    <s v="XXXXXXXXXX0662"/>
    <n v="12619"/>
    <x v="3"/>
    <x v="8"/>
    <n v="4"/>
    <x v="5"/>
    <n v="16"/>
    <n v="12619"/>
    <n v="0"/>
    <s v="18-Apr"/>
    <d v="1899-12-30T18:35:00"/>
    <x v="3"/>
    <x v="12"/>
    <x v="0"/>
    <x v="5"/>
    <x v="3"/>
  </r>
  <r>
    <x v="974"/>
    <s v=" 12:40"/>
    <s v="Received from Customer - Anand Stores"/>
    <s v="T230419124000136995780"/>
    <n v="968781856146"/>
    <x v="0"/>
    <s v="XXXXXX3700"/>
    <n v="1621"/>
    <x v="3"/>
    <x v="8"/>
    <n v="4"/>
    <x v="6"/>
    <n v="16"/>
    <n v="1621"/>
    <n v="0"/>
    <s v="19-Apr"/>
    <d v="1899-12-30T12:40:00"/>
    <x v="2"/>
    <x v="13"/>
    <x v="0"/>
    <x v="3"/>
    <x v="3"/>
  </r>
  <r>
    <x v="974"/>
    <s v=" 13:35"/>
    <s v="Received from Ramesh"/>
    <s v="T230419133500129502963"/>
    <n v="455672043860"/>
    <x v="0"/>
    <s v="XXXXXXXXXX0662"/>
    <n v="5298"/>
    <x v="3"/>
    <x v="8"/>
    <n v="4"/>
    <x v="6"/>
    <n v="16"/>
    <n v="5298"/>
    <n v="0"/>
    <s v="19-Apr"/>
    <d v="1899-12-30T13:35:00"/>
    <x v="2"/>
    <x v="13"/>
    <x v="0"/>
    <x v="8"/>
    <x v="3"/>
  </r>
  <r>
    <x v="974"/>
    <s v=" 14:32"/>
    <s v="Received from Local Customer"/>
    <s v="T230419143200681787170"/>
    <n v="290538801104"/>
    <x v="0"/>
    <s v="XXXXXX3700"/>
    <n v="24242"/>
    <x v="3"/>
    <x v="8"/>
    <n v="4"/>
    <x v="6"/>
    <n v="16"/>
    <n v="24242"/>
    <n v="0"/>
    <s v="19-Apr"/>
    <d v="1899-12-30T14:32:00"/>
    <x v="2"/>
    <x v="13"/>
    <x v="0"/>
    <x v="10"/>
    <x v="3"/>
  </r>
  <r>
    <x v="974"/>
    <s v=" 18:13"/>
    <s v="Received from Customer - Kumar Stores"/>
    <s v="T230419181300123259748"/>
    <n v="155649617913"/>
    <x v="0"/>
    <s v="XXXXXX3700"/>
    <n v="9183"/>
    <x v="3"/>
    <x v="8"/>
    <n v="4"/>
    <x v="6"/>
    <n v="16"/>
    <n v="9183"/>
    <n v="0"/>
    <s v="19-Apr"/>
    <d v="1899-12-30T18:13:00"/>
    <x v="3"/>
    <x v="13"/>
    <x v="0"/>
    <x v="5"/>
    <x v="3"/>
  </r>
  <r>
    <x v="974"/>
    <s v=" 18:16"/>
    <s v="Paid to Bank Account Transfer"/>
    <s v="T230419181600512251373"/>
    <n v="384137623255"/>
    <x v="1"/>
    <s v="XXXXXX3700"/>
    <n v="9952"/>
    <x v="3"/>
    <x v="8"/>
    <n v="4"/>
    <x v="6"/>
    <n v="16"/>
    <n v="0"/>
    <n v="9952"/>
    <s v="19-Apr"/>
    <d v="1899-12-30T18:16:00"/>
    <x v="3"/>
    <x v="13"/>
    <x v="1"/>
    <x v="5"/>
    <x v="3"/>
  </r>
  <r>
    <x v="974"/>
    <s v=" 18:33"/>
    <s v="Paid to Airtel Recharge"/>
    <s v="P230419183300258077138"/>
    <n v="475451189988"/>
    <x v="1"/>
    <s v="XXXXXX3700"/>
    <n v="14071"/>
    <x v="3"/>
    <x v="8"/>
    <n v="4"/>
    <x v="6"/>
    <n v="16"/>
    <n v="0"/>
    <n v="14071"/>
    <s v="19-Apr"/>
    <d v="1899-12-30T18:33:00"/>
    <x v="3"/>
    <x v="13"/>
    <x v="2"/>
    <x v="5"/>
    <x v="3"/>
  </r>
  <r>
    <x v="974"/>
    <s v=" 19:08"/>
    <s v="Paid to Lokesh"/>
    <s v="T230419190800575060468"/>
    <n v="544747640230"/>
    <x v="1"/>
    <s v="XXXXXX3700"/>
    <n v="18275"/>
    <x v="3"/>
    <x v="8"/>
    <n v="4"/>
    <x v="6"/>
    <n v="16"/>
    <n v="0"/>
    <n v="18275"/>
    <s v="19-Apr"/>
    <d v="1899-12-30T19:08:00"/>
    <x v="3"/>
    <x v="13"/>
    <x v="1"/>
    <x v="6"/>
    <x v="3"/>
  </r>
  <r>
    <x v="975"/>
    <s v=" 13:24"/>
    <s v="Received from Family Member - Ravi"/>
    <s v="T230420132400627856622"/>
    <n v="474629109344"/>
    <x v="0"/>
    <s v="XXXXXX3700"/>
    <n v="16682"/>
    <x v="3"/>
    <x v="8"/>
    <n v="4"/>
    <x v="0"/>
    <n v="16"/>
    <n v="16682"/>
    <n v="0"/>
    <s v="20-Apr"/>
    <d v="1899-12-30T13:24:00"/>
    <x v="2"/>
    <x v="14"/>
    <x v="0"/>
    <x v="8"/>
    <x v="3"/>
  </r>
  <r>
    <x v="975"/>
    <s v=" 20:54"/>
    <s v="Received from Customer - Sagar Enterprises"/>
    <s v="T230420205400470673806"/>
    <n v="214336993345"/>
    <x v="0"/>
    <s v="XXXXXXXXXX0662"/>
    <n v="2995"/>
    <x v="3"/>
    <x v="8"/>
    <n v="4"/>
    <x v="0"/>
    <n v="16"/>
    <n v="2995"/>
    <n v="0"/>
    <s v="20-Apr"/>
    <d v="1899-12-30T20:54:00"/>
    <x v="3"/>
    <x v="14"/>
    <x v="0"/>
    <x v="12"/>
    <x v="3"/>
  </r>
  <r>
    <x v="976"/>
    <s v=" 09:00"/>
    <s v="Received from Customer - Ramesh &amp; Co"/>
    <s v="T230421090000819643094"/>
    <n v="550073430354"/>
    <x v="0"/>
    <s v="XXXXXX3700"/>
    <n v="7070"/>
    <x v="3"/>
    <x v="8"/>
    <n v="4"/>
    <x v="1"/>
    <n v="16"/>
    <n v="7070"/>
    <n v="0"/>
    <s v="21-Apr"/>
    <d v="1899-12-30T09:00:00"/>
    <x v="0"/>
    <x v="15"/>
    <x v="0"/>
    <x v="13"/>
    <x v="3"/>
  </r>
  <r>
    <x v="976"/>
    <s v=" 11:45"/>
    <s v="Received from Customer - Sagar Enterprises"/>
    <s v="T230421114500437931563"/>
    <n v="762286114704"/>
    <x v="0"/>
    <s v="XXXXXXXXXX0662"/>
    <n v="12602"/>
    <x v="3"/>
    <x v="8"/>
    <n v="4"/>
    <x v="1"/>
    <n v="16"/>
    <n v="12602"/>
    <n v="0"/>
    <s v="21-Apr"/>
    <d v="1899-12-30T11:45:00"/>
    <x v="0"/>
    <x v="15"/>
    <x v="0"/>
    <x v="2"/>
    <x v="3"/>
  </r>
  <r>
    <x v="976"/>
    <s v=" 12:23"/>
    <s v="Received from Family Member - Kumar"/>
    <s v="T230421122300714089659"/>
    <n v="692782548268"/>
    <x v="0"/>
    <s v="XXXXXX3700"/>
    <n v="3330"/>
    <x v="3"/>
    <x v="8"/>
    <n v="4"/>
    <x v="1"/>
    <n v="16"/>
    <n v="3330"/>
    <n v="0"/>
    <s v="21-Apr"/>
    <d v="1899-12-30T12:23:00"/>
    <x v="2"/>
    <x v="15"/>
    <x v="0"/>
    <x v="3"/>
    <x v="3"/>
  </r>
  <r>
    <x v="976"/>
    <s v=" 18:13"/>
    <s v="Received from Santhu"/>
    <s v="T230421181300303314616"/>
    <n v="100278883876"/>
    <x v="0"/>
    <s v="XXXXXXXXXX0662"/>
    <n v="4541"/>
    <x v="3"/>
    <x v="8"/>
    <n v="4"/>
    <x v="1"/>
    <n v="16"/>
    <n v="4541"/>
    <n v="0"/>
    <s v="21-Apr"/>
    <d v="1899-12-30T18:13:00"/>
    <x v="3"/>
    <x v="15"/>
    <x v="0"/>
    <x v="5"/>
    <x v="3"/>
  </r>
  <r>
    <x v="976"/>
    <s v=" 21:44"/>
    <s v="Received from Family Member - Kumar"/>
    <s v="T230421214400738605683"/>
    <n v="521911957793"/>
    <x v="0"/>
    <s v="XXXXXX3700"/>
    <n v="8405"/>
    <x v="3"/>
    <x v="8"/>
    <n v="4"/>
    <x v="1"/>
    <n v="16"/>
    <n v="8405"/>
    <n v="0"/>
    <s v="21-Apr"/>
    <d v="1899-12-30T21:44:00"/>
    <x v="1"/>
    <x v="15"/>
    <x v="0"/>
    <x v="7"/>
    <x v="3"/>
  </r>
  <r>
    <x v="977"/>
    <s v=" 10:12"/>
    <s v="Paid to Family Member - Ravi"/>
    <s v="T230422101200714021922"/>
    <n v="312289780153"/>
    <x v="1"/>
    <s v="XXXXXX3700"/>
    <n v="10029"/>
    <x v="3"/>
    <x v="8"/>
    <n v="4"/>
    <x v="2"/>
    <n v="16"/>
    <n v="0"/>
    <n v="10029"/>
    <s v="22-Apr"/>
    <d v="1899-12-30T10:12:00"/>
    <x v="0"/>
    <x v="16"/>
    <x v="1"/>
    <x v="0"/>
    <x v="3"/>
  </r>
  <r>
    <x v="977"/>
    <s v=" 11:38"/>
    <s v="Received from Other UPI User"/>
    <s v="T230422113800411203072"/>
    <n v="321702732476"/>
    <x v="0"/>
    <s v="XXXXXXXXXX0662"/>
    <n v="6064"/>
    <x v="3"/>
    <x v="8"/>
    <n v="4"/>
    <x v="2"/>
    <n v="16"/>
    <n v="6064"/>
    <n v="0"/>
    <s v="22-Apr"/>
    <d v="1899-12-30T11:38:00"/>
    <x v="0"/>
    <x v="16"/>
    <x v="0"/>
    <x v="2"/>
    <x v="3"/>
  </r>
  <r>
    <x v="977"/>
    <s v=" 13:18"/>
    <s v="Received from Family Member - Priya"/>
    <s v="T230422131800635629312"/>
    <n v="639731582763"/>
    <x v="0"/>
    <s v="XXXXXX3700"/>
    <n v="1886"/>
    <x v="3"/>
    <x v="8"/>
    <n v="4"/>
    <x v="2"/>
    <n v="16"/>
    <n v="1886"/>
    <n v="0"/>
    <s v="22-Apr"/>
    <d v="1899-12-30T13:18:00"/>
    <x v="2"/>
    <x v="16"/>
    <x v="0"/>
    <x v="8"/>
    <x v="3"/>
  </r>
  <r>
    <x v="977"/>
    <s v=" 14:14"/>
    <s v="Received from Family Member - Priya"/>
    <s v="T230422141400977970462"/>
    <n v="223801253923"/>
    <x v="0"/>
    <s v="XXXXXXXXXX0662"/>
    <n v="19318"/>
    <x v="3"/>
    <x v="8"/>
    <n v="4"/>
    <x v="2"/>
    <n v="16"/>
    <n v="19318"/>
    <n v="0"/>
    <s v="22-Apr"/>
    <d v="1899-12-30T14:14:00"/>
    <x v="2"/>
    <x v="16"/>
    <x v="0"/>
    <x v="10"/>
    <x v="3"/>
  </r>
  <r>
    <x v="977"/>
    <s v=" 18:18"/>
    <s v="Received from Local Customer"/>
    <s v="T230422181800870153044"/>
    <n v="333630984171"/>
    <x v="0"/>
    <s v="XXXXXX3700"/>
    <n v="9857"/>
    <x v="3"/>
    <x v="8"/>
    <n v="4"/>
    <x v="2"/>
    <n v="16"/>
    <n v="9857"/>
    <n v="0"/>
    <s v="22-Apr"/>
    <d v="1899-12-30T18:18:00"/>
    <x v="3"/>
    <x v="16"/>
    <x v="0"/>
    <x v="5"/>
    <x v="3"/>
  </r>
  <r>
    <x v="977"/>
    <s v=" 18:40"/>
    <s v="Paid to Wholesale Supplier"/>
    <s v="T230422184000308629622"/>
    <n v="242179017047"/>
    <x v="1"/>
    <s v="XXXXXXXXXX0662"/>
    <n v="14162"/>
    <x v="3"/>
    <x v="8"/>
    <n v="4"/>
    <x v="2"/>
    <n v="16"/>
    <n v="0"/>
    <n v="14162"/>
    <s v="22-Apr"/>
    <d v="1899-12-30T18:40:00"/>
    <x v="3"/>
    <x v="16"/>
    <x v="1"/>
    <x v="5"/>
    <x v="3"/>
  </r>
  <r>
    <x v="977"/>
    <s v=" 18:41"/>
    <s v="Received from Customer - ABC Traders"/>
    <s v="T230422184100691634227"/>
    <n v="483685049613"/>
    <x v="0"/>
    <s v="XXXXXXXXXX0662"/>
    <n v="37148"/>
    <x v="3"/>
    <x v="8"/>
    <n v="4"/>
    <x v="2"/>
    <n v="16"/>
    <n v="37148"/>
    <n v="0"/>
    <s v="22-Apr"/>
    <d v="1899-12-30T18:41:00"/>
    <x v="3"/>
    <x v="16"/>
    <x v="0"/>
    <x v="5"/>
    <x v="3"/>
  </r>
  <r>
    <x v="978"/>
    <s v=" 10:54"/>
    <s v="Paid to Velu"/>
    <s v="T230423105400626863143"/>
    <n v="559894067633"/>
    <x v="1"/>
    <s v="XXXXXX3700"/>
    <n v="8766"/>
    <x v="3"/>
    <x v="8"/>
    <n v="4"/>
    <x v="3"/>
    <n v="17"/>
    <n v="0"/>
    <n v="8766"/>
    <s v="23-Apr"/>
    <d v="1899-12-30T10:54:00"/>
    <x v="0"/>
    <x v="17"/>
    <x v="1"/>
    <x v="0"/>
    <x v="3"/>
  </r>
  <r>
    <x v="978"/>
    <s v=" 12:48"/>
    <s v="Received from Customer - Anand Stores"/>
    <s v="T230423124800917453436"/>
    <n v="662873637644"/>
    <x v="0"/>
    <s v="XXXXXXXXXX0662"/>
    <n v="1171"/>
    <x v="3"/>
    <x v="8"/>
    <n v="4"/>
    <x v="3"/>
    <n v="17"/>
    <n v="1171"/>
    <n v="0"/>
    <s v="23-Apr"/>
    <d v="1899-12-30T12:48:00"/>
    <x v="2"/>
    <x v="17"/>
    <x v="0"/>
    <x v="3"/>
    <x v="3"/>
  </r>
  <r>
    <x v="978"/>
    <s v=" 13:49"/>
    <s v="Received from Customer - Ramesh &amp; Co"/>
    <s v="T230423134900132316969"/>
    <n v="104349033770"/>
    <x v="0"/>
    <s v="XXXXXXXXXX0662"/>
    <n v="4555"/>
    <x v="3"/>
    <x v="8"/>
    <n v="4"/>
    <x v="3"/>
    <n v="17"/>
    <n v="4555"/>
    <n v="0"/>
    <s v="23-Apr"/>
    <d v="1899-12-30T13:49:00"/>
    <x v="2"/>
    <x v="17"/>
    <x v="0"/>
    <x v="8"/>
    <x v="3"/>
  </r>
  <r>
    <x v="978"/>
    <s v=" 14:25"/>
    <s v="Paid to Flipkart"/>
    <s v="P230423142500977632407"/>
    <n v="701683014646"/>
    <x v="1"/>
    <s v="XXXXXX3700"/>
    <n v="19639"/>
    <x v="3"/>
    <x v="8"/>
    <n v="4"/>
    <x v="3"/>
    <n v="17"/>
    <n v="0"/>
    <n v="19639"/>
    <s v="23-Apr"/>
    <d v="1899-12-30T14:25:00"/>
    <x v="2"/>
    <x v="17"/>
    <x v="1"/>
    <x v="10"/>
    <x v="3"/>
  </r>
  <r>
    <x v="978"/>
    <s v=" 14:27"/>
    <s v="Paid to Family Member - Priya"/>
    <s v="T230423142700339288739"/>
    <n v="932181328983"/>
    <x v="1"/>
    <s v="XXXXXXXXXX0662"/>
    <n v="25980"/>
    <x v="3"/>
    <x v="8"/>
    <n v="4"/>
    <x v="3"/>
    <n v="17"/>
    <n v="0"/>
    <n v="25980"/>
    <s v="23-Apr"/>
    <d v="1899-12-30T14:27:00"/>
    <x v="2"/>
    <x v="17"/>
    <x v="1"/>
    <x v="10"/>
    <x v="3"/>
  </r>
  <r>
    <x v="979"/>
    <s v=" 15:53"/>
    <s v="Paid to Other Merchant"/>
    <s v="P230424155300599484182"/>
    <n v="212190546421"/>
    <x v="1"/>
    <s v="XXXXXX3700"/>
    <n v="15624"/>
    <x v="3"/>
    <x v="8"/>
    <n v="4"/>
    <x v="4"/>
    <n v="17"/>
    <n v="0"/>
    <n v="15624"/>
    <s v="24-Apr"/>
    <d v="1899-12-30T15:53:00"/>
    <x v="2"/>
    <x v="18"/>
    <x v="1"/>
    <x v="9"/>
    <x v="3"/>
  </r>
  <r>
    <x v="979"/>
    <s v=" 16:47"/>
    <s v="Received from Local Customer"/>
    <s v="T230424164700770791421"/>
    <n v="716816825859"/>
    <x v="0"/>
    <s v="XXXXXXXXXX0662"/>
    <n v="24023"/>
    <x v="3"/>
    <x v="8"/>
    <n v="4"/>
    <x v="4"/>
    <n v="17"/>
    <n v="24023"/>
    <n v="0"/>
    <s v="24-Apr"/>
    <d v="1899-12-30T16:47:00"/>
    <x v="2"/>
    <x v="18"/>
    <x v="0"/>
    <x v="11"/>
    <x v="3"/>
  </r>
  <r>
    <x v="980"/>
    <s v=" 08:10"/>
    <s v="Received from Customer - Sri Lakshmi Stores"/>
    <s v="T230425081000275842437"/>
    <n v="558120234546"/>
    <x v="0"/>
    <s v="XXXXXX3700"/>
    <n v="20276"/>
    <x v="3"/>
    <x v="8"/>
    <n v="4"/>
    <x v="5"/>
    <n v="17"/>
    <n v="20276"/>
    <n v="0"/>
    <s v="25-Apr"/>
    <d v="1899-12-30T08:10:00"/>
    <x v="0"/>
    <x v="19"/>
    <x v="0"/>
    <x v="15"/>
    <x v="3"/>
  </r>
  <r>
    <x v="980"/>
    <s v=" 12:11"/>
    <s v="Paid to Airtel Recharge"/>
    <s v="T230425121100154233497"/>
    <n v="416344968183"/>
    <x v="1"/>
    <s v="XXXXXXXXXX0662"/>
    <n v="11836"/>
    <x v="3"/>
    <x v="8"/>
    <n v="4"/>
    <x v="5"/>
    <n v="17"/>
    <n v="0"/>
    <n v="11836"/>
    <s v="25-Apr"/>
    <d v="1899-12-30T12:11:00"/>
    <x v="2"/>
    <x v="19"/>
    <x v="2"/>
    <x v="3"/>
    <x v="3"/>
  </r>
  <r>
    <x v="980"/>
    <s v=" 14:52"/>
    <s v="Received from Customer - Sagar Enterprises"/>
    <s v="T230425145200263309377"/>
    <n v="530597904377"/>
    <x v="0"/>
    <s v="XXXXXXXXXX0662"/>
    <n v="9483"/>
    <x v="3"/>
    <x v="8"/>
    <n v="4"/>
    <x v="5"/>
    <n v="17"/>
    <n v="9483"/>
    <n v="0"/>
    <s v="25-Apr"/>
    <d v="1899-12-30T14:52:00"/>
    <x v="2"/>
    <x v="19"/>
    <x v="0"/>
    <x v="10"/>
    <x v="3"/>
  </r>
  <r>
    <x v="980"/>
    <s v=" 15:13"/>
    <s v="Received from Lokesh"/>
    <s v="T230425151300783386344"/>
    <n v="648227195012"/>
    <x v="0"/>
    <s v="XXXXXXXXXX0662"/>
    <n v="5420"/>
    <x v="3"/>
    <x v="8"/>
    <n v="4"/>
    <x v="5"/>
    <n v="17"/>
    <n v="5420"/>
    <n v="0"/>
    <s v="25-Apr"/>
    <d v="1899-12-30T15:13:00"/>
    <x v="2"/>
    <x v="19"/>
    <x v="0"/>
    <x v="9"/>
    <x v="3"/>
  </r>
  <r>
    <x v="980"/>
    <s v=" 19:04"/>
    <s v="Paid to Swiggy"/>
    <s v="P230425190400573206015"/>
    <n v="657225792612"/>
    <x v="1"/>
    <s v="XXXXXX3700"/>
    <n v="10405"/>
    <x v="3"/>
    <x v="8"/>
    <n v="4"/>
    <x v="5"/>
    <n v="17"/>
    <n v="0"/>
    <n v="10405"/>
    <s v="25-Apr"/>
    <d v="1899-12-30T19:04:00"/>
    <x v="3"/>
    <x v="19"/>
    <x v="1"/>
    <x v="6"/>
    <x v="3"/>
  </r>
  <r>
    <x v="981"/>
    <s v=" 11:11"/>
    <s v="Received from Other Customer"/>
    <s v="T230426111100568599246"/>
    <n v="43845626638"/>
    <x v="0"/>
    <s v="XXXXXX3700"/>
    <n v="14728"/>
    <x v="3"/>
    <x v="8"/>
    <n v="4"/>
    <x v="6"/>
    <n v="17"/>
    <n v="14728"/>
    <n v="0"/>
    <s v="26-Apr"/>
    <d v="1899-12-30T11:11:00"/>
    <x v="0"/>
    <x v="20"/>
    <x v="0"/>
    <x v="2"/>
    <x v="3"/>
  </r>
  <r>
    <x v="981"/>
    <s v=" 12:44"/>
    <s v="Paid to KOMAL TRADERS"/>
    <s v="P230426124400880358069"/>
    <n v="519968949987"/>
    <x v="1"/>
    <s v="XXXXXXXXXX0662"/>
    <n v="6540"/>
    <x v="3"/>
    <x v="8"/>
    <n v="4"/>
    <x v="6"/>
    <n v="17"/>
    <n v="0"/>
    <n v="6540"/>
    <s v="26-Apr"/>
    <d v="1899-12-30T12:44:00"/>
    <x v="2"/>
    <x v="20"/>
    <x v="1"/>
    <x v="3"/>
    <x v="3"/>
  </r>
  <r>
    <x v="981"/>
    <s v=" 15:36"/>
    <s v="Received from Customer - Venkatesh Traders"/>
    <s v="T230426153600405451752"/>
    <n v="784690156108"/>
    <x v="0"/>
    <s v="XXXXXXXXXX0662"/>
    <n v="6991"/>
    <x v="3"/>
    <x v="8"/>
    <n v="4"/>
    <x v="6"/>
    <n v="17"/>
    <n v="6991"/>
    <n v="0"/>
    <s v="26-Apr"/>
    <d v="1899-12-30T15:36:00"/>
    <x v="2"/>
    <x v="20"/>
    <x v="0"/>
    <x v="9"/>
    <x v="3"/>
  </r>
  <r>
    <x v="981"/>
    <s v=" 16:04"/>
    <s v="Paid to Jio Recharge"/>
    <s v="P230426160400753396422"/>
    <n v="79218183454"/>
    <x v="1"/>
    <s v="XXXXXX3700"/>
    <n v="2955"/>
    <x v="3"/>
    <x v="8"/>
    <n v="4"/>
    <x v="6"/>
    <n v="17"/>
    <n v="0"/>
    <n v="2955"/>
    <s v="26-Apr"/>
    <d v="1899-12-30T16:04:00"/>
    <x v="2"/>
    <x v="20"/>
    <x v="2"/>
    <x v="11"/>
    <x v="3"/>
  </r>
  <r>
    <x v="981"/>
    <s v=" 16:49"/>
    <s v="Received from Lokesh"/>
    <s v="T230426164900579383869"/>
    <n v="645036262446"/>
    <x v="0"/>
    <s v="XXXXXX3700"/>
    <n v="16007"/>
    <x v="3"/>
    <x v="8"/>
    <n v="4"/>
    <x v="6"/>
    <n v="17"/>
    <n v="16007"/>
    <n v="0"/>
    <s v="26-Apr"/>
    <d v="1899-12-30T16:49:00"/>
    <x v="2"/>
    <x v="20"/>
    <x v="0"/>
    <x v="11"/>
    <x v="3"/>
  </r>
  <r>
    <x v="981"/>
    <s v=" 18:04"/>
    <s v="Received from Customer - Ravi Enterprises"/>
    <s v="T230426180400225742407"/>
    <n v="574014251441"/>
    <x v="0"/>
    <s v="XXXXXXXXXX0662"/>
    <n v="18716"/>
    <x v="3"/>
    <x v="8"/>
    <n v="4"/>
    <x v="6"/>
    <n v="17"/>
    <n v="18716"/>
    <n v="0"/>
    <s v="26-Apr"/>
    <d v="1899-12-30T18:04:00"/>
    <x v="3"/>
    <x v="20"/>
    <x v="0"/>
    <x v="5"/>
    <x v="3"/>
  </r>
  <r>
    <x v="981"/>
    <s v=" 18:29"/>
    <s v="Received from Customer - Sri Lakshmi Stores"/>
    <s v="T230426182900199881803"/>
    <n v="767026352889"/>
    <x v="0"/>
    <s v="XXXXXXXXXX0662"/>
    <n v="10651"/>
    <x v="3"/>
    <x v="8"/>
    <n v="4"/>
    <x v="6"/>
    <n v="17"/>
    <n v="10651"/>
    <n v="0"/>
    <s v="26-Apr"/>
    <d v="1899-12-30T18:29:00"/>
    <x v="3"/>
    <x v="20"/>
    <x v="0"/>
    <x v="5"/>
    <x v="3"/>
  </r>
  <r>
    <x v="981"/>
    <s v=" 18:55"/>
    <s v="Paid to Stationery Supplier"/>
    <s v="P230426185500523881900"/>
    <n v="538409973354"/>
    <x v="1"/>
    <s v="XXXXXX3700"/>
    <n v="12979"/>
    <x v="3"/>
    <x v="8"/>
    <n v="4"/>
    <x v="6"/>
    <n v="17"/>
    <n v="0"/>
    <n v="12979"/>
    <s v="26-Apr"/>
    <d v="1899-12-30T18:55:00"/>
    <x v="3"/>
    <x v="20"/>
    <x v="1"/>
    <x v="5"/>
    <x v="3"/>
  </r>
  <r>
    <x v="982"/>
    <s v=" 08:35"/>
    <s v="Received from Manish"/>
    <s v="T230427083500747806499"/>
    <n v="892444583706"/>
    <x v="0"/>
    <s v="XXXXXXXXXX0662"/>
    <n v="7618"/>
    <x v="3"/>
    <x v="8"/>
    <n v="4"/>
    <x v="0"/>
    <n v="17"/>
    <n v="7618"/>
    <n v="0"/>
    <s v="27-Apr"/>
    <d v="1899-12-30T08:35:00"/>
    <x v="0"/>
    <x v="21"/>
    <x v="0"/>
    <x v="15"/>
    <x v="3"/>
  </r>
  <r>
    <x v="982"/>
    <s v=" 12:04"/>
    <s v="Paid to Airtel Recharge"/>
    <s v="P230427120400840082870"/>
    <n v="30000937816"/>
    <x v="1"/>
    <s v="XXXXXX3700"/>
    <n v="2980"/>
    <x v="3"/>
    <x v="8"/>
    <n v="4"/>
    <x v="0"/>
    <n v="17"/>
    <n v="0"/>
    <n v="2980"/>
    <s v="27-Apr"/>
    <d v="1899-12-30T12:04:00"/>
    <x v="2"/>
    <x v="21"/>
    <x v="2"/>
    <x v="3"/>
    <x v="3"/>
  </r>
  <r>
    <x v="982"/>
    <s v=" 13:55"/>
    <s v="Paid to Manish"/>
    <s v="T230427135500333814050"/>
    <n v="615036232455"/>
    <x v="1"/>
    <s v="XXXXXXXXXX0662"/>
    <n v="3183"/>
    <x v="3"/>
    <x v="8"/>
    <n v="4"/>
    <x v="0"/>
    <n v="17"/>
    <n v="0"/>
    <n v="3183"/>
    <s v="27-Apr"/>
    <d v="1899-12-30T13:55:00"/>
    <x v="2"/>
    <x v="21"/>
    <x v="1"/>
    <x v="8"/>
    <x v="3"/>
  </r>
  <r>
    <x v="982"/>
    <s v=" 15:39"/>
    <s v="Received from Customer - Kumar Stores"/>
    <s v="T230427153900945655856"/>
    <n v="494157696697"/>
    <x v="0"/>
    <s v="XXXXXXXXXX0662"/>
    <n v="10723"/>
    <x v="3"/>
    <x v="8"/>
    <n v="4"/>
    <x v="0"/>
    <n v="17"/>
    <n v="10723"/>
    <n v="0"/>
    <s v="27-Apr"/>
    <d v="1899-12-30T15:39:00"/>
    <x v="2"/>
    <x v="21"/>
    <x v="0"/>
    <x v="9"/>
    <x v="3"/>
  </r>
  <r>
    <x v="982"/>
    <s v=" 17:28"/>
    <s v="Paid to PhonePe"/>
    <s v="P230427172800759490655"/>
    <n v="833909302600"/>
    <x v="1"/>
    <s v="XXXXXXXXXX0662"/>
    <n v="19337"/>
    <x v="3"/>
    <x v="8"/>
    <n v="4"/>
    <x v="0"/>
    <n v="17"/>
    <n v="0"/>
    <n v="19337"/>
    <s v="27-Apr"/>
    <d v="1899-12-30T17:28:00"/>
    <x v="3"/>
    <x v="21"/>
    <x v="1"/>
    <x v="4"/>
    <x v="3"/>
  </r>
  <r>
    <x v="982"/>
    <s v=" 17:31"/>
    <s v="Received from Family Member - Ravi"/>
    <s v="T230427173100385915670"/>
    <n v="860486056275"/>
    <x v="0"/>
    <s v="XXXXXX3700"/>
    <n v="20862"/>
    <x v="3"/>
    <x v="8"/>
    <n v="4"/>
    <x v="0"/>
    <n v="17"/>
    <n v="20862"/>
    <n v="0"/>
    <s v="27-Apr"/>
    <d v="1899-12-30T17:31:00"/>
    <x v="3"/>
    <x v="21"/>
    <x v="0"/>
    <x v="4"/>
    <x v="3"/>
  </r>
  <r>
    <x v="982"/>
    <s v=" 18:48"/>
    <s v="Received from Local Customer"/>
    <s v="T230427184800604460392"/>
    <n v="561335933441"/>
    <x v="0"/>
    <s v="XXXXXXXXXX0662"/>
    <n v="8728"/>
    <x v="3"/>
    <x v="8"/>
    <n v="4"/>
    <x v="0"/>
    <n v="17"/>
    <n v="8728"/>
    <n v="0"/>
    <s v="27-Apr"/>
    <d v="1899-12-30T18:48:00"/>
    <x v="3"/>
    <x v="21"/>
    <x v="0"/>
    <x v="5"/>
    <x v="3"/>
  </r>
  <r>
    <x v="982"/>
    <s v=" 18:55"/>
    <s v="Received from Customer - Manish Traders"/>
    <s v="T230427185500945682954"/>
    <n v="730283987438"/>
    <x v="0"/>
    <s v="XXXXXX3700"/>
    <n v="35715"/>
    <x v="3"/>
    <x v="8"/>
    <n v="4"/>
    <x v="0"/>
    <n v="17"/>
    <n v="35715"/>
    <n v="0"/>
    <s v="27-Apr"/>
    <d v="1899-12-30T18:55:00"/>
    <x v="3"/>
    <x v="21"/>
    <x v="0"/>
    <x v="5"/>
    <x v="3"/>
  </r>
  <r>
    <x v="983"/>
    <s v=" 12:47"/>
    <s v="Paid to Dominos Pizza"/>
    <s v="T230428124700496030884"/>
    <n v="610497760317"/>
    <x v="1"/>
    <s v="XXXXXXXXXX0662"/>
    <n v="2223"/>
    <x v="3"/>
    <x v="8"/>
    <n v="4"/>
    <x v="1"/>
    <n v="17"/>
    <n v="0"/>
    <n v="2223"/>
    <s v="28-Apr"/>
    <d v="1899-12-30T12:47:00"/>
    <x v="2"/>
    <x v="22"/>
    <x v="1"/>
    <x v="3"/>
    <x v="3"/>
  </r>
  <r>
    <x v="983"/>
    <s v=" 13:07"/>
    <s v="Received from Other UPI User"/>
    <s v="T230428130700827238144"/>
    <n v="568000564145"/>
    <x v="0"/>
    <s v="XXXXXX3700"/>
    <n v="4178"/>
    <x v="3"/>
    <x v="8"/>
    <n v="4"/>
    <x v="1"/>
    <n v="17"/>
    <n v="4178"/>
    <n v="0"/>
    <s v="28-Apr"/>
    <d v="1899-12-30T13:07:00"/>
    <x v="2"/>
    <x v="22"/>
    <x v="0"/>
    <x v="8"/>
    <x v="3"/>
  </r>
  <r>
    <x v="983"/>
    <s v=" 15:28"/>
    <s v="Paid to Bank Account Transfer"/>
    <s v="P230428152800996315121"/>
    <n v="40389037795"/>
    <x v="1"/>
    <s v="XXXXXXXXXX0662"/>
    <n v="4304"/>
    <x v="3"/>
    <x v="8"/>
    <n v="4"/>
    <x v="1"/>
    <n v="17"/>
    <n v="0"/>
    <n v="4304"/>
    <s v="28-Apr"/>
    <d v="1899-12-30T15:28:00"/>
    <x v="2"/>
    <x v="22"/>
    <x v="1"/>
    <x v="9"/>
    <x v="3"/>
  </r>
  <r>
    <x v="984"/>
    <s v=" 09:29"/>
    <s v="Received from Family Member - Ravi"/>
    <s v="T230429092900586463368"/>
    <n v="932086094540"/>
    <x v="0"/>
    <s v="XXXXXXXXXX0662"/>
    <n v="4150"/>
    <x v="3"/>
    <x v="8"/>
    <n v="4"/>
    <x v="2"/>
    <n v="17"/>
    <n v="4150"/>
    <n v="0"/>
    <s v="29-Apr"/>
    <d v="1899-12-30T09:29:00"/>
    <x v="0"/>
    <x v="23"/>
    <x v="0"/>
    <x v="13"/>
    <x v="3"/>
  </r>
  <r>
    <x v="984"/>
    <s v=" 13:59"/>
    <s v="Received from Customer - Sagar Enterprises"/>
    <s v="T230429135900279413549"/>
    <n v="620975772708"/>
    <x v="0"/>
    <s v="XXXXXXXXXX0662"/>
    <n v="12547"/>
    <x v="3"/>
    <x v="8"/>
    <n v="4"/>
    <x v="2"/>
    <n v="17"/>
    <n v="12547"/>
    <n v="0"/>
    <s v="29-Apr"/>
    <d v="1899-12-30T13:59:00"/>
    <x v="2"/>
    <x v="23"/>
    <x v="0"/>
    <x v="8"/>
    <x v="3"/>
  </r>
  <r>
    <x v="984"/>
    <s v=" 16:12"/>
    <s v="Received from Customer - Sagar Enterprises"/>
    <s v="T230429161200146501193"/>
    <n v="596503126397"/>
    <x v="0"/>
    <s v="XXXXXXXXXX0662"/>
    <n v="16702"/>
    <x v="3"/>
    <x v="8"/>
    <n v="4"/>
    <x v="2"/>
    <n v="17"/>
    <n v="16702"/>
    <n v="0"/>
    <s v="29-Apr"/>
    <d v="1899-12-30T16:12:00"/>
    <x v="2"/>
    <x v="23"/>
    <x v="0"/>
    <x v="11"/>
    <x v="3"/>
  </r>
  <r>
    <x v="984"/>
    <s v=" 16:22"/>
    <s v="Received from Customer - Sagar Enterprises"/>
    <s v="T230429162200363660415"/>
    <n v="647238937989"/>
    <x v="0"/>
    <s v="XXXXXXXXXX0662"/>
    <n v="9983"/>
    <x v="3"/>
    <x v="8"/>
    <n v="4"/>
    <x v="2"/>
    <n v="17"/>
    <n v="9983"/>
    <n v="0"/>
    <s v="29-Apr"/>
    <d v="1899-12-30T16:22:00"/>
    <x v="2"/>
    <x v="23"/>
    <x v="0"/>
    <x v="11"/>
    <x v="3"/>
  </r>
  <r>
    <x v="985"/>
    <s v=" 13:17"/>
    <s v="Paid to PhonePe"/>
    <s v="T230430131700802241410"/>
    <n v="362116372736"/>
    <x v="1"/>
    <s v="XXXXXX3700"/>
    <n v="7341"/>
    <x v="3"/>
    <x v="8"/>
    <n v="4"/>
    <x v="3"/>
    <n v="18"/>
    <n v="0"/>
    <n v="7341"/>
    <s v="30-Apr"/>
    <d v="1899-12-30T13:17:00"/>
    <x v="2"/>
    <x v="24"/>
    <x v="1"/>
    <x v="8"/>
    <x v="3"/>
  </r>
  <r>
    <x v="985"/>
    <s v=" 13:36"/>
    <s v="Paid to Packaging Supplier"/>
    <s v="P230430133600630517282"/>
    <n v="295212367672"/>
    <x v="1"/>
    <s v="XXXXXXXXXX0662"/>
    <n v="23922"/>
    <x v="3"/>
    <x v="8"/>
    <n v="4"/>
    <x v="3"/>
    <n v="18"/>
    <n v="0"/>
    <n v="23922"/>
    <s v="30-Apr"/>
    <d v="1899-12-30T13:36:00"/>
    <x v="2"/>
    <x v="24"/>
    <x v="1"/>
    <x v="8"/>
    <x v="3"/>
  </r>
  <r>
    <x v="985"/>
    <s v=" 14:28"/>
    <s v="Received from Local Customer"/>
    <s v="T230430142800295234527"/>
    <n v="271857625634"/>
    <x v="0"/>
    <s v="XXXXXXXXXX0662"/>
    <n v="4005"/>
    <x v="3"/>
    <x v="8"/>
    <n v="4"/>
    <x v="3"/>
    <n v="18"/>
    <n v="4005"/>
    <n v="0"/>
    <s v="30-Apr"/>
    <d v="1899-12-30T14:28:00"/>
    <x v="2"/>
    <x v="24"/>
    <x v="0"/>
    <x v="10"/>
    <x v="3"/>
  </r>
  <r>
    <x v="985"/>
    <s v=" 17:06"/>
    <s v="Received from Family Member - Kumar"/>
    <s v="T230430170600946406252"/>
    <n v="862610744199"/>
    <x v="0"/>
    <s v="XXXXXXXXXX0662"/>
    <n v="16073"/>
    <x v="3"/>
    <x v="8"/>
    <n v="4"/>
    <x v="3"/>
    <n v="18"/>
    <n v="16073"/>
    <n v="0"/>
    <s v="30-Apr"/>
    <d v="1899-12-30T17:06:00"/>
    <x v="3"/>
    <x v="24"/>
    <x v="0"/>
    <x v="4"/>
    <x v="3"/>
  </r>
  <r>
    <x v="986"/>
    <s v=" 10:51"/>
    <s v="Received from Customer - Ravi Enterprises"/>
    <s v="T230501105100255997837"/>
    <n v="315592636361"/>
    <x v="0"/>
    <s v="XXXXXX3700"/>
    <n v="5486"/>
    <x v="3"/>
    <x v="9"/>
    <n v="5"/>
    <x v="4"/>
    <n v="18"/>
    <n v="5486"/>
    <n v="0"/>
    <s v="1-May"/>
    <d v="1899-12-30T10:51:00"/>
    <x v="0"/>
    <x v="26"/>
    <x v="0"/>
    <x v="0"/>
    <x v="3"/>
  </r>
  <r>
    <x v="986"/>
    <s v=" 14:07"/>
    <s v="Received from Customer - Venkatesh Traders"/>
    <s v="T230501140700149680894"/>
    <n v="780226659664"/>
    <x v="0"/>
    <s v="XXXXXXXXXX0662"/>
    <n v="25018"/>
    <x v="3"/>
    <x v="9"/>
    <n v="5"/>
    <x v="4"/>
    <n v="18"/>
    <n v="25018"/>
    <n v="0"/>
    <s v="1-May"/>
    <d v="1899-12-30T14:07:00"/>
    <x v="2"/>
    <x v="26"/>
    <x v="0"/>
    <x v="10"/>
    <x v="3"/>
  </r>
  <r>
    <x v="986"/>
    <s v=" 16:10"/>
    <s v="Paid to Reliance Smart"/>
    <s v="T230501161000632530245"/>
    <n v="332747482945"/>
    <x v="1"/>
    <s v="XXXXXXXXXX0662"/>
    <n v="3726"/>
    <x v="3"/>
    <x v="9"/>
    <n v="5"/>
    <x v="4"/>
    <n v="18"/>
    <n v="0"/>
    <n v="3726"/>
    <s v="1-May"/>
    <d v="1899-12-30T16:10:00"/>
    <x v="2"/>
    <x v="26"/>
    <x v="1"/>
    <x v="11"/>
    <x v="3"/>
  </r>
  <r>
    <x v="987"/>
    <s v=" 11:29"/>
    <s v="Received from Customer - Anand Stores"/>
    <s v="T230502112900384010940"/>
    <n v="866710293843"/>
    <x v="0"/>
    <s v="XXXXXX3700"/>
    <n v="13769"/>
    <x v="3"/>
    <x v="9"/>
    <n v="5"/>
    <x v="5"/>
    <n v="18"/>
    <n v="13769"/>
    <n v="0"/>
    <s v="2-May"/>
    <d v="1899-12-30T11:29:00"/>
    <x v="0"/>
    <x v="27"/>
    <x v="0"/>
    <x v="2"/>
    <x v="3"/>
  </r>
  <r>
    <x v="987"/>
    <s v=" 18:54"/>
    <s v="Received from Family Member - Priya"/>
    <s v="T230502185400871963923"/>
    <n v="361369756058"/>
    <x v="0"/>
    <s v="XXXXXX3700"/>
    <n v="5275"/>
    <x v="3"/>
    <x v="9"/>
    <n v="5"/>
    <x v="5"/>
    <n v="18"/>
    <n v="5275"/>
    <n v="0"/>
    <s v="2-May"/>
    <d v="1899-12-30T18:54:00"/>
    <x v="3"/>
    <x v="27"/>
    <x v="0"/>
    <x v="5"/>
    <x v="3"/>
  </r>
  <r>
    <x v="988"/>
    <s v=" 11:14"/>
    <s v="Received from Customer - ABC Traders"/>
    <s v="T230503111400414518890"/>
    <n v="467890510178"/>
    <x v="0"/>
    <s v="XXXXXXXXXX0662"/>
    <n v="3294"/>
    <x v="3"/>
    <x v="9"/>
    <n v="5"/>
    <x v="6"/>
    <n v="18"/>
    <n v="3294"/>
    <n v="0"/>
    <s v="3-May"/>
    <d v="1899-12-30T11:14:00"/>
    <x v="0"/>
    <x v="28"/>
    <x v="0"/>
    <x v="2"/>
    <x v="3"/>
  </r>
  <r>
    <x v="988"/>
    <s v=" 14:37"/>
    <s v="Received from Ramesh"/>
    <s v="T230503143700619015389"/>
    <n v="37020706250"/>
    <x v="0"/>
    <s v="XXXXXXXXXX0662"/>
    <n v="10762"/>
    <x v="3"/>
    <x v="9"/>
    <n v="5"/>
    <x v="6"/>
    <n v="18"/>
    <n v="10762"/>
    <n v="0"/>
    <s v="3-May"/>
    <d v="1899-12-30T14:37:00"/>
    <x v="2"/>
    <x v="28"/>
    <x v="0"/>
    <x v="10"/>
    <x v="3"/>
  </r>
  <r>
    <x v="988"/>
    <s v=" 16:42"/>
    <s v="Received from Family Member - Ravi"/>
    <s v="T230503164200390285719"/>
    <n v="316032439932"/>
    <x v="0"/>
    <s v="XXXXXX3700"/>
    <n v="8104"/>
    <x v="3"/>
    <x v="9"/>
    <n v="5"/>
    <x v="6"/>
    <n v="18"/>
    <n v="8104"/>
    <n v="0"/>
    <s v="3-May"/>
    <d v="1899-12-30T16:42:00"/>
    <x v="2"/>
    <x v="28"/>
    <x v="0"/>
    <x v="11"/>
    <x v="3"/>
  </r>
  <r>
    <x v="988"/>
    <s v=" 19:34"/>
    <s v="Received from Other UPI User"/>
    <s v="T230503193400994206009"/>
    <n v="261802312795"/>
    <x v="0"/>
    <s v="XXXXXX3700"/>
    <n v="17940"/>
    <x v="3"/>
    <x v="9"/>
    <n v="5"/>
    <x v="6"/>
    <n v="18"/>
    <n v="17940"/>
    <n v="0"/>
    <s v="3-May"/>
    <d v="1899-12-30T19:34:00"/>
    <x v="3"/>
    <x v="28"/>
    <x v="0"/>
    <x v="6"/>
    <x v="3"/>
  </r>
  <r>
    <x v="988"/>
    <s v=" 19:54"/>
    <s v="Received from Family Member - Priya"/>
    <s v="T230503195400220112096"/>
    <n v="395765483803"/>
    <x v="0"/>
    <s v="XXXXXX3700"/>
    <n v="6569"/>
    <x v="3"/>
    <x v="9"/>
    <n v="5"/>
    <x v="6"/>
    <n v="18"/>
    <n v="6569"/>
    <n v="0"/>
    <s v="3-May"/>
    <d v="1899-12-30T19:54:00"/>
    <x v="3"/>
    <x v="28"/>
    <x v="0"/>
    <x v="6"/>
    <x v="3"/>
  </r>
  <r>
    <x v="989"/>
    <s v=" 10:39"/>
    <s v="Received from Customer - Kumar Stores"/>
    <s v="T230504103900848114952"/>
    <n v="987248836053"/>
    <x v="0"/>
    <s v="XXXXXXXXXX0662"/>
    <n v="4084"/>
    <x v="3"/>
    <x v="9"/>
    <n v="5"/>
    <x v="0"/>
    <n v="18"/>
    <n v="4084"/>
    <n v="0"/>
    <s v="4-May"/>
    <d v="1899-12-30T10:39:00"/>
    <x v="0"/>
    <x v="29"/>
    <x v="0"/>
    <x v="0"/>
    <x v="3"/>
  </r>
  <r>
    <x v="989"/>
    <s v=" 16:21"/>
    <s v="Paid to IOCL Service Station"/>
    <s v="T230504162100855532443"/>
    <n v="466522165754"/>
    <x v="1"/>
    <s v="XXXXXX3700"/>
    <n v="5289"/>
    <x v="3"/>
    <x v="9"/>
    <n v="5"/>
    <x v="0"/>
    <n v="18"/>
    <n v="0"/>
    <n v="5289"/>
    <s v="4-May"/>
    <d v="1899-12-30T16:21:00"/>
    <x v="2"/>
    <x v="29"/>
    <x v="1"/>
    <x v="11"/>
    <x v="3"/>
  </r>
  <r>
    <x v="989"/>
    <s v=" 21:33"/>
    <s v="Received from Customer - Anand Stores"/>
    <s v="T230504213300878874650"/>
    <n v="660684066071"/>
    <x v="0"/>
    <s v="XXXXXXXXXX0662"/>
    <n v="2239"/>
    <x v="3"/>
    <x v="9"/>
    <n v="5"/>
    <x v="0"/>
    <n v="18"/>
    <n v="2239"/>
    <n v="0"/>
    <s v="4-May"/>
    <d v="1899-12-30T21:33:00"/>
    <x v="1"/>
    <x v="29"/>
    <x v="0"/>
    <x v="7"/>
    <x v="3"/>
  </r>
  <r>
    <x v="990"/>
    <s v=" 16:07"/>
    <s v="Received from Customer - Ravi Enterprises"/>
    <s v="T230505160700663864427"/>
    <n v="235522443887"/>
    <x v="0"/>
    <s v="XXXXXX3700"/>
    <n v="7506"/>
    <x v="3"/>
    <x v="9"/>
    <n v="5"/>
    <x v="1"/>
    <n v="18"/>
    <n v="7506"/>
    <n v="0"/>
    <s v="5-May"/>
    <d v="1899-12-30T16:07:00"/>
    <x v="2"/>
    <x v="30"/>
    <x v="0"/>
    <x v="11"/>
    <x v="3"/>
  </r>
  <r>
    <x v="990"/>
    <s v=" 16:20"/>
    <s v="Paid to Velu"/>
    <s v="T230505162000779618934"/>
    <n v="697036021999"/>
    <x v="1"/>
    <s v="XXXXXXXXXX0662"/>
    <n v="12971"/>
    <x v="3"/>
    <x v="9"/>
    <n v="5"/>
    <x v="1"/>
    <n v="18"/>
    <n v="0"/>
    <n v="12971"/>
    <s v="5-May"/>
    <d v="1899-12-30T16:20:00"/>
    <x v="2"/>
    <x v="30"/>
    <x v="1"/>
    <x v="11"/>
    <x v="3"/>
  </r>
  <r>
    <x v="990"/>
    <s v=" 18:44"/>
    <s v="Received from Family Member - Kumar"/>
    <s v="T230505184400994389580"/>
    <n v="444796493370"/>
    <x v="0"/>
    <s v="XXXXXX3700"/>
    <n v="19761"/>
    <x v="3"/>
    <x v="9"/>
    <n v="5"/>
    <x v="1"/>
    <n v="18"/>
    <n v="19761"/>
    <n v="0"/>
    <s v="5-May"/>
    <d v="1899-12-30T18:44:00"/>
    <x v="3"/>
    <x v="30"/>
    <x v="0"/>
    <x v="5"/>
    <x v="3"/>
  </r>
  <r>
    <x v="990"/>
    <s v=" 21:57"/>
    <s v="Received from Other UPI User"/>
    <s v="T230505215700633404374"/>
    <n v="795849515498"/>
    <x v="0"/>
    <s v="XXXXXXXXXX0662"/>
    <n v="3407"/>
    <x v="3"/>
    <x v="9"/>
    <n v="5"/>
    <x v="1"/>
    <n v="18"/>
    <n v="3407"/>
    <n v="0"/>
    <s v="5-May"/>
    <d v="1899-12-30T21:57:00"/>
    <x v="1"/>
    <x v="30"/>
    <x v="0"/>
    <x v="7"/>
    <x v="3"/>
  </r>
  <r>
    <x v="991"/>
    <s v=" 12:47"/>
    <s v="Paid to Jio Recharge"/>
    <s v="P230506124700732301011"/>
    <n v="373941863123"/>
    <x v="1"/>
    <s v="XXXXXXXXXX0662"/>
    <n v="3303"/>
    <x v="3"/>
    <x v="9"/>
    <n v="5"/>
    <x v="2"/>
    <n v="18"/>
    <n v="0"/>
    <n v="3303"/>
    <s v="6-May"/>
    <d v="1899-12-30T12:47:00"/>
    <x v="2"/>
    <x v="0"/>
    <x v="2"/>
    <x v="3"/>
    <x v="3"/>
  </r>
  <r>
    <x v="991"/>
    <s v=" 12:50"/>
    <s v="Received from Other Customer"/>
    <s v="T230506125000935167738"/>
    <n v="357681127996"/>
    <x v="0"/>
    <s v="XXXXXXXXXX0662"/>
    <n v="3594"/>
    <x v="3"/>
    <x v="9"/>
    <n v="5"/>
    <x v="2"/>
    <n v="18"/>
    <n v="3594"/>
    <n v="0"/>
    <s v="6-May"/>
    <d v="1899-12-30T12:50:00"/>
    <x v="2"/>
    <x v="0"/>
    <x v="0"/>
    <x v="3"/>
    <x v="3"/>
  </r>
  <r>
    <x v="991"/>
    <s v=" 14:32"/>
    <s v="Received from Local Customer"/>
    <s v="T230506143200964047371"/>
    <n v="871975233816"/>
    <x v="0"/>
    <s v="XXXXXXXXXX0662"/>
    <n v="8511"/>
    <x v="3"/>
    <x v="9"/>
    <n v="5"/>
    <x v="2"/>
    <n v="18"/>
    <n v="8511"/>
    <n v="0"/>
    <s v="6-May"/>
    <d v="1899-12-30T14:32:00"/>
    <x v="2"/>
    <x v="0"/>
    <x v="0"/>
    <x v="10"/>
    <x v="3"/>
  </r>
  <r>
    <x v="991"/>
    <s v=" 15:08"/>
    <s v="Paid to Mobile Recharge"/>
    <s v="T230506150800659081122"/>
    <n v="69928752313"/>
    <x v="1"/>
    <s v="XXXXXXXXXX0662"/>
    <n v="16609"/>
    <x v="3"/>
    <x v="9"/>
    <n v="5"/>
    <x v="2"/>
    <n v="18"/>
    <n v="0"/>
    <n v="16609"/>
    <s v="6-May"/>
    <d v="1899-12-30T15:08:00"/>
    <x v="2"/>
    <x v="0"/>
    <x v="2"/>
    <x v="9"/>
    <x v="3"/>
  </r>
  <r>
    <x v="991"/>
    <s v=" 21:03"/>
    <s v="Paid to Packaging Supplier"/>
    <s v="P230506210300787088386"/>
    <n v="143767982674"/>
    <x v="1"/>
    <s v="XXXXXX3700"/>
    <n v="3470"/>
    <x v="3"/>
    <x v="9"/>
    <n v="5"/>
    <x v="2"/>
    <n v="18"/>
    <n v="0"/>
    <n v="3470"/>
    <s v="6-May"/>
    <d v="1899-12-30T21:03:00"/>
    <x v="1"/>
    <x v="0"/>
    <x v="1"/>
    <x v="7"/>
    <x v="3"/>
  </r>
  <r>
    <x v="991"/>
    <s v=" 21:48"/>
    <s v="Paid to Textile Store"/>
    <s v="P230506214800935880005"/>
    <n v="342941927127"/>
    <x v="1"/>
    <s v="XXXXXXXXXX0662"/>
    <n v="10545"/>
    <x v="3"/>
    <x v="9"/>
    <n v="5"/>
    <x v="2"/>
    <n v="18"/>
    <n v="0"/>
    <n v="10545"/>
    <s v="6-May"/>
    <d v="1899-12-30T21:48:00"/>
    <x v="1"/>
    <x v="0"/>
    <x v="1"/>
    <x v="7"/>
    <x v="3"/>
  </r>
  <r>
    <x v="992"/>
    <s v=" 08:30"/>
    <s v="Received from Customer - Sri Lakshmi Stores"/>
    <s v="T230507083000497085287"/>
    <n v="186585201774"/>
    <x v="0"/>
    <s v="XXXXXXXXXX0662"/>
    <n v="24329"/>
    <x v="3"/>
    <x v="9"/>
    <n v="5"/>
    <x v="3"/>
    <n v="19"/>
    <n v="24329"/>
    <n v="0"/>
    <s v="7-May"/>
    <d v="1899-12-30T08:30:00"/>
    <x v="0"/>
    <x v="1"/>
    <x v="0"/>
    <x v="15"/>
    <x v="3"/>
  </r>
  <r>
    <x v="992"/>
    <s v=" 11:09"/>
    <s v="Received from Other UPI User"/>
    <s v="T230507110900701721256"/>
    <n v="605448512506"/>
    <x v="0"/>
    <s v="XXXXXXXXXX0662"/>
    <n v="11150"/>
    <x v="3"/>
    <x v="9"/>
    <n v="5"/>
    <x v="3"/>
    <n v="19"/>
    <n v="11150"/>
    <n v="0"/>
    <s v="7-May"/>
    <d v="1899-12-30T11:09:00"/>
    <x v="0"/>
    <x v="1"/>
    <x v="0"/>
    <x v="2"/>
    <x v="3"/>
  </r>
  <r>
    <x v="992"/>
    <s v=" 12:12"/>
    <s v="Received from Customer - Sagar Enterprises"/>
    <s v="T230507121200242057855"/>
    <n v="69410798622"/>
    <x v="0"/>
    <s v="XXXXXX3700"/>
    <n v="12785"/>
    <x v="3"/>
    <x v="9"/>
    <n v="5"/>
    <x v="3"/>
    <n v="19"/>
    <n v="12785"/>
    <n v="0"/>
    <s v="7-May"/>
    <d v="1899-12-30T12:12:00"/>
    <x v="2"/>
    <x v="1"/>
    <x v="0"/>
    <x v="3"/>
    <x v="3"/>
  </r>
  <r>
    <x v="993"/>
    <s v=" 14:03"/>
    <s v="Received from Family Member - Kumar"/>
    <s v="T230508140300814589836"/>
    <n v="643171950584"/>
    <x v="0"/>
    <s v="XXXXXXXXXX0662"/>
    <n v="23966"/>
    <x v="3"/>
    <x v="9"/>
    <n v="5"/>
    <x v="4"/>
    <n v="19"/>
    <n v="23966"/>
    <n v="0"/>
    <s v="8-May"/>
    <d v="1899-12-30T14:03:00"/>
    <x v="2"/>
    <x v="2"/>
    <x v="0"/>
    <x v="10"/>
    <x v="3"/>
  </r>
  <r>
    <x v="993"/>
    <s v=" 16:59"/>
    <s v="Received from Customer - Sagar Enterprises"/>
    <s v="T230508165900931552418"/>
    <n v="427530994166"/>
    <x v="0"/>
    <s v="XXXXXXXXXX0662"/>
    <n v="5186"/>
    <x v="3"/>
    <x v="9"/>
    <n v="5"/>
    <x v="4"/>
    <n v="19"/>
    <n v="5186"/>
    <n v="0"/>
    <s v="8-May"/>
    <d v="1899-12-30T16:59:00"/>
    <x v="2"/>
    <x v="2"/>
    <x v="0"/>
    <x v="11"/>
    <x v="3"/>
  </r>
  <r>
    <x v="993"/>
    <s v=" 22:19"/>
    <s v="Paid to Wholesale Supplier"/>
    <s v="P230508221900219685008"/>
    <n v="165658560729"/>
    <x v="1"/>
    <s v="XXXXXXXXXX0662"/>
    <n v="7933"/>
    <x v="3"/>
    <x v="9"/>
    <n v="5"/>
    <x v="4"/>
    <n v="19"/>
    <n v="0"/>
    <n v="7933"/>
    <s v="8-May"/>
    <d v="1899-12-30T22:19:00"/>
    <x v="1"/>
    <x v="2"/>
    <x v="1"/>
    <x v="16"/>
    <x v="3"/>
  </r>
  <r>
    <x v="994"/>
    <s v=" 16:18"/>
    <s v="Paid to HP Fuel Station"/>
    <s v="P230509161800232838320"/>
    <n v="192431354044"/>
    <x v="1"/>
    <s v="XXXXXXXXXX0662"/>
    <n v="9896"/>
    <x v="3"/>
    <x v="9"/>
    <n v="5"/>
    <x v="5"/>
    <n v="19"/>
    <n v="0"/>
    <n v="9896"/>
    <s v="9-May"/>
    <d v="1899-12-30T16:18:00"/>
    <x v="2"/>
    <x v="3"/>
    <x v="1"/>
    <x v="11"/>
    <x v="3"/>
  </r>
  <r>
    <x v="994"/>
    <s v=" 19:33"/>
    <s v="Received from Other Customer"/>
    <s v="T230509193300273745902"/>
    <n v="252660132516"/>
    <x v="0"/>
    <s v="XXXXXXXXXX0662"/>
    <n v="9096"/>
    <x v="3"/>
    <x v="9"/>
    <n v="5"/>
    <x v="5"/>
    <n v="19"/>
    <n v="9096"/>
    <n v="0"/>
    <s v="9-May"/>
    <d v="1899-12-30T19:33:00"/>
    <x v="3"/>
    <x v="3"/>
    <x v="0"/>
    <x v="6"/>
    <x v="3"/>
  </r>
  <r>
    <x v="994"/>
    <s v=" 22:58"/>
    <s v="Received from Customer - Venkatesh Traders"/>
    <s v="T230509225800397607178"/>
    <n v="413695374604"/>
    <x v="0"/>
    <s v="XXXXXX3700"/>
    <n v="3938"/>
    <x v="3"/>
    <x v="9"/>
    <n v="5"/>
    <x v="5"/>
    <n v="19"/>
    <n v="3938"/>
    <n v="0"/>
    <s v="9-May"/>
    <d v="1899-12-30T22:58:00"/>
    <x v="1"/>
    <x v="3"/>
    <x v="0"/>
    <x v="16"/>
    <x v="3"/>
  </r>
  <r>
    <x v="995"/>
    <s v=" 13:16"/>
    <s v="Received from Customer - Venkatesh Traders"/>
    <s v="T230510131600677551981"/>
    <n v="884477907525"/>
    <x v="0"/>
    <s v="XXXXXX3700"/>
    <n v="9412"/>
    <x v="3"/>
    <x v="9"/>
    <n v="5"/>
    <x v="6"/>
    <n v="19"/>
    <n v="9412"/>
    <n v="0"/>
    <s v="10-May"/>
    <d v="1899-12-30T13:16:00"/>
    <x v="2"/>
    <x v="4"/>
    <x v="0"/>
    <x v="8"/>
    <x v="3"/>
  </r>
  <r>
    <x v="995"/>
    <s v=" 14:05"/>
    <s v="Received from Customer - Venkatesh Traders"/>
    <s v="T230510140500823291116"/>
    <n v="497619952553"/>
    <x v="0"/>
    <s v="XXXXXXXXXX0662"/>
    <n v="1772"/>
    <x v="3"/>
    <x v="9"/>
    <n v="5"/>
    <x v="6"/>
    <n v="19"/>
    <n v="1772"/>
    <n v="0"/>
    <s v="10-May"/>
    <d v="1899-12-30T14:05:00"/>
    <x v="2"/>
    <x v="4"/>
    <x v="0"/>
    <x v="10"/>
    <x v="3"/>
  </r>
  <r>
    <x v="995"/>
    <s v=" 14:56"/>
    <s v="Received from Lokesh"/>
    <s v="T230510145600343565906"/>
    <n v="866825886273"/>
    <x v="0"/>
    <s v="XXXXXXXXXX0662"/>
    <n v="17529"/>
    <x v="3"/>
    <x v="9"/>
    <n v="5"/>
    <x v="6"/>
    <n v="19"/>
    <n v="17529"/>
    <n v="0"/>
    <s v="10-May"/>
    <d v="1899-12-30T14:56:00"/>
    <x v="2"/>
    <x v="4"/>
    <x v="0"/>
    <x v="10"/>
    <x v="3"/>
  </r>
  <r>
    <x v="995"/>
    <s v=" 16:42"/>
    <s v="Paid to Santhu"/>
    <s v="P230510164200766832422"/>
    <n v="925887323539"/>
    <x v="1"/>
    <s v="XXXXXX3700"/>
    <n v="9901"/>
    <x v="3"/>
    <x v="9"/>
    <n v="5"/>
    <x v="6"/>
    <n v="19"/>
    <n v="0"/>
    <n v="9901"/>
    <s v="10-May"/>
    <d v="1899-12-30T16:42:00"/>
    <x v="2"/>
    <x v="4"/>
    <x v="1"/>
    <x v="11"/>
    <x v="3"/>
  </r>
  <r>
    <x v="995"/>
    <s v=" 21:40"/>
    <s v="Received from Customer - Venkatesh Traders"/>
    <s v="T230510214000568004440"/>
    <n v="97950838594"/>
    <x v="0"/>
    <s v="XXXXXX3700"/>
    <n v="14236"/>
    <x v="3"/>
    <x v="9"/>
    <n v="5"/>
    <x v="6"/>
    <n v="19"/>
    <n v="14236"/>
    <n v="0"/>
    <s v="10-May"/>
    <d v="1899-12-30T21:40:00"/>
    <x v="1"/>
    <x v="4"/>
    <x v="0"/>
    <x v="7"/>
    <x v="3"/>
  </r>
  <r>
    <x v="996"/>
    <s v=" 10:15"/>
    <s v="Paid to Airtel Recharge"/>
    <s v="T230511101500267190840"/>
    <n v="69199356740"/>
    <x v="1"/>
    <s v="XXXXXXXXXX0662"/>
    <n v="4774"/>
    <x v="3"/>
    <x v="9"/>
    <n v="5"/>
    <x v="0"/>
    <n v="19"/>
    <n v="0"/>
    <n v="4774"/>
    <s v="11-May"/>
    <d v="1899-12-30T10:15:00"/>
    <x v="0"/>
    <x v="5"/>
    <x v="2"/>
    <x v="0"/>
    <x v="3"/>
  </r>
  <r>
    <x v="996"/>
    <s v=" 12:52"/>
    <s v="Paid to Family Member - Kumar"/>
    <s v="P230511125200915534170"/>
    <n v="361962448011"/>
    <x v="1"/>
    <s v="XXXXXX3700"/>
    <n v="10125"/>
    <x v="3"/>
    <x v="9"/>
    <n v="5"/>
    <x v="0"/>
    <n v="19"/>
    <n v="0"/>
    <n v="10125"/>
    <s v="11-May"/>
    <d v="1899-12-30T12:52:00"/>
    <x v="2"/>
    <x v="5"/>
    <x v="1"/>
    <x v="3"/>
    <x v="3"/>
  </r>
  <r>
    <x v="996"/>
    <s v=" 13:35"/>
    <s v="Received from Bank/UPI Transfer"/>
    <s v="T230511133500801087385"/>
    <n v="111834322835"/>
    <x v="0"/>
    <s v="XXXXXXXXXX0662"/>
    <n v="14592"/>
    <x v="3"/>
    <x v="9"/>
    <n v="5"/>
    <x v="0"/>
    <n v="19"/>
    <n v="14592"/>
    <n v="0"/>
    <s v="11-May"/>
    <d v="1899-12-30T13:35:00"/>
    <x v="2"/>
    <x v="5"/>
    <x v="0"/>
    <x v="8"/>
    <x v="3"/>
  </r>
  <r>
    <x v="996"/>
    <s v=" 15:56"/>
    <s v="Received from Customer - Venkatesh Traders"/>
    <s v="T230511155600572221814"/>
    <n v="74785351487"/>
    <x v="0"/>
    <s v="XXXXXX3700"/>
    <n v="14349"/>
    <x v="3"/>
    <x v="9"/>
    <n v="5"/>
    <x v="0"/>
    <n v="19"/>
    <n v="14349"/>
    <n v="0"/>
    <s v="11-May"/>
    <d v="1899-12-30T15:56:00"/>
    <x v="2"/>
    <x v="5"/>
    <x v="0"/>
    <x v="9"/>
    <x v="3"/>
  </r>
  <r>
    <x v="997"/>
    <s v=" 08:46"/>
    <s v="Received from Customer - Sagar Enterprises"/>
    <s v="T230512084600980462185"/>
    <n v="303551195148"/>
    <x v="0"/>
    <s v="XXXXXX3700"/>
    <n v="1083"/>
    <x v="3"/>
    <x v="9"/>
    <n v="5"/>
    <x v="1"/>
    <n v="19"/>
    <n v="1083"/>
    <n v="0"/>
    <s v="12-May"/>
    <d v="1899-12-30T08:46:00"/>
    <x v="0"/>
    <x v="6"/>
    <x v="0"/>
    <x v="15"/>
    <x v="3"/>
  </r>
  <r>
    <x v="997"/>
    <s v=" 11:19"/>
    <s v="Received from Family Member - Priya"/>
    <s v="T230512111900893872537"/>
    <n v="748045692453"/>
    <x v="0"/>
    <s v="XXXXXXXXXX0662"/>
    <n v="6910"/>
    <x v="3"/>
    <x v="9"/>
    <n v="5"/>
    <x v="1"/>
    <n v="19"/>
    <n v="6910"/>
    <n v="0"/>
    <s v="12-May"/>
    <d v="1899-12-30T11:19:00"/>
    <x v="0"/>
    <x v="6"/>
    <x v="0"/>
    <x v="2"/>
    <x v="3"/>
  </r>
  <r>
    <x v="997"/>
    <s v=" 11:29"/>
    <s v="Paid to Hotel Gowdas"/>
    <s v="P230512112900256099572"/>
    <n v="485792196212"/>
    <x v="1"/>
    <s v="XXXXXXXXXX0662"/>
    <n v="1187"/>
    <x v="3"/>
    <x v="9"/>
    <n v="5"/>
    <x v="1"/>
    <n v="19"/>
    <n v="0"/>
    <n v="1187"/>
    <s v="12-May"/>
    <d v="1899-12-30T11:29:00"/>
    <x v="0"/>
    <x v="6"/>
    <x v="1"/>
    <x v="2"/>
    <x v="3"/>
  </r>
  <r>
    <x v="997"/>
    <s v=" 17:12"/>
    <s v="Received from Local Customer"/>
    <s v="T230512171200308916506"/>
    <n v="914690991093"/>
    <x v="0"/>
    <s v="XXXXXX3700"/>
    <n v="18058"/>
    <x v="3"/>
    <x v="9"/>
    <n v="5"/>
    <x v="1"/>
    <n v="19"/>
    <n v="18058"/>
    <n v="0"/>
    <s v="12-May"/>
    <d v="1899-12-30T17:12:00"/>
    <x v="3"/>
    <x v="6"/>
    <x v="0"/>
    <x v="4"/>
    <x v="3"/>
  </r>
  <r>
    <x v="997"/>
    <s v=" 20:20"/>
    <s v="Received from Customer - Anand Stores"/>
    <s v="T230512202000104756729"/>
    <n v="824806124355"/>
    <x v="0"/>
    <s v="XXXXXXXXXX0662"/>
    <n v="25020"/>
    <x v="3"/>
    <x v="9"/>
    <n v="5"/>
    <x v="1"/>
    <n v="19"/>
    <n v="25020"/>
    <n v="0"/>
    <s v="12-May"/>
    <d v="1899-12-30T20:20:00"/>
    <x v="3"/>
    <x v="6"/>
    <x v="0"/>
    <x v="12"/>
    <x v="3"/>
  </r>
  <r>
    <x v="997"/>
    <s v=" 21:07"/>
    <s v="Received from Other Customer"/>
    <s v="T230512210700781378795"/>
    <n v="620178374172"/>
    <x v="0"/>
    <s v="XXXXXX3700"/>
    <n v="9363"/>
    <x v="3"/>
    <x v="9"/>
    <n v="5"/>
    <x v="1"/>
    <n v="19"/>
    <n v="9363"/>
    <n v="0"/>
    <s v="12-May"/>
    <d v="1899-12-30T21:07:00"/>
    <x v="1"/>
    <x v="6"/>
    <x v="0"/>
    <x v="7"/>
    <x v="3"/>
  </r>
  <r>
    <x v="998"/>
    <s v=" 07:03"/>
    <s v="Received from Other Customer"/>
    <s v="T230513070300441345818"/>
    <n v="523210800691"/>
    <x v="0"/>
    <s v="XXXXXXXXXX0662"/>
    <n v="16959"/>
    <x v="3"/>
    <x v="9"/>
    <n v="5"/>
    <x v="2"/>
    <n v="19"/>
    <n v="16959"/>
    <n v="0"/>
    <s v="13-May"/>
    <d v="1899-12-30T07:03:00"/>
    <x v="0"/>
    <x v="7"/>
    <x v="0"/>
    <x v="14"/>
    <x v="3"/>
  </r>
  <r>
    <x v="998"/>
    <s v=" 14:27"/>
    <s v="Received from Other Customer"/>
    <s v="T230513142700957139103"/>
    <n v="257532783804"/>
    <x v="0"/>
    <s v="XXXXXXXXXX0662"/>
    <n v="11278"/>
    <x v="3"/>
    <x v="9"/>
    <n v="5"/>
    <x v="2"/>
    <n v="19"/>
    <n v="11278"/>
    <n v="0"/>
    <s v="13-May"/>
    <d v="1899-12-30T14:27:00"/>
    <x v="2"/>
    <x v="7"/>
    <x v="0"/>
    <x v="10"/>
    <x v="3"/>
  </r>
  <r>
    <x v="998"/>
    <s v=" 14:28"/>
    <s v="Received from Customer - Anand Stores"/>
    <s v="T230513142800638878855"/>
    <n v="584696927995"/>
    <x v="0"/>
    <s v="XXXXXXXXXX0662"/>
    <n v="6219"/>
    <x v="3"/>
    <x v="9"/>
    <n v="5"/>
    <x v="2"/>
    <n v="19"/>
    <n v="6219"/>
    <n v="0"/>
    <s v="13-May"/>
    <d v="1899-12-30T14:28:00"/>
    <x v="2"/>
    <x v="7"/>
    <x v="0"/>
    <x v="10"/>
    <x v="3"/>
  </r>
  <r>
    <x v="998"/>
    <s v=" 17:38"/>
    <s v="Received from Customer - Ravi Enterprises"/>
    <s v="T230513173800320070634"/>
    <n v="266236181663"/>
    <x v="0"/>
    <s v="XXXXXXXXXX0662"/>
    <n v="16107"/>
    <x v="3"/>
    <x v="9"/>
    <n v="5"/>
    <x v="2"/>
    <n v="19"/>
    <n v="16107"/>
    <n v="0"/>
    <s v="13-May"/>
    <d v="1899-12-30T17:38:00"/>
    <x v="3"/>
    <x v="7"/>
    <x v="0"/>
    <x v="4"/>
    <x v="3"/>
  </r>
  <r>
    <x v="999"/>
    <s v=" 10:00"/>
    <s v="Paid to Family Member - Ravi"/>
    <s v="P230514100000829113512"/>
    <n v="215472062080"/>
    <x v="1"/>
    <s v="XXXXXXXXXX0662"/>
    <n v="2619"/>
    <x v="3"/>
    <x v="9"/>
    <n v="5"/>
    <x v="3"/>
    <n v="20"/>
    <n v="0"/>
    <n v="2619"/>
    <s v="14-May"/>
    <d v="1899-12-30T10:00:00"/>
    <x v="0"/>
    <x v="8"/>
    <x v="1"/>
    <x v="0"/>
    <x v="3"/>
  </r>
  <r>
    <x v="999"/>
    <s v=" 13:49"/>
    <s v="Paid to Local Provision Store"/>
    <s v="T230514134900242088392"/>
    <n v="735350932677"/>
    <x v="1"/>
    <s v="XXXXXXXXXX0662"/>
    <n v="6058"/>
    <x v="3"/>
    <x v="9"/>
    <n v="5"/>
    <x v="3"/>
    <n v="20"/>
    <n v="0"/>
    <n v="6058"/>
    <s v="14-May"/>
    <d v="1899-12-30T13:49:00"/>
    <x v="2"/>
    <x v="8"/>
    <x v="1"/>
    <x v="8"/>
    <x v="3"/>
  </r>
  <r>
    <x v="999"/>
    <s v=" 15:44"/>
    <s v="Received from Customer - Sri Lakshmi Stores"/>
    <s v="T230514154400648224264"/>
    <n v="390403181848"/>
    <x v="0"/>
    <s v="XXXXXXXXXX0662"/>
    <n v="37455"/>
    <x v="3"/>
    <x v="9"/>
    <n v="5"/>
    <x v="3"/>
    <n v="20"/>
    <n v="37455"/>
    <n v="0"/>
    <s v="14-May"/>
    <d v="1899-12-30T15:44:00"/>
    <x v="2"/>
    <x v="8"/>
    <x v="0"/>
    <x v="9"/>
    <x v="3"/>
  </r>
  <r>
    <x v="999"/>
    <s v=" 16:40"/>
    <s v="Received from Family Member - Kumar"/>
    <s v="T230514164000224533484"/>
    <n v="261711816684"/>
    <x v="0"/>
    <s v="XXXXXXXXXX0662"/>
    <n v="10448"/>
    <x v="3"/>
    <x v="9"/>
    <n v="5"/>
    <x v="3"/>
    <n v="20"/>
    <n v="10448"/>
    <n v="0"/>
    <s v="14-May"/>
    <d v="1899-12-30T16:40:00"/>
    <x v="2"/>
    <x v="8"/>
    <x v="0"/>
    <x v="11"/>
    <x v="3"/>
  </r>
  <r>
    <x v="999"/>
    <s v=" 17:31"/>
    <s v="Received from Customer - Manish Traders"/>
    <s v="T230514173100912200435"/>
    <n v="755951398214"/>
    <x v="0"/>
    <s v="XXXXXX3700"/>
    <n v="10230"/>
    <x v="3"/>
    <x v="9"/>
    <n v="5"/>
    <x v="3"/>
    <n v="20"/>
    <n v="10230"/>
    <n v="0"/>
    <s v="14-May"/>
    <d v="1899-12-30T17:31:00"/>
    <x v="3"/>
    <x v="8"/>
    <x v="0"/>
    <x v="4"/>
    <x v="3"/>
  </r>
  <r>
    <x v="999"/>
    <s v=" 18:40"/>
    <s v="Paid to Mobile Recharge"/>
    <s v="P230514184000288965217"/>
    <n v="208491207993"/>
    <x v="1"/>
    <s v="XXXXXX3700"/>
    <n v="10643"/>
    <x v="3"/>
    <x v="9"/>
    <n v="5"/>
    <x v="3"/>
    <n v="20"/>
    <n v="0"/>
    <n v="10643"/>
    <s v="14-May"/>
    <d v="1899-12-30T18:40:00"/>
    <x v="3"/>
    <x v="8"/>
    <x v="2"/>
    <x v="5"/>
    <x v="3"/>
  </r>
  <r>
    <x v="1000"/>
    <s v=" 09:33"/>
    <s v="Paid to Textile Store"/>
    <s v="P230515093300225087434"/>
    <n v="710313794667"/>
    <x v="1"/>
    <s v="XXXXXXXXXX0662"/>
    <n v="5988"/>
    <x v="3"/>
    <x v="9"/>
    <n v="5"/>
    <x v="4"/>
    <n v="20"/>
    <n v="0"/>
    <n v="5988"/>
    <s v="15-May"/>
    <d v="1899-12-30T09:33:00"/>
    <x v="0"/>
    <x v="9"/>
    <x v="1"/>
    <x v="13"/>
    <x v="3"/>
  </r>
  <r>
    <x v="1000"/>
    <s v=" 11:43"/>
    <s v="Received from Other Customer"/>
    <s v="T230515114300893647614"/>
    <n v="903054110763"/>
    <x v="0"/>
    <s v="XXXXXXXXXX0662"/>
    <n v="1198"/>
    <x v="3"/>
    <x v="9"/>
    <n v="5"/>
    <x v="4"/>
    <n v="20"/>
    <n v="1198"/>
    <n v="0"/>
    <s v="15-May"/>
    <d v="1899-12-30T11:43:00"/>
    <x v="0"/>
    <x v="9"/>
    <x v="0"/>
    <x v="2"/>
    <x v="3"/>
  </r>
  <r>
    <x v="1000"/>
    <s v=" 15:21"/>
    <s v="Paid to Local Shopping Store"/>
    <s v="P230515152100541727098"/>
    <n v="499753425733"/>
    <x v="1"/>
    <s v="XXXXXXXXXX0662"/>
    <n v="22099"/>
    <x v="3"/>
    <x v="9"/>
    <n v="5"/>
    <x v="4"/>
    <n v="20"/>
    <n v="0"/>
    <n v="22099"/>
    <s v="15-May"/>
    <d v="1899-12-30T15:21:00"/>
    <x v="2"/>
    <x v="9"/>
    <x v="1"/>
    <x v="9"/>
    <x v="3"/>
  </r>
  <r>
    <x v="1000"/>
    <s v=" 19:52"/>
    <s v="Received from Bank/UPI Transfer"/>
    <s v="T230515195200807071603"/>
    <n v="814967518723"/>
    <x v="0"/>
    <s v="XXXXXX3700"/>
    <n v="15755"/>
    <x v="3"/>
    <x v="9"/>
    <n v="5"/>
    <x v="4"/>
    <n v="20"/>
    <n v="15755"/>
    <n v="0"/>
    <s v="15-May"/>
    <d v="1899-12-30T19:52:00"/>
    <x v="3"/>
    <x v="9"/>
    <x v="0"/>
    <x v="6"/>
    <x v="3"/>
  </r>
  <r>
    <x v="1000"/>
    <s v=" 20:00"/>
    <s v="Paid to Other Merchant"/>
    <s v="T230515200000870853741"/>
    <n v="873003397097"/>
    <x v="1"/>
    <s v="XXXXXXXXXX0662"/>
    <n v="2857"/>
    <x v="3"/>
    <x v="9"/>
    <n v="5"/>
    <x v="4"/>
    <n v="20"/>
    <n v="0"/>
    <n v="2857"/>
    <s v="15-May"/>
    <d v="1899-12-30T20:00:00"/>
    <x v="3"/>
    <x v="9"/>
    <x v="1"/>
    <x v="12"/>
    <x v="3"/>
  </r>
  <r>
    <x v="1001"/>
    <s v=" 08:20"/>
    <s v="Received from Family Member - Ravi"/>
    <s v="T230516082000303585164"/>
    <n v="337455394418"/>
    <x v="0"/>
    <s v="XXXXXX3700"/>
    <n v="11592"/>
    <x v="3"/>
    <x v="9"/>
    <n v="5"/>
    <x v="5"/>
    <n v="20"/>
    <n v="11592"/>
    <n v="0"/>
    <s v="16-May"/>
    <d v="1899-12-30T08:20:00"/>
    <x v="0"/>
    <x v="10"/>
    <x v="0"/>
    <x v="15"/>
    <x v="3"/>
  </r>
  <r>
    <x v="1001"/>
    <s v=" 13:35"/>
    <s v="Received from Customer - ABC Traders"/>
    <s v="T230516133500770413935"/>
    <n v="763894009949"/>
    <x v="0"/>
    <s v="XXXXXXXXXX0662"/>
    <n v="28395"/>
    <x v="3"/>
    <x v="9"/>
    <n v="5"/>
    <x v="5"/>
    <n v="20"/>
    <n v="28395"/>
    <n v="0"/>
    <s v="16-May"/>
    <d v="1899-12-30T13:35:00"/>
    <x v="2"/>
    <x v="10"/>
    <x v="0"/>
    <x v="8"/>
    <x v="3"/>
  </r>
  <r>
    <x v="1001"/>
    <s v=" 15:09"/>
    <s v="Received from Bank/UPI Transfer"/>
    <s v="T230516150900660869165"/>
    <n v="851121730686"/>
    <x v="0"/>
    <s v="XXXXXX3700"/>
    <n v="9431"/>
    <x v="3"/>
    <x v="9"/>
    <n v="5"/>
    <x v="5"/>
    <n v="20"/>
    <n v="9431"/>
    <n v="0"/>
    <s v="16-May"/>
    <d v="1899-12-30T15:09:00"/>
    <x v="2"/>
    <x v="10"/>
    <x v="0"/>
    <x v="9"/>
    <x v="3"/>
  </r>
  <r>
    <x v="1001"/>
    <s v=" 15:44"/>
    <s v="Received from Customer - Kumar Stores"/>
    <s v="T230516154400622235359"/>
    <n v="233414123673"/>
    <x v="0"/>
    <s v="XXXXXXXXXX0662"/>
    <n v="2655"/>
    <x v="3"/>
    <x v="9"/>
    <n v="5"/>
    <x v="5"/>
    <n v="20"/>
    <n v="2655"/>
    <n v="0"/>
    <s v="16-May"/>
    <d v="1899-12-30T15:44:00"/>
    <x v="2"/>
    <x v="10"/>
    <x v="0"/>
    <x v="9"/>
    <x v="3"/>
  </r>
  <r>
    <x v="1001"/>
    <s v=" 16:00"/>
    <s v="Paid to Nandini Milk Parlour"/>
    <s v="P230516160000874325282"/>
    <n v="704189203570"/>
    <x v="1"/>
    <s v="XXXXXXXXXX0662"/>
    <n v="6180"/>
    <x v="3"/>
    <x v="9"/>
    <n v="5"/>
    <x v="5"/>
    <n v="20"/>
    <n v="0"/>
    <n v="6180"/>
    <s v="16-May"/>
    <d v="1899-12-30T16:00:00"/>
    <x v="2"/>
    <x v="10"/>
    <x v="1"/>
    <x v="11"/>
    <x v="3"/>
  </r>
  <r>
    <x v="1001"/>
    <s v=" 16:00"/>
    <s v="Paid to Mobile Recharge"/>
    <s v="T230516160000473065570"/>
    <n v="768929501113"/>
    <x v="1"/>
    <s v="XXXXXX3700"/>
    <n v="14424"/>
    <x v="3"/>
    <x v="9"/>
    <n v="5"/>
    <x v="5"/>
    <n v="20"/>
    <n v="0"/>
    <n v="14424"/>
    <s v="16-May"/>
    <d v="1899-12-30T16:00:00"/>
    <x v="2"/>
    <x v="10"/>
    <x v="2"/>
    <x v="11"/>
    <x v="3"/>
  </r>
  <r>
    <x v="1001"/>
    <s v=" 22:21"/>
    <s v="Received from Santhu"/>
    <s v="T230516222100906045127"/>
    <n v="389268667356"/>
    <x v="0"/>
    <s v="XXXXXX3700"/>
    <n v="4229"/>
    <x v="3"/>
    <x v="9"/>
    <n v="5"/>
    <x v="5"/>
    <n v="20"/>
    <n v="4229"/>
    <n v="0"/>
    <s v="16-May"/>
    <d v="1899-12-30T22:21:00"/>
    <x v="1"/>
    <x v="10"/>
    <x v="0"/>
    <x v="16"/>
    <x v="3"/>
  </r>
  <r>
    <x v="1002"/>
    <s v=" 16:43"/>
    <s v="Received from Family Member - Ravi"/>
    <s v="T230517164300898771975"/>
    <n v="14707211463"/>
    <x v="0"/>
    <s v="XXXXXX3700"/>
    <n v="1534"/>
    <x v="3"/>
    <x v="9"/>
    <n v="5"/>
    <x v="6"/>
    <n v="20"/>
    <n v="1534"/>
    <n v="0"/>
    <s v="17-May"/>
    <d v="1899-12-30T16:43:00"/>
    <x v="2"/>
    <x v="11"/>
    <x v="0"/>
    <x v="11"/>
    <x v="3"/>
  </r>
  <r>
    <x v="1002"/>
    <s v=" 16:44"/>
    <s v="Paid to Manish"/>
    <s v="P230517164400753592288"/>
    <n v="676456775049"/>
    <x v="1"/>
    <s v="XXXXXXXXXX0662"/>
    <n v="6493"/>
    <x v="3"/>
    <x v="9"/>
    <n v="5"/>
    <x v="6"/>
    <n v="20"/>
    <n v="0"/>
    <n v="6493"/>
    <s v="17-May"/>
    <d v="1899-12-30T16:44:00"/>
    <x v="2"/>
    <x v="11"/>
    <x v="1"/>
    <x v="11"/>
    <x v="3"/>
  </r>
  <r>
    <x v="1002"/>
    <s v=" 22:02"/>
    <s v="Paid to Flipkart"/>
    <s v="T230517220200787710484"/>
    <n v="455847756511"/>
    <x v="1"/>
    <s v="XXXXXXXXXX0662"/>
    <n v="927"/>
    <x v="3"/>
    <x v="9"/>
    <n v="5"/>
    <x v="6"/>
    <n v="20"/>
    <n v="0"/>
    <n v="927"/>
    <s v="17-May"/>
    <d v="1899-12-30T22:02:00"/>
    <x v="1"/>
    <x v="11"/>
    <x v="1"/>
    <x v="16"/>
    <x v="3"/>
  </r>
  <r>
    <x v="1002"/>
    <s v=" 22:38"/>
    <s v="Paid to Airtel Recharge"/>
    <s v="T230517223800982306637"/>
    <n v="149695042445"/>
    <x v="1"/>
    <s v="XXXXXXXXXX0662"/>
    <n v="23651"/>
    <x v="3"/>
    <x v="9"/>
    <n v="5"/>
    <x v="6"/>
    <n v="20"/>
    <n v="0"/>
    <n v="23651"/>
    <s v="17-May"/>
    <d v="1899-12-30T22:38:00"/>
    <x v="1"/>
    <x v="11"/>
    <x v="2"/>
    <x v="16"/>
    <x v="3"/>
  </r>
  <r>
    <x v="1003"/>
    <s v=" 12:44"/>
    <s v="Paid to Bank Account Transfer"/>
    <s v="P230518124400258202111"/>
    <n v="933368936899"/>
    <x v="1"/>
    <s v="XXXXXXXXXX0662"/>
    <n v="17404"/>
    <x v="3"/>
    <x v="9"/>
    <n v="5"/>
    <x v="0"/>
    <n v="20"/>
    <n v="0"/>
    <n v="17404"/>
    <s v="18-May"/>
    <d v="1899-12-30T12:44:00"/>
    <x v="2"/>
    <x v="12"/>
    <x v="1"/>
    <x v="3"/>
    <x v="3"/>
  </r>
  <r>
    <x v="1003"/>
    <s v=" 13:11"/>
    <s v="Received from Customer - Ravi Enterprises"/>
    <s v="T230518131100625995272"/>
    <n v="295866671966"/>
    <x v="0"/>
    <s v="XXXXXXXXXX0662"/>
    <n v="7411"/>
    <x v="3"/>
    <x v="9"/>
    <n v="5"/>
    <x v="0"/>
    <n v="20"/>
    <n v="7411"/>
    <n v="0"/>
    <s v="18-May"/>
    <d v="1899-12-30T13:11:00"/>
    <x v="2"/>
    <x v="12"/>
    <x v="0"/>
    <x v="8"/>
    <x v="3"/>
  </r>
  <r>
    <x v="1003"/>
    <s v=" 16:19"/>
    <s v="Paid to Local Provision Store"/>
    <s v="T230518161900296698743"/>
    <n v="662657294531"/>
    <x v="1"/>
    <s v="XXXXXXXXXX0662"/>
    <n v="15157"/>
    <x v="3"/>
    <x v="9"/>
    <n v="5"/>
    <x v="0"/>
    <n v="20"/>
    <n v="0"/>
    <n v="15157"/>
    <s v="18-May"/>
    <d v="1899-12-30T16:19:00"/>
    <x v="2"/>
    <x v="12"/>
    <x v="1"/>
    <x v="11"/>
    <x v="3"/>
  </r>
  <r>
    <x v="1003"/>
    <s v=" 16:41"/>
    <s v="Received from Other UPI User"/>
    <s v="T230518164100703815239"/>
    <n v="878488677941"/>
    <x v="0"/>
    <s v="XXXXXX3700"/>
    <n v="8669"/>
    <x v="3"/>
    <x v="9"/>
    <n v="5"/>
    <x v="0"/>
    <n v="20"/>
    <n v="8669"/>
    <n v="0"/>
    <s v="18-May"/>
    <d v="1899-12-30T16:41:00"/>
    <x v="2"/>
    <x v="12"/>
    <x v="0"/>
    <x v="11"/>
    <x v="3"/>
  </r>
  <r>
    <x v="1003"/>
    <s v=" 17:05"/>
    <s v="Received from Customer - ABC Traders"/>
    <s v="T230518170500296267593"/>
    <n v="861725870803"/>
    <x v="0"/>
    <s v="XXXXXX3700"/>
    <n v="18692"/>
    <x v="3"/>
    <x v="9"/>
    <n v="5"/>
    <x v="0"/>
    <n v="20"/>
    <n v="18692"/>
    <n v="0"/>
    <s v="18-May"/>
    <d v="1899-12-30T17:05:00"/>
    <x v="3"/>
    <x v="12"/>
    <x v="0"/>
    <x v="4"/>
    <x v="3"/>
  </r>
  <r>
    <x v="1004"/>
    <s v=" 11:13"/>
    <s v="Received from Customer - ABC Traders"/>
    <s v="T230519111300196738097"/>
    <n v="558874720442"/>
    <x v="0"/>
    <s v="XXXXXX3700"/>
    <n v="10913"/>
    <x v="3"/>
    <x v="9"/>
    <n v="5"/>
    <x v="1"/>
    <n v="20"/>
    <n v="10913"/>
    <n v="0"/>
    <s v="19-May"/>
    <d v="1899-12-30T11:13:00"/>
    <x v="0"/>
    <x v="13"/>
    <x v="0"/>
    <x v="2"/>
    <x v="3"/>
  </r>
  <r>
    <x v="1004"/>
    <s v=" 13:42"/>
    <s v="Paid to Family Member - Priya"/>
    <s v="P230519134200264806553"/>
    <n v="737543787257"/>
    <x v="1"/>
    <s v="XXXXXX3700"/>
    <n v="5856"/>
    <x v="3"/>
    <x v="9"/>
    <n v="5"/>
    <x v="1"/>
    <n v="20"/>
    <n v="0"/>
    <n v="5856"/>
    <s v="19-May"/>
    <d v="1899-12-30T13:42:00"/>
    <x v="2"/>
    <x v="13"/>
    <x v="1"/>
    <x v="8"/>
    <x v="3"/>
  </r>
  <r>
    <x v="1004"/>
    <s v=" 17:28"/>
    <s v="Paid to Family Member - Priya"/>
    <s v="T230519172800438404563"/>
    <n v="352042000018"/>
    <x v="1"/>
    <s v="XXXXXX3700"/>
    <n v="4132"/>
    <x v="3"/>
    <x v="9"/>
    <n v="5"/>
    <x v="1"/>
    <n v="20"/>
    <n v="0"/>
    <n v="4132"/>
    <s v="19-May"/>
    <d v="1899-12-30T17:28:00"/>
    <x v="3"/>
    <x v="13"/>
    <x v="1"/>
    <x v="4"/>
    <x v="3"/>
  </r>
  <r>
    <x v="1004"/>
    <s v=" 20:30"/>
    <s v="Paid to Other Merchant"/>
    <s v="T230519203000832000995"/>
    <n v="502723438553"/>
    <x v="1"/>
    <s v="XXXXXXXXXX0662"/>
    <n v="3527"/>
    <x v="3"/>
    <x v="9"/>
    <n v="5"/>
    <x v="1"/>
    <n v="20"/>
    <n v="0"/>
    <n v="3527"/>
    <s v="19-May"/>
    <d v="1899-12-30T20:30:00"/>
    <x v="3"/>
    <x v="13"/>
    <x v="1"/>
    <x v="12"/>
    <x v="3"/>
  </r>
  <r>
    <x v="1004"/>
    <s v=" 22:44"/>
    <s v="Received from Local Customer"/>
    <s v="T230519224400947587243"/>
    <n v="426733262365"/>
    <x v="0"/>
    <s v="XXXXXXXXXX0662"/>
    <n v="10341"/>
    <x v="3"/>
    <x v="9"/>
    <n v="5"/>
    <x v="1"/>
    <n v="20"/>
    <n v="10341"/>
    <n v="0"/>
    <s v="19-May"/>
    <d v="1899-12-30T22:44:00"/>
    <x v="1"/>
    <x v="13"/>
    <x v="0"/>
    <x v="16"/>
    <x v="3"/>
  </r>
  <r>
    <x v="1005"/>
    <s v=" 13:24"/>
    <s v="Received from Bank/UPI Transfer"/>
    <s v="T230520132400245908209"/>
    <n v="161626268780"/>
    <x v="0"/>
    <s v="XXXXXX3700"/>
    <n v="4750"/>
    <x v="3"/>
    <x v="9"/>
    <n v="5"/>
    <x v="2"/>
    <n v="20"/>
    <n v="4750"/>
    <n v="0"/>
    <s v="20-May"/>
    <d v="1899-12-30T13:24:00"/>
    <x v="2"/>
    <x v="14"/>
    <x v="0"/>
    <x v="8"/>
    <x v="3"/>
  </r>
  <r>
    <x v="1005"/>
    <s v=" 21:25"/>
    <s v="Received from Other UPI User"/>
    <s v="T230520212500905797387"/>
    <n v="567258809931"/>
    <x v="0"/>
    <s v="XXXXXX3700"/>
    <n v="9860"/>
    <x v="3"/>
    <x v="9"/>
    <n v="5"/>
    <x v="2"/>
    <n v="20"/>
    <n v="9860"/>
    <n v="0"/>
    <s v="20-May"/>
    <d v="1899-12-30T21:25:00"/>
    <x v="1"/>
    <x v="14"/>
    <x v="0"/>
    <x v="7"/>
    <x v="3"/>
  </r>
  <r>
    <x v="1006"/>
    <s v=" 17:05"/>
    <s v="Received from Family Member - Kumar"/>
    <s v="T230521170500996817444"/>
    <n v="42374023546"/>
    <x v="0"/>
    <s v="XXXXXXXXXX0662"/>
    <n v="9088"/>
    <x v="3"/>
    <x v="9"/>
    <n v="5"/>
    <x v="3"/>
    <n v="21"/>
    <n v="9088"/>
    <n v="0"/>
    <s v="21-May"/>
    <d v="1899-12-30T17:05:00"/>
    <x v="3"/>
    <x v="15"/>
    <x v="0"/>
    <x v="4"/>
    <x v="3"/>
  </r>
  <r>
    <x v="1006"/>
    <s v=" 18:21"/>
    <s v="Paid to Other Merchant"/>
    <s v="P230521182100336210430"/>
    <n v="136529082099"/>
    <x v="1"/>
    <s v="XXXXXXXXXX0662"/>
    <n v="9999"/>
    <x v="3"/>
    <x v="9"/>
    <n v="5"/>
    <x v="3"/>
    <n v="21"/>
    <n v="0"/>
    <n v="9999"/>
    <s v="21-May"/>
    <d v="1899-12-30T18:21:00"/>
    <x v="3"/>
    <x v="15"/>
    <x v="1"/>
    <x v="5"/>
    <x v="3"/>
  </r>
  <r>
    <x v="1006"/>
    <s v=" 18:39"/>
    <s v="Received from Customer - ABC Traders"/>
    <s v="T230521183900653041878"/>
    <n v="946277026447"/>
    <x v="0"/>
    <s v="XXXXXXXXXX0662"/>
    <n v="22161"/>
    <x v="3"/>
    <x v="9"/>
    <n v="5"/>
    <x v="3"/>
    <n v="21"/>
    <n v="22161"/>
    <n v="0"/>
    <s v="21-May"/>
    <d v="1899-12-30T18:39:00"/>
    <x v="3"/>
    <x v="15"/>
    <x v="0"/>
    <x v="5"/>
    <x v="3"/>
  </r>
  <r>
    <x v="1006"/>
    <s v=" 18:48"/>
    <s v="Paid to Nandini Milk Parlour"/>
    <s v="P230521184800963735271"/>
    <n v="178927470666"/>
    <x v="1"/>
    <s v="XXXXXXXXXX0662"/>
    <n v="4376"/>
    <x v="3"/>
    <x v="9"/>
    <n v="5"/>
    <x v="3"/>
    <n v="21"/>
    <n v="0"/>
    <n v="4376"/>
    <s v="21-May"/>
    <d v="1899-12-30T18:48:00"/>
    <x v="3"/>
    <x v="15"/>
    <x v="1"/>
    <x v="5"/>
    <x v="3"/>
  </r>
  <r>
    <x v="1006"/>
    <s v=" 20:11"/>
    <s v="Paid to Jio Recharge"/>
    <s v="P230521201100897259317"/>
    <n v="880012275481"/>
    <x v="1"/>
    <s v="XXXXXXXXXX0662"/>
    <n v="10698"/>
    <x v="3"/>
    <x v="9"/>
    <n v="5"/>
    <x v="3"/>
    <n v="21"/>
    <n v="0"/>
    <n v="10698"/>
    <s v="21-May"/>
    <d v="1899-12-30T20:11:00"/>
    <x v="3"/>
    <x v="15"/>
    <x v="2"/>
    <x v="12"/>
    <x v="3"/>
  </r>
  <r>
    <x v="1007"/>
    <s v=" 08:40"/>
    <s v="Received from Customer - Kumar Stores"/>
    <s v="T230522084000293603105"/>
    <n v="87327502320"/>
    <x v="0"/>
    <s v="XXXXXX3700"/>
    <n v="18605"/>
    <x v="3"/>
    <x v="9"/>
    <n v="5"/>
    <x v="4"/>
    <n v="21"/>
    <n v="18605"/>
    <n v="0"/>
    <s v="22-May"/>
    <d v="1899-12-30T08:40:00"/>
    <x v="0"/>
    <x v="16"/>
    <x v="0"/>
    <x v="15"/>
    <x v="3"/>
  </r>
  <r>
    <x v="1008"/>
    <s v=" 09:20"/>
    <s v="Paid to Other Merchant"/>
    <s v="T230523092000726764903"/>
    <n v="619063446667"/>
    <x v="1"/>
    <s v="XXXXXXXXXX0662"/>
    <n v="8881"/>
    <x v="3"/>
    <x v="9"/>
    <n v="5"/>
    <x v="5"/>
    <n v="21"/>
    <n v="0"/>
    <n v="8881"/>
    <s v="23-May"/>
    <d v="1899-12-30T09:20:00"/>
    <x v="0"/>
    <x v="17"/>
    <x v="1"/>
    <x v="13"/>
    <x v="3"/>
  </r>
  <r>
    <x v="1008"/>
    <s v=" 10:15"/>
    <s v="Received from Velu"/>
    <s v="T230523101500440986534"/>
    <n v="354410448654"/>
    <x v="0"/>
    <s v="XXXXXX3700"/>
    <n v="17236"/>
    <x v="3"/>
    <x v="9"/>
    <n v="5"/>
    <x v="5"/>
    <n v="21"/>
    <n v="17236"/>
    <n v="0"/>
    <s v="23-May"/>
    <d v="1899-12-30T10:15:00"/>
    <x v="0"/>
    <x v="17"/>
    <x v="0"/>
    <x v="0"/>
    <x v="3"/>
  </r>
  <r>
    <x v="1008"/>
    <s v=" 13:20"/>
    <s v="Paid to Flipkart"/>
    <s v="T230523132000198409141"/>
    <n v="88117329509"/>
    <x v="1"/>
    <s v="XXXXXX3700"/>
    <n v="8212"/>
    <x v="3"/>
    <x v="9"/>
    <n v="5"/>
    <x v="5"/>
    <n v="21"/>
    <n v="0"/>
    <n v="8212"/>
    <s v="23-May"/>
    <d v="1899-12-30T13:20:00"/>
    <x v="2"/>
    <x v="17"/>
    <x v="1"/>
    <x v="8"/>
    <x v="3"/>
  </r>
  <r>
    <x v="1008"/>
    <s v=" 18:06"/>
    <s v="Received from Family Member - Ravi"/>
    <s v="T230523180600573440084"/>
    <n v="622958033760"/>
    <x v="0"/>
    <s v="XXXXXXXXXX0662"/>
    <n v="29314"/>
    <x v="3"/>
    <x v="9"/>
    <n v="5"/>
    <x v="5"/>
    <n v="21"/>
    <n v="29314"/>
    <n v="0"/>
    <s v="23-May"/>
    <d v="1899-12-30T18:06:00"/>
    <x v="3"/>
    <x v="17"/>
    <x v="0"/>
    <x v="5"/>
    <x v="3"/>
  </r>
  <r>
    <x v="1008"/>
    <s v=" 19:44"/>
    <s v="Received from Customer - ABC Traders"/>
    <s v="T230523194400433829677"/>
    <n v="144496383128"/>
    <x v="0"/>
    <s v="XXXXXX3700"/>
    <n v="16935"/>
    <x v="3"/>
    <x v="9"/>
    <n v="5"/>
    <x v="5"/>
    <n v="21"/>
    <n v="16935"/>
    <n v="0"/>
    <s v="23-May"/>
    <d v="1899-12-30T19:44:00"/>
    <x v="3"/>
    <x v="17"/>
    <x v="0"/>
    <x v="6"/>
    <x v="3"/>
  </r>
  <r>
    <x v="1009"/>
    <s v=" 10:55"/>
    <s v="Received from Customer - Sri Lakshmi Stores"/>
    <s v="T230524105500790318814"/>
    <n v="63191489850"/>
    <x v="0"/>
    <s v="XXXXXXXXXX0662"/>
    <n v="16250"/>
    <x v="3"/>
    <x v="9"/>
    <n v="5"/>
    <x v="6"/>
    <n v="21"/>
    <n v="16250"/>
    <n v="0"/>
    <s v="24-May"/>
    <d v="1899-12-30T10:55:00"/>
    <x v="0"/>
    <x v="18"/>
    <x v="0"/>
    <x v="0"/>
    <x v="3"/>
  </r>
  <r>
    <x v="1009"/>
    <s v=" 12:40"/>
    <s v="Received from Customer - ABC Traders"/>
    <s v="T230524124000269626031"/>
    <n v="409286431225"/>
    <x v="0"/>
    <s v="XXXXXXXXXX0662"/>
    <n v="32476"/>
    <x v="3"/>
    <x v="9"/>
    <n v="5"/>
    <x v="6"/>
    <n v="21"/>
    <n v="32476"/>
    <n v="0"/>
    <s v="24-May"/>
    <d v="1899-12-30T12:40:00"/>
    <x v="2"/>
    <x v="18"/>
    <x v="0"/>
    <x v="3"/>
    <x v="3"/>
  </r>
  <r>
    <x v="1009"/>
    <s v=" 14:21"/>
    <s v="Received from Customer - Venkatesh Traders"/>
    <s v="T230524142100533445361"/>
    <n v="953907462492"/>
    <x v="0"/>
    <s v="XXXXXX3700"/>
    <n v="3743"/>
    <x v="3"/>
    <x v="9"/>
    <n v="5"/>
    <x v="6"/>
    <n v="21"/>
    <n v="3743"/>
    <n v="0"/>
    <s v="24-May"/>
    <d v="1899-12-30T14:21:00"/>
    <x v="2"/>
    <x v="18"/>
    <x v="0"/>
    <x v="10"/>
    <x v="3"/>
  </r>
  <r>
    <x v="1009"/>
    <s v=" 16:00"/>
    <s v="Received from Bank/UPI Transfer"/>
    <s v="T230524160000788478778"/>
    <n v="514338336474"/>
    <x v="0"/>
    <s v="XXXXXX3700"/>
    <n v="8769"/>
    <x v="3"/>
    <x v="9"/>
    <n v="5"/>
    <x v="6"/>
    <n v="21"/>
    <n v="8769"/>
    <n v="0"/>
    <s v="24-May"/>
    <d v="1899-12-30T16:00:00"/>
    <x v="2"/>
    <x v="18"/>
    <x v="0"/>
    <x v="11"/>
    <x v="3"/>
  </r>
  <r>
    <x v="1009"/>
    <s v=" 18:36"/>
    <s v="Received from Customer - Anand Stores"/>
    <s v="T230524183600661687103"/>
    <n v="769468392368"/>
    <x v="0"/>
    <s v="XXXXXXXXXX0662"/>
    <n v="7749"/>
    <x v="3"/>
    <x v="9"/>
    <n v="5"/>
    <x v="6"/>
    <n v="21"/>
    <n v="7749"/>
    <n v="0"/>
    <s v="24-May"/>
    <d v="1899-12-30T18:36:00"/>
    <x v="3"/>
    <x v="18"/>
    <x v="0"/>
    <x v="5"/>
    <x v="3"/>
  </r>
  <r>
    <x v="1009"/>
    <s v=" 18:39"/>
    <s v="Received from Customer - Venkatesh Traders"/>
    <s v="T230524183900286832374"/>
    <n v="625417048787"/>
    <x v="0"/>
    <s v="XXXXXX3700"/>
    <n v="9683"/>
    <x v="3"/>
    <x v="9"/>
    <n v="5"/>
    <x v="6"/>
    <n v="21"/>
    <n v="9683"/>
    <n v="0"/>
    <s v="24-May"/>
    <d v="1899-12-30T18:39:00"/>
    <x v="3"/>
    <x v="18"/>
    <x v="0"/>
    <x v="5"/>
    <x v="3"/>
  </r>
  <r>
    <x v="1009"/>
    <s v=" 22:12"/>
    <s v="Received from Customer - Sri Lakshmi Stores"/>
    <s v="T230524221200935501614"/>
    <n v="399203819026"/>
    <x v="0"/>
    <s v="XXXXXXXXXX0662"/>
    <n v="27090"/>
    <x v="3"/>
    <x v="9"/>
    <n v="5"/>
    <x v="6"/>
    <n v="21"/>
    <n v="27090"/>
    <n v="0"/>
    <s v="24-May"/>
    <d v="1899-12-30T22:12:00"/>
    <x v="1"/>
    <x v="18"/>
    <x v="0"/>
    <x v="16"/>
    <x v="3"/>
  </r>
  <r>
    <x v="1010"/>
    <s v=" 15:00"/>
    <s v="Received from Customer - ABC Traders"/>
    <s v="T230525150000131548965"/>
    <n v="578270726445"/>
    <x v="0"/>
    <s v="XXXXXXXXXX0662"/>
    <n v="21894"/>
    <x v="3"/>
    <x v="9"/>
    <n v="5"/>
    <x v="0"/>
    <n v="21"/>
    <n v="21894"/>
    <n v="0"/>
    <s v="25-May"/>
    <d v="1899-12-30T15:00:00"/>
    <x v="2"/>
    <x v="19"/>
    <x v="0"/>
    <x v="9"/>
    <x v="3"/>
  </r>
  <r>
    <x v="1010"/>
    <s v=" 15:13"/>
    <s v="Received from Family Member - Kumar"/>
    <s v="T230525151300138015798"/>
    <n v="627135392437"/>
    <x v="0"/>
    <s v="XXXXXX3700"/>
    <n v="5667"/>
    <x v="3"/>
    <x v="9"/>
    <n v="5"/>
    <x v="0"/>
    <n v="21"/>
    <n v="5667"/>
    <n v="0"/>
    <s v="25-May"/>
    <d v="1899-12-30T15:13:00"/>
    <x v="2"/>
    <x v="19"/>
    <x v="0"/>
    <x v="9"/>
    <x v="3"/>
  </r>
  <r>
    <x v="1010"/>
    <s v=" 15:49"/>
    <s v="Received from Family Member - Kumar"/>
    <s v="T230525154900586332980"/>
    <n v="503038226551"/>
    <x v="0"/>
    <s v="XXXXXXXXXX0662"/>
    <n v="11396"/>
    <x v="3"/>
    <x v="9"/>
    <n v="5"/>
    <x v="0"/>
    <n v="21"/>
    <n v="11396"/>
    <n v="0"/>
    <s v="25-May"/>
    <d v="1899-12-30T15:49:00"/>
    <x v="2"/>
    <x v="19"/>
    <x v="0"/>
    <x v="9"/>
    <x v="3"/>
  </r>
  <r>
    <x v="1010"/>
    <s v=" 18:57"/>
    <s v="Received from Family Member - Kumar"/>
    <s v="T230525185700387316650"/>
    <n v="933901661617"/>
    <x v="0"/>
    <s v="XXXXXX3700"/>
    <n v="16714"/>
    <x v="3"/>
    <x v="9"/>
    <n v="5"/>
    <x v="0"/>
    <n v="21"/>
    <n v="16714"/>
    <n v="0"/>
    <s v="25-May"/>
    <d v="1899-12-30T18:57:00"/>
    <x v="3"/>
    <x v="19"/>
    <x v="0"/>
    <x v="5"/>
    <x v="3"/>
  </r>
  <r>
    <x v="1010"/>
    <s v=" 20:02"/>
    <s v="Received from Customer - Ravi Enterprises"/>
    <s v="T230525200200403196969"/>
    <n v="192119768703"/>
    <x v="0"/>
    <s v="XXXXXX3700"/>
    <n v="37495"/>
    <x v="3"/>
    <x v="9"/>
    <n v="5"/>
    <x v="0"/>
    <n v="21"/>
    <n v="37495"/>
    <n v="0"/>
    <s v="25-May"/>
    <d v="1899-12-30T20:02:00"/>
    <x v="3"/>
    <x v="19"/>
    <x v="0"/>
    <x v="12"/>
    <x v="3"/>
  </r>
  <r>
    <x v="1010"/>
    <s v=" 20:29"/>
    <s v="Received from Customer - Venkatesh Traders"/>
    <s v="T230525202900770406646"/>
    <n v="628919748186"/>
    <x v="0"/>
    <s v="XXXXXX3700"/>
    <n v="12851"/>
    <x v="3"/>
    <x v="9"/>
    <n v="5"/>
    <x v="0"/>
    <n v="21"/>
    <n v="12851"/>
    <n v="0"/>
    <s v="25-May"/>
    <d v="1899-12-30T20:29:00"/>
    <x v="3"/>
    <x v="19"/>
    <x v="0"/>
    <x v="12"/>
    <x v="3"/>
  </r>
  <r>
    <x v="1011"/>
    <s v=" 07:24"/>
    <s v="Paid to Reliance Smart"/>
    <s v="P230526072400851470772"/>
    <n v="107905478790"/>
    <x v="1"/>
    <s v="XXXXXXXXXX0662"/>
    <n v="1064"/>
    <x v="3"/>
    <x v="9"/>
    <n v="5"/>
    <x v="1"/>
    <n v="21"/>
    <n v="0"/>
    <n v="1064"/>
    <s v="26-May"/>
    <d v="1899-12-30T07:24:00"/>
    <x v="0"/>
    <x v="20"/>
    <x v="1"/>
    <x v="14"/>
    <x v="3"/>
  </r>
  <r>
    <x v="1011"/>
    <s v=" 07:39"/>
    <s v="Received from Customer - Ravi Enterprises"/>
    <s v="T230526073900467064222"/>
    <n v="685378294293"/>
    <x v="0"/>
    <s v="XXXXXX3700"/>
    <n v="17007"/>
    <x v="3"/>
    <x v="9"/>
    <n v="5"/>
    <x v="1"/>
    <n v="21"/>
    <n v="17007"/>
    <n v="0"/>
    <s v="26-May"/>
    <d v="1899-12-30T07:39:00"/>
    <x v="0"/>
    <x v="20"/>
    <x v="0"/>
    <x v="14"/>
    <x v="3"/>
  </r>
  <r>
    <x v="1011"/>
    <s v=" 11:16"/>
    <s v="Received from Bank/UPI Transfer"/>
    <s v="T230526111600822802540"/>
    <n v="312448899823"/>
    <x v="0"/>
    <s v="XXXXXXXXXX0662"/>
    <n v="33706"/>
    <x v="3"/>
    <x v="9"/>
    <n v="5"/>
    <x v="1"/>
    <n v="21"/>
    <n v="33706"/>
    <n v="0"/>
    <s v="26-May"/>
    <d v="1899-12-30T11:16:00"/>
    <x v="0"/>
    <x v="20"/>
    <x v="0"/>
    <x v="2"/>
    <x v="3"/>
  </r>
  <r>
    <x v="1011"/>
    <s v=" 11:29"/>
    <s v="Received from Local Customer"/>
    <s v="T230526112900114475955"/>
    <n v="323879390558"/>
    <x v="0"/>
    <s v="XXXXXXXXXX0662"/>
    <n v="6450"/>
    <x v="3"/>
    <x v="9"/>
    <n v="5"/>
    <x v="1"/>
    <n v="21"/>
    <n v="6450"/>
    <n v="0"/>
    <s v="26-May"/>
    <d v="1899-12-30T11:29:00"/>
    <x v="0"/>
    <x v="20"/>
    <x v="0"/>
    <x v="2"/>
    <x v="3"/>
  </r>
  <r>
    <x v="1011"/>
    <s v=" 13:16"/>
    <s v="Received from Customer - Kumar Stores"/>
    <s v="T230526131600701058415"/>
    <n v="304477600673"/>
    <x v="0"/>
    <s v="XXXXXX3700"/>
    <n v="5353"/>
    <x v="3"/>
    <x v="9"/>
    <n v="5"/>
    <x v="1"/>
    <n v="21"/>
    <n v="5353"/>
    <n v="0"/>
    <s v="26-May"/>
    <d v="1899-12-30T13:16:00"/>
    <x v="2"/>
    <x v="20"/>
    <x v="0"/>
    <x v="8"/>
    <x v="3"/>
  </r>
  <r>
    <x v="1011"/>
    <s v=" 17:08"/>
    <s v="Received from Family Member - Priya"/>
    <s v="T230526170800556443416"/>
    <n v="123299020316"/>
    <x v="0"/>
    <s v="XXXXXXXXXX0662"/>
    <n v="11939"/>
    <x v="3"/>
    <x v="9"/>
    <n v="5"/>
    <x v="1"/>
    <n v="21"/>
    <n v="11939"/>
    <n v="0"/>
    <s v="26-May"/>
    <d v="1899-12-30T17:08:00"/>
    <x v="3"/>
    <x v="20"/>
    <x v="0"/>
    <x v="4"/>
    <x v="3"/>
  </r>
  <r>
    <x v="1011"/>
    <s v=" 17:25"/>
    <s v="Received from Customer - Sri Lakshmi Stores"/>
    <s v="T230526172500575710141"/>
    <n v="943612856800"/>
    <x v="0"/>
    <s v="XXXXXX3700"/>
    <n v="13092"/>
    <x v="3"/>
    <x v="9"/>
    <n v="5"/>
    <x v="1"/>
    <n v="21"/>
    <n v="13092"/>
    <n v="0"/>
    <s v="26-May"/>
    <d v="1899-12-30T17:25:00"/>
    <x v="3"/>
    <x v="20"/>
    <x v="0"/>
    <x v="4"/>
    <x v="3"/>
  </r>
  <r>
    <x v="1011"/>
    <s v=" 19:06"/>
    <s v="Received from Santhu"/>
    <s v="T230526190600884406406"/>
    <n v="161662045296"/>
    <x v="0"/>
    <s v="XXXXXXXXXX0662"/>
    <n v="4391"/>
    <x v="3"/>
    <x v="9"/>
    <n v="5"/>
    <x v="1"/>
    <n v="21"/>
    <n v="4391"/>
    <n v="0"/>
    <s v="26-May"/>
    <d v="1899-12-30T19:06:00"/>
    <x v="3"/>
    <x v="20"/>
    <x v="0"/>
    <x v="6"/>
    <x v="3"/>
  </r>
  <r>
    <x v="1011"/>
    <s v=" 22:32"/>
    <s v="Paid to Local Shopping Store"/>
    <s v="T230526223200162395132"/>
    <n v="646002431198"/>
    <x v="1"/>
    <s v="XXXXXX3700"/>
    <n v="10761"/>
    <x v="3"/>
    <x v="9"/>
    <n v="5"/>
    <x v="1"/>
    <n v="21"/>
    <n v="0"/>
    <n v="10761"/>
    <s v="26-May"/>
    <d v="1899-12-30T22:32:00"/>
    <x v="1"/>
    <x v="20"/>
    <x v="1"/>
    <x v="16"/>
    <x v="3"/>
  </r>
  <r>
    <x v="1012"/>
    <s v=" 11:05"/>
    <s v="Paid to PhonePe"/>
    <s v="T230527110500304109944"/>
    <n v="917168307739"/>
    <x v="1"/>
    <s v="XXXXXX3700"/>
    <n v="13016"/>
    <x v="3"/>
    <x v="9"/>
    <n v="5"/>
    <x v="2"/>
    <n v="21"/>
    <n v="0"/>
    <n v="13016"/>
    <s v="27-May"/>
    <d v="1899-12-30T11:05:00"/>
    <x v="0"/>
    <x v="21"/>
    <x v="1"/>
    <x v="2"/>
    <x v="3"/>
  </r>
  <r>
    <x v="1012"/>
    <s v=" 13:01"/>
    <s v="Paid to Stationery Supplier"/>
    <s v="T230527130100754961428"/>
    <n v="679409249637"/>
    <x v="1"/>
    <s v="XXXXXXXXXX0662"/>
    <n v="7876"/>
    <x v="3"/>
    <x v="9"/>
    <n v="5"/>
    <x v="2"/>
    <n v="21"/>
    <n v="0"/>
    <n v="7876"/>
    <s v="27-May"/>
    <d v="1899-12-30T13:01:00"/>
    <x v="2"/>
    <x v="21"/>
    <x v="1"/>
    <x v="8"/>
    <x v="3"/>
  </r>
  <r>
    <x v="1012"/>
    <s v=" 17:13"/>
    <s v="Paid to Jio Recharge"/>
    <s v="P230527171300354452623"/>
    <n v="583453179319"/>
    <x v="1"/>
    <s v="XXXXXXXXXX0662"/>
    <n v="13927"/>
    <x v="3"/>
    <x v="9"/>
    <n v="5"/>
    <x v="2"/>
    <n v="21"/>
    <n v="0"/>
    <n v="13927"/>
    <s v="27-May"/>
    <d v="1899-12-30T17:13:00"/>
    <x v="3"/>
    <x v="21"/>
    <x v="2"/>
    <x v="4"/>
    <x v="3"/>
  </r>
  <r>
    <x v="1012"/>
    <s v=" 18:25"/>
    <s v="Received from Customer - Kumar Stores"/>
    <s v="T230527182500991970780"/>
    <n v="709263524967"/>
    <x v="0"/>
    <s v="XXXXXXXXXX0662"/>
    <n v="2923"/>
    <x v="3"/>
    <x v="9"/>
    <n v="5"/>
    <x v="2"/>
    <n v="21"/>
    <n v="2923"/>
    <n v="0"/>
    <s v="27-May"/>
    <d v="1899-12-30T18:25:00"/>
    <x v="3"/>
    <x v="21"/>
    <x v="0"/>
    <x v="5"/>
    <x v="3"/>
  </r>
  <r>
    <x v="1012"/>
    <s v=" 19:34"/>
    <s v="Paid to Family Member - Kumar"/>
    <s v="P230527193400847738558"/>
    <n v="111030463208"/>
    <x v="1"/>
    <s v="XXXXXX3700"/>
    <n v="7333"/>
    <x v="3"/>
    <x v="9"/>
    <n v="5"/>
    <x v="2"/>
    <n v="21"/>
    <n v="0"/>
    <n v="7333"/>
    <s v="27-May"/>
    <d v="1899-12-30T19:34:00"/>
    <x v="3"/>
    <x v="21"/>
    <x v="1"/>
    <x v="6"/>
    <x v="3"/>
  </r>
  <r>
    <x v="1012"/>
    <s v=" 19:40"/>
    <s v="Paid to Manish"/>
    <s v="P230527194000986752895"/>
    <n v="518350659121"/>
    <x v="1"/>
    <s v="XXXXXX3700"/>
    <n v="10824"/>
    <x v="3"/>
    <x v="9"/>
    <n v="5"/>
    <x v="2"/>
    <n v="21"/>
    <n v="0"/>
    <n v="10824"/>
    <s v="27-May"/>
    <d v="1899-12-30T19:40:00"/>
    <x v="3"/>
    <x v="21"/>
    <x v="1"/>
    <x v="6"/>
    <x v="3"/>
  </r>
  <r>
    <x v="1013"/>
    <s v=" 09:34"/>
    <s v="Paid to Flipkart"/>
    <s v="T230528093400904155558"/>
    <n v="861933971420"/>
    <x v="1"/>
    <s v="XXXXXX3700"/>
    <n v="1377"/>
    <x v="3"/>
    <x v="9"/>
    <n v="5"/>
    <x v="3"/>
    <n v="22"/>
    <n v="0"/>
    <n v="1377"/>
    <s v="28-May"/>
    <d v="1899-12-30T09:34:00"/>
    <x v="0"/>
    <x v="22"/>
    <x v="1"/>
    <x v="13"/>
    <x v="3"/>
  </r>
  <r>
    <x v="1013"/>
    <s v=" 11:41"/>
    <s v="Paid to Hotel Gowdas"/>
    <s v="T230528114100669063599"/>
    <n v="586495019541"/>
    <x v="1"/>
    <s v="XXXXXXXXXX0662"/>
    <n v="3024"/>
    <x v="3"/>
    <x v="9"/>
    <n v="5"/>
    <x v="3"/>
    <n v="22"/>
    <n v="0"/>
    <n v="3024"/>
    <s v="28-May"/>
    <d v="1899-12-30T11:41:00"/>
    <x v="0"/>
    <x v="22"/>
    <x v="1"/>
    <x v="2"/>
    <x v="3"/>
  </r>
  <r>
    <x v="1013"/>
    <s v=" 14:44"/>
    <s v="Paid to HP Fuel Station"/>
    <s v="T230528144400619978084"/>
    <n v="173011592321"/>
    <x v="1"/>
    <s v="XXXXXX3700"/>
    <n v="2884"/>
    <x v="3"/>
    <x v="9"/>
    <n v="5"/>
    <x v="3"/>
    <n v="22"/>
    <n v="0"/>
    <n v="2884"/>
    <s v="28-May"/>
    <d v="1899-12-30T14:44:00"/>
    <x v="2"/>
    <x v="22"/>
    <x v="1"/>
    <x v="10"/>
    <x v="3"/>
  </r>
  <r>
    <x v="1013"/>
    <s v=" 17:52"/>
    <s v="Paid to Bank Account Transfer"/>
    <s v="T230528175200709616166"/>
    <n v="426809887432"/>
    <x v="1"/>
    <s v="XXXXXX3700"/>
    <n v="10103"/>
    <x v="3"/>
    <x v="9"/>
    <n v="5"/>
    <x v="3"/>
    <n v="22"/>
    <n v="0"/>
    <n v="10103"/>
    <s v="28-May"/>
    <d v="1899-12-30T17:52:00"/>
    <x v="3"/>
    <x v="22"/>
    <x v="1"/>
    <x v="4"/>
    <x v="3"/>
  </r>
  <r>
    <x v="1013"/>
    <s v=" 21:48"/>
    <s v="Received from Family Member - Priya"/>
    <s v="T230528214800740452387"/>
    <n v="702241806957"/>
    <x v="0"/>
    <s v="XXXXXXXXXX0662"/>
    <n v="11191"/>
    <x v="3"/>
    <x v="9"/>
    <n v="5"/>
    <x v="3"/>
    <n v="22"/>
    <n v="11191"/>
    <n v="0"/>
    <s v="28-May"/>
    <d v="1899-12-30T21:48:00"/>
    <x v="1"/>
    <x v="22"/>
    <x v="0"/>
    <x v="7"/>
    <x v="3"/>
  </r>
  <r>
    <x v="1013"/>
    <s v=" 21:59"/>
    <s v="Received from Customer - Kumar Stores"/>
    <s v="T230528215900103363336"/>
    <n v="368037347809"/>
    <x v="0"/>
    <s v="XXXXXX3700"/>
    <n v="4987"/>
    <x v="3"/>
    <x v="9"/>
    <n v="5"/>
    <x v="3"/>
    <n v="22"/>
    <n v="4987"/>
    <n v="0"/>
    <s v="28-May"/>
    <d v="1899-12-30T21:59:00"/>
    <x v="1"/>
    <x v="22"/>
    <x v="0"/>
    <x v="7"/>
    <x v="3"/>
  </r>
  <r>
    <x v="1014"/>
    <s v=" 07:48"/>
    <s v="Paid to Mobile Recharge"/>
    <s v="P230529074800261084521"/>
    <n v="645596213760"/>
    <x v="1"/>
    <s v="XXXXXX3700"/>
    <n v="4952"/>
    <x v="3"/>
    <x v="9"/>
    <n v="5"/>
    <x v="4"/>
    <n v="22"/>
    <n v="0"/>
    <n v="4952"/>
    <s v="29-May"/>
    <d v="1899-12-30T07:48:00"/>
    <x v="0"/>
    <x v="23"/>
    <x v="2"/>
    <x v="14"/>
    <x v="3"/>
  </r>
  <r>
    <x v="1014"/>
    <s v=" 14:55"/>
    <s v="Received from Santhu"/>
    <s v="T230529145500182720887"/>
    <n v="195018918413"/>
    <x v="0"/>
    <s v="XXXXXX3700"/>
    <n v="6820"/>
    <x v="3"/>
    <x v="9"/>
    <n v="5"/>
    <x v="4"/>
    <n v="22"/>
    <n v="6820"/>
    <n v="0"/>
    <s v="29-May"/>
    <d v="1899-12-30T14:55:00"/>
    <x v="2"/>
    <x v="23"/>
    <x v="0"/>
    <x v="10"/>
    <x v="3"/>
  </r>
  <r>
    <x v="1014"/>
    <s v=" 15:50"/>
    <s v="Paid to IOCL Service Station"/>
    <s v="T230529155000716373602"/>
    <n v="420202731591"/>
    <x v="1"/>
    <s v="XXXXXX3700"/>
    <n v="7582"/>
    <x v="3"/>
    <x v="9"/>
    <n v="5"/>
    <x v="4"/>
    <n v="22"/>
    <n v="0"/>
    <n v="7582"/>
    <s v="29-May"/>
    <d v="1899-12-30T15:50:00"/>
    <x v="2"/>
    <x v="23"/>
    <x v="1"/>
    <x v="9"/>
    <x v="3"/>
  </r>
  <r>
    <x v="1014"/>
    <s v=" 19:40"/>
    <s v="Received from Family Member - Priya"/>
    <s v="T230529194000635444302"/>
    <n v="718255072909"/>
    <x v="0"/>
    <s v="XXXXXX3700"/>
    <n v="13036"/>
    <x v="3"/>
    <x v="9"/>
    <n v="5"/>
    <x v="4"/>
    <n v="22"/>
    <n v="13036"/>
    <n v="0"/>
    <s v="29-May"/>
    <d v="1899-12-30T19:40:00"/>
    <x v="3"/>
    <x v="23"/>
    <x v="0"/>
    <x v="6"/>
    <x v="3"/>
  </r>
  <r>
    <x v="1014"/>
    <s v=" 20:54"/>
    <s v="Paid to Bank Account Transfer"/>
    <s v="T230529205400307206229"/>
    <n v="942146708447"/>
    <x v="1"/>
    <s v="XXXXXXXXXX0662"/>
    <n v="11694"/>
    <x v="3"/>
    <x v="9"/>
    <n v="5"/>
    <x v="4"/>
    <n v="22"/>
    <n v="0"/>
    <n v="11694"/>
    <s v="29-May"/>
    <d v="1899-12-30T20:54:00"/>
    <x v="3"/>
    <x v="23"/>
    <x v="1"/>
    <x v="12"/>
    <x v="3"/>
  </r>
  <r>
    <x v="1015"/>
    <s v=" 10:10"/>
    <s v="Paid to Bank Account Transfer"/>
    <s v="T230530101000562376256"/>
    <n v="874324039575"/>
    <x v="1"/>
    <s v="XXXXXXXXXX0662"/>
    <n v="18785"/>
    <x v="3"/>
    <x v="9"/>
    <n v="5"/>
    <x v="5"/>
    <n v="22"/>
    <n v="0"/>
    <n v="18785"/>
    <s v="30-May"/>
    <d v="1899-12-30T10:10:00"/>
    <x v="0"/>
    <x v="24"/>
    <x v="1"/>
    <x v="0"/>
    <x v="3"/>
  </r>
  <r>
    <x v="1015"/>
    <s v=" 10:42"/>
    <s v="Received from Bank/UPI Transfer"/>
    <s v="T230530104200524693392"/>
    <n v="766655264246"/>
    <x v="0"/>
    <s v="XXXXXX3700"/>
    <n v="14111"/>
    <x v="3"/>
    <x v="9"/>
    <n v="5"/>
    <x v="5"/>
    <n v="22"/>
    <n v="14111"/>
    <n v="0"/>
    <s v="30-May"/>
    <d v="1899-12-30T10:42:00"/>
    <x v="0"/>
    <x v="24"/>
    <x v="0"/>
    <x v="0"/>
    <x v="3"/>
  </r>
  <r>
    <x v="1015"/>
    <s v=" 16:59"/>
    <s v="Paid to Local Provision Store"/>
    <s v="T230530165900259199905"/>
    <n v="209546006174"/>
    <x v="1"/>
    <s v="XXXXXXXXXX0662"/>
    <n v="2179"/>
    <x v="3"/>
    <x v="9"/>
    <n v="5"/>
    <x v="5"/>
    <n v="22"/>
    <n v="0"/>
    <n v="2179"/>
    <s v="30-May"/>
    <d v="1899-12-30T16:59:00"/>
    <x v="2"/>
    <x v="24"/>
    <x v="1"/>
    <x v="11"/>
    <x v="3"/>
  </r>
  <r>
    <x v="1015"/>
    <s v=" 18:31"/>
    <s v="Paid to Local Shopping Store"/>
    <s v="T230530183100987454750"/>
    <n v="228952477831"/>
    <x v="1"/>
    <s v="XXXXXX3700"/>
    <n v="14267"/>
    <x v="3"/>
    <x v="9"/>
    <n v="5"/>
    <x v="5"/>
    <n v="22"/>
    <n v="0"/>
    <n v="14267"/>
    <s v="30-May"/>
    <d v="1899-12-30T18:31:00"/>
    <x v="3"/>
    <x v="24"/>
    <x v="1"/>
    <x v="5"/>
    <x v="3"/>
  </r>
  <r>
    <x v="1015"/>
    <s v=" 21:09"/>
    <s v="Received from Customer - Sri Lakshmi Stores"/>
    <s v="T230530210900260330471"/>
    <n v="219001128846"/>
    <x v="0"/>
    <s v="XXXXXXXXXX0662"/>
    <n v="14678"/>
    <x v="3"/>
    <x v="9"/>
    <n v="5"/>
    <x v="5"/>
    <n v="22"/>
    <n v="14678"/>
    <n v="0"/>
    <s v="30-May"/>
    <d v="1899-12-30T21:09:00"/>
    <x v="1"/>
    <x v="24"/>
    <x v="0"/>
    <x v="7"/>
    <x v="3"/>
  </r>
  <r>
    <x v="1016"/>
    <s v=" 14:42"/>
    <s v="Paid to KOMAL TRADERS"/>
    <s v="P230531144200565436652"/>
    <n v="379333011958"/>
    <x v="1"/>
    <s v="XXXXXXXXXX0662"/>
    <n v="6999"/>
    <x v="3"/>
    <x v="9"/>
    <n v="5"/>
    <x v="6"/>
    <n v="22"/>
    <n v="0"/>
    <n v="6999"/>
    <s v="31-May"/>
    <d v="1899-12-30T14:42:00"/>
    <x v="2"/>
    <x v="25"/>
    <x v="1"/>
    <x v="10"/>
    <x v="3"/>
  </r>
  <r>
    <x v="1016"/>
    <s v=" 18:13"/>
    <s v="Received from Customer - ABC Traders"/>
    <s v="T230531181300728926868"/>
    <n v="711922672434"/>
    <x v="0"/>
    <s v="XXXXXXXXXX0662"/>
    <n v="6815"/>
    <x v="3"/>
    <x v="9"/>
    <n v="5"/>
    <x v="6"/>
    <n v="22"/>
    <n v="6815"/>
    <n v="0"/>
    <s v="31-May"/>
    <d v="1899-12-30T18:13:00"/>
    <x v="3"/>
    <x v="25"/>
    <x v="0"/>
    <x v="5"/>
    <x v="3"/>
  </r>
  <r>
    <x v="1017"/>
    <s v=" 11:52"/>
    <s v="Paid to Family Member - Ravi"/>
    <s v="T230601115200319039037"/>
    <n v="17315204944"/>
    <x v="1"/>
    <s v="XXXXXXXXXX0662"/>
    <n v="8090"/>
    <x v="3"/>
    <x v="10"/>
    <n v="6"/>
    <x v="0"/>
    <n v="22"/>
    <n v="0"/>
    <n v="8090"/>
    <s v="1-Jun"/>
    <d v="1899-12-30T11:52:00"/>
    <x v="0"/>
    <x v="26"/>
    <x v="1"/>
    <x v="2"/>
    <x v="3"/>
  </r>
  <r>
    <x v="1017"/>
    <s v=" 12:38"/>
    <s v="Paid to PhonePe"/>
    <s v="P230601123800237961371"/>
    <n v="244662376497"/>
    <x v="1"/>
    <s v="XXXXXXXXXX0662"/>
    <n v="8687"/>
    <x v="3"/>
    <x v="10"/>
    <n v="6"/>
    <x v="0"/>
    <n v="22"/>
    <n v="0"/>
    <n v="8687"/>
    <s v="1-Jun"/>
    <d v="1899-12-30T12:38:00"/>
    <x v="2"/>
    <x v="26"/>
    <x v="1"/>
    <x v="3"/>
    <x v="3"/>
  </r>
  <r>
    <x v="1017"/>
    <s v=" 14:04"/>
    <s v="Received from Customer - Ravi Enterprises"/>
    <s v="T230601140400296864357"/>
    <n v="325299541191"/>
    <x v="0"/>
    <s v="XXXXXXXXXX0662"/>
    <n v="6221"/>
    <x v="3"/>
    <x v="10"/>
    <n v="6"/>
    <x v="0"/>
    <n v="22"/>
    <n v="6221"/>
    <n v="0"/>
    <s v="1-Jun"/>
    <d v="1899-12-30T14:04:00"/>
    <x v="2"/>
    <x v="26"/>
    <x v="0"/>
    <x v="10"/>
    <x v="3"/>
  </r>
  <r>
    <x v="1017"/>
    <s v=" 14:19"/>
    <s v="Received from Lokesh"/>
    <s v="T230601141900556198960"/>
    <n v="131323287093"/>
    <x v="0"/>
    <s v="XXXXXX3700"/>
    <n v="8953"/>
    <x v="3"/>
    <x v="10"/>
    <n v="6"/>
    <x v="0"/>
    <n v="22"/>
    <n v="8953"/>
    <n v="0"/>
    <s v="1-Jun"/>
    <d v="1899-12-30T14:19:00"/>
    <x v="2"/>
    <x v="26"/>
    <x v="0"/>
    <x v="10"/>
    <x v="3"/>
  </r>
  <r>
    <x v="1017"/>
    <s v=" 16:58"/>
    <s v="Received from Customer - Anand Stores"/>
    <s v="T230601165800399910033"/>
    <n v="224510055929"/>
    <x v="0"/>
    <s v="XXXXXX3700"/>
    <n v="7064"/>
    <x v="3"/>
    <x v="10"/>
    <n v="6"/>
    <x v="0"/>
    <n v="22"/>
    <n v="7064"/>
    <n v="0"/>
    <s v="1-Jun"/>
    <d v="1899-12-30T16:58:00"/>
    <x v="2"/>
    <x v="26"/>
    <x v="0"/>
    <x v="11"/>
    <x v="3"/>
  </r>
  <r>
    <x v="1017"/>
    <s v=" 20:50"/>
    <s v="Received from Lokesh"/>
    <s v="T230601205000810286923"/>
    <n v="304704419455"/>
    <x v="0"/>
    <s v="XXXXXXXXXX0662"/>
    <n v="22867"/>
    <x v="3"/>
    <x v="10"/>
    <n v="6"/>
    <x v="0"/>
    <n v="22"/>
    <n v="22867"/>
    <n v="0"/>
    <s v="1-Jun"/>
    <d v="1899-12-30T20:50:00"/>
    <x v="3"/>
    <x v="26"/>
    <x v="0"/>
    <x v="12"/>
    <x v="3"/>
  </r>
  <r>
    <x v="1018"/>
    <s v=" 13:58"/>
    <s v="Paid to Stationery Supplier"/>
    <s v="P230602135800159023877"/>
    <n v="638041917301"/>
    <x v="1"/>
    <s v="XXXXXXXXXX0662"/>
    <n v="4531"/>
    <x v="3"/>
    <x v="10"/>
    <n v="6"/>
    <x v="1"/>
    <n v="22"/>
    <n v="0"/>
    <n v="4531"/>
    <s v="2-Jun"/>
    <d v="1899-12-30T13:58:00"/>
    <x v="2"/>
    <x v="27"/>
    <x v="1"/>
    <x v="8"/>
    <x v="3"/>
  </r>
  <r>
    <x v="1018"/>
    <s v=" 14:38"/>
    <s v="Received from Customer - Anand Stores"/>
    <s v="T230602143800607661795"/>
    <n v="36791702809"/>
    <x v="0"/>
    <s v="XXXXXXXXXX0662"/>
    <n v="11337"/>
    <x v="3"/>
    <x v="10"/>
    <n v="6"/>
    <x v="1"/>
    <n v="22"/>
    <n v="11337"/>
    <n v="0"/>
    <s v="2-Jun"/>
    <d v="1899-12-30T14:38:00"/>
    <x v="2"/>
    <x v="27"/>
    <x v="0"/>
    <x v="10"/>
    <x v="3"/>
  </r>
  <r>
    <x v="1018"/>
    <s v=" 14:44"/>
    <s v="Received from Customer - Kumar Stores"/>
    <s v="T230602144400437028327"/>
    <n v="986208248373"/>
    <x v="0"/>
    <s v="XXXXXXXXXX0662"/>
    <n v="5470"/>
    <x v="3"/>
    <x v="10"/>
    <n v="6"/>
    <x v="1"/>
    <n v="22"/>
    <n v="5470"/>
    <n v="0"/>
    <s v="2-Jun"/>
    <d v="1899-12-30T14:44:00"/>
    <x v="2"/>
    <x v="27"/>
    <x v="0"/>
    <x v="10"/>
    <x v="3"/>
  </r>
  <r>
    <x v="1018"/>
    <s v=" 15:04"/>
    <s v="Received from Other Customer"/>
    <s v="T230602150400713956303"/>
    <n v="846979007012"/>
    <x v="0"/>
    <s v="XXXXXX3700"/>
    <n v="36042"/>
    <x v="3"/>
    <x v="10"/>
    <n v="6"/>
    <x v="1"/>
    <n v="22"/>
    <n v="36042"/>
    <n v="0"/>
    <s v="2-Jun"/>
    <d v="1899-12-30T15:04:00"/>
    <x v="2"/>
    <x v="27"/>
    <x v="0"/>
    <x v="9"/>
    <x v="3"/>
  </r>
  <r>
    <x v="1018"/>
    <s v=" 18:00"/>
    <s v="Paid to KOMAL TRADERS"/>
    <s v="T230602180000121649675"/>
    <n v="945970924953"/>
    <x v="1"/>
    <s v="XXXXXXXXXX0662"/>
    <n v="4751"/>
    <x v="3"/>
    <x v="10"/>
    <n v="6"/>
    <x v="1"/>
    <n v="22"/>
    <n v="0"/>
    <n v="4751"/>
    <s v="2-Jun"/>
    <d v="1899-12-30T18:00:00"/>
    <x v="3"/>
    <x v="27"/>
    <x v="1"/>
    <x v="5"/>
    <x v="3"/>
  </r>
  <r>
    <x v="1018"/>
    <s v=" 18:34"/>
    <s v="Received from Customer - Manish Traders"/>
    <s v="T230602183400353404918"/>
    <n v="229158012146"/>
    <x v="0"/>
    <s v="XXXXXX3700"/>
    <n v="3990"/>
    <x v="3"/>
    <x v="10"/>
    <n v="6"/>
    <x v="1"/>
    <n v="22"/>
    <n v="3990"/>
    <n v="0"/>
    <s v="2-Jun"/>
    <d v="1899-12-30T18:34:00"/>
    <x v="3"/>
    <x v="27"/>
    <x v="0"/>
    <x v="5"/>
    <x v="3"/>
  </r>
  <r>
    <x v="1019"/>
    <s v=" 08:43"/>
    <s v="Received from Ramesh"/>
    <s v="T230603084300139132031"/>
    <n v="589809724904"/>
    <x v="0"/>
    <s v="XXXXXX3700"/>
    <n v="11768"/>
    <x v="3"/>
    <x v="10"/>
    <n v="6"/>
    <x v="2"/>
    <n v="22"/>
    <n v="11768"/>
    <n v="0"/>
    <s v="3-Jun"/>
    <d v="1899-12-30T08:43:00"/>
    <x v="0"/>
    <x v="28"/>
    <x v="0"/>
    <x v="15"/>
    <x v="3"/>
  </r>
  <r>
    <x v="1019"/>
    <s v=" 11:29"/>
    <s v="Paid to Mobile Recharge"/>
    <s v="P230603112900901935641"/>
    <n v="903657192271"/>
    <x v="1"/>
    <s v="XXXXXX3700"/>
    <n v="11029"/>
    <x v="3"/>
    <x v="10"/>
    <n v="6"/>
    <x v="2"/>
    <n v="22"/>
    <n v="0"/>
    <n v="11029"/>
    <s v="3-Jun"/>
    <d v="1899-12-30T11:29:00"/>
    <x v="0"/>
    <x v="28"/>
    <x v="2"/>
    <x v="2"/>
    <x v="3"/>
  </r>
  <r>
    <x v="1019"/>
    <s v=" 11:38"/>
    <s v="Received from Customer - Manish Traders"/>
    <s v="T230603113800480286518"/>
    <n v="495539725128"/>
    <x v="0"/>
    <s v="XXXXXX3700"/>
    <n v="3189"/>
    <x v="3"/>
    <x v="10"/>
    <n v="6"/>
    <x v="2"/>
    <n v="22"/>
    <n v="3189"/>
    <n v="0"/>
    <s v="3-Jun"/>
    <d v="1899-12-30T11:38:00"/>
    <x v="0"/>
    <x v="28"/>
    <x v="0"/>
    <x v="2"/>
    <x v="3"/>
  </r>
  <r>
    <x v="1019"/>
    <s v=" 14:14"/>
    <s v="Paid to Quick Service Station"/>
    <s v="T230603141400135638416"/>
    <n v="809969855453"/>
    <x v="1"/>
    <s v="XXXXXXXXXX0662"/>
    <n v="4554"/>
    <x v="3"/>
    <x v="10"/>
    <n v="6"/>
    <x v="2"/>
    <n v="22"/>
    <n v="0"/>
    <n v="4554"/>
    <s v="3-Jun"/>
    <d v="1899-12-30T14:14:00"/>
    <x v="2"/>
    <x v="28"/>
    <x v="1"/>
    <x v="10"/>
    <x v="3"/>
  </r>
  <r>
    <x v="1019"/>
    <s v=" 16:15"/>
    <s v="Received from Customer - Ravi Enterprises"/>
    <s v="T230603161500801113677"/>
    <n v="807704394765"/>
    <x v="0"/>
    <s v="XXXXXX3700"/>
    <n v="14630"/>
    <x v="3"/>
    <x v="10"/>
    <n v="6"/>
    <x v="2"/>
    <n v="22"/>
    <n v="14630"/>
    <n v="0"/>
    <s v="3-Jun"/>
    <d v="1899-12-30T16:15:00"/>
    <x v="2"/>
    <x v="28"/>
    <x v="0"/>
    <x v="11"/>
    <x v="3"/>
  </r>
  <r>
    <x v="1019"/>
    <s v=" 22:31"/>
    <s v="Received from Customer - Ravi Enterprises"/>
    <s v="T230603223100496435845"/>
    <n v="258410613017"/>
    <x v="0"/>
    <s v="XXXXXX3700"/>
    <n v="17201"/>
    <x v="3"/>
    <x v="10"/>
    <n v="6"/>
    <x v="2"/>
    <n v="22"/>
    <n v="17201"/>
    <n v="0"/>
    <s v="3-Jun"/>
    <d v="1899-12-30T22:31:00"/>
    <x v="1"/>
    <x v="28"/>
    <x v="0"/>
    <x v="16"/>
    <x v="3"/>
  </r>
  <r>
    <x v="1019"/>
    <s v=" 22:42"/>
    <s v="Received from Other Customer"/>
    <s v="T230603224200458977898"/>
    <n v="751810016791"/>
    <x v="0"/>
    <s v="XXXXXX3700"/>
    <n v="4639"/>
    <x v="3"/>
    <x v="10"/>
    <n v="6"/>
    <x v="2"/>
    <n v="22"/>
    <n v="4639"/>
    <n v="0"/>
    <s v="3-Jun"/>
    <d v="1899-12-30T22:42:00"/>
    <x v="1"/>
    <x v="28"/>
    <x v="0"/>
    <x v="16"/>
    <x v="3"/>
  </r>
  <r>
    <x v="1020"/>
    <s v=" 07:00"/>
    <s v="Paid to Manish"/>
    <s v="T230604070000510874369"/>
    <n v="841322184872"/>
    <x v="1"/>
    <s v="XXXXXX3700"/>
    <n v="2179"/>
    <x v="3"/>
    <x v="10"/>
    <n v="6"/>
    <x v="3"/>
    <n v="23"/>
    <n v="0"/>
    <n v="2179"/>
    <s v="4-Jun"/>
    <d v="1899-12-30T07:00:00"/>
    <x v="0"/>
    <x v="29"/>
    <x v="1"/>
    <x v="14"/>
    <x v="3"/>
  </r>
  <r>
    <x v="1020"/>
    <s v=" 08:06"/>
    <s v="Received from Customer - ABC Traders"/>
    <s v="T230604080600378557795"/>
    <n v="785726831419"/>
    <x v="0"/>
    <s v="XXXXXXXXXX0662"/>
    <n v="8509"/>
    <x v="3"/>
    <x v="10"/>
    <n v="6"/>
    <x v="3"/>
    <n v="23"/>
    <n v="8509"/>
    <n v="0"/>
    <s v="4-Jun"/>
    <d v="1899-12-30T08:06:00"/>
    <x v="0"/>
    <x v="29"/>
    <x v="0"/>
    <x v="15"/>
    <x v="3"/>
  </r>
  <r>
    <x v="1020"/>
    <s v=" 18:50"/>
    <s v="Paid to PhonePe"/>
    <s v="T230604185000960497613"/>
    <n v="191114037651"/>
    <x v="1"/>
    <s v="XXXXXXXXXX0662"/>
    <n v="2215"/>
    <x v="3"/>
    <x v="10"/>
    <n v="6"/>
    <x v="3"/>
    <n v="23"/>
    <n v="0"/>
    <n v="2215"/>
    <s v="4-Jun"/>
    <d v="1899-12-30T18:50:00"/>
    <x v="3"/>
    <x v="29"/>
    <x v="1"/>
    <x v="5"/>
    <x v="3"/>
  </r>
  <r>
    <x v="1021"/>
    <s v=" 10:57"/>
    <s v="Received from Customer - Ravi Enterprises"/>
    <s v="T230605105700602781156"/>
    <n v="279096820428"/>
    <x v="0"/>
    <s v="XXXXXX3700"/>
    <n v="3454"/>
    <x v="3"/>
    <x v="10"/>
    <n v="6"/>
    <x v="4"/>
    <n v="23"/>
    <n v="3454"/>
    <n v="0"/>
    <s v="5-Jun"/>
    <d v="1899-12-30T10:57:00"/>
    <x v="0"/>
    <x v="30"/>
    <x v="0"/>
    <x v="0"/>
    <x v="3"/>
  </r>
  <r>
    <x v="1021"/>
    <s v=" 14:17"/>
    <s v="Received from Manish"/>
    <s v="T230605141700635366012"/>
    <n v="638740552140"/>
    <x v="0"/>
    <s v="XXXXXXXXXX0662"/>
    <n v="4981"/>
    <x v="3"/>
    <x v="10"/>
    <n v="6"/>
    <x v="4"/>
    <n v="23"/>
    <n v="4981"/>
    <n v="0"/>
    <s v="5-Jun"/>
    <d v="1899-12-30T14:17:00"/>
    <x v="2"/>
    <x v="30"/>
    <x v="0"/>
    <x v="10"/>
    <x v="3"/>
  </r>
  <r>
    <x v="1021"/>
    <s v=" 15:09"/>
    <s v="Received from Family Member - Kumar"/>
    <s v="T230605150900627536032"/>
    <n v="13216146746"/>
    <x v="0"/>
    <s v="XXXXXXXXXX0662"/>
    <n v="10643"/>
    <x v="3"/>
    <x v="10"/>
    <n v="6"/>
    <x v="4"/>
    <n v="23"/>
    <n v="10643"/>
    <n v="0"/>
    <s v="5-Jun"/>
    <d v="1899-12-30T15:09:00"/>
    <x v="2"/>
    <x v="30"/>
    <x v="0"/>
    <x v="9"/>
    <x v="3"/>
  </r>
  <r>
    <x v="1021"/>
    <s v=" 15:43"/>
    <s v="Received from Customer - Kumar Stores"/>
    <s v="T230605154300763383825"/>
    <n v="426358547078"/>
    <x v="0"/>
    <s v="XXXXXXXXXX0662"/>
    <n v="23574"/>
    <x v="3"/>
    <x v="10"/>
    <n v="6"/>
    <x v="4"/>
    <n v="23"/>
    <n v="23574"/>
    <n v="0"/>
    <s v="5-Jun"/>
    <d v="1899-12-30T15:43:00"/>
    <x v="2"/>
    <x v="30"/>
    <x v="0"/>
    <x v="9"/>
    <x v="3"/>
  </r>
  <r>
    <x v="1021"/>
    <s v=" 18:04"/>
    <s v="Paid to Ramesh"/>
    <s v="T230605180400881198451"/>
    <n v="599821173718"/>
    <x v="1"/>
    <s v="XXXXXX3700"/>
    <n v="5722"/>
    <x v="3"/>
    <x v="10"/>
    <n v="6"/>
    <x v="4"/>
    <n v="23"/>
    <n v="0"/>
    <n v="5722"/>
    <s v="5-Jun"/>
    <d v="1899-12-30T18:04:00"/>
    <x v="3"/>
    <x v="30"/>
    <x v="1"/>
    <x v="5"/>
    <x v="3"/>
  </r>
  <r>
    <x v="1021"/>
    <s v=" 18:09"/>
    <s v="Received from Manish"/>
    <s v="T230605180900162783229"/>
    <n v="777453866201"/>
    <x v="0"/>
    <s v="XXXXXX3700"/>
    <n v="5506"/>
    <x v="3"/>
    <x v="10"/>
    <n v="6"/>
    <x v="4"/>
    <n v="23"/>
    <n v="5506"/>
    <n v="0"/>
    <s v="5-Jun"/>
    <d v="1899-12-30T18:09:00"/>
    <x v="3"/>
    <x v="30"/>
    <x v="0"/>
    <x v="5"/>
    <x v="3"/>
  </r>
  <r>
    <x v="1021"/>
    <s v=" 18:44"/>
    <s v="Received from Customer - Ravi Enterprises"/>
    <s v="T230605184400190694966"/>
    <n v="26158098824"/>
    <x v="0"/>
    <s v="XXXXXXXXXX0662"/>
    <n v="1308"/>
    <x v="3"/>
    <x v="10"/>
    <n v="6"/>
    <x v="4"/>
    <n v="23"/>
    <n v="1308"/>
    <n v="0"/>
    <s v="5-Jun"/>
    <d v="1899-12-30T18:44:00"/>
    <x v="3"/>
    <x v="30"/>
    <x v="0"/>
    <x v="5"/>
    <x v="3"/>
  </r>
  <r>
    <x v="1022"/>
    <s v=" 11:38"/>
    <s v="Paid to Airtel Recharge"/>
    <s v="T230606113800206755883"/>
    <n v="795385771302"/>
    <x v="1"/>
    <s v="XXXXXX3700"/>
    <n v="3590"/>
    <x v="3"/>
    <x v="10"/>
    <n v="6"/>
    <x v="5"/>
    <n v="23"/>
    <n v="0"/>
    <n v="3590"/>
    <s v="6-Jun"/>
    <d v="1899-12-30T11:38:00"/>
    <x v="0"/>
    <x v="0"/>
    <x v="2"/>
    <x v="2"/>
    <x v="3"/>
  </r>
  <r>
    <x v="1022"/>
    <s v=" 12:34"/>
    <s v="Received from Customer - Manish Traders"/>
    <s v="T230606123400837661432"/>
    <n v="246417220233"/>
    <x v="0"/>
    <s v="XXXXXX3700"/>
    <n v="23573"/>
    <x v="3"/>
    <x v="10"/>
    <n v="6"/>
    <x v="5"/>
    <n v="23"/>
    <n v="23573"/>
    <n v="0"/>
    <s v="6-Jun"/>
    <d v="1899-12-30T12:34:00"/>
    <x v="2"/>
    <x v="0"/>
    <x v="0"/>
    <x v="3"/>
    <x v="3"/>
  </r>
  <r>
    <x v="1022"/>
    <s v=" 19:35"/>
    <s v="Paid to Packaging Supplier"/>
    <s v="P230606193500354636135"/>
    <n v="925809329478"/>
    <x v="1"/>
    <s v="XXXXXXXXXX0662"/>
    <n v="10655"/>
    <x v="3"/>
    <x v="10"/>
    <n v="6"/>
    <x v="5"/>
    <n v="23"/>
    <n v="0"/>
    <n v="10655"/>
    <s v="6-Jun"/>
    <d v="1899-12-30T19:35:00"/>
    <x v="3"/>
    <x v="0"/>
    <x v="1"/>
    <x v="6"/>
    <x v="3"/>
  </r>
  <r>
    <x v="1022"/>
    <s v=" 20:08"/>
    <s v="Received from Velu"/>
    <s v="T230606200800441921521"/>
    <n v="902296456483"/>
    <x v="0"/>
    <s v="XXXXXXXXXX0662"/>
    <n v="33791"/>
    <x v="3"/>
    <x v="10"/>
    <n v="6"/>
    <x v="5"/>
    <n v="23"/>
    <n v="33791"/>
    <n v="0"/>
    <s v="6-Jun"/>
    <d v="1899-12-30T20:08:00"/>
    <x v="3"/>
    <x v="0"/>
    <x v="0"/>
    <x v="12"/>
    <x v="3"/>
  </r>
  <r>
    <x v="1023"/>
    <s v=" 11:14"/>
    <s v="Received from Family Member - Kumar"/>
    <s v="T230607111400116035788"/>
    <n v="410872397064"/>
    <x v="0"/>
    <s v="XXXXXXXXXX0662"/>
    <n v="3429"/>
    <x v="3"/>
    <x v="10"/>
    <n v="6"/>
    <x v="6"/>
    <n v="23"/>
    <n v="3429"/>
    <n v="0"/>
    <s v="7-Jun"/>
    <d v="1899-12-30T11:14:00"/>
    <x v="0"/>
    <x v="1"/>
    <x v="0"/>
    <x v="2"/>
    <x v="3"/>
  </r>
  <r>
    <x v="1023"/>
    <s v=" 12:03"/>
    <s v="Paid to Amazon Pay Groceries"/>
    <s v="T230607120300400804679"/>
    <n v="669767656255"/>
    <x v="1"/>
    <s v="XXXXXXXXXX0662"/>
    <n v="14970"/>
    <x v="3"/>
    <x v="10"/>
    <n v="6"/>
    <x v="6"/>
    <n v="23"/>
    <n v="0"/>
    <n v="14970"/>
    <s v="7-Jun"/>
    <d v="1899-12-30T12:03:00"/>
    <x v="2"/>
    <x v="1"/>
    <x v="4"/>
    <x v="3"/>
    <x v="3"/>
  </r>
  <r>
    <x v="1023"/>
    <s v=" 14:05"/>
    <s v="Paid to Reliance Smart"/>
    <s v="P230607140500421840121"/>
    <n v="685231719407"/>
    <x v="1"/>
    <s v="XXXXXX3700"/>
    <n v="10312"/>
    <x v="3"/>
    <x v="10"/>
    <n v="6"/>
    <x v="6"/>
    <n v="23"/>
    <n v="0"/>
    <n v="10312"/>
    <s v="7-Jun"/>
    <d v="1899-12-30T14:05:00"/>
    <x v="2"/>
    <x v="1"/>
    <x v="1"/>
    <x v="10"/>
    <x v="3"/>
  </r>
  <r>
    <x v="1023"/>
    <s v=" 16:21"/>
    <s v="Paid to Santhu"/>
    <s v="T230607162100909584375"/>
    <n v="933752742479"/>
    <x v="1"/>
    <s v="XXXXXXXXXX0662"/>
    <n v="13684"/>
    <x v="3"/>
    <x v="10"/>
    <n v="6"/>
    <x v="6"/>
    <n v="23"/>
    <n v="0"/>
    <n v="13684"/>
    <s v="7-Jun"/>
    <d v="1899-12-30T16:21:00"/>
    <x v="2"/>
    <x v="1"/>
    <x v="1"/>
    <x v="11"/>
    <x v="3"/>
  </r>
  <r>
    <x v="1024"/>
    <s v=" 08:59"/>
    <s v="Received from Customer - Venkatesh Traders"/>
    <s v="T230608085900480078484"/>
    <n v="732745935647"/>
    <x v="0"/>
    <s v="XXXXXXXXXX0662"/>
    <n v="4893"/>
    <x v="3"/>
    <x v="10"/>
    <n v="6"/>
    <x v="0"/>
    <n v="23"/>
    <n v="4893"/>
    <n v="0"/>
    <s v="8-Jun"/>
    <d v="1899-12-30T08:59:00"/>
    <x v="0"/>
    <x v="2"/>
    <x v="0"/>
    <x v="15"/>
    <x v="3"/>
  </r>
  <r>
    <x v="1024"/>
    <s v=" 10:02"/>
    <s v="Paid to Bank Account Transfer"/>
    <s v="P230608100200441564370"/>
    <n v="840556805682"/>
    <x v="1"/>
    <s v="XXXXXXXXXX0662"/>
    <n v="9201"/>
    <x v="3"/>
    <x v="10"/>
    <n v="6"/>
    <x v="0"/>
    <n v="23"/>
    <n v="0"/>
    <n v="9201"/>
    <s v="8-Jun"/>
    <d v="1899-12-30T10:02:00"/>
    <x v="0"/>
    <x v="2"/>
    <x v="1"/>
    <x v="0"/>
    <x v="3"/>
  </r>
  <r>
    <x v="1024"/>
    <s v=" 11:38"/>
    <s v="Received from Customer - Sri Lakshmi Stores"/>
    <s v="T230608113800519125676"/>
    <n v="39403089320"/>
    <x v="0"/>
    <s v="XXXXXX3700"/>
    <n v="9540"/>
    <x v="3"/>
    <x v="10"/>
    <n v="6"/>
    <x v="0"/>
    <n v="23"/>
    <n v="9540"/>
    <n v="0"/>
    <s v="8-Jun"/>
    <d v="1899-12-30T11:38:00"/>
    <x v="0"/>
    <x v="2"/>
    <x v="0"/>
    <x v="2"/>
    <x v="3"/>
  </r>
  <r>
    <x v="1024"/>
    <s v=" 14:43"/>
    <s v="Received from Customer - Manish Traders"/>
    <s v="T230608144300544174394"/>
    <n v="756465585956"/>
    <x v="0"/>
    <s v="XXXXXX3700"/>
    <n v="20413"/>
    <x v="3"/>
    <x v="10"/>
    <n v="6"/>
    <x v="0"/>
    <n v="23"/>
    <n v="20413"/>
    <n v="0"/>
    <s v="8-Jun"/>
    <d v="1899-12-30T14:43:00"/>
    <x v="2"/>
    <x v="2"/>
    <x v="0"/>
    <x v="10"/>
    <x v="3"/>
  </r>
  <r>
    <x v="1024"/>
    <s v=" 17:22"/>
    <s v="Received from Customer - Sri Lakshmi Stores"/>
    <s v="T230608172200159046003"/>
    <n v="932033088764"/>
    <x v="0"/>
    <s v="XXXXXX3700"/>
    <n v="15268"/>
    <x v="3"/>
    <x v="10"/>
    <n v="6"/>
    <x v="0"/>
    <n v="23"/>
    <n v="15268"/>
    <n v="0"/>
    <s v="8-Jun"/>
    <d v="1899-12-30T17:22:00"/>
    <x v="3"/>
    <x v="2"/>
    <x v="0"/>
    <x v="4"/>
    <x v="3"/>
  </r>
  <r>
    <x v="1024"/>
    <s v=" 19:11"/>
    <s v="Paid to PhonePe"/>
    <s v="T230608191100803271474"/>
    <n v="726279568860"/>
    <x v="1"/>
    <s v="XXXXXXXXXX0662"/>
    <n v="3126"/>
    <x v="3"/>
    <x v="10"/>
    <n v="6"/>
    <x v="0"/>
    <n v="23"/>
    <n v="0"/>
    <n v="3126"/>
    <s v="8-Jun"/>
    <d v="1899-12-30T19:11:00"/>
    <x v="3"/>
    <x v="2"/>
    <x v="1"/>
    <x v="6"/>
    <x v="3"/>
  </r>
  <r>
    <x v="1024"/>
    <s v=" 19:24"/>
    <s v="Received from Family Member - Priya"/>
    <s v="T230608192400548633167"/>
    <n v="469537449460"/>
    <x v="0"/>
    <s v="XXXXXX3700"/>
    <n v="12976"/>
    <x v="3"/>
    <x v="10"/>
    <n v="6"/>
    <x v="0"/>
    <n v="23"/>
    <n v="12976"/>
    <n v="0"/>
    <s v="8-Jun"/>
    <d v="1899-12-30T19:24:00"/>
    <x v="3"/>
    <x v="2"/>
    <x v="0"/>
    <x v="6"/>
    <x v="3"/>
  </r>
  <r>
    <x v="1024"/>
    <s v=" 21:24"/>
    <s v="Paid to PhonePe"/>
    <s v="P230608212400243621677"/>
    <n v="416459841865"/>
    <x v="1"/>
    <s v="XXXXXXXXXX0662"/>
    <n v="1978"/>
    <x v="3"/>
    <x v="10"/>
    <n v="6"/>
    <x v="0"/>
    <n v="23"/>
    <n v="0"/>
    <n v="1978"/>
    <s v="8-Jun"/>
    <d v="1899-12-30T21:24:00"/>
    <x v="1"/>
    <x v="2"/>
    <x v="1"/>
    <x v="7"/>
    <x v="3"/>
  </r>
  <r>
    <x v="1024"/>
    <s v=" 22:32"/>
    <s v="Received from Other UPI User"/>
    <s v="T230608223200576776593"/>
    <n v="70149310074"/>
    <x v="0"/>
    <s v="XXXXXX3700"/>
    <n v="10408"/>
    <x v="3"/>
    <x v="10"/>
    <n v="6"/>
    <x v="0"/>
    <n v="23"/>
    <n v="10408"/>
    <n v="0"/>
    <s v="8-Jun"/>
    <d v="1899-12-30T22:32:00"/>
    <x v="1"/>
    <x v="2"/>
    <x v="0"/>
    <x v="16"/>
    <x v="3"/>
  </r>
  <r>
    <x v="1024"/>
    <s v=" 23:07"/>
    <s v="Received from Customer - ABC Traders"/>
    <s v="T230608230700906934727"/>
    <n v="659182393139"/>
    <x v="0"/>
    <s v="XXXXXX3700"/>
    <n v="4237"/>
    <x v="3"/>
    <x v="10"/>
    <n v="6"/>
    <x v="0"/>
    <n v="23"/>
    <n v="4237"/>
    <n v="0"/>
    <s v="8-Jun"/>
    <d v="1899-12-30T23:07:00"/>
    <x v="1"/>
    <x v="2"/>
    <x v="0"/>
    <x v="1"/>
    <x v="3"/>
  </r>
  <r>
    <x v="1025"/>
    <s v=" 10:22"/>
    <s v="Received from Customer - Venkatesh Traders"/>
    <s v="T230609102200766971426"/>
    <n v="111431424273"/>
    <x v="0"/>
    <s v="XXXXXX3700"/>
    <n v="7568"/>
    <x v="3"/>
    <x v="10"/>
    <n v="6"/>
    <x v="1"/>
    <n v="23"/>
    <n v="7568"/>
    <n v="0"/>
    <s v="9-Jun"/>
    <d v="1899-12-30T10:22:00"/>
    <x v="0"/>
    <x v="3"/>
    <x v="0"/>
    <x v="0"/>
    <x v="3"/>
  </r>
  <r>
    <x v="1025"/>
    <s v=" 15:24"/>
    <s v="Received from Ramesh"/>
    <s v="T230609152400767580306"/>
    <n v="812191770206"/>
    <x v="0"/>
    <s v="XXXXXXXXXX0662"/>
    <n v="11772"/>
    <x v="3"/>
    <x v="10"/>
    <n v="6"/>
    <x v="1"/>
    <n v="23"/>
    <n v="11772"/>
    <n v="0"/>
    <s v="9-Jun"/>
    <d v="1899-12-30T15:24:00"/>
    <x v="2"/>
    <x v="3"/>
    <x v="0"/>
    <x v="9"/>
    <x v="3"/>
  </r>
  <r>
    <x v="1025"/>
    <s v=" 17:16"/>
    <s v="Received from Customer - Sagar Enterprises"/>
    <s v="T230609171600475441059"/>
    <n v="591301824456"/>
    <x v="0"/>
    <s v="XXXXXX3700"/>
    <n v="13336"/>
    <x v="3"/>
    <x v="10"/>
    <n v="6"/>
    <x v="1"/>
    <n v="23"/>
    <n v="13336"/>
    <n v="0"/>
    <s v="9-Jun"/>
    <d v="1899-12-30T17:16:00"/>
    <x v="3"/>
    <x v="3"/>
    <x v="0"/>
    <x v="4"/>
    <x v="3"/>
  </r>
  <r>
    <x v="1025"/>
    <s v=" 17:20"/>
    <s v="Received from Customer - Kumar Stores"/>
    <s v="T230609172000620663296"/>
    <n v="612472046298"/>
    <x v="0"/>
    <s v="XXXXXX3700"/>
    <n v="8240"/>
    <x v="3"/>
    <x v="10"/>
    <n v="6"/>
    <x v="1"/>
    <n v="23"/>
    <n v="8240"/>
    <n v="0"/>
    <s v="9-Jun"/>
    <d v="1899-12-30T17:20:00"/>
    <x v="3"/>
    <x v="3"/>
    <x v="0"/>
    <x v="4"/>
    <x v="3"/>
  </r>
  <r>
    <x v="1025"/>
    <s v=" 23:41"/>
    <s v="Received from Bank/UPI Transfer"/>
    <s v="T230609234100146625542"/>
    <n v="344297388959"/>
    <x v="0"/>
    <s v="XXXXXXXXXX0662"/>
    <n v="6015"/>
    <x v="3"/>
    <x v="10"/>
    <n v="6"/>
    <x v="1"/>
    <n v="23"/>
    <n v="6015"/>
    <n v="0"/>
    <s v="9-Jun"/>
    <d v="1899-12-30T23:41:00"/>
    <x v="1"/>
    <x v="3"/>
    <x v="0"/>
    <x v="1"/>
    <x v="3"/>
  </r>
  <r>
    <x v="1026"/>
    <s v=" 09:14"/>
    <s v="Received from Customer - Sri Lakshmi Stores"/>
    <s v="T230610091400544634760"/>
    <n v="324262456097"/>
    <x v="0"/>
    <s v="XXXXXXXXXX0662"/>
    <n v="6920"/>
    <x v="3"/>
    <x v="10"/>
    <n v="6"/>
    <x v="2"/>
    <n v="23"/>
    <n v="6920"/>
    <n v="0"/>
    <s v="10-Jun"/>
    <d v="1899-12-30T09:14:00"/>
    <x v="0"/>
    <x v="4"/>
    <x v="0"/>
    <x v="13"/>
    <x v="3"/>
  </r>
  <r>
    <x v="1026"/>
    <s v=" 12:38"/>
    <s v="Paid to Bank Account Transfer"/>
    <s v="T230610123800905290233"/>
    <n v="836310578854"/>
    <x v="1"/>
    <s v="XXXXXX3700"/>
    <n v="8125"/>
    <x v="3"/>
    <x v="10"/>
    <n v="6"/>
    <x v="2"/>
    <n v="23"/>
    <n v="0"/>
    <n v="8125"/>
    <s v="10-Jun"/>
    <d v="1899-12-30T12:38:00"/>
    <x v="2"/>
    <x v="4"/>
    <x v="1"/>
    <x v="3"/>
    <x v="3"/>
  </r>
  <r>
    <x v="1026"/>
    <s v=" 14:09"/>
    <s v="Received from Customer - Anand Stores"/>
    <s v="T230610140900916988668"/>
    <n v="235139483581"/>
    <x v="0"/>
    <s v="XXXXXXXXXX0662"/>
    <n v="11378"/>
    <x v="3"/>
    <x v="10"/>
    <n v="6"/>
    <x v="2"/>
    <n v="23"/>
    <n v="11378"/>
    <n v="0"/>
    <s v="10-Jun"/>
    <d v="1899-12-30T14:09:00"/>
    <x v="2"/>
    <x v="4"/>
    <x v="0"/>
    <x v="10"/>
    <x v="3"/>
  </r>
  <r>
    <x v="1026"/>
    <s v=" 15:49"/>
    <s v="Paid to Flipkart"/>
    <s v="T230610154900373691026"/>
    <n v="684231235298"/>
    <x v="1"/>
    <s v="XXXXXXXXXX0662"/>
    <n v="4409"/>
    <x v="3"/>
    <x v="10"/>
    <n v="6"/>
    <x v="2"/>
    <n v="23"/>
    <n v="0"/>
    <n v="4409"/>
    <s v="10-Jun"/>
    <d v="1899-12-30T15:49:00"/>
    <x v="2"/>
    <x v="4"/>
    <x v="1"/>
    <x v="9"/>
    <x v="3"/>
  </r>
  <r>
    <x v="1026"/>
    <s v=" 16:14"/>
    <s v="Received from Customer - Ramesh &amp; Co"/>
    <s v="T230610161400819445355"/>
    <n v="822996291108"/>
    <x v="0"/>
    <s v="XXXXXX3700"/>
    <n v="1287"/>
    <x v="3"/>
    <x v="10"/>
    <n v="6"/>
    <x v="2"/>
    <n v="23"/>
    <n v="1287"/>
    <n v="0"/>
    <s v="10-Jun"/>
    <d v="1899-12-30T16:14:00"/>
    <x v="2"/>
    <x v="4"/>
    <x v="0"/>
    <x v="11"/>
    <x v="3"/>
  </r>
  <r>
    <x v="1026"/>
    <s v=" 17:04"/>
    <s v="Paid to Velu"/>
    <s v="P230610170400139653629"/>
    <n v="133562963118"/>
    <x v="1"/>
    <s v="XXXXXXXXXX0662"/>
    <n v="21171"/>
    <x v="3"/>
    <x v="10"/>
    <n v="6"/>
    <x v="2"/>
    <n v="23"/>
    <n v="0"/>
    <n v="21171"/>
    <s v="10-Jun"/>
    <d v="1899-12-30T17:04:00"/>
    <x v="3"/>
    <x v="4"/>
    <x v="1"/>
    <x v="4"/>
    <x v="3"/>
  </r>
  <r>
    <x v="1026"/>
    <s v=" 19:47"/>
    <s v="Paid to KOMAL TRADERS"/>
    <s v="T230610194700733242728"/>
    <n v="696588365438"/>
    <x v="1"/>
    <s v="XXXXXX3700"/>
    <n v="2627"/>
    <x v="3"/>
    <x v="10"/>
    <n v="6"/>
    <x v="2"/>
    <n v="23"/>
    <n v="0"/>
    <n v="2627"/>
    <s v="10-Jun"/>
    <d v="1899-12-30T19:47:00"/>
    <x v="3"/>
    <x v="4"/>
    <x v="1"/>
    <x v="6"/>
    <x v="3"/>
  </r>
  <r>
    <x v="1026"/>
    <s v=" 20:55"/>
    <s v="Paid to Amazon Shopping"/>
    <s v="T230610205500352834082"/>
    <n v="431065726714"/>
    <x v="1"/>
    <s v="XXXXXXXXXX0662"/>
    <n v="4325"/>
    <x v="3"/>
    <x v="10"/>
    <n v="6"/>
    <x v="2"/>
    <n v="23"/>
    <n v="0"/>
    <n v="4325"/>
    <s v="10-Jun"/>
    <d v="1899-12-30T20:55:00"/>
    <x v="3"/>
    <x v="4"/>
    <x v="4"/>
    <x v="12"/>
    <x v="3"/>
  </r>
  <r>
    <x v="1027"/>
    <s v=" 07:44"/>
    <s v="Received from Velu"/>
    <s v="T230611074400723198432"/>
    <n v="930608021014"/>
    <x v="0"/>
    <s v="XXXXXX3700"/>
    <n v="15145"/>
    <x v="3"/>
    <x v="10"/>
    <n v="6"/>
    <x v="3"/>
    <n v="24"/>
    <n v="15145"/>
    <n v="0"/>
    <s v="11-Jun"/>
    <d v="1899-12-30T07:44:00"/>
    <x v="0"/>
    <x v="5"/>
    <x v="0"/>
    <x v="14"/>
    <x v="3"/>
  </r>
  <r>
    <x v="1027"/>
    <s v=" 11:49"/>
    <s v="Received from Customer - Ravi Enterprises"/>
    <s v="T230611114900792183090"/>
    <n v="815867869768"/>
    <x v="0"/>
    <s v="XXXXXX3700"/>
    <n v="5344"/>
    <x v="3"/>
    <x v="10"/>
    <n v="6"/>
    <x v="3"/>
    <n v="24"/>
    <n v="5344"/>
    <n v="0"/>
    <s v="11-Jun"/>
    <d v="1899-12-30T11:49:00"/>
    <x v="0"/>
    <x v="5"/>
    <x v="0"/>
    <x v="2"/>
    <x v="3"/>
  </r>
  <r>
    <x v="1027"/>
    <s v=" 12:03"/>
    <s v="Paid to Dominos Pizza"/>
    <s v="P230611120300932993335"/>
    <n v="923208040827"/>
    <x v="1"/>
    <s v="XXXXXX3700"/>
    <n v="7693"/>
    <x v="3"/>
    <x v="10"/>
    <n v="6"/>
    <x v="3"/>
    <n v="24"/>
    <n v="0"/>
    <n v="7693"/>
    <s v="11-Jun"/>
    <d v="1899-12-30T12:03:00"/>
    <x v="2"/>
    <x v="5"/>
    <x v="1"/>
    <x v="3"/>
    <x v="3"/>
  </r>
  <r>
    <x v="1027"/>
    <s v=" 14:16"/>
    <s v="Received from Local Customer"/>
    <s v="T230611141600205366171"/>
    <n v="807909050209"/>
    <x v="0"/>
    <s v="XXXXXX3700"/>
    <n v="6532"/>
    <x v="3"/>
    <x v="10"/>
    <n v="6"/>
    <x v="3"/>
    <n v="24"/>
    <n v="6532"/>
    <n v="0"/>
    <s v="11-Jun"/>
    <d v="1899-12-30T14:16:00"/>
    <x v="2"/>
    <x v="5"/>
    <x v="0"/>
    <x v="10"/>
    <x v="3"/>
  </r>
  <r>
    <x v="1027"/>
    <s v=" 15:22"/>
    <s v="Received from Family Member - Ravi"/>
    <s v="T230611152200252488485"/>
    <n v="706816976742"/>
    <x v="0"/>
    <s v="XXXXXXXXXX0662"/>
    <n v="11162"/>
    <x v="3"/>
    <x v="10"/>
    <n v="6"/>
    <x v="3"/>
    <n v="24"/>
    <n v="11162"/>
    <n v="0"/>
    <s v="11-Jun"/>
    <d v="1899-12-30T15:22:00"/>
    <x v="2"/>
    <x v="5"/>
    <x v="0"/>
    <x v="9"/>
    <x v="3"/>
  </r>
  <r>
    <x v="1027"/>
    <s v=" 17:15"/>
    <s v="Received from Customer - Kumar Stores"/>
    <s v="T230611171500332791002"/>
    <n v="458848144149"/>
    <x v="0"/>
    <s v="XXXXXXXXXX0662"/>
    <n v="6594"/>
    <x v="3"/>
    <x v="10"/>
    <n v="6"/>
    <x v="3"/>
    <n v="24"/>
    <n v="6594"/>
    <n v="0"/>
    <s v="11-Jun"/>
    <d v="1899-12-30T17:15:00"/>
    <x v="3"/>
    <x v="5"/>
    <x v="0"/>
    <x v="4"/>
    <x v="3"/>
  </r>
  <r>
    <x v="1027"/>
    <s v=" 18:14"/>
    <s v="Paid to Family Member - Kumar"/>
    <s v="P230611181400981219215"/>
    <n v="718318060782"/>
    <x v="1"/>
    <s v="XXXXXX3700"/>
    <n v="12669"/>
    <x v="3"/>
    <x v="10"/>
    <n v="6"/>
    <x v="3"/>
    <n v="24"/>
    <n v="0"/>
    <n v="12669"/>
    <s v="11-Jun"/>
    <d v="1899-12-30T18:14:00"/>
    <x v="3"/>
    <x v="5"/>
    <x v="1"/>
    <x v="5"/>
    <x v="3"/>
  </r>
  <r>
    <x v="1027"/>
    <s v=" 21:38"/>
    <s v="Received from Customer - Anand Stores"/>
    <s v="T230611213800825209301"/>
    <n v="806155925108"/>
    <x v="0"/>
    <s v="XXXXXX3700"/>
    <n v="9594"/>
    <x v="3"/>
    <x v="10"/>
    <n v="6"/>
    <x v="3"/>
    <n v="24"/>
    <n v="9594"/>
    <n v="0"/>
    <s v="11-Jun"/>
    <d v="1899-12-30T21:38:00"/>
    <x v="1"/>
    <x v="5"/>
    <x v="0"/>
    <x v="7"/>
    <x v="3"/>
  </r>
  <r>
    <x v="1028"/>
    <s v=" 09:05"/>
    <s v="Received from Family Member - Ravi"/>
    <s v="T230612090500378433527"/>
    <n v="930032335638"/>
    <x v="0"/>
    <s v="XXXXXX3700"/>
    <n v="12726"/>
    <x v="3"/>
    <x v="10"/>
    <n v="6"/>
    <x v="4"/>
    <n v="24"/>
    <n v="12726"/>
    <n v="0"/>
    <s v="12-Jun"/>
    <d v="1899-12-30T09:05:00"/>
    <x v="0"/>
    <x v="6"/>
    <x v="0"/>
    <x v="13"/>
    <x v="3"/>
  </r>
  <r>
    <x v="1028"/>
    <s v=" 11:10"/>
    <s v="Received from Customer - Ramesh &amp; Co"/>
    <s v="T230612111000469834010"/>
    <n v="646996807803"/>
    <x v="0"/>
    <s v="XXXXXXXXXX0662"/>
    <n v="19096"/>
    <x v="3"/>
    <x v="10"/>
    <n v="6"/>
    <x v="4"/>
    <n v="24"/>
    <n v="19096"/>
    <n v="0"/>
    <s v="12-Jun"/>
    <d v="1899-12-30T11:10:00"/>
    <x v="0"/>
    <x v="6"/>
    <x v="0"/>
    <x v="2"/>
    <x v="3"/>
  </r>
  <r>
    <x v="1028"/>
    <s v=" 11:57"/>
    <s v="Paid to KOMAL TRADERS"/>
    <s v="T230612115700406120630"/>
    <n v="758860641531"/>
    <x v="1"/>
    <s v="XXXXXXXXXX0662"/>
    <n v="6259"/>
    <x v="3"/>
    <x v="10"/>
    <n v="6"/>
    <x v="4"/>
    <n v="24"/>
    <n v="0"/>
    <n v="6259"/>
    <s v="12-Jun"/>
    <d v="1899-12-30T11:57:00"/>
    <x v="0"/>
    <x v="6"/>
    <x v="1"/>
    <x v="2"/>
    <x v="3"/>
  </r>
  <r>
    <x v="1028"/>
    <s v=" 13:30"/>
    <s v="Received from Customer - Anand Stores"/>
    <s v="T230612133000512142177"/>
    <n v="549195162024"/>
    <x v="0"/>
    <s v="XXXXXX3700"/>
    <n v="1762"/>
    <x v="3"/>
    <x v="10"/>
    <n v="6"/>
    <x v="4"/>
    <n v="24"/>
    <n v="1762"/>
    <n v="0"/>
    <s v="12-Jun"/>
    <d v="1899-12-30T13:30:00"/>
    <x v="2"/>
    <x v="6"/>
    <x v="0"/>
    <x v="8"/>
    <x v="3"/>
  </r>
  <r>
    <x v="1028"/>
    <s v=" 13:52"/>
    <s v="Received from Customer - Sagar Enterprises"/>
    <s v="T230612135200405279837"/>
    <n v="570423941984"/>
    <x v="0"/>
    <s v="XXXXXXXXXX0662"/>
    <n v="22894"/>
    <x v="3"/>
    <x v="10"/>
    <n v="6"/>
    <x v="4"/>
    <n v="24"/>
    <n v="22894"/>
    <n v="0"/>
    <s v="12-Jun"/>
    <d v="1899-12-30T13:52:00"/>
    <x v="2"/>
    <x v="6"/>
    <x v="0"/>
    <x v="8"/>
    <x v="3"/>
  </r>
  <r>
    <x v="1028"/>
    <s v=" 15:10"/>
    <s v="Received from Customer - Ramesh &amp; Co"/>
    <s v="T230612151000455248380"/>
    <n v="80201252868"/>
    <x v="0"/>
    <s v="XXXXXXXXXX0662"/>
    <n v="3760"/>
    <x v="3"/>
    <x v="10"/>
    <n v="6"/>
    <x v="4"/>
    <n v="24"/>
    <n v="3760"/>
    <n v="0"/>
    <s v="12-Jun"/>
    <d v="1899-12-30T15:10:00"/>
    <x v="2"/>
    <x v="6"/>
    <x v="0"/>
    <x v="9"/>
    <x v="3"/>
  </r>
  <r>
    <x v="1028"/>
    <s v=" 16:53"/>
    <s v="Paid to Family Member - Kumar"/>
    <s v="P230612165300146227924"/>
    <n v="848358011164"/>
    <x v="1"/>
    <s v="XXXXXX3700"/>
    <n v="9258"/>
    <x v="3"/>
    <x v="10"/>
    <n v="6"/>
    <x v="4"/>
    <n v="24"/>
    <n v="0"/>
    <n v="9258"/>
    <s v="12-Jun"/>
    <d v="1899-12-30T16:53:00"/>
    <x v="2"/>
    <x v="6"/>
    <x v="1"/>
    <x v="11"/>
    <x v="3"/>
  </r>
  <r>
    <x v="1028"/>
    <s v=" 21:11"/>
    <s v="Paid to IOCL Service Station"/>
    <s v="T230612211100652670403"/>
    <n v="260678157909"/>
    <x v="1"/>
    <s v="XXXXXX3700"/>
    <n v="10579"/>
    <x v="3"/>
    <x v="10"/>
    <n v="6"/>
    <x v="4"/>
    <n v="24"/>
    <n v="0"/>
    <n v="10579"/>
    <s v="12-Jun"/>
    <d v="1899-12-30T21:11:00"/>
    <x v="1"/>
    <x v="6"/>
    <x v="1"/>
    <x v="7"/>
    <x v="3"/>
  </r>
  <r>
    <x v="1028"/>
    <s v=" 21:38"/>
    <s v="Received from Bank/UPI Transfer"/>
    <s v="T230612213800515810106"/>
    <n v="775379939691"/>
    <x v="0"/>
    <s v="XXXXXX3700"/>
    <n v="20000"/>
    <x v="3"/>
    <x v="10"/>
    <n v="6"/>
    <x v="4"/>
    <n v="24"/>
    <n v="20000"/>
    <n v="0"/>
    <s v="12-Jun"/>
    <d v="1899-12-30T21:38:00"/>
    <x v="1"/>
    <x v="6"/>
    <x v="0"/>
    <x v="7"/>
    <x v="3"/>
  </r>
  <r>
    <x v="1029"/>
    <s v=" 15:46"/>
    <s v="Received from Ramesh"/>
    <s v="T230613154600715852981"/>
    <n v="537490966605"/>
    <x v="0"/>
    <s v="XXXXXXXXXX0662"/>
    <n v="17297"/>
    <x v="3"/>
    <x v="10"/>
    <n v="6"/>
    <x v="5"/>
    <n v="24"/>
    <n v="17297"/>
    <n v="0"/>
    <s v="13-Jun"/>
    <d v="1899-12-30T15:46:00"/>
    <x v="2"/>
    <x v="7"/>
    <x v="0"/>
    <x v="9"/>
    <x v="3"/>
  </r>
  <r>
    <x v="1029"/>
    <s v=" 18:00"/>
    <s v="Paid to Lokesh"/>
    <s v="P230613180000214976294"/>
    <n v="191409891856"/>
    <x v="1"/>
    <s v="XXXXXXXXXX0662"/>
    <n v="8275"/>
    <x v="3"/>
    <x v="10"/>
    <n v="6"/>
    <x v="5"/>
    <n v="24"/>
    <n v="0"/>
    <n v="8275"/>
    <s v="13-Jun"/>
    <d v="1899-12-30T18:00:00"/>
    <x v="3"/>
    <x v="7"/>
    <x v="1"/>
    <x v="5"/>
    <x v="3"/>
  </r>
  <r>
    <x v="1029"/>
    <s v=" 20:42"/>
    <s v="Paid to Dominos Pizza"/>
    <s v="T230613204200786194069"/>
    <n v="266065760527"/>
    <x v="1"/>
    <s v="XXXXXX3700"/>
    <n v="15665"/>
    <x v="3"/>
    <x v="10"/>
    <n v="6"/>
    <x v="5"/>
    <n v="24"/>
    <n v="0"/>
    <n v="15665"/>
    <s v="13-Jun"/>
    <d v="1899-12-30T20:42:00"/>
    <x v="3"/>
    <x v="7"/>
    <x v="1"/>
    <x v="12"/>
    <x v="3"/>
  </r>
  <r>
    <x v="1030"/>
    <s v=" 07:17"/>
    <s v="Received from Other UPI User"/>
    <s v="T230614071700946190651"/>
    <n v="380775915142"/>
    <x v="0"/>
    <s v="XXXXXX3700"/>
    <n v="9904"/>
    <x v="3"/>
    <x v="10"/>
    <n v="6"/>
    <x v="6"/>
    <n v="24"/>
    <n v="9904"/>
    <n v="0"/>
    <s v="14-Jun"/>
    <d v="1899-12-30T07:17:00"/>
    <x v="0"/>
    <x v="8"/>
    <x v="0"/>
    <x v="14"/>
    <x v="3"/>
  </r>
  <r>
    <x v="1030"/>
    <s v=" 14:17"/>
    <s v="Paid to Hotel Gowdas"/>
    <s v="T230614141700235653448"/>
    <n v="669048531691"/>
    <x v="1"/>
    <s v="XXXXXXXXXX0662"/>
    <n v="2814"/>
    <x v="3"/>
    <x v="10"/>
    <n v="6"/>
    <x v="6"/>
    <n v="24"/>
    <n v="0"/>
    <n v="2814"/>
    <s v="14-Jun"/>
    <d v="1899-12-30T14:17:00"/>
    <x v="2"/>
    <x v="8"/>
    <x v="1"/>
    <x v="10"/>
    <x v="3"/>
  </r>
  <r>
    <x v="1030"/>
    <s v=" 18:27"/>
    <s v="Paid to Local Shopping Store"/>
    <s v="T230614182700697876924"/>
    <n v="391521484955"/>
    <x v="1"/>
    <s v="XXXXXX3700"/>
    <n v="11273"/>
    <x v="3"/>
    <x v="10"/>
    <n v="6"/>
    <x v="6"/>
    <n v="24"/>
    <n v="0"/>
    <n v="11273"/>
    <s v="14-Jun"/>
    <d v="1899-12-30T18:27:00"/>
    <x v="3"/>
    <x v="8"/>
    <x v="1"/>
    <x v="5"/>
    <x v="3"/>
  </r>
  <r>
    <x v="1030"/>
    <s v=" 21:32"/>
    <s v="Received from Customer - Kumar Stores"/>
    <s v="T230614213200478848322"/>
    <n v="295289479604"/>
    <x v="0"/>
    <s v="XXXXXX3700"/>
    <n v="8995"/>
    <x v="3"/>
    <x v="10"/>
    <n v="6"/>
    <x v="6"/>
    <n v="24"/>
    <n v="8995"/>
    <n v="0"/>
    <s v="14-Jun"/>
    <d v="1899-12-30T21:32:00"/>
    <x v="1"/>
    <x v="8"/>
    <x v="0"/>
    <x v="7"/>
    <x v="3"/>
  </r>
  <r>
    <x v="1031"/>
    <s v=" 08:54"/>
    <s v="Received from Family Member - Kumar"/>
    <s v="T230615085400654987441"/>
    <n v="956751236180"/>
    <x v="0"/>
    <s v="XXXXXXXXXX0662"/>
    <n v="2552"/>
    <x v="3"/>
    <x v="10"/>
    <n v="6"/>
    <x v="0"/>
    <n v="24"/>
    <n v="2552"/>
    <n v="0"/>
    <s v="15-Jun"/>
    <d v="1899-12-30T08:54:00"/>
    <x v="0"/>
    <x v="9"/>
    <x v="0"/>
    <x v="15"/>
    <x v="3"/>
  </r>
  <r>
    <x v="1031"/>
    <s v=" 15:16"/>
    <s v="Paid to BP Petrol Pump"/>
    <s v="T230615151600289220458"/>
    <n v="841049617462"/>
    <x v="1"/>
    <s v="XXXXXXXXXX0662"/>
    <n v="3831"/>
    <x v="3"/>
    <x v="10"/>
    <n v="6"/>
    <x v="0"/>
    <n v="24"/>
    <n v="0"/>
    <n v="3831"/>
    <s v="15-Jun"/>
    <d v="1899-12-30T15:16:00"/>
    <x v="2"/>
    <x v="9"/>
    <x v="3"/>
    <x v="9"/>
    <x v="3"/>
  </r>
  <r>
    <x v="1031"/>
    <s v=" 15:58"/>
    <s v="Paid to Bank Account Transfer"/>
    <s v="T230615155800434396929"/>
    <n v="859593384432"/>
    <x v="1"/>
    <s v="XXXXXXXXXX0662"/>
    <n v="2473"/>
    <x v="3"/>
    <x v="10"/>
    <n v="6"/>
    <x v="0"/>
    <n v="24"/>
    <n v="0"/>
    <n v="2473"/>
    <s v="15-Jun"/>
    <d v="1899-12-30T15:58:00"/>
    <x v="2"/>
    <x v="9"/>
    <x v="1"/>
    <x v="9"/>
    <x v="3"/>
  </r>
  <r>
    <x v="1031"/>
    <s v=" 16:18"/>
    <s v="Paid to Lokesh"/>
    <s v="P230615161800192043012"/>
    <n v="904495815599"/>
    <x v="1"/>
    <s v="XXXXXXXXXX0662"/>
    <n v="13505"/>
    <x v="3"/>
    <x v="10"/>
    <n v="6"/>
    <x v="0"/>
    <n v="24"/>
    <n v="0"/>
    <n v="13505"/>
    <s v="15-Jun"/>
    <d v="1899-12-30T16:18:00"/>
    <x v="2"/>
    <x v="9"/>
    <x v="1"/>
    <x v="11"/>
    <x v="3"/>
  </r>
  <r>
    <x v="1031"/>
    <s v=" 16:49"/>
    <s v="Received from Customer - Ravi Enterprises"/>
    <s v="T230615164900885873880"/>
    <n v="266067071944"/>
    <x v="0"/>
    <s v="XXXXXX3700"/>
    <n v="8098"/>
    <x v="3"/>
    <x v="10"/>
    <n v="6"/>
    <x v="0"/>
    <n v="24"/>
    <n v="8098"/>
    <n v="0"/>
    <s v="15-Jun"/>
    <d v="1899-12-30T16:49:00"/>
    <x v="2"/>
    <x v="9"/>
    <x v="0"/>
    <x v="11"/>
    <x v="3"/>
  </r>
  <r>
    <x v="1031"/>
    <s v=" 20:32"/>
    <s v="Paid to Nandini Milk Parlour"/>
    <s v="T230615203200396568936"/>
    <n v="438128645672"/>
    <x v="1"/>
    <s v="XXXXXXXXXX0662"/>
    <n v="7114"/>
    <x v="3"/>
    <x v="10"/>
    <n v="6"/>
    <x v="0"/>
    <n v="24"/>
    <n v="0"/>
    <n v="7114"/>
    <s v="15-Jun"/>
    <d v="1899-12-30T20:32:00"/>
    <x v="3"/>
    <x v="9"/>
    <x v="1"/>
    <x v="12"/>
    <x v="3"/>
  </r>
  <r>
    <x v="1032"/>
    <s v=" 13:35"/>
    <s v="Received from Customer - Manish Traders"/>
    <s v="T230616133500384122482"/>
    <n v="586675165396"/>
    <x v="0"/>
    <s v="XXXXXX3700"/>
    <n v="4375"/>
    <x v="3"/>
    <x v="10"/>
    <n v="6"/>
    <x v="1"/>
    <n v="24"/>
    <n v="4375"/>
    <n v="0"/>
    <s v="16-Jun"/>
    <d v="1899-12-30T13:35:00"/>
    <x v="2"/>
    <x v="10"/>
    <x v="0"/>
    <x v="8"/>
    <x v="3"/>
  </r>
  <r>
    <x v="1032"/>
    <s v=" 14:09"/>
    <s v="Paid to IOCL Service Station"/>
    <s v="T230616140900188185195"/>
    <n v="877314611082"/>
    <x v="1"/>
    <s v="XXXXXXXXXX0662"/>
    <n v="2464"/>
    <x v="3"/>
    <x v="10"/>
    <n v="6"/>
    <x v="1"/>
    <n v="24"/>
    <n v="0"/>
    <n v="2464"/>
    <s v="16-Jun"/>
    <d v="1899-12-30T14:09:00"/>
    <x v="2"/>
    <x v="10"/>
    <x v="1"/>
    <x v="10"/>
    <x v="3"/>
  </r>
  <r>
    <x v="1032"/>
    <s v=" 19:12"/>
    <s v="Received from Manish"/>
    <s v="T230616191200373489401"/>
    <n v="347025185685"/>
    <x v="0"/>
    <s v="XXXXXX3700"/>
    <n v="2972"/>
    <x v="3"/>
    <x v="10"/>
    <n v="6"/>
    <x v="1"/>
    <n v="24"/>
    <n v="2972"/>
    <n v="0"/>
    <s v="16-Jun"/>
    <d v="1899-12-30T19:12:00"/>
    <x v="3"/>
    <x v="10"/>
    <x v="0"/>
    <x v="6"/>
    <x v="3"/>
  </r>
  <r>
    <x v="1032"/>
    <s v=" 19:24"/>
    <s v="Received from Other UPI User"/>
    <s v="T230616192400402967476"/>
    <n v="988792040715"/>
    <x v="0"/>
    <s v="XXXXXXXXXX0662"/>
    <n v="23522"/>
    <x v="3"/>
    <x v="10"/>
    <n v="6"/>
    <x v="1"/>
    <n v="24"/>
    <n v="23522"/>
    <n v="0"/>
    <s v="16-Jun"/>
    <d v="1899-12-30T19:24:00"/>
    <x v="3"/>
    <x v="10"/>
    <x v="0"/>
    <x v="6"/>
    <x v="3"/>
  </r>
  <r>
    <x v="1032"/>
    <s v=" 22:21"/>
    <s v="Paid to Wholesale Supplier"/>
    <s v="T230616222100458341242"/>
    <n v="666062768379"/>
    <x v="1"/>
    <s v="XXXXXXXXXX0662"/>
    <n v="9696"/>
    <x v="3"/>
    <x v="10"/>
    <n v="6"/>
    <x v="1"/>
    <n v="24"/>
    <n v="0"/>
    <n v="9696"/>
    <s v="16-Jun"/>
    <d v="1899-12-30T22:21:00"/>
    <x v="1"/>
    <x v="10"/>
    <x v="1"/>
    <x v="16"/>
    <x v="3"/>
  </r>
  <r>
    <x v="1033"/>
    <s v=" 10:51"/>
    <s v="Received from Customer - Ravi Enterprises"/>
    <s v="T230617105100432324049"/>
    <n v="110116173989"/>
    <x v="0"/>
    <s v="XXXXXX3700"/>
    <n v="11553"/>
    <x v="3"/>
    <x v="10"/>
    <n v="6"/>
    <x v="2"/>
    <n v="24"/>
    <n v="11553"/>
    <n v="0"/>
    <s v="17-Jun"/>
    <d v="1899-12-30T10:51:00"/>
    <x v="0"/>
    <x v="11"/>
    <x v="0"/>
    <x v="0"/>
    <x v="3"/>
  </r>
  <r>
    <x v="1033"/>
    <s v=" 11:39"/>
    <s v="Paid to Packaging Supplier"/>
    <s v="T230617113900987692147"/>
    <n v="221011996139"/>
    <x v="1"/>
    <s v="XXXXXX3700"/>
    <n v="8917"/>
    <x v="3"/>
    <x v="10"/>
    <n v="6"/>
    <x v="2"/>
    <n v="24"/>
    <n v="0"/>
    <n v="8917"/>
    <s v="17-Jun"/>
    <d v="1899-12-30T11:39:00"/>
    <x v="0"/>
    <x v="11"/>
    <x v="1"/>
    <x v="2"/>
    <x v="3"/>
  </r>
  <r>
    <x v="1033"/>
    <s v=" 12:00"/>
    <s v="Paid to Manish"/>
    <s v="T230617120000398441727"/>
    <n v="148909467228"/>
    <x v="1"/>
    <s v="XXXXXXXXXX0662"/>
    <n v="4126"/>
    <x v="3"/>
    <x v="10"/>
    <n v="6"/>
    <x v="2"/>
    <n v="24"/>
    <n v="0"/>
    <n v="4126"/>
    <s v="17-Jun"/>
    <d v="1899-12-30T12:00:00"/>
    <x v="2"/>
    <x v="11"/>
    <x v="1"/>
    <x v="3"/>
    <x v="3"/>
  </r>
  <r>
    <x v="1033"/>
    <s v=" 12:02"/>
    <s v="Received from Customer - Sri Lakshmi Stores"/>
    <s v="T230617120200413974573"/>
    <n v="281009815001"/>
    <x v="0"/>
    <s v="XXXXXXXXXX0662"/>
    <n v="15668"/>
    <x v="3"/>
    <x v="10"/>
    <n v="6"/>
    <x v="2"/>
    <n v="24"/>
    <n v="15668"/>
    <n v="0"/>
    <s v="17-Jun"/>
    <d v="1899-12-30T12:02:00"/>
    <x v="2"/>
    <x v="11"/>
    <x v="0"/>
    <x v="3"/>
    <x v="3"/>
  </r>
  <r>
    <x v="1033"/>
    <s v=" 16:05"/>
    <s v="Received from Family Member - Ravi"/>
    <s v="T230617160500136049183"/>
    <n v="901329664765"/>
    <x v="0"/>
    <s v="XXXXXXXXXX0662"/>
    <n v="2060"/>
    <x v="3"/>
    <x v="10"/>
    <n v="6"/>
    <x v="2"/>
    <n v="24"/>
    <n v="2060"/>
    <n v="0"/>
    <s v="17-Jun"/>
    <d v="1899-12-30T16:05:00"/>
    <x v="2"/>
    <x v="11"/>
    <x v="0"/>
    <x v="11"/>
    <x v="3"/>
  </r>
  <r>
    <x v="1033"/>
    <s v=" 17:29"/>
    <s v="Paid to Family Member - Priya"/>
    <s v="T230617172900662001054"/>
    <n v="195902351310"/>
    <x v="1"/>
    <s v="XXXXXXXXXX0662"/>
    <n v="1088"/>
    <x v="3"/>
    <x v="10"/>
    <n v="6"/>
    <x v="2"/>
    <n v="24"/>
    <n v="0"/>
    <n v="1088"/>
    <s v="17-Jun"/>
    <d v="1899-12-30T17:29:00"/>
    <x v="3"/>
    <x v="11"/>
    <x v="1"/>
    <x v="4"/>
    <x v="3"/>
  </r>
  <r>
    <x v="1034"/>
    <s v=" 12:04"/>
    <s v="Received from Customer - Manish Traders"/>
    <s v="T230618120400130634792"/>
    <n v="944627000208"/>
    <x v="0"/>
    <s v="XXXXXXXXXX0662"/>
    <n v="8684"/>
    <x v="3"/>
    <x v="10"/>
    <n v="6"/>
    <x v="3"/>
    <n v="25"/>
    <n v="8684"/>
    <n v="0"/>
    <s v="18-Jun"/>
    <d v="1899-12-30T12:04:00"/>
    <x v="2"/>
    <x v="12"/>
    <x v="0"/>
    <x v="3"/>
    <x v="3"/>
  </r>
  <r>
    <x v="1034"/>
    <s v=" 14:03"/>
    <s v="Paid to Bank Account Transfer"/>
    <s v="P230618140300180279160"/>
    <n v="843160338772"/>
    <x v="1"/>
    <s v="XXXXXXXXXX0662"/>
    <n v="4952"/>
    <x v="3"/>
    <x v="10"/>
    <n v="6"/>
    <x v="3"/>
    <n v="25"/>
    <n v="0"/>
    <n v="4952"/>
    <s v="18-Jun"/>
    <d v="1899-12-30T14:03:00"/>
    <x v="2"/>
    <x v="12"/>
    <x v="1"/>
    <x v="10"/>
    <x v="3"/>
  </r>
  <r>
    <x v="1034"/>
    <s v=" 16:17"/>
    <s v="Received from Customer - Kumar Stores"/>
    <s v="T230618161700859406942"/>
    <n v="301816441746"/>
    <x v="0"/>
    <s v="XXXXXX3700"/>
    <n v="8998"/>
    <x v="3"/>
    <x v="10"/>
    <n v="6"/>
    <x v="3"/>
    <n v="25"/>
    <n v="8998"/>
    <n v="0"/>
    <s v="18-Jun"/>
    <d v="1899-12-30T16:17:00"/>
    <x v="2"/>
    <x v="12"/>
    <x v="0"/>
    <x v="11"/>
    <x v="3"/>
  </r>
  <r>
    <x v="1034"/>
    <s v=" 22:05"/>
    <s v="Paid to Textile Store"/>
    <s v="P230618220500257748247"/>
    <n v="788453567553"/>
    <x v="1"/>
    <s v="XXXXXXXXXX0662"/>
    <n v="10988"/>
    <x v="3"/>
    <x v="10"/>
    <n v="6"/>
    <x v="3"/>
    <n v="25"/>
    <n v="0"/>
    <n v="10988"/>
    <s v="18-Jun"/>
    <d v="1899-12-30T22:05:00"/>
    <x v="1"/>
    <x v="12"/>
    <x v="1"/>
    <x v="16"/>
    <x v="3"/>
  </r>
  <r>
    <x v="1034"/>
    <s v=" 22:53"/>
    <s v="Received from Customer - ABC Traders"/>
    <s v="T230618225300373804814"/>
    <n v="468215896436"/>
    <x v="0"/>
    <s v="XXXXXX3700"/>
    <n v="25597"/>
    <x v="3"/>
    <x v="10"/>
    <n v="6"/>
    <x v="3"/>
    <n v="25"/>
    <n v="25597"/>
    <n v="0"/>
    <s v="18-Jun"/>
    <d v="1899-12-30T22:53:00"/>
    <x v="1"/>
    <x v="12"/>
    <x v="0"/>
    <x v="16"/>
    <x v="3"/>
  </r>
  <r>
    <x v="1035"/>
    <s v=" 07:16"/>
    <s v="Paid to KOMAL TRADERS"/>
    <s v="T230619071600238721338"/>
    <n v="977450355098"/>
    <x v="1"/>
    <s v="XXXXXX3700"/>
    <n v="5018"/>
    <x v="3"/>
    <x v="10"/>
    <n v="6"/>
    <x v="4"/>
    <n v="25"/>
    <n v="0"/>
    <n v="5018"/>
    <s v="19-Jun"/>
    <d v="1899-12-30T07:16:00"/>
    <x v="0"/>
    <x v="13"/>
    <x v="1"/>
    <x v="14"/>
    <x v="3"/>
  </r>
  <r>
    <x v="1035"/>
    <s v=" 15:48"/>
    <s v="Paid to IOCL Service Station"/>
    <s v="T230619154800893001098"/>
    <n v="362438218928"/>
    <x v="1"/>
    <s v="XXXXXX3700"/>
    <n v="11857"/>
    <x v="3"/>
    <x v="10"/>
    <n v="6"/>
    <x v="4"/>
    <n v="25"/>
    <n v="0"/>
    <n v="11857"/>
    <s v="19-Jun"/>
    <d v="1899-12-30T15:48:00"/>
    <x v="2"/>
    <x v="13"/>
    <x v="1"/>
    <x v="9"/>
    <x v="3"/>
  </r>
  <r>
    <x v="1035"/>
    <s v=" 17:11"/>
    <s v="Paid to BP Petrol Pump"/>
    <s v="P230619171100348916823"/>
    <n v="556089221268"/>
    <x v="1"/>
    <s v="XXXXXX3700"/>
    <n v="3732"/>
    <x v="3"/>
    <x v="10"/>
    <n v="6"/>
    <x v="4"/>
    <n v="25"/>
    <n v="0"/>
    <n v="3732"/>
    <s v="19-Jun"/>
    <d v="1899-12-30T17:11:00"/>
    <x v="3"/>
    <x v="13"/>
    <x v="3"/>
    <x v="4"/>
    <x v="3"/>
  </r>
  <r>
    <x v="1035"/>
    <s v=" 17:49"/>
    <s v="Paid to Swiggy"/>
    <s v="P230619174900295272562"/>
    <n v="859217777416"/>
    <x v="1"/>
    <s v="XXXXXXXXXX0662"/>
    <n v="378"/>
    <x v="3"/>
    <x v="10"/>
    <n v="6"/>
    <x v="4"/>
    <n v="25"/>
    <n v="0"/>
    <n v="378"/>
    <s v="19-Jun"/>
    <d v="1899-12-30T17:49:00"/>
    <x v="3"/>
    <x v="13"/>
    <x v="1"/>
    <x v="4"/>
    <x v="3"/>
  </r>
  <r>
    <x v="1036"/>
    <s v=" 08:32"/>
    <s v="Paid to IOCL Service Station"/>
    <s v="P230620083200904331123"/>
    <n v="285629658841"/>
    <x v="1"/>
    <s v="XXXXXXXXXX0662"/>
    <n v="2573"/>
    <x v="3"/>
    <x v="10"/>
    <n v="6"/>
    <x v="5"/>
    <n v="25"/>
    <n v="0"/>
    <n v="2573"/>
    <s v="20-Jun"/>
    <d v="1899-12-30T08:32:00"/>
    <x v="0"/>
    <x v="14"/>
    <x v="1"/>
    <x v="15"/>
    <x v="3"/>
  </r>
  <r>
    <x v="1036"/>
    <s v=" 09:00"/>
    <s v="Paid to Local Shopping Store"/>
    <s v="T230620090000476778934"/>
    <n v="706017327572"/>
    <x v="1"/>
    <s v="XXXXXXXXXX0662"/>
    <n v="3286"/>
    <x v="3"/>
    <x v="10"/>
    <n v="6"/>
    <x v="5"/>
    <n v="25"/>
    <n v="0"/>
    <n v="3286"/>
    <s v="20-Jun"/>
    <d v="1899-12-30T09:00:00"/>
    <x v="0"/>
    <x v="14"/>
    <x v="1"/>
    <x v="13"/>
    <x v="3"/>
  </r>
  <r>
    <x v="1036"/>
    <s v=" 14:12"/>
    <s v="Received from Family Member - Priya"/>
    <s v="T230620141200971805791"/>
    <n v="109023479993"/>
    <x v="0"/>
    <s v="XXXXXXXXXX0662"/>
    <n v="9650"/>
    <x v="3"/>
    <x v="10"/>
    <n v="6"/>
    <x v="5"/>
    <n v="25"/>
    <n v="9650"/>
    <n v="0"/>
    <s v="20-Jun"/>
    <d v="1899-12-30T14:12:00"/>
    <x v="2"/>
    <x v="14"/>
    <x v="0"/>
    <x v="10"/>
    <x v="3"/>
  </r>
  <r>
    <x v="1036"/>
    <s v=" 16:47"/>
    <s v="Paid to Bakery &amp; Snacks"/>
    <s v="T230620164700146877021"/>
    <n v="222413095784"/>
    <x v="1"/>
    <s v="XXXXXX3700"/>
    <n v="2991"/>
    <x v="3"/>
    <x v="10"/>
    <n v="6"/>
    <x v="5"/>
    <n v="25"/>
    <n v="0"/>
    <n v="2991"/>
    <s v="20-Jun"/>
    <d v="1899-12-30T16:47:00"/>
    <x v="2"/>
    <x v="14"/>
    <x v="1"/>
    <x v="11"/>
    <x v="3"/>
  </r>
  <r>
    <x v="1037"/>
    <s v=" 14:07"/>
    <s v="Received from Customer - Venkatesh Traders"/>
    <s v="T230621140700236483204"/>
    <n v="937765196138"/>
    <x v="0"/>
    <s v="XXXXXXXXXX0662"/>
    <n v="6860"/>
    <x v="3"/>
    <x v="10"/>
    <n v="6"/>
    <x v="6"/>
    <n v="25"/>
    <n v="6860"/>
    <n v="0"/>
    <s v="21-Jun"/>
    <d v="1899-12-30T14:07:00"/>
    <x v="2"/>
    <x v="15"/>
    <x v="0"/>
    <x v="10"/>
    <x v="3"/>
  </r>
  <r>
    <x v="1037"/>
    <s v=" 16:00"/>
    <s v="Paid to Amazon Pay Groceries"/>
    <s v="T230621160000526555587"/>
    <n v="255276750028"/>
    <x v="1"/>
    <s v="XXXXXXXXXX0662"/>
    <n v="31567"/>
    <x v="3"/>
    <x v="10"/>
    <n v="6"/>
    <x v="6"/>
    <n v="25"/>
    <n v="0"/>
    <n v="31567"/>
    <s v="21-Jun"/>
    <d v="1899-12-30T16:00:00"/>
    <x v="2"/>
    <x v="15"/>
    <x v="4"/>
    <x v="11"/>
    <x v="3"/>
  </r>
  <r>
    <x v="1037"/>
    <s v=" 19:35"/>
    <s v="Received from Customer - Anand Stores"/>
    <s v="T230621193500756767560"/>
    <n v="920761437444"/>
    <x v="0"/>
    <s v="XXXXXX3700"/>
    <n v="13206"/>
    <x v="3"/>
    <x v="10"/>
    <n v="6"/>
    <x v="6"/>
    <n v="25"/>
    <n v="13206"/>
    <n v="0"/>
    <s v="21-Jun"/>
    <d v="1899-12-30T19:35:00"/>
    <x v="3"/>
    <x v="15"/>
    <x v="0"/>
    <x v="6"/>
    <x v="3"/>
  </r>
  <r>
    <x v="1038"/>
    <s v=" 19:17"/>
    <s v="Paid to Packaging Supplier"/>
    <s v="T230622191700546618707"/>
    <n v="314588795579"/>
    <x v="1"/>
    <s v="XXXXXXXXXX0662"/>
    <n v="2776"/>
    <x v="3"/>
    <x v="10"/>
    <n v="6"/>
    <x v="0"/>
    <n v="25"/>
    <n v="0"/>
    <n v="2776"/>
    <s v="22-Jun"/>
    <d v="1899-12-30T19:17:00"/>
    <x v="3"/>
    <x v="16"/>
    <x v="1"/>
    <x v="6"/>
    <x v="3"/>
  </r>
  <r>
    <x v="1038"/>
    <s v=" 20:14"/>
    <s v="Paid to IOCL Service Station"/>
    <s v="T230622201400266379889"/>
    <n v="999820760611"/>
    <x v="1"/>
    <s v="XXXXXX3700"/>
    <n v="4331"/>
    <x v="3"/>
    <x v="10"/>
    <n v="6"/>
    <x v="0"/>
    <n v="25"/>
    <n v="0"/>
    <n v="4331"/>
    <s v="22-Jun"/>
    <d v="1899-12-30T20:14:00"/>
    <x v="3"/>
    <x v="16"/>
    <x v="1"/>
    <x v="12"/>
    <x v="3"/>
  </r>
  <r>
    <x v="1038"/>
    <s v=" 22:38"/>
    <s v="Received from Manish"/>
    <s v="T230622223800340705942"/>
    <n v="266539500858"/>
    <x v="0"/>
    <s v="XXXXXX3700"/>
    <n v="10191"/>
    <x v="3"/>
    <x v="10"/>
    <n v="6"/>
    <x v="0"/>
    <n v="25"/>
    <n v="10191"/>
    <n v="0"/>
    <s v="22-Jun"/>
    <d v="1899-12-30T22:38:00"/>
    <x v="1"/>
    <x v="16"/>
    <x v="0"/>
    <x v="16"/>
    <x v="3"/>
  </r>
  <r>
    <x v="1039"/>
    <s v=" 07:44"/>
    <s v="Received from Local Customer"/>
    <s v="T230623074400990024676"/>
    <n v="561819832255"/>
    <x v="0"/>
    <s v="XXXXXX3700"/>
    <n v="9219"/>
    <x v="3"/>
    <x v="10"/>
    <n v="6"/>
    <x v="1"/>
    <n v="25"/>
    <n v="9219"/>
    <n v="0"/>
    <s v="23-Jun"/>
    <d v="1899-12-30T07:44:00"/>
    <x v="0"/>
    <x v="17"/>
    <x v="0"/>
    <x v="14"/>
    <x v="3"/>
  </r>
  <r>
    <x v="1039"/>
    <s v=" 12:19"/>
    <s v="Received from Customer - Sri Lakshmi Stores"/>
    <s v="T230623121900338695654"/>
    <n v="85524026131"/>
    <x v="0"/>
    <s v="XXXXXXXXXX0662"/>
    <n v="34575"/>
    <x v="3"/>
    <x v="10"/>
    <n v="6"/>
    <x v="1"/>
    <n v="25"/>
    <n v="34575"/>
    <n v="0"/>
    <s v="23-Jun"/>
    <d v="1899-12-30T12:19:00"/>
    <x v="2"/>
    <x v="17"/>
    <x v="0"/>
    <x v="3"/>
    <x v="3"/>
  </r>
  <r>
    <x v="1039"/>
    <s v=" 14:36"/>
    <s v="Paid to Jio Recharge"/>
    <s v="P230623143600517535022"/>
    <n v="985635503868"/>
    <x v="1"/>
    <s v="XXXXXX3700"/>
    <n v="17757"/>
    <x v="3"/>
    <x v="10"/>
    <n v="6"/>
    <x v="1"/>
    <n v="25"/>
    <n v="0"/>
    <n v="17757"/>
    <s v="23-Jun"/>
    <d v="1899-12-30T14:36:00"/>
    <x v="2"/>
    <x v="17"/>
    <x v="2"/>
    <x v="10"/>
    <x v="3"/>
  </r>
  <r>
    <x v="1039"/>
    <s v=" 16:09"/>
    <s v="Paid to Family Member - Priya"/>
    <s v="T230623160900618895929"/>
    <n v="275343196567"/>
    <x v="1"/>
    <s v="XXXXXXXXXX0662"/>
    <n v="11254"/>
    <x v="3"/>
    <x v="10"/>
    <n v="6"/>
    <x v="1"/>
    <n v="25"/>
    <n v="0"/>
    <n v="11254"/>
    <s v="23-Jun"/>
    <d v="1899-12-30T16:09:00"/>
    <x v="2"/>
    <x v="17"/>
    <x v="1"/>
    <x v="11"/>
    <x v="3"/>
  </r>
  <r>
    <x v="1039"/>
    <s v=" 19:49"/>
    <s v="Received from Customer - Ravi Enterprises"/>
    <s v="T230623194900249619943"/>
    <n v="123543802809"/>
    <x v="0"/>
    <s v="XXXXXXXXXX0662"/>
    <n v="2076"/>
    <x v="3"/>
    <x v="10"/>
    <n v="6"/>
    <x v="1"/>
    <n v="25"/>
    <n v="2076"/>
    <n v="0"/>
    <s v="23-Jun"/>
    <d v="1899-12-30T19:49:00"/>
    <x v="3"/>
    <x v="17"/>
    <x v="0"/>
    <x v="6"/>
    <x v="3"/>
  </r>
  <r>
    <x v="1039"/>
    <s v=" 22:50"/>
    <s v="Paid to Airtel Recharge"/>
    <s v="P230623225000930440175"/>
    <n v="900594503367"/>
    <x v="1"/>
    <s v="XXXXXXXXXX0662"/>
    <n v="8687"/>
    <x v="3"/>
    <x v="10"/>
    <n v="6"/>
    <x v="1"/>
    <n v="25"/>
    <n v="0"/>
    <n v="8687"/>
    <s v="23-Jun"/>
    <d v="1899-12-30T22:50:00"/>
    <x v="1"/>
    <x v="17"/>
    <x v="2"/>
    <x v="16"/>
    <x v="3"/>
  </r>
  <r>
    <x v="1040"/>
    <s v=" 12:00"/>
    <s v="Paid to Local Hotel"/>
    <s v="P230624120000819110464"/>
    <n v="929929884403"/>
    <x v="1"/>
    <s v="XXXXXXXXXX0662"/>
    <n v="286"/>
    <x v="3"/>
    <x v="10"/>
    <n v="6"/>
    <x v="2"/>
    <n v="25"/>
    <n v="0"/>
    <n v="286"/>
    <s v="24-Jun"/>
    <d v="1899-12-30T12:00:00"/>
    <x v="2"/>
    <x v="18"/>
    <x v="1"/>
    <x v="3"/>
    <x v="3"/>
  </r>
  <r>
    <x v="1040"/>
    <s v=" 18:43"/>
    <s v="Paid to Amazon Shopping"/>
    <s v="P230624184300258151784"/>
    <n v="35039746180"/>
    <x v="1"/>
    <s v="XXXXXX3700"/>
    <n v="2538"/>
    <x v="3"/>
    <x v="10"/>
    <n v="6"/>
    <x v="2"/>
    <n v="25"/>
    <n v="0"/>
    <n v="2538"/>
    <s v="24-Jun"/>
    <d v="1899-12-30T18:43:00"/>
    <x v="3"/>
    <x v="18"/>
    <x v="4"/>
    <x v="5"/>
    <x v="3"/>
  </r>
  <r>
    <x v="1040"/>
    <s v=" 21:48"/>
    <s v="Paid to Flipkart"/>
    <s v="P230624214800249505894"/>
    <n v="338042630703"/>
    <x v="1"/>
    <s v="XXXXXXXXXX0662"/>
    <n v="19537"/>
    <x v="3"/>
    <x v="10"/>
    <n v="6"/>
    <x v="2"/>
    <n v="25"/>
    <n v="0"/>
    <n v="19537"/>
    <s v="24-Jun"/>
    <d v="1899-12-30T21:48:00"/>
    <x v="1"/>
    <x v="18"/>
    <x v="1"/>
    <x v="7"/>
    <x v="3"/>
  </r>
  <r>
    <x v="1040"/>
    <s v=" 22:56"/>
    <s v="Paid to Airtel Recharge"/>
    <s v="T230624225600106152030"/>
    <n v="530897225533"/>
    <x v="1"/>
    <s v="XXXXXXXXXX0662"/>
    <n v="9880"/>
    <x v="3"/>
    <x v="10"/>
    <n v="6"/>
    <x v="2"/>
    <n v="25"/>
    <n v="0"/>
    <n v="9880"/>
    <s v="24-Jun"/>
    <d v="1899-12-30T22:56:00"/>
    <x v="1"/>
    <x v="18"/>
    <x v="2"/>
    <x v="16"/>
    <x v="3"/>
  </r>
  <r>
    <x v="1041"/>
    <s v=" 16:21"/>
    <s v="Paid to Family Member - Kumar"/>
    <s v="T230625162100696503568"/>
    <n v="933026013826"/>
    <x v="1"/>
    <s v="XXXXXXXXXX0662"/>
    <n v="5908"/>
    <x v="3"/>
    <x v="10"/>
    <n v="6"/>
    <x v="3"/>
    <n v="26"/>
    <n v="0"/>
    <n v="5908"/>
    <s v="25-Jun"/>
    <d v="1899-12-30T16:21:00"/>
    <x v="2"/>
    <x v="19"/>
    <x v="1"/>
    <x v="11"/>
    <x v="3"/>
  </r>
  <r>
    <x v="1041"/>
    <s v=" 16:42"/>
    <s v="Received from Customer - Ravi Enterprises"/>
    <s v="T230625164200137760576"/>
    <n v="265724831959"/>
    <x v="0"/>
    <s v="XXXXXX3700"/>
    <n v="14766"/>
    <x v="3"/>
    <x v="10"/>
    <n v="6"/>
    <x v="3"/>
    <n v="26"/>
    <n v="14766"/>
    <n v="0"/>
    <s v="25-Jun"/>
    <d v="1899-12-30T16:42:00"/>
    <x v="2"/>
    <x v="19"/>
    <x v="0"/>
    <x v="11"/>
    <x v="3"/>
  </r>
  <r>
    <x v="1041"/>
    <s v=" 18:48"/>
    <s v="Received from Customer - Manish Traders"/>
    <s v="T230625184800331714385"/>
    <n v="334454721679"/>
    <x v="0"/>
    <s v="XXXXXX3700"/>
    <n v="37634"/>
    <x v="3"/>
    <x v="10"/>
    <n v="6"/>
    <x v="3"/>
    <n v="26"/>
    <n v="37634"/>
    <n v="0"/>
    <s v="25-Jun"/>
    <d v="1899-12-30T18:48:00"/>
    <x v="3"/>
    <x v="19"/>
    <x v="0"/>
    <x v="5"/>
    <x v="3"/>
  </r>
  <r>
    <x v="1041"/>
    <s v=" 20:19"/>
    <s v="Received from Family Member - Kumar"/>
    <s v="T230625201900838478244"/>
    <n v="33728978776"/>
    <x v="0"/>
    <s v="XXXXXXXXXX0662"/>
    <n v="14935"/>
    <x v="3"/>
    <x v="10"/>
    <n v="6"/>
    <x v="3"/>
    <n v="26"/>
    <n v="14935"/>
    <n v="0"/>
    <s v="25-Jun"/>
    <d v="1899-12-30T20:19:00"/>
    <x v="3"/>
    <x v="19"/>
    <x v="0"/>
    <x v="12"/>
    <x v="3"/>
  </r>
  <r>
    <x v="1042"/>
    <s v=" 09:54"/>
    <s v="Received from Customer - Ravi Enterprises"/>
    <s v="T230626095400714871815"/>
    <n v="250400433296"/>
    <x v="0"/>
    <s v="XXXXXXXXXX0662"/>
    <n v="7873"/>
    <x v="3"/>
    <x v="10"/>
    <n v="6"/>
    <x v="4"/>
    <n v="26"/>
    <n v="7873"/>
    <n v="0"/>
    <s v="26-Jun"/>
    <d v="1899-12-30T09:54:00"/>
    <x v="0"/>
    <x v="20"/>
    <x v="0"/>
    <x v="13"/>
    <x v="3"/>
  </r>
  <r>
    <x v="1042"/>
    <s v=" 12:38"/>
    <s v="Received from Customer - Manish Traders"/>
    <s v="T230626123800228272748"/>
    <n v="496893414582"/>
    <x v="0"/>
    <s v="XXXXXXXXXX0662"/>
    <n v="2323"/>
    <x v="3"/>
    <x v="10"/>
    <n v="6"/>
    <x v="4"/>
    <n v="26"/>
    <n v="2323"/>
    <n v="0"/>
    <s v="26-Jun"/>
    <d v="1899-12-30T12:38:00"/>
    <x v="2"/>
    <x v="20"/>
    <x v="0"/>
    <x v="3"/>
    <x v="3"/>
  </r>
  <r>
    <x v="1042"/>
    <s v=" 15:56"/>
    <s v="Received from Family Member - Kumar"/>
    <s v="T230626155600785153579"/>
    <n v="785376776518"/>
    <x v="0"/>
    <s v="XXXXXXXXXX0662"/>
    <n v="20329"/>
    <x v="3"/>
    <x v="10"/>
    <n v="6"/>
    <x v="4"/>
    <n v="26"/>
    <n v="20329"/>
    <n v="0"/>
    <s v="26-Jun"/>
    <d v="1899-12-30T15:56:00"/>
    <x v="2"/>
    <x v="20"/>
    <x v="0"/>
    <x v="9"/>
    <x v="3"/>
  </r>
  <r>
    <x v="1042"/>
    <s v=" 17:16"/>
    <s v="Received from Customer - ABC Traders"/>
    <s v="T230626171600723471798"/>
    <n v="773584863303"/>
    <x v="0"/>
    <s v="XXXXXXXXXX0662"/>
    <n v="11382"/>
    <x v="3"/>
    <x v="10"/>
    <n v="6"/>
    <x v="4"/>
    <n v="26"/>
    <n v="11382"/>
    <n v="0"/>
    <s v="26-Jun"/>
    <d v="1899-12-30T17:16:00"/>
    <x v="3"/>
    <x v="20"/>
    <x v="0"/>
    <x v="4"/>
    <x v="3"/>
  </r>
  <r>
    <x v="1042"/>
    <s v=" 18:14"/>
    <s v="Received from Customer - Manish Traders"/>
    <s v="T230626181400861432806"/>
    <n v="282117410746"/>
    <x v="0"/>
    <s v="XXXXXX3700"/>
    <n v="7779"/>
    <x v="3"/>
    <x v="10"/>
    <n v="6"/>
    <x v="4"/>
    <n v="26"/>
    <n v="7779"/>
    <n v="0"/>
    <s v="26-Jun"/>
    <d v="1899-12-30T18:14:00"/>
    <x v="3"/>
    <x v="20"/>
    <x v="0"/>
    <x v="5"/>
    <x v="3"/>
  </r>
  <r>
    <x v="1042"/>
    <s v=" 21:12"/>
    <s v="Received from Customer - Ramesh &amp; Co"/>
    <s v="T230626211200447143222"/>
    <n v="436633678853"/>
    <x v="0"/>
    <s v="XXXXXX3700"/>
    <n v="4941"/>
    <x v="3"/>
    <x v="10"/>
    <n v="6"/>
    <x v="4"/>
    <n v="26"/>
    <n v="4941"/>
    <n v="0"/>
    <s v="26-Jun"/>
    <d v="1899-12-30T21:12:00"/>
    <x v="1"/>
    <x v="20"/>
    <x v="0"/>
    <x v="7"/>
    <x v="3"/>
  </r>
  <r>
    <x v="1043"/>
    <s v=" 13:57"/>
    <s v="Received from Customer - ABC Traders"/>
    <s v="T230627135700693510867"/>
    <n v="361311912073"/>
    <x v="0"/>
    <s v="XXXXXXXXXX0662"/>
    <n v="5974"/>
    <x v="3"/>
    <x v="10"/>
    <n v="6"/>
    <x v="5"/>
    <n v="26"/>
    <n v="5974"/>
    <n v="0"/>
    <s v="27-Jun"/>
    <d v="1899-12-30T13:57:00"/>
    <x v="2"/>
    <x v="21"/>
    <x v="0"/>
    <x v="8"/>
    <x v="3"/>
  </r>
  <r>
    <x v="1043"/>
    <s v=" 14:45"/>
    <s v="Paid to IOCL Service Station"/>
    <s v="T230627144500648819737"/>
    <n v="891494851183"/>
    <x v="1"/>
    <s v="XXXXXXXXXX0662"/>
    <n v="8204"/>
    <x v="3"/>
    <x v="10"/>
    <n v="6"/>
    <x v="5"/>
    <n v="26"/>
    <n v="0"/>
    <n v="8204"/>
    <s v="27-Jun"/>
    <d v="1899-12-30T14:45:00"/>
    <x v="2"/>
    <x v="21"/>
    <x v="1"/>
    <x v="10"/>
    <x v="3"/>
  </r>
  <r>
    <x v="1043"/>
    <s v=" 15:16"/>
    <s v="Received from Customer - Ramesh &amp; Co"/>
    <s v="T230627151600529888818"/>
    <n v="408136451050"/>
    <x v="0"/>
    <s v="XXXXXX3700"/>
    <n v="6795"/>
    <x v="3"/>
    <x v="10"/>
    <n v="6"/>
    <x v="5"/>
    <n v="26"/>
    <n v="6795"/>
    <n v="0"/>
    <s v="27-Jun"/>
    <d v="1899-12-30T15:16:00"/>
    <x v="2"/>
    <x v="21"/>
    <x v="0"/>
    <x v="9"/>
    <x v="3"/>
  </r>
  <r>
    <x v="1043"/>
    <s v=" 16:43"/>
    <s v="Received from Bank/UPI Transfer"/>
    <s v="T230627164300129909397"/>
    <n v="343631123687"/>
    <x v="0"/>
    <s v="XXXXXX3700"/>
    <n v="6027"/>
    <x v="3"/>
    <x v="10"/>
    <n v="6"/>
    <x v="5"/>
    <n v="26"/>
    <n v="6027"/>
    <n v="0"/>
    <s v="27-Jun"/>
    <d v="1899-12-30T16:43:00"/>
    <x v="2"/>
    <x v="21"/>
    <x v="0"/>
    <x v="11"/>
    <x v="3"/>
  </r>
  <r>
    <x v="1043"/>
    <s v=" 18:16"/>
    <s v="Received from Customer - Manish Traders"/>
    <s v="T230627181600789552903"/>
    <n v="420549460476"/>
    <x v="0"/>
    <s v="XXXXXX3700"/>
    <n v="21224"/>
    <x v="3"/>
    <x v="10"/>
    <n v="6"/>
    <x v="5"/>
    <n v="26"/>
    <n v="21224"/>
    <n v="0"/>
    <s v="27-Jun"/>
    <d v="1899-12-30T18:16:00"/>
    <x v="3"/>
    <x v="21"/>
    <x v="0"/>
    <x v="5"/>
    <x v="3"/>
  </r>
  <r>
    <x v="1044"/>
    <s v=" 07:43"/>
    <s v="Received from Customer - Ramesh &amp; Co"/>
    <s v="T230628074300911827724"/>
    <n v="37264317950"/>
    <x v="0"/>
    <s v="XXXXXXXXXX0662"/>
    <n v="8773"/>
    <x v="3"/>
    <x v="10"/>
    <n v="6"/>
    <x v="6"/>
    <n v="26"/>
    <n v="8773"/>
    <n v="0"/>
    <s v="28-Jun"/>
    <d v="1899-12-30T07:43:00"/>
    <x v="0"/>
    <x v="22"/>
    <x v="0"/>
    <x v="14"/>
    <x v="3"/>
  </r>
  <r>
    <x v="1044"/>
    <s v=" 10:19"/>
    <s v="Received from Family Member - Priya"/>
    <s v="T230628101900845710262"/>
    <n v="816626528365"/>
    <x v="0"/>
    <s v="XXXXXX3700"/>
    <n v="5772"/>
    <x v="3"/>
    <x v="10"/>
    <n v="6"/>
    <x v="6"/>
    <n v="26"/>
    <n v="5772"/>
    <n v="0"/>
    <s v="28-Jun"/>
    <d v="1899-12-30T10:19:00"/>
    <x v="0"/>
    <x v="22"/>
    <x v="0"/>
    <x v="0"/>
    <x v="3"/>
  </r>
  <r>
    <x v="1044"/>
    <s v=" 12:38"/>
    <s v="Paid to Family Member - Ravi"/>
    <s v="T230628123800180701366"/>
    <n v="385068548325"/>
    <x v="1"/>
    <s v="XXXXXXXXXX0662"/>
    <n v="12426"/>
    <x v="3"/>
    <x v="10"/>
    <n v="6"/>
    <x v="6"/>
    <n v="26"/>
    <n v="0"/>
    <n v="12426"/>
    <s v="28-Jun"/>
    <d v="1899-12-30T12:38:00"/>
    <x v="2"/>
    <x v="22"/>
    <x v="1"/>
    <x v="3"/>
    <x v="3"/>
  </r>
  <r>
    <x v="1044"/>
    <s v=" 16:21"/>
    <s v="Paid to Airtel Recharge"/>
    <s v="P230628162100135430297"/>
    <n v="714833709024"/>
    <x v="1"/>
    <s v="XXXXXXXXXX0662"/>
    <n v="3316"/>
    <x v="3"/>
    <x v="10"/>
    <n v="6"/>
    <x v="6"/>
    <n v="26"/>
    <n v="0"/>
    <n v="3316"/>
    <s v="28-Jun"/>
    <d v="1899-12-30T16:21:00"/>
    <x v="2"/>
    <x v="22"/>
    <x v="2"/>
    <x v="11"/>
    <x v="3"/>
  </r>
  <r>
    <x v="1044"/>
    <s v=" 17:28"/>
    <s v="Received from Manish"/>
    <s v="T230628172800948699931"/>
    <n v="649630882483"/>
    <x v="0"/>
    <s v="XXXXXXXXXX0662"/>
    <n v="13484"/>
    <x v="3"/>
    <x v="10"/>
    <n v="6"/>
    <x v="6"/>
    <n v="26"/>
    <n v="13484"/>
    <n v="0"/>
    <s v="28-Jun"/>
    <d v="1899-12-30T17:28:00"/>
    <x v="3"/>
    <x v="22"/>
    <x v="0"/>
    <x v="4"/>
    <x v="3"/>
  </r>
  <r>
    <x v="1044"/>
    <s v=" 21:34"/>
    <s v="Paid to Reliance Smart"/>
    <s v="T230628213400797454476"/>
    <n v="366942647232"/>
    <x v="1"/>
    <s v="XXXXXXXXXX0662"/>
    <n v="14746"/>
    <x v="3"/>
    <x v="10"/>
    <n v="6"/>
    <x v="6"/>
    <n v="26"/>
    <n v="0"/>
    <n v="14746"/>
    <s v="28-Jun"/>
    <d v="1899-12-30T21:34:00"/>
    <x v="1"/>
    <x v="22"/>
    <x v="1"/>
    <x v="7"/>
    <x v="3"/>
  </r>
  <r>
    <x v="1045"/>
    <s v=" 10:17"/>
    <s v="Paid to Hotel Gowdas"/>
    <s v="P230629101700154926963"/>
    <n v="803311929300"/>
    <x v="1"/>
    <s v="XXXXXX3700"/>
    <n v="10666"/>
    <x v="3"/>
    <x v="10"/>
    <n v="6"/>
    <x v="0"/>
    <n v="26"/>
    <n v="0"/>
    <n v="10666"/>
    <s v="29-Jun"/>
    <d v="1899-12-30T10:17:00"/>
    <x v="0"/>
    <x v="23"/>
    <x v="1"/>
    <x v="0"/>
    <x v="3"/>
  </r>
  <r>
    <x v="1045"/>
    <s v=" 16:24"/>
    <s v="Received from Customer - Venkatesh Traders"/>
    <s v="T230629162400393088503"/>
    <n v="454581915090"/>
    <x v="0"/>
    <s v="XXXXXX3700"/>
    <n v="9453"/>
    <x v="3"/>
    <x v="10"/>
    <n v="6"/>
    <x v="0"/>
    <n v="26"/>
    <n v="9453"/>
    <n v="0"/>
    <s v="29-Jun"/>
    <d v="1899-12-30T16:24:00"/>
    <x v="2"/>
    <x v="23"/>
    <x v="0"/>
    <x v="11"/>
    <x v="3"/>
  </r>
  <r>
    <x v="1046"/>
    <s v=" 13:02"/>
    <s v="Received from Customer - ABC Traders"/>
    <s v="T230630130200305196448"/>
    <n v="196261694670"/>
    <x v="0"/>
    <s v="XXXXXX3700"/>
    <n v="4108"/>
    <x v="3"/>
    <x v="10"/>
    <n v="6"/>
    <x v="1"/>
    <n v="26"/>
    <n v="4108"/>
    <n v="0"/>
    <s v="30-Jun"/>
    <d v="1899-12-30T13:02:00"/>
    <x v="2"/>
    <x v="24"/>
    <x v="0"/>
    <x v="8"/>
    <x v="3"/>
  </r>
  <r>
    <x v="1046"/>
    <s v=" 13:29"/>
    <s v="Received from Other UPI User"/>
    <s v="T230630132900566864976"/>
    <n v="695168256257"/>
    <x v="0"/>
    <s v="XXXXXXXXXX0662"/>
    <n v="1612"/>
    <x v="3"/>
    <x v="10"/>
    <n v="6"/>
    <x v="1"/>
    <n v="26"/>
    <n v="1612"/>
    <n v="0"/>
    <s v="30-Jun"/>
    <d v="1899-12-30T13:29:00"/>
    <x v="2"/>
    <x v="24"/>
    <x v="0"/>
    <x v="8"/>
    <x v="3"/>
  </r>
  <r>
    <x v="1046"/>
    <s v=" 15:01"/>
    <s v="Received from Customer - Sagar Enterprises"/>
    <s v="T230630150100565809338"/>
    <n v="361444661361"/>
    <x v="0"/>
    <s v="XXXXXX3700"/>
    <n v="16543"/>
    <x v="3"/>
    <x v="10"/>
    <n v="6"/>
    <x v="1"/>
    <n v="26"/>
    <n v="16543"/>
    <n v="0"/>
    <s v="30-Jun"/>
    <d v="1899-12-30T15:01:00"/>
    <x v="2"/>
    <x v="24"/>
    <x v="0"/>
    <x v="9"/>
    <x v="3"/>
  </r>
  <r>
    <x v="1047"/>
    <s v=" 10:01"/>
    <s v="Received from Other Customer"/>
    <s v="T230701100100321310855"/>
    <n v="336861317967"/>
    <x v="0"/>
    <s v="XXXXXX3700"/>
    <n v="8312"/>
    <x v="3"/>
    <x v="11"/>
    <n v="7"/>
    <x v="2"/>
    <n v="26"/>
    <n v="8312"/>
    <n v="0"/>
    <s v="1-Jul"/>
    <d v="1899-12-30T10:01:00"/>
    <x v="0"/>
    <x v="26"/>
    <x v="0"/>
    <x v="0"/>
    <x v="0"/>
  </r>
  <r>
    <x v="1048"/>
    <s v=" 17:33"/>
    <s v="Received from Other UPI User"/>
    <s v="T230702173300211364486"/>
    <n v="795906635732"/>
    <x v="0"/>
    <s v="XXXXXXXXXX0662"/>
    <n v="10626"/>
    <x v="3"/>
    <x v="11"/>
    <n v="7"/>
    <x v="3"/>
    <n v="27"/>
    <n v="10626"/>
    <n v="0"/>
    <s v="2-Jul"/>
    <d v="1899-12-30T17:33:00"/>
    <x v="3"/>
    <x v="27"/>
    <x v="0"/>
    <x v="4"/>
    <x v="0"/>
  </r>
  <r>
    <x v="1049"/>
    <s v=" 17:26"/>
    <s v="Received from Family Member - Priya"/>
    <s v="T230703172600860368673"/>
    <n v="564277589915"/>
    <x v="0"/>
    <s v="XXXXXX3700"/>
    <n v="1934"/>
    <x v="3"/>
    <x v="11"/>
    <n v="7"/>
    <x v="4"/>
    <n v="27"/>
    <n v="1934"/>
    <n v="0"/>
    <s v="3-Jul"/>
    <d v="1899-12-30T17:26:00"/>
    <x v="3"/>
    <x v="28"/>
    <x v="0"/>
    <x v="4"/>
    <x v="0"/>
  </r>
  <r>
    <x v="1050"/>
    <s v=" 11:27"/>
    <s v="Received from Customer - Kumar Stores"/>
    <s v="T230704112700706637927"/>
    <n v="409668201108"/>
    <x v="0"/>
    <s v="XXXXXX3700"/>
    <n v="21486"/>
    <x v="3"/>
    <x v="11"/>
    <n v="7"/>
    <x v="5"/>
    <n v="27"/>
    <n v="21486"/>
    <n v="0"/>
    <s v="4-Jul"/>
    <d v="1899-12-30T11:27:00"/>
    <x v="0"/>
    <x v="29"/>
    <x v="0"/>
    <x v="2"/>
    <x v="0"/>
  </r>
  <r>
    <x v="1050"/>
    <s v=" 12:46"/>
    <s v="Paid to Nandini Milk Parlour"/>
    <s v="T230704124600579558940"/>
    <n v="471812551199"/>
    <x v="1"/>
    <s v="XXXXXX3700"/>
    <n v="9499"/>
    <x v="3"/>
    <x v="11"/>
    <n v="7"/>
    <x v="5"/>
    <n v="27"/>
    <n v="0"/>
    <n v="9499"/>
    <s v="4-Jul"/>
    <d v="1899-12-30T12:46:00"/>
    <x v="2"/>
    <x v="29"/>
    <x v="1"/>
    <x v="3"/>
    <x v="0"/>
  </r>
  <r>
    <x v="1050"/>
    <s v=" 15:44"/>
    <s v="Received from Other Customer"/>
    <s v="T230704154400253355110"/>
    <n v="533833844415"/>
    <x v="0"/>
    <s v="XXXXXX3700"/>
    <n v="6288"/>
    <x v="3"/>
    <x v="11"/>
    <n v="7"/>
    <x v="5"/>
    <n v="27"/>
    <n v="6288"/>
    <n v="0"/>
    <s v="4-Jul"/>
    <d v="1899-12-30T15:44:00"/>
    <x v="2"/>
    <x v="29"/>
    <x v="0"/>
    <x v="9"/>
    <x v="0"/>
  </r>
  <r>
    <x v="1050"/>
    <s v=" 16:27"/>
    <s v="Received from Customer - ABC Traders"/>
    <s v="T230704162700944651580"/>
    <n v="459074464225"/>
    <x v="0"/>
    <s v="XXXXXXXXXX0662"/>
    <n v="6352"/>
    <x v="3"/>
    <x v="11"/>
    <n v="7"/>
    <x v="5"/>
    <n v="27"/>
    <n v="6352"/>
    <n v="0"/>
    <s v="4-Jul"/>
    <d v="1899-12-30T16:27:00"/>
    <x v="2"/>
    <x v="29"/>
    <x v="0"/>
    <x v="11"/>
    <x v="0"/>
  </r>
  <r>
    <x v="1050"/>
    <s v=" 20:19"/>
    <s v="Received from Local Customer"/>
    <s v="T230704201900382514613"/>
    <n v="189805397850"/>
    <x v="0"/>
    <s v="XXXXXX3700"/>
    <n v="7472"/>
    <x v="3"/>
    <x v="11"/>
    <n v="7"/>
    <x v="5"/>
    <n v="27"/>
    <n v="7472"/>
    <n v="0"/>
    <s v="4-Jul"/>
    <d v="1899-12-30T20:19:00"/>
    <x v="3"/>
    <x v="29"/>
    <x v="0"/>
    <x v="12"/>
    <x v="0"/>
  </r>
  <r>
    <x v="1051"/>
    <s v=" 08:39"/>
    <s v="Received from Customer - ABC Traders"/>
    <s v="T230705083900256350303"/>
    <n v="396605044617"/>
    <x v="0"/>
    <s v="XXXXXXXXXX0662"/>
    <n v="9166"/>
    <x v="3"/>
    <x v="11"/>
    <n v="7"/>
    <x v="6"/>
    <n v="27"/>
    <n v="9166"/>
    <n v="0"/>
    <s v="5-Jul"/>
    <d v="1899-12-30T08:39:00"/>
    <x v="0"/>
    <x v="30"/>
    <x v="0"/>
    <x v="15"/>
    <x v="0"/>
  </r>
  <r>
    <x v="1051"/>
    <s v=" 11:05"/>
    <s v="Received from Customer - Venkatesh Traders"/>
    <s v="T230705110500235138033"/>
    <n v="348528448966"/>
    <x v="0"/>
    <s v="XXXXXXXXXX0662"/>
    <n v="9973"/>
    <x v="3"/>
    <x v="11"/>
    <n v="7"/>
    <x v="6"/>
    <n v="27"/>
    <n v="9973"/>
    <n v="0"/>
    <s v="5-Jul"/>
    <d v="1899-12-30T11:05:00"/>
    <x v="0"/>
    <x v="30"/>
    <x v="0"/>
    <x v="2"/>
    <x v="0"/>
  </r>
  <r>
    <x v="1051"/>
    <s v=" 12:44"/>
    <s v="Received from Other Customer"/>
    <s v="T230705124400383349692"/>
    <n v="277048248444"/>
    <x v="0"/>
    <s v="XXXXXX3700"/>
    <n v="25078"/>
    <x v="3"/>
    <x v="11"/>
    <n v="7"/>
    <x v="6"/>
    <n v="27"/>
    <n v="25078"/>
    <n v="0"/>
    <s v="5-Jul"/>
    <d v="1899-12-30T12:44:00"/>
    <x v="2"/>
    <x v="30"/>
    <x v="0"/>
    <x v="3"/>
    <x v="0"/>
  </r>
  <r>
    <x v="1051"/>
    <s v=" 13:33"/>
    <s v="Paid to Wholesale Supplier"/>
    <s v="P230705133300556842242"/>
    <n v="520505958056"/>
    <x v="1"/>
    <s v="XXXXXXXXXX0662"/>
    <n v="10665"/>
    <x v="3"/>
    <x v="11"/>
    <n v="7"/>
    <x v="6"/>
    <n v="27"/>
    <n v="0"/>
    <n v="10665"/>
    <s v="5-Jul"/>
    <d v="1899-12-30T13:33:00"/>
    <x v="2"/>
    <x v="30"/>
    <x v="1"/>
    <x v="8"/>
    <x v="0"/>
  </r>
  <r>
    <x v="1051"/>
    <s v=" 17:58"/>
    <s v="Received from Customer - Sagar Enterprises"/>
    <s v="T230705175800351674061"/>
    <n v="268499468268"/>
    <x v="0"/>
    <s v="XXXXXX3700"/>
    <n v="19661"/>
    <x v="3"/>
    <x v="11"/>
    <n v="7"/>
    <x v="6"/>
    <n v="27"/>
    <n v="19661"/>
    <n v="0"/>
    <s v="5-Jul"/>
    <d v="1899-12-30T17:58:00"/>
    <x v="3"/>
    <x v="30"/>
    <x v="0"/>
    <x v="4"/>
    <x v="0"/>
  </r>
  <r>
    <x v="1052"/>
    <s v=" 12:30"/>
    <s v="Received from Customer - ABC Traders"/>
    <s v="T230706123000568441869"/>
    <n v="455397209895"/>
    <x v="0"/>
    <s v="XXXXXX3700"/>
    <n v="12548"/>
    <x v="3"/>
    <x v="11"/>
    <n v="7"/>
    <x v="0"/>
    <n v="27"/>
    <n v="12548"/>
    <n v="0"/>
    <s v="6-Jul"/>
    <d v="1899-12-30T12:30:00"/>
    <x v="2"/>
    <x v="0"/>
    <x v="0"/>
    <x v="3"/>
    <x v="0"/>
  </r>
  <r>
    <x v="1052"/>
    <s v=" 12:58"/>
    <s v="Paid to Stationery Supplier"/>
    <s v="P230706125800206359453"/>
    <n v="728576744963"/>
    <x v="1"/>
    <s v="XXXXXX3700"/>
    <n v="1102"/>
    <x v="3"/>
    <x v="11"/>
    <n v="7"/>
    <x v="0"/>
    <n v="27"/>
    <n v="0"/>
    <n v="1102"/>
    <s v="6-Jul"/>
    <d v="1899-12-30T12:58:00"/>
    <x v="2"/>
    <x v="0"/>
    <x v="1"/>
    <x v="3"/>
    <x v="0"/>
  </r>
  <r>
    <x v="1052"/>
    <s v=" 15:39"/>
    <s v="Received from Family Member - Kumar"/>
    <s v="T230706153900147281585"/>
    <n v="346947474127"/>
    <x v="0"/>
    <s v="XXXXXXXXXX0662"/>
    <n v="14733"/>
    <x v="3"/>
    <x v="11"/>
    <n v="7"/>
    <x v="0"/>
    <n v="27"/>
    <n v="14733"/>
    <n v="0"/>
    <s v="6-Jul"/>
    <d v="1899-12-30T15:39:00"/>
    <x v="2"/>
    <x v="0"/>
    <x v="0"/>
    <x v="9"/>
    <x v="0"/>
  </r>
  <r>
    <x v="1053"/>
    <s v=" 14:29"/>
    <s v="Paid to Quick Service Station"/>
    <s v="T230707142900672181012"/>
    <n v="512775045860"/>
    <x v="1"/>
    <s v="XXXXXX3700"/>
    <n v="8682"/>
    <x v="3"/>
    <x v="11"/>
    <n v="7"/>
    <x v="1"/>
    <n v="27"/>
    <n v="0"/>
    <n v="8682"/>
    <s v="7-Jul"/>
    <d v="1899-12-30T14:29:00"/>
    <x v="2"/>
    <x v="1"/>
    <x v="1"/>
    <x v="10"/>
    <x v="0"/>
  </r>
  <r>
    <x v="1054"/>
    <s v=" 17:51"/>
    <s v="Received from Ramesh"/>
    <s v="T230708175100152215806"/>
    <n v="277591815355"/>
    <x v="0"/>
    <s v="XXXXXX3700"/>
    <n v="12166"/>
    <x v="3"/>
    <x v="11"/>
    <n v="7"/>
    <x v="2"/>
    <n v="27"/>
    <n v="12166"/>
    <n v="0"/>
    <s v="8-Jul"/>
    <d v="1899-12-30T17:51:00"/>
    <x v="3"/>
    <x v="2"/>
    <x v="0"/>
    <x v="4"/>
    <x v="0"/>
  </r>
  <r>
    <x v="1055"/>
    <s v=" 07:41"/>
    <s v="Received from Customer - Kumar Stores"/>
    <s v="T230709074100899621687"/>
    <n v="365182148238"/>
    <x v="0"/>
    <s v="XXXXXXXXXX0662"/>
    <n v="22339"/>
    <x v="3"/>
    <x v="11"/>
    <n v="7"/>
    <x v="3"/>
    <n v="28"/>
    <n v="22339"/>
    <n v="0"/>
    <s v="9-Jul"/>
    <d v="1899-12-30T07:41:00"/>
    <x v="0"/>
    <x v="3"/>
    <x v="0"/>
    <x v="14"/>
    <x v="0"/>
  </r>
  <r>
    <x v="1055"/>
    <s v=" 12:02"/>
    <s v="Paid to Manish"/>
    <s v="T230709120200998858032"/>
    <n v="103243085321"/>
    <x v="1"/>
    <s v="XXXXXX3700"/>
    <n v="5413"/>
    <x v="3"/>
    <x v="11"/>
    <n v="7"/>
    <x v="3"/>
    <n v="28"/>
    <n v="0"/>
    <n v="5413"/>
    <s v="9-Jul"/>
    <d v="1899-12-30T12:02:00"/>
    <x v="2"/>
    <x v="3"/>
    <x v="1"/>
    <x v="3"/>
    <x v="0"/>
  </r>
  <r>
    <x v="1055"/>
    <s v=" 17:09"/>
    <s v="Received from Customer - Sagar Enterprises"/>
    <s v="T230709170900767012839"/>
    <n v="842576225969"/>
    <x v="0"/>
    <s v="XXXXXXXXXX0662"/>
    <n v="3159"/>
    <x v="3"/>
    <x v="11"/>
    <n v="7"/>
    <x v="3"/>
    <n v="28"/>
    <n v="3159"/>
    <n v="0"/>
    <s v="9-Jul"/>
    <d v="1899-12-30T17:09:00"/>
    <x v="3"/>
    <x v="3"/>
    <x v="0"/>
    <x v="4"/>
    <x v="0"/>
  </r>
  <r>
    <x v="1055"/>
    <s v=" 21:01"/>
    <s v="Received from Customer - Anand Stores"/>
    <s v="T230709210100317659263"/>
    <n v="905292000486"/>
    <x v="0"/>
    <s v="XXXXXXXXXX0662"/>
    <n v="20420"/>
    <x v="3"/>
    <x v="11"/>
    <n v="7"/>
    <x v="3"/>
    <n v="28"/>
    <n v="20420"/>
    <n v="0"/>
    <s v="9-Jul"/>
    <d v="1899-12-30T21:01:00"/>
    <x v="1"/>
    <x v="3"/>
    <x v="0"/>
    <x v="7"/>
    <x v="0"/>
  </r>
  <r>
    <x v="1056"/>
    <s v=" 07:12"/>
    <s v="Paid to Amazon Pay Groceries"/>
    <s v="P230710071200426155655"/>
    <n v="983169853055"/>
    <x v="1"/>
    <s v="XXXXXX3700"/>
    <n v="11086"/>
    <x v="3"/>
    <x v="11"/>
    <n v="7"/>
    <x v="4"/>
    <n v="28"/>
    <n v="0"/>
    <n v="11086"/>
    <s v="10-Jul"/>
    <d v="1899-12-30T07:12:00"/>
    <x v="0"/>
    <x v="4"/>
    <x v="4"/>
    <x v="14"/>
    <x v="0"/>
  </r>
  <r>
    <x v="1056"/>
    <s v=" 14:51"/>
    <s v="Paid to Bakery &amp; Snacks"/>
    <s v="P230710145100174976735"/>
    <n v="416702290384"/>
    <x v="1"/>
    <s v="XXXXXX3700"/>
    <n v="10999"/>
    <x v="3"/>
    <x v="11"/>
    <n v="7"/>
    <x v="4"/>
    <n v="28"/>
    <n v="0"/>
    <n v="10999"/>
    <s v="10-Jul"/>
    <d v="1899-12-30T14:51:00"/>
    <x v="2"/>
    <x v="4"/>
    <x v="1"/>
    <x v="10"/>
    <x v="0"/>
  </r>
  <r>
    <x v="1056"/>
    <s v=" 18:38"/>
    <s v="Received from Customer - Anand Stores"/>
    <s v="T230710183800384720847"/>
    <n v="893411675365"/>
    <x v="0"/>
    <s v="XXXXXXXXXX0662"/>
    <n v="5581"/>
    <x v="3"/>
    <x v="11"/>
    <n v="7"/>
    <x v="4"/>
    <n v="28"/>
    <n v="5581"/>
    <n v="0"/>
    <s v="10-Jul"/>
    <d v="1899-12-30T18:38:00"/>
    <x v="3"/>
    <x v="4"/>
    <x v="0"/>
    <x v="5"/>
    <x v="0"/>
  </r>
  <r>
    <x v="1056"/>
    <s v=" 19:35"/>
    <s v="Paid to Family Member - Kumar"/>
    <s v="P230710193500893982923"/>
    <n v="465398271265"/>
    <x v="1"/>
    <s v="XXXXXX3700"/>
    <n v="1171"/>
    <x v="3"/>
    <x v="11"/>
    <n v="7"/>
    <x v="4"/>
    <n v="28"/>
    <n v="0"/>
    <n v="1171"/>
    <s v="10-Jul"/>
    <d v="1899-12-30T19:35:00"/>
    <x v="3"/>
    <x v="4"/>
    <x v="1"/>
    <x v="6"/>
    <x v="0"/>
  </r>
  <r>
    <x v="1056"/>
    <s v=" 23:51"/>
    <s v="Paid to Hotel Gowdas"/>
    <s v="T230710235100668403652"/>
    <n v="187467502319"/>
    <x v="1"/>
    <s v="XXXXXXXXXX0662"/>
    <n v="6379"/>
    <x v="3"/>
    <x v="11"/>
    <n v="7"/>
    <x v="4"/>
    <n v="28"/>
    <n v="0"/>
    <n v="6379"/>
    <s v="10-Jul"/>
    <d v="1899-12-30T23:51:00"/>
    <x v="1"/>
    <x v="4"/>
    <x v="1"/>
    <x v="1"/>
    <x v="0"/>
  </r>
  <r>
    <x v="1057"/>
    <s v=" 13:47"/>
    <s v="Paid to Other Merchant"/>
    <s v="P230711134700192157428"/>
    <n v="911446876874"/>
    <x v="1"/>
    <s v="XXXXXXXXXX0662"/>
    <n v="3518"/>
    <x v="3"/>
    <x v="11"/>
    <n v="7"/>
    <x v="5"/>
    <n v="28"/>
    <n v="0"/>
    <n v="3518"/>
    <s v="11-Jul"/>
    <d v="1899-12-30T13:47:00"/>
    <x v="2"/>
    <x v="5"/>
    <x v="1"/>
    <x v="8"/>
    <x v="0"/>
  </r>
  <r>
    <x v="1057"/>
    <s v=" 16:06"/>
    <s v="Received from Santhu"/>
    <s v="T230711160600904173757"/>
    <n v="582453611618"/>
    <x v="0"/>
    <s v="XXXXXXXXXX0662"/>
    <n v="8441"/>
    <x v="3"/>
    <x v="11"/>
    <n v="7"/>
    <x v="5"/>
    <n v="28"/>
    <n v="8441"/>
    <n v="0"/>
    <s v="11-Jul"/>
    <d v="1899-12-30T16:06:00"/>
    <x v="2"/>
    <x v="5"/>
    <x v="0"/>
    <x v="11"/>
    <x v="0"/>
  </r>
  <r>
    <x v="1057"/>
    <s v=" 17:12"/>
    <s v="Received from Customer - Venkatesh Traders"/>
    <s v="T230711171200830347028"/>
    <n v="497461160534"/>
    <x v="0"/>
    <s v="XXXXXXXXXX0662"/>
    <n v="16541"/>
    <x v="3"/>
    <x v="11"/>
    <n v="7"/>
    <x v="5"/>
    <n v="28"/>
    <n v="16541"/>
    <n v="0"/>
    <s v="11-Jul"/>
    <d v="1899-12-30T17:12:00"/>
    <x v="3"/>
    <x v="5"/>
    <x v="0"/>
    <x v="4"/>
    <x v="0"/>
  </r>
  <r>
    <x v="1057"/>
    <s v=" 18:15"/>
    <s v="Received from Manish"/>
    <s v="T230711181500563124619"/>
    <n v="896006569185"/>
    <x v="0"/>
    <s v="XXXXXX3700"/>
    <n v="5836"/>
    <x v="3"/>
    <x v="11"/>
    <n v="7"/>
    <x v="5"/>
    <n v="28"/>
    <n v="5836"/>
    <n v="0"/>
    <s v="11-Jul"/>
    <d v="1899-12-30T18:15:00"/>
    <x v="3"/>
    <x v="5"/>
    <x v="0"/>
    <x v="5"/>
    <x v="0"/>
  </r>
  <r>
    <x v="1057"/>
    <s v=" 20:03"/>
    <s v="Paid to Nandini Milk Parlour"/>
    <s v="T230711200300968252064"/>
    <n v="298724902186"/>
    <x v="1"/>
    <s v="XXXXXXXXXX0662"/>
    <n v="10065"/>
    <x v="3"/>
    <x v="11"/>
    <n v="7"/>
    <x v="5"/>
    <n v="28"/>
    <n v="0"/>
    <n v="10065"/>
    <s v="11-Jul"/>
    <d v="1899-12-30T20:03:00"/>
    <x v="3"/>
    <x v="5"/>
    <x v="1"/>
    <x v="12"/>
    <x v="0"/>
  </r>
  <r>
    <x v="1057"/>
    <s v=" 20:52"/>
    <s v="Received from Family Member - Kumar"/>
    <s v="T230711205200398139195"/>
    <n v="346591253475"/>
    <x v="0"/>
    <s v="XXXXXX3700"/>
    <n v="5938"/>
    <x v="3"/>
    <x v="11"/>
    <n v="7"/>
    <x v="5"/>
    <n v="28"/>
    <n v="5938"/>
    <n v="0"/>
    <s v="11-Jul"/>
    <d v="1899-12-30T20:52:00"/>
    <x v="3"/>
    <x v="5"/>
    <x v="0"/>
    <x v="12"/>
    <x v="0"/>
  </r>
  <r>
    <x v="1058"/>
    <s v=" 07:51"/>
    <s v="Paid to Packaging Supplier"/>
    <s v="P230712075100899940199"/>
    <n v="216934682491"/>
    <x v="1"/>
    <s v="XXXXXX3700"/>
    <n v="988"/>
    <x v="3"/>
    <x v="11"/>
    <n v="7"/>
    <x v="6"/>
    <n v="28"/>
    <n v="0"/>
    <n v="988"/>
    <s v="12-Jul"/>
    <d v="1899-12-30T07:51:00"/>
    <x v="0"/>
    <x v="6"/>
    <x v="1"/>
    <x v="14"/>
    <x v="0"/>
  </r>
  <r>
    <x v="1058"/>
    <s v=" 17:10"/>
    <s v="Paid to Reliance Smart"/>
    <s v="P230712171000398411501"/>
    <n v="503319978252"/>
    <x v="1"/>
    <s v="XXXXXXXXXX0662"/>
    <n v="10338"/>
    <x v="3"/>
    <x v="11"/>
    <n v="7"/>
    <x v="6"/>
    <n v="28"/>
    <n v="0"/>
    <n v="10338"/>
    <s v="12-Jul"/>
    <d v="1899-12-30T17:10:00"/>
    <x v="3"/>
    <x v="6"/>
    <x v="1"/>
    <x v="4"/>
    <x v="0"/>
  </r>
  <r>
    <x v="1058"/>
    <s v=" 17:20"/>
    <s v="Paid to Hotel Gowdas"/>
    <s v="P230712172000884376546"/>
    <n v="277150192847"/>
    <x v="1"/>
    <s v="XXXXXXXXXX0662"/>
    <n v="11015"/>
    <x v="3"/>
    <x v="11"/>
    <n v="7"/>
    <x v="6"/>
    <n v="28"/>
    <n v="0"/>
    <n v="11015"/>
    <s v="12-Jul"/>
    <d v="1899-12-30T17:20:00"/>
    <x v="3"/>
    <x v="6"/>
    <x v="1"/>
    <x v="4"/>
    <x v="0"/>
  </r>
  <r>
    <x v="1058"/>
    <s v=" 18:20"/>
    <s v="Received from Local Customer"/>
    <s v="T230712182000865753234"/>
    <n v="930466556321"/>
    <x v="0"/>
    <s v="XXXXXXXXXX0662"/>
    <n v="11300"/>
    <x v="3"/>
    <x v="11"/>
    <n v="7"/>
    <x v="6"/>
    <n v="28"/>
    <n v="11300"/>
    <n v="0"/>
    <s v="12-Jul"/>
    <d v="1899-12-30T18:20:00"/>
    <x v="3"/>
    <x v="6"/>
    <x v="0"/>
    <x v="5"/>
    <x v="0"/>
  </r>
  <r>
    <x v="1058"/>
    <s v=" 19:24"/>
    <s v="Paid to Jio Recharge"/>
    <s v="T230712192400245642006"/>
    <n v="281378548286"/>
    <x v="1"/>
    <s v="XXXXXX3700"/>
    <n v="6187"/>
    <x v="3"/>
    <x v="11"/>
    <n v="7"/>
    <x v="6"/>
    <n v="28"/>
    <n v="0"/>
    <n v="6187"/>
    <s v="12-Jul"/>
    <d v="1899-12-30T19:24:00"/>
    <x v="3"/>
    <x v="6"/>
    <x v="2"/>
    <x v="6"/>
    <x v="0"/>
  </r>
  <r>
    <x v="1058"/>
    <s v=" 20:06"/>
    <s v="Received from Customer - Anand Stores"/>
    <s v="T230712200600443324473"/>
    <n v="862917874963"/>
    <x v="0"/>
    <s v="XXXXXX3700"/>
    <n v="16299"/>
    <x v="3"/>
    <x v="11"/>
    <n v="7"/>
    <x v="6"/>
    <n v="28"/>
    <n v="16299"/>
    <n v="0"/>
    <s v="12-Jul"/>
    <d v="1899-12-30T20:06:00"/>
    <x v="3"/>
    <x v="6"/>
    <x v="0"/>
    <x v="12"/>
    <x v="0"/>
  </r>
  <r>
    <x v="1059"/>
    <s v=" 18:14"/>
    <s v="Received from Customer - Sagar Enterprises"/>
    <s v="T230713181400958110054"/>
    <n v="176091472323"/>
    <x v="0"/>
    <s v="XXXXXXXXXX0662"/>
    <n v="9894"/>
    <x v="3"/>
    <x v="11"/>
    <n v="7"/>
    <x v="0"/>
    <n v="28"/>
    <n v="9894"/>
    <n v="0"/>
    <s v="13-Jul"/>
    <d v="1899-12-30T18:14:00"/>
    <x v="3"/>
    <x v="7"/>
    <x v="0"/>
    <x v="5"/>
    <x v="0"/>
  </r>
  <r>
    <x v="1060"/>
    <s v=" 12:53"/>
    <s v="Received from Other UPI User"/>
    <s v="T230714125300857732767"/>
    <n v="812451043697"/>
    <x v="0"/>
    <s v="XXXXXX3700"/>
    <n v="2271"/>
    <x v="3"/>
    <x v="11"/>
    <n v="7"/>
    <x v="1"/>
    <n v="28"/>
    <n v="2271"/>
    <n v="0"/>
    <s v="14-Jul"/>
    <d v="1899-12-30T12:53:00"/>
    <x v="2"/>
    <x v="8"/>
    <x v="0"/>
    <x v="3"/>
    <x v="0"/>
  </r>
  <r>
    <x v="1060"/>
    <s v=" 14:56"/>
    <s v="Paid to Reliance Smart"/>
    <s v="P230714145600571232712"/>
    <n v="830492996897"/>
    <x v="1"/>
    <s v="XXXXXX3700"/>
    <n v="8529"/>
    <x v="3"/>
    <x v="11"/>
    <n v="7"/>
    <x v="1"/>
    <n v="28"/>
    <n v="0"/>
    <n v="8529"/>
    <s v="14-Jul"/>
    <d v="1899-12-30T14:56:00"/>
    <x v="2"/>
    <x v="8"/>
    <x v="1"/>
    <x v="10"/>
    <x v="0"/>
  </r>
  <r>
    <x v="1060"/>
    <s v=" 17:16"/>
    <s v="Received from Customer - Venkatesh Traders"/>
    <s v="T230714171600290566824"/>
    <n v="254540955034"/>
    <x v="0"/>
    <s v="XXXXXX3700"/>
    <n v="2465"/>
    <x v="3"/>
    <x v="11"/>
    <n v="7"/>
    <x v="1"/>
    <n v="28"/>
    <n v="2465"/>
    <n v="0"/>
    <s v="14-Jul"/>
    <d v="1899-12-30T17:16:00"/>
    <x v="3"/>
    <x v="8"/>
    <x v="0"/>
    <x v="4"/>
    <x v="0"/>
  </r>
  <r>
    <x v="1060"/>
    <s v=" 19:30"/>
    <s v="Received from Local Customer"/>
    <s v="T230714193000611518754"/>
    <n v="423970871986"/>
    <x v="0"/>
    <s v="XXXXXXXXXX0662"/>
    <n v="13580"/>
    <x v="3"/>
    <x v="11"/>
    <n v="7"/>
    <x v="1"/>
    <n v="28"/>
    <n v="13580"/>
    <n v="0"/>
    <s v="14-Jul"/>
    <d v="1899-12-30T19:30:00"/>
    <x v="3"/>
    <x v="8"/>
    <x v="0"/>
    <x v="6"/>
    <x v="0"/>
  </r>
  <r>
    <x v="1061"/>
    <s v=" 09:14"/>
    <s v="Received from Family Member - Ravi"/>
    <s v="T230715091400199465031"/>
    <n v="955102262439"/>
    <x v="0"/>
    <s v="XXXXXX3700"/>
    <n v="14880"/>
    <x v="3"/>
    <x v="11"/>
    <n v="7"/>
    <x v="2"/>
    <n v="28"/>
    <n v="14880"/>
    <n v="0"/>
    <s v="15-Jul"/>
    <d v="1899-12-30T09:14:00"/>
    <x v="0"/>
    <x v="9"/>
    <x v="0"/>
    <x v="13"/>
    <x v="0"/>
  </r>
  <r>
    <x v="1061"/>
    <s v=" 13:08"/>
    <s v="Received from Bank/UPI Transfer"/>
    <s v="T230715130800334624307"/>
    <n v="324109501294"/>
    <x v="0"/>
    <s v="XXXXXXXXXX0662"/>
    <n v="3903"/>
    <x v="3"/>
    <x v="11"/>
    <n v="7"/>
    <x v="2"/>
    <n v="28"/>
    <n v="3903"/>
    <n v="0"/>
    <s v="15-Jul"/>
    <d v="1899-12-30T13:08:00"/>
    <x v="2"/>
    <x v="9"/>
    <x v="0"/>
    <x v="8"/>
    <x v="0"/>
  </r>
  <r>
    <x v="1061"/>
    <s v=" 14:25"/>
    <s v="Paid to Santhu"/>
    <s v="T230715142500429658127"/>
    <n v="712348315871"/>
    <x v="1"/>
    <s v="XXXXXXXXXX0662"/>
    <n v="5730"/>
    <x v="3"/>
    <x v="11"/>
    <n v="7"/>
    <x v="2"/>
    <n v="28"/>
    <n v="0"/>
    <n v="5730"/>
    <s v="15-Jul"/>
    <d v="1899-12-30T14:25:00"/>
    <x v="2"/>
    <x v="9"/>
    <x v="1"/>
    <x v="10"/>
    <x v="0"/>
  </r>
  <r>
    <x v="1061"/>
    <s v=" 20:02"/>
    <s v="Paid to Lokesh"/>
    <s v="P230715200200560248179"/>
    <n v="80984236688"/>
    <x v="1"/>
    <s v="XXXXXXXXXX0662"/>
    <n v="11431"/>
    <x v="3"/>
    <x v="11"/>
    <n v="7"/>
    <x v="2"/>
    <n v="28"/>
    <n v="0"/>
    <n v="11431"/>
    <s v="15-Jul"/>
    <d v="1899-12-30T20:02:00"/>
    <x v="3"/>
    <x v="9"/>
    <x v="1"/>
    <x v="12"/>
    <x v="0"/>
  </r>
  <r>
    <x v="1061"/>
    <s v=" 20:24"/>
    <s v="Paid to Textile Store"/>
    <s v="T230715202400913558161"/>
    <n v="840516556946"/>
    <x v="1"/>
    <s v="XXXXXXXXXX0662"/>
    <n v="1465"/>
    <x v="3"/>
    <x v="11"/>
    <n v="7"/>
    <x v="2"/>
    <n v="28"/>
    <n v="0"/>
    <n v="1465"/>
    <s v="15-Jul"/>
    <d v="1899-12-30T20:24:00"/>
    <x v="3"/>
    <x v="9"/>
    <x v="1"/>
    <x v="12"/>
    <x v="0"/>
  </r>
  <r>
    <x v="1061"/>
    <s v=" 22:08"/>
    <s v="Received from Other Customer"/>
    <s v="T230715220800128176914"/>
    <n v="652166931156"/>
    <x v="0"/>
    <s v="XXXXXX3700"/>
    <n v="5950"/>
    <x v="3"/>
    <x v="11"/>
    <n v="7"/>
    <x v="2"/>
    <n v="28"/>
    <n v="5950"/>
    <n v="0"/>
    <s v="15-Jul"/>
    <d v="1899-12-30T22:08:00"/>
    <x v="1"/>
    <x v="9"/>
    <x v="0"/>
    <x v="16"/>
    <x v="0"/>
  </r>
  <r>
    <x v="1062"/>
    <s v=" 12:20"/>
    <s v="Paid to HP Fuel Station"/>
    <s v="T230716122000765322280"/>
    <n v="590779213962"/>
    <x v="1"/>
    <s v="XXXXXX3700"/>
    <n v="9299"/>
    <x v="3"/>
    <x v="11"/>
    <n v="7"/>
    <x v="3"/>
    <n v="29"/>
    <n v="0"/>
    <n v="9299"/>
    <s v="16-Jul"/>
    <d v="1899-12-30T12:20:00"/>
    <x v="2"/>
    <x v="10"/>
    <x v="1"/>
    <x v="3"/>
    <x v="0"/>
  </r>
  <r>
    <x v="1062"/>
    <s v=" 17:48"/>
    <s v="Received from Manish"/>
    <s v="T230716174800323771786"/>
    <n v="681826933952"/>
    <x v="0"/>
    <s v="XXXXXX3700"/>
    <n v="26978"/>
    <x v="3"/>
    <x v="11"/>
    <n v="7"/>
    <x v="3"/>
    <n v="29"/>
    <n v="26978"/>
    <n v="0"/>
    <s v="16-Jul"/>
    <d v="1899-12-30T17:48:00"/>
    <x v="3"/>
    <x v="10"/>
    <x v="0"/>
    <x v="4"/>
    <x v="0"/>
  </r>
  <r>
    <x v="1062"/>
    <s v=" 18:38"/>
    <s v="Received from Family Member - Kumar"/>
    <s v="T230716183800129039712"/>
    <n v="747762173922"/>
    <x v="0"/>
    <s v="XXXXXX3700"/>
    <n v="11022"/>
    <x v="3"/>
    <x v="11"/>
    <n v="7"/>
    <x v="3"/>
    <n v="29"/>
    <n v="11022"/>
    <n v="0"/>
    <s v="16-Jul"/>
    <d v="1899-12-30T18:38:00"/>
    <x v="3"/>
    <x v="10"/>
    <x v="0"/>
    <x v="5"/>
    <x v="0"/>
  </r>
  <r>
    <x v="1062"/>
    <s v=" 20:12"/>
    <s v="Received from Other UPI User"/>
    <s v="T230716201200629529968"/>
    <n v="424302057772"/>
    <x v="0"/>
    <s v="XXXXXXXXXX0662"/>
    <n v="7922"/>
    <x v="3"/>
    <x v="11"/>
    <n v="7"/>
    <x v="3"/>
    <n v="29"/>
    <n v="7922"/>
    <n v="0"/>
    <s v="16-Jul"/>
    <d v="1899-12-30T20:12:00"/>
    <x v="3"/>
    <x v="10"/>
    <x v="0"/>
    <x v="12"/>
    <x v="0"/>
  </r>
  <r>
    <x v="1062"/>
    <s v=" 21:30"/>
    <s v="Paid to Swiggy"/>
    <s v="P230716213000843685550"/>
    <n v="641517303032"/>
    <x v="1"/>
    <s v="XXXXXX3700"/>
    <n v="3928"/>
    <x v="3"/>
    <x v="11"/>
    <n v="7"/>
    <x v="3"/>
    <n v="29"/>
    <n v="0"/>
    <n v="3928"/>
    <s v="16-Jul"/>
    <d v="1899-12-30T21:30:00"/>
    <x v="1"/>
    <x v="10"/>
    <x v="1"/>
    <x v="7"/>
    <x v="0"/>
  </r>
  <r>
    <x v="1063"/>
    <s v=" 08:44"/>
    <s v="Received from Customer - Ravi Enterprises"/>
    <s v="T230717084400868658501"/>
    <n v="482998393694"/>
    <x v="0"/>
    <s v="XXXXXX3700"/>
    <n v="1466"/>
    <x v="3"/>
    <x v="11"/>
    <n v="7"/>
    <x v="4"/>
    <n v="29"/>
    <n v="1466"/>
    <n v="0"/>
    <s v="17-Jul"/>
    <d v="1899-12-30T08:44:00"/>
    <x v="0"/>
    <x v="11"/>
    <x v="0"/>
    <x v="15"/>
    <x v="0"/>
  </r>
  <r>
    <x v="1063"/>
    <s v=" 13:37"/>
    <s v="Paid to Manish"/>
    <s v="P230717133700701057615"/>
    <n v="611225851437"/>
    <x v="1"/>
    <s v="XXXXXX3700"/>
    <n v="23344"/>
    <x v="3"/>
    <x v="11"/>
    <n v="7"/>
    <x v="4"/>
    <n v="29"/>
    <n v="0"/>
    <n v="23344"/>
    <s v="17-Jul"/>
    <d v="1899-12-30T13:37:00"/>
    <x v="2"/>
    <x v="11"/>
    <x v="1"/>
    <x v="8"/>
    <x v="0"/>
  </r>
  <r>
    <x v="1063"/>
    <s v=" 13:59"/>
    <s v="Paid to Airtel Recharge"/>
    <s v="P230717135900524182765"/>
    <n v="194821070430"/>
    <x v="1"/>
    <s v="XXXXXX3700"/>
    <n v="11056"/>
    <x v="3"/>
    <x v="11"/>
    <n v="7"/>
    <x v="4"/>
    <n v="29"/>
    <n v="0"/>
    <n v="11056"/>
    <s v="17-Jul"/>
    <d v="1899-12-30T13:59:00"/>
    <x v="2"/>
    <x v="11"/>
    <x v="2"/>
    <x v="8"/>
    <x v="0"/>
  </r>
  <r>
    <x v="1063"/>
    <s v=" 23:40"/>
    <s v="Received from Customer - Ravi Enterprises"/>
    <s v="T230717234000867771445"/>
    <n v="561550871727"/>
    <x v="0"/>
    <s v="XXXXXXXXXX0662"/>
    <n v="14982"/>
    <x v="3"/>
    <x v="11"/>
    <n v="7"/>
    <x v="4"/>
    <n v="29"/>
    <n v="14982"/>
    <n v="0"/>
    <s v="17-Jul"/>
    <d v="1899-12-30T23:40:00"/>
    <x v="1"/>
    <x v="11"/>
    <x v="0"/>
    <x v="1"/>
    <x v="0"/>
  </r>
  <r>
    <x v="1064"/>
    <s v=" 10:01"/>
    <s v="Received from Family Member - Kumar"/>
    <s v="T230718100100646312111"/>
    <n v="945800863333"/>
    <x v="0"/>
    <s v="XXXXXX3700"/>
    <n v="11092"/>
    <x v="3"/>
    <x v="11"/>
    <n v="7"/>
    <x v="5"/>
    <n v="29"/>
    <n v="11092"/>
    <n v="0"/>
    <s v="18-Jul"/>
    <d v="1899-12-30T10:01:00"/>
    <x v="0"/>
    <x v="12"/>
    <x v="0"/>
    <x v="0"/>
    <x v="0"/>
  </r>
  <r>
    <x v="1064"/>
    <s v=" 11:32"/>
    <s v="Paid to Local Shopping Store"/>
    <s v="P230718113200437375011"/>
    <n v="528058579712"/>
    <x v="1"/>
    <s v="XXXXXX3700"/>
    <n v="24946"/>
    <x v="3"/>
    <x v="11"/>
    <n v="7"/>
    <x v="5"/>
    <n v="29"/>
    <n v="0"/>
    <n v="24946"/>
    <s v="18-Jul"/>
    <d v="1899-12-30T11:32:00"/>
    <x v="0"/>
    <x v="12"/>
    <x v="1"/>
    <x v="2"/>
    <x v="0"/>
  </r>
  <r>
    <x v="1064"/>
    <s v=" 19:49"/>
    <s v="Received from Customer - Manish Traders"/>
    <s v="T230718194900784880929"/>
    <n v="394526145511"/>
    <x v="0"/>
    <s v="XXXXXX3700"/>
    <n v="8825"/>
    <x v="3"/>
    <x v="11"/>
    <n v="7"/>
    <x v="5"/>
    <n v="29"/>
    <n v="8825"/>
    <n v="0"/>
    <s v="18-Jul"/>
    <d v="1899-12-30T19:49:00"/>
    <x v="3"/>
    <x v="12"/>
    <x v="0"/>
    <x v="6"/>
    <x v="0"/>
  </r>
  <r>
    <x v="1064"/>
    <s v=" 22:15"/>
    <s v="Paid to Textile Store"/>
    <s v="P230718221500212663729"/>
    <n v="872702181276"/>
    <x v="1"/>
    <s v="XXXXXXXXXX0662"/>
    <n v="4709"/>
    <x v="3"/>
    <x v="11"/>
    <n v="7"/>
    <x v="5"/>
    <n v="29"/>
    <n v="0"/>
    <n v="4709"/>
    <s v="18-Jul"/>
    <d v="1899-12-30T22:15:00"/>
    <x v="1"/>
    <x v="12"/>
    <x v="1"/>
    <x v="16"/>
    <x v="0"/>
  </r>
  <r>
    <x v="1064"/>
    <s v=" 23:38"/>
    <s v="Received from Customer - Ramesh &amp; Co"/>
    <s v="T230718233800637572815"/>
    <n v="834240197508"/>
    <x v="0"/>
    <s v="XXXXXX3700"/>
    <n v="28120"/>
    <x v="3"/>
    <x v="11"/>
    <n v="7"/>
    <x v="5"/>
    <n v="29"/>
    <n v="28120"/>
    <n v="0"/>
    <s v="18-Jul"/>
    <d v="1899-12-30T23:38:00"/>
    <x v="1"/>
    <x v="12"/>
    <x v="0"/>
    <x v="1"/>
    <x v="0"/>
  </r>
  <r>
    <x v="1065"/>
    <s v=" 10:48"/>
    <s v="Received from Bank/UPI Transfer"/>
    <s v="T230719104800318744223"/>
    <n v="874610980650"/>
    <x v="0"/>
    <s v="XXXXXX3700"/>
    <n v="4118"/>
    <x v="3"/>
    <x v="11"/>
    <n v="7"/>
    <x v="6"/>
    <n v="29"/>
    <n v="4118"/>
    <n v="0"/>
    <s v="19-Jul"/>
    <d v="1899-12-30T10:48:00"/>
    <x v="0"/>
    <x v="13"/>
    <x v="0"/>
    <x v="0"/>
    <x v="0"/>
  </r>
  <r>
    <x v="1065"/>
    <s v=" 18:08"/>
    <s v="Received from Other UPI User"/>
    <s v="T230719180800180708169"/>
    <n v="984144024559"/>
    <x v="0"/>
    <s v="XXXXXX3700"/>
    <n v="3799"/>
    <x v="3"/>
    <x v="11"/>
    <n v="7"/>
    <x v="6"/>
    <n v="29"/>
    <n v="3799"/>
    <n v="0"/>
    <s v="19-Jul"/>
    <d v="1899-12-30T18:08:00"/>
    <x v="3"/>
    <x v="13"/>
    <x v="0"/>
    <x v="5"/>
    <x v="0"/>
  </r>
  <r>
    <x v="1065"/>
    <s v=" 18:15"/>
    <s v="Paid to Flipkart"/>
    <s v="P230719181500248411796"/>
    <n v="403339807790"/>
    <x v="1"/>
    <s v="XXXXXXXXXX0662"/>
    <n v="5236"/>
    <x v="3"/>
    <x v="11"/>
    <n v="7"/>
    <x v="6"/>
    <n v="29"/>
    <n v="0"/>
    <n v="5236"/>
    <s v="19-Jul"/>
    <d v="1899-12-30T18:15:00"/>
    <x v="3"/>
    <x v="13"/>
    <x v="1"/>
    <x v="5"/>
    <x v="0"/>
  </r>
  <r>
    <x v="1065"/>
    <s v=" 18:43"/>
    <s v="Received from Other UPI User"/>
    <s v="T230719184300685696840"/>
    <n v="855267967057"/>
    <x v="0"/>
    <s v="XXXXXXXXXX0662"/>
    <n v="26746"/>
    <x v="3"/>
    <x v="11"/>
    <n v="7"/>
    <x v="6"/>
    <n v="29"/>
    <n v="26746"/>
    <n v="0"/>
    <s v="19-Jul"/>
    <d v="1899-12-30T18:43:00"/>
    <x v="3"/>
    <x v="13"/>
    <x v="0"/>
    <x v="5"/>
    <x v="0"/>
  </r>
  <r>
    <x v="1066"/>
    <s v=" 07:57"/>
    <s v="Paid to Airtel Recharge"/>
    <s v="T230720075700671660516"/>
    <n v="473475803960"/>
    <x v="1"/>
    <s v="XXXXXXXXXX0662"/>
    <n v="8436"/>
    <x v="3"/>
    <x v="11"/>
    <n v="7"/>
    <x v="0"/>
    <n v="29"/>
    <n v="0"/>
    <n v="8436"/>
    <s v="20-Jul"/>
    <d v="1899-12-30T07:57:00"/>
    <x v="0"/>
    <x v="14"/>
    <x v="2"/>
    <x v="14"/>
    <x v="0"/>
  </r>
  <r>
    <x v="1066"/>
    <s v=" 09:33"/>
    <s v="Received from Customer - Venkatesh Traders"/>
    <s v="T230720093300676718644"/>
    <n v="16640286548"/>
    <x v="0"/>
    <s v="XXXXXX3700"/>
    <n v="5455"/>
    <x v="3"/>
    <x v="11"/>
    <n v="7"/>
    <x v="0"/>
    <n v="29"/>
    <n v="5455"/>
    <n v="0"/>
    <s v="20-Jul"/>
    <d v="1899-12-30T09:33:00"/>
    <x v="0"/>
    <x v="14"/>
    <x v="0"/>
    <x v="13"/>
    <x v="0"/>
  </r>
  <r>
    <x v="1066"/>
    <s v=" 14:07"/>
    <s v="Received from Customer - Kumar Stores"/>
    <s v="T230720140700661852273"/>
    <n v="538071812099"/>
    <x v="0"/>
    <s v="XXXXXX3700"/>
    <n v="18487"/>
    <x v="3"/>
    <x v="11"/>
    <n v="7"/>
    <x v="0"/>
    <n v="29"/>
    <n v="18487"/>
    <n v="0"/>
    <s v="20-Jul"/>
    <d v="1899-12-30T14:07:00"/>
    <x v="2"/>
    <x v="14"/>
    <x v="0"/>
    <x v="10"/>
    <x v="0"/>
  </r>
  <r>
    <x v="1066"/>
    <s v=" 14:39"/>
    <s v="Paid to Family Member - Priya"/>
    <s v="P230720143900933493041"/>
    <n v="373288932903"/>
    <x v="1"/>
    <s v="XXXXXXXXXX0662"/>
    <n v="4462"/>
    <x v="3"/>
    <x v="11"/>
    <n v="7"/>
    <x v="0"/>
    <n v="29"/>
    <n v="0"/>
    <n v="4462"/>
    <s v="20-Jul"/>
    <d v="1899-12-30T14:39:00"/>
    <x v="2"/>
    <x v="14"/>
    <x v="1"/>
    <x v="10"/>
    <x v="0"/>
  </r>
  <r>
    <x v="1066"/>
    <s v=" 20:33"/>
    <s v="Received from Local Customer"/>
    <s v="T230720203300825511342"/>
    <n v="330245659603"/>
    <x v="0"/>
    <s v="XXXXXXXXXX0662"/>
    <n v="4071"/>
    <x v="3"/>
    <x v="11"/>
    <n v="7"/>
    <x v="0"/>
    <n v="29"/>
    <n v="4071"/>
    <n v="0"/>
    <s v="20-Jul"/>
    <d v="1899-12-30T20:33:00"/>
    <x v="3"/>
    <x v="14"/>
    <x v="0"/>
    <x v="12"/>
    <x v="0"/>
  </r>
  <r>
    <x v="1067"/>
    <s v=" 09:33"/>
    <s v="Received from Customer - Kumar Stores"/>
    <s v="T230721093300479940797"/>
    <n v="188336221783"/>
    <x v="0"/>
    <s v="XXXXXX3700"/>
    <n v="10311"/>
    <x v="3"/>
    <x v="11"/>
    <n v="7"/>
    <x v="1"/>
    <n v="29"/>
    <n v="10311"/>
    <n v="0"/>
    <s v="21-Jul"/>
    <d v="1899-12-30T09:33:00"/>
    <x v="0"/>
    <x v="15"/>
    <x v="0"/>
    <x v="13"/>
    <x v="0"/>
  </r>
  <r>
    <x v="1067"/>
    <s v=" 12:50"/>
    <s v="Paid to HP Fuel Station"/>
    <s v="P230721125000173724346"/>
    <n v="961334913576"/>
    <x v="1"/>
    <s v="XXXXXX3700"/>
    <n v="2336"/>
    <x v="3"/>
    <x v="11"/>
    <n v="7"/>
    <x v="1"/>
    <n v="29"/>
    <n v="0"/>
    <n v="2336"/>
    <s v="21-Jul"/>
    <d v="1899-12-30T12:50:00"/>
    <x v="2"/>
    <x v="15"/>
    <x v="1"/>
    <x v="3"/>
    <x v="0"/>
  </r>
  <r>
    <x v="1067"/>
    <s v=" 12:50"/>
    <s v="Received from Customer - Venkatesh Traders"/>
    <s v="T230721125000464703495"/>
    <n v="456893684291"/>
    <x v="0"/>
    <s v="XXXXXX3700"/>
    <n v="1543"/>
    <x v="3"/>
    <x v="11"/>
    <n v="7"/>
    <x v="1"/>
    <n v="29"/>
    <n v="1543"/>
    <n v="0"/>
    <s v="21-Jul"/>
    <d v="1899-12-30T12:50:00"/>
    <x v="2"/>
    <x v="15"/>
    <x v="0"/>
    <x v="3"/>
    <x v="0"/>
  </r>
  <r>
    <x v="1067"/>
    <s v=" 18:27"/>
    <s v="Received from Family Member - Priya"/>
    <s v="T230721182700118670462"/>
    <n v="259394036950"/>
    <x v="0"/>
    <s v="XXXXXX3700"/>
    <n v="2345"/>
    <x v="3"/>
    <x v="11"/>
    <n v="7"/>
    <x v="1"/>
    <n v="29"/>
    <n v="2345"/>
    <n v="0"/>
    <s v="21-Jul"/>
    <d v="1899-12-30T18:27:00"/>
    <x v="3"/>
    <x v="15"/>
    <x v="0"/>
    <x v="5"/>
    <x v="0"/>
  </r>
  <r>
    <x v="1068"/>
    <s v=" 10:09"/>
    <s v="Received from Customer - ABC Traders"/>
    <s v="T230722100900820144103"/>
    <n v="92353763203"/>
    <x v="0"/>
    <s v="XXXXXX3700"/>
    <n v="14838"/>
    <x v="3"/>
    <x v="11"/>
    <n v="7"/>
    <x v="2"/>
    <n v="29"/>
    <n v="14838"/>
    <n v="0"/>
    <s v="22-Jul"/>
    <d v="1899-12-30T10:09:00"/>
    <x v="0"/>
    <x v="16"/>
    <x v="0"/>
    <x v="0"/>
    <x v="0"/>
  </r>
  <r>
    <x v="1068"/>
    <s v=" 11:04"/>
    <s v="Paid to BP Petrol Pump"/>
    <s v="T230722110400849129234"/>
    <n v="942391348031"/>
    <x v="1"/>
    <s v="XXXXXXXXXX0662"/>
    <n v="5627"/>
    <x v="3"/>
    <x v="11"/>
    <n v="7"/>
    <x v="2"/>
    <n v="29"/>
    <n v="0"/>
    <n v="5627"/>
    <s v="22-Jul"/>
    <d v="1899-12-30T11:04:00"/>
    <x v="0"/>
    <x v="16"/>
    <x v="3"/>
    <x v="2"/>
    <x v="0"/>
  </r>
  <r>
    <x v="1068"/>
    <s v=" 13:03"/>
    <s v="Received from Customer - Sri Lakshmi Stores"/>
    <s v="T230722130300741862607"/>
    <n v="751198167853"/>
    <x v="0"/>
    <s v="XXXXXX3700"/>
    <n v="13891"/>
    <x v="3"/>
    <x v="11"/>
    <n v="7"/>
    <x v="2"/>
    <n v="29"/>
    <n v="13891"/>
    <n v="0"/>
    <s v="22-Jul"/>
    <d v="1899-12-30T13:03:00"/>
    <x v="2"/>
    <x v="16"/>
    <x v="0"/>
    <x v="8"/>
    <x v="0"/>
  </r>
  <r>
    <x v="1068"/>
    <s v=" 18:39"/>
    <s v="Paid to Family Member - Ravi"/>
    <s v="T230722183900931930736"/>
    <n v="743254770842"/>
    <x v="1"/>
    <s v="XXXXXX3700"/>
    <n v="5538"/>
    <x v="3"/>
    <x v="11"/>
    <n v="7"/>
    <x v="2"/>
    <n v="29"/>
    <n v="0"/>
    <n v="5538"/>
    <s v="22-Jul"/>
    <d v="1899-12-30T18:39:00"/>
    <x v="3"/>
    <x v="16"/>
    <x v="1"/>
    <x v="5"/>
    <x v="0"/>
  </r>
  <r>
    <x v="1068"/>
    <s v=" 19:06"/>
    <s v="Paid to Amazon Shopping"/>
    <s v="T230722190600438922047"/>
    <n v="616112184730"/>
    <x v="1"/>
    <s v="XXXXXXXXXX0662"/>
    <n v="2418"/>
    <x v="3"/>
    <x v="11"/>
    <n v="7"/>
    <x v="2"/>
    <n v="29"/>
    <n v="0"/>
    <n v="2418"/>
    <s v="22-Jul"/>
    <d v="1899-12-30T19:06:00"/>
    <x v="3"/>
    <x v="16"/>
    <x v="4"/>
    <x v="6"/>
    <x v="0"/>
  </r>
  <r>
    <x v="1068"/>
    <s v=" 20:33"/>
    <s v="Received from Customer - Manish Traders"/>
    <s v="T230722203300227706691"/>
    <n v="566619980078"/>
    <x v="0"/>
    <s v="XXXXXXXXXX0662"/>
    <n v="9671"/>
    <x v="3"/>
    <x v="11"/>
    <n v="7"/>
    <x v="2"/>
    <n v="29"/>
    <n v="9671"/>
    <n v="0"/>
    <s v="22-Jul"/>
    <d v="1899-12-30T20:33:00"/>
    <x v="3"/>
    <x v="16"/>
    <x v="0"/>
    <x v="12"/>
    <x v="0"/>
  </r>
  <r>
    <x v="1068"/>
    <s v=" 22:34"/>
    <s v="Received from Customer - Ravi Enterprises"/>
    <s v="T230722223400793127650"/>
    <n v="840944318655"/>
    <x v="0"/>
    <s v="XXXXXX3700"/>
    <n v="7710"/>
    <x v="3"/>
    <x v="11"/>
    <n v="7"/>
    <x v="2"/>
    <n v="29"/>
    <n v="7710"/>
    <n v="0"/>
    <s v="22-Jul"/>
    <d v="1899-12-30T22:34:00"/>
    <x v="1"/>
    <x v="16"/>
    <x v="0"/>
    <x v="16"/>
    <x v="0"/>
  </r>
  <r>
    <x v="1069"/>
    <s v=" 11:31"/>
    <s v="Received from Local Customer"/>
    <s v="T230723113100627547133"/>
    <n v="637937936881"/>
    <x v="0"/>
    <s v="XXXXXX3700"/>
    <n v="14469"/>
    <x v="3"/>
    <x v="11"/>
    <n v="7"/>
    <x v="3"/>
    <n v="30"/>
    <n v="14469"/>
    <n v="0"/>
    <s v="23-Jul"/>
    <d v="1899-12-30T11:31:00"/>
    <x v="0"/>
    <x v="17"/>
    <x v="0"/>
    <x v="2"/>
    <x v="0"/>
  </r>
  <r>
    <x v="1069"/>
    <s v=" 12:46"/>
    <s v="Received from Other Customer"/>
    <s v="T230723124600799636413"/>
    <n v="253376280682"/>
    <x v="0"/>
    <s v="XXXXXX3700"/>
    <n v="7595"/>
    <x v="3"/>
    <x v="11"/>
    <n v="7"/>
    <x v="3"/>
    <n v="30"/>
    <n v="7595"/>
    <n v="0"/>
    <s v="23-Jul"/>
    <d v="1899-12-30T12:46:00"/>
    <x v="2"/>
    <x v="17"/>
    <x v="0"/>
    <x v="3"/>
    <x v="0"/>
  </r>
  <r>
    <x v="1069"/>
    <s v=" 14:57"/>
    <s v="Received from Family Member - Kumar"/>
    <s v="T230723145700210023775"/>
    <n v="714950079270"/>
    <x v="0"/>
    <s v="XXXXXX3700"/>
    <n v="13199"/>
    <x v="3"/>
    <x v="11"/>
    <n v="7"/>
    <x v="3"/>
    <n v="30"/>
    <n v="13199"/>
    <n v="0"/>
    <s v="23-Jul"/>
    <d v="1899-12-30T14:57:00"/>
    <x v="2"/>
    <x v="17"/>
    <x v="0"/>
    <x v="10"/>
    <x v="0"/>
  </r>
  <r>
    <x v="1070"/>
    <s v=" 11:14"/>
    <s v="Received from Customer - Manish Traders"/>
    <s v="T230724111400691405947"/>
    <n v="408172720131"/>
    <x v="0"/>
    <s v="XXXXXX3700"/>
    <n v="4526"/>
    <x v="3"/>
    <x v="11"/>
    <n v="7"/>
    <x v="4"/>
    <n v="30"/>
    <n v="4526"/>
    <n v="0"/>
    <s v="24-Jul"/>
    <d v="1899-12-30T11:14:00"/>
    <x v="0"/>
    <x v="18"/>
    <x v="0"/>
    <x v="2"/>
    <x v="0"/>
  </r>
  <r>
    <x v="1070"/>
    <s v=" 12:55"/>
    <s v="Received from Local Customer"/>
    <s v="T230724125500701983190"/>
    <n v="154900559640"/>
    <x v="0"/>
    <s v="XXXXXX3700"/>
    <n v="3269"/>
    <x v="3"/>
    <x v="11"/>
    <n v="7"/>
    <x v="4"/>
    <n v="30"/>
    <n v="3269"/>
    <n v="0"/>
    <s v="24-Jul"/>
    <d v="1899-12-30T12:55:00"/>
    <x v="2"/>
    <x v="18"/>
    <x v="0"/>
    <x v="3"/>
    <x v="0"/>
  </r>
  <r>
    <x v="1071"/>
    <s v=" 09:48"/>
    <s v="Received from Customer - Anand Stores"/>
    <s v="T230725094800959245684"/>
    <n v="976458989630"/>
    <x v="0"/>
    <s v="XXXXXXXXXX0662"/>
    <n v="30612"/>
    <x v="3"/>
    <x v="11"/>
    <n v="7"/>
    <x v="5"/>
    <n v="30"/>
    <n v="30612"/>
    <n v="0"/>
    <s v="25-Jul"/>
    <d v="1899-12-30T09:48:00"/>
    <x v="0"/>
    <x v="19"/>
    <x v="0"/>
    <x v="13"/>
    <x v="0"/>
  </r>
  <r>
    <x v="1071"/>
    <s v=" 10:34"/>
    <s v="Received from Local Customer"/>
    <s v="T230725103400419139935"/>
    <n v="895925222160"/>
    <x v="0"/>
    <s v="XXXXXX3700"/>
    <n v="11213"/>
    <x v="3"/>
    <x v="11"/>
    <n v="7"/>
    <x v="5"/>
    <n v="30"/>
    <n v="11213"/>
    <n v="0"/>
    <s v="25-Jul"/>
    <d v="1899-12-30T10:34:00"/>
    <x v="0"/>
    <x v="19"/>
    <x v="0"/>
    <x v="0"/>
    <x v="0"/>
  </r>
  <r>
    <x v="1071"/>
    <s v=" 15:11"/>
    <s v="Paid to Wholesale Supplier"/>
    <s v="P230725151100766372718"/>
    <n v="781480647970"/>
    <x v="1"/>
    <s v="XXXXXX3700"/>
    <n v="7108"/>
    <x v="3"/>
    <x v="11"/>
    <n v="7"/>
    <x v="5"/>
    <n v="30"/>
    <n v="0"/>
    <n v="7108"/>
    <s v="25-Jul"/>
    <d v="1899-12-30T15:11:00"/>
    <x v="2"/>
    <x v="19"/>
    <x v="1"/>
    <x v="9"/>
    <x v="0"/>
  </r>
  <r>
    <x v="1071"/>
    <s v=" 15:13"/>
    <s v="Received from Customer - Manish Traders"/>
    <s v="T230725151300332810893"/>
    <n v="572816229608"/>
    <x v="0"/>
    <s v="XXXXXXXXXX0662"/>
    <n v="5652"/>
    <x v="3"/>
    <x v="11"/>
    <n v="7"/>
    <x v="5"/>
    <n v="30"/>
    <n v="5652"/>
    <n v="0"/>
    <s v="25-Jul"/>
    <d v="1899-12-30T15:13:00"/>
    <x v="2"/>
    <x v="19"/>
    <x v="0"/>
    <x v="9"/>
    <x v="0"/>
  </r>
  <r>
    <x v="1071"/>
    <s v=" 17:19"/>
    <s v="Received from Customer - Venkatesh Traders"/>
    <s v="T230725171900527823382"/>
    <n v="139877545912"/>
    <x v="0"/>
    <s v="XXXXXXXXXX0662"/>
    <n v="15491"/>
    <x v="3"/>
    <x v="11"/>
    <n v="7"/>
    <x v="5"/>
    <n v="30"/>
    <n v="15491"/>
    <n v="0"/>
    <s v="25-Jul"/>
    <d v="1899-12-30T17:19:00"/>
    <x v="3"/>
    <x v="19"/>
    <x v="0"/>
    <x v="4"/>
    <x v="0"/>
  </r>
  <r>
    <x v="1071"/>
    <s v=" 18:34"/>
    <s v="Paid to IOCL Service Station"/>
    <s v="P230725183400686263717"/>
    <n v="709586094171"/>
    <x v="1"/>
    <s v="XXXXXXXXXX0662"/>
    <n v="2114"/>
    <x v="3"/>
    <x v="11"/>
    <n v="7"/>
    <x v="5"/>
    <n v="30"/>
    <n v="0"/>
    <n v="2114"/>
    <s v="25-Jul"/>
    <d v="1899-12-30T18:34:00"/>
    <x v="3"/>
    <x v="19"/>
    <x v="1"/>
    <x v="5"/>
    <x v="0"/>
  </r>
  <r>
    <x v="1071"/>
    <s v=" 19:48"/>
    <s v="Paid to Manish"/>
    <s v="T230725194800830288980"/>
    <n v="249019603314"/>
    <x v="1"/>
    <s v="XXXXXX3700"/>
    <n v="12307"/>
    <x v="3"/>
    <x v="11"/>
    <n v="7"/>
    <x v="5"/>
    <n v="30"/>
    <n v="0"/>
    <n v="12307"/>
    <s v="25-Jul"/>
    <d v="1899-12-30T19:48:00"/>
    <x v="3"/>
    <x v="19"/>
    <x v="1"/>
    <x v="6"/>
    <x v="0"/>
  </r>
  <r>
    <x v="1072"/>
    <s v=" 11:46"/>
    <s v="Paid to IOCL Service Station"/>
    <s v="T230726114600570319065"/>
    <n v="978201913181"/>
    <x v="1"/>
    <s v="XXXXXXXXXX0662"/>
    <n v="11587"/>
    <x v="3"/>
    <x v="11"/>
    <n v="7"/>
    <x v="6"/>
    <n v="30"/>
    <n v="0"/>
    <n v="11587"/>
    <s v="26-Jul"/>
    <d v="1899-12-30T11:46:00"/>
    <x v="0"/>
    <x v="20"/>
    <x v="1"/>
    <x v="2"/>
    <x v="0"/>
  </r>
  <r>
    <x v="1072"/>
    <s v=" 13:51"/>
    <s v="Received from Customer - Sri Lakshmi Stores"/>
    <s v="T230726135100539176804"/>
    <n v="600018910676"/>
    <x v="0"/>
    <s v="XXXXXXXXXX0662"/>
    <n v="4577"/>
    <x v="3"/>
    <x v="11"/>
    <n v="7"/>
    <x v="6"/>
    <n v="30"/>
    <n v="4577"/>
    <n v="0"/>
    <s v="26-Jul"/>
    <d v="1899-12-30T13:51:00"/>
    <x v="2"/>
    <x v="20"/>
    <x v="0"/>
    <x v="8"/>
    <x v="0"/>
  </r>
  <r>
    <x v="1072"/>
    <s v=" 19:23"/>
    <s v="Received from Customer - Ramesh &amp; Co"/>
    <s v="T230726192300198051997"/>
    <n v="729972820640"/>
    <x v="0"/>
    <s v="XXXXXXXXXX0662"/>
    <n v="5689"/>
    <x v="3"/>
    <x v="11"/>
    <n v="7"/>
    <x v="6"/>
    <n v="30"/>
    <n v="5689"/>
    <n v="0"/>
    <s v="26-Jul"/>
    <d v="1899-12-30T19:23:00"/>
    <x v="3"/>
    <x v="20"/>
    <x v="0"/>
    <x v="6"/>
    <x v="0"/>
  </r>
  <r>
    <x v="1073"/>
    <s v=" 09:45"/>
    <s v="Received from Ramesh"/>
    <s v="T230727094500344901196"/>
    <n v="949994140667"/>
    <x v="0"/>
    <s v="XXXXXXXXXX0662"/>
    <n v="9441"/>
    <x v="3"/>
    <x v="11"/>
    <n v="7"/>
    <x v="0"/>
    <n v="30"/>
    <n v="9441"/>
    <n v="0"/>
    <s v="27-Jul"/>
    <d v="1899-12-30T09:45:00"/>
    <x v="0"/>
    <x v="21"/>
    <x v="0"/>
    <x v="13"/>
    <x v="0"/>
  </r>
  <r>
    <x v="1073"/>
    <s v=" 09:52"/>
    <s v="Received from Manish"/>
    <s v="T230727095200738418347"/>
    <n v="198154233329"/>
    <x v="0"/>
    <s v="XXXXXXXXXX0662"/>
    <n v="2344"/>
    <x v="3"/>
    <x v="11"/>
    <n v="7"/>
    <x v="0"/>
    <n v="30"/>
    <n v="2344"/>
    <n v="0"/>
    <s v="27-Jul"/>
    <d v="1899-12-30T09:52:00"/>
    <x v="0"/>
    <x v="21"/>
    <x v="0"/>
    <x v="13"/>
    <x v="0"/>
  </r>
  <r>
    <x v="1073"/>
    <s v=" 12:49"/>
    <s v="Received from Customer - Venkatesh Traders"/>
    <s v="T230727124900480272209"/>
    <n v="799162007005"/>
    <x v="0"/>
    <s v="XXXXXX3700"/>
    <n v="4673"/>
    <x v="3"/>
    <x v="11"/>
    <n v="7"/>
    <x v="0"/>
    <n v="30"/>
    <n v="4673"/>
    <n v="0"/>
    <s v="27-Jul"/>
    <d v="1899-12-30T12:49:00"/>
    <x v="2"/>
    <x v="21"/>
    <x v="0"/>
    <x v="3"/>
    <x v="0"/>
  </r>
  <r>
    <x v="1073"/>
    <s v=" 13:59"/>
    <s v="Paid to Nandini Milk Parlour"/>
    <s v="P230727135900844475986"/>
    <n v="443176760457"/>
    <x v="1"/>
    <s v="XXXXXX3700"/>
    <n v="12581"/>
    <x v="3"/>
    <x v="11"/>
    <n v="7"/>
    <x v="0"/>
    <n v="30"/>
    <n v="0"/>
    <n v="12581"/>
    <s v="27-Jul"/>
    <d v="1899-12-30T13:59:00"/>
    <x v="2"/>
    <x v="21"/>
    <x v="1"/>
    <x v="8"/>
    <x v="0"/>
  </r>
  <r>
    <x v="1073"/>
    <s v=" 21:36"/>
    <s v="Received from Velu"/>
    <s v="T230727213600339227939"/>
    <n v="405832702160"/>
    <x v="0"/>
    <s v="XXXXXX3700"/>
    <n v="1250"/>
    <x v="3"/>
    <x v="11"/>
    <n v="7"/>
    <x v="0"/>
    <n v="30"/>
    <n v="1250"/>
    <n v="0"/>
    <s v="27-Jul"/>
    <d v="1899-12-30T21:36:00"/>
    <x v="1"/>
    <x v="21"/>
    <x v="0"/>
    <x v="7"/>
    <x v="0"/>
  </r>
  <r>
    <x v="1073"/>
    <s v=" 21:48"/>
    <s v="Received from Customer - Kumar Stores"/>
    <s v="T230727214800914539786"/>
    <n v="921827656541"/>
    <x v="0"/>
    <s v="XXXXXX3700"/>
    <n v="5269"/>
    <x v="3"/>
    <x v="11"/>
    <n v="7"/>
    <x v="0"/>
    <n v="30"/>
    <n v="5269"/>
    <n v="0"/>
    <s v="27-Jul"/>
    <d v="1899-12-30T21:48:00"/>
    <x v="1"/>
    <x v="21"/>
    <x v="0"/>
    <x v="7"/>
    <x v="0"/>
  </r>
  <r>
    <x v="1074"/>
    <s v=" 11:46"/>
    <s v="Received from Customer - Kumar Stores"/>
    <s v="T230728114600891565279"/>
    <n v="876578908588"/>
    <x v="0"/>
    <s v="XXXXXX3700"/>
    <n v="23749"/>
    <x v="3"/>
    <x v="11"/>
    <n v="7"/>
    <x v="1"/>
    <n v="30"/>
    <n v="23749"/>
    <n v="0"/>
    <s v="28-Jul"/>
    <d v="1899-12-30T11:46:00"/>
    <x v="0"/>
    <x v="22"/>
    <x v="0"/>
    <x v="2"/>
    <x v="0"/>
  </r>
  <r>
    <x v="1074"/>
    <s v=" 12:20"/>
    <s v="Received from Customer - Manish Traders"/>
    <s v="T230728122000425979821"/>
    <n v="211378810342"/>
    <x v="0"/>
    <s v="XXXXXXXXXX0662"/>
    <n v="8524"/>
    <x v="3"/>
    <x v="11"/>
    <n v="7"/>
    <x v="1"/>
    <n v="30"/>
    <n v="8524"/>
    <n v="0"/>
    <s v="28-Jul"/>
    <d v="1899-12-30T12:20:00"/>
    <x v="2"/>
    <x v="22"/>
    <x v="0"/>
    <x v="3"/>
    <x v="0"/>
  </r>
  <r>
    <x v="1074"/>
    <s v=" 15:00"/>
    <s v="Received from Customer - Ravi Enterprises"/>
    <s v="T230728150000399516850"/>
    <n v="192081689602"/>
    <x v="0"/>
    <s v="XXXXXXXXXX0662"/>
    <n v="31920"/>
    <x v="3"/>
    <x v="11"/>
    <n v="7"/>
    <x v="1"/>
    <n v="30"/>
    <n v="31920"/>
    <n v="0"/>
    <s v="28-Jul"/>
    <d v="1899-12-30T15:00:00"/>
    <x v="2"/>
    <x v="22"/>
    <x v="0"/>
    <x v="9"/>
    <x v="0"/>
  </r>
  <r>
    <x v="1074"/>
    <s v=" 17:24"/>
    <s v="Received from Manish"/>
    <s v="T230728172400430571529"/>
    <n v="224818452411"/>
    <x v="0"/>
    <s v="XXXXXXXXXX0662"/>
    <n v="12260"/>
    <x v="3"/>
    <x v="11"/>
    <n v="7"/>
    <x v="1"/>
    <n v="30"/>
    <n v="12260"/>
    <n v="0"/>
    <s v="28-Jul"/>
    <d v="1899-12-30T17:24:00"/>
    <x v="3"/>
    <x v="22"/>
    <x v="0"/>
    <x v="4"/>
    <x v="0"/>
  </r>
  <r>
    <x v="1074"/>
    <s v=" 18:32"/>
    <s v="Paid to IOCL Service Station"/>
    <s v="T230728183200549921824"/>
    <n v="726849510602"/>
    <x v="1"/>
    <s v="XXXXXXXXXX0662"/>
    <n v="4881"/>
    <x v="3"/>
    <x v="11"/>
    <n v="7"/>
    <x v="1"/>
    <n v="30"/>
    <n v="0"/>
    <n v="4881"/>
    <s v="28-Jul"/>
    <d v="1899-12-30T18:32:00"/>
    <x v="3"/>
    <x v="22"/>
    <x v="1"/>
    <x v="5"/>
    <x v="0"/>
  </r>
  <r>
    <x v="1075"/>
    <s v=" 07:08"/>
    <s v="Paid to Lokesh"/>
    <s v="P230729070800696292397"/>
    <n v="167606334365"/>
    <x v="1"/>
    <s v="XXXXXX3700"/>
    <n v="5908"/>
    <x v="3"/>
    <x v="11"/>
    <n v="7"/>
    <x v="2"/>
    <n v="30"/>
    <n v="0"/>
    <n v="5908"/>
    <s v="29-Jul"/>
    <d v="1899-12-30T07:08:00"/>
    <x v="0"/>
    <x v="23"/>
    <x v="1"/>
    <x v="14"/>
    <x v="0"/>
  </r>
  <r>
    <x v="1075"/>
    <s v=" 11:15"/>
    <s v="Paid to Other Merchant"/>
    <s v="T230729111500592577333"/>
    <n v="888038304081"/>
    <x v="1"/>
    <s v="XXXXXXXXXX0662"/>
    <n v="441"/>
    <x v="3"/>
    <x v="11"/>
    <n v="7"/>
    <x v="2"/>
    <n v="30"/>
    <n v="0"/>
    <n v="441"/>
    <s v="29-Jul"/>
    <d v="1899-12-30T11:15:00"/>
    <x v="0"/>
    <x v="23"/>
    <x v="1"/>
    <x v="2"/>
    <x v="0"/>
  </r>
  <r>
    <x v="1075"/>
    <s v=" 14:55"/>
    <s v="Received from Customer - Manish Traders"/>
    <s v="T230729145500890579233"/>
    <n v="587446578756"/>
    <x v="0"/>
    <s v="XXXXXX3700"/>
    <n v="21778"/>
    <x v="3"/>
    <x v="11"/>
    <n v="7"/>
    <x v="2"/>
    <n v="30"/>
    <n v="21778"/>
    <n v="0"/>
    <s v="29-Jul"/>
    <d v="1899-12-30T14:55:00"/>
    <x v="2"/>
    <x v="23"/>
    <x v="0"/>
    <x v="10"/>
    <x v="0"/>
  </r>
  <r>
    <x v="1075"/>
    <s v=" 14:56"/>
    <s v="Paid to Flipkart"/>
    <s v="P230729145600355950126"/>
    <n v="590757965277"/>
    <x v="1"/>
    <s v="XXXXXX3700"/>
    <n v="7018"/>
    <x v="3"/>
    <x v="11"/>
    <n v="7"/>
    <x v="2"/>
    <n v="30"/>
    <n v="0"/>
    <n v="7018"/>
    <s v="29-Jul"/>
    <d v="1899-12-30T14:56:00"/>
    <x v="2"/>
    <x v="23"/>
    <x v="1"/>
    <x v="10"/>
    <x v="0"/>
  </r>
  <r>
    <x v="1075"/>
    <s v=" 16:51"/>
    <s v="Paid to Jio Recharge"/>
    <s v="T230729165100400656667"/>
    <n v="96943783901"/>
    <x v="1"/>
    <s v="XXXXXX3700"/>
    <n v="7428"/>
    <x v="3"/>
    <x v="11"/>
    <n v="7"/>
    <x v="2"/>
    <n v="30"/>
    <n v="0"/>
    <n v="7428"/>
    <s v="29-Jul"/>
    <d v="1899-12-30T16:51:00"/>
    <x v="2"/>
    <x v="23"/>
    <x v="2"/>
    <x v="11"/>
    <x v="0"/>
  </r>
  <r>
    <x v="1075"/>
    <s v=" 21:18"/>
    <s v="Received from Customer - Anand Stores"/>
    <s v="T230729211800715854581"/>
    <n v="85813175351"/>
    <x v="0"/>
    <s v="XXXXXXXXXX0662"/>
    <n v="4556"/>
    <x v="3"/>
    <x v="11"/>
    <n v="7"/>
    <x v="2"/>
    <n v="30"/>
    <n v="4556"/>
    <n v="0"/>
    <s v="29-Jul"/>
    <d v="1899-12-30T21:18:00"/>
    <x v="1"/>
    <x v="23"/>
    <x v="0"/>
    <x v="7"/>
    <x v="0"/>
  </r>
  <r>
    <x v="1076"/>
    <s v=" 14:07"/>
    <s v="Received from Manish"/>
    <s v="T230730140700245775185"/>
    <n v="825963905838"/>
    <x v="0"/>
    <s v="XXXXXXXXXX0662"/>
    <n v="9570"/>
    <x v="3"/>
    <x v="11"/>
    <n v="7"/>
    <x v="3"/>
    <n v="31"/>
    <n v="9570"/>
    <n v="0"/>
    <s v="30-Jul"/>
    <d v="1899-12-30T14:07:00"/>
    <x v="2"/>
    <x v="24"/>
    <x v="0"/>
    <x v="10"/>
    <x v="0"/>
  </r>
  <r>
    <x v="1076"/>
    <s v=" 16:57"/>
    <s v="Received from Bank/UPI Transfer"/>
    <s v="T230730165700330145798"/>
    <n v="515814147726"/>
    <x v="0"/>
    <s v="XXXXXX3700"/>
    <n v="15126"/>
    <x v="3"/>
    <x v="11"/>
    <n v="7"/>
    <x v="3"/>
    <n v="31"/>
    <n v="15126"/>
    <n v="0"/>
    <s v="30-Jul"/>
    <d v="1899-12-30T16:57:00"/>
    <x v="2"/>
    <x v="24"/>
    <x v="0"/>
    <x v="11"/>
    <x v="0"/>
  </r>
  <r>
    <x v="1076"/>
    <s v=" 16:57"/>
    <s v="Received from Customer - Sri Lakshmi Stores"/>
    <s v="T230730165700659038967"/>
    <n v="359626913341"/>
    <x v="0"/>
    <s v="XXXXXX3700"/>
    <n v="3635"/>
    <x v="3"/>
    <x v="11"/>
    <n v="7"/>
    <x v="3"/>
    <n v="31"/>
    <n v="3635"/>
    <n v="0"/>
    <s v="30-Jul"/>
    <d v="1899-12-30T16:57:00"/>
    <x v="2"/>
    <x v="24"/>
    <x v="0"/>
    <x v="11"/>
    <x v="0"/>
  </r>
  <r>
    <x v="1076"/>
    <s v=" 18:45"/>
    <s v="Paid to Wholesale Supplier"/>
    <s v="P230730184500311419751"/>
    <n v="141772124624"/>
    <x v="1"/>
    <s v="XXXXXXXXXX0662"/>
    <n v="8960"/>
    <x v="3"/>
    <x v="11"/>
    <n v="7"/>
    <x v="3"/>
    <n v="31"/>
    <n v="0"/>
    <n v="8960"/>
    <s v="30-Jul"/>
    <d v="1899-12-30T18:45:00"/>
    <x v="3"/>
    <x v="24"/>
    <x v="1"/>
    <x v="5"/>
    <x v="0"/>
  </r>
  <r>
    <x v="1076"/>
    <s v=" 19:40"/>
    <s v="Received from Customer - ABC Traders"/>
    <s v="T230730194000474723382"/>
    <n v="870092776447"/>
    <x v="0"/>
    <s v="XXXXXXXXXX0662"/>
    <n v="7135"/>
    <x v="3"/>
    <x v="11"/>
    <n v="7"/>
    <x v="3"/>
    <n v="31"/>
    <n v="7135"/>
    <n v="0"/>
    <s v="30-Jul"/>
    <d v="1899-12-30T19:40:00"/>
    <x v="3"/>
    <x v="24"/>
    <x v="0"/>
    <x v="6"/>
    <x v="0"/>
  </r>
  <r>
    <x v="1076"/>
    <s v=" 21:31"/>
    <s v="Paid to Stationery Supplier"/>
    <s v="T230730213100171534732"/>
    <n v="632647691218"/>
    <x v="1"/>
    <s v="XXXXXX3700"/>
    <n v="12004"/>
    <x v="3"/>
    <x v="11"/>
    <n v="7"/>
    <x v="3"/>
    <n v="31"/>
    <n v="0"/>
    <n v="12004"/>
    <s v="30-Jul"/>
    <d v="1899-12-30T21:31:00"/>
    <x v="1"/>
    <x v="24"/>
    <x v="1"/>
    <x v="7"/>
    <x v="0"/>
  </r>
  <r>
    <x v="1077"/>
    <s v=" 11:37"/>
    <s v="Paid to Lokesh"/>
    <s v="P230731113700765872142"/>
    <n v="909733588862"/>
    <x v="1"/>
    <s v="XXXXXXXXXX0662"/>
    <n v="3359"/>
    <x v="3"/>
    <x v="11"/>
    <n v="7"/>
    <x v="4"/>
    <n v="31"/>
    <n v="0"/>
    <n v="3359"/>
    <s v="31-Jul"/>
    <d v="1899-12-30T11:37:00"/>
    <x v="0"/>
    <x v="25"/>
    <x v="1"/>
    <x v="2"/>
    <x v="0"/>
  </r>
  <r>
    <x v="1077"/>
    <s v=" 15:14"/>
    <s v="Received from Customer - ABC Traders"/>
    <s v="T230731151400937998340"/>
    <n v="810980536035"/>
    <x v="0"/>
    <s v="XXXXXXXXXX0662"/>
    <n v="18046"/>
    <x v="3"/>
    <x v="11"/>
    <n v="7"/>
    <x v="4"/>
    <n v="31"/>
    <n v="18046"/>
    <n v="0"/>
    <s v="31-Jul"/>
    <d v="1899-12-30T15:14:00"/>
    <x v="2"/>
    <x v="25"/>
    <x v="0"/>
    <x v="9"/>
    <x v="0"/>
  </r>
  <r>
    <x v="1077"/>
    <s v=" 17:43"/>
    <s v="Paid to Local Shopping Store"/>
    <s v="T230731174300306062884"/>
    <n v="583871954909"/>
    <x v="1"/>
    <s v="XXXXXX3700"/>
    <n v="4492"/>
    <x v="3"/>
    <x v="11"/>
    <n v="7"/>
    <x v="4"/>
    <n v="31"/>
    <n v="0"/>
    <n v="4492"/>
    <s v="31-Jul"/>
    <d v="1899-12-30T17:43:00"/>
    <x v="3"/>
    <x v="25"/>
    <x v="1"/>
    <x v="4"/>
    <x v="0"/>
  </r>
  <r>
    <x v="1077"/>
    <s v=" 20:09"/>
    <s v="Paid to KOMAL TRADERS"/>
    <s v="P230731200900793751142"/>
    <n v="116013829571"/>
    <x v="1"/>
    <s v="XXXXXX3700"/>
    <n v="4933"/>
    <x v="3"/>
    <x v="11"/>
    <n v="7"/>
    <x v="4"/>
    <n v="31"/>
    <n v="0"/>
    <n v="4933"/>
    <s v="31-Jul"/>
    <d v="1899-12-30T20:09:00"/>
    <x v="3"/>
    <x v="25"/>
    <x v="1"/>
    <x v="12"/>
    <x v="0"/>
  </r>
  <r>
    <x v="1078"/>
    <s v=" 16:04"/>
    <s v="Received from Customer - Ramesh &amp; Co"/>
    <s v="T230801160400204204998"/>
    <n v="180158353359"/>
    <x v="0"/>
    <s v="XXXXXXXXXX0662"/>
    <n v="19895"/>
    <x v="3"/>
    <x v="0"/>
    <n v="8"/>
    <x v="5"/>
    <n v="31"/>
    <n v="19895"/>
    <n v="0"/>
    <s v="1-Aug"/>
    <d v="1899-12-30T16:04:00"/>
    <x v="2"/>
    <x v="26"/>
    <x v="0"/>
    <x v="11"/>
    <x v="0"/>
  </r>
  <r>
    <x v="1078"/>
    <s v=" 17:19"/>
    <s v="Paid to Nandini Milk Parlour"/>
    <s v="P230801171900265553931"/>
    <n v="591963157730"/>
    <x v="1"/>
    <s v="XXXXXX3700"/>
    <n v="22655"/>
    <x v="3"/>
    <x v="0"/>
    <n v="8"/>
    <x v="5"/>
    <n v="31"/>
    <n v="0"/>
    <n v="22655"/>
    <s v="1-Aug"/>
    <d v="1899-12-30T17:19:00"/>
    <x v="3"/>
    <x v="26"/>
    <x v="1"/>
    <x v="4"/>
    <x v="0"/>
  </r>
  <r>
    <x v="1078"/>
    <s v=" 19:49"/>
    <s v="Paid to Local Hotel"/>
    <s v="P230801194900832581244"/>
    <n v="570849364158"/>
    <x v="1"/>
    <s v="XXXXXX3700"/>
    <n v="9407"/>
    <x v="3"/>
    <x v="0"/>
    <n v="8"/>
    <x v="5"/>
    <n v="31"/>
    <n v="0"/>
    <n v="9407"/>
    <s v="1-Aug"/>
    <d v="1899-12-30T19:49:00"/>
    <x v="3"/>
    <x v="26"/>
    <x v="1"/>
    <x v="6"/>
    <x v="0"/>
  </r>
  <r>
    <x v="1079"/>
    <s v=" 09:46"/>
    <s v="Received from Customer - Manish Traders"/>
    <s v="T230802094600376500648"/>
    <n v="554899402878"/>
    <x v="0"/>
    <s v="XXXXXX3700"/>
    <n v="20959"/>
    <x v="3"/>
    <x v="0"/>
    <n v="8"/>
    <x v="6"/>
    <n v="31"/>
    <n v="20959"/>
    <n v="0"/>
    <s v="2-Aug"/>
    <d v="1899-12-30T09:46:00"/>
    <x v="0"/>
    <x v="27"/>
    <x v="0"/>
    <x v="13"/>
    <x v="0"/>
  </r>
  <r>
    <x v="1079"/>
    <s v=" 14:34"/>
    <s v="Paid to KOMAL TRADERS"/>
    <s v="P230802143400740566048"/>
    <n v="832418689294"/>
    <x v="1"/>
    <s v="XXXXXX3700"/>
    <n v="7088"/>
    <x v="3"/>
    <x v="0"/>
    <n v="8"/>
    <x v="6"/>
    <n v="31"/>
    <n v="0"/>
    <n v="7088"/>
    <s v="2-Aug"/>
    <d v="1899-12-30T14:34:00"/>
    <x v="2"/>
    <x v="27"/>
    <x v="1"/>
    <x v="10"/>
    <x v="0"/>
  </r>
  <r>
    <x v="1079"/>
    <s v=" 14:54"/>
    <s v="Received from Customer - ABC Traders"/>
    <s v="T230802145400745199773"/>
    <n v="374510102987"/>
    <x v="0"/>
    <s v="XXXXXXXXXX0662"/>
    <n v="9416"/>
    <x v="3"/>
    <x v="0"/>
    <n v="8"/>
    <x v="6"/>
    <n v="31"/>
    <n v="9416"/>
    <n v="0"/>
    <s v="2-Aug"/>
    <d v="1899-12-30T14:54:00"/>
    <x v="2"/>
    <x v="27"/>
    <x v="0"/>
    <x v="10"/>
    <x v="0"/>
  </r>
  <r>
    <x v="1079"/>
    <s v=" 16:50"/>
    <s v="Received from Family Member - Ravi"/>
    <s v="T230802165000432082653"/>
    <n v="290893589873"/>
    <x v="0"/>
    <s v="XXXXXXXXXX0662"/>
    <n v="4771"/>
    <x v="3"/>
    <x v="0"/>
    <n v="8"/>
    <x v="6"/>
    <n v="31"/>
    <n v="4771"/>
    <n v="0"/>
    <s v="2-Aug"/>
    <d v="1899-12-30T16:50:00"/>
    <x v="2"/>
    <x v="27"/>
    <x v="0"/>
    <x v="11"/>
    <x v="0"/>
  </r>
  <r>
    <x v="1079"/>
    <s v=" 17:16"/>
    <s v="Received from Customer - Ravi Enterprises"/>
    <s v="T230802171600271887979"/>
    <n v="628225576024"/>
    <x v="0"/>
    <s v="XXXXXX3700"/>
    <n v="12094"/>
    <x v="3"/>
    <x v="0"/>
    <n v="8"/>
    <x v="6"/>
    <n v="31"/>
    <n v="12094"/>
    <n v="0"/>
    <s v="2-Aug"/>
    <d v="1899-12-30T17:16:00"/>
    <x v="3"/>
    <x v="27"/>
    <x v="0"/>
    <x v="4"/>
    <x v="0"/>
  </r>
  <r>
    <x v="1079"/>
    <s v=" 18:41"/>
    <s v="Received from Customer - Manish Traders"/>
    <s v="T230802184100908838111"/>
    <n v="66037308700"/>
    <x v="0"/>
    <s v="XXXXXXXXXX0662"/>
    <n v="15172"/>
    <x v="3"/>
    <x v="0"/>
    <n v="8"/>
    <x v="6"/>
    <n v="31"/>
    <n v="15172"/>
    <n v="0"/>
    <s v="2-Aug"/>
    <d v="1899-12-30T18:41:00"/>
    <x v="3"/>
    <x v="27"/>
    <x v="0"/>
    <x v="5"/>
    <x v="0"/>
  </r>
  <r>
    <x v="1079"/>
    <s v=" 19:08"/>
    <s v="Received from Customer - Sagar Enterprises"/>
    <s v="T230802190800619316300"/>
    <n v="716240653393"/>
    <x v="0"/>
    <s v="XXXXXXXXXX0662"/>
    <n v="5044"/>
    <x v="3"/>
    <x v="0"/>
    <n v="8"/>
    <x v="6"/>
    <n v="31"/>
    <n v="5044"/>
    <n v="0"/>
    <s v="2-Aug"/>
    <d v="1899-12-30T19:08:00"/>
    <x v="3"/>
    <x v="27"/>
    <x v="0"/>
    <x v="6"/>
    <x v="0"/>
  </r>
  <r>
    <x v="1079"/>
    <s v=" 22:00"/>
    <s v="Received from Family Member - Kumar"/>
    <s v="T230802220000793040964"/>
    <n v="915256247194"/>
    <x v="0"/>
    <s v="XXXXXX3700"/>
    <n v="13335"/>
    <x v="3"/>
    <x v="0"/>
    <n v="8"/>
    <x v="6"/>
    <n v="31"/>
    <n v="13335"/>
    <n v="0"/>
    <s v="2-Aug"/>
    <d v="1899-12-30T22:00:00"/>
    <x v="1"/>
    <x v="27"/>
    <x v="0"/>
    <x v="16"/>
    <x v="0"/>
  </r>
  <r>
    <x v="1080"/>
    <s v=" 17:57"/>
    <s v="Received from Customer - Ramesh &amp; Co"/>
    <s v="T230803175700825550074"/>
    <n v="439270149433"/>
    <x v="0"/>
    <s v="XXXXXX3700"/>
    <n v="2696"/>
    <x v="3"/>
    <x v="0"/>
    <n v="8"/>
    <x v="0"/>
    <n v="31"/>
    <n v="2696"/>
    <n v="0"/>
    <s v="3-Aug"/>
    <d v="1899-12-30T17:57:00"/>
    <x v="3"/>
    <x v="28"/>
    <x v="0"/>
    <x v="4"/>
    <x v="0"/>
  </r>
  <r>
    <x v="1081"/>
    <s v=" 14:03"/>
    <s v="Received from Other Customer"/>
    <s v="T230804140300488318005"/>
    <n v="309222452838"/>
    <x v="0"/>
    <s v="XXXXXX3700"/>
    <n v="21098"/>
    <x v="3"/>
    <x v="0"/>
    <n v="8"/>
    <x v="1"/>
    <n v="31"/>
    <n v="21098"/>
    <n v="0"/>
    <s v="4-Aug"/>
    <d v="1899-12-30T14:03:00"/>
    <x v="2"/>
    <x v="29"/>
    <x v="0"/>
    <x v="10"/>
    <x v="0"/>
  </r>
  <r>
    <x v="1081"/>
    <s v=" 16:29"/>
    <s v="Received from Customer - Sri Lakshmi Stores"/>
    <s v="T230804162900896622547"/>
    <n v="542760131514"/>
    <x v="0"/>
    <s v="XXXXXX3700"/>
    <n v="16096"/>
    <x v="3"/>
    <x v="0"/>
    <n v="8"/>
    <x v="1"/>
    <n v="31"/>
    <n v="16096"/>
    <n v="0"/>
    <s v="4-Aug"/>
    <d v="1899-12-30T16:29:00"/>
    <x v="2"/>
    <x v="29"/>
    <x v="0"/>
    <x v="11"/>
    <x v="0"/>
  </r>
  <r>
    <x v="1081"/>
    <s v=" 21:47"/>
    <s v="Paid to Amazon Shopping"/>
    <s v="T230804214700344483979"/>
    <n v="655965882198"/>
    <x v="1"/>
    <s v="XXXXXXXXXX0662"/>
    <n v="1424"/>
    <x v="3"/>
    <x v="0"/>
    <n v="8"/>
    <x v="1"/>
    <n v="31"/>
    <n v="0"/>
    <n v="1424"/>
    <s v="4-Aug"/>
    <d v="1899-12-30T21:47:00"/>
    <x v="1"/>
    <x v="29"/>
    <x v="4"/>
    <x v="7"/>
    <x v="0"/>
  </r>
  <r>
    <x v="1082"/>
    <s v=" 09:14"/>
    <s v="Received from Customer - Ravi Enterprises"/>
    <s v="T230805091400885876433"/>
    <n v="298133227963"/>
    <x v="0"/>
    <s v="XXXXXX3700"/>
    <n v="9391"/>
    <x v="3"/>
    <x v="0"/>
    <n v="8"/>
    <x v="2"/>
    <n v="31"/>
    <n v="9391"/>
    <n v="0"/>
    <s v="5-Aug"/>
    <d v="1899-12-30T09:14:00"/>
    <x v="0"/>
    <x v="30"/>
    <x v="0"/>
    <x v="13"/>
    <x v="0"/>
  </r>
  <r>
    <x v="1082"/>
    <s v=" 13:14"/>
    <s v="Paid to Bank Account Transfer"/>
    <s v="P230805131400155924127"/>
    <n v="453666207744"/>
    <x v="1"/>
    <s v="XXXXXXXXXX0662"/>
    <n v="6284"/>
    <x v="3"/>
    <x v="0"/>
    <n v="8"/>
    <x v="2"/>
    <n v="31"/>
    <n v="0"/>
    <n v="6284"/>
    <s v="5-Aug"/>
    <d v="1899-12-30T13:14:00"/>
    <x v="2"/>
    <x v="30"/>
    <x v="1"/>
    <x v="8"/>
    <x v="0"/>
  </r>
  <r>
    <x v="1082"/>
    <s v=" 15:31"/>
    <s v="Received from Customer - Anand Stores"/>
    <s v="T230805153100465721182"/>
    <n v="75193749398"/>
    <x v="0"/>
    <s v="XXXXXX3700"/>
    <n v="8387"/>
    <x v="3"/>
    <x v="0"/>
    <n v="8"/>
    <x v="2"/>
    <n v="31"/>
    <n v="8387"/>
    <n v="0"/>
    <s v="5-Aug"/>
    <d v="1899-12-30T15:31:00"/>
    <x v="2"/>
    <x v="30"/>
    <x v="0"/>
    <x v="9"/>
    <x v="0"/>
  </r>
  <r>
    <x v="1082"/>
    <s v=" 17:22"/>
    <s v="Received from Customer - Manish Traders"/>
    <s v="T230805172200186421875"/>
    <n v="612234189889"/>
    <x v="0"/>
    <s v="XXXXXX3700"/>
    <n v="13101"/>
    <x v="3"/>
    <x v="0"/>
    <n v="8"/>
    <x v="2"/>
    <n v="31"/>
    <n v="13101"/>
    <n v="0"/>
    <s v="5-Aug"/>
    <d v="1899-12-30T17:22:00"/>
    <x v="3"/>
    <x v="30"/>
    <x v="0"/>
    <x v="4"/>
    <x v="0"/>
  </r>
  <r>
    <x v="1082"/>
    <s v=" 17:53"/>
    <s v="Received from Velu"/>
    <s v="T230805175300342734721"/>
    <n v="472156492649"/>
    <x v="0"/>
    <s v="XXXXXXXXXX0662"/>
    <n v="654"/>
    <x v="3"/>
    <x v="0"/>
    <n v="8"/>
    <x v="2"/>
    <n v="31"/>
    <n v="654"/>
    <n v="0"/>
    <s v="5-Aug"/>
    <d v="1899-12-30T17:53:00"/>
    <x v="3"/>
    <x v="30"/>
    <x v="0"/>
    <x v="4"/>
    <x v="0"/>
  </r>
  <r>
    <x v="1082"/>
    <s v=" 17:54"/>
    <s v="Paid to Lokesh"/>
    <s v="T230805175400178785919"/>
    <n v="202046754062"/>
    <x v="1"/>
    <s v="XXXXXX3700"/>
    <n v="4359"/>
    <x v="3"/>
    <x v="0"/>
    <n v="8"/>
    <x v="2"/>
    <n v="31"/>
    <n v="0"/>
    <n v="4359"/>
    <s v="5-Aug"/>
    <d v="1899-12-30T17:54:00"/>
    <x v="3"/>
    <x v="30"/>
    <x v="1"/>
    <x v="4"/>
    <x v="0"/>
  </r>
  <r>
    <x v="1082"/>
    <s v=" 18:37"/>
    <s v="Received from Customer - Anand Stores"/>
    <s v="T230805183700129863703"/>
    <n v="22567787601"/>
    <x v="0"/>
    <s v="XXXXXXXXXX0662"/>
    <n v="9959"/>
    <x v="3"/>
    <x v="0"/>
    <n v="8"/>
    <x v="2"/>
    <n v="31"/>
    <n v="9959"/>
    <n v="0"/>
    <s v="5-Aug"/>
    <d v="1899-12-30T18:37:00"/>
    <x v="3"/>
    <x v="30"/>
    <x v="0"/>
    <x v="5"/>
    <x v="0"/>
  </r>
  <r>
    <x v="1083"/>
    <s v=" 15:19"/>
    <s v="Paid to Dominos Pizza"/>
    <s v="T230806151900894530705"/>
    <n v="986091595470"/>
    <x v="1"/>
    <s v="XXXXXX3700"/>
    <n v="6128"/>
    <x v="3"/>
    <x v="0"/>
    <n v="8"/>
    <x v="3"/>
    <n v="32"/>
    <n v="0"/>
    <n v="6128"/>
    <s v="6-Aug"/>
    <d v="1899-12-30T15:19:00"/>
    <x v="2"/>
    <x v="0"/>
    <x v="1"/>
    <x v="9"/>
    <x v="0"/>
  </r>
  <r>
    <x v="1083"/>
    <s v=" 15:46"/>
    <s v="Received from Bank/UPI Transfer"/>
    <s v="T230806154600797172208"/>
    <n v="361699502400"/>
    <x v="0"/>
    <s v="XXXXXX3700"/>
    <n v="10453"/>
    <x v="3"/>
    <x v="0"/>
    <n v="8"/>
    <x v="3"/>
    <n v="32"/>
    <n v="10453"/>
    <n v="0"/>
    <s v="6-Aug"/>
    <d v="1899-12-30T15:46:00"/>
    <x v="2"/>
    <x v="0"/>
    <x v="0"/>
    <x v="9"/>
    <x v="0"/>
  </r>
  <r>
    <x v="1083"/>
    <s v=" 16:31"/>
    <s v="Paid to Family Member - Priya"/>
    <s v="P230806163100705247092"/>
    <n v="518892972148"/>
    <x v="1"/>
    <s v="XXXXXX3700"/>
    <n v="9171"/>
    <x v="3"/>
    <x v="0"/>
    <n v="8"/>
    <x v="3"/>
    <n v="32"/>
    <n v="0"/>
    <n v="9171"/>
    <s v="6-Aug"/>
    <d v="1899-12-30T16:31:00"/>
    <x v="2"/>
    <x v="0"/>
    <x v="1"/>
    <x v="11"/>
    <x v="0"/>
  </r>
  <r>
    <x v="1083"/>
    <s v=" 17:10"/>
    <s v="Received from Customer - Sri Lakshmi Stores"/>
    <s v="T230806171000233667658"/>
    <n v="321222810675"/>
    <x v="0"/>
    <s v="XXXXXX3700"/>
    <n v="16371"/>
    <x v="3"/>
    <x v="0"/>
    <n v="8"/>
    <x v="3"/>
    <n v="32"/>
    <n v="16371"/>
    <n v="0"/>
    <s v="6-Aug"/>
    <d v="1899-12-30T17:10:00"/>
    <x v="3"/>
    <x v="0"/>
    <x v="0"/>
    <x v="4"/>
    <x v="0"/>
  </r>
  <r>
    <x v="1084"/>
    <s v=" 07:37"/>
    <s v="Received from Customer - Ramesh &amp; Co"/>
    <s v="T230807073700619054348"/>
    <n v="890814649766"/>
    <x v="0"/>
    <s v="XXXXXX3700"/>
    <n v="21974"/>
    <x v="3"/>
    <x v="0"/>
    <n v="8"/>
    <x v="4"/>
    <n v="32"/>
    <n v="21974"/>
    <n v="0"/>
    <s v="7-Aug"/>
    <d v="1899-12-30T07:37:00"/>
    <x v="0"/>
    <x v="1"/>
    <x v="0"/>
    <x v="14"/>
    <x v="0"/>
  </r>
  <r>
    <x v="1084"/>
    <s v=" 13:46"/>
    <s v="Received from Customer - Sri Lakshmi Stores"/>
    <s v="T230807134600582186824"/>
    <n v="709774035472"/>
    <x v="0"/>
    <s v="XXXXXX3700"/>
    <n v="29872"/>
    <x v="3"/>
    <x v="0"/>
    <n v="8"/>
    <x v="4"/>
    <n v="32"/>
    <n v="29872"/>
    <n v="0"/>
    <s v="7-Aug"/>
    <d v="1899-12-30T13:46:00"/>
    <x v="2"/>
    <x v="1"/>
    <x v="0"/>
    <x v="8"/>
    <x v="0"/>
  </r>
  <r>
    <x v="1084"/>
    <s v=" 17:08"/>
    <s v="Paid to Swiggy"/>
    <s v="T230807170800828843280"/>
    <n v="484970566522"/>
    <x v="1"/>
    <s v="XXXXXXXXXX0662"/>
    <n v="5953"/>
    <x v="3"/>
    <x v="0"/>
    <n v="8"/>
    <x v="4"/>
    <n v="32"/>
    <n v="0"/>
    <n v="5953"/>
    <s v="7-Aug"/>
    <d v="1899-12-30T17:08:00"/>
    <x v="3"/>
    <x v="1"/>
    <x v="1"/>
    <x v="4"/>
    <x v="0"/>
  </r>
  <r>
    <x v="1084"/>
    <s v=" 18:26"/>
    <s v="Paid to Local Hotel"/>
    <s v="T230807182600415935451"/>
    <n v="925363567546"/>
    <x v="1"/>
    <s v="XXXXXX3700"/>
    <n v="5636"/>
    <x v="3"/>
    <x v="0"/>
    <n v="8"/>
    <x v="4"/>
    <n v="32"/>
    <n v="0"/>
    <n v="5636"/>
    <s v="7-Aug"/>
    <d v="1899-12-30T18:26:00"/>
    <x v="3"/>
    <x v="1"/>
    <x v="1"/>
    <x v="5"/>
    <x v="0"/>
  </r>
  <r>
    <x v="1084"/>
    <s v=" 20:18"/>
    <s v="Received from Customer - ABC Traders"/>
    <s v="T230807201800383980152"/>
    <n v="868888460860"/>
    <x v="0"/>
    <s v="XXXXXXXXXX0662"/>
    <n v="1512"/>
    <x v="3"/>
    <x v="0"/>
    <n v="8"/>
    <x v="4"/>
    <n v="32"/>
    <n v="1512"/>
    <n v="0"/>
    <s v="7-Aug"/>
    <d v="1899-12-30T20:18:00"/>
    <x v="3"/>
    <x v="1"/>
    <x v="0"/>
    <x v="12"/>
    <x v="0"/>
  </r>
  <r>
    <x v="1085"/>
    <s v=" 11:42"/>
    <s v="Received from Customer - Sri Lakshmi Stores"/>
    <s v="T230808114200471123574"/>
    <n v="73060902068"/>
    <x v="0"/>
    <s v="XXXXXXXXXX0662"/>
    <n v="14310"/>
    <x v="3"/>
    <x v="0"/>
    <n v="8"/>
    <x v="5"/>
    <n v="32"/>
    <n v="14310"/>
    <n v="0"/>
    <s v="8-Aug"/>
    <d v="1899-12-30T11:42:00"/>
    <x v="0"/>
    <x v="2"/>
    <x v="0"/>
    <x v="2"/>
    <x v="0"/>
  </r>
  <r>
    <x v="1085"/>
    <s v=" 13:38"/>
    <s v="Paid to Packaging Supplier"/>
    <s v="T230808133800314244174"/>
    <n v="17891857832"/>
    <x v="1"/>
    <s v="XXXXXXXXXX0662"/>
    <n v="10758"/>
    <x v="3"/>
    <x v="0"/>
    <n v="8"/>
    <x v="5"/>
    <n v="32"/>
    <n v="0"/>
    <n v="10758"/>
    <s v="8-Aug"/>
    <d v="1899-12-30T13:38:00"/>
    <x v="2"/>
    <x v="2"/>
    <x v="1"/>
    <x v="8"/>
    <x v="0"/>
  </r>
  <r>
    <x v="1085"/>
    <s v=" 16:44"/>
    <s v="Paid to Reliance Smart"/>
    <s v="T230808164400763317439"/>
    <n v="238080399444"/>
    <x v="1"/>
    <s v="XXXXXX3700"/>
    <n v="4896"/>
    <x v="3"/>
    <x v="0"/>
    <n v="8"/>
    <x v="5"/>
    <n v="32"/>
    <n v="0"/>
    <n v="4896"/>
    <s v="8-Aug"/>
    <d v="1899-12-30T16:44:00"/>
    <x v="2"/>
    <x v="2"/>
    <x v="1"/>
    <x v="11"/>
    <x v="0"/>
  </r>
  <r>
    <x v="1085"/>
    <s v=" 17:05"/>
    <s v="Paid to Textile Store"/>
    <s v="P230808170500223584119"/>
    <n v="743843592180"/>
    <x v="1"/>
    <s v="XXXXXXXXXX0662"/>
    <n v="26408"/>
    <x v="3"/>
    <x v="0"/>
    <n v="8"/>
    <x v="5"/>
    <n v="32"/>
    <n v="0"/>
    <n v="26408"/>
    <s v="8-Aug"/>
    <d v="1899-12-30T17:05:00"/>
    <x v="3"/>
    <x v="2"/>
    <x v="1"/>
    <x v="4"/>
    <x v="0"/>
  </r>
  <r>
    <x v="1086"/>
    <s v=" 13:08"/>
    <s v="Received from Other Customer"/>
    <s v="T230809130800259986436"/>
    <n v="407459272254"/>
    <x v="0"/>
    <s v="XXXXXX3700"/>
    <n v="7622"/>
    <x v="3"/>
    <x v="0"/>
    <n v="8"/>
    <x v="6"/>
    <n v="32"/>
    <n v="7622"/>
    <n v="0"/>
    <s v="9-Aug"/>
    <d v="1899-12-30T13:08:00"/>
    <x v="2"/>
    <x v="3"/>
    <x v="0"/>
    <x v="8"/>
    <x v="0"/>
  </r>
  <r>
    <x v="1086"/>
    <s v=" 16:17"/>
    <s v="Paid to Swiggy"/>
    <s v="T230809161700739365045"/>
    <n v="298761019099"/>
    <x v="1"/>
    <s v="XXXXXXXXXX0662"/>
    <n v="15292"/>
    <x v="3"/>
    <x v="0"/>
    <n v="8"/>
    <x v="6"/>
    <n v="32"/>
    <n v="0"/>
    <n v="15292"/>
    <s v="9-Aug"/>
    <d v="1899-12-30T16:17:00"/>
    <x v="2"/>
    <x v="3"/>
    <x v="1"/>
    <x v="11"/>
    <x v="0"/>
  </r>
  <r>
    <x v="1086"/>
    <s v=" 16:21"/>
    <s v="Paid to Wholesale Supplier"/>
    <s v="T230809162100472204338"/>
    <n v="792135035265"/>
    <x v="1"/>
    <s v="XXXXXX3700"/>
    <n v="4630"/>
    <x v="3"/>
    <x v="0"/>
    <n v="8"/>
    <x v="6"/>
    <n v="32"/>
    <n v="0"/>
    <n v="4630"/>
    <s v="9-Aug"/>
    <d v="1899-12-30T16:21:00"/>
    <x v="2"/>
    <x v="3"/>
    <x v="1"/>
    <x v="11"/>
    <x v="0"/>
  </r>
  <r>
    <x v="1087"/>
    <s v=" 07:40"/>
    <s v="Received from Family Member - Priya"/>
    <s v="T230810074000283762623"/>
    <n v="692951352918"/>
    <x v="0"/>
    <s v="XXXXXX3700"/>
    <n v="16416"/>
    <x v="3"/>
    <x v="0"/>
    <n v="8"/>
    <x v="0"/>
    <n v="32"/>
    <n v="16416"/>
    <n v="0"/>
    <s v="10-Aug"/>
    <d v="1899-12-30T07:40:00"/>
    <x v="0"/>
    <x v="4"/>
    <x v="0"/>
    <x v="14"/>
    <x v="0"/>
  </r>
  <r>
    <x v="1087"/>
    <s v=" 09:45"/>
    <s v="Paid to Family Member - Priya"/>
    <s v="T230810094500527432558"/>
    <n v="663215004180"/>
    <x v="1"/>
    <s v="XXXXXX3700"/>
    <n v="2844"/>
    <x v="3"/>
    <x v="0"/>
    <n v="8"/>
    <x v="0"/>
    <n v="32"/>
    <n v="0"/>
    <n v="2844"/>
    <s v="10-Aug"/>
    <d v="1899-12-30T09:45:00"/>
    <x v="0"/>
    <x v="4"/>
    <x v="1"/>
    <x v="13"/>
    <x v="0"/>
  </r>
  <r>
    <x v="1087"/>
    <s v=" 12:51"/>
    <s v="Received from Velu"/>
    <s v="T230810125100386310864"/>
    <n v="726295381385"/>
    <x v="0"/>
    <s v="XXXXXXXXXX0662"/>
    <n v="10324"/>
    <x v="3"/>
    <x v="0"/>
    <n v="8"/>
    <x v="0"/>
    <n v="32"/>
    <n v="10324"/>
    <n v="0"/>
    <s v="10-Aug"/>
    <d v="1899-12-30T12:51:00"/>
    <x v="2"/>
    <x v="4"/>
    <x v="0"/>
    <x v="3"/>
    <x v="0"/>
  </r>
  <r>
    <x v="1087"/>
    <s v=" 13:14"/>
    <s v="Received from Family Member - Ravi"/>
    <s v="T230810131400984670514"/>
    <n v="904294726446"/>
    <x v="0"/>
    <s v="XXXXXXXXXX0662"/>
    <n v="9339"/>
    <x v="3"/>
    <x v="0"/>
    <n v="8"/>
    <x v="0"/>
    <n v="32"/>
    <n v="9339"/>
    <n v="0"/>
    <s v="10-Aug"/>
    <d v="1899-12-30T13:14:00"/>
    <x v="2"/>
    <x v="4"/>
    <x v="0"/>
    <x v="8"/>
    <x v="0"/>
  </r>
  <r>
    <x v="1087"/>
    <s v=" 14:57"/>
    <s v="Received from Family Member - Kumar"/>
    <s v="T230810145700978769427"/>
    <n v="49041258253"/>
    <x v="0"/>
    <s v="XXXXXX3700"/>
    <n v="10167"/>
    <x v="3"/>
    <x v="0"/>
    <n v="8"/>
    <x v="0"/>
    <n v="32"/>
    <n v="10167"/>
    <n v="0"/>
    <s v="10-Aug"/>
    <d v="1899-12-30T14:57:00"/>
    <x v="2"/>
    <x v="4"/>
    <x v="0"/>
    <x v="10"/>
    <x v="0"/>
  </r>
  <r>
    <x v="1087"/>
    <s v=" 15:29"/>
    <s v="Paid to Packaging Supplier"/>
    <s v="T230810152900953564625"/>
    <n v="802048930973"/>
    <x v="1"/>
    <s v="XXXXXX3700"/>
    <n v="9846"/>
    <x v="3"/>
    <x v="0"/>
    <n v="8"/>
    <x v="0"/>
    <n v="32"/>
    <n v="0"/>
    <n v="9846"/>
    <s v="10-Aug"/>
    <d v="1899-12-30T15:29:00"/>
    <x v="2"/>
    <x v="4"/>
    <x v="1"/>
    <x v="9"/>
    <x v="0"/>
  </r>
  <r>
    <x v="1087"/>
    <s v=" 17:44"/>
    <s v="Received from Customer - ABC Traders"/>
    <s v="T230810174400293552516"/>
    <n v="160280898755"/>
    <x v="0"/>
    <s v="XXXXXXXXXX0662"/>
    <n v="23753"/>
    <x v="3"/>
    <x v="0"/>
    <n v="8"/>
    <x v="0"/>
    <n v="32"/>
    <n v="23753"/>
    <n v="0"/>
    <s v="10-Aug"/>
    <d v="1899-12-30T17:44:00"/>
    <x v="3"/>
    <x v="4"/>
    <x v="0"/>
    <x v="4"/>
    <x v="0"/>
  </r>
  <r>
    <x v="1087"/>
    <s v=" 18:56"/>
    <s v="Paid to Packaging Supplier"/>
    <s v="P230810185600561774176"/>
    <n v="957360848728"/>
    <x v="1"/>
    <s v="XXXXXX3700"/>
    <n v="7919"/>
    <x v="3"/>
    <x v="0"/>
    <n v="8"/>
    <x v="0"/>
    <n v="32"/>
    <n v="0"/>
    <n v="7919"/>
    <s v="10-Aug"/>
    <d v="1899-12-30T18:56:00"/>
    <x v="3"/>
    <x v="4"/>
    <x v="1"/>
    <x v="5"/>
    <x v="0"/>
  </r>
  <r>
    <x v="1088"/>
    <s v=" 12:16"/>
    <s v="Received from Family Member - Priya"/>
    <s v="T230811121600133636527"/>
    <n v="88111482293"/>
    <x v="0"/>
    <s v="XXXXXX3700"/>
    <n v="7340"/>
    <x v="3"/>
    <x v="0"/>
    <n v="8"/>
    <x v="1"/>
    <n v="32"/>
    <n v="7340"/>
    <n v="0"/>
    <s v="11-Aug"/>
    <d v="1899-12-30T12:16:00"/>
    <x v="2"/>
    <x v="5"/>
    <x v="0"/>
    <x v="3"/>
    <x v="0"/>
  </r>
  <r>
    <x v="1088"/>
    <s v=" 12:23"/>
    <s v="Received from Customer - ABC Traders"/>
    <s v="T230811122300360051672"/>
    <n v="13181293523"/>
    <x v="0"/>
    <s v="XXXXXXXXXX0662"/>
    <n v="21110"/>
    <x v="3"/>
    <x v="0"/>
    <n v="8"/>
    <x v="1"/>
    <n v="32"/>
    <n v="21110"/>
    <n v="0"/>
    <s v="11-Aug"/>
    <d v="1899-12-30T12:23:00"/>
    <x v="2"/>
    <x v="5"/>
    <x v="0"/>
    <x v="3"/>
    <x v="0"/>
  </r>
  <r>
    <x v="1088"/>
    <s v=" 20:59"/>
    <s v="Paid to Family Member - Kumar"/>
    <s v="P230811205900980969781"/>
    <n v="608589876179"/>
    <x v="1"/>
    <s v="XXXXXX3700"/>
    <n v="1885"/>
    <x v="3"/>
    <x v="0"/>
    <n v="8"/>
    <x v="1"/>
    <n v="32"/>
    <n v="0"/>
    <n v="1885"/>
    <s v="11-Aug"/>
    <d v="1899-12-30T20:59:00"/>
    <x v="3"/>
    <x v="5"/>
    <x v="1"/>
    <x v="12"/>
    <x v="0"/>
  </r>
  <r>
    <x v="1089"/>
    <s v=" 07:52"/>
    <s v="Received from Customer - Ravi Enterprises"/>
    <s v="T230812075200834472203"/>
    <n v="223530305109"/>
    <x v="0"/>
    <s v="XXXXXXXXXX0662"/>
    <n v="1443"/>
    <x v="3"/>
    <x v="0"/>
    <n v="8"/>
    <x v="2"/>
    <n v="32"/>
    <n v="1443"/>
    <n v="0"/>
    <s v="12-Aug"/>
    <d v="1899-12-30T07:52:00"/>
    <x v="0"/>
    <x v="6"/>
    <x v="0"/>
    <x v="14"/>
    <x v="0"/>
  </r>
  <r>
    <x v="1089"/>
    <s v=" 19:33"/>
    <s v="Received from Customer - ABC Traders"/>
    <s v="T230812193300183995759"/>
    <n v="926279269748"/>
    <x v="0"/>
    <s v="XXXXXX3700"/>
    <n v="9901"/>
    <x v="3"/>
    <x v="0"/>
    <n v="8"/>
    <x v="2"/>
    <n v="32"/>
    <n v="9901"/>
    <n v="0"/>
    <s v="12-Aug"/>
    <d v="1899-12-30T19:33:00"/>
    <x v="3"/>
    <x v="6"/>
    <x v="0"/>
    <x v="6"/>
    <x v="0"/>
  </r>
  <r>
    <x v="1089"/>
    <s v=" 22:43"/>
    <s v="Paid to Airtel Recharge"/>
    <s v="T230812224300655775857"/>
    <n v="660225553600"/>
    <x v="1"/>
    <s v="XXXXXXXXXX0662"/>
    <n v="1724"/>
    <x v="3"/>
    <x v="0"/>
    <n v="8"/>
    <x v="2"/>
    <n v="32"/>
    <n v="0"/>
    <n v="1724"/>
    <s v="12-Aug"/>
    <d v="1899-12-30T22:43:00"/>
    <x v="1"/>
    <x v="6"/>
    <x v="2"/>
    <x v="16"/>
    <x v="0"/>
  </r>
  <r>
    <x v="1089"/>
    <s v=" 22:48"/>
    <s v="Paid to Family Member - Ravi"/>
    <s v="P230812224800768876595"/>
    <n v="839931880950"/>
    <x v="1"/>
    <s v="XXXXXX3700"/>
    <n v="1942"/>
    <x v="3"/>
    <x v="0"/>
    <n v="8"/>
    <x v="2"/>
    <n v="32"/>
    <n v="0"/>
    <n v="1942"/>
    <s v="12-Aug"/>
    <d v="1899-12-30T22:48:00"/>
    <x v="1"/>
    <x v="6"/>
    <x v="1"/>
    <x v="16"/>
    <x v="0"/>
  </r>
  <r>
    <x v="1090"/>
    <s v=" 10:54"/>
    <s v="Received from Family Member - Priya"/>
    <s v="T230813105400297813601"/>
    <n v="983221815509"/>
    <x v="0"/>
    <s v="XXXXXXXXXX0662"/>
    <n v="12989"/>
    <x v="3"/>
    <x v="0"/>
    <n v="8"/>
    <x v="3"/>
    <n v="33"/>
    <n v="12989"/>
    <n v="0"/>
    <s v="13-Aug"/>
    <d v="1899-12-30T10:54:00"/>
    <x v="0"/>
    <x v="7"/>
    <x v="0"/>
    <x v="0"/>
    <x v="0"/>
  </r>
  <r>
    <x v="1090"/>
    <s v=" 11:10"/>
    <s v="Received from Bank/UPI Transfer"/>
    <s v="T230813111000944807487"/>
    <n v="890816795458"/>
    <x v="0"/>
    <s v="XXXXXXXXXX0662"/>
    <n v="12384"/>
    <x v="3"/>
    <x v="0"/>
    <n v="8"/>
    <x v="3"/>
    <n v="33"/>
    <n v="12384"/>
    <n v="0"/>
    <s v="13-Aug"/>
    <d v="1899-12-30T11:10:00"/>
    <x v="0"/>
    <x v="7"/>
    <x v="0"/>
    <x v="2"/>
    <x v="0"/>
  </r>
  <r>
    <x v="1090"/>
    <s v=" 15:30"/>
    <s v="Received from Family Member - Kumar"/>
    <s v="T230813153000313735060"/>
    <n v="539676870308"/>
    <x v="0"/>
    <s v="XXXXXX3700"/>
    <n v="17290"/>
    <x v="3"/>
    <x v="0"/>
    <n v="8"/>
    <x v="3"/>
    <n v="33"/>
    <n v="17290"/>
    <n v="0"/>
    <s v="13-Aug"/>
    <d v="1899-12-30T15:30:00"/>
    <x v="2"/>
    <x v="7"/>
    <x v="0"/>
    <x v="9"/>
    <x v="0"/>
  </r>
  <r>
    <x v="1090"/>
    <s v=" 15:50"/>
    <s v="Paid to Jio Recharge"/>
    <s v="T230813155000710513447"/>
    <n v="325459288566"/>
    <x v="1"/>
    <s v="XXXXXX3700"/>
    <n v="12238"/>
    <x v="3"/>
    <x v="0"/>
    <n v="8"/>
    <x v="3"/>
    <n v="33"/>
    <n v="0"/>
    <n v="12238"/>
    <s v="13-Aug"/>
    <d v="1899-12-30T15:50:00"/>
    <x v="2"/>
    <x v="7"/>
    <x v="2"/>
    <x v="9"/>
    <x v="0"/>
  </r>
  <r>
    <x v="1090"/>
    <s v=" 16:20"/>
    <s v="Paid to Amazon Pay Groceries"/>
    <s v="T230813162000437964622"/>
    <n v="177959046869"/>
    <x v="1"/>
    <s v="XXXXXXXXXX0662"/>
    <n v="10480"/>
    <x v="3"/>
    <x v="0"/>
    <n v="8"/>
    <x v="3"/>
    <n v="33"/>
    <n v="0"/>
    <n v="10480"/>
    <s v="13-Aug"/>
    <d v="1899-12-30T16:20:00"/>
    <x v="2"/>
    <x v="7"/>
    <x v="4"/>
    <x v="11"/>
    <x v="0"/>
  </r>
  <r>
    <x v="1090"/>
    <s v=" 19:21"/>
    <s v="Received from Customer - Sagar Enterprises"/>
    <s v="T230813192100411831718"/>
    <n v="294328083665"/>
    <x v="0"/>
    <s v="XXXXXXXXXX0662"/>
    <n v="11157"/>
    <x v="3"/>
    <x v="0"/>
    <n v="8"/>
    <x v="3"/>
    <n v="33"/>
    <n v="11157"/>
    <n v="0"/>
    <s v="13-Aug"/>
    <d v="1899-12-30T19:21:00"/>
    <x v="3"/>
    <x v="7"/>
    <x v="0"/>
    <x v="6"/>
    <x v="0"/>
  </r>
  <r>
    <x v="1090"/>
    <s v=" 20:16"/>
    <s v="Received from Customer - Ramesh &amp; Co"/>
    <s v="T230813201600806731624"/>
    <n v="703430489341"/>
    <x v="0"/>
    <s v="XXXXXX3700"/>
    <n v="992"/>
    <x v="3"/>
    <x v="0"/>
    <n v="8"/>
    <x v="3"/>
    <n v="33"/>
    <n v="992"/>
    <n v="0"/>
    <s v="13-Aug"/>
    <d v="1899-12-30T20:16:00"/>
    <x v="3"/>
    <x v="7"/>
    <x v="0"/>
    <x v="12"/>
    <x v="0"/>
  </r>
  <r>
    <x v="1090"/>
    <s v=" 20:47"/>
    <s v="Received from Other Customer"/>
    <s v="T230813204700427006200"/>
    <n v="386394097165"/>
    <x v="0"/>
    <s v="XXXXXX3700"/>
    <n v="4999"/>
    <x v="3"/>
    <x v="0"/>
    <n v="8"/>
    <x v="3"/>
    <n v="33"/>
    <n v="4999"/>
    <n v="0"/>
    <s v="13-Aug"/>
    <d v="1899-12-30T20:47:00"/>
    <x v="3"/>
    <x v="7"/>
    <x v="0"/>
    <x v="12"/>
    <x v="0"/>
  </r>
  <r>
    <x v="1091"/>
    <s v=" 15:42"/>
    <s v="Received from Local Customer"/>
    <s v="T230814154200956705154"/>
    <n v="999752539539"/>
    <x v="0"/>
    <s v="XXXXXX3700"/>
    <n v="9394"/>
    <x v="3"/>
    <x v="0"/>
    <n v="8"/>
    <x v="4"/>
    <n v="33"/>
    <n v="9394"/>
    <n v="0"/>
    <s v="14-Aug"/>
    <d v="1899-12-30T15:42:00"/>
    <x v="2"/>
    <x v="8"/>
    <x v="0"/>
    <x v="9"/>
    <x v="0"/>
  </r>
  <r>
    <x v="1091"/>
    <s v=" 16:45"/>
    <s v="Received from Lokesh"/>
    <s v="T230814164500120762770"/>
    <n v="781405595235"/>
    <x v="0"/>
    <s v="XXXXXX3700"/>
    <n v="2200"/>
    <x v="3"/>
    <x v="0"/>
    <n v="8"/>
    <x v="4"/>
    <n v="33"/>
    <n v="2200"/>
    <n v="0"/>
    <s v="14-Aug"/>
    <d v="1899-12-30T16:45:00"/>
    <x v="2"/>
    <x v="8"/>
    <x v="0"/>
    <x v="11"/>
    <x v="0"/>
  </r>
  <r>
    <x v="1091"/>
    <s v=" 18:18"/>
    <s v="Paid to HP Fuel Station"/>
    <s v="T230814181800151084904"/>
    <n v="798862482822"/>
    <x v="1"/>
    <s v="XXXXXXXXXX0662"/>
    <n v="12030"/>
    <x v="3"/>
    <x v="0"/>
    <n v="8"/>
    <x v="4"/>
    <n v="33"/>
    <n v="0"/>
    <n v="12030"/>
    <s v="14-Aug"/>
    <d v="1899-12-30T18:18:00"/>
    <x v="3"/>
    <x v="8"/>
    <x v="1"/>
    <x v="5"/>
    <x v="0"/>
  </r>
  <r>
    <x v="1092"/>
    <s v=" 07:07"/>
    <s v="Paid to Airtel Recharge"/>
    <s v="T230815070700446359080"/>
    <n v="124696549241"/>
    <x v="1"/>
    <s v="XXXXXXXXXX0662"/>
    <n v="3396"/>
    <x v="3"/>
    <x v="0"/>
    <n v="8"/>
    <x v="5"/>
    <n v="33"/>
    <n v="0"/>
    <n v="3396"/>
    <s v="15-Aug"/>
    <d v="1899-12-30T07:07:00"/>
    <x v="0"/>
    <x v="9"/>
    <x v="2"/>
    <x v="14"/>
    <x v="0"/>
  </r>
  <r>
    <x v="1092"/>
    <s v=" 09:19"/>
    <s v="Paid to Wholesale Supplier"/>
    <s v="P230815091900191653056"/>
    <n v="710591544879"/>
    <x v="1"/>
    <s v="XXXXXXXXXX0662"/>
    <n v="4812"/>
    <x v="3"/>
    <x v="0"/>
    <n v="8"/>
    <x v="5"/>
    <n v="33"/>
    <n v="0"/>
    <n v="4812"/>
    <s v="15-Aug"/>
    <d v="1899-12-30T09:19:00"/>
    <x v="0"/>
    <x v="9"/>
    <x v="1"/>
    <x v="13"/>
    <x v="0"/>
  </r>
  <r>
    <x v="1092"/>
    <s v=" 12:03"/>
    <s v="Paid to Quick Service Station"/>
    <s v="P230815120300497255196"/>
    <n v="489714736696"/>
    <x v="1"/>
    <s v="XXXXXXXXXX0662"/>
    <n v="9169"/>
    <x v="3"/>
    <x v="0"/>
    <n v="8"/>
    <x v="5"/>
    <n v="33"/>
    <n v="0"/>
    <n v="9169"/>
    <s v="15-Aug"/>
    <d v="1899-12-30T12:03:00"/>
    <x v="2"/>
    <x v="9"/>
    <x v="1"/>
    <x v="3"/>
    <x v="0"/>
  </r>
  <r>
    <x v="1092"/>
    <s v=" 15:24"/>
    <s v="Received from Customer - Venkatesh Traders"/>
    <s v="T230815152400479390631"/>
    <n v="654946484717"/>
    <x v="0"/>
    <s v="XXXXXX3700"/>
    <n v="14321"/>
    <x v="3"/>
    <x v="0"/>
    <n v="8"/>
    <x v="5"/>
    <n v="33"/>
    <n v="14321"/>
    <n v="0"/>
    <s v="15-Aug"/>
    <d v="1899-12-30T15:24:00"/>
    <x v="2"/>
    <x v="9"/>
    <x v="0"/>
    <x v="9"/>
    <x v="0"/>
  </r>
  <r>
    <x v="1092"/>
    <s v=" 16:16"/>
    <s v="Paid to Quick Service Station"/>
    <s v="T230815161600767222446"/>
    <n v="921744077547"/>
    <x v="1"/>
    <s v="XXXXXX3700"/>
    <n v="13448"/>
    <x v="3"/>
    <x v="0"/>
    <n v="8"/>
    <x v="5"/>
    <n v="33"/>
    <n v="0"/>
    <n v="13448"/>
    <s v="15-Aug"/>
    <d v="1899-12-30T16:16:00"/>
    <x v="2"/>
    <x v="9"/>
    <x v="1"/>
    <x v="11"/>
    <x v="0"/>
  </r>
  <r>
    <x v="1092"/>
    <s v=" 18:27"/>
    <s v="Paid to Local Provision Store"/>
    <s v="P230815182700778397031"/>
    <n v="686663379457"/>
    <x v="1"/>
    <s v="XXXXXX3700"/>
    <n v="9961"/>
    <x v="3"/>
    <x v="0"/>
    <n v="8"/>
    <x v="5"/>
    <n v="33"/>
    <n v="0"/>
    <n v="9961"/>
    <s v="15-Aug"/>
    <d v="1899-12-30T18:27:00"/>
    <x v="3"/>
    <x v="9"/>
    <x v="1"/>
    <x v="5"/>
    <x v="0"/>
  </r>
  <r>
    <x v="1093"/>
    <s v=" 10:12"/>
    <s v="Received from Family Member - Kumar"/>
    <s v="T230816101200877049920"/>
    <n v="145873349374"/>
    <x v="0"/>
    <s v="XXXXXX3700"/>
    <n v="11494"/>
    <x v="3"/>
    <x v="0"/>
    <n v="8"/>
    <x v="6"/>
    <n v="33"/>
    <n v="11494"/>
    <n v="0"/>
    <s v="16-Aug"/>
    <d v="1899-12-30T10:12:00"/>
    <x v="0"/>
    <x v="10"/>
    <x v="0"/>
    <x v="0"/>
    <x v="0"/>
  </r>
  <r>
    <x v="1093"/>
    <s v=" 10:21"/>
    <s v="Received from Customer - Sri Lakshmi Stores"/>
    <s v="T230816102100392305372"/>
    <n v="677159589152"/>
    <x v="0"/>
    <s v="XXXXXXXXXX0662"/>
    <n v="19673"/>
    <x v="3"/>
    <x v="0"/>
    <n v="8"/>
    <x v="6"/>
    <n v="33"/>
    <n v="19673"/>
    <n v="0"/>
    <s v="16-Aug"/>
    <d v="1899-12-30T10:21:00"/>
    <x v="0"/>
    <x v="10"/>
    <x v="0"/>
    <x v="0"/>
    <x v="0"/>
  </r>
  <r>
    <x v="1093"/>
    <s v=" 12:55"/>
    <s v="Received from Customer - Sagar Enterprises"/>
    <s v="T230816125500808533362"/>
    <n v="633630088741"/>
    <x v="0"/>
    <s v="XXXXXXXXXX0662"/>
    <n v="6131"/>
    <x v="3"/>
    <x v="0"/>
    <n v="8"/>
    <x v="6"/>
    <n v="33"/>
    <n v="6131"/>
    <n v="0"/>
    <s v="16-Aug"/>
    <d v="1899-12-30T12:55:00"/>
    <x v="2"/>
    <x v="10"/>
    <x v="0"/>
    <x v="3"/>
    <x v="0"/>
  </r>
  <r>
    <x v="1093"/>
    <s v=" 13:10"/>
    <s v="Received from Customer - Sri Lakshmi Stores"/>
    <s v="T230816131000239870014"/>
    <n v="392580460456"/>
    <x v="0"/>
    <s v="XXXXXX3700"/>
    <n v="9171"/>
    <x v="3"/>
    <x v="0"/>
    <n v="8"/>
    <x v="6"/>
    <n v="33"/>
    <n v="9171"/>
    <n v="0"/>
    <s v="16-Aug"/>
    <d v="1899-12-30T13:10:00"/>
    <x v="2"/>
    <x v="10"/>
    <x v="0"/>
    <x v="8"/>
    <x v="0"/>
  </r>
  <r>
    <x v="1093"/>
    <s v=" 16:08"/>
    <s v="Received from Customer - Sagar Enterprises"/>
    <s v="T230816160800252387150"/>
    <n v="805993468787"/>
    <x v="0"/>
    <s v="XXXXXX3700"/>
    <n v="845"/>
    <x v="3"/>
    <x v="0"/>
    <n v="8"/>
    <x v="6"/>
    <n v="33"/>
    <n v="845"/>
    <n v="0"/>
    <s v="16-Aug"/>
    <d v="1899-12-30T16:08:00"/>
    <x v="2"/>
    <x v="10"/>
    <x v="0"/>
    <x v="11"/>
    <x v="0"/>
  </r>
  <r>
    <x v="1093"/>
    <s v=" 18:23"/>
    <s v="Received from Customer - Kumar Stores"/>
    <s v="T230816182300920932873"/>
    <n v="725419340781"/>
    <x v="0"/>
    <s v="XXXXXX3700"/>
    <n v="5106"/>
    <x v="3"/>
    <x v="0"/>
    <n v="8"/>
    <x v="6"/>
    <n v="33"/>
    <n v="5106"/>
    <n v="0"/>
    <s v="16-Aug"/>
    <d v="1899-12-30T18:23:00"/>
    <x v="3"/>
    <x v="10"/>
    <x v="0"/>
    <x v="5"/>
    <x v="0"/>
  </r>
  <r>
    <x v="1093"/>
    <s v=" 18:47"/>
    <s v="Received from Velu"/>
    <s v="T230816184700417371576"/>
    <n v="173895863419"/>
    <x v="0"/>
    <s v="XXXXXXXXXX0662"/>
    <n v="10728"/>
    <x v="3"/>
    <x v="0"/>
    <n v="8"/>
    <x v="6"/>
    <n v="33"/>
    <n v="10728"/>
    <n v="0"/>
    <s v="16-Aug"/>
    <d v="1899-12-30T18:47:00"/>
    <x v="3"/>
    <x v="10"/>
    <x v="0"/>
    <x v="5"/>
    <x v="0"/>
  </r>
  <r>
    <x v="1094"/>
    <s v=" 12:06"/>
    <s v="Paid to Hotel Gowdas"/>
    <s v="P230817120600780896153"/>
    <n v="472976925305"/>
    <x v="1"/>
    <s v="XXXXXX3700"/>
    <n v="2353"/>
    <x v="3"/>
    <x v="0"/>
    <n v="8"/>
    <x v="0"/>
    <n v="33"/>
    <n v="0"/>
    <n v="2353"/>
    <s v="17-Aug"/>
    <d v="1899-12-30T12:06:00"/>
    <x v="2"/>
    <x v="11"/>
    <x v="1"/>
    <x v="3"/>
    <x v="0"/>
  </r>
  <r>
    <x v="1094"/>
    <s v=" 13:39"/>
    <s v="Received from Customer - Kumar Stores"/>
    <s v="T230817133900281468280"/>
    <n v="708517793411"/>
    <x v="0"/>
    <s v="XXXXXXXXXX0662"/>
    <n v="29980"/>
    <x v="3"/>
    <x v="0"/>
    <n v="8"/>
    <x v="0"/>
    <n v="33"/>
    <n v="29980"/>
    <n v="0"/>
    <s v="17-Aug"/>
    <d v="1899-12-30T13:39:00"/>
    <x v="2"/>
    <x v="11"/>
    <x v="0"/>
    <x v="8"/>
    <x v="0"/>
  </r>
  <r>
    <x v="1094"/>
    <s v=" 13:45"/>
    <s v="Received from Customer - Ramesh &amp; Co"/>
    <s v="T230817134500854177178"/>
    <n v="69867285864"/>
    <x v="0"/>
    <s v="XXXXXX3700"/>
    <n v="13786"/>
    <x v="3"/>
    <x v="0"/>
    <n v="8"/>
    <x v="0"/>
    <n v="33"/>
    <n v="13786"/>
    <n v="0"/>
    <s v="17-Aug"/>
    <d v="1899-12-30T13:45:00"/>
    <x v="2"/>
    <x v="11"/>
    <x v="0"/>
    <x v="8"/>
    <x v="0"/>
  </r>
  <r>
    <x v="1094"/>
    <s v=" 17:31"/>
    <s v="Received from Other Customer"/>
    <s v="T230817173100519573996"/>
    <n v="612026504134"/>
    <x v="0"/>
    <s v="XXXXXX3700"/>
    <n v="9502"/>
    <x v="3"/>
    <x v="0"/>
    <n v="8"/>
    <x v="0"/>
    <n v="33"/>
    <n v="9502"/>
    <n v="0"/>
    <s v="17-Aug"/>
    <d v="1899-12-30T17:31:00"/>
    <x v="3"/>
    <x v="11"/>
    <x v="0"/>
    <x v="4"/>
    <x v="0"/>
  </r>
  <r>
    <x v="1094"/>
    <s v=" 18:32"/>
    <s v="Received from Customer - Manish Traders"/>
    <s v="T230817183200359398149"/>
    <n v="192541426067"/>
    <x v="0"/>
    <s v="XXXXXXXXXX0662"/>
    <n v="6406"/>
    <x v="3"/>
    <x v="0"/>
    <n v="8"/>
    <x v="0"/>
    <n v="33"/>
    <n v="6406"/>
    <n v="0"/>
    <s v="17-Aug"/>
    <d v="1899-12-30T18:32:00"/>
    <x v="3"/>
    <x v="11"/>
    <x v="0"/>
    <x v="5"/>
    <x v="0"/>
  </r>
  <r>
    <x v="1094"/>
    <s v=" 18:56"/>
    <s v="Received from Bank/UPI Transfer"/>
    <s v="T230817185600622777320"/>
    <n v="961316597361"/>
    <x v="0"/>
    <s v="XXXXXX3700"/>
    <n v="4433"/>
    <x v="3"/>
    <x v="0"/>
    <n v="8"/>
    <x v="0"/>
    <n v="33"/>
    <n v="4433"/>
    <n v="0"/>
    <s v="17-Aug"/>
    <d v="1899-12-30T18:56:00"/>
    <x v="3"/>
    <x v="11"/>
    <x v="0"/>
    <x v="5"/>
    <x v="0"/>
  </r>
  <r>
    <x v="1095"/>
    <s v=" 07:29"/>
    <s v="Paid to Family Member - Ravi"/>
    <s v="T230818072900779064712"/>
    <n v="963339122231"/>
    <x v="1"/>
    <s v="XXXXXXXXXX0662"/>
    <n v="11490"/>
    <x v="3"/>
    <x v="0"/>
    <n v="8"/>
    <x v="1"/>
    <n v="33"/>
    <n v="0"/>
    <n v="11490"/>
    <s v="18-Aug"/>
    <d v="1899-12-30T07:29:00"/>
    <x v="0"/>
    <x v="12"/>
    <x v="1"/>
    <x v="14"/>
    <x v="0"/>
  </r>
  <r>
    <x v="1095"/>
    <s v=" 08:55"/>
    <s v="Received from Bank/UPI Transfer"/>
    <s v="T230818085500632422340"/>
    <n v="503496340649"/>
    <x v="0"/>
    <s v="XXXXXX3700"/>
    <n v="5997"/>
    <x v="3"/>
    <x v="0"/>
    <n v="8"/>
    <x v="1"/>
    <n v="33"/>
    <n v="5997"/>
    <n v="0"/>
    <s v="18-Aug"/>
    <d v="1899-12-30T08:55:00"/>
    <x v="0"/>
    <x v="12"/>
    <x v="0"/>
    <x v="15"/>
    <x v="0"/>
  </r>
  <r>
    <x v="1095"/>
    <s v=" 12:13"/>
    <s v="Paid to Bank Account Transfer"/>
    <s v="T230818121300877728243"/>
    <n v="62961404199"/>
    <x v="1"/>
    <s v="XXXXXXXXXX0662"/>
    <n v="4439"/>
    <x v="3"/>
    <x v="0"/>
    <n v="8"/>
    <x v="1"/>
    <n v="33"/>
    <n v="0"/>
    <n v="4439"/>
    <s v="18-Aug"/>
    <d v="1899-12-30T12:13:00"/>
    <x v="2"/>
    <x v="12"/>
    <x v="1"/>
    <x v="3"/>
    <x v="0"/>
  </r>
  <r>
    <x v="1095"/>
    <s v=" 16:47"/>
    <s v="Received from Customer - Anand Stores"/>
    <s v="T230818164700774102051"/>
    <n v="134909746944"/>
    <x v="0"/>
    <s v="XXXXXXXXXX0662"/>
    <n v="18994"/>
    <x v="3"/>
    <x v="0"/>
    <n v="8"/>
    <x v="1"/>
    <n v="33"/>
    <n v="18994"/>
    <n v="0"/>
    <s v="18-Aug"/>
    <d v="1899-12-30T16:47:00"/>
    <x v="2"/>
    <x v="12"/>
    <x v="0"/>
    <x v="11"/>
    <x v="0"/>
  </r>
  <r>
    <x v="1095"/>
    <s v=" 17:11"/>
    <s v="Received from Customer - Venkatesh Traders"/>
    <s v="T230818171100228424801"/>
    <n v="190307861711"/>
    <x v="0"/>
    <s v="XXXXXX3700"/>
    <n v="13164"/>
    <x v="3"/>
    <x v="0"/>
    <n v="8"/>
    <x v="1"/>
    <n v="33"/>
    <n v="13164"/>
    <n v="0"/>
    <s v="18-Aug"/>
    <d v="1899-12-30T17:11:00"/>
    <x v="3"/>
    <x v="12"/>
    <x v="0"/>
    <x v="4"/>
    <x v="0"/>
  </r>
  <r>
    <x v="1095"/>
    <s v=" 17:16"/>
    <s v="Received from Local Customer"/>
    <s v="T230818171600192662153"/>
    <n v="31720472645"/>
    <x v="0"/>
    <s v="XXXXXX3700"/>
    <n v="13579"/>
    <x v="3"/>
    <x v="0"/>
    <n v="8"/>
    <x v="1"/>
    <n v="33"/>
    <n v="13579"/>
    <n v="0"/>
    <s v="18-Aug"/>
    <d v="1899-12-30T17:16:00"/>
    <x v="3"/>
    <x v="12"/>
    <x v="0"/>
    <x v="4"/>
    <x v="0"/>
  </r>
  <r>
    <x v="1095"/>
    <s v=" 17:57"/>
    <s v="Received from Customer - Sagar Enterprises"/>
    <s v="T230818175700904664922"/>
    <n v="166758518053"/>
    <x v="0"/>
    <s v="XXXXXXXXXX0662"/>
    <n v="5820"/>
    <x v="3"/>
    <x v="0"/>
    <n v="8"/>
    <x v="1"/>
    <n v="33"/>
    <n v="5820"/>
    <n v="0"/>
    <s v="18-Aug"/>
    <d v="1899-12-30T17:57:00"/>
    <x v="3"/>
    <x v="12"/>
    <x v="0"/>
    <x v="4"/>
    <x v="0"/>
  </r>
  <r>
    <x v="1095"/>
    <s v=" 18:57"/>
    <s v="Received from Local Customer"/>
    <s v="T230818185700805694657"/>
    <n v="695777499902"/>
    <x v="0"/>
    <s v="XXXXXX3700"/>
    <n v="10607"/>
    <x v="3"/>
    <x v="0"/>
    <n v="8"/>
    <x v="1"/>
    <n v="33"/>
    <n v="10607"/>
    <n v="0"/>
    <s v="18-Aug"/>
    <d v="1899-12-30T18:57:00"/>
    <x v="3"/>
    <x v="12"/>
    <x v="0"/>
    <x v="5"/>
    <x v="0"/>
  </r>
  <r>
    <x v="1096"/>
    <s v=" 10:26"/>
    <s v="Received from Family Member - Priya"/>
    <s v="T230819102600132574514"/>
    <n v="813213317952"/>
    <x v="0"/>
    <s v="XXXXXXXXXX0662"/>
    <n v="8964"/>
    <x v="3"/>
    <x v="0"/>
    <n v="8"/>
    <x v="2"/>
    <n v="33"/>
    <n v="8964"/>
    <n v="0"/>
    <s v="19-Aug"/>
    <d v="1899-12-30T10:26:00"/>
    <x v="0"/>
    <x v="13"/>
    <x v="0"/>
    <x v="0"/>
    <x v="0"/>
  </r>
  <r>
    <x v="1096"/>
    <s v=" 10:50"/>
    <s v="Paid to HP Fuel Station"/>
    <s v="P230819105000463522056"/>
    <n v="858882632760"/>
    <x v="1"/>
    <s v="XXXXXX3700"/>
    <n v="8595"/>
    <x v="3"/>
    <x v="0"/>
    <n v="8"/>
    <x v="2"/>
    <n v="33"/>
    <n v="0"/>
    <n v="8595"/>
    <s v="19-Aug"/>
    <d v="1899-12-30T10:50:00"/>
    <x v="0"/>
    <x v="13"/>
    <x v="1"/>
    <x v="0"/>
    <x v="0"/>
  </r>
  <r>
    <x v="1096"/>
    <s v=" 11:19"/>
    <s v="Received from Customer - Venkatesh Traders"/>
    <s v="T230819111900402847918"/>
    <n v="168481282508"/>
    <x v="0"/>
    <s v="XXXXXX3700"/>
    <n v="9117"/>
    <x v="3"/>
    <x v="0"/>
    <n v="8"/>
    <x v="2"/>
    <n v="33"/>
    <n v="9117"/>
    <n v="0"/>
    <s v="19-Aug"/>
    <d v="1899-12-30T11:19:00"/>
    <x v="0"/>
    <x v="13"/>
    <x v="0"/>
    <x v="2"/>
    <x v="0"/>
  </r>
  <r>
    <x v="1096"/>
    <s v=" 12:56"/>
    <s v="Received from Customer - Sri Lakshmi Stores"/>
    <s v="T230819125600164211292"/>
    <n v="347647245290"/>
    <x v="0"/>
    <s v="XXXXXXXXXX0662"/>
    <n v="22032"/>
    <x v="3"/>
    <x v="0"/>
    <n v="8"/>
    <x v="2"/>
    <n v="33"/>
    <n v="22032"/>
    <n v="0"/>
    <s v="19-Aug"/>
    <d v="1899-12-30T12:56:00"/>
    <x v="2"/>
    <x v="13"/>
    <x v="0"/>
    <x v="3"/>
    <x v="0"/>
  </r>
  <r>
    <x v="1096"/>
    <s v=" 16:56"/>
    <s v="Received from Manish"/>
    <s v="T230819165600637355772"/>
    <n v="91391028941"/>
    <x v="0"/>
    <s v="XXXXXX3700"/>
    <n v="11539"/>
    <x v="3"/>
    <x v="0"/>
    <n v="8"/>
    <x v="2"/>
    <n v="33"/>
    <n v="11539"/>
    <n v="0"/>
    <s v="19-Aug"/>
    <d v="1899-12-30T16:56:00"/>
    <x v="2"/>
    <x v="13"/>
    <x v="0"/>
    <x v="11"/>
    <x v="0"/>
  </r>
  <r>
    <x v="1096"/>
    <s v=" 18:01"/>
    <s v="Received from Customer - Sagar Enterprises"/>
    <s v="T230819180100640814475"/>
    <n v="447049603008"/>
    <x v="0"/>
    <s v="XXXXXXXXXX0662"/>
    <n v="5233"/>
    <x v="3"/>
    <x v="0"/>
    <n v="8"/>
    <x v="2"/>
    <n v="33"/>
    <n v="5233"/>
    <n v="0"/>
    <s v="19-Aug"/>
    <d v="1899-12-30T18:01:00"/>
    <x v="3"/>
    <x v="13"/>
    <x v="0"/>
    <x v="5"/>
    <x v="0"/>
  </r>
  <r>
    <x v="1096"/>
    <s v=" 20:03"/>
    <s v="Received from Customer - ABC Traders"/>
    <s v="T230819200300911664528"/>
    <n v="99106291868"/>
    <x v="0"/>
    <s v="XXXXXX3700"/>
    <n v="14998"/>
    <x v="3"/>
    <x v="0"/>
    <n v="8"/>
    <x v="2"/>
    <n v="33"/>
    <n v="14998"/>
    <n v="0"/>
    <s v="19-Aug"/>
    <d v="1899-12-30T20:03:00"/>
    <x v="3"/>
    <x v="13"/>
    <x v="0"/>
    <x v="12"/>
    <x v="0"/>
  </r>
  <r>
    <x v="1097"/>
    <s v=" 10:30"/>
    <s v="Paid to Amazon Shopping"/>
    <s v="T230820103000372713151"/>
    <n v="230709368807"/>
    <x v="1"/>
    <s v="XXXXXXXXXX0662"/>
    <n v="5403"/>
    <x v="3"/>
    <x v="0"/>
    <n v="8"/>
    <x v="3"/>
    <n v="34"/>
    <n v="0"/>
    <n v="5403"/>
    <s v="20-Aug"/>
    <d v="1899-12-30T10:30:00"/>
    <x v="0"/>
    <x v="14"/>
    <x v="4"/>
    <x v="0"/>
    <x v="0"/>
  </r>
  <r>
    <x v="1097"/>
    <s v=" 11:37"/>
    <s v="Received from Customer - Sagar Enterprises"/>
    <s v="T230820113700424583005"/>
    <n v="578208804891"/>
    <x v="0"/>
    <s v="XXXXXX3700"/>
    <n v="33043"/>
    <x v="3"/>
    <x v="0"/>
    <n v="8"/>
    <x v="3"/>
    <n v="34"/>
    <n v="33043"/>
    <n v="0"/>
    <s v="20-Aug"/>
    <d v="1899-12-30T11:37:00"/>
    <x v="0"/>
    <x v="14"/>
    <x v="0"/>
    <x v="2"/>
    <x v="0"/>
  </r>
  <r>
    <x v="1097"/>
    <s v=" 14:16"/>
    <s v="Received from Family Member - Priya"/>
    <s v="T230820141600356099537"/>
    <n v="781709999045"/>
    <x v="0"/>
    <s v="XXXXXXXXXX0662"/>
    <n v="16370"/>
    <x v="3"/>
    <x v="0"/>
    <n v="8"/>
    <x v="3"/>
    <n v="34"/>
    <n v="16370"/>
    <n v="0"/>
    <s v="20-Aug"/>
    <d v="1899-12-30T14:16:00"/>
    <x v="2"/>
    <x v="14"/>
    <x v="0"/>
    <x v="10"/>
    <x v="0"/>
  </r>
  <r>
    <x v="1097"/>
    <s v=" 14:18"/>
    <s v="Received from Customer - Ramesh &amp; Co"/>
    <s v="T230820141800699810087"/>
    <n v="671590473282"/>
    <x v="0"/>
    <s v="XXXXXXXXXX0662"/>
    <n v="21630"/>
    <x v="3"/>
    <x v="0"/>
    <n v="8"/>
    <x v="3"/>
    <n v="34"/>
    <n v="21630"/>
    <n v="0"/>
    <s v="20-Aug"/>
    <d v="1899-12-30T14:18:00"/>
    <x v="2"/>
    <x v="14"/>
    <x v="0"/>
    <x v="10"/>
    <x v="0"/>
  </r>
  <r>
    <x v="1097"/>
    <s v=" 20:51"/>
    <s v="Paid to Bank Account Transfer"/>
    <s v="P230820205100143169170"/>
    <n v="533673073144"/>
    <x v="1"/>
    <s v="XXXXXXXXXX0662"/>
    <n v="4757"/>
    <x v="3"/>
    <x v="0"/>
    <n v="8"/>
    <x v="3"/>
    <n v="34"/>
    <n v="0"/>
    <n v="4757"/>
    <s v="20-Aug"/>
    <d v="1899-12-30T20:51:00"/>
    <x v="3"/>
    <x v="14"/>
    <x v="1"/>
    <x v="12"/>
    <x v="0"/>
  </r>
  <r>
    <x v="1098"/>
    <s v=" 09:48"/>
    <s v="Paid to Ramesh"/>
    <s v="P230821094800292585124"/>
    <n v="977753171540"/>
    <x v="1"/>
    <s v="XXXXXXXXXX0662"/>
    <n v="8780"/>
    <x v="3"/>
    <x v="0"/>
    <n v="8"/>
    <x v="4"/>
    <n v="34"/>
    <n v="0"/>
    <n v="8780"/>
    <s v="21-Aug"/>
    <d v="1899-12-30T09:48:00"/>
    <x v="0"/>
    <x v="15"/>
    <x v="1"/>
    <x v="13"/>
    <x v="0"/>
  </r>
  <r>
    <x v="1098"/>
    <s v=" 17:19"/>
    <s v="Paid to Flipkart"/>
    <s v="P230821171900192005881"/>
    <n v="362046120484"/>
    <x v="1"/>
    <s v="XXXXXXXXXX0662"/>
    <n v="11676"/>
    <x v="3"/>
    <x v="0"/>
    <n v="8"/>
    <x v="4"/>
    <n v="34"/>
    <n v="0"/>
    <n v="11676"/>
    <s v="21-Aug"/>
    <d v="1899-12-30T17:19:00"/>
    <x v="3"/>
    <x v="15"/>
    <x v="1"/>
    <x v="4"/>
    <x v="0"/>
  </r>
  <r>
    <x v="1098"/>
    <s v=" 17:46"/>
    <s v="Received from Velu"/>
    <s v="T230821174600401218186"/>
    <n v="726981288511"/>
    <x v="0"/>
    <s v="XXXXXXXXXX0662"/>
    <n v="4839"/>
    <x v="3"/>
    <x v="0"/>
    <n v="8"/>
    <x v="4"/>
    <n v="34"/>
    <n v="4839"/>
    <n v="0"/>
    <s v="21-Aug"/>
    <d v="1899-12-30T17:46:00"/>
    <x v="3"/>
    <x v="15"/>
    <x v="0"/>
    <x v="4"/>
    <x v="0"/>
  </r>
  <r>
    <x v="1098"/>
    <s v=" 23:04"/>
    <s v="Received from Local Customer"/>
    <s v="T230821230400828662152"/>
    <n v="454740077629"/>
    <x v="0"/>
    <s v="XXXXXX3700"/>
    <n v="16927"/>
    <x v="3"/>
    <x v="0"/>
    <n v="8"/>
    <x v="4"/>
    <n v="34"/>
    <n v="16927"/>
    <n v="0"/>
    <s v="21-Aug"/>
    <d v="1899-12-30T23:04:00"/>
    <x v="1"/>
    <x v="15"/>
    <x v="0"/>
    <x v="1"/>
    <x v="0"/>
  </r>
  <r>
    <x v="1099"/>
    <s v=" 14:44"/>
    <s v="Received from Customer - Venkatesh Traders"/>
    <s v="T230822144400152454037"/>
    <n v="648273786137"/>
    <x v="0"/>
    <s v="XXXXXXXXXX0662"/>
    <n v="7212"/>
    <x v="3"/>
    <x v="0"/>
    <n v="8"/>
    <x v="5"/>
    <n v="34"/>
    <n v="7212"/>
    <n v="0"/>
    <s v="22-Aug"/>
    <d v="1899-12-30T14:44:00"/>
    <x v="2"/>
    <x v="16"/>
    <x v="0"/>
    <x v="10"/>
    <x v="0"/>
  </r>
  <r>
    <x v="1099"/>
    <s v=" 16:26"/>
    <s v="Received from Family Member - Priya"/>
    <s v="T230822162600905556604"/>
    <n v="495452200949"/>
    <x v="0"/>
    <s v="XXXXXX3700"/>
    <n v="10277"/>
    <x v="3"/>
    <x v="0"/>
    <n v="8"/>
    <x v="5"/>
    <n v="34"/>
    <n v="10277"/>
    <n v="0"/>
    <s v="22-Aug"/>
    <d v="1899-12-30T16:26:00"/>
    <x v="2"/>
    <x v="16"/>
    <x v="0"/>
    <x v="11"/>
    <x v="0"/>
  </r>
  <r>
    <x v="1099"/>
    <s v=" 20:10"/>
    <s v="Received from Customer - Sri Lakshmi Stores"/>
    <s v="T230822201000856651661"/>
    <n v="449791290859"/>
    <x v="0"/>
    <s v="XXXXXX3700"/>
    <n v="14107"/>
    <x v="3"/>
    <x v="0"/>
    <n v="8"/>
    <x v="5"/>
    <n v="34"/>
    <n v="14107"/>
    <n v="0"/>
    <s v="22-Aug"/>
    <d v="1899-12-30T20:10:00"/>
    <x v="3"/>
    <x v="16"/>
    <x v="0"/>
    <x v="12"/>
    <x v="0"/>
  </r>
  <r>
    <x v="1099"/>
    <s v=" 21:28"/>
    <s v="Received from Customer - ABC Traders"/>
    <s v="T230822212800396546851"/>
    <n v="97080389265"/>
    <x v="0"/>
    <s v="XXXXXX3700"/>
    <n v="22646"/>
    <x v="3"/>
    <x v="0"/>
    <n v="8"/>
    <x v="5"/>
    <n v="34"/>
    <n v="22646"/>
    <n v="0"/>
    <s v="22-Aug"/>
    <d v="1899-12-30T21:28:00"/>
    <x v="1"/>
    <x v="16"/>
    <x v="0"/>
    <x v="7"/>
    <x v="0"/>
  </r>
  <r>
    <x v="1099"/>
    <s v=" 22:40"/>
    <s v="Received from Local Customer"/>
    <s v="T230822224000867981540"/>
    <n v="942890870296"/>
    <x v="0"/>
    <s v="XXXXXXXXXX0662"/>
    <n v="23657"/>
    <x v="3"/>
    <x v="0"/>
    <n v="8"/>
    <x v="5"/>
    <n v="34"/>
    <n v="23657"/>
    <n v="0"/>
    <s v="22-Aug"/>
    <d v="1899-12-30T22:40:00"/>
    <x v="1"/>
    <x v="16"/>
    <x v="0"/>
    <x v="16"/>
    <x v="0"/>
  </r>
  <r>
    <x v="1100"/>
    <s v=" 11:46"/>
    <s v="Received from Customer - Ravi Enterprises"/>
    <s v="T230823114600342937398"/>
    <n v="799906321699"/>
    <x v="0"/>
    <s v="XXXXXX3700"/>
    <n v="35580"/>
    <x v="3"/>
    <x v="0"/>
    <n v="8"/>
    <x v="6"/>
    <n v="34"/>
    <n v="35580"/>
    <n v="0"/>
    <s v="23-Aug"/>
    <d v="1899-12-30T11:46:00"/>
    <x v="0"/>
    <x v="17"/>
    <x v="0"/>
    <x v="2"/>
    <x v="0"/>
  </r>
  <r>
    <x v="1100"/>
    <s v=" 18:30"/>
    <s v="Received from Customer - Kumar Stores"/>
    <s v="T230823183000416934558"/>
    <n v="335448702030"/>
    <x v="0"/>
    <s v="XXXXXX3700"/>
    <n v="10690"/>
    <x v="3"/>
    <x v="0"/>
    <n v="8"/>
    <x v="6"/>
    <n v="34"/>
    <n v="10690"/>
    <n v="0"/>
    <s v="23-Aug"/>
    <d v="1899-12-30T18:30:00"/>
    <x v="3"/>
    <x v="17"/>
    <x v="0"/>
    <x v="5"/>
    <x v="0"/>
  </r>
  <r>
    <x v="1100"/>
    <s v=" 19:06"/>
    <s v="Received from Customer - Anand Stores"/>
    <s v="T230823190600571119174"/>
    <n v="443300868860"/>
    <x v="0"/>
    <s v="XXXXXX3700"/>
    <n v="32046"/>
    <x v="3"/>
    <x v="0"/>
    <n v="8"/>
    <x v="6"/>
    <n v="34"/>
    <n v="32046"/>
    <n v="0"/>
    <s v="23-Aug"/>
    <d v="1899-12-30T19:06:00"/>
    <x v="3"/>
    <x v="17"/>
    <x v="0"/>
    <x v="6"/>
    <x v="0"/>
  </r>
  <r>
    <x v="1101"/>
    <s v=" 10:23"/>
    <s v="Received from Santhu"/>
    <s v="T230824102300893932051"/>
    <n v="827113193274"/>
    <x v="0"/>
    <s v="XXXXXX3700"/>
    <n v="10428"/>
    <x v="3"/>
    <x v="0"/>
    <n v="8"/>
    <x v="0"/>
    <n v="34"/>
    <n v="10428"/>
    <n v="0"/>
    <s v="24-Aug"/>
    <d v="1899-12-30T10:23:00"/>
    <x v="0"/>
    <x v="18"/>
    <x v="0"/>
    <x v="0"/>
    <x v="0"/>
  </r>
  <r>
    <x v="1101"/>
    <s v=" 16:15"/>
    <s v="Received from Family Member - Priya"/>
    <s v="T230824161500386798041"/>
    <n v="968443117883"/>
    <x v="0"/>
    <s v="XXXXXX3700"/>
    <n v="24801"/>
    <x v="3"/>
    <x v="0"/>
    <n v="8"/>
    <x v="0"/>
    <n v="34"/>
    <n v="24801"/>
    <n v="0"/>
    <s v="24-Aug"/>
    <d v="1899-12-30T16:15:00"/>
    <x v="2"/>
    <x v="18"/>
    <x v="0"/>
    <x v="11"/>
    <x v="0"/>
  </r>
  <r>
    <x v="1101"/>
    <s v=" 19:14"/>
    <s v="Received from Velu"/>
    <s v="T230824191400601891633"/>
    <n v="661324821158"/>
    <x v="0"/>
    <s v="XXXXXX3700"/>
    <n v="15137"/>
    <x v="3"/>
    <x v="0"/>
    <n v="8"/>
    <x v="0"/>
    <n v="34"/>
    <n v="15137"/>
    <n v="0"/>
    <s v="24-Aug"/>
    <d v="1899-12-30T19:14:00"/>
    <x v="3"/>
    <x v="18"/>
    <x v="0"/>
    <x v="6"/>
    <x v="0"/>
  </r>
  <r>
    <x v="1101"/>
    <s v=" 19:22"/>
    <s v="Paid to Jio Recharge"/>
    <s v="P230824192200974238818"/>
    <n v="457312135066"/>
    <x v="1"/>
    <s v="XXXXXX3700"/>
    <n v="5436"/>
    <x v="3"/>
    <x v="0"/>
    <n v="8"/>
    <x v="0"/>
    <n v="34"/>
    <n v="0"/>
    <n v="5436"/>
    <s v="24-Aug"/>
    <d v="1899-12-30T19:22:00"/>
    <x v="3"/>
    <x v="18"/>
    <x v="2"/>
    <x v="6"/>
    <x v="0"/>
  </r>
  <r>
    <x v="1102"/>
    <s v=" 14:38"/>
    <s v="Paid to Mobile Recharge"/>
    <s v="P230825143800412192537"/>
    <n v="697166494693"/>
    <x v="1"/>
    <s v="XXXXXX3700"/>
    <n v="1148"/>
    <x v="3"/>
    <x v="0"/>
    <n v="8"/>
    <x v="1"/>
    <n v="34"/>
    <n v="0"/>
    <n v="1148"/>
    <s v="25-Aug"/>
    <d v="1899-12-30T14:38:00"/>
    <x v="2"/>
    <x v="19"/>
    <x v="2"/>
    <x v="10"/>
    <x v="0"/>
  </r>
  <r>
    <x v="1102"/>
    <s v=" 18:45"/>
    <s v="Paid to Bank Account Transfer"/>
    <s v="T230825184500780588061"/>
    <n v="987400514548"/>
    <x v="1"/>
    <s v="XXXXXXXXXX0662"/>
    <n v="4599"/>
    <x v="3"/>
    <x v="0"/>
    <n v="8"/>
    <x v="1"/>
    <n v="34"/>
    <n v="0"/>
    <n v="4599"/>
    <s v="25-Aug"/>
    <d v="1899-12-30T18:45:00"/>
    <x v="3"/>
    <x v="19"/>
    <x v="1"/>
    <x v="5"/>
    <x v="0"/>
  </r>
  <r>
    <x v="1102"/>
    <s v=" 21:32"/>
    <s v="Paid to KOMAL TRADERS"/>
    <s v="T230825213200420425169"/>
    <n v="323367044309"/>
    <x v="1"/>
    <s v="XXXXXX3700"/>
    <n v="5676"/>
    <x v="3"/>
    <x v="0"/>
    <n v="8"/>
    <x v="1"/>
    <n v="34"/>
    <n v="0"/>
    <n v="5676"/>
    <s v="25-Aug"/>
    <d v="1899-12-30T21:32:00"/>
    <x v="1"/>
    <x v="19"/>
    <x v="1"/>
    <x v="7"/>
    <x v="0"/>
  </r>
  <r>
    <x v="1103"/>
    <s v=" 14:31"/>
    <s v="Paid to Packaging Supplier"/>
    <s v="T230826143100956878968"/>
    <n v="177448129960"/>
    <x v="1"/>
    <s v="XXXXXX3700"/>
    <n v="11587"/>
    <x v="3"/>
    <x v="0"/>
    <n v="8"/>
    <x v="2"/>
    <n v="34"/>
    <n v="0"/>
    <n v="11587"/>
    <s v="26-Aug"/>
    <d v="1899-12-30T14:31:00"/>
    <x v="2"/>
    <x v="20"/>
    <x v="1"/>
    <x v="10"/>
    <x v="0"/>
  </r>
  <r>
    <x v="1103"/>
    <s v=" 20:35"/>
    <s v="Received from Customer - ABC Traders"/>
    <s v="T230826203500661153541"/>
    <n v="662119993548"/>
    <x v="0"/>
    <s v="XXXXXX3700"/>
    <n v="4435"/>
    <x v="3"/>
    <x v="0"/>
    <n v="8"/>
    <x v="2"/>
    <n v="34"/>
    <n v="4435"/>
    <n v="0"/>
    <s v="26-Aug"/>
    <d v="1899-12-30T20:35:00"/>
    <x v="3"/>
    <x v="20"/>
    <x v="0"/>
    <x v="12"/>
    <x v="0"/>
  </r>
  <r>
    <x v="1104"/>
    <s v=" 14:56"/>
    <s v="Paid to HP Fuel Station"/>
    <s v="P230827145600303736181"/>
    <n v="254161338649"/>
    <x v="1"/>
    <s v="XXXXXX3700"/>
    <n v="6158"/>
    <x v="3"/>
    <x v="0"/>
    <n v="8"/>
    <x v="3"/>
    <n v="35"/>
    <n v="0"/>
    <n v="6158"/>
    <s v="27-Aug"/>
    <d v="1899-12-30T14:56:00"/>
    <x v="2"/>
    <x v="21"/>
    <x v="1"/>
    <x v="10"/>
    <x v="0"/>
  </r>
  <r>
    <x v="1104"/>
    <s v=" 15:51"/>
    <s v="Paid to Local Provision Store"/>
    <s v="P230827155100843346470"/>
    <n v="573002194466"/>
    <x v="1"/>
    <s v="XXXXXXXXXX0662"/>
    <n v="3250"/>
    <x v="3"/>
    <x v="0"/>
    <n v="8"/>
    <x v="3"/>
    <n v="35"/>
    <n v="0"/>
    <n v="3250"/>
    <s v="27-Aug"/>
    <d v="1899-12-30T15:51:00"/>
    <x v="2"/>
    <x v="21"/>
    <x v="1"/>
    <x v="9"/>
    <x v="0"/>
  </r>
  <r>
    <x v="1104"/>
    <s v=" 18:34"/>
    <s v="Paid to Family Member - Priya"/>
    <s v="P230827183400656250990"/>
    <n v="83887800308"/>
    <x v="1"/>
    <s v="XXXXXXXXXX0662"/>
    <n v="4044"/>
    <x v="3"/>
    <x v="0"/>
    <n v="8"/>
    <x v="3"/>
    <n v="35"/>
    <n v="0"/>
    <n v="4044"/>
    <s v="27-Aug"/>
    <d v="1899-12-30T18:34:00"/>
    <x v="3"/>
    <x v="21"/>
    <x v="1"/>
    <x v="5"/>
    <x v="0"/>
  </r>
  <r>
    <x v="1104"/>
    <s v=" 22:39"/>
    <s v="Received from Customer - Ramesh &amp; Co"/>
    <s v="T230827223900421077027"/>
    <n v="746655698840"/>
    <x v="0"/>
    <s v="XXXXXXXXXX0662"/>
    <n v="7922"/>
    <x v="3"/>
    <x v="0"/>
    <n v="8"/>
    <x v="3"/>
    <n v="35"/>
    <n v="7922"/>
    <n v="0"/>
    <s v="27-Aug"/>
    <d v="1899-12-30T22:39:00"/>
    <x v="1"/>
    <x v="21"/>
    <x v="0"/>
    <x v="16"/>
    <x v="0"/>
  </r>
  <r>
    <x v="1105"/>
    <s v=" 07:16"/>
    <s v="Received from Customer - Sagar Enterprises"/>
    <s v="T230828071600503468539"/>
    <n v="749314119831"/>
    <x v="0"/>
    <s v="XXXXXXXXXX0662"/>
    <n v="13405"/>
    <x v="3"/>
    <x v="0"/>
    <n v="8"/>
    <x v="4"/>
    <n v="35"/>
    <n v="13405"/>
    <n v="0"/>
    <s v="28-Aug"/>
    <d v="1899-12-30T07:16:00"/>
    <x v="0"/>
    <x v="22"/>
    <x v="0"/>
    <x v="14"/>
    <x v="0"/>
  </r>
  <r>
    <x v="1105"/>
    <s v=" 13:04"/>
    <s v="Received from Local Customer"/>
    <s v="T230828130400301699175"/>
    <n v="365699866300"/>
    <x v="0"/>
    <s v="XXXXXX3700"/>
    <n v="8398"/>
    <x v="3"/>
    <x v="0"/>
    <n v="8"/>
    <x v="4"/>
    <n v="35"/>
    <n v="8398"/>
    <n v="0"/>
    <s v="28-Aug"/>
    <d v="1899-12-30T13:04:00"/>
    <x v="2"/>
    <x v="22"/>
    <x v="0"/>
    <x v="8"/>
    <x v="0"/>
  </r>
  <r>
    <x v="1105"/>
    <s v=" 13:51"/>
    <s v="Paid to Wholesale Supplier"/>
    <s v="P230828135100654073546"/>
    <n v="424467267176"/>
    <x v="1"/>
    <s v="XXXXXX3700"/>
    <n v="5653"/>
    <x v="3"/>
    <x v="0"/>
    <n v="8"/>
    <x v="4"/>
    <n v="35"/>
    <n v="0"/>
    <n v="5653"/>
    <s v="28-Aug"/>
    <d v="1899-12-30T13:51:00"/>
    <x v="2"/>
    <x v="22"/>
    <x v="1"/>
    <x v="8"/>
    <x v="0"/>
  </r>
  <r>
    <x v="1105"/>
    <s v=" 13:59"/>
    <s v="Received from Local Customer"/>
    <s v="T230828135900387443475"/>
    <n v="746241766585"/>
    <x v="0"/>
    <s v="XXXXXXXXXX0662"/>
    <n v="7138"/>
    <x v="3"/>
    <x v="0"/>
    <n v="8"/>
    <x v="4"/>
    <n v="35"/>
    <n v="7138"/>
    <n v="0"/>
    <s v="28-Aug"/>
    <d v="1899-12-30T13:59:00"/>
    <x v="2"/>
    <x v="22"/>
    <x v="0"/>
    <x v="8"/>
    <x v="0"/>
  </r>
  <r>
    <x v="1105"/>
    <s v=" 22:59"/>
    <s v="Received from Customer - Anand Stores"/>
    <s v="T230828225900361625695"/>
    <n v="512525263898"/>
    <x v="0"/>
    <s v="XXXXXXXXXX0662"/>
    <n v="7993"/>
    <x v="3"/>
    <x v="0"/>
    <n v="8"/>
    <x v="4"/>
    <n v="35"/>
    <n v="7993"/>
    <n v="0"/>
    <s v="28-Aug"/>
    <d v="1899-12-30T22:59:00"/>
    <x v="1"/>
    <x v="22"/>
    <x v="0"/>
    <x v="16"/>
    <x v="0"/>
  </r>
  <r>
    <x v="1106"/>
    <s v=" 09:55"/>
    <s v="Paid to Bakery &amp; Snacks"/>
    <s v="T230829095500729266288"/>
    <n v="871340053292"/>
    <x v="1"/>
    <s v="XXXXXXXXXX0662"/>
    <n v="6145"/>
    <x v="3"/>
    <x v="0"/>
    <n v="8"/>
    <x v="5"/>
    <n v="35"/>
    <n v="0"/>
    <n v="6145"/>
    <s v="29-Aug"/>
    <d v="1899-12-30T09:55:00"/>
    <x v="0"/>
    <x v="23"/>
    <x v="1"/>
    <x v="13"/>
    <x v="0"/>
  </r>
  <r>
    <x v="1106"/>
    <s v=" 14:14"/>
    <s v="Received from Customer - Manish Traders"/>
    <s v="T230829141400302614228"/>
    <n v="759629131056"/>
    <x v="0"/>
    <s v="XXXXXX3700"/>
    <n v="2306"/>
    <x v="3"/>
    <x v="0"/>
    <n v="8"/>
    <x v="5"/>
    <n v="35"/>
    <n v="2306"/>
    <n v="0"/>
    <s v="29-Aug"/>
    <d v="1899-12-30T14:14:00"/>
    <x v="2"/>
    <x v="23"/>
    <x v="0"/>
    <x v="10"/>
    <x v="0"/>
  </r>
  <r>
    <x v="1106"/>
    <s v=" 14:51"/>
    <s v="Paid to Textile Store"/>
    <s v="P230829145100648939300"/>
    <n v="240848525342"/>
    <x v="1"/>
    <s v="XXXXXXXXXX0662"/>
    <n v="9487"/>
    <x v="3"/>
    <x v="0"/>
    <n v="8"/>
    <x v="5"/>
    <n v="35"/>
    <n v="0"/>
    <n v="9487"/>
    <s v="29-Aug"/>
    <d v="1899-12-30T14:51:00"/>
    <x v="2"/>
    <x v="23"/>
    <x v="1"/>
    <x v="10"/>
    <x v="0"/>
  </r>
  <r>
    <x v="1106"/>
    <s v=" 15:42"/>
    <s v="Paid to Wholesale Supplier"/>
    <s v="T230829154200265430728"/>
    <n v="527393126003"/>
    <x v="1"/>
    <s v="XXXXXXXXXX0662"/>
    <n v="11296"/>
    <x v="3"/>
    <x v="0"/>
    <n v="8"/>
    <x v="5"/>
    <n v="35"/>
    <n v="0"/>
    <n v="11296"/>
    <s v="29-Aug"/>
    <d v="1899-12-30T15:42:00"/>
    <x v="2"/>
    <x v="23"/>
    <x v="1"/>
    <x v="9"/>
    <x v="0"/>
  </r>
  <r>
    <x v="1106"/>
    <s v=" 16:59"/>
    <s v="Received from Family Member - Priya"/>
    <s v="T230829165900650243172"/>
    <n v="371593231981"/>
    <x v="0"/>
    <s v="XXXXXXXXXX0662"/>
    <n v="4054"/>
    <x v="3"/>
    <x v="0"/>
    <n v="8"/>
    <x v="5"/>
    <n v="35"/>
    <n v="4054"/>
    <n v="0"/>
    <s v="29-Aug"/>
    <d v="1899-12-30T16:59:00"/>
    <x v="2"/>
    <x v="23"/>
    <x v="0"/>
    <x v="11"/>
    <x v="0"/>
  </r>
  <r>
    <x v="1106"/>
    <s v=" 20:50"/>
    <s v="Received from Customer - Manish Traders"/>
    <s v="T230829205000425243775"/>
    <n v="415655358164"/>
    <x v="0"/>
    <s v="XXXXXX3700"/>
    <n v="5270"/>
    <x v="3"/>
    <x v="0"/>
    <n v="8"/>
    <x v="5"/>
    <n v="35"/>
    <n v="5270"/>
    <n v="0"/>
    <s v="29-Aug"/>
    <d v="1899-12-30T20:50:00"/>
    <x v="3"/>
    <x v="23"/>
    <x v="0"/>
    <x v="12"/>
    <x v="0"/>
  </r>
  <r>
    <x v="1107"/>
    <s v=" 07:42"/>
    <s v="Received from Customer - Kumar Stores"/>
    <s v="T230830074200894930927"/>
    <n v="44899495771"/>
    <x v="0"/>
    <s v="XXXXXXXXXX0662"/>
    <n v="13543"/>
    <x v="3"/>
    <x v="0"/>
    <n v="8"/>
    <x v="6"/>
    <n v="35"/>
    <n v="13543"/>
    <n v="0"/>
    <s v="30-Aug"/>
    <d v="1899-12-30T07:42:00"/>
    <x v="0"/>
    <x v="24"/>
    <x v="0"/>
    <x v="14"/>
    <x v="0"/>
  </r>
  <r>
    <x v="1107"/>
    <s v=" 10:31"/>
    <s v="Paid to HP Fuel Station"/>
    <s v="T230830103100785842398"/>
    <n v="306120233398"/>
    <x v="1"/>
    <s v="XXXXXXXXXX0662"/>
    <n v="6250"/>
    <x v="3"/>
    <x v="0"/>
    <n v="8"/>
    <x v="6"/>
    <n v="35"/>
    <n v="0"/>
    <n v="6250"/>
    <s v="30-Aug"/>
    <d v="1899-12-30T10:31:00"/>
    <x v="0"/>
    <x v="24"/>
    <x v="1"/>
    <x v="0"/>
    <x v="0"/>
  </r>
  <r>
    <x v="1107"/>
    <s v=" 14:42"/>
    <s v="Received from Customer - Kumar Stores"/>
    <s v="T230830144200445272448"/>
    <n v="426418295369"/>
    <x v="0"/>
    <s v="XXXXXX3700"/>
    <n v="20232"/>
    <x v="3"/>
    <x v="0"/>
    <n v="8"/>
    <x v="6"/>
    <n v="35"/>
    <n v="20232"/>
    <n v="0"/>
    <s v="30-Aug"/>
    <d v="1899-12-30T14:42:00"/>
    <x v="2"/>
    <x v="24"/>
    <x v="0"/>
    <x v="10"/>
    <x v="0"/>
  </r>
  <r>
    <x v="1107"/>
    <s v=" 17:14"/>
    <s v="Paid to Bank Account Transfer"/>
    <s v="T230830171400544748403"/>
    <n v="882190308434"/>
    <x v="1"/>
    <s v="XXXXXXXXXX0662"/>
    <n v="10307"/>
    <x v="3"/>
    <x v="0"/>
    <n v="8"/>
    <x v="6"/>
    <n v="35"/>
    <n v="0"/>
    <n v="10307"/>
    <s v="30-Aug"/>
    <d v="1899-12-30T17:14:00"/>
    <x v="3"/>
    <x v="24"/>
    <x v="1"/>
    <x v="4"/>
    <x v="0"/>
  </r>
  <r>
    <x v="1107"/>
    <s v=" 19:16"/>
    <s v="Received from Customer - Ramesh &amp; Co"/>
    <s v="T230830191600122049204"/>
    <n v="883802547917"/>
    <x v="0"/>
    <s v="XXXXXX3700"/>
    <n v="17304"/>
    <x v="3"/>
    <x v="0"/>
    <n v="8"/>
    <x v="6"/>
    <n v="35"/>
    <n v="17304"/>
    <n v="0"/>
    <s v="30-Aug"/>
    <d v="1899-12-30T19:16:00"/>
    <x v="3"/>
    <x v="24"/>
    <x v="0"/>
    <x v="6"/>
    <x v="0"/>
  </r>
  <r>
    <x v="1107"/>
    <s v=" 20:45"/>
    <s v="Received from Family Member - Kumar"/>
    <s v="T230830204500958203367"/>
    <n v="860719924223"/>
    <x v="0"/>
    <s v="XXXXXX3700"/>
    <n v="20218"/>
    <x v="3"/>
    <x v="0"/>
    <n v="8"/>
    <x v="6"/>
    <n v="35"/>
    <n v="20218"/>
    <n v="0"/>
    <s v="30-Aug"/>
    <d v="1899-12-30T20:45:00"/>
    <x v="3"/>
    <x v="24"/>
    <x v="0"/>
    <x v="12"/>
    <x v="0"/>
  </r>
  <r>
    <x v="1108"/>
    <s v=" 10:20"/>
    <s v="Received from Lokesh"/>
    <s v="T230831102000762070032"/>
    <n v="433334762927"/>
    <x v="0"/>
    <s v="XXXXXX3700"/>
    <n v="15343"/>
    <x v="3"/>
    <x v="0"/>
    <n v="8"/>
    <x v="0"/>
    <n v="35"/>
    <n v="15343"/>
    <n v="0"/>
    <s v="31-Aug"/>
    <d v="1899-12-30T10:20:00"/>
    <x v="0"/>
    <x v="25"/>
    <x v="0"/>
    <x v="0"/>
    <x v="0"/>
  </r>
  <r>
    <x v="1108"/>
    <s v=" 10:58"/>
    <s v="Received from Family Member - Kumar"/>
    <s v="T230831105800590202496"/>
    <n v="540985989763"/>
    <x v="0"/>
    <s v="XXXXXXXXXX0662"/>
    <n v="10021"/>
    <x v="3"/>
    <x v="0"/>
    <n v="8"/>
    <x v="0"/>
    <n v="35"/>
    <n v="10021"/>
    <n v="0"/>
    <s v="31-Aug"/>
    <d v="1899-12-30T10:58:00"/>
    <x v="0"/>
    <x v="25"/>
    <x v="0"/>
    <x v="0"/>
    <x v="0"/>
  </r>
  <r>
    <x v="1108"/>
    <s v=" 15:12"/>
    <s v="Received from Customer - ABC Traders"/>
    <s v="T230831151200791191698"/>
    <n v="683182472392"/>
    <x v="0"/>
    <s v="XXXXXXXXXX0662"/>
    <n v="37994"/>
    <x v="3"/>
    <x v="0"/>
    <n v="8"/>
    <x v="0"/>
    <n v="35"/>
    <n v="37994"/>
    <n v="0"/>
    <s v="31-Aug"/>
    <d v="1899-12-30T15:12:00"/>
    <x v="2"/>
    <x v="25"/>
    <x v="0"/>
    <x v="9"/>
    <x v="0"/>
  </r>
  <r>
    <x v="1108"/>
    <s v=" 19:09"/>
    <s v="Paid to Flipkart"/>
    <s v="P230831190900931914051"/>
    <n v="849402850325"/>
    <x v="1"/>
    <s v="XXXXXX3700"/>
    <n v="9270"/>
    <x v="3"/>
    <x v="0"/>
    <n v="8"/>
    <x v="0"/>
    <n v="35"/>
    <n v="0"/>
    <n v="9270"/>
    <s v="31-Aug"/>
    <d v="1899-12-30T19:09:00"/>
    <x v="3"/>
    <x v="25"/>
    <x v="1"/>
    <x v="6"/>
    <x v="0"/>
  </r>
  <r>
    <x v="1108"/>
    <s v=" 19:37"/>
    <s v="Received from Customer - Venkatesh Traders"/>
    <s v="T230831193700916279080"/>
    <n v="164133429875"/>
    <x v="0"/>
    <s v="XXXXXX3700"/>
    <n v="930"/>
    <x v="3"/>
    <x v="0"/>
    <n v="8"/>
    <x v="0"/>
    <n v="35"/>
    <n v="930"/>
    <n v="0"/>
    <s v="31-Aug"/>
    <d v="1899-12-30T19:37:00"/>
    <x v="3"/>
    <x v="25"/>
    <x v="0"/>
    <x v="6"/>
    <x v="0"/>
  </r>
  <r>
    <x v="1108"/>
    <s v=" 21:51"/>
    <s v="Received from Customer - Ramesh &amp; Co"/>
    <s v="T230831215100125638104"/>
    <n v="225696516825"/>
    <x v="0"/>
    <s v="XXXXXXXXXX0662"/>
    <n v="14946"/>
    <x v="3"/>
    <x v="0"/>
    <n v="8"/>
    <x v="0"/>
    <n v="35"/>
    <n v="14946"/>
    <n v="0"/>
    <s v="31-Aug"/>
    <d v="1899-12-30T21:51:00"/>
    <x v="1"/>
    <x v="25"/>
    <x v="0"/>
    <x v="7"/>
    <x v="0"/>
  </r>
  <r>
    <x v="1109"/>
    <s v=" 07:46"/>
    <s v="Paid to Local Provision Store"/>
    <s v="P230901074600632724529"/>
    <n v="857945063367"/>
    <x v="1"/>
    <s v="XXXXXX3700"/>
    <n v="15039"/>
    <x v="3"/>
    <x v="1"/>
    <n v="9"/>
    <x v="1"/>
    <n v="35"/>
    <n v="0"/>
    <n v="15039"/>
    <s v="1-Sep"/>
    <d v="1899-12-30T07:46:00"/>
    <x v="0"/>
    <x v="26"/>
    <x v="1"/>
    <x v="14"/>
    <x v="0"/>
  </r>
  <r>
    <x v="1109"/>
    <s v=" 09:30"/>
    <s v="Received from Customer - Ravi Enterprises"/>
    <s v="T230901093000200666682"/>
    <n v="144833334462"/>
    <x v="0"/>
    <s v="XXXXXX3700"/>
    <n v="2336"/>
    <x v="3"/>
    <x v="1"/>
    <n v="9"/>
    <x v="1"/>
    <n v="35"/>
    <n v="2336"/>
    <n v="0"/>
    <s v="1-Sep"/>
    <d v="1899-12-30T09:30:00"/>
    <x v="0"/>
    <x v="26"/>
    <x v="0"/>
    <x v="13"/>
    <x v="0"/>
  </r>
  <r>
    <x v="1109"/>
    <s v=" 15:38"/>
    <s v="Received from Customer - Ravi Enterprises"/>
    <s v="T230901153800896714879"/>
    <n v="807098132984"/>
    <x v="0"/>
    <s v="XXXXXX3700"/>
    <n v="22544"/>
    <x v="3"/>
    <x v="1"/>
    <n v="9"/>
    <x v="1"/>
    <n v="35"/>
    <n v="22544"/>
    <n v="0"/>
    <s v="1-Sep"/>
    <d v="1899-12-30T15:38:00"/>
    <x v="2"/>
    <x v="26"/>
    <x v="0"/>
    <x v="9"/>
    <x v="0"/>
  </r>
  <r>
    <x v="1109"/>
    <s v=" 18:46"/>
    <s v="Paid to Other Merchant"/>
    <s v="P230901184600916805809"/>
    <n v="493950425723"/>
    <x v="1"/>
    <s v="XXXXXX3700"/>
    <n v="15137"/>
    <x v="3"/>
    <x v="1"/>
    <n v="9"/>
    <x v="1"/>
    <n v="35"/>
    <n v="0"/>
    <n v="15137"/>
    <s v="1-Sep"/>
    <d v="1899-12-30T18:46:00"/>
    <x v="3"/>
    <x v="26"/>
    <x v="1"/>
    <x v="5"/>
    <x v="0"/>
  </r>
  <r>
    <x v="1110"/>
    <s v=" 10:02"/>
    <s v="Received from Local Customer"/>
    <s v="T230902100200444943802"/>
    <n v="474651666600"/>
    <x v="0"/>
    <s v="XXXXXXXXXX0662"/>
    <n v="8343"/>
    <x v="3"/>
    <x v="1"/>
    <n v="9"/>
    <x v="2"/>
    <n v="35"/>
    <n v="8343"/>
    <n v="0"/>
    <s v="2-Sep"/>
    <d v="1899-12-30T10:02:00"/>
    <x v="0"/>
    <x v="27"/>
    <x v="0"/>
    <x v="0"/>
    <x v="0"/>
  </r>
  <r>
    <x v="1110"/>
    <s v=" 21:41"/>
    <s v="Received from Other Customer"/>
    <s v="T230902214100506291861"/>
    <n v="471455173713"/>
    <x v="0"/>
    <s v="XXXXXX3700"/>
    <n v="6665"/>
    <x v="3"/>
    <x v="1"/>
    <n v="9"/>
    <x v="2"/>
    <n v="35"/>
    <n v="6665"/>
    <n v="0"/>
    <s v="2-Sep"/>
    <d v="1899-12-30T21:41:00"/>
    <x v="1"/>
    <x v="27"/>
    <x v="0"/>
    <x v="7"/>
    <x v="0"/>
  </r>
  <r>
    <x v="1111"/>
    <s v=" 16:11"/>
    <s v="Received from Customer - ABC Traders"/>
    <s v="T230903161100270213019"/>
    <n v="22590723554"/>
    <x v="0"/>
    <s v="XXXXXXXXXX0662"/>
    <n v="13652"/>
    <x v="3"/>
    <x v="1"/>
    <n v="9"/>
    <x v="3"/>
    <n v="36"/>
    <n v="13652"/>
    <n v="0"/>
    <s v="3-Sep"/>
    <d v="1899-12-30T16:11:00"/>
    <x v="2"/>
    <x v="28"/>
    <x v="0"/>
    <x v="11"/>
    <x v="0"/>
  </r>
  <r>
    <x v="1111"/>
    <s v=" 21:18"/>
    <s v="Paid to Textile Store"/>
    <s v="T230903211800100623464"/>
    <n v="280407803783"/>
    <x v="1"/>
    <s v="XXXXXXXXXX0662"/>
    <n v="3526"/>
    <x v="3"/>
    <x v="1"/>
    <n v="9"/>
    <x v="3"/>
    <n v="36"/>
    <n v="0"/>
    <n v="3526"/>
    <s v="3-Sep"/>
    <d v="1899-12-30T21:18:00"/>
    <x v="1"/>
    <x v="28"/>
    <x v="1"/>
    <x v="7"/>
    <x v="0"/>
  </r>
  <r>
    <x v="1112"/>
    <s v=" 10:56"/>
    <s v="Received from Customer - Kumar Stores"/>
    <s v="T230904105600521680507"/>
    <n v="964008001095"/>
    <x v="0"/>
    <s v="XXXXXXXXXX0662"/>
    <n v="12245"/>
    <x v="3"/>
    <x v="1"/>
    <n v="9"/>
    <x v="4"/>
    <n v="36"/>
    <n v="12245"/>
    <n v="0"/>
    <s v="4-Sep"/>
    <d v="1899-12-30T10:56:00"/>
    <x v="0"/>
    <x v="29"/>
    <x v="0"/>
    <x v="0"/>
    <x v="0"/>
  </r>
  <r>
    <x v="1112"/>
    <s v=" 13:45"/>
    <s v="Paid to HP Fuel Station"/>
    <s v="P230904134500469868305"/>
    <n v="637768619022"/>
    <x v="1"/>
    <s v="XXXXXXXXXX0662"/>
    <n v="7006"/>
    <x v="3"/>
    <x v="1"/>
    <n v="9"/>
    <x v="4"/>
    <n v="36"/>
    <n v="0"/>
    <n v="7006"/>
    <s v="4-Sep"/>
    <d v="1899-12-30T13:45:00"/>
    <x v="2"/>
    <x v="29"/>
    <x v="1"/>
    <x v="8"/>
    <x v="0"/>
  </r>
  <r>
    <x v="1112"/>
    <s v=" 14:11"/>
    <s v="Received from Customer - Sri Lakshmi Stores"/>
    <s v="T230904141100186717364"/>
    <n v="677067894967"/>
    <x v="0"/>
    <s v="XXXXXXXXXX0662"/>
    <n v="11075"/>
    <x v="3"/>
    <x v="1"/>
    <n v="9"/>
    <x v="4"/>
    <n v="36"/>
    <n v="11075"/>
    <n v="0"/>
    <s v="4-Sep"/>
    <d v="1899-12-30T14:11:00"/>
    <x v="2"/>
    <x v="29"/>
    <x v="0"/>
    <x v="10"/>
    <x v="0"/>
  </r>
  <r>
    <x v="1112"/>
    <s v=" 15:41"/>
    <s v="Received from Customer - Ramesh &amp; Co"/>
    <s v="T230904154100906768989"/>
    <n v="45373667213"/>
    <x v="0"/>
    <s v="XXXXXX3700"/>
    <n v="7038"/>
    <x v="3"/>
    <x v="1"/>
    <n v="9"/>
    <x v="4"/>
    <n v="36"/>
    <n v="7038"/>
    <n v="0"/>
    <s v="4-Sep"/>
    <d v="1899-12-30T15:41:00"/>
    <x v="2"/>
    <x v="29"/>
    <x v="0"/>
    <x v="9"/>
    <x v="0"/>
  </r>
  <r>
    <x v="1112"/>
    <s v=" 16:14"/>
    <s v="Paid to Family Member - Kumar"/>
    <s v="T230904161400486710799"/>
    <n v="915286209717"/>
    <x v="1"/>
    <s v="XXXXXX3700"/>
    <n v="10920"/>
    <x v="3"/>
    <x v="1"/>
    <n v="9"/>
    <x v="4"/>
    <n v="36"/>
    <n v="0"/>
    <n v="10920"/>
    <s v="4-Sep"/>
    <d v="1899-12-30T16:14:00"/>
    <x v="2"/>
    <x v="29"/>
    <x v="1"/>
    <x v="11"/>
    <x v="0"/>
  </r>
  <r>
    <x v="1112"/>
    <s v=" 18:48"/>
    <s v="Received from Customer - Sri Lakshmi Stores"/>
    <s v="T230904184800193188304"/>
    <n v="50976579530"/>
    <x v="0"/>
    <s v="XXXXXXXXXX0662"/>
    <n v="17274"/>
    <x v="3"/>
    <x v="1"/>
    <n v="9"/>
    <x v="4"/>
    <n v="36"/>
    <n v="17274"/>
    <n v="0"/>
    <s v="4-Sep"/>
    <d v="1899-12-30T18:48:00"/>
    <x v="3"/>
    <x v="29"/>
    <x v="0"/>
    <x v="5"/>
    <x v="0"/>
  </r>
  <r>
    <x v="1112"/>
    <s v=" 19:28"/>
    <s v="Paid to IOCL Service Station"/>
    <s v="P230904192800667397939"/>
    <n v="904014665512"/>
    <x v="1"/>
    <s v="XXXXXXXXXX0662"/>
    <n v="3313"/>
    <x v="3"/>
    <x v="1"/>
    <n v="9"/>
    <x v="4"/>
    <n v="36"/>
    <n v="0"/>
    <n v="3313"/>
    <s v="4-Sep"/>
    <d v="1899-12-30T19:28:00"/>
    <x v="3"/>
    <x v="29"/>
    <x v="1"/>
    <x v="6"/>
    <x v="0"/>
  </r>
  <r>
    <x v="1112"/>
    <s v=" 19:47"/>
    <s v="Received from Customer - Sri Lakshmi Stores"/>
    <s v="T230904194700220613734"/>
    <n v="112330401058"/>
    <x v="0"/>
    <s v="XXXXXX3700"/>
    <n v="12097"/>
    <x v="3"/>
    <x v="1"/>
    <n v="9"/>
    <x v="4"/>
    <n v="36"/>
    <n v="12097"/>
    <n v="0"/>
    <s v="4-Sep"/>
    <d v="1899-12-30T19:47:00"/>
    <x v="3"/>
    <x v="29"/>
    <x v="0"/>
    <x v="6"/>
    <x v="0"/>
  </r>
  <r>
    <x v="1113"/>
    <s v=" 11:09"/>
    <s v="Paid to Mobile Recharge"/>
    <s v="T230905110900598162223"/>
    <n v="692338662013"/>
    <x v="1"/>
    <s v="XXXXXXXXXX0662"/>
    <n v="1538"/>
    <x v="3"/>
    <x v="1"/>
    <n v="9"/>
    <x v="5"/>
    <n v="36"/>
    <n v="0"/>
    <n v="1538"/>
    <s v="5-Sep"/>
    <d v="1899-12-30T11:09:00"/>
    <x v="0"/>
    <x v="30"/>
    <x v="2"/>
    <x v="2"/>
    <x v="0"/>
  </r>
  <r>
    <x v="1113"/>
    <s v=" 12:47"/>
    <s v="Received from Other Customer"/>
    <s v="T230905124700315067343"/>
    <n v="54535211134"/>
    <x v="0"/>
    <s v="XXXXXX3700"/>
    <n v="11709"/>
    <x v="3"/>
    <x v="1"/>
    <n v="9"/>
    <x v="5"/>
    <n v="36"/>
    <n v="11709"/>
    <n v="0"/>
    <s v="5-Sep"/>
    <d v="1899-12-30T12:47:00"/>
    <x v="2"/>
    <x v="30"/>
    <x v="0"/>
    <x v="3"/>
    <x v="0"/>
  </r>
  <r>
    <x v="1113"/>
    <s v=" 14:59"/>
    <s v="Received from Customer - Sagar Enterprises"/>
    <s v="T230905145900986619261"/>
    <n v="100089761875"/>
    <x v="0"/>
    <s v="XXXXXXXXXX0662"/>
    <n v="4997"/>
    <x v="3"/>
    <x v="1"/>
    <n v="9"/>
    <x v="5"/>
    <n v="36"/>
    <n v="4997"/>
    <n v="0"/>
    <s v="5-Sep"/>
    <d v="1899-12-30T14:59:00"/>
    <x v="2"/>
    <x v="30"/>
    <x v="0"/>
    <x v="10"/>
    <x v="0"/>
  </r>
  <r>
    <x v="1113"/>
    <s v=" 16:40"/>
    <s v="Paid to Other Merchant"/>
    <s v="P230905164000408634961"/>
    <n v="865808545848"/>
    <x v="1"/>
    <s v="XXXXXX3700"/>
    <n v="14773"/>
    <x v="3"/>
    <x v="1"/>
    <n v="9"/>
    <x v="5"/>
    <n v="36"/>
    <n v="0"/>
    <n v="14773"/>
    <s v="5-Sep"/>
    <d v="1899-12-30T16:40:00"/>
    <x v="2"/>
    <x v="30"/>
    <x v="1"/>
    <x v="11"/>
    <x v="0"/>
  </r>
  <r>
    <x v="1113"/>
    <s v=" 20:41"/>
    <s v="Received from Local Customer"/>
    <s v="T230905204100751798210"/>
    <n v="504553562894"/>
    <x v="0"/>
    <s v="XXXXXXXXXX0662"/>
    <n v="11014"/>
    <x v="3"/>
    <x v="1"/>
    <n v="9"/>
    <x v="5"/>
    <n v="36"/>
    <n v="11014"/>
    <n v="0"/>
    <s v="5-Sep"/>
    <d v="1899-12-30T20:41:00"/>
    <x v="3"/>
    <x v="30"/>
    <x v="0"/>
    <x v="12"/>
    <x v="0"/>
  </r>
  <r>
    <x v="1114"/>
    <s v=" 18:22"/>
    <s v="Received from Customer - Ramesh &amp; Co"/>
    <s v="T230906182200449995373"/>
    <n v="127211150480"/>
    <x v="0"/>
    <s v="XXXXXXXXXX0662"/>
    <n v="7689"/>
    <x v="3"/>
    <x v="1"/>
    <n v="9"/>
    <x v="6"/>
    <n v="36"/>
    <n v="7689"/>
    <n v="0"/>
    <s v="6-Sep"/>
    <d v="1899-12-30T18:22:00"/>
    <x v="3"/>
    <x v="0"/>
    <x v="0"/>
    <x v="5"/>
    <x v="0"/>
  </r>
  <r>
    <x v="1114"/>
    <s v=" 19:02"/>
    <s v="Paid to Family Member - Ravi"/>
    <s v="T230906190200629575168"/>
    <n v="967414818723"/>
    <x v="1"/>
    <s v="XXXXXX3700"/>
    <n v="13503"/>
    <x v="3"/>
    <x v="1"/>
    <n v="9"/>
    <x v="6"/>
    <n v="36"/>
    <n v="0"/>
    <n v="13503"/>
    <s v="6-Sep"/>
    <d v="1899-12-30T19:02:00"/>
    <x v="3"/>
    <x v="0"/>
    <x v="1"/>
    <x v="6"/>
    <x v="0"/>
  </r>
  <r>
    <x v="1115"/>
    <s v=" 10:42"/>
    <s v="Paid to Local Shopping Store"/>
    <s v="P230907104200981931792"/>
    <n v="134649481067"/>
    <x v="1"/>
    <s v="XXXXXX3700"/>
    <n v="3558"/>
    <x v="3"/>
    <x v="1"/>
    <n v="9"/>
    <x v="0"/>
    <n v="36"/>
    <n v="0"/>
    <n v="3558"/>
    <s v="7-Sep"/>
    <d v="1899-12-30T10:42:00"/>
    <x v="0"/>
    <x v="1"/>
    <x v="1"/>
    <x v="0"/>
    <x v="0"/>
  </r>
  <r>
    <x v="1115"/>
    <s v=" 10:55"/>
    <s v="Paid to Mobile Recharge"/>
    <s v="T230907105500859010935"/>
    <n v="585493189427"/>
    <x v="1"/>
    <s v="XXXXXXXXXX0662"/>
    <n v="9489"/>
    <x v="3"/>
    <x v="1"/>
    <n v="9"/>
    <x v="0"/>
    <n v="36"/>
    <n v="0"/>
    <n v="9489"/>
    <s v="7-Sep"/>
    <d v="1899-12-30T10:55:00"/>
    <x v="0"/>
    <x v="1"/>
    <x v="2"/>
    <x v="0"/>
    <x v="0"/>
  </r>
  <r>
    <x v="1115"/>
    <s v=" 13:47"/>
    <s v="Paid to Family Member - Ravi"/>
    <s v="P230907134700765268946"/>
    <n v="971780990142"/>
    <x v="1"/>
    <s v="XXXXXXXXXX0662"/>
    <n v="2520"/>
    <x v="3"/>
    <x v="1"/>
    <n v="9"/>
    <x v="0"/>
    <n v="36"/>
    <n v="0"/>
    <n v="2520"/>
    <s v="7-Sep"/>
    <d v="1899-12-30T13:47:00"/>
    <x v="2"/>
    <x v="1"/>
    <x v="1"/>
    <x v="8"/>
    <x v="0"/>
  </r>
  <r>
    <x v="1115"/>
    <s v=" 14:20"/>
    <s v="Received from Customer - Manish Traders"/>
    <s v="T230907142000494926429"/>
    <n v="546414548163"/>
    <x v="0"/>
    <s v="XXXXXXXXXX0662"/>
    <n v="6292"/>
    <x v="3"/>
    <x v="1"/>
    <n v="9"/>
    <x v="0"/>
    <n v="36"/>
    <n v="6292"/>
    <n v="0"/>
    <s v="7-Sep"/>
    <d v="1899-12-30T14:20:00"/>
    <x v="2"/>
    <x v="1"/>
    <x v="0"/>
    <x v="10"/>
    <x v="0"/>
  </r>
  <r>
    <x v="1115"/>
    <s v=" 17:58"/>
    <s v="Paid to Amazon Shopping"/>
    <s v="P230907175800502714432"/>
    <n v="471595581949"/>
    <x v="1"/>
    <s v="XXXXXX3700"/>
    <n v="4658"/>
    <x v="3"/>
    <x v="1"/>
    <n v="9"/>
    <x v="0"/>
    <n v="36"/>
    <n v="0"/>
    <n v="4658"/>
    <s v="7-Sep"/>
    <d v="1899-12-30T17:58:00"/>
    <x v="3"/>
    <x v="1"/>
    <x v="4"/>
    <x v="4"/>
    <x v="0"/>
  </r>
  <r>
    <x v="1115"/>
    <s v=" 18:11"/>
    <s v="Received from Customer - Sri Lakshmi Stores"/>
    <s v="T230907181100300783860"/>
    <n v="516799314249"/>
    <x v="0"/>
    <s v="XXXXXXXXXX0662"/>
    <n v="27271"/>
    <x v="3"/>
    <x v="1"/>
    <n v="9"/>
    <x v="0"/>
    <n v="36"/>
    <n v="27271"/>
    <n v="0"/>
    <s v="7-Sep"/>
    <d v="1899-12-30T18:11:00"/>
    <x v="3"/>
    <x v="1"/>
    <x v="0"/>
    <x v="5"/>
    <x v="0"/>
  </r>
  <r>
    <x v="1115"/>
    <s v=" 18:14"/>
    <s v="Paid to Santhu"/>
    <s v="P230907181400582162867"/>
    <n v="852161179123"/>
    <x v="1"/>
    <s v="XXXXXXXXXX0662"/>
    <n v="12901"/>
    <x v="3"/>
    <x v="1"/>
    <n v="9"/>
    <x v="0"/>
    <n v="36"/>
    <n v="0"/>
    <n v="12901"/>
    <s v="7-Sep"/>
    <d v="1899-12-30T18:14:00"/>
    <x v="3"/>
    <x v="1"/>
    <x v="1"/>
    <x v="5"/>
    <x v="0"/>
  </r>
  <r>
    <x v="1115"/>
    <s v=" 23:22"/>
    <s v="Received from Velu"/>
    <s v="T230907232200603926121"/>
    <n v="964886093495"/>
    <x v="0"/>
    <s v="XXXXXX3700"/>
    <n v="12441"/>
    <x v="3"/>
    <x v="1"/>
    <n v="9"/>
    <x v="0"/>
    <n v="36"/>
    <n v="12441"/>
    <n v="0"/>
    <s v="7-Sep"/>
    <d v="1899-12-30T23:22:00"/>
    <x v="1"/>
    <x v="1"/>
    <x v="0"/>
    <x v="1"/>
    <x v="0"/>
  </r>
  <r>
    <x v="1116"/>
    <s v=" 07:51"/>
    <s v="Received from Other Customer"/>
    <s v="T230908075100876476958"/>
    <n v="525295176709"/>
    <x v="0"/>
    <s v="XXXXXX3700"/>
    <n v="14155"/>
    <x v="3"/>
    <x v="1"/>
    <n v="9"/>
    <x v="1"/>
    <n v="36"/>
    <n v="14155"/>
    <n v="0"/>
    <s v="8-Sep"/>
    <d v="1899-12-30T07:51:00"/>
    <x v="0"/>
    <x v="2"/>
    <x v="0"/>
    <x v="14"/>
    <x v="0"/>
  </r>
  <r>
    <x v="1116"/>
    <s v=" 08:34"/>
    <s v="Received from Customer - Sagar Enterprises"/>
    <s v="T230908083400367905356"/>
    <n v="218513547240"/>
    <x v="0"/>
    <s v="XXXXXX3700"/>
    <n v="1707"/>
    <x v="3"/>
    <x v="1"/>
    <n v="9"/>
    <x v="1"/>
    <n v="36"/>
    <n v="1707"/>
    <n v="0"/>
    <s v="8-Sep"/>
    <d v="1899-12-30T08:34:00"/>
    <x v="0"/>
    <x v="2"/>
    <x v="0"/>
    <x v="15"/>
    <x v="0"/>
  </r>
  <r>
    <x v="1116"/>
    <s v=" 13:20"/>
    <s v="Paid to Flipkart"/>
    <s v="T230908132000303075740"/>
    <n v="244123336239"/>
    <x v="1"/>
    <s v="XXXXXX3700"/>
    <n v="4049"/>
    <x v="3"/>
    <x v="1"/>
    <n v="9"/>
    <x v="1"/>
    <n v="36"/>
    <n v="0"/>
    <n v="4049"/>
    <s v="8-Sep"/>
    <d v="1899-12-30T13:20:00"/>
    <x v="2"/>
    <x v="2"/>
    <x v="1"/>
    <x v="8"/>
    <x v="0"/>
  </r>
  <r>
    <x v="1116"/>
    <s v=" 17:40"/>
    <s v="Received from Bank/UPI Transfer"/>
    <s v="T230908174000574023342"/>
    <n v="915216791295"/>
    <x v="0"/>
    <s v="XXXXXX3700"/>
    <n v="5993"/>
    <x v="3"/>
    <x v="1"/>
    <n v="9"/>
    <x v="1"/>
    <n v="36"/>
    <n v="5993"/>
    <n v="0"/>
    <s v="8-Sep"/>
    <d v="1899-12-30T17:40:00"/>
    <x v="3"/>
    <x v="2"/>
    <x v="0"/>
    <x v="4"/>
    <x v="0"/>
  </r>
  <r>
    <x v="1116"/>
    <s v=" 18:59"/>
    <s v="Received from Local Customer"/>
    <s v="T230908185900329549828"/>
    <n v="189539043950"/>
    <x v="0"/>
    <s v="XXXXXX3700"/>
    <n v="1639"/>
    <x v="3"/>
    <x v="1"/>
    <n v="9"/>
    <x v="1"/>
    <n v="36"/>
    <n v="1639"/>
    <n v="0"/>
    <s v="8-Sep"/>
    <d v="1899-12-30T18:59:00"/>
    <x v="3"/>
    <x v="2"/>
    <x v="0"/>
    <x v="5"/>
    <x v="0"/>
  </r>
  <r>
    <x v="1117"/>
    <s v=" 13:22"/>
    <s v="Received from Other UPI User"/>
    <s v="T230909132200981203915"/>
    <n v="805593873917"/>
    <x v="0"/>
    <s v="XXXXXX3700"/>
    <n v="5338"/>
    <x v="3"/>
    <x v="1"/>
    <n v="9"/>
    <x v="2"/>
    <n v="36"/>
    <n v="5338"/>
    <n v="0"/>
    <s v="9-Sep"/>
    <d v="1899-12-30T13:22:00"/>
    <x v="2"/>
    <x v="3"/>
    <x v="0"/>
    <x v="8"/>
    <x v="0"/>
  </r>
  <r>
    <x v="1117"/>
    <s v=" 13:41"/>
    <s v="Received from Customer - Sri Lakshmi Stores"/>
    <s v="T230909134100200694458"/>
    <n v="901234122494"/>
    <x v="0"/>
    <s v="XXXXXX3700"/>
    <n v="21201"/>
    <x v="3"/>
    <x v="1"/>
    <n v="9"/>
    <x v="2"/>
    <n v="36"/>
    <n v="21201"/>
    <n v="0"/>
    <s v="9-Sep"/>
    <d v="1899-12-30T13:41:00"/>
    <x v="2"/>
    <x v="3"/>
    <x v="0"/>
    <x v="8"/>
    <x v="0"/>
  </r>
  <r>
    <x v="1117"/>
    <s v=" 13:43"/>
    <s v="Paid to HP Fuel Station"/>
    <s v="T230909134300299843804"/>
    <n v="661724123230"/>
    <x v="1"/>
    <s v="XXXXXX3700"/>
    <n v="7887"/>
    <x v="3"/>
    <x v="1"/>
    <n v="9"/>
    <x v="2"/>
    <n v="36"/>
    <n v="0"/>
    <n v="7887"/>
    <s v="9-Sep"/>
    <d v="1899-12-30T13:43:00"/>
    <x v="2"/>
    <x v="3"/>
    <x v="1"/>
    <x v="8"/>
    <x v="0"/>
  </r>
  <r>
    <x v="1117"/>
    <s v=" 18:02"/>
    <s v="Paid to Other Merchant"/>
    <s v="T230909180200472131714"/>
    <n v="256352627300"/>
    <x v="1"/>
    <s v="XXXXXX3700"/>
    <n v="5425"/>
    <x v="3"/>
    <x v="1"/>
    <n v="9"/>
    <x v="2"/>
    <n v="36"/>
    <n v="0"/>
    <n v="5425"/>
    <s v="9-Sep"/>
    <d v="1899-12-30T18:02:00"/>
    <x v="3"/>
    <x v="3"/>
    <x v="1"/>
    <x v="5"/>
    <x v="0"/>
  </r>
  <r>
    <x v="1117"/>
    <s v=" 22:36"/>
    <s v="Received from Customer - Manish Traders"/>
    <s v="T230909223600434858118"/>
    <n v="844275058828"/>
    <x v="0"/>
    <s v="XXXXXXXXXX0662"/>
    <n v="6096"/>
    <x v="3"/>
    <x v="1"/>
    <n v="9"/>
    <x v="2"/>
    <n v="36"/>
    <n v="6096"/>
    <n v="0"/>
    <s v="9-Sep"/>
    <d v="1899-12-30T22:36:00"/>
    <x v="1"/>
    <x v="3"/>
    <x v="0"/>
    <x v="16"/>
    <x v="0"/>
  </r>
  <r>
    <x v="1118"/>
    <s v=" 11:53"/>
    <s v="Received from Customer - Kumar Stores"/>
    <s v="T230910115300633857568"/>
    <n v="431049882012"/>
    <x v="0"/>
    <s v="XXXXXXXXXX0662"/>
    <n v="8219"/>
    <x v="3"/>
    <x v="1"/>
    <n v="9"/>
    <x v="3"/>
    <n v="37"/>
    <n v="8219"/>
    <n v="0"/>
    <s v="10-Sep"/>
    <d v="1899-12-30T11:53:00"/>
    <x v="0"/>
    <x v="4"/>
    <x v="0"/>
    <x v="2"/>
    <x v="0"/>
  </r>
  <r>
    <x v="1118"/>
    <s v=" 15:59"/>
    <s v="Received from Customer - Manish Traders"/>
    <s v="T230910155900334698010"/>
    <n v="988760319135"/>
    <x v="0"/>
    <s v="XXXXXXXXXX0662"/>
    <n v="8069"/>
    <x v="3"/>
    <x v="1"/>
    <n v="9"/>
    <x v="3"/>
    <n v="37"/>
    <n v="8069"/>
    <n v="0"/>
    <s v="10-Sep"/>
    <d v="1899-12-30T15:59:00"/>
    <x v="2"/>
    <x v="4"/>
    <x v="0"/>
    <x v="9"/>
    <x v="0"/>
  </r>
  <r>
    <x v="1118"/>
    <s v=" 20:27"/>
    <s v="Received from Customer - Ravi Enterprises"/>
    <s v="T230910202700808196032"/>
    <n v="178496944059"/>
    <x v="0"/>
    <s v="XXXXXXXXXX0662"/>
    <n v="12222"/>
    <x v="3"/>
    <x v="1"/>
    <n v="9"/>
    <x v="3"/>
    <n v="37"/>
    <n v="12222"/>
    <n v="0"/>
    <s v="10-Sep"/>
    <d v="1899-12-30T20:27:00"/>
    <x v="3"/>
    <x v="4"/>
    <x v="0"/>
    <x v="12"/>
    <x v="0"/>
  </r>
  <r>
    <x v="1119"/>
    <s v=" 07:24"/>
    <s v="Paid to Reliance Smart"/>
    <s v="P230911072400770985586"/>
    <n v="622775795362"/>
    <x v="1"/>
    <s v="XXXXXX3700"/>
    <n v="5748"/>
    <x v="3"/>
    <x v="1"/>
    <n v="9"/>
    <x v="4"/>
    <n v="37"/>
    <n v="0"/>
    <n v="5748"/>
    <s v="11-Sep"/>
    <d v="1899-12-30T07:24:00"/>
    <x v="0"/>
    <x v="5"/>
    <x v="1"/>
    <x v="14"/>
    <x v="0"/>
  </r>
  <r>
    <x v="1119"/>
    <s v=" 09:30"/>
    <s v="Received from Customer - Kumar Stores"/>
    <s v="T230911093000924413163"/>
    <n v="364390483515"/>
    <x v="0"/>
    <s v="XXXXXXXXXX0662"/>
    <n v="28031"/>
    <x v="3"/>
    <x v="1"/>
    <n v="9"/>
    <x v="4"/>
    <n v="37"/>
    <n v="28031"/>
    <n v="0"/>
    <s v="11-Sep"/>
    <d v="1899-12-30T09:30:00"/>
    <x v="0"/>
    <x v="5"/>
    <x v="0"/>
    <x v="13"/>
    <x v="0"/>
  </r>
  <r>
    <x v="1119"/>
    <s v=" 14:00"/>
    <s v="Received from Local Customer"/>
    <s v="T230911140000335240167"/>
    <n v="24827131103"/>
    <x v="0"/>
    <s v="XXXXXX3700"/>
    <n v="18438"/>
    <x v="3"/>
    <x v="1"/>
    <n v="9"/>
    <x v="4"/>
    <n v="37"/>
    <n v="18438"/>
    <n v="0"/>
    <s v="11-Sep"/>
    <d v="1899-12-30T14:00:00"/>
    <x v="2"/>
    <x v="5"/>
    <x v="0"/>
    <x v="10"/>
    <x v="0"/>
  </r>
  <r>
    <x v="1119"/>
    <s v=" 15:23"/>
    <s v="Paid to Swiggy"/>
    <s v="P230911152300517598447"/>
    <n v="237596049382"/>
    <x v="1"/>
    <s v="XXXXXX3700"/>
    <n v="4381"/>
    <x v="3"/>
    <x v="1"/>
    <n v="9"/>
    <x v="4"/>
    <n v="37"/>
    <n v="0"/>
    <n v="4381"/>
    <s v="11-Sep"/>
    <d v="1899-12-30T15:23:00"/>
    <x v="2"/>
    <x v="5"/>
    <x v="1"/>
    <x v="9"/>
    <x v="0"/>
  </r>
  <r>
    <x v="1119"/>
    <s v=" 19:59"/>
    <s v="Received from Family Member - Ravi"/>
    <s v="T230911195900751720840"/>
    <n v="181595388278"/>
    <x v="0"/>
    <s v="XXXXXX3700"/>
    <n v="162"/>
    <x v="3"/>
    <x v="1"/>
    <n v="9"/>
    <x v="4"/>
    <n v="37"/>
    <n v="162"/>
    <n v="0"/>
    <s v="11-Sep"/>
    <d v="1899-12-30T19:59:00"/>
    <x v="3"/>
    <x v="5"/>
    <x v="0"/>
    <x v="6"/>
    <x v="0"/>
  </r>
  <r>
    <x v="1119"/>
    <s v=" 20:39"/>
    <s v="Paid to Local Provision Store"/>
    <s v="P230911203900826467015"/>
    <n v="966909768970"/>
    <x v="1"/>
    <s v="XXXXXX3700"/>
    <n v="1192"/>
    <x v="3"/>
    <x v="1"/>
    <n v="9"/>
    <x v="4"/>
    <n v="37"/>
    <n v="0"/>
    <n v="1192"/>
    <s v="11-Sep"/>
    <d v="1899-12-30T20:39:00"/>
    <x v="3"/>
    <x v="5"/>
    <x v="1"/>
    <x v="12"/>
    <x v="0"/>
  </r>
  <r>
    <x v="1120"/>
    <s v=" 14:56"/>
    <s v="Received from Customer - Ramesh &amp; Co"/>
    <s v="T230912145600744138244"/>
    <n v="64007115482"/>
    <x v="0"/>
    <s v="XXXXXX3700"/>
    <n v="15607"/>
    <x v="3"/>
    <x v="1"/>
    <n v="9"/>
    <x v="5"/>
    <n v="37"/>
    <n v="15607"/>
    <n v="0"/>
    <s v="12-Sep"/>
    <d v="1899-12-30T14:56:00"/>
    <x v="2"/>
    <x v="6"/>
    <x v="0"/>
    <x v="10"/>
    <x v="0"/>
  </r>
  <r>
    <x v="1120"/>
    <s v=" 17:30"/>
    <s v="Received from Bank/UPI Transfer"/>
    <s v="T230912173000325860813"/>
    <n v="715607967470"/>
    <x v="0"/>
    <s v="XXXXXX3700"/>
    <n v="1771"/>
    <x v="3"/>
    <x v="1"/>
    <n v="9"/>
    <x v="5"/>
    <n v="37"/>
    <n v="1771"/>
    <n v="0"/>
    <s v="12-Sep"/>
    <d v="1899-12-30T17:30:00"/>
    <x v="3"/>
    <x v="6"/>
    <x v="0"/>
    <x v="4"/>
    <x v="0"/>
  </r>
  <r>
    <x v="1120"/>
    <s v=" 21:59"/>
    <s v="Paid to Bakery &amp; Snacks"/>
    <s v="T230912215900236857857"/>
    <n v="753055182979"/>
    <x v="1"/>
    <s v="XXXXXXXXXX0662"/>
    <n v="5449"/>
    <x v="3"/>
    <x v="1"/>
    <n v="9"/>
    <x v="5"/>
    <n v="37"/>
    <n v="0"/>
    <n v="5449"/>
    <s v="12-Sep"/>
    <d v="1899-12-30T21:59:00"/>
    <x v="1"/>
    <x v="6"/>
    <x v="1"/>
    <x v="7"/>
    <x v="0"/>
  </r>
  <r>
    <x v="1121"/>
    <s v=" 11:18"/>
    <s v="Paid to Manish"/>
    <s v="T230913111800563412395"/>
    <n v="278951699932"/>
    <x v="1"/>
    <s v="XXXXXXXXXX0662"/>
    <n v="4855"/>
    <x v="3"/>
    <x v="1"/>
    <n v="9"/>
    <x v="6"/>
    <n v="37"/>
    <n v="0"/>
    <n v="4855"/>
    <s v="13-Sep"/>
    <d v="1899-12-30T11:18:00"/>
    <x v="0"/>
    <x v="7"/>
    <x v="1"/>
    <x v="2"/>
    <x v="0"/>
  </r>
  <r>
    <x v="1121"/>
    <s v=" 11:21"/>
    <s v="Received from Customer - Sri Lakshmi Stores"/>
    <s v="T230913112100726436965"/>
    <n v="110679535027"/>
    <x v="0"/>
    <s v="XXXXXX3700"/>
    <n v="7445"/>
    <x v="3"/>
    <x v="1"/>
    <n v="9"/>
    <x v="6"/>
    <n v="37"/>
    <n v="7445"/>
    <n v="0"/>
    <s v="13-Sep"/>
    <d v="1899-12-30T11:21:00"/>
    <x v="0"/>
    <x v="7"/>
    <x v="0"/>
    <x v="2"/>
    <x v="0"/>
  </r>
  <r>
    <x v="1121"/>
    <s v=" 15:12"/>
    <s v="Received from Family Member - Kumar"/>
    <s v="T230913151200783791425"/>
    <n v="567327794085"/>
    <x v="0"/>
    <s v="XXXXXX3700"/>
    <n v="11604"/>
    <x v="3"/>
    <x v="1"/>
    <n v="9"/>
    <x v="6"/>
    <n v="37"/>
    <n v="11604"/>
    <n v="0"/>
    <s v="13-Sep"/>
    <d v="1899-12-30T15:12:00"/>
    <x v="2"/>
    <x v="7"/>
    <x v="0"/>
    <x v="9"/>
    <x v="0"/>
  </r>
  <r>
    <x v="1121"/>
    <s v=" 18:46"/>
    <s v="Received from Family Member - Ravi"/>
    <s v="T230913184600613506513"/>
    <n v="468933871157"/>
    <x v="0"/>
    <s v="XXXXXX3700"/>
    <n v="10560"/>
    <x v="3"/>
    <x v="1"/>
    <n v="9"/>
    <x v="6"/>
    <n v="37"/>
    <n v="10560"/>
    <n v="0"/>
    <s v="13-Sep"/>
    <d v="1899-12-30T18:46:00"/>
    <x v="3"/>
    <x v="7"/>
    <x v="0"/>
    <x v="5"/>
    <x v="0"/>
  </r>
  <r>
    <x v="1122"/>
    <s v=" 12:08"/>
    <s v="Paid to BP Petrol Pump"/>
    <s v="T230914120800920348504"/>
    <n v="899778674913"/>
    <x v="1"/>
    <s v="XXXXXX3700"/>
    <n v="4608"/>
    <x v="3"/>
    <x v="1"/>
    <n v="9"/>
    <x v="0"/>
    <n v="37"/>
    <n v="0"/>
    <n v="4608"/>
    <s v="14-Sep"/>
    <d v="1899-12-30T12:08:00"/>
    <x v="2"/>
    <x v="8"/>
    <x v="3"/>
    <x v="3"/>
    <x v="0"/>
  </r>
  <r>
    <x v="1122"/>
    <s v=" 13:24"/>
    <s v="Paid to Amazon Pay Groceries"/>
    <s v="P230914132400634138737"/>
    <n v="612270508433"/>
    <x v="1"/>
    <s v="XXXXXX3700"/>
    <n v="10814"/>
    <x v="3"/>
    <x v="1"/>
    <n v="9"/>
    <x v="0"/>
    <n v="37"/>
    <n v="0"/>
    <n v="10814"/>
    <s v="14-Sep"/>
    <d v="1899-12-30T13:24:00"/>
    <x v="2"/>
    <x v="8"/>
    <x v="4"/>
    <x v="8"/>
    <x v="0"/>
  </r>
  <r>
    <x v="1122"/>
    <s v=" 13:31"/>
    <s v="Received from Customer - Ramesh &amp; Co"/>
    <s v="T230914133100559066547"/>
    <n v="336894241917"/>
    <x v="0"/>
    <s v="XXXXXX3700"/>
    <n v="1329"/>
    <x v="3"/>
    <x v="1"/>
    <n v="9"/>
    <x v="0"/>
    <n v="37"/>
    <n v="1329"/>
    <n v="0"/>
    <s v="14-Sep"/>
    <d v="1899-12-30T13:31:00"/>
    <x v="2"/>
    <x v="8"/>
    <x v="0"/>
    <x v="8"/>
    <x v="0"/>
  </r>
  <r>
    <x v="1122"/>
    <s v=" 14:27"/>
    <s v="Paid to Airtel Recharge"/>
    <s v="T230914142700349857508"/>
    <n v="984974330509"/>
    <x v="1"/>
    <s v="XXXXXX3700"/>
    <n v="12488"/>
    <x v="3"/>
    <x v="1"/>
    <n v="9"/>
    <x v="0"/>
    <n v="37"/>
    <n v="0"/>
    <n v="12488"/>
    <s v="14-Sep"/>
    <d v="1899-12-30T14:27:00"/>
    <x v="2"/>
    <x v="8"/>
    <x v="2"/>
    <x v="10"/>
    <x v="0"/>
  </r>
  <r>
    <x v="1122"/>
    <s v=" 18:27"/>
    <s v="Paid to Airtel Recharge"/>
    <s v="T230914182700122327229"/>
    <n v="494247680361"/>
    <x v="1"/>
    <s v="XXXXXX3700"/>
    <n v="11375"/>
    <x v="3"/>
    <x v="1"/>
    <n v="9"/>
    <x v="0"/>
    <n v="37"/>
    <n v="0"/>
    <n v="11375"/>
    <s v="14-Sep"/>
    <d v="1899-12-30T18:27:00"/>
    <x v="3"/>
    <x v="8"/>
    <x v="2"/>
    <x v="5"/>
    <x v="0"/>
  </r>
  <r>
    <x v="1122"/>
    <s v=" 20:28"/>
    <s v="Received from Customer - Manish Traders"/>
    <s v="T230914202800517425107"/>
    <n v="859506449849"/>
    <x v="0"/>
    <s v="XXXXXX3700"/>
    <n v="12658"/>
    <x v="3"/>
    <x v="1"/>
    <n v="9"/>
    <x v="0"/>
    <n v="37"/>
    <n v="12658"/>
    <n v="0"/>
    <s v="14-Sep"/>
    <d v="1899-12-30T20:28:00"/>
    <x v="3"/>
    <x v="8"/>
    <x v="0"/>
    <x v="12"/>
    <x v="0"/>
  </r>
  <r>
    <x v="1122"/>
    <s v=" 21:58"/>
    <s v="Paid to Family Member - Ravi"/>
    <s v="T230914215800235006056"/>
    <n v="564619089398"/>
    <x v="1"/>
    <s v="XXXXXXXXXX0662"/>
    <n v="2152"/>
    <x v="3"/>
    <x v="1"/>
    <n v="9"/>
    <x v="0"/>
    <n v="37"/>
    <n v="0"/>
    <n v="2152"/>
    <s v="14-Sep"/>
    <d v="1899-12-30T21:58:00"/>
    <x v="1"/>
    <x v="8"/>
    <x v="1"/>
    <x v="7"/>
    <x v="0"/>
  </r>
  <r>
    <x v="1122"/>
    <s v=" 22:47"/>
    <s v="Received from Other Customer"/>
    <s v="T230914224700685480739"/>
    <n v="611071490255"/>
    <x v="0"/>
    <s v="XXXXXX3700"/>
    <n v="17122"/>
    <x v="3"/>
    <x v="1"/>
    <n v="9"/>
    <x v="0"/>
    <n v="37"/>
    <n v="17122"/>
    <n v="0"/>
    <s v="14-Sep"/>
    <d v="1899-12-30T22:47:00"/>
    <x v="1"/>
    <x v="8"/>
    <x v="0"/>
    <x v="16"/>
    <x v="0"/>
  </r>
  <r>
    <x v="1123"/>
    <s v=" 10:26"/>
    <s v="Received from Ramesh"/>
    <s v="T230915102600599875842"/>
    <n v="686191113750"/>
    <x v="0"/>
    <s v="XXXXXXXXXX0662"/>
    <n v="18179"/>
    <x v="3"/>
    <x v="1"/>
    <n v="9"/>
    <x v="1"/>
    <n v="37"/>
    <n v="18179"/>
    <n v="0"/>
    <s v="15-Sep"/>
    <d v="1899-12-30T10:26:00"/>
    <x v="0"/>
    <x v="9"/>
    <x v="0"/>
    <x v="0"/>
    <x v="0"/>
  </r>
  <r>
    <x v="1123"/>
    <s v=" 10:33"/>
    <s v="Received from Customer - Venkatesh Traders"/>
    <s v="T230915103300572208097"/>
    <n v="429545484860"/>
    <x v="0"/>
    <s v="XXXXXXXXXX0662"/>
    <n v="10048"/>
    <x v="3"/>
    <x v="1"/>
    <n v="9"/>
    <x v="1"/>
    <n v="37"/>
    <n v="10048"/>
    <n v="0"/>
    <s v="15-Sep"/>
    <d v="1899-12-30T10:33:00"/>
    <x v="0"/>
    <x v="9"/>
    <x v="0"/>
    <x v="0"/>
    <x v="0"/>
  </r>
  <r>
    <x v="1123"/>
    <s v=" 10:41"/>
    <s v="Received from Customer - Anand Stores"/>
    <s v="T230915104100611247417"/>
    <n v="623071955985"/>
    <x v="0"/>
    <s v="XXXXXXXXXX0662"/>
    <n v="8387"/>
    <x v="3"/>
    <x v="1"/>
    <n v="9"/>
    <x v="1"/>
    <n v="37"/>
    <n v="8387"/>
    <n v="0"/>
    <s v="15-Sep"/>
    <d v="1899-12-30T10:41:00"/>
    <x v="0"/>
    <x v="9"/>
    <x v="0"/>
    <x v="0"/>
    <x v="0"/>
  </r>
  <r>
    <x v="1123"/>
    <s v=" 12:00"/>
    <s v="Paid to Family Member - Ravi"/>
    <s v="P230915120000896372211"/>
    <n v="509627781918"/>
    <x v="1"/>
    <s v="XXXXXXXXXX0662"/>
    <n v="12134"/>
    <x v="3"/>
    <x v="1"/>
    <n v="9"/>
    <x v="1"/>
    <n v="37"/>
    <n v="0"/>
    <n v="12134"/>
    <s v="15-Sep"/>
    <d v="1899-12-30T12:00:00"/>
    <x v="2"/>
    <x v="9"/>
    <x v="1"/>
    <x v="3"/>
    <x v="0"/>
  </r>
  <r>
    <x v="1123"/>
    <s v=" 13:48"/>
    <s v="Paid to IOCL Service Station"/>
    <s v="T230915134800734810832"/>
    <n v="611806637457"/>
    <x v="1"/>
    <s v="XXXXXX3700"/>
    <n v="6239"/>
    <x v="3"/>
    <x v="1"/>
    <n v="9"/>
    <x v="1"/>
    <n v="37"/>
    <n v="0"/>
    <n v="6239"/>
    <s v="15-Sep"/>
    <d v="1899-12-30T13:48:00"/>
    <x v="2"/>
    <x v="9"/>
    <x v="1"/>
    <x v="8"/>
    <x v="0"/>
  </r>
  <r>
    <x v="1123"/>
    <s v=" 17:49"/>
    <s v="Paid to Bakery &amp; Snacks"/>
    <s v="P230915174900974751206"/>
    <n v="924049407509"/>
    <x v="1"/>
    <s v="XXXXXXXXXX0662"/>
    <n v="30980"/>
    <x v="3"/>
    <x v="1"/>
    <n v="9"/>
    <x v="1"/>
    <n v="37"/>
    <n v="0"/>
    <n v="30980"/>
    <s v="15-Sep"/>
    <d v="1899-12-30T17:49:00"/>
    <x v="3"/>
    <x v="9"/>
    <x v="1"/>
    <x v="4"/>
    <x v="0"/>
  </r>
  <r>
    <x v="1123"/>
    <s v=" 21:06"/>
    <s v="Paid to Amazon Pay Groceries"/>
    <s v="P230915210600651356065"/>
    <n v="242749413990"/>
    <x v="1"/>
    <s v="XXXXXX3700"/>
    <n v="1934"/>
    <x v="3"/>
    <x v="1"/>
    <n v="9"/>
    <x v="1"/>
    <n v="37"/>
    <n v="0"/>
    <n v="1934"/>
    <s v="15-Sep"/>
    <d v="1899-12-30T21:06:00"/>
    <x v="1"/>
    <x v="9"/>
    <x v="4"/>
    <x v="7"/>
    <x v="0"/>
  </r>
  <r>
    <x v="1123"/>
    <s v=" 21:30"/>
    <s v="Paid to Manish"/>
    <s v="T230915213000253082579"/>
    <n v="90508313592"/>
    <x v="1"/>
    <s v="XXXXXX3700"/>
    <n v="7357"/>
    <x v="3"/>
    <x v="1"/>
    <n v="9"/>
    <x v="1"/>
    <n v="37"/>
    <n v="0"/>
    <n v="7357"/>
    <s v="15-Sep"/>
    <d v="1899-12-30T21:30:00"/>
    <x v="1"/>
    <x v="9"/>
    <x v="1"/>
    <x v="7"/>
    <x v="0"/>
  </r>
  <r>
    <x v="1123"/>
    <s v=" 21:35"/>
    <s v="Paid to Ramesh"/>
    <s v="P230915213500199648203"/>
    <n v="109523687021"/>
    <x v="1"/>
    <s v="XXXXXXXXXX0662"/>
    <n v="3641"/>
    <x v="3"/>
    <x v="1"/>
    <n v="9"/>
    <x v="1"/>
    <n v="37"/>
    <n v="0"/>
    <n v="3641"/>
    <s v="15-Sep"/>
    <d v="1899-12-30T21:35:00"/>
    <x v="1"/>
    <x v="9"/>
    <x v="1"/>
    <x v="7"/>
    <x v="0"/>
  </r>
  <r>
    <x v="1124"/>
    <s v=" 12:37"/>
    <s v="Paid to Local Shopping Store"/>
    <s v="P230916123700764224861"/>
    <n v="936730002092"/>
    <x v="1"/>
    <s v="XXXXXX3700"/>
    <n v="24428"/>
    <x v="3"/>
    <x v="1"/>
    <n v="9"/>
    <x v="2"/>
    <n v="37"/>
    <n v="0"/>
    <n v="24428"/>
    <s v="16-Sep"/>
    <d v="1899-12-30T12:37:00"/>
    <x v="2"/>
    <x v="10"/>
    <x v="1"/>
    <x v="3"/>
    <x v="0"/>
  </r>
  <r>
    <x v="1124"/>
    <s v=" 17:33"/>
    <s v="Paid to Hotel Gowdas"/>
    <s v="T230916173300649919843"/>
    <n v="548716466972"/>
    <x v="1"/>
    <s v="XXXXXX3700"/>
    <n v="6153"/>
    <x v="3"/>
    <x v="1"/>
    <n v="9"/>
    <x v="2"/>
    <n v="37"/>
    <n v="0"/>
    <n v="6153"/>
    <s v="16-Sep"/>
    <d v="1899-12-30T17:33:00"/>
    <x v="3"/>
    <x v="10"/>
    <x v="1"/>
    <x v="4"/>
    <x v="0"/>
  </r>
  <r>
    <x v="1125"/>
    <s v=" 12:45"/>
    <s v="Paid to Other Merchant"/>
    <s v="P230917124500451262865"/>
    <n v="69890308767"/>
    <x v="1"/>
    <s v="XXXXXXXXXX0662"/>
    <n v="16969"/>
    <x v="3"/>
    <x v="1"/>
    <n v="9"/>
    <x v="3"/>
    <n v="38"/>
    <n v="0"/>
    <n v="16969"/>
    <s v="17-Sep"/>
    <d v="1899-12-30T12:45:00"/>
    <x v="2"/>
    <x v="11"/>
    <x v="1"/>
    <x v="3"/>
    <x v="0"/>
  </r>
  <r>
    <x v="1125"/>
    <s v=" 13:25"/>
    <s v="Received from Local Customer"/>
    <s v="T230917132500571317787"/>
    <n v="209860930438"/>
    <x v="0"/>
    <s v="XXXXXX3700"/>
    <n v="24417"/>
    <x v="3"/>
    <x v="1"/>
    <n v="9"/>
    <x v="3"/>
    <n v="38"/>
    <n v="24417"/>
    <n v="0"/>
    <s v="17-Sep"/>
    <d v="1899-12-30T13:25:00"/>
    <x v="2"/>
    <x v="11"/>
    <x v="0"/>
    <x v="8"/>
    <x v="0"/>
  </r>
  <r>
    <x v="1125"/>
    <s v=" 16:05"/>
    <s v="Received from Bank/UPI Transfer"/>
    <s v="T230917160500952562739"/>
    <n v="539045605347"/>
    <x v="0"/>
    <s v="XXXXXXXXXX0662"/>
    <n v="28684"/>
    <x v="3"/>
    <x v="1"/>
    <n v="9"/>
    <x v="3"/>
    <n v="38"/>
    <n v="28684"/>
    <n v="0"/>
    <s v="17-Sep"/>
    <d v="1899-12-30T16:05:00"/>
    <x v="2"/>
    <x v="11"/>
    <x v="0"/>
    <x v="11"/>
    <x v="0"/>
  </r>
  <r>
    <x v="1125"/>
    <s v=" 19:03"/>
    <s v="Paid to Hotel Gowdas"/>
    <s v="T230917190300242287506"/>
    <n v="164132004400"/>
    <x v="1"/>
    <s v="XXXXXX3700"/>
    <n v="6498"/>
    <x v="3"/>
    <x v="1"/>
    <n v="9"/>
    <x v="3"/>
    <n v="38"/>
    <n v="0"/>
    <n v="6498"/>
    <s v="17-Sep"/>
    <d v="1899-12-30T19:03:00"/>
    <x v="3"/>
    <x v="11"/>
    <x v="1"/>
    <x v="6"/>
    <x v="0"/>
  </r>
  <r>
    <x v="1125"/>
    <s v=" 20:10"/>
    <s v="Received from Customer - Ramesh &amp; Co"/>
    <s v="T230917201000192843613"/>
    <n v="341799163783"/>
    <x v="0"/>
    <s v="XXXXXXXXXX0662"/>
    <n v="5926"/>
    <x v="3"/>
    <x v="1"/>
    <n v="9"/>
    <x v="3"/>
    <n v="38"/>
    <n v="5926"/>
    <n v="0"/>
    <s v="17-Sep"/>
    <d v="1899-12-30T20:10:00"/>
    <x v="3"/>
    <x v="11"/>
    <x v="0"/>
    <x v="12"/>
    <x v="0"/>
  </r>
  <r>
    <x v="1126"/>
    <s v=" 08:22"/>
    <s v="Paid to Jio Recharge"/>
    <s v="T230918082200414005054"/>
    <n v="492235946301"/>
    <x v="1"/>
    <s v="XXXXXXXXXX0662"/>
    <n v="12697"/>
    <x v="3"/>
    <x v="1"/>
    <n v="9"/>
    <x v="4"/>
    <n v="38"/>
    <n v="0"/>
    <n v="12697"/>
    <s v="18-Sep"/>
    <d v="1899-12-30T08:22:00"/>
    <x v="0"/>
    <x v="12"/>
    <x v="2"/>
    <x v="15"/>
    <x v="0"/>
  </r>
  <r>
    <x v="1126"/>
    <s v=" 11:39"/>
    <s v="Paid to Dominos Pizza"/>
    <s v="P230918113900451262355"/>
    <n v="797102089243"/>
    <x v="1"/>
    <s v="XXXXXX3700"/>
    <n v="15012"/>
    <x v="3"/>
    <x v="1"/>
    <n v="9"/>
    <x v="4"/>
    <n v="38"/>
    <n v="0"/>
    <n v="15012"/>
    <s v="18-Sep"/>
    <d v="1899-12-30T11:39:00"/>
    <x v="0"/>
    <x v="12"/>
    <x v="1"/>
    <x v="2"/>
    <x v="0"/>
  </r>
  <r>
    <x v="1126"/>
    <s v=" 12:59"/>
    <s v="Paid to Other Merchant"/>
    <s v="P230918125900205471322"/>
    <n v="519700208286"/>
    <x v="1"/>
    <s v="XXXXXX3700"/>
    <n v="4354"/>
    <x v="3"/>
    <x v="1"/>
    <n v="9"/>
    <x v="4"/>
    <n v="38"/>
    <n v="0"/>
    <n v="4354"/>
    <s v="18-Sep"/>
    <d v="1899-12-30T12:59:00"/>
    <x v="2"/>
    <x v="12"/>
    <x v="1"/>
    <x v="3"/>
    <x v="0"/>
  </r>
  <r>
    <x v="1126"/>
    <s v=" 14:29"/>
    <s v="Received from Customer - Manish Traders"/>
    <s v="T230918142900708838894"/>
    <n v="615767682107"/>
    <x v="0"/>
    <s v="XXXXXXXXXX0662"/>
    <n v="11786"/>
    <x v="3"/>
    <x v="1"/>
    <n v="9"/>
    <x v="4"/>
    <n v="38"/>
    <n v="11786"/>
    <n v="0"/>
    <s v="18-Sep"/>
    <d v="1899-12-30T14:29:00"/>
    <x v="2"/>
    <x v="12"/>
    <x v="0"/>
    <x v="10"/>
    <x v="0"/>
  </r>
  <r>
    <x v="1126"/>
    <s v=" 16:25"/>
    <s v="Received from Customer - Manish Traders"/>
    <s v="T230918162500660299203"/>
    <n v="262553763766"/>
    <x v="0"/>
    <s v="XXXXXXXXXX0662"/>
    <n v="6266"/>
    <x v="3"/>
    <x v="1"/>
    <n v="9"/>
    <x v="4"/>
    <n v="38"/>
    <n v="6266"/>
    <n v="0"/>
    <s v="18-Sep"/>
    <d v="1899-12-30T16:25:00"/>
    <x v="2"/>
    <x v="12"/>
    <x v="0"/>
    <x v="11"/>
    <x v="0"/>
  </r>
  <r>
    <x v="1126"/>
    <s v=" 16:57"/>
    <s v="Received from Family Member - Ravi"/>
    <s v="T230918165700346742735"/>
    <n v="309090146298"/>
    <x v="0"/>
    <s v="XXXXXX3700"/>
    <n v="4247"/>
    <x v="3"/>
    <x v="1"/>
    <n v="9"/>
    <x v="4"/>
    <n v="38"/>
    <n v="4247"/>
    <n v="0"/>
    <s v="18-Sep"/>
    <d v="1899-12-30T16:57:00"/>
    <x v="2"/>
    <x v="12"/>
    <x v="0"/>
    <x v="11"/>
    <x v="0"/>
  </r>
  <r>
    <x v="1126"/>
    <s v=" 19:23"/>
    <s v="Received from Customer - Sagar Enterprises"/>
    <s v="T230918192300996812602"/>
    <n v="658337700272"/>
    <x v="0"/>
    <s v="XXXXXX3700"/>
    <n v="3392"/>
    <x v="3"/>
    <x v="1"/>
    <n v="9"/>
    <x v="4"/>
    <n v="38"/>
    <n v="3392"/>
    <n v="0"/>
    <s v="18-Sep"/>
    <d v="1899-12-30T19:23:00"/>
    <x v="3"/>
    <x v="12"/>
    <x v="0"/>
    <x v="6"/>
    <x v="0"/>
  </r>
  <r>
    <x v="1127"/>
    <s v=" 12:55"/>
    <s v="Received from Customer - Ramesh &amp; Co"/>
    <s v="T230919125500410729980"/>
    <n v="454022324397"/>
    <x v="0"/>
    <s v="XXXXXXXXXX0662"/>
    <n v="6865"/>
    <x v="3"/>
    <x v="1"/>
    <n v="9"/>
    <x v="5"/>
    <n v="38"/>
    <n v="6865"/>
    <n v="0"/>
    <s v="19-Sep"/>
    <d v="1899-12-30T12:55:00"/>
    <x v="2"/>
    <x v="13"/>
    <x v="0"/>
    <x v="3"/>
    <x v="0"/>
  </r>
  <r>
    <x v="1127"/>
    <s v=" 15:08"/>
    <s v="Received from Family Member - Kumar"/>
    <s v="T230919150800633783807"/>
    <n v="357785081694"/>
    <x v="0"/>
    <s v="XXXXXXXXXX0662"/>
    <n v="2545"/>
    <x v="3"/>
    <x v="1"/>
    <n v="9"/>
    <x v="5"/>
    <n v="38"/>
    <n v="2545"/>
    <n v="0"/>
    <s v="19-Sep"/>
    <d v="1899-12-30T15:08:00"/>
    <x v="2"/>
    <x v="13"/>
    <x v="0"/>
    <x v="9"/>
    <x v="0"/>
  </r>
  <r>
    <x v="1127"/>
    <s v=" 17:03"/>
    <s v="Received from Customer - Ramesh &amp; Co"/>
    <s v="T230919170300104705505"/>
    <n v="948201410226"/>
    <x v="0"/>
    <s v="XXXXXXXXXX0662"/>
    <n v="1408"/>
    <x v="3"/>
    <x v="1"/>
    <n v="9"/>
    <x v="5"/>
    <n v="38"/>
    <n v="1408"/>
    <n v="0"/>
    <s v="19-Sep"/>
    <d v="1899-12-30T17:03:00"/>
    <x v="3"/>
    <x v="13"/>
    <x v="0"/>
    <x v="4"/>
    <x v="0"/>
  </r>
  <r>
    <x v="1127"/>
    <s v=" 17:16"/>
    <s v="Paid to Family Member - Kumar"/>
    <s v="P230919171600849035631"/>
    <n v="667642251898"/>
    <x v="1"/>
    <s v="XXXXXXXXXX0662"/>
    <n v="11024"/>
    <x v="3"/>
    <x v="1"/>
    <n v="9"/>
    <x v="5"/>
    <n v="38"/>
    <n v="0"/>
    <n v="11024"/>
    <s v="19-Sep"/>
    <d v="1899-12-30T17:16:00"/>
    <x v="3"/>
    <x v="13"/>
    <x v="1"/>
    <x v="4"/>
    <x v="0"/>
  </r>
  <r>
    <x v="1127"/>
    <s v=" 21:10"/>
    <s v="Received from Other UPI User"/>
    <s v="T230919211000614417322"/>
    <n v="263096174085"/>
    <x v="0"/>
    <s v="XXXXXXXXXX0662"/>
    <n v="15373"/>
    <x v="3"/>
    <x v="1"/>
    <n v="9"/>
    <x v="5"/>
    <n v="38"/>
    <n v="15373"/>
    <n v="0"/>
    <s v="19-Sep"/>
    <d v="1899-12-30T21:10:00"/>
    <x v="1"/>
    <x v="13"/>
    <x v="0"/>
    <x v="7"/>
    <x v="0"/>
  </r>
  <r>
    <x v="1127"/>
    <s v=" 23:00"/>
    <s v="Received from Customer - Ramesh &amp; Co"/>
    <s v="T230919230000492275003"/>
    <n v="917941517308"/>
    <x v="0"/>
    <s v="XXXXXX3700"/>
    <n v="6670"/>
    <x v="3"/>
    <x v="1"/>
    <n v="9"/>
    <x v="5"/>
    <n v="38"/>
    <n v="6670"/>
    <n v="0"/>
    <s v="19-Sep"/>
    <d v="1899-12-30T23:00:00"/>
    <x v="1"/>
    <x v="13"/>
    <x v="0"/>
    <x v="1"/>
    <x v="0"/>
  </r>
  <r>
    <x v="1128"/>
    <s v=" 12:19"/>
    <s v="Received from Customer - Sri Lakshmi Stores"/>
    <s v="T230920121900793919924"/>
    <n v="961495222636"/>
    <x v="0"/>
    <s v="XXXXXX3700"/>
    <n v="5810"/>
    <x v="3"/>
    <x v="1"/>
    <n v="9"/>
    <x v="6"/>
    <n v="38"/>
    <n v="5810"/>
    <n v="0"/>
    <s v="20-Sep"/>
    <d v="1899-12-30T12:19:00"/>
    <x v="2"/>
    <x v="14"/>
    <x v="0"/>
    <x v="3"/>
    <x v="0"/>
  </r>
  <r>
    <x v="1128"/>
    <s v=" 14:31"/>
    <s v="Received from Manish"/>
    <s v="T230920143100125822437"/>
    <n v="766674584985"/>
    <x v="0"/>
    <s v="XXXXXX3700"/>
    <n v="4386"/>
    <x v="3"/>
    <x v="1"/>
    <n v="9"/>
    <x v="6"/>
    <n v="38"/>
    <n v="4386"/>
    <n v="0"/>
    <s v="20-Sep"/>
    <d v="1899-12-30T14:31:00"/>
    <x v="2"/>
    <x v="14"/>
    <x v="0"/>
    <x v="10"/>
    <x v="0"/>
  </r>
  <r>
    <x v="1128"/>
    <s v=" 15:05"/>
    <s v="Paid to Lokesh"/>
    <s v="T230920150500474480638"/>
    <n v="948931899621"/>
    <x v="1"/>
    <s v="XXXXXX3700"/>
    <n v="1506"/>
    <x v="3"/>
    <x v="1"/>
    <n v="9"/>
    <x v="6"/>
    <n v="38"/>
    <n v="0"/>
    <n v="1506"/>
    <s v="20-Sep"/>
    <d v="1899-12-30T15:05:00"/>
    <x v="2"/>
    <x v="14"/>
    <x v="1"/>
    <x v="9"/>
    <x v="0"/>
  </r>
  <r>
    <x v="1128"/>
    <s v=" 17:39"/>
    <s v="Paid to Other Merchant"/>
    <s v="T230920173900254575477"/>
    <n v="717031233643"/>
    <x v="1"/>
    <s v="XXXXXX3700"/>
    <n v="1630"/>
    <x v="3"/>
    <x v="1"/>
    <n v="9"/>
    <x v="6"/>
    <n v="38"/>
    <n v="0"/>
    <n v="1630"/>
    <s v="20-Sep"/>
    <d v="1899-12-30T17:39:00"/>
    <x v="3"/>
    <x v="14"/>
    <x v="1"/>
    <x v="4"/>
    <x v="0"/>
  </r>
  <r>
    <x v="1128"/>
    <s v=" 21:01"/>
    <s v="Paid to Packaging Supplier"/>
    <s v="T230920210100652473794"/>
    <n v="256757860609"/>
    <x v="1"/>
    <s v="XXXXXX3700"/>
    <n v="2355"/>
    <x v="3"/>
    <x v="1"/>
    <n v="9"/>
    <x v="6"/>
    <n v="38"/>
    <n v="0"/>
    <n v="2355"/>
    <s v="20-Sep"/>
    <d v="1899-12-30T21:01:00"/>
    <x v="1"/>
    <x v="14"/>
    <x v="1"/>
    <x v="7"/>
    <x v="0"/>
  </r>
  <r>
    <x v="1129"/>
    <s v=" 10:06"/>
    <s v="Received from Family Member - Kumar"/>
    <s v="T230921100600714787065"/>
    <n v="38971615537"/>
    <x v="0"/>
    <s v="XXXXXX3700"/>
    <n v="11070"/>
    <x v="3"/>
    <x v="1"/>
    <n v="9"/>
    <x v="0"/>
    <n v="38"/>
    <n v="11070"/>
    <n v="0"/>
    <s v="21-Sep"/>
    <d v="1899-12-30T10:06:00"/>
    <x v="0"/>
    <x v="15"/>
    <x v="0"/>
    <x v="0"/>
    <x v="0"/>
  </r>
  <r>
    <x v="1129"/>
    <s v=" 11:07"/>
    <s v="Paid to Lokesh"/>
    <s v="P230921110700919705685"/>
    <n v="134756285111"/>
    <x v="1"/>
    <s v="XXXXXX3700"/>
    <n v="11715"/>
    <x v="3"/>
    <x v="1"/>
    <n v="9"/>
    <x v="0"/>
    <n v="38"/>
    <n v="0"/>
    <n v="11715"/>
    <s v="21-Sep"/>
    <d v="1899-12-30T11:07:00"/>
    <x v="0"/>
    <x v="15"/>
    <x v="1"/>
    <x v="2"/>
    <x v="0"/>
  </r>
  <r>
    <x v="1129"/>
    <s v=" 11:29"/>
    <s v="Received from Customer - Manish Traders"/>
    <s v="T230921112900236383113"/>
    <n v="442676315285"/>
    <x v="0"/>
    <s v="XXXXXXXXXX0662"/>
    <n v="9216"/>
    <x v="3"/>
    <x v="1"/>
    <n v="9"/>
    <x v="0"/>
    <n v="38"/>
    <n v="9216"/>
    <n v="0"/>
    <s v="21-Sep"/>
    <d v="1899-12-30T11:29:00"/>
    <x v="0"/>
    <x v="15"/>
    <x v="0"/>
    <x v="2"/>
    <x v="0"/>
  </r>
  <r>
    <x v="1129"/>
    <s v=" 13:15"/>
    <s v="Received from Manish"/>
    <s v="T230921131500398179667"/>
    <n v="481530470115"/>
    <x v="0"/>
    <s v="XXXXXX3700"/>
    <n v="8508"/>
    <x v="3"/>
    <x v="1"/>
    <n v="9"/>
    <x v="0"/>
    <n v="38"/>
    <n v="8508"/>
    <n v="0"/>
    <s v="21-Sep"/>
    <d v="1899-12-30T13:15:00"/>
    <x v="2"/>
    <x v="15"/>
    <x v="0"/>
    <x v="8"/>
    <x v="0"/>
  </r>
  <r>
    <x v="1129"/>
    <s v=" 14:02"/>
    <s v="Paid to Local Shopping Store"/>
    <s v="T230921140200699616070"/>
    <n v="382623788548"/>
    <x v="1"/>
    <s v="XXXXXX3700"/>
    <n v="3449"/>
    <x v="3"/>
    <x v="1"/>
    <n v="9"/>
    <x v="0"/>
    <n v="38"/>
    <n v="0"/>
    <n v="3449"/>
    <s v="21-Sep"/>
    <d v="1899-12-30T14:02:00"/>
    <x v="2"/>
    <x v="15"/>
    <x v="1"/>
    <x v="10"/>
    <x v="0"/>
  </r>
  <r>
    <x v="1129"/>
    <s v=" 14:27"/>
    <s v="Received from Customer - Anand Stores"/>
    <s v="T230921142700764641650"/>
    <n v="290944001805"/>
    <x v="0"/>
    <s v="XXXXXX3700"/>
    <n v="2988"/>
    <x v="3"/>
    <x v="1"/>
    <n v="9"/>
    <x v="0"/>
    <n v="38"/>
    <n v="2988"/>
    <n v="0"/>
    <s v="21-Sep"/>
    <d v="1899-12-30T14:27:00"/>
    <x v="2"/>
    <x v="15"/>
    <x v="0"/>
    <x v="10"/>
    <x v="0"/>
  </r>
  <r>
    <x v="1129"/>
    <s v=" 15:02"/>
    <s v="Paid to Family Member - Kumar"/>
    <s v="T230921150200800319261"/>
    <n v="381570229337"/>
    <x v="1"/>
    <s v="XXXXXX3700"/>
    <n v="6282"/>
    <x v="3"/>
    <x v="1"/>
    <n v="9"/>
    <x v="0"/>
    <n v="38"/>
    <n v="0"/>
    <n v="6282"/>
    <s v="21-Sep"/>
    <d v="1899-12-30T15:02:00"/>
    <x v="2"/>
    <x v="15"/>
    <x v="1"/>
    <x v="9"/>
    <x v="0"/>
  </r>
  <r>
    <x v="1129"/>
    <s v=" 15:13"/>
    <s v="Received from Customer - Sri Lakshmi Stores"/>
    <s v="T230921151300982575752"/>
    <n v="608797473251"/>
    <x v="0"/>
    <s v="XXXXXX3700"/>
    <n v="9559"/>
    <x v="3"/>
    <x v="1"/>
    <n v="9"/>
    <x v="0"/>
    <n v="38"/>
    <n v="9559"/>
    <n v="0"/>
    <s v="21-Sep"/>
    <d v="1899-12-30T15:13:00"/>
    <x v="2"/>
    <x v="15"/>
    <x v="0"/>
    <x v="9"/>
    <x v="0"/>
  </r>
  <r>
    <x v="1129"/>
    <s v=" 17:53"/>
    <s v="Paid to Wholesale Supplier"/>
    <s v="P230921175300639881781"/>
    <n v="368751590897"/>
    <x v="1"/>
    <s v="XXXXXXXXXX0662"/>
    <n v="10197"/>
    <x v="3"/>
    <x v="1"/>
    <n v="9"/>
    <x v="0"/>
    <n v="38"/>
    <n v="0"/>
    <n v="10197"/>
    <s v="21-Sep"/>
    <d v="1899-12-30T17:53:00"/>
    <x v="3"/>
    <x v="15"/>
    <x v="1"/>
    <x v="4"/>
    <x v="0"/>
  </r>
  <r>
    <x v="1129"/>
    <s v=" 18:19"/>
    <s v="Received from Velu"/>
    <s v="T230921181900189880629"/>
    <n v="409337777969"/>
    <x v="0"/>
    <s v="XXXXXX3700"/>
    <n v="20463"/>
    <x v="3"/>
    <x v="1"/>
    <n v="9"/>
    <x v="0"/>
    <n v="38"/>
    <n v="20463"/>
    <n v="0"/>
    <s v="21-Sep"/>
    <d v="1899-12-30T18:19:00"/>
    <x v="3"/>
    <x v="15"/>
    <x v="0"/>
    <x v="5"/>
    <x v="0"/>
  </r>
  <r>
    <x v="1130"/>
    <s v=" 07:30"/>
    <s v="Received from Customer - Manish Traders"/>
    <s v="T230922073000884119967"/>
    <n v="301663992334"/>
    <x v="0"/>
    <s v="XXXXXX3700"/>
    <n v="52965"/>
    <x v="3"/>
    <x v="1"/>
    <n v="9"/>
    <x v="1"/>
    <n v="38"/>
    <n v="52965"/>
    <n v="0"/>
    <s v="22-Sep"/>
    <d v="1899-12-30T07:30:00"/>
    <x v="0"/>
    <x v="16"/>
    <x v="0"/>
    <x v="14"/>
    <x v="0"/>
  </r>
  <r>
    <x v="1130"/>
    <s v=" 15:26"/>
    <s v="Received from Other UPI User"/>
    <s v="T230922152600903593327"/>
    <n v="845044092972"/>
    <x v="0"/>
    <s v="XXXXXX3700"/>
    <n v="5387"/>
    <x v="3"/>
    <x v="1"/>
    <n v="9"/>
    <x v="1"/>
    <n v="38"/>
    <n v="5387"/>
    <n v="0"/>
    <s v="22-Sep"/>
    <d v="1899-12-30T15:26:00"/>
    <x v="2"/>
    <x v="16"/>
    <x v="0"/>
    <x v="9"/>
    <x v="0"/>
  </r>
  <r>
    <x v="1130"/>
    <s v=" 15:27"/>
    <s v="Received from Customer - Sagar Enterprises"/>
    <s v="T230922152700109493373"/>
    <n v="198009056935"/>
    <x v="0"/>
    <s v="XXXXXXXXXX0662"/>
    <n v="3503"/>
    <x v="3"/>
    <x v="1"/>
    <n v="9"/>
    <x v="1"/>
    <n v="38"/>
    <n v="3503"/>
    <n v="0"/>
    <s v="22-Sep"/>
    <d v="1899-12-30T15:27:00"/>
    <x v="2"/>
    <x v="16"/>
    <x v="0"/>
    <x v="9"/>
    <x v="0"/>
  </r>
  <r>
    <x v="1130"/>
    <s v=" 16:24"/>
    <s v="Paid to Lokesh"/>
    <s v="T230922162400398797283"/>
    <n v="878584635584"/>
    <x v="1"/>
    <s v="XXXXXX3700"/>
    <n v="2906"/>
    <x v="3"/>
    <x v="1"/>
    <n v="9"/>
    <x v="1"/>
    <n v="38"/>
    <n v="0"/>
    <n v="2906"/>
    <s v="22-Sep"/>
    <d v="1899-12-30T16:24:00"/>
    <x v="2"/>
    <x v="16"/>
    <x v="1"/>
    <x v="11"/>
    <x v="0"/>
  </r>
  <r>
    <x v="1131"/>
    <s v=" 13:14"/>
    <s v="Paid to Dominos Pizza"/>
    <s v="P230923131400950383266"/>
    <n v="719671701188"/>
    <x v="1"/>
    <s v="XXXXXX3700"/>
    <n v="7816"/>
    <x v="3"/>
    <x v="1"/>
    <n v="9"/>
    <x v="2"/>
    <n v="38"/>
    <n v="0"/>
    <n v="7816"/>
    <s v="23-Sep"/>
    <d v="1899-12-30T13:14:00"/>
    <x v="2"/>
    <x v="17"/>
    <x v="1"/>
    <x v="8"/>
    <x v="0"/>
  </r>
  <r>
    <x v="1131"/>
    <s v=" 14:02"/>
    <s v="Paid to Velu"/>
    <s v="P230923140200316351979"/>
    <n v="666843024022"/>
    <x v="1"/>
    <s v="XXXXXX3700"/>
    <n v="17867"/>
    <x v="3"/>
    <x v="1"/>
    <n v="9"/>
    <x v="2"/>
    <n v="38"/>
    <n v="0"/>
    <n v="17867"/>
    <s v="23-Sep"/>
    <d v="1899-12-30T14:02:00"/>
    <x v="2"/>
    <x v="17"/>
    <x v="1"/>
    <x v="10"/>
    <x v="0"/>
  </r>
  <r>
    <x v="1131"/>
    <s v=" 14:25"/>
    <s v="Received from Customer - Venkatesh Traders"/>
    <s v="T230923142500551394927"/>
    <n v="172137162492"/>
    <x v="0"/>
    <s v="XXXXXXXXXX0662"/>
    <n v="3186"/>
    <x v="3"/>
    <x v="1"/>
    <n v="9"/>
    <x v="2"/>
    <n v="38"/>
    <n v="3186"/>
    <n v="0"/>
    <s v="23-Sep"/>
    <d v="1899-12-30T14:25:00"/>
    <x v="2"/>
    <x v="17"/>
    <x v="0"/>
    <x v="10"/>
    <x v="0"/>
  </r>
  <r>
    <x v="1131"/>
    <s v=" 18:33"/>
    <s v="Received from Customer - Ravi Enterprises"/>
    <s v="T230923183300172652142"/>
    <n v="766774215906"/>
    <x v="0"/>
    <s v="XXXXXXXXXX0662"/>
    <n v="6461"/>
    <x v="3"/>
    <x v="1"/>
    <n v="9"/>
    <x v="2"/>
    <n v="38"/>
    <n v="6461"/>
    <n v="0"/>
    <s v="23-Sep"/>
    <d v="1899-12-30T18:33:00"/>
    <x v="3"/>
    <x v="17"/>
    <x v="0"/>
    <x v="5"/>
    <x v="0"/>
  </r>
  <r>
    <x v="1131"/>
    <s v=" 19:06"/>
    <s v="Paid to Ramesh"/>
    <s v="T230923190600821497061"/>
    <n v="486617044463"/>
    <x v="1"/>
    <s v="XXXXXX3700"/>
    <n v="13672"/>
    <x v="3"/>
    <x v="1"/>
    <n v="9"/>
    <x v="2"/>
    <n v="38"/>
    <n v="0"/>
    <n v="13672"/>
    <s v="23-Sep"/>
    <d v="1899-12-30T19:06:00"/>
    <x v="3"/>
    <x v="17"/>
    <x v="1"/>
    <x v="6"/>
    <x v="0"/>
  </r>
  <r>
    <x v="1131"/>
    <s v=" 19:14"/>
    <s v="Paid to Airtel Recharge"/>
    <s v="T230923191400646012332"/>
    <n v="970113722715"/>
    <x v="1"/>
    <s v="XXXXXXXXXX0662"/>
    <n v="3626"/>
    <x v="3"/>
    <x v="1"/>
    <n v="9"/>
    <x v="2"/>
    <n v="38"/>
    <n v="0"/>
    <n v="3626"/>
    <s v="23-Sep"/>
    <d v="1899-12-30T19:14:00"/>
    <x v="3"/>
    <x v="17"/>
    <x v="2"/>
    <x v="6"/>
    <x v="0"/>
  </r>
  <r>
    <x v="1131"/>
    <s v=" 20:21"/>
    <s v="Paid to Textile Store"/>
    <s v="P230923202100169991620"/>
    <n v="804467603555"/>
    <x v="1"/>
    <s v="XXXXXX3700"/>
    <n v="17998"/>
    <x v="3"/>
    <x v="1"/>
    <n v="9"/>
    <x v="2"/>
    <n v="38"/>
    <n v="0"/>
    <n v="17998"/>
    <s v="23-Sep"/>
    <d v="1899-12-30T20:21:00"/>
    <x v="3"/>
    <x v="17"/>
    <x v="1"/>
    <x v="12"/>
    <x v="0"/>
  </r>
  <r>
    <x v="1132"/>
    <s v=" 07:31"/>
    <s v="Paid to Family Member - Ravi"/>
    <s v="T230924073100836752098"/>
    <n v="299917157461"/>
    <x v="1"/>
    <s v="XXXXXXXXXX0662"/>
    <n v="11707"/>
    <x v="3"/>
    <x v="1"/>
    <n v="9"/>
    <x v="3"/>
    <n v="39"/>
    <n v="0"/>
    <n v="11707"/>
    <s v="24-Sep"/>
    <d v="1899-12-30T07:31:00"/>
    <x v="0"/>
    <x v="18"/>
    <x v="1"/>
    <x v="14"/>
    <x v="0"/>
  </r>
  <r>
    <x v="1132"/>
    <s v=" 17:06"/>
    <s v="Paid to Family Member - Ravi"/>
    <s v="P230924170600801581268"/>
    <n v="478310744120"/>
    <x v="1"/>
    <s v="XXXXXXXXXX0662"/>
    <n v="10061"/>
    <x v="3"/>
    <x v="1"/>
    <n v="9"/>
    <x v="3"/>
    <n v="39"/>
    <n v="0"/>
    <n v="10061"/>
    <s v="24-Sep"/>
    <d v="1899-12-30T17:06:00"/>
    <x v="3"/>
    <x v="18"/>
    <x v="1"/>
    <x v="4"/>
    <x v="0"/>
  </r>
  <r>
    <x v="1132"/>
    <s v=" 17:46"/>
    <s v="Paid to Local Provision Store"/>
    <s v="P230924174600751862032"/>
    <n v="844334038957"/>
    <x v="1"/>
    <s v="XXXXXX3700"/>
    <n v="9987"/>
    <x v="3"/>
    <x v="1"/>
    <n v="9"/>
    <x v="3"/>
    <n v="39"/>
    <n v="0"/>
    <n v="9987"/>
    <s v="24-Sep"/>
    <d v="1899-12-30T17:46:00"/>
    <x v="3"/>
    <x v="18"/>
    <x v="1"/>
    <x v="4"/>
    <x v="0"/>
  </r>
  <r>
    <x v="1132"/>
    <s v=" 18:03"/>
    <s v="Received from Customer - Venkatesh Traders"/>
    <s v="T230924180300665093446"/>
    <n v="445806374663"/>
    <x v="0"/>
    <s v="XXXXXXXXXX0662"/>
    <n v="13428"/>
    <x v="3"/>
    <x v="1"/>
    <n v="9"/>
    <x v="3"/>
    <n v="39"/>
    <n v="13428"/>
    <n v="0"/>
    <s v="24-Sep"/>
    <d v="1899-12-30T18:03:00"/>
    <x v="3"/>
    <x v="18"/>
    <x v="0"/>
    <x v="5"/>
    <x v="0"/>
  </r>
  <r>
    <x v="1133"/>
    <s v=" 11:20"/>
    <s v="Paid to Other Merchant"/>
    <s v="T230925112000229445767"/>
    <n v="259375916136"/>
    <x v="1"/>
    <s v="XXXXXX3700"/>
    <n v="17831"/>
    <x v="3"/>
    <x v="1"/>
    <n v="9"/>
    <x v="4"/>
    <n v="39"/>
    <n v="0"/>
    <n v="17831"/>
    <s v="25-Sep"/>
    <d v="1899-12-30T11:20:00"/>
    <x v="0"/>
    <x v="19"/>
    <x v="1"/>
    <x v="2"/>
    <x v="0"/>
  </r>
  <r>
    <x v="1133"/>
    <s v=" 12:26"/>
    <s v="Received from Customer - ABC Traders"/>
    <s v="T230925122600803624395"/>
    <n v="461535965566"/>
    <x v="0"/>
    <s v="XXXXXX3700"/>
    <n v="6265"/>
    <x v="3"/>
    <x v="1"/>
    <n v="9"/>
    <x v="4"/>
    <n v="39"/>
    <n v="6265"/>
    <n v="0"/>
    <s v="25-Sep"/>
    <d v="1899-12-30T12:26:00"/>
    <x v="2"/>
    <x v="19"/>
    <x v="0"/>
    <x v="3"/>
    <x v="0"/>
  </r>
  <r>
    <x v="1133"/>
    <s v=" 12:34"/>
    <s v="Received from Other Customer"/>
    <s v="T230925123400781470217"/>
    <n v="388005837084"/>
    <x v="0"/>
    <s v="XXXXXX3700"/>
    <n v="9244"/>
    <x v="3"/>
    <x v="1"/>
    <n v="9"/>
    <x v="4"/>
    <n v="39"/>
    <n v="9244"/>
    <n v="0"/>
    <s v="25-Sep"/>
    <d v="1899-12-30T12:34:00"/>
    <x v="2"/>
    <x v="19"/>
    <x v="0"/>
    <x v="3"/>
    <x v="0"/>
  </r>
  <r>
    <x v="1134"/>
    <s v=" 15:43"/>
    <s v="Paid to BP Petrol Pump"/>
    <s v="T230926154300814072584"/>
    <n v="510538786081"/>
    <x v="1"/>
    <s v="XXXXXXXXXX0662"/>
    <n v="9800"/>
    <x v="3"/>
    <x v="1"/>
    <n v="9"/>
    <x v="5"/>
    <n v="39"/>
    <n v="0"/>
    <n v="9800"/>
    <s v="26-Sep"/>
    <d v="1899-12-30T15:43:00"/>
    <x v="2"/>
    <x v="20"/>
    <x v="3"/>
    <x v="9"/>
    <x v="0"/>
  </r>
  <r>
    <x v="1134"/>
    <s v=" 15:52"/>
    <s v="Received from Family Member - Priya"/>
    <s v="T230926155200467383612"/>
    <n v="686106998494"/>
    <x v="0"/>
    <s v="XXXXXXXXXX0662"/>
    <n v="8937"/>
    <x v="3"/>
    <x v="1"/>
    <n v="9"/>
    <x v="5"/>
    <n v="39"/>
    <n v="8937"/>
    <n v="0"/>
    <s v="26-Sep"/>
    <d v="1899-12-30T15:52:00"/>
    <x v="2"/>
    <x v="20"/>
    <x v="0"/>
    <x v="9"/>
    <x v="0"/>
  </r>
  <r>
    <x v="1134"/>
    <s v=" 19:18"/>
    <s v="Received from Lokesh"/>
    <s v="T230926191800348607406"/>
    <n v="314609865757"/>
    <x v="0"/>
    <s v="XXXXXX3700"/>
    <n v="8684"/>
    <x v="3"/>
    <x v="1"/>
    <n v="9"/>
    <x v="5"/>
    <n v="39"/>
    <n v="8684"/>
    <n v="0"/>
    <s v="26-Sep"/>
    <d v="1899-12-30T19:18:00"/>
    <x v="3"/>
    <x v="20"/>
    <x v="0"/>
    <x v="6"/>
    <x v="0"/>
  </r>
  <r>
    <x v="1134"/>
    <s v=" 21:57"/>
    <s v="Paid to Mobile Recharge"/>
    <s v="P230926215700221407259"/>
    <n v="566663498061"/>
    <x v="1"/>
    <s v="XXXXXX3700"/>
    <n v="11644"/>
    <x v="3"/>
    <x v="1"/>
    <n v="9"/>
    <x v="5"/>
    <n v="39"/>
    <n v="0"/>
    <n v="11644"/>
    <s v="26-Sep"/>
    <d v="1899-12-30T21:57:00"/>
    <x v="1"/>
    <x v="20"/>
    <x v="2"/>
    <x v="7"/>
    <x v="0"/>
  </r>
  <r>
    <x v="1135"/>
    <s v=" 10:04"/>
    <s v="Paid to HP Fuel Station"/>
    <s v="P230927100400858956045"/>
    <n v="718653961822"/>
    <x v="1"/>
    <s v="XXXXXX3700"/>
    <n v="5243"/>
    <x v="3"/>
    <x v="1"/>
    <n v="9"/>
    <x v="6"/>
    <n v="39"/>
    <n v="0"/>
    <n v="5243"/>
    <s v="27-Sep"/>
    <d v="1899-12-30T10:04:00"/>
    <x v="0"/>
    <x v="21"/>
    <x v="1"/>
    <x v="0"/>
    <x v="0"/>
  </r>
  <r>
    <x v="1135"/>
    <s v=" 11:27"/>
    <s v="Paid to Jio Recharge"/>
    <s v="P230927112700694438072"/>
    <n v="710674115946"/>
    <x v="1"/>
    <s v="XXXXXXXXXX0662"/>
    <n v="4577"/>
    <x v="3"/>
    <x v="1"/>
    <n v="9"/>
    <x v="6"/>
    <n v="39"/>
    <n v="0"/>
    <n v="4577"/>
    <s v="27-Sep"/>
    <d v="1899-12-30T11:27:00"/>
    <x v="0"/>
    <x v="21"/>
    <x v="2"/>
    <x v="2"/>
    <x v="0"/>
  </r>
  <r>
    <x v="1135"/>
    <s v=" 11:31"/>
    <s v="Paid to PhonePe"/>
    <s v="T230927113100839112609"/>
    <n v="487085367211"/>
    <x v="1"/>
    <s v="XXXXXX3700"/>
    <n v="6374"/>
    <x v="3"/>
    <x v="1"/>
    <n v="9"/>
    <x v="6"/>
    <n v="39"/>
    <n v="0"/>
    <n v="6374"/>
    <s v="27-Sep"/>
    <d v="1899-12-30T11:31:00"/>
    <x v="0"/>
    <x v="21"/>
    <x v="1"/>
    <x v="2"/>
    <x v="0"/>
  </r>
  <r>
    <x v="1135"/>
    <s v=" 12:27"/>
    <s v="Paid to Amazon Shopping"/>
    <s v="P230927122700502051885"/>
    <n v="94862237421"/>
    <x v="1"/>
    <s v="XXXXXXXXXX0662"/>
    <n v="5253"/>
    <x v="3"/>
    <x v="1"/>
    <n v="9"/>
    <x v="6"/>
    <n v="39"/>
    <n v="0"/>
    <n v="5253"/>
    <s v="27-Sep"/>
    <d v="1899-12-30T12:27:00"/>
    <x v="2"/>
    <x v="21"/>
    <x v="4"/>
    <x v="3"/>
    <x v="0"/>
  </r>
  <r>
    <x v="1135"/>
    <s v=" 15:17"/>
    <s v="Paid to HP Fuel Station"/>
    <s v="T230927151700291196756"/>
    <n v="788171022292"/>
    <x v="1"/>
    <s v="XXXXXXXXXX0662"/>
    <n v="8587"/>
    <x v="3"/>
    <x v="1"/>
    <n v="9"/>
    <x v="6"/>
    <n v="39"/>
    <n v="0"/>
    <n v="8587"/>
    <s v="27-Sep"/>
    <d v="1899-12-30T15:17:00"/>
    <x v="2"/>
    <x v="21"/>
    <x v="1"/>
    <x v="9"/>
    <x v="0"/>
  </r>
  <r>
    <x v="1135"/>
    <s v=" 15:24"/>
    <s v="Received from Customer - Kumar Stores"/>
    <s v="T230927152400819597585"/>
    <n v="23370631070"/>
    <x v="0"/>
    <s v="XXXXXX3700"/>
    <n v="3969"/>
    <x v="3"/>
    <x v="1"/>
    <n v="9"/>
    <x v="6"/>
    <n v="39"/>
    <n v="3969"/>
    <n v="0"/>
    <s v="27-Sep"/>
    <d v="1899-12-30T15:24:00"/>
    <x v="2"/>
    <x v="21"/>
    <x v="0"/>
    <x v="9"/>
    <x v="0"/>
  </r>
  <r>
    <x v="1135"/>
    <s v=" 15:42"/>
    <s v="Received from Family Member - Kumar"/>
    <s v="T230927154200592525154"/>
    <n v="138049713508"/>
    <x v="0"/>
    <s v="XXXXXXXXXX0662"/>
    <n v="4497"/>
    <x v="3"/>
    <x v="1"/>
    <n v="9"/>
    <x v="6"/>
    <n v="39"/>
    <n v="4497"/>
    <n v="0"/>
    <s v="27-Sep"/>
    <d v="1899-12-30T15:42:00"/>
    <x v="2"/>
    <x v="21"/>
    <x v="0"/>
    <x v="9"/>
    <x v="0"/>
  </r>
  <r>
    <x v="1135"/>
    <s v=" 22:01"/>
    <s v="Received from Customer - Ramesh &amp; Co"/>
    <s v="T230927220100894148504"/>
    <n v="20077487211"/>
    <x v="0"/>
    <s v="XXXXXXXXXX0662"/>
    <n v="8911"/>
    <x v="3"/>
    <x v="1"/>
    <n v="9"/>
    <x v="6"/>
    <n v="39"/>
    <n v="8911"/>
    <n v="0"/>
    <s v="27-Sep"/>
    <d v="1899-12-30T22:01:00"/>
    <x v="1"/>
    <x v="21"/>
    <x v="0"/>
    <x v="16"/>
    <x v="0"/>
  </r>
  <r>
    <x v="1136"/>
    <s v=" 11:48"/>
    <s v="Paid to Reliance Smart"/>
    <s v="T230928114800227219839"/>
    <n v="220900066731"/>
    <x v="1"/>
    <s v="XXXXXX3700"/>
    <n v="13758"/>
    <x v="3"/>
    <x v="1"/>
    <n v="9"/>
    <x v="0"/>
    <n v="39"/>
    <n v="0"/>
    <n v="13758"/>
    <s v="28-Sep"/>
    <d v="1899-12-30T11:48:00"/>
    <x v="0"/>
    <x v="22"/>
    <x v="1"/>
    <x v="2"/>
    <x v="0"/>
  </r>
  <r>
    <x v="1136"/>
    <s v=" 12:27"/>
    <s v="Received from Family Member - Ravi"/>
    <s v="T230928122700823938545"/>
    <n v="165465668877"/>
    <x v="0"/>
    <s v="XXXXXX3700"/>
    <n v="17621"/>
    <x v="3"/>
    <x v="1"/>
    <n v="9"/>
    <x v="0"/>
    <n v="39"/>
    <n v="17621"/>
    <n v="0"/>
    <s v="28-Sep"/>
    <d v="1899-12-30T12:27:00"/>
    <x v="2"/>
    <x v="22"/>
    <x v="0"/>
    <x v="3"/>
    <x v="0"/>
  </r>
  <r>
    <x v="1136"/>
    <s v=" 12:47"/>
    <s v="Received from Family Member - Ravi"/>
    <s v="T230928124700699218983"/>
    <n v="370933299936"/>
    <x v="0"/>
    <s v="XXXXXXXXXX0662"/>
    <n v="15962"/>
    <x v="3"/>
    <x v="1"/>
    <n v="9"/>
    <x v="0"/>
    <n v="39"/>
    <n v="15962"/>
    <n v="0"/>
    <s v="28-Sep"/>
    <d v="1899-12-30T12:47:00"/>
    <x v="2"/>
    <x v="22"/>
    <x v="0"/>
    <x v="3"/>
    <x v="0"/>
  </r>
  <r>
    <x v="1136"/>
    <s v=" 17:02"/>
    <s v="Paid to Reliance Smart"/>
    <s v="T230928170200301909383"/>
    <n v="504145071749"/>
    <x v="1"/>
    <s v="XXXXXX3700"/>
    <n v="14445"/>
    <x v="3"/>
    <x v="1"/>
    <n v="9"/>
    <x v="0"/>
    <n v="39"/>
    <n v="0"/>
    <n v="14445"/>
    <s v="28-Sep"/>
    <d v="1899-12-30T17:02:00"/>
    <x v="3"/>
    <x v="22"/>
    <x v="1"/>
    <x v="4"/>
    <x v="0"/>
  </r>
  <r>
    <x v="1136"/>
    <s v=" 20:27"/>
    <s v="Received from Customer - Anand Stores"/>
    <s v="T230928202700954157686"/>
    <n v="44370395050"/>
    <x v="0"/>
    <s v="XXXXXX3700"/>
    <n v="3508"/>
    <x v="3"/>
    <x v="1"/>
    <n v="9"/>
    <x v="0"/>
    <n v="39"/>
    <n v="3508"/>
    <n v="0"/>
    <s v="28-Sep"/>
    <d v="1899-12-30T20:27:00"/>
    <x v="3"/>
    <x v="22"/>
    <x v="0"/>
    <x v="12"/>
    <x v="0"/>
  </r>
  <r>
    <x v="1137"/>
    <s v=" 08:39"/>
    <s v="Paid to HP Fuel Station"/>
    <s v="P230929083900246930118"/>
    <n v="418388396278"/>
    <x v="1"/>
    <s v="XXXXXX3700"/>
    <n v="10536"/>
    <x v="3"/>
    <x v="1"/>
    <n v="9"/>
    <x v="1"/>
    <n v="39"/>
    <n v="0"/>
    <n v="10536"/>
    <s v="29-Sep"/>
    <d v="1899-12-30T08:39:00"/>
    <x v="0"/>
    <x v="23"/>
    <x v="1"/>
    <x v="15"/>
    <x v="0"/>
  </r>
  <r>
    <x v="1137"/>
    <s v=" 09:59"/>
    <s v="Received from Customer - Venkatesh Traders"/>
    <s v="T230929095900294767798"/>
    <n v="215813637896"/>
    <x v="0"/>
    <s v="XXXXXX3700"/>
    <n v="6899"/>
    <x v="3"/>
    <x v="1"/>
    <n v="9"/>
    <x v="1"/>
    <n v="39"/>
    <n v="6899"/>
    <n v="0"/>
    <s v="29-Sep"/>
    <d v="1899-12-30T09:59:00"/>
    <x v="0"/>
    <x v="23"/>
    <x v="0"/>
    <x v="13"/>
    <x v="0"/>
  </r>
  <r>
    <x v="1137"/>
    <s v=" 13:02"/>
    <s v="Received from Other Customer"/>
    <s v="T230929130200106912564"/>
    <n v="690236774465"/>
    <x v="0"/>
    <s v="XXXXXXXXXX0662"/>
    <n v="20474"/>
    <x v="3"/>
    <x v="1"/>
    <n v="9"/>
    <x v="1"/>
    <n v="39"/>
    <n v="20474"/>
    <n v="0"/>
    <s v="29-Sep"/>
    <d v="1899-12-30T13:02:00"/>
    <x v="2"/>
    <x v="23"/>
    <x v="0"/>
    <x v="8"/>
    <x v="0"/>
  </r>
  <r>
    <x v="1137"/>
    <s v=" 17:49"/>
    <s v="Received from Customer - Kumar Stores"/>
    <s v="T230929174900103433042"/>
    <n v="841239271970"/>
    <x v="0"/>
    <s v="XXXXXXXXXX0662"/>
    <n v="22788"/>
    <x v="3"/>
    <x v="1"/>
    <n v="9"/>
    <x v="1"/>
    <n v="39"/>
    <n v="22788"/>
    <n v="0"/>
    <s v="29-Sep"/>
    <d v="1899-12-30T17:49:00"/>
    <x v="3"/>
    <x v="23"/>
    <x v="0"/>
    <x v="4"/>
    <x v="0"/>
  </r>
  <r>
    <x v="1138"/>
    <s v=" 12:52"/>
    <s v="Received from Family Member - Ravi"/>
    <s v="T230930125200981977401"/>
    <n v="805237087044"/>
    <x v="0"/>
    <s v="XXXXXXXXXX0662"/>
    <n v="1454"/>
    <x v="3"/>
    <x v="1"/>
    <n v="9"/>
    <x v="2"/>
    <n v="39"/>
    <n v="1454"/>
    <n v="0"/>
    <s v="30-Sep"/>
    <d v="1899-12-30T12:52:00"/>
    <x v="2"/>
    <x v="24"/>
    <x v="0"/>
    <x v="3"/>
    <x v="0"/>
  </r>
  <r>
    <x v="1138"/>
    <s v=" 13:38"/>
    <s v="Received from Customer - Kumar Stores"/>
    <s v="T230930133800542009137"/>
    <n v="852707496719"/>
    <x v="0"/>
    <s v="XXXXXX3700"/>
    <n v="13703"/>
    <x v="3"/>
    <x v="1"/>
    <n v="9"/>
    <x v="2"/>
    <n v="39"/>
    <n v="13703"/>
    <n v="0"/>
    <s v="30-Sep"/>
    <d v="1899-12-30T13:38:00"/>
    <x v="2"/>
    <x v="24"/>
    <x v="0"/>
    <x v="8"/>
    <x v="0"/>
  </r>
  <r>
    <x v="1138"/>
    <s v=" 16:28"/>
    <s v="Received from Customer - Sagar Enterprises"/>
    <s v="T230930162800502065547"/>
    <n v="451673967169"/>
    <x v="0"/>
    <s v="XXXXXX3700"/>
    <n v="25752"/>
    <x v="3"/>
    <x v="1"/>
    <n v="9"/>
    <x v="2"/>
    <n v="39"/>
    <n v="25752"/>
    <n v="0"/>
    <s v="30-Sep"/>
    <d v="1899-12-30T16:28:00"/>
    <x v="2"/>
    <x v="24"/>
    <x v="0"/>
    <x v="11"/>
    <x v="0"/>
  </r>
  <r>
    <x v="1138"/>
    <s v=" 17:19"/>
    <s v="Received from Family Member - Kumar"/>
    <s v="T230930171900652381058"/>
    <n v="623182933848"/>
    <x v="0"/>
    <s v="XXXXXXXXXX0662"/>
    <n v="2866"/>
    <x v="3"/>
    <x v="1"/>
    <n v="9"/>
    <x v="2"/>
    <n v="39"/>
    <n v="2866"/>
    <n v="0"/>
    <s v="30-Sep"/>
    <d v="1899-12-30T17:19:00"/>
    <x v="3"/>
    <x v="24"/>
    <x v="0"/>
    <x v="4"/>
    <x v="0"/>
  </r>
  <r>
    <x v="1138"/>
    <s v=" 17:53"/>
    <s v="Received from Local Customer"/>
    <s v="T230930175300696685238"/>
    <n v="41865042261"/>
    <x v="0"/>
    <s v="XXXXXX3700"/>
    <n v="21147"/>
    <x v="3"/>
    <x v="1"/>
    <n v="9"/>
    <x v="2"/>
    <n v="39"/>
    <n v="21147"/>
    <n v="0"/>
    <s v="30-Sep"/>
    <d v="1899-12-30T17:53:00"/>
    <x v="3"/>
    <x v="24"/>
    <x v="0"/>
    <x v="4"/>
    <x v="0"/>
  </r>
  <r>
    <x v="1138"/>
    <s v=" 19:33"/>
    <s v="Paid to Other Merchant"/>
    <s v="P230930193300977269715"/>
    <n v="41704065366"/>
    <x v="1"/>
    <s v="XXXXXX3700"/>
    <n v="13580"/>
    <x v="3"/>
    <x v="1"/>
    <n v="9"/>
    <x v="2"/>
    <n v="39"/>
    <n v="0"/>
    <n v="13580"/>
    <s v="30-Sep"/>
    <d v="1899-12-30T19:33:00"/>
    <x v="3"/>
    <x v="24"/>
    <x v="1"/>
    <x v="6"/>
    <x v="0"/>
  </r>
  <r>
    <x v="1138"/>
    <s v=" 22:55"/>
    <s v="Received from Manish"/>
    <s v="T230930225500235183589"/>
    <n v="965975043966"/>
    <x v="0"/>
    <s v="XXXXXX3700"/>
    <n v="2744"/>
    <x v="3"/>
    <x v="1"/>
    <n v="9"/>
    <x v="2"/>
    <n v="39"/>
    <n v="2744"/>
    <n v="0"/>
    <s v="30-Sep"/>
    <d v="1899-12-30T22:55:00"/>
    <x v="1"/>
    <x v="24"/>
    <x v="0"/>
    <x v="16"/>
    <x v="0"/>
  </r>
  <r>
    <x v="1139"/>
    <s v=" 14:06"/>
    <s v="Received from Customer - Sri Lakshmi Stores"/>
    <s v="T231001140600872595412"/>
    <n v="52353060157"/>
    <x v="0"/>
    <s v="XXXXXX3700"/>
    <n v="11664"/>
    <x v="3"/>
    <x v="2"/>
    <n v="10"/>
    <x v="3"/>
    <n v="40"/>
    <n v="11664"/>
    <n v="0"/>
    <s v="1-Oct"/>
    <d v="1899-12-30T14:06:00"/>
    <x v="2"/>
    <x v="26"/>
    <x v="0"/>
    <x v="10"/>
    <x v="1"/>
  </r>
  <r>
    <x v="1139"/>
    <s v=" 14:32"/>
    <s v="Received from Other UPI User"/>
    <s v="T231001143200440134169"/>
    <n v="730851174445"/>
    <x v="0"/>
    <s v="XXXXXXXXXX0662"/>
    <n v="5627"/>
    <x v="3"/>
    <x v="2"/>
    <n v="10"/>
    <x v="3"/>
    <n v="40"/>
    <n v="5627"/>
    <n v="0"/>
    <s v="1-Oct"/>
    <d v="1899-12-30T14:32:00"/>
    <x v="2"/>
    <x v="26"/>
    <x v="0"/>
    <x v="10"/>
    <x v="1"/>
  </r>
  <r>
    <x v="1139"/>
    <s v=" 17:11"/>
    <s v="Received from Customer - Ravi Enterprises"/>
    <s v="T231001171100230597447"/>
    <n v="926814080920"/>
    <x v="0"/>
    <s v="XXXXXXXXXX0662"/>
    <n v="17858"/>
    <x v="3"/>
    <x v="2"/>
    <n v="10"/>
    <x v="3"/>
    <n v="40"/>
    <n v="17858"/>
    <n v="0"/>
    <s v="1-Oct"/>
    <d v="1899-12-30T17:11:00"/>
    <x v="3"/>
    <x v="26"/>
    <x v="0"/>
    <x v="4"/>
    <x v="1"/>
  </r>
  <r>
    <x v="1139"/>
    <s v=" 19:27"/>
    <s v="Paid to Family Member - Kumar"/>
    <s v="T231001192700167914007"/>
    <n v="73081842281"/>
    <x v="1"/>
    <s v="XXXXXXXXXX0662"/>
    <n v="23078"/>
    <x v="3"/>
    <x v="2"/>
    <n v="10"/>
    <x v="3"/>
    <n v="40"/>
    <n v="0"/>
    <n v="23078"/>
    <s v="1-Oct"/>
    <d v="1899-12-30T19:27:00"/>
    <x v="3"/>
    <x v="26"/>
    <x v="1"/>
    <x v="6"/>
    <x v="1"/>
  </r>
  <r>
    <x v="1140"/>
    <s v=" 20:05"/>
    <s v="Paid to BP Petrol Pump"/>
    <s v="P231002200500854527633"/>
    <n v="785081977867"/>
    <x v="1"/>
    <s v="XXXXXXXXXX0662"/>
    <n v="7309"/>
    <x v="3"/>
    <x v="2"/>
    <n v="10"/>
    <x v="4"/>
    <n v="40"/>
    <n v="0"/>
    <n v="7309"/>
    <s v="2-Oct"/>
    <d v="1899-12-30T20:05:00"/>
    <x v="3"/>
    <x v="27"/>
    <x v="3"/>
    <x v="12"/>
    <x v="1"/>
  </r>
  <r>
    <x v="1141"/>
    <s v=" 07:46"/>
    <s v="Paid to Reliance Smart"/>
    <s v="T231003074600400615995"/>
    <n v="123454845343"/>
    <x v="1"/>
    <s v="XXXXXX3700"/>
    <n v="7837"/>
    <x v="3"/>
    <x v="2"/>
    <n v="10"/>
    <x v="5"/>
    <n v="40"/>
    <n v="0"/>
    <n v="7837"/>
    <s v="3-Oct"/>
    <d v="1899-12-30T07:46:00"/>
    <x v="0"/>
    <x v="28"/>
    <x v="1"/>
    <x v="14"/>
    <x v="1"/>
  </r>
  <r>
    <x v="1141"/>
    <s v=" 09:41"/>
    <s v="Received from Family Member - Kumar"/>
    <s v="T231003094100741122796"/>
    <n v="339685841241"/>
    <x v="0"/>
    <s v="XXXXXX3700"/>
    <n v="6624"/>
    <x v="3"/>
    <x v="2"/>
    <n v="10"/>
    <x v="5"/>
    <n v="40"/>
    <n v="6624"/>
    <n v="0"/>
    <s v="3-Oct"/>
    <d v="1899-12-30T09:41:00"/>
    <x v="0"/>
    <x v="28"/>
    <x v="0"/>
    <x v="13"/>
    <x v="1"/>
  </r>
  <r>
    <x v="1141"/>
    <s v=" 10:51"/>
    <s v="Paid to Stationery Supplier"/>
    <s v="P231003105100676104455"/>
    <n v="921088466297"/>
    <x v="1"/>
    <s v="XXXXXXXXXX0662"/>
    <n v="14221"/>
    <x v="3"/>
    <x v="2"/>
    <n v="10"/>
    <x v="5"/>
    <n v="40"/>
    <n v="0"/>
    <n v="14221"/>
    <s v="3-Oct"/>
    <d v="1899-12-30T10:51:00"/>
    <x v="0"/>
    <x v="28"/>
    <x v="1"/>
    <x v="0"/>
    <x v="1"/>
  </r>
  <r>
    <x v="1141"/>
    <s v=" 11:22"/>
    <s v="Received from Santhu"/>
    <s v="T231003112200658066994"/>
    <n v="314874239082"/>
    <x v="0"/>
    <s v="XXXXXX3700"/>
    <n v="4493"/>
    <x v="3"/>
    <x v="2"/>
    <n v="10"/>
    <x v="5"/>
    <n v="40"/>
    <n v="4493"/>
    <n v="0"/>
    <s v="3-Oct"/>
    <d v="1899-12-30T11:22:00"/>
    <x v="0"/>
    <x v="28"/>
    <x v="0"/>
    <x v="2"/>
    <x v="1"/>
  </r>
  <r>
    <x v="1141"/>
    <s v=" 15:37"/>
    <s v="Paid to Amazon Pay Groceries"/>
    <s v="T231003153700187636798"/>
    <n v="745035811475"/>
    <x v="1"/>
    <s v="XXXXXXXXXX0662"/>
    <n v="8229"/>
    <x v="3"/>
    <x v="2"/>
    <n v="10"/>
    <x v="5"/>
    <n v="40"/>
    <n v="0"/>
    <n v="8229"/>
    <s v="3-Oct"/>
    <d v="1899-12-30T15:37:00"/>
    <x v="2"/>
    <x v="28"/>
    <x v="4"/>
    <x v="9"/>
    <x v="1"/>
  </r>
  <r>
    <x v="1141"/>
    <s v=" 16:37"/>
    <s v="Received from Santhu"/>
    <s v="T231003163700192687158"/>
    <n v="399564752552"/>
    <x v="0"/>
    <s v="XXXXXXXXXX0662"/>
    <n v="10601"/>
    <x v="3"/>
    <x v="2"/>
    <n v="10"/>
    <x v="5"/>
    <n v="40"/>
    <n v="10601"/>
    <n v="0"/>
    <s v="3-Oct"/>
    <d v="1899-12-30T16:37:00"/>
    <x v="2"/>
    <x v="28"/>
    <x v="0"/>
    <x v="11"/>
    <x v="1"/>
  </r>
  <r>
    <x v="1141"/>
    <s v=" 17:13"/>
    <s v="Paid to KOMAL TRADERS"/>
    <s v="T231003171300542519237"/>
    <n v="395313273701"/>
    <x v="1"/>
    <s v="XXXXXXXXXX0662"/>
    <n v="10647"/>
    <x v="3"/>
    <x v="2"/>
    <n v="10"/>
    <x v="5"/>
    <n v="40"/>
    <n v="0"/>
    <n v="10647"/>
    <s v="3-Oct"/>
    <d v="1899-12-30T17:13:00"/>
    <x v="3"/>
    <x v="28"/>
    <x v="1"/>
    <x v="4"/>
    <x v="1"/>
  </r>
  <r>
    <x v="1141"/>
    <s v=" 17:35"/>
    <s v="Paid to Textile Store"/>
    <s v="P231003173500139761217"/>
    <n v="956338985739"/>
    <x v="1"/>
    <s v="XXXXXX3700"/>
    <n v="9891"/>
    <x v="3"/>
    <x v="2"/>
    <n v="10"/>
    <x v="5"/>
    <n v="40"/>
    <n v="0"/>
    <n v="9891"/>
    <s v="3-Oct"/>
    <d v="1899-12-30T17:35:00"/>
    <x v="3"/>
    <x v="28"/>
    <x v="1"/>
    <x v="4"/>
    <x v="1"/>
  </r>
  <r>
    <x v="1141"/>
    <s v=" 18:20"/>
    <s v="Received from Customer - Venkatesh Traders"/>
    <s v="T231003182000955480133"/>
    <n v="659703830919"/>
    <x v="0"/>
    <s v="XXXXXXXXXX0662"/>
    <n v="13104"/>
    <x v="3"/>
    <x v="2"/>
    <n v="10"/>
    <x v="5"/>
    <n v="40"/>
    <n v="13104"/>
    <n v="0"/>
    <s v="3-Oct"/>
    <d v="1899-12-30T18:20:00"/>
    <x v="3"/>
    <x v="28"/>
    <x v="0"/>
    <x v="5"/>
    <x v="1"/>
  </r>
  <r>
    <x v="1141"/>
    <s v=" 19:27"/>
    <s v="Received from Customer - ABC Traders"/>
    <s v="T231003192700914199485"/>
    <n v="261901639774"/>
    <x v="0"/>
    <s v="XXXXXXXXXX0662"/>
    <n v="10715"/>
    <x v="3"/>
    <x v="2"/>
    <n v="10"/>
    <x v="5"/>
    <n v="40"/>
    <n v="10715"/>
    <n v="0"/>
    <s v="3-Oct"/>
    <d v="1899-12-30T19:27:00"/>
    <x v="3"/>
    <x v="28"/>
    <x v="0"/>
    <x v="6"/>
    <x v="1"/>
  </r>
  <r>
    <x v="1141"/>
    <s v=" 22:22"/>
    <s v="Received from Customer - Ramesh &amp; Co"/>
    <s v="T231003222200614822612"/>
    <n v="305500086672"/>
    <x v="0"/>
    <s v="XXXXXXXXXX0662"/>
    <n v="6014"/>
    <x v="3"/>
    <x v="2"/>
    <n v="10"/>
    <x v="5"/>
    <n v="40"/>
    <n v="6014"/>
    <n v="0"/>
    <s v="3-Oct"/>
    <d v="1899-12-30T22:22:00"/>
    <x v="1"/>
    <x v="28"/>
    <x v="0"/>
    <x v="16"/>
    <x v="1"/>
  </r>
  <r>
    <x v="1141"/>
    <s v=" 23:15"/>
    <s v="Received from Customer - Ravi Enterprises"/>
    <s v="T231003231500910888784"/>
    <n v="568158039017"/>
    <x v="0"/>
    <s v="XXXXXXXXXX0662"/>
    <n v="5546"/>
    <x v="3"/>
    <x v="2"/>
    <n v="10"/>
    <x v="5"/>
    <n v="40"/>
    <n v="5546"/>
    <n v="0"/>
    <s v="3-Oct"/>
    <d v="1899-12-30T23:15:00"/>
    <x v="1"/>
    <x v="28"/>
    <x v="0"/>
    <x v="1"/>
    <x v="1"/>
  </r>
  <r>
    <x v="1142"/>
    <s v=" 10:34"/>
    <s v="Paid to KOMAL TRADERS"/>
    <s v="T231004103400119839616"/>
    <n v="408185189583"/>
    <x v="1"/>
    <s v="XXXXXXXXXX0662"/>
    <n v="2488"/>
    <x v="3"/>
    <x v="2"/>
    <n v="10"/>
    <x v="6"/>
    <n v="40"/>
    <n v="0"/>
    <n v="2488"/>
    <s v="4-Oct"/>
    <d v="1899-12-30T10:34:00"/>
    <x v="0"/>
    <x v="29"/>
    <x v="1"/>
    <x v="0"/>
    <x v="1"/>
  </r>
  <r>
    <x v="1142"/>
    <s v=" 14:34"/>
    <s v="Paid to Dominos Pizza"/>
    <s v="T231004143400621712972"/>
    <n v="428396458789"/>
    <x v="1"/>
    <s v="XXXXXXXXXX0662"/>
    <n v="6548"/>
    <x v="3"/>
    <x v="2"/>
    <n v="10"/>
    <x v="6"/>
    <n v="40"/>
    <n v="0"/>
    <n v="6548"/>
    <s v="4-Oct"/>
    <d v="1899-12-30T14:34:00"/>
    <x v="2"/>
    <x v="29"/>
    <x v="1"/>
    <x v="10"/>
    <x v="1"/>
  </r>
  <r>
    <x v="1142"/>
    <s v=" 15:47"/>
    <s v="Received from Customer - Ravi Enterprises"/>
    <s v="T231004154700754418719"/>
    <n v="810792052708"/>
    <x v="0"/>
    <s v="XXXXXXXXXX0662"/>
    <n v="15129"/>
    <x v="3"/>
    <x v="2"/>
    <n v="10"/>
    <x v="6"/>
    <n v="40"/>
    <n v="15129"/>
    <n v="0"/>
    <s v="4-Oct"/>
    <d v="1899-12-30T15:47:00"/>
    <x v="2"/>
    <x v="29"/>
    <x v="0"/>
    <x v="9"/>
    <x v="1"/>
  </r>
  <r>
    <x v="1142"/>
    <s v=" 18:21"/>
    <s v="Received from Other UPI User"/>
    <s v="T231004182100879999924"/>
    <n v="478246939026"/>
    <x v="0"/>
    <s v="XXXXXX3700"/>
    <n v="18747"/>
    <x v="3"/>
    <x v="2"/>
    <n v="10"/>
    <x v="6"/>
    <n v="40"/>
    <n v="18747"/>
    <n v="0"/>
    <s v="4-Oct"/>
    <d v="1899-12-30T18:21:00"/>
    <x v="3"/>
    <x v="29"/>
    <x v="0"/>
    <x v="5"/>
    <x v="1"/>
  </r>
  <r>
    <x v="1143"/>
    <s v=" 11:02"/>
    <s v="Received from Customer - Ramesh &amp; Co"/>
    <s v="T231005110200115642806"/>
    <n v="655753706312"/>
    <x v="0"/>
    <s v="XXXXXX3700"/>
    <n v="13020"/>
    <x v="3"/>
    <x v="2"/>
    <n v="10"/>
    <x v="0"/>
    <n v="40"/>
    <n v="13020"/>
    <n v="0"/>
    <s v="5-Oct"/>
    <d v="1899-12-30T11:02:00"/>
    <x v="0"/>
    <x v="30"/>
    <x v="0"/>
    <x v="2"/>
    <x v="1"/>
  </r>
  <r>
    <x v="1143"/>
    <s v=" 12:05"/>
    <s v="Received from Other Customer"/>
    <s v="T231005120500865202884"/>
    <n v="344578656205"/>
    <x v="0"/>
    <s v="XXXXXX3700"/>
    <n v="11601"/>
    <x v="3"/>
    <x v="2"/>
    <n v="10"/>
    <x v="0"/>
    <n v="40"/>
    <n v="11601"/>
    <n v="0"/>
    <s v="5-Oct"/>
    <d v="1899-12-30T12:05:00"/>
    <x v="2"/>
    <x v="30"/>
    <x v="0"/>
    <x v="3"/>
    <x v="1"/>
  </r>
  <r>
    <x v="1143"/>
    <s v=" 13:03"/>
    <s v="Received from Family Member - Priya"/>
    <s v="T231005130300891262243"/>
    <n v="305055108538"/>
    <x v="0"/>
    <s v="XXXXXXXXXX0662"/>
    <n v="30492"/>
    <x v="3"/>
    <x v="2"/>
    <n v="10"/>
    <x v="0"/>
    <n v="40"/>
    <n v="30492"/>
    <n v="0"/>
    <s v="5-Oct"/>
    <d v="1899-12-30T13:03:00"/>
    <x v="2"/>
    <x v="30"/>
    <x v="0"/>
    <x v="8"/>
    <x v="1"/>
  </r>
  <r>
    <x v="1143"/>
    <s v=" 13:20"/>
    <s v="Paid to PhonePe"/>
    <s v="T231005132000598635397"/>
    <n v="31859402975"/>
    <x v="1"/>
    <s v="XXXXXXXXXX0662"/>
    <n v="22391"/>
    <x v="3"/>
    <x v="2"/>
    <n v="10"/>
    <x v="0"/>
    <n v="40"/>
    <n v="0"/>
    <n v="22391"/>
    <s v="5-Oct"/>
    <d v="1899-12-30T13:20:00"/>
    <x v="2"/>
    <x v="30"/>
    <x v="1"/>
    <x v="8"/>
    <x v="1"/>
  </r>
  <r>
    <x v="1143"/>
    <s v=" 14:41"/>
    <s v="Received from Customer - Sri Lakshmi Stores"/>
    <s v="T231005144100929709047"/>
    <n v="132183988033"/>
    <x v="0"/>
    <s v="XXXXXX3700"/>
    <n v="3164"/>
    <x v="3"/>
    <x v="2"/>
    <n v="10"/>
    <x v="0"/>
    <n v="40"/>
    <n v="3164"/>
    <n v="0"/>
    <s v="5-Oct"/>
    <d v="1899-12-30T14:41:00"/>
    <x v="2"/>
    <x v="30"/>
    <x v="0"/>
    <x v="10"/>
    <x v="1"/>
  </r>
  <r>
    <x v="1143"/>
    <s v=" 15:13"/>
    <s v="Paid to Family Member - Ravi"/>
    <s v="P231005151300725722638"/>
    <n v="939789056557"/>
    <x v="1"/>
    <s v="XXXXXXXXXX0662"/>
    <n v="5843"/>
    <x v="3"/>
    <x v="2"/>
    <n v="10"/>
    <x v="0"/>
    <n v="40"/>
    <n v="0"/>
    <n v="5843"/>
    <s v="5-Oct"/>
    <d v="1899-12-30T15:13:00"/>
    <x v="2"/>
    <x v="30"/>
    <x v="1"/>
    <x v="9"/>
    <x v="1"/>
  </r>
  <r>
    <x v="1144"/>
    <s v=" 12:37"/>
    <s v="Paid to Family Member - Ravi"/>
    <s v="P231006123700569128660"/>
    <n v="892254193098"/>
    <x v="1"/>
    <s v="XXXXXXXXXX0662"/>
    <n v="3685"/>
    <x v="3"/>
    <x v="2"/>
    <n v="10"/>
    <x v="1"/>
    <n v="40"/>
    <n v="0"/>
    <n v="3685"/>
    <s v="6-Oct"/>
    <d v="1899-12-30T12:37:00"/>
    <x v="2"/>
    <x v="0"/>
    <x v="1"/>
    <x v="3"/>
    <x v="1"/>
  </r>
  <r>
    <x v="1144"/>
    <s v=" 12:56"/>
    <s v="Received from Customer - Sri Lakshmi Stores"/>
    <s v="T231006125600407758031"/>
    <n v="789547831920"/>
    <x v="0"/>
    <s v="XXXXXX3700"/>
    <n v="2666"/>
    <x v="3"/>
    <x v="2"/>
    <n v="10"/>
    <x v="1"/>
    <n v="40"/>
    <n v="2666"/>
    <n v="0"/>
    <s v="6-Oct"/>
    <d v="1899-12-30T12:56:00"/>
    <x v="2"/>
    <x v="0"/>
    <x v="0"/>
    <x v="3"/>
    <x v="1"/>
  </r>
  <r>
    <x v="1144"/>
    <s v=" 15:09"/>
    <s v="Received from Customer - Venkatesh Traders"/>
    <s v="T231006150900978296087"/>
    <n v="649584568907"/>
    <x v="0"/>
    <s v="XXXXXX3700"/>
    <n v="4220"/>
    <x v="3"/>
    <x v="2"/>
    <n v="10"/>
    <x v="1"/>
    <n v="40"/>
    <n v="4220"/>
    <n v="0"/>
    <s v="6-Oct"/>
    <d v="1899-12-30T15:09:00"/>
    <x v="2"/>
    <x v="0"/>
    <x v="0"/>
    <x v="9"/>
    <x v="1"/>
  </r>
  <r>
    <x v="1144"/>
    <s v=" 16:07"/>
    <s v="Received from Customer - Sri Lakshmi Stores"/>
    <s v="T231006160700187660627"/>
    <n v="908362709756"/>
    <x v="0"/>
    <s v="XXXXXX3700"/>
    <n v="10709"/>
    <x v="3"/>
    <x v="2"/>
    <n v="10"/>
    <x v="1"/>
    <n v="40"/>
    <n v="10709"/>
    <n v="0"/>
    <s v="6-Oct"/>
    <d v="1899-12-30T16:07:00"/>
    <x v="2"/>
    <x v="0"/>
    <x v="0"/>
    <x v="11"/>
    <x v="1"/>
  </r>
  <r>
    <x v="1145"/>
    <s v=" 09:40"/>
    <s v="Paid to Dominos Pizza"/>
    <s v="T231007094000639052477"/>
    <n v="460408523565"/>
    <x v="1"/>
    <s v="XXXXXX3700"/>
    <n v="9670"/>
    <x v="3"/>
    <x v="2"/>
    <n v="10"/>
    <x v="2"/>
    <n v="40"/>
    <n v="0"/>
    <n v="9670"/>
    <s v="7-Oct"/>
    <d v="1899-12-30T09:40:00"/>
    <x v="0"/>
    <x v="1"/>
    <x v="1"/>
    <x v="13"/>
    <x v="1"/>
  </r>
  <r>
    <x v="1145"/>
    <s v=" 10:05"/>
    <s v="Received from Customer - Sagar Enterprises"/>
    <s v="T231007100500774009919"/>
    <n v="711839067090"/>
    <x v="0"/>
    <s v="XXXXXXXXXX0662"/>
    <n v="5375"/>
    <x v="3"/>
    <x v="2"/>
    <n v="10"/>
    <x v="2"/>
    <n v="40"/>
    <n v="5375"/>
    <n v="0"/>
    <s v="7-Oct"/>
    <d v="1899-12-30T10:05:00"/>
    <x v="0"/>
    <x v="1"/>
    <x v="0"/>
    <x v="0"/>
    <x v="1"/>
  </r>
  <r>
    <x v="1145"/>
    <s v=" 15:09"/>
    <s v="Received from Customer - ABC Traders"/>
    <s v="T231007150900525299201"/>
    <n v="254399465836"/>
    <x v="0"/>
    <s v="XXXXXX3700"/>
    <n v="11066"/>
    <x v="3"/>
    <x v="2"/>
    <n v="10"/>
    <x v="2"/>
    <n v="40"/>
    <n v="11066"/>
    <n v="0"/>
    <s v="7-Oct"/>
    <d v="1899-12-30T15:09:00"/>
    <x v="2"/>
    <x v="1"/>
    <x v="0"/>
    <x v="9"/>
    <x v="1"/>
  </r>
  <r>
    <x v="1145"/>
    <s v=" 16:08"/>
    <s v="Received from Family Member - Ravi"/>
    <s v="T231007160800878357138"/>
    <n v="976602106008"/>
    <x v="0"/>
    <s v="XXXXXXXXXX0662"/>
    <n v="9795"/>
    <x v="3"/>
    <x v="2"/>
    <n v="10"/>
    <x v="2"/>
    <n v="40"/>
    <n v="9795"/>
    <n v="0"/>
    <s v="7-Oct"/>
    <d v="1899-12-30T16:08:00"/>
    <x v="2"/>
    <x v="1"/>
    <x v="0"/>
    <x v="11"/>
    <x v="1"/>
  </r>
  <r>
    <x v="1145"/>
    <s v=" 17:45"/>
    <s v="Received from Customer - Manish Traders"/>
    <s v="T231007174500359926981"/>
    <n v="286065275580"/>
    <x v="0"/>
    <s v="XXXXXX3700"/>
    <n v="1937"/>
    <x v="3"/>
    <x v="2"/>
    <n v="10"/>
    <x v="2"/>
    <n v="40"/>
    <n v="1937"/>
    <n v="0"/>
    <s v="7-Oct"/>
    <d v="1899-12-30T17:45:00"/>
    <x v="3"/>
    <x v="1"/>
    <x v="0"/>
    <x v="4"/>
    <x v="1"/>
  </r>
  <r>
    <x v="1146"/>
    <s v=" 16:07"/>
    <s v="Received from Customer - ABC Traders"/>
    <s v="T231008160700991907134"/>
    <n v="977424601796"/>
    <x v="0"/>
    <s v="XXXXXXXXXX0662"/>
    <n v="5105"/>
    <x v="3"/>
    <x v="2"/>
    <n v="10"/>
    <x v="3"/>
    <n v="41"/>
    <n v="5105"/>
    <n v="0"/>
    <s v="8-Oct"/>
    <d v="1899-12-30T16:07:00"/>
    <x v="2"/>
    <x v="2"/>
    <x v="0"/>
    <x v="11"/>
    <x v="1"/>
  </r>
  <r>
    <x v="1146"/>
    <s v=" 19:24"/>
    <s v="Paid to KOMAL TRADERS"/>
    <s v="T231008192400560501680"/>
    <n v="437816881498"/>
    <x v="1"/>
    <s v="XXXXXX3700"/>
    <n v="10418"/>
    <x v="3"/>
    <x v="2"/>
    <n v="10"/>
    <x v="3"/>
    <n v="41"/>
    <n v="0"/>
    <n v="10418"/>
    <s v="8-Oct"/>
    <d v="1899-12-30T19:24:00"/>
    <x v="3"/>
    <x v="2"/>
    <x v="1"/>
    <x v="6"/>
    <x v="1"/>
  </r>
  <r>
    <x v="1146"/>
    <s v=" 21:23"/>
    <s v="Paid to BP Petrol Pump"/>
    <s v="T231008212300872138488"/>
    <n v="413655168518"/>
    <x v="1"/>
    <s v="XXXXXX3700"/>
    <n v="7987"/>
    <x v="3"/>
    <x v="2"/>
    <n v="10"/>
    <x v="3"/>
    <n v="41"/>
    <n v="0"/>
    <n v="7987"/>
    <s v="8-Oct"/>
    <d v="1899-12-30T21:23:00"/>
    <x v="1"/>
    <x v="2"/>
    <x v="3"/>
    <x v="7"/>
    <x v="1"/>
  </r>
  <r>
    <x v="1146"/>
    <s v=" 21:44"/>
    <s v="Received from Customer - Sagar Enterprises"/>
    <s v="T231008214400183511801"/>
    <n v="625936242688"/>
    <x v="0"/>
    <s v="XXXXXX3700"/>
    <n v="8389"/>
    <x v="3"/>
    <x v="2"/>
    <n v="10"/>
    <x v="3"/>
    <n v="41"/>
    <n v="8389"/>
    <n v="0"/>
    <s v="8-Oct"/>
    <d v="1899-12-30T21:44:00"/>
    <x v="1"/>
    <x v="2"/>
    <x v="0"/>
    <x v="7"/>
    <x v="1"/>
  </r>
  <r>
    <x v="1147"/>
    <s v=" 13:33"/>
    <s v="Received from Customer - Sri Lakshmi Stores"/>
    <s v="T231009133300554259656"/>
    <n v="546871614989"/>
    <x v="0"/>
    <s v="XXXXXXXXXX0662"/>
    <n v="42771"/>
    <x v="3"/>
    <x v="2"/>
    <n v="10"/>
    <x v="4"/>
    <n v="41"/>
    <n v="42771"/>
    <n v="0"/>
    <s v="9-Oct"/>
    <d v="1899-12-30T13:33:00"/>
    <x v="2"/>
    <x v="3"/>
    <x v="0"/>
    <x v="8"/>
    <x v="1"/>
  </r>
  <r>
    <x v="1147"/>
    <s v=" 19:17"/>
    <s v="Paid to Amazon Shopping"/>
    <s v="T231009191700856603206"/>
    <n v="970428933040"/>
    <x v="1"/>
    <s v="XXXXXX3700"/>
    <n v="4600"/>
    <x v="3"/>
    <x v="2"/>
    <n v="10"/>
    <x v="4"/>
    <n v="41"/>
    <n v="0"/>
    <n v="4600"/>
    <s v="9-Oct"/>
    <d v="1899-12-30T19:17:00"/>
    <x v="3"/>
    <x v="3"/>
    <x v="4"/>
    <x v="6"/>
    <x v="1"/>
  </r>
  <r>
    <x v="1147"/>
    <s v=" 21:51"/>
    <s v="Received from Other UPI User"/>
    <s v="T231009215100162997259"/>
    <n v="849756134399"/>
    <x v="0"/>
    <s v="XXXXXXXXXX0662"/>
    <n v="11222"/>
    <x v="3"/>
    <x v="2"/>
    <n v="10"/>
    <x v="4"/>
    <n v="41"/>
    <n v="11222"/>
    <n v="0"/>
    <s v="9-Oct"/>
    <d v="1899-12-30T21:51:00"/>
    <x v="1"/>
    <x v="3"/>
    <x v="0"/>
    <x v="7"/>
    <x v="1"/>
  </r>
  <r>
    <x v="1147"/>
    <s v=" 23:34"/>
    <s v="Received from Customer - Sagar Enterprises"/>
    <s v="T231009233400800927359"/>
    <n v="404381159363"/>
    <x v="0"/>
    <s v="XXXXXX3700"/>
    <n v="8133"/>
    <x v="3"/>
    <x v="2"/>
    <n v="10"/>
    <x v="4"/>
    <n v="41"/>
    <n v="8133"/>
    <n v="0"/>
    <s v="9-Oct"/>
    <d v="1899-12-30T23:34:00"/>
    <x v="1"/>
    <x v="3"/>
    <x v="0"/>
    <x v="1"/>
    <x v="1"/>
  </r>
  <r>
    <x v="1148"/>
    <s v=" 10:04"/>
    <s v="Received from Customer - Anand Stores"/>
    <s v="T231010100400587925410"/>
    <n v="670723940103"/>
    <x v="0"/>
    <s v="XXXXXXXXXX0662"/>
    <n v="26363"/>
    <x v="3"/>
    <x v="2"/>
    <n v="10"/>
    <x v="5"/>
    <n v="41"/>
    <n v="26363"/>
    <n v="0"/>
    <s v="10-Oct"/>
    <d v="1899-12-30T10:04:00"/>
    <x v="0"/>
    <x v="4"/>
    <x v="0"/>
    <x v="0"/>
    <x v="1"/>
  </r>
  <r>
    <x v="1148"/>
    <s v=" 10:55"/>
    <s v="Paid to Flipkart"/>
    <s v="T231010105500387294026"/>
    <n v="652892406901"/>
    <x v="1"/>
    <s v="XXXXXXXXXX0662"/>
    <n v="3082"/>
    <x v="3"/>
    <x v="2"/>
    <n v="10"/>
    <x v="5"/>
    <n v="41"/>
    <n v="0"/>
    <n v="3082"/>
    <s v="10-Oct"/>
    <d v="1899-12-30T10:55:00"/>
    <x v="0"/>
    <x v="4"/>
    <x v="1"/>
    <x v="0"/>
    <x v="1"/>
  </r>
  <r>
    <x v="1148"/>
    <s v=" 11:52"/>
    <s v="Received from Customer - Manish Traders"/>
    <s v="T231010115200681161592"/>
    <n v="640458141187"/>
    <x v="0"/>
    <s v="XXXXXX3700"/>
    <n v="10818"/>
    <x v="3"/>
    <x v="2"/>
    <n v="10"/>
    <x v="5"/>
    <n v="41"/>
    <n v="10818"/>
    <n v="0"/>
    <s v="10-Oct"/>
    <d v="1899-12-30T11:52:00"/>
    <x v="0"/>
    <x v="4"/>
    <x v="0"/>
    <x v="2"/>
    <x v="1"/>
  </r>
  <r>
    <x v="1148"/>
    <s v=" 11:57"/>
    <s v="Received from Velu"/>
    <s v="T231010115700152418835"/>
    <n v="902448391566"/>
    <x v="0"/>
    <s v="XXXXXX3700"/>
    <n v="13983"/>
    <x v="3"/>
    <x v="2"/>
    <n v="10"/>
    <x v="5"/>
    <n v="41"/>
    <n v="13983"/>
    <n v="0"/>
    <s v="10-Oct"/>
    <d v="1899-12-30T11:57:00"/>
    <x v="0"/>
    <x v="4"/>
    <x v="0"/>
    <x v="2"/>
    <x v="1"/>
  </r>
  <r>
    <x v="1148"/>
    <s v=" 13:32"/>
    <s v="Received from Family Member - Priya"/>
    <s v="T231010133200664826806"/>
    <n v="590010321161"/>
    <x v="0"/>
    <s v="XXXXXX3700"/>
    <n v="9433"/>
    <x v="3"/>
    <x v="2"/>
    <n v="10"/>
    <x v="5"/>
    <n v="41"/>
    <n v="9433"/>
    <n v="0"/>
    <s v="10-Oct"/>
    <d v="1899-12-30T13:32:00"/>
    <x v="2"/>
    <x v="4"/>
    <x v="0"/>
    <x v="8"/>
    <x v="1"/>
  </r>
  <r>
    <x v="1148"/>
    <s v=" 13:48"/>
    <s v="Received from Customer - Ramesh &amp; Co"/>
    <s v="T231010134800457898865"/>
    <n v="643254267467"/>
    <x v="0"/>
    <s v="XXXXXXXXXX0662"/>
    <n v="15105"/>
    <x v="3"/>
    <x v="2"/>
    <n v="10"/>
    <x v="5"/>
    <n v="41"/>
    <n v="15105"/>
    <n v="0"/>
    <s v="10-Oct"/>
    <d v="1899-12-30T13:48:00"/>
    <x v="2"/>
    <x v="4"/>
    <x v="0"/>
    <x v="8"/>
    <x v="1"/>
  </r>
  <r>
    <x v="1148"/>
    <s v=" 16:34"/>
    <s v="Paid to Bank Account Transfer"/>
    <s v="T231010163400705405798"/>
    <n v="654042755486"/>
    <x v="1"/>
    <s v="XXXXXX3700"/>
    <n v="2287"/>
    <x v="3"/>
    <x v="2"/>
    <n v="10"/>
    <x v="5"/>
    <n v="41"/>
    <n v="0"/>
    <n v="2287"/>
    <s v="10-Oct"/>
    <d v="1899-12-30T16:34:00"/>
    <x v="2"/>
    <x v="4"/>
    <x v="1"/>
    <x v="11"/>
    <x v="1"/>
  </r>
  <r>
    <x v="1148"/>
    <s v=" 19:10"/>
    <s v="Received from Customer - ABC Traders"/>
    <s v="T231010191000619568319"/>
    <n v="920838050460"/>
    <x v="0"/>
    <s v="XXXXXXXXXX0662"/>
    <n v="11994"/>
    <x v="3"/>
    <x v="2"/>
    <n v="10"/>
    <x v="5"/>
    <n v="41"/>
    <n v="11994"/>
    <n v="0"/>
    <s v="10-Oct"/>
    <d v="1899-12-30T19:10:00"/>
    <x v="3"/>
    <x v="4"/>
    <x v="0"/>
    <x v="6"/>
    <x v="1"/>
  </r>
  <r>
    <x v="1148"/>
    <s v=" 19:23"/>
    <s v="Received from Customer - Manish Traders"/>
    <s v="T231010192300194500556"/>
    <n v="756622098592"/>
    <x v="0"/>
    <s v="XXXXXX3700"/>
    <n v="4788"/>
    <x v="3"/>
    <x v="2"/>
    <n v="10"/>
    <x v="5"/>
    <n v="41"/>
    <n v="4788"/>
    <n v="0"/>
    <s v="10-Oct"/>
    <d v="1899-12-30T19:23:00"/>
    <x v="3"/>
    <x v="4"/>
    <x v="0"/>
    <x v="6"/>
    <x v="1"/>
  </r>
  <r>
    <x v="1149"/>
    <s v=" 13:38"/>
    <s v="Received from Local Customer"/>
    <s v="T231011133800810757621"/>
    <n v="974363159287"/>
    <x v="0"/>
    <s v="XXXXXXXXXX0662"/>
    <n v="21311"/>
    <x v="3"/>
    <x v="2"/>
    <n v="10"/>
    <x v="6"/>
    <n v="41"/>
    <n v="21311"/>
    <n v="0"/>
    <s v="11-Oct"/>
    <d v="1899-12-30T13:38:00"/>
    <x v="2"/>
    <x v="5"/>
    <x v="0"/>
    <x v="8"/>
    <x v="1"/>
  </r>
  <r>
    <x v="1149"/>
    <s v=" 15:02"/>
    <s v="Paid to Local Shopping Store"/>
    <s v="T231011150200362848592"/>
    <n v="886401048673"/>
    <x v="1"/>
    <s v="XXXXXXXXXX0662"/>
    <n v="11099"/>
    <x v="3"/>
    <x v="2"/>
    <n v="10"/>
    <x v="6"/>
    <n v="41"/>
    <n v="0"/>
    <n v="11099"/>
    <s v="11-Oct"/>
    <d v="1899-12-30T15:02:00"/>
    <x v="2"/>
    <x v="5"/>
    <x v="1"/>
    <x v="9"/>
    <x v="1"/>
  </r>
  <r>
    <x v="1149"/>
    <s v=" 15:50"/>
    <s v="Paid to Nandini Milk Parlour"/>
    <s v="T231011155000910878067"/>
    <n v="831162660812"/>
    <x v="1"/>
    <s v="XXXXXXXXXX0662"/>
    <n v="8730"/>
    <x v="3"/>
    <x v="2"/>
    <n v="10"/>
    <x v="6"/>
    <n v="41"/>
    <n v="0"/>
    <n v="8730"/>
    <s v="11-Oct"/>
    <d v="1899-12-30T15:50:00"/>
    <x v="2"/>
    <x v="5"/>
    <x v="1"/>
    <x v="9"/>
    <x v="1"/>
  </r>
  <r>
    <x v="1149"/>
    <s v=" 16:12"/>
    <s v="Received from Customer - ABC Traders"/>
    <s v="T231011161200192659407"/>
    <n v="266379734506"/>
    <x v="0"/>
    <s v="XXXXXXXXXX0662"/>
    <n v="8835"/>
    <x v="3"/>
    <x v="2"/>
    <n v="10"/>
    <x v="6"/>
    <n v="41"/>
    <n v="8835"/>
    <n v="0"/>
    <s v="11-Oct"/>
    <d v="1899-12-30T16:12:00"/>
    <x v="2"/>
    <x v="5"/>
    <x v="0"/>
    <x v="11"/>
    <x v="1"/>
  </r>
  <r>
    <x v="1149"/>
    <s v=" 18:39"/>
    <s v="Received from Customer - Sagar Enterprises"/>
    <s v="T231011183900727496037"/>
    <n v="344968390494"/>
    <x v="0"/>
    <s v="XXXXXXXXXX0662"/>
    <n v="2310"/>
    <x v="3"/>
    <x v="2"/>
    <n v="10"/>
    <x v="6"/>
    <n v="41"/>
    <n v="2310"/>
    <n v="0"/>
    <s v="11-Oct"/>
    <d v="1899-12-30T18:39:00"/>
    <x v="3"/>
    <x v="5"/>
    <x v="0"/>
    <x v="5"/>
    <x v="1"/>
  </r>
  <r>
    <x v="1149"/>
    <s v=" 19:39"/>
    <s v="Paid to Wholesale Supplier"/>
    <s v="T231011193900345806598"/>
    <n v="796148317446"/>
    <x v="1"/>
    <s v="XXXXXX3700"/>
    <n v="10622"/>
    <x v="3"/>
    <x v="2"/>
    <n v="10"/>
    <x v="6"/>
    <n v="41"/>
    <n v="0"/>
    <n v="10622"/>
    <s v="11-Oct"/>
    <d v="1899-12-30T19:39:00"/>
    <x v="3"/>
    <x v="5"/>
    <x v="1"/>
    <x v="6"/>
    <x v="1"/>
  </r>
  <r>
    <x v="1149"/>
    <s v=" 20:52"/>
    <s v="Paid to Local Hotel"/>
    <s v="T231011205200115959693"/>
    <n v="100834166090"/>
    <x v="1"/>
    <s v="XXXXXX3700"/>
    <n v="4495"/>
    <x v="3"/>
    <x v="2"/>
    <n v="10"/>
    <x v="6"/>
    <n v="41"/>
    <n v="0"/>
    <n v="4495"/>
    <s v="11-Oct"/>
    <d v="1899-12-30T20:52:00"/>
    <x v="3"/>
    <x v="5"/>
    <x v="1"/>
    <x v="12"/>
    <x v="1"/>
  </r>
  <r>
    <x v="1150"/>
    <s v=" 15:56"/>
    <s v="Received from Customer - Ramesh &amp; Co"/>
    <s v="T231012155600556216085"/>
    <n v="274991772085"/>
    <x v="0"/>
    <s v="XXXXXX3700"/>
    <n v="5493"/>
    <x v="3"/>
    <x v="2"/>
    <n v="10"/>
    <x v="0"/>
    <n v="41"/>
    <n v="5493"/>
    <n v="0"/>
    <s v="12-Oct"/>
    <d v="1899-12-30T15:56:00"/>
    <x v="2"/>
    <x v="6"/>
    <x v="0"/>
    <x v="9"/>
    <x v="1"/>
  </r>
  <r>
    <x v="1150"/>
    <s v=" 16:04"/>
    <s v="Received from Family Member - Ravi"/>
    <s v="T231012160400197221430"/>
    <n v="796351981096"/>
    <x v="0"/>
    <s v="XXXXXX3700"/>
    <n v="11003"/>
    <x v="3"/>
    <x v="2"/>
    <n v="10"/>
    <x v="0"/>
    <n v="41"/>
    <n v="11003"/>
    <n v="0"/>
    <s v="12-Oct"/>
    <d v="1899-12-30T16:04:00"/>
    <x v="2"/>
    <x v="6"/>
    <x v="0"/>
    <x v="11"/>
    <x v="1"/>
  </r>
  <r>
    <x v="1150"/>
    <s v=" 18:55"/>
    <s v="Received from Customer - ABC Traders"/>
    <s v="T231012185500267708013"/>
    <n v="240978804673"/>
    <x v="0"/>
    <s v="XXXXXXXXXX0662"/>
    <n v="5780"/>
    <x v="3"/>
    <x v="2"/>
    <n v="10"/>
    <x v="0"/>
    <n v="41"/>
    <n v="5780"/>
    <n v="0"/>
    <s v="12-Oct"/>
    <d v="1899-12-30T18:55:00"/>
    <x v="3"/>
    <x v="6"/>
    <x v="0"/>
    <x v="5"/>
    <x v="1"/>
  </r>
  <r>
    <x v="1151"/>
    <s v=" 11:39"/>
    <s v="Received from Manish"/>
    <s v="T231013113900114892371"/>
    <n v="788470073591"/>
    <x v="0"/>
    <s v="XXXXXXXXXX0662"/>
    <n v="5937"/>
    <x v="3"/>
    <x v="2"/>
    <n v="10"/>
    <x v="1"/>
    <n v="41"/>
    <n v="5937"/>
    <n v="0"/>
    <s v="13-Oct"/>
    <d v="1899-12-30T11:39:00"/>
    <x v="0"/>
    <x v="7"/>
    <x v="0"/>
    <x v="2"/>
    <x v="1"/>
  </r>
  <r>
    <x v="1151"/>
    <s v=" 15:59"/>
    <s v="Received from Customer - Sri Lakshmi Stores"/>
    <s v="T231013155900271873955"/>
    <n v="578168735852"/>
    <x v="0"/>
    <s v="XXXXXX3700"/>
    <n v="20510"/>
    <x v="3"/>
    <x v="2"/>
    <n v="10"/>
    <x v="1"/>
    <n v="41"/>
    <n v="20510"/>
    <n v="0"/>
    <s v="13-Oct"/>
    <d v="1899-12-30T15:59:00"/>
    <x v="2"/>
    <x v="7"/>
    <x v="0"/>
    <x v="9"/>
    <x v="1"/>
  </r>
  <r>
    <x v="1151"/>
    <s v=" 19:04"/>
    <s v="Received from Local Customer"/>
    <s v="T231013190400542388977"/>
    <n v="295992794117"/>
    <x v="0"/>
    <s v="XXXXXXXXXX0662"/>
    <n v="12966"/>
    <x v="3"/>
    <x v="2"/>
    <n v="10"/>
    <x v="1"/>
    <n v="41"/>
    <n v="12966"/>
    <n v="0"/>
    <s v="13-Oct"/>
    <d v="1899-12-30T19:04:00"/>
    <x v="3"/>
    <x v="7"/>
    <x v="0"/>
    <x v="6"/>
    <x v="1"/>
  </r>
  <r>
    <x v="1151"/>
    <s v=" 19:47"/>
    <s v="Received from Customer - Venkatesh Traders"/>
    <s v="T231013194700632445788"/>
    <n v="393934722339"/>
    <x v="0"/>
    <s v="XXXXXXXXXX0662"/>
    <n v="6311"/>
    <x v="3"/>
    <x v="2"/>
    <n v="10"/>
    <x v="1"/>
    <n v="41"/>
    <n v="6311"/>
    <n v="0"/>
    <s v="13-Oct"/>
    <d v="1899-12-30T19:47:00"/>
    <x v="3"/>
    <x v="7"/>
    <x v="0"/>
    <x v="6"/>
    <x v="1"/>
  </r>
  <r>
    <x v="1151"/>
    <s v=" 19:48"/>
    <s v="Received from Customer - Sri Lakshmi Stores"/>
    <s v="T231013194800123702966"/>
    <n v="306137351564"/>
    <x v="0"/>
    <s v="XXXXXX3700"/>
    <n v="13743"/>
    <x v="3"/>
    <x v="2"/>
    <n v="10"/>
    <x v="1"/>
    <n v="41"/>
    <n v="13743"/>
    <n v="0"/>
    <s v="13-Oct"/>
    <d v="1899-12-30T19:48:00"/>
    <x v="3"/>
    <x v="7"/>
    <x v="0"/>
    <x v="6"/>
    <x v="1"/>
  </r>
  <r>
    <x v="1151"/>
    <s v=" 19:48"/>
    <s v="Received from Customer - Sri Lakshmi Stores"/>
    <s v="T231013194800387823429"/>
    <n v="574761071396"/>
    <x v="0"/>
    <s v="XXXXXX3700"/>
    <n v="21985"/>
    <x v="3"/>
    <x v="2"/>
    <n v="10"/>
    <x v="1"/>
    <n v="41"/>
    <n v="21985"/>
    <n v="0"/>
    <s v="13-Oct"/>
    <d v="1899-12-30T19:48:00"/>
    <x v="3"/>
    <x v="7"/>
    <x v="0"/>
    <x v="6"/>
    <x v="1"/>
  </r>
  <r>
    <x v="1152"/>
    <s v=" 11:02"/>
    <s v="Paid to Family Member - Priya"/>
    <s v="T231014110200561431416"/>
    <n v="161159111159"/>
    <x v="1"/>
    <s v="XXXXXX3700"/>
    <n v="3391"/>
    <x v="3"/>
    <x v="2"/>
    <n v="10"/>
    <x v="2"/>
    <n v="41"/>
    <n v="0"/>
    <n v="3391"/>
    <s v="14-Oct"/>
    <d v="1899-12-30T11:02:00"/>
    <x v="0"/>
    <x v="8"/>
    <x v="1"/>
    <x v="2"/>
    <x v="1"/>
  </r>
  <r>
    <x v="1152"/>
    <s v=" 12:02"/>
    <s v="Received from Velu"/>
    <s v="T231014120200989575070"/>
    <n v="774402348246"/>
    <x v="0"/>
    <s v="XXXXXXXXXX0662"/>
    <n v="960"/>
    <x v="3"/>
    <x v="2"/>
    <n v="10"/>
    <x v="2"/>
    <n v="41"/>
    <n v="960"/>
    <n v="0"/>
    <s v="14-Oct"/>
    <d v="1899-12-30T12:02:00"/>
    <x v="2"/>
    <x v="8"/>
    <x v="0"/>
    <x v="3"/>
    <x v="1"/>
  </r>
  <r>
    <x v="1152"/>
    <s v=" 12:06"/>
    <s v="Received from Customer - Ravi Enterprises"/>
    <s v="T231014120600147587406"/>
    <n v="743932961167"/>
    <x v="0"/>
    <s v="XXXXXXXXXX0662"/>
    <n v="4838"/>
    <x v="3"/>
    <x v="2"/>
    <n v="10"/>
    <x v="2"/>
    <n v="41"/>
    <n v="4838"/>
    <n v="0"/>
    <s v="14-Oct"/>
    <d v="1899-12-30T12:06:00"/>
    <x v="2"/>
    <x v="8"/>
    <x v="0"/>
    <x v="3"/>
    <x v="1"/>
  </r>
  <r>
    <x v="1152"/>
    <s v=" 15:20"/>
    <s v="Received from Customer - Manish Traders"/>
    <s v="T231014152000813234805"/>
    <n v="722824890935"/>
    <x v="0"/>
    <s v="XXXXXXXXXX0662"/>
    <n v="23653"/>
    <x v="3"/>
    <x v="2"/>
    <n v="10"/>
    <x v="2"/>
    <n v="41"/>
    <n v="23653"/>
    <n v="0"/>
    <s v="14-Oct"/>
    <d v="1899-12-30T15:20:00"/>
    <x v="2"/>
    <x v="8"/>
    <x v="0"/>
    <x v="9"/>
    <x v="1"/>
  </r>
  <r>
    <x v="1152"/>
    <s v=" 16:57"/>
    <s v="Paid to Velu"/>
    <s v="P231014165700952481824"/>
    <n v="803090345633"/>
    <x v="1"/>
    <s v="XXXXXX3700"/>
    <n v="5401"/>
    <x v="3"/>
    <x v="2"/>
    <n v="10"/>
    <x v="2"/>
    <n v="41"/>
    <n v="0"/>
    <n v="5401"/>
    <s v="14-Oct"/>
    <d v="1899-12-30T16:57:00"/>
    <x v="2"/>
    <x v="8"/>
    <x v="1"/>
    <x v="11"/>
    <x v="1"/>
  </r>
  <r>
    <x v="1152"/>
    <s v=" 19:27"/>
    <s v="Paid to Manish"/>
    <s v="T231014192700391195897"/>
    <n v="333096366244"/>
    <x v="1"/>
    <s v="XXXXXXXXXX0662"/>
    <n v="4797"/>
    <x v="3"/>
    <x v="2"/>
    <n v="10"/>
    <x v="2"/>
    <n v="41"/>
    <n v="0"/>
    <n v="4797"/>
    <s v="14-Oct"/>
    <d v="1899-12-30T19:27:00"/>
    <x v="3"/>
    <x v="8"/>
    <x v="1"/>
    <x v="6"/>
    <x v="1"/>
  </r>
  <r>
    <x v="1153"/>
    <s v=" 14:43"/>
    <s v="Received from Family Member - Kumar"/>
    <s v="T231015144300890636099"/>
    <n v="596021906166"/>
    <x v="0"/>
    <s v="XXXXXXXXXX0662"/>
    <n v="10410"/>
    <x v="3"/>
    <x v="2"/>
    <n v="10"/>
    <x v="3"/>
    <n v="42"/>
    <n v="10410"/>
    <n v="0"/>
    <s v="15-Oct"/>
    <d v="1899-12-30T14:43:00"/>
    <x v="2"/>
    <x v="9"/>
    <x v="0"/>
    <x v="10"/>
    <x v="1"/>
  </r>
  <r>
    <x v="1153"/>
    <s v=" 17:15"/>
    <s v="Received from Lokesh"/>
    <s v="T231015171500512923920"/>
    <n v="823554278653"/>
    <x v="0"/>
    <s v="XXXXXX3700"/>
    <n v="3642"/>
    <x v="3"/>
    <x v="2"/>
    <n v="10"/>
    <x v="3"/>
    <n v="42"/>
    <n v="3642"/>
    <n v="0"/>
    <s v="15-Oct"/>
    <d v="1899-12-30T17:15:00"/>
    <x v="3"/>
    <x v="9"/>
    <x v="0"/>
    <x v="4"/>
    <x v="1"/>
  </r>
  <r>
    <x v="1153"/>
    <s v=" 17:43"/>
    <s v="Received from Customer - Anand Stores"/>
    <s v="T231015174300504755748"/>
    <n v="219294591800"/>
    <x v="0"/>
    <s v="XXXXXX3700"/>
    <n v="2526"/>
    <x v="3"/>
    <x v="2"/>
    <n v="10"/>
    <x v="3"/>
    <n v="42"/>
    <n v="2526"/>
    <n v="0"/>
    <s v="15-Oct"/>
    <d v="1899-12-30T17:43:00"/>
    <x v="3"/>
    <x v="9"/>
    <x v="0"/>
    <x v="4"/>
    <x v="1"/>
  </r>
  <r>
    <x v="1153"/>
    <s v=" 19:23"/>
    <s v="Paid to Bakery &amp; Snacks"/>
    <s v="P231015192300281189927"/>
    <n v="458939890397"/>
    <x v="1"/>
    <s v="XXXXXXXXXX0662"/>
    <n v="3350"/>
    <x v="3"/>
    <x v="2"/>
    <n v="10"/>
    <x v="3"/>
    <n v="42"/>
    <n v="0"/>
    <n v="3350"/>
    <s v="15-Oct"/>
    <d v="1899-12-30T19:23:00"/>
    <x v="3"/>
    <x v="9"/>
    <x v="1"/>
    <x v="6"/>
    <x v="1"/>
  </r>
  <r>
    <x v="1153"/>
    <s v=" 20:11"/>
    <s v="Paid to Airtel Recharge"/>
    <s v="P231015201100599424437"/>
    <n v="592954468756"/>
    <x v="1"/>
    <s v="XXXXXX3700"/>
    <n v="427"/>
    <x v="3"/>
    <x v="2"/>
    <n v="10"/>
    <x v="3"/>
    <n v="42"/>
    <n v="0"/>
    <n v="427"/>
    <s v="15-Oct"/>
    <d v="1899-12-30T20:11:00"/>
    <x v="3"/>
    <x v="9"/>
    <x v="2"/>
    <x v="12"/>
    <x v="1"/>
  </r>
  <r>
    <x v="1153"/>
    <s v=" 21:50"/>
    <s v="Received from Santhu"/>
    <s v="T231015215000431145685"/>
    <n v="804937613310"/>
    <x v="0"/>
    <s v="XXXXXXXXXX0662"/>
    <n v="5368"/>
    <x v="3"/>
    <x v="2"/>
    <n v="10"/>
    <x v="3"/>
    <n v="42"/>
    <n v="5368"/>
    <n v="0"/>
    <s v="15-Oct"/>
    <d v="1899-12-30T21:50:00"/>
    <x v="1"/>
    <x v="9"/>
    <x v="0"/>
    <x v="7"/>
    <x v="1"/>
  </r>
  <r>
    <x v="1154"/>
    <s v=" 12:38"/>
    <s v="Received from Customer - Ramesh &amp; Co"/>
    <s v="T231016123800415865713"/>
    <n v="69302607589"/>
    <x v="0"/>
    <s v="XXXXXX3700"/>
    <n v="4009"/>
    <x v="3"/>
    <x v="2"/>
    <n v="10"/>
    <x v="4"/>
    <n v="42"/>
    <n v="4009"/>
    <n v="0"/>
    <s v="16-Oct"/>
    <d v="1899-12-30T12:38:00"/>
    <x v="2"/>
    <x v="10"/>
    <x v="0"/>
    <x v="3"/>
    <x v="1"/>
  </r>
  <r>
    <x v="1154"/>
    <s v=" 14:27"/>
    <s v="Paid to Family Member - Ravi"/>
    <s v="T231016142700775114476"/>
    <n v="964417079662"/>
    <x v="1"/>
    <s v="XXXXXX3700"/>
    <n v="22626"/>
    <x v="3"/>
    <x v="2"/>
    <n v="10"/>
    <x v="4"/>
    <n v="42"/>
    <n v="0"/>
    <n v="22626"/>
    <s v="16-Oct"/>
    <d v="1899-12-30T14:27:00"/>
    <x v="2"/>
    <x v="10"/>
    <x v="1"/>
    <x v="10"/>
    <x v="1"/>
  </r>
  <r>
    <x v="1154"/>
    <s v=" 18:34"/>
    <s v="Paid to PhonePe"/>
    <s v="P231016183400888088406"/>
    <n v="228744015618"/>
    <x v="1"/>
    <s v="XXXXXX3700"/>
    <n v="3545"/>
    <x v="3"/>
    <x v="2"/>
    <n v="10"/>
    <x v="4"/>
    <n v="42"/>
    <n v="0"/>
    <n v="3545"/>
    <s v="16-Oct"/>
    <d v="1899-12-30T18:34:00"/>
    <x v="3"/>
    <x v="10"/>
    <x v="1"/>
    <x v="5"/>
    <x v="1"/>
  </r>
  <r>
    <x v="1154"/>
    <s v=" 19:14"/>
    <s v="Paid to Textile Store"/>
    <s v="P231016191400745059631"/>
    <n v="359729453845"/>
    <x v="1"/>
    <s v="XXXXXX3700"/>
    <n v="4129"/>
    <x v="3"/>
    <x v="2"/>
    <n v="10"/>
    <x v="4"/>
    <n v="42"/>
    <n v="0"/>
    <n v="4129"/>
    <s v="16-Oct"/>
    <d v="1899-12-30T19:14:00"/>
    <x v="3"/>
    <x v="10"/>
    <x v="1"/>
    <x v="6"/>
    <x v="1"/>
  </r>
  <r>
    <x v="1154"/>
    <s v=" 21:54"/>
    <s v="Received from Customer - Kumar Stores"/>
    <s v="T231016215400307034332"/>
    <n v="290873854902"/>
    <x v="0"/>
    <s v="XXXXXXXXXX0662"/>
    <n v="4027"/>
    <x v="3"/>
    <x v="2"/>
    <n v="10"/>
    <x v="4"/>
    <n v="42"/>
    <n v="4027"/>
    <n v="0"/>
    <s v="16-Oct"/>
    <d v="1899-12-30T21:54:00"/>
    <x v="1"/>
    <x v="10"/>
    <x v="0"/>
    <x v="7"/>
    <x v="1"/>
  </r>
  <r>
    <x v="1155"/>
    <s v=" 12:55"/>
    <s v="Received from Customer - Venkatesh Traders"/>
    <s v="T231017125500947722806"/>
    <n v="848228596330"/>
    <x v="0"/>
    <s v="XXXXXXXXXX0662"/>
    <n v="8236"/>
    <x v="3"/>
    <x v="2"/>
    <n v="10"/>
    <x v="5"/>
    <n v="42"/>
    <n v="8236"/>
    <n v="0"/>
    <s v="17-Oct"/>
    <d v="1899-12-30T12:55:00"/>
    <x v="2"/>
    <x v="11"/>
    <x v="0"/>
    <x v="3"/>
    <x v="1"/>
  </r>
  <r>
    <x v="1155"/>
    <s v=" 14:07"/>
    <s v="Paid to Lokesh"/>
    <s v="P231017140700481691656"/>
    <n v="498222589418"/>
    <x v="1"/>
    <s v="XXXXXX3700"/>
    <n v="2997"/>
    <x v="3"/>
    <x v="2"/>
    <n v="10"/>
    <x v="5"/>
    <n v="42"/>
    <n v="0"/>
    <n v="2997"/>
    <s v="17-Oct"/>
    <d v="1899-12-30T14:07:00"/>
    <x v="2"/>
    <x v="11"/>
    <x v="1"/>
    <x v="10"/>
    <x v="1"/>
  </r>
  <r>
    <x v="1155"/>
    <s v=" 14:55"/>
    <s v="Paid to PhonePe"/>
    <s v="T231017145500759134621"/>
    <n v="284976550071"/>
    <x v="1"/>
    <s v="XXXXXX3700"/>
    <n v="5603"/>
    <x v="3"/>
    <x v="2"/>
    <n v="10"/>
    <x v="5"/>
    <n v="42"/>
    <n v="0"/>
    <n v="5603"/>
    <s v="17-Oct"/>
    <d v="1899-12-30T14:55:00"/>
    <x v="2"/>
    <x v="11"/>
    <x v="1"/>
    <x v="10"/>
    <x v="1"/>
  </r>
  <r>
    <x v="1155"/>
    <s v=" 17:38"/>
    <s v="Received from Velu"/>
    <s v="T231017173800494445068"/>
    <n v="809203336086"/>
    <x v="0"/>
    <s v="XXXXXX3700"/>
    <n v="19582"/>
    <x v="3"/>
    <x v="2"/>
    <n v="10"/>
    <x v="5"/>
    <n v="42"/>
    <n v="19582"/>
    <n v="0"/>
    <s v="17-Oct"/>
    <d v="1899-12-30T17:38:00"/>
    <x v="3"/>
    <x v="11"/>
    <x v="0"/>
    <x v="4"/>
    <x v="1"/>
  </r>
  <r>
    <x v="1155"/>
    <s v=" 20:12"/>
    <s v="Received from Other UPI User"/>
    <s v="T231017201200348380872"/>
    <n v="670377567840"/>
    <x v="0"/>
    <s v="XXXXXXXXXX0662"/>
    <n v="8754"/>
    <x v="3"/>
    <x v="2"/>
    <n v="10"/>
    <x v="5"/>
    <n v="42"/>
    <n v="8754"/>
    <n v="0"/>
    <s v="17-Oct"/>
    <d v="1899-12-30T20:12:00"/>
    <x v="3"/>
    <x v="11"/>
    <x v="0"/>
    <x v="12"/>
    <x v="1"/>
  </r>
  <r>
    <x v="1155"/>
    <s v=" 22:14"/>
    <s v="Paid to Jio Recharge"/>
    <s v="T231017221400305615206"/>
    <n v="922160736030"/>
    <x v="1"/>
    <s v="XXXXXXXXXX0662"/>
    <n v="10958"/>
    <x v="3"/>
    <x v="2"/>
    <n v="10"/>
    <x v="5"/>
    <n v="42"/>
    <n v="0"/>
    <n v="10958"/>
    <s v="17-Oct"/>
    <d v="1899-12-30T22:14:00"/>
    <x v="1"/>
    <x v="11"/>
    <x v="2"/>
    <x v="16"/>
    <x v="1"/>
  </r>
  <r>
    <x v="1156"/>
    <s v=" 07:51"/>
    <s v="Paid to Hotel Gowdas"/>
    <s v="T231018075100480845315"/>
    <n v="478551446760"/>
    <x v="1"/>
    <s v="XXXXXX3700"/>
    <n v="2312"/>
    <x v="3"/>
    <x v="2"/>
    <n v="10"/>
    <x v="6"/>
    <n v="42"/>
    <n v="0"/>
    <n v="2312"/>
    <s v="18-Oct"/>
    <d v="1899-12-30T07:51:00"/>
    <x v="0"/>
    <x v="12"/>
    <x v="1"/>
    <x v="14"/>
    <x v="1"/>
  </r>
  <r>
    <x v="1156"/>
    <s v=" 17:59"/>
    <s v="Paid to Family Member - Priya"/>
    <s v="T231018175900521652151"/>
    <n v="499177768419"/>
    <x v="1"/>
    <s v="XXXXXXXXXX0662"/>
    <n v="738"/>
    <x v="3"/>
    <x v="2"/>
    <n v="10"/>
    <x v="6"/>
    <n v="42"/>
    <n v="0"/>
    <n v="738"/>
    <s v="18-Oct"/>
    <d v="1899-12-30T17:59:00"/>
    <x v="3"/>
    <x v="12"/>
    <x v="1"/>
    <x v="4"/>
    <x v="1"/>
  </r>
  <r>
    <x v="1156"/>
    <s v=" 20:28"/>
    <s v="Paid to PhonePe"/>
    <s v="P231018202800826763200"/>
    <n v="906622455487"/>
    <x v="1"/>
    <s v="XXXXXX3700"/>
    <n v="6975"/>
    <x v="3"/>
    <x v="2"/>
    <n v="10"/>
    <x v="6"/>
    <n v="42"/>
    <n v="0"/>
    <n v="6975"/>
    <s v="18-Oct"/>
    <d v="1899-12-30T20:28:00"/>
    <x v="3"/>
    <x v="12"/>
    <x v="1"/>
    <x v="12"/>
    <x v="1"/>
  </r>
  <r>
    <x v="1157"/>
    <s v=" 14:11"/>
    <s v="Received from Local Customer"/>
    <s v="T231019141100660493987"/>
    <n v="145922896549"/>
    <x v="0"/>
    <s v="XXXXXXXXXX0662"/>
    <n v="12643"/>
    <x v="3"/>
    <x v="2"/>
    <n v="10"/>
    <x v="0"/>
    <n v="42"/>
    <n v="12643"/>
    <n v="0"/>
    <s v="19-Oct"/>
    <d v="1899-12-30T14:11:00"/>
    <x v="2"/>
    <x v="13"/>
    <x v="0"/>
    <x v="10"/>
    <x v="1"/>
  </r>
  <r>
    <x v="1157"/>
    <s v=" 14:25"/>
    <s v="Received from Family Member - Ravi"/>
    <s v="T231019142500145774664"/>
    <n v="714320993822"/>
    <x v="0"/>
    <s v="XXXXXX3700"/>
    <n v="2451"/>
    <x v="3"/>
    <x v="2"/>
    <n v="10"/>
    <x v="0"/>
    <n v="42"/>
    <n v="2451"/>
    <n v="0"/>
    <s v="19-Oct"/>
    <d v="1899-12-30T14:25:00"/>
    <x v="2"/>
    <x v="13"/>
    <x v="0"/>
    <x v="10"/>
    <x v="1"/>
  </r>
  <r>
    <x v="1158"/>
    <s v=" 09:04"/>
    <s v="Received from Customer - Anand Stores"/>
    <s v="T231020090400171973456"/>
    <n v="783388607587"/>
    <x v="0"/>
    <s v="XXXXXX3700"/>
    <n v="11413"/>
    <x v="3"/>
    <x v="2"/>
    <n v="10"/>
    <x v="1"/>
    <n v="42"/>
    <n v="11413"/>
    <n v="0"/>
    <s v="20-Oct"/>
    <d v="1899-12-30T09:04:00"/>
    <x v="0"/>
    <x v="14"/>
    <x v="0"/>
    <x v="13"/>
    <x v="1"/>
  </r>
  <r>
    <x v="1158"/>
    <s v=" 15:14"/>
    <s v="Received from Bank/UPI Transfer"/>
    <s v="T231020151400650427354"/>
    <n v="517529867731"/>
    <x v="0"/>
    <s v="XXXXXXXXXX0662"/>
    <n v="7977"/>
    <x v="3"/>
    <x v="2"/>
    <n v="10"/>
    <x v="1"/>
    <n v="42"/>
    <n v="7977"/>
    <n v="0"/>
    <s v="20-Oct"/>
    <d v="1899-12-30T15:14:00"/>
    <x v="2"/>
    <x v="14"/>
    <x v="0"/>
    <x v="9"/>
    <x v="1"/>
  </r>
  <r>
    <x v="1159"/>
    <s v=" 16:48"/>
    <s v="Received from Local Customer"/>
    <s v="T231021164800456412754"/>
    <n v="96254697146"/>
    <x v="0"/>
    <s v="XXXXXX3700"/>
    <n v="10500"/>
    <x v="3"/>
    <x v="2"/>
    <n v="10"/>
    <x v="2"/>
    <n v="42"/>
    <n v="10500"/>
    <n v="0"/>
    <s v="21-Oct"/>
    <d v="1899-12-30T16:48:00"/>
    <x v="2"/>
    <x v="15"/>
    <x v="0"/>
    <x v="11"/>
    <x v="1"/>
  </r>
  <r>
    <x v="1159"/>
    <s v=" 17:23"/>
    <s v="Received from Family Member - Priya"/>
    <s v="T231021172300697900048"/>
    <n v="433356001187"/>
    <x v="0"/>
    <s v="XXXXXX3700"/>
    <n v="9785"/>
    <x v="3"/>
    <x v="2"/>
    <n v="10"/>
    <x v="2"/>
    <n v="42"/>
    <n v="9785"/>
    <n v="0"/>
    <s v="21-Oct"/>
    <d v="1899-12-30T17:23:00"/>
    <x v="3"/>
    <x v="15"/>
    <x v="0"/>
    <x v="4"/>
    <x v="1"/>
  </r>
  <r>
    <x v="1160"/>
    <s v=" 12:25"/>
    <s v="Received from Family Member - Priya"/>
    <s v="T231022122500676678335"/>
    <n v="736060009906"/>
    <x v="0"/>
    <s v="XXXXXX3700"/>
    <n v="23543"/>
    <x v="3"/>
    <x v="2"/>
    <n v="10"/>
    <x v="3"/>
    <n v="43"/>
    <n v="23543"/>
    <n v="0"/>
    <s v="22-Oct"/>
    <d v="1899-12-30T12:25:00"/>
    <x v="2"/>
    <x v="16"/>
    <x v="0"/>
    <x v="3"/>
    <x v="1"/>
  </r>
  <r>
    <x v="1160"/>
    <s v=" 15:06"/>
    <s v="Received from Customer - Anand Stores"/>
    <s v="T231022150600475294871"/>
    <n v="107593237923"/>
    <x v="0"/>
    <s v="XXXXXX3700"/>
    <n v="10537"/>
    <x v="3"/>
    <x v="2"/>
    <n v="10"/>
    <x v="3"/>
    <n v="43"/>
    <n v="10537"/>
    <n v="0"/>
    <s v="22-Oct"/>
    <d v="1899-12-30T15:06:00"/>
    <x v="2"/>
    <x v="16"/>
    <x v="0"/>
    <x v="9"/>
    <x v="1"/>
  </r>
  <r>
    <x v="1160"/>
    <s v=" 15:55"/>
    <s v="Received from Family Member - Ravi"/>
    <s v="T231022155500348576863"/>
    <n v="81921586885"/>
    <x v="0"/>
    <s v="XXXXXX3700"/>
    <n v="20283"/>
    <x v="3"/>
    <x v="2"/>
    <n v="10"/>
    <x v="3"/>
    <n v="43"/>
    <n v="20283"/>
    <n v="0"/>
    <s v="22-Oct"/>
    <d v="1899-12-30T15:55:00"/>
    <x v="2"/>
    <x v="16"/>
    <x v="0"/>
    <x v="9"/>
    <x v="1"/>
  </r>
  <r>
    <x v="1160"/>
    <s v=" 17:41"/>
    <s v="Received from Other Customer"/>
    <s v="T231022174100717590255"/>
    <n v="483996141029"/>
    <x v="0"/>
    <s v="XXXXXX3700"/>
    <n v="14386"/>
    <x v="3"/>
    <x v="2"/>
    <n v="10"/>
    <x v="3"/>
    <n v="43"/>
    <n v="14386"/>
    <n v="0"/>
    <s v="22-Oct"/>
    <d v="1899-12-30T17:41:00"/>
    <x v="3"/>
    <x v="16"/>
    <x v="0"/>
    <x v="4"/>
    <x v="1"/>
  </r>
  <r>
    <x v="1160"/>
    <s v=" 19:45"/>
    <s v="Received from Local Customer"/>
    <s v="T231022194500191931713"/>
    <n v="60620644383"/>
    <x v="0"/>
    <s v="XXXXXXXXXX0662"/>
    <n v="2892"/>
    <x v="3"/>
    <x v="2"/>
    <n v="10"/>
    <x v="3"/>
    <n v="43"/>
    <n v="2892"/>
    <n v="0"/>
    <s v="22-Oct"/>
    <d v="1899-12-30T19:45:00"/>
    <x v="3"/>
    <x v="16"/>
    <x v="0"/>
    <x v="6"/>
    <x v="1"/>
  </r>
  <r>
    <x v="1160"/>
    <s v=" 20:41"/>
    <s v="Received from Customer - ABC Traders"/>
    <s v="T231022204100673435037"/>
    <n v="530226204438"/>
    <x v="0"/>
    <s v="XXXXXXXXXX0662"/>
    <n v="18648"/>
    <x v="3"/>
    <x v="2"/>
    <n v="10"/>
    <x v="3"/>
    <n v="43"/>
    <n v="18648"/>
    <n v="0"/>
    <s v="22-Oct"/>
    <d v="1899-12-30T20:41:00"/>
    <x v="3"/>
    <x v="16"/>
    <x v="0"/>
    <x v="12"/>
    <x v="1"/>
  </r>
  <r>
    <x v="1160"/>
    <s v=" 20:50"/>
    <s v="Received from Customer - ABC Traders"/>
    <s v="T231022205000672587774"/>
    <n v="747621433923"/>
    <x v="0"/>
    <s v="XXXXXXXXXX0662"/>
    <n v="4549"/>
    <x v="3"/>
    <x v="2"/>
    <n v="10"/>
    <x v="3"/>
    <n v="43"/>
    <n v="4549"/>
    <n v="0"/>
    <s v="22-Oct"/>
    <d v="1899-12-30T20:50:00"/>
    <x v="3"/>
    <x v="16"/>
    <x v="0"/>
    <x v="12"/>
    <x v="1"/>
  </r>
  <r>
    <x v="1160"/>
    <s v=" 21:53"/>
    <s v="Received from Local Customer"/>
    <s v="T231022215300281517788"/>
    <n v="691919330135"/>
    <x v="0"/>
    <s v="XXXXXX3700"/>
    <n v="20051"/>
    <x v="3"/>
    <x v="2"/>
    <n v="10"/>
    <x v="3"/>
    <n v="43"/>
    <n v="20051"/>
    <n v="0"/>
    <s v="22-Oct"/>
    <d v="1899-12-30T21:53:00"/>
    <x v="1"/>
    <x v="16"/>
    <x v="0"/>
    <x v="7"/>
    <x v="1"/>
  </r>
  <r>
    <x v="1161"/>
    <s v=" 12:55"/>
    <s v="Received from Customer - Kumar Stores"/>
    <s v="T231023125500109579674"/>
    <n v="888727608852"/>
    <x v="0"/>
    <s v="XXXXXX3700"/>
    <n v="29010"/>
    <x v="3"/>
    <x v="2"/>
    <n v="10"/>
    <x v="4"/>
    <n v="43"/>
    <n v="29010"/>
    <n v="0"/>
    <s v="23-Oct"/>
    <d v="1899-12-30T12:55:00"/>
    <x v="2"/>
    <x v="17"/>
    <x v="0"/>
    <x v="3"/>
    <x v="1"/>
  </r>
  <r>
    <x v="1161"/>
    <s v=" 17:24"/>
    <s v="Received from Customer - Venkatesh Traders"/>
    <s v="T231023172400307053972"/>
    <n v="305891542537"/>
    <x v="0"/>
    <s v="XXXXXXXXXX0662"/>
    <n v="21121"/>
    <x v="3"/>
    <x v="2"/>
    <n v="10"/>
    <x v="4"/>
    <n v="43"/>
    <n v="21121"/>
    <n v="0"/>
    <s v="23-Oct"/>
    <d v="1899-12-30T17:24:00"/>
    <x v="3"/>
    <x v="17"/>
    <x v="0"/>
    <x v="4"/>
    <x v="1"/>
  </r>
  <r>
    <x v="1162"/>
    <s v=" 13:02"/>
    <s v="Received from Customer - Anand Stores"/>
    <s v="T231024130200651042757"/>
    <n v="344826050962"/>
    <x v="0"/>
    <s v="XXXXXXXXXX0662"/>
    <n v="13328"/>
    <x v="3"/>
    <x v="2"/>
    <n v="10"/>
    <x v="5"/>
    <n v="43"/>
    <n v="13328"/>
    <n v="0"/>
    <s v="24-Oct"/>
    <d v="1899-12-30T13:02:00"/>
    <x v="2"/>
    <x v="18"/>
    <x v="0"/>
    <x v="8"/>
    <x v="1"/>
  </r>
  <r>
    <x v="1162"/>
    <s v=" 14:37"/>
    <s v="Paid to Wholesale Supplier"/>
    <s v="P231024143700863204290"/>
    <n v="848026612338"/>
    <x v="1"/>
    <s v="XXXXXXXXXX0662"/>
    <n v="4435"/>
    <x v="3"/>
    <x v="2"/>
    <n v="10"/>
    <x v="5"/>
    <n v="43"/>
    <n v="0"/>
    <n v="4435"/>
    <s v="24-Oct"/>
    <d v="1899-12-30T14:37:00"/>
    <x v="2"/>
    <x v="18"/>
    <x v="1"/>
    <x v="10"/>
    <x v="1"/>
  </r>
  <r>
    <x v="1162"/>
    <s v=" 15:14"/>
    <s v="Received from Customer - Anand Stores"/>
    <s v="T231024151400801673229"/>
    <n v="775002090789"/>
    <x v="0"/>
    <s v="XXXXXX3700"/>
    <n v="1903"/>
    <x v="3"/>
    <x v="2"/>
    <n v="10"/>
    <x v="5"/>
    <n v="43"/>
    <n v="1903"/>
    <n v="0"/>
    <s v="24-Oct"/>
    <d v="1899-12-30T15:14:00"/>
    <x v="2"/>
    <x v="18"/>
    <x v="0"/>
    <x v="9"/>
    <x v="1"/>
  </r>
  <r>
    <x v="1162"/>
    <s v=" 16:25"/>
    <s v="Received from Santhu"/>
    <s v="T231024162500682298056"/>
    <n v="999038892905"/>
    <x v="0"/>
    <s v="XXXXXX3700"/>
    <n v="38154"/>
    <x v="3"/>
    <x v="2"/>
    <n v="10"/>
    <x v="5"/>
    <n v="43"/>
    <n v="38154"/>
    <n v="0"/>
    <s v="24-Oct"/>
    <d v="1899-12-30T16:25:00"/>
    <x v="2"/>
    <x v="18"/>
    <x v="0"/>
    <x v="11"/>
    <x v="1"/>
  </r>
  <r>
    <x v="1162"/>
    <s v=" 17:06"/>
    <s v="Received from Family Member - Priya"/>
    <s v="T231024170600320600981"/>
    <n v="249604887844"/>
    <x v="0"/>
    <s v="XXXXXX3700"/>
    <n v="27457"/>
    <x v="3"/>
    <x v="2"/>
    <n v="10"/>
    <x v="5"/>
    <n v="43"/>
    <n v="27457"/>
    <n v="0"/>
    <s v="24-Oct"/>
    <d v="1899-12-30T17:06:00"/>
    <x v="3"/>
    <x v="18"/>
    <x v="0"/>
    <x v="4"/>
    <x v="1"/>
  </r>
  <r>
    <x v="1162"/>
    <s v=" 17:55"/>
    <s v="Received from Local Customer"/>
    <s v="T231024175500450212992"/>
    <n v="918896115949"/>
    <x v="0"/>
    <s v="XXXXXX3700"/>
    <n v="27050"/>
    <x v="3"/>
    <x v="2"/>
    <n v="10"/>
    <x v="5"/>
    <n v="43"/>
    <n v="27050"/>
    <n v="0"/>
    <s v="24-Oct"/>
    <d v="1899-12-30T17:55:00"/>
    <x v="3"/>
    <x v="18"/>
    <x v="0"/>
    <x v="4"/>
    <x v="1"/>
  </r>
  <r>
    <x v="1162"/>
    <s v=" 18:00"/>
    <s v="Received from Customer - Venkatesh Traders"/>
    <s v="T231024180000392018070"/>
    <n v="971615473257"/>
    <x v="0"/>
    <s v="XXXXXXXXXX0662"/>
    <n v="19153"/>
    <x v="3"/>
    <x v="2"/>
    <n v="10"/>
    <x v="5"/>
    <n v="43"/>
    <n v="19153"/>
    <n v="0"/>
    <s v="24-Oct"/>
    <d v="1899-12-30T18:00:00"/>
    <x v="3"/>
    <x v="18"/>
    <x v="0"/>
    <x v="5"/>
    <x v="1"/>
  </r>
  <r>
    <x v="1162"/>
    <s v=" 19:27"/>
    <s v="Received from Family Member - Priya"/>
    <s v="T231024192700174679356"/>
    <n v="728412715536"/>
    <x v="0"/>
    <s v="XXXXXX3700"/>
    <n v="23180"/>
    <x v="3"/>
    <x v="2"/>
    <n v="10"/>
    <x v="5"/>
    <n v="43"/>
    <n v="23180"/>
    <n v="0"/>
    <s v="24-Oct"/>
    <d v="1899-12-30T19:27:00"/>
    <x v="3"/>
    <x v="18"/>
    <x v="0"/>
    <x v="6"/>
    <x v="1"/>
  </r>
  <r>
    <x v="1162"/>
    <s v=" 21:30"/>
    <s v="Received from Customer - Ramesh &amp; Co"/>
    <s v="T231024213000249988838"/>
    <n v="533601638361"/>
    <x v="0"/>
    <s v="XXXXXX3700"/>
    <n v="16238"/>
    <x v="3"/>
    <x v="2"/>
    <n v="10"/>
    <x v="5"/>
    <n v="43"/>
    <n v="16238"/>
    <n v="0"/>
    <s v="24-Oct"/>
    <d v="1899-12-30T21:30:00"/>
    <x v="1"/>
    <x v="18"/>
    <x v="0"/>
    <x v="7"/>
    <x v="1"/>
  </r>
  <r>
    <x v="1163"/>
    <s v=" 19:43"/>
    <s v="Received from Other Customer"/>
    <s v="T231025194300685281783"/>
    <n v="545456753241"/>
    <x v="0"/>
    <s v="XXXXXX3700"/>
    <n v="8244"/>
    <x v="3"/>
    <x v="2"/>
    <n v="10"/>
    <x v="6"/>
    <n v="43"/>
    <n v="8244"/>
    <n v="0"/>
    <s v="25-Oct"/>
    <d v="1899-12-30T19:43:00"/>
    <x v="3"/>
    <x v="19"/>
    <x v="0"/>
    <x v="6"/>
    <x v="1"/>
  </r>
  <r>
    <x v="1163"/>
    <s v=" 20:45"/>
    <s v="Received from Other UPI User"/>
    <s v="T231025204500273842191"/>
    <n v="640874776781"/>
    <x v="0"/>
    <s v="XXXXXXXXXX0662"/>
    <n v="14364"/>
    <x v="3"/>
    <x v="2"/>
    <n v="10"/>
    <x v="6"/>
    <n v="43"/>
    <n v="14364"/>
    <n v="0"/>
    <s v="25-Oct"/>
    <d v="1899-12-30T20:45:00"/>
    <x v="3"/>
    <x v="19"/>
    <x v="0"/>
    <x v="12"/>
    <x v="1"/>
  </r>
  <r>
    <x v="1163"/>
    <s v=" 20:48"/>
    <s v="Paid to HP Fuel Station"/>
    <s v="P231025204800711869911"/>
    <n v="745990625851"/>
    <x v="1"/>
    <s v="XXXXXXXXXX0662"/>
    <n v="6187"/>
    <x v="3"/>
    <x v="2"/>
    <n v="10"/>
    <x v="6"/>
    <n v="43"/>
    <n v="0"/>
    <n v="6187"/>
    <s v="25-Oct"/>
    <d v="1899-12-30T20:48:00"/>
    <x v="3"/>
    <x v="19"/>
    <x v="1"/>
    <x v="12"/>
    <x v="1"/>
  </r>
  <r>
    <x v="1163"/>
    <s v=" 23:15"/>
    <s v="Paid to Flipkart"/>
    <s v="P231025231500848693016"/>
    <n v="600184332573"/>
    <x v="1"/>
    <s v="XXXXXXXXXX0662"/>
    <n v="8742"/>
    <x v="3"/>
    <x v="2"/>
    <n v="10"/>
    <x v="6"/>
    <n v="43"/>
    <n v="0"/>
    <n v="8742"/>
    <s v="25-Oct"/>
    <d v="1899-12-30T23:15:00"/>
    <x v="1"/>
    <x v="19"/>
    <x v="1"/>
    <x v="1"/>
    <x v="1"/>
  </r>
  <r>
    <x v="1164"/>
    <s v=" 14:17"/>
    <s v="Received from Family Member - Kumar"/>
    <s v="T231026141700592379981"/>
    <n v="259058291411"/>
    <x v="0"/>
    <s v="XXXXXXXXXX0662"/>
    <n v="5845"/>
    <x v="3"/>
    <x v="2"/>
    <n v="10"/>
    <x v="0"/>
    <n v="43"/>
    <n v="5845"/>
    <n v="0"/>
    <s v="26-Oct"/>
    <d v="1899-12-30T14:17:00"/>
    <x v="2"/>
    <x v="20"/>
    <x v="0"/>
    <x v="10"/>
    <x v="1"/>
  </r>
  <r>
    <x v="1164"/>
    <s v=" 14:33"/>
    <s v="Received from Customer - Manish Traders"/>
    <s v="T231026143300160769035"/>
    <n v="733235249023"/>
    <x v="0"/>
    <s v="XXXXXX3700"/>
    <n v="21608"/>
    <x v="3"/>
    <x v="2"/>
    <n v="10"/>
    <x v="0"/>
    <n v="43"/>
    <n v="21608"/>
    <n v="0"/>
    <s v="26-Oct"/>
    <d v="1899-12-30T14:33:00"/>
    <x v="2"/>
    <x v="20"/>
    <x v="0"/>
    <x v="10"/>
    <x v="1"/>
  </r>
  <r>
    <x v="1164"/>
    <s v=" 15:07"/>
    <s v="Received from Other UPI User"/>
    <s v="T231026150700700008263"/>
    <n v="640066077709"/>
    <x v="0"/>
    <s v="XXXXXXXXXX0662"/>
    <n v="9479"/>
    <x v="3"/>
    <x v="2"/>
    <n v="10"/>
    <x v="0"/>
    <n v="43"/>
    <n v="9479"/>
    <n v="0"/>
    <s v="26-Oct"/>
    <d v="1899-12-30T15:07:00"/>
    <x v="2"/>
    <x v="20"/>
    <x v="0"/>
    <x v="9"/>
    <x v="1"/>
  </r>
  <r>
    <x v="1164"/>
    <s v=" 17:28"/>
    <s v="Received from Lokesh"/>
    <s v="T231026172800741674027"/>
    <n v="981208183180"/>
    <x v="0"/>
    <s v="XXXXXXXXXX0662"/>
    <n v="9385"/>
    <x v="3"/>
    <x v="2"/>
    <n v="10"/>
    <x v="0"/>
    <n v="43"/>
    <n v="9385"/>
    <n v="0"/>
    <s v="26-Oct"/>
    <d v="1899-12-30T17:28:00"/>
    <x v="3"/>
    <x v="20"/>
    <x v="0"/>
    <x v="4"/>
    <x v="1"/>
  </r>
  <r>
    <x v="1164"/>
    <s v=" 20:44"/>
    <s v="Received from Customer - ABC Traders"/>
    <s v="T231026204400121296143"/>
    <n v="791837268015"/>
    <x v="0"/>
    <s v="XXXXXX3700"/>
    <n v="14607"/>
    <x v="3"/>
    <x v="2"/>
    <n v="10"/>
    <x v="0"/>
    <n v="43"/>
    <n v="14607"/>
    <n v="0"/>
    <s v="26-Oct"/>
    <d v="1899-12-30T20:44:00"/>
    <x v="3"/>
    <x v="20"/>
    <x v="0"/>
    <x v="12"/>
    <x v="1"/>
  </r>
  <r>
    <x v="1164"/>
    <s v=" 21:50"/>
    <s v="Received from Customer - Anand Stores"/>
    <s v="T231026215000759392586"/>
    <n v="550567958752"/>
    <x v="0"/>
    <s v="XXXXXX3700"/>
    <n v="12364"/>
    <x v="3"/>
    <x v="2"/>
    <n v="10"/>
    <x v="0"/>
    <n v="43"/>
    <n v="12364"/>
    <n v="0"/>
    <s v="26-Oct"/>
    <d v="1899-12-30T21:50:00"/>
    <x v="1"/>
    <x v="20"/>
    <x v="0"/>
    <x v="7"/>
    <x v="1"/>
  </r>
  <r>
    <x v="1165"/>
    <s v=" 07:59"/>
    <s v="Received from Customer - Anand Stores"/>
    <s v="T231027075900254862909"/>
    <n v="267026109775"/>
    <x v="0"/>
    <s v="XXXXXXXXXX0662"/>
    <n v="9667"/>
    <x v="3"/>
    <x v="2"/>
    <n v="10"/>
    <x v="1"/>
    <n v="43"/>
    <n v="9667"/>
    <n v="0"/>
    <s v="27-Oct"/>
    <d v="1899-12-30T07:59:00"/>
    <x v="0"/>
    <x v="21"/>
    <x v="0"/>
    <x v="14"/>
    <x v="1"/>
  </r>
  <r>
    <x v="1165"/>
    <s v=" 08:30"/>
    <s v="Received from Customer - Ramesh &amp; Co"/>
    <s v="T231027083000595224699"/>
    <n v="638721188200"/>
    <x v="0"/>
    <s v="XXXXXXXXXX0662"/>
    <n v="10840"/>
    <x v="3"/>
    <x v="2"/>
    <n v="10"/>
    <x v="1"/>
    <n v="43"/>
    <n v="10840"/>
    <n v="0"/>
    <s v="27-Oct"/>
    <d v="1899-12-30T08:30:00"/>
    <x v="0"/>
    <x v="21"/>
    <x v="0"/>
    <x v="15"/>
    <x v="1"/>
  </r>
  <r>
    <x v="1165"/>
    <s v=" 08:54"/>
    <s v="Received from Customer - Kumar Stores"/>
    <s v="T231027085400207415032"/>
    <n v="271273729293"/>
    <x v="0"/>
    <s v="XXXXXX3700"/>
    <n v="13937"/>
    <x v="3"/>
    <x v="2"/>
    <n v="10"/>
    <x v="1"/>
    <n v="43"/>
    <n v="13937"/>
    <n v="0"/>
    <s v="27-Oct"/>
    <d v="1899-12-30T08:54:00"/>
    <x v="0"/>
    <x v="21"/>
    <x v="0"/>
    <x v="15"/>
    <x v="1"/>
  </r>
  <r>
    <x v="1165"/>
    <s v=" 14:06"/>
    <s v="Paid to Swiggy"/>
    <s v="T231027140600637077673"/>
    <n v="96825895673"/>
    <x v="1"/>
    <s v="XXXXXX3700"/>
    <n v="21444"/>
    <x v="3"/>
    <x v="2"/>
    <n v="10"/>
    <x v="1"/>
    <n v="43"/>
    <n v="0"/>
    <n v="21444"/>
    <s v="27-Oct"/>
    <d v="1899-12-30T14:06:00"/>
    <x v="2"/>
    <x v="21"/>
    <x v="1"/>
    <x v="10"/>
    <x v="1"/>
  </r>
  <r>
    <x v="1165"/>
    <s v=" 17:03"/>
    <s v="Paid to Local Provision Store"/>
    <s v="T231027170300906495391"/>
    <n v="142764914005"/>
    <x v="1"/>
    <s v="XXXXXX3700"/>
    <n v="5313"/>
    <x v="3"/>
    <x v="2"/>
    <n v="10"/>
    <x v="1"/>
    <n v="43"/>
    <n v="0"/>
    <n v="5313"/>
    <s v="27-Oct"/>
    <d v="1899-12-30T17:03:00"/>
    <x v="3"/>
    <x v="21"/>
    <x v="1"/>
    <x v="4"/>
    <x v="1"/>
  </r>
  <r>
    <x v="1165"/>
    <s v=" 19:24"/>
    <s v="Paid to Packaging Supplier"/>
    <s v="T231027192400949632163"/>
    <n v="97026350841"/>
    <x v="1"/>
    <s v="XXXXXX3700"/>
    <n v="3753"/>
    <x v="3"/>
    <x v="2"/>
    <n v="10"/>
    <x v="1"/>
    <n v="43"/>
    <n v="0"/>
    <n v="3753"/>
    <s v="27-Oct"/>
    <d v="1899-12-30T19:24:00"/>
    <x v="3"/>
    <x v="21"/>
    <x v="1"/>
    <x v="6"/>
    <x v="1"/>
  </r>
  <r>
    <x v="1166"/>
    <s v=" 10:02"/>
    <s v="Received from Customer - Venkatesh Traders"/>
    <s v="T231028100200795421814"/>
    <n v="664048413883"/>
    <x v="0"/>
    <s v="XXXXXX3700"/>
    <n v="17118"/>
    <x v="3"/>
    <x v="2"/>
    <n v="10"/>
    <x v="2"/>
    <n v="43"/>
    <n v="17118"/>
    <n v="0"/>
    <s v="28-Oct"/>
    <d v="1899-12-30T10:02:00"/>
    <x v="0"/>
    <x v="22"/>
    <x v="0"/>
    <x v="0"/>
    <x v="1"/>
  </r>
  <r>
    <x v="1166"/>
    <s v=" 12:50"/>
    <s v="Received from Customer - Venkatesh Traders"/>
    <s v="T231028125000788008127"/>
    <n v="768270610859"/>
    <x v="0"/>
    <s v="XXXXXX3700"/>
    <n v="1500"/>
    <x v="3"/>
    <x v="2"/>
    <n v="10"/>
    <x v="2"/>
    <n v="43"/>
    <n v="1500"/>
    <n v="0"/>
    <s v="28-Oct"/>
    <d v="1899-12-30T12:50:00"/>
    <x v="2"/>
    <x v="22"/>
    <x v="0"/>
    <x v="3"/>
    <x v="1"/>
  </r>
  <r>
    <x v="1166"/>
    <s v=" 13:29"/>
    <s v="Received from Local Customer"/>
    <s v="T231028132900936955717"/>
    <n v="731411413956"/>
    <x v="0"/>
    <s v="XXXXXX3700"/>
    <n v="492"/>
    <x v="3"/>
    <x v="2"/>
    <n v="10"/>
    <x v="2"/>
    <n v="43"/>
    <n v="492"/>
    <n v="0"/>
    <s v="28-Oct"/>
    <d v="1899-12-30T13:29:00"/>
    <x v="2"/>
    <x v="22"/>
    <x v="0"/>
    <x v="8"/>
    <x v="1"/>
  </r>
  <r>
    <x v="1166"/>
    <s v=" 15:35"/>
    <s v="Paid to Quick Service Station"/>
    <s v="P231028153500737503356"/>
    <n v="68208811665"/>
    <x v="1"/>
    <s v="XXXXXX3700"/>
    <n v="16097"/>
    <x v="3"/>
    <x v="2"/>
    <n v="10"/>
    <x v="2"/>
    <n v="43"/>
    <n v="0"/>
    <n v="16097"/>
    <s v="28-Oct"/>
    <d v="1899-12-30T15:35:00"/>
    <x v="2"/>
    <x v="22"/>
    <x v="1"/>
    <x v="9"/>
    <x v="1"/>
  </r>
  <r>
    <x v="1166"/>
    <s v=" 17:11"/>
    <s v="Received from Customer - Ramesh &amp; Co"/>
    <s v="T231028171100762327257"/>
    <n v="228045174865"/>
    <x v="0"/>
    <s v="XXXXXX3700"/>
    <n v="14761"/>
    <x v="3"/>
    <x v="2"/>
    <n v="10"/>
    <x v="2"/>
    <n v="43"/>
    <n v="14761"/>
    <n v="0"/>
    <s v="28-Oct"/>
    <d v="1899-12-30T17:11:00"/>
    <x v="3"/>
    <x v="22"/>
    <x v="0"/>
    <x v="4"/>
    <x v="1"/>
  </r>
  <r>
    <x v="1166"/>
    <s v=" 18:29"/>
    <s v="Received from Customer - Ravi Enterprises"/>
    <s v="T231028182900892993882"/>
    <n v="444632270451"/>
    <x v="0"/>
    <s v="XXXXXXXXXX0662"/>
    <n v="12364"/>
    <x v="3"/>
    <x v="2"/>
    <n v="10"/>
    <x v="2"/>
    <n v="43"/>
    <n v="12364"/>
    <n v="0"/>
    <s v="28-Oct"/>
    <d v="1899-12-30T18:29:00"/>
    <x v="3"/>
    <x v="22"/>
    <x v="0"/>
    <x v="5"/>
    <x v="1"/>
  </r>
  <r>
    <x v="1166"/>
    <s v=" 19:49"/>
    <s v="Received from Customer - Ramesh &amp; Co"/>
    <s v="T231028194900290035777"/>
    <n v="666978033962"/>
    <x v="0"/>
    <s v="XXXXXXXXXX0662"/>
    <n v="20266"/>
    <x v="3"/>
    <x v="2"/>
    <n v="10"/>
    <x v="2"/>
    <n v="43"/>
    <n v="20266"/>
    <n v="0"/>
    <s v="28-Oct"/>
    <d v="1899-12-30T19:49:00"/>
    <x v="3"/>
    <x v="22"/>
    <x v="0"/>
    <x v="6"/>
    <x v="1"/>
  </r>
  <r>
    <x v="1166"/>
    <s v=" 21:48"/>
    <s v="Received from Customer - Sri Lakshmi Stores"/>
    <s v="T231028214800894572938"/>
    <n v="165701447235"/>
    <x v="0"/>
    <s v="XXXXXXXXXX0662"/>
    <n v="8269"/>
    <x v="3"/>
    <x v="2"/>
    <n v="10"/>
    <x v="2"/>
    <n v="43"/>
    <n v="8269"/>
    <n v="0"/>
    <s v="28-Oct"/>
    <d v="1899-12-30T21:48:00"/>
    <x v="1"/>
    <x v="22"/>
    <x v="0"/>
    <x v="7"/>
    <x v="1"/>
  </r>
  <r>
    <x v="1167"/>
    <s v=" 09:12"/>
    <s v="Received from Customer - Anand Stores"/>
    <s v="T231029091200363151211"/>
    <n v="993177579815"/>
    <x v="0"/>
    <s v="XXXXXX3700"/>
    <n v="4939"/>
    <x v="3"/>
    <x v="2"/>
    <n v="10"/>
    <x v="3"/>
    <n v="44"/>
    <n v="4939"/>
    <n v="0"/>
    <s v="29-Oct"/>
    <d v="1899-12-30T09:12:00"/>
    <x v="0"/>
    <x v="23"/>
    <x v="0"/>
    <x v="13"/>
    <x v="1"/>
  </r>
  <r>
    <x v="1167"/>
    <s v=" 09:46"/>
    <s v="Received from Customer - Ramesh &amp; Co"/>
    <s v="T231029094600596940898"/>
    <n v="472125828105"/>
    <x v="0"/>
    <s v="XXXXXX3700"/>
    <n v="2974"/>
    <x v="3"/>
    <x v="2"/>
    <n v="10"/>
    <x v="3"/>
    <n v="44"/>
    <n v="2974"/>
    <n v="0"/>
    <s v="29-Oct"/>
    <d v="1899-12-30T09:46:00"/>
    <x v="0"/>
    <x v="23"/>
    <x v="0"/>
    <x v="13"/>
    <x v="1"/>
  </r>
  <r>
    <x v="1167"/>
    <s v=" 15:00"/>
    <s v="Paid to Santhu"/>
    <s v="P231029150000339023956"/>
    <n v="544596509507"/>
    <x v="1"/>
    <s v="XXXXXX3700"/>
    <n v="4426"/>
    <x v="3"/>
    <x v="2"/>
    <n v="10"/>
    <x v="3"/>
    <n v="44"/>
    <n v="0"/>
    <n v="4426"/>
    <s v="29-Oct"/>
    <d v="1899-12-30T15:00:00"/>
    <x v="2"/>
    <x v="23"/>
    <x v="1"/>
    <x v="9"/>
    <x v="1"/>
  </r>
  <r>
    <x v="1167"/>
    <s v=" 19:42"/>
    <s v="Received from Family Member - Priya"/>
    <s v="T231029194200863571080"/>
    <n v="373824398004"/>
    <x v="0"/>
    <s v="XXXXXXXXXX0662"/>
    <n v="10584"/>
    <x v="3"/>
    <x v="2"/>
    <n v="10"/>
    <x v="3"/>
    <n v="44"/>
    <n v="10584"/>
    <n v="0"/>
    <s v="29-Oct"/>
    <d v="1899-12-30T19:42:00"/>
    <x v="3"/>
    <x v="23"/>
    <x v="0"/>
    <x v="6"/>
    <x v="1"/>
  </r>
  <r>
    <x v="1167"/>
    <s v=" 19:58"/>
    <s v="Received from Customer - Venkatesh Traders"/>
    <s v="T231029195800301604521"/>
    <n v="162369494171"/>
    <x v="0"/>
    <s v="XXXXXX3700"/>
    <n v="12870"/>
    <x v="3"/>
    <x v="2"/>
    <n v="10"/>
    <x v="3"/>
    <n v="44"/>
    <n v="12870"/>
    <n v="0"/>
    <s v="29-Oct"/>
    <d v="1899-12-30T19:58:00"/>
    <x v="3"/>
    <x v="23"/>
    <x v="0"/>
    <x v="6"/>
    <x v="1"/>
  </r>
  <r>
    <x v="1168"/>
    <s v=" 12:50"/>
    <s v="Paid to Textile Store"/>
    <s v="P231030125000833742723"/>
    <n v="402066903721"/>
    <x v="1"/>
    <s v="XXXXXXXXXX0662"/>
    <n v="17006"/>
    <x v="3"/>
    <x v="2"/>
    <n v="10"/>
    <x v="4"/>
    <n v="44"/>
    <n v="0"/>
    <n v="17006"/>
    <s v="30-Oct"/>
    <d v="1899-12-30T12:50:00"/>
    <x v="2"/>
    <x v="24"/>
    <x v="1"/>
    <x v="3"/>
    <x v="1"/>
  </r>
  <r>
    <x v="1168"/>
    <s v=" 16:29"/>
    <s v="Received from Customer - Kumar Stores"/>
    <s v="T231030162900350174892"/>
    <n v="517176171475"/>
    <x v="0"/>
    <s v="XXXXXXXXXX0662"/>
    <n v="13242"/>
    <x v="3"/>
    <x v="2"/>
    <n v="10"/>
    <x v="4"/>
    <n v="44"/>
    <n v="13242"/>
    <n v="0"/>
    <s v="30-Oct"/>
    <d v="1899-12-30T16:29:00"/>
    <x v="2"/>
    <x v="24"/>
    <x v="0"/>
    <x v="11"/>
    <x v="1"/>
  </r>
  <r>
    <x v="1168"/>
    <s v=" 18:37"/>
    <s v="Paid to Amazon Shopping"/>
    <s v="P231030183700953624094"/>
    <n v="426717593327"/>
    <x v="1"/>
    <s v="XXXXXX3700"/>
    <n v="1352"/>
    <x v="3"/>
    <x v="2"/>
    <n v="10"/>
    <x v="4"/>
    <n v="44"/>
    <n v="0"/>
    <n v="1352"/>
    <s v="30-Oct"/>
    <d v="1899-12-30T18:37:00"/>
    <x v="3"/>
    <x v="24"/>
    <x v="4"/>
    <x v="5"/>
    <x v="1"/>
  </r>
  <r>
    <x v="1169"/>
    <s v=" 12:52"/>
    <s v="Received from Customer - Venkatesh Traders"/>
    <s v="T231031125200934381452"/>
    <n v="584238483779"/>
    <x v="0"/>
    <s v="XXXXXX3700"/>
    <n v="8646"/>
    <x v="3"/>
    <x v="2"/>
    <n v="10"/>
    <x v="5"/>
    <n v="44"/>
    <n v="8646"/>
    <n v="0"/>
    <s v="31-Oct"/>
    <d v="1899-12-30T12:52:00"/>
    <x v="2"/>
    <x v="25"/>
    <x v="0"/>
    <x v="3"/>
    <x v="1"/>
  </r>
  <r>
    <x v="1169"/>
    <s v=" 13:10"/>
    <s v="Paid to Manish"/>
    <s v="T231031131000315685194"/>
    <n v="80183207539"/>
    <x v="1"/>
    <s v="XXXXXXXXXX0662"/>
    <n v="6250"/>
    <x v="3"/>
    <x v="2"/>
    <n v="10"/>
    <x v="5"/>
    <n v="44"/>
    <n v="0"/>
    <n v="6250"/>
    <s v="31-Oct"/>
    <d v="1899-12-30T13:10:00"/>
    <x v="2"/>
    <x v="25"/>
    <x v="1"/>
    <x v="8"/>
    <x v="1"/>
  </r>
  <r>
    <x v="1169"/>
    <s v=" 14:08"/>
    <s v="Received from Customer - ABC Traders"/>
    <s v="T231031140800585352283"/>
    <n v="969604799628"/>
    <x v="0"/>
    <s v="XXXXXX3700"/>
    <n v="8330"/>
    <x v="3"/>
    <x v="2"/>
    <n v="10"/>
    <x v="5"/>
    <n v="44"/>
    <n v="8330"/>
    <n v="0"/>
    <s v="31-Oct"/>
    <d v="1899-12-30T14:08:00"/>
    <x v="2"/>
    <x v="25"/>
    <x v="0"/>
    <x v="10"/>
    <x v="1"/>
  </r>
  <r>
    <x v="1169"/>
    <s v=" 15:29"/>
    <s v="Paid to Lokesh"/>
    <s v="P231031152900714279010"/>
    <n v="414420152551"/>
    <x v="1"/>
    <s v="XXXXXX3700"/>
    <n v="7767"/>
    <x v="3"/>
    <x v="2"/>
    <n v="10"/>
    <x v="5"/>
    <n v="44"/>
    <n v="0"/>
    <n v="7767"/>
    <s v="31-Oct"/>
    <d v="1899-12-30T15:29:00"/>
    <x v="2"/>
    <x v="25"/>
    <x v="1"/>
    <x v="9"/>
    <x v="1"/>
  </r>
  <r>
    <x v="1169"/>
    <s v=" 16:46"/>
    <s v="Received from Family Member - Priya"/>
    <s v="T231031164600635507130"/>
    <n v="252482863001"/>
    <x v="0"/>
    <s v="XXXXXXXXXX0662"/>
    <n v="5638"/>
    <x v="3"/>
    <x v="2"/>
    <n v="10"/>
    <x v="5"/>
    <n v="44"/>
    <n v="5638"/>
    <n v="0"/>
    <s v="31-Oct"/>
    <d v="1899-12-30T16:46:00"/>
    <x v="2"/>
    <x v="25"/>
    <x v="0"/>
    <x v="11"/>
    <x v="1"/>
  </r>
  <r>
    <x v="1169"/>
    <s v=" 16:53"/>
    <s v="Received from Other UPI User"/>
    <s v="T231031165300942897958"/>
    <n v="264556523645"/>
    <x v="0"/>
    <s v="XXXXXX3700"/>
    <n v="3700"/>
    <x v="3"/>
    <x v="2"/>
    <n v="10"/>
    <x v="5"/>
    <n v="44"/>
    <n v="3700"/>
    <n v="0"/>
    <s v="31-Oct"/>
    <d v="1899-12-30T16:53:00"/>
    <x v="2"/>
    <x v="25"/>
    <x v="0"/>
    <x v="11"/>
    <x v="1"/>
  </r>
  <r>
    <x v="1169"/>
    <s v=" 20:43"/>
    <s v="Paid to PhonePe"/>
    <s v="P231031204300782708779"/>
    <n v="813233868736"/>
    <x v="1"/>
    <s v="XXXXXXXXXX0662"/>
    <n v="19439"/>
    <x v="3"/>
    <x v="2"/>
    <n v="10"/>
    <x v="5"/>
    <n v="44"/>
    <n v="0"/>
    <n v="19439"/>
    <s v="31-Oct"/>
    <d v="1899-12-30T20:43:00"/>
    <x v="3"/>
    <x v="25"/>
    <x v="1"/>
    <x v="12"/>
    <x v="1"/>
  </r>
  <r>
    <x v="1170"/>
    <s v=" 12:29"/>
    <s v="Paid to Family Member - Priya"/>
    <s v="T231101122900222404977"/>
    <n v="680934863398"/>
    <x v="1"/>
    <s v="XXXXXXXXXX0662"/>
    <n v="11261"/>
    <x v="3"/>
    <x v="3"/>
    <n v="11"/>
    <x v="6"/>
    <n v="44"/>
    <n v="0"/>
    <n v="11261"/>
    <s v="1-Nov"/>
    <d v="1899-12-30T12:29:00"/>
    <x v="2"/>
    <x v="26"/>
    <x v="1"/>
    <x v="3"/>
    <x v="1"/>
  </r>
  <r>
    <x v="1170"/>
    <s v=" 15:58"/>
    <s v="Received from Bank/UPI Transfer"/>
    <s v="T231101155800488621503"/>
    <n v="556897749033"/>
    <x v="0"/>
    <s v="XXXXXXXXXX0662"/>
    <n v="13177"/>
    <x v="3"/>
    <x v="3"/>
    <n v="11"/>
    <x v="6"/>
    <n v="44"/>
    <n v="13177"/>
    <n v="0"/>
    <s v="1-Nov"/>
    <d v="1899-12-30T15:58:00"/>
    <x v="2"/>
    <x v="26"/>
    <x v="0"/>
    <x v="9"/>
    <x v="1"/>
  </r>
  <r>
    <x v="1170"/>
    <s v=" 17:11"/>
    <s v="Paid to Reliance Smart"/>
    <s v="T231101171100859682228"/>
    <n v="187123238717"/>
    <x v="1"/>
    <s v="XXXXXX3700"/>
    <n v="7518"/>
    <x v="3"/>
    <x v="3"/>
    <n v="11"/>
    <x v="6"/>
    <n v="44"/>
    <n v="0"/>
    <n v="7518"/>
    <s v="1-Nov"/>
    <d v="1899-12-30T17:11:00"/>
    <x v="3"/>
    <x v="26"/>
    <x v="1"/>
    <x v="4"/>
    <x v="1"/>
  </r>
  <r>
    <x v="1171"/>
    <s v=" 11:14"/>
    <s v="Received from Local Customer"/>
    <s v="T231102111400617599617"/>
    <n v="79565981947"/>
    <x v="0"/>
    <s v="XXXXXXXXXX0662"/>
    <n v="13854"/>
    <x v="3"/>
    <x v="3"/>
    <n v="11"/>
    <x v="0"/>
    <n v="44"/>
    <n v="13854"/>
    <n v="0"/>
    <s v="2-Nov"/>
    <d v="1899-12-30T11:14:00"/>
    <x v="0"/>
    <x v="27"/>
    <x v="0"/>
    <x v="2"/>
    <x v="1"/>
  </r>
  <r>
    <x v="1171"/>
    <s v=" 19:13"/>
    <s v="Paid to Local Hotel"/>
    <s v="P231102191300903247191"/>
    <n v="564690728915"/>
    <x v="1"/>
    <s v="XXXXXXXXXX0662"/>
    <n v="4293"/>
    <x v="3"/>
    <x v="3"/>
    <n v="11"/>
    <x v="0"/>
    <n v="44"/>
    <n v="0"/>
    <n v="4293"/>
    <s v="2-Nov"/>
    <d v="1899-12-30T19:13:00"/>
    <x v="3"/>
    <x v="27"/>
    <x v="1"/>
    <x v="6"/>
    <x v="1"/>
  </r>
  <r>
    <x v="1172"/>
    <s v=" 11:18"/>
    <s v="Received from Customer - Venkatesh Traders"/>
    <s v="T231103111800530389311"/>
    <n v="950217080855"/>
    <x v="0"/>
    <s v="XXXXXXXXXX0662"/>
    <n v="13557"/>
    <x v="3"/>
    <x v="3"/>
    <n v="11"/>
    <x v="1"/>
    <n v="44"/>
    <n v="13557"/>
    <n v="0"/>
    <s v="3-Nov"/>
    <d v="1899-12-30T11:18:00"/>
    <x v="0"/>
    <x v="28"/>
    <x v="0"/>
    <x v="2"/>
    <x v="1"/>
  </r>
  <r>
    <x v="1172"/>
    <s v=" 13:30"/>
    <s v="Received from Customer - Sri Lakshmi Stores"/>
    <s v="T231103133000499520584"/>
    <n v="278015138193"/>
    <x v="0"/>
    <s v="XXXXXX3700"/>
    <n v="14033"/>
    <x v="3"/>
    <x v="3"/>
    <n v="11"/>
    <x v="1"/>
    <n v="44"/>
    <n v="14033"/>
    <n v="0"/>
    <s v="3-Nov"/>
    <d v="1899-12-30T13:30:00"/>
    <x v="2"/>
    <x v="28"/>
    <x v="0"/>
    <x v="8"/>
    <x v="1"/>
  </r>
  <r>
    <x v="1172"/>
    <s v=" 18:46"/>
    <s v="Paid to Velu"/>
    <s v="P231103184600687328192"/>
    <n v="637522231548"/>
    <x v="1"/>
    <s v="XXXXXXXXXX0662"/>
    <n v="23224"/>
    <x v="3"/>
    <x v="3"/>
    <n v="11"/>
    <x v="1"/>
    <n v="44"/>
    <n v="0"/>
    <n v="23224"/>
    <s v="3-Nov"/>
    <d v="1899-12-30T18:46:00"/>
    <x v="3"/>
    <x v="28"/>
    <x v="1"/>
    <x v="5"/>
    <x v="1"/>
  </r>
  <r>
    <x v="1172"/>
    <s v=" 18:57"/>
    <s v="Received from Customer - Kumar Stores"/>
    <s v="T231103185700732538737"/>
    <n v="90360580169"/>
    <x v="0"/>
    <s v="XXXXXX3700"/>
    <n v="18956"/>
    <x v="3"/>
    <x v="3"/>
    <n v="11"/>
    <x v="1"/>
    <n v="44"/>
    <n v="18956"/>
    <n v="0"/>
    <s v="3-Nov"/>
    <d v="1899-12-30T18:57:00"/>
    <x v="3"/>
    <x v="28"/>
    <x v="0"/>
    <x v="5"/>
    <x v="1"/>
  </r>
  <r>
    <x v="1172"/>
    <s v=" 20:20"/>
    <s v="Received from Customer - ABC Traders"/>
    <s v="T231103202000761943109"/>
    <n v="890061120092"/>
    <x v="0"/>
    <s v="XXXXXXXXXX0662"/>
    <n v="16217"/>
    <x v="3"/>
    <x v="3"/>
    <n v="11"/>
    <x v="1"/>
    <n v="44"/>
    <n v="16217"/>
    <n v="0"/>
    <s v="3-Nov"/>
    <d v="1899-12-30T20:20:00"/>
    <x v="3"/>
    <x v="28"/>
    <x v="0"/>
    <x v="12"/>
    <x v="1"/>
  </r>
  <r>
    <x v="1173"/>
    <s v=" 13:28"/>
    <s v="Paid to Other Merchant"/>
    <s v="P231104132800427247404"/>
    <n v="947396996267"/>
    <x v="1"/>
    <s v="XXXXXX3700"/>
    <n v="6500"/>
    <x v="3"/>
    <x v="3"/>
    <n v="11"/>
    <x v="2"/>
    <n v="44"/>
    <n v="0"/>
    <n v="6500"/>
    <s v="4-Nov"/>
    <d v="1899-12-30T13:28:00"/>
    <x v="2"/>
    <x v="29"/>
    <x v="1"/>
    <x v="8"/>
    <x v="1"/>
  </r>
  <r>
    <x v="1173"/>
    <s v=" 14:37"/>
    <s v="Received from Customer - Ravi Enterprises"/>
    <s v="T231104143700879070392"/>
    <n v="80259278020"/>
    <x v="0"/>
    <s v="XXXXXX3700"/>
    <n v="8667"/>
    <x v="3"/>
    <x v="3"/>
    <n v="11"/>
    <x v="2"/>
    <n v="44"/>
    <n v="8667"/>
    <n v="0"/>
    <s v="4-Nov"/>
    <d v="1899-12-30T14:37:00"/>
    <x v="2"/>
    <x v="29"/>
    <x v="0"/>
    <x v="10"/>
    <x v="1"/>
  </r>
  <r>
    <x v="1173"/>
    <s v=" 18:22"/>
    <s v="Received from Customer - Sri Lakshmi Stores"/>
    <s v="T231104182200160453309"/>
    <n v="580876234035"/>
    <x v="0"/>
    <s v="XXXXXXXXXX0662"/>
    <n v="3341"/>
    <x v="3"/>
    <x v="3"/>
    <n v="11"/>
    <x v="2"/>
    <n v="44"/>
    <n v="3341"/>
    <n v="0"/>
    <s v="4-Nov"/>
    <d v="1899-12-30T18:22:00"/>
    <x v="3"/>
    <x v="29"/>
    <x v="0"/>
    <x v="5"/>
    <x v="1"/>
  </r>
  <r>
    <x v="1173"/>
    <s v=" 21:52"/>
    <s v="Received from Customer - Sri Lakshmi Stores"/>
    <s v="T231104215200561073582"/>
    <n v="466100283839"/>
    <x v="0"/>
    <s v="XXXXXXXXXX0662"/>
    <n v="8063"/>
    <x v="3"/>
    <x v="3"/>
    <n v="11"/>
    <x v="2"/>
    <n v="44"/>
    <n v="8063"/>
    <n v="0"/>
    <s v="4-Nov"/>
    <d v="1899-12-30T21:52:00"/>
    <x v="1"/>
    <x v="29"/>
    <x v="0"/>
    <x v="7"/>
    <x v="1"/>
  </r>
  <r>
    <x v="1174"/>
    <s v=" 07:09"/>
    <s v="Paid to Family Member - Priya"/>
    <s v="T231105070900980242265"/>
    <n v="384256574463"/>
    <x v="1"/>
    <s v="XXXXXXXXXX0662"/>
    <n v="32841"/>
    <x v="3"/>
    <x v="3"/>
    <n v="11"/>
    <x v="3"/>
    <n v="45"/>
    <n v="0"/>
    <n v="32841"/>
    <s v="5-Nov"/>
    <d v="1899-12-30T07:09:00"/>
    <x v="0"/>
    <x v="30"/>
    <x v="1"/>
    <x v="14"/>
    <x v="1"/>
  </r>
  <r>
    <x v="1174"/>
    <s v=" 16:28"/>
    <s v="Received from Family Member - Priya"/>
    <s v="T231105162800592733059"/>
    <n v="522835689201"/>
    <x v="0"/>
    <s v="XXXXXX3700"/>
    <n v="8338"/>
    <x v="3"/>
    <x v="3"/>
    <n v="11"/>
    <x v="3"/>
    <n v="45"/>
    <n v="8338"/>
    <n v="0"/>
    <s v="5-Nov"/>
    <d v="1899-12-30T16:28:00"/>
    <x v="2"/>
    <x v="30"/>
    <x v="0"/>
    <x v="11"/>
    <x v="1"/>
  </r>
  <r>
    <x v="1174"/>
    <s v=" 18:26"/>
    <s v="Paid to IOCL Service Station"/>
    <s v="T231105182600282129784"/>
    <n v="955255269066"/>
    <x v="1"/>
    <s v="XXXXXXXXXX0662"/>
    <n v="6063"/>
    <x v="3"/>
    <x v="3"/>
    <n v="11"/>
    <x v="3"/>
    <n v="45"/>
    <n v="0"/>
    <n v="6063"/>
    <s v="5-Nov"/>
    <d v="1899-12-30T18:26:00"/>
    <x v="3"/>
    <x v="30"/>
    <x v="1"/>
    <x v="5"/>
    <x v="1"/>
  </r>
  <r>
    <x v="1174"/>
    <s v=" 19:45"/>
    <s v="Paid to Lokesh"/>
    <s v="P231105194500651384879"/>
    <n v="117035875020"/>
    <x v="1"/>
    <s v="XXXXXX3700"/>
    <n v="4617"/>
    <x v="3"/>
    <x v="3"/>
    <n v="11"/>
    <x v="3"/>
    <n v="45"/>
    <n v="0"/>
    <n v="4617"/>
    <s v="5-Nov"/>
    <d v="1899-12-30T19:45:00"/>
    <x v="3"/>
    <x v="30"/>
    <x v="1"/>
    <x v="6"/>
    <x v="1"/>
  </r>
  <r>
    <x v="1175"/>
    <s v=" 11:48"/>
    <s v="Received from Other UPI User"/>
    <s v="T231106114800153658034"/>
    <n v="519814582705"/>
    <x v="0"/>
    <s v="XXXXXXXXXX0662"/>
    <n v="7172"/>
    <x v="3"/>
    <x v="3"/>
    <n v="11"/>
    <x v="4"/>
    <n v="45"/>
    <n v="7172"/>
    <n v="0"/>
    <s v="6-Nov"/>
    <d v="1899-12-30T11:48:00"/>
    <x v="0"/>
    <x v="0"/>
    <x v="0"/>
    <x v="2"/>
    <x v="1"/>
  </r>
  <r>
    <x v="1175"/>
    <s v=" 12:52"/>
    <s v="Received from Customer - Sagar Enterprises"/>
    <s v="T231106125200774561746"/>
    <n v="26700856018"/>
    <x v="0"/>
    <s v="XXXXXX3700"/>
    <n v="2523"/>
    <x v="3"/>
    <x v="3"/>
    <n v="11"/>
    <x v="4"/>
    <n v="45"/>
    <n v="2523"/>
    <n v="0"/>
    <s v="6-Nov"/>
    <d v="1899-12-30T12:52:00"/>
    <x v="2"/>
    <x v="0"/>
    <x v="0"/>
    <x v="3"/>
    <x v="1"/>
  </r>
  <r>
    <x v="1175"/>
    <s v=" 16:39"/>
    <s v="Received from Local Customer"/>
    <s v="T231106163900899198056"/>
    <n v="939450846739"/>
    <x v="0"/>
    <s v="XXXXXX3700"/>
    <n v="23092"/>
    <x v="3"/>
    <x v="3"/>
    <n v="11"/>
    <x v="4"/>
    <n v="45"/>
    <n v="23092"/>
    <n v="0"/>
    <s v="6-Nov"/>
    <d v="1899-12-30T16:39:00"/>
    <x v="2"/>
    <x v="0"/>
    <x v="0"/>
    <x v="11"/>
    <x v="1"/>
  </r>
  <r>
    <x v="1175"/>
    <s v=" 17:05"/>
    <s v="Paid to Local Shopping Store"/>
    <s v="T231106170500622715795"/>
    <n v="438109764072"/>
    <x v="1"/>
    <s v="XXXXXX3700"/>
    <n v="8409"/>
    <x v="3"/>
    <x v="3"/>
    <n v="11"/>
    <x v="4"/>
    <n v="45"/>
    <n v="0"/>
    <n v="8409"/>
    <s v="6-Nov"/>
    <d v="1899-12-30T17:05:00"/>
    <x v="3"/>
    <x v="0"/>
    <x v="1"/>
    <x v="4"/>
    <x v="1"/>
  </r>
  <r>
    <x v="1175"/>
    <s v=" 17:07"/>
    <s v="Paid to Swiggy"/>
    <s v="P231106170700847380185"/>
    <n v="317672315025"/>
    <x v="1"/>
    <s v="XXXXXX3700"/>
    <n v="11727"/>
    <x v="3"/>
    <x v="3"/>
    <n v="11"/>
    <x v="4"/>
    <n v="45"/>
    <n v="0"/>
    <n v="11727"/>
    <s v="6-Nov"/>
    <d v="1899-12-30T17:07:00"/>
    <x v="3"/>
    <x v="0"/>
    <x v="1"/>
    <x v="4"/>
    <x v="1"/>
  </r>
  <r>
    <x v="1175"/>
    <s v=" 18:32"/>
    <s v="Received from Customer - ABC Traders"/>
    <s v="T231106183200105284766"/>
    <n v="189036538191"/>
    <x v="0"/>
    <s v="XXXXXX3700"/>
    <n v="6630"/>
    <x v="3"/>
    <x v="3"/>
    <n v="11"/>
    <x v="4"/>
    <n v="45"/>
    <n v="6630"/>
    <n v="0"/>
    <s v="6-Nov"/>
    <d v="1899-12-30T18:32:00"/>
    <x v="3"/>
    <x v="0"/>
    <x v="0"/>
    <x v="5"/>
    <x v="1"/>
  </r>
  <r>
    <x v="1175"/>
    <s v=" 19:23"/>
    <s v="Received from Customer - Kumar Stores"/>
    <s v="T231106192300515850863"/>
    <n v="73810863760"/>
    <x v="0"/>
    <s v="XXXXXXXXXX0662"/>
    <n v="2300"/>
    <x v="3"/>
    <x v="3"/>
    <n v="11"/>
    <x v="4"/>
    <n v="45"/>
    <n v="2300"/>
    <n v="0"/>
    <s v="6-Nov"/>
    <d v="1899-12-30T19:23:00"/>
    <x v="3"/>
    <x v="0"/>
    <x v="0"/>
    <x v="6"/>
    <x v="1"/>
  </r>
  <r>
    <x v="1175"/>
    <s v=" 19:36"/>
    <s v="Received from Customer - Kumar Stores"/>
    <s v="T231106193600768580606"/>
    <n v="678094502805"/>
    <x v="0"/>
    <s v="XXXXXX3700"/>
    <n v="5272"/>
    <x v="3"/>
    <x v="3"/>
    <n v="11"/>
    <x v="4"/>
    <n v="45"/>
    <n v="5272"/>
    <n v="0"/>
    <s v="6-Nov"/>
    <d v="1899-12-30T19:36:00"/>
    <x v="3"/>
    <x v="0"/>
    <x v="0"/>
    <x v="6"/>
    <x v="1"/>
  </r>
  <r>
    <x v="1176"/>
    <s v=" 12:47"/>
    <s v="Received from Customer - Kumar Stores"/>
    <s v="T231107124700671562112"/>
    <n v="919585339197"/>
    <x v="0"/>
    <s v="XXXXXX3700"/>
    <n v="31568"/>
    <x v="3"/>
    <x v="3"/>
    <n v="11"/>
    <x v="5"/>
    <n v="45"/>
    <n v="31568"/>
    <n v="0"/>
    <s v="7-Nov"/>
    <d v="1899-12-30T12:47:00"/>
    <x v="2"/>
    <x v="1"/>
    <x v="0"/>
    <x v="3"/>
    <x v="1"/>
  </r>
  <r>
    <x v="1176"/>
    <s v=" 13:40"/>
    <s v="Received from Family Member - Ravi"/>
    <s v="T231107134000151150448"/>
    <n v="627158307927"/>
    <x v="0"/>
    <s v="XXXXXXXXXX0662"/>
    <n v="2031"/>
    <x v="3"/>
    <x v="3"/>
    <n v="11"/>
    <x v="5"/>
    <n v="45"/>
    <n v="2031"/>
    <n v="0"/>
    <s v="7-Nov"/>
    <d v="1899-12-30T13:40:00"/>
    <x v="2"/>
    <x v="1"/>
    <x v="0"/>
    <x v="8"/>
    <x v="1"/>
  </r>
  <r>
    <x v="1176"/>
    <s v=" 15:26"/>
    <s v="Received from Family Member - Kumar"/>
    <s v="T231107152600698450204"/>
    <n v="938466660815"/>
    <x v="0"/>
    <s v="XXXXXX3700"/>
    <n v="4963"/>
    <x v="3"/>
    <x v="3"/>
    <n v="11"/>
    <x v="5"/>
    <n v="45"/>
    <n v="4963"/>
    <n v="0"/>
    <s v="7-Nov"/>
    <d v="1899-12-30T15:26:00"/>
    <x v="2"/>
    <x v="1"/>
    <x v="0"/>
    <x v="9"/>
    <x v="1"/>
  </r>
  <r>
    <x v="1176"/>
    <s v=" 18:30"/>
    <s v="Paid to Airtel Recharge"/>
    <s v="P231107183000924293587"/>
    <n v="549863426926"/>
    <x v="1"/>
    <s v="XXXXXX3700"/>
    <n v="14323"/>
    <x v="3"/>
    <x v="3"/>
    <n v="11"/>
    <x v="5"/>
    <n v="45"/>
    <n v="0"/>
    <n v="14323"/>
    <s v="7-Nov"/>
    <d v="1899-12-30T18:30:00"/>
    <x v="3"/>
    <x v="1"/>
    <x v="2"/>
    <x v="5"/>
    <x v="1"/>
  </r>
  <r>
    <x v="1177"/>
    <s v=" 08:46"/>
    <s v="Received from Customer - Manish Traders"/>
    <s v="T231108084600510145396"/>
    <n v="666609359401"/>
    <x v="0"/>
    <s v="XXXXXX3700"/>
    <n v="4302"/>
    <x v="3"/>
    <x v="3"/>
    <n v="11"/>
    <x v="6"/>
    <n v="45"/>
    <n v="4302"/>
    <n v="0"/>
    <s v="8-Nov"/>
    <d v="1899-12-30T08:46:00"/>
    <x v="0"/>
    <x v="2"/>
    <x v="0"/>
    <x v="15"/>
    <x v="1"/>
  </r>
  <r>
    <x v="1177"/>
    <s v=" 17:42"/>
    <s v="Received from Velu"/>
    <s v="T231108174200655334880"/>
    <n v="169172964887"/>
    <x v="0"/>
    <s v="XXXXXXXXXX0662"/>
    <n v="10401"/>
    <x v="3"/>
    <x v="3"/>
    <n v="11"/>
    <x v="6"/>
    <n v="45"/>
    <n v="10401"/>
    <n v="0"/>
    <s v="8-Nov"/>
    <d v="1899-12-30T17:42:00"/>
    <x v="3"/>
    <x v="2"/>
    <x v="0"/>
    <x v="4"/>
    <x v="1"/>
  </r>
  <r>
    <x v="1177"/>
    <s v=" 19:02"/>
    <s v="Received from Customer - Ravi Enterprises"/>
    <s v="T231108190200501863563"/>
    <n v="606133472129"/>
    <x v="0"/>
    <s v="XXXXXXXXXX0662"/>
    <n v="8567"/>
    <x v="3"/>
    <x v="3"/>
    <n v="11"/>
    <x v="6"/>
    <n v="45"/>
    <n v="8567"/>
    <n v="0"/>
    <s v="8-Nov"/>
    <d v="1899-12-30T19:02:00"/>
    <x v="3"/>
    <x v="2"/>
    <x v="0"/>
    <x v="6"/>
    <x v="1"/>
  </r>
  <r>
    <x v="1177"/>
    <s v=" 19:51"/>
    <s v="Received from Customer - Kumar Stores"/>
    <s v="T231108195100362090034"/>
    <n v="403678147738"/>
    <x v="0"/>
    <s v="XXXXXXXXXX0662"/>
    <n v="5211"/>
    <x v="3"/>
    <x v="3"/>
    <n v="11"/>
    <x v="6"/>
    <n v="45"/>
    <n v="5211"/>
    <n v="0"/>
    <s v="8-Nov"/>
    <d v="1899-12-30T19:51:00"/>
    <x v="3"/>
    <x v="2"/>
    <x v="0"/>
    <x v="6"/>
    <x v="1"/>
  </r>
  <r>
    <x v="1177"/>
    <s v=" 22:38"/>
    <s v="Received from Family Member - Ravi"/>
    <s v="T231108223800157388612"/>
    <n v="326238902368"/>
    <x v="0"/>
    <s v="XXXXXX3700"/>
    <n v="18669"/>
    <x v="3"/>
    <x v="3"/>
    <n v="11"/>
    <x v="6"/>
    <n v="45"/>
    <n v="18669"/>
    <n v="0"/>
    <s v="8-Nov"/>
    <d v="1899-12-30T22:38:00"/>
    <x v="1"/>
    <x v="2"/>
    <x v="0"/>
    <x v="16"/>
    <x v="1"/>
  </r>
  <r>
    <x v="1178"/>
    <s v=" 10:19"/>
    <s v="Paid to Amazon Shopping"/>
    <s v="T231109101900212643949"/>
    <n v="475786778883"/>
    <x v="1"/>
    <s v="XXXXXX3700"/>
    <n v="3674"/>
    <x v="3"/>
    <x v="3"/>
    <n v="11"/>
    <x v="0"/>
    <n v="45"/>
    <n v="0"/>
    <n v="3674"/>
    <s v="9-Nov"/>
    <d v="1899-12-30T10:19:00"/>
    <x v="0"/>
    <x v="3"/>
    <x v="4"/>
    <x v="0"/>
    <x v="1"/>
  </r>
  <r>
    <x v="1178"/>
    <s v=" 11:57"/>
    <s v="Received from Customer - Ramesh &amp; Co"/>
    <s v="T231109115700196875523"/>
    <n v="148356558591"/>
    <x v="0"/>
    <s v="XXXXXX3700"/>
    <n v="26413"/>
    <x v="3"/>
    <x v="3"/>
    <n v="11"/>
    <x v="0"/>
    <n v="45"/>
    <n v="26413"/>
    <n v="0"/>
    <s v="9-Nov"/>
    <d v="1899-12-30T11:57:00"/>
    <x v="0"/>
    <x v="3"/>
    <x v="0"/>
    <x v="2"/>
    <x v="1"/>
  </r>
  <r>
    <x v="1178"/>
    <s v=" 16:04"/>
    <s v="Received from Customer - Sagar Enterprises"/>
    <s v="T231109160400760807506"/>
    <n v="351141148319"/>
    <x v="0"/>
    <s v="XXXXXXXXXX0662"/>
    <n v="16276"/>
    <x v="3"/>
    <x v="3"/>
    <n v="11"/>
    <x v="0"/>
    <n v="45"/>
    <n v="16276"/>
    <n v="0"/>
    <s v="9-Nov"/>
    <d v="1899-12-30T16:04:00"/>
    <x v="2"/>
    <x v="3"/>
    <x v="0"/>
    <x v="11"/>
    <x v="1"/>
  </r>
  <r>
    <x v="1178"/>
    <s v=" 19:20"/>
    <s v="Received from Customer - Manish Traders"/>
    <s v="T231109192000606811964"/>
    <n v="642294331194"/>
    <x v="0"/>
    <s v="XXXXXXXXXX0662"/>
    <n v="5726"/>
    <x v="3"/>
    <x v="3"/>
    <n v="11"/>
    <x v="0"/>
    <n v="45"/>
    <n v="5726"/>
    <n v="0"/>
    <s v="9-Nov"/>
    <d v="1899-12-30T19:20:00"/>
    <x v="3"/>
    <x v="3"/>
    <x v="0"/>
    <x v="6"/>
    <x v="1"/>
  </r>
  <r>
    <x v="1179"/>
    <s v=" 10:40"/>
    <s v="Received from Other UPI User"/>
    <s v="T231110104000597414116"/>
    <n v="930073186233"/>
    <x v="0"/>
    <s v="XXXXXX3700"/>
    <n v="18106"/>
    <x v="3"/>
    <x v="3"/>
    <n v="11"/>
    <x v="1"/>
    <n v="45"/>
    <n v="18106"/>
    <n v="0"/>
    <s v="10-Nov"/>
    <d v="1899-12-30T10:40:00"/>
    <x v="0"/>
    <x v="4"/>
    <x v="0"/>
    <x v="0"/>
    <x v="1"/>
  </r>
  <r>
    <x v="1179"/>
    <s v=" 17:35"/>
    <s v="Received from Family Member - Ravi"/>
    <s v="T231110173500236825474"/>
    <n v="394042458440"/>
    <x v="0"/>
    <s v="XXXXXX3700"/>
    <n v="11961"/>
    <x v="3"/>
    <x v="3"/>
    <n v="11"/>
    <x v="1"/>
    <n v="45"/>
    <n v="11961"/>
    <n v="0"/>
    <s v="10-Nov"/>
    <d v="1899-12-30T17:35:00"/>
    <x v="3"/>
    <x v="4"/>
    <x v="0"/>
    <x v="4"/>
    <x v="1"/>
  </r>
  <r>
    <x v="1179"/>
    <s v=" 17:36"/>
    <s v="Received from Customer - Ravi Enterprises"/>
    <s v="T231110173600794817753"/>
    <n v="453145761375"/>
    <x v="0"/>
    <s v="XXXXXX3700"/>
    <n v="8954"/>
    <x v="3"/>
    <x v="3"/>
    <n v="11"/>
    <x v="1"/>
    <n v="45"/>
    <n v="8954"/>
    <n v="0"/>
    <s v="10-Nov"/>
    <d v="1899-12-30T17:36:00"/>
    <x v="3"/>
    <x v="4"/>
    <x v="0"/>
    <x v="4"/>
    <x v="1"/>
  </r>
  <r>
    <x v="1179"/>
    <s v=" 18:23"/>
    <s v="Received from Family Member - Priya"/>
    <s v="T231110182300651468054"/>
    <n v="74030556200"/>
    <x v="0"/>
    <s v="XXXXXXXXXX0662"/>
    <n v="29891"/>
    <x v="3"/>
    <x v="3"/>
    <n v="11"/>
    <x v="1"/>
    <n v="45"/>
    <n v="29891"/>
    <n v="0"/>
    <s v="10-Nov"/>
    <d v="1899-12-30T18:23:00"/>
    <x v="3"/>
    <x v="4"/>
    <x v="0"/>
    <x v="5"/>
    <x v="1"/>
  </r>
  <r>
    <x v="1179"/>
    <s v=" 18:32"/>
    <s v="Received from Customer - Ravi Enterprises"/>
    <s v="T231110183200382293111"/>
    <n v="379437556387"/>
    <x v="0"/>
    <s v="XXXXXXXXXX0662"/>
    <n v="19979"/>
    <x v="3"/>
    <x v="3"/>
    <n v="11"/>
    <x v="1"/>
    <n v="45"/>
    <n v="19979"/>
    <n v="0"/>
    <s v="10-Nov"/>
    <d v="1899-12-30T18:32:00"/>
    <x v="3"/>
    <x v="4"/>
    <x v="0"/>
    <x v="5"/>
    <x v="1"/>
  </r>
  <r>
    <x v="1179"/>
    <s v=" 18:35"/>
    <s v="Received from Bank/UPI Transfer"/>
    <s v="T231110183500949043225"/>
    <n v="837468355501"/>
    <x v="0"/>
    <s v="XXXXXX3700"/>
    <n v="2710"/>
    <x v="3"/>
    <x v="3"/>
    <n v="11"/>
    <x v="1"/>
    <n v="45"/>
    <n v="2710"/>
    <n v="0"/>
    <s v="10-Nov"/>
    <d v="1899-12-30T18:35:00"/>
    <x v="3"/>
    <x v="4"/>
    <x v="0"/>
    <x v="5"/>
    <x v="1"/>
  </r>
  <r>
    <x v="1179"/>
    <s v=" 22:38"/>
    <s v="Received from Customer - ABC Traders"/>
    <s v="T231110223800520653017"/>
    <n v="45149100485"/>
    <x v="0"/>
    <s v="XXXXXX3700"/>
    <n v="22221"/>
    <x v="3"/>
    <x v="3"/>
    <n v="11"/>
    <x v="1"/>
    <n v="45"/>
    <n v="22221"/>
    <n v="0"/>
    <s v="10-Nov"/>
    <d v="1899-12-30T22:38:00"/>
    <x v="1"/>
    <x v="4"/>
    <x v="0"/>
    <x v="16"/>
    <x v="1"/>
  </r>
  <r>
    <x v="1180"/>
    <s v=" 16:19"/>
    <s v="Received from Family Member - Priya"/>
    <s v="T231111161900224958100"/>
    <n v="573995927678"/>
    <x v="0"/>
    <s v="XXXXXX3700"/>
    <n v="5098"/>
    <x v="3"/>
    <x v="3"/>
    <n v="11"/>
    <x v="2"/>
    <n v="45"/>
    <n v="5098"/>
    <n v="0"/>
    <s v="11-Nov"/>
    <d v="1899-12-30T16:19:00"/>
    <x v="2"/>
    <x v="5"/>
    <x v="0"/>
    <x v="11"/>
    <x v="1"/>
  </r>
  <r>
    <x v="1180"/>
    <s v=" 16:54"/>
    <s v="Paid to Hotel Gowdas"/>
    <s v="T231111165400284744096"/>
    <n v="674741187881"/>
    <x v="1"/>
    <s v="XXXXXX3700"/>
    <n v="5383"/>
    <x v="3"/>
    <x v="3"/>
    <n v="11"/>
    <x v="2"/>
    <n v="45"/>
    <n v="0"/>
    <n v="5383"/>
    <s v="11-Nov"/>
    <d v="1899-12-30T16:54:00"/>
    <x v="2"/>
    <x v="5"/>
    <x v="1"/>
    <x v="11"/>
    <x v="1"/>
  </r>
  <r>
    <x v="1180"/>
    <s v=" 18:28"/>
    <s v="Received from Customer - Manish Traders"/>
    <s v="T231111182800299829564"/>
    <n v="291237231789"/>
    <x v="0"/>
    <s v="XXXXXX3700"/>
    <n v="5371"/>
    <x v="3"/>
    <x v="3"/>
    <n v="11"/>
    <x v="2"/>
    <n v="45"/>
    <n v="5371"/>
    <n v="0"/>
    <s v="11-Nov"/>
    <d v="1899-12-30T18:28:00"/>
    <x v="3"/>
    <x v="5"/>
    <x v="0"/>
    <x v="5"/>
    <x v="1"/>
  </r>
  <r>
    <x v="1180"/>
    <s v=" 19:06"/>
    <s v="Received from Customer - Kumar Stores"/>
    <s v="T231111190600978653361"/>
    <n v="474264768500"/>
    <x v="0"/>
    <s v="XXXXXXXXXX0662"/>
    <n v="4880"/>
    <x v="3"/>
    <x v="3"/>
    <n v="11"/>
    <x v="2"/>
    <n v="45"/>
    <n v="4880"/>
    <n v="0"/>
    <s v="11-Nov"/>
    <d v="1899-12-30T19:06:00"/>
    <x v="3"/>
    <x v="5"/>
    <x v="0"/>
    <x v="6"/>
    <x v="1"/>
  </r>
  <r>
    <x v="1180"/>
    <s v=" 20:46"/>
    <s v="Paid to Family Member - Priya"/>
    <s v="P231111204600400398776"/>
    <n v="598525584423"/>
    <x v="1"/>
    <s v="XXXXXX3700"/>
    <n v="6345"/>
    <x v="3"/>
    <x v="3"/>
    <n v="11"/>
    <x v="2"/>
    <n v="45"/>
    <n v="0"/>
    <n v="6345"/>
    <s v="11-Nov"/>
    <d v="1899-12-30T20:46:00"/>
    <x v="3"/>
    <x v="5"/>
    <x v="1"/>
    <x v="12"/>
    <x v="1"/>
  </r>
  <r>
    <x v="1181"/>
    <s v=" 12:52"/>
    <s v="Received from Velu"/>
    <s v="T231112125200828334448"/>
    <n v="791139651350"/>
    <x v="0"/>
    <s v="XXXXXXXXXX0662"/>
    <n v="6686"/>
    <x v="3"/>
    <x v="3"/>
    <n v="11"/>
    <x v="3"/>
    <n v="46"/>
    <n v="6686"/>
    <n v="0"/>
    <s v="12-Nov"/>
    <d v="1899-12-30T12:52:00"/>
    <x v="2"/>
    <x v="6"/>
    <x v="0"/>
    <x v="3"/>
    <x v="1"/>
  </r>
  <r>
    <x v="1181"/>
    <s v=" 13:35"/>
    <s v="Paid to IOCL Service Station"/>
    <s v="T231112133500547051763"/>
    <n v="463987856179"/>
    <x v="1"/>
    <s v="XXXXXXXXXX0662"/>
    <n v="8791"/>
    <x v="3"/>
    <x v="3"/>
    <n v="11"/>
    <x v="3"/>
    <n v="46"/>
    <n v="0"/>
    <n v="8791"/>
    <s v="12-Nov"/>
    <d v="1899-12-30T13:35:00"/>
    <x v="2"/>
    <x v="6"/>
    <x v="1"/>
    <x v="8"/>
    <x v="1"/>
  </r>
  <r>
    <x v="1181"/>
    <s v=" 15:38"/>
    <s v="Paid to Bakery &amp; Snacks"/>
    <s v="P231112153800339933975"/>
    <n v="451900277639"/>
    <x v="1"/>
    <s v="XXXXXXXXXX0662"/>
    <n v="3937"/>
    <x v="3"/>
    <x v="3"/>
    <n v="11"/>
    <x v="3"/>
    <n v="46"/>
    <n v="0"/>
    <n v="3937"/>
    <s v="12-Nov"/>
    <d v="1899-12-30T15:38:00"/>
    <x v="2"/>
    <x v="6"/>
    <x v="1"/>
    <x v="9"/>
    <x v="1"/>
  </r>
  <r>
    <x v="1181"/>
    <s v=" 19:49"/>
    <s v="Paid to Other Merchant"/>
    <s v="P231112194900865883895"/>
    <n v="57342350376"/>
    <x v="1"/>
    <s v="XXXXXX3700"/>
    <n v="6055"/>
    <x v="3"/>
    <x v="3"/>
    <n v="11"/>
    <x v="3"/>
    <n v="46"/>
    <n v="0"/>
    <n v="6055"/>
    <s v="12-Nov"/>
    <d v="1899-12-30T19:49:00"/>
    <x v="3"/>
    <x v="6"/>
    <x v="1"/>
    <x v="6"/>
    <x v="1"/>
  </r>
  <r>
    <x v="1182"/>
    <s v=" 12:19"/>
    <s v="Paid to Local Provision Store"/>
    <s v="T231113121900798942391"/>
    <n v="522980000825"/>
    <x v="1"/>
    <s v="XXXXXX3700"/>
    <n v="12941"/>
    <x v="3"/>
    <x v="3"/>
    <n v="11"/>
    <x v="4"/>
    <n v="46"/>
    <n v="0"/>
    <n v="12941"/>
    <s v="13-Nov"/>
    <d v="1899-12-30T12:19:00"/>
    <x v="2"/>
    <x v="7"/>
    <x v="1"/>
    <x v="3"/>
    <x v="1"/>
  </r>
  <r>
    <x v="1182"/>
    <s v=" 16:13"/>
    <s v="Received from Customer - Kumar Stores"/>
    <s v="T231113161300567320335"/>
    <n v="588644418992"/>
    <x v="0"/>
    <s v="XXXXXXXXXX0662"/>
    <n v="7665"/>
    <x v="3"/>
    <x v="3"/>
    <n v="11"/>
    <x v="4"/>
    <n v="46"/>
    <n v="7665"/>
    <n v="0"/>
    <s v="13-Nov"/>
    <d v="1899-12-30T16:13:00"/>
    <x v="2"/>
    <x v="7"/>
    <x v="0"/>
    <x v="11"/>
    <x v="1"/>
  </r>
  <r>
    <x v="1183"/>
    <s v=" 11:31"/>
    <s v="Received from Customer - Ravi Enterprises"/>
    <s v="T231114113100716946076"/>
    <n v="795766015287"/>
    <x v="0"/>
    <s v="XXXXXXXXXX0662"/>
    <n v="18098"/>
    <x v="3"/>
    <x v="3"/>
    <n v="11"/>
    <x v="5"/>
    <n v="46"/>
    <n v="18098"/>
    <n v="0"/>
    <s v="14-Nov"/>
    <d v="1899-12-30T11:31:00"/>
    <x v="0"/>
    <x v="8"/>
    <x v="0"/>
    <x v="2"/>
    <x v="1"/>
  </r>
  <r>
    <x v="1183"/>
    <s v=" 15:00"/>
    <s v="Received from Customer - Sagar Enterprises"/>
    <s v="T231114150000573554206"/>
    <n v="262175503485"/>
    <x v="0"/>
    <s v="XXXXXXXXXX0662"/>
    <n v="4291"/>
    <x v="3"/>
    <x v="3"/>
    <n v="11"/>
    <x v="5"/>
    <n v="46"/>
    <n v="4291"/>
    <n v="0"/>
    <s v="14-Nov"/>
    <d v="1899-12-30T15:00:00"/>
    <x v="2"/>
    <x v="8"/>
    <x v="0"/>
    <x v="9"/>
    <x v="1"/>
  </r>
  <r>
    <x v="1183"/>
    <s v=" 16:51"/>
    <s v="Received from Family Member - Ravi"/>
    <s v="T231114165100737443240"/>
    <n v="715572673530"/>
    <x v="0"/>
    <s v="XXXXXXXXXX0662"/>
    <n v="8516"/>
    <x v="3"/>
    <x v="3"/>
    <n v="11"/>
    <x v="5"/>
    <n v="46"/>
    <n v="8516"/>
    <n v="0"/>
    <s v="14-Nov"/>
    <d v="1899-12-30T16:51:00"/>
    <x v="2"/>
    <x v="8"/>
    <x v="0"/>
    <x v="11"/>
    <x v="1"/>
  </r>
  <r>
    <x v="1183"/>
    <s v=" 18:25"/>
    <s v="Received from Other UPI User"/>
    <s v="T231114182500142307719"/>
    <n v="483157540388"/>
    <x v="0"/>
    <s v="XXXXXXXXXX0662"/>
    <n v="1098"/>
    <x v="3"/>
    <x v="3"/>
    <n v="11"/>
    <x v="5"/>
    <n v="46"/>
    <n v="1098"/>
    <n v="0"/>
    <s v="14-Nov"/>
    <d v="1899-12-30T18:25:00"/>
    <x v="3"/>
    <x v="8"/>
    <x v="0"/>
    <x v="5"/>
    <x v="1"/>
  </r>
  <r>
    <x v="1183"/>
    <s v=" 19:28"/>
    <s v="Paid to Mobile Recharge"/>
    <s v="T231114192800780479359"/>
    <n v="973046179684"/>
    <x v="1"/>
    <s v="XXXXXX3700"/>
    <n v="8111"/>
    <x v="3"/>
    <x v="3"/>
    <n v="11"/>
    <x v="5"/>
    <n v="46"/>
    <n v="0"/>
    <n v="8111"/>
    <s v="14-Nov"/>
    <d v="1899-12-30T19:28:00"/>
    <x v="3"/>
    <x v="8"/>
    <x v="2"/>
    <x v="6"/>
    <x v="1"/>
  </r>
  <r>
    <x v="1183"/>
    <s v=" 19:44"/>
    <s v="Paid to Family Member - Priya"/>
    <s v="P231114194400410198780"/>
    <n v="665827465879"/>
    <x v="1"/>
    <s v="XXXXXXXXXX0662"/>
    <n v="3372"/>
    <x v="3"/>
    <x v="3"/>
    <n v="11"/>
    <x v="5"/>
    <n v="46"/>
    <n v="0"/>
    <n v="3372"/>
    <s v="14-Nov"/>
    <d v="1899-12-30T19:44:00"/>
    <x v="3"/>
    <x v="8"/>
    <x v="1"/>
    <x v="6"/>
    <x v="1"/>
  </r>
  <r>
    <x v="1183"/>
    <s v=" 20:10"/>
    <s v="Received from Customer - Kumar Stores"/>
    <s v="T231114201000656493869"/>
    <n v="188853819228"/>
    <x v="0"/>
    <s v="XXXXXXXXXX0662"/>
    <n v="10584"/>
    <x v="3"/>
    <x v="3"/>
    <n v="11"/>
    <x v="5"/>
    <n v="46"/>
    <n v="10584"/>
    <n v="0"/>
    <s v="14-Nov"/>
    <d v="1899-12-30T20:10:00"/>
    <x v="3"/>
    <x v="8"/>
    <x v="0"/>
    <x v="12"/>
    <x v="1"/>
  </r>
  <r>
    <x v="1184"/>
    <s v=" 11:18"/>
    <s v="Received from Manish"/>
    <s v="T231115111800296822626"/>
    <n v="500238173678"/>
    <x v="0"/>
    <s v="XXXXXXXXXX0662"/>
    <n v="7941"/>
    <x v="3"/>
    <x v="3"/>
    <n v="11"/>
    <x v="6"/>
    <n v="46"/>
    <n v="7941"/>
    <n v="0"/>
    <s v="15-Nov"/>
    <d v="1899-12-30T11:18:00"/>
    <x v="0"/>
    <x v="9"/>
    <x v="0"/>
    <x v="2"/>
    <x v="1"/>
  </r>
  <r>
    <x v="1184"/>
    <s v=" 15:17"/>
    <s v="Received from Customer - Manish Traders"/>
    <s v="T231115151700841329448"/>
    <n v="193008721665"/>
    <x v="0"/>
    <s v="XXXXXXXXXX0662"/>
    <n v="11972"/>
    <x v="3"/>
    <x v="3"/>
    <n v="11"/>
    <x v="6"/>
    <n v="46"/>
    <n v="11972"/>
    <n v="0"/>
    <s v="15-Nov"/>
    <d v="1899-12-30T15:17:00"/>
    <x v="2"/>
    <x v="9"/>
    <x v="0"/>
    <x v="9"/>
    <x v="1"/>
  </r>
  <r>
    <x v="1184"/>
    <s v=" 15:59"/>
    <s v="Paid to Packaging Supplier"/>
    <s v="P231115155900385088608"/>
    <n v="921054659694"/>
    <x v="1"/>
    <s v="XXXXXX3700"/>
    <n v="10262"/>
    <x v="3"/>
    <x v="3"/>
    <n v="11"/>
    <x v="6"/>
    <n v="46"/>
    <n v="0"/>
    <n v="10262"/>
    <s v="15-Nov"/>
    <d v="1899-12-30T15:59:00"/>
    <x v="2"/>
    <x v="9"/>
    <x v="1"/>
    <x v="9"/>
    <x v="1"/>
  </r>
  <r>
    <x v="1184"/>
    <s v=" 18:36"/>
    <s v="Received from Customer - Ramesh &amp; Co"/>
    <s v="T231115183600788422235"/>
    <n v="503086835964"/>
    <x v="0"/>
    <s v="XXXXXX3700"/>
    <n v="2843"/>
    <x v="3"/>
    <x v="3"/>
    <n v="11"/>
    <x v="6"/>
    <n v="46"/>
    <n v="2843"/>
    <n v="0"/>
    <s v="15-Nov"/>
    <d v="1899-12-30T18:36:00"/>
    <x v="3"/>
    <x v="9"/>
    <x v="0"/>
    <x v="5"/>
    <x v="1"/>
  </r>
  <r>
    <x v="1185"/>
    <s v=" 13:14"/>
    <s v="Paid to Amazon Pay Groceries"/>
    <s v="T231116131400367375208"/>
    <n v="873147409520"/>
    <x v="1"/>
    <s v="XXXXXX3700"/>
    <n v="7302"/>
    <x v="3"/>
    <x v="3"/>
    <n v="11"/>
    <x v="0"/>
    <n v="46"/>
    <n v="0"/>
    <n v="7302"/>
    <s v="16-Nov"/>
    <d v="1899-12-30T13:14:00"/>
    <x v="2"/>
    <x v="10"/>
    <x v="4"/>
    <x v="8"/>
    <x v="1"/>
  </r>
  <r>
    <x v="1185"/>
    <s v=" 19:59"/>
    <s v="Received from Customer - Sagar Enterprises"/>
    <s v="T231116195900471370897"/>
    <n v="352456306921"/>
    <x v="0"/>
    <s v="XXXXXX3700"/>
    <n v="4598"/>
    <x v="3"/>
    <x v="3"/>
    <n v="11"/>
    <x v="0"/>
    <n v="46"/>
    <n v="4598"/>
    <n v="0"/>
    <s v="16-Nov"/>
    <d v="1899-12-30T19:59:00"/>
    <x v="3"/>
    <x v="10"/>
    <x v="0"/>
    <x v="6"/>
    <x v="1"/>
  </r>
  <r>
    <x v="1186"/>
    <s v=" 11:55"/>
    <s v="Paid to Stationery Supplier"/>
    <s v="T231117115500258195142"/>
    <n v="26846792790"/>
    <x v="1"/>
    <s v="XXXXXX3700"/>
    <n v="16055"/>
    <x v="3"/>
    <x v="3"/>
    <n v="11"/>
    <x v="1"/>
    <n v="46"/>
    <n v="0"/>
    <n v="16055"/>
    <s v="17-Nov"/>
    <d v="1899-12-30T11:55:00"/>
    <x v="0"/>
    <x v="11"/>
    <x v="1"/>
    <x v="2"/>
    <x v="1"/>
  </r>
  <r>
    <x v="1186"/>
    <s v=" 13:29"/>
    <s v="Received from Customer - Kumar Stores"/>
    <s v="T231117132900645372669"/>
    <n v="609740677748"/>
    <x v="0"/>
    <s v="XXXXXX3700"/>
    <n v="28962"/>
    <x v="3"/>
    <x v="3"/>
    <n v="11"/>
    <x v="1"/>
    <n v="46"/>
    <n v="28962"/>
    <n v="0"/>
    <s v="17-Nov"/>
    <d v="1899-12-30T13:29:00"/>
    <x v="2"/>
    <x v="11"/>
    <x v="0"/>
    <x v="8"/>
    <x v="1"/>
  </r>
  <r>
    <x v="1186"/>
    <s v=" 15:44"/>
    <s v="Paid to Manish"/>
    <s v="T231117154400478524031"/>
    <n v="107582840225"/>
    <x v="1"/>
    <s v="XXXXXXXXXX0662"/>
    <n v="15907"/>
    <x v="3"/>
    <x v="3"/>
    <n v="11"/>
    <x v="1"/>
    <n v="46"/>
    <n v="0"/>
    <n v="15907"/>
    <s v="17-Nov"/>
    <d v="1899-12-30T15:44:00"/>
    <x v="2"/>
    <x v="11"/>
    <x v="1"/>
    <x v="9"/>
    <x v="1"/>
  </r>
  <r>
    <x v="1186"/>
    <s v=" 17:33"/>
    <s v="Received from Customer - ABC Traders"/>
    <s v="T231117173300448007946"/>
    <n v="735212477986"/>
    <x v="0"/>
    <s v="XXXXXXXXXX0662"/>
    <n v="9637"/>
    <x v="3"/>
    <x v="3"/>
    <n v="11"/>
    <x v="1"/>
    <n v="46"/>
    <n v="9637"/>
    <n v="0"/>
    <s v="17-Nov"/>
    <d v="1899-12-30T17:33:00"/>
    <x v="3"/>
    <x v="11"/>
    <x v="0"/>
    <x v="4"/>
    <x v="1"/>
  </r>
  <r>
    <x v="1186"/>
    <s v=" 18:57"/>
    <s v="Received from Customer - Kumar Stores"/>
    <s v="T231117185700379943355"/>
    <n v="736068624723"/>
    <x v="0"/>
    <s v="XXXXXX3700"/>
    <n v="15333"/>
    <x v="3"/>
    <x v="3"/>
    <n v="11"/>
    <x v="1"/>
    <n v="46"/>
    <n v="15333"/>
    <n v="0"/>
    <s v="17-Nov"/>
    <d v="1899-12-30T18:57:00"/>
    <x v="3"/>
    <x v="11"/>
    <x v="0"/>
    <x v="5"/>
    <x v="1"/>
  </r>
  <r>
    <x v="1186"/>
    <s v=" 19:22"/>
    <s v="Paid to Flipkart"/>
    <s v="T231117192200647295836"/>
    <n v="706462596980"/>
    <x v="1"/>
    <s v="XXXXXX3700"/>
    <n v="4060"/>
    <x v="3"/>
    <x v="3"/>
    <n v="11"/>
    <x v="1"/>
    <n v="46"/>
    <n v="0"/>
    <n v="4060"/>
    <s v="17-Nov"/>
    <d v="1899-12-30T19:22:00"/>
    <x v="3"/>
    <x v="11"/>
    <x v="1"/>
    <x v="6"/>
    <x v="1"/>
  </r>
  <r>
    <x v="1186"/>
    <s v=" 21:07"/>
    <s v="Paid to Airtel Recharge"/>
    <s v="P231117210700513742327"/>
    <n v="593831553297"/>
    <x v="1"/>
    <s v="XXXXXXXXXX0662"/>
    <n v="9950"/>
    <x v="3"/>
    <x v="3"/>
    <n v="11"/>
    <x v="1"/>
    <n v="46"/>
    <n v="0"/>
    <n v="9950"/>
    <s v="17-Nov"/>
    <d v="1899-12-30T21:07:00"/>
    <x v="1"/>
    <x v="11"/>
    <x v="2"/>
    <x v="7"/>
    <x v="1"/>
  </r>
  <r>
    <x v="1186"/>
    <s v=" 22:13"/>
    <s v="Received from Customer - Ravi Enterprises"/>
    <s v="T231117221300522465117"/>
    <n v="406258787219"/>
    <x v="0"/>
    <s v="XXXXXXXXXX0662"/>
    <n v="1071"/>
    <x v="3"/>
    <x v="3"/>
    <n v="11"/>
    <x v="1"/>
    <n v="46"/>
    <n v="1071"/>
    <n v="0"/>
    <s v="17-Nov"/>
    <d v="1899-12-30T22:13:00"/>
    <x v="1"/>
    <x v="11"/>
    <x v="0"/>
    <x v="16"/>
    <x v="1"/>
  </r>
  <r>
    <x v="1187"/>
    <s v=" 13:16"/>
    <s v="Received from Customer - Manish Traders"/>
    <s v="T231118131600434203968"/>
    <n v="219408095118"/>
    <x v="0"/>
    <s v="XXXXXX3700"/>
    <n v="9018"/>
    <x v="3"/>
    <x v="3"/>
    <n v="11"/>
    <x v="2"/>
    <n v="46"/>
    <n v="9018"/>
    <n v="0"/>
    <s v="18-Nov"/>
    <d v="1899-12-30T13:16:00"/>
    <x v="2"/>
    <x v="12"/>
    <x v="0"/>
    <x v="8"/>
    <x v="1"/>
  </r>
  <r>
    <x v="1187"/>
    <s v=" 14:40"/>
    <s v="Received from Customer - Manish Traders"/>
    <s v="T231118144000863780635"/>
    <n v="870564630322"/>
    <x v="0"/>
    <s v="XXXXXX3700"/>
    <n v="8825"/>
    <x v="3"/>
    <x v="3"/>
    <n v="11"/>
    <x v="2"/>
    <n v="46"/>
    <n v="8825"/>
    <n v="0"/>
    <s v="18-Nov"/>
    <d v="1899-12-30T14:40:00"/>
    <x v="2"/>
    <x v="12"/>
    <x v="0"/>
    <x v="10"/>
    <x v="1"/>
  </r>
  <r>
    <x v="1187"/>
    <s v=" 17:22"/>
    <s v="Received from Customer - Sri Lakshmi Stores"/>
    <s v="T231118172200477608178"/>
    <n v="658363995273"/>
    <x v="0"/>
    <s v="XXXXXXXXXX0662"/>
    <n v="22719"/>
    <x v="3"/>
    <x v="3"/>
    <n v="11"/>
    <x v="2"/>
    <n v="46"/>
    <n v="22719"/>
    <n v="0"/>
    <s v="18-Nov"/>
    <d v="1899-12-30T17:22:00"/>
    <x v="3"/>
    <x v="12"/>
    <x v="0"/>
    <x v="4"/>
    <x v="1"/>
  </r>
  <r>
    <x v="1187"/>
    <s v=" 23:38"/>
    <s v="Paid to Manish"/>
    <s v="T231118233800170946607"/>
    <n v="60943857507"/>
    <x v="1"/>
    <s v="XXXXXX3700"/>
    <n v="3153"/>
    <x v="3"/>
    <x v="3"/>
    <n v="11"/>
    <x v="2"/>
    <n v="46"/>
    <n v="0"/>
    <n v="3153"/>
    <s v="18-Nov"/>
    <d v="1899-12-30T23:38:00"/>
    <x v="1"/>
    <x v="12"/>
    <x v="1"/>
    <x v="1"/>
    <x v="1"/>
  </r>
  <r>
    <x v="1188"/>
    <s v=" 15:24"/>
    <s v="Paid to Local Hotel"/>
    <s v="P231119152400368563927"/>
    <n v="471013315616"/>
    <x v="1"/>
    <s v="XXXXXXXXXX0662"/>
    <n v="24118"/>
    <x v="3"/>
    <x v="3"/>
    <n v="11"/>
    <x v="3"/>
    <n v="47"/>
    <n v="0"/>
    <n v="24118"/>
    <s v="19-Nov"/>
    <d v="1899-12-30T15:24:00"/>
    <x v="2"/>
    <x v="13"/>
    <x v="1"/>
    <x v="9"/>
    <x v="1"/>
  </r>
  <r>
    <x v="1188"/>
    <s v=" 17:40"/>
    <s v="Paid to Hotel Gowdas"/>
    <s v="T231119174000539380303"/>
    <n v="260615231677"/>
    <x v="1"/>
    <s v="XXXXXXXXXX0662"/>
    <n v="7923"/>
    <x v="3"/>
    <x v="3"/>
    <n v="11"/>
    <x v="3"/>
    <n v="47"/>
    <n v="0"/>
    <n v="7923"/>
    <s v="19-Nov"/>
    <d v="1899-12-30T17:40:00"/>
    <x v="3"/>
    <x v="13"/>
    <x v="1"/>
    <x v="4"/>
    <x v="1"/>
  </r>
  <r>
    <x v="1188"/>
    <s v=" 17:57"/>
    <s v="Received from Customer - ABC Traders"/>
    <s v="T231119175700448008616"/>
    <n v="678932207235"/>
    <x v="0"/>
    <s v="XXXXXXXXXX0662"/>
    <n v="5566"/>
    <x v="3"/>
    <x v="3"/>
    <n v="11"/>
    <x v="3"/>
    <n v="47"/>
    <n v="5566"/>
    <n v="0"/>
    <s v="19-Nov"/>
    <d v="1899-12-30T17:57:00"/>
    <x v="3"/>
    <x v="13"/>
    <x v="0"/>
    <x v="4"/>
    <x v="1"/>
  </r>
  <r>
    <x v="1188"/>
    <s v=" 23:17"/>
    <s v="Received from Family Member - Priya"/>
    <s v="T231119231700766701613"/>
    <n v="866857219383"/>
    <x v="0"/>
    <s v="XXXXXX3700"/>
    <n v="8634"/>
    <x v="3"/>
    <x v="3"/>
    <n v="11"/>
    <x v="3"/>
    <n v="47"/>
    <n v="8634"/>
    <n v="0"/>
    <s v="19-Nov"/>
    <d v="1899-12-30T23:17:00"/>
    <x v="1"/>
    <x v="13"/>
    <x v="0"/>
    <x v="1"/>
    <x v="1"/>
  </r>
  <r>
    <x v="1189"/>
    <s v=" 13:32"/>
    <s v="Received from Bank/UPI Transfer"/>
    <s v="T231120133200426749363"/>
    <n v="563595881873"/>
    <x v="0"/>
    <s v="XXXXXX3700"/>
    <n v="18955"/>
    <x v="3"/>
    <x v="3"/>
    <n v="11"/>
    <x v="4"/>
    <n v="47"/>
    <n v="18955"/>
    <n v="0"/>
    <s v="20-Nov"/>
    <d v="1899-12-30T13:32:00"/>
    <x v="2"/>
    <x v="14"/>
    <x v="0"/>
    <x v="8"/>
    <x v="1"/>
  </r>
  <r>
    <x v="1189"/>
    <s v=" 20:07"/>
    <s v="Received from Ramesh"/>
    <s v="T231120200700939503267"/>
    <n v="911304138369"/>
    <x v="0"/>
    <s v="XXXXXX3700"/>
    <n v="5136"/>
    <x v="3"/>
    <x v="3"/>
    <n v="11"/>
    <x v="4"/>
    <n v="47"/>
    <n v="5136"/>
    <n v="0"/>
    <s v="20-Nov"/>
    <d v="1899-12-30T20:07:00"/>
    <x v="3"/>
    <x v="14"/>
    <x v="0"/>
    <x v="12"/>
    <x v="1"/>
  </r>
  <r>
    <x v="1189"/>
    <s v=" 22:46"/>
    <s v="Paid to Airtel Recharge"/>
    <s v="T231120224600727511551"/>
    <n v="564225851103"/>
    <x v="1"/>
    <s v="XXXXXX3700"/>
    <n v="1816"/>
    <x v="3"/>
    <x v="3"/>
    <n v="11"/>
    <x v="4"/>
    <n v="47"/>
    <n v="0"/>
    <n v="1816"/>
    <s v="20-Nov"/>
    <d v="1899-12-30T22:46:00"/>
    <x v="1"/>
    <x v="14"/>
    <x v="2"/>
    <x v="16"/>
    <x v="1"/>
  </r>
  <r>
    <x v="1190"/>
    <s v=" 11:48"/>
    <s v="Received from Local Customer"/>
    <s v="T231121114800780415104"/>
    <n v="603382813967"/>
    <x v="0"/>
    <s v="XXXXXXXXXX0662"/>
    <n v="6285"/>
    <x v="3"/>
    <x v="3"/>
    <n v="11"/>
    <x v="5"/>
    <n v="47"/>
    <n v="6285"/>
    <n v="0"/>
    <s v="21-Nov"/>
    <d v="1899-12-30T11:48:00"/>
    <x v="0"/>
    <x v="15"/>
    <x v="0"/>
    <x v="2"/>
    <x v="1"/>
  </r>
  <r>
    <x v="1190"/>
    <s v=" 13:22"/>
    <s v="Received from Santhu"/>
    <s v="T231121132200303038198"/>
    <n v="665139601552"/>
    <x v="0"/>
    <s v="XXXXXXXXXX0662"/>
    <n v="432"/>
    <x v="3"/>
    <x v="3"/>
    <n v="11"/>
    <x v="5"/>
    <n v="47"/>
    <n v="432"/>
    <n v="0"/>
    <s v="21-Nov"/>
    <d v="1899-12-30T13:22:00"/>
    <x v="2"/>
    <x v="15"/>
    <x v="0"/>
    <x v="8"/>
    <x v="1"/>
  </r>
  <r>
    <x v="1190"/>
    <s v=" 14:26"/>
    <s v="Received from Other UPI User"/>
    <s v="T231121142600176270944"/>
    <n v="721281515996"/>
    <x v="0"/>
    <s v="XXXXXX3700"/>
    <n v="19703"/>
    <x v="3"/>
    <x v="3"/>
    <n v="11"/>
    <x v="5"/>
    <n v="47"/>
    <n v="19703"/>
    <n v="0"/>
    <s v="21-Nov"/>
    <d v="1899-12-30T14:26:00"/>
    <x v="2"/>
    <x v="15"/>
    <x v="0"/>
    <x v="10"/>
    <x v="1"/>
  </r>
  <r>
    <x v="1190"/>
    <s v=" 22:23"/>
    <s v="Received from Family Member - Priya"/>
    <s v="T231121222300832908424"/>
    <n v="701636372749"/>
    <x v="0"/>
    <s v="XXXXXX3700"/>
    <n v="12756"/>
    <x v="3"/>
    <x v="3"/>
    <n v="11"/>
    <x v="5"/>
    <n v="47"/>
    <n v="12756"/>
    <n v="0"/>
    <s v="21-Nov"/>
    <d v="1899-12-30T22:23:00"/>
    <x v="1"/>
    <x v="15"/>
    <x v="0"/>
    <x v="16"/>
    <x v="1"/>
  </r>
  <r>
    <x v="1191"/>
    <s v=" 10:40"/>
    <s v="Received from Customer - ABC Traders"/>
    <s v="T231122104000943029386"/>
    <n v="928678986505"/>
    <x v="0"/>
    <s v="XXXXXX3700"/>
    <n v="20154"/>
    <x v="3"/>
    <x v="3"/>
    <n v="11"/>
    <x v="6"/>
    <n v="47"/>
    <n v="20154"/>
    <n v="0"/>
    <s v="22-Nov"/>
    <d v="1899-12-30T10:40:00"/>
    <x v="0"/>
    <x v="16"/>
    <x v="0"/>
    <x v="0"/>
    <x v="1"/>
  </r>
  <r>
    <x v="1191"/>
    <s v=" 14:09"/>
    <s v="Paid to Local Shopping Store"/>
    <s v="T231122140900186925912"/>
    <n v="630109592511"/>
    <x v="1"/>
    <s v="XXXXXXXXXX0662"/>
    <n v="32183"/>
    <x v="3"/>
    <x v="3"/>
    <n v="11"/>
    <x v="6"/>
    <n v="47"/>
    <n v="0"/>
    <n v="32183"/>
    <s v="22-Nov"/>
    <d v="1899-12-30T14:09:00"/>
    <x v="2"/>
    <x v="16"/>
    <x v="1"/>
    <x v="10"/>
    <x v="1"/>
  </r>
  <r>
    <x v="1191"/>
    <s v=" 17:55"/>
    <s v="Paid to Airtel Recharge"/>
    <s v="P231122175500416694543"/>
    <n v="408847886704"/>
    <x v="1"/>
    <s v="XXXXXXXXXX0662"/>
    <n v="7100"/>
    <x v="3"/>
    <x v="3"/>
    <n v="11"/>
    <x v="6"/>
    <n v="47"/>
    <n v="0"/>
    <n v="7100"/>
    <s v="22-Nov"/>
    <d v="1899-12-30T17:55:00"/>
    <x v="3"/>
    <x v="16"/>
    <x v="2"/>
    <x v="4"/>
    <x v="1"/>
  </r>
  <r>
    <x v="1191"/>
    <s v=" 18:45"/>
    <s v="Received from Customer - Venkatesh Traders"/>
    <s v="T231122184500115587737"/>
    <n v="721717543036"/>
    <x v="0"/>
    <s v="XXXXXXXXXX0662"/>
    <n v="4342"/>
    <x v="3"/>
    <x v="3"/>
    <n v="11"/>
    <x v="6"/>
    <n v="47"/>
    <n v="4342"/>
    <n v="0"/>
    <s v="22-Nov"/>
    <d v="1899-12-30T18:45:00"/>
    <x v="3"/>
    <x v="16"/>
    <x v="0"/>
    <x v="5"/>
    <x v="1"/>
  </r>
  <r>
    <x v="1192"/>
    <s v=" 11:26"/>
    <s v="Paid to KOMAL TRADERS"/>
    <s v="T231123112600734677930"/>
    <n v="484134387927"/>
    <x v="1"/>
    <s v="XXXXXX3700"/>
    <n v="3206"/>
    <x v="3"/>
    <x v="3"/>
    <n v="11"/>
    <x v="0"/>
    <n v="47"/>
    <n v="0"/>
    <n v="3206"/>
    <s v="23-Nov"/>
    <d v="1899-12-30T11:26:00"/>
    <x v="0"/>
    <x v="17"/>
    <x v="1"/>
    <x v="2"/>
    <x v="1"/>
  </r>
  <r>
    <x v="1192"/>
    <s v=" 12:00"/>
    <s v="Paid to Nandini Milk Parlour"/>
    <s v="T231123120000472245896"/>
    <n v="297524284329"/>
    <x v="1"/>
    <s v="XXXXXX3700"/>
    <n v="12438"/>
    <x v="3"/>
    <x v="3"/>
    <n v="11"/>
    <x v="0"/>
    <n v="47"/>
    <n v="0"/>
    <n v="12438"/>
    <s v="23-Nov"/>
    <d v="1899-12-30T12:00:00"/>
    <x v="2"/>
    <x v="17"/>
    <x v="1"/>
    <x v="3"/>
    <x v="1"/>
  </r>
  <r>
    <x v="1192"/>
    <s v=" 12:03"/>
    <s v="Received from Family Member - Priya"/>
    <s v="T231123120300656907040"/>
    <n v="232242783142"/>
    <x v="0"/>
    <s v="XXXXXX3700"/>
    <n v="20986"/>
    <x v="3"/>
    <x v="3"/>
    <n v="11"/>
    <x v="0"/>
    <n v="47"/>
    <n v="20986"/>
    <n v="0"/>
    <s v="23-Nov"/>
    <d v="1899-12-30T12:03:00"/>
    <x v="2"/>
    <x v="17"/>
    <x v="0"/>
    <x v="3"/>
    <x v="1"/>
  </r>
  <r>
    <x v="1192"/>
    <s v=" 13:31"/>
    <s v="Received from Ramesh"/>
    <s v="T231123133100660773141"/>
    <n v="180310043393"/>
    <x v="0"/>
    <s v="XXXXXXXXXX0662"/>
    <n v="6971"/>
    <x v="3"/>
    <x v="3"/>
    <n v="11"/>
    <x v="0"/>
    <n v="47"/>
    <n v="6971"/>
    <n v="0"/>
    <s v="23-Nov"/>
    <d v="1899-12-30T13:31:00"/>
    <x v="2"/>
    <x v="17"/>
    <x v="0"/>
    <x v="8"/>
    <x v="1"/>
  </r>
  <r>
    <x v="1192"/>
    <s v=" 15:16"/>
    <s v="Received from Family Member - Kumar"/>
    <s v="T231123151600691237328"/>
    <n v="995120785943"/>
    <x v="0"/>
    <s v="XXXXXX3700"/>
    <n v="7885"/>
    <x v="3"/>
    <x v="3"/>
    <n v="11"/>
    <x v="0"/>
    <n v="47"/>
    <n v="7885"/>
    <n v="0"/>
    <s v="23-Nov"/>
    <d v="1899-12-30T15:16:00"/>
    <x v="2"/>
    <x v="17"/>
    <x v="0"/>
    <x v="9"/>
    <x v="1"/>
  </r>
  <r>
    <x v="1192"/>
    <s v=" 15:33"/>
    <s v="Paid to Ramesh"/>
    <s v="P231123153300754355647"/>
    <n v="39622049527"/>
    <x v="1"/>
    <s v="XXXXXX3700"/>
    <n v="2213"/>
    <x v="3"/>
    <x v="3"/>
    <n v="11"/>
    <x v="0"/>
    <n v="47"/>
    <n v="0"/>
    <n v="2213"/>
    <s v="23-Nov"/>
    <d v="1899-12-30T15:33:00"/>
    <x v="2"/>
    <x v="17"/>
    <x v="1"/>
    <x v="9"/>
    <x v="1"/>
  </r>
  <r>
    <x v="1193"/>
    <s v=" 13:33"/>
    <s v="Paid to Bank Account Transfer"/>
    <s v="P231124133300237075423"/>
    <n v="45120095953"/>
    <x v="1"/>
    <s v="XXXXXXXXXX0662"/>
    <n v="7693"/>
    <x v="3"/>
    <x v="3"/>
    <n v="11"/>
    <x v="1"/>
    <n v="47"/>
    <n v="0"/>
    <n v="7693"/>
    <s v="24-Nov"/>
    <d v="1899-12-30T13:33:00"/>
    <x v="2"/>
    <x v="18"/>
    <x v="1"/>
    <x v="8"/>
    <x v="1"/>
  </r>
  <r>
    <x v="1193"/>
    <s v=" 15:23"/>
    <s v="Paid to Family Member - Ravi"/>
    <s v="T231124152300305236938"/>
    <n v="201638699841"/>
    <x v="1"/>
    <s v="XXXXXX3700"/>
    <n v="4295"/>
    <x v="3"/>
    <x v="3"/>
    <n v="11"/>
    <x v="1"/>
    <n v="47"/>
    <n v="0"/>
    <n v="4295"/>
    <s v="24-Nov"/>
    <d v="1899-12-30T15:23:00"/>
    <x v="2"/>
    <x v="18"/>
    <x v="1"/>
    <x v="9"/>
    <x v="1"/>
  </r>
  <r>
    <x v="1193"/>
    <s v=" 18:06"/>
    <s v="Paid to Dominos Pizza"/>
    <s v="T231124180600655372667"/>
    <n v="792055544271"/>
    <x v="1"/>
    <s v="XXXXXX3700"/>
    <n v="8864"/>
    <x v="3"/>
    <x v="3"/>
    <n v="11"/>
    <x v="1"/>
    <n v="47"/>
    <n v="0"/>
    <n v="8864"/>
    <s v="24-Nov"/>
    <d v="1899-12-30T18:06:00"/>
    <x v="3"/>
    <x v="18"/>
    <x v="1"/>
    <x v="5"/>
    <x v="1"/>
  </r>
  <r>
    <x v="1193"/>
    <s v=" 21:22"/>
    <s v="Paid to Swiggy"/>
    <s v="T231124212200902561785"/>
    <n v="537812000728"/>
    <x v="1"/>
    <s v="XXXXXX3700"/>
    <n v="13160"/>
    <x v="3"/>
    <x v="3"/>
    <n v="11"/>
    <x v="1"/>
    <n v="47"/>
    <n v="0"/>
    <n v="13160"/>
    <s v="24-Nov"/>
    <d v="1899-12-30T21:22:00"/>
    <x v="1"/>
    <x v="18"/>
    <x v="1"/>
    <x v="7"/>
    <x v="1"/>
  </r>
  <r>
    <x v="1194"/>
    <s v=" 08:54"/>
    <s v="Paid to Velu"/>
    <s v="T231125085400338782600"/>
    <n v="257746839551"/>
    <x v="1"/>
    <s v="XXXXXXXXXX0662"/>
    <n v="4176"/>
    <x v="3"/>
    <x v="3"/>
    <n v="11"/>
    <x v="2"/>
    <n v="47"/>
    <n v="0"/>
    <n v="4176"/>
    <s v="25-Nov"/>
    <d v="1899-12-30T08:54:00"/>
    <x v="0"/>
    <x v="19"/>
    <x v="1"/>
    <x v="15"/>
    <x v="1"/>
  </r>
  <r>
    <x v="1195"/>
    <s v=" 11:55"/>
    <s v="Received from Customer - Anand Stores"/>
    <s v="T231126115500771509998"/>
    <n v="569301398105"/>
    <x v="0"/>
    <s v="XXXXXXXXXX0662"/>
    <n v="14016"/>
    <x v="3"/>
    <x v="3"/>
    <n v="11"/>
    <x v="3"/>
    <n v="48"/>
    <n v="14016"/>
    <n v="0"/>
    <s v="26-Nov"/>
    <d v="1899-12-30T11:55:00"/>
    <x v="0"/>
    <x v="20"/>
    <x v="0"/>
    <x v="2"/>
    <x v="1"/>
  </r>
  <r>
    <x v="1195"/>
    <s v=" 14:24"/>
    <s v="Paid to Nandini Milk Parlour"/>
    <s v="P231126142400272547999"/>
    <n v="318741603323"/>
    <x v="1"/>
    <s v="XXXXXX3700"/>
    <n v="3284"/>
    <x v="3"/>
    <x v="3"/>
    <n v="11"/>
    <x v="3"/>
    <n v="48"/>
    <n v="0"/>
    <n v="3284"/>
    <s v="26-Nov"/>
    <d v="1899-12-30T14:24:00"/>
    <x v="2"/>
    <x v="20"/>
    <x v="1"/>
    <x v="10"/>
    <x v="1"/>
  </r>
  <r>
    <x v="1195"/>
    <s v=" 15:20"/>
    <s v="Received from Customer - Manish Traders"/>
    <s v="T231126152000350360133"/>
    <n v="305789715200"/>
    <x v="0"/>
    <s v="XXXXXX3700"/>
    <n v="8214"/>
    <x v="3"/>
    <x v="3"/>
    <n v="11"/>
    <x v="3"/>
    <n v="48"/>
    <n v="8214"/>
    <n v="0"/>
    <s v="26-Nov"/>
    <d v="1899-12-30T15:20:00"/>
    <x v="2"/>
    <x v="20"/>
    <x v="0"/>
    <x v="9"/>
    <x v="1"/>
  </r>
  <r>
    <x v="1195"/>
    <s v=" 15:47"/>
    <s v="Received from Customer - Venkatesh Traders"/>
    <s v="T231126154700559956317"/>
    <n v="90961684049"/>
    <x v="0"/>
    <s v="XXXXXX3700"/>
    <n v="1748"/>
    <x v="3"/>
    <x v="3"/>
    <n v="11"/>
    <x v="3"/>
    <n v="48"/>
    <n v="1748"/>
    <n v="0"/>
    <s v="26-Nov"/>
    <d v="1899-12-30T15:47:00"/>
    <x v="2"/>
    <x v="20"/>
    <x v="0"/>
    <x v="9"/>
    <x v="1"/>
  </r>
  <r>
    <x v="1195"/>
    <s v=" 16:42"/>
    <s v="Received from Customer - Anand Stores"/>
    <s v="T231126164200465329930"/>
    <n v="639564694657"/>
    <x v="0"/>
    <s v="XXXXXX3700"/>
    <n v="10556"/>
    <x v="3"/>
    <x v="3"/>
    <n v="11"/>
    <x v="3"/>
    <n v="48"/>
    <n v="10556"/>
    <n v="0"/>
    <s v="26-Nov"/>
    <d v="1899-12-30T16:42:00"/>
    <x v="2"/>
    <x v="20"/>
    <x v="0"/>
    <x v="11"/>
    <x v="1"/>
  </r>
  <r>
    <x v="1195"/>
    <s v=" 17:50"/>
    <s v="Received from Other UPI User"/>
    <s v="T231126175000509742533"/>
    <n v="218972988883"/>
    <x v="0"/>
    <s v="XXXXXX3700"/>
    <n v="9905"/>
    <x v="3"/>
    <x v="3"/>
    <n v="11"/>
    <x v="3"/>
    <n v="48"/>
    <n v="9905"/>
    <n v="0"/>
    <s v="26-Nov"/>
    <d v="1899-12-30T17:50:00"/>
    <x v="3"/>
    <x v="20"/>
    <x v="0"/>
    <x v="4"/>
    <x v="1"/>
  </r>
  <r>
    <x v="1195"/>
    <s v=" 20:56"/>
    <s v="Paid to Wholesale Supplier"/>
    <s v="T231126205600389609376"/>
    <n v="374670556662"/>
    <x v="1"/>
    <s v="XXXXXXXXXX0662"/>
    <n v="2330"/>
    <x v="3"/>
    <x v="3"/>
    <n v="11"/>
    <x v="3"/>
    <n v="48"/>
    <n v="0"/>
    <n v="2330"/>
    <s v="26-Nov"/>
    <d v="1899-12-30T20:56:00"/>
    <x v="3"/>
    <x v="20"/>
    <x v="1"/>
    <x v="12"/>
    <x v="1"/>
  </r>
  <r>
    <x v="1196"/>
    <s v=" 13:49"/>
    <s v="Paid to Amazon Shopping"/>
    <s v="T231127134900547812467"/>
    <n v="955847917887"/>
    <x v="1"/>
    <s v="XXXXXX3700"/>
    <n v="6664"/>
    <x v="3"/>
    <x v="3"/>
    <n v="11"/>
    <x v="4"/>
    <n v="48"/>
    <n v="0"/>
    <n v="6664"/>
    <s v="27-Nov"/>
    <d v="1899-12-30T13:49:00"/>
    <x v="2"/>
    <x v="21"/>
    <x v="4"/>
    <x v="8"/>
    <x v="1"/>
  </r>
  <r>
    <x v="1196"/>
    <s v=" 14:37"/>
    <s v="Paid to Wholesale Supplier"/>
    <s v="T231127143700115474551"/>
    <n v="890920238941"/>
    <x v="1"/>
    <s v="XXXXXX3700"/>
    <n v="5364"/>
    <x v="3"/>
    <x v="3"/>
    <n v="11"/>
    <x v="4"/>
    <n v="48"/>
    <n v="0"/>
    <n v="5364"/>
    <s v="27-Nov"/>
    <d v="1899-12-30T14:37:00"/>
    <x v="2"/>
    <x v="21"/>
    <x v="1"/>
    <x v="10"/>
    <x v="1"/>
  </r>
  <r>
    <x v="1196"/>
    <s v=" 17:11"/>
    <s v="Paid to IOCL Service Station"/>
    <s v="P231127171100830886960"/>
    <n v="783612079215"/>
    <x v="1"/>
    <s v="XXXXXXXXXX0662"/>
    <n v="18975"/>
    <x v="3"/>
    <x v="3"/>
    <n v="11"/>
    <x v="4"/>
    <n v="48"/>
    <n v="0"/>
    <n v="18975"/>
    <s v="27-Nov"/>
    <d v="1899-12-30T17:11:00"/>
    <x v="3"/>
    <x v="21"/>
    <x v="1"/>
    <x v="4"/>
    <x v="1"/>
  </r>
  <r>
    <x v="1196"/>
    <s v=" 18:17"/>
    <s v="Received from Customer - Venkatesh Traders"/>
    <s v="T231127181700964911852"/>
    <n v="32502684983"/>
    <x v="0"/>
    <s v="XXXXXXXXXX0662"/>
    <n v="7790"/>
    <x v="3"/>
    <x v="3"/>
    <n v="11"/>
    <x v="4"/>
    <n v="48"/>
    <n v="7790"/>
    <n v="0"/>
    <s v="27-Nov"/>
    <d v="1899-12-30T18:17:00"/>
    <x v="3"/>
    <x v="21"/>
    <x v="0"/>
    <x v="5"/>
    <x v="1"/>
  </r>
  <r>
    <x v="1196"/>
    <s v=" 21:16"/>
    <s v="Paid to Other Merchant"/>
    <s v="P231127211600888045660"/>
    <n v="310000839548"/>
    <x v="1"/>
    <s v="XXXXXX3700"/>
    <n v="9064"/>
    <x v="3"/>
    <x v="3"/>
    <n v="11"/>
    <x v="4"/>
    <n v="48"/>
    <n v="0"/>
    <n v="9064"/>
    <s v="27-Nov"/>
    <d v="1899-12-30T21:16:00"/>
    <x v="1"/>
    <x v="21"/>
    <x v="1"/>
    <x v="7"/>
    <x v="1"/>
  </r>
  <r>
    <x v="1196"/>
    <s v=" 21:53"/>
    <s v="Paid to Family Member - Kumar"/>
    <s v="P231127215300212802476"/>
    <n v="525880829308"/>
    <x v="1"/>
    <s v="XXXXXX3700"/>
    <n v="5337"/>
    <x v="3"/>
    <x v="3"/>
    <n v="11"/>
    <x v="4"/>
    <n v="48"/>
    <n v="0"/>
    <n v="5337"/>
    <s v="27-Nov"/>
    <d v="1899-12-30T21:53:00"/>
    <x v="1"/>
    <x v="21"/>
    <x v="1"/>
    <x v="7"/>
    <x v="1"/>
  </r>
  <r>
    <x v="1197"/>
    <s v=" 07:43"/>
    <s v="Paid to Stationery Supplier"/>
    <s v="T231128074300508521634"/>
    <n v="283358463982"/>
    <x v="1"/>
    <s v="XXXXXXXXXX0662"/>
    <n v="6288"/>
    <x v="3"/>
    <x v="3"/>
    <n v="11"/>
    <x v="5"/>
    <n v="48"/>
    <n v="0"/>
    <n v="6288"/>
    <s v="28-Nov"/>
    <d v="1899-12-30T07:43:00"/>
    <x v="0"/>
    <x v="22"/>
    <x v="1"/>
    <x v="14"/>
    <x v="1"/>
  </r>
  <r>
    <x v="1197"/>
    <s v=" 12:08"/>
    <s v="Received from Santhu"/>
    <s v="T231128120800359738656"/>
    <n v="888189571041"/>
    <x v="0"/>
    <s v="XXXXXXXXXX0662"/>
    <n v="13730"/>
    <x v="3"/>
    <x v="3"/>
    <n v="11"/>
    <x v="5"/>
    <n v="48"/>
    <n v="13730"/>
    <n v="0"/>
    <s v="28-Nov"/>
    <d v="1899-12-30T12:08:00"/>
    <x v="2"/>
    <x v="22"/>
    <x v="0"/>
    <x v="3"/>
    <x v="1"/>
  </r>
  <r>
    <x v="1197"/>
    <s v=" 12:13"/>
    <s v="Received from Customer - Sri Lakshmi Stores"/>
    <s v="T231128121300123246020"/>
    <n v="755468127675"/>
    <x v="0"/>
    <s v="XXXXXXXXXX0662"/>
    <n v="17761"/>
    <x v="3"/>
    <x v="3"/>
    <n v="11"/>
    <x v="5"/>
    <n v="48"/>
    <n v="17761"/>
    <n v="0"/>
    <s v="28-Nov"/>
    <d v="1899-12-30T12:13:00"/>
    <x v="2"/>
    <x v="22"/>
    <x v="0"/>
    <x v="3"/>
    <x v="1"/>
  </r>
  <r>
    <x v="1197"/>
    <s v=" 14:44"/>
    <s v="Received from Family Member - Ravi"/>
    <s v="T231128144400266467259"/>
    <n v="735111387842"/>
    <x v="0"/>
    <s v="XXXXXXXXXX0662"/>
    <n v="3394"/>
    <x v="3"/>
    <x v="3"/>
    <n v="11"/>
    <x v="5"/>
    <n v="48"/>
    <n v="3394"/>
    <n v="0"/>
    <s v="28-Nov"/>
    <d v="1899-12-30T14:44:00"/>
    <x v="2"/>
    <x v="22"/>
    <x v="0"/>
    <x v="10"/>
    <x v="1"/>
  </r>
  <r>
    <x v="1197"/>
    <s v=" 16:20"/>
    <s v="Received from Lokesh"/>
    <s v="T231128162000326778964"/>
    <n v="204146344142"/>
    <x v="0"/>
    <s v="XXXXXXXXXX0662"/>
    <n v="11324"/>
    <x v="3"/>
    <x v="3"/>
    <n v="11"/>
    <x v="5"/>
    <n v="48"/>
    <n v="11324"/>
    <n v="0"/>
    <s v="28-Nov"/>
    <d v="1899-12-30T16:20:00"/>
    <x v="2"/>
    <x v="22"/>
    <x v="0"/>
    <x v="11"/>
    <x v="1"/>
  </r>
  <r>
    <x v="1197"/>
    <s v=" 16:30"/>
    <s v="Received from Other Customer"/>
    <s v="T231128163000459819429"/>
    <n v="313921410209"/>
    <x v="0"/>
    <s v="XXXXXX3700"/>
    <n v="3604"/>
    <x v="3"/>
    <x v="3"/>
    <n v="11"/>
    <x v="5"/>
    <n v="48"/>
    <n v="3604"/>
    <n v="0"/>
    <s v="28-Nov"/>
    <d v="1899-12-30T16:30:00"/>
    <x v="2"/>
    <x v="22"/>
    <x v="0"/>
    <x v="11"/>
    <x v="1"/>
  </r>
  <r>
    <x v="1197"/>
    <s v=" 18:12"/>
    <s v="Paid to Jio Recharge"/>
    <s v="T231128181200462474576"/>
    <n v="996104804832"/>
    <x v="1"/>
    <s v="XXXXXXXXXX0662"/>
    <n v="25082"/>
    <x v="3"/>
    <x v="3"/>
    <n v="11"/>
    <x v="5"/>
    <n v="48"/>
    <n v="0"/>
    <n v="25082"/>
    <s v="28-Nov"/>
    <d v="1899-12-30T18:12:00"/>
    <x v="3"/>
    <x v="22"/>
    <x v="2"/>
    <x v="5"/>
    <x v="1"/>
  </r>
  <r>
    <x v="1198"/>
    <s v=" 10:45"/>
    <s v="Paid to Nandini Milk Parlour"/>
    <s v="T231129104500537242001"/>
    <n v="190808337869"/>
    <x v="1"/>
    <s v="XXXXXX3700"/>
    <n v="9633"/>
    <x v="3"/>
    <x v="3"/>
    <n v="11"/>
    <x v="6"/>
    <n v="48"/>
    <n v="0"/>
    <n v="9633"/>
    <s v="29-Nov"/>
    <d v="1899-12-30T10:45:00"/>
    <x v="0"/>
    <x v="23"/>
    <x v="1"/>
    <x v="0"/>
    <x v="1"/>
  </r>
  <r>
    <x v="1198"/>
    <s v=" 11:38"/>
    <s v="Paid to Dominos Pizza"/>
    <s v="T231129113800829153063"/>
    <n v="969879833873"/>
    <x v="1"/>
    <s v="XXXXXX3700"/>
    <n v="3459"/>
    <x v="3"/>
    <x v="3"/>
    <n v="11"/>
    <x v="6"/>
    <n v="48"/>
    <n v="0"/>
    <n v="3459"/>
    <s v="29-Nov"/>
    <d v="1899-12-30T11:38:00"/>
    <x v="0"/>
    <x v="23"/>
    <x v="1"/>
    <x v="2"/>
    <x v="1"/>
  </r>
  <r>
    <x v="1198"/>
    <s v=" 20:20"/>
    <s v="Received from Customer - Ravi Enterprises"/>
    <s v="T231129202000518813683"/>
    <n v="910236828395"/>
    <x v="0"/>
    <s v="XXXXXX3700"/>
    <n v="16631"/>
    <x v="3"/>
    <x v="3"/>
    <n v="11"/>
    <x v="6"/>
    <n v="48"/>
    <n v="16631"/>
    <n v="0"/>
    <s v="29-Nov"/>
    <d v="1899-12-30T20:20:00"/>
    <x v="3"/>
    <x v="23"/>
    <x v="0"/>
    <x v="12"/>
    <x v="1"/>
  </r>
  <r>
    <x v="1198"/>
    <s v=" 22:57"/>
    <s v="Received from Customer - Kumar Stores"/>
    <s v="T231129225700425093930"/>
    <n v="111344476000"/>
    <x v="0"/>
    <s v="XXXXXXXXXX0662"/>
    <n v="30178"/>
    <x v="3"/>
    <x v="3"/>
    <n v="11"/>
    <x v="6"/>
    <n v="48"/>
    <n v="30178"/>
    <n v="0"/>
    <s v="29-Nov"/>
    <d v="1899-12-30T22:57:00"/>
    <x v="1"/>
    <x v="23"/>
    <x v="0"/>
    <x v="16"/>
    <x v="1"/>
  </r>
  <r>
    <x v="1199"/>
    <s v=" 12:21"/>
    <s v="Received from Customer - Venkatesh Traders"/>
    <s v="T231130122100624591524"/>
    <n v="123161646382"/>
    <x v="0"/>
    <s v="XXXXXX3700"/>
    <n v="12948"/>
    <x v="3"/>
    <x v="3"/>
    <n v="11"/>
    <x v="0"/>
    <n v="48"/>
    <n v="12948"/>
    <n v="0"/>
    <s v="30-Nov"/>
    <d v="1899-12-30T12:21:00"/>
    <x v="2"/>
    <x v="24"/>
    <x v="0"/>
    <x v="3"/>
    <x v="1"/>
  </r>
  <r>
    <x v="1199"/>
    <s v=" 12:43"/>
    <s v="Received from Customer - Anand Stores"/>
    <s v="T231130124300789453705"/>
    <n v="545113615733"/>
    <x v="0"/>
    <s v="XXXXXX3700"/>
    <n v="4409"/>
    <x v="3"/>
    <x v="3"/>
    <n v="11"/>
    <x v="0"/>
    <n v="48"/>
    <n v="4409"/>
    <n v="0"/>
    <s v="30-Nov"/>
    <d v="1899-12-30T12:43:00"/>
    <x v="2"/>
    <x v="24"/>
    <x v="0"/>
    <x v="3"/>
    <x v="1"/>
  </r>
  <r>
    <x v="1199"/>
    <s v=" 13:12"/>
    <s v="Paid to Amazon Shopping"/>
    <s v="P231130131200579532769"/>
    <n v="499983480728"/>
    <x v="1"/>
    <s v="XXXXXXXXXX0662"/>
    <n v="6928"/>
    <x v="3"/>
    <x v="3"/>
    <n v="11"/>
    <x v="0"/>
    <n v="48"/>
    <n v="0"/>
    <n v="6928"/>
    <s v="30-Nov"/>
    <d v="1899-12-30T13:12:00"/>
    <x v="2"/>
    <x v="24"/>
    <x v="4"/>
    <x v="8"/>
    <x v="1"/>
  </r>
  <r>
    <x v="1199"/>
    <s v=" 14:16"/>
    <s v="Received from Customer - Venkatesh Traders"/>
    <s v="T231130141600486251938"/>
    <n v="408531177675"/>
    <x v="0"/>
    <s v="XXXXXXXXXX0662"/>
    <n v="19103"/>
    <x v="3"/>
    <x v="3"/>
    <n v="11"/>
    <x v="0"/>
    <n v="48"/>
    <n v="19103"/>
    <n v="0"/>
    <s v="30-Nov"/>
    <d v="1899-12-30T14:16:00"/>
    <x v="2"/>
    <x v="24"/>
    <x v="0"/>
    <x v="10"/>
    <x v="1"/>
  </r>
  <r>
    <x v="1199"/>
    <s v=" 16:03"/>
    <s v="Paid to BP Petrol Pump"/>
    <s v="T231130160300251799409"/>
    <n v="238227319268"/>
    <x v="1"/>
    <s v="XXXXXXXXXX0662"/>
    <n v="7506"/>
    <x v="3"/>
    <x v="3"/>
    <n v="11"/>
    <x v="0"/>
    <n v="48"/>
    <n v="0"/>
    <n v="7506"/>
    <s v="30-Nov"/>
    <d v="1899-12-30T16:03:00"/>
    <x v="2"/>
    <x v="24"/>
    <x v="3"/>
    <x v="11"/>
    <x v="1"/>
  </r>
  <r>
    <x v="1199"/>
    <s v=" 17:25"/>
    <s v="Received from Customer - Anand Stores"/>
    <s v="T231130172500318843395"/>
    <n v="369428071643"/>
    <x v="0"/>
    <s v="XXXXXX3700"/>
    <n v="32472"/>
    <x v="3"/>
    <x v="3"/>
    <n v="11"/>
    <x v="0"/>
    <n v="48"/>
    <n v="32472"/>
    <n v="0"/>
    <s v="30-Nov"/>
    <d v="1899-12-30T17:25:00"/>
    <x v="3"/>
    <x v="24"/>
    <x v="0"/>
    <x v="4"/>
    <x v="1"/>
  </r>
  <r>
    <x v="1200"/>
    <s v=" 12:04"/>
    <s v="Received from Customer - Sri Lakshmi Stores"/>
    <s v="T231201120400844701003"/>
    <n v="521386608426"/>
    <x v="0"/>
    <s v="XXXXXXXXXX0662"/>
    <n v="1580"/>
    <x v="3"/>
    <x v="4"/>
    <n v="12"/>
    <x v="1"/>
    <n v="48"/>
    <n v="1580"/>
    <n v="0"/>
    <s v="1-Dec"/>
    <d v="1899-12-30T12:04:00"/>
    <x v="2"/>
    <x v="26"/>
    <x v="0"/>
    <x v="3"/>
    <x v="1"/>
  </r>
  <r>
    <x v="1200"/>
    <s v=" 13:30"/>
    <s v="Received from Customer - Ramesh &amp; Co"/>
    <s v="T231201133000243648462"/>
    <n v="656806532245"/>
    <x v="0"/>
    <s v="XXXXXX3700"/>
    <n v="3853"/>
    <x v="3"/>
    <x v="4"/>
    <n v="12"/>
    <x v="1"/>
    <n v="48"/>
    <n v="3853"/>
    <n v="0"/>
    <s v="1-Dec"/>
    <d v="1899-12-30T13:30:00"/>
    <x v="2"/>
    <x v="26"/>
    <x v="0"/>
    <x v="8"/>
    <x v="1"/>
  </r>
  <r>
    <x v="1200"/>
    <s v=" 13:56"/>
    <s v="Received from Customer - ABC Traders"/>
    <s v="T231201135600225919656"/>
    <n v="195678955619"/>
    <x v="0"/>
    <s v="XXXXXXXXXX0662"/>
    <n v="1832"/>
    <x v="3"/>
    <x v="4"/>
    <n v="12"/>
    <x v="1"/>
    <n v="48"/>
    <n v="1832"/>
    <n v="0"/>
    <s v="1-Dec"/>
    <d v="1899-12-30T13:56:00"/>
    <x v="2"/>
    <x v="26"/>
    <x v="0"/>
    <x v="8"/>
    <x v="1"/>
  </r>
  <r>
    <x v="1200"/>
    <s v=" 15:22"/>
    <s v="Received from Customer - Ravi Enterprises"/>
    <s v="T231201152200755687210"/>
    <n v="336224165422"/>
    <x v="0"/>
    <s v="XXXXXX3700"/>
    <n v="7716"/>
    <x v="3"/>
    <x v="4"/>
    <n v="12"/>
    <x v="1"/>
    <n v="48"/>
    <n v="7716"/>
    <n v="0"/>
    <s v="1-Dec"/>
    <d v="1899-12-30T15:22:00"/>
    <x v="2"/>
    <x v="26"/>
    <x v="0"/>
    <x v="9"/>
    <x v="1"/>
  </r>
  <r>
    <x v="1200"/>
    <s v=" 16:21"/>
    <s v="Received from Family Member - Ravi"/>
    <s v="T231201162100620900648"/>
    <n v="48626458034"/>
    <x v="0"/>
    <s v="XXXXXX3700"/>
    <n v="7637"/>
    <x v="3"/>
    <x v="4"/>
    <n v="12"/>
    <x v="1"/>
    <n v="48"/>
    <n v="7637"/>
    <n v="0"/>
    <s v="1-Dec"/>
    <d v="1899-12-30T16:21:00"/>
    <x v="2"/>
    <x v="26"/>
    <x v="0"/>
    <x v="11"/>
    <x v="1"/>
  </r>
  <r>
    <x v="1200"/>
    <s v=" 19:12"/>
    <s v="Received from Customer - ABC Traders"/>
    <s v="T231201191200126089459"/>
    <n v="767690654772"/>
    <x v="0"/>
    <s v="XXXXXXXXXX0662"/>
    <n v="15402"/>
    <x v="3"/>
    <x v="4"/>
    <n v="12"/>
    <x v="1"/>
    <n v="48"/>
    <n v="15402"/>
    <n v="0"/>
    <s v="1-Dec"/>
    <d v="1899-12-30T19:12:00"/>
    <x v="3"/>
    <x v="26"/>
    <x v="0"/>
    <x v="6"/>
    <x v="1"/>
  </r>
  <r>
    <x v="1200"/>
    <s v=" 20:32"/>
    <s v="Received from Customer - Venkatesh Traders"/>
    <s v="T231201203200800705918"/>
    <n v="699202058838"/>
    <x v="0"/>
    <s v="XXXXXXXXXX0662"/>
    <n v="8508"/>
    <x v="3"/>
    <x v="4"/>
    <n v="12"/>
    <x v="1"/>
    <n v="48"/>
    <n v="8508"/>
    <n v="0"/>
    <s v="1-Dec"/>
    <d v="1899-12-30T20:32:00"/>
    <x v="3"/>
    <x v="26"/>
    <x v="0"/>
    <x v="12"/>
    <x v="1"/>
  </r>
  <r>
    <x v="1200"/>
    <s v=" 21:13"/>
    <s v="Paid to PhonePe"/>
    <s v="T231201211300604548231"/>
    <n v="173879135222"/>
    <x v="1"/>
    <s v="XXXXXXXXXX0662"/>
    <n v="10815"/>
    <x v="3"/>
    <x v="4"/>
    <n v="12"/>
    <x v="1"/>
    <n v="48"/>
    <n v="0"/>
    <n v="10815"/>
    <s v="1-Dec"/>
    <d v="1899-12-30T21:13:00"/>
    <x v="1"/>
    <x v="26"/>
    <x v="1"/>
    <x v="7"/>
    <x v="1"/>
  </r>
  <r>
    <x v="1200"/>
    <s v=" 23:38"/>
    <s v="Received from Customer - Manish Traders"/>
    <s v="T231201233800994774385"/>
    <n v="936048640114"/>
    <x v="0"/>
    <s v="XXXXXXXXXX0662"/>
    <n v="12789"/>
    <x v="3"/>
    <x v="4"/>
    <n v="12"/>
    <x v="1"/>
    <n v="48"/>
    <n v="12789"/>
    <n v="0"/>
    <s v="1-Dec"/>
    <d v="1899-12-30T23:38:00"/>
    <x v="1"/>
    <x v="26"/>
    <x v="0"/>
    <x v="1"/>
    <x v="1"/>
  </r>
  <r>
    <x v="1201"/>
    <s v=" 09:40"/>
    <s v="Paid to BP Petrol Pump"/>
    <s v="P231202094000527364420"/>
    <n v="655307067539"/>
    <x v="1"/>
    <s v="XXXXXX3700"/>
    <n v="983"/>
    <x v="3"/>
    <x v="4"/>
    <n v="12"/>
    <x v="2"/>
    <n v="48"/>
    <n v="0"/>
    <n v="983"/>
    <s v="2-Dec"/>
    <d v="1899-12-30T09:40:00"/>
    <x v="0"/>
    <x v="27"/>
    <x v="3"/>
    <x v="13"/>
    <x v="1"/>
  </r>
  <r>
    <x v="1201"/>
    <s v=" 10:25"/>
    <s v="Received from Other Customer"/>
    <s v="T231202102500926443285"/>
    <n v="514015221916"/>
    <x v="0"/>
    <s v="XXXXXXXXXX0662"/>
    <n v="5197"/>
    <x v="3"/>
    <x v="4"/>
    <n v="12"/>
    <x v="2"/>
    <n v="48"/>
    <n v="5197"/>
    <n v="0"/>
    <s v="2-Dec"/>
    <d v="1899-12-30T10:25:00"/>
    <x v="0"/>
    <x v="27"/>
    <x v="0"/>
    <x v="0"/>
    <x v="1"/>
  </r>
  <r>
    <x v="1201"/>
    <s v=" 14:02"/>
    <s v="Paid to Packaging Supplier"/>
    <s v="T231202140200470772079"/>
    <n v="62839604190"/>
    <x v="1"/>
    <s v="XXXXXX3700"/>
    <n v="5053"/>
    <x v="3"/>
    <x v="4"/>
    <n v="12"/>
    <x v="2"/>
    <n v="48"/>
    <n v="0"/>
    <n v="5053"/>
    <s v="2-Dec"/>
    <d v="1899-12-30T14:02:00"/>
    <x v="2"/>
    <x v="27"/>
    <x v="1"/>
    <x v="10"/>
    <x v="1"/>
  </r>
  <r>
    <x v="1201"/>
    <s v=" 14:06"/>
    <s v="Paid to Wholesale Supplier"/>
    <s v="T231202140600851015687"/>
    <n v="448497256966"/>
    <x v="1"/>
    <s v="XXXXXXXXXX0662"/>
    <n v="13807"/>
    <x v="3"/>
    <x v="4"/>
    <n v="12"/>
    <x v="2"/>
    <n v="48"/>
    <n v="0"/>
    <n v="13807"/>
    <s v="2-Dec"/>
    <d v="1899-12-30T14:06:00"/>
    <x v="2"/>
    <x v="27"/>
    <x v="1"/>
    <x v="10"/>
    <x v="1"/>
  </r>
  <r>
    <x v="1201"/>
    <s v=" 16:44"/>
    <s v="Received from Family Member - Priya"/>
    <s v="T231202164400600748700"/>
    <n v="254833352829"/>
    <x v="0"/>
    <s v="XXXXXX3700"/>
    <n v="22353"/>
    <x v="3"/>
    <x v="4"/>
    <n v="12"/>
    <x v="2"/>
    <n v="48"/>
    <n v="22353"/>
    <n v="0"/>
    <s v="2-Dec"/>
    <d v="1899-12-30T16:44:00"/>
    <x v="2"/>
    <x v="27"/>
    <x v="0"/>
    <x v="11"/>
    <x v="1"/>
  </r>
  <r>
    <x v="1201"/>
    <s v=" 18:18"/>
    <s v="Paid to Other Merchant"/>
    <s v="P231202181800645281516"/>
    <n v="954474732822"/>
    <x v="1"/>
    <s v="XXXXXXXXXX0662"/>
    <n v="10113"/>
    <x v="3"/>
    <x v="4"/>
    <n v="12"/>
    <x v="2"/>
    <n v="48"/>
    <n v="0"/>
    <n v="10113"/>
    <s v="2-Dec"/>
    <d v="1899-12-30T18:18:00"/>
    <x v="3"/>
    <x v="27"/>
    <x v="1"/>
    <x v="5"/>
    <x v="1"/>
  </r>
  <r>
    <x v="1201"/>
    <s v=" 20:46"/>
    <s v="Received from Local Customer"/>
    <s v="T231202204600366836103"/>
    <n v="564999538016"/>
    <x v="0"/>
    <s v="XXXXXXXXXX0662"/>
    <n v="41528"/>
    <x v="3"/>
    <x v="4"/>
    <n v="12"/>
    <x v="2"/>
    <n v="48"/>
    <n v="41528"/>
    <n v="0"/>
    <s v="2-Dec"/>
    <d v="1899-12-30T20:46:00"/>
    <x v="3"/>
    <x v="27"/>
    <x v="0"/>
    <x v="12"/>
    <x v="1"/>
  </r>
  <r>
    <x v="1202"/>
    <s v=" 07:40"/>
    <s v="Received from Ramesh"/>
    <s v="T231203074000468248086"/>
    <n v="504038370912"/>
    <x v="0"/>
    <s v="XXXXXX3700"/>
    <n v="4673"/>
    <x v="3"/>
    <x v="4"/>
    <n v="12"/>
    <x v="3"/>
    <n v="49"/>
    <n v="4673"/>
    <n v="0"/>
    <s v="3-Dec"/>
    <d v="1899-12-30T07:40:00"/>
    <x v="0"/>
    <x v="28"/>
    <x v="0"/>
    <x v="14"/>
    <x v="1"/>
  </r>
  <r>
    <x v="1202"/>
    <s v=" 10:43"/>
    <s v="Received from Local Customer"/>
    <s v="T231203104300584268361"/>
    <n v="454344540388"/>
    <x v="0"/>
    <s v="XXXXXX3700"/>
    <n v="9437"/>
    <x v="3"/>
    <x v="4"/>
    <n v="12"/>
    <x v="3"/>
    <n v="49"/>
    <n v="9437"/>
    <n v="0"/>
    <s v="3-Dec"/>
    <d v="1899-12-30T10:43:00"/>
    <x v="0"/>
    <x v="28"/>
    <x v="0"/>
    <x v="0"/>
    <x v="1"/>
  </r>
  <r>
    <x v="1202"/>
    <s v=" 16:28"/>
    <s v="Received from Customer - ABC Traders"/>
    <s v="T231203162800875188731"/>
    <n v="819271786461"/>
    <x v="0"/>
    <s v="XXXXXX3700"/>
    <n v="6285"/>
    <x v="3"/>
    <x v="4"/>
    <n v="12"/>
    <x v="3"/>
    <n v="49"/>
    <n v="6285"/>
    <n v="0"/>
    <s v="3-Dec"/>
    <d v="1899-12-30T16:28:00"/>
    <x v="2"/>
    <x v="28"/>
    <x v="0"/>
    <x v="11"/>
    <x v="1"/>
  </r>
  <r>
    <x v="1202"/>
    <s v=" 18:06"/>
    <s v="Received from Family Member - Ravi"/>
    <s v="T231203180600601859406"/>
    <n v="260679452972"/>
    <x v="0"/>
    <s v="XXXXXX3700"/>
    <n v="43356"/>
    <x v="3"/>
    <x v="4"/>
    <n v="12"/>
    <x v="3"/>
    <n v="49"/>
    <n v="43356"/>
    <n v="0"/>
    <s v="3-Dec"/>
    <d v="1899-12-30T18:06:00"/>
    <x v="3"/>
    <x v="28"/>
    <x v="0"/>
    <x v="5"/>
    <x v="1"/>
  </r>
  <r>
    <x v="1202"/>
    <s v=" 20:13"/>
    <s v="Received from Customer - Manish Traders"/>
    <s v="T231203201300778425715"/>
    <n v="875190633256"/>
    <x v="0"/>
    <s v="XXXXXXXXXX0662"/>
    <n v="7326"/>
    <x v="3"/>
    <x v="4"/>
    <n v="12"/>
    <x v="3"/>
    <n v="49"/>
    <n v="7326"/>
    <n v="0"/>
    <s v="3-Dec"/>
    <d v="1899-12-30T20:13:00"/>
    <x v="3"/>
    <x v="28"/>
    <x v="0"/>
    <x v="12"/>
    <x v="1"/>
  </r>
  <r>
    <x v="1203"/>
    <s v=" 08:47"/>
    <s v="Paid to Manish"/>
    <s v="T231204084700800446934"/>
    <n v="617830116955"/>
    <x v="1"/>
    <s v="XXXXXXXXXX0662"/>
    <n v="11725"/>
    <x v="3"/>
    <x v="4"/>
    <n v="12"/>
    <x v="4"/>
    <n v="49"/>
    <n v="0"/>
    <n v="11725"/>
    <s v="4-Dec"/>
    <d v="1899-12-30T08:47:00"/>
    <x v="0"/>
    <x v="29"/>
    <x v="1"/>
    <x v="15"/>
    <x v="1"/>
  </r>
  <r>
    <x v="1203"/>
    <s v=" 09:14"/>
    <s v="Paid to Family Member - Kumar"/>
    <s v="T231204091400745000758"/>
    <n v="539725350044"/>
    <x v="1"/>
    <s v="XXXXXX3700"/>
    <n v="10646"/>
    <x v="3"/>
    <x v="4"/>
    <n v="12"/>
    <x v="4"/>
    <n v="49"/>
    <n v="0"/>
    <n v="10646"/>
    <s v="4-Dec"/>
    <d v="1899-12-30T09:14:00"/>
    <x v="0"/>
    <x v="29"/>
    <x v="1"/>
    <x v="13"/>
    <x v="1"/>
  </r>
  <r>
    <x v="1203"/>
    <s v=" 09:30"/>
    <s v="Paid to Jio Recharge"/>
    <s v="P231204093000817525255"/>
    <n v="601638739862"/>
    <x v="1"/>
    <s v="XXXXXX3700"/>
    <n v="1128"/>
    <x v="3"/>
    <x v="4"/>
    <n v="12"/>
    <x v="4"/>
    <n v="49"/>
    <n v="0"/>
    <n v="1128"/>
    <s v="4-Dec"/>
    <d v="1899-12-30T09:30:00"/>
    <x v="0"/>
    <x v="29"/>
    <x v="2"/>
    <x v="13"/>
    <x v="1"/>
  </r>
  <r>
    <x v="1203"/>
    <s v=" 10:56"/>
    <s v="Received from Customer - Ravi Enterprises"/>
    <s v="T231204105600913449591"/>
    <n v="171305661376"/>
    <x v="0"/>
    <s v="XXXXXXXXXX0662"/>
    <n v="10168"/>
    <x v="3"/>
    <x v="4"/>
    <n v="12"/>
    <x v="4"/>
    <n v="49"/>
    <n v="10168"/>
    <n v="0"/>
    <s v="4-Dec"/>
    <d v="1899-12-30T10:56:00"/>
    <x v="0"/>
    <x v="29"/>
    <x v="0"/>
    <x v="0"/>
    <x v="1"/>
  </r>
  <r>
    <x v="1203"/>
    <s v=" 16:30"/>
    <s v="Received from Customer - ABC Traders"/>
    <s v="T231204163000903505103"/>
    <n v="75693736187"/>
    <x v="0"/>
    <s v="XXXXXX3700"/>
    <n v="7306"/>
    <x v="3"/>
    <x v="4"/>
    <n v="12"/>
    <x v="4"/>
    <n v="49"/>
    <n v="7306"/>
    <n v="0"/>
    <s v="4-Dec"/>
    <d v="1899-12-30T16:30:00"/>
    <x v="2"/>
    <x v="29"/>
    <x v="0"/>
    <x v="11"/>
    <x v="1"/>
  </r>
  <r>
    <x v="1204"/>
    <s v=" 14:21"/>
    <s v="Received from Customer - Manish Traders"/>
    <s v="T231205142100931248598"/>
    <n v="628438654494"/>
    <x v="0"/>
    <s v="XXXXXX3700"/>
    <n v="15289"/>
    <x v="3"/>
    <x v="4"/>
    <n v="12"/>
    <x v="5"/>
    <n v="49"/>
    <n v="15289"/>
    <n v="0"/>
    <s v="5-Dec"/>
    <d v="1899-12-30T14:21:00"/>
    <x v="2"/>
    <x v="30"/>
    <x v="0"/>
    <x v="10"/>
    <x v="1"/>
  </r>
  <r>
    <x v="1204"/>
    <s v=" 19:44"/>
    <s v="Received from Local Customer"/>
    <s v="T231205194400206929265"/>
    <n v="643473093142"/>
    <x v="0"/>
    <s v="XXXXXXXXXX0662"/>
    <n v="5160"/>
    <x v="3"/>
    <x v="4"/>
    <n v="12"/>
    <x v="5"/>
    <n v="49"/>
    <n v="5160"/>
    <n v="0"/>
    <s v="5-Dec"/>
    <d v="1899-12-30T19:44:00"/>
    <x v="3"/>
    <x v="30"/>
    <x v="0"/>
    <x v="6"/>
    <x v="1"/>
  </r>
  <r>
    <x v="1204"/>
    <s v=" 22:13"/>
    <s v="Received from Other UPI User"/>
    <s v="T231205221300285552207"/>
    <n v="736436738888"/>
    <x v="0"/>
    <s v="XXXXXX3700"/>
    <n v="14466"/>
    <x v="3"/>
    <x v="4"/>
    <n v="12"/>
    <x v="5"/>
    <n v="49"/>
    <n v="14466"/>
    <n v="0"/>
    <s v="5-Dec"/>
    <d v="1899-12-30T22:13:00"/>
    <x v="1"/>
    <x v="30"/>
    <x v="0"/>
    <x v="16"/>
    <x v="1"/>
  </r>
  <r>
    <x v="1205"/>
    <s v=" 14:00"/>
    <s v="Received from Lokesh"/>
    <s v="T231206140000131125303"/>
    <n v="827019666715"/>
    <x v="0"/>
    <s v="XXXXXX3700"/>
    <n v="13391"/>
    <x v="3"/>
    <x v="4"/>
    <n v="12"/>
    <x v="6"/>
    <n v="49"/>
    <n v="13391"/>
    <n v="0"/>
    <s v="6-Dec"/>
    <d v="1899-12-30T14:00:00"/>
    <x v="2"/>
    <x v="0"/>
    <x v="0"/>
    <x v="10"/>
    <x v="1"/>
  </r>
  <r>
    <x v="1205"/>
    <s v=" 15:11"/>
    <s v="Received from Family Member - Ravi"/>
    <s v="T231206151100334590433"/>
    <n v="441367812024"/>
    <x v="0"/>
    <s v="XXXXXX3700"/>
    <n v="33688"/>
    <x v="3"/>
    <x v="4"/>
    <n v="12"/>
    <x v="6"/>
    <n v="49"/>
    <n v="33688"/>
    <n v="0"/>
    <s v="6-Dec"/>
    <d v="1899-12-30T15:11:00"/>
    <x v="2"/>
    <x v="0"/>
    <x v="0"/>
    <x v="9"/>
    <x v="1"/>
  </r>
  <r>
    <x v="1205"/>
    <s v=" 16:37"/>
    <s v="Received from Customer - Kumar Stores"/>
    <s v="T231206163700331633153"/>
    <n v="42997051903"/>
    <x v="0"/>
    <s v="XXXXXX3700"/>
    <n v="4623"/>
    <x v="3"/>
    <x v="4"/>
    <n v="12"/>
    <x v="6"/>
    <n v="49"/>
    <n v="4623"/>
    <n v="0"/>
    <s v="6-Dec"/>
    <d v="1899-12-30T16:37:00"/>
    <x v="2"/>
    <x v="0"/>
    <x v="0"/>
    <x v="11"/>
    <x v="1"/>
  </r>
  <r>
    <x v="1205"/>
    <s v=" 18:36"/>
    <s v="Paid to Family Member - Priya"/>
    <s v="T231206183600208344235"/>
    <n v="357045072695"/>
    <x v="1"/>
    <s v="XXXXXXXXXX0662"/>
    <n v="4634"/>
    <x v="3"/>
    <x v="4"/>
    <n v="12"/>
    <x v="6"/>
    <n v="49"/>
    <n v="0"/>
    <n v="4634"/>
    <s v="6-Dec"/>
    <d v="1899-12-30T18:36:00"/>
    <x v="3"/>
    <x v="0"/>
    <x v="1"/>
    <x v="5"/>
    <x v="1"/>
  </r>
  <r>
    <x v="1205"/>
    <s v=" 19:55"/>
    <s v="Received from Other Customer"/>
    <s v="T231206195500814444893"/>
    <n v="558979711167"/>
    <x v="0"/>
    <s v="XXXXXX3700"/>
    <n v="4905"/>
    <x v="3"/>
    <x v="4"/>
    <n v="12"/>
    <x v="6"/>
    <n v="49"/>
    <n v="4905"/>
    <n v="0"/>
    <s v="6-Dec"/>
    <d v="1899-12-30T19:55:00"/>
    <x v="3"/>
    <x v="0"/>
    <x v="0"/>
    <x v="6"/>
    <x v="1"/>
  </r>
  <r>
    <x v="1205"/>
    <s v=" 20:23"/>
    <s v="Received from Customer - Sagar Enterprises"/>
    <s v="T231206202300298521700"/>
    <n v="149353171724"/>
    <x v="0"/>
    <s v="XXXXXXXXXX0662"/>
    <n v="47016"/>
    <x v="3"/>
    <x v="4"/>
    <n v="12"/>
    <x v="6"/>
    <n v="49"/>
    <n v="47016"/>
    <n v="0"/>
    <s v="6-Dec"/>
    <d v="1899-12-30T20:23:00"/>
    <x v="3"/>
    <x v="0"/>
    <x v="0"/>
    <x v="12"/>
    <x v="1"/>
  </r>
  <r>
    <x v="1205"/>
    <s v=" 21:59"/>
    <s v="Received from Bank/UPI Transfer"/>
    <s v="T231206215900891988008"/>
    <n v="56736018602"/>
    <x v="0"/>
    <s v="XXXXXXXXXX0662"/>
    <n v="1278"/>
    <x v="3"/>
    <x v="4"/>
    <n v="12"/>
    <x v="6"/>
    <n v="49"/>
    <n v="1278"/>
    <n v="0"/>
    <s v="6-Dec"/>
    <d v="1899-12-30T21:59:00"/>
    <x v="1"/>
    <x v="0"/>
    <x v="0"/>
    <x v="7"/>
    <x v="1"/>
  </r>
  <r>
    <x v="1206"/>
    <s v=" 10:04"/>
    <s v="Received from Local Customer"/>
    <s v="T231207100400944866040"/>
    <n v="158223407166"/>
    <x v="0"/>
    <s v="XXXXXX3700"/>
    <n v="10537"/>
    <x v="3"/>
    <x v="4"/>
    <n v="12"/>
    <x v="0"/>
    <n v="49"/>
    <n v="10537"/>
    <n v="0"/>
    <s v="7-Dec"/>
    <d v="1899-12-30T10:04:00"/>
    <x v="0"/>
    <x v="1"/>
    <x v="0"/>
    <x v="0"/>
    <x v="1"/>
  </r>
  <r>
    <x v="1206"/>
    <s v=" 10:10"/>
    <s v="Received from Customer - Venkatesh Traders"/>
    <s v="T231207101000589059731"/>
    <n v="51232963808"/>
    <x v="0"/>
    <s v="XXXXXX3700"/>
    <n v="3883"/>
    <x v="3"/>
    <x v="4"/>
    <n v="12"/>
    <x v="0"/>
    <n v="49"/>
    <n v="3883"/>
    <n v="0"/>
    <s v="7-Dec"/>
    <d v="1899-12-30T10:10:00"/>
    <x v="0"/>
    <x v="1"/>
    <x v="0"/>
    <x v="0"/>
    <x v="1"/>
  </r>
  <r>
    <x v="1206"/>
    <s v=" 12:26"/>
    <s v="Received from Lokesh"/>
    <s v="T231207122600825204191"/>
    <n v="961180765757"/>
    <x v="0"/>
    <s v="XXXXXXXXXX0662"/>
    <n v="8680"/>
    <x v="3"/>
    <x v="4"/>
    <n v="12"/>
    <x v="0"/>
    <n v="49"/>
    <n v="8680"/>
    <n v="0"/>
    <s v="7-Dec"/>
    <d v="1899-12-30T12:26:00"/>
    <x v="2"/>
    <x v="1"/>
    <x v="0"/>
    <x v="3"/>
    <x v="1"/>
  </r>
  <r>
    <x v="1206"/>
    <s v=" 19:34"/>
    <s v="Received from Customer - Sri Lakshmi Stores"/>
    <s v="T231207193400976975024"/>
    <n v="143098156568"/>
    <x v="0"/>
    <s v="XXXXXXXXXX0662"/>
    <n v="15363"/>
    <x v="3"/>
    <x v="4"/>
    <n v="12"/>
    <x v="0"/>
    <n v="49"/>
    <n v="15363"/>
    <n v="0"/>
    <s v="7-Dec"/>
    <d v="1899-12-30T19:34:00"/>
    <x v="3"/>
    <x v="1"/>
    <x v="0"/>
    <x v="6"/>
    <x v="1"/>
  </r>
  <r>
    <x v="1207"/>
    <s v=" 15:59"/>
    <s v="Paid to Santhu"/>
    <s v="T231208155900645205298"/>
    <n v="526262929236"/>
    <x v="1"/>
    <s v="XXXXXX3700"/>
    <n v="5820"/>
    <x v="3"/>
    <x v="4"/>
    <n v="12"/>
    <x v="1"/>
    <n v="49"/>
    <n v="0"/>
    <n v="5820"/>
    <s v="8-Dec"/>
    <d v="1899-12-30T15:59:00"/>
    <x v="2"/>
    <x v="2"/>
    <x v="1"/>
    <x v="9"/>
    <x v="1"/>
  </r>
  <r>
    <x v="1207"/>
    <s v=" 17:11"/>
    <s v="Received from Lokesh"/>
    <s v="T231208171100234675130"/>
    <n v="214912187744"/>
    <x v="0"/>
    <s v="XXXXXXXXXX0662"/>
    <n v="9832"/>
    <x v="3"/>
    <x v="4"/>
    <n v="12"/>
    <x v="1"/>
    <n v="49"/>
    <n v="9832"/>
    <n v="0"/>
    <s v="8-Dec"/>
    <d v="1899-12-30T17:11:00"/>
    <x v="3"/>
    <x v="2"/>
    <x v="0"/>
    <x v="4"/>
    <x v="1"/>
  </r>
  <r>
    <x v="1207"/>
    <s v=" 19:45"/>
    <s v="Received from Customer - ABC Traders"/>
    <s v="T231208194500307207047"/>
    <n v="545561794517"/>
    <x v="0"/>
    <s v="XXXXXXXXXX0662"/>
    <n v="338"/>
    <x v="3"/>
    <x v="4"/>
    <n v="12"/>
    <x v="1"/>
    <n v="49"/>
    <n v="338"/>
    <n v="0"/>
    <s v="8-Dec"/>
    <d v="1899-12-30T19:45:00"/>
    <x v="3"/>
    <x v="2"/>
    <x v="0"/>
    <x v="6"/>
    <x v="1"/>
  </r>
  <r>
    <x v="1207"/>
    <s v=" 20:46"/>
    <s v="Received from Santhu"/>
    <s v="T231208204600344789620"/>
    <n v="264173163892"/>
    <x v="0"/>
    <s v="XXXXXX3700"/>
    <n v="16782"/>
    <x v="3"/>
    <x v="4"/>
    <n v="12"/>
    <x v="1"/>
    <n v="49"/>
    <n v="16782"/>
    <n v="0"/>
    <s v="8-Dec"/>
    <d v="1899-12-30T20:46:00"/>
    <x v="3"/>
    <x v="2"/>
    <x v="0"/>
    <x v="12"/>
    <x v="1"/>
  </r>
  <r>
    <x v="1208"/>
    <s v=" 07:26"/>
    <s v="Received from Customer - Sagar Enterprises"/>
    <s v="T231209072600988645308"/>
    <n v="91810730258"/>
    <x v="0"/>
    <s v="XXXXXX3700"/>
    <n v="3893"/>
    <x v="3"/>
    <x v="4"/>
    <n v="12"/>
    <x v="2"/>
    <n v="49"/>
    <n v="3893"/>
    <n v="0"/>
    <s v="9-Dec"/>
    <d v="1899-12-30T07:26:00"/>
    <x v="0"/>
    <x v="3"/>
    <x v="0"/>
    <x v="14"/>
    <x v="1"/>
  </r>
  <r>
    <x v="1208"/>
    <s v=" 16:18"/>
    <s v="Paid to Amazon Pay Groceries"/>
    <s v="P231209161800246785618"/>
    <n v="150651278559"/>
    <x v="1"/>
    <s v="XXXXXXXXXX0662"/>
    <n v="6820"/>
    <x v="3"/>
    <x v="4"/>
    <n v="12"/>
    <x v="2"/>
    <n v="49"/>
    <n v="0"/>
    <n v="6820"/>
    <s v="9-Dec"/>
    <d v="1899-12-30T16:18:00"/>
    <x v="2"/>
    <x v="3"/>
    <x v="4"/>
    <x v="11"/>
    <x v="1"/>
  </r>
  <r>
    <x v="1208"/>
    <s v=" 20:10"/>
    <s v="Paid to Bank Account Transfer"/>
    <s v="T231209201000524363346"/>
    <n v="799476423717"/>
    <x v="1"/>
    <s v="XXXXXX3700"/>
    <n v="4011"/>
    <x v="3"/>
    <x v="4"/>
    <n v="12"/>
    <x v="2"/>
    <n v="49"/>
    <n v="0"/>
    <n v="4011"/>
    <s v="9-Dec"/>
    <d v="1899-12-30T20:10:00"/>
    <x v="3"/>
    <x v="3"/>
    <x v="1"/>
    <x v="12"/>
    <x v="1"/>
  </r>
  <r>
    <x v="1209"/>
    <s v=" 13:34"/>
    <s v="Received from Customer - Anand Stores"/>
    <s v="T231210133400285907256"/>
    <n v="644803761789"/>
    <x v="0"/>
    <s v="XXXXXX3700"/>
    <n v="13507"/>
    <x v="3"/>
    <x v="4"/>
    <n v="12"/>
    <x v="3"/>
    <n v="50"/>
    <n v="13507"/>
    <n v="0"/>
    <s v="10-Dec"/>
    <d v="1899-12-30T13:34:00"/>
    <x v="2"/>
    <x v="4"/>
    <x v="0"/>
    <x v="8"/>
    <x v="1"/>
  </r>
  <r>
    <x v="1210"/>
    <s v=" 13:55"/>
    <s v="Received from Bank/UPI Transfer"/>
    <s v="T231211135500903657294"/>
    <n v="663051907040"/>
    <x v="0"/>
    <s v="XXXXXXXXXX0662"/>
    <n v="15667"/>
    <x v="3"/>
    <x v="4"/>
    <n v="12"/>
    <x v="4"/>
    <n v="50"/>
    <n v="15667"/>
    <n v="0"/>
    <s v="11-Dec"/>
    <d v="1899-12-30T13:55:00"/>
    <x v="2"/>
    <x v="5"/>
    <x v="0"/>
    <x v="8"/>
    <x v="1"/>
  </r>
  <r>
    <x v="1210"/>
    <s v=" 15:49"/>
    <s v="Received from Other UPI User"/>
    <s v="T231211154900137695051"/>
    <n v="972975996478"/>
    <x v="0"/>
    <s v="XXXXXX3700"/>
    <n v="7718"/>
    <x v="3"/>
    <x v="4"/>
    <n v="12"/>
    <x v="4"/>
    <n v="50"/>
    <n v="7718"/>
    <n v="0"/>
    <s v="11-Dec"/>
    <d v="1899-12-30T15:49:00"/>
    <x v="2"/>
    <x v="5"/>
    <x v="0"/>
    <x v="9"/>
    <x v="1"/>
  </r>
  <r>
    <x v="1210"/>
    <s v=" 16:14"/>
    <s v="Received from Customer - Manish Traders"/>
    <s v="T231211161400670176034"/>
    <n v="567599428800"/>
    <x v="0"/>
    <s v="XXXXXXXXXX0662"/>
    <n v="9242"/>
    <x v="3"/>
    <x v="4"/>
    <n v="12"/>
    <x v="4"/>
    <n v="50"/>
    <n v="9242"/>
    <n v="0"/>
    <s v="11-Dec"/>
    <d v="1899-12-30T16:14:00"/>
    <x v="2"/>
    <x v="5"/>
    <x v="0"/>
    <x v="11"/>
    <x v="1"/>
  </r>
  <r>
    <x v="1210"/>
    <s v=" 18:47"/>
    <s v="Paid to HP Fuel Station"/>
    <s v="T231211184700917323267"/>
    <n v="230979782166"/>
    <x v="1"/>
    <s v="XXXXXXXXXX0662"/>
    <n v="1109"/>
    <x v="3"/>
    <x v="4"/>
    <n v="12"/>
    <x v="4"/>
    <n v="50"/>
    <n v="0"/>
    <n v="1109"/>
    <s v="11-Dec"/>
    <d v="1899-12-30T18:47:00"/>
    <x v="3"/>
    <x v="5"/>
    <x v="1"/>
    <x v="5"/>
    <x v="1"/>
  </r>
  <r>
    <x v="1211"/>
    <s v=" 11:32"/>
    <s v="Received from Other Customer"/>
    <s v="T231212113200184524790"/>
    <n v="275455058606"/>
    <x v="0"/>
    <s v="XXXXXX3700"/>
    <n v="12380"/>
    <x v="3"/>
    <x v="4"/>
    <n v="12"/>
    <x v="5"/>
    <n v="50"/>
    <n v="12380"/>
    <n v="0"/>
    <s v="12-Dec"/>
    <d v="1899-12-30T11:32:00"/>
    <x v="0"/>
    <x v="6"/>
    <x v="0"/>
    <x v="2"/>
    <x v="1"/>
  </r>
  <r>
    <x v="1211"/>
    <s v=" 11:33"/>
    <s v="Paid to Local Provision Store"/>
    <s v="T231212113300732196621"/>
    <n v="702240232600"/>
    <x v="1"/>
    <s v="XXXXXXXXXX0662"/>
    <n v="6000"/>
    <x v="3"/>
    <x v="4"/>
    <n v="12"/>
    <x v="5"/>
    <n v="50"/>
    <n v="0"/>
    <n v="6000"/>
    <s v="12-Dec"/>
    <d v="1899-12-30T11:33:00"/>
    <x v="0"/>
    <x v="6"/>
    <x v="1"/>
    <x v="2"/>
    <x v="1"/>
  </r>
  <r>
    <x v="1211"/>
    <s v=" 11:53"/>
    <s v="Received from Local Customer"/>
    <s v="T231212115300173448607"/>
    <n v="951107663151"/>
    <x v="0"/>
    <s v="XXXXXX3700"/>
    <n v="5564"/>
    <x v="3"/>
    <x v="4"/>
    <n v="12"/>
    <x v="5"/>
    <n v="50"/>
    <n v="5564"/>
    <n v="0"/>
    <s v="12-Dec"/>
    <d v="1899-12-30T11:53:00"/>
    <x v="0"/>
    <x v="6"/>
    <x v="0"/>
    <x v="2"/>
    <x v="1"/>
  </r>
  <r>
    <x v="1211"/>
    <s v=" 14:37"/>
    <s v="Paid to Flipkart"/>
    <s v="P231212143700124004465"/>
    <n v="354444225833"/>
    <x v="1"/>
    <s v="XXXXXXXXXX0662"/>
    <n v="6647"/>
    <x v="3"/>
    <x v="4"/>
    <n v="12"/>
    <x v="5"/>
    <n v="50"/>
    <n v="0"/>
    <n v="6647"/>
    <s v="12-Dec"/>
    <d v="1899-12-30T14:37:00"/>
    <x v="2"/>
    <x v="6"/>
    <x v="1"/>
    <x v="10"/>
    <x v="1"/>
  </r>
  <r>
    <x v="1211"/>
    <s v=" 17:03"/>
    <s v="Received from Customer - Sri Lakshmi Stores"/>
    <s v="T231212170300719205875"/>
    <n v="400321823623"/>
    <x v="0"/>
    <s v="XXXXXXXXXX0662"/>
    <n v="18891"/>
    <x v="3"/>
    <x v="4"/>
    <n v="12"/>
    <x v="5"/>
    <n v="50"/>
    <n v="18891"/>
    <n v="0"/>
    <s v="12-Dec"/>
    <d v="1899-12-30T17:03:00"/>
    <x v="3"/>
    <x v="6"/>
    <x v="0"/>
    <x v="4"/>
    <x v="1"/>
  </r>
  <r>
    <x v="1212"/>
    <s v=" 08:25"/>
    <s v="Received from Customer - ABC Traders"/>
    <s v="T231213082500491601731"/>
    <n v="600410496930"/>
    <x v="0"/>
    <s v="XXXXXXXXXX0662"/>
    <n v="6867"/>
    <x v="3"/>
    <x v="4"/>
    <n v="12"/>
    <x v="6"/>
    <n v="50"/>
    <n v="6867"/>
    <n v="0"/>
    <s v="13-Dec"/>
    <d v="1899-12-30T08:25:00"/>
    <x v="0"/>
    <x v="7"/>
    <x v="0"/>
    <x v="15"/>
    <x v="1"/>
  </r>
  <r>
    <x v="1212"/>
    <s v=" 13:24"/>
    <s v="Received from Customer - Kumar Stores"/>
    <s v="T231213132400449124308"/>
    <n v="674409057454"/>
    <x v="0"/>
    <s v="XXXXXXXXXX0662"/>
    <n v="9427"/>
    <x v="3"/>
    <x v="4"/>
    <n v="12"/>
    <x v="6"/>
    <n v="50"/>
    <n v="9427"/>
    <n v="0"/>
    <s v="13-Dec"/>
    <d v="1899-12-30T13:24:00"/>
    <x v="2"/>
    <x v="7"/>
    <x v="0"/>
    <x v="8"/>
    <x v="1"/>
  </r>
  <r>
    <x v="1212"/>
    <s v=" 15:37"/>
    <s v="Received from Velu"/>
    <s v="T231213153700872666366"/>
    <n v="69634957872"/>
    <x v="0"/>
    <s v="XXXXXXXXXX0662"/>
    <n v="10238"/>
    <x v="3"/>
    <x v="4"/>
    <n v="12"/>
    <x v="6"/>
    <n v="50"/>
    <n v="10238"/>
    <n v="0"/>
    <s v="13-Dec"/>
    <d v="1899-12-30T15:37:00"/>
    <x v="2"/>
    <x v="7"/>
    <x v="0"/>
    <x v="9"/>
    <x v="1"/>
  </r>
  <r>
    <x v="1212"/>
    <s v=" 22:11"/>
    <s v="Received from Family Member - Ravi"/>
    <s v="T231213221100701656675"/>
    <n v="415186244098"/>
    <x v="0"/>
    <s v="XXXXXXXXXX0662"/>
    <n v="11160"/>
    <x v="3"/>
    <x v="4"/>
    <n v="12"/>
    <x v="6"/>
    <n v="50"/>
    <n v="11160"/>
    <n v="0"/>
    <s v="13-Dec"/>
    <d v="1899-12-30T22:11:00"/>
    <x v="1"/>
    <x v="7"/>
    <x v="0"/>
    <x v="16"/>
    <x v="1"/>
  </r>
  <r>
    <x v="1213"/>
    <s v=" 10:19"/>
    <s v="Paid to Stationery Supplier"/>
    <s v="P231214101900202049107"/>
    <n v="685974781450"/>
    <x v="1"/>
    <s v="XXXXXXXXXX0662"/>
    <n v="10977"/>
    <x v="3"/>
    <x v="4"/>
    <n v="12"/>
    <x v="0"/>
    <n v="50"/>
    <n v="0"/>
    <n v="10977"/>
    <s v="14-Dec"/>
    <d v="1899-12-30T10:19:00"/>
    <x v="0"/>
    <x v="8"/>
    <x v="1"/>
    <x v="0"/>
    <x v="1"/>
  </r>
  <r>
    <x v="1213"/>
    <s v=" 11:27"/>
    <s v="Received from Family Member - Kumar"/>
    <s v="T231214112700433467531"/>
    <n v="560705201362"/>
    <x v="0"/>
    <s v="XXXXXXXXXX0662"/>
    <n v="9351"/>
    <x v="3"/>
    <x v="4"/>
    <n v="12"/>
    <x v="0"/>
    <n v="50"/>
    <n v="9351"/>
    <n v="0"/>
    <s v="14-Dec"/>
    <d v="1899-12-30T11:27:00"/>
    <x v="0"/>
    <x v="8"/>
    <x v="0"/>
    <x v="2"/>
    <x v="1"/>
  </r>
  <r>
    <x v="1213"/>
    <s v=" 11:36"/>
    <s v="Paid to Velu"/>
    <s v="P231214113600873241592"/>
    <n v="61275165409"/>
    <x v="1"/>
    <s v="XXXXXXXXXX0662"/>
    <n v="9728"/>
    <x v="3"/>
    <x v="4"/>
    <n v="12"/>
    <x v="0"/>
    <n v="50"/>
    <n v="0"/>
    <n v="9728"/>
    <s v="14-Dec"/>
    <d v="1899-12-30T11:36:00"/>
    <x v="0"/>
    <x v="8"/>
    <x v="1"/>
    <x v="2"/>
    <x v="1"/>
  </r>
  <r>
    <x v="1213"/>
    <s v=" 12:01"/>
    <s v="Received from Customer - Kumar Stores"/>
    <s v="T231214120100396097064"/>
    <n v="356893421809"/>
    <x v="0"/>
    <s v="XXXXXXXXXX0662"/>
    <n v="11076"/>
    <x v="3"/>
    <x v="4"/>
    <n v="12"/>
    <x v="0"/>
    <n v="50"/>
    <n v="11076"/>
    <n v="0"/>
    <s v="14-Dec"/>
    <d v="1899-12-30T12:01:00"/>
    <x v="2"/>
    <x v="8"/>
    <x v="0"/>
    <x v="3"/>
    <x v="1"/>
  </r>
  <r>
    <x v="1213"/>
    <s v=" 13:01"/>
    <s v="Paid to Reliance Smart"/>
    <s v="T231214130100780332226"/>
    <n v="508074491093"/>
    <x v="1"/>
    <s v="XXXXXX3700"/>
    <n v="12595"/>
    <x v="3"/>
    <x v="4"/>
    <n v="12"/>
    <x v="0"/>
    <n v="50"/>
    <n v="0"/>
    <n v="12595"/>
    <s v="14-Dec"/>
    <d v="1899-12-30T13:01:00"/>
    <x v="2"/>
    <x v="8"/>
    <x v="1"/>
    <x v="8"/>
    <x v="1"/>
  </r>
  <r>
    <x v="1214"/>
    <s v=" 11:12"/>
    <s v="Paid to KOMAL TRADERS"/>
    <s v="T231215111200421042055"/>
    <n v="895817452021"/>
    <x v="1"/>
    <s v="XXXXXX3700"/>
    <n v="11482"/>
    <x v="3"/>
    <x v="4"/>
    <n v="12"/>
    <x v="1"/>
    <n v="50"/>
    <n v="0"/>
    <n v="11482"/>
    <s v="15-Dec"/>
    <d v="1899-12-30T11:12:00"/>
    <x v="0"/>
    <x v="9"/>
    <x v="1"/>
    <x v="2"/>
    <x v="1"/>
  </r>
  <r>
    <x v="1214"/>
    <s v=" 12:49"/>
    <s v="Received from Customer - Venkatesh Traders"/>
    <s v="T231215124900142621345"/>
    <n v="607192085709"/>
    <x v="0"/>
    <s v="XXXXXX3700"/>
    <n v="9096"/>
    <x v="3"/>
    <x v="4"/>
    <n v="12"/>
    <x v="1"/>
    <n v="50"/>
    <n v="9096"/>
    <n v="0"/>
    <s v="15-Dec"/>
    <d v="1899-12-30T12:49:00"/>
    <x v="2"/>
    <x v="9"/>
    <x v="0"/>
    <x v="3"/>
    <x v="1"/>
  </r>
  <r>
    <x v="1215"/>
    <s v=" 12:35"/>
    <s v="Paid to Swiggy"/>
    <s v="T231216123500576523271"/>
    <n v="695682680493"/>
    <x v="1"/>
    <s v="XXXXXX3700"/>
    <n v="8209"/>
    <x v="3"/>
    <x v="4"/>
    <n v="12"/>
    <x v="2"/>
    <n v="50"/>
    <n v="0"/>
    <n v="8209"/>
    <s v="16-Dec"/>
    <d v="1899-12-30T12:35:00"/>
    <x v="2"/>
    <x v="10"/>
    <x v="1"/>
    <x v="3"/>
    <x v="1"/>
  </r>
  <r>
    <x v="1215"/>
    <s v=" 18:06"/>
    <s v="Paid to Amazon Pay Groceries"/>
    <s v="P231216180600985192802"/>
    <n v="677444833508"/>
    <x v="1"/>
    <s v="XXXXXX3700"/>
    <n v="2996"/>
    <x v="3"/>
    <x v="4"/>
    <n v="12"/>
    <x v="2"/>
    <n v="50"/>
    <n v="0"/>
    <n v="2996"/>
    <s v="16-Dec"/>
    <d v="1899-12-30T18:06:00"/>
    <x v="3"/>
    <x v="10"/>
    <x v="4"/>
    <x v="5"/>
    <x v="1"/>
  </r>
  <r>
    <x v="1215"/>
    <s v=" 18:29"/>
    <s v="Received from Family Member - Ravi"/>
    <s v="T231216182900796123903"/>
    <n v="332895065346"/>
    <x v="0"/>
    <s v="XXXXXXXXXX0662"/>
    <n v="4444"/>
    <x v="3"/>
    <x v="4"/>
    <n v="12"/>
    <x v="2"/>
    <n v="50"/>
    <n v="4444"/>
    <n v="0"/>
    <s v="16-Dec"/>
    <d v="1899-12-30T18:29:00"/>
    <x v="3"/>
    <x v="10"/>
    <x v="0"/>
    <x v="5"/>
    <x v="1"/>
  </r>
  <r>
    <x v="1216"/>
    <s v=" 07:55"/>
    <s v="Paid to Flipkart"/>
    <s v="T231217075500369226310"/>
    <n v="927661994678"/>
    <x v="1"/>
    <s v="XXXXXX3700"/>
    <n v="13059"/>
    <x v="3"/>
    <x v="4"/>
    <n v="12"/>
    <x v="3"/>
    <n v="51"/>
    <n v="0"/>
    <n v="13059"/>
    <s v="17-Dec"/>
    <d v="1899-12-30T07:55:00"/>
    <x v="0"/>
    <x v="11"/>
    <x v="1"/>
    <x v="14"/>
    <x v="1"/>
  </r>
  <r>
    <x v="1216"/>
    <s v=" 12:44"/>
    <s v="Paid to Lokesh"/>
    <s v="T231217124400419126326"/>
    <n v="407196632758"/>
    <x v="1"/>
    <s v="XXXXXX3700"/>
    <n v="10018"/>
    <x v="3"/>
    <x v="4"/>
    <n v="12"/>
    <x v="3"/>
    <n v="51"/>
    <n v="0"/>
    <n v="10018"/>
    <s v="17-Dec"/>
    <d v="1899-12-30T12:44:00"/>
    <x v="2"/>
    <x v="11"/>
    <x v="1"/>
    <x v="3"/>
    <x v="1"/>
  </r>
  <r>
    <x v="1216"/>
    <s v=" 14:30"/>
    <s v="Received from Customer - Anand Stores"/>
    <s v="T231217143000927632158"/>
    <n v="530766191430"/>
    <x v="0"/>
    <s v="XXXXXXXXXX0662"/>
    <n v="3198"/>
    <x v="3"/>
    <x v="4"/>
    <n v="12"/>
    <x v="3"/>
    <n v="51"/>
    <n v="3198"/>
    <n v="0"/>
    <s v="17-Dec"/>
    <d v="1899-12-30T14:30:00"/>
    <x v="2"/>
    <x v="11"/>
    <x v="0"/>
    <x v="10"/>
    <x v="1"/>
  </r>
  <r>
    <x v="1216"/>
    <s v=" 16:36"/>
    <s v="Received from Customer - Sagar Enterprises"/>
    <s v="T231217163600333235979"/>
    <n v="327354624884"/>
    <x v="0"/>
    <s v="XXXXXX3700"/>
    <n v="10101"/>
    <x v="3"/>
    <x v="4"/>
    <n v="12"/>
    <x v="3"/>
    <n v="51"/>
    <n v="10101"/>
    <n v="0"/>
    <s v="17-Dec"/>
    <d v="1899-12-30T16:36:00"/>
    <x v="2"/>
    <x v="11"/>
    <x v="0"/>
    <x v="11"/>
    <x v="1"/>
  </r>
  <r>
    <x v="1216"/>
    <s v=" 21:05"/>
    <s v="Paid to Local Shopping Store"/>
    <s v="P231217210500292779579"/>
    <n v="890282602822"/>
    <x v="1"/>
    <s v="XXXXXXXXXX0662"/>
    <n v="8216"/>
    <x v="3"/>
    <x v="4"/>
    <n v="12"/>
    <x v="3"/>
    <n v="51"/>
    <n v="0"/>
    <n v="8216"/>
    <s v="17-Dec"/>
    <d v="1899-12-30T21:05:00"/>
    <x v="1"/>
    <x v="11"/>
    <x v="1"/>
    <x v="7"/>
    <x v="1"/>
  </r>
  <r>
    <x v="1217"/>
    <s v=" 09:12"/>
    <s v="Received from Customer - Manish Traders"/>
    <s v="T231218091200131095764"/>
    <n v="560166686612"/>
    <x v="0"/>
    <s v="XXXXXXXXXX0662"/>
    <n v="10287"/>
    <x v="3"/>
    <x v="4"/>
    <n v="12"/>
    <x v="4"/>
    <n v="51"/>
    <n v="10287"/>
    <n v="0"/>
    <s v="18-Dec"/>
    <d v="1899-12-30T09:12:00"/>
    <x v="0"/>
    <x v="12"/>
    <x v="0"/>
    <x v="13"/>
    <x v="1"/>
  </r>
  <r>
    <x v="1217"/>
    <s v=" 16:42"/>
    <s v="Paid to Stationery Supplier"/>
    <s v="T231218164200176234100"/>
    <n v="564363003641"/>
    <x v="1"/>
    <s v="XXXXXX3700"/>
    <n v="6787"/>
    <x v="3"/>
    <x v="4"/>
    <n v="12"/>
    <x v="4"/>
    <n v="51"/>
    <n v="0"/>
    <n v="6787"/>
    <s v="18-Dec"/>
    <d v="1899-12-30T16:42:00"/>
    <x v="2"/>
    <x v="12"/>
    <x v="1"/>
    <x v="11"/>
    <x v="1"/>
  </r>
  <r>
    <x v="1217"/>
    <s v=" 19:16"/>
    <s v="Received from Santhu"/>
    <s v="T231218191600267188962"/>
    <n v="477806015306"/>
    <x v="0"/>
    <s v="XXXXXXXXXX0662"/>
    <n v="14962"/>
    <x v="3"/>
    <x v="4"/>
    <n v="12"/>
    <x v="4"/>
    <n v="51"/>
    <n v="14962"/>
    <n v="0"/>
    <s v="18-Dec"/>
    <d v="1899-12-30T19:16:00"/>
    <x v="3"/>
    <x v="12"/>
    <x v="0"/>
    <x v="6"/>
    <x v="1"/>
  </r>
  <r>
    <x v="1217"/>
    <s v=" 21:10"/>
    <s v="Received from Customer - Sagar Enterprises"/>
    <s v="T231218211000982632456"/>
    <n v="614270637567"/>
    <x v="0"/>
    <s v="XXXXXXXXXX0662"/>
    <n v="19458"/>
    <x v="3"/>
    <x v="4"/>
    <n v="12"/>
    <x v="4"/>
    <n v="51"/>
    <n v="19458"/>
    <n v="0"/>
    <s v="18-Dec"/>
    <d v="1899-12-30T21:10:00"/>
    <x v="1"/>
    <x v="12"/>
    <x v="0"/>
    <x v="7"/>
    <x v="1"/>
  </r>
  <r>
    <x v="1217"/>
    <s v=" 23:38"/>
    <s v="Received from Customer - Anand Stores"/>
    <s v="T231218233800100453614"/>
    <n v="544462473736"/>
    <x v="0"/>
    <s v="XXXXXXXXXX0662"/>
    <n v="5683"/>
    <x v="3"/>
    <x v="4"/>
    <n v="12"/>
    <x v="4"/>
    <n v="51"/>
    <n v="5683"/>
    <n v="0"/>
    <s v="18-Dec"/>
    <d v="1899-12-30T23:38:00"/>
    <x v="1"/>
    <x v="12"/>
    <x v="0"/>
    <x v="1"/>
    <x v="1"/>
  </r>
  <r>
    <x v="1218"/>
    <s v=" 07:07"/>
    <s v="Received from Manish"/>
    <s v="T231219070700403397703"/>
    <n v="240669773301"/>
    <x v="0"/>
    <s v="XXXXXXXXXX0662"/>
    <n v="13945"/>
    <x v="3"/>
    <x v="4"/>
    <n v="12"/>
    <x v="5"/>
    <n v="51"/>
    <n v="13945"/>
    <n v="0"/>
    <s v="19-Dec"/>
    <d v="1899-12-30T07:07:00"/>
    <x v="0"/>
    <x v="13"/>
    <x v="0"/>
    <x v="14"/>
    <x v="1"/>
  </r>
  <r>
    <x v="1218"/>
    <s v=" 13:40"/>
    <s v="Paid to Flipkart"/>
    <s v="T231219134000959589461"/>
    <n v="456596887445"/>
    <x v="1"/>
    <s v="XXXXXXXXXX0662"/>
    <n v="13932"/>
    <x v="3"/>
    <x v="4"/>
    <n v="12"/>
    <x v="5"/>
    <n v="51"/>
    <n v="0"/>
    <n v="13932"/>
    <s v="19-Dec"/>
    <d v="1899-12-30T13:40:00"/>
    <x v="2"/>
    <x v="13"/>
    <x v="1"/>
    <x v="8"/>
    <x v="1"/>
  </r>
  <r>
    <x v="1218"/>
    <s v=" 13:44"/>
    <s v="Received from Family Member - Priya"/>
    <s v="T231219134400968066787"/>
    <n v="514385289440"/>
    <x v="0"/>
    <s v="XXXXXX3700"/>
    <n v="17940"/>
    <x v="3"/>
    <x v="4"/>
    <n v="12"/>
    <x v="5"/>
    <n v="51"/>
    <n v="17940"/>
    <n v="0"/>
    <s v="19-Dec"/>
    <d v="1899-12-30T13:44:00"/>
    <x v="2"/>
    <x v="13"/>
    <x v="0"/>
    <x v="8"/>
    <x v="1"/>
  </r>
  <r>
    <x v="1218"/>
    <s v=" 14:46"/>
    <s v="Received from Other Customer"/>
    <s v="T231219144600619388561"/>
    <n v="790340236199"/>
    <x v="0"/>
    <s v="XXXXXXXXXX0662"/>
    <n v="13895"/>
    <x v="3"/>
    <x v="4"/>
    <n v="12"/>
    <x v="5"/>
    <n v="51"/>
    <n v="13895"/>
    <n v="0"/>
    <s v="19-Dec"/>
    <d v="1899-12-30T14:46:00"/>
    <x v="2"/>
    <x v="13"/>
    <x v="0"/>
    <x v="10"/>
    <x v="1"/>
  </r>
  <r>
    <x v="1218"/>
    <s v=" 16:42"/>
    <s v="Paid to Quick Service Station"/>
    <s v="P231219164200103526288"/>
    <n v="179399241887"/>
    <x v="1"/>
    <s v="XXXXXXXXXX0662"/>
    <n v="4663"/>
    <x v="3"/>
    <x v="4"/>
    <n v="12"/>
    <x v="5"/>
    <n v="51"/>
    <n v="0"/>
    <n v="4663"/>
    <s v="19-Dec"/>
    <d v="1899-12-30T16:42:00"/>
    <x v="2"/>
    <x v="13"/>
    <x v="1"/>
    <x v="11"/>
    <x v="1"/>
  </r>
  <r>
    <x v="1218"/>
    <s v=" 17:21"/>
    <s v="Received from Other UPI User"/>
    <s v="T231219172100940492007"/>
    <n v="208424022124"/>
    <x v="0"/>
    <s v="XXXXXXXXXX0662"/>
    <n v="11476"/>
    <x v="3"/>
    <x v="4"/>
    <n v="12"/>
    <x v="5"/>
    <n v="51"/>
    <n v="11476"/>
    <n v="0"/>
    <s v="19-Dec"/>
    <d v="1899-12-30T17:21:00"/>
    <x v="3"/>
    <x v="13"/>
    <x v="0"/>
    <x v="4"/>
    <x v="1"/>
  </r>
  <r>
    <x v="1218"/>
    <s v=" 18:02"/>
    <s v="Paid to Reliance Smart"/>
    <s v="P231219180200109499449"/>
    <n v="298489407144"/>
    <x v="1"/>
    <s v="XXXXXX3700"/>
    <n v="6917"/>
    <x v="3"/>
    <x v="4"/>
    <n v="12"/>
    <x v="5"/>
    <n v="51"/>
    <n v="0"/>
    <n v="6917"/>
    <s v="19-Dec"/>
    <d v="1899-12-30T18:02:00"/>
    <x v="3"/>
    <x v="13"/>
    <x v="1"/>
    <x v="5"/>
    <x v="1"/>
  </r>
  <r>
    <x v="1218"/>
    <s v=" 21:08"/>
    <s v="Received from Local Customer"/>
    <s v="T231219210800247483635"/>
    <n v="198393254428"/>
    <x v="0"/>
    <s v="XXXXXXXXXX0662"/>
    <n v="11215"/>
    <x v="3"/>
    <x v="4"/>
    <n v="12"/>
    <x v="5"/>
    <n v="51"/>
    <n v="11215"/>
    <n v="0"/>
    <s v="19-Dec"/>
    <d v="1899-12-30T21:08:00"/>
    <x v="1"/>
    <x v="13"/>
    <x v="0"/>
    <x v="7"/>
    <x v="1"/>
  </r>
  <r>
    <x v="1219"/>
    <s v=" 12:04"/>
    <s v="Paid to PhonePe"/>
    <s v="P231220120400975523700"/>
    <n v="453338365484"/>
    <x v="1"/>
    <s v="XXXXXX3700"/>
    <n v="7332"/>
    <x v="3"/>
    <x v="4"/>
    <n v="12"/>
    <x v="6"/>
    <n v="51"/>
    <n v="0"/>
    <n v="7332"/>
    <s v="20-Dec"/>
    <d v="1899-12-30T12:04:00"/>
    <x v="2"/>
    <x v="14"/>
    <x v="1"/>
    <x v="3"/>
    <x v="1"/>
  </r>
  <r>
    <x v="1219"/>
    <s v=" 12:26"/>
    <s v="Received from Customer - Ravi Enterprises"/>
    <s v="T231220122600951611774"/>
    <n v="653982682834"/>
    <x v="0"/>
    <s v="XXXXXXXXXX0662"/>
    <n v="10906"/>
    <x v="3"/>
    <x v="4"/>
    <n v="12"/>
    <x v="6"/>
    <n v="51"/>
    <n v="10906"/>
    <n v="0"/>
    <s v="20-Dec"/>
    <d v="1899-12-30T12:26:00"/>
    <x v="2"/>
    <x v="14"/>
    <x v="0"/>
    <x v="3"/>
    <x v="1"/>
  </r>
  <r>
    <x v="1219"/>
    <s v=" 16:32"/>
    <s v="Received from Ramesh"/>
    <s v="T231220163200721498917"/>
    <n v="534145878570"/>
    <x v="0"/>
    <s v="XXXXXX3700"/>
    <n v="5335"/>
    <x v="3"/>
    <x v="4"/>
    <n v="12"/>
    <x v="6"/>
    <n v="51"/>
    <n v="5335"/>
    <n v="0"/>
    <s v="20-Dec"/>
    <d v="1899-12-30T16:32:00"/>
    <x v="2"/>
    <x v="14"/>
    <x v="0"/>
    <x v="11"/>
    <x v="1"/>
  </r>
  <r>
    <x v="1219"/>
    <s v=" 17:09"/>
    <s v="Paid to Stationery Supplier"/>
    <s v="P231220170900628957641"/>
    <n v="692944210099"/>
    <x v="1"/>
    <s v="XXXXXX3700"/>
    <n v="13662"/>
    <x v="3"/>
    <x v="4"/>
    <n v="12"/>
    <x v="6"/>
    <n v="51"/>
    <n v="0"/>
    <n v="13662"/>
    <s v="20-Dec"/>
    <d v="1899-12-30T17:09:00"/>
    <x v="3"/>
    <x v="14"/>
    <x v="1"/>
    <x v="4"/>
    <x v="1"/>
  </r>
  <r>
    <x v="1219"/>
    <s v=" 17:29"/>
    <s v="Received from Customer - Kumar Stores"/>
    <s v="T231220172900960476219"/>
    <n v="727378659870"/>
    <x v="0"/>
    <s v="XXXXXX3700"/>
    <n v="8051"/>
    <x v="3"/>
    <x v="4"/>
    <n v="12"/>
    <x v="6"/>
    <n v="51"/>
    <n v="8051"/>
    <n v="0"/>
    <s v="20-Dec"/>
    <d v="1899-12-30T17:29:00"/>
    <x v="3"/>
    <x v="14"/>
    <x v="0"/>
    <x v="4"/>
    <x v="1"/>
  </r>
  <r>
    <x v="1219"/>
    <s v=" 20:18"/>
    <s v="Paid to Other Merchant"/>
    <s v="P231220201800676857460"/>
    <n v="456438630631"/>
    <x v="1"/>
    <s v="XXXXXXXXXX0662"/>
    <n v="2758"/>
    <x v="3"/>
    <x v="4"/>
    <n v="12"/>
    <x v="6"/>
    <n v="51"/>
    <n v="0"/>
    <n v="2758"/>
    <s v="20-Dec"/>
    <d v="1899-12-30T20:18:00"/>
    <x v="3"/>
    <x v="14"/>
    <x v="1"/>
    <x v="12"/>
    <x v="1"/>
  </r>
  <r>
    <x v="1220"/>
    <s v=" 20:08"/>
    <s v="Paid to Family Member - Kumar"/>
    <s v="P231221200800558648178"/>
    <n v="43861957438"/>
    <x v="1"/>
    <s v="XXXXXX3700"/>
    <n v="7397"/>
    <x v="3"/>
    <x v="4"/>
    <n v="12"/>
    <x v="0"/>
    <n v="51"/>
    <n v="0"/>
    <n v="7397"/>
    <s v="21-Dec"/>
    <d v="1899-12-30T20:08:00"/>
    <x v="3"/>
    <x v="15"/>
    <x v="1"/>
    <x v="12"/>
    <x v="1"/>
  </r>
  <r>
    <x v="1220"/>
    <s v=" 21:30"/>
    <s v="Received from Customer - Sri Lakshmi Stores"/>
    <s v="T231221213000551908977"/>
    <n v="607373817207"/>
    <x v="0"/>
    <s v="XXXXXX3700"/>
    <n v="11996"/>
    <x v="3"/>
    <x v="4"/>
    <n v="12"/>
    <x v="0"/>
    <n v="51"/>
    <n v="11996"/>
    <n v="0"/>
    <s v="21-Dec"/>
    <d v="1899-12-30T21:30:00"/>
    <x v="1"/>
    <x v="15"/>
    <x v="0"/>
    <x v="7"/>
    <x v="1"/>
  </r>
  <r>
    <x v="1221"/>
    <s v=" 12:06"/>
    <s v="Paid to Quick Service Station"/>
    <s v="T231222120600999116643"/>
    <n v="241237868517"/>
    <x v="1"/>
    <s v="XXXXXX3700"/>
    <n v="6658"/>
    <x v="3"/>
    <x v="4"/>
    <n v="12"/>
    <x v="1"/>
    <n v="51"/>
    <n v="0"/>
    <n v="6658"/>
    <s v="22-Dec"/>
    <d v="1899-12-30T12:06:00"/>
    <x v="2"/>
    <x v="16"/>
    <x v="1"/>
    <x v="3"/>
    <x v="1"/>
  </r>
  <r>
    <x v="1221"/>
    <s v=" 13:48"/>
    <s v="Paid to Santhu"/>
    <s v="T231222134800726994176"/>
    <n v="83624820600"/>
    <x v="1"/>
    <s v="XXXXXX3700"/>
    <n v="14308"/>
    <x v="3"/>
    <x v="4"/>
    <n v="12"/>
    <x v="1"/>
    <n v="51"/>
    <n v="0"/>
    <n v="14308"/>
    <s v="22-Dec"/>
    <d v="1899-12-30T13:48:00"/>
    <x v="2"/>
    <x v="16"/>
    <x v="1"/>
    <x v="8"/>
    <x v="1"/>
  </r>
  <r>
    <x v="1221"/>
    <s v=" 13:54"/>
    <s v="Received from Customer - Ramesh &amp; Co"/>
    <s v="T231222135400868081645"/>
    <n v="235347551065"/>
    <x v="0"/>
    <s v="XXXXXXXXXX0662"/>
    <n v="15702"/>
    <x v="3"/>
    <x v="4"/>
    <n v="12"/>
    <x v="1"/>
    <n v="51"/>
    <n v="15702"/>
    <n v="0"/>
    <s v="22-Dec"/>
    <d v="1899-12-30T13:54:00"/>
    <x v="2"/>
    <x v="16"/>
    <x v="0"/>
    <x v="8"/>
    <x v="1"/>
  </r>
  <r>
    <x v="1221"/>
    <s v=" 14:26"/>
    <s v="Received from Ramesh"/>
    <s v="T231222142600766853825"/>
    <n v="457757982562"/>
    <x v="0"/>
    <s v="XXXXXXXXXX0662"/>
    <n v="9801"/>
    <x v="3"/>
    <x v="4"/>
    <n v="12"/>
    <x v="1"/>
    <n v="51"/>
    <n v="9801"/>
    <n v="0"/>
    <s v="22-Dec"/>
    <d v="1899-12-30T14:26:00"/>
    <x v="2"/>
    <x v="16"/>
    <x v="0"/>
    <x v="10"/>
    <x v="1"/>
  </r>
  <r>
    <x v="1221"/>
    <s v=" 16:54"/>
    <s v="Received from Local Customer"/>
    <s v="T231222165400564894180"/>
    <n v="744770620338"/>
    <x v="0"/>
    <s v="XXXXXXXXXX0662"/>
    <n v="20229"/>
    <x v="3"/>
    <x v="4"/>
    <n v="12"/>
    <x v="1"/>
    <n v="51"/>
    <n v="20229"/>
    <n v="0"/>
    <s v="22-Dec"/>
    <d v="1899-12-30T16:54:00"/>
    <x v="2"/>
    <x v="16"/>
    <x v="0"/>
    <x v="11"/>
    <x v="1"/>
  </r>
  <r>
    <x v="1221"/>
    <s v=" 17:00"/>
    <s v="Received from Customer - ABC Traders"/>
    <s v="T231222170000820164634"/>
    <n v="839833403674"/>
    <x v="0"/>
    <s v="XXXXXX3700"/>
    <n v="8579"/>
    <x v="3"/>
    <x v="4"/>
    <n v="12"/>
    <x v="1"/>
    <n v="51"/>
    <n v="8579"/>
    <n v="0"/>
    <s v="22-Dec"/>
    <d v="1899-12-30T17:00:00"/>
    <x v="3"/>
    <x v="16"/>
    <x v="0"/>
    <x v="4"/>
    <x v="1"/>
  </r>
  <r>
    <x v="1221"/>
    <s v=" 18:19"/>
    <s v="Received from Customer - Sagar Enterprises"/>
    <s v="T231222181900278482935"/>
    <n v="381182250071"/>
    <x v="0"/>
    <s v="XXXXXXXXXX0662"/>
    <n v="9533"/>
    <x v="3"/>
    <x v="4"/>
    <n v="12"/>
    <x v="1"/>
    <n v="51"/>
    <n v="9533"/>
    <n v="0"/>
    <s v="22-Dec"/>
    <d v="1899-12-30T18:19:00"/>
    <x v="3"/>
    <x v="16"/>
    <x v="0"/>
    <x v="5"/>
    <x v="1"/>
  </r>
  <r>
    <x v="1222"/>
    <s v=" 10:24"/>
    <s v="Received from Customer - Sagar Enterprises"/>
    <s v="T231223102400843267565"/>
    <n v="770447182087"/>
    <x v="0"/>
    <s v="XXXXXXXXXX0662"/>
    <n v="6407"/>
    <x v="3"/>
    <x v="4"/>
    <n v="12"/>
    <x v="2"/>
    <n v="51"/>
    <n v="6407"/>
    <n v="0"/>
    <s v="23-Dec"/>
    <d v="1899-12-30T10:24:00"/>
    <x v="0"/>
    <x v="17"/>
    <x v="0"/>
    <x v="0"/>
    <x v="1"/>
  </r>
  <r>
    <x v="1222"/>
    <s v=" 14:53"/>
    <s v="Received from Customer - Sagar Enterprises"/>
    <s v="T231223145300791188175"/>
    <n v="569913489935"/>
    <x v="0"/>
    <s v="XXXXXX3700"/>
    <n v="7328"/>
    <x v="3"/>
    <x v="4"/>
    <n v="12"/>
    <x v="2"/>
    <n v="51"/>
    <n v="7328"/>
    <n v="0"/>
    <s v="23-Dec"/>
    <d v="1899-12-30T14:53:00"/>
    <x v="2"/>
    <x v="17"/>
    <x v="0"/>
    <x v="10"/>
    <x v="1"/>
  </r>
  <r>
    <x v="1222"/>
    <s v=" 15:17"/>
    <s v="Paid to Dominos Pizza"/>
    <s v="P231223151700530203994"/>
    <n v="265006930030"/>
    <x v="1"/>
    <s v="XXXXXX3700"/>
    <n v="25006"/>
    <x v="3"/>
    <x v="4"/>
    <n v="12"/>
    <x v="2"/>
    <n v="51"/>
    <n v="0"/>
    <n v="25006"/>
    <s v="23-Dec"/>
    <d v="1899-12-30T15:17:00"/>
    <x v="2"/>
    <x v="17"/>
    <x v="1"/>
    <x v="9"/>
    <x v="1"/>
  </r>
  <r>
    <x v="1223"/>
    <s v=" 08:32"/>
    <s v="Paid to BP Petrol Pump"/>
    <s v="T231224083200421317756"/>
    <n v="977405708872"/>
    <x v="1"/>
    <s v="XXXXXXXXXX0662"/>
    <n v="2245"/>
    <x v="3"/>
    <x v="4"/>
    <n v="12"/>
    <x v="3"/>
    <n v="52"/>
    <n v="0"/>
    <n v="2245"/>
    <s v="24-Dec"/>
    <d v="1899-12-30T08:32:00"/>
    <x v="0"/>
    <x v="18"/>
    <x v="3"/>
    <x v="15"/>
    <x v="1"/>
  </r>
  <r>
    <x v="1223"/>
    <s v=" 13:11"/>
    <s v="Received from Customer - Sagar Enterprises"/>
    <s v="T231224131100484241900"/>
    <n v="863179217991"/>
    <x v="0"/>
    <s v="XXXXXXXXXX0662"/>
    <n v="5385"/>
    <x v="3"/>
    <x v="4"/>
    <n v="12"/>
    <x v="3"/>
    <n v="52"/>
    <n v="5385"/>
    <n v="0"/>
    <s v="24-Dec"/>
    <d v="1899-12-30T13:11:00"/>
    <x v="2"/>
    <x v="18"/>
    <x v="0"/>
    <x v="8"/>
    <x v="1"/>
  </r>
  <r>
    <x v="1223"/>
    <s v=" 13:12"/>
    <s v="Received from Customer - Anand Stores"/>
    <s v="T231224131200172586736"/>
    <n v="921907797014"/>
    <x v="0"/>
    <s v="XXXXXX3700"/>
    <n v="11201"/>
    <x v="3"/>
    <x v="4"/>
    <n v="12"/>
    <x v="3"/>
    <n v="52"/>
    <n v="11201"/>
    <n v="0"/>
    <s v="24-Dec"/>
    <d v="1899-12-30T13:12:00"/>
    <x v="2"/>
    <x v="18"/>
    <x v="0"/>
    <x v="8"/>
    <x v="1"/>
  </r>
  <r>
    <x v="1223"/>
    <s v=" 14:18"/>
    <s v="Paid to Local Hotel"/>
    <s v="T231224141800696975952"/>
    <n v="919850394185"/>
    <x v="1"/>
    <s v="XXXXXXXXXX0662"/>
    <n v="8181"/>
    <x v="3"/>
    <x v="4"/>
    <n v="12"/>
    <x v="3"/>
    <n v="52"/>
    <n v="0"/>
    <n v="8181"/>
    <s v="24-Dec"/>
    <d v="1899-12-30T14:18:00"/>
    <x v="2"/>
    <x v="18"/>
    <x v="1"/>
    <x v="10"/>
    <x v="1"/>
  </r>
  <r>
    <x v="1223"/>
    <s v=" 18:38"/>
    <s v="Received from Santhu"/>
    <s v="T231224183800891418024"/>
    <n v="957310669510"/>
    <x v="0"/>
    <s v="XXXXXXXXXX0662"/>
    <n v="5031"/>
    <x v="3"/>
    <x v="4"/>
    <n v="12"/>
    <x v="3"/>
    <n v="52"/>
    <n v="5031"/>
    <n v="0"/>
    <s v="24-Dec"/>
    <d v="1899-12-30T18:38:00"/>
    <x v="3"/>
    <x v="18"/>
    <x v="0"/>
    <x v="5"/>
    <x v="1"/>
  </r>
  <r>
    <x v="1223"/>
    <s v=" 20:57"/>
    <s v="Paid to KOMAL TRADERS"/>
    <s v="T231224205700253223207"/>
    <n v="361303186843"/>
    <x v="1"/>
    <s v="XXXXXXXXXX0662"/>
    <n v="208"/>
    <x v="3"/>
    <x v="4"/>
    <n v="12"/>
    <x v="3"/>
    <n v="52"/>
    <n v="0"/>
    <n v="208"/>
    <s v="24-Dec"/>
    <d v="1899-12-30T20:57:00"/>
    <x v="3"/>
    <x v="18"/>
    <x v="1"/>
    <x v="12"/>
    <x v="1"/>
  </r>
  <r>
    <x v="1223"/>
    <s v=" 21:41"/>
    <s v="Received from Customer - Anand Stores"/>
    <s v="T231224214100193559986"/>
    <n v="979289128116"/>
    <x v="0"/>
    <s v="XXXXXX3700"/>
    <n v="3690"/>
    <x v="3"/>
    <x v="4"/>
    <n v="12"/>
    <x v="3"/>
    <n v="52"/>
    <n v="3690"/>
    <n v="0"/>
    <s v="24-Dec"/>
    <d v="1899-12-30T21:41:00"/>
    <x v="1"/>
    <x v="18"/>
    <x v="0"/>
    <x v="7"/>
    <x v="1"/>
  </r>
  <r>
    <x v="1224"/>
    <s v=" 12:40"/>
    <s v="Received from Family Member - Ravi"/>
    <s v="T231225124000386055577"/>
    <n v="381829118328"/>
    <x v="0"/>
    <s v="XXXXXX3700"/>
    <n v="4918"/>
    <x v="3"/>
    <x v="4"/>
    <n v="12"/>
    <x v="4"/>
    <n v="52"/>
    <n v="4918"/>
    <n v="0"/>
    <s v="25-Dec"/>
    <d v="1899-12-30T12:40:00"/>
    <x v="2"/>
    <x v="19"/>
    <x v="0"/>
    <x v="3"/>
    <x v="1"/>
  </r>
  <r>
    <x v="1224"/>
    <s v=" 13:02"/>
    <s v="Paid to Bank Account Transfer"/>
    <s v="P231225130200138074895"/>
    <n v="680961807478"/>
    <x v="1"/>
    <s v="XXXXXXXXXX0662"/>
    <n v="11305"/>
    <x v="3"/>
    <x v="4"/>
    <n v="12"/>
    <x v="4"/>
    <n v="52"/>
    <n v="0"/>
    <n v="11305"/>
    <s v="25-Dec"/>
    <d v="1899-12-30T13:02:00"/>
    <x v="2"/>
    <x v="19"/>
    <x v="1"/>
    <x v="8"/>
    <x v="1"/>
  </r>
  <r>
    <x v="1224"/>
    <s v=" 15:19"/>
    <s v="Received from Family Member - Kumar"/>
    <s v="T231225151900819793841"/>
    <n v="593716841025"/>
    <x v="0"/>
    <s v="XXXXXXXXXX0662"/>
    <n v="17831"/>
    <x v="3"/>
    <x v="4"/>
    <n v="12"/>
    <x v="4"/>
    <n v="52"/>
    <n v="17831"/>
    <n v="0"/>
    <s v="25-Dec"/>
    <d v="1899-12-30T15:19:00"/>
    <x v="2"/>
    <x v="19"/>
    <x v="0"/>
    <x v="9"/>
    <x v="1"/>
  </r>
  <r>
    <x v="1224"/>
    <s v=" 15:21"/>
    <s v="Received from Customer - ABC Traders"/>
    <s v="T231225152100420749278"/>
    <n v="713911239656"/>
    <x v="0"/>
    <s v="XXXXXX3700"/>
    <n v="13806"/>
    <x v="3"/>
    <x v="4"/>
    <n v="12"/>
    <x v="4"/>
    <n v="52"/>
    <n v="13806"/>
    <n v="0"/>
    <s v="25-Dec"/>
    <d v="1899-12-30T15:21:00"/>
    <x v="2"/>
    <x v="19"/>
    <x v="0"/>
    <x v="9"/>
    <x v="1"/>
  </r>
  <r>
    <x v="1224"/>
    <s v=" 17:53"/>
    <s v="Paid to Local Shopping Store"/>
    <s v="P231225175300293072971"/>
    <n v="721731448795"/>
    <x v="1"/>
    <s v="XXXXXX3700"/>
    <n v="21244"/>
    <x v="3"/>
    <x v="4"/>
    <n v="12"/>
    <x v="4"/>
    <n v="52"/>
    <n v="0"/>
    <n v="21244"/>
    <s v="25-Dec"/>
    <d v="1899-12-30T17:53:00"/>
    <x v="3"/>
    <x v="19"/>
    <x v="1"/>
    <x v="4"/>
    <x v="1"/>
  </r>
  <r>
    <x v="1224"/>
    <s v=" 20:23"/>
    <s v="Received from Customer - Ravi Enterprises"/>
    <s v="T231225202300804209336"/>
    <n v="353732775776"/>
    <x v="0"/>
    <s v="XXXXXX3700"/>
    <n v="961"/>
    <x v="3"/>
    <x v="4"/>
    <n v="12"/>
    <x v="4"/>
    <n v="52"/>
    <n v="961"/>
    <n v="0"/>
    <s v="25-Dec"/>
    <d v="1899-12-30T20:23:00"/>
    <x v="3"/>
    <x v="19"/>
    <x v="0"/>
    <x v="12"/>
    <x v="1"/>
  </r>
  <r>
    <x v="1225"/>
    <s v=" 09:20"/>
    <s v="Paid to Amazon Pay Groceries"/>
    <s v="T231226092000652454586"/>
    <n v="103550232287"/>
    <x v="1"/>
    <s v="XXXXXXXXXX0662"/>
    <n v="12025"/>
    <x v="3"/>
    <x v="4"/>
    <n v="12"/>
    <x v="5"/>
    <n v="52"/>
    <n v="0"/>
    <n v="12025"/>
    <s v="26-Dec"/>
    <d v="1899-12-30T09:20:00"/>
    <x v="0"/>
    <x v="20"/>
    <x v="4"/>
    <x v="13"/>
    <x v="1"/>
  </r>
  <r>
    <x v="1225"/>
    <s v=" 14:28"/>
    <s v="Paid to Lokesh"/>
    <s v="T231226142800576652531"/>
    <n v="266722516492"/>
    <x v="1"/>
    <s v="XXXXXXXXXX0662"/>
    <n v="11403"/>
    <x v="3"/>
    <x v="4"/>
    <n v="12"/>
    <x v="5"/>
    <n v="52"/>
    <n v="0"/>
    <n v="11403"/>
    <s v="26-Dec"/>
    <d v="1899-12-30T14:28:00"/>
    <x v="2"/>
    <x v="20"/>
    <x v="1"/>
    <x v="10"/>
    <x v="1"/>
  </r>
  <r>
    <x v="1226"/>
    <s v=" 12:14"/>
    <s v="Paid to Textile Store"/>
    <s v="T231227121400259523716"/>
    <n v="822228852588"/>
    <x v="1"/>
    <s v="XXXXXX3700"/>
    <n v="2386"/>
    <x v="3"/>
    <x v="4"/>
    <n v="12"/>
    <x v="6"/>
    <n v="52"/>
    <n v="0"/>
    <n v="2386"/>
    <s v="27-Dec"/>
    <d v="1899-12-30T12:14:00"/>
    <x v="2"/>
    <x v="21"/>
    <x v="1"/>
    <x v="3"/>
    <x v="1"/>
  </r>
  <r>
    <x v="1226"/>
    <s v=" 14:21"/>
    <s v="Received from Customer - Ravi Enterprises"/>
    <s v="T231227142100343822187"/>
    <n v="620769069544"/>
    <x v="0"/>
    <s v="XXXXXX3700"/>
    <n v="7361"/>
    <x v="3"/>
    <x v="4"/>
    <n v="12"/>
    <x v="6"/>
    <n v="52"/>
    <n v="7361"/>
    <n v="0"/>
    <s v="27-Dec"/>
    <d v="1899-12-30T14:21:00"/>
    <x v="2"/>
    <x v="21"/>
    <x v="0"/>
    <x v="10"/>
    <x v="1"/>
  </r>
  <r>
    <x v="1226"/>
    <s v=" 15:37"/>
    <s v="Received from Family Member - Ravi"/>
    <s v="T231227153700368002574"/>
    <n v="680362585021"/>
    <x v="0"/>
    <s v="XXXXXXXXXX0662"/>
    <n v="4429"/>
    <x v="3"/>
    <x v="4"/>
    <n v="12"/>
    <x v="6"/>
    <n v="52"/>
    <n v="4429"/>
    <n v="0"/>
    <s v="27-Dec"/>
    <d v="1899-12-30T15:37:00"/>
    <x v="2"/>
    <x v="21"/>
    <x v="0"/>
    <x v="9"/>
    <x v="1"/>
  </r>
  <r>
    <x v="1226"/>
    <s v=" 17:40"/>
    <s v="Received from Customer - Ramesh &amp; Co"/>
    <s v="T231227174000676413373"/>
    <n v="628261260930"/>
    <x v="0"/>
    <s v="XXXXXXXXXX0662"/>
    <n v="24494"/>
    <x v="3"/>
    <x v="4"/>
    <n v="12"/>
    <x v="6"/>
    <n v="52"/>
    <n v="24494"/>
    <n v="0"/>
    <s v="27-Dec"/>
    <d v="1899-12-30T17:40:00"/>
    <x v="3"/>
    <x v="21"/>
    <x v="0"/>
    <x v="4"/>
    <x v="1"/>
  </r>
  <r>
    <x v="1226"/>
    <s v=" 18:15"/>
    <s v="Received from Local Customer"/>
    <s v="T231227181500436200941"/>
    <n v="574484412649"/>
    <x v="0"/>
    <s v="XXXXXXXXXX0662"/>
    <n v="6865"/>
    <x v="3"/>
    <x v="4"/>
    <n v="12"/>
    <x v="6"/>
    <n v="52"/>
    <n v="6865"/>
    <n v="0"/>
    <s v="27-Dec"/>
    <d v="1899-12-30T18:15:00"/>
    <x v="3"/>
    <x v="21"/>
    <x v="0"/>
    <x v="5"/>
    <x v="1"/>
  </r>
  <r>
    <x v="1227"/>
    <s v=" 07:26"/>
    <s v="Received from Manish"/>
    <s v="T231228072600375451026"/>
    <n v="962290456595"/>
    <x v="0"/>
    <s v="XXXXXXXXXX0662"/>
    <n v="2770"/>
    <x v="3"/>
    <x v="4"/>
    <n v="12"/>
    <x v="0"/>
    <n v="52"/>
    <n v="2770"/>
    <n v="0"/>
    <s v="28-Dec"/>
    <d v="1899-12-30T07:26:00"/>
    <x v="0"/>
    <x v="22"/>
    <x v="0"/>
    <x v="14"/>
    <x v="1"/>
  </r>
  <r>
    <x v="1227"/>
    <s v=" 08:39"/>
    <s v="Paid to Manish"/>
    <s v="T231228083900488652608"/>
    <n v="325185138191"/>
    <x v="1"/>
    <s v="XXXXXXXXXX0662"/>
    <n v="4218"/>
    <x v="3"/>
    <x v="4"/>
    <n v="12"/>
    <x v="0"/>
    <n v="52"/>
    <n v="0"/>
    <n v="4218"/>
    <s v="28-Dec"/>
    <d v="1899-12-30T08:39:00"/>
    <x v="0"/>
    <x v="22"/>
    <x v="1"/>
    <x v="15"/>
    <x v="1"/>
  </r>
  <r>
    <x v="1227"/>
    <s v=" 09:01"/>
    <s v="Paid to Mobile Recharge"/>
    <s v="T231228090100823221111"/>
    <n v="741533779629"/>
    <x v="1"/>
    <s v="XXXXXX3700"/>
    <n v="9048"/>
    <x v="3"/>
    <x v="4"/>
    <n v="12"/>
    <x v="0"/>
    <n v="52"/>
    <n v="0"/>
    <n v="9048"/>
    <s v="28-Dec"/>
    <d v="1899-12-30T09:01:00"/>
    <x v="0"/>
    <x v="22"/>
    <x v="2"/>
    <x v="13"/>
    <x v="1"/>
  </r>
  <r>
    <x v="1227"/>
    <s v=" 13:44"/>
    <s v="Received from Customer - Ravi Enterprises"/>
    <s v="T231228134400576684649"/>
    <n v="949057693584"/>
    <x v="0"/>
    <s v="XXXXXX3700"/>
    <n v="1058"/>
    <x v="3"/>
    <x v="4"/>
    <n v="12"/>
    <x v="0"/>
    <n v="52"/>
    <n v="1058"/>
    <n v="0"/>
    <s v="28-Dec"/>
    <d v="1899-12-30T13:44:00"/>
    <x v="2"/>
    <x v="22"/>
    <x v="0"/>
    <x v="8"/>
    <x v="1"/>
  </r>
  <r>
    <x v="1227"/>
    <s v=" 16:02"/>
    <s v="Paid to Family Member - Ravi"/>
    <s v="P231228160200409476705"/>
    <n v="198148297058"/>
    <x v="1"/>
    <s v="XXXXXXXXXX0662"/>
    <n v="3407"/>
    <x v="3"/>
    <x v="4"/>
    <n v="12"/>
    <x v="0"/>
    <n v="52"/>
    <n v="0"/>
    <n v="3407"/>
    <s v="28-Dec"/>
    <d v="1899-12-30T16:02:00"/>
    <x v="2"/>
    <x v="22"/>
    <x v="1"/>
    <x v="11"/>
    <x v="1"/>
  </r>
  <r>
    <x v="1227"/>
    <s v=" 18:07"/>
    <s v="Paid to Family Member - Ravi"/>
    <s v="T231228180700742550323"/>
    <n v="305365357046"/>
    <x v="1"/>
    <s v="XXXXXXXXXX0662"/>
    <n v="11337"/>
    <x v="3"/>
    <x v="4"/>
    <n v="12"/>
    <x v="0"/>
    <n v="52"/>
    <n v="0"/>
    <n v="11337"/>
    <s v="28-Dec"/>
    <d v="1899-12-30T18:07:00"/>
    <x v="3"/>
    <x v="22"/>
    <x v="1"/>
    <x v="5"/>
    <x v="1"/>
  </r>
  <r>
    <x v="1228"/>
    <s v=" 07:29"/>
    <s v="Paid to Amazon Shopping"/>
    <s v="T231229072900868382979"/>
    <n v="680533954248"/>
    <x v="1"/>
    <s v="XXXXXX3700"/>
    <n v="13834"/>
    <x v="3"/>
    <x v="4"/>
    <n v="12"/>
    <x v="1"/>
    <n v="52"/>
    <n v="0"/>
    <n v="13834"/>
    <s v="29-Dec"/>
    <d v="1899-12-30T07:29:00"/>
    <x v="0"/>
    <x v="23"/>
    <x v="4"/>
    <x v="14"/>
    <x v="1"/>
  </r>
  <r>
    <x v="1228"/>
    <s v=" 14:45"/>
    <s v="Received from Customer - Manish Traders"/>
    <s v="T231229144500416903119"/>
    <n v="962085795739"/>
    <x v="0"/>
    <s v="XXXXXX3700"/>
    <n v="3813"/>
    <x v="3"/>
    <x v="4"/>
    <n v="12"/>
    <x v="1"/>
    <n v="52"/>
    <n v="3813"/>
    <n v="0"/>
    <s v="29-Dec"/>
    <d v="1899-12-30T14:45:00"/>
    <x v="2"/>
    <x v="23"/>
    <x v="0"/>
    <x v="10"/>
    <x v="1"/>
  </r>
  <r>
    <x v="1228"/>
    <s v=" 19:28"/>
    <s v="Received from Customer - Manish Traders"/>
    <s v="T231229192800936772647"/>
    <n v="614972379371"/>
    <x v="0"/>
    <s v="XXXXXXXXXX0662"/>
    <n v="14005"/>
    <x v="3"/>
    <x v="4"/>
    <n v="12"/>
    <x v="1"/>
    <n v="52"/>
    <n v="14005"/>
    <n v="0"/>
    <s v="29-Dec"/>
    <d v="1899-12-30T19:28:00"/>
    <x v="3"/>
    <x v="23"/>
    <x v="0"/>
    <x v="6"/>
    <x v="1"/>
  </r>
  <r>
    <x v="1228"/>
    <s v=" 19:32"/>
    <s v="Received from Customer - Manish Traders"/>
    <s v="T231229193200286861418"/>
    <n v="158560483873"/>
    <x v="0"/>
    <s v="XXXXXX3700"/>
    <n v="4675"/>
    <x v="3"/>
    <x v="4"/>
    <n v="12"/>
    <x v="1"/>
    <n v="52"/>
    <n v="4675"/>
    <n v="0"/>
    <s v="29-Dec"/>
    <d v="1899-12-30T19:32:00"/>
    <x v="3"/>
    <x v="23"/>
    <x v="0"/>
    <x v="6"/>
    <x v="1"/>
  </r>
  <r>
    <x v="1228"/>
    <s v=" 20:32"/>
    <s v="Received from Family Member - Priya"/>
    <s v="T231229203200605550761"/>
    <n v="812163425695"/>
    <x v="0"/>
    <s v="XXXXXX3700"/>
    <n v="2522"/>
    <x v="3"/>
    <x v="4"/>
    <n v="12"/>
    <x v="1"/>
    <n v="52"/>
    <n v="2522"/>
    <n v="0"/>
    <s v="29-Dec"/>
    <d v="1899-12-30T20:32:00"/>
    <x v="3"/>
    <x v="23"/>
    <x v="0"/>
    <x v="12"/>
    <x v="1"/>
  </r>
  <r>
    <x v="1228"/>
    <s v=" 22:31"/>
    <s v="Received from Family Member - Priya"/>
    <s v="T231229223100863197413"/>
    <n v="794622876128"/>
    <x v="0"/>
    <s v="XXXXXX3700"/>
    <n v="6824"/>
    <x v="3"/>
    <x v="4"/>
    <n v="12"/>
    <x v="1"/>
    <n v="52"/>
    <n v="6824"/>
    <n v="0"/>
    <s v="29-Dec"/>
    <d v="1899-12-30T22:31:00"/>
    <x v="1"/>
    <x v="23"/>
    <x v="0"/>
    <x v="16"/>
    <x v="1"/>
  </r>
  <r>
    <x v="1229"/>
    <s v=" 09:57"/>
    <s v="Received from Customer - Sri Lakshmi Stores"/>
    <s v="T231230095700254977363"/>
    <n v="834402296387"/>
    <x v="0"/>
    <s v="XXXXXXXXXX0662"/>
    <n v="9005"/>
    <x v="3"/>
    <x v="4"/>
    <n v="12"/>
    <x v="2"/>
    <n v="52"/>
    <n v="9005"/>
    <n v="0"/>
    <s v="30-Dec"/>
    <d v="1899-12-30T09:57:00"/>
    <x v="0"/>
    <x v="24"/>
    <x v="0"/>
    <x v="13"/>
    <x v="1"/>
  </r>
  <r>
    <x v="1229"/>
    <s v=" 13:41"/>
    <s v="Paid to Packaging Supplier"/>
    <s v="T231230134100171613114"/>
    <n v="815366961520"/>
    <x v="1"/>
    <s v="XXXXXX3700"/>
    <n v="12052"/>
    <x v="3"/>
    <x v="4"/>
    <n v="12"/>
    <x v="2"/>
    <n v="52"/>
    <n v="0"/>
    <n v="12052"/>
    <s v="30-Dec"/>
    <d v="1899-12-30T13:41:00"/>
    <x v="2"/>
    <x v="24"/>
    <x v="1"/>
    <x v="8"/>
    <x v="1"/>
  </r>
  <r>
    <x v="1229"/>
    <s v=" 14:30"/>
    <s v="Received from Customer - Manish Traders"/>
    <s v="T231230143000325185638"/>
    <n v="243435650964"/>
    <x v="0"/>
    <s v="XXXXXX3700"/>
    <n v="13560"/>
    <x v="3"/>
    <x v="4"/>
    <n v="12"/>
    <x v="2"/>
    <n v="52"/>
    <n v="13560"/>
    <n v="0"/>
    <s v="30-Dec"/>
    <d v="1899-12-30T14:30:00"/>
    <x v="2"/>
    <x v="24"/>
    <x v="0"/>
    <x v="10"/>
    <x v="1"/>
  </r>
  <r>
    <x v="1229"/>
    <s v=" 14:55"/>
    <s v="Received from Customer - Anand Stores"/>
    <s v="T231230145500347418881"/>
    <n v="182608539585"/>
    <x v="0"/>
    <s v="XXXXXX3700"/>
    <n v="1434"/>
    <x v="3"/>
    <x v="4"/>
    <n v="12"/>
    <x v="2"/>
    <n v="52"/>
    <n v="1434"/>
    <n v="0"/>
    <s v="30-Dec"/>
    <d v="1899-12-30T14:55:00"/>
    <x v="2"/>
    <x v="24"/>
    <x v="0"/>
    <x v="10"/>
    <x v="1"/>
  </r>
  <r>
    <x v="1229"/>
    <s v=" 18:37"/>
    <s v="Received from Customer - ABC Traders"/>
    <s v="T231230183700283708839"/>
    <n v="27994636468"/>
    <x v="0"/>
    <s v="XXXXXX3700"/>
    <n v="25620"/>
    <x v="3"/>
    <x v="4"/>
    <n v="12"/>
    <x v="2"/>
    <n v="52"/>
    <n v="25620"/>
    <n v="0"/>
    <s v="30-Dec"/>
    <d v="1899-12-30T18:37:00"/>
    <x v="3"/>
    <x v="24"/>
    <x v="0"/>
    <x v="5"/>
    <x v="1"/>
  </r>
  <r>
    <x v="1229"/>
    <s v=" 19:45"/>
    <s v="Received from Family Member - Priya"/>
    <s v="T231230194500225156312"/>
    <n v="177876128892"/>
    <x v="0"/>
    <s v="XXXXXX3700"/>
    <n v="46843"/>
    <x v="3"/>
    <x v="4"/>
    <n v="12"/>
    <x v="2"/>
    <n v="52"/>
    <n v="46843"/>
    <n v="0"/>
    <s v="30-Dec"/>
    <d v="1899-12-30T19:45:00"/>
    <x v="3"/>
    <x v="24"/>
    <x v="0"/>
    <x v="6"/>
    <x v="1"/>
  </r>
  <r>
    <x v="1230"/>
    <s v=" 11:13"/>
    <s v="Received from Customer - ABC Traders"/>
    <s v="T231231111300989896454"/>
    <n v="442819397674"/>
    <x v="0"/>
    <s v="XXXXXXXXXX0662"/>
    <n v="6468"/>
    <x v="3"/>
    <x v="4"/>
    <n v="12"/>
    <x v="3"/>
    <n v="53"/>
    <n v="6468"/>
    <n v="0"/>
    <s v="31-Dec"/>
    <d v="1899-12-30T11:13:00"/>
    <x v="0"/>
    <x v="25"/>
    <x v="0"/>
    <x v="2"/>
    <x v="1"/>
  </r>
  <r>
    <x v="1230"/>
    <s v=" 11:23"/>
    <s v="Received from Lokesh"/>
    <s v="T231231112300747730165"/>
    <n v="210142149158"/>
    <x v="0"/>
    <s v="XXXXXX3700"/>
    <n v="22719"/>
    <x v="3"/>
    <x v="4"/>
    <n v="12"/>
    <x v="3"/>
    <n v="53"/>
    <n v="22719"/>
    <n v="0"/>
    <s v="31-Dec"/>
    <d v="1899-12-30T11:23:00"/>
    <x v="0"/>
    <x v="25"/>
    <x v="0"/>
    <x v="2"/>
    <x v="1"/>
  </r>
  <r>
    <x v="1230"/>
    <s v=" 13:43"/>
    <s v="Received from Customer - Sagar Enterprises"/>
    <s v="T231231134300246038998"/>
    <n v="639795192173"/>
    <x v="0"/>
    <s v="XXXXXXXXXX0662"/>
    <n v="9300"/>
    <x v="3"/>
    <x v="4"/>
    <n v="12"/>
    <x v="3"/>
    <n v="53"/>
    <n v="9300"/>
    <n v="0"/>
    <s v="31-Dec"/>
    <d v="1899-12-30T13:43:00"/>
    <x v="2"/>
    <x v="25"/>
    <x v="0"/>
    <x v="8"/>
    <x v="1"/>
  </r>
  <r>
    <x v="1230"/>
    <s v=" 17:41"/>
    <s v="Received from Bank/UPI Transfer"/>
    <s v="T231231174100908893812"/>
    <n v="328374334890"/>
    <x v="0"/>
    <s v="XXXXXXXXXX0662"/>
    <n v="4578"/>
    <x v="3"/>
    <x v="4"/>
    <n v="12"/>
    <x v="3"/>
    <n v="53"/>
    <n v="4578"/>
    <n v="0"/>
    <s v="31-Dec"/>
    <d v="1899-12-30T17:41:00"/>
    <x v="3"/>
    <x v="25"/>
    <x v="0"/>
    <x v="4"/>
    <x v="1"/>
  </r>
  <r>
    <x v="1230"/>
    <s v=" 21:38"/>
    <s v="Received from Customer - Ravi Enterprises"/>
    <s v="T231231213800370872763"/>
    <n v="926746749596"/>
    <x v="0"/>
    <s v="XXXXXXXXXX0662"/>
    <n v="29040"/>
    <x v="3"/>
    <x v="4"/>
    <n v="12"/>
    <x v="3"/>
    <n v="53"/>
    <n v="29040"/>
    <n v="0"/>
    <s v="31-Dec"/>
    <d v="1899-12-30T21:38:00"/>
    <x v="1"/>
    <x v="25"/>
    <x v="0"/>
    <x v="7"/>
    <x v="1"/>
  </r>
  <r>
    <x v="1231"/>
    <s v=" 11:44"/>
    <s v="Paid to Jio Recharge"/>
    <s v="P240101114400533421633"/>
    <n v="600679136061"/>
    <x v="1"/>
    <s v="XXXXXX3700"/>
    <n v="1308"/>
    <x v="4"/>
    <x v="5"/>
    <n v="1"/>
    <x v="4"/>
    <n v="1"/>
    <n v="0"/>
    <n v="1308"/>
    <s v="1-Jan"/>
    <d v="1899-12-30T11:44:00"/>
    <x v="0"/>
    <x v="26"/>
    <x v="2"/>
    <x v="2"/>
    <x v="2"/>
  </r>
  <r>
    <x v="1231"/>
    <s v=" 11:55"/>
    <s v="Received from Customer - ABC Traders"/>
    <s v="T240101115500219722455"/>
    <n v="589478532796"/>
    <x v="0"/>
    <s v="XXXXXX3700"/>
    <n v="10828"/>
    <x v="4"/>
    <x v="5"/>
    <n v="1"/>
    <x v="4"/>
    <n v="1"/>
    <n v="10828"/>
    <n v="0"/>
    <s v="1-Jan"/>
    <d v="1899-12-30T11:55:00"/>
    <x v="0"/>
    <x v="26"/>
    <x v="0"/>
    <x v="2"/>
    <x v="2"/>
  </r>
  <r>
    <x v="1231"/>
    <s v=" 13:55"/>
    <s v="Paid to Family Member - Priya"/>
    <s v="P240101135500450512221"/>
    <n v="922701857014"/>
    <x v="1"/>
    <s v="XXXXXX3700"/>
    <n v="9698"/>
    <x v="4"/>
    <x v="5"/>
    <n v="1"/>
    <x v="4"/>
    <n v="1"/>
    <n v="0"/>
    <n v="9698"/>
    <s v="1-Jan"/>
    <d v="1899-12-30T13:55:00"/>
    <x v="2"/>
    <x v="26"/>
    <x v="1"/>
    <x v="8"/>
    <x v="2"/>
  </r>
  <r>
    <x v="1231"/>
    <s v=" 15:33"/>
    <s v="Received from Local Customer"/>
    <s v="T240101153300745080853"/>
    <n v="486842350589"/>
    <x v="0"/>
    <s v="XXXXXXXXXX0662"/>
    <n v="20838"/>
    <x v="4"/>
    <x v="5"/>
    <n v="1"/>
    <x v="4"/>
    <n v="1"/>
    <n v="20838"/>
    <n v="0"/>
    <s v="1-Jan"/>
    <d v="1899-12-30T15:33:00"/>
    <x v="2"/>
    <x v="26"/>
    <x v="0"/>
    <x v="9"/>
    <x v="2"/>
  </r>
  <r>
    <x v="1231"/>
    <s v=" 21:49"/>
    <s v="Received from Family Member - Ravi"/>
    <s v="T240101214900527340987"/>
    <n v="384509440782"/>
    <x v="0"/>
    <s v="XXXXXX3700"/>
    <n v="34827"/>
    <x v="4"/>
    <x v="5"/>
    <n v="1"/>
    <x v="4"/>
    <n v="1"/>
    <n v="34827"/>
    <n v="0"/>
    <s v="1-Jan"/>
    <d v="1899-12-30T21:49:00"/>
    <x v="1"/>
    <x v="26"/>
    <x v="0"/>
    <x v="7"/>
    <x v="2"/>
  </r>
  <r>
    <x v="1232"/>
    <s v=" 15:00"/>
    <s v="Received from Family Member - Kumar"/>
    <s v="T240102150000601691785"/>
    <n v="984203746157"/>
    <x v="0"/>
    <s v="XXXXXXXXXX0662"/>
    <n v="32100"/>
    <x v="4"/>
    <x v="5"/>
    <n v="1"/>
    <x v="5"/>
    <n v="1"/>
    <n v="32100"/>
    <n v="0"/>
    <s v="2-Jan"/>
    <d v="1899-12-30T15:00:00"/>
    <x v="2"/>
    <x v="27"/>
    <x v="0"/>
    <x v="9"/>
    <x v="2"/>
  </r>
  <r>
    <x v="1233"/>
    <s v=" 12:58"/>
    <s v="Paid to Reliance Smart"/>
    <s v="P240103125800846849744"/>
    <n v="602861529360"/>
    <x v="1"/>
    <s v="XXXXXXXXXX0662"/>
    <n v="2626"/>
    <x v="4"/>
    <x v="5"/>
    <n v="1"/>
    <x v="6"/>
    <n v="1"/>
    <n v="0"/>
    <n v="2626"/>
    <s v="3-Jan"/>
    <d v="1899-12-30T12:58:00"/>
    <x v="2"/>
    <x v="28"/>
    <x v="1"/>
    <x v="3"/>
    <x v="2"/>
  </r>
  <r>
    <x v="1233"/>
    <s v=" 17:19"/>
    <s v="Received from Family Member - Ravi"/>
    <s v="T240103171900449604442"/>
    <n v="757433046638"/>
    <x v="0"/>
    <s v="XXXXXXXXXX0662"/>
    <n v="4979"/>
    <x v="4"/>
    <x v="5"/>
    <n v="1"/>
    <x v="6"/>
    <n v="1"/>
    <n v="4979"/>
    <n v="0"/>
    <s v="3-Jan"/>
    <d v="1899-12-30T17:19:00"/>
    <x v="3"/>
    <x v="28"/>
    <x v="0"/>
    <x v="4"/>
    <x v="2"/>
  </r>
  <r>
    <x v="1233"/>
    <s v=" 17:24"/>
    <s v="Paid to Flipkart"/>
    <s v="T240103172400204191498"/>
    <n v="75486003304"/>
    <x v="1"/>
    <s v="XXXXXX3700"/>
    <n v="19426"/>
    <x v="4"/>
    <x v="5"/>
    <n v="1"/>
    <x v="6"/>
    <n v="1"/>
    <n v="0"/>
    <n v="19426"/>
    <s v="3-Jan"/>
    <d v="1899-12-30T17:24:00"/>
    <x v="3"/>
    <x v="28"/>
    <x v="1"/>
    <x v="4"/>
    <x v="2"/>
  </r>
  <r>
    <x v="1233"/>
    <s v=" 20:24"/>
    <s v="Received from Local Customer"/>
    <s v="T240103202400128613838"/>
    <n v="416187666240"/>
    <x v="0"/>
    <s v="XXXXXX3700"/>
    <n v="21229"/>
    <x v="4"/>
    <x v="5"/>
    <n v="1"/>
    <x v="6"/>
    <n v="1"/>
    <n v="21229"/>
    <n v="0"/>
    <s v="3-Jan"/>
    <d v="1899-12-30T20:24:00"/>
    <x v="3"/>
    <x v="28"/>
    <x v="0"/>
    <x v="12"/>
    <x v="2"/>
  </r>
  <r>
    <x v="1233"/>
    <s v=" 20:31"/>
    <s v="Received from Customer - Sagar Enterprises"/>
    <s v="T240103203100883299974"/>
    <n v="906793732097"/>
    <x v="0"/>
    <s v="XXXXXX3700"/>
    <n v="4476"/>
    <x v="4"/>
    <x v="5"/>
    <n v="1"/>
    <x v="6"/>
    <n v="1"/>
    <n v="4476"/>
    <n v="0"/>
    <s v="3-Jan"/>
    <d v="1899-12-30T20:31:00"/>
    <x v="3"/>
    <x v="28"/>
    <x v="0"/>
    <x v="12"/>
    <x v="2"/>
  </r>
  <r>
    <x v="1233"/>
    <s v=" 23:48"/>
    <s v="Received from Family Member - Kumar"/>
    <s v="T240103234800824971888"/>
    <n v="218126377954"/>
    <x v="0"/>
    <s v="XXXXXXXXXX0662"/>
    <n v="30499"/>
    <x v="4"/>
    <x v="5"/>
    <n v="1"/>
    <x v="6"/>
    <n v="1"/>
    <n v="30499"/>
    <n v="0"/>
    <s v="3-Jan"/>
    <d v="1899-12-30T23:48:00"/>
    <x v="1"/>
    <x v="28"/>
    <x v="0"/>
    <x v="1"/>
    <x v="2"/>
  </r>
  <r>
    <x v="1234"/>
    <s v=" 12:19"/>
    <s v="Paid to Quick Service Station"/>
    <s v="P240105121900212105000"/>
    <n v="810999218366"/>
    <x v="1"/>
    <s v="XXXXXX3700"/>
    <n v="10486"/>
    <x v="4"/>
    <x v="5"/>
    <n v="1"/>
    <x v="1"/>
    <n v="1"/>
    <n v="0"/>
    <n v="10486"/>
    <s v="5-Jan"/>
    <d v="1899-12-30T12:19:00"/>
    <x v="2"/>
    <x v="30"/>
    <x v="1"/>
    <x v="3"/>
    <x v="2"/>
  </r>
  <r>
    <x v="1234"/>
    <s v=" 15:40"/>
    <s v="Received from Customer - Venkatesh Traders"/>
    <s v="T240105154000424280281"/>
    <n v="89612599268"/>
    <x v="0"/>
    <s v="XXXXXXXXXX0662"/>
    <n v="3476"/>
    <x v="4"/>
    <x v="5"/>
    <n v="1"/>
    <x v="1"/>
    <n v="1"/>
    <n v="3476"/>
    <n v="0"/>
    <s v="5-Jan"/>
    <d v="1899-12-30T15:40:00"/>
    <x v="2"/>
    <x v="30"/>
    <x v="0"/>
    <x v="9"/>
    <x v="2"/>
  </r>
  <r>
    <x v="1234"/>
    <s v=" 23:47"/>
    <s v="Paid to Local Shopping Store"/>
    <s v="P240105234700966578164"/>
    <n v="118229270799"/>
    <x v="1"/>
    <s v="XXXXXX3700"/>
    <n v="2563"/>
    <x v="4"/>
    <x v="5"/>
    <n v="1"/>
    <x v="1"/>
    <n v="1"/>
    <n v="0"/>
    <n v="2563"/>
    <s v="5-Jan"/>
    <d v="1899-12-30T23:47:00"/>
    <x v="1"/>
    <x v="30"/>
    <x v="1"/>
    <x v="1"/>
    <x v="2"/>
  </r>
  <r>
    <x v="1235"/>
    <s v=" 10:52"/>
    <s v="Received from Other UPI User"/>
    <s v="T240106105200381197200"/>
    <n v="762825881666"/>
    <x v="0"/>
    <s v="XXXXXX3700"/>
    <n v="11143"/>
    <x v="4"/>
    <x v="5"/>
    <n v="1"/>
    <x v="2"/>
    <n v="1"/>
    <n v="11143"/>
    <n v="0"/>
    <s v="6-Jan"/>
    <d v="1899-12-30T10:52:00"/>
    <x v="0"/>
    <x v="0"/>
    <x v="0"/>
    <x v="0"/>
    <x v="2"/>
  </r>
  <r>
    <x v="1235"/>
    <s v=" 15:44"/>
    <s v="Received from Other UPI User"/>
    <s v="T240106154400722004372"/>
    <n v="301655753449"/>
    <x v="0"/>
    <s v="XXXXXXXXXX0662"/>
    <n v="16261"/>
    <x v="4"/>
    <x v="5"/>
    <n v="1"/>
    <x v="2"/>
    <n v="1"/>
    <n v="16261"/>
    <n v="0"/>
    <s v="6-Jan"/>
    <d v="1899-12-30T15:44:00"/>
    <x v="2"/>
    <x v="0"/>
    <x v="0"/>
    <x v="9"/>
    <x v="2"/>
  </r>
  <r>
    <x v="1235"/>
    <s v=" 18:19"/>
    <s v="Received from Customer - Kumar Stores"/>
    <s v="T240106181900210539343"/>
    <n v="998936477606"/>
    <x v="0"/>
    <s v="XXXXXX3700"/>
    <n v="2944"/>
    <x v="4"/>
    <x v="5"/>
    <n v="1"/>
    <x v="2"/>
    <n v="1"/>
    <n v="2944"/>
    <n v="0"/>
    <s v="6-Jan"/>
    <d v="1899-12-30T18:19:00"/>
    <x v="3"/>
    <x v="0"/>
    <x v="0"/>
    <x v="5"/>
    <x v="2"/>
  </r>
  <r>
    <x v="1235"/>
    <s v=" 20:12"/>
    <s v="Received from Customer - Venkatesh Traders"/>
    <s v="T240106201200774351019"/>
    <n v="903519751490"/>
    <x v="0"/>
    <s v="XXXXXXXXXX0662"/>
    <n v="13630"/>
    <x v="4"/>
    <x v="5"/>
    <n v="1"/>
    <x v="2"/>
    <n v="1"/>
    <n v="13630"/>
    <n v="0"/>
    <s v="6-Jan"/>
    <d v="1899-12-30T20:12:00"/>
    <x v="3"/>
    <x v="0"/>
    <x v="0"/>
    <x v="12"/>
    <x v="2"/>
  </r>
  <r>
    <x v="1235"/>
    <s v=" 20:40"/>
    <s v="Received from Other UPI User"/>
    <s v="T240106204000900900520"/>
    <n v="767835876145"/>
    <x v="0"/>
    <s v="XXXXXX3700"/>
    <n v="11931"/>
    <x v="4"/>
    <x v="5"/>
    <n v="1"/>
    <x v="2"/>
    <n v="1"/>
    <n v="11931"/>
    <n v="0"/>
    <s v="6-Jan"/>
    <d v="1899-12-30T20:40:00"/>
    <x v="3"/>
    <x v="0"/>
    <x v="0"/>
    <x v="12"/>
    <x v="2"/>
  </r>
  <r>
    <x v="1235"/>
    <s v=" 21:58"/>
    <s v="Paid to Nandini Milk Parlour"/>
    <s v="P240106215800516978652"/>
    <n v="874207234951"/>
    <x v="1"/>
    <s v="XXXXXX3700"/>
    <n v="2652"/>
    <x v="4"/>
    <x v="5"/>
    <n v="1"/>
    <x v="2"/>
    <n v="1"/>
    <n v="0"/>
    <n v="2652"/>
    <s v="6-Jan"/>
    <d v="1899-12-30T21:58:00"/>
    <x v="1"/>
    <x v="0"/>
    <x v="1"/>
    <x v="7"/>
    <x v="2"/>
  </r>
  <r>
    <x v="1235"/>
    <s v=" 22:21"/>
    <s v="Paid to BP Petrol Pump"/>
    <s v="P240106222100292947865"/>
    <n v="696593857494"/>
    <x v="1"/>
    <s v="XXXXXXXXXX0662"/>
    <n v="8005"/>
    <x v="4"/>
    <x v="5"/>
    <n v="1"/>
    <x v="2"/>
    <n v="1"/>
    <n v="0"/>
    <n v="8005"/>
    <s v="6-Jan"/>
    <d v="1899-12-30T22:21:00"/>
    <x v="1"/>
    <x v="0"/>
    <x v="3"/>
    <x v="16"/>
    <x v="2"/>
  </r>
  <r>
    <x v="1236"/>
    <s v=" 14:09"/>
    <s v="Paid to Flipkart"/>
    <s v="P240107140900822039430"/>
    <n v="86392755209"/>
    <x v="1"/>
    <s v="XXXXXX3700"/>
    <n v="9298"/>
    <x v="4"/>
    <x v="5"/>
    <n v="1"/>
    <x v="3"/>
    <n v="2"/>
    <n v="0"/>
    <n v="9298"/>
    <s v="7-Jan"/>
    <d v="1899-12-30T14:09:00"/>
    <x v="2"/>
    <x v="1"/>
    <x v="1"/>
    <x v="10"/>
    <x v="2"/>
  </r>
  <r>
    <x v="1236"/>
    <s v=" 14:57"/>
    <s v="Received from Family Member - Kumar"/>
    <s v="T240107145700563503246"/>
    <n v="811842975516"/>
    <x v="0"/>
    <s v="XXXXXXXXXX0662"/>
    <n v="3029"/>
    <x v="4"/>
    <x v="5"/>
    <n v="1"/>
    <x v="3"/>
    <n v="2"/>
    <n v="3029"/>
    <n v="0"/>
    <s v="7-Jan"/>
    <d v="1899-12-30T14:57:00"/>
    <x v="2"/>
    <x v="1"/>
    <x v="0"/>
    <x v="10"/>
    <x v="2"/>
  </r>
  <r>
    <x v="1236"/>
    <s v=" 15:24"/>
    <s v="Received from Family Member - Kumar"/>
    <s v="T240107152400879120336"/>
    <n v="936312971385"/>
    <x v="0"/>
    <s v="XXXXXX3700"/>
    <n v="3362"/>
    <x v="4"/>
    <x v="5"/>
    <n v="1"/>
    <x v="3"/>
    <n v="2"/>
    <n v="3362"/>
    <n v="0"/>
    <s v="7-Jan"/>
    <d v="1899-12-30T15:24:00"/>
    <x v="2"/>
    <x v="1"/>
    <x v="0"/>
    <x v="9"/>
    <x v="2"/>
  </r>
  <r>
    <x v="1236"/>
    <s v=" 16:26"/>
    <s v="Received from Customer - Venkatesh Traders"/>
    <s v="T240107162600818633411"/>
    <n v="881918853634"/>
    <x v="0"/>
    <s v="XXXXXXXXXX0662"/>
    <n v="632"/>
    <x v="4"/>
    <x v="5"/>
    <n v="1"/>
    <x v="3"/>
    <n v="2"/>
    <n v="632"/>
    <n v="0"/>
    <s v="7-Jan"/>
    <d v="1899-12-30T16:26:00"/>
    <x v="2"/>
    <x v="1"/>
    <x v="0"/>
    <x v="11"/>
    <x v="2"/>
  </r>
  <r>
    <x v="1236"/>
    <s v=" 16:59"/>
    <s v="Paid to KOMAL TRADERS"/>
    <s v="P240107165900757932475"/>
    <n v="295519548402"/>
    <x v="1"/>
    <s v="XXXXXXXXXX0662"/>
    <n v="6238"/>
    <x v="4"/>
    <x v="5"/>
    <n v="1"/>
    <x v="3"/>
    <n v="2"/>
    <n v="0"/>
    <n v="6238"/>
    <s v="7-Jan"/>
    <d v="1899-12-30T16:59:00"/>
    <x v="2"/>
    <x v="1"/>
    <x v="1"/>
    <x v="11"/>
    <x v="2"/>
  </r>
  <r>
    <x v="1236"/>
    <s v=" 21:04"/>
    <s v="Received from Customer - Venkatesh Traders"/>
    <s v="T240107210400668378787"/>
    <n v="278054492936"/>
    <x v="0"/>
    <s v="XXXXXXXXXX0662"/>
    <n v="2623"/>
    <x v="4"/>
    <x v="5"/>
    <n v="1"/>
    <x v="3"/>
    <n v="2"/>
    <n v="2623"/>
    <n v="0"/>
    <s v="7-Jan"/>
    <d v="1899-12-30T21:04:00"/>
    <x v="1"/>
    <x v="1"/>
    <x v="0"/>
    <x v="7"/>
    <x v="2"/>
  </r>
  <r>
    <x v="1237"/>
    <s v=" 12:29"/>
    <s v="Received from Customer - Ramesh &amp; Co"/>
    <s v="T240108122900871085639"/>
    <n v="309725247869"/>
    <x v="0"/>
    <s v="XXXXXX3700"/>
    <n v="18761"/>
    <x v="4"/>
    <x v="5"/>
    <n v="1"/>
    <x v="4"/>
    <n v="2"/>
    <n v="18761"/>
    <n v="0"/>
    <s v="8-Jan"/>
    <d v="1899-12-30T12:29:00"/>
    <x v="2"/>
    <x v="2"/>
    <x v="0"/>
    <x v="3"/>
    <x v="2"/>
  </r>
  <r>
    <x v="1237"/>
    <s v=" 12:59"/>
    <s v="Paid to IOCL Service Station"/>
    <s v="T240108125900836687396"/>
    <n v="865010393912"/>
    <x v="1"/>
    <s v="XXXXXXXXXX0662"/>
    <n v="7773"/>
    <x v="4"/>
    <x v="5"/>
    <n v="1"/>
    <x v="4"/>
    <n v="2"/>
    <n v="0"/>
    <n v="7773"/>
    <s v="8-Jan"/>
    <d v="1899-12-30T12:59:00"/>
    <x v="2"/>
    <x v="2"/>
    <x v="1"/>
    <x v="3"/>
    <x v="2"/>
  </r>
  <r>
    <x v="1237"/>
    <s v=" 15:18"/>
    <s v="Paid to Quick Service Station"/>
    <s v="P240108151800987755622"/>
    <n v="986550595520"/>
    <x v="1"/>
    <s v="XXXXXX3700"/>
    <n v="6059"/>
    <x v="4"/>
    <x v="5"/>
    <n v="1"/>
    <x v="4"/>
    <n v="2"/>
    <n v="0"/>
    <n v="6059"/>
    <s v="8-Jan"/>
    <d v="1899-12-30T15:18:00"/>
    <x v="2"/>
    <x v="2"/>
    <x v="1"/>
    <x v="9"/>
    <x v="2"/>
  </r>
  <r>
    <x v="1237"/>
    <s v=" 17:31"/>
    <s v="Paid to Bank Account Transfer"/>
    <s v="T240108173100529887654"/>
    <n v="667142198925"/>
    <x v="1"/>
    <s v="XXXXXX3700"/>
    <n v="13279"/>
    <x v="4"/>
    <x v="5"/>
    <n v="1"/>
    <x v="4"/>
    <n v="2"/>
    <n v="0"/>
    <n v="13279"/>
    <s v="8-Jan"/>
    <d v="1899-12-30T17:31:00"/>
    <x v="3"/>
    <x v="2"/>
    <x v="1"/>
    <x v="4"/>
    <x v="2"/>
  </r>
  <r>
    <x v="1237"/>
    <s v=" 18:30"/>
    <s v="Paid to Other Merchant"/>
    <s v="T240108183000502882133"/>
    <n v="514568636788"/>
    <x v="1"/>
    <s v="XXXXXXXXXX0662"/>
    <n v="1937"/>
    <x v="4"/>
    <x v="5"/>
    <n v="1"/>
    <x v="4"/>
    <n v="2"/>
    <n v="0"/>
    <n v="1937"/>
    <s v="8-Jan"/>
    <d v="1899-12-30T18:30:00"/>
    <x v="3"/>
    <x v="2"/>
    <x v="1"/>
    <x v="5"/>
    <x v="2"/>
  </r>
  <r>
    <x v="1237"/>
    <s v=" 21:44"/>
    <s v="Received from Customer - ABC Traders"/>
    <s v="T240108214400933039598"/>
    <n v="17026597272"/>
    <x v="0"/>
    <s v="XXXXXXXXXX0662"/>
    <n v="15745"/>
    <x v="4"/>
    <x v="5"/>
    <n v="1"/>
    <x v="4"/>
    <n v="2"/>
    <n v="15745"/>
    <n v="0"/>
    <s v="8-Jan"/>
    <d v="1899-12-30T21:44:00"/>
    <x v="1"/>
    <x v="2"/>
    <x v="0"/>
    <x v="7"/>
    <x v="2"/>
  </r>
  <r>
    <x v="1237"/>
    <s v=" 23:43"/>
    <s v="Paid to Wholesale Supplier"/>
    <s v="P240108234300968544745"/>
    <n v="706066490776"/>
    <x v="1"/>
    <s v="XXXXXXXXXX0662"/>
    <n v="6819"/>
    <x v="4"/>
    <x v="5"/>
    <n v="1"/>
    <x v="4"/>
    <n v="2"/>
    <n v="0"/>
    <n v="6819"/>
    <s v="8-Jan"/>
    <d v="1899-12-30T23:43:00"/>
    <x v="1"/>
    <x v="2"/>
    <x v="1"/>
    <x v="1"/>
    <x v="2"/>
  </r>
  <r>
    <x v="1238"/>
    <s v=" 07:40"/>
    <s v="Received from Family Member - Priya"/>
    <s v="T240109074000618535675"/>
    <n v="357206486506"/>
    <x v="0"/>
    <s v="XXXXXXXXXX0662"/>
    <n v="4496"/>
    <x v="4"/>
    <x v="5"/>
    <n v="1"/>
    <x v="5"/>
    <n v="2"/>
    <n v="4496"/>
    <n v="0"/>
    <s v="9-Jan"/>
    <d v="1899-12-30T07:40:00"/>
    <x v="0"/>
    <x v="3"/>
    <x v="0"/>
    <x v="14"/>
    <x v="2"/>
  </r>
  <r>
    <x v="1238"/>
    <s v=" 13:21"/>
    <s v="Paid to Reliance Smart"/>
    <s v="T240109132100796965131"/>
    <n v="937191759064"/>
    <x v="1"/>
    <s v="XXXXXXXXXX0662"/>
    <n v="7672"/>
    <x v="4"/>
    <x v="5"/>
    <n v="1"/>
    <x v="5"/>
    <n v="2"/>
    <n v="0"/>
    <n v="7672"/>
    <s v="9-Jan"/>
    <d v="1899-12-30T13:21:00"/>
    <x v="2"/>
    <x v="3"/>
    <x v="1"/>
    <x v="8"/>
    <x v="2"/>
  </r>
  <r>
    <x v="1238"/>
    <s v=" 17:26"/>
    <s v="Received from Bank/UPI Transfer"/>
    <s v="T240109172600980885497"/>
    <n v="255721778055"/>
    <x v="0"/>
    <s v="XXXXXXXXXX0662"/>
    <n v="7595"/>
    <x v="4"/>
    <x v="5"/>
    <n v="1"/>
    <x v="5"/>
    <n v="2"/>
    <n v="7595"/>
    <n v="0"/>
    <s v="9-Jan"/>
    <d v="1899-12-30T17:26:00"/>
    <x v="3"/>
    <x v="3"/>
    <x v="0"/>
    <x v="4"/>
    <x v="2"/>
  </r>
  <r>
    <x v="1238"/>
    <s v=" 20:44"/>
    <s v="Received from Family Member - Priya"/>
    <s v="T240109204400470735046"/>
    <n v="718808578552"/>
    <x v="0"/>
    <s v="XXXXXX3700"/>
    <n v="18759"/>
    <x v="4"/>
    <x v="5"/>
    <n v="1"/>
    <x v="5"/>
    <n v="2"/>
    <n v="18759"/>
    <n v="0"/>
    <s v="9-Jan"/>
    <d v="1899-12-30T20:44:00"/>
    <x v="3"/>
    <x v="3"/>
    <x v="0"/>
    <x v="12"/>
    <x v="2"/>
  </r>
  <r>
    <x v="1239"/>
    <s v=" 16:43"/>
    <s v="Paid to Textile Store"/>
    <s v="T240110164300620479299"/>
    <n v="413248883466"/>
    <x v="1"/>
    <s v="XXXXXX3700"/>
    <n v="14906"/>
    <x v="4"/>
    <x v="5"/>
    <n v="1"/>
    <x v="6"/>
    <n v="2"/>
    <n v="0"/>
    <n v="14906"/>
    <s v="10-Jan"/>
    <d v="1899-12-30T16:43:00"/>
    <x v="2"/>
    <x v="4"/>
    <x v="1"/>
    <x v="11"/>
    <x v="2"/>
  </r>
  <r>
    <x v="1240"/>
    <s v=" 08:03"/>
    <s v="Received from Manish"/>
    <s v="T240111080300781243160"/>
    <n v="853186709707"/>
    <x v="0"/>
    <s v="XXXXXXXXXX0662"/>
    <n v="11538"/>
    <x v="4"/>
    <x v="5"/>
    <n v="1"/>
    <x v="0"/>
    <n v="2"/>
    <n v="11538"/>
    <n v="0"/>
    <s v="11-Jan"/>
    <d v="1899-12-30T08:03:00"/>
    <x v="0"/>
    <x v="5"/>
    <x v="0"/>
    <x v="15"/>
    <x v="2"/>
  </r>
  <r>
    <x v="1240"/>
    <s v=" 16:06"/>
    <s v="Paid to BP Petrol Pump"/>
    <s v="P240111160600608443564"/>
    <n v="669170989230"/>
    <x v="1"/>
    <s v="XXXXXXXXXX0662"/>
    <n v="2928"/>
    <x v="4"/>
    <x v="5"/>
    <n v="1"/>
    <x v="0"/>
    <n v="2"/>
    <n v="0"/>
    <n v="2928"/>
    <s v="11-Jan"/>
    <d v="1899-12-30T16:06:00"/>
    <x v="2"/>
    <x v="5"/>
    <x v="3"/>
    <x v="11"/>
    <x v="2"/>
  </r>
  <r>
    <x v="1240"/>
    <s v=" 18:54"/>
    <s v="Received from Customer - Venkatesh Traders"/>
    <s v="T240111185400581394421"/>
    <n v="239305032287"/>
    <x v="0"/>
    <s v="XXXXXXXXXX0662"/>
    <n v="8117"/>
    <x v="4"/>
    <x v="5"/>
    <n v="1"/>
    <x v="0"/>
    <n v="2"/>
    <n v="8117"/>
    <n v="0"/>
    <s v="11-Jan"/>
    <d v="1899-12-30T18:54:00"/>
    <x v="3"/>
    <x v="5"/>
    <x v="0"/>
    <x v="5"/>
    <x v="2"/>
  </r>
  <r>
    <x v="1240"/>
    <s v=" 19:53"/>
    <s v="Received from Bank/UPI Transfer"/>
    <s v="T240111195300870127655"/>
    <n v="853967924999"/>
    <x v="0"/>
    <s v="XXXXXXXXXX0662"/>
    <n v="1167"/>
    <x v="4"/>
    <x v="5"/>
    <n v="1"/>
    <x v="0"/>
    <n v="2"/>
    <n v="1167"/>
    <n v="0"/>
    <s v="11-Jan"/>
    <d v="1899-12-30T19:53:00"/>
    <x v="3"/>
    <x v="5"/>
    <x v="0"/>
    <x v="6"/>
    <x v="2"/>
  </r>
  <r>
    <x v="1241"/>
    <s v=" 17:18"/>
    <s v="Paid to BP Petrol Pump"/>
    <s v="P240112171800209628479"/>
    <n v="50542182808"/>
    <x v="1"/>
    <s v="XXXXXXXXXX0662"/>
    <n v="8564"/>
    <x v="4"/>
    <x v="5"/>
    <n v="1"/>
    <x v="1"/>
    <n v="2"/>
    <n v="0"/>
    <n v="8564"/>
    <s v="12-Jan"/>
    <d v="1899-12-30T17:18:00"/>
    <x v="3"/>
    <x v="6"/>
    <x v="3"/>
    <x v="4"/>
    <x v="2"/>
  </r>
  <r>
    <x v="1241"/>
    <s v=" 18:56"/>
    <s v="Paid to Family Member - Priya"/>
    <s v="P240112185600855618320"/>
    <n v="726232005552"/>
    <x v="1"/>
    <s v="XXXXXXXXXX0662"/>
    <n v="369"/>
    <x v="4"/>
    <x v="5"/>
    <n v="1"/>
    <x v="1"/>
    <n v="2"/>
    <n v="0"/>
    <n v="369"/>
    <s v="12-Jan"/>
    <d v="1899-12-30T18:56:00"/>
    <x v="3"/>
    <x v="6"/>
    <x v="1"/>
    <x v="5"/>
    <x v="2"/>
  </r>
  <r>
    <x v="1241"/>
    <s v=" 19:44"/>
    <s v="Received from Customer - Kumar Stores"/>
    <s v="T240112194400841897537"/>
    <n v="699138634504"/>
    <x v="0"/>
    <s v="XXXXXXXXXX0662"/>
    <n v="10386"/>
    <x v="4"/>
    <x v="5"/>
    <n v="1"/>
    <x v="1"/>
    <n v="2"/>
    <n v="10386"/>
    <n v="0"/>
    <s v="12-Jan"/>
    <d v="1899-12-30T19:44:00"/>
    <x v="3"/>
    <x v="6"/>
    <x v="0"/>
    <x v="6"/>
    <x v="2"/>
  </r>
  <r>
    <x v="1242"/>
    <s v=" 18:20"/>
    <s v="Paid to Santhu"/>
    <s v="T240113182000198295573"/>
    <n v="836592014147"/>
    <x v="1"/>
    <s v="XXXXXX3700"/>
    <n v="8565"/>
    <x v="4"/>
    <x v="5"/>
    <n v="1"/>
    <x v="2"/>
    <n v="2"/>
    <n v="0"/>
    <n v="8565"/>
    <s v="13-Jan"/>
    <d v="1899-12-30T18:20:00"/>
    <x v="3"/>
    <x v="7"/>
    <x v="1"/>
    <x v="5"/>
    <x v="2"/>
  </r>
  <r>
    <x v="1242"/>
    <s v=" 18:26"/>
    <s v="Paid to Nandini Milk Parlour"/>
    <s v="P240113182600811271851"/>
    <n v="462154473281"/>
    <x v="1"/>
    <s v="XXXXXX3700"/>
    <n v="7938"/>
    <x v="4"/>
    <x v="5"/>
    <n v="1"/>
    <x v="2"/>
    <n v="2"/>
    <n v="0"/>
    <n v="7938"/>
    <s v="13-Jan"/>
    <d v="1899-12-30T18:26:00"/>
    <x v="3"/>
    <x v="7"/>
    <x v="1"/>
    <x v="5"/>
    <x v="2"/>
  </r>
  <r>
    <x v="1242"/>
    <s v=" 18:42"/>
    <s v="Paid to BP Petrol Pump"/>
    <s v="P240113184200498469155"/>
    <n v="810614711642"/>
    <x v="1"/>
    <s v="XXXXXXXXXX0662"/>
    <n v="13691"/>
    <x v="4"/>
    <x v="5"/>
    <n v="1"/>
    <x v="2"/>
    <n v="2"/>
    <n v="0"/>
    <n v="13691"/>
    <s v="13-Jan"/>
    <d v="1899-12-30T18:42:00"/>
    <x v="3"/>
    <x v="7"/>
    <x v="3"/>
    <x v="5"/>
    <x v="2"/>
  </r>
  <r>
    <x v="1242"/>
    <s v=" 21:29"/>
    <s v="Paid to Nandini Milk Parlour"/>
    <s v="T240113212900658693905"/>
    <n v="229496882973"/>
    <x v="1"/>
    <s v="XXXXXXXXXX0662"/>
    <n v="4513"/>
    <x v="4"/>
    <x v="5"/>
    <n v="1"/>
    <x v="2"/>
    <n v="2"/>
    <n v="0"/>
    <n v="4513"/>
    <s v="13-Jan"/>
    <d v="1899-12-30T21:29:00"/>
    <x v="1"/>
    <x v="7"/>
    <x v="1"/>
    <x v="7"/>
    <x v="2"/>
  </r>
  <r>
    <x v="1243"/>
    <s v=" 11:30"/>
    <s v="Received from Customer - Anand Stores"/>
    <s v="T240114113000956968637"/>
    <n v="252647426565"/>
    <x v="0"/>
    <s v="XXXXXXXXXX0662"/>
    <n v="12994"/>
    <x v="4"/>
    <x v="5"/>
    <n v="1"/>
    <x v="3"/>
    <n v="3"/>
    <n v="12994"/>
    <n v="0"/>
    <s v="14-Jan"/>
    <d v="1899-12-30T11:30:00"/>
    <x v="0"/>
    <x v="8"/>
    <x v="0"/>
    <x v="2"/>
    <x v="2"/>
  </r>
  <r>
    <x v="1243"/>
    <s v=" 15:03"/>
    <s v="Paid to Nandini Milk Parlour"/>
    <s v="T240114150300783402333"/>
    <n v="546607207891"/>
    <x v="1"/>
    <s v="XXXXXXXXXX0662"/>
    <n v="3816"/>
    <x v="4"/>
    <x v="5"/>
    <n v="1"/>
    <x v="3"/>
    <n v="3"/>
    <n v="0"/>
    <n v="3816"/>
    <s v="14-Jan"/>
    <d v="1899-12-30T15:03:00"/>
    <x v="2"/>
    <x v="8"/>
    <x v="1"/>
    <x v="9"/>
    <x v="2"/>
  </r>
  <r>
    <x v="1243"/>
    <s v=" 15:46"/>
    <s v="Received from Customer - Venkatesh Traders"/>
    <s v="T240114154600300286834"/>
    <n v="244137711029"/>
    <x v="0"/>
    <s v="XXXXXXXXXX0662"/>
    <n v="4852"/>
    <x v="4"/>
    <x v="5"/>
    <n v="1"/>
    <x v="3"/>
    <n v="3"/>
    <n v="4852"/>
    <n v="0"/>
    <s v="14-Jan"/>
    <d v="1899-12-30T15:46:00"/>
    <x v="2"/>
    <x v="8"/>
    <x v="0"/>
    <x v="9"/>
    <x v="2"/>
  </r>
  <r>
    <x v="1243"/>
    <s v=" 16:50"/>
    <s v="Received from Customer - Ravi Enterprises"/>
    <s v="T240114165000571422374"/>
    <n v="667182301036"/>
    <x v="0"/>
    <s v="XXXXXX3700"/>
    <n v="17950"/>
    <x v="4"/>
    <x v="5"/>
    <n v="1"/>
    <x v="3"/>
    <n v="3"/>
    <n v="17950"/>
    <n v="0"/>
    <s v="14-Jan"/>
    <d v="1899-12-30T16:50:00"/>
    <x v="2"/>
    <x v="8"/>
    <x v="0"/>
    <x v="11"/>
    <x v="2"/>
  </r>
  <r>
    <x v="1243"/>
    <s v=" 21:17"/>
    <s v="Received from Manish"/>
    <s v="T240114211700823122899"/>
    <n v="357750121307"/>
    <x v="0"/>
    <s v="XXXXXXXXXX0662"/>
    <n v="8400"/>
    <x v="4"/>
    <x v="5"/>
    <n v="1"/>
    <x v="3"/>
    <n v="3"/>
    <n v="8400"/>
    <n v="0"/>
    <s v="14-Jan"/>
    <d v="1899-12-30T21:17:00"/>
    <x v="1"/>
    <x v="8"/>
    <x v="0"/>
    <x v="7"/>
    <x v="2"/>
  </r>
  <r>
    <x v="1243"/>
    <s v=" 21:30"/>
    <s v="Received from Family Member - Ravi"/>
    <s v="T240114213000890160003"/>
    <n v="551783999070"/>
    <x v="0"/>
    <s v="XXXXXXXXXX0662"/>
    <n v="8449"/>
    <x v="4"/>
    <x v="5"/>
    <n v="1"/>
    <x v="3"/>
    <n v="3"/>
    <n v="8449"/>
    <n v="0"/>
    <s v="14-Jan"/>
    <d v="1899-12-30T21:30:00"/>
    <x v="1"/>
    <x v="8"/>
    <x v="0"/>
    <x v="7"/>
    <x v="2"/>
  </r>
  <r>
    <x v="1243"/>
    <s v=" 21:39"/>
    <s v="Paid to Manish"/>
    <s v="T240114213900652905424"/>
    <n v="962676217355"/>
    <x v="1"/>
    <s v="XXXXXX3700"/>
    <n v="4687"/>
    <x v="4"/>
    <x v="5"/>
    <n v="1"/>
    <x v="3"/>
    <n v="3"/>
    <n v="0"/>
    <n v="4687"/>
    <s v="14-Jan"/>
    <d v="1899-12-30T21:39:00"/>
    <x v="1"/>
    <x v="8"/>
    <x v="1"/>
    <x v="7"/>
    <x v="2"/>
  </r>
  <r>
    <x v="1244"/>
    <s v=" 17:04"/>
    <s v="Paid to Family Member - Kumar"/>
    <s v="T240115170400477922774"/>
    <n v="147148523549"/>
    <x v="1"/>
    <s v="XXXXXX3700"/>
    <n v="5666"/>
    <x v="4"/>
    <x v="5"/>
    <n v="1"/>
    <x v="4"/>
    <n v="3"/>
    <n v="0"/>
    <n v="5666"/>
    <s v="15-Jan"/>
    <d v="1899-12-30T17:04:00"/>
    <x v="3"/>
    <x v="9"/>
    <x v="1"/>
    <x v="4"/>
    <x v="2"/>
  </r>
  <r>
    <x v="1244"/>
    <s v=" 21:32"/>
    <s v="Received from Manish"/>
    <s v="T240115213200555013781"/>
    <n v="173041545146"/>
    <x v="0"/>
    <s v="XXXXXX3700"/>
    <n v="3645"/>
    <x v="4"/>
    <x v="5"/>
    <n v="1"/>
    <x v="4"/>
    <n v="3"/>
    <n v="3645"/>
    <n v="0"/>
    <s v="15-Jan"/>
    <d v="1899-12-30T21:32:00"/>
    <x v="1"/>
    <x v="9"/>
    <x v="0"/>
    <x v="7"/>
    <x v="2"/>
  </r>
  <r>
    <x v="1245"/>
    <s v=" 12:53"/>
    <s v="Received from Lokesh"/>
    <s v="T240116125300822983108"/>
    <n v="55029221357"/>
    <x v="0"/>
    <s v="XXXXXXXXXX0662"/>
    <n v="12731"/>
    <x v="4"/>
    <x v="5"/>
    <n v="1"/>
    <x v="5"/>
    <n v="3"/>
    <n v="12731"/>
    <n v="0"/>
    <s v="16-Jan"/>
    <d v="1899-12-30T12:53:00"/>
    <x v="2"/>
    <x v="10"/>
    <x v="0"/>
    <x v="3"/>
    <x v="2"/>
  </r>
  <r>
    <x v="1245"/>
    <s v=" 13:52"/>
    <s v="Received from Local Customer"/>
    <s v="T240116135200919210075"/>
    <n v="851755824908"/>
    <x v="0"/>
    <s v="XXXXXXXXXX0662"/>
    <n v="6634"/>
    <x v="4"/>
    <x v="5"/>
    <n v="1"/>
    <x v="5"/>
    <n v="3"/>
    <n v="6634"/>
    <n v="0"/>
    <s v="16-Jan"/>
    <d v="1899-12-30T13:52:00"/>
    <x v="2"/>
    <x v="10"/>
    <x v="0"/>
    <x v="8"/>
    <x v="2"/>
  </r>
  <r>
    <x v="1245"/>
    <s v=" 16:13"/>
    <s v="Received from Customer - Manish Traders"/>
    <s v="T240116161300108086750"/>
    <n v="563602908539"/>
    <x v="0"/>
    <s v="XXXXXX3700"/>
    <n v="7391"/>
    <x v="4"/>
    <x v="5"/>
    <n v="1"/>
    <x v="5"/>
    <n v="3"/>
    <n v="7391"/>
    <n v="0"/>
    <s v="16-Jan"/>
    <d v="1899-12-30T16:13:00"/>
    <x v="2"/>
    <x v="10"/>
    <x v="0"/>
    <x v="11"/>
    <x v="2"/>
  </r>
  <r>
    <x v="1245"/>
    <s v=" 17:33"/>
    <s v="Received from Customer - ABC Traders"/>
    <s v="T240116173300507512847"/>
    <n v="253174858651"/>
    <x v="0"/>
    <s v="XXXXXXXXXX0662"/>
    <n v="3826"/>
    <x v="4"/>
    <x v="5"/>
    <n v="1"/>
    <x v="5"/>
    <n v="3"/>
    <n v="3826"/>
    <n v="0"/>
    <s v="16-Jan"/>
    <d v="1899-12-30T17:33:00"/>
    <x v="3"/>
    <x v="10"/>
    <x v="0"/>
    <x v="4"/>
    <x v="2"/>
  </r>
  <r>
    <x v="1245"/>
    <s v=" 19:51"/>
    <s v="Paid to Packaging Supplier"/>
    <s v="P240116195100749929139"/>
    <n v="370722973596"/>
    <x v="1"/>
    <s v="XXXXXX3700"/>
    <n v="15957"/>
    <x v="4"/>
    <x v="5"/>
    <n v="1"/>
    <x v="5"/>
    <n v="3"/>
    <n v="0"/>
    <n v="15957"/>
    <s v="16-Jan"/>
    <d v="1899-12-30T19:51:00"/>
    <x v="3"/>
    <x v="10"/>
    <x v="1"/>
    <x v="6"/>
    <x v="2"/>
  </r>
  <r>
    <x v="1245"/>
    <s v=" 20:50"/>
    <s v="Paid to Other Merchant"/>
    <s v="P240116205000171095966"/>
    <n v="662318460426"/>
    <x v="1"/>
    <s v="XXXXXXXXXX0662"/>
    <n v="4202"/>
    <x v="4"/>
    <x v="5"/>
    <n v="1"/>
    <x v="5"/>
    <n v="3"/>
    <n v="0"/>
    <n v="4202"/>
    <s v="16-Jan"/>
    <d v="1899-12-30T20:50:00"/>
    <x v="3"/>
    <x v="10"/>
    <x v="1"/>
    <x v="12"/>
    <x v="2"/>
  </r>
  <r>
    <x v="1245"/>
    <s v=" 21:51"/>
    <s v="Received from Customer - Anand Stores"/>
    <s v="T240116215100783062351"/>
    <n v="62986600605"/>
    <x v="0"/>
    <s v="XXXXXX3700"/>
    <n v="1476"/>
    <x v="4"/>
    <x v="5"/>
    <n v="1"/>
    <x v="5"/>
    <n v="3"/>
    <n v="1476"/>
    <n v="0"/>
    <s v="16-Jan"/>
    <d v="1899-12-30T21:51:00"/>
    <x v="1"/>
    <x v="10"/>
    <x v="0"/>
    <x v="7"/>
    <x v="2"/>
  </r>
  <r>
    <x v="1246"/>
    <s v=" 11:57"/>
    <s v="Paid to KOMAL TRADERS"/>
    <s v="T240119115700225290764"/>
    <n v="410847785085"/>
    <x v="1"/>
    <s v="XXXXXX3700"/>
    <n v="12481"/>
    <x v="4"/>
    <x v="5"/>
    <n v="1"/>
    <x v="1"/>
    <n v="3"/>
    <n v="0"/>
    <n v="12481"/>
    <s v="19-Jan"/>
    <d v="1899-12-30T11:57:00"/>
    <x v="0"/>
    <x v="13"/>
    <x v="1"/>
    <x v="2"/>
    <x v="2"/>
  </r>
  <r>
    <x v="1246"/>
    <s v=" 12:38"/>
    <s v="Received from Other Customer"/>
    <s v="T240119123800224398251"/>
    <n v="938137200235"/>
    <x v="0"/>
    <s v="XXXXXXXXXX0662"/>
    <n v="9118"/>
    <x v="4"/>
    <x v="5"/>
    <n v="1"/>
    <x v="1"/>
    <n v="3"/>
    <n v="9118"/>
    <n v="0"/>
    <s v="19-Jan"/>
    <d v="1899-12-30T12:38:00"/>
    <x v="2"/>
    <x v="13"/>
    <x v="0"/>
    <x v="3"/>
    <x v="2"/>
  </r>
  <r>
    <x v="1246"/>
    <s v=" 13:20"/>
    <s v="Received from Customer - Ravi Enterprises"/>
    <s v="T240119132000117621713"/>
    <n v="965054919165"/>
    <x v="0"/>
    <s v="XXXXXXXXXX0662"/>
    <n v="3984"/>
    <x v="4"/>
    <x v="5"/>
    <n v="1"/>
    <x v="1"/>
    <n v="3"/>
    <n v="3984"/>
    <n v="0"/>
    <s v="19-Jan"/>
    <d v="1899-12-30T13:20:00"/>
    <x v="2"/>
    <x v="13"/>
    <x v="0"/>
    <x v="8"/>
    <x v="2"/>
  </r>
  <r>
    <x v="1247"/>
    <s v=" 20:21"/>
    <s v="Received from Family Member - Priya"/>
    <s v="T240120202100320867230"/>
    <n v="540311974684"/>
    <x v="0"/>
    <s v="XXXXXXXXXX0662"/>
    <n v="2358"/>
    <x v="4"/>
    <x v="5"/>
    <n v="1"/>
    <x v="2"/>
    <n v="3"/>
    <n v="2358"/>
    <n v="0"/>
    <s v="20-Jan"/>
    <d v="1899-12-30T20:21:00"/>
    <x v="3"/>
    <x v="14"/>
    <x v="0"/>
    <x v="12"/>
    <x v="2"/>
  </r>
  <r>
    <x v="1247"/>
    <s v=" 21:22"/>
    <s v="Paid to Amazon Shopping"/>
    <s v="P240120212200165671539"/>
    <n v="536633909224"/>
    <x v="1"/>
    <s v="XXXXXXXXXX0662"/>
    <n v="2149"/>
    <x v="4"/>
    <x v="5"/>
    <n v="1"/>
    <x v="2"/>
    <n v="3"/>
    <n v="0"/>
    <n v="2149"/>
    <s v="20-Jan"/>
    <d v="1899-12-30T21:22:00"/>
    <x v="1"/>
    <x v="14"/>
    <x v="4"/>
    <x v="7"/>
    <x v="2"/>
  </r>
  <r>
    <x v="1248"/>
    <s v=" 08:49"/>
    <s v="Received from Customer - Sri Lakshmi Stores"/>
    <s v="T240121084900966286357"/>
    <n v="112744643535"/>
    <x v="0"/>
    <s v="XXXXXXXXXX0662"/>
    <n v="10865"/>
    <x v="4"/>
    <x v="5"/>
    <n v="1"/>
    <x v="3"/>
    <n v="4"/>
    <n v="10865"/>
    <n v="0"/>
    <s v="21-Jan"/>
    <d v="1899-12-30T08:49:00"/>
    <x v="0"/>
    <x v="15"/>
    <x v="0"/>
    <x v="15"/>
    <x v="2"/>
  </r>
  <r>
    <x v="1248"/>
    <s v=" 17:49"/>
    <s v="Paid to Quick Service Station"/>
    <s v="P240121174900584875915"/>
    <n v="526833484600"/>
    <x v="1"/>
    <s v="XXXXXX3700"/>
    <n v="3338"/>
    <x v="4"/>
    <x v="5"/>
    <n v="1"/>
    <x v="3"/>
    <n v="4"/>
    <n v="0"/>
    <n v="3338"/>
    <s v="21-Jan"/>
    <d v="1899-12-30T17:49:00"/>
    <x v="3"/>
    <x v="15"/>
    <x v="1"/>
    <x v="4"/>
    <x v="2"/>
  </r>
  <r>
    <x v="1248"/>
    <s v=" 17:52"/>
    <s v="Received from Customer - Venkatesh Traders"/>
    <s v="T240121175200582428333"/>
    <n v="699966905529"/>
    <x v="0"/>
    <s v="XXXXXXXXXX0662"/>
    <n v="2879"/>
    <x v="4"/>
    <x v="5"/>
    <n v="1"/>
    <x v="3"/>
    <n v="4"/>
    <n v="2879"/>
    <n v="0"/>
    <s v="21-Jan"/>
    <d v="1899-12-30T17:52:00"/>
    <x v="3"/>
    <x v="15"/>
    <x v="0"/>
    <x v="4"/>
    <x v="2"/>
  </r>
  <r>
    <x v="1248"/>
    <s v=" 18:30"/>
    <s v="Received from Customer - ABC Traders"/>
    <s v="T240121183000803697102"/>
    <n v="717279819113"/>
    <x v="0"/>
    <s v="XXXXXXXXXX0662"/>
    <n v="7816"/>
    <x v="4"/>
    <x v="5"/>
    <n v="1"/>
    <x v="3"/>
    <n v="4"/>
    <n v="7816"/>
    <n v="0"/>
    <s v="21-Jan"/>
    <d v="1899-12-30T18:30:00"/>
    <x v="3"/>
    <x v="15"/>
    <x v="0"/>
    <x v="5"/>
    <x v="2"/>
  </r>
  <r>
    <x v="1249"/>
    <s v=" 12:12"/>
    <s v="Received from Customer - Sagar Enterprises"/>
    <s v="T240122121200374170609"/>
    <n v="617534580135"/>
    <x v="0"/>
    <s v="XXXXXXXXXX0662"/>
    <n v="3220"/>
    <x v="4"/>
    <x v="5"/>
    <n v="1"/>
    <x v="4"/>
    <n v="4"/>
    <n v="3220"/>
    <n v="0"/>
    <s v="22-Jan"/>
    <d v="1899-12-30T12:12:00"/>
    <x v="2"/>
    <x v="16"/>
    <x v="0"/>
    <x v="3"/>
    <x v="2"/>
  </r>
  <r>
    <x v="1249"/>
    <s v=" 16:29"/>
    <s v="Received from Customer - Ramesh &amp; Co"/>
    <s v="T240122162900664067891"/>
    <n v="163071083986"/>
    <x v="0"/>
    <s v="XXXXXXXXXX0662"/>
    <n v="3528"/>
    <x v="4"/>
    <x v="5"/>
    <n v="1"/>
    <x v="4"/>
    <n v="4"/>
    <n v="3528"/>
    <n v="0"/>
    <s v="22-Jan"/>
    <d v="1899-12-30T16:29:00"/>
    <x v="2"/>
    <x v="16"/>
    <x v="0"/>
    <x v="11"/>
    <x v="2"/>
  </r>
  <r>
    <x v="1249"/>
    <s v=" 18:03"/>
    <s v="Received from Manish"/>
    <s v="T240122180300877350506"/>
    <n v="80463658734"/>
    <x v="0"/>
    <s v="XXXXXX3700"/>
    <n v="13394"/>
    <x v="4"/>
    <x v="5"/>
    <n v="1"/>
    <x v="4"/>
    <n v="4"/>
    <n v="13394"/>
    <n v="0"/>
    <s v="22-Jan"/>
    <d v="1899-12-30T18:03:00"/>
    <x v="3"/>
    <x v="16"/>
    <x v="0"/>
    <x v="5"/>
    <x v="2"/>
  </r>
  <r>
    <x v="1249"/>
    <s v=" 19:29"/>
    <s v="Paid to Amazon Pay Groceries"/>
    <s v="T240122192900487199607"/>
    <n v="690443664780"/>
    <x v="1"/>
    <s v="XXXXXX3700"/>
    <n v="5023"/>
    <x v="4"/>
    <x v="5"/>
    <n v="1"/>
    <x v="4"/>
    <n v="4"/>
    <n v="0"/>
    <n v="5023"/>
    <s v="22-Jan"/>
    <d v="1899-12-30T19:29:00"/>
    <x v="3"/>
    <x v="16"/>
    <x v="4"/>
    <x v="6"/>
    <x v="2"/>
  </r>
  <r>
    <x v="1250"/>
    <s v=" 09:53"/>
    <s v="Received from Customer - Anand Stores"/>
    <s v="T240123095300828155702"/>
    <n v="444264787826"/>
    <x v="0"/>
    <s v="XXXXXXXXXX0662"/>
    <n v="6007"/>
    <x v="4"/>
    <x v="5"/>
    <n v="1"/>
    <x v="5"/>
    <n v="4"/>
    <n v="6007"/>
    <n v="0"/>
    <s v="23-Jan"/>
    <d v="1899-12-30T09:53:00"/>
    <x v="0"/>
    <x v="17"/>
    <x v="0"/>
    <x v="13"/>
    <x v="2"/>
  </r>
  <r>
    <x v="1250"/>
    <s v=" 11:28"/>
    <s v="Received from Customer - Anand Stores"/>
    <s v="T240123112800905049761"/>
    <n v="724123276723"/>
    <x v="0"/>
    <s v="XXXXXX3700"/>
    <n v="2618"/>
    <x v="4"/>
    <x v="5"/>
    <n v="1"/>
    <x v="5"/>
    <n v="4"/>
    <n v="2618"/>
    <n v="0"/>
    <s v="23-Jan"/>
    <d v="1899-12-30T11:28:00"/>
    <x v="0"/>
    <x v="17"/>
    <x v="0"/>
    <x v="2"/>
    <x v="2"/>
  </r>
  <r>
    <x v="1250"/>
    <s v=" 14:49"/>
    <s v="Received from Customer - ABC Traders"/>
    <s v="T240123144900625378016"/>
    <n v="739381754629"/>
    <x v="0"/>
    <s v="XXXXXXXXXX0662"/>
    <n v="14146"/>
    <x v="4"/>
    <x v="5"/>
    <n v="1"/>
    <x v="5"/>
    <n v="4"/>
    <n v="14146"/>
    <n v="0"/>
    <s v="23-Jan"/>
    <d v="1899-12-30T14:49:00"/>
    <x v="2"/>
    <x v="17"/>
    <x v="0"/>
    <x v="10"/>
    <x v="2"/>
  </r>
  <r>
    <x v="1250"/>
    <s v=" 18:36"/>
    <s v="Received from Customer - Kumar Stores"/>
    <s v="T240123183600234216564"/>
    <n v="537966090892"/>
    <x v="0"/>
    <s v="XXXXXX3700"/>
    <n v="11156"/>
    <x v="4"/>
    <x v="5"/>
    <n v="1"/>
    <x v="5"/>
    <n v="4"/>
    <n v="11156"/>
    <n v="0"/>
    <s v="23-Jan"/>
    <d v="1899-12-30T18:36:00"/>
    <x v="3"/>
    <x v="17"/>
    <x v="0"/>
    <x v="5"/>
    <x v="2"/>
  </r>
  <r>
    <x v="1250"/>
    <s v=" 20:27"/>
    <s v="Received from Customer - Sagar Enterprises"/>
    <s v="T240123202700478210995"/>
    <n v="606555551753"/>
    <x v="0"/>
    <s v="XXXXXXXXXX0662"/>
    <n v="5368"/>
    <x v="4"/>
    <x v="5"/>
    <n v="1"/>
    <x v="5"/>
    <n v="4"/>
    <n v="5368"/>
    <n v="0"/>
    <s v="23-Jan"/>
    <d v="1899-12-30T20:27:00"/>
    <x v="3"/>
    <x v="17"/>
    <x v="0"/>
    <x v="12"/>
    <x v="2"/>
  </r>
  <r>
    <x v="1250"/>
    <s v=" 22:54"/>
    <s v="Received from Customer - Manish Traders"/>
    <s v="T240123225400610180573"/>
    <n v="758280812619"/>
    <x v="0"/>
    <s v="XXXXXXXXXX0662"/>
    <n v="18098"/>
    <x v="4"/>
    <x v="5"/>
    <n v="1"/>
    <x v="5"/>
    <n v="4"/>
    <n v="18098"/>
    <n v="0"/>
    <s v="23-Jan"/>
    <d v="1899-12-30T22:54:00"/>
    <x v="1"/>
    <x v="17"/>
    <x v="0"/>
    <x v="16"/>
    <x v="2"/>
  </r>
  <r>
    <x v="1251"/>
    <s v=" 07:54"/>
    <s v="Received from Family Member - Priya"/>
    <s v="T240124075400315562834"/>
    <n v="103475883319"/>
    <x v="0"/>
    <s v="XXXXXX3700"/>
    <n v="11178"/>
    <x v="4"/>
    <x v="5"/>
    <n v="1"/>
    <x v="6"/>
    <n v="4"/>
    <n v="11178"/>
    <n v="0"/>
    <s v="24-Jan"/>
    <d v="1899-12-30T07:54:00"/>
    <x v="0"/>
    <x v="18"/>
    <x v="0"/>
    <x v="14"/>
    <x v="2"/>
  </r>
  <r>
    <x v="1251"/>
    <s v=" 10:55"/>
    <s v="Received from Customer - Sri Lakshmi Stores"/>
    <s v="T240124105500600172081"/>
    <n v="142011966696"/>
    <x v="0"/>
    <s v="XXXXXX3700"/>
    <n v="5307"/>
    <x v="4"/>
    <x v="5"/>
    <n v="1"/>
    <x v="6"/>
    <n v="4"/>
    <n v="5307"/>
    <n v="0"/>
    <s v="24-Jan"/>
    <d v="1899-12-30T10:55:00"/>
    <x v="0"/>
    <x v="18"/>
    <x v="0"/>
    <x v="0"/>
    <x v="2"/>
  </r>
  <r>
    <x v="1251"/>
    <s v=" 11:04"/>
    <s v="Received from Customer - ABC Traders"/>
    <s v="T240124110400193017587"/>
    <n v="998320227383"/>
    <x v="0"/>
    <s v="XXXXXX3700"/>
    <n v="26761"/>
    <x v="4"/>
    <x v="5"/>
    <n v="1"/>
    <x v="6"/>
    <n v="4"/>
    <n v="26761"/>
    <n v="0"/>
    <s v="24-Jan"/>
    <d v="1899-12-30T11:04:00"/>
    <x v="0"/>
    <x v="18"/>
    <x v="0"/>
    <x v="2"/>
    <x v="2"/>
  </r>
  <r>
    <x v="1251"/>
    <s v=" 11:12"/>
    <s v="Paid to Local Shopping Store"/>
    <s v="T240124111200182354906"/>
    <n v="141861200940"/>
    <x v="1"/>
    <s v="XXXXXX3700"/>
    <n v="12333"/>
    <x v="4"/>
    <x v="5"/>
    <n v="1"/>
    <x v="6"/>
    <n v="4"/>
    <n v="0"/>
    <n v="12333"/>
    <s v="24-Jan"/>
    <d v="1899-12-30T11:12:00"/>
    <x v="0"/>
    <x v="18"/>
    <x v="1"/>
    <x v="2"/>
    <x v="2"/>
  </r>
  <r>
    <x v="1251"/>
    <s v=" 21:36"/>
    <s v="Received from Customer - Kumar Stores"/>
    <s v="T240124213600614531307"/>
    <n v="585708589678"/>
    <x v="0"/>
    <s v="XXXXXXXXXX0662"/>
    <n v="10392"/>
    <x v="4"/>
    <x v="5"/>
    <n v="1"/>
    <x v="6"/>
    <n v="4"/>
    <n v="10392"/>
    <n v="0"/>
    <s v="24-Jan"/>
    <d v="1899-12-30T21:36:00"/>
    <x v="1"/>
    <x v="18"/>
    <x v="0"/>
    <x v="7"/>
    <x v="2"/>
  </r>
  <r>
    <x v="1252"/>
    <s v=" 12:16"/>
    <s v="Received from Customer - ABC Traders"/>
    <s v="T240125121600990362103"/>
    <n v="264423338874"/>
    <x v="0"/>
    <s v="XXXXXXXXXX0662"/>
    <n v="621"/>
    <x v="4"/>
    <x v="5"/>
    <n v="1"/>
    <x v="0"/>
    <n v="4"/>
    <n v="621"/>
    <n v="0"/>
    <s v="25-Jan"/>
    <d v="1899-12-30T12:16:00"/>
    <x v="2"/>
    <x v="19"/>
    <x v="0"/>
    <x v="3"/>
    <x v="2"/>
  </r>
  <r>
    <x v="1252"/>
    <s v=" 13:18"/>
    <s v="Paid to Amazon Shopping"/>
    <s v="T240125131800819142048"/>
    <n v="882605305450"/>
    <x v="1"/>
    <s v="XXXXXX3700"/>
    <n v="6344"/>
    <x v="4"/>
    <x v="5"/>
    <n v="1"/>
    <x v="0"/>
    <n v="4"/>
    <n v="0"/>
    <n v="6344"/>
    <s v="25-Jan"/>
    <d v="1899-12-30T13:18:00"/>
    <x v="2"/>
    <x v="19"/>
    <x v="4"/>
    <x v="8"/>
    <x v="2"/>
  </r>
  <r>
    <x v="1252"/>
    <s v=" 16:31"/>
    <s v="Received from Customer - Sri Lakshmi Stores"/>
    <s v="T240125163100438808772"/>
    <n v="81763842368"/>
    <x v="0"/>
    <s v="XXXXXXXXXX0662"/>
    <n v="7307"/>
    <x v="4"/>
    <x v="5"/>
    <n v="1"/>
    <x v="0"/>
    <n v="4"/>
    <n v="7307"/>
    <n v="0"/>
    <s v="25-Jan"/>
    <d v="1899-12-30T16:31:00"/>
    <x v="2"/>
    <x v="19"/>
    <x v="0"/>
    <x v="11"/>
    <x v="2"/>
  </r>
  <r>
    <x v="1252"/>
    <s v=" 19:30"/>
    <s v="Received from Customer - Venkatesh Traders"/>
    <s v="T240125193000940981199"/>
    <n v="960743748998"/>
    <x v="0"/>
    <s v="XXXXXX3700"/>
    <n v="17979"/>
    <x v="4"/>
    <x v="5"/>
    <n v="1"/>
    <x v="0"/>
    <n v="4"/>
    <n v="17979"/>
    <n v="0"/>
    <s v="25-Jan"/>
    <d v="1899-12-30T19:30:00"/>
    <x v="3"/>
    <x v="19"/>
    <x v="0"/>
    <x v="6"/>
    <x v="2"/>
  </r>
  <r>
    <x v="1252"/>
    <s v=" 19:58"/>
    <s v="Received from Customer - Ravi Enterprises"/>
    <s v="T240125195800675263530"/>
    <n v="973319555356"/>
    <x v="0"/>
    <s v="XXXXXXXXXX0662"/>
    <n v="29672"/>
    <x v="4"/>
    <x v="5"/>
    <n v="1"/>
    <x v="0"/>
    <n v="4"/>
    <n v="29672"/>
    <n v="0"/>
    <s v="25-Jan"/>
    <d v="1899-12-30T19:58:00"/>
    <x v="3"/>
    <x v="19"/>
    <x v="0"/>
    <x v="6"/>
    <x v="2"/>
  </r>
  <r>
    <x v="1252"/>
    <s v=" 21:20"/>
    <s v="Paid to Reliance Smart"/>
    <s v="T240125212000279427626"/>
    <n v="367759535262"/>
    <x v="1"/>
    <s v="XXXXXXXXXX0662"/>
    <n v="3048"/>
    <x v="4"/>
    <x v="5"/>
    <n v="1"/>
    <x v="0"/>
    <n v="4"/>
    <n v="0"/>
    <n v="3048"/>
    <s v="25-Jan"/>
    <d v="1899-12-30T21:20:00"/>
    <x v="1"/>
    <x v="19"/>
    <x v="1"/>
    <x v="7"/>
    <x v="2"/>
  </r>
  <r>
    <x v="1253"/>
    <s v=" 07:59"/>
    <s v="Received from Customer - Sri Lakshmi Stores"/>
    <s v="T240126075900400646152"/>
    <n v="950196801107"/>
    <x v="0"/>
    <s v="XXXXXXXXXX0662"/>
    <n v="12963"/>
    <x v="4"/>
    <x v="5"/>
    <n v="1"/>
    <x v="1"/>
    <n v="4"/>
    <n v="12963"/>
    <n v="0"/>
    <s v="26-Jan"/>
    <d v="1899-12-30T07:59:00"/>
    <x v="0"/>
    <x v="20"/>
    <x v="0"/>
    <x v="14"/>
    <x v="2"/>
  </r>
  <r>
    <x v="1253"/>
    <s v=" 18:22"/>
    <s v="Received from Customer - Sri Lakshmi Stores"/>
    <s v="T240126182200619486376"/>
    <n v="138714617249"/>
    <x v="0"/>
    <s v="XXXXXXXXXX0662"/>
    <n v="4870"/>
    <x v="4"/>
    <x v="5"/>
    <n v="1"/>
    <x v="1"/>
    <n v="4"/>
    <n v="4870"/>
    <n v="0"/>
    <s v="26-Jan"/>
    <d v="1899-12-30T18:22:00"/>
    <x v="3"/>
    <x v="20"/>
    <x v="0"/>
    <x v="5"/>
    <x v="2"/>
  </r>
  <r>
    <x v="1253"/>
    <s v=" 19:58"/>
    <s v="Paid to Mobile Recharge"/>
    <s v="P240126195800504583158"/>
    <n v="232808593002"/>
    <x v="1"/>
    <s v="XXXXXXXXXX0662"/>
    <n v="5328"/>
    <x v="4"/>
    <x v="5"/>
    <n v="1"/>
    <x v="1"/>
    <n v="4"/>
    <n v="0"/>
    <n v="5328"/>
    <s v="26-Jan"/>
    <d v="1899-12-30T19:58:00"/>
    <x v="3"/>
    <x v="20"/>
    <x v="2"/>
    <x v="6"/>
    <x v="2"/>
  </r>
  <r>
    <x v="1254"/>
    <s v=" 11:03"/>
    <s v="Received from Customer - Anand Stores"/>
    <s v="T240127110300192854339"/>
    <n v="511165172053"/>
    <x v="0"/>
    <s v="XXXXXX3700"/>
    <n v="3594"/>
    <x v="4"/>
    <x v="5"/>
    <n v="1"/>
    <x v="2"/>
    <n v="4"/>
    <n v="3594"/>
    <n v="0"/>
    <s v="27-Jan"/>
    <d v="1899-12-30T11:03:00"/>
    <x v="0"/>
    <x v="21"/>
    <x v="0"/>
    <x v="2"/>
    <x v="2"/>
  </r>
  <r>
    <x v="1254"/>
    <s v=" 13:59"/>
    <s v="Received from Customer - Ramesh &amp; Co"/>
    <s v="T240127135900340034173"/>
    <n v="77255431353"/>
    <x v="0"/>
    <s v="XXXXXXXXXX0662"/>
    <n v="3111"/>
    <x v="4"/>
    <x v="5"/>
    <n v="1"/>
    <x v="2"/>
    <n v="4"/>
    <n v="3111"/>
    <n v="0"/>
    <s v="27-Jan"/>
    <d v="1899-12-30T13:59:00"/>
    <x v="2"/>
    <x v="21"/>
    <x v="0"/>
    <x v="8"/>
    <x v="2"/>
  </r>
  <r>
    <x v="1254"/>
    <s v=" 15:56"/>
    <s v="Received from Customer - Venkatesh Traders"/>
    <s v="T240127155600816912014"/>
    <n v="729047729836"/>
    <x v="0"/>
    <s v="XXXXXX3700"/>
    <n v="8142"/>
    <x v="4"/>
    <x v="5"/>
    <n v="1"/>
    <x v="2"/>
    <n v="4"/>
    <n v="8142"/>
    <n v="0"/>
    <s v="27-Jan"/>
    <d v="1899-12-30T15:56:00"/>
    <x v="2"/>
    <x v="21"/>
    <x v="0"/>
    <x v="9"/>
    <x v="2"/>
  </r>
  <r>
    <x v="1254"/>
    <s v=" 16:50"/>
    <s v="Received from Other Customer"/>
    <s v="T240127165000160854366"/>
    <n v="353573489478"/>
    <x v="0"/>
    <s v="XXXXXXXXXX0662"/>
    <n v="26405"/>
    <x v="4"/>
    <x v="5"/>
    <n v="1"/>
    <x v="2"/>
    <n v="4"/>
    <n v="26405"/>
    <n v="0"/>
    <s v="27-Jan"/>
    <d v="1899-12-30T16:50:00"/>
    <x v="2"/>
    <x v="21"/>
    <x v="0"/>
    <x v="11"/>
    <x v="2"/>
  </r>
  <r>
    <x v="1255"/>
    <s v=" 07:14"/>
    <s v="Paid to Bank Account Transfer"/>
    <s v="P240128071400235949501"/>
    <n v="105581846554"/>
    <x v="1"/>
    <s v="XXXXXXXXXX0662"/>
    <n v="6932"/>
    <x v="4"/>
    <x v="5"/>
    <n v="1"/>
    <x v="3"/>
    <n v="5"/>
    <n v="0"/>
    <n v="6932"/>
    <s v="28-Jan"/>
    <d v="1899-12-30T07:14:00"/>
    <x v="0"/>
    <x v="22"/>
    <x v="1"/>
    <x v="14"/>
    <x v="2"/>
  </r>
  <r>
    <x v="1255"/>
    <s v=" 08:47"/>
    <s v="Received from Local Customer"/>
    <s v="T240128084700990810207"/>
    <n v="413258124333"/>
    <x v="0"/>
    <s v="XXXXXX3700"/>
    <n v="12024"/>
    <x v="4"/>
    <x v="5"/>
    <n v="1"/>
    <x v="3"/>
    <n v="5"/>
    <n v="12024"/>
    <n v="0"/>
    <s v="28-Jan"/>
    <d v="1899-12-30T08:47:00"/>
    <x v="0"/>
    <x v="22"/>
    <x v="0"/>
    <x v="15"/>
    <x v="2"/>
  </r>
  <r>
    <x v="1255"/>
    <s v=" 12:46"/>
    <s v="Received from Other UPI User"/>
    <s v="T240128124600934993841"/>
    <n v="57672090143"/>
    <x v="0"/>
    <s v="XXXXXX3700"/>
    <n v="11275"/>
    <x v="4"/>
    <x v="5"/>
    <n v="1"/>
    <x v="3"/>
    <n v="5"/>
    <n v="11275"/>
    <n v="0"/>
    <s v="28-Jan"/>
    <d v="1899-12-30T12:46:00"/>
    <x v="2"/>
    <x v="22"/>
    <x v="0"/>
    <x v="3"/>
    <x v="2"/>
  </r>
  <r>
    <x v="1255"/>
    <s v=" 16:55"/>
    <s v="Paid to Bank Account Transfer"/>
    <s v="T240128165500216700683"/>
    <n v="172729714498"/>
    <x v="1"/>
    <s v="XXXXXX3700"/>
    <n v="7752"/>
    <x v="4"/>
    <x v="5"/>
    <n v="1"/>
    <x v="3"/>
    <n v="5"/>
    <n v="0"/>
    <n v="7752"/>
    <s v="28-Jan"/>
    <d v="1899-12-30T16:55:00"/>
    <x v="2"/>
    <x v="22"/>
    <x v="1"/>
    <x v="11"/>
    <x v="2"/>
  </r>
  <r>
    <x v="1255"/>
    <s v=" 18:01"/>
    <s v="Paid to Flipkart"/>
    <s v="T240128180100206031794"/>
    <n v="569768213624"/>
    <x v="1"/>
    <s v="XXXXXX3700"/>
    <n v="2616"/>
    <x v="4"/>
    <x v="5"/>
    <n v="1"/>
    <x v="3"/>
    <n v="5"/>
    <n v="0"/>
    <n v="2616"/>
    <s v="28-Jan"/>
    <d v="1899-12-30T18:01:00"/>
    <x v="3"/>
    <x v="22"/>
    <x v="1"/>
    <x v="5"/>
    <x v="2"/>
  </r>
  <r>
    <x v="1256"/>
    <s v=" 13:08"/>
    <s v="Paid to Manish"/>
    <s v="P240129130800279813560"/>
    <n v="534274205238"/>
    <x v="1"/>
    <s v="XXXXXX3700"/>
    <n v="22569"/>
    <x v="4"/>
    <x v="5"/>
    <n v="1"/>
    <x v="4"/>
    <n v="5"/>
    <n v="0"/>
    <n v="22569"/>
    <s v="29-Jan"/>
    <d v="1899-12-30T13:08:00"/>
    <x v="2"/>
    <x v="23"/>
    <x v="1"/>
    <x v="8"/>
    <x v="2"/>
  </r>
  <r>
    <x v="1256"/>
    <s v=" 14:16"/>
    <s v="Received from Customer - Ramesh &amp; Co"/>
    <s v="T240129141600291414599"/>
    <n v="394224453268"/>
    <x v="0"/>
    <s v="XXXXXXXXXX0662"/>
    <n v="31384"/>
    <x v="4"/>
    <x v="5"/>
    <n v="1"/>
    <x v="4"/>
    <n v="5"/>
    <n v="31384"/>
    <n v="0"/>
    <s v="29-Jan"/>
    <d v="1899-12-30T14:16:00"/>
    <x v="2"/>
    <x v="23"/>
    <x v="0"/>
    <x v="10"/>
    <x v="2"/>
  </r>
  <r>
    <x v="1256"/>
    <s v=" 18:32"/>
    <s v="Paid to Santhu"/>
    <s v="P240129183200152393624"/>
    <n v="449201547512"/>
    <x v="1"/>
    <s v="XXXXXX3700"/>
    <n v="1020"/>
    <x v="4"/>
    <x v="5"/>
    <n v="1"/>
    <x v="4"/>
    <n v="5"/>
    <n v="0"/>
    <n v="1020"/>
    <s v="29-Jan"/>
    <d v="1899-12-30T18:32:00"/>
    <x v="3"/>
    <x v="23"/>
    <x v="1"/>
    <x v="5"/>
    <x v="2"/>
  </r>
  <r>
    <x v="1256"/>
    <s v=" 23:38"/>
    <s v="Received from Customer - Manish Traders"/>
    <s v="T240129233800784872347"/>
    <n v="496131151379"/>
    <x v="0"/>
    <s v="XXXXXX3700"/>
    <n v="2890"/>
    <x v="4"/>
    <x v="5"/>
    <n v="1"/>
    <x v="4"/>
    <n v="5"/>
    <n v="2890"/>
    <n v="0"/>
    <s v="29-Jan"/>
    <d v="1899-12-30T23:38:00"/>
    <x v="1"/>
    <x v="23"/>
    <x v="0"/>
    <x v="1"/>
    <x v="2"/>
  </r>
  <r>
    <x v="1257"/>
    <s v=" 14:09"/>
    <s v="Paid to Flipkart"/>
    <s v="P240130140900731121063"/>
    <n v="994733353538"/>
    <x v="1"/>
    <s v="XXXXXX3700"/>
    <n v="3554"/>
    <x v="4"/>
    <x v="5"/>
    <n v="1"/>
    <x v="5"/>
    <n v="5"/>
    <n v="0"/>
    <n v="3554"/>
    <s v="30-Jan"/>
    <d v="1899-12-30T14:09:00"/>
    <x v="2"/>
    <x v="24"/>
    <x v="1"/>
    <x v="10"/>
    <x v="2"/>
  </r>
  <r>
    <x v="1257"/>
    <s v=" 15:24"/>
    <s v="Paid to Local Hotel"/>
    <s v="P240130152400844038385"/>
    <n v="58187920178"/>
    <x v="1"/>
    <s v="XXXXXXXXXX0662"/>
    <n v="11708"/>
    <x v="4"/>
    <x v="5"/>
    <n v="1"/>
    <x v="5"/>
    <n v="5"/>
    <n v="0"/>
    <n v="11708"/>
    <s v="30-Jan"/>
    <d v="1899-12-30T15:24:00"/>
    <x v="2"/>
    <x v="24"/>
    <x v="1"/>
    <x v="9"/>
    <x v="2"/>
  </r>
  <r>
    <x v="1257"/>
    <s v=" 16:18"/>
    <s v="Received from Customer - Sagar Enterprises"/>
    <s v="T240130161800750644575"/>
    <n v="596920389323"/>
    <x v="0"/>
    <s v="XXXXXXXXXX0662"/>
    <n v="2887"/>
    <x v="4"/>
    <x v="5"/>
    <n v="1"/>
    <x v="5"/>
    <n v="5"/>
    <n v="2887"/>
    <n v="0"/>
    <s v="30-Jan"/>
    <d v="1899-12-30T16:18:00"/>
    <x v="2"/>
    <x v="24"/>
    <x v="0"/>
    <x v="11"/>
    <x v="2"/>
  </r>
  <r>
    <x v="1257"/>
    <s v=" 19:37"/>
    <s v="Received from Velu"/>
    <s v="T240130193700742725595"/>
    <n v="22702714838"/>
    <x v="0"/>
    <s v="XXXXXXXXXX0662"/>
    <n v="5613"/>
    <x v="4"/>
    <x v="5"/>
    <n v="1"/>
    <x v="5"/>
    <n v="5"/>
    <n v="5613"/>
    <n v="0"/>
    <s v="30-Jan"/>
    <d v="1899-12-30T19:37:00"/>
    <x v="3"/>
    <x v="24"/>
    <x v="0"/>
    <x v="6"/>
    <x v="2"/>
  </r>
  <r>
    <x v="1257"/>
    <s v=" 19:42"/>
    <s v="Paid to Flipkart"/>
    <s v="T240130194200376276346"/>
    <n v="533878911047"/>
    <x v="1"/>
    <s v="XXXXXX3700"/>
    <n v="2554"/>
    <x v="4"/>
    <x v="5"/>
    <n v="1"/>
    <x v="5"/>
    <n v="5"/>
    <n v="0"/>
    <n v="2554"/>
    <s v="30-Jan"/>
    <d v="1899-12-30T19:42:00"/>
    <x v="3"/>
    <x v="24"/>
    <x v="1"/>
    <x v="6"/>
    <x v="2"/>
  </r>
  <r>
    <x v="1258"/>
    <s v=" 13:29"/>
    <s v="Received from Customer - ABC Traders"/>
    <s v="T240131132900456028067"/>
    <n v="653799805237"/>
    <x v="0"/>
    <s v="XXXXXX3700"/>
    <n v="12535"/>
    <x v="4"/>
    <x v="5"/>
    <n v="1"/>
    <x v="6"/>
    <n v="5"/>
    <n v="12535"/>
    <n v="0"/>
    <s v="31-Jan"/>
    <d v="1899-12-30T13:29:00"/>
    <x v="2"/>
    <x v="25"/>
    <x v="0"/>
    <x v="8"/>
    <x v="2"/>
  </r>
  <r>
    <x v="1258"/>
    <s v=" 14:53"/>
    <s v="Received from Customer - Sagar Enterprises"/>
    <s v="T240131145300639612616"/>
    <n v="97031729339"/>
    <x v="0"/>
    <s v="XXXXXXXXXX0662"/>
    <n v="7325"/>
    <x v="4"/>
    <x v="5"/>
    <n v="1"/>
    <x v="6"/>
    <n v="5"/>
    <n v="7325"/>
    <n v="0"/>
    <s v="31-Jan"/>
    <d v="1899-12-30T14:53:00"/>
    <x v="2"/>
    <x v="25"/>
    <x v="0"/>
    <x v="10"/>
    <x v="2"/>
  </r>
  <r>
    <x v="1258"/>
    <s v=" 15:48"/>
    <s v="Paid to Velu"/>
    <s v="P240131154800530564621"/>
    <n v="445769277789"/>
    <x v="1"/>
    <s v="XXXXXX3700"/>
    <n v="1457"/>
    <x v="4"/>
    <x v="5"/>
    <n v="1"/>
    <x v="6"/>
    <n v="5"/>
    <n v="0"/>
    <n v="1457"/>
    <s v="31-Jan"/>
    <d v="1899-12-30T15:48:00"/>
    <x v="2"/>
    <x v="25"/>
    <x v="1"/>
    <x v="9"/>
    <x v="2"/>
  </r>
  <r>
    <x v="1258"/>
    <s v=" 16:33"/>
    <s v="Paid to Ramesh"/>
    <s v="T240131163300231721603"/>
    <n v="16406763498"/>
    <x v="1"/>
    <s v="XXXXXXXXXX0662"/>
    <n v="4715"/>
    <x v="4"/>
    <x v="5"/>
    <n v="1"/>
    <x v="6"/>
    <n v="5"/>
    <n v="0"/>
    <n v="4715"/>
    <s v="31-Jan"/>
    <d v="1899-12-30T16:33:00"/>
    <x v="2"/>
    <x v="25"/>
    <x v="1"/>
    <x v="11"/>
    <x v="2"/>
  </r>
  <r>
    <x v="1258"/>
    <s v=" 20:30"/>
    <s v="Received from Customer - Sri Lakshmi Stores"/>
    <s v="T240131203000642472096"/>
    <n v="745524470074"/>
    <x v="0"/>
    <s v="XXXXXX3700"/>
    <n v="12399"/>
    <x v="4"/>
    <x v="5"/>
    <n v="1"/>
    <x v="6"/>
    <n v="5"/>
    <n v="12399"/>
    <n v="0"/>
    <s v="31-Jan"/>
    <d v="1899-12-30T20:30:00"/>
    <x v="3"/>
    <x v="25"/>
    <x v="0"/>
    <x v="12"/>
    <x v="2"/>
  </r>
  <r>
    <x v="1258"/>
    <s v=" 21:32"/>
    <s v="Received from Customer - Ravi Enterprises"/>
    <s v="T240131213200437947531"/>
    <n v="621561695809"/>
    <x v="0"/>
    <s v="XXXXXX3700"/>
    <n v="2966"/>
    <x v="4"/>
    <x v="5"/>
    <n v="1"/>
    <x v="6"/>
    <n v="5"/>
    <n v="2966"/>
    <n v="0"/>
    <s v="31-Jan"/>
    <d v="1899-12-30T21:32:00"/>
    <x v="1"/>
    <x v="25"/>
    <x v="0"/>
    <x v="7"/>
    <x v="2"/>
  </r>
  <r>
    <x v="1258"/>
    <s v=" 22:47"/>
    <s v="Paid to Family Member - Kumar"/>
    <s v="P240131224700481435978"/>
    <n v="582724623699"/>
    <x v="1"/>
    <s v="XXXXXX3700"/>
    <n v="2895"/>
    <x v="4"/>
    <x v="5"/>
    <n v="1"/>
    <x v="6"/>
    <n v="5"/>
    <n v="0"/>
    <n v="2895"/>
    <s v="31-Jan"/>
    <d v="1899-12-30T22:47:00"/>
    <x v="1"/>
    <x v="25"/>
    <x v="1"/>
    <x v="16"/>
    <x v="2"/>
  </r>
  <r>
    <x v="1259"/>
    <s v=" 11:21"/>
    <s v="Paid to Family Member - Priya"/>
    <s v="P240201112100995230819"/>
    <n v="998993602895"/>
    <x v="1"/>
    <s v="XXXXXX3700"/>
    <n v="7483"/>
    <x v="4"/>
    <x v="6"/>
    <n v="2"/>
    <x v="0"/>
    <n v="5"/>
    <n v="0"/>
    <n v="7483"/>
    <s v="1-Feb"/>
    <d v="1899-12-30T11:21:00"/>
    <x v="0"/>
    <x v="26"/>
    <x v="1"/>
    <x v="2"/>
    <x v="2"/>
  </r>
  <r>
    <x v="1259"/>
    <s v=" 17:57"/>
    <s v="Received from Manish"/>
    <s v="T240201175700802362916"/>
    <n v="602464918670"/>
    <x v="0"/>
    <s v="XXXXXXXXXX0662"/>
    <n v="14218"/>
    <x v="4"/>
    <x v="6"/>
    <n v="2"/>
    <x v="0"/>
    <n v="5"/>
    <n v="14218"/>
    <n v="0"/>
    <s v="1-Feb"/>
    <d v="1899-12-30T17:57:00"/>
    <x v="3"/>
    <x v="26"/>
    <x v="0"/>
    <x v="4"/>
    <x v="2"/>
  </r>
  <r>
    <x v="1259"/>
    <s v=" 19:34"/>
    <s v="Paid to Dominos Pizza"/>
    <s v="P240201193400404327171"/>
    <n v="179657343689"/>
    <x v="1"/>
    <s v="XXXXXX3700"/>
    <n v="11723"/>
    <x v="4"/>
    <x v="6"/>
    <n v="2"/>
    <x v="0"/>
    <n v="5"/>
    <n v="0"/>
    <n v="11723"/>
    <s v="1-Feb"/>
    <d v="1899-12-30T19:34:00"/>
    <x v="3"/>
    <x v="26"/>
    <x v="1"/>
    <x v="6"/>
    <x v="2"/>
  </r>
  <r>
    <x v="1260"/>
    <s v=" 10:40"/>
    <s v="Paid to Family Member - Ravi"/>
    <s v="P240202104000391661581"/>
    <n v="766825229403"/>
    <x v="1"/>
    <s v="XXXXXXXXXX0662"/>
    <n v="5407"/>
    <x v="4"/>
    <x v="6"/>
    <n v="2"/>
    <x v="1"/>
    <n v="5"/>
    <n v="0"/>
    <n v="5407"/>
    <s v="2-Feb"/>
    <d v="1899-12-30T10:40:00"/>
    <x v="0"/>
    <x v="27"/>
    <x v="1"/>
    <x v="0"/>
    <x v="2"/>
  </r>
  <r>
    <x v="1261"/>
    <s v=" 12:58"/>
    <s v="Paid to Wholesale Supplier"/>
    <s v="T240203125800672072153"/>
    <n v="426218255381"/>
    <x v="1"/>
    <s v="XXXXXXXXXX0662"/>
    <n v="2344"/>
    <x v="4"/>
    <x v="6"/>
    <n v="2"/>
    <x v="2"/>
    <n v="5"/>
    <n v="0"/>
    <n v="2344"/>
    <s v="3-Feb"/>
    <d v="1899-12-30T12:58:00"/>
    <x v="2"/>
    <x v="28"/>
    <x v="1"/>
    <x v="3"/>
    <x v="2"/>
  </r>
  <r>
    <x v="1261"/>
    <s v=" 13:16"/>
    <s v="Paid to Jio Recharge"/>
    <s v="P240203131600356532885"/>
    <n v="819810406441"/>
    <x v="1"/>
    <s v="XXXXXX3700"/>
    <n v="2247"/>
    <x v="4"/>
    <x v="6"/>
    <n v="2"/>
    <x v="2"/>
    <n v="5"/>
    <n v="0"/>
    <n v="2247"/>
    <s v="3-Feb"/>
    <d v="1899-12-30T13:16:00"/>
    <x v="2"/>
    <x v="28"/>
    <x v="2"/>
    <x v="8"/>
    <x v="2"/>
  </r>
  <r>
    <x v="1261"/>
    <s v=" 17:55"/>
    <s v="Received from Ramesh"/>
    <s v="T240203175500726361841"/>
    <n v="395419732108"/>
    <x v="0"/>
    <s v="XXXXXXXXXX0662"/>
    <n v="8952"/>
    <x v="4"/>
    <x v="6"/>
    <n v="2"/>
    <x v="2"/>
    <n v="5"/>
    <n v="8952"/>
    <n v="0"/>
    <s v="3-Feb"/>
    <d v="1899-12-30T17:55:00"/>
    <x v="3"/>
    <x v="28"/>
    <x v="0"/>
    <x v="4"/>
    <x v="2"/>
  </r>
  <r>
    <x v="1262"/>
    <s v=" 08:36"/>
    <s v="Paid to Jio Recharge"/>
    <s v="T240204083600667436335"/>
    <n v="392727168161"/>
    <x v="1"/>
    <s v="XXXXXXXXXX0662"/>
    <n v="4283"/>
    <x v="4"/>
    <x v="6"/>
    <n v="2"/>
    <x v="3"/>
    <n v="6"/>
    <n v="0"/>
    <n v="4283"/>
    <s v="4-Feb"/>
    <d v="1899-12-30T08:36:00"/>
    <x v="0"/>
    <x v="29"/>
    <x v="2"/>
    <x v="15"/>
    <x v="2"/>
  </r>
  <r>
    <x v="1262"/>
    <s v=" 13:22"/>
    <s v="Received from Customer - Manish Traders"/>
    <s v="T240204132200588416865"/>
    <n v="170151096325"/>
    <x v="0"/>
    <s v="XXXXXX3700"/>
    <n v="16425"/>
    <x v="4"/>
    <x v="6"/>
    <n v="2"/>
    <x v="3"/>
    <n v="6"/>
    <n v="16425"/>
    <n v="0"/>
    <s v="4-Feb"/>
    <d v="1899-12-30T13:22:00"/>
    <x v="2"/>
    <x v="29"/>
    <x v="0"/>
    <x v="8"/>
    <x v="2"/>
  </r>
  <r>
    <x v="1262"/>
    <s v=" 14:08"/>
    <s v="Paid to Jio Recharge"/>
    <s v="T240204140800436889129"/>
    <n v="970066946020"/>
    <x v="1"/>
    <s v="XXXXXX3700"/>
    <n v="20500"/>
    <x v="4"/>
    <x v="6"/>
    <n v="2"/>
    <x v="3"/>
    <n v="6"/>
    <n v="0"/>
    <n v="20500"/>
    <s v="4-Feb"/>
    <d v="1899-12-30T14:08:00"/>
    <x v="2"/>
    <x v="29"/>
    <x v="2"/>
    <x v="10"/>
    <x v="2"/>
  </r>
  <r>
    <x v="1262"/>
    <s v=" 15:14"/>
    <s v="Received from Other UPI User"/>
    <s v="T240204151400660938167"/>
    <n v="543710578413"/>
    <x v="0"/>
    <s v="XXXXXX3700"/>
    <n v="1067"/>
    <x v="4"/>
    <x v="6"/>
    <n v="2"/>
    <x v="3"/>
    <n v="6"/>
    <n v="1067"/>
    <n v="0"/>
    <s v="4-Feb"/>
    <d v="1899-12-30T15:14:00"/>
    <x v="2"/>
    <x v="29"/>
    <x v="0"/>
    <x v="9"/>
    <x v="2"/>
  </r>
  <r>
    <x v="1262"/>
    <s v=" 19:02"/>
    <s v="Paid to PhonePe"/>
    <s v="T240204190200544102749"/>
    <n v="803908453202"/>
    <x v="1"/>
    <s v="XXXXXXXXXX0662"/>
    <n v="9178"/>
    <x v="4"/>
    <x v="6"/>
    <n v="2"/>
    <x v="3"/>
    <n v="6"/>
    <n v="0"/>
    <n v="9178"/>
    <s v="4-Feb"/>
    <d v="1899-12-30T19:02:00"/>
    <x v="3"/>
    <x v="29"/>
    <x v="1"/>
    <x v="6"/>
    <x v="2"/>
  </r>
  <r>
    <x v="1263"/>
    <s v=" 09:39"/>
    <s v="Paid to Swiggy"/>
    <s v="T240205093900318536055"/>
    <n v="897735951584"/>
    <x v="1"/>
    <s v="XXXXXX3700"/>
    <n v="3925"/>
    <x v="4"/>
    <x v="6"/>
    <n v="2"/>
    <x v="4"/>
    <n v="6"/>
    <n v="0"/>
    <n v="3925"/>
    <s v="5-Feb"/>
    <d v="1899-12-30T09:39:00"/>
    <x v="0"/>
    <x v="30"/>
    <x v="1"/>
    <x v="13"/>
    <x v="2"/>
  </r>
  <r>
    <x v="1263"/>
    <s v=" 16:04"/>
    <s v="Received from Customer - Sagar Enterprises"/>
    <s v="T240205160400782302559"/>
    <n v="831681032979"/>
    <x v="0"/>
    <s v="XXXXXX3700"/>
    <n v="21875"/>
    <x v="4"/>
    <x v="6"/>
    <n v="2"/>
    <x v="4"/>
    <n v="6"/>
    <n v="21875"/>
    <n v="0"/>
    <s v="5-Feb"/>
    <d v="1899-12-30T16:04:00"/>
    <x v="2"/>
    <x v="30"/>
    <x v="0"/>
    <x v="11"/>
    <x v="2"/>
  </r>
  <r>
    <x v="1263"/>
    <s v=" 16:58"/>
    <s v="Received from Customer - Anand Stores"/>
    <s v="T240205165800301671375"/>
    <n v="160952647705"/>
    <x v="0"/>
    <s v="XXXXXXXXXX0662"/>
    <n v="25282"/>
    <x v="4"/>
    <x v="6"/>
    <n v="2"/>
    <x v="4"/>
    <n v="6"/>
    <n v="25282"/>
    <n v="0"/>
    <s v="5-Feb"/>
    <d v="1899-12-30T16:58:00"/>
    <x v="2"/>
    <x v="30"/>
    <x v="0"/>
    <x v="11"/>
    <x v="2"/>
  </r>
  <r>
    <x v="1264"/>
    <s v=" 08:02"/>
    <s v="Received from Family Member - Kumar"/>
    <s v="T240206080200234823048"/>
    <n v="755917795922"/>
    <x v="0"/>
    <s v="XXXXXX3700"/>
    <n v="2389"/>
    <x v="4"/>
    <x v="6"/>
    <n v="2"/>
    <x v="5"/>
    <n v="6"/>
    <n v="2389"/>
    <n v="0"/>
    <s v="6-Feb"/>
    <d v="1899-12-30T08:02:00"/>
    <x v="0"/>
    <x v="0"/>
    <x v="0"/>
    <x v="15"/>
    <x v="2"/>
  </r>
  <r>
    <x v="1264"/>
    <s v=" 11:15"/>
    <s v="Received from Customer - Venkatesh Traders"/>
    <s v="T240206111500686267890"/>
    <n v="708861580782"/>
    <x v="0"/>
    <s v="XXXXXXXXXX0662"/>
    <n v="24584"/>
    <x v="4"/>
    <x v="6"/>
    <n v="2"/>
    <x v="5"/>
    <n v="6"/>
    <n v="24584"/>
    <n v="0"/>
    <s v="6-Feb"/>
    <d v="1899-12-30T11:15:00"/>
    <x v="0"/>
    <x v="0"/>
    <x v="0"/>
    <x v="2"/>
    <x v="2"/>
  </r>
  <r>
    <x v="1264"/>
    <s v=" 21:20"/>
    <s v="Paid to Textile Store"/>
    <s v="P240206212000333338406"/>
    <n v="208606891648"/>
    <x v="1"/>
    <s v="XXXXXX3700"/>
    <n v="4411"/>
    <x v="4"/>
    <x v="6"/>
    <n v="2"/>
    <x v="5"/>
    <n v="6"/>
    <n v="0"/>
    <n v="4411"/>
    <s v="6-Feb"/>
    <d v="1899-12-30T21:20:00"/>
    <x v="1"/>
    <x v="0"/>
    <x v="1"/>
    <x v="7"/>
    <x v="2"/>
  </r>
  <r>
    <x v="1265"/>
    <s v=" 17:56"/>
    <s v="Paid to KOMAL TRADERS"/>
    <s v="T240207175600879021759"/>
    <n v="563675536542"/>
    <x v="1"/>
    <s v="XXXXXX3700"/>
    <n v="10339"/>
    <x v="4"/>
    <x v="6"/>
    <n v="2"/>
    <x v="6"/>
    <n v="6"/>
    <n v="0"/>
    <n v="10339"/>
    <s v="7-Feb"/>
    <d v="1899-12-30T17:56:00"/>
    <x v="3"/>
    <x v="1"/>
    <x v="1"/>
    <x v="4"/>
    <x v="2"/>
  </r>
  <r>
    <x v="1265"/>
    <s v=" 21:45"/>
    <s v="Paid to Bakery &amp; Snacks"/>
    <s v="T240207214500709818709"/>
    <n v="346561888449"/>
    <x v="1"/>
    <s v="XXXXXXXXXX0662"/>
    <n v="3701"/>
    <x v="4"/>
    <x v="6"/>
    <n v="2"/>
    <x v="6"/>
    <n v="6"/>
    <n v="0"/>
    <n v="3701"/>
    <s v="7-Feb"/>
    <d v="1899-12-30T21:45:00"/>
    <x v="1"/>
    <x v="1"/>
    <x v="1"/>
    <x v="7"/>
    <x v="2"/>
  </r>
  <r>
    <x v="1265"/>
    <s v=" 21:51"/>
    <s v="Paid to Bakery &amp; Snacks"/>
    <s v="P240207215100373283129"/>
    <n v="400074804365"/>
    <x v="1"/>
    <s v="XXXXXX3700"/>
    <n v="1069"/>
    <x v="4"/>
    <x v="6"/>
    <n v="2"/>
    <x v="6"/>
    <n v="6"/>
    <n v="0"/>
    <n v="1069"/>
    <s v="7-Feb"/>
    <d v="1899-12-30T21:51:00"/>
    <x v="1"/>
    <x v="1"/>
    <x v="1"/>
    <x v="7"/>
    <x v="2"/>
  </r>
  <r>
    <x v="1266"/>
    <s v=" 09:30"/>
    <s v="Paid to Jio Recharge"/>
    <s v="T240208093000887837384"/>
    <n v="967215675789"/>
    <x v="1"/>
    <s v="XXXXXXXXXX0662"/>
    <n v="3753"/>
    <x v="4"/>
    <x v="6"/>
    <n v="2"/>
    <x v="0"/>
    <n v="6"/>
    <n v="0"/>
    <n v="3753"/>
    <s v="8-Feb"/>
    <d v="1899-12-30T09:30:00"/>
    <x v="0"/>
    <x v="2"/>
    <x v="2"/>
    <x v="13"/>
    <x v="2"/>
  </r>
  <r>
    <x v="1266"/>
    <s v=" 10:03"/>
    <s v="Paid to KOMAL TRADERS"/>
    <s v="P240208100300160729794"/>
    <n v="263360422822"/>
    <x v="1"/>
    <s v="XXXXXXXXXX0662"/>
    <n v="9741"/>
    <x v="4"/>
    <x v="6"/>
    <n v="2"/>
    <x v="0"/>
    <n v="6"/>
    <n v="0"/>
    <n v="9741"/>
    <s v="8-Feb"/>
    <d v="1899-12-30T10:03:00"/>
    <x v="0"/>
    <x v="2"/>
    <x v="1"/>
    <x v="0"/>
    <x v="2"/>
  </r>
  <r>
    <x v="1266"/>
    <s v=" 11:34"/>
    <s v="Received from Other Customer"/>
    <s v="T240208113400555279395"/>
    <n v="231043222248"/>
    <x v="0"/>
    <s v="XXXXXX3700"/>
    <n v="29919"/>
    <x v="4"/>
    <x v="6"/>
    <n v="2"/>
    <x v="0"/>
    <n v="6"/>
    <n v="29919"/>
    <n v="0"/>
    <s v="8-Feb"/>
    <d v="1899-12-30T11:34:00"/>
    <x v="0"/>
    <x v="2"/>
    <x v="0"/>
    <x v="2"/>
    <x v="2"/>
  </r>
  <r>
    <x v="1266"/>
    <s v=" 14:10"/>
    <s v="Received from Customer - Sri Lakshmi Stores"/>
    <s v="T240208141000583704530"/>
    <n v="441724728154"/>
    <x v="0"/>
    <s v="XXXXXXXXXX0662"/>
    <n v="2117"/>
    <x v="4"/>
    <x v="6"/>
    <n v="2"/>
    <x v="0"/>
    <n v="6"/>
    <n v="2117"/>
    <n v="0"/>
    <s v="8-Feb"/>
    <d v="1899-12-30T14:10:00"/>
    <x v="2"/>
    <x v="2"/>
    <x v="0"/>
    <x v="10"/>
    <x v="2"/>
  </r>
  <r>
    <x v="1266"/>
    <s v=" 16:38"/>
    <s v="Received from Customer - Anand Stores"/>
    <s v="T240208163800680913810"/>
    <n v="172707312044"/>
    <x v="0"/>
    <s v="XXXXXX3700"/>
    <n v="8844"/>
    <x v="4"/>
    <x v="6"/>
    <n v="2"/>
    <x v="0"/>
    <n v="6"/>
    <n v="8844"/>
    <n v="0"/>
    <s v="8-Feb"/>
    <d v="1899-12-30T16:38:00"/>
    <x v="2"/>
    <x v="2"/>
    <x v="0"/>
    <x v="11"/>
    <x v="2"/>
  </r>
  <r>
    <x v="1266"/>
    <s v=" 17:59"/>
    <s v="Received from Local Customer"/>
    <s v="T240208175900330882466"/>
    <n v="622153680619"/>
    <x v="0"/>
    <s v="XXXXXX3700"/>
    <n v="2631"/>
    <x v="4"/>
    <x v="6"/>
    <n v="2"/>
    <x v="0"/>
    <n v="6"/>
    <n v="2631"/>
    <n v="0"/>
    <s v="8-Feb"/>
    <d v="1899-12-30T17:59:00"/>
    <x v="3"/>
    <x v="2"/>
    <x v="0"/>
    <x v="4"/>
    <x v="2"/>
  </r>
  <r>
    <x v="1266"/>
    <s v=" 22:39"/>
    <s v="Paid to Bank Account Transfer"/>
    <s v="P240208223900413286664"/>
    <n v="444722335397"/>
    <x v="1"/>
    <s v="XXXXXX3700"/>
    <n v="3845"/>
    <x v="4"/>
    <x v="6"/>
    <n v="2"/>
    <x v="0"/>
    <n v="6"/>
    <n v="0"/>
    <n v="3845"/>
    <s v="8-Feb"/>
    <d v="1899-12-30T22:39:00"/>
    <x v="1"/>
    <x v="2"/>
    <x v="1"/>
    <x v="16"/>
    <x v="2"/>
  </r>
  <r>
    <x v="1267"/>
    <s v=" 19:32"/>
    <s v="Received from Customer - Sagar Enterprises"/>
    <s v="T240209193200152729541"/>
    <n v="509414358708"/>
    <x v="0"/>
    <s v="XXXXXXXXXX0662"/>
    <n v="33839"/>
    <x v="4"/>
    <x v="6"/>
    <n v="2"/>
    <x v="1"/>
    <n v="6"/>
    <n v="33839"/>
    <n v="0"/>
    <s v="9-Feb"/>
    <d v="1899-12-30T19:32:00"/>
    <x v="3"/>
    <x v="3"/>
    <x v="0"/>
    <x v="6"/>
    <x v="2"/>
  </r>
  <r>
    <x v="1268"/>
    <s v=" 10:02"/>
    <s v="Received from Customer - Venkatesh Traders"/>
    <s v="T240210100200898887994"/>
    <n v="868180376419"/>
    <x v="0"/>
    <s v="XXXXXX3700"/>
    <n v="11473"/>
    <x v="4"/>
    <x v="6"/>
    <n v="2"/>
    <x v="2"/>
    <n v="6"/>
    <n v="11473"/>
    <n v="0"/>
    <s v="10-Feb"/>
    <d v="1899-12-30T10:02:00"/>
    <x v="0"/>
    <x v="4"/>
    <x v="0"/>
    <x v="0"/>
    <x v="2"/>
  </r>
  <r>
    <x v="1268"/>
    <s v=" 17:14"/>
    <s v="Paid to Jio Recharge"/>
    <s v="T240210171400208595297"/>
    <n v="189775685449"/>
    <x v="1"/>
    <s v="XXXXXX3700"/>
    <n v="9740"/>
    <x v="4"/>
    <x v="6"/>
    <n v="2"/>
    <x v="2"/>
    <n v="6"/>
    <n v="0"/>
    <n v="9740"/>
    <s v="10-Feb"/>
    <d v="1899-12-30T17:14:00"/>
    <x v="3"/>
    <x v="4"/>
    <x v="2"/>
    <x v="4"/>
    <x v="2"/>
  </r>
  <r>
    <x v="1268"/>
    <s v=" 23:56"/>
    <s v="Received from Customer - ABC Traders"/>
    <s v="T240210235600427298483"/>
    <n v="601337647138"/>
    <x v="0"/>
    <s v="XXXXXXXXXX0662"/>
    <n v="20140"/>
    <x v="4"/>
    <x v="6"/>
    <n v="2"/>
    <x v="2"/>
    <n v="6"/>
    <n v="20140"/>
    <n v="0"/>
    <s v="10-Feb"/>
    <d v="1899-12-30T23:56:00"/>
    <x v="1"/>
    <x v="4"/>
    <x v="0"/>
    <x v="1"/>
    <x v="2"/>
  </r>
  <r>
    <x v="1269"/>
    <s v=" 11:12"/>
    <s v="Received from Family Member - Kumar"/>
    <s v="T240211111200577497836"/>
    <n v="483352497477"/>
    <x v="0"/>
    <s v="XXXXXX3700"/>
    <n v="16675"/>
    <x v="4"/>
    <x v="6"/>
    <n v="2"/>
    <x v="3"/>
    <n v="7"/>
    <n v="16675"/>
    <n v="0"/>
    <s v="11-Feb"/>
    <d v="1899-12-30T11:12:00"/>
    <x v="0"/>
    <x v="5"/>
    <x v="0"/>
    <x v="2"/>
    <x v="2"/>
  </r>
  <r>
    <x v="1269"/>
    <s v=" 11:25"/>
    <s v="Paid to Ramesh"/>
    <s v="P240211112500972833102"/>
    <n v="402777883645"/>
    <x v="1"/>
    <s v="XXXXXXXXXX0662"/>
    <n v="6166"/>
    <x v="4"/>
    <x v="6"/>
    <n v="2"/>
    <x v="3"/>
    <n v="7"/>
    <n v="0"/>
    <n v="6166"/>
    <s v="11-Feb"/>
    <d v="1899-12-30T11:25:00"/>
    <x v="0"/>
    <x v="5"/>
    <x v="1"/>
    <x v="2"/>
    <x v="2"/>
  </r>
  <r>
    <x v="1269"/>
    <s v=" 12:29"/>
    <s v="Paid to Quick Service Station"/>
    <s v="P240211122900514258393"/>
    <n v="562798110469"/>
    <x v="1"/>
    <s v="XXXXXXXXXX0662"/>
    <n v="5295"/>
    <x v="4"/>
    <x v="6"/>
    <n v="2"/>
    <x v="3"/>
    <n v="7"/>
    <n v="0"/>
    <n v="5295"/>
    <s v="11-Feb"/>
    <d v="1899-12-30T12:29:00"/>
    <x v="2"/>
    <x v="5"/>
    <x v="1"/>
    <x v="3"/>
    <x v="2"/>
  </r>
  <r>
    <x v="1269"/>
    <s v=" 13:34"/>
    <s v="Received from Customer - Ramesh &amp; Co"/>
    <s v="T240211133400339273974"/>
    <n v="633589993848"/>
    <x v="0"/>
    <s v="XXXXXX3700"/>
    <n v="14083"/>
    <x v="4"/>
    <x v="6"/>
    <n v="2"/>
    <x v="3"/>
    <n v="7"/>
    <n v="14083"/>
    <n v="0"/>
    <s v="11-Feb"/>
    <d v="1899-12-30T13:34:00"/>
    <x v="2"/>
    <x v="5"/>
    <x v="0"/>
    <x v="8"/>
    <x v="2"/>
  </r>
  <r>
    <x v="1269"/>
    <s v=" 14:51"/>
    <s v="Received from Local Customer"/>
    <s v="T240211145100530409048"/>
    <n v="687756882868"/>
    <x v="0"/>
    <s v="XXXXXX3700"/>
    <n v="2960"/>
    <x v="4"/>
    <x v="6"/>
    <n v="2"/>
    <x v="3"/>
    <n v="7"/>
    <n v="2960"/>
    <n v="0"/>
    <s v="11-Feb"/>
    <d v="1899-12-30T14:51:00"/>
    <x v="2"/>
    <x v="5"/>
    <x v="0"/>
    <x v="10"/>
    <x v="2"/>
  </r>
  <r>
    <x v="1269"/>
    <s v=" 15:21"/>
    <s v="Received from Other Customer"/>
    <s v="T240211152100255131863"/>
    <n v="111220374236"/>
    <x v="0"/>
    <s v="XXXXXX3700"/>
    <n v="9168"/>
    <x v="4"/>
    <x v="6"/>
    <n v="2"/>
    <x v="3"/>
    <n v="7"/>
    <n v="9168"/>
    <n v="0"/>
    <s v="11-Feb"/>
    <d v="1899-12-30T15:21:00"/>
    <x v="2"/>
    <x v="5"/>
    <x v="0"/>
    <x v="9"/>
    <x v="2"/>
  </r>
  <r>
    <x v="1269"/>
    <s v=" 19:33"/>
    <s v="Received from Other UPI User"/>
    <s v="T240211193300187437618"/>
    <n v="93664684282"/>
    <x v="0"/>
    <s v="XXXXXXXXXX0662"/>
    <n v="2778"/>
    <x v="4"/>
    <x v="6"/>
    <n v="2"/>
    <x v="3"/>
    <n v="7"/>
    <n v="2778"/>
    <n v="0"/>
    <s v="11-Feb"/>
    <d v="1899-12-30T19:33:00"/>
    <x v="3"/>
    <x v="5"/>
    <x v="0"/>
    <x v="6"/>
    <x v="2"/>
  </r>
  <r>
    <x v="1269"/>
    <s v=" 20:08"/>
    <s v="Paid to Dominos Pizza"/>
    <s v="T240211200800384500961"/>
    <n v="901264586317"/>
    <x v="1"/>
    <s v="XXXXXX3700"/>
    <n v="6135"/>
    <x v="4"/>
    <x v="6"/>
    <n v="2"/>
    <x v="3"/>
    <n v="7"/>
    <n v="0"/>
    <n v="6135"/>
    <s v="11-Feb"/>
    <d v="1899-12-30T20:08:00"/>
    <x v="3"/>
    <x v="5"/>
    <x v="1"/>
    <x v="12"/>
    <x v="2"/>
  </r>
  <r>
    <x v="1269"/>
    <s v=" 22:36"/>
    <s v="Received from Local Customer"/>
    <s v="T240211223600678491856"/>
    <n v="888101228227"/>
    <x v="0"/>
    <s v="XXXXXX3700"/>
    <n v="1848"/>
    <x v="4"/>
    <x v="6"/>
    <n v="2"/>
    <x v="3"/>
    <n v="7"/>
    <n v="1848"/>
    <n v="0"/>
    <s v="11-Feb"/>
    <d v="1899-12-30T22:36:00"/>
    <x v="1"/>
    <x v="5"/>
    <x v="0"/>
    <x v="16"/>
    <x v="2"/>
  </r>
  <r>
    <x v="1270"/>
    <s v=" 12:17"/>
    <s v="Received from Customer - ABC Traders"/>
    <s v="T240212121700672519381"/>
    <n v="715037514658"/>
    <x v="0"/>
    <s v="XXXXXXXXXX0662"/>
    <n v="11933"/>
    <x v="4"/>
    <x v="6"/>
    <n v="2"/>
    <x v="4"/>
    <n v="7"/>
    <n v="11933"/>
    <n v="0"/>
    <s v="12-Feb"/>
    <d v="1899-12-30T12:17:00"/>
    <x v="2"/>
    <x v="6"/>
    <x v="0"/>
    <x v="3"/>
    <x v="2"/>
  </r>
  <r>
    <x v="1270"/>
    <s v=" 12:55"/>
    <s v="Received from Bank/UPI Transfer"/>
    <s v="T240212125500481266920"/>
    <n v="891868626761"/>
    <x v="0"/>
    <s v="XXXXXX3700"/>
    <n v="2471"/>
    <x v="4"/>
    <x v="6"/>
    <n v="2"/>
    <x v="4"/>
    <n v="7"/>
    <n v="2471"/>
    <n v="0"/>
    <s v="12-Feb"/>
    <d v="1899-12-30T12:55:00"/>
    <x v="2"/>
    <x v="6"/>
    <x v="0"/>
    <x v="3"/>
    <x v="2"/>
  </r>
  <r>
    <x v="1270"/>
    <s v=" 18:51"/>
    <s v="Paid to BP Petrol Pump"/>
    <s v="P240212185100902789249"/>
    <n v="418454567235"/>
    <x v="1"/>
    <s v="XXXXXX3700"/>
    <n v="9904"/>
    <x v="4"/>
    <x v="6"/>
    <n v="2"/>
    <x v="4"/>
    <n v="7"/>
    <n v="0"/>
    <n v="9904"/>
    <s v="12-Feb"/>
    <d v="1899-12-30T18:51:00"/>
    <x v="3"/>
    <x v="6"/>
    <x v="3"/>
    <x v="5"/>
    <x v="2"/>
  </r>
  <r>
    <x v="1271"/>
    <s v=" 12:19"/>
    <s v="Received from Customer - Venkatesh Traders"/>
    <s v="T240213121900136624398"/>
    <n v="411575403839"/>
    <x v="0"/>
    <s v="XXXXXXXXXX0662"/>
    <n v="9103"/>
    <x v="4"/>
    <x v="6"/>
    <n v="2"/>
    <x v="5"/>
    <n v="7"/>
    <n v="9103"/>
    <n v="0"/>
    <s v="13-Feb"/>
    <d v="1899-12-30T12:19:00"/>
    <x v="2"/>
    <x v="7"/>
    <x v="0"/>
    <x v="3"/>
    <x v="2"/>
  </r>
  <r>
    <x v="1271"/>
    <s v=" 12:20"/>
    <s v="Received from Customer - Anand Stores"/>
    <s v="T240213122000765139226"/>
    <n v="177034062575"/>
    <x v="0"/>
    <s v="XXXXXXXXXX0662"/>
    <n v="6930"/>
    <x v="4"/>
    <x v="6"/>
    <n v="2"/>
    <x v="5"/>
    <n v="7"/>
    <n v="6930"/>
    <n v="0"/>
    <s v="13-Feb"/>
    <d v="1899-12-30T12:20:00"/>
    <x v="2"/>
    <x v="7"/>
    <x v="0"/>
    <x v="3"/>
    <x v="2"/>
  </r>
  <r>
    <x v="1271"/>
    <s v=" 12:35"/>
    <s v="Paid to Mobile Recharge"/>
    <s v="P240213123500899730021"/>
    <n v="858286509493"/>
    <x v="1"/>
    <s v="XXXXXXXXXX0662"/>
    <n v="4120"/>
    <x v="4"/>
    <x v="6"/>
    <n v="2"/>
    <x v="5"/>
    <n v="7"/>
    <n v="0"/>
    <n v="4120"/>
    <s v="13-Feb"/>
    <d v="1899-12-30T12:35:00"/>
    <x v="2"/>
    <x v="7"/>
    <x v="2"/>
    <x v="3"/>
    <x v="2"/>
  </r>
  <r>
    <x v="1271"/>
    <s v=" 16:04"/>
    <s v="Received from Customer - Anand Stores"/>
    <s v="T240213160400351144522"/>
    <n v="671774188058"/>
    <x v="0"/>
    <s v="XXXXXXXXXX0662"/>
    <n v="6012"/>
    <x v="4"/>
    <x v="6"/>
    <n v="2"/>
    <x v="5"/>
    <n v="7"/>
    <n v="6012"/>
    <n v="0"/>
    <s v="13-Feb"/>
    <d v="1899-12-30T16:04:00"/>
    <x v="2"/>
    <x v="7"/>
    <x v="0"/>
    <x v="11"/>
    <x v="2"/>
  </r>
  <r>
    <x v="1271"/>
    <s v=" 16:15"/>
    <s v="Received from Customer - Sri Lakshmi Stores"/>
    <s v="T240213161500610084056"/>
    <n v="687527449581"/>
    <x v="0"/>
    <s v="XXXXXX3700"/>
    <n v="17394"/>
    <x v="4"/>
    <x v="6"/>
    <n v="2"/>
    <x v="5"/>
    <n v="7"/>
    <n v="17394"/>
    <n v="0"/>
    <s v="13-Feb"/>
    <d v="1899-12-30T16:15:00"/>
    <x v="2"/>
    <x v="7"/>
    <x v="0"/>
    <x v="11"/>
    <x v="2"/>
  </r>
  <r>
    <x v="1272"/>
    <s v=" 09:51"/>
    <s v="Received from Other Customer"/>
    <s v="T240214095100750809575"/>
    <n v="763514806586"/>
    <x v="0"/>
    <s v="XXXXXXXXXX0662"/>
    <n v="5992"/>
    <x v="4"/>
    <x v="6"/>
    <n v="2"/>
    <x v="6"/>
    <n v="7"/>
    <n v="5992"/>
    <n v="0"/>
    <s v="14-Feb"/>
    <d v="1899-12-30T09:51:00"/>
    <x v="0"/>
    <x v="8"/>
    <x v="0"/>
    <x v="13"/>
    <x v="2"/>
  </r>
  <r>
    <x v="1272"/>
    <s v=" 11:52"/>
    <s v="Received from Customer - Kumar Stores"/>
    <s v="T240214115200335357169"/>
    <n v="824628613797"/>
    <x v="0"/>
    <s v="XXXXXX3700"/>
    <n v="20939"/>
    <x v="4"/>
    <x v="6"/>
    <n v="2"/>
    <x v="6"/>
    <n v="7"/>
    <n v="20939"/>
    <n v="0"/>
    <s v="14-Feb"/>
    <d v="1899-12-30T11:52:00"/>
    <x v="0"/>
    <x v="8"/>
    <x v="0"/>
    <x v="2"/>
    <x v="2"/>
  </r>
  <r>
    <x v="1272"/>
    <s v=" 12:19"/>
    <s v="Paid to Stationery Supplier"/>
    <s v="P240214121900188708295"/>
    <n v="25889368220"/>
    <x v="1"/>
    <s v="XXXXXXXXXX0662"/>
    <n v="6934"/>
    <x v="4"/>
    <x v="6"/>
    <n v="2"/>
    <x v="6"/>
    <n v="7"/>
    <n v="0"/>
    <n v="6934"/>
    <s v="14-Feb"/>
    <d v="1899-12-30T12:19:00"/>
    <x v="2"/>
    <x v="8"/>
    <x v="1"/>
    <x v="3"/>
    <x v="2"/>
  </r>
  <r>
    <x v="1272"/>
    <s v=" 15:23"/>
    <s v="Received from Customer - Kumar Stores"/>
    <s v="T240214152300320076854"/>
    <n v="758786205601"/>
    <x v="0"/>
    <s v="XXXXXXXXXX0662"/>
    <n v="15454"/>
    <x v="4"/>
    <x v="6"/>
    <n v="2"/>
    <x v="6"/>
    <n v="7"/>
    <n v="15454"/>
    <n v="0"/>
    <s v="14-Feb"/>
    <d v="1899-12-30T15:23:00"/>
    <x v="2"/>
    <x v="8"/>
    <x v="0"/>
    <x v="9"/>
    <x v="2"/>
  </r>
  <r>
    <x v="1272"/>
    <s v=" 16:00"/>
    <s v="Received from Customer - Sagar Enterprises"/>
    <s v="T240214160000922395519"/>
    <n v="403260640132"/>
    <x v="0"/>
    <s v="XXXXXX3700"/>
    <n v="455"/>
    <x v="4"/>
    <x v="6"/>
    <n v="2"/>
    <x v="6"/>
    <n v="7"/>
    <n v="455"/>
    <n v="0"/>
    <s v="14-Feb"/>
    <d v="1899-12-30T16:00:00"/>
    <x v="2"/>
    <x v="8"/>
    <x v="0"/>
    <x v="11"/>
    <x v="2"/>
  </r>
  <r>
    <x v="1272"/>
    <s v=" 17:02"/>
    <s v="Received from Customer - Venkatesh Traders"/>
    <s v="T240214170200564546086"/>
    <n v="286850000027"/>
    <x v="0"/>
    <s v="XXXXXXXXXX0662"/>
    <n v="18158"/>
    <x v="4"/>
    <x v="6"/>
    <n v="2"/>
    <x v="6"/>
    <n v="7"/>
    <n v="18158"/>
    <n v="0"/>
    <s v="14-Feb"/>
    <d v="1899-12-30T17:02:00"/>
    <x v="3"/>
    <x v="8"/>
    <x v="0"/>
    <x v="4"/>
    <x v="2"/>
  </r>
  <r>
    <x v="1272"/>
    <s v=" 19:46"/>
    <s v="Received from Local Customer"/>
    <s v="T240214194600105573110"/>
    <n v="13733391094"/>
    <x v="0"/>
    <s v="XXXXXXXXXX0662"/>
    <n v="1286"/>
    <x v="4"/>
    <x v="6"/>
    <n v="2"/>
    <x v="6"/>
    <n v="7"/>
    <n v="1286"/>
    <n v="0"/>
    <s v="14-Feb"/>
    <d v="1899-12-30T19:46:00"/>
    <x v="3"/>
    <x v="8"/>
    <x v="0"/>
    <x v="6"/>
    <x v="2"/>
  </r>
  <r>
    <x v="1272"/>
    <s v=" 19:53"/>
    <s v="Received from Customer - Ravi Enterprises"/>
    <s v="T240214195300618344321"/>
    <n v="906982569561"/>
    <x v="0"/>
    <s v="XXXXXXXXXX0662"/>
    <n v="4565"/>
    <x v="4"/>
    <x v="6"/>
    <n v="2"/>
    <x v="6"/>
    <n v="7"/>
    <n v="4565"/>
    <n v="0"/>
    <s v="14-Feb"/>
    <d v="1899-12-30T19:53:00"/>
    <x v="3"/>
    <x v="8"/>
    <x v="0"/>
    <x v="6"/>
    <x v="2"/>
  </r>
  <r>
    <x v="1272"/>
    <s v=" 21:11"/>
    <s v="Paid to KOMAL TRADERS"/>
    <s v="P240214211100438029686"/>
    <n v="136993189966"/>
    <x v="1"/>
    <s v="XXXXXX3700"/>
    <n v="7366"/>
    <x v="4"/>
    <x v="6"/>
    <n v="2"/>
    <x v="6"/>
    <n v="7"/>
    <n v="0"/>
    <n v="7366"/>
    <s v="14-Feb"/>
    <d v="1899-12-30T21:11:00"/>
    <x v="1"/>
    <x v="8"/>
    <x v="1"/>
    <x v="7"/>
    <x v="2"/>
  </r>
  <r>
    <x v="1273"/>
    <s v=" 10:41"/>
    <s v="Received from Other Customer"/>
    <s v="T240215104100147787298"/>
    <n v="997794727736"/>
    <x v="0"/>
    <s v="XXXXXX3700"/>
    <n v="5264"/>
    <x v="4"/>
    <x v="6"/>
    <n v="2"/>
    <x v="0"/>
    <n v="7"/>
    <n v="5264"/>
    <n v="0"/>
    <s v="15-Feb"/>
    <d v="1899-12-30T10:41:00"/>
    <x v="0"/>
    <x v="9"/>
    <x v="0"/>
    <x v="0"/>
    <x v="2"/>
  </r>
  <r>
    <x v="1273"/>
    <s v=" 14:54"/>
    <s v="Received from Other UPI User"/>
    <s v="T240215145400948856548"/>
    <n v="282534224736"/>
    <x v="0"/>
    <s v="XXXXXXXXXX0662"/>
    <n v="763"/>
    <x v="4"/>
    <x v="6"/>
    <n v="2"/>
    <x v="0"/>
    <n v="7"/>
    <n v="763"/>
    <n v="0"/>
    <s v="15-Feb"/>
    <d v="1899-12-30T14:54:00"/>
    <x v="2"/>
    <x v="9"/>
    <x v="0"/>
    <x v="10"/>
    <x v="2"/>
  </r>
  <r>
    <x v="1273"/>
    <s v=" 15:32"/>
    <s v="Received from Family Member - Kumar"/>
    <s v="T240215153200196559762"/>
    <n v="921341022926"/>
    <x v="0"/>
    <s v="XXXXXXXXXX0662"/>
    <n v="9880"/>
    <x v="4"/>
    <x v="6"/>
    <n v="2"/>
    <x v="0"/>
    <n v="7"/>
    <n v="9880"/>
    <n v="0"/>
    <s v="15-Feb"/>
    <d v="1899-12-30T15:32:00"/>
    <x v="2"/>
    <x v="9"/>
    <x v="0"/>
    <x v="9"/>
    <x v="2"/>
  </r>
  <r>
    <x v="1273"/>
    <s v=" 15:59"/>
    <s v="Received from Customer - Manish Traders"/>
    <s v="T240215155900344310645"/>
    <n v="350431408556"/>
    <x v="0"/>
    <s v="XXXXXX3700"/>
    <n v="3050"/>
    <x v="4"/>
    <x v="6"/>
    <n v="2"/>
    <x v="0"/>
    <n v="7"/>
    <n v="3050"/>
    <n v="0"/>
    <s v="15-Feb"/>
    <d v="1899-12-30T15:59:00"/>
    <x v="2"/>
    <x v="9"/>
    <x v="0"/>
    <x v="9"/>
    <x v="2"/>
  </r>
  <r>
    <x v="1273"/>
    <s v=" 17:40"/>
    <s v="Received from Customer - Ravi Enterprises"/>
    <s v="T240215174000190554400"/>
    <n v="227211397497"/>
    <x v="0"/>
    <s v="XXXXXXXXXX0662"/>
    <n v="6781"/>
    <x v="4"/>
    <x v="6"/>
    <n v="2"/>
    <x v="0"/>
    <n v="7"/>
    <n v="6781"/>
    <n v="0"/>
    <s v="15-Feb"/>
    <d v="1899-12-30T17:40:00"/>
    <x v="3"/>
    <x v="9"/>
    <x v="0"/>
    <x v="4"/>
    <x v="2"/>
  </r>
  <r>
    <x v="1273"/>
    <s v=" 20:44"/>
    <s v="Received from Santhu"/>
    <s v="T240215204400637933318"/>
    <n v="131371770945"/>
    <x v="0"/>
    <s v="XXXXXX3700"/>
    <n v="18002"/>
    <x v="4"/>
    <x v="6"/>
    <n v="2"/>
    <x v="0"/>
    <n v="7"/>
    <n v="18002"/>
    <n v="0"/>
    <s v="15-Feb"/>
    <d v="1899-12-30T20:44:00"/>
    <x v="3"/>
    <x v="9"/>
    <x v="0"/>
    <x v="12"/>
    <x v="2"/>
  </r>
  <r>
    <x v="1273"/>
    <s v=" 21:03"/>
    <s v="Received from Velu"/>
    <s v="T240215210300735526207"/>
    <n v="589271900131"/>
    <x v="0"/>
    <s v="XXXXXXXXXX0662"/>
    <n v="3254"/>
    <x v="4"/>
    <x v="6"/>
    <n v="2"/>
    <x v="0"/>
    <n v="7"/>
    <n v="3254"/>
    <n v="0"/>
    <s v="15-Feb"/>
    <d v="1899-12-30T21:03:00"/>
    <x v="1"/>
    <x v="9"/>
    <x v="0"/>
    <x v="7"/>
    <x v="2"/>
  </r>
  <r>
    <x v="1273"/>
    <s v=" 21:26"/>
    <s v="Received from Ramesh"/>
    <s v="T240215212600898118572"/>
    <n v="974481998301"/>
    <x v="0"/>
    <s v="XXXXXXXXXX0662"/>
    <n v="6891"/>
    <x v="4"/>
    <x v="6"/>
    <n v="2"/>
    <x v="0"/>
    <n v="7"/>
    <n v="6891"/>
    <n v="0"/>
    <s v="15-Feb"/>
    <d v="1899-12-30T21:26:00"/>
    <x v="1"/>
    <x v="9"/>
    <x v="0"/>
    <x v="7"/>
    <x v="2"/>
  </r>
  <r>
    <x v="1274"/>
    <s v=" 13:54"/>
    <s v="Received from Customer - Ravi Enterprises"/>
    <s v="T240216135400461966858"/>
    <n v="768223029305"/>
    <x v="0"/>
    <s v="XXXXXXXXXX0662"/>
    <n v="7276"/>
    <x v="4"/>
    <x v="6"/>
    <n v="2"/>
    <x v="1"/>
    <n v="7"/>
    <n v="7276"/>
    <n v="0"/>
    <s v="16-Feb"/>
    <d v="1899-12-30T13:54:00"/>
    <x v="2"/>
    <x v="10"/>
    <x v="0"/>
    <x v="8"/>
    <x v="2"/>
  </r>
  <r>
    <x v="1274"/>
    <s v=" 14:24"/>
    <s v="Paid to Other Merchant"/>
    <s v="P240216142400200349352"/>
    <n v="222745515893"/>
    <x v="1"/>
    <s v="XXXXXX3700"/>
    <n v="9765"/>
    <x v="4"/>
    <x v="6"/>
    <n v="2"/>
    <x v="1"/>
    <n v="7"/>
    <n v="0"/>
    <n v="9765"/>
    <s v="16-Feb"/>
    <d v="1899-12-30T14:24:00"/>
    <x v="2"/>
    <x v="10"/>
    <x v="1"/>
    <x v="10"/>
    <x v="2"/>
  </r>
  <r>
    <x v="1274"/>
    <s v=" 15:22"/>
    <s v="Received from Customer - Manish Traders"/>
    <s v="T240216152200880489165"/>
    <n v="298174249870"/>
    <x v="0"/>
    <s v="XXXXXX3700"/>
    <n v="9459"/>
    <x v="4"/>
    <x v="6"/>
    <n v="2"/>
    <x v="1"/>
    <n v="7"/>
    <n v="9459"/>
    <n v="0"/>
    <s v="16-Feb"/>
    <d v="1899-12-30T15:22:00"/>
    <x v="2"/>
    <x v="10"/>
    <x v="0"/>
    <x v="9"/>
    <x v="2"/>
  </r>
  <r>
    <x v="1274"/>
    <s v=" 19:02"/>
    <s v="Received from Other Customer"/>
    <s v="T240216190200675837506"/>
    <n v="995523592795"/>
    <x v="0"/>
    <s v="XXXXXX3700"/>
    <n v="9128"/>
    <x v="4"/>
    <x v="6"/>
    <n v="2"/>
    <x v="1"/>
    <n v="7"/>
    <n v="9128"/>
    <n v="0"/>
    <s v="16-Feb"/>
    <d v="1899-12-30T19:02:00"/>
    <x v="3"/>
    <x v="10"/>
    <x v="0"/>
    <x v="6"/>
    <x v="2"/>
  </r>
  <r>
    <x v="1274"/>
    <s v=" 21:25"/>
    <s v="Received from Bank/UPI Transfer"/>
    <s v="T240216212500847822817"/>
    <n v="618802185907"/>
    <x v="0"/>
    <s v="XXXXXXXXXX0662"/>
    <n v="19290"/>
    <x v="4"/>
    <x v="6"/>
    <n v="2"/>
    <x v="1"/>
    <n v="7"/>
    <n v="19290"/>
    <n v="0"/>
    <s v="16-Feb"/>
    <d v="1899-12-30T21:25:00"/>
    <x v="1"/>
    <x v="10"/>
    <x v="0"/>
    <x v="7"/>
    <x v="2"/>
  </r>
  <r>
    <x v="1274"/>
    <s v=" 21:27"/>
    <s v="Received from Other UPI User"/>
    <s v="T240216212700903525239"/>
    <n v="52801745320"/>
    <x v="0"/>
    <s v="XXXXXX3700"/>
    <n v="9928"/>
    <x v="4"/>
    <x v="6"/>
    <n v="2"/>
    <x v="1"/>
    <n v="7"/>
    <n v="9928"/>
    <n v="0"/>
    <s v="16-Feb"/>
    <d v="1899-12-30T21:27:00"/>
    <x v="1"/>
    <x v="10"/>
    <x v="0"/>
    <x v="7"/>
    <x v="2"/>
  </r>
  <r>
    <x v="1275"/>
    <s v=" 11:13"/>
    <s v="Paid to Flipkart"/>
    <s v="P240217111300709463579"/>
    <n v="71264694234"/>
    <x v="1"/>
    <s v="XXXXXX3700"/>
    <n v="7308"/>
    <x v="4"/>
    <x v="6"/>
    <n v="2"/>
    <x v="2"/>
    <n v="7"/>
    <n v="0"/>
    <n v="7308"/>
    <s v="17-Feb"/>
    <d v="1899-12-30T11:13:00"/>
    <x v="0"/>
    <x v="11"/>
    <x v="1"/>
    <x v="2"/>
    <x v="2"/>
  </r>
  <r>
    <x v="1275"/>
    <s v=" 16:26"/>
    <s v="Received from Other Customer"/>
    <s v="T240217162600964735209"/>
    <n v="17629426426"/>
    <x v="0"/>
    <s v="XXXXXX3700"/>
    <n v="7124"/>
    <x v="4"/>
    <x v="6"/>
    <n v="2"/>
    <x v="2"/>
    <n v="7"/>
    <n v="7124"/>
    <n v="0"/>
    <s v="17-Feb"/>
    <d v="1899-12-30T16:26:00"/>
    <x v="2"/>
    <x v="11"/>
    <x v="0"/>
    <x v="11"/>
    <x v="2"/>
  </r>
  <r>
    <x v="1275"/>
    <s v=" 18:40"/>
    <s v="Paid to BP Petrol Pump"/>
    <s v="P240217184000654183998"/>
    <n v="926662052693"/>
    <x v="1"/>
    <s v="XXXXXXXXXX0662"/>
    <n v="6326"/>
    <x v="4"/>
    <x v="6"/>
    <n v="2"/>
    <x v="2"/>
    <n v="7"/>
    <n v="0"/>
    <n v="6326"/>
    <s v="17-Feb"/>
    <d v="1899-12-30T18:40:00"/>
    <x v="3"/>
    <x v="11"/>
    <x v="3"/>
    <x v="5"/>
    <x v="2"/>
  </r>
  <r>
    <x v="1275"/>
    <s v=" 18:46"/>
    <s v="Received from Other UPI User"/>
    <s v="T240217184600228865869"/>
    <n v="947207629340"/>
    <x v="0"/>
    <s v="XXXXXX3700"/>
    <n v="3144"/>
    <x v="4"/>
    <x v="6"/>
    <n v="2"/>
    <x v="2"/>
    <n v="7"/>
    <n v="3144"/>
    <n v="0"/>
    <s v="17-Feb"/>
    <d v="1899-12-30T18:46:00"/>
    <x v="3"/>
    <x v="11"/>
    <x v="0"/>
    <x v="5"/>
    <x v="2"/>
  </r>
  <r>
    <x v="1275"/>
    <s v=" 19:54"/>
    <s v="Received from Customer - Anand Stores"/>
    <s v="T240217195400373061088"/>
    <n v="213657527954"/>
    <x v="0"/>
    <s v="XXXXXX3700"/>
    <n v="5435"/>
    <x v="4"/>
    <x v="6"/>
    <n v="2"/>
    <x v="2"/>
    <n v="7"/>
    <n v="5435"/>
    <n v="0"/>
    <s v="17-Feb"/>
    <d v="1899-12-30T19:54:00"/>
    <x v="3"/>
    <x v="11"/>
    <x v="0"/>
    <x v="6"/>
    <x v="2"/>
  </r>
  <r>
    <x v="1275"/>
    <s v=" 20:40"/>
    <s v="Received from Local Customer"/>
    <s v="T240217204000312845316"/>
    <n v="624247996421"/>
    <x v="0"/>
    <s v="XXXXXX3700"/>
    <n v="4504"/>
    <x v="4"/>
    <x v="6"/>
    <n v="2"/>
    <x v="2"/>
    <n v="7"/>
    <n v="4504"/>
    <n v="0"/>
    <s v="17-Feb"/>
    <d v="1899-12-30T20:40:00"/>
    <x v="3"/>
    <x v="11"/>
    <x v="0"/>
    <x v="12"/>
    <x v="2"/>
  </r>
  <r>
    <x v="1276"/>
    <s v=" 15:33"/>
    <s v="Paid to IOCL Service Station"/>
    <s v="T240218153300583372745"/>
    <n v="144471576417"/>
    <x v="1"/>
    <s v="XXXXXX3700"/>
    <n v="18922"/>
    <x v="4"/>
    <x v="6"/>
    <n v="2"/>
    <x v="3"/>
    <n v="8"/>
    <n v="0"/>
    <n v="18922"/>
    <s v="18-Feb"/>
    <d v="1899-12-30T15:33:00"/>
    <x v="2"/>
    <x v="12"/>
    <x v="1"/>
    <x v="9"/>
    <x v="2"/>
  </r>
  <r>
    <x v="1276"/>
    <s v=" 17:57"/>
    <s v="Received from Lokesh"/>
    <s v="T240218175700354138968"/>
    <n v="147776763875"/>
    <x v="0"/>
    <s v="XXXXXX3700"/>
    <n v="7882"/>
    <x v="4"/>
    <x v="6"/>
    <n v="2"/>
    <x v="3"/>
    <n v="8"/>
    <n v="7882"/>
    <n v="0"/>
    <s v="18-Feb"/>
    <d v="1899-12-30T17:57:00"/>
    <x v="3"/>
    <x v="12"/>
    <x v="0"/>
    <x v="4"/>
    <x v="2"/>
  </r>
  <r>
    <x v="1276"/>
    <s v=" 18:01"/>
    <s v="Paid to Jio Recharge"/>
    <s v="P240218180100562596571"/>
    <n v="687410461196"/>
    <x v="1"/>
    <s v="XXXXXX3700"/>
    <n v="18369"/>
    <x v="4"/>
    <x v="6"/>
    <n v="2"/>
    <x v="3"/>
    <n v="8"/>
    <n v="0"/>
    <n v="18369"/>
    <s v="18-Feb"/>
    <d v="1899-12-30T18:01:00"/>
    <x v="3"/>
    <x v="12"/>
    <x v="2"/>
    <x v="5"/>
    <x v="2"/>
  </r>
  <r>
    <x v="1277"/>
    <s v=" 12:27"/>
    <s v="Paid to Family Member - Kumar"/>
    <s v="P240219122700278117135"/>
    <n v="825777939915"/>
    <x v="1"/>
    <s v="XXXXXX3700"/>
    <n v="2444"/>
    <x v="4"/>
    <x v="6"/>
    <n v="2"/>
    <x v="4"/>
    <n v="8"/>
    <n v="0"/>
    <n v="2444"/>
    <s v="19-Feb"/>
    <d v="1899-12-30T12:27:00"/>
    <x v="2"/>
    <x v="13"/>
    <x v="1"/>
    <x v="3"/>
    <x v="2"/>
  </r>
  <r>
    <x v="1277"/>
    <s v=" 12:46"/>
    <s v="Received from Other Customer"/>
    <s v="T240219124600927727337"/>
    <n v="383588418276"/>
    <x v="0"/>
    <s v="XXXXXXXXXX0662"/>
    <n v="6176"/>
    <x v="4"/>
    <x v="6"/>
    <n v="2"/>
    <x v="4"/>
    <n v="8"/>
    <n v="6176"/>
    <n v="0"/>
    <s v="19-Feb"/>
    <d v="1899-12-30T12:46:00"/>
    <x v="2"/>
    <x v="13"/>
    <x v="0"/>
    <x v="3"/>
    <x v="2"/>
  </r>
  <r>
    <x v="1277"/>
    <s v=" 13:28"/>
    <s v="Received from Customer - Ramesh &amp; Co"/>
    <s v="T240219132800485522485"/>
    <n v="491075125894"/>
    <x v="0"/>
    <s v="XXXXXX3700"/>
    <n v="2280"/>
    <x v="4"/>
    <x v="6"/>
    <n v="2"/>
    <x v="4"/>
    <n v="8"/>
    <n v="2280"/>
    <n v="0"/>
    <s v="19-Feb"/>
    <d v="1899-12-30T13:28:00"/>
    <x v="2"/>
    <x v="13"/>
    <x v="0"/>
    <x v="8"/>
    <x v="2"/>
  </r>
  <r>
    <x v="1277"/>
    <s v=" 17:40"/>
    <s v="Paid to Bakery &amp; Snacks"/>
    <s v="P240219174000877238995"/>
    <n v="817672362590"/>
    <x v="1"/>
    <s v="XXXXXX3700"/>
    <n v="538"/>
    <x v="4"/>
    <x v="6"/>
    <n v="2"/>
    <x v="4"/>
    <n v="8"/>
    <n v="0"/>
    <n v="538"/>
    <s v="19-Feb"/>
    <d v="1899-12-30T17:40:00"/>
    <x v="3"/>
    <x v="13"/>
    <x v="1"/>
    <x v="4"/>
    <x v="2"/>
  </r>
  <r>
    <x v="1277"/>
    <s v=" 18:28"/>
    <s v="Received from Customer - Kumar Stores"/>
    <s v="T240219182800971466638"/>
    <n v="951020637452"/>
    <x v="0"/>
    <s v="XXXXXX3700"/>
    <n v="4218"/>
    <x v="4"/>
    <x v="6"/>
    <n v="2"/>
    <x v="4"/>
    <n v="8"/>
    <n v="4218"/>
    <n v="0"/>
    <s v="19-Feb"/>
    <d v="1899-12-30T18:28:00"/>
    <x v="3"/>
    <x v="13"/>
    <x v="0"/>
    <x v="5"/>
    <x v="2"/>
  </r>
  <r>
    <x v="1277"/>
    <s v=" 18:41"/>
    <s v="Paid to Local Shopping Store"/>
    <s v="T240219184100684396078"/>
    <n v="517563831266"/>
    <x v="1"/>
    <s v="XXXXXX3700"/>
    <n v="6212"/>
    <x v="4"/>
    <x v="6"/>
    <n v="2"/>
    <x v="4"/>
    <n v="8"/>
    <n v="0"/>
    <n v="6212"/>
    <s v="19-Feb"/>
    <d v="1899-12-30T18:41:00"/>
    <x v="3"/>
    <x v="13"/>
    <x v="1"/>
    <x v="5"/>
    <x v="2"/>
  </r>
  <r>
    <x v="1277"/>
    <s v=" 18:47"/>
    <s v="Received from Customer - Ravi Enterprises"/>
    <s v="T240219184700728819781"/>
    <n v="926530348933"/>
    <x v="0"/>
    <s v="XXXXXX3700"/>
    <n v="20567"/>
    <x v="4"/>
    <x v="6"/>
    <n v="2"/>
    <x v="4"/>
    <n v="8"/>
    <n v="20567"/>
    <n v="0"/>
    <s v="19-Feb"/>
    <d v="1899-12-30T18:47:00"/>
    <x v="3"/>
    <x v="13"/>
    <x v="0"/>
    <x v="5"/>
    <x v="2"/>
  </r>
  <r>
    <x v="1278"/>
    <s v=" 08:13"/>
    <s v="Received from Local Customer"/>
    <s v="T240221081300140369199"/>
    <n v="237340208042"/>
    <x v="0"/>
    <s v="XXXXXXXXXX0662"/>
    <n v="30730"/>
    <x v="4"/>
    <x v="6"/>
    <n v="2"/>
    <x v="6"/>
    <n v="8"/>
    <n v="30730"/>
    <n v="0"/>
    <s v="21-Feb"/>
    <d v="1899-12-30T08:13:00"/>
    <x v="0"/>
    <x v="15"/>
    <x v="0"/>
    <x v="15"/>
    <x v="2"/>
  </r>
  <r>
    <x v="1278"/>
    <s v=" 12:29"/>
    <s v="Received from Local Customer"/>
    <s v="T240221122900654267674"/>
    <n v="31663367981"/>
    <x v="0"/>
    <s v="XXXXXX3700"/>
    <n v="6362"/>
    <x v="4"/>
    <x v="6"/>
    <n v="2"/>
    <x v="6"/>
    <n v="8"/>
    <n v="6362"/>
    <n v="0"/>
    <s v="21-Feb"/>
    <d v="1899-12-30T12:29:00"/>
    <x v="2"/>
    <x v="15"/>
    <x v="0"/>
    <x v="3"/>
    <x v="2"/>
  </r>
  <r>
    <x v="1278"/>
    <s v=" 12:29"/>
    <s v="Received from Customer - ABC Traders"/>
    <s v="T240221122900914697298"/>
    <n v="161078676446"/>
    <x v="0"/>
    <s v="XXXXXX3700"/>
    <n v="37423"/>
    <x v="4"/>
    <x v="6"/>
    <n v="2"/>
    <x v="6"/>
    <n v="8"/>
    <n v="37423"/>
    <n v="0"/>
    <s v="21-Feb"/>
    <d v="1899-12-30T12:29:00"/>
    <x v="2"/>
    <x v="15"/>
    <x v="0"/>
    <x v="3"/>
    <x v="2"/>
  </r>
  <r>
    <x v="1278"/>
    <s v=" 15:32"/>
    <s v="Paid to Santhu"/>
    <s v="P240221153200663343993"/>
    <n v="105774520977"/>
    <x v="1"/>
    <s v="XXXXXXXXXX0662"/>
    <n v="2904"/>
    <x v="4"/>
    <x v="6"/>
    <n v="2"/>
    <x v="6"/>
    <n v="8"/>
    <n v="0"/>
    <n v="2904"/>
    <s v="21-Feb"/>
    <d v="1899-12-30T15:32:00"/>
    <x v="2"/>
    <x v="15"/>
    <x v="1"/>
    <x v="9"/>
    <x v="2"/>
  </r>
  <r>
    <x v="1278"/>
    <s v=" 21:54"/>
    <s v="Paid to Mobile Recharge"/>
    <s v="T240221215400629050383"/>
    <n v="321009928791"/>
    <x v="1"/>
    <s v="XXXXXXXXXX0662"/>
    <n v="4211"/>
    <x v="4"/>
    <x v="6"/>
    <n v="2"/>
    <x v="6"/>
    <n v="8"/>
    <n v="0"/>
    <n v="4211"/>
    <s v="21-Feb"/>
    <d v="1899-12-30T21:54:00"/>
    <x v="1"/>
    <x v="15"/>
    <x v="2"/>
    <x v="7"/>
    <x v="2"/>
  </r>
  <r>
    <x v="1278"/>
    <s v=" 23:48"/>
    <s v="Paid to Family Member - Priya"/>
    <s v="T240221234800604946624"/>
    <n v="573192021007"/>
    <x v="1"/>
    <s v="XXXXXX3700"/>
    <n v="7644"/>
    <x v="4"/>
    <x v="6"/>
    <n v="2"/>
    <x v="6"/>
    <n v="8"/>
    <n v="0"/>
    <n v="7644"/>
    <s v="21-Feb"/>
    <d v="1899-12-30T23:48:00"/>
    <x v="1"/>
    <x v="15"/>
    <x v="1"/>
    <x v="1"/>
    <x v="2"/>
  </r>
  <r>
    <x v="1279"/>
    <s v=" 09:14"/>
    <s v="Received from Other UPI User"/>
    <s v="T240222091400891861629"/>
    <n v="772649869158"/>
    <x v="0"/>
    <s v="XXXXXX3700"/>
    <n v="1668"/>
    <x v="4"/>
    <x v="6"/>
    <n v="2"/>
    <x v="0"/>
    <n v="8"/>
    <n v="1668"/>
    <n v="0"/>
    <s v="22-Feb"/>
    <d v="1899-12-30T09:14:00"/>
    <x v="0"/>
    <x v="16"/>
    <x v="0"/>
    <x v="13"/>
    <x v="2"/>
  </r>
  <r>
    <x v="1279"/>
    <s v=" 17:25"/>
    <s v="Received from Bank/UPI Transfer"/>
    <s v="T240222172500453204348"/>
    <n v="897541731633"/>
    <x v="0"/>
    <s v="XXXXXX3700"/>
    <n v="8255"/>
    <x v="4"/>
    <x v="6"/>
    <n v="2"/>
    <x v="0"/>
    <n v="8"/>
    <n v="8255"/>
    <n v="0"/>
    <s v="22-Feb"/>
    <d v="1899-12-30T17:25:00"/>
    <x v="3"/>
    <x v="16"/>
    <x v="0"/>
    <x v="4"/>
    <x v="2"/>
  </r>
  <r>
    <x v="1280"/>
    <s v=" 10:44"/>
    <s v="Paid to Stationery Supplier"/>
    <s v="P240223104400897204947"/>
    <n v="18484832222"/>
    <x v="1"/>
    <s v="XXXXXXXXXX0662"/>
    <n v="3237"/>
    <x v="4"/>
    <x v="6"/>
    <n v="2"/>
    <x v="1"/>
    <n v="8"/>
    <n v="0"/>
    <n v="3237"/>
    <s v="23-Feb"/>
    <d v="1899-12-30T10:44:00"/>
    <x v="0"/>
    <x v="17"/>
    <x v="1"/>
    <x v="0"/>
    <x v="2"/>
  </r>
  <r>
    <x v="1280"/>
    <s v=" 15:20"/>
    <s v="Paid to Flipkart"/>
    <s v="P240223152000552499260"/>
    <n v="446877297165"/>
    <x v="1"/>
    <s v="XXXXXX3700"/>
    <n v="13022"/>
    <x v="4"/>
    <x v="6"/>
    <n v="2"/>
    <x v="1"/>
    <n v="8"/>
    <n v="0"/>
    <n v="13022"/>
    <s v="23-Feb"/>
    <d v="1899-12-30T15:20:00"/>
    <x v="2"/>
    <x v="17"/>
    <x v="1"/>
    <x v="9"/>
    <x v="2"/>
  </r>
  <r>
    <x v="1280"/>
    <s v=" 19:33"/>
    <s v="Received from Customer - Anand Stores"/>
    <s v="T240223193300841833140"/>
    <n v="987631360351"/>
    <x v="0"/>
    <s v="XXXXXXXXXX0662"/>
    <n v="10298"/>
    <x v="4"/>
    <x v="6"/>
    <n v="2"/>
    <x v="1"/>
    <n v="8"/>
    <n v="10298"/>
    <n v="0"/>
    <s v="23-Feb"/>
    <d v="1899-12-30T19:33:00"/>
    <x v="3"/>
    <x v="17"/>
    <x v="0"/>
    <x v="6"/>
    <x v="2"/>
  </r>
  <r>
    <x v="1281"/>
    <s v=" 11:09"/>
    <s v="Received from Family Member - Priya"/>
    <s v="T240224110900411504332"/>
    <n v="696957942530"/>
    <x v="0"/>
    <s v="XXXXXX3700"/>
    <n v="6668"/>
    <x v="4"/>
    <x v="6"/>
    <n v="2"/>
    <x v="2"/>
    <n v="8"/>
    <n v="6668"/>
    <n v="0"/>
    <s v="24-Feb"/>
    <d v="1899-12-30T11:09:00"/>
    <x v="0"/>
    <x v="18"/>
    <x v="0"/>
    <x v="2"/>
    <x v="2"/>
  </r>
  <r>
    <x v="1281"/>
    <s v=" 12:28"/>
    <s v="Paid to Flipkart"/>
    <s v="T240224122800403200753"/>
    <n v="234827340013"/>
    <x v="1"/>
    <s v="XXXXXX3700"/>
    <n v="4911"/>
    <x v="4"/>
    <x v="6"/>
    <n v="2"/>
    <x v="2"/>
    <n v="8"/>
    <n v="0"/>
    <n v="4911"/>
    <s v="24-Feb"/>
    <d v="1899-12-30T12:28:00"/>
    <x v="2"/>
    <x v="18"/>
    <x v="1"/>
    <x v="3"/>
    <x v="2"/>
  </r>
  <r>
    <x v="1281"/>
    <s v=" 13:21"/>
    <s v="Received from Customer - Venkatesh Traders"/>
    <s v="T240224132100383880078"/>
    <n v="118281339113"/>
    <x v="0"/>
    <s v="XXXXXXXXXX0662"/>
    <n v="3849"/>
    <x v="4"/>
    <x v="6"/>
    <n v="2"/>
    <x v="2"/>
    <n v="8"/>
    <n v="3849"/>
    <n v="0"/>
    <s v="24-Feb"/>
    <d v="1899-12-30T13:21:00"/>
    <x v="2"/>
    <x v="18"/>
    <x v="0"/>
    <x v="8"/>
    <x v="2"/>
  </r>
  <r>
    <x v="1281"/>
    <s v=" 13:46"/>
    <s v="Paid to Local Shopping Store"/>
    <s v="P240224134600721075468"/>
    <n v="662444495841"/>
    <x v="1"/>
    <s v="XXXXXX3700"/>
    <n v="3717"/>
    <x v="4"/>
    <x v="6"/>
    <n v="2"/>
    <x v="2"/>
    <n v="8"/>
    <n v="0"/>
    <n v="3717"/>
    <s v="24-Feb"/>
    <d v="1899-12-30T13:46:00"/>
    <x v="2"/>
    <x v="18"/>
    <x v="1"/>
    <x v="8"/>
    <x v="2"/>
  </r>
  <r>
    <x v="1281"/>
    <s v=" 15:38"/>
    <s v="Paid to Mobile Recharge"/>
    <s v="P240224153800313933926"/>
    <n v="625014492094"/>
    <x v="1"/>
    <s v="XXXXXX3700"/>
    <n v="2325"/>
    <x v="4"/>
    <x v="6"/>
    <n v="2"/>
    <x v="2"/>
    <n v="8"/>
    <n v="0"/>
    <n v="2325"/>
    <s v="24-Feb"/>
    <d v="1899-12-30T15:38:00"/>
    <x v="2"/>
    <x v="18"/>
    <x v="2"/>
    <x v="9"/>
    <x v="2"/>
  </r>
  <r>
    <x v="1281"/>
    <s v=" 16:25"/>
    <s v="Paid to HP Fuel Station"/>
    <s v="T240224162500471661846"/>
    <n v="967499013093"/>
    <x v="1"/>
    <s v="XXXXXX3700"/>
    <n v="4213"/>
    <x v="4"/>
    <x v="6"/>
    <n v="2"/>
    <x v="2"/>
    <n v="8"/>
    <n v="0"/>
    <n v="4213"/>
    <s v="24-Feb"/>
    <d v="1899-12-30T16:25:00"/>
    <x v="2"/>
    <x v="18"/>
    <x v="1"/>
    <x v="11"/>
    <x v="2"/>
  </r>
  <r>
    <x v="1281"/>
    <s v=" 20:50"/>
    <s v="Paid to HP Fuel Station"/>
    <s v="P240224205000618565854"/>
    <n v="76327929757"/>
    <x v="1"/>
    <s v="XXXXXX3700"/>
    <n v="7107"/>
    <x v="4"/>
    <x v="6"/>
    <n v="2"/>
    <x v="2"/>
    <n v="8"/>
    <n v="0"/>
    <n v="7107"/>
    <s v="24-Feb"/>
    <d v="1899-12-30T20:50:00"/>
    <x v="3"/>
    <x v="18"/>
    <x v="1"/>
    <x v="12"/>
    <x v="2"/>
  </r>
  <r>
    <x v="1282"/>
    <s v=" 12:59"/>
    <s v="Paid to PhonePe"/>
    <s v="T240225125900473889677"/>
    <n v="547775478333"/>
    <x v="1"/>
    <s v="XXXXXX3700"/>
    <n v="13643"/>
    <x v="4"/>
    <x v="6"/>
    <n v="2"/>
    <x v="3"/>
    <n v="9"/>
    <n v="0"/>
    <n v="13643"/>
    <s v="25-Feb"/>
    <d v="1899-12-30T12:59:00"/>
    <x v="2"/>
    <x v="19"/>
    <x v="1"/>
    <x v="3"/>
    <x v="2"/>
  </r>
  <r>
    <x v="1282"/>
    <s v=" 20:28"/>
    <s v="Paid to HP Fuel Station"/>
    <s v="P240225202800880698851"/>
    <n v="342031229626"/>
    <x v="1"/>
    <s v="XXXXXXXXXX0662"/>
    <n v="3104"/>
    <x v="4"/>
    <x v="6"/>
    <n v="2"/>
    <x v="3"/>
    <n v="9"/>
    <n v="0"/>
    <n v="3104"/>
    <s v="25-Feb"/>
    <d v="1899-12-30T20:28:00"/>
    <x v="3"/>
    <x v="19"/>
    <x v="1"/>
    <x v="12"/>
    <x v="2"/>
  </r>
  <r>
    <x v="1282"/>
    <s v=" 22:47"/>
    <s v="Received from Bank/UPI Transfer"/>
    <s v="T240225224700963515895"/>
    <n v="754223800061"/>
    <x v="0"/>
    <s v="XXXXXX3700"/>
    <n v="11783"/>
    <x v="4"/>
    <x v="6"/>
    <n v="2"/>
    <x v="3"/>
    <n v="9"/>
    <n v="11783"/>
    <n v="0"/>
    <s v="25-Feb"/>
    <d v="1899-12-30T22:47:00"/>
    <x v="1"/>
    <x v="19"/>
    <x v="0"/>
    <x v="16"/>
    <x v="2"/>
  </r>
  <r>
    <x v="1283"/>
    <s v=" 11:54"/>
    <s v="Received from Customer - Ravi Enterprises"/>
    <s v="T240226115400402822780"/>
    <n v="343441289067"/>
    <x v="0"/>
    <s v="XXXXXX3700"/>
    <n v="2308"/>
    <x v="4"/>
    <x v="6"/>
    <n v="2"/>
    <x v="4"/>
    <n v="9"/>
    <n v="2308"/>
    <n v="0"/>
    <s v="26-Feb"/>
    <d v="1899-12-30T11:54:00"/>
    <x v="0"/>
    <x v="20"/>
    <x v="0"/>
    <x v="2"/>
    <x v="2"/>
  </r>
  <r>
    <x v="1283"/>
    <s v=" 13:19"/>
    <s v="Received from Ramesh"/>
    <s v="T240226131900237850314"/>
    <n v="452128527886"/>
    <x v="0"/>
    <s v="XXXXXXXXXX0662"/>
    <n v="13856"/>
    <x v="4"/>
    <x v="6"/>
    <n v="2"/>
    <x v="4"/>
    <n v="9"/>
    <n v="13856"/>
    <n v="0"/>
    <s v="26-Feb"/>
    <d v="1899-12-30T13:19:00"/>
    <x v="2"/>
    <x v="20"/>
    <x v="0"/>
    <x v="8"/>
    <x v="2"/>
  </r>
  <r>
    <x v="1283"/>
    <s v=" 16:10"/>
    <s v="Paid to PhonePe"/>
    <s v="P240226161000143551994"/>
    <n v="36991954081"/>
    <x v="1"/>
    <s v="XXXXXXXXXX0662"/>
    <n v="4254"/>
    <x v="4"/>
    <x v="6"/>
    <n v="2"/>
    <x v="4"/>
    <n v="9"/>
    <n v="0"/>
    <n v="4254"/>
    <s v="26-Feb"/>
    <d v="1899-12-30T16:10:00"/>
    <x v="2"/>
    <x v="20"/>
    <x v="1"/>
    <x v="11"/>
    <x v="2"/>
  </r>
  <r>
    <x v="1283"/>
    <s v=" 16:53"/>
    <s v="Paid to KOMAL TRADERS"/>
    <s v="T240226165300530007436"/>
    <n v="524659592263"/>
    <x v="1"/>
    <s v="XXXXXX3700"/>
    <n v="1347"/>
    <x v="4"/>
    <x v="6"/>
    <n v="2"/>
    <x v="4"/>
    <n v="9"/>
    <n v="0"/>
    <n v="1347"/>
    <s v="26-Feb"/>
    <d v="1899-12-30T16:53:00"/>
    <x v="2"/>
    <x v="20"/>
    <x v="1"/>
    <x v="11"/>
    <x v="2"/>
  </r>
  <r>
    <x v="1283"/>
    <s v=" 18:24"/>
    <s v="Paid to Velu"/>
    <s v="T240226182400525747554"/>
    <n v="184290583929"/>
    <x v="1"/>
    <s v="XXXXXX3700"/>
    <n v="10139"/>
    <x v="4"/>
    <x v="6"/>
    <n v="2"/>
    <x v="4"/>
    <n v="9"/>
    <n v="0"/>
    <n v="10139"/>
    <s v="26-Feb"/>
    <d v="1899-12-30T18:24:00"/>
    <x v="3"/>
    <x v="20"/>
    <x v="1"/>
    <x v="5"/>
    <x v="2"/>
  </r>
  <r>
    <x v="1284"/>
    <s v=" 08:40"/>
    <s v="Paid to Family Member - Ravi"/>
    <s v="T240227084000706831974"/>
    <n v="163166002380"/>
    <x v="1"/>
    <s v="XXXXXXXXXX0662"/>
    <n v="10684"/>
    <x v="4"/>
    <x v="6"/>
    <n v="2"/>
    <x v="5"/>
    <n v="9"/>
    <n v="0"/>
    <n v="10684"/>
    <s v="27-Feb"/>
    <d v="1899-12-30T08:40:00"/>
    <x v="0"/>
    <x v="21"/>
    <x v="1"/>
    <x v="15"/>
    <x v="2"/>
  </r>
  <r>
    <x v="1284"/>
    <s v=" 08:40"/>
    <s v="Received from Other Customer"/>
    <s v="T240227084000156446095"/>
    <n v="489869643083"/>
    <x v="0"/>
    <s v="XXXXXXXXXX0662"/>
    <n v="9731"/>
    <x v="4"/>
    <x v="6"/>
    <n v="2"/>
    <x v="5"/>
    <n v="9"/>
    <n v="9731"/>
    <n v="0"/>
    <s v="27-Feb"/>
    <d v="1899-12-30T08:40:00"/>
    <x v="0"/>
    <x v="21"/>
    <x v="0"/>
    <x v="15"/>
    <x v="2"/>
  </r>
  <r>
    <x v="1284"/>
    <s v=" 15:55"/>
    <s v="Received from Customer - Anand Stores"/>
    <s v="T240227155500622515034"/>
    <n v="81921424123"/>
    <x v="0"/>
    <s v="XXXXXXXXXX0662"/>
    <n v="10109"/>
    <x v="4"/>
    <x v="6"/>
    <n v="2"/>
    <x v="5"/>
    <n v="9"/>
    <n v="10109"/>
    <n v="0"/>
    <s v="27-Feb"/>
    <d v="1899-12-30T15:55:00"/>
    <x v="2"/>
    <x v="21"/>
    <x v="0"/>
    <x v="9"/>
    <x v="2"/>
  </r>
  <r>
    <x v="1284"/>
    <s v=" 20:59"/>
    <s v="Received from Customer - Ravi Enterprises"/>
    <s v="T240227205900889815384"/>
    <n v="37256117364"/>
    <x v="0"/>
    <s v="XXXXXXXXXX0662"/>
    <n v="6438"/>
    <x v="4"/>
    <x v="6"/>
    <n v="2"/>
    <x v="5"/>
    <n v="9"/>
    <n v="6438"/>
    <n v="0"/>
    <s v="27-Feb"/>
    <d v="1899-12-30T20:59:00"/>
    <x v="3"/>
    <x v="21"/>
    <x v="0"/>
    <x v="12"/>
    <x v="2"/>
  </r>
  <r>
    <x v="1285"/>
    <s v=" 13:15"/>
    <s v="Received from Customer - Ramesh &amp; Co"/>
    <s v="T240228131500541870237"/>
    <n v="746900924985"/>
    <x v="0"/>
    <s v="XXXXXX3700"/>
    <n v="4630"/>
    <x v="4"/>
    <x v="6"/>
    <n v="2"/>
    <x v="6"/>
    <n v="9"/>
    <n v="4630"/>
    <n v="0"/>
    <s v="28-Feb"/>
    <d v="1899-12-30T13:15:00"/>
    <x v="2"/>
    <x v="22"/>
    <x v="0"/>
    <x v="8"/>
    <x v="2"/>
  </r>
  <r>
    <x v="1285"/>
    <s v=" 13:59"/>
    <s v="Received from Customer - Sri Lakshmi Stores"/>
    <s v="T240228135900511378831"/>
    <n v="516094681531"/>
    <x v="0"/>
    <s v="XXXXXXXXXX0662"/>
    <n v="21124"/>
    <x v="4"/>
    <x v="6"/>
    <n v="2"/>
    <x v="6"/>
    <n v="9"/>
    <n v="21124"/>
    <n v="0"/>
    <s v="28-Feb"/>
    <d v="1899-12-30T13:59:00"/>
    <x v="2"/>
    <x v="22"/>
    <x v="0"/>
    <x v="8"/>
    <x v="2"/>
  </r>
  <r>
    <x v="1285"/>
    <s v=" 17:07"/>
    <s v="Received from Customer - Ravi Enterprises"/>
    <s v="T240228170700829782340"/>
    <n v="700388011079"/>
    <x v="0"/>
    <s v="XXXXXX3700"/>
    <n v="11484"/>
    <x v="4"/>
    <x v="6"/>
    <n v="2"/>
    <x v="6"/>
    <n v="9"/>
    <n v="11484"/>
    <n v="0"/>
    <s v="28-Feb"/>
    <d v="1899-12-30T17:07:00"/>
    <x v="3"/>
    <x v="22"/>
    <x v="0"/>
    <x v="4"/>
    <x v="2"/>
  </r>
  <r>
    <x v="1285"/>
    <s v=" 17:10"/>
    <s v="Paid to Family Member - Priya"/>
    <s v="T240228171000799274969"/>
    <n v="68747648678"/>
    <x v="1"/>
    <s v="XXXXXX3700"/>
    <n v="22844"/>
    <x v="4"/>
    <x v="6"/>
    <n v="2"/>
    <x v="6"/>
    <n v="9"/>
    <n v="0"/>
    <n v="22844"/>
    <s v="28-Feb"/>
    <d v="1899-12-30T17:10:00"/>
    <x v="3"/>
    <x v="22"/>
    <x v="1"/>
    <x v="4"/>
    <x v="2"/>
  </r>
  <r>
    <x v="1285"/>
    <s v=" 18:50"/>
    <s v="Received from Family Member - Ravi"/>
    <s v="T240228185000362864366"/>
    <n v="288859910942"/>
    <x v="0"/>
    <s v="XXXXXX3700"/>
    <n v="13144"/>
    <x v="4"/>
    <x v="6"/>
    <n v="2"/>
    <x v="6"/>
    <n v="9"/>
    <n v="13144"/>
    <n v="0"/>
    <s v="28-Feb"/>
    <d v="1899-12-30T18:50:00"/>
    <x v="3"/>
    <x v="22"/>
    <x v="0"/>
    <x v="5"/>
    <x v="2"/>
  </r>
  <r>
    <x v="1285"/>
    <s v=" 20:40"/>
    <s v="Received from Customer - Sri Lakshmi Stores"/>
    <s v="T240228204000215096399"/>
    <n v="432222374468"/>
    <x v="0"/>
    <s v="XXXXXX3700"/>
    <n v="10476"/>
    <x v="4"/>
    <x v="6"/>
    <n v="2"/>
    <x v="6"/>
    <n v="9"/>
    <n v="10476"/>
    <n v="0"/>
    <s v="28-Feb"/>
    <d v="1899-12-30T20:40:00"/>
    <x v="3"/>
    <x v="22"/>
    <x v="0"/>
    <x v="12"/>
    <x v="2"/>
  </r>
  <r>
    <x v="1285"/>
    <s v=" 20:51"/>
    <s v="Received from Bank/UPI Transfer"/>
    <s v="T240228205100498801437"/>
    <n v="141803960662"/>
    <x v="0"/>
    <s v="XXXXXX3700"/>
    <n v="13129"/>
    <x v="4"/>
    <x v="6"/>
    <n v="2"/>
    <x v="6"/>
    <n v="9"/>
    <n v="13129"/>
    <n v="0"/>
    <s v="28-Feb"/>
    <d v="1899-12-30T20:51:00"/>
    <x v="3"/>
    <x v="22"/>
    <x v="0"/>
    <x v="12"/>
    <x v="2"/>
  </r>
  <r>
    <x v="1285"/>
    <s v=" 21:34"/>
    <s v="Received from Customer - ABC Traders"/>
    <s v="T240228213400852350764"/>
    <n v="527914873671"/>
    <x v="0"/>
    <s v="XXXXXXXXXX0662"/>
    <n v="7915"/>
    <x v="4"/>
    <x v="6"/>
    <n v="2"/>
    <x v="6"/>
    <n v="9"/>
    <n v="7915"/>
    <n v="0"/>
    <s v="28-Feb"/>
    <d v="1899-12-30T21:34:00"/>
    <x v="1"/>
    <x v="22"/>
    <x v="0"/>
    <x v="7"/>
    <x v="2"/>
  </r>
  <r>
    <x v="1286"/>
    <s v=" 11:30"/>
    <s v="Paid to Other Merchant"/>
    <s v="T240229113000342387880"/>
    <n v="507019774793"/>
    <x v="1"/>
    <s v="XXXXXXXXXX0662"/>
    <n v="4221"/>
    <x v="4"/>
    <x v="6"/>
    <n v="2"/>
    <x v="0"/>
    <n v="9"/>
    <n v="0"/>
    <n v="4221"/>
    <s v="29-Feb"/>
    <d v="1899-12-30T11:30:00"/>
    <x v="0"/>
    <x v="23"/>
    <x v="1"/>
    <x v="2"/>
    <x v="2"/>
  </r>
  <r>
    <x v="1286"/>
    <s v=" 15:26"/>
    <s v="Paid to PhonePe"/>
    <s v="T240229152600199435683"/>
    <n v="939307421577"/>
    <x v="1"/>
    <s v="XXXXXX3700"/>
    <n v="11345"/>
    <x v="4"/>
    <x v="6"/>
    <n v="2"/>
    <x v="0"/>
    <n v="9"/>
    <n v="0"/>
    <n v="11345"/>
    <s v="29-Feb"/>
    <d v="1899-12-30T15:26:00"/>
    <x v="2"/>
    <x v="23"/>
    <x v="1"/>
    <x v="9"/>
    <x v="2"/>
  </r>
  <r>
    <x v="1286"/>
    <s v=" 16:44"/>
    <s v="Received from Other Customer"/>
    <s v="T240229164400978716839"/>
    <n v="217474324831"/>
    <x v="0"/>
    <s v="XXXXXXXXXX0662"/>
    <n v="16488"/>
    <x v="4"/>
    <x v="6"/>
    <n v="2"/>
    <x v="0"/>
    <n v="9"/>
    <n v="16488"/>
    <n v="0"/>
    <s v="29-Feb"/>
    <d v="1899-12-30T16:44:00"/>
    <x v="2"/>
    <x v="23"/>
    <x v="0"/>
    <x v="11"/>
    <x v="2"/>
  </r>
  <r>
    <x v="1286"/>
    <s v=" 19:28"/>
    <s v="Received from Customer - Kumar Stores"/>
    <s v="T240229192800311609432"/>
    <n v="650767748498"/>
    <x v="0"/>
    <s v="XXXXXXXXXX0662"/>
    <n v="6789"/>
    <x v="4"/>
    <x v="6"/>
    <n v="2"/>
    <x v="0"/>
    <n v="9"/>
    <n v="6789"/>
    <n v="0"/>
    <s v="29-Feb"/>
    <d v="1899-12-30T19:28:00"/>
    <x v="3"/>
    <x v="23"/>
    <x v="0"/>
    <x v="6"/>
    <x v="2"/>
  </r>
  <r>
    <x v="1286"/>
    <s v=" 21:44"/>
    <s v="Received from Customer - ABC Traders"/>
    <s v="T240229214400792202240"/>
    <n v="672241761227"/>
    <x v="0"/>
    <s v="XXXXXXXXXX0662"/>
    <n v="11636"/>
    <x v="4"/>
    <x v="6"/>
    <n v="2"/>
    <x v="0"/>
    <n v="9"/>
    <n v="11636"/>
    <n v="0"/>
    <s v="29-Feb"/>
    <d v="1899-12-30T21:44:00"/>
    <x v="1"/>
    <x v="23"/>
    <x v="0"/>
    <x v="7"/>
    <x v="2"/>
  </r>
  <r>
    <x v="1287"/>
    <s v=" 16:50"/>
    <s v="Paid to Family Member - Kumar"/>
    <s v="T240301165000115275314"/>
    <n v="111879063544"/>
    <x v="1"/>
    <s v="XXXXXXXXXX0662"/>
    <n v="2070"/>
    <x v="4"/>
    <x v="7"/>
    <n v="3"/>
    <x v="1"/>
    <n v="9"/>
    <n v="0"/>
    <n v="2070"/>
    <s v="1-Mar"/>
    <d v="1899-12-30T16:50:00"/>
    <x v="2"/>
    <x v="26"/>
    <x v="1"/>
    <x v="11"/>
    <x v="2"/>
  </r>
  <r>
    <x v="1287"/>
    <s v=" 17:09"/>
    <s v="Paid to Wholesale Supplier"/>
    <s v="P240301170900394327460"/>
    <n v="545967431444"/>
    <x v="1"/>
    <s v="XXXXXXXXXX0662"/>
    <n v="7146"/>
    <x v="4"/>
    <x v="7"/>
    <n v="3"/>
    <x v="1"/>
    <n v="9"/>
    <n v="0"/>
    <n v="7146"/>
    <s v="1-Mar"/>
    <d v="1899-12-30T17:09:00"/>
    <x v="3"/>
    <x v="26"/>
    <x v="1"/>
    <x v="4"/>
    <x v="2"/>
  </r>
  <r>
    <x v="1287"/>
    <s v=" 18:35"/>
    <s v="Received from Local Customer"/>
    <s v="T240301183500237141134"/>
    <n v="832452433608"/>
    <x v="0"/>
    <s v="XXXXXX3700"/>
    <n v="18538"/>
    <x v="4"/>
    <x v="7"/>
    <n v="3"/>
    <x v="1"/>
    <n v="9"/>
    <n v="18538"/>
    <n v="0"/>
    <s v="1-Mar"/>
    <d v="1899-12-30T18:35:00"/>
    <x v="3"/>
    <x v="26"/>
    <x v="0"/>
    <x v="5"/>
    <x v="2"/>
  </r>
  <r>
    <x v="1288"/>
    <s v=" 09:14"/>
    <s v="Received from Customer - Ramesh &amp; Co"/>
    <s v="T240302091400419095768"/>
    <n v="94728158231"/>
    <x v="0"/>
    <s v="XXXXXXXXXX0662"/>
    <n v="1978"/>
    <x v="4"/>
    <x v="7"/>
    <n v="3"/>
    <x v="2"/>
    <n v="9"/>
    <n v="1978"/>
    <n v="0"/>
    <s v="2-Mar"/>
    <d v="1899-12-30T09:14:00"/>
    <x v="0"/>
    <x v="27"/>
    <x v="0"/>
    <x v="13"/>
    <x v="2"/>
  </r>
  <r>
    <x v="1288"/>
    <s v=" 12:18"/>
    <s v="Received from Customer - ABC Traders"/>
    <s v="T240302121800412144165"/>
    <n v="280310870778"/>
    <x v="0"/>
    <s v="XXXXXX3700"/>
    <n v="12570"/>
    <x v="4"/>
    <x v="7"/>
    <n v="3"/>
    <x v="2"/>
    <n v="9"/>
    <n v="12570"/>
    <n v="0"/>
    <s v="2-Mar"/>
    <d v="1899-12-30T12:18:00"/>
    <x v="2"/>
    <x v="27"/>
    <x v="0"/>
    <x v="3"/>
    <x v="2"/>
  </r>
  <r>
    <x v="1288"/>
    <s v=" 21:44"/>
    <s v="Paid to Airtel Recharge"/>
    <s v="P240302214400617081225"/>
    <n v="763501334722"/>
    <x v="1"/>
    <s v="XXXXXXXXXX0662"/>
    <n v="8712"/>
    <x v="4"/>
    <x v="7"/>
    <n v="3"/>
    <x v="2"/>
    <n v="9"/>
    <n v="0"/>
    <n v="8712"/>
    <s v="2-Mar"/>
    <d v="1899-12-30T21:44:00"/>
    <x v="1"/>
    <x v="27"/>
    <x v="2"/>
    <x v="7"/>
    <x v="2"/>
  </r>
  <r>
    <x v="1289"/>
    <s v=" 08:49"/>
    <s v="Received from Customer - Sagar Enterprises"/>
    <s v="T240303084900456181053"/>
    <n v="784159088301"/>
    <x v="0"/>
    <s v="XXXXXX3700"/>
    <n v="17210"/>
    <x v="4"/>
    <x v="7"/>
    <n v="3"/>
    <x v="3"/>
    <n v="10"/>
    <n v="17210"/>
    <n v="0"/>
    <s v="3-Mar"/>
    <d v="1899-12-30T08:49:00"/>
    <x v="0"/>
    <x v="28"/>
    <x v="0"/>
    <x v="15"/>
    <x v="2"/>
  </r>
  <r>
    <x v="1289"/>
    <s v=" 10:57"/>
    <s v="Received from Customer - Ravi Enterprises"/>
    <s v="T240303105700661358697"/>
    <n v="863351132911"/>
    <x v="0"/>
    <s v="XXXXXX3700"/>
    <n v="9272"/>
    <x v="4"/>
    <x v="7"/>
    <n v="3"/>
    <x v="3"/>
    <n v="10"/>
    <n v="9272"/>
    <n v="0"/>
    <s v="3-Mar"/>
    <d v="1899-12-30T10:57:00"/>
    <x v="0"/>
    <x v="28"/>
    <x v="0"/>
    <x v="0"/>
    <x v="2"/>
  </r>
  <r>
    <x v="1289"/>
    <s v=" 14:31"/>
    <s v="Received from Manish"/>
    <s v="T240303143100685895637"/>
    <n v="331952174855"/>
    <x v="0"/>
    <s v="XXXXXX3700"/>
    <n v="8718"/>
    <x v="4"/>
    <x v="7"/>
    <n v="3"/>
    <x v="3"/>
    <n v="10"/>
    <n v="8718"/>
    <n v="0"/>
    <s v="3-Mar"/>
    <d v="1899-12-30T14:31:00"/>
    <x v="2"/>
    <x v="28"/>
    <x v="0"/>
    <x v="10"/>
    <x v="2"/>
  </r>
  <r>
    <x v="1289"/>
    <s v=" 17:59"/>
    <s v="Received from Customer - Ravi Enterprises"/>
    <s v="T240303175900448153387"/>
    <n v="464604569334"/>
    <x v="0"/>
    <s v="XXXXXX3700"/>
    <n v="6051"/>
    <x v="4"/>
    <x v="7"/>
    <n v="3"/>
    <x v="3"/>
    <n v="10"/>
    <n v="6051"/>
    <n v="0"/>
    <s v="3-Mar"/>
    <d v="1899-12-30T17:59:00"/>
    <x v="3"/>
    <x v="28"/>
    <x v="0"/>
    <x v="4"/>
    <x v="2"/>
  </r>
  <r>
    <x v="1290"/>
    <s v=" 07:09"/>
    <s v="Received from Customer - Ravi Enterprises"/>
    <s v="T240304070900356553350"/>
    <n v="725369330741"/>
    <x v="0"/>
    <s v="XXXXXXXXXX0662"/>
    <n v="16266"/>
    <x v="4"/>
    <x v="7"/>
    <n v="3"/>
    <x v="4"/>
    <n v="10"/>
    <n v="16266"/>
    <n v="0"/>
    <s v="4-Mar"/>
    <d v="1899-12-30T07:09:00"/>
    <x v="0"/>
    <x v="29"/>
    <x v="0"/>
    <x v="14"/>
    <x v="2"/>
  </r>
  <r>
    <x v="1290"/>
    <s v=" 12:25"/>
    <s v="Received from Customer - ABC Traders"/>
    <s v="T240304122500269006977"/>
    <n v="487934690951"/>
    <x v="0"/>
    <s v="XXXXXXXXXX0662"/>
    <n v="21897"/>
    <x v="4"/>
    <x v="7"/>
    <n v="3"/>
    <x v="4"/>
    <n v="10"/>
    <n v="21897"/>
    <n v="0"/>
    <s v="4-Mar"/>
    <d v="1899-12-30T12:25:00"/>
    <x v="2"/>
    <x v="29"/>
    <x v="0"/>
    <x v="3"/>
    <x v="2"/>
  </r>
  <r>
    <x v="1290"/>
    <s v=" 15:21"/>
    <s v="Paid to Quick Service Station"/>
    <s v="P240304152100276605746"/>
    <n v="369680017651"/>
    <x v="1"/>
    <s v="XXXXXX3700"/>
    <n v="1103"/>
    <x v="4"/>
    <x v="7"/>
    <n v="3"/>
    <x v="4"/>
    <n v="10"/>
    <n v="0"/>
    <n v="1103"/>
    <s v="4-Mar"/>
    <d v="1899-12-30T15:21:00"/>
    <x v="2"/>
    <x v="29"/>
    <x v="1"/>
    <x v="9"/>
    <x v="2"/>
  </r>
  <r>
    <x v="1290"/>
    <s v=" 16:44"/>
    <s v="Paid to Packaging Supplier"/>
    <s v="P240304164400211840860"/>
    <n v="536493663659"/>
    <x v="1"/>
    <s v="XXXXXXXXXX0662"/>
    <n v="961"/>
    <x v="4"/>
    <x v="7"/>
    <n v="3"/>
    <x v="4"/>
    <n v="10"/>
    <n v="0"/>
    <n v="961"/>
    <s v="4-Mar"/>
    <d v="1899-12-30T16:44:00"/>
    <x v="2"/>
    <x v="29"/>
    <x v="1"/>
    <x v="11"/>
    <x v="2"/>
  </r>
  <r>
    <x v="1290"/>
    <s v=" 19:07"/>
    <s v="Received from Customer - Sagar Enterprises"/>
    <s v="T240304190700658127985"/>
    <n v="344017435760"/>
    <x v="0"/>
    <s v="XXXXXX3700"/>
    <n v="17928"/>
    <x v="4"/>
    <x v="7"/>
    <n v="3"/>
    <x v="4"/>
    <n v="10"/>
    <n v="17928"/>
    <n v="0"/>
    <s v="4-Mar"/>
    <d v="1899-12-30T19:07:00"/>
    <x v="3"/>
    <x v="29"/>
    <x v="0"/>
    <x v="6"/>
    <x v="2"/>
  </r>
  <r>
    <x v="1291"/>
    <s v=" 08:38"/>
    <s v="Received from Manish"/>
    <s v="T240305083800383306149"/>
    <n v="992762269093"/>
    <x v="0"/>
    <s v="XXXXXXXXXX0662"/>
    <n v="6641"/>
    <x v="4"/>
    <x v="7"/>
    <n v="3"/>
    <x v="5"/>
    <n v="10"/>
    <n v="6641"/>
    <n v="0"/>
    <s v="5-Mar"/>
    <d v="1899-12-30T08:38:00"/>
    <x v="0"/>
    <x v="30"/>
    <x v="0"/>
    <x v="15"/>
    <x v="2"/>
  </r>
  <r>
    <x v="1291"/>
    <s v=" 08:38"/>
    <s v="Received from Local Customer"/>
    <s v="T240305083800610863441"/>
    <n v="591096927503"/>
    <x v="0"/>
    <s v="XXXXXX3700"/>
    <n v="14577"/>
    <x v="4"/>
    <x v="7"/>
    <n v="3"/>
    <x v="5"/>
    <n v="10"/>
    <n v="14577"/>
    <n v="0"/>
    <s v="5-Mar"/>
    <d v="1899-12-30T08:38:00"/>
    <x v="0"/>
    <x v="30"/>
    <x v="0"/>
    <x v="15"/>
    <x v="2"/>
  </r>
  <r>
    <x v="1291"/>
    <s v=" 09:51"/>
    <s v="Received from Customer - Ravi Enterprises"/>
    <s v="T240305095100129345364"/>
    <n v="723753147546"/>
    <x v="0"/>
    <s v="XXXXXXXXXX0662"/>
    <n v="10746"/>
    <x v="4"/>
    <x v="7"/>
    <n v="3"/>
    <x v="5"/>
    <n v="10"/>
    <n v="10746"/>
    <n v="0"/>
    <s v="5-Mar"/>
    <d v="1899-12-30T09:51:00"/>
    <x v="0"/>
    <x v="30"/>
    <x v="0"/>
    <x v="13"/>
    <x v="2"/>
  </r>
  <r>
    <x v="1291"/>
    <s v=" 13:35"/>
    <s v="Received from Manish"/>
    <s v="T240305133500400162048"/>
    <n v="249763517717"/>
    <x v="0"/>
    <s v="XXXXXX3700"/>
    <n v="9429"/>
    <x v="4"/>
    <x v="7"/>
    <n v="3"/>
    <x v="5"/>
    <n v="10"/>
    <n v="9429"/>
    <n v="0"/>
    <s v="5-Mar"/>
    <d v="1899-12-30T13:35:00"/>
    <x v="2"/>
    <x v="30"/>
    <x v="0"/>
    <x v="8"/>
    <x v="2"/>
  </r>
  <r>
    <x v="1291"/>
    <s v=" 14:45"/>
    <s v="Received from Family Member - Kumar"/>
    <s v="T240305144500764135465"/>
    <n v="648839804407"/>
    <x v="0"/>
    <s v="XXXXXX3700"/>
    <n v="12670"/>
    <x v="4"/>
    <x v="7"/>
    <n v="3"/>
    <x v="5"/>
    <n v="10"/>
    <n v="12670"/>
    <n v="0"/>
    <s v="5-Mar"/>
    <d v="1899-12-30T14:45:00"/>
    <x v="2"/>
    <x v="30"/>
    <x v="0"/>
    <x v="10"/>
    <x v="2"/>
  </r>
  <r>
    <x v="1291"/>
    <s v=" 23:12"/>
    <s v="Received from Customer - Kumar Stores"/>
    <s v="T240305231200265960510"/>
    <n v="988531733695"/>
    <x v="0"/>
    <s v="XXXXXXXXXX0662"/>
    <n v="7251"/>
    <x v="4"/>
    <x v="7"/>
    <n v="3"/>
    <x v="5"/>
    <n v="10"/>
    <n v="7251"/>
    <n v="0"/>
    <s v="5-Mar"/>
    <d v="1899-12-30T23:12:00"/>
    <x v="1"/>
    <x v="30"/>
    <x v="0"/>
    <x v="1"/>
    <x v="2"/>
  </r>
  <r>
    <x v="1292"/>
    <s v=" 12:28"/>
    <s v="Received from Customer - Anand Stores"/>
    <s v="T240306122800526077156"/>
    <n v="464021186147"/>
    <x v="0"/>
    <s v="XXXXXX3700"/>
    <n v="17528"/>
    <x v="4"/>
    <x v="7"/>
    <n v="3"/>
    <x v="6"/>
    <n v="10"/>
    <n v="17528"/>
    <n v="0"/>
    <s v="6-Mar"/>
    <d v="1899-12-30T12:28:00"/>
    <x v="2"/>
    <x v="0"/>
    <x v="0"/>
    <x v="3"/>
    <x v="2"/>
  </r>
  <r>
    <x v="1292"/>
    <s v=" 13:28"/>
    <s v="Received from Customer - Sagar Enterprises"/>
    <s v="T240306132800776089683"/>
    <n v="369236925698"/>
    <x v="0"/>
    <s v="XXXXXX3700"/>
    <n v="2578"/>
    <x v="4"/>
    <x v="7"/>
    <n v="3"/>
    <x v="6"/>
    <n v="10"/>
    <n v="2578"/>
    <n v="0"/>
    <s v="6-Mar"/>
    <d v="1899-12-30T13:28:00"/>
    <x v="2"/>
    <x v="0"/>
    <x v="0"/>
    <x v="8"/>
    <x v="2"/>
  </r>
  <r>
    <x v="1292"/>
    <s v=" 20:08"/>
    <s v="Paid to PhonePe"/>
    <s v="T240306200800694141153"/>
    <n v="932720092593"/>
    <x v="1"/>
    <s v="XXXXXXXXXX0662"/>
    <n v="904"/>
    <x v="4"/>
    <x v="7"/>
    <n v="3"/>
    <x v="6"/>
    <n v="10"/>
    <n v="0"/>
    <n v="904"/>
    <s v="6-Mar"/>
    <d v="1899-12-30T20:08:00"/>
    <x v="3"/>
    <x v="0"/>
    <x v="1"/>
    <x v="12"/>
    <x v="2"/>
  </r>
  <r>
    <x v="1293"/>
    <s v=" 08:15"/>
    <s v="Received from Other Customer"/>
    <s v="T240307081500750032936"/>
    <n v="129915555528"/>
    <x v="0"/>
    <s v="XXXXXX3700"/>
    <n v="19627"/>
    <x v="4"/>
    <x v="7"/>
    <n v="3"/>
    <x v="0"/>
    <n v="10"/>
    <n v="19627"/>
    <n v="0"/>
    <s v="7-Mar"/>
    <d v="1899-12-30T08:15:00"/>
    <x v="0"/>
    <x v="1"/>
    <x v="0"/>
    <x v="15"/>
    <x v="2"/>
  </r>
  <r>
    <x v="1293"/>
    <s v=" 10:42"/>
    <s v="Received from Customer - Anand Stores"/>
    <s v="T240307104200697214089"/>
    <n v="585176601296"/>
    <x v="0"/>
    <s v="XXXXXX3700"/>
    <n v="8804"/>
    <x v="4"/>
    <x v="7"/>
    <n v="3"/>
    <x v="0"/>
    <n v="10"/>
    <n v="8804"/>
    <n v="0"/>
    <s v="7-Mar"/>
    <d v="1899-12-30T10:42:00"/>
    <x v="0"/>
    <x v="1"/>
    <x v="0"/>
    <x v="0"/>
    <x v="2"/>
  </r>
  <r>
    <x v="1293"/>
    <s v=" 16:16"/>
    <s v="Paid to Hotel Gowdas"/>
    <s v="T240307161600597399219"/>
    <n v="174529679596"/>
    <x v="1"/>
    <s v="XXXXXX3700"/>
    <n v="2054"/>
    <x v="4"/>
    <x v="7"/>
    <n v="3"/>
    <x v="0"/>
    <n v="10"/>
    <n v="0"/>
    <n v="2054"/>
    <s v="7-Mar"/>
    <d v="1899-12-30T16:16:00"/>
    <x v="2"/>
    <x v="1"/>
    <x v="1"/>
    <x v="11"/>
    <x v="2"/>
  </r>
  <r>
    <x v="1294"/>
    <s v=" 10:17"/>
    <s v="Received from Customer - Anand Stores"/>
    <s v="T240308101700261073904"/>
    <n v="680674063748"/>
    <x v="0"/>
    <s v="XXXXXX3700"/>
    <n v="13245"/>
    <x v="4"/>
    <x v="7"/>
    <n v="3"/>
    <x v="1"/>
    <n v="10"/>
    <n v="13245"/>
    <n v="0"/>
    <s v="8-Mar"/>
    <d v="1899-12-30T10:17:00"/>
    <x v="0"/>
    <x v="2"/>
    <x v="0"/>
    <x v="0"/>
    <x v="2"/>
  </r>
  <r>
    <x v="1294"/>
    <s v=" 11:24"/>
    <s v="Received from Customer - Sagar Enterprises"/>
    <s v="T240308112400815508211"/>
    <n v="43486543944"/>
    <x v="0"/>
    <s v="XXXXXXXXXX0662"/>
    <n v="8307"/>
    <x v="4"/>
    <x v="7"/>
    <n v="3"/>
    <x v="1"/>
    <n v="10"/>
    <n v="8307"/>
    <n v="0"/>
    <s v="8-Mar"/>
    <d v="1899-12-30T11:24:00"/>
    <x v="0"/>
    <x v="2"/>
    <x v="0"/>
    <x v="2"/>
    <x v="2"/>
  </r>
  <r>
    <x v="1294"/>
    <s v=" 11:51"/>
    <s v="Received from Customer - Anand Stores"/>
    <s v="T240308115100866854778"/>
    <n v="864388780689"/>
    <x v="0"/>
    <s v="XXXXXX3700"/>
    <n v="6895"/>
    <x v="4"/>
    <x v="7"/>
    <n v="3"/>
    <x v="1"/>
    <n v="10"/>
    <n v="6895"/>
    <n v="0"/>
    <s v="8-Mar"/>
    <d v="1899-12-30T11:51:00"/>
    <x v="0"/>
    <x v="2"/>
    <x v="0"/>
    <x v="2"/>
    <x v="2"/>
  </r>
  <r>
    <x v="1294"/>
    <s v=" 15:26"/>
    <s v="Paid to Velu"/>
    <s v="T240308152600867301297"/>
    <n v="796078870994"/>
    <x v="1"/>
    <s v="XXXXXX3700"/>
    <n v="5153"/>
    <x v="4"/>
    <x v="7"/>
    <n v="3"/>
    <x v="1"/>
    <n v="10"/>
    <n v="0"/>
    <n v="5153"/>
    <s v="8-Mar"/>
    <d v="1899-12-30T15:26:00"/>
    <x v="2"/>
    <x v="2"/>
    <x v="1"/>
    <x v="9"/>
    <x v="2"/>
  </r>
  <r>
    <x v="1294"/>
    <s v=" 15:56"/>
    <s v="Received from Customer - Venkatesh Traders"/>
    <s v="T240308155600849715351"/>
    <n v="805007879148"/>
    <x v="0"/>
    <s v="XXXXXX3700"/>
    <n v="7460"/>
    <x v="4"/>
    <x v="7"/>
    <n v="3"/>
    <x v="1"/>
    <n v="10"/>
    <n v="7460"/>
    <n v="0"/>
    <s v="8-Mar"/>
    <d v="1899-12-30T15:56:00"/>
    <x v="2"/>
    <x v="2"/>
    <x v="0"/>
    <x v="9"/>
    <x v="2"/>
  </r>
  <r>
    <x v="1294"/>
    <s v=" 18:00"/>
    <s v="Paid to Mobile Recharge"/>
    <s v="P240308180000837931745"/>
    <n v="38444597043"/>
    <x v="1"/>
    <s v="XXXXXXXXXX0662"/>
    <n v="14732"/>
    <x v="4"/>
    <x v="7"/>
    <n v="3"/>
    <x v="1"/>
    <n v="10"/>
    <n v="0"/>
    <n v="14732"/>
    <s v="8-Mar"/>
    <d v="1899-12-30T18:00:00"/>
    <x v="3"/>
    <x v="2"/>
    <x v="2"/>
    <x v="5"/>
    <x v="2"/>
  </r>
  <r>
    <x v="1295"/>
    <s v=" 10:52"/>
    <s v="Received from Lokesh"/>
    <s v="T240309105200308432685"/>
    <n v="412339534417"/>
    <x v="0"/>
    <s v="XXXXXXXXXX0662"/>
    <n v="2819"/>
    <x v="4"/>
    <x v="7"/>
    <n v="3"/>
    <x v="2"/>
    <n v="10"/>
    <n v="2819"/>
    <n v="0"/>
    <s v="9-Mar"/>
    <d v="1899-12-30T10:52:00"/>
    <x v="0"/>
    <x v="3"/>
    <x v="0"/>
    <x v="0"/>
    <x v="2"/>
  </r>
  <r>
    <x v="1296"/>
    <s v=" 13:19"/>
    <s v="Paid to BP Petrol Pump"/>
    <s v="T240310131900198315702"/>
    <n v="677386240554"/>
    <x v="1"/>
    <s v="XXXXXX3700"/>
    <n v="6666"/>
    <x v="4"/>
    <x v="7"/>
    <n v="3"/>
    <x v="3"/>
    <n v="11"/>
    <n v="0"/>
    <n v="6666"/>
    <s v="10-Mar"/>
    <d v="1899-12-30T13:19:00"/>
    <x v="2"/>
    <x v="4"/>
    <x v="3"/>
    <x v="8"/>
    <x v="2"/>
  </r>
  <r>
    <x v="1297"/>
    <s v=" 10:07"/>
    <s v="Received from Manish"/>
    <s v="T240311100700323797877"/>
    <n v="97559928403"/>
    <x v="0"/>
    <s v="XXXXXXXXXX0662"/>
    <n v="9475"/>
    <x v="4"/>
    <x v="7"/>
    <n v="3"/>
    <x v="4"/>
    <n v="11"/>
    <n v="9475"/>
    <n v="0"/>
    <s v="11-Mar"/>
    <d v="1899-12-30T10:07:00"/>
    <x v="0"/>
    <x v="5"/>
    <x v="0"/>
    <x v="0"/>
    <x v="2"/>
  </r>
  <r>
    <x v="1297"/>
    <s v=" 17:59"/>
    <s v="Received from Customer - Ramesh &amp; Co"/>
    <s v="T240311175900739485227"/>
    <n v="563963881936"/>
    <x v="0"/>
    <s v="XXXXXX3700"/>
    <n v="5747"/>
    <x v="4"/>
    <x v="7"/>
    <n v="3"/>
    <x v="4"/>
    <n v="11"/>
    <n v="5747"/>
    <n v="0"/>
    <s v="11-Mar"/>
    <d v="1899-12-30T17:59:00"/>
    <x v="3"/>
    <x v="5"/>
    <x v="0"/>
    <x v="4"/>
    <x v="2"/>
  </r>
  <r>
    <x v="1297"/>
    <s v=" 22:17"/>
    <s v="Received from Customer - ABC Traders"/>
    <s v="T240311221700561007413"/>
    <n v="43863692257"/>
    <x v="0"/>
    <s v="XXXXXX3700"/>
    <n v="9228"/>
    <x v="4"/>
    <x v="7"/>
    <n v="3"/>
    <x v="4"/>
    <n v="11"/>
    <n v="9228"/>
    <n v="0"/>
    <s v="11-Mar"/>
    <d v="1899-12-30T22:17:00"/>
    <x v="1"/>
    <x v="5"/>
    <x v="0"/>
    <x v="16"/>
    <x v="2"/>
  </r>
  <r>
    <x v="1297"/>
    <s v=" 22:47"/>
    <s v="Received from Customer - Anand Stores"/>
    <s v="T240311224700197917228"/>
    <n v="662079310159"/>
    <x v="0"/>
    <s v="XXXXXXXXXX0662"/>
    <n v="3711"/>
    <x v="4"/>
    <x v="7"/>
    <n v="3"/>
    <x v="4"/>
    <n v="11"/>
    <n v="3711"/>
    <n v="0"/>
    <s v="11-Mar"/>
    <d v="1899-12-30T22:47:00"/>
    <x v="1"/>
    <x v="5"/>
    <x v="0"/>
    <x v="16"/>
    <x v="2"/>
  </r>
  <r>
    <x v="1298"/>
    <s v=" 12:41"/>
    <s v="Paid to Family Member - Kumar"/>
    <s v="T240312124100129709779"/>
    <n v="387284116154"/>
    <x v="1"/>
    <s v="XXXXXXXXXX0662"/>
    <n v="5314"/>
    <x v="4"/>
    <x v="7"/>
    <n v="3"/>
    <x v="5"/>
    <n v="11"/>
    <n v="0"/>
    <n v="5314"/>
    <s v="12-Mar"/>
    <d v="1899-12-30T12:41:00"/>
    <x v="2"/>
    <x v="6"/>
    <x v="1"/>
    <x v="3"/>
    <x v="2"/>
  </r>
  <r>
    <x v="1298"/>
    <s v=" 17:08"/>
    <s v="Received from Customer - Sri Lakshmi Stores"/>
    <s v="T240312170800299739880"/>
    <n v="312466773678"/>
    <x v="0"/>
    <s v="XXXXXX3700"/>
    <n v="17384"/>
    <x v="4"/>
    <x v="7"/>
    <n v="3"/>
    <x v="5"/>
    <n v="11"/>
    <n v="17384"/>
    <n v="0"/>
    <s v="12-Mar"/>
    <d v="1899-12-30T17:08:00"/>
    <x v="3"/>
    <x v="6"/>
    <x v="0"/>
    <x v="4"/>
    <x v="2"/>
  </r>
  <r>
    <x v="1299"/>
    <s v=" 08:19"/>
    <s v="Paid to Bank Account Transfer"/>
    <s v="P240313081900392464578"/>
    <n v="625053330548"/>
    <x v="1"/>
    <s v="XXXXXX3700"/>
    <n v="28497"/>
    <x v="4"/>
    <x v="7"/>
    <n v="3"/>
    <x v="6"/>
    <n v="11"/>
    <n v="0"/>
    <n v="28497"/>
    <s v="13-Mar"/>
    <d v="1899-12-30T08:19:00"/>
    <x v="0"/>
    <x v="7"/>
    <x v="1"/>
    <x v="15"/>
    <x v="2"/>
  </r>
  <r>
    <x v="1299"/>
    <s v=" 12:54"/>
    <s v="Received from Family Member - Priya"/>
    <s v="T240313125400557205191"/>
    <n v="691258602891"/>
    <x v="0"/>
    <s v="XXXXXXXXXX0662"/>
    <n v="14857"/>
    <x v="4"/>
    <x v="7"/>
    <n v="3"/>
    <x v="6"/>
    <n v="11"/>
    <n v="14857"/>
    <n v="0"/>
    <s v="13-Mar"/>
    <d v="1899-12-30T12:54:00"/>
    <x v="2"/>
    <x v="7"/>
    <x v="0"/>
    <x v="3"/>
    <x v="2"/>
  </r>
  <r>
    <x v="1299"/>
    <s v=" 15:39"/>
    <s v="Paid to Airtel Recharge"/>
    <s v="P240313153900937533807"/>
    <n v="816095220380"/>
    <x v="1"/>
    <s v="XXXXXXXXXX0662"/>
    <n v="5577"/>
    <x v="4"/>
    <x v="7"/>
    <n v="3"/>
    <x v="6"/>
    <n v="11"/>
    <n v="0"/>
    <n v="5577"/>
    <s v="13-Mar"/>
    <d v="1899-12-30T15:39:00"/>
    <x v="2"/>
    <x v="7"/>
    <x v="2"/>
    <x v="9"/>
    <x v="2"/>
  </r>
  <r>
    <x v="1299"/>
    <s v=" 16:57"/>
    <s v="Received from Customer - Venkatesh Traders"/>
    <s v="T240313165700315343798"/>
    <n v="912793745363"/>
    <x v="0"/>
    <s v="XXXXXXXXXX0662"/>
    <n v="2929"/>
    <x v="4"/>
    <x v="7"/>
    <n v="3"/>
    <x v="6"/>
    <n v="11"/>
    <n v="2929"/>
    <n v="0"/>
    <s v="13-Mar"/>
    <d v="1899-12-30T16:57:00"/>
    <x v="2"/>
    <x v="7"/>
    <x v="0"/>
    <x v="11"/>
    <x v="2"/>
  </r>
  <r>
    <x v="1299"/>
    <s v=" 17:25"/>
    <s v="Received from Customer - Sagar Enterprises"/>
    <s v="T240313172500695770588"/>
    <n v="218734419427"/>
    <x v="0"/>
    <s v="XXXXXX3700"/>
    <n v="5459"/>
    <x v="4"/>
    <x v="7"/>
    <n v="3"/>
    <x v="6"/>
    <n v="11"/>
    <n v="5459"/>
    <n v="0"/>
    <s v="13-Mar"/>
    <d v="1899-12-30T17:25:00"/>
    <x v="3"/>
    <x v="7"/>
    <x v="0"/>
    <x v="4"/>
    <x v="2"/>
  </r>
  <r>
    <x v="1299"/>
    <s v=" 19:58"/>
    <s v="Received from Lokesh"/>
    <s v="T240313195800290345477"/>
    <n v="626506762867"/>
    <x v="0"/>
    <s v="XXXXXX3700"/>
    <n v="23261"/>
    <x v="4"/>
    <x v="7"/>
    <n v="3"/>
    <x v="6"/>
    <n v="11"/>
    <n v="23261"/>
    <n v="0"/>
    <s v="13-Mar"/>
    <d v="1899-12-30T19:58:00"/>
    <x v="3"/>
    <x v="7"/>
    <x v="0"/>
    <x v="6"/>
    <x v="2"/>
  </r>
  <r>
    <x v="1300"/>
    <s v=" 12:33"/>
    <s v="Received from Lokesh"/>
    <s v="T240314123300265728977"/>
    <n v="834128292353"/>
    <x v="0"/>
    <s v="XXXXXXXXXX0662"/>
    <n v="7449"/>
    <x v="4"/>
    <x v="7"/>
    <n v="3"/>
    <x v="0"/>
    <n v="11"/>
    <n v="7449"/>
    <n v="0"/>
    <s v="14-Mar"/>
    <d v="1899-12-30T12:33:00"/>
    <x v="2"/>
    <x v="8"/>
    <x v="0"/>
    <x v="3"/>
    <x v="2"/>
  </r>
  <r>
    <x v="1300"/>
    <s v=" 14:02"/>
    <s v="Received from Customer - Manish Traders"/>
    <s v="T240314140200810588855"/>
    <n v="84470583393"/>
    <x v="0"/>
    <s v="XXXXXXXXXX0662"/>
    <n v="12075"/>
    <x v="4"/>
    <x v="7"/>
    <n v="3"/>
    <x v="0"/>
    <n v="11"/>
    <n v="12075"/>
    <n v="0"/>
    <s v="14-Mar"/>
    <d v="1899-12-30T14:02:00"/>
    <x v="2"/>
    <x v="8"/>
    <x v="0"/>
    <x v="10"/>
    <x v="2"/>
  </r>
  <r>
    <x v="1300"/>
    <s v=" 14:47"/>
    <s v="Paid to Bank Account Transfer"/>
    <s v="T240314144700490891033"/>
    <n v="843687902460"/>
    <x v="1"/>
    <s v="XXXXXXXXXX0662"/>
    <n v="2043"/>
    <x v="4"/>
    <x v="7"/>
    <n v="3"/>
    <x v="0"/>
    <n v="11"/>
    <n v="0"/>
    <n v="2043"/>
    <s v="14-Mar"/>
    <d v="1899-12-30T14:47:00"/>
    <x v="2"/>
    <x v="8"/>
    <x v="1"/>
    <x v="10"/>
    <x v="2"/>
  </r>
  <r>
    <x v="1300"/>
    <s v=" 17:59"/>
    <s v="Received from Bank/UPI Transfer"/>
    <s v="T240314175900160759547"/>
    <n v="636455891118"/>
    <x v="0"/>
    <s v="XXXXXXXXXX0662"/>
    <n v="1412"/>
    <x v="4"/>
    <x v="7"/>
    <n v="3"/>
    <x v="0"/>
    <n v="11"/>
    <n v="1412"/>
    <n v="0"/>
    <s v="14-Mar"/>
    <d v="1899-12-30T17:59:00"/>
    <x v="3"/>
    <x v="8"/>
    <x v="0"/>
    <x v="4"/>
    <x v="2"/>
  </r>
  <r>
    <x v="1300"/>
    <s v=" 21:05"/>
    <s v="Received from Customer - Kumar Stores"/>
    <s v="T240314210500189207762"/>
    <n v="152933383387"/>
    <x v="0"/>
    <s v="XXXXXXXXXX0662"/>
    <n v="4383"/>
    <x v="4"/>
    <x v="7"/>
    <n v="3"/>
    <x v="0"/>
    <n v="11"/>
    <n v="4383"/>
    <n v="0"/>
    <s v="14-Mar"/>
    <d v="1899-12-30T21:05:00"/>
    <x v="1"/>
    <x v="8"/>
    <x v="0"/>
    <x v="7"/>
    <x v="2"/>
  </r>
  <r>
    <x v="1301"/>
    <s v=" 09:28"/>
    <s v="Paid to PhonePe"/>
    <s v="P240315092800239221374"/>
    <n v="499180775131"/>
    <x v="1"/>
    <s v="XXXXXXXXXX0662"/>
    <n v="3998"/>
    <x v="4"/>
    <x v="7"/>
    <n v="3"/>
    <x v="1"/>
    <n v="11"/>
    <n v="0"/>
    <n v="3998"/>
    <s v="15-Mar"/>
    <d v="1899-12-30T09:28:00"/>
    <x v="0"/>
    <x v="9"/>
    <x v="1"/>
    <x v="13"/>
    <x v="2"/>
  </r>
  <r>
    <x v="1301"/>
    <s v=" 10:00"/>
    <s v="Received from Ramesh"/>
    <s v="T240315100000373680361"/>
    <n v="850936209512"/>
    <x v="0"/>
    <s v="XXXXXX3700"/>
    <n v="10422"/>
    <x v="4"/>
    <x v="7"/>
    <n v="3"/>
    <x v="1"/>
    <n v="11"/>
    <n v="10422"/>
    <n v="0"/>
    <s v="15-Mar"/>
    <d v="1899-12-30T10:00:00"/>
    <x v="0"/>
    <x v="9"/>
    <x v="0"/>
    <x v="0"/>
    <x v="2"/>
  </r>
  <r>
    <x v="1301"/>
    <s v=" 13:29"/>
    <s v="Received from Local Customer"/>
    <s v="T240315132900681369046"/>
    <n v="772682620007"/>
    <x v="0"/>
    <s v="XXXXXX3700"/>
    <n v="9180"/>
    <x v="4"/>
    <x v="7"/>
    <n v="3"/>
    <x v="1"/>
    <n v="11"/>
    <n v="9180"/>
    <n v="0"/>
    <s v="15-Mar"/>
    <d v="1899-12-30T13:29:00"/>
    <x v="2"/>
    <x v="9"/>
    <x v="0"/>
    <x v="8"/>
    <x v="2"/>
  </r>
  <r>
    <x v="1301"/>
    <s v=" 14:26"/>
    <s v="Received from Customer - Ravi Enterprises"/>
    <s v="T240315142600588960912"/>
    <n v="412325527088"/>
    <x v="0"/>
    <s v="XXXXXXXXXX0662"/>
    <n v="2513"/>
    <x v="4"/>
    <x v="7"/>
    <n v="3"/>
    <x v="1"/>
    <n v="11"/>
    <n v="2513"/>
    <n v="0"/>
    <s v="15-Mar"/>
    <d v="1899-12-30T14:26:00"/>
    <x v="2"/>
    <x v="9"/>
    <x v="0"/>
    <x v="10"/>
    <x v="2"/>
  </r>
  <r>
    <x v="1301"/>
    <s v=" 16:33"/>
    <s v="Received from Santhu"/>
    <s v="T240315163300171158650"/>
    <n v="841559589453"/>
    <x v="0"/>
    <s v="XXXXXXXXXX0662"/>
    <n v="18966"/>
    <x v="4"/>
    <x v="7"/>
    <n v="3"/>
    <x v="1"/>
    <n v="11"/>
    <n v="18966"/>
    <n v="0"/>
    <s v="15-Mar"/>
    <d v="1899-12-30T16:33:00"/>
    <x v="2"/>
    <x v="9"/>
    <x v="0"/>
    <x v="11"/>
    <x v="2"/>
  </r>
  <r>
    <x v="1301"/>
    <s v=" 17:15"/>
    <s v="Received from Customer - Sagar Enterprises"/>
    <s v="T240315171500577532368"/>
    <n v="450149869169"/>
    <x v="0"/>
    <s v="XXXXXX3700"/>
    <n v="8906"/>
    <x v="4"/>
    <x v="7"/>
    <n v="3"/>
    <x v="1"/>
    <n v="11"/>
    <n v="8906"/>
    <n v="0"/>
    <s v="15-Mar"/>
    <d v="1899-12-30T17:15:00"/>
    <x v="3"/>
    <x v="9"/>
    <x v="0"/>
    <x v="4"/>
    <x v="2"/>
  </r>
  <r>
    <x v="1301"/>
    <s v=" 19:01"/>
    <s v="Paid to Ramesh"/>
    <s v="P240315190100127810411"/>
    <n v="654835017275"/>
    <x v="1"/>
    <s v="XXXXXX3700"/>
    <n v="8930"/>
    <x v="4"/>
    <x v="7"/>
    <n v="3"/>
    <x v="1"/>
    <n v="11"/>
    <n v="0"/>
    <n v="8930"/>
    <s v="15-Mar"/>
    <d v="1899-12-30T19:01:00"/>
    <x v="3"/>
    <x v="9"/>
    <x v="1"/>
    <x v="6"/>
    <x v="2"/>
  </r>
  <r>
    <x v="1302"/>
    <s v=" 13:48"/>
    <s v="Paid to Ramesh"/>
    <s v="T240316134800598133308"/>
    <n v="295230441313"/>
    <x v="1"/>
    <s v="XXXXXXXXXX0662"/>
    <n v="1473"/>
    <x v="4"/>
    <x v="7"/>
    <n v="3"/>
    <x v="2"/>
    <n v="11"/>
    <n v="0"/>
    <n v="1473"/>
    <s v="16-Mar"/>
    <d v="1899-12-30T13:48:00"/>
    <x v="2"/>
    <x v="10"/>
    <x v="1"/>
    <x v="8"/>
    <x v="2"/>
  </r>
  <r>
    <x v="1302"/>
    <s v=" 14:06"/>
    <s v="Paid to Other Merchant"/>
    <s v="T240316140600214964769"/>
    <n v="92524221736"/>
    <x v="1"/>
    <s v="XXXXXXXXXX0662"/>
    <n v="5105"/>
    <x v="4"/>
    <x v="7"/>
    <n v="3"/>
    <x v="2"/>
    <n v="11"/>
    <n v="0"/>
    <n v="5105"/>
    <s v="16-Mar"/>
    <d v="1899-12-30T14:06:00"/>
    <x v="2"/>
    <x v="10"/>
    <x v="1"/>
    <x v="10"/>
    <x v="2"/>
  </r>
  <r>
    <x v="1302"/>
    <s v=" 16:02"/>
    <s v="Paid to Flipkart"/>
    <s v="T240316160200779482418"/>
    <n v="734912944689"/>
    <x v="1"/>
    <s v="XXXXXX3700"/>
    <n v="5836"/>
    <x v="4"/>
    <x v="7"/>
    <n v="3"/>
    <x v="2"/>
    <n v="11"/>
    <n v="0"/>
    <n v="5836"/>
    <s v="16-Mar"/>
    <d v="1899-12-30T16:02:00"/>
    <x v="2"/>
    <x v="10"/>
    <x v="1"/>
    <x v="11"/>
    <x v="2"/>
  </r>
  <r>
    <x v="1303"/>
    <s v=" 13:34"/>
    <s v="Received from Other Customer"/>
    <s v="T240317133400459485814"/>
    <n v="349535450887"/>
    <x v="0"/>
    <s v="XXXXXX3700"/>
    <n v="2676"/>
    <x v="4"/>
    <x v="7"/>
    <n v="3"/>
    <x v="3"/>
    <n v="12"/>
    <n v="2676"/>
    <n v="0"/>
    <s v="17-Mar"/>
    <d v="1899-12-30T13:34:00"/>
    <x v="2"/>
    <x v="11"/>
    <x v="0"/>
    <x v="8"/>
    <x v="2"/>
  </r>
  <r>
    <x v="1303"/>
    <s v=" 13:39"/>
    <s v="Received from Family Member - Kumar"/>
    <s v="T240317133900308868877"/>
    <n v="653623938394"/>
    <x v="0"/>
    <s v="XXXXXX3700"/>
    <n v="28606"/>
    <x v="4"/>
    <x v="7"/>
    <n v="3"/>
    <x v="3"/>
    <n v="12"/>
    <n v="28606"/>
    <n v="0"/>
    <s v="17-Mar"/>
    <d v="1899-12-30T13:39:00"/>
    <x v="2"/>
    <x v="11"/>
    <x v="0"/>
    <x v="8"/>
    <x v="2"/>
  </r>
  <r>
    <x v="1303"/>
    <s v=" 15:12"/>
    <s v="Received from Family Member - Ravi"/>
    <s v="T240317151200337981265"/>
    <n v="636867068576"/>
    <x v="0"/>
    <s v="XXXXXX3700"/>
    <n v="16302"/>
    <x v="4"/>
    <x v="7"/>
    <n v="3"/>
    <x v="3"/>
    <n v="12"/>
    <n v="16302"/>
    <n v="0"/>
    <s v="17-Mar"/>
    <d v="1899-12-30T15:12:00"/>
    <x v="2"/>
    <x v="11"/>
    <x v="0"/>
    <x v="9"/>
    <x v="2"/>
  </r>
  <r>
    <x v="1303"/>
    <s v=" 19:10"/>
    <s v="Paid to Manish"/>
    <s v="P240317191000952039835"/>
    <n v="764915112760"/>
    <x v="1"/>
    <s v="XXXXXXXXXX0662"/>
    <n v="2192"/>
    <x v="4"/>
    <x v="7"/>
    <n v="3"/>
    <x v="3"/>
    <n v="12"/>
    <n v="0"/>
    <n v="2192"/>
    <s v="17-Mar"/>
    <d v="1899-12-30T19:10:00"/>
    <x v="3"/>
    <x v="11"/>
    <x v="1"/>
    <x v="6"/>
    <x v="2"/>
  </r>
  <r>
    <x v="1304"/>
    <s v=" 07:31"/>
    <s v="Received from Customer - Manish Traders"/>
    <s v="T240318073100396511468"/>
    <n v="525411845601"/>
    <x v="0"/>
    <s v="XXXXXX3700"/>
    <n v="6363"/>
    <x v="4"/>
    <x v="7"/>
    <n v="3"/>
    <x v="4"/>
    <n v="12"/>
    <n v="6363"/>
    <n v="0"/>
    <s v="18-Mar"/>
    <d v="1899-12-30T07:31:00"/>
    <x v="0"/>
    <x v="12"/>
    <x v="0"/>
    <x v="14"/>
    <x v="2"/>
  </r>
  <r>
    <x v="1304"/>
    <s v=" 11:43"/>
    <s v="Received from Lokesh"/>
    <s v="T240318114300783135346"/>
    <n v="153515959015"/>
    <x v="0"/>
    <s v="XXXXXXXXXX0662"/>
    <n v="7936"/>
    <x v="4"/>
    <x v="7"/>
    <n v="3"/>
    <x v="4"/>
    <n v="12"/>
    <n v="7936"/>
    <n v="0"/>
    <s v="18-Mar"/>
    <d v="1899-12-30T11:43:00"/>
    <x v="0"/>
    <x v="12"/>
    <x v="0"/>
    <x v="2"/>
    <x v="2"/>
  </r>
  <r>
    <x v="1304"/>
    <s v=" 12:47"/>
    <s v="Received from Customer - Sagar Enterprises"/>
    <s v="T240318124700733882801"/>
    <n v="589377631936"/>
    <x v="0"/>
    <s v="XXXXXX3700"/>
    <n v="7245"/>
    <x v="4"/>
    <x v="7"/>
    <n v="3"/>
    <x v="4"/>
    <n v="12"/>
    <n v="7245"/>
    <n v="0"/>
    <s v="18-Mar"/>
    <d v="1899-12-30T12:47:00"/>
    <x v="2"/>
    <x v="12"/>
    <x v="0"/>
    <x v="3"/>
    <x v="2"/>
  </r>
  <r>
    <x v="1304"/>
    <s v=" 12:47"/>
    <s v="Received from Customer - Ravi Enterprises"/>
    <s v="T240318124700242374662"/>
    <n v="306890642055"/>
    <x v="0"/>
    <s v="XXXXXXXXXX0662"/>
    <n v="3750"/>
    <x v="4"/>
    <x v="7"/>
    <n v="3"/>
    <x v="4"/>
    <n v="12"/>
    <n v="3750"/>
    <n v="0"/>
    <s v="18-Mar"/>
    <d v="1899-12-30T12:47:00"/>
    <x v="2"/>
    <x v="12"/>
    <x v="0"/>
    <x v="3"/>
    <x v="2"/>
  </r>
  <r>
    <x v="1304"/>
    <s v=" 14:34"/>
    <s v="Paid to Mobile Recharge"/>
    <s v="T240318143400370564894"/>
    <n v="671653308501"/>
    <x v="1"/>
    <s v="XXXXXXXXXX0662"/>
    <n v="4576"/>
    <x v="4"/>
    <x v="7"/>
    <n v="3"/>
    <x v="4"/>
    <n v="12"/>
    <n v="0"/>
    <n v="4576"/>
    <s v="18-Mar"/>
    <d v="1899-12-30T14:34:00"/>
    <x v="2"/>
    <x v="12"/>
    <x v="2"/>
    <x v="10"/>
    <x v="2"/>
  </r>
  <r>
    <x v="1304"/>
    <s v=" 14:36"/>
    <s v="Received from Customer - Sri Lakshmi Stores"/>
    <s v="T240318143600149622753"/>
    <n v="968630357721"/>
    <x v="0"/>
    <s v="XXXXXXXXXX0662"/>
    <n v="33168"/>
    <x v="4"/>
    <x v="7"/>
    <n v="3"/>
    <x v="4"/>
    <n v="12"/>
    <n v="33168"/>
    <n v="0"/>
    <s v="18-Mar"/>
    <d v="1899-12-30T14:36:00"/>
    <x v="2"/>
    <x v="12"/>
    <x v="0"/>
    <x v="10"/>
    <x v="2"/>
  </r>
  <r>
    <x v="1305"/>
    <s v=" 08:36"/>
    <s v="Received from Customer - Ravi Enterprises"/>
    <s v="T240319083600500123019"/>
    <n v="427829220631"/>
    <x v="0"/>
    <s v="XXXXXX3700"/>
    <n v="3097"/>
    <x v="4"/>
    <x v="7"/>
    <n v="3"/>
    <x v="5"/>
    <n v="12"/>
    <n v="3097"/>
    <n v="0"/>
    <s v="19-Mar"/>
    <d v="1899-12-30T08:36:00"/>
    <x v="0"/>
    <x v="13"/>
    <x v="0"/>
    <x v="15"/>
    <x v="2"/>
  </r>
  <r>
    <x v="1305"/>
    <s v=" 13:08"/>
    <s v="Received from Customer - Venkatesh Traders"/>
    <s v="T240319130800901668005"/>
    <n v="604477519048"/>
    <x v="0"/>
    <s v="XXXXXX3700"/>
    <n v="9156"/>
    <x v="4"/>
    <x v="7"/>
    <n v="3"/>
    <x v="5"/>
    <n v="12"/>
    <n v="9156"/>
    <n v="0"/>
    <s v="19-Mar"/>
    <d v="1899-12-30T13:08:00"/>
    <x v="2"/>
    <x v="13"/>
    <x v="0"/>
    <x v="8"/>
    <x v="2"/>
  </r>
  <r>
    <x v="1305"/>
    <s v=" 13:52"/>
    <s v="Paid to Local Provision Store"/>
    <s v="P240319135200689364345"/>
    <n v="22697178448"/>
    <x v="1"/>
    <s v="XXXXXX3700"/>
    <n v="5725"/>
    <x v="4"/>
    <x v="7"/>
    <n v="3"/>
    <x v="5"/>
    <n v="12"/>
    <n v="0"/>
    <n v="5725"/>
    <s v="19-Mar"/>
    <d v="1899-12-30T13:52:00"/>
    <x v="2"/>
    <x v="13"/>
    <x v="1"/>
    <x v="8"/>
    <x v="2"/>
  </r>
  <r>
    <x v="1305"/>
    <s v=" 20:21"/>
    <s v="Paid to Airtel Recharge"/>
    <s v="P240319202100698914306"/>
    <n v="956876152451"/>
    <x v="1"/>
    <s v="XXXXXX3700"/>
    <n v="5055"/>
    <x v="4"/>
    <x v="7"/>
    <n v="3"/>
    <x v="5"/>
    <n v="12"/>
    <n v="0"/>
    <n v="5055"/>
    <s v="19-Mar"/>
    <d v="1899-12-30T20:21:00"/>
    <x v="3"/>
    <x v="13"/>
    <x v="2"/>
    <x v="12"/>
    <x v="2"/>
  </r>
  <r>
    <x v="1306"/>
    <s v=" 12:01"/>
    <s v="Received from Customer - Manish Traders"/>
    <s v="T240320120100194893204"/>
    <n v="106303036547"/>
    <x v="0"/>
    <s v="XXXXXX3700"/>
    <n v="10200"/>
    <x v="4"/>
    <x v="7"/>
    <n v="3"/>
    <x v="6"/>
    <n v="12"/>
    <n v="10200"/>
    <n v="0"/>
    <s v="20-Mar"/>
    <d v="1899-12-30T12:01:00"/>
    <x v="2"/>
    <x v="14"/>
    <x v="0"/>
    <x v="3"/>
    <x v="2"/>
  </r>
  <r>
    <x v="1306"/>
    <s v=" 16:35"/>
    <s v="Received from Local Customer"/>
    <s v="T240320163500372365284"/>
    <n v="552816309673"/>
    <x v="0"/>
    <s v="XXXXXXXXXX0662"/>
    <n v="23625"/>
    <x v="4"/>
    <x v="7"/>
    <n v="3"/>
    <x v="6"/>
    <n v="12"/>
    <n v="23625"/>
    <n v="0"/>
    <s v="20-Mar"/>
    <d v="1899-12-30T16:35:00"/>
    <x v="2"/>
    <x v="14"/>
    <x v="0"/>
    <x v="11"/>
    <x v="2"/>
  </r>
  <r>
    <x v="1306"/>
    <s v=" 17:42"/>
    <s v="Received from Customer - ABC Traders"/>
    <s v="T240320174200297844132"/>
    <n v="784343247455"/>
    <x v="0"/>
    <s v="XXXXXXXXXX0662"/>
    <n v="5983"/>
    <x v="4"/>
    <x v="7"/>
    <n v="3"/>
    <x v="6"/>
    <n v="12"/>
    <n v="5983"/>
    <n v="0"/>
    <s v="20-Mar"/>
    <d v="1899-12-30T17:42:00"/>
    <x v="3"/>
    <x v="14"/>
    <x v="0"/>
    <x v="4"/>
    <x v="2"/>
  </r>
  <r>
    <x v="1307"/>
    <s v=" 10:40"/>
    <s v="Paid to Family Member - Kumar"/>
    <s v="P240321104000534978913"/>
    <n v="735983056700"/>
    <x v="1"/>
    <s v="XXXXXXXXXX0662"/>
    <n v="3979"/>
    <x v="4"/>
    <x v="7"/>
    <n v="3"/>
    <x v="0"/>
    <n v="12"/>
    <n v="0"/>
    <n v="3979"/>
    <s v="21-Mar"/>
    <d v="1899-12-30T10:40:00"/>
    <x v="0"/>
    <x v="15"/>
    <x v="1"/>
    <x v="0"/>
    <x v="2"/>
  </r>
  <r>
    <x v="1308"/>
    <s v=" 09:57"/>
    <s v="Received from Customer - Anand Stores"/>
    <s v="T240322095700271125461"/>
    <n v="680520309916"/>
    <x v="0"/>
    <s v="XXXXXX3700"/>
    <n v="18446"/>
    <x v="4"/>
    <x v="7"/>
    <n v="3"/>
    <x v="1"/>
    <n v="12"/>
    <n v="18446"/>
    <n v="0"/>
    <s v="22-Mar"/>
    <d v="1899-12-30T09:57:00"/>
    <x v="0"/>
    <x v="16"/>
    <x v="0"/>
    <x v="13"/>
    <x v="2"/>
  </r>
  <r>
    <x v="1308"/>
    <s v=" 18:53"/>
    <s v="Received from Customer - Venkatesh Traders"/>
    <s v="T240322185300466193025"/>
    <n v="811228629369"/>
    <x v="0"/>
    <s v="XXXXXX3700"/>
    <n v="5089"/>
    <x v="4"/>
    <x v="7"/>
    <n v="3"/>
    <x v="1"/>
    <n v="12"/>
    <n v="5089"/>
    <n v="0"/>
    <s v="22-Mar"/>
    <d v="1899-12-30T18:53:00"/>
    <x v="3"/>
    <x v="16"/>
    <x v="0"/>
    <x v="5"/>
    <x v="2"/>
  </r>
  <r>
    <x v="1308"/>
    <s v=" 19:30"/>
    <s v="Received from Customer - Kumar Stores"/>
    <s v="T240322193000316802470"/>
    <n v="987879765988"/>
    <x v="0"/>
    <s v="XXXXXX3700"/>
    <n v="18306"/>
    <x v="4"/>
    <x v="7"/>
    <n v="3"/>
    <x v="1"/>
    <n v="12"/>
    <n v="18306"/>
    <n v="0"/>
    <s v="22-Mar"/>
    <d v="1899-12-30T19:30:00"/>
    <x v="3"/>
    <x v="16"/>
    <x v="0"/>
    <x v="6"/>
    <x v="2"/>
  </r>
  <r>
    <x v="1309"/>
    <s v=" 11:02"/>
    <s v="Paid to Mobile Recharge"/>
    <s v="T240323110200252384995"/>
    <n v="905971554541"/>
    <x v="1"/>
    <s v="XXXXXX3700"/>
    <n v="3521"/>
    <x v="4"/>
    <x v="7"/>
    <n v="3"/>
    <x v="2"/>
    <n v="12"/>
    <n v="0"/>
    <n v="3521"/>
    <s v="23-Mar"/>
    <d v="1899-12-30T11:02:00"/>
    <x v="0"/>
    <x v="17"/>
    <x v="2"/>
    <x v="2"/>
    <x v="2"/>
  </r>
  <r>
    <x v="1309"/>
    <s v=" 12:44"/>
    <s v="Received from Family Member - Priya"/>
    <s v="T240323124400265592704"/>
    <n v="204445502589"/>
    <x v="0"/>
    <s v="XXXXXX3700"/>
    <n v="11339"/>
    <x v="4"/>
    <x v="7"/>
    <n v="3"/>
    <x v="2"/>
    <n v="12"/>
    <n v="11339"/>
    <n v="0"/>
    <s v="23-Mar"/>
    <d v="1899-12-30T12:44:00"/>
    <x v="2"/>
    <x v="17"/>
    <x v="0"/>
    <x v="3"/>
    <x v="2"/>
  </r>
  <r>
    <x v="1309"/>
    <s v=" 14:58"/>
    <s v="Received from Velu"/>
    <s v="T240323145800214470992"/>
    <n v="976665403668"/>
    <x v="0"/>
    <s v="XXXXXXXXXX0662"/>
    <n v="13666"/>
    <x v="4"/>
    <x v="7"/>
    <n v="3"/>
    <x v="2"/>
    <n v="12"/>
    <n v="13666"/>
    <n v="0"/>
    <s v="23-Mar"/>
    <d v="1899-12-30T14:58:00"/>
    <x v="2"/>
    <x v="17"/>
    <x v="0"/>
    <x v="10"/>
    <x v="2"/>
  </r>
  <r>
    <x v="1309"/>
    <s v=" 18:04"/>
    <s v="Received from Manish"/>
    <s v="T240323180400709704355"/>
    <n v="369343202230"/>
    <x v="0"/>
    <s v="XXXXXX3700"/>
    <n v="7030"/>
    <x v="4"/>
    <x v="7"/>
    <n v="3"/>
    <x v="2"/>
    <n v="12"/>
    <n v="7030"/>
    <n v="0"/>
    <s v="23-Mar"/>
    <d v="1899-12-30T18:04:00"/>
    <x v="3"/>
    <x v="17"/>
    <x v="0"/>
    <x v="5"/>
    <x v="2"/>
  </r>
  <r>
    <x v="1309"/>
    <s v=" 18:55"/>
    <s v="Received from Customer - Sagar Enterprises"/>
    <s v="T240323185500664476760"/>
    <n v="90698612575"/>
    <x v="0"/>
    <s v="XXXXXX3700"/>
    <n v="25659"/>
    <x v="4"/>
    <x v="7"/>
    <n v="3"/>
    <x v="2"/>
    <n v="12"/>
    <n v="25659"/>
    <n v="0"/>
    <s v="23-Mar"/>
    <d v="1899-12-30T18:55:00"/>
    <x v="3"/>
    <x v="17"/>
    <x v="0"/>
    <x v="5"/>
    <x v="2"/>
  </r>
  <r>
    <x v="1309"/>
    <s v=" 19:16"/>
    <s v="Received from Family Member - Ravi"/>
    <s v="T240323191600202864087"/>
    <n v="726443380100"/>
    <x v="0"/>
    <s v="XXXXXXXXXX0662"/>
    <n v="1333"/>
    <x v="4"/>
    <x v="7"/>
    <n v="3"/>
    <x v="2"/>
    <n v="12"/>
    <n v="1333"/>
    <n v="0"/>
    <s v="23-Mar"/>
    <d v="1899-12-30T19:16:00"/>
    <x v="3"/>
    <x v="17"/>
    <x v="0"/>
    <x v="6"/>
    <x v="2"/>
  </r>
  <r>
    <x v="1309"/>
    <s v=" 19:43"/>
    <s v="Paid to Family Member - Kumar"/>
    <s v="P240323194300125001303"/>
    <n v="399289014426"/>
    <x v="1"/>
    <s v="XXXXXXXXXX0662"/>
    <n v="5722"/>
    <x v="4"/>
    <x v="7"/>
    <n v="3"/>
    <x v="2"/>
    <n v="12"/>
    <n v="0"/>
    <n v="5722"/>
    <s v="23-Mar"/>
    <d v="1899-12-30T19:43:00"/>
    <x v="3"/>
    <x v="17"/>
    <x v="1"/>
    <x v="6"/>
    <x v="2"/>
  </r>
  <r>
    <x v="1309"/>
    <s v=" 20:16"/>
    <s v="Paid to Family Member - Kumar"/>
    <s v="P240323201600529262119"/>
    <n v="613090531768"/>
    <x v="1"/>
    <s v="XXXXXX3700"/>
    <n v="3680"/>
    <x v="4"/>
    <x v="7"/>
    <n v="3"/>
    <x v="2"/>
    <n v="12"/>
    <n v="0"/>
    <n v="3680"/>
    <s v="23-Mar"/>
    <d v="1899-12-30T20:16:00"/>
    <x v="3"/>
    <x v="17"/>
    <x v="1"/>
    <x v="12"/>
    <x v="2"/>
  </r>
  <r>
    <x v="1309"/>
    <s v=" 22:45"/>
    <s v="Received from Local Customer"/>
    <s v="T240323224500401732690"/>
    <n v="569249201709"/>
    <x v="0"/>
    <s v="XXXXXXXXXX0662"/>
    <n v="14396"/>
    <x v="4"/>
    <x v="7"/>
    <n v="3"/>
    <x v="2"/>
    <n v="12"/>
    <n v="14396"/>
    <n v="0"/>
    <s v="23-Mar"/>
    <d v="1899-12-30T22:45:00"/>
    <x v="1"/>
    <x v="17"/>
    <x v="0"/>
    <x v="16"/>
    <x v="2"/>
  </r>
  <r>
    <x v="1310"/>
    <s v=" 10:57"/>
    <s v="Received from Customer - ABC Traders"/>
    <s v="T240325105700559084809"/>
    <n v="622145064834"/>
    <x v="0"/>
    <s v="XXXXXXXXXX0662"/>
    <n v="6237"/>
    <x v="4"/>
    <x v="7"/>
    <n v="3"/>
    <x v="4"/>
    <n v="13"/>
    <n v="6237"/>
    <n v="0"/>
    <s v="25-Mar"/>
    <d v="1899-12-30T10:57:00"/>
    <x v="0"/>
    <x v="19"/>
    <x v="0"/>
    <x v="0"/>
    <x v="2"/>
  </r>
  <r>
    <x v="1310"/>
    <s v=" 11:57"/>
    <s v="Received from Family Member - Ravi"/>
    <s v="T240325115700166082180"/>
    <n v="559723385829"/>
    <x v="0"/>
    <s v="XXXXXX3700"/>
    <n v="24955"/>
    <x v="4"/>
    <x v="7"/>
    <n v="3"/>
    <x v="4"/>
    <n v="13"/>
    <n v="24955"/>
    <n v="0"/>
    <s v="25-Mar"/>
    <d v="1899-12-30T11:57:00"/>
    <x v="0"/>
    <x v="19"/>
    <x v="0"/>
    <x v="2"/>
    <x v="2"/>
  </r>
  <r>
    <x v="1310"/>
    <s v=" 12:06"/>
    <s v="Paid to Local Hotel"/>
    <s v="P240325120600144855655"/>
    <n v="893109930672"/>
    <x v="1"/>
    <s v="XXXXXXXXXX0662"/>
    <n v="11300"/>
    <x v="4"/>
    <x v="7"/>
    <n v="3"/>
    <x v="4"/>
    <n v="13"/>
    <n v="0"/>
    <n v="11300"/>
    <s v="25-Mar"/>
    <d v="1899-12-30T12:06:00"/>
    <x v="2"/>
    <x v="19"/>
    <x v="1"/>
    <x v="3"/>
    <x v="2"/>
  </r>
  <r>
    <x v="1310"/>
    <s v=" 14:02"/>
    <s v="Received from Other UPI User"/>
    <s v="T240325140200477533978"/>
    <n v="677546646110"/>
    <x v="0"/>
    <s v="XXXXXXXXXX0662"/>
    <n v="8382"/>
    <x v="4"/>
    <x v="7"/>
    <n v="3"/>
    <x v="4"/>
    <n v="13"/>
    <n v="8382"/>
    <n v="0"/>
    <s v="25-Mar"/>
    <d v="1899-12-30T14:02:00"/>
    <x v="2"/>
    <x v="19"/>
    <x v="0"/>
    <x v="10"/>
    <x v="2"/>
  </r>
  <r>
    <x v="1310"/>
    <s v=" 14:31"/>
    <s v="Paid to Bank Account Transfer"/>
    <s v="P240325143100798107326"/>
    <n v="93084577431"/>
    <x v="1"/>
    <s v="XXXXXXXXXX0662"/>
    <n v="10817"/>
    <x v="4"/>
    <x v="7"/>
    <n v="3"/>
    <x v="4"/>
    <n v="13"/>
    <n v="0"/>
    <n v="10817"/>
    <s v="25-Mar"/>
    <d v="1899-12-30T14:31:00"/>
    <x v="2"/>
    <x v="19"/>
    <x v="1"/>
    <x v="10"/>
    <x v="2"/>
  </r>
  <r>
    <x v="1311"/>
    <s v=" 09:46"/>
    <s v="Paid to Family Member - Kumar"/>
    <s v="T240326094600287172119"/>
    <n v="843433251386"/>
    <x v="1"/>
    <s v="XXXXXXXXXX0662"/>
    <n v="13615"/>
    <x v="4"/>
    <x v="7"/>
    <n v="3"/>
    <x v="5"/>
    <n v="13"/>
    <n v="0"/>
    <n v="13615"/>
    <s v="26-Mar"/>
    <d v="1899-12-30T09:46:00"/>
    <x v="0"/>
    <x v="20"/>
    <x v="1"/>
    <x v="13"/>
    <x v="2"/>
  </r>
  <r>
    <x v="1311"/>
    <s v=" 14:10"/>
    <s v="Received from Family Member - Kumar"/>
    <s v="T240326141000702691770"/>
    <n v="167291346387"/>
    <x v="0"/>
    <s v="XXXXXXXXXX0662"/>
    <n v="17696"/>
    <x v="4"/>
    <x v="7"/>
    <n v="3"/>
    <x v="5"/>
    <n v="13"/>
    <n v="17696"/>
    <n v="0"/>
    <s v="26-Mar"/>
    <d v="1899-12-30T14:10:00"/>
    <x v="2"/>
    <x v="20"/>
    <x v="0"/>
    <x v="10"/>
    <x v="2"/>
  </r>
  <r>
    <x v="1311"/>
    <s v=" 15:56"/>
    <s v="Paid to Stationery Supplier"/>
    <s v="P240326155600151360808"/>
    <n v="773905656304"/>
    <x v="1"/>
    <s v="XXXXXXXXXX0662"/>
    <n v="6859"/>
    <x v="4"/>
    <x v="7"/>
    <n v="3"/>
    <x v="5"/>
    <n v="13"/>
    <n v="0"/>
    <n v="6859"/>
    <s v="26-Mar"/>
    <d v="1899-12-30T15:56:00"/>
    <x v="2"/>
    <x v="20"/>
    <x v="1"/>
    <x v="9"/>
    <x v="2"/>
  </r>
  <r>
    <x v="1311"/>
    <s v=" 22:22"/>
    <s v="Received from Other UPI User"/>
    <s v="T240326222200120954954"/>
    <n v="458346428886"/>
    <x v="0"/>
    <s v="XXXXXXXXXX0662"/>
    <n v="20923"/>
    <x v="4"/>
    <x v="7"/>
    <n v="3"/>
    <x v="5"/>
    <n v="13"/>
    <n v="20923"/>
    <n v="0"/>
    <s v="26-Mar"/>
    <d v="1899-12-30T22:22:00"/>
    <x v="1"/>
    <x v="20"/>
    <x v="0"/>
    <x v="16"/>
    <x v="2"/>
  </r>
  <r>
    <x v="1312"/>
    <s v=" 08:00"/>
    <s v="Received from Other Customer"/>
    <s v="T240327080000162217412"/>
    <n v="280768169194"/>
    <x v="0"/>
    <s v="XXXXXXXXXX0662"/>
    <n v="1771"/>
    <x v="4"/>
    <x v="7"/>
    <n v="3"/>
    <x v="6"/>
    <n v="13"/>
    <n v="1771"/>
    <n v="0"/>
    <s v="27-Mar"/>
    <d v="1899-12-30T08:00:00"/>
    <x v="0"/>
    <x v="21"/>
    <x v="0"/>
    <x v="15"/>
    <x v="2"/>
  </r>
  <r>
    <x v="1312"/>
    <s v=" 12:22"/>
    <s v="Received from Customer - Sri Lakshmi Stores"/>
    <s v="T240327122200559194408"/>
    <n v="756114721105"/>
    <x v="0"/>
    <s v="XXXXXXXXXX0662"/>
    <n v="12739"/>
    <x v="4"/>
    <x v="7"/>
    <n v="3"/>
    <x v="6"/>
    <n v="13"/>
    <n v="12739"/>
    <n v="0"/>
    <s v="27-Mar"/>
    <d v="1899-12-30T12:22:00"/>
    <x v="2"/>
    <x v="21"/>
    <x v="0"/>
    <x v="3"/>
    <x v="2"/>
  </r>
  <r>
    <x v="1312"/>
    <s v=" 12:34"/>
    <s v="Received from Family Member - Priya"/>
    <s v="T240327123400543050917"/>
    <n v="172364463058"/>
    <x v="0"/>
    <s v="XXXXXX3700"/>
    <n v="12080"/>
    <x v="4"/>
    <x v="7"/>
    <n v="3"/>
    <x v="6"/>
    <n v="13"/>
    <n v="12080"/>
    <n v="0"/>
    <s v="27-Mar"/>
    <d v="1899-12-30T12:34:00"/>
    <x v="2"/>
    <x v="21"/>
    <x v="0"/>
    <x v="3"/>
    <x v="2"/>
  </r>
  <r>
    <x v="1312"/>
    <s v=" 13:07"/>
    <s v="Received from Customer - Anand Stores"/>
    <s v="T240327130700731732726"/>
    <n v="112810508077"/>
    <x v="0"/>
    <s v="XXXXXXXXXX0662"/>
    <n v="12444"/>
    <x v="4"/>
    <x v="7"/>
    <n v="3"/>
    <x v="6"/>
    <n v="13"/>
    <n v="12444"/>
    <n v="0"/>
    <s v="27-Mar"/>
    <d v="1899-12-30T13:07:00"/>
    <x v="2"/>
    <x v="21"/>
    <x v="0"/>
    <x v="8"/>
    <x v="2"/>
  </r>
  <r>
    <x v="1312"/>
    <s v=" 16:59"/>
    <s v="Received from Customer - Sri Lakshmi Stores"/>
    <s v="T240327165900716673280"/>
    <n v="796145175679"/>
    <x v="0"/>
    <s v="XXXXXXXXXX0662"/>
    <n v="20993"/>
    <x v="4"/>
    <x v="7"/>
    <n v="3"/>
    <x v="6"/>
    <n v="13"/>
    <n v="20993"/>
    <n v="0"/>
    <s v="27-Mar"/>
    <d v="1899-12-30T16:59:00"/>
    <x v="2"/>
    <x v="21"/>
    <x v="0"/>
    <x v="11"/>
    <x v="2"/>
  </r>
  <r>
    <x v="1312"/>
    <s v=" 19:42"/>
    <s v="Paid to Ramesh"/>
    <s v="T240327194200741322897"/>
    <n v="269972134354"/>
    <x v="1"/>
    <s v="XXXXXX3700"/>
    <n v="6099"/>
    <x v="4"/>
    <x v="7"/>
    <n v="3"/>
    <x v="6"/>
    <n v="13"/>
    <n v="0"/>
    <n v="6099"/>
    <s v="27-Mar"/>
    <d v="1899-12-30T19:42:00"/>
    <x v="3"/>
    <x v="21"/>
    <x v="1"/>
    <x v="6"/>
    <x v="2"/>
  </r>
  <r>
    <x v="1312"/>
    <s v=" 22:37"/>
    <s v="Received from Customer - Manish Traders"/>
    <s v="T240327223700139599498"/>
    <n v="826651848216"/>
    <x v="0"/>
    <s v="XXXXXX3700"/>
    <n v="7871"/>
    <x v="4"/>
    <x v="7"/>
    <n v="3"/>
    <x v="6"/>
    <n v="13"/>
    <n v="7871"/>
    <n v="0"/>
    <s v="27-Mar"/>
    <d v="1899-12-30T22:37:00"/>
    <x v="1"/>
    <x v="21"/>
    <x v="0"/>
    <x v="16"/>
    <x v="2"/>
  </r>
  <r>
    <x v="1313"/>
    <s v=" 10:44"/>
    <s v="Received from Manish"/>
    <s v="T240328104400852628671"/>
    <n v="951473386009"/>
    <x v="0"/>
    <s v="XXXXXX3700"/>
    <n v="3796"/>
    <x v="4"/>
    <x v="7"/>
    <n v="3"/>
    <x v="0"/>
    <n v="13"/>
    <n v="3796"/>
    <n v="0"/>
    <s v="28-Mar"/>
    <d v="1899-12-30T10:44:00"/>
    <x v="0"/>
    <x v="22"/>
    <x v="0"/>
    <x v="0"/>
    <x v="2"/>
  </r>
  <r>
    <x v="1313"/>
    <s v=" 14:19"/>
    <s v="Paid to Amazon Shopping"/>
    <s v="T240328141900771102968"/>
    <n v="151789573261"/>
    <x v="1"/>
    <s v="XXXXXXXXXX0662"/>
    <n v="5833"/>
    <x v="4"/>
    <x v="7"/>
    <n v="3"/>
    <x v="0"/>
    <n v="13"/>
    <n v="0"/>
    <n v="5833"/>
    <s v="28-Mar"/>
    <d v="1899-12-30T14:19:00"/>
    <x v="2"/>
    <x v="22"/>
    <x v="4"/>
    <x v="10"/>
    <x v="2"/>
  </r>
  <r>
    <x v="1313"/>
    <s v=" 14:37"/>
    <s v="Received from Customer - Manish Traders"/>
    <s v="T240328143700982101478"/>
    <n v="405318317159"/>
    <x v="0"/>
    <s v="XXXXXXXXXX0662"/>
    <n v="8352"/>
    <x v="4"/>
    <x v="7"/>
    <n v="3"/>
    <x v="0"/>
    <n v="13"/>
    <n v="8352"/>
    <n v="0"/>
    <s v="28-Mar"/>
    <d v="1899-12-30T14:37:00"/>
    <x v="2"/>
    <x v="22"/>
    <x v="0"/>
    <x v="10"/>
    <x v="2"/>
  </r>
  <r>
    <x v="1313"/>
    <s v=" 20:13"/>
    <s v="Received from Local Customer"/>
    <s v="T240328201300690228884"/>
    <n v="575265462431"/>
    <x v="0"/>
    <s v="XXXXXXXXXX0662"/>
    <n v="5614"/>
    <x v="4"/>
    <x v="7"/>
    <n v="3"/>
    <x v="0"/>
    <n v="13"/>
    <n v="5614"/>
    <n v="0"/>
    <s v="28-Mar"/>
    <d v="1899-12-30T20:13:00"/>
    <x v="3"/>
    <x v="22"/>
    <x v="0"/>
    <x v="12"/>
    <x v="2"/>
  </r>
  <r>
    <x v="1313"/>
    <s v=" 20:38"/>
    <s v="Received from Customer - Anand Stores"/>
    <s v="T240328203800790502388"/>
    <n v="642178411340"/>
    <x v="0"/>
    <s v="XXXXXXXXXX0662"/>
    <n v="42516"/>
    <x v="4"/>
    <x v="7"/>
    <n v="3"/>
    <x v="0"/>
    <n v="13"/>
    <n v="42516"/>
    <n v="0"/>
    <s v="28-Mar"/>
    <d v="1899-12-30T20:38:00"/>
    <x v="3"/>
    <x v="22"/>
    <x v="0"/>
    <x v="12"/>
    <x v="2"/>
  </r>
  <r>
    <x v="1314"/>
    <s v=" 11:42"/>
    <s v="Paid to Bakery &amp; Snacks"/>
    <s v="P240330114200371927599"/>
    <n v="614960061469"/>
    <x v="1"/>
    <s v="XXXXXXXXXX0662"/>
    <n v="4979"/>
    <x v="4"/>
    <x v="7"/>
    <n v="3"/>
    <x v="2"/>
    <n v="13"/>
    <n v="0"/>
    <n v="4979"/>
    <s v="30-Mar"/>
    <d v="1899-12-30T11:42:00"/>
    <x v="0"/>
    <x v="24"/>
    <x v="1"/>
    <x v="2"/>
    <x v="2"/>
  </r>
  <r>
    <x v="1314"/>
    <s v=" 17:17"/>
    <s v="Received from Family Member - Ravi"/>
    <s v="T240330171700440727251"/>
    <n v="551730770445"/>
    <x v="0"/>
    <s v="XXXXXX3700"/>
    <n v="14801"/>
    <x v="4"/>
    <x v="7"/>
    <n v="3"/>
    <x v="2"/>
    <n v="13"/>
    <n v="14801"/>
    <n v="0"/>
    <s v="30-Mar"/>
    <d v="1899-12-30T17:17:00"/>
    <x v="3"/>
    <x v="24"/>
    <x v="0"/>
    <x v="4"/>
    <x v="2"/>
  </r>
  <r>
    <x v="1314"/>
    <s v=" 17:32"/>
    <s v="Received from Customer - Sri Lakshmi Stores"/>
    <s v="T240330173200831003588"/>
    <n v="528688941561"/>
    <x v="0"/>
    <s v="XXXXXX3700"/>
    <n v="6665"/>
    <x v="4"/>
    <x v="7"/>
    <n v="3"/>
    <x v="2"/>
    <n v="13"/>
    <n v="6665"/>
    <n v="0"/>
    <s v="30-Mar"/>
    <d v="1899-12-30T17:32:00"/>
    <x v="3"/>
    <x v="24"/>
    <x v="0"/>
    <x v="4"/>
    <x v="2"/>
  </r>
  <r>
    <x v="1314"/>
    <s v=" 17:33"/>
    <s v="Paid to Packaging Supplier"/>
    <s v="P240330173300601333614"/>
    <n v="918872092025"/>
    <x v="1"/>
    <s v="XXXXXX3700"/>
    <n v="10040"/>
    <x v="4"/>
    <x v="7"/>
    <n v="3"/>
    <x v="2"/>
    <n v="13"/>
    <n v="0"/>
    <n v="10040"/>
    <s v="30-Mar"/>
    <d v="1899-12-30T17:33:00"/>
    <x v="3"/>
    <x v="24"/>
    <x v="1"/>
    <x v="4"/>
    <x v="2"/>
  </r>
  <r>
    <x v="1315"/>
    <s v=" 10:25"/>
    <s v="Received from Customer - ABC Traders"/>
    <s v="T240331102500905554162"/>
    <n v="391523032228"/>
    <x v="0"/>
    <s v="XXXXXXXXXX0662"/>
    <n v="24073"/>
    <x v="4"/>
    <x v="7"/>
    <n v="3"/>
    <x v="3"/>
    <n v="14"/>
    <n v="24073"/>
    <n v="0"/>
    <s v="31-Mar"/>
    <d v="1899-12-30T10:25:00"/>
    <x v="0"/>
    <x v="25"/>
    <x v="0"/>
    <x v="0"/>
    <x v="2"/>
  </r>
  <r>
    <x v="1315"/>
    <s v=" 11:54"/>
    <s v="Received from Customer - Anand Stores"/>
    <s v="T240331115400288081136"/>
    <n v="343214145211"/>
    <x v="0"/>
    <s v="XXXXXX3700"/>
    <n v="5231"/>
    <x v="4"/>
    <x v="7"/>
    <n v="3"/>
    <x v="3"/>
    <n v="14"/>
    <n v="5231"/>
    <n v="0"/>
    <s v="31-Mar"/>
    <d v="1899-12-30T11:54:00"/>
    <x v="0"/>
    <x v="25"/>
    <x v="0"/>
    <x v="2"/>
    <x v="2"/>
  </r>
  <r>
    <x v="1315"/>
    <s v=" 13:58"/>
    <s v="Received from Other Customer"/>
    <s v="T240331135800923502722"/>
    <n v="789351450950"/>
    <x v="0"/>
    <s v="XXXXXXXXXX0662"/>
    <n v="11299"/>
    <x v="4"/>
    <x v="7"/>
    <n v="3"/>
    <x v="3"/>
    <n v="14"/>
    <n v="11299"/>
    <n v="0"/>
    <s v="31-Mar"/>
    <d v="1899-12-30T13:58:00"/>
    <x v="2"/>
    <x v="25"/>
    <x v="0"/>
    <x v="8"/>
    <x v="2"/>
  </r>
  <r>
    <x v="1315"/>
    <s v=" 20:11"/>
    <s v="Received from Lokesh"/>
    <s v="T240331201100381355471"/>
    <n v="182136719350"/>
    <x v="0"/>
    <s v="XXXXXXXXXX0662"/>
    <n v="5630"/>
    <x v="4"/>
    <x v="7"/>
    <n v="3"/>
    <x v="3"/>
    <n v="14"/>
    <n v="5630"/>
    <n v="0"/>
    <s v="31-Mar"/>
    <d v="1899-12-30T20:11:00"/>
    <x v="3"/>
    <x v="25"/>
    <x v="0"/>
    <x v="12"/>
    <x v="2"/>
  </r>
  <r>
    <x v="1315"/>
    <s v=" 21:40"/>
    <s v="Received from Customer - ABC Traders"/>
    <s v="T240331214000150103473"/>
    <n v="583886495758"/>
    <x v="0"/>
    <s v="XXXXXXXXXX0662"/>
    <n v="29417"/>
    <x v="4"/>
    <x v="7"/>
    <n v="3"/>
    <x v="3"/>
    <n v="14"/>
    <n v="29417"/>
    <n v="0"/>
    <s v="31-Mar"/>
    <d v="1899-12-30T21:40:00"/>
    <x v="1"/>
    <x v="25"/>
    <x v="0"/>
    <x v="7"/>
    <x v="2"/>
  </r>
  <r>
    <x v="1316"/>
    <s v=" 08:27"/>
    <s v="Paid to Local Hotel"/>
    <s v="P240401082700302234911"/>
    <n v="379548787394"/>
    <x v="1"/>
    <s v="XXXXXXXXXX0662"/>
    <n v="12790"/>
    <x v="4"/>
    <x v="8"/>
    <n v="4"/>
    <x v="4"/>
    <n v="14"/>
    <n v="0"/>
    <n v="12790"/>
    <s v="1-Apr"/>
    <d v="1899-12-30T08:27:00"/>
    <x v="0"/>
    <x v="26"/>
    <x v="1"/>
    <x v="15"/>
    <x v="3"/>
  </r>
  <r>
    <x v="1316"/>
    <s v=" 10:12"/>
    <s v="Paid to Other Merchant"/>
    <s v="T240401101200636761481"/>
    <n v="82092083202"/>
    <x v="1"/>
    <s v="XXXXXX3700"/>
    <n v="3234"/>
    <x v="4"/>
    <x v="8"/>
    <n v="4"/>
    <x v="4"/>
    <n v="14"/>
    <n v="0"/>
    <n v="3234"/>
    <s v="1-Apr"/>
    <d v="1899-12-30T10:12:00"/>
    <x v="0"/>
    <x v="26"/>
    <x v="1"/>
    <x v="0"/>
    <x v="3"/>
  </r>
  <r>
    <x v="1316"/>
    <s v=" 10:32"/>
    <s v="Paid to PhonePe"/>
    <s v="T240401103200657432203"/>
    <n v="57040362328"/>
    <x v="1"/>
    <s v="XXXXXXXXXX0662"/>
    <n v="2790"/>
    <x v="4"/>
    <x v="8"/>
    <n v="4"/>
    <x v="4"/>
    <n v="14"/>
    <n v="0"/>
    <n v="2790"/>
    <s v="1-Apr"/>
    <d v="1899-12-30T10:32:00"/>
    <x v="0"/>
    <x v="26"/>
    <x v="1"/>
    <x v="0"/>
    <x v="3"/>
  </r>
  <r>
    <x v="1316"/>
    <s v=" 16:06"/>
    <s v="Paid to PhonePe"/>
    <s v="P240401160600748414929"/>
    <n v="336935685316"/>
    <x v="1"/>
    <s v="XXXXXX3700"/>
    <n v="6135"/>
    <x v="4"/>
    <x v="8"/>
    <n v="4"/>
    <x v="4"/>
    <n v="14"/>
    <n v="0"/>
    <n v="6135"/>
    <s v="1-Apr"/>
    <d v="1899-12-30T16:06:00"/>
    <x v="2"/>
    <x v="26"/>
    <x v="1"/>
    <x v="11"/>
    <x v="3"/>
  </r>
  <r>
    <x v="1316"/>
    <s v=" 16:51"/>
    <s v="Received from Customer - Venkatesh Traders"/>
    <s v="T240401165100546175425"/>
    <n v="735412045118"/>
    <x v="0"/>
    <s v="XXXXXXXXXX0662"/>
    <n v="25933"/>
    <x v="4"/>
    <x v="8"/>
    <n v="4"/>
    <x v="4"/>
    <n v="14"/>
    <n v="25933"/>
    <n v="0"/>
    <s v="1-Apr"/>
    <d v="1899-12-30T16:51:00"/>
    <x v="2"/>
    <x v="26"/>
    <x v="0"/>
    <x v="11"/>
    <x v="3"/>
  </r>
  <r>
    <x v="1316"/>
    <s v=" 18:37"/>
    <s v="Received from Other Customer"/>
    <s v="T240401183700478460089"/>
    <n v="362036678796"/>
    <x v="0"/>
    <s v="XXXXXX3700"/>
    <n v="14996"/>
    <x v="4"/>
    <x v="8"/>
    <n v="4"/>
    <x v="4"/>
    <n v="14"/>
    <n v="14996"/>
    <n v="0"/>
    <s v="1-Apr"/>
    <d v="1899-12-30T18:37:00"/>
    <x v="3"/>
    <x v="26"/>
    <x v="0"/>
    <x v="5"/>
    <x v="3"/>
  </r>
  <r>
    <x v="1316"/>
    <s v=" 20:59"/>
    <s v="Received from Customer - Ravi Enterprises"/>
    <s v="T240401205900314049990"/>
    <n v="121929650738"/>
    <x v="0"/>
    <s v="XXXXXX3700"/>
    <n v="8543"/>
    <x v="4"/>
    <x v="8"/>
    <n v="4"/>
    <x v="4"/>
    <n v="14"/>
    <n v="8543"/>
    <n v="0"/>
    <s v="1-Apr"/>
    <d v="1899-12-30T20:59:00"/>
    <x v="3"/>
    <x v="26"/>
    <x v="0"/>
    <x v="12"/>
    <x v="3"/>
  </r>
  <r>
    <x v="1317"/>
    <s v=" 08:29"/>
    <s v="Received from Other UPI User"/>
    <s v="T240402082900319814957"/>
    <n v="71187708468"/>
    <x v="0"/>
    <s v="XXXXXX3700"/>
    <n v="10153"/>
    <x v="4"/>
    <x v="8"/>
    <n v="4"/>
    <x v="5"/>
    <n v="14"/>
    <n v="10153"/>
    <n v="0"/>
    <s v="2-Apr"/>
    <d v="1899-12-30T08:29:00"/>
    <x v="0"/>
    <x v="27"/>
    <x v="0"/>
    <x v="15"/>
    <x v="3"/>
  </r>
  <r>
    <x v="1317"/>
    <s v=" 12:08"/>
    <s v="Received from Other UPI User"/>
    <s v="T240402120800445721431"/>
    <n v="267394450530"/>
    <x v="0"/>
    <s v="XXXXXXXXXX0662"/>
    <n v="5622"/>
    <x v="4"/>
    <x v="8"/>
    <n v="4"/>
    <x v="5"/>
    <n v="14"/>
    <n v="5622"/>
    <n v="0"/>
    <s v="2-Apr"/>
    <d v="1899-12-30T12:08:00"/>
    <x v="2"/>
    <x v="27"/>
    <x v="0"/>
    <x v="3"/>
    <x v="3"/>
  </r>
  <r>
    <x v="1317"/>
    <s v=" 15:15"/>
    <s v="Received from Customer - Manish Traders"/>
    <s v="T240402151500870137719"/>
    <n v="722841512248"/>
    <x v="0"/>
    <s v="XXXXXX3700"/>
    <n v="27486"/>
    <x v="4"/>
    <x v="8"/>
    <n v="4"/>
    <x v="5"/>
    <n v="14"/>
    <n v="27486"/>
    <n v="0"/>
    <s v="2-Apr"/>
    <d v="1899-12-30T15:15:00"/>
    <x v="2"/>
    <x v="27"/>
    <x v="0"/>
    <x v="9"/>
    <x v="3"/>
  </r>
  <r>
    <x v="1317"/>
    <s v=" 17:48"/>
    <s v="Paid to KOMAL TRADERS"/>
    <s v="T240402174800400274328"/>
    <n v="288426572760"/>
    <x v="1"/>
    <s v="XXXXXXXXXX0662"/>
    <n v="7737"/>
    <x v="4"/>
    <x v="8"/>
    <n v="4"/>
    <x v="5"/>
    <n v="14"/>
    <n v="0"/>
    <n v="7737"/>
    <s v="2-Apr"/>
    <d v="1899-12-30T17:48:00"/>
    <x v="3"/>
    <x v="27"/>
    <x v="1"/>
    <x v="4"/>
    <x v="3"/>
  </r>
  <r>
    <x v="1317"/>
    <s v=" 20:39"/>
    <s v="Received from Local Customer"/>
    <s v="T240402203900252792754"/>
    <n v="784045522856"/>
    <x v="0"/>
    <s v="XXXXXXXXXX0662"/>
    <n v="8452"/>
    <x v="4"/>
    <x v="8"/>
    <n v="4"/>
    <x v="5"/>
    <n v="14"/>
    <n v="8452"/>
    <n v="0"/>
    <s v="2-Apr"/>
    <d v="1899-12-30T20:39:00"/>
    <x v="3"/>
    <x v="27"/>
    <x v="0"/>
    <x v="12"/>
    <x v="3"/>
  </r>
  <r>
    <x v="1317"/>
    <s v=" 20:47"/>
    <s v="Received from Customer - Manish Traders"/>
    <s v="T240402204700758981395"/>
    <n v="365847228006"/>
    <x v="0"/>
    <s v="XXXXXX3700"/>
    <n v="18764"/>
    <x v="4"/>
    <x v="8"/>
    <n v="4"/>
    <x v="5"/>
    <n v="14"/>
    <n v="18764"/>
    <n v="0"/>
    <s v="2-Apr"/>
    <d v="1899-12-30T20:47:00"/>
    <x v="3"/>
    <x v="27"/>
    <x v="0"/>
    <x v="12"/>
    <x v="3"/>
  </r>
  <r>
    <x v="1318"/>
    <s v=" 10:33"/>
    <s v="Received from Other UPI User"/>
    <s v="T240403103300461912528"/>
    <n v="661857667764"/>
    <x v="0"/>
    <s v="XXXXXX3700"/>
    <n v="9214"/>
    <x v="4"/>
    <x v="8"/>
    <n v="4"/>
    <x v="6"/>
    <n v="14"/>
    <n v="9214"/>
    <n v="0"/>
    <s v="3-Apr"/>
    <d v="1899-12-30T10:33:00"/>
    <x v="0"/>
    <x v="28"/>
    <x v="0"/>
    <x v="0"/>
    <x v="3"/>
  </r>
  <r>
    <x v="1318"/>
    <s v=" 14:10"/>
    <s v="Paid to PhonePe"/>
    <s v="P240403141000992071581"/>
    <n v="822817060140"/>
    <x v="1"/>
    <s v="XXXXXX3700"/>
    <n v="10844"/>
    <x v="4"/>
    <x v="8"/>
    <n v="4"/>
    <x v="6"/>
    <n v="14"/>
    <n v="0"/>
    <n v="10844"/>
    <s v="3-Apr"/>
    <d v="1899-12-30T14:10:00"/>
    <x v="2"/>
    <x v="28"/>
    <x v="1"/>
    <x v="10"/>
    <x v="3"/>
  </r>
  <r>
    <x v="1318"/>
    <s v=" 17:22"/>
    <s v="Paid to IOCL Service Station"/>
    <s v="T240403172200124922890"/>
    <n v="238718555754"/>
    <x v="1"/>
    <s v="XXXXXXXXXX0662"/>
    <n v="9436"/>
    <x v="4"/>
    <x v="8"/>
    <n v="4"/>
    <x v="6"/>
    <n v="14"/>
    <n v="0"/>
    <n v="9436"/>
    <s v="3-Apr"/>
    <d v="1899-12-30T17:22:00"/>
    <x v="3"/>
    <x v="28"/>
    <x v="1"/>
    <x v="4"/>
    <x v="3"/>
  </r>
  <r>
    <x v="1318"/>
    <s v=" 18:06"/>
    <s v="Received from Lokesh"/>
    <s v="T240403180600951107752"/>
    <n v="133334469035"/>
    <x v="0"/>
    <s v="XXXXXX3700"/>
    <n v="12796"/>
    <x v="4"/>
    <x v="8"/>
    <n v="4"/>
    <x v="6"/>
    <n v="14"/>
    <n v="12796"/>
    <n v="0"/>
    <s v="3-Apr"/>
    <d v="1899-12-30T18:06:00"/>
    <x v="3"/>
    <x v="28"/>
    <x v="0"/>
    <x v="5"/>
    <x v="3"/>
  </r>
  <r>
    <x v="1318"/>
    <s v=" 19:28"/>
    <s v="Received from Customer - Venkatesh Traders"/>
    <s v="T240403192800866052723"/>
    <n v="685237138002"/>
    <x v="0"/>
    <s v="XXXXXX3700"/>
    <n v="23245"/>
    <x v="4"/>
    <x v="8"/>
    <n v="4"/>
    <x v="6"/>
    <n v="14"/>
    <n v="23245"/>
    <n v="0"/>
    <s v="3-Apr"/>
    <d v="1899-12-30T19:28:00"/>
    <x v="3"/>
    <x v="28"/>
    <x v="0"/>
    <x v="6"/>
    <x v="3"/>
  </r>
  <r>
    <x v="1318"/>
    <s v=" 23:45"/>
    <s v="Received from Other Customer"/>
    <s v="T240403234500974038641"/>
    <n v="663970749972"/>
    <x v="0"/>
    <s v="XXXXXX3700"/>
    <n v="19891"/>
    <x v="4"/>
    <x v="8"/>
    <n v="4"/>
    <x v="6"/>
    <n v="14"/>
    <n v="19891"/>
    <n v="0"/>
    <s v="3-Apr"/>
    <d v="1899-12-30T23:45:00"/>
    <x v="1"/>
    <x v="28"/>
    <x v="0"/>
    <x v="1"/>
    <x v="3"/>
  </r>
  <r>
    <x v="1319"/>
    <s v=" 08:12"/>
    <s v="Received from Customer - ABC Traders"/>
    <s v="T240404081200915491764"/>
    <n v="822261728491"/>
    <x v="0"/>
    <s v="XXXXXXXXXX0662"/>
    <n v="10482"/>
    <x v="4"/>
    <x v="8"/>
    <n v="4"/>
    <x v="0"/>
    <n v="14"/>
    <n v="10482"/>
    <n v="0"/>
    <s v="4-Apr"/>
    <d v="1899-12-30T08:12:00"/>
    <x v="0"/>
    <x v="29"/>
    <x v="0"/>
    <x v="15"/>
    <x v="3"/>
  </r>
  <r>
    <x v="1319"/>
    <s v=" 15:30"/>
    <s v="Paid to Dominos Pizza"/>
    <s v="T240404153000667772039"/>
    <n v="627925743190"/>
    <x v="1"/>
    <s v="XXXXXX3700"/>
    <n v="9713"/>
    <x v="4"/>
    <x v="8"/>
    <n v="4"/>
    <x v="0"/>
    <n v="14"/>
    <n v="0"/>
    <n v="9713"/>
    <s v="4-Apr"/>
    <d v="1899-12-30T15:30:00"/>
    <x v="2"/>
    <x v="29"/>
    <x v="1"/>
    <x v="9"/>
    <x v="3"/>
  </r>
  <r>
    <x v="1319"/>
    <s v=" 15:36"/>
    <s v="Received from Santhu"/>
    <s v="T240404153600764633326"/>
    <n v="475298393908"/>
    <x v="0"/>
    <s v="XXXXXXXXXX0662"/>
    <n v="2018"/>
    <x v="4"/>
    <x v="8"/>
    <n v="4"/>
    <x v="0"/>
    <n v="14"/>
    <n v="2018"/>
    <n v="0"/>
    <s v="4-Apr"/>
    <d v="1899-12-30T15:36:00"/>
    <x v="2"/>
    <x v="29"/>
    <x v="0"/>
    <x v="9"/>
    <x v="3"/>
  </r>
  <r>
    <x v="1319"/>
    <s v=" 17:29"/>
    <s v="Paid to Bank Account Transfer"/>
    <s v="P240404172900268861123"/>
    <n v="863659918737"/>
    <x v="1"/>
    <s v="XXXXXXXXXX0662"/>
    <n v="16848"/>
    <x v="4"/>
    <x v="8"/>
    <n v="4"/>
    <x v="0"/>
    <n v="14"/>
    <n v="0"/>
    <n v="16848"/>
    <s v="4-Apr"/>
    <d v="1899-12-30T17:29:00"/>
    <x v="3"/>
    <x v="29"/>
    <x v="1"/>
    <x v="4"/>
    <x v="3"/>
  </r>
  <r>
    <x v="1319"/>
    <s v=" 18:41"/>
    <s v="Received from Customer - Manish Traders"/>
    <s v="T240404184100975399088"/>
    <n v="572794185512"/>
    <x v="0"/>
    <s v="XXXXXX3700"/>
    <n v="6242"/>
    <x v="4"/>
    <x v="8"/>
    <n v="4"/>
    <x v="0"/>
    <n v="14"/>
    <n v="6242"/>
    <n v="0"/>
    <s v="4-Apr"/>
    <d v="1899-12-30T18:41:00"/>
    <x v="3"/>
    <x v="29"/>
    <x v="0"/>
    <x v="5"/>
    <x v="3"/>
  </r>
  <r>
    <x v="1320"/>
    <s v=" 07:42"/>
    <s v="Paid to Local Shopping Store"/>
    <s v="T240405074200447038633"/>
    <n v="442729888843"/>
    <x v="1"/>
    <s v="XXXXXX3700"/>
    <n v="13620"/>
    <x v="4"/>
    <x v="8"/>
    <n v="4"/>
    <x v="1"/>
    <n v="14"/>
    <n v="0"/>
    <n v="13620"/>
    <s v="5-Apr"/>
    <d v="1899-12-30T07:42:00"/>
    <x v="0"/>
    <x v="30"/>
    <x v="1"/>
    <x v="14"/>
    <x v="3"/>
  </r>
  <r>
    <x v="1320"/>
    <s v=" 12:34"/>
    <s v="Received from Family Member - Ravi"/>
    <s v="T240405123400243254454"/>
    <n v="183448737477"/>
    <x v="0"/>
    <s v="XXXXXXXXXX0662"/>
    <n v="17171"/>
    <x v="4"/>
    <x v="8"/>
    <n v="4"/>
    <x v="1"/>
    <n v="14"/>
    <n v="17171"/>
    <n v="0"/>
    <s v="5-Apr"/>
    <d v="1899-12-30T12:34:00"/>
    <x v="2"/>
    <x v="30"/>
    <x v="0"/>
    <x v="3"/>
    <x v="3"/>
  </r>
  <r>
    <x v="1320"/>
    <s v=" 12:40"/>
    <s v="Received from Santhu"/>
    <s v="T240405124000845714955"/>
    <n v="538087060425"/>
    <x v="0"/>
    <s v="XXXXXX3700"/>
    <n v="18714"/>
    <x v="4"/>
    <x v="8"/>
    <n v="4"/>
    <x v="1"/>
    <n v="14"/>
    <n v="18714"/>
    <n v="0"/>
    <s v="5-Apr"/>
    <d v="1899-12-30T12:40:00"/>
    <x v="2"/>
    <x v="30"/>
    <x v="0"/>
    <x v="3"/>
    <x v="3"/>
  </r>
  <r>
    <x v="1320"/>
    <s v=" 14:06"/>
    <s v="Paid to Local Hotel"/>
    <s v="P240405140600138027668"/>
    <n v="827331030638"/>
    <x v="1"/>
    <s v="XXXXXX3700"/>
    <n v="373"/>
    <x v="4"/>
    <x v="8"/>
    <n v="4"/>
    <x v="1"/>
    <n v="14"/>
    <n v="0"/>
    <n v="373"/>
    <s v="5-Apr"/>
    <d v="1899-12-30T14:06:00"/>
    <x v="2"/>
    <x v="30"/>
    <x v="1"/>
    <x v="10"/>
    <x v="3"/>
  </r>
  <r>
    <x v="1320"/>
    <s v=" 15:13"/>
    <s v="Received from Other Customer"/>
    <s v="T240405151300489219205"/>
    <n v="509540818465"/>
    <x v="0"/>
    <s v="XXXXXX3700"/>
    <n v="24296"/>
    <x v="4"/>
    <x v="8"/>
    <n v="4"/>
    <x v="1"/>
    <n v="14"/>
    <n v="24296"/>
    <n v="0"/>
    <s v="5-Apr"/>
    <d v="1899-12-30T15:13:00"/>
    <x v="2"/>
    <x v="30"/>
    <x v="0"/>
    <x v="9"/>
    <x v="3"/>
  </r>
  <r>
    <x v="1320"/>
    <s v=" 15:28"/>
    <s v="Received from Family Member - Kumar"/>
    <s v="T240405152800168158285"/>
    <n v="990718892601"/>
    <x v="0"/>
    <s v="XXXXXXXXXX0662"/>
    <n v="15613"/>
    <x v="4"/>
    <x v="8"/>
    <n v="4"/>
    <x v="1"/>
    <n v="14"/>
    <n v="15613"/>
    <n v="0"/>
    <s v="5-Apr"/>
    <d v="1899-12-30T15:28:00"/>
    <x v="2"/>
    <x v="30"/>
    <x v="0"/>
    <x v="9"/>
    <x v="3"/>
  </r>
  <r>
    <x v="1320"/>
    <s v=" 16:01"/>
    <s v="Paid to Family Member - Ravi"/>
    <s v="T240405160100356508467"/>
    <n v="601878949179"/>
    <x v="1"/>
    <s v="XXXXXX3700"/>
    <n v="5020"/>
    <x v="4"/>
    <x v="8"/>
    <n v="4"/>
    <x v="1"/>
    <n v="14"/>
    <n v="0"/>
    <n v="5020"/>
    <s v="5-Apr"/>
    <d v="1899-12-30T16:01:00"/>
    <x v="2"/>
    <x v="30"/>
    <x v="1"/>
    <x v="11"/>
    <x v="3"/>
  </r>
  <r>
    <x v="1320"/>
    <s v=" 17:23"/>
    <s v="Received from Local Customer"/>
    <s v="T240405172300438270778"/>
    <n v="172420748557"/>
    <x v="0"/>
    <s v="XXXXXX3700"/>
    <n v="26783"/>
    <x v="4"/>
    <x v="8"/>
    <n v="4"/>
    <x v="1"/>
    <n v="14"/>
    <n v="26783"/>
    <n v="0"/>
    <s v="5-Apr"/>
    <d v="1899-12-30T17:23:00"/>
    <x v="3"/>
    <x v="30"/>
    <x v="0"/>
    <x v="4"/>
    <x v="3"/>
  </r>
  <r>
    <x v="1320"/>
    <s v=" 21:36"/>
    <s v="Received from Customer - Ravi Enterprises"/>
    <s v="T240405213600314729661"/>
    <n v="584302059985"/>
    <x v="0"/>
    <s v="XXXXXX3700"/>
    <n v="4986"/>
    <x v="4"/>
    <x v="8"/>
    <n v="4"/>
    <x v="1"/>
    <n v="14"/>
    <n v="4986"/>
    <n v="0"/>
    <s v="5-Apr"/>
    <d v="1899-12-30T21:36:00"/>
    <x v="1"/>
    <x v="30"/>
    <x v="0"/>
    <x v="7"/>
    <x v="3"/>
  </r>
  <r>
    <x v="1321"/>
    <s v=" 14:00"/>
    <s v="Paid to PhonePe"/>
    <s v="T240406140000810494671"/>
    <n v="790189033783"/>
    <x v="1"/>
    <s v="XXXXXXXXXX0662"/>
    <n v="17160"/>
    <x v="4"/>
    <x v="8"/>
    <n v="4"/>
    <x v="2"/>
    <n v="14"/>
    <n v="0"/>
    <n v="17160"/>
    <s v="6-Apr"/>
    <d v="1899-12-30T14:00:00"/>
    <x v="2"/>
    <x v="0"/>
    <x v="1"/>
    <x v="10"/>
    <x v="3"/>
  </r>
  <r>
    <x v="1321"/>
    <s v=" 22:22"/>
    <s v="Paid to BP Petrol Pump"/>
    <s v="T240406222200420794499"/>
    <n v="37935631018"/>
    <x v="1"/>
    <s v="XXXXXXXXXX0662"/>
    <n v="12454"/>
    <x v="4"/>
    <x v="8"/>
    <n v="4"/>
    <x v="2"/>
    <n v="14"/>
    <n v="0"/>
    <n v="12454"/>
    <s v="6-Apr"/>
    <d v="1899-12-30T22:22:00"/>
    <x v="1"/>
    <x v="0"/>
    <x v="3"/>
    <x v="16"/>
    <x v="3"/>
  </r>
  <r>
    <x v="1322"/>
    <s v=" 19:47"/>
    <s v="Received from Customer - Ravi Enterprises"/>
    <s v="T240407194700597373654"/>
    <n v="759696789701"/>
    <x v="0"/>
    <s v="XXXXXXXXXX0662"/>
    <n v="6842"/>
    <x v="4"/>
    <x v="8"/>
    <n v="4"/>
    <x v="3"/>
    <n v="15"/>
    <n v="6842"/>
    <n v="0"/>
    <s v="7-Apr"/>
    <d v="1899-12-30T19:47:00"/>
    <x v="3"/>
    <x v="1"/>
    <x v="0"/>
    <x v="6"/>
    <x v="3"/>
  </r>
  <r>
    <x v="1322"/>
    <s v=" 21:23"/>
    <s v="Paid to Nandini Milk Parlour"/>
    <s v="T240407212300377086527"/>
    <n v="808814179221"/>
    <x v="1"/>
    <s v="XXXXXX3700"/>
    <n v="1793"/>
    <x v="4"/>
    <x v="8"/>
    <n v="4"/>
    <x v="3"/>
    <n v="15"/>
    <n v="0"/>
    <n v="1793"/>
    <s v="7-Apr"/>
    <d v="1899-12-30T21:23:00"/>
    <x v="1"/>
    <x v="1"/>
    <x v="1"/>
    <x v="7"/>
    <x v="3"/>
  </r>
  <r>
    <x v="1323"/>
    <s v=" 10:54"/>
    <s v="Received from Customer - Venkatesh Traders"/>
    <s v="T240408105400206628316"/>
    <n v="311647496737"/>
    <x v="0"/>
    <s v="XXXXXX3700"/>
    <n v="7351"/>
    <x v="4"/>
    <x v="8"/>
    <n v="4"/>
    <x v="4"/>
    <n v="15"/>
    <n v="7351"/>
    <n v="0"/>
    <s v="8-Apr"/>
    <d v="1899-12-30T10:54:00"/>
    <x v="0"/>
    <x v="2"/>
    <x v="0"/>
    <x v="0"/>
    <x v="3"/>
  </r>
  <r>
    <x v="1323"/>
    <s v=" 11:21"/>
    <s v="Received from Manish"/>
    <s v="T240408112100322165225"/>
    <n v="941744458704"/>
    <x v="0"/>
    <s v="XXXXXXXXXX0662"/>
    <n v="18159"/>
    <x v="4"/>
    <x v="8"/>
    <n v="4"/>
    <x v="4"/>
    <n v="15"/>
    <n v="18159"/>
    <n v="0"/>
    <s v="8-Apr"/>
    <d v="1899-12-30T11:21:00"/>
    <x v="0"/>
    <x v="2"/>
    <x v="0"/>
    <x v="2"/>
    <x v="3"/>
  </r>
  <r>
    <x v="1323"/>
    <s v=" 11:58"/>
    <s v="Paid to Other Merchant"/>
    <s v="T240408115800290574494"/>
    <n v="759429691742"/>
    <x v="1"/>
    <s v="XXXXXX3700"/>
    <n v="3549"/>
    <x v="4"/>
    <x v="8"/>
    <n v="4"/>
    <x v="4"/>
    <n v="15"/>
    <n v="0"/>
    <n v="3549"/>
    <s v="8-Apr"/>
    <d v="1899-12-30T11:58:00"/>
    <x v="0"/>
    <x v="2"/>
    <x v="1"/>
    <x v="2"/>
    <x v="3"/>
  </r>
  <r>
    <x v="1323"/>
    <s v=" 13:48"/>
    <s v="Paid to Quick Service Station"/>
    <s v="T240408134800893797428"/>
    <n v="884799669444"/>
    <x v="1"/>
    <s v="XXXXXXXXXX0662"/>
    <n v="11022"/>
    <x v="4"/>
    <x v="8"/>
    <n v="4"/>
    <x v="4"/>
    <n v="15"/>
    <n v="0"/>
    <n v="11022"/>
    <s v="8-Apr"/>
    <d v="1899-12-30T13:48:00"/>
    <x v="2"/>
    <x v="2"/>
    <x v="1"/>
    <x v="8"/>
    <x v="3"/>
  </r>
  <r>
    <x v="1323"/>
    <s v=" 16:42"/>
    <s v="Received from Customer - Sagar Enterprises"/>
    <s v="T240408164200629958434"/>
    <n v="382273225454"/>
    <x v="0"/>
    <s v="XXXXXX3700"/>
    <n v="10666"/>
    <x v="4"/>
    <x v="8"/>
    <n v="4"/>
    <x v="4"/>
    <n v="15"/>
    <n v="10666"/>
    <n v="0"/>
    <s v="8-Apr"/>
    <d v="1899-12-30T16:42:00"/>
    <x v="2"/>
    <x v="2"/>
    <x v="0"/>
    <x v="11"/>
    <x v="3"/>
  </r>
  <r>
    <x v="1323"/>
    <s v=" 18:10"/>
    <s v="Paid to Santhu"/>
    <s v="T240408181000802666018"/>
    <n v="335829840391"/>
    <x v="1"/>
    <s v="XXXXXXXXXX0662"/>
    <n v="1761"/>
    <x v="4"/>
    <x v="8"/>
    <n v="4"/>
    <x v="4"/>
    <n v="15"/>
    <n v="0"/>
    <n v="1761"/>
    <s v="8-Apr"/>
    <d v="1899-12-30T18:10:00"/>
    <x v="3"/>
    <x v="2"/>
    <x v="1"/>
    <x v="5"/>
    <x v="3"/>
  </r>
  <r>
    <x v="1323"/>
    <s v=" 22:49"/>
    <s v="Received from Customer - Kumar Stores"/>
    <s v="T240408224900818388803"/>
    <n v="494943546058"/>
    <x v="0"/>
    <s v="XXXXXX3700"/>
    <n v="13932"/>
    <x v="4"/>
    <x v="8"/>
    <n v="4"/>
    <x v="4"/>
    <n v="15"/>
    <n v="13932"/>
    <n v="0"/>
    <s v="8-Apr"/>
    <d v="1899-12-30T22:49:00"/>
    <x v="1"/>
    <x v="2"/>
    <x v="0"/>
    <x v="16"/>
    <x v="3"/>
  </r>
  <r>
    <x v="1324"/>
    <s v=" 11:12"/>
    <s v="Received from Customer - Ramesh &amp; Co"/>
    <s v="T240409111200892301928"/>
    <n v="591707922982"/>
    <x v="0"/>
    <s v="XXXXXX3700"/>
    <n v="14353"/>
    <x v="4"/>
    <x v="8"/>
    <n v="4"/>
    <x v="5"/>
    <n v="15"/>
    <n v="14353"/>
    <n v="0"/>
    <s v="9-Apr"/>
    <d v="1899-12-30T11:12:00"/>
    <x v="0"/>
    <x v="3"/>
    <x v="0"/>
    <x v="2"/>
    <x v="3"/>
  </r>
  <r>
    <x v="1324"/>
    <s v=" 16:11"/>
    <s v="Received from Family Member - Ravi"/>
    <s v="T240409161100791053674"/>
    <n v="670523650604"/>
    <x v="0"/>
    <s v="XXXXXX3700"/>
    <n v="22985"/>
    <x v="4"/>
    <x v="8"/>
    <n v="4"/>
    <x v="5"/>
    <n v="15"/>
    <n v="22985"/>
    <n v="0"/>
    <s v="9-Apr"/>
    <d v="1899-12-30T16:11:00"/>
    <x v="2"/>
    <x v="3"/>
    <x v="0"/>
    <x v="11"/>
    <x v="3"/>
  </r>
  <r>
    <x v="1324"/>
    <s v=" 16:50"/>
    <s v="Received from Customer - Ramesh &amp; Co"/>
    <s v="T240409165000928511138"/>
    <n v="326962603237"/>
    <x v="0"/>
    <s v="XXXXXX3700"/>
    <n v="9333"/>
    <x v="4"/>
    <x v="8"/>
    <n v="4"/>
    <x v="5"/>
    <n v="15"/>
    <n v="9333"/>
    <n v="0"/>
    <s v="9-Apr"/>
    <d v="1899-12-30T16:50:00"/>
    <x v="2"/>
    <x v="3"/>
    <x v="0"/>
    <x v="11"/>
    <x v="3"/>
  </r>
  <r>
    <x v="1324"/>
    <s v=" 17:17"/>
    <s v="Paid to Other Merchant"/>
    <s v="P240409171700796602809"/>
    <n v="84808546321"/>
    <x v="1"/>
    <s v="XXXXXX3700"/>
    <n v="5419"/>
    <x v="4"/>
    <x v="8"/>
    <n v="4"/>
    <x v="5"/>
    <n v="15"/>
    <n v="0"/>
    <n v="5419"/>
    <s v="9-Apr"/>
    <d v="1899-12-30T17:17:00"/>
    <x v="3"/>
    <x v="3"/>
    <x v="1"/>
    <x v="4"/>
    <x v="3"/>
  </r>
  <r>
    <x v="1324"/>
    <s v=" 22:35"/>
    <s v="Paid to Amazon Pay Groceries"/>
    <s v="T240409223500831377027"/>
    <n v="418306558413"/>
    <x v="1"/>
    <s v="XXXXXX3700"/>
    <n v="305"/>
    <x v="4"/>
    <x v="8"/>
    <n v="4"/>
    <x v="5"/>
    <n v="15"/>
    <n v="0"/>
    <n v="305"/>
    <s v="9-Apr"/>
    <d v="1899-12-30T22:35:00"/>
    <x v="1"/>
    <x v="3"/>
    <x v="4"/>
    <x v="16"/>
    <x v="3"/>
  </r>
  <r>
    <x v="1325"/>
    <s v=" 14:07"/>
    <s v="Received from Customer - Sagar Enterprises"/>
    <s v="T240410140700297902886"/>
    <n v="745034653497"/>
    <x v="0"/>
    <s v="XXXXXXXXXX0662"/>
    <n v="13140"/>
    <x v="4"/>
    <x v="8"/>
    <n v="4"/>
    <x v="6"/>
    <n v="15"/>
    <n v="13140"/>
    <n v="0"/>
    <s v="10-Apr"/>
    <d v="1899-12-30T14:07:00"/>
    <x v="2"/>
    <x v="4"/>
    <x v="0"/>
    <x v="10"/>
    <x v="3"/>
  </r>
  <r>
    <x v="1325"/>
    <s v=" 15:08"/>
    <s v="Received from Family Member - Ravi"/>
    <s v="T240410150800747617452"/>
    <n v="451755943957"/>
    <x v="0"/>
    <s v="XXXXXXXXXX0662"/>
    <n v="5944"/>
    <x v="4"/>
    <x v="8"/>
    <n v="4"/>
    <x v="6"/>
    <n v="15"/>
    <n v="5944"/>
    <n v="0"/>
    <s v="10-Apr"/>
    <d v="1899-12-30T15:08:00"/>
    <x v="2"/>
    <x v="4"/>
    <x v="0"/>
    <x v="9"/>
    <x v="3"/>
  </r>
  <r>
    <x v="1325"/>
    <s v=" 16:37"/>
    <s v="Paid to Local Shopping Store"/>
    <s v="P240410163700591013894"/>
    <n v="285307925523"/>
    <x v="1"/>
    <s v="XXXXXX3700"/>
    <n v="4143"/>
    <x v="4"/>
    <x v="8"/>
    <n v="4"/>
    <x v="6"/>
    <n v="15"/>
    <n v="0"/>
    <n v="4143"/>
    <s v="10-Apr"/>
    <d v="1899-12-30T16:37:00"/>
    <x v="2"/>
    <x v="4"/>
    <x v="1"/>
    <x v="11"/>
    <x v="3"/>
  </r>
  <r>
    <x v="1325"/>
    <s v=" 16:39"/>
    <s v="Paid to Amazon Shopping"/>
    <s v="T240410163900525568670"/>
    <n v="274786373257"/>
    <x v="1"/>
    <s v="XXXXXXXXXX0662"/>
    <n v="7212"/>
    <x v="4"/>
    <x v="8"/>
    <n v="4"/>
    <x v="6"/>
    <n v="15"/>
    <n v="0"/>
    <n v="7212"/>
    <s v="10-Apr"/>
    <d v="1899-12-30T16:39:00"/>
    <x v="2"/>
    <x v="4"/>
    <x v="4"/>
    <x v="11"/>
    <x v="3"/>
  </r>
  <r>
    <x v="1325"/>
    <s v=" 17:09"/>
    <s v="Received from Family Member - Kumar"/>
    <s v="T240410170900400565351"/>
    <n v="468265545321"/>
    <x v="0"/>
    <s v="XXXXXX3700"/>
    <n v="15834"/>
    <x v="4"/>
    <x v="8"/>
    <n v="4"/>
    <x v="6"/>
    <n v="15"/>
    <n v="15834"/>
    <n v="0"/>
    <s v="10-Apr"/>
    <d v="1899-12-30T17:09:00"/>
    <x v="3"/>
    <x v="4"/>
    <x v="0"/>
    <x v="4"/>
    <x v="3"/>
  </r>
  <r>
    <x v="1325"/>
    <s v=" 18:54"/>
    <s v="Received from Manish"/>
    <s v="T240410185400804615335"/>
    <n v="845028165234"/>
    <x v="0"/>
    <s v="XXXXXXXXXX0662"/>
    <n v="1015"/>
    <x v="4"/>
    <x v="8"/>
    <n v="4"/>
    <x v="6"/>
    <n v="15"/>
    <n v="1015"/>
    <n v="0"/>
    <s v="10-Apr"/>
    <d v="1899-12-30T18:54:00"/>
    <x v="3"/>
    <x v="4"/>
    <x v="0"/>
    <x v="5"/>
    <x v="3"/>
  </r>
  <r>
    <x v="1325"/>
    <s v=" 20:00"/>
    <s v="Received from Other UPI User"/>
    <s v="T240410200000419283784"/>
    <n v="560658804037"/>
    <x v="0"/>
    <s v="XXXXXX3700"/>
    <n v="7432"/>
    <x v="4"/>
    <x v="8"/>
    <n v="4"/>
    <x v="6"/>
    <n v="15"/>
    <n v="7432"/>
    <n v="0"/>
    <s v="10-Apr"/>
    <d v="1899-12-30T20:00:00"/>
    <x v="3"/>
    <x v="4"/>
    <x v="0"/>
    <x v="12"/>
    <x v="3"/>
  </r>
  <r>
    <x v="1325"/>
    <s v=" 20:53"/>
    <s v="Received from Local Customer"/>
    <s v="T240410205300812788932"/>
    <n v="72236952246"/>
    <x v="0"/>
    <s v="XXXXXX3700"/>
    <n v="16727"/>
    <x v="4"/>
    <x v="8"/>
    <n v="4"/>
    <x v="6"/>
    <n v="15"/>
    <n v="16727"/>
    <n v="0"/>
    <s v="10-Apr"/>
    <d v="1899-12-30T20:53:00"/>
    <x v="3"/>
    <x v="4"/>
    <x v="0"/>
    <x v="12"/>
    <x v="3"/>
  </r>
  <r>
    <x v="1326"/>
    <s v=" 10:41"/>
    <s v="Received from Customer - Manish Traders"/>
    <s v="T240411104100300405013"/>
    <n v="556793773784"/>
    <x v="0"/>
    <s v="XXXXXX3700"/>
    <n v="19220"/>
    <x v="4"/>
    <x v="8"/>
    <n v="4"/>
    <x v="0"/>
    <n v="15"/>
    <n v="19220"/>
    <n v="0"/>
    <s v="11-Apr"/>
    <d v="1899-12-30T10:41:00"/>
    <x v="0"/>
    <x v="5"/>
    <x v="0"/>
    <x v="0"/>
    <x v="3"/>
  </r>
  <r>
    <x v="1326"/>
    <s v=" 11:28"/>
    <s v="Received from Customer - Ravi Enterprises"/>
    <s v="T240411112800344634500"/>
    <n v="899361543737"/>
    <x v="0"/>
    <s v="XXXXXXXXXX0662"/>
    <n v="5809"/>
    <x v="4"/>
    <x v="8"/>
    <n v="4"/>
    <x v="0"/>
    <n v="15"/>
    <n v="5809"/>
    <n v="0"/>
    <s v="11-Apr"/>
    <d v="1899-12-30T11:28:00"/>
    <x v="0"/>
    <x v="5"/>
    <x v="0"/>
    <x v="2"/>
    <x v="3"/>
  </r>
  <r>
    <x v="1326"/>
    <s v=" 12:24"/>
    <s v="Paid to Swiggy"/>
    <s v="P240411122400793369285"/>
    <n v="570824753580"/>
    <x v="1"/>
    <s v="XXXXXX3700"/>
    <n v="10178"/>
    <x v="4"/>
    <x v="8"/>
    <n v="4"/>
    <x v="0"/>
    <n v="15"/>
    <n v="0"/>
    <n v="10178"/>
    <s v="11-Apr"/>
    <d v="1899-12-30T12:24:00"/>
    <x v="2"/>
    <x v="5"/>
    <x v="1"/>
    <x v="3"/>
    <x v="3"/>
  </r>
  <r>
    <x v="1326"/>
    <s v=" 20:08"/>
    <s v="Received from Velu"/>
    <s v="T240411200800630378817"/>
    <n v="681608576806"/>
    <x v="0"/>
    <s v="XXXXXX3700"/>
    <n v="5733"/>
    <x v="4"/>
    <x v="8"/>
    <n v="4"/>
    <x v="0"/>
    <n v="15"/>
    <n v="5733"/>
    <n v="0"/>
    <s v="11-Apr"/>
    <d v="1899-12-30T20:08:00"/>
    <x v="3"/>
    <x v="5"/>
    <x v="0"/>
    <x v="12"/>
    <x v="3"/>
  </r>
  <r>
    <x v="1326"/>
    <s v=" 20:30"/>
    <s v="Received from Other Customer"/>
    <s v="T240411203000466025222"/>
    <n v="998088813773"/>
    <x v="0"/>
    <s v="XXXXXXXXXX0662"/>
    <n v="1981"/>
    <x v="4"/>
    <x v="8"/>
    <n v="4"/>
    <x v="0"/>
    <n v="15"/>
    <n v="1981"/>
    <n v="0"/>
    <s v="11-Apr"/>
    <d v="1899-12-30T20:30:00"/>
    <x v="3"/>
    <x v="5"/>
    <x v="0"/>
    <x v="12"/>
    <x v="3"/>
  </r>
  <r>
    <x v="1327"/>
    <s v=" 08:31"/>
    <s v="Received from Customer - Sri Lakshmi Stores"/>
    <s v="T240412083100888219200"/>
    <n v="270732051172"/>
    <x v="0"/>
    <s v="XXXXXX3700"/>
    <n v="2230"/>
    <x v="4"/>
    <x v="8"/>
    <n v="4"/>
    <x v="1"/>
    <n v="15"/>
    <n v="2230"/>
    <n v="0"/>
    <s v="12-Apr"/>
    <d v="1899-12-30T08:31:00"/>
    <x v="0"/>
    <x v="6"/>
    <x v="0"/>
    <x v="15"/>
    <x v="3"/>
  </r>
  <r>
    <x v="1327"/>
    <s v=" 16:45"/>
    <s v="Received from Family Member - Ravi"/>
    <s v="T240412164500335243119"/>
    <n v="442742994390"/>
    <x v="0"/>
    <s v="XXXXXX3700"/>
    <n v="5437"/>
    <x v="4"/>
    <x v="8"/>
    <n v="4"/>
    <x v="1"/>
    <n v="15"/>
    <n v="5437"/>
    <n v="0"/>
    <s v="12-Apr"/>
    <d v="1899-12-30T16:45:00"/>
    <x v="2"/>
    <x v="6"/>
    <x v="0"/>
    <x v="11"/>
    <x v="3"/>
  </r>
  <r>
    <x v="1327"/>
    <s v=" 18:45"/>
    <s v="Received from Customer - Sri Lakshmi Stores"/>
    <s v="T240412184500989764350"/>
    <n v="621853677533"/>
    <x v="0"/>
    <s v="XXXXXX3700"/>
    <n v="8050"/>
    <x v="4"/>
    <x v="8"/>
    <n v="4"/>
    <x v="1"/>
    <n v="15"/>
    <n v="8050"/>
    <n v="0"/>
    <s v="12-Apr"/>
    <d v="1899-12-30T18:45:00"/>
    <x v="3"/>
    <x v="6"/>
    <x v="0"/>
    <x v="5"/>
    <x v="3"/>
  </r>
  <r>
    <x v="1327"/>
    <s v=" 22:28"/>
    <s v="Paid to Santhu"/>
    <s v="T240412222800930728999"/>
    <n v="484768930036"/>
    <x v="1"/>
    <s v="XXXXXXXXXX0662"/>
    <n v="6108"/>
    <x v="4"/>
    <x v="8"/>
    <n v="4"/>
    <x v="1"/>
    <n v="15"/>
    <n v="0"/>
    <n v="6108"/>
    <s v="12-Apr"/>
    <d v="1899-12-30T22:28:00"/>
    <x v="1"/>
    <x v="6"/>
    <x v="1"/>
    <x v="16"/>
    <x v="3"/>
  </r>
  <r>
    <x v="1328"/>
    <s v=" 10:09"/>
    <s v="Paid to Nandini Milk Parlour"/>
    <s v="T240413100900440122876"/>
    <n v="261356178288"/>
    <x v="1"/>
    <s v="XXXXXXXXXX0662"/>
    <n v="12948"/>
    <x v="4"/>
    <x v="8"/>
    <n v="4"/>
    <x v="2"/>
    <n v="15"/>
    <n v="0"/>
    <n v="12948"/>
    <s v="13-Apr"/>
    <d v="1899-12-30T10:09:00"/>
    <x v="0"/>
    <x v="7"/>
    <x v="1"/>
    <x v="0"/>
    <x v="3"/>
  </r>
  <r>
    <x v="1328"/>
    <s v=" 19:46"/>
    <s v="Paid to Bakery &amp; Snacks"/>
    <s v="P240413194600962008504"/>
    <n v="45663773944"/>
    <x v="1"/>
    <s v="XXXXXXXXXX0662"/>
    <n v="13731"/>
    <x v="4"/>
    <x v="8"/>
    <n v="4"/>
    <x v="2"/>
    <n v="15"/>
    <n v="0"/>
    <n v="13731"/>
    <s v="13-Apr"/>
    <d v="1899-12-30T19:46:00"/>
    <x v="3"/>
    <x v="7"/>
    <x v="1"/>
    <x v="6"/>
    <x v="3"/>
  </r>
  <r>
    <x v="1329"/>
    <s v=" 08:25"/>
    <s v="Paid to Airtel Recharge"/>
    <s v="P240414082500281121441"/>
    <n v="720161461876"/>
    <x v="1"/>
    <s v="XXXXXXXXXX0662"/>
    <n v="20512"/>
    <x v="4"/>
    <x v="8"/>
    <n v="4"/>
    <x v="3"/>
    <n v="16"/>
    <n v="0"/>
    <n v="20512"/>
    <s v="14-Apr"/>
    <d v="1899-12-30T08:25:00"/>
    <x v="0"/>
    <x v="8"/>
    <x v="2"/>
    <x v="15"/>
    <x v="3"/>
  </r>
  <r>
    <x v="1329"/>
    <s v=" 08:52"/>
    <s v="Paid to IOCL Service Station"/>
    <s v="P240414085200887935733"/>
    <n v="279442650483"/>
    <x v="1"/>
    <s v="XXXXXX3700"/>
    <n v="9755"/>
    <x v="4"/>
    <x v="8"/>
    <n v="4"/>
    <x v="3"/>
    <n v="16"/>
    <n v="0"/>
    <n v="9755"/>
    <s v="14-Apr"/>
    <d v="1899-12-30T08:52:00"/>
    <x v="0"/>
    <x v="8"/>
    <x v="1"/>
    <x v="15"/>
    <x v="3"/>
  </r>
  <r>
    <x v="1329"/>
    <s v=" 09:15"/>
    <s v="Paid to Jio Recharge"/>
    <s v="T240414091500118561415"/>
    <n v="488581789297"/>
    <x v="1"/>
    <s v="XXXXXXXXXX0662"/>
    <n v="9435"/>
    <x v="4"/>
    <x v="8"/>
    <n v="4"/>
    <x v="3"/>
    <n v="16"/>
    <n v="0"/>
    <n v="9435"/>
    <s v="14-Apr"/>
    <d v="1899-12-30T09:15:00"/>
    <x v="0"/>
    <x v="8"/>
    <x v="2"/>
    <x v="13"/>
    <x v="3"/>
  </r>
  <r>
    <x v="1329"/>
    <s v=" 11:07"/>
    <s v="Received from Customer - Sri Lakshmi Stores"/>
    <s v="T240414110700477424615"/>
    <n v="276801886725"/>
    <x v="0"/>
    <s v="XXXXXX3700"/>
    <n v="4184"/>
    <x v="4"/>
    <x v="8"/>
    <n v="4"/>
    <x v="3"/>
    <n v="16"/>
    <n v="4184"/>
    <n v="0"/>
    <s v="14-Apr"/>
    <d v="1899-12-30T11:07:00"/>
    <x v="0"/>
    <x v="8"/>
    <x v="0"/>
    <x v="2"/>
    <x v="3"/>
  </r>
  <r>
    <x v="1329"/>
    <s v=" 16:23"/>
    <s v="Paid to KOMAL TRADERS"/>
    <s v="P240414162300379128995"/>
    <n v="42430093419"/>
    <x v="1"/>
    <s v="XXXXXX3700"/>
    <n v="1944"/>
    <x v="4"/>
    <x v="8"/>
    <n v="4"/>
    <x v="3"/>
    <n v="16"/>
    <n v="0"/>
    <n v="1944"/>
    <s v="14-Apr"/>
    <d v="1899-12-30T16:23:00"/>
    <x v="2"/>
    <x v="8"/>
    <x v="1"/>
    <x v="11"/>
    <x v="3"/>
  </r>
  <r>
    <x v="1329"/>
    <s v=" 19:00"/>
    <s v="Received from Customer - Manish Traders"/>
    <s v="T240414190000358439885"/>
    <n v="607311399605"/>
    <x v="0"/>
    <s v="XXXXXX3700"/>
    <n v="4619"/>
    <x v="4"/>
    <x v="8"/>
    <n v="4"/>
    <x v="3"/>
    <n v="16"/>
    <n v="4619"/>
    <n v="0"/>
    <s v="14-Apr"/>
    <d v="1899-12-30T19:00:00"/>
    <x v="3"/>
    <x v="8"/>
    <x v="0"/>
    <x v="6"/>
    <x v="3"/>
  </r>
  <r>
    <x v="1329"/>
    <s v=" 22:12"/>
    <s v="Received from Customer - Kumar Stores"/>
    <s v="T240414221200793006925"/>
    <n v="265966398917"/>
    <x v="0"/>
    <s v="XXXXXX3700"/>
    <n v="985"/>
    <x v="4"/>
    <x v="8"/>
    <n v="4"/>
    <x v="3"/>
    <n v="16"/>
    <n v="985"/>
    <n v="0"/>
    <s v="14-Apr"/>
    <d v="1899-12-30T22:12:00"/>
    <x v="1"/>
    <x v="8"/>
    <x v="0"/>
    <x v="16"/>
    <x v="3"/>
  </r>
  <r>
    <x v="1330"/>
    <s v=" 09:05"/>
    <s v="Received from Velu"/>
    <s v="T240415090500944518644"/>
    <n v="310574356226"/>
    <x v="0"/>
    <s v="XXXXXX3700"/>
    <n v="12267"/>
    <x v="4"/>
    <x v="8"/>
    <n v="4"/>
    <x v="4"/>
    <n v="16"/>
    <n v="12267"/>
    <n v="0"/>
    <s v="15-Apr"/>
    <d v="1899-12-30T09:05:00"/>
    <x v="0"/>
    <x v="9"/>
    <x v="0"/>
    <x v="13"/>
    <x v="3"/>
  </r>
  <r>
    <x v="1330"/>
    <s v=" 10:32"/>
    <s v="Paid to Bank Account Transfer"/>
    <s v="T240415103200608859598"/>
    <n v="931595666787"/>
    <x v="1"/>
    <s v="XXXXXXXXXX0662"/>
    <n v="5035"/>
    <x v="4"/>
    <x v="8"/>
    <n v="4"/>
    <x v="4"/>
    <n v="16"/>
    <n v="0"/>
    <n v="5035"/>
    <s v="15-Apr"/>
    <d v="1899-12-30T10:32:00"/>
    <x v="0"/>
    <x v="9"/>
    <x v="1"/>
    <x v="0"/>
    <x v="3"/>
  </r>
  <r>
    <x v="1330"/>
    <s v=" 15:19"/>
    <s v="Received from Customer - ABC Traders"/>
    <s v="T240415151900538165417"/>
    <n v="368856684567"/>
    <x v="0"/>
    <s v="XXXXXXXXXX0662"/>
    <n v="11621"/>
    <x v="4"/>
    <x v="8"/>
    <n v="4"/>
    <x v="4"/>
    <n v="16"/>
    <n v="11621"/>
    <n v="0"/>
    <s v="15-Apr"/>
    <d v="1899-12-30T15:19:00"/>
    <x v="2"/>
    <x v="9"/>
    <x v="0"/>
    <x v="9"/>
    <x v="3"/>
  </r>
  <r>
    <x v="1330"/>
    <s v=" 16:46"/>
    <s v="Received from Other Customer"/>
    <s v="T240415164600889437534"/>
    <n v="584934601581"/>
    <x v="0"/>
    <s v="XXXXXXXXXX0662"/>
    <n v="6730"/>
    <x v="4"/>
    <x v="8"/>
    <n v="4"/>
    <x v="4"/>
    <n v="16"/>
    <n v="6730"/>
    <n v="0"/>
    <s v="15-Apr"/>
    <d v="1899-12-30T16:46:00"/>
    <x v="2"/>
    <x v="9"/>
    <x v="0"/>
    <x v="11"/>
    <x v="3"/>
  </r>
  <r>
    <x v="1331"/>
    <s v=" 10:11"/>
    <s v="Received from Customer - Sri Lakshmi Stores"/>
    <s v="T240416101100797022061"/>
    <n v="295617001030"/>
    <x v="0"/>
    <s v="XXXXXXXXXX0662"/>
    <n v="11686"/>
    <x v="4"/>
    <x v="8"/>
    <n v="4"/>
    <x v="5"/>
    <n v="16"/>
    <n v="11686"/>
    <n v="0"/>
    <s v="16-Apr"/>
    <d v="1899-12-30T10:11:00"/>
    <x v="0"/>
    <x v="10"/>
    <x v="0"/>
    <x v="0"/>
    <x v="3"/>
  </r>
  <r>
    <x v="1331"/>
    <s v=" 12:03"/>
    <s v="Paid to Nandini Milk Parlour"/>
    <s v="P240416120300158864404"/>
    <n v="467305593525"/>
    <x v="1"/>
    <s v="XXXXXXXXXX0662"/>
    <n v="6703"/>
    <x v="4"/>
    <x v="8"/>
    <n v="4"/>
    <x v="5"/>
    <n v="16"/>
    <n v="0"/>
    <n v="6703"/>
    <s v="16-Apr"/>
    <d v="1899-12-30T12:03:00"/>
    <x v="2"/>
    <x v="10"/>
    <x v="1"/>
    <x v="3"/>
    <x v="3"/>
  </r>
  <r>
    <x v="1331"/>
    <s v=" 12:19"/>
    <s v="Paid to Bank Account Transfer"/>
    <s v="P240416121900291009512"/>
    <n v="821523895464"/>
    <x v="1"/>
    <s v="XXXXXX3700"/>
    <n v="5668"/>
    <x v="4"/>
    <x v="8"/>
    <n v="4"/>
    <x v="5"/>
    <n v="16"/>
    <n v="0"/>
    <n v="5668"/>
    <s v="16-Apr"/>
    <d v="1899-12-30T12:19:00"/>
    <x v="2"/>
    <x v="10"/>
    <x v="1"/>
    <x v="3"/>
    <x v="3"/>
  </r>
  <r>
    <x v="1331"/>
    <s v=" 12:53"/>
    <s v="Received from Family Member - Kumar"/>
    <s v="T240416125300632696116"/>
    <n v="88196303705"/>
    <x v="0"/>
    <s v="XXXXXX3700"/>
    <n v="14775"/>
    <x v="4"/>
    <x v="8"/>
    <n v="4"/>
    <x v="5"/>
    <n v="16"/>
    <n v="14775"/>
    <n v="0"/>
    <s v="16-Apr"/>
    <d v="1899-12-30T12:53:00"/>
    <x v="2"/>
    <x v="10"/>
    <x v="0"/>
    <x v="3"/>
    <x v="3"/>
  </r>
  <r>
    <x v="1331"/>
    <s v=" 14:04"/>
    <s v="Received from Family Member - Priya"/>
    <s v="T240416140400698064786"/>
    <n v="529087199128"/>
    <x v="0"/>
    <s v="XXXXXX3700"/>
    <n v="11611"/>
    <x v="4"/>
    <x v="8"/>
    <n v="4"/>
    <x v="5"/>
    <n v="16"/>
    <n v="11611"/>
    <n v="0"/>
    <s v="16-Apr"/>
    <d v="1899-12-30T14:04:00"/>
    <x v="2"/>
    <x v="10"/>
    <x v="0"/>
    <x v="10"/>
    <x v="3"/>
  </r>
  <r>
    <x v="1331"/>
    <s v=" 17:22"/>
    <s v="Received from Customer - Venkatesh Traders"/>
    <s v="T240416172200268391507"/>
    <n v="345077973784"/>
    <x v="0"/>
    <s v="XXXXXXXXXX0662"/>
    <n v="5834"/>
    <x v="4"/>
    <x v="8"/>
    <n v="4"/>
    <x v="5"/>
    <n v="16"/>
    <n v="5834"/>
    <n v="0"/>
    <s v="16-Apr"/>
    <d v="1899-12-30T17:22:00"/>
    <x v="3"/>
    <x v="10"/>
    <x v="0"/>
    <x v="4"/>
    <x v="3"/>
  </r>
  <r>
    <x v="1331"/>
    <s v=" 21:40"/>
    <s v="Received from Family Member - Priya"/>
    <s v="T240416214000375939232"/>
    <n v="17055536256"/>
    <x v="0"/>
    <s v="XXXXXXXXXX0662"/>
    <n v="5894"/>
    <x v="4"/>
    <x v="8"/>
    <n v="4"/>
    <x v="5"/>
    <n v="16"/>
    <n v="5894"/>
    <n v="0"/>
    <s v="16-Apr"/>
    <d v="1899-12-30T21:40:00"/>
    <x v="1"/>
    <x v="10"/>
    <x v="0"/>
    <x v="7"/>
    <x v="3"/>
  </r>
  <r>
    <x v="1332"/>
    <s v=" 11:00"/>
    <s v="Received from Local Customer"/>
    <s v="T240417110000516615099"/>
    <n v="129534143773"/>
    <x v="0"/>
    <s v="XXXXXXXXXX0662"/>
    <n v="2591"/>
    <x v="4"/>
    <x v="8"/>
    <n v="4"/>
    <x v="6"/>
    <n v="16"/>
    <n v="2591"/>
    <n v="0"/>
    <s v="17-Apr"/>
    <d v="1899-12-30T11:00:00"/>
    <x v="0"/>
    <x v="11"/>
    <x v="0"/>
    <x v="2"/>
    <x v="3"/>
  </r>
  <r>
    <x v="1332"/>
    <s v=" 12:05"/>
    <s v="Received from Other UPI User"/>
    <s v="T240417120500177361919"/>
    <n v="341988019240"/>
    <x v="0"/>
    <s v="XXXXXX3700"/>
    <n v="8689"/>
    <x v="4"/>
    <x v="8"/>
    <n v="4"/>
    <x v="6"/>
    <n v="16"/>
    <n v="8689"/>
    <n v="0"/>
    <s v="17-Apr"/>
    <d v="1899-12-30T12:05:00"/>
    <x v="2"/>
    <x v="11"/>
    <x v="0"/>
    <x v="3"/>
    <x v="3"/>
  </r>
  <r>
    <x v="1332"/>
    <s v=" 13:32"/>
    <s v="Received from Customer - Ravi Enterprises"/>
    <s v="T240417133200808504342"/>
    <n v="119951450293"/>
    <x v="0"/>
    <s v="XXXXXXXXXX0662"/>
    <n v="16035"/>
    <x v="4"/>
    <x v="8"/>
    <n v="4"/>
    <x v="6"/>
    <n v="16"/>
    <n v="16035"/>
    <n v="0"/>
    <s v="17-Apr"/>
    <d v="1899-12-30T13:32:00"/>
    <x v="2"/>
    <x v="11"/>
    <x v="0"/>
    <x v="8"/>
    <x v="3"/>
  </r>
  <r>
    <x v="1332"/>
    <s v=" 17:01"/>
    <s v="Received from Customer - Venkatesh Traders"/>
    <s v="T240417170100397137821"/>
    <n v="561641614658"/>
    <x v="0"/>
    <s v="XXXXXXXXXX0662"/>
    <n v="23625"/>
    <x v="4"/>
    <x v="8"/>
    <n v="4"/>
    <x v="6"/>
    <n v="16"/>
    <n v="23625"/>
    <n v="0"/>
    <s v="17-Apr"/>
    <d v="1899-12-30T17:01:00"/>
    <x v="3"/>
    <x v="11"/>
    <x v="0"/>
    <x v="4"/>
    <x v="3"/>
  </r>
  <r>
    <x v="1332"/>
    <s v=" 17:43"/>
    <s v="Paid to Mobile Recharge"/>
    <s v="T240417174300737898959"/>
    <n v="806449268852"/>
    <x v="1"/>
    <s v="XXXXXXXXXX0662"/>
    <n v="13971"/>
    <x v="4"/>
    <x v="8"/>
    <n v="4"/>
    <x v="6"/>
    <n v="16"/>
    <n v="0"/>
    <n v="13971"/>
    <s v="17-Apr"/>
    <d v="1899-12-30T17:43:00"/>
    <x v="3"/>
    <x v="11"/>
    <x v="2"/>
    <x v="4"/>
    <x v="3"/>
  </r>
  <r>
    <x v="1332"/>
    <s v=" 19:50"/>
    <s v="Received from Customer - Kumar Stores"/>
    <s v="T240417195000796459735"/>
    <n v="276809295770"/>
    <x v="0"/>
    <s v="XXXXXXXXXX0662"/>
    <n v="5239"/>
    <x v="4"/>
    <x v="8"/>
    <n v="4"/>
    <x v="6"/>
    <n v="16"/>
    <n v="5239"/>
    <n v="0"/>
    <s v="17-Apr"/>
    <d v="1899-12-30T19:50:00"/>
    <x v="3"/>
    <x v="11"/>
    <x v="0"/>
    <x v="6"/>
    <x v="3"/>
  </r>
  <r>
    <x v="1332"/>
    <s v=" 20:57"/>
    <s v="Paid to Ramesh"/>
    <s v="P240417205700628259486"/>
    <n v="533631535255"/>
    <x v="1"/>
    <s v="XXXXXXXXXX0662"/>
    <n v="3972"/>
    <x v="4"/>
    <x v="8"/>
    <n v="4"/>
    <x v="6"/>
    <n v="16"/>
    <n v="0"/>
    <n v="3972"/>
    <s v="17-Apr"/>
    <d v="1899-12-30T20:57:00"/>
    <x v="3"/>
    <x v="11"/>
    <x v="1"/>
    <x v="12"/>
    <x v="3"/>
  </r>
  <r>
    <x v="1332"/>
    <s v=" 21:00"/>
    <s v="Paid to Airtel Recharge"/>
    <s v="T240417210000191241473"/>
    <n v="269852229086"/>
    <x v="1"/>
    <s v="XXXXXXXXXX0662"/>
    <n v="2346"/>
    <x v="4"/>
    <x v="8"/>
    <n v="4"/>
    <x v="6"/>
    <n v="16"/>
    <n v="0"/>
    <n v="2346"/>
    <s v="17-Apr"/>
    <d v="1899-12-30T21:00:00"/>
    <x v="1"/>
    <x v="11"/>
    <x v="2"/>
    <x v="7"/>
    <x v="3"/>
  </r>
  <r>
    <x v="1333"/>
    <s v=" 13:06"/>
    <s v="Paid to Airtel Recharge"/>
    <s v="T240418130600166326939"/>
    <n v="766461322596"/>
    <x v="1"/>
    <s v="XXXXXXXXXX0662"/>
    <n v="22698"/>
    <x v="4"/>
    <x v="8"/>
    <n v="4"/>
    <x v="0"/>
    <n v="16"/>
    <n v="0"/>
    <n v="22698"/>
    <s v="18-Apr"/>
    <d v="1899-12-30T13:06:00"/>
    <x v="2"/>
    <x v="12"/>
    <x v="2"/>
    <x v="8"/>
    <x v="3"/>
  </r>
  <r>
    <x v="1333"/>
    <s v=" 20:34"/>
    <s v="Paid to Flipkart"/>
    <s v="T240418203400459853653"/>
    <n v="461066888624"/>
    <x v="1"/>
    <s v="XXXXXX3700"/>
    <n v="3937"/>
    <x v="4"/>
    <x v="8"/>
    <n v="4"/>
    <x v="0"/>
    <n v="16"/>
    <n v="0"/>
    <n v="3937"/>
    <s v="18-Apr"/>
    <d v="1899-12-30T20:34:00"/>
    <x v="3"/>
    <x v="12"/>
    <x v="1"/>
    <x v="12"/>
    <x v="3"/>
  </r>
  <r>
    <x v="1333"/>
    <s v=" 21:57"/>
    <s v="Received from Ramesh"/>
    <s v="T240418215700191659748"/>
    <n v="485769782985"/>
    <x v="0"/>
    <s v="XXXXXX3700"/>
    <n v="14233"/>
    <x v="4"/>
    <x v="8"/>
    <n v="4"/>
    <x v="0"/>
    <n v="16"/>
    <n v="14233"/>
    <n v="0"/>
    <s v="18-Apr"/>
    <d v="1899-12-30T21:57:00"/>
    <x v="1"/>
    <x v="12"/>
    <x v="0"/>
    <x v="7"/>
    <x v="3"/>
  </r>
  <r>
    <x v="1334"/>
    <s v=" 07:09"/>
    <s v="Paid to Quick Service Station"/>
    <s v="T240419070900627292046"/>
    <n v="486773716312"/>
    <x v="1"/>
    <s v="XXXXXXXXXX0662"/>
    <n v="2379"/>
    <x v="4"/>
    <x v="8"/>
    <n v="4"/>
    <x v="1"/>
    <n v="16"/>
    <n v="0"/>
    <n v="2379"/>
    <s v="19-Apr"/>
    <d v="1899-12-30T07:09:00"/>
    <x v="0"/>
    <x v="13"/>
    <x v="1"/>
    <x v="14"/>
    <x v="3"/>
  </r>
  <r>
    <x v="1334"/>
    <s v=" 14:53"/>
    <s v="Received from Other UPI User"/>
    <s v="T240419145300832753917"/>
    <n v="851823966602"/>
    <x v="0"/>
    <s v="XXXXXX3700"/>
    <n v="6858"/>
    <x v="4"/>
    <x v="8"/>
    <n v="4"/>
    <x v="1"/>
    <n v="16"/>
    <n v="6858"/>
    <n v="0"/>
    <s v="19-Apr"/>
    <d v="1899-12-30T14:53:00"/>
    <x v="2"/>
    <x v="13"/>
    <x v="0"/>
    <x v="10"/>
    <x v="3"/>
  </r>
  <r>
    <x v="1334"/>
    <s v=" 14:54"/>
    <s v="Paid to Amazon Shopping"/>
    <s v="T240419145400466389368"/>
    <n v="720125549129"/>
    <x v="1"/>
    <s v="XXXXXX3700"/>
    <n v="1075"/>
    <x v="4"/>
    <x v="8"/>
    <n v="4"/>
    <x v="1"/>
    <n v="16"/>
    <n v="0"/>
    <n v="1075"/>
    <s v="19-Apr"/>
    <d v="1899-12-30T14:54:00"/>
    <x v="2"/>
    <x v="13"/>
    <x v="4"/>
    <x v="10"/>
    <x v="3"/>
  </r>
  <r>
    <x v="1334"/>
    <s v=" 16:34"/>
    <s v="Received from Ramesh"/>
    <s v="T240419163400845063077"/>
    <n v="766233966592"/>
    <x v="0"/>
    <s v="XXXXXX3700"/>
    <n v="3405"/>
    <x v="4"/>
    <x v="8"/>
    <n v="4"/>
    <x v="1"/>
    <n v="16"/>
    <n v="3405"/>
    <n v="0"/>
    <s v="19-Apr"/>
    <d v="1899-12-30T16:34:00"/>
    <x v="2"/>
    <x v="13"/>
    <x v="0"/>
    <x v="11"/>
    <x v="3"/>
  </r>
  <r>
    <x v="1334"/>
    <s v=" 19:34"/>
    <s v="Received from Family Member - Priya"/>
    <s v="T240419193400533266173"/>
    <n v="458737144174"/>
    <x v="0"/>
    <s v="XXXXXX3700"/>
    <n v="4179"/>
    <x v="4"/>
    <x v="8"/>
    <n v="4"/>
    <x v="1"/>
    <n v="16"/>
    <n v="4179"/>
    <n v="0"/>
    <s v="19-Apr"/>
    <d v="1899-12-30T19:34:00"/>
    <x v="3"/>
    <x v="13"/>
    <x v="0"/>
    <x v="6"/>
    <x v="3"/>
  </r>
  <r>
    <x v="1335"/>
    <s v=" 09:04"/>
    <s v="Received from Customer - Manish Traders"/>
    <s v="T240420090400466702897"/>
    <n v="312891330819"/>
    <x v="0"/>
    <s v="XXXXXXXXXX0662"/>
    <n v="4600"/>
    <x v="4"/>
    <x v="8"/>
    <n v="4"/>
    <x v="2"/>
    <n v="16"/>
    <n v="4600"/>
    <n v="0"/>
    <s v="20-Apr"/>
    <d v="1899-12-30T09:04:00"/>
    <x v="0"/>
    <x v="14"/>
    <x v="0"/>
    <x v="13"/>
    <x v="3"/>
  </r>
  <r>
    <x v="1335"/>
    <s v=" 12:44"/>
    <s v="Received from Customer - Sagar Enterprises"/>
    <s v="T240420124400228276228"/>
    <n v="528775699200"/>
    <x v="0"/>
    <s v="XXXXXXXXXX0662"/>
    <n v="1496"/>
    <x v="4"/>
    <x v="8"/>
    <n v="4"/>
    <x v="2"/>
    <n v="16"/>
    <n v="1496"/>
    <n v="0"/>
    <s v="20-Apr"/>
    <d v="1899-12-30T12:44:00"/>
    <x v="2"/>
    <x v="14"/>
    <x v="0"/>
    <x v="3"/>
    <x v="3"/>
  </r>
  <r>
    <x v="1335"/>
    <s v=" 19:30"/>
    <s v="Received from Customer - Sagar Enterprises"/>
    <s v="T240420193000895263982"/>
    <n v="495906744382"/>
    <x v="0"/>
    <s v="XXXXXXXXXX0662"/>
    <n v="16248"/>
    <x v="4"/>
    <x v="8"/>
    <n v="4"/>
    <x v="2"/>
    <n v="16"/>
    <n v="16248"/>
    <n v="0"/>
    <s v="20-Apr"/>
    <d v="1899-12-30T19:30:00"/>
    <x v="3"/>
    <x v="14"/>
    <x v="0"/>
    <x v="6"/>
    <x v="3"/>
  </r>
  <r>
    <x v="1335"/>
    <s v=" 23:55"/>
    <s v="Received from Customer - Anand Stores"/>
    <s v="T240420235500440293227"/>
    <n v="906302594563"/>
    <x v="0"/>
    <s v="XXXXXXXXXX0662"/>
    <n v="22796"/>
    <x v="4"/>
    <x v="8"/>
    <n v="4"/>
    <x v="2"/>
    <n v="16"/>
    <n v="22796"/>
    <n v="0"/>
    <s v="20-Apr"/>
    <d v="1899-12-30T23:55:00"/>
    <x v="1"/>
    <x v="14"/>
    <x v="0"/>
    <x v="1"/>
    <x v="3"/>
  </r>
  <r>
    <x v="1336"/>
    <s v=" 07:39"/>
    <s v="Received from Customer - Manish Traders"/>
    <s v="T240421073900345712325"/>
    <n v="105564347300"/>
    <x v="0"/>
    <s v="XXXXXX3700"/>
    <n v="11165"/>
    <x v="4"/>
    <x v="8"/>
    <n v="4"/>
    <x v="3"/>
    <n v="17"/>
    <n v="11165"/>
    <n v="0"/>
    <s v="21-Apr"/>
    <d v="1899-12-30T07:39:00"/>
    <x v="0"/>
    <x v="15"/>
    <x v="0"/>
    <x v="14"/>
    <x v="3"/>
  </r>
  <r>
    <x v="1336"/>
    <s v=" 10:47"/>
    <s v="Paid to Family Member - Ravi"/>
    <s v="T240421104700309294634"/>
    <n v="650451964454"/>
    <x v="1"/>
    <s v="XXXXXX3700"/>
    <n v="16955"/>
    <x v="4"/>
    <x v="8"/>
    <n v="4"/>
    <x v="3"/>
    <n v="17"/>
    <n v="0"/>
    <n v="16955"/>
    <s v="21-Apr"/>
    <d v="1899-12-30T10:47:00"/>
    <x v="0"/>
    <x v="15"/>
    <x v="1"/>
    <x v="0"/>
    <x v="3"/>
  </r>
  <r>
    <x v="1336"/>
    <s v=" 13:35"/>
    <s v="Paid to Other Merchant"/>
    <s v="T240421133500836987408"/>
    <n v="59876976945"/>
    <x v="1"/>
    <s v="XXXXXX3700"/>
    <n v="6097"/>
    <x v="4"/>
    <x v="8"/>
    <n v="4"/>
    <x v="3"/>
    <n v="17"/>
    <n v="0"/>
    <n v="6097"/>
    <s v="21-Apr"/>
    <d v="1899-12-30T13:35:00"/>
    <x v="2"/>
    <x v="15"/>
    <x v="1"/>
    <x v="8"/>
    <x v="3"/>
  </r>
  <r>
    <x v="1336"/>
    <s v=" 17:16"/>
    <s v="Paid to Packaging Supplier"/>
    <s v="P240421171600763448334"/>
    <n v="833681683935"/>
    <x v="1"/>
    <s v="XXXXXX3700"/>
    <n v="9763"/>
    <x v="4"/>
    <x v="8"/>
    <n v="4"/>
    <x v="3"/>
    <n v="17"/>
    <n v="0"/>
    <n v="9763"/>
    <s v="21-Apr"/>
    <d v="1899-12-30T17:16:00"/>
    <x v="3"/>
    <x v="15"/>
    <x v="1"/>
    <x v="4"/>
    <x v="3"/>
  </r>
  <r>
    <x v="1336"/>
    <s v=" 20:04"/>
    <s v="Received from Customer - Anand Stores"/>
    <s v="T240421200400172262851"/>
    <n v="821130107695"/>
    <x v="0"/>
    <s v="XXXXXX3700"/>
    <n v="12882"/>
    <x v="4"/>
    <x v="8"/>
    <n v="4"/>
    <x v="3"/>
    <n v="17"/>
    <n v="12882"/>
    <n v="0"/>
    <s v="21-Apr"/>
    <d v="1899-12-30T20:04:00"/>
    <x v="3"/>
    <x v="15"/>
    <x v="0"/>
    <x v="12"/>
    <x v="3"/>
  </r>
  <r>
    <x v="1336"/>
    <s v=" 20:09"/>
    <s v="Received from Other UPI User"/>
    <s v="T240421200900188343993"/>
    <n v="786963046324"/>
    <x v="0"/>
    <s v="XXXXXXXXXX0662"/>
    <n v="11828"/>
    <x v="4"/>
    <x v="8"/>
    <n v="4"/>
    <x v="3"/>
    <n v="17"/>
    <n v="11828"/>
    <n v="0"/>
    <s v="21-Apr"/>
    <d v="1899-12-30T20:09:00"/>
    <x v="3"/>
    <x v="15"/>
    <x v="0"/>
    <x v="12"/>
    <x v="3"/>
  </r>
  <r>
    <x v="1337"/>
    <s v=" 11:24"/>
    <s v="Received from Family Member - Priya"/>
    <s v="T240422112400778362259"/>
    <n v="603898789182"/>
    <x v="0"/>
    <s v="XXXXXX3700"/>
    <n v="7971"/>
    <x v="4"/>
    <x v="8"/>
    <n v="4"/>
    <x v="4"/>
    <n v="17"/>
    <n v="7971"/>
    <n v="0"/>
    <s v="22-Apr"/>
    <d v="1899-12-30T11:24:00"/>
    <x v="0"/>
    <x v="16"/>
    <x v="0"/>
    <x v="2"/>
    <x v="3"/>
  </r>
  <r>
    <x v="1337"/>
    <s v=" 13:06"/>
    <s v="Received from Customer - Ramesh &amp; Co"/>
    <s v="T240422130600518950050"/>
    <n v="816876988644"/>
    <x v="0"/>
    <s v="XXXXXXXXXX0662"/>
    <n v="5658"/>
    <x v="4"/>
    <x v="8"/>
    <n v="4"/>
    <x v="4"/>
    <n v="17"/>
    <n v="5658"/>
    <n v="0"/>
    <s v="22-Apr"/>
    <d v="1899-12-30T13:06:00"/>
    <x v="2"/>
    <x v="16"/>
    <x v="0"/>
    <x v="8"/>
    <x v="3"/>
  </r>
  <r>
    <x v="1337"/>
    <s v=" 15:15"/>
    <s v="Received from Bank/UPI Transfer"/>
    <s v="T240422151500172610269"/>
    <n v="125698072851"/>
    <x v="0"/>
    <s v="XXXXXX3700"/>
    <n v="4355"/>
    <x v="4"/>
    <x v="8"/>
    <n v="4"/>
    <x v="4"/>
    <n v="17"/>
    <n v="4355"/>
    <n v="0"/>
    <s v="22-Apr"/>
    <d v="1899-12-30T15:15:00"/>
    <x v="2"/>
    <x v="16"/>
    <x v="0"/>
    <x v="9"/>
    <x v="3"/>
  </r>
  <r>
    <x v="1337"/>
    <s v=" 15:40"/>
    <s v="Received from Customer - ABC Traders"/>
    <s v="T240422154000314302553"/>
    <n v="756868461000"/>
    <x v="0"/>
    <s v="XXXXXXXXXX0662"/>
    <n v="11595"/>
    <x v="4"/>
    <x v="8"/>
    <n v="4"/>
    <x v="4"/>
    <n v="17"/>
    <n v="11595"/>
    <n v="0"/>
    <s v="22-Apr"/>
    <d v="1899-12-30T15:40:00"/>
    <x v="2"/>
    <x v="16"/>
    <x v="0"/>
    <x v="9"/>
    <x v="3"/>
  </r>
  <r>
    <x v="1337"/>
    <s v=" 18:43"/>
    <s v="Received from Customer - Sri Lakshmi Stores"/>
    <s v="T240422184300451864363"/>
    <n v="92937976974"/>
    <x v="0"/>
    <s v="XXXXXXXXXX0662"/>
    <n v="7204"/>
    <x v="4"/>
    <x v="8"/>
    <n v="4"/>
    <x v="4"/>
    <n v="17"/>
    <n v="7204"/>
    <n v="0"/>
    <s v="22-Apr"/>
    <d v="1899-12-30T18:43:00"/>
    <x v="3"/>
    <x v="16"/>
    <x v="0"/>
    <x v="5"/>
    <x v="3"/>
  </r>
  <r>
    <x v="1337"/>
    <s v=" 19:20"/>
    <s v="Paid to Other Merchant"/>
    <s v="P240422192000241739253"/>
    <n v="162792541593"/>
    <x v="1"/>
    <s v="XXXXXX3700"/>
    <n v="10011"/>
    <x v="4"/>
    <x v="8"/>
    <n v="4"/>
    <x v="4"/>
    <n v="17"/>
    <n v="0"/>
    <n v="10011"/>
    <s v="22-Apr"/>
    <d v="1899-12-30T19:20:00"/>
    <x v="3"/>
    <x v="16"/>
    <x v="1"/>
    <x v="6"/>
    <x v="3"/>
  </r>
  <r>
    <x v="1337"/>
    <s v=" 21:31"/>
    <s v="Received from Customer - Sagar Enterprises"/>
    <s v="T240422213100764260470"/>
    <n v="208280524623"/>
    <x v="0"/>
    <s v="XXXXXXXXXX0662"/>
    <n v="14981"/>
    <x v="4"/>
    <x v="8"/>
    <n v="4"/>
    <x v="4"/>
    <n v="17"/>
    <n v="14981"/>
    <n v="0"/>
    <s v="22-Apr"/>
    <d v="1899-12-30T21:31:00"/>
    <x v="1"/>
    <x v="16"/>
    <x v="0"/>
    <x v="7"/>
    <x v="3"/>
  </r>
  <r>
    <x v="1337"/>
    <s v=" 22:06"/>
    <s v="Received from Customer - Ravi Enterprises"/>
    <s v="T240422220600959563148"/>
    <n v="610226683689"/>
    <x v="0"/>
    <s v="XXXXXXXXXX0662"/>
    <n v="5180"/>
    <x v="4"/>
    <x v="8"/>
    <n v="4"/>
    <x v="4"/>
    <n v="17"/>
    <n v="5180"/>
    <n v="0"/>
    <s v="22-Apr"/>
    <d v="1899-12-30T22:06:00"/>
    <x v="1"/>
    <x v="16"/>
    <x v="0"/>
    <x v="16"/>
    <x v="3"/>
  </r>
  <r>
    <x v="1338"/>
    <s v=" 13:31"/>
    <s v="Received from Customer - ABC Traders"/>
    <s v="T240423133100742190001"/>
    <n v="226873613355"/>
    <x v="0"/>
    <s v="XXXXXXXXXX0662"/>
    <n v="18627"/>
    <x v="4"/>
    <x v="8"/>
    <n v="4"/>
    <x v="5"/>
    <n v="17"/>
    <n v="18627"/>
    <n v="0"/>
    <s v="23-Apr"/>
    <d v="1899-12-30T13:31:00"/>
    <x v="2"/>
    <x v="17"/>
    <x v="0"/>
    <x v="8"/>
    <x v="3"/>
  </r>
  <r>
    <x v="1338"/>
    <s v=" 23:39"/>
    <s v="Received from Family Member - Kumar"/>
    <s v="T240423233900205917649"/>
    <n v="351941605947"/>
    <x v="0"/>
    <s v="XXXXXXXXXX0662"/>
    <n v="1755"/>
    <x v="4"/>
    <x v="8"/>
    <n v="4"/>
    <x v="5"/>
    <n v="17"/>
    <n v="1755"/>
    <n v="0"/>
    <s v="23-Apr"/>
    <d v="1899-12-30T23:39:00"/>
    <x v="1"/>
    <x v="17"/>
    <x v="0"/>
    <x v="1"/>
    <x v="3"/>
  </r>
  <r>
    <x v="1339"/>
    <s v=" 07:15"/>
    <s v="Received from Santhu"/>
    <s v="T240424071500115704179"/>
    <n v="570384722024"/>
    <x v="0"/>
    <s v="XXXXXXXXXX0662"/>
    <n v="22101"/>
    <x v="4"/>
    <x v="8"/>
    <n v="4"/>
    <x v="6"/>
    <n v="17"/>
    <n v="22101"/>
    <n v="0"/>
    <s v="24-Apr"/>
    <d v="1899-12-30T07:15:00"/>
    <x v="0"/>
    <x v="18"/>
    <x v="0"/>
    <x v="14"/>
    <x v="3"/>
  </r>
  <r>
    <x v="1339"/>
    <s v=" 10:39"/>
    <s v="Received from Customer - Anand Stores"/>
    <s v="T240424103900128905866"/>
    <n v="894625171566"/>
    <x v="0"/>
    <s v="XXXXXXXXXX0662"/>
    <n v="11144"/>
    <x v="4"/>
    <x v="8"/>
    <n v="4"/>
    <x v="6"/>
    <n v="17"/>
    <n v="11144"/>
    <n v="0"/>
    <s v="24-Apr"/>
    <d v="1899-12-30T10:39:00"/>
    <x v="0"/>
    <x v="18"/>
    <x v="0"/>
    <x v="0"/>
    <x v="3"/>
  </r>
  <r>
    <x v="1339"/>
    <s v=" 18:47"/>
    <s v="Paid to Other Merchant"/>
    <s v="P240424184700564673958"/>
    <n v="84508776261"/>
    <x v="1"/>
    <s v="XXXXXX3700"/>
    <n v="9966"/>
    <x v="4"/>
    <x v="8"/>
    <n v="4"/>
    <x v="6"/>
    <n v="17"/>
    <n v="0"/>
    <n v="9966"/>
    <s v="24-Apr"/>
    <d v="1899-12-30T18:47:00"/>
    <x v="3"/>
    <x v="18"/>
    <x v="1"/>
    <x v="5"/>
    <x v="3"/>
  </r>
  <r>
    <x v="1339"/>
    <s v=" 20:12"/>
    <s v="Received from Customer - Sagar Enterprises"/>
    <s v="T240424201200579374128"/>
    <n v="770034025961"/>
    <x v="0"/>
    <s v="XXXXXXXXXX0662"/>
    <n v="588"/>
    <x v="4"/>
    <x v="8"/>
    <n v="4"/>
    <x v="6"/>
    <n v="17"/>
    <n v="588"/>
    <n v="0"/>
    <s v="24-Apr"/>
    <d v="1899-12-30T20:12:00"/>
    <x v="3"/>
    <x v="18"/>
    <x v="0"/>
    <x v="12"/>
    <x v="3"/>
  </r>
  <r>
    <x v="1340"/>
    <s v=" 12:13"/>
    <s v="Paid to HP Fuel Station"/>
    <s v="T240425121300897056578"/>
    <n v="181710759232"/>
    <x v="1"/>
    <s v="XXXXXX3700"/>
    <n v="10983"/>
    <x v="4"/>
    <x v="8"/>
    <n v="4"/>
    <x v="0"/>
    <n v="17"/>
    <n v="0"/>
    <n v="10983"/>
    <s v="25-Apr"/>
    <d v="1899-12-30T12:13:00"/>
    <x v="2"/>
    <x v="19"/>
    <x v="1"/>
    <x v="3"/>
    <x v="3"/>
  </r>
  <r>
    <x v="1340"/>
    <s v=" 18:06"/>
    <s v="Received from Customer - Anand Stores"/>
    <s v="T240425180600154314784"/>
    <n v="824285790147"/>
    <x v="0"/>
    <s v="XXXXXX3700"/>
    <n v="8845"/>
    <x v="4"/>
    <x v="8"/>
    <n v="4"/>
    <x v="0"/>
    <n v="17"/>
    <n v="8845"/>
    <n v="0"/>
    <s v="25-Apr"/>
    <d v="1899-12-30T18:06:00"/>
    <x v="3"/>
    <x v="19"/>
    <x v="0"/>
    <x v="5"/>
    <x v="3"/>
  </r>
  <r>
    <x v="1340"/>
    <s v=" 19:54"/>
    <s v="Received from Family Member - Priya"/>
    <s v="T240425195400770415975"/>
    <n v="525550724938"/>
    <x v="0"/>
    <s v="XXXXXX3700"/>
    <n v="2150"/>
    <x v="4"/>
    <x v="8"/>
    <n v="4"/>
    <x v="0"/>
    <n v="17"/>
    <n v="2150"/>
    <n v="0"/>
    <s v="25-Apr"/>
    <d v="1899-12-30T19:54:00"/>
    <x v="3"/>
    <x v="19"/>
    <x v="0"/>
    <x v="6"/>
    <x v="3"/>
  </r>
  <r>
    <x v="1341"/>
    <s v=" 12:11"/>
    <s v="Received from Customer - Kumar Stores"/>
    <s v="T240426121100324550817"/>
    <n v="971465357887"/>
    <x v="0"/>
    <s v="XXXXXXXXXX0662"/>
    <n v="8839"/>
    <x v="4"/>
    <x v="8"/>
    <n v="4"/>
    <x v="1"/>
    <n v="17"/>
    <n v="8839"/>
    <n v="0"/>
    <s v="26-Apr"/>
    <d v="1899-12-30T12:11:00"/>
    <x v="2"/>
    <x v="20"/>
    <x v="0"/>
    <x v="3"/>
    <x v="3"/>
  </r>
  <r>
    <x v="1341"/>
    <s v=" 14:29"/>
    <s v="Paid to Velu"/>
    <s v="T240426142900933673613"/>
    <n v="599506950335"/>
    <x v="1"/>
    <s v="XXXXXX3700"/>
    <n v="13468"/>
    <x v="4"/>
    <x v="8"/>
    <n v="4"/>
    <x v="1"/>
    <n v="17"/>
    <n v="0"/>
    <n v="13468"/>
    <s v="26-Apr"/>
    <d v="1899-12-30T14:29:00"/>
    <x v="2"/>
    <x v="20"/>
    <x v="1"/>
    <x v="10"/>
    <x v="3"/>
  </r>
  <r>
    <x v="1341"/>
    <s v=" 15:29"/>
    <s v="Paid to Jio Recharge"/>
    <s v="T240426152900293004151"/>
    <n v="945315894634"/>
    <x v="1"/>
    <s v="XXXXXXXXXX0662"/>
    <n v="13748"/>
    <x v="4"/>
    <x v="8"/>
    <n v="4"/>
    <x v="1"/>
    <n v="17"/>
    <n v="0"/>
    <n v="13748"/>
    <s v="26-Apr"/>
    <d v="1899-12-30T15:29:00"/>
    <x v="2"/>
    <x v="20"/>
    <x v="2"/>
    <x v="9"/>
    <x v="3"/>
  </r>
  <r>
    <x v="1341"/>
    <s v=" 15:33"/>
    <s v="Received from Customer - Sagar Enterprises"/>
    <s v="T240426153300361362607"/>
    <n v="738408985735"/>
    <x v="0"/>
    <s v="XXXXXX3700"/>
    <n v="11566"/>
    <x v="4"/>
    <x v="8"/>
    <n v="4"/>
    <x v="1"/>
    <n v="17"/>
    <n v="11566"/>
    <n v="0"/>
    <s v="26-Apr"/>
    <d v="1899-12-30T15:33:00"/>
    <x v="2"/>
    <x v="20"/>
    <x v="0"/>
    <x v="9"/>
    <x v="3"/>
  </r>
  <r>
    <x v="1341"/>
    <s v=" 18:01"/>
    <s v="Received from Customer - Venkatesh Traders"/>
    <s v="T240426180100334629842"/>
    <n v="196452395786"/>
    <x v="0"/>
    <s v="XXXXXXXXXX0662"/>
    <n v="14308"/>
    <x v="4"/>
    <x v="8"/>
    <n v="4"/>
    <x v="1"/>
    <n v="17"/>
    <n v="14308"/>
    <n v="0"/>
    <s v="26-Apr"/>
    <d v="1899-12-30T18:01:00"/>
    <x v="3"/>
    <x v="20"/>
    <x v="0"/>
    <x v="5"/>
    <x v="3"/>
  </r>
  <r>
    <x v="1341"/>
    <s v=" 20:44"/>
    <s v="Paid to Stationery Supplier"/>
    <s v="P240426204400425575451"/>
    <n v="382333471352"/>
    <x v="1"/>
    <s v="XXXXXX3700"/>
    <n v="697"/>
    <x v="4"/>
    <x v="8"/>
    <n v="4"/>
    <x v="1"/>
    <n v="17"/>
    <n v="0"/>
    <n v="697"/>
    <s v="26-Apr"/>
    <d v="1899-12-30T20:44:00"/>
    <x v="3"/>
    <x v="20"/>
    <x v="1"/>
    <x v="12"/>
    <x v="3"/>
  </r>
  <r>
    <x v="1341"/>
    <s v=" 20:50"/>
    <s v="Paid to Dominos Pizza"/>
    <s v="P240426205000821849385"/>
    <n v="812374399113"/>
    <x v="1"/>
    <s v="XXXXXX3700"/>
    <n v="10453"/>
    <x v="4"/>
    <x v="8"/>
    <n v="4"/>
    <x v="1"/>
    <n v="17"/>
    <n v="0"/>
    <n v="10453"/>
    <s v="26-Apr"/>
    <d v="1899-12-30T20:50:00"/>
    <x v="3"/>
    <x v="20"/>
    <x v="1"/>
    <x v="12"/>
    <x v="3"/>
  </r>
  <r>
    <x v="1342"/>
    <s v=" 12:03"/>
    <s v="Received from Customer - Ramesh &amp; Co"/>
    <s v="T240428120300379813589"/>
    <n v="119858772647"/>
    <x v="0"/>
    <s v="XXXXXXXXXX0662"/>
    <n v="8521"/>
    <x v="4"/>
    <x v="8"/>
    <n v="4"/>
    <x v="3"/>
    <n v="18"/>
    <n v="8521"/>
    <n v="0"/>
    <s v="28-Apr"/>
    <d v="1899-12-30T12:03:00"/>
    <x v="2"/>
    <x v="22"/>
    <x v="0"/>
    <x v="3"/>
    <x v="3"/>
  </r>
  <r>
    <x v="1342"/>
    <s v=" 15:36"/>
    <s v="Received from Customer - ABC Traders"/>
    <s v="T240428153600806226710"/>
    <n v="123409204505"/>
    <x v="0"/>
    <s v="XXXXXX3700"/>
    <n v="24381"/>
    <x v="4"/>
    <x v="8"/>
    <n v="4"/>
    <x v="3"/>
    <n v="18"/>
    <n v="24381"/>
    <n v="0"/>
    <s v="28-Apr"/>
    <d v="1899-12-30T15:36:00"/>
    <x v="2"/>
    <x v="22"/>
    <x v="0"/>
    <x v="9"/>
    <x v="3"/>
  </r>
  <r>
    <x v="1342"/>
    <s v=" 18:18"/>
    <s v="Received from Other UPI User"/>
    <s v="T240428181800214310487"/>
    <n v="484733446724"/>
    <x v="0"/>
    <s v="XXXXXX3700"/>
    <n v="4153"/>
    <x v="4"/>
    <x v="8"/>
    <n v="4"/>
    <x v="3"/>
    <n v="18"/>
    <n v="4153"/>
    <n v="0"/>
    <s v="28-Apr"/>
    <d v="1899-12-30T18:18:00"/>
    <x v="3"/>
    <x v="22"/>
    <x v="0"/>
    <x v="5"/>
    <x v="3"/>
  </r>
  <r>
    <x v="1342"/>
    <s v=" 19:47"/>
    <s v="Received from Customer - Manish Traders"/>
    <s v="T240428194700167632275"/>
    <n v="80169783071"/>
    <x v="0"/>
    <s v="XXXXXX3700"/>
    <n v="16178"/>
    <x v="4"/>
    <x v="8"/>
    <n v="4"/>
    <x v="3"/>
    <n v="18"/>
    <n v="16178"/>
    <n v="0"/>
    <s v="28-Apr"/>
    <d v="1899-12-30T19:47:00"/>
    <x v="3"/>
    <x v="22"/>
    <x v="0"/>
    <x v="6"/>
    <x v="3"/>
  </r>
  <r>
    <x v="1342"/>
    <s v=" 22:12"/>
    <s v="Received from Customer - Ravi Enterprises"/>
    <s v="T240428221200300471436"/>
    <n v="534125064711"/>
    <x v="0"/>
    <s v="XXXXXXXXXX0662"/>
    <n v="19800"/>
    <x v="4"/>
    <x v="8"/>
    <n v="4"/>
    <x v="3"/>
    <n v="18"/>
    <n v="19800"/>
    <n v="0"/>
    <s v="28-Apr"/>
    <d v="1899-12-30T22:12:00"/>
    <x v="1"/>
    <x v="22"/>
    <x v="0"/>
    <x v="16"/>
    <x v="3"/>
  </r>
  <r>
    <x v="1343"/>
    <s v=" 08:51"/>
    <s v="Received from Customer - ABC Traders"/>
    <s v="T240429085100330221100"/>
    <n v="677331625089"/>
    <x v="0"/>
    <s v="XXXXXXXXXX0662"/>
    <n v="2966"/>
    <x v="4"/>
    <x v="8"/>
    <n v="4"/>
    <x v="4"/>
    <n v="18"/>
    <n v="2966"/>
    <n v="0"/>
    <s v="29-Apr"/>
    <d v="1899-12-30T08:51:00"/>
    <x v="0"/>
    <x v="23"/>
    <x v="0"/>
    <x v="15"/>
    <x v="3"/>
  </r>
  <r>
    <x v="1343"/>
    <s v=" 13:46"/>
    <s v="Received from Customer - ABC Traders"/>
    <s v="T240429134600758315851"/>
    <n v="690635642323"/>
    <x v="0"/>
    <s v="XXXXXX3700"/>
    <n v="21748"/>
    <x v="4"/>
    <x v="8"/>
    <n v="4"/>
    <x v="4"/>
    <n v="18"/>
    <n v="21748"/>
    <n v="0"/>
    <s v="29-Apr"/>
    <d v="1899-12-30T13:46:00"/>
    <x v="2"/>
    <x v="23"/>
    <x v="0"/>
    <x v="8"/>
    <x v="3"/>
  </r>
  <r>
    <x v="1343"/>
    <s v=" 14:03"/>
    <s v="Received from Customer - Ravi Enterprises"/>
    <s v="T240429140300258083802"/>
    <n v="33862364701"/>
    <x v="0"/>
    <s v="XXXXXX3700"/>
    <n v="11637"/>
    <x v="4"/>
    <x v="8"/>
    <n v="4"/>
    <x v="4"/>
    <n v="18"/>
    <n v="11637"/>
    <n v="0"/>
    <s v="29-Apr"/>
    <d v="1899-12-30T14:03:00"/>
    <x v="2"/>
    <x v="23"/>
    <x v="0"/>
    <x v="10"/>
    <x v="3"/>
  </r>
  <r>
    <x v="1343"/>
    <s v=" 21:25"/>
    <s v="Received from Customer - Ramesh &amp; Co"/>
    <s v="T240429212500377766007"/>
    <n v="481253192777"/>
    <x v="0"/>
    <s v="XXXXXX3700"/>
    <n v="18114"/>
    <x v="4"/>
    <x v="8"/>
    <n v="4"/>
    <x v="4"/>
    <n v="18"/>
    <n v="18114"/>
    <n v="0"/>
    <s v="29-Apr"/>
    <d v="1899-12-30T21:25:00"/>
    <x v="1"/>
    <x v="23"/>
    <x v="0"/>
    <x v="7"/>
    <x v="3"/>
  </r>
  <r>
    <x v="1344"/>
    <s v=" 14:11"/>
    <s v="Paid to Jio Recharge"/>
    <s v="T240430141100488973291"/>
    <n v="690436293788"/>
    <x v="1"/>
    <s v="XXXXXX3700"/>
    <n v="1448"/>
    <x v="4"/>
    <x v="8"/>
    <n v="4"/>
    <x v="5"/>
    <n v="18"/>
    <n v="0"/>
    <n v="1448"/>
    <s v="30-Apr"/>
    <d v="1899-12-30T14:11:00"/>
    <x v="2"/>
    <x v="24"/>
    <x v="2"/>
    <x v="10"/>
    <x v="3"/>
  </r>
  <r>
    <x v="1344"/>
    <s v=" 16:12"/>
    <s v="Received from Customer - Venkatesh Traders"/>
    <s v="T240430161200937076715"/>
    <n v="834817525533"/>
    <x v="0"/>
    <s v="XXXXXXXXXX0662"/>
    <n v="11944"/>
    <x v="4"/>
    <x v="8"/>
    <n v="4"/>
    <x v="5"/>
    <n v="18"/>
    <n v="11944"/>
    <n v="0"/>
    <s v="30-Apr"/>
    <d v="1899-12-30T16:12:00"/>
    <x v="2"/>
    <x v="24"/>
    <x v="0"/>
    <x v="11"/>
    <x v="3"/>
  </r>
  <r>
    <x v="1344"/>
    <s v=" 18:10"/>
    <s v="Paid to Local Shopping Store"/>
    <s v="T240430181000915699963"/>
    <n v="833369155883"/>
    <x v="1"/>
    <s v="XXXXXX3700"/>
    <n v="2831"/>
    <x v="4"/>
    <x v="8"/>
    <n v="4"/>
    <x v="5"/>
    <n v="18"/>
    <n v="0"/>
    <n v="2831"/>
    <s v="30-Apr"/>
    <d v="1899-12-30T18:10:00"/>
    <x v="3"/>
    <x v="24"/>
    <x v="1"/>
    <x v="5"/>
    <x v="3"/>
  </r>
  <r>
    <x v="1344"/>
    <s v=" 23:26"/>
    <s v="Received from Customer - Ramesh &amp; Co"/>
    <s v="T240430232600894497843"/>
    <n v="495489460607"/>
    <x v="0"/>
    <s v="XXXXXXXXXX0662"/>
    <n v="23895"/>
    <x v="4"/>
    <x v="8"/>
    <n v="4"/>
    <x v="5"/>
    <n v="18"/>
    <n v="23895"/>
    <n v="0"/>
    <s v="30-Apr"/>
    <d v="1899-12-30T23:26:00"/>
    <x v="1"/>
    <x v="24"/>
    <x v="0"/>
    <x v="1"/>
    <x v="3"/>
  </r>
  <r>
    <x v="1345"/>
    <s v=" 12:25"/>
    <s v="Paid to Hotel Gowdas"/>
    <s v="P240501122500671544136"/>
    <n v="34580839920"/>
    <x v="1"/>
    <s v="XXXXXXXXXX0662"/>
    <n v="9043"/>
    <x v="4"/>
    <x v="9"/>
    <n v="5"/>
    <x v="6"/>
    <n v="18"/>
    <n v="0"/>
    <n v="9043"/>
    <s v="1-May"/>
    <d v="1899-12-30T12:25:00"/>
    <x v="2"/>
    <x v="26"/>
    <x v="1"/>
    <x v="3"/>
    <x v="3"/>
  </r>
  <r>
    <x v="1345"/>
    <s v=" 12:47"/>
    <s v="Received from Customer - Anand Stores"/>
    <s v="T240501124700115044492"/>
    <n v="388042592616"/>
    <x v="0"/>
    <s v="XXXXXXXXXX0662"/>
    <n v="5154"/>
    <x v="4"/>
    <x v="9"/>
    <n v="5"/>
    <x v="6"/>
    <n v="18"/>
    <n v="5154"/>
    <n v="0"/>
    <s v="1-May"/>
    <d v="1899-12-30T12:47:00"/>
    <x v="2"/>
    <x v="26"/>
    <x v="0"/>
    <x v="3"/>
    <x v="3"/>
  </r>
  <r>
    <x v="1346"/>
    <s v=" 17:56"/>
    <s v="Received from Other UPI User"/>
    <s v="T240502175600257837699"/>
    <n v="289263760726"/>
    <x v="0"/>
    <s v="XXXXXX3700"/>
    <n v="18651"/>
    <x v="4"/>
    <x v="9"/>
    <n v="5"/>
    <x v="0"/>
    <n v="18"/>
    <n v="18651"/>
    <n v="0"/>
    <s v="2-May"/>
    <d v="1899-12-30T17:56:00"/>
    <x v="3"/>
    <x v="27"/>
    <x v="0"/>
    <x v="4"/>
    <x v="3"/>
  </r>
  <r>
    <x v="1346"/>
    <s v=" 20:16"/>
    <s v="Received from Customer - Venkatesh Traders"/>
    <s v="T240502201600860224319"/>
    <n v="681861887310"/>
    <x v="0"/>
    <s v="XXXXXXXXXX0662"/>
    <n v="12099"/>
    <x v="4"/>
    <x v="9"/>
    <n v="5"/>
    <x v="0"/>
    <n v="18"/>
    <n v="12099"/>
    <n v="0"/>
    <s v="2-May"/>
    <d v="1899-12-30T20:16:00"/>
    <x v="3"/>
    <x v="27"/>
    <x v="0"/>
    <x v="12"/>
    <x v="3"/>
  </r>
  <r>
    <x v="1347"/>
    <s v=" 19:13"/>
    <s v="Received from Customer - Ravi Enterprises"/>
    <s v="T240503191300949156827"/>
    <n v="650882489860"/>
    <x v="0"/>
    <s v="XXXXXXXXXX0662"/>
    <n v="13230"/>
    <x v="4"/>
    <x v="9"/>
    <n v="5"/>
    <x v="1"/>
    <n v="18"/>
    <n v="13230"/>
    <n v="0"/>
    <s v="3-May"/>
    <d v="1899-12-30T19:13:00"/>
    <x v="3"/>
    <x v="28"/>
    <x v="0"/>
    <x v="6"/>
    <x v="3"/>
  </r>
  <r>
    <x v="1348"/>
    <s v=" 11:23"/>
    <s v="Received from Customer - Kumar Stores"/>
    <s v="T240504112300367105672"/>
    <n v="107650658760"/>
    <x v="0"/>
    <s v="XXXXXX3700"/>
    <n v="4190"/>
    <x v="4"/>
    <x v="9"/>
    <n v="5"/>
    <x v="2"/>
    <n v="18"/>
    <n v="4190"/>
    <n v="0"/>
    <s v="4-May"/>
    <d v="1899-12-30T11:23:00"/>
    <x v="0"/>
    <x v="29"/>
    <x v="0"/>
    <x v="2"/>
    <x v="3"/>
  </r>
  <r>
    <x v="1348"/>
    <s v=" 13:07"/>
    <s v="Received from Customer - ABC Traders"/>
    <s v="T240504130700765439399"/>
    <n v="19903404974"/>
    <x v="0"/>
    <s v="XXXXXXXXXX0662"/>
    <n v="4375"/>
    <x v="4"/>
    <x v="9"/>
    <n v="5"/>
    <x v="2"/>
    <n v="18"/>
    <n v="4375"/>
    <n v="0"/>
    <s v="4-May"/>
    <d v="1899-12-30T13:07:00"/>
    <x v="2"/>
    <x v="29"/>
    <x v="0"/>
    <x v="8"/>
    <x v="3"/>
  </r>
  <r>
    <x v="1348"/>
    <s v=" 14:00"/>
    <s v="Paid to Reliance Smart"/>
    <s v="T240504140000803122997"/>
    <n v="41154500883"/>
    <x v="1"/>
    <s v="XXXXXXXXXX0662"/>
    <n v="7027"/>
    <x v="4"/>
    <x v="9"/>
    <n v="5"/>
    <x v="2"/>
    <n v="18"/>
    <n v="0"/>
    <n v="7027"/>
    <s v="4-May"/>
    <d v="1899-12-30T14:00:00"/>
    <x v="2"/>
    <x v="29"/>
    <x v="1"/>
    <x v="10"/>
    <x v="3"/>
  </r>
  <r>
    <x v="1348"/>
    <s v=" 15:22"/>
    <s v="Received from Customer - Sri Lakshmi Stores"/>
    <s v="T240504152200985971544"/>
    <n v="234890443795"/>
    <x v="0"/>
    <s v="XXXXXXXXXX0662"/>
    <n v="3661"/>
    <x v="4"/>
    <x v="9"/>
    <n v="5"/>
    <x v="2"/>
    <n v="18"/>
    <n v="3661"/>
    <n v="0"/>
    <s v="4-May"/>
    <d v="1899-12-30T15:22:00"/>
    <x v="2"/>
    <x v="29"/>
    <x v="0"/>
    <x v="9"/>
    <x v="3"/>
  </r>
  <r>
    <x v="1349"/>
    <s v=" 09:07"/>
    <s v="Paid to Amazon Pay Groceries"/>
    <s v="T240505090700217834473"/>
    <n v="115381601711"/>
    <x v="1"/>
    <s v="XXXXXX3700"/>
    <n v="13463"/>
    <x v="4"/>
    <x v="9"/>
    <n v="5"/>
    <x v="3"/>
    <n v="19"/>
    <n v="0"/>
    <n v="13463"/>
    <s v="5-May"/>
    <d v="1899-12-30T09:07:00"/>
    <x v="0"/>
    <x v="30"/>
    <x v="4"/>
    <x v="13"/>
    <x v="3"/>
  </r>
  <r>
    <x v="1349"/>
    <s v=" 14:18"/>
    <s v="Paid to PhonePe"/>
    <s v="P240505141800286207277"/>
    <n v="744501920347"/>
    <x v="1"/>
    <s v="XXXXXX3700"/>
    <n v="8847"/>
    <x v="4"/>
    <x v="9"/>
    <n v="5"/>
    <x v="3"/>
    <n v="19"/>
    <n v="0"/>
    <n v="8847"/>
    <s v="5-May"/>
    <d v="1899-12-30T14:18:00"/>
    <x v="2"/>
    <x v="30"/>
    <x v="1"/>
    <x v="10"/>
    <x v="3"/>
  </r>
  <r>
    <x v="1349"/>
    <s v=" 14:26"/>
    <s v="Paid to Swiggy"/>
    <s v="P240505142600421103747"/>
    <n v="845266678228"/>
    <x v="1"/>
    <s v="XXXXXX3700"/>
    <n v="3730"/>
    <x v="4"/>
    <x v="9"/>
    <n v="5"/>
    <x v="3"/>
    <n v="19"/>
    <n v="0"/>
    <n v="3730"/>
    <s v="5-May"/>
    <d v="1899-12-30T14:26:00"/>
    <x v="2"/>
    <x v="30"/>
    <x v="1"/>
    <x v="10"/>
    <x v="3"/>
  </r>
  <r>
    <x v="1349"/>
    <s v=" 14:27"/>
    <s v="Received from Customer - Anand Stores"/>
    <s v="T240505142700895108758"/>
    <n v="34939293147"/>
    <x v="0"/>
    <s v="XXXXXXXXXX0662"/>
    <n v="6866"/>
    <x v="4"/>
    <x v="9"/>
    <n v="5"/>
    <x v="3"/>
    <n v="19"/>
    <n v="6866"/>
    <n v="0"/>
    <s v="5-May"/>
    <d v="1899-12-30T14:27:00"/>
    <x v="2"/>
    <x v="30"/>
    <x v="0"/>
    <x v="10"/>
    <x v="3"/>
  </r>
  <r>
    <x v="1349"/>
    <s v=" 18:44"/>
    <s v="Received from Customer - Anand Stores"/>
    <s v="T240505184400269853298"/>
    <n v="328650296006"/>
    <x v="0"/>
    <s v="XXXXXX3700"/>
    <n v="12020"/>
    <x v="4"/>
    <x v="9"/>
    <n v="5"/>
    <x v="3"/>
    <n v="19"/>
    <n v="12020"/>
    <n v="0"/>
    <s v="5-May"/>
    <d v="1899-12-30T18:44:00"/>
    <x v="3"/>
    <x v="30"/>
    <x v="0"/>
    <x v="5"/>
    <x v="3"/>
  </r>
  <r>
    <x v="1349"/>
    <s v=" 21:01"/>
    <s v="Paid to Other Merchant"/>
    <s v="P240505210100499772817"/>
    <n v="51263047728"/>
    <x v="1"/>
    <s v="XXXXXXXXXX0662"/>
    <n v="7255"/>
    <x v="4"/>
    <x v="9"/>
    <n v="5"/>
    <x v="3"/>
    <n v="19"/>
    <n v="0"/>
    <n v="7255"/>
    <s v="5-May"/>
    <d v="1899-12-30T21:01:00"/>
    <x v="1"/>
    <x v="30"/>
    <x v="1"/>
    <x v="7"/>
    <x v="3"/>
  </r>
  <r>
    <x v="1350"/>
    <s v=" 09:10"/>
    <s v="Paid to Bank Account Transfer"/>
    <s v="T240506091000333268491"/>
    <n v="460838038561"/>
    <x v="1"/>
    <s v="XXXXXX3700"/>
    <n v="6219"/>
    <x v="4"/>
    <x v="9"/>
    <n v="5"/>
    <x v="4"/>
    <n v="19"/>
    <n v="0"/>
    <n v="6219"/>
    <s v="6-May"/>
    <d v="1899-12-30T09:10:00"/>
    <x v="0"/>
    <x v="0"/>
    <x v="1"/>
    <x v="13"/>
    <x v="3"/>
  </r>
  <r>
    <x v="1350"/>
    <s v=" 11:32"/>
    <s v="Paid to Ramesh"/>
    <s v="T240506113200134674075"/>
    <n v="983105776744"/>
    <x v="1"/>
    <s v="XXXXXX3700"/>
    <n v="19117"/>
    <x v="4"/>
    <x v="9"/>
    <n v="5"/>
    <x v="4"/>
    <n v="19"/>
    <n v="0"/>
    <n v="19117"/>
    <s v="6-May"/>
    <d v="1899-12-30T11:32:00"/>
    <x v="0"/>
    <x v="0"/>
    <x v="1"/>
    <x v="2"/>
    <x v="3"/>
  </r>
  <r>
    <x v="1350"/>
    <s v=" 13:09"/>
    <s v="Paid to Local Provision Store"/>
    <s v="T240506130900316367791"/>
    <n v="619074040785"/>
    <x v="1"/>
    <s v="XXXXXX3700"/>
    <n v="4839"/>
    <x v="4"/>
    <x v="9"/>
    <n v="5"/>
    <x v="4"/>
    <n v="19"/>
    <n v="0"/>
    <n v="4839"/>
    <s v="6-May"/>
    <d v="1899-12-30T13:09:00"/>
    <x v="2"/>
    <x v="0"/>
    <x v="1"/>
    <x v="8"/>
    <x v="3"/>
  </r>
  <r>
    <x v="1350"/>
    <s v=" 14:56"/>
    <s v="Received from Customer - Venkatesh Traders"/>
    <s v="T240506145600107388417"/>
    <n v="612879555294"/>
    <x v="0"/>
    <s v="XXXXXX3700"/>
    <n v="2878"/>
    <x v="4"/>
    <x v="9"/>
    <n v="5"/>
    <x v="4"/>
    <n v="19"/>
    <n v="2878"/>
    <n v="0"/>
    <s v="6-May"/>
    <d v="1899-12-30T14:56:00"/>
    <x v="2"/>
    <x v="0"/>
    <x v="0"/>
    <x v="10"/>
    <x v="3"/>
  </r>
  <r>
    <x v="1350"/>
    <s v=" 19:29"/>
    <s v="Received from Customer - Manish Traders"/>
    <s v="T240506192900623363240"/>
    <n v="989915074756"/>
    <x v="0"/>
    <s v="XXXXXXXXXX0662"/>
    <n v="10337"/>
    <x v="4"/>
    <x v="9"/>
    <n v="5"/>
    <x v="4"/>
    <n v="19"/>
    <n v="10337"/>
    <n v="0"/>
    <s v="6-May"/>
    <d v="1899-12-30T19:29:00"/>
    <x v="3"/>
    <x v="0"/>
    <x v="0"/>
    <x v="6"/>
    <x v="3"/>
  </r>
  <r>
    <x v="1350"/>
    <s v=" 21:54"/>
    <s v="Received from Customer - Sri Lakshmi Stores"/>
    <s v="T240506215400237488758"/>
    <n v="743625438252"/>
    <x v="0"/>
    <s v="XXXXXX3700"/>
    <n v="12952"/>
    <x v="4"/>
    <x v="9"/>
    <n v="5"/>
    <x v="4"/>
    <n v="19"/>
    <n v="12952"/>
    <n v="0"/>
    <s v="6-May"/>
    <d v="1899-12-30T21:54:00"/>
    <x v="1"/>
    <x v="0"/>
    <x v="0"/>
    <x v="7"/>
    <x v="3"/>
  </r>
  <r>
    <x v="1351"/>
    <s v=" 11:08"/>
    <s v="Received from Customer - Manish Traders"/>
    <s v="T240507110800658618697"/>
    <n v="175312920317"/>
    <x v="0"/>
    <s v="XXXXXX3700"/>
    <n v="15880"/>
    <x v="4"/>
    <x v="9"/>
    <n v="5"/>
    <x v="5"/>
    <n v="19"/>
    <n v="15880"/>
    <n v="0"/>
    <s v="7-May"/>
    <d v="1899-12-30T11:08:00"/>
    <x v="0"/>
    <x v="1"/>
    <x v="0"/>
    <x v="2"/>
    <x v="3"/>
  </r>
  <r>
    <x v="1351"/>
    <s v=" 13:50"/>
    <s v="Received from Customer - Kumar Stores"/>
    <s v="T240507135000544586802"/>
    <n v="161689567363"/>
    <x v="0"/>
    <s v="XXXXXXXXXX0662"/>
    <n v="4633"/>
    <x v="4"/>
    <x v="9"/>
    <n v="5"/>
    <x v="5"/>
    <n v="19"/>
    <n v="4633"/>
    <n v="0"/>
    <s v="7-May"/>
    <d v="1899-12-30T13:50:00"/>
    <x v="2"/>
    <x v="1"/>
    <x v="0"/>
    <x v="8"/>
    <x v="3"/>
  </r>
  <r>
    <x v="1351"/>
    <s v=" 14:56"/>
    <s v="Received from Local Customer"/>
    <s v="T240507145600207679221"/>
    <n v="887217841336"/>
    <x v="0"/>
    <s v="XXXXXXXXXX0662"/>
    <n v="6759"/>
    <x v="4"/>
    <x v="9"/>
    <n v="5"/>
    <x v="5"/>
    <n v="19"/>
    <n v="6759"/>
    <n v="0"/>
    <s v="7-May"/>
    <d v="1899-12-30T14:56:00"/>
    <x v="2"/>
    <x v="1"/>
    <x v="0"/>
    <x v="10"/>
    <x v="3"/>
  </r>
  <r>
    <x v="1351"/>
    <s v=" 15:19"/>
    <s v="Received from Customer - Venkatesh Traders"/>
    <s v="T240507151900314056014"/>
    <n v="239966139464"/>
    <x v="0"/>
    <s v="XXXXXX3700"/>
    <n v="7665"/>
    <x v="4"/>
    <x v="9"/>
    <n v="5"/>
    <x v="5"/>
    <n v="19"/>
    <n v="7665"/>
    <n v="0"/>
    <s v="7-May"/>
    <d v="1899-12-30T15:19:00"/>
    <x v="2"/>
    <x v="1"/>
    <x v="0"/>
    <x v="9"/>
    <x v="3"/>
  </r>
  <r>
    <x v="1351"/>
    <s v=" 17:13"/>
    <s v="Paid to Reliance Smart"/>
    <s v="T240507171300384191953"/>
    <n v="570484538482"/>
    <x v="1"/>
    <s v="XXXXXXXXXX0662"/>
    <n v="4952"/>
    <x v="4"/>
    <x v="9"/>
    <n v="5"/>
    <x v="5"/>
    <n v="19"/>
    <n v="0"/>
    <n v="4952"/>
    <s v="7-May"/>
    <d v="1899-12-30T17:13:00"/>
    <x v="3"/>
    <x v="1"/>
    <x v="1"/>
    <x v="4"/>
    <x v="3"/>
  </r>
  <r>
    <x v="1351"/>
    <s v=" 18:02"/>
    <s v="Received from Bank/UPI Transfer"/>
    <s v="T240507180200938175918"/>
    <n v="305719244977"/>
    <x v="0"/>
    <s v="XXXXXX3700"/>
    <n v="2650"/>
    <x v="4"/>
    <x v="9"/>
    <n v="5"/>
    <x v="5"/>
    <n v="19"/>
    <n v="2650"/>
    <n v="0"/>
    <s v="7-May"/>
    <d v="1899-12-30T18:02:00"/>
    <x v="3"/>
    <x v="1"/>
    <x v="0"/>
    <x v="5"/>
    <x v="3"/>
  </r>
  <r>
    <x v="1351"/>
    <s v=" 19:39"/>
    <s v="Received from Customer - Sri Lakshmi Stores"/>
    <s v="T240507193900921590104"/>
    <n v="599762533332"/>
    <x v="0"/>
    <s v="XXXXXX3700"/>
    <n v="3102"/>
    <x v="4"/>
    <x v="9"/>
    <n v="5"/>
    <x v="5"/>
    <n v="19"/>
    <n v="3102"/>
    <n v="0"/>
    <s v="7-May"/>
    <d v="1899-12-30T19:39:00"/>
    <x v="3"/>
    <x v="1"/>
    <x v="0"/>
    <x v="6"/>
    <x v="3"/>
  </r>
  <r>
    <x v="1352"/>
    <s v=" 12:41"/>
    <s v="Paid to Velu"/>
    <s v="T240508124100318330687"/>
    <n v="667120382380"/>
    <x v="1"/>
    <s v="XXXXXX3700"/>
    <n v="6204"/>
    <x v="4"/>
    <x v="9"/>
    <n v="5"/>
    <x v="6"/>
    <n v="19"/>
    <n v="0"/>
    <n v="6204"/>
    <s v="8-May"/>
    <d v="1899-12-30T12:41:00"/>
    <x v="2"/>
    <x v="2"/>
    <x v="1"/>
    <x v="3"/>
    <x v="3"/>
  </r>
  <r>
    <x v="1352"/>
    <s v=" 14:24"/>
    <s v="Received from Customer - Sri Lakshmi Stores"/>
    <s v="T240508142400627647715"/>
    <n v="308079052354"/>
    <x v="0"/>
    <s v="XXXXXX3700"/>
    <n v="9948"/>
    <x v="4"/>
    <x v="9"/>
    <n v="5"/>
    <x v="6"/>
    <n v="19"/>
    <n v="9948"/>
    <n v="0"/>
    <s v="8-May"/>
    <d v="1899-12-30T14:24:00"/>
    <x v="2"/>
    <x v="2"/>
    <x v="0"/>
    <x v="10"/>
    <x v="3"/>
  </r>
  <r>
    <x v="1352"/>
    <s v=" 16:25"/>
    <s v="Received from Customer - Ravi Enterprises"/>
    <s v="T240508162500898198252"/>
    <n v="527630053764"/>
    <x v="0"/>
    <s v="XXXXXXXXXX0662"/>
    <n v="15580"/>
    <x v="4"/>
    <x v="9"/>
    <n v="5"/>
    <x v="6"/>
    <n v="19"/>
    <n v="15580"/>
    <n v="0"/>
    <s v="8-May"/>
    <d v="1899-12-30T16:25:00"/>
    <x v="2"/>
    <x v="2"/>
    <x v="0"/>
    <x v="11"/>
    <x v="3"/>
  </r>
  <r>
    <x v="1352"/>
    <s v=" 18:40"/>
    <s v="Paid to Bank Account Transfer"/>
    <s v="T240508184000963021069"/>
    <n v="835890822368"/>
    <x v="1"/>
    <s v="XXXXXXXXXX0662"/>
    <n v="1929"/>
    <x v="4"/>
    <x v="9"/>
    <n v="5"/>
    <x v="6"/>
    <n v="19"/>
    <n v="0"/>
    <n v="1929"/>
    <s v="8-May"/>
    <d v="1899-12-30T18:40:00"/>
    <x v="3"/>
    <x v="2"/>
    <x v="1"/>
    <x v="5"/>
    <x v="3"/>
  </r>
  <r>
    <x v="1353"/>
    <s v=" 09:04"/>
    <s v="Received from Customer - Kumar Stores"/>
    <s v="T240509090400686260237"/>
    <n v="162049893923"/>
    <x v="0"/>
    <s v="XXXXXXXXXX0662"/>
    <n v="9512"/>
    <x v="4"/>
    <x v="9"/>
    <n v="5"/>
    <x v="0"/>
    <n v="19"/>
    <n v="9512"/>
    <n v="0"/>
    <s v="9-May"/>
    <d v="1899-12-30T09:04:00"/>
    <x v="0"/>
    <x v="3"/>
    <x v="0"/>
    <x v="13"/>
    <x v="3"/>
  </r>
  <r>
    <x v="1353"/>
    <s v=" 13:37"/>
    <s v="Received from Local Customer"/>
    <s v="T240509133700947434067"/>
    <n v="232910955444"/>
    <x v="0"/>
    <s v="XXXXXX3700"/>
    <n v="15727"/>
    <x v="4"/>
    <x v="9"/>
    <n v="5"/>
    <x v="0"/>
    <n v="19"/>
    <n v="15727"/>
    <n v="0"/>
    <s v="9-May"/>
    <d v="1899-12-30T13:37:00"/>
    <x v="2"/>
    <x v="3"/>
    <x v="0"/>
    <x v="8"/>
    <x v="3"/>
  </r>
  <r>
    <x v="1353"/>
    <s v=" 16:09"/>
    <s v="Received from Customer - Kumar Stores"/>
    <s v="T240509160900478669726"/>
    <n v="438721739258"/>
    <x v="0"/>
    <s v="XXXXXX3700"/>
    <n v="1945"/>
    <x v="4"/>
    <x v="9"/>
    <n v="5"/>
    <x v="0"/>
    <n v="19"/>
    <n v="1945"/>
    <n v="0"/>
    <s v="9-May"/>
    <d v="1899-12-30T16:09:00"/>
    <x v="2"/>
    <x v="3"/>
    <x v="0"/>
    <x v="11"/>
    <x v="3"/>
  </r>
  <r>
    <x v="1354"/>
    <s v=" 16:47"/>
    <s v="Received from Customer - Ravi Enterprises"/>
    <s v="T240510164700968058662"/>
    <n v="270163885246"/>
    <x v="0"/>
    <s v="XXXXXX3700"/>
    <n v="2614"/>
    <x v="4"/>
    <x v="9"/>
    <n v="5"/>
    <x v="1"/>
    <n v="19"/>
    <n v="2614"/>
    <n v="0"/>
    <s v="10-May"/>
    <d v="1899-12-30T16:47:00"/>
    <x v="2"/>
    <x v="4"/>
    <x v="0"/>
    <x v="11"/>
    <x v="3"/>
  </r>
  <r>
    <x v="1354"/>
    <s v=" 21:26"/>
    <s v="Received from Customer - Venkatesh Traders"/>
    <s v="T240510212600393096940"/>
    <n v="520439268067"/>
    <x v="0"/>
    <s v="XXXXXX3700"/>
    <n v="4648"/>
    <x v="4"/>
    <x v="9"/>
    <n v="5"/>
    <x v="1"/>
    <n v="19"/>
    <n v="4648"/>
    <n v="0"/>
    <s v="10-May"/>
    <d v="1899-12-30T21:26:00"/>
    <x v="1"/>
    <x v="4"/>
    <x v="0"/>
    <x v="7"/>
    <x v="3"/>
  </r>
  <r>
    <x v="1355"/>
    <s v=" 15:13"/>
    <s v="Paid to Amazon Shopping"/>
    <s v="T240511151300879593360"/>
    <n v="182489236657"/>
    <x v="1"/>
    <s v="XXXXXX3700"/>
    <n v="12675"/>
    <x v="4"/>
    <x v="9"/>
    <n v="5"/>
    <x v="2"/>
    <n v="19"/>
    <n v="0"/>
    <n v="12675"/>
    <s v="11-May"/>
    <d v="1899-12-30T15:13:00"/>
    <x v="2"/>
    <x v="5"/>
    <x v="4"/>
    <x v="9"/>
    <x v="3"/>
  </r>
  <r>
    <x v="1355"/>
    <s v=" 19:21"/>
    <s v="Received from Customer - ABC Traders"/>
    <s v="T240511192100298529007"/>
    <n v="810345093709"/>
    <x v="0"/>
    <s v="XXXXXXXXXX0662"/>
    <n v="24092"/>
    <x v="4"/>
    <x v="9"/>
    <n v="5"/>
    <x v="2"/>
    <n v="19"/>
    <n v="24092"/>
    <n v="0"/>
    <s v="11-May"/>
    <d v="1899-12-30T19:21:00"/>
    <x v="3"/>
    <x v="5"/>
    <x v="0"/>
    <x v="6"/>
    <x v="3"/>
  </r>
  <r>
    <x v="1355"/>
    <s v=" 22:00"/>
    <s v="Received from Customer - Anand Stores"/>
    <s v="T240511220000365733836"/>
    <n v="193833040858"/>
    <x v="0"/>
    <s v="XXXXXX3700"/>
    <n v="23674"/>
    <x v="4"/>
    <x v="9"/>
    <n v="5"/>
    <x v="2"/>
    <n v="19"/>
    <n v="23674"/>
    <n v="0"/>
    <s v="11-May"/>
    <d v="1899-12-30T22:00:00"/>
    <x v="1"/>
    <x v="5"/>
    <x v="0"/>
    <x v="16"/>
    <x v="3"/>
  </r>
  <r>
    <x v="1355"/>
    <s v=" 22:47"/>
    <s v="Received from Customer - Ramesh &amp; Co"/>
    <s v="T240511224700870825467"/>
    <n v="782093923049"/>
    <x v="0"/>
    <s v="XXXXXXXXXX0662"/>
    <n v="12447"/>
    <x v="4"/>
    <x v="9"/>
    <n v="5"/>
    <x v="2"/>
    <n v="19"/>
    <n v="12447"/>
    <n v="0"/>
    <s v="11-May"/>
    <d v="1899-12-30T22:47:00"/>
    <x v="1"/>
    <x v="5"/>
    <x v="0"/>
    <x v="16"/>
    <x v="3"/>
  </r>
  <r>
    <x v="1355"/>
    <s v=" 23:01"/>
    <s v="Received from Customer - Ravi Enterprises"/>
    <s v="T240511230100287807842"/>
    <n v="118844612220"/>
    <x v="0"/>
    <s v="XXXXXXXXXX0662"/>
    <n v="5322"/>
    <x v="4"/>
    <x v="9"/>
    <n v="5"/>
    <x v="2"/>
    <n v="19"/>
    <n v="5322"/>
    <n v="0"/>
    <s v="11-May"/>
    <d v="1899-12-30T23:01:00"/>
    <x v="1"/>
    <x v="5"/>
    <x v="0"/>
    <x v="1"/>
    <x v="3"/>
  </r>
  <r>
    <x v="1356"/>
    <s v=" 14:23"/>
    <s v="Paid to Local Shopping Store"/>
    <s v="T240512142300423928474"/>
    <n v="904581692009"/>
    <x v="1"/>
    <s v="XXXXXX3700"/>
    <n v="3401"/>
    <x v="4"/>
    <x v="9"/>
    <n v="5"/>
    <x v="3"/>
    <n v="20"/>
    <n v="0"/>
    <n v="3401"/>
    <s v="12-May"/>
    <d v="1899-12-30T14:23:00"/>
    <x v="2"/>
    <x v="6"/>
    <x v="1"/>
    <x v="10"/>
    <x v="3"/>
  </r>
  <r>
    <x v="1356"/>
    <s v=" 16:30"/>
    <s v="Paid to Santhu"/>
    <s v="T240512163000192870370"/>
    <n v="939247138407"/>
    <x v="1"/>
    <s v="XXXXXX3700"/>
    <n v="17676"/>
    <x v="4"/>
    <x v="9"/>
    <n v="5"/>
    <x v="3"/>
    <n v="20"/>
    <n v="0"/>
    <n v="17676"/>
    <s v="12-May"/>
    <d v="1899-12-30T16:30:00"/>
    <x v="2"/>
    <x v="6"/>
    <x v="1"/>
    <x v="11"/>
    <x v="3"/>
  </r>
  <r>
    <x v="1356"/>
    <s v=" 17:51"/>
    <s v="Paid to Ramesh"/>
    <s v="T240512175100698951489"/>
    <n v="916614884841"/>
    <x v="1"/>
    <s v="XXXXXX3700"/>
    <n v="9233"/>
    <x v="4"/>
    <x v="9"/>
    <n v="5"/>
    <x v="3"/>
    <n v="20"/>
    <n v="0"/>
    <n v="9233"/>
    <s v="12-May"/>
    <d v="1899-12-30T17:51:00"/>
    <x v="3"/>
    <x v="6"/>
    <x v="1"/>
    <x v="4"/>
    <x v="3"/>
  </r>
  <r>
    <x v="1356"/>
    <s v=" 20:31"/>
    <s v="Paid to Ramesh"/>
    <s v="P240512203100568401167"/>
    <n v="319297338535"/>
    <x v="1"/>
    <s v="XXXXXXXXXX0662"/>
    <n v="10858"/>
    <x v="4"/>
    <x v="9"/>
    <n v="5"/>
    <x v="3"/>
    <n v="20"/>
    <n v="0"/>
    <n v="10858"/>
    <s v="12-May"/>
    <d v="1899-12-30T20:31:00"/>
    <x v="3"/>
    <x v="6"/>
    <x v="1"/>
    <x v="12"/>
    <x v="3"/>
  </r>
  <r>
    <x v="1357"/>
    <s v=" 11:31"/>
    <s v="Received from Customer - Ramesh &amp; Co"/>
    <s v="T240513113100674568035"/>
    <n v="648912614801"/>
    <x v="0"/>
    <s v="XXXXXXXXXX0662"/>
    <n v="2780"/>
    <x v="4"/>
    <x v="9"/>
    <n v="5"/>
    <x v="4"/>
    <n v="20"/>
    <n v="2780"/>
    <n v="0"/>
    <s v="13-May"/>
    <d v="1899-12-30T11:31:00"/>
    <x v="0"/>
    <x v="7"/>
    <x v="0"/>
    <x v="2"/>
    <x v="3"/>
  </r>
  <r>
    <x v="1357"/>
    <s v=" 19:00"/>
    <s v="Paid to Airtel Recharge"/>
    <s v="P240513190000675282094"/>
    <n v="662958105910"/>
    <x v="1"/>
    <s v="XXXXXXXXXX0662"/>
    <n v="2857"/>
    <x v="4"/>
    <x v="9"/>
    <n v="5"/>
    <x v="4"/>
    <n v="20"/>
    <n v="0"/>
    <n v="2857"/>
    <s v="13-May"/>
    <d v="1899-12-30T19:00:00"/>
    <x v="3"/>
    <x v="7"/>
    <x v="2"/>
    <x v="6"/>
    <x v="3"/>
  </r>
  <r>
    <x v="1357"/>
    <s v=" 21:06"/>
    <s v="Received from Customer - Venkatesh Traders"/>
    <s v="T240513210600739841278"/>
    <n v="205165238930"/>
    <x v="0"/>
    <s v="XXXXXXXXXX0662"/>
    <n v="7008"/>
    <x v="4"/>
    <x v="9"/>
    <n v="5"/>
    <x v="4"/>
    <n v="20"/>
    <n v="7008"/>
    <n v="0"/>
    <s v="13-May"/>
    <d v="1899-12-30T21:06:00"/>
    <x v="1"/>
    <x v="7"/>
    <x v="0"/>
    <x v="7"/>
    <x v="3"/>
  </r>
  <r>
    <x v="1358"/>
    <s v=" 08:45"/>
    <s v="Received from Customer - Sri Lakshmi Stores"/>
    <s v="T240514084500970774620"/>
    <n v="200474427340"/>
    <x v="0"/>
    <s v="XXXXXXXXXX0662"/>
    <n v="8828"/>
    <x v="4"/>
    <x v="9"/>
    <n v="5"/>
    <x v="5"/>
    <n v="20"/>
    <n v="8828"/>
    <n v="0"/>
    <s v="14-May"/>
    <d v="1899-12-30T08:45:00"/>
    <x v="0"/>
    <x v="8"/>
    <x v="0"/>
    <x v="15"/>
    <x v="3"/>
  </r>
  <r>
    <x v="1358"/>
    <s v=" 13:36"/>
    <s v="Received from Customer - Sagar Enterprises"/>
    <s v="T240514133600280968046"/>
    <n v="837304394776"/>
    <x v="0"/>
    <s v="XXXXXX3700"/>
    <n v="10893"/>
    <x v="4"/>
    <x v="9"/>
    <n v="5"/>
    <x v="5"/>
    <n v="20"/>
    <n v="10893"/>
    <n v="0"/>
    <s v="14-May"/>
    <d v="1899-12-30T13:36:00"/>
    <x v="2"/>
    <x v="8"/>
    <x v="0"/>
    <x v="8"/>
    <x v="3"/>
  </r>
  <r>
    <x v="1358"/>
    <s v=" 13:54"/>
    <s v="Paid to Family Member - Kumar"/>
    <s v="P240514135400691450275"/>
    <n v="492297225514"/>
    <x v="1"/>
    <s v="XXXXXX3700"/>
    <n v="21370"/>
    <x v="4"/>
    <x v="9"/>
    <n v="5"/>
    <x v="5"/>
    <n v="20"/>
    <n v="0"/>
    <n v="21370"/>
    <s v="14-May"/>
    <d v="1899-12-30T13:54:00"/>
    <x v="2"/>
    <x v="8"/>
    <x v="1"/>
    <x v="8"/>
    <x v="3"/>
  </r>
  <r>
    <x v="1358"/>
    <s v=" 17:57"/>
    <s v="Paid to Mobile Recharge"/>
    <s v="T240514175700508477024"/>
    <n v="715523380758"/>
    <x v="1"/>
    <s v="XXXXXXXXXX0662"/>
    <n v="9491"/>
    <x v="4"/>
    <x v="9"/>
    <n v="5"/>
    <x v="5"/>
    <n v="20"/>
    <n v="0"/>
    <n v="9491"/>
    <s v="14-May"/>
    <d v="1899-12-30T17:57:00"/>
    <x v="3"/>
    <x v="8"/>
    <x v="2"/>
    <x v="4"/>
    <x v="3"/>
  </r>
  <r>
    <x v="1359"/>
    <s v=" 14:37"/>
    <s v="Paid to Local Hotel"/>
    <s v="T240515143700633505003"/>
    <n v="113374416855"/>
    <x v="1"/>
    <s v="XXXXXX3700"/>
    <n v="1708"/>
    <x v="4"/>
    <x v="9"/>
    <n v="5"/>
    <x v="6"/>
    <n v="20"/>
    <n v="0"/>
    <n v="1708"/>
    <s v="15-May"/>
    <d v="1899-12-30T14:37:00"/>
    <x v="2"/>
    <x v="9"/>
    <x v="1"/>
    <x v="10"/>
    <x v="3"/>
  </r>
  <r>
    <x v="1359"/>
    <s v=" 17:52"/>
    <s v="Paid to PhonePe"/>
    <s v="P240515175200967684919"/>
    <n v="297508457210"/>
    <x v="1"/>
    <s v="XXXXXX3700"/>
    <n v="5470"/>
    <x v="4"/>
    <x v="9"/>
    <n v="5"/>
    <x v="6"/>
    <n v="20"/>
    <n v="0"/>
    <n v="5470"/>
    <s v="15-May"/>
    <d v="1899-12-30T17:52:00"/>
    <x v="3"/>
    <x v="9"/>
    <x v="1"/>
    <x v="4"/>
    <x v="3"/>
  </r>
  <r>
    <x v="1360"/>
    <s v=" 13:43"/>
    <s v="Received from Bank/UPI Transfer"/>
    <s v="T240516134300415905196"/>
    <n v="419948455650"/>
    <x v="0"/>
    <s v="XXXXXX3700"/>
    <n v="7684"/>
    <x v="4"/>
    <x v="9"/>
    <n v="5"/>
    <x v="0"/>
    <n v="20"/>
    <n v="7684"/>
    <n v="0"/>
    <s v="16-May"/>
    <d v="1899-12-30T13:43:00"/>
    <x v="2"/>
    <x v="10"/>
    <x v="0"/>
    <x v="8"/>
    <x v="3"/>
  </r>
  <r>
    <x v="1360"/>
    <s v=" 13:47"/>
    <s v="Received from Customer - Kumar Stores"/>
    <s v="T240516134700432405911"/>
    <n v="220636831913"/>
    <x v="0"/>
    <s v="XXXXXXXXXX0662"/>
    <n v="4466"/>
    <x v="4"/>
    <x v="9"/>
    <n v="5"/>
    <x v="0"/>
    <n v="20"/>
    <n v="4466"/>
    <n v="0"/>
    <s v="16-May"/>
    <d v="1899-12-30T13:47:00"/>
    <x v="2"/>
    <x v="10"/>
    <x v="0"/>
    <x v="8"/>
    <x v="3"/>
  </r>
  <r>
    <x v="1360"/>
    <s v=" 15:58"/>
    <s v="Paid to Bank Account Transfer"/>
    <s v="P240516155800453813470"/>
    <n v="256505829499"/>
    <x v="1"/>
    <s v="XXXXXXXXXX0662"/>
    <n v="25262"/>
    <x v="4"/>
    <x v="9"/>
    <n v="5"/>
    <x v="0"/>
    <n v="20"/>
    <n v="0"/>
    <n v="25262"/>
    <s v="16-May"/>
    <d v="1899-12-30T15:58:00"/>
    <x v="2"/>
    <x v="10"/>
    <x v="1"/>
    <x v="9"/>
    <x v="3"/>
  </r>
  <r>
    <x v="1360"/>
    <s v=" 20:55"/>
    <s v="Received from Customer - Sri Lakshmi Stores"/>
    <s v="T240516205500810444052"/>
    <n v="73045703090"/>
    <x v="0"/>
    <s v="XXXXXXXXXX0662"/>
    <n v="24015"/>
    <x v="4"/>
    <x v="9"/>
    <n v="5"/>
    <x v="0"/>
    <n v="20"/>
    <n v="24015"/>
    <n v="0"/>
    <s v="16-May"/>
    <d v="1899-12-30T20:55:00"/>
    <x v="3"/>
    <x v="10"/>
    <x v="0"/>
    <x v="12"/>
    <x v="3"/>
  </r>
  <r>
    <x v="1360"/>
    <s v=" 22:21"/>
    <s v="Received from Customer - Anand Stores"/>
    <s v="T240516222100745511268"/>
    <n v="845982179164"/>
    <x v="0"/>
    <s v="XXXXXX3700"/>
    <n v="7505"/>
    <x v="4"/>
    <x v="9"/>
    <n v="5"/>
    <x v="0"/>
    <n v="20"/>
    <n v="7505"/>
    <n v="0"/>
    <s v="16-May"/>
    <d v="1899-12-30T22:21:00"/>
    <x v="1"/>
    <x v="10"/>
    <x v="0"/>
    <x v="16"/>
    <x v="3"/>
  </r>
  <r>
    <x v="1361"/>
    <s v=" 09:16"/>
    <s v="Received from Customer - Ravi Enterprises"/>
    <s v="T240517091600238047051"/>
    <n v="540904377764"/>
    <x v="0"/>
    <s v="XXXXXX3700"/>
    <n v="16631"/>
    <x v="4"/>
    <x v="9"/>
    <n v="5"/>
    <x v="1"/>
    <n v="20"/>
    <n v="16631"/>
    <n v="0"/>
    <s v="17-May"/>
    <d v="1899-12-30T09:16:00"/>
    <x v="0"/>
    <x v="11"/>
    <x v="0"/>
    <x v="13"/>
    <x v="3"/>
  </r>
  <r>
    <x v="1361"/>
    <s v=" 11:21"/>
    <s v="Paid to PhonePe"/>
    <s v="P240517112100577490283"/>
    <n v="923526805149"/>
    <x v="1"/>
    <s v="XXXXXX3700"/>
    <n v="8024"/>
    <x v="4"/>
    <x v="9"/>
    <n v="5"/>
    <x v="1"/>
    <n v="20"/>
    <n v="0"/>
    <n v="8024"/>
    <s v="17-May"/>
    <d v="1899-12-30T11:21:00"/>
    <x v="0"/>
    <x v="11"/>
    <x v="1"/>
    <x v="2"/>
    <x v="3"/>
  </r>
  <r>
    <x v="1361"/>
    <s v=" 15:21"/>
    <s v="Received from Manish"/>
    <s v="T240517152100244325567"/>
    <n v="121296370838"/>
    <x v="0"/>
    <s v="XXXXXX3700"/>
    <n v="23705"/>
    <x v="4"/>
    <x v="9"/>
    <n v="5"/>
    <x v="1"/>
    <n v="20"/>
    <n v="23705"/>
    <n v="0"/>
    <s v="17-May"/>
    <d v="1899-12-30T15:21:00"/>
    <x v="2"/>
    <x v="11"/>
    <x v="0"/>
    <x v="9"/>
    <x v="3"/>
  </r>
  <r>
    <x v="1361"/>
    <s v=" 17:34"/>
    <s v="Received from Customer - Venkatesh Traders"/>
    <s v="T240517173400627824758"/>
    <n v="308402897359"/>
    <x v="0"/>
    <s v="XXXXXX3700"/>
    <n v="24502"/>
    <x v="4"/>
    <x v="9"/>
    <n v="5"/>
    <x v="1"/>
    <n v="20"/>
    <n v="24502"/>
    <n v="0"/>
    <s v="17-May"/>
    <d v="1899-12-30T17:34:00"/>
    <x v="3"/>
    <x v="11"/>
    <x v="0"/>
    <x v="4"/>
    <x v="3"/>
  </r>
  <r>
    <x v="1361"/>
    <s v=" 18:20"/>
    <s v="Paid to Reliance Smart"/>
    <s v="T240517182000196098676"/>
    <n v="312809462348"/>
    <x v="1"/>
    <s v="XXXXXXXXXX0662"/>
    <n v="2519"/>
    <x v="4"/>
    <x v="9"/>
    <n v="5"/>
    <x v="1"/>
    <n v="20"/>
    <n v="0"/>
    <n v="2519"/>
    <s v="17-May"/>
    <d v="1899-12-30T18:20:00"/>
    <x v="3"/>
    <x v="11"/>
    <x v="1"/>
    <x v="5"/>
    <x v="3"/>
  </r>
  <r>
    <x v="1362"/>
    <s v=" 09:24"/>
    <s v="Paid to Family Member - Priya"/>
    <s v="P240518092400700509530"/>
    <n v="433470001519"/>
    <x v="1"/>
    <s v="XXXXXXXXXX0662"/>
    <n v="8094"/>
    <x v="4"/>
    <x v="9"/>
    <n v="5"/>
    <x v="2"/>
    <n v="20"/>
    <n v="0"/>
    <n v="8094"/>
    <s v="18-May"/>
    <d v="1899-12-30T09:24:00"/>
    <x v="0"/>
    <x v="12"/>
    <x v="1"/>
    <x v="13"/>
    <x v="3"/>
  </r>
  <r>
    <x v="1362"/>
    <s v=" 21:52"/>
    <s v="Received from Customer - Anand Stores"/>
    <s v="T240518215200134006625"/>
    <n v="430605366346"/>
    <x v="0"/>
    <s v="XXXXXXXXXX0662"/>
    <n v="3854"/>
    <x v="4"/>
    <x v="9"/>
    <n v="5"/>
    <x v="2"/>
    <n v="20"/>
    <n v="3854"/>
    <n v="0"/>
    <s v="18-May"/>
    <d v="1899-12-30T21:52:00"/>
    <x v="1"/>
    <x v="12"/>
    <x v="0"/>
    <x v="7"/>
    <x v="3"/>
  </r>
  <r>
    <x v="1362"/>
    <s v=" 22:06"/>
    <s v="Paid to Nandini Milk Parlour"/>
    <s v="P240518220600598992312"/>
    <n v="436459173832"/>
    <x v="1"/>
    <s v="XXXXXX3700"/>
    <n v="6532"/>
    <x v="4"/>
    <x v="9"/>
    <n v="5"/>
    <x v="2"/>
    <n v="20"/>
    <n v="0"/>
    <n v="6532"/>
    <s v="18-May"/>
    <d v="1899-12-30T22:06:00"/>
    <x v="1"/>
    <x v="12"/>
    <x v="1"/>
    <x v="16"/>
    <x v="3"/>
  </r>
  <r>
    <x v="1363"/>
    <s v=" 10:08"/>
    <s v="Received from Family Member - Priya"/>
    <s v="T240519100800816385701"/>
    <n v="834379842212"/>
    <x v="0"/>
    <s v="XXXXXXXXXX0662"/>
    <n v="1566"/>
    <x v="4"/>
    <x v="9"/>
    <n v="5"/>
    <x v="3"/>
    <n v="21"/>
    <n v="1566"/>
    <n v="0"/>
    <s v="19-May"/>
    <d v="1899-12-30T10:08:00"/>
    <x v="0"/>
    <x v="13"/>
    <x v="0"/>
    <x v="0"/>
    <x v="3"/>
  </r>
  <r>
    <x v="1363"/>
    <s v=" 13:18"/>
    <s v="Received from Customer - ABC Traders"/>
    <s v="T240519131800341810340"/>
    <n v="836571535961"/>
    <x v="0"/>
    <s v="XXXXXX3700"/>
    <n v="5303"/>
    <x v="4"/>
    <x v="9"/>
    <n v="5"/>
    <x v="3"/>
    <n v="21"/>
    <n v="5303"/>
    <n v="0"/>
    <s v="19-May"/>
    <d v="1899-12-30T13:18:00"/>
    <x v="2"/>
    <x v="13"/>
    <x v="0"/>
    <x v="8"/>
    <x v="3"/>
  </r>
  <r>
    <x v="1363"/>
    <s v=" 13:47"/>
    <s v="Paid to Bank Account Transfer"/>
    <s v="P240519134700377520922"/>
    <n v="919382886099"/>
    <x v="1"/>
    <s v="XXXXXX3700"/>
    <n v="2056"/>
    <x v="4"/>
    <x v="9"/>
    <n v="5"/>
    <x v="3"/>
    <n v="21"/>
    <n v="0"/>
    <n v="2056"/>
    <s v="19-May"/>
    <d v="1899-12-30T13:47:00"/>
    <x v="2"/>
    <x v="13"/>
    <x v="1"/>
    <x v="8"/>
    <x v="3"/>
  </r>
  <r>
    <x v="1363"/>
    <s v=" 15:28"/>
    <s v="Received from Ramesh"/>
    <s v="T240519152800423845210"/>
    <n v="581709895459"/>
    <x v="0"/>
    <s v="XXXXXX3700"/>
    <n v="5011"/>
    <x v="4"/>
    <x v="9"/>
    <n v="5"/>
    <x v="3"/>
    <n v="21"/>
    <n v="5011"/>
    <n v="0"/>
    <s v="19-May"/>
    <d v="1899-12-30T15:28:00"/>
    <x v="2"/>
    <x v="13"/>
    <x v="0"/>
    <x v="9"/>
    <x v="3"/>
  </r>
  <r>
    <x v="1363"/>
    <s v=" 16:06"/>
    <s v="Paid to Velu"/>
    <s v="T240519160600669185633"/>
    <n v="517704775163"/>
    <x v="1"/>
    <s v="XXXXXXXXXX0662"/>
    <n v="10775"/>
    <x v="4"/>
    <x v="9"/>
    <n v="5"/>
    <x v="3"/>
    <n v="21"/>
    <n v="0"/>
    <n v="10775"/>
    <s v="19-May"/>
    <d v="1899-12-30T16:06:00"/>
    <x v="2"/>
    <x v="13"/>
    <x v="1"/>
    <x v="11"/>
    <x v="3"/>
  </r>
  <r>
    <x v="1363"/>
    <s v=" 23:03"/>
    <s v="Paid to Wholesale Supplier"/>
    <s v="T240519230300903332673"/>
    <n v="909249898677"/>
    <x v="1"/>
    <s v="XXXXXXXXXX0662"/>
    <n v="1221"/>
    <x v="4"/>
    <x v="9"/>
    <n v="5"/>
    <x v="3"/>
    <n v="21"/>
    <n v="0"/>
    <n v="1221"/>
    <s v="19-May"/>
    <d v="1899-12-30T23:03:00"/>
    <x v="1"/>
    <x v="13"/>
    <x v="1"/>
    <x v="1"/>
    <x v="3"/>
  </r>
  <r>
    <x v="1364"/>
    <s v=" 16:06"/>
    <s v="Received from Family Member - Priya"/>
    <s v="T240520160600296059784"/>
    <n v="713657776345"/>
    <x v="0"/>
    <s v="XXXXXXXXXX0662"/>
    <n v="9633"/>
    <x v="4"/>
    <x v="9"/>
    <n v="5"/>
    <x v="4"/>
    <n v="21"/>
    <n v="9633"/>
    <n v="0"/>
    <s v="20-May"/>
    <d v="1899-12-30T16:06:00"/>
    <x v="2"/>
    <x v="14"/>
    <x v="0"/>
    <x v="11"/>
    <x v="3"/>
  </r>
  <r>
    <x v="1364"/>
    <s v=" 16:15"/>
    <s v="Paid to Local Provision Store"/>
    <s v="T240520161500849755874"/>
    <n v="991622906782"/>
    <x v="1"/>
    <s v="XXXXXX3700"/>
    <n v="4771"/>
    <x v="4"/>
    <x v="9"/>
    <n v="5"/>
    <x v="4"/>
    <n v="21"/>
    <n v="0"/>
    <n v="4771"/>
    <s v="20-May"/>
    <d v="1899-12-30T16:15:00"/>
    <x v="2"/>
    <x v="14"/>
    <x v="1"/>
    <x v="11"/>
    <x v="3"/>
  </r>
  <r>
    <x v="1364"/>
    <s v=" 16:38"/>
    <s v="Received from Customer - ABC Traders"/>
    <s v="T240520163800537971674"/>
    <n v="586230287137"/>
    <x v="0"/>
    <s v="XXXXXXXXXX0662"/>
    <n v="4867"/>
    <x v="4"/>
    <x v="9"/>
    <n v="5"/>
    <x v="4"/>
    <n v="21"/>
    <n v="4867"/>
    <n v="0"/>
    <s v="20-May"/>
    <d v="1899-12-30T16:38:00"/>
    <x v="2"/>
    <x v="14"/>
    <x v="0"/>
    <x v="11"/>
    <x v="3"/>
  </r>
  <r>
    <x v="1364"/>
    <s v=" 19:34"/>
    <s v="Received from Customer - Ravi Enterprises"/>
    <s v="T240520193400463727552"/>
    <n v="538572373038"/>
    <x v="0"/>
    <s v="XXXXXXXXXX0662"/>
    <n v="14474"/>
    <x v="4"/>
    <x v="9"/>
    <n v="5"/>
    <x v="4"/>
    <n v="21"/>
    <n v="14474"/>
    <n v="0"/>
    <s v="20-May"/>
    <d v="1899-12-30T19:34:00"/>
    <x v="3"/>
    <x v="14"/>
    <x v="0"/>
    <x v="6"/>
    <x v="3"/>
  </r>
  <r>
    <x v="1364"/>
    <s v=" 20:46"/>
    <s v="Paid to IOCL Service Station"/>
    <s v="T240520204600741892275"/>
    <n v="209123712748"/>
    <x v="1"/>
    <s v="XXXXXXXXXX0662"/>
    <n v="3121"/>
    <x v="4"/>
    <x v="9"/>
    <n v="5"/>
    <x v="4"/>
    <n v="21"/>
    <n v="0"/>
    <n v="3121"/>
    <s v="20-May"/>
    <d v="1899-12-30T20:46:00"/>
    <x v="3"/>
    <x v="14"/>
    <x v="1"/>
    <x v="12"/>
    <x v="3"/>
  </r>
  <r>
    <x v="1365"/>
    <s v=" 17:28"/>
    <s v="Received from Velu"/>
    <s v="T240521172800378277313"/>
    <n v="989778118950"/>
    <x v="0"/>
    <s v="XXXXXX3700"/>
    <n v="16836"/>
    <x v="4"/>
    <x v="9"/>
    <n v="5"/>
    <x v="5"/>
    <n v="21"/>
    <n v="16836"/>
    <n v="0"/>
    <s v="21-May"/>
    <d v="1899-12-30T17:28:00"/>
    <x v="3"/>
    <x v="15"/>
    <x v="0"/>
    <x v="4"/>
    <x v="3"/>
  </r>
  <r>
    <x v="1366"/>
    <s v=" 09:02"/>
    <s v="Received from Family Member - Kumar"/>
    <s v="T240522090200713702837"/>
    <n v="13305121805"/>
    <x v="0"/>
    <s v="XXXXXX3700"/>
    <n v="11595"/>
    <x v="4"/>
    <x v="9"/>
    <n v="5"/>
    <x v="6"/>
    <n v="21"/>
    <n v="11595"/>
    <n v="0"/>
    <s v="22-May"/>
    <d v="1899-12-30T09:02:00"/>
    <x v="0"/>
    <x v="16"/>
    <x v="0"/>
    <x v="13"/>
    <x v="3"/>
  </r>
  <r>
    <x v="1366"/>
    <s v=" 14:20"/>
    <s v="Received from Other UPI User"/>
    <s v="T240522142000855339168"/>
    <n v="193270998051"/>
    <x v="0"/>
    <s v="XXXXXXXXXX0662"/>
    <n v="5877"/>
    <x v="4"/>
    <x v="9"/>
    <n v="5"/>
    <x v="6"/>
    <n v="21"/>
    <n v="5877"/>
    <n v="0"/>
    <s v="22-May"/>
    <d v="1899-12-30T14:20:00"/>
    <x v="2"/>
    <x v="16"/>
    <x v="0"/>
    <x v="10"/>
    <x v="3"/>
  </r>
  <r>
    <x v="1366"/>
    <s v=" 16:01"/>
    <s v="Received from Santhu"/>
    <s v="T240522160100262422997"/>
    <n v="836641745562"/>
    <x v="0"/>
    <s v="XXXXXXXXXX0662"/>
    <n v="13825"/>
    <x v="4"/>
    <x v="9"/>
    <n v="5"/>
    <x v="6"/>
    <n v="21"/>
    <n v="13825"/>
    <n v="0"/>
    <s v="22-May"/>
    <d v="1899-12-30T16:01:00"/>
    <x v="2"/>
    <x v="16"/>
    <x v="0"/>
    <x v="11"/>
    <x v="3"/>
  </r>
  <r>
    <x v="1366"/>
    <s v=" 17:07"/>
    <s v="Received from Bank/UPI Transfer"/>
    <s v="T240522170700730125815"/>
    <n v="288899035671"/>
    <x v="0"/>
    <s v="XXXXXXXXXX0662"/>
    <n v="43597"/>
    <x v="4"/>
    <x v="9"/>
    <n v="5"/>
    <x v="6"/>
    <n v="21"/>
    <n v="43597"/>
    <n v="0"/>
    <s v="22-May"/>
    <d v="1899-12-30T17:07:00"/>
    <x v="3"/>
    <x v="16"/>
    <x v="0"/>
    <x v="4"/>
    <x v="3"/>
  </r>
  <r>
    <x v="1367"/>
    <s v=" 08:03"/>
    <s v="Received from Other Customer"/>
    <s v="T240523080300754591292"/>
    <n v="525532486729"/>
    <x v="0"/>
    <s v="XXXXXX3700"/>
    <n v="15139"/>
    <x v="4"/>
    <x v="9"/>
    <n v="5"/>
    <x v="0"/>
    <n v="21"/>
    <n v="15139"/>
    <n v="0"/>
    <s v="23-May"/>
    <d v="1899-12-30T08:03:00"/>
    <x v="0"/>
    <x v="17"/>
    <x v="0"/>
    <x v="15"/>
    <x v="3"/>
  </r>
  <r>
    <x v="1367"/>
    <s v=" 17:14"/>
    <s v="Received from Customer - Sagar Enterprises"/>
    <s v="T240523171400997879166"/>
    <n v="404578613876"/>
    <x v="0"/>
    <s v="XXXXXX3700"/>
    <n v="8382"/>
    <x v="4"/>
    <x v="9"/>
    <n v="5"/>
    <x v="0"/>
    <n v="21"/>
    <n v="8382"/>
    <n v="0"/>
    <s v="23-May"/>
    <d v="1899-12-30T17:14:00"/>
    <x v="3"/>
    <x v="17"/>
    <x v="0"/>
    <x v="4"/>
    <x v="3"/>
  </r>
  <r>
    <x v="1367"/>
    <s v=" 18:02"/>
    <s v="Received from Customer - Sagar Enterprises"/>
    <s v="T240523180200637431847"/>
    <n v="856276888349"/>
    <x v="0"/>
    <s v="XXXXXXXXXX0662"/>
    <n v="21033"/>
    <x v="4"/>
    <x v="9"/>
    <n v="5"/>
    <x v="0"/>
    <n v="21"/>
    <n v="21033"/>
    <n v="0"/>
    <s v="23-May"/>
    <d v="1899-12-30T18:02:00"/>
    <x v="3"/>
    <x v="17"/>
    <x v="0"/>
    <x v="5"/>
    <x v="3"/>
  </r>
  <r>
    <x v="1367"/>
    <s v=" 21:48"/>
    <s v="Received from Customer - Ramesh &amp; Co"/>
    <s v="T240523214800720258911"/>
    <n v="445451087024"/>
    <x v="0"/>
    <s v="XXXXXXXXXX0662"/>
    <n v="16034"/>
    <x v="4"/>
    <x v="9"/>
    <n v="5"/>
    <x v="0"/>
    <n v="21"/>
    <n v="16034"/>
    <n v="0"/>
    <s v="23-May"/>
    <d v="1899-12-30T21:48:00"/>
    <x v="1"/>
    <x v="17"/>
    <x v="0"/>
    <x v="7"/>
    <x v="3"/>
  </r>
  <r>
    <x v="1368"/>
    <s v=" 09:06"/>
    <s v="Received from Customer - Anand Stores"/>
    <s v="T240524090600598354362"/>
    <n v="386193740520"/>
    <x v="0"/>
    <s v="XXXXXXXXXX0662"/>
    <n v="8106"/>
    <x v="4"/>
    <x v="9"/>
    <n v="5"/>
    <x v="1"/>
    <n v="21"/>
    <n v="8106"/>
    <n v="0"/>
    <s v="24-May"/>
    <d v="1899-12-30T09:06:00"/>
    <x v="0"/>
    <x v="18"/>
    <x v="0"/>
    <x v="13"/>
    <x v="3"/>
  </r>
  <r>
    <x v="1368"/>
    <s v=" 13:13"/>
    <s v="Received from Customer - Sagar Enterprises"/>
    <s v="T240524131300961261301"/>
    <n v="420529789971"/>
    <x v="0"/>
    <s v="XXXXXX3700"/>
    <n v="828"/>
    <x v="4"/>
    <x v="9"/>
    <n v="5"/>
    <x v="1"/>
    <n v="21"/>
    <n v="828"/>
    <n v="0"/>
    <s v="24-May"/>
    <d v="1899-12-30T13:13:00"/>
    <x v="2"/>
    <x v="18"/>
    <x v="0"/>
    <x v="8"/>
    <x v="3"/>
  </r>
  <r>
    <x v="1368"/>
    <s v=" 13:17"/>
    <s v="Received from Customer - Kumar Stores"/>
    <s v="T240524131700115681051"/>
    <n v="273025227612"/>
    <x v="0"/>
    <s v="XXXXXXXXXX0662"/>
    <n v="2755"/>
    <x v="4"/>
    <x v="9"/>
    <n v="5"/>
    <x v="1"/>
    <n v="21"/>
    <n v="2755"/>
    <n v="0"/>
    <s v="24-May"/>
    <d v="1899-12-30T13:17:00"/>
    <x v="2"/>
    <x v="18"/>
    <x v="0"/>
    <x v="8"/>
    <x v="3"/>
  </r>
  <r>
    <x v="1368"/>
    <s v=" 15:34"/>
    <s v="Received from Customer - Kumar Stores"/>
    <s v="T240524153400182330992"/>
    <n v="820945741862"/>
    <x v="0"/>
    <s v="XXXXXX3700"/>
    <n v="19576"/>
    <x v="4"/>
    <x v="9"/>
    <n v="5"/>
    <x v="1"/>
    <n v="21"/>
    <n v="19576"/>
    <n v="0"/>
    <s v="24-May"/>
    <d v="1899-12-30T15:34:00"/>
    <x v="2"/>
    <x v="18"/>
    <x v="0"/>
    <x v="9"/>
    <x v="3"/>
  </r>
  <r>
    <x v="1368"/>
    <s v=" 18:07"/>
    <s v="Received from Customer - Ravi Enterprises"/>
    <s v="T240524180700477765560"/>
    <n v="117513418764"/>
    <x v="0"/>
    <s v="XXXXXXXXXX0662"/>
    <n v="17290"/>
    <x v="4"/>
    <x v="9"/>
    <n v="5"/>
    <x v="1"/>
    <n v="21"/>
    <n v="17290"/>
    <n v="0"/>
    <s v="24-May"/>
    <d v="1899-12-30T18:07:00"/>
    <x v="3"/>
    <x v="18"/>
    <x v="0"/>
    <x v="5"/>
    <x v="3"/>
  </r>
  <r>
    <x v="1368"/>
    <s v=" 19:29"/>
    <s v="Paid to KOMAL TRADERS"/>
    <s v="P240524192900941683827"/>
    <n v="331836350627"/>
    <x v="1"/>
    <s v="XXXXXX3700"/>
    <n v="18911"/>
    <x v="4"/>
    <x v="9"/>
    <n v="5"/>
    <x v="1"/>
    <n v="21"/>
    <n v="0"/>
    <n v="18911"/>
    <s v="24-May"/>
    <d v="1899-12-30T19:29:00"/>
    <x v="3"/>
    <x v="18"/>
    <x v="1"/>
    <x v="6"/>
    <x v="3"/>
  </r>
  <r>
    <x v="1368"/>
    <s v=" 22:30"/>
    <s v="Paid to Bakery &amp; Snacks"/>
    <s v="P240524223000824761822"/>
    <n v="456978877011"/>
    <x v="1"/>
    <s v="XXXXXXXXXX0662"/>
    <n v="6440"/>
    <x v="4"/>
    <x v="9"/>
    <n v="5"/>
    <x v="1"/>
    <n v="21"/>
    <n v="0"/>
    <n v="6440"/>
    <s v="24-May"/>
    <d v="1899-12-30T22:30:00"/>
    <x v="1"/>
    <x v="18"/>
    <x v="1"/>
    <x v="16"/>
    <x v="3"/>
  </r>
  <r>
    <x v="1369"/>
    <s v=" 13:53"/>
    <s v="Received from Customer - Sagar Enterprises"/>
    <s v="T240525135300510915859"/>
    <n v="527949955241"/>
    <x v="0"/>
    <s v="XXXXXX3700"/>
    <n v="9440"/>
    <x v="4"/>
    <x v="9"/>
    <n v="5"/>
    <x v="2"/>
    <n v="21"/>
    <n v="9440"/>
    <n v="0"/>
    <s v="25-May"/>
    <d v="1899-12-30T13:53:00"/>
    <x v="2"/>
    <x v="19"/>
    <x v="0"/>
    <x v="8"/>
    <x v="3"/>
  </r>
  <r>
    <x v="1369"/>
    <s v=" 19:34"/>
    <s v="Received from Local Customer"/>
    <s v="T240525193400456805606"/>
    <n v="991331089309"/>
    <x v="0"/>
    <s v="XXXXXXXXXX0662"/>
    <n v="10837"/>
    <x v="4"/>
    <x v="9"/>
    <n v="5"/>
    <x v="2"/>
    <n v="21"/>
    <n v="10837"/>
    <n v="0"/>
    <s v="25-May"/>
    <d v="1899-12-30T19:34:00"/>
    <x v="3"/>
    <x v="19"/>
    <x v="0"/>
    <x v="6"/>
    <x v="3"/>
  </r>
  <r>
    <x v="1369"/>
    <s v=" 20:52"/>
    <s v="Paid to Ramesh"/>
    <s v="T240525205200714977152"/>
    <n v="761142172147"/>
    <x v="1"/>
    <s v="XXXXXXXXXX0662"/>
    <n v="5325"/>
    <x v="4"/>
    <x v="9"/>
    <n v="5"/>
    <x v="2"/>
    <n v="21"/>
    <n v="0"/>
    <n v="5325"/>
    <s v="25-May"/>
    <d v="1899-12-30T20:52:00"/>
    <x v="3"/>
    <x v="19"/>
    <x v="1"/>
    <x v="12"/>
    <x v="3"/>
  </r>
  <r>
    <x v="1370"/>
    <s v=" 12:31"/>
    <s v="Paid to Other Merchant"/>
    <s v="P240526123100104018481"/>
    <n v="170182619151"/>
    <x v="1"/>
    <s v="XXXXXX3700"/>
    <n v="17184"/>
    <x v="4"/>
    <x v="9"/>
    <n v="5"/>
    <x v="3"/>
    <n v="22"/>
    <n v="0"/>
    <n v="17184"/>
    <s v="26-May"/>
    <d v="1899-12-30T12:31:00"/>
    <x v="2"/>
    <x v="20"/>
    <x v="1"/>
    <x v="3"/>
    <x v="3"/>
  </r>
  <r>
    <x v="1370"/>
    <s v=" 15:43"/>
    <s v="Paid to Local Hotel"/>
    <s v="T240526154300100416672"/>
    <n v="349506942377"/>
    <x v="1"/>
    <s v="XXXXXXXXXX0662"/>
    <n v="3929"/>
    <x v="4"/>
    <x v="9"/>
    <n v="5"/>
    <x v="3"/>
    <n v="22"/>
    <n v="0"/>
    <n v="3929"/>
    <s v="26-May"/>
    <d v="1899-12-30T15:43:00"/>
    <x v="2"/>
    <x v="20"/>
    <x v="1"/>
    <x v="9"/>
    <x v="3"/>
  </r>
  <r>
    <x v="1370"/>
    <s v=" 18:32"/>
    <s v="Received from Customer - Venkatesh Traders"/>
    <s v="T240526183200607631087"/>
    <n v="528030853497"/>
    <x v="0"/>
    <s v="XXXXXX3700"/>
    <n v="32013"/>
    <x v="4"/>
    <x v="9"/>
    <n v="5"/>
    <x v="3"/>
    <n v="22"/>
    <n v="32013"/>
    <n v="0"/>
    <s v="26-May"/>
    <d v="1899-12-30T18:32:00"/>
    <x v="3"/>
    <x v="20"/>
    <x v="0"/>
    <x v="5"/>
    <x v="3"/>
  </r>
  <r>
    <x v="1370"/>
    <s v=" 21:34"/>
    <s v="Received from Santhu"/>
    <s v="T240526213400196169735"/>
    <n v="336386179134"/>
    <x v="0"/>
    <s v="XXXXXX3700"/>
    <n v="3547"/>
    <x v="4"/>
    <x v="9"/>
    <n v="5"/>
    <x v="3"/>
    <n v="22"/>
    <n v="3547"/>
    <n v="0"/>
    <s v="26-May"/>
    <d v="1899-12-30T21:34:00"/>
    <x v="1"/>
    <x v="20"/>
    <x v="0"/>
    <x v="7"/>
    <x v="3"/>
  </r>
  <r>
    <x v="1370"/>
    <s v=" 22:58"/>
    <s v="Received from Customer - Ravi Enterprises"/>
    <s v="T240526225800416222315"/>
    <n v="597338409114"/>
    <x v="0"/>
    <s v="XXXXXX3700"/>
    <n v="5201"/>
    <x v="4"/>
    <x v="9"/>
    <n v="5"/>
    <x v="3"/>
    <n v="22"/>
    <n v="5201"/>
    <n v="0"/>
    <s v="26-May"/>
    <d v="1899-12-30T22:58:00"/>
    <x v="1"/>
    <x v="20"/>
    <x v="0"/>
    <x v="16"/>
    <x v="3"/>
  </r>
  <r>
    <x v="1371"/>
    <s v=" 14:14"/>
    <s v="Received from Customer - Venkatesh Traders"/>
    <s v="T240527141400273740811"/>
    <n v="555668716298"/>
    <x v="0"/>
    <s v="XXXXXXXXXX0662"/>
    <n v="11617"/>
    <x v="4"/>
    <x v="9"/>
    <n v="5"/>
    <x v="4"/>
    <n v="22"/>
    <n v="11617"/>
    <n v="0"/>
    <s v="27-May"/>
    <d v="1899-12-30T14:14:00"/>
    <x v="2"/>
    <x v="21"/>
    <x v="0"/>
    <x v="10"/>
    <x v="3"/>
  </r>
  <r>
    <x v="1371"/>
    <s v=" 15:04"/>
    <s v="Received from Family Member - Priya"/>
    <s v="T240527150400784969064"/>
    <n v="801975289909"/>
    <x v="0"/>
    <s v="XXXXXXXXXX0662"/>
    <n v="6617"/>
    <x v="4"/>
    <x v="9"/>
    <n v="5"/>
    <x v="4"/>
    <n v="22"/>
    <n v="6617"/>
    <n v="0"/>
    <s v="27-May"/>
    <d v="1899-12-30T15:04:00"/>
    <x v="2"/>
    <x v="21"/>
    <x v="0"/>
    <x v="9"/>
    <x v="3"/>
  </r>
  <r>
    <x v="1372"/>
    <s v=" 13:28"/>
    <s v="Paid to Ramesh"/>
    <s v="T240528132800633688347"/>
    <n v="486910314050"/>
    <x v="1"/>
    <s v="XXXXXXXXXX0662"/>
    <n v="10414"/>
    <x v="4"/>
    <x v="9"/>
    <n v="5"/>
    <x v="5"/>
    <n v="22"/>
    <n v="0"/>
    <n v="10414"/>
    <s v="28-May"/>
    <d v="1899-12-30T13:28:00"/>
    <x v="2"/>
    <x v="22"/>
    <x v="1"/>
    <x v="8"/>
    <x v="3"/>
  </r>
  <r>
    <x v="1372"/>
    <s v=" 17:02"/>
    <s v="Received from Customer - Ramesh &amp; Co"/>
    <s v="T240528170200873831893"/>
    <n v="216955632354"/>
    <x v="0"/>
    <s v="XXXXXX3700"/>
    <n v="5552"/>
    <x v="4"/>
    <x v="9"/>
    <n v="5"/>
    <x v="5"/>
    <n v="22"/>
    <n v="5552"/>
    <n v="0"/>
    <s v="28-May"/>
    <d v="1899-12-30T17:02:00"/>
    <x v="3"/>
    <x v="22"/>
    <x v="0"/>
    <x v="4"/>
    <x v="3"/>
  </r>
  <r>
    <x v="1372"/>
    <s v=" 18:47"/>
    <s v="Received from Family Member - Priya"/>
    <s v="T240528184700324006385"/>
    <n v="59969600433"/>
    <x v="0"/>
    <s v="XXXXXXXXXX0662"/>
    <n v="14605"/>
    <x v="4"/>
    <x v="9"/>
    <n v="5"/>
    <x v="5"/>
    <n v="22"/>
    <n v="14605"/>
    <n v="0"/>
    <s v="28-May"/>
    <d v="1899-12-30T18:47:00"/>
    <x v="3"/>
    <x v="22"/>
    <x v="0"/>
    <x v="5"/>
    <x v="3"/>
  </r>
  <r>
    <x v="1372"/>
    <s v=" 19:57"/>
    <s v="Received from Customer - Ravi Enterprises"/>
    <s v="T240528195700672027777"/>
    <n v="951989341949"/>
    <x v="0"/>
    <s v="XXXXXX3700"/>
    <n v="44560"/>
    <x v="4"/>
    <x v="9"/>
    <n v="5"/>
    <x v="5"/>
    <n v="22"/>
    <n v="44560"/>
    <n v="0"/>
    <s v="28-May"/>
    <d v="1899-12-30T19:57:00"/>
    <x v="3"/>
    <x v="22"/>
    <x v="0"/>
    <x v="6"/>
    <x v="3"/>
  </r>
  <r>
    <x v="1373"/>
    <s v=" 12:56"/>
    <s v="Paid to Reliance Smart"/>
    <s v="P240529125600736711416"/>
    <n v="670205469289"/>
    <x v="1"/>
    <s v="XXXXXXXXXX0662"/>
    <n v="3464"/>
    <x v="4"/>
    <x v="9"/>
    <n v="5"/>
    <x v="6"/>
    <n v="22"/>
    <n v="0"/>
    <n v="3464"/>
    <s v="29-May"/>
    <d v="1899-12-30T12:56:00"/>
    <x v="2"/>
    <x v="23"/>
    <x v="1"/>
    <x v="3"/>
    <x v="3"/>
  </r>
  <r>
    <x v="1373"/>
    <s v=" 13:47"/>
    <s v="Received from Local Customer"/>
    <s v="T240529134700666344209"/>
    <n v="400683698263"/>
    <x v="0"/>
    <s v="XXXXXXXXXX0662"/>
    <n v="5194"/>
    <x v="4"/>
    <x v="9"/>
    <n v="5"/>
    <x v="6"/>
    <n v="22"/>
    <n v="5194"/>
    <n v="0"/>
    <s v="29-May"/>
    <d v="1899-12-30T13:47:00"/>
    <x v="2"/>
    <x v="23"/>
    <x v="0"/>
    <x v="8"/>
    <x v="3"/>
  </r>
  <r>
    <x v="1373"/>
    <s v=" 23:28"/>
    <s v="Received from Customer - Sri Lakshmi Stores"/>
    <s v="T240529232800639362793"/>
    <n v="204225183871"/>
    <x v="0"/>
    <s v="XXXXXX3700"/>
    <n v="9572"/>
    <x v="4"/>
    <x v="9"/>
    <n v="5"/>
    <x v="6"/>
    <n v="22"/>
    <n v="9572"/>
    <n v="0"/>
    <s v="29-May"/>
    <d v="1899-12-30T23:28:00"/>
    <x v="1"/>
    <x v="23"/>
    <x v="0"/>
    <x v="1"/>
    <x v="3"/>
  </r>
  <r>
    <x v="1374"/>
    <s v=" 07:55"/>
    <s v="Paid to Reliance Smart"/>
    <s v="T240530075500317898116"/>
    <n v="306190483180"/>
    <x v="1"/>
    <s v="XXXXXX3700"/>
    <n v="9295"/>
    <x v="4"/>
    <x v="9"/>
    <n v="5"/>
    <x v="0"/>
    <n v="22"/>
    <n v="0"/>
    <n v="9295"/>
    <s v="30-May"/>
    <d v="1899-12-30T07:55:00"/>
    <x v="0"/>
    <x v="24"/>
    <x v="1"/>
    <x v="14"/>
    <x v="3"/>
  </r>
  <r>
    <x v="1374"/>
    <s v=" 08:58"/>
    <s v="Received from Lokesh"/>
    <s v="T240530085800669514544"/>
    <n v="891596435025"/>
    <x v="0"/>
    <s v="XXXXXXXXXX0662"/>
    <n v="13674"/>
    <x v="4"/>
    <x v="9"/>
    <n v="5"/>
    <x v="0"/>
    <n v="22"/>
    <n v="13674"/>
    <n v="0"/>
    <s v="30-May"/>
    <d v="1899-12-30T08:58:00"/>
    <x v="0"/>
    <x v="24"/>
    <x v="0"/>
    <x v="15"/>
    <x v="3"/>
  </r>
  <r>
    <x v="1374"/>
    <s v=" 12:12"/>
    <s v="Paid to Family Member - Priya"/>
    <s v="P240530121200390524435"/>
    <n v="980785797975"/>
    <x v="1"/>
    <s v="XXXXXXXXXX0662"/>
    <n v="1229"/>
    <x v="4"/>
    <x v="9"/>
    <n v="5"/>
    <x v="0"/>
    <n v="22"/>
    <n v="0"/>
    <n v="1229"/>
    <s v="30-May"/>
    <d v="1899-12-30T12:12:00"/>
    <x v="2"/>
    <x v="24"/>
    <x v="1"/>
    <x v="3"/>
    <x v="3"/>
  </r>
  <r>
    <x v="1374"/>
    <s v=" 13:20"/>
    <s v="Received from Customer - Venkatesh Traders"/>
    <s v="T240530132000391018937"/>
    <n v="595283818379"/>
    <x v="0"/>
    <s v="XXXXXXXXXX0662"/>
    <n v="6984"/>
    <x v="4"/>
    <x v="9"/>
    <n v="5"/>
    <x v="0"/>
    <n v="22"/>
    <n v="6984"/>
    <n v="0"/>
    <s v="30-May"/>
    <d v="1899-12-30T13:20:00"/>
    <x v="2"/>
    <x v="24"/>
    <x v="0"/>
    <x v="8"/>
    <x v="3"/>
  </r>
  <r>
    <x v="1374"/>
    <s v=" 15:00"/>
    <s v="Paid to Local Provision Store"/>
    <s v="P240530150000290212592"/>
    <n v="106570072404"/>
    <x v="1"/>
    <s v="XXXXXX3700"/>
    <n v="7793"/>
    <x v="4"/>
    <x v="9"/>
    <n v="5"/>
    <x v="0"/>
    <n v="22"/>
    <n v="0"/>
    <n v="7793"/>
    <s v="30-May"/>
    <d v="1899-12-30T15:00:00"/>
    <x v="2"/>
    <x v="24"/>
    <x v="1"/>
    <x v="9"/>
    <x v="3"/>
  </r>
  <r>
    <x v="1375"/>
    <s v=" 10:28"/>
    <s v="Received from Customer - Sagar Enterprises"/>
    <s v="T240531102800267873980"/>
    <n v="206771115391"/>
    <x v="0"/>
    <s v="XXXXXX3700"/>
    <n v="7559"/>
    <x v="4"/>
    <x v="9"/>
    <n v="5"/>
    <x v="1"/>
    <n v="22"/>
    <n v="7559"/>
    <n v="0"/>
    <s v="31-May"/>
    <d v="1899-12-30T10:28:00"/>
    <x v="0"/>
    <x v="25"/>
    <x v="0"/>
    <x v="0"/>
    <x v="3"/>
  </r>
  <r>
    <x v="1375"/>
    <s v=" 14:15"/>
    <s v="Paid to PhonePe"/>
    <s v="T240531141500210246645"/>
    <n v="660158135164"/>
    <x v="1"/>
    <s v="XXXXXXXXXX0662"/>
    <n v="2826"/>
    <x v="4"/>
    <x v="9"/>
    <n v="5"/>
    <x v="1"/>
    <n v="22"/>
    <n v="0"/>
    <n v="2826"/>
    <s v="31-May"/>
    <d v="1899-12-30T14:15:00"/>
    <x v="2"/>
    <x v="25"/>
    <x v="1"/>
    <x v="10"/>
    <x v="3"/>
  </r>
  <r>
    <x v="1375"/>
    <s v=" 14:23"/>
    <s v="Paid to Amazon Pay Groceries"/>
    <s v="T240531142300984816105"/>
    <n v="675399842032"/>
    <x v="1"/>
    <s v="XXXXXXXXXX0662"/>
    <n v="5175"/>
    <x v="4"/>
    <x v="9"/>
    <n v="5"/>
    <x v="1"/>
    <n v="22"/>
    <n v="0"/>
    <n v="5175"/>
    <s v="31-May"/>
    <d v="1899-12-30T14:23:00"/>
    <x v="2"/>
    <x v="25"/>
    <x v="4"/>
    <x v="10"/>
    <x v="3"/>
  </r>
  <r>
    <x v="1375"/>
    <s v=" 14:45"/>
    <s v="Received from Bank/UPI Transfer"/>
    <s v="T240531144500743716759"/>
    <n v="388623552351"/>
    <x v="0"/>
    <s v="XXXXXXXXXX0662"/>
    <n v="17510"/>
    <x v="4"/>
    <x v="9"/>
    <n v="5"/>
    <x v="1"/>
    <n v="22"/>
    <n v="17510"/>
    <n v="0"/>
    <s v="31-May"/>
    <d v="1899-12-30T14:45:00"/>
    <x v="2"/>
    <x v="25"/>
    <x v="0"/>
    <x v="10"/>
    <x v="3"/>
  </r>
  <r>
    <x v="1375"/>
    <s v=" 22:15"/>
    <s v="Paid to Bakery &amp; Snacks"/>
    <s v="P240531221500530954573"/>
    <n v="877310284124"/>
    <x v="1"/>
    <s v="XXXXXXXXXX0662"/>
    <n v="2173"/>
    <x v="4"/>
    <x v="9"/>
    <n v="5"/>
    <x v="1"/>
    <n v="22"/>
    <n v="0"/>
    <n v="2173"/>
    <s v="31-May"/>
    <d v="1899-12-30T22:15:00"/>
    <x v="1"/>
    <x v="25"/>
    <x v="1"/>
    <x v="16"/>
    <x v="3"/>
  </r>
  <r>
    <x v="1376"/>
    <s v=" 14:18"/>
    <s v="Received from Ramesh"/>
    <s v="T240601141800716541743"/>
    <n v="623052270270"/>
    <x v="0"/>
    <s v="XXXXXXXXXX0662"/>
    <n v="7239"/>
    <x v="4"/>
    <x v="10"/>
    <n v="6"/>
    <x v="2"/>
    <n v="22"/>
    <n v="7239"/>
    <n v="0"/>
    <s v="1-Jun"/>
    <d v="1899-12-30T14:18:00"/>
    <x v="2"/>
    <x v="26"/>
    <x v="0"/>
    <x v="10"/>
    <x v="3"/>
  </r>
  <r>
    <x v="1376"/>
    <s v=" 15:16"/>
    <s v="Paid to HP Fuel Station"/>
    <s v="P240601151600133219010"/>
    <n v="602973360672"/>
    <x v="1"/>
    <s v="XXXXXXXXXX0662"/>
    <n v="5867"/>
    <x v="4"/>
    <x v="10"/>
    <n v="6"/>
    <x v="2"/>
    <n v="22"/>
    <n v="0"/>
    <n v="5867"/>
    <s v="1-Jun"/>
    <d v="1899-12-30T15:16:00"/>
    <x v="2"/>
    <x v="26"/>
    <x v="1"/>
    <x v="9"/>
    <x v="3"/>
  </r>
  <r>
    <x v="1376"/>
    <s v=" 15:42"/>
    <s v="Received from Family Member - Ravi"/>
    <s v="T240601154200413032378"/>
    <n v="33618135422"/>
    <x v="0"/>
    <s v="XXXXXX3700"/>
    <n v="6745"/>
    <x v="4"/>
    <x v="10"/>
    <n v="6"/>
    <x v="2"/>
    <n v="22"/>
    <n v="6745"/>
    <n v="0"/>
    <s v="1-Jun"/>
    <d v="1899-12-30T15:42:00"/>
    <x v="2"/>
    <x v="26"/>
    <x v="0"/>
    <x v="9"/>
    <x v="3"/>
  </r>
  <r>
    <x v="1376"/>
    <s v=" 16:49"/>
    <s v="Received from Other Customer"/>
    <s v="T240601164900376982089"/>
    <n v="225477751644"/>
    <x v="0"/>
    <s v="XXXXXXXXXX0662"/>
    <n v="7284"/>
    <x v="4"/>
    <x v="10"/>
    <n v="6"/>
    <x v="2"/>
    <n v="22"/>
    <n v="7284"/>
    <n v="0"/>
    <s v="1-Jun"/>
    <d v="1899-12-30T16:49:00"/>
    <x v="2"/>
    <x v="26"/>
    <x v="0"/>
    <x v="11"/>
    <x v="3"/>
  </r>
  <r>
    <x v="1376"/>
    <s v=" 17:29"/>
    <s v="Received from Customer - Sagar Enterprises"/>
    <s v="T240601172900992695789"/>
    <n v="211993455118"/>
    <x v="0"/>
    <s v="XXXXXX3700"/>
    <n v="5528"/>
    <x v="4"/>
    <x v="10"/>
    <n v="6"/>
    <x v="2"/>
    <n v="22"/>
    <n v="5528"/>
    <n v="0"/>
    <s v="1-Jun"/>
    <d v="1899-12-30T17:29:00"/>
    <x v="3"/>
    <x v="26"/>
    <x v="0"/>
    <x v="4"/>
    <x v="3"/>
  </r>
  <r>
    <x v="1376"/>
    <s v=" 17:56"/>
    <s v="Received from Velu"/>
    <s v="T240601175600944868572"/>
    <n v="732630109595"/>
    <x v="0"/>
    <s v="XXXXXX3700"/>
    <n v="6280"/>
    <x v="4"/>
    <x v="10"/>
    <n v="6"/>
    <x v="2"/>
    <n v="22"/>
    <n v="6280"/>
    <n v="0"/>
    <s v="1-Jun"/>
    <d v="1899-12-30T17:56:00"/>
    <x v="3"/>
    <x v="26"/>
    <x v="0"/>
    <x v="4"/>
    <x v="3"/>
  </r>
  <r>
    <x v="1376"/>
    <s v=" 18:39"/>
    <s v="Received from Other Customer"/>
    <s v="T240601183900129363814"/>
    <n v="633582296701"/>
    <x v="0"/>
    <s v="XXXXXX3700"/>
    <n v="5624"/>
    <x v="4"/>
    <x v="10"/>
    <n v="6"/>
    <x v="2"/>
    <n v="22"/>
    <n v="5624"/>
    <n v="0"/>
    <s v="1-Jun"/>
    <d v="1899-12-30T18:39:00"/>
    <x v="3"/>
    <x v="26"/>
    <x v="0"/>
    <x v="5"/>
    <x v="3"/>
  </r>
  <r>
    <x v="1376"/>
    <s v=" 19:18"/>
    <s v="Received from Other Customer"/>
    <s v="T240601191800775499587"/>
    <n v="128864281050"/>
    <x v="0"/>
    <s v="XXXXXX3700"/>
    <n v="3388"/>
    <x v="4"/>
    <x v="10"/>
    <n v="6"/>
    <x v="2"/>
    <n v="22"/>
    <n v="3388"/>
    <n v="0"/>
    <s v="1-Jun"/>
    <d v="1899-12-30T19:18:00"/>
    <x v="3"/>
    <x v="26"/>
    <x v="0"/>
    <x v="6"/>
    <x v="3"/>
  </r>
  <r>
    <x v="1377"/>
    <s v=" 14:52"/>
    <s v="Received from Santhu"/>
    <s v="T240602145200296110364"/>
    <n v="79309650844"/>
    <x v="0"/>
    <s v="XXXXXXXXXX0662"/>
    <n v="21622"/>
    <x v="4"/>
    <x v="10"/>
    <n v="6"/>
    <x v="3"/>
    <n v="23"/>
    <n v="21622"/>
    <n v="0"/>
    <s v="2-Jun"/>
    <d v="1899-12-30T14:52:00"/>
    <x v="2"/>
    <x v="27"/>
    <x v="0"/>
    <x v="10"/>
    <x v="3"/>
  </r>
  <r>
    <x v="1377"/>
    <s v=" 15:41"/>
    <s v="Paid to Amazon Shopping"/>
    <s v="P240602154100691051637"/>
    <n v="505460095938"/>
    <x v="1"/>
    <s v="XXXXXXXXXX0662"/>
    <n v="5669"/>
    <x v="4"/>
    <x v="10"/>
    <n v="6"/>
    <x v="3"/>
    <n v="23"/>
    <n v="0"/>
    <n v="5669"/>
    <s v="2-Jun"/>
    <d v="1899-12-30T15:41:00"/>
    <x v="2"/>
    <x v="27"/>
    <x v="4"/>
    <x v="9"/>
    <x v="3"/>
  </r>
  <r>
    <x v="1377"/>
    <s v=" 15:57"/>
    <s v="Received from Customer - Ramesh &amp; Co"/>
    <s v="T240602155700947367579"/>
    <n v="970951944144"/>
    <x v="0"/>
    <s v="XXXXXXXXXX0662"/>
    <n v="5057"/>
    <x v="4"/>
    <x v="10"/>
    <n v="6"/>
    <x v="3"/>
    <n v="23"/>
    <n v="5057"/>
    <n v="0"/>
    <s v="2-Jun"/>
    <d v="1899-12-30T15:57:00"/>
    <x v="2"/>
    <x v="27"/>
    <x v="0"/>
    <x v="9"/>
    <x v="3"/>
  </r>
  <r>
    <x v="1377"/>
    <s v=" 19:13"/>
    <s v="Received from Other UPI User"/>
    <s v="T240602191300822006715"/>
    <n v="861532516835"/>
    <x v="0"/>
    <s v="XXXXXXXXXX0662"/>
    <n v="7935"/>
    <x v="4"/>
    <x v="10"/>
    <n v="6"/>
    <x v="3"/>
    <n v="23"/>
    <n v="7935"/>
    <n v="0"/>
    <s v="2-Jun"/>
    <d v="1899-12-30T19:13:00"/>
    <x v="3"/>
    <x v="27"/>
    <x v="0"/>
    <x v="6"/>
    <x v="3"/>
  </r>
  <r>
    <x v="1377"/>
    <s v=" 23:27"/>
    <s v="Received from Customer - Manish Traders"/>
    <s v="T240602232700844997650"/>
    <n v="506688978878"/>
    <x v="0"/>
    <s v="XXXXXX3700"/>
    <n v="9539"/>
    <x v="4"/>
    <x v="10"/>
    <n v="6"/>
    <x v="3"/>
    <n v="23"/>
    <n v="9539"/>
    <n v="0"/>
    <s v="2-Jun"/>
    <d v="1899-12-30T23:27:00"/>
    <x v="1"/>
    <x v="27"/>
    <x v="0"/>
    <x v="1"/>
    <x v="3"/>
  </r>
  <r>
    <x v="1378"/>
    <s v=" 09:45"/>
    <s v="Received from Manish"/>
    <s v="T240603094500879050176"/>
    <n v="13330954831"/>
    <x v="0"/>
    <s v="XXXXXXXXXX0662"/>
    <n v="15802"/>
    <x v="4"/>
    <x v="10"/>
    <n v="6"/>
    <x v="4"/>
    <n v="23"/>
    <n v="15802"/>
    <n v="0"/>
    <s v="3-Jun"/>
    <d v="1899-12-30T09:45:00"/>
    <x v="0"/>
    <x v="28"/>
    <x v="0"/>
    <x v="13"/>
    <x v="3"/>
  </r>
  <r>
    <x v="1378"/>
    <s v=" 10:36"/>
    <s v="Received from Customer - Sri Lakshmi Stores"/>
    <s v="T240603103600422406194"/>
    <n v="361765775081"/>
    <x v="0"/>
    <s v="XXXXXXXXXX0662"/>
    <n v="407"/>
    <x v="4"/>
    <x v="10"/>
    <n v="6"/>
    <x v="4"/>
    <n v="23"/>
    <n v="407"/>
    <n v="0"/>
    <s v="3-Jun"/>
    <d v="1899-12-30T10:36:00"/>
    <x v="0"/>
    <x v="28"/>
    <x v="0"/>
    <x v="0"/>
    <x v="3"/>
  </r>
  <r>
    <x v="1378"/>
    <s v=" 14:16"/>
    <s v="Received from Customer - Anand Stores"/>
    <s v="T240603141600656385106"/>
    <n v="103247157298"/>
    <x v="0"/>
    <s v="XXXXXXXXXX0662"/>
    <n v="16457"/>
    <x v="4"/>
    <x v="10"/>
    <n v="6"/>
    <x v="4"/>
    <n v="23"/>
    <n v="16457"/>
    <n v="0"/>
    <s v="3-Jun"/>
    <d v="1899-12-30T14:16:00"/>
    <x v="2"/>
    <x v="28"/>
    <x v="0"/>
    <x v="10"/>
    <x v="3"/>
  </r>
  <r>
    <x v="1378"/>
    <s v=" 18:34"/>
    <s v="Received from Customer - Kumar Stores"/>
    <s v="T240603183400426913113"/>
    <n v="173468371138"/>
    <x v="0"/>
    <s v="XXXXXX3700"/>
    <n v="16997"/>
    <x v="4"/>
    <x v="10"/>
    <n v="6"/>
    <x v="4"/>
    <n v="23"/>
    <n v="16997"/>
    <n v="0"/>
    <s v="3-Jun"/>
    <d v="1899-12-30T18:34:00"/>
    <x v="3"/>
    <x v="28"/>
    <x v="0"/>
    <x v="5"/>
    <x v="3"/>
  </r>
  <r>
    <x v="1378"/>
    <s v=" 21:59"/>
    <s v="Paid to Family Member - Kumar"/>
    <s v="T240603215900598706563"/>
    <n v="405663020460"/>
    <x v="1"/>
    <s v="XXXXXXXXXX0662"/>
    <n v="11970"/>
    <x v="4"/>
    <x v="10"/>
    <n v="6"/>
    <x v="4"/>
    <n v="23"/>
    <n v="0"/>
    <n v="11970"/>
    <s v="3-Jun"/>
    <d v="1899-12-30T21:59:00"/>
    <x v="1"/>
    <x v="28"/>
    <x v="1"/>
    <x v="7"/>
    <x v="3"/>
  </r>
  <r>
    <x v="1379"/>
    <s v=" 12:50"/>
    <s v="Received from Velu"/>
    <s v="T240604125000888879263"/>
    <n v="86985602115"/>
    <x v="0"/>
    <s v="XXXXXXXXXX0662"/>
    <n v="8122"/>
    <x v="4"/>
    <x v="10"/>
    <n v="6"/>
    <x v="5"/>
    <n v="23"/>
    <n v="8122"/>
    <n v="0"/>
    <s v="4-Jun"/>
    <d v="1899-12-30T12:50:00"/>
    <x v="2"/>
    <x v="29"/>
    <x v="0"/>
    <x v="3"/>
    <x v="3"/>
  </r>
  <r>
    <x v="1379"/>
    <s v=" 13:24"/>
    <s v="Received from Customer - Venkatesh Traders"/>
    <s v="T240604132400474242658"/>
    <n v="497361013033"/>
    <x v="0"/>
    <s v="XXXXXX3700"/>
    <n v="26740"/>
    <x v="4"/>
    <x v="10"/>
    <n v="6"/>
    <x v="5"/>
    <n v="23"/>
    <n v="26740"/>
    <n v="0"/>
    <s v="4-Jun"/>
    <d v="1899-12-30T13:24:00"/>
    <x v="2"/>
    <x v="29"/>
    <x v="0"/>
    <x v="8"/>
    <x v="3"/>
  </r>
  <r>
    <x v="1379"/>
    <s v=" 18:20"/>
    <s v="Paid to Local Shopping Store"/>
    <s v="T240604182000206923887"/>
    <n v="929793509822"/>
    <x v="1"/>
    <s v="XXXXXXXXXX0662"/>
    <n v="7003"/>
    <x v="4"/>
    <x v="10"/>
    <n v="6"/>
    <x v="5"/>
    <n v="23"/>
    <n v="0"/>
    <n v="7003"/>
    <s v="4-Jun"/>
    <d v="1899-12-30T18:20:00"/>
    <x v="3"/>
    <x v="29"/>
    <x v="1"/>
    <x v="5"/>
    <x v="3"/>
  </r>
  <r>
    <x v="1379"/>
    <s v=" 20:06"/>
    <s v="Received from Customer - ABC Traders"/>
    <s v="T240604200600454771599"/>
    <n v="640530500062"/>
    <x v="0"/>
    <s v="XXXXXXXXXX0662"/>
    <n v="11640"/>
    <x v="4"/>
    <x v="10"/>
    <n v="6"/>
    <x v="5"/>
    <n v="23"/>
    <n v="11640"/>
    <n v="0"/>
    <s v="4-Jun"/>
    <d v="1899-12-30T20:06:00"/>
    <x v="3"/>
    <x v="29"/>
    <x v="0"/>
    <x v="12"/>
    <x v="3"/>
  </r>
  <r>
    <x v="1380"/>
    <s v=" 07:42"/>
    <s v="Paid to HP Fuel Station"/>
    <s v="P240605074200474753603"/>
    <n v="51896670212"/>
    <x v="1"/>
    <s v="XXXXXXXXXX0662"/>
    <n v="9316"/>
    <x v="4"/>
    <x v="10"/>
    <n v="6"/>
    <x v="6"/>
    <n v="23"/>
    <n v="0"/>
    <n v="9316"/>
    <s v="5-Jun"/>
    <d v="1899-12-30T07:42:00"/>
    <x v="0"/>
    <x v="30"/>
    <x v="1"/>
    <x v="14"/>
    <x v="3"/>
  </r>
  <r>
    <x v="1380"/>
    <s v=" 15:30"/>
    <s v="Received from Other UPI User"/>
    <s v="T240605153000953510425"/>
    <n v="557513016135"/>
    <x v="0"/>
    <s v="XXXXXXXXXX0662"/>
    <n v="26086"/>
    <x v="4"/>
    <x v="10"/>
    <n v="6"/>
    <x v="6"/>
    <n v="23"/>
    <n v="26086"/>
    <n v="0"/>
    <s v="5-Jun"/>
    <d v="1899-12-30T15:30:00"/>
    <x v="2"/>
    <x v="30"/>
    <x v="0"/>
    <x v="9"/>
    <x v="3"/>
  </r>
  <r>
    <x v="1380"/>
    <s v=" 20:21"/>
    <s v="Paid to Family Member - Ravi"/>
    <s v="T240605202100604023014"/>
    <n v="208581129784"/>
    <x v="1"/>
    <s v="XXXXXXXXXX0662"/>
    <n v="2778"/>
    <x v="4"/>
    <x v="10"/>
    <n v="6"/>
    <x v="6"/>
    <n v="23"/>
    <n v="0"/>
    <n v="2778"/>
    <s v="5-Jun"/>
    <d v="1899-12-30T20:21:00"/>
    <x v="3"/>
    <x v="30"/>
    <x v="1"/>
    <x v="12"/>
    <x v="3"/>
  </r>
  <r>
    <x v="1381"/>
    <s v=" 12:56"/>
    <s v="Received from Customer - ABC Traders"/>
    <s v="T240606125600764724874"/>
    <n v="214687583993"/>
    <x v="0"/>
    <s v="XXXXXXXXXX0662"/>
    <n v="8644"/>
    <x v="4"/>
    <x v="10"/>
    <n v="6"/>
    <x v="0"/>
    <n v="23"/>
    <n v="8644"/>
    <n v="0"/>
    <s v="6-Jun"/>
    <d v="1899-12-30T12:56:00"/>
    <x v="2"/>
    <x v="0"/>
    <x v="0"/>
    <x v="3"/>
    <x v="3"/>
  </r>
  <r>
    <x v="1381"/>
    <s v=" 19:11"/>
    <s v="Received from Customer - Sri Lakshmi Stores"/>
    <s v="T240606191100787403151"/>
    <n v="220954987504"/>
    <x v="0"/>
    <s v="XXXXXXXXXX0662"/>
    <n v="3423"/>
    <x v="4"/>
    <x v="10"/>
    <n v="6"/>
    <x v="0"/>
    <n v="23"/>
    <n v="3423"/>
    <n v="0"/>
    <s v="6-Jun"/>
    <d v="1899-12-30T19:11:00"/>
    <x v="3"/>
    <x v="0"/>
    <x v="0"/>
    <x v="6"/>
    <x v="3"/>
  </r>
  <r>
    <x v="1381"/>
    <s v=" 21:07"/>
    <s v="Paid to Textile Store"/>
    <s v="P240606210700854770434"/>
    <n v="292011671207"/>
    <x v="1"/>
    <s v="XXXXXX3700"/>
    <n v="1180"/>
    <x v="4"/>
    <x v="10"/>
    <n v="6"/>
    <x v="0"/>
    <n v="23"/>
    <n v="0"/>
    <n v="1180"/>
    <s v="6-Jun"/>
    <d v="1899-12-30T21:07:00"/>
    <x v="1"/>
    <x v="0"/>
    <x v="1"/>
    <x v="7"/>
    <x v="3"/>
  </r>
  <r>
    <x v="1381"/>
    <s v=" 21:10"/>
    <s v="Received from Customer - Ravi Enterprises"/>
    <s v="T240606211000700583840"/>
    <n v="887869735930"/>
    <x v="0"/>
    <s v="XXXXXXXXXX0662"/>
    <n v="18554"/>
    <x v="4"/>
    <x v="10"/>
    <n v="6"/>
    <x v="0"/>
    <n v="23"/>
    <n v="18554"/>
    <n v="0"/>
    <s v="6-Jun"/>
    <d v="1899-12-30T21:10:00"/>
    <x v="1"/>
    <x v="0"/>
    <x v="0"/>
    <x v="7"/>
    <x v="3"/>
  </r>
  <r>
    <x v="1382"/>
    <s v=" 10:12"/>
    <s v="Received from Customer - Kumar Stores"/>
    <s v="T240607101200277995926"/>
    <n v="669599551637"/>
    <x v="0"/>
    <s v="XXXXXXXXXX0662"/>
    <n v="9034"/>
    <x v="4"/>
    <x v="10"/>
    <n v="6"/>
    <x v="1"/>
    <n v="23"/>
    <n v="9034"/>
    <n v="0"/>
    <s v="7-Jun"/>
    <d v="1899-12-30T10:12:00"/>
    <x v="0"/>
    <x v="1"/>
    <x v="0"/>
    <x v="0"/>
    <x v="3"/>
  </r>
  <r>
    <x v="1383"/>
    <s v=" 09:29"/>
    <s v="Paid to Stationery Supplier"/>
    <s v="T240608092900959829943"/>
    <n v="835167621758"/>
    <x v="1"/>
    <s v="XXXXXXXXXX0662"/>
    <n v="3870"/>
    <x v="4"/>
    <x v="10"/>
    <n v="6"/>
    <x v="2"/>
    <n v="23"/>
    <n v="0"/>
    <n v="3870"/>
    <s v="8-Jun"/>
    <d v="1899-12-30T09:29:00"/>
    <x v="0"/>
    <x v="2"/>
    <x v="1"/>
    <x v="13"/>
    <x v="3"/>
  </r>
  <r>
    <x v="1383"/>
    <s v=" 15:06"/>
    <s v="Paid to Local Provision Store"/>
    <s v="T240608150600524937048"/>
    <n v="747711106832"/>
    <x v="1"/>
    <s v="XXXXXX3700"/>
    <n v="8879"/>
    <x v="4"/>
    <x v="10"/>
    <n v="6"/>
    <x v="2"/>
    <n v="23"/>
    <n v="0"/>
    <n v="8879"/>
    <s v="8-Jun"/>
    <d v="1899-12-30T15:06:00"/>
    <x v="2"/>
    <x v="2"/>
    <x v="1"/>
    <x v="9"/>
    <x v="3"/>
  </r>
  <r>
    <x v="1383"/>
    <s v=" 18:08"/>
    <s v="Received from Family Member - Priya"/>
    <s v="T240608180800228795000"/>
    <n v="106665798258"/>
    <x v="0"/>
    <s v="XXXXXX3700"/>
    <n v="12016"/>
    <x v="4"/>
    <x v="10"/>
    <n v="6"/>
    <x v="2"/>
    <n v="23"/>
    <n v="12016"/>
    <n v="0"/>
    <s v="8-Jun"/>
    <d v="1899-12-30T18:08:00"/>
    <x v="3"/>
    <x v="2"/>
    <x v="0"/>
    <x v="5"/>
    <x v="3"/>
  </r>
  <r>
    <x v="1383"/>
    <s v=" 18:56"/>
    <s v="Received from Customer - Ramesh &amp; Co"/>
    <s v="T240608185600268110641"/>
    <n v="79193904205"/>
    <x v="0"/>
    <s v="XXXXXXXXXX0662"/>
    <n v="5609"/>
    <x v="4"/>
    <x v="10"/>
    <n v="6"/>
    <x v="2"/>
    <n v="23"/>
    <n v="5609"/>
    <n v="0"/>
    <s v="8-Jun"/>
    <d v="1899-12-30T18:56:00"/>
    <x v="3"/>
    <x v="2"/>
    <x v="0"/>
    <x v="5"/>
    <x v="3"/>
  </r>
  <r>
    <x v="1384"/>
    <s v=" 17:21"/>
    <s v="Received from Local Customer"/>
    <s v="T240609172100480251710"/>
    <n v="834961329756"/>
    <x v="0"/>
    <s v="XXXXXX3700"/>
    <n v="8833"/>
    <x v="4"/>
    <x v="10"/>
    <n v="6"/>
    <x v="3"/>
    <n v="24"/>
    <n v="8833"/>
    <n v="0"/>
    <s v="9-Jun"/>
    <d v="1899-12-30T17:21:00"/>
    <x v="3"/>
    <x v="3"/>
    <x v="0"/>
    <x v="4"/>
    <x v="3"/>
  </r>
  <r>
    <x v="1384"/>
    <s v=" 21:18"/>
    <s v="Received from Ramesh"/>
    <s v="T240609211800442778966"/>
    <n v="131610890997"/>
    <x v="0"/>
    <s v="XXXXXXXXXX0662"/>
    <n v="16782"/>
    <x v="4"/>
    <x v="10"/>
    <n v="6"/>
    <x v="3"/>
    <n v="24"/>
    <n v="16782"/>
    <n v="0"/>
    <s v="9-Jun"/>
    <d v="1899-12-30T21:18:00"/>
    <x v="1"/>
    <x v="3"/>
    <x v="0"/>
    <x v="7"/>
    <x v="3"/>
  </r>
  <r>
    <x v="1384"/>
    <s v=" 22:01"/>
    <s v="Received from Manish"/>
    <s v="T240609220100941359185"/>
    <n v="416753175225"/>
    <x v="0"/>
    <s v="XXXXXX3700"/>
    <n v="11610"/>
    <x v="4"/>
    <x v="10"/>
    <n v="6"/>
    <x v="3"/>
    <n v="24"/>
    <n v="11610"/>
    <n v="0"/>
    <s v="9-Jun"/>
    <d v="1899-12-30T22:01:00"/>
    <x v="1"/>
    <x v="3"/>
    <x v="0"/>
    <x v="16"/>
    <x v="3"/>
  </r>
  <r>
    <x v="1385"/>
    <s v=" 11:21"/>
    <s v="Received from Family Member - Kumar"/>
    <s v="T240610112100658909610"/>
    <n v="531593988021"/>
    <x v="0"/>
    <s v="XXXXXXXXXX0662"/>
    <n v="4779"/>
    <x v="4"/>
    <x v="10"/>
    <n v="6"/>
    <x v="4"/>
    <n v="24"/>
    <n v="4779"/>
    <n v="0"/>
    <s v="10-Jun"/>
    <d v="1899-12-30T11:21:00"/>
    <x v="0"/>
    <x v="4"/>
    <x v="0"/>
    <x v="2"/>
    <x v="3"/>
  </r>
  <r>
    <x v="1385"/>
    <s v=" 11:25"/>
    <s v="Paid to BP Petrol Pump"/>
    <s v="P240610112500534833175"/>
    <n v="511779766608"/>
    <x v="1"/>
    <s v="XXXXXXXXXX0662"/>
    <n v="3281"/>
    <x v="4"/>
    <x v="10"/>
    <n v="6"/>
    <x v="4"/>
    <n v="24"/>
    <n v="0"/>
    <n v="3281"/>
    <s v="10-Jun"/>
    <d v="1899-12-30T11:25:00"/>
    <x v="0"/>
    <x v="4"/>
    <x v="3"/>
    <x v="2"/>
    <x v="3"/>
  </r>
  <r>
    <x v="1385"/>
    <s v=" 12:29"/>
    <s v="Paid to Family Member - Priya"/>
    <s v="T240610122900625678008"/>
    <n v="694259525341"/>
    <x v="1"/>
    <s v="XXXXXX3700"/>
    <n v="7487"/>
    <x v="4"/>
    <x v="10"/>
    <n v="6"/>
    <x v="4"/>
    <n v="24"/>
    <n v="0"/>
    <n v="7487"/>
    <s v="10-Jun"/>
    <d v="1899-12-30T12:29:00"/>
    <x v="2"/>
    <x v="4"/>
    <x v="1"/>
    <x v="3"/>
    <x v="3"/>
  </r>
  <r>
    <x v="1385"/>
    <s v=" 14:17"/>
    <s v="Paid to Wholesale Supplier"/>
    <s v="P240610141700443693236"/>
    <n v="183084938846"/>
    <x v="1"/>
    <s v="XXXXXX3700"/>
    <n v="2710"/>
    <x v="4"/>
    <x v="10"/>
    <n v="6"/>
    <x v="4"/>
    <n v="24"/>
    <n v="0"/>
    <n v="2710"/>
    <s v="10-Jun"/>
    <d v="1899-12-30T14:17:00"/>
    <x v="2"/>
    <x v="4"/>
    <x v="1"/>
    <x v="10"/>
    <x v="3"/>
  </r>
  <r>
    <x v="1385"/>
    <s v=" 15:58"/>
    <s v="Received from Customer - Sagar Enterprises"/>
    <s v="T240610155800383721664"/>
    <n v="514584242203"/>
    <x v="0"/>
    <s v="XXXXXX3700"/>
    <n v="13987"/>
    <x v="4"/>
    <x v="10"/>
    <n v="6"/>
    <x v="4"/>
    <n v="24"/>
    <n v="13987"/>
    <n v="0"/>
    <s v="10-Jun"/>
    <d v="1899-12-30T15:58:00"/>
    <x v="2"/>
    <x v="4"/>
    <x v="0"/>
    <x v="9"/>
    <x v="3"/>
  </r>
  <r>
    <x v="1385"/>
    <s v=" 18:05"/>
    <s v="Paid to Amazon Pay Groceries"/>
    <s v="P240610180500104950343"/>
    <n v="210576215598"/>
    <x v="1"/>
    <s v="XXXXXXXXXX0662"/>
    <n v="3371"/>
    <x v="4"/>
    <x v="10"/>
    <n v="6"/>
    <x v="4"/>
    <n v="24"/>
    <n v="0"/>
    <n v="3371"/>
    <s v="10-Jun"/>
    <d v="1899-12-30T18:05:00"/>
    <x v="3"/>
    <x v="4"/>
    <x v="4"/>
    <x v="5"/>
    <x v="3"/>
  </r>
  <r>
    <x v="1385"/>
    <s v=" 19:32"/>
    <s v="Received from Bank/UPI Transfer"/>
    <s v="T240610193200929301847"/>
    <n v="406081854018"/>
    <x v="0"/>
    <s v="XXXXXX3700"/>
    <n v="8796"/>
    <x v="4"/>
    <x v="10"/>
    <n v="6"/>
    <x v="4"/>
    <n v="24"/>
    <n v="8796"/>
    <n v="0"/>
    <s v="10-Jun"/>
    <d v="1899-12-30T19:32:00"/>
    <x v="3"/>
    <x v="4"/>
    <x v="0"/>
    <x v="6"/>
    <x v="3"/>
  </r>
  <r>
    <x v="1386"/>
    <s v=" 07:11"/>
    <s v="Paid to Amazon Pay Groceries"/>
    <s v="T240611071100729001460"/>
    <n v="780824003672"/>
    <x v="1"/>
    <s v="XXXXXX3700"/>
    <n v="7252"/>
    <x v="4"/>
    <x v="10"/>
    <n v="6"/>
    <x v="5"/>
    <n v="24"/>
    <n v="0"/>
    <n v="7252"/>
    <s v="11-Jun"/>
    <d v="1899-12-30T07:11:00"/>
    <x v="0"/>
    <x v="5"/>
    <x v="4"/>
    <x v="14"/>
    <x v="3"/>
  </r>
  <r>
    <x v="1386"/>
    <s v=" 13:15"/>
    <s v="Received from Customer - Sri Lakshmi Stores"/>
    <s v="T240611131500238548753"/>
    <n v="150288952540"/>
    <x v="0"/>
    <s v="XXXXXX3700"/>
    <n v="18415"/>
    <x v="4"/>
    <x v="10"/>
    <n v="6"/>
    <x v="5"/>
    <n v="24"/>
    <n v="18415"/>
    <n v="0"/>
    <s v="11-Jun"/>
    <d v="1899-12-30T13:15:00"/>
    <x v="2"/>
    <x v="5"/>
    <x v="0"/>
    <x v="8"/>
    <x v="3"/>
  </r>
  <r>
    <x v="1386"/>
    <s v=" 18:43"/>
    <s v="Paid to Family Member - Priya"/>
    <s v="P240611184300423167369"/>
    <n v="980258422252"/>
    <x v="1"/>
    <s v="XXXXXX3700"/>
    <n v="12815"/>
    <x v="4"/>
    <x v="10"/>
    <n v="6"/>
    <x v="5"/>
    <n v="24"/>
    <n v="0"/>
    <n v="12815"/>
    <s v="11-Jun"/>
    <d v="1899-12-30T18:43:00"/>
    <x v="3"/>
    <x v="5"/>
    <x v="1"/>
    <x v="5"/>
    <x v="3"/>
  </r>
  <r>
    <x v="1386"/>
    <s v=" 19:49"/>
    <s v="Received from Lokesh"/>
    <s v="T240611194900551721074"/>
    <n v="825056608776"/>
    <x v="0"/>
    <s v="XXXXXXXXXX0662"/>
    <n v="3699"/>
    <x v="4"/>
    <x v="10"/>
    <n v="6"/>
    <x v="5"/>
    <n v="24"/>
    <n v="3699"/>
    <n v="0"/>
    <s v="11-Jun"/>
    <d v="1899-12-30T19:49:00"/>
    <x v="3"/>
    <x v="5"/>
    <x v="0"/>
    <x v="6"/>
    <x v="3"/>
  </r>
  <r>
    <x v="1387"/>
    <s v=" 17:58"/>
    <s v="Paid to Textile Store"/>
    <s v="P240612175800381240185"/>
    <n v="669186459125"/>
    <x v="1"/>
    <s v="XXXXXXXXXX0662"/>
    <n v="12748"/>
    <x v="4"/>
    <x v="10"/>
    <n v="6"/>
    <x v="6"/>
    <n v="24"/>
    <n v="0"/>
    <n v="12748"/>
    <s v="12-Jun"/>
    <d v="1899-12-30T17:58:00"/>
    <x v="3"/>
    <x v="6"/>
    <x v="1"/>
    <x v="4"/>
    <x v="3"/>
  </r>
  <r>
    <x v="1387"/>
    <s v=" 20:20"/>
    <s v="Received from Customer - Kumar Stores"/>
    <s v="T240612202000184542615"/>
    <n v="923179228499"/>
    <x v="0"/>
    <s v="XXXXXXXXXX0662"/>
    <n v="2607"/>
    <x v="4"/>
    <x v="10"/>
    <n v="6"/>
    <x v="6"/>
    <n v="24"/>
    <n v="2607"/>
    <n v="0"/>
    <s v="12-Jun"/>
    <d v="1899-12-30T20:20:00"/>
    <x v="3"/>
    <x v="6"/>
    <x v="0"/>
    <x v="12"/>
    <x v="3"/>
  </r>
  <r>
    <x v="1388"/>
    <s v=" 08:35"/>
    <s v="Received from Customer - Manish Traders"/>
    <s v="T240613083500874739412"/>
    <n v="267077354757"/>
    <x v="0"/>
    <s v="XXXXXXXXXX0662"/>
    <n v="6616"/>
    <x v="4"/>
    <x v="10"/>
    <n v="6"/>
    <x v="0"/>
    <n v="24"/>
    <n v="6616"/>
    <n v="0"/>
    <s v="13-Jun"/>
    <d v="1899-12-30T08:35:00"/>
    <x v="0"/>
    <x v="7"/>
    <x v="0"/>
    <x v="15"/>
    <x v="3"/>
  </r>
  <r>
    <x v="1388"/>
    <s v=" 13:21"/>
    <s v="Received from Customer - Manish Traders"/>
    <s v="T240613132100796306782"/>
    <n v="782496676813"/>
    <x v="0"/>
    <s v="XXXXXXXXXX0662"/>
    <n v="10595"/>
    <x v="4"/>
    <x v="10"/>
    <n v="6"/>
    <x v="0"/>
    <n v="24"/>
    <n v="10595"/>
    <n v="0"/>
    <s v="13-Jun"/>
    <d v="1899-12-30T13:21:00"/>
    <x v="2"/>
    <x v="7"/>
    <x v="0"/>
    <x v="8"/>
    <x v="3"/>
  </r>
  <r>
    <x v="1388"/>
    <s v=" 14:53"/>
    <s v="Received from Customer - Sagar Enterprises"/>
    <s v="T240613145300663893088"/>
    <n v="483884865816"/>
    <x v="0"/>
    <s v="XXXXXXXXXX0662"/>
    <n v="2040"/>
    <x v="4"/>
    <x v="10"/>
    <n v="6"/>
    <x v="0"/>
    <n v="24"/>
    <n v="2040"/>
    <n v="0"/>
    <s v="13-Jun"/>
    <d v="1899-12-30T14:53:00"/>
    <x v="2"/>
    <x v="7"/>
    <x v="0"/>
    <x v="10"/>
    <x v="3"/>
  </r>
  <r>
    <x v="1388"/>
    <s v=" 16:48"/>
    <s v="Received from Customer - ABC Traders"/>
    <s v="T240613164800270734308"/>
    <n v="911649202431"/>
    <x v="0"/>
    <s v="XXXXXX3700"/>
    <n v="3284"/>
    <x v="4"/>
    <x v="10"/>
    <n v="6"/>
    <x v="0"/>
    <n v="24"/>
    <n v="3284"/>
    <n v="0"/>
    <s v="13-Jun"/>
    <d v="1899-12-30T16:48:00"/>
    <x v="2"/>
    <x v="7"/>
    <x v="0"/>
    <x v="11"/>
    <x v="3"/>
  </r>
  <r>
    <x v="1388"/>
    <s v=" 18:39"/>
    <s v="Paid to Mobile Recharge"/>
    <s v="P240613183900477921569"/>
    <n v="228788942445"/>
    <x v="1"/>
    <s v="XXXXXXXXXX0662"/>
    <n v="10404"/>
    <x v="4"/>
    <x v="10"/>
    <n v="6"/>
    <x v="0"/>
    <n v="24"/>
    <n v="0"/>
    <n v="10404"/>
    <s v="13-Jun"/>
    <d v="1899-12-30T18:39:00"/>
    <x v="3"/>
    <x v="7"/>
    <x v="2"/>
    <x v="5"/>
    <x v="3"/>
  </r>
  <r>
    <x v="1388"/>
    <s v=" 19:19"/>
    <s v="Received from Local Customer"/>
    <s v="T240613191900406604161"/>
    <n v="855008109126"/>
    <x v="0"/>
    <s v="XXXXXX3700"/>
    <n v="12450"/>
    <x v="4"/>
    <x v="10"/>
    <n v="6"/>
    <x v="0"/>
    <n v="24"/>
    <n v="12450"/>
    <n v="0"/>
    <s v="13-Jun"/>
    <d v="1899-12-30T19:19:00"/>
    <x v="3"/>
    <x v="7"/>
    <x v="0"/>
    <x v="6"/>
    <x v="3"/>
  </r>
  <r>
    <x v="1388"/>
    <s v=" 22:10"/>
    <s v="Paid to Other Merchant"/>
    <s v="P240613221000834469165"/>
    <n v="722930717018"/>
    <x v="1"/>
    <s v="XXXXXXXXXX0662"/>
    <n v="7811"/>
    <x v="4"/>
    <x v="10"/>
    <n v="6"/>
    <x v="0"/>
    <n v="24"/>
    <n v="0"/>
    <n v="7811"/>
    <s v="13-Jun"/>
    <d v="1899-12-30T22:10:00"/>
    <x v="1"/>
    <x v="7"/>
    <x v="1"/>
    <x v="16"/>
    <x v="3"/>
  </r>
  <r>
    <x v="1389"/>
    <s v=" 17:09"/>
    <s v="Paid to Wholesale Supplier"/>
    <s v="P240614170900187781118"/>
    <n v="760291509196"/>
    <x v="1"/>
    <s v="XXXXXX3700"/>
    <n v="5502"/>
    <x v="4"/>
    <x v="10"/>
    <n v="6"/>
    <x v="1"/>
    <n v="24"/>
    <n v="0"/>
    <n v="5502"/>
    <s v="14-Jun"/>
    <d v="1899-12-30T17:09:00"/>
    <x v="3"/>
    <x v="8"/>
    <x v="1"/>
    <x v="4"/>
    <x v="3"/>
  </r>
  <r>
    <x v="1390"/>
    <s v=" 14:58"/>
    <s v="Paid to Local Shopping Store"/>
    <s v="P240615145800211746499"/>
    <n v="89143360284"/>
    <x v="1"/>
    <s v="XXXXXX3700"/>
    <n v="9415"/>
    <x v="4"/>
    <x v="10"/>
    <n v="6"/>
    <x v="2"/>
    <n v="24"/>
    <n v="0"/>
    <n v="9415"/>
    <s v="15-Jun"/>
    <d v="1899-12-30T14:58:00"/>
    <x v="2"/>
    <x v="9"/>
    <x v="1"/>
    <x v="10"/>
    <x v="3"/>
  </r>
  <r>
    <x v="1390"/>
    <s v=" 21:07"/>
    <s v="Paid to Mobile Recharge"/>
    <s v="T240615210700447458485"/>
    <n v="319180242725"/>
    <x v="1"/>
    <s v="XXXXXX3700"/>
    <n v="4748"/>
    <x v="4"/>
    <x v="10"/>
    <n v="6"/>
    <x v="2"/>
    <n v="24"/>
    <n v="0"/>
    <n v="4748"/>
    <s v="15-Jun"/>
    <d v="1899-12-30T21:07:00"/>
    <x v="1"/>
    <x v="9"/>
    <x v="2"/>
    <x v="7"/>
    <x v="3"/>
  </r>
  <r>
    <x v="1390"/>
    <s v=" 22:13"/>
    <s v="Paid to Flipkart"/>
    <s v="T240615221300553601837"/>
    <n v="898324592400"/>
    <x v="1"/>
    <s v="XXXXXX3700"/>
    <n v="8010"/>
    <x v="4"/>
    <x v="10"/>
    <n v="6"/>
    <x v="2"/>
    <n v="24"/>
    <n v="0"/>
    <n v="8010"/>
    <s v="15-Jun"/>
    <d v="1899-12-30T22:13:00"/>
    <x v="1"/>
    <x v="9"/>
    <x v="1"/>
    <x v="16"/>
    <x v="3"/>
  </r>
  <r>
    <x v="1391"/>
    <s v=" 08:21"/>
    <s v="Paid to KOMAL TRADERS"/>
    <s v="T240616082100825314221"/>
    <n v="296339984179"/>
    <x v="1"/>
    <s v="XXXXXXXXXX0662"/>
    <n v="6222"/>
    <x v="4"/>
    <x v="10"/>
    <n v="6"/>
    <x v="3"/>
    <n v="25"/>
    <n v="0"/>
    <n v="6222"/>
    <s v="16-Jun"/>
    <d v="1899-12-30T08:21:00"/>
    <x v="0"/>
    <x v="10"/>
    <x v="1"/>
    <x v="15"/>
    <x v="3"/>
  </r>
  <r>
    <x v="1391"/>
    <s v=" 18:06"/>
    <s v="Received from Customer - Ramesh &amp; Co"/>
    <s v="T240616180600437738251"/>
    <n v="717338795038"/>
    <x v="0"/>
    <s v="XXXXXXXXXX0662"/>
    <n v="16180"/>
    <x v="4"/>
    <x v="10"/>
    <n v="6"/>
    <x v="3"/>
    <n v="25"/>
    <n v="16180"/>
    <n v="0"/>
    <s v="16-Jun"/>
    <d v="1899-12-30T18:06:00"/>
    <x v="3"/>
    <x v="10"/>
    <x v="0"/>
    <x v="5"/>
    <x v="3"/>
  </r>
  <r>
    <x v="1391"/>
    <s v=" 20:42"/>
    <s v="Received from Ramesh"/>
    <s v="T240616204200684620939"/>
    <n v="232782072115"/>
    <x v="0"/>
    <s v="XXXXXX3700"/>
    <n v="11501"/>
    <x v="4"/>
    <x v="10"/>
    <n v="6"/>
    <x v="3"/>
    <n v="25"/>
    <n v="11501"/>
    <n v="0"/>
    <s v="16-Jun"/>
    <d v="1899-12-30T20:42:00"/>
    <x v="3"/>
    <x v="10"/>
    <x v="0"/>
    <x v="12"/>
    <x v="3"/>
  </r>
  <r>
    <x v="1392"/>
    <s v=" 07:41"/>
    <s v="Received from Customer - Manish Traders"/>
    <s v="T240617074100939609095"/>
    <n v="842999946034"/>
    <x v="0"/>
    <s v="XXXXXX3700"/>
    <n v="3184"/>
    <x v="4"/>
    <x v="10"/>
    <n v="6"/>
    <x v="4"/>
    <n v="25"/>
    <n v="3184"/>
    <n v="0"/>
    <s v="17-Jun"/>
    <d v="1899-12-30T07:41:00"/>
    <x v="0"/>
    <x v="11"/>
    <x v="0"/>
    <x v="14"/>
    <x v="3"/>
  </r>
  <r>
    <x v="1392"/>
    <s v=" 14:00"/>
    <s v="Paid to Bank Account Transfer"/>
    <s v="T240617140000520750985"/>
    <n v="395641101197"/>
    <x v="1"/>
    <s v="XXXXXXXXXX0662"/>
    <n v="11555"/>
    <x v="4"/>
    <x v="10"/>
    <n v="6"/>
    <x v="4"/>
    <n v="25"/>
    <n v="0"/>
    <n v="11555"/>
    <s v="17-Jun"/>
    <d v="1899-12-30T14:00:00"/>
    <x v="2"/>
    <x v="11"/>
    <x v="1"/>
    <x v="10"/>
    <x v="3"/>
  </r>
  <r>
    <x v="1392"/>
    <s v=" 18:07"/>
    <s v="Received from Customer - Venkatesh Traders"/>
    <s v="T240617180700116335031"/>
    <n v="782333567432"/>
    <x v="0"/>
    <s v="XXXXXXXXXX0662"/>
    <n v="5829"/>
    <x v="4"/>
    <x v="10"/>
    <n v="6"/>
    <x v="4"/>
    <n v="25"/>
    <n v="5829"/>
    <n v="0"/>
    <s v="17-Jun"/>
    <d v="1899-12-30T18:07:00"/>
    <x v="3"/>
    <x v="11"/>
    <x v="0"/>
    <x v="5"/>
    <x v="3"/>
  </r>
  <r>
    <x v="1393"/>
    <s v=" 10:08"/>
    <s v="Paid to Bakery &amp; Snacks"/>
    <s v="P240618100800193204702"/>
    <n v="438362470235"/>
    <x v="1"/>
    <s v="XXXXXX3700"/>
    <n v="4182"/>
    <x v="4"/>
    <x v="10"/>
    <n v="6"/>
    <x v="5"/>
    <n v="25"/>
    <n v="0"/>
    <n v="4182"/>
    <s v="18-Jun"/>
    <d v="1899-12-30T10:08:00"/>
    <x v="0"/>
    <x v="12"/>
    <x v="1"/>
    <x v="0"/>
    <x v="3"/>
  </r>
  <r>
    <x v="1393"/>
    <s v=" 12:53"/>
    <s v="Received from Customer - Ramesh &amp; Co"/>
    <s v="T240618125300924342732"/>
    <n v="968594634301"/>
    <x v="0"/>
    <s v="XXXXXXXXXX0662"/>
    <n v="7369"/>
    <x v="4"/>
    <x v="10"/>
    <n v="6"/>
    <x v="5"/>
    <n v="25"/>
    <n v="7369"/>
    <n v="0"/>
    <s v="18-Jun"/>
    <d v="1899-12-30T12:53:00"/>
    <x v="2"/>
    <x v="12"/>
    <x v="0"/>
    <x v="3"/>
    <x v="3"/>
  </r>
  <r>
    <x v="1393"/>
    <s v=" 14:49"/>
    <s v="Received from Customer - Anand Stores"/>
    <s v="T240618144900390768150"/>
    <n v="705183520997"/>
    <x v="0"/>
    <s v="XXXXXX3700"/>
    <n v="7307"/>
    <x v="4"/>
    <x v="10"/>
    <n v="6"/>
    <x v="5"/>
    <n v="25"/>
    <n v="7307"/>
    <n v="0"/>
    <s v="18-Jun"/>
    <d v="1899-12-30T14:49:00"/>
    <x v="2"/>
    <x v="12"/>
    <x v="0"/>
    <x v="10"/>
    <x v="3"/>
  </r>
  <r>
    <x v="1393"/>
    <s v=" 16:59"/>
    <s v="Paid to Wholesale Supplier"/>
    <s v="P240618165900293269112"/>
    <n v="765868363230"/>
    <x v="1"/>
    <s v="XXXXXXXXXX0662"/>
    <n v="14183"/>
    <x v="4"/>
    <x v="10"/>
    <n v="6"/>
    <x v="5"/>
    <n v="25"/>
    <n v="0"/>
    <n v="14183"/>
    <s v="18-Jun"/>
    <d v="1899-12-30T16:59:00"/>
    <x v="2"/>
    <x v="12"/>
    <x v="1"/>
    <x v="11"/>
    <x v="3"/>
  </r>
  <r>
    <x v="1394"/>
    <s v=" 10:26"/>
    <s v="Received from Ramesh"/>
    <s v="T240619102600172717288"/>
    <n v="329988078572"/>
    <x v="0"/>
    <s v="XXXXXXXXXX0662"/>
    <n v="5523"/>
    <x v="4"/>
    <x v="10"/>
    <n v="6"/>
    <x v="6"/>
    <n v="25"/>
    <n v="5523"/>
    <n v="0"/>
    <s v="19-Jun"/>
    <d v="1899-12-30T10:26:00"/>
    <x v="0"/>
    <x v="13"/>
    <x v="0"/>
    <x v="0"/>
    <x v="3"/>
  </r>
  <r>
    <x v="1394"/>
    <s v=" 12:00"/>
    <s v="Paid to Airtel Recharge"/>
    <s v="T240619120000976737447"/>
    <n v="883751899965"/>
    <x v="1"/>
    <s v="XXXXXXXXXX0662"/>
    <n v="3624"/>
    <x v="4"/>
    <x v="10"/>
    <n v="6"/>
    <x v="6"/>
    <n v="25"/>
    <n v="0"/>
    <n v="3624"/>
    <s v="19-Jun"/>
    <d v="1899-12-30T12:00:00"/>
    <x v="2"/>
    <x v="13"/>
    <x v="2"/>
    <x v="3"/>
    <x v="3"/>
  </r>
  <r>
    <x v="1394"/>
    <s v=" 13:20"/>
    <s v="Paid to Hotel Gowdas"/>
    <s v="T240619132000466233445"/>
    <n v="650452272969"/>
    <x v="1"/>
    <s v="XXXXXX3700"/>
    <n v="9897"/>
    <x v="4"/>
    <x v="10"/>
    <n v="6"/>
    <x v="6"/>
    <n v="25"/>
    <n v="0"/>
    <n v="9897"/>
    <s v="19-Jun"/>
    <d v="1899-12-30T13:20:00"/>
    <x v="2"/>
    <x v="13"/>
    <x v="1"/>
    <x v="8"/>
    <x v="3"/>
  </r>
  <r>
    <x v="1394"/>
    <s v=" 14:06"/>
    <s v="Received from Local Customer"/>
    <s v="T240619140600120906583"/>
    <n v="672789634433"/>
    <x v="0"/>
    <s v="XXXXXX3700"/>
    <n v="3189"/>
    <x v="4"/>
    <x v="10"/>
    <n v="6"/>
    <x v="6"/>
    <n v="25"/>
    <n v="3189"/>
    <n v="0"/>
    <s v="19-Jun"/>
    <d v="1899-12-30T14:06:00"/>
    <x v="2"/>
    <x v="13"/>
    <x v="0"/>
    <x v="10"/>
    <x v="3"/>
  </r>
  <r>
    <x v="1394"/>
    <s v=" 14:10"/>
    <s v="Received from Customer - Kumar Stores"/>
    <s v="T240619141000596869830"/>
    <n v="754864342977"/>
    <x v="0"/>
    <s v="XXXXXX3700"/>
    <n v="7191"/>
    <x v="4"/>
    <x v="10"/>
    <n v="6"/>
    <x v="6"/>
    <n v="25"/>
    <n v="7191"/>
    <n v="0"/>
    <s v="19-Jun"/>
    <d v="1899-12-30T14:10:00"/>
    <x v="2"/>
    <x v="13"/>
    <x v="0"/>
    <x v="10"/>
    <x v="3"/>
  </r>
  <r>
    <x v="1395"/>
    <s v=" 12:51"/>
    <s v="Paid to Dominos Pizza"/>
    <s v="P240620125100812765568"/>
    <n v="201134746746"/>
    <x v="1"/>
    <s v="XXXXXX3700"/>
    <n v="1009"/>
    <x v="4"/>
    <x v="10"/>
    <n v="6"/>
    <x v="0"/>
    <n v="25"/>
    <n v="0"/>
    <n v="1009"/>
    <s v="20-Jun"/>
    <d v="1899-12-30T12:51:00"/>
    <x v="2"/>
    <x v="14"/>
    <x v="1"/>
    <x v="3"/>
    <x v="3"/>
  </r>
  <r>
    <x v="1395"/>
    <s v=" 18:56"/>
    <s v="Received from Customer - Kumar Stores"/>
    <s v="T240620185600920708471"/>
    <n v="984575132106"/>
    <x v="0"/>
    <s v="XXXXXX3700"/>
    <n v="6677"/>
    <x v="4"/>
    <x v="10"/>
    <n v="6"/>
    <x v="0"/>
    <n v="25"/>
    <n v="6677"/>
    <n v="0"/>
    <s v="20-Jun"/>
    <d v="1899-12-30T18:56:00"/>
    <x v="3"/>
    <x v="14"/>
    <x v="0"/>
    <x v="5"/>
    <x v="3"/>
  </r>
  <r>
    <x v="1395"/>
    <s v=" 21:50"/>
    <s v="Paid to Lokesh"/>
    <s v="P240620215000551944596"/>
    <n v="128763323548"/>
    <x v="1"/>
    <s v="XXXXXX3700"/>
    <n v="10967"/>
    <x v="4"/>
    <x v="10"/>
    <n v="6"/>
    <x v="0"/>
    <n v="25"/>
    <n v="0"/>
    <n v="10967"/>
    <s v="20-Jun"/>
    <d v="1899-12-30T21:50:00"/>
    <x v="1"/>
    <x v="14"/>
    <x v="1"/>
    <x v="7"/>
    <x v="3"/>
  </r>
  <r>
    <x v="1396"/>
    <s v=" 12:28"/>
    <s v="Received from Family Member - Kumar"/>
    <s v="T240621122800431384181"/>
    <n v="299211844858"/>
    <x v="0"/>
    <s v="XXXXXX3700"/>
    <n v="32507"/>
    <x v="4"/>
    <x v="10"/>
    <n v="6"/>
    <x v="1"/>
    <n v="25"/>
    <n v="32507"/>
    <n v="0"/>
    <s v="21-Jun"/>
    <d v="1899-12-30T12:28:00"/>
    <x v="2"/>
    <x v="15"/>
    <x v="0"/>
    <x v="3"/>
    <x v="3"/>
  </r>
  <r>
    <x v="1396"/>
    <s v=" 14:34"/>
    <s v="Paid to Wholesale Supplier"/>
    <s v="T240621143400474184274"/>
    <n v="899401301189"/>
    <x v="1"/>
    <s v="XXXXXXXXXX0662"/>
    <n v="8866"/>
    <x v="4"/>
    <x v="10"/>
    <n v="6"/>
    <x v="1"/>
    <n v="25"/>
    <n v="0"/>
    <n v="8866"/>
    <s v="21-Jun"/>
    <d v="1899-12-30T14:34:00"/>
    <x v="2"/>
    <x v="15"/>
    <x v="1"/>
    <x v="10"/>
    <x v="3"/>
  </r>
  <r>
    <x v="1396"/>
    <s v=" 15:17"/>
    <s v="Paid to Flipkart"/>
    <s v="P240621151700522636206"/>
    <n v="609764200482"/>
    <x v="1"/>
    <s v="XXXXXX3700"/>
    <n v="2564"/>
    <x v="4"/>
    <x v="10"/>
    <n v="6"/>
    <x v="1"/>
    <n v="25"/>
    <n v="0"/>
    <n v="2564"/>
    <s v="21-Jun"/>
    <d v="1899-12-30T15:17:00"/>
    <x v="2"/>
    <x v="15"/>
    <x v="1"/>
    <x v="9"/>
    <x v="3"/>
  </r>
  <r>
    <x v="1396"/>
    <s v=" 19:39"/>
    <s v="Received from Customer - Sri Lakshmi Stores"/>
    <s v="T240621193900790024837"/>
    <n v="525961924878"/>
    <x v="0"/>
    <s v="XXXXXXXXXX0662"/>
    <n v="23542"/>
    <x v="4"/>
    <x v="10"/>
    <n v="6"/>
    <x v="1"/>
    <n v="25"/>
    <n v="23542"/>
    <n v="0"/>
    <s v="21-Jun"/>
    <d v="1899-12-30T19:39:00"/>
    <x v="3"/>
    <x v="15"/>
    <x v="0"/>
    <x v="6"/>
    <x v="3"/>
  </r>
  <r>
    <x v="1396"/>
    <s v=" 21:31"/>
    <s v="Received from Customer - Anand Stores"/>
    <s v="T240621213100218266335"/>
    <n v="233555386432"/>
    <x v="0"/>
    <s v="XXXXXX3700"/>
    <n v="3346"/>
    <x v="4"/>
    <x v="10"/>
    <n v="6"/>
    <x v="1"/>
    <n v="25"/>
    <n v="3346"/>
    <n v="0"/>
    <s v="21-Jun"/>
    <d v="1899-12-30T21:31:00"/>
    <x v="1"/>
    <x v="15"/>
    <x v="0"/>
    <x v="7"/>
    <x v="3"/>
  </r>
  <r>
    <x v="1397"/>
    <s v=" 08:00"/>
    <s v="Paid to KOMAL TRADERS"/>
    <s v="P240622080000381062424"/>
    <n v="736861993540"/>
    <x v="1"/>
    <s v="XXXXXXXXXX0662"/>
    <n v="12785"/>
    <x v="4"/>
    <x v="10"/>
    <n v="6"/>
    <x v="2"/>
    <n v="25"/>
    <n v="0"/>
    <n v="12785"/>
    <s v="22-Jun"/>
    <d v="1899-12-30T08:00:00"/>
    <x v="0"/>
    <x v="16"/>
    <x v="1"/>
    <x v="15"/>
    <x v="3"/>
  </r>
  <r>
    <x v="1397"/>
    <s v=" 09:35"/>
    <s v="Paid to IOCL Service Station"/>
    <s v="T240622093500937971496"/>
    <n v="23675120043"/>
    <x v="1"/>
    <s v="XXXXXXXXXX0662"/>
    <n v="11660"/>
    <x v="4"/>
    <x v="10"/>
    <n v="6"/>
    <x v="2"/>
    <n v="25"/>
    <n v="0"/>
    <n v="11660"/>
    <s v="22-Jun"/>
    <d v="1899-12-30T09:35:00"/>
    <x v="0"/>
    <x v="16"/>
    <x v="1"/>
    <x v="13"/>
    <x v="3"/>
  </r>
  <r>
    <x v="1397"/>
    <s v=" 12:32"/>
    <s v="Received from Local Customer"/>
    <s v="T240622123200928835202"/>
    <n v="380573626096"/>
    <x v="0"/>
    <s v="XXXXXX3700"/>
    <n v="4025"/>
    <x v="4"/>
    <x v="10"/>
    <n v="6"/>
    <x v="2"/>
    <n v="25"/>
    <n v="4025"/>
    <n v="0"/>
    <s v="22-Jun"/>
    <d v="1899-12-30T12:32:00"/>
    <x v="2"/>
    <x v="16"/>
    <x v="0"/>
    <x v="3"/>
    <x v="3"/>
  </r>
  <r>
    <x v="1397"/>
    <s v=" 13:03"/>
    <s v="Paid to Quick Service Station"/>
    <s v="T240622130300564681933"/>
    <n v="104240881172"/>
    <x v="1"/>
    <s v="XXXXXXXXXX0662"/>
    <n v="15943"/>
    <x v="4"/>
    <x v="10"/>
    <n v="6"/>
    <x v="2"/>
    <n v="25"/>
    <n v="0"/>
    <n v="15943"/>
    <s v="22-Jun"/>
    <d v="1899-12-30T13:03:00"/>
    <x v="2"/>
    <x v="16"/>
    <x v="1"/>
    <x v="8"/>
    <x v="3"/>
  </r>
  <r>
    <x v="1397"/>
    <s v=" 13:17"/>
    <s v="Received from Customer - Sagar Enterprises"/>
    <s v="T240622131700531425985"/>
    <n v="966356188492"/>
    <x v="0"/>
    <s v="XXXXXXXXXX0662"/>
    <n v="19340"/>
    <x v="4"/>
    <x v="10"/>
    <n v="6"/>
    <x v="2"/>
    <n v="25"/>
    <n v="19340"/>
    <n v="0"/>
    <s v="22-Jun"/>
    <d v="1899-12-30T13:17:00"/>
    <x v="2"/>
    <x v="16"/>
    <x v="0"/>
    <x v="8"/>
    <x v="3"/>
  </r>
  <r>
    <x v="1397"/>
    <s v=" 13:26"/>
    <s v="Received from Family Member - Ravi"/>
    <s v="T240622132600194455479"/>
    <n v="732600465900"/>
    <x v="0"/>
    <s v="XXXXXXXXXX0662"/>
    <n v="11318"/>
    <x v="4"/>
    <x v="10"/>
    <n v="6"/>
    <x v="2"/>
    <n v="25"/>
    <n v="11318"/>
    <n v="0"/>
    <s v="22-Jun"/>
    <d v="1899-12-30T13:26:00"/>
    <x v="2"/>
    <x v="16"/>
    <x v="0"/>
    <x v="8"/>
    <x v="3"/>
  </r>
  <r>
    <x v="1397"/>
    <s v=" 19:26"/>
    <s v="Paid to Santhu"/>
    <s v="T240622192600489792831"/>
    <n v="894303601804"/>
    <x v="1"/>
    <s v="XXXXXX3700"/>
    <n v="1192"/>
    <x v="4"/>
    <x v="10"/>
    <n v="6"/>
    <x v="2"/>
    <n v="25"/>
    <n v="0"/>
    <n v="1192"/>
    <s v="22-Jun"/>
    <d v="1899-12-30T19:26:00"/>
    <x v="3"/>
    <x v="16"/>
    <x v="1"/>
    <x v="6"/>
    <x v="3"/>
  </r>
  <r>
    <x v="1398"/>
    <s v=" 08:34"/>
    <s v="Received from Customer - Sri Lakshmi Stores"/>
    <s v="T240623083400256178472"/>
    <n v="409901764790"/>
    <x v="0"/>
    <s v="XXXXXX3700"/>
    <n v="28170"/>
    <x v="4"/>
    <x v="10"/>
    <n v="6"/>
    <x v="3"/>
    <n v="26"/>
    <n v="28170"/>
    <n v="0"/>
    <s v="23-Jun"/>
    <d v="1899-12-30T08:34:00"/>
    <x v="0"/>
    <x v="17"/>
    <x v="0"/>
    <x v="15"/>
    <x v="3"/>
  </r>
  <r>
    <x v="1398"/>
    <s v=" 10:34"/>
    <s v="Received from Family Member - Kumar"/>
    <s v="T240623103400419579494"/>
    <n v="688329050161"/>
    <x v="0"/>
    <s v="XXXXXXXXXX0662"/>
    <n v="8426"/>
    <x v="4"/>
    <x v="10"/>
    <n v="6"/>
    <x v="3"/>
    <n v="26"/>
    <n v="8426"/>
    <n v="0"/>
    <s v="23-Jun"/>
    <d v="1899-12-30T10:34:00"/>
    <x v="0"/>
    <x v="17"/>
    <x v="0"/>
    <x v="0"/>
    <x v="3"/>
  </r>
  <r>
    <x v="1398"/>
    <s v=" 11:59"/>
    <s v="Received from Customer - ABC Traders"/>
    <s v="T240623115900534263088"/>
    <n v="475082963911"/>
    <x v="0"/>
    <s v="XXXXXXXXXX0662"/>
    <n v="21444"/>
    <x v="4"/>
    <x v="10"/>
    <n v="6"/>
    <x v="3"/>
    <n v="26"/>
    <n v="21444"/>
    <n v="0"/>
    <s v="23-Jun"/>
    <d v="1899-12-30T11:59:00"/>
    <x v="0"/>
    <x v="17"/>
    <x v="0"/>
    <x v="2"/>
    <x v="3"/>
  </r>
  <r>
    <x v="1398"/>
    <s v=" 16:45"/>
    <s v="Received from Lokesh"/>
    <s v="T240623164500976740547"/>
    <n v="424369098199"/>
    <x v="0"/>
    <s v="XXXXXX3700"/>
    <n v="14649"/>
    <x v="4"/>
    <x v="10"/>
    <n v="6"/>
    <x v="3"/>
    <n v="26"/>
    <n v="14649"/>
    <n v="0"/>
    <s v="23-Jun"/>
    <d v="1899-12-30T16:45:00"/>
    <x v="2"/>
    <x v="17"/>
    <x v="0"/>
    <x v="11"/>
    <x v="3"/>
  </r>
  <r>
    <x v="1398"/>
    <s v=" 17:01"/>
    <s v="Received from Local Customer"/>
    <s v="T240623170100716164665"/>
    <n v="486432239387"/>
    <x v="0"/>
    <s v="XXXXXXXXXX0662"/>
    <n v="11144"/>
    <x v="4"/>
    <x v="10"/>
    <n v="6"/>
    <x v="3"/>
    <n v="26"/>
    <n v="11144"/>
    <n v="0"/>
    <s v="23-Jun"/>
    <d v="1899-12-30T17:01:00"/>
    <x v="3"/>
    <x v="17"/>
    <x v="0"/>
    <x v="4"/>
    <x v="3"/>
  </r>
  <r>
    <x v="1399"/>
    <s v=" 13:28"/>
    <s v="Received from Bank/UPI Transfer"/>
    <s v="T240624132800886375393"/>
    <n v="682046440843"/>
    <x v="0"/>
    <s v="XXXXXX3700"/>
    <n v="5574"/>
    <x v="4"/>
    <x v="10"/>
    <n v="6"/>
    <x v="4"/>
    <n v="26"/>
    <n v="5574"/>
    <n v="0"/>
    <s v="24-Jun"/>
    <d v="1899-12-30T13:28:00"/>
    <x v="2"/>
    <x v="18"/>
    <x v="0"/>
    <x v="8"/>
    <x v="3"/>
  </r>
  <r>
    <x v="1399"/>
    <s v=" 14:10"/>
    <s v="Received from Ramesh"/>
    <s v="T240624141000750993547"/>
    <n v="52332557497"/>
    <x v="0"/>
    <s v="XXXXXXXXXX0662"/>
    <n v="8545"/>
    <x v="4"/>
    <x v="10"/>
    <n v="6"/>
    <x v="4"/>
    <n v="26"/>
    <n v="8545"/>
    <n v="0"/>
    <s v="24-Jun"/>
    <d v="1899-12-30T14:10:00"/>
    <x v="2"/>
    <x v="18"/>
    <x v="0"/>
    <x v="10"/>
    <x v="3"/>
  </r>
  <r>
    <x v="1399"/>
    <s v=" 14:52"/>
    <s v="Received from Customer - Anand Stores"/>
    <s v="T240624145200169671143"/>
    <n v="379107131011"/>
    <x v="0"/>
    <s v="XXXXXX3700"/>
    <n v="5653"/>
    <x v="4"/>
    <x v="10"/>
    <n v="6"/>
    <x v="4"/>
    <n v="26"/>
    <n v="5653"/>
    <n v="0"/>
    <s v="24-Jun"/>
    <d v="1899-12-30T14:52:00"/>
    <x v="2"/>
    <x v="18"/>
    <x v="0"/>
    <x v="10"/>
    <x v="3"/>
  </r>
  <r>
    <x v="1399"/>
    <s v=" 15:34"/>
    <s v="Received from Customer - Anand Stores"/>
    <s v="T240624153400991890760"/>
    <n v="57250135019"/>
    <x v="0"/>
    <s v="XXXXXXXXXX0662"/>
    <n v="7980"/>
    <x v="4"/>
    <x v="10"/>
    <n v="6"/>
    <x v="4"/>
    <n v="26"/>
    <n v="7980"/>
    <n v="0"/>
    <s v="24-Jun"/>
    <d v="1899-12-30T15:34:00"/>
    <x v="2"/>
    <x v="18"/>
    <x v="0"/>
    <x v="9"/>
    <x v="3"/>
  </r>
  <r>
    <x v="1399"/>
    <s v=" 16:00"/>
    <s v="Received from Customer - Manish Traders"/>
    <s v="T240624160000918223060"/>
    <n v="167069206226"/>
    <x v="0"/>
    <s v="XXXXXXXXXX0662"/>
    <n v="21850"/>
    <x v="4"/>
    <x v="10"/>
    <n v="6"/>
    <x v="4"/>
    <n v="26"/>
    <n v="21850"/>
    <n v="0"/>
    <s v="24-Jun"/>
    <d v="1899-12-30T16:00:00"/>
    <x v="2"/>
    <x v="18"/>
    <x v="0"/>
    <x v="11"/>
    <x v="3"/>
  </r>
  <r>
    <x v="1400"/>
    <s v=" 10:33"/>
    <s v="Paid to Family Member - Kumar"/>
    <s v="T240625103300405181376"/>
    <n v="653579916553"/>
    <x v="1"/>
    <s v="XXXXXX3700"/>
    <n v="14670"/>
    <x v="4"/>
    <x v="10"/>
    <n v="6"/>
    <x v="5"/>
    <n v="26"/>
    <n v="0"/>
    <n v="14670"/>
    <s v="25-Jun"/>
    <d v="1899-12-30T10:33:00"/>
    <x v="0"/>
    <x v="19"/>
    <x v="1"/>
    <x v="0"/>
    <x v="3"/>
  </r>
  <r>
    <x v="1400"/>
    <s v=" 12:52"/>
    <s v="Received from Customer - Sagar Enterprises"/>
    <s v="T240625125200873037971"/>
    <n v="178522027635"/>
    <x v="0"/>
    <s v="XXXXXX3700"/>
    <n v="6459"/>
    <x v="4"/>
    <x v="10"/>
    <n v="6"/>
    <x v="5"/>
    <n v="26"/>
    <n v="6459"/>
    <n v="0"/>
    <s v="25-Jun"/>
    <d v="1899-12-30T12:52:00"/>
    <x v="2"/>
    <x v="19"/>
    <x v="0"/>
    <x v="3"/>
    <x v="3"/>
  </r>
  <r>
    <x v="1400"/>
    <s v=" 14:06"/>
    <s v="Received from Customer - Sri Lakshmi Stores"/>
    <s v="T240625140600958382278"/>
    <n v="379785269404"/>
    <x v="0"/>
    <s v="XXXXXXXXXX0662"/>
    <n v="18924"/>
    <x v="4"/>
    <x v="10"/>
    <n v="6"/>
    <x v="5"/>
    <n v="26"/>
    <n v="18924"/>
    <n v="0"/>
    <s v="25-Jun"/>
    <d v="1899-12-30T14:06:00"/>
    <x v="2"/>
    <x v="19"/>
    <x v="0"/>
    <x v="10"/>
    <x v="3"/>
  </r>
  <r>
    <x v="1400"/>
    <s v=" 17:16"/>
    <s v="Paid to Amazon Shopping"/>
    <s v="P240625171600913175755"/>
    <n v="362269773794"/>
    <x v="1"/>
    <s v="XXXXXX3700"/>
    <n v="7581"/>
    <x v="4"/>
    <x v="10"/>
    <n v="6"/>
    <x v="5"/>
    <n v="26"/>
    <n v="0"/>
    <n v="7581"/>
    <s v="25-Jun"/>
    <d v="1899-12-30T17:16:00"/>
    <x v="3"/>
    <x v="19"/>
    <x v="4"/>
    <x v="4"/>
    <x v="3"/>
  </r>
  <r>
    <x v="1400"/>
    <s v=" 17:26"/>
    <s v="Received from Customer - Ravi Enterprises"/>
    <s v="T240625172600984675371"/>
    <n v="168536470769"/>
    <x v="0"/>
    <s v="XXXXXXXXXX0662"/>
    <n v="7176"/>
    <x v="4"/>
    <x v="10"/>
    <n v="6"/>
    <x v="5"/>
    <n v="26"/>
    <n v="7176"/>
    <n v="0"/>
    <s v="25-Jun"/>
    <d v="1899-12-30T17:26:00"/>
    <x v="3"/>
    <x v="19"/>
    <x v="0"/>
    <x v="4"/>
    <x v="3"/>
  </r>
  <r>
    <x v="1401"/>
    <s v=" 07:44"/>
    <s v="Received from Customer - Venkatesh Traders"/>
    <s v="T240626074400355661851"/>
    <n v="514746266814"/>
    <x v="0"/>
    <s v="XXXXXX3700"/>
    <n v="3366"/>
    <x v="4"/>
    <x v="10"/>
    <n v="6"/>
    <x v="6"/>
    <n v="26"/>
    <n v="3366"/>
    <n v="0"/>
    <s v="26-Jun"/>
    <d v="1899-12-30T07:44:00"/>
    <x v="0"/>
    <x v="20"/>
    <x v="0"/>
    <x v="14"/>
    <x v="3"/>
  </r>
  <r>
    <x v="1401"/>
    <s v=" 12:34"/>
    <s v="Received from Customer - Sagar Enterprises"/>
    <s v="T240626123400977271379"/>
    <n v="238649817810"/>
    <x v="0"/>
    <s v="XXXXXXXXXX0662"/>
    <n v="5470"/>
    <x v="4"/>
    <x v="10"/>
    <n v="6"/>
    <x v="6"/>
    <n v="26"/>
    <n v="5470"/>
    <n v="0"/>
    <s v="26-Jun"/>
    <d v="1899-12-30T12:34:00"/>
    <x v="2"/>
    <x v="20"/>
    <x v="0"/>
    <x v="3"/>
    <x v="3"/>
  </r>
  <r>
    <x v="1401"/>
    <s v=" 15:33"/>
    <s v="Paid to Mobile Recharge"/>
    <s v="P240626153300675774191"/>
    <n v="894843068393"/>
    <x v="1"/>
    <s v="XXXXXX3700"/>
    <n v="4880"/>
    <x v="4"/>
    <x v="10"/>
    <n v="6"/>
    <x v="6"/>
    <n v="26"/>
    <n v="0"/>
    <n v="4880"/>
    <s v="26-Jun"/>
    <d v="1899-12-30T15:33:00"/>
    <x v="2"/>
    <x v="20"/>
    <x v="2"/>
    <x v="9"/>
    <x v="3"/>
  </r>
  <r>
    <x v="1401"/>
    <s v=" 18:01"/>
    <s v="Paid to Nandini Milk Parlour"/>
    <s v="P240626180100860392442"/>
    <n v="697825543537"/>
    <x v="1"/>
    <s v="XXXXXX3700"/>
    <n v="167"/>
    <x v="4"/>
    <x v="10"/>
    <n v="6"/>
    <x v="6"/>
    <n v="26"/>
    <n v="0"/>
    <n v="167"/>
    <s v="26-Jun"/>
    <d v="1899-12-30T18:01:00"/>
    <x v="3"/>
    <x v="20"/>
    <x v="1"/>
    <x v="5"/>
    <x v="3"/>
  </r>
  <r>
    <x v="1401"/>
    <s v=" 21:46"/>
    <s v="Paid to Airtel Recharge"/>
    <s v="T240626214600802741213"/>
    <n v="237067180197"/>
    <x v="1"/>
    <s v="XXXXXXXXXX0662"/>
    <n v="10245"/>
    <x v="4"/>
    <x v="10"/>
    <n v="6"/>
    <x v="6"/>
    <n v="26"/>
    <n v="0"/>
    <n v="10245"/>
    <s v="26-Jun"/>
    <d v="1899-12-30T21:46:00"/>
    <x v="1"/>
    <x v="20"/>
    <x v="2"/>
    <x v="7"/>
    <x v="3"/>
  </r>
  <r>
    <x v="1402"/>
    <s v=" 11:43"/>
    <s v="Received from Customer - Venkatesh Traders"/>
    <s v="T240627114300224996566"/>
    <n v="727385640632"/>
    <x v="0"/>
    <s v="XXXXXX3700"/>
    <n v="2267"/>
    <x v="4"/>
    <x v="10"/>
    <n v="6"/>
    <x v="0"/>
    <n v="26"/>
    <n v="2267"/>
    <n v="0"/>
    <s v="27-Jun"/>
    <d v="1899-12-30T11:43:00"/>
    <x v="0"/>
    <x v="21"/>
    <x v="0"/>
    <x v="2"/>
    <x v="3"/>
  </r>
  <r>
    <x v="1402"/>
    <s v=" 15:48"/>
    <s v="Paid to BP Petrol Pump"/>
    <s v="P240627154800858163306"/>
    <n v="272093673063"/>
    <x v="1"/>
    <s v="XXXXXX3700"/>
    <n v="2372"/>
    <x v="4"/>
    <x v="10"/>
    <n v="6"/>
    <x v="0"/>
    <n v="26"/>
    <n v="0"/>
    <n v="2372"/>
    <s v="27-Jun"/>
    <d v="1899-12-30T15:48:00"/>
    <x v="2"/>
    <x v="21"/>
    <x v="3"/>
    <x v="9"/>
    <x v="3"/>
  </r>
  <r>
    <x v="1402"/>
    <s v=" 16:40"/>
    <s v="Paid to Quick Service Station"/>
    <s v="T240627164000330988493"/>
    <n v="323601322328"/>
    <x v="1"/>
    <s v="XXXXXX3700"/>
    <n v="3078"/>
    <x v="4"/>
    <x v="10"/>
    <n v="6"/>
    <x v="0"/>
    <n v="26"/>
    <n v="0"/>
    <n v="3078"/>
    <s v="27-Jun"/>
    <d v="1899-12-30T16:40:00"/>
    <x v="2"/>
    <x v="21"/>
    <x v="1"/>
    <x v="11"/>
    <x v="3"/>
  </r>
  <r>
    <x v="1403"/>
    <s v=" 11:48"/>
    <s v="Paid to Textile Store"/>
    <s v="T240628114800391531079"/>
    <n v="830215915164"/>
    <x v="1"/>
    <s v="XXXXXX3700"/>
    <n v="12097"/>
    <x v="4"/>
    <x v="10"/>
    <n v="6"/>
    <x v="1"/>
    <n v="26"/>
    <n v="0"/>
    <n v="12097"/>
    <s v="28-Jun"/>
    <d v="1899-12-30T11:48:00"/>
    <x v="0"/>
    <x v="22"/>
    <x v="1"/>
    <x v="2"/>
    <x v="3"/>
  </r>
  <r>
    <x v="1403"/>
    <s v=" 13:51"/>
    <s v="Received from Family Member - Ravi"/>
    <s v="T240628135100992040433"/>
    <n v="719165782185"/>
    <x v="0"/>
    <s v="XXXXXXXXXX0662"/>
    <n v="1197"/>
    <x v="4"/>
    <x v="10"/>
    <n v="6"/>
    <x v="1"/>
    <n v="26"/>
    <n v="1197"/>
    <n v="0"/>
    <s v="28-Jun"/>
    <d v="1899-12-30T13:51:00"/>
    <x v="2"/>
    <x v="22"/>
    <x v="0"/>
    <x v="8"/>
    <x v="3"/>
  </r>
  <r>
    <x v="1403"/>
    <s v=" 14:44"/>
    <s v="Received from Other Customer"/>
    <s v="T240628144400266087898"/>
    <n v="691426362656"/>
    <x v="0"/>
    <s v="XXXXXXXXXX0662"/>
    <n v="17874"/>
    <x v="4"/>
    <x v="10"/>
    <n v="6"/>
    <x v="1"/>
    <n v="26"/>
    <n v="17874"/>
    <n v="0"/>
    <s v="28-Jun"/>
    <d v="1899-12-30T14:44:00"/>
    <x v="2"/>
    <x v="22"/>
    <x v="0"/>
    <x v="10"/>
    <x v="3"/>
  </r>
  <r>
    <x v="1403"/>
    <s v=" 15:37"/>
    <s v="Paid to Wholesale Supplier"/>
    <s v="T240628153700149092051"/>
    <n v="227547871612"/>
    <x v="1"/>
    <s v="XXXXXX3700"/>
    <n v="13626"/>
    <x v="4"/>
    <x v="10"/>
    <n v="6"/>
    <x v="1"/>
    <n v="26"/>
    <n v="0"/>
    <n v="13626"/>
    <s v="28-Jun"/>
    <d v="1899-12-30T15:37:00"/>
    <x v="2"/>
    <x v="22"/>
    <x v="1"/>
    <x v="9"/>
    <x v="3"/>
  </r>
  <r>
    <x v="1403"/>
    <s v=" 16:57"/>
    <s v="Received from Customer - Anand Stores"/>
    <s v="T240628165700885691751"/>
    <n v="637224712751"/>
    <x v="0"/>
    <s v="XXXXXXXXXX0662"/>
    <n v="17573"/>
    <x v="4"/>
    <x v="10"/>
    <n v="6"/>
    <x v="1"/>
    <n v="26"/>
    <n v="17573"/>
    <n v="0"/>
    <s v="28-Jun"/>
    <d v="1899-12-30T16:57:00"/>
    <x v="2"/>
    <x v="22"/>
    <x v="0"/>
    <x v="11"/>
    <x v="3"/>
  </r>
  <r>
    <x v="1404"/>
    <s v=" 11:37"/>
    <s v="Paid to Hotel Gowdas"/>
    <s v="P240629113700706239813"/>
    <n v="806465804746"/>
    <x v="1"/>
    <s v="XXXXXX3700"/>
    <n v="13003"/>
    <x v="4"/>
    <x v="10"/>
    <n v="6"/>
    <x v="2"/>
    <n v="26"/>
    <n v="0"/>
    <n v="13003"/>
    <s v="29-Jun"/>
    <d v="1899-12-30T11:37:00"/>
    <x v="0"/>
    <x v="23"/>
    <x v="1"/>
    <x v="2"/>
    <x v="3"/>
  </r>
  <r>
    <x v="1404"/>
    <s v=" 12:00"/>
    <s v="Received from Other UPI User"/>
    <s v="T240629120000411120069"/>
    <n v="925607235284"/>
    <x v="0"/>
    <s v="XXXXXXXXXX0662"/>
    <n v="5707"/>
    <x v="4"/>
    <x v="10"/>
    <n v="6"/>
    <x v="2"/>
    <n v="26"/>
    <n v="5707"/>
    <n v="0"/>
    <s v="29-Jun"/>
    <d v="1899-12-30T12:00:00"/>
    <x v="2"/>
    <x v="23"/>
    <x v="0"/>
    <x v="3"/>
    <x v="3"/>
  </r>
  <r>
    <x v="1404"/>
    <s v=" 19:42"/>
    <s v="Paid to Family Member - Priya"/>
    <s v="T240629194200835784909"/>
    <n v="219716768417"/>
    <x v="1"/>
    <s v="XXXXXX3700"/>
    <n v="4450"/>
    <x v="4"/>
    <x v="10"/>
    <n v="6"/>
    <x v="2"/>
    <n v="26"/>
    <n v="0"/>
    <n v="4450"/>
    <s v="29-Jun"/>
    <d v="1899-12-30T19:42:00"/>
    <x v="3"/>
    <x v="23"/>
    <x v="1"/>
    <x v="6"/>
    <x v="3"/>
  </r>
  <r>
    <x v="1404"/>
    <s v=" 19:54"/>
    <s v="Received from Customer - ABC Traders"/>
    <s v="T240629195400861975882"/>
    <n v="365107808455"/>
    <x v="0"/>
    <s v="XXXXXXXXXX0662"/>
    <n v="12030"/>
    <x v="4"/>
    <x v="10"/>
    <n v="6"/>
    <x v="2"/>
    <n v="26"/>
    <n v="12030"/>
    <n v="0"/>
    <s v="29-Jun"/>
    <d v="1899-12-30T19:54:00"/>
    <x v="3"/>
    <x v="23"/>
    <x v="0"/>
    <x v="6"/>
    <x v="3"/>
  </r>
  <r>
    <x v="1405"/>
    <s v=" 15:05"/>
    <s v="Paid to Bank Account Transfer"/>
    <s v="T240630150500612471205"/>
    <n v="295259014658"/>
    <x v="1"/>
    <s v="XXXXXXXXXX0662"/>
    <n v="2810"/>
    <x v="4"/>
    <x v="10"/>
    <n v="6"/>
    <x v="3"/>
    <n v="27"/>
    <n v="0"/>
    <n v="2810"/>
    <s v="30-Jun"/>
    <d v="1899-12-30T15:05:00"/>
    <x v="2"/>
    <x v="24"/>
    <x v="1"/>
    <x v="9"/>
    <x v="3"/>
  </r>
  <r>
    <x v="1405"/>
    <s v=" 20:09"/>
    <s v="Paid to Packaging Supplier"/>
    <s v="T240630200900121508291"/>
    <n v="41834253402"/>
    <x v="1"/>
    <s v="XXXXXX3700"/>
    <n v="4805"/>
    <x v="4"/>
    <x v="10"/>
    <n v="6"/>
    <x v="3"/>
    <n v="27"/>
    <n v="0"/>
    <n v="4805"/>
    <s v="30-Jun"/>
    <d v="1899-12-30T20:09:00"/>
    <x v="3"/>
    <x v="24"/>
    <x v="1"/>
    <x v="12"/>
    <x v="3"/>
  </r>
  <r>
    <x v="1405"/>
    <s v=" 20:42"/>
    <s v="Paid to Packaging Supplier"/>
    <s v="T240630204200952785674"/>
    <n v="203026973514"/>
    <x v="1"/>
    <s v="XXXXXX3700"/>
    <n v="5811"/>
    <x v="4"/>
    <x v="10"/>
    <n v="6"/>
    <x v="3"/>
    <n v="27"/>
    <n v="0"/>
    <n v="5811"/>
    <s v="30-Jun"/>
    <d v="1899-12-30T20:42:00"/>
    <x v="3"/>
    <x v="24"/>
    <x v="1"/>
    <x v="12"/>
    <x v="3"/>
  </r>
  <r>
    <x v="1405"/>
    <s v=" 22:33"/>
    <s v="Received from Local Customer"/>
    <s v="T240630223300284016277"/>
    <n v="61010173054"/>
    <x v="0"/>
    <s v="XXXXXXXXXX0662"/>
    <n v="2390"/>
    <x v="4"/>
    <x v="10"/>
    <n v="6"/>
    <x v="3"/>
    <n v="27"/>
    <n v="2390"/>
    <n v="0"/>
    <s v="30-Jun"/>
    <d v="1899-12-30T22:33:00"/>
    <x v="1"/>
    <x v="24"/>
    <x v="0"/>
    <x v="16"/>
    <x v="3"/>
  </r>
  <r>
    <x v="1406"/>
    <s v=" 08:21"/>
    <s v="Paid to IOCL Service Station"/>
    <s v="T240701082100358004250"/>
    <n v="95310196676"/>
    <x v="1"/>
    <s v="XXXXXXXXXX0662"/>
    <n v="9035"/>
    <x v="4"/>
    <x v="11"/>
    <n v="7"/>
    <x v="4"/>
    <n v="27"/>
    <n v="0"/>
    <n v="9035"/>
    <s v="1-Jul"/>
    <d v="1899-12-30T08:21:00"/>
    <x v="0"/>
    <x v="26"/>
    <x v="1"/>
    <x v="15"/>
    <x v="0"/>
  </r>
  <r>
    <x v="1406"/>
    <s v=" 14:05"/>
    <s v="Received from Velu"/>
    <s v="T240701140500176433513"/>
    <n v="528502348111"/>
    <x v="0"/>
    <s v="XXXXXX3700"/>
    <n v="16311"/>
    <x v="4"/>
    <x v="11"/>
    <n v="7"/>
    <x v="4"/>
    <n v="27"/>
    <n v="16311"/>
    <n v="0"/>
    <s v="1-Jul"/>
    <d v="1899-12-30T14:05:00"/>
    <x v="2"/>
    <x v="26"/>
    <x v="0"/>
    <x v="10"/>
    <x v="0"/>
  </r>
  <r>
    <x v="1406"/>
    <s v=" 15:45"/>
    <s v="Received from Customer - Sagar Enterprises"/>
    <s v="T240701154500481888169"/>
    <n v="918053629706"/>
    <x v="0"/>
    <s v="XXXXXXXXXX0662"/>
    <n v="8684"/>
    <x v="4"/>
    <x v="11"/>
    <n v="7"/>
    <x v="4"/>
    <n v="27"/>
    <n v="8684"/>
    <n v="0"/>
    <s v="1-Jul"/>
    <d v="1899-12-30T15:45:00"/>
    <x v="2"/>
    <x v="26"/>
    <x v="0"/>
    <x v="9"/>
    <x v="0"/>
  </r>
  <r>
    <x v="1406"/>
    <s v=" 16:12"/>
    <s v="Received from Bank/UPI Transfer"/>
    <s v="T240701161200793800577"/>
    <n v="950515270351"/>
    <x v="0"/>
    <s v="XXXXXX3700"/>
    <n v="7398"/>
    <x v="4"/>
    <x v="11"/>
    <n v="7"/>
    <x v="4"/>
    <n v="27"/>
    <n v="7398"/>
    <n v="0"/>
    <s v="1-Jul"/>
    <d v="1899-12-30T16:12:00"/>
    <x v="2"/>
    <x v="26"/>
    <x v="0"/>
    <x v="11"/>
    <x v="0"/>
  </r>
  <r>
    <x v="1406"/>
    <s v=" 19:41"/>
    <s v="Received from Bank/UPI Transfer"/>
    <s v="T240701194100795063961"/>
    <n v="915290320365"/>
    <x v="0"/>
    <s v="XXXXXX3700"/>
    <n v="5243"/>
    <x v="4"/>
    <x v="11"/>
    <n v="7"/>
    <x v="4"/>
    <n v="27"/>
    <n v="5243"/>
    <n v="0"/>
    <s v="1-Jul"/>
    <d v="1899-12-30T19:41:00"/>
    <x v="3"/>
    <x v="26"/>
    <x v="0"/>
    <x v="6"/>
    <x v="0"/>
  </r>
  <r>
    <x v="1406"/>
    <s v=" 21:14"/>
    <s v="Paid to Flipkart"/>
    <s v="P240701211400200668421"/>
    <n v="593829538343"/>
    <x v="1"/>
    <s v="XXXXXX3700"/>
    <n v="1455"/>
    <x v="4"/>
    <x v="11"/>
    <n v="7"/>
    <x v="4"/>
    <n v="27"/>
    <n v="0"/>
    <n v="1455"/>
    <s v="1-Jul"/>
    <d v="1899-12-30T21:14:00"/>
    <x v="1"/>
    <x v="26"/>
    <x v="1"/>
    <x v="7"/>
    <x v="0"/>
  </r>
  <r>
    <x v="1406"/>
    <s v=" 22:32"/>
    <s v="Received from Customer - Kumar Stores"/>
    <s v="T240701223200533091495"/>
    <n v="332865149459"/>
    <x v="0"/>
    <s v="XXXXXX3700"/>
    <n v="1783"/>
    <x v="4"/>
    <x v="11"/>
    <n v="7"/>
    <x v="4"/>
    <n v="27"/>
    <n v="1783"/>
    <n v="0"/>
    <s v="1-Jul"/>
    <d v="1899-12-30T22:32:00"/>
    <x v="1"/>
    <x v="26"/>
    <x v="0"/>
    <x v="16"/>
    <x v="0"/>
  </r>
  <r>
    <x v="1406"/>
    <s v=" 23:25"/>
    <s v="Paid to Airtel Recharge"/>
    <s v="T240701232500105981280"/>
    <n v="89384180563"/>
    <x v="1"/>
    <s v="XXXXXX3700"/>
    <n v="8932"/>
    <x v="4"/>
    <x v="11"/>
    <n v="7"/>
    <x v="4"/>
    <n v="27"/>
    <n v="0"/>
    <n v="8932"/>
    <s v="1-Jul"/>
    <d v="1899-12-30T23:25:00"/>
    <x v="1"/>
    <x v="26"/>
    <x v="2"/>
    <x v="1"/>
    <x v="0"/>
  </r>
  <r>
    <x v="1407"/>
    <s v=" 10:06"/>
    <s v="Received from Customer - Manish Traders"/>
    <s v="T240702100600245433387"/>
    <n v="932071067377"/>
    <x v="0"/>
    <s v="XXXXXX3700"/>
    <n v="19213"/>
    <x v="4"/>
    <x v="11"/>
    <n v="7"/>
    <x v="5"/>
    <n v="27"/>
    <n v="19213"/>
    <n v="0"/>
    <s v="2-Jul"/>
    <d v="1899-12-30T10:06:00"/>
    <x v="0"/>
    <x v="27"/>
    <x v="0"/>
    <x v="0"/>
    <x v="0"/>
  </r>
  <r>
    <x v="1407"/>
    <s v=" 13:00"/>
    <s v="Received from Customer - Sagar Enterprises"/>
    <s v="T240702130000502977658"/>
    <n v="855042359306"/>
    <x v="0"/>
    <s v="XXXXXXXXXX0662"/>
    <n v="12560"/>
    <x v="4"/>
    <x v="11"/>
    <n v="7"/>
    <x v="5"/>
    <n v="27"/>
    <n v="12560"/>
    <n v="0"/>
    <s v="2-Jul"/>
    <d v="1899-12-30T13:00:00"/>
    <x v="2"/>
    <x v="27"/>
    <x v="0"/>
    <x v="8"/>
    <x v="0"/>
  </r>
  <r>
    <x v="1407"/>
    <s v=" 14:15"/>
    <s v="Received from Family Member - Ravi"/>
    <s v="T240702141500343782681"/>
    <n v="276553199382"/>
    <x v="0"/>
    <s v="XXXXXX3700"/>
    <n v="18285"/>
    <x v="4"/>
    <x v="11"/>
    <n v="7"/>
    <x v="5"/>
    <n v="27"/>
    <n v="18285"/>
    <n v="0"/>
    <s v="2-Jul"/>
    <d v="1899-12-30T14:15:00"/>
    <x v="2"/>
    <x v="27"/>
    <x v="0"/>
    <x v="10"/>
    <x v="0"/>
  </r>
  <r>
    <x v="1407"/>
    <s v=" 14:53"/>
    <s v="Paid to Family Member - Priya"/>
    <s v="T240702145300333362294"/>
    <n v="161138524531"/>
    <x v="1"/>
    <s v="XXXXXXXXXX0662"/>
    <n v="2745"/>
    <x v="4"/>
    <x v="11"/>
    <n v="7"/>
    <x v="5"/>
    <n v="27"/>
    <n v="0"/>
    <n v="2745"/>
    <s v="2-Jul"/>
    <d v="1899-12-30T14:53:00"/>
    <x v="2"/>
    <x v="27"/>
    <x v="1"/>
    <x v="10"/>
    <x v="0"/>
  </r>
  <r>
    <x v="1407"/>
    <s v=" 15:18"/>
    <s v="Paid to Packaging Supplier"/>
    <s v="T240702151800389147121"/>
    <n v="745041904800"/>
    <x v="1"/>
    <s v="XXXXXX3700"/>
    <n v="5994"/>
    <x v="4"/>
    <x v="11"/>
    <n v="7"/>
    <x v="5"/>
    <n v="27"/>
    <n v="0"/>
    <n v="5994"/>
    <s v="2-Jul"/>
    <d v="1899-12-30T15:18:00"/>
    <x v="2"/>
    <x v="27"/>
    <x v="1"/>
    <x v="9"/>
    <x v="0"/>
  </r>
  <r>
    <x v="1407"/>
    <s v=" 15:25"/>
    <s v="Received from Customer - Ramesh &amp; Co"/>
    <s v="T240702152500533507485"/>
    <n v="881866124994"/>
    <x v="0"/>
    <s v="XXXXXXXXXX0662"/>
    <n v="9388"/>
    <x v="4"/>
    <x v="11"/>
    <n v="7"/>
    <x v="5"/>
    <n v="27"/>
    <n v="9388"/>
    <n v="0"/>
    <s v="2-Jul"/>
    <d v="1899-12-30T15:25:00"/>
    <x v="2"/>
    <x v="27"/>
    <x v="0"/>
    <x v="9"/>
    <x v="0"/>
  </r>
  <r>
    <x v="1407"/>
    <s v=" 18:37"/>
    <s v="Received from Customer - Kumar Stores"/>
    <s v="T240702183700501964622"/>
    <n v="607981730734"/>
    <x v="0"/>
    <s v="XXXXXXXXXX0662"/>
    <n v="9227"/>
    <x v="4"/>
    <x v="11"/>
    <n v="7"/>
    <x v="5"/>
    <n v="27"/>
    <n v="9227"/>
    <n v="0"/>
    <s v="2-Jul"/>
    <d v="1899-12-30T18:37:00"/>
    <x v="3"/>
    <x v="27"/>
    <x v="0"/>
    <x v="5"/>
    <x v="0"/>
  </r>
  <r>
    <x v="1407"/>
    <s v=" 21:23"/>
    <s v="Received from Santhu"/>
    <s v="T240702212300347073515"/>
    <n v="492485444508"/>
    <x v="0"/>
    <s v="XXXXXX3700"/>
    <n v="6014"/>
    <x v="4"/>
    <x v="11"/>
    <n v="7"/>
    <x v="5"/>
    <n v="27"/>
    <n v="6014"/>
    <n v="0"/>
    <s v="2-Jul"/>
    <d v="1899-12-30T21:23:00"/>
    <x v="1"/>
    <x v="27"/>
    <x v="0"/>
    <x v="7"/>
    <x v="0"/>
  </r>
  <r>
    <x v="1407"/>
    <s v=" 21:33"/>
    <s v="Received from Customer - Sagar Enterprises"/>
    <s v="T240702213300411141040"/>
    <n v="65233485178"/>
    <x v="0"/>
    <s v="XXXXXX3700"/>
    <n v="7725"/>
    <x v="4"/>
    <x v="11"/>
    <n v="7"/>
    <x v="5"/>
    <n v="27"/>
    <n v="7725"/>
    <n v="0"/>
    <s v="2-Jul"/>
    <d v="1899-12-30T21:33:00"/>
    <x v="1"/>
    <x v="27"/>
    <x v="0"/>
    <x v="7"/>
    <x v="0"/>
  </r>
  <r>
    <x v="1407"/>
    <s v=" 22:08"/>
    <s v="Received from Customer - Sri Lakshmi Stores"/>
    <s v="T240702220800396401160"/>
    <n v="722056611306"/>
    <x v="0"/>
    <s v="XXXXXXXXXX0662"/>
    <n v="8536"/>
    <x v="4"/>
    <x v="11"/>
    <n v="7"/>
    <x v="5"/>
    <n v="27"/>
    <n v="8536"/>
    <n v="0"/>
    <s v="2-Jul"/>
    <d v="1899-12-30T22:08:00"/>
    <x v="1"/>
    <x v="27"/>
    <x v="0"/>
    <x v="16"/>
    <x v="0"/>
  </r>
  <r>
    <x v="1408"/>
    <s v=" 13:29"/>
    <s v="Received from Bank/UPI Transfer"/>
    <s v="T240703132900112899337"/>
    <n v="523698444863"/>
    <x v="0"/>
    <s v="XXXXXX3700"/>
    <n v="2876"/>
    <x v="4"/>
    <x v="11"/>
    <n v="7"/>
    <x v="6"/>
    <n v="27"/>
    <n v="2876"/>
    <n v="0"/>
    <s v="3-Jul"/>
    <d v="1899-12-30T13:29:00"/>
    <x v="2"/>
    <x v="28"/>
    <x v="0"/>
    <x v="8"/>
    <x v="0"/>
  </r>
  <r>
    <x v="1408"/>
    <s v=" 14:11"/>
    <s v="Received from Customer - Manish Traders"/>
    <s v="T240703141100353834949"/>
    <n v="262057479755"/>
    <x v="0"/>
    <s v="XXXXXX3700"/>
    <n v="10025"/>
    <x v="4"/>
    <x v="11"/>
    <n v="7"/>
    <x v="6"/>
    <n v="27"/>
    <n v="10025"/>
    <n v="0"/>
    <s v="3-Jul"/>
    <d v="1899-12-30T14:11:00"/>
    <x v="2"/>
    <x v="28"/>
    <x v="0"/>
    <x v="10"/>
    <x v="0"/>
  </r>
  <r>
    <x v="1408"/>
    <s v=" 18:18"/>
    <s v="Received from Bank/UPI Transfer"/>
    <s v="T240703181800699440032"/>
    <n v="741623162934"/>
    <x v="0"/>
    <s v="XXXXXXXXXX0662"/>
    <n v="12735"/>
    <x v="4"/>
    <x v="11"/>
    <n v="7"/>
    <x v="6"/>
    <n v="27"/>
    <n v="12735"/>
    <n v="0"/>
    <s v="3-Jul"/>
    <d v="1899-12-30T18:18:00"/>
    <x v="3"/>
    <x v="28"/>
    <x v="0"/>
    <x v="5"/>
    <x v="0"/>
  </r>
  <r>
    <x v="1408"/>
    <s v=" 20:59"/>
    <s v="Paid to Local Hotel"/>
    <s v="P240703205900485832685"/>
    <n v="243006086786"/>
    <x v="1"/>
    <s v="XXXXXXXXXX0662"/>
    <n v="9735"/>
    <x v="4"/>
    <x v="11"/>
    <n v="7"/>
    <x v="6"/>
    <n v="27"/>
    <n v="0"/>
    <n v="9735"/>
    <s v="3-Jul"/>
    <d v="1899-12-30T20:59:00"/>
    <x v="3"/>
    <x v="28"/>
    <x v="1"/>
    <x v="12"/>
    <x v="0"/>
  </r>
  <r>
    <x v="1409"/>
    <s v=" 11:37"/>
    <s v="Received from Customer - Venkatesh Traders"/>
    <s v="T240704113700670162289"/>
    <n v="863493496409"/>
    <x v="0"/>
    <s v="XXXXXX3700"/>
    <n v="2794"/>
    <x v="4"/>
    <x v="11"/>
    <n v="7"/>
    <x v="0"/>
    <n v="27"/>
    <n v="2794"/>
    <n v="0"/>
    <s v="4-Jul"/>
    <d v="1899-12-30T11:37:00"/>
    <x v="0"/>
    <x v="29"/>
    <x v="0"/>
    <x v="2"/>
    <x v="0"/>
  </r>
  <r>
    <x v="1409"/>
    <s v=" 12:27"/>
    <s v="Received from Customer - Ravi Enterprises"/>
    <s v="T240704122700175281518"/>
    <n v="925022510020"/>
    <x v="0"/>
    <s v="XXXXXX3700"/>
    <n v="7188"/>
    <x v="4"/>
    <x v="11"/>
    <n v="7"/>
    <x v="0"/>
    <n v="27"/>
    <n v="7188"/>
    <n v="0"/>
    <s v="4-Jul"/>
    <d v="1899-12-30T12:27:00"/>
    <x v="2"/>
    <x v="29"/>
    <x v="0"/>
    <x v="3"/>
    <x v="0"/>
  </r>
  <r>
    <x v="1409"/>
    <s v=" 13:10"/>
    <s v="Paid to Airtel Recharge"/>
    <s v="T240704131000459419336"/>
    <n v="69436654764"/>
    <x v="1"/>
    <s v="XXXXXXXXXX0662"/>
    <n v="9202"/>
    <x v="4"/>
    <x v="11"/>
    <n v="7"/>
    <x v="0"/>
    <n v="27"/>
    <n v="0"/>
    <n v="9202"/>
    <s v="4-Jul"/>
    <d v="1899-12-30T13:10:00"/>
    <x v="2"/>
    <x v="29"/>
    <x v="2"/>
    <x v="8"/>
    <x v="0"/>
  </r>
  <r>
    <x v="1409"/>
    <s v=" 14:47"/>
    <s v="Paid to Amazon Pay Groceries"/>
    <s v="P240704144700167135420"/>
    <n v="247475699467"/>
    <x v="1"/>
    <s v="XXXXXX3700"/>
    <n v="12743"/>
    <x v="4"/>
    <x v="11"/>
    <n v="7"/>
    <x v="0"/>
    <n v="27"/>
    <n v="0"/>
    <n v="12743"/>
    <s v="4-Jul"/>
    <d v="1899-12-30T14:47:00"/>
    <x v="2"/>
    <x v="29"/>
    <x v="4"/>
    <x v="10"/>
    <x v="0"/>
  </r>
  <r>
    <x v="1409"/>
    <s v=" 14:49"/>
    <s v="Received from Family Member - Kumar"/>
    <s v="T240704144900457692051"/>
    <n v="577143807390"/>
    <x v="0"/>
    <s v="XXXXXX3700"/>
    <n v="2783"/>
    <x v="4"/>
    <x v="11"/>
    <n v="7"/>
    <x v="0"/>
    <n v="27"/>
    <n v="2783"/>
    <n v="0"/>
    <s v="4-Jul"/>
    <d v="1899-12-30T14:49:00"/>
    <x v="2"/>
    <x v="29"/>
    <x v="0"/>
    <x v="10"/>
    <x v="0"/>
  </r>
  <r>
    <x v="1409"/>
    <s v=" 15:00"/>
    <s v="Received from Other Customer"/>
    <s v="T240704150000913714175"/>
    <n v="445440451297"/>
    <x v="0"/>
    <s v="XXXXXXXXXX0662"/>
    <n v="21880"/>
    <x v="4"/>
    <x v="11"/>
    <n v="7"/>
    <x v="0"/>
    <n v="27"/>
    <n v="21880"/>
    <n v="0"/>
    <s v="4-Jul"/>
    <d v="1899-12-30T15:00:00"/>
    <x v="2"/>
    <x v="29"/>
    <x v="0"/>
    <x v="9"/>
    <x v="0"/>
  </r>
  <r>
    <x v="1409"/>
    <s v=" 21:43"/>
    <s v="Received from Velu"/>
    <s v="T240704214300674233009"/>
    <n v="221734769546"/>
    <x v="0"/>
    <s v="XXXXXXXXXX0662"/>
    <n v="9462"/>
    <x v="4"/>
    <x v="11"/>
    <n v="7"/>
    <x v="0"/>
    <n v="27"/>
    <n v="9462"/>
    <n v="0"/>
    <s v="4-Jul"/>
    <d v="1899-12-30T21:43:00"/>
    <x v="1"/>
    <x v="29"/>
    <x v="0"/>
    <x v="7"/>
    <x v="0"/>
  </r>
  <r>
    <x v="1410"/>
    <s v=" 09:45"/>
    <s v="Received from Customer - Ramesh &amp; Co"/>
    <s v="T240705094500429047695"/>
    <n v="230939285767"/>
    <x v="0"/>
    <s v="XXXXXX3700"/>
    <n v="2996"/>
    <x v="4"/>
    <x v="11"/>
    <n v="7"/>
    <x v="1"/>
    <n v="27"/>
    <n v="2996"/>
    <n v="0"/>
    <s v="5-Jul"/>
    <d v="1899-12-30T09:45:00"/>
    <x v="0"/>
    <x v="30"/>
    <x v="0"/>
    <x v="13"/>
    <x v="0"/>
  </r>
  <r>
    <x v="1410"/>
    <s v=" 11:24"/>
    <s v="Paid to Local Provision Store"/>
    <s v="P240705112400841333077"/>
    <n v="589467852089"/>
    <x v="1"/>
    <s v="XXXXXXXXXX0662"/>
    <n v="7312"/>
    <x v="4"/>
    <x v="11"/>
    <n v="7"/>
    <x v="1"/>
    <n v="27"/>
    <n v="0"/>
    <n v="7312"/>
    <s v="5-Jul"/>
    <d v="1899-12-30T11:24:00"/>
    <x v="0"/>
    <x v="30"/>
    <x v="1"/>
    <x v="2"/>
    <x v="0"/>
  </r>
  <r>
    <x v="1410"/>
    <s v=" 16:33"/>
    <s v="Paid to BP Petrol Pump"/>
    <s v="P240705163300490140091"/>
    <n v="776818038535"/>
    <x v="1"/>
    <s v="XXXXXX3700"/>
    <n v="8714"/>
    <x v="4"/>
    <x v="11"/>
    <n v="7"/>
    <x v="1"/>
    <n v="27"/>
    <n v="0"/>
    <n v="8714"/>
    <s v="5-Jul"/>
    <d v="1899-12-30T16:33:00"/>
    <x v="2"/>
    <x v="30"/>
    <x v="3"/>
    <x v="11"/>
    <x v="0"/>
  </r>
  <r>
    <x v="1410"/>
    <s v=" 18:36"/>
    <s v="Received from Customer - Kumar Stores"/>
    <s v="T240705183600891646480"/>
    <n v="917520797802"/>
    <x v="0"/>
    <s v="XXXXXXXXXX0662"/>
    <n v="10000"/>
    <x v="4"/>
    <x v="11"/>
    <n v="7"/>
    <x v="1"/>
    <n v="27"/>
    <n v="10000"/>
    <n v="0"/>
    <s v="5-Jul"/>
    <d v="1899-12-30T18:36:00"/>
    <x v="3"/>
    <x v="30"/>
    <x v="0"/>
    <x v="5"/>
    <x v="0"/>
  </r>
  <r>
    <x v="1410"/>
    <s v=" 22:47"/>
    <s v="Received from Customer - Ramesh &amp; Co"/>
    <s v="T240705224700485021021"/>
    <n v="853741951554"/>
    <x v="0"/>
    <s v="XXXXXX3700"/>
    <n v="11642"/>
    <x v="4"/>
    <x v="11"/>
    <n v="7"/>
    <x v="1"/>
    <n v="27"/>
    <n v="11642"/>
    <n v="0"/>
    <s v="5-Jul"/>
    <d v="1899-12-30T22:47:00"/>
    <x v="1"/>
    <x v="30"/>
    <x v="0"/>
    <x v="16"/>
    <x v="0"/>
  </r>
  <r>
    <x v="1411"/>
    <s v=" 14:30"/>
    <s v="Received from Customer - Kumar Stores"/>
    <s v="T240706143000352495311"/>
    <n v="837831071579"/>
    <x v="0"/>
    <s v="XXXXXXXXXX0662"/>
    <n v="7458"/>
    <x v="4"/>
    <x v="11"/>
    <n v="7"/>
    <x v="2"/>
    <n v="27"/>
    <n v="7458"/>
    <n v="0"/>
    <s v="6-Jul"/>
    <d v="1899-12-30T14:30:00"/>
    <x v="2"/>
    <x v="0"/>
    <x v="0"/>
    <x v="10"/>
    <x v="0"/>
  </r>
  <r>
    <x v="1411"/>
    <s v=" 19:10"/>
    <s v="Received from Local Customer"/>
    <s v="T240706191000782393776"/>
    <n v="314883741835"/>
    <x v="0"/>
    <s v="XXXXXX3700"/>
    <n v="3613"/>
    <x v="4"/>
    <x v="11"/>
    <n v="7"/>
    <x v="2"/>
    <n v="27"/>
    <n v="3613"/>
    <n v="0"/>
    <s v="6-Jul"/>
    <d v="1899-12-30T19:10:00"/>
    <x v="3"/>
    <x v="0"/>
    <x v="0"/>
    <x v="6"/>
    <x v="0"/>
  </r>
  <r>
    <x v="1411"/>
    <s v=" 19:51"/>
    <s v="Paid to BP Petrol Pump"/>
    <s v="P240706195100352068076"/>
    <n v="540616018283"/>
    <x v="1"/>
    <s v="XXXXXXXXXX0662"/>
    <n v="16723"/>
    <x v="4"/>
    <x v="11"/>
    <n v="7"/>
    <x v="2"/>
    <n v="27"/>
    <n v="0"/>
    <n v="16723"/>
    <s v="6-Jul"/>
    <d v="1899-12-30T19:51:00"/>
    <x v="3"/>
    <x v="0"/>
    <x v="3"/>
    <x v="6"/>
    <x v="0"/>
  </r>
  <r>
    <x v="1411"/>
    <s v=" 19:51"/>
    <s v="Received from Other UPI User"/>
    <s v="T240706195100266276741"/>
    <n v="566405634836"/>
    <x v="0"/>
    <s v="XXXXXXXXXX0662"/>
    <n v="7120"/>
    <x v="4"/>
    <x v="11"/>
    <n v="7"/>
    <x v="2"/>
    <n v="27"/>
    <n v="7120"/>
    <n v="0"/>
    <s v="6-Jul"/>
    <d v="1899-12-30T19:51:00"/>
    <x v="3"/>
    <x v="0"/>
    <x v="0"/>
    <x v="6"/>
    <x v="0"/>
  </r>
  <r>
    <x v="1411"/>
    <s v=" 20:23"/>
    <s v="Paid to Santhu"/>
    <s v="T240706202300304360380"/>
    <n v="160887814622"/>
    <x v="1"/>
    <s v="XXXXXXXXXX0662"/>
    <n v="1907"/>
    <x v="4"/>
    <x v="11"/>
    <n v="7"/>
    <x v="2"/>
    <n v="27"/>
    <n v="0"/>
    <n v="1907"/>
    <s v="6-Jul"/>
    <d v="1899-12-30T20:23:00"/>
    <x v="3"/>
    <x v="0"/>
    <x v="1"/>
    <x v="12"/>
    <x v="0"/>
  </r>
  <r>
    <x v="1412"/>
    <s v=" 13:56"/>
    <s v="Received from Customer - Venkatesh Traders"/>
    <s v="T240707135600295795936"/>
    <n v="24815345113"/>
    <x v="0"/>
    <s v="XXXXXXXXXX0662"/>
    <n v="35898"/>
    <x v="4"/>
    <x v="11"/>
    <n v="7"/>
    <x v="3"/>
    <n v="28"/>
    <n v="35898"/>
    <n v="0"/>
    <s v="7-Jul"/>
    <d v="1899-12-30T13:56:00"/>
    <x v="2"/>
    <x v="1"/>
    <x v="0"/>
    <x v="8"/>
    <x v="0"/>
  </r>
  <r>
    <x v="1412"/>
    <s v=" 17:08"/>
    <s v="Paid to Local Hotel"/>
    <s v="T240707170800364253244"/>
    <n v="478776766983"/>
    <x v="1"/>
    <s v="XXXXXXXXXX0662"/>
    <n v="2489"/>
    <x v="4"/>
    <x v="11"/>
    <n v="7"/>
    <x v="3"/>
    <n v="28"/>
    <n v="0"/>
    <n v="2489"/>
    <s v="7-Jul"/>
    <d v="1899-12-30T17:08:00"/>
    <x v="3"/>
    <x v="1"/>
    <x v="1"/>
    <x v="4"/>
    <x v="0"/>
  </r>
  <r>
    <x v="1412"/>
    <s v=" 19:28"/>
    <s v="Paid to Airtel Recharge"/>
    <s v="T240707192800408468709"/>
    <n v="642238142801"/>
    <x v="1"/>
    <s v="XXXXXX3700"/>
    <n v="6614"/>
    <x v="4"/>
    <x v="11"/>
    <n v="7"/>
    <x v="3"/>
    <n v="28"/>
    <n v="0"/>
    <n v="6614"/>
    <s v="7-Jul"/>
    <d v="1899-12-30T19:28:00"/>
    <x v="3"/>
    <x v="1"/>
    <x v="2"/>
    <x v="6"/>
    <x v="0"/>
  </r>
  <r>
    <x v="1413"/>
    <s v=" 11:38"/>
    <s v="Received from Customer - Ramesh &amp; Co"/>
    <s v="T240708113800824379962"/>
    <n v="780810349355"/>
    <x v="0"/>
    <s v="XXXXXX3700"/>
    <n v="8771"/>
    <x v="4"/>
    <x v="11"/>
    <n v="7"/>
    <x v="4"/>
    <n v="28"/>
    <n v="8771"/>
    <n v="0"/>
    <s v="8-Jul"/>
    <d v="1899-12-30T11:38:00"/>
    <x v="0"/>
    <x v="2"/>
    <x v="0"/>
    <x v="2"/>
    <x v="0"/>
  </r>
  <r>
    <x v="1413"/>
    <s v=" 11:52"/>
    <s v="Received from Customer - Anand Stores"/>
    <s v="T240708115200368032752"/>
    <n v="424461327699"/>
    <x v="0"/>
    <s v="XXXXXXXXXX0662"/>
    <n v="1956"/>
    <x v="4"/>
    <x v="11"/>
    <n v="7"/>
    <x v="4"/>
    <n v="28"/>
    <n v="1956"/>
    <n v="0"/>
    <s v="8-Jul"/>
    <d v="1899-12-30T11:52:00"/>
    <x v="0"/>
    <x v="2"/>
    <x v="0"/>
    <x v="2"/>
    <x v="0"/>
  </r>
  <r>
    <x v="1413"/>
    <s v=" 13:10"/>
    <s v="Received from Customer - Venkatesh Traders"/>
    <s v="T240708131000677748978"/>
    <n v="361109962830"/>
    <x v="0"/>
    <s v="XXXXXXXXXX0662"/>
    <n v="11526"/>
    <x v="4"/>
    <x v="11"/>
    <n v="7"/>
    <x v="4"/>
    <n v="28"/>
    <n v="11526"/>
    <n v="0"/>
    <s v="8-Jul"/>
    <d v="1899-12-30T13:10:00"/>
    <x v="2"/>
    <x v="2"/>
    <x v="0"/>
    <x v="8"/>
    <x v="0"/>
  </r>
  <r>
    <x v="1413"/>
    <s v=" 18:11"/>
    <s v="Received from Manish"/>
    <s v="T240708181100892769394"/>
    <n v="513875970308"/>
    <x v="0"/>
    <s v="XXXXXX3700"/>
    <n v="6904"/>
    <x v="4"/>
    <x v="11"/>
    <n v="7"/>
    <x v="4"/>
    <n v="28"/>
    <n v="6904"/>
    <n v="0"/>
    <s v="8-Jul"/>
    <d v="1899-12-30T18:11:00"/>
    <x v="3"/>
    <x v="2"/>
    <x v="0"/>
    <x v="5"/>
    <x v="0"/>
  </r>
  <r>
    <x v="1413"/>
    <s v=" 22:37"/>
    <s v="Paid to Packaging Supplier"/>
    <s v="P240708223700934398587"/>
    <n v="109045544669"/>
    <x v="1"/>
    <s v="XXXXXXXXXX0662"/>
    <n v="6179"/>
    <x v="4"/>
    <x v="11"/>
    <n v="7"/>
    <x v="4"/>
    <n v="28"/>
    <n v="0"/>
    <n v="6179"/>
    <s v="8-Jul"/>
    <d v="1899-12-30T22:37:00"/>
    <x v="1"/>
    <x v="2"/>
    <x v="1"/>
    <x v="16"/>
    <x v="0"/>
  </r>
  <r>
    <x v="1414"/>
    <s v=" 10:20"/>
    <s v="Received from Customer - Sri Lakshmi Stores"/>
    <s v="T240709102000725084892"/>
    <n v="287055413621"/>
    <x v="0"/>
    <s v="XXXXXXXXXX0662"/>
    <n v="779"/>
    <x v="4"/>
    <x v="11"/>
    <n v="7"/>
    <x v="5"/>
    <n v="28"/>
    <n v="779"/>
    <n v="0"/>
    <s v="9-Jul"/>
    <d v="1899-12-30T10:20:00"/>
    <x v="0"/>
    <x v="3"/>
    <x v="0"/>
    <x v="0"/>
    <x v="0"/>
  </r>
  <r>
    <x v="1414"/>
    <s v=" 13:28"/>
    <s v="Received from Customer - Ravi Enterprises"/>
    <s v="T240709132800871408115"/>
    <n v="302173615151"/>
    <x v="0"/>
    <s v="XXXXXX3700"/>
    <n v="10390"/>
    <x v="4"/>
    <x v="11"/>
    <n v="7"/>
    <x v="5"/>
    <n v="28"/>
    <n v="10390"/>
    <n v="0"/>
    <s v="9-Jul"/>
    <d v="1899-12-30T13:28:00"/>
    <x v="2"/>
    <x v="3"/>
    <x v="0"/>
    <x v="8"/>
    <x v="0"/>
  </r>
  <r>
    <x v="1414"/>
    <s v=" 18:17"/>
    <s v="Received from Lokesh"/>
    <s v="T240709181700640662560"/>
    <n v="198180375186"/>
    <x v="0"/>
    <s v="XXXXXX3700"/>
    <n v="7452"/>
    <x v="4"/>
    <x v="11"/>
    <n v="7"/>
    <x v="5"/>
    <n v="28"/>
    <n v="7452"/>
    <n v="0"/>
    <s v="9-Jul"/>
    <d v="1899-12-30T18:17:00"/>
    <x v="3"/>
    <x v="3"/>
    <x v="0"/>
    <x v="5"/>
    <x v="0"/>
  </r>
  <r>
    <x v="1414"/>
    <s v=" 18:38"/>
    <s v="Paid to PhonePe"/>
    <s v="T240709183800939562619"/>
    <n v="840792331199"/>
    <x v="1"/>
    <s v="XXXXXXXXXX0662"/>
    <n v="6413"/>
    <x v="4"/>
    <x v="11"/>
    <n v="7"/>
    <x v="5"/>
    <n v="28"/>
    <n v="0"/>
    <n v="6413"/>
    <s v="9-Jul"/>
    <d v="1899-12-30T18:38:00"/>
    <x v="3"/>
    <x v="3"/>
    <x v="1"/>
    <x v="5"/>
    <x v="0"/>
  </r>
  <r>
    <x v="1414"/>
    <s v=" 18:47"/>
    <s v="Received from Other UPI User"/>
    <s v="T240709184700165794580"/>
    <n v="85438368031"/>
    <x v="0"/>
    <s v="XXXXXX3700"/>
    <n v="25047"/>
    <x v="4"/>
    <x v="11"/>
    <n v="7"/>
    <x v="5"/>
    <n v="28"/>
    <n v="25047"/>
    <n v="0"/>
    <s v="9-Jul"/>
    <d v="1899-12-30T18:47:00"/>
    <x v="3"/>
    <x v="3"/>
    <x v="0"/>
    <x v="5"/>
    <x v="0"/>
  </r>
  <r>
    <x v="1414"/>
    <s v=" 19:42"/>
    <s v="Received from Customer - Anand Stores"/>
    <s v="T240709194200659880083"/>
    <n v="333520939314"/>
    <x v="0"/>
    <s v="XXXXXX3700"/>
    <n v="4813"/>
    <x v="4"/>
    <x v="11"/>
    <n v="7"/>
    <x v="5"/>
    <n v="28"/>
    <n v="4813"/>
    <n v="0"/>
    <s v="9-Jul"/>
    <d v="1899-12-30T19:42:00"/>
    <x v="3"/>
    <x v="3"/>
    <x v="0"/>
    <x v="6"/>
    <x v="0"/>
  </r>
  <r>
    <x v="1415"/>
    <s v=" 13:39"/>
    <s v="Received from Family Member - Priya"/>
    <s v="T240710133900289186622"/>
    <n v="569955285912"/>
    <x v="0"/>
    <s v="XXXXXXXXXX0662"/>
    <n v="47393"/>
    <x v="4"/>
    <x v="11"/>
    <n v="7"/>
    <x v="6"/>
    <n v="28"/>
    <n v="47393"/>
    <n v="0"/>
    <s v="10-Jul"/>
    <d v="1899-12-30T13:39:00"/>
    <x v="2"/>
    <x v="4"/>
    <x v="0"/>
    <x v="8"/>
    <x v="0"/>
  </r>
  <r>
    <x v="1415"/>
    <s v=" 14:52"/>
    <s v="Received from Other UPI User"/>
    <s v="T240710145200231048402"/>
    <n v="559327165755"/>
    <x v="0"/>
    <s v="XXXXXX3700"/>
    <n v="20312"/>
    <x v="4"/>
    <x v="11"/>
    <n v="7"/>
    <x v="6"/>
    <n v="28"/>
    <n v="20312"/>
    <n v="0"/>
    <s v="10-Jul"/>
    <d v="1899-12-30T14:52:00"/>
    <x v="2"/>
    <x v="4"/>
    <x v="0"/>
    <x v="10"/>
    <x v="0"/>
  </r>
  <r>
    <x v="1415"/>
    <s v=" 15:35"/>
    <s v="Received from Customer - Sri Lakshmi Stores"/>
    <s v="T240710153500479763380"/>
    <n v="524133838576"/>
    <x v="0"/>
    <s v="XXXXXXXXXX0662"/>
    <n v="10588"/>
    <x v="4"/>
    <x v="11"/>
    <n v="7"/>
    <x v="6"/>
    <n v="28"/>
    <n v="10588"/>
    <n v="0"/>
    <s v="10-Jul"/>
    <d v="1899-12-30T15:35:00"/>
    <x v="2"/>
    <x v="4"/>
    <x v="0"/>
    <x v="9"/>
    <x v="0"/>
  </r>
  <r>
    <x v="1415"/>
    <s v=" 18:20"/>
    <s v="Received from Customer - Anand Stores"/>
    <s v="T240710182000868739692"/>
    <n v="537128119434"/>
    <x v="0"/>
    <s v="XXXXXXXXXX0662"/>
    <n v="2672"/>
    <x v="4"/>
    <x v="11"/>
    <n v="7"/>
    <x v="6"/>
    <n v="28"/>
    <n v="2672"/>
    <n v="0"/>
    <s v="10-Jul"/>
    <d v="1899-12-30T18:20:00"/>
    <x v="3"/>
    <x v="4"/>
    <x v="0"/>
    <x v="5"/>
    <x v="0"/>
  </r>
  <r>
    <x v="1415"/>
    <s v=" 20:26"/>
    <s v="Paid to Family Member - Kumar"/>
    <s v="P240710202600671525464"/>
    <n v="800149895447"/>
    <x v="1"/>
    <s v="XXXXXXXXXX0662"/>
    <n v="14455"/>
    <x v="4"/>
    <x v="11"/>
    <n v="7"/>
    <x v="6"/>
    <n v="28"/>
    <n v="0"/>
    <n v="14455"/>
    <s v="10-Jul"/>
    <d v="1899-12-30T20:26:00"/>
    <x v="3"/>
    <x v="4"/>
    <x v="1"/>
    <x v="12"/>
    <x v="0"/>
  </r>
  <r>
    <x v="1415"/>
    <s v=" 21:14"/>
    <s v="Received from Local Customer"/>
    <s v="T240710211400162243550"/>
    <n v="195988049728"/>
    <x v="0"/>
    <s v="XXXXXXXXXX0662"/>
    <n v="9040"/>
    <x v="4"/>
    <x v="11"/>
    <n v="7"/>
    <x v="6"/>
    <n v="28"/>
    <n v="9040"/>
    <n v="0"/>
    <s v="10-Jul"/>
    <d v="1899-12-30T21:14:00"/>
    <x v="1"/>
    <x v="4"/>
    <x v="0"/>
    <x v="7"/>
    <x v="0"/>
  </r>
  <r>
    <x v="1415"/>
    <s v=" 21:15"/>
    <s v="Paid to Bank Account Transfer"/>
    <s v="T240710211500392959750"/>
    <n v="291153855475"/>
    <x v="1"/>
    <s v="XXXXXXXXXX0662"/>
    <n v="7189"/>
    <x v="4"/>
    <x v="11"/>
    <n v="7"/>
    <x v="6"/>
    <n v="28"/>
    <n v="0"/>
    <n v="7189"/>
    <s v="10-Jul"/>
    <d v="1899-12-30T21:15:00"/>
    <x v="1"/>
    <x v="4"/>
    <x v="1"/>
    <x v="7"/>
    <x v="0"/>
  </r>
  <r>
    <x v="1416"/>
    <s v=" 13:15"/>
    <s v="Received from Family Member - Priya"/>
    <s v="T240711131500794505044"/>
    <n v="673004464241"/>
    <x v="0"/>
    <s v="XXXXXXXXXX0662"/>
    <n v="6253"/>
    <x v="4"/>
    <x v="11"/>
    <n v="7"/>
    <x v="0"/>
    <n v="28"/>
    <n v="6253"/>
    <n v="0"/>
    <s v="11-Jul"/>
    <d v="1899-12-30T13:15:00"/>
    <x v="2"/>
    <x v="5"/>
    <x v="0"/>
    <x v="8"/>
    <x v="0"/>
  </r>
  <r>
    <x v="1416"/>
    <s v=" 13:36"/>
    <s v="Received from Family Member - Priya"/>
    <s v="T240711133600913781167"/>
    <n v="653147135862"/>
    <x v="0"/>
    <s v="XXXXXXXXXX0662"/>
    <n v="28520"/>
    <x v="4"/>
    <x v="11"/>
    <n v="7"/>
    <x v="0"/>
    <n v="28"/>
    <n v="28520"/>
    <n v="0"/>
    <s v="11-Jul"/>
    <d v="1899-12-30T13:36:00"/>
    <x v="2"/>
    <x v="5"/>
    <x v="0"/>
    <x v="8"/>
    <x v="0"/>
  </r>
  <r>
    <x v="1416"/>
    <s v=" 16:37"/>
    <s v="Paid to Reliance Smart"/>
    <s v="T240711163700167876156"/>
    <n v="30721176996"/>
    <x v="1"/>
    <s v="XXXXXXXXXX0662"/>
    <n v="6977"/>
    <x v="4"/>
    <x v="11"/>
    <n v="7"/>
    <x v="0"/>
    <n v="28"/>
    <n v="0"/>
    <n v="6977"/>
    <s v="11-Jul"/>
    <d v="1899-12-30T16:37:00"/>
    <x v="2"/>
    <x v="5"/>
    <x v="1"/>
    <x v="11"/>
    <x v="0"/>
  </r>
  <r>
    <x v="1416"/>
    <s v=" 18:12"/>
    <s v="Received from Customer - ABC Traders"/>
    <s v="T240711181200479335780"/>
    <n v="291412813416"/>
    <x v="0"/>
    <s v="XXXXXX3700"/>
    <n v="27506"/>
    <x v="4"/>
    <x v="11"/>
    <n v="7"/>
    <x v="0"/>
    <n v="28"/>
    <n v="27506"/>
    <n v="0"/>
    <s v="11-Jul"/>
    <d v="1899-12-30T18:12:00"/>
    <x v="3"/>
    <x v="5"/>
    <x v="0"/>
    <x v="5"/>
    <x v="0"/>
  </r>
  <r>
    <x v="1416"/>
    <s v=" 18:13"/>
    <s v="Paid to Stationery Supplier"/>
    <s v="P240711181300959531655"/>
    <n v="180536114069"/>
    <x v="1"/>
    <s v="XXXXXXXXXX0662"/>
    <n v="8074"/>
    <x v="4"/>
    <x v="11"/>
    <n v="7"/>
    <x v="0"/>
    <n v="28"/>
    <n v="0"/>
    <n v="8074"/>
    <s v="11-Jul"/>
    <d v="1899-12-30T18:13:00"/>
    <x v="3"/>
    <x v="5"/>
    <x v="1"/>
    <x v="5"/>
    <x v="0"/>
  </r>
  <r>
    <x v="1417"/>
    <s v=" 08:34"/>
    <s v="Received from Santhu"/>
    <s v="T240712083400419427578"/>
    <n v="822933498996"/>
    <x v="0"/>
    <s v="XXXXXXXXXX0662"/>
    <n v="16783"/>
    <x v="4"/>
    <x v="11"/>
    <n v="7"/>
    <x v="1"/>
    <n v="28"/>
    <n v="16783"/>
    <n v="0"/>
    <s v="12-Jul"/>
    <d v="1899-12-30T08:34:00"/>
    <x v="0"/>
    <x v="6"/>
    <x v="0"/>
    <x v="15"/>
    <x v="0"/>
  </r>
  <r>
    <x v="1417"/>
    <s v=" 12:01"/>
    <s v="Paid to Family Member - Priya"/>
    <s v="P240712120100812735726"/>
    <n v="327556920886"/>
    <x v="1"/>
    <s v="XXXXXXXXXX0662"/>
    <n v="26571"/>
    <x v="4"/>
    <x v="11"/>
    <n v="7"/>
    <x v="1"/>
    <n v="28"/>
    <n v="0"/>
    <n v="26571"/>
    <s v="12-Jul"/>
    <d v="1899-12-30T12:01:00"/>
    <x v="2"/>
    <x v="6"/>
    <x v="1"/>
    <x v="3"/>
    <x v="0"/>
  </r>
  <r>
    <x v="1417"/>
    <s v=" 12:19"/>
    <s v="Paid to Family Member - Priya"/>
    <s v="T240712121900572116778"/>
    <n v="74108144201"/>
    <x v="1"/>
    <s v="XXXXXX3700"/>
    <n v="16472"/>
    <x v="4"/>
    <x v="11"/>
    <n v="7"/>
    <x v="1"/>
    <n v="28"/>
    <n v="0"/>
    <n v="16472"/>
    <s v="12-Jul"/>
    <d v="1899-12-30T12:19:00"/>
    <x v="2"/>
    <x v="6"/>
    <x v="1"/>
    <x v="3"/>
    <x v="0"/>
  </r>
  <r>
    <x v="1417"/>
    <s v=" 17:30"/>
    <s v="Received from Customer - Venkatesh Traders"/>
    <s v="T240712173000762931566"/>
    <n v="500674737024"/>
    <x v="0"/>
    <s v="XXXXXX3700"/>
    <n v="24001"/>
    <x v="4"/>
    <x v="11"/>
    <n v="7"/>
    <x v="1"/>
    <n v="28"/>
    <n v="24001"/>
    <n v="0"/>
    <s v="12-Jul"/>
    <d v="1899-12-30T17:30:00"/>
    <x v="3"/>
    <x v="6"/>
    <x v="0"/>
    <x v="4"/>
    <x v="0"/>
  </r>
  <r>
    <x v="1418"/>
    <s v=" 12:29"/>
    <s v="Received from Local Customer"/>
    <s v="T240713122900709905268"/>
    <n v="793512666008"/>
    <x v="0"/>
    <s v="XXXXXXXXXX0662"/>
    <n v="9233"/>
    <x v="4"/>
    <x v="11"/>
    <n v="7"/>
    <x v="2"/>
    <n v="28"/>
    <n v="9233"/>
    <n v="0"/>
    <s v="13-Jul"/>
    <d v="1899-12-30T12:29:00"/>
    <x v="2"/>
    <x v="7"/>
    <x v="0"/>
    <x v="3"/>
    <x v="0"/>
  </r>
  <r>
    <x v="1418"/>
    <s v=" 17:29"/>
    <s v="Paid to Bank Account Transfer"/>
    <s v="P240713172900577053883"/>
    <n v="768512054354"/>
    <x v="1"/>
    <s v="XXXXXX3700"/>
    <n v="18100"/>
    <x v="4"/>
    <x v="11"/>
    <n v="7"/>
    <x v="2"/>
    <n v="28"/>
    <n v="0"/>
    <n v="18100"/>
    <s v="13-Jul"/>
    <d v="1899-12-30T17:29:00"/>
    <x v="3"/>
    <x v="7"/>
    <x v="1"/>
    <x v="4"/>
    <x v="0"/>
  </r>
  <r>
    <x v="1418"/>
    <s v=" 19:32"/>
    <s v="Paid to Bank Account Transfer"/>
    <s v="T240713193200182214940"/>
    <n v="385416883193"/>
    <x v="1"/>
    <s v="XXXXXXXXXX0662"/>
    <n v="8790"/>
    <x v="4"/>
    <x v="11"/>
    <n v="7"/>
    <x v="2"/>
    <n v="28"/>
    <n v="0"/>
    <n v="8790"/>
    <s v="13-Jul"/>
    <d v="1899-12-30T19:32:00"/>
    <x v="3"/>
    <x v="7"/>
    <x v="1"/>
    <x v="6"/>
    <x v="0"/>
  </r>
  <r>
    <x v="1418"/>
    <s v=" 21:40"/>
    <s v="Received from Ramesh"/>
    <s v="T240713214000211948799"/>
    <n v="554534687332"/>
    <x v="0"/>
    <s v="XXXXXX3700"/>
    <n v="4104"/>
    <x v="4"/>
    <x v="11"/>
    <n v="7"/>
    <x v="2"/>
    <n v="28"/>
    <n v="4104"/>
    <n v="0"/>
    <s v="13-Jul"/>
    <d v="1899-12-30T21:40:00"/>
    <x v="1"/>
    <x v="7"/>
    <x v="0"/>
    <x v="7"/>
    <x v="0"/>
  </r>
  <r>
    <x v="1418"/>
    <s v=" 22:56"/>
    <s v="Received from Customer - ABC Traders"/>
    <s v="T240713225600178069900"/>
    <n v="334603191496"/>
    <x v="0"/>
    <s v="XXXXXXXXXX0662"/>
    <n v="9401"/>
    <x v="4"/>
    <x v="11"/>
    <n v="7"/>
    <x v="2"/>
    <n v="28"/>
    <n v="9401"/>
    <n v="0"/>
    <s v="13-Jul"/>
    <d v="1899-12-30T22:56:00"/>
    <x v="1"/>
    <x v="7"/>
    <x v="0"/>
    <x v="16"/>
    <x v="0"/>
  </r>
  <r>
    <x v="1419"/>
    <s v=" 13:00"/>
    <s v="Received from Family Member - Ravi"/>
    <s v="T240714130000333913884"/>
    <n v="852188253036"/>
    <x v="0"/>
    <s v="XXXXXXXXXX0662"/>
    <n v="9910"/>
    <x v="4"/>
    <x v="11"/>
    <n v="7"/>
    <x v="3"/>
    <n v="29"/>
    <n v="9910"/>
    <n v="0"/>
    <s v="14-Jul"/>
    <d v="1899-12-30T13:00:00"/>
    <x v="2"/>
    <x v="8"/>
    <x v="0"/>
    <x v="8"/>
    <x v="0"/>
  </r>
  <r>
    <x v="1419"/>
    <s v=" 13:25"/>
    <s v="Received from Customer - Ramesh &amp; Co"/>
    <s v="T240714132500861317720"/>
    <n v="916655881190"/>
    <x v="0"/>
    <s v="XXXXXXXXXX0662"/>
    <n v="3591"/>
    <x v="4"/>
    <x v="11"/>
    <n v="7"/>
    <x v="3"/>
    <n v="29"/>
    <n v="3591"/>
    <n v="0"/>
    <s v="14-Jul"/>
    <d v="1899-12-30T13:25:00"/>
    <x v="2"/>
    <x v="8"/>
    <x v="0"/>
    <x v="8"/>
    <x v="0"/>
  </r>
  <r>
    <x v="1419"/>
    <s v=" 13:40"/>
    <s v="Received from Customer - Ramesh &amp; Co"/>
    <s v="T240714134000531160129"/>
    <n v="137683660283"/>
    <x v="0"/>
    <s v="XXXXXX3700"/>
    <n v="25590"/>
    <x v="4"/>
    <x v="11"/>
    <n v="7"/>
    <x v="3"/>
    <n v="29"/>
    <n v="25590"/>
    <n v="0"/>
    <s v="14-Jul"/>
    <d v="1899-12-30T13:40:00"/>
    <x v="2"/>
    <x v="8"/>
    <x v="0"/>
    <x v="8"/>
    <x v="0"/>
  </r>
  <r>
    <x v="1419"/>
    <s v=" 16:41"/>
    <s v="Received from Other UPI User"/>
    <s v="T240714164100155925215"/>
    <n v="48817261397"/>
    <x v="0"/>
    <s v="XXXXXXXXXX0662"/>
    <n v="22831"/>
    <x v="4"/>
    <x v="11"/>
    <n v="7"/>
    <x v="3"/>
    <n v="29"/>
    <n v="22831"/>
    <n v="0"/>
    <s v="14-Jul"/>
    <d v="1899-12-30T16:41:00"/>
    <x v="2"/>
    <x v="8"/>
    <x v="0"/>
    <x v="11"/>
    <x v="0"/>
  </r>
  <r>
    <x v="1420"/>
    <s v=" 13:07"/>
    <s v="Received from Family Member - Ravi"/>
    <s v="T240715130700804450223"/>
    <n v="135413822250"/>
    <x v="0"/>
    <s v="XXXXXXXXXX0662"/>
    <n v="7622"/>
    <x v="4"/>
    <x v="11"/>
    <n v="7"/>
    <x v="4"/>
    <n v="29"/>
    <n v="7622"/>
    <n v="0"/>
    <s v="15-Jul"/>
    <d v="1899-12-30T13:07:00"/>
    <x v="2"/>
    <x v="9"/>
    <x v="0"/>
    <x v="8"/>
    <x v="0"/>
  </r>
  <r>
    <x v="1420"/>
    <s v=" 13:20"/>
    <s v="Paid to Velu"/>
    <s v="P240715132000785175989"/>
    <n v="28569367924"/>
    <x v="1"/>
    <s v="XXXXXX3700"/>
    <n v="3396"/>
    <x v="4"/>
    <x v="11"/>
    <n v="7"/>
    <x v="4"/>
    <n v="29"/>
    <n v="0"/>
    <n v="3396"/>
    <s v="15-Jul"/>
    <d v="1899-12-30T13:20:00"/>
    <x v="2"/>
    <x v="9"/>
    <x v="1"/>
    <x v="8"/>
    <x v="0"/>
  </r>
  <r>
    <x v="1420"/>
    <s v=" 14:57"/>
    <s v="Received from Customer - ABC Traders"/>
    <s v="T240715145700337868380"/>
    <n v="961390195046"/>
    <x v="0"/>
    <s v="XXXXXX3700"/>
    <n v="2491"/>
    <x v="4"/>
    <x v="11"/>
    <n v="7"/>
    <x v="4"/>
    <n v="29"/>
    <n v="2491"/>
    <n v="0"/>
    <s v="15-Jul"/>
    <d v="1899-12-30T14:57:00"/>
    <x v="2"/>
    <x v="9"/>
    <x v="0"/>
    <x v="10"/>
    <x v="0"/>
  </r>
  <r>
    <x v="1420"/>
    <s v=" 17:42"/>
    <s v="Paid to Quick Service Station"/>
    <s v="P240715174200630620847"/>
    <n v="453529954778"/>
    <x v="1"/>
    <s v="XXXXXX3700"/>
    <n v="6839"/>
    <x v="4"/>
    <x v="11"/>
    <n v="7"/>
    <x v="4"/>
    <n v="29"/>
    <n v="0"/>
    <n v="6839"/>
    <s v="15-Jul"/>
    <d v="1899-12-30T17:42:00"/>
    <x v="3"/>
    <x v="9"/>
    <x v="1"/>
    <x v="4"/>
    <x v="0"/>
  </r>
  <r>
    <x v="1420"/>
    <s v=" 19:37"/>
    <s v="Paid to Bakery &amp; Snacks"/>
    <s v="T240715193700679958519"/>
    <n v="600051189723"/>
    <x v="1"/>
    <s v="XXXXXX3700"/>
    <n v="1567"/>
    <x v="4"/>
    <x v="11"/>
    <n v="7"/>
    <x v="4"/>
    <n v="29"/>
    <n v="0"/>
    <n v="1567"/>
    <s v="15-Jul"/>
    <d v="1899-12-30T19:37:00"/>
    <x v="3"/>
    <x v="9"/>
    <x v="1"/>
    <x v="6"/>
    <x v="0"/>
  </r>
  <r>
    <x v="1421"/>
    <s v=" 12:05"/>
    <s v="Received from Customer - Ramesh &amp; Co"/>
    <s v="T240716120500858980804"/>
    <n v="624382134747"/>
    <x v="0"/>
    <s v="XXXXXXXXXX0662"/>
    <n v="7697"/>
    <x v="4"/>
    <x v="11"/>
    <n v="7"/>
    <x v="5"/>
    <n v="29"/>
    <n v="7697"/>
    <n v="0"/>
    <s v="16-Jul"/>
    <d v="1899-12-30T12:05:00"/>
    <x v="2"/>
    <x v="10"/>
    <x v="0"/>
    <x v="3"/>
    <x v="0"/>
  </r>
  <r>
    <x v="1421"/>
    <s v=" 12:24"/>
    <s v="Received from Customer - Sri Lakshmi Stores"/>
    <s v="T240716122400815298547"/>
    <n v="882259201833"/>
    <x v="0"/>
    <s v="XXXXXX3700"/>
    <n v="7167"/>
    <x v="4"/>
    <x v="11"/>
    <n v="7"/>
    <x v="5"/>
    <n v="29"/>
    <n v="7167"/>
    <n v="0"/>
    <s v="16-Jul"/>
    <d v="1899-12-30T12:24:00"/>
    <x v="2"/>
    <x v="10"/>
    <x v="0"/>
    <x v="3"/>
    <x v="0"/>
  </r>
  <r>
    <x v="1421"/>
    <s v=" 13:22"/>
    <s v="Paid to Local Provision Store"/>
    <s v="T240716132200863970389"/>
    <n v="793166728571"/>
    <x v="1"/>
    <s v="XXXXXXXXXX0662"/>
    <n v="4325"/>
    <x v="4"/>
    <x v="11"/>
    <n v="7"/>
    <x v="5"/>
    <n v="29"/>
    <n v="0"/>
    <n v="4325"/>
    <s v="16-Jul"/>
    <d v="1899-12-30T13:22:00"/>
    <x v="2"/>
    <x v="10"/>
    <x v="1"/>
    <x v="8"/>
    <x v="0"/>
  </r>
  <r>
    <x v="1421"/>
    <s v=" 13:48"/>
    <s v="Paid to Bank Account Transfer"/>
    <s v="P240716134800519142832"/>
    <n v="633887482285"/>
    <x v="1"/>
    <s v="XXXXXX3700"/>
    <n v="2493"/>
    <x v="4"/>
    <x v="11"/>
    <n v="7"/>
    <x v="5"/>
    <n v="29"/>
    <n v="0"/>
    <n v="2493"/>
    <s v="16-Jul"/>
    <d v="1899-12-30T13:48:00"/>
    <x v="2"/>
    <x v="10"/>
    <x v="1"/>
    <x v="8"/>
    <x v="0"/>
  </r>
  <r>
    <x v="1421"/>
    <s v=" 15:41"/>
    <s v="Paid to Local Provision Store"/>
    <s v="T240716154100950832203"/>
    <n v="587430780844"/>
    <x v="1"/>
    <s v="XXXXXX3700"/>
    <n v="11291"/>
    <x v="4"/>
    <x v="11"/>
    <n v="7"/>
    <x v="5"/>
    <n v="29"/>
    <n v="0"/>
    <n v="11291"/>
    <s v="16-Jul"/>
    <d v="1899-12-30T15:41:00"/>
    <x v="2"/>
    <x v="10"/>
    <x v="1"/>
    <x v="9"/>
    <x v="0"/>
  </r>
  <r>
    <x v="1421"/>
    <s v=" 19:17"/>
    <s v="Paid to PhonePe"/>
    <s v="T240716191700951294366"/>
    <n v="484791987138"/>
    <x v="1"/>
    <s v="XXXXXXXXXX0662"/>
    <n v="11660"/>
    <x v="4"/>
    <x v="11"/>
    <n v="7"/>
    <x v="5"/>
    <n v="29"/>
    <n v="0"/>
    <n v="11660"/>
    <s v="16-Jul"/>
    <d v="1899-12-30T19:17:00"/>
    <x v="3"/>
    <x v="10"/>
    <x v="1"/>
    <x v="6"/>
    <x v="0"/>
  </r>
  <r>
    <x v="1421"/>
    <s v=" 21:00"/>
    <s v="Paid to Manish"/>
    <s v="T240716210000163817345"/>
    <n v="786310643490"/>
    <x v="1"/>
    <s v="XXXXXXXXXX0662"/>
    <n v="18909"/>
    <x v="4"/>
    <x v="11"/>
    <n v="7"/>
    <x v="5"/>
    <n v="29"/>
    <n v="0"/>
    <n v="18909"/>
    <s v="16-Jul"/>
    <d v="1899-12-30T21:00:00"/>
    <x v="1"/>
    <x v="10"/>
    <x v="1"/>
    <x v="7"/>
    <x v="0"/>
  </r>
  <r>
    <x v="1422"/>
    <s v=" 14:21"/>
    <s v="Received from Santhu"/>
    <s v="T240717142100696113799"/>
    <n v="405940155948"/>
    <x v="0"/>
    <s v="XXXXXX3700"/>
    <n v="13127"/>
    <x v="4"/>
    <x v="11"/>
    <n v="7"/>
    <x v="6"/>
    <n v="29"/>
    <n v="13127"/>
    <n v="0"/>
    <s v="17-Jul"/>
    <d v="1899-12-30T14:21:00"/>
    <x v="2"/>
    <x v="11"/>
    <x v="0"/>
    <x v="10"/>
    <x v="0"/>
  </r>
  <r>
    <x v="1422"/>
    <s v=" 16:57"/>
    <s v="Paid to Local Shopping Store"/>
    <s v="T240717165700249229347"/>
    <n v="662380969872"/>
    <x v="1"/>
    <s v="XXXXXXXXXX0662"/>
    <n v="1416"/>
    <x v="4"/>
    <x v="11"/>
    <n v="7"/>
    <x v="6"/>
    <n v="29"/>
    <n v="0"/>
    <n v="1416"/>
    <s v="17-Jul"/>
    <d v="1899-12-30T16:57:00"/>
    <x v="2"/>
    <x v="11"/>
    <x v="1"/>
    <x v="11"/>
    <x v="0"/>
  </r>
  <r>
    <x v="1422"/>
    <s v=" 18:40"/>
    <s v="Received from Manish"/>
    <s v="T240717184000705048510"/>
    <n v="770810356968"/>
    <x v="0"/>
    <s v="XXXXXX3700"/>
    <n v="3192"/>
    <x v="4"/>
    <x v="11"/>
    <n v="7"/>
    <x v="6"/>
    <n v="29"/>
    <n v="3192"/>
    <n v="0"/>
    <s v="17-Jul"/>
    <d v="1899-12-30T18:40:00"/>
    <x v="3"/>
    <x v="11"/>
    <x v="0"/>
    <x v="5"/>
    <x v="0"/>
  </r>
  <r>
    <x v="1422"/>
    <s v=" 20:55"/>
    <s v="Received from Customer - Manish Traders"/>
    <s v="T240717205500773238369"/>
    <n v="53370067333"/>
    <x v="0"/>
    <s v="XXXXXXXXXX0662"/>
    <n v="16640"/>
    <x v="4"/>
    <x v="11"/>
    <n v="7"/>
    <x v="6"/>
    <n v="29"/>
    <n v="16640"/>
    <n v="0"/>
    <s v="17-Jul"/>
    <d v="1899-12-30T20:55:00"/>
    <x v="3"/>
    <x v="11"/>
    <x v="0"/>
    <x v="12"/>
    <x v="0"/>
  </r>
  <r>
    <x v="1422"/>
    <s v=" 23:36"/>
    <s v="Paid to Dominos Pizza"/>
    <s v="T240717233600300784411"/>
    <n v="21985009463"/>
    <x v="1"/>
    <s v="XXXXXXXXXX0662"/>
    <n v="12718"/>
    <x v="4"/>
    <x v="11"/>
    <n v="7"/>
    <x v="6"/>
    <n v="29"/>
    <n v="0"/>
    <n v="12718"/>
    <s v="17-Jul"/>
    <d v="1899-12-30T23:36:00"/>
    <x v="1"/>
    <x v="11"/>
    <x v="1"/>
    <x v="1"/>
    <x v="0"/>
  </r>
  <r>
    <x v="1423"/>
    <s v=" 13:51"/>
    <s v="Received from Other Customer"/>
    <s v="T240718135100699387198"/>
    <n v="442649950571"/>
    <x v="0"/>
    <s v="XXXXXX3700"/>
    <n v="3917"/>
    <x v="4"/>
    <x v="11"/>
    <n v="7"/>
    <x v="0"/>
    <n v="29"/>
    <n v="3917"/>
    <n v="0"/>
    <s v="18-Jul"/>
    <d v="1899-12-30T13:51:00"/>
    <x v="2"/>
    <x v="12"/>
    <x v="0"/>
    <x v="8"/>
    <x v="0"/>
  </r>
  <r>
    <x v="1423"/>
    <s v=" 13:57"/>
    <s v="Received from Customer - Ramesh &amp; Co"/>
    <s v="T240718135700341482840"/>
    <n v="530542037849"/>
    <x v="0"/>
    <s v="XXXXXXXXXX0662"/>
    <n v="1925"/>
    <x v="4"/>
    <x v="11"/>
    <n v="7"/>
    <x v="0"/>
    <n v="29"/>
    <n v="1925"/>
    <n v="0"/>
    <s v="18-Jul"/>
    <d v="1899-12-30T13:57:00"/>
    <x v="2"/>
    <x v="12"/>
    <x v="0"/>
    <x v="8"/>
    <x v="0"/>
  </r>
  <r>
    <x v="1423"/>
    <s v=" 16:01"/>
    <s v="Received from Manish"/>
    <s v="T240718160100558575521"/>
    <n v="281406767846"/>
    <x v="0"/>
    <s v="XXXXXX3700"/>
    <n v="21010"/>
    <x v="4"/>
    <x v="11"/>
    <n v="7"/>
    <x v="0"/>
    <n v="29"/>
    <n v="21010"/>
    <n v="0"/>
    <s v="18-Jul"/>
    <d v="1899-12-30T16:01:00"/>
    <x v="2"/>
    <x v="12"/>
    <x v="0"/>
    <x v="11"/>
    <x v="0"/>
  </r>
  <r>
    <x v="1423"/>
    <s v=" 16:16"/>
    <s v="Received from Customer - Sri Lakshmi Stores"/>
    <s v="T240718161600785063850"/>
    <n v="995445657245"/>
    <x v="0"/>
    <s v="XXXXXXXXXX0662"/>
    <n v="6981"/>
    <x v="4"/>
    <x v="11"/>
    <n v="7"/>
    <x v="0"/>
    <n v="29"/>
    <n v="6981"/>
    <n v="0"/>
    <s v="18-Jul"/>
    <d v="1899-12-30T16:16:00"/>
    <x v="2"/>
    <x v="12"/>
    <x v="0"/>
    <x v="11"/>
    <x v="0"/>
  </r>
  <r>
    <x v="1423"/>
    <s v=" 18:05"/>
    <s v="Received from Customer - Ravi Enterprises"/>
    <s v="T240718180500726281628"/>
    <n v="80371532418"/>
    <x v="0"/>
    <s v="XXXXXXXXXX0662"/>
    <n v="2567"/>
    <x v="4"/>
    <x v="11"/>
    <n v="7"/>
    <x v="0"/>
    <n v="29"/>
    <n v="2567"/>
    <n v="0"/>
    <s v="18-Jul"/>
    <d v="1899-12-30T18:05:00"/>
    <x v="3"/>
    <x v="12"/>
    <x v="0"/>
    <x v="5"/>
    <x v="0"/>
  </r>
  <r>
    <x v="1423"/>
    <s v=" 22:21"/>
    <s v="Received from Customer - Sri Lakshmi Stores"/>
    <s v="T240718222100858277743"/>
    <n v="785901181990"/>
    <x v="0"/>
    <s v="XXXXXXXXXX0662"/>
    <n v="11203"/>
    <x v="4"/>
    <x v="11"/>
    <n v="7"/>
    <x v="0"/>
    <n v="29"/>
    <n v="11203"/>
    <n v="0"/>
    <s v="18-Jul"/>
    <d v="1899-12-30T22:21:00"/>
    <x v="1"/>
    <x v="12"/>
    <x v="0"/>
    <x v="16"/>
    <x v="0"/>
  </r>
  <r>
    <x v="1424"/>
    <s v=" 13:01"/>
    <s v="Paid to Stationery Supplier"/>
    <s v="T240719130100568186300"/>
    <n v="835594275550"/>
    <x v="1"/>
    <s v="XXXXXX3700"/>
    <n v="8500"/>
    <x v="4"/>
    <x v="11"/>
    <n v="7"/>
    <x v="1"/>
    <n v="29"/>
    <n v="0"/>
    <n v="8500"/>
    <s v="19-Jul"/>
    <d v="1899-12-30T13:01:00"/>
    <x v="2"/>
    <x v="13"/>
    <x v="1"/>
    <x v="8"/>
    <x v="0"/>
  </r>
  <r>
    <x v="1424"/>
    <s v=" 14:46"/>
    <s v="Received from Bank/UPI Transfer"/>
    <s v="T240719144600906138882"/>
    <n v="210439597261"/>
    <x v="0"/>
    <s v="XXXXXXXXXX0662"/>
    <n v="451"/>
    <x v="4"/>
    <x v="11"/>
    <n v="7"/>
    <x v="1"/>
    <n v="29"/>
    <n v="451"/>
    <n v="0"/>
    <s v="19-Jul"/>
    <d v="1899-12-30T14:46:00"/>
    <x v="2"/>
    <x v="13"/>
    <x v="0"/>
    <x v="10"/>
    <x v="0"/>
  </r>
  <r>
    <x v="1424"/>
    <s v=" 15:10"/>
    <s v="Received from Customer - Ravi Enterprises"/>
    <s v="T240719151000241974068"/>
    <n v="785776487517"/>
    <x v="0"/>
    <s v="XXXXXX3700"/>
    <n v="6461"/>
    <x v="4"/>
    <x v="11"/>
    <n v="7"/>
    <x v="1"/>
    <n v="29"/>
    <n v="6461"/>
    <n v="0"/>
    <s v="19-Jul"/>
    <d v="1899-12-30T15:10:00"/>
    <x v="2"/>
    <x v="13"/>
    <x v="0"/>
    <x v="9"/>
    <x v="0"/>
  </r>
  <r>
    <x v="1424"/>
    <s v=" 20:43"/>
    <s v="Received from Bank/UPI Transfer"/>
    <s v="T240719204300776902842"/>
    <n v="732166909507"/>
    <x v="0"/>
    <s v="XXXXXXXXXX0662"/>
    <n v="6641"/>
    <x v="4"/>
    <x v="11"/>
    <n v="7"/>
    <x v="1"/>
    <n v="29"/>
    <n v="6641"/>
    <n v="0"/>
    <s v="19-Jul"/>
    <d v="1899-12-30T20:43:00"/>
    <x v="3"/>
    <x v="13"/>
    <x v="0"/>
    <x v="12"/>
    <x v="0"/>
  </r>
  <r>
    <x v="1425"/>
    <s v=" 08:34"/>
    <s v="Received from Bank/UPI Transfer"/>
    <s v="T240720083400679567434"/>
    <n v="474677303125"/>
    <x v="0"/>
    <s v="XXXXXX3700"/>
    <n v="8631"/>
    <x v="4"/>
    <x v="11"/>
    <n v="7"/>
    <x v="2"/>
    <n v="29"/>
    <n v="8631"/>
    <n v="0"/>
    <s v="20-Jul"/>
    <d v="1899-12-30T08:34:00"/>
    <x v="0"/>
    <x v="14"/>
    <x v="0"/>
    <x v="15"/>
    <x v="0"/>
  </r>
  <r>
    <x v="1425"/>
    <s v=" 11:43"/>
    <s v="Received from Customer - Kumar Stores"/>
    <s v="T240720114300544184085"/>
    <n v="766406520211"/>
    <x v="0"/>
    <s v="XXXXXXXXXX0662"/>
    <n v="3784"/>
    <x v="4"/>
    <x v="11"/>
    <n v="7"/>
    <x v="2"/>
    <n v="29"/>
    <n v="3784"/>
    <n v="0"/>
    <s v="20-Jul"/>
    <d v="1899-12-30T11:43:00"/>
    <x v="0"/>
    <x v="14"/>
    <x v="0"/>
    <x v="2"/>
    <x v="0"/>
  </r>
  <r>
    <x v="1425"/>
    <s v=" 12:27"/>
    <s v="Received from Customer - Ravi Enterprises"/>
    <s v="T240720122700449998655"/>
    <n v="607263247532"/>
    <x v="0"/>
    <s v="XXXXXX3700"/>
    <n v="28306"/>
    <x v="4"/>
    <x v="11"/>
    <n v="7"/>
    <x v="2"/>
    <n v="29"/>
    <n v="28306"/>
    <n v="0"/>
    <s v="20-Jul"/>
    <d v="1899-12-30T12:27:00"/>
    <x v="2"/>
    <x v="14"/>
    <x v="0"/>
    <x v="3"/>
    <x v="0"/>
  </r>
  <r>
    <x v="1425"/>
    <s v=" 15:25"/>
    <s v="Received from Bank/UPI Transfer"/>
    <s v="T240720152500373781307"/>
    <n v="449402534275"/>
    <x v="0"/>
    <s v="XXXXXXXXXX0662"/>
    <n v="6529"/>
    <x v="4"/>
    <x v="11"/>
    <n v="7"/>
    <x v="2"/>
    <n v="29"/>
    <n v="6529"/>
    <n v="0"/>
    <s v="20-Jul"/>
    <d v="1899-12-30T15:25:00"/>
    <x v="2"/>
    <x v="14"/>
    <x v="0"/>
    <x v="9"/>
    <x v="0"/>
  </r>
  <r>
    <x v="1425"/>
    <s v=" 18:43"/>
    <s v="Received from Customer - Kumar Stores"/>
    <s v="T240720184300359831670"/>
    <n v="528838126941"/>
    <x v="0"/>
    <s v="XXXXXXXXXX0662"/>
    <n v="9652"/>
    <x v="4"/>
    <x v="11"/>
    <n v="7"/>
    <x v="2"/>
    <n v="29"/>
    <n v="9652"/>
    <n v="0"/>
    <s v="20-Jul"/>
    <d v="1899-12-30T18:43:00"/>
    <x v="3"/>
    <x v="14"/>
    <x v="0"/>
    <x v="5"/>
    <x v="0"/>
  </r>
  <r>
    <x v="1425"/>
    <s v=" 21:07"/>
    <s v="Received from Customer - Ravi Enterprises"/>
    <s v="T240720210700380221790"/>
    <n v="146791459686"/>
    <x v="0"/>
    <s v="XXXXXX3700"/>
    <n v="12478"/>
    <x v="4"/>
    <x v="11"/>
    <n v="7"/>
    <x v="2"/>
    <n v="29"/>
    <n v="12478"/>
    <n v="0"/>
    <s v="20-Jul"/>
    <d v="1899-12-30T21:07:00"/>
    <x v="1"/>
    <x v="14"/>
    <x v="0"/>
    <x v="7"/>
    <x v="0"/>
  </r>
  <r>
    <x v="1425"/>
    <s v=" 22:35"/>
    <s v="Paid to Bank Account Transfer"/>
    <s v="P240720223500969334414"/>
    <n v="86797889162"/>
    <x v="1"/>
    <s v="XXXXXXXXXX0662"/>
    <n v="8760"/>
    <x v="4"/>
    <x v="11"/>
    <n v="7"/>
    <x v="2"/>
    <n v="29"/>
    <n v="0"/>
    <n v="8760"/>
    <s v="20-Jul"/>
    <d v="1899-12-30T22:35:00"/>
    <x v="1"/>
    <x v="14"/>
    <x v="1"/>
    <x v="16"/>
    <x v="0"/>
  </r>
  <r>
    <x v="1426"/>
    <s v=" 12:10"/>
    <s v="Received from Customer - Sri Lakshmi Stores"/>
    <s v="T240721121000226319513"/>
    <n v="382325022870"/>
    <x v="0"/>
    <s v="XXXXXX3700"/>
    <n v="23189"/>
    <x v="4"/>
    <x v="11"/>
    <n v="7"/>
    <x v="3"/>
    <n v="30"/>
    <n v="23189"/>
    <n v="0"/>
    <s v="21-Jul"/>
    <d v="1899-12-30T12:10:00"/>
    <x v="2"/>
    <x v="15"/>
    <x v="0"/>
    <x v="3"/>
    <x v="0"/>
  </r>
  <r>
    <x v="1427"/>
    <s v=" 07:42"/>
    <s v="Received from Customer - Venkatesh Traders"/>
    <s v="T240722074200344772697"/>
    <n v="609922957835"/>
    <x v="0"/>
    <s v="XXXXXX3700"/>
    <n v="6928"/>
    <x v="4"/>
    <x v="11"/>
    <n v="7"/>
    <x v="4"/>
    <n v="30"/>
    <n v="6928"/>
    <n v="0"/>
    <s v="22-Jul"/>
    <d v="1899-12-30T07:42:00"/>
    <x v="0"/>
    <x v="16"/>
    <x v="0"/>
    <x v="14"/>
    <x v="0"/>
  </r>
  <r>
    <x v="1427"/>
    <s v=" 15:34"/>
    <s v="Received from Customer - Ravi Enterprises"/>
    <s v="T240722153400838874977"/>
    <n v="750881929550"/>
    <x v="0"/>
    <s v="XXXXXX3700"/>
    <n v="5661"/>
    <x v="4"/>
    <x v="11"/>
    <n v="7"/>
    <x v="4"/>
    <n v="30"/>
    <n v="5661"/>
    <n v="0"/>
    <s v="22-Jul"/>
    <d v="1899-12-30T15:34:00"/>
    <x v="2"/>
    <x v="16"/>
    <x v="0"/>
    <x v="9"/>
    <x v="0"/>
  </r>
  <r>
    <x v="1427"/>
    <s v=" 20:55"/>
    <s v="Paid to Local Hotel"/>
    <s v="T240722205500667915360"/>
    <n v="683380540566"/>
    <x v="1"/>
    <s v="XXXXXXXXXX0662"/>
    <n v="5269"/>
    <x v="4"/>
    <x v="11"/>
    <n v="7"/>
    <x v="4"/>
    <n v="30"/>
    <n v="0"/>
    <n v="5269"/>
    <s v="22-Jul"/>
    <d v="1899-12-30T20:55:00"/>
    <x v="3"/>
    <x v="16"/>
    <x v="1"/>
    <x v="12"/>
    <x v="0"/>
  </r>
  <r>
    <x v="1427"/>
    <s v=" 23:27"/>
    <s v="Received from Customer - Anand Stores"/>
    <s v="T240722232700261217151"/>
    <n v="57276015660"/>
    <x v="0"/>
    <s v="XXXXXXXXXX0662"/>
    <n v="21167"/>
    <x v="4"/>
    <x v="11"/>
    <n v="7"/>
    <x v="4"/>
    <n v="30"/>
    <n v="21167"/>
    <n v="0"/>
    <s v="22-Jul"/>
    <d v="1899-12-30T23:27:00"/>
    <x v="1"/>
    <x v="16"/>
    <x v="0"/>
    <x v="1"/>
    <x v="0"/>
  </r>
  <r>
    <x v="1428"/>
    <s v=" 11:04"/>
    <s v="Received from Customer - Ravi Enterprises"/>
    <s v="T240723110400968986659"/>
    <n v="499167700938"/>
    <x v="0"/>
    <s v="XXXXXX3700"/>
    <n v="24668"/>
    <x v="4"/>
    <x v="11"/>
    <n v="7"/>
    <x v="5"/>
    <n v="30"/>
    <n v="24668"/>
    <n v="0"/>
    <s v="23-Jul"/>
    <d v="1899-12-30T11:04:00"/>
    <x v="0"/>
    <x v="17"/>
    <x v="0"/>
    <x v="2"/>
    <x v="0"/>
  </r>
  <r>
    <x v="1428"/>
    <s v=" 15:51"/>
    <s v="Paid to Textile Store"/>
    <s v="T240723155100717003998"/>
    <n v="812993970765"/>
    <x v="1"/>
    <s v="XXXXXX3700"/>
    <n v="12580"/>
    <x v="4"/>
    <x v="11"/>
    <n v="7"/>
    <x v="5"/>
    <n v="30"/>
    <n v="0"/>
    <n v="12580"/>
    <s v="23-Jul"/>
    <d v="1899-12-30T15:51:00"/>
    <x v="2"/>
    <x v="17"/>
    <x v="1"/>
    <x v="9"/>
    <x v="0"/>
  </r>
  <r>
    <x v="1428"/>
    <s v=" 16:40"/>
    <s v="Paid to PhonePe"/>
    <s v="P240723164000498591923"/>
    <n v="987072909192"/>
    <x v="1"/>
    <s v="XXXXXX3700"/>
    <n v="2537"/>
    <x v="4"/>
    <x v="11"/>
    <n v="7"/>
    <x v="5"/>
    <n v="30"/>
    <n v="0"/>
    <n v="2537"/>
    <s v="23-Jul"/>
    <d v="1899-12-30T16:40:00"/>
    <x v="2"/>
    <x v="17"/>
    <x v="1"/>
    <x v="11"/>
    <x v="0"/>
  </r>
  <r>
    <x v="1429"/>
    <s v=" 14:43"/>
    <s v="Received from Velu"/>
    <s v="T240724144300375644483"/>
    <n v="313730268412"/>
    <x v="0"/>
    <s v="XXXXXX3700"/>
    <n v="7861"/>
    <x v="4"/>
    <x v="11"/>
    <n v="7"/>
    <x v="6"/>
    <n v="30"/>
    <n v="7861"/>
    <n v="0"/>
    <s v="24-Jul"/>
    <d v="1899-12-30T14:43:00"/>
    <x v="2"/>
    <x v="18"/>
    <x v="0"/>
    <x v="10"/>
    <x v="0"/>
  </r>
  <r>
    <x v="1429"/>
    <s v=" 20:19"/>
    <s v="Paid to Stationery Supplier"/>
    <s v="P240724201900795898147"/>
    <n v="801084380860"/>
    <x v="1"/>
    <s v="XXXXXX3700"/>
    <n v="3702"/>
    <x v="4"/>
    <x v="11"/>
    <n v="7"/>
    <x v="6"/>
    <n v="30"/>
    <n v="0"/>
    <n v="3702"/>
    <s v="24-Jul"/>
    <d v="1899-12-30T20:19:00"/>
    <x v="3"/>
    <x v="18"/>
    <x v="1"/>
    <x v="12"/>
    <x v="0"/>
  </r>
  <r>
    <x v="1429"/>
    <s v=" 22:15"/>
    <s v="Paid to Packaging Supplier"/>
    <s v="P240724221500106633454"/>
    <n v="229293732373"/>
    <x v="1"/>
    <s v="XXXXXX3700"/>
    <n v="13264"/>
    <x v="4"/>
    <x v="11"/>
    <n v="7"/>
    <x v="6"/>
    <n v="30"/>
    <n v="0"/>
    <n v="13264"/>
    <s v="24-Jul"/>
    <d v="1899-12-30T22:15:00"/>
    <x v="1"/>
    <x v="18"/>
    <x v="1"/>
    <x v="16"/>
    <x v="0"/>
  </r>
  <r>
    <x v="1430"/>
    <s v=" 11:41"/>
    <s v="Paid to Airtel Recharge"/>
    <s v="P240725114100529383130"/>
    <n v="845731929656"/>
    <x v="1"/>
    <s v="XXXXXXXXXX0662"/>
    <n v="7129"/>
    <x v="4"/>
    <x v="11"/>
    <n v="7"/>
    <x v="0"/>
    <n v="30"/>
    <n v="0"/>
    <n v="7129"/>
    <s v="25-Jul"/>
    <d v="1899-12-30T11:41:00"/>
    <x v="0"/>
    <x v="19"/>
    <x v="2"/>
    <x v="2"/>
    <x v="0"/>
  </r>
  <r>
    <x v="1430"/>
    <s v=" 12:11"/>
    <s v="Received from Other UPI User"/>
    <s v="T240725121100467518489"/>
    <n v="740723730657"/>
    <x v="0"/>
    <s v="XXXXXX3700"/>
    <n v="11290"/>
    <x v="4"/>
    <x v="11"/>
    <n v="7"/>
    <x v="0"/>
    <n v="30"/>
    <n v="11290"/>
    <n v="0"/>
    <s v="25-Jul"/>
    <d v="1899-12-30T12:11:00"/>
    <x v="2"/>
    <x v="19"/>
    <x v="0"/>
    <x v="3"/>
    <x v="0"/>
  </r>
  <r>
    <x v="1430"/>
    <s v=" 12:16"/>
    <s v="Received from Customer - Manish Traders"/>
    <s v="T240725121600727436549"/>
    <n v="72845134097"/>
    <x v="0"/>
    <s v="XXXXXX3700"/>
    <n v="16228"/>
    <x v="4"/>
    <x v="11"/>
    <n v="7"/>
    <x v="0"/>
    <n v="30"/>
    <n v="16228"/>
    <n v="0"/>
    <s v="25-Jul"/>
    <d v="1899-12-30T12:16:00"/>
    <x v="2"/>
    <x v="19"/>
    <x v="0"/>
    <x v="3"/>
    <x v="0"/>
  </r>
  <r>
    <x v="1430"/>
    <s v=" 12:40"/>
    <s v="Paid to Amazon Shopping"/>
    <s v="T240725124000883661592"/>
    <n v="745942003657"/>
    <x v="1"/>
    <s v="XXXXXXXXXX0662"/>
    <n v="2980"/>
    <x v="4"/>
    <x v="11"/>
    <n v="7"/>
    <x v="0"/>
    <n v="30"/>
    <n v="0"/>
    <n v="2980"/>
    <s v="25-Jul"/>
    <d v="1899-12-30T12:40:00"/>
    <x v="2"/>
    <x v="19"/>
    <x v="4"/>
    <x v="3"/>
    <x v="0"/>
  </r>
  <r>
    <x v="1430"/>
    <s v=" 14:09"/>
    <s v="Received from Customer - Sagar Enterprises"/>
    <s v="T240725140900453489241"/>
    <n v="281490969791"/>
    <x v="0"/>
    <s v="XXXXXX3700"/>
    <n v="26737"/>
    <x v="4"/>
    <x v="11"/>
    <n v="7"/>
    <x v="0"/>
    <n v="30"/>
    <n v="26737"/>
    <n v="0"/>
    <s v="25-Jul"/>
    <d v="1899-12-30T14:09:00"/>
    <x v="2"/>
    <x v="19"/>
    <x v="0"/>
    <x v="10"/>
    <x v="0"/>
  </r>
  <r>
    <x v="1430"/>
    <s v=" 17:54"/>
    <s v="Received from Other UPI User"/>
    <s v="T240725175400413387404"/>
    <n v="88128658304"/>
    <x v="0"/>
    <s v="XXXXXXXXXX0662"/>
    <n v="7887"/>
    <x v="4"/>
    <x v="11"/>
    <n v="7"/>
    <x v="0"/>
    <n v="30"/>
    <n v="7887"/>
    <n v="0"/>
    <s v="25-Jul"/>
    <d v="1899-12-30T17:54:00"/>
    <x v="3"/>
    <x v="19"/>
    <x v="0"/>
    <x v="4"/>
    <x v="0"/>
  </r>
  <r>
    <x v="1431"/>
    <s v=" 08:36"/>
    <s v="Received from Customer - Anand Stores"/>
    <s v="T240726083600444762420"/>
    <n v="119142279234"/>
    <x v="0"/>
    <s v="XXXXXXXXXX0662"/>
    <n v="8657"/>
    <x v="4"/>
    <x v="11"/>
    <n v="7"/>
    <x v="1"/>
    <n v="30"/>
    <n v="8657"/>
    <n v="0"/>
    <s v="26-Jul"/>
    <d v="1899-12-30T08:36:00"/>
    <x v="0"/>
    <x v="20"/>
    <x v="0"/>
    <x v="15"/>
    <x v="0"/>
  </r>
  <r>
    <x v="1431"/>
    <s v=" 13:17"/>
    <s v="Paid to Hotel Gowdas"/>
    <s v="P240726131700437721390"/>
    <n v="225124624090"/>
    <x v="1"/>
    <s v="XXXXXXXXXX0662"/>
    <n v="6979"/>
    <x v="4"/>
    <x v="11"/>
    <n v="7"/>
    <x v="1"/>
    <n v="30"/>
    <n v="0"/>
    <n v="6979"/>
    <s v="26-Jul"/>
    <d v="1899-12-30T13:17:00"/>
    <x v="2"/>
    <x v="20"/>
    <x v="1"/>
    <x v="8"/>
    <x v="0"/>
  </r>
  <r>
    <x v="1431"/>
    <s v=" 15:36"/>
    <s v="Received from Customer - Anand Stores"/>
    <s v="T240726153600632090219"/>
    <n v="302509928447"/>
    <x v="0"/>
    <s v="XXXXXXXXXX0662"/>
    <n v="10362"/>
    <x v="4"/>
    <x v="11"/>
    <n v="7"/>
    <x v="1"/>
    <n v="30"/>
    <n v="10362"/>
    <n v="0"/>
    <s v="26-Jul"/>
    <d v="1899-12-30T15:36:00"/>
    <x v="2"/>
    <x v="20"/>
    <x v="0"/>
    <x v="9"/>
    <x v="0"/>
  </r>
  <r>
    <x v="1431"/>
    <s v=" 16:05"/>
    <s v="Received from Ramesh"/>
    <s v="T240726160500622208769"/>
    <n v="991098956899"/>
    <x v="0"/>
    <s v="XXXXXXXXXX0662"/>
    <n v="5320"/>
    <x v="4"/>
    <x v="11"/>
    <n v="7"/>
    <x v="1"/>
    <n v="30"/>
    <n v="5320"/>
    <n v="0"/>
    <s v="26-Jul"/>
    <d v="1899-12-30T16:05:00"/>
    <x v="2"/>
    <x v="20"/>
    <x v="0"/>
    <x v="11"/>
    <x v="0"/>
  </r>
  <r>
    <x v="1432"/>
    <s v=" 14:13"/>
    <s v="Paid to Wholesale Supplier"/>
    <s v="T240727141300439480387"/>
    <n v="412191982874"/>
    <x v="1"/>
    <s v="XXXXXX3700"/>
    <n v="5508"/>
    <x v="4"/>
    <x v="11"/>
    <n v="7"/>
    <x v="2"/>
    <n v="30"/>
    <n v="0"/>
    <n v="5508"/>
    <s v="27-Jul"/>
    <d v="1899-12-30T14:13:00"/>
    <x v="2"/>
    <x v="21"/>
    <x v="1"/>
    <x v="10"/>
    <x v="0"/>
  </r>
  <r>
    <x v="1432"/>
    <s v=" 23:48"/>
    <s v="Received from Velu"/>
    <s v="T240727234800664791789"/>
    <n v="914285910898"/>
    <x v="0"/>
    <s v="XXXXXXXXXX0662"/>
    <n v="21377"/>
    <x v="4"/>
    <x v="11"/>
    <n v="7"/>
    <x v="2"/>
    <n v="30"/>
    <n v="21377"/>
    <n v="0"/>
    <s v="27-Jul"/>
    <d v="1899-12-30T23:48:00"/>
    <x v="1"/>
    <x v="21"/>
    <x v="0"/>
    <x v="1"/>
    <x v="0"/>
  </r>
  <r>
    <x v="1433"/>
    <s v=" 14:25"/>
    <s v="Paid to Hotel Gowdas"/>
    <s v="T240728142500379578884"/>
    <n v="690848185082"/>
    <x v="1"/>
    <s v="XXXXXX3700"/>
    <n v="780"/>
    <x v="4"/>
    <x v="11"/>
    <n v="7"/>
    <x v="3"/>
    <n v="31"/>
    <n v="0"/>
    <n v="780"/>
    <s v="28-Jul"/>
    <d v="1899-12-30T14:25:00"/>
    <x v="2"/>
    <x v="22"/>
    <x v="1"/>
    <x v="10"/>
    <x v="0"/>
  </r>
  <r>
    <x v="1433"/>
    <s v=" 14:25"/>
    <s v="Received from Other Customer"/>
    <s v="T240728142500992558885"/>
    <n v="300995178288"/>
    <x v="0"/>
    <s v="XXXXXXXXXX0662"/>
    <n v="8753"/>
    <x v="4"/>
    <x v="11"/>
    <n v="7"/>
    <x v="3"/>
    <n v="31"/>
    <n v="8753"/>
    <n v="0"/>
    <s v="28-Jul"/>
    <d v="1899-12-30T14:25:00"/>
    <x v="2"/>
    <x v="22"/>
    <x v="0"/>
    <x v="10"/>
    <x v="0"/>
  </r>
  <r>
    <x v="1433"/>
    <s v=" 16:06"/>
    <s v="Paid to Bank Account Transfer"/>
    <s v="P240728160600462118387"/>
    <n v="571918822517"/>
    <x v="1"/>
    <s v="XXXXXXXXXX0662"/>
    <n v="8506"/>
    <x v="4"/>
    <x v="11"/>
    <n v="7"/>
    <x v="3"/>
    <n v="31"/>
    <n v="0"/>
    <n v="8506"/>
    <s v="28-Jul"/>
    <d v="1899-12-30T16:06:00"/>
    <x v="2"/>
    <x v="22"/>
    <x v="1"/>
    <x v="11"/>
    <x v="0"/>
  </r>
  <r>
    <x v="1433"/>
    <s v=" 17:59"/>
    <s v="Received from Customer - Venkatesh Traders"/>
    <s v="T240728175900540914202"/>
    <n v="558619504060"/>
    <x v="0"/>
    <s v="XXXXXXXXXX0662"/>
    <n v="23047"/>
    <x v="4"/>
    <x v="11"/>
    <n v="7"/>
    <x v="3"/>
    <n v="31"/>
    <n v="23047"/>
    <n v="0"/>
    <s v="28-Jul"/>
    <d v="1899-12-30T17:59:00"/>
    <x v="3"/>
    <x v="22"/>
    <x v="0"/>
    <x v="4"/>
    <x v="0"/>
  </r>
  <r>
    <x v="1433"/>
    <s v=" 21:22"/>
    <s v="Paid to Bank Account Transfer"/>
    <s v="P240728212200779741420"/>
    <n v="304969732512"/>
    <x v="1"/>
    <s v="XXXXXX3700"/>
    <n v="10423"/>
    <x v="4"/>
    <x v="11"/>
    <n v="7"/>
    <x v="3"/>
    <n v="31"/>
    <n v="0"/>
    <n v="10423"/>
    <s v="28-Jul"/>
    <d v="1899-12-30T21:22:00"/>
    <x v="1"/>
    <x v="22"/>
    <x v="1"/>
    <x v="7"/>
    <x v="0"/>
  </r>
  <r>
    <x v="1433"/>
    <s v=" 22:56"/>
    <s v="Received from Customer - Ramesh &amp; Co"/>
    <s v="T240728225600629126431"/>
    <n v="731086001736"/>
    <x v="0"/>
    <s v="XXXXXX3700"/>
    <n v="7681"/>
    <x v="4"/>
    <x v="11"/>
    <n v="7"/>
    <x v="3"/>
    <n v="31"/>
    <n v="7681"/>
    <n v="0"/>
    <s v="28-Jul"/>
    <d v="1899-12-30T22:56:00"/>
    <x v="1"/>
    <x v="22"/>
    <x v="0"/>
    <x v="16"/>
    <x v="0"/>
  </r>
  <r>
    <x v="1434"/>
    <s v=" 11:17"/>
    <s v="Received from Velu"/>
    <s v="T240729111700962235693"/>
    <n v="965963408378"/>
    <x v="0"/>
    <s v="XXXXXX3700"/>
    <n v="5416"/>
    <x v="4"/>
    <x v="11"/>
    <n v="7"/>
    <x v="4"/>
    <n v="31"/>
    <n v="5416"/>
    <n v="0"/>
    <s v="29-Jul"/>
    <d v="1899-12-30T11:17:00"/>
    <x v="0"/>
    <x v="23"/>
    <x v="0"/>
    <x v="2"/>
    <x v="0"/>
  </r>
  <r>
    <x v="1434"/>
    <s v=" 13:33"/>
    <s v="Received from Lokesh"/>
    <s v="T240729133300832451151"/>
    <n v="488208658599"/>
    <x v="0"/>
    <s v="XXXXXX3700"/>
    <n v="11347"/>
    <x v="4"/>
    <x v="11"/>
    <n v="7"/>
    <x v="4"/>
    <n v="31"/>
    <n v="11347"/>
    <n v="0"/>
    <s v="29-Jul"/>
    <d v="1899-12-30T13:33:00"/>
    <x v="2"/>
    <x v="23"/>
    <x v="0"/>
    <x v="8"/>
    <x v="0"/>
  </r>
  <r>
    <x v="1434"/>
    <s v=" 21:03"/>
    <s v="Received from Family Member - Ravi"/>
    <s v="T240729210300892652853"/>
    <n v="542572033374"/>
    <x v="0"/>
    <s v="XXXXXX3700"/>
    <n v="19495"/>
    <x v="4"/>
    <x v="11"/>
    <n v="7"/>
    <x v="4"/>
    <n v="31"/>
    <n v="19495"/>
    <n v="0"/>
    <s v="29-Jul"/>
    <d v="1899-12-30T21:03:00"/>
    <x v="1"/>
    <x v="23"/>
    <x v="0"/>
    <x v="7"/>
    <x v="0"/>
  </r>
  <r>
    <x v="1435"/>
    <s v=" 15:38"/>
    <s v="Paid to IOCL Service Station"/>
    <s v="T240730153800373433126"/>
    <n v="650306655550"/>
    <x v="1"/>
    <s v="XXXXXXXXXX0662"/>
    <n v="5691"/>
    <x v="4"/>
    <x v="11"/>
    <n v="7"/>
    <x v="5"/>
    <n v="31"/>
    <n v="0"/>
    <n v="5691"/>
    <s v="30-Jul"/>
    <d v="1899-12-30T15:38:00"/>
    <x v="2"/>
    <x v="24"/>
    <x v="1"/>
    <x v="9"/>
    <x v="0"/>
  </r>
  <r>
    <x v="1435"/>
    <s v=" 16:04"/>
    <s v="Received from Customer - Anand Stores"/>
    <s v="T240730160400381125688"/>
    <n v="549449528337"/>
    <x v="0"/>
    <s v="XXXXXXXXXX0662"/>
    <n v="10684"/>
    <x v="4"/>
    <x v="11"/>
    <n v="7"/>
    <x v="5"/>
    <n v="31"/>
    <n v="10684"/>
    <n v="0"/>
    <s v="30-Jul"/>
    <d v="1899-12-30T16:04:00"/>
    <x v="2"/>
    <x v="24"/>
    <x v="0"/>
    <x v="11"/>
    <x v="0"/>
  </r>
  <r>
    <x v="1435"/>
    <s v=" 21:46"/>
    <s v="Received from Customer - Manish Traders"/>
    <s v="T240730214600697637068"/>
    <n v="108015615229"/>
    <x v="0"/>
    <s v="XXXXXX3700"/>
    <n v="6653"/>
    <x v="4"/>
    <x v="11"/>
    <n v="7"/>
    <x v="5"/>
    <n v="31"/>
    <n v="6653"/>
    <n v="0"/>
    <s v="30-Jul"/>
    <d v="1899-12-30T21:46:00"/>
    <x v="1"/>
    <x v="24"/>
    <x v="0"/>
    <x v="7"/>
    <x v="0"/>
  </r>
  <r>
    <x v="1436"/>
    <s v=" 07:42"/>
    <s v="Paid to Family Member - Kumar"/>
    <s v="P240731074200491337854"/>
    <n v="689423435559"/>
    <x v="1"/>
    <s v="XXXXXXXXXX0662"/>
    <n v="6529"/>
    <x v="4"/>
    <x v="11"/>
    <n v="7"/>
    <x v="6"/>
    <n v="31"/>
    <n v="0"/>
    <n v="6529"/>
    <s v="31-Jul"/>
    <d v="1899-12-30T07:42:00"/>
    <x v="0"/>
    <x v="25"/>
    <x v="1"/>
    <x v="14"/>
    <x v="0"/>
  </r>
  <r>
    <x v="1436"/>
    <s v=" 13:19"/>
    <s v="Paid to Amazon Shopping"/>
    <s v="T240731131900137018609"/>
    <n v="610299696680"/>
    <x v="1"/>
    <s v="XXXXXXXXXX0662"/>
    <n v="1529"/>
    <x v="4"/>
    <x v="11"/>
    <n v="7"/>
    <x v="6"/>
    <n v="31"/>
    <n v="0"/>
    <n v="1529"/>
    <s v="31-Jul"/>
    <d v="1899-12-30T13:19:00"/>
    <x v="2"/>
    <x v="25"/>
    <x v="4"/>
    <x v="8"/>
    <x v="0"/>
  </r>
  <r>
    <x v="1436"/>
    <s v=" 14:47"/>
    <s v="Received from Customer - Sri Lakshmi Stores"/>
    <s v="T240731144700651176203"/>
    <n v="844205385542"/>
    <x v="0"/>
    <s v="XXXXXX3700"/>
    <n v="9337"/>
    <x v="4"/>
    <x v="11"/>
    <n v="7"/>
    <x v="6"/>
    <n v="31"/>
    <n v="9337"/>
    <n v="0"/>
    <s v="31-Jul"/>
    <d v="1899-12-30T14:47:00"/>
    <x v="2"/>
    <x v="25"/>
    <x v="0"/>
    <x v="10"/>
    <x v="0"/>
  </r>
  <r>
    <x v="1436"/>
    <s v=" 20:56"/>
    <s v="Received from Family Member - Kumar"/>
    <s v="T240731205600943947562"/>
    <n v="511741038311"/>
    <x v="0"/>
    <s v="XXXXXXXXXX0662"/>
    <n v="1428"/>
    <x v="4"/>
    <x v="11"/>
    <n v="7"/>
    <x v="6"/>
    <n v="31"/>
    <n v="1428"/>
    <n v="0"/>
    <s v="31-Jul"/>
    <d v="1899-12-30T20:56:00"/>
    <x v="3"/>
    <x v="25"/>
    <x v="0"/>
    <x v="12"/>
    <x v="0"/>
  </r>
  <r>
    <x v="1437"/>
    <s v=" 16:46"/>
    <s v="Paid to Family Member - Priya"/>
    <s v="P240801164600643047892"/>
    <n v="863003603118"/>
    <x v="1"/>
    <s v="XXXXXXXXXX0662"/>
    <n v="25632"/>
    <x v="4"/>
    <x v="0"/>
    <n v="8"/>
    <x v="0"/>
    <n v="31"/>
    <n v="0"/>
    <n v="25632"/>
    <s v="1-Aug"/>
    <d v="1899-12-30T16:46:00"/>
    <x v="2"/>
    <x v="26"/>
    <x v="1"/>
    <x v="11"/>
    <x v="0"/>
  </r>
  <r>
    <x v="1437"/>
    <s v=" 18:22"/>
    <s v="Paid to Packaging Supplier"/>
    <s v="T240801182200606778592"/>
    <n v="342200221696"/>
    <x v="1"/>
    <s v="XXXXXXXXXX0662"/>
    <n v="2195"/>
    <x v="4"/>
    <x v="0"/>
    <n v="8"/>
    <x v="0"/>
    <n v="31"/>
    <n v="0"/>
    <n v="2195"/>
    <s v="1-Aug"/>
    <d v="1899-12-30T18:22:00"/>
    <x v="3"/>
    <x v="26"/>
    <x v="1"/>
    <x v="5"/>
    <x v="0"/>
  </r>
  <r>
    <x v="1437"/>
    <s v=" 18:48"/>
    <s v="Received from Customer - Ravi Enterprises"/>
    <s v="T240801184800215885488"/>
    <n v="632262452905"/>
    <x v="0"/>
    <s v="XXXXXXXXXX0662"/>
    <n v="15075"/>
    <x v="4"/>
    <x v="0"/>
    <n v="8"/>
    <x v="0"/>
    <n v="31"/>
    <n v="15075"/>
    <n v="0"/>
    <s v="1-Aug"/>
    <d v="1899-12-30T18:48:00"/>
    <x v="3"/>
    <x v="26"/>
    <x v="0"/>
    <x v="5"/>
    <x v="0"/>
  </r>
  <r>
    <x v="1438"/>
    <s v=" 10:28"/>
    <s v="Received from Customer - Manish Traders"/>
    <s v="T240802102800257401972"/>
    <n v="263360966874"/>
    <x v="0"/>
    <s v="XXXXXX3700"/>
    <n v="16607"/>
    <x v="4"/>
    <x v="0"/>
    <n v="8"/>
    <x v="1"/>
    <n v="31"/>
    <n v="16607"/>
    <n v="0"/>
    <s v="2-Aug"/>
    <d v="1899-12-30T10:28:00"/>
    <x v="0"/>
    <x v="27"/>
    <x v="0"/>
    <x v="0"/>
    <x v="0"/>
  </r>
  <r>
    <x v="1438"/>
    <s v=" 14:50"/>
    <s v="Received from Customer - Venkatesh Traders"/>
    <s v="T240802145000685490493"/>
    <n v="150998460072"/>
    <x v="0"/>
    <s v="XXXXXXXXXX0662"/>
    <n v="11923"/>
    <x v="4"/>
    <x v="0"/>
    <n v="8"/>
    <x v="1"/>
    <n v="31"/>
    <n v="11923"/>
    <n v="0"/>
    <s v="2-Aug"/>
    <d v="1899-12-30T14:50:00"/>
    <x v="2"/>
    <x v="27"/>
    <x v="0"/>
    <x v="10"/>
    <x v="0"/>
  </r>
  <r>
    <x v="1438"/>
    <s v=" 22:13"/>
    <s v="Paid to Family Member - Kumar"/>
    <s v="T240802221300181405180"/>
    <n v="345890339013"/>
    <x v="1"/>
    <s v="XXXXXXXXXX0662"/>
    <n v="4849"/>
    <x v="4"/>
    <x v="0"/>
    <n v="8"/>
    <x v="1"/>
    <n v="31"/>
    <n v="0"/>
    <n v="4849"/>
    <s v="2-Aug"/>
    <d v="1899-12-30T22:13:00"/>
    <x v="1"/>
    <x v="27"/>
    <x v="1"/>
    <x v="16"/>
    <x v="0"/>
  </r>
  <r>
    <x v="1438"/>
    <s v=" 23:07"/>
    <s v="Paid to Dominos Pizza"/>
    <s v="T240802230700416413850"/>
    <n v="440640811332"/>
    <x v="1"/>
    <s v="XXXXXX3700"/>
    <n v="2223"/>
    <x v="4"/>
    <x v="0"/>
    <n v="8"/>
    <x v="1"/>
    <n v="31"/>
    <n v="0"/>
    <n v="2223"/>
    <s v="2-Aug"/>
    <d v="1899-12-30T23:07:00"/>
    <x v="1"/>
    <x v="27"/>
    <x v="1"/>
    <x v="1"/>
    <x v="0"/>
  </r>
  <r>
    <x v="1439"/>
    <s v=" 15:14"/>
    <s v="Paid to Santhu"/>
    <s v="P240803151400275675454"/>
    <n v="817697393270"/>
    <x v="1"/>
    <s v="XXXXXX3700"/>
    <n v="4780"/>
    <x v="4"/>
    <x v="0"/>
    <n v="8"/>
    <x v="2"/>
    <n v="31"/>
    <n v="0"/>
    <n v="4780"/>
    <s v="3-Aug"/>
    <d v="1899-12-30T15:14:00"/>
    <x v="2"/>
    <x v="28"/>
    <x v="1"/>
    <x v="9"/>
    <x v="0"/>
  </r>
  <r>
    <x v="1440"/>
    <s v=" 12:29"/>
    <s v="Paid to Local Shopping Store"/>
    <s v="T240804122900375642145"/>
    <n v="205147432852"/>
    <x v="1"/>
    <s v="XXXXXXXXXX0662"/>
    <n v="21349"/>
    <x v="4"/>
    <x v="0"/>
    <n v="8"/>
    <x v="3"/>
    <n v="32"/>
    <n v="0"/>
    <n v="21349"/>
    <s v="4-Aug"/>
    <d v="1899-12-30T12:29:00"/>
    <x v="2"/>
    <x v="29"/>
    <x v="1"/>
    <x v="3"/>
    <x v="0"/>
  </r>
  <r>
    <x v="1440"/>
    <s v=" 12:43"/>
    <s v="Paid to Hotel Gowdas"/>
    <s v="P240804124300351916071"/>
    <n v="595551307137"/>
    <x v="1"/>
    <s v="XXXXXX3700"/>
    <n v="3057"/>
    <x v="4"/>
    <x v="0"/>
    <n v="8"/>
    <x v="3"/>
    <n v="32"/>
    <n v="0"/>
    <n v="3057"/>
    <s v="4-Aug"/>
    <d v="1899-12-30T12:43:00"/>
    <x v="2"/>
    <x v="29"/>
    <x v="1"/>
    <x v="3"/>
    <x v="0"/>
  </r>
  <r>
    <x v="1440"/>
    <s v=" 15:33"/>
    <s v="Paid to IOCL Service Station"/>
    <s v="P240804153300628422322"/>
    <n v="449098935842"/>
    <x v="1"/>
    <s v="XXXXXXXXXX0662"/>
    <n v="6570"/>
    <x v="4"/>
    <x v="0"/>
    <n v="8"/>
    <x v="3"/>
    <n v="32"/>
    <n v="0"/>
    <n v="6570"/>
    <s v="4-Aug"/>
    <d v="1899-12-30T15:33:00"/>
    <x v="2"/>
    <x v="29"/>
    <x v="1"/>
    <x v="9"/>
    <x v="0"/>
  </r>
  <r>
    <x v="1440"/>
    <s v=" 20:37"/>
    <s v="Received from Customer - Venkatesh Traders"/>
    <s v="T240804203700336505068"/>
    <n v="562773531411"/>
    <x v="0"/>
    <s v="XXXXXX3700"/>
    <n v="4258"/>
    <x v="4"/>
    <x v="0"/>
    <n v="8"/>
    <x v="3"/>
    <n v="32"/>
    <n v="4258"/>
    <n v="0"/>
    <s v="4-Aug"/>
    <d v="1899-12-30T20:37:00"/>
    <x v="3"/>
    <x v="29"/>
    <x v="0"/>
    <x v="12"/>
    <x v="0"/>
  </r>
  <r>
    <x v="1441"/>
    <s v=" 12:21"/>
    <s v="Received from Customer - ABC Traders"/>
    <s v="T240805122100786185940"/>
    <n v="751171772809"/>
    <x v="0"/>
    <s v="XXXXXX3700"/>
    <n v="16067"/>
    <x v="4"/>
    <x v="0"/>
    <n v="8"/>
    <x v="4"/>
    <n v="32"/>
    <n v="16067"/>
    <n v="0"/>
    <s v="5-Aug"/>
    <d v="1899-12-30T12:21:00"/>
    <x v="2"/>
    <x v="30"/>
    <x v="0"/>
    <x v="3"/>
    <x v="0"/>
  </r>
  <r>
    <x v="1441"/>
    <s v=" 14:55"/>
    <s v="Received from Customer - Kumar Stores"/>
    <s v="T240805145500607785634"/>
    <n v="995706513427"/>
    <x v="0"/>
    <s v="XXXXXXXXXX0662"/>
    <n v="6236"/>
    <x v="4"/>
    <x v="0"/>
    <n v="8"/>
    <x v="4"/>
    <n v="32"/>
    <n v="6236"/>
    <n v="0"/>
    <s v="5-Aug"/>
    <d v="1899-12-30T14:55:00"/>
    <x v="2"/>
    <x v="30"/>
    <x v="0"/>
    <x v="10"/>
    <x v="0"/>
  </r>
  <r>
    <x v="1441"/>
    <s v=" 19:36"/>
    <s v="Paid to Reliance Smart"/>
    <s v="T240805193600165141503"/>
    <n v="841478313870"/>
    <x v="1"/>
    <s v="XXXXXX3700"/>
    <n v="16758"/>
    <x v="4"/>
    <x v="0"/>
    <n v="8"/>
    <x v="4"/>
    <n v="32"/>
    <n v="0"/>
    <n v="16758"/>
    <s v="5-Aug"/>
    <d v="1899-12-30T19:36:00"/>
    <x v="3"/>
    <x v="30"/>
    <x v="1"/>
    <x v="6"/>
    <x v="0"/>
  </r>
  <r>
    <x v="1441"/>
    <s v=" 20:12"/>
    <s v="Received from Customer - Sri Lakshmi Stores"/>
    <s v="T240805201200418007183"/>
    <n v="782270336706"/>
    <x v="0"/>
    <s v="XXXXXXXXXX0662"/>
    <n v="16420"/>
    <x v="4"/>
    <x v="0"/>
    <n v="8"/>
    <x v="4"/>
    <n v="32"/>
    <n v="16420"/>
    <n v="0"/>
    <s v="5-Aug"/>
    <d v="1899-12-30T20:12:00"/>
    <x v="3"/>
    <x v="30"/>
    <x v="0"/>
    <x v="12"/>
    <x v="0"/>
  </r>
  <r>
    <x v="1442"/>
    <s v=" 07:35"/>
    <s v="Paid to Santhu"/>
    <s v="P240806073500393210076"/>
    <n v="169513681018"/>
    <x v="1"/>
    <s v="XXXXXX3700"/>
    <n v="6998"/>
    <x v="4"/>
    <x v="0"/>
    <n v="8"/>
    <x v="5"/>
    <n v="32"/>
    <n v="0"/>
    <n v="6998"/>
    <s v="6-Aug"/>
    <d v="1899-12-30T07:35:00"/>
    <x v="0"/>
    <x v="0"/>
    <x v="1"/>
    <x v="14"/>
    <x v="0"/>
  </r>
  <r>
    <x v="1442"/>
    <s v=" 12:19"/>
    <s v="Received from Customer - Kumar Stores"/>
    <s v="T240806121900358329618"/>
    <n v="662645365815"/>
    <x v="0"/>
    <s v="XXXXXX3700"/>
    <n v="3163"/>
    <x v="4"/>
    <x v="0"/>
    <n v="8"/>
    <x v="5"/>
    <n v="32"/>
    <n v="3163"/>
    <n v="0"/>
    <s v="6-Aug"/>
    <d v="1899-12-30T12:19:00"/>
    <x v="2"/>
    <x v="0"/>
    <x v="0"/>
    <x v="3"/>
    <x v="0"/>
  </r>
  <r>
    <x v="1442"/>
    <s v=" 13:17"/>
    <s v="Received from Family Member - Priya"/>
    <s v="T240806131700424245021"/>
    <n v="313591876877"/>
    <x v="0"/>
    <s v="XXXXXXXXXX0662"/>
    <n v="17358"/>
    <x v="4"/>
    <x v="0"/>
    <n v="8"/>
    <x v="5"/>
    <n v="32"/>
    <n v="17358"/>
    <n v="0"/>
    <s v="6-Aug"/>
    <d v="1899-12-30T13:17:00"/>
    <x v="2"/>
    <x v="0"/>
    <x v="0"/>
    <x v="8"/>
    <x v="0"/>
  </r>
  <r>
    <x v="1442"/>
    <s v=" 13:30"/>
    <s v="Received from Customer - Ravi Enterprises"/>
    <s v="T240806133000365109580"/>
    <n v="929377964267"/>
    <x v="0"/>
    <s v="XXXXXXXXXX0662"/>
    <n v="10458"/>
    <x v="4"/>
    <x v="0"/>
    <n v="8"/>
    <x v="5"/>
    <n v="32"/>
    <n v="10458"/>
    <n v="0"/>
    <s v="6-Aug"/>
    <d v="1899-12-30T13:30:00"/>
    <x v="2"/>
    <x v="0"/>
    <x v="0"/>
    <x v="8"/>
    <x v="0"/>
  </r>
  <r>
    <x v="1442"/>
    <s v=" 14:01"/>
    <s v="Paid to Other Merchant"/>
    <s v="P240806140100123753331"/>
    <n v="840982609277"/>
    <x v="1"/>
    <s v="XXXXXXXXXX0662"/>
    <n v="8134"/>
    <x v="4"/>
    <x v="0"/>
    <n v="8"/>
    <x v="5"/>
    <n v="32"/>
    <n v="0"/>
    <n v="8134"/>
    <s v="6-Aug"/>
    <d v="1899-12-30T14:01:00"/>
    <x v="2"/>
    <x v="0"/>
    <x v="1"/>
    <x v="10"/>
    <x v="0"/>
  </r>
  <r>
    <x v="1442"/>
    <s v=" 14:16"/>
    <s v="Received from Customer - Kumar Stores"/>
    <s v="T240806141600635683453"/>
    <n v="687247820070"/>
    <x v="0"/>
    <s v="XXXXXXXXXX0662"/>
    <n v="7192"/>
    <x v="4"/>
    <x v="0"/>
    <n v="8"/>
    <x v="5"/>
    <n v="32"/>
    <n v="7192"/>
    <n v="0"/>
    <s v="6-Aug"/>
    <d v="1899-12-30T14:16:00"/>
    <x v="2"/>
    <x v="0"/>
    <x v="0"/>
    <x v="10"/>
    <x v="0"/>
  </r>
  <r>
    <x v="1442"/>
    <s v=" 14:23"/>
    <s v="Received from Customer - ABC Traders"/>
    <s v="T240806142300447624855"/>
    <n v="330074352791"/>
    <x v="0"/>
    <s v="XXXXXX3700"/>
    <n v="15192"/>
    <x v="4"/>
    <x v="0"/>
    <n v="8"/>
    <x v="5"/>
    <n v="32"/>
    <n v="15192"/>
    <n v="0"/>
    <s v="6-Aug"/>
    <d v="1899-12-30T14:23:00"/>
    <x v="2"/>
    <x v="0"/>
    <x v="0"/>
    <x v="10"/>
    <x v="0"/>
  </r>
  <r>
    <x v="1442"/>
    <s v=" 17:49"/>
    <s v="Received from Customer - Venkatesh Traders"/>
    <s v="T240806174900594436983"/>
    <n v="646602589566"/>
    <x v="0"/>
    <s v="XXXXXXXXXX0662"/>
    <n v="2699"/>
    <x v="4"/>
    <x v="0"/>
    <n v="8"/>
    <x v="5"/>
    <n v="32"/>
    <n v="2699"/>
    <n v="0"/>
    <s v="6-Aug"/>
    <d v="1899-12-30T17:49:00"/>
    <x v="3"/>
    <x v="0"/>
    <x v="0"/>
    <x v="4"/>
    <x v="0"/>
  </r>
  <r>
    <x v="1443"/>
    <s v=" 13:28"/>
    <s v="Received from Santhu"/>
    <s v="T240807132800707972408"/>
    <n v="883939259180"/>
    <x v="0"/>
    <s v="XXXXXXXXXX0662"/>
    <n v="11876"/>
    <x v="4"/>
    <x v="0"/>
    <n v="8"/>
    <x v="6"/>
    <n v="32"/>
    <n v="11876"/>
    <n v="0"/>
    <s v="7-Aug"/>
    <d v="1899-12-30T13:28:00"/>
    <x v="2"/>
    <x v="1"/>
    <x v="0"/>
    <x v="8"/>
    <x v="0"/>
  </r>
  <r>
    <x v="1443"/>
    <s v=" 16:01"/>
    <s v="Received from Customer - Venkatesh Traders"/>
    <s v="T240807160100890153958"/>
    <n v="771274203902"/>
    <x v="0"/>
    <s v="XXXXXX3700"/>
    <n v="23221"/>
    <x v="4"/>
    <x v="0"/>
    <n v="8"/>
    <x v="6"/>
    <n v="32"/>
    <n v="23221"/>
    <n v="0"/>
    <s v="7-Aug"/>
    <d v="1899-12-30T16:01:00"/>
    <x v="2"/>
    <x v="1"/>
    <x v="0"/>
    <x v="11"/>
    <x v="0"/>
  </r>
  <r>
    <x v="1443"/>
    <s v=" 18:09"/>
    <s v="Received from Customer - Ramesh &amp; Co"/>
    <s v="T240807180900309716087"/>
    <n v="803730163127"/>
    <x v="0"/>
    <s v="XXXXXXXXXX0662"/>
    <n v="16104"/>
    <x v="4"/>
    <x v="0"/>
    <n v="8"/>
    <x v="6"/>
    <n v="32"/>
    <n v="16104"/>
    <n v="0"/>
    <s v="7-Aug"/>
    <d v="1899-12-30T18:09:00"/>
    <x v="3"/>
    <x v="1"/>
    <x v="0"/>
    <x v="5"/>
    <x v="0"/>
  </r>
  <r>
    <x v="1443"/>
    <s v=" 19:28"/>
    <s v="Received from Customer - Anand Stores"/>
    <s v="T240807192800395918697"/>
    <n v="884449660569"/>
    <x v="0"/>
    <s v="XXXXXX3700"/>
    <n v="27755"/>
    <x v="4"/>
    <x v="0"/>
    <n v="8"/>
    <x v="6"/>
    <n v="32"/>
    <n v="27755"/>
    <n v="0"/>
    <s v="7-Aug"/>
    <d v="1899-12-30T19:28:00"/>
    <x v="3"/>
    <x v="1"/>
    <x v="0"/>
    <x v="6"/>
    <x v="0"/>
  </r>
  <r>
    <x v="1444"/>
    <s v=" 14:14"/>
    <s v="Received from Customer - Venkatesh Traders"/>
    <s v="T240808141400994248182"/>
    <n v="818945066255"/>
    <x v="0"/>
    <s v="XXXXXX3700"/>
    <n v="10735"/>
    <x v="4"/>
    <x v="0"/>
    <n v="8"/>
    <x v="0"/>
    <n v="32"/>
    <n v="10735"/>
    <n v="0"/>
    <s v="8-Aug"/>
    <d v="1899-12-30T14:14:00"/>
    <x v="2"/>
    <x v="2"/>
    <x v="0"/>
    <x v="10"/>
    <x v="0"/>
  </r>
  <r>
    <x v="1444"/>
    <s v=" 16:55"/>
    <s v="Paid to Jio Recharge"/>
    <s v="T240808165500417270390"/>
    <n v="35761360757"/>
    <x v="1"/>
    <s v="XXXXXX3700"/>
    <n v="13768"/>
    <x v="4"/>
    <x v="0"/>
    <n v="8"/>
    <x v="0"/>
    <n v="32"/>
    <n v="0"/>
    <n v="13768"/>
    <s v="8-Aug"/>
    <d v="1899-12-30T16:55:00"/>
    <x v="2"/>
    <x v="2"/>
    <x v="2"/>
    <x v="11"/>
    <x v="0"/>
  </r>
  <r>
    <x v="1445"/>
    <s v=" 18:48"/>
    <s v="Received from Family Member - Ravi"/>
    <s v="T240809184800332259492"/>
    <n v="531812670723"/>
    <x v="0"/>
    <s v="XXXXXX3700"/>
    <n v="5017"/>
    <x v="4"/>
    <x v="0"/>
    <n v="8"/>
    <x v="1"/>
    <n v="32"/>
    <n v="5017"/>
    <n v="0"/>
    <s v="9-Aug"/>
    <d v="1899-12-30T18:48:00"/>
    <x v="3"/>
    <x v="3"/>
    <x v="0"/>
    <x v="5"/>
    <x v="0"/>
  </r>
  <r>
    <x v="1445"/>
    <s v=" 22:13"/>
    <s v="Received from Customer - Ravi Enterprises"/>
    <s v="T240809221300861278718"/>
    <n v="363278304331"/>
    <x v="0"/>
    <s v="XXXXXX3700"/>
    <n v="12804"/>
    <x v="4"/>
    <x v="0"/>
    <n v="8"/>
    <x v="1"/>
    <n v="32"/>
    <n v="12804"/>
    <n v="0"/>
    <s v="9-Aug"/>
    <d v="1899-12-30T22:13:00"/>
    <x v="1"/>
    <x v="3"/>
    <x v="0"/>
    <x v="16"/>
    <x v="0"/>
  </r>
  <r>
    <x v="1446"/>
    <s v=" 15:40"/>
    <s v="Received from Local Customer"/>
    <s v="T240810154000359469576"/>
    <n v="224464814018"/>
    <x v="0"/>
    <s v="XXXXXX3700"/>
    <n v="22448"/>
    <x v="4"/>
    <x v="0"/>
    <n v="8"/>
    <x v="2"/>
    <n v="32"/>
    <n v="22448"/>
    <n v="0"/>
    <s v="10-Aug"/>
    <d v="1899-12-30T15:40:00"/>
    <x v="2"/>
    <x v="4"/>
    <x v="0"/>
    <x v="9"/>
    <x v="0"/>
  </r>
  <r>
    <x v="1446"/>
    <s v=" 17:49"/>
    <s v="Paid to HP Fuel Station"/>
    <s v="T240810174900857784219"/>
    <n v="14060247104"/>
    <x v="1"/>
    <s v="XXXXXXXXXX0662"/>
    <n v="619"/>
    <x v="4"/>
    <x v="0"/>
    <n v="8"/>
    <x v="2"/>
    <n v="32"/>
    <n v="0"/>
    <n v="619"/>
    <s v="10-Aug"/>
    <d v="1899-12-30T17:49:00"/>
    <x v="3"/>
    <x v="4"/>
    <x v="1"/>
    <x v="4"/>
    <x v="0"/>
  </r>
  <r>
    <x v="1447"/>
    <s v=" 10:35"/>
    <s v="Received from Customer - Ravi Enterprises"/>
    <s v="T240811103500621414835"/>
    <n v="135000159794"/>
    <x v="0"/>
    <s v="XXXXXXXXXX0662"/>
    <n v="16511"/>
    <x v="4"/>
    <x v="0"/>
    <n v="8"/>
    <x v="3"/>
    <n v="33"/>
    <n v="16511"/>
    <n v="0"/>
    <s v="11-Aug"/>
    <d v="1899-12-30T10:35:00"/>
    <x v="0"/>
    <x v="5"/>
    <x v="0"/>
    <x v="0"/>
    <x v="0"/>
  </r>
  <r>
    <x v="1447"/>
    <s v=" 14:55"/>
    <s v="Paid to Family Member - Ravi"/>
    <s v="P240811145500578387213"/>
    <n v="263307628624"/>
    <x v="1"/>
    <s v="XXXXXXXXXX0662"/>
    <n v="27859"/>
    <x v="4"/>
    <x v="0"/>
    <n v="8"/>
    <x v="3"/>
    <n v="33"/>
    <n v="0"/>
    <n v="27859"/>
    <s v="11-Aug"/>
    <d v="1899-12-30T14:55:00"/>
    <x v="2"/>
    <x v="5"/>
    <x v="1"/>
    <x v="10"/>
    <x v="0"/>
  </r>
  <r>
    <x v="1447"/>
    <s v=" 17:48"/>
    <s v="Received from Customer - Manish Traders"/>
    <s v="T240811174800494452692"/>
    <n v="917507119637"/>
    <x v="0"/>
    <s v="XXXXXXXXXX0662"/>
    <n v="2649"/>
    <x v="4"/>
    <x v="0"/>
    <n v="8"/>
    <x v="3"/>
    <n v="33"/>
    <n v="2649"/>
    <n v="0"/>
    <s v="11-Aug"/>
    <d v="1899-12-30T17:48:00"/>
    <x v="3"/>
    <x v="5"/>
    <x v="0"/>
    <x v="4"/>
    <x v="0"/>
  </r>
  <r>
    <x v="1448"/>
    <s v=" 11:19"/>
    <s v="Paid to Lokesh"/>
    <s v="T240812111900915849182"/>
    <n v="700305054769"/>
    <x v="1"/>
    <s v="XXXXXX3700"/>
    <n v="2082"/>
    <x v="4"/>
    <x v="0"/>
    <n v="8"/>
    <x v="4"/>
    <n v="33"/>
    <n v="0"/>
    <n v="2082"/>
    <s v="12-Aug"/>
    <d v="1899-12-30T11:19:00"/>
    <x v="0"/>
    <x v="6"/>
    <x v="1"/>
    <x v="2"/>
    <x v="0"/>
  </r>
  <r>
    <x v="1448"/>
    <s v=" 19:14"/>
    <s v="Received from Customer - Ravi Enterprises"/>
    <s v="T240812191400944307741"/>
    <n v="684900116851"/>
    <x v="0"/>
    <s v="XXXXXXXXXX0662"/>
    <n v="6611"/>
    <x v="4"/>
    <x v="0"/>
    <n v="8"/>
    <x v="4"/>
    <n v="33"/>
    <n v="6611"/>
    <n v="0"/>
    <s v="12-Aug"/>
    <d v="1899-12-30T19:14:00"/>
    <x v="3"/>
    <x v="6"/>
    <x v="0"/>
    <x v="6"/>
    <x v="0"/>
  </r>
  <r>
    <x v="1448"/>
    <s v=" 22:34"/>
    <s v="Received from Customer - Kumar Stores"/>
    <s v="T240812223400608627375"/>
    <n v="181278537597"/>
    <x v="0"/>
    <s v="XXXXXX3700"/>
    <n v="13725"/>
    <x v="4"/>
    <x v="0"/>
    <n v="8"/>
    <x v="4"/>
    <n v="33"/>
    <n v="13725"/>
    <n v="0"/>
    <s v="12-Aug"/>
    <d v="1899-12-30T22:34:00"/>
    <x v="1"/>
    <x v="6"/>
    <x v="0"/>
    <x v="16"/>
    <x v="0"/>
  </r>
  <r>
    <x v="1448"/>
    <s v=" 23:37"/>
    <s v="Received from Local Customer"/>
    <s v="T240812233700346305307"/>
    <n v="824948344689"/>
    <x v="0"/>
    <s v="XXXXXX3700"/>
    <n v="17328"/>
    <x v="4"/>
    <x v="0"/>
    <n v="8"/>
    <x v="4"/>
    <n v="33"/>
    <n v="17328"/>
    <n v="0"/>
    <s v="12-Aug"/>
    <d v="1899-12-30T23:37:00"/>
    <x v="1"/>
    <x v="6"/>
    <x v="0"/>
    <x v="1"/>
    <x v="0"/>
  </r>
  <r>
    <x v="1449"/>
    <s v=" 10:39"/>
    <s v="Received from Customer - Ravi Enterprises"/>
    <s v="T240813103900947760421"/>
    <n v="649749103930"/>
    <x v="0"/>
    <s v="XXXXXXXXXX0662"/>
    <n v="15208"/>
    <x v="4"/>
    <x v="0"/>
    <n v="8"/>
    <x v="5"/>
    <n v="33"/>
    <n v="15208"/>
    <n v="0"/>
    <s v="13-Aug"/>
    <d v="1899-12-30T10:39:00"/>
    <x v="0"/>
    <x v="7"/>
    <x v="0"/>
    <x v="0"/>
    <x v="0"/>
  </r>
  <r>
    <x v="1449"/>
    <s v=" 10:51"/>
    <s v="Received from Bank/UPI Transfer"/>
    <s v="T240813105100163310234"/>
    <n v="657587199558"/>
    <x v="0"/>
    <s v="XXXXXXXXXX0662"/>
    <n v="15154"/>
    <x v="4"/>
    <x v="0"/>
    <n v="8"/>
    <x v="5"/>
    <n v="33"/>
    <n v="15154"/>
    <n v="0"/>
    <s v="13-Aug"/>
    <d v="1899-12-30T10:51:00"/>
    <x v="0"/>
    <x v="7"/>
    <x v="0"/>
    <x v="0"/>
    <x v="0"/>
  </r>
  <r>
    <x v="1449"/>
    <s v=" 11:45"/>
    <s v="Paid to PhonePe"/>
    <s v="P240813114500989185919"/>
    <n v="661540092844"/>
    <x v="1"/>
    <s v="XXXXXXXXXX0662"/>
    <n v="3907"/>
    <x v="4"/>
    <x v="0"/>
    <n v="8"/>
    <x v="5"/>
    <n v="33"/>
    <n v="0"/>
    <n v="3907"/>
    <s v="13-Aug"/>
    <d v="1899-12-30T11:45:00"/>
    <x v="0"/>
    <x v="7"/>
    <x v="1"/>
    <x v="2"/>
    <x v="0"/>
  </r>
  <r>
    <x v="1449"/>
    <s v=" 12:51"/>
    <s v="Received from Family Member - Kumar"/>
    <s v="T240813125100563999372"/>
    <n v="174106492274"/>
    <x v="0"/>
    <s v="XXXXXX3700"/>
    <n v="43667"/>
    <x v="4"/>
    <x v="0"/>
    <n v="8"/>
    <x v="5"/>
    <n v="33"/>
    <n v="43667"/>
    <n v="0"/>
    <s v="13-Aug"/>
    <d v="1899-12-30T12:51:00"/>
    <x v="2"/>
    <x v="7"/>
    <x v="0"/>
    <x v="3"/>
    <x v="0"/>
  </r>
  <r>
    <x v="1449"/>
    <s v=" 18:16"/>
    <s v="Paid to Bakery &amp; Snacks"/>
    <s v="P240813181600447059439"/>
    <n v="483724757726"/>
    <x v="1"/>
    <s v="XXXXXXXXXX0662"/>
    <n v="10412"/>
    <x v="4"/>
    <x v="0"/>
    <n v="8"/>
    <x v="5"/>
    <n v="33"/>
    <n v="0"/>
    <n v="10412"/>
    <s v="13-Aug"/>
    <d v="1899-12-30T18:16:00"/>
    <x v="3"/>
    <x v="7"/>
    <x v="1"/>
    <x v="5"/>
    <x v="0"/>
  </r>
  <r>
    <x v="1449"/>
    <s v=" 18:21"/>
    <s v="Paid to BP Petrol Pump"/>
    <s v="P240813182100540136249"/>
    <n v="96611970889"/>
    <x v="1"/>
    <s v="XXXXXXXXXX0662"/>
    <n v="6924"/>
    <x v="4"/>
    <x v="0"/>
    <n v="8"/>
    <x v="5"/>
    <n v="33"/>
    <n v="0"/>
    <n v="6924"/>
    <s v="13-Aug"/>
    <d v="1899-12-30T18:21:00"/>
    <x v="3"/>
    <x v="7"/>
    <x v="3"/>
    <x v="5"/>
    <x v="0"/>
  </r>
  <r>
    <x v="1449"/>
    <s v=" 21:50"/>
    <s v="Received from Santhu"/>
    <s v="T240813215000670452007"/>
    <n v="406727753268"/>
    <x v="0"/>
    <s v="XXXXXXXXXX0662"/>
    <n v="12259"/>
    <x v="4"/>
    <x v="0"/>
    <n v="8"/>
    <x v="5"/>
    <n v="33"/>
    <n v="12259"/>
    <n v="0"/>
    <s v="13-Aug"/>
    <d v="1899-12-30T21:50:00"/>
    <x v="1"/>
    <x v="7"/>
    <x v="0"/>
    <x v="7"/>
    <x v="0"/>
  </r>
  <r>
    <x v="1449"/>
    <s v=" 23:31"/>
    <s v="Paid to IOCL Service Station"/>
    <s v="T240813233100346499253"/>
    <n v="327741256265"/>
    <x v="1"/>
    <s v="XXXXXX3700"/>
    <n v="4396"/>
    <x v="4"/>
    <x v="0"/>
    <n v="8"/>
    <x v="5"/>
    <n v="33"/>
    <n v="0"/>
    <n v="4396"/>
    <s v="13-Aug"/>
    <d v="1899-12-30T23:31:00"/>
    <x v="1"/>
    <x v="7"/>
    <x v="1"/>
    <x v="1"/>
    <x v="0"/>
  </r>
  <r>
    <x v="1450"/>
    <s v=" 11:06"/>
    <s v="Received from Customer - Sri Lakshmi Stores"/>
    <s v="T240814110600343271858"/>
    <n v="885974031600"/>
    <x v="0"/>
    <s v="XXXXXXXXXX0662"/>
    <n v="9463"/>
    <x v="4"/>
    <x v="0"/>
    <n v="8"/>
    <x v="6"/>
    <n v="33"/>
    <n v="9463"/>
    <n v="0"/>
    <s v="14-Aug"/>
    <d v="1899-12-30T11:06:00"/>
    <x v="0"/>
    <x v="8"/>
    <x v="0"/>
    <x v="2"/>
    <x v="0"/>
  </r>
  <r>
    <x v="1450"/>
    <s v=" 12:47"/>
    <s v="Paid to Other Merchant"/>
    <s v="T240814124700138482466"/>
    <n v="198218582973"/>
    <x v="1"/>
    <s v="XXXXXX3700"/>
    <n v="8075"/>
    <x v="4"/>
    <x v="0"/>
    <n v="8"/>
    <x v="6"/>
    <n v="33"/>
    <n v="0"/>
    <n v="8075"/>
    <s v="14-Aug"/>
    <d v="1899-12-30T12:47:00"/>
    <x v="2"/>
    <x v="8"/>
    <x v="1"/>
    <x v="3"/>
    <x v="0"/>
  </r>
  <r>
    <x v="1450"/>
    <s v=" 14:07"/>
    <s v="Paid to Wholesale Supplier"/>
    <s v="P240814140700967122084"/>
    <n v="207067624043"/>
    <x v="1"/>
    <s v="XXXXXXXXXX0662"/>
    <n v="3925"/>
    <x v="4"/>
    <x v="0"/>
    <n v="8"/>
    <x v="6"/>
    <n v="33"/>
    <n v="0"/>
    <n v="3925"/>
    <s v="14-Aug"/>
    <d v="1899-12-30T14:07:00"/>
    <x v="2"/>
    <x v="8"/>
    <x v="1"/>
    <x v="10"/>
    <x v="0"/>
  </r>
  <r>
    <x v="1450"/>
    <s v=" 15:48"/>
    <s v="Received from Family Member - Priya"/>
    <s v="T240814154800602799525"/>
    <n v="730383257248"/>
    <x v="0"/>
    <s v="XXXXXX3700"/>
    <n v="660"/>
    <x v="4"/>
    <x v="0"/>
    <n v="8"/>
    <x v="6"/>
    <n v="33"/>
    <n v="660"/>
    <n v="0"/>
    <s v="14-Aug"/>
    <d v="1899-12-30T15:48:00"/>
    <x v="2"/>
    <x v="8"/>
    <x v="0"/>
    <x v="9"/>
    <x v="0"/>
  </r>
  <r>
    <x v="1450"/>
    <s v=" 17:03"/>
    <s v="Received from Customer - Manish Traders"/>
    <s v="T240814170300458268983"/>
    <n v="997541376219"/>
    <x v="0"/>
    <s v="XXXXXXXXXX0662"/>
    <n v="18455"/>
    <x v="4"/>
    <x v="0"/>
    <n v="8"/>
    <x v="6"/>
    <n v="33"/>
    <n v="18455"/>
    <n v="0"/>
    <s v="14-Aug"/>
    <d v="1899-12-30T17:03:00"/>
    <x v="3"/>
    <x v="8"/>
    <x v="0"/>
    <x v="4"/>
    <x v="0"/>
  </r>
  <r>
    <x v="1450"/>
    <s v=" 18:56"/>
    <s v="Received from Bank/UPI Transfer"/>
    <s v="T240814185600473716637"/>
    <n v="275954606793"/>
    <x v="0"/>
    <s v="XXXXXXXXXX0662"/>
    <n v="8875"/>
    <x v="4"/>
    <x v="0"/>
    <n v="8"/>
    <x v="6"/>
    <n v="33"/>
    <n v="8875"/>
    <n v="0"/>
    <s v="14-Aug"/>
    <d v="1899-12-30T18:56:00"/>
    <x v="3"/>
    <x v="8"/>
    <x v="0"/>
    <x v="5"/>
    <x v="0"/>
  </r>
  <r>
    <x v="1450"/>
    <s v=" 19:17"/>
    <s v="Paid to Jio Recharge"/>
    <s v="P240814191700179928745"/>
    <n v="543614403771"/>
    <x v="1"/>
    <s v="XXXXXX3700"/>
    <n v="3827"/>
    <x v="4"/>
    <x v="0"/>
    <n v="8"/>
    <x v="6"/>
    <n v="33"/>
    <n v="0"/>
    <n v="3827"/>
    <s v="14-Aug"/>
    <d v="1899-12-30T19:17:00"/>
    <x v="3"/>
    <x v="8"/>
    <x v="2"/>
    <x v="6"/>
    <x v="0"/>
  </r>
  <r>
    <x v="1450"/>
    <s v=" 19:42"/>
    <s v="Paid to Airtel Recharge"/>
    <s v="P240814194200266970047"/>
    <n v="785935148980"/>
    <x v="1"/>
    <s v="XXXXXXXXXX0662"/>
    <n v="5522"/>
    <x v="4"/>
    <x v="0"/>
    <n v="8"/>
    <x v="6"/>
    <n v="33"/>
    <n v="0"/>
    <n v="5522"/>
    <s v="14-Aug"/>
    <d v="1899-12-30T19:42:00"/>
    <x v="3"/>
    <x v="8"/>
    <x v="2"/>
    <x v="6"/>
    <x v="0"/>
  </r>
  <r>
    <x v="1450"/>
    <s v=" 21:13"/>
    <s v="Paid to Amazon Pay Groceries"/>
    <s v="P240814211300889208758"/>
    <n v="194028871516"/>
    <x v="1"/>
    <s v="XXXXXX3700"/>
    <n v="9383"/>
    <x v="4"/>
    <x v="0"/>
    <n v="8"/>
    <x v="6"/>
    <n v="33"/>
    <n v="0"/>
    <n v="9383"/>
    <s v="14-Aug"/>
    <d v="1899-12-30T21:13:00"/>
    <x v="1"/>
    <x v="8"/>
    <x v="4"/>
    <x v="7"/>
    <x v="0"/>
  </r>
  <r>
    <x v="1451"/>
    <s v=" 11:10"/>
    <s v="Paid to Airtel Recharge"/>
    <s v="P240815111000405355314"/>
    <n v="859326135691"/>
    <x v="1"/>
    <s v="XXXXXX3700"/>
    <n v="9543"/>
    <x v="4"/>
    <x v="0"/>
    <n v="8"/>
    <x v="0"/>
    <n v="33"/>
    <n v="0"/>
    <n v="9543"/>
    <s v="15-Aug"/>
    <d v="1899-12-30T11:10:00"/>
    <x v="0"/>
    <x v="9"/>
    <x v="2"/>
    <x v="2"/>
    <x v="0"/>
  </r>
  <r>
    <x v="1451"/>
    <s v=" 16:45"/>
    <s v="Received from Customer - Anand Stores"/>
    <s v="T240815164500694779794"/>
    <n v="890389601304"/>
    <x v="0"/>
    <s v="XXXXXX3700"/>
    <n v="10780"/>
    <x v="4"/>
    <x v="0"/>
    <n v="8"/>
    <x v="0"/>
    <n v="33"/>
    <n v="10780"/>
    <n v="0"/>
    <s v="15-Aug"/>
    <d v="1899-12-30T16:45:00"/>
    <x v="2"/>
    <x v="9"/>
    <x v="0"/>
    <x v="11"/>
    <x v="0"/>
  </r>
  <r>
    <x v="1452"/>
    <s v=" 13:39"/>
    <s v="Paid to Bakery &amp; Snacks"/>
    <s v="P240816133900511765570"/>
    <n v="918617191492"/>
    <x v="1"/>
    <s v="XXXXXX3700"/>
    <n v="389"/>
    <x v="4"/>
    <x v="0"/>
    <n v="8"/>
    <x v="1"/>
    <n v="33"/>
    <n v="0"/>
    <n v="389"/>
    <s v="16-Aug"/>
    <d v="1899-12-30T13:39:00"/>
    <x v="2"/>
    <x v="10"/>
    <x v="1"/>
    <x v="8"/>
    <x v="0"/>
  </r>
  <r>
    <x v="1452"/>
    <s v=" 15:53"/>
    <s v="Received from Ramesh"/>
    <s v="T240816155300277246165"/>
    <n v="839613154683"/>
    <x v="0"/>
    <s v="XXXXXX3700"/>
    <n v="2085"/>
    <x v="4"/>
    <x v="0"/>
    <n v="8"/>
    <x v="1"/>
    <n v="33"/>
    <n v="2085"/>
    <n v="0"/>
    <s v="16-Aug"/>
    <d v="1899-12-30T15:53:00"/>
    <x v="2"/>
    <x v="10"/>
    <x v="0"/>
    <x v="9"/>
    <x v="0"/>
  </r>
  <r>
    <x v="1452"/>
    <s v=" 16:08"/>
    <s v="Paid to Amazon Shopping"/>
    <s v="T240816160800751582762"/>
    <n v="800481569359"/>
    <x v="1"/>
    <s v="XXXXXXXXXX0662"/>
    <n v="15672"/>
    <x v="4"/>
    <x v="0"/>
    <n v="8"/>
    <x v="1"/>
    <n v="33"/>
    <n v="0"/>
    <n v="15672"/>
    <s v="16-Aug"/>
    <d v="1899-12-30T16:08:00"/>
    <x v="2"/>
    <x v="10"/>
    <x v="4"/>
    <x v="11"/>
    <x v="0"/>
  </r>
  <r>
    <x v="1452"/>
    <s v=" 17:07"/>
    <s v="Received from Customer - Venkatesh Traders"/>
    <s v="T240816170700516812003"/>
    <n v="702510663241"/>
    <x v="0"/>
    <s v="XXXXXXXXXX0662"/>
    <n v="3533"/>
    <x v="4"/>
    <x v="0"/>
    <n v="8"/>
    <x v="1"/>
    <n v="33"/>
    <n v="3533"/>
    <n v="0"/>
    <s v="16-Aug"/>
    <d v="1899-12-30T17:07:00"/>
    <x v="3"/>
    <x v="10"/>
    <x v="0"/>
    <x v="4"/>
    <x v="0"/>
  </r>
  <r>
    <x v="1453"/>
    <s v=" 09:27"/>
    <s v="Paid to Other Merchant"/>
    <s v="P240817092700609862546"/>
    <n v="654319913157"/>
    <x v="1"/>
    <s v="XXXXXX3700"/>
    <n v="3877"/>
    <x v="4"/>
    <x v="0"/>
    <n v="8"/>
    <x v="2"/>
    <n v="33"/>
    <n v="0"/>
    <n v="3877"/>
    <s v="17-Aug"/>
    <d v="1899-12-30T09:27:00"/>
    <x v="0"/>
    <x v="11"/>
    <x v="1"/>
    <x v="13"/>
    <x v="0"/>
  </r>
  <r>
    <x v="1453"/>
    <s v=" 13:53"/>
    <s v="Received from Customer - Kumar Stores"/>
    <s v="T240817135300671560898"/>
    <n v="739166075325"/>
    <x v="0"/>
    <s v="XXXXXXXXXX0662"/>
    <n v="2497"/>
    <x v="4"/>
    <x v="0"/>
    <n v="8"/>
    <x v="2"/>
    <n v="33"/>
    <n v="2497"/>
    <n v="0"/>
    <s v="17-Aug"/>
    <d v="1899-12-30T13:53:00"/>
    <x v="2"/>
    <x v="11"/>
    <x v="0"/>
    <x v="8"/>
    <x v="0"/>
  </r>
  <r>
    <x v="1453"/>
    <s v=" 15:59"/>
    <s v="Received from Local Customer"/>
    <s v="T240817155900840325038"/>
    <n v="158491592489"/>
    <x v="0"/>
    <s v="XXXXXXXXXX0662"/>
    <n v="6346"/>
    <x v="4"/>
    <x v="0"/>
    <n v="8"/>
    <x v="2"/>
    <n v="33"/>
    <n v="6346"/>
    <n v="0"/>
    <s v="17-Aug"/>
    <d v="1899-12-30T15:59:00"/>
    <x v="2"/>
    <x v="11"/>
    <x v="0"/>
    <x v="9"/>
    <x v="0"/>
  </r>
  <r>
    <x v="1454"/>
    <s v=" 09:29"/>
    <s v="Paid to Mobile Recharge"/>
    <s v="T240818092900607588836"/>
    <n v="294259184556"/>
    <x v="1"/>
    <s v="XXXXXX3700"/>
    <n v="5432"/>
    <x v="4"/>
    <x v="0"/>
    <n v="8"/>
    <x v="3"/>
    <n v="34"/>
    <n v="0"/>
    <n v="5432"/>
    <s v="18-Aug"/>
    <d v="1899-12-30T09:29:00"/>
    <x v="0"/>
    <x v="12"/>
    <x v="2"/>
    <x v="13"/>
    <x v="0"/>
  </r>
  <r>
    <x v="1454"/>
    <s v=" 16:32"/>
    <s v="Received from Velu"/>
    <s v="T240818163200933453404"/>
    <n v="800526289799"/>
    <x v="0"/>
    <s v="XXXXXX3700"/>
    <n v="13444"/>
    <x v="4"/>
    <x v="0"/>
    <n v="8"/>
    <x v="3"/>
    <n v="34"/>
    <n v="13444"/>
    <n v="0"/>
    <s v="18-Aug"/>
    <d v="1899-12-30T16:32:00"/>
    <x v="2"/>
    <x v="12"/>
    <x v="0"/>
    <x v="11"/>
    <x v="0"/>
  </r>
  <r>
    <x v="1454"/>
    <s v=" 17:14"/>
    <s v="Paid to Textile Store"/>
    <s v="P240818171400330927428"/>
    <n v="166160666628"/>
    <x v="1"/>
    <s v="XXXXXX3700"/>
    <n v="5590"/>
    <x v="4"/>
    <x v="0"/>
    <n v="8"/>
    <x v="3"/>
    <n v="34"/>
    <n v="0"/>
    <n v="5590"/>
    <s v="18-Aug"/>
    <d v="1899-12-30T17:14:00"/>
    <x v="3"/>
    <x v="12"/>
    <x v="1"/>
    <x v="4"/>
    <x v="0"/>
  </r>
  <r>
    <x v="1454"/>
    <s v=" 19:19"/>
    <s v="Paid to Amazon Pay Groceries"/>
    <s v="T240818191900757440979"/>
    <n v="112348033799"/>
    <x v="1"/>
    <s v="XXXXXXXXXX0662"/>
    <n v="7727"/>
    <x v="4"/>
    <x v="0"/>
    <n v="8"/>
    <x v="3"/>
    <n v="34"/>
    <n v="0"/>
    <n v="7727"/>
    <s v="18-Aug"/>
    <d v="1899-12-30T19:19:00"/>
    <x v="3"/>
    <x v="12"/>
    <x v="4"/>
    <x v="6"/>
    <x v="0"/>
  </r>
  <r>
    <x v="1455"/>
    <s v=" 11:25"/>
    <s v="Received from Customer - Ramesh &amp; Co"/>
    <s v="T240819112500727747320"/>
    <n v="905877984944"/>
    <x v="0"/>
    <s v="XXXXXXXXXX0662"/>
    <n v="24637"/>
    <x v="4"/>
    <x v="0"/>
    <n v="8"/>
    <x v="4"/>
    <n v="34"/>
    <n v="24637"/>
    <n v="0"/>
    <s v="19-Aug"/>
    <d v="1899-12-30T11:25:00"/>
    <x v="0"/>
    <x v="13"/>
    <x v="0"/>
    <x v="2"/>
    <x v="0"/>
  </r>
  <r>
    <x v="1455"/>
    <s v=" 16:29"/>
    <s v="Received from Bank/UPI Transfer"/>
    <s v="T240819162900559685718"/>
    <n v="632487487854"/>
    <x v="0"/>
    <s v="XXXXXX3700"/>
    <n v="12485"/>
    <x v="4"/>
    <x v="0"/>
    <n v="8"/>
    <x v="4"/>
    <n v="34"/>
    <n v="12485"/>
    <n v="0"/>
    <s v="19-Aug"/>
    <d v="1899-12-30T16:29:00"/>
    <x v="2"/>
    <x v="13"/>
    <x v="0"/>
    <x v="11"/>
    <x v="0"/>
  </r>
  <r>
    <x v="1455"/>
    <s v=" 16:57"/>
    <s v="Paid to Bank Account Transfer"/>
    <s v="T240819165700795028016"/>
    <n v="922782672868"/>
    <x v="1"/>
    <s v="XXXXXXXXXX0662"/>
    <n v="13181"/>
    <x v="4"/>
    <x v="0"/>
    <n v="8"/>
    <x v="4"/>
    <n v="34"/>
    <n v="0"/>
    <n v="13181"/>
    <s v="19-Aug"/>
    <d v="1899-12-30T16:57:00"/>
    <x v="2"/>
    <x v="13"/>
    <x v="1"/>
    <x v="11"/>
    <x v="0"/>
  </r>
  <r>
    <x v="1455"/>
    <s v=" 19:24"/>
    <s v="Paid to Other Merchant"/>
    <s v="P240819192400753472702"/>
    <n v="252132053648"/>
    <x v="1"/>
    <s v="XXXXXXXXXX0662"/>
    <n v="4796"/>
    <x v="4"/>
    <x v="0"/>
    <n v="8"/>
    <x v="4"/>
    <n v="34"/>
    <n v="0"/>
    <n v="4796"/>
    <s v="19-Aug"/>
    <d v="1899-12-30T19:24:00"/>
    <x v="3"/>
    <x v="13"/>
    <x v="1"/>
    <x v="6"/>
    <x v="0"/>
  </r>
  <r>
    <x v="1455"/>
    <s v=" 20:11"/>
    <s v="Received from Customer - Anand Stores"/>
    <s v="T240819201100690164647"/>
    <n v="466357854196"/>
    <x v="0"/>
    <s v="XXXXXX3700"/>
    <n v="26706"/>
    <x v="4"/>
    <x v="0"/>
    <n v="8"/>
    <x v="4"/>
    <n v="34"/>
    <n v="26706"/>
    <n v="0"/>
    <s v="19-Aug"/>
    <d v="1899-12-30T20:11:00"/>
    <x v="3"/>
    <x v="13"/>
    <x v="0"/>
    <x v="12"/>
    <x v="0"/>
  </r>
  <r>
    <x v="1456"/>
    <s v=" 11:07"/>
    <s v="Received from Lokesh"/>
    <s v="T240820110700588493478"/>
    <n v="315557153097"/>
    <x v="0"/>
    <s v="XXXXXX3700"/>
    <n v="20883"/>
    <x v="4"/>
    <x v="0"/>
    <n v="8"/>
    <x v="5"/>
    <n v="34"/>
    <n v="20883"/>
    <n v="0"/>
    <s v="20-Aug"/>
    <d v="1899-12-30T11:07:00"/>
    <x v="0"/>
    <x v="14"/>
    <x v="0"/>
    <x v="2"/>
    <x v="0"/>
  </r>
  <r>
    <x v="1456"/>
    <s v=" 13:53"/>
    <s v="Received from Customer - Ravi Enterprises"/>
    <s v="T240820135300957133872"/>
    <n v="257615872798"/>
    <x v="0"/>
    <s v="XXXXXX3700"/>
    <n v="16584"/>
    <x v="4"/>
    <x v="0"/>
    <n v="8"/>
    <x v="5"/>
    <n v="34"/>
    <n v="16584"/>
    <n v="0"/>
    <s v="20-Aug"/>
    <d v="1899-12-30T13:53:00"/>
    <x v="2"/>
    <x v="14"/>
    <x v="0"/>
    <x v="8"/>
    <x v="0"/>
  </r>
  <r>
    <x v="1456"/>
    <s v=" 14:09"/>
    <s v="Received from Santhu"/>
    <s v="T240820140900493830433"/>
    <n v="504746302973"/>
    <x v="0"/>
    <s v="XXXXXX3700"/>
    <n v="4918"/>
    <x v="4"/>
    <x v="0"/>
    <n v="8"/>
    <x v="5"/>
    <n v="34"/>
    <n v="4918"/>
    <n v="0"/>
    <s v="20-Aug"/>
    <d v="1899-12-30T14:09:00"/>
    <x v="2"/>
    <x v="14"/>
    <x v="0"/>
    <x v="10"/>
    <x v="0"/>
  </r>
  <r>
    <x v="1456"/>
    <s v=" 16:13"/>
    <s v="Received from Family Member - Priya"/>
    <s v="T240820161300682744552"/>
    <n v="728427190626"/>
    <x v="0"/>
    <s v="XXXXXXXXXX0662"/>
    <n v="5522"/>
    <x v="4"/>
    <x v="0"/>
    <n v="8"/>
    <x v="5"/>
    <n v="34"/>
    <n v="5522"/>
    <n v="0"/>
    <s v="20-Aug"/>
    <d v="1899-12-30T16:13:00"/>
    <x v="2"/>
    <x v="14"/>
    <x v="0"/>
    <x v="11"/>
    <x v="0"/>
  </r>
  <r>
    <x v="1456"/>
    <s v=" 19:53"/>
    <s v="Paid to Mobile Recharge"/>
    <s v="T240820195300667477035"/>
    <n v="986973798319"/>
    <x v="1"/>
    <s v="XXXXXXXXXX0662"/>
    <n v="7661"/>
    <x v="4"/>
    <x v="0"/>
    <n v="8"/>
    <x v="5"/>
    <n v="34"/>
    <n v="0"/>
    <n v="7661"/>
    <s v="20-Aug"/>
    <d v="1899-12-30T19:53:00"/>
    <x v="3"/>
    <x v="14"/>
    <x v="2"/>
    <x v="6"/>
    <x v="0"/>
  </r>
  <r>
    <x v="1456"/>
    <s v=" 20:52"/>
    <s v="Paid to Dominos Pizza"/>
    <s v="T240820205200867358749"/>
    <n v="481816077871"/>
    <x v="1"/>
    <s v="XXXXXX3700"/>
    <n v="11019"/>
    <x v="4"/>
    <x v="0"/>
    <n v="8"/>
    <x v="5"/>
    <n v="34"/>
    <n v="0"/>
    <n v="11019"/>
    <s v="20-Aug"/>
    <d v="1899-12-30T20:52:00"/>
    <x v="3"/>
    <x v="14"/>
    <x v="1"/>
    <x v="12"/>
    <x v="0"/>
  </r>
  <r>
    <x v="1456"/>
    <s v=" 21:29"/>
    <s v="Received from Customer - Manish Traders"/>
    <s v="T240820212900598746871"/>
    <n v="208571264805"/>
    <x v="0"/>
    <s v="XXXXXXXXXX0662"/>
    <n v="8874"/>
    <x v="4"/>
    <x v="0"/>
    <n v="8"/>
    <x v="5"/>
    <n v="34"/>
    <n v="8874"/>
    <n v="0"/>
    <s v="20-Aug"/>
    <d v="1899-12-30T21:29:00"/>
    <x v="1"/>
    <x v="14"/>
    <x v="0"/>
    <x v="7"/>
    <x v="0"/>
  </r>
  <r>
    <x v="1456"/>
    <s v=" 22:29"/>
    <s v="Received from Manish"/>
    <s v="T240820222900183106407"/>
    <n v="183745415826"/>
    <x v="0"/>
    <s v="XXXXXX3700"/>
    <n v="7260"/>
    <x v="4"/>
    <x v="0"/>
    <n v="8"/>
    <x v="5"/>
    <n v="34"/>
    <n v="7260"/>
    <n v="0"/>
    <s v="20-Aug"/>
    <d v="1899-12-30T22:29:00"/>
    <x v="1"/>
    <x v="14"/>
    <x v="0"/>
    <x v="16"/>
    <x v="0"/>
  </r>
  <r>
    <x v="1457"/>
    <s v=" 08:43"/>
    <s v="Paid to IOCL Service Station"/>
    <s v="P240821084300623648075"/>
    <n v="364444084694"/>
    <x v="1"/>
    <s v="XXXXXX3700"/>
    <n v="1498"/>
    <x v="4"/>
    <x v="0"/>
    <n v="8"/>
    <x v="6"/>
    <n v="34"/>
    <n v="0"/>
    <n v="1498"/>
    <s v="21-Aug"/>
    <d v="1899-12-30T08:43:00"/>
    <x v="0"/>
    <x v="15"/>
    <x v="1"/>
    <x v="15"/>
    <x v="0"/>
  </r>
  <r>
    <x v="1457"/>
    <s v=" 13:34"/>
    <s v="Paid to Jio Recharge"/>
    <s v="P240821133400649965608"/>
    <n v="992578233358"/>
    <x v="1"/>
    <s v="XXXXXXXXXX0662"/>
    <n v="8134"/>
    <x v="4"/>
    <x v="0"/>
    <n v="8"/>
    <x v="6"/>
    <n v="34"/>
    <n v="0"/>
    <n v="8134"/>
    <s v="21-Aug"/>
    <d v="1899-12-30T13:34:00"/>
    <x v="2"/>
    <x v="15"/>
    <x v="2"/>
    <x v="8"/>
    <x v="0"/>
  </r>
  <r>
    <x v="1457"/>
    <s v=" 18:40"/>
    <s v="Paid to Santhu"/>
    <s v="P240821184000126317179"/>
    <n v="786749375027"/>
    <x v="1"/>
    <s v="XXXXXXXXXX0662"/>
    <n v="17335"/>
    <x v="4"/>
    <x v="0"/>
    <n v="8"/>
    <x v="6"/>
    <n v="34"/>
    <n v="0"/>
    <n v="17335"/>
    <s v="21-Aug"/>
    <d v="1899-12-30T18:40:00"/>
    <x v="3"/>
    <x v="15"/>
    <x v="1"/>
    <x v="5"/>
    <x v="0"/>
  </r>
  <r>
    <x v="1457"/>
    <s v=" 23:55"/>
    <s v="Received from Customer - ABC Traders"/>
    <s v="T240821235500896376428"/>
    <n v="305645837619"/>
    <x v="0"/>
    <s v="XXXXXX3700"/>
    <n v="14853"/>
    <x v="4"/>
    <x v="0"/>
    <n v="8"/>
    <x v="6"/>
    <n v="34"/>
    <n v="14853"/>
    <n v="0"/>
    <s v="21-Aug"/>
    <d v="1899-12-30T23:55:00"/>
    <x v="1"/>
    <x v="15"/>
    <x v="0"/>
    <x v="1"/>
    <x v="0"/>
  </r>
  <r>
    <x v="1458"/>
    <s v=" 10:55"/>
    <s v="Received from Customer - Manish Traders"/>
    <s v="T240822105500477905412"/>
    <n v="894113407564"/>
    <x v="0"/>
    <s v="XXXXXXXXXX0662"/>
    <n v="9298"/>
    <x v="4"/>
    <x v="0"/>
    <n v="8"/>
    <x v="0"/>
    <n v="34"/>
    <n v="9298"/>
    <n v="0"/>
    <s v="22-Aug"/>
    <d v="1899-12-30T10:55:00"/>
    <x v="0"/>
    <x v="16"/>
    <x v="0"/>
    <x v="0"/>
    <x v="0"/>
  </r>
  <r>
    <x v="1458"/>
    <s v=" 12:10"/>
    <s v="Received from Customer - Ramesh &amp; Co"/>
    <s v="T240822121000215365689"/>
    <n v="544795505894"/>
    <x v="0"/>
    <s v="XXXXXXXXXX0662"/>
    <n v="2342"/>
    <x v="4"/>
    <x v="0"/>
    <n v="8"/>
    <x v="0"/>
    <n v="34"/>
    <n v="2342"/>
    <n v="0"/>
    <s v="22-Aug"/>
    <d v="1899-12-30T12:10:00"/>
    <x v="2"/>
    <x v="16"/>
    <x v="0"/>
    <x v="3"/>
    <x v="0"/>
  </r>
  <r>
    <x v="1458"/>
    <s v=" 14:51"/>
    <s v="Paid to Dominos Pizza"/>
    <s v="T240822145100726059659"/>
    <n v="974582832087"/>
    <x v="1"/>
    <s v="XXXXXXXXXX0662"/>
    <n v="2286"/>
    <x v="4"/>
    <x v="0"/>
    <n v="8"/>
    <x v="0"/>
    <n v="34"/>
    <n v="0"/>
    <n v="2286"/>
    <s v="22-Aug"/>
    <d v="1899-12-30T14:51:00"/>
    <x v="2"/>
    <x v="16"/>
    <x v="1"/>
    <x v="10"/>
    <x v="0"/>
  </r>
  <r>
    <x v="1458"/>
    <s v=" 19:39"/>
    <s v="Received from Ramesh"/>
    <s v="T240822193900654688836"/>
    <n v="969289985789"/>
    <x v="0"/>
    <s v="XXXXXXXXXX0662"/>
    <n v="7447"/>
    <x v="4"/>
    <x v="0"/>
    <n v="8"/>
    <x v="0"/>
    <n v="34"/>
    <n v="7447"/>
    <n v="0"/>
    <s v="22-Aug"/>
    <d v="1899-12-30T19:39:00"/>
    <x v="3"/>
    <x v="16"/>
    <x v="0"/>
    <x v="6"/>
    <x v="0"/>
  </r>
  <r>
    <x v="1459"/>
    <s v=" 12:23"/>
    <s v="Paid to Other Merchant"/>
    <s v="P240823122300483485475"/>
    <n v="753358392493"/>
    <x v="1"/>
    <s v="XXXXXXXXXX0662"/>
    <n v="8822"/>
    <x v="4"/>
    <x v="0"/>
    <n v="8"/>
    <x v="1"/>
    <n v="34"/>
    <n v="0"/>
    <n v="8822"/>
    <s v="23-Aug"/>
    <d v="1899-12-30T12:23:00"/>
    <x v="2"/>
    <x v="17"/>
    <x v="1"/>
    <x v="3"/>
    <x v="0"/>
  </r>
  <r>
    <x v="1459"/>
    <s v=" 13:52"/>
    <s v="Received from Customer - Venkatesh Traders"/>
    <s v="T240823135200219062366"/>
    <n v="965881328681"/>
    <x v="0"/>
    <s v="XXXXXX3700"/>
    <n v="3601"/>
    <x v="4"/>
    <x v="0"/>
    <n v="8"/>
    <x v="1"/>
    <n v="34"/>
    <n v="3601"/>
    <n v="0"/>
    <s v="23-Aug"/>
    <d v="1899-12-30T13:52:00"/>
    <x v="2"/>
    <x v="17"/>
    <x v="0"/>
    <x v="8"/>
    <x v="0"/>
  </r>
  <r>
    <x v="1459"/>
    <s v=" 15:23"/>
    <s v="Received from Local Customer"/>
    <s v="T240823152300687330761"/>
    <n v="837012334567"/>
    <x v="0"/>
    <s v="XXXXXXXXXX0662"/>
    <n v="18548"/>
    <x v="4"/>
    <x v="0"/>
    <n v="8"/>
    <x v="1"/>
    <n v="34"/>
    <n v="18548"/>
    <n v="0"/>
    <s v="23-Aug"/>
    <d v="1899-12-30T15:23:00"/>
    <x v="2"/>
    <x v="17"/>
    <x v="0"/>
    <x v="9"/>
    <x v="0"/>
  </r>
  <r>
    <x v="1459"/>
    <s v=" 15:25"/>
    <s v="Paid to Family Member - Priya"/>
    <s v="P240823152500874438063"/>
    <n v="479909048294"/>
    <x v="1"/>
    <s v="XXXXXX3700"/>
    <n v="3858"/>
    <x v="4"/>
    <x v="0"/>
    <n v="8"/>
    <x v="1"/>
    <n v="34"/>
    <n v="0"/>
    <n v="3858"/>
    <s v="23-Aug"/>
    <d v="1899-12-30T15:25:00"/>
    <x v="2"/>
    <x v="17"/>
    <x v="1"/>
    <x v="9"/>
    <x v="0"/>
  </r>
  <r>
    <x v="1460"/>
    <s v=" 10:03"/>
    <s v="Received from Other UPI User"/>
    <s v="T240824100300998371526"/>
    <n v="65938905106"/>
    <x v="0"/>
    <s v="XXXXXX3700"/>
    <n v="18994"/>
    <x v="4"/>
    <x v="0"/>
    <n v="8"/>
    <x v="2"/>
    <n v="34"/>
    <n v="18994"/>
    <n v="0"/>
    <s v="24-Aug"/>
    <d v="1899-12-30T10:03:00"/>
    <x v="0"/>
    <x v="18"/>
    <x v="0"/>
    <x v="0"/>
    <x v="0"/>
  </r>
  <r>
    <x v="1460"/>
    <s v=" 14:38"/>
    <s v="Received from Other UPI User"/>
    <s v="T240824143800826998635"/>
    <n v="573355528464"/>
    <x v="0"/>
    <s v="XXXXXX3700"/>
    <n v="3050"/>
    <x v="4"/>
    <x v="0"/>
    <n v="8"/>
    <x v="2"/>
    <n v="34"/>
    <n v="3050"/>
    <n v="0"/>
    <s v="24-Aug"/>
    <d v="1899-12-30T14:38:00"/>
    <x v="2"/>
    <x v="18"/>
    <x v="0"/>
    <x v="10"/>
    <x v="0"/>
  </r>
  <r>
    <x v="1460"/>
    <s v=" 21:21"/>
    <s v="Received from Customer - ABC Traders"/>
    <s v="T240824212100475800592"/>
    <n v="823110724803"/>
    <x v="0"/>
    <s v="XXXXXX3700"/>
    <n v="1475"/>
    <x v="4"/>
    <x v="0"/>
    <n v="8"/>
    <x v="2"/>
    <n v="34"/>
    <n v="1475"/>
    <n v="0"/>
    <s v="24-Aug"/>
    <d v="1899-12-30T21:21:00"/>
    <x v="1"/>
    <x v="18"/>
    <x v="0"/>
    <x v="7"/>
    <x v="0"/>
  </r>
  <r>
    <x v="1461"/>
    <s v=" 09:03"/>
    <s v="Received from Local Customer"/>
    <s v="T240825090300241064153"/>
    <n v="63979506658"/>
    <x v="0"/>
    <s v="XXXXXXXXXX0662"/>
    <n v="13952"/>
    <x v="4"/>
    <x v="0"/>
    <n v="8"/>
    <x v="3"/>
    <n v="35"/>
    <n v="13952"/>
    <n v="0"/>
    <s v="25-Aug"/>
    <d v="1899-12-30T09:03:00"/>
    <x v="0"/>
    <x v="19"/>
    <x v="0"/>
    <x v="13"/>
    <x v="0"/>
  </r>
  <r>
    <x v="1461"/>
    <s v=" 17:36"/>
    <s v="Paid to Other Merchant"/>
    <s v="T240825173600303893419"/>
    <n v="484058451999"/>
    <x v="1"/>
    <s v="XXXXXXXXXX0662"/>
    <n v="572"/>
    <x v="4"/>
    <x v="0"/>
    <n v="8"/>
    <x v="3"/>
    <n v="35"/>
    <n v="0"/>
    <n v="572"/>
    <s v="25-Aug"/>
    <d v="1899-12-30T17:36:00"/>
    <x v="3"/>
    <x v="19"/>
    <x v="1"/>
    <x v="4"/>
    <x v="0"/>
  </r>
  <r>
    <x v="1462"/>
    <s v=" 11:52"/>
    <s v="Paid to Wholesale Supplier"/>
    <s v="P240826115200581851153"/>
    <n v="864821712870"/>
    <x v="1"/>
    <s v="XXXXXX3700"/>
    <n v="6587"/>
    <x v="4"/>
    <x v="0"/>
    <n v="8"/>
    <x v="4"/>
    <n v="35"/>
    <n v="0"/>
    <n v="6587"/>
    <s v="26-Aug"/>
    <d v="1899-12-30T11:52:00"/>
    <x v="0"/>
    <x v="20"/>
    <x v="1"/>
    <x v="2"/>
    <x v="0"/>
  </r>
  <r>
    <x v="1462"/>
    <s v=" 14:07"/>
    <s v="Received from Other UPI User"/>
    <s v="T240826140700170684661"/>
    <n v="373587427252"/>
    <x v="0"/>
    <s v="XXXXXX3700"/>
    <n v="14638"/>
    <x v="4"/>
    <x v="0"/>
    <n v="8"/>
    <x v="4"/>
    <n v="35"/>
    <n v="14638"/>
    <n v="0"/>
    <s v="26-Aug"/>
    <d v="1899-12-30T14:07:00"/>
    <x v="2"/>
    <x v="20"/>
    <x v="0"/>
    <x v="10"/>
    <x v="0"/>
  </r>
  <r>
    <x v="1462"/>
    <s v=" 14:42"/>
    <s v="Paid to Airtel Recharge"/>
    <s v="P240826144200520460836"/>
    <n v="441202842425"/>
    <x v="1"/>
    <s v="XXXXXX3700"/>
    <n v="3824"/>
    <x v="4"/>
    <x v="0"/>
    <n v="8"/>
    <x v="4"/>
    <n v="35"/>
    <n v="0"/>
    <n v="3824"/>
    <s v="26-Aug"/>
    <d v="1899-12-30T14:42:00"/>
    <x v="2"/>
    <x v="20"/>
    <x v="2"/>
    <x v="10"/>
    <x v="0"/>
  </r>
  <r>
    <x v="1462"/>
    <s v=" 15:16"/>
    <s v="Received from Customer - Manish Traders"/>
    <s v="T240826151600833063614"/>
    <n v="174140550474"/>
    <x v="0"/>
    <s v="XXXXXX3700"/>
    <n v="9601"/>
    <x v="4"/>
    <x v="0"/>
    <n v="8"/>
    <x v="4"/>
    <n v="35"/>
    <n v="9601"/>
    <n v="0"/>
    <s v="26-Aug"/>
    <d v="1899-12-30T15:16:00"/>
    <x v="2"/>
    <x v="20"/>
    <x v="0"/>
    <x v="9"/>
    <x v="0"/>
  </r>
  <r>
    <x v="1462"/>
    <s v=" 15:36"/>
    <s v="Received from Family Member - Kumar"/>
    <s v="T240826153600591486031"/>
    <n v="165748480508"/>
    <x v="0"/>
    <s v="XXXXXXXXXX0662"/>
    <n v="21482"/>
    <x v="4"/>
    <x v="0"/>
    <n v="8"/>
    <x v="4"/>
    <n v="35"/>
    <n v="21482"/>
    <n v="0"/>
    <s v="26-Aug"/>
    <d v="1899-12-30T15:36:00"/>
    <x v="2"/>
    <x v="20"/>
    <x v="0"/>
    <x v="9"/>
    <x v="0"/>
  </r>
  <r>
    <x v="1462"/>
    <s v=" 15:51"/>
    <s v="Received from Ramesh"/>
    <s v="T240826155100757405401"/>
    <n v="672152512261"/>
    <x v="0"/>
    <s v="XXXXXXXXXX0662"/>
    <n v="6518"/>
    <x v="4"/>
    <x v="0"/>
    <n v="8"/>
    <x v="4"/>
    <n v="35"/>
    <n v="6518"/>
    <n v="0"/>
    <s v="26-Aug"/>
    <d v="1899-12-30T15:51:00"/>
    <x v="2"/>
    <x v="20"/>
    <x v="0"/>
    <x v="9"/>
    <x v="0"/>
  </r>
  <r>
    <x v="1462"/>
    <s v=" 16:49"/>
    <s v="Paid to Other Merchant"/>
    <s v="T240826164900504271387"/>
    <n v="732214986566"/>
    <x v="1"/>
    <s v="XXXXXX3700"/>
    <n v="5232"/>
    <x v="4"/>
    <x v="0"/>
    <n v="8"/>
    <x v="4"/>
    <n v="35"/>
    <n v="0"/>
    <n v="5232"/>
    <s v="26-Aug"/>
    <d v="1899-12-30T16:49:00"/>
    <x v="2"/>
    <x v="20"/>
    <x v="1"/>
    <x v="11"/>
    <x v="0"/>
  </r>
  <r>
    <x v="1462"/>
    <s v=" 17:12"/>
    <s v="Paid to IOCL Service Station"/>
    <s v="P240826171200479995728"/>
    <n v="791279493782"/>
    <x v="1"/>
    <s v="XXXXXX3700"/>
    <n v="3227"/>
    <x v="4"/>
    <x v="0"/>
    <n v="8"/>
    <x v="4"/>
    <n v="35"/>
    <n v="0"/>
    <n v="3227"/>
    <s v="26-Aug"/>
    <d v="1899-12-30T17:12:00"/>
    <x v="3"/>
    <x v="20"/>
    <x v="1"/>
    <x v="4"/>
    <x v="0"/>
  </r>
  <r>
    <x v="1462"/>
    <s v=" 18:07"/>
    <s v="Paid to Lokesh"/>
    <s v="T240826180700652984568"/>
    <n v="163484266418"/>
    <x v="1"/>
    <s v="XXXXXXXXXX0662"/>
    <n v="17942"/>
    <x v="4"/>
    <x v="0"/>
    <n v="8"/>
    <x v="4"/>
    <n v="35"/>
    <n v="0"/>
    <n v="17942"/>
    <s v="26-Aug"/>
    <d v="1899-12-30T18:07:00"/>
    <x v="3"/>
    <x v="20"/>
    <x v="1"/>
    <x v="5"/>
    <x v="0"/>
  </r>
  <r>
    <x v="1463"/>
    <s v=" 07:36"/>
    <s v="Paid to Stationery Supplier"/>
    <s v="P240827073600430444931"/>
    <n v="622156045055"/>
    <x v="1"/>
    <s v="XXXXXXXXXX0662"/>
    <n v="7570"/>
    <x v="4"/>
    <x v="0"/>
    <n v="8"/>
    <x v="5"/>
    <n v="35"/>
    <n v="0"/>
    <n v="7570"/>
    <s v="27-Aug"/>
    <d v="1899-12-30T07:36:00"/>
    <x v="0"/>
    <x v="21"/>
    <x v="1"/>
    <x v="14"/>
    <x v="0"/>
  </r>
  <r>
    <x v="1463"/>
    <s v=" 10:00"/>
    <s v="Paid to Stationery Supplier"/>
    <s v="T240827100000582116442"/>
    <n v="694688879761"/>
    <x v="1"/>
    <s v="XXXXXXXXXX0662"/>
    <n v="6179"/>
    <x v="4"/>
    <x v="0"/>
    <n v="8"/>
    <x v="5"/>
    <n v="35"/>
    <n v="0"/>
    <n v="6179"/>
    <s v="27-Aug"/>
    <d v="1899-12-30T10:00:00"/>
    <x v="0"/>
    <x v="21"/>
    <x v="1"/>
    <x v="0"/>
    <x v="0"/>
  </r>
  <r>
    <x v="1463"/>
    <s v=" 10:48"/>
    <s v="Received from Family Member - Ravi"/>
    <s v="T240827104800516456619"/>
    <n v="504235922931"/>
    <x v="0"/>
    <s v="XXXXXX3700"/>
    <n v="10059"/>
    <x v="4"/>
    <x v="0"/>
    <n v="8"/>
    <x v="5"/>
    <n v="35"/>
    <n v="10059"/>
    <n v="0"/>
    <s v="27-Aug"/>
    <d v="1899-12-30T10:48:00"/>
    <x v="0"/>
    <x v="21"/>
    <x v="0"/>
    <x v="0"/>
    <x v="0"/>
  </r>
  <r>
    <x v="1463"/>
    <s v=" 16:52"/>
    <s v="Paid to Mobile Recharge"/>
    <s v="P240827165200178906410"/>
    <n v="465058513572"/>
    <x v="1"/>
    <s v="XXXXXXXXXX0662"/>
    <n v="229"/>
    <x v="4"/>
    <x v="0"/>
    <n v="8"/>
    <x v="5"/>
    <n v="35"/>
    <n v="0"/>
    <n v="229"/>
    <s v="27-Aug"/>
    <d v="1899-12-30T16:52:00"/>
    <x v="2"/>
    <x v="21"/>
    <x v="2"/>
    <x v="11"/>
    <x v="0"/>
  </r>
  <r>
    <x v="1463"/>
    <s v=" 16:54"/>
    <s v="Received from Family Member - Ravi"/>
    <s v="T240827165400397945239"/>
    <n v="313734675425"/>
    <x v="0"/>
    <s v="XXXXXX3700"/>
    <n v="16017"/>
    <x v="4"/>
    <x v="0"/>
    <n v="8"/>
    <x v="5"/>
    <n v="35"/>
    <n v="16017"/>
    <n v="0"/>
    <s v="27-Aug"/>
    <d v="1899-12-30T16:54:00"/>
    <x v="2"/>
    <x v="21"/>
    <x v="0"/>
    <x v="11"/>
    <x v="0"/>
  </r>
  <r>
    <x v="1463"/>
    <s v=" 22:22"/>
    <s v="Received from Bank/UPI Transfer"/>
    <s v="T240827222200778818718"/>
    <n v="116924800683"/>
    <x v="0"/>
    <s v="XXXXXXXXXX0662"/>
    <n v="16317"/>
    <x v="4"/>
    <x v="0"/>
    <n v="8"/>
    <x v="5"/>
    <n v="35"/>
    <n v="16317"/>
    <n v="0"/>
    <s v="27-Aug"/>
    <d v="1899-12-30T22:22:00"/>
    <x v="1"/>
    <x v="21"/>
    <x v="0"/>
    <x v="16"/>
    <x v="0"/>
  </r>
  <r>
    <x v="1464"/>
    <s v=" 11:14"/>
    <s v="Received from Customer - Sri Lakshmi Stores"/>
    <s v="T240828111400394051537"/>
    <n v="735779307792"/>
    <x v="0"/>
    <s v="XXXXXX3700"/>
    <n v="8440"/>
    <x v="4"/>
    <x v="0"/>
    <n v="8"/>
    <x v="6"/>
    <n v="35"/>
    <n v="8440"/>
    <n v="0"/>
    <s v="28-Aug"/>
    <d v="1899-12-30T11:14:00"/>
    <x v="0"/>
    <x v="22"/>
    <x v="0"/>
    <x v="2"/>
    <x v="0"/>
  </r>
  <r>
    <x v="1464"/>
    <s v=" 14:03"/>
    <s v="Received from Customer - Ravi Enterprises"/>
    <s v="T240828140300937101095"/>
    <n v="564918460354"/>
    <x v="0"/>
    <s v="XXXXXXXXXX0662"/>
    <n v="989"/>
    <x v="4"/>
    <x v="0"/>
    <n v="8"/>
    <x v="6"/>
    <n v="35"/>
    <n v="989"/>
    <n v="0"/>
    <s v="28-Aug"/>
    <d v="1899-12-30T14:03:00"/>
    <x v="2"/>
    <x v="22"/>
    <x v="0"/>
    <x v="10"/>
    <x v="0"/>
  </r>
  <r>
    <x v="1464"/>
    <s v=" 19:18"/>
    <s v="Received from Customer - Anand Stores"/>
    <s v="T240828191800749554737"/>
    <n v="610699349551"/>
    <x v="0"/>
    <s v="XXXXXXXXXX0662"/>
    <n v="10841"/>
    <x v="4"/>
    <x v="0"/>
    <n v="8"/>
    <x v="6"/>
    <n v="35"/>
    <n v="10841"/>
    <n v="0"/>
    <s v="28-Aug"/>
    <d v="1899-12-30T19:18:00"/>
    <x v="3"/>
    <x v="22"/>
    <x v="0"/>
    <x v="6"/>
    <x v="0"/>
  </r>
  <r>
    <x v="1464"/>
    <s v=" 20:34"/>
    <s v="Received from Customer - Anand Stores"/>
    <s v="T240828203400800601706"/>
    <n v="797635483039"/>
    <x v="0"/>
    <s v="XXXXXX3700"/>
    <n v="7037"/>
    <x v="4"/>
    <x v="0"/>
    <n v="8"/>
    <x v="6"/>
    <n v="35"/>
    <n v="7037"/>
    <n v="0"/>
    <s v="28-Aug"/>
    <d v="1899-12-30T20:34:00"/>
    <x v="3"/>
    <x v="22"/>
    <x v="0"/>
    <x v="12"/>
    <x v="0"/>
  </r>
  <r>
    <x v="1465"/>
    <s v=" 08:15"/>
    <s v="Received from Bank/UPI Transfer"/>
    <s v="T240829081500798272692"/>
    <n v="607280301329"/>
    <x v="0"/>
    <s v="XXXXXX3700"/>
    <n v="13093"/>
    <x v="4"/>
    <x v="0"/>
    <n v="8"/>
    <x v="0"/>
    <n v="35"/>
    <n v="13093"/>
    <n v="0"/>
    <s v="29-Aug"/>
    <d v="1899-12-30T08:15:00"/>
    <x v="0"/>
    <x v="23"/>
    <x v="0"/>
    <x v="15"/>
    <x v="0"/>
  </r>
  <r>
    <x v="1465"/>
    <s v=" 10:19"/>
    <s v="Paid to Stationery Supplier"/>
    <s v="T240829101900860850253"/>
    <n v="435886223824"/>
    <x v="1"/>
    <s v="XXXXXX3700"/>
    <n v="11528"/>
    <x v="4"/>
    <x v="0"/>
    <n v="8"/>
    <x v="0"/>
    <n v="35"/>
    <n v="0"/>
    <n v="11528"/>
    <s v="29-Aug"/>
    <d v="1899-12-30T10:19:00"/>
    <x v="0"/>
    <x v="23"/>
    <x v="1"/>
    <x v="0"/>
    <x v="0"/>
  </r>
  <r>
    <x v="1465"/>
    <s v=" 11:23"/>
    <s v="Paid to Local Shopping Store"/>
    <s v="T240829112300396741496"/>
    <n v="123911457547"/>
    <x v="1"/>
    <s v="XXXXXX3700"/>
    <n v="3417"/>
    <x v="4"/>
    <x v="0"/>
    <n v="8"/>
    <x v="0"/>
    <n v="35"/>
    <n v="0"/>
    <n v="3417"/>
    <s v="29-Aug"/>
    <d v="1899-12-30T11:23:00"/>
    <x v="0"/>
    <x v="23"/>
    <x v="1"/>
    <x v="2"/>
    <x v="0"/>
  </r>
  <r>
    <x v="1465"/>
    <s v=" 13:57"/>
    <s v="Paid to Nandini Milk Parlour"/>
    <s v="P240829135700766258914"/>
    <n v="860609164875"/>
    <x v="1"/>
    <s v="XXXXXX3700"/>
    <n v="2448"/>
    <x v="4"/>
    <x v="0"/>
    <n v="8"/>
    <x v="0"/>
    <n v="35"/>
    <n v="0"/>
    <n v="2448"/>
    <s v="29-Aug"/>
    <d v="1899-12-30T13:57:00"/>
    <x v="2"/>
    <x v="23"/>
    <x v="1"/>
    <x v="8"/>
    <x v="0"/>
  </r>
  <r>
    <x v="1465"/>
    <s v=" 15:57"/>
    <s v="Received from Customer - ABC Traders"/>
    <s v="T240829155700339327773"/>
    <n v="951948878294"/>
    <x v="0"/>
    <s v="XXXXXXXXXX0662"/>
    <n v="20486"/>
    <x v="4"/>
    <x v="0"/>
    <n v="8"/>
    <x v="0"/>
    <n v="35"/>
    <n v="20486"/>
    <n v="0"/>
    <s v="29-Aug"/>
    <d v="1899-12-30T15:57:00"/>
    <x v="2"/>
    <x v="23"/>
    <x v="0"/>
    <x v="9"/>
    <x v="0"/>
  </r>
  <r>
    <x v="1465"/>
    <s v=" 17:55"/>
    <s v="Received from Customer - Sagar Enterprises"/>
    <s v="T240829175500435420050"/>
    <n v="817589239220"/>
    <x v="0"/>
    <s v="XXXXXXXXXX0662"/>
    <n v="18354"/>
    <x v="4"/>
    <x v="0"/>
    <n v="8"/>
    <x v="0"/>
    <n v="35"/>
    <n v="18354"/>
    <n v="0"/>
    <s v="29-Aug"/>
    <d v="1899-12-30T17:55:00"/>
    <x v="3"/>
    <x v="23"/>
    <x v="0"/>
    <x v="4"/>
    <x v="0"/>
  </r>
  <r>
    <x v="1465"/>
    <s v=" 19:29"/>
    <s v="Received from Family Member - Ravi"/>
    <s v="T240829192900967517035"/>
    <n v="247491849836"/>
    <x v="0"/>
    <s v="XXXXXXXXXX0662"/>
    <n v="13219"/>
    <x v="4"/>
    <x v="0"/>
    <n v="8"/>
    <x v="0"/>
    <n v="35"/>
    <n v="13219"/>
    <n v="0"/>
    <s v="29-Aug"/>
    <d v="1899-12-30T19:29:00"/>
    <x v="3"/>
    <x v="23"/>
    <x v="0"/>
    <x v="6"/>
    <x v="0"/>
  </r>
  <r>
    <x v="1465"/>
    <s v=" 19:47"/>
    <s v="Received from Bank/UPI Transfer"/>
    <s v="T240829194700658189960"/>
    <n v="589079818856"/>
    <x v="0"/>
    <s v="XXXXXX3700"/>
    <n v="8374"/>
    <x v="4"/>
    <x v="0"/>
    <n v="8"/>
    <x v="0"/>
    <n v="35"/>
    <n v="8374"/>
    <n v="0"/>
    <s v="29-Aug"/>
    <d v="1899-12-30T19:47:00"/>
    <x v="3"/>
    <x v="23"/>
    <x v="0"/>
    <x v="6"/>
    <x v="0"/>
  </r>
  <r>
    <x v="1465"/>
    <s v=" 20:14"/>
    <s v="Received from Customer - Venkatesh Traders"/>
    <s v="T240829201400981928199"/>
    <n v="518397048335"/>
    <x v="0"/>
    <s v="XXXXXXXXXX0662"/>
    <n v="15291"/>
    <x v="4"/>
    <x v="0"/>
    <n v="8"/>
    <x v="0"/>
    <n v="35"/>
    <n v="15291"/>
    <n v="0"/>
    <s v="29-Aug"/>
    <d v="1899-12-30T20:14:00"/>
    <x v="3"/>
    <x v="23"/>
    <x v="0"/>
    <x v="12"/>
    <x v="0"/>
  </r>
  <r>
    <x v="1465"/>
    <s v=" 22:11"/>
    <s v="Received from Customer - ABC Traders"/>
    <s v="T240829221100990903043"/>
    <n v="398543810122"/>
    <x v="0"/>
    <s v="XXXXXX3700"/>
    <n v="6882"/>
    <x v="4"/>
    <x v="0"/>
    <n v="8"/>
    <x v="0"/>
    <n v="35"/>
    <n v="6882"/>
    <n v="0"/>
    <s v="29-Aug"/>
    <d v="1899-12-30T22:11:00"/>
    <x v="1"/>
    <x v="23"/>
    <x v="0"/>
    <x v="16"/>
    <x v="0"/>
  </r>
  <r>
    <x v="1466"/>
    <s v=" 11:25"/>
    <s v="Paid to Family Member - Ravi"/>
    <s v="P240830112500382201984"/>
    <n v="668308448953"/>
    <x v="1"/>
    <s v="XXXXXXXXXX0662"/>
    <n v="5265"/>
    <x v="4"/>
    <x v="0"/>
    <n v="8"/>
    <x v="1"/>
    <n v="35"/>
    <n v="0"/>
    <n v="5265"/>
    <s v="30-Aug"/>
    <d v="1899-12-30T11:25:00"/>
    <x v="0"/>
    <x v="24"/>
    <x v="1"/>
    <x v="2"/>
    <x v="0"/>
  </r>
  <r>
    <x v="1466"/>
    <s v=" 11:39"/>
    <s v="Received from Customer - Ramesh &amp; Co"/>
    <s v="T240830113900343830086"/>
    <n v="931095159841"/>
    <x v="0"/>
    <s v="XXXXXXXXXX0662"/>
    <n v="5050"/>
    <x v="4"/>
    <x v="0"/>
    <n v="8"/>
    <x v="1"/>
    <n v="35"/>
    <n v="5050"/>
    <n v="0"/>
    <s v="30-Aug"/>
    <d v="1899-12-30T11:39:00"/>
    <x v="0"/>
    <x v="24"/>
    <x v="0"/>
    <x v="2"/>
    <x v="0"/>
  </r>
  <r>
    <x v="1466"/>
    <s v=" 14:28"/>
    <s v="Received from Family Member - Kumar"/>
    <s v="T240830142800890159617"/>
    <n v="504505238313"/>
    <x v="0"/>
    <s v="XXXXXX3700"/>
    <n v="2660"/>
    <x v="4"/>
    <x v="0"/>
    <n v="8"/>
    <x v="1"/>
    <n v="35"/>
    <n v="2660"/>
    <n v="0"/>
    <s v="30-Aug"/>
    <d v="1899-12-30T14:28:00"/>
    <x v="2"/>
    <x v="24"/>
    <x v="0"/>
    <x v="10"/>
    <x v="0"/>
  </r>
  <r>
    <x v="1466"/>
    <s v=" 15:02"/>
    <s v="Paid to Manish"/>
    <s v="T240830150200573314116"/>
    <n v="245184767244"/>
    <x v="1"/>
    <s v="XXXXXXXXXX0662"/>
    <n v="3528"/>
    <x v="4"/>
    <x v="0"/>
    <n v="8"/>
    <x v="1"/>
    <n v="35"/>
    <n v="0"/>
    <n v="3528"/>
    <s v="30-Aug"/>
    <d v="1899-12-30T15:02:00"/>
    <x v="2"/>
    <x v="24"/>
    <x v="1"/>
    <x v="9"/>
    <x v="0"/>
  </r>
  <r>
    <x v="1467"/>
    <s v=" 14:25"/>
    <s v="Received from Customer - Venkatesh Traders"/>
    <s v="T240831142500305602131"/>
    <n v="50178952877"/>
    <x v="0"/>
    <s v="XXXXXX3700"/>
    <n v="2673"/>
    <x v="4"/>
    <x v="0"/>
    <n v="8"/>
    <x v="2"/>
    <n v="35"/>
    <n v="2673"/>
    <n v="0"/>
    <s v="31-Aug"/>
    <d v="1899-12-30T14:25:00"/>
    <x v="2"/>
    <x v="25"/>
    <x v="0"/>
    <x v="10"/>
    <x v="0"/>
  </r>
  <r>
    <x v="1467"/>
    <s v=" 17:05"/>
    <s v="Received from Customer - ABC Traders"/>
    <s v="T240831170500680463869"/>
    <n v="616452945243"/>
    <x v="0"/>
    <s v="XXXXXXXXXX0662"/>
    <n v="2473"/>
    <x v="4"/>
    <x v="0"/>
    <n v="8"/>
    <x v="2"/>
    <n v="35"/>
    <n v="2473"/>
    <n v="0"/>
    <s v="31-Aug"/>
    <d v="1899-12-30T17:05:00"/>
    <x v="3"/>
    <x v="25"/>
    <x v="0"/>
    <x v="4"/>
    <x v="0"/>
  </r>
  <r>
    <x v="1467"/>
    <s v=" 21:40"/>
    <s v="Received from Family Member - Priya"/>
    <s v="T240831214000299248430"/>
    <n v="888996948251"/>
    <x v="0"/>
    <s v="XXXXXXXXXX0662"/>
    <n v="12140"/>
    <x v="4"/>
    <x v="0"/>
    <n v="8"/>
    <x v="2"/>
    <n v="35"/>
    <n v="12140"/>
    <n v="0"/>
    <s v="31-Aug"/>
    <d v="1899-12-30T21:40:00"/>
    <x v="1"/>
    <x v="25"/>
    <x v="0"/>
    <x v="7"/>
    <x v="0"/>
  </r>
  <r>
    <x v="1468"/>
    <s v=" 08:12"/>
    <s v="Received from Customer - Manish Traders"/>
    <s v="T240901081200800208525"/>
    <n v="20362315786"/>
    <x v="0"/>
    <s v="XXXXXX3700"/>
    <n v="7038"/>
    <x v="4"/>
    <x v="1"/>
    <n v="9"/>
    <x v="3"/>
    <n v="36"/>
    <n v="7038"/>
    <n v="0"/>
    <s v="1-Sep"/>
    <d v="1899-12-30T08:12:00"/>
    <x v="0"/>
    <x v="26"/>
    <x v="0"/>
    <x v="15"/>
    <x v="0"/>
  </r>
  <r>
    <x v="1468"/>
    <s v=" 12:19"/>
    <s v="Paid to PhonePe"/>
    <s v="P240901121900540598523"/>
    <n v="695805980906"/>
    <x v="1"/>
    <s v="XXXXXXXXXX0662"/>
    <n v="2003"/>
    <x v="4"/>
    <x v="1"/>
    <n v="9"/>
    <x v="3"/>
    <n v="36"/>
    <n v="0"/>
    <n v="2003"/>
    <s v="1-Sep"/>
    <d v="1899-12-30T12:19:00"/>
    <x v="2"/>
    <x v="26"/>
    <x v="1"/>
    <x v="3"/>
    <x v="0"/>
  </r>
  <r>
    <x v="1468"/>
    <s v=" 13:41"/>
    <s v="Paid to IOCL Service Station"/>
    <s v="T240901134100620987571"/>
    <n v="297777491535"/>
    <x v="1"/>
    <s v="XXXXXX3700"/>
    <n v="16413"/>
    <x v="4"/>
    <x v="1"/>
    <n v="9"/>
    <x v="3"/>
    <n v="36"/>
    <n v="0"/>
    <n v="16413"/>
    <s v="1-Sep"/>
    <d v="1899-12-30T13:41:00"/>
    <x v="2"/>
    <x v="26"/>
    <x v="1"/>
    <x v="8"/>
    <x v="0"/>
  </r>
  <r>
    <x v="1468"/>
    <s v=" 15:02"/>
    <s v="Received from Customer - Ravi Enterprises"/>
    <s v="T240901150200848100256"/>
    <n v="474456711939"/>
    <x v="0"/>
    <s v="XXXXXXXXXX0662"/>
    <n v="3737"/>
    <x v="4"/>
    <x v="1"/>
    <n v="9"/>
    <x v="3"/>
    <n v="36"/>
    <n v="3737"/>
    <n v="0"/>
    <s v="1-Sep"/>
    <d v="1899-12-30T15:02:00"/>
    <x v="2"/>
    <x v="26"/>
    <x v="0"/>
    <x v="9"/>
    <x v="0"/>
  </r>
  <r>
    <x v="1468"/>
    <s v=" 18:14"/>
    <s v="Received from Local Customer"/>
    <s v="T240901181400224598551"/>
    <n v="553284628208"/>
    <x v="0"/>
    <s v="XXXXXX3700"/>
    <n v="7733"/>
    <x v="4"/>
    <x v="1"/>
    <n v="9"/>
    <x v="3"/>
    <n v="36"/>
    <n v="7733"/>
    <n v="0"/>
    <s v="1-Sep"/>
    <d v="1899-12-30T18:14:00"/>
    <x v="3"/>
    <x v="26"/>
    <x v="0"/>
    <x v="5"/>
    <x v="0"/>
  </r>
  <r>
    <x v="1468"/>
    <s v=" 18:59"/>
    <s v="Received from Velu"/>
    <s v="T240901185900558959661"/>
    <n v="92983712550"/>
    <x v="0"/>
    <s v="XXXXXX3700"/>
    <n v="7593"/>
    <x v="4"/>
    <x v="1"/>
    <n v="9"/>
    <x v="3"/>
    <n v="36"/>
    <n v="7593"/>
    <n v="0"/>
    <s v="1-Sep"/>
    <d v="1899-12-30T18:59:00"/>
    <x v="3"/>
    <x v="26"/>
    <x v="0"/>
    <x v="5"/>
    <x v="0"/>
  </r>
  <r>
    <x v="1468"/>
    <s v=" 19:38"/>
    <s v="Received from Customer - ABC Traders"/>
    <s v="T240901193800977017151"/>
    <n v="683225565779"/>
    <x v="0"/>
    <s v="XXXXXX3700"/>
    <n v="25240"/>
    <x v="4"/>
    <x v="1"/>
    <n v="9"/>
    <x v="3"/>
    <n v="36"/>
    <n v="25240"/>
    <n v="0"/>
    <s v="1-Sep"/>
    <d v="1899-12-30T19:38:00"/>
    <x v="3"/>
    <x v="26"/>
    <x v="0"/>
    <x v="6"/>
    <x v="0"/>
  </r>
  <r>
    <x v="1468"/>
    <s v=" 20:25"/>
    <s v="Received from Customer - Sagar Enterprises"/>
    <s v="T240901202500960962709"/>
    <n v="799363874235"/>
    <x v="0"/>
    <s v="XXXXXX3700"/>
    <n v="1423"/>
    <x v="4"/>
    <x v="1"/>
    <n v="9"/>
    <x v="3"/>
    <n v="36"/>
    <n v="1423"/>
    <n v="0"/>
    <s v="1-Sep"/>
    <d v="1899-12-30T20:25:00"/>
    <x v="3"/>
    <x v="26"/>
    <x v="0"/>
    <x v="12"/>
    <x v="0"/>
  </r>
  <r>
    <x v="1469"/>
    <s v=" 09:21"/>
    <s v="Received from Customer - Anand Stores"/>
    <s v="T240902092100711997406"/>
    <n v="239265395091"/>
    <x v="0"/>
    <s v="XXXXXX3700"/>
    <n v="13765"/>
    <x v="4"/>
    <x v="1"/>
    <n v="9"/>
    <x v="4"/>
    <n v="36"/>
    <n v="13765"/>
    <n v="0"/>
    <s v="2-Sep"/>
    <d v="1899-12-30T09:21:00"/>
    <x v="0"/>
    <x v="27"/>
    <x v="0"/>
    <x v="13"/>
    <x v="0"/>
  </r>
  <r>
    <x v="1469"/>
    <s v=" 12:11"/>
    <s v="Paid to KOMAL TRADERS"/>
    <s v="P240902121100188288582"/>
    <n v="717463653631"/>
    <x v="1"/>
    <s v="XXXXXXXXXX0662"/>
    <n v="1478"/>
    <x v="4"/>
    <x v="1"/>
    <n v="9"/>
    <x v="4"/>
    <n v="36"/>
    <n v="0"/>
    <n v="1478"/>
    <s v="2-Sep"/>
    <d v="1899-12-30T12:11:00"/>
    <x v="2"/>
    <x v="27"/>
    <x v="1"/>
    <x v="3"/>
    <x v="0"/>
  </r>
  <r>
    <x v="1469"/>
    <s v=" 15:37"/>
    <s v="Paid to Textile Store"/>
    <s v="T240902153700772879694"/>
    <n v="869682105522"/>
    <x v="1"/>
    <s v="XXXXXX3700"/>
    <n v="11478"/>
    <x v="4"/>
    <x v="1"/>
    <n v="9"/>
    <x v="4"/>
    <n v="36"/>
    <n v="0"/>
    <n v="11478"/>
    <s v="2-Sep"/>
    <d v="1899-12-30T15:37:00"/>
    <x v="2"/>
    <x v="27"/>
    <x v="1"/>
    <x v="9"/>
    <x v="0"/>
  </r>
  <r>
    <x v="1469"/>
    <s v=" 17:21"/>
    <s v="Paid to Packaging Supplier"/>
    <s v="T240902172100114720605"/>
    <n v="815885087469"/>
    <x v="1"/>
    <s v="XXXXXXXXXX0662"/>
    <n v="20382"/>
    <x v="4"/>
    <x v="1"/>
    <n v="9"/>
    <x v="4"/>
    <n v="36"/>
    <n v="0"/>
    <n v="20382"/>
    <s v="2-Sep"/>
    <d v="1899-12-30T17:21:00"/>
    <x v="3"/>
    <x v="27"/>
    <x v="1"/>
    <x v="4"/>
    <x v="0"/>
  </r>
  <r>
    <x v="1469"/>
    <s v=" 18:58"/>
    <s v="Paid to Jio Recharge"/>
    <s v="T240902185800162193740"/>
    <n v="339721506143"/>
    <x v="1"/>
    <s v="XXXXXX3700"/>
    <n v="755"/>
    <x v="4"/>
    <x v="1"/>
    <n v="9"/>
    <x v="4"/>
    <n v="36"/>
    <n v="0"/>
    <n v="755"/>
    <s v="2-Sep"/>
    <d v="1899-12-30T18:58:00"/>
    <x v="3"/>
    <x v="27"/>
    <x v="2"/>
    <x v="5"/>
    <x v="0"/>
  </r>
  <r>
    <x v="1469"/>
    <s v=" 19:24"/>
    <s v="Received from Customer - Anand Stores"/>
    <s v="T240902192400225475095"/>
    <n v="177787695529"/>
    <x v="0"/>
    <s v="XXXXXX3700"/>
    <n v="7887"/>
    <x v="4"/>
    <x v="1"/>
    <n v="9"/>
    <x v="4"/>
    <n v="36"/>
    <n v="7887"/>
    <n v="0"/>
    <s v="2-Sep"/>
    <d v="1899-12-30T19:24:00"/>
    <x v="3"/>
    <x v="27"/>
    <x v="0"/>
    <x v="6"/>
    <x v="0"/>
  </r>
  <r>
    <x v="1470"/>
    <s v=" 09:42"/>
    <s v="Received from Customer - Kumar Stores"/>
    <s v="T240903094200605119581"/>
    <n v="350639061669"/>
    <x v="0"/>
    <s v="XXXXXXXXXX0662"/>
    <n v="5915"/>
    <x v="4"/>
    <x v="1"/>
    <n v="9"/>
    <x v="5"/>
    <n v="36"/>
    <n v="5915"/>
    <n v="0"/>
    <s v="3-Sep"/>
    <d v="1899-12-30T09:42:00"/>
    <x v="0"/>
    <x v="28"/>
    <x v="0"/>
    <x v="13"/>
    <x v="0"/>
  </r>
  <r>
    <x v="1470"/>
    <s v=" 20:22"/>
    <s v="Paid to Manish"/>
    <s v="T240903202200282449048"/>
    <n v="824543041181"/>
    <x v="1"/>
    <s v="XXXXXX3700"/>
    <n v="10606"/>
    <x v="4"/>
    <x v="1"/>
    <n v="9"/>
    <x v="5"/>
    <n v="36"/>
    <n v="0"/>
    <n v="10606"/>
    <s v="3-Sep"/>
    <d v="1899-12-30T20:22:00"/>
    <x v="3"/>
    <x v="28"/>
    <x v="1"/>
    <x v="12"/>
    <x v="0"/>
  </r>
  <r>
    <x v="1470"/>
    <s v=" 20:24"/>
    <s v="Received from Other UPI User"/>
    <s v="T240903202400911063673"/>
    <n v="188277768467"/>
    <x v="0"/>
    <s v="XXXXXXXXXX0662"/>
    <n v="12398"/>
    <x v="4"/>
    <x v="1"/>
    <n v="9"/>
    <x v="5"/>
    <n v="36"/>
    <n v="12398"/>
    <n v="0"/>
    <s v="3-Sep"/>
    <d v="1899-12-30T20:24:00"/>
    <x v="3"/>
    <x v="28"/>
    <x v="0"/>
    <x v="12"/>
    <x v="0"/>
  </r>
  <r>
    <x v="1470"/>
    <s v=" 21:24"/>
    <s v="Received from Lokesh"/>
    <s v="T240903212400830207555"/>
    <n v="682521137726"/>
    <x v="0"/>
    <s v="XXXXXX3700"/>
    <n v="13499"/>
    <x v="4"/>
    <x v="1"/>
    <n v="9"/>
    <x v="5"/>
    <n v="36"/>
    <n v="13499"/>
    <n v="0"/>
    <s v="3-Sep"/>
    <d v="1899-12-30T21:24:00"/>
    <x v="1"/>
    <x v="28"/>
    <x v="0"/>
    <x v="7"/>
    <x v="0"/>
  </r>
  <r>
    <x v="1470"/>
    <s v=" 21:57"/>
    <s v="Received from Customer - Ravi Enterprises"/>
    <s v="T240903215700224135990"/>
    <n v="586230183633"/>
    <x v="0"/>
    <s v="XXXXXX3700"/>
    <n v="3288"/>
    <x v="4"/>
    <x v="1"/>
    <n v="9"/>
    <x v="5"/>
    <n v="36"/>
    <n v="3288"/>
    <n v="0"/>
    <s v="3-Sep"/>
    <d v="1899-12-30T21:57:00"/>
    <x v="1"/>
    <x v="28"/>
    <x v="0"/>
    <x v="7"/>
    <x v="0"/>
  </r>
  <r>
    <x v="1471"/>
    <s v=" 08:38"/>
    <s v="Paid to Mobile Recharge"/>
    <s v="T240904083800742637354"/>
    <n v="347731178551"/>
    <x v="1"/>
    <s v="XXXXXX3700"/>
    <n v="7683"/>
    <x v="4"/>
    <x v="1"/>
    <n v="9"/>
    <x v="6"/>
    <n v="36"/>
    <n v="0"/>
    <n v="7683"/>
    <s v="4-Sep"/>
    <d v="1899-12-30T08:38:00"/>
    <x v="0"/>
    <x v="29"/>
    <x v="2"/>
    <x v="15"/>
    <x v="0"/>
  </r>
  <r>
    <x v="1471"/>
    <s v=" 11:54"/>
    <s v="Paid to Jio Recharge"/>
    <s v="T240904115400335595420"/>
    <n v="897174388467"/>
    <x v="1"/>
    <s v="XXXXXX3700"/>
    <n v="5800"/>
    <x v="4"/>
    <x v="1"/>
    <n v="9"/>
    <x v="6"/>
    <n v="36"/>
    <n v="0"/>
    <n v="5800"/>
    <s v="4-Sep"/>
    <d v="1899-12-30T11:54:00"/>
    <x v="0"/>
    <x v="29"/>
    <x v="2"/>
    <x v="2"/>
    <x v="0"/>
  </r>
  <r>
    <x v="1471"/>
    <s v=" 12:54"/>
    <s v="Received from Velu"/>
    <s v="T240904125400459548190"/>
    <n v="150860689938"/>
    <x v="0"/>
    <s v="XXXXXX3700"/>
    <n v="3644"/>
    <x v="4"/>
    <x v="1"/>
    <n v="9"/>
    <x v="6"/>
    <n v="36"/>
    <n v="3644"/>
    <n v="0"/>
    <s v="4-Sep"/>
    <d v="1899-12-30T12:54:00"/>
    <x v="2"/>
    <x v="29"/>
    <x v="0"/>
    <x v="3"/>
    <x v="0"/>
  </r>
  <r>
    <x v="1471"/>
    <s v=" 21:44"/>
    <s v="Received from Customer - Kumar Stores"/>
    <s v="T240904214400545892091"/>
    <n v="211555415903"/>
    <x v="0"/>
    <s v="XXXXXXXXXX0662"/>
    <n v="15115"/>
    <x v="4"/>
    <x v="1"/>
    <n v="9"/>
    <x v="6"/>
    <n v="36"/>
    <n v="15115"/>
    <n v="0"/>
    <s v="4-Sep"/>
    <d v="1899-12-30T21:44:00"/>
    <x v="1"/>
    <x v="29"/>
    <x v="0"/>
    <x v="7"/>
    <x v="0"/>
  </r>
  <r>
    <x v="1471"/>
    <s v=" 22:56"/>
    <s v="Received from Customer - Sri Lakshmi Stores"/>
    <s v="T240904225600156294317"/>
    <n v="821904210027"/>
    <x v="0"/>
    <s v="XXXXXXXXXX0662"/>
    <n v="20280"/>
    <x v="4"/>
    <x v="1"/>
    <n v="9"/>
    <x v="6"/>
    <n v="36"/>
    <n v="20280"/>
    <n v="0"/>
    <s v="4-Sep"/>
    <d v="1899-12-30T22:56:00"/>
    <x v="1"/>
    <x v="29"/>
    <x v="0"/>
    <x v="16"/>
    <x v="0"/>
  </r>
  <r>
    <x v="1472"/>
    <s v=" 12:36"/>
    <s v="Received from Lokesh"/>
    <s v="T240905123600782236664"/>
    <n v="862726761071"/>
    <x v="0"/>
    <s v="XXXXXX3700"/>
    <n v="23799"/>
    <x v="4"/>
    <x v="1"/>
    <n v="9"/>
    <x v="0"/>
    <n v="36"/>
    <n v="23799"/>
    <n v="0"/>
    <s v="5-Sep"/>
    <d v="1899-12-30T12:36:00"/>
    <x v="2"/>
    <x v="30"/>
    <x v="0"/>
    <x v="3"/>
    <x v="0"/>
  </r>
  <r>
    <x v="1472"/>
    <s v=" 13:13"/>
    <s v="Received from Customer - ABC Traders"/>
    <s v="T240905131300530521278"/>
    <n v="188043149524"/>
    <x v="0"/>
    <s v="XXXXXX3700"/>
    <n v="1796"/>
    <x v="4"/>
    <x v="1"/>
    <n v="9"/>
    <x v="0"/>
    <n v="36"/>
    <n v="1796"/>
    <n v="0"/>
    <s v="5-Sep"/>
    <d v="1899-12-30T13:13:00"/>
    <x v="2"/>
    <x v="30"/>
    <x v="0"/>
    <x v="8"/>
    <x v="0"/>
  </r>
  <r>
    <x v="1472"/>
    <s v=" 15:37"/>
    <s v="Received from Customer - Sagar Enterprises"/>
    <s v="T240905153700369206980"/>
    <n v="445802262903"/>
    <x v="0"/>
    <s v="XXXXXXXXXX0662"/>
    <n v="20149"/>
    <x v="4"/>
    <x v="1"/>
    <n v="9"/>
    <x v="0"/>
    <n v="36"/>
    <n v="20149"/>
    <n v="0"/>
    <s v="5-Sep"/>
    <d v="1899-12-30T15:37:00"/>
    <x v="2"/>
    <x v="30"/>
    <x v="0"/>
    <x v="9"/>
    <x v="0"/>
  </r>
  <r>
    <x v="1472"/>
    <s v=" 16:46"/>
    <s v="Paid to Wholesale Supplier"/>
    <s v="T240905164600245522430"/>
    <n v="770787373665"/>
    <x v="1"/>
    <s v="XXXXXX3700"/>
    <n v="7413"/>
    <x v="4"/>
    <x v="1"/>
    <n v="9"/>
    <x v="0"/>
    <n v="36"/>
    <n v="0"/>
    <n v="7413"/>
    <s v="5-Sep"/>
    <d v="1899-12-30T16:46:00"/>
    <x v="2"/>
    <x v="30"/>
    <x v="1"/>
    <x v="11"/>
    <x v="0"/>
  </r>
  <r>
    <x v="1472"/>
    <s v=" 17:39"/>
    <s v="Paid to Local Hotel"/>
    <s v="P240905173900756298525"/>
    <n v="757566956820"/>
    <x v="1"/>
    <s v="XXXXXXXXXX0662"/>
    <n v="7137"/>
    <x v="4"/>
    <x v="1"/>
    <n v="9"/>
    <x v="0"/>
    <n v="36"/>
    <n v="0"/>
    <n v="7137"/>
    <s v="5-Sep"/>
    <d v="1899-12-30T17:39:00"/>
    <x v="3"/>
    <x v="30"/>
    <x v="1"/>
    <x v="4"/>
    <x v="0"/>
  </r>
  <r>
    <x v="1472"/>
    <s v=" 22:57"/>
    <s v="Paid to IOCL Service Station"/>
    <s v="P240905225700246440961"/>
    <n v="81891444851"/>
    <x v="1"/>
    <s v="XXXXXX3700"/>
    <n v="5590"/>
    <x v="4"/>
    <x v="1"/>
    <n v="9"/>
    <x v="0"/>
    <n v="36"/>
    <n v="0"/>
    <n v="5590"/>
    <s v="5-Sep"/>
    <d v="1899-12-30T22:57:00"/>
    <x v="1"/>
    <x v="30"/>
    <x v="1"/>
    <x v="16"/>
    <x v="0"/>
  </r>
  <r>
    <x v="1473"/>
    <s v=" 13:11"/>
    <s v="Received from Customer - Kumar Stores"/>
    <s v="T240906131100791935228"/>
    <n v="407438630722"/>
    <x v="0"/>
    <s v="XXXXXXXXXX0662"/>
    <n v="5499"/>
    <x v="4"/>
    <x v="1"/>
    <n v="9"/>
    <x v="1"/>
    <n v="36"/>
    <n v="5499"/>
    <n v="0"/>
    <s v="6-Sep"/>
    <d v="1899-12-30T13:11:00"/>
    <x v="2"/>
    <x v="0"/>
    <x v="0"/>
    <x v="8"/>
    <x v="0"/>
  </r>
  <r>
    <x v="1473"/>
    <s v=" 13:26"/>
    <s v="Paid to Family Member - Priya"/>
    <s v="T240906132600186950689"/>
    <n v="423837697028"/>
    <x v="1"/>
    <s v="XXXXXXXXXX0662"/>
    <n v="6164"/>
    <x v="4"/>
    <x v="1"/>
    <n v="9"/>
    <x v="1"/>
    <n v="36"/>
    <n v="0"/>
    <n v="6164"/>
    <s v="6-Sep"/>
    <d v="1899-12-30T13:26:00"/>
    <x v="2"/>
    <x v="0"/>
    <x v="1"/>
    <x v="8"/>
    <x v="0"/>
  </r>
  <r>
    <x v="1473"/>
    <s v=" 13:41"/>
    <s v="Received from Ramesh"/>
    <s v="T240906134100425471336"/>
    <n v="604179763056"/>
    <x v="0"/>
    <s v="XXXXXXXXXX0662"/>
    <n v="13065"/>
    <x v="4"/>
    <x v="1"/>
    <n v="9"/>
    <x v="1"/>
    <n v="36"/>
    <n v="13065"/>
    <n v="0"/>
    <s v="6-Sep"/>
    <d v="1899-12-30T13:41:00"/>
    <x v="2"/>
    <x v="0"/>
    <x v="0"/>
    <x v="8"/>
    <x v="0"/>
  </r>
  <r>
    <x v="1473"/>
    <s v=" 18:20"/>
    <s v="Received from Customer - Manish Traders"/>
    <s v="T240906182000830248952"/>
    <n v="928095878811"/>
    <x v="0"/>
    <s v="XXXXXX3700"/>
    <n v="9861"/>
    <x v="4"/>
    <x v="1"/>
    <n v="9"/>
    <x v="1"/>
    <n v="36"/>
    <n v="9861"/>
    <n v="0"/>
    <s v="6-Sep"/>
    <d v="1899-12-30T18:20:00"/>
    <x v="3"/>
    <x v="0"/>
    <x v="0"/>
    <x v="5"/>
    <x v="0"/>
  </r>
  <r>
    <x v="1473"/>
    <s v=" 18:54"/>
    <s v="Received from Customer - Anand Stores"/>
    <s v="T240906185400153437767"/>
    <n v="189037076709"/>
    <x v="0"/>
    <s v="XXXXXXXXXX0662"/>
    <n v="2404"/>
    <x v="4"/>
    <x v="1"/>
    <n v="9"/>
    <x v="1"/>
    <n v="36"/>
    <n v="2404"/>
    <n v="0"/>
    <s v="6-Sep"/>
    <d v="1899-12-30T18:54:00"/>
    <x v="3"/>
    <x v="0"/>
    <x v="0"/>
    <x v="5"/>
    <x v="0"/>
  </r>
  <r>
    <x v="1474"/>
    <s v=" 08:57"/>
    <s v="Paid to Amazon Pay Groceries"/>
    <s v="P240907085700363776926"/>
    <n v="788702536996"/>
    <x v="1"/>
    <s v="XXXXXXXXXX0662"/>
    <n v="3571"/>
    <x v="4"/>
    <x v="1"/>
    <n v="9"/>
    <x v="2"/>
    <n v="36"/>
    <n v="0"/>
    <n v="3571"/>
    <s v="7-Sep"/>
    <d v="1899-12-30T08:57:00"/>
    <x v="0"/>
    <x v="1"/>
    <x v="4"/>
    <x v="15"/>
    <x v="0"/>
  </r>
  <r>
    <x v="1474"/>
    <s v=" 09:35"/>
    <s v="Received from Customer - Ravi Enterprises"/>
    <s v="T240907093500118072404"/>
    <n v="405059686418"/>
    <x v="0"/>
    <s v="XXXXXXXXXX0662"/>
    <n v="12308"/>
    <x v="4"/>
    <x v="1"/>
    <n v="9"/>
    <x v="2"/>
    <n v="36"/>
    <n v="12308"/>
    <n v="0"/>
    <s v="7-Sep"/>
    <d v="1899-12-30T09:35:00"/>
    <x v="0"/>
    <x v="1"/>
    <x v="0"/>
    <x v="13"/>
    <x v="0"/>
  </r>
  <r>
    <x v="1474"/>
    <s v=" 13:40"/>
    <s v="Received from Manish"/>
    <s v="T240907134000213952251"/>
    <n v="485092578366"/>
    <x v="0"/>
    <s v="XXXXXXXXXX0662"/>
    <n v="16921"/>
    <x v="4"/>
    <x v="1"/>
    <n v="9"/>
    <x v="2"/>
    <n v="36"/>
    <n v="16921"/>
    <n v="0"/>
    <s v="7-Sep"/>
    <d v="1899-12-30T13:40:00"/>
    <x v="2"/>
    <x v="1"/>
    <x v="0"/>
    <x v="8"/>
    <x v="0"/>
  </r>
  <r>
    <x v="1474"/>
    <s v=" 15:41"/>
    <s v="Received from Customer - Sri Lakshmi Stores"/>
    <s v="T240907154100972379348"/>
    <n v="84057608367"/>
    <x v="0"/>
    <s v="XXXXXXXXXX0662"/>
    <n v="11824"/>
    <x v="4"/>
    <x v="1"/>
    <n v="9"/>
    <x v="2"/>
    <n v="36"/>
    <n v="11824"/>
    <n v="0"/>
    <s v="7-Sep"/>
    <d v="1899-12-30T15:41:00"/>
    <x v="2"/>
    <x v="1"/>
    <x v="0"/>
    <x v="9"/>
    <x v="0"/>
  </r>
  <r>
    <x v="1474"/>
    <s v=" 16:28"/>
    <s v="Received from Customer - Venkatesh Traders"/>
    <s v="T240907162800523811349"/>
    <n v="895732439138"/>
    <x v="0"/>
    <s v="XXXXXX3700"/>
    <n v="5085"/>
    <x v="4"/>
    <x v="1"/>
    <n v="9"/>
    <x v="2"/>
    <n v="36"/>
    <n v="5085"/>
    <n v="0"/>
    <s v="7-Sep"/>
    <d v="1899-12-30T16:28:00"/>
    <x v="2"/>
    <x v="1"/>
    <x v="0"/>
    <x v="11"/>
    <x v="0"/>
  </r>
  <r>
    <x v="1474"/>
    <s v=" 23:03"/>
    <s v="Received from Family Member - Priya"/>
    <s v="T240907230300981347777"/>
    <n v="901669503892"/>
    <x v="0"/>
    <s v="XXXXXXXXXX0662"/>
    <n v="5435"/>
    <x v="4"/>
    <x v="1"/>
    <n v="9"/>
    <x v="2"/>
    <n v="36"/>
    <n v="5435"/>
    <n v="0"/>
    <s v="7-Sep"/>
    <d v="1899-12-30T23:03:00"/>
    <x v="1"/>
    <x v="1"/>
    <x v="0"/>
    <x v="1"/>
    <x v="0"/>
  </r>
  <r>
    <x v="1475"/>
    <s v=" 07:34"/>
    <s v="Paid to Local Provision Store"/>
    <s v="T240908073400510819206"/>
    <n v="648226414144"/>
    <x v="1"/>
    <s v="XXXXXXXXXX0662"/>
    <n v="5100"/>
    <x v="4"/>
    <x v="1"/>
    <n v="9"/>
    <x v="3"/>
    <n v="37"/>
    <n v="0"/>
    <n v="5100"/>
    <s v="8-Sep"/>
    <d v="1899-12-30T07:34:00"/>
    <x v="0"/>
    <x v="2"/>
    <x v="1"/>
    <x v="14"/>
    <x v="0"/>
  </r>
  <r>
    <x v="1475"/>
    <s v=" 10:37"/>
    <s v="Received from Ramesh"/>
    <s v="T240908103700826782733"/>
    <n v="314206277714"/>
    <x v="0"/>
    <s v="XXXXXXXXXX0662"/>
    <n v="13027"/>
    <x v="4"/>
    <x v="1"/>
    <n v="9"/>
    <x v="3"/>
    <n v="37"/>
    <n v="13027"/>
    <n v="0"/>
    <s v="8-Sep"/>
    <d v="1899-12-30T10:37:00"/>
    <x v="0"/>
    <x v="2"/>
    <x v="0"/>
    <x v="0"/>
    <x v="0"/>
  </r>
  <r>
    <x v="1475"/>
    <s v=" 16:10"/>
    <s v="Paid to Santhu"/>
    <s v="T240908161000993977946"/>
    <n v="501407123780"/>
    <x v="1"/>
    <s v="XXXXXX3700"/>
    <n v="3456"/>
    <x v="4"/>
    <x v="1"/>
    <n v="9"/>
    <x v="3"/>
    <n v="37"/>
    <n v="0"/>
    <n v="3456"/>
    <s v="8-Sep"/>
    <d v="1899-12-30T16:10:00"/>
    <x v="2"/>
    <x v="2"/>
    <x v="1"/>
    <x v="11"/>
    <x v="0"/>
  </r>
  <r>
    <x v="1476"/>
    <s v=" 08:42"/>
    <s v="Received from Customer - Sri Lakshmi Stores"/>
    <s v="T240909084200595537523"/>
    <n v="203786356921"/>
    <x v="0"/>
    <s v="XXXXXXXXXX0662"/>
    <n v="20670"/>
    <x v="4"/>
    <x v="1"/>
    <n v="9"/>
    <x v="4"/>
    <n v="37"/>
    <n v="20670"/>
    <n v="0"/>
    <s v="9-Sep"/>
    <d v="1899-12-30T08:42:00"/>
    <x v="0"/>
    <x v="3"/>
    <x v="0"/>
    <x v="15"/>
    <x v="0"/>
  </r>
  <r>
    <x v="1476"/>
    <s v=" 12:16"/>
    <s v="Paid to Stationery Supplier"/>
    <s v="P240909121600459600297"/>
    <n v="815724329447"/>
    <x v="1"/>
    <s v="XXXXXX3700"/>
    <n v="1232"/>
    <x v="4"/>
    <x v="1"/>
    <n v="9"/>
    <x v="4"/>
    <n v="37"/>
    <n v="0"/>
    <n v="1232"/>
    <s v="9-Sep"/>
    <d v="1899-12-30T12:16:00"/>
    <x v="2"/>
    <x v="3"/>
    <x v="1"/>
    <x v="3"/>
    <x v="0"/>
  </r>
  <r>
    <x v="1476"/>
    <s v=" 18:23"/>
    <s v="Received from Customer - Sri Lakshmi Stores"/>
    <s v="T240909182300940913093"/>
    <n v="30436055697"/>
    <x v="0"/>
    <s v="XXXXXX3700"/>
    <n v="2446"/>
    <x v="4"/>
    <x v="1"/>
    <n v="9"/>
    <x v="4"/>
    <n v="37"/>
    <n v="2446"/>
    <n v="0"/>
    <s v="9-Sep"/>
    <d v="1899-12-30T18:23:00"/>
    <x v="3"/>
    <x v="3"/>
    <x v="0"/>
    <x v="5"/>
    <x v="0"/>
  </r>
  <r>
    <x v="1477"/>
    <s v=" 10:19"/>
    <s v="Received from Customer - Sagar Enterprises"/>
    <s v="T240910101900911688332"/>
    <n v="719557641261"/>
    <x v="0"/>
    <s v="XXXXXX3700"/>
    <n v="7437"/>
    <x v="4"/>
    <x v="1"/>
    <n v="9"/>
    <x v="5"/>
    <n v="37"/>
    <n v="7437"/>
    <n v="0"/>
    <s v="10-Sep"/>
    <d v="1899-12-30T10:19:00"/>
    <x v="0"/>
    <x v="4"/>
    <x v="0"/>
    <x v="0"/>
    <x v="0"/>
  </r>
  <r>
    <x v="1477"/>
    <s v=" 13:28"/>
    <s v="Received from Other Customer"/>
    <s v="T240910132800313934688"/>
    <n v="720185519567"/>
    <x v="0"/>
    <s v="XXXXXX3700"/>
    <n v="6461"/>
    <x v="4"/>
    <x v="1"/>
    <n v="9"/>
    <x v="5"/>
    <n v="37"/>
    <n v="6461"/>
    <n v="0"/>
    <s v="10-Sep"/>
    <d v="1899-12-30T13:28:00"/>
    <x v="2"/>
    <x v="4"/>
    <x v="0"/>
    <x v="8"/>
    <x v="0"/>
  </r>
  <r>
    <x v="1477"/>
    <s v=" 17:34"/>
    <s v="Paid to Airtel Recharge"/>
    <s v="T240910173400331058543"/>
    <n v="482286266586"/>
    <x v="1"/>
    <s v="XXXXXXXXXX0662"/>
    <n v="2666"/>
    <x v="4"/>
    <x v="1"/>
    <n v="9"/>
    <x v="5"/>
    <n v="37"/>
    <n v="0"/>
    <n v="2666"/>
    <s v="10-Sep"/>
    <d v="1899-12-30T17:34:00"/>
    <x v="3"/>
    <x v="4"/>
    <x v="2"/>
    <x v="4"/>
    <x v="0"/>
  </r>
  <r>
    <x v="1477"/>
    <s v=" 18:06"/>
    <s v="Received from Customer - Venkatesh Traders"/>
    <s v="T240910180600113713551"/>
    <n v="11364405944"/>
    <x v="0"/>
    <s v="XXXXXXXXXX0662"/>
    <n v="6443"/>
    <x v="4"/>
    <x v="1"/>
    <n v="9"/>
    <x v="5"/>
    <n v="37"/>
    <n v="6443"/>
    <n v="0"/>
    <s v="10-Sep"/>
    <d v="1899-12-30T18:06:00"/>
    <x v="3"/>
    <x v="4"/>
    <x v="0"/>
    <x v="5"/>
    <x v="0"/>
  </r>
  <r>
    <x v="1477"/>
    <s v=" 20:59"/>
    <s v="Received from Local Customer"/>
    <s v="T240910205900467964698"/>
    <n v="787619327064"/>
    <x v="0"/>
    <s v="XXXXXXXXXX0662"/>
    <n v="22393"/>
    <x v="4"/>
    <x v="1"/>
    <n v="9"/>
    <x v="5"/>
    <n v="37"/>
    <n v="22393"/>
    <n v="0"/>
    <s v="10-Sep"/>
    <d v="1899-12-30T20:59:00"/>
    <x v="3"/>
    <x v="4"/>
    <x v="0"/>
    <x v="12"/>
    <x v="0"/>
  </r>
  <r>
    <x v="1478"/>
    <s v=" 07:34"/>
    <s v="Received from Customer - Venkatesh Traders"/>
    <s v="T240911073400330495595"/>
    <n v="925051200955"/>
    <x v="0"/>
    <s v="XXXXXXXXXX0662"/>
    <n v="6383"/>
    <x v="4"/>
    <x v="1"/>
    <n v="9"/>
    <x v="6"/>
    <n v="37"/>
    <n v="6383"/>
    <n v="0"/>
    <s v="11-Sep"/>
    <d v="1899-12-30T07:34:00"/>
    <x v="0"/>
    <x v="5"/>
    <x v="0"/>
    <x v="14"/>
    <x v="0"/>
  </r>
  <r>
    <x v="1478"/>
    <s v=" 14:02"/>
    <s v="Paid to Airtel Recharge"/>
    <s v="T240911140200726909139"/>
    <n v="674175092727"/>
    <x v="1"/>
    <s v="XXXXXXXXXX0662"/>
    <n v="3771"/>
    <x v="4"/>
    <x v="1"/>
    <n v="9"/>
    <x v="6"/>
    <n v="37"/>
    <n v="0"/>
    <n v="3771"/>
    <s v="11-Sep"/>
    <d v="1899-12-30T14:02:00"/>
    <x v="2"/>
    <x v="5"/>
    <x v="2"/>
    <x v="10"/>
    <x v="0"/>
  </r>
  <r>
    <x v="1478"/>
    <s v=" 15:16"/>
    <s v="Paid to Textile Store"/>
    <s v="T240911151600620844571"/>
    <n v="283606220172"/>
    <x v="1"/>
    <s v="XXXXXXXXXX0662"/>
    <n v="6601"/>
    <x v="4"/>
    <x v="1"/>
    <n v="9"/>
    <x v="6"/>
    <n v="37"/>
    <n v="0"/>
    <n v="6601"/>
    <s v="11-Sep"/>
    <d v="1899-12-30T15:16:00"/>
    <x v="2"/>
    <x v="5"/>
    <x v="1"/>
    <x v="9"/>
    <x v="0"/>
  </r>
  <r>
    <x v="1478"/>
    <s v=" 16:13"/>
    <s v="Received from Santhu"/>
    <s v="T240911161300536612988"/>
    <n v="505036585259"/>
    <x v="0"/>
    <s v="XXXXXX3700"/>
    <n v="19578"/>
    <x v="4"/>
    <x v="1"/>
    <n v="9"/>
    <x v="6"/>
    <n v="37"/>
    <n v="19578"/>
    <n v="0"/>
    <s v="11-Sep"/>
    <d v="1899-12-30T16:13:00"/>
    <x v="2"/>
    <x v="5"/>
    <x v="0"/>
    <x v="11"/>
    <x v="0"/>
  </r>
  <r>
    <x v="1479"/>
    <s v=" 16:04"/>
    <s v="Paid to Family Member - Priya"/>
    <s v="P240912160400220729191"/>
    <n v="91871827155"/>
    <x v="1"/>
    <s v="XXXXXX3700"/>
    <n v="9950"/>
    <x v="4"/>
    <x v="1"/>
    <n v="9"/>
    <x v="0"/>
    <n v="37"/>
    <n v="0"/>
    <n v="9950"/>
    <s v="12-Sep"/>
    <d v="1899-12-30T16:04:00"/>
    <x v="2"/>
    <x v="6"/>
    <x v="1"/>
    <x v="11"/>
    <x v="0"/>
  </r>
  <r>
    <x v="1479"/>
    <s v=" 17:49"/>
    <s v="Received from Customer - Sri Lakshmi Stores"/>
    <s v="T240912174900978610379"/>
    <n v="907516522179"/>
    <x v="0"/>
    <s v="XXXXXX3700"/>
    <n v="8281"/>
    <x v="4"/>
    <x v="1"/>
    <n v="9"/>
    <x v="0"/>
    <n v="37"/>
    <n v="8281"/>
    <n v="0"/>
    <s v="12-Sep"/>
    <d v="1899-12-30T17:49:00"/>
    <x v="3"/>
    <x v="6"/>
    <x v="0"/>
    <x v="4"/>
    <x v="0"/>
  </r>
  <r>
    <x v="1479"/>
    <s v=" 21:55"/>
    <s v="Received from Customer - Venkatesh Traders"/>
    <s v="T240912215500377848764"/>
    <n v="873840768222"/>
    <x v="0"/>
    <s v="XXXXXXXXXX0662"/>
    <n v="9833"/>
    <x v="4"/>
    <x v="1"/>
    <n v="9"/>
    <x v="0"/>
    <n v="37"/>
    <n v="9833"/>
    <n v="0"/>
    <s v="12-Sep"/>
    <d v="1899-12-30T21:55:00"/>
    <x v="1"/>
    <x v="6"/>
    <x v="0"/>
    <x v="7"/>
    <x v="0"/>
  </r>
  <r>
    <x v="1480"/>
    <s v=" 08:18"/>
    <s v="Paid to Textile Store"/>
    <s v="P240913081800277289406"/>
    <n v="534769232729"/>
    <x v="1"/>
    <s v="XXXXXXXXXX0662"/>
    <n v="4849"/>
    <x v="4"/>
    <x v="1"/>
    <n v="9"/>
    <x v="1"/>
    <n v="37"/>
    <n v="0"/>
    <n v="4849"/>
    <s v="13-Sep"/>
    <d v="1899-12-30T08:18:00"/>
    <x v="0"/>
    <x v="7"/>
    <x v="1"/>
    <x v="15"/>
    <x v="0"/>
  </r>
  <r>
    <x v="1480"/>
    <s v=" 15:01"/>
    <s v="Received from Customer - ABC Traders"/>
    <s v="T240913150100632679668"/>
    <n v="366127948443"/>
    <x v="0"/>
    <s v="XXXXXXXXXX0662"/>
    <n v="10994"/>
    <x v="4"/>
    <x v="1"/>
    <n v="9"/>
    <x v="1"/>
    <n v="37"/>
    <n v="10994"/>
    <n v="0"/>
    <s v="13-Sep"/>
    <d v="1899-12-30T15:01:00"/>
    <x v="2"/>
    <x v="7"/>
    <x v="0"/>
    <x v="9"/>
    <x v="0"/>
  </r>
  <r>
    <x v="1480"/>
    <s v=" 16:05"/>
    <s v="Received from Customer - Sagar Enterprises"/>
    <s v="T240913160500525985622"/>
    <n v="418615819755"/>
    <x v="0"/>
    <s v="XXXXXXXXXX0662"/>
    <n v="5562"/>
    <x v="4"/>
    <x v="1"/>
    <n v="9"/>
    <x v="1"/>
    <n v="37"/>
    <n v="5562"/>
    <n v="0"/>
    <s v="13-Sep"/>
    <d v="1899-12-30T16:05:00"/>
    <x v="2"/>
    <x v="7"/>
    <x v="0"/>
    <x v="11"/>
    <x v="0"/>
  </r>
  <r>
    <x v="1480"/>
    <s v=" 17:03"/>
    <s v="Paid to Jio Recharge"/>
    <s v="T240913170300863501474"/>
    <n v="98376799638"/>
    <x v="1"/>
    <s v="XXXXXX3700"/>
    <n v="1538"/>
    <x v="4"/>
    <x v="1"/>
    <n v="9"/>
    <x v="1"/>
    <n v="37"/>
    <n v="0"/>
    <n v="1538"/>
    <s v="13-Sep"/>
    <d v="1899-12-30T17:03:00"/>
    <x v="3"/>
    <x v="7"/>
    <x v="2"/>
    <x v="4"/>
    <x v="0"/>
  </r>
  <r>
    <x v="1480"/>
    <s v=" 17:03"/>
    <s v="Paid to Wholesale Supplier"/>
    <s v="P240913170300358274035"/>
    <n v="615449281550"/>
    <x v="1"/>
    <s v="XXXXXX3700"/>
    <n v="1462"/>
    <x v="4"/>
    <x v="1"/>
    <n v="9"/>
    <x v="1"/>
    <n v="37"/>
    <n v="0"/>
    <n v="1462"/>
    <s v="13-Sep"/>
    <d v="1899-12-30T17:03:00"/>
    <x v="3"/>
    <x v="7"/>
    <x v="1"/>
    <x v="4"/>
    <x v="0"/>
  </r>
  <r>
    <x v="1480"/>
    <s v=" 17:26"/>
    <s v="Paid to Family Member - Priya"/>
    <s v="T240913172600944075525"/>
    <n v="776126718194"/>
    <x v="1"/>
    <s v="XXXXXXXXXX0662"/>
    <n v="11852"/>
    <x v="4"/>
    <x v="1"/>
    <n v="9"/>
    <x v="1"/>
    <n v="37"/>
    <n v="0"/>
    <n v="11852"/>
    <s v="13-Sep"/>
    <d v="1899-12-30T17:26:00"/>
    <x v="3"/>
    <x v="7"/>
    <x v="1"/>
    <x v="4"/>
    <x v="0"/>
  </r>
  <r>
    <x v="1480"/>
    <s v=" 19:33"/>
    <s v="Received from Customer - Manish Traders"/>
    <s v="T240913193300988972877"/>
    <n v="612626307667"/>
    <x v="0"/>
    <s v="XXXXXX3700"/>
    <n v="22544"/>
    <x v="4"/>
    <x v="1"/>
    <n v="9"/>
    <x v="1"/>
    <n v="37"/>
    <n v="22544"/>
    <n v="0"/>
    <s v="13-Sep"/>
    <d v="1899-12-30T19:33:00"/>
    <x v="3"/>
    <x v="7"/>
    <x v="0"/>
    <x v="6"/>
    <x v="0"/>
  </r>
  <r>
    <x v="1480"/>
    <s v=" 19:36"/>
    <s v="Received from Other UPI User"/>
    <s v="T240913193600833463473"/>
    <n v="733054806205"/>
    <x v="0"/>
    <s v="XXXXXXXXXX0662"/>
    <n v="10551"/>
    <x v="4"/>
    <x v="1"/>
    <n v="9"/>
    <x v="1"/>
    <n v="37"/>
    <n v="10551"/>
    <n v="0"/>
    <s v="13-Sep"/>
    <d v="1899-12-30T19:36:00"/>
    <x v="3"/>
    <x v="7"/>
    <x v="0"/>
    <x v="6"/>
    <x v="0"/>
  </r>
  <r>
    <x v="1480"/>
    <s v=" 19:58"/>
    <s v="Paid to Amazon Shopping"/>
    <s v="T240913195800781610884"/>
    <n v="481655856756"/>
    <x v="1"/>
    <s v="XXXXXXXXXX0662"/>
    <n v="4223"/>
    <x v="4"/>
    <x v="1"/>
    <n v="9"/>
    <x v="1"/>
    <n v="37"/>
    <n v="0"/>
    <n v="4223"/>
    <s v="13-Sep"/>
    <d v="1899-12-30T19:58:00"/>
    <x v="3"/>
    <x v="7"/>
    <x v="4"/>
    <x v="6"/>
    <x v="0"/>
  </r>
  <r>
    <x v="1481"/>
    <s v=" 16:34"/>
    <s v="Received from Customer - Venkatesh Traders"/>
    <s v="T240914163400541393338"/>
    <n v="592526013216"/>
    <x v="0"/>
    <s v="XXXXXXXXXX0662"/>
    <n v="34159"/>
    <x v="4"/>
    <x v="1"/>
    <n v="9"/>
    <x v="2"/>
    <n v="37"/>
    <n v="34159"/>
    <n v="0"/>
    <s v="14-Sep"/>
    <d v="1899-12-30T16:34:00"/>
    <x v="2"/>
    <x v="8"/>
    <x v="0"/>
    <x v="11"/>
    <x v="0"/>
  </r>
  <r>
    <x v="1481"/>
    <s v=" 23:42"/>
    <s v="Received from Local Customer"/>
    <s v="T240914234200280651858"/>
    <n v="318352318273"/>
    <x v="0"/>
    <s v="XXXXXX3700"/>
    <n v="39282"/>
    <x v="4"/>
    <x v="1"/>
    <n v="9"/>
    <x v="2"/>
    <n v="37"/>
    <n v="39282"/>
    <n v="0"/>
    <s v="14-Sep"/>
    <d v="1899-12-30T23:42:00"/>
    <x v="1"/>
    <x v="8"/>
    <x v="0"/>
    <x v="1"/>
    <x v="0"/>
  </r>
  <r>
    <x v="1482"/>
    <s v=" 14:23"/>
    <s v="Received from Customer - Kumar Stores"/>
    <s v="T240915142300448935558"/>
    <n v="258134856290"/>
    <x v="0"/>
    <s v="XXXXXXXXXX0662"/>
    <n v="6869"/>
    <x v="4"/>
    <x v="1"/>
    <n v="9"/>
    <x v="3"/>
    <n v="38"/>
    <n v="6869"/>
    <n v="0"/>
    <s v="15-Sep"/>
    <d v="1899-12-30T14:23:00"/>
    <x v="2"/>
    <x v="9"/>
    <x v="0"/>
    <x v="10"/>
    <x v="0"/>
  </r>
  <r>
    <x v="1482"/>
    <s v=" 20:01"/>
    <s v="Received from Customer - Anand Stores"/>
    <s v="T240915200100822852029"/>
    <n v="605692533000"/>
    <x v="0"/>
    <s v="XXXXXX3700"/>
    <n v="10119"/>
    <x v="4"/>
    <x v="1"/>
    <n v="9"/>
    <x v="3"/>
    <n v="38"/>
    <n v="10119"/>
    <n v="0"/>
    <s v="15-Sep"/>
    <d v="1899-12-30T20:01:00"/>
    <x v="3"/>
    <x v="9"/>
    <x v="0"/>
    <x v="12"/>
    <x v="0"/>
  </r>
  <r>
    <x v="1483"/>
    <s v=" 08:48"/>
    <s v="Paid to Swiggy"/>
    <s v="T240916084800253544702"/>
    <n v="620900388517"/>
    <x v="1"/>
    <s v="XXXXXX3700"/>
    <n v="8646"/>
    <x v="4"/>
    <x v="1"/>
    <n v="9"/>
    <x v="4"/>
    <n v="38"/>
    <n v="0"/>
    <n v="8646"/>
    <s v="16-Sep"/>
    <d v="1899-12-30T08:48:00"/>
    <x v="0"/>
    <x v="10"/>
    <x v="1"/>
    <x v="15"/>
    <x v="0"/>
  </r>
  <r>
    <x v="1483"/>
    <s v=" 12:46"/>
    <s v="Received from Customer - Anand Stores"/>
    <s v="T240916124600538129151"/>
    <n v="936688836297"/>
    <x v="0"/>
    <s v="XXXXXX3700"/>
    <n v="11120"/>
    <x v="4"/>
    <x v="1"/>
    <n v="9"/>
    <x v="4"/>
    <n v="38"/>
    <n v="11120"/>
    <n v="0"/>
    <s v="16-Sep"/>
    <d v="1899-12-30T12:46:00"/>
    <x v="2"/>
    <x v="10"/>
    <x v="0"/>
    <x v="3"/>
    <x v="0"/>
  </r>
  <r>
    <x v="1483"/>
    <s v=" 15:08"/>
    <s v="Paid to Other Merchant"/>
    <s v="T240916150800948732061"/>
    <n v="876575032648"/>
    <x v="1"/>
    <s v="XXXXXXXXXX0662"/>
    <n v="12013"/>
    <x v="4"/>
    <x v="1"/>
    <n v="9"/>
    <x v="4"/>
    <n v="38"/>
    <n v="0"/>
    <n v="12013"/>
    <s v="16-Sep"/>
    <d v="1899-12-30T15:08:00"/>
    <x v="2"/>
    <x v="10"/>
    <x v="1"/>
    <x v="9"/>
    <x v="0"/>
  </r>
  <r>
    <x v="1483"/>
    <s v=" 17:42"/>
    <s v="Received from Ramesh"/>
    <s v="T240916174200699508198"/>
    <n v="850295364372"/>
    <x v="0"/>
    <s v="XXXXXX3700"/>
    <n v="4346"/>
    <x v="4"/>
    <x v="1"/>
    <n v="9"/>
    <x v="4"/>
    <n v="38"/>
    <n v="4346"/>
    <n v="0"/>
    <s v="16-Sep"/>
    <d v="1899-12-30T17:42:00"/>
    <x v="3"/>
    <x v="10"/>
    <x v="0"/>
    <x v="4"/>
    <x v="0"/>
  </r>
  <r>
    <x v="1483"/>
    <s v=" 19:17"/>
    <s v="Received from Customer - Ramesh &amp; Co"/>
    <s v="T240916191700615307491"/>
    <n v="141626406198"/>
    <x v="0"/>
    <s v="XXXXXX3700"/>
    <n v="10708"/>
    <x v="4"/>
    <x v="1"/>
    <n v="9"/>
    <x v="4"/>
    <n v="38"/>
    <n v="10708"/>
    <n v="0"/>
    <s v="16-Sep"/>
    <d v="1899-12-30T19:17:00"/>
    <x v="3"/>
    <x v="10"/>
    <x v="0"/>
    <x v="6"/>
    <x v="0"/>
  </r>
  <r>
    <x v="1484"/>
    <s v=" 14:57"/>
    <s v="Received from Ramesh"/>
    <s v="T240917145700103856128"/>
    <n v="812740400247"/>
    <x v="0"/>
    <s v="XXXXXXXXXX0662"/>
    <n v="4632"/>
    <x v="4"/>
    <x v="1"/>
    <n v="9"/>
    <x v="5"/>
    <n v="38"/>
    <n v="4632"/>
    <n v="0"/>
    <s v="17-Sep"/>
    <d v="1899-12-30T14:57:00"/>
    <x v="2"/>
    <x v="11"/>
    <x v="0"/>
    <x v="10"/>
    <x v="0"/>
  </r>
  <r>
    <x v="1485"/>
    <s v=" 07:13"/>
    <s v="Paid to Nandini Milk Parlour"/>
    <s v="T240918071300349565151"/>
    <n v="125162977982"/>
    <x v="1"/>
    <s v="XXXXXX3700"/>
    <n v="14037"/>
    <x v="4"/>
    <x v="1"/>
    <n v="9"/>
    <x v="6"/>
    <n v="38"/>
    <n v="0"/>
    <n v="14037"/>
    <s v="18-Sep"/>
    <d v="1899-12-30T07:13:00"/>
    <x v="0"/>
    <x v="12"/>
    <x v="1"/>
    <x v="14"/>
    <x v="0"/>
  </r>
  <r>
    <x v="1485"/>
    <s v=" 17:43"/>
    <s v="Paid to Family Member - Ravi"/>
    <s v="T240918174300307296493"/>
    <n v="420593983914"/>
    <x v="1"/>
    <s v="XXXXXXXXXX0662"/>
    <n v="11771"/>
    <x v="4"/>
    <x v="1"/>
    <n v="9"/>
    <x v="6"/>
    <n v="38"/>
    <n v="0"/>
    <n v="11771"/>
    <s v="18-Sep"/>
    <d v="1899-12-30T17:43:00"/>
    <x v="3"/>
    <x v="12"/>
    <x v="1"/>
    <x v="4"/>
    <x v="0"/>
  </r>
  <r>
    <x v="1485"/>
    <s v=" 17:52"/>
    <s v="Paid to Local Hotel"/>
    <s v="P240918175200576939674"/>
    <n v="811282593882"/>
    <x v="1"/>
    <s v="XXXXXX3700"/>
    <n v="4294"/>
    <x v="4"/>
    <x v="1"/>
    <n v="9"/>
    <x v="6"/>
    <n v="38"/>
    <n v="0"/>
    <n v="4294"/>
    <s v="18-Sep"/>
    <d v="1899-12-30T17:52:00"/>
    <x v="3"/>
    <x v="12"/>
    <x v="1"/>
    <x v="4"/>
    <x v="0"/>
  </r>
  <r>
    <x v="1486"/>
    <s v=" 11:46"/>
    <s v="Received from Customer - Sagar Enterprises"/>
    <s v="T240919114600521629400"/>
    <n v="731846154233"/>
    <x v="0"/>
    <s v="XXXXXXXXXX0662"/>
    <n v="4094"/>
    <x v="4"/>
    <x v="1"/>
    <n v="9"/>
    <x v="0"/>
    <n v="38"/>
    <n v="4094"/>
    <n v="0"/>
    <s v="19-Sep"/>
    <d v="1899-12-30T11:46:00"/>
    <x v="0"/>
    <x v="13"/>
    <x v="0"/>
    <x v="2"/>
    <x v="0"/>
  </r>
  <r>
    <x v="1486"/>
    <s v=" 13:58"/>
    <s v="Received from Customer - Venkatesh Traders"/>
    <s v="T240919135800262687873"/>
    <n v="853749803673"/>
    <x v="0"/>
    <s v="XXXXXXXXXX0662"/>
    <n v="21006"/>
    <x v="4"/>
    <x v="1"/>
    <n v="9"/>
    <x v="0"/>
    <n v="38"/>
    <n v="21006"/>
    <n v="0"/>
    <s v="19-Sep"/>
    <d v="1899-12-30T13:58:00"/>
    <x v="2"/>
    <x v="13"/>
    <x v="0"/>
    <x v="8"/>
    <x v="0"/>
  </r>
  <r>
    <x v="1486"/>
    <s v=" 14:35"/>
    <s v="Received from Customer - Kumar Stores"/>
    <s v="T240919143500739878713"/>
    <n v="187657907328"/>
    <x v="0"/>
    <s v="XXXXXX3700"/>
    <n v="14576"/>
    <x v="4"/>
    <x v="1"/>
    <n v="9"/>
    <x v="0"/>
    <n v="38"/>
    <n v="14576"/>
    <n v="0"/>
    <s v="19-Sep"/>
    <d v="1899-12-30T14:35:00"/>
    <x v="2"/>
    <x v="13"/>
    <x v="0"/>
    <x v="10"/>
    <x v="0"/>
  </r>
  <r>
    <x v="1486"/>
    <s v=" 17:17"/>
    <s v="Received from Customer - Sagar Enterprises"/>
    <s v="T240919171700475973860"/>
    <n v="617349043432"/>
    <x v="0"/>
    <s v="XXXXXXXXXX0662"/>
    <n v="19577"/>
    <x v="4"/>
    <x v="1"/>
    <n v="9"/>
    <x v="0"/>
    <n v="38"/>
    <n v="19577"/>
    <n v="0"/>
    <s v="19-Sep"/>
    <d v="1899-12-30T17:17:00"/>
    <x v="3"/>
    <x v="13"/>
    <x v="0"/>
    <x v="4"/>
    <x v="0"/>
  </r>
  <r>
    <x v="1487"/>
    <s v=" 16:02"/>
    <s v="Received from Bank/UPI Transfer"/>
    <s v="T240920160200798553682"/>
    <n v="323919116249"/>
    <x v="0"/>
    <s v="XXXXXXXXXX0662"/>
    <n v="18766"/>
    <x v="4"/>
    <x v="1"/>
    <n v="9"/>
    <x v="1"/>
    <n v="38"/>
    <n v="18766"/>
    <n v="0"/>
    <s v="20-Sep"/>
    <d v="1899-12-30T16:02:00"/>
    <x v="2"/>
    <x v="14"/>
    <x v="0"/>
    <x v="11"/>
    <x v="0"/>
  </r>
  <r>
    <x v="1487"/>
    <s v=" 19:29"/>
    <s v="Received from Family Member - Kumar"/>
    <s v="T240920192900934789422"/>
    <n v="561990505290"/>
    <x v="0"/>
    <s v="XXXXXX3700"/>
    <n v="17946"/>
    <x v="4"/>
    <x v="1"/>
    <n v="9"/>
    <x v="1"/>
    <n v="38"/>
    <n v="17946"/>
    <n v="0"/>
    <s v="20-Sep"/>
    <d v="1899-12-30T19:29:00"/>
    <x v="3"/>
    <x v="14"/>
    <x v="0"/>
    <x v="6"/>
    <x v="0"/>
  </r>
  <r>
    <x v="1487"/>
    <s v=" 20:12"/>
    <s v="Received from Lokesh"/>
    <s v="T240920201200571331131"/>
    <n v="903057167740"/>
    <x v="0"/>
    <s v="XXXXXX3700"/>
    <n v="6821"/>
    <x v="4"/>
    <x v="1"/>
    <n v="9"/>
    <x v="1"/>
    <n v="38"/>
    <n v="6821"/>
    <n v="0"/>
    <s v="20-Sep"/>
    <d v="1899-12-30T20:12:00"/>
    <x v="3"/>
    <x v="14"/>
    <x v="0"/>
    <x v="12"/>
    <x v="0"/>
  </r>
  <r>
    <x v="1487"/>
    <s v=" 20:26"/>
    <s v="Received from Other UPI User"/>
    <s v="T240920202600921978313"/>
    <n v="739101019383"/>
    <x v="0"/>
    <s v="XXXXXXXXXX0662"/>
    <n v="8334"/>
    <x v="4"/>
    <x v="1"/>
    <n v="9"/>
    <x v="1"/>
    <n v="38"/>
    <n v="8334"/>
    <n v="0"/>
    <s v="20-Sep"/>
    <d v="1899-12-30T20:26:00"/>
    <x v="3"/>
    <x v="14"/>
    <x v="0"/>
    <x v="12"/>
    <x v="0"/>
  </r>
  <r>
    <x v="1487"/>
    <s v=" 21:30"/>
    <s v="Paid to HP Fuel Station"/>
    <s v="T240920213000266834935"/>
    <n v="923064574524"/>
    <x v="1"/>
    <s v="XXXXXX3700"/>
    <n v="2045"/>
    <x v="4"/>
    <x v="1"/>
    <n v="9"/>
    <x v="1"/>
    <n v="38"/>
    <n v="0"/>
    <n v="2045"/>
    <s v="20-Sep"/>
    <d v="1899-12-30T21:30:00"/>
    <x v="1"/>
    <x v="14"/>
    <x v="1"/>
    <x v="7"/>
    <x v="0"/>
  </r>
  <r>
    <x v="1488"/>
    <s v=" 12:30"/>
    <s v="Received from Ramesh"/>
    <s v="T240921123000488059188"/>
    <n v="674354417993"/>
    <x v="0"/>
    <s v="XXXXXXXXXX0662"/>
    <n v="13294"/>
    <x v="4"/>
    <x v="1"/>
    <n v="9"/>
    <x v="2"/>
    <n v="38"/>
    <n v="13294"/>
    <n v="0"/>
    <s v="21-Sep"/>
    <d v="1899-12-30T12:30:00"/>
    <x v="2"/>
    <x v="15"/>
    <x v="0"/>
    <x v="3"/>
    <x v="0"/>
  </r>
  <r>
    <x v="1488"/>
    <s v=" 18:51"/>
    <s v="Received from Customer - Manish Traders"/>
    <s v="T240921185100435973337"/>
    <n v="59796515423"/>
    <x v="0"/>
    <s v="XXXXXXXXXX0662"/>
    <n v="18441"/>
    <x v="4"/>
    <x v="1"/>
    <n v="9"/>
    <x v="2"/>
    <n v="38"/>
    <n v="18441"/>
    <n v="0"/>
    <s v="21-Sep"/>
    <d v="1899-12-30T18:51:00"/>
    <x v="3"/>
    <x v="15"/>
    <x v="0"/>
    <x v="5"/>
    <x v="0"/>
  </r>
  <r>
    <x v="1488"/>
    <s v=" 20:56"/>
    <s v="Received from Customer - Kumar Stores"/>
    <s v="T240921205600888252686"/>
    <n v="526113173459"/>
    <x v="0"/>
    <s v="XXXXXXXXXX0662"/>
    <n v="10081"/>
    <x v="4"/>
    <x v="1"/>
    <n v="9"/>
    <x v="2"/>
    <n v="38"/>
    <n v="10081"/>
    <n v="0"/>
    <s v="21-Sep"/>
    <d v="1899-12-30T20:56:00"/>
    <x v="3"/>
    <x v="15"/>
    <x v="0"/>
    <x v="12"/>
    <x v="0"/>
  </r>
  <r>
    <x v="1488"/>
    <s v=" 22:49"/>
    <s v="Paid to Reliance Smart"/>
    <s v="P240921224900206998413"/>
    <n v="368860771612"/>
    <x v="1"/>
    <s v="XXXXXX3700"/>
    <n v="10004"/>
    <x v="4"/>
    <x v="1"/>
    <n v="9"/>
    <x v="2"/>
    <n v="38"/>
    <n v="0"/>
    <n v="10004"/>
    <s v="21-Sep"/>
    <d v="1899-12-30T22:49:00"/>
    <x v="1"/>
    <x v="15"/>
    <x v="1"/>
    <x v="16"/>
    <x v="0"/>
  </r>
  <r>
    <x v="1489"/>
    <s v=" 07:04"/>
    <s v="Received from Velu"/>
    <s v="T240922070400937734894"/>
    <n v="146180328754"/>
    <x v="0"/>
    <s v="XXXXXXXXXX0662"/>
    <n v="177"/>
    <x v="4"/>
    <x v="1"/>
    <n v="9"/>
    <x v="3"/>
    <n v="39"/>
    <n v="177"/>
    <n v="0"/>
    <s v="22-Sep"/>
    <d v="1899-12-30T07:04:00"/>
    <x v="0"/>
    <x v="16"/>
    <x v="0"/>
    <x v="14"/>
    <x v="0"/>
  </r>
  <r>
    <x v="1489"/>
    <s v=" 16:02"/>
    <s v="Paid to Ramesh"/>
    <s v="P240922160200493942356"/>
    <n v="601073471911"/>
    <x v="1"/>
    <s v="XXXXXXXXXX0662"/>
    <n v="5825"/>
    <x v="4"/>
    <x v="1"/>
    <n v="9"/>
    <x v="3"/>
    <n v="39"/>
    <n v="0"/>
    <n v="5825"/>
    <s v="22-Sep"/>
    <d v="1899-12-30T16:02:00"/>
    <x v="2"/>
    <x v="16"/>
    <x v="1"/>
    <x v="11"/>
    <x v="0"/>
  </r>
  <r>
    <x v="1489"/>
    <s v=" 16:24"/>
    <s v="Received from Family Member - Ravi"/>
    <s v="T240922162400212281699"/>
    <n v="69093890580"/>
    <x v="0"/>
    <s v="XXXXXX3700"/>
    <n v="7229"/>
    <x v="4"/>
    <x v="1"/>
    <n v="9"/>
    <x v="3"/>
    <n v="39"/>
    <n v="7229"/>
    <n v="0"/>
    <s v="22-Sep"/>
    <d v="1899-12-30T16:24:00"/>
    <x v="2"/>
    <x v="16"/>
    <x v="0"/>
    <x v="11"/>
    <x v="0"/>
  </r>
  <r>
    <x v="1489"/>
    <s v=" 19:31"/>
    <s v="Received from Customer - Sri Lakshmi Stores"/>
    <s v="T240922193100111420777"/>
    <n v="574667522646"/>
    <x v="0"/>
    <s v="XXXXXX3700"/>
    <n v="8165"/>
    <x v="4"/>
    <x v="1"/>
    <n v="9"/>
    <x v="3"/>
    <n v="39"/>
    <n v="8165"/>
    <n v="0"/>
    <s v="22-Sep"/>
    <d v="1899-12-30T19:31:00"/>
    <x v="3"/>
    <x v="16"/>
    <x v="0"/>
    <x v="6"/>
    <x v="0"/>
  </r>
  <r>
    <x v="1490"/>
    <s v=" 11:07"/>
    <s v="Received from Customer - Ramesh &amp; Co"/>
    <s v="T240923110700963154189"/>
    <n v="382189551755"/>
    <x v="0"/>
    <s v="XXXXXX3700"/>
    <n v="9328"/>
    <x v="4"/>
    <x v="1"/>
    <n v="9"/>
    <x v="4"/>
    <n v="39"/>
    <n v="9328"/>
    <n v="0"/>
    <s v="23-Sep"/>
    <d v="1899-12-30T11:07:00"/>
    <x v="0"/>
    <x v="17"/>
    <x v="0"/>
    <x v="2"/>
    <x v="0"/>
  </r>
  <r>
    <x v="1490"/>
    <s v=" 12:51"/>
    <s v="Paid to Mobile Recharge"/>
    <s v="P240923125100142388835"/>
    <n v="729112894293"/>
    <x v="1"/>
    <s v="XXXXXX3700"/>
    <n v="14073"/>
    <x v="4"/>
    <x v="1"/>
    <n v="9"/>
    <x v="4"/>
    <n v="39"/>
    <n v="0"/>
    <n v="14073"/>
    <s v="23-Sep"/>
    <d v="1899-12-30T12:51:00"/>
    <x v="2"/>
    <x v="17"/>
    <x v="2"/>
    <x v="3"/>
    <x v="0"/>
  </r>
  <r>
    <x v="1490"/>
    <s v=" 21:11"/>
    <s v="Paid to Local Provision Store"/>
    <s v="T240923211100804839376"/>
    <n v="312877476874"/>
    <x v="1"/>
    <s v="XXXXXXXXXX0662"/>
    <n v="11256"/>
    <x v="4"/>
    <x v="1"/>
    <n v="9"/>
    <x v="4"/>
    <n v="39"/>
    <n v="0"/>
    <n v="11256"/>
    <s v="23-Sep"/>
    <d v="1899-12-30T21:11:00"/>
    <x v="1"/>
    <x v="17"/>
    <x v="1"/>
    <x v="7"/>
    <x v="0"/>
  </r>
  <r>
    <x v="1490"/>
    <s v=" 22:00"/>
    <s v="Received from Family Member - Priya"/>
    <s v="T240923220000882109272"/>
    <n v="613815803321"/>
    <x v="0"/>
    <s v="XXXXXXXXXX0662"/>
    <n v="6709"/>
    <x v="4"/>
    <x v="1"/>
    <n v="9"/>
    <x v="4"/>
    <n v="39"/>
    <n v="6709"/>
    <n v="0"/>
    <s v="23-Sep"/>
    <d v="1899-12-30T22:00:00"/>
    <x v="1"/>
    <x v="17"/>
    <x v="0"/>
    <x v="16"/>
    <x v="0"/>
  </r>
  <r>
    <x v="1491"/>
    <s v=" 12:01"/>
    <s v="Received from Customer - Kumar Stores"/>
    <s v="T240924120100949469225"/>
    <n v="322007163134"/>
    <x v="0"/>
    <s v="XXXXXX3700"/>
    <n v="26983"/>
    <x v="4"/>
    <x v="1"/>
    <n v="9"/>
    <x v="5"/>
    <n v="39"/>
    <n v="26983"/>
    <n v="0"/>
    <s v="24-Sep"/>
    <d v="1899-12-30T12:01:00"/>
    <x v="2"/>
    <x v="18"/>
    <x v="0"/>
    <x v="3"/>
    <x v="0"/>
  </r>
  <r>
    <x v="1491"/>
    <s v=" 16:54"/>
    <s v="Paid to Flipkart"/>
    <s v="P240924165400583177854"/>
    <n v="86282516063"/>
    <x v="1"/>
    <s v="XXXXXXXXXX0662"/>
    <n v="3664"/>
    <x v="4"/>
    <x v="1"/>
    <n v="9"/>
    <x v="5"/>
    <n v="39"/>
    <n v="0"/>
    <n v="3664"/>
    <s v="24-Sep"/>
    <d v="1899-12-30T16:54:00"/>
    <x v="2"/>
    <x v="18"/>
    <x v="1"/>
    <x v="11"/>
    <x v="0"/>
  </r>
  <r>
    <x v="1491"/>
    <s v=" 18:38"/>
    <s v="Received from Customer - Ramesh &amp; Co"/>
    <s v="T240924183800249713031"/>
    <n v="67059247756"/>
    <x v="0"/>
    <s v="XXXXXX3700"/>
    <n v="6422"/>
    <x v="4"/>
    <x v="1"/>
    <n v="9"/>
    <x v="5"/>
    <n v="39"/>
    <n v="6422"/>
    <n v="0"/>
    <s v="24-Sep"/>
    <d v="1899-12-30T18:38:00"/>
    <x v="3"/>
    <x v="18"/>
    <x v="0"/>
    <x v="5"/>
    <x v="0"/>
  </r>
  <r>
    <x v="1491"/>
    <s v=" 18:52"/>
    <s v="Paid to Family Member - Ravi"/>
    <s v="T240924185200213619801"/>
    <n v="411574466888"/>
    <x v="1"/>
    <s v="XXXXXX3700"/>
    <n v="5455"/>
    <x v="4"/>
    <x v="1"/>
    <n v="9"/>
    <x v="5"/>
    <n v="39"/>
    <n v="0"/>
    <n v="5455"/>
    <s v="24-Sep"/>
    <d v="1899-12-30T18:52:00"/>
    <x v="3"/>
    <x v="18"/>
    <x v="1"/>
    <x v="5"/>
    <x v="0"/>
  </r>
  <r>
    <x v="1491"/>
    <s v=" 19:38"/>
    <s v="Received from Customer - Kumar Stores"/>
    <s v="T240924193800901661959"/>
    <n v="945130920051"/>
    <x v="0"/>
    <s v="XXXXXX3700"/>
    <n v="7348"/>
    <x v="4"/>
    <x v="1"/>
    <n v="9"/>
    <x v="5"/>
    <n v="39"/>
    <n v="7348"/>
    <n v="0"/>
    <s v="24-Sep"/>
    <d v="1899-12-30T19:38:00"/>
    <x v="3"/>
    <x v="18"/>
    <x v="0"/>
    <x v="6"/>
    <x v="0"/>
  </r>
  <r>
    <x v="1492"/>
    <s v=" 10:35"/>
    <s v="Received from Local Customer"/>
    <s v="T240925103500152762699"/>
    <n v="871062895531"/>
    <x v="0"/>
    <s v="XXXXXX3700"/>
    <n v="6092"/>
    <x v="4"/>
    <x v="1"/>
    <n v="9"/>
    <x v="6"/>
    <n v="39"/>
    <n v="6092"/>
    <n v="0"/>
    <s v="25-Sep"/>
    <d v="1899-12-30T10:35:00"/>
    <x v="0"/>
    <x v="19"/>
    <x v="0"/>
    <x v="0"/>
    <x v="0"/>
  </r>
  <r>
    <x v="1492"/>
    <s v=" 16:00"/>
    <s v="Paid to KOMAL TRADERS"/>
    <s v="P240925160000656410846"/>
    <n v="272307766689"/>
    <x v="1"/>
    <s v="XXXXXX3700"/>
    <n v="2452"/>
    <x v="4"/>
    <x v="1"/>
    <n v="9"/>
    <x v="6"/>
    <n v="39"/>
    <n v="0"/>
    <n v="2452"/>
    <s v="25-Sep"/>
    <d v="1899-12-30T16:00:00"/>
    <x v="2"/>
    <x v="19"/>
    <x v="1"/>
    <x v="11"/>
    <x v="0"/>
  </r>
  <r>
    <x v="1492"/>
    <s v=" 16:13"/>
    <s v="Received from Bank/UPI Transfer"/>
    <s v="T240925161300139690036"/>
    <n v="716453228400"/>
    <x v="0"/>
    <s v="XXXXXXXXXX0662"/>
    <n v="20376"/>
    <x v="4"/>
    <x v="1"/>
    <n v="9"/>
    <x v="6"/>
    <n v="39"/>
    <n v="20376"/>
    <n v="0"/>
    <s v="25-Sep"/>
    <d v="1899-12-30T16:13:00"/>
    <x v="2"/>
    <x v="19"/>
    <x v="0"/>
    <x v="11"/>
    <x v="0"/>
  </r>
  <r>
    <x v="1493"/>
    <s v=" 10:01"/>
    <s v="Received from Customer - Manish Traders"/>
    <s v="T240926100100359976744"/>
    <n v="892638919218"/>
    <x v="0"/>
    <s v="XXXXXX3700"/>
    <n v="10472"/>
    <x v="4"/>
    <x v="1"/>
    <n v="9"/>
    <x v="0"/>
    <n v="39"/>
    <n v="10472"/>
    <n v="0"/>
    <s v="26-Sep"/>
    <d v="1899-12-30T10:01:00"/>
    <x v="0"/>
    <x v="20"/>
    <x v="0"/>
    <x v="0"/>
    <x v="0"/>
  </r>
  <r>
    <x v="1493"/>
    <s v=" 12:02"/>
    <s v="Paid to Other Merchant"/>
    <s v="T240926120200170283368"/>
    <n v="673284632259"/>
    <x v="1"/>
    <s v="XXXXXXXXXX0662"/>
    <n v="4665"/>
    <x v="4"/>
    <x v="1"/>
    <n v="9"/>
    <x v="0"/>
    <n v="39"/>
    <n v="0"/>
    <n v="4665"/>
    <s v="26-Sep"/>
    <d v="1899-12-30T12:02:00"/>
    <x v="2"/>
    <x v="20"/>
    <x v="1"/>
    <x v="3"/>
    <x v="0"/>
  </r>
  <r>
    <x v="1493"/>
    <s v=" 12:24"/>
    <s v="Paid to Ramesh"/>
    <s v="T240926122400158680777"/>
    <n v="401399980918"/>
    <x v="1"/>
    <s v="XXXXXX3700"/>
    <n v="6794"/>
    <x v="4"/>
    <x v="1"/>
    <n v="9"/>
    <x v="0"/>
    <n v="39"/>
    <n v="0"/>
    <n v="6794"/>
    <s v="26-Sep"/>
    <d v="1899-12-30T12:24:00"/>
    <x v="2"/>
    <x v="20"/>
    <x v="1"/>
    <x v="3"/>
    <x v="0"/>
  </r>
  <r>
    <x v="1493"/>
    <s v=" 13:54"/>
    <s v="Received from Family Member - Kumar"/>
    <s v="T240926135400534480713"/>
    <n v="12710195939"/>
    <x v="0"/>
    <s v="XXXXXXXXXX0662"/>
    <n v="4832"/>
    <x v="4"/>
    <x v="1"/>
    <n v="9"/>
    <x v="0"/>
    <n v="39"/>
    <n v="4832"/>
    <n v="0"/>
    <s v="26-Sep"/>
    <d v="1899-12-30T13:54:00"/>
    <x v="2"/>
    <x v="20"/>
    <x v="0"/>
    <x v="8"/>
    <x v="0"/>
  </r>
  <r>
    <x v="1493"/>
    <s v=" 14:08"/>
    <s v="Received from Family Member - Priya"/>
    <s v="T240926140800825199242"/>
    <n v="222470426728"/>
    <x v="0"/>
    <s v="XXXXXX3700"/>
    <n v="15224"/>
    <x v="4"/>
    <x v="1"/>
    <n v="9"/>
    <x v="0"/>
    <n v="39"/>
    <n v="15224"/>
    <n v="0"/>
    <s v="26-Sep"/>
    <d v="1899-12-30T14:08:00"/>
    <x v="2"/>
    <x v="20"/>
    <x v="0"/>
    <x v="10"/>
    <x v="0"/>
  </r>
  <r>
    <x v="1493"/>
    <s v=" 15:13"/>
    <s v="Received from Other Customer"/>
    <s v="T240926151300261735275"/>
    <n v="891055222856"/>
    <x v="0"/>
    <s v="XXXXXXXXXX0662"/>
    <n v="18654"/>
    <x v="4"/>
    <x v="1"/>
    <n v="9"/>
    <x v="0"/>
    <n v="39"/>
    <n v="18654"/>
    <n v="0"/>
    <s v="26-Sep"/>
    <d v="1899-12-30T15:13:00"/>
    <x v="2"/>
    <x v="20"/>
    <x v="0"/>
    <x v="9"/>
    <x v="0"/>
  </r>
  <r>
    <x v="1493"/>
    <s v=" 16:42"/>
    <s v="Received from Manish"/>
    <s v="T240926164200714623721"/>
    <n v="28124452053"/>
    <x v="0"/>
    <s v="XXXXXX3700"/>
    <n v="4593"/>
    <x v="4"/>
    <x v="1"/>
    <n v="9"/>
    <x v="0"/>
    <n v="39"/>
    <n v="4593"/>
    <n v="0"/>
    <s v="26-Sep"/>
    <d v="1899-12-30T16:42:00"/>
    <x v="2"/>
    <x v="20"/>
    <x v="0"/>
    <x v="11"/>
    <x v="0"/>
  </r>
  <r>
    <x v="1493"/>
    <s v=" 20:31"/>
    <s v="Paid to Family Member - Ravi"/>
    <s v="P240926203100351436789"/>
    <n v="400266614360"/>
    <x v="1"/>
    <s v="XXXXXXXXXX0662"/>
    <n v="7662"/>
    <x v="4"/>
    <x v="1"/>
    <n v="9"/>
    <x v="0"/>
    <n v="39"/>
    <n v="0"/>
    <n v="7662"/>
    <s v="26-Sep"/>
    <d v="1899-12-30T20:31:00"/>
    <x v="3"/>
    <x v="20"/>
    <x v="1"/>
    <x v="12"/>
    <x v="0"/>
  </r>
  <r>
    <x v="1494"/>
    <s v=" 16:03"/>
    <s v="Received from Customer - Ravi Enterprises"/>
    <s v="T240927160300251305899"/>
    <n v="634298318049"/>
    <x v="0"/>
    <s v="XXXXXX3700"/>
    <n v="12334"/>
    <x v="4"/>
    <x v="1"/>
    <n v="9"/>
    <x v="1"/>
    <n v="39"/>
    <n v="12334"/>
    <n v="0"/>
    <s v="27-Sep"/>
    <d v="1899-12-30T16:03:00"/>
    <x v="2"/>
    <x v="21"/>
    <x v="0"/>
    <x v="11"/>
    <x v="0"/>
  </r>
  <r>
    <x v="1495"/>
    <s v=" 09:27"/>
    <s v="Paid to Nandini Milk Parlour"/>
    <s v="P240928092700978678520"/>
    <n v="804824597484"/>
    <x v="1"/>
    <s v="XXXXXXXXXX0662"/>
    <n v="17467"/>
    <x v="4"/>
    <x v="1"/>
    <n v="9"/>
    <x v="2"/>
    <n v="39"/>
    <n v="0"/>
    <n v="17467"/>
    <s v="28-Sep"/>
    <d v="1899-12-30T09:27:00"/>
    <x v="0"/>
    <x v="22"/>
    <x v="1"/>
    <x v="13"/>
    <x v="0"/>
  </r>
  <r>
    <x v="1495"/>
    <s v=" 13:03"/>
    <s v="Paid to Stationery Supplier"/>
    <s v="P240928130300124712218"/>
    <n v="519850762986"/>
    <x v="1"/>
    <s v="XXXXXX3700"/>
    <n v="2265"/>
    <x v="4"/>
    <x v="1"/>
    <n v="9"/>
    <x v="2"/>
    <n v="39"/>
    <n v="0"/>
    <n v="2265"/>
    <s v="28-Sep"/>
    <d v="1899-12-30T13:03:00"/>
    <x v="2"/>
    <x v="22"/>
    <x v="1"/>
    <x v="8"/>
    <x v="0"/>
  </r>
  <r>
    <x v="1495"/>
    <s v=" 13:09"/>
    <s v="Received from Customer - ABC Traders"/>
    <s v="T240928130900129721553"/>
    <n v="700717671786"/>
    <x v="0"/>
    <s v="XXXXXXXXXX0662"/>
    <n v="16940"/>
    <x v="4"/>
    <x v="1"/>
    <n v="9"/>
    <x v="2"/>
    <n v="39"/>
    <n v="16940"/>
    <n v="0"/>
    <s v="28-Sep"/>
    <d v="1899-12-30T13:09:00"/>
    <x v="2"/>
    <x v="22"/>
    <x v="0"/>
    <x v="8"/>
    <x v="0"/>
  </r>
  <r>
    <x v="1495"/>
    <s v=" 18:42"/>
    <s v="Received from Customer - Manish Traders"/>
    <s v="T240928184200534234589"/>
    <n v="635228393148"/>
    <x v="0"/>
    <s v="XXXXXXXXXX0662"/>
    <n v="12805"/>
    <x v="4"/>
    <x v="1"/>
    <n v="9"/>
    <x v="2"/>
    <n v="39"/>
    <n v="12805"/>
    <n v="0"/>
    <s v="28-Sep"/>
    <d v="1899-12-30T18:42:00"/>
    <x v="3"/>
    <x v="22"/>
    <x v="0"/>
    <x v="5"/>
    <x v="0"/>
  </r>
  <r>
    <x v="1496"/>
    <s v=" 10:49"/>
    <s v="Paid to Packaging Supplier"/>
    <s v="P240929104900338483626"/>
    <n v="859443462668"/>
    <x v="1"/>
    <s v="XXXXXX3700"/>
    <n v="7860"/>
    <x v="4"/>
    <x v="1"/>
    <n v="9"/>
    <x v="3"/>
    <n v="40"/>
    <n v="0"/>
    <n v="7860"/>
    <s v="29-Sep"/>
    <d v="1899-12-30T10:49:00"/>
    <x v="0"/>
    <x v="23"/>
    <x v="1"/>
    <x v="0"/>
    <x v="0"/>
  </r>
  <r>
    <x v="1496"/>
    <s v=" 13:36"/>
    <s v="Received from Family Member - Kumar"/>
    <s v="T240929133600706745948"/>
    <n v="376406312110"/>
    <x v="0"/>
    <s v="XXXXXXXXXX0662"/>
    <n v="40899"/>
    <x v="4"/>
    <x v="1"/>
    <n v="9"/>
    <x v="3"/>
    <n v="40"/>
    <n v="40899"/>
    <n v="0"/>
    <s v="29-Sep"/>
    <d v="1899-12-30T13:36:00"/>
    <x v="2"/>
    <x v="23"/>
    <x v="0"/>
    <x v="8"/>
    <x v="0"/>
  </r>
  <r>
    <x v="1496"/>
    <s v=" 18:02"/>
    <s v="Received from Family Member - Kumar"/>
    <s v="T240929180200350289663"/>
    <n v="49298187973"/>
    <x v="0"/>
    <s v="XXXXXX3700"/>
    <n v="9019"/>
    <x v="4"/>
    <x v="1"/>
    <n v="9"/>
    <x v="3"/>
    <n v="40"/>
    <n v="9019"/>
    <n v="0"/>
    <s v="29-Sep"/>
    <d v="1899-12-30T18:02:00"/>
    <x v="3"/>
    <x v="23"/>
    <x v="0"/>
    <x v="5"/>
    <x v="0"/>
  </r>
  <r>
    <x v="1497"/>
    <s v=" 12:29"/>
    <s v="Received from Customer - Sri Lakshmi Stores"/>
    <s v="T240930122900462849378"/>
    <n v="684196514140"/>
    <x v="0"/>
    <s v="XXXXXXXXXX0662"/>
    <n v="14448"/>
    <x v="4"/>
    <x v="1"/>
    <n v="9"/>
    <x v="4"/>
    <n v="40"/>
    <n v="14448"/>
    <n v="0"/>
    <s v="30-Sep"/>
    <d v="1899-12-30T12:29:00"/>
    <x v="2"/>
    <x v="24"/>
    <x v="0"/>
    <x v="3"/>
    <x v="0"/>
  </r>
  <r>
    <x v="1497"/>
    <s v=" 17:28"/>
    <s v="Received from Customer - Manish Traders"/>
    <s v="T240930172800493826326"/>
    <n v="290443023648"/>
    <x v="0"/>
    <s v="XXXXXXXXXX0662"/>
    <n v="6252"/>
    <x v="4"/>
    <x v="1"/>
    <n v="9"/>
    <x v="4"/>
    <n v="40"/>
    <n v="6252"/>
    <n v="0"/>
    <s v="30-Sep"/>
    <d v="1899-12-30T17:28:00"/>
    <x v="3"/>
    <x v="24"/>
    <x v="0"/>
    <x v="4"/>
    <x v="0"/>
  </r>
  <r>
    <x v="1497"/>
    <s v=" 18:43"/>
    <s v="Received from Bank/UPI Transfer"/>
    <s v="T240930184300710904958"/>
    <n v="406011190284"/>
    <x v="0"/>
    <s v="XXXXXX3700"/>
    <n v="5554"/>
    <x v="4"/>
    <x v="1"/>
    <n v="9"/>
    <x v="4"/>
    <n v="40"/>
    <n v="5554"/>
    <n v="0"/>
    <s v="30-Sep"/>
    <d v="1899-12-30T18:43:00"/>
    <x v="3"/>
    <x v="24"/>
    <x v="0"/>
    <x v="5"/>
    <x v="0"/>
  </r>
  <r>
    <x v="1498"/>
    <s v=" 10:59"/>
    <s v="Paid to Local Provision Store"/>
    <s v="P241001105900260071289"/>
    <n v="681916357869"/>
    <x v="1"/>
    <s v="XXXXXX3700"/>
    <n v="4055"/>
    <x v="4"/>
    <x v="2"/>
    <n v="10"/>
    <x v="5"/>
    <n v="40"/>
    <n v="0"/>
    <n v="4055"/>
    <s v="1-Oct"/>
    <d v="1899-12-30T10:59:00"/>
    <x v="0"/>
    <x v="26"/>
    <x v="1"/>
    <x v="0"/>
    <x v="1"/>
  </r>
  <r>
    <x v="1498"/>
    <s v=" 15:45"/>
    <s v="Received from Customer - Venkatesh Traders"/>
    <s v="T241001154500148831754"/>
    <n v="970152945280"/>
    <x v="0"/>
    <s v="XXXXXXXXXX0662"/>
    <n v="7380"/>
    <x v="4"/>
    <x v="2"/>
    <n v="10"/>
    <x v="5"/>
    <n v="40"/>
    <n v="7380"/>
    <n v="0"/>
    <s v="1-Oct"/>
    <d v="1899-12-30T15:45:00"/>
    <x v="2"/>
    <x v="26"/>
    <x v="0"/>
    <x v="9"/>
    <x v="1"/>
  </r>
  <r>
    <x v="1498"/>
    <s v=" 18:12"/>
    <s v="Received from Lokesh"/>
    <s v="T241001181200703314414"/>
    <n v="105215831260"/>
    <x v="0"/>
    <s v="XXXXXX3700"/>
    <n v="331"/>
    <x v="4"/>
    <x v="2"/>
    <n v="10"/>
    <x v="5"/>
    <n v="40"/>
    <n v="331"/>
    <n v="0"/>
    <s v="1-Oct"/>
    <d v="1899-12-30T18:12:00"/>
    <x v="3"/>
    <x v="26"/>
    <x v="0"/>
    <x v="5"/>
    <x v="1"/>
  </r>
  <r>
    <x v="1499"/>
    <s v=" 10:46"/>
    <s v="Received from Customer - ABC Traders"/>
    <s v="T241002104600934883922"/>
    <n v="977458264045"/>
    <x v="0"/>
    <s v="XXXXXX3700"/>
    <n v="22607"/>
    <x v="4"/>
    <x v="2"/>
    <n v="10"/>
    <x v="6"/>
    <n v="40"/>
    <n v="22607"/>
    <n v="0"/>
    <s v="2-Oct"/>
    <d v="1899-12-30T10:46:00"/>
    <x v="0"/>
    <x v="27"/>
    <x v="0"/>
    <x v="0"/>
    <x v="1"/>
  </r>
  <r>
    <x v="1499"/>
    <s v=" 15:45"/>
    <s v="Paid to Jio Recharge"/>
    <s v="P241002154500955617298"/>
    <n v="165939468611"/>
    <x v="1"/>
    <s v="XXXXXX3700"/>
    <n v="4320"/>
    <x v="4"/>
    <x v="2"/>
    <n v="10"/>
    <x v="6"/>
    <n v="40"/>
    <n v="0"/>
    <n v="4320"/>
    <s v="2-Oct"/>
    <d v="1899-12-30T15:45:00"/>
    <x v="2"/>
    <x v="27"/>
    <x v="2"/>
    <x v="9"/>
    <x v="1"/>
  </r>
  <r>
    <x v="1499"/>
    <s v=" 18:00"/>
    <s v="Paid to Lokesh"/>
    <s v="T241002180000105248656"/>
    <n v="46357498397"/>
    <x v="1"/>
    <s v="XXXXXXXXXX0662"/>
    <n v="7973"/>
    <x v="4"/>
    <x v="2"/>
    <n v="10"/>
    <x v="6"/>
    <n v="40"/>
    <n v="0"/>
    <n v="7973"/>
    <s v="2-Oct"/>
    <d v="1899-12-30T18:00:00"/>
    <x v="3"/>
    <x v="27"/>
    <x v="1"/>
    <x v="5"/>
    <x v="1"/>
  </r>
  <r>
    <x v="1499"/>
    <s v=" 20:48"/>
    <s v="Received from Customer - Sri Lakshmi Stores"/>
    <s v="T241002204800171325731"/>
    <n v="95227790917"/>
    <x v="0"/>
    <s v="XXXXXX3700"/>
    <n v="18694"/>
    <x v="4"/>
    <x v="2"/>
    <n v="10"/>
    <x v="6"/>
    <n v="40"/>
    <n v="18694"/>
    <n v="0"/>
    <s v="2-Oct"/>
    <d v="1899-12-30T20:48:00"/>
    <x v="3"/>
    <x v="27"/>
    <x v="0"/>
    <x v="12"/>
    <x v="1"/>
  </r>
  <r>
    <x v="1499"/>
    <s v=" 21:19"/>
    <s v="Received from Customer - ABC Traders"/>
    <s v="T241002211900974668545"/>
    <n v="258639627395"/>
    <x v="0"/>
    <s v="XXXXXXXXXX0662"/>
    <n v="33217"/>
    <x v="4"/>
    <x v="2"/>
    <n v="10"/>
    <x v="6"/>
    <n v="40"/>
    <n v="33217"/>
    <n v="0"/>
    <s v="2-Oct"/>
    <d v="1899-12-30T21:19:00"/>
    <x v="1"/>
    <x v="27"/>
    <x v="0"/>
    <x v="7"/>
    <x v="1"/>
  </r>
  <r>
    <x v="1500"/>
    <s v=" 09:38"/>
    <s v="Paid to Manish"/>
    <s v="T241003093800441303939"/>
    <n v="756775810295"/>
    <x v="1"/>
    <s v="XXXXXXXXXX0662"/>
    <n v="7955"/>
    <x v="4"/>
    <x v="2"/>
    <n v="10"/>
    <x v="0"/>
    <n v="40"/>
    <n v="0"/>
    <n v="7955"/>
    <s v="3-Oct"/>
    <d v="1899-12-30T09:38:00"/>
    <x v="0"/>
    <x v="28"/>
    <x v="1"/>
    <x v="13"/>
    <x v="1"/>
  </r>
  <r>
    <x v="1500"/>
    <s v=" 10:53"/>
    <s v="Paid to Packaging Supplier"/>
    <s v="T241003105300691672727"/>
    <n v="659812480347"/>
    <x v="1"/>
    <s v="XXXXXX3700"/>
    <n v="1558"/>
    <x v="4"/>
    <x v="2"/>
    <n v="10"/>
    <x v="0"/>
    <n v="40"/>
    <n v="0"/>
    <n v="1558"/>
    <s v="3-Oct"/>
    <d v="1899-12-30T10:53:00"/>
    <x v="0"/>
    <x v="28"/>
    <x v="1"/>
    <x v="0"/>
    <x v="1"/>
  </r>
  <r>
    <x v="1500"/>
    <s v=" 21:45"/>
    <s v="Received from Customer - Venkatesh Traders"/>
    <s v="T241003214500403091815"/>
    <n v="851360009204"/>
    <x v="0"/>
    <s v="XXXXXXXXXX0662"/>
    <n v="14913"/>
    <x v="4"/>
    <x v="2"/>
    <n v="10"/>
    <x v="0"/>
    <n v="40"/>
    <n v="14913"/>
    <n v="0"/>
    <s v="3-Oct"/>
    <d v="1899-12-30T21:45:00"/>
    <x v="1"/>
    <x v="28"/>
    <x v="0"/>
    <x v="7"/>
    <x v="1"/>
  </r>
  <r>
    <x v="1501"/>
    <s v=" 12:53"/>
    <s v="Paid to Jio Recharge"/>
    <s v="P241004125300738771417"/>
    <n v="911941531209"/>
    <x v="1"/>
    <s v="XXXXXXXXXX0662"/>
    <n v="10897"/>
    <x v="4"/>
    <x v="2"/>
    <n v="10"/>
    <x v="1"/>
    <n v="40"/>
    <n v="0"/>
    <n v="10897"/>
    <s v="4-Oct"/>
    <d v="1899-12-30T12:53:00"/>
    <x v="2"/>
    <x v="29"/>
    <x v="2"/>
    <x v="3"/>
    <x v="1"/>
  </r>
  <r>
    <x v="1501"/>
    <s v=" 15:32"/>
    <s v="Received from Local Customer"/>
    <s v="T241004153200826518023"/>
    <n v="709905037513"/>
    <x v="0"/>
    <s v="XXXXXXXXXX0662"/>
    <n v="1589"/>
    <x v="4"/>
    <x v="2"/>
    <n v="10"/>
    <x v="1"/>
    <n v="40"/>
    <n v="1589"/>
    <n v="0"/>
    <s v="4-Oct"/>
    <d v="1899-12-30T15:32:00"/>
    <x v="2"/>
    <x v="29"/>
    <x v="0"/>
    <x v="9"/>
    <x v="1"/>
  </r>
  <r>
    <x v="1502"/>
    <s v=" 07:45"/>
    <s v="Received from Family Member - Kumar"/>
    <s v="T241005074500939816114"/>
    <n v="81288352686"/>
    <x v="0"/>
    <s v="XXXXXX3700"/>
    <n v="13954"/>
    <x v="4"/>
    <x v="2"/>
    <n v="10"/>
    <x v="2"/>
    <n v="40"/>
    <n v="13954"/>
    <n v="0"/>
    <s v="5-Oct"/>
    <d v="1899-12-30T07:45:00"/>
    <x v="0"/>
    <x v="30"/>
    <x v="0"/>
    <x v="14"/>
    <x v="1"/>
  </r>
  <r>
    <x v="1502"/>
    <s v=" 19:47"/>
    <s v="Paid to Family Member - Ravi"/>
    <s v="T241005194700476782652"/>
    <n v="958356041609"/>
    <x v="1"/>
    <s v="XXXXXX3700"/>
    <n v="9668"/>
    <x v="4"/>
    <x v="2"/>
    <n v="10"/>
    <x v="2"/>
    <n v="40"/>
    <n v="0"/>
    <n v="9668"/>
    <s v="5-Oct"/>
    <d v="1899-12-30T19:47:00"/>
    <x v="3"/>
    <x v="30"/>
    <x v="1"/>
    <x v="6"/>
    <x v="1"/>
  </r>
  <r>
    <x v="1502"/>
    <s v=" 19:57"/>
    <s v="Paid to Santhu"/>
    <s v="T241005195700515589876"/>
    <n v="978513106783"/>
    <x v="1"/>
    <s v="XXXXXXXXXX0662"/>
    <n v="7189"/>
    <x v="4"/>
    <x v="2"/>
    <n v="10"/>
    <x v="2"/>
    <n v="40"/>
    <n v="0"/>
    <n v="7189"/>
    <s v="5-Oct"/>
    <d v="1899-12-30T19:57:00"/>
    <x v="3"/>
    <x v="30"/>
    <x v="1"/>
    <x v="6"/>
    <x v="1"/>
  </r>
  <r>
    <x v="1503"/>
    <s v=" 17:38"/>
    <s v="Paid to HP Fuel Station"/>
    <s v="P241006173800282760102"/>
    <n v="652360767311"/>
    <x v="1"/>
    <s v="XXXXXXXXXX0662"/>
    <n v="10590"/>
    <x v="4"/>
    <x v="2"/>
    <n v="10"/>
    <x v="3"/>
    <n v="41"/>
    <n v="0"/>
    <n v="10590"/>
    <s v="6-Oct"/>
    <d v="1899-12-30T17:38:00"/>
    <x v="3"/>
    <x v="0"/>
    <x v="1"/>
    <x v="4"/>
    <x v="1"/>
  </r>
  <r>
    <x v="1503"/>
    <s v=" 19:17"/>
    <s v="Paid to Jio Recharge"/>
    <s v="T241006191700602620087"/>
    <n v="793183942333"/>
    <x v="1"/>
    <s v="XXXXXX3700"/>
    <n v="4946"/>
    <x v="4"/>
    <x v="2"/>
    <n v="10"/>
    <x v="3"/>
    <n v="41"/>
    <n v="0"/>
    <n v="4946"/>
    <s v="6-Oct"/>
    <d v="1899-12-30T19:17:00"/>
    <x v="3"/>
    <x v="0"/>
    <x v="2"/>
    <x v="6"/>
    <x v="1"/>
  </r>
  <r>
    <x v="1503"/>
    <s v=" 20:42"/>
    <s v="Paid to Flipkart"/>
    <s v="T241006204200947423702"/>
    <n v="368313633346"/>
    <x v="1"/>
    <s v="XXXXXX3700"/>
    <n v="5555"/>
    <x v="4"/>
    <x v="2"/>
    <n v="10"/>
    <x v="3"/>
    <n v="41"/>
    <n v="0"/>
    <n v="5555"/>
    <s v="6-Oct"/>
    <d v="1899-12-30T20:42:00"/>
    <x v="3"/>
    <x v="0"/>
    <x v="1"/>
    <x v="12"/>
    <x v="1"/>
  </r>
  <r>
    <x v="1504"/>
    <s v=" 11:23"/>
    <s v="Received from Customer - Anand Stores"/>
    <s v="T241007112300899854560"/>
    <n v="815373834878"/>
    <x v="0"/>
    <s v="XXXXXXXXXX0662"/>
    <n v="8354"/>
    <x v="4"/>
    <x v="2"/>
    <n v="10"/>
    <x v="4"/>
    <n v="41"/>
    <n v="8354"/>
    <n v="0"/>
    <s v="7-Oct"/>
    <d v="1899-12-30T11:23:00"/>
    <x v="0"/>
    <x v="1"/>
    <x v="0"/>
    <x v="2"/>
    <x v="1"/>
  </r>
  <r>
    <x v="1504"/>
    <s v=" 13:50"/>
    <s v="Paid to Lokesh"/>
    <s v="P241007135000471704932"/>
    <n v="822899399423"/>
    <x v="1"/>
    <s v="XXXXXX3700"/>
    <n v="5794"/>
    <x v="4"/>
    <x v="2"/>
    <n v="10"/>
    <x v="4"/>
    <n v="41"/>
    <n v="0"/>
    <n v="5794"/>
    <s v="7-Oct"/>
    <d v="1899-12-30T13:50:00"/>
    <x v="2"/>
    <x v="1"/>
    <x v="1"/>
    <x v="8"/>
    <x v="1"/>
  </r>
  <r>
    <x v="1505"/>
    <s v=" 11:06"/>
    <s v="Received from Customer - Ravi Enterprises"/>
    <s v="T241008110600107925729"/>
    <n v="732595361228"/>
    <x v="0"/>
    <s v="XXXXXXXXXX0662"/>
    <n v="14477"/>
    <x v="4"/>
    <x v="2"/>
    <n v="10"/>
    <x v="5"/>
    <n v="41"/>
    <n v="14477"/>
    <n v="0"/>
    <s v="8-Oct"/>
    <d v="1899-12-30T11:06:00"/>
    <x v="0"/>
    <x v="2"/>
    <x v="0"/>
    <x v="2"/>
    <x v="1"/>
  </r>
  <r>
    <x v="1505"/>
    <s v=" 15:45"/>
    <s v="Received from Other Customer"/>
    <s v="T241008154500713091913"/>
    <n v="628958492115"/>
    <x v="0"/>
    <s v="XXXXXXXXXX0662"/>
    <n v="16687"/>
    <x v="4"/>
    <x v="2"/>
    <n v="10"/>
    <x v="5"/>
    <n v="41"/>
    <n v="16687"/>
    <n v="0"/>
    <s v="8-Oct"/>
    <d v="1899-12-30T15:45:00"/>
    <x v="2"/>
    <x v="2"/>
    <x v="0"/>
    <x v="9"/>
    <x v="1"/>
  </r>
  <r>
    <x v="1505"/>
    <s v=" 17:48"/>
    <s v="Received from Ramesh"/>
    <s v="T241008174800264391399"/>
    <n v="656488190472"/>
    <x v="0"/>
    <s v="XXXXXXXXXX0662"/>
    <n v="4746"/>
    <x v="4"/>
    <x v="2"/>
    <n v="10"/>
    <x v="5"/>
    <n v="41"/>
    <n v="4746"/>
    <n v="0"/>
    <s v="8-Oct"/>
    <d v="1899-12-30T17:48:00"/>
    <x v="3"/>
    <x v="2"/>
    <x v="0"/>
    <x v="4"/>
    <x v="1"/>
  </r>
  <r>
    <x v="1505"/>
    <s v=" 21:16"/>
    <s v="Received from Other Customer"/>
    <s v="T241008211600135624951"/>
    <n v="806777686727"/>
    <x v="0"/>
    <s v="XXXXXX3700"/>
    <n v="23063"/>
    <x v="4"/>
    <x v="2"/>
    <n v="10"/>
    <x v="5"/>
    <n v="41"/>
    <n v="23063"/>
    <n v="0"/>
    <s v="8-Oct"/>
    <d v="1899-12-30T21:16:00"/>
    <x v="1"/>
    <x v="2"/>
    <x v="0"/>
    <x v="7"/>
    <x v="1"/>
  </r>
  <r>
    <x v="1505"/>
    <s v=" 22:15"/>
    <s v="Paid to Nandini Milk Parlour"/>
    <s v="T241008221500875286825"/>
    <n v="849062367619"/>
    <x v="1"/>
    <s v="XXXXXXXXXX0662"/>
    <n v="14355"/>
    <x v="4"/>
    <x v="2"/>
    <n v="10"/>
    <x v="5"/>
    <n v="41"/>
    <n v="0"/>
    <n v="14355"/>
    <s v="8-Oct"/>
    <d v="1899-12-30T22:15:00"/>
    <x v="1"/>
    <x v="2"/>
    <x v="1"/>
    <x v="16"/>
    <x v="1"/>
  </r>
  <r>
    <x v="1506"/>
    <s v=" 13:50"/>
    <s v="Received from Customer - ABC Traders"/>
    <s v="T241009135000453308886"/>
    <n v="414114325301"/>
    <x v="0"/>
    <s v="XXXXXXXXXX0662"/>
    <n v="52"/>
    <x v="4"/>
    <x v="2"/>
    <n v="10"/>
    <x v="6"/>
    <n v="41"/>
    <n v="52"/>
    <n v="0"/>
    <s v="9-Oct"/>
    <d v="1899-12-30T13:50:00"/>
    <x v="2"/>
    <x v="3"/>
    <x v="0"/>
    <x v="8"/>
    <x v="1"/>
  </r>
  <r>
    <x v="1506"/>
    <s v=" 15:45"/>
    <s v="Paid to Local Shopping Store"/>
    <s v="P241009154500151904667"/>
    <n v="329567512935"/>
    <x v="1"/>
    <s v="XXXXXXXXXX0662"/>
    <n v="3590"/>
    <x v="4"/>
    <x v="2"/>
    <n v="10"/>
    <x v="6"/>
    <n v="41"/>
    <n v="0"/>
    <n v="3590"/>
    <s v="9-Oct"/>
    <d v="1899-12-30T15:45:00"/>
    <x v="2"/>
    <x v="3"/>
    <x v="1"/>
    <x v="9"/>
    <x v="1"/>
  </r>
  <r>
    <x v="1507"/>
    <s v=" 11:53"/>
    <s v="Received from Manish"/>
    <s v="T241010115300379666652"/>
    <n v="388361042454"/>
    <x v="0"/>
    <s v="XXXXXXXXXX0662"/>
    <n v="6666"/>
    <x v="4"/>
    <x v="2"/>
    <n v="10"/>
    <x v="0"/>
    <n v="41"/>
    <n v="6666"/>
    <n v="0"/>
    <s v="10-Oct"/>
    <d v="1899-12-30T11:53:00"/>
    <x v="0"/>
    <x v="4"/>
    <x v="0"/>
    <x v="2"/>
    <x v="1"/>
  </r>
  <r>
    <x v="1507"/>
    <s v=" 13:55"/>
    <s v="Paid to Family Member - Kumar"/>
    <s v="P241010135500172770023"/>
    <n v="541002249739"/>
    <x v="1"/>
    <s v="XXXXXX3700"/>
    <n v="30057"/>
    <x v="4"/>
    <x v="2"/>
    <n v="10"/>
    <x v="0"/>
    <n v="41"/>
    <n v="0"/>
    <n v="30057"/>
    <s v="10-Oct"/>
    <d v="1899-12-30T13:55:00"/>
    <x v="2"/>
    <x v="4"/>
    <x v="1"/>
    <x v="8"/>
    <x v="1"/>
  </r>
  <r>
    <x v="1507"/>
    <s v=" 15:51"/>
    <s v="Received from Customer - Sagar Enterprises"/>
    <s v="T241010155100275047206"/>
    <n v="827156102747"/>
    <x v="0"/>
    <s v="XXXXXX3700"/>
    <n v="11676"/>
    <x v="4"/>
    <x v="2"/>
    <n v="10"/>
    <x v="0"/>
    <n v="41"/>
    <n v="11676"/>
    <n v="0"/>
    <s v="10-Oct"/>
    <d v="1899-12-30T15:51:00"/>
    <x v="2"/>
    <x v="4"/>
    <x v="0"/>
    <x v="9"/>
    <x v="1"/>
  </r>
  <r>
    <x v="1507"/>
    <s v=" 16:47"/>
    <s v="Received from Customer - Sagar Enterprises"/>
    <s v="T241010164700870616494"/>
    <n v="361077513812"/>
    <x v="0"/>
    <s v="XXXXXX3700"/>
    <n v="3895"/>
    <x v="4"/>
    <x v="2"/>
    <n v="10"/>
    <x v="0"/>
    <n v="41"/>
    <n v="3895"/>
    <n v="0"/>
    <s v="10-Oct"/>
    <d v="1899-12-30T16:47:00"/>
    <x v="2"/>
    <x v="4"/>
    <x v="0"/>
    <x v="11"/>
    <x v="1"/>
  </r>
  <r>
    <x v="1507"/>
    <s v=" 17:37"/>
    <s v="Paid to Local Provision Store"/>
    <s v="P241010173700655721937"/>
    <n v="955612608524"/>
    <x v="1"/>
    <s v="XXXXXX3700"/>
    <n v="3681"/>
    <x v="4"/>
    <x v="2"/>
    <n v="10"/>
    <x v="0"/>
    <n v="41"/>
    <n v="0"/>
    <n v="3681"/>
    <s v="10-Oct"/>
    <d v="1899-12-30T17:37:00"/>
    <x v="3"/>
    <x v="4"/>
    <x v="1"/>
    <x v="4"/>
    <x v="1"/>
  </r>
  <r>
    <x v="1507"/>
    <s v=" 19:03"/>
    <s v="Paid to Flipkart"/>
    <s v="P241010190300279011282"/>
    <n v="569523767247"/>
    <x v="1"/>
    <s v="XXXXXX3700"/>
    <n v="2145"/>
    <x v="4"/>
    <x v="2"/>
    <n v="10"/>
    <x v="0"/>
    <n v="41"/>
    <n v="0"/>
    <n v="2145"/>
    <s v="10-Oct"/>
    <d v="1899-12-30T19:03:00"/>
    <x v="3"/>
    <x v="4"/>
    <x v="1"/>
    <x v="6"/>
    <x v="1"/>
  </r>
  <r>
    <x v="1508"/>
    <s v=" 16:25"/>
    <s v="Paid to PhonePe"/>
    <s v="P241011162500319788135"/>
    <n v="223564531554"/>
    <x v="1"/>
    <s v="XXXXXX3700"/>
    <n v="4092"/>
    <x v="4"/>
    <x v="2"/>
    <n v="10"/>
    <x v="1"/>
    <n v="41"/>
    <n v="0"/>
    <n v="4092"/>
    <s v="11-Oct"/>
    <d v="1899-12-30T16:25:00"/>
    <x v="2"/>
    <x v="5"/>
    <x v="1"/>
    <x v="11"/>
    <x v="1"/>
  </r>
  <r>
    <x v="1508"/>
    <s v=" 18:13"/>
    <s v="Received from Customer - Kumar Stores"/>
    <s v="T241011181300823247371"/>
    <n v="29505890791"/>
    <x v="0"/>
    <s v="XXXXXXXXXX0662"/>
    <n v="22526"/>
    <x v="4"/>
    <x v="2"/>
    <n v="10"/>
    <x v="1"/>
    <n v="41"/>
    <n v="22526"/>
    <n v="0"/>
    <s v="11-Oct"/>
    <d v="1899-12-30T18:13:00"/>
    <x v="3"/>
    <x v="5"/>
    <x v="0"/>
    <x v="5"/>
    <x v="1"/>
  </r>
  <r>
    <x v="1508"/>
    <s v=" 19:12"/>
    <s v="Received from Family Member - Ravi"/>
    <s v="T241011191200214179852"/>
    <n v="556358866954"/>
    <x v="0"/>
    <s v="XXXXXXXXXX0662"/>
    <n v="5139"/>
    <x v="4"/>
    <x v="2"/>
    <n v="10"/>
    <x v="1"/>
    <n v="41"/>
    <n v="5139"/>
    <n v="0"/>
    <s v="11-Oct"/>
    <d v="1899-12-30T19:12:00"/>
    <x v="3"/>
    <x v="5"/>
    <x v="0"/>
    <x v="6"/>
    <x v="1"/>
  </r>
  <r>
    <x v="1509"/>
    <s v=" 08:57"/>
    <s v="Received from Customer - Ramesh &amp; Co"/>
    <s v="T241012085700302984609"/>
    <n v="365047166619"/>
    <x v="0"/>
    <s v="XXXXXX3700"/>
    <n v="15749"/>
    <x v="4"/>
    <x v="2"/>
    <n v="10"/>
    <x v="2"/>
    <n v="41"/>
    <n v="15749"/>
    <n v="0"/>
    <s v="12-Oct"/>
    <d v="1899-12-30T08:57:00"/>
    <x v="0"/>
    <x v="6"/>
    <x v="0"/>
    <x v="15"/>
    <x v="1"/>
  </r>
  <r>
    <x v="1509"/>
    <s v=" 12:12"/>
    <s v="Paid to Swiggy"/>
    <s v="P241012121200102730545"/>
    <n v="498841409291"/>
    <x v="1"/>
    <s v="XXXXXX3700"/>
    <n v="7133"/>
    <x v="4"/>
    <x v="2"/>
    <n v="10"/>
    <x v="2"/>
    <n v="41"/>
    <n v="0"/>
    <n v="7133"/>
    <s v="12-Oct"/>
    <d v="1899-12-30T12:12:00"/>
    <x v="2"/>
    <x v="6"/>
    <x v="1"/>
    <x v="3"/>
    <x v="1"/>
  </r>
  <r>
    <x v="1509"/>
    <s v=" 15:54"/>
    <s v="Received from Customer - Ramesh &amp; Co"/>
    <s v="T241012155400501670421"/>
    <n v="641465726063"/>
    <x v="0"/>
    <s v="XXXXXX3700"/>
    <n v="10977"/>
    <x v="4"/>
    <x v="2"/>
    <n v="10"/>
    <x v="2"/>
    <n v="41"/>
    <n v="10977"/>
    <n v="0"/>
    <s v="12-Oct"/>
    <d v="1899-12-30T15:54:00"/>
    <x v="2"/>
    <x v="6"/>
    <x v="0"/>
    <x v="9"/>
    <x v="1"/>
  </r>
  <r>
    <x v="1509"/>
    <s v=" 16:38"/>
    <s v="Received from Customer - Venkatesh Traders"/>
    <s v="T241012163800992658458"/>
    <n v="915923230537"/>
    <x v="0"/>
    <s v="XXXXXXXXXX0662"/>
    <n v="6552"/>
    <x v="4"/>
    <x v="2"/>
    <n v="10"/>
    <x v="2"/>
    <n v="41"/>
    <n v="6552"/>
    <n v="0"/>
    <s v="12-Oct"/>
    <d v="1899-12-30T16:38:00"/>
    <x v="2"/>
    <x v="6"/>
    <x v="0"/>
    <x v="11"/>
    <x v="1"/>
  </r>
  <r>
    <x v="1509"/>
    <s v=" 19:45"/>
    <s v="Paid to Stationery Supplier"/>
    <s v="P241012194500693394612"/>
    <n v="871007129790"/>
    <x v="1"/>
    <s v="XXXXXXXXXX0662"/>
    <n v="2302"/>
    <x v="4"/>
    <x v="2"/>
    <n v="10"/>
    <x v="2"/>
    <n v="41"/>
    <n v="0"/>
    <n v="2302"/>
    <s v="12-Oct"/>
    <d v="1899-12-30T19:45:00"/>
    <x v="3"/>
    <x v="6"/>
    <x v="1"/>
    <x v="6"/>
    <x v="1"/>
  </r>
  <r>
    <x v="1510"/>
    <s v=" 12:03"/>
    <s v="Received from Local Customer"/>
    <s v="T241013120300652137600"/>
    <n v="496005512445"/>
    <x v="0"/>
    <s v="XXXXXXXXXX0662"/>
    <n v="14623"/>
    <x v="4"/>
    <x v="2"/>
    <n v="10"/>
    <x v="3"/>
    <n v="42"/>
    <n v="14623"/>
    <n v="0"/>
    <s v="13-Oct"/>
    <d v="1899-12-30T12:03:00"/>
    <x v="2"/>
    <x v="7"/>
    <x v="0"/>
    <x v="3"/>
    <x v="1"/>
  </r>
  <r>
    <x v="1510"/>
    <s v=" 12:38"/>
    <s v="Paid to Family Member - Ravi"/>
    <s v="P241013123800131455372"/>
    <n v="676411350809"/>
    <x v="1"/>
    <s v="XXXXXXXXXX0662"/>
    <n v="8689"/>
    <x v="4"/>
    <x v="2"/>
    <n v="10"/>
    <x v="3"/>
    <n v="42"/>
    <n v="0"/>
    <n v="8689"/>
    <s v="13-Oct"/>
    <d v="1899-12-30T12:38:00"/>
    <x v="2"/>
    <x v="7"/>
    <x v="1"/>
    <x v="3"/>
    <x v="1"/>
  </r>
  <r>
    <x v="1510"/>
    <s v=" 13:35"/>
    <s v="Received from Customer - Anand Stores"/>
    <s v="T241013133500400399674"/>
    <n v="374450663385"/>
    <x v="0"/>
    <s v="XXXXXXXXXX0662"/>
    <n v="29445"/>
    <x v="4"/>
    <x v="2"/>
    <n v="10"/>
    <x v="3"/>
    <n v="42"/>
    <n v="29445"/>
    <n v="0"/>
    <s v="13-Oct"/>
    <d v="1899-12-30T13:35:00"/>
    <x v="2"/>
    <x v="7"/>
    <x v="0"/>
    <x v="8"/>
    <x v="1"/>
  </r>
  <r>
    <x v="1510"/>
    <s v=" 15:12"/>
    <s v="Received from Customer - Sagar Enterprises"/>
    <s v="T241013151200890735224"/>
    <n v="438257953555"/>
    <x v="0"/>
    <s v="XXXXXXXXXX0662"/>
    <n v="2032"/>
    <x v="4"/>
    <x v="2"/>
    <n v="10"/>
    <x v="3"/>
    <n v="42"/>
    <n v="2032"/>
    <n v="0"/>
    <s v="13-Oct"/>
    <d v="1899-12-30T15:12:00"/>
    <x v="2"/>
    <x v="7"/>
    <x v="0"/>
    <x v="9"/>
    <x v="1"/>
  </r>
  <r>
    <x v="1510"/>
    <s v=" 15:21"/>
    <s v="Received from Other Customer"/>
    <s v="T241013152100251359072"/>
    <n v="770210123383"/>
    <x v="0"/>
    <s v="XXXXXX3700"/>
    <n v="4294"/>
    <x v="4"/>
    <x v="2"/>
    <n v="10"/>
    <x v="3"/>
    <n v="42"/>
    <n v="4294"/>
    <n v="0"/>
    <s v="13-Oct"/>
    <d v="1899-12-30T15:21:00"/>
    <x v="2"/>
    <x v="7"/>
    <x v="0"/>
    <x v="9"/>
    <x v="1"/>
  </r>
  <r>
    <x v="1510"/>
    <s v=" 15:23"/>
    <s v="Received from Manish"/>
    <s v="T241013152300625722668"/>
    <n v="71143390045"/>
    <x v="0"/>
    <s v="XXXXXXXXXX0662"/>
    <n v="15096"/>
    <x v="4"/>
    <x v="2"/>
    <n v="10"/>
    <x v="3"/>
    <n v="42"/>
    <n v="15096"/>
    <n v="0"/>
    <s v="13-Oct"/>
    <d v="1899-12-30T15:23:00"/>
    <x v="2"/>
    <x v="7"/>
    <x v="0"/>
    <x v="9"/>
    <x v="1"/>
  </r>
  <r>
    <x v="1510"/>
    <s v=" 17:47"/>
    <s v="Received from Lokesh"/>
    <s v="T241013174700390982036"/>
    <n v="850959405589"/>
    <x v="0"/>
    <s v="XXXXXX3700"/>
    <n v="2075"/>
    <x v="4"/>
    <x v="2"/>
    <n v="10"/>
    <x v="3"/>
    <n v="42"/>
    <n v="2075"/>
    <n v="0"/>
    <s v="13-Oct"/>
    <d v="1899-12-30T17:47:00"/>
    <x v="3"/>
    <x v="7"/>
    <x v="0"/>
    <x v="4"/>
    <x v="1"/>
  </r>
  <r>
    <x v="1510"/>
    <s v=" 20:24"/>
    <s v="Received from Family Member - Priya"/>
    <s v="T241013202400254947358"/>
    <n v="423532800629"/>
    <x v="0"/>
    <s v="XXXXXX3700"/>
    <n v="5146"/>
    <x v="4"/>
    <x v="2"/>
    <n v="10"/>
    <x v="3"/>
    <n v="42"/>
    <n v="5146"/>
    <n v="0"/>
    <s v="13-Oct"/>
    <d v="1899-12-30T20:24:00"/>
    <x v="3"/>
    <x v="7"/>
    <x v="0"/>
    <x v="12"/>
    <x v="1"/>
  </r>
  <r>
    <x v="1511"/>
    <s v=" 12:04"/>
    <s v="Received from Customer - Kumar Stores"/>
    <s v="T241014120400234555167"/>
    <n v="514254039069"/>
    <x v="0"/>
    <s v="XXXXXX3700"/>
    <n v="6003"/>
    <x v="4"/>
    <x v="2"/>
    <n v="10"/>
    <x v="4"/>
    <n v="42"/>
    <n v="6003"/>
    <n v="0"/>
    <s v="14-Oct"/>
    <d v="1899-12-30T12:04:00"/>
    <x v="2"/>
    <x v="8"/>
    <x v="0"/>
    <x v="3"/>
    <x v="1"/>
  </r>
  <r>
    <x v="1511"/>
    <s v=" 13:47"/>
    <s v="Received from Family Member - Kumar"/>
    <s v="T241014134700670006755"/>
    <n v="157960985316"/>
    <x v="0"/>
    <s v="XXXXXX3700"/>
    <n v="16742"/>
    <x v="4"/>
    <x v="2"/>
    <n v="10"/>
    <x v="4"/>
    <n v="42"/>
    <n v="16742"/>
    <n v="0"/>
    <s v="14-Oct"/>
    <d v="1899-12-30T13:47:00"/>
    <x v="2"/>
    <x v="8"/>
    <x v="0"/>
    <x v="8"/>
    <x v="1"/>
  </r>
  <r>
    <x v="1511"/>
    <s v=" 14:06"/>
    <s v="Received from Customer - Sri Lakshmi Stores"/>
    <s v="T241014140600587961290"/>
    <n v="707993856857"/>
    <x v="0"/>
    <s v="XXXXXXXXXX0662"/>
    <n v="24132"/>
    <x v="4"/>
    <x v="2"/>
    <n v="10"/>
    <x v="4"/>
    <n v="42"/>
    <n v="24132"/>
    <n v="0"/>
    <s v="14-Oct"/>
    <d v="1899-12-30T14:06:00"/>
    <x v="2"/>
    <x v="8"/>
    <x v="0"/>
    <x v="10"/>
    <x v="1"/>
  </r>
  <r>
    <x v="1511"/>
    <s v=" 18:23"/>
    <s v="Received from Family Member - Priya"/>
    <s v="T241014182300135039754"/>
    <n v="387241769974"/>
    <x v="0"/>
    <s v="XXXXXXXXXX0662"/>
    <n v="4698"/>
    <x v="4"/>
    <x v="2"/>
    <n v="10"/>
    <x v="4"/>
    <n v="42"/>
    <n v="4698"/>
    <n v="0"/>
    <s v="14-Oct"/>
    <d v="1899-12-30T18:23:00"/>
    <x v="3"/>
    <x v="8"/>
    <x v="0"/>
    <x v="5"/>
    <x v="1"/>
  </r>
  <r>
    <x v="1511"/>
    <s v=" 18:34"/>
    <s v="Paid to Bakery &amp; Snacks"/>
    <s v="P241014183400902323600"/>
    <n v="828761992264"/>
    <x v="1"/>
    <s v="XXXXXXXXXX0662"/>
    <n v="5278"/>
    <x v="4"/>
    <x v="2"/>
    <n v="10"/>
    <x v="4"/>
    <n v="42"/>
    <n v="0"/>
    <n v="5278"/>
    <s v="14-Oct"/>
    <d v="1899-12-30T18:34:00"/>
    <x v="3"/>
    <x v="8"/>
    <x v="1"/>
    <x v="5"/>
    <x v="1"/>
  </r>
  <r>
    <x v="1512"/>
    <s v=" 13:06"/>
    <s v="Paid to Amazon Shopping"/>
    <s v="P241015130600462106424"/>
    <n v="548683227489"/>
    <x v="1"/>
    <s v="XXXXXX3700"/>
    <n v="3997"/>
    <x v="4"/>
    <x v="2"/>
    <n v="10"/>
    <x v="5"/>
    <n v="42"/>
    <n v="0"/>
    <n v="3997"/>
    <s v="15-Oct"/>
    <d v="1899-12-30T13:06:00"/>
    <x v="2"/>
    <x v="9"/>
    <x v="4"/>
    <x v="8"/>
    <x v="1"/>
  </r>
  <r>
    <x v="1512"/>
    <s v=" 14:33"/>
    <s v="Received from Customer - Kumar Stores"/>
    <s v="T241015143300768467205"/>
    <n v="408732917811"/>
    <x v="0"/>
    <s v="XXXXXX3700"/>
    <n v="21385"/>
    <x v="4"/>
    <x v="2"/>
    <n v="10"/>
    <x v="5"/>
    <n v="42"/>
    <n v="21385"/>
    <n v="0"/>
    <s v="15-Oct"/>
    <d v="1899-12-30T14:33:00"/>
    <x v="2"/>
    <x v="9"/>
    <x v="0"/>
    <x v="10"/>
    <x v="1"/>
  </r>
  <r>
    <x v="1513"/>
    <s v=" 10:45"/>
    <s v="Paid to Amazon Shopping"/>
    <s v="P241016104500897276107"/>
    <n v="862626369659"/>
    <x v="1"/>
    <s v="XXXXXX3700"/>
    <n v="8608"/>
    <x v="4"/>
    <x v="2"/>
    <n v="10"/>
    <x v="6"/>
    <n v="42"/>
    <n v="0"/>
    <n v="8608"/>
    <s v="16-Oct"/>
    <d v="1899-12-30T10:45:00"/>
    <x v="0"/>
    <x v="10"/>
    <x v="4"/>
    <x v="0"/>
    <x v="1"/>
  </r>
  <r>
    <x v="1513"/>
    <s v=" 11:11"/>
    <s v="Paid to Velu"/>
    <s v="T241016111100241301738"/>
    <n v="764966631302"/>
    <x v="1"/>
    <s v="XXXXXXXXXX0662"/>
    <n v="9305"/>
    <x v="4"/>
    <x v="2"/>
    <n v="10"/>
    <x v="6"/>
    <n v="42"/>
    <n v="0"/>
    <n v="9305"/>
    <s v="16-Oct"/>
    <d v="1899-12-30T11:11:00"/>
    <x v="0"/>
    <x v="10"/>
    <x v="1"/>
    <x v="2"/>
    <x v="1"/>
  </r>
  <r>
    <x v="1513"/>
    <s v=" 18:16"/>
    <s v="Received from Family Member - Kumar"/>
    <s v="T241016181600207284274"/>
    <n v="957959996786"/>
    <x v="0"/>
    <s v="XXXXXXXXXX0662"/>
    <n v="5757"/>
    <x v="4"/>
    <x v="2"/>
    <n v="10"/>
    <x v="6"/>
    <n v="42"/>
    <n v="5757"/>
    <n v="0"/>
    <s v="16-Oct"/>
    <d v="1899-12-30T18:16:00"/>
    <x v="3"/>
    <x v="10"/>
    <x v="0"/>
    <x v="5"/>
    <x v="1"/>
  </r>
  <r>
    <x v="1513"/>
    <s v=" 18:32"/>
    <s v="Received from Local Customer"/>
    <s v="T241016183200413888793"/>
    <n v="237846660267"/>
    <x v="0"/>
    <s v="XXXXXXXXXX0662"/>
    <n v="7077"/>
    <x v="4"/>
    <x v="2"/>
    <n v="10"/>
    <x v="6"/>
    <n v="42"/>
    <n v="7077"/>
    <n v="0"/>
    <s v="16-Oct"/>
    <d v="1899-12-30T18:32:00"/>
    <x v="3"/>
    <x v="10"/>
    <x v="0"/>
    <x v="5"/>
    <x v="1"/>
  </r>
  <r>
    <x v="1514"/>
    <s v=" 10:50"/>
    <s v="Received from Other Customer"/>
    <s v="T241017105000578183739"/>
    <n v="204779340011"/>
    <x v="0"/>
    <s v="XXXXXXXXXX0662"/>
    <n v="21748"/>
    <x v="4"/>
    <x v="2"/>
    <n v="10"/>
    <x v="0"/>
    <n v="42"/>
    <n v="21748"/>
    <n v="0"/>
    <s v="17-Oct"/>
    <d v="1899-12-30T10:50:00"/>
    <x v="0"/>
    <x v="11"/>
    <x v="0"/>
    <x v="0"/>
    <x v="1"/>
  </r>
  <r>
    <x v="1514"/>
    <s v=" 14:02"/>
    <s v="Received from Customer - Manish Traders"/>
    <s v="T241017140200222288491"/>
    <n v="290455844415"/>
    <x v="0"/>
    <s v="XXXXXXXXXX0662"/>
    <n v="4831"/>
    <x v="4"/>
    <x v="2"/>
    <n v="10"/>
    <x v="0"/>
    <n v="42"/>
    <n v="4831"/>
    <n v="0"/>
    <s v="17-Oct"/>
    <d v="1899-12-30T14:02:00"/>
    <x v="2"/>
    <x v="11"/>
    <x v="0"/>
    <x v="10"/>
    <x v="1"/>
  </r>
  <r>
    <x v="1514"/>
    <s v=" 17:25"/>
    <s v="Paid to Other Merchant"/>
    <s v="P241017172500641303802"/>
    <n v="694495250549"/>
    <x v="1"/>
    <s v="XXXXXXXXXX0662"/>
    <n v="14654"/>
    <x v="4"/>
    <x v="2"/>
    <n v="10"/>
    <x v="0"/>
    <n v="42"/>
    <n v="0"/>
    <n v="14654"/>
    <s v="17-Oct"/>
    <d v="1899-12-30T17:25:00"/>
    <x v="3"/>
    <x v="11"/>
    <x v="1"/>
    <x v="4"/>
    <x v="1"/>
  </r>
  <r>
    <x v="1514"/>
    <s v=" 23:45"/>
    <s v="Paid to Reliance Smart"/>
    <s v="T241017234500664574820"/>
    <n v="814282933316"/>
    <x v="1"/>
    <s v="XXXXXX3700"/>
    <n v="2906"/>
    <x v="4"/>
    <x v="2"/>
    <n v="10"/>
    <x v="0"/>
    <n v="42"/>
    <n v="0"/>
    <n v="2906"/>
    <s v="17-Oct"/>
    <d v="1899-12-30T23:45:00"/>
    <x v="1"/>
    <x v="11"/>
    <x v="1"/>
    <x v="1"/>
    <x v="1"/>
  </r>
  <r>
    <x v="1515"/>
    <s v=" 16:42"/>
    <s v="Paid to Textile Store"/>
    <s v="T241018164200825040738"/>
    <n v="116355228186"/>
    <x v="1"/>
    <s v="XXXXXX3700"/>
    <n v="5433"/>
    <x v="4"/>
    <x v="2"/>
    <n v="10"/>
    <x v="1"/>
    <n v="42"/>
    <n v="0"/>
    <n v="5433"/>
    <s v="18-Oct"/>
    <d v="1899-12-30T16:42:00"/>
    <x v="2"/>
    <x v="12"/>
    <x v="1"/>
    <x v="11"/>
    <x v="1"/>
  </r>
  <r>
    <x v="1515"/>
    <s v=" 20:06"/>
    <s v="Paid to Hotel Gowdas"/>
    <s v="P241018200600837996182"/>
    <n v="204305837846"/>
    <x v="1"/>
    <s v="XXXXXX3700"/>
    <n v="12986"/>
    <x v="4"/>
    <x v="2"/>
    <n v="10"/>
    <x v="1"/>
    <n v="42"/>
    <n v="0"/>
    <n v="12986"/>
    <s v="18-Oct"/>
    <d v="1899-12-30T20:06:00"/>
    <x v="3"/>
    <x v="12"/>
    <x v="1"/>
    <x v="12"/>
    <x v="1"/>
  </r>
  <r>
    <x v="1515"/>
    <s v=" 23:04"/>
    <s v="Received from Customer - Kumar Stores"/>
    <s v="T241018230400810491829"/>
    <n v="353486134041"/>
    <x v="0"/>
    <s v="XXXXXXXXXX0662"/>
    <n v="1882"/>
    <x v="4"/>
    <x v="2"/>
    <n v="10"/>
    <x v="1"/>
    <n v="42"/>
    <n v="1882"/>
    <n v="0"/>
    <s v="18-Oct"/>
    <d v="1899-12-30T23:04:00"/>
    <x v="1"/>
    <x v="12"/>
    <x v="0"/>
    <x v="1"/>
    <x v="1"/>
  </r>
  <r>
    <x v="1516"/>
    <s v=" 12:07"/>
    <s v="Paid to PhonePe"/>
    <s v="T241019120700564366316"/>
    <n v="881461324305"/>
    <x v="1"/>
    <s v="XXXXXX3700"/>
    <n v="8228"/>
    <x v="4"/>
    <x v="2"/>
    <n v="10"/>
    <x v="2"/>
    <n v="42"/>
    <n v="0"/>
    <n v="8228"/>
    <s v="19-Oct"/>
    <d v="1899-12-30T12:07:00"/>
    <x v="2"/>
    <x v="13"/>
    <x v="1"/>
    <x v="3"/>
    <x v="1"/>
  </r>
  <r>
    <x v="1517"/>
    <s v=" 11:12"/>
    <s v="Received from Family Member - Priya"/>
    <s v="T241020111200642847125"/>
    <n v="30524367848"/>
    <x v="0"/>
    <s v="XXXXXXXXXX0662"/>
    <n v="1773"/>
    <x v="4"/>
    <x v="2"/>
    <n v="10"/>
    <x v="3"/>
    <n v="43"/>
    <n v="1773"/>
    <n v="0"/>
    <s v="20-Oct"/>
    <d v="1899-12-30T11:12:00"/>
    <x v="0"/>
    <x v="14"/>
    <x v="0"/>
    <x v="2"/>
    <x v="1"/>
  </r>
  <r>
    <x v="1517"/>
    <s v=" 11:21"/>
    <s v="Paid to Amazon Pay Groceries"/>
    <s v="T241020112100322406803"/>
    <n v="132408594252"/>
    <x v="1"/>
    <s v="XXXXXX3700"/>
    <n v="6206"/>
    <x v="4"/>
    <x v="2"/>
    <n v="10"/>
    <x v="3"/>
    <n v="43"/>
    <n v="0"/>
    <n v="6206"/>
    <s v="20-Oct"/>
    <d v="1899-12-30T11:21:00"/>
    <x v="0"/>
    <x v="14"/>
    <x v="4"/>
    <x v="2"/>
    <x v="1"/>
  </r>
  <r>
    <x v="1517"/>
    <s v=" 15:02"/>
    <s v="Received from Customer - Ramesh &amp; Co"/>
    <s v="T241020150200327203612"/>
    <n v="749426868535"/>
    <x v="0"/>
    <s v="XXXXXXXXXX0662"/>
    <n v="8836"/>
    <x v="4"/>
    <x v="2"/>
    <n v="10"/>
    <x v="3"/>
    <n v="43"/>
    <n v="8836"/>
    <n v="0"/>
    <s v="20-Oct"/>
    <d v="1899-12-30T15:02:00"/>
    <x v="2"/>
    <x v="14"/>
    <x v="0"/>
    <x v="9"/>
    <x v="1"/>
  </r>
  <r>
    <x v="1518"/>
    <s v=" 12:46"/>
    <s v="Paid to Wholesale Supplier"/>
    <s v="P241021124600330736847"/>
    <n v="375763959765"/>
    <x v="1"/>
    <s v="XXXXXX3700"/>
    <n v="1798"/>
    <x v="4"/>
    <x v="2"/>
    <n v="10"/>
    <x v="4"/>
    <n v="43"/>
    <n v="0"/>
    <n v="1798"/>
    <s v="21-Oct"/>
    <d v="1899-12-30T12:46:00"/>
    <x v="2"/>
    <x v="15"/>
    <x v="1"/>
    <x v="3"/>
    <x v="1"/>
  </r>
  <r>
    <x v="1519"/>
    <s v=" 12:01"/>
    <s v="Paid to Swiggy"/>
    <s v="P241022120100692155832"/>
    <n v="822459464606"/>
    <x v="1"/>
    <s v="XXXXXXXXXX0662"/>
    <n v="3215"/>
    <x v="4"/>
    <x v="2"/>
    <n v="10"/>
    <x v="5"/>
    <n v="43"/>
    <n v="0"/>
    <n v="3215"/>
    <s v="22-Oct"/>
    <d v="1899-12-30T12:01:00"/>
    <x v="2"/>
    <x v="16"/>
    <x v="1"/>
    <x v="3"/>
    <x v="1"/>
  </r>
  <r>
    <x v="1519"/>
    <s v=" 14:15"/>
    <s v="Paid to HP Fuel Station"/>
    <s v="P241022141500248760360"/>
    <n v="952543676686"/>
    <x v="1"/>
    <s v="XXXXXX3700"/>
    <n v="3670"/>
    <x v="4"/>
    <x v="2"/>
    <n v="10"/>
    <x v="5"/>
    <n v="43"/>
    <n v="0"/>
    <n v="3670"/>
    <s v="22-Oct"/>
    <d v="1899-12-30T14:15:00"/>
    <x v="2"/>
    <x v="16"/>
    <x v="1"/>
    <x v="10"/>
    <x v="1"/>
  </r>
  <r>
    <x v="1519"/>
    <s v=" 17:23"/>
    <s v="Received from Santhu"/>
    <s v="T241022172300926778341"/>
    <n v="338177767656"/>
    <x v="0"/>
    <s v="XXXXXXXXXX0662"/>
    <n v="8045"/>
    <x v="4"/>
    <x v="2"/>
    <n v="10"/>
    <x v="5"/>
    <n v="43"/>
    <n v="8045"/>
    <n v="0"/>
    <s v="22-Oct"/>
    <d v="1899-12-30T17:23:00"/>
    <x v="3"/>
    <x v="16"/>
    <x v="0"/>
    <x v="4"/>
    <x v="1"/>
  </r>
  <r>
    <x v="1519"/>
    <s v=" 19:00"/>
    <s v="Received from Customer - Anand Stores"/>
    <s v="T241022190000857902035"/>
    <n v="22837726795"/>
    <x v="0"/>
    <s v="XXXXXX3700"/>
    <n v="7621"/>
    <x v="4"/>
    <x v="2"/>
    <n v="10"/>
    <x v="5"/>
    <n v="43"/>
    <n v="7621"/>
    <n v="0"/>
    <s v="22-Oct"/>
    <d v="1899-12-30T19:00:00"/>
    <x v="3"/>
    <x v="16"/>
    <x v="0"/>
    <x v="6"/>
    <x v="1"/>
  </r>
  <r>
    <x v="1519"/>
    <s v=" 19:40"/>
    <s v="Paid to Jio Recharge"/>
    <s v="T241022194000785643055"/>
    <n v="144608120287"/>
    <x v="1"/>
    <s v="XXXXXXXXXX0662"/>
    <n v="3447"/>
    <x v="4"/>
    <x v="2"/>
    <n v="10"/>
    <x v="5"/>
    <n v="43"/>
    <n v="0"/>
    <n v="3447"/>
    <s v="22-Oct"/>
    <d v="1899-12-30T19:40:00"/>
    <x v="3"/>
    <x v="16"/>
    <x v="2"/>
    <x v="6"/>
    <x v="1"/>
  </r>
  <r>
    <x v="1519"/>
    <s v=" 21:48"/>
    <s v="Paid to Family Member - Kumar"/>
    <s v="T241022214800579004187"/>
    <n v="733423928472"/>
    <x v="1"/>
    <s v="XXXXXXXXXX0662"/>
    <n v="7596"/>
    <x v="4"/>
    <x v="2"/>
    <n v="10"/>
    <x v="5"/>
    <n v="43"/>
    <n v="0"/>
    <n v="7596"/>
    <s v="22-Oct"/>
    <d v="1899-12-30T21:48:00"/>
    <x v="1"/>
    <x v="16"/>
    <x v="1"/>
    <x v="7"/>
    <x v="1"/>
  </r>
  <r>
    <x v="1520"/>
    <s v=" 10:45"/>
    <s v="Paid to Ramesh"/>
    <s v="T241023104500531675629"/>
    <n v="336469083300"/>
    <x v="1"/>
    <s v="XXXXXXXXXX0662"/>
    <n v="7678"/>
    <x v="4"/>
    <x v="2"/>
    <n v="10"/>
    <x v="6"/>
    <n v="43"/>
    <n v="0"/>
    <n v="7678"/>
    <s v="23-Oct"/>
    <d v="1899-12-30T10:45:00"/>
    <x v="0"/>
    <x v="17"/>
    <x v="1"/>
    <x v="0"/>
    <x v="1"/>
  </r>
  <r>
    <x v="1520"/>
    <s v=" 10:47"/>
    <s v="Received from Customer - Sri Lakshmi Stores"/>
    <s v="T241023104700106181563"/>
    <n v="234211873476"/>
    <x v="0"/>
    <s v="XXXXXXXXXX0662"/>
    <n v="8748"/>
    <x v="4"/>
    <x v="2"/>
    <n v="10"/>
    <x v="6"/>
    <n v="43"/>
    <n v="8748"/>
    <n v="0"/>
    <s v="23-Oct"/>
    <d v="1899-12-30T10:47:00"/>
    <x v="0"/>
    <x v="17"/>
    <x v="0"/>
    <x v="0"/>
    <x v="1"/>
  </r>
  <r>
    <x v="1520"/>
    <s v=" 15:08"/>
    <s v="Received from Customer - Ravi Enterprises"/>
    <s v="T241023150800597253103"/>
    <n v="558722407417"/>
    <x v="0"/>
    <s v="XXXXXXXXXX0662"/>
    <n v="13122"/>
    <x v="4"/>
    <x v="2"/>
    <n v="10"/>
    <x v="6"/>
    <n v="43"/>
    <n v="13122"/>
    <n v="0"/>
    <s v="23-Oct"/>
    <d v="1899-12-30T15:08:00"/>
    <x v="2"/>
    <x v="17"/>
    <x v="0"/>
    <x v="9"/>
    <x v="1"/>
  </r>
  <r>
    <x v="1520"/>
    <s v=" 17:14"/>
    <s v="Received from Local Customer"/>
    <s v="T241023171400597067823"/>
    <n v="195201708832"/>
    <x v="0"/>
    <s v="XXXXXXXXXX0662"/>
    <n v="22261"/>
    <x v="4"/>
    <x v="2"/>
    <n v="10"/>
    <x v="6"/>
    <n v="43"/>
    <n v="22261"/>
    <n v="0"/>
    <s v="23-Oct"/>
    <d v="1899-12-30T17:14:00"/>
    <x v="3"/>
    <x v="17"/>
    <x v="0"/>
    <x v="4"/>
    <x v="1"/>
  </r>
  <r>
    <x v="1520"/>
    <s v=" 20:49"/>
    <s v="Received from Local Customer"/>
    <s v="T241023204900479826020"/>
    <n v="653308749661"/>
    <x v="0"/>
    <s v="XXXXXXXXXX0662"/>
    <n v="29794"/>
    <x v="4"/>
    <x v="2"/>
    <n v="10"/>
    <x v="6"/>
    <n v="43"/>
    <n v="29794"/>
    <n v="0"/>
    <s v="23-Oct"/>
    <d v="1899-12-30T20:49:00"/>
    <x v="3"/>
    <x v="17"/>
    <x v="0"/>
    <x v="12"/>
    <x v="1"/>
  </r>
  <r>
    <x v="1520"/>
    <s v=" 22:06"/>
    <s v="Received from Customer - Anand Stores"/>
    <s v="T241023220600863360947"/>
    <n v="345338205143"/>
    <x v="0"/>
    <s v="XXXXXXXXXX0662"/>
    <n v="6307"/>
    <x v="4"/>
    <x v="2"/>
    <n v="10"/>
    <x v="6"/>
    <n v="43"/>
    <n v="6307"/>
    <n v="0"/>
    <s v="23-Oct"/>
    <d v="1899-12-30T22:06:00"/>
    <x v="1"/>
    <x v="17"/>
    <x v="0"/>
    <x v="16"/>
    <x v="1"/>
  </r>
  <r>
    <x v="1521"/>
    <s v=" 12:17"/>
    <s v="Received from Customer - ABC Traders"/>
    <s v="T241024121700317827257"/>
    <n v="988323941372"/>
    <x v="0"/>
    <s v="XXXXXXXXXX0662"/>
    <n v="24263"/>
    <x v="4"/>
    <x v="2"/>
    <n v="10"/>
    <x v="0"/>
    <n v="43"/>
    <n v="24263"/>
    <n v="0"/>
    <s v="24-Oct"/>
    <d v="1899-12-30T12:17:00"/>
    <x v="2"/>
    <x v="18"/>
    <x v="0"/>
    <x v="3"/>
    <x v="1"/>
  </r>
  <r>
    <x v="1521"/>
    <s v=" 12:52"/>
    <s v="Paid to Flipkart"/>
    <s v="P241024125200664282948"/>
    <n v="535460946666"/>
    <x v="1"/>
    <s v="XXXXXXXXXX0662"/>
    <n v="12286"/>
    <x v="4"/>
    <x v="2"/>
    <n v="10"/>
    <x v="0"/>
    <n v="43"/>
    <n v="0"/>
    <n v="12286"/>
    <s v="24-Oct"/>
    <d v="1899-12-30T12:52:00"/>
    <x v="2"/>
    <x v="18"/>
    <x v="1"/>
    <x v="3"/>
    <x v="1"/>
  </r>
  <r>
    <x v="1521"/>
    <s v=" 12:59"/>
    <s v="Received from Customer - Manish Traders"/>
    <s v="T241024125900689320951"/>
    <n v="641122739024"/>
    <x v="0"/>
    <s v="XXXXXX3700"/>
    <n v="6939"/>
    <x v="4"/>
    <x v="2"/>
    <n v="10"/>
    <x v="0"/>
    <n v="43"/>
    <n v="6939"/>
    <n v="0"/>
    <s v="24-Oct"/>
    <d v="1899-12-30T12:59:00"/>
    <x v="2"/>
    <x v="18"/>
    <x v="0"/>
    <x v="3"/>
    <x v="1"/>
  </r>
  <r>
    <x v="1521"/>
    <s v=" 13:04"/>
    <s v="Received from Customer - Sri Lakshmi Stores"/>
    <s v="T241024130400381862547"/>
    <n v="826033359648"/>
    <x v="0"/>
    <s v="XXXXXXXXXX0662"/>
    <n v="12381"/>
    <x v="4"/>
    <x v="2"/>
    <n v="10"/>
    <x v="0"/>
    <n v="43"/>
    <n v="12381"/>
    <n v="0"/>
    <s v="24-Oct"/>
    <d v="1899-12-30T13:04:00"/>
    <x v="2"/>
    <x v="18"/>
    <x v="0"/>
    <x v="8"/>
    <x v="1"/>
  </r>
  <r>
    <x v="1521"/>
    <s v=" 17:36"/>
    <s v="Received from Customer - Ramesh &amp; Co"/>
    <s v="T241024173600839852686"/>
    <n v="99254221622"/>
    <x v="0"/>
    <s v="XXXXXXXXXX0662"/>
    <n v="4507"/>
    <x v="4"/>
    <x v="2"/>
    <n v="10"/>
    <x v="0"/>
    <n v="43"/>
    <n v="4507"/>
    <n v="0"/>
    <s v="24-Oct"/>
    <d v="1899-12-30T17:36:00"/>
    <x v="3"/>
    <x v="18"/>
    <x v="0"/>
    <x v="4"/>
    <x v="1"/>
  </r>
  <r>
    <x v="1521"/>
    <s v=" 19:49"/>
    <s v="Received from Customer - Manish Traders"/>
    <s v="T241024194900673258207"/>
    <n v="632638836504"/>
    <x v="0"/>
    <s v="XXXXXX3700"/>
    <n v="21966"/>
    <x v="4"/>
    <x v="2"/>
    <n v="10"/>
    <x v="0"/>
    <n v="43"/>
    <n v="21966"/>
    <n v="0"/>
    <s v="24-Oct"/>
    <d v="1899-12-30T19:49:00"/>
    <x v="3"/>
    <x v="18"/>
    <x v="0"/>
    <x v="6"/>
    <x v="1"/>
  </r>
  <r>
    <x v="1521"/>
    <s v=" 19:59"/>
    <s v="Paid to Jio Recharge"/>
    <s v="P241024195900744498604"/>
    <n v="962866490178"/>
    <x v="1"/>
    <s v="XXXXXXXXXX0662"/>
    <n v="7817"/>
    <x v="4"/>
    <x v="2"/>
    <n v="10"/>
    <x v="0"/>
    <n v="43"/>
    <n v="0"/>
    <n v="7817"/>
    <s v="24-Oct"/>
    <d v="1899-12-30T19:59:00"/>
    <x v="3"/>
    <x v="18"/>
    <x v="2"/>
    <x v="6"/>
    <x v="1"/>
  </r>
  <r>
    <x v="1522"/>
    <s v=" 12:22"/>
    <s v="Paid to Bakery &amp; Snacks"/>
    <s v="P241025122200976309069"/>
    <n v="431809606608"/>
    <x v="1"/>
    <s v="XXXXXXXXXX0662"/>
    <n v="1596"/>
    <x v="4"/>
    <x v="2"/>
    <n v="10"/>
    <x v="1"/>
    <n v="43"/>
    <n v="0"/>
    <n v="1596"/>
    <s v="25-Oct"/>
    <d v="1899-12-30T12:22:00"/>
    <x v="2"/>
    <x v="19"/>
    <x v="1"/>
    <x v="3"/>
    <x v="1"/>
  </r>
  <r>
    <x v="1522"/>
    <s v=" 14:53"/>
    <s v="Received from Customer - Anand Stores"/>
    <s v="T241025145300958842510"/>
    <n v="557866040511"/>
    <x v="0"/>
    <s v="XXXXXX3700"/>
    <n v="4265"/>
    <x v="4"/>
    <x v="2"/>
    <n v="10"/>
    <x v="1"/>
    <n v="43"/>
    <n v="4265"/>
    <n v="0"/>
    <s v="25-Oct"/>
    <d v="1899-12-30T14:53:00"/>
    <x v="2"/>
    <x v="19"/>
    <x v="0"/>
    <x v="10"/>
    <x v="1"/>
  </r>
  <r>
    <x v="1522"/>
    <s v=" 17:19"/>
    <s v="Paid to Velu"/>
    <s v="P241025171900172266438"/>
    <n v="113060595160"/>
    <x v="1"/>
    <s v="XXXXXXXXXX0662"/>
    <n v="8994"/>
    <x v="4"/>
    <x v="2"/>
    <n v="10"/>
    <x v="1"/>
    <n v="43"/>
    <n v="0"/>
    <n v="8994"/>
    <s v="25-Oct"/>
    <d v="1899-12-30T17:19:00"/>
    <x v="3"/>
    <x v="19"/>
    <x v="1"/>
    <x v="4"/>
    <x v="1"/>
  </r>
  <r>
    <x v="1522"/>
    <s v=" 17:24"/>
    <s v="Received from Customer - Manish Traders"/>
    <s v="T241025172400965666182"/>
    <n v="186953730298"/>
    <x v="0"/>
    <s v="XXXXXXXXXX0662"/>
    <n v="4217"/>
    <x v="4"/>
    <x v="2"/>
    <n v="10"/>
    <x v="1"/>
    <n v="43"/>
    <n v="4217"/>
    <n v="0"/>
    <s v="25-Oct"/>
    <d v="1899-12-30T17:24:00"/>
    <x v="3"/>
    <x v="19"/>
    <x v="0"/>
    <x v="4"/>
    <x v="1"/>
  </r>
  <r>
    <x v="1522"/>
    <s v=" 20:51"/>
    <s v="Paid to BP Petrol Pump"/>
    <s v="P241025205100295920970"/>
    <n v="711564267025"/>
    <x v="1"/>
    <s v="XXXXXX3700"/>
    <n v="17439"/>
    <x v="4"/>
    <x v="2"/>
    <n v="10"/>
    <x v="1"/>
    <n v="43"/>
    <n v="0"/>
    <n v="17439"/>
    <s v="25-Oct"/>
    <d v="1899-12-30T20:51:00"/>
    <x v="3"/>
    <x v="19"/>
    <x v="3"/>
    <x v="12"/>
    <x v="1"/>
  </r>
  <r>
    <x v="1522"/>
    <s v=" 21:27"/>
    <s v="Received from Customer - ABC Traders"/>
    <s v="T241025212700652564236"/>
    <n v="198905396368"/>
    <x v="0"/>
    <s v="XXXXXXXXXX0662"/>
    <n v="11244"/>
    <x v="4"/>
    <x v="2"/>
    <n v="10"/>
    <x v="1"/>
    <n v="43"/>
    <n v="11244"/>
    <n v="0"/>
    <s v="25-Oct"/>
    <d v="1899-12-30T21:27:00"/>
    <x v="1"/>
    <x v="19"/>
    <x v="0"/>
    <x v="7"/>
    <x v="1"/>
  </r>
  <r>
    <x v="1523"/>
    <s v=" 14:56"/>
    <s v="Received from Customer - ABC Traders"/>
    <s v="T241026145600408186211"/>
    <n v="271187232893"/>
    <x v="0"/>
    <s v="XXXXXXXXXX0662"/>
    <n v="4521"/>
    <x v="4"/>
    <x v="2"/>
    <n v="10"/>
    <x v="2"/>
    <n v="43"/>
    <n v="4521"/>
    <n v="0"/>
    <s v="26-Oct"/>
    <d v="1899-12-30T14:56:00"/>
    <x v="2"/>
    <x v="20"/>
    <x v="0"/>
    <x v="10"/>
    <x v="1"/>
  </r>
  <r>
    <x v="1523"/>
    <s v=" 15:08"/>
    <s v="Received from Family Member - Priya"/>
    <s v="T241026150800278702938"/>
    <n v="637298630588"/>
    <x v="0"/>
    <s v="XXXXXXXXXX0662"/>
    <n v="8403"/>
    <x v="4"/>
    <x v="2"/>
    <n v="10"/>
    <x v="2"/>
    <n v="43"/>
    <n v="8403"/>
    <n v="0"/>
    <s v="26-Oct"/>
    <d v="1899-12-30T15:08:00"/>
    <x v="2"/>
    <x v="20"/>
    <x v="0"/>
    <x v="9"/>
    <x v="1"/>
  </r>
  <r>
    <x v="1523"/>
    <s v=" 19:53"/>
    <s v="Received from Customer - Manish Traders"/>
    <s v="T241026195300758557916"/>
    <n v="334113776612"/>
    <x v="0"/>
    <s v="XXXXXX3700"/>
    <n v="20644"/>
    <x v="4"/>
    <x v="2"/>
    <n v="10"/>
    <x v="2"/>
    <n v="43"/>
    <n v="20644"/>
    <n v="0"/>
    <s v="26-Oct"/>
    <d v="1899-12-30T19:53:00"/>
    <x v="3"/>
    <x v="20"/>
    <x v="0"/>
    <x v="6"/>
    <x v="1"/>
  </r>
  <r>
    <x v="1523"/>
    <s v=" 22:12"/>
    <s v="Received from Manish"/>
    <s v="T241026221200358396535"/>
    <n v="41407953113"/>
    <x v="0"/>
    <s v="XXXXXXXXXX0662"/>
    <n v="7309"/>
    <x v="4"/>
    <x v="2"/>
    <n v="10"/>
    <x v="2"/>
    <n v="43"/>
    <n v="7309"/>
    <n v="0"/>
    <s v="26-Oct"/>
    <d v="1899-12-30T22:12:00"/>
    <x v="1"/>
    <x v="20"/>
    <x v="0"/>
    <x v="16"/>
    <x v="1"/>
  </r>
  <r>
    <x v="1524"/>
    <s v=" 10:00"/>
    <s v="Paid to Bank Account Transfer"/>
    <s v="T241027100000765041574"/>
    <n v="610951877518"/>
    <x v="1"/>
    <s v="XXXXXXXXXX0662"/>
    <n v="15747"/>
    <x v="4"/>
    <x v="2"/>
    <n v="10"/>
    <x v="3"/>
    <n v="44"/>
    <n v="0"/>
    <n v="15747"/>
    <s v="27-Oct"/>
    <d v="1899-12-30T10:00:00"/>
    <x v="0"/>
    <x v="21"/>
    <x v="1"/>
    <x v="0"/>
    <x v="1"/>
  </r>
  <r>
    <x v="1524"/>
    <s v=" 11:03"/>
    <s v="Received from Local Customer"/>
    <s v="T241027110300231250068"/>
    <n v="274139484378"/>
    <x v="0"/>
    <s v="XXXXXX3700"/>
    <n v="2309"/>
    <x v="4"/>
    <x v="2"/>
    <n v="10"/>
    <x v="3"/>
    <n v="44"/>
    <n v="2309"/>
    <n v="0"/>
    <s v="27-Oct"/>
    <d v="1899-12-30T11:03:00"/>
    <x v="0"/>
    <x v="21"/>
    <x v="0"/>
    <x v="2"/>
    <x v="1"/>
  </r>
  <r>
    <x v="1524"/>
    <s v=" 15:08"/>
    <s v="Received from Other UPI User"/>
    <s v="T241027150800953182186"/>
    <n v="742288413282"/>
    <x v="0"/>
    <s v="XXXXXX3700"/>
    <n v="17012"/>
    <x v="4"/>
    <x v="2"/>
    <n v="10"/>
    <x v="3"/>
    <n v="44"/>
    <n v="17012"/>
    <n v="0"/>
    <s v="27-Oct"/>
    <d v="1899-12-30T15:08:00"/>
    <x v="2"/>
    <x v="21"/>
    <x v="0"/>
    <x v="9"/>
    <x v="1"/>
  </r>
  <r>
    <x v="1524"/>
    <s v=" 15:18"/>
    <s v="Paid to Airtel Recharge"/>
    <s v="T241027151800161498361"/>
    <n v="822361434774"/>
    <x v="1"/>
    <s v="XXXXXX3700"/>
    <n v="12244"/>
    <x v="4"/>
    <x v="2"/>
    <n v="10"/>
    <x v="3"/>
    <n v="44"/>
    <n v="0"/>
    <n v="12244"/>
    <s v="27-Oct"/>
    <d v="1899-12-30T15:18:00"/>
    <x v="2"/>
    <x v="21"/>
    <x v="2"/>
    <x v="9"/>
    <x v="1"/>
  </r>
  <r>
    <x v="1524"/>
    <s v=" 15:36"/>
    <s v="Received from Customer - Manish Traders"/>
    <s v="T241027153600334948474"/>
    <n v="733007730816"/>
    <x v="0"/>
    <s v="XXXXXXXXXX0662"/>
    <n v="13323"/>
    <x v="4"/>
    <x v="2"/>
    <n v="10"/>
    <x v="3"/>
    <n v="44"/>
    <n v="13323"/>
    <n v="0"/>
    <s v="27-Oct"/>
    <d v="1899-12-30T15:36:00"/>
    <x v="2"/>
    <x v="21"/>
    <x v="0"/>
    <x v="9"/>
    <x v="1"/>
  </r>
  <r>
    <x v="1524"/>
    <s v=" 18:14"/>
    <s v="Received from Customer - Anand Stores"/>
    <s v="T241027181400275338691"/>
    <n v="225298979489"/>
    <x v="0"/>
    <s v="XXXXXX3700"/>
    <n v="6170"/>
    <x v="4"/>
    <x v="2"/>
    <n v="10"/>
    <x v="3"/>
    <n v="44"/>
    <n v="6170"/>
    <n v="0"/>
    <s v="27-Oct"/>
    <d v="1899-12-30T18:14:00"/>
    <x v="3"/>
    <x v="21"/>
    <x v="0"/>
    <x v="5"/>
    <x v="1"/>
  </r>
  <r>
    <x v="1525"/>
    <s v=" 14:27"/>
    <s v="Paid to Wholesale Supplier"/>
    <s v="P241028142700439100039"/>
    <n v="464242470849"/>
    <x v="1"/>
    <s v="XXXXXXXXXX0662"/>
    <n v="4422"/>
    <x v="4"/>
    <x v="2"/>
    <n v="10"/>
    <x v="4"/>
    <n v="44"/>
    <n v="0"/>
    <n v="4422"/>
    <s v="28-Oct"/>
    <d v="1899-12-30T14:27:00"/>
    <x v="2"/>
    <x v="22"/>
    <x v="1"/>
    <x v="10"/>
    <x v="1"/>
  </r>
  <r>
    <x v="1525"/>
    <s v=" 19:32"/>
    <s v="Paid to Ramesh"/>
    <s v="T241028193200251511461"/>
    <n v="144223664698"/>
    <x v="1"/>
    <s v="XXXXXX3700"/>
    <n v="6369"/>
    <x v="4"/>
    <x v="2"/>
    <n v="10"/>
    <x v="4"/>
    <n v="44"/>
    <n v="0"/>
    <n v="6369"/>
    <s v="28-Oct"/>
    <d v="1899-12-30T19:32:00"/>
    <x v="3"/>
    <x v="22"/>
    <x v="1"/>
    <x v="6"/>
    <x v="1"/>
  </r>
  <r>
    <x v="1526"/>
    <s v=" 09:43"/>
    <s v="Received from Other UPI User"/>
    <s v="T241029094300636276430"/>
    <n v="549978849524"/>
    <x v="0"/>
    <s v="XXXXXX3700"/>
    <n v="6530"/>
    <x v="4"/>
    <x v="2"/>
    <n v="10"/>
    <x v="5"/>
    <n v="44"/>
    <n v="6530"/>
    <n v="0"/>
    <s v="29-Oct"/>
    <d v="1899-12-30T09:43:00"/>
    <x v="0"/>
    <x v="23"/>
    <x v="0"/>
    <x v="13"/>
    <x v="1"/>
  </r>
  <r>
    <x v="1526"/>
    <s v=" 15:42"/>
    <s v="Received from Customer - ABC Traders"/>
    <s v="T241029154200465769811"/>
    <n v="907971453049"/>
    <x v="0"/>
    <s v="XXXXXX3700"/>
    <n v="35606"/>
    <x v="4"/>
    <x v="2"/>
    <n v="10"/>
    <x v="5"/>
    <n v="44"/>
    <n v="35606"/>
    <n v="0"/>
    <s v="29-Oct"/>
    <d v="1899-12-30T15:42:00"/>
    <x v="2"/>
    <x v="23"/>
    <x v="0"/>
    <x v="9"/>
    <x v="1"/>
  </r>
  <r>
    <x v="1526"/>
    <s v=" 18:00"/>
    <s v="Received from Customer - Kumar Stores"/>
    <s v="T241029180000863100301"/>
    <n v="866872330977"/>
    <x v="0"/>
    <s v="XXXXXXXXXX0662"/>
    <n v="7288"/>
    <x v="4"/>
    <x v="2"/>
    <n v="10"/>
    <x v="5"/>
    <n v="44"/>
    <n v="7288"/>
    <n v="0"/>
    <s v="29-Oct"/>
    <d v="1899-12-30T18:00:00"/>
    <x v="3"/>
    <x v="23"/>
    <x v="0"/>
    <x v="5"/>
    <x v="1"/>
  </r>
  <r>
    <x v="1526"/>
    <s v=" 21:55"/>
    <s v="Received from Customer - Sagar Enterprises"/>
    <s v="T241029215500810626190"/>
    <n v="603739984711"/>
    <x v="0"/>
    <s v="XXXXXX3700"/>
    <n v="4265"/>
    <x v="4"/>
    <x v="2"/>
    <n v="10"/>
    <x v="5"/>
    <n v="44"/>
    <n v="4265"/>
    <n v="0"/>
    <s v="29-Oct"/>
    <d v="1899-12-30T21:55:00"/>
    <x v="1"/>
    <x v="23"/>
    <x v="0"/>
    <x v="7"/>
    <x v="1"/>
  </r>
  <r>
    <x v="1527"/>
    <s v=" 07:23"/>
    <s v="Paid to Family Member - Kumar"/>
    <s v="P241030072300555828925"/>
    <n v="372939178290"/>
    <x v="1"/>
    <s v="XXXXXXXXXX0662"/>
    <n v="2724"/>
    <x v="4"/>
    <x v="2"/>
    <n v="10"/>
    <x v="6"/>
    <n v="44"/>
    <n v="0"/>
    <n v="2724"/>
    <s v="30-Oct"/>
    <d v="1899-12-30T07:23:00"/>
    <x v="0"/>
    <x v="24"/>
    <x v="1"/>
    <x v="14"/>
    <x v="1"/>
  </r>
  <r>
    <x v="1527"/>
    <s v=" 07:30"/>
    <s v="Received from Customer - Kumar Stores"/>
    <s v="T241030073000245672773"/>
    <n v="271450142926"/>
    <x v="0"/>
    <s v="XXXXXX3700"/>
    <n v="34674"/>
    <x v="4"/>
    <x v="2"/>
    <n v="10"/>
    <x v="6"/>
    <n v="44"/>
    <n v="34674"/>
    <n v="0"/>
    <s v="30-Oct"/>
    <d v="1899-12-30T07:30:00"/>
    <x v="0"/>
    <x v="24"/>
    <x v="0"/>
    <x v="14"/>
    <x v="1"/>
  </r>
  <r>
    <x v="1527"/>
    <s v=" 11:49"/>
    <s v="Paid to Jio Recharge"/>
    <s v="T241030114900222497889"/>
    <n v="659965385379"/>
    <x v="1"/>
    <s v="XXXXXXXXXX0662"/>
    <n v="14988"/>
    <x v="4"/>
    <x v="2"/>
    <n v="10"/>
    <x v="6"/>
    <n v="44"/>
    <n v="0"/>
    <n v="14988"/>
    <s v="30-Oct"/>
    <d v="1899-12-30T11:49:00"/>
    <x v="0"/>
    <x v="24"/>
    <x v="2"/>
    <x v="2"/>
    <x v="1"/>
  </r>
  <r>
    <x v="1527"/>
    <s v=" 11:57"/>
    <s v="Paid to Family Member - Kumar"/>
    <s v="T241030115700892116979"/>
    <n v="746767357722"/>
    <x v="1"/>
    <s v="XXXXXX3700"/>
    <n v="9266"/>
    <x v="4"/>
    <x v="2"/>
    <n v="10"/>
    <x v="6"/>
    <n v="44"/>
    <n v="0"/>
    <n v="9266"/>
    <s v="30-Oct"/>
    <d v="1899-12-30T11:57:00"/>
    <x v="0"/>
    <x v="24"/>
    <x v="1"/>
    <x v="2"/>
    <x v="1"/>
  </r>
  <r>
    <x v="1527"/>
    <s v=" 16:28"/>
    <s v="Received from Customer - Ramesh &amp; Co"/>
    <s v="T241030162800914012023"/>
    <n v="988811622464"/>
    <x v="0"/>
    <s v="XXXXXX3700"/>
    <n v="7068"/>
    <x v="4"/>
    <x v="2"/>
    <n v="10"/>
    <x v="6"/>
    <n v="44"/>
    <n v="7068"/>
    <n v="0"/>
    <s v="30-Oct"/>
    <d v="1899-12-30T16:28:00"/>
    <x v="2"/>
    <x v="24"/>
    <x v="0"/>
    <x v="11"/>
    <x v="1"/>
  </r>
  <r>
    <x v="1528"/>
    <s v=" 14:19"/>
    <s v="Received from Customer - Ramesh &amp; Co"/>
    <s v="T241031141900555495760"/>
    <n v="549269449382"/>
    <x v="0"/>
    <s v="XXXXXX3700"/>
    <n v="15686"/>
    <x v="4"/>
    <x v="2"/>
    <n v="10"/>
    <x v="0"/>
    <n v="44"/>
    <n v="15686"/>
    <n v="0"/>
    <s v="31-Oct"/>
    <d v="1899-12-30T14:19:00"/>
    <x v="2"/>
    <x v="25"/>
    <x v="0"/>
    <x v="10"/>
    <x v="1"/>
  </r>
  <r>
    <x v="1528"/>
    <s v=" 14:54"/>
    <s v="Paid to Santhu"/>
    <s v="P241031145400871631919"/>
    <n v="998864124026"/>
    <x v="1"/>
    <s v="XXXXXX3700"/>
    <n v="1263"/>
    <x v="4"/>
    <x v="2"/>
    <n v="10"/>
    <x v="0"/>
    <n v="44"/>
    <n v="0"/>
    <n v="1263"/>
    <s v="31-Oct"/>
    <d v="1899-12-30T14:54:00"/>
    <x v="2"/>
    <x v="25"/>
    <x v="1"/>
    <x v="10"/>
    <x v="1"/>
  </r>
  <r>
    <x v="1528"/>
    <s v=" 15:28"/>
    <s v="Received from Santhu"/>
    <s v="T241031152800355067181"/>
    <n v="273040520448"/>
    <x v="0"/>
    <s v="XXXXXXXXXX0662"/>
    <n v="7015"/>
    <x v="4"/>
    <x v="2"/>
    <n v="10"/>
    <x v="0"/>
    <n v="44"/>
    <n v="7015"/>
    <n v="0"/>
    <s v="31-Oct"/>
    <d v="1899-12-30T15:28:00"/>
    <x v="2"/>
    <x v="25"/>
    <x v="0"/>
    <x v="9"/>
    <x v="1"/>
  </r>
  <r>
    <x v="1529"/>
    <s v=" 18:28"/>
    <s v="Received from Velu"/>
    <s v="T241101182800321389804"/>
    <n v="229616481163"/>
    <x v="0"/>
    <s v="XXXXXX3700"/>
    <n v="14772"/>
    <x v="4"/>
    <x v="3"/>
    <n v="11"/>
    <x v="1"/>
    <n v="44"/>
    <n v="14772"/>
    <n v="0"/>
    <s v="1-Nov"/>
    <d v="1899-12-30T18:28:00"/>
    <x v="3"/>
    <x v="26"/>
    <x v="0"/>
    <x v="5"/>
    <x v="1"/>
  </r>
  <r>
    <x v="1529"/>
    <s v=" 19:11"/>
    <s v="Received from Local Customer"/>
    <s v="T241101191100602756898"/>
    <n v="869640743312"/>
    <x v="0"/>
    <s v="XXXXXX3700"/>
    <n v="5325"/>
    <x v="4"/>
    <x v="3"/>
    <n v="11"/>
    <x v="1"/>
    <n v="44"/>
    <n v="5325"/>
    <n v="0"/>
    <s v="1-Nov"/>
    <d v="1899-12-30T19:11:00"/>
    <x v="3"/>
    <x v="26"/>
    <x v="0"/>
    <x v="6"/>
    <x v="1"/>
  </r>
  <r>
    <x v="1529"/>
    <s v=" 22:00"/>
    <s v="Paid to Airtel Recharge"/>
    <s v="P241101220000491529522"/>
    <n v="687825711702"/>
    <x v="1"/>
    <s v="XXXXXXXXXX0662"/>
    <n v="12566"/>
    <x v="4"/>
    <x v="3"/>
    <n v="11"/>
    <x v="1"/>
    <n v="44"/>
    <n v="0"/>
    <n v="12566"/>
    <s v="1-Nov"/>
    <d v="1899-12-30T22:00:00"/>
    <x v="1"/>
    <x v="26"/>
    <x v="2"/>
    <x v="16"/>
    <x v="1"/>
  </r>
  <r>
    <x v="1530"/>
    <s v=" 11:28"/>
    <s v="Paid to IOCL Service Station"/>
    <s v="T241102112800433691069"/>
    <n v="520300435556"/>
    <x v="1"/>
    <s v="XXXXXX3700"/>
    <n v="12991"/>
    <x v="4"/>
    <x v="3"/>
    <n v="11"/>
    <x v="2"/>
    <n v="44"/>
    <n v="0"/>
    <n v="12991"/>
    <s v="2-Nov"/>
    <d v="1899-12-30T11:28:00"/>
    <x v="0"/>
    <x v="27"/>
    <x v="1"/>
    <x v="2"/>
    <x v="1"/>
  </r>
  <r>
    <x v="1530"/>
    <s v=" 12:35"/>
    <s v="Received from Customer - ABC Traders"/>
    <s v="T241102123500944020082"/>
    <n v="305716500663"/>
    <x v="0"/>
    <s v="XXXXXXXXXX0662"/>
    <n v="7344"/>
    <x v="4"/>
    <x v="3"/>
    <n v="11"/>
    <x v="2"/>
    <n v="44"/>
    <n v="7344"/>
    <n v="0"/>
    <s v="2-Nov"/>
    <d v="1899-12-30T12:35:00"/>
    <x v="2"/>
    <x v="27"/>
    <x v="0"/>
    <x v="3"/>
    <x v="1"/>
  </r>
  <r>
    <x v="1530"/>
    <s v=" 16:04"/>
    <s v="Received from Customer - Ravi Enterprises"/>
    <s v="T241102160400430939964"/>
    <n v="825143836607"/>
    <x v="0"/>
    <s v="XXXXXXXXXX0662"/>
    <n v="10751"/>
    <x v="4"/>
    <x v="3"/>
    <n v="11"/>
    <x v="2"/>
    <n v="44"/>
    <n v="10751"/>
    <n v="0"/>
    <s v="2-Nov"/>
    <d v="1899-12-30T16:04:00"/>
    <x v="2"/>
    <x v="27"/>
    <x v="0"/>
    <x v="11"/>
    <x v="1"/>
  </r>
  <r>
    <x v="1530"/>
    <s v=" 18:20"/>
    <s v="Received from Family Member - Ravi"/>
    <s v="T241102182000367385601"/>
    <n v="496719751519"/>
    <x v="0"/>
    <s v="XXXXXX3700"/>
    <n v="8362"/>
    <x v="4"/>
    <x v="3"/>
    <n v="11"/>
    <x v="2"/>
    <n v="44"/>
    <n v="8362"/>
    <n v="0"/>
    <s v="2-Nov"/>
    <d v="1899-12-30T18:20:00"/>
    <x v="3"/>
    <x v="27"/>
    <x v="0"/>
    <x v="5"/>
    <x v="1"/>
  </r>
  <r>
    <x v="1530"/>
    <s v=" 22:58"/>
    <s v="Paid to Family Member - Priya"/>
    <s v="T241102225800238002762"/>
    <n v="735789442437"/>
    <x v="1"/>
    <s v="XXXXXX3700"/>
    <n v="4064"/>
    <x v="4"/>
    <x v="3"/>
    <n v="11"/>
    <x v="2"/>
    <n v="44"/>
    <n v="0"/>
    <n v="4064"/>
    <s v="2-Nov"/>
    <d v="1899-12-30T22:58:00"/>
    <x v="1"/>
    <x v="27"/>
    <x v="1"/>
    <x v="16"/>
    <x v="1"/>
  </r>
  <r>
    <x v="1531"/>
    <s v=" 10:26"/>
    <s v="Received from Family Member - Kumar"/>
    <s v="T241103102600175871100"/>
    <n v="62274943418"/>
    <x v="0"/>
    <s v="XXXXXX3700"/>
    <n v="9075"/>
    <x v="4"/>
    <x v="3"/>
    <n v="11"/>
    <x v="3"/>
    <n v="45"/>
    <n v="9075"/>
    <n v="0"/>
    <s v="3-Nov"/>
    <d v="1899-12-30T10:26:00"/>
    <x v="0"/>
    <x v="28"/>
    <x v="0"/>
    <x v="0"/>
    <x v="1"/>
  </r>
  <r>
    <x v="1531"/>
    <s v=" 16:41"/>
    <s v="Received from Customer - Sri Lakshmi Stores"/>
    <s v="T241103164100510521468"/>
    <n v="895161105237"/>
    <x v="0"/>
    <s v="XXXXXXXXXX0662"/>
    <n v="16462"/>
    <x v="4"/>
    <x v="3"/>
    <n v="11"/>
    <x v="3"/>
    <n v="45"/>
    <n v="16462"/>
    <n v="0"/>
    <s v="3-Nov"/>
    <d v="1899-12-30T16:41:00"/>
    <x v="2"/>
    <x v="28"/>
    <x v="0"/>
    <x v="11"/>
    <x v="1"/>
  </r>
  <r>
    <x v="1531"/>
    <s v=" 19:00"/>
    <s v="Received from Family Member - Kumar"/>
    <s v="T241103190000113587376"/>
    <n v="657917011165"/>
    <x v="0"/>
    <s v="XXXXXXXXXX0662"/>
    <n v="4860"/>
    <x v="4"/>
    <x v="3"/>
    <n v="11"/>
    <x v="3"/>
    <n v="45"/>
    <n v="4860"/>
    <n v="0"/>
    <s v="3-Nov"/>
    <d v="1899-12-30T19:00:00"/>
    <x v="3"/>
    <x v="28"/>
    <x v="0"/>
    <x v="6"/>
    <x v="1"/>
  </r>
  <r>
    <x v="1531"/>
    <s v=" 22:03"/>
    <s v="Received from Customer - Sri Lakshmi Stores"/>
    <s v="T241103220300648357219"/>
    <n v="862333721307"/>
    <x v="0"/>
    <s v="XXXXXXXXXX0662"/>
    <n v="4539"/>
    <x v="4"/>
    <x v="3"/>
    <n v="11"/>
    <x v="3"/>
    <n v="45"/>
    <n v="4539"/>
    <n v="0"/>
    <s v="3-Nov"/>
    <d v="1899-12-30T22:03:00"/>
    <x v="1"/>
    <x v="28"/>
    <x v="0"/>
    <x v="16"/>
    <x v="1"/>
  </r>
  <r>
    <x v="1532"/>
    <s v=" 12:49"/>
    <s v="Received from Local Customer"/>
    <s v="T241104124900611882190"/>
    <n v="697456344046"/>
    <x v="0"/>
    <s v="XXXXXXXXXX0662"/>
    <n v="19633"/>
    <x v="4"/>
    <x v="3"/>
    <n v="11"/>
    <x v="4"/>
    <n v="45"/>
    <n v="19633"/>
    <n v="0"/>
    <s v="4-Nov"/>
    <d v="1899-12-30T12:49:00"/>
    <x v="2"/>
    <x v="29"/>
    <x v="0"/>
    <x v="3"/>
    <x v="1"/>
  </r>
  <r>
    <x v="1532"/>
    <s v=" 13:22"/>
    <s v="Paid to Amazon Pay Groceries"/>
    <s v="P241104132200379852433"/>
    <n v="546524859819"/>
    <x v="1"/>
    <s v="XXXXXXXXXX0662"/>
    <n v="13531"/>
    <x v="4"/>
    <x v="3"/>
    <n v="11"/>
    <x v="4"/>
    <n v="45"/>
    <n v="0"/>
    <n v="13531"/>
    <s v="4-Nov"/>
    <d v="1899-12-30T13:22:00"/>
    <x v="2"/>
    <x v="29"/>
    <x v="4"/>
    <x v="8"/>
    <x v="1"/>
  </r>
  <r>
    <x v="1532"/>
    <s v=" 14:29"/>
    <s v="Received from Family Member - Ravi"/>
    <s v="T241104142900935512313"/>
    <n v="817100772418"/>
    <x v="0"/>
    <s v="XXXXXXXXXX0662"/>
    <n v="6442"/>
    <x v="4"/>
    <x v="3"/>
    <n v="11"/>
    <x v="4"/>
    <n v="45"/>
    <n v="6442"/>
    <n v="0"/>
    <s v="4-Nov"/>
    <d v="1899-12-30T14:29:00"/>
    <x v="2"/>
    <x v="29"/>
    <x v="0"/>
    <x v="10"/>
    <x v="1"/>
  </r>
  <r>
    <x v="1532"/>
    <s v=" 15:25"/>
    <s v="Received from Customer - Anand Stores"/>
    <s v="T241104152500299968753"/>
    <n v="430294366099"/>
    <x v="0"/>
    <s v="XXXXXXXXXX0662"/>
    <n v="8940"/>
    <x v="4"/>
    <x v="3"/>
    <n v="11"/>
    <x v="4"/>
    <n v="45"/>
    <n v="8940"/>
    <n v="0"/>
    <s v="4-Nov"/>
    <d v="1899-12-30T15:25:00"/>
    <x v="2"/>
    <x v="29"/>
    <x v="0"/>
    <x v="9"/>
    <x v="1"/>
  </r>
  <r>
    <x v="1532"/>
    <s v=" 16:20"/>
    <s v="Received from Ramesh"/>
    <s v="T241104162000488632433"/>
    <n v="241911783043"/>
    <x v="0"/>
    <s v="XXXXXX3700"/>
    <n v="10354"/>
    <x v="4"/>
    <x v="3"/>
    <n v="11"/>
    <x v="4"/>
    <n v="45"/>
    <n v="10354"/>
    <n v="0"/>
    <s v="4-Nov"/>
    <d v="1899-12-30T16:20:00"/>
    <x v="2"/>
    <x v="29"/>
    <x v="0"/>
    <x v="11"/>
    <x v="1"/>
  </r>
  <r>
    <x v="1532"/>
    <s v=" 16:52"/>
    <s v="Received from Lokesh"/>
    <s v="T241104165200823181993"/>
    <n v="625511587073"/>
    <x v="0"/>
    <s v="XXXXXX3700"/>
    <n v="19110"/>
    <x v="4"/>
    <x v="3"/>
    <n v="11"/>
    <x v="4"/>
    <n v="45"/>
    <n v="19110"/>
    <n v="0"/>
    <s v="4-Nov"/>
    <d v="1899-12-30T16:52:00"/>
    <x v="2"/>
    <x v="29"/>
    <x v="0"/>
    <x v="11"/>
    <x v="1"/>
  </r>
  <r>
    <x v="1532"/>
    <s v=" 20:53"/>
    <s v="Received from Customer - Sri Lakshmi Stores"/>
    <s v="T241104205300885363118"/>
    <n v="563357824515"/>
    <x v="0"/>
    <s v="XXXXXXXXXX0662"/>
    <n v="3212"/>
    <x v="4"/>
    <x v="3"/>
    <n v="11"/>
    <x v="4"/>
    <n v="45"/>
    <n v="3212"/>
    <n v="0"/>
    <s v="4-Nov"/>
    <d v="1899-12-30T20:53:00"/>
    <x v="3"/>
    <x v="29"/>
    <x v="0"/>
    <x v="12"/>
    <x v="1"/>
  </r>
  <r>
    <x v="1533"/>
    <s v=" 07:32"/>
    <s v="Received from Ramesh"/>
    <s v="T241105073200508017009"/>
    <n v="486501827659"/>
    <x v="0"/>
    <s v="XXXXXXXXXX0662"/>
    <n v="17441"/>
    <x v="4"/>
    <x v="3"/>
    <n v="11"/>
    <x v="5"/>
    <n v="45"/>
    <n v="17441"/>
    <n v="0"/>
    <s v="5-Nov"/>
    <d v="1899-12-30T07:32:00"/>
    <x v="0"/>
    <x v="30"/>
    <x v="0"/>
    <x v="14"/>
    <x v="1"/>
  </r>
  <r>
    <x v="1533"/>
    <s v=" 09:47"/>
    <s v="Received from Manish"/>
    <s v="T241105094700190551511"/>
    <n v="37950324385"/>
    <x v="0"/>
    <s v="XXXXXXXXXX0662"/>
    <n v="8394"/>
    <x v="4"/>
    <x v="3"/>
    <n v="11"/>
    <x v="5"/>
    <n v="45"/>
    <n v="8394"/>
    <n v="0"/>
    <s v="5-Nov"/>
    <d v="1899-12-30T09:47:00"/>
    <x v="0"/>
    <x v="30"/>
    <x v="0"/>
    <x v="13"/>
    <x v="1"/>
  </r>
  <r>
    <x v="1533"/>
    <s v=" 12:00"/>
    <s v="Paid to Local Hotel"/>
    <s v="P241105120000457911226"/>
    <n v="783470633267"/>
    <x v="1"/>
    <s v="XXXXXXXXXX0662"/>
    <n v="2751"/>
    <x v="4"/>
    <x v="3"/>
    <n v="11"/>
    <x v="5"/>
    <n v="45"/>
    <n v="0"/>
    <n v="2751"/>
    <s v="5-Nov"/>
    <d v="1899-12-30T12:00:00"/>
    <x v="2"/>
    <x v="30"/>
    <x v="1"/>
    <x v="3"/>
    <x v="1"/>
  </r>
  <r>
    <x v="1533"/>
    <s v=" 14:30"/>
    <s v="Received from Santhu"/>
    <s v="T241105143000701127688"/>
    <n v="86965039130"/>
    <x v="0"/>
    <s v="XXXXXX3700"/>
    <n v="17781"/>
    <x v="4"/>
    <x v="3"/>
    <n v="11"/>
    <x v="5"/>
    <n v="45"/>
    <n v="17781"/>
    <n v="0"/>
    <s v="5-Nov"/>
    <d v="1899-12-30T14:30:00"/>
    <x v="2"/>
    <x v="30"/>
    <x v="0"/>
    <x v="10"/>
    <x v="1"/>
  </r>
  <r>
    <x v="1533"/>
    <s v=" 15:40"/>
    <s v="Paid to Airtel Recharge"/>
    <s v="P241105154000340819580"/>
    <n v="200299013780"/>
    <x v="1"/>
    <s v="XXXXXX3700"/>
    <n v="809"/>
    <x v="4"/>
    <x v="3"/>
    <n v="11"/>
    <x v="5"/>
    <n v="45"/>
    <n v="0"/>
    <n v="809"/>
    <s v="5-Nov"/>
    <d v="1899-12-30T15:40:00"/>
    <x v="2"/>
    <x v="30"/>
    <x v="2"/>
    <x v="9"/>
    <x v="1"/>
  </r>
  <r>
    <x v="1533"/>
    <s v=" 18:04"/>
    <s v="Received from Customer - Sri Lakshmi Stores"/>
    <s v="T241105180400205781277"/>
    <n v="197457920820"/>
    <x v="0"/>
    <s v="XXXXXX3700"/>
    <n v="9768"/>
    <x v="4"/>
    <x v="3"/>
    <n v="11"/>
    <x v="5"/>
    <n v="45"/>
    <n v="9768"/>
    <n v="0"/>
    <s v="5-Nov"/>
    <d v="1899-12-30T18:04:00"/>
    <x v="3"/>
    <x v="30"/>
    <x v="0"/>
    <x v="5"/>
    <x v="1"/>
  </r>
  <r>
    <x v="1533"/>
    <s v=" 22:58"/>
    <s v="Paid to Flipkart"/>
    <s v="P241105225800230954013"/>
    <n v="793418162410"/>
    <x v="1"/>
    <s v="XXXXXXXXXX0662"/>
    <n v="10849"/>
    <x v="4"/>
    <x v="3"/>
    <n v="11"/>
    <x v="5"/>
    <n v="45"/>
    <n v="0"/>
    <n v="10849"/>
    <s v="5-Nov"/>
    <d v="1899-12-30T22:58:00"/>
    <x v="1"/>
    <x v="30"/>
    <x v="1"/>
    <x v="16"/>
    <x v="1"/>
  </r>
  <r>
    <x v="1534"/>
    <s v=" 11:35"/>
    <s v="Received from Customer - Sagar Enterprises"/>
    <s v="T241106113500688464248"/>
    <n v="892692006288"/>
    <x v="0"/>
    <s v="XXXXXXXXXX0662"/>
    <n v="1244"/>
    <x v="4"/>
    <x v="3"/>
    <n v="11"/>
    <x v="6"/>
    <n v="45"/>
    <n v="1244"/>
    <n v="0"/>
    <s v="6-Nov"/>
    <d v="1899-12-30T11:35:00"/>
    <x v="0"/>
    <x v="0"/>
    <x v="0"/>
    <x v="2"/>
    <x v="1"/>
  </r>
  <r>
    <x v="1534"/>
    <s v=" 12:02"/>
    <s v="Received from Customer - Ravi Enterprises"/>
    <s v="T241106120200651413744"/>
    <n v="711841897587"/>
    <x v="0"/>
    <s v="XXXXXXXXXX0662"/>
    <n v="6062"/>
    <x v="4"/>
    <x v="3"/>
    <n v="11"/>
    <x v="6"/>
    <n v="45"/>
    <n v="6062"/>
    <n v="0"/>
    <s v="6-Nov"/>
    <d v="1899-12-30T12:02:00"/>
    <x v="2"/>
    <x v="0"/>
    <x v="0"/>
    <x v="3"/>
    <x v="1"/>
  </r>
  <r>
    <x v="1534"/>
    <s v=" 15:27"/>
    <s v="Paid to Dominos Pizza"/>
    <s v="T241106152700232066814"/>
    <n v="466202040090"/>
    <x v="1"/>
    <s v="XXXXXXXXXX0662"/>
    <n v="10563"/>
    <x v="4"/>
    <x v="3"/>
    <n v="11"/>
    <x v="6"/>
    <n v="45"/>
    <n v="0"/>
    <n v="10563"/>
    <s v="6-Nov"/>
    <d v="1899-12-30T15:27:00"/>
    <x v="2"/>
    <x v="0"/>
    <x v="1"/>
    <x v="9"/>
    <x v="1"/>
  </r>
  <r>
    <x v="1534"/>
    <s v=" 15:55"/>
    <s v="Paid to Family Member - Kumar"/>
    <s v="T241106155500188609554"/>
    <n v="124771043125"/>
    <x v="1"/>
    <s v="XXXXXX3700"/>
    <n v="887"/>
    <x v="4"/>
    <x v="3"/>
    <n v="11"/>
    <x v="6"/>
    <n v="45"/>
    <n v="0"/>
    <n v="887"/>
    <s v="6-Nov"/>
    <d v="1899-12-30T15:55:00"/>
    <x v="2"/>
    <x v="0"/>
    <x v="1"/>
    <x v="9"/>
    <x v="1"/>
  </r>
  <r>
    <x v="1534"/>
    <s v=" 16:43"/>
    <s v="Received from Customer - Sri Lakshmi Stores"/>
    <s v="T241106164300102116251"/>
    <n v="631848584342"/>
    <x v="0"/>
    <s v="XXXXXX3700"/>
    <n v="6332"/>
    <x v="4"/>
    <x v="3"/>
    <n v="11"/>
    <x v="6"/>
    <n v="45"/>
    <n v="6332"/>
    <n v="0"/>
    <s v="6-Nov"/>
    <d v="1899-12-30T16:43:00"/>
    <x v="2"/>
    <x v="0"/>
    <x v="0"/>
    <x v="11"/>
    <x v="1"/>
  </r>
  <r>
    <x v="1535"/>
    <s v=" 08:38"/>
    <s v="Received from Customer - Ravi Enterprises"/>
    <s v="T241107083800995465447"/>
    <n v="230841543073"/>
    <x v="0"/>
    <s v="XXXXXX3700"/>
    <n v="1738"/>
    <x v="4"/>
    <x v="3"/>
    <n v="11"/>
    <x v="0"/>
    <n v="45"/>
    <n v="1738"/>
    <n v="0"/>
    <s v="7-Nov"/>
    <d v="1899-12-30T08:38:00"/>
    <x v="0"/>
    <x v="1"/>
    <x v="0"/>
    <x v="15"/>
    <x v="1"/>
  </r>
  <r>
    <x v="1535"/>
    <s v=" 12:40"/>
    <s v="Received from Customer - Anand Stores"/>
    <s v="T241107124000980260830"/>
    <n v="949632770348"/>
    <x v="0"/>
    <s v="XXXXXXXXXX0662"/>
    <n v="5994"/>
    <x v="4"/>
    <x v="3"/>
    <n v="11"/>
    <x v="0"/>
    <n v="45"/>
    <n v="5994"/>
    <n v="0"/>
    <s v="7-Nov"/>
    <d v="1899-12-30T12:40:00"/>
    <x v="2"/>
    <x v="1"/>
    <x v="0"/>
    <x v="3"/>
    <x v="1"/>
  </r>
  <r>
    <x v="1535"/>
    <s v=" 13:14"/>
    <s v="Paid to Textile Store"/>
    <s v="T241107131400982473565"/>
    <n v="472293019109"/>
    <x v="1"/>
    <s v="XXXXXXXXXX0662"/>
    <n v="14979"/>
    <x v="4"/>
    <x v="3"/>
    <n v="11"/>
    <x v="0"/>
    <n v="45"/>
    <n v="0"/>
    <n v="14979"/>
    <s v="7-Nov"/>
    <d v="1899-12-30T13:14:00"/>
    <x v="2"/>
    <x v="1"/>
    <x v="1"/>
    <x v="8"/>
    <x v="1"/>
  </r>
  <r>
    <x v="1535"/>
    <s v=" 15:49"/>
    <s v="Paid to Bank Account Transfer"/>
    <s v="P241107154900778944686"/>
    <n v="947178250738"/>
    <x v="1"/>
    <s v="XXXXXX3700"/>
    <n v="8613"/>
    <x v="4"/>
    <x v="3"/>
    <n v="11"/>
    <x v="0"/>
    <n v="45"/>
    <n v="0"/>
    <n v="8613"/>
    <s v="7-Nov"/>
    <d v="1899-12-30T15:49:00"/>
    <x v="2"/>
    <x v="1"/>
    <x v="1"/>
    <x v="9"/>
    <x v="1"/>
  </r>
  <r>
    <x v="1535"/>
    <s v=" 18:24"/>
    <s v="Received from Customer - Sri Lakshmi Stores"/>
    <s v="T241107182400937405209"/>
    <n v="147569599351"/>
    <x v="0"/>
    <s v="XXXXXXXXXX0662"/>
    <n v="9182"/>
    <x v="4"/>
    <x v="3"/>
    <n v="11"/>
    <x v="0"/>
    <n v="45"/>
    <n v="9182"/>
    <n v="0"/>
    <s v="7-Nov"/>
    <d v="1899-12-30T18:24:00"/>
    <x v="3"/>
    <x v="1"/>
    <x v="0"/>
    <x v="5"/>
    <x v="1"/>
  </r>
  <r>
    <x v="1536"/>
    <s v=" 11:16"/>
    <s v="Received from Lokesh"/>
    <s v="T241108111600419588741"/>
    <n v="899854206843"/>
    <x v="0"/>
    <s v="XXXXXX3700"/>
    <n v="14490"/>
    <x v="4"/>
    <x v="3"/>
    <n v="11"/>
    <x v="1"/>
    <n v="45"/>
    <n v="14490"/>
    <n v="0"/>
    <s v="8-Nov"/>
    <d v="1899-12-30T11:16:00"/>
    <x v="0"/>
    <x v="2"/>
    <x v="0"/>
    <x v="2"/>
    <x v="1"/>
  </r>
  <r>
    <x v="1536"/>
    <s v=" 15:17"/>
    <s v="Received from Lokesh"/>
    <s v="T241108151700396401799"/>
    <n v="603494630596"/>
    <x v="0"/>
    <s v="XXXXXXXXXX0662"/>
    <n v="6021"/>
    <x v="4"/>
    <x v="3"/>
    <n v="11"/>
    <x v="1"/>
    <n v="45"/>
    <n v="6021"/>
    <n v="0"/>
    <s v="8-Nov"/>
    <d v="1899-12-30T15:17:00"/>
    <x v="2"/>
    <x v="2"/>
    <x v="0"/>
    <x v="9"/>
    <x v="1"/>
  </r>
  <r>
    <x v="1536"/>
    <s v=" 17:04"/>
    <s v="Received from Customer - Sri Lakshmi Stores"/>
    <s v="T241108170400579366215"/>
    <n v="21728395783"/>
    <x v="0"/>
    <s v="XXXXXXXXXX0662"/>
    <n v="37839"/>
    <x v="4"/>
    <x v="3"/>
    <n v="11"/>
    <x v="1"/>
    <n v="45"/>
    <n v="37839"/>
    <n v="0"/>
    <s v="8-Nov"/>
    <d v="1899-12-30T17:04:00"/>
    <x v="3"/>
    <x v="2"/>
    <x v="0"/>
    <x v="4"/>
    <x v="1"/>
  </r>
  <r>
    <x v="1536"/>
    <s v=" 17:36"/>
    <s v="Received from Family Member - Priya"/>
    <s v="T241108173600614277189"/>
    <n v="979438517195"/>
    <x v="0"/>
    <s v="XXXXXX3700"/>
    <n v="11746"/>
    <x v="4"/>
    <x v="3"/>
    <n v="11"/>
    <x v="1"/>
    <n v="45"/>
    <n v="11746"/>
    <n v="0"/>
    <s v="8-Nov"/>
    <d v="1899-12-30T17:36:00"/>
    <x v="3"/>
    <x v="2"/>
    <x v="0"/>
    <x v="4"/>
    <x v="1"/>
  </r>
  <r>
    <x v="1536"/>
    <s v=" 20:50"/>
    <s v="Paid to Local Provision Store"/>
    <s v="P241108205000644972507"/>
    <n v="406703246220"/>
    <x v="1"/>
    <s v="XXXXXXXXXX0662"/>
    <n v="2168"/>
    <x v="4"/>
    <x v="3"/>
    <n v="11"/>
    <x v="1"/>
    <n v="45"/>
    <n v="0"/>
    <n v="2168"/>
    <s v="8-Nov"/>
    <d v="1899-12-30T20:50:00"/>
    <x v="3"/>
    <x v="2"/>
    <x v="1"/>
    <x v="12"/>
    <x v="1"/>
  </r>
  <r>
    <x v="1536"/>
    <s v=" 23:23"/>
    <s v="Received from Family Member - Kumar"/>
    <s v="T241108232300739103422"/>
    <n v="333617019317"/>
    <x v="0"/>
    <s v="XXXXXX3700"/>
    <n v="11727"/>
    <x v="4"/>
    <x v="3"/>
    <n v="11"/>
    <x v="1"/>
    <n v="45"/>
    <n v="11727"/>
    <n v="0"/>
    <s v="8-Nov"/>
    <d v="1899-12-30T23:23:00"/>
    <x v="1"/>
    <x v="2"/>
    <x v="0"/>
    <x v="1"/>
    <x v="1"/>
  </r>
  <r>
    <x v="1537"/>
    <s v=" 07:23"/>
    <s v="Paid to Nandini Milk Parlour"/>
    <s v="P241109072300685836824"/>
    <n v="885140375798"/>
    <x v="1"/>
    <s v="XXXXXX3700"/>
    <n v="8272"/>
    <x v="4"/>
    <x v="3"/>
    <n v="11"/>
    <x v="2"/>
    <n v="45"/>
    <n v="0"/>
    <n v="8272"/>
    <s v="9-Nov"/>
    <d v="1899-12-30T07:23:00"/>
    <x v="0"/>
    <x v="3"/>
    <x v="1"/>
    <x v="14"/>
    <x v="1"/>
  </r>
  <r>
    <x v="1537"/>
    <s v=" 09:59"/>
    <s v="Paid to Jio Recharge"/>
    <s v="T241109095900381419290"/>
    <n v="438008687942"/>
    <x v="1"/>
    <s v="XXXXXXXXXX0662"/>
    <n v="2520"/>
    <x v="4"/>
    <x v="3"/>
    <n v="11"/>
    <x v="2"/>
    <n v="45"/>
    <n v="0"/>
    <n v="2520"/>
    <s v="9-Nov"/>
    <d v="1899-12-30T09:59:00"/>
    <x v="0"/>
    <x v="3"/>
    <x v="2"/>
    <x v="13"/>
    <x v="1"/>
  </r>
  <r>
    <x v="1537"/>
    <s v=" 14:39"/>
    <s v="Paid to Bank Account Transfer"/>
    <s v="P241109143900592680938"/>
    <n v="538866060307"/>
    <x v="1"/>
    <s v="XXXXXX3700"/>
    <n v="1228"/>
    <x v="4"/>
    <x v="3"/>
    <n v="11"/>
    <x v="2"/>
    <n v="45"/>
    <n v="0"/>
    <n v="1228"/>
    <s v="9-Nov"/>
    <d v="1899-12-30T14:39:00"/>
    <x v="2"/>
    <x v="3"/>
    <x v="1"/>
    <x v="10"/>
    <x v="1"/>
  </r>
  <r>
    <x v="1537"/>
    <s v=" 18:21"/>
    <s v="Received from Customer - Manish Traders"/>
    <s v="T241109182100363937142"/>
    <n v="636049724864"/>
    <x v="0"/>
    <s v="XXXXXX3700"/>
    <n v="24258"/>
    <x v="4"/>
    <x v="3"/>
    <n v="11"/>
    <x v="2"/>
    <n v="45"/>
    <n v="24258"/>
    <n v="0"/>
    <s v="9-Nov"/>
    <d v="1899-12-30T18:21:00"/>
    <x v="3"/>
    <x v="3"/>
    <x v="0"/>
    <x v="5"/>
    <x v="1"/>
  </r>
  <r>
    <x v="1538"/>
    <s v=" 11:01"/>
    <s v="Received from Customer - Manish Traders"/>
    <s v="T241110110100200982273"/>
    <n v="450387380391"/>
    <x v="0"/>
    <s v="XXXXXXXXXX0662"/>
    <n v="4410"/>
    <x v="4"/>
    <x v="3"/>
    <n v="11"/>
    <x v="3"/>
    <n v="46"/>
    <n v="4410"/>
    <n v="0"/>
    <s v="10-Nov"/>
    <d v="1899-12-30T11:01:00"/>
    <x v="0"/>
    <x v="4"/>
    <x v="0"/>
    <x v="2"/>
    <x v="1"/>
  </r>
  <r>
    <x v="1538"/>
    <s v=" 14:11"/>
    <s v="Received from Customer - Anand Stores"/>
    <s v="T241110141100507759273"/>
    <n v="835016206093"/>
    <x v="0"/>
    <s v="XXXXXX3700"/>
    <n v="7257"/>
    <x v="4"/>
    <x v="3"/>
    <n v="11"/>
    <x v="3"/>
    <n v="46"/>
    <n v="7257"/>
    <n v="0"/>
    <s v="10-Nov"/>
    <d v="1899-12-30T14:11:00"/>
    <x v="2"/>
    <x v="4"/>
    <x v="0"/>
    <x v="10"/>
    <x v="1"/>
  </r>
  <r>
    <x v="1538"/>
    <s v=" 16:48"/>
    <s v="Paid to Velu"/>
    <s v="T241110164800824317916"/>
    <n v="652458812345"/>
    <x v="1"/>
    <s v="XXXXXXXXXX0662"/>
    <n v="19191"/>
    <x v="4"/>
    <x v="3"/>
    <n v="11"/>
    <x v="3"/>
    <n v="46"/>
    <n v="0"/>
    <n v="19191"/>
    <s v="10-Nov"/>
    <d v="1899-12-30T16:48:00"/>
    <x v="2"/>
    <x v="4"/>
    <x v="1"/>
    <x v="11"/>
    <x v="1"/>
  </r>
  <r>
    <x v="1539"/>
    <s v=" 10:23"/>
    <s v="Received from Family Member - Kumar"/>
    <s v="T241111102300893928099"/>
    <n v="505887661834"/>
    <x v="0"/>
    <s v="XXXXXX3700"/>
    <n v="7680"/>
    <x v="4"/>
    <x v="3"/>
    <n v="11"/>
    <x v="4"/>
    <n v="46"/>
    <n v="7680"/>
    <n v="0"/>
    <s v="11-Nov"/>
    <d v="1899-12-30T10:23:00"/>
    <x v="0"/>
    <x v="5"/>
    <x v="0"/>
    <x v="0"/>
    <x v="1"/>
  </r>
  <r>
    <x v="1539"/>
    <s v=" 15:06"/>
    <s v="Received from Customer - Sagar Enterprises"/>
    <s v="T241111150600325163570"/>
    <n v="570230203402"/>
    <x v="0"/>
    <s v="XXXXXX3700"/>
    <n v="15105"/>
    <x v="4"/>
    <x v="3"/>
    <n v="11"/>
    <x v="4"/>
    <n v="46"/>
    <n v="15105"/>
    <n v="0"/>
    <s v="11-Nov"/>
    <d v="1899-12-30T15:06:00"/>
    <x v="2"/>
    <x v="5"/>
    <x v="0"/>
    <x v="9"/>
    <x v="1"/>
  </r>
  <r>
    <x v="1539"/>
    <s v=" 15:26"/>
    <s v="Paid to Ramesh"/>
    <s v="P241111152600813498991"/>
    <n v="904157297891"/>
    <x v="1"/>
    <s v="XXXXXXXXXX0662"/>
    <n v="9531"/>
    <x v="4"/>
    <x v="3"/>
    <n v="11"/>
    <x v="4"/>
    <n v="46"/>
    <n v="0"/>
    <n v="9531"/>
    <s v="11-Nov"/>
    <d v="1899-12-30T15:26:00"/>
    <x v="2"/>
    <x v="5"/>
    <x v="1"/>
    <x v="9"/>
    <x v="1"/>
  </r>
  <r>
    <x v="1539"/>
    <s v=" 16:48"/>
    <s v="Paid to Nandini Milk Parlour"/>
    <s v="T241111164800131114747"/>
    <n v="521651207423"/>
    <x v="1"/>
    <s v="XXXXXX3700"/>
    <n v="5590"/>
    <x v="4"/>
    <x v="3"/>
    <n v="11"/>
    <x v="4"/>
    <n v="46"/>
    <n v="0"/>
    <n v="5590"/>
    <s v="11-Nov"/>
    <d v="1899-12-30T16:48:00"/>
    <x v="2"/>
    <x v="5"/>
    <x v="1"/>
    <x v="11"/>
    <x v="1"/>
  </r>
  <r>
    <x v="1539"/>
    <s v=" 17:40"/>
    <s v="Received from Family Member - Kumar"/>
    <s v="T241111174000317216105"/>
    <n v="234549831882"/>
    <x v="0"/>
    <s v="XXXXXXXXXX0662"/>
    <n v="13449"/>
    <x v="4"/>
    <x v="3"/>
    <n v="11"/>
    <x v="4"/>
    <n v="46"/>
    <n v="13449"/>
    <n v="0"/>
    <s v="11-Nov"/>
    <d v="1899-12-30T17:40:00"/>
    <x v="3"/>
    <x v="5"/>
    <x v="0"/>
    <x v="4"/>
    <x v="1"/>
  </r>
  <r>
    <x v="1539"/>
    <s v=" 18:40"/>
    <s v="Paid to Family Member - Kumar"/>
    <s v="P241111184000949862215"/>
    <n v="89580627229"/>
    <x v="1"/>
    <s v="XXXXXX3700"/>
    <n v="1198"/>
    <x v="4"/>
    <x v="3"/>
    <n v="11"/>
    <x v="4"/>
    <n v="46"/>
    <n v="0"/>
    <n v="1198"/>
    <s v="11-Nov"/>
    <d v="1899-12-30T18:40:00"/>
    <x v="3"/>
    <x v="5"/>
    <x v="1"/>
    <x v="5"/>
    <x v="1"/>
  </r>
  <r>
    <x v="1540"/>
    <s v=" 10:52"/>
    <s v="Received from Manish"/>
    <s v="T241112105200848401389"/>
    <n v="576056976648"/>
    <x v="0"/>
    <s v="XXXXXX3700"/>
    <n v="22787"/>
    <x v="4"/>
    <x v="3"/>
    <n v="11"/>
    <x v="5"/>
    <n v="46"/>
    <n v="22787"/>
    <n v="0"/>
    <s v="12-Nov"/>
    <d v="1899-12-30T10:52:00"/>
    <x v="0"/>
    <x v="6"/>
    <x v="0"/>
    <x v="0"/>
    <x v="1"/>
  </r>
  <r>
    <x v="1540"/>
    <s v=" 13:13"/>
    <s v="Received from Family Member - Priya"/>
    <s v="T241112131300517559367"/>
    <n v="118197771891"/>
    <x v="0"/>
    <s v="XXXXXXXXXX0662"/>
    <n v="9695"/>
    <x v="4"/>
    <x v="3"/>
    <n v="11"/>
    <x v="5"/>
    <n v="46"/>
    <n v="9695"/>
    <n v="0"/>
    <s v="12-Nov"/>
    <d v="1899-12-30T13:13:00"/>
    <x v="2"/>
    <x v="6"/>
    <x v="0"/>
    <x v="8"/>
    <x v="1"/>
  </r>
  <r>
    <x v="1540"/>
    <s v=" 14:08"/>
    <s v="Received from Customer - Anand Stores"/>
    <s v="T241112140800249560740"/>
    <n v="929071644955"/>
    <x v="0"/>
    <s v="XXXXXXXXXX0662"/>
    <n v="7636"/>
    <x v="4"/>
    <x v="3"/>
    <n v="11"/>
    <x v="5"/>
    <n v="46"/>
    <n v="7636"/>
    <n v="0"/>
    <s v="12-Nov"/>
    <d v="1899-12-30T14:08:00"/>
    <x v="2"/>
    <x v="6"/>
    <x v="0"/>
    <x v="10"/>
    <x v="1"/>
  </r>
  <r>
    <x v="1540"/>
    <s v=" 18:14"/>
    <s v="Received from Customer - Ravi Enterprises"/>
    <s v="T241112181400934859609"/>
    <n v="595911906857"/>
    <x v="0"/>
    <s v="XXXXXX3700"/>
    <n v="1645"/>
    <x v="4"/>
    <x v="3"/>
    <n v="11"/>
    <x v="5"/>
    <n v="46"/>
    <n v="1645"/>
    <n v="0"/>
    <s v="12-Nov"/>
    <d v="1899-12-30T18:14:00"/>
    <x v="3"/>
    <x v="6"/>
    <x v="0"/>
    <x v="5"/>
    <x v="1"/>
  </r>
  <r>
    <x v="1540"/>
    <s v=" 19:03"/>
    <s v="Received from Customer - Venkatesh Traders"/>
    <s v="T241112190300159794500"/>
    <n v="636819684016"/>
    <x v="0"/>
    <s v="XXXXXX3700"/>
    <n v="12172"/>
    <x v="4"/>
    <x v="3"/>
    <n v="11"/>
    <x v="5"/>
    <n v="46"/>
    <n v="12172"/>
    <n v="0"/>
    <s v="12-Nov"/>
    <d v="1899-12-30T19:03:00"/>
    <x v="3"/>
    <x v="6"/>
    <x v="0"/>
    <x v="6"/>
    <x v="1"/>
  </r>
  <r>
    <x v="1540"/>
    <s v=" 19:43"/>
    <s v="Paid to Family Member - Kumar"/>
    <s v="T241112194300874557911"/>
    <n v="944782992379"/>
    <x v="1"/>
    <s v="XXXXXXXXXX0662"/>
    <n v="12929"/>
    <x v="4"/>
    <x v="3"/>
    <n v="11"/>
    <x v="5"/>
    <n v="46"/>
    <n v="0"/>
    <n v="12929"/>
    <s v="12-Nov"/>
    <d v="1899-12-30T19:43:00"/>
    <x v="3"/>
    <x v="6"/>
    <x v="1"/>
    <x v="6"/>
    <x v="1"/>
  </r>
  <r>
    <x v="1540"/>
    <s v=" 22:43"/>
    <s v="Paid to Jio Recharge"/>
    <s v="P241112224300693553248"/>
    <n v="133153366632"/>
    <x v="1"/>
    <s v="XXXXXX3700"/>
    <n v="3641"/>
    <x v="4"/>
    <x v="3"/>
    <n v="11"/>
    <x v="5"/>
    <n v="46"/>
    <n v="0"/>
    <n v="3641"/>
    <s v="12-Nov"/>
    <d v="1899-12-30T22:43:00"/>
    <x v="1"/>
    <x v="6"/>
    <x v="2"/>
    <x v="16"/>
    <x v="1"/>
  </r>
  <r>
    <x v="1541"/>
    <s v=" 12:54"/>
    <s v="Received from Customer - Sri Lakshmi Stores"/>
    <s v="T241113125400474032495"/>
    <n v="649910487416"/>
    <x v="0"/>
    <s v="XXXXXXXXXX0662"/>
    <n v="9920"/>
    <x v="4"/>
    <x v="3"/>
    <n v="11"/>
    <x v="6"/>
    <n v="46"/>
    <n v="9920"/>
    <n v="0"/>
    <s v="13-Nov"/>
    <d v="1899-12-30T12:54:00"/>
    <x v="2"/>
    <x v="7"/>
    <x v="0"/>
    <x v="3"/>
    <x v="1"/>
  </r>
  <r>
    <x v="1541"/>
    <s v=" 19:36"/>
    <s v="Paid to Airtel Recharge"/>
    <s v="T241113193600786345698"/>
    <n v="81361774008"/>
    <x v="1"/>
    <s v="XXXXXXXXXX0662"/>
    <n v="5696"/>
    <x v="4"/>
    <x v="3"/>
    <n v="11"/>
    <x v="6"/>
    <n v="46"/>
    <n v="0"/>
    <n v="5696"/>
    <s v="13-Nov"/>
    <d v="1899-12-30T19:36:00"/>
    <x v="3"/>
    <x v="7"/>
    <x v="2"/>
    <x v="6"/>
    <x v="1"/>
  </r>
  <r>
    <x v="1542"/>
    <s v=" 10:02"/>
    <s v="Received from Customer - Venkatesh Traders"/>
    <s v="T241114100200685422650"/>
    <n v="127290130234"/>
    <x v="0"/>
    <s v="XXXXXXXXXX0662"/>
    <n v="11637"/>
    <x v="4"/>
    <x v="3"/>
    <n v="11"/>
    <x v="0"/>
    <n v="46"/>
    <n v="11637"/>
    <n v="0"/>
    <s v="14-Nov"/>
    <d v="1899-12-30T10:02:00"/>
    <x v="0"/>
    <x v="8"/>
    <x v="0"/>
    <x v="0"/>
    <x v="1"/>
  </r>
  <r>
    <x v="1542"/>
    <s v=" 10:14"/>
    <s v="Received from Customer - Manish Traders"/>
    <s v="T241114101400240903401"/>
    <n v="355962163662"/>
    <x v="0"/>
    <s v="XXXXXXXXXX0662"/>
    <n v="10320"/>
    <x v="4"/>
    <x v="3"/>
    <n v="11"/>
    <x v="0"/>
    <n v="46"/>
    <n v="10320"/>
    <n v="0"/>
    <s v="14-Nov"/>
    <d v="1899-12-30T10:14:00"/>
    <x v="0"/>
    <x v="8"/>
    <x v="0"/>
    <x v="0"/>
    <x v="1"/>
  </r>
  <r>
    <x v="1542"/>
    <s v=" 15:36"/>
    <s v="Paid to Mobile Recharge"/>
    <s v="P241114153600772984818"/>
    <n v="564540036669"/>
    <x v="1"/>
    <s v="XXXXXXXXXX0662"/>
    <n v="6996"/>
    <x v="4"/>
    <x v="3"/>
    <n v="11"/>
    <x v="0"/>
    <n v="46"/>
    <n v="0"/>
    <n v="6996"/>
    <s v="14-Nov"/>
    <d v="1899-12-30T15:36:00"/>
    <x v="2"/>
    <x v="8"/>
    <x v="2"/>
    <x v="9"/>
    <x v="1"/>
  </r>
  <r>
    <x v="1542"/>
    <s v=" 17:00"/>
    <s v="Received from Family Member - Priya"/>
    <s v="T241114170000188329039"/>
    <n v="70786659479"/>
    <x v="0"/>
    <s v="XXXXXX3700"/>
    <n v="10964"/>
    <x v="4"/>
    <x v="3"/>
    <n v="11"/>
    <x v="0"/>
    <n v="46"/>
    <n v="10964"/>
    <n v="0"/>
    <s v="14-Nov"/>
    <d v="1899-12-30T17:00:00"/>
    <x v="3"/>
    <x v="8"/>
    <x v="0"/>
    <x v="4"/>
    <x v="1"/>
  </r>
  <r>
    <x v="1542"/>
    <s v=" 17:55"/>
    <s v="Received from Family Member - Priya"/>
    <s v="T241114175500856256679"/>
    <n v="119064169460"/>
    <x v="0"/>
    <s v="XXXXXX3700"/>
    <n v="19405"/>
    <x v="4"/>
    <x v="3"/>
    <n v="11"/>
    <x v="0"/>
    <n v="46"/>
    <n v="19405"/>
    <n v="0"/>
    <s v="14-Nov"/>
    <d v="1899-12-30T17:55:00"/>
    <x v="3"/>
    <x v="8"/>
    <x v="0"/>
    <x v="4"/>
    <x v="1"/>
  </r>
  <r>
    <x v="1542"/>
    <s v=" 20:06"/>
    <s v="Received from Manish"/>
    <s v="T241114200600723154088"/>
    <n v="925570297950"/>
    <x v="0"/>
    <s v="XXXXXXXXXX0662"/>
    <n v="44316"/>
    <x v="4"/>
    <x v="3"/>
    <n v="11"/>
    <x v="0"/>
    <n v="46"/>
    <n v="44316"/>
    <n v="0"/>
    <s v="14-Nov"/>
    <d v="1899-12-30T20:06:00"/>
    <x v="3"/>
    <x v="8"/>
    <x v="0"/>
    <x v="12"/>
    <x v="1"/>
  </r>
  <r>
    <x v="1542"/>
    <s v=" 21:38"/>
    <s v="Received from Customer - Sagar Enterprises"/>
    <s v="T241114213800294159367"/>
    <n v="163391618539"/>
    <x v="0"/>
    <s v="XXXXXXXXXX0662"/>
    <n v="3797"/>
    <x v="4"/>
    <x v="3"/>
    <n v="11"/>
    <x v="0"/>
    <n v="46"/>
    <n v="3797"/>
    <n v="0"/>
    <s v="14-Nov"/>
    <d v="1899-12-30T21:38:00"/>
    <x v="1"/>
    <x v="8"/>
    <x v="0"/>
    <x v="7"/>
    <x v="1"/>
  </r>
  <r>
    <x v="1542"/>
    <s v=" 22:06"/>
    <s v="Received from Other UPI User"/>
    <s v="T241114220600672489909"/>
    <n v="584005190471"/>
    <x v="0"/>
    <s v="XXXXXXXXXX0662"/>
    <n v="8220"/>
    <x v="4"/>
    <x v="3"/>
    <n v="11"/>
    <x v="0"/>
    <n v="46"/>
    <n v="8220"/>
    <n v="0"/>
    <s v="14-Nov"/>
    <d v="1899-12-30T22:06:00"/>
    <x v="1"/>
    <x v="8"/>
    <x v="0"/>
    <x v="16"/>
    <x v="1"/>
  </r>
  <r>
    <x v="1543"/>
    <s v=" 08:46"/>
    <s v="Received from Family Member - Priya"/>
    <s v="T241115084600192759992"/>
    <n v="874602303786"/>
    <x v="0"/>
    <s v="XXXXXXXXXX0662"/>
    <n v="9598"/>
    <x v="4"/>
    <x v="3"/>
    <n v="11"/>
    <x v="1"/>
    <n v="46"/>
    <n v="9598"/>
    <n v="0"/>
    <s v="15-Nov"/>
    <d v="1899-12-30T08:46:00"/>
    <x v="0"/>
    <x v="9"/>
    <x v="0"/>
    <x v="15"/>
    <x v="1"/>
  </r>
  <r>
    <x v="1543"/>
    <s v=" 15:52"/>
    <s v="Paid to Jio Recharge"/>
    <s v="T241115155200291885955"/>
    <n v="829543375531"/>
    <x v="1"/>
    <s v="XXXXXXXXXX0662"/>
    <n v="5544"/>
    <x v="4"/>
    <x v="3"/>
    <n v="11"/>
    <x v="1"/>
    <n v="46"/>
    <n v="0"/>
    <n v="5544"/>
    <s v="15-Nov"/>
    <d v="1899-12-30T15:52:00"/>
    <x v="2"/>
    <x v="9"/>
    <x v="2"/>
    <x v="9"/>
    <x v="1"/>
  </r>
  <r>
    <x v="1543"/>
    <s v=" 18:02"/>
    <s v="Received from Customer - Ravi Enterprises"/>
    <s v="T241115180200105319128"/>
    <n v="406975594427"/>
    <x v="0"/>
    <s v="XXXXXX3700"/>
    <n v="10321"/>
    <x v="4"/>
    <x v="3"/>
    <n v="11"/>
    <x v="1"/>
    <n v="46"/>
    <n v="10321"/>
    <n v="0"/>
    <s v="15-Nov"/>
    <d v="1899-12-30T18:02:00"/>
    <x v="3"/>
    <x v="9"/>
    <x v="0"/>
    <x v="5"/>
    <x v="1"/>
  </r>
  <r>
    <x v="1543"/>
    <s v=" 18:55"/>
    <s v="Paid to Dominos Pizza"/>
    <s v="T241115185500464353182"/>
    <n v="176596716489"/>
    <x v="1"/>
    <s v="XXXXXX3700"/>
    <n v="17955"/>
    <x v="4"/>
    <x v="3"/>
    <n v="11"/>
    <x v="1"/>
    <n v="46"/>
    <n v="0"/>
    <n v="17955"/>
    <s v="15-Nov"/>
    <d v="1899-12-30T18:55:00"/>
    <x v="3"/>
    <x v="9"/>
    <x v="1"/>
    <x v="5"/>
    <x v="1"/>
  </r>
  <r>
    <x v="1544"/>
    <s v=" 11:48"/>
    <s v="Received from Customer - Kumar Stores"/>
    <s v="T241116114800868408963"/>
    <n v="925666451465"/>
    <x v="0"/>
    <s v="XXXXXX3700"/>
    <n v="9338"/>
    <x v="4"/>
    <x v="3"/>
    <n v="11"/>
    <x v="2"/>
    <n v="46"/>
    <n v="9338"/>
    <n v="0"/>
    <s v="16-Nov"/>
    <d v="1899-12-30T11:48:00"/>
    <x v="0"/>
    <x v="10"/>
    <x v="0"/>
    <x v="2"/>
    <x v="1"/>
  </r>
  <r>
    <x v="1544"/>
    <s v=" 14:30"/>
    <s v="Received from Family Member - Kumar"/>
    <s v="T241116143000907802392"/>
    <n v="902176316969"/>
    <x v="0"/>
    <s v="XXXXXXXXXX0662"/>
    <n v="13429"/>
    <x v="4"/>
    <x v="3"/>
    <n v="11"/>
    <x v="2"/>
    <n v="46"/>
    <n v="13429"/>
    <n v="0"/>
    <s v="16-Nov"/>
    <d v="1899-12-30T14:30:00"/>
    <x v="2"/>
    <x v="10"/>
    <x v="0"/>
    <x v="10"/>
    <x v="1"/>
  </r>
  <r>
    <x v="1544"/>
    <s v=" 16:16"/>
    <s v="Received from Customer - Anand Stores"/>
    <s v="T241116161600138474819"/>
    <n v="206322637788"/>
    <x v="0"/>
    <s v="XXXXXX3700"/>
    <n v="9874"/>
    <x v="4"/>
    <x v="3"/>
    <n v="11"/>
    <x v="2"/>
    <n v="46"/>
    <n v="9874"/>
    <n v="0"/>
    <s v="16-Nov"/>
    <d v="1899-12-30T16:16:00"/>
    <x v="2"/>
    <x v="10"/>
    <x v="0"/>
    <x v="11"/>
    <x v="1"/>
  </r>
  <r>
    <x v="1545"/>
    <s v=" 15:21"/>
    <s v="Paid to Airtel Recharge"/>
    <s v="P241117152100285328675"/>
    <n v="858128299082"/>
    <x v="1"/>
    <s v="XXXXXXXXXX0662"/>
    <n v="1971"/>
    <x v="4"/>
    <x v="3"/>
    <n v="11"/>
    <x v="3"/>
    <n v="47"/>
    <n v="0"/>
    <n v="1971"/>
    <s v="17-Nov"/>
    <d v="1899-12-30T15:21:00"/>
    <x v="2"/>
    <x v="11"/>
    <x v="2"/>
    <x v="9"/>
    <x v="1"/>
  </r>
  <r>
    <x v="1545"/>
    <s v=" 22:49"/>
    <s v="Paid to Local Hotel"/>
    <s v="T241117224900175954558"/>
    <n v="528276050024"/>
    <x v="1"/>
    <s v="XXXXXX3700"/>
    <n v="21605"/>
    <x v="4"/>
    <x v="3"/>
    <n v="11"/>
    <x v="3"/>
    <n v="47"/>
    <n v="0"/>
    <n v="21605"/>
    <s v="17-Nov"/>
    <d v="1899-12-30T22:49:00"/>
    <x v="1"/>
    <x v="11"/>
    <x v="1"/>
    <x v="16"/>
    <x v="1"/>
  </r>
  <r>
    <x v="1546"/>
    <s v=" 11:37"/>
    <s v="Paid to Family Member - Priya"/>
    <s v="T241118113700397892307"/>
    <n v="784558317506"/>
    <x v="1"/>
    <s v="XXXXXXXXXX0662"/>
    <n v="6335"/>
    <x v="4"/>
    <x v="3"/>
    <n v="11"/>
    <x v="4"/>
    <n v="47"/>
    <n v="0"/>
    <n v="6335"/>
    <s v="18-Nov"/>
    <d v="1899-12-30T11:37:00"/>
    <x v="0"/>
    <x v="12"/>
    <x v="1"/>
    <x v="2"/>
    <x v="1"/>
  </r>
  <r>
    <x v="1546"/>
    <s v=" 13:26"/>
    <s v="Paid to Other Merchant"/>
    <s v="P241118132600718032915"/>
    <n v="427547311736"/>
    <x v="1"/>
    <s v="XXXXXXXXXX0662"/>
    <n v="8317"/>
    <x v="4"/>
    <x v="3"/>
    <n v="11"/>
    <x v="4"/>
    <n v="47"/>
    <n v="0"/>
    <n v="8317"/>
    <s v="18-Nov"/>
    <d v="1899-12-30T13:26:00"/>
    <x v="2"/>
    <x v="12"/>
    <x v="1"/>
    <x v="8"/>
    <x v="1"/>
  </r>
  <r>
    <x v="1546"/>
    <s v=" 16:52"/>
    <s v="Received from Customer - Ramesh &amp; Co"/>
    <s v="T241118165200241244462"/>
    <n v="392279019722"/>
    <x v="0"/>
    <s v="XXXXXX3700"/>
    <n v="10477"/>
    <x v="4"/>
    <x v="3"/>
    <n v="11"/>
    <x v="4"/>
    <n v="47"/>
    <n v="10477"/>
    <n v="0"/>
    <s v="18-Nov"/>
    <d v="1899-12-30T16:52:00"/>
    <x v="2"/>
    <x v="12"/>
    <x v="0"/>
    <x v="11"/>
    <x v="1"/>
  </r>
  <r>
    <x v="1546"/>
    <s v=" 18:00"/>
    <s v="Received from Customer - Ramesh &amp; Co"/>
    <s v="T241118180000989883756"/>
    <n v="826877917894"/>
    <x v="0"/>
    <s v="XXXXXXXXXX0662"/>
    <n v="15291"/>
    <x v="4"/>
    <x v="3"/>
    <n v="11"/>
    <x v="4"/>
    <n v="47"/>
    <n v="15291"/>
    <n v="0"/>
    <s v="18-Nov"/>
    <d v="1899-12-30T18:00:00"/>
    <x v="3"/>
    <x v="12"/>
    <x v="0"/>
    <x v="5"/>
    <x v="1"/>
  </r>
  <r>
    <x v="1547"/>
    <s v=" 12:37"/>
    <s v="Received from Local Customer"/>
    <s v="T241119123700326753364"/>
    <n v="324481599108"/>
    <x v="0"/>
    <s v="XXXXXX3700"/>
    <n v="10964"/>
    <x v="4"/>
    <x v="3"/>
    <n v="11"/>
    <x v="5"/>
    <n v="47"/>
    <n v="10964"/>
    <n v="0"/>
    <s v="19-Nov"/>
    <d v="1899-12-30T12:37:00"/>
    <x v="2"/>
    <x v="13"/>
    <x v="0"/>
    <x v="3"/>
    <x v="1"/>
  </r>
  <r>
    <x v="1547"/>
    <s v=" 15:30"/>
    <s v="Received from Local Customer"/>
    <s v="T241119153000203859141"/>
    <n v="294894486874"/>
    <x v="0"/>
    <s v="XXXXXX3700"/>
    <n v="3764"/>
    <x v="4"/>
    <x v="3"/>
    <n v="11"/>
    <x v="5"/>
    <n v="47"/>
    <n v="3764"/>
    <n v="0"/>
    <s v="19-Nov"/>
    <d v="1899-12-30T15:30:00"/>
    <x v="2"/>
    <x v="13"/>
    <x v="0"/>
    <x v="9"/>
    <x v="1"/>
  </r>
  <r>
    <x v="1547"/>
    <s v=" 20:44"/>
    <s v="Received from Customer - ABC Traders"/>
    <s v="T241119204400628111343"/>
    <n v="702988876360"/>
    <x v="0"/>
    <s v="XXXXXXXXXX0662"/>
    <n v="66327"/>
    <x v="4"/>
    <x v="3"/>
    <n v="11"/>
    <x v="5"/>
    <n v="47"/>
    <n v="66327"/>
    <n v="0"/>
    <s v="19-Nov"/>
    <d v="1899-12-30T20:44:00"/>
    <x v="3"/>
    <x v="13"/>
    <x v="0"/>
    <x v="12"/>
    <x v="1"/>
  </r>
  <r>
    <x v="1548"/>
    <s v=" 11:07"/>
    <s v="Received from Manish"/>
    <s v="T241120110700446666315"/>
    <n v="269784133818"/>
    <x v="0"/>
    <s v="XXXXXXXXXX0662"/>
    <n v="22762"/>
    <x v="4"/>
    <x v="3"/>
    <n v="11"/>
    <x v="6"/>
    <n v="47"/>
    <n v="22762"/>
    <n v="0"/>
    <s v="20-Nov"/>
    <d v="1899-12-30T11:07:00"/>
    <x v="0"/>
    <x v="14"/>
    <x v="0"/>
    <x v="2"/>
    <x v="1"/>
  </r>
  <r>
    <x v="1548"/>
    <s v=" 11:29"/>
    <s v="Paid to IOCL Service Station"/>
    <s v="T241120112900131646905"/>
    <n v="790915563090"/>
    <x v="1"/>
    <s v="XXXXXXXXXX0662"/>
    <n v="3258"/>
    <x v="4"/>
    <x v="3"/>
    <n v="11"/>
    <x v="6"/>
    <n v="47"/>
    <n v="0"/>
    <n v="3258"/>
    <s v="20-Nov"/>
    <d v="1899-12-30T11:29:00"/>
    <x v="0"/>
    <x v="14"/>
    <x v="1"/>
    <x v="2"/>
    <x v="1"/>
  </r>
  <r>
    <x v="1548"/>
    <s v=" 12:13"/>
    <s v="Received from Customer - Ramesh &amp; Co"/>
    <s v="T241120121300276472662"/>
    <n v="564024782247"/>
    <x v="0"/>
    <s v="XXXXXX3700"/>
    <n v="8435"/>
    <x v="4"/>
    <x v="3"/>
    <n v="11"/>
    <x v="6"/>
    <n v="47"/>
    <n v="8435"/>
    <n v="0"/>
    <s v="20-Nov"/>
    <d v="1899-12-30T12:13:00"/>
    <x v="2"/>
    <x v="14"/>
    <x v="0"/>
    <x v="3"/>
    <x v="1"/>
  </r>
  <r>
    <x v="1548"/>
    <s v=" 12:39"/>
    <s v="Paid to Swiggy"/>
    <s v="T241120123900791058708"/>
    <n v="266609205041"/>
    <x v="1"/>
    <s v="XXXXXX3700"/>
    <n v="4544"/>
    <x v="4"/>
    <x v="3"/>
    <n v="11"/>
    <x v="6"/>
    <n v="47"/>
    <n v="0"/>
    <n v="4544"/>
    <s v="20-Nov"/>
    <d v="1899-12-30T12:39:00"/>
    <x v="2"/>
    <x v="14"/>
    <x v="1"/>
    <x v="3"/>
    <x v="1"/>
  </r>
  <r>
    <x v="1548"/>
    <s v=" 12:54"/>
    <s v="Received from Customer - Sri Lakshmi Stores"/>
    <s v="T241120125400112550970"/>
    <n v="564408746955"/>
    <x v="0"/>
    <s v="XXXXXXXXXX0662"/>
    <n v="17925"/>
    <x v="4"/>
    <x v="3"/>
    <n v="11"/>
    <x v="6"/>
    <n v="47"/>
    <n v="17925"/>
    <n v="0"/>
    <s v="20-Nov"/>
    <d v="1899-12-30T12:54:00"/>
    <x v="2"/>
    <x v="14"/>
    <x v="0"/>
    <x v="3"/>
    <x v="1"/>
  </r>
  <r>
    <x v="1548"/>
    <s v=" 14:05"/>
    <s v="Received from Customer - Manish Traders"/>
    <s v="T241120140500188495177"/>
    <n v="639665574750"/>
    <x v="0"/>
    <s v="XXXXXXXXXX0662"/>
    <n v="7016"/>
    <x v="4"/>
    <x v="3"/>
    <n v="11"/>
    <x v="6"/>
    <n v="47"/>
    <n v="7016"/>
    <n v="0"/>
    <s v="20-Nov"/>
    <d v="1899-12-30T14:05:00"/>
    <x v="2"/>
    <x v="14"/>
    <x v="0"/>
    <x v="10"/>
    <x v="1"/>
  </r>
  <r>
    <x v="1548"/>
    <s v=" 14:26"/>
    <s v="Received from Ramesh"/>
    <s v="T241120142600258920664"/>
    <n v="580689110072"/>
    <x v="0"/>
    <s v="XXXXXX3700"/>
    <n v="13501"/>
    <x v="4"/>
    <x v="3"/>
    <n v="11"/>
    <x v="6"/>
    <n v="47"/>
    <n v="13501"/>
    <n v="0"/>
    <s v="20-Nov"/>
    <d v="1899-12-30T14:26:00"/>
    <x v="2"/>
    <x v="14"/>
    <x v="0"/>
    <x v="10"/>
    <x v="1"/>
  </r>
  <r>
    <x v="1549"/>
    <s v=" 11:16"/>
    <s v="Received from Customer - Sagar Enterprises"/>
    <s v="T241121111600893693745"/>
    <n v="827690399735"/>
    <x v="0"/>
    <s v="XXXXXXXXXX0662"/>
    <n v="11728"/>
    <x v="4"/>
    <x v="3"/>
    <n v="11"/>
    <x v="0"/>
    <n v="47"/>
    <n v="11728"/>
    <n v="0"/>
    <s v="21-Nov"/>
    <d v="1899-12-30T11:16:00"/>
    <x v="0"/>
    <x v="15"/>
    <x v="0"/>
    <x v="2"/>
    <x v="1"/>
  </r>
  <r>
    <x v="1549"/>
    <s v=" 11:59"/>
    <s v="Paid to BP Petrol Pump"/>
    <s v="T241121115900785160444"/>
    <n v="568363139034"/>
    <x v="1"/>
    <s v="XXXXXX3700"/>
    <n v="9783"/>
    <x v="4"/>
    <x v="3"/>
    <n v="11"/>
    <x v="0"/>
    <n v="47"/>
    <n v="0"/>
    <n v="9783"/>
    <s v="21-Nov"/>
    <d v="1899-12-30T11:59:00"/>
    <x v="0"/>
    <x v="15"/>
    <x v="3"/>
    <x v="2"/>
    <x v="1"/>
  </r>
  <r>
    <x v="1549"/>
    <s v=" 14:34"/>
    <s v="Received from Customer - Kumar Stores"/>
    <s v="T241121143400525495300"/>
    <n v="96117405592"/>
    <x v="0"/>
    <s v="XXXXXXXXXX0662"/>
    <n v="7673"/>
    <x v="4"/>
    <x v="3"/>
    <n v="11"/>
    <x v="0"/>
    <n v="47"/>
    <n v="7673"/>
    <n v="0"/>
    <s v="21-Nov"/>
    <d v="1899-12-30T14:34:00"/>
    <x v="2"/>
    <x v="15"/>
    <x v="0"/>
    <x v="10"/>
    <x v="1"/>
  </r>
  <r>
    <x v="1549"/>
    <s v=" 16:20"/>
    <s v="Received from Family Member - Kumar"/>
    <s v="T241121162000192321763"/>
    <n v="880620029369"/>
    <x v="0"/>
    <s v="XXXXXXXXXX0662"/>
    <n v="9044"/>
    <x v="4"/>
    <x v="3"/>
    <n v="11"/>
    <x v="0"/>
    <n v="47"/>
    <n v="9044"/>
    <n v="0"/>
    <s v="21-Nov"/>
    <d v="1899-12-30T16:20:00"/>
    <x v="2"/>
    <x v="15"/>
    <x v="0"/>
    <x v="11"/>
    <x v="1"/>
  </r>
  <r>
    <x v="1549"/>
    <s v=" 17:08"/>
    <s v="Received from Velu"/>
    <s v="T241121170800861144684"/>
    <n v="313220153395"/>
    <x v="0"/>
    <s v="XXXXXX3700"/>
    <n v="21831"/>
    <x v="4"/>
    <x v="3"/>
    <n v="11"/>
    <x v="0"/>
    <n v="47"/>
    <n v="21831"/>
    <n v="0"/>
    <s v="21-Nov"/>
    <d v="1899-12-30T17:08:00"/>
    <x v="3"/>
    <x v="15"/>
    <x v="0"/>
    <x v="4"/>
    <x v="1"/>
  </r>
  <r>
    <x v="1549"/>
    <s v=" 19:52"/>
    <s v="Received from Other UPI User"/>
    <s v="T241121195200429981947"/>
    <n v="544676149296"/>
    <x v="0"/>
    <s v="XXXXXXXXXX0662"/>
    <n v="17169"/>
    <x v="4"/>
    <x v="3"/>
    <n v="11"/>
    <x v="0"/>
    <n v="47"/>
    <n v="17169"/>
    <n v="0"/>
    <s v="21-Nov"/>
    <d v="1899-12-30T19:52:00"/>
    <x v="3"/>
    <x v="15"/>
    <x v="0"/>
    <x v="6"/>
    <x v="1"/>
  </r>
  <r>
    <x v="1549"/>
    <s v=" 20:18"/>
    <s v="Received from Family Member - Priya"/>
    <s v="T241121201800766390401"/>
    <n v="973222093411"/>
    <x v="0"/>
    <s v="XXXXXX3700"/>
    <n v="22725"/>
    <x v="4"/>
    <x v="3"/>
    <n v="11"/>
    <x v="0"/>
    <n v="47"/>
    <n v="22725"/>
    <n v="0"/>
    <s v="21-Nov"/>
    <d v="1899-12-30T20:18:00"/>
    <x v="3"/>
    <x v="15"/>
    <x v="0"/>
    <x v="12"/>
    <x v="1"/>
  </r>
  <r>
    <x v="1549"/>
    <s v=" 22:47"/>
    <s v="Received from Other Customer"/>
    <s v="T241121224700123111793"/>
    <n v="518320496262"/>
    <x v="0"/>
    <s v="XXXXXXXXXX0662"/>
    <n v="9639"/>
    <x v="4"/>
    <x v="3"/>
    <n v="11"/>
    <x v="0"/>
    <n v="47"/>
    <n v="9639"/>
    <n v="0"/>
    <s v="21-Nov"/>
    <d v="1899-12-30T22:47:00"/>
    <x v="1"/>
    <x v="15"/>
    <x v="0"/>
    <x v="16"/>
    <x v="1"/>
  </r>
  <r>
    <x v="1550"/>
    <s v=" 08:01"/>
    <s v="Paid to Bank Account Transfer"/>
    <s v="P241122080100901589892"/>
    <n v="700941319033"/>
    <x v="1"/>
    <s v="XXXXXX3700"/>
    <n v="8798"/>
    <x v="4"/>
    <x v="3"/>
    <n v="11"/>
    <x v="1"/>
    <n v="47"/>
    <n v="0"/>
    <n v="8798"/>
    <s v="22-Nov"/>
    <d v="1899-12-30T08:01:00"/>
    <x v="0"/>
    <x v="16"/>
    <x v="1"/>
    <x v="15"/>
    <x v="1"/>
  </r>
  <r>
    <x v="1550"/>
    <s v=" 15:01"/>
    <s v="Received from Other Customer"/>
    <s v="T241122150100897729611"/>
    <n v="504054506795"/>
    <x v="0"/>
    <s v="XXXXXXXXXX0662"/>
    <n v="9369"/>
    <x v="4"/>
    <x v="3"/>
    <n v="11"/>
    <x v="1"/>
    <n v="47"/>
    <n v="9369"/>
    <n v="0"/>
    <s v="22-Nov"/>
    <d v="1899-12-30T15:01:00"/>
    <x v="2"/>
    <x v="16"/>
    <x v="0"/>
    <x v="9"/>
    <x v="1"/>
  </r>
  <r>
    <x v="1550"/>
    <s v=" 15:13"/>
    <s v="Received from Bank/UPI Transfer"/>
    <s v="T241122151300109263876"/>
    <n v="106774856753"/>
    <x v="0"/>
    <s v="XXXXXX3700"/>
    <n v="2535"/>
    <x v="4"/>
    <x v="3"/>
    <n v="11"/>
    <x v="1"/>
    <n v="47"/>
    <n v="2535"/>
    <n v="0"/>
    <s v="22-Nov"/>
    <d v="1899-12-30T15:13:00"/>
    <x v="2"/>
    <x v="16"/>
    <x v="0"/>
    <x v="9"/>
    <x v="1"/>
  </r>
  <r>
    <x v="1550"/>
    <s v=" 15:24"/>
    <s v="Received from Santhu"/>
    <s v="T241122152400643559425"/>
    <n v="379467894313"/>
    <x v="0"/>
    <s v="XXXXXXXXXX0662"/>
    <n v="38353"/>
    <x v="4"/>
    <x v="3"/>
    <n v="11"/>
    <x v="1"/>
    <n v="47"/>
    <n v="38353"/>
    <n v="0"/>
    <s v="22-Nov"/>
    <d v="1899-12-30T15:24:00"/>
    <x v="2"/>
    <x v="16"/>
    <x v="0"/>
    <x v="9"/>
    <x v="1"/>
  </r>
  <r>
    <x v="1550"/>
    <s v=" 15:39"/>
    <s v="Received from Customer - Manish Traders"/>
    <s v="T241122153900540264482"/>
    <n v="604811349463"/>
    <x v="0"/>
    <s v="XXXXXX3700"/>
    <n v="19655"/>
    <x v="4"/>
    <x v="3"/>
    <n v="11"/>
    <x v="1"/>
    <n v="47"/>
    <n v="19655"/>
    <n v="0"/>
    <s v="22-Nov"/>
    <d v="1899-12-30T15:39:00"/>
    <x v="2"/>
    <x v="16"/>
    <x v="0"/>
    <x v="9"/>
    <x v="1"/>
  </r>
  <r>
    <x v="1550"/>
    <s v=" 20:34"/>
    <s v="Paid to Bank Account Transfer"/>
    <s v="T241122203400585577285"/>
    <n v="187375522789"/>
    <x v="1"/>
    <s v="XXXXXX3700"/>
    <n v="5224"/>
    <x v="4"/>
    <x v="3"/>
    <n v="11"/>
    <x v="1"/>
    <n v="47"/>
    <n v="0"/>
    <n v="5224"/>
    <s v="22-Nov"/>
    <d v="1899-12-30T20:34:00"/>
    <x v="3"/>
    <x v="16"/>
    <x v="1"/>
    <x v="12"/>
    <x v="1"/>
  </r>
  <r>
    <x v="1550"/>
    <s v=" 22:53"/>
    <s v="Received from Santhu"/>
    <s v="T241122225300182932440"/>
    <n v="509643983778"/>
    <x v="0"/>
    <s v="XXXXXXXXXX0662"/>
    <n v="1933"/>
    <x v="4"/>
    <x v="3"/>
    <n v="11"/>
    <x v="1"/>
    <n v="47"/>
    <n v="1933"/>
    <n v="0"/>
    <s v="22-Nov"/>
    <d v="1899-12-30T22:53:00"/>
    <x v="1"/>
    <x v="16"/>
    <x v="0"/>
    <x v="16"/>
    <x v="1"/>
  </r>
  <r>
    <x v="1550"/>
    <s v=" 23:35"/>
    <s v="Received from Family Member - Priya"/>
    <s v="T241122233500218056194"/>
    <n v="144665377431"/>
    <x v="0"/>
    <s v="XXXXXXXXXX0662"/>
    <n v="4902"/>
    <x v="4"/>
    <x v="3"/>
    <n v="11"/>
    <x v="1"/>
    <n v="47"/>
    <n v="4902"/>
    <n v="0"/>
    <s v="22-Nov"/>
    <d v="1899-12-30T23:35:00"/>
    <x v="1"/>
    <x v="16"/>
    <x v="0"/>
    <x v="1"/>
    <x v="1"/>
  </r>
  <r>
    <x v="1551"/>
    <s v=" 20:06"/>
    <s v="Received from Other UPI User"/>
    <s v="T241123200600615676028"/>
    <n v="269918713993"/>
    <x v="0"/>
    <s v="XXXXXXXXXX0662"/>
    <n v="5320"/>
    <x v="4"/>
    <x v="3"/>
    <n v="11"/>
    <x v="2"/>
    <n v="47"/>
    <n v="5320"/>
    <n v="0"/>
    <s v="23-Nov"/>
    <d v="1899-12-30T20:06:00"/>
    <x v="3"/>
    <x v="17"/>
    <x v="0"/>
    <x v="12"/>
    <x v="1"/>
  </r>
  <r>
    <x v="1551"/>
    <s v=" 21:10"/>
    <s v="Paid to Santhu"/>
    <s v="P241123211000285739106"/>
    <n v="626972499645"/>
    <x v="1"/>
    <s v="XXXXXX3700"/>
    <n v="3229"/>
    <x v="4"/>
    <x v="3"/>
    <n v="11"/>
    <x v="2"/>
    <n v="47"/>
    <n v="0"/>
    <n v="3229"/>
    <s v="23-Nov"/>
    <d v="1899-12-30T21:10:00"/>
    <x v="1"/>
    <x v="17"/>
    <x v="1"/>
    <x v="7"/>
    <x v="1"/>
  </r>
  <r>
    <x v="1552"/>
    <s v=" 07:44"/>
    <s v="Received from Customer - Ramesh &amp; Co"/>
    <s v="T241124074400606356685"/>
    <n v="483247971255"/>
    <x v="0"/>
    <s v="XXXXXXXXXX0662"/>
    <n v="3276"/>
    <x v="4"/>
    <x v="3"/>
    <n v="11"/>
    <x v="3"/>
    <n v="48"/>
    <n v="3276"/>
    <n v="0"/>
    <s v="24-Nov"/>
    <d v="1899-12-30T07:44:00"/>
    <x v="0"/>
    <x v="18"/>
    <x v="0"/>
    <x v="14"/>
    <x v="1"/>
  </r>
  <r>
    <x v="1552"/>
    <s v=" 12:29"/>
    <s v="Received from Customer - Sagar Enterprises"/>
    <s v="T241124122900987104765"/>
    <n v="984842219022"/>
    <x v="0"/>
    <s v="XXXXXXXXXX0662"/>
    <n v="11433"/>
    <x v="4"/>
    <x v="3"/>
    <n v="11"/>
    <x v="3"/>
    <n v="48"/>
    <n v="11433"/>
    <n v="0"/>
    <s v="24-Nov"/>
    <d v="1899-12-30T12:29:00"/>
    <x v="2"/>
    <x v="18"/>
    <x v="0"/>
    <x v="3"/>
    <x v="1"/>
  </r>
  <r>
    <x v="1552"/>
    <s v=" 20:58"/>
    <s v="Paid to Amazon Shopping"/>
    <s v="P241124205800414818087"/>
    <n v="66786979852"/>
    <x v="1"/>
    <s v="XXXXXX3700"/>
    <n v="2384"/>
    <x v="4"/>
    <x v="3"/>
    <n v="11"/>
    <x v="3"/>
    <n v="48"/>
    <n v="0"/>
    <n v="2384"/>
    <s v="24-Nov"/>
    <d v="1899-12-30T20:58:00"/>
    <x v="3"/>
    <x v="18"/>
    <x v="4"/>
    <x v="12"/>
    <x v="1"/>
  </r>
  <r>
    <x v="1553"/>
    <s v=" 08:48"/>
    <s v="Paid to Stationery Supplier"/>
    <s v="P241125084800939269570"/>
    <n v="603992875039"/>
    <x v="1"/>
    <s v="XXXXXX3700"/>
    <n v="6626"/>
    <x v="4"/>
    <x v="3"/>
    <n v="11"/>
    <x v="4"/>
    <n v="48"/>
    <n v="0"/>
    <n v="6626"/>
    <s v="25-Nov"/>
    <d v="1899-12-30T08:48:00"/>
    <x v="0"/>
    <x v="19"/>
    <x v="1"/>
    <x v="15"/>
    <x v="1"/>
  </r>
  <r>
    <x v="1553"/>
    <s v=" 17:55"/>
    <s v="Paid to Family Member - Kumar"/>
    <s v="P241125175500511799410"/>
    <n v="690080252598"/>
    <x v="1"/>
    <s v="XXXXXX3700"/>
    <n v="1738"/>
    <x v="4"/>
    <x v="3"/>
    <n v="11"/>
    <x v="4"/>
    <n v="48"/>
    <n v="0"/>
    <n v="1738"/>
    <s v="25-Nov"/>
    <d v="1899-12-30T17:55:00"/>
    <x v="3"/>
    <x v="19"/>
    <x v="1"/>
    <x v="4"/>
    <x v="1"/>
  </r>
  <r>
    <x v="1553"/>
    <s v=" 18:57"/>
    <s v="Paid to Mobile Recharge"/>
    <s v="T241125185700735271441"/>
    <n v="616916406825"/>
    <x v="1"/>
    <s v="XXXXXX3700"/>
    <n v="4974"/>
    <x v="4"/>
    <x v="3"/>
    <n v="11"/>
    <x v="4"/>
    <n v="48"/>
    <n v="0"/>
    <n v="4974"/>
    <s v="25-Nov"/>
    <d v="1899-12-30T18:57:00"/>
    <x v="3"/>
    <x v="19"/>
    <x v="2"/>
    <x v="5"/>
    <x v="1"/>
  </r>
  <r>
    <x v="1554"/>
    <s v=" 09:13"/>
    <s v="Received from Customer - Kumar Stores"/>
    <s v="T241126091300971698999"/>
    <n v="545236143204"/>
    <x v="0"/>
    <s v="XXXXXX3700"/>
    <n v="11177"/>
    <x v="4"/>
    <x v="3"/>
    <n v="11"/>
    <x v="5"/>
    <n v="48"/>
    <n v="11177"/>
    <n v="0"/>
    <s v="26-Nov"/>
    <d v="1899-12-30T09:13:00"/>
    <x v="0"/>
    <x v="20"/>
    <x v="0"/>
    <x v="13"/>
    <x v="1"/>
  </r>
  <r>
    <x v="1554"/>
    <s v=" 09:49"/>
    <s v="Received from Customer - Sri Lakshmi Stores"/>
    <s v="T241126094900990605919"/>
    <n v="792566826465"/>
    <x v="0"/>
    <s v="XXXXXXXXXX0662"/>
    <n v="18245"/>
    <x v="4"/>
    <x v="3"/>
    <n v="11"/>
    <x v="5"/>
    <n v="48"/>
    <n v="18245"/>
    <n v="0"/>
    <s v="26-Nov"/>
    <d v="1899-12-30T09:49:00"/>
    <x v="0"/>
    <x v="20"/>
    <x v="0"/>
    <x v="13"/>
    <x v="1"/>
  </r>
  <r>
    <x v="1554"/>
    <s v=" 13:39"/>
    <s v="Received from Customer - Anand Stores"/>
    <s v="T241126133900460047533"/>
    <n v="510080554753"/>
    <x v="0"/>
    <s v="XXXXXXXXXX0662"/>
    <n v="14048"/>
    <x v="4"/>
    <x v="3"/>
    <n v="11"/>
    <x v="5"/>
    <n v="48"/>
    <n v="14048"/>
    <n v="0"/>
    <s v="26-Nov"/>
    <d v="1899-12-30T13:39:00"/>
    <x v="2"/>
    <x v="20"/>
    <x v="0"/>
    <x v="8"/>
    <x v="1"/>
  </r>
  <r>
    <x v="1554"/>
    <s v=" 14:07"/>
    <s v="Received from Other UPI User"/>
    <s v="T241126140700668694966"/>
    <n v="907742602253"/>
    <x v="0"/>
    <s v="XXXXXXXXXX0662"/>
    <n v="13058"/>
    <x v="4"/>
    <x v="3"/>
    <n v="11"/>
    <x v="5"/>
    <n v="48"/>
    <n v="13058"/>
    <n v="0"/>
    <s v="26-Nov"/>
    <d v="1899-12-30T14:07:00"/>
    <x v="2"/>
    <x v="20"/>
    <x v="0"/>
    <x v="10"/>
    <x v="1"/>
  </r>
  <r>
    <x v="1554"/>
    <s v=" 14:19"/>
    <s v="Received from Customer - Ramesh &amp; Co"/>
    <s v="T241126141900415890543"/>
    <n v="447345204429"/>
    <x v="0"/>
    <s v="XXXXXX3700"/>
    <n v="3679"/>
    <x v="4"/>
    <x v="3"/>
    <n v="11"/>
    <x v="5"/>
    <n v="48"/>
    <n v="3679"/>
    <n v="0"/>
    <s v="26-Nov"/>
    <d v="1899-12-30T14:19:00"/>
    <x v="2"/>
    <x v="20"/>
    <x v="0"/>
    <x v="10"/>
    <x v="1"/>
  </r>
  <r>
    <x v="1554"/>
    <s v=" 18:03"/>
    <s v="Paid to PhonePe"/>
    <s v="T241126180300607282408"/>
    <n v="748545763492"/>
    <x v="1"/>
    <s v="XXXXXXXXXX0662"/>
    <n v="6942"/>
    <x v="4"/>
    <x v="3"/>
    <n v="11"/>
    <x v="5"/>
    <n v="48"/>
    <n v="0"/>
    <n v="6942"/>
    <s v="26-Nov"/>
    <d v="1899-12-30T18:03:00"/>
    <x v="3"/>
    <x v="20"/>
    <x v="1"/>
    <x v="5"/>
    <x v="1"/>
  </r>
  <r>
    <x v="1554"/>
    <s v=" 19:30"/>
    <s v="Received from Customer - Anand Stores"/>
    <s v="T241126193000771047038"/>
    <n v="539548392134"/>
    <x v="0"/>
    <s v="XXXXXXXXXX0662"/>
    <n v="2553"/>
    <x v="4"/>
    <x v="3"/>
    <n v="11"/>
    <x v="5"/>
    <n v="48"/>
    <n v="2553"/>
    <n v="0"/>
    <s v="26-Nov"/>
    <d v="1899-12-30T19:30:00"/>
    <x v="3"/>
    <x v="20"/>
    <x v="0"/>
    <x v="6"/>
    <x v="1"/>
  </r>
  <r>
    <x v="1555"/>
    <s v=" 14:21"/>
    <s v="Paid to Bank Account Transfer"/>
    <s v="P241127142100633184338"/>
    <n v="831324743956"/>
    <x v="1"/>
    <s v="XXXXXX3700"/>
    <n v="4367"/>
    <x v="4"/>
    <x v="3"/>
    <n v="11"/>
    <x v="6"/>
    <n v="48"/>
    <n v="0"/>
    <n v="4367"/>
    <s v="27-Nov"/>
    <d v="1899-12-30T14:21:00"/>
    <x v="2"/>
    <x v="21"/>
    <x v="1"/>
    <x v="10"/>
    <x v="1"/>
  </r>
  <r>
    <x v="1555"/>
    <s v=" 15:01"/>
    <s v="Paid to PhonePe"/>
    <s v="T241127150100229543733"/>
    <n v="615917760490"/>
    <x v="1"/>
    <s v="XXXXXXXXXX0662"/>
    <n v="4108"/>
    <x v="4"/>
    <x v="3"/>
    <n v="11"/>
    <x v="6"/>
    <n v="48"/>
    <n v="0"/>
    <n v="4108"/>
    <s v="27-Nov"/>
    <d v="1899-12-30T15:01:00"/>
    <x v="2"/>
    <x v="21"/>
    <x v="1"/>
    <x v="9"/>
    <x v="1"/>
  </r>
  <r>
    <x v="1555"/>
    <s v=" 20:18"/>
    <s v="Received from Family Member - Priya"/>
    <s v="T241127201800141183009"/>
    <n v="662558945290"/>
    <x v="0"/>
    <s v="XXXXXX3700"/>
    <n v="10256"/>
    <x v="4"/>
    <x v="3"/>
    <n v="11"/>
    <x v="6"/>
    <n v="48"/>
    <n v="10256"/>
    <n v="0"/>
    <s v="27-Nov"/>
    <d v="1899-12-30T20:18:00"/>
    <x v="3"/>
    <x v="21"/>
    <x v="0"/>
    <x v="12"/>
    <x v="1"/>
  </r>
  <r>
    <x v="1556"/>
    <s v=" 13:01"/>
    <s v="Received from Family Member - Ravi"/>
    <s v="T241128130100260248507"/>
    <n v="466522506555"/>
    <x v="0"/>
    <s v="XXXXXXXXXX0662"/>
    <n v="6625"/>
    <x v="4"/>
    <x v="3"/>
    <n v="11"/>
    <x v="0"/>
    <n v="48"/>
    <n v="6625"/>
    <n v="0"/>
    <s v="28-Nov"/>
    <d v="1899-12-30T13:01:00"/>
    <x v="2"/>
    <x v="22"/>
    <x v="0"/>
    <x v="8"/>
    <x v="1"/>
  </r>
  <r>
    <x v="1557"/>
    <s v=" 07:30"/>
    <s v="Received from Customer - Kumar Stores"/>
    <s v="T241129073000144611635"/>
    <n v="932829013509"/>
    <x v="0"/>
    <s v="XXXXXX3700"/>
    <n v="7906"/>
    <x v="4"/>
    <x v="3"/>
    <n v="11"/>
    <x v="1"/>
    <n v="48"/>
    <n v="7906"/>
    <n v="0"/>
    <s v="29-Nov"/>
    <d v="1899-12-30T07:30:00"/>
    <x v="0"/>
    <x v="23"/>
    <x v="0"/>
    <x v="14"/>
    <x v="1"/>
  </r>
  <r>
    <x v="1557"/>
    <s v=" 11:06"/>
    <s v="Received from Manish"/>
    <s v="T241129110600971738451"/>
    <n v="969841334388"/>
    <x v="0"/>
    <s v="XXXXXXXXXX0662"/>
    <n v="4700"/>
    <x v="4"/>
    <x v="3"/>
    <n v="11"/>
    <x v="1"/>
    <n v="48"/>
    <n v="4700"/>
    <n v="0"/>
    <s v="29-Nov"/>
    <d v="1899-12-30T11:06:00"/>
    <x v="0"/>
    <x v="23"/>
    <x v="0"/>
    <x v="2"/>
    <x v="1"/>
  </r>
  <r>
    <x v="1557"/>
    <s v=" 11:57"/>
    <s v="Received from Family Member - Priya"/>
    <s v="T241129115700977180860"/>
    <n v="956930836860"/>
    <x v="0"/>
    <s v="XXXXXXXXXX0662"/>
    <n v="2291"/>
    <x v="4"/>
    <x v="3"/>
    <n v="11"/>
    <x v="1"/>
    <n v="48"/>
    <n v="2291"/>
    <n v="0"/>
    <s v="29-Nov"/>
    <d v="1899-12-30T11:57:00"/>
    <x v="0"/>
    <x v="23"/>
    <x v="0"/>
    <x v="2"/>
    <x v="1"/>
  </r>
  <r>
    <x v="1557"/>
    <s v=" 15:15"/>
    <s v="Received from Lokesh"/>
    <s v="T241129151500418911370"/>
    <n v="752902261133"/>
    <x v="0"/>
    <s v="XXXXXX3700"/>
    <n v="5526"/>
    <x v="4"/>
    <x v="3"/>
    <n v="11"/>
    <x v="1"/>
    <n v="48"/>
    <n v="5526"/>
    <n v="0"/>
    <s v="29-Nov"/>
    <d v="1899-12-30T15:15:00"/>
    <x v="2"/>
    <x v="23"/>
    <x v="0"/>
    <x v="9"/>
    <x v="1"/>
  </r>
  <r>
    <x v="1557"/>
    <s v=" 17:03"/>
    <s v="Received from Customer - Venkatesh Traders"/>
    <s v="T241129170300717244294"/>
    <n v="862446048982"/>
    <x v="0"/>
    <s v="XXXXXXXXXX0662"/>
    <n v="7140"/>
    <x v="4"/>
    <x v="3"/>
    <n v="11"/>
    <x v="1"/>
    <n v="48"/>
    <n v="7140"/>
    <n v="0"/>
    <s v="29-Nov"/>
    <d v="1899-12-30T17:03:00"/>
    <x v="3"/>
    <x v="23"/>
    <x v="0"/>
    <x v="4"/>
    <x v="1"/>
  </r>
  <r>
    <x v="1557"/>
    <s v=" 23:13"/>
    <s v="Received from Customer - Manish Traders"/>
    <s v="T241129231300712470868"/>
    <n v="108753350682"/>
    <x v="0"/>
    <s v="XXXXXXXXXX0662"/>
    <n v="14657"/>
    <x v="4"/>
    <x v="3"/>
    <n v="11"/>
    <x v="1"/>
    <n v="48"/>
    <n v="14657"/>
    <n v="0"/>
    <s v="29-Nov"/>
    <d v="1899-12-30T23:13:00"/>
    <x v="1"/>
    <x v="23"/>
    <x v="0"/>
    <x v="1"/>
    <x v="1"/>
  </r>
  <r>
    <x v="1558"/>
    <s v=" 07:08"/>
    <s v="Received from Manish"/>
    <s v="T241130070800321526642"/>
    <n v="164228964021"/>
    <x v="0"/>
    <s v="XXXXXX3700"/>
    <n v="11194"/>
    <x v="4"/>
    <x v="3"/>
    <n v="11"/>
    <x v="2"/>
    <n v="48"/>
    <n v="11194"/>
    <n v="0"/>
    <s v="30-Nov"/>
    <d v="1899-12-30T07:08:00"/>
    <x v="0"/>
    <x v="24"/>
    <x v="0"/>
    <x v="14"/>
    <x v="1"/>
  </r>
  <r>
    <x v="1558"/>
    <s v=" 09:23"/>
    <s v="Received from Velu"/>
    <s v="T241130092300689907120"/>
    <n v="757944565152"/>
    <x v="0"/>
    <s v="XXXXXX3700"/>
    <n v="3338"/>
    <x v="4"/>
    <x v="3"/>
    <n v="11"/>
    <x v="2"/>
    <n v="48"/>
    <n v="3338"/>
    <n v="0"/>
    <s v="30-Nov"/>
    <d v="1899-12-30T09:23:00"/>
    <x v="0"/>
    <x v="24"/>
    <x v="0"/>
    <x v="13"/>
    <x v="1"/>
  </r>
  <r>
    <x v="1558"/>
    <s v=" 10:16"/>
    <s v="Paid to Reliance Smart"/>
    <s v="T241130101600461908900"/>
    <n v="465721423528"/>
    <x v="1"/>
    <s v="XXXXXX3700"/>
    <n v="2944"/>
    <x v="4"/>
    <x v="3"/>
    <n v="11"/>
    <x v="2"/>
    <n v="48"/>
    <n v="0"/>
    <n v="2944"/>
    <s v="30-Nov"/>
    <d v="1899-12-30T10:16:00"/>
    <x v="0"/>
    <x v="24"/>
    <x v="1"/>
    <x v="0"/>
    <x v="1"/>
  </r>
  <r>
    <x v="1558"/>
    <s v=" 12:58"/>
    <s v="Received from Customer - Ramesh &amp; Co"/>
    <s v="T241130125800104123837"/>
    <n v="78678350768"/>
    <x v="0"/>
    <s v="XXXXXXXXXX0662"/>
    <n v="35800"/>
    <x v="4"/>
    <x v="3"/>
    <n v="11"/>
    <x v="2"/>
    <n v="48"/>
    <n v="35800"/>
    <n v="0"/>
    <s v="30-Nov"/>
    <d v="1899-12-30T12:58:00"/>
    <x v="2"/>
    <x v="24"/>
    <x v="0"/>
    <x v="3"/>
    <x v="1"/>
  </r>
  <r>
    <x v="1558"/>
    <s v=" 13:36"/>
    <s v="Received from Customer - ABC Traders"/>
    <s v="T241130133600604533246"/>
    <n v="403051075789"/>
    <x v="0"/>
    <s v="XXXXXXXXXX0662"/>
    <n v="6221"/>
    <x v="4"/>
    <x v="3"/>
    <n v="11"/>
    <x v="2"/>
    <n v="48"/>
    <n v="6221"/>
    <n v="0"/>
    <s v="30-Nov"/>
    <d v="1899-12-30T13:36:00"/>
    <x v="2"/>
    <x v="24"/>
    <x v="0"/>
    <x v="8"/>
    <x v="1"/>
  </r>
  <r>
    <x v="1558"/>
    <s v=" 15:54"/>
    <s v="Received from Customer - Ramesh &amp; Co"/>
    <s v="T241130155400817249273"/>
    <n v="673898379468"/>
    <x v="0"/>
    <s v="XXXXXXXXXX0662"/>
    <n v="3547"/>
    <x v="4"/>
    <x v="3"/>
    <n v="11"/>
    <x v="2"/>
    <n v="48"/>
    <n v="3547"/>
    <n v="0"/>
    <s v="30-Nov"/>
    <d v="1899-12-30T15:54:00"/>
    <x v="2"/>
    <x v="24"/>
    <x v="0"/>
    <x v="9"/>
    <x v="1"/>
  </r>
  <r>
    <x v="1558"/>
    <s v=" 19:56"/>
    <s v="Received from Customer - Ravi Enterprises"/>
    <s v="T241130195600760201711"/>
    <n v="621147586607"/>
    <x v="0"/>
    <s v="XXXXXXXXXX0662"/>
    <n v="20530"/>
    <x v="4"/>
    <x v="3"/>
    <n v="11"/>
    <x v="2"/>
    <n v="48"/>
    <n v="20530"/>
    <n v="0"/>
    <s v="30-Nov"/>
    <d v="1899-12-30T19:56:00"/>
    <x v="3"/>
    <x v="24"/>
    <x v="0"/>
    <x v="6"/>
    <x v="1"/>
  </r>
  <r>
    <x v="1559"/>
    <s v=" 11:16"/>
    <s v="Paid to PhonePe"/>
    <s v="P241201111600193533143"/>
    <n v="126054016278"/>
    <x v="1"/>
    <s v="XXXXXX3700"/>
    <n v="5401"/>
    <x v="4"/>
    <x v="4"/>
    <n v="12"/>
    <x v="3"/>
    <n v="49"/>
    <n v="0"/>
    <n v="5401"/>
    <s v="1-Dec"/>
    <d v="1899-12-30T11:16:00"/>
    <x v="0"/>
    <x v="26"/>
    <x v="1"/>
    <x v="2"/>
    <x v="1"/>
  </r>
  <r>
    <x v="1559"/>
    <s v=" 12:21"/>
    <s v="Received from Family Member - Kumar"/>
    <s v="T241201122100314206940"/>
    <n v="55867139083"/>
    <x v="0"/>
    <s v="XXXXXXXXXX0662"/>
    <n v="10268"/>
    <x v="4"/>
    <x v="4"/>
    <n v="12"/>
    <x v="3"/>
    <n v="49"/>
    <n v="10268"/>
    <n v="0"/>
    <s v="1-Dec"/>
    <d v="1899-12-30T12:21:00"/>
    <x v="2"/>
    <x v="26"/>
    <x v="0"/>
    <x v="3"/>
    <x v="1"/>
  </r>
  <r>
    <x v="1559"/>
    <s v=" 19:17"/>
    <s v="Paid to BP Petrol Pump"/>
    <s v="T241201191700841341628"/>
    <n v="461833258857"/>
    <x v="1"/>
    <s v="XXXXXXXXXX0662"/>
    <n v="4888"/>
    <x v="4"/>
    <x v="4"/>
    <n v="12"/>
    <x v="3"/>
    <n v="49"/>
    <n v="0"/>
    <n v="4888"/>
    <s v="1-Dec"/>
    <d v="1899-12-30T19:17:00"/>
    <x v="3"/>
    <x v="26"/>
    <x v="3"/>
    <x v="6"/>
    <x v="1"/>
  </r>
  <r>
    <x v="1559"/>
    <s v=" 21:00"/>
    <s v="Paid to Family Member - Priya"/>
    <s v="P241201210000273857580"/>
    <n v="986129416992"/>
    <x v="1"/>
    <s v="XXXXXXXXXX0662"/>
    <n v="12041"/>
    <x v="4"/>
    <x v="4"/>
    <n v="12"/>
    <x v="3"/>
    <n v="49"/>
    <n v="0"/>
    <n v="12041"/>
    <s v="1-Dec"/>
    <d v="1899-12-30T21:00:00"/>
    <x v="1"/>
    <x v="26"/>
    <x v="1"/>
    <x v="7"/>
    <x v="1"/>
  </r>
  <r>
    <x v="1560"/>
    <s v=" 08:08"/>
    <s v="Received from Customer - Anand Stores"/>
    <s v="T241202080800300987572"/>
    <n v="499581377710"/>
    <x v="0"/>
    <s v="XXXXXXXXXX0662"/>
    <n v="7732"/>
    <x v="4"/>
    <x v="4"/>
    <n v="12"/>
    <x v="4"/>
    <n v="49"/>
    <n v="7732"/>
    <n v="0"/>
    <s v="2-Dec"/>
    <d v="1899-12-30T08:08:00"/>
    <x v="0"/>
    <x v="27"/>
    <x v="0"/>
    <x v="15"/>
    <x v="1"/>
  </r>
  <r>
    <x v="1560"/>
    <s v=" 10:05"/>
    <s v="Received from Customer - Anand Stores"/>
    <s v="T241202100500957683405"/>
    <n v="130683052777"/>
    <x v="0"/>
    <s v="XXXXXXXXXX0662"/>
    <n v="12842"/>
    <x v="4"/>
    <x v="4"/>
    <n v="12"/>
    <x v="4"/>
    <n v="49"/>
    <n v="12842"/>
    <n v="0"/>
    <s v="2-Dec"/>
    <d v="1899-12-30T10:05:00"/>
    <x v="0"/>
    <x v="27"/>
    <x v="0"/>
    <x v="0"/>
    <x v="1"/>
  </r>
  <r>
    <x v="1560"/>
    <s v=" 14:11"/>
    <s v="Received from Customer - ABC Traders"/>
    <s v="T241202141100829662756"/>
    <n v="571502662125"/>
    <x v="0"/>
    <s v="XXXXXXXXXX0662"/>
    <n v="9084"/>
    <x v="4"/>
    <x v="4"/>
    <n v="12"/>
    <x v="4"/>
    <n v="49"/>
    <n v="9084"/>
    <n v="0"/>
    <s v="2-Dec"/>
    <d v="1899-12-30T14:11:00"/>
    <x v="2"/>
    <x v="27"/>
    <x v="0"/>
    <x v="10"/>
    <x v="1"/>
  </r>
  <r>
    <x v="1560"/>
    <s v=" 23:59"/>
    <s v="Received from Customer - ABC Traders"/>
    <s v="T241202235900727030526"/>
    <n v="23441072250"/>
    <x v="0"/>
    <s v="XXXXXX3700"/>
    <n v="5504"/>
    <x v="4"/>
    <x v="4"/>
    <n v="12"/>
    <x v="4"/>
    <n v="49"/>
    <n v="5504"/>
    <n v="0"/>
    <s v="2-Dec"/>
    <d v="1899-12-30T23:59:00"/>
    <x v="1"/>
    <x v="27"/>
    <x v="0"/>
    <x v="1"/>
    <x v="1"/>
  </r>
  <r>
    <x v="1561"/>
    <s v=" 14:11"/>
    <s v="Paid to Amazon Pay Groceries"/>
    <s v="T241203141100654688903"/>
    <n v="926221227246"/>
    <x v="1"/>
    <s v="XXXXXXXXXX0662"/>
    <n v="3186"/>
    <x v="4"/>
    <x v="4"/>
    <n v="12"/>
    <x v="5"/>
    <n v="49"/>
    <n v="0"/>
    <n v="3186"/>
    <s v="3-Dec"/>
    <d v="1899-12-30T14:11:00"/>
    <x v="2"/>
    <x v="28"/>
    <x v="4"/>
    <x v="10"/>
    <x v="1"/>
  </r>
  <r>
    <x v="1561"/>
    <s v=" 18:13"/>
    <s v="Paid to Local Provision Store"/>
    <s v="P241203181300649095961"/>
    <n v="34497028853"/>
    <x v="1"/>
    <s v="XXXXXX3700"/>
    <n v="12118"/>
    <x v="4"/>
    <x v="4"/>
    <n v="12"/>
    <x v="5"/>
    <n v="49"/>
    <n v="0"/>
    <n v="12118"/>
    <s v="3-Dec"/>
    <d v="1899-12-30T18:13:00"/>
    <x v="3"/>
    <x v="28"/>
    <x v="1"/>
    <x v="5"/>
    <x v="1"/>
  </r>
  <r>
    <x v="1562"/>
    <s v=" 07:31"/>
    <s v="Received from Lokesh"/>
    <s v="T241204073100753464862"/>
    <n v="286874316893"/>
    <x v="0"/>
    <s v="XXXXXXXXXX0662"/>
    <n v="7070"/>
    <x v="4"/>
    <x v="4"/>
    <n v="12"/>
    <x v="6"/>
    <n v="49"/>
    <n v="7070"/>
    <n v="0"/>
    <s v="4-Dec"/>
    <d v="1899-12-30T07:31:00"/>
    <x v="0"/>
    <x v="29"/>
    <x v="0"/>
    <x v="14"/>
    <x v="1"/>
  </r>
  <r>
    <x v="1562"/>
    <s v=" 08:16"/>
    <s v="Received from Other Customer"/>
    <s v="T241204081600854129996"/>
    <n v="359256317208"/>
    <x v="0"/>
    <s v="XXXXXXXXXX0662"/>
    <n v="10864"/>
    <x v="4"/>
    <x v="4"/>
    <n v="12"/>
    <x v="6"/>
    <n v="49"/>
    <n v="10864"/>
    <n v="0"/>
    <s v="4-Dec"/>
    <d v="1899-12-30T08:16:00"/>
    <x v="0"/>
    <x v="29"/>
    <x v="0"/>
    <x v="15"/>
    <x v="1"/>
  </r>
  <r>
    <x v="1562"/>
    <s v=" 08:23"/>
    <s v="Paid to Santhu"/>
    <s v="P241204082300724933231"/>
    <n v="555531370137"/>
    <x v="1"/>
    <s v="XXXXXXXXXX0662"/>
    <n v="9259"/>
    <x v="4"/>
    <x v="4"/>
    <n v="12"/>
    <x v="6"/>
    <n v="49"/>
    <n v="0"/>
    <n v="9259"/>
    <s v="4-Dec"/>
    <d v="1899-12-30T08:23:00"/>
    <x v="0"/>
    <x v="29"/>
    <x v="1"/>
    <x v="15"/>
    <x v="1"/>
  </r>
  <r>
    <x v="1562"/>
    <s v=" 08:37"/>
    <s v="Received from Ramesh"/>
    <s v="T241204083700993574155"/>
    <n v="764717166174"/>
    <x v="0"/>
    <s v="XXXXXXXXXX0662"/>
    <n v="18726"/>
    <x v="4"/>
    <x v="4"/>
    <n v="12"/>
    <x v="6"/>
    <n v="49"/>
    <n v="18726"/>
    <n v="0"/>
    <s v="4-Dec"/>
    <d v="1899-12-30T08:37:00"/>
    <x v="0"/>
    <x v="29"/>
    <x v="0"/>
    <x v="15"/>
    <x v="1"/>
  </r>
  <r>
    <x v="1562"/>
    <s v=" 10:23"/>
    <s v="Paid to Textile Store"/>
    <s v="P241204102300175208518"/>
    <n v="825486940027"/>
    <x v="1"/>
    <s v="XXXXXX3700"/>
    <n v="12530"/>
    <x v="4"/>
    <x v="4"/>
    <n v="12"/>
    <x v="6"/>
    <n v="49"/>
    <n v="0"/>
    <n v="12530"/>
    <s v="4-Dec"/>
    <d v="1899-12-30T10:23:00"/>
    <x v="0"/>
    <x v="29"/>
    <x v="1"/>
    <x v="0"/>
    <x v="1"/>
  </r>
  <r>
    <x v="1562"/>
    <s v=" 12:46"/>
    <s v="Paid to Local Shopping Store"/>
    <s v="P241204124600600116400"/>
    <n v="97158517963"/>
    <x v="1"/>
    <s v="XXXXXX3700"/>
    <n v="12989"/>
    <x v="4"/>
    <x v="4"/>
    <n v="12"/>
    <x v="6"/>
    <n v="49"/>
    <n v="0"/>
    <n v="12989"/>
    <s v="4-Dec"/>
    <d v="1899-12-30T12:46:00"/>
    <x v="2"/>
    <x v="29"/>
    <x v="1"/>
    <x v="3"/>
    <x v="1"/>
  </r>
  <r>
    <x v="1562"/>
    <s v=" 17:25"/>
    <s v="Paid to Swiggy"/>
    <s v="P241204172500248596641"/>
    <n v="422907685339"/>
    <x v="1"/>
    <s v="XXXXXX3700"/>
    <n v="814"/>
    <x v="4"/>
    <x v="4"/>
    <n v="12"/>
    <x v="6"/>
    <n v="49"/>
    <n v="0"/>
    <n v="814"/>
    <s v="4-Dec"/>
    <d v="1899-12-30T17:25:00"/>
    <x v="3"/>
    <x v="29"/>
    <x v="1"/>
    <x v="4"/>
    <x v="1"/>
  </r>
  <r>
    <x v="1562"/>
    <s v=" 20:03"/>
    <s v="Received from Customer - Ravi Enterprises"/>
    <s v="T241204200300582948705"/>
    <n v="311019855275"/>
    <x v="0"/>
    <s v="XXXXXX3700"/>
    <n v="6979"/>
    <x v="4"/>
    <x v="4"/>
    <n v="12"/>
    <x v="6"/>
    <n v="49"/>
    <n v="6979"/>
    <n v="0"/>
    <s v="4-Dec"/>
    <d v="1899-12-30T20:03:00"/>
    <x v="3"/>
    <x v="29"/>
    <x v="0"/>
    <x v="12"/>
    <x v="1"/>
  </r>
  <r>
    <x v="1562"/>
    <s v=" 20:40"/>
    <s v="Received from Customer - Venkatesh Traders"/>
    <s v="T241204204000492626510"/>
    <n v="254106048522"/>
    <x v="0"/>
    <s v="XXXXXXXXXX0662"/>
    <n v="8522"/>
    <x v="4"/>
    <x v="4"/>
    <n v="12"/>
    <x v="6"/>
    <n v="49"/>
    <n v="8522"/>
    <n v="0"/>
    <s v="4-Dec"/>
    <d v="1899-12-30T20:40:00"/>
    <x v="3"/>
    <x v="29"/>
    <x v="0"/>
    <x v="12"/>
    <x v="1"/>
  </r>
  <r>
    <x v="1563"/>
    <s v=" 09:53"/>
    <s v="Received from Other UPI User"/>
    <s v="T241205095300105075000"/>
    <n v="604879117122"/>
    <x v="0"/>
    <s v="XXXXXX3700"/>
    <n v="21017"/>
    <x v="4"/>
    <x v="4"/>
    <n v="12"/>
    <x v="0"/>
    <n v="49"/>
    <n v="21017"/>
    <n v="0"/>
    <s v="5-Dec"/>
    <d v="1899-12-30T09:53:00"/>
    <x v="0"/>
    <x v="30"/>
    <x v="0"/>
    <x v="13"/>
    <x v="1"/>
  </r>
  <r>
    <x v="1563"/>
    <s v=" 11:00"/>
    <s v="Paid to BP Petrol Pump"/>
    <s v="T241205110000571003448"/>
    <n v="772690629375"/>
    <x v="1"/>
    <s v="XXXXXXXXXX0662"/>
    <n v="10975"/>
    <x v="4"/>
    <x v="4"/>
    <n v="12"/>
    <x v="0"/>
    <n v="49"/>
    <n v="0"/>
    <n v="10975"/>
    <s v="5-Dec"/>
    <d v="1899-12-30T11:00:00"/>
    <x v="0"/>
    <x v="30"/>
    <x v="3"/>
    <x v="2"/>
    <x v="1"/>
  </r>
  <r>
    <x v="1563"/>
    <s v=" 12:21"/>
    <s v="Received from Family Member - Priya"/>
    <s v="T241205122100208914405"/>
    <n v="170315990094"/>
    <x v="0"/>
    <s v="XXXXXXXXXX0662"/>
    <n v="7686"/>
    <x v="4"/>
    <x v="4"/>
    <n v="12"/>
    <x v="0"/>
    <n v="49"/>
    <n v="7686"/>
    <n v="0"/>
    <s v="5-Dec"/>
    <d v="1899-12-30T12:21:00"/>
    <x v="2"/>
    <x v="30"/>
    <x v="0"/>
    <x v="3"/>
    <x v="1"/>
  </r>
  <r>
    <x v="1563"/>
    <s v=" 17:20"/>
    <s v="Paid to HP Fuel Station"/>
    <s v="T241205172000422625737"/>
    <n v="632332031088"/>
    <x v="1"/>
    <s v="XXXXXX3700"/>
    <n v="5515"/>
    <x v="4"/>
    <x v="4"/>
    <n v="12"/>
    <x v="0"/>
    <n v="49"/>
    <n v="0"/>
    <n v="5515"/>
    <s v="5-Dec"/>
    <d v="1899-12-30T17:20:00"/>
    <x v="3"/>
    <x v="30"/>
    <x v="1"/>
    <x v="4"/>
    <x v="1"/>
  </r>
  <r>
    <x v="1564"/>
    <s v=" 18:05"/>
    <s v="Paid to Nandini Milk Parlour"/>
    <s v="T241206180500822045118"/>
    <n v="728305405440"/>
    <x v="1"/>
    <s v="XXXXXXXXXX0662"/>
    <n v="6589"/>
    <x v="4"/>
    <x v="4"/>
    <n v="12"/>
    <x v="1"/>
    <n v="49"/>
    <n v="0"/>
    <n v="6589"/>
    <s v="6-Dec"/>
    <d v="1899-12-30T18:05:00"/>
    <x v="3"/>
    <x v="0"/>
    <x v="1"/>
    <x v="5"/>
    <x v="1"/>
  </r>
  <r>
    <x v="1564"/>
    <s v=" 19:11"/>
    <s v="Received from Velu"/>
    <s v="T241206191100766190350"/>
    <n v="942013993276"/>
    <x v="0"/>
    <s v="XXXXXX3700"/>
    <n v="6575"/>
    <x v="4"/>
    <x v="4"/>
    <n v="12"/>
    <x v="1"/>
    <n v="49"/>
    <n v="6575"/>
    <n v="0"/>
    <s v="6-Dec"/>
    <d v="1899-12-30T19:11:00"/>
    <x v="3"/>
    <x v="0"/>
    <x v="0"/>
    <x v="6"/>
    <x v="1"/>
  </r>
  <r>
    <x v="1564"/>
    <s v=" 20:05"/>
    <s v="Received from Customer - Manish Traders"/>
    <s v="T241206200500965745671"/>
    <n v="337803009873"/>
    <x v="0"/>
    <s v="XXXXXX3700"/>
    <n v="34268"/>
    <x v="4"/>
    <x v="4"/>
    <n v="12"/>
    <x v="1"/>
    <n v="49"/>
    <n v="34268"/>
    <n v="0"/>
    <s v="6-Dec"/>
    <d v="1899-12-30T20:05:00"/>
    <x v="3"/>
    <x v="0"/>
    <x v="0"/>
    <x v="12"/>
    <x v="1"/>
  </r>
  <r>
    <x v="1565"/>
    <s v=" 09:08"/>
    <s v="Paid to Other Merchant"/>
    <s v="P241207090800219577844"/>
    <n v="44443256445"/>
    <x v="1"/>
    <s v="XXXXXX3700"/>
    <n v="3799"/>
    <x v="4"/>
    <x v="4"/>
    <n v="12"/>
    <x v="2"/>
    <n v="49"/>
    <n v="0"/>
    <n v="3799"/>
    <s v="7-Dec"/>
    <d v="1899-12-30T09:08:00"/>
    <x v="0"/>
    <x v="1"/>
    <x v="1"/>
    <x v="13"/>
    <x v="1"/>
  </r>
  <r>
    <x v="1565"/>
    <s v=" 17:41"/>
    <s v="Paid to Quick Service Station"/>
    <s v="T241207174100484428916"/>
    <n v="853465401854"/>
    <x v="1"/>
    <s v="XXXXXXXXXX0662"/>
    <n v="8423"/>
    <x v="4"/>
    <x v="4"/>
    <n v="12"/>
    <x v="2"/>
    <n v="49"/>
    <n v="0"/>
    <n v="8423"/>
    <s v="7-Dec"/>
    <d v="1899-12-30T17:41:00"/>
    <x v="3"/>
    <x v="1"/>
    <x v="1"/>
    <x v="4"/>
    <x v="1"/>
  </r>
  <r>
    <x v="1565"/>
    <s v=" 22:42"/>
    <s v="Received from Customer - Kumar Stores"/>
    <s v="T241207224200466045700"/>
    <n v="694871507497"/>
    <x v="0"/>
    <s v="XXXXXX3700"/>
    <n v="4681"/>
    <x v="4"/>
    <x v="4"/>
    <n v="12"/>
    <x v="2"/>
    <n v="49"/>
    <n v="4681"/>
    <n v="0"/>
    <s v="7-Dec"/>
    <d v="1899-12-30T22:42:00"/>
    <x v="1"/>
    <x v="1"/>
    <x v="0"/>
    <x v="16"/>
    <x v="1"/>
  </r>
  <r>
    <x v="1566"/>
    <s v=" 12:00"/>
    <s v="Paid to HP Fuel Station"/>
    <s v="P241208120000453795123"/>
    <n v="474577398454"/>
    <x v="1"/>
    <s v="XXXXXX3700"/>
    <n v="6115"/>
    <x v="4"/>
    <x v="4"/>
    <n v="12"/>
    <x v="3"/>
    <n v="50"/>
    <n v="0"/>
    <n v="6115"/>
    <s v="8-Dec"/>
    <d v="1899-12-30T12:00:00"/>
    <x v="2"/>
    <x v="2"/>
    <x v="1"/>
    <x v="3"/>
    <x v="1"/>
  </r>
  <r>
    <x v="1566"/>
    <s v=" 18:45"/>
    <s v="Paid to Bank Account Transfer"/>
    <s v="T241208184500340405572"/>
    <n v="672027210670"/>
    <x v="1"/>
    <s v="XXXXXXXXXX0662"/>
    <n v="14204"/>
    <x v="4"/>
    <x v="4"/>
    <n v="12"/>
    <x v="3"/>
    <n v="50"/>
    <n v="0"/>
    <n v="14204"/>
    <s v="8-Dec"/>
    <d v="1899-12-30T18:45:00"/>
    <x v="3"/>
    <x v="2"/>
    <x v="1"/>
    <x v="5"/>
    <x v="1"/>
  </r>
  <r>
    <x v="1567"/>
    <s v=" 07:35"/>
    <s v="Received from Local Customer"/>
    <s v="T241209073500712220718"/>
    <n v="374751856701"/>
    <x v="0"/>
    <s v="XXXXXX3700"/>
    <n v="6152"/>
    <x v="4"/>
    <x v="4"/>
    <n v="12"/>
    <x v="4"/>
    <n v="50"/>
    <n v="6152"/>
    <n v="0"/>
    <s v="9-Dec"/>
    <d v="1899-12-30T07:35:00"/>
    <x v="0"/>
    <x v="3"/>
    <x v="0"/>
    <x v="14"/>
    <x v="1"/>
  </r>
  <r>
    <x v="1567"/>
    <s v=" 07:47"/>
    <s v="Paid to Family Member - Ravi"/>
    <s v="T241209074700797143070"/>
    <n v="916005521787"/>
    <x v="1"/>
    <s v="XXXXXX3700"/>
    <n v="3402"/>
    <x v="4"/>
    <x v="4"/>
    <n v="12"/>
    <x v="4"/>
    <n v="50"/>
    <n v="0"/>
    <n v="3402"/>
    <s v="9-Dec"/>
    <d v="1899-12-30T07:47:00"/>
    <x v="0"/>
    <x v="3"/>
    <x v="1"/>
    <x v="14"/>
    <x v="1"/>
  </r>
  <r>
    <x v="1567"/>
    <s v=" 12:34"/>
    <s v="Paid to Family Member - Priya"/>
    <s v="P241209123400741710178"/>
    <n v="415470765685"/>
    <x v="1"/>
    <s v="XXXXXXXXXX0662"/>
    <n v="25635"/>
    <x v="4"/>
    <x v="4"/>
    <n v="12"/>
    <x v="4"/>
    <n v="50"/>
    <n v="0"/>
    <n v="25635"/>
    <s v="9-Dec"/>
    <d v="1899-12-30T12:34:00"/>
    <x v="2"/>
    <x v="3"/>
    <x v="1"/>
    <x v="3"/>
    <x v="1"/>
  </r>
  <r>
    <x v="1567"/>
    <s v=" 18:55"/>
    <s v="Paid to Amazon Pay Groceries"/>
    <s v="T241209185500551733999"/>
    <n v="405485488002"/>
    <x v="1"/>
    <s v="XXXXXXXXXX0662"/>
    <n v="12520"/>
    <x v="4"/>
    <x v="4"/>
    <n v="12"/>
    <x v="4"/>
    <n v="50"/>
    <n v="0"/>
    <n v="12520"/>
    <s v="9-Dec"/>
    <d v="1899-12-30T18:55:00"/>
    <x v="3"/>
    <x v="3"/>
    <x v="4"/>
    <x v="5"/>
    <x v="1"/>
  </r>
  <r>
    <x v="1567"/>
    <s v=" 20:01"/>
    <s v="Received from Customer - Ramesh &amp; Co"/>
    <s v="T241209200100256288200"/>
    <n v="191726262808"/>
    <x v="0"/>
    <s v="XXXXXXXXXX0662"/>
    <n v="5829"/>
    <x v="4"/>
    <x v="4"/>
    <n v="12"/>
    <x v="4"/>
    <n v="50"/>
    <n v="5829"/>
    <n v="0"/>
    <s v="9-Dec"/>
    <d v="1899-12-30T20:01:00"/>
    <x v="3"/>
    <x v="3"/>
    <x v="0"/>
    <x v="12"/>
    <x v="1"/>
  </r>
  <r>
    <x v="1567"/>
    <s v=" 20:20"/>
    <s v="Paid to Local Provision Store"/>
    <s v="T241209202000838711256"/>
    <n v="493084104214"/>
    <x v="1"/>
    <s v="XXXXXX3700"/>
    <n v="5986"/>
    <x v="4"/>
    <x v="4"/>
    <n v="12"/>
    <x v="4"/>
    <n v="50"/>
    <n v="0"/>
    <n v="5986"/>
    <s v="9-Dec"/>
    <d v="1899-12-30T20:20:00"/>
    <x v="3"/>
    <x v="3"/>
    <x v="1"/>
    <x v="12"/>
    <x v="1"/>
  </r>
  <r>
    <x v="1567"/>
    <s v=" 21:12"/>
    <s v="Received from Customer - Manish Traders"/>
    <s v="T241209211200605179360"/>
    <n v="367321027616"/>
    <x v="0"/>
    <s v="XXXXXX3700"/>
    <n v="9242"/>
    <x v="4"/>
    <x v="4"/>
    <n v="12"/>
    <x v="4"/>
    <n v="50"/>
    <n v="9242"/>
    <n v="0"/>
    <s v="9-Dec"/>
    <d v="1899-12-30T21:12:00"/>
    <x v="1"/>
    <x v="3"/>
    <x v="0"/>
    <x v="7"/>
    <x v="1"/>
  </r>
  <r>
    <x v="1567"/>
    <s v=" 21:36"/>
    <s v="Received from Customer - Manish Traders"/>
    <s v="T241209213600580152811"/>
    <n v="960387015438"/>
    <x v="0"/>
    <s v="XXXXXX3700"/>
    <n v="5634"/>
    <x v="4"/>
    <x v="4"/>
    <n v="12"/>
    <x v="4"/>
    <n v="50"/>
    <n v="5634"/>
    <n v="0"/>
    <s v="9-Dec"/>
    <d v="1899-12-30T21:36:00"/>
    <x v="1"/>
    <x v="3"/>
    <x v="0"/>
    <x v="7"/>
    <x v="1"/>
  </r>
  <r>
    <x v="1568"/>
    <s v=" 08:31"/>
    <s v="Paid to Quick Service Station"/>
    <s v="T241210083100475553980"/>
    <n v="921716374571"/>
    <x v="1"/>
    <s v="XXXXXX3700"/>
    <n v="12002"/>
    <x v="4"/>
    <x v="4"/>
    <n v="12"/>
    <x v="5"/>
    <n v="50"/>
    <n v="0"/>
    <n v="12002"/>
    <s v="10-Dec"/>
    <d v="1899-12-30T08:31:00"/>
    <x v="0"/>
    <x v="4"/>
    <x v="1"/>
    <x v="15"/>
    <x v="1"/>
  </r>
  <r>
    <x v="1568"/>
    <s v=" 14:38"/>
    <s v="Paid to Dominos Pizza"/>
    <s v="T241210143800652508364"/>
    <n v="115722755692"/>
    <x v="1"/>
    <s v="XXXXXX3700"/>
    <n v="2835"/>
    <x v="4"/>
    <x v="4"/>
    <n v="12"/>
    <x v="5"/>
    <n v="50"/>
    <n v="0"/>
    <n v="2835"/>
    <s v="10-Dec"/>
    <d v="1899-12-30T14:38:00"/>
    <x v="2"/>
    <x v="4"/>
    <x v="1"/>
    <x v="10"/>
    <x v="1"/>
  </r>
  <r>
    <x v="1568"/>
    <s v=" 16:03"/>
    <s v="Received from Customer - Manish Traders"/>
    <s v="T241210160300561784212"/>
    <n v="554865080478"/>
    <x v="0"/>
    <s v="XXXXXX3700"/>
    <n v="10228"/>
    <x v="4"/>
    <x v="4"/>
    <n v="12"/>
    <x v="5"/>
    <n v="50"/>
    <n v="10228"/>
    <n v="0"/>
    <s v="10-Dec"/>
    <d v="1899-12-30T16:03:00"/>
    <x v="2"/>
    <x v="4"/>
    <x v="0"/>
    <x v="11"/>
    <x v="1"/>
  </r>
  <r>
    <x v="1568"/>
    <s v=" 16:45"/>
    <s v="Paid to HP Fuel Station"/>
    <s v="T241210164500991082287"/>
    <n v="639932663535"/>
    <x v="1"/>
    <s v="XXXXXX3700"/>
    <n v="18685"/>
    <x v="4"/>
    <x v="4"/>
    <n v="12"/>
    <x v="5"/>
    <n v="50"/>
    <n v="0"/>
    <n v="18685"/>
    <s v="10-Dec"/>
    <d v="1899-12-30T16:45:00"/>
    <x v="2"/>
    <x v="4"/>
    <x v="1"/>
    <x v="11"/>
    <x v="1"/>
  </r>
  <r>
    <x v="1569"/>
    <s v=" 17:16"/>
    <s v="Paid to Stationery Supplier"/>
    <s v="T241211171600618639160"/>
    <n v="800747265056"/>
    <x v="1"/>
    <s v="XXXXXX3700"/>
    <n v="2791"/>
    <x v="4"/>
    <x v="4"/>
    <n v="12"/>
    <x v="6"/>
    <n v="50"/>
    <n v="0"/>
    <n v="2791"/>
    <s v="11-Dec"/>
    <d v="1899-12-30T17:16:00"/>
    <x v="3"/>
    <x v="5"/>
    <x v="1"/>
    <x v="4"/>
    <x v="1"/>
  </r>
  <r>
    <x v="1570"/>
    <s v=" 14:41"/>
    <s v="Paid to Other Merchant"/>
    <s v="P241212144100771927224"/>
    <n v="132433775626"/>
    <x v="1"/>
    <s v="XXXXXX3700"/>
    <n v="3968"/>
    <x v="4"/>
    <x v="4"/>
    <n v="12"/>
    <x v="0"/>
    <n v="50"/>
    <n v="0"/>
    <n v="3968"/>
    <s v="12-Dec"/>
    <d v="1899-12-30T14:41:00"/>
    <x v="2"/>
    <x v="6"/>
    <x v="1"/>
    <x v="10"/>
    <x v="1"/>
  </r>
  <r>
    <x v="1570"/>
    <s v=" 17:42"/>
    <s v="Paid to Family Member - Kumar"/>
    <s v="T241212174200135034482"/>
    <n v="819363132426"/>
    <x v="1"/>
    <s v="XXXXXXXXXX0662"/>
    <n v="21704"/>
    <x v="4"/>
    <x v="4"/>
    <n v="12"/>
    <x v="0"/>
    <n v="50"/>
    <n v="0"/>
    <n v="21704"/>
    <s v="12-Dec"/>
    <d v="1899-12-30T17:42:00"/>
    <x v="3"/>
    <x v="6"/>
    <x v="1"/>
    <x v="4"/>
    <x v="1"/>
  </r>
  <r>
    <x v="1570"/>
    <s v=" 17:58"/>
    <s v="Received from Customer - Kumar Stores"/>
    <s v="T241212175800322623948"/>
    <n v="791446778557"/>
    <x v="0"/>
    <s v="XXXXXX3700"/>
    <n v="16250"/>
    <x v="4"/>
    <x v="4"/>
    <n v="12"/>
    <x v="0"/>
    <n v="50"/>
    <n v="16250"/>
    <n v="0"/>
    <s v="12-Dec"/>
    <d v="1899-12-30T17:58:00"/>
    <x v="3"/>
    <x v="6"/>
    <x v="0"/>
    <x v="4"/>
    <x v="1"/>
  </r>
  <r>
    <x v="1570"/>
    <s v=" 21:37"/>
    <s v="Paid to KOMAL TRADERS"/>
    <s v="T241212213700946744946"/>
    <n v="966346686762"/>
    <x v="1"/>
    <s v="XXXXXXXXXX0662"/>
    <n v="1194"/>
    <x v="4"/>
    <x v="4"/>
    <n v="12"/>
    <x v="0"/>
    <n v="50"/>
    <n v="0"/>
    <n v="1194"/>
    <s v="12-Dec"/>
    <d v="1899-12-30T21:37:00"/>
    <x v="1"/>
    <x v="6"/>
    <x v="1"/>
    <x v="7"/>
    <x v="1"/>
  </r>
  <r>
    <x v="1570"/>
    <s v=" 21:57"/>
    <s v="Received from Customer - Kumar Stores"/>
    <s v="T241212215700420327420"/>
    <n v="591083228939"/>
    <x v="0"/>
    <s v="XXXXXX3700"/>
    <n v="7900"/>
    <x v="4"/>
    <x v="4"/>
    <n v="12"/>
    <x v="0"/>
    <n v="50"/>
    <n v="7900"/>
    <n v="0"/>
    <s v="12-Dec"/>
    <d v="1899-12-30T21:57:00"/>
    <x v="1"/>
    <x v="6"/>
    <x v="0"/>
    <x v="7"/>
    <x v="1"/>
  </r>
  <r>
    <x v="1570"/>
    <s v=" 22:21"/>
    <s v="Paid to Bank Account Transfer"/>
    <s v="T241212222100457219893"/>
    <n v="392558360343"/>
    <x v="1"/>
    <s v="XXXXXXXXXX0662"/>
    <n v="1645"/>
    <x v="4"/>
    <x v="4"/>
    <n v="12"/>
    <x v="0"/>
    <n v="50"/>
    <n v="0"/>
    <n v="1645"/>
    <s v="12-Dec"/>
    <d v="1899-12-30T22:21:00"/>
    <x v="1"/>
    <x v="6"/>
    <x v="1"/>
    <x v="16"/>
    <x v="1"/>
  </r>
  <r>
    <x v="1570"/>
    <s v=" 22:53"/>
    <s v="Paid to Airtel Recharge"/>
    <s v="T241212225300375405426"/>
    <n v="574195584471"/>
    <x v="1"/>
    <s v="XXXXXX3700"/>
    <n v="14805"/>
    <x v="4"/>
    <x v="4"/>
    <n v="12"/>
    <x v="0"/>
    <n v="50"/>
    <n v="0"/>
    <n v="14805"/>
    <s v="12-Dec"/>
    <d v="1899-12-30T22:53:00"/>
    <x v="1"/>
    <x v="6"/>
    <x v="2"/>
    <x v="16"/>
    <x v="1"/>
  </r>
  <r>
    <x v="1571"/>
    <s v=" 18:57"/>
    <s v="Paid to Quick Service Station"/>
    <s v="P241213185700614756251"/>
    <n v="832716206642"/>
    <x v="1"/>
    <s v="XXXXXX3700"/>
    <n v="10654"/>
    <x v="4"/>
    <x v="4"/>
    <n v="12"/>
    <x v="1"/>
    <n v="50"/>
    <n v="0"/>
    <n v="10654"/>
    <s v="13-Dec"/>
    <d v="1899-12-30T18:57:00"/>
    <x v="3"/>
    <x v="7"/>
    <x v="1"/>
    <x v="5"/>
    <x v="1"/>
  </r>
  <r>
    <x v="1571"/>
    <s v=" 21:05"/>
    <s v="Received from Family Member - Kumar"/>
    <s v="T241213210500142063961"/>
    <n v="178201639203"/>
    <x v="0"/>
    <s v="XXXXXXXXXX0662"/>
    <n v="831"/>
    <x v="4"/>
    <x v="4"/>
    <n v="12"/>
    <x v="1"/>
    <n v="50"/>
    <n v="831"/>
    <n v="0"/>
    <s v="13-Dec"/>
    <d v="1899-12-30T21:05:00"/>
    <x v="1"/>
    <x v="7"/>
    <x v="0"/>
    <x v="7"/>
    <x v="1"/>
  </r>
  <r>
    <x v="1571"/>
    <s v=" 23:59"/>
    <s v="Received from Customer - Ravi Enterprises"/>
    <s v="T241213235900209614386"/>
    <n v="714980133580"/>
    <x v="0"/>
    <s v="XXXXXXXXXX0662"/>
    <n v="5446"/>
    <x v="4"/>
    <x v="4"/>
    <n v="12"/>
    <x v="1"/>
    <n v="50"/>
    <n v="5446"/>
    <n v="0"/>
    <s v="13-Dec"/>
    <d v="1899-12-30T23:59:00"/>
    <x v="1"/>
    <x v="7"/>
    <x v="0"/>
    <x v="1"/>
    <x v="1"/>
  </r>
  <r>
    <x v="1572"/>
    <s v=" 07:13"/>
    <s v="Received from Lokesh"/>
    <s v="T241214071300217450181"/>
    <n v="517533550614"/>
    <x v="0"/>
    <s v="XXXXXX3700"/>
    <n v="12244"/>
    <x v="4"/>
    <x v="4"/>
    <n v="12"/>
    <x v="2"/>
    <n v="50"/>
    <n v="12244"/>
    <n v="0"/>
    <s v="14-Dec"/>
    <d v="1899-12-30T07:13:00"/>
    <x v="0"/>
    <x v="8"/>
    <x v="0"/>
    <x v="14"/>
    <x v="1"/>
  </r>
  <r>
    <x v="1572"/>
    <s v=" 11:30"/>
    <s v="Received from Local Customer"/>
    <s v="T241214113000485209105"/>
    <n v="234677816997"/>
    <x v="0"/>
    <s v="XXXXXX3700"/>
    <n v="25846"/>
    <x v="4"/>
    <x v="4"/>
    <n v="12"/>
    <x v="2"/>
    <n v="50"/>
    <n v="25846"/>
    <n v="0"/>
    <s v="14-Dec"/>
    <d v="1899-12-30T11:30:00"/>
    <x v="0"/>
    <x v="8"/>
    <x v="0"/>
    <x v="2"/>
    <x v="1"/>
  </r>
  <r>
    <x v="1572"/>
    <s v=" 11:31"/>
    <s v="Paid to Bank Account Transfer"/>
    <s v="T241214113100954103905"/>
    <n v="923192848151"/>
    <x v="1"/>
    <s v="XXXXXXXXXX0662"/>
    <n v="14681"/>
    <x v="4"/>
    <x v="4"/>
    <n v="12"/>
    <x v="2"/>
    <n v="50"/>
    <n v="0"/>
    <n v="14681"/>
    <s v="14-Dec"/>
    <d v="1899-12-30T11:31:00"/>
    <x v="0"/>
    <x v="8"/>
    <x v="1"/>
    <x v="2"/>
    <x v="1"/>
  </r>
  <r>
    <x v="1572"/>
    <s v=" 13:59"/>
    <s v="Paid to Other Merchant"/>
    <s v="P241214135900717711275"/>
    <n v="264475099864"/>
    <x v="1"/>
    <s v="XXXXXX3700"/>
    <n v="7895"/>
    <x v="4"/>
    <x v="4"/>
    <n v="12"/>
    <x v="2"/>
    <n v="50"/>
    <n v="0"/>
    <n v="7895"/>
    <s v="14-Dec"/>
    <d v="1899-12-30T13:59:00"/>
    <x v="2"/>
    <x v="8"/>
    <x v="1"/>
    <x v="8"/>
    <x v="1"/>
  </r>
  <r>
    <x v="1572"/>
    <s v=" 17:11"/>
    <s v="Paid to Airtel Recharge"/>
    <s v="P241214171100818652260"/>
    <n v="372634793115"/>
    <x v="1"/>
    <s v="XXXXXX3700"/>
    <n v="7425"/>
    <x v="4"/>
    <x v="4"/>
    <n v="12"/>
    <x v="2"/>
    <n v="50"/>
    <n v="0"/>
    <n v="7425"/>
    <s v="14-Dec"/>
    <d v="1899-12-30T17:11:00"/>
    <x v="3"/>
    <x v="8"/>
    <x v="2"/>
    <x v="4"/>
    <x v="1"/>
  </r>
  <r>
    <x v="1573"/>
    <s v=" 08:49"/>
    <s v="Paid to Hotel Gowdas"/>
    <s v="T241215084900265788438"/>
    <n v="744617564908"/>
    <x v="1"/>
    <s v="XXXXXX3700"/>
    <n v="1358"/>
    <x v="4"/>
    <x v="4"/>
    <n v="12"/>
    <x v="3"/>
    <n v="51"/>
    <n v="0"/>
    <n v="1358"/>
    <s v="15-Dec"/>
    <d v="1899-12-30T08:49:00"/>
    <x v="0"/>
    <x v="9"/>
    <x v="1"/>
    <x v="15"/>
    <x v="1"/>
  </r>
  <r>
    <x v="1573"/>
    <s v=" 11:48"/>
    <s v="Received from Customer - Ramesh &amp; Co"/>
    <s v="T241215114800462404813"/>
    <n v="813199768874"/>
    <x v="0"/>
    <s v="XXXXXXXXXX0662"/>
    <n v="18817"/>
    <x v="4"/>
    <x v="4"/>
    <n v="12"/>
    <x v="3"/>
    <n v="51"/>
    <n v="18817"/>
    <n v="0"/>
    <s v="15-Dec"/>
    <d v="1899-12-30T11:48:00"/>
    <x v="0"/>
    <x v="9"/>
    <x v="0"/>
    <x v="2"/>
    <x v="1"/>
  </r>
  <r>
    <x v="1573"/>
    <s v=" 15:26"/>
    <s v="Paid to PhonePe"/>
    <s v="P241215152600354775490"/>
    <n v="564677671140"/>
    <x v="1"/>
    <s v="XXXXXX3700"/>
    <n v="10561"/>
    <x v="4"/>
    <x v="4"/>
    <n v="12"/>
    <x v="3"/>
    <n v="51"/>
    <n v="0"/>
    <n v="10561"/>
    <s v="15-Dec"/>
    <d v="1899-12-30T15:26:00"/>
    <x v="2"/>
    <x v="9"/>
    <x v="1"/>
    <x v="9"/>
    <x v="1"/>
  </r>
  <r>
    <x v="1573"/>
    <s v=" 17:25"/>
    <s v="Received from Velu"/>
    <s v="T241215172500873915536"/>
    <n v="978538295577"/>
    <x v="0"/>
    <s v="XXXXXX3700"/>
    <n v="22903"/>
    <x v="4"/>
    <x v="4"/>
    <n v="12"/>
    <x v="3"/>
    <n v="51"/>
    <n v="22903"/>
    <n v="0"/>
    <s v="15-Dec"/>
    <d v="1899-12-30T17:25:00"/>
    <x v="3"/>
    <x v="9"/>
    <x v="0"/>
    <x v="4"/>
    <x v="1"/>
  </r>
  <r>
    <x v="1573"/>
    <s v=" 20:12"/>
    <s v="Received from Customer - Manish Traders"/>
    <s v="T241215201200171640265"/>
    <n v="265781908316"/>
    <x v="0"/>
    <s v="XXXXXXXXXX0662"/>
    <n v="15066"/>
    <x v="4"/>
    <x v="4"/>
    <n v="12"/>
    <x v="3"/>
    <n v="51"/>
    <n v="15066"/>
    <n v="0"/>
    <s v="15-Dec"/>
    <d v="1899-12-30T20:12:00"/>
    <x v="3"/>
    <x v="9"/>
    <x v="0"/>
    <x v="12"/>
    <x v="1"/>
  </r>
  <r>
    <x v="1573"/>
    <s v=" 20:36"/>
    <s v="Paid to Lokesh"/>
    <s v="P241215203600945680247"/>
    <n v="975343283145"/>
    <x v="1"/>
    <s v="XXXXXX3700"/>
    <n v="11854"/>
    <x v="4"/>
    <x v="4"/>
    <n v="12"/>
    <x v="3"/>
    <n v="51"/>
    <n v="0"/>
    <n v="11854"/>
    <s v="15-Dec"/>
    <d v="1899-12-30T20:36:00"/>
    <x v="3"/>
    <x v="9"/>
    <x v="1"/>
    <x v="12"/>
    <x v="1"/>
  </r>
  <r>
    <x v="1574"/>
    <s v=" 12:14"/>
    <s v="Received from Velu"/>
    <s v="T241216121400963195005"/>
    <n v="84273547681"/>
    <x v="0"/>
    <s v="XXXXXX3700"/>
    <n v="3913"/>
    <x v="4"/>
    <x v="4"/>
    <n v="12"/>
    <x v="4"/>
    <n v="51"/>
    <n v="3913"/>
    <n v="0"/>
    <s v="16-Dec"/>
    <d v="1899-12-30T12:14:00"/>
    <x v="2"/>
    <x v="10"/>
    <x v="0"/>
    <x v="3"/>
    <x v="1"/>
  </r>
  <r>
    <x v="1574"/>
    <s v=" 16:51"/>
    <s v="Received from Santhu"/>
    <s v="T241216165100620294482"/>
    <n v="778381735582"/>
    <x v="0"/>
    <s v="XXXXXXXXXX0662"/>
    <n v="10230"/>
    <x v="4"/>
    <x v="4"/>
    <n v="12"/>
    <x v="4"/>
    <n v="51"/>
    <n v="10230"/>
    <n v="0"/>
    <s v="16-Dec"/>
    <d v="1899-12-30T16:51:00"/>
    <x v="2"/>
    <x v="10"/>
    <x v="0"/>
    <x v="11"/>
    <x v="1"/>
  </r>
  <r>
    <x v="1574"/>
    <s v=" 20:14"/>
    <s v="Received from Customer - Ravi Enterprises"/>
    <s v="T241216201400633334517"/>
    <n v="587582258147"/>
    <x v="0"/>
    <s v="XXXXXXXXXX0662"/>
    <n v="3641"/>
    <x v="4"/>
    <x v="4"/>
    <n v="12"/>
    <x v="4"/>
    <n v="51"/>
    <n v="3641"/>
    <n v="0"/>
    <s v="16-Dec"/>
    <d v="1899-12-30T20:14:00"/>
    <x v="3"/>
    <x v="10"/>
    <x v="0"/>
    <x v="12"/>
    <x v="1"/>
  </r>
  <r>
    <x v="1574"/>
    <s v=" 22:04"/>
    <s v="Received from Other UPI User"/>
    <s v="T241216220400715234033"/>
    <n v="962550083357"/>
    <x v="0"/>
    <s v="XXXXXX3700"/>
    <n v="7709"/>
    <x v="4"/>
    <x v="4"/>
    <n v="12"/>
    <x v="4"/>
    <n v="51"/>
    <n v="7709"/>
    <n v="0"/>
    <s v="16-Dec"/>
    <d v="1899-12-30T22:04:00"/>
    <x v="1"/>
    <x v="10"/>
    <x v="0"/>
    <x v="16"/>
    <x v="1"/>
  </r>
  <r>
    <x v="1575"/>
    <s v=" 08:22"/>
    <s v="Received from Other UPI User"/>
    <s v="T241217082200999912388"/>
    <n v="489018379575"/>
    <x v="0"/>
    <s v="XXXXXX3700"/>
    <n v="13676"/>
    <x v="4"/>
    <x v="4"/>
    <n v="12"/>
    <x v="5"/>
    <n v="51"/>
    <n v="13676"/>
    <n v="0"/>
    <s v="17-Dec"/>
    <d v="1899-12-30T08:22:00"/>
    <x v="0"/>
    <x v="11"/>
    <x v="0"/>
    <x v="15"/>
    <x v="1"/>
  </r>
  <r>
    <x v="1575"/>
    <s v=" 13:30"/>
    <s v="Received from Customer - Sri Lakshmi Stores"/>
    <s v="T241217133000822983756"/>
    <n v="226268451361"/>
    <x v="0"/>
    <s v="XXXXXXXXXX0662"/>
    <n v="3168"/>
    <x v="4"/>
    <x v="4"/>
    <n v="12"/>
    <x v="5"/>
    <n v="51"/>
    <n v="3168"/>
    <n v="0"/>
    <s v="17-Dec"/>
    <d v="1899-12-30T13:30:00"/>
    <x v="2"/>
    <x v="11"/>
    <x v="0"/>
    <x v="8"/>
    <x v="1"/>
  </r>
  <r>
    <x v="1575"/>
    <s v=" 16:01"/>
    <s v="Received from Other Customer"/>
    <s v="T241217160100754167838"/>
    <n v="489083339549"/>
    <x v="0"/>
    <s v="XXXXXXXXXX0662"/>
    <n v="13645"/>
    <x v="4"/>
    <x v="4"/>
    <n v="12"/>
    <x v="5"/>
    <n v="51"/>
    <n v="13645"/>
    <n v="0"/>
    <s v="17-Dec"/>
    <d v="1899-12-30T16:01:00"/>
    <x v="2"/>
    <x v="11"/>
    <x v="0"/>
    <x v="11"/>
    <x v="1"/>
  </r>
  <r>
    <x v="1575"/>
    <s v=" 17:43"/>
    <s v="Paid to HP Fuel Station"/>
    <s v="P241217174300485847528"/>
    <n v="441183465630"/>
    <x v="1"/>
    <s v="XXXXXXXXXX0662"/>
    <n v="35355"/>
    <x v="4"/>
    <x v="4"/>
    <n v="12"/>
    <x v="5"/>
    <n v="51"/>
    <n v="0"/>
    <n v="35355"/>
    <s v="17-Dec"/>
    <d v="1899-12-30T17:43:00"/>
    <x v="3"/>
    <x v="11"/>
    <x v="1"/>
    <x v="4"/>
    <x v="1"/>
  </r>
  <r>
    <x v="1575"/>
    <s v=" 18:46"/>
    <s v="Paid to Local Provision Store"/>
    <s v="T241217184600182769228"/>
    <n v="393641217745"/>
    <x v="1"/>
    <s v="XXXXXX3700"/>
    <n v="9104"/>
    <x v="4"/>
    <x v="4"/>
    <n v="12"/>
    <x v="5"/>
    <n v="51"/>
    <n v="0"/>
    <n v="9104"/>
    <s v="17-Dec"/>
    <d v="1899-12-30T18:46:00"/>
    <x v="3"/>
    <x v="11"/>
    <x v="1"/>
    <x v="5"/>
    <x v="1"/>
  </r>
  <r>
    <x v="1576"/>
    <s v=" 08:52"/>
    <s v="Paid to Flipkart"/>
    <s v="T241218085200339080677"/>
    <n v="909018868044"/>
    <x v="1"/>
    <s v="XXXXXXXXXX0662"/>
    <n v="12447"/>
    <x v="4"/>
    <x v="4"/>
    <n v="12"/>
    <x v="6"/>
    <n v="51"/>
    <n v="0"/>
    <n v="12447"/>
    <s v="18-Dec"/>
    <d v="1899-12-30T08:52:00"/>
    <x v="0"/>
    <x v="12"/>
    <x v="1"/>
    <x v="15"/>
    <x v="1"/>
  </r>
  <r>
    <x v="1576"/>
    <s v=" 11:18"/>
    <s v="Received from Customer - Sri Lakshmi Stores"/>
    <s v="T241218111800501460463"/>
    <n v="920432423666"/>
    <x v="0"/>
    <s v="XXXXXXXXXX0662"/>
    <n v="22420"/>
    <x v="4"/>
    <x v="4"/>
    <n v="12"/>
    <x v="6"/>
    <n v="51"/>
    <n v="22420"/>
    <n v="0"/>
    <s v="18-Dec"/>
    <d v="1899-12-30T11:18:00"/>
    <x v="0"/>
    <x v="12"/>
    <x v="0"/>
    <x v="2"/>
    <x v="1"/>
  </r>
  <r>
    <x v="1576"/>
    <s v=" 13:25"/>
    <s v="Paid to Local Provision Store"/>
    <s v="P241218132500175191481"/>
    <n v="95987279068"/>
    <x v="1"/>
    <s v="XXXXXXXXXX0662"/>
    <n v="3923"/>
    <x v="4"/>
    <x v="4"/>
    <n v="12"/>
    <x v="6"/>
    <n v="51"/>
    <n v="0"/>
    <n v="3923"/>
    <s v="18-Dec"/>
    <d v="1899-12-30T13:25:00"/>
    <x v="2"/>
    <x v="12"/>
    <x v="1"/>
    <x v="8"/>
    <x v="1"/>
  </r>
  <r>
    <x v="1576"/>
    <s v=" 13:42"/>
    <s v="Paid to Reliance Smart"/>
    <s v="P241218134200989656585"/>
    <n v="839220910169"/>
    <x v="1"/>
    <s v="XXXXXX3700"/>
    <n v="1324"/>
    <x v="4"/>
    <x v="4"/>
    <n v="12"/>
    <x v="6"/>
    <n v="51"/>
    <n v="0"/>
    <n v="1324"/>
    <s v="18-Dec"/>
    <d v="1899-12-30T13:42:00"/>
    <x v="2"/>
    <x v="12"/>
    <x v="1"/>
    <x v="8"/>
    <x v="1"/>
  </r>
  <r>
    <x v="1576"/>
    <s v=" 17:55"/>
    <s v="Received from Customer - Sagar Enterprises"/>
    <s v="T241218175500840017843"/>
    <n v="463219002510"/>
    <x v="0"/>
    <s v="XXXXXX3700"/>
    <n v="10888"/>
    <x v="4"/>
    <x v="4"/>
    <n v="12"/>
    <x v="6"/>
    <n v="51"/>
    <n v="10888"/>
    <n v="0"/>
    <s v="18-Dec"/>
    <d v="1899-12-30T17:55:00"/>
    <x v="3"/>
    <x v="12"/>
    <x v="0"/>
    <x v="4"/>
    <x v="1"/>
  </r>
  <r>
    <x v="1576"/>
    <s v=" 18:00"/>
    <s v="Received from Customer - Manish Traders"/>
    <s v="T241218180000260894178"/>
    <n v="885948354102"/>
    <x v="0"/>
    <s v="XXXXXX3700"/>
    <n v="2488"/>
    <x v="4"/>
    <x v="4"/>
    <n v="12"/>
    <x v="6"/>
    <n v="51"/>
    <n v="2488"/>
    <n v="0"/>
    <s v="18-Dec"/>
    <d v="1899-12-30T18:00:00"/>
    <x v="3"/>
    <x v="12"/>
    <x v="0"/>
    <x v="5"/>
    <x v="1"/>
  </r>
  <r>
    <x v="1576"/>
    <s v=" 18:28"/>
    <s v="Received from Other UPI User"/>
    <s v="T241218182800811690778"/>
    <n v="819455945530"/>
    <x v="0"/>
    <s v="XXXXXXXXXX0662"/>
    <n v="6948"/>
    <x v="4"/>
    <x v="4"/>
    <n v="12"/>
    <x v="6"/>
    <n v="51"/>
    <n v="6948"/>
    <n v="0"/>
    <s v="18-Dec"/>
    <d v="1899-12-30T18:28:00"/>
    <x v="3"/>
    <x v="12"/>
    <x v="0"/>
    <x v="5"/>
    <x v="1"/>
  </r>
  <r>
    <x v="1576"/>
    <s v=" 19:33"/>
    <s v="Received from Family Member - Priya"/>
    <s v="T241218193300510796181"/>
    <n v="803862573171"/>
    <x v="0"/>
    <s v="XXXXXX3700"/>
    <n v="9869"/>
    <x v="4"/>
    <x v="4"/>
    <n v="12"/>
    <x v="6"/>
    <n v="51"/>
    <n v="9869"/>
    <n v="0"/>
    <s v="18-Dec"/>
    <d v="1899-12-30T19:33:00"/>
    <x v="3"/>
    <x v="12"/>
    <x v="0"/>
    <x v="6"/>
    <x v="1"/>
  </r>
  <r>
    <x v="1576"/>
    <s v=" 22:23"/>
    <s v="Paid to Hotel Gowdas"/>
    <s v="P241218222300145907163"/>
    <n v="50179470132"/>
    <x v="1"/>
    <s v="XXXXXXXXXX0662"/>
    <n v="7802"/>
    <x v="4"/>
    <x v="4"/>
    <n v="12"/>
    <x v="6"/>
    <n v="51"/>
    <n v="0"/>
    <n v="7802"/>
    <s v="18-Dec"/>
    <d v="1899-12-30T22:23:00"/>
    <x v="1"/>
    <x v="12"/>
    <x v="1"/>
    <x v="16"/>
    <x v="1"/>
  </r>
  <r>
    <x v="1577"/>
    <s v=" 08:14"/>
    <s v="Received from Family Member - Ravi"/>
    <s v="T241219081400627694704"/>
    <n v="861772226673"/>
    <x v="0"/>
    <s v="XXXXXX3700"/>
    <n v="11273"/>
    <x v="4"/>
    <x v="4"/>
    <n v="12"/>
    <x v="0"/>
    <n v="51"/>
    <n v="11273"/>
    <n v="0"/>
    <s v="19-Dec"/>
    <d v="1899-12-30T08:14:00"/>
    <x v="0"/>
    <x v="13"/>
    <x v="0"/>
    <x v="15"/>
    <x v="1"/>
  </r>
  <r>
    <x v="1577"/>
    <s v=" 09:48"/>
    <s v="Paid to Santhu"/>
    <s v="P241219094800361068625"/>
    <n v="759353251466"/>
    <x v="1"/>
    <s v="XXXXXXXXXX0662"/>
    <n v="8560"/>
    <x v="4"/>
    <x v="4"/>
    <n v="12"/>
    <x v="0"/>
    <n v="51"/>
    <n v="0"/>
    <n v="8560"/>
    <s v="19-Dec"/>
    <d v="1899-12-30T09:48:00"/>
    <x v="0"/>
    <x v="13"/>
    <x v="1"/>
    <x v="13"/>
    <x v="1"/>
  </r>
  <r>
    <x v="1577"/>
    <s v=" 13:38"/>
    <s v="Paid to Amazon Shopping"/>
    <s v="T241219133800520106915"/>
    <n v="855282058724"/>
    <x v="1"/>
    <s v="XXXXXXXXXX0662"/>
    <n v="16578"/>
    <x v="4"/>
    <x v="4"/>
    <n v="12"/>
    <x v="0"/>
    <n v="51"/>
    <n v="0"/>
    <n v="16578"/>
    <s v="19-Dec"/>
    <d v="1899-12-30T13:38:00"/>
    <x v="2"/>
    <x v="13"/>
    <x v="4"/>
    <x v="8"/>
    <x v="1"/>
  </r>
  <r>
    <x v="1577"/>
    <s v=" 13:57"/>
    <s v="Received from Customer - Ramesh &amp; Co"/>
    <s v="T241219135700130091857"/>
    <n v="813866351055"/>
    <x v="0"/>
    <s v="XXXXXXXXXX0662"/>
    <n v="13147"/>
    <x v="4"/>
    <x v="4"/>
    <n v="12"/>
    <x v="0"/>
    <n v="51"/>
    <n v="13147"/>
    <n v="0"/>
    <s v="19-Dec"/>
    <d v="1899-12-30T13:57:00"/>
    <x v="2"/>
    <x v="13"/>
    <x v="0"/>
    <x v="8"/>
    <x v="1"/>
  </r>
  <r>
    <x v="1577"/>
    <s v=" 14:21"/>
    <s v="Paid to Quick Service Station"/>
    <s v="T241219142100421149016"/>
    <n v="980392183910"/>
    <x v="1"/>
    <s v="XXXXXXXXXX0662"/>
    <n v="4246"/>
    <x v="4"/>
    <x v="4"/>
    <n v="12"/>
    <x v="0"/>
    <n v="51"/>
    <n v="0"/>
    <n v="4246"/>
    <s v="19-Dec"/>
    <d v="1899-12-30T14:21:00"/>
    <x v="2"/>
    <x v="13"/>
    <x v="1"/>
    <x v="10"/>
    <x v="1"/>
  </r>
  <r>
    <x v="1577"/>
    <s v=" 14:39"/>
    <s v="Received from Customer - Manish Traders"/>
    <s v="T241219143900494683648"/>
    <n v="562272891602"/>
    <x v="0"/>
    <s v="XXXXXXXXXX0662"/>
    <n v="2944"/>
    <x v="4"/>
    <x v="4"/>
    <n v="12"/>
    <x v="0"/>
    <n v="51"/>
    <n v="2944"/>
    <n v="0"/>
    <s v="19-Dec"/>
    <d v="1899-12-30T14:39:00"/>
    <x v="2"/>
    <x v="13"/>
    <x v="0"/>
    <x v="10"/>
    <x v="1"/>
  </r>
  <r>
    <x v="1577"/>
    <s v=" 17:51"/>
    <s v="Received from Customer - Ramesh &amp; Co"/>
    <s v="T241219175100560946155"/>
    <n v="835885512975"/>
    <x v="0"/>
    <s v="XXXXXXXXXX0662"/>
    <n v="8140"/>
    <x v="4"/>
    <x v="4"/>
    <n v="12"/>
    <x v="0"/>
    <n v="51"/>
    <n v="8140"/>
    <n v="0"/>
    <s v="19-Dec"/>
    <d v="1899-12-30T17:51:00"/>
    <x v="3"/>
    <x v="13"/>
    <x v="0"/>
    <x v="4"/>
    <x v="1"/>
  </r>
  <r>
    <x v="1577"/>
    <s v=" 19:39"/>
    <s v="Paid to Local Hotel"/>
    <s v="T241219193900528285394"/>
    <n v="417176975263"/>
    <x v="1"/>
    <s v="XXXXXX3700"/>
    <n v="10936"/>
    <x v="4"/>
    <x v="4"/>
    <n v="12"/>
    <x v="0"/>
    <n v="51"/>
    <n v="0"/>
    <n v="10936"/>
    <s v="19-Dec"/>
    <d v="1899-12-30T19:39:00"/>
    <x v="3"/>
    <x v="13"/>
    <x v="1"/>
    <x v="6"/>
    <x v="1"/>
  </r>
  <r>
    <x v="1577"/>
    <s v=" 22:30"/>
    <s v="Received from Customer - Sri Lakshmi Stores"/>
    <s v="T241219223000284570184"/>
    <n v="950840228315"/>
    <x v="0"/>
    <s v="XXXXXX3700"/>
    <n v="9361"/>
    <x v="4"/>
    <x v="4"/>
    <n v="12"/>
    <x v="0"/>
    <n v="51"/>
    <n v="9361"/>
    <n v="0"/>
    <s v="19-Dec"/>
    <d v="1899-12-30T22:30:00"/>
    <x v="1"/>
    <x v="13"/>
    <x v="0"/>
    <x v="16"/>
    <x v="1"/>
  </r>
  <r>
    <x v="1578"/>
    <s v=" 10:15"/>
    <s v="Paid to Other Merchant"/>
    <s v="T241220101500112201597"/>
    <n v="916025270022"/>
    <x v="1"/>
    <s v="XXXXXXXXXX0662"/>
    <n v="4561"/>
    <x v="4"/>
    <x v="4"/>
    <n v="12"/>
    <x v="1"/>
    <n v="51"/>
    <n v="0"/>
    <n v="4561"/>
    <s v="20-Dec"/>
    <d v="1899-12-30T10:15:00"/>
    <x v="0"/>
    <x v="14"/>
    <x v="1"/>
    <x v="0"/>
    <x v="1"/>
  </r>
  <r>
    <x v="1578"/>
    <s v=" 18:26"/>
    <s v="Paid to Local Shopping Store"/>
    <s v="T241220182600163607202"/>
    <n v="771303172004"/>
    <x v="1"/>
    <s v="XXXXXX3700"/>
    <n v="16100"/>
    <x v="4"/>
    <x v="4"/>
    <n v="12"/>
    <x v="1"/>
    <n v="51"/>
    <n v="0"/>
    <n v="16100"/>
    <s v="20-Dec"/>
    <d v="1899-12-30T18:26:00"/>
    <x v="3"/>
    <x v="14"/>
    <x v="1"/>
    <x v="5"/>
    <x v="1"/>
  </r>
  <r>
    <x v="1579"/>
    <s v=" 07:51"/>
    <s v="Received from Customer - Manish Traders"/>
    <s v="T241221075100301327162"/>
    <n v="445464411606"/>
    <x v="0"/>
    <s v="XXXXXX3700"/>
    <n v="8002"/>
    <x v="4"/>
    <x v="4"/>
    <n v="12"/>
    <x v="2"/>
    <n v="51"/>
    <n v="8002"/>
    <n v="0"/>
    <s v="21-Dec"/>
    <d v="1899-12-30T07:51:00"/>
    <x v="0"/>
    <x v="15"/>
    <x v="0"/>
    <x v="14"/>
    <x v="1"/>
  </r>
  <r>
    <x v="1579"/>
    <s v=" 10:52"/>
    <s v="Received from Customer - Ramesh &amp; Co"/>
    <s v="T241221105200667234334"/>
    <n v="382155880657"/>
    <x v="0"/>
    <s v="XXXXXXXXXX0662"/>
    <n v="22644"/>
    <x v="4"/>
    <x v="4"/>
    <n v="12"/>
    <x v="2"/>
    <n v="51"/>
    <n v="22644"/>
    <n v="0"/>
    <s v="21-Dec"/>
    <d v="1899-12-30T10:52:00"/>
    <x v="0"/>
    <x v="15"/>
    <x v="0"/>
    <x v="0"/>
    <x v="1"/>
  </r>
  <r>
    <x v="1579"/>
    <s v=" 11:24"/>
    <s v="Paid to Airtel Recharge"/>
    <s v="P241221112400881017261"/>
    <n v="971441742219"/>
    <x v="1"/>
    <s v="XXXXXX3700"/>
    <n v="3401"/>
    <x v="4"/>
    <x v="4"/>
    <n v="12"/>
    <x v="2"/>
    <n v="51"/>
    <n v="0"/>
    <n v="3401"/>
    <s v="21-Dec"/>
    <d v="1899-12-30T11:24:00"/>
    <x v="0"/>
    <x v="15"/>
    <x v="2"/>
    <x v="2"/>
    <x v="1"/>
  </r>
  <r>
    <x v="1579"/>
    <s v=" 14:49"/>
    <s v="Paid to Airtel Recharge"/>
    <s v="T241221144900977007885"/>
    <n v="588176180205"/>
    <x v="1"/>
    <s v="XXXXXXXXXX0662"/>
    <n v="10478"/>
    <x v="4"/>
    <x v="4"/>
    <n v="12"/>
    <x v="2"/>
    <n v="51"/>
    <n v="0"/>
    <n v="10478"/>
    <s v="21-Dec"/>
    <d v="1899-12-30T14:49:00"/>
    <x v="2"/>
    <x v="15"/>
    <x v="2"/>
    <x v="10"/>
    <x v="1"/>
  </r>
  <r>
    <x v="1579"/>
    <s v=" 22:29"/>
    <s v="Received from Customer - ABC Traders"/>
    <s v="T241221222900780032189"/>
    <n v="852549189403"/>
    <x v="0"/>
    <s v="XXXXXX3700"/>
    <n v="8563"/>
    <x v="4"/>
    <x v="4"/>
    <n v="12"/>
    <x v="2"/>
    <n v="51"/>
    <n v="8563"/>
    <n v="0"/>
    <s v="21-Dec"/>
    <d v="1899-12-30T22:29:00"/>
    <x v="1"/>
    <x v="15"/>
    <x v="0"/>
    <x v="16"/>
    <x v="1"/>
  </r>
  <r>
    <x v="1580"/>
    <s v=" 21:55"/>
    <s v="Paid to Local Provision Store"/>
    <s v="P241222215500129931061"/>
    <n v="992537324737"/>
    <x v="1"/>
    <s v="XXXXXX3700"/>
    <n v="3274"/>
    <x v="4"/>
    <x v="4"/>
    <n v="12"/>
    <x v="3"/>
    <n v="52"/>
    <n v="0"/>
    <n v="3274"/>
    <s v="22-Dec"/>
    <d v="1899-12-30T21:55:00"/>
    <x v="1"/>
    <x v="16"/>
    <x v="1"/>
    <x v="7"/>
    <x v="1"/>
  </r>
  <r>
    <x v="1581"/>
    <s v=" 09:34"/>
    <s v="Paid to Mobile Recharge"/>
    <s v="P241223093400558249187"/>
    <n v="470374507450"/>
    <x v="1"/>
    <s v="XXXXXXXXXX0662"/>
    <n v="3650"/>
    <x v="4"/>
    <x v="4"/>
    <n v="12"/>
    <x v="4"/>
    <n v="52"/>
    <n v="0"/>
    <n v="3650"/>
    <s v="23-Dec"/>
    <d v="1899-12-30T09:34:00"/>
    <x v="0"/>
    <x v="17"/>
    <x v="2"/>
    <x v="13"/>
    <x v="1"/>
  </r>
  <r>
    <x v="1581"/>
    <s v=" 13:51"/>
    <s v="Paid to PhonePe"/>
    <s v="T241223135100787500935"/>
    <n v="288066500968"/>
    <x v="1"/>
    <s v="XXXXXX3700"/>
    <n v="15161"/>
    <x v="4"/>
    <x v="4"/>
    <n v="12"/>
    <x v="4"/>
    <n v="52"/>
    <n v="0"/>
    <n v="15161"/>
    <s v="23-Dec"/>
    <d v="1899-12-30T13:51:00"/>
    <x v="2"/>
    <x v="17"/>
    <x v="1"/>
    <x v="8"/>
    <x v="1"/>
  </r>
  <r>
    <x v="1582"/>
    <s v=" 13:14"/>
    <s v="Paid to Packaging Supplier"/>
    <s v="P241224131400557584888"/>
    <n v="919528946537"/>
    <x v="1"/>
    <s v="XXXXXX3700"/>
    <n v="6980"/>
    <x v="4"/>
    <x v="4"/>
    <n v="12"/>
    <x v="5"/>
    <n v="52"/>
    <n v="0"/>
    <n v="6980"/>
    <s v="24-Dec"/>
    <d v="1899-12-30T13:14:00"/>
    <x v="2"/>
    <x v="18"/>
    <x v="1"/>
    <x v="8"/>
    <x v="1"/>
  </r>
  <r>
    <x v="1582"/>
    <s v=" 16:16"/>
    <s v="Received from Customer - Ramesh &amp; Co"/>
    <s v="T241224161600502422030"/>
    <n v="433238873394"/>
    <x v="0"/>
    <s v="XXXXXXXXXX0662"/>
    <n v="7125"/>
    <x v="4"/>
    <x v="4"/>
    <n v="12"/>
    <x v="5"/>
    <n v="52"/>
    <n v="7125"/>
    <n v="0"/>
    <s v="24-Dec"/>
    <d v="1899-12-30T16:16:00"/>
    <x v="2"/>
    <x v="18"/>
    <x v="0"/>
    <x v="11"/>
    <x v="1"/>
  </r>
  <r>
    <x v="1582"/>
    <s v=" 18:13"/>
    <s v="Received from Customer - Manish Traders"/>
    <s v="T241224181300192211371"/>
    <n v="515410492196"/>
    <x v="0"/>
    <s v="XXXXXXXXXX0662"/>
    <n v="4481"/>
    <x v="4"/>
    <x v="4"/>
    <n v="12"/>
    <x v="5"/>
    <n v="52"/>
    <n v="4481"/>
    <n v="0"/>
    <s v="24-Dec"/>
    <d v="1899-12-30T18:13:00"/>
    <x v="3"/>
    <x v="18"/>
    <x v="0"/>
    <x v="5"/>
    <x v="1"/>
  </r>
  <r>
    <x v="1582"/>
    <s v=" 22:30"/>
    <s v="Paid to Hotel Gowdas"/>
    <s v="T241224223000987147792"/>
    <n v="133437474077"/>
    <x v="1"/>
    <s v="XXXXXX3700"/>
    <n v="8935"/>
    <x v="4"/>
    <x v="4"/>
    <n v="12"/>
    <x v="5"/>
    <n v="52"/>
    <n v="0"/>
    <n v="8935"/>
    <s v="24-Dec"/>
    <d v="1899-12-30T22:30:00"/>
    <x v="1"/>
    <x v="18"/>
    <x v="1"/>
    <x v="16"/>
    <x v="1"/>
  </r>
  <r>
    <x v="1583"/>
    <s v=" 15:04"/>
    <s v="Paid to Jio Recharge"/>
    <s v="P241225150400341573278"/>
    <n v="641461713067"/>
    <x v="1"/>
    <s v="XXXXXXXXXX0662"/>
    <n v="4036"/>
    <x v="4"/>
    <x v="4"/>
    <n v="12"/>
    <x v="6"/>
    <n v="52"/>
    <n v="0"/>
    <n v="4036"/>
    <s v="25-Dec"/>
    <d v="1899-12-30T15:04:00"/>
    <x v="2"/>
    <x v="19"/>
    <x v="2"/>
    <x v="9"/>
    <x v="1"/>
  </r>
  <r>
    <x v="1583"/>
    <s v=" 18:01"/>
    <s v="Received from Local Customer"/>
    <s v="T241225180100439227489"/>
    <n v="398887806570"/>
    <x v="0"/>
    <s v="XXXXXX3700"/>
    <n v="9479"/>
    <x v="4"/>
    <x v="4"/>
    <n v="12"/>
    <x v="6"/>
    <n v="52"/>
    <n v="9479"/>
    <n v="0"/>
    <s v="25-Dec"/>
    <d v="1899-12-30T18:01:00"/>
    <x v="3"/>
    <x v="19"/>
    <x v="0"/>
    <x v="5"/>
    <x v="1"/>
  </r>
  <r>
    <x v="1583"/>
    <s v=" 18:53"/>
    <s v="Received from Customer - Kumar Stores"/>
    <s v="T241225185300140083010"/>
    <n v="443916109880"/>
    <x v="0"/>
    <s v="XXXXXXXXXX0662"/>
    <n v="4269"/>
    <x v="4"/>
    <x v="4"/>
    <n v="12"/>
    <x v="6"/>
    <n v="52"/>
    <n v="4269"/>
    <n v="0"/>
    <s v="25-Dec"/>
    <d v="1899-12-30T18:53:00"/>
    <x v="3"/>
    <x v="19"/>
    <x v="0"/>
    <x v="5"/>
    <x v="1"/>
  </r>
  <r>
    <x v="1583"/>
    <s v=" 21:29"/>
    <s v="Received from Customer - Sagar Enterprises"/>
    <s v="T241225212900988588470"/>
    <n v="539625870647"/>
    <x v="0"/>
    <s v="XXXXXX3700"/>
    <n v="6365"/>
    <x v="4"/>
    <x v="4"/>
    <n v="12"/>
    <x v="6"/>
    <n v="52"/>
    <n v="6365"/>
    <n v="0"/>
    <s v="25-Dec"/>
    <d v="1899-12-30T21:29:00"/>
    <x v="1"/>
    <x v="19"/>
    <x v="0"/>
    <x v="7"/>
    <x v="1"/>
  </r>
  <r>
    <x v="1583"/>
    <s v=" 22:11"/>
    <s v="Received from Family Member - Priya"/>
    <s v="T241225221100628770973"/>
    <n v="431795285660"/>
    <x v="0"/>
    <s v="XXXXXX3700"/>
    <n v="10491"/>
    <x v="4"/>
    <x v="4"/>
    <n v="12"/>
    <x v="6"/>
    <n v="52"/>
    <n v="10491"/>
    <n v="0"/>
    <s v="25-Dec"/>
    <d v="1899-12-30T22:11:00"/>
    <x v="1"/>
    <x v="19"/>
    <x v="0"/>
    <x v="16"/>
    <x v="1"/>
  </r>
  <r>
    <x v="1584"/>
    <s v=" 08:48"/>
    <s v="Received from Customer - Sagar Enterprises"/>
    <s v="T241226084800855642623"/>
    <n v="251067849453"/>
    <x v="0"/>
    <s v="XXXXXX3700"/>
    <n v="6113"/>
    <x v="4"/>
    <x v="4"/>
    <n v="12"/>
    <x v="0"/>
    <n v="52"/>
    <n v="6113"/>
    <n v="0"/>
    <s v="26-Dec"/>
    <d v="1899-12-30T08:48:00"/>
    <x v="0"/>
    <x v="20"/>
    <x v="0"/>
    <x v="15"/>
    <x v="1"/>
  </r>
  <r>
    <x v="1584"/>
    <s v=" 13:59"/>
    <s v="Received from Customer - Ramesh &amp; Co"/>
    <s v="T241226135900247437906"/>
    <n v="602653157998"/>
    <x v="0"/>
    <s v="XXXXXXXXXX0662"/>
    <n v="12005"/>
    <x v="4"/>
    <x v="4"/>
    <n v="12"/>
    <x v="0"/>
    <n v="52"/>
    <n v="12005"/>
    <n v="0"/>
    <s v="26-Dec"/>
    <d v="1899-12-30T13:59:00"/>
    <x v="2"/>
    <x v="20"/>
    <x v="0"/>
    <x v="8"/>
    <x v="1"/>
  </r>
  <r>
    <x v="1584"/>
    <s v=" 14:09"/>
    <s v="Paid to Quick Service Station"/>
    <s v="T241226140900323989932"/>
    <n v="544646821599"/>
    <x v="1"/>
    <s v="XXXXXXXXXX0662"/>
    <n v="6294"/>
    <x v="4"/>
    <x v="4"/>
    <n v="12"/>
    <x v="0"/>
    <n v="52"/>
    <n v="0"/>
    <n v="6294"/>
    <s v="26-Dec"/>
    <d v="1899-12-30T14:09:00"/>
    <x v="2"/>
    <x v="20"/>
    <x v="1"/>
    <x v="10"/>
    <x v="1"/>
  </r>
  <r>
    <x v="1584"/>
    <s v=" 15:45"/>
    <s v="Paid to PhonePe"/>
    <s v="P241226154500644412594"/>
    <n v="497286632825"/>
    <x v="1"/>
    <s v="XXXXXX3700"/>
    <n v="13827"/>
    <x v="4"/>
    <x v="4"/>
    <n v="12"/>
    <x v="0"/>
    <n v="52"/>
    <n v="0"/>
    <n v="13827"/>
    <s v="26-Dec"/>
    <d v="1899-12-30T15:45:00"/>
    <x v="2"/>
    <x v="20"/>
    <x v="1"/>
    <x v="9"/>
    <x v="1"/>
  </r>
  <r>
    <x v="1584"/>
    <s v=" 16:49"/>
    <s v="Paid to Local Provision Store"/>
    <s v="T241226164900703614777"/>
    <n v="228000220766"/>
    <x v="1"/>
    <s v="XXXXXX3700"/>
    <n v="12057"/>
    <x v="4"/>
    <x v="4"/>
    <n v="12"/>
    <x v="0"/>
    <n v="52"/>
    <n v="0"/>
    <n v="12057"/>
    <s v="26-Dec"/>
    <d v="1899-12-30T16:49:00"/>
    <x v="2"/>
    <x v="20"/>
    <x v="1"/>
    <x v="11"/>
    <x v="1"/>
  </r>
  <r>
    <x v="1584"/>
    <s v=" 17:45"/>
    <s v="Received from Customer - Ramesh &amp; Co"/>
    <s v="T241226174500935487920"/>
    <n v="767611213918"/>
    <x v="0"/>
    <s v="XXXXXX3700"/>
    <n v="2333"/>
    <x v="4"/>
    <x v="4"/>
    <n v="12"/>
    <x v="0"/>
    <n v="52"/>
    <n v="2333"/>
    <n v="0"/>
    <s v="26-Dec"/>
    <d v="1899-12-30T17:45:00"/>
    <x v="3"/>
    <x v="20"/>
    <x v="0"/>
    <x v="4"/>
    <x v="1"/>
  </r>
  <r>
    <x v="1584"/>
    <s v=" 18:52"/>
    <s v="Received from Family Member - Priya"/>
    <s v="T241226185200132022061"/>
    <n v="560164613062"/>
    <x v="0"/>
    <s v="XXXXXX3700"/>
    <n v="15019"/>
    <x v="4"/>
    <x v="4"/>
    <n v="12"/>
    <x v="0"/>
    <n v="52"/>
    <n v="15019"/>
    <n v="0"/>
    <s v="26-Dec"/>
    <d v="1899-12-30T18:52:00"/>
    <x v="3"/>
    <x v="20"/>
    <x v="0"/>
    <x v="5"/>
    <x v="1"/>
  </r>
  <r>
    <x v="1584"/>
    <s v=" 19:50"/>
    <s v="Received from Customer - Kumar Stores"/>
    <s v="T241226195000479070145"/>
    <n v="30838432361"/>
    <x v="0"/>
    <s v="XXXXXXXXXX0662"/>
    <n v="6950"/>
    <x v="4"/>
    <x v="4"/>
    <n v="12"/>
    <x v="0"/>
    <n v="52"/>
    <n v="6950"/>
    <n v="0"/>
    <s v="26-Dec"/>
    <d v="1899-12-30T19:50:00"/>
    <x v="3"/>
    <x v="20"/>
    <x v="0"/>
    <x v="6"/>
    <x v="1"/>
  </r>
  <r>
    <x v="1585"/>
    <s v=" 11:17"/>
    <s v="Paid to Velu"/>
    <s v="T241227111700904635273"/>
    <n v="952376179835"/>
    <x v="1"/>
    <s v="XXXXXXXXXX0662"/>
    <n v="6406"/>
    <x v="4"/>
    <x v="4"/>
    <n v="12"/>
    <x v="1"/>
    <n v="52"/>
    <n v="0"/>
    <n v="6406"/>
    <s v="27-Dec"/>
    <d v="1899-12-30T11:17:00"/>
    <x v="0"/>
    <x v="21"/>
    <x v="1"/>
    <x v="2"/>
    <x v="1"/>
  </r>
  <r>
    <x v="1585"/>
    <s v=" 11:47"/>
    <s v="Paid to Nandini Milk Parlour"/>
    <s v="P241227114700564685505"/>
    <n v="303396961182"/>
    <x v="1"/>
    <s v="XXXXXX3700"/>
    <n v="1334"/>
    <x v="4"/>
    <x v="4"/>
    <n v="12"/>
    <x v="1"/>
    <n v="52"/>
    <n v="0"/>
    <n v="1334"/>
    <s v="27-Dec"/>
    <d v="1899-12-30T11:47:00"/>
    <x v="0"/>
    <x v="21"/>
    <x v="1"/>
    <x v="2"/>
    <x v="1"/>
  </r>
  <r>
    <x v="1585"/>
    <s v=" 14:58"/>
    <s v="Received from Family Member - Kumar"/>
    <s v="T241227145800242434844"/>
    <n v="554118709665"/>
    <x v="0"/>
    <s v="XXXXXXXXXX0662"/>
    <n v="16521"/>
    <x v="4"/>
    <x v="4"/>
    <n v="12"/>
    <x v="1"/>
    <n v="52"/>
    <n v="16521"/>
    <n v="0"/>
    <s v="27-Dec"/>
    <d v="1899-12-30T14:58:00"/>
    <x v="2"/>
    <x v="21"/>
    <x v="0"/>
    <x v="10"/>
    <x v="1"/>
  </r>
  <r>
    <x v="1585"/>
    <s v=" 17:20"/>
    <s v="Received from Customer - Anand Stores"/>
    <s v="T241227172000233941824"/>
    <n v="73326250560"/>
    <x v="0"/>
    <s v="XXXXXX3700"/>
    <n v="10125"/>
    <x v="4"/>
    <x v="4"/>
    <n v="12"/>
    <x v="1"/>
    <n v="52"/>
    <n v="10125"/>
    <n v="0"/>
    <s v="27-Dec"/>
    <d v="1899-12-30T17:20:00"/>
    <x v="3"/>
    <x v="21"/>
    <x v="0"/>
    <x v="4"/>
    <x v="1"/>
  </r>
  <r>
    <x v="1585"/>
    <s v=" 17:32"/>
    <s v="Received from Customer - Sri Lakshmi Stores"/>
    <s v="T241227173200987818865"/>
    <n v="67680929875"/>
    <x v="0"/>
    <s v="XXXXXX3700"/>
    <n v="10025"/>
    <x v="4"/>
    <x v="4"/>
    <n v="12"/>
    <x v="1"/>
    <n v="52"/>
    <n v="10025"/>
    <n v="0"/>
    <s v="27-Dec"/>
    <d v="1899-12-30T17:32:00"/>
    <x v="3"/>
    <x v="21"/>
    <x v="0"/>
    <x v="4"/>
    <x v="1"/>
  </r>
  <r>
    <x v="1585"/>
    <s v=" 17:54"/>
    <s v="Received from Customer - Sagar Enterprises"/>
    <s v="T241227175400336200144"/>
    <n v="16801436804"/>
    <x v="0"/>
    <s v="XXXXXX3700"/>
    <n v="6114"/>
    <x v="4"/>
    <x v="4"/>
    <n v="12"/>
    <x v="1"/>
    <n v="52"/>
    <n v="6114"/>
    <n v="0"/>
    <s v="27-Dec"/>
    <d v="1899-12-30T17:54:00"/>
    <x v="3"/>
    <x v="21"/>
    <x v="0"/>
    <x v="4"/>
    <x v="1"/>
  </r>
  <r>
    <x v="1586"/>
    <s v=" 08:42"/>
    <s v="Paid to Wholesale Supplier"/>
    <s v="T241228084200297912711"/>
    <n v="925973432726"/>
    <x v="1"/>
    <s v="XXXXXX3700"/>
    <n v="2461"/>
    <x v="4"/>
    <x v="4"/>
    <n v="12"/>
    <x v="2"/>
    <n v="52"/>
    <n v="0"/>
    <n v="2461"/>
    <s v="28-Dec"/>
    <d v="1899-12-30T08:42:00"/>
    <x v="0"/>
    <x v="22"/>
    <x v="1"/>
    <x v="15"/>
    <x v="1"/>
  </r>
  <r>
    <x v="1587"/>
    <s v=" 07:50"/>
    <s v="Paid to Family Member - Priya"/>
    <s v="T241229075000651940246"/>
    <n v="356117792139"/>
    <x v="1"/>
    <s v="XXXXXXXXXX0662"/>
    <n v="1650"/>
    <x v="4"/>
    <x v="4"/>
    <n v="12"/>
    <x v="3"/>
    <n v="53"/>
    <n v="0"/>
    <n v="1650"/>
    <s v="29-Dec"/>
    <d v="1899-12-30T07:50:00"/>
    <x v="0"/>
    <x v="23"/>
    <x v="1"/>
    <x v="14"/>
    <x v="1"/>
  </r>
  <r>
    <x v="1587"/>
    <s v=" 10:09"/>
    <s v="Paid to KOMAL TRADERS"/>
    <s v="T241229100900421225335"/>
    <n v="408626178182"/>
    <x v="1"/>
    <s v="XXXXXX3700"/>
    <n v="12365"/>
    <x v="4"/>
    <x v="4"/>
    <n v="12"/>
    <x v="3"/>
    <n v="53"/>
    <n v="0"/>
    <n v="12365"/>
    <s v="29-Dec"/>
    <d v="1899-12-30T10:09:00"/>
    <x v="0"/>
    <x v="23"/>
    <x v="1"/>
    <x v="0"/>
    <x v="1"/>
  </r>
  <r>
    <x v="1587"/>
    <s v=" 10:44"/>
    <s v="Paid to Family Member - Priya"/>
    <s v="T241229104400708434090"/>
    <n v="145096388057"/>
    <x v="1"/>
    <s v="XXXXXX3700"/>
    <n v="4869"/>
    <x v="4"/>
    <x v="4"/>
    <n v="12"/>
    <x v="3"/>
    <n v="53"/>
    <n v="0"/>
    <n v="4869"/>
    <s v="29-Dec"/>
    <d v="1899-12-30T10:44:00"/>
    <x v="0"/>
    <x v="23"/>
    <x v="1"/>
    <x v="0"/>
    <x v="1"/>
  </r>
  <r>
    <x v="1587"/>
    <s v=" 11:41"/>
    <s v="Paid to Hotel Gowdas"/>
    <s v="P241229114100985354886"/>
    <n v="925952246745"/>
    <x v="1"/>
    <s v="XXXXXXXXXX0662"/>
    <n v="6548"/>
    <x v="4"/>
    <x v="4"/>
    <n v="12"/>
    <x v="3"/>
    <n v="53"/>
    <n v="0"/>
    <n v="6548"/>
    <s v="29-Dec"/>
    <d v="1899-12-30T11:41:00"/>
    <x v="0"/>
    <x v="23"/>
    <x v="1"/>
    <x v="2"/>
    <x v="1"/>
  </r>
  <r>
    <x v="1587"/>
    <s v=" 13:23"/>
    <s v="Received from Family Member - Priya"/>
    <s v="T241229132300143995400"/>
    <n v="59496820101"/>
    <x v="0"/>
    <s v="XXXXXX3700"/>
    <n v="24893"/>
    <x v="4"/>
    <x v="4"/>
    <n v="12"/>
    <x v="3"/>
    <n v="53"/>
    <n v="24893"/>
    <n v="0"/>
    <s v="29-Dec"/>
    <d v="1899-12-30T13:23:00"/>
    <x v="2"/>
    <x v="23"/>
    <x v="0"/>
    <x v="8"/>
    <x v="1"/>
  </r>
  <r>
    <x v="1587"/>
    <s v=" 14:56"/>
    <s v="Received from Velu"/>
    <s v="T241229145600572648824"/>
    <n v="801918748545"/>
    <x v="0"/>
    <s v="XXXXXXXXXX0662"/>
    <n v="15600"/>
    <x v="4"/>
    <x v="4"/>
    <n v="12"/>
    <x v="3"/>
    <n v="53"/>
    <n v="15600"/>
    <n v="0"/>
    <s v="29-Dec"/>
    <d v="1899-12-30T14:56:00"/>
    <x v="2"/>
    <x v="23"/>
    <x v="0"/>
    <x v="10"/>
    <x v="1"/>
  </r>
  <r>
    <x v="1587"/>
    <s v=" 15:14"/>
    <s v="Received from Customer - Venkatesh Traders"/>
    <s v="T241229151400173408015"/>
    <n v="437878468578"/>
    <x v="0"/>
    <s v="XXXXXXXXXX0662"/>
    <n v="3321"/>
    <x v="4"/>
    <x v="4"/>
    <n v="12"/>
    <x v="3"/>
    <n v="53"/>
    <n v="3321"/>
    <n v="0"/>
    <s v="29-Dec"/>
    <d v="1899-12-30T15:14:00"/>
    <x v="2"/>
    <x v="23"/>
    <x v="0"/>
    <x v="9"/>
    <x v="1"/>
  </r>
  <r>
    <x v="1587"/>
    <s v=" 16:48"/>
    <s v="Received from Customer - Sagar Enterprises"/>
    <s v="T241229164800177397538"/>
    <n v="876049232382"/>
    <x v="0"/>
    <s v="XXXXXX3700"/>
    <n v="2660"/>
    <x v="4"/>
    <x v="4"/>
    <n v="12"/>
    <x v="3"/>
    <n v="53"/>
    <n v="2660"/>
    <n v="0"/>
    <s v="29-Dec"/>
    <d v="1899-12-30T16:48:00"/>
    <x v="2"/>
    <x v="23"/>
    <x v="0"/>
    <x v="11"/>
    <x v="1"/>
  </r>
  <r>
    <x v="1587"/>
    <s v=" 19:17"/>
    <s v="Received from Customer - Sri Lakshmi Stores"/>
    <s v="T241229191700926211400"/>
    <n v="312035694598"/>
    <x v="0"/>
    <s v="XXXXXX3700"/>
    <n v="3897"/>
    <x v="4"/>
    <x v="4"/>
    <n v="12"/>
    <x v="3"/>
    <n v="53"/>
    <n v="3897"/>
    <n v="0"/>
    <s v="29-Dec"/>
    <d v="1899-12-30T19:17:00"/>
    <x v="3"/>
    <x v="23"/>
    <x v="0"/>
    <x v="6"/>
    <x v="1"/>
  </r>
  <r>
    <x v="1587"/>
    <s v=" 20:45"/>
    <s v="Received from Customer - Ravi Enterprises"/>
    <s v="T241229204500615654790"/>
    <n v="429049431449"/>
    <x v="0"/>
    <s v="XXXXXX3700"/>
    <n v="2416"/>
    <x v="4"/>
    <x v="4"/>
    <n v="12"/>
    <x v="3"/>
    <n v="53"/>
    <n v="2416"/>
    <n v="0"/>
    <s v="29-Dec"/>
    <d v="1899-12-30T20:45:00"/>
    <x v="3"/>
    <x v="23"/>
    <x v="0"/>
    <x v="12"/>
    <x v="1"/>
  </r>
  <r>
    <x v="1588"/>
    <s v=" 12:48"/>
    <s v="Paid to KOMAL TRADERS"/>
    <s v="T241231124800624322686"/>
    <n v="940914555945"/>
    <x v="1"/>
    <s v="XXXXXX3700"/>
    <n v="6674"/>
    <x v="4"/>
    <x v="4"/>
    <n v="12"/>
    <x v="5"/>
    <n v="53"/>
    <n v="0"/>
    <n v="6674"/>
    <s v="31-Dec"/>
    <d v="1899-12-30T12:48:00"/>
    <x v="2"/>
    <x v="25"/>
    <x v="1"/>
    <x v="3"/>
    <x v="1"/>
  </r>
  <r>
    <x v="1588"/>
    <s v=" 12:54"/>
    <s v="Paid to Quick Service Station"/>
    <s v="P241231125400833570806"/>
    <n v="178224268061"/>
    <x v="1"/>
    <s v="XXXXXXXXXX0662"/>
    <n v="5018"/>
    <x v="4"/>
    <x v="4"/>
    <n v="12"/>
    <x v="5"/>
    <n v="53"/>
    <n v="0"/>
    <n v="5018"/>
    <s v="31-Dec"/>
    <d v="1899-12-30T12:54:00"/>
    <x v="2"/>
    <x v="25"/>
    <x v="1"/>
    <x v="3"/>
    <x v="1"/>
  </r>
  <r>
    <x v="1588"/>
    <s v=" 13:40"/>
    <s v="Received from Ramesh"/>
    <s v="T241231134000855010304"/>
    <n v="76420943695"/>
    <x v="0"/>
    <s v="XXXXXXXXXX0662"/>
    <n v="17602"/>
    <x v="4"/>
    <x v="4"/>
    <n v="12"/>
    <x v="5"/>
    <n v="53"/>
    <n v="17602"/>
    <n v="0"/>
    <s v="31-Dec"/>
    <d v="1899-12-30T13:40:00"/>
    <x v="2"/>
    <x v="25"/>
    <x v="0"/>
    <x v="8"/>
    <x v="1"/>
  </r>
  <r>
    <x v="1588"/>
    <s v=" 21:33"/>
    <s v="Paid to KOMAL TRADERS"/>
    <s v="P241231213300697319653"/>
    <n v="484553716847"/>
    <x v="1"/>
    <s v="XXXXXXXXXX0662"/>
    <n v="9452"/>
    <x v="4"/>
    <x v="4"/>
    <n v="12"/>
    <x v="5"/>
    <n v="53"/>
    <n v="0"/>
    <n v="9452"/>
    <s v="31-Dec"/>
    <d v="1899-12-30T21:33:00"/>
    <x v="1"/>
    <x v="25"/>
    <x v="1"/>
    <x v="7"/>
    <x v="1"/>
  </r>
  <r>
    <x v="1589"/>
    <s v=" 15:24"/>
    <s v="Paid to KOMAL TRADERS"/>
    <s v="T250101152400499158390"/>
    <n v="965081388884"/>
    <x v="1"/>
    <s v="XXXXXX3700"/>
    <n v="5253"/>
    <x v="5"/>
    <x v="5"/>
    <n v="1"/>
    <x v="6"/>
    <n v="1"/>
    <n v="0"/>
    <n v="5253"/>
    <s v="1-Jan"/>
    <d v="1899-12-30T15:24:00"/>
    <x v="2"/>
    <x v="26"/>
    <x v="1"/>
    <x v="9"/>
    <x v="2"/>
  </r>
  <r>
    <x v="1590"/>
    <s v=" 10:35"/>
    <s v="Paid to Family Member - Kumar"/>
    <s v="P250102103500635749413"/>
    <n v="697201607099"/>
    <x v="1"/>
    <s v="XXXXXX3700"/>
    <n v="6276"/>
    <x v="5"/>
    <x v="5"/>
    <n v="1"/>
    <x v="0"/>
    <n v="1"/>
    <n v="0"/>
    <n v="6276"/>
    <s v="2-Jan"/>
    <d v="1899-12-30T10:35:00"/>
    <x v="0"/>
    <x v="27"/>
    <x v="1"/>
    <x v="0"/>
    <x v="2"/>
  </r>
  <r>
    <x v="1590"/>
    <s v=" 12:41"/>
    <s v="Received from Local Customer"/>
    <s v="T250102124100416534316"/>
    <n v="669158469043"/>
    <x v="0"/>
    <s v="XXXXXX3700"/>
    <n v="9282"/>
    <x v="5"/>
    <x v="5"/>
    <n v="1"/>
    <x v="0"/>
    <n v="1"/>
    <n v="9282"/>
    <n v="0"/>
    <s v="2-Jan"/>
    <d v="1899-12-30T12:41:00"/>
    <x v="2"/>
    <x v="27"/>
    <x v="0"/>
    <x v="3"/>
    <x v="2"/>
  </r>
  <r>
    <x v="1590"/>
    <s v=" 14:16"/>
    <s v="Received from Family Member - Kumar"/>
    <s v="T250102141600871223700"/>
    <n v="644694030902"/>
    <x v="0"/>
    <s v="XXXXXXXXXX0662"/>
    <n v="3923"/>
    <x v="5"/>
    <x v="5"/>
    <n v="1"/>
    <x v="0"/>
    <n v="1"/>
    <n v="3923"/>
    <n v="0"/>
    <s v="2-Jan"/>
    <d v="1899-12-30T14:16:00"/>
    <x v="2"/>
    <x v="27"/>
    <x v="0"/>
    <x v="10"/>
    <x v="2"/>
  </r>
  <r>
    <x v="1590"/>
    <s v=" 14:47"/>
    <s v="Paid to IOCL Service Station"/>
    <s v="P250102144700856460663"/>
    <n v="979895499198"/>
    <x v="1"/>
    <s v="XXXXXXXXXX0662"/>
    <n v="3996"/>
    <x v="5"/>
    <x v="5"/>
    <n v="1"/>
    <x v="0"/>
    <n v="1"/>
    <n v="0"/>
    <n v="3996"/>
    <s v="2-Jan"/>
    <d v="1899-12-30T14:47:00"/>
    <x v="2"/>
    <x v="27"/>
    <x v="1"/>
    <x v="10"/>
    <x v="2"/>
  </r>
  <r>
    <x v="1590"/>
    <s v=" 14:58"/>
    <s v="Received from Customer - Ramesh &amp; Co"/>
    <s v="T250102145800536017826"/>
    <n v="841867935400"/>
    <x v="0"/>
    <s v="XXXXXX3700"/>
    <n v="13691"/>
    <x v="5"/>
    <x v="5"/>
    <n v="1"/>
    <x v="0"/>
    <n v="1"/>
    <n v="13691"/>
    <n v="0"/>
    <s v="2-Jan"/>
    <d v="1899-12-30T14:58:00"/>
    <x v="2"/>
    <x v="27"/>
    <x v="0"/>
    <x v="10"/>
    <x v="2"/>
  </r>
  <r>
    <x v="1590"/>
    <s v=" 16:08"/>
    <s v="Paid to Dominos Pizza"/>
    <s v="P250102160800304221817"/>
    <n v="292579138395"/>
    <x v="1"/>
    <s v="XXXXXXXXXX0662"/>
    <n v="8841"/>
    <x v="5"/>
    <x v="5"/>
    <n v="1"/>
    <x v="0"/>
    <n v="1"/>
    <n v="0"/>
    <n v="8841"/>
    <s v="2-Jan"/>
    <d v="1899-12-30T16:08:00"/>
    <x v="2"/>
    <x v="27"/>
    <x v="1"/>
    <x v="11"/>
    <x v="2"/>
  </r>
  <r>
    <x v="1591"/>
    <s v=" 10:50"/>
    <s v="Received from Other UPI User"/>
    <s v="T250103105000683216344"/>
    <n v="729338303740"/>
    <x v="0"/>
    <s v="XXXXXX3700"/>
    <n v="13430"/>
    <x v="5"/>
    <x v="5"/>
    <n v="1"/>
    <x v="1"/>
    <n v="1"/>
    <n v="13430"/>
    <n v="0"/>
    <s v="3-Jan"/>
    <d v="1899-12-30T10:50:00"/>
    <x v="0"/>
    <x v="28"/>
    <x v="0"/>
    <x v="0"/>
    <x v="2"/>
  </r>
  <r>
    <x v="1591"/>
    <s v=" 17:24"/>
    <s v="Received from Other UPI User"/>
    <s v="T250103172400860143450"/>
    <n v="336022574954"/>
    <x v="0"/>
    <s v="XXXXXX3700"/>
    <n v="10942"/>
    <x v="5"/>
    <x v="5"/>
    <n v="1"/>
    <x v="1"/>
    <n v="1"/>
    <n v="10942"/>
    <n v="0"/>
    <s v="3-Jan"/>
    <d v="1899-12-30T17:24:00"/>
    <x v="3"/>
    <x v="28"/>
    <x v="0"/>
    <x v="4"/>
    <x v="2"/>
  </r>
  <r>
    <x v="1591"/>
    <s v=" 21:12"/>
    <s v="Paid to Hotel Gowdas"/>
    <s v="P250103211200265930845"/>
    <n v="170431457437"/>
    <x v="1"/>
    <s v="XXXXXX3700"/>
    <n v="2965"/>
    <x v="5"/>
    <x v="5"/>
    <n v="1"/>
    <x v="1"/>
    <n v="1"/>
    <n v="0"/>
    <n v="2965"/>
    <s v="3-Jan"/>
    <d v="1899-12-30T21:12:00"/>
    <x v="1"/>
    <x v="28"/>
    <x v="1"/>
    <x v="7"/>
    <x v="2"/>
  </r>
  <r>
    <x v="1592"/>
    <s v=" 09:04"/>
    <s v="Received from Other Customer"/>
    <s v="T250104090400635511194"/>
    <n v="984125828509"/>
    <x v="0"/>
    <s v="XXXXXXXXXX0662"/>
    <n v="2875"/>
    <x v="5"/>
    <x v="5"/>
    <n v="1"/>
    <x v="2"/>
    <n v="1"/>
    <n v="2875"/>
    <n v="0"/>
    <s v="4-Jan"/>
    <d v="1899-12-30T09:04:00"/>
    <x v="0"/>
    <x v="29"/>
    <x v="0"/>
    <x v="13"/>
    <x v="2"/>
  </r>
  <r>
    <x v="1592"/>
    <s v=" 11:01"/>
    <s v="Received from Customer - Anand Stores"/>
    <s v="T250104110100189646481"/>
    <n v="645272738797"/>
    <x v="0"/>
    <s v="XXXXXX3700"/>
    <n v="832"/>
    <x v="5"/>
    <x v="5"/>
    <n v="1"/>
    <x v="2"/>
    <n v="1"/>
    <n v="832"/>
    <n v="0"/>
    <s v="4-Jan"/>
    <d v="1899-12-30T11:01:00"/>
    <x v="0"/>
    <x v="29"/>
    <x v="0"/>
    <x v="2"/>
    <x v="2"/>
  </r>
  <r>
    <x v="1592"/>
    <s v=" 11:13"/>
    <s v="Paid to Ramesh"/>
    <s v="P250104111300913528144"/>
    <n v="618653701305"/>
    <x v="1"/>
    <s v="XXXXXXXXXX0662"/>
    <n v="1894"/>
    <x v="5"/>
    <x v="5"/>
    <n v="1"/>
    <x v="2"/>
    <n v="1"/>
    <n v="0"/>
    <n v="1894"/>
    <s v="4-Jan"/>
    <d v="1899-12-30T11:13:00"/>
    <x v="0"/>
    <x v="29"/>
    <x v="1"/>
    <x v="2"/>
    <x v="2"/>
  </r>
  <r>
    <x v="1592"/>
    <s v=" 14:24"/>
    <s v="Received from Customer - Kumar Stores"/>
    <s v="T250104142400836972068"/>
    <n v="772357701866"/>
    <x v="0"/>
    <s v="XXXXXXXXXX0662"/>
    <n v="2406"/>
    <x v="5"/>
    <x v="5"/>
    <n v="1"/>
    <x v="2"/>
    <n v="1"/>
    <n v="2406"/>
    <n v="0"/>
    <s v="4-Jan"/>
    <d v="1899-12-30T14:24:00"/>
    <x v="2"/>
    <x v="29"/>
    <x v="0"/>
    <x v="10"/>
    <x v="2"/>
  </r>
  <r>
    <x v="1592"/>
    <s v=" 16:56"/>
    <s v="Received from Customer - Anand Stores"/>
    <s v="T250104165600427577090"/>
    <n v="998728758306"/>
    <x v="0"/>
    <s v="XXXXXXXXXX0662"/>
    <n v="8710"/>
    <x v="5"/>
    <x v="5"/>
    <n v="1"/>
    <x v="2"/>
    <n v="1"/>
    <n v="8710"/>
    <n v="0"/>
    <s v="4-Jan"/>
    <d v="1899-12-30T16:56:00"/>
    <x v="2"/>
    <x v="29"/>
    <x v="0"/>
    <x v="11"/>
    <x v="2"/>
  </r>
  <r>
    <x v="1592"/>
    <s v=" 17:00"/>
    <s v="Paid to Amazon Shopping"/>
    <s v="P250104170000544753137"/>
    <n v="676663740813"/>
    <x v="1"/>
    <s v="XXXXXX3700"/>
    <n v="6733"/>
    <x v="5"/>
    <x v="5"/>
    <n v="1"/>
    <x v="2"/>
    <n v="1"/>
    <n v="0"/>
    <n v="6733"/>
    <s v="4-Jan"/>
    <d v="1899-12-30T17:00:00"/>
    <x v="3"/>
    <x v="29"/>
    <x v="4"/>
    <x v="4"/>
    <x v="2"/>
  </r>
  <r>
    <x v="1592"/>
    <s v=" 18:24"/>
    <s v="Paid to Family Member - Kumar"/>
    <s v="P250104182400865703411"/>
    <n v="531714000626"/>
    <x v="1"/>
    <s v="XXXXXXXXXX0662"/>
    <n v="22662"/>
    <x v="5"/>
    <x v="5"/>
    <n v="1"/>
    <x v="2"/>
    <n v="1"/>
    <n v="0"/>
    <n v="22662"/>
    <s v="4-Jan"/>
    <d v="1899-12-30T18:24:00"/>
    <x v="3"/>
    <x v="29"/>
    <x v="1"/>
    <x v="5"/>
    <x v="2"/>
  </r>
  <r>
    <x v="1592"/>
    <s v=" 19:21"/>
    <s v="Paid to Airtel Recharge"/>
    <s v="T250104192100796512822"/>
    <n v="602560822282"/>
    <x v="1"/>
    <s v="XXXXXXXXXX0662"/>
    <n v="18698"/>
    <x v="5"/>
    <x v="5"/>
    <n v="1"/>
    <x v="2"/>
    <n v="1"/>
    <n v="0"/>
    <n v="18698"/>
    <s v="4-Jan"/>
    <d v="1899-12-30T19:21:00"/>
    <x v="3"/>
    <x v="29"/>
    <x v="2"/>
    <x v="6"/>
    <x v="2"/>
  </r>
  <r>
    <x v="1593"/>
    <s v=" 15:03"/>
    <s v="Received from Other Customer"/>
    <s v="T250105150300257419399"/>
    <n v="360413735422"/>
    <x v="0"/>
    <s v="XXXXXX3700"/>
    <n v="12903"/>
    <x v="5"/>
    <x v="5"/>
    <n v="1"/>
    <x v="3"/>
    <n v="2"/>
    <n v="12903"/>
    <n v="0"/>
    <s v="5-Jan"/>
    <d v="1899-12-30T15:03:00"/>
    <x v="2"/>
    <x v="30"/>
    <x v="0"/>
    <x v="9"/>
    <x v="2"/>
  </r>
  <r>
    <x v="1593"/>
    <s v=" 15:46"/>
    <s v="Paid to Quick Service Station"/>
    <s v="T250105154600244492239"/>
    <n v="925279443079"/>
    <x v="1"/>
    <s v="XXXXXX3700"/>
    <n v="3863"/>
    <x v="5"/>
    <x v="5"/>
    <n v="1"/>
    <x v="3"/>
    <n v="2"/>
    <n v="0"/>
    <n v="3863"/>
    <s v="5-Jan"/>
    <d v="1899-12-30T15:46:00"/>
    <x v="2"/>
    <x v="30"/>
    <x v="1"/>
    <x v="9"/>
    <x v="2"/>
  </r>
  <r>
    <x v="1593"/>
    <s v=" 17:14"/>
    <s v="Paid to Bank Account Transfer"/>
    <s v="P250105171400153923996"/>
    <n v="118173943049"/>
    <x v="1"/>
    <s v="XXXXXX3700"/>
    <n v="9235"/>
    <x v="5"/>
    <x v="5"/>
    <n v="1"/>
    <x v="3"/>
    <n v="2"/>
    <n v="0"/>
    <n v="9235"/>
    <s v="5-Jan"/>
    <d v="1899-12-30T17:14:00"/>
    <x v="3"/>
    <x v="30"/>
    <x v="1"/>
    <x v="4"/>
    <x v="2"/>
  </r>
  <r>
    <x v="1593"/>
    <s v=" 17:23"/>
    <s v="Paid to IOCL Service Station"/>
    <s v="T250105172300103698791"/>
    <n v="395584142224"/>
    <x v="1"/>
    <s v="XXXXXX3700"/>
    <n v="4718"/>
    <x v="5"/>
    <x v="5"/>
    <n v="1"/>
    <x v="3"/>
    <n v="2"/>
    <n v="0"/>
    <n v="4718"/>
    <s v="5-Jan"/>
    <d v="1899-12-30T17:23:00"/>
    <x v="3"/>
    <x v="30"/>
    <x v="1"/>
    <x v="4"/>
    <x v="2"/>
  </r>
  <r>
    <x v="1593"/>
    <s v=" 21:31"/>
    <s v="Paid to Nandini Milk Parlour"/>
    <s v="T250105213100474408431"/>
    <n v="372873967121"/>
    <x v="1"/>
    <s v="XXXXXXXXXX0662"/>
    <n v="5802"/>
    <x v="5"/>
    <x v="5"/>
    <n v="1"/>
    <x v="3"/>
    <n v="2"/>
    <n v="0"/>
    <n v="5802"/>
    <s v="5-Jan"/>
    <d v="1899-12-30T21:31:00"/>
    <x v="1"/>
    <x v="30"/>
    <x v="1"/>
    <x v="7"/>
    <x v="2"/>
  </r>
  <r>
    <x v="1593"/>
    <s v=" 22:59"/>
    <s v="Received from Santhu"/>
    <s v="T250105225900420476582"/>
    <n v="573091711494"/>
    <x v="0"/>
    <s v="XXXXXXXXXX0662"/>
    <n v="3643"/>
    <x v="5"/>
    <x v="5"/>
    <n v="1"/>
    <x v="3"/>
    <n v="2"/>
    <n v="3643"/>
    <n v="0"/>
    <s v="5-Jan"/>
    <d v="1899-12-30T22:59:00"/>
    <x v="1"/>
    <x v="30"/>
    <x v="0"/>
    <x v="16"/>
    <x v="2"/>
  </r>
  <r>
    <x v="1594"/>
    <s v=" 10:43"/>
    <s v="Received from Other Customer"/>
    <s v="T250106104300718872099"/>
    <n v="836653195984"/>
    <x v="0"/>
    <s v="XXXXXXXXXX0662"/>
    <n v="2217"/>
    <x v="5"/>
    <x v="5"/>
    <n v="1"/>
    <x v="4"/>
    <n v="2"/>
    <n v="2217"/>
    <n v="0"/>
    <s v="6-Jan"/>
    <d v="1899-12-30T10:43:00"/>
    <x v="0"/>
    <x v="0"/>
    <x v="0"/>
    <x v="0"/>
    <x v="2"/>
  </r>
  <r>
    <x v="1594"/>
    <s v=" 11:37"/>
    <s v="Paid to Family Member - Ravi"/>
    <s v="P250106113700262787355"/>
    <n v="380574552020"/>
    <x v="1"/>
    <s v="XXXXXX3700"/>
    <n v="3681"/>
    <x v="5"/>
    <x v="5"/>
    <n v="1"/>
    <x v="4"/>
    <n v="2"/>
    <n v="0"/>
    <n v="3681"/>
    <s v="6-Jan"/>
    <d v="1899-12-30T11:37:00"/>
    <x v="0"/>
    <x v="0"/>
    <x v="1"/>
    <x v="2"/>
    <x v="2"/>
  </r>
  <r>
    <x v="1594"/>
    <s v=" 21:37"/>
    <s v="Received from Bank/UPI Transfer"/>
    <s v="T250106213700786362973"/>
    <n v="438527125263"/>
    <x v="0"/>
    <s v="XXXXXX3700"/>
    <n v="38104"/>
    <x v="5"/>
    <x v="5"/>
    <n v="1"/>
    <x v="4"/>
    <n v="2"/>
    <n v="38104"/>
    <n v="0"/>
    <s v="6-Jan"/>
    <d v="1899-12-30T21:37:00"/>
    <x v="1"/>
    <x v="0"/>
    <x v="0"/>
    <x v="7"/>
    <x v="2"/>
  </r>
  <r>
    <x v="1595"/>
    <s v=" 07:26"/>
    <s v="Paid to KOMAL TRADERS"/>
    <s v="T250107072600834380081"/>
    <n v="438211154558"/>
    <x v="1"/>
    <s v="XXXXXXXXXX0662"/>
    <n v="2025"/>
    <x v="5"/>
    <x v="5"/>
    <n v="1"/>
    <x v="5"/>
    <n v="2"/>
    <n v="0"/>
    <n v="2025"/>
    <s v="7-Jan"/>
    <d v="1899-12-30T07:26:00"/>
    <x v="0"/>
    <x v="1"/>
    <x v="1"/>
    <x v="14"/>
    <x v="2"/>
  </r>
  <r>
    <x v="1595"/>
    <s v=" 15:27"/>
    <s v="Paid to Local Provision Store"/>
    <s v="T250107152700693947748"/>
    <n v="145135904350"/>
    <x v="1"/>
    <s v="XXXXXXXXXX0662"/>
    <n v="1846"/>
    <x v="5"/>
    <x v="5"/>
    <n v="1"/>
    <x v="5"/>
    <n v="2"/>
    <n v="0"/>
    <n v="1846"/>
    <s v="7-Jan"/>
    <d v="1899-12-30T15:27:00"/>
    <x v="2"/>
    <x v="1"/>
    <x v="1"/>
    <x v="9"/>
    <x v="2"/>
  </r>
  <r>
    <x v="1595"/>
    <s v=" 15:53"/>
    <s v="Paid to Santhu"/>
    <s v="P250107155300758464040"/>
    <n v="354107096243"/>
    <x v="1"/>
    <s v="XXXXXX3700"/>
    <n v="9871"/>
    <x v="5"/>
    <x v="5"/>
    <n v="1"/>
    <x v="5"/>
    <n v="2"/>
    <n v="0"/>
    <n v="9871"/>
    <s v="7-Jan"/>
    <d v="1899-12-30T15:53:00"/>
    <x v="2"/>
    <x v="1"/>
    <x v="1"/>
    <x v="9"/>
    <x v="2"/>
  </r>
  <r>
    <x v="1595"/>
    <s v=" 16:15"/>
    <s v="Paid to Family Member - Kumar"/>
    <s v="T250107161500309398687"/>
    <n v="500494852774"/>
    <x v="1"/>
    <s v="XXXXXX3700"/>
    <n v="4426"/>
    <x v="5"/>
    <x v="5"/>
    <n v="1"/>
    <x v="5"/>
    <n v="2"/>
    <n v="0"/>
    <n v="4426"/>
    <s v="7-Jan"/>
    <d v="1899-12-30T16:15:00"/>
    <x v="2"/>
    <x v="1"/>
    <x v="1"/>
    <x v="11"/>
    <x v="2"/>
  </r>
  <r>
    <x v="1595"/>
    <s v=" 20:22"/>
    <s v="Received from Customer - ABC Traders"/>
    <s v="T250107202200949385627"/>
    <n v="331913729357"/>
    <x v="0"/>
    <s v="XXXXXXXXXX0662"/>
    <n v="7318"/>
    <x v="5"/>
    <x v="5"/>
    <n v="1"/>
    <x v="5"/>
    <n v="2"/>
    <n v="7318"/>
    <n v="0"/>
    <s v="7-Jan"/>
    <d v="1899-12-30T20:22:00"/>
    <x v="3"/>
    <x v="1"/>
    <x v="0"/>
    <x v="12"/>
    <x v="2"/>
  </r>
  <r>
    <x v="1595"/>
    <s v=" 21:41"/>
    <s v="Received from Local Customer"/>
    <s v="T250107214100757691979"/>
    <n v="391690233958"/>
    <x v="0"/>
    <s v="XXXXXX3700"/>
    <n v="9375"/>
    <x v="5"/>
    <x v="5"/>
    <n v="1"/>
    <x v="5"/>
    <n v="2"/>
    <n v="9375"/>
    <n v="0"/>
    <s v="7-Jan"/>
    <d v="1899-12-30T21:41:00"/>
    <x v="1"/>
    <x v="1"/>
    <x v="0"/>
    <x v="7"/>
    <x v="2"/>
  </r>
  <r>
    <x v="1596"/>
    <s v=" 12:02"/>
    <s v="Received from Customer - Ravi Enterprises"/>
    <s v="T250108120200547587243"/>
    <n v="404243237541"/>
    <x v="0"/>
    <s v="XXXXXX3700"/>
    <n v="14260"/>
    <x v="5"/>
    <x v="5"/>
    <n v="1"/>
    <x v="6"/>
    <n v="2"/>
    <n v="14260"/>
    <n v="0"/>
    <s v="8-Jan"/>
    <d v="1899-12-30T12:02:00"/>
    <x v="2"/>
    <x v="2"/>
    <x v="0"/>
    <x v="3"/>
    <x v="2"/>
  </r>
  <r>
    <x v="1596"/>
    <s v=" 17:20"/>
    <s v="Paid to Airtel Recharge"/>
    <s v="T250108172000483356424"/>
    <n v="661260086488"/>
    <x v="1"/>
    <s v="XXXXXX3700"/>
    <n v="2521"/>
    <x v="5"/>
    <x v="5"/>
    <n v="1"/>
    <x v="6"/>
    <n v="2"/>
    <n v="0"/>
    <n v="2521"/>
    <s v="8-Jan"/>
    <d v="1899-12-30T17:20:00"/>
    <x v="3"/>
    <x v="2"/>
    <x v="2"/>
    <x v="4"/>
    <x v="2"/>
  </r>
  <r>
    <x v="1596"/>
    <s v=" 19:03"/>
    <s v="Paid to Hotel Gowdas"/>
    <s v="T250108190300652869927"/>
    <n v="54280751598"/>
    <x v="1"/>
    <s v="XXXXXXXXXX0662"/>
    <n v="10762"/>
    <x v="5"/>
    <x v="5"/>
    <n v="1"/>
    <x v="6"/>
    <n v="2"/>
    <n v="0"/>
    <n v="10762"/>
    <s v="8-Jan"/>
    <d v="1899-12-30T19:03:00"/>
    <x v="3"/>
    <x v="2"/>
    <x v="1"/>
    <x v="6"/>
    <x v="2"/>
  </r>
  <r>
    <x v="1597"/>
    <s v=" 12:13"/>
    <s v="Paid to Lokesh"/>
    <s v="T250109121300756285960"/>
    <n v="727107078772"/>
    <x v="1"/>
    <s v="XXXXXXXXXX0662"/>
    <n v="5795"/>
    <x v="5"/>
    <x v="5"/>
    <n v="1"/>
    <x v="0"/>
    <n v="2"/>
    <n v="0"/>
    <n v="5795"/>
    <s v="9-Jan"/>
    <d v="1899-12-30T12:13:00"/>
    <x v="2"/>
    <x v="3"/>
    <x v="1"/>
    <x v="3"/>
    <x v="2"/>
  </r>
  <r>
    <x v="1597"/>
    <s v=" 13:35"/>
    <s v="Received from Ramesh"/>
    <s v="T250109133500465647662"/>
    <n v="220647197096"/>
    <x v="0"/>
    <s v="XXXXXX3700"/>
    <n v="13069"/>
    <x v="5"/>
    <x v="5"/>
    <n v="1"/>
    <x v="0"/>
    <n v="2"/>
    <n v="13069"/>
    <n v="0"/>
    <s v="9-Jan"/>
    <d v="1899-12-30T13:35:00"/>
    <x v="2"/>
    <x v="3"/>
    <x v="0"/>
    <x v="8"/>
    <x v="2"/>
  </r>
  <r>
    <x v="1597"/>
    <s v=" 17:17"/>
    <s v="Paid to Airtel Recharge"/>
    <s v="P250109171700880929567"/>
    <n v="659757331671"/>
    <x v="1"/>
    <s v="XXXXXXXXXX0662"/>
    <n v="637"/>
    <x v="5"/>
    <x v="5"/>
    <n v="1"/>
    <x v="0"/>
    <n v="2"/>
    <n v="0"/>
    <n v="637"/>
    <s v="9-Jan"/>
    <d v="1899-12-30T17:17:00"/>
    <x v="3"/>
    <x v="3"/>
    <x v="2"/>
    <x v="4"/>
    <x v="2"/>
  </r>
  <r>
    <x v="1597"/>
    <s v=" 19:08"/>
    <s v="Received from Customer - Sagar Enterprises"/>
    <s v="T250109190800451878878"/>
    <n v="536960907775"/>
    <x v="0"/>
    <s v="XXXXXXXXXX0662"/>
    <n v="6212"/>
    <x v="5"/>
    <x v="5"/>
    <n v="1"/>
    <x v="0"/>
    <n v="2"/>
    <n v="6212"/>
    <n v="0"/>
    <s v="9-Jan"/>
    <d v="1899-12-30T19:08:00"/>
    <x v="3"/>
    <x v="3"/>
    <x v="0"/>
    <x v="6"/>
    <x v="2"/>
  </r>
  <r>
    <x v="1597"/>
    <s v=" 19:18"/>
    <s v="Paid to Velu"/>
    <s v="P250109191800875450485"/>
    <n v="161955927159"/>
    <x v="1"/>
    <s v="XXXXXX3700"/>
    <n v="5124"/>
    <x v="5"/>
    <x v="5"/>
    <n v="1"/>
    <x v="0"/>
    <n v="2"/>
    <n v="0"/>
    <n v="5124"/>
    <s v="9-Jan"/>
    <d v="1899-12-30T19:18:00"/>
    <x v="3"/>
    <x v="3"/>
    <x v="1"/>
    <x v="6"/>
    <x v="2"/>
  </r>
  <r>
    <x v="1597"/>
    <s v=" 21:59"/>
    <s v="Paid to Textile Store"/>
    <s v="P250109215900332600101"/>
    <n v="10414519457"/>
    <x v="1"/>
    <s v="XXXXXX3700"/>
    <n v="7329"/>
    <x v="5"/>
    <x v="5"/>
    <n v="1"/>
    <x v="0"/>
    <n v="2"/>
    <n v="0"/>
    <n v="7329"/>
    <s v="9-Jan"/>
    <d v="1899-12-30T21:59:00"/>
    <x v="1"/>
    <x v="3"/>
    <x v="1"/>
    <x v="7"/>
    <x v="2"/>
  </r>
  <r>
    <x v="1598"/>
    <s v=" 11:21"/>
    <s v="Received from Customer - Venkatesh Traders"/>
    <s v="T250110112100299758749"/>
    <n v="337188173857"/>
    <x v="0"/>
    <s v="XXXXXX3700"/>
    <n v="2544"/>
    <x v="5"/>
    <x v="5"/>
    <n v="1"/>
    <x v="1"/>
    <n v="2"/>
    <n v="2544"/>
    <n v="0"/>
    <s v="10-Jan"/>
    <d v="1899-12-30T11:21:00"/>
    <x v="0"/>
    <x v="4"/>
    <x v="0"/>
    <x v="2"/>
    <x v="2"/>
  </r>
  <r>
    <x v="1598"/>
    <s v=" 14:01"/>
    <s v="Paid to KOMAL TRADERS"/>
    <s v="P250110140100494680742"/>
    <n v="49151934051"/>
    <x v="1"/>
    <s v="XXXXXX3700"/>
    <n v="9430"/>
    <x v="5"/>
    <x v="5"/>
    <n v="1"/>
    <x v="1"/>
    <n v="2"/>
    <n v="0"/>
    <n v="9430"/>
    <s v="10-Jan"/>
    <d v="1899-12-30T14:01:00"/>
    <x v="2"/>
    <x v="4"/>
    <x v="1"/>
    <x v="10"/>
    <x v="2"/>
  </r>
  <r>
    <x v="1598"/>
    <s v=" 16:35"/>
    <s v="Received from Customer - Ramesh &amp; Co"/>
    <s v="T250110163500759886619"/>
    <n v="888571076370"/>
    <x v="0"/>
    <s v="XXXXXXXXXX0662"/>
    <n v="1815"/>
    <x v="5"/>
    <x v="5"/>
    <n v="1"/>
    <x v="1"/>
    <n v="2"/>
    <n v="1815"/>
    <n v="0"/>
    <s v="10-Jan"/>
    <d v="1899-12-30T16:35:00"/>
    <x v="2"/>
    <x v="4"/>
    <x v="0"/>
    <x v="11"/>
    <x v="2"/>
  </r>
  <r>
    <x v="1598"/>
    <s v=" 19:31"/>
    <s v="Received from Customer - Anand Stores"/>
    <s v="T250110193100672527488"/>
    <n v="85033622618"/>
    <x v="0"/>
    <s v="XXXXXXXXXX0662"/>
    <n v="7315"/>
    <x v="5"/>
    <x v="5"/>
    <n v="1"/>
    <x v="1"/>
    <n v="2"/>
    <n v="7315"/>
    <n v="0"/>
    <s v="10-Jan"/>
    <d v="1899-12-30T19:31:00"/>
    <x v="3"/>
    <x v="4"/>
    <x v="0"/>
    <x v="6"/>
    <x v="2"/>
  </r>
  <r>
    <x v="1599"/>
    <s v=" 19:02"/>
    <s v="Received from Family Member - Ravi"/>
    <s v="T250111190200350385942"/>
    <n v="116026087842"/>
    <x v="0"/>
    <s v="XXXXXX3700"/>
    <n v="12925"/>
    <x v="5"/>
    <x v="5"/>
    <n v="1"/>
    <x v="2"/>
    <n v="2"/>
    <n v="12925"/>
    <n v="0"/>
    <s v="11-Jan"/>
    <d v="1899-12-30T19:02:00"/>
    <x v="3"/>
    <x v="5"/>
    <x v="0"/>
    <x v="6"/>
    <x v="2"/>
  </r>
  <r>
    <x v="1599"/>
    <s v=" 21:41"/>
    <s v="Received from Customer - Sagar Enterprises"/>
    <s v="T250111214100821785736"/>
    <n v="508154597117"/>
    <x v="0"/>
    <s v="XXXXXX3700"/>
    <n v="8074"/>
    <x v="5"/>
    <x v="5"/>
    <n v="1"/>
    <x v="2"/>
    <n v="2"/>
    <n v="8074"/>
    <n v="0"/>
    <s v="11-Jan"/>
    <d v="1899-12-30T21:41:00"/>
    <x v="1"/>
    <x v="5"/>
    <x v="0"/>
    <x v="7"/>
    <x v="2"/>
  </r>
  <r>
    <x v="1600"/>
    <s v=" 11:00"/>
    <s v="Received from Local Customer"/>
    <s v="T250112110000218011414"/>
    <n v="936759692286"/>
    <x v="0"/>
    <s v="XXXXXXXXXX0662"/>
    <n v="7572"/>
    <x v="5"/>
    <x v="5"/>
    <n v="1"/>
    <x v="3"/>
    <n v="3"/>
    <n v="7572"/>
    <n v="0"/>
    <s v="12-Jan"/>
    <d v="1899-12-30T11:00:00"/>
    <x v="0"/>
    <x v="6"/>
    <x v="0"/>
    <x v="2"/>
    <x v="2"/>
  </r>
  <r>
    <x v="1600"/>
    <s v=" 15:47"/>
    <s v="Received from Customer - Sagar Enterprises"/>
    <s v="T250112154700754432177"/>
    <n v="125447507438"/>
    <x v="0"/>
    <s v="XXXXXX3700"/>
    <n v="9032"/>
    <x v="5"/>
    <x v="5"/>
    <n v="1"/>
    <x v="3"/>
    <n v="3"/>
    <n v="9032"/>
    <n v="0"/>
    <s v="12-Jan"/>
    <d v="1899-12-30T15:47:00"/>
    <x v="2"/>
    <x v="6"/>
    <x v="0"/>
    <x v="9"/>
    <x v="2"/>
  </r>
  <r>
    <x v="1601"/>
    <s v=" 09:34"/>
    <s v="Received from Local Customer"/>
    <s v="T250113093400361043810"/>
    <n v="247389087989"/>
    <x v="0"/>
    <s v="XXXXXXXXXX0662"/>
    <n v="10132"/>
    <x v="5"/>
    <x v="5"/>
    <n v="1"/>
    <x v="4"/>
    <n v="3"/>
    <n v="10132"/>
    <n v="0"/>
    <s v="13-Jan"/>
    <d v="1899-12-30T09:34:00"/>
    <x v="0"/>
    <x v="7"/>
    <x v="0"/>
    <x v="13"/>
    <x v="2"/>
  </r>
  <r>
    <x v="1601"/>
    <s v=" 14:22"/>
    <s v="Paid to Velu"/>
    <s v="P250113142200652001800"/>
    <n v="905005413882"/>
    <x v="1"/>
    <s v="XXXXXX3700"/>
    <n v="6521"/>
    <x v="5"/>
    <x v="5"/>
    <n v="1"/>
    <x v="4"/>
    <n v="3"/>
    <n v="0"/>
    <n v="6521"/>
    <s v="13-Jan"/>
    <d v="1899-12-30T14:22:00"/>
    <x v="2"/>
    <x v="7"/>
    <x v="1"/>
    <x v="10"/>
    <x v="2"/>
  </r>
  <r>
    <x v="1601"/>
    <s v=" 14:34"/>
    <s v="Received from Customer - ABC Traders"/>
    <s v="T250113143400898639099"/>
    <n v="979869202722"/>
    <x v="0"/>
    <s v="XXXXXXXXXX0662"/>
    <n v="10121"/>
    <x v="5"/>
    <x v="5"/>
    <n v="1"/>
    <x v="4"/>
    <n v="3"/>
    <n v="10121"/>
    <n v="0"/>
    <s v="13-Jan"/>
    <d v="1899-12-30T14:34:00"/>
    <x v="2"/>
    <x v="7"/>
    <x v="0"/>
    <x v="10"/>
    <x v="2"/>
  </r>
  <r>
    <x v="1601"/>
    <s v=" 16:42"/>
    <s v="Received from Customer - Sagar Enterprises"/>
    <s v="T250113164200279892702"/>
    <n v="674827433337"/>
    <x v="0"/>
    <s v="XXXXXX3700"/>
    <n v="8309"/>
    <x v="5"/>
    <x v="5"/>
    <n v="1"/>
    <x v="4"/>
    <n v="3"/>
    <n v="8309"/>
    <n v="0"/>
    <s v="13-Jan"/>
    <d v="1899-12-30T16:42:00"/>
    <x v="2"/>
    <x v="7"/>
    <x v="0"/>
    <x v="11"/>
    <x v="2"/>
  </r>
  <r>
    <x v="1601"/>
    <s v=" 17:58"/>
    <s v="Paid to Family Member - Kumar"/>
    <s v="P250113175800426950239"/>
    <n v="836927817407"/>
    <x v="1"/>
    <s v="XXXXXXXXXX0662"/>
    <n v="6468"/>
    <x v="5"/>
    <x v="5"/>
    <n v="1"/>
    <x v="4"/>
    <n v="3"/>
    <n v="0"/>
    <n v="6468"/>
    <s v="13-Jan"/>
    <d v="1899-12-30T17:58:00"/>
    <x v="3"/>
    <x v="7"/>
    <x v="1"/>
    <x v="4"/>
    <x v="2"/>
  </r>
  <r>
    <x v="1601"/>
    <s v=" 19:27"/>
    <s v="Paid to KOMAL TRADERS"/>
    <s v="P250113192700681631448"/>
    <n v="453181377120"/>
    <x v="1"/>
    <s v="XXXXXXXXXX0662"/>
    <n v="4314"/>
    <x v="5"/>
    <x v="5"/>
    <n v="1"/>
    <x v="4"/>
    <n v="3"/>
    <n v="0"/>
    <n v="4314"/>
    <s v="13-Jan"/>
    <d v="1899-12-30T19:27:00"/>
    <x v="3"/>
    <x v="7"/>
    <x v="1"/>
    <x v="6"/>
    <x v="2"/>
  </r>
  <r>
    <x v="1601"/>
    <s v=" 20:01"/>
    <s v="Paid to Dominos Pizza"/>
    <s v="P250113200100179656577"/>
    <n v="990598938804"/>
    <x v="1"/>
    <s v="XXXXXX3700"/>
    <n v="4242"/>
    <x v="5"/>
    <x v="5"/>
    <n v="1"/>
    <x v="4"/>
    <n v="3"/>
    <n v="0"/>
    <n v="4242"/>
    <s v="13-Jan"/>
    <d v="1899-12-30T20:01:00"/>
    <x v="3"/>
    <x v="7"/>
    <x v="1"/>
    <x v="12"/>
    <x v="2"/>
  </r>
  <r>
    <x v="1602"/>
    <s v=" 10:58"/>
    <s v="Paid to Local Shopping Store"/>
    <s v="T250114105800214796083"/>
    <n v="731516511348"/>
    <x v="1"/>
    <s v="XXXXXXXXXX0662"/>
    <n v="13632"/>
    <x v="5"/>
    <x v="5"/>
    <n v="1"/>
    <x v="5"/>
    <n v="3"/>
    <n v="0"/>
    <n v="13632"/>
    <s v="14-Jan"/>
    <d v="1899-12-30T10:58:00"/>
    <x v="0"/>
    <x v="8"/>
    <x v="1"/>
    <x v="0"/>
    <x v="2"/>
  </r>
  <r>
    <x v="1602"/>
    <s v=" 13:49"/>
    <s v="Paid to HP Fuel Station"/>
    <s v="T250114134900287156753"/>
    <n v="535732657251"/>
    <x v="1"/>
    <s v="XXXXXXXXXX0662"/>
    <n v="13825"/>
    <x v="5"/>
    <x v="5"/>
    <n v="1"/>
    <x v="5"/>
    <n v="3"/>
    <n v="0"/>
    <n v="13825"/>
    <s v="14-Jan"/>
    <d v="1899-12-30T13:49:00"/>
    <x v="2"/>
    <x v="8"/>
    <x v="1"/>
    <x v="8"/>
    <x v="2"/>
  </r>
  <r>
    <x v="1602"/>
    <s v=" 18:33"/>
    <s v="Paid to Airtel Recharge"/>
    <s v="P250114183300150369191"/>
    <n v="937794028895"/>
    <x v="1"/>
    <s v="XXXXXX3700"/>
    <n v="5072"/>
    <x v="5"/>
    <x v="5"/>
    <n v="1"/>
    <x v="5"/>
    <n v="3"/>
    <n v="0"/>
    <n v="5072"/>
    <s v="14-Jan"/>
    <d v="1899-12-30T18:33:00"/>
    <x v="3"/>
    <x v="8"/>
    <x v="2"/>
    <x v="5"/>
    <x v="2"/>
  </r>
  <r>
    <x v="1603"/>
    <s v=" 08:50"/>
    <s v="Paid to Stationery Supplier"/>
    <s v="P250115085000359719143"/>
    <n v="537371671519"/>
    <x v="1"/>
    <s v="XXXXXX3700"/>
    <n v="9288"/>
    <x v="5"/>
    <x v="5"/>
    <n v="1"/>
    <x v="6"/>
    <n v="3"/>
    <n v="0"/>
    <n v="9288"/>
    <s v="15-Jan"/>
    <d v="1899-12-30T08:50:00"/>
    <x v="0"/>
    <x v="9"/>
    <x v="1"/>
    <x v="15"/>
    <x v="2"/>
  </r>
  <r>
    <x v="1603"/>
    <s v=" 12:09"/>
    <s v="Paid to Local Provision Store"/>
    <s v="T250115120900641780143"/>
    <n v="352775378045"/>
    <x v="1"/>
    <s v="XXXXXX3700"/>
    <n v="11123"/>
    <x v="5"/>
    <x v="5"/>
    <n v="1"/>
    <x v="6"/>
    <n v="3"/>
    <n v="0"/>
    <n v="11123"/>
    <s v="15-Jan"/>
    <d v="1899-12-30T12:09:00"/>
    <x v="2"/>
    <x v="9"/>
    <x v="1"/>
    <x v="3"/>
    <x v="2"/>
  </r>
  <r>
    <x v="1603"/>
    <s v=" 15:18"/>
    <s v="Received from Customer - Manish Traders"/>
    <s v="T250115151800766211016"/>
    <n v="550634443862"/>
    <x v="0"/>
    <s v="XXXXXX3700"/>
    <n v="13032"/>
    <x v="5"/>
    <x v="5"/>
    <n v="1"/>
    <x v="6"/>
    <n v="3"/>
    <n v="13032"/>
    <n v="0"/>
    <s v="15-Jan"/>
    <d v="1899-12-30T15:18:00"/>
    <x v="2"/>
    <x v="9"/>
    <x v="0"/>
    <x v="9"/>
    <x v="2"/>
  </r>
  <r>
    <x v="1603"/>
    <s v=" 17:26"/>
    <s v="Paid to Bakery &amp; Snacks"/>
    <s v="P250115172600533847241"/>
    <n v="953342756648"/>
    <x v="1"/>
    <s v="XXXXXXXXXX0662"/>
    <n v="5602"/>
    <x v="5"/>
    <x v="5"/>
    <n v="1"/>
    <x v="6"/>
    <n v="3"/>
    <n v="0"/>
    <n v="5602"/>
    <s v="15-Jan"/>
    <d v="1899-12-30T17:26:00"/>
    <x v="3"/>
    <x v="9"/>
    <x v="1"/>
    <x v="4"/>
    <x v="2"/>
  </r>
  <r>
    <x v="1603"/>
    <s v=" 20:34"/>
    <s v="Received from Customer - Kumar Stores"/>
    <s v="T250115203400743424224"/>
    <n v="914718658933"/>
    <x v="0"/>
    <s v="XXXXXXXXXX0662"/>
    <n v="3221"/>
    <x v="5"/>
    <x v="5"/>
    <n v="1"/>
    <x v="6"/>
    <n v="3"/>
    <n v="3221"/>
    <n v="0"/>
    <s v="15-Jan"/>
    <d v="1899-12-30T20:34:00"/>
    <x v="3"/>
    <x v="9"/>
    <x v="0"/>
    <x v="12"/>
    <x v="2"/>
  </r>
  <r>
    <x v="1603"/>
    <s v=" 21:58"/>
    <s v="Received from Customer - ABC Traders"/>
    <s v="T250115215800170376794"/>
    <n v="582295044132"/>
    <x v="0"/>
    <s v="XXXXXX3700"/>
    <n v="11607"/>
    <x v="5"/>
    <x v="5"/>
    <n v="1"/>
    <x v="6"/>
    <n v="3"/>
    <n v="11607"/>
    <n v="0"/>
    <s v="15-Jan"/>
    <d v="1899-12-30T21:58:00"/>
    <x v="1"/>
    <x v="9"/>
    <x v="0"/>
    <x v="7"/>
    <x v="2"/>
  </r>
  <r>
    <x v="1604"/>
    <s v=" 16:24"/>
    <s v="Received from Customer - Kumar Stores"/>
    <s v="T250116162400264395597"/>
    <n v="225358629055"/>
    <x v="0"/>
    <s v="XXXXXX3700"/>
    <n v="11586"/>
    <x v="5"/>
    <x v="5"/>
    <n v="1"/>
    <x v="0"/>
    <n v="3"/>
    <n v="11586"/>
    <n v="0"/>
    <s v="16-Jan"/>
    <d v="1899-12-30T16:24:00"/>
    <x v="2"/>
    <x v="10"/>
    <x v="0"/>
    <x v="11"/>
    <x v="2"/>
  </r>
  <r>
    <x v="1604"/>
    <s v=" 16:45"/>
    <s v="Received from Customer - Ravi Enterprises"/>
    <s v="T250116164500378220637"/>
    <n v="142949179146"/>
    <x v="0"/>
    <s v="XXXXXXXXXX0662"/>
    <n v="23458"/>
    <x v="5"/>
    <x v="5"/>
    <n v="1"/>
    <x v="0"/>
    <n v="3"/>
    <n v="23458"/>
    <n v="0"/>
    <s v="16-Jan"/>
    <d v="1899-12-30T16:45:00"/>
    <x v="2"/>
    <x v="10"/>
    <x v="0"/>
    <x v="11"/>
    <x v="2"/>
  </r>
  <r>
    <x v="1605"/>
    <s v=" 11:21"/>
    <s v="Paid to Hotel Gowdas"/>
    <s v="T250117112100732064611"/>
    <n v="590666578058"/>
    <x v="1"/>
    <s v="XXXXXXXXXX0662"/>
    <n v="5468"/>
    <x v="5"/>
    <x v="5"/>
    <n v="1"/>
    <x v="1"/>
    <n v="3"/>
    <n v="0"/>
    <n v="5468"/>
    <s v="17-Jan"/>
    <d v="1899-12-30T11:21:00"/>
    <x v="0"/>
    <x v="11"/>
    <x v="1"/>
    <x v="2"/>
    <x v="2"/>
  </r>
  <r>
    <x v="1605"/>
    <s v=" 14:13"/>
    <s v="Paid to Local Hotel"/>
    <s v="T250117141300340659318"/>
    <n v="502654201609"/>
    <x v="1"/>
    <s v="XXXXXX3700"/>
    <n v="22391"/>
    <x v="5"/>
    <x v="5"/>
    <n v="1"/>
    <x v="1"/>
    <n v="3"/>
    <n v="0"/>
    <n v="22391"/>
    <s v="17-Jan"/>
    <d v="1899-12-30T14:13:00"/>
    <x v="2"/>
    <x v="11"/>
    <x v="1"/>
    <x v="10"/>
    <x v="2"/>
  </r>
  <r>
    <x v="1605"/>
    <s v=" 16:19"/>
    <s v="Paid to IOCL Service Station"/>
    <s v="T250117161900416931812"/>
    <n v="695892491351"/>
    <x v="1"/>
    <s v="XXXXXX3700"/>
    <n v="8916"/>
    <x v="5"/>
    <x v="5"/>
    <n v="1"/>
    <x v="1"/>
    <n v="3"/>
    <n v="0"/>
    <n v="8916"/>
    <s v="17-Jan"/>
    <d v="1899-12-30T16:19:00"/>
    <x v="2"/>
    <x v="11"/>
    <x v="1"/>
    <x v="11"/>
    <x v="2"/>
  </r>
  <r>
    <x v="1605"/>
    <s v=" 16:55"/>
    <s v="Paid to PhonePe"/>
    <s v="P250117165500551896023"/>
    <n v="637488390378"/>
    <x v="1"/>
    <s v="XXXXXX3700"/>
    <n v="7111"/>
    <x v="5"/>
    <x v="5"/>
    <n v="1"/>
    <x v="1"/>
    <n v="3"/>
    <n v="0"/>
    <n v="7111"/>
    <s v="17-Jan"/>
    <d v="1899-12-30T16:55:00"/>
    <x v="2"/>
    <x v="11"/>
    <x v="1"/>
    <x v="11"/>
    <x v="2"/>
  </r>
  <r>
    <x v="1605"/>
    <s v=" 17:34"/>
    <s v="Paid to Local Shopping Store"/>
    <s v="P250117173400978223692"/>
    <n v="903331367235"/>
    <x v="1"/>
    <s v="XXXXXX3700"/>
    <n v="2124"/>
    <x v="5"/>
    <x v="5"/>
    <n v="1"/>
    <x v="1"/>
    <n v="3"/>
    <n v="0"/>
    <n v="2124"/>
    <s v="17-Jan"/>
    <d v="1899-12-30T17:34:00"/>
    <x v="3"/>
    <x v="11"/>
    <x v="1"/>
    <x v="4"/>
    <x v="2"/>
  </r>
  <r>
    <x v="1605"/>
    <s v=" 22:24"/>
    <s v="Received from Customer - Sri Lakshmi Stores"/>
    <s v="T250117222400306178561"/>
    <n v="877713686681"/>
    <x v="0"/>
    <s v="XXXXXXXXXX0662"/>
    <n v="7073"/>
    <x v="5"/>
    <x v="5"/>
    <n v="1"/>
    <x v="1"/>
    <n v="3"/>
    <n v="7073"/>
    <n v="0"/>
    <s v="17-Jan"/>
    <d v="1899-12-30T22:24:00"/>
    <x v="1"/>
    <x v="11"/>
    <x v="0"/>
    <x v="16"/>
    <x v="2"/>
  </r>
  <r>
    <x v="1606"/>
    <s v=" 11:33"/>
    <s v="Received from Ramesh"/>
    <s v="T250118113300775452308"/>
    <n v="498383226945"/>
    <x v="0"/>
    <s v="XXXXXX3700"/>
    <n v="20054"/>
    <x v="5"/>
    <x v="5"/>
    <n v="1"/>
    <x v="2"/>
    <n v="3"/>
    <n v="20054"/>
    <n v="0"/>
    <s v="18-Jan"/>
    <d v="1899-12-30T11:33:00"/>
    <x v="0"/>
    <x v="12"/>
    <x v="0"/>
    <x v="2"/>
    <x v="2"/>
  </r>
  <r>
    <x v="1606"/>
    <s v=" 20:06"/>
    <s v="Paid to BP Petrol Pump"/>
    <s v="T250118200600131733366"/>
    <n v="631899821463"/>
    <x v="1"/>
    <s v="XXXXXX3700"/>
    <n v="7875"/>
    <x v="5"/>
    <x v="5"/>
    <n v="1"/>
    <x v="2"/>
    <n v="3"/>
    <n v="0"/>
    <n v="7875"/>
    <s v="18-Jan"/>
    <d v="1899-12-30T20:06:00"/>
    <x v="3"/>
    <x v="12"/>
    <x v="3"/>
    <x v="12"/>
    <x v="2"/>
  </r>
  <r>
    <x v="1607"/>
    <s v=" 10:50"/>
    <s v="Paid to Family Member - Ravi"/>
    <s v="T250119105000611829716"/>
    <n v="691668018886"/>
    <x v="1"/>
    <s v="XXXXXX3700"/>
    <n v="6089"/>
    <x v="5"/>
    <x v="5"/>
    <n v="1"/>
    <x v="3"/>
    <n v="4"/>
    <n v="0"/>
    <n v="6089"/>
    <s v="19-Jan"/>
    <d v="1899-12-30T10:50:00"/>
    <x v="0"/>
    <x v="13"/>
    <x v="1"/>
    <x v="0"/>
    <x v="2"/>
  </r>
  <r>
    <x v="1607"/>
    <s v=" 12:09"/>
    <s v="Received from Other UPI User"/>
    <s v="T250119120900338100670"/>
    <n v="709929903658"/>
    <x v="0"/>
    <s v="XXXXXX3700"/>
    <n v="4977"/>
    <x v="5"/>
    <x v="5"/>
    <n v="1"/>
    <x v="3"/>
    <n v="4"/>
    <n v="4977"/>
    <n v="0"/>
    <s v="19-Jan"/>
    <d v="1899-12-30T12:09:00"/>
    <x v="2"/>
    <x v="13"/>
    <x v="0"/>
    <x v="3"/>
    <x v="2"/>
  </r>
  <r>
    <x v="1607"/>
    <s v=" 12:31"/>
    <s v="Received from Lokesh"/>
    <s v="T250119123100749519831"/>
    <n v="77399115345"/>
    <x v="0"/>
    <s v="XXXXXX3700"/>
    <n v="6262"/>
    <x v="5"/>
    <x v="5"/>
    <n v="1"/>
    <x v="3"/>
    <n v="4"/>
    <n v="6262"/>
    <n v="0"/>
    <s v="19-Jan"/>
    <d v="1899-12-30T12:31:00"/>
    <x v="2"/>
    <x v="13"/>
    <x v="0"/>
    <x v="3"/>
    <x v="2"/>
  </r>
  <r>
    <x v="1607"/>
    <s v=" 13:19"/>
    <s v="Received from Ramesh"/>
    <s v="T250119131900368599479"/>
    <n v="708922454439"/>
    <x v="0"/>
    <s v="XXXXXX3700"/>
    <n v="3073"/>
    <x v="5"/>
    <x v="5"/>
    <n v="1"/>
    <x v="3"/>
    <n v="4"/>
    <n v="3073"/>
    <n v="0"/>
    <s v="19-Jan"/>
    <d v="1899-12-30T13:19:00"/>
    <x v="2"/>
    <x v="13"/>
    <x v="0"/>
    <x v="8"/>
    <x v="2"/>
  </r>
  <r>
    <x v="1607"/>
    <s v=" 21:05"/>
    <s v="Paid to Swiggy"/>
    <s v="P250119210500309620950"/>
    <n v="396822946636"/>
    <x v="1"/>
    <s v="XXXXXXXXXX0662"/>
    <n v="8507"/>
    <x v="5"/>
    <x v="5"/>
    <n v="1"/>
    <x v="3"/>
    <n v="4"/>
    <n v="0"/>
    <n v="8507"/>
    <s v="19-Jan"/>
    <d v="1899-12-30T21:05:00"/>
    <x v="1"/>
    <x v="13"/>
    <x v="1"/>
    <x v="7"/>
    <x v="2"/>
  </r>
  <r>
    <x v="1608"/>
    <s v=" 09:59"/>
    <s v="Paid to KOMAL TRADERS"/>
    <s v="P250120095900580744368"/>
    <n v="673089769201"/>
    <x v="1"/>
    <s v="XXXXXXXXXX0662"/>
    <n v="3831"/>
    <x v="5"/>
    <x v="5"/>
    <n v="1"/>
    <x v="4"/>
    <n v="4"/>
    <n v="0"/>
    <n v="3831"/>
    <s v="20-Jan"/>
    <d v="1899-12-30T09:59:00"/>
    <x v="0"/>
    <x v="14"/>
    <x v="1"/>
    <x v="13"/>
    <x v="2"/>
  </r>
  <r>
    <x v="1608"/>
    <s v=" 11:53"/>
    <s v="Received from Family Member - Ravi"/>
    <s v="T250120115300381532102"/>
    <n v="382229469456"/>
    <x v="0"/>
    <s v="XXXXXX3700"/>
    <n v="11311"/>
    <x v="5"/>
    <x v="5"/>
    <n v="1"/>
    <x v="4"/>
    <n v="4"/>
    <n v="11311"/>
    <n v="0"/>
    <s v="20-Jan"/>
    <d v="1899-12-30T11:53:00"/>
    <x v="0"/>
    <x v="14"/>
    <x v="0"/>
    <x v="2"/>
    <x v="2"/>
  </r>
  <r>
    <x v="1608"/>
    <s v=" 11:57"/>
    <s v="Paid to Family Member - Ravi"/>
    <s v="P250120115700275126555"/>
    <n v="532736304671"/>
    <x v="1"/>
    <s v="XXXXXXXXXX0662"/>
    <n v="7678"/>
    <x v="5"/>
    <x v="5"/>
    <n v="1"/>
    <x v="4"/>
    <n v="4"/>
    <n v="0"/>
    <n v="7678"/>
    <s v="20-Jan"/>
    <d v="1899-12-30T11:57:00"/>
    <x v="0"/>
    <x v="14"/>
    <x v="1"/>
    <x v="2"/>
    <x v="2"/>
  </r>
  <r>
    <x v="1608"/>
    <s v=" 16:32"/>
    <s v="Paid to Santhu"/>
    <s v="P250120163200918259065"/>
    <n v="222028376158"/>
    <x v="1"/>
    <s v="XXXXXX3700"/>
    <n v="3204"/>
    <x v="5"/>
    <x v="5"/>
    <n v="1"/>
    <x v="4"/>
    <n v="4"/>
    <n v="0"/>
    <n v="3204"/>
    <s v="20-Jan"/>
    <d v="1899-12-30T16:32:00"/>
    <x v="2"/>
    <x v="14"/>
    <x v="1"/>
    <x v="11"/>
    <x v="2"/>
  </r>
  <r>
    <x v="1608"/>
    <s v=" 16:36"/>
    <s v="Received from Other UPI User"/>
    <s v="T250120163600632338816"/>
    <n v="287668743712"/>
    <x v="0"/>
    <s v="XXXXXX3700"/>
    <n v="14227"/>
    <x v="5"/>
    <x v="5"/>
    <n v="1"/>
    <x v="4"/>
    <n v="4"/>
    <n v="14227"/>
    <n v="0"/>
    <s v="20-Jan"/>
    <d v="1899-12-30T16:36:00"/>
    <x v="2"/>
    <x v="14"/>
    <x v="0"/>
    <x v="11"/>
    <x v="2"/>
  </r>
  <r>
    <x v="1608"/>
    <s v=" 21:16"/>
    <s v="Received from Manish"/>
    <s v="T250120211600131872669"/>
    <n v="34418700877"/>
    <x v="0"/>
    <s v="XXXXXX3700"/>
    <n v="7642"/>
    <x v="5"/>
    <x v="5"/>
    <n v="1"/>
    <x v="4"/>
    <n v="4"/>
    <n v="7642"/>
    <n v="0"/>
    <s v="20-Jan"/>
    <d v="1899-12-30T21:16:00"/>
    <x v="1"/>
    <x v="14"/>
    <x v="0"/>
    <x v="7"/>
    <x v="2"/>
  </r>
  <r>
    <x v="1609"/>
    <s v=" 13:43"/>
    <s v="Received from Customer - Ramesh &amp; Co"/>
    <s v="T250121134300257216398"/>
    <n v="253961924210"/>
    <x v="0"/>
    <s v="XXXXXX3700"/>
    <n v="9577"/>
    <x v="5"/>
    <x v="5"/>
    <n v="1"/>
    <x v="5"/>
    <n v="4"/>
    <n v="9577"/>
    <n v="0"/>
    <s v="21-Jan"/>
    <d v="1899-12-30T13:43:00"/>
    <x v="2"/>
    <x v="15"/>
    <x v="0"/>
    <x v="8"/>
    <x v="2"/>
  </r>
  <r>
    <x v="1609"/>
    <s v=" 14:27"/>
    <s v="Received from Customer - ABC Traders"/>
    <s v="T250121142700571951570"/>
    <n v="848895333014"/>
    <x v="0"/>
    <s v="XXXXXX3700"/>
    <n v="7870"/>
    <x v="5"/>
    <x v="5"/>
    <n v="1"/>
    <x v="5"/>
    <n v="4"/>
    <n v="7870"/>
    <n v="0"/>
    <s v="21-Jan"/>
    <d v="1899-12-30T14:27:00"/>
    <x v="2"/>
    <x v="15"/>
    <x v="0"/>
    <x v="10"/>
    <x v="2"/>
  </r>
  <r>
    <x v="1609"/>
    <s v=" 16:43"/>
    <s v="Received from Customer - Kumar Stores"/>
    <s v="T250121164300574495679"/>
    <n v="439654072073"/>
    <x v="0"/>
    <s v="XXXXXXXXXX0662"/>
    <n v="9457"/>
    <x v="5"/>
    <x v="5"/>
    <n v="1"/>
    <x v="5"/>
    <n v="4"/>
    <n v="9457"/>
    <n v="0"/>
    <s v="21-Jan"/>
    <d v="1899-12-30T16:43:00"/>
    <x v="2"/>
    <x v="15"/>
    <x v="0"/>
    <x v="11"/>
    <x v="2"/>
  </r>
  <r>
    <x v="1609"/>
    <s v=" 17:06"/>
    <s v="Received from Customer - Ramesh &amp; Co"/>
    <s v="T250121170600844951802"/>
    <n v="959516551746"/>
    <x v="0"/>
    <s v="XXXXXXXXXX0662"/>
    <n v="15804"/>
    <x v="5"/>
    <x v="5"/>
    <n v="1"/>
    <x v="5"/>
    <n v="4"/>
    <n v="15804"/>
    <n v="0"/>
    <s v="21-Jan"/>
    <d v="1899-12-30T17:06:00"/>
    <x v="3"/>
    <x v="15"/>
    <x v="0"/>
    <x v="4"/>
    <x v="2"/>
  </r>
  <r>
    <x v="1609"/>
    <s v=" 17:20"/>
    <s v="Paid to Manish"/>
    <s v="P250121172000550602206"/>
    <n v="326226269745"/>
    <x v="1"/>
    <s v="XXXXXXXXXX0662"/>
    <n v="5986"/>
    <x v="5"/>
    <x v="5"/>
    <n v="1"/>
    <x v="5"/>
    <n v="4"/>
    <n v="0"/>
    <n v="5986"/>
    <s v="21-Jan"/>
    <d v="1899-12-30T17:20:00"/>
    <x v="3"/>
    <x v="15"/>
    <x v="1"/>
    <x v="4"/>
    <x v="2"/>
  </r>
  <r>
    <x v="1609"/>
    <s v=" 17:38"/>
    <s v="Paid to Airtel Recharge"/>
    <s v="P250121173800405240909"/>
    <n v="742509828894"/>
    <x v="1"/>
    <s v="XXXXXX3700"/>
    <n v="5579"/>
    <x v="5"/>
    <x v="5"/>
    <n v="1"/>
    <x v="5"/>
    <n v="4"/>
    <n v="0"/>
    <n v="5579"/>
    <s v="21-Jan"/>
    <d v="1899-12-30T17:38:00"/>
    <x v="3"/>
    <x v="15"/>
    <x v="2"/>
    <x v="4"/>
    <x v="2"/>
  </r>
  <r>
    <x v="1609"/>
    <s v=" 18:54"/>
    <s v="Paid to KOMAL TRADERS"/>
    <s v="P250121185400208676295"/>
    <n v="399827984647"/>
    <x v="1"/>
    <s v="XXXXXX3700"/>
    <n v="2339"/>
    <x v="5"/>
    <x v="5"/>
    <n v="1"/>
    <x v="5"/>
    <n v="4"/>
    <n v="0"/>
    <n v="2339"/>
    <s v="21-Jan"/>
    <d v="1899-12-30T18:54:00"/>
    <x v="3"/>
    <x v="15"/>
    <x v="1"/>
    <x v="5"/>
    <x v="2"/>
  </r>
  <r>
    <x v="1610"/>
    <s v=" 07:35"/>
    <s v="Paid to KOMAL TRADERS"/>
    <s v="T250122073500312211692"/>
    <n v="606752987744"/>
    <x v="1"/>
    <s v="XXXXXX3700"/>
    <n v="13351"/>
    <x v="5"/>
    <x v="5"/>
    <n v="1"/>
    <x v="6"/>
    <n v="4"/>
    <n v="0"/>
    <n v="13351"/>
    <s v="22-Jan"/>
    <d v="1899-12-30T07:35:00"/>
    <x v="0"/>
    <x v="16"/>
    <x v="1"/>
    <x v="14"/>
    <x v="2"/>
  </r>
  <r>
    <x v="1610"/>
    <s v=" 09:48"/>
    <s v="Received from Santhu"/>
    <s v="T250122094800425871449"/>
    <n v="438267163170"/>
    <x v="0"/>
    <s v="XXXXXXXXXX0662"/>
    <n v="6592"/>
    <x v="5"/>
    <x v="5"/>
    <n v="1"/>
    <x v="6"/>
    <n v="4"/>
    <n v="6592"/>
    <n v="0"/>
    <s v="22-Jan"/>
    <d v="1899-12-30T09:48:00"/>
    <x v="0"/>
    <x v="16"/>
    <x v="0"/>
    <x v="13"/>
    <x v="2"/>
  </r>
  <r>
    <x v="1610"/>
    <s v=" 11:42"/>
    <s v="Received from Customer - Sri Lakshmi Stores"/>
    <s v="T250122114200110712199"/>
    <n v="286878524652"/>
    <x v="0"/>
    <s v="XXXXXXXXXX0662"/>
    <n v="6396"/>
    <x v="5"/>
    <x v="5"/>
    <n v="1"/>
    <x v="6"/>
    <n v="4"/>
    <n v="6396"/>
    <n v="0"/>
    <s v="22-Jan"/>
    <d v="1899-12-30T11:42:00"/>
    <x v="0"/>
    <x v="16"/>
    <x v="0"/>
    <x v="2"/>
    <x v="2"/>
  </r>
  <r>
    <x v="1610"/>
    <s v=" 13:34"/>
    <s v="Received from Customer - Sagar Enterprises"/>
    <s v="T250122133400461667833"/>
    <n v="678579115542"/>
    <x v="0"/>
    <s v="XXXXXX3700"/>
    <n v="13489"/>
    <x v="5"/>
    <x v="5"/>
    <n v="1"/>
    <x v="6"/>
    <n v="4"/>
    <n v="13489"/>
    <n v="0"/>
    <s v="22-Jan"/>
    <d v="1899-12-30T13:34:00"/>
    <x v="2"/>
    <x v="16"/>
    <x v="0"/>
    <x v="8"/>
    <x v="2"/>
  </r>
  <r>
    <x v="1610"/>
    <s v=" 14:43"/>
    <s v="Received from Lokesh"/>
    <s v="T250122144300629477311"/>
    <n v="742842230896"/>
    <x v="0"/>
    <s v="XXXXXX3700"/>
    <n v="10450"/>
    <x v="5"/>
    <x v="5"/>
    <n v="1"/>
    <x v="6"/>
    <n v="4"/>
    <n v="10450"/>
    <n v="0"/>
    <s v="22-Jan"/>
    <d v="1899-12-30T14:43:00"/>
    <x v="2"/>
    <x v="16"/>
    <x v="0"/>
    <x v="10"/>
    <x v="2"/>
  </r>
  <r>
    <x v="1610"/>
    <s v=" 15:13"/>
    <s v="Received from Other UPI User"/>
    <s v="T250122151300747824780"/>
    <n v="93868741579"/>
    <x v="0"/>
    <s v="XXXXXX3700"/>
    <n v="3961"/>
    <x v="5"/>
    <x v="5"/>
    <n v="1"/>
    <x v="6"/>
    <n v="4"/>
    <n v="3961"/>
    <n v="0"/>
    <s v="22-Jan"/>
    <d v="1899-12-30T15:13:00"/>
    <x v="2"/>
    <x v="16"/>
    <x v="0"/>
    <x v="9"/>
    <x v="2"/>
  </r>
  <r>
    <x v="1610"/>
    <s v=" 15:37"/>
    <s v="Paid to Velu"/>
    <s v="T250122153700376590967"/>
    <n v="546628688950"/>
    <x v="1"/>
    <s v="XXXXXXXXXX0662"/>
    <n v="17355"/>
    <x v="5"/>
    <x v="5"/>
    <n v="1"/>
    <x v="6"/>
    <n v="4"/>
    <n v="0"/>
    <n v="17355"/>
    <s v="22-Jan"/>
    <d v="1899-12-30T15:37:00"/>
    <x v="2"/>
    <x v="16"/>
    <x v="1"/>
    <x v="9"/>
    <x v="2"/>
  </r>
  <r>
    <x v="1610"/>
    <s v=" 16:04"/>
    <s v="Paid to BP Petrol Pump"/>
    <s v="P250122160400550758440"/>
    <n v="51819133331"/>
    <x v="1"/>
    <s v="XXXXXX3700"/>
    <n v="7260"/>
    <x v="5"/>
    <x v="5"/>
    <n v="1"/>
    <x v="6"/>
    <n v="4"/>
    <n v="0"/>
    <n v="7260"/>
    <s v="22-Jan"/>
    <d v="1899-12-30T16:04:00"/>
    <x v="2"/>
    <x v="16"/>
    <x v="3"/>
    <x v="11"/>
    <x v="2"/>
  </r>
  <r>
    <x v="1610"/>
    <s v=" 17:21"/>
    <s v="Received from Customer - ABC Traders"/>
    <s v="T250122172100716962239"/>
    <n v="372427927729"/>
    <x v="0"/>
    <s v="XXXXXX3700"/>
    <n v="9680"/>
    <x v="5"/>
    <x v="5"/>
    <n v="1"/>
    <x v="6"/>
    <n v="4"/>
    <n v="9680"/>
    <n v="0"/>
    <s v="22-Jan"/>
    <d v="1899-12-30T17:21:00"/>
    <x v="3"/>
    <x v="16"/>
    <x v="0"/>
    <x v="4"/>
    <x v="2"/>
  </r>
  <r>
    <x v="1610"/>
    <s v=" 19:42"/>
    <s v="Received from Customer - Manish Traders"/>
    <s v="T250122194200949393598"/>
    <n v="908477761804"/>
    <x v="0"/>
    <s v="XXXXXX3700"/>
    <n v="2698"/>
    <x v="5"/>
    <x v="5"/>
    <n v="1"/>
    <x v="6"/>
    <n v="4"/>
    <n v="2698"/>
    <n v="0"/>
    <s v="22-Jan"/>
    <d v="1899-12-30T19:42:00"/>
    <x v="3"/>
    <x v="16"/>
    <x v="0"/>
    <x v="6"/>
    <x v="2"/>
  </r>
  <r>
    <x v="1610"/>
    <s v=" 19:56"/>
    <s v="Received from Other Customer"/>
    <s v="T250122195600231168244"/>
    <n v="686428426593"/>
    <x v="0"/>
    <s v="XXXXXXXXXX0662"/>
    <n v="7861"/>
    <x v="5"/>
    <x v="5"/>
    <n v="1"/>
    <x v="6"/>
    <n v="4"/>
    <n v="7861"/>
    <n v="0"/>
    <s v="22-Jan"/>
    <d v="1899-12-30T19:56:00"/>
    <x v="3"/>
    <x v="16"/>
    <x v="0"/>
    <x v="6"/>
    <x v="2"/>
  </r>
  <r>
    <x v="1611"/>
    <s v=" 09:55"/>
    <s v="Paid to Bakery &amp; Snacks"/>
    <s v="T250123095500166509790"/>
    <n v="895273379050"/>
    <x v="1"/>
    <s v="XXXXXX3700"/>
    <n v="13084"/>
    <x v="5"/>
    <x v="5"/>
    <n v="1"/>
    <x v="0"/>
    <n v="4"/>
    <n v="0"/>
    <n v="13084"/>
    <s v="23-Jan"/>
    <d v="1899-12-30T09:55:00"/>
    <x v="0"/>
    <x v="17"/>
    <x v="1"/>
    <x v="13"/>
    <x v="2"/>
  </r>
  <r>
    <x v="1611"/>
    <s v=" 10:48"/>
    <s v="Received from Ramesh"/>
    <s v="T250123104800401230130"/>
    <n v="685265281433"/>
    <x v="0"/>
    <s v="XXXXXX3700"/>
    <n v="1534"/>
    <x v="5"/>
    <x v="5"/>
    <n v="1"/>
    <x v="0"/>
    <n v="4"/>
    <n v="1534"/>
    <n v="0"/>
    <s v="23-Jan"/>
    <d v="1899-12-30T10:48:00"/>
    <x v="0"/>
    <x v="17"/>
    <x v="0"/>
    <x v="0"/>
    <x v="2"/>
  </r>
  <r>
    <x v="1611"/>
    <s v=" 11:23"/>
    <s v="Paid to Hotel Gowdas"/>
    <s v="P250123112300429617942"/>
    <n v="390613278139"/>
    <x v="1"/>
    <s v="XXXXXX3700"/>
    <n v="12633"/>
    <x v="5"/>
    <x v="5"/>
    <n v="1"/>
    <x v="0"/>
    <n v="4"/>
    <n v="0"/>
    <n v="12633"/>
    <s v="23-Jan"/>
    <d v="1899-12-30T11:23:00"/>
    <x v="0"/>
    <x v="17"/>
    <x v="1"/>
    <x v="2"/>
    <x v="2"/>
  </r>
  <r>
    <x v="1611"/>
    <s v=" 12:13"/>
    <s v="Paid to Wholesale Supplier"/>
    <s v="T250123121300674978892"/>
    <n v="270367192520"/>
    <x v="1"/>
    <s v="XXXXXXXXXX0662"/>
    <n v="12683"/>
    <x v="5"/>
    <x v="5"/>
    <n v="1"/>
    <x v="0"/>
    <n v="4"/>
    <n v="0"/>
    <n v="12683"/>
    <s v="23-Jan"/>
    <d v="1899-12-30T12:13:00"/>
    <x v="2"/>
    <x v="17"/>
    <x v="1"/>
    <x v="3"/>
    <x v="2"/>
  </r>
  <r>
    <x v="1611"/>
    <s v=" 17:26"/>
    <s v="Paid to Mobile Recharge"/>
    <s v="P250123172600543193577"/>
    <n v="486725237755"/>
    <x v="1"/>
    <s v="XXXXXXXXXX0662"/>
    <n v="1388"/>
    <x v="5"/>
    <x v="5"/>
    <n v="1"/>
    <x v="0"/>
    <n v="4"/>
    <n v="0"/>
    <n v="1388"/>
    <s v="23-Jan"/>
    <d v="1899-12-30T17:26:00"/>
    <x v="3"/>
    <x v="17"/>
    <x v="2"/>
    <x v="4"/>
    <x v="2"/>
  </r>
  <r>
    <x v="1611"/>
    <s v=" 22:35"/>
    <s v="Paid to Ramesh"/>
    <s v="P250123223500160990251"/>
    <n v="994734507790"/>
    <x v="1"/>
    <s v="XXXXXX3700"/>
    <n v="3107"/>
    <x v="5"/>
    <x v="5"/>
    <n v="1"/>
    <x v="0"/>
    <n v="4"/>
    <n v="0"/>
    <n v="3107"/>
    <s v="23-Jan"/>
    <d v="1899-12-30T22:35:00"/>
    <x v="1"/>
    <x v="17"/>
    <x v="1"/>
    <x v="16"/>
    <x v="2"/>
  </r>
  <r>
    <x v="1612"/>
    <s v=" 13:15"/>
    <s v="Paid to BP Petrol Pump"/>
    <s v="T250124131500400632228"/>
    <n v="133494660051"/>
    <x v="1"/>
    <s v="XXXXXX3700"/>
    <n v="3254"/>
    <x v="5"/>
    <x v="5"/>
    <n v="1"/>
    <x v="1"/>
    <n v="4"/>
    <n v="0"/>
    <n v="3254"/>
    <s v="24-Jan"/>
    <d v="1899-12-30T13:15:00"/>
    <x v="2"/>
    <x v="18"/>
    <x v="3"/>
    <x v="8"/>
    <x v="2"/>
  </r>
  <r>
    <x v="1612"/>
    <s v=" 13:52"/>
    <s v="Paid to Local Provision Store"/>
    <s v="T250124135200756450238"/>
    <n v="370831741906"/>
    <x v="1"/>
    <s v="XXXXXX3700"/>
    <n v="4566"/>
    <x v="5"/>
    <x v="5"/>
    <n v="1"/>
    <x v="1"/>
    <n v="4"/>
    <n v="0"/>
    <n v="4566"/>
    <s v="24-Jan"/>
    <d v="1899-12-30T13:52:00"/>
    <x v="2"/>
    <x v="18"/>
    <x v="1"/>
    <x v="8"/>
    <x v="2"/>
  </r>
  <r>
    <x v="1612"/>
    <s v=" 14:53"/>
    <s v="Received from Customer - Kumar Stores"/>
    <s v="T250124145300202665666"/>
    <n v="116967171728"/>
    <x v="0"/>
    <s v="XXXXXX3700"/>
    <n v="3189"/>
    <x v="5"/>
    <x v="5"/>
    <n v="1"/>
    <x v="1"/>
    <n v="4"/>
    <n v="3189"/>
    <n v="0"/>
    <s v="24-Jan"/>
    <d v="1899-12-30T14:53:00"/>
    <x v="2"/>
    <x v="18"/>
    <x v="0"/>
    <x v="10"/>
    <x v="2"/>
  </r>
  <r>
    <x v="1612"/>
    <s v=" 15:44"/>
    <s v="Paid to Mobile Recharge"/>
    <s v="T250124154400593097713"/>
    <n v="849113461982"/>
    <x v="1"/>
    <s v="XXXXXX3700"/>
    <n v="3010"/>
    <x v="5"/>
    <x v="5"/>
    <n v="1"/>
    <x v="1"/>
    <n v="4"/>
    <n v="0"/>
    <n v="3010"/>
    <s v="24-Jan"/>
    <d v="1899-12-30T15:44:00"/>
    <x v="2"/>
    <x v="18"/>
    <x v="2"/>
    <x v="9"/>
    <x v="2"/>
  </r>
  <r>
    <x v="1612"/>
    <s v=" 16:49"/>
    <s v="Received from Family Member - Priya"/>
    <s v="T250124164900941314831"/>
    <n v="786218696203"/>
    <x v="0"/>
    <s v="XXXXXX3700"/>
    <n v="8185"/>
    <x v="5"/>
    <x v="5"/>
    <n v="1"/>
    <x v="1"/>
    <n v="4"/>
    <n v="8185"/>
    <n v="0"/>
    <s v="24-Jan"/>
    <d v="1899-12-30T16:49:00"/>
    <x v="2"/>
    <x v="18"/>
    <x v="0"/>
    <x v="11"/>
    <x v="2"/>
  </r>
  <r>
    <x v="1612"/>
    <s v=" 16:55"/>
    <s v="Paid to IOCL Service Station"/>
    <s v="P250124165500638570663"/>
    <n v="58291852318"/>
    <x v="1"/>
    <s v="XXXXXX3700"/>
    <n v="4796"/>
    <x v="5"/>
    <x v="5"/>
    <n v="1"/>
    <x v="1"/>
    <n v="4"/>
    <n v="0"/>
    <n v="4796"/>
    <s v="24-Jan"/>
    <d v="1899-12-30T16:55:00"/>
    <x v="2"/>
    <x v="18"/>
    <x v="1"/>
    <x v="11"/>
    <x v="2"/>
  </r>
  <r>
    <x v="1612"/>
    <s v=" 18:13"/>
    <s v="Paid to Nandini Milk Parlour"/>
    <s v="P250124181300875119948"/>
    <n v="128926961126"/>
    <x v="1"/>
    <s v="XXXXXXXXXX0662"/>
    <n v="3266"/>
    <x v="5"/>
    <x v="5"/>
    <n v="1"/>
    <x v="1"/>
    <n v="4"/>
    <n v="0"/>
    <n v="3266"/>
    <s v="24-Jan"/>
    <d v="1899-12-30T18:13:00"/>
    <x v="3"/>
    <x v="18"/>
    <x v="1"/>
    <x v="5"/>
    <x v="2"/>
  </r>
  <r>
    <x v="1612"/>
    <s v=" 18:26"/>
    <s v="Received from Customer - ABC Traders"/>
    <s v="T250124182600492081226"/>
    <n v="728886972430"/>
    <x v="0"/>
    <s v="XXXXXX3700"/>
    <n v="12079"/>
    <x v="5"/>
    <x v="5"/>
    <n v="1"/>
    <x v="1"/>
    <n v="4"/>
    <n v="12079"/>
    <n v="0"/>
    <s v="24-Jan"/>
    <d v="1899-12-30T18:26:00"/>
    <x v="3"/>
    <x v="18"/>
    <x v="0"/>
    <x v="5"/>
    <x v="2"/>
  </r>
  <r>
    <x v="1613"/>
    <s v=" 11:41"/>
    <s v="Received from Customer - ABC Traders"/>
    <s v="T250125114100986359780"/>
    <n v="901093812947"/>
    <x v="0"/>
    <s v="XXXXXX3700"/>
    <n v="6703"/>
    <x v="5"/>
    <x v="5"/>
    <n v="1"/>
    <x v="2"/>
    <n v="4"/>
    <n v="6703"/>
    <n v="0"/>
    <s v="25-Jan"/>
    <d v="1899-12-30T11:41:00"/>
    <x v="0"/>
    <x v="19"/>
    <x v="0"/>
    <x v="2"/>
    <x v="2"/>
  </r>
  <r>
    <x v="1613"/>
    <s v=" 16:25"/>
    <s v="Paid to Bank Account Transfer"/>
    <s v="P250125162500844285727"/>
    <n v="248692619054"/>
    <x v="1"/>
    <s v="XXXXXX3700"/>
    <n v="5887"/>
    <x v="5"/>
    <x v="5"/>
    <n v="1"/>
    <x v="2"/>
    <n v="4"/>
    <n v="0"/>
    <n v="5887"/>
    <s v="25-Jan"/>
    <d v="1899-12-30T16:25:00"/>
    <x v="2"/>
    <x v="19"/>
    <x v="1"/>
    <x v="11"/>
    <x v="2"/>
  </r>
  <r>
    <x v="1613"/>
    <s v=" 18:45"/>
    <s v="Received from Customer - Ramesh &amp; Co"/>
    <s v="T250125184500352744356"/>
    <n v="158972795790"/>
    <x v="0"/>
    <s v="XXXXXX3700"/>
    <n v="8627"/>
    <x v="5"/>
    <x v="5"/>
    <n v="1"/>
    <x v="2"/>
    <n v="4"/>
    <n v="8627"/>
    <n v="0"/>
    <s v="25-Jan"/>
    <d v="1899-12-30T18:45:00"/>
    <x v="3"/>
    <x v="19"/>
    <x v="0"/>
    <x v="5"/>
    <x v="2"/>
  </r>
  <r>
    <x v="1613"/>
    <s v=" 21:02"/>
    <s v="Received from Customer - Venkatesh Traders"/>
    <s v="T250125210200403523038"/>
    <n v="307488870185"/>
    <x v="0"/>
    <s v="XXXXXXXXXX0662"/>
    <n v="17132"/>
    <x v="5"/>
    <x v="5"/>
    <n v="1"/>
    <x v="2"/>
    <n v="4"/>
    <n v="17132"/>
    <n v="0"/>
    <s v="25-Jan"/>
    <d v="1899-12-30T21:02:00"/>
    <x v="1"/>
    <x v="19"/>
    <x v="0"/>
    <x v="7"/>
    <x v="2"/>
  </r>
  <r>
    <x v="1613"/>
    <s v=" 22:16"/>
    <s v="Paid to Packaging Supplier"/>
    <s v="P250125221600339325357"/>
    <n v="792854759674"/>
    <x v="1"/>
    <s v="XXXXXX3700"/>
    <n v="2255"/>
    <x v="5"/>
    <x v="5"/>
    <n v="1"/>
    <x v="2"/>
    <n v="4"/>
    <n v="0"/>
    <n v="2255"/>
    <s v="25-Jan"/>
    <d v="1899-12-30T22:16:00"/>
    <x v="1"/>
    <x v="19"/>
    <x v="1"/>
    <x v="16"/>
    <x v="2"/>
  </r>
  <r>
    <x v="1614"/>
    <s v=" 08:52"/>
    <s v="Received from Family Member - Priya"/>
    <s v="T250126085200845553638"/>
    <n v="918092439460"/>
    <x v="0"/>
    <s v="XXXXXX3700"/>
    <n v="2465"/>
    <x v="5"/>
    <x v="5"/>
    <n v="1"/>
    <x v="3"/>
    <n v="5"/>
    <n v="2465"/>
    <n v="0"/>
    <s v="26-Jan"/>
    <d v="1899-12-30T08:52:00"/>
    <x v="0"/>
    <x v="20"/>
    <x v="0"/>
    <x v="15"/>
    <x v="2"/>
  </r>
  <r>
    <x v="1614"/>
    <s v=" 11:51"/>
    <s v="Paid to Airtel Recharge"/>
    <s v="T250126115100185605804"/>
    <n v="730519403357"/>
    <x v="1"/>
    <s v="XXXXXX3700"/>
    <n v="3101"/>
    <x v="5"/>
    <x v="5"/>
    <n v="1"/>
    <x v="3"/>
    <n v="5"/>
    <n v="0"/>
    <n v="3101"/>
    <s v="26-Jan"/>
    <d v="1899-12-30T11:51:00"/>
    <x v="0"/>
    <x v="20"/>
    <x v="2"/>
    <x v="2"/>
    <x v="2"/>
  </r>
  <r>
    <x v="1614"/>
    <s v=" 15:34"/>
    <s v="Received from Family Member - Kumar"/>
    <s v="T250126153400766612381"/>
    <n v="944324863678"/>
    <x v="0"/>
    <s v="XXXXXXXXXX0662"/>
    <n v="16182"/>
    <x v="5"/>
    <x v="5"/>
    <n v="1"/>
    <x v="3"/>
    <n v="5"/>
    <n v="16182"/>
    <n v="0"/>
    <s v="26-Jan"/>
    <d v="1899-12-30T15:34:00"/>
    <x v="2"/>
    <x v="20"/>
    <x v="0"/>
    <x v="9"/>
    <x v="2"/>
  </r>
  <r>
    <x v="1614"/>
    <s v=" 19:04"/>
    <s v="Received from Manish"/>
    <s v="T250126190400554164438"/>
    <n v="162360936432"/>
    <x v="0"/>
    <s v="XXXXXXXXXX0662"/>
    <n v="12661"/>
    <x v="5"/>
    <x v="5"/>
    <n v="1"/>
    <x v="3"/>
    <n v="5"/>
    <n v="12661"/>
    <n v="0"/>
    <s v="26-Jan"/>
    <d v="1899-12-30T19:04:00"/>
    <x v="3"/>
    <x v="20"/>
    <x v="0"/>
    <x v="6"/>
    <x v="2"/>
  </r>
  <r>
    <x v="1614"/>
    <s v=" 22:45"/>
    <s v="Paid to Family Member - Kumar"/>
    <s v="P250126224500302326601"/>
    <n v="879474734165"/>
    <x v="1"/>
    <s v="XXXXXX3700"/>
    <n v="2142"/>
    <x v="5"/>
    <x v="5"/>
    <n v="1"/>
    <x v="3"/>
    <n v="5"/>
    <n v="0"/>
    <n v="2142"/>
    <s v="26-Jan"/>
    <d v="1899-12-30T22:45:00"/>
    <x v="1"/>
    <x v="20"/>
    <x v="1"/>
    <x v="16"/>
    <x v="2"/>
  </r>
  <r>
    <x v="1615"/>
    <s v=" 11:35"/>
    <s v="Received from Lokesh"/>
    <s v="T250127113500106555025"/>
    <n v="328062439422"/>
    <x v="0"/>
    <s v="XXXXXXXXXX0662"/>
    <n v="23830"/>
    <x v="5"/>
    <x v="5"/>
    <n v="1"/>
    <x v="4"/>
    <n v="5"/>
    <n v="23830"/>
    <n v="0"/>
    <s v="27-Jan"/>
    <d v="1899-12-30T11:35:00"/>
    <x v="0"/>
    <x v="21"/>
    <x v="0"/>
    <x v="2"/>
    <x v="2"/>
  </r>
  <r>
    <x v="1615"/>
    <s v=" 15:52"/>
    <s v="Paid to Family Member - Priya"/>
    <s v="T250127155200138998236"/>
    <n v="154740629465"/>
    <x v="1"/>
    <s v="XXXXXXXXXX0662"/>
    <n v="9100"/>
    <x v="5"/>
    <x v="5"/>
    <n v="1"/>
    <x v="4"/>
    <n v="5"/>
    <n v="0"/>
    <n v="9100"/>
    <s v="27-Jan"/>
    <d v="1899-12-30T15:52:00"/>
    <x v="2"/>
    <x v="21"/>
    <x v="1"/>
    <x v="9"/>
    <x v="2"/>
  </r>
  <r>
    <x v="1615"/>
    <s v=" 17:36"/>
    <s v="Received from Other UPI User"/>
    <s v="T250127173600905544706"/>
    <n v="572969016540"/>
    <x v="0"/>
    <s v="XXXXXX3700"/>
    <n v="4456"/>
    <x v="5"/>
    <x v="5"/>
    <n v="1"/>
    <x v="4"/>
    <n v="5"/>
    <n v="4456"/>
    <n v="0"/>
    <s v="27-Jan"/>
    <d v="1899-12-30T17:36:00"/>
    <x v="3"/>
    <x v="21"/>
    <x v="0"/>
    <x v="4"/>
    <x v="2"/>
  </r>
  <r>
    <x v="1616"/>
    <s v=" 10:44"/>
    <s v="Received from Customer - Venkatesh Traders"/>
    <s v="T250128104400391765311"/>
    <n v="864660934102"/>
    <x v="0"/>
    <s v="XXXXXX3700"/>
    <n v="10285"/>
    <x v="5"/>
    <x v="5"/>
    <n v="1"/>
    <x v="5"/>
    <n v="5"/>
    <n v="10285"/>
    <n v="0"/>
    <s v="28-Jan"/>
    <d v="1899-12-30T10:44:00"/>
    <x v="0"/>
    <x v="22"/>
    <x v="0"/>
    <x v="0"/>
    <x v="2"/>
  </r>
  <r>
    <x v="1616"/>
    <s v=" 11:05"/>
    <s v="Received from Customer - Ramesh &amp; Co"/>
    <s v="T250128110500176144650"/>
    <n v="804309781647"/>
    <x v="0"/>
    <s v="XXXXXXXXXX0662"/>
    <n v="20881"/>
    <x v="5"/>
    <x v="5"/>
    <n v="1"/>
    <x v="5"/>
    <n v="5"/>
    <n v="20881"/>
    <n v="0"/>
    <s v="28-Jan"/>
    <d v="1899-12-30T11:05:00"/>
    <x v="0"/>
    <x v="22"/>
    <x v="0"/>
    <x v="2"/>
    <x v="2"/>
  </r>
  <r>
    <x v="1616"/>
    <s v=" 12:02"/>
    <s v="Paid to Other Merchant"/>
    <s v="T250128120200627392747"/>
    <n v="459638585482"/>
    <x v="1"/>
    <s v="XXXXXXXXXX0662"/>
    <n v="4433"/>
    <x v="5"/>
    <x v="5"/>
    <n v="1"/>
    <x v="5"/>
    <n v="5"/>
    <n v="0"/>
    <n v="4433"/>
    <s v="28-Jan"/>
    <d v="1899-12-30T12:02:00"/>
    <x v="2"/>
    <x v="22"/>
    <x v="1"/>
    <x v="3"/>
    <x v="2"/>
  </r>
  <r>
    <x v="1616"/>
    <s v=" 12:31"/>
    <s v="Received from Customer - Ramesh &amp; Co"/>
    <s v="T250128123100703042508"/>
    <n v="869479386124"/>
    <x v="0"/>
    <s v="XXXXXXXXXX0662"/>
    <n v="13946"/>
    <x v="5"/>
    <x v="5"/>
    <n v="1"/>
    <x v="5"/>
    <n v="5"/>
    <n v="13946"/>
    <n v="0"/>
    <s v="28-Jan"/>
    <d v="1899-12-30T12:31:00"/>
    <x v="2"/>
    <x v="22"/>
    <x v="0"/>
    <x v="3"/>
    <x v="2"/>
  </r>
  <r>
    <x v="1616"/>
    <s v=" 19:13"/>
    <s v="Paid to Stationery Supplier"/>
    <s v="T250128191300597967511"/>
    <n v="829431919892"/>
    <x v="1"/>
    <s v="XXXXXX3700"/>
    <n v="26912"/>
    <x v="5"/>
    <x v="5"/>
    <n v="1"/>
    <x v="5"/>
    <n v="5"/>
    <n v="0"/>
    <n v="26912"/>
    <s v="28-Jan"/>
    <d v="1899-12-30T19:13:00"/>
    <x v="3"/>
    <x v="22"/>
    <x v="1"/>
    <x v="6"/>
    <x v="2"/>
  </r>
  <r>
    <x v="1617"/>
    <s v=" 17:06"/>
    <s v="Paid to Family Member - Kumar"/>
    <s v="P250129170600937002010"/>
    <n v="775927434724"/>
    <x v="1"/>
    <s v="XXXXXXXXXX0662"/>
    <n v="1614"/>
    <x v="5"/>
    <x v="5"/>
    <n v="1"/>
    <x v="6"/>
    <n v="5"/>
    <n v="0"/>
    <n v="1614"/>
    <s v="29-Jan"/>
    <d v="1899-12-30T17:06:00"/>
    <x v="3"/>
    <x v="23"/>
    <x v="1"/>
    <x v="4"/>
    <x v="2"/>
  </r>
  <r>
    <x v="1617"/>
    <s v=" 23:17"/>
    <s v="Paid to Bakery &amp; Snacks"/>
    <s v="T250129231700190428326"/>
    <n v="298883601296"/>
    <x v="1"/>
    <s v="XXXXXXXXXX0662"/>
    <n v="4992"/>
    <x v="5"/>
    <x v="5"/>
    <n v="1"/>
    <x v="6"/>
    <n v="5"/>
    <n v="0"/>
    <n v="4992"/>
    <s v="29-Jan"/>
    <d v="1899-12-30T23:17:00"/>
    <x v="1"/>
    <x v="23"/>
    <x v="1"/>
    <x v="1"/>
    <x v="2"/>
  </r>
  <r>
    <x v="1618"/>
    <s v=" 08:44"/>
    <s v="Received from Ramesh"/>
    <s v="T250130084400921439343"/>
    <n v="811340803566"/>
    <x v="0"/>
    <s v="XXXXXXXXXX0662"/>
    <n v="2675"/>
    <x v="5"/>
    <x v="5"/>
    <n v="1"/>
    <x v="0"/>
    <n v="5"/>
    <n v="2675"/>
    <n v="0"/>
    <s v="30-Jan"/>
    <d v="1899-12-30T08:44:00"/>
    <x v="0"/>
    <x v="24"/>
    <x v="0"/>
    <x v="15"/>
    <x v="2"/>
  </r>
  <r>
    <x v="1618"/>
    <s v=" 12:20"/>
    <s v="Paid to Airtel Recharge"/>
    <s v="T250130122000421181501"/>
    <n v="303001924996"/>
    <x v="1"/>
    <s v="XXXXXX3700"/>
    <n v="16917"/>
    <x v="5"/>
    <x v="5"/>
    <n v="1"/>
    <x v="0"/>
    <n v="5"/>
    <n v="0"/>
    <n v="16917"/>
    <s v="30-Jan"/>
    <d v="1899-12-30T12:20:00"/>
    <x v="2"/>
    <x v="24"/>
    <x v="2"/>
    <x v="3"/>
    <x v="2"/>
  </r>
  <r>
    <x v="1618"/>
    <s v=" 12:44"/>
    <s v="Paid to Mobile Recharge"/>
    <s v="T250130124400517962993"/>
    <n v="723782165428"/>
    <x v="1"/>
    <s v="XXXXXX3700"/>
    <n v="3091"/>
    <x v="5"/>
    <x v="5"/>
    <n v="1"/>
    <x v="0"/>
    <n v="5"/>
    <n v="0"/>
    <n v="3091"/>
    <s v="30-Jan"/>
    <d v="1899-12-30T12:44:00"/>
    <x v="2"/>
    <x v="24"/>
    <x v="2"/>
    <x v="3"/>
    <x v="2"/>
  </r>
  <r>
    <x v="1618"/>
    <s v=" 12:54"/>
    <s v="Paid to Other Merchant"/>
    <s v="T250130125400333303356"/>
    <n v="824469207681"/>
    <x v="1"/>
    <s v="XXXXXX3700"/>
    <n v="22775"/>
    <x v="5"/>
    <x v="5"/>
    <n v="1"/>
    <x v="0"/>
    <n v="5"/>
    <n v="0"/>
    <n v="22775"/>
    <s v="30-Jan"/>
    <d v="1899-12-30T12:54:00"/>
    <x v="2"/>
    <x v="24"/>
    <x v="1"/>
    <x v="3"/>
    <x v="2"/>
  </r>
  <r>
    <x v="1618"/>
    <s v=" 15:39"/>
    <s v="Received from Customer - Sagar Enterprises"/>
    <s v="T250130153900259068288"/>
    <n v="560467629635"/>
    <x v="0"/>
    <s v="XXXXXXXXXX0662"/>
    <n v="7209"/>
    <x v="5"/>
    <x v="5"/>
    <n v="1"/>
    <x v="0"/>
    <n v="5"/>
    <n v="7209"/>
    <n v="0"/>
    <s v="30-Jan"/>
    <d v="1899-12-30T15:39:00"/>
    <x v="2"/>
    <x v="24"/>
    <x v="0"/>
    <x v="9"/>
    <x v="2"/>
  </r>
  <r>
    <x v="1618"/>
    <s v=" 16:53"/>
    <s v="Received from Family Member - Priya"/>
    <s v="T250130165300885396511"/>
    <n v="701065130503"/>
    <x v="0"/>
    <s v="XXXXXX3700"/>
    <n v="5874"/>
    <x v="5"/>
    <x v="5"/>
    <n v="1"/>
    <x v="0"/>
    <n v="5"/>
    <n v="5874"/>
    <n v="0"/>
    <s v="30-Jan"/>
    <d v="1899-12-30T16:53:00"/>
    <x v="2"/>
    <x v="24"/>
    <x v="0"/>
    <x v="11"/>
    <x v="2"/>
  </r>
  <r>
    <x v="1618"/>
    <s v=" 23:21"/>
    <s v="Received from Customer - Ramesh &amp; Co"/>
    <s v="T250130232100958927678"/>
    <n v="196470655266"/>
    <x v="0"/>
    <s v="XXXXXXXXXX0662"/>
    <n v="3887"/>
    <x v="5"/>
    <x v="5"/>
    <n v="1"/>
    <x v="0"/>
    <n v="5"/>
    <n v="3887"/>
    <n v="0"/>
    <s v="30-Jan"/>
    <d v="1899-12-30T23:21:00"/>
    <x v="1"/>
    <x v="24"/>
    <x v="0"/>
    <x v="1"/>
    <x v="2"/>
  </r>
  <r>
    <x v="1619"/>
    <s v=" 12:57"/>
    <s v="Received from Customer - Manish Traders"/>
    <s v="T250131125700659418260"/>
    <n v="640926510595"/>
    <x v="0"/>
    <s v="XXXXXXXXXX0662"/>
    <n v="6407"/>
    <x v="5"/>
    <x v="5"/>
    <n v="1"/>
    <x v="1"/>
    <n v="5"/>
    <n v="6407"/>
    <n v="0"/>
    <s v="31-Jan"/>
    <d v="1899-12-30T12:57:00"/>
    <x v="2"/>
    <x v="25"/>
    <x v="0"/>
    <x v="3"/>
    <x v="2"/>
  </r>
  <r>
    <x v="1619"/>
    <s v=" 22:08"/>
    <s v="Paid to PhonePe"/>
    <s v="P250131220800507189057"/>
    <n v="940168922884"/>
    <x v="1"/>
    <s v="XXXXXXXXXX0662"/>
    <n v="9294"/>
    <x v="5"/>
    <x v="5"/>
    <n v="1"/>
    <x v="1"/>
    <n v="5"/>
    <n v="0"/>
    <n v="9294"/>
    <s v="31-Jan"/>
    <d v="1899-12-30T22:08:00"/>
    <x v="1"/>
    <x v="25"/>
    <x v="1"/>
    <x v="16"/>
    <x v="2"/>
  </r>
  <r>
    <x v="1620"/>
    <s v=" 11:44"/>
    <s v="Received from Customer - Anand Stores"/>
    <s v="T250201114400338301919"/>
    <n v="333835003231"/>
    <x v="0"/>
    <s v="XXXXXXXXXX0662"/>
    <n v="3316"/>
    <x v="5"/>
    <x v="6"/>
    <n v="2"/>
    <x v="2"/>
    <n v="5"/>
    <n v="3316"/>
    <n v="0"/>
    <s v="1-Feb"/>
    <d v="1899-12-30T11:44:00"/>
    <x v="0"/>
    <x v="26"/>
    <x v="0"/>
    <x v="2"/>
    <x v="2"/>
  </r>
  <r>
    <x v="1620"/>
    <s v=" 15:34"/>
    <s v="Received from Bank/UPI Transfer"/>
    <s v="T250201153400247295300"/>
    <n v="431039122672"/>
    <x v="0"/>
    <s v="XXXXXXXXXX0662"/>
    <n v="6374"/>
    <x v="5"/>
    <x v="6"/>
    <n v="2"/>
    <x v="2"/>
    <n v="5"/>
    <n v="6374"/>
    <n v="0"/>
    <s v="1-Feb"/>
    <d v="1899-12-30T15:34:00"/>
    <x v="2"/>
    <x v="26"/>
    <x v="0"/>
    <x v="9"/>
    <x v="2"/>
  </r>
  <r>
    <x v="1620"/>
    <s v=" 20:26"/>
    <s v="Received from Customer - ABC Traders"/>
    <s v="T250201202600691592926"/>
    <n v="749812970028"/>
    <x v="0"/>
    <s v="XXXXXX3700"/>
    <n v="8331"/>
    <x v="5"/>
    <x v="6"/>
    <n v="2"/>
    <x v="2"/>
    <n v="5"/>
    <n v="8331"/>
    <n v="0"/>
    <s v="1-Feb"/>
    <d v="1899-12-30T20:26:00"/>
    <x v="3"/>
    <x v="26"/>
    <x v="0"/>
    <x v="12"/>
    <x v="2"/>
  </r>
  <r>
    <x v="1620"/>
    <s v=" 22:28"/>
    <s v="Received from Customer - Sagar Enterprises"/>
    <s v="T250201222800975985646"/>
    <n v="106473390282"/>
    <x v="0"/>
    <s v="XXXXXXXXXX0662"/>
    <n v="4966"/>
    <x v="5"/>
    <x v="6"/>
    <n v="2"/>
    <x v="2"/>
    <n v="5"/>
    <n v="4966"/>
    <n v="0"/>
    <s v="1-Feb"/>
    <d v="1899-12-30T22:28:00"/>
    <x v="1"/>
    <x v="26"/>
    <x v="0"/>
    <x v="16"/>
    <x v="2"/>
  </r>
  <r>
    <x v="1621"/>
    <s v=" 07:03"/>
    <s v="Received from Customer - Ravi Enterprises"/>
    <s v="T250202070300627522672"/>
    <n v="424053430769"/>
    <x v="0"/>
    <s v="XXXXXXXXXX0662"/>
    <n v="4716"/>
    <x v="5"/>
    <x v="6"/>
    <n v="2"/>
    <x v="3"/>
    <n v="6"/>
    <n v="4716"/>
    <n v="0"/>
    <s v="2-Feb"/>
    <d v="1899-12-30T07:03:00"/>
    <x v="0"/>
    <x v="27"/>
    <x v="0"/>
    <x v="14"/>
    <x v="2"/>
  </r>
  <r>
    <x v="1621"/>
    <s v=" 10:11"/>
    <s v="Received from Customer - ABC Traders"/>
    <s v="T250202101100292892836"/>
    <n v="359643295984"/>
    <x v="0"/>
    <s v="XXXXXX3700"/>
    <n v="1360"/>
    <x v="5"/>
    <x v="6"/>
    <n v="2"/>
    <x v="3"/>
    <n v="6"/>
    <n v="1360"/>
    <n v="0"/>
    <s v="2-Feb"/>
    <d v="1899-12-30T10:11:00"/>
    <x v="0"/>
    <x v="27"/>
    <x v="0"/>
    <x v="0"/>
    <x v="2"/>
  </r>
  <r>
    <x v="1621"/>
    <s v=" 12:47"/>
    <s v="Paid to Local Hotel"/>
    <s v="T250202124700545364451"/>
    <n v="948358090426"/>
    <x v="1"/>
    <s v="XXXXXXXXXX0662"/>
    <n v="9947"/>
    <x v="5"/>
    <x v="6"/>
    <n v="2"/>
    <x v="3"/>
    <n v="6"/>
    <n v="0"/>
    <n v="9947"/>
    <s v="2-Feb"/>
    <d v="1899-12-30T12:47:00"/>
    <x v="2"/>
    <x v="27"/>
    <x v="1"/>
    <x v="3"/>
    <x v="2"/>
  </r>
  <r>
    <x v="1621"/>
    <s v=" 12:56"/>
    <s v="Paid to Local Provision Store"/>
    <s v="P250202125600359612291"/>
    <n v="673467197577"/>
    <x v="1"/>
    <s v="XXXXXXXXXX0662"/>
    <n v="9080"/>
    <x v="5"/>
    <x v="6"/>
    <n v="2"/>
    <x v="3"/>
    <n v="6"/>
    <n v="0"/>
    <n v="9080"/>
    <s v="2-Feb"/>
    <d v="1899-12-30T12:56:00"/>
    <x v="2"/>
    <x v="27"/>
    <x v="1"/>
    <x v="3"/>
    <x v="2"/>
  </r>
  <r>
    <x v="1621"/>
    <s v=" 15:40"/>
    <s v="Received from Customer - Kumar Stores"/>
    <s v="T250202154000417944652"/>
    <n v="205624998671"/>
    <x v="0"/>
    <s v="XXXXXX3700"/>
    <n v="20527"/>
    <x v="5"/>
    <x v="6"/>
    <n v="2"/>
    <x v="3"/>
    <n v="6"/>
    <n v="20527"/>
    <n v="0"/>
    <s v="2-Feb"/>
    <d v="1899-12-30T15:40:00"/>
    <x v="2"/>
    <x v="27"/>
    <x v="0"/>
    <x v="9"/>
    <x v="2"/>
  </r>
  <r>
    <x v="1621"/>
    <s v=" 17:07"/>
    <s v="Received from Santhu"/>
    <s v="T250202170700491915079"/>
    <n v="940055106953"/>
    <x v="0"/>
    <s v="XXXXXX3700"/>
    <n v="5587"/>
    <x v="5"/>
    <x v="6"/>
    <n v="2"/>
    <x v="3"/>
    <n v="6"/>
    <n v="5587"/>
    <n v="0"/>
    <s v="2-Feb"/>
    <d v="1899-12-30T17:07:00"/>
    <x v="3"/>
    <x v="27"/>
    <x v="0"/>
    <x v="4"/>
    <x v="2"/>
  </r>
  <r>
    <x v="1621"/>
    <s v=" 18:38"/>
    <s v="Paid to Family Member - Kumar"/>
    <s v="P250202183800749708813"/>
    <n v="727977563468"/>
    <x v="1"/>
    <s v="XXXXXXXXXX0662"/>
    <n v="11458"/>
    <x v="5"/>
    <x v="6"/>
    <n v="2"/>
    <x v="3"/>
    <n v="6"/>
    <n v="0"/>
    <n v="11458"/>
    <s v="2-Feb"/>
    <d v="1899-12-30T18:38:00"/>
    <x v="3"/>
    <x v="27"/>
    <x v="1"/>
    <x v="5"/>
    <x v="2"/>
  </r>
  <r>
    <x v="1621"/>
    <s v=" 19:43"/>
    <s v="Received from Lokesh"/>
    <s v="T250202194300840189371"/>
    <n v="534227412703"/>
    <x v="0"/>
    <s v="XXXXXX3700"/>
    <n v="19695"/>
    <x v="5"/>
    <x v="6"/>
    <n v="2"/>
    <x v="3"/>
    <n v="6"/>
    <n v="19695"/>
    <n v="0"/>
    <s v="2-Feb"/>
    <d v="1899-12-30T19:43:00"/>
    <x v="3"/>
    <x v="27"/>
    <x v="0"/>
    <x v="6"/>
    <x v="2"/>
  </r>
  <r>
    <x v="1621"/>
    <s v=" 19:58"/>
    <s v="Received from Family Member - Ravi"/>
    <s v="T250202195800184771631"/>
    <n v="84761618194"/>
    <x v="0"/>
    <s v="XXXXXXXXXX0662"/>
    <n v="25456"/>
    <x v="5"/>
    <x v="6"/>
    <n v="2"/>
    <x v="3"/>
    <n v="6"/>
    <n v="25456"/>
    <n v="0"/>
    <s v="2-Feb"/>
    <d v="1899-12-30T19:58:00"/>
    <x v="3"/>
    <x v="27"/>
    <x v="0"/>
    <x v="6"/>
    <x v="2"/>
  </r>
  <r>
    <x v="1621"/>
    <s v=" 21:35"/>
    <s v="Paid to Bank Account Transfer"/>
    <s v="P250202213500283801385"/>
    <n v="111758731782"/>
    <x v="1"/>
    <s v="XXXXXXXXXX0662"/>
    <n v="3792"/>
    <x v="5"/>
    <x v="6"/>
    <n v="2"/>
    <x v="3"/>
    <n v="6"/>
    <n v="0"/>
    <n v="3792"/>
    <s v="2-Feb"/>
    <d v="1899-12-30T21:35:00"/>
    <x v="1"/>
    <x v="27"/>
    <x v="1"/>
    <x v="7"/>
    <x v="2"/>
  </r>
  <r>
    <x v="1622"/>
    <s v=" 10:35"/>
    <s v="Paid to Lokesh"/>
    <s v="P250203103500366444107"/>
    <n v="552150264057"/>
    <x v="1"/>
    <s v="XXXXXX3700"/>
    <n v="5911"/>
    <x v="5"/>
    <x v="6"/>
    <n v="2"/>
    <x v="4"/>
    <n v="6"/>
    <n v="0"/>
    <n v="5911"/>
    <s v="3-Feb"/>
    <d v="1899-12-30T10:35:00"/>
    <x v="0"/>
    <x v="28"/>
    <x v="1"/>
    <x v="0"/>
    <x v="2"/>
  </r>
  <r>
    <x v="1622"/>
    <s v=" 12:36"/>
    <s v="Paid to Amazon Pay Groceries"/>
    <s v="T250203123600497645355"/>
    <n v="57317475785"/>
    <x v="1"/>
    <s v="XXXXXXXXXX0662"/>
    <n v="1832"/>
    <x v="5"/>
    <x v="6"/>
    <n v="2"/>
    <x v="4"/>
    <n v="6"/>
    <n v="0"/>
    <n v="1832"/>
    <s v="3-Feb"/>
    <d v="1899-12-30T12:36:00"/>
    <x v="2"/>
    <x v="28"/>
    <x v="4"/>
    <x v="3"/>
    <x v="2"/>
  </r>
  <r>
    <x v="1622"/>
    <s v=" 15:00"/>
    <s v="Received from Customer - Venkatesh Traders"/>
    <s v="T250203150000931481909"/>
    <n v="40873873801"/>
    <x v="0"/>
    <s v="XXXXXX3700"/>
    <n v="7998"/>
    <x v="5"/>
    <x v="6"/>
    <n v="2"/>
    <x v="4"/>
    <n v="6"/>
    <n v="7998"/>
    <n v="0"/>
    <s v="3-Feb"/>
    <d v="1899-12-30T15:00:00"/>
    <x v="2"/>
    <x v="28"/>
    <x v="0"/>
    <x v="9"/>
    <x v="2"/>
  </r>
  <r>
    <x v="1622"/>
    <s v=" 15:01"/>
    <s v="Received from Family Member - Ravi"/>
    <s v="T250203150100689044661"/>
    <n v="105405797579"/>
    <x v="0"/>
    <s v="XXXXXX3700"/>
    <n v="1132"/>
    <x v="5"/>
    <x v="6"/>
    <n v="2"/>
    <x v="4"/>
    <n v="6"/>
    <n v="1132"/>
    <n v="0"/>
    <s v="3-Feb"/>
    <d v="1899-12-30T15:01:00"/>
    <x v="2"/>
    <x v="28"/>
    <x v="0"/>
    <x v="9"/>
    <x v="2"/>
  </r>
  <r>
    <x v="1622"/>
    <s v=" 19:55"/>
    <s v="Paid to Swiggy"/>
    <s v="P250203195500387585428"/>
    <n v="891582614886"/>
    <x v="1"/>
    <s v="XXXXXXXXXX0662"/>
    <n v="9076"/>
    <x v="5"/>
    <x v="6"/>
    <n v="2"/>
    <x v="4"/>
    <n v="6"/>
    <n v="0"/>
    <n v="9076"/>
    <s v="3-Feb"/>
    <d v="1899-12-30T19:55:00"/>
    <x v="3"/>
    <x v="28"/>
    <x v="1"/>
    <x v="6"/>
    <x v="2"/>
  </r>
  <r>
    <x v="1622"/>
    <s v=" 20:46"/>
    <s v="Received from Family Member - Ravi"/>
    <s v="T250203204600613174397"/>
    <n v="226847908583"/>
    <x v="0"/>
    <s v="XXXXXX3700"/>
    <n v="14454"/>
    <x v="5"/>
    <x v="6"/>
    <n v="2"/>
    <x v="4"/>
    <n v="6"/>
    <n v="14454"/>
    <n v="0"/>
    <s v="3-Feb"/>
    <d v="1899-12-30T20:46:00"/>
    <x v="3"/>
    <x v="28"/>
    <x v="0"/>
    <x v="12"/>
    <x v="2"/>
  </r>
  <r>
    <x v="1622"/>
    <s v=" 21:56"/>
    <s v="Received from Local Customer"/>
    <s v="T250203215600502376624"/>
    <n v="328278251217"/>
    <x v="0"/>
    <s v="XXXXXXXXXX0662"/>
    <n v="17603"/>
    <x v="5"/>
    <x v="6"/>
    <n v="2"/>
    <x v="4"/>
    <n v="6"/>
    <n v="17603"/>
    <n v="0"/>
    <s v="3-Feb"/>
    <d v="1899-12-30T21:56:00"/>
    <x v="1"/>
    <x v="28"/>
    <x v="0"/>
    <x v="7"/>
    <x v="2"/>
  </r>
  <r>
    <x v="1623"/>
    <s v=" 11:00"/>
    <s v="Received from Family Member - Priya"/>
    <s v="T250204110000681027723"/>
    <n v="955171481567"/>
    <x v="0"/>
    <s v="XXXXXXXXXX0662"/>
    <n v="3566"/>
    <x v="5"/>
    <x v="6"/>
    <n v="2"/>
    <x v="5"/>
    <n v="6"/>
    <n v="3566"/>
    <n v="0"/>
    <s v="4-Feb"/>
    <d v="1899-12-30T11:00:00"/>
    <x v="0"/>
    <x v="29"/>
    <x v="0"/>
    <x v="2"/>
    <x v="2"/>
  </r>
  <r>
    <x v="1623"/>
    <s v=" 18:05"/>
    <s v="Received from Customer - Venkatesh Traders"/>
    <s v="T250204180500737768227"/>
    <n v="852141789477"/>
    <x v="0"/>
    <s v="XXXXXX3700"/>
    <n v="3520"/>
    <x v="5"/>
    <x v="6"/>
    <n v="2"/>
    <x v="5"/>
    <n v="6"/>
    <n v="3520"/>
    <n v="0"/>
    <s v="4-Feb"/>
    <d v="1899-12-30T18:05:00"/>
    <x v="3"/>
    <x v="29"/>
    <x v="0"/>
    <x v="5"/>
    <x v="2"/>
  </r>
  <r>
    <x v="1623"/>
    <s v=" 18:29"/>
    <s v="Paid to Family Member - Ravi"/>
    <s v="P250204182900517775534"/>
    <n v="962900449299"/>
    <x v="1"/>
    <s v="XXXXXX3700"/>
    <n v="3498"/>
    <x v="5"/>
    <x v="6"/>
    <n v="2"/>
    <x v="5"/>
    <n v="6"/>
    <n v="0"/>
    <n v="3498"/>
    <s v="4-Feb"/>
    <d v="1899-12-30T18:29:00"/>
    <x v="3"/>
    <x v="29"/>
    <x v="1"/>
    <x v="5"/>
    <x v="2"/>
  </r>
  <r>
    <x v="1623"/>
    <s v=" 19:59"/>
    <s v="Paid to Santhu"/>
    <s v="P250204195900105314887"/>
    <n v="702812293027"/>
    <x v="1"/>
    <s v="XXXXXX3700"/>
    <n v="17669"/>
    <x v="5"/>
    <x v="6"/>
    <n v="2"/>
    <x v="5"/>
    <n v="6"/>
    <n v="0"/>
    <n v="17669"/>
    <s v="4-Feb"/>
    <d v="1899-12-30T19:59:00"/>
    <x v="3"/>
    <x v="29"/>
    <x v="1"/>
    <x v="6"/>
    <x v="2"/>
  </r>
  <r>
    <x v="1623"/>
    <s v=" 20:15"/>
    <s v="Received from Customer - Venkatesh Traders"/>
    <s v="T250204201500784834873"/>
    <n v="554642851009"/>
    <x v="0"/>
    <s v="XXXXXX3700"/>
    <n v="5370"/>
    <x v="5"/>
    <x v="6"/>
    <n v="2"/>
    <x v="5"/>
    <n v="6"/>
    <n v="5370"/>
    <n v="0"/>
    <s v="4-Feb"/>
    <d v="1899-12-30T20:15:00"/>
    <x v="3"/>
    <x v="29"/>
    <x v="0"/>
    <x v="12"/>
    <x v="2"/>
  </r>
  <r>
    <x v="1623"/>
    <s v=" 20:28"/>
    <s v="Paid to Mobile Recharge"/>
    <s v="T250204202800859222122"/>
    <n v="907638609301"/>
    <x v="1"/>
    <s v="XXXXXX3700"/>
    <n v="5277"/>
    <x v="5"/>
    <x v="6"/>
    <n v="2"/>
    <x v="5"/>
    <n v="6"/>
    <n v="0"/>
    <n v="5277"/>
    <s v="4-Feb"/>
    <d v="1899-12-30T20:28:00"/>
    <x v="3"/>
    <x v="29"/>
    <x v="2"/>
    <x v="12"/>
    <x v="2"/>
  </r>
  <r>
    <x v="1624"/>
    <s v=" 15:04"/>
    <s v="Received from Customer - Venkatesh Traders"/>
    <s v="T250205150400895681726"/>
    <n v="562623066797"/>
    <x v="0"/>
    <s v="XXXXXXXXXX0662"/>
    <n v="8634"/>
    <x v="5"/>
    <x v="6"/>
    <n v="2"/>
    <x v="6"/>
    <n v="6"/>
    <n v="8634"/>
    <n v="0"/>
    <s v="5-Feb"/>
    <d v="1899-12-30T15:04:00"/>
    <x v="2"/>
    <x v="30"/>
    <x v="0"/>
    <x v="9"/>
    <x v="2"/>
  </r>
  <r>
    <x v="1625"/>
    <s v=" 16:22"/>
    <s v="Paid to KOMAL TRADERS"/>
    <s v="P250206162200486798856"/>
    <n v="478012171743"/>
    <x v="1"/>
    <s v="XXXXXX3700"/>
    <n v="3440"/>
    <x v="5"/>
    <x v="6"/>
    <n v="2"/>
    <x v="0"/>
    <n v="6"/>
    <n v="0"/>
    <n v="3440"/>
    <s v="6-Feb"/>
    <d v="1899-12-30T16:22:00"/>
    <x v="2"/>
    <x v="0"/>
    <x v="1"/>
    <x v="11"/>
    <x v="2"/>
  </r>
  <r>
    <x v="1625"/>
    <s v=" 20:02"/>
    <s v="Received from Customer - Kumar Stores"/>
    <s v="T250206200200531764068"/>
    <n v="195568913529"/>
    <x v="0"/>
    <s v="XXXXXXXXXX0662"/>
    <n v="3686"/>
    <x v="5"/>
    <x v="6"/>
    <n v="2"/>
    <x v="0"/>
    <n v="6"/>
    <n v="3686"/>
    <n v="0"/>
    <s v="6-Feb"/>
    <d v="1899-12-30T20:02:00"/>
    <x v="3"/>
    <x v="0"/>
    <x v="0"/>
    <x v="12"/>
    <x v="2"/>
  </r>
  <r>
    <x v="1625"/>
    <s v=" 21:08"/>
    <s v="Paid to Mobile Recharge"/>
    <s v="P250206210800197546069"/>
    <n v="65957128211"/>
    <x v="1"/>
    <s v="XXXXXX3700"/>
    <n v="2814"/>
    <x v="5"/>
    <x v="6"/>
    <n v="2"/>
    <x v="0"/>
    <n v="6"/>
    <n v="0"/>
    <n v="2814"/>
    <s v="6-Feb"/>
    <d v="1899-12-30T21:08:00"/>
    <x v="1"/>
    <x v="0"/>
    <x v="2"/>
    <x v="7"/>
    <x v="2"/>
  </r>
  <r>
    <x v="1626"/>
    <s v=" 09:07"/>
    <s v="Received from Customer - ABC Traders"/>
    <s v="T250207090700819787950"/>
    <n v="644775808118"/>
    <x v="0"/>
    <s v="XXXXXXXXXX0662"/>
    <n v="7463"/>
    <x v="5"/>
    <x v="6"/>
    <n v="2"/>
    <x v="1"/>
    <n v="6"/>
    <n v="7463"/>
    <n v="0"/>
    <s v="7-Feb"/>
    <d v="1899-12-30T09:07:00"/>
    <x v="0"/>
    <x v="1"/>
    <x v="0"/>
    <x v="13"/>
    <x v="2"/>
  </r>
  <r>
    <x v="1626"/>
    <s v=" 11:45"/>
    <s v="Received from Customer - Kumar Stores"/>
    <s v="T250207114500296600688"/>
    <n v="946271390687"/>
    <x v="0"/>
    <s v="XXXXXX3700"/>
    <n v="10669"/>
    <x v="5"/>
    <x v="6"/>
    <n v="2"/>
    <x v="1"/>
    <n v="6"/>
    <n v="10669"/>
    <n v="0"/>
    <s v="7-Feb"/>
    <d v="1899-12-30T11:45:00"/>
    <x v="0"/>
    <x v="1"/>
    <x v="0"/>
    <x v="2"/>
    <x v="2"/>
  </r>
  <r>
    <x v="1626"/>
    <s v=" 12:03"/>
    <s v="Received from Ramesh"/>
    <s v="T250207120300435367284"/>
    <n v="676540674046"/>
    <x v="0"/>
    <s v="XXXXXX3700"/>
    <n v="7309"/>
    <x v="5"/>
    <x v="6"/>
    <n v="2"/>
    <x v="1"/>
    <n v="6"/>
    <n v="7309"/>
    <n v="0"/>
    <s v="7-Feb"/>
    <d v="1899-12-30T12:03:00"/>
    <x v="2"/>
    <x v="1"/>
    <x v="0"/>
    <x v="3"/>
    <x v="2"/>
  </r>
  <r>
    <x v="1626"/>
    <s v=" 13:06"/>
    <s v="Received from Other Customer"/>
    <s v="T250207130600832077173"/>
    <n v="546211437050"/>
    <x v="0"/>
    <s v="XXXXXX3700"/>
    <n v="10723"/>
    <x v="5"/>
    <x v="6"/>
    <n v="2"/>
    <x v="1"/>
    <n v="6"/>
    <n v="10723"/>
    <n v="0"/>
    <s v="7-Feb"/>
    <d v="1899-12-30T13:06:00"/>
    <x v="2"/>
    <x v="1"/>
    <x v="0"/>
    <x v="8"/>
    <x v="2"/>
  </r>
  <r>
    <x v="1626"/>
    <s v=" 13:39"/>
    <s v="Received from Lokesh"/>
    <s v="T250207133900799690981"/>
    <n v="401583229304"/>
    <x v="0"/>
    <s v="XXXXXXXXXX0662"/>
    <n v="15964"/>
    <x v="5"/>
    <x v="6"/>
    <n v="2"/>
    <x v="1"/>
    <n v="6"/>
    <n v="15964"/>
    <n v="0"/>
    <s v="7-Feb"/>
    <d v="1899-12-30T13:39:00"/>
    <x v="2"/>
    <x v="1"/>
    <x v="0"/>
    <x v="8"/>
    <x v="2"/>
  </r>
  <r>
    <x v="1626"/>
    <s v=" 18:36"/>
    <s v="Received from Customer - Manish Traders"/>
    <s v="T250207183600966059669"/>
    <n v="774109523412"/>
    <x v="0"/>
    <s v="XXXXXX3700"/>
    <n v="9278"/>
    <x v="5"/>
    <x v="6"/>
    <n v="2"/>
    <x v="1"/>
    <n v="6"/>
    <n v="9278"/>
    <n v="0"/>
    <s v="7-Feb"/>
    <d v="1899-12-30T18:36:00"/>
    <x v="3"/>
    <x v="1"/>
    <x v="0"/>
    <x v="5"/>
    <x v="2"/>
  </r>
  <r>
    <x v="1626"/>
    <s v=" 20:29"/>
    <s v="Received from Customer - ABC Traders"/>
    <s v="T250207202900265264743"/>
    <n v="790299205400"/>
    <x v="0"/>
    <s v="XXXXXXXXXX0662"/>
    <n v="2984"/>
    <x v="5"/>
    <x v="6"/>
    <n v="2"/>
    <x v="1"/>
    <n v="6"/>
    <n v="2984"/>
    <n v="0"/>
    <s v="7-Feb"/>
    <d v="1899-12-30T20:29:00"/>
    <x v="3"/>
    <x v="1"/>
    <x v="0"/>
    <x v="12"/>
    <x v="2"/>
  </r>
  <r>
    <x v="1627"/>
    <s v=" 08:26"/>
    <s v="Received from Customer - ABC Traders"/>
    <s v="T250208082600865257499"/>
    <n v="515513203472"/>
    <x v="0"/>
    <s v="XXXXXX3700"/>
    <n v="4343"/>
    <x v="5"/>
    <x v="6"/>
    <n v="2"/>
    <x v="2"/>
    <n v="6"/>
    <n v="4343"/>
    <n v="0"/>
    <s v="8-Feb"/>
    <d v="1899-12-30T08:26:00"/>
    <x v="0"/>
    <x v="2"/>
    <x v="0"/>
    <x v="15"/>
    <x v="2"/>
  </r>
  <r>
    <x v="1627"/>
    <s v=" 11:01"/>
    <s v="Received from Lokesh"/>
    <s v="T250208110100962623398"/>
    <n v="98843667011"/>
    <x v="0"/>
    <s v="XXXXXXXXXX0662"/>
    <n v="11272"/>
    <x v="5"/>
    <x v="6"/>
    <n v="2"/>
    <x v="2"/>
    <n v="6"/>
    <n v="11272"/>
    <n v="0"/>
    <s v="8-Feb"/>
    <d v="1899-12-30T11:01:00"/>
    <x v="0"/>
    <x v="2"/>
    <x v="0"/>
    <x v="2"/>
    <x v="2"/>
  </r>
  <r>
    <x v="1627"/>
    <s v=" 12:06"/>
    <s v="Paid to Textile Store"/>
    <s v="T250208120600905344439"/>
    <n v="70825831581"/>
    <x v="1"/>
    <s v="XXXXXXXXXX0662"/>
    <n v="12834"/>
    <x v="5"/>
    <x v="6"/>
    <n v="2"/>
    <x v="2"/>
    <n v="6"/>
    <n v="0"/>
    <n v="12834"/>
    <s v="8-Feb"/>
    <d v="1899-12-30T12:06:00"/>
    <x v="2"/>
    <x v="2"/>
    <x v="1"/>
    <x v="3"/>
    <x v="2"/>
  </r>
  <r>
    <x v="1627"/>
    <s v=" 15:25"/>
    <s v="Paid to Nandini Milk Parlour"/>
    <s v="P250208152500976010608"/>
    <n v="599794078079"/>
    <x v="1"/>
    <s v="XXXXXX3700"/>
    <n v="9627"/>
    <x v="5"/>
    <x v="6"/>
    <n v="2"/>
    <x v="2"/>
    <n v="6"/>
    <n v="0"/>
    <n v="9627"/>
    <s v="8-Feb"/>
    <d v="1899-12-30T15:25:00"/>
    <x v="2"/>
    <x v="2"/>
    <x v="1"/>
    <x v="9"/>
    <x v="2"/>
  </r>
  <r>
    <x v="1627"/>
    <s v=" 17:18"/>
    <s v="Paid to Family Member - Priya"/>
    <s v="T250208171800982123793"/>
    <n v="396786749827"/>
    <x v="1"/>
    <s v="XXXXXX3700"/>
    <n v="11602"/>
    <x v="5"/>
    <x v="6"/>
    <n v="2"/>
    <x v="2"/>
    <n v="6"/>
    <n v="0"/>
    <n v="11602"/>
    <s v="8-Feb"/>
    <d v="1899-12-30T17:18:00"/>
    <x v="3"/>
    <x v="2"/>
    <x v="1"/>
    <x v="4"/>
    <x v="2"/>
  </r>
  <r>
    <x v="1627"/>
    <s v=" 20:46"/>
    <s v="Paid to Jio Recharge"/>
    <s v="T250208204600635214545"/>
    <n v="737162434089"/>
    <x v="1"/>
    <s v="XXXXXX3700"/>
    <n v="2433"/>
    <x v="5"/>
    <x v="6"/>
    <n v="2"/>
    <x v="2"/>
    <n v="6"/>
    <n v="0"/>
    <n v="2433"/>
    <s v="8-Feb"/>
    <d v="1899-12-30T20:46:00"/>
    <x v="3"/>
    <x v="2"/>
    <x v="2"/>
    <x v="12"/>
    <x v="2"/>
  </r>
  <r>
    <x v="1628"/>
    <s v=" 16:48"/>
    <s v="Paid to Bank Account Transfer"/>
    <s v="P250209164800384643395"/>
    <n v="141894036189"/>
    <x v="1"/>
    <s v="XXXXXXXXXX0662"/>
    <n v="6730"/>
    <x v="5"/>
    <x v="6"/>
    <n v="2"/>
    <x v="3"/>
    <n v="7"/>
    <n v="0"/>
    <n v="6730"/>
    <s v="9-Feb"/>
    <d v="1899-12-30T16:48:00"/>
    <x v="2"/>
    <x v="3"/>
    <x v="1"/>
    <x v="11"/>
    <x v="2"/>
  </r>
  <r>
    <x v="1628"/>
    <s v=" 18:37"/>
    <s v="Paid to Bank Account Transfer"/>
    <s v="P250209183700459321376"/>
    <n v="872524657021"/>
    <x v="1"/>
    <s v="XXXXXX3700"/>
    <n v="10560"/>
    <x v="5"/>
    <x v="6"/>
    <n v="2"/>
    <x v="3"/>
    <n v="7"/>
    <n v="0"/>
    <n v="10560"/>
    <s v="9-Feb"/>
    <d v="1899-12-30T18:37:00"/>
    <x v="3"/>
    <x v="3"/>
    <x v="1"/>
    <x v="5"/>
    <x v="2"/>
  </r>
  <r>
    <x v="1628"/>
    <s v=" 19:56"/>
    <s v="Received from Ramesh"/>
    <s v="T250209195600762230242"/>
    <n v="375437187359"/>
    <x v="0"/>
    <s v="XXXXXXXXXX0662"/>
    <n v="11558"/>
    <x v="5"/>
    <x v="6"/>
    <n v="2"/>
    <x v="3"/>
    <n v="7"/>
    <n v="11558"/>
    <n v="0"/>
    <s v="9-Feb"/>
    <d v="1899-12-30T19:56:00"/>
    <x v="3"/>
    <x v="3"/>
    <x v="0"/>
    <x v="6"/>
    <x v="2"/>
  </r>
  <r>
    <x v="1629"/>
    <s v=" 12:26"/>
    <s v="Received from Customer - ABC Traders"/>
    <s v="T250210122600548152664"/>
    <n v="213680032299"/>
    <x v="0"/>
    <s v="XXXXXXXXXX0662"/>
    <n v="10331"/>
    <x v="5"/>
    <x v="6"/>
    <n v="2"/>
    <x v="4"/>
    <n v="7"/>
    <n v="10331"/>
    <n v="0"/>
    <s v="10-Feb"/>
    <d v="1899-12-30T12:26:00"/>
    <x v="2"/>
    <x v="4"/>
    <x v="0"/>
    <x v="3"/>
    <x v="2"/>
  </r>
  <r>
    <x v="1629"/>
    <s v=" 16:25"/>
    <s v="Received from Customer - Sri Lakshmi Stores"/>
    <s v="T250210162500855708868"/>
    <n v="204453363979"/>
    <x v="0"/>
    <s v="XXXXXX3700"/>
    <n v="15552"/>
    <x v="5"/>
    <x v="6"/>
    <n v="2"/>
    <x v="4"/>
    <n v="7"/>
    <n v="15552"/>
    <n v="0"/>
    <s v="10-Feb"/>
    <d v="1899-12-30T16:25:00"/>
    <x v="2"/>
    <x v="4"/>
    <x v="0"/>
    <x v="11"/>
    <x v="2"/>
  </r>
  <r>
    <x v="1629"/>
    <s v=" 16:30"/>
    <s v="Received from Customer - Ramesh &amp; Co"/>
    <s v="T250210163000187060497"/>
    <n v="654694439196"/>
    <x v="0"/>
    <s v="XXXXXXXXXX0662"/>
    <n v="10771"/>
    <x v="5"/>
    <x v="6"/>
    <n v="2"/>
    <x v="4"/>
    <n v="7"/>
    <n v="10771"/>
    <n v="0"/>
    <s v="10-Feb"/>
    <d v="1899-12-30T16:30:00"/>
    <x v="2"/>
    <x v="4"/>
    <x v="0"/>
    <x v="11"/>
    <x v="2"/>
  </r>
  <r>
    <x v="1629"/>
    <s v=" 19:00"/>
    <s v="Paid to Family Member - Kumar"/>
    <s v="P250210190000637174002"/>
    <n v="507407341293"/>
    <x v="1"/>
    <s v="XXXXXXXXXX0662"/>
    <n v="10091"/>
    <x v="5"/>
    <x v="6"/>
    <n v="2"/>
    <x v="4"/>
    <n v="7"/>
    <n v="0"/>
    <n v="10091"/>
    <s v="10-Feb"/>
    <d v="1899-12-30T19:00:00"/>
    <x v="3"/>
    <x v="4"/>
    <x v="1"/>
    <x v="6"/>
    <x v="2"/>
  </r>
  <r>
    <x v="1629"/>
    <s v=" 20:32"/>
    <s v="Paid to Packaging Supplier"/>
    <s v="T250210203200403320307"/>
    <n v="303501239642"/>
    <x v="1"/>
    <s v="XXXXXX3700"/>
    <n v="17986"/>
    <x v="5"/>
    <x v="6"/>
    <n v="2"/>
    <x v="4"/>
    <n v="7"/>
    <n v="0"/>
    <n v="17986"/>
    <s v="10-Feb"/>
    <d v="1899-12-30T20:32:00"/>
    <x v="3"/>
    <x v="4"/>
    <x v="1"/>
    <x v="12"/>
    <x v="2"/>
  </r>
  <r>
    <x v="1629"/>
    <s v=" 20:54"/>
    <s v="Received from Customer - Sagar Enterprises"/>
    <s v="T250210205400551430477"/>
    <n v="19269577315"/>
    <x v="0"/>
    <s v="XXXXXX3700"/>
    <n v="3497"/>
    <x v="5"/>
    <x v="6"/>
    <n v="2"/>
    <x v="4"/>
    <n v="7"/>
    <n v="3497"/>
    <n v="0"/>
    <s v="10-Feb"/>
    <d v="1899-12-30T20:54:00"/>
    <x v="3"/>
    <x v="4"/>
    <x v="0"/>
    <x v="12"/>
    <x v="2"/>
  </r>
  <r>
    <x v="1630"/>
    <s v=" 16:59"/>
    <s v="Paid to Flipkart"/>
    <s v="P250211165900425037587"/>
    <n v="276550408863"/>
    <x v="1"/>
    <s v="XXXXXX3700"/>
    <n v="4705"/>
    <x v="5"/>
    <x v="6"/>
    <n v="2"/>
    <x v="5"/>
    <n v="7"/>
    <n v="0"/>
    <n v="4705"/>
    <s v="11-Feb"/>
    <d v="1899-12-30T16:59:00"/>
    <x v="2"/>
    <x v="5"/>
    <x v="1"/>
    <x v="11"/>
    <x v="2"/>
  </r>
  <r>
    <x v="1630"/>
    <s v=" 18:39"/>
    <s v="Received from Bank/UPI Transfer"/>
    <s v="T250211183900975450551"/>
    <n v="832405610794"/>
    <x v="0"/>
    <s v="XXXXXX3700"/>
    <n v="18308"/>
    <x v="5"/>
    <x v="6"/>
    <n v="2"/>
    <x v="5"/>
    <n v="7"/>
    <n v="18308"/>
    <n v="0"/>
    <s v="11-Feb"/>
    <d v="1899-12-30T18:39:00"/>
    <x v="3"/>
    <x v="5"/>
    <x v="0"/>
    <x v="5"/>
    <x v="2"/>
  </r>
  <r>
    <x v="1630"/>
    <s v=" 20:39"/>
    <s v="Received from Customer - Manish Traders"/>
    <s v="T250211203900930312331"/>
    <n v="255195655089"/>
    <x v="0"/>
    <s v="XXXXXX3700"/>
    <n v="4054"/>
    <x v="5"/>
    <x v="6"/>
    <n v="2"/>
    <x v="5"/>
    <n v="7"/>
    <n v="4054"/>
    <n v="0"/>
    <s v="11-Feb"/>
    <d v="1899-12-30T20:39:00"/>
    <x v="3"/>
    <x v="5"/>
    <x v="0"/>
    <x v="12"/>
    <x v="2"/>
  </r>
  <r>
    <x v="1631"/>
    <s v=" 16:44"/>
    <s v="Received from Customer - Kumar Stores"/>
    <s v="T250212164400698843476"/>
    <n v="41885006269"/>
    <x v="0"/>
    <s v="XXXXXX3700"/>
    <n v="6465"/>
    <x v="5"/>
    <x v="6"/>
    <n v="2"/>
    <x v="6"/>
    <n v="7"/>
    <n v="6465"/>
    <n v="0"/>
    <s v="12-Feb"/>
    <d v="1899-12-30T16:44:00"/>
    <x v="2"/>
    <x v="6"/>
    <x v="0"/>
    <x v="11"/>
    <x v="2"/>
  </r>
  <r>
    <x v="1631"/>
    <s v=" 17:45"/>
    <s v="Paid to Wholesale Supplier"/>
    <s v="T250212174500410726396"/>
    <n v="189574438641"/>
    <x v="1"/>
    <s v="XXXXXXXXXX0662"/>
    <n v="6693"/>
    <x v="5"/>
    <x v="6"/>
    <n v="2"/>
    <x v="6"/>
    <n v="7"/>
    <n v="0"/>
    <n v="6693"/>
    <s v="12-Feb"/>
    <d v="1899-12-30T17:45:00"/>
    <x v="3"/>
    <x v="6"/>
    <x v="1"/>
    <x v="4"/>
    <x v="2"/>
  </r>
  <r>
    <x v="1631"/>
    <s v=" 23:26"/>
    <s v="Received from Santhu"/>
    <s v="T250212232600158762382"/>
    <n v="176804315329"/>
    <x v="0"/>
    <s v="XXXXXX3700"/>
    <n v="16900"/>
    <x v="5"/>
    <x v="6"/>
    <n v="2"/>
    <x v="6"/>
    <n v="7"/>
    <n v="16900"/>
    <n v="0"/>
    <s v="12-Feb"/>
    <d v="1899-12-30T23:26:00"/>
    <x v="1"/>
    <x v="6"/>
    <x v="0"/>
    <x v="1"/>
    <x v="2"/>
  </r>
  <r>
    <x v="1632"/>
    <s v=" 08:37"/>
    <s v="Paid to Family Member - Priya"/>
    <s v="P250213083700191496877"/>
    <n v="27952893632"/>
    <x v="1"/>
    <s v="XXXXXX3700"/>
    <n v="1798"/>
    <x v="5"/>
    <x v="6"/>
    <n v="2"/>
    <x v="0"/>
    <n v="7"/>
    <n v="0"/>
    <n v="1798"/>
    <s v="13-Feb"/>
    <d v="1899-12-30T08:37:00"/>
    <x v="0"/>
    <x v="7"/>
    <x v="1"/>
    <x v="15"/>
    <x v="2"/>
  </r>
  <r>
    <x v="1632"/>
    <s v=" 11:57"/>
    <s v="Received from Manish"/>
    <s v="T250213115700512402772"/>
    <n v="297622796449"/>
    <x v="0"/>
    <s v="XXXXXX3700"/>
    <n v="12657"/>
    <x v="5"/>
    <x v="6"/>
    <n v="2"/>
    <x v="0"/>
    <n v="7"/>
    <n v="12657"/>
    <n v="0"/>
    <s v="13-Feb"/>
    <d v="1899-12-30T11:57:00"/>
    <x v="0"/>
    <x v="7"/>
    <x v="0"/>
    <x v="2"/>
    <x v="2"/>
  </r>
  <r>
    <x v="1632"/>
    <s v=" 12:20"/>
    <s v="Received from Customer - Kumar Stores"/>
    <s v="T250213122000871842368"/>
    <n v="861797773336"/>
    <x v="0"/>
    <s v="XXXXXXXXXX0662"/>
    <n v="19778"/>
    <x v="5"/>
    <x v="6"/>
    <n v="2"/>
    <x v="0"/>
    <n v="7"/>
    <n v="19778"/>
    <n v="0"/>
    <s v="13-Feb"/>
    <d v="1899-12-30T12:20:00"/>
    <x v="2"/>
    <x v="7"/>
    <x v="0"/>
    <x v="3"/>
    <x v="2"/>
  </r>
  <r>
    <x v="1632"/>
    <s v=" 13:52"/>
    <s v="Received from Customer - Sagar Enterprises"/>
    <s v="T250213135200102497717"/>
    <n v="132979669219"/>
    <x v="0"/>
    <s v="XXXXXXXXXX0662"/>
    <n v="14852"/>
    <x v="5"/>
    <x v="6"/>
    <n v="2"/>
    <x v="0"/>
    <n v="7"/>
    <n v="14852"/>
    <n v="0"/>
    <s v="13-Feb"/>
    <d v="1899-12-30T13:52:00"/>
    <x v="2"/>
    <x v="7"/>
    <x v="0"/>
    <x v="8"/>
    <x v="2"/>
  </r>
  <r>
    <x v="1632"/>
    <s v=" 17:43"/>
    <s v="Received from Customer - Venkatesh Traders"/>
    <s v="T250213174300100434254"/>
    <n v="682262282145"/>
    <x v="0"/>
    <s v="XXXXXXXXXX0662"/>
    <n v="1421"/>
    <x v="5"/>
    <x v="6"/>
    <n v="2"/>
    <x v="0"/>
    <n v="7"/>
    <n v="1421"/>
    <n v="0"/>
    <s v="13-Feb"/>
    <d v="1899-12-30T17:43:00"/>
    <x v="3"/>
    <x v="7"/>
    <x v="0"/>
    <x v="4"/>
    <x v="2"/>
  </r>
  <r>
    <x v="1632"/>
    <s v=" 18:23"/>
    <s v="Paid to Family Member - Ravi"/>
    <s v="P250213182300860457390"/>
    <n v="223026051618"/>
    <x v="1"/>
    <s v="XXXXXX3700"/>
    <n v="7321"/>
    <x v="5"/>
    <x v="6"/>
    <n v="2"/>
    <x v="0"/>
    <n v="7"/>
    <n v="0"/>
    <n v="7321"/>
    <s v="13-Feb"/>
    <d v="1899-12-30T18:23:00"/>
    <x v="3"/>
    <x v="7"/>
    <x v="1"/>
    <x v="5"/>
    <x v="2"/>
  </r>
  <r>
    <x v="1633"/>
    <s v=" 07:35"/>
    <s v="Received from Bank/UPI Transfer"/>
    <s v="T250214073500581617007"/>
    <n v="649267996183"/>
    <x v="0"/>
    <s v="XXXXXXXXXX0662"/>
    <n v="27482"/>
    <x v="5"/>
    <x v="6"/>
    <n v="2"/>
    <x v="1"/>
    <n v="7"/>
    <n v="27482"/>
    <n v="0"/>
    <s v="14-Feb"/>
    <d v="1899-12-30T07:35:00"/>
    <x v="0"/>
    <x v="8"/>
    <x v="0"/>
    <x v="14"/>
    <x v="2"/>
  </r>
  <r>
    <x v="1633"/>
    <s v=" 11:04"/>
    <s v="Received from Other Customer"/>
    <s v="T250214110400370200684"/>
    <n v="387878917371"/>
    <x v="0"/>
    <s v="XXXXXX3700"/>
    <n v="15510"/>
    <x v="5"/>
    <x v="6"/>
    <n v="2"/>
    <x v="1"/>
    <n v="7"/>
    <n v="15510"/>
    <n v="0"/>
    <s v="14-Feb"/>
    <d v="1899-12-30T11:04:00"/>
    <x v="0"/>
    <x v="8"/>
    <x v="0"/>
    <x v="2"/>
    <x v="2"/>
  </r>
  <r>
    <x v="1633"/>
    <s v=" 11:55"/>
    <s v="Paid to HP Fuel Station"/>
    <s v="T250214115500290827203"/>
    <n v="703171282842"/>
    <x v="1"/>
    <s v="XXXXXXXXXX0662"/>
    <n v="16201"/>
    <x v="5"/>
    <x v="6"/>
    <n v="2"/>
    <x v="1"/>
    <n v="7"/>
    <n v="0"/>
    <n v="16201"/>
    <s v="14-Feb"/>
    <d v="1899-12-30T11:55:00"/>
    <x v="0"/>
    <x v="8"/>
    <x v="1"/>
    <x v="2"/>
    <x v="2"/>
  </r>
  <r>
    <x v="1633"/>
    <s v=" 12:36"/>
    <s v="Paid to Lokesh"/>
    <s v="T250214123600553384646"/>
    <n v="554043805704"/>
    <x v="1"/>
    <s v="XXXXXXXXXX0662"/>
    <n v="8093"/>
    <x v="5"/>
    <x v="6"/>
    <n v="2"/>
    <x v="1"/>
    <n v="7"/>
    <n v="0"/>
    <n v="8093"/>
    <s v="14-Feb"/>
    <d v="1899-12-30T12:36:00"/>
    <x v="2"/>
    <x v="8"/>
    <x v="1"/>
    <x v="3"/>
    <x v="2"/>
  </r>
  <r>
    <x v="1633"/>
    <s v=" 13:12"/>
    <s v="Received from Customer - ABC Traders"/>
    <s v="T250214131200393806826"/>
    <n v="122017674768"/>
    <x v="0"/>
    <s v="XXXXXX3700"/>
    <n v="8284"/>
    <x v="5"/>
    <x v="6"/>
    <n v="2"/>
    <x v="1"/>
    <n v="7"/>
    <n v="8284"/>
    <n v="0"/>
    <s v="14-Feb"/>
    <d v="1899-12-30T13:12:00"/>
    <x v="2"/>
    <x v="8"/>
    <x v="0"/>
    <x v="8"/>
    <x v="2"/>
  </r>
  <r>
    <x v="1633"/>
    <s v=" 14:23"/>
    <s v="Paid to Family Member - Ravi"/>
    <s v="T250214142300891539901"/>
    <n v="267137738874"/>
    <x v="1"/>
    <s v="XXXXXXXXXX0662"/>
    <n v="2693"/>
    <x v="5"/>
    <x v="6"/>
    <n v="2"/>
    <x v="1"/>
    <n v="7"/>
    <n v="0"/>
    <n v="2693"/>
    <s v="14-Feb"/>
    <d v="1899-12-30T14:23:00"/>
    <x v="2"/>
    <x v="8"/>
    <x v="1"/>
    <x v="10"/>
    <x v="2"/>
  </r>
  <r>
    <x v="1633"/>
    <s v=" 17:05"/>
    <s v="Received from Customer - Sri Lakshmi Stores"/>
    <s v="T250214170500347276311"/>
    <n v="416861401611"/>
    <x v="0"/>
    <s v="XXXXXX3700"/>
    <n v="6135"/>
    <x v="5"/>
    <x v="6"/>
    <n v="2"/>
    <x v="1"/>
    <n v="7"/>
    <n v="6135"/>
    <n v="0"/>
    <s v="14-Feb"/>
    <d v="1899-12-30T17:05:00"/>
    <x v="3"/>
    <x v="8"/>
    <x v="0"/>
    <x v="4"/>
    <x v="2"/>
  </r>
  <r>
    <x v="1633"/>
    <s v=" 17:16"/>
    <s v="Received from Ramesh"/>
    <s v="T250214171600626069894"/>
    <n v="128774586964"/>
    <x v="0"/>
    <s v="XXXXXXXXXX0662"/>
    <n v="17566"/>
    <x v="5"/>
    <x v="6"/>
    <n v="2"/>
    <x v="1"/>
    <n v="7"/>
    <n v="17566"/>
    <n v="0"/>
    <s v="14-Feb"/>
    <d v="1899-12-30T17:16:00"/>
    <x v="3"/>
    <x v="8"/>
    <x v="0"/>
    <x v="4"/>
    <x v="2"/>
  </r>
  <r>
    <x v="1634"/>
    <s v=" 10:39"/>
    <s v="Received from Customer - Ramesh &amp; Co"/>
    <s v="T250215103900159541756"/>
    <n v="393077688255"/>
    <x v="0"/>
    <s v="XXXXXXXXXX0662"/>
    <n v="4296"/>
    <x v="5"/>
    <x v="6"/>
    <n v="2"/>
    <x v="2"/>
    <n v="7"/>
    <n v="4296"/>
    <n v="0"/>
    <s v="15-Feb"/>
    <d v="1899-12-30T10:39:00"/>
    <x v="0"/>
    <x v="9"/>
    <x v="0"/>
    <x v="0"/>
    <x v="2"/>
  </r>
  <r>
    <x v="1634"/>
    <s v=" 14:06"/>
    <s v="Received from Customer - Manish Traders"/>
    <s v="T250215140600999436968"/>
    <n v="687408726110"/>
    <x v="0"/>
    <s v="XXXXXXXXXX0662"/>
    <n v="14146"/>
    <x v="5"/>
    <x v="6"/>
    <n v="2"/>
    <x v="2"/>
    <n v="7"/>
    <n v="14146"/>
    <n v="0"/>
    <s v="15-Feb"/>
    <d v="1899-12-30T14:06:00"/>
    <x v="2"/>
    <x v="9"/>
    <x v="0"/>
    <x v="10"/>
    <x v="2"/>
  </r>
  <r>
    <x v="1634"/>
    <s v=" 18:16"/>
    <s v="Received from Customer - Manish Traders"/>
    <s v="T250215181600377587273"/>
    <n v="886249550415"/>
    <x v="0"/>
    <s v="XXXXXXXXXX0662"/>
    <n v="3640"/>
    <x v="5"/>
    <x v="6"/>
    <n v="2"/>
    <x v="2"/>
    <n v="7"/>
    <n v="3640"/>
    <n v="0"/>
    <s v="15-Feb"/>
    <d v="1899-12-30T18:16:00"/>
    <x v="3"/>
    <x v="9"/>
    <x v="0"/>
    <x v="5"/>
    <x v="2"/>
  </r>
  <r>
    <x v="1634"/>
    <s v=" 20:09"/>
    <s v="Paid to BP Petrol Pump"/>
    <s v="T250215200900797771154"/>
    <n v="610818799684"/>
    <x v="1"/>
    <s v="XXXXXXXXXX0662"/>
    <n v="14263"/>
    <x v="5"/>
    <x v="6"/>
    <n v="2"/>
    <x v="2"/>
    <n v="7"/>
    <n v="0"/>
    <n v="14263"/>
    <s v="15-Feb"/>
    <d v="1899-12-30T20:09:00"/>
    <x v="3"/>
    <x v="9"/>
    <x v="3"/>
    <x v="12"/>
    <x v="2"/>
  </r>
  <r>
    <x v="1634"/>
    <s v=" 21:01"/>
    <s v="Paid to Airtel Recharge"/>
    <s v="T250215210100322365940"/>
    <n v="44147856051"/>
    <x v="1"/>
    <s v="XXXXXX3700"/>
    <n v="9683"/>
    <x v="5"/>
    <x v="6"/>
    <n v="2"/>
    <x v="2"/>
    <n v="7"/>
    <n v="0"/>
    <n v="9683"/>
    <s v="15-Feb"/>
    <d v="1899-12-30T21:01:00"/>
    <x v="1"/>
    <x v="9"/>
    <x v="2"/>
    <x v="7"/>
    <x v="2"/>
  </r>
  <r>
    <x v="1635"/>
    <s v=" 15:16"/>
    <s v="Received from Customer - Sri Lakshmi Stores"/>
    <s v="T250216151600686982689"/>
    <n v="636502519540"/>
    <x v="0"/>
    <s v="XXXXXX3700"/>
    <n v="28628"/>
    <x v="5"/>
    <x v="6"/>
    <n v="2"/>
    <x v="3"/>
    <n v="8"/>
    <n v="28628"/>
    <n v="0"/>
    <s v="16-Feb"/>
    <d v="1899-12-30T15:16:00"/>
    <x v="2"/>
    <x v="10"/>
    <x v="0"/>
    <x v="9"/>
    <x v="2"/>
  </r>
  <r>
    <x v="1635"/>
    <s v=" 15:18"/>
    <s v="Received from Local Customer"/>
    <s v="T250216151800818325170"/>
    <n v="472679323755"/>
    <x v="0"/>
    <s v="XXXXXX3700"/>
    <n v="24644"/>
    <x v="5"/>
    <x v="6"/>
    <n v="2"/>
    <x v="3"/>
    <n v="8"/>
    <n v="24644"/>
    <n v="0"/>
    <s v="16-Feb"/>
    <d v="1899-12-30T15:18:00"/>
    <x v="2"/>
    <x v="10"/>
    <x v="0"/>
    <x v="9"/>
    <x v="2"/>
  </r>
  <r>
    <x v="1635"/>
    <s v=" 16:21"/>
    <s v="Paid to Other Merchant"/>
    <s v="P250216162100716717383"/>
    <n v="332144960742"/>
    <x v="1"/>
    <s v="XXXXXXXXXX0662"/>
    <n v="10753"/>
    <x v="5"/>
    <x v="6"/>
    <n v="2"/>
    <x v="3"/>
    <n v="8"/>
    <n v="0"/>
    <n v="10753"/>
    <s v="16-Feb"/>
    <d v="1899-12-30T16:21:00"/>
    <x v="2"/>
    <x v="10"/>
    <x v="1"/>
    <x v="11"/>
    <x v="2"/>
  </r>
  <r>
    <x v="1636"/>
    <s v=" 11:44"/>
    <s v="Received from Customer - Venkatesh Traders"/>
    <s v="T250217114400410699681"/>
    <n v="368334777944"/>
    <x v="0"/>
    <s v="XXXXXXXXXX0662"/>
    <n v="9789"/>
    <x v="5"/>
    <x v="6"/>
    <n v="2"/>
    <x v="4"/>
    <n v="8"/>
    <n v="9789"/>
    <n v="0"/>
    <s v="17-Feb"/>
    <d v="1899-12-30T11:44:00"/>
    <x v="0"/>
    <x v="11"/>
    <x v="0"/>
    <x v="2"/>
    <x v="2"/>
  </r>
  <r>
    <x v="1636"/>
    <s v=" 17:59"/>
    <s v="Received from Santhu"/>
    <s v="T250217175900310982470"/>
    <n v="187971720679"/>
    <x v="0"/>
    <s v="XXXXXX3700"/>
    <n v="11395"/>
    <x v="5"/>
    <x v="6"/>
    <n v="2"/>
    <x v="4"/>
    <n v="8"/>
    <n v="11395"/>
    <n v="0"/>
    <s v="17-Feb"/>
    <d v="1899-12-30T17:59:00"/>
    <x v="3"/>
    <x v="11"/>
    <x v="0"/>
    <x v="4"/>
    <x v="2"/>
  </r>
  <r>
    <x v="1636"/>
    <s v=" 18:14"/>
    <s v="Received from Customer - ABC Traders"/>
    <s v="T250217181400853850472"/>
    <n v="71539461414"/>
    <x v="0"/>
    <s v="XXXXXXXXXX0662"/>
    <n v="1721"/>
    <x v="5"/>
    <x v="6"/>
    <n v="2"/>
    <x v="4"/>
    <n v="8"/>
    <n v="1721"/>
    <n v="0"/>
    <s v="17-Feb"/>
    <d v="1899-12-30T18:14:00"/>
    <x v="3"/>
    <x v="11"/>
    <x v="0"/>
    <x v="5"/>
    <x v="2"/>
  </r>
  <r>
    <x v="1637"/>
    <s v=" 07:27"/>
    <s v="Paid to Stationery Supplier"/>
    <s v="P250218072700345377912"/>
    <n v="719391999755"/>
    <x v="1"/>
    <s v="XXXXXX3700"/>
    <n v="5355"/>
    <x v="5"/>
    <x v="6"/>
    <n v="2"/>
    <x v="5"/>
    <n v="8"/>
    <n v="0"/>
    <n v="5355"/>
    <s v="18-Feb"/>
    <d v="1899-12-30T07:27:00"/>
    <x v="0"/>
    <x v="12"/>
    <x v="1"/>
    <x v="14"/>
    <x v="2"/>
  </r>
  <r>
    <x v="1637"/>
    <s v=" 10:36"/>
    <s v="Paid to Family Member - Ravi"/>
    <s v="P250218103600922568559"/>
    <n v="320052857962"/>
    <x v="1"/>
    <s v="XXXXXXXXXX0662"/>
    <n v="17001"/>
    <x v="5"/>
    <x v="6"/>
    <n v="2"/>
    <x v="5"/>
    <n v="8"/>
    <n v="0"/>
    <n v="17001"/>
    <s v="18-Feb"/>
    <d v="1899-12-30T10:36:00"/>
    <x v="0"/>
    <x v="12"/>
    <x v="1"/>
    <x v="0"/>
    <x v="2"/>
  </r>
  <r>
    <x v="1637"/>
    <s v=" 11:04"/>
    <s v="Paid to IOCL Service Station"/>
    <s v="P250218110400511809548"/>
    <n v="382264092335"/>
    <x v="1"/>
    <s v="XXXXXX3700"/>
    <n v="5450"/>
    <x v="5"/>
    <x v="6"/>
    <n v="2"/>
    <x v="5"/>
    <n v="8"/>
    <n v="0"/>
    <n v="5450"/>
    <s v="18-Feb"/>
    <d v="1899-12-30T11:04:00"/>
    <x v="0"/>
    <x v="12"/>
    <x v="1"/>
    <x v="2"/>
    <x v="2"/>
  </r>
  <r>
    <x v="1637"/>
    <s v=" 11:51"/>
    <s v="Received from Customer - Kumar Stores"/>
    <s v="T250218115100470852400"/>
    <n v="207260056787"/>
    <x v="0"/>
    <s v="XXXXXX3700"/>
    <n v="32517"/>
    <x v="5"/>
    <x v="6"/>
    <n v="2"/>
    <x v="5"/>
    <n v="8"/>
    <n v="32517"/>
    <n v="0"/>
    <s v="18-Feb"/>
    <d v="1899-12-30T11:51:00"/>
    <x v="0"/>
    <x v="12"/>
    <x v="0"/>
    <x v="2"/>
    <x v="2"/>
  </r>
  <r>
    <x v="1637"/>
    <s v=" 13:00"/>
    <s v="Paid to Bakery &amp; Snacks"/>
    <s v="T250218130000566902833"/>
    <n v="954154985677"/>
    <x v="1"/>
    <s v="XXXXXX3700"/>
    <n v="27358"/>
    <x v="5"/>
    <x v="6"/>
    <n v="2"/>
    <x v="5"/>
    <n v="8"/>
    <n v="0"/>
    <n v="27358"/>
    <s v="18-Feb"/>
    <d v="1899-12-30T13:00:00"/>
    <x v="2"/>
    <x v="12"/>
    <x v="1"/>
    <x v="8"/>
    <x v="2"/>
  </r>
  <r>
    <x v="1637"/>
    <s v=" 13:48"/>
    <s v="Received from Velu"/>
    <s v="T250218134800549819432"/>
    <n v="331079711583"/>
    <x v="0"/>
    <s v="XXXXXXXXXX0662"/>
    <n v="15720"/>
    <x v="5"/>
    <x v="6"/>
    <n v="2"/>
    <x v="5"/>
    <n v="8"/>
    <n v="15720"/>
    <n v="0"/>
    <s v="18-Feb"/>
    <d v="1899-12-30T13:48:00"/>
    <x v="2"/>
    <x v="12"/>
    <x v="0"/>
    <x v="8"/>
    <x v="2"/>
  </r>
  <r>
    <x v="1637"/>
    <s v=" 14:07"/>
    <s v="Received from Local Customer"/>
    <s v="T250218140700620995310"/>
    <n v="169958987527"/>
    <x v="0"/>
    <s v="XXXXXXXXXX0662"/>
    <n v="11017"/>
    <x v="5"/>
    <x v="6"/>
    <n v="2"/>
    <x v="5"/>
    <n v="8"/>
    <n v="11017"/>
    <n v="0"/>
    <s v="18-Feb"/>
    <d v="1899-12-30T14:07:00"/>
    <x v="2"/>
    <x v="12"/>
    <x v="0"/>
    <x v="10"/>
    <x v="2"/>
  </r>
  <r>
    <x v="1637"/>
    <s v=" 15:58"/>
    <s v="Received from Customer - Kumar Stores"/>
    <s v="T250218155800445145114"/>
    <n v="375112921007"/>
    <x v="0"/>
    <s v="XXXXXXXXXX0662"/>
    <n v="6471"/>
    <x v="5"/>
    <x v="6"/>
    <n v="2"/>
    <x v="5"/>
    <n v="8"/>
    <n v="6471"/>
    <n v="0"/>
    <s v="18-Feb"/>
    <d v="1899-12-30T15:58:00"/>
    <x v="2"/>
    <x v="12"/>
    <x v="0"/>
    <x v="9"/>
    <x v="2"/>
  </r>
  <r>
    <x v="1637"/>
    <s v=" 17:44"/>
    <s v="Paid to IOCL Service Station"/>
    <s v="P250218174400687539903"/>
    <n v="102438613995"/>
    <x v="1"/>
    <s v="XXXXXX3700"/>
    <n v="9570"/>
    <x v="5"/>
    <x v="6"/>
    <n v="2"/>
    <x v="5"/>
    <n v="8"/>
    <n v="0"/>
    <n v="9570"/>
    <s v="18-Feb"/>
    <d v="1899-12-30T17:44:00"/>
    <x v="3"/>
    <x v="12"/>
    <x v="1"/>
    <x v="4"/>
    <x v="2"/>
  </r>
  <r>
    <x v="1637"/>
    <s v=" 17:51"/>
    <s v="Paid to Family Member - Kumar"/>
    <s v="T250218175100488032554"/>
    <n v="370265986249"/>
    <x v="1"/>
    <s v="XXXXXX3700"/>
    <n v="14117"/>
    <x v="5"/>
    <x v="6"/>
    <n v="2"/>
    <x v="5"/>
    <n v="8"/>
    <n v="0"/>
    <n v="14117"/>
    <s v="18-Feb"/>
    <d v="1899-12-30T17:51:00"/>
    <x v="3"/>
    <x v="12"/>
    <x v="1"/>
    <x v="4"/>
    <x v="2"/>
  </r>
  <r>
    <x v="1637"/>
    <s v=" 19:38"/>
    <s v="Received from Lokesh"/>
    <s v="T250218193800878043563"/>
    <n v="261197372249"/>
    <x v="0"/>
    <s v="XXXXXX3700"/>
    <n v="2520"/>
    <x v="5"/>
    <x v="6"/>
    <n v="2"/>
    <x v="5"/>
    <n v="8"/>
    <n v="2520"/>
    <n v="0"/>
    <s v="18-Feb"/>
    <d v="1899-12-30T19:38:00"/>
    <x v="3"/>
    <x v="12"/>
    <x v="0"/>
    <x v="6"/>
    <x v="2"/>
  </r>
  <r>
    <x v="1637"/>
    <s v=" 21:53"/>
    <s v="Received from Family Member - Ravi"/>
    <s v="T250218215300417670317"/>
    <n v="856839306015"/>
    <x v="0"/>
    <s v="XXXXXXXXXX0662"/>
    <n v="16860"/>
    <x v="5"/>
    <x v="6"/>
    <n v="2"/>
    <x v="5"/>
    <n v="8"/>
    <n v="16860"/>
    <n v="0"/>
    <s v="18-Feb"/>
    <d v="1899-12-30T21:53:00"/>
    <x v="1"/>
    <x v="12"/>
    <x v="0"/>
    <x v="7"/>
    <x v="2"/>
  </r>
  <r>
    <x v="1638"/>
    <s v=" 14:03"/>
    <s v="Paid to Packaging Supplier"/>
    <s v="P250219140300239143952"/>
    <n v="430855932689"/>
    <x v="1"/>
    <s v="XXXXXXXXXX0662"/>
    <n v="4525"/>
    <x v="5"/>
    <x v="6"/>
    <n v="2"/>
    <x v="6"/>
    <n v="8"/>
    <n v="0"/>
    <n v="4525"/>
    <s v="19-Feb"/>
    <d v="1899-12-30T14:03:00"/>
    <x v="2"/>
    <x v="13"/>
    <x v="1"/>
    <x v="10"/>
    <x v="2"/>
  </r>
  <r>
    <x v="1638"/>
    <s v=" 16:38"/>
    <s v="Paid to Quick Service Station"/>
    <s v="T250219163800105739161"/>
    <n v="192001375131"/>
    <x v="1"/>
    <s v="XXXXXX3700"/>
    <n v="3382"/>
    <x v="5"/>
    <x v="6"/>
    <n v="2"/>
    <x v="6"/>
    <n v="8"/>
    <n v="0"/>
    <n v="3382"/>
    <s v="19-Feb"/>
    <d v="1899-12-30T16:38:00"/>
    <x v="2"/>
    <x v="13"/>
    <x v="1"/>
    <x v="11"/>
    <x v="2"/>
  </r>
  <r>
    <x v="1638"/>
    <s v=" 19:26"/>
    <s v="Received from Local Customer"/>
    <s v="T250219192600392587131"/>
    <n v="971286768048"/>
    <x v="0"/>
    <s v="XXXXXX3700"/>
    <n v="7045"/>
    <x v="5"/>
    <x v="6"/>
    <n v="2"/>
    <x v="6"/>
    <n v="8"/>
    <n v="7045"/>
    <n v="0"/>
    <s v="19-Feb"/>
    <d v="1899-12-30T19:26:00"/>
    <x v="3"/>
    <x v="13"/>
    <x v="0"/>
    <x v="6"/>
    <x v="2"/>
  </r>
  <r>
    <x v="1639"/>
    <s v=" 12:19"/>
    <s v="Paid to PhonePe"/>
    <s v="P250220121900525916143"/>
    <n v="428966988621"/>
    <x v="1"/>
    <s v="XXXXXX3700"/>
    <n v="1814"/>
    <x v="5"/>
    <x v="6"/>
    <n v="2"/>
    <x v="0"/>
    <n v="8"/>
    <n v="0"/>
    <n v="1814"/>
    <s v="20-Feb"/>
    <d v="1899-12-30T12:19:00"/>
    <x v="2"/>
    <x v="14"/>
    <x v="1"/>
    <x v="3"/>
    <x v="2"/>
  </r>
  <r>
    <x v="1640"/>
    <s v=" 10:24"/>
    <s v="Paid to IOCL Service Station"/>
    <s v="T250221102400666106926"/>
    <n v="661675399836"/>
    <x v="1"/>
    <s v="XXXXXXXXXX0662"/>
    <n v="3200"/>
    <x v="5"/>
    <x v="6"/>
    <n v="2"/>
    <x v="1"/>
    <n v="8"/>
    <n v="0"/>
    <n v="3200"/>
    <s v="21-Feb"/>
    <d v="1899-12-30T10:24:00"/>
    <x v="0"/>
    <x v="15"/>
    <x v="1"/>
    <x v="0"/>
    <x v="2"/>
  </r>
  <r>
    <x v="1640"/>
    <s v=" 11:28"/>
    <s v="Received from Lokesh"/>
    <s v="T250221112800293564291"/>
    <n v="32628070013"/>
    <x v="0"/>
    <s v="XXXXXX3700"/>
    <n v="16338"/>
    <x v="5"/>
    <x v="6"/>
    <n v="2"/>
    <x v="1"/>
    <n v="8"/>
    <n v="16338"/>
    <n v="0"/>
    <s v="21-Feb"/>
    <d v="1899-12-30T11:28:00"/>
    <x v="0"/>
    <x v="15"/>
    <x v="0"/>
    <x v="2"/>
    <x v="2"/>
  </r>
  <r>
    <x v="1640"/>
    <s v=" 12:45"/>
    <s v="Paid to Lokesh"/>
    <s v="T250221124500861134514"/>
    <n v="725340106566"/>
    <x v="1"/>
    <s v="XXXXXXXXXX0662"/>
    <n v="19774"/>
    <x v="5"/>
    <x v="6"/>
    <n v="2"/>
    <x v="1"/>
    <n v="8"/>
    <n v="0"/>
    <n v="19774"/>
    <s v="21-Feb"/>
    <d v="1899-12-30T12:45:00"/>
    <x v="2"/>
    <x v="15"/>
    <x v="1"/>
    <x v="3"/>
    <x v="2"/>
  </r>
  <r>
    <x v="1640"/>
    <s v=" 14:44"/>
    <s v="Received from Customer - Ravi Enterprises"/>
    <s v="T250221144400453667184"/>
    <n v="692942007781"/>
    <x v="0"/>
    <s v="XXXXXX3700"/>
    <n v="8581"/>
    <x v="5"/>
    <x v="6"/>
    <n v="2"/>
    <x v="1"/>
    <n v="8"/>
    <n v="8581"/>
    <n v="0"/>
    <s v="21-Feb"/>
    <d v="1899-12-30T14:44:00"/>
    <x v="2"/>
    <x v="15"/>
    <x v="0"/>
    <x v="10"/>
    <x v="2"/>
  </r>
  <r>
    <x v="1640"/>
    <s v=" 19:36"/>
    <s v="Received from Lokesh"/>
    <s v="T250221193600967037359"/>
    <n v="612828300017"/>
    <x v="0"/>
    <s v="XXXXXXXXXX0662"/>
    <n v="6079"/>
    <x v="5"/>
    <x v="6"/>
    <n v="2"/>
    <x v="1"/>
    <n v="8"/>
    <n v="6079"/>
    <n v="0"/>
    <s v="21-Feb"/>
    <d v="1899-12-30T19:36:00"/>
    <x v="3"/>
    <x v="15"/>
    <x v="0"/>
    <x v="6"/>
    <x v="2"/>
  </r>
  <r>
    <x v="1640"/>
    <s v=" 20:57"/>
    <s v="Received from Other UPI User"/>
    <s v="T250221205700518846923"/>
    <n v="277638499206"/>
    <x v="0"/>
    <s v="XXXXXXXXXX0662"/>
    <n v="9396"/>
    <x v="5"/>
    <x v="6"/>
    <n v="2"/>
    <x v="1"/>
    <n v="8"/>
    <n v="9396"/>
    <n v="0"/>
    <s v="21-Feb"/>
    <d v="1899-12-30T20:57:00"/>
    <x v="3"/>
    <x v="15"/>
    <x v="0"/>
    <x v="12"/>
    <x v="2"/>
  </r>
  <r>
    <x v="1641"/>
    <s v=" 08:08"/>
    <s v="Received from Customer - Venkatesh Traders"/>
    <s v="T250222080800155686473"/>
    <n v="619796517881"/>
    <x v="0"/>
    <s v="XXXXXXXXXX0662"/>
    <n v="21608"/>
    <x v="5"/>
    <x v="6"/>
    <n v="2"/>
    <x v="2"/>
    <n v="8"/>
    <n v="21608"/>
    <n v="0"/>
    <s v="22-Feb"/>
    <d v="1899-12-30T08:08:00"/>
    <x v="0"/>
    <x v="16"/>
    <x v="0"/>
    <x v="15"/>
    <x v="2"/>
  </r>
  <r>
    <x v="1641"/>
    <s v=" 08:57"/>
    <s v="Received from Customer - Sri Lakshmi Stores"/>
    <s v="T250222085700859283595"/>
    <n v="571644970225"/>
    <x v="0"/>
    <s v="XXXXXX3700"/>
    <n v="2065"/>
    <x v="5"/>
    <x v="6"/>
    <n v="2"/>
    <x v="2"/>
    <n v="8"/>
    <n v="2065"/>
    <n v="0"/>
    <s v="22-Feb"/>
    <d v="1899-12-30T08:57:00"/>
    <x v="0"/>
    <x v="16"/>
    <x v="0"/>
    <x v="15"/>
    <x v="2"/>
  </r>
  <r>
    <x v="1641"/>
    <s v=" 12:25"/>
    <s v="Received from Customer - Manish Traders"/>
    <s v="T250222122500709458490"/>
    <n v="624015143061"/>
    <x v="0"/>
    <s v="XXXXXX3700"/>
    <n v="3737"/>
    <x v="5"/>
    <x v="6"/>
    <n v="2"/>
    <x v="2"/>
    <n v="8"/>
    <n v="3737"/>
    <n v="0"/>
    <s v="22-Feb"/>
    <d v="1899-12-30T12:25:00"/>
    <x v="2"/>
    <x v="16"/>
    <x v="0"/>
    <x v="3"/>
    <x v="2"/>
  </r>
  <r>
    <x v="1641"/>
    <s v=" 13:06"/>
    <s v="Received from Customer - Anand Stores"/>
    <s v="T250222130600937430924"/>
    <n v="658916956955"/>
    <x v="0"/>
    <s v="XXXXXX3700"/>
    <n v="12977"/>
    <x v="5"/>
    <x v="6"/>
    <n v="2"/>
    <x v="2"/>
    <n v="8"/>
    <n v="12977"/>
    <n v="0"/>
    <s v="22-Feb"/>
    <d v="1899-12-30T13:06:00"/>
    <x v="2"/>
    <x v="16"/>
    <x v="0"/>
    <x v="8"/>
    <x v="2"/>
  </r>
  <r>
    <x v="1641"/>
    <s v=" 15:06"/>
    <s v="Received from Local Customer"/>
    <s v="T250222150600965938609"/>
    <n v="692155513680"/>
    <x v="0"/>
    <s v="XXXXXX3700"/>
    <n v="4976"/>
    <x v="5"/>
    <x v="6"/>
    <n v="2"/>
    <x v="2"/>
    <n v="8"/>
    <n v="4976"/>
    <n v="0"/>
    <s v="22-Feb"/>
    <d v="1899-12-30T15:06:00"/>
    <x v="2"/>
    <x v="16"/>
    <x v="0"/>
    <x v="9"/>
    <x v="2"/>
  </r>
  <r>
    <x v="1641"/>
    <s v=" 19:05"/>
    <s v="Received from Family Member - Priya"/>
    <s v="T250222190500994160869"/>
    <n v="263484257902"/>
    <x v="0"/>
    <s v="XXXXXX3700"/>
    <n v="3340"/>
    <x v="5"/>
    <x v="6"/>
    <n v="2"/>
    <x v="2"/>
    <n v="8"/>
    <n v="3340"/>
    <n v="0"/>
    <s v="22-Feb"/>
    <d v="1899-12-30T19:05:00"/>
    <x v="3"/>
    <x v="16"/>
    <x v="0"/>
    <x v="6"/>
    <x v="2"/>
  </r>
  <r>
    <x v="1641"/>
    <s v=" 19:34"/>
    <s v="Received from Family Member - Ravi"/>
    <s v="T250222193400577786922"/>
    <n v="778875856401"/>
    <x v="0"/>
    <s v="XXXXXX3700"/>
    <n v="17233"/>
    <x v="5"/>
    <x v="6"/>
    <n v="2"/>
    <x v="2"/>
    <n v="8"/>
    <n v="17233"/>
    <n v="0"/>
    <s v="22-Feb"/>
    <d v="1899-12-30T19:34:00"/>
    <x v="3"/>
    <x v="16"/>
    <x v="0"/>
    <x v="6"/>
    <x v="2"/>
  </r>
  <r>
    <x v="1641"/>
    <s v=" 22:56"/>
    <s v="Received from Ramesh"/>
    <s v="T250222225600736400292"/>
    <n v="644889793103"/>
    <x v="0"/>
    <s v="XXXXXX3700"/>
    <n v="6259"/>
    <x v="5"/>
    <x v="6"/>
    <n v="2"/>
    <x v="2"/>
    <n v="8"/>
    <n v="6259"/>
    <n v="0"/>
    <s v="22-Feb"/>
    <d v="1899-12-30T22:56:00"/>
    <x v="1"/>
    <x v="16"/>
    <x v="0"/>
    <x v="16"/>
    <x v="2"/>
  </r>
  <r>
    <x v="1642"/>
    <s v=" 07:07"/>
    <s v="Paid to Packaging Supplier"/>
    <s v="T250223070700415895937"/>
    <n v="938751691056"/>
    <x v="1"/>
    <s v="XXXXXXXXXX0662"/>
    <n v="7806"/>
    <x v="5"/>
    <x v="6"/>
    <n v="2"/>
    <x v="3"/>
    <n v="9"/>
    <n v="0"/>
    <n v="7806"/>
    <s v="23-Feb"/>
    <d v="1899-12-30T07:07:00"/>
    <x v="0"/>
    <x v="17"/>
    <x v="1"/>
    <x v="14"/>
    <x v="2"/>
  </r>
  <r>
    <x v="1642"/>
    <s v=" 10:20"/>
    <s v="Received from Local Customer"/>
    <s v="T250223102000910775382"/>
    <n v="352265156496"/>
    <x v="0"/>
    <s v="XXXXXXXXXX0662"/>
    <n v="1961"/>
    <x v="5"/>
    <x v="6"/>
    <n v="2"/>
    <x v="3"/>
    <n v="9"/>
    <n v="1961"/>
    <n v="0"/>
    <s v="23-Feb"/>
    <d v="1899-12-30T10:20:00"/>
    <x v="0"/>
    <x v="17"/>
    <x v="0"/>
    <x v="0"/>
    <x v="2"/>
  </r>
  <r>
    <x v="1642"/>
    <s v=" 12:16"/>
    <s v="Paid to Local Provision Store"/>
    <s v="T250223121600248178639"/>
    <n v="802669844881"/>
    <x v="1"/>
    <s v="XXXXXXXXXX0662"/>
    <n v="4077"/>
    <x v="5"/>
    <x v="6"/>
    <n v="2"/>
    <x v="3"/>
    <n v="9"/>
    <n v="0"/>
    <n v="4077"/>
    <s v="23-Feb"/>
    <d v="1899-12-30T12:16:00"/>
    <x v="2"/>
    <x v="17"/>
    <x v="1"/>
    <x v="3"/>
    <x v="2"/>
  </r>
  <r>
    <x v="1642"/>
    <s v=" 17:52"/>
    <s v="Paid to Manish"/>
    <s v="T250223175200707977098"/>
    <n v="994655925075"/>
    <x v="1"/>
    <s v="XXXXXXXXXX0662"/>
    <n v="10815"/>
    <x v="5"/>
    <x v="6"/>
    <n v="2"/>
    <x v="3"/>
    <n v="9"/>
    <n v="0"/>
    <n v="10815"/>
    <s v="23-Feb"/>
    <d v="1899-12-30T17:52:00"/>
    <x v="3"/>
    <x v="17"/>
    <x v="1"/>
    <x v="4"/>
    <x v="2"/>
  </r>
  <r>
    <x v="1642"/>
    <s v=" 22:03"/>
    <s v="Received from Customer - Sri Lakshmi Stores"/>
    <s v="T250223220300901913919"/>
    <n v="218018989697"/>
    <x v="0"/>
    <s v="XXXXXXXXXX0662"/>
    <n v="17259"/>
    <x v="5"/>
    <x v="6"/>
    <n v="2"/>
    <x v="3"/>
    <n v="9"/>
    <n v="17259"/>
    <n v="0"/>
    <s v="23-Feb"/>
    <d v="1899-12-30T22:03:00"/>
    <x v="1"/>
    <x v="17"/>
    <x v="0"/>
    <x v="16"/>
    <x v="2"/>
  </r>
  <r>
    <x v="1643"/>
    <s v=" 13:10"/>
    <s v="Paid to Manish"/>
    <s v="T250224131000453152566"/>
    <n v="50392898160"/>
    <x v="1"/>
    <s v="XXXXXXXXXX0662"/>
    <n v="1194"/>
    <x v="5"/>
    <x v="6"/>
    <n v="2"/>
    <x v="4"/>
    <n v="9"/>
    <n v="0"/>
    <n v="1194"/>
    <s v="24-Feb"/>
    <d v="1899-12-30T13:10:00"/>
    <x v="2"/>
    <x v="18"/>
    <x v="1"/>
    <x v="8"/>
    <x v="2"/>
  </r>
  <r>
    <x v="1643"/>
    <s v=" 17:22"/>
    <s v="Received from Customer - Venkatesh Traders"/>
    <s v="T250224172200281190148"/>
    <n v="189859794001"/>
    <x v="0"/>
    <s v="XXXXXX3700"/>
    <n v="9138"/>
    <x v="5"/>
    <x v="6"/>
    <n v="2"/>
    <x v="4"/>
    <n v="9"/>
    <n v="9138"/>
    <n v="0"/>
    <s v="24-Feb"/>
    <d v="1899-12-30T17:22:00"/>
    <x v="3"/>
    <x v="18"/>
    <x v="0"/>
    <x v="4"/>
    <x v="2"/>
  </r>
  <r>
    <x v="1643"/>
    <s v=" 18:18"/>
    <s v="Paid to Wholesale Supplier"/>
    <s v="T250224181800407344062"/>
    <n v="372840429713"/>
    <x v="1"/>
    <s v="XXXXXXXXXX0662"/>
    <n v="3940"/>
    <x v="5"/>
    <x v="6"/>
    <n v="2"/>
    <x v="4"/>
    <n v="9"/>
    <n v="0"/>
    <n v="3940"/>
    <s v="24-Feb"/>
    <d v="1899-12-30T18:18:00"/>
    <x v="3"/>
    <x v="18"/>
    <x v="1"/>
    <x v="5"/>
    <x v="2"/>
  </r>
  <r>
    <x v="1643"/>
    <s v=" 19:57"/>
    <s v="Paid to Family Member - Ravi"/>
    <s v="P250224195700689228863"/>
    <n v="494494167294"/>
    <x v="1"/>
    <s v="XXXXXXXXXX0662"/>
    <n v="4959"/>
    <x v="5"/>
    <x v="6"/>
    <n v="2"/>
    <x v="4"/>
    <n v="9"/>
    <n v="0"/>
    <n v="4959"/>
    <s v="24-Feb"/>
    <d v="1899-12-30T19:57:00"/>
    <x v="3"/>
    <x v="18"/>
    <x v="1"/>
    <x v="6"/>
    <x v="2"/>
  </r>
  <r>
    <x v="1643"/>
    <s v=" 21:40"/>
    <s v="Received from Customer - Ravi Enterprises"/>
    <s v="T250224214000644862085"/>
    <n v="570150815970"/>
    <x v="0"/>
    <s v="XXXXXX3700"/>
    <n v="2385"/>
    <x v="5"/>
    <x v="6"/>
    <n v="2"/>
    <x v="4"/>
    <n v="9"/>
    <n v="2385"/>
    <n v="0"/>
    <s v="24-Feb"/>
    <d v="1899-12-30T21:40:00"/>
    <x v="1"/>
    <x v="18"/>
    <x v="0"/>
    <x v="7"/>
    <x v="2"/>
  </r>
  <r>
    <x v="1644"/>
    <s v=" 11:12"/>
    <s v="Received from Local Customer"/>
    <s v="T250225111200254264797"/>
    <n v="616989767148"/>
    <x v="0"/>
    <s v="XXXXXXXXXX0662"/>
    <n v="13102"/>
    <x v="5"/>
    <x v="6"/>
    <n v="2"/>
    <x v="5"/>
    <n v="9"/>
    <n v="13102"/>
    <n v="0"/>
    <s v="25-Feb"/>
    <d v="1899-12-30T11:12:00"/>
    <x v="0"/>
    <x v="19"/>
    <x v="0"/>
    <x v="2"/>
    <x v="2"/>
  </r>
  <r>
    <x v="1644"/>
    <s v=" 16:05"/>
    <s v="Received from Customer - Ravi Enterprises"/>
    <s v="T250225160500489068093"/>
    <n v="142799742605"/>
    <x v="0"/>
    <s v="XXXXXX3700"/>
    <n v="6157"/>
    <x v="5"/>
    <x v="6"/>
    <n v="2"/>
    <x v="5"/>
    <n v="9"/>
    <n v="6157"/>
    <n v="0"/>
    <s v="25-Feb"/>
    <d v="1899-12-30T16:05:00"/>
    <x v="2"/>
    <x v="19"/>
    <x v="0"/>
    <x v="11"/>
    <x v="2"/>
  </r>
  <r>
    <x v="1644"/>
    <s v=" 16:49"/>
    <s v="Paid to Nandini Milk Parlour"/>
    <s v="P250225164900860409394"/>
    <n v="233120437556"/>
    <x v="1"/>
    <s v="XXXXXX3700"/>
    <n v="5779"/>
    <x v="5"/>
    <x v="6"/>
    <n v="2"/>
    <x v="5"/>
    <n v="9"/>
    <n v="0"/>
    <n v="5779"/>
    <s v="25-Feb"/>
    <d v="1899-12-30T16:49:00"/>
    <x v="2"/>
    <x v="19"/>
    <x v="1"/>
    <x v="11"/>
    <x v="2"/>
  </r>
  <r>
    <x v="1645"/>
    <s v=" 15:02"/>
    <s v="Received from Customer - Ravi Enterprises"/>
    <s v="T250226150200919115317"/>
    <n v="218083401709"/>
    <x v="0"/>
    <s v="XXXXXX3700"/>
    <n v="23928"/>
    <x v="5"/>
    <x v="6"/>
    <n v="2"/>
    <x v="6"/>
    <n v="9"/>
    <n v="23928"/>
    <n v="0"/>
    <s v="26-Feb"/>
    <d v="1899-12-30T15:02:00"/>
    <x v="2"/>
    <x v="20"/>
    <x v="0"/>
    <x v="9"/>
    <x v="2"/>
  </r>
  <r>
    <x v="1645"/>
    <s v=" 16:41"/>
    <s v="Paid to Family Member - Priya"/>
    <s v="P250226164100658274060"/>
    <n v="712686030928"/>
    <x v="1"/>
    <s v="XXXXXXXXXX0662"/>
    <n v="9218"/>
    <x v="5"/>
    <x v="6"/>
    <n v="2"/>
    <x v="6"/>
    <n v="9"/>
    <n v="0"/>
    <n v="9218"/>
    <s v="26-Feb"/>
    <d v="1899-12-30T16:41:00"/>
    <x v="2"/>
    <x v="20"/>
    <x v="1"/>
    <x v="11"/>
    <x v="2"/>
  </r>
  <r>
    <x v="1645"/>
    <s v=" 17:45"/>
    <s v="Received from Customer - Ramesh &amp; Co"/>
    <s v="T250226174500352435874"/>
    <n v="555987642068"/>
    <x v="0"/>
    <s v="XXXXXXXXXX0662"/>
    <n v="3322"/>
    <x v="5"/>
    <x v="6"/>
    <n v="2"/>
    <x v="6"/>
    <n v="9"/>
    <n v="3322"/>
    <n v="0"/>
    <s v="26-Feb"/>
    <d v="1899-12-30T17:45:00"/>
    <x v="3"/>
    <x v="20"/>
    <x v="0"/>
    <x v="4"/>
    <x v="2"/>
  </r>
  <r>
    <x v="1645"/>
    <s v=" 17:54"/>
    <s v="Received from Customer - Ramesh &amp; Co"/>
    <s v="T250226175400794871180"/>
    <n v="158997611125"/>
    <x v="0"/>
    <s v="XXXXXX3700"/>
    <n v="12012"/>
    <x v="5"/>
    <x v="6"/>
    <n v="2"/>
    <x v="6"/>
    <n v="9"/>
    <n v="12012"/>
    <n v="0"/>
    <s v="26-Feb"/>
    <d v="1899-12-30T17:54:00"/>
    <x v="3"/>
    <x v="20"/>
    <x v="0"/>
    <x v="4"/>
    <x v="2"/>
  </r>
  <r>
    <x v="1645"/>
    <s v=" 18:27"/>
    <s v="Received from Customer - Anand Stores"/>
    <s v="T250226182700399919992"/>
    <n v="18882613351"/>
    <x v="0"/>
    <s v="XXXXXX3700"/>
    <n v="9449"/>
    <x v="5"/>
    <x v="6"/>
    <n v="2"/>
    <x v="6"/>
    <n v="9"/>
    <n v="9449"/>
    <n v="0"/>
    <s v="26-Feb"/>
    <d v="1899-12-30T18:27:00"/>
    <x v="3"/>
    <x v="20"/>
    <x v="0"/>
    <x v="5"/>
    <x v="2"/>
  </r>
  <r>
    <x v="1646"/>
    <s v=" 14:43"/>
    <s v="Paid to Santhu"/>
    <s v="T250227144300118981873"/>
    <n v="846893825302"/>
    <x v="1"/>
    <s v="XXXXXX3700"/>
    <n v="1163"/>
    <x v="5"/>
    <x v="6"/>
    <n v="2"/>
    <x v="0"/>
    <n v="9"/>
    <n v="0"/>
    <n v="1163"/>
    <s v="27-Feb"/>
    <d v="1899-12-30T14:43:00"/>
    <x v="2"/>
    <x v="21"/>
    <x v="1"/>
    <x v="10"/>
    <x v="2"/>
  </r>
  <r>
    <x v="1646"/>
    <s v=" 15:14"/>
    <s v="Received from Santhu"/>
    <s v="T250227151400914673440"/>
    <n v="419368315876"/>
    <x v="0"/>
    <s v="XXXXXX3700"/>
    <n v="8952"/>
    <x v="5"/>
    <x v="6"/>
    <n v="2"/>
    <x v="0"/>
    <n v="9"/>
    <n v="8952"/>
    <n v="0"/>
    <s v="27-Feb"/>
    <d v="1899-12-30T15:14:00"/>
    <x v="2"/>
    <x v="21"/>
    <x v="0"/>
    <x v="9"/>
    <x v="2"/>
  </r>
  <r>
    <x v="1646"/>
    <s v=" 17:52"/>
    <s v="Paid to PhonePe"/>
    <s v="P250227175200717963244"/>
    <n v="366761747808"/>
    <x v="1"/>
    <s v="XXXXXXXXXX0662"/>
    <n v="13395"/>
    <x v="5"/>
    <x v="6"/>
    <n v="2"/>
    <x v="0"/>
    <n v="9"/>
    <n v="0"/>
    <n v="13395"/>
    <s v="27-Feb"/>
    <d v="1899-12-30T17:52:00"/>
    <x v="3"/>
    <x v="21"/>
    <x v="1"/>
    <x v="4"/>
    <x v="2"/>
  </r>
  <r>
    <x v="1646"/>
    <s v=" 18:02"/>
    <s v="Received from Customer - ABC Traders"/>
    <s v="T250227180200708402960"/>
    <n v="344253326886"/>
    <x v="0"/>
    <s v="XXXXXX3700"/>
    <n v="11236"/>
    <x v="5"/>
    <x v="6"/>
    <n v="2"/>
    <x v="0"/>
    <n v="9"/>
    <n v="11236"/>
    <n v="0"/>
    <s v="27-Feb"/>
    <d v="1899-12-30T18:02:00"/>
    <x v="3"/>
    <x v="21"/>
    <x v="0"/>
    <x v="5"/>
    <x v="2"/>
  </r>
  <r>
    <x v="1646"/>
    <s v=" 18:05"/>
    <s v="Paid to Textile Store"/>
    <s v="T250227180500826814867"/>
    <n v="990258226387"/>
    <x v="1"/>
    <s v="XXXXXXXXXX0662"/>
    <n v="2955"/>
    <x v="5"/>
    <x v="6"/>
    <n v="2"/>
    <x v="0"/>
    <n v="9"/>
    <n v="0"/>
    <n v="2955"/>
    <s v="27-Feb"/>
    <d v="1899-12-30T18:05:00"/>
    <x v="3"/>
    <x v="21"/>
    <x v="1"/>
    <x v="5"/>
    <x v="2"/>
  </r>
  <r>
    <x v="1646"/>
    <s v=" 22:00"/>
    <s v="Paid to Airtel Recharge"/>
    <s v="T250227220000769269025"/>
    <n v="322710114276"/>
    <x v="1"/>
    <s v="XXXXXXXXXX0662"/>
    <n v="11934"/>
    <x v="5"/>
    <x v="6"/>
    <n v="2"/>
    <x v="0"/>
    <n v="9"/>
    <n v="0"/>
    <n v="11934"/>
    <s v="27-Feb"/>
    <d v="1899-12-30T22:00:00"/>
    <x v="1"/>
    <x v="21"/>
    <x v="2"/>
    <x v="16"/>
    <x v="2"/>
  </r>
  <r>
    <x v="1647"/>
    <s v=" 07:00"/>
    <s v="Paid to BP Petrol Pump"/>
    <s v="P250228070000447224130"/>
    <n v="728643970294"/>
    <x v="1"/>
    <s v="XXXXXXXXXX0662"/>
    <n v="15156"/>
    <x v="5"/>
    <x v="6"/>
    <n v="2"/>
    <x v="1"/>
    <n v="9"/>
    <n v="0"/>
    <n v="15156"/>
    <s v="28-Feb"/>
    <d v="1899-12-30T07:00:00"/>
    <x v="0"/>
    <x v="22"/>
    <x v="3"/>
    <x v="14"/>
    <x v="2"/>
  </r>
  <r>
    <x v="1647"/>
    <s v=" 08:04"/>
    <s v="Paid to Bank Account Transfer"/>
    <s v="T250228080400246853352"/>
    <n v="940526553440"/>
    <x v="1"/>
    <s v="XXXXXX3700"/>
    <n v="2309"/>
    <x v="5"/>
    <x v="6"/>
    <n v="2"/>
    <x v="1"/>
    <n v="9"/>
    <n v="0"/>
    <n v="2309"/>
    <s v="28-Feb"/>
    <d v="1899-12-30T08:04:00"/>
    <x v="0"/>
    <x v="22"/>
    <x v="1"/>
    <x v="15"/>
    <x v="2"/>
  </r>
  <r>
    <x v="1647"/>
    <s v=" 11:00"/>
    <s v="Received from Customer - ABC Traders"/>
    <s v="T250228110000685870970"/>
    <n v="951073439713"/>
    <x v="0"/>
    <s v="XXXXXXXXXX0662"/>
    <n v="7526"/>
    <x v="5"/>
    <x v="6"/>
    <n v="2"/>
    <x v="1"/>
    <n v="9"/>
    <n v="7526"/>
    <n v="0"/>
    <s v="28-Feb"/>
    <d v="1899-12-30T11:00:00"/>
    <x v="0"/>
    <x v="22"/>
    <x v="0"/>
    <x v="2"/>
    <x v="2"/>
  </r>
  <r>
    <x v="1647"/>
    <s v=" 12:43"/>
    <s v="Paid to Family Member - Kumar"/>
    <s v="P250228124300571752124"/>
    <n v="899534475178"/>
    <x v="1"/>
    <s v="XXXXXXXXXX0662"/>
    <n v="2510"/>
    <x v="5"/>
    <x v="6"/>
    <n v="2"/>
    <x v="1"/>
    <n v="9"/>
    <n v="0"/>
    <n v="2510"/>
    <s v="28-Feb"/>
    <d v="1899-12-30T12:43:00"/>
    <x v="2"/>
    <x v="22"/>
    <x v="1"/>
    <x v="3"/>
    <x v="2"/>
  </r>
  <r>
    <x v="1647"/>
    <s v=" 12:58"/>
    <s v="Paid to Quick Service Station"/>
    <s v="P250228125800171980935"/>
    <n v="32923237550"/>
    <x v="1"/>
    <s v="XXXXXX3700"/>
    <n v="2546"/>
    <x v="5"/>
    <x v="6"/>
    <n v="2"/>
    <x v="1"/>
    <n v="9"/>
    <n v="0"/>
    <n v="2546"/>
    <s v="28-Feb"/>
    <d v="1899-12-30T12:58:00"/>
    <x v="2"/>
    <x v="22"/>
    <x v="1"/>
    <x v="3"/>
    <x v="2"/>
  </r>
  <r>
    <x v="1647"/>
    <s v=" 16:08"/>
    <s v="Received from Customer - Anand Stores"/>
    <s v="T250228160800983025059"/>
    <n v="442977154671"/>
    <x v="0"/>
    <s v="XXXXXXXXXX0662"/>
    <n v="6084"/>
    <x v="5"/>
    <x v="6"/>
    <n v="2"/>
    <x v="1"/>
    <n v="9"/>
    <n v="6084"/>
    <n v="0"/>
    <s v="28-Feb"/>
    <d v="1899-12-30T16:08:00"/>
    <x v="2"/>
    <x v="22"/>
    <x v="0"/>
    <x v="11"/>
    <x v="2"/>
  </r>
  <r>
    <x v="1647"/>
    <s v=" 17:56"/>
    <s v="Paid to Amazon Pay Groceries"/>
    <s v="P250228175600643928068"/>
    <n v="974946547112"/>
    <x v="1"/>
    <s v="XXXXXX3700"/>
    <n v="6075"/>
    <x v="5"/>
    <x v="6"/>
    <n v="2"/>
    <x v="1"/>
    <n v="9"/>
    <n v="0"/>
    <n v="6075"/>
    <s v="28-Feb"/>
    <d v="1899-12-30T17:56:00"/>
    <x v="3"/>
    <x v="22"/>
    <x v="4"/>
    <x v="4"/>
    <x v="2"/>
  </r>
  <r>
    <x v="1647"/>
    <s v=" 22:12"/>
    <s v="Paid to Family Member - Priya"/>
    <s v="T250228221200571392943"/>
    <n v="764461959815"/>
    <x v="1"/>
    <s v="XXXXXX3700"/>
    <n v="7135"/>
    <x v="5"/>
    <x v="6"/>
    <n v="2"/>
    <x v="1"/>
    <n v="9"/>
    <n v="0"/>
    <n v="7135"/>
    <s v="28-Feb"/>
    <d v="1899-12-30T22:12:00"/>
    <x v="1"/>
    <x v="22"/>
    <x v="1"/>
    <x v="16"/>
    <x v="2"/>
  </r>
  <r>
    <x v="1648"/>
    <s v=" 12:05"/>
    <s v="Paid to Local Hotel"/>
    <s v="T250301120500990407808"/>
    <n v="639582677613"/>
    <x v="1"/>
    <s v="XXXXXXXXXX0662"/>
    <n v="10489"/>
    <x v="5"/>
    <x v="7"/>
    <n v="3"/>
    <x v="2"/>
    <n v="9"/>
    <n v="0"/>
    <n v="10489"/>
    <s v="1-Mar"/>
    <d v="1899-12-30T12:05:00"/>
    <x v="2"/>
    <x v="26"/>
    <x v="1"/>
    <x v="3"/>
    <x v="2"/>
  </r>
  <r>
    <x v="1648"/>
    <s v=" 12:26"/>
    <s v="Received from Customer - Venkatesh Traders"/>
    <s v="T250301122600228551778"/>
    <n v="402931596265"/>
    <x v="0"/>
    <s v="XXXXXX3700"/>
    <n v="14265"/>
    <x v="5"/>
    <x v="7"/>
    <n v="3"/>
    <x v="2"/>
    <n v="9"/>
    <n v="14265"/>
    <n v="0"/>
    <s v="1-Mar"/>
    <d v="1899-12-30T12:26:00"/>
    <x v="2"/>
    <x v="26"/>
    <x v="0"/>
    <x v="3"/>
    <x v="2"/>
  </r>
  <r>
    <x v="1648"/>
    <s v=" 13:58"/>
    <s v="Received from Customer - Sagar Enterprises"/>
    <s v="T250301135800210864295"/>
    <n v="322118926033"/>
    <x v="0"/>
    <s v="XXXXXX3700"/>
    <n v="8966"/>
    <x v="5"/>
    <x v="7"/>
    <n v="3"/>
    <x v="2"/>
    <n v="9"/>
    <n v="8966"/>
    <n v="0"/>
    <s v="1-Mar"/>
    <d v="1899-12-30T13:58:00"/>
    <x v="2"/>
    <x v="26"/>
    <x v="0"/>
    <x v="8"/>
    <x v="2"/>
  </r>
  <r>
    <x v="1648"/>
    <s v=" 14:48"/>
    <s v="Received from Customer - Anand Stores"/>
    <s v="T250301144800733891348"/>
    <n v="533849886022"/>
    <x v="0"/>
    <s v="XXXXXXXXXX0662"/>
    <n v="3230"/>
    <x v="5"/>
    <x v="7"/>
    <n v="3"/>
    <x v="2"/>
    <n v="9"/>
    <n v="3230"/>
    <n v="0"/>
    <s v="1-Mar"/>
    <d v="1899-12-30T14:48:00"/>
    <x v="2"/>
    <x v="26"/>
    <x v="0"/>
    <x v="10"/>
    <x v="2"/>
  </r>
  <r>
    <x v="1648"/>
    <s v=" 15:18"/>
    <s v="Paid to Lokesh"/>
    <s v="P250301151800373968079"/>
    <n v="197048714764"/>
    <x v="1"/>
    <s v="XXXXXX3700"/>
    <n v="3154"/>
    <x v="5"/>
    <x v="7"/>
    <n v="3"/>
    <x v="2"/>
    <n v="9"/>
    <n v="0"/>
    <n v="3154"/>
    <s v="1-Mar"/>
    <d v="1899-12-30T15:18:00"/>
    <x v="2"/>
    <x v="26"/>
    <x v="1"/>
    <x v="9"/>
    <x v="2"/>
  </r>
  <r>
    <x v="1648"/>
    <s v=" 16:33"/>
    <s v="Received from Customer - Sri Lakshmi Stores"/>
    <s v="T250301163300292917917"/>
    <n v="836548928857"/>
    <x v="0"/>
    <s v="XXXXXX3700"/>
    <n v="13042"/>
    <x v="5"/>
    <x v="7"/>
    <n v="3"/>
    <x v="2"/>
    <n v="9"/>
    <n v="13042"/>
    <n v="0"/>
    <s v="1-Mar"/>
    <d v="1899-12-30T16:33:00"/>
    <x v="2"/>
    <x v="26"/>
    <x v="0"/>
    <x v="11"/>
    <x v="2"/>
  </r>
  <r>
    <x v="1648"/>
    <s v=" 18:54"/>
    <s v="Received from Lokesh"/>
    <s v="T250301185400262157760"/>
    <n v="635048590243"/>
    <x v="0"/>
    <s v="XXXXXX3700"/>
    <n v="8457"/>
    <x v="5"/>
    <x v="7"/>
    <n v="3"/>
    <x v="2"/>
    <n v="9"/>
    <n v="8457"/>
    <n v="0"/>
    <s v="1-Mar"/>
    <d v="1899-12-30T18:54:00"/>
    <x v="3"/>
    <x v="26"/>
    <x v="0"/>
    <x v="5"/>
    <x v="2"/>
  </r>
  <r>
    <x v="1648"/>
    <s v=" 23:33"/>
    <s v="Paid to Nandini Milk Parlour"/>
    <s v="P250301233300564060517"/>
    <n v="786376760964"/>
    <x v="1"/>
    <s v="XXXXXX3700"/>
    <n v="5617"/>
    <x v="5"/>
    <x v="7"/>
    <n v="3"/>
    <x v="2"/>
    <n v="9"/>
    <n v="0"/>
    <n v="5617"/>
    <s v="1-Mar"/>
    <d v="1899-12-30T23:33:00"/>
    <x v="1"/>
    <x v="26"/>
    <x v="1"/>
    <x v="1"/>
    <x v="2"/>
  </r>
  <r>
    <x v="1649"/>
    <s v=" 13:44"/>
    <s v="Received from Customer - Manish Traders"/>
    <s v="T250302134400109045408"/>
    <n v="198820153351"/>
    <x v="0"/>
    <s v="XXXXXX3700"/>
    <n v="10099"/>
    <x v="5"/>
    <x v="7"/>
    <n v="3"/>
    <x v="3"/>
    <n v="10"/>
    <n v="10099"/>
    <n v="0"/>
    <s v="2-Mar"/>
    <d v="1899-12-30T13:44:00"/>
    <x v="2"/>
    <x v="27"/>
    <x v="0"/>
    <x v="8"/>
    <x v="2"/>
  </r>
  <r>
    <x v="1649"/>
    <s v=" 17:00"/>
    <s v="Received from Customer - Manish Traders"/>
    <s v="T250302170000382663675"/>
    <n v="137612721908"/>
    <x v="0"/>
    <s v="XXXXXXXXXX0662"/>
    <n v="14911"/>
    <x v="5"/>
    <x v="7"/>
    <n v="3"/>
    <x v="3"/>
    <n v="10"/>
    <n v="14911"/>
    <n v="0"/>
    <s v="2-Mar"/>
    <d v="1899-12-30T17:00:00"/>
    <x v="3"/>
    <x v="27"/>
    <x v="0"/>
    <x v="4"/>
    <x v="2"/>
  </r>
  <r>
    <x v="1649"/>
    <s v=" 21:39"/>
    <s v="Received from Customer - Sri Lakshmi Stores"/>
    <s v="T250302213900970979351"/>
    <n v="698741485684"/>
    <x v="0"/>
    <s v="XXXXXXXXXX0662"/>
    <n v="7778"/>
    <x v="5"/>
    <x v="7"/>
    <n v="3"/>
    <x v="3"/>
    <n v="10"/>
    <n v="7778"/>
    <n v="0"/>
    <s v="2-Mar"/>
    <d v="1899-12-30T21:39:00"/>
    <x v="1"/>
    <x v="27"/>
    <x v="0"/>
    <x v="7"/>
    <x v="2"/>
  </r>
  <r>
    <x v="1650"/>
    <s v=" 07:12"/>
    <s v="Paid to PhonePe"/>
    <s v="P250303071200453546309"/>
    <n v="515640699469"/>
    <x v="1"/>
    <s v="XXXXXX3700"/>
    <n v="5415"/>
    <x v="5"/>
    <x v="7"/>
    <n v="3"/>
    <x v="4"/>
    <n v="10"/>
    <n v="0"/>
    <n v="5415"/>
    <s v="3-Mar"/>
    <d v="1899-12-30T07:12:00"/>
    <x v="0"/>
    <x v="28"/>
    <x v="1"/>
    <x v="14"/>
    <x v="2"/>
  </r>
  <r>
    <x v="1650"/>
    <s v=" 08:31"/>
    <s v="Received from Lokesh"/>
    <s v="T250303083100546518457"/>
    <n v="419351366919"/>
    <x v="0"/>
    <s v="XXXXXX3700"/>
    <n v="10119"/>
    <x v="5"/>
    <x v="7"/>
    <n v="3"/>
    <x v="4"/>
    <n v="10"/>
    <n v="10119"/>
    <n v="0"/>
    <s v="3-Mar"/>
    <d v="1899-12-30T08:31:00"/>
    <x v="0"/>
    <x v="28"/>
    <x v="0"/>
    <x v="15"/>
    <x v="2"/>
  </r>
  <r>
    <x v="1650"/>
    <s v=" 09:44"/>
    <s v="Received from Customer - Venkatesh Traders"/>
    <s v="T250303094400618233004"/>
    <n v="579686984565"/>
    <x v="0"/>
    <s v="XXXXXXXXXX0662"/>
    <n v="3248"/>
    <x v="5"/>
    <x v="7"/>
    <n v="3"/>
    <x v="4"/>
    <n v="10"/>
    <n v="3248"/>
    <n v="0"/>
    <s v="3-Mar"/>
    <d v="1899-12-30T09:44:00"/>
    <x v="0"/>
    <x v="28"/>
    <x v="0"/>
    <x v="13"/>
    <x v="2"/>
  </r>
  <r>
    <x v="1650"/>
    <s v=" 14:48"/>
    <s v="Paid to Airtel Recharge"/>
    <s v="P250303144800768764355"/>
    <n v="919162946301"/>
    <x v="1"/>
    <s v="XXXXXXXXXX0662"/>
    <n v="2425"/>
    <x v="5"/>
    <x v="7"/>
    <n v="3"/>
    <x v="4"/>
    <n v="10"/>
    <n v="0"/>
    <n v="2425"/>
    <s v="3-Mar"/>
    <d v="1899-12-30T14:48:00"/>
    <x v="2"/>
    <x v="28"/>
    <x v="2"/>
    <x v="10"/>
    <x v="2"/>
  </r>
  <r>
    <x v="1650"/>
    <s v=" 16:40"/>
    <s v="Received from Customer - ABC Traders"/>
    <s v="T250303164000869948220"/>
    <n v="173041584765"/>
    <x v="0"/>
    <s v="XXXXXX3700"/>
    <n v="14541"/>
    <x v="5"/>
    <x v="7"/>
    <n v="3"/>
    <x v="4"/>
    <n v="10"/>
    <n v="14541"/>
    <n v="0"/>
    <s v="3-Mar"/>
    <d v="1899-12-30T16:40:00"/>
    <x v="2"/>
    <x v="28"/>
    <x v="0"/>
    <x v="11"/>
    <x v="2"/>
  </r>
  <r>
    <x v="1650"/>
    <s v=" 16:42"/>
    <s v="Received from Customer - Ravi Enterprises"/>
    <s v="T250303164200453185220"/>
    <n v="987163381897"/>
    <x v="0"/>
    <s v="XXXXXX3700"/>
    <n v="13262"/>
    <x v="5"/>
    <x v="7"/>
    <n v="3"/>
    <x v="4"/>
    <n v="10"/>
    <n v="13262"/>
    <n v="0"/>
    <s v="3-Mar"/>
    <d v="1899-12-30T16:42:00"/>
    <x v="2"/>
    <x v="28"/>
    <x v="0"/>
    <x v="11"/>
    <x v="2"/>
  </r>
  <r>
    <x v="1651"/>
    <s v=" 08:35"/>
    <s v="Received from Customer - ABC Traders"/>
    <s v="T250304083500288113197"/>
    <n v="717874763562"/>
    <x v="0"/>
    <s v="XXXXXXXXXX0662"/>
    <n v="5022"/>
    <x v="5"/>
    <x v="7"/>
    <n v="3"/>
    <x v="5"/>
    <n v="10"/>
    <n v="5022"/>
    <n v="0"/>
    <s v="4-Mar"/>
    <d v="1899-12-30T08:35:00"/>
    <x v="0"/>
    <x v="29"/>
    <x v="0"/>
    <x v="15"/>
    <x v="2"/>
  </r>
  <r>
    <x v="1651"/>
    <s v=" 09:53"/>
    <s v="Received from Lokesh"/>
    <s v="T250304095300358803226"/>
    <n v="503295580297"/>
    <x v="0"/>
    <s v="XXXXXX3700"/>
    <n v="2814"/>
    <x v="5"/>
    <x v="7"/>
    <n v="3"/>
    <x v="5"/>
    <n v="10"/>
    <n v="2814"/>
    <n v="0"/>
    <s v="4-Mar"/>
    <d v="1899-12-30T09:53:00"/>
    <x v="0"/>
    <x v="29"/>
    <x v="0"/>
    <x v="13"/>
    <x v="2"/>
  </r>
  <r>
    <x v="1651"/>
    <s v=" 11:32"/>
    <s v="Paid to Amazon Pay Groceries"/>
    <s v="P250304113200834458090"/>
    <n v="216643679606"/>
    <x v="1"/>
    <s v="XXXXXXXXXX0662"/>
    <n v="11305"/>
    <x v="5"/>
    <x v="7"/>
    <n v="3"/>
    <x v="5"/>
    <n v="10"/>
    <n v="0"/>
    <n v="11305"/>
    <s v="4-Mar"/>
    <d v="1899-12-30T11:32:00"/>
    <x v="0"/>
    <x v="29"/>
    <x v="4"/>
    <x v="2"/>
    <x v="2"/>
  </r>
  <r>
    <x v="1651"/>
    <s v=" 17:18"/>
    <s v="Paid to Other Merchant"/>
    <s v="T250304171800761358616"/>
    <n v="185690110001"/>
    <x v="1"/>
    <s v="XXXXXXXXXX0662"/>
    <n v="9966"/>
    <x v="5"/>
    <x v="7"/>
    <n v="3"/>
    <x v="5"/>
    <n v="10"/>
    <n v="0"/>
    <n v="9966"/>
    <s v="4-Mar"/>
    <d v="1899-12-30T17:18:00"/>
    <x v="3"/>
    <x v="29"/>
    <x v="1"/>
    <x v="4"/>
    <x v="2"/>
  </r>
  <r>
    <x v="1651"/>
    <s v=" 21:00"/>
    <s v="Paid to Reliance Smart"/>
    <s v="P250304210000988996362"/>
    <n v="818567983563"/>
    <x v="1"/>
    <s v="XXXXXX3700"/>
    <n v="6029"/>
    <x v="5"/>
    <x v="7"/>
    <n v="3"/>
    <x v="5"/>
    <n v="10"/>
    <n v="0"/>
    <n v="6029"/>
    <s v="4-Mar"/>
    <d v="1899-12-30T21:00:00"/>
    <x v="1"/>
    <x v="29"/>
    <x v="1"/>
    <x v="7"/>
    <x v="2"/>
  </r>
  <r>
    <x v="1651"/>
    <s v=" 21:56"/>
    <s v="Paid to Local Shopping Store"/>
    <s v="P250304215600995555438"/>
    <n v="758774229674"/>
    <x v="1"/>
    <s v="XXXXXXXXXX0662"/>
    <n v="14928"/>
    <x v="5"/>
    <x v="7"/>
    <n v="3"/>
    <x v="5"/>
    <n v="10"/>
    <n v="0"/>
    <n v="14928"/>
    <s v="4-Mar"/>
    <d v="1899-12-30T21:56:00"/>
    <x v="1"/>
    <x v="29"/>
    <x v="1"/>
    <x v="7"/>
    <x v="2"/>
  </r>
  <r>
    <x v="1651"/>
    <s v=" 23:33"/>
    <s v="Paid to Other Merchant"/>
    <s v="P250304233300571631116"/>
    <n v="172692686560"/>
    <x v="1"/>
    <s v="XXXXXX3700"/>
    <n v="10388"/>
    <x v="5"/>
    <x v="7"/>
    <n v="3"/>
    <x v="5"/>
    <n v="10"/>
    <n v="0"/>
    <n v="10388"/>
    <s v="4-Mar"/>
    <d v="1899-12-30T23:33:00"/>
    <x v="1"/>
    <x v="29"/>
    <x v="1"/>
    <x v="1"/>
    <x v="2"/>
  </r>
  <r>
    <x v="1652"/>
    <s v=" 12:10"/>
    <s v="Received from Customer - ABC Traders"/>
    <s v="T250305121000933982796"/>
    <n v="350800133979"/>
    <x v="0"/>
    <s v="XXXXXXXXXX0662"/>
    <n v="12654"/>
    <x v="5"/>
    <x v="7"/>
    <n v="3"/>
    <x v="6"/>
    <n v="10"/>
    <n v="12654"/>
    <n v="0"/>
    <s v="5-Mar"/>
    <d v="1899-12-30T12:10:00"/>
    <x v="2"/>
    <x v="30"/>
    <x v="0"/>
    <x v="3"/>
    <x v="2"/>
  </r>
  <r>
    <x v="1652"/>
    <s v=" 12:32"/>
    <s v="Received from Customer - Ravi Enterprises"/>
    <s v="T250305123200290629275"/>
    <n v="239626444400"/>
    <x v="0"/>
    <s v="XXXXXX3700"/>
    <n v="4413"/>
    <x v="5"/>
    <x v="7"/>
    <n v="3"/>
    <x v="6"/>
    <n v="10"/>
    <n v="4413"/>
    <n v="0"/>
    <s v="5-Mar"/>
    <d v="1899-12-30T12:32:00"/>
    <x v="2"/>
    <x v="30"/>
    <x v="0"/>
    <x v="3"/>
    <x v="2"/>
  </r>
  <r>
    <x v="1652"/>
    <s v=" 14:28"/>
    <s v="Received from Ramesh"/>
    <s v="T250305142800602304043"/>
    <n v="344646431393"/>
    <x v="0"/>
    <s v="XXXXXXXXXX0662"/>
    <n v="15655"/>
    <x v="5"/>
    <x v="7"/>
    <n v="3"/>
    <x v="6"/>
    <n v="10"/>
    <n v="15655"/>
    <n v="0"/>
    <s v="5-Mar"/>
    <d v="1899-12-30T14:28:00"/>
    <x v="2"/>
    <x v="30"/>
    <x v="0"/>
    <x v="10"/>
    <x v="2"/>
  </r>
  <r>
    <x v="1652"/>
    <s v=" 14:38"/>
    <s v="Received from Customer - Sagar Enterprises"/>
    <s v="T250305143800186297128"/>
    <n v="974027328595"/>
    <x v="0"/>
    <s v="XXXXXX3700"/>
    <n v="13754"/>
    <x v="5"/>
    <x v="7"/>
    <n v="3"/>
    <x v="6"/>
    <n v="10"/>
    <n v="13754"/>
    <n v="0"/>
    <s v="5-Mar"/>
    <d v="1899-12-30T14:38:00"/>
    <x v="2"/>
    <x v="30"/>
    <x v="0"/>
    <x v="10"/>
    <x v="2"/>
  </r>
  <r>
    <x v="1652"/>
    <s v=" 16:18"/>
    <s v="Received from Customer - Anand Stores"/>
    <s v="T250305161800564311323"/>
    <n v="315325764109"/>
    <x v="0"/>
    <s v="XXXXXXXXXX0662"/>
    <n v="7404"/>
    <x v="5"/>
    <x v="7"/>
    <n v="3"/>
    <x v="6"/>
    <n v="10"/>
    <n v="7404"/>
    <n v="0"/>
    <s v="5-Mar"/>
    <d v="1899-12-30T16:18:00"/>
    <x v="2"/>
    <x v="30"/>
    <x v="0"/>
    <x v="11"/>
    <x v="2"/>
  </r>
  <r>
    <x v="1653"/>
    <s v=" 14:52"/>
    <s v="Paid to Family Member - Kumar"/>
    <s v="T250306145200568892327"/>
    <n v="422521266087"/>
    <x v="1"/>
    <s v="XXXXXXXXXX0662"/>
    <n v="9921"/>
    <x v="5"/>
    <x v="7"/>
    <n v="3"/>
    <x v="0"/>
    <n v="10"/>
    <n v="0"/>
    <n v="9921"/>
    <s v="6-Mar"/>
    <d v="1899-12-30T14:52:00"/>
    <x v="2"/>
    <x v="0"/>
    <x v="1"/>
    <x v="10"/>
    <x v="2"/>
  </r>
  <r>
    <x v="1653"/>
    <s v=" 16:18"/>
    <s v="Paid to Ramesh"/>
    <s v="P250306161800929636040"/>
    <n v="400861761915"/>
    <x v="1"/>
    <s v="XXXXXXXXXX0662"/>
    <n v="15382"/>
    <x v="5"/>
    <x v="7"/>
    <n v="3"/>
    <x v="0"/>
    <n v="10"/>
    <n v="0"/>
    <n v="15382"/>
    <s v="6-Mar"/>
    <d v="1899-12-30T16:18:00"/>
    <x v="2"/>
    <x v="0"/>
    <x v="1"/>
    <x v="11"/>
    <x v="2"/>
  </r>
  <r>
    <x v="1653"/>
    <s v=" 17:13"/>
    <s v="Received from Customer - Ramesh &amp; Co"/>
    <s v="T250306171300982370294"/>
    <n v="768601701178"/>
    <x v="0"/>
    <s v="XXXXXXXXXX0662"/>
    <n v="16325"/>
    <x v="5"/>
    <x v="7"/>
    <n v="3"/>
    <x v="0"/>
    <n v="10"/>
    <n v="16325"/>
    <n v="0"/>
    <s v="6-Mar"/>
    <d v="1899-12-30T17:13:00"/>
    <x v="3"/>
    <x v="0"/>
    <x v="0"/>
    <x v="4"/>
    <x v="2"/>
  </r>
  <r>
    <x v="1653"/>
    <s v=" 17:52"/>
    <s v="Paid to BP Petrol Pump"/>
    <s v="P250306175200647047528"/>
    <n v="604438375261"/>
    <x v="1"/>
    <s v="XXXXXXXXXX0662"/>
    <n v="2234"/>
    <x v="5"/>
    <x v="7"/>
    <n v="3"/>
    <x v="0"/>
    <n v="10"/>
    <n v="0"/>
    <n v="2234"/>
    <s v="6-Mar"/>
    <d v="1899-12-30T17:52:00"/>
    <x v="3"/>
    <x v="0"/>
    <x v="3"/>
    <x v="4"/>
    <x v="2"/>
  </r>
  <r>
    <x v="1653"/>
    <s v=" 22:27"/>
    <s v="Paid to Airtel Recharge"/>
    <s v="T250306222700794797762"/>
    <n v="228232807275"/>
    <x v="1"/>
    <s v="XXXXXXXXXX0662"/>
    <n v="8526"/>
    <x v="5"/>
    <x v="7"/>
    <n v="3"/>
    <x v="0"/>
    <n v="10"/>
    <n v="0"/>
    <n v="8526"/>
    <s v="6-Mar"/>
    <d v="1899-12-30T22:27:00"/>
    <x v="1"/>
    <x v="0"/>
    <x v="2"/>
    <x v="16"/>
    <x v="2"/>
  </r>
  <r>
    <x v="1654"/>
    <s v=" 12:47"/>
    <s v="Paid to Local Provision Store"/>
    <s v="T250307124700212526475"/>
    <n v="579261028039"/>
    <x v="1"/>
    <s v="XXXXXX3700"/>
    <n v="18539"/>
    <x v="5"/>
    <x v="7"/>
    <n v="3"/>
    <x v="1"/>
    <n v="10"/>
    <n v="0"/>
    <n v="18539"/>
    <s v="7-Mar"/>
    <d v="1899-12-30T12:47:00"/>
    <x v="2"/>
    <x v="1"/>
    <x v="1"/>
    <x v="3"/>
    <x v="2"/>
  </r>
  <r>
    <x v="1654"/>
    <s v=" 17:33"/>
    <s v="Received from Customer - Sri Lakshmi Stores"/>
    <s v="T250307173300543512538"/>
    <n v="165714408131"/>
    <x v="0"/>
    <s v="XXXXXXXXXX0662"/>
    <n v="14269"/>
    <x v="5"/>
    <x v="7"/>
    <n v="3"/>
    <x v="1"/>
    <n v="10"/>
    <n v="14269"/>
    <n v="0"/>
    <s v="7-Mar"/>
    <d v="1899-12-30T17:33:00"/>
    <x v="3"/>
    <x v="1"/>
    <x v="0"/>
    <x v="4"/>
    <x v="2"/>
  </r>
  <r>
    <x v="1654"/>
    <s v=" 19:14"/>
    <s v="Paid to Ramesh"/>
    <s v="T250307191400700677248"/>
    <n v="312866465545"/>
    <x v="1"/>
    <s v="XXXXXXXXXX0662"/>
    <n v="16941"/>
    <x v="5"/>
    <x v="7"/>
    <n v="3"/>
    <x v="1"/>
    <n v="10"/>
    <n v="0"/>
    <n v="16941"/>
    <s v="7-Mar"/>
    <d v="1899-12-30T19:14:00"/>
    <x v="3"/>
    <x v="1"/>
    <x v="1"/>
    <x v="6"/>
    <x v="2"/>
  </r>
  <r>
    <x v="1655"/>
    <s v=" 17:15"/>
    <s v="Received from Other UPI User"/>
    <s v="T250308171500450095051"/>
    <n v="313288856155"/>
    <x v="0"/>
    <s v="XXXXXXXXXX0662"/>
    <n v="10491"/>
    <x v="5"/>
    <x v="7"/>
    <n v="3"/>
    <x v="2"/>
    <n v="10"/>
    <n v="10491"/>
    <n v="0"/>
    <s v="8-Mar"/>
    <d v="1899-12-30T17:15:00"/>
    <x v="3"/>
    <x v="2"/>
    <x v="0"/>
    <x v="4"/>
    <x v="2"/>
  </r>
  <r>
    <x v="1655"/>
    <s v=" 21:18"/>
    <s v="Paid to IOCL Service Station"/>
    <s v="P250308211800466503776"/>
    <n v="930699530148"/>
    <x v="1"/>
    <s v="XXXXXXXXXX0662"/>
    <n v="5312"/>
    <x v="5"/>
    <x v="7"/>
    <n v="3"/>
    <x v="2"/>
    <n v="10"/>
    <n v="0"/>
    <n v="5312"/>
    <s v="8-Mar"/>
    <d v="1899-12-30T21:18:00"/>
    <x v="1"/>
    <x v="2"/>
    <x v="1"/>
    <x v="7"/>
    <x v="2"/>
  </r>
  <r>
    <x v="1656"/>
    <s v=" 10:31"/>
    <s v="Received from Family Member - Priya"/>
    <s v="T250309103100751868057"/>
    <n v="572250040504"/>
    <x v="0"/>
    <s v="XXXXXX3700"/>
    <n v="4111"/>
    <x v="5"/>
    <x v="7"/>
    <n v="3"/>
    <x v="3"/>
    <n v="11"/>
    <n v="4111"/>
    <n v="0"/>
    <s v="9-Mar"/>
    <d v="1899-12-30T10:31:00"/>
    <x v="0"/>
    <x v="3"/>
    <x v="0"/>
    <x v="0"/>
    <x v="2"/>
  </r>
  <r>
    <x v="1656"/>
    <s v=" 18:48"/>
    <s v="Received from Customer - Kumar Stores"/>
    <s v="T250309184800863965840"/>
    <n v="31409281348"/>
    <x v="0"/>
    <s v="XXXXXXXXXX0662"/>
    <n v="731"/>
    <x v="5"/>
    <x v="7"/>
    <n v="3"/>
    <x v="3"/>
    <n v="11"/>
    <n v="731"/>
    <n v="0"/>
    <s v="9-Mar"/>
    <d v="1899-12-30T18:48:00"/>
    <x v="3"/>
    <x v="3"/>
    <x v="0"/>
    <x v="5"/>
    <x v="2"/>
  </r>
  <r>
    <x v="1657"/>
    <s v=" 16:05"/>
    <s v="Received from Family Member - Kumar"/>
    <s v="T250310160500494113394"/>
    <n v="972146193536"/>
    <x v="0"/>
    <s v="XXXXXX3700"/>
    <n v="9423"/>
    <x v="5"/>
    <x v="7"/>
    <n v="3"/>
    <x v="4"/>
    <n v="11"/>
    <n v="9423"/>
    <n v="0"/>
    <s v="10-Mar"/>
    <d v="1899-12-30T16:05:00"/>
    <x v="2"/>
    <x v="4"/>
    <x v="0"/>
    <x v="11"/>
    <x v="2"/>
  </r>
  <r>
    <x v="1657"/>
    <s v=" 19:54"/>
    <s v="Received from Customer - Sagar Enterprises"/>
    <s v="T250310195400804100605"/>
    <n v="919916057819"/>
    <x v="0"/>
    <s v="XXXXXX3700"/>
    <n v="615"/>
    <x v="5"/>
    <x v="7"/>
    <n v="3"/>
    <x v="4"/>
    <n v="11"/>
    <n v="615"/>
    <n v="0"/>
    <s v="10-Mar"/>
    <d v="1899-12-30T19:54:00"/>
    <x v="3"/>
    <x v="4"/>
    <x v="0"/>
    <x v="6"/>
    <x v="2"/>
  </r>
  <r>
    <x v="1658"/>
    <s v=" 11:28"/>
    <s v="Received from Customer - Sagar Enterprises"/>
    <s v="T250311112800319864875"/>
    <n v="528607149446"/>
    <x v="0"/>
    <s v="XXXXXX3700"/>
    <n v="18795"/>
    <x v="5"/>
    <x v="7"/>
    <n v="3"/>
    <x v="5"/>
    <n v="11"/>
    <n v="18795"/>
    <n v="0"/>
    <s v="11-Mar"/>
    <d v="1899-12-30T11:28:00"/>
    <x v="0"/>
    <x v="5"/>
    <x v="0"/>
    <x v="2"/>
    <x v="2"/>
  </r>
  <r>
    <x v="1658"/>
    <s v=" 11:58"/>
    <s v="Received from Family Member - Kumar"/>
    <s v="T250311115800839366915"/>
    <n v="869973916109"/>
    <x v="0"/>
    <s v="XXXXXX3700"/>
    <n v="4685"/>
    <x v="5"/>
    <x v="7"/>
    <n v="3"/>
    <x v="5"/>
    <n v="11"/>
    <n v="4685"/>
    <n v="0"/>
    <s v="11-Mar"/>
    <d v="1899-12-30T11:58:00"/>
    <x v="0"/>
    <x v="5"/>
    <x v="0"/>
    <x v="2"/>
    <x v="2"/>
  </r>
  <r>
    <x v="1658"/>
    <s v=" 12:43"/>
    <s v="Paid to Ramesh"/>
    <s v="T250311124300978552315"/>
    <n v="248455538798"/>
    <x v="1"/>
    <s v="XXXXXXXXXX0662"/>
    <n v="9610"/>
    <x v="5"/>
    <x v="7"/>
    <n v="3"/>
    <x v="5"/>
    <n v="11"/>
    <n v="0"/>
    <n v="9610"/>
    <s v="11-Mar"/>
    <d v="1899-12-30T12:43:00"/>
    <x v="2"/>
    <x v="5"/>
    <x v="1"/>
    <x v="3"/>
    <x v="2"/>
  </r>
  <r>
    <x v="1658"/>
    <s v=" 16:42"/>
    <s v="Received from Customer - ABC Traders"/>
    <s v="T250311164200386588446"/>
    <n v="437560320222"/>
    <x v="0"/>
    <s v="XXXXXX3700"/>
    <n v="25557"/>
    <x v="5"/>
    <x v="7"/>
    <n v="3"/>
    <x v="5"/>
    <n v="11"/>
    <n v="25557"/>
    <n v="0"/>
    <s v="11-Mar"/>
    <d v="1899-12-30T16:42:00"/>
    <x v="2"/>
    <x v="5"/>
    <x v="0"/>
    <x v="11"/>
    <x v="2"/>
  </r>
  <r>
    <x v="1658"/>
    <s v=" 18:05"/>
    <s v="Paid to Swiggy"/>
    <s v="P250311180500541089925"/>
    <n v="970890927910"/>
    <x v="1"/>
    <s v="XXXXXX3700"/>
    <n v="4800"/>
    <x v="5"/>
    <x v="7"/>
    <n v="3"/>
    <x v="5"/>
    <n v="11"/>
    <n v="0"/>
    <n v="4800"/>
    <s v="11-Mar"/>
    <d v="1899-12-30T18:05:00"/>
    <x v="3"/>
    <x v="5"/>
    <x v="1"/>
    <x v="5"/>
    <x v="2"/>
  </r>
  <r>
    <x v="1658"/>
    <s v=" 19:54"/>
    <s v="Received from Customer - Sri Lakshmi Stores"/>
    <s v="T250311195400896567229"/>
    <n v="90472793481"/>
    <x v="0"/>
    <s v="XXXXXX3700"/>
    <n v="29430"/>
    <x v="5"/>
    <x v="7"/>
    <n v="3"/>
    <x v="5"/>
    <n v="11"/>
    <n v="29430"/>
    <n v="0"/>
    <s v="11-Mar"/>
    <d v="1899-12-30T19:54:00"/>
    <x v="3"/>
    <x v="5"/>
    <x v="0"/>
    <x v="6"/>
    <x v="2"/>
  </r>
  <r>
    <x v="1658"/>
    <s v=" 21:04"/>
    <s v="Received from Customer - Sri Lakshmi Stores"/>
    <s v="T250311210400194479093"/>
    <n v="777704086194"/>
    <x v="0"/>
    <s v="XXXXXX3700"/>
    <n v="8487"/>
    <x v="5"/>
    <x v="7"/>
    <n v="3"/>
    <x v="5"/>
    <n v="11"/>
    <n v="8487"/>
    <n v="0"/>
    <s v="11-Mar"/>
    <d v="1899-12-30T21:04:00"/>
    <x v="1"/>
    <x v="5"/>
    <x v="0"/>
    <x v="7"/>
    <x v="2"/>
  </r>
  <r>
    <x v="1659"/>
    <s v=" 09:57"/>
    <s v="Received from Other Customer"/>
    <s v="T250312095700561669242"/>
    <n v="874028960508"/>
    <x v="0"/>
    <s v="XXXXXXXXXX0662"/>
    <n v="7208"/>
    <x v="5"/>
    <x v="7"/>
    <n v="3"/>
    <x v="6"/>
    <n v="11"/>
    <n v="7208"/>
    <n v="0"/>
    <s v="12-Mar"/>
    <d v="1899-12-30T09:57:00"/>
    <x v="0"/>
    <x v="6"/>
    <x v="0"/>
    <x v="13"/>
    <x v="2"/>
  </r>
  <r>
    <x v="1659"/>
    <s v=" 15:16"/>
    <s v="Paid to Family Member - Ravi"/>
    <s v="P250312151600339645801"/>
    <n v="473678338726"/>
    <x v="1"/>
    <s v="XXXXXXXXXX0662"/>
    <n v="6368"/>
    <x v="5"/>
    <x v="7"/>
    <n v="3"/>
    <x v="6"/>
    <n v="11"/>
    <n v="0"/>
    <n v="6368"/>
    <s v="12-Mar"/>
    <d v="1899-12-30T15:16:00"/>
    <x v="2"/>
    <x v="6"/>
    <x v="1"/>
    <x v="9"/>
    <x v="2"/>
  </r>
  <r>
    <x v="1660"/>
    <s v=" 13:08"/>
    <s v="Paid to Bakery &amp; Snacks"/>
    <s v="P250313130800474878161"/>
    <n v="522981585613"/>
    <x v="1"/>
    <s v="XXXXXXXXXX0662"/>
    <n v="6771"/>
    <x v="5"/>
    <x v="7"/>
    <n v="3"/>
    <x v="0"/>
    <n v="11"/>
    <n v="0"/>
    <n v="6771"/>
    <s v="13-Mar"/>
    <d v="1899-12-30T13:08:00"/>
    <x v="2"/>
    <x v="7"/>
    <x v="1"/>
    <x v="8"/>
    <x v="2"/>
  </r>
  <r>
    <x v="1660"/>
    <s v=" 13:45"/>
    <s v="Received from Customer - Manish Traders"/>
    <s v="T250313134500217417161"/>
    <n v="79323946584"/>
    <x v="0"/>
    <s v="XXXXXX3700"/>
    <n v="5035"/>
    <x v="5"/>
    <x v="7"/>
    <n v="3"/>
    <x v="0"/>
    <n v="11"/>
    <n v="5035"/>
    <n v="0"/>
    <s v="13-Mar"/>
    <d v="1899-12-30T13:45:00"/>
    <x v="2"/>
    <x v="7"/>
    <x v="0"/>
    <x v="8"/>
    <x v="2"/>
  </r>
  <r>
    <x v="1660"/>
    <s v=" 15:29"/>
    <s v="Received from Local Customer"/>
    <s v="T250313152900600396726"/>
    <n v="713057598640"/>
    <x v="0"/>
    <s v="XXXXXXXXXX0662"/>
    <n v="14044"/>
    <x v="5"/>
    <x v="7"/>
    <n v="3"/>
    <x v="0"/>
    <n v="11"/>
    <n v="14044"/>
    <n v="0"/>
    <s v="13-Mar"/>
    <d v="1899-12-30T15:29:00"/>
    <x v="2"/>
    <x v="7"/>
    <x v="0"/>
    <x v="9"/>
    <x v="2"/>
  </r>
  <r>
    <x v="1661"/>
    <s v=" 12:35"/>
    <s v="Received from Customer - Ramesh &amp; Co"/>
    <s v="T250314123500391489213"/>
    <n v="614482840981"/>
    <x v="0"/>
    <s v="XXXXXX3700"/>
    <n v="16117"/>
    <x v="5"/>
    <x v="7"/>
    <n v="3"/>
    <x v="1"/>
    <n v="11"/>
    <n v="16117"/>
    <n v="0"/>
    <s v="14-Mar"/>
    <d v="1899-12-30T12:35:00"/>
    <x v="2"/>
    <x v="8"/>
    <x v="0"/>
    <x v="3"/>
    <x v="2"/>
  </r>
  <r>
    <x v="1661"/>
    <s v=" 12:44"/>
    <s v="Received from Customer - Ramesh &amp; Co"/>
    <s v="T250314124400493549991"/>
    <n v="521368796065"/>
    <x v="0"/>
    <s v="XXXXXXXXXX0662"/>
    <n v="8490"/>
    <x v="5"/>
    <x v="7"/>
    <n v="3"/>
    <x v="1"/>
    <n v="11"/>
    <n v="8490"/>
    <n v="0"/>
    <s v="14-Mar"/>
    <d v="1899-12-30T12:44:00"/>
    <x v="2"/>
    <x v="8"/>
    <x v="0"/>
    <x v="3"/>
    <x v="2"/>
  </r>
  <r>
    <x v="1661"/>
    <s v=" 14:42"/>
    <s v="Received from Customer - Ravi Enterprises"/>
    <s v="T250314144200700622971"/>
    <n v="438111490397"/>
    <x v="0"/>
    <s v="XXXXXX3700"/>
    <n v="12288"/>
    <x v="5"/>
    <x v="7"/>
    <n v="3"/>
    <x v="1"/>
    <n v="11"/>
    <n v="12288"/>
    <n v="0"/>
    <s v="14-Mar"/>
    <d v="1899-12-30T14:42:00"/>
    <x v="2"/>
    <x v="8"/>
    <x v="0"/>
    <x v="10"/>
    <x v="2"/>
  </r>
  <r>
    <x v="1661"/>
    <s v=" 17:20"/>
    <s v="Received from Customer - Manish Traders"/>
    <s v="T250314172000496456613"/>
    <n v="567400394977"/>
    <x v="0"/>
    <s v="XXXXXXXXXX0662"/>
    <n v="13267"/>
    <x v="5"/>
    <x v="7"/>
    <n v="3"/>
    <x v="1"/>
    <n v="11"/>
    <n v="13267"/>
    <n v="0"/>
    <s v="14-Mar"/>
    <d v="1899-12-30T17:20:00"/>
    <x v="3"/>
    <x v="8"/>
    <x v="0"/>
    <x v="4"/>
    <x v="2"/>
  </r>
  <r>
    <x v="1661"/>
    <s v=" 18:58"/>
    <s v="Paid to Reliance Smart"/>
    <s v="P250314185800139895651"/>
    <n v="296130953473"/>
    <x v="1"/>
    <s v="XXXXXX3700"/>
    <n v="8617"/>
    <x v="5"/>
    <x v="7"/>
    <n v="3"/>
    <x v="1"/>
    <n v="11"/>
    <n v="0"/>
    <n v="8617"/>
    <s v="14-Mar"/>
    <d v="1899-12-30T18:58:00"/>
    <x v="3"/>
    <x v="8"/>
    <x v="1"/>
    <x v="5"/>
    <x v="2"/>
  </r>
  <r>
    <x v="1661"/>
    <s v=" 23:28"/>
    <s v="Received from Other UPI User"/>
    <s v="T250314232800344456230"/>
    <n v="291356677841"/>
    <x v="0"/>
    <s v="XXXXXXXXXX0662"/>
    <n v="40208"/>
    <x v="5"/>
    <x v="7"/>
    <n v="3"/>
    <x v="1"/>
    <n v="11"/>
    <n v="40208"/>
    <n v="0"/>
    <s v="14-Mar"/>
    <d v="1899-12-30T23:28:00"/>
    <x v="1"/>
    <x v="8"/>
    <x v="0"/>
    <x v="1"/>
    <x v="2"/>
  </r>
  <r>
    <x v="1662"/>
    <s v=" 10:59"/>
    <s v="Received from Manish"/>
    <s v="T250315105900740072603"/>
    <n v="237679370848"/>
    <x v="0"/>
    <s v="XXXXXX3700"/>
    <n v="5996"/>
    <x v="5"/>
    <x v="7"/>
    <n v="3"/>
    <x v="2"/>
    <n v="11"/>
    <n v="5996"/>
    <n v="0"/>
    <s v="15-Mar"/>
    <d v="1899-12-30T10:59:00"/>
    <x v="0"/>
    <x v="9"/>
    <x v="0"/>
    <x v="0"/>
    <x v="2"/>
  </r>
  <r>
    <x v="1662"/>
    <s v=" 12:00"/>
    <s v="Received from Family Member - Ravi"/>
    <s v="T250315120000576989569"/>
    <n v="459243903859"/>
    <x v="0"/>
    <s v="XXXXXX3700"/>
    <n v="2937"/>
    <x v="5"/>
    <x v="7"/>
    <n v="3"/>
    <x v="2"/>
    <n v="11"/>
    <n v="2937"/>
    <n v="0"/>
    <s v="15-Mar"/>
    <d v="1899-12-30T12:00:00"/>
    <x v="2"/>
    <x v="9"/>
    <x v="0"/>
    <x v="3"/>
    <x v="2"/>
  </r>
  <r>
    <x v="1663"/>
    <s v=" 08:09"/>
    <s v="Paid to Other Merchant"/>
    <s v="P250316080900462842929"/>
    <n v="670518126905"/>
    <x v="1"/>
    <s v="XXXXXX3700"/>
    <n v="2614"/>
    <x v="5"/>
    <x v="7"/>
    <n v="3"/>
    <x v="3"/>
    <n v="12"/>
    <n v="0"/>
    <n v="2614"/>
    <s v="16-Mar"/>
    <d v="1899-12-30T08:09:00"/>
    <x v="0"/>
    <x v="10"/>
    <x v="1"/>
    <x v="15"/>
    <x v="2"/>
  </r>
  <r>
    <x v="1663"/>
    <s v=" 15:37"/>
    <s v="Received from Other Customer"/>
    <s v="T250316153700219683919"/>
    <n v="272357391640"/>
    <x v="0"/>
    <s v="XXXXXX3700"/>
    <n v="11364"/>
    <x v="5"/>
    <x v="7"/>
    <n v="3"/>
    <x v="3"/>
    <n v="12"/>
    <n v="11364"/>
    <n v="0"/>
    <s v="16-Mar"/>
    <d v="1899-12-30T15:37:00"/>
    <x v="2"/>
    <x v="10"/>
    <x v="0"/>
    <x v="9"/>
    <x v="2"/>
  </r>
  <r>
    <x v="1663"/>
    <s v=" 17:27"/>
    <s v="Received from Customer - Sagar Enterprises"/>
    <s v="T250316172700943487983"/>
    <n v="883374087960"/>
    <x v="0"/>
    <s v="XXXXXXXXXX0662"/>
    <n v="10705"/>
    <x v="5"/>
    <x v="7"/>
    <n v="3"/>
    <x v="3"/>
    <n v="12"/>
    <n v="10705"/>
    <n v="0"/>
    <s v="16-Mar"/>
    <d v="1899-12-30T17:27:00"/>
    <x v="3"/>
    <x v="10"/>
    <x v="0"/>
    <x v="4"/>
    <x v="2"/>
  </r>
  <r>
    <x v="1663"/>
    <s v=" 21:14"/>
    <s v="Paid to Local Shopping Store"/>
    <s v="P250316211400304072826"/>
    <n v="63768234854"/>
    <x v="1"/>
    <s v="XXXXXX3700"/>
    <n v="32783"/>
    <x v="5"/>
    <x v="7"/>
    <n v="3"/>
    <x v="3"/>
    <n v="12"/>
    <n v="0"/>
    <n v="32783"/>
    <s v="16-Mar"/>
    <d v="1899-12-30T21:14:00"/>
    <x v="1"/>
    <x v="10"/>
    <x v="1"/>
    <x v="7"/>
    <x v="2"/>
  </r>
  <r>
    <x v="1663"/>
    <s v=" 22:45"/>
    <s v="Received from Customer - Ravi Enterprises"/>
    <s v="T250316224500165171307"/>
    <n v="802723447465"/>
    <x v="0"/>
    <s v="XXXXXX3700"/>
    <n v="22444"/>
    <x v="5"/>
    <x v="7"/>
    <n v="3"/>
    <x v="3"/>
    <n v="12"/>
    <n v="22444"/>
    <n v="0"/>
    <s v="16-Mar"/>
    <d v="1899-12-30T22:45:00"/>
    <x v="1"/>
    <x v="10"/>
    <x v="0"/>
    <x v="16"/>
    <x v="2"/>
  </r>
  <r>
    <x v="1664"/>
    <s v=" 09:28"/>
    <s v="Paid to Mobile Recharge"/>
    <s v="P250317092800401486716"/>
    <n v="37458625884"/>
    <x v="1"/>
    <s v="XXXXXX3700"/>
    <n v="2891"/>
    <x v="5"/>
    <x v="7"/>
    <n v="3"/>
    <x v="4"/>
    <n v="12"/>
    <n v="0"/>
    <n v="2891"/>
    <s v="17-Mar"/>
    <d v="1899-12-30T09:28:00"/>
    <x v="0"/>
    <x v="11"/>
    <x v="2"/>
    <x v="13"/>
    <x v="2"/>
  </r>
  <r>
    <x v="1664"/>
    <s v=" 12:15"/>
    <s v="Received from Manish"/>
    <s v="T250317121500590044377"/>
    <n v="516888411961"/>
    <x v="0"/>
    <s v="XXXXXXXXXX0662"/>
    <n v="14975"/>
    <x v="5"/>
    <x v="7"/>
    <n v="3"/>
    <x v="4"/>
    <n v="12"/>
    <n v="14975"/>
    <n v="0"/>
    <s v="17-Mar"/>
    <d v="1899-12-30T12:15:00"/>
    <x v="2"/>
    <x v="11"/>
    <x v="0"/>
    <x v="3"/>
    <x v="2"/>
  </r>
  <r>
    <x v="1664"/>
    <s v=" 13:31"/>
    <s v="Received from Ramesh"/>
    <s v="T250317133100117837219"/>
    <n v="903416157065"/>
    <x v="0"/>
    <s v="XXXXXX3700"/>
    <n v="8436"/>
    <x v="5"/>
    <x v="7"/>
    <n v="3"/>
    <x v="4"/>
    <n v="12"/>
    <n v="8436"/>
    <n v="0"/>
    <s v="17-Mar"/>
    <d v="1899-12-30T13:31:00"/>
    <x v="2"/>
    <x v="11"/>
    <x v="0"/>
    <x v="8"/>
    <x v="2"/>
  </r>
  <r>
    <x v="1664"/>
    <s v=" 13:38"/>
    <s v="Paid to Stationery Supplier"/>
    <s v="T250317133800210526799"/>
    <n v="408385908922"/>
    <x v="1"/>
    <s v="XXXXXXXXXX0662"/>
    <n v="2850"/>
    <x v="5"/>
    <x v="7"/>
    <n v="3"/>
    <x v="4"/>
    <n v="12"/>
    <n v="0"/>
    <n v="2850"/>
    <s v="17-Mar"/>
    <d v="1899-12-30T13:38:00"/>
    <x v="2"/>
    <x v="11"/>
    <x v="1"/>
    <x v="8"/>
    <x v="2"/>
  </r>
  <r>
    <x v="1664"/>
    <s v=" 14:15"/>
    <s v="Received from Lokesh"/>
    <s v="T250317141500247391782"/>
    <n v="60186671719"/>
    <x v="0"/>
    <s v="XXXXXX3700"/>
    <n v="14768"/>
    <x v="5"/>
    <x v="7"/>
    <n v="3"/>
    <x v="4"/>
    <n v="12"/>
    <n v="14768"/>
    <n v="0"/>
    <s v="17-Mar"/>
    <d v="1899-12-30T14:15:00"/>
    <x v="2"/>
    <x v="11"/>
    <x v="0"/>
    <x v="10"/>
    <x v="2"/>
  </r>
  <r>
    <x v="1664"/>
    <s v=" 15:52"/>
    <s v="Received from Santhu"/>
    <s v="T250317155200628559928"/>
    <n v="827158044104"/>
    <x v="0"/>
    <s v="XXXXXX3700"/>
    <n v="18671"/>
    <x v="5"/>
    <x v="7"/>
    <n v="3"/>
    <x v="4"/>
    <n v="12"/>
    <n v="18671"/>
    <n v="0"/>
    <s v="17-Mar"/>
    <d v="1899-12-30T15:52:00"/>
    <x v="2"/>
    <x v="11"/>
    <x v="0"/>
    <x v="9"/>
    <x v="2"/>
  </r>
  <r>
    <x v="1664"/>
    <s v=" 17:10"/>
    <s v="Received from Customer - Ravi Enterprises"/>
    <s v="T250317171000566284596"/>
    <n v="386804062990"/>
    <x v="0"/>
    <s v="XXXXXXXXXX0662"/>
    <n v="915"/>
    <x v="5"/>
    <x v="7"/>
    <n v="3"/>
    <x v="4"/>
    <n v="12"/>
    <n v="915"/>
    <n v="0"/>
    <s v="17-Mar"/>
    <d v="1899-12-30T17:10:00"/>
    <x v="3"/>
    <x v="11"/>
    <x v="0"/>
    <x v="4"/>
    <x v="2"/>
  </r>
  <r>
    <x v="1664"/>
    <s v=" 20:13"/>
    <s v="Paid to Packaging Supplier"/>
    <s v="P250317201300993220434"/>
    <n v="639264193391"/>
    <x v="1"/>
    <s v="XXXXXXXXXX0662"/>
    <n v="5825"/>
    <x v="5"/>
    <x v="7"/>
    <n v="3"/>
    <x v="4"/>
    <n v="12"/>
    <n v="0"/>
    <n v="5825"/>
    <s v="17-Mar"/>
    <d v="1899-12-30T20:13:00"/>
    <x v="3"/>
    <x v="11"/>
    <x v="1"/>
    <x v="12"/>
    <x v="2"/>
  </r>
  <r>
    <x v="1664"/>
    <s v=" 21:45"/>
    <s v="Paid to IOCL Service Station"/>
    <s v="T250317214500918188901"/>
    <n v="141250561025"/>
    <x v="1"/>
    <s v="XXXXXXXXXX0662"/>
    <n v="12122"/>
    <x v="5"/>
    <x v="7"/>
    <n v="3"/>
    <x v="4"/>
    <n v="12"/>
    <n v="0"/>
    <n v="12122"/>
    <s v="17-Mar"/>
    <d v="1899-12-30T21:45:00"/>
    <x v="1"/>
    <x v="11"/>
    <x v="1"/>
    <x v="7"/>
    <x v="2"/>
  </r>
  <r>
    <x v="1665"/>
    <s v=" 11:56"/>
    <s v="Paid to Flipkart"/>
    <s v="P250318115600458420916"/>
    <n v="19024788730"/>
    <x v="1"/>
    <s v="XXXXXX3700"/>
    <n v="1549"/>
    <x v="5"/>
    <x v="7"/>
    <n v="3"/>
    <x v="5"/>
    <n v="12"/>
    <n v="0"/>
    <n v="1549"/>
    <s v="18-Mar"/>
    <d v="1899-12-30T11:56:00"/>
    <x v="0"/>
    <x v="12"/>
    <x v="1"/>
    <x v="2"/>
    <x v="2"/>
  </r>
  <r>
    <x v="1665"/>
    <s v=" 13:02"/>
    <s v="Paid to IOCL Service Station"/>
    <s v="P250318130200114229264"/>
    <n v="942566111844"/>
    <x v="1"/>
    <s v="XXXXXX3700"/>
    <n v="9758"/>
    <x v="5"/>
    <x v="7"/>
    <n v="3"/>
    <x v="5"/>
    <n v="12"/>
    <n v="0"/>
    <n v="9758"/>
    <s v="18-Mar"/>
    <d v="1899-12-30T13:02:00"/>
    <x v="2"/>
    <x v="12"/>
    <x v="1"/>
    <x v="8"/>
    <x v="2"/>
  </r>
  <r>
    <x v="1665"/>
    <s v=" 17:32"/>
    <s v="Received from Customer - Ravi Enterprises"/>
    <s v="T250318173200570473467"/>
    <n v="110098344134"/>
    <x v="0"/>
    <s v="XXXXXXXXXX0662"/>
    <n v="9085"/>
    <x v="5"/>
    <x v="7"/>
    <n v="3"/>
    <x v="5"/>
    <n v="12"/>
    <n v="9085"/>
    <n v="0"/>
    <s v="18-Mar"/>
    <d v="1899-12-30T17:32:00"/>
    <x v="3"/>
    <x v="12"/>
    <x v="0"/>
    <x v="4"/>
    <x v="2"/>
  </r>
  <r>
    <x v="1666"/>
    <s v=" 08:39"/>
    <s v="Paid to Family Member - Priya"/>
    <s v="T250319083900561042330"/>
    <n v="980397938404"/>
    <x v="1"/>
    <s v="XXXXXX3700"/>
    <n v="4447"/>
    <x v="5"/>
    <x v="7"/>
    <n v="3"/>
    <x v="6"/>
    <n v="12"/>
    <n v="0"/>
    <n v="4447"/>
    <s v="19-Mar"/>
    <d v="1899-12-30T08:39:00"/>
    <x v="0"/>
    <x v="13"/>
    <x v="1"/>
    <x v="15"/>
    <x v="2"/>
  </r>
  <r>
    <x v="1666"/>
    <s v=" 17:36"/>
    <s v="Paid to Stationery Supplier"/>
    <s v="P250319173600733601138"/>
    <n v="790678121487"/>
    <x v="1"/>
    <s v="XXXXXXXXXX0662"/>
    <n v="6632"/>
    <x v="5"/>
    <x v="7"/>
    <n v="3"/>
    <x v="6"/>
    <n v="12"/>
    <n v="0"/>
    <n v="6632"/>
    <s v="19-Mar"/>
    <d v="1899-12-30T17:36:00"/>
    <x v="3"/>
    <x v="13"/>
    <x v="1"/>
    <x v="4"/>
    <x v="2"/>
  </r>
  <r>
    <x v="1666"/>
    <s v=" 19:23"/>
    <s v="Paid to Manish"/>
    <s v="T250319192300876303732"/>
    <n v="824487800053"/>
    <x v="1"/>
    <s v="XXXXXXXXXX0662"/>
    <n v="4552"/>
    <x v="5"/>
    <x v="7"/>
    <n v="3"/>
    <x v="6"/>
    <n v="12"/>
    <n v="0"/>
    <n v="4552"/>
    <s v="19-Mar"/>
    <d v="1899-12-30T19:23:00"/>
    <x v="3"/>
    <x v="13"/>
    <x v="1"/>
    <x v="6"/>
    <x v="2"/>
  </r>
  <r>
    <x v="1666"/>
    <s v=" 20:50"/>
    <s v="Received from Customer - ABC Traders"/>
    <s v="T250319205000767362517"/>
    <n v="824863776306"/>
    <x v="0"/>
    <s v="XXXXXX3700"/>
    <n v="19342"/>
    <x v="5"/>
    <x v="7"/>
    <n v="3"/>
    <x v="6"/>
    <n v="12"/>
    <n v="19342"/>
    <n v="0"/>
    <s v="19-Mar"/>
    <d v="1899-12-30T20:50:00"/>
    <x v="3"/>
    <x v="13"/>
    <x v="0"/>
    <x v="12"/>
    <x v="2"/>
  </r>
  <r>
    <x v="1667"/>
    <s v=" 10:07"/>
    <s v="Paid to Jio Recharge"/>
    <s v="T250320100700676694943"/>
    <n v="129382365565"/>
    <x v="1"/>
    <s v="XXXXXX3700"/>
    <n v="7496"/>
    <x v="5"/>
    <x v="7"/>
    <n v="3"/>
    <x v="0"/>
    <n v="12"/>
    <n v="0"/>
    <n v="7496"/>
    <s v="20-Mar"/>
    <d v="1899-12-30T10:07:00"/>
    <x v="0"/>
    <x v="14"/>
    <x v="2"/>
    <x v="0"/>
    <x v="2"/>
  </r>
  <r>
    <x v="1667"/>
    <s v=" 12:52"/>
    <s v="Paid to Lokesh"/>
    <s v="P250320125200592973042"/>
    <n v="113797324551"/>
    <x v="1"/>
    <s v="XXXXXXXXXX0662"/>
    <n v="4045"/>
    <x v="5"/>
    <x v="7"/>
    <n v="3"/>
    <x v="0"/>
    <n v="12"/>
    <n v="0"/>
    <n v="4045"/>
    <s v="20-Mar"/>
    <d v="1899-12-30T12:52:00"/>
    <x v="2"/>
    <x v="14"/>
    <x v="1"/>
    <x v="3"/>
    <x v="2"/>
  </r>
  <r>
    <x v="1667"/>
    <s v=" 13:48"/>
    <s v="Paid to Family Member - Ravi"/>
    <s v="T250320134800606252456"/>
    <n v="587843934232"/>
    <x v="1"/>
    <s v="XXXXXX3700"/>
    <n v="24093"/>
    <x v="5"/>
    <x v="7"/>
    <n v="3"/>
    <x v="0"/>
    <n v="12"/>
    <n v="0"/>
    <n v="24093"/>
    <s v="20-Mar"/>
    <d v="1899-12-30T13:48:00"/>
    <x v="2"/>
    <x v="14"/>
    <x v="1"/>
    <x v="8"/>
    <x v="2"/>
  </r>
  <r>
    <x v="1667"/>
    <s v=" 13:58"/>
    <s v="Paid to IOCL Service Station"/>
    <s v="T250320135800396881506"/>
    <n v="857904908059"/>
    <x v="1"/>
    <s v="XXXXXX3700"/>
    <n v="22639"/>
    <x v="5"/>
    <x v="7"/>
    <n v="3"/>
    <x v="0"/>
    <n v="12"/>
    <n v="0"/>
    <n v="22639"/>
    <s v="20-Mar"/>
    <d v="1899-12-30T13:58:00"/>
    <x v="2"/>
    <x v="14"/>
    <x v="1"/>
    <x v="8"/>
    <x v="2"/>
  </r>
  <r>
    <x v="1667"/>
    <s v=" 13:59"/>
    <s v="Paid to Dominos Pizza"/>
    <s v="P250320135900861958077"/>
    <n v="410207617995"/>
    <x v="1"/>
    <s v="XXXXXXXXXX0662"/>
    <n v="6146"/>
    <x v="5"/>
    <x v="7"/>
    <n v="3"/>
    <x v="0"/>
    <n v="12"/>
    <n v="0"/>
    <n v="6146"/>
    <s v="20-Mar"/>
    <d v="1899-12-30T13:59:00"/>
    <x v="2"/>
    <x v="14"/>
    <x v="1"/>
    <x v="8"/>
    <x v="2"/>
  </r>
  <r>
    <x v="1667"/>
    <s v=" 16:30"/>
    <s v="Received from Customer - Venkatesh Traders"/>
    <s v="T250320163000130741616"/>
    <n v="921834104378"/>
    <x v="0"/>
    <s v="XXXXXX3700"/>
    <n v="8504"/>
    <x v="5"/>
    <x v="7"/>
    <n v="3"/>
    <x v="0"/>
    <n v="12"/>
    <n v="8504"/>
    <n v="0"/>
    <s v="20-Mar"/>
    <d v="1899-12-30T16:30:00"/>
    <x v="2"/>
    <x v="14"/>
    <x v="0"/>
    <x v="11"/>
    <x v="2"/>
  </r>
  <r>
    <x v="1667"/>
    <s v=" 18:39"/>
    <s v="Received from Customer - Sagar Enterprises"/>
    <s v="T250320183900659483009"/>
    <n v="936848751988"/>
    <x v="0"/>
    <s v="XXXXXX3700"/>
    <n v="10940"/>
    <x v="5"/>
    <x v="7"/>
    <n v="3"/>
    <x v="0"/>
    <n v="12"/>
    <n v="10940"/>
    <n v="0"/>
    <s v="20-Mar"/>
    <d v="1899-12-30T18:39:00"/>
    <x v="3"/>
    <x v="14"/>
    <x v="0"/>
    <x v="5"/>
    <x v="2"/>
  </r>
  <r>
    <x v="1668"/>
    <s v=" 09:14"/>
    <s v="Received from Customer - Venkatesh Traders"/>
    <s v="T250321091400804251377"/>
    <n v="56141083768"/>
    <x v="0"/>
    <s v="XXXXXXXXXX0662"/>
    <n v="9848"/>
    <x v="5"/>
    <x v="7"/>
    <n v="3"/>
    <x v="1"/>
    <n v="12"/>
    <n v="9848"/>
    <n v="0"/>
    <s v="21-Mar"/>
    <d v="1899-12-30T09:14:00"/>
    <x v="0"/>
    <x v="15"/>
    <x v="0"/>
    <x v="13"/>
    <x v="2"/>
  </r>
  <r>
    <x v="1668"/>
    <s v=" 13:02"/>
    <s v="Paid to Hotel Gowdas"/>
    <s v="P250321130200299157084"/>
    <n v="422732616047"/>
    <x v="1"/>
    <s v="XXXXXX3700"/>
    <n v="4691"/>
    <x v="5"/>
    <x v="7"/>
    <n v="3"/>
    <x v="1"/>
    <n v="12"/>
    <n v="0"/>
    <n v="4691"/>
    <s v="21-Mar"/>
    <d v="1899-12-30T13:02:00"/>
    <x v="2"/>
    <x v="15"/>
    <x v="1"/>
    <x v="8"/>
    <x v="2"/>
  </r>
  <r>
    <x v="1668"/>
    <s v=" 13:32"/>
    <s v="Paid to Bank Account Transfer"/>
    <s v="T250321133200368639783"/>
    <n v="337375069026"/>
    <x v="1"/>
    <s v="XXXXXXXXXX0662"/>
    <n v="14248"/>
    <x v="5"/>
    <x v="7"/>
    <n v="3"/>
    <x v="1"/>
    <n v="12"/>
    <n v="0"/>
    <n v="14248"/>
    <s v="21-Mar"/>
    <d v="1899-12-30T13:32:00"/>
    <x v="2"/>
    <x v="15"/>
    <x v="1"/>
    <x v="8"/>
    <x v="2"/>
  </r>
  <r>
    <x v="1668"/>
    <s v=" 15:03"/>
    <s v="Paid to Quick Service Station"/>
    <s v="T250321150300196646709"/>
    <n v="794652399856"/>
    <x v="1"/>
    <s v="XXXXXXXXXX0662"/>
    <n v="1409"/>
    <x v="5"/>
    <x v="7"/>
    <n v="3"/>
    <x v="1"/>
    <n v="12"/>
    <n v="0"/>
    <n v="1409"/>
    <s v="21-Mar"/>
    <d v="1899-12-30T15:03:00"/>
    <x v="2"/>
    <x v="15"/>
    <x v="1"/>
    <x v="9"/>
    <x v="2"/>
  </r>
  <r>
    <x v="1668"/>
    <s v=" 16:18"/>
    <s v="Received from Customer - Venkatesh Traders"/>
    <s v="T250321161800147621684"/>
    <n v="956337918695"/>
    <x v="0"/>
    <s v="XXXXXX3700"/>
    <n v="11621"/>
    <x v="5"/>
    <x v="7"/>
    <n v="3"/>
    <x v="1"/>
    <n v="12"/>
    <n v="11621"/>
    <n v="0"/>
    <s v="21-Mar"/>
    <d v="1899-12-30T16:18:00"/>
    <x v="2"/>
    <x v="15"/>
    <x v="0"/>
    <x v="11"/>
    <x v="2"/>
  </r>
  <r>
    <x v="1668"/>
    <s v=" 19:30"/>
    <s v="Received from Local Customer"/>
    <s v="T250321193000547288384"/>
    <n v="824211712042"/>
    <x v="0"/>
    <s v="XXXXXXXXXX0662"/>
    <n v="2077"/>
    <x v="5"/>
    <x v="7"/>
    <n v="3"/>
    <x v="1"/>
    <n v="12"/>
    <n v="2077"/>
    <n v="0"/>
    <s v="21-Mar"/>
    <d v="1899-12-30T19:30:00"/>
    <x v="3"/>
    <x v="15"/>
    <x v="0"/>
    <x v="6"/>
    <x v="2"/>
  </r>
  <r>
    <x v="1669"/>
    <s v=" 07:18"/>
    <s v="Received from Customer - Ravi Enterprises"/>
    <s v="T250322071800139574237"/>
    <n v="229654910766"/>
    <x v="0"/>
    <s v="XXXXXXXXXX0662"/>
    <n v="31313"/>
    <x v="5"/>
    <x v="7"/>
    <n v="3"/>
    <x v="2"/>
    <n v="12"/>
    <n v="31313"/>
    <n v="0"/>
    <s v="22-Mar"/>
    <d v="1899-12-30T07:18:00"/>
    <x v="0"/>
    <x v="16"/>
    <x v="0"/>
    <x v="14"/>
    <x v="2"/>
  </r>
  <r>
    <x v="1669"/>
    <s v=" 09:36"/>
    <s v="Received from Customer - Ravi Enterprises"/>
    <s v="T250322093600852286623"/>
    <n v="995597640631"/>
    <x v="0"/>
    <s v="XXXXXX3700"/>
    <n v="33827"/>
    <x v="5"/>
    <x v="7"/>
    <n v="3"/>
    <x v="2"/>
    <n v="12"/>
    <n v="33827"/>
    <n v="0"/>
    <s v="22-Mar"/>
    <d v="1899-12-30T09:36:00"/>
    <x v="0"/>
    <x v="16"/>
    <x v="0"/>
    <x v="13"/>
    <x v="2"/>
  </r>
  <r>
    <x v="1669"/>
    <s v=" 11:34"/>
    <s v="Paid to PhonePe"/>
    <s v="P250322113400669362809"/>
    <n v="647722608830"/>
    <x v="1"/>
    <s v="XXXXXXXXXX0662"/>
    <n v="4350"/>
    <x v="5"/>
    <x v="7"/>
    <n v="3"/>
    <x v="2"/>
    <n v="12"/>
    <n v="0"/>
    <n v="4350"/>
    <s v="22-Mar"/>
    <d v="1899-12-30T11:34:00"/>
    <x v="0"/>
    <x v="16"/>
    <x v="1"/>
    <x v="2"/>
    <x v="2"/>
  </r>
  <r>
    <x v="1669"/>
    <s v=" 15:58"/>
    <s v="Received from Customer - Sagar Enterprises"/>
    <s v="T250322155800689111490"/>
    <n v="100555992323"/>
    <x v="0"/>
    <s v="XXXXXX3700"/>
    <n v="5118"/>
    <x v="5"/>
    <x v="7"/>
    <n v="3"/>
    <x v="2"/>
    <n v="12"/>
    <n v="5118"/>
    <n v="0"/>
    <s v="22-Mar"/>
    <d v="1899-12-30T15:58:00"/>
    <x v="2"/>
    <x v="16"/>
    <x v="0"/>
    <x v="9"/>
    <x v="2"/>
  </r>
  <r>
    <x v="1669"/>
    <s v=" 16:51"/>
    <s v="Paid to Nandini Milk Parlour"/>
    <s v="P250322165100552075751"/>
    <n v="47994669286"/>
    <x v="1"/>
    <s v="XXXXXX3700"/>
    <n v="7184"/>
    <x v="5"/>
    <x v="7"/>
    <n v="3"/>
    <x v="2"/>
    <n v="12"/>
    <n v="0"/>
    <n v="7184"/>
    <s v="22-Mar"/>
    <d v="1899-12-30T16:51:00"/>
    <x v="2"/>
    <x v="16"/>
    <x v="1"/>
    <x v="11"/>
    <x v="2"/>
  </r>
  <r>
    <x v="1669"/>
    <s v=" 17:24"/>
    <s v="Paid to Reliance Smart"/>
    <s v="T250322172400777862595"/>
    <n v="627463761776"/>
    <x v="1"/>
    <s v="XXXXXXXXXX0662"/>
    <n v="13195"/>
    <x v="5"/>
    <x v="7"/>
    <n v="3"/>
    <x v="2"/>
    <n v="12"/>
    <n v="0"/>
    <n v="13195"/>
    <s v="22-Mar"/>
    <d v="1899-12-30T17:24:00"/>
    <x v="3"/>
    <x v="16"/>
    <x v="1"/>
    <x v="4"/>
    <x v="2"/>
  </r>
  <r>
    <x v="1669"/>
    <s v=" 18:53"/>
    <s v="Received from Other Customer"/>
    <s v="T250322185300144031851"/>
    <n v="984074325793"/>
    <x v="0"/>
    <s v="XXXXXXXXXX0662"/>
    <n v="20483"/>
    <x v="5"/>
    <x v="7"/>
    <n v="3"/>
    <x v="2"/>
    <n v="12"/>
    <n v="20483"/>
    <n v="0"/>
    <s v="22-Mar"/>
    <d v="1899-12-30T18:53:00"/>
    <x v="3"/>
    <x v="16"/>
    <x v="0"/>
    <x v="5"/>
    <x v="2"/>
  </r>
  <r>
    <x v="1670"/>
    <s v=" 11:51"/>
    <s v="Received from Customer - Ramesh &amp; Co"/>
    <s v="T250323115100908899880"/>
    <n v="963903166503"/>
    <x v="0"/>
    <s v="XXXXXXXXXX0662"/>
    <n v="15378"/>
    <x v="5"/>
    <x v="7"/>
    <n v="3"/>
    <x v="3"/>
    <n v="13"/>
    <n v="15378"/>
    <n v="0"/>
    <s v="23-Mar"/>
    <d v="1899-12-30T11:51:00"/>
    <x v="0"/>
    <x v="17"/>
    <x v="0"/>
    <x v="2"/>
    <x v="2"/>
  </r>
  <r>
    <x v="1670"/>
    <s v=" 13:01"/>
    <s v="Received from Customer - ABC Traders"/>
    <s v="T250323130100546680975"/>
    <n v="421192014460"/>
    <x v="0"/>
    <s v="XXXXXXXXXX0662"/>
    <n v="11056"/>
    <x v="5"/>
    <x v="7"/>
    <n v="3"/>
    <x v="3"/>
    <n v="13"/>
    <n v="11056"/>
    <n v="0"/>
    <s v="23-Mar"/>
    <d v="1899-12-30T13:01:00"/>
    <x v="2"/>
    <x v="17"/>
    <x v="0"/>
    <x v="8"/>
    <x v="2"/>
  </r>
  <r>
    <x v="1670"/>
    <s v=" 16:09"/>
    <s v="Paid to Local Hotel"/>
    <s v="P250323160900293996371"/>
    <n v="18442067375"/>
    <x v="1"/>
    <s v="XXXXXX3700"/>
    <n v="4205"/>
    <x v="5"/>
    <x v="7"/>
    <n v="3"/>
    <x v="3"/>
    <n v="13"/>
    <n v="0"/>
    <n v="4205"/>
    <s v="23-Mar"/>
    <d v="1899-12-30T16:09:00"/>
    <x v="2"/>
    <x v="17"/>
    <x v="1"/>
    <x v="11"/>
    <x v="2"/>
  </r>
  <r>
    <x v="1670"/>
    <s v=" 17:11"/>
    <s v="Received from Customer - Ravi Enterprises"/>
    <s v="T250323171100592786272"/>
    <n v="248486998721"/>
    <x v="0"/>
    <s v="XXXXXX3700"/>
    <n v="15836"/>
    <x v="5"/>
    <x v="7"/>
    <n v="3"/>
    <x v="3"/>
    <n v="13"/>
    <n v="15836"/>
    <n v="0"/>
    <s v="23-Mar"/>
    <d v="1899-12-30T17:11:00"/>
    <x v="3"/>
    <x v="17"/>
    <x v="0"/>
    <x v="4"/>
    <x v="2"/>
  </r>
  <r>
    <x v="1671"/>
    <s v=" 08:11"/>
    <s v="Paid to Quick Service Station"/>
    <s v="P250324081100403457717"/>
    <n v="722581023602"/>
    <x v="1"/>
    <s v="XXXXXX3700"/>
    <n v="2142"/>
    <x v="5"/>
    <x v="7"/>
    <n v="3"/>
    <x v="4"/>
    <n v="13"/>
    <n v="0"/>
    <n v="2142"/>
    <s v="24-Mar"/>
    <d v="1899-12-30T08:11:00"/>
    <x v="0"/>
    <x v="18"/>
    <x v="1"/>
    <x v="15"/>
    <x v="2"/>
  </r>
  <r>
    <x v="1671"/>
    <s v=" 15:08"/>
    <s v="Received from Other Customer"/>
    <s v="T250324150800238259074"/>
    <n v="406121464961"/>
    <x v="0"/>
    <s v="XXXXXXXXXX0662"/>
    <n v="4447"/>
    <x v="5"/>
    <x v="7"/>
    <n v="3"/>
    <x v="4"/>
    <n v="13"/>
    <n v="4447"/>
    <n v="0"/>
    <s v="24-Mar"/>
    <d v="1899-12-30T15:08:00"/>
    <x v="2"/>
    <x v="18"/>
    <x v="0"/>
    <x v="9"/>
    <x v="2"/>
  </r>
  <r>
    <x v="1671"/>
    <s v=" 16:07"/>
    <s v="Received from Local Customer"/>
    <s v="T250324160700584292466"/>
    <n v="554766228008"/>
    <x v="0"/>
    <s v="XXXXXXXXXX0662"/>
    <n v="24485"/>
    <x v="5"/>
    <x v="7"/>
    <n v="3"/>
    <x v="4"/>
    <n v="13"/>
    <n v="24485"/>
    <n v="0"/>
    <s v="24-Mar"/>
    <d v="1899-12-30T16:07:00"/>
    <x v="2"/>
    <x v="18"/>
    <x v="0"/>
    <x v="11"/>
    <x v="2"/>
  </r>
  <r>
    <x v="1671"/>
    <s v=" 17:20"/>
    <s v="Received from Customer - Sri Lakshmi Stores"/>
    <s v="T250324172000861247958"/>
    <n v="463754024348"/>
    <x v="0"/>
    <s v="XXXXXX3700"/>
    <n v="6074"/>
    <x v="5"/>
    <x v="7"/>
    <n v="3"/>
    <x v="4"/>
    <n v="13"/>
    <n v="6074"/>
    <n v="0"/>
    <s v="24-Mar"/>
    <d v="1899-12-30T17:20:00"/>
    <x v="3"/>
    <x v="18"/>
    <x v="0"/>
    <x v="4"/>
    <x v="2"/>
  </r>
  <r>
    <x v="1671"/>
    <s v=" 17:25"/>
    <s v="Received from Customer - Kumar Stores"/>
    <s v="T250324172500460930176"/>
    <n v="535911891131"/>
    <x v="0"/>
    <s v="XXXXXX3700"/>
    <n v="13372"/>
    <x v="5"/>
    <x v="7"/>
    <n v="3"/>
    <x v="4"/>
    <n v="13"/>
    <n v="13372"/>
    <n v="0"/>
    <s v="24-Mar"/>
    <d v="1899-12-30T17:25:00"/>
    <x v="3"/>
    <x v="18"/>
    <x v="0"/>
    <x v="4"/>
    <x v="2"/>
  </r>
  <r>
    <x v="1671"/>
    <s v=" 21:51"/>
    <s v="Received from Customer - Sri Lakshmi Stores"/>
    <s v="T250324215100475163766"/>
    <n v="827293082538"/>
    <x v="0"/>
    <s v="XXXXXX3700"/>
    <n v="32992"/>
    <x v="5"/>
    <x v="7"/>
    <n v="3"/>
    <x v="4"/>
    <n v="13"/>
    <n v="32992"/>
    <n v="0"/>
    <s v="24-Mar"/>
    <d v="1899-12-30T21:51:00"/>
    <x v="1"/>
    <x v="18"/>
    <x v="0"/>
    <x v="7"/>
    <x v="2"/>
  </r>
  <r>
    <x v="1672"/>
    <s v=" 16:17"/>
    <s v="Received from Customer - Ramesh &amp; Co"/>
    <s v="T250325161700585163659"/>
    <n v="468274417279"/>
    <x v="0"/>
    <s v="XXXXXX3700"/>
    <n v="4405"/>
    <x v="5"/>
    <x v="7"/>
    <n v="3"/>
    <x v="5"/>
    <n v="13"/>
    <n v="4405"/>
    <n v="0"/>
    <s v="25-Mar"/>
    <d v="1899-12-30T16:17:00"/>
    <x v="2"/>
    <x v="19"/>
    <x v="0"/>
    <x v="11"/>
    <x v="2"/>
  </r>
  <r>
    <x v="1672"/>
    <s v=" 19:15"/>
    <s v="Received from Customer - ABC Traders"/>
    <s v="T250325191500458348577"/>
    <n v="608390371261"/>
    <x v="0"/>
    <s v="XXXXXX3700"/>
    <n v="14954"/>
    <x v="5"/>
    <x v="7"/>
    <n v="3"/>
    <x v="5"/>
    <n v="13"/>
    <n v="14954"/>
    <n v="0"/>
    <s v="25-Mar"/>
    <d v="1899-12-30T19:15:00"/>
    <x v="3"/>
    <x v="19"/>
    <x v="0"/>
    <x v="6"/>
    <x v="2"/>
  </r>
  <r>
    <x v="1672"/>
    <s v=" 20:45"/>
    <s v="Paid to Local Provision Store"/>
    <s v="T250325204500702494727"/>
    <n v="135949852339"/>
    <x v="1"/>
    <s v="XXXXXXXXXX0662"/>
    <n v="5787"/>
    <x v="5"/>
    <x v="7"/>
    <n v="3"/>
    <x v="5"/>
    <n v="13"/>
    <n v="0"/>
    <n v="5787"/>
    <s v="25-Mar"/>
    <d v="1899-12-30T20:45:00"/>
    <x v="3"/>
    <x v="19"/>
    <x v="1"/>
    <x v="12"/>
    <x v="2"/>
  </r>
  <r>
    <x v="1672"/>
    <s v=" 21:33"/>
    <s v="Received from Customer - Manish Traders"/>
    <s v="T250325213300309895405"/>
    <n v="869325000366"/>
    <x v="0"/>
    <s v="XXXXXX3700"/>
    <n v="8172"/>
    <x v="5"/>
    <x v="7"/>
    <n v="3"/>
    <x v="5"/>
    <n v="13"/>
    <n v="8172"/>
    <n v="0"/>
    <s v="25-Mar"/>
    <d v="1899-12-30T21:33:00"/>
    <x v="1"/>
    <x v="19"/>
    <x v="0"/>
    <x v="7"/>
    <x v="2"/>
  </r>
  <r>
    <x v="1672"/>
    <s v=" 21:48"/>
    <s v="Paid to Stationery Supplier"/>
    <s v="T250325214800554907610"/>
    <n v="240280977904"/>
    <x v="1"/>
    <s v="XXXXXXXXXX0662"/>
    <n v="15149"/>
    <x v="5"/>
    <x v="7"/>
    <n v="3"/>
    <x v="5"/>
    <n v="13"/>
    <n v="0"/>
    <n v="15149"/>
    <s v="25-Mar"/>
    <d v="1899-12-30T21:48:00"/>
    <x v="1"/>
    <x v="19"/>
    <x v="1"/>
    <x v="7"/>
    <x v="2"/>
  </r>
  <r>
    <x v="1672"/>
    <s v=" 21:57"/>
    <s v="Paid to Wholesale Supplier"/>
    <s v="P250325215700811548163"/>
    <n v="852755922872"/>
    <x v="1"/>
    <s v="XXXXXX3700"/>
    <n v="2965"/>
    <x v="5"/>
    <x v="7"/>
    <n v="3"/>
    <x v="5"/>
    <n v="13"/>
    <n v="0"/>
    <n v="2965"/>
    <s v="25-Mar"/>
    <d v="1899-12-30T21:57:00"/>
    <x v="1"/>
    <x v="19"/>
    <x v="1"/>
    <x v="7"/>
    <x v="2"/>
  </r>
  <r>
    <x v="1672"/>
    <s v=" 22:05"/>
    <s v="Received from Customer - Venkatesh Traders"/>
    <s v="T250325220500330317719"/>
    <n v="586873470146"/>
    <x v="0"/>
    <s v="XXXXXXXXXX0662"/>
    <n v="16075"/>
    <x v="5"/>
    <x v="7"/>
    <n v="3"/>
    <x v="5"/>
    <n v="13"/>
    <n v="16075"/>
    <n v="0"/>
    <s v="25-Mar"/>
    <d v="1899-12-30T22:05:00"/>
    <x v="1"/>
    <x v="19"/>
    <x v="0"/>
    <x v="16"/>
    <x v="2"/>
  </r>
  <r>
    <x v="1672"/>
    <s v=" 22:55"/>
    <s v="Received from Customer - Ramesh &amp; Co"/>
    <s v="T250325225500853062192"/>
    <n v="726303305650"/>
    <x v="0"/>
    <s v="XXXXXX3700"/>
    <n v="27426"/>
    <x v="5"/>
    <x v="7"/>
    <n v="3"/>
    <x v="5"/>
    <n v="13"/>
    <n v="27426"/>
    <n v="0"/>
    <s v="25-Mar"/>
    <d v="1899-12-30T22:55:00"/>
    <x v="1"/>
    <x v="19"/>
    <x v="0"/>
    <x v="16"/>
    <x v="2"/>
  </r>
  <r>
    <x v="1673"/>
    <s v=" 13:57"/>
    <s v="Received from Other UPI User"/>
    <s v="T250326135700102812164"/>
    <n v="983272994533"/>
    <x v="0"/>
    <s v="XXXXXX3700"/>
    <n v="1851"/>
    <x v="5"/>
    <x v="7"/>
    <n v="3"/>
    <x v="6"/>
    <n v="13"/>
    <n v="1851"/>
    <n v="0"/>
    <s v="26-Mar"/>
    <d v="1899-12-30T13:57:00"/>
    <x v="2"/>
    <x v="20"/>
    <x v="0"/>
    <x v="8"/>
    <x v="2"/>
  </r>
  <r>
    <x v="1673"/>
    <s v=" 23:15"/>
    <s v="Paid to Nandini Milk Parlour"/>
    <s v="P250326231500288557747"/>
    <n v="255450655405"/>
    <x v="1"/>
    <s v="XXXXXX3700"/>
    <n v="4652"/>
    <x v="5"/>
    <x v="7"/>
    <n v="3"/>
    <x v="6"/>
    <n v="13"/>
    <n v="0"/>
    <n v="4652"/>
    <s v="26-Mar"/>
    <d v="1899-12-30T23:15:00"/>
    <x v="1"/>
    <x v="20"/>
    <x v="1"/>
    <x v="1"/>
    <x v="2"/>
  </r>
  <r>
    <x v="1674"/>
    <s v=" 08:40"/>
    <s v="Received from Customer - Venkatesh Traders"/>
    <s v="T250327084000231886629"/>
    <n v="781721556104"/>
    <x v="0"/>
    <s v="XXXXXX3700"/>
    <n v="15774"/>
    <x v="5"/>
    <x v="7"/>
    <n v="3"/>
    <x v="0"/>
    <n v="13"/>
    <n v="15774"/>
    <n v="0"/>
    <s v="27-Mar"/>
    <d v="1899-12-30T08:40:00"/>
    <x v="0"/>
    <x v="21"/>
    <x v="0"/>
    <x v="15"/>
    <x v="2"/>
  </r>
  <r>
    <x v="1674"/>
    <s v=" 10:58"/>
    <s v="Paid to Airtel Recharge"/>
    <s v="T250327105800216035875"/>
    <n v="670189811420"/>
    <x v="1"/>
    <s v="XXXXXXXXXX0662"/>
    <n v="4313"/>
    <x v="5"/>
    <x v="7"/>
    <n v="3"/>
    <x v="0"/>
    <n v="13"/>
    <n v="0"/>
    <n v="4313"/>
    <s v="27-Mar"/>
    <d v="1899-12-30T10:58:00"/>
    <x v="0"/>
    <x v="21"/>
    <x v="2"/>
    <x v="0"/>
    <x v="2"/>
  </r>
  <r>
    <x v="1674"/>
    <s v=" 11:54"/>
    <s v="Received from Ramesh"/>
    <s v="T250327115400659172254"/>
    <n v="49362652070"/>
    <x v="0"/>
    <s v="XXXXXX3700"/>
    <n v="12755"/>
    <x v="5"/>
    <x v="7"/>
    <n v="3"/>
    <x v="0"/>
    <n v="13"/>
    <n v="12755"/>
    <n v="0"/>
    <s v="27-Mar"/>
    <d v="1899-12-30T11:54:00"/>
    <x v="0"/>
    <x v="21"/>
    <x v="0"/>
    <x v="2"/>
    <x v="2"/>
  </r>
  <r>
    <x v="1675"/>
    <s v=" 13:01"/>
    <s v="Received from Customer - Anand Stores"/>
    <s v="T250328130100186688870"/>
    <n v="610246130135"/>
    <x v="0"/>
    <s v="XXXXXXXXXX0662"/>
    <n v="15884"/>
    <x v="5"/>
    <x v="7"/>
    <n v="3"/>
    <x v="1"/>
    <n v="13"/>
    <n v="15884"/>
    <n v="0"/>
    <s v="28-Mar"/>
    <d v="1899-12-30T13:01:00"/>
    <x v="2"/>
    <x v="22"/>
    <x v="0"/>
    <x v="8"/>
    <x v="2"/>
  </r>
  <r>
    <x v="1675"/>
    <s v=" 14:40"/>
    <s v="Received from Family Member - Ravi"/>
    <s v="T250328144000181123890"/>
    <n v="453786289201"/>
    <x v="0"/>
    <s v="XXXXXX3700"/>
    <n v="3433"/>
    <x v="5"/>
    <x v="7"/>
    <n v="3"/>
    <x v="1"/>
    <n v="13"/>
    <n v="3433"/>
    <n v="0"/>
    <s v="28-Mar"/>
    <d v="1899-12-30T14:40:00"/>
    <x v="2"/>
    <x v="22"/>
    <x v="0"/>
    <x v="10"/>
    <x v="2"/>
  </r>
  <r>
    <x v="1675"/>
    <s v=" 16:43"/>
    <s v="Paid to Quick Service Station"/>
    <s v="P250328164300685240079"/>
    <n v="630173019797"/>
    <x v="1"/>
    <s v="XXXXXX3700"/>
    <n v="9624"/>
    <x v="5"/>
    <x v="7"/>
    <n v="3"/>
    <x v="1"/>
    <n v="13"/>
    <n v="0"/>
    <n v="9624"/>
    <s v="28-Mar"/>
    <d v="1899-12-30T16:43:00"/>
    <x v="2"/>
    <x v="22"/>
    <x v="1"/>
    <x v="11"/>
    <x v="2"/>
  </r>
  <r>
    <x v="1675"/>
    <s v=" 18:28"/>
    <s v="Paid to KOMAL TRADERS"/>
    <s v="T250328182800681825802"/>
    <n v="715154508134"/>
    <x v="1"/>
    <s v="XXXXXXXXXX0662"/>
    <n v="5194"/>
    <x v="5"/>
    <x v="7"/>
    <n v="3"/>
    <x v="1"/>
    <n v="13"/>
    <n v="0"/>
    <n v="5194"/>
    <s v="28-Mar"/>
    <d v="1899-12-30T18:28:00"/>
    <x v="3"/>
    <x v="22"/>
    <x v="1"/>
    <x v="5"/>
    <x v="2"/>
  </r>
  <r>
    <x v="1675"/>
    <s v=" 18:37"/>
    <s v="Paid to PhonePe"/>
    <s v="T250328183700296435097"/>
    <n v="138614609207"/>
    <x v="1"/>
    <s v="XXXXXXXXXX0662"/>
    <n v="9240"/>
    <x v="5"/>
    <x v="7"/>
    <n v="3"/>
    <x v="1"/>
    <n v="13"/>
    <n v="0"/>
    <n v="9240"/>
    <s v="28-Mar"/>
    <d v="1899-12-30T18:37:00"/>
    <x v="3"/>
    <x v="22"/>
    <x v="1"/>
    <x v="5"/>
    <x v="2"/>
  </r>
  <r>
    <x v="1675"/>
    <s v=" 21:20"/>
    <s v="Paid to Amazon Pay Groceries"/>
    <s v="P250328212000503127097"/>
    <n v="244624879677"/>
    <x v="1"/>
    <s v="XXXXXXXXXX0662"/>
    <n v="7053"/>
    <x v="5"/>
    <x v="7"/>
    <n v="3"/>
    <x v="1"/>
    <n v="13"/>
    <n v="0"/>
    <n v="7053"/>
    <s v="28-Mar"/>
    <d v="1899-12-30T21:20:00"/>
    <x v="1"/>
    <x v="22"/>
    <x v="4"/>
    <x v="7"/>
    <x v="2"/>
  </r>
  <r>
    <x v="1676"/>
    <s v=" 12:56"/>
    <s v="Received from Customer - ABC Traders"/>
    <s v="T250330125600816457011"/>
    <n v="963130622315"/>
    <x v="0"/>
    <s v="XXXXXX3700"/>
    <n v="4584"/>
    <x v="5"/>
    <x v="7"/>
    <n v="3"/>
    <x v="3"/>
    <n v="14"/>
    <n v="4584"/>
    <n v="0"/>
    <s v="30-Mar"/>
    <d v="1899-12-30T12:56:00"/>
    <x v="2"/>
    <x v="24"/>
    <x v="0"/>
    <x v="3"/>
    <x v="2"/>
  </r>
  <r>
    <x v="1676"/>
    <s v=" 13:44"/>
    <s v="Received from Customer - Sri Lakshmi Stores"/>
    <s v="T250330134400302880810"/>
    <n v="99646888924"/>
    <x v="0"/>
    <s v="XXXXXXXXXX0662"/>
    <n v="4192"/>
    <x v="5"/>
    <x v="7"/>
    <n v="3"/>
    <x v="3"/>
    <n v="14"/>
    <n v="4192"/>
    <n v="0"/>
    <s v="30-Mar"/>
    <d v="1899-12-30T13:44:00"/>
    <x v="2"/>
    <x v="24"/>
    <x v="0"/>
    <x v="8"/>
    <x v="2"/>
  </r>
  <r>
    <x v="1676"/>
    <s v=" 15:20"/>
    <s v="Received from Velu"/>
    <s v="T250330152000358069728"/>
    <n v="513761653584"/>
    <x v="0"/>
    <s v="XXXXXX3700"/>
    <n v="11908"/>
    <x v="5"/>
    <x v="7"/>
    <n v="3"/>
    <x v="3"/>
    <n v="14"/>
    <n v="11908"/>
    <n v="0"/>
    <s v="30-Mar"/>
    <d v="1899-12-30T15:20:00"/>
    <x v="2"/>
    <x v="24"/>
    <x v="0"/>
    <x v="9"/>
    <x v="2"/>
  </r>
  <r>
    <x v="1676"/>
    <s v=" 15:45"/>
    <s v="Received from Customer - Ramesh &amp; Co"/>
    <s v="T250330154500379766781"/>
    <n v="696451403647"/>
    <x v="0"/>
    <s v="XXXXXX3700"/>
    <n v="5601"/>
    <x v="5"/>
    <x v="7"/>
    <n v="3"/>
    <x v="3"/>
    <n v="14"/>
    <n v="5601"/>
    <n v="0"/>
    <s v="30-Mar"/>
    <d v="1899-12-30T15:45:00"/>
    <x v="2"/>
    <x v="24"/>
    <x v="0"/>
    <x v="9"/>
    <x v="2"/>
  </r>
  <r>
    <x v="1676"/>
    <s v=" 18:48"/>
    <s v="Paid to Amazon Shopping"/>
    <s v="P250330184800137371175"/>
    <n v="118213141641"/>
    <x v="1"/>
    <s v="XXXXXX3700"/>
    <n v="4949"/>
    <x v="5"/>
    <x v="7"/>
    <n v="3"/>
    <x v="3"/>
    <n v="14"/>
    <n v="0"/>
    <n v="4949"/>
    <s v="30-Mar"/>
    <d v="1899-12-30T18:48:00"/>
    <x v="3"/>
    <x v="24"/>
    <x v="4"/>
    <x v="5"/>
    <x v="2"/>
  </r>
  <r>
    <x v="1677"/>
    <s v=" 10:28"/>
    <s v="Paid to Family Member - Ravi"/>
    <s v="T250331102800122270814"/>
    <n v="72443912058"/>
    <x v="1"/>
    <s v="XXXXXX3700"/>
    <n v="5277"/>
    <x v="5"/>
    <x v="7"/>
    <n v="3"/>
    <x v="4"/>
    <n v="14"/>
    <n v="0"/>
    <n v="5277"/>
    <s v="31-Mar"/>
    <d v="1899-12-30T10:28:00"/>
    <x v="0"/>
    <x v="25"/>
    <x v="1"/>
    <x v="0"/>
    <x v="2"/>
  </r>
  <r>
    <x v="1677"/>
    <s v=" 10:49"/>
    <s v="Received from Customer - Kumar Stores"/>
    <s v="T250331104900313249962"/>
    <n v="109312216790"/>
    <x v="0"/>
    <s v="XXXXXX3700"/>
    <n v="3199"/>
    <x v="5"/>
    <x v="7"/>
    <n v="3"/>
    <x v="4"/>
    <n v="14"/>
    <n v="3199"/>
    <n v="0"/>
    <s v="31-Mar"/>
    <d v="1899-12-30T10:49:00"/>
    <x v="0"/>
    <x v="25"/>
    <x v="0"/>
    <x v="0"/>
    <x v="2"/>
  </r>
  <r>
    <x v="1678"/>
    <s v=" 11:05"/>
    <s v="Received from Customer - Anand Stores"/>
    <s v="T250401110500751771271"/>
    <n v="225386072262"/>
    <x v="0"/>
    <s v="XXXXXX3700"/>
    <n v="16922"/>
    <x v="5"/>
    <x v="8"/>
    <n v="4"/>
    <x v="5"/>
    <n v="14"/>
    <n v="16922"/>
    <n v="0"/>
    <s v="1-Apr"/>
    <d v="1899-12-30T11:05:00"/>
    <x v="0"/>
    <x v="26"/>
    <x v="0"/>
    <x v="2"/>
    <x v="3"/>
  </r>
  <r>
    <x v="1678"/>
    <s v=" 11:53"/>
    <s v="Paid to Textile Store"/>
    <s v="T250401115300590249274"/>
    <n v="733294211375"/>
    <x v="1"/>
    <s v="XXXXXXXXXX0662"/>
    <n v="7656"/>
    <x v="5"/>
    <x v="8"/>
    <n v="4"/>
    <x v="5"/>
    <n v="14"/>
    <n v="0"/>
    <n v="7656"/>
    <s v="1-Apr"/>
    <d v="1899-12-30T11:53:00"/>
    <x v="0"/>
    <x v="26"/>
    <x v="1"/>
    <x v="2"/>
    <x v="3"/>
  </r>
  <r>
    <x v="1678"/>
    <s v=" 18:43"/>
    <s v="Received from Family Member - Kumar"/>
    <s v="T250401184300315440131"/>
    <n v="269506236278"/>
    <x v="0"/>
    <s v="XXXXXXXXXX0662"/>
    <n v="18634"/>
    <x v="5"/>
    <x v="8"/>
    <n v="4"/>
    <x v="5"/>
    <n v="14"/>
    <n v="18634"/>
    <n v="0"/>
    <s v="1-Apr"/>
    <d v="1899-12-30T18:43:00"/>
    <x v="3"/>
    <x v="26"/>
    <x v="0"/>
    <x v="5"/>
    <x v="3"/>
  </r>
  <r>
    <x v="1678"/>
    <s v=" 22:57"/>
    <s v="Received from Customer - ABC Traders"/>
    <s v="T250401225700732496921"/>
    <n v="742920130386"/>
    <x v="0"/>
    <s v="XXXXXX3700"/>
    <n v="2804"/>
    <x v="5"/>
    <x v="8"/>
    <n v="4"/>
    <x v="5"/>
    <n v="14"/>
    <n v="2804"/>
    <n v="0"/>
    <s v="1-Apr"/>
    <d v="1899-12-30T22:57:00"/>
    <x v="1"/>
    <x v="26"/>
    <x v="0"/>
    <x v="16"/>
    <x v="3"/>
  </r>
  <r>
    <x v="1679"/>
    <s v=" 13:30"/>
    <s v="Received from Customer - Kumar Stores"/>
    <s v="T250402133000921422153"/>
    <n v="892571375023"/>
    <x v="0"/>
    <s v="XXXXXXXXXX0662"/>
    <n v="2636"/>
    <x v="5"/>
    <x v="8"/>
    <n v="4"/>
    <x v="6"/>
    <n v="14"/>
    <n v="2636"/>
    <n v="0"/>
    <s v="2-Apr"/>
    <d v="1899-12-30T13:30:00"/>
    <x v="2"/>
    <x v="27"/>
    <x v="0"/>
    <x v="8"/>
    <x v="3"/>
  </r>
  <r>
    <x v="1679"/>
    <s v=" 15:42"/>
    <s v="Paid to Family Member - Ravi"/>
    <s v="T250402154200882970882"/>
    <n v="451404945738"/>
    <x v="1"/>
    <s v="XXXXXXXXXX0662"/>
    <n v="4458"/>
    <x v="5"/>
    <x v="8"/>
    <n v="4"/>
    <x v="6"/>
    <n v="14"/>
    <n v="0"/>
    <n v="4458"/>
    <s v="2-Apr"/>
    <d v="1899-12-30T15:42:00"/>
    <x v="2"/>
    <x v="27"/>
    <x v="1"/>
    <x v="9"/>
    <x v="3"/>
  </r>
  <r>
    <x v="1679"/>
    <s v=" 16:21"/>
    <s v="Received from Customer - ABC Traders"/>
    <s v="T250402162100995246301"/>
    <n v="50295096057"/>
    <x v="0"/>
    <s v="XXXXXX3700"/>
    <n v="3100"/>
    <x v="5"/>
    <x v="8"/>
    <n v="4"/>
    <x v="6"/>
    <n v="14"/>
    <n v="3100"/>
    <n v="0"/>
    <s v="2-Apr"/>
    <d v="1899-12-30T16:21:00"/>
    <x v="2"/>
    <x v="27"/>
    <x v="0"/>
    <x v="11"/>
    <x v="3"/>
  </r>
  <r>
    <x v="1679"/>
    <s v=" 18:51"/>
    <s v="Received from Family Member - Ravi"/>
    <s v="T250402185100950285970"/>
    <n v="498256421690"/>
    <x v="0"/>
    <s v="XXXXXXXXXX0662"/>
    <n v="19728"/>
    <x v="5"/>
    <x v="8"/>
    <n v="4"/>
    <x v="6"/>
    <n v="14"/>
    <n v="19728"/>
    <n v="0"/>
    <s v="2-Apr"/>
    <d v="1899-12-30T18:51:00"/>
    <x v="3"/>
    <x v="27"/>
    <x v="0"/>
    <x v="5"/>
    <x v="3"/>
  </r>
  <r>
    <x v="1680"/>
    <s v=" 12:19"/>
    <s v="Received from Customer - Sagar Enterprises"/>
    <s v="T250403121900330837371"/>
    <n v="377652272825"/>
    <x v="0"/>
    <s v="XXXXXX3700"/>
    <n v="1091"/>
    <x v="5"/>
    <x v="8"/>
    <n v="4"/>
    <x v="0"/>
    <n v="14"/>
    <n v="1091"/>
    <n v="0"/>
    <s v="3-Apr"/>
    <d v="1899-12-30T12:19:00"/>
    <x v="2"/>
    <x v="28"/>
    <x v="0"/>
    <x v="3"/>
    <x v="3"/>
  </r>
  <r>
    <x v="1680"/>
    <s v=" 13:18"/>
    <s v="Received from Customer - ABC Traders"/>
    <s v="T250403131800855288697"/>
    <n v="658280831891"/>
    <x v="0"/>
    <s v="XXXXXX3700"/>
    <n v="32952"/>
    <x v="5"/>
    <x v="8"/>
    <n v="4"/>
    <x v="0"/>
    <n v="14"/>
    <n v="32952"/>
    <n v="0"/>
    <s v="3-Apr"/>
    <d v="1899-12-30T13:18:00"/>
    <x v="2"/>
    <x v="28"/>
    <x v="0"/>
    <x v="8"/>
    <x v="3"/>
  </r>
  <r>
    <x v="1680"/>
    <s v=" 15:32"/>
    <s v="Received from Customer - Kumar Stores"/>
    <s v="T250403153200168874804"/>
    <n v="930785626596"/>
    <x v="0"/>
    <s v="XXXXXX3700"/>
    <n v="11402"/>
    <x v="5"/>
    <x v="8"/>
    <n v="4"/>
    <x v="0"/>
    <n v="14"/>
    <n v="11402"/>
    <n v="0"/>
    <s v="3-Apr"/>
    <d v="1899-12-30T15:32:00"/>
    <x v="2"/>
    <x v="28"/>
    <x v="0"/>
    <x v="9"/>
    <x v="3"/>
  </r>
  <r>
    <x v="1680"/>
    <s v=" 16:25"/>
    <s v="Received from Ramesh"/>
    <s v="T250403162500852350152"/>
    <n v="943610282891"/>
    <x v="0"/>
    <s v="XXXXXX3700"/>
    <n v="21872"/>
    <x v="5"/>
    <x v="8"/>
    <n v="4"/>
    <x v="0"/>
    <n v="14"/>
    <n v="21872"/>
    <n v="0"/>
    <s v="3-Apr"/>
    <d v="1899-12-30T16:25:00"/>
    <x v="2"/>
    <x v="28"/>
    <x v="0"/>
    <x v="11"/>
    <x v="3"/>
  </r>
  <r>
    <x v="1680"/>
    <s v=" 18:21"/>
    <s v="Paid to Local Provision Store"/>
    <s v="P250403182100493943525"/>
    <n v="57340397087"/>
    <x v="1"/>
    <s v="XXXXXXXXXX0662"/>
    <n v="6763"/>
    <x v="5"/>
    <x v="8"/>
    <n v="4"/>
    <x v="0"/>
    <n v="14"/>
    <n v="0"/>
    <n v="6763"/>
    <s v="3-Apr"/>
    <d v="1899-12-30T18:21:00"/>
    <x v="3"/>
    <x v="28"/>
    <x v="1"/>
    <x v="5"/>
    <x v="3"/>
  </r>
  <r>
    <x v="1680"/>
    <s v=" 19:03"/>
    <s v="Received from Customer - Venkatesh Traders"/>
    <s v="T250403190300252905784"/>
    <n v="207662192562"/>
    <x v="0"/>
    <s v="XXXXXX3700"/>
    <n v="2418"/>
    <x v="5"/>
    <x v="8"/>
    <n v="4"/>
    <x v="0"/>
    <n v="14"/>
    <n v="2418"/>
    <n v="0"/>
    <s v="3-Apr"/>
    <d v="1899-12-30T19:03:00"/>
    <x v="3"/>
    <x v="28"/>
    <x v="0"/>
    <x v="6"/>
    <x v="3"/>
  </r>
  <r>
    <x v="1680"/>
    <s v=" 22:48"/>
    <s v="Paid to Family Member - Priya"/>
    <s v="T250403224800408153638"/>
    <n v="473646531118"/>
    <x v="1"/>
    <s v="XXXXXX3700"/>
    <n v="8899"/>
    <x v="5"/>
    <x v="8"/>
    <n v="4"/>
    <x v="0"/>
    <n v="14"/>
    <n v="0"/>
    <n v="8899"/>
    <s v="3-Apr"/>
    <d v="1899-12-30T22:48:00"/>
    <x v="1"/>
    <x v="28"/>
    <x v="1"/>
    <x v="16"/>
    <x v="3"/>
  </r>
  <r>
    <x v="1681"/>
    <s v=" 09:07"/>
    <s v="Paid to Other Merchant"/>
    <s v="P250404090700989113102"/>
    <n v="55388203923"/>
    <x v="1"/>
    <s v="XXXXXX3700"/>
    <n v="602"/>
    <x v="5"/>
    <x v="8"/>
    <n v="4"/>
    <x v="1"/>
    <n v="14"/>
    <n v="0"/>
    <n v="602"/>
    <s v="4-Apr"/>
    <d v="1899-12-30T09:07:00"/>
    <x v="0"/>
    <x v="29"/>
    <x v="1"/>
    <x v="13"/>
    <x v="3"/>
  </r>
  <r>
    <x v="1681"/>
    <s v=" 09:25"/>
    <s v="Paid to IOCL Service Station"/>
    <s v="T250404092500474780645"/>
    <n v="815544302108"/>
    <x v="1"/>
    <s v="XXXXXX3700"/>
    <n v="16421"/>
    <x v="5"/>
    <x v="8"/>
    <n v="4"/>
    <x v="1"/>
    <n v="14"/>
    <n v="0"/>
    <n v="16421"/>
    <s v="4-Apr"/>
    <d v="1899-12-30T09:25:00"/>
    <x v="0"/>
    <x v="29"/>
    <x v="1"/>
    <x v="13"/>
    <x v="3"/>
  </r>
  <r>
    <x v="1681"/>
    <s v=" 10:03"/>
    <s v="Paid to IOCL Service Station"/>
    <s v="P250404100300868094557"/>
    <n v="466630306385"/>
    <x v="1"/>
    <s v="XXXXXX3700"/>
    <n v="13742"/>
    <x v="5"/>
    <x v="8"/>
    <n v="4"/>
    <x v="1"/>
    <n v="14"/>
    <n v="0"/>
    <n v="13742"/>
    <s v="4-Apr"/>
    <d v="1899-12-30T10:03:00"/>
    <x v="0"/>
    <x v="29"/>
    <x v="1"/>
    <x v="0"/>
    <x v="3"/>
  </r>
  <r>
    <x v="1681"/>
    <s v=" 19:09"/>
    <s v="Paid to BP Petrol Pump"/>
    <s v="P250404190900851189561"/>
    <n v="936633071975"/>
    <x v="1"/>
    <s v="XXXXXXXXXX0662"/>
    <n v="8308"/>
    <x v="5"/>
    <x v="8"/>
    <n v="4"/>
    <x v="1"/>
    <n v="14"/>
    <n v="0"/>
    <n v="8308"/>
    <s v="4-Apr"/>
    <d v="1899-12-30T19:09:00"/>
    <x v="3"/>
    <x v="29"/>
    <x v="3"/>
    <x v="6"/>
    <x v="3"/>
  </r>
  <r>
    <x v="1682"/>
    <s v=" 14:04"/>
    <s v="Received from Customer - Sagar Enterprises"/>
    <s v="T250405140400993124143"/>
    <n v="724821667670"/>
    <x v="0"/>
    <s v="XXXXXX3700"/>
    <n v="3057"/>
    <x v="5"/>
    <x v="8"/>
    <n v="4"/>
    <x v="2"/>
    <n v="14"/>
    <n v="3057"/>
    <n v="0"/>
    <s v="5-Apr"/>
    <d v="1899-12-30T14:04:00"/>
    <x v="2"/>
    <x v="30"/>
    <x v="0"/>
    <x v="10"/>
    <x v="3"/>
  </r>
  <r>
    <x v="1682"/>
    <s v=" 17:07"/>
    <s v="Paid to IOCL Service Station"/>
    <s v="T250405170700406560658"/>
    <n v="831521799687"/>
    <x v="1"/>
    <s v="XXXXXXXXXX0662"/>
    <n v="6406"/>
    <x v="5"/>
    <x v="8"/>
    <n v="4"/>
    <x v="2"/>
    <n v="14"/>
    <n v="0"/>
    <n v="6406"/>
    <s v="5-Apr"/>
    <d v="1899-12-30T17:07:00"/>
    <x v="3"/>
    <x v="30"/>
    <x v="1"/>
    <x v="4"/>
    <x v="3"/>
  </r>
  <r>
    <x v="1682"/>
    <s v=" 19:49"/>
    <s v="Received from Family Member - Priya"/>
    <s v="T250405194900310070900"/>
    <n v="755844433464"/>
    <x v="0"/>
    <s v="XXXXXXXXXX0662"/>
    <n v="21082"/>
    <x v="5"/>
    <x v="8"/>
    <n v="4"/>
    <x v="2"/>
    <n v="14"/>
    <n v="21082"/>
    <n v="0"/>
    <s v="5-Apr"/>
    <d v="1899-12-30T19:49:00"/>
    <x v="3"/>
    <x v="30"/>
    <x v="0"/>
    <x v="6"/>
    <x v="3"/>
  </r>
  <r>
    <x v="1682"/>
    <s v=" 20:05"/>
    <s v="Received from Customer - Ravi Enterprises"/>
    <s v="T250405200500273224951"/>
    <n v="985501717085"/>
    <x v="0"/>
    <s v="XXXXXX3700"/>
    <n v="3471"/>
    <x v="5"/>
    <x v="8"/>
    <n v="4"/>
    <x v="2"/>
    <n v="14"/>
    <n v="3471"/>
    <n v="0"/>
    <s v="5-Apr"/>
    <d v="1899-12-30T20:05:00"/>
    <x v="3"/>
    <x v="30"/>
    <x v="0"/>
    <x v="12"/>
    <x v="3"/>
  </r>
  <r>
    <x v="1683"/>
    <s v=" 12:07"/>
    <s v="Paid to Swiggy"/>
    <s v="T250406120700741934604"/>
    <n v="409262160841"/>
    <x v="1"/>
    <s v="XXXXXX3700"/>
    <n v="12627"/>
    <x v="5"/>
    <x v="8"/>
    <n v="4"/>
    <x v="3"/>
    <n v="15"/>
    <n v="0"/>
    <n v="12627"/>
    <s v="6-Apr"/>
    <d v="1899-12-30T12:07:00"/>
    <x v="2"/>
    <x v="0"/>
    <x v="1"/>
    <x v="3"/>
    <x v="3"/>
  </r>
  <r>
    <x v="1683"/>
    <s v=" 15:03"/>
    <s v="Received from Velu"/>
    <s v="T250406150300317807394"/>
    <n v="187044851529"/>
    <x v="0"/>
    <s v="XXXXXX3700"/>
    <n v="24001"/>
    <x v="5"/>
    <x v="8"/>
    <n v="4"/>
    <x v="3"/>
    <n v="15"/>
    <n v="24001"/>
    <n v="0"/>
    <s v="6-Apr"/>
    <d v="1899-12-30T15:03:00"/>
    <x v="2"/>
    <x v="0"/>
    <x v="0"/>
    <x v="9"/>
    <x v="3"/>
  </r>
  <r>
    <x v="1683"/>
    <s v=" 22:32"/>
    <s v="Paid to Reliance Smart"/>
    <s v="P250406223200403354962"/>
    <n v="348871597012"/>
    <x v="1"/>
    <s v="XXXXXXXXXX0662"/>
    <n v="9965"/>
    <x v="5"/>
    <x v="8"/>
    <n v="4"/>
    <x v="3"/>
    <n v="15"/>
    <n v="0"/>
    <n v="9965"/>
    <s v="6-Apr"/>
    <d v="1899-12-30T22:32:00"/>
    <x v="1"/>
    <x v="0"/>
    <x v="1"/>
    <x v="16"/>
    <x v="3"/>
  </r>
  <r>
    <x v="1683"/>
    <s v=" 22:57"/>
    <s v="Received from Bank/UPI Transfer"/>
    <s v="T250406225700346882777"/>
    <n v="894762235127"/>
    <x v="0"/>
    <s v="XXXXXXXXXX0662"/>
    <n v="9529"/>
    <x v="5"/>
    <x v="8"/>
    <n v="4"/>
    <x v="3"/>
    <n v="15"/>
    <n v="9529"/>
    <n v="0"/>
    <s v="6-Apr"/>
    <d v="1899-12-30T22:57:00"/>
    <x v="1"/>
    <x v="0"/>
    <x v="0"/>
    <x v="16"/>
    <x v="3"/>
  </r>
  <r>
    <x v="1684"/>
    <s v=" 08:04"/>
    <s v="Received from Customer - Venkatesh Traders"/>
    <s v="T250407080400245627105"/>
    <n v="492458513905"/>
    <x v="0"/>
    <s v="XXXXXX3700"/>
    <n v="5537"/>
    <x v="5"/>
    <x v="8"/>
    <n v="4"/>
    <x v="4"/>
    <n v="15"/>
    <n v="5537"/>
    <n v="0"/>
    <s v="7-Apr"/>
    <d v="1899-12-30T08:04:00"/>
    <x v="0"/>
    <x v="1"/>
    <x v="0"/>
    <x v="15"/>
    <x v="3"/>
  </r>
  <r>
    <x v="1684"/>
    <s v=" 11:31"/>
    <s v="Paid to Reliance Smart"/>
    <s v="P250407113100772461829"/>
    <n v="608458651692"/>
    <x v="1"/>
    <s v="XXXXXXXXXX0662"/>
    <n v="6406"/>
    <x v="5"/>
    <x v="8"/>
    <n v="4"/>
    <x v="4"/>
    <n v="15"/>
    <n v="0"/>
    <n v="6406"/>
    <s v="7-Apr"/>
    <d v="1899-12-30T11:31:00"/>
    <x v="0"/>
    <x v="1"/>
    <x v="1"/>
    <x v="2"/>
    <x v="3"/>
  </r>
  <r>
    <x v="1684"/>
    <s v=" 14:53"/>
    <s v="Paid to Packaging Supplier"/>
    <s v="P250407145300998418547"/>
    <n v="176848611380"/>
    <x v="1"/>
    <s v="XXXXXX3700"/>
    <n v="4290"/>
    <x v="5"/>
    <x v="8"/>
    <n v="4"/>
    <x v="4"/>
    <n v="15"/>
    <n v="0"/>
    <n v="4290"/>
    <s v="7-Apr"/>
    <d v="1899-12-30T14:53:00"/>
    <x v="2"/>
    <x v="1"/>
    <x v="1"/>
    <x v="10"/>
    <x v="3"/>
  </r>
  <r>
    <x v="1685"/>
    <s v=" 08:31"/>
    <s v="Received from Family Member - Ravi"/>
    <s v="T250408083100547304474"/>
    <n v="542882832741"/>
    <x v="0"/>
    <s v="XXXXXXXXXX0662"/>
    <n v="12628"/>
    <x v="5"/>
    <x v="8"/>
    <n v="4"/>
    <x v="5"/>
    <n v="15"/>
    <n v="12628"/>
    <n v="0"/>
    <s v="8-Apr"/>
    <d v="1899-12-30T08:31:00"/>
    <x v="0"/>
    <x v="2"/>
    <x v="0"/>
    <x v="15"/>
    <x v="3"/>
  </r>
  <r>
    <x v="1685"/>
    <s v=" 12:44"/>
    <s v="Received from Velu"/>
    <s v="T250408124400915879026"/>
    <n v="275955113668"/>
    <x v="0"/>
    <s v="XXXXXXXXXX0662"/>
    <n v="26001"/>
    <x v="5"/>
    <x v="8"/>
    <n v="4"/>
    <x v="5"/>
    <n v="15"/>
    <n v="26001"/>
    <n v="0"/>
    <s v="8-Apr"/>
    <d v="1899-12-30T12:44:00"/>
    <x v="2"/>
    <x v="2"/>
    <x v="0"/>
    <x v="3"/>
    <x v="3"/>
  </r>
  <r>
    <x v="1685"/>
    <s v=" 15:25"/>
    <s v="Paid to Local Hotel"/>
    <s v="T250408152500750760019"/>
    <n v="487885486942"/>
    <x v="1"/>
    <s v="XXXXXXXXXX0662"/>
    <n v="2624"/>
    <x v="5"/>
    <x v="8"/>
    <n v="4"/>
    <x v="5"/>
    <n v="15"/>
    <n v="0"/>
    <n v="2624"/>
    <s v="8-Apr"/>
    <d v="1899-12-30T15:25:00"/>
    <x v="2"/>
    <x v="2"/>
    <x v="1"/>
    <x v="9"/>
    <x v="3"/>
  </r>
  <r>
    <x v="1685"/>
    <s v=" 15:30"/>
    <s v="Received from Local Customer"/>
    <s v="T250408153000317444825"/>
    <n v="561827746174"/>
    <x v="0"/>
    <s v="XXXXXX3700"/>
    <n v="8608"/>
    <x v="5"/>
    <x v="8"/>
    <n v="4"/>
    <x v="5"/>
    <n v="15"/>
    <n v="8608"/>
    <n v="0"/>
    <s v="8-Apr"/>
    <d v="1899-12-30T15:30:00"/>
    <x v="2"/>
    <x v="2"/>
    <x v="0"/>
    <x v="9"/>
    <x v="3"/>
  </r>
  <r>
    <x v="1685"/>
    <s v=" 17:52"/>
    <s v="Received from Customer - Sagar Enterprises"/>
    <s v="T250408175200393915206"/>
    <n v="294375624186"/>
    <x v="0"/>
    <s v="XXXXXXXXXX0662"/>
    <n v="6746"/>
    <x v="5"/>
    <x v="8"/>
    <n v="4"/>
    <x v="5"/>
    <n v="15"/>
    <n v="6746"/>
    <n v="0"/>
    <s v="8-Apr"/>
    <d v="1899-12-30T17:52:00"/>
    <x v="3"/>
    <x v="2"/>
    <x v="0"/>
    <x v="4"/>
    <x v="3"/>
  </r>
  <r>
    <x v="1685"/>
    <s v=" 20:10"/>
    <s v="Received from Customer - Kumar Stores"/>
    <s v="T250408201000535851548"/>
    <n v="496679835748"/>
    <x v="0"/>
    <s v="XXXXXX3700"/>
    <n v="11318"/>
    <x v="5"/>
    <x v="8"/>
    <n v="4"/>
    <x v="5"/>
    <n v="15"/>
    <n v="11318"/>
    <n v="0"/>
    <s v="8-Apr"/>
    <d v="1899-12-30T20:10:00"/>
    <x v="3"/>
    <x v="2"/>
    <x v="0"/>
    <x v="12"/>
    <x v="3"/>
  </r>
  <r>
    <x v="1685"/>
    <s v=" 20:27"/>
    <s v="Paid to Swiggy"/>
    <s v="T250408202700899434224"/>
    <n v="360802993149"/>
    <x v="1"/>
    <s v="XXXXXXXXXX0662"/>
    <n v="11482"/>
    <x v="5"/>
    <x v="8"/>
    <n v="4"/>
    <x v="5"/>
    <n v="15"/>
    <n v="0"/>
    <n v="11482"/>
    <s v="8-Apr"/>
    <d v="1899-12-30T20:27:00"/>
    <x v="3"/>
    <x v="2"/>
    <x v="1"/>
    <x v="12"/>
    <x v="3"/>
  </r>
  <r>
    <x v="1686"/>
    <s v=" 18:09"/>
    <s v="Received from Family Member - Kumar"/>
    <s v="T250409180900873016570"/>
    <n v="420799077719"/>
    <x v="0"/>
    <s v="XXXXXX3700"/>
    <n v="13083"/>
    <x v="5"/>
    <x v="8"/>
    <n v="4"/>
    <x v="6"/>
    <n v="15"/>
    <n v="13083"/>
    <n v="0"/>
    <s v="9-Apr"/>
    <d v="1899-12-30T18:09:00"/>
    <x v="3"/>
    <x v="3"/>
    <x v="0"/>
    <x v="5"/>
    <x v="3"/>
  </r>
  <r>
    <x v="1686"/>
    <s v=" 20:41"/>
    <s v="Paid to Bank Account Transfer"/>
    <s v="P250409204100871032210"/>
    <n v="234591886846"/>
    <x v="1"/>
    <s v="XXXXXX3700"/>
    <n v="5810"/>
    <x v="5"/>
    <x v="8"/>
    <n v="4"/>
    <x v="6"/>
    <n v="15"/>
    <n v="0"/>
    <n v="5810"/>
    <s v="9-Apr"/>
    <d v="1899-12-30T20:41:00"/>
    <x v="3"/>
    <x v="3"/>
    <x v="1"/>
    <x v="12"/>
    <x v="3"/>
  </r>
  <r>
    <x v="1687"/>
    <s v=" 12:36"/>
    <s v="Received from Customer - Manish Traders"/>
    <s v="T250410123600769188327"/>
    <n v="809472492744"/>
    <x v="0"/>
    <s v="XXXXXX3700"/>
    <n v="31893"/>
    <x v="5"/>
    <x v="8"/>
    <n v="4"/>
    <x v="0"/>
    <n v="15"/>
    <n v="31893"/>
    <n v="0"/>
    <s v="10-Apr"/>
    <d v="1899-12-30T12:36:00"/>
    <x v="2"/>
    <x v="4"/>
    <x v="0"/>
    <x v="3"/>
    <x v="3"/>
  </r>
  <r>
    <x v="1687"/>
    <s v=" 14:00"/>
    <s v="Received from Customer - Venkatesh Traders"/>
    <s v="T250410140000859352287"/>
    <n v="679961663005"/>
    <x v="0"/>
    <s v="XXXXXXXXXX0662"/>
    <n v="5941"/>
    <x v="5"/>
    <x v="8"/>
    <n v="4"/>
    <x v="0"/>
    <n v="15"/>
    <n v="5941"/>
    <n v="0"/>
    <s v="10-Apr"/>
    <d v="1899-12-30T14:00:00"/>
    <x v="2"/>
    <x v="4"/>
    <x v="0"/>
    <x v="10"/>
    <x v="3"/>
  </r>
  <r>
    <x v="1687"/>
    <s v=" 14:37"/>
    <s v="Received from Local Customer"/>
    <s v="T250410143700291125841"/>
    <n v="639581877997"/>
    <x v="0"/>
    <s v="XXXXXX3700"/>
    <n v="13370"/>
    <x v="5"/>
    <x v="8"/>
    <n v="4"/>
    <x v="0"/>
    <n v="15"/>
    <n v="13370"/>
    <n v="0"/>
    <s v="10-Apr"/>
    <d v="1899-12-30T14:37:00"/>
    <x v="2"/>
    <x v="4"/>
    <x v="0"/>
    <x v="10"/>
    <x v="3"/>
  </r>
  <r>
    <x v="1687"/>
    <s v=" 17:28"/>
    <s v="Received from Customer - Sri Lakshmi Stores"/>
    <s v="T250410172800140991770"/>
    <n v="200686825935"/>
    <x v="0"/>
    <s v="XXXXXX3700"/>
    <n v="38087"/>
    <x v="5"/>
    <x v="8"/>
    <n v="4"/>
    <x v="0"/>
    <n v="15"/>
    <n v="38087"/>
    <n v="0"/>
    <s v="10-Apr"/>
    <d v="1899-12-30T17:28:00"/>
    <x v="3"/>
    <x v="4"/>
    <x v="0"/>
    <x v="4"/>
    <x v="3"/>
  </r>
  <r>
    <x v="1687"/>
    <s v=" 19:42"/>
    <s v="Received from Local Customer"/>
    <s v="T250410194200846012132"/>
    <n v="548910434429"/>
    <x v="0"/>
    <s v="XXXXXX3700"/>
    <n v="8895"/>
    <x v="5"/>
    <x v="8"/>
    <n v="4"/>
    <x v="0"/>
    <n v="15"/>
    <n v="8895"/>
    <n v="0"/>
    <s v="10-Apr"/>
    <d v="1899-12-30T19:42:00"/>
    <x v="3"/>
    <x v="4"/>
    <x v="0"/>
    <x v="6"/>
    <x v="3"/>
  </r>
  <r>
    <x v="1687"/>
    <s v=" 22:39"/>
    <s v="Received from Customer - ABC Traders"/>
    <s v="T250410223900508399831"/>
    <n v="660157332730"/>
    <x v="0"/>
    <s v="XXXXXX3700"/>
    <n v="20204"/>
    <x v="5"/>
    <x v="8"/>
    <n v="4"/>
    <x v="0"/>
    <n v="15"/>
    <n v="20204"/>
    <n v="0"/>
    <s v="10-Apr"/>
    <d v="1899-12-30T22:39:00"/>
    <x v="1"/>
    <x v="4"/>
    <x v="0"/>
    <x v="16"/>
    <x v="3"/>
  </r>
  <r>
    <x v="1688"/>
    <s v=" 08:37"/>
    <s v="Received from Customer - Ravi Enterprises"/>
    <s v="T250411083700225279700"/>
    <n v="185984118585"/>
    <x v="0"/>
    <s v="XXXXXX3700"/>
    <n v="5080"/>
    <x v="5"/>
    <x v="8"/>
    <n v="4"/>
    <x v="1"/>
    <n v="15"/>
    <n v="5080"/>
    <n v="0"/>
    <s v="11-Apr"/>
    <d v="1899-12-30T08:37:00"/>
    <x v="0"/>
    <x v="5"/>
    <x v="0"/>
    <x v="15"/>
    <x v="3"/>
  </r>
  <r>
    <x v="1688"/>
    <s v=" 15:24"/>
    <s v="Received from Ramesh"/>
    <s v="T250411152400673356935"/>
    <n v="967752032252"/>
    <x v="0"/>
    <s v="XXXXXXXXXX0662"/>
    <n v="10383"/>
    <x v="5"/>
    <x v="8"/>
    <n v="4"/>
    <x v="1"/>
    <n v="15"/>
    <n v="10383"/>
    <n v="0"/>
    <s v="11-Apr"/>
    <d v="1899-12-30T15:24:00"/>
    <x v="2"/>
    <x v="5"/>
    <x v="0"/>
    <x v="9"/>
    <x v="3"/>
  </r>
  <r>
    <x v="1688"/>
    <s v=" 18:25"/>
    <s v="Received from Customer - Venkatesh Traders"/>
    <s v="T250411182500943415685"/>
    <n v="405443096476"/>
    <x v="0"/>
    <s v="XXXXXX3700"/>
    <n v="4768"/>
    <x v="5"/>
    <x v="8"/>
    <n v="4"/>
    <x v="1"/>
    <n v="15"/>
    <n v="4768"/>
    <n v="0"/>
    <s v="11-Apr"/>
    <d v="1899-12-30T18:25:00"/>
    <x v="3"/>
    <x v="5"/>
    <x v="0"/>
    <x v="5"/>
    <x v="3"/>
  </r>
  <r>
    <x v="1689"/>
    <s v=" 20:55"/>
    <s v="Paid to Manish"/>
    <s v="P250412205500406677067"/>
    <n v="407040536227"/>
    <x v="1"/>
    <s v="XXXXXXXXXX0662"/>
    <n v="2636"/>
    <x v="5"/>
    <x v="8"/>
    <n v="4"/>
    <x v="2"/>
    <n v="15"/>
    <n v="0"/>
    <n v="2636"/>
    <s v="12-Apr"/>
    <d v="1899-12-30T20:55:00"/>
    <x v="3"/>
    <x v="6"/>
    <x v="1"/>
    <x v="12"/>
    <x v="3"/>
  </r>
  <r>
    <x v="1689"/>
    <s v=" 21:31"/>
    <s v="Paid to Family Member - Ravi"/>
    <s v="P250412213100751572491"/>
    <n v="165100172551"/>
    <x v="1"/>
    <s v="XXXXXX3700"/>
    <n v="17336"/>
    <x v="5"/>
    <x v="8"/>
    <n v="4"/>
    <x v="2"/>
    <n v="15"/>
    <n v="0"/>
    <n v="17336"/>
    <s v="12-Apr"/>
    <d v="1899-12-30T21:31:00"/>
    <x v="1"/>
    <x v="6"/>
    <x v="1"/>
    <x v="7"/>
    <x v="3"/>
  </r>
  <r>
    <x v="1690"/>
    <s v=" 11:42"/>
    <s v="Received from Bank/UPI Transfer"/>
    <s v="T250413114200690485674"/>
    <n v="878623544456"/>
    <x v="0"/>
    <s v="XXXXXX3700"/>
    <n v="5204"/>
    <x v="5"/>
    <x v="8"/>
    <n v="4"/>
    <x v="3"/>
    <n v="16"/>
    <n v="5204"/>
    <n v="0"/>
    <s v="13-Apr"/>
    <d v="1899-12-30T11:42:00"/>
    <x v="0"/>
    <x v="7"/>
    <x v="0"/>
    <x v="2"/>
    <x v="3"/>
  </r>
  <r>
    <x v="1690"/>
    <s v=" 12:14"/>
    <s v="Received from Customer - Ramesh &amp; Co"/>
    <s v="T250413121400263386905"/>
    <n v="299394018914"/>
    <x v="0"/>
    <s v="XXXXXXXXXX0662"/>
    <n v="19482"/>
    <x v="5"/>
    <x v="8"/>
    <n v="4"/>
    <x v="3"/>
    <n v="16"/>
    <n v="19482"/>
    <n v="0"/>
    <s v="13-Apr"/>
    <d v="1899-12-30T12:14:00"/>
    <x v="2"/>
    <x v="7"/>
    <x v="0"/>
    <x v="3"/>
    <x v="3"/>
  </r>
  <r>
    <x v="1690"/>
    <s v=" 13:27"/>
    <s v="Paid to KOMAL TRADERS"/>
    <s v="T250413132700699748857"/>
    <n v="78793381453"/>
    <x v="1"/>
    <s v="XXXXXXXXXX0662"/>
    <n v="18368"/>
    <x v="5"/>
    <x v="8"/>
    <n v="4"/>
    <x v="3"/>
    <n v="16"/>
    <n v="0"/>
    <n v="18368"/>
    <s v="13-Apr"/>
    <d v="1899-12-30T13:27:00"/>
    <x v="2"/>
    <x v="7"/>
    <x v="1"/>
    <x v="8"/>
    <x v="3"/>
  </r>
  <r>
    <x v="1690"/>
    <s v=" 13:45"/>
    <s v="Received from Customer - ABC Traders"/>
    <s v="T250413134500518290744"/>
    <n v="978355722947"/>
    <x v="0"/>
    <s v="XXXXXXXXXX0662"/>
    <n v="14992"/>
    <x v="5"/>
    <x v="8"/>
    <n v="4"/>
    <x v="3"/>
    <n v="16"/>
    <n v="14992"/>
    <n v="0"/>
    <s v="13-Apr"/>
    <d v="1899-12-30T13:45:00"/>
    <x v="2"/>
    <x v="7"/>
    <x v="0"/>
    <x v="8"/>
    <x v="3"/>
  </r>
  <r>
    <x v="1690"/>
    <s v=" 14:24"/>
    <s v="Received from Local Customer"/>
    <s v="T250413142400545383732"/>
    <n v="232579033916"/>
    <x v="0"/>
    <s v="XXXXXXXXXX0662"/>
    <n v="10796"/>
    <x v="5"/>
    <x v="8"/>
    <n v="4"/>
    <x v="3"/>
    <n v="16"/>
    <n v="10796"/>
    <n v="0"/>
    <s v="13-Apr"/>
    <d v="1899-12-30T14:24:00"/>
    <x v="2"/>
    <x v="7"/>
    <x v="0"/>
    <x v="10"/>
    <x v="3"/>
  </r>
  <r>
    <x v="1690"/>
    <s v=" 15:01"/>
    <s v="Paid to Nandini Milk Parlour"/>
    <s v="P250413150100966869555"/>
    <n v="62248564408"/>
    <x v="1"/>
    <s v="XXXXXX3700"/>
    <n v="7140"/>
    <x v="5"/>
    <x v="8"/>
    <n v="4"/>
    <x v="3"/>
    <n v="16"/>
    <n v="0"/>
    <n v="7140"/>
    <s v="13-Apr"/>
    <d v="1899-12-30T15:01:00"/>
    <x v="2"/>
    <x v="7"/>
    <x v="1"/>
    <x v="9"/>
    <x v="3"/>
  </r>
  <r>
    <x v="1690"/>
    <s v=" 15:38"/>
    <s v="Paid to Lokesh"/>
    <s v="P250413153800882295965"/>
    <n v="63408282861"/>
    <x v="1"/>
    <s v="XXXXXX3700"/>
    <n v="1058"/>
    <x v="5"/>
    <x v="8"/>
    <n v="4"/>
    <x v="3"/>
    <n v="16"/>
    <n v="0"/>
    <n v="1058"/>
    <s v="13-Apr"/>
    <d v="1899-12-30T15:38:00"/>
    <x v="2"/>
    <x v="7"/>
    <x v="1"/>
    <x v="9"/>
    <x v="3"/>
  </r>
  <r>
    <x v="1690"/>
    <s v=" 18:45"/>
    <s v="Paid to Airtel Recharge"/>
    <s v="T250413184500283926032"/>
    <n v="796293441964"/>
    <x v="1"/>
    <s v="XXXXXX3700"/>
    <n v="2824"/>
    <x v="5"/>
    <x v="8"/>
    <n v="4"/>
    <x v="3"/>
    <n v="16"/>
    <n v="0"/>
    <n v="2824"/>
    <s v="13-Apr"/>
    <d v="1899-12-30T18:45:00"/>
    <x v="3"/>
    <x v="7"/>
    <x v="2"/>
    <x v="5"/>
    <x v="3"/>
  </r>
  <r>
    <x v="1690"/>
    <s v=" 19:47"/>
    <s v="Received from Customer - Sagar Enterprises"/>
    <s v="T250413194700852338836"/>
    <n v="532884883145"/>
    <x v="0"/>
    <s v="XXXXXXXXXX0662"/>
    <n v="30127"/>
    <x v="5"/>
    <x v="8"/>
    <n v="4"/>
    <x v="3"/>
    <n v="16"/>
    <n v="30127"/>
    <n v="0"/>
    <s v="13-Apr"/>
    <d v="1899-12-30T19:47:00"/>
    <x v="3"/>
    <x v="7"/>
    <x v="0"/>
    <x v="6"/>
    <x v="3"/>
  </r>
  <r>
    <x v="1690"/>
    <s v=" 20:03"/>
    <s v="Received from Bank/UPI Transfer"/>
    <s v="T250413200300450446056"/>
    <n v="811840053834"/>
    <x v="0"/>
    <s v="XXXXXXXXXX0662"/>
    <n v="3190"/>
    <x v="5"/>
    <x v="8"/>
    <n v="4"/>
    <x v="3"/>
    <n v="16"/>
    <n v="3190"/>
    <n v="0"/>
    <s v="13-Apr"/>
    <d v="1899-12-30T20:03:00"/>
    <x v="3"/>
    <x v="7"/>
    <x v="0"/>
    <x v="12"/>
    <x v="3"/>
  </r>
  <r>
    <x v="1691"/>
    <s v=" 13:44"/>
    <s v="Received from Other Customer"/>
    <s v="T250414134400753029517"/>
    <n v="798471054236"/>
    <x v="0"/>
    <s v="XXXXXXXXXX0662"/>
    <n v="25941"/>
    <x v="5"/>
    <x v="8"/>
    <n v="4"/>
    <x v="4"/>
    <n v="16"/>
    <n v="25941"/>
    <n v="0"/>
    <s v="14-Apr"/>
    <d v="1899-12-30T13:44:00"/>
    <x v="2"/>
    <x v="8"/>
    <x v="0"/>
    <x v="8"/>
    <x v="3"/>
  </r>
  <r>
    <x v="1691"/>
    <s v=" 18:30"/>
    <s v="Received from Customer - Sagar Enterprises"/>
    <s v="T250414183000707268490"/>
    <n v="167793912142"/>
    <x v="0"/>
    <s v="XXXXXXXXXX0662"/>
    <n v="19313"/>
    <x v="5"/>
    <x v="8"/>
    <n v="4"/>
    <x v="4"/>
    <n v="16"/>
    <n v="19313"/>
    <n v="0"/>
    <s v="14-Apr"/>
    <d v="1899-12-30T18:30:00"/>
    <x v="3"/>
    <x v="8"/>
    <x v="0"/>
    <x v="5"/>
    <x v="3"/>
  </r>
  <r>
    <x v="1692"/>
    <s v=" 11:58"/>
    <s v="Received from Customer - Manish Traders"/>
    <s v="T250415115800417326939"/>
    <n v="576646621830"/>
    <x v="0"/>
    <s v="XXXXXXXXXX0662"/>
    <n v="19577"/>
    <x v="5"/>
    <x v="8"/>
    <n v="4"/>
    <x v="5"/>
    <n v="16"/>
    <n v="19577"/>
    <n v="0"/>
    <s v="15-Apr"/>
    <d v="1899-12-30T11:58:00"/>
    <x v="0"/>
    <x v="9"/>
    <x v="0"/>
    <x v="2"/>
    <x v="3"/>
  </r>
  <r>
    <x v="1692"/>
    <s v=" 12:04"/>
    <s v="Paid to Bakery &amp; Snacks"/>
    <s v="P250415120400894285303"/>
    <n v="556428741082"/>
    <x v="1"/>
    <s v="XXXXXX3700"/>
    <n v="65"/>
    <x v="5"/>
    <x v="8"/>
    <n v="4"/>
    <x v="5"/>
    <n v="16"/>
    <n v="0"/>
    <n v="65"/>
    <s v="15-Apr"/>
    <d v="1899-12-30T12:04:00"/>
    <x v="2"/>
    <x v="9"/>
    <x v="1"/>
    <x v="3"/>
    <x v="3"/>
  </r>
  <r>
    <x v="1692"/>
    <s v=" 13:05"/>
    <s v="Received from Customer - Kumar Stores"/>
    <s v="T250415130500821910369"/>
    <n v="217974649339"/>
    <x v="0"/>
    <s v="XXXXXXXXXX0662"/>
    <n v="11311"/>
    <x v="5"/>
    <x v="8"/>
    <n v="4"/>
    <x v="5"/>
    <n v="16"/>
    <n v="11311"/>
    <n v="0"/>
    <s v="15-Apr"/>
    <d v="1899-12-30T13:05:00"/>
    <x v="2"/>
    <x v="9"/>
    <x v="0"/>
    <x v="8"/>
    <x v="3"/>
  </r>
  <r>
    <x v="1692"/>
    <s v=" 15:10"/>
    <s v="Received from Ramesh"/>
    <s v="T250415151000298528737"/>
    <n v="407190725574"/>
    <x v="0"/>
    <s v="XXXXXXXXXX0662"/>
    <n v="17220"/>
    <x v="5"/>
    <x v="8"/>
    <n v="4"/>
    <x v="5"/>
    <n v="16"/>
    <n v="17220"/>
    <n v="0"/>
    <s v="15-Apr"/>
    <d v="1899-12-30T15:10:00"/>
    <x v="2"/>
    <x v="9"/>
    <x v="0"/>
    <x v="9"/>
    <x v="3"/>
  </r>
  <r>
    <x v="1693"/>
    <s v=" 11:33"/>
    <s v="Received from Customer - ABC Traders"/>
    <s v="T250416113300155828470"/>
    <n v="507394720446"/>
    <x v="0"/>
    <s v="XXXXXXXXXX0662"/>
    <n v="5785"/>
    <x v="5"/>
    <x v="8"/>
    <n v="4"/>
    <x v="6"/>
    <n v="16"/>
    <n v="5785"/>
    <n v="0"/>
    <s v="16-Apr"/>
    <d v="1899-12-30T11:33:00"/>
    <x v="0"/>
    <x v="10"/>
    <x v="0"/>
    <x v="2"/>
    <x v="3"/>
  </r>
  <r>
    <x v="1693"/>
    <s v=" 13:31"/>
    <s v="Received from Other UPI User"/>
    <s v="T250416133100499627821"/>
    <n v="264387977675"/>
    <x v="0"/>
    <s v="XXXXXX3700"/>
    <n v="8673"/>
    <x v="5"/>
    <x v="8"/>
    <n v="4"/>
    <x v="6"/>
    <n v="16"/>
    <n v="8673"/>
    <n v="0"/>
    <s v="16-Apr"/>
    <d v="1899-12-30T13:31:00"/>
    <x v="2"/>
    <x v="10"/>
    <x v="0"/>
    <x v="8"/>
    <x v="3"/>
  </r>
  <r>
    <x v="1693"/>
    <s v=" 19:21"/>
    <s v="Received from Other Customer"/>
    <s v="T250416192100376819167"/>
    <n v="425210459551"/>
    <x v="0"/>
    <s v="XXXXXX3700"/>
    <n v="8416"/>
    <x v="5"/>
    <x v="8"/>
    <n v="4"/>
    <x v="6"/>
    <n v="16"/>
    <n v="8416"/>
    <n v="0"/>
    <s v="16-Apr"/>
    <d v="1899-12-30T19:21:00"/>
    <x v="3"/>
    <x v="10"/>
    <x v="0"/>
    <x v="6"/>
    <x v="3"/>
  </r>
  <r>
    <x v="1693"/>
    <s v=" 20:45"/>
    <s v="Paid to Amazon Pay Groceries"/>
    <s v="T250416204500418741633"/>
    <n v="537706432093"/>
    <x v="1"/>
    <s v="XXXXXX3700"/>
    <n v="1696"/>
    <x v="5"/>
    <x v="8"/>
    <n v="4"/>
    <x v="6"/>
    <n v="16"/>
    <n v="0"/>
    <n v="1696"/>
    <s v="16-Apr"/>
    <d v="1899-12-30T20:45:00"/>
    <x v="3"/>
    <x v="10"/>
    <x v="4"/>
    <x v="12"/>
    <x v="3"/>
  </r>
  <r>
    <x v="1694"/>
    <s v=" 10:37"/>
    <s v="Received from Customer - Ravi Enterprises"/>
    <s v="T250417103700413618085"/>
    <n v="153793523241"/>
    <x v="0"/>
    <s v="XXXXXXXXXX0662"/>
    <n v="2213"/>
    <x v="5"/>
    <x v="8"/>
    <n v="4"/>
    <x v="0"/>
    <n v="16"/>
    <n v="2213"/>
    <n v="0"/>
    <s v="17-Apr"/>
    <d v="1899-12-30T10:37:00"/>
    <x v="0"/>
    <x v="11"/>
    <x v="0"/>
    <x v="0"/>
    <x v="3"/>
  </r>
  <r>
    <x v="1694"/>
    <s v=" 11:12"/>
    <s v="Received from Customer - Sagar Enterprises"/>
    <s v="T250417111200564492077"/>
    <n v="268624076953"/>
    <x v="0"/>
    <s v="XXXXXX3700"/>
    <n v="9625"/>
    <x v="5"/>
    <x v="8"/>
    <n v="4"/>
    <x v="0"/>
    <n v="16"/>
    <n v="9625"/>
    <n v="0"/>
    <s v="17-Apr"/>
    <d v="1899-12-30T11:12:00"/>
    <x v="0"/>
    <x v="11"/>
    <x v="0"/>
    <x v="2"/>
    <x v="3"/>
  </r>
  <r>
    <x v="1694"/>
    <s v=" 15:43"/>
    <s v="Received from Customer - Anand Stores"/>
    <s v="T250417154300418686895"/>
    <n v="742005714764"/>
    <x v="0"/>
    <s v="XXXXXXXXXX0662"/>
    <n v="5895"/>
    <x v="5"/>
    <x v="8"/>
    <n v="4"/>
    <x v="0"/>
    <n v="16"/>
    <n v="5895"/>
    <n v="0"/>
    <s v="17-Apr"/>
    <d v="1899-12-30T15:43:00"/>
    <x v="2"/>
    <x v="11"/>
    <x v="0"/>
    <x v="9"/>
    <x v="3"/>
  </r>
  <r>
    <x v="1695"/>
    <s v=" 15:39"/>
    <s v="Paid to KOMAL TRADERS"/>
    <s v="T250418153900902129542"/>
    <n v="707011124694"/>
    <x v="1"/>
    <s v="XXXXXX3700"/>
    <n v="6405"/>
    <x v="5"/>
    <x v="8"/>
    <n v="4"/>
    <x v="1"/>
    <n v="16"/>
    <n v="0"/>
    <n v="6405"/>
    <s v="18-Apr"/>
    <d v="1899-12-30T15:39:00"/>
    <x v="2"/>
    <x v="12"/>
    <x v="1"/>
    <x v="9"/>
    <x v="3"/>
  </r>
  <r>
    <x v="1696"/>
    <s v=" 13:59"/>
    <s v="Received from Bank/UPI Transfer"/>
    <s v="T250419135900222476343"/>
    <n v="986856137820"/>
    <x v="0"/>
    <s v="XXXXXX3700"/>
    <n v="7884"/>
    <x v="5"/>
    <x v="8"/>
    <n v="4"/>
    <x v="2"/>
    <n v="16"/>
    <n v="7884"/>
    <n v="0"/>
    <s v="19-Apr"/>
    <d v="1899-12-30T13:59:00"/>
    <x v="2"/>
    <x v="13"/>
    <x v="0"/>
    <x v="8"/>
    <x v="3"/>
  </r>
  <r>
    <x v="1696"/>
    <s v=" 14:56"/>
    <s v="Paid to Local Provision Store"/>
    <s v="P250419145600242017256"/>
    <n v="155289041734"/>
    <x v="1"/>
    <s v="XXXXXXXXXX0662"/>
    <n v="3288"/>
    <x v="5"/>
    <x v="8"/>
    <n v="4"/>
    <x v="2"/>
    <n v="16"/>
    <n v="0"/>
    <n v="3288"/>
    <s v="19-Apr"/>
    <d v="1899-12-30T14:56:00"/>
    <x v="2"/>
    <x v="13"/>
    <x v="1"/>
    <x v="10"/>
    <x v="3"/>
  </r>
  <r>
    <x v="1697"/>
    <s v=" 12:08"/>
    <s v="Received from Manish"/>
    <s v="T250420120800998460712"/>
    <n v="133115368584"/>
    <x v="0"/>
    <s v="XXXXXXXXXX0662"/>
    <n v="16212"/>
    <x v="5"/>
    <x v="8"/>
    <n v="4"/>
    <x v="3"/>
    <n v="17"/>
    <n v="16212"/>
    <n v="0"/>
    <s v="20-Apr"/>
    <d v="1899-12-30T12:08:00"/>
    <x v="2"/>
    <x v="14"/>
    <x v="0"/>
    <x v="3"/>
    <x v="3"/>
  </r>
  <r>
    <x v="1697"/>
    <s v=" 13:57"/>
    <s v="Paid to Wholesale Supplier"/>
    <s v="T250420135700503903190"/>
    <n v="354816756165"/>
    <x v="1"/>
    <s v="XXXXXX3700"/>
    <n v="8121"/>
    <x v="5"/>
    <x v="8"/>
    <n v="4"/>
    <x v="3"/>
    <n v="17"/>
    <n v="0"/>
    <n v="8121"/>
    <s v="20-Apr"/>
    <d v="1899-12-30T13:57:00"/>
    <x v="2"/>
    <x v="14"/>
    <x v="1"/>
    <x v="8"/>
    <x v="3"/>
  </r>
  <r>
    <x v="1697"/>
    <s v=" 14:58"/>
    <s v="Received from Customer - Sagar Enterprises"/>
    <s v="T250420145800179781635"/>
    <n v="633306178707"/>
    <x v="0"/>
    <s v="XXXXXX3700"/>
    <n v="7774"/>
    <x v="5"/>
    <x v="8"/>
    <n v="4"/>
    <x v="3"/>
    <n v="17"/>
    <n v="7774"/>
    <n v="0"/>
    <s v="20-Apr"/>
    <d v="1899-12-30T14:58:00"/>
    <x v="2"/>
    <x v="14"/>
    <x v="0"/>
    <x v="10"/>
    <x v="3"/>
  </r>
  <r>
    <x v="1697"/>
    <s v=" 19:55"/>
    <s v="Paid to Local Hotel"/>
    <s v="P250420195500464345268"/>
    <n v="301331357697"/>
    <x v="1"/>
    <s v="XXXXXX3700"/>
    <n v="14506"/>
    <x v="5"/>
    <x v="8"/>
    <n v="4"/>
    <x v="3"/>
    <n v="17"/>
    <n v="0"/>
    <n v="14506"/>
    <s v="20-Apr"/>
    <d v="1899-12-30T19:55:00"/>
    <x v="3"/>
    <x v="14"/>
    <x v="1"/>
    <x v="6"/>
    <x v="3"/>
  </r>
  <r>
    <x v="1698"/>
    <s v=" 09:44"/>
    <s v="Received from Customer - Kumar Stores"/>
    <s v="T250421094400324610990"/>
    <n v="35224000701"/>
    <x v="0"/>
    <s v="XXXXXX3700"/>
    <n v="3645"/>
    <x v="5"/>
    <x v="8"/>
    <n v="4"/>
    <x v="4"/>
    <n v="17"/>
    <n v="3645"/>
    <n v="0"/>
    <s v="21-Apr"/>
    <d v="1899-12-30T09:44:00"/>
    <x v="0"/>
    <x v="15"/>
    <x v="0"/>
    <x v="13"/>
    <x v="3"/>
  </r>
  <r>
    <x v="1698"/>
    <s v=" 13:22"/>
    <s v="Received from Family Member - Kumar"/>
    <s v="T250421132200844699544"/>
    <n v="737089781801"/>
    <x v="0"/>
    <s v="XXXXXX3700"/>
    <n v="1657"/>
    <x v="5"/>
    <x v="8"/>
    <n v="4"/>
    <x v="4"/>
    <n v="17"/>
    <n v="1657"/>
    <n v="0"/>
    <s v="21-Apr"/>
    <d v="1899-12-30T13:22:00"/>
    <x v="2"/>
    <x v="15"/>
    <x v="0"/>
    <x v="8"/>
    <x v="3"/>
  </r>
  <r>
    <x v="1698"/>
    <s v=" 14:36"/>
    <s v="Received from Customer - Ramesh &amp; Co"/>
    <s v="T250421143600136818064"/>
    <n v="580804289493"/>
    <x v="0"/>
    <s v="XXXXXX3700"/>
    <n v="9450"/>
    <x v="5"/>
    <x v="8"/>
    <n v="4"/>
    <x v="4"/>
    <n v="17"/>
    <n v="9450"/>
    <n v="0"/>
    <s v="21-Apr"/>
    <d v="1899-12-30T14:36:00"/>
    <x v="2"/>
    <x v="15"/>
    <x v="0"/>
    <x v="10"/>
    <x v="3"/>
  </r>
  <r>
    <x v="1698"/>
    <s v=" 17:57"/>
    <s v="Paid to Textile Store"/>
    <s v="P250421175700738122573"/>
    <n v="863292857452"/>
    <x v="1"/>
    <s v="XXXXXXXXXX0662"/>
    <n v="1654"/>
    <x v="5"/>
    <x v="8"/>
    <n v="4"/>
    <x v="4"/>
    <n v="17"/>
    <n v="0"/>
    <n v="1654"/>
    <s v="21-Apr"/>
    <d v="1899-12-30T17:57:00"/>
    <x v="3"/>
    <x v="15"/>
    <x v="1"/>
    <x v="4"/>
    <x v="3"/>
  </r>
  <r>
    <x v="1698"/>
    <s v=" 18:07"/>
    <s v="Paid to Reliance Smart"/>
    <s v="P250421180700522659560"/>
    <n v="89882590185"/>
    <x v="1"/>
    <s v="XXXXXXXXXX0662"/>
    <n v="6942"/>
    <x v="5"/>
    <x v="8"/>
    <n v="4"/>
    <x v="4"/>
    <n v="17"/>
    <n v="0"/>
    <n v="6942"/>
    <s v="21-Apr"/>
    <d v="1899-12-30T18:07:00"/>
    <x v="3"/>
    <x v="15"/>
    <x v="1"/>
    <x v="5"/>
    <x v="3"/>
  </r>
  <r>
    <x v="1698"/>
    <s v=" 20:41"/>
    <s v="Received from Customer - Sagar Enterprises"/>
    <s v="T250421204100377661413"/>
    <n v="13722574009"/>
    <x v="0"/>
    <s v="XXXXXXXXXX0662"/>
    <n v="6262"/>
    <x v="5"/>
    <x v="8"/>
    <n v="4"/>
    <x v="4"/>
    <n v="17"/>
    <n v="6262"/>
    <n v="0"/>
    <s v="21-Apr"/>
    <d v="1899-12-30T20:41:00"/>
    <x v="3"/>
    <x v="15"/>
    <x v="0"/>
    <x v="12"/>
    <x v="3"/>
  </r>
  <r>
    <x v="1698"/>
    <s v=" 22:48"/>
    <s v="Received from Other UPI User"/>
    <s v="T250421224800945288235"/>
    <n v="213671769196"/>
    <x v="0"/>
    <s v="XXXXXX3700"/>
    <n v="51210"/>
    <x v="5"/>
    <x v="8"/>
    <n v="4"/>
    <x v="4"/>
    <n v="17"/>
    <n v="51210"/>
    <n v="0"/>
    <s v="21-Apr"/>
    <d v="1899-12-30T22:48:00"/>
    <x v="1"/>
    <x v="15"/>
    <x v="0"/>
    <x v="16"/>
    <x v="3"/>
  </r>
  <r>
    <x v="1699"/>
    <s v=" 10:34"/>
    <s v="Paid to Airtel Recharge"/>
    <s v="P250422103400838076857"/>
    <n v="915069369147"/>
    <x v="1"/>
    <s v="XXXXXXXXXX0662"/>
    <n v="3993"/>
    <x v="5"/>
    <x v="8"/>
    <n v="4"/>
    <x v="5"/>
    <n v="17"/>
    <n v="0"/>
    <n v="3993"/>
    <s v="22-Apr"/>
    <d v="1899-12-30T10:34:00"/>
    <x v="0"/>
    <x v="16"/>
    <x v="2"/>
    <x v="0"/>
    <x v="3"/>
  </r>
  <r>
    <x v="1699"/>
    <s v=" 15:31"/>
    <s v="Paid to KOMAL TRADERS"/>
    <s v="P250422153100732864931"/>
    <n v="691937473979"/>
    <x v="1"/>
    <s v="XXXXXXXXXX0662"/>
    <n v="3696"/>
    <x v="5"/>
    <x v="8"/>
    <n v="4"/>
    <x v="5"/>
    <n v="17"/>
    <n v="0"/>
    <n v="3696"/>
    <s v="22-Apr"/>
    <d v="1899-12-30T15:31:00"/>
    <x v="2"/>
    <x v="16"/>
    <x v="1"/>
    <x v="9"/>
    <x v="3"/>
  </r>
  <r>
    <x v="1699"/>
    <s v=" 15:47"/>
    <s v="Received from Customer - Venkatesh Traders"/>
    <s v="T250422154700114590679"/>
    <n v="567483273824"/>
    <x v="0"/>
    <s v="XXXXXX3700"/>
    <n v="15630"/>
    <x v="5"/>
    <x v="8"/>
    <n v="4"/>
    <x v="5"/>
    <n v="17"/>
    <n v="15630"/>
    <n v="0"/>
    <s v="22-Apr"/>
    <d v="1899-12-30T15:47:00"/>
    <x v="2"/>
    <x v="16"/>
    <x v="0"/>
    <x v="9"/>
    <x v="3"/>
  </r>
  <r>
    <x v="1699"/>
    <s v=" 16:09"/>
    <s v="Paid to Stationery Supplier"/>
    <s v="T250422160900566744242"/>
    <n v="801091439866"/>
    <x v="1"/>
    <s v="XXXXXXXXXX0662"/>
    <n v="9210"/>
    <x v="5"/>
    <x v="8"/>
    <n v="4"/>
    <x v="5"/>
    <n v="17"/>
    <n v="0"/>
    <n v="9210"/>
    <s v="22-Apr"/>
    <d v="1899-12-30T16:09:00"/>
    <x v="2"/>
    <x v="16"/>
    <x v="1"/>
    <x v="11"/>
    <x v="3"/>
  </r>
  <r>
    <x v="1699"/>
    <s v=" 19:04"/>
    <s v="Received from Customer - Sri Lakshmi Stores"/>
    <s v="T250422190400795232468"/>
    <n v="940374048799"/>
    <x v="0"/>
    <s v="XXXXXXXXXX0662"/>
    <n v="23272"/>
    <x v="5"/>
    <x v="8"/>
    <n v="4"/>
    <x v="5"/>
    <n v="17"/>
    <n v="23272"/>
    <n v="0"/>
    <s v="22-Apr"/>
    <d v="1899-12-30T19:04:00"/>
    <x v="3"/>
    <x v="16"/>
    <x v="0"/>
    <x v="6"/>
    <x v="3"/>
  </r>
  <r>
    <x v="1699"/>
    <s v=" 19:17"/>
    <s v="Received from Other UPI User"/>
    <s v="T250422191700988014206"/>
    <n v="70583374775"/>
    <x v="0"/>
    <s v="XXXXXXXXXX0662"/>
    <n v="2771"/>
    <x v="5"/>
    <x v="8"/>
    <n v="4"/>
    <x v="5"/>
    <n v="17"/>
    <n v="2771"/>
    <n v="0"/>
    <s v="22-Apr"/>
    <d v="1899-12-30T19:17:00"/>
    <x v="3"/>
    <x v="16"/>
    <x v="0"/>
    <x v="6"/>
    <x v="3"/>
  </r>
  <r>
    <x v="1699"/>
    <s v=" 20:41"/>
    <s v="Received from Manish"/>
    <s v="T250422204100361050375"/>
    <n v="442943491477"/>
    <x v="0"/>
    <s v="XXXXXX3700"/>
    <n v="14153"/>
    <x v="5"/>
    <x v="8"/>
    <n v="4"/>
    <x v="5"/>
    <n v="17"/>
    <n v="14153"/>
    <n v="0"/>
    <s v="22-Apr"/>
    <d v="1899-12-30T20:41:00"/>
    <x v="3"/>
    <x v="16"/>
    <x v="0"/>
    <x v="12"/>
    <x v="3"/>
  </r>
  <r>
    <x v="1700"/>
    <s v=" 07:45"/>
    <s v="Received from Customer - Venkatesh Traders"/>
    <s v="T250423074500142188091"/>
    <n v="453366707793"/>
    <x v="0"/>
    <s v="XXXXXX3700"/>
    <n v="6264"/>
    <x v="5"/>
    <x v="8"/>
    <n v="4"/>
    <x v="6"/>
    <n v="17"/>
    <n v="6264"/>
    <n v="0"/>
    <s v="23-Apr"/>
    <d v="1899-12-30T07:45:00"/>
    <x v="0"/>
    <x v="17"/>
    <x v="0"/>
    <x v="14"/>
    <x v="3"/>
  </r>
  <r>
    <x v="1700"/>
    <s v=" 10:05"/>
    <s v="Received from Manish"/>
    <s v="T250423100500462802949"/>
    <n v="456171343668"/>
    <x v="0"/>
    <s v="XXXXXX3700"/>
    <n v="16396"/>
    <x v="5"/>
    <x v="8"/>
    <n v="4"/>
    <x v="6"/>
    <n v="17"/>
    <n v="16396"/>
    <n v="0"/>
    <s v="23-Apr"/>
    <d v="1899-12-30T10:05:00"/>
    <x v="0"/>
    <x v="17"/>
    <x v="0"/>
    <x v="0"/>
    <x v="3"/>
  </r>
  <r>
    <x v="1700"/>
    <s v=" 10:21"/>
    <s v="Received from Lokesh"/>
    <s v="T250423102100111199826"/>
    <n v="710915393103"/>
    <x v="0"/>
    <s v="XXXXXXXXXX0662"/>
    <n v="3973"/>
    <x v="5"/>
    <x v="8"/>
    <n v="4"/>
    <x v="6"/>
    <n v="17"/>
    <n v="3973"/>
    <n v="0"/>
    <s v="23-Apr"/>
    <d v="1899-12-30T10:21:00"/>
    <x v="0"/>
    <x v="17"/>
    <x v="0"/>
    <x v="0"/>
    <x v="3"/>
  </r>
  <r>
    <x v="1700"/>
    <s v=" 10:36"/>
    <s v="Received from Customer - Sri Lakshmi Stores"/>
    <s v="T250423103600693674423"/>
    <n v="803406524627"/>
    <x v="0"/>
    <s v="XXXXXXXXXX0662"/>
    <n v="15453"/>
    <x v="5"/>
    <x v="8"/>
    <n v="4"/>
    <x v="6"/>
    <n v="17"/>
    <n v="15453"/>
    <n v="0"/>
    <s v="23-Apr"/>
    <d v="1899-12-30T10:36:00"/>
    <x v="0"/>
    <x v="17"/>
    <x v="0"/>
    <x v="0"/>
    <x v="3"/>
  </r>
  <r>
    <x v="1700"/>
    <s v=" 12:47"/>
    <s v="Received from Local Customer"/>
    <s v="T250423124700849104882"/>
    <n v="66317984770"/>
    <x v="0"/>
    <s v="XXXXXX3700"/>
    <n v="6872"/>
    <x v="5"/>
    <x v="8"/>
    <n v="4"/>
    <x v="6"/>
    <n v="17"/>
    <n v="6872"/>
    <n v="0"/>
    <s v="23-Apr"/>
    <d v="1899-12-30T12:47:00"/>
    <x v="2"/>
    <x v="17"/>
    <x v="0"/>
    <x v="3"/>
    <x v="3"/>
  </r>
  <r>
    <x v="1700"/>
    <s v=" 15:17"/>
    <s v="Received from Customer - Kumar Stores"/>
    <s v="T250423151700585873304"/>
    <n v="705103138086"/>
    <x v="0"/>
    <s v="XXXXXXXXXX0662"/>
    <n v="8484"/>
    <x v="5"/>
    <x v="8"/>
    <n v="4"/>
    <x v="6"/>
    <n v="17"/>
    <n v="8484"/>
    <n v="0"/>
    <s v="23-Apr"/>
    <d v="1899-12-30T15:17:00"/>
    <x v="2"/>
    <x v="17"/>
    <x v="0"/>
    <x v="9"/>
    <x v="3"/>
  </r>
  <r>
    <x v="1700"/>
    <s v=" 21:50"/>
    <s v="Received from Customer - Sri Lakshmi Stores"/>
    <s v="T250423215000558713614"/>
    <n v="628076147942"/>
    <x v="0"/>
    <s v="XXXXXX3700"/>
    <n v="5985"/>
    <x v="5"/>
    <x v="8"/>
    <n v="4"/>
    <x v="6"/>
    <n v="17"/>
    <n v="5985"/>
    <n v="0"/>
    <s v="23-Apr"/>
    <d v="1899-12-30T21:50:00"/>
    <x v="1"/>
    <x v="17"/>
    <x v="0"/>
    <x v="7"/>
    <x v="3"/>
  </r>
  <r>
    <x v="1701"/>
    <s v=" 11:44"/>
    <s v="Received from Customer - Ravi Enterprises"/>
    <s v="T250424114400897917479"/>
    <n v="793331194433"/>
    <x v="0"/>
    <s v="XXXXXX3700"/>
    <n v="14280"/>
    <x v="5"/>
    <x v="8"/>
    <n v="4"/>
    <x v="0"/>
    <n v="17"/>
    <n v="14280"/>
    <n v="0"/>
    <s v="24-Apr"/>
    <d v="1899-12-30T11:44:00"/>
    <x v="0"/>
    <x v="18"/>
    <x v="0"/>
    <x v="2"/>
    <x v="3"/>
  </r>
  <r>
    <x v="1701"/>
    <s v=" 12:09"/>
    <s v="Paid to KOMAL TRADERS"/>
    <s v="P250424120900942468016"/>
    <n v="254085402313"/>
    <x v="1"/>
    <s v="XXXXXX3700"/>
    <n v="7140"/>
    <x v="5"/>
    <x v="8"/>
    <n v="4"/>
    <x v="0"/>
    <n v="17"/>
    <n v="0"/>
    <n v="7140"/>
    <s v="24-Apr"/>
    <d v="1899-12-30T12:09:00"/>
    <x v="2"/>
    <x v="18"/>
    <x v="1"/>
    <x v="3"/>
    <x v="3"/>
  </r>
  <r>
    <x v="1701"/>
    <s v=" 20:09"/>
    <s v="Paid to Lokesh"/>
    <s v="P250424200900265362136"/>
    <n v="756338009293"/>
    <x v="1"/>
    <s v="XXXXXXXXXX0662"/>
    <n v="6911"/>
    <x v="5"/>
    <x v="8"/>
    <n v="4"/>
    <x v="0"/>
    <n v="17"/>
    <n v="0"/>
    <n v="6911"/>
    <s v="24-Apr"/>
    <d v="1899-12-30T20:09:00"/>
    <x v="3"/>
    <x v="18"/>
    <x v="1"/>
    <x v="12"/>
    <x v="3"/>
  </r>
  <r>
    <x v="1702"/>
    <s v=" 11:15"/>
    <s v="Paid to Reliance Smart"/>
    <s v="P250425111500771309276"/>
    <n v="658980741873"/>
    <x v="1"/>
    <s v="XXXXXXXXXX0662"/>
    <n v="2859"/>
    <x v="5"/>
    <x v="8"/>
    <n v="4"/>
    <x v="1"/>
    <n v="17"/>
    <n v="0"/>
    <n v="2859"/>
    <s v="25-Apr"/>
    <d v="1899-12-30T11:15:00"/>
    <x v="0"/>
    <x v="19"/>
    <x v="1"/>
    <x v="2"/>
    <x v="3"/>
  </r>
  <r>
    <x v="1702"/>
    <s v=" 20:11"/>
    <s v="Paid to Local Provision Store"/>
    <s v="T250425201100331519618"/>
    <n v="231976600459"/>
    <x v="1"/>
    <s v="XXXXXXXXXX0662"/>
    <n v="1710"/>
    <x v="5"/>
    <x v="8"/>
    <n v="4"/>
    <x v="1"/>
    <n v="17"/>
    <n v="0"/>
    <n v="1710"/>
    <s v="25-Apr"/>
    <d v="1899-12-30T20:11:00"/>
    <x v="3"/>
    <x v="19"/>
    <x v="1"/>
    <x v="12"/>
    <x v="3"/>
  </r>
  <r>
    <x v="1703"/>
    <s v=" 10:09"/>
    <s v="Paid to Velu"/>
    <s v="P250426100900410154818"/>
    <n v="796296914721"/>
    <x v="1"/>
    <s v="XXXXXXXXXX0662"/>
    <n v="15284"/>
    <x v="5"/>
    <x v="8"/>
    <n v="4"/>
    <x v="2"/>
    <n v="17"/>
    <n v="0"/>
    <n v="15284"/>
    <s v="26-Apr"/>
    <d v="1899-12-30T10:09:00"/>
    <x v="0"/>
    <x v="20"/>
    <x v="1"/>
    <x v="0"/>
    <x v="3"/>
  </r>
  <r>
    <x v="1703"/>
    <s v=" 13:28"/>
    <s v="Received from Customer - Sagar Enterprises"/>
    <s v="T250426132800860210472"/>
    <n v="165531826156"/>
    <x v="0"/>
    <s v="XXXXXX3700"/>
    <n v="20090"/>
    <x v="5"/>
    <x v="8"/>
    <n v="4"/>
    <x v="2"/>
    <n v="17"/>
    <n v="20090"/>
    <n v="0"/>
    <s v="26-Apr"/>
    <d v="1899-12-30T13:28:00"/>
    <x v="2"/>
    <x v="20"/>
    <x v="0"/>
    <x v="8"/>
    <x v="3"/>
  </r>
  <r>
    <x v="1703"/>
    <s v=" 18:53"/>
    <s v="Paid to Santhu"/>
    <s v="P250426185300731949891"/>
    <n v="207342410029"/>
    <x v="1"/>
    <s v="XXXXXX3700"/>
    <n v="5475"/>
    <x v="5"/>
    <x v="8"/>
    <n v="4"/>
    <x v="2"/>
    <n v="17"/>
    <n v="0"/>
    <n v="5475"/>
    <s v="26-Apr"/>
    <d v="1899-12-30T18:53:00"/>
    <x v="3"/>
    <x v="20"/>
    <x v="1"/>
    <x v="5"/>
    <x v="3"/>
  </r>
  <r>
    <x v="1703"/>
    <s v=" 19:42"/>
    <s v="Paid to Packaging Supplier"/>
    <s v="T250426194200382274231"/>
    <n v="217158342545"/>
    <x v="1"/>
    <s v="XXXXXX3700"/>
    <n v="5468"/>
    <x v="5"/>
    <x v="8"/>
    <n v="4"/>
    <x v="2"/>
    <n v="17"/>
    <n v="0"/>
    <n v="5468"/>
    <s v="26-Apr"/>
    <d v="1899-12-30T19:42:00"/>
    <x v="3"/>
    <x v="20"/>
    <x v="1"/>
    <x v="6"/>
    <x v="3"/>
  </r>
  <r>
    <x v="1703"/>
    <s v=" 20:04"/>
    <s v="Received from Family Member - Kumar"/>
    <s v="T250426200400876374662"/>
    <n v="128729457879"/>
    <x v="0"/>
    <s v="XXXXXX3700"/>
    <n v="7780"/>
    <x v="5"/>
    <x v="8"/>
    <n v="4"/>
    <x v="2"/>
    <n v="17"/>
    <n v="7780"/>
    <n v="0"/>
    <s v="26-Apr"/>
    <d v="1899-12-30T20:04:00"/>
    <x v="3"/>
    <x v="20"/>
    <x v="0"/>
    <x v="12"/>
    <x v="3"/>
  </r>
  <r>
    <x v="1703"/>
    <s v=" 22:16"/>
    <s v="Paid to Quick Service Station"/>
    <s v="P250426221600857544120"/>
    <n v="988252574598"/>
    <x v="1"/>
    <s v="XXXXXX3700"/>
    <n v="11326"/>
    <x v="5"/>
    <x v="8"/>
    <n v="4"/>
    <x v="2"/>
    <n v="17"/>
    <n v="0"/>
    <n v="11326"/>
    <s v="26-Apr"/>
    <d v="1899-12-30T22:16:00"/>
    <x v="1"/>
    <x v="20"/>
    <x v="1"/>
    <x v="16"/>
    <x v="3"/>
  </r>
  <r>
    <x v="1704"/>
    <s v=" 11:32"/>
    <s v="Received from Customer - Kumar Stores"/>
    <s v="T250427113200499695059"/>
    <n v="457845751586"/>
    <x v="0"/>
    <s v="XXXXXXXXXX0662"/>
    <n v="3744"/>
    <x v="5"/>
    <x v="8"/>
    <n v="4"/>
    <x v="3"/>
    <n v="18"/>
    <n v="3744"/>
    <n v="0"/>
    <s v="27-Apr"/>
    <d v="1899-12-30T11:32:00"/>
    <x v="0"/>
    <x v="21"/>
    <x v="0"/>
    <x v="2"/>
    <x v="3"/>
  </r>
  <r>
    <x v="1704"/>
    <s v=" 14:43"/>
    <s v="Paid to Family Member - Ravi"/>
    <s v="P250427144300730966328"/>
    <n v="675905926380"/>
    <x v="1"/>
    <s v="XXXXXXXXXX0662"/>
    <n v="1880"/>
    <x v="5"/>
    <x v="8"/>
    <n v="4"/>
    <x v="3"/>
    <n v="18"/>
    <n v="0"/>
    <n v="1880"/>
    <s v="27-Apr"/>
    <d v="1899-12-30T14:43:00"/>
    <x v="2"/>
    <x v="21"/>
    <x v="1"/>
    <x v="10"/>
    <x v="3"/>
  </r>
  <r>
    <x v="1704"/>
    <s v=" 18:23"/>
    <s v="Received from Customer - Sagar Enterprises"/>
    <s v="T250427182300768628205"/>
    <n v="192327927358"/>
    <x v="0"/>
    <s v="XXXXXX3700"/>
    <n v="7313"/>
    <x v="5"/>
    <x v="8"/>
    <n v="4"/>
    <x v="3"/>
    <n v="18"/>
    <n v="7313"/>
    <n v="0"/>
    <s v="27-Apr"/>
    <d v="1899-12-30T18:23:00"/>
    <x v="3"/>
    <x v="21"/>
    <x v="0"/>
    <x v="5"/>
    <x v="3"/>
  </r>
  <r>
    <x v="1704"/>
    <s v=" 19:41"/>
    <s v="Received from Local Customer"/>
    <s v="T250427194100494392419"/>
    <n v="910520378903"/>
    <x v="0"/>
    <s v="XXXXXXXXXX0662"/>
    <n v="5502"/>
    <x v="5"/>
    <x v="8"/>
    <n v="4"/>
    <x v="3"/>
    <n v="18"/>
    <n v="5502"/>
    <n v="0"/>
    <s v="27-Apr"/>
    <d v="1899-12-30T19:41:00"/>
    <x v="3"/>
    <x v="21"/>
    <x v="0"/>
    <x v="6"/>
    <x v="3"/>
  </r>
  <r>
    <x v="1705"/>
    <s v=" 16:16"/>
    <s v="Received from Customer - Ramesh &amp; Co"/>
    <s v="T250428161600528081391"/>
    <n v="716490391162"/>
    <x v="0"/>
    <s v="XXXXXXXXXX0662"/>
    <n v="3431"/>
    <x v="5"/>
    <x v="8"/>
    <n v="4"/>
    <x v="4"/>
    <n v="18"/>
    <n v="3431"/>
    <n v="0"/>
    <s v="28-Apr"/>
    <d v="1899-12-30T16:16:00"/>
    <x v="2"/>
    <x v="22"/>
    <x v="0"/>
    <x v="11"/>
    <x v="3"/>
  </r>
  <r>
    <x v="1706"/>
    <s v=" 12:16"/>
    <s v="Received from Ramesh"/>
    <s v="T250429121600753545502"/>
    <n v="685879180952"/>
    <x v="0"/>
    <s v="XXXXXX3700"/>
    <n v="28245"/>
    <x v="5"/>
    <x v="8"/>
    <n v="4"/>
    <x v="5"/>
    <n v="18"/>
    <n v="28245"/>
    <n v="0"/>
    <s v="29-Apr"/>
    <d v="1899-12-30T12:16:00"/>
    <x v="2"/>
    <x v="23"/>
    <x v="0"/>
    <x v="3"/>
    <x v="3"/>
  </r>
  <r>
    <x v="1706"/>
    <s v=" 16:31"/>
    <s v="Received from Customer - Ramesh &amp; Co"/>
    <s v="T250429163100768953512"/>
    <n v="292157104016"/>
    <x v="0"/>
    <s v="XXXXXXXXXX0662"/>
    <n v="25475"/>
    <x v="5"/>
    <x v="8"/>
    <n v="4"/>
    <x v="5"/>
    <n v="18"/>
    <n v="25475"/>
    <n v="0"/>
    <s v="29-Apr"/>
    <d v="1899-12-30T16:31:00"/>
    <x v="2"/>
    <x v="23"/>
    <x v="0"/>
    <x v="11"/>
    <x v="3"/>
  </r>
  <r>
    <x v="1706"/>
    <s v=" 19:03"/>
    <s v="Received from Customer - Sri Lakshmi Stores"/>
    <s v="T250429190300374794957"/>
    <n v="118755268906"/>
    <x v="0"/>
    <s v="XXXXXX3700"/>
    <n v="17922"/>
    <x v="5"/>
    <x v="8"/>
    <n v="4"/>
    <x v="5"/>
    <n v="18"/>
    <n v="17922"/>
    <n v="0"/>
    <s v="29-Apr"/>
    <d v="1899-12-30T19:03:00"/>
    <x v="3"/>
    <x v="23"/>
    <x v="0"/>
    <x v="6"/>
    <x v="3"/>
  </r>
  <r>
    <x v="1706"/>
    <s v=" 22:59"/>
    <s v="Received from Customer - Kumar Stores"/>
    <s v="T250429225900651845036"/>
    <n v="478701614194"/>
    <x v="0"/>
    <s v="XXXXXX3700"/>
    <n v="12361"/>
    <x v="5"/>
    <x v="8"/>
    <n v="4"/>
    <x v="5"/>
    <n v="18"/>
    <n v="12361"/>
    <n v="0"/>
    <s v="29-Apr"/>
    <d v="1899-12-30T22:59:00"/>
    <x v="1"/>
    <x v="23"/>
    <x v="0"/>
    <x v="16"/>
    <x v="3"/>
  </r>
  <r>
    <x v="1707"/>
    <s v=" 12:00"/>
    <s v="Paid to Velu"/>
    <s v="P250430120000597772026"/>
    <n v="21337476792"/>
    <x v="1"/>
    <s v="XXXXXX3700"/>
    <n v="6686"/>
    <x v="5"/>
    <x v="8"/>
    <n v="4"/>
    <x v="6"/>
    <n v="18"/>
    <n v="0"/>
    <n v="6686"/>
    <s v="30-Apr"/>
    <d v="1899-12-30T12:00:00"/>
    <x v="2"/>
    <x v="24"/>
    <x v="1"/>
    <x v="3"/>
    <x v="3"/>
  </r>
  <r>
    <x v="1707"/>
    <s v=" 12:00"/>
    <s v="Received from Local Customer"/>
    <s v="T250430120000206473364"/>
    <n v="307447846058"/>
    <x v="0"/>
    <s v="XXXXXXXXXX0662"/>
    <n v="6372"/>
    <x v="5"/>
    <x v="8"/>
    <n v="4"/>
    <x v="6"/>
    <n v="18"/>
    <n v="6372"/>
    <n v="0"/>
    <s v="30-Apr"/>
    <d v="1899-12-30T12:00:00"/>
    <x v="2"/>
    <x v="24"/>
    <x v="0"/>
    <x v="3"/>
    <x v="3"/>
  </r>
  <r>
    <x v="1707"/>
    <s v=" 12:04"/>
    <s v="Received from Customer - Sri Lakshmi Stores"/>
    <s v="T250430120400259424391"/>
    <n v="885331434289"/>
    <x v="0"/>
    <s v="XXXXXXXXXX0662"/>
    <n v="11516"/>
    <x v="5"/>
    <x v="8"/>
    <n v="4"/>
    <x v="6"/>
    <n v="18"/>
    <n v="11516"/>
    <n v="0"/>
    <s v="30-Apr"/>
    <d v="1899-12-30T12:04:00"/>
    <x v="2"/>
    <x v="24"/>
    <x v="0"/>
    <x v="3"/>
    <x v="3"/>
  </r>
  <r>
    <x v="1707"/>
    <s v=" 12:57"/>
    <s v="Received from Customer - Ramesh &amp; Co"/>
    <s v="T250430125700325477307"/>
    <n v="779828277354"/>
    <x v="0"/>
    <s v="XXXXXX3700"/>
    <n v="7169"/>
    <x v="5"/>
    <x v="8"/>
    <n v="4"/>
    <x v="6"/>
    <n v="18"/>
    <n v="7169"/>
    <n v="0"/>
    <s v="30-Apr"/>
    <d v="1899-12-30T12:57:00"/>
    <x v="2"/>
    <x v="24"/>
    <x v="0"/>
    <x v="3"/>
    <x v="3"/>
  </r>
  <r>
    <x v="1707"/>
    <s v=" 18:12"/>
    <s v="Received from Local Customer"/>
    <s v="T250430181200597066059"/>
    <n v="276034803632"/>
    <x v="0"/>
    <s v="XXXXXX3700"/>
    <n v="8678"/>
    <x v="5"/>
    <x v="8"/>
    <n v="4"/>
    <x v="6"/>
    <n v="18"/>
    <n v="8678"/>
    <n v="0"/>
    <s v="30-Apr"/>
    <d v="1899-12-30T18:12:00"/>
    <x v="3"/>
    <x v="24"/>
    <x v="0"/>
    <x v="5"/>
    <x v="3"/>
  </r>
  <r>
    <x v="1707"/>
    <s v=" 18:24"/>
    <s v="Received from Family Member - Ravi"/>
    <s v="T250430182400325706699"/>
    <n v="281528619331"/>
    <x v="0"/>
    <s v="XXXXXXXXXX0662"/>
    <n v="19693"/>
    <x v="5"/>
    <x v="8"/>
    <n v="4"/>
    <x v="6"/>
    <n v="18"/>
    <n v="19693"/>
    <n v="0"/>
    <s v="30-Apr"/>
    <d v="1899-12-30T18:24:00"/>
    <x v="3"/>
    <x v="24"/>
    <x v="0"/>
    <x v="5"/>
    <x v="3"/>
  </r>
  <r>
    <x v="1707"/>
    <s v=" 19:59"/>
    <s v="Received from Customer - Sri Lakshmi Stores"/>
    <s v="T250430195900289288399"/>
    <n v="499893021768"/>
    <x v="0"/>
    <s v="XXXXXXXXXX0662"/>
    <n v="2754"/>
    <x v="5"/>
    <x v="8"/>
    <n v="4"/>
    <x v="6"/>
    <n v="18"/>
    <n v="2754"/>
    <n v="0"/>
    <s v="30-Apr"/>
    <d v="1899-12-30T19:59:00"/>
    <x v="3"/>
    <x v="24"/>
    <x v="0"/>
    <x v="6"/>
    <x v="3"/>
  </r>
  <r>
    <x v="1707"/>
    <s v=" 20:21"/>
    <s v="Paid to Bank Account Transfer"/>
    <s v="P250430202100813565149"/>
    <n v="998755764925"/>
    <x v="1"/>
    <s v="XXXXXX3700"/>
    <n v="7346"/>
    <x v="5"/>
    <x v="8"/>
    <n v="4"/>
    <x v="6"/>
    <n v="18"/>
    <n v="0"/>
    <n v="7346"/>
    <s v="30-Apr"/>
    <d v="1899-12-30T20:21:00"/>
    <x v="3"/>
    <x v="24"/>
    <x v="1"/>
    <x v="12"/>
    <x v="3"/>
  </r>
  <r>
    <x v="1708"/>
    <s v=" 09:50"/>
    <s v="Received from Velu"/>
    <s v="T250501095000673805719"/>
    <n v="82787645117"/>
    <x v="0"/>
    <s v="XXXXXXXXXX0662"/>
    <n v="23950"/>
    <x v="5"/>
    <x v="9"/>
    <n v="5"/>
    <x v="0"/>
    <n v="18"/>
    <n v="23950"/>
    <n v="0"/>
    <s v="1-May"/>
    <d v="1899-12-30T09:50:00"/>
    <x v="0"/>
    <x v="26"/>
    <x v="0"/>
    <x v="13"/>
    <x v="3"/>
  </r>
  <r>
    <x v="1708"/>
    <s v=" 22:09"/>
    <s v="Paid to Stationery Supplier"/>
    <s v="P250501220900511712572"/>
    <n v="454436290953"/>
    <x v="1"/>
    <s v="XXXXXX3700"/>
    <n v="6088"/>
    <x v="5"/>
    <x v="9"/>
    <n v="5"/>
    <x v="0"/>
    <n v="18"/>
    <n v="0"/>
    <n v="6088"/>
    <s v="1-May"/>
    <d v="1899-12-30T22:09:00"/>
    <x v="1"/>
    <x v="26"/>
    <x v="1"/>
    <x v="16"/>
    <x v="3"/>
  </r>
  <r>
    <x v="1709"/>
    <s v=" 08:39"/>
    <s v="Received from Customer - Sagar Enterprises"/>
    <s v="T250502083900287125233"/>
    <n v="503846476500"/>
    <x v="0"/>
    <s v="XXXXXXXXXX0662"/>
    <n v="6557"/>
    <x v="5"/>
    <x v="9"/>
    <n v="5"/>
    <x v="1"/>
    <n v="18"/>
    <n v="6557"/>
    <n v="0"/>
    <s v="2-May"/>
    <d v="1899-12-30T08:39:00"/>
    <x v="0"/>
    <x v="27"/>
    <x v="0"/>
    <x v="15"/>
    <x v="3"/>
  </r>
  <r>
    <x v="1709"/>
    <s v=" 15:31"/>
    <s v="Paid to Flipkart"/>
    <s v="T250502153100400135742"/>
    <n v="959250224013"/>
    <x v="1"/>
    <s v="XXXXXX3700"/>
    <n v="4588"/>
    <x v="5"/>
    <x v="9"/>
    <n v="5"/>
    <x v="1"/>
    <n v="18"/>
    <n v="0"/>
    <n v="4588"/>
    <s v="2-May"/>
    <d v="1899-12-30T15:31:00"/>
    <x v="2"/>
    <x v="27"/>
    <x v="1"/>
    <x v="9"/>
    <x v="3"/>
  </r>
  <r>
    <x v="1709"/>
    <s v=" 15:58"/>
    <s v="Received from Customer - ABC Traders"/>
    <s v="T250502155800891223687"/>
    <n v="754132787599"/>
    <x v="0"/>
    <s v="XXXXXXXXXX0662"/>
    <n v="4152"/>
    <x v="5"/>
    <x v="9"/>
    <n v="5"/>
    <x v="1"/>
    <n v="18"/>
    <n v="4152"/>
    <n v="0"/>
    <s v="2-May"/>
    <d v="1899-12-30T15:58:00"/>
    <x v="2"/>
    <x v="27"/>
    <x v="0"/>
    <x v="9"/>
    <x v="3"/>
  </r>
  <r>
    <x v="1709"/>
    <s v=" 21:52"/>
    <s v="Received from Customer - Kumar Stores"/>
    <s v="T250502215200140588242"/>
    <n v="249900195041"/>
    <x v="0"/>
    <s v="XXXXXXXXXX0662"/>
    <n v="838"/>
    <x v="5"/>
    <x v="9"/>
    <n v="5"/>
    <x v="1"/>
    <n v="18"/>
    <n v="838"/>
    <n v="0"/>
    <s v="2-May"/>
    <d v="1899-12-30T21:52:00"/>
    <x v="1"/>
    <x v="27"/>
    <x v="0"/>
    <x v="7"/>
    <x v="3"/>
  </r>
  <r>
    <x v="1710"/>
    <s v=" 18:45"/>
    <s v="Received from Customer - Sagar Enterprises"/>
    <s v="T250503184500696512477"/>
    <n v="195278741741"/>
    <x v="0"/>
    <s v="XXXXXXXXXX0662"/>
    <n v="11929"/>
    <x v="5"/>
    <x v="9"/>
    <n v="5"/>
    <x v="2"/>
    <n v="18"/>
    <n v="11929"/>
    <n v="0"/>
    <s v="3-May"/>
    <d v="1899-12-30T18:45:00"/>
    <x v="3"/>
    <x v="28"/>
    <x v="0"/>
    <x v="5"/>
    <x v="3"/>
  </r>
  <r>
    <x v="1710"/>
    <s v=" 18:46"/>
    <s v="Paid to Other Merchant"/>
    <s v="P250503184600508814374"/>
    <n v="772128057292"/>
    <x v="1"/>
    <s v="XXXXXXXXXX0662"/>
    <n v="4951"/>
    <x v="5"/>
    <x v="9"/>
    <n v="5"/>
    <x v="2"/>
    <n v="18"/>
    <n v="0"/>
    <n v="4951"/>
    <s v="3-May"/>
    <d v="1899-12-30T18:46:00"/>
    <x v="3"/>
    <x v="28"/>
    <x v="1"/>
    <x v="5"/>
    <x v="3"/>
  </r>
  <r>
    <x v="1710"/>
    <s v=" 22:36"/>
    <s v="Received from Santhu"/>
    <s v="T250503223600714207703"/>
    <n v="94144480298"/>
    <x v="0"/>
    <s v="XXXXXXXXXX0662"/>
    <n v="4834"/>
    <x v="5"/>
    <x v="9"/>
    <n v="5"/>
    <x v="2"/>
    <n v="18"/>
    <n v="4834"/>
    <n v="0"/>
    <s v="3-May"/>
    <d v="1899-12-30T22:36:00"/>
    <x v="1"/>
    <x v="28"/>
    <x v="0"/>
    <x v="16"/>
    <x v="3"/>
  </r>
  <r>
    <x v="1710"/>
    <s v=" 23:57"/>
    <s v="Paid to Other Merchant"/>
    <s v="P250503235700753115351"/>
    <n v="215838810415"/>
    <x v="1"/>
    <s v="XXXXXX3700"/>
    <n v="3267"/>
    <x v="5"/>
    <x v="9"/>
    <n v="5"/>
    <x v="2"/>
    <n v="18"/>
    <n v="0"/>
    <n v="3267"/>
    <s v="3-May"/>
    <d v="1899-12-30T23:57:00"/>
    <x v="1"/>
    <x v="28"/>
    <x v="1"/>
    <x v="1"/>
    <x v="3"/>
  </r>
  <r>
    <x v="1711"/>
    <s v=" 08:19"/>
    <s v="Received from Other UPI User"/>
    <s v="T250504081900714214867"/>
    <n v="192490076423"/>
    <x v="0"/>
    <s v="XXXXXXXXXX0662"/>
    <n v="17113"/>
    <x v="5"/>
    <x v="9"/>
    <n v="5"/>
    <x v="3"/>
    <n v="19"/>
    <n v="17113"/>
    <n v="0"/>
    <s v="4-May"/>
    <d v="1899-12-30T08:19:00"/>
    <x v="0"/>
    <x v="29"/>
    <x v="0"/>
    <x v="15"/>
    <x v="3"/>
  </r>
  <r>
    <x v="1711"/>
    <s v=" 14:35"/>
    <s v="Received from Customer - Ramesh &amp; Co"/>
    <s v="T250504143500567682864"/>
    <n v="790210994495"/>
    <x v="0"/>
    <s v="XXXXXX3700"/>
    <n v="1492"/>
    <x v="5"/>
    <x v="9"/>
    <n v="5"/>
    <x v="3"/>
    <n v="19"/>
    <n v="1492"/>
    <n v="0"/>
    <s v="4-May"/>
    <d v="1899-12-30T14:35:00"/>
    <x v="2"/>
    <x v="29"/>
    <x v="0"/>
    <x v="10"/>
    <x v="3"/>
  </r>
  <r>
    <x v="1711"/>
    <s v=" 16:17"/>
    <s v="Received from Customer - Sagar Enterprises"/>
    <s v="T250504161700455155240"/>
    <n v="252617273119"/>
    <x v="0"/>
    <s v="XXXXXXXXXX0662"/>
    <n v="6127"/>
    <x v="5"/>
    <x v="9"/>
    <n v="5"/>
    <x v="3"/>
    <n v="19"/>
    <n v="6127"/>
    <n v="0"/>
    <s v="4-May"/>
    <d v="1899-12-30T16:17:00"/>
    <x v="2"/>
    <x v="29"/>
    <x v="0"/>
    <x v="11"/>
    <x v="3"/>
  </r>
  <r>
    <x v="1711"/>
    <s v=" 17:30"/>
    <s v="Paid to Local Provision Store"/>
    <s v="P250504173000589299933"/>
    <n v="652422949137"/>
    <x v="1"/>
    <s v="XXXXXX3700"/>
    <n v="1990"/>
    <x v="5"/>
    <x v="9"/>
    <n v="5"/>
    <x v="3"/>
    <n v="19"/>
    <n v="0"/>
    <n v="1990"/>
    <s v="4-May"/>
    <d v="1899-12-30T17:30:00"/>
    <x v="3"/>
    <x v="29"/>
    <x v="1"/>
    <x v="4"/>
    <x v="3"/>
  </r>
  <r>
    <x v="1712"/>
    <s v=" 11:37"/>
    <s v="Paid to Wholesale Supplier"/>
    <s v="T250505113700143298305"/>
    <n v="570194843081"/>
    <x v="1"/>
    <s v="XXXXXXXXXX0662"/>
    <n v="8757"/>
    <x v="5"/>
    <x v="9"/>
    <n v="5"/>
    <x v="4"/>
    <n v="19"/>
    <n v="0"/>
    <n v="8757"/>
    <s v="5-May"/>
    <d v="1899-12-30T11:37:00"/>
    <x v="0"/>
    <x v="30"/>
    <x v="1"/>
    <x v="2"/>
    <x v="3"/>
  </r>
  <r>
    <x v="1712"/>
    <s v=" 16:29"/>
    <s v="Paid to Manish"/>
    <s v="P250505162900954211275"/>
    <n v="780970718074"/>
    <x v="1"/>
    <s v="XXXXXXXXXX0662"/>
    <n v="9142"/>
    <x v="5"/>
    <x v="9"/>
    <n v="5"/>
    <x v="4"/>
    <n v="19"/>
    <n v="0"/>
    <n v="9142"/>
    <s v="5-May"/>
    <d v="1899-12-30T16:29:00"/>
    <x v="2"/>
    <x v="30"/>
    <x v="1"/>
    <x v="11"/>
    <x v="3"/>
  </r>
  <r>
    <x v="1712"/>
    <s v=" 20:03"/>
    <s v="Paid to HP Fuel Station"/>
    <s v="P250505200300110855533"/>
    <n v="20919759866"/>
    <x v="1"/>
    <s v="XXXXXX3700"/>
    <n v="2451"/>
    <x v="5"/>
    <x v="9"/>
    <n v="5"/>
    <x v="4"/>
    <n v="19"/>
    <n v="0"/>
    <n v="2451"/>
    <s v="5-May"/>
    <d v="1899-12-30T20:03:00"/>
    <x v="3"/>
    <x v="30"/>
    <x v="1"/>
    <x v="12"/>
    <x v="3"/>
  </r>
  <r>
    <x v="1712"/>
    <s v=" 21:34"/>
    <s v="Received from Customer - Sagar Enterprises"/>
    <s v="T250505213400492292709"/>
    <n v="662045194349"/>
    <x v="0"/>
    <s v="XXXXXXXXXX0662"/>
    <n v="6561"/>
    <x v="5"/>
    <x v="9"/>
    <n v="5"/>
    <x v="4"/>
    <n v="19"/>
    <n v="6561"/>
    <n v="0"/>
    <s v="5-May"/>
    <d v="1899-12-30T21:34:00"/>
    <x v="1"/>
    <x v="30"/>
    <x v="0"/>
    <x v="7"/>
    <x v="3"/>
  </r>
  <r>
    <x v="1713"/>
    <s v=" 11:17"/>
    <s v="Received from Customer - Venkatesh Traders"/>
    <s v="T250506111700308434909"/>
    <n v="378499663139"/>
    <x v="0"/>
    <s v="XXXXXX3700"/>
    <n v="12945"/>
    <x v="5"/>
    <x v="9"/>
    <n v="5"/>
    <x v="5"/>
    <n v="19"/>
    <n v="12945"/>
    <n v="0"/>
    <s v="6-May"/>
    <d v="1899-12-30T11:17:00"/>
    <x v="0"/>
    <x v="0"/>
    <x v="0"/>
    <x v="2"/>
    <x v="3"/>
  </r>
  <r>
    <x v="1713"/>
    <s v=" 14:27"/>
    <s v="Received from Family Member - Ravi"/>
    <s v="T250506142700406524779"/>
    <n v="556513993561"/>
    <x v="0"/>
    <s v="XXXXXXXXXX0662"/>
    <n v="991"/>
    <x v="5"/>
    <x v="9"/>
    <n v="5"/>
    <x v="5"/>
    <n v="19"/>
    <n v="991"/>
    <n v="0"/>
    <s v="6-May"/>
    <d v="1899-12-30T14:27:00"/>
    <x v="2"/>
    <x v="0"/>
    <x v="0"/>
    <x v="10"/>
    <x v="3"/>
  </r>
  <r>
    <x v="1713"/>
    <s v=" 14:51"/>
    <s v="Received from Santhu"/>
    <s v="T250506145100143417899"/>
    <n v="299840975214"/>
    <x v="0"/>
    <s v="XXXXXX3700"/>
    <n v="5175"/>
    <x v="5"/>
    <x v="9"/>
    <n v="5"/>
    <x v="5"/>
    <n v="19"/>
    <n v="5175"/>
    <n v="0"/>
    <s v="6-May"/>
    <d v="1899-12-30T14:51:00"/>
    <x v="2"/>
    <x v="0"/>
    <x v="0"/>
    <x v="10"/>
    <x v="3"/>
  </r>
  <r>
    <x v="1713"/>
    <s v=" 16:21"/>
    <s v="Received from Manish"/>
    <s v="T250506162100814426742"/>
    <n v="862882195603"/>
    <x v="0"/>
    <s v="XXXXXX3700"/>
    <n v="11840"/>
    <x v="5"/>
    <x v="9"/>
    <n v="5"/>
    <x v="5"/>
    <n v="19"/>
    <n v="11840"/>
    <n v="0"/>
    <s v="6-May"/>
    <d v="1899-12-30T16:21:00"/>
    <x v="2"/>
    <x v="0"/>
    <x v="0"/>
    <x v="11"/>
    <x v="3"/>
  </r>
  <r>
    <x v="1713"/>
    <s v=" 17:06"/>
    <s v="Received from Other UPI User"/>
    <s v="T250506170600468325448"/>
    <n v="385944224278"/>
    <x v="0"/>
    <s v="XXXXXX3700"/>
    <n v="7765"/>
    <x v="5"/>
    <x v="9"/>
    <n v="5"/>
    <x v="5"/>
    <n v="19"/>
    <n v="7765"/>
    <n v="0"/>
    <s v="6-May"/>
    <d v="1899-12-30T17:06:00"/>
    <x v="3"/>
    <x v="0"/>
    <x v="0"/>
    <x v="4"/>
    <x v="3"/>
  </r>
  <r>
    <x v="1713"/>
    <s v=" 17:23"/>
    <s v="Paid to Wholesale Supplier"/>
    <s v="T250506172300477392422"/>
    <n v="782627838671"/>
    <x v="1"/>
    <s v="XXXXXXXXXX0662"/>
    <n v="2821"/>
    <x v="5"/>
    <x v="9"/>
    <n v="5"/>
    <x v="5"/>
    <n v="19"/>
    <n v="0"/>
    <n v="2821"/>
    <s v="6-May"/>
    <d v="1899-12-30T17:23:00"/>
    <x v="3"/>
    <x v="0"/>
    <x v="1"/>
    <x v="4"/>
    <x v="3"/>
  </r>
  <r>
    <x v="1713"/>
    <s v=" 21:19"/>
    <s v="Paid to Amazon Shopping"/>
    <s v="P250506211900430276235"/>
    <n v="804929405889"/>
    <x v="1"/>
    <s v="XXXXXX3700"/>
    <n v="7773"/>
    <x v="5"/>
    <x v="9"/>
    <n v="5"/>
    <x v="5"/>
    <n v="19"/>
    <n v="0"/>
    <n v="7773"/>
    <s v="6-May"/>
    <d v="1899-12-30T21:19:00"/>
    <x v="1"/>
    <x v="0"/>
    <x v="4"/>
    <x v="7"/>
    <x v="3"/>
  </r>
  <r>
    <x v="1714"/>
    <s v=" 14:28"/>
    <s v="Received from Family Member - Ravi"/>
    <s v="T250507142800699896417"/>
    <n v="392288323628"/>
    <x v="0"/>
    <s v="XXXXXXXXXX0662"/>
    <n v="2581"/>
    <x v="5"/>
    <x v="9"/>
    <n v="5"/>
    <x v="6"/>
    <n v="19"/>
    <n v="2581"/>
    <n v="0"/>
    <s v="7-May"/>
    <d v="1899-12-30T14:28:00"/>
    <x v="2"/>
    <x v="1"/>
    <x v="0"/>
    <x v="10"/>
    <x v="3"/>
  </r>
  <r>
    <x v="1714"/>
    <s v=" 16:56"/>
    <s v="Received from Customer - Manish Traders"/>
    <s v="T250507165600803531693"/>
    <n v="762594290431"/>
    <x v="0"/>
    <s v="XXXXXX3700"/>
    <n v="18251"/>
    <x v="5"/>
    <x v="9"/>
    <n v="5"/>
    <x v="6"/>
    <n v="19"/>
    <n v="18251"/>
    <n v="0"/>
    <s v="7-May"/>
    <d v="1899-12-30T16:56:00"/>
    <x v="2"/>
    <x v="1"/>
    <x v="0"/>
    <x v="11"/>
    <x v="3"/>
  </r>
  <r>
    <x v="1714"/>
    <s v=" 22:23"/>
    <s v="Paid to Textile Store"/>
    <s v="P250507222300443915142"/>
    <n v="593254809726"/>
    <x v="1"/>
    <s v="XXXXXXXXXX0662"/>
    <n v="4042"/>
    <x v="5"/>
    <x v="9"/>
    <n v="5"/>
    <x v="6"/>
    <n v="19"/>
    <n v="0"/>
    <n v="4042"/>
    <s v="7-May"/>
    <d v="1899-12-30T22:23:00"/>
    <x v="1"/>
    <x v="1"/>
    <x v="1"/>
    <x v="16"/>
    <x v="3"/>
  </r>
  <r>
    <x v="1715"/>
    <s v=" 14:26"/>
    <s v="Received from Customer - Anand Stores"/>
    <s v="T250508142600479043400"/>
    <n v="448927147909"/>
    <x v="0"/>
    <s v="XXXXXXXXXX0662"/>
    <n v="21278"/>
    <x v="5"/>
    <x v="9"/>
    <n v="5"/>
    <x v="0"/>
    <n v="19"/>
    <n v="21278"/>
    <n v="0"/>
    <s v="8-May"/>
    <d v="1899-12-30T14:26:00"/>
    <x v="2"/>
    <x v="2"/>
    <x v="0"/>
    <x v="10"/>
    <x v="3"/>
  </r>
  <r>
    <x v="1715"/>
    <s v=" 16:18"/>
    <s v="Paid to Lokesh"/>
    <s v="P250508161800287222545"/>
    <n v="82673186552"/>
    <x v="1"/>
    <s v="XXXXXXXXXX0662"/>
    <n v="7781"/>
    <x v="5"/>
    <x v="9"/>
    <n v="5"/>
    <x v="0"/>
    <n v="19"/>
    <n v="0"/>
    <n v="7781"/>
    <s v="8-May"/>
    <d v="1899-12-30T16:18:00"/>
    <x v="2"/>
    <x v="2"/>
    <x v="1"/>
    <x v="11"/>
    <x v="3"/>
  </r>
  <r>
    <x v="1715"/>
    <s v=" 18:27"/>
    <s v="Paid to BP Petrol Pump"/>
    <s v="T250508182700807436292"/>
    <n v="539810175944"/>
    <x v="1"/>
    <s v="XXXXXXXXXX0662"/>
    <n v="4861"/>
    <x v="5"/>
    <x v="9"/>
    <n v="5"/>
    <x v="0"/>
    <n v="19"/>
    <n v="0"/>
    <n v="4861"/>
    <s v="8-May"/>
    <d v="1899-12-30T18:27:00"/>
    <x v="3"/>
    <x v="2"/>
    <x v="3"/>
    <x v="5"/>
    <x v="3"/>
  </r>
  <r>
    <x v="1715"/>
    <s v=" 18:30"/>
    <s v="Received from Lokesh"/>
    <s v="T250508183000648539688"/>
    <n v="654435740696"/>
    <x v="0"/>
    <s v="XXXXXXXXXX0662"/>
    <n v="19567"/>
    <x v="5"/>
    <x v="9"/>
    <n v="5"/>
    <x v="0"/>
    <n v="19"/>
    <n v="19567"/>
    <n v="0"/>
    <s v="8-May"/>
    <d v="1899-12-30T18:30:00"/>
    <x v="3"/>
    <x v="2"/>
    <x v="0"/>
    <x v="5"/>
    <x v="3"/>
  </r>
  <r>
    <x v="1715"/>
    <s v=" 19:49"/>
    <s v="Received from Customer - Ravi Enterprises"/>
    <s v="T250508194900362745650"/>
    <n v="293032189904"/>
    <x v="0"/>
    <s v="XXXXXXXXXX0662"/>
    <n v="8471"/>
    <x v="5"/>
    <x v="9"/>
    <n v="5"/>
    <x v="0"/>
    <n v="19"/>
    <n v="8471"/>
    <n v="0"/>
    <s v="8-May"/>
    <d v="1899-12-30T19:49:00"/>
    <x v="3"/>
    <x v="2"/>
    <x v="0"/>
    <x v="6"/>
    <x v="3"/>
  </r>
  <r>
    <x v="1716"/>
    <s v=" 16:01"/>
    <s v="Received from Santhu"/>
    <s v="T250509160100941900639"/>
    <n v="295656002583"/>
    <x v="0"/>
    <s v="XXXXXX3700"/>
    <n v="27131"/>
    <x v="5"/>
    <x v="9"/>
    <n v="5"/>
    <x v="1"/>
    <n v="19"/>
    <n v="27131"/>
    <n v="0"/>
    <s v="9-May"/>
    <d v="1899-12-30T16:01:00"/>
    <x v="2"/>
    <x v="3"/>
    <x v="0"/>
    <x v="11"/>
    <x v="3"/>
  </r>
  <r>
    <x v="1716"/>
    <s v=" 16:26"/>
    <s v="Received from Other Customer"/>
    <s v="T250509162600255800814"/>
    <n v="284538955418"/>
    <x v="0"/>
    <s v="XXXXXX3700"/>
    <n v="10951"/>
    <x v="5"/>
    <x v="9"/>
    <n v="5"/>
    <x v="1"/>
    <n v="19"/>
    <n v="10951"/>
    <n v="0"/>
    <s v="9-May"/>
    <d v="1899-12-30T16:26:00"/>
    <x v="2"/>
    <x v="3"/>
    <x v="0"/>
    <x v="11"/>
    <x v="3"/>
  </r>
  <r>
    <x v="1716"/>
    <s v=" 17:03"/>
    <s v="Received from Customer - Venkatesh Traders"/>
    <s v="T250509170300261748174"/>
    <n v="470595473066"/>
    <x v="0"/>
    <s v="XXXXXX3700"/>
    <n v="22198"/>
    <x v="5"/>
    <x v="9"/>
    <n v="5"/>
    <x v="1"/>
    <n v="19"/>
    <n v="22198"/>
    <n v="0"/>
    <s v="9-May"/>
    <d v="1899-12-30T17:03:00"/>
    <x v="3"/>
    <x v="3"/>
    <x v="0"/>
    <x v="4"/>
    <x v="3"/>
  </r>
  <r>
    <x v="1716"/>
    <s v=" 20:50"/>
    <s v="Paid to Wholesale Supplier"/>
    <s v="T250509205000951069636"/>
    <n v="461499520202"/>
    <x v="1"/>
    <s v="XXXXXX3700"/>
    <n v="2024"/>
    <x v="5"/>
    <x v="9"/>
    <n v="5"/>
    <x v="1"/>
    <n v="19"/>
    <n v="0"/>
    <n v="2024"/>
    <s v="9-May"/>
    <d v="1899-12-30T20:50:00"/>
    <x v="3"/>
    <x v="3"/>
    <x v="1"/>
    <x v="12"/>
    <x v="3"/>
  </r>
  <r>
    <x v="1717"/>
    <s v=" 10:57"/>
    <s v="Received from Customer - Ramesh &amp; Co"/>
    <s v="T250510105700449110550"/>
    <n v="697046044630"/>
    <x v="0"/>
    <s v="XXXXXX3700"/>
    <n v="9140"/>
    <x v="5"/>
    <x v="9"/>
    <n v="5"/>
    <x v="2"/>
    <n v="19"/>
    <n v="9140"/>
    <n v="0"/>
    <s v="10-May"/>
    <d v="1899-12-30T10:57:00"/>
    <x v="0"/>
    <x v="4"/>
    <x v="0"/>
    <x v="0"/>
    <x v="3"/>
  </r>
  <r>
    <x v="1717"/>
    <s v=" 11:04"/>
    <s v="Received from Velu"/>
    <s v="T250510110400899896727"/>
    <n v="324090575392"/>
    <x v="0"/>
    <s v="XXXXXXXXXX0662"/>
    <n v="8029"/>
    <x v="5"/>
    <x v="9"/>
    <n v="5"/>
    <x v="2"/>
    <n v="19"/>
    <n v="8029"/>
    <n v="0"/>
    <s v="10-May"/>
    <d v="1899-12-30T11:04:00"/>
    <x v="0"/>
    <x v="4"/>
    <x v="0"/>
    <x v="2"/>
    <x v="3"/>
  </r>
  <r>
    <x v="1717"/>
    <s v=" 16:11"/>
    <s v="Received from Family Member - Priya"/>
    <s v="T250510161100540284739"/>
    <n v="530777675806"/>
    <x v="0"/>
    <s v="XXXXXX3700"/>
    <n v="5470"/>
    <x v="5"/>
    <x v="9"/>
    <n v="5"/>
    <x v="2"/>
    <n v="19"/>
    <n v="5470"/>
    <n v="0"/>
    <s v="10-May"/>
    <d v="1899-12-30T16:11:00"/>
    <x v="2"/>
    <x v="4"/>
    <x v="0"/>
    <x v="11"/>
    <x v="3"/>
  </r>
  <r>
    <x v="1717"/>
    <s v=" 17:49"/>
    <s v="Paid to Airtel Recharge"/>
    <s v="T250510174900467880744"/>
    <n v="681445718271"/>
    <x v="1"/>
    <s v="XXXXXXXXXX0662"/>
    <n v="25068"/>
    <x v="5"/>
    <x v="9"/>
    <n v="5"/>
    <x v="2"/>
    <n v="19"/>
    <n v="0"/>
    <n v="25068"/>
    <s v="10-May"/>
    <d v="1899-12-30T17:49:00"/>
    <x v="3"/>
    <x v="4"/>
    <x v="2"/>
    <x v="4"/>
    <x v="3"/>
  </r>
  <r>
    <x v="1718"/>
    <s v=" 12:39"/>
    <s v="Received from Customer - Ramesh &amp; Co"/>
    <s v="T250511123900463779091"/>
    <n v="768089186843"/>
    <x v="0"/>
    <s v="XXXXXX3700"/>
    <n v="4905"/>
    <x v="5"/>
    <x v="9"/>
    <n v="5"/>
    <x v="3"/>
    <n v="20"/>
    <n v="4905"/>
    <n v="0"/>
    <s v="11-May"/>
    <d v="1899-12-30T12:39:00"/>
    <x v="2"/>
    <x v="5"/>
    <x v="0"/>
    <x v="3"/>
    <x v="3"/>
  </r>
  <r>
    <x v="1718"/>
    <s v=" 13:10"/>
    <s v="Paid to Family Member - Priya"/>
    <s v="P250511131000436227395"/>
    <n v="620661758514"/>
    <x v="1"/>
    <s v="XXXXXXXXXX0662"/>
    <n v="16647"/>
    <x v="5"/>
    <x v="9"/>
    <n v="5"/>
    <x v="3"/>
    <n v="20"/>
    <n v="0"/>
    <n v="16647"/>
    <s v="11-May"/>
    <d v="1899-12-30T13:10:00"/>
    <x v="2"/>
    <x v="5"/>
    <x v="1"/>
    <x v="8"/>
    <x v="3"/>
  </r>
  <r>
    <x v="1718"/>
    <s v=" 14:59"/>
    <s v="Received from Customer - Ramesh &amp; Co"/>
    <s v="T250511145900419107131"/>
    <n v="598035479268"/>
    <x v="0"/>
    <s v="XXXXXX3700"/>
    <n v="13995"/>
    <x v="5"/>
    <x v="9"/>
    <n v="5"/>
    <x v="3"/>
    <n v="20"/>
    <n v="13995"/>
    <n v="0"/>
    <s v="11-May"/>
    <d v="1899-12-30T14:59:00"/>
    <x v="2"/>
    <x v="5"/>
    <x v="0"/>
    <x v="10"/>
    <x v="3"/>
  </r>
  <r>
    <x v="1718"/>
    <s v=" 15:08"/>
    <s v="Received from Manish"/>
    <s v="T250511150800622891749"/>
    <n v="318931062846"/>
    <x v="0"/>
    <s v="XXXXXX3700"/>
    <n v="11174"/>
    <x v="5"/>
    <x v="9"/>
    <n v="5"/>
    <x v="3"/>
    <n v="20"/>
    <n v="11174"/>
    <n v="0"/>
    <s v="11-May"/>
    <d v="1899-12-30T15:08:00"/>
    <x v="2"/>
    <x v="5"/>
    <x v="0"/>
    <x v="9"/>
    <x v="3"/>
  </r>
  <r>
    <x v="1718"/>
    <s v=" 16:19"/>
    <s v="Paid to Wholesale Supplier"/>
    <s v="P250511161900355391318"/>
    <n v="635767110087"/>
    <x v="1"/>
    <s v="XXXXXXXXXX0662"/>
    <n v="16941"/>
    <x v="5"/>
    <x v="9"/>
    <n v="5"/>
    <x v="3"/>
    <n v="20"/>
    <n v="0"/>
    <n v="16941"/>
    <s v="11-May"/>
    <d v="1899-12-30T16:19:00"/>
    <x v="2"/>
    <x v="5"/>
    <x v="1"/>
    <x v="11"/>
    <x v="3"/>
  </r>
  <r>
    <x v="1718"/>
    <s v=" 16:41"/>
    <s v="Paid to Amazon Shopping"/>
    <s v="P250511164100985840762"/>
    <n v="855655482980"/>
    <x v="1"/>
    <s v="XXXXXXXXXX0662"/>
    <n v="6992"/>
    <x v="5"/>
    <x v="9"/>
    <n v="5"/>
    <x v="3"/>
    <n v="20"/>
    <n v="0"/>
    <n v="6992"/>
    <s v="11-May"/>
    <d v="1899-12-30T16:41:00"/>
    <x v="2"/>
    <x v="5"/>
    <x v="4"/>
    <x v="11"/>
    <x v="3"/>
  </r>
  <r>
    <x v="1718"/>
    <s v=" 17:39"/>
    <s v="Paid to Mobile Recharge"/>
    <s v="T250511173900650941991"/>
    <n v="930522599776"/>
    <x v="1"/>
    <s v="XXXXXXXXXX0662"/>
    <n v="2008"/>
    <x v="5"/>
    <x v="9"/>
    <n v="5"/>
    <x v="3"/>
    <n v="20"/>
    <n v="0"/>
    <n v="2008"/>
    <s v="11-May"/>
    <d v="1899-12-30T17:39:00"/>
    <x v="3"/>
    <x v="5"/>
    <x v="2"/>
    <x v="4"/>
    <x v="3"/>
  </r>
  <r>
    <x v="1718"/>
    <s v=" 19:37"/>
    <s v="Received from Customer - ABC Traders"/>
    <s v="T250511193700342362252"/>
    <n v="945178518879"/>
    <x v="0"/>
    <s v="XXXXXX3700"/>
    <n v="4127"/>
    <x v="5"/>
    <x v="9"/>
    <n v="5"/>
    <x v="3"/>
    <n v="20"/>
    <n v="4127"/>
    <n v="0"/>
    <s v="11-May"/>
    <d v="1899-12-30T19:37:00"/>
    <x v="3"/>
    <x v="5"/>
    <x v="0"/>
    <x v="6"/>
    <x v="3"/>
  </r>
  <r>
    <x v="1718"/>
    <s v=" 19:38"/>
    <s v="Received from Other UPI User"/>
    <s v="T250511193800778252038"/>
    <n v="467972945682"/>
    <x v="0"/>
    <s v="XXXXXX3700"/>
    <n v="22974"/>
    <x v="5"/>
    <x v="9"/>
    <n v="5"/>
    <x v="3"/>
    <n v="20"/>
    <n v="22974"/>
    <n v="0"/>
    <s v="11-May"/>
    <d v="1899-12-30T19:38:00"/>
    <x v="3"/>
    <x v="5"/>
    <x v="0"/>
    <x v="6"/>
    <x v="3"/>
  </r>
  <r>
    <x v="1718"/>
    <s v=" 22:18"/>
    <s v="Received from Customer - Sri Lakshmi Stores"/>
    <s v="T250511221800357802757"/>
    <n v="786858727247"/>
    <x v="0"/>
    <s v="XXXXXXXXXX0662"/>
    <n v="8732"/>
    <x v="5"/>
    <x v="9"/>
    <n v="5"/>
    <x v="3"/>
    <n v="20"/>
    <n v="8732"/>
    <n v="0"/>
    <s v="11-May"/>
    <d v="1899-12-30T22:18:00"/>
    <x v="1"/>
    <x v="5"/>
    <x v="0"/>
    <x v="16"/>
    <x v="3"/>
  </r>
  <r>
    <x v="1719"/>
    <s v=" 14:17"/>
    <s v="Received from Customer - Anand Stores"/>
    <s v="T250512141700600162063"/>
    <n v="894393176951"/>
    <x v="0"/>
    <s v="XXXXXX3700"/>
    <n v="4010"/>
    <x v="5"/>
    <x v="9"/>
    <n v="5"/>
    <x v="4"/>
    <n v="20"/>
    <n v="4010"/>
    <n v="0"/>
    <s v="12-May"/>
    <d v="1899-12-30T14:17:00"/>
    <x v="2"/>
    <x v="6"/>
    <x v="0"/>
    <x v="10"/>
    <x v="3"/>
  </r>
  <r>
    <x v="1719"/>
    <s v=" 19:36"/>
    <s v="Received from Customer - Ramesh &amp; Co"/>
    <s v="T250512193600170109567"/>
    <n v="898221852756"/>
    <x v="0"/>
    <s v="XXXXXX3700"/>
    <n v="3597"/>
    <x v="5"/>
    <x v="9"/>
    <n v="5"/>
    <x v="4"/>
    <n v="20"/>
    <n v="3597"/>
    <n v="0"/>
    <s v="12-May"/>
    <d v="1899-12-30T19:36:00"/>
    <x v="3"/>
    <x v="6"/>
    <x v="0"/>
    <x v="6"/>
    <x v="3"/>
  </r>
  <r>
    <x v="1719"/>
    <s v=" 22:24"/>
    <s v="Received from Local Customer"/>
    <s v="T250512222400247445432"/>
    <n v="81802695078"/>
    <x v="0"/>
    <s v="XXXXXXXXXX0662"/>
    <n v="11311"/>
    <x v="5"/>
    <x v="9"/>
    <n v="5"/>
    <x v="4"/>
    <n v="20"/>
    <n v="11311"/>
    <n v="0"/>
    <s v="12-May"/>
    <d v="1899-12-30T22:24:00"/>
    <x v="1"/>
    <x v="6"/>
    <x v="0"/>
    <x v="16"/>
    <x v="3"/>
  </r>
  <r>
    <x v="1720"/>
    <s v=" 09:50"/>
    <s v="Received from Customer - Venkatesh Traders"/>
    <s v="T250513095000524049749"/>
    <n v="624409773831"/>
    <x v="0"/>
    <s v="XXXXXX3700"/>
    <n v="9602"/>
    <x v="5"/>
    <x v="9"/>
    <n v="5"/>
    <x v="5"/>
    <n v="20"/>
    <n v="9602"/>
    <n v="0"/>
    <s v="13-May"/>
    <d v="1899-12-30T09:50:00"/>
    <x v="0"/>
    <x v="7"/>
    <x v="0"/>
    <x v="13"/>
    <x v="3"/>
  </r>
  <r>
    <x v="1720"/>
    <s v=" 12:51"/>
    <s v="Received from Santhu"/>
    <s v="T250513125100435965824"/>
    <n v="724970187753"/>
    <x v="0"/>
    <s v="XXXXXX3700"/>
    <n v="8799"/>
    <x v="5"/>
    <x v="9"/>
    <n v="5"/>
    <x v="5"/>
    <n v="20"/>
    <n v="8799"/>
    <n v="0"/>
    <s v="13-May"/>
    <d v="1899-12-30T12:51:00"/>
    <x v="2"/>
    <x v="7"/>
    <x v="0"/>
    <x v="3"/>
    <x v="3"/>
  </r>
  <r>
    <x v="1720"/>
    <s v=" 14:48"/>
    <s v="Received from Customer - Sagar Enterprises"/>
    <s v="T250513144800619583967"/>
    <n v="947199658330"/>
    <x v="0"/>
    <s v="XXXXXXXXXX0662"/>
    <n v="11236"/>
    <x v="5"/>
    <x v="9"/>
    <n v="5"/>
    <x v="5"/>
    <n v="20"/>
    <n v="11236"/>
    <n v="0"/>
    <s v="13-May"/>
    <d v="1899-12-30T14:48:00"/>
    <x v="2"/>
    <x v="7"/>
    <x v="0"/>
    <x v="10"/>
    <x v="3"/>
  </r>
  <r>
    <x v="1720"/>
    <s v=" 15:35"/>
    <s v="Received from Family Member - Ravi"/>
    <s v="T250513153500173616881"/>
    <n v="450192227293"/>
    <x v="0"/>
    <s v="XXXXXX3700"/>
    <n v="5219"/>
    <x v="5"/>
    <x v="9"/>
    <n v="5"/>
    <x v="5"/>
    <n v="20"/>
    <n v="5219"/>
    <n v="0"/>
    <s v="13-May"/>
    <d v="1899-12-30T15:35:00"/>
    <x v="2"/>
    <x v="7"/>
    <x v="0"/>
    <x v="9"/>
    <x v="3"/>
  </r>
  <r>
    <x v="1720"/>
    <s v=" 15:43"/>
    <s v="Received from Family Member - Kumar"/>
    <s v="T250513154300248601917"/>
    <n v="684675086955"/>
    <x v="0"/>
    <s v="XXXXXX3700"/>
    <n v="8951"/>
    <x v="5"/>
    <x v="9"/>
    <n v="5"/>
    <x v="5"/>
    <n v="20"/>
    <n v="8951"/>
    <n v="0"/>
    <s v="13-May"/>
    <d v="1899-12-30T15:43:00"/>
    <x v="2"/>
    <x v="7"/>
    <x v="0"/>
    <x v="9"/>
    <x v="3"/>
  </r>
  <r>
    <x v="1720"/>
    <s v=" 19:56"/>
    <s v="Received from Family Member - Kumar"/>
    <s v="T250513195600965493468"/>
    <n v="508662127915"/>
    <x v="0"/>
    <s v="XXXXXX3700"/>
    <n v="10167"/>
    <x v="5"/>
    <x v="9"/>
    <n v="5"/>
    <x v="5"/>
    <n v="20"/>
    <n v="10167"/>
    <n v="0"/>
    <s v="13-May"/>
    <d v="1899-12-30T19:56:00"/>
    <x v="3"/>
    <x v="7"/>
    <x v="0"/>
    <x v="6"/>
    <x v="3"/>
  </r>
  <r>
    <x v="1721"/>
    <s v=" 13:07"/>
    <s v="Received from Customer - Sagar Enterprises"/>
    <s v="T250514130700410626465"/>
    <n v="520812696150"/>
    <x v="0"/>
    <s v="XXXXXXXXXX0662"/>
    <n v="4321"/>
    <x v="5"/>
    <x v="9"/>
    <n v="5"/>
    <x v="6"/>
    <n v="20"/>
    <n v="4321"/>
    <n v="0"/>
    <s v="14-May"/>
    <d v="1899-12-30T13:07:00"/>
    <x v="2"/>
    <x v="8"/>
    <x v="0"/>
    <x v="8"/>
    <x v="3"/>
  </r>
  <r>
    <x v="1721"/>
    <s v=" 17:30"/>
    <s v="Paid to Nandini Milk Parlour"/>
    <s v="P250514173000572923255"/>
    <n v="207672807499"/>
    <x v="1"/>
    <s v="XXXXXX3700"/>
    <n v="2912"/>
    <x v="5"/>
    <x v="9"/>
    <n v="5"/>
    <x v="6"/>
    <n v="20"/>
    <n v="0"/>
    <n v="2912"/>
    <s v="14-May"/>
    <d v="1899-12-30T17:30:00"/>
    <x v="3"/>
    <x v="8"/>
    <x v="1"/>
    <x v="4"/>
    <x v="3"/>
  </r>
  <r>
    <x v="1722"/>
    <s v=" 12:50"/>
    <s v="Received from Customer - Kumar Stores"/>
    <s v="T250515125000542166805"/>
    <n v="823724050550"/>
    <x v="0"/>
    <s v="XXXXXXXXXX0662"/>
    <n v="10110"/>
    <x v="5"/>
    <x v="9"/>
    <n v="5"/>
    <x v="0"/>
    <n v="20"/>
    <n v="10110"/>
    <n v="0"/>
    <s v="15-May"/>
    <d v="1899-12-30T12:50:00"/>
    <x v="2"/>
    <x v="9"/>
    <x v="0"/>
    <x v="3"/>
    <x v="3"/>
  </r>
  <r>
    <x v="1722"/>
    <s v=" 14:18"/>
    <s v="Received from Customer - Manish Traders"/>
    <s v="T250515141800859391961"/>
    <n v="601019461696"/>
    <x v="0"/>
    <s v="XXXXXXXXXX0662"/>
    <n v="17769"/>
    <x v="5"/>
    <x v="9"/>
    <n v="5"/>
    <x v="0"/>
    <n v="20"/>
    <n v="17769"/>
    <n v="0"/>
    <s v="15-May"/>
    <d v="1899-12-30T14:18:00"/>
    <x v="2"/>
    <x v="9"/>
    <x v="0"/>
    <x v="10"/>
    <x v="3"/>
  </r>
  <r>
    <x v="1722"/>
    <s v=" 16:20"/>
    <s v="Received from Local Customer"/>
    <s v="T250515162000628710614"/>
    <n v="72937674105"/>
    <x v="0"/>
    <s v="XXXXXXXXXX0662"/>
    <n v="3370"/>
    <x v="5"/>
    <x v="9"/>
    <n v="5"/>
    <x v="0"/>
    <n v="20"/>
    <n v="3370"/>
    <n v="0"/>
    <s v="15-May"/>
    <d v="1899-12-30T16:20:00"/>
    <x v="2"/>
    <x v="9"/>
    <x v="0"/>
    <x v="11"/>
    <x v="3"/>
  </r>
  <r>
    <x v="1722"/>
    <s v=" 19:46"/>
    <s v="Received from Other UPI User"/>
    <s v="T250515194600945564119"/>
    <n v="338713506102"/>
    <x v="0"/>
    <s v="XXXXXXXXXX0662"/>
    <n v="11866"/>
    <x v="5"/>
    <x v="9"/>
    <n v="5"/>
    <x v="0"/>
    <n v="20"/>
    <n v="11866"/>
    <n v="0"/>
    <s v="15-May"/>
    <d v="1899-12-30T19:46:00"/>
    <x v="3"/>
    <x v="9"/>
    <x v="0"/>
    <x v="6"/>
    <x v="3"/>
  </r>
  <r>
    <x v="1723"/>
    <s v=" 11:12"/>
    <s v="Received from Local Customer"/>
    <s v="T250516111200823180550"/>
    <n v="49004494156"/>
    <x v="0"/>
    <s v="XXXXXXXXXX0662"/>
    <n v="11098"/>
    <x v="5"/>
    <x v="9"/>
    <n v="5"/>
    <x v="1"/>
    <n v="20"/>
    <n v="11098"/>
    <n v="0"/>
    <s v="16-May"/>
    <d v="1899-12-30T11:12:00"/>
    <x v="0"/>
    <x v="10"/>
    <x v="0"/>
    <x v="2"/>
    <x v="3"/>
  </r>
  <r>
    <x v="1723"/>
    <s v=" 11:45"/>
    <s v="Received from Customer - Kumar Stores"/>
    <s v="T250516114500996502168"/>
    <n v="578674072460"/>
    <x v="0"/>
    <s v="XXXXXX3700"/>
    <n v="2805"/>
    <x v="5"/>
    <x v="9"/>
    <n v="5"/>
    <x v="1"/>
    <n v="20"/>
    <n v="2805"/>
    <n v="0"/>
    <s v="16-May"/>
    <d v="1899-12-30T11:45:00"/>
    <x v="0"/>
    <x v="10"/>
    <x v="0"/>
    <x v="2"/>
    <x v="3"/>
  </r>
  <r>
    <x v="1723"/>
    <s v=" 19:39"/>
    <s v="Received from Customer - Ravi Enterprises"/>
    <s v="T250516193900689373329"/>
    <n v="821985396600"/>
    <x v="0"/>
    <s v="XXXXXX3700"/>
    <n v="18542"/>
    <x v="5"/>
    <x v="9"/>
    <n v="5"/>
    <x v="1"/>
    <n v="20"/>
    <n v="18542"/>
    <n v="0"/>
    <s v="16-May"/>
    <d v="1899-12-30T19:39:00"/>
    <x v="3"/>
    <x v="10"/>
    <x v="0"/>
    <x v="6"/>
    <x v="3"/>
  </r>
  <r>
    <x v="1723"/>
    <s v=" 20:45"/>
    <s v="Received from Customer - Kumar Stores"/>
    <s v="T250516204500967914825"/>
    <n v="130762931280"/>
    <x v="0"/>
    <s v="XXXXXX3700"/>
    <n v="37955"/>
    <x v="5"/>
    <x v="9"/>
    <n v="5"/>
    <x v="1"/>
    <n v="20"/>
    <n v="37955"/>
    <n v="0"/>
    <s v="16-May"/>
    <d v="1899-12-30T20:45:00"/>
    <x v="3"/>
    <x v="10"/>
    <x v="0"/>
    <x v="12"/>
    <x v="3"/>
  </r>
  <r>
    <x v="1723"/>
    <s v=" 22:02"/>
    <s v="Received from Customer - Anand Stores"/>
    <s v="T250516220200901386715"/>
    <n v="146248368301"/>
    <x v="0"/>
    <s v="XXXXXX3700"/>
    <n v="23008"/>
    <x v="5"/>
    <x v="9"/>
    <n v="5"/>
    <x v="1"/>
    <n v="20"/>
    <n v="23008"/>
    <n v="0"/>
    <s v="16-May"/>
    <d v="1899-12-30T22:02:00"/>
    <x v="1"/>
    <x v="10"/>
    <x v="0"/>
    <x v="16"/>
    <x v="3"/>
  </r>
  <r>
    <x v="1723"/>
    <s v=" 23:34"/>
    <s v="Received from Customer - Manish Traders"/>
    <s v="T250516233400312049089"/>
    <n v="162872860015"/>
    <x v="0"/>
    <s v="XXXXXXXXXX0662"/>
    <n v="13245"/>
    <x v="5"/>
    <x v="9"/>
    <n v="5"/>
    <x v="1"/>
    <n v="20"/>
    <n v="13245"/>
    <n v="0"/>
    <s v="16-May"/>
    <d v="1899-12-30T23:34:00"/>
    <x v="1"/>
    <x v="10"/>
    <x v="0"/>
    <x v="1"/>
    <x v="3"/>
  </r>
  <r>
    <x v="1723"/>
    <s v=" 23:49"/>
    <s v="Paid to Santhu"/>
    <s v="T250516234900143938304"/>
    <n v="128272547516"/>
    <x v="1"/>
    <s v="XXXXXX3700"/>
    <n v="15623"/>
    <x v="5"/>
    <x v="9"/>
    <n v="5"/>
    <x v="1"/>
    <n v="20"/>
    <n v="0"/>
    <n v="15623"/>
    <s v="16-May"/>
    <d v="1899-12-30T23:49:00"/>
    <x v="1"/>
    <x v="10"/>
    <x v="1"/>
    <x v="1"/>
    <x v="3"/>
  </r>
  <r>
    <x v="1724"/>
    <s v=" 13:33"/>
    <s v="Paid to Local Provision Store"/>
    <s v="T250517133300974002078"/>
    <n v="885444177084"/>
    <x v="1"/>
    <s v="XXXXXX3700"/>
    <n v="12430"/>
    <x v="5"/>
    <x v="9"/>
    <n v="5"/>
    <x v="2"/>
    <n v="20"/>
    <n v="0"/>
    <n v="12430"/>
    <s v="17-May"/>
    <d v="1899-12-30T13:33:00"/>
    <x v="2"/>
    <x v="11"/>
    <x v="1"/>
    <x v="8"/>
    <x v="3"/>
  </r>
  <r>
    <x v="1724"/>
    <s v=" 13:37"/>
    <s v="Received from Ramesh"/>
    <s v="T250517133700200688262"/>
    <n v="523286311159"/>
    <x v="0"/>
    <s v="XXXXXX3700"/>
    <n v="15598"/>
    <x v="5"/>
    <x v="9"/>
    <n v="5"/>
    <x v="2"/>
    <n v="20"/>
    <n v="15598"/>
    <n v="0"/>
    <s v="17-May"/>
    <d v="1899-12-30T13:37:00"/>
    <x v="2"/>
    <x v="11"/>
    <x v="0"/>
    <x v="8"/>
    <x v="3"/>
  </r>
  <r>
    <x v="1724"/>
    <s v=" 14:03"/>
    <s v="Received from Customer - Anand Stores"/>
    <s v="T250517140300393008418"/>
    <n v="821122334494"/>
    <x v="0"/>
    <s v="XXXXXX3700"/>
    <n v="4134"/>
    <x v="5"/>
    <x v="9"/>
    <n v="5"/>
    <x v="2"/>
    <n v="20"/>
    <n v="4134"/>
    <n v="0"/>
    <s v="17-May"/>
    <d v="1899-12-30T14:03:00"/>
    <x v="2"/>
    <x v="11"/>
    <x v="0"/>
    <x v="10"/>
    <x v="3"/>
  </r>
  <r>
    <x v="1724"/>
    <s v=" 17:32"/>
    <s v="Paid to Textile Store"/>
    <s v="T250517173200708887519"/>
    <n v="885035240109"/>
    <x v="1"/>
    <s v="XXXXXX3700"/>
    <n v="5976"/>
    <x v="5"/>
    <x v="9"/>
    <n v="5"/>
    <x v="2"/>
    <n v="20"/>
    <n v="0"/>
    <n v="5976"/>
    <s v="17-May"/>
    <d v="1899-12-30T17:32:00"/>
    <x v="3"/>
    <x v="11"/>
    <x v="1"/>
    <x v="4"/>
    <x v="3"/>
  </r>
  <r>
    <x v="1724"/>
    <s v=" 18:15"/>
    <s v="Received from Customer - Venkatesh Traders"/>
    <s v="T250517181500817140950"/>
    <n v="268332654109"/>
    <x v="0"/>
    <s v="XXXXXX3700"/>
    <n v="14501"/>
    <x v="5"/>
    <x v="9"/>
    <n v="5"/>
    <x v="2"/>
    <n v="20"/>
    <n v="14501"/>
    <n v="0"/>
    <s v="17-May"/>
    <d v="1899-12-30T18:15:00"/>
    <x v="3"/>
    <x v="11"/>
    <x v="0"/>
    <x v="5"/>
    <x v="3"/>
  </r>
  <r>
    <x v="1724"/>
    <s v=" 22:32"/>
    <s v="Received from Customer - Ravi Enterprises"/>
    <s v="T250517223200288994229"/>
    <n v="630380420591"/>
    <x v="0"/>
    <s v="XXXXXXXXXX0662"/>
    <n v="6526"/>
    <x v="5"/>
    <x v="9"/>
    <n v="5"/>
    <x v="2"/>
    <n v="20"/>
    <n v="6526"/>
    <n v="0"/>
    <s v="17-May"/>
    <d v="1899-12-30T22:32:00"/>
    <x v="1"/>
    <x v="11"/>
    <x v="0"/>
    <x v="16"/>
    <x v="3"/>
  </r>
  <r>
    <x v="1725"/>
    <s v=" 07:45"/>
    <s v="Received from Family Member - Ravi"/>
    <s v="T250518074500643141760"/>
    <n v="887861793291"/>
    <x v="0"/>
    <s v="XXXXXXXXXX0662"/>
    <n v="2912"/>
    <x v="5"/>
    <x v="9"/>
    <n v="5"/>
    <x v="3"/>
    <n v="21"/>
    <n v="2912"/>
    <n v="0"/>
    <s v="18-May"/>
    <d v="1899-12-30T07:45:00"/>
    <x v="0"/>
    <x v="12"/>
    <x v="0"/>
    <x v="14"/>
    <x v="3"/>
  </r>
  <r>
    <x v="1725"/>
    <s v=" 08:09"/>
    <s v="Received from Other Customer"/>
    <s v="T250518080900424546624"/>
    <n v="796757377116"/>
    <x v="0"/>
    <s v="XXXXXXXXXX0662"/>
    <n v="6448"/>
    <x v="5"/>
    <x v="9"/>
    <n v="5"/>
    <x v="3"/>
    <n v="21"/>
    <n v="6448"/>
    <n v="0"/>
    <s v="18-May"/>
    <d v="1899-12-30T08:09:00"/>
    <x v="0"/>
    <x v="12"/>
    <x v="0"/>
    <x v="15"/>
    <x v="3"/>
  </r>
  <r>
    <x v="1725"/>
    <s v=" 09:00"/>
    <s v="Paid to Amazon Shopping"/>
    <s v="T250518090000747109986"/>
    <n v="351140307122"/>
    <x v="1"/>
    <s v="XXXXXX3700"/>
    <n v="5669"/>
    <x v="5"/>
    <x v="9"/>
    <n v="5"/>
    <x v="3"/>
    <n v="21"/>
    <n v="0"/>
    <n v="5669"/>
    <s v="18-May"/>
    <d v="1899-12-30T09:00:00"/>
    <x v="0"/>
    <x v="12"/>
    <x v="4"/>
    <x v="13"/>
    <x v="3"/>
  </r>
  <r>
    <x v="1725"/>
    <s v=" 11:39"/>
    <s v="Paid to Ramesh"/>
    <s v="T250518113900915462472"/>
    <n v="568429118093"/>
    <x v="1"/>
    <s v="XXXXXX3700"/>
    <n v="5267"/>
    <x v="5"/>
    <x v="9"/>
    <n v="5"/>
    <x v="3"/>
    <n v="21"/>
    <n v="0"/>
    <n v="5267"/>
    <s v="18-May"/>
    <d v="1899-12-30T11:39:00"/>
    <x v="0"/>
    <x v="12"/>
    <x v="1"/>
    <x v="2"/>
    <x v="3"/>
  </r>
  <r>
    <x v="1725"/>
    <s v=" 14:50"/>
    <s v="Paid to Santhu"/>
    <s v="P250518145000308071713"/>
    <n v="894333072725"/>
    <x v="1"/>
    <s v="XXXXXX3700"/>
    <n v="1774"/>
    <x v="5"/>
    <x v="9"/>
    <n v="5"/>
    <x v="3"/>
    <n v="21"/>
    <n v="0"/>
    <n v="1774"/>
    <s v="18-May"/>
    <d v="1899-12-30T14:50:00"/>
    <x v="2"/>
    <x v="12"/>
    <x v="1"/>
    <x v="10"/>
    <x v="3"/>
  </r>
  <r>
    <x v="1725"/>
    <s v=" 17:19"/>
    <s v="Received from Customer - Ramesh &amp; Co"/>
    <s v="T250518171900961327194"/>
    <n v="793680058142"/>
    <x v="0"/>
    <s v="XXXXXX3700"/>
    <n v="41145"/>
    <x v="5"/>
    <x v="9"/>
    <n v="5"/>
    <x v="3"/>
    <n v="21"/>
    <n v="41145"/>
    <n v="0"/>
    <s v="18-May"/>
    <d v="1899-12-30T17:19:00"/>
    <x v="3"/>
    <x v="12"/>
    <x v="0"/>
    <x v="4"/>
    <x v="3"/>
  </r>
  <r>
    <x v="1726"/>
    <s v=" 11:18"/>
    <s v="Paid to Wholesale Supplier"/>
    <s v="T250519111800542038359"/>
    <n v="221632036445"/>
    <x v="1"/>
    <s v="XXXXXX3700"/>
    <n v="10086"/>
    <x v="5"/>
    <x v="9"/>
    <n v="5"/>
    <x v="4"/>
    <n v="21"/>
    <n v="0"/>
    <n v="10086"/>
    <s v="19-May"/>
    <d v="1899-12-30T11:18:00"/>
    <x v="0"/>
    <x v="13"/>
    <x v="1"/>
    <x v="2"/>
    <x v="3"/>
  </r>
  <r>
    <x v="1726"/>
    <s v=" 16:12"/>
    <s v="Received from Customer - Venkatesh Traders"/>
    <s v="T250519161200551222018"/>
    <n v="642562595704"/>
    <x v="0"/>
    <s v="XXXXXXXXXX0662"/>
    <n v="6701"/>
    <x v="5"/>
    <x v="9"/>
    <n v="5"/>
    <x v="4"/>
    <n v="21"/>
    <n v="6701"/>
    <n v="0"/>
    <s v="19-May"/>
    <d v="1899-12-30T16:12:00"/>
    <x v="2"/>
    <x v="13"/>
    <x v="0"/>
    <x v="11"/>
    <x v="3"/>
  </r>
  <r>
    <x v="1726"/>
    <s v=" 17:28"/>
    <s v="Paid to Flipkart"/>
    <s v="T250519172800725595418"/>
    <n v="255297030465"/>
    <x v="1"/>
    <s v="XXXXXXXXXX0662"/>
    <n v="2350"/>
    <x v="5"/>
    <x v="9"/>
    <n v="5"/>
    <x v="4"/>
    <n v="21"/>
    <n v="0"/>
    <n v="2350"/>
    <s v="19-May"/>
    <d v="1899-12-30T17:28:00"/>
    <x v="3"/>
    <x v="13"/>
    <x v="1"/>
    <x v="4"/>
    <x v="3"/>
  </r>
  <r>
    <x v="1726"/>
    <s v=" 18:28"/>
    <s v="Received from Customer - Venkatesh Traders"/>
    <s v="T250519182800186122230"/>
    <n v="937903295890"/>
    <x v="0"/>
    <s v="XXXXXX3700"/>
    <n v="4093"/>
    <x v="5"/>
    <x v="9"/>
    <n v="5"/>
    <x v="4"/>
    <n v="21"/>
    <n v="4093"/>
    <n v="0"/>
    <s v="19-May"/>
    <d v="1899-12-30T18:28:00"/>
    <x v="3"/>
    <x v="13"/>
    <x v="0"/>
    <x v="5"/>
    <x v="3"/>
  </r>
  <r>
    <x v="1726"/>
    <s v=" 19:09"/>
    <s v="Received from Customer - Kumar Stores"/>
    <s v="T250519190900678876404"/>
    <n v="348827710741"/>
    <x v="0"/>
    <s v="XXXXXXXXXX0662"/>
    <n v="16164"/>
    <x v="5"/>
    <x v="9"/>
    <n v="5"/>
    <x v="4"/>
    <n v="21"/>
    <n v="16164"/>
    <n v="0"/>
    <s v="19-May"/>
    <d v="1899-12-30T19:09:00"/>
    <x v="3"/>
    <x v="13"/>
    <x v="0"/>
    <x v="6"/>
    <x v="3"/>
  </r>
  <r>
    <x v="1726"/>
    <s v=" 19:25"/>
    <s v="Received from Customer - Ramesh &amp; Co"/>
    <s v="T250519192500144882241"/>
    <n v="724835474849"/>
    <x v="0"/>
    <s v="XXXXXXXXXX0662"/>
    <n v="13353"/>
    <x v="5"/>
    <x v="9"/>
    <n v="5"/>
    <x v="4"/>
    <n v="21"/>
    <n v="13353"/>
    <n v="0"/>
    <s v="19-May"/>
    <d v="1899-12-30T19:25:00"/>
    <x v="3"/>
    <x v="13"/>
    <x v="0"/>
    <x v="6"/>
    <x v="3"/>
  </r>
  <r>
    <x v="1726"/>
    <s v=" 20:42"/>
    <s v="Received from Customer - Ramesh &amp; Co"/>
    <s v="T250519204200247470436"/>
    <n v="367032569075"/>
    <x v="0"/>
    <s v="XXXXXXXXXX0662"/>
    <n v="7851"/>
    <x v="5"/>
    <x v="9"/>
    <n v="5"/>
    <x v="4"/>
    <n v="21"/>
    <n v="7851"/>
    <n v="0"/>
    <s v="19-May"/>
    <d v="1899-12-30T20:42:00"/>
    <x v="3"/>
    <x v="13"/>
    <x v="0"/>
    <x v="12"/>
    <x v="3"/>
  </r>
  <r>
    <x v="1726"/>
    <s v=" 21:22"/>
    <s v="Received from Bank/UPI Transfer"/>
    <s v="T250519212200438515332"/>
    <n v="544644656599"/>
    <x v="0"/>
    <s v="XXXXXXXXXX0662"/>
    <n v="10206"/>
    <x v="5"/>
    <x v="9"/>
    <n v="5"/>
    <x v="4"/>
    <n v="21"/>
    <n v="10206"/>
    <n v="0"/>
    <s v="19-May"/>
    <d v="1899-12-30T21:22:00"/>
    <x v="1"/>
    <x v="13"/>
    <x v="0"/>
    <x v="7"/>
    <x v="3"/>
  </r>
  <r>
    <x v="1726"/>
    <s v=" 21:46"/>
    <s v="Paid to IOCL Service Station"/>
    <s v="T250519214600266602064"/>
    <n v="685568410665"/>
    <x v="1"/>
    <s v="XXXXXX3700"/>
    <n v="2960"/>
    <x v="5"/>
    <x v="9"/>
    <n v="5"/>
    <x v="4"/>
    <n v="21"/>
    <n v="0"/>
    <n v="2960"/>
    <s v="19-May"/>
    <d v="1899-12-30T21:46:00"/>
    <x v="1"/>
    <x v="13"/>
    <x v="1"/>
    <x v="7"/>
    <x v="3"/>
  </r>
  <r>
    <x v="1727"/>
    <s v=" 17:19"/>
    <s v="Received from Local Customer"/>
    <s v="T250520171900584415976"/>
    <n v="377669346819"/>
    <x v="0"/>
    <s v="XXXXXXXXXX0662"/>
    <n v="3816"/>
    <x v="5"/>
    <x v="9"/>
    <n v="5"/>
    <x v="5"/>
    <n v="21"/>
    <n v="3816"/>
    <n v="0"/>
    <s v="20-May"/>
    <d v="1899-12-30T17:19:00"/>
    <x v="3"/>
    <x v="14"/>
    <x v="0"/>
    <x v="4"/>
    <x v="3"/>
  </r>
  <r>
    <x v="1727"/>
    <s v=" 18:47"/>
    <s v="Received from Customer - Manish Traders"/>
    <s v="T250520184700271926227"/>
    <n v="117809032622"/>
    <x v="0"/>
    <s v="XXXXXX3700"/>
    <n v="12941"/>
    <x v="5"/>
    <x v="9"/>
    <n v="5"/>
    <x v="5"/>
    <n v="21"/>
    <n v="12941"/>
    <n v="0"/>
    <s v="20-May"/>
    <d v="1899-12-30T18:47:00"/>
    <x v="3"/>
    <x v="14"/>
    <x v="0"/>
    <x v="5"/>
    <x v="3"/>
  </r>
  <r>
    <x v="1727"/>
    <s v=" 19:30"/>
    <s v="Paid to Ramesh"/>
    <s v="P250520193000547247506"/>
    <n v="422901130078"/>
    <x v="1"/>
    <s v="XXXXXXXXXX0662"/>
    <n v="9572"/>
    <x v="5"/>
    <x v="9"/>
    <n v="5"/>
    <x v="5"/>
    <n v="21"/>
    <n v="0"/>
    <n v="9572"/>
    <s v="20-May"/>
    <d v="1899-12-30T19:30:00"/>
    <x v="3"/>
    <x v="14"/>
    <x v="1"/>
    <x v="6"/>
    <x v="3"/>
  </r>
  <r>
    <x v="1728"/>
    <s v=" 09:02"/>
    <s v="Paid to Packaging Supplier"/>
    <s v="P250521090200222325114"/>
    <n v="470081047171"/>
    <x v="1"/>
    <s v="XXXXXX3700"/>
    <n v="6906"/>
    <x v="5"/>
    <x v="9"/>
    <n v="5"/>
    <x v="6"/>
    <n v="21"/>
    <n v="0"/>
    <n v="6906"/>
    <s v="21-May"/>
    <d v="1899-12-30T09:02:00"/>
    <x v="0"/>
    <x v="15"/>
    <x v="1"/>
    <x v="13"/>
    <x v="3"/>
  </r>
  <r>
    <x v="1728"/>
    <s v=" 09:15"/>
    <s v="Received from Customer - ABC Traders"/>
    <s v="T250521091500435472174"/>
    <n v="349332791241"/>
    <x v="0"/>
    <s v="XXXXXXXXXX0662"/>
    <n v="6766"/>
    <x v="5"/>
    <x v="9"/>
    <n v="5"/>
    <x v="6"/>
    <n v="21"/>
    <n v="6766"/>
    <n v="0"/>
    <s v="21-May"/>
    <d v="1899-12-30T09:15:00"/>
    <x v="0"/>
    <x v="15"/>
    <x v="0"/>
    <x v="13"/>
    <x v="3"/>
  </r>
  <r>
    <x v="1728"/>
    <s v=" 15:42"/>
    <s v="Paid to Family Member - Priya"/>
    <s v="P250521154200218006076"/>
    <n v="833023770604"/>
    <x v="1"/>
    <s v="XXXXXXXXXX0662"/>
    <n v="2366"/>
    <x v="5"/>
    <x v="9"/>
    <n v="5"/>
    <x v="6"/>
    <n v="21"/>
    <n v="0"/>
    <n v="2366"/>
    <s v="21-May"/>
    <d v="1899-12-30T15:42:00"/>
    <x v="2"/>
    <x v="15"/>
    <x v="1"/>
    <x v="9"/>
    <x v="3"/>
  </r>
  <r>
    <x v="1728"/>
    <s v=" 18:06"/>
    <s v="Paid to Quick Service Station"/>
    <s v="T250521180600834724528"/>
    <n v="858794109691"/>
    <x v="1"/>
    <s v="XXXXXXXXXX0662"/>
    <n v="3832"/>
    <x v="5"/>
    <x v="9"/>
    <n v="5"/>
    <x v="6"/>
    <n v="21"/>
    <n v="0"/>
    <n v="3832"/>
    <s v="21-May"/>
    <d v="1899-12-30T18:06:00"/>
    <x v="3"/>
    <x v="15"/>
    <x v="1"/>
    <x v="5"/>
    <x v="3"/>
  </r>
  <r>
    <x v="1729"/>
    <s v=" 07:10"/>
    <s v="Paid to IOCL Service Station"/>
    <s v="P250522071000922488379"/>
    <n v="886230354015"/>
    <x v="1"/>
    <s v="XXXXXXXXXX0662"/>
    <n v="5698"/>
    <x v="5"/>
    <x v="9"/>
    <n v="5"/>
    <x v="0"/>
    <n v="21"/>
    <n v="0"/>
    <n v="5698"/>
    <s v="22-May"/>
    <d v="1899-12-30T07:10:00"/>
    <x v="0"/>
    <x v="16"/>
    <x v="1"/>
    <x v="14"/>
    <x v="3"/>
  </r>
  <r>
    <x v="1729"/>
    <s v=" 07:32"/>
    <s v="Received from Customer - Anand Stores"/>
    <s v="T250522073200768294250"/>
    <n v="252785060880"/>
    <x v="0"/>
    <s v="XXXXXX3700"/>
    <n v="8576"/>
    <x v="5"/>
    <x v="9"/>
    <n v="5"/>
    <x v="0"/>
    <n v="21"/>
    <n v="8576"/>
    <n v="0"/>
    <s v="22-May"/>
    <d v="1899-12-30T07:32:00"/>
    <x v="0"/>
    <x v="16"/>
    <x v="0"/>
    <x v="14"/>
    <x v="3"/>
  </r>
  <r>
    <x v="1729"/>
    <s v=" 08:48"/>
    <s v="Received from Lokesh"/>
    <s v="T250522084800108452439"/>
    <n v="536520491140"/>
    <x v="0"/>
    <s v="XXXXXXXXXX0662"/>
    <n v="3196"/>
    <x v="5"/>
    <x v="9"/>
    <n v="5"/>
    <x v="0"/>
    <n v="21"/>
    <n v="3196"/>
    <n v="0"/>
    <s v="22-May"/>
    <d v="1899-12-30T08:48:00"/>
    <x v="0"/>
    <x v="16"/>
    <x v="0"/>
    <x v="15"/>
    <x v="3"/>
  </r>
  <r>
    <x v="1729"/>
    <s v=" 09:24"/>
    <s v="Received from Family Member - Kumar"/>
    <s v="T250522092400684304482"/>
    <n v="455872110071"/>
    <x v="0"/>
    <s v="XXXXXXXXXX0662"/>
    <n v="5007"/>
    <x v="5"/>
    <x v="9"/>
    <n v="5"/>
    <x v="0"/>
    <n v="21"/>
    <n v="5007"/>
    <n v="0"/>
    <s v="22-May"/>
    <d v="1899-12-30T09:24:00"/>
    <x v="0"/>
    <x v="16"/>
    <x v="0"/>
    <x v="13"/>
    <x v="3"/>
  </r>
  <r>
    <x v="1729"/>
    <s v=" 11:31"/>
    <s v="Received from Family Member - Priya"/>
    <s v="T250522113100397850152"/>
    <n v="725825287315"/>
    <x v="0"/>
    <s v="XXXXXXXXXX0662"/>
    <n v="10860"/>
    <x v="5"/>
    <x v="9"/>
    <n v="5"/>
    <x v="0"/>
    <n v="21"/>
    <n v="10860"/>
    <n v="0"/>
    <s v="22-May"/>
    <d v="1899-12-30T11:31:00"/>
    <x v="0"/>
    <x v="16"/>
    <x v="0"/>
    <x v="2"/>
    <x v="3"/>
  </r>
  <r>
    <x v="1729"/>
    <s v=" 12:47"/>
    <s v="Paid to Dominos Pizza"/>
    <s v="T250522124700898490535"/>
    <n v="423426477126"/>
    <x v="1"/>
    <s v="XXXXXX3700"/>
    <n v="12605"/>
    <x v="5"/>
    <x v="9"/>
    <n v="5"/>
    <x v="0"/>
    <n v="21"/>
    <n v="0"/>
    <n v="12605"/>
    <s v="22-May"/>
    <d v="1899-12-30T12:47:00"/>
    <x v="2"/>
    <x v="16"/>
    <x v="1"/>
    <x v="3"/>
    <x v="3"/>
  </r>
  <r>
    <x v="1729"/>
    <s v=" 14:39"/>
    <s v="Received from Customer - Sagar Enterprises"/>
    <s v="T250522143900913467810"/>
    <n v="362682689346"/>
    <x v="0"/>
    <s v="XXXXXX3700"/>
    <n v="362"/>
    <x v="5"/>
    <x v="9"/>
    <n v="5"/>
    <x v="0"/>
    <n v="21"/>
    <n v="362"/>
    <n v="0"/>
    <s v="22-May"/>
    <d v="1899-12-30T14:39:00"/>
    <x v="2"/>
    <x v="16"/>
    <x v="0"/>
    <x v="10"/>
    <x v="3"/>
  </r>
  <r>
    <x v="1729"/>
    <s v=" 14:40"/>
    <s v="Paid to Packaging Supplier"/>
    <s v="P250522144000674853465"/>
    <n v="413263056539"/>
    <x v="1"/>
    <s v="XXXXXXXXXX0662"/>
    <n v="4431"/>
    <x v="5"/>
    <x v="9"/>
    <n v="5"/>
    <x v="0"/>
    <n v="21"/>
    <n v="0"/>
    <n v="4431"/>
    <s v="22-May"/>
    <d v="1899-12-30T14:40:00"/>
    <x v="2"/>
    <x v="16"/>
    <x v="1"/>
    <x v="10"/>
    <x v="3"/>
  </r>
  <r>
    <x v="1729"/>
    <s v=" 16:55"/>
    <s v="Paid to Bank Account Transfer"/>
    <s v="T250522165500786495281"/>
    <n v="257709508147"/>
    <x v="1"/>
    <s v="XXXXXXXXXX0662"/>
    <n v="13772"/>
    <x v="5"/>
    <x v="9"/>
    <n v="5"/>
    <x v="0"/>
    <n v="21"/>
    <n v="0"/>
    <n v="13772"/>
    <s v="22-May"/>
    <d v="1899-12-30T16:55:00"/>
    <x v="2"/>
    <x v="16"/>
    <x v="1"/>
    <x v="11"/>
    <x v="3"/>
  </r>
  <r>
    <x v="1729"/>
    <s v=" 17:45"/>
    <s v="Paid to Flipkart"/>
    <s v="P250522174500833553620"/>
    <n v="365522998099"/>
    <x v="1"/>
    <s v="XXXXXX3700"/>
    <n v="10613"/>
    <x v="5"/>
    <x v="9"/>
    <n v="5"/>
    <x v="0"/>
    <n v="21"/>
    <n v="0"/>
    <n v="10613"/>
    <s v="22-May"/>
    <d v="1899-12-30T17:45:00"/>
    <x v="3"/>
    <x v="16"/>
    <x v="1"/>
    <x v="4"/>
    <x v="3"/>
  </r>
  <r>
    <x v="1729"/>
    <s v=" 20:17"/>
    <s v="Received from Customer - Manish Traders"/>
    <s v="T250522201700222167149"/>
    <n v="908585646761"/>
    <x v="0"/>
    <s v="XXXXXXXXXX0662"/>
    <n v="6394"/>
    <x v="5"/>
    <x v="9"/>
    <n v="5"/>
    <x v="0"/>
    <n v="21"/>
    <n v="6394"/>
    <n v="0"/>
    <s v="22-May"/>
    <d v="1899-12-30T20:17:00"/>
    <x v="3"/>
    <x v="16"/>
    <x v="0"/>
    <x v="12"/>
    <x v="3"/>
  </r>
  <r>
    <x v="1730"/>
    <s v=" 11:11"/>
    <s v="Paid to Ramesh"/>
    <s v="T250523111100817790961"/>
    <n v="502564010838"/>
    <x v="1"/>
    <s v="XXXXXXXXXX0662"/>
    <n v="846"/>
    <x v="5"/>
    <x v="9"/>
    <n v="5"/>
    <x v="1"/>
    <n v="21"/>
    <n v="0"/>
    <n v="846"/>
    <s v="23-May"/>
    <d v="1899-12-30T11:11:00"/>
    <x v="0"/>
    <x v="17"/>
    <x v="1"/>
    <x v="2"/>
    <x v="3"/>
  </r>
  <r>
    <x v="1730"/>
    <s v=" 13:26"/>
    <s v="Received from Family Member - Priya"/>
    <s v="T250523132600505519417"/>
    <n v="407098006613"/>
    <x v="0"/>
    <s v="XXXXXX3700"/>
    <n v="3622"/>
    <x v="5"/>
    <x v="9"/>
    <n v="5"/>
    <x v="1"/>
    <n v="21"/>
    <n v="3622"/>
    <n v="0"/>
    <s v="23-May"/>
    <d v="1899-12-30T13:26:00"/>
    <x v="2"/>
    <x v="17"/>
    <x v="0"/>
    <x v="8"/>
    <x v="3"/>
  </r>
  <r>
    <x v="1730"/>
    <s v=" 13:33"/>
    <s v="Paid to Family Member - Kumar"/>
    <s v="T250523133300790493188"/>
    <n v="19882085376"/>
    <x v="1"/>
    <s v="XXXXXXXXXX0662"/>
    <n v="8111"/>
    <x v="5"/>
    <x v="9"/>
    <n v="5"/>
    <x v="1"/>
    <n v="21"/>
    <n v="0"/>
    <n v="8111"/>
    <s v="23-May"/>
    <d v="1899-12-30T13:33:00"/>
    <x v="2"/>
    <x v="17"/>
    <x v="1"/>
    <x v="8"/>
    <x v="3"/>
  </r>
  <r>
    <x v="1730"/>
    <s v=" 13:50"/>
    <s v="Paid to Packaging Supplier"/>
    <s v="P250523135000482904667"/>
    <n v="182729735645"/>
    <x v="1"/>
    <s v="XXXXXXXXXX0662"/>
    <n v="14395"/>
    <x v="5"/>
    <x v="9"/>
    <n v="5"/>
    <x v="1"/>
    <n v="21"/>
    <n v="0"/>
    <n v="14395"/>
    <s v="23-May"/>
    <d v="1899-12-30T13:50:00"/>
    <x v="2"/>
    <x v="17"/>
    <x v="1"/>
    <x v="8"/>
    <x v="3"/>
  </r>
  <r>
    <x v="1730"/>
    <s v=" 13:54"/>
    <s v="Received from Local Customer"/>
    <s v="T250523135400831126640"/>
    <n v="284284766837"/>
    <x v="0"/>
    <s v="XXXXXX3700"/>
    <n v="8354"/>
    <x v="5"/>
    <x v="9"/>
    <n v="5"/>
    <x v="1"/>
    <n v="21"/>
    <n v="8354"/>
    <n v="0"/>
    <s v="23-May"/>
    <d v="1899-12-30T13:54:00"/>
    <x v="2"/>
    <x v="17"/>
    <x v="0"/>
    <x v="8"/>
    <x v="3"/>
  </r>
  <r>
    <x v="1730"/>
    <s v=" 16:04"/>
    <s v="Received from Customer - Ravi Enterprises"/>
    <s v="T250523160400782206258"/>
    <n v="395524240925"/>
    <x v="0"/>
    <s v="XXXXXXXXXX0662"/>
    <n v="18769"/>
    <x v="5"/>
    <x v="9"/>
    <n v="5"/>
    <x v="1"/>
    <n v="21"/>
    <n v="18769"/>
    <n v="0"/>
    <s v="23-May"/>
    <d v="1899-12-30T16:04:00"/>
    <x v="2"/>
    <x v="17"/>
    <x v="0"/>
    <x v="11"/>
    <x v="3"/>
  </r>
  <r>
    <x v="1730"/>
    <s v=" 17:21"/>
    <s v="Paid to Family Member - Kumar"/>
    <s v="P250523172100533217206"/>
    <n v="379213562764"/>
    <x v="1"/>
    <s v="XXXXXXXXXX0662"/>
    <n v="6654"/>
    <x v="5"/>
    <x v="9"/>
    <n v="5"/>
    <x v="1"/>
    <n v="21"/>
    <n v="0"/>
    <n v="6654"/>
    <s v="23-May"/>
    <d v="1899-12-30T17:21:00"/>
    <x v="3"/>
    <x v="17"/>
    <x v="1"/>
    <x v="4"/>
    <x v="3"/>
  </r>
  <r>
    <x v="1730"/>
    <s v=" 21:45"/>
    <s v="Paid to Textile Store"/>
    <s v="P250523214500399853963"/>
    <n v="405934154160"/>
    <x v="1"/>
    <s v="XXXXXXXXXX0662"/>
    <n v="8745"/>
    <x v="5"/>
    <x v="9"/>
    <n v="5"/>
    <x v="1"/>
    <n v="21"/>
    <n v="0"/>
    <n v="8745"/>
    <s v="23-May"/>
    <d v="1899-12-30T21:45:00"/>
    <x v="1"/>
    <x v="17"/>
    <x v="1"/>
    <x v="7"/>
    <x v="3"/>
  </r>
  <r>
    <x v="1730"/>
    <s v=" 23:11"/>
    <s v="Paid to Airtel Recharge"/>
    <s v="T250523231100780480203"/>
    <n v="926171823022"/>
    <x v="1"/>
    <s v="XXXXXX3700"/>
    <n v="5087"/>
    <x v="5"/>
    <x v="9"/>
    <n v="5"/>
    <x v="1"/>
    <n v="21"/>
    <n v="0"/>
    <n v="5087"/>
    <s v="23-May"/>
    <d v="1899-12-30T23:11:00"/>
    <x v="1"/>
    <x v="17"/>
    <x v="2"/>
    <x v="1"/>
    <x v="3"/>
  </r>
  <r>
    <x v="1731"/>
    <s v=" 14:33"/>
    <s v="Paid to Amazon Pay Groceries"/>
    <s v="T250524143300884774270"/>
    <n v="31388142299"/>
    <x v="1"/>
    <s v="XXXXXX3700"/>
    <n v="4566"/>
    <x v="5"/>
    <x v="9"/>
    <n v="5"/>
    <x v="2"/>
    <n v="21"/>
    <n v="0"/>
    <n v="4566"/>
    <s v="24-May"/>
    <d v="1899-12-30T14:33:00"/>
    <x v="2"/>
    <x v="18"/>
    <x v="4"/>
    <x v="10"/>
    <x v="3"/>
  </r>
  <r>
    <x v="1731"/>
    <s v=" 15:09"/>
    <s v="Received from Customer - ABC Traders"/>
    <s v="T250524150900341089473"/>
    <n v="272661420300"/>
    <x v="0"/>
    <s v="XXXXXXXXXX0662"/>
    <n v="9302"/>
    <x v="5"/>
    <x v="9"/>
    <n v="5"/>
    <x v="2"/>
    <n v="21"/>
    <n v="9302"/>
    <n v="0"/>
    <s v="24-May"/>
    <d v="1899-12-30T15:09:00"/>
    <x v="2"/>
    <x v="18"/>
    <x v="0"/>
    <x v="9"/>
    <x v="3"/>
  </r>
  <r>
    <x v="1731"/>
    <s v=" 15:23"/>
    <s v="Received from Customer - Ramesh &amp; Co"/>
    <s v="T250524152300539517785"/>
    <n v="290317518376"/>
    <x v="0"/>
    <s v="XXXXXX3700"/>
    <n v="3381"/>
    <x v="5"/>
    <x v="9"/>
    <n v="5"/>
    <x v="2"/>
    <n v="21"/>
    <n v="3381"/>
    <n v="0"/>
    <s v="24-May"/>
    <d v="1899-12-30T15:23:00"/>
    <x v="2"/>
    <x v="18"/>
    <x v="0"/>
    <x v="9"/>
    <x v="3"/>
  </r>
  <r>
    <x v="1731"/>
    <s v=" 20:23"/>
    <s v="Paid to Flipkart"/>
    <s v="T250524202300245665281"/>
    <n v="650921679193"/>
    <x v="1"/>
    <s v="XXXXXX3700"/>
    <n v="14905"/>
    <x v="5"/>
    <x v="9"/>
    <n v="5"/>
    <x v="2"/>
    <n v="21"/>
    <n v="0"/>
    <n v="14905"/>
    <s v="24-May"/>
    <d v="1899-12-30T20:23:00"/>
    <x v="3"/>
    <x v="18"/>
    <x v="1"/>
    <x v="12"/>
    <x v="3"/>
  </r>
  <r>
    <x v="1732"/>
    <s v=" 12:19"/>
    <s v="Received from Customer - Ravi Enterprises"/>
    <s v="T250525121900424323826"/>
    <n v="577552386656"/>
    <x v="0"/>
    <s v="XXXXXX3700"/>
    <n v="29126"/>
    <x v="5"/>
    <x v="9"/>
    <n v="5"/>
    <x v="3"/>
    <n v="22"/>
    <n v="29126"/>
    <n v="0"/>
    <s v="25-May"/>
    <d v="1899-12-30T12:19:00"/>
    <x v="2"/>
    <x v="19"/>
    <x v="0"/>
    <x v="3"/>
    <x v="3"/>
  </r>
  <r>
    <x v="1732"/>
    <s v=" 15:00"/>
    <s v="Paid to IOCL Service Station"/>
    <s v="P250525150000409751067"/>
    <n v="347747953474"/>
    <x v="1"/>
    <s v="XXXXXX3700"/>
    <n v="8496"/>
    <x v="5"/>
    <x v="9"/>
    <n v="5"/>
    <x v="3"/>
    <n v="22"/>
    <n v="0"/>
    <n v="8496"/>
    <s v="25-May"/>
    <d v="1899-12-30T15:00:00"/>
    <x v="2"/>
    <x v="19"/>
    <x v="1"/>
    <x v="9"/>
    <x v="3"/>
  </r>
  <r>
    <x v="1732"/>
    <s v=" 16:43"/>
    <s v="Paid to Santhu"/>
    <s v="P250525164300724931951"/>
    <n v="206869764820"/>
    <x v="1"/>
    <s v="XXXXXXXXXX0662"/>
    <n v="4449"/>
    <x v="5"/>
    <x v="9"/>
    <n v="5"/>
    <x v="3"/>
    <n v="22"/>
    <n v="0"/>
    <n v="4449"/>
    <s v="25-May"/>
    <d v="1899-12-30T16:43:00"/>
    <x v="2"/>
    <x v="19"/>
    <x v="1"/>
    <x v="11"/>
    <x v="3"/>
  </r>
  <r>
    <x v="1732"/>
    <s v=" 17:11"/>
    <s v="Paid to Lokesh"/>
    <s v="T250525171100679448877"/>
    <n v="396064472605"/>
    <x v="1"/>
    <s v="XXXXXX3700"/>
    <n v="12947"/>
    <x v="5"/>
    <x v="9"/>
    <n v="5"/>
    <x v="3"/>
    <n v="22"/>
    <n v="0"/>
    <n v="12947"/>
    <s v="25-May"/>
    <d v="1899-12-30T17:11:00"/>
    <x v="3"/>
    <x v="19"/>
    <x v="1"/>
    <x v="4"/>
    <x v="3"/>
  </r>
  <r>
    <x v="1732"/>
    <s v=" 17:43"/>
    <s v="Received from Customer - Venkatesh Traders"/>
    <s v="T250525174300210144310"/>
    <n v="659380163731"/>
    <x v="0"/>
    <s v="XXXXXX3700"/>
    <n v="7479"/>
    <x v="5"/>
    <x v="9"/>
    <n v="5"/>
    <x v="3"/>
    <n v="22"/>
    <n v="7479"/>
    <n v="0"/>
    <s v="25-May"/>
    <d v="1899-12-30T17:43:00"/>
    <x v="3"/>
    <x v="19"/>
    <x v="0"/>
    <x v="4"/>
    <x v="3"/>
  </r>
  <r>
    <x v="1732"/>
    <s v=" 17:59"/>
    <s v="Received from Customer - Sri Lakshmi Stores"/>
    <s v="T250525175900650846700"/>
    <n v="875215438019"/>
    <x v="0"/>
    <s v="XXXXXXXXXX0662"/>
    <n v="9434"/>
    <x v="5"/>
    <x v="9"/>
    <n v="5"/>
    <x v="3"/>
    <n v="22"/>
    <n v="9434"/>
    <n v="0"/>
    <s v="25-May"/>
    <d v="1899-12-30T17:59:00"/>
    <x v="3"/>
    <x v="19"/>
    <x v="0"/>
    <x v="4"/>
    <x v="3"/>
  </r>
  <r>
    <x v="1733"/>
    <s v=" 10:15"/>
    <s v="Received from Family Member - Priya"/>
    <s v="T250526101500502401797"/>
    <n v="445010681057"/>
    <x v="0"/>
    <s v="XXXXXX3700"/>
    <n v="6986"/>
    <x v="5"/>
    <x v="9"/>
    <n v="5"/>
    <x v="4"/>
    <n v="22"/>
    <n v="6986"/>
    <n v="0"/>
    <s v="26-May"/>
    <d v="1899-12-30T10:15:00"/>
    <x v="0"/>
    <x v="20"/>
    <x v="0"/>
    <x v="0"/>
    <x v="3"/>
  </r>
  <r>
    <x v="1733"/>
    <s v=" 13:16"/>
    <s v="Paid to Family Member - Kumar"/>
    <s v="T250526131600471352744"/>
    <n v="356106597101"/>
    <x v="1"/>
    <s v="XXXXXX3700"/>
    <n v="4459"/>
    <x v="5"/>
    <x v="9"/>
    <n v="5"/>
    <x v="4"/>
    <n v="22"/>
    <n v="0"/>
    <n v="4459"/>
    <s v="26-May"/>
    <d v="1899-12-30T13:16:00"/>
    <x v="2"/>
    <x v="20"/>
    <x v="1"/>
    <x v="8"/>
    <x v="3"/>
  </r>
  <r>
    <x v="1733"/>
    <s v=" 13:57"/>
    <s v="Received from Customer - Kumar Stores"/>
    <s v="T250526135700500568029"/>
    <n v="340265762206"/>
    <x v="0"/>
    <s v="XXXXXXXXXX0662"/>
    <n v="2646"/>
    <x v="5"/>
    <x v="9"/>
    <n v="5"/>
    <x v="4"/>
    <n v="22"/>
    <n v="2646"/>
    <n v="0"/>
    <s v="26-May"/>
    <d v="1899-12-30T13:57:00"/>
    <x v="2"/>
    <x v="20"/>
    <x v="0"/>
    <x v="8"/>
    <x v="3"/>
  </r>
  <r>
    <x v="1733"/>
    <s v=" 14:05"/>
    <s v="Received from Customer - ABC Traders"/>
    <s v="T250526140500691236005"/>
    <n v="746862711719"/>
    <x v="0"/>
    <s v="XXXXXX3700"/>
    <n v="8713"/>
    <x v="5"/>
    <x v="9"/>
    <n v="5"/>
    <x v="4"/>
    <n v="22"/>
    <n v="8713"/>
    <n v="0"/>
    <s v="26-May"/>
    <d v="1899-12-30T14:05:00"/>
    <x v="2"/>
    <x v="20"/>
    <x v="0"/>
    <x v="10"/>
    <x v="3"/>
  </r>
  <r>
    <x v="1733"/>
    <s v=" 15:33"/>
    <s v="Paid to Reliance Smart"/>
    <s v="T250526153300535270584"/>
    <n v="412038345697"/>
    <x v="1"/>
    <s v="XXXXXX3700"/>
    <n v="13229"/>
    <x v="5"/>
    <x v="9"/>
    <n v="5"/>
    <x v="4"/>
    <n v="22"/>
    <n v="0"/>
    <n v="13229"/>
    <s v="26-May"/>
    <d v="1899-12-30T15:33:00"/>
    <x v="2"/>
    <x v="20"/>
    <x v="1"/>
    <x v="9"/>
    <x v="3"/>
  </r>
  <r>
    <x v="1733"/>
    <s v=" 19:05"/>
    <s v="Received from Local Customer"/>
    <s v="T250526190500656740467"/>
    <n v="346324876764"/>
    <x v="0"/>
    <s v="XXXXXX3700"/>
    <n v="11553"/>
    <x v="5"/>
    <x v="9"/>
    <n v="5"/>
    <x v="4"/>
    <n v="22"/>
    <n v="11553"/>
    <n v="0"/>
    <s v="26-May"/>
    <d v="1899-12-30T19:05:00"/>
    <x v="3"/>
    <x v="20"/>
    <x v="0"/>
    <x v="6"/>
    <x v="3"/>
  </r>
  <r>
    <x v="1733"/>
    <s v=" 19:27"/>
    <s v="Paid to Mobile Recharge"/>
    <s v="P250526192700754184327"/>
    <n v="47156228977"/>
    <x v="1"/>
    <s v="XXXXXXXXXX0662"/>
    <n v="12588"/>
    <x v="5"/>
    <x v="9"/>
    <n v="5"/>
    <x v="4"/>
    <n v="22"/>
    <n v="0"/>
    <n v="12588"/>
    <s v="26-May"/>
    <d v="1899-12-30T19:27:00"/>
    <x v="3"/>
    <x v="20"/>
    <x v="2"/>
    <x v="6"/>
    <x v="3"/>
  </r>
  <r>
    <x v="1734"/>
    <s v=" 11:09"/>
    <s v="Received from Bank/UPI Transfer"/>
    <s v="T250527110900697443671"/>
    <n v="745793651362"/>
    <x v="0"/>
    <s v="XXXXXX3700"/>
    <n v="14599"/>
    <x v="5"/>
    <x v="9"/>
    <n v="5"/>
    <x v="5"/>
    <n v="22"/>
    <n v="14599"/>
    <n v="0"/>
    <s v="27-May"/>
    <d v="1899-12-30T11:09:00"/>
    <x v="0"/>
    <x v="21"/>
    <x v="0"/>
    <x v="2"/>
    <x v="3"/>
  </r>
  <r>
    <x v="1734"/>
    <s v=" 13:28"/>
    <s v="Paid to HP Fuel Station"/>
    <s v="T250527132800696760768"/>
    <n v="902014707363"/>
    <x v="1"/>
    <s v="XXXXXXXXXX0662"/>
    <n v="3323"/>
    <x v="5"/>
    <x v="9"/>
    <n v="5"/>
    <x v="5"/>
    <n v="22"/>
    <n v="0"/>
    <n v="3323"/>
    <s v="27-May"/>
    <d v="1899-12-30T13:28:00"/>
    <x v="2"/>
    <x v="21"/>
    <x v="1"/>
    <x v="8"/>
    <x v="3"/>
  </r>
  <r>
    <x v="1734"/>
    <s v=" 13:52"/>
    <s v="Received from Customer - Ravi Enterprises"/>
    <s v="T250527135200126465359"/>
    <n v="613058325197"/>
    <x v="0"/>
    <s v="XXXXXXXXXX0662"/>
    <n v="10571"/>
    <x v="5"/>
    <x v="9"/>
    <n v="5"/>
    <x v="5"/>
    <n v="22"/>
    <n v="10571"/>
    <n v="0"/>
    <s v="27-May"/>
    <d v="1899-12-30T13:52:00"/>
    <x v="2"/>
    <x v="21"/>
    <x v="0"/>
    <x v="8"/>
    <x v="3"/>
  </r>
  <r>
    <x v="1734"/>
    <s v=" 17:57"/>
    <s v="Received from Local Customer"/>
    <s v="T250527175700147686561"/>
    <n v="80544194316"/>
    <x v="0"/>
    <s v="XXXXXX3700"/>
    <n v="3388"/>
    <x v="5"/>
    <x v="9"/>
    <n v="5"/>
    <x v="5"/>
    <n v="22"/>
    <n v="3388"/>
    <n v="0"/>
    <s v="27-May"/>
    <d v="1899-12-30T17:57:00"/>
    <x v="3"/>
    <x v="21"/>
    <x v="0"/>
    <x v="4"/>
    <x v="3"/>
  </r>
  <r>
    <x v="1735"/>
    <s v=" 18:30"/>
    <s v="Paid to Bakery &amp; Snacks"/>
    <s v="T250529183000775132874"/>
    <n v="463188198783"/>
    <x v="1"/>
    <s v="XXXXXX3700"/>
    <n v="9553"/>
    <x v="5"/>
    <x v="9"/>
    <n v="5"/>
    <x v="0"/>
    <n v="22"/>
    <n v="0"/>
    <n v="9553"/>
    <s v="29-May"/>
    <d v="1899-12-30T18:30:00"/>
    <x v="3"/>
    <x v="23"/>
    <x v="1"/>
    <x v="5"/>
    <x v="3"/>
  </r>
  <r>
    <x v="1735"/>
    <s v=" 19:19"/>
    <s v="Received from Customer - Manish Traders"/>
    <s v="T250529191900535476612"/>
    <n v="259960210845"/>
    <x v="0"/>
    <s v="XXXXXX3700"/>
    <n v="18777"/>
    <x v="5"/>
    <x v="9"/>
    <n v="5"/>
    <x v="0"/>
    <n v="22"/>
    <n v="18777"/>
    <n v="0"/>
    <s v="29-May"/>
    <d v="1899-12-30T19:19:00"/>
    <x v="3"/>
    <x v="23"/>
    <x v="0"/>
    <x v="6"/>
    <x v="3"/>
  </r>
  <r>
    <x v="1735"/>
    <s v=" 19:40"/>
    <s v="Received from Local Customer"/>
    <s v="T250529194000390433238"/>
    <n v="243157514509"/>
    <x v="0"/>
    <s v="XXXXXXXXXX0662"/>
    <n v="7946"/>
    <x v="5"/>
    <x v="9"/>
    <n v="5"/>
    <x v="0"/>
    <n v="22"/>
    <n v="7946"/>
    <n v="0"/>
    <s v="29-May"/>
    <d v="1899-12-30T19:40:00"/>
    <x v="3"/>
    <x v="23"/>
    <x v="0"/>
    <x v="6"/>
    <x v="3"/>
  </r>
  <r>
    <x v="1735"/>
    <s v=" 23:18"/>
    <s v="Received from Customer - Ravi Enterprises"/>
    <s v="T250529231800436727188"/>
    <n v="491616018014"/>
    <x v="0"/>
    <s v="XXXXXXXXXX0662"/>
    <n v="1943"/>
    <x v="5"/>
    <x v="9"/>
    <n v="5"/>
    <x v="0"/>
    <n v="22"/>
    <n v="1943"/>
    <n v="0"/>
    <s v="29-May"/>
    <d v="1899-12-30T23:18:00"/>
    <x v="1"/>
    <x v="23"/>
    <x v="0"/>
    <x v="1"/>
    <x v="3"/>
  </r>
  <r>
    <x v="1736"/>
    <s v=" 09:54"/>
    <s v="Received from Local Customer"/>
    <s v="T250530095400683066929"/>
    <n v="331170983894"/>
    <x v="0"/>
    <s v="XXXXXX3700"/>
    <n v="4221"/>
    <x v="5"/>
    <x v="9"/>
    <n v="5"/>
    <x v="1"/>
    <n v="22"/>
    <n v="4221"/>
    <n v="0"/>
    <s v="30-May"/>
    <d v="1899-12-30T09:54:00"/>
    <x v="0"/>
    <x v="24"/>
    <x v="0"/>
    <x v="13"/>
    <x v="3"/>
  </r>
  <r>
    <x v="1736"/>
    <s v=" 14:16"/>
    <s v="Received from Customer - Kumar Stores"/>
    <s v="T250530141600499977370"/>
    <n v="734445367352"/>
    <x v="0"/>
    <s v="XXXXXX3700"/>
    <n v="12625"/>
    <x v="5"/>
    <x v="9"/>
    <n v="5"/>
    <x v="1"/>
    <n v="22"/>
    <n v="12625"/>
    <n v="0"/>
    <s v="30-May"/>
    <d v="1899-12-30T14:16:00"/>
    <x v="2"/>
    <x v="24"/>
    <x v="0"/>
    <x v="10"/>
    <x v="3"/>
  </r>
  <r>
    <x v="1736"/>
    <s v=" 15:06"/>
    <s v="Paid to HP Fuel Station"/>
    <s v="T250530150600563491411"/>
    <n v="389610797502"/>
    <x v="1"/>
    <s v="XXXXXX3700"/>
    <n v="9312"/>
    <x v="5"/>
    <x v="9"/>
    <n v="5"/>
    <x v="1"/>
    <n v="22"/>
    <n v="0"/>
    <n v="9312"/>
    <s v="30-May"/>
    <d v="1899-12-30T15:06:00"/>
    <x v="2"/>
    <x v="24"/>
    <x v="1"/>
    <x v="9"/>
    <x v="3"/>
  </r>
  <r>
    <x v="1736"/>
    <s v=" 15:33"/>
    <s v="Paid to Lokesh"/>
    <s v="P250530153300254692448"/>
    <n v="954031560062"/>
    <x v="1"/>
    <s v="XXXXXXXXXX0662"/>
    <n v="10835"/>
    <x v="5"/>
    <x v="9"/>
    <n v="5"/>
    <x v="1"/>
    <n v="22"/>
    <n v="0"/>
    <n v="10835"/>
    <s v="30-May"/>
    <d v="1899-12-30T15:33:00"/>
    <x v="2"/>
    <x v="24"/>
    <x v="1"/>
    <x v="9"/>
    <x v="3"/>
  </r>
  <r>
    <x v="1736"/>
    <s v=" 16:39"/>
    <s v="Received from Customer - Sri Lakshmi Stores"/>
    <s v="T250530163900808908258"/>
    <n v="416506166629"/>
    <x v="0"/>
    <s v="XXXXXX3700"/>
    <n v="4338"/>
    <x v="5"/>
    <x v="9"/>
    <n v="5"/>
    <x v="1"/>
    <n v="22"/>
    <n v="4338"/>
    <n v="0"/>
    <s v="30-May"/>
    <d v="1899-12-30T16:39:00"/>
    <x v="2"/>
    <x v="24"/>
    <x v="0"/>
    <x v="11"/>
    <x v="3"/>
  </r>
  <r>
    <x v="1736"/>
    <s v=" 17:34"/>
    <s v="Paid to Ramesh"/>
    <s v="P250530173400260898224"/>
    <n v="70289473041"/>
    <x v="1"/>
    <s v="XXXXXX3700"/>
    <n v="9697"/>
    <x v="5"/>
    <x v="9"/>
    <n v="5"/>
    <x v="1"/>
    <n v="22"/>
    <n v="0"/>
    <n v="9697"/>
    <s v="30-May"/>
    <d v="1899-12-30T17:34:00"/>
    <x v="3"/>
    <x v="24"/>
    <x v="1"/>
    <x v="4"/>
    <x v="3"/>
  </r>
  <r>
    <x v="1736"/>
    <s v=" 21:34"/>
    <s v="Paid to Local Hotel"/>
    <s v="T250530213400316380635"/>
    <n v="233601367054"/>
    <x v="1"/>
    <s v="XXXXXXXXXX0662"/>
    <n v="13112"/>
    <x v="5"/>
    <x v="9"/>
    <n v="5"/>
    <x v="1"/>
    <n v="22"/>
    <n v="0"/>
    <n v="13112"/>
    <s v="30-May"/>
    <d v="1899-12-30T21:34:00"/>
    <x v="1"/>
    <x v="24"/>
    <x v="1"/>
    <x v="7"/>
    <x v="3"/>
  </r>
  <r>
    <x v="1737"/>
    <s v=" 07:12"/>
    <s v="Paid to Amazon Shopping"/>
    <s v="T250531071200710222817"/>
    <n v="464175467719"/>
    <x v="1"/>
    <s v="XXXXXX3700"/>
    <n v="2525"/>
    <x v="5"/>
    <x v="9"/>
    <n v="5"/>
    <x v="2"/>
    <n v="22"/>
    <n v="0"/>
    <n v="2525"/>
    <s v="31-May"/>
    <d v="1899-12-30T07:12:00"/>
    <x v="0"/>
    <x v="25"/>
    <x v="4"/>
    <x v="14"/>
    <x v="3"/>
  </r>
  <r>
    <x v="1737"/>
    <s v=" 11:15"/>
    <s v="Received from Customer - Manish Traders"/>
    <s v="T250531111500392427509"/>
    <n v="815935803613"/>
    <x v="0"/>
    <s v="XXXXXXXXXX0662"/>
    <n v="2848"/>
    <x v="5"/>
    <x v="9"/>
    <n v="5"/>
    <x v="2"/>
    <n v="22"/>
    <n v="2848"/>
    <n v="0"/>
    <s v="31-May"/>
    <d v="1899-12-30T11:15:00"/>
    <x v="0"/>
    <x v="25"/>
    <x v="0"/>
    <x v="2"/>
    <x v="3"/>
  </r>
  <r>
    <x v="1737"/>
    <s v=" 15:53"/>
    <s v="Paid to Manish"/>
    <s v="T250531155300736879086"/>
    <n v="820640553253"/>
    <x v="1"/>
    <s v="XXXXXXXXXX0662"/>
    <n v="7034"/>
    <x v="5"/>
    <x v="9"/>
    <n v="5"/>
    <x v="2"/>
    <n v="22"/>
    <n v="0"/>
    <n v="7034"/>
    <s v="31-May"/>
    <d v="1899-12-30T15:53:00"/>
    <x v="2"/>
    <x v="25"/>
    <x v="1"/>
    <x v="9"/>
    <x v="3"/>
  </r>
  <r>
    <x v="1737"/>
    <s v=" 18:53"/>
    <s v="Paid to Santhu"/>
    <s v="T250531185300920339674"/>
    <n v="436926538296"/>
    <x v="1"/>
    <s v="XXXXXXXXXX0662"/>
    <n v="14799"/>
    <x v="5"/>
    <x v="9"/>
    <n v="5"/>
    <x v="2"/>
    <n v="22"/>
    <n v="0"/>
    <n v="14799"/>
    <s v="31-May"/>
    <d v="1899-12-30T18:53:00"/>
    <x v="3"/>
    <x v="25"/>
    <x v="1"/>
    <x v="5"/>
    <x v="3"/>
  </r>
  <r>
    <x v="1737"/>
    <s v=" 20:54"/>
    <s v="Received from Family Member - Kumar"/>
    <s v="T250531205400336259298"/>
    <n v="106140111318"/>
    <x v="0"/>
    <s v="XXXXXXXXXX0662"/>
    <n v="12177"/>
    <x v="5"/>
    <x v="9"/>
    <n v="5"/>
    <x v="2"/>
    <n v="22"/>
    <n v="12177"/>
    <n v="0"/>
    <s v="31-May"/>
    <d v="1899-12-30T20:54:00"/>
    <x v="3"/>
    <x v="25"/>
    <x v="0"/>
    <x v="12"/>
    <x v="3"/>
  </r>
  <r>
    <x v="1738"/>
    <s v=" 10:30"/>
    <s v="Received from Family Member - Kumar"/>
    <s v="T250601103000992460362"/>
    <n v="430088951958"/>
    <x v="0"/>
    <s v="XXXXXX3700"/>
    <n v="22603"/>
    <x v="5"/>
    <x v="10"/>
    <n v="6"/>
    <x v="3"/>
    <n v="23"/>
    <n v="22603"/>
    <n v="0"/>
    <s v="1-Jun"/>
    <d v="1899-12-30T10:30:00"/>
    <x v="0"/>
    <x v="26"/>
    <x v="0"/>
    <x v="0"/>
    <x v="3"/>
  </r>
  <r>
    <x v="1738"/>
    <s v=" 16:02"/>
    <s v="Received from Family Member - Priya"/>
    <s v="T250601160200876512493"/>
    <n v="505093642199"/>
    <x v="0"/>
    <s v="XXXXXX3700"/>
    <n v="5232"/>
    <x v="5"/>
    <x v="10"/>
    <n v="6"/>
    <x v="3"/>
    <n v="23"/>
    <n v="5232"/>
    <n v="0"/>
    <s v="1-Jun"/>
    <d v="1899-12-30T16:02:00"/>
    <x v="2"/>
    <x v="26"/>
    <x v="0"/>
    <x v="11"/>
    <x v="3"/>
  </r>
  <r>
    <x v="1739"/>
    <s v=" 08:23"/>
    <s v="Paid to BP Petrol Pump"/>
    <s v="T250602082300827343578"/>
    <n v="727297248170"/>
    <x v="1"/>
    <s v="XXXXXXXXXX0662"/>
    <n v="6655"/>
    <x v="5"/>
    <x v="10"/>
    <n v="6"/>
    <x v="4"/>
    <n v="23"/>
    <n v="0"/>
    <n v="6655"/>
    <s v="2-Jun"/>
    <d v="1899-12-30T08:23:00"/>
    <x v="0"/>
    <x v="27"/>
    <x v="3"/>
    <x v="15"/>
    <x v="3"/>
  </r>
  <r>
    <x v="1739"/>
    <s v=" 14:25"/>
    <s v="Received from Family Member - Priya"/>
    <s v="T250602142500957675226"/>
    <n v="177801208035"/>
    <x v="0"/>
    <s v="XXXXXX3700"/>
    <n v="5392"/>
    <x v="5"/>
    <x v="10"/>
    <n v="6"/>
    <x v="4"/>
    <n v="23"/>
    <n v="5392"/>
    <n v="0"/>
    <s v="2-Jun"/>
    <d v="1899-12-30T14:25:00"/>
    <x v="2"/>
    <x v="27"/>
    <x v="0"/>
    <x v="10"/>
    <x v="3"/>
  </r>
  <r>
    <x v="1739"/>
    <s v=" 15:10"/>
    <s v="Received from Local Customer"/>
    <s v="T250602151000934511406"/>
    <n v="354327704473"/>
    <x v="0"/>
    <s v="XXXXXXXXXX0662"/>
    <n v="6564"/>
    <x v="5"/>
    <x v="10"/>
    <n v="6"/>
    <x v="4"/>
    <n v="23"/>
    <n v="6564"/>
    <n v="0"/>
    <s v="2-Jun"/>
    <d v="1899-12-30T15:10:00"/>
    <x v="2"/>
    <x v="27"/>
    <x v="0"/>
    <x v="9"/>
    <x v="3"/>
  </r>
  <r>
    <x v="1739"/>
    <s v=" 18:58"/>
    <s v="Paid to Airtel Recharge"/>
    <s v="T250602185800905554722"/>
    <n v="386095237744"/>
    <x v="1"/>
    <s v="XXXXXXXXXX0662"/>
    <n v="12158"/>
    <x v="5"/>
    <x v="10"/>
    <n v="6"/>
    <x v="4"/>
    <n v="23"/>
    <n v="0"/>
    <n v="12158"/>
    <s v="2-Jun"/>
    <d v="1899-12-30T18:58:00"/>
    <x v="3"/>
    <x v="27"/>
    <x v="2"/>
    <x v="5"/>
    <x v="3"/>
  </r>
  <r>
    <x v="1739"/>
    <s v=" 19:17"/>
    <s v="Received from Customer - Kumar Stores"/>
    <s v="T250602191700503013357"/>
    <n v="939190353926"/>
    <x v="0"/>
    <s v="XXXXXXXXXX0662"/>
    <n v="3179"/>
    <x v="5"/>
    <x v="10"/>
    <n v="6"/>
    <x v="4"/>
    <n v="23"/>
    <n v="3179"/>
    <n v="0"/>
    <s v="2-Jun"/>
    <d v="1899-12-30T19:17:00"/>
    <x v="3"/>
    <x v="27"/>
    <x v="0"/>
    <x v="6"/>
    <x v="3"/>
  </r>
  <r>
    <x v="1739"/>
    <s v=" 20:13"/>
    <s v="Paid to Amazon Pay Groceries"/>
    <s v="P250602201300345385616"/>
    <n v="613209671965"/>
    <x v="1"/>
    <s v="XXXXXX3700"/>
    <n v="5587"/>
    <x v="5"/>
    <x v="10"/>
    <n v="6"/>
    <x v="4"/>
    <n v="23"/>
    <n v="0"/>
    <n v="5587"/>
    <s v="2-Jun"/>
    <d v="1899-12-30T20:13:00"/>
    <x v="3"/>
    <x v="27"/>
    <x v="4"/>
    <x v="12"/>
    <x v="3"/>
  </r>
  <r>
    <x v="1740"/>
    <s v=" 09:16"/>
    <s v="Received from Other UPI User"/>
    <s v="T250603091600566085035"/>
    <n v="932600410992"/>
    <x v="0"/>
    <s v="XXXXXX3700"/>
    <n v="2805"/>
    <x v="5"/>
    <x v="10"/>
    <n v="6"/>
    <x v="5"/>
    <n v="23"/>
    <n v="2805"/>
    <n v="0"/>
    <s v="3-Jun"/>
    <d v="1899-12-30T09:16:00"/>
    <x v="0"/>
    <x v="28"/>
    <x v="0"/>
    <x v="13"/>
    <x v="3"/>
  </r>
  <r>
    <x v="1740"/>
    <s v=" 13:49"/>
    <s v="Paid to Family Member - Ravi"/>
    <s v="P250603134900825411925"/>
    <n v="842287086888"/>
    <x v="1"/>
    <s v="XXXXXXXXXX0662"/>
    <n v="4208"/>
    <x v="5"/>
    <x v="10"/>
    <n v="6"/>
    <x v="5"/>
    <n v="23"/>
    <n v="0"/>
    <n v="4208"/>
    <s v="3-Jun"/>
    <d v="1899-12-30T13:49:00"/>
    <x v="2"/>
    <x v="28"/>
    <x v="1"/>
    <x v="8"/>
    <x v="3"/>
  </r>
  <r>
    <x v="1740"/>
    <s v=" 16:03"/>
    <s v="Paid to KOMAL TRADERS"/>
    <s v="P250603160300216938562"/>
    <n v="337766112439"/>
    <x v="1"/>
    <s v="XXXXXX3700"/>
    <n v="2665"/>
    <x v="5"/>
    <x v="10"/>
    <n v="6"/>
    <x v="5"/>
    <n v="23"/>
    <n v="0"/>
    <n v="2665"/>
    <s v="3-Jun"/>
    <d v="1899-12-30T16:03:00"/>
    <x v="2"/>
    <x v="28"/>
    <x v="1"/>
    <x v="11"/>
    <x v="3"/>
  </r>
  <r>
    <x v="1740"/>
    <s v=" 17:31"/>
    <s v="Received from Other Customer"/>
    <s v="T250603173100388316750"/>
    <n v="659428221337"/>
    <x v="0"/>
    <s v="XXXXXXXXXX0662"/>
    <n v="8814"/>
    <x v="5"/>
    <x v="10"/>
    <n v="6"/>
    <x v="5"/>
    <n v="23"/>
    <n v="8814"/>
    <n v="0"/>
    <s v="3-Jun"/>
    <d v="1899-12-30T17:31:00"/>
    <x v="3"/>
    <x v="28"/>
    <x v="0"/>
    <x v="4"/>
    <x v="3"/>
  </r>
  <r>
    <x v="1741"/>
    <s v=" 09:44"/>
    <s v="Paid to Other Merchant"/>
    <s v="T250604094400346073615"/>
    <n v="401290623661"/>
    <x v="1"/>
    <s v="XXXXXX3700"/>
    <n v="6991"/>
    <x v="5"/>
    <x v="10"/>
    <n v="6"/>
    <x v="6"/>
    <n v="23"/>
    <n v="0"/>
    <n v="6991"/>
    <s v="4-Jun"/>
    <d v="1899-12-30T09:44:00"/>
    <x v="0"/>
    <x v="29"/>
    <x v="1"/>
    <x v="13"/>
    <x v="3"/>
  </r>
  <r>
    <x v="1741"/>
    <s v=" 13:58"/>
    <s v="Received from Santhu"/>
    <s v="T250604135800833965778"/>
    <n v="591594863812"/>
    <x v="0"/>
    <s v="XXXXXX3700"/>
    <n v="8499"/>
    <x v="5"/>
    <x v="10"/>
    <n v="6"/>
    <x v="6"/>
    <n v="23"/>
    <n v="8499"/>
    <n v="0"/>
    <s v="4-Jun"/>
    <d v="1899-12-30T13:58:00"/>
    <x v="2"/>
    <x v="29"/>
    <x v="0"/>
    <x v="8"/>
    <x v="3"/>
  </r>
  <r>
    <x v="1741"/>
    <s v=" 15:34"/>
    <s v="Paid to Flipkart"/>
    <s v="T250604153400696052987"/>
    <n v="892957727391"/>
    <x v="1"/>
    <s v="XXXXXX3700"/>
    <n v="23484"/>
    <x v="5"/>
    <x v="10"/>
    <n v="6"/>
    <x v="6"/>
    <n v="23"/>
    <n v="0"/>
    <n v="23484"/>
    <s v="4-Jun"/>
    <d v="1899-12-30T15:34:00"/>
    <x v="2"/>
    <x v="29"/>
    <x v="1"/>
    <x v="9"/>
    <x v="3"/>
  </r>
  <r>
    <x v="1741"/>
    <s v=" 15:40"/>
    <s v="Received from Customer - Sri Lakshmi Stores"/>
    <s v="T250604154000996421841"/>
    <n v="296296351851"/>
    <x v="0"/>
    <s v="XXXXXXXXXX0662"/>
    <n v="6979"/>
    <x v="5"/>
    <x v="10"/>
    <n v="6"/>
    <x v="6"/>
    <n v="23"/>
    <n v="6979"/>
    <n v="0"/>
    <s v="4-Jun"/>
    <d v="1899-12-30T15:40:00"/>
    <x v="2"/>
    <x v="29"/>
    <x v="0"/>
    <x v="9"/>
    <x v="3"/>
  </r>
  <r>
    <x v="1741"/>
    <s v=" 19:44"/>
    <s v="Received from Lokesh"/>
    <s v="T250604194400882006116"/>
    <n v="475591787132"/>
    <x v="0"/>
    <s v="XXXXXXXXXX0662"/>
    <n v="12486"/>
    <x v="5"/>
    <x v="10"/>
    <n v="6"/>
    <x v="6"/>
    <n v="23"/>
    <n v="12486"/>
    <n v="0"/>
    <s v="4-Jun"/>
    <d v="1899-12-30T19:44:00"/>
    <x v="3"/>
    <x v="29"/>
    <x v="0"/>
    <x v="6"/>
    <x v="3"/>
  </r>
  <r>
    <x v="1741"/>
    <s v=" 20:51"/>
    <s v="Received from Bank/UPI Transfer"/>
    <s v="T250604205100250218141"/>
    <n v="617476372151"/>
    <x v="0"/>
    <s v="XXXXXX3700"/>
    <n v="5333"/>
    <x v="5"/>
    <x v="10"/>
    <n v="6"/>
    <x v="6"/>
    <n v="23"/>
    <n v="5333"/>
    <n v="0"/>
    <s v="4-Jun"/>
    <d v="1899-12-30T20:51:00"/>
    <x v="3"/>
    <x v="29"/>
    <x v="0"/>
    <x v="12"/>
    <x v="3"/>
  </r>
  <r>
    <x v="1742"/>
    <s v=" 12:39"/>
    <s v="Received from Local Customer"/>
    <s v="T250605123900920230771"/>
    <n v="644241434828"/>
    <x v="0"/>
    <s v="XXXXXXXXXX0662"/>
    <n v="5357"/>
    <x v="5"/>
    <x v="10"/>
    <n v="6"/>
    <x v="0"/>
    <n v="23"/>
    <n v="5357"/>
    <n v="0"/>
    <s v="5-Jun"/>
    <d v="1899-12-30T12:39:00"/>
    <x v="2"/>
    <x v="30"/>
    <x v="0"/>
    <x v="3"/>
    <x v="3"/>
  </r>
  <r>
    <x v="1742"/>
    <s v=" 18:05"/>
    <s v="Received from Customer - Sagar Enterprises"/>
    <s v="T250605180500684121345"/>
    <n v="693328587026"/>
    <x v="0"/>
    <s v="XXXXXX3700"/>
    <n v="21869"/>
    <x v="5"/>
    <x v="10"/>
    <n v="6"/>
    <x v="0"/>
    <n v="23"/>
    <n v="21869"/>
    <n v="0"/>
    <s v="5-Jun"/>
    <d v="1899-12-30T18:05:00"/>
    <x v="3"/>
    <x v="30"/>
    <x v="0"/>
    <x v="5"/>
    <x v="3"/>
  </r>
  <r>
    <x v="1742"/>
    <s v=" 19:00"/>
    <s v="Paid to PhonePe"/>
    <s v="T250605190000450311667"/>
    <n v="490412209883"/>
    <x v="1"/>
    <s v="XXXXXXXXXX0662"/>
    <n v="3517"/>
    <x v="5"/>
    <x v="10"/>
    <n v="6"/>
    <x v="0"/>
    <n v="23"/>
    <n v="0"/>
    <n v="3517"/>
    <s v="5-Jun"/>
    <d v="1899-12-30T19:00:00"/>
    <x v="3"/>
    <x v="30"/>
    <x v="1"/>
    <x v="6"/>
    <x v="3"/>
  </r>
  <r>
    <x v="1743"/>
    <s v=" 13:11"/>
    <s v="Paid to Airtel Recharge"/>
    <s v="P250606131100776728622"/>
    <n v="542855433145"/>
    <x v="1"/>
    <s v="XXXXXXXXXX0662"/>
    <n v="10877"/>
    <x v="5"/>
    <x v="10"/>
    <n v="6"/>
    <x v="1"/>
    <n v="23"/>
    <n v="0"/>
    <n v="10877"/>
    <s v="6-Jun"/>
    <d v="1899-12-30T13:11:00"/>
    <x v="2"/>
    <x v="0"/>
    <x v="2"/>
    <x v="8"/>
    <x v="3"/>
  </r>
  <r>
    <x v="1743"/>
    <s v=" 15:41"/>
    <s v="Received from Customer - Sri Lakshmi Stores"/>
    <s v="T250606154100115688743"/>
    <n v="282126222696"/>
    <x v="0"/>
    <s v="XXXXXXXXXX0662"/>
    <n v="12408"/>
    <x v="5"/>
    <x v="10"/>
    <n v="6"/>
    <x v="1"/>
    <n v="23"/>
    <n v="12408"/>
    <n v="0"/>
    <s v="6-Jun"/>
    <d v="1899-12-30T15:41:00"/>
    <x v="2"/>
    <x v="0"/>
    <x v="0"/>
    <x v="9"/>
    <x v="3"/>
  </r>
  <r>
    <x v="1743"/>
    <s v=" 16:28"/>
    <s v="Paid to Jio Recharge"/>
    <s v="P250606162800712786134"/>
    <n v="891988972364"/>
    <x v="1"/>
    <s v="XXXXXXXXXX0662"/>
    <n v="6737"/>
    <x v="5"/>
    <x v="10"/>
    <n v="6"/>
    <x v="1"/>
    <n v="23"/>
    <n v="0"/>
    <n v="6737"/>
    <s v="6-Jun"/>
    <d v="1899-12-30T16:28:00"/>
    <x v="2"/>
    <x v="0"/>
    <x v="2"/>
    <x v="11"/>
    <x v="3"/>
  </r>
  <r>
    <x v="1743"/>
    <s v=" 17:02"/>
    <s v="Received from Customer - Sri Lakshmi Stores"/>
    <s v="T250606170200854478659"/>
    <n v="886830978793"/>
    <x v="0"/>
    <s v="XXXXXXXXXX0662"/>
    <n v="18626"/>
    <x v="5"/>
    <x v="10"/>
    <n v="6"/>
    <x v="1"/>
    <n v="23"/>
    <n v="18626"/>
    <n v="0"/>
    <s v="6-Jun"/>
    <d v="1899-12-30T17:02:00"/>
    <x v="3"/>
    <x v="0"/>
    <x v="0"/>
    <x v="4"/>
    <x v="3"/>
  </r>
  <r>
    <x v="1743"/>
    <s v=" 20:18"/>
    <s v="Received from Other UPI User"/>
    <s v="T250606201800461100731"/>
    <n v="650711462276"/>
    <x v="0"/>
    <s v="XXXXXX3700"/>
    <n v="18518"/>
    <x v="5"/>
    <x v="10"/>
    <n v="6"/>
    <x v="1"/>
    <n v="23"/>
    <n v="18518"/>
    <n v="0"/>
    <s v="6-Jun"/>
    <d v="1899-12-30T20:18:00"/>
    <x v="3"/>
    <x v="0"/>
    <x v="0"/>
    <x v="12"/>
    <x v="3"/>
  </r>
  <r>
    <x v="1743"/>
    <s v=" 22:47"/>
    <s v="Received from Customer - Sri Lakshmi Stores"/>
    <s v="T250606224700112706804"/>
    <n v="940110742685"/>
    <x v="0"/>
    <s v="XXXXXXXXXX0662"/>
    <n v="3413"/>
    <x v="5"/>
    <x v="10"/>
    <n v="6"/>
    <x v="1"/>
    <n v="23"/>
    <n v="3413"/>
    <n v="0"/>
    <s v="6-Jun"/>
    <d v="1899-12-30T22:47:00"/>
    <x v="1"/>
    <x v="0"/>
    <x v="0"/>
    <x v="16"/>
    <x v="3"/>
  </r>
  <r>
    <x v="1744"/>
    <s v=" 10:03"/>
    <s v="Received from Customer - Anand Stores"/>
    <s v="T250607100300607410201"/>
    <n v="936455022959"/>
    <x v="0"/>
    <s v="XXXXXX3700"/>
    <n v="7735"/>
    <x v="5"/>
    <x v="10"/>
    <n v="6"/>
    <x v="2"/>
    <n v="23"/>
    <n v="7735"/>
    <n v="0"/>
    <s v="7-Jun"/>
    <d v="1899-12-30T10:03:00"/>
    <x v="0"/>
    <x v="1"/>
    <x v="0"/>
    <x v="0"/>
    <x v="3"/>
  </r>
  <r>
    <x v="1744"/>
    <s v=" 11:48"/>
    <s v="Received from Family Member - Priya"/>
    <s v="T250607114800296441736"/>
    <n v="278549677156"/>
    <x v="0"/>
    <s v="XXXXXX3700"/>
    <n v="13339"/>
    <x v="5"/>
    <x v="10"/>
    <n v="6"/>
    <x v="2"/>
    <n v="23"/>
    <n v="13339"/>
    <n v="0"/>
    <s v="7-Jun"/>
    <d v="1899-12-30T11:48:00"/>
    <x v="0"/>
    <x v="1"/>
    <x v="0"/>
    <x v="2"/>
    <x v="3"/>
  </r>
  <r>
    <x v="1744"/>
    <s v=" 13:47"/>
    <s v="Received from Customer - Venkatesh Traders"/>
    <s v="T250607134700395534302"/>
    <n v="318357406697"/>
    <x v="0"/>
    <s v="XXXXXXXXXX0662"/>
    <n v="10775"/>
    <x v="5"/>
    <x v="10"/>
    <n v="6"/>
    <x v="2"/>
    <n v="23"/>
    <n v="10775"/>
    <n v="0"/>
    <s v="7-Jun"/>
    <d v="1899-12-30T13:47:00"/>
    <x v="2"/>
    <x v="1"/>
    <x v="0"/>
    <x v="8"/>
    <x v="3"/>
  </r>
  <r>
    <x v="1744"/>
    <s v=" 15:52"/>
    <s v="Paid to Manish"/>
    <s v="P250607155200970696461"/>
    <n v="153677996552"/>
    <x v="1"/>
    <s v="XXXXXX3700"/>
    <n v="9649"/>
    <x v="5"/>
    <x v="10"/>
    <n v="6"/>
    <x v="2"/>
    <n v="23"/>
    <n v="0"/>
    <n v="9649"/>
    <s v="7-Jun"/>
    <d v="1899-12-30T15:52:00"/>
    <x v="2"/>
    <x v="1"/>
    <x v="1"/>
    <x v="9"/>
    <x v="3"/>
  </r>
  <r>
    <x v="1744"/>
    <s v=" 17:45"/>
    <s v="Received from Customer - Ramesh &amp; Co"/>
    <s v="T250607174500760638653"/>
    <n v="959380226833"/>
    <x v="0"/>
    <s v="XXXXXX3700"/>
    <n v="13187"/>
    <x v="5"/>
    <x v="10"/>
    <n v="6"/>
    <x v="2"/>
    <n v="23"/>
    <n v="13187"/>
    <n v="0"/>
    <s v="7-Jun"/>
    <d v="1899-12-30T17:45:00"/>
    <x v="3"/>
    <x v="1"/>
    <x v="0"/>
    <x v="4"/>
    <x v="3"/>
  </r>
  <r>
    <x v="1744"/>
    <s v=" 19:39"/>
    <s v="Received from Customer - Ravi Enterprises"/>
    <s v="T250607193900254039088"/>
    <n v="814904630988"/>
    <x v="0"/>
    <s v="XXXXXXXXXX0662"/>
    <n v="15951"/>
    <x v="5"/>
    <x v="10"/>
    <n v="6"/>
    <x v="2"/>
    <n v="23"/>
    <n v="15951"/>
    <n v="0"/>
    <s v="7-Jun"/>
    <d v="1899-12-30T19:39:00"/>
    <x v="3"/>
    <x v="1"/>
    <x v="0"/>
    <x v="6"/>
    <x v="3"/>
  </r>
  <r>
    <x v="1745"/>
    <s v=" 10:36"/>
    <s v="Received from Customer - Sri Lakshmi Stores"/>
    <s v="T250608103600995895626"/>
    <n v="675206193797"/>
    <x v="0"/>
    <s v="XXXXXX3700"/>
    <n v="403"/>
    <x v="5"/>
    <x v="10"/>
    <n v="6"/>
    <x v="3"/>
    <n v="24"/>
    <n v="403"/>
    <n v="0"/>
    <s v="8-Jun"/>
    <d v="1899-12-30T10:36:00"/>
    <x v="0"/>
    <x v="2"/>
    <x v="0"/>
    <x v="0"/>
    <x v="3"/>
  </r>
  <r>
    <x v="1745"/>
    <s v=" 20:10"/>
    <s v="Received from Other UPI User"/>
    <s v="T250608201000282206446"/>
    <n v="741958937876"/>
    <x v="0"/>
    <s v="XXXXXXXXXX0662"/>
    <n v="4419"/>
    <x v="5"/>
    <x v="10"/>
    <n v="6"/>
    <x v="3"/>
    <n v="24"/>
    <n v="4419"/>
    <n v="0"/>
    <s v="8-Jun"/>
    <d v="1899-12-30T20:10:00"/>
    <x v="3"/>
    <x v="2"/>
    <x v="0"/>
    <x v="12"/>
    <x v="3"/>
  </r>
  <r>
    <x v="1746"/>
    <s v=" 09:17"/>
    <s v="Received from Ramesh"/>
    <s v="T250609091700461587179"/>
    <n v="219898526174"/>
    <x v="0"/>
    <s v="XXXXXX3700"/>
    <n v="1675"/>
    <x v="5"/>
    <x v="10"/>
    <n v="6"/>
    <x v="4"/>
    <n v="24"/>
    <n v="1675"/>
    <n v="0"/>
    <s v="9-Jun"/>
    <d v="1899-12-30T09:17:00"/>
    <x v="0"/>
    <x v="3"/>
    <x v="0"/>
    <x v="13"/>
    <x v="3"/>
  </r>
  <r>
    <x v="1746"/>
    <s v=" 11:15"/>
    <s v="Paid to KOMAL TRADERS"/>
    <s v="P250609111500998822353"/>
    <n v="17388885561"/>
    <x v="1"/>
    <s v="XXXXXXXXXX0662"/>
    <n v="1188"/>
    <x v="5"/>
    <x v="10"/>
    <n v="6"/>
    <x v="4"/>
    <n v="24"/>
    <n v="0"/>
    <n v="1188"/>
    <s v="9-Jun"/>
    <d v="1899-12-30T11:15:00"/>
    <x v="0"/>
    <x v="3"/>
    <x v="1"/>
    <x v="2"/>
    <x v="3"/>
  </r>
  <r>
    <x v="1746"/>
    <s v=" 16:54"/>
    <s v="Received from Customer - Ravi Enterprises"/>
    <s v="T250609165400964123150"/>
    <n v="709174186764"/>
    <x v="0"/>
    <s v="XXXXXX3700"/>
    <n v="44702"/>
    <x v="5"/>
    <x v="10"/>
    <n v="6"/>
    <x v="4"/>
    <n v="24"/>
    <n v="44702"/>
    <n v="0"/>
    <s v="9-Jun"/>
    <d v="1899-12-30T16:54:00"/>
    <x v="2"/>
    <x v="3"/>
    <x v="0"/>
    <x v="11"/>
    <x v="3"/>
  </r>
  <r>
    <x v="1746"/>
    <s v=" 17:38"/>
    <s v="Received from Manish"/>
    <s v="T250609173800795639887"/>
    <n v="73973445405"/>
    <x v="0"/>
    <s v="XXXXXXXXXX0662"/>
    <n v="6688"/>
    <x v="5"/>
    <x v="10"/>
    <n v="6"/>
    <x v="4"/>
    <n v="24"/>
    <n v="6688"/>
    <n v="0"/>
    <s v="9-Jun"/>
    <d v="1899-12-30T17:38:00"/>
    <x v="3"/>
    <x v="3"/>
    <x v="0"/>
    <x v="4"/>
    <x v="3"/>
  </r>
  <r>
    <x v="1746"/>
    <s v=" 17:48"/>
    <s v="Received from Customer - Kumar Stores"/>
    <s v="T250609174800741503247"/>
    <n v="924182478993"/>
    <x v="0"/>
    <s v="XXXXXX3700"/>
    <n v="13030"/>
    <x v="5"/>
    <x v="10"/>
    <n v="6"/>
    <x v="4"/>
    <n v="24"/>
    <n v="13030"/>
    <n v="0"/>
    <s v="9-Jun"/>
    <d v="1899-12-30T17:48:00"/>
    <x v="3"/>
    <x v="3"/>
    <x v="0"/>
    <x v="4"/>
    <x v="3"/>
  </r>
  <r>
    <x v="1747"/>
    <s v=" 15:09"/>
    <s v="Paid to Velu"/>
    <s v="T250610150900996160905"/>
    <n v="295805053652"/>
    <x v="1"/>
    <s v="XXXXXX3700"/>
    <n v="1691"/>
    <x v="5"/>
    <x v="10"/>
    <n v="6"/>
    <x v="5"/>
    <n v="24"/>
    <n v="0"/>
    <n v="1691"/>
    <s v="10-Jun"/>
    <d v="1899-12-30T15:09:00"/>
    <x v="2"/>
    <x v="4"/>
    <x v="1"/>
    <x v="9"/>
    <x v="3"/>
  </r>
  <r>
    <x v="1748"/>
    <s v=" 08:14"/>
    <s v="Received from Customer - Ravi Enterprises"/>
    <s v="T250611081400543049713"/>
    <n v="604691103713"/>
    <x v="0"/>
    <s v="XXXXXXXXXX0662"/>
    <n v="13865"/>
    <x v="5"/>
    <x v="10"/>
    <n v="6"/>
    <x v="6"/>
    <n v="24"/>
    <n v="13865"/>
    <n v="0"/>
    <s v="11-Jun"/>
    <d v="1899-12-30T08:14:00"/>
    <x v="0"/>
    <x v="5"/>
    <x v="0"/>
    <x v="15"/>
    <x v="3"/>
  </r>
  <r>
    <x v="1748"/>
    <s v=" 08:18"/>
    <s v="Received from Customer - Venkatesh Traders"/>
    <s v="T250611081800166156707"/>
    <n v="366393418678"/>
    <x v="0"/>
    <s v="XXXXXX3700"/>
    <n v="19482"/>
    <x v="5"/>
    <x v="10"/>
    <n v="6"/>
    <x v="6"/>
    <n v="24"/>
    <n v="19482"/>
    <n v="0"/>
    <s v="11-Jun"/>
    <d v="1899-12-30T08:18:00"/>
    <x v="0"/>
    <x v="5"/>
    <x v="0"/>
    <x v="15"/>
    <x v="3"/>
  </r>
  <r>
    <x v="1748"/>
    <s v=" 11:41"/>
    <s v="Paid to Swiggy"/>
    <s v="T250611114100351321243"/>
    <n v="833996594514"/>
    <x v="1"/>
    <s v="XXXXXX3700"/>
    <n v="4083"/>
    <x v="5"/>
    <x v="10"/>
    <n v="6"/>
    <x v="6"/>
    <n v="24"/>
    <n v="0"/>
    <n v="4083"/>
    <s v="11-Jun"/>
    <d v="1899-12-30T11:41:00"/>
    <x v="0"/>
    <x v="5"/>
    <x v="1"/>
    <x v="2"/>
    <x v="3"/>
  </r>
  <r>
    <x v="1748"/>
    <s v=" 12:15"/>
    <s v="Received from Family Member - Priya"/>
    <s v="T250611121500267816562"/>
    <n v="346309877031"/>
    <x v="0"/>
    <s v="XXXXXXXXXX0662"/>
    <n v="12123"/>
    <x v="5"/>
    <x v="10"/>
    <n v="6"/>
    <x v="6"/>
    <n v="24"/>
    <n v="12123"/>
    <n v="0"/>
    <s v="11-Jun"/>
    <d v="1899-12-30T12:15:00"/>
    <x v="2"/>
    <x v="5"/>
    <x v="0"/>
    <x v="3"/>
    <x v="3"/>
  </r>
  <r>
    <x v="1748"/>
    <s v=" 18:38"/>
    <s v="Received from Customer - Venkatesh Traders"/>
    <s v="T250611183800967213473"/>
    <n v="604449340970"/>
    <x v="0"/>
    <s v="XXXXXX3700"/>
    <n v="5571"/>
    <x v="5"/>
    <x v="10"/>
    <n v="6"/>
    <x v="6"/>
    <n v="24"/>
    <n v="5571"/>
    <n v="0"/>
    <s v="11-Jun"/>
    <d v="1899-12-30T18:38:00"/>
    <x v="3"/>
    <x v="5"/>
    <x v="0"/>
    <x v="5"/>
    <x v="3"/>
  </r>
  <r>
    <x v="1748"/>
    <s v=" 19:40"/>
    <s v="Received from Customer - Anand Stores"/>
    <s v="T250611194000943970899"/>
    <n v="566701943406"/>
    <x v="0"/>
    <s v="XXXXXX3700"/>
    <n v="27818"/>
    <x v="5"/>
    <x v="10"/>
    <n v="6"/>
    <x v="6"/>
    <n v="24"/>
    <n v="27818"/>
    <n v="0"/>
    <s v="11-Jun"/>
    <d v="1899-12-30T19:40:00"/>
    <x v="3"/>
    <x v="5"/>
    <x v="0"/>
    <x v="6"/>
    <x v="3"/>
  </r>
  <r>
    <x v="1749"/>
    <s v=" 10:10"/>
    <s v="Paid to Family Member - Kumar"/>
    <s v="P250612101000144442236"/>
    <n v="565041325759"/>
    <x v="1"/>
    <s v="XXXXXX3700"/>
    <n v="3326"/>
    <x v="5"/>
    <x v="10"/>
    <n v="6"/>
    <x v="0"/>
    <n v="24"/>
    <n v="0"/>
    <n v="3326"/>
    <s v="12-Jun"/>
    <d v="1899-12-30T10:10:00"/>
    <x v="0"/>
    <x v="6"/>
    <x v="1"/>
    <x v="0"/>
    <x v="3"/>
  </r>
  <r>
    <x v="1749"/>
    <s v=" 11:15"/>
    <s v="Paid to Stationery Supplier"/>
    <s v="T250612111500183032070"/>
    <n v="361886605695"/>
    <x v="1"/>
    <s v="XXXXXXXXXX0662"/>
    <n v="24189"/>
    <x v="5"/>
    <x v="10"/>
    <n v="6"/>
    <x v="0"/>
    <n v="24"/>
    <n v="0"/>
    <n v="24189"/>
    <s v="12-Jun"/>
    <d v="1899-12-30T11:15:00"/>
    <x v="0"/>
    <x v="6"/>
    <x v="1"/>
    <x v="2"/>
    <x v="3"/>
  </r>
  <r>
    <x v="1749"/>
    <s v=" 14:31"/>
    <s v="Received from Customer - Ravi Enterprises"/>
    <s v="T250612143100517215742"/>
    <n v="300843503766"/>
    <x v="0"/>
    <s v="XXXXXX3700"/>
    <n v="21416"/>
    <x v="5"/>
    <x v="10"/>
    <n v="6"/>
    <x v="0"/>
    <n v="24"/>
    <n v="21416"/>
    <n v="0"/>
    <s v="12-Jun"/>
    <d v="1899-12-30T14:31:00"/>
    <x v="2"/>
    <x v="6"/>
    <x v="0"/>
    <x v="10"/>
    <x v="3"/>
  </r>
  <r>
    <x v="1749"/>
    <s v=" 19:54"/>
    <s v="Paid to Amazon Shopping"/>
    <s v="P250612195400171973033"/>
    <n v="432822606638"/>
    <x v="1"/>
    <s v="XXXXXX3700"/>
    <n v="5162"/>
    <x v="5"/>
    <x v="10"/>
    <n v="6"/>
    <x v="0"/>
    <n v="24"/>
    <n v="0"/>
    <n v="5162"/>
    <s v="12-Jun"/>
    <d v="1899-12-30T19:54:00"/>
    <x v="3"/>
    <x v="6"/>
    <x v="4"/>
    <x v="6"/>
    <x v="3"/>
  </r>
  <r>
    <x v="1750"/>
    <s v=" 08:56"/>
    <s v="Received from Customer - Sagar Enterprises"/>
    <s v="T250613085600186181449"/>
    <n v="431164252151"/>
    <x v="0"/>
    <s v="XXXXXXXXXX0662"/>
    <n v="10686"/>
    <x v="5"/>
    <x v="10"/>
    <n v="6"/>
    <x v="1"/>
    <n v="24"/>
    <n v="10686"/>
    <n v="0"/>
    <s v="13-Jun"/>
    <d v="1899-12-30T08:56:00"/>
    <x v="0"/>
    <x v="7"/>
    <x v="0"/>
    <x v="15"/>
    <x v="3"/>
  </r>
  <r>
    <x v="1750"/>
    <s v=" 20:40"/>
    <s v="Received from Bank/UPI Transfer"/>
    <s v="T250613204000804612617"/>
    <n v="471955153636"/>
    <x v="0"/>
    <s v="XXXXXX3700"/>
    <n v="9306"/>
    <x v="5"/>
    <x v="10"/>
    <n v="6"/>
    <x v="1"/>
    <n v="24"/>
    <n v="9306"/>
    <n v="0"/>
    <s v="13-Jun"/>
    <d v="1899-12-30T20:40:00"/>
    <x v="3"/>
    <x v="7"/>
    <x v="0"/>
    <x v="12"/>
    <x v="3"/>
  </r>
  <r>
    <x v="1751"/>
    <s v=" 15:16"/>
    <s v="Received from Family Member - Ravi"/>
    <s v="T250614151600477896897"/>
    <n v="859351077042"/>
    <x v="0"/>
    <s v="XXXXXX3700"/>
    <n v="12651"/>
    <x v="5"/>
    <x v="10"/>
    <n v="6"/>
    <x v="2"/>
    <n v="24"/>
    <n v="12651"/>
    <n v="0"/>
    <s v="14-Jun"/>
    <d v="1899-12-30T15:16:00"/>
    <x v="2"/>
    <x v="8"/>
    <x v="0"/>
    <x v="9"/>
    <x v="3"/>
  </r>
  <r>
    <x v="1752"/>
    <s v=" 08:46"/>
    <s v="Received from Customer - ABC Traders"/>
    <s v="T250615084600817432958"/>
    <n v="407225403691"/>
    <x v="0"/>
    <s v="XXXXXX3700"/>
    <n v="2449"/>
    <x v="5"/>
    <x v="10"/>
    <n v="6"/>
    <x v="3"/>
    <n v="25"/>
    <n v="2449"/>
    <n v="0"/>
    <s v="15-Jun"/>
    <d v="1899-12-30T08:46:00"/>
    <x v="0"/>
    <x v="9"/>
    <x v="0"/>
    <x v="15"/>
    <x v="3"/>
  </r>
  <r>
    <x v="1752"/>
    <s v=" 09:02"/>
    <s v="Received from Customer - Kumar Stores"/>
    <s v="T250615090200943831390"/>
    <n v="612578418564"/>
    <x v="0"/>
    <s v="XXXXXXXXXX0662"/>
    <n v="12677"/>
    <x v="5"/>
    <x v="10"/>
    <n v="6"/>
    <x v="3"/>
    <n v="25"/>
    <n v="12677"/>
    <n v="0"/>
    <s v="15-Jun"/>
    <d v="1899-12-30T09:02:00"/>
    <x v="0"/>
    <x v="9"/>
    <x v="0"/>
    <x v="13"/>
    <x v="3"/>
  </r>
  <r>
    <x v="1752"/>
    <s v=" 09:44"/>
    <s v="Received from Family Member - Ravi"/>
    <s v="T250615094400264506741"/>
    <n v="552361456697"/>
    <x v="0"/>
    <s v="XXXXXX3700"/>
    <n v="27757"/>
    <x v="5"/>
    <x v="10"/>
    <n v="6"/>
    <x v="3"/>
    <n v="25"/>
    <n v="27757"/>
    <n v="0"/>
    <s v="15-Jun"/>
    <d v="1899-12-30T09:44:00"/>
    <x v="0"/>
    <x v="9"/>
    <x v="0"/>
    <x v="13"/>
    <x v="3"/>
  </r>
  <r>
    <x v="1752"/>
    <s v=" 12:40"/>
    <s v="Paid to Amazon Shopping"/>
    <s v="T250615124000201615473"/>
    <n v="990885122520"/>
    <x v="1"/>
    <s v="XXXXXXXXXX0662"/>
    <n v="2845"/>
    <x v="5"/>
    <x v="10"/>
    <n v="6"/>
    <x v="3"/>
    <n v="25"/>
    <n v="0"/>
    <n v="2845"/>
    <s v="15-Jun"/>
    <d v="1899-12-30T12:40:00"/>
    <x v="2"/>
    <x v="9"/>
    <x v="4"/>
    <x v="3"/>
    <x v="3"/>
  </r>
  <r>
    <x v="1752"/>
    <s v=" 13:42"/>
    <s v="Received from Customer - Anand Stores"/>
    <s v="T250615134200172349070"/>
    <n v="411502255331"/>
    <x v="0"/>
    <s v="XXXXXXXXXX0662"/>
    <n v="6949"/>
    <x v="5"/>
    <x v="10"/>
    <n v="6"/>
    <x v="3"/>
    <n v="25"/>
    <n v="6949"/>
    <n v="0"/>
    <s v="15-Jun"/>
    <d v="1899-12-30T13:42:00"/>
    <x v="2"/>
    <x v="9"/>
    <x v="0"/>
    <x v="8"/>
    <x v="3"/>
  </r>
  <r>
    <x v="1753"/>
    <s v=" 07:44"/>
    <s v="Received from Customer - Ravi Enterprises"/>
    <s v="T250616074400460349367"/>
    <n v="358424218961"/>
    <x v="0"/>
    <s v="XXXXXXXXXX0662"/>
    <n v="3141"/>
    <x v="5"/>
    <x v="10"/>
    <n v="6"/>
    <x v="4"/>
    <n v="25"/>
    <n v="3141"/>
    <n v="0"/>
    <s v="16-Jun"/>
    <d v="1899-12-30T07:44:00"/>
    <x v="0"/>
    <x v="10"/>
    <x v="0"/>
    <x v="14"/>
    <x v="3"/>
  </r>
  <r>
    <x v="1753"/>
    <s v=" 11:36"/>
    <s v="Received from Customer - Venkatesh Traders"/>
    <s v="T250616113600725820523"/>
    <n v="964305256139"/>
    <x v="0"/>
    <s v="XXXXXXXXXX0662"/>
    <n v="7617"/>
    <x v="5"/>
    <x v="10"/>
    <n v="6"/>
    <x v="4"/>
    <n v="25"/>
    <n v="7617"/>
    <n v="0"/>
    <s v="16-Jun"/>
    <d v="1899-12-30T11:36:00"/>
    <x v="0"/>
    <x v="10"/>
    <x v="0"/>
    <x v="2"/>
    <x v="3"/>
  </r>
  <r>
    <x v="1753"/>
    <s v=" 12:50"/>
    <s v="Paid to Packaging Supplier"/>
    <s v="T250616125000201606584"/>
    <n v="177140428199"/>
    <x v="1"/>
    <s v="XXXXXX3700"/>
    <n v="2723"/>
    <x v="5"/>
    <x v="10"/>
    <n v="6"/>
    <x v="4"/>
    <n v="25"/>
    <n v="0"/>
    <n v="2723"/>
    <s v="16-Jun"/>
    <d v="1899-12-30T12:50:00"/>
    <x v="2"/>
    <x v="10"/>
    <x v="1"/>
    <x v="3"/>
    <x v="3"/>
  </r>
  <r>
    <x v="1753"/>
    <s v=" 14:42"/>
    <s v="Received from Other Customer"/>
    <s v="T250616144200811728308"/>
    <n v="243936421227"/>
    <x v="0"/>
    <s v="XXXXXX3700"/>
    <n v="10184"/>
    <x v="5"/>
    <x v="10"/>
    <n v="6"/>
    <x v="4"/>
    <n v="25"/>
    <n v="10184"/>
    <n v="0"/>
    <s v="16-Jun"/>
    <d v="1899-12-30T14:42:00"/>
    <x v="2"/>
    <x v="10"/>
    <x v="0"/>
    <x v="10"/>
    <x v="3"/>
  </r>
  <r>
    <x v="1753"/>
    <s v=" 16:26"/>
    <s v="Paid to Packaging Supplier"/>
    <s v="P250616162600513540010"/>
    <n v="915212775142"/>
    <x v="1"/>
    <s v="XXXXXXXXXX0662"/>
    <n v="20919"/>
    <x v="5"/>
    <x v="10"/>
    <n v="6"/>
    <x v="4"/>
    <n v="25"/>
    <n v="0"/>
    <n v="20919"/>
    <s v="16-Jun"/>
    <d v="1899-12-30T16:26:00"/>
    <x v="2"/>
    <x v="10"/>
    <x v="1"/>
    <x v="11"/>
    <x v="3"/>
  </r>
  <r>
    <x v="1753"/>
    <s v=" 17:01"/>
    <s v="Paid to Other Merchant"/>
    <s v="P250616170100706602854"/>
    <n v="275905854413"/>
    <x v="1"/>
    <s v="XXXXXXXXXX0662"/>
    <n v="10470"/>
    <x v="5"/>
    <x v="10"/>
    <n v="6"/>
    <x v="4"/>
    <n v="25"/>
    <n v="0"/>
    <n v="10470"/>
    <s v="16-Jun"/>
    <d v="1899-12-30T17:01:00"/>
    <x v="3"/>
    <x v="10"/>
    <x v="1"/>
    <x v="4"/>
    <x v="3"/>
  </r>
  <r>
    <x v="1754"/>
    <s v=" 15:31"/>
    <s v="Paid to Airtel Recharge"/>
    <s v="P250617153100456942478"/>
    <n v="383045515988"/>
    <x v="1"/>
    <s v="XXXXXXXXXX0662"/>
    <n v="10915"/>
    <x v="5"/>
    <x v="10"/>
    <n v="6"/>
    <x v="5"/>
    <n v="25"/>
    <n v="0"/>
    <n v="10915"/>
    <s v="17-Jun"/>
    <d v="1899-12-30T15:31:00"/>
    <x v="2"/>
    <x v="11"/>
    <x v="2"/>
    <x v="9"/>
    <x v="3"/>
  </r>
  <r>
    <x v="1754"/>
    <s v=" 15:43"/>
    <s v="Received from Customer - ABC Traders"/>
    <s v="T250617154300293769806"/>
    <n v="90700623304"/>
    <x v="0"/>
    <s v="XXXXXX3700"/>
    <n v="6688"/>
    <x v="5"/>
    <x v="10"/>
    <n v="6"/>
    <x v="5"/>
    <n v="25"/>
    <n v="6688"/>
    <n v="0"/>
    <s v="17-Jun"/>
    <d v="1899-12-30T15:43:00"/>
    <x v="2"/>
    <x v="11"/>
    <x v="0"/>
    <x v="9"/>
    <x v="3"/>
  </r>
  <r>
    <x v="1754"/>
    <s v=" 17:49"/>
    <s v="Received from Velu"/>
    <s v="T250617174900152305574"/>
    <n v="821062665773"/>
    <x v="0"/>
    <s v="XXXXXXXXXX0662"/>
    <n v="3955"/>
    <x v="5"/>
    <x v="10"/>
    <n v="6"/>
    <x v="5"/>
    <n v="25"/>
    <n v="3955"/>
    <n v="0"/>
    <s v="17-Jun"/>
    <d v="1899-12-30T17:49:00"/>
    <x v="3"/>
    <x v="11"/>
    <x v="0"/>
    <x v="4"/>
    <x v="3"/>
  </r>
  <r>
    <x v="1754"/>
    <s v=" 18:30"/>
    <s v="Received from Customer - Sri Lakshmi Stores"/>
    <s v="T250617183000784066248"/>
    <n v="336318942132"/>
    <x v="0"/>
    <s v="XXXXXX3700"/>
    <n v="13065"/>
    <x v="5"/>
    <x v="10"/>
    <n v="6"/>
    <x v="5"/>
    <n v="25"/>
    <n v="13065"/>
    <n v="0"/>
    <s v="17-Jun"/>
    <d v="1899-12-30T18:30:00"/>
    <x v="3"/>
    <x v="11"/>
    <x v="0"/>
    <x v="5"/>
    <x v="3"/>
  </r>
  <r>
    <x v="1755"/>
    <s v=" 10:56"/>
    <s v="Received from Customer - Anand Stores"/>
    <s v="T250618105600218416893"/>
    <n v="150196538216"/>
    <x v="0"/>
    <s v="XXXXXX3700"/>
    <n v="12419"/>
    <x v="5"/>
    <x v="10"/>
    <n v="6"/>
    <x v="6"/>
    <n v="25"/>
    <n v="12419"/>
    <n v="0"/>
    <s v="18-Jun"/>
    <d v="1899-12-30T10:56:00"/>
    <x v="0"/>
    <x v="12"/>
    <x v="0"/>
    <x v="0"/>
    <x v="3"/>
  </r>
  <r>
    <x v="1755"/>
    <s v=" 11:39"/>
    <s v="Received from Lokesh"/>
    <s v="T250618113900733288967"/>
    <n v="422458953779"/>
    <x v="0"/>
    <s v="XXXXXX3700"/>
    <n v="6998"/>
    <x v="5"/>
    <x v="10"/>
    <n v="6"/>
    <x v="6"/>
    <n v="25"/>
    <n v="6998"/>
    <n v="0"/>
    <s v="18-Jun"/>
    <d v="1899-12-30T11:39:00"/>
    <x v="0"/>
    <x v="12"/>
    <x v="0"/>
    <x v="2"/>
    <x v="3"/>
  </r>
  <r>
    <x v="1755"/>
    <s v=" 12:03"/>
    <s v="Received from Family Member - Kumar"/>
    <s v="T250618120300881597913"/>
    <n v="160617158417"/>
    <x v="0"/>
    <s v="XXXXXXXXXX0662"/>
    <n v="4468"/>
    <x v="5"/>
    <x v="10"/>
    <n v="6"/>
    <x v="6"/>
    <n v="25"/>
    <n v="4468"/>
    <n v="0"/>
    <s v="18-Jun"/>
    <d v="1899-12-30T12:03:00"/>
    <x v="2"/>
    <x v="12"/>
    <x v="0"/>
    <x v="3"/>
    <x v="3"/>
  </r>
  <r>
    <x v="1755"/>
    <s v=" 15:07"/>
    <s v="Received from Customer - Ravi Enterprises"/>
    <s v="T250618150700282230971"/>
    <n v="972490002969"/>
    <x v="0"/>
    <s v="XXXXXXXXXX0662"/>
    <n v="3454"/>
    <x v="5"/>
    <x v="10"/>
    <n v="6"/>
    <x v="6"/>
    <n v="25"/>
    <n v="3454"/>
    <n v="0"/>
    <s v="18-Jun"/>
    <d v="1899-12-30T15:07:00"/>
    <x v="2"/>
    <x v="12"/>
    <x v="0"/>
    <x v="9"/>
    <x v="3"/>
  </r>
  <r>
    <x v="1755"/>
    <s v=" 16:59"/>
    <s v="Received from Customer - Kumar Stores"/>
    <s v="T250618165900511243858"/>
    <n v="416369154863"/>
    <x v="0"/>
    <s v="XXXXXX3700"/>
    <n v="6568"/>
    <x v="5"/>
    <x v="10"/>
    <n v="6"/>
    <x v="6"/>
    <n v="25"/>
    <n v="6568"/>
    <n v="0"/>
    <s v="18-Jun"/>
    <d v="1899-12-30T16:59:00"/>
    <x v="2"/>
    <x v="12"/>
    <x v="0"/>
    <x v="11"/>
    <x v="3"/>
  </r>
  <r>
    <x v="1756"/>
    <s v=" 16:28"/>
    <s v="Received from Other Customer"/>
    <s v="T250619162800104659103"/>
    <n v="436358983656"/>
    <x v="0"/>
    <s v="XXXXXXXXXX0662"/>
    <n v="12877"/>
    <x v="5"/>
    <x v="10"/>
    <n v="6"/>
    <x v="0"/>
    <n v="25"/>
    <n v="12877"/>
    <n v="0"/>
    <s v="19-Jun"/>
    <d v="1899-12-30T16:28:00"/>
    <x v="2"/>
    <x v="13"/>
    <x v="0"/>
    <x v="11"/>
    <x v="3"/>
  </r>
  <r>
    <x v="1756"/>
    <s v=" 17:38"/>
    <s v="Paid to Jio Recharge"/>
    <s v="P250619173800627810264"/>
    <n v="456400998165"/>
    <x v="1"/>
    <s v="XXXXXX3700"/>
    <n v="22212"/>
    <x v="5"/>
    <x v="10"/>
    <n v="6"/>
    <x v="0"/>
    <n v="25"/>
    <n v="0"/>
    <n v="22212"/>
    <s v="19-Jun"/>
    <d v="1899-12-30T17:38:00"/>
    <x v="3"/>
    <x v="13"/>
    <x v="2"/>
    <x v="4"/>
    <x v="3"/>
  </r>
  <r>
    <x v="1756"/>
    <s v=" 18:52"/>
    <s v="Received from Customer - Ramesh &amp; Co"/>
    <s v="T250619185200395098837"/>
    <n v="28729583077"/>
    <x v="0"/>
    <s v="XXXXXX3700"/>
    <n v="2770"/>
    <x v="5"/>
    <x v="10"/>
    <n v="6"/>
    <x v="0"/>
    <n v="25"/>
    <n v="2770"/>
    <n v="0"/>
    <s v="19-Jun"/>
    <d v="1899-12-30T18:52:00"/>
    <x v="3"/>
    <x v="13"/>
    <x v="0"/>
    <x v="5"/>
    <x v="3"/>
  </r>
  <r>
    <x v="1757"/>
    <s v=" 15:47"/>
    <s v="Received from Santhu"/>
    <s v="T250620154700912755714"/>
    <n v="109381028494"/>
    <x v="0"/>
    <s v="XXXXXX3700"/>
    <n v="13986"/>
    <x v="5"/>
    <x v="10"/>
    <n v="6"/>
    <x v="1"/>
    <n v="25"/>
    <n v="13986"/>
    <n v="0"/>
    <s v="20-Jun"/>
    <d v="1899-12-30T15:47:00"/>
    <x v="2"/>
    <x v="14"/>
    <x v="0"/>
    <x v="9"/>
    <x v="3"/>
  </r>
  <r>
    <x v="1757"/>
    <s v=" 16:05"/>
    <s v="Received from Customer - Ravi Enterprises"/>
    <s v="T250620160500268263759"/>
    <n v="77871359864"/>
    <x v="0"/>
    <s v="XXXXXX3700"/>
    <n v="4678"/>
    <x v="5"/>
    <x v="10"/>
    <n v="6"/>
    <x v="1"/>
    <n v="25"/>
    <n v="4678"/>
    <n v="0"/>
    <s v="20-Jun"/>
    <d v="1899-12-30T16:05:00"/>
    <x v="2"/>
    <x v="14"/>
    <x v="0"/>
    <x v="11"/>
    <x v="3"/>
  </r>
  <r>
    <x v="1757"/>
    <s v=" 18:18"/>
    <s v="Paid to Bakery &amp; Snacks"/>
    <s v="T250620181800307048707"/>
    <n v="450543557332"/>
    <x v="1"/>
    <s v="XXXXXXXXXX0662"/>
    <n v="5360"/>
    <x v="5"/>
    <x v="10"/>
    <n v="6"/>
    <x v="1"/>
    <n v="25"/>
    <n v="0"/>
    <n v="5360"/>
    <s v="20-Jun"/>
    <d v="1899-12-30T18:18:00"/>
    <x v="3"/>
    <x v="14"/>
    <x v="1"/>
    <x v="5"/>
    <x v="3"/>
  </r>
  <r>
    <x v="1757"/>
    <s v=" 18:19"/>
    <s v="Paid to Manish"/>
    <s v="P250620181900971619634"/>
    <n v="171388795624"/>
    <x v="1"/>
    <s v="XXXXXX3700"/>
    <n v="6498"/>
    <x v="5"/>
    <x v="10"/>
    <n v="6"/>
    <x v="1"/>
    <n v="25"/>
    <n v="0"/>
    <n v="6498"/>
    <s v="20-Jun"/>
    <d v="1899-12-30T18:19:00"/>
    <x v="3"/>
    <x v="14"/>
    <x v="1"/>
    <x v="5"/>
    <x v="3"/>
  </r>
  <r>
    <x v="1758"/>
    <s v=" 07:25"/>
    <s v="Received from Family Member - Priya"/>
    <s v="T250621072500748859649"/>
    <n v="611329560686"/>
    <x v="0"/>
    <s v="XXXXXXXXXX0662"/>
    <n v="19334"/>
    <x v="5"/>
    <x v="10"/>
    <n v="6"/>
    <x v="2"/>
    <n v="25"/>
    <n v="19334"/>
    <n v="0"/>
    <s v="21-Jun"/>
    <d v="1899-12-30T07:25:00"/>
    <x v="0"/>
    <x v="15"/>
    <x v="0"/>
    <x v="14"/>
    <x v="3"/>
  </r>
  <r>
    <x v="1758"/>
    <s v=" 13:06"/>
    <s v="Received from Customer - Venkatesh Traders"/>
    <s v="T250621130600266108924"/>
    <n v="694203328556"/>
    <x v="0"/>
    <s v="XXXXXXXXXX0662"/>
    <n v="3930"/>
    <x v="5"/>
    <x v="10"/>
    <n v="6"/>
    <x v="2"/>
    <n v="25"/>
    <n v="3930"/>
    <n v="0"/>
    <s v="21-Jun"/>
    <d v="1899-12-30T13:06:00"/>
    <x v="2"/>
    <x v="15"/>
    <x v="0"/>
    <x v="8"/>
    <x v="3"/>
  </r>
  <r>
    <x v="1758"/>
    <s v=" 17:57"/>
    <s v="Paid to Manish"/>
    <s v="T250621175700941217420"/>
    <n v="668369742312"/>
    <x v="1"/>
    <s v="XXXXXX3700"/>
    <n v="8393"/>
    <x v="5"/>
    <x v="10"/>
    <n v="6"/>
    <x v="2"/>
    <n v="25"/>
    <n v="0"/>
    <n v="8393"/>
    <s v="21-Jun"/>
    <d v="1899-12-30T17:57:00"/>
    <x v="3"/>
    <x v="15"/>
    <x v="1"/>
    <x v="4"/>
    <x v="3"/>
  </r>
  <r>
    <x v="1759"/>
    <s v=" 12:00"/>
    <s v="Paid to Swiggy"/>
    <s v="T250622120000976622683"/>
    <n v="743626224049"/>
    <x v="1"/>
    <s v="XXXXXXXXXX0662"/>
    <n v="6247"/>
    <x v="5"/>
    <x v="10"/>
    <n v="6"/>
    <x v="3"/>
    <n v="26"/>
    <n v="0"/>
    <n v="6247"/>
    <s v="22-Jun"/>
    <d v="1899-12-30T12:00:00"/>
    <x v="2"/>
    <x v="16"/>
    <x v="1"/>
    <x v="3"/>
    <x v="3"/>
  </r>
  <r>
    <x v="1759"/>
    <s v=" 12:23"/>
    <s v="Received from Customer - ABC Traders"/>
    <s v="T250622122300295047936"/>
    <n v="39093043455"/>
    <x v="0"/>
    <s v="XXXXXX3700"/>
    <n v="3467"/>
    <x v="5"/>
    <x v="10"/>
    <n v="6"/>
    <x v="3"/>
    <n v="26"/>
    <n v="3467"/>
    <n v="0"/>
    <s v="22-Jun"/>
    <d v="1899-12-30T12:23:00"/>
    <x v="2"/>
    <x v="16"/>
    <x v="0"/>
    <x v="3"/>
    <x v="3"/>
  </r>
  <r>
    <x v="1759"/>
    <s v=" 16:13"/>
    <s v="Received from Customer - Anand Stores"/>
    <s v="T250622161300556962334"/>
    <n v="633645887465"/>
    <x v="0"/>
    <s v="XXXXXXXXXX0662"/>
    <n v="17603"/>
    <x v="5"/>
    <x v="10"/>
    <n v="6"/>
    <x v="3"/>
    <n v="26"/>
    <n v="17603"/>
    <n v="0"/>
    <s v="22-Jun"/>
    <d v="1899-12-30T16:13:00"/>
    <x v="2"/>
    <x v="16"/>
    <x v="0"/>
    <x v="11"/>
    <x v="3"/>
  </r>
  <r>
    <x v="1759"/>
    <s v=" 16:49"/>
    <s v="Received from Customer - Sagar Enterprises"/>
    <s v="T250622164900397717781"/>
    <n v="607845826494"/>
    <x v="0"/>
    <s v="XXXXXX3700"/>
    <n v="11290"/>
    <x v="5"/>
    <x v="10"/>
    <n v="6"/>
    <x v="3"/>
    <n v="26"/>
    <n v="11290"/>
    <n v="0"/>
    <s v="22-Jun"/>
    <d v="1899-12-30T16:49:00"/>
    <x v="2"/>
    <x v="16"/>
    <x v="0"/>
    <x v="11"/>
    <x v="3"/>
  </r>
  <r>
    <x v="1759"/>
    <s v=" 17:56"/>
    <s v="Received from Customer - Manish Traders"/>
    <s v="T250622175600247301311"/>
    <n v="713785708642"/>
    <x v="0"/>
    <s v="XXXXXX3700"/>
    <n v="22747"/>
    <x v="5"/>
    <x v="10"/>
    <n v="6"/>
    <x v="3"/>
    <n v="26"/>
    <n v="22747"/>
    <n v="0"/>
    <s v="22-Jun"/>
    <d v="1899-12-30T17:56:00"/>
    <x v="3"/>
    <x v="16"/>
    <x v="0"/>
    <x v="4"/>
    <x v="3"/>
  </r>
  <r>
    <x v="1759"/>
    <s v=" 22:04"/>
    <s v="Received from Local Customer"/>
    <s v="T250622220400107272039"/>
    <n v="221000803041"/>
    <x v="0"/>
    <s v="XXXXXXXXXX0662"/>
    <n v="7308"/>
    <x v="5"/>
    <x v="10"/>
    <n v="6"/>
    <x v="3"/>
    <n v="26"/>
    <n v="7308"/>
    <n v="0"/>
    <s v="22-Jun"/>
    <d v="1899-12-30T22:04:00"/>
    <x v="1"/>
    <x v="16"/>
    <x v="0"/>
    <x v="16"/>
    <x v="3"/>
  </r>
  <r>
    <x v="1760"/>
    <s v=" 15:22"/>
    <s v="Received from Velu"/>
    <s v="T250623152200779474265"/>
    <n v="469441421534"/>
    <x v="0"/>
    <s v="XXXXXXXXXX0662"/>
    <n v="3918"/>
    <x v="5"/>
    <x v="10"/>
    <n v="6"/>
    <x v="4"/>
    <n v="26"/>
    <n v="3918"/>
    <n v="0"/>
    <s v="23-Jun"/>
    <d v="1899-12-30T15:22:00"/>
    <x v="2"/>
    <x v="17"/>
    <x v="0"/>
    <x v="9"/>
    <x v="3"/>
  </r>
  <r>
    <x v="1760"/>
    <s v=" 15:26"/>
    <s v="Received from Customer - Ramesh &amp; Co"/>
    <s v="T250623152600111196227"/>
    <n v="891605749192"/>
    <x v="0"/>
    <s v="XXXXXX3700"/>
    <n v="21531"/>
    <x v="5"/>
    <x v="10"/>
    <n v="6"/>
    <x v="4"/>
    <n v="26"/>
    <n v="21531"/>
    <n v="0"/>
    <s v="23-Jun"/>
    <d v="1899-12-30T15:26:00"/>
    <x v="2"/>
    <x v="17"/>
    <x v="0"/>
    <x v="9"/>
    <x v="3"/>
  </r>
  <r>
    <x v="1760"/>
    <s v=" 21:24"/>
    <s v="Received from Other UPI User"/>
    <s v="T250623212400431355575"/>
    <n v="354777996621"/>
    <x v="0"/>
    <s v="XXXXXX3700"/>
    <n v="15204"/>
    <x v="5"/>
    <x v="10"/>
    <n v="6"/>
    <x v="4"/>
    <n v="26"/>
    <n v="15204"/>
    <n v="0"/>
    <s v="23-Jun"/>
    <d v="1899-12-30T21:24:00"/>
    <x v="1"/>
    <x v="17"/>
    <x v="0"/>
    <x v="7"/>
    <x v="3"/>
  </r>
  <r>
    <x v="1761"/>
    <s v=" 09:42"/>
    <s v="Received from Ramesh"/>
    <s v="T250624094200986610012"/>
    <n v="159519334691"/>
    <x v="0"/>
    <s v="XXXXXX3700"/>
    <n v="16465"/>
    <x v="5"/>
    <x v="10"/>
    <n v="6"/>
    <x v="5"/>
    <n v="26"/>
    <n v="16465"/>
    <n v="0"/>
    <s v="24-Jun"/>
    <d v="1899-12-30T09:42:00"/>
    <x v="0"/>
    <x v="18"/>
    <x v="0"/>
    <x v="13"/>
    <x v="3"/>
  </r>
  <r>
    <x v="1761"/>
    <s v=" 11:42"/>
    <s v="Paid to Local Hotel"/>
    <s v="T250624114200178579928"/>
    <n v="911301301488"/>
    <x v="1"/>
    <s v="XXXXXXXXXX0662"/>
    <n v="3519"/>
    <x v="5"/>
    <x v="10"/>
    <n v="6"/>
    <x v="5"/>
    <n v="26"/>
    <n v="0"/>
    <n v="3519"/>
    <s v="24-Jun"/>
    <d v="1899-12-30T11:42:00"/>
    <x v="0"/>
    <x v="18"/>
    <x v="1"/>
    <x v="2"/>
    <x v="3"/>
  </r>
  <r>
    <x v="1761"/>
    <s v=" 14:44"/>
    <s v="Paid to Jio Recharge"/>
    <s v="T250624144400973099119"/>
    <n v="414954128236"/>
    <x v="1"/>
    <s v="XXXXXXXXXX0662"/>
    <n v="4094"/>
    <x v="5"/>
    <x v="10"/>
    <n v="6"/>
    <x v="5"/>
    <n v="26"/>
    <n v="0"/>
    <n v="4094"/>
    <s v="24-Jun"/>
    <d v="1899-12-30T14:44:00"/>
    <x v="2"/>
    <x v="18"/>
    <x v="2"/>
    <x v="10"/>
    <x v="3"/>
  </r>
  <r>
    <x v="1761"/>
    <s v=" 16:44"/>
    <s v="Received from Family Member - Kumar"/>
    <s v="T250624164400742920247"/>
    <n v="657729489824"/>
    <x v="0"/>
    <s v="XXXXXXXXXX0662"/>
    <n v="2974"/>
    <x v="5"/>
    <x v="10"/>
    <n v="6"/>
    <x v="5"/>
    <n v="26"/>
    <n v="2974"/>
    <n v="0"/>
    <s v="24-Jun"/>
    <d v="1899-12-30T16:44:00"/>
    <x v="2"/>
    <x v="18"/>
    <x v="0"/>
    <x v="11"/>
    <x v="3"/>
  </r>
  <r>
    <x v="1761"/>
    <s v=" 16:55"/>
    <s v="Paid to Textile Store"/>
    <s v="P250624165500532567457"/>
    <n v="17900602912"/>
    <x v="1"/>
    <s v="XXXXXXXXXX0662"/>
    <n v="4450"/>
    <x v="5"/>
    <x v="10"/>
    <n v="6"/>
    <x v="5"/>
    <n v="26"/>
    <n v="0"/>
    <n v="4450"/>
    <s v="24-Jun"/>
    <d v="1899-12-30T16:55:00"/>
    <x v="2"/>
    <x v="18"/>
    <x v="1"/>
    <x v="11"/>
    <x v="3"/>
  </r>
  <r>
    <x v="1761"/>
    <s v=" 17:21"/>
    <s v="Received from Customer - Ramesh &amp; Co"/>
    <s v="T250624172100361055042"/>
    <n v="521024119464"/>
    <x v="0"/>
    <s v="XXXXXX3700"/>
    <n v="5130"/>
    <x v="5"/>
    <x v="10"/>
    <n v="6"/>
    <x v="5"/>
    <n v="26"/>
    <n v="5130"/>
    <n v="0"/>
    <s v="24-Jun"/>
    <d v="1899-12-30T17:21:00"/>
    <x v="3"/>
    <x v="18"/>
    <x v="0"/>
    <x v="4"/>
    <x v="3"/>
  </r>
  <r>
    <x v="1761"/>
    <s v=" 20:52"/>
    <s v="Received from Manish"/>
    <s v="T250624205200235886737"/>
    <n v="568179341397"/>
    <x v="0"/>
    <s v="XXXXXXXXXX0662"/>
    <n v="2992"/>
    <x v="5"/>
    <x v="10"/>
    <n v="6"/>
    <x v="5"/>
    <n v="26"/>
    <n v="2992"/>
    <n v="0"/>
    <s v="24-Jun"/>
    <d v="1899-12-30T20:52:00"/>
    <x v="3"/>
    <x v="18"/>
    <x v="0"/>
    <x v="12"/>
    <x v="3"/>
  </r>
  <r>
    <x v="1761"/>
    <s v=" 22:04"/>
    <s v="Received from Customer - ABC Traders"/>
    <s v="T250624220400624396884"/>
    <n v="460158374923"/>
    <x v="0"/>
    <s v="XXXXXXXXXX0662"/>
    <n v="18385"/>
    <x v="5"/>
    <x v="10"/>
    <n v="6"/>
    <x v="5"/>
    <n v="26"/>
    <n v="18385"/>
    <n v="0"/>
    <s v="24-Jun"/>
    <d v="1899-12-30T22:04:00"/>
    <x v="1"/>
    <x v="18"/>
    <x v="0"/>
    <x v="16"/>
    <x v="3"/>
  </r>
  <r>
    <x v="1762"/>
    <s v=" 10:49"/>
    <s v="Paid to Jio Recharge"/>
    <s v="P250625104900820008666"/>
    <n v="202222821290"/>
    <x v="1"/>
    <s v="XXXXXX3700"/>
    <n v="2858"/>
    <x v="5"/>
    <x v="10"/>
    <n v="6"/>
    <x v="6"/>
    <n v="26"/>
    <n v="0"/>
    <n v="2858"/>
    <s v="25-Jun"/>
    <d v="1899-12-30T10:49:00"/>
    <x v="0"/>
    <x v="19"/>
    <x v="2"/>
    <x v="0"/>
    <x v="3"/>
  </r>
  <r>
    <x v="1762"/>
    <s v=" 12:41"/>
    <s v="Received from Customer - Anand Stores"/>
    <s v="T250625124100808329734"/>
    <n v="149024356503"/>
    <x v="0"/>
    <s v="XXXXXX3700"/>
    <n v="4541"/>
    <x v="5"/>
    <x v="10"/>
    <n v="6"/>
    <x v="6"/>
    <n v="26"/>
    <n v="4541"/>
    <n v="0"/>
    <s v="25-Jun"/>
    <d v="1899-12-30T12:41:00"/>
    <x v="2"/>
    <x v="19"/>
    <x v="0"/>
    <x v="3"/>
    <x v="3"/>
  </r>
  <r>
    <x v="1762"/>
    <s v=" 15:29"/>
    <s v="Paid to BP Petrol Pump"/>
    <s v="P250625152900646776010"/>
    <n v="25683810363"/>
    <x v="1"/>
    <s v="XXXXXXXXXX0662"/>
    <n v="2317"/>
    <x v="5"/>
    <x v="10"/>
    <n v="6"/>
    <x v="6"/>
    <n v="26"/>
    <n v="0"/>
    <n v="2317"/>
    <s v="25-Jun"/>
    <d v="1899-12-30T15:29:00"/>
    <x v="2"/>
    <x v="19"/>
    <x v="3"/>
    <x v="9"/>
    <x v="3"/>
  </r>
  <r>
    <x v="1762"/>
    <s v=" 15:41"/>
    <s v="Received from Lokesh"/>
    <s v="T250625154100685476606"/>
    <n v="297428863964"/>
    <x v="0"/>
    <s v="XXXXXX3700"/>
    <n v="1994"/>
    <x v="5"/>
    <x v="10"/>
    <n v="6"/>
    <x v="6"/>
    <n v="26"/>
    <n v="1994"/>
    <n v="0"/>
    <s v="25-Jun"/>
    <d v="1899-12-30T15:41:00"/>
    <x v="2"/>
    <x v="19"/>
    <x v="0"/>
    <x v="9"/>
    <x v="3"/>
  </r>
  <r>
    <x v="1762"/>
    <s v=" 18:26"/>
    <s v="Paid to Family Member - Priya"/>
    <s v="P250625182600300849279"/>
    <n v="626078329423"/>
    <x v="1"/>
    <s v="XXXXXXXXXX0662"/>
    <n v="12871"/>
    <x v="5"/>
    <x v="10"/>
    <n v="6"/>
    <x v="6"/>
    <n v="26"/>
    <n v="0"/>
    <n v="12871"/>
    <s v="25-Jun"/>
    <d v="1899-12-30T18:26:00"/>
    <x v="3"/>
    <x v="19"/>
    <x v="1"/>
    <x v="5"/>
    <x v="3"/>
  </r>
  <r>
    <x v="1762"/>
    <s v=" 22:32"/>
    <s v="Paid to Wholesale Supplier"/>
    <s v="P250625223200748178047"/>
    <n v="736798684696"/>
    <x v="1"/>
    <s v="XXXXXX3700"/>
    <n v="4699"/>
    <x v="5"/>
    <x v="10"/>
    <n v="6"/>
    <x v="6"/>
    <n v="26"/>
    <n v="0"/>
    <n v="4699"/>
    <s v="25-Jun"/>
    <d v="1899-12-30T22:32:00"/>
    <x v="1"/>
    <x v="19"/>
    <x v="1"/>
    <x v="16"/>
    <x v="3"/>
  </r>
  <r>
    <x v="1763"/>
    <s v=" 10:14"/>
    <s v="Received from Family Member - Ravi"/>
    <s v="T250626101400822336497"/>
    <n v="415716698502"/>
    <x v="0"/>
    <s v="XXXXXX3700"/>
    <n v="7831"/>
    <x v="5"/>
    <x v="10"/>
    <n v="6"/>
    <x v="0"/>
    <n v="26"/>
    <n v="7831"/>
    <n v="0"/>
    <s v="26-Jun"/>
    <d v="1899-12-30T10:14:00"/>
    <x v="0"/>
    <x v="20"/>
    <x v="0"/>
    <x v="0"/>
    <x v="3"/>
  </r>
  <r>
    <x v="1763"/>
    <s v=" 10:19"/>
    <s v="Paid to Swiggy"/>
    <s v="P250626101900632925627"/>
    <n v="808649092011"/>
    <x v="1"/>
    <s v="XXXXXX3700"/>
    <n v="9520"/>
    <x v="5"/>
    <x v="10"/>
    <n v="6"/>
    <x v="0"/>
    <n v="26"/>
    <n v="0"/>
    <n v="9520"/>
    <s v="26-Jun"/>
    <d v="1899-12-30T10:19:00"/>
    <x v="0"/>
    <x v="20"/>
    <x v="1"/>
    <x v="0"/>
    <x v="3"/>
  </r>
  <r>
    <x v="1763"/>
    <s v=" 13:42"/>
    <s v="Paid to Textile Store"/>
    <s v="P250626134200125901987"/>
    <n v="784461573299"/>
    <x v="1"/>
    <s v="XXXXXXXXXX0662"/>
    <n v="4828"/>
    <x v="5"/>
    <x v="10"/>
    <n v="6"/>
    <x v="0"/>
    <n v="26"/>
    <n v="0"/>
    <n v="4828"/>
    <s v="26-Jun"/>
    <d v="1899-12-30T13:42:00"/>
    <x v="2"/>
    <x v="20"/>
    <x v="1"/>
    <x v="8"/>
    <x v="3"/>
  </r>
  <r>
    <x v="1763"/>
    <s v=" 20:45"/>
    <s v="Paid to Family Member - Kumar"/>
    <s v="T250626204500399459223"/>
    <n v="560437382568"/>
    <x v="1"/>
    <s v="XXXXXX3700"/>
    <n v="8451"/>
    <x v="5"/>
    <x v="10"/>
    <n v="6"/>
    <x v="0"/>
    <n v="26"/>
    <n v="0"/>
    <n v="8451"/>
    <s v="26-Jun"/>
    <d v="1899-12-30T20:45:00"/>
    <x v="3"/>
    <x v="20"/>
    <x v="1"/>
    <x v="12"/>
    <x v="3"/>
  </r>
  <r>
    <x v="1764"/>
    <s v=" 10:12"/>
    <s v="Received from Santhu"/>
    <s v="T250627101200848597422"/>
    <n v="711659426723"/>
    <x v="0"/>
    <s v="XXXXXXXXXX0662"/>
    <n v="15133"/>
    <x v="5"/>
    <x v="10"/>
    <n v="6"/>
    <x v="1"/>
    <n v="26"/>
    <n v="15133"/>
    <n v="0"/>
    <s v="27-Jun"/>
    <d v="1899-12-30T10:12:00"/>
    <x v="0"/>
    <x v="21"/>
    <x v="0"/>
    <x v="0"/>
    <x v="3"/>
  </r>
  <r>
    <x v="1764"/>
    <s v=" 18:06"/>
    <s v="Paid to Hotel Gowdas"/>
    <s v="P250627180600994673523"/>
    <n v="126135209561"/>
    <x v="1"/>
    <s v="XXXXXX3700"/>
    <n v="6047"/>
    <x v="5"/>
    <x v="10"/>
    <n v="6"/>
    <x v="1"/>
    <n v="26"/>
    <n v="0"/>
    <n v="6047"/>
    <s v="27-Jun"/>
    <d v="1899-12-30T18:06:00"/>
    <x v="3"/>
    <x v="21"/>
    <x v="1"/>
    <x v="5"/>
    <x v="3"/>
  </r>
  <r>
    <x v="1765"/>
    <s v=" 11:32"/>
    <s v="Paid to Stationery Supplier"/>
    <s v="T250628113200334211072"/>
    <n v="560339688371"/>
    <x v="1"/>
    <s v="XXXXXX3700"/>
    <n v="7501"/>
    <x v="5"/>
    <x v="10"/>
    <n v="6"/>
    <x v="2"/>
    <n v="26"/>
    <n v="0"/>
    <n v="7501"/>
    <s v="28-Jun"/>
    <d v="1899-12-30T11:32:00"/>
    <x v="0"/>
    <x v="22"/>
    <x v="1"/>
    <x v="2"/>
    <x v="3"/>
  </r>
  <r>
    <x v="1765"/>
    <s v=" 13:27"/>
    <s v="Received from Velu"/>
    <s v="T250628132700884731346"/>
    <n v="788612644054"/>
    <x v="0"/>
    <s v="XXXXXXXXXX0662"/>
    <n v="6785"/>
    <x v="5"/>
    <x v="10"/>
    <n v="6"/>
    <x v="2"/>
    <n v="26"/>
    <n v="6785"/>
    <n v="0"/>
    <s v="28-Jun"/>
    <d v="1899-12-30T13:27:00"/>
    <x v="2"/>
    <x v="22"/>
    <x v="0"/>
    <x v="8"/>
    <x v="3"/>
  </r>
  <r>
    <x v="1765"/>
    <s v=" 17:35"/>
    <s v="Received from Customer - Ravi Enterprises"/>
    <s v="T250628173500179202940"/>
    <n v="902328999436"/>
    <x v="0"/>
    <s v="XXXXXXXXXX0662"/>
    <n v="29027"/>
    <x v="5"/>
    <x v="10"/>
    <n v="6"/>
    <x v="2"/>
    <n v="26"/>
    <n v="29027"/>
    <n v="0"/>
    <s v="28-Jun"/>
    <d v="1899-12-30T17:35:00"/>
    <x v="3"/>
    <x v="22"/>
    <x v="0"/>
    <x v="4"/>
    <x v="3"/>
  </r>
  <r>
    <x v="1766"/>
    <s v=" 11:59"/>
    <s v="Received from Other UPI User"/>
    <s v="T250629115900687712126"/>
    <n v="872980029082"/>
    <x v="0"/>
    <s v="XXXXXX3700"/>
    <n v="4804"/>
    <x v="5"/>
    <x v="10"/>
    <n v="6"/>
    <x v="3"/>
    <n v="27"/>
    <n v="4804"/>
    <n v="0"/>
    <s v="29-Jun"/>
    <d v="1899-12-30T11:59:00"/>
    <x v="0"/>
    <x v="23"/>
    <x v="0"/>
    <x v="2"/>
    <x v="3"/>
  </r>
  <r>
    <x v="1766"/>
    <s v=" 12:01"/>
    <s v="Paid to PhonePe"/>
    <s v="T250629120100963974756"/>
    <n v="348429922242"/>
    <x v="1"/>
    <s v="XXXXXXXXXX0662"/>
    <n v="2852"/>
    <x v="5"/>
    <x v="10"/>
    <n v="6"/>
    <x v="3"/>
    <n v="27"/>
    <n v="0"/>
    <n v="2852"/>
    <s v="29-Jun"/>
    <d v="1899-12-30T12:01:00"/>
    <x v="2"/>
    <x v="23"/>
    <x v="1"/>
    <x v="3"/>
    <x v="3"/>
  </r>
  <r>
    <x v="1766"/>
    <s v=" 12:45"/>
    <s v="Received from Santhu"/>
    <s v="T250629124500800320699"/>
    <n v="24236882818"/>
    <x v="0"/>
    <s v="XXXXXXXXXX0662"/>
    <n v="5276"/>
    <x v="5"/>
    <x v="10"/>
    <n v="6"/>
    <x v="3"/>
    <n v="27"/>
    <n v="5276"/>
    <n v="0"/>
    <s v="29-Jun"/>
    <d v="1899-12-30T12:45:00"/>
    <x v="2"/>
    <x v="23"/>
    <x v="0"/>
    <x v="3"/>
    <x v="3"/>
  </r>
  <r>
    <x v="1766"/>
    <s v=" 14:12"/>
    <s v="Received from Customer - Anand Stores"/>
    <s v="T250629141200927107122"/>
    <n v="771571307753"/>
    <x v="0"/>
    <s v="XXXXXXXXXX0662"/>
    <n v="4363"/>
    <x v="5"/>
    <x v="10"/>
    <n v="6"/>
    <x v="3"/>
    <n v="27"/>
    <n v="4363"/>
    <n v="0"/>
    <s v="29-Jun"/>
    <d v="1899-12-30T14:12:00"/>
    <x v="2"/>
    <x v="23"/>
    <x v="0"/>
    <x v="10"/>
    <x v="3"/>
  </r>
  <r>
    <x v="1766"/>
    <s v=" 22:19"/>
    <s v="Received from Other UPI User"/>
    <s v="T250629221900559436618"/>
    <n v="560724336494"/>
    <x v="0"/>
    <s v="XXXXXX3700"/>
    <n v="3948"/>
    <x v="5"/>
    <x v="10"/>
    <n v="6"/>
    <x v="3"/>
    <n v="27"/>
    <n v="3948"/>
    <n v="0"/>
    <s v="29-Jun"/>
    <d v="1899-12-30T22:19:00"/>
    <x v="1"/>
    <x v="23"/>
    <x v="0"/>
    <x v="16"/>
    <x v="3"/>
  </r>
  <r>
    <x v="1767"/>
    <s v=" 16:23"/>
    <s v="Received from Velu"/>
    <s v="T250630162300974320544"/>
    <n v="268516339396"/>
    <x v="0"/>
    <s v="XXXXXXXXXX0662"/>
    <n v="13088"/>
    <x v="5"/>
    <x v="10"/>
    <n v="6"/>
    <x v="4"/>
    <n v="27"/>
    <n v="13088"/>
    <n v="0"/>
    <s v="30-Jun"/>
    <d v="1899-12-30T16:23:00"/>
    <x v="2"/>
    <x v="24"/>
    <x v="0"/>
    <x v="11"/>
    <x v="3"/>
  </r>
  <r>
    <x v="1768"/>
    <s v=" 15:15"/>
    <s v="Received from Customer - ABC Traders"/>
    <s v="T250701151500654568403"/>
    <n v="986060422746"/>
    <x v="0"/>
    <s v="XXXXXXXXXX0662"/>
    <n v="12832"/>
    <x v="5"/>
    <x v="11"/>
    <n v="7"/>
    <x v="5"/>
    <n v="27"/>
    <n v="12832"/>
    <n v="0"/>
    <s v="1-Jul"/>
    <d v="1899-12-30T15:15:00"/>
    <x v="2"/>
    <x v="26"/>
    <x v="0"/>
    <x v="9"/>
    <x v="0"/>
  </r>
  <r>
    <x v="1768"/>
    <s v=" 18:04"/>
    <s v="Paid to IOCL Service Station"/>
    <s v="T250701180400870286514"/>
    <n v="133663518731"/>
    <x v="1"/>
    <s v="XXXXXXXXXX0662"/>
    <n v="3045"/>
    <x v="5"/>
    <x v="11"/>
    <n v="7"/>
    <x v="5"/>
    <n v="27"/>
    <n v="0"/>
    <n v="3045"/>
    <s v="1-Jul"/>
    <d v="1899-12-30T18:04:00"/>
    <x v="3"/>
    <x v="26"/>
    <x v="1"/>
    <x v="5"/>
    <x v="0"/>
  </r>
  <r>
    <x v="1768"/>
    <s v=" 18:32"/>
    <s v="Received from Customer - Ravi Enterprises"/>
    <s v="T250701183200864801645"/>
    <n v="555605715193"/>
    <x v="0"/>
    <s v="XXXXXXXXXX0662"/>
    <n v="13240"/>
    <x v="5"/>
    <x v="11"/>
    <n v="7"/>
    <x v="5"/>
    <n v="27"/>
    <n v="13240"/>
    <n v="0"/>
    <s v="1-Jul"/>
    <d v="1899-12-30T18:32:00"/>
    <x v="3"/>
    <x v="26"/>
    <x v="0"/>
    <x v="5"/>
    <x v="0"/>
  </r>
  <r>
    <x v="1769"/>
    <s v=" 11:06"/>
    <s v="Received from Family Member - Kumar"/>
    <s v="T250702110600405603758"/>
    <n v="286824540978"/>
    <x v="0"/>
    <s v="XXXXXXXXXX0662"/>
    <n v="14325"/>
    <x v="5"/>
    <x v="11"/>
    <n v="7"/>
    <x v="6"/>
    <n v="27"/>
    <n v="14325"/>
    <n v="0"/>
    <s v="2-Jul"/>
    <d v="1899-12-30T11:06:00"/>
    <x v="0"/>
    <x v="27"/>
    <x v="0"/>
    <x v="2"/>
    <x v="0"/>
  </r>
  <r>
    <x v="1769"/>
    <s v=" 13:37"/>
    <s v="Paid to Nandini Milk Parlour"/>
    <s v="T250702133700539273347"/>
    <n v="666283068193"/>
    <x v="1"/>
    <s v="XXXXXX3700"/>
    <n v="5116"/>
    <x v="5"/>
    <x v="11"/>
    <n v="7"/>
    <x v="6"/>
    <n v="27"/>
    <n v="0"/>
    <n v="5116"/>
    <s v="2-Jul"/>
    <d v="1899-12-30T13:37:00"/>
    <x v="2"/>
    <x v="27"/>
    <x v="1"/>
    <x v="8"/>
    <x v="0"/>
  </r>
  <r>
    <x v="1769"/>
    <s v=" 15:05"/>
    <s v="Paid to PhonePe"/>
    <s v="T250702150500883472936"/>
    <n v="702832817188"/>
    <x v="1"/>
    <s v="XXXXXX3700"/>
    <n v="11078"/>
    <x v="5"/>
    <x v="11"/>
    <n v="7"/>
    <x v="6"/>
    <n v="27"/>
    <n v="0"/>
    <n v="11078"/>
    <s v="2-Jul"/>
    <d v="1899-12-30T15:05:00"/>
    <x v="2"/>
    <x v="27"/>
    <x v="1"/>
    <x v="9"/>
    <x v="0"/>
  </r>
  <r>
    <x v="1769"/>
    <s v=" 16:21"/>
    <s v="Received from Family Member - Priya"/>
    <s v="T250702162100409993881"/>
    <n v="734781367962"/>
    <x v="0"/>
    <s v="XXXXXXXXXX0662"/>
    <n v="3688"/>
    <x v="5"/>
    <x v="11"/>
    <n v="7"/>
    <x v="6"/>
    <n v="27"/>
    <n v="3688"/>
    <n v="0"/>
    <s v="2-Jul"/>
    <d v="1899-12-30T16:21:00"/>
    <x v="2"/>
    <x v="27"/>
    <x v="0"/>
    <x v="11"/>
    <x v="0"/>
  </r>
  <r>
    <x v="1769"/>
    <s v=" 21:53"/>
    <s v="Paid to HP Fuel Station"/>
    <s v="T250702215300679351870"/>
    <n v="816592575518"/>
    <x v="1"/>
    <s v="XXXXXXXXXX0662"/>
    <n v="7439"/>
    <x v="5"/>
    <x v="11"/>
    <n v="7"/>
    <x v="6"/>
    <n v="27"/>
    <n v="0"/>
    <n v="7439"/>
    <s v="2-Jul"/>
    <d v="1899-12-30T21:53:00"/>
    <x v="1"/>
    <x v="27"/>
    <x v="1"/>
    <x v="7"/>
    <x v="0"/>
  </r>
  <r>
    <x v="1770"/>
    <s v=" 10:28"/>
    <s v="Paid to Family Member - Ravi"/>
    <s v="P250703102800653083733"/>
    <n v="786398212862"/>
    <x v="1"/>
    <s v="XXXXXXXXXX0662"/>
    <n v="11264"/>
    <x v="5"/>
    <x v="11"/>
    <n v="7"/>
    <x v="0"/>
    <n v="27"/>
    <n v="0"/>
    <n v="11264"/>
    <s v="3-Jul"/>
    <d v="1899-12-30T10:28:00"/>
    <x v="0"/>
    <x v="28"/>
    <x v="1"/>
    <x v="0"/>
    <x v="0"/>
  </r>
  <r>
    <x v="1770"/>
    <s v=" 15:05"/>
    <s v="Received from Customer - Kumar Stores"/>
    <s v="T250703150500209163569"/>
    <n v="872539472289"/>
    <x v="0"/>
    <s v="XXXXXX3700"/>
    <n v="14165"/>
    <x v="5"/>
    <x v="11"/>
    <n v="7"/>
    <x v="0"/>
    <n v="27"/>
    <n v="14165"/>
    <n v="0"/>
    <s v="3-Jul"/>
    <d v="1899-12-30T15:05:00"/>
    <x v="2"/>
    <x v="28"/>
    <x v="0"/>
    <x v="9"/>
    <x v="0"/>
  </r>
  <r>
    <x v="1770"/>
    <s v=" 15:38"/>
    <s v="Received from Customer - Ravi Enterprises"/>
    <s v="T250703153800762551870"/>
    <n v="777807409751"/>
    <x v="0"/>
    <s v="XXXXXX3700"/>
    <n v="7251"/>
    <x v="5"/>
    <x v="11"/>
    <n v="7"/>
    <x v="0"/>
    <n v="27"/>
    <n v="7251"/>
    <n v="0"/>
    <s v="3-Jul"/>
    <d v="1899-12-30T15:38:00"/>
    <x v="2"/>
    <x v="28"/>
    <x v="0"/>
    <x v="9"/>
    <x v="0"/>
  </r>
  <r>
    <x v="1770"/>
    <s v=" 16:31"/>
    <s v="Paid to Stationery Supplier"/>
    <s v="P250703163100591236588"/>
    <n v="212307447029"/>
    <x v="1"/>
    <s v="XXXXXX3700"/>
    <n v="3824"/>
    <x v="5"/>
    <x v="11"/>
    <n v="7"/>
    <x v="0"/>
    <n v="27"/>
    <n v="0"/>
    <n v="3824"/>
    <s v="3-Jul"/>
    <d v="1899-12-30T16:31:00"/>
    <x v="2"/>
    <x v="28"/>
    <x v="1"/>
    <x v="11"/>
    <x v="0"/>
  </r>
  <r>
    <x v="1770"/>
    <s v=" 17:30"/>
    <s v="Received from Customer - Ravi Enterprises"/>
    <s v="T250703173000351609527"/>
    <n v="498694376643"/>
    <x v="0"/>
    <s v="XXXXXXXXXX0662"/>
    <n v="31177"/>
    <x v="5"/>
    <x v="11"/>
    <n v="7"/>
    <x v="0"/>
    <n v="27"/>
    <n v="31177"/>
    <n v="0"/>
    <s v="3-Jul"/>
    <d v="1899-12-30T17:30:00"/>
    <x v="3"/>
    <x v="28"/>
    <x v="0"/>
    <x v="4"/>
    <x v="0"/>
  </r>
  <r>
    <x v="1770"/>
    <s v=" 19:43"/>
    <s v="Paid to Family Member - Kumar"/>
    <s v="T250703194300171035712"/>
    <n v="33316316376"/>
    <x v="1"/>
    <s v="XXXXXX3700"/>
    <n v="2645"/>
    <x v="5"/>
    <x v="11"/>
    <n v="7"/>
    <x v="0"/>
    <n v="27"/>
    <n v="0"/>
    <n v="2645"/>
    <s v="3-Jul"/>
    <d v="1899-12-30T19:43:00"/>
    <x v="3"/>
    <x v="28"/>
    <x v="1"/>
    <x v="6"/>
    <x v="0"/>
  </r>
  <r>
    <x v="1770"/>
    <s v=" 20:17"/>
    <s v="Received from Customer - Ravi Enterprises"/>
    <s v="T250703201700975677150"/>
    <n v="214140571018"/>
    <x v="0"/>
    <s v="XXXXXX3700"/>
    <n v="17178"/>
    <x v="5"/>
    <x v="11"/>
    <n v="7"/>
    <x v="0"/>
    <n v="27"/>
    <n v="17178"/>
    <n v="0"/>
    <s v="3-Jul"/>
    <d v="1899-12-30T20:17:00"/>
    <x v="3"/>
    <x v="28"/>
    <x v="0"/>
    <x v="12"/>
    <x v="0"/>
  </r>
  <r>
    <x v="1770"/>
    <s v=" 21:19"/>
    <s v="Received from Family Member - Kumar"/>
    <s v="T250703211900748060682"/>
    <n v="293656384875"/>
    <x v="0"/>
    <s v="XXXXXX3700"/>
    <n v="4199"/>
    <x v="5"/>
    <x v="11"/>
    <n v="7"/>
    <x v="0"/>
    <n v="27"/>
    <n v="4199"/>
    <n v="0"/>
    <s v="3-Jul"/>
    <d v="1899-12-30T21:19:00"/>
    <x v="1"/>
    <x v="28"/>
    <x v="0"/>
    <x v="7"/>
    <x v="0"/>
  </r>
  <r>
    <x v="1771"/>
    <s v=" 14:36"/>
    <s v="Received from Customer - Venkatesh Traders"/>
    <s v="T250704143600172665687"/>
    <n v="199694023808"/>
    <x v="0"/>
    <s v="XXXXXXXXXX0662"/>
    <n v="9852"/>
    <x v="5"/>
    <x v="11"/>
    <n v="7"/>
    <x v="1"/>
    <n v="27"/>
    <n v="9852"/>
    <n v="0"/>
    <s v="4-Jul"/>
    <d v="1899-12-30T14:36:00"/>
    <x v="2"/>
    <x v="29"/>
    <x v="0"/>
    <x v="10"/>
    <x v="0"/>
  </r>
  <r>
    <x v="1771"/>
    <s v=" 17:59"/>
    <s v="Received from Customer - Sagar Enterprises"/>
    <s v="T250704175900234738710"/>
    <n v="271731832632"/>
    <x v="0"/>
    <s v="XXXXXX3700"/>
    <n v="11048"/>
    <x v="5"/>
    <x v="11"/>
    <n v="7"/>
    <x v="1"/>
    <n v="27"/>
    <n v="11048"/>
    <n v="0"/>
    <s v="4-Jul"/>
    <d v="1899-12-30T17:59:00"/>
    <x v="3"/>
    <x v="29"/>
    <x v="0"/>
    <x v="4"/>
    <x v="0"/>
  </r>
  <r>
    <x v="1772"/>
    <s v=" 07:25"/>
    <s v="Received from Ramesh"/>
    <s v="T250705072500216298303"/>
    <n v="943918223319"/>
    <x v="0"/>
    <s v="XXXXXXXXXX0662"/>
    <n v="12901"/>
    <x v="5"/>
    <x v="11"/>
    <n v="7"/>
    <x v="2"/>
    <n v="27"/>
    <n v="12901"/>
    <n v="0"/>
    <s v="5-Jul"/>
    <d v="1899-12-30T07:25:00"/>
    <x v="0"/>
    <x v="30"/>
    <x v="0"/>
    <x v="14"/>
    <x v="0"/>
  </r>
  <r>
    <x v="1773"/>
    <s v=" 08:44"/>
    <s v="Received from Customer - Ramesh &amp; Co"/>
    <s v="T250706084400648228272"/>
    <n v="863965521085"/>
    <x v="0"/>
    <s v="XXXXXX3700"/>
    <n v="6126"/>
    <x v="5"/>
    <x v="11"/>
    <n v="7"/>
    <x v="3"/>
    <n v="28"/>
    <n v="6126"/>
    <n v="0"/>
    <s v="6-Jul"/>
    <d v="1899-12-30T08:44:00"/>
    <x v="0"/>
    <x v="0"/>
    <x v="0"/>
    <x v="15"/>
    <x v="0"/>
  </r>
  <r>
    <x v="1773"/>
    <s v=" 10:59"/>
    <s v="Received from Local Customer"/>
    <s v="T250706105900701417568"/>
    <n v="331445973936"/>
    <x v="0"/>
    <s v="XXXXXXXXXX0662"/>
    <n v="13582"/>
    <x v="5"/>
    <x v="11"/>
    <n v="7"/>
    <x v="3"/>
    <n v="28"/>
    <n v="13582"/>
    <n v="0"/>
    <s v="6-Jul"/>
    <d v="1899-12-30T10:59:00"/>
    <x v="0"/>
    <x v="0"/>
    <x v="0"/>
    <x v="0"/>
    <x v="0"/>
  </r>
  <r>
    <x v="1773"/>
    <s v=" 21:15"/>
    <s v="Received from Customer - Venkatesh Traders"/>
    <s v="T250706211500285553345"/>
    <n v="641033872266"/>
    <x v="0"/>
    <s v="XXXXXX3700"/>
    <n v="3158"/>
    <x v="5"/>
    <x v="11"/>
    <n v="7"/>
    <x v="3"/>
    <n v="28"/>
    <n v="3158"/>
    <n v="0"/>
    <s v="6-Jul"/>
    <d v="1899-12-30T21:15:00"/>
    <x v="1"/>
    <x v="0"/>
    <x v="0"/>
    <x v="7"/>
    <x v="0"/>
  </r>
  <r>
    <x v="1773"/>
    <s v=" 23:46"/>
    <s v="Received from Customer - Venkatesh Traders"/>
    <s v="T250706234600676043894"/>
    <n v="593323466384"/>
    <x v="0"/>
    <s v="XXXXXX3700"/>
    <n v="1276"/>
    <x v="5"/>
    <x v="11"/>
    <n v="7"/>
    <x v="3"/>
    <n v="28"/>
    <n v="1276"/>
    <n v="0"/>
    <s v="6-Jul"/>
    <d v="1899-12-30T23:46:00"/>
    <x v="1"/>
    <x v="0"/>
    <x v="0"/>
    <x v="1"/>
    <x v="0"/>
  </r>
  <r>
    <x v="1774"/>
    <s v=" 11:12"/>
    <s v="Received from Customer - Manish Traders"/>
    <s v="T250707111200800890978"/>
    <n v="716085825942"/>
    <x v="0"/>
    <s v="XXXXXXXXXX0662"/>
    <n v="4337"/>
    <x v="5"/>
    <x v="11"/>
    <n v="7"/>
    <x v="4"/>
    <n v="28"/>
    <n v="4337"/>
    <n v="0"/>
    <s v="7-Jul"/>
    <d v="1899-12-30T11:12:00"/>
    <x v="0"/>
    <x v="1"/>
    <x v="0"/>
    <x v="2"/>
    <x v="0"/>
  </r>
  <r>
    <x v="1774"/>
    <s v=" 16:30"/>
    <s v="Received from Customer - Ramesh &amp; Co"/>
    <s v="T250707163000209418943"/>
    <n v="92645423359"/>
    <x v="0"/>
    <s v="XXXXXX3700"/>
    <n v="8033"/>
    <x v="5"/>
    <x v="11"/>
    <n v="7"/>
    <x v="4"/>
    <n v="28"/>
    <n v="8033"/>
    <n v="0"/>
    <s v="7-Jul"/>
    <d v="1899-12-30T16:30:00"/>
    <x v="2"/>
    <x v="1"/>
    <x v="0"/>
    <x v="11"/>
    <x v="0"/>
  </r>
  <r>
    <x v="1774"/>
    <s v=" 20:43"/>
    <s v="Paid to Packaging Supplier"/>
    <s v="T250707204300325562425"/>
    <n v="340866789135"/>
    <x v="1"/>
    <s v="XXXXXXXXXX0662"/>
    <n v="1338"/>
    <x v="5"/>
    <x v="11"/>
    <n v="7"/>
    <x v="4"/>
    <n v="28"/>
    <n v="0"/>
    <n v="1338"/>
    <s v="7-Jul"/>
    <d v="1899-12-30T20:43:00"/>
    <x v="3"/>
    <x v="1"/>
    <x v="1"/>
    <x v="12"/>
    <x v="0"/>
  </r>
  <r>
    <x v="1774"/>
    <s v=" 20:52"/>
    <s v="Received from Manish"/>
    <s v="T250707205200965358476"/>
    <n v="991061885187"/>
    <x v="0"/>
    <s v="XXXXXX3700"/>
    <n v="24343"/>
    <x v="5"/>
    <x v="11"/>
    <n v="7"/>
    <x v="4"/>
    <n v="28"/>
    <n v="24343"/>
    <n v="0"/>
    <s v="7-Jul"/>
    <d v="1899-12-30T20:52:00"/>
    <x v="3"/>
    <x v="1"/>
    <x v="0"/>
    <x v="12"/>
    <x v="0"/>
  </r>
  <r>
    <x v="1774"/>
    <s v=" 21:08"/>
    <s v="Paid to Family Member - Kumar"/>
    <s v="P250707210800560148137"/>
    <n v="509632364129"/>
    <x v="1"/>
    <s v="XXXXXXXXXX0662"/>
    <n v="2677"/>
    <x v="5"/>
    <x v="11"/>
    <n v="7"/>
    <x v="4"/>
    <n v="28"/>
    <n v="0"/>
    <n v="2677"/>
    <s v="7-Jul"/>
    <d v="1899-12-30T21:08:00"/>
    <x v="1"/>
    <x v="1"/>
    <x v="1"/>
    <x v="7"/>
    <x v="0"/>
  </r>
  <r>
    <x v="1774"/>
    <s v=" 22:20"/>
    <s v="Received from Family Member - Kumar"/>
    <s v="T250707222000801684117"/>
    <n v="395788277930"/>
    <x v="0"/>
    <s v="XXXXXXXXXX0662"/>
    <n v="3182"/>
    <x v="5"/>
    <x v="11"/>
    <n v="7"/>
    <x v="4"/>
    <n v="28"/>
    <n v="3182"/>
    <n v="0"/>
    <s v="7-Jul"/>
    <d v="1899-12-30T22:20:00"/>
    <x v="1"/>
    <x v="1"/>
    <x v="0"/>
    <x v="16"/>
    <x v="0"/>
  </r>
  <r>
    <x v="1774"/>
    <s v=" 22:44"/>
    <s v="Paid to KOMAL TRADERS"/>
    <s v="P250707224400610322966"/>
    <n v="851716185976"/>
    <x v="1"/>
    <s v="XXXXXX3700"/>
    <n v="1602"/>
    <x v="5"/>
    <x v="11"/>
    <n v="7"/>
    <x v="4"/>
    <n v="28"/>
    <n v="0"/>
    <n v="1602"/>
    <s v="7-Jul"/>
    <d v="1899-12-30T22:44:00"/>
    <x v="1"/>
    <x v="1"/>
    <x v="1"/>
    <x v="16"/>
    <x v="0"/>
  </r>
  <r>
    <x v="1775"/>
    <s v=" 10:44"/>
    <s v="Paid to Airtel Recharge"/>
    <s v="P250708104400522575874"/>
    <n v="228857324734"/>
    <x v="1"/>
    <s v="XXXXXXXXXX0662"/>
    <n v="12642"/>
    <x v="5"/>
    <x v="11"/>
    <n v="7"/>
    <x v="5"/>
    <n v="28"/>
    <n v="0"/>
    <n v="12642"/>
    <s v="8-Jul"/>
    <d v="1899-12-30T10:44:00"/>
    <x v="0"/>
    <x v="2"/>
    <x v="2"/>
    <x v="0"/>
    <x v="0"/>
  </r>
  <r>
    <x v="1775"/>
    <s v=" 11:47"/>
    <s v="Paid to Textile Store"/>
    <s v="T250708114700426298073"/>
    <n v="703210323217"/>
    <x v="1"/>
    <s v="XXXXXX3700"/>
    <n v="12981"/>
    <x v="5"/>
    <x v="11"/>
    <n v="7"/>
    <x v="5"/>
    <n v="28"/>
    <n v="0"/>
    <n v="12981"/>
    <s v="8-Jul"/>
    <d v="1899-12-30T11:47:00"/>
    <x v="0"/>
    <x v="2"/>
    <x v="1"/>
    <x v="2"/>
    <x v="0"/>
  </r>
  <r>
    <x v="1775"/>
    <s v=" 12:24"/>
    <s v="Paid to Velu"/>
    <s v="T250708122400889350611"/>
    <n v="817742764681"/>
    <x v="1"/>
    <s v="XXXXXX3700"/>
    <n v="6467"/>
    <x v="5"/>
    <x v="11"/>
    <n v="7"/>
    <x v="5"/>
    <n v="28"/>
    <n v="0"/>
    <n v="6467"/>
    <s v="8-Jul"/>
    <d v="1899-12-30T12:24:00"/>
    <x v="2"/>
    <x v="2"/>
    <x v="1"/>
    <x v="3"/>
    <x v="0"/>
  </r>
  <r>
    <x v="1775"/>
    <s v=" 13:49"/>
    <s v="Received from Other UPI User"/>
    <s v="T250708134900440842813"/>
    <n v="799317298899"/>
    <x v="0"/>
    <s v="XXXXXXXXXX0662"/>
    <n v="20338"/>
    <x v="5"/>
    <x v="11"/>
    <n v="7"/>
    <x v="5"/>
    <n v="28"/>
    <n v="20338"/>
    <n v="0"/>
    <s v="8-Jul"/>
    <d v="1899-12-30T13:49:00"/>
    <x v="2"/>
    <x v="2"/>
    <x v="0"/>
    <x v="8"/>
    <x v="0"/>
  </r>
  <r>
    <x v="1775"/>
    <s v=" 16:35"/>
    <s v="Received from Customer - Ravi Enterprises"/>
    <s v="T250708163500790380436"/>
    <n v="105848898848"/>
    <x v="0"/>
    <s v="XXXXXX3700"/>
    <n v="4260"/>
    <x v="5"/>
    <x v="11"/>
    <n v="7"/>
    <x v="5"/>
    <n v="28"/>
    <n v="4260"/>
    <n v="0"/>
    <s v="8-Jul"/>
    <d v="1899-12-30T16:35:00"/>
    <x v="2"/>
    <x v="2"/>
    <x v="0"/>
    <x v="11"/>
    <x v="0"/>
  </r>
  <r>
    <x v="1775"/>
    <s v=" 22:02"/>
    <s v="Received from Manish"/>
    <s v="T250708220200539946098"/>
    <n v="194599829641"/>
    <x v="0"/>
    <s v="XXXXXX3700"/>
    <n v="13497"/>
    <x v="5"/>
    <x v="11"/>
    <n v="7"/>
    <x v="5"/>
    <n v="28"/>
    <n v="13497"/>
    <n v="0"/>
    <s v="8-Jul"/>
    <d v="1899-12-30T22:02:00"/>
    <x v="1"/>
    <x v="2"/>
    <x v="0"/>
    <x v="16"/>
    <x v="0"/>
  </r>
  <r>
    <x v="1776"/>
    <s v=" 13:47"/>
    <s v="Received from Customer - Ravi Enterprises"/>
    <s v="T250709134700362783919"/>
    <n v="324993584984"/>
    <x v="0"/>
    <s v="XXXXXXXXXX0662"/>
    <n v="18399"/>
    <x v="5"/>
    <x v="11"/>
    <n v="7"/>
    <x v="6"/>
    <n v="28"/>
    <n v="18399"/>
    <n v="0"/>
    <s v="9-Jul"/>
    <d v="1899-12-30T13:47:00"/>
    <x v="2"/>
    <x v="3"/>
    <x v="0"/>
    <x v="8"/>
    <x v="0"/>
  </r>
  <r>
    <x v="1776"/>
    <s v=" 15:57"/>
    <s v="Received from Customer - Ravi Enterprises"/>
    <s v="T250709155700253805911"/>
    <n v="214206254728"/>
    <x v="0"/>
    <s v="XXXXXX3700"/>
    <n v="10320"/>
    <x v="5"/>
    <x v="11"/>
    <n v="7"/>
    <x v="6"/>
    <n v="28"/>
    <n v="10320"/>
    <n v="0"/>
    <s v="9-Jul"/>
    <d v="1899-12-30T15:57:00"/>
    <x v="2"/>
    <x v="3"/>
    <x v="0"/>
    <x v="9"/>
    <x v="0"/>
  </r>
  <r>
    <x v="1776"/>
    <s v=" 18:31"/>
    <s v="Received from Family Member - Ravi"/>
    <s v="T250709183100134126463"/>
    <n v="601214182408"/>
    <x v="0"/>
    <s v="XXXXXXXXXX0662"/>
    <n v="12685"/>
    <x v="5"/>
    <x v="11"/>
    <n v="7"/>
    <x v="6"/>
    <n v="28"/>
    <n v="12685"/>
    <n v="0"/>
    <s v="9-Jul"/>
    <d v="1899-12-30T18:31:00"/>
    <x v="3"/>
    <x v="3"/>
    <x v="0"/>
    <x v="5"/>
    <x v="0"/>
  </r>
  <r>
    <x v="1777"/>
    <s v=" 07:07"/>
    <s v="Received from Family Member - Kumar"/>
    <s v="T250710070700163366084"/>
    <n v="882066695672"/>
    <x v="0"/>
    <s v="XXXXXXXXXX0662"/>
    <n v="22031"/>
    <x v="5"/>
    <x v="11"/>
    <n v="7"/>
    <x v="0"/>
    <n v="28"/>
    <n v="22031"/>
    <n v="0"/>
    <s v="10-Jul"/>
    <d v="1899-12-30T07:07:00"/>
    <x v="0"/>
    <x v="4"/>
    <x v="0"/>
    <x v="14"/>
    <x v="0"/>
  </r>
  <r>
    <x v="1777"/>
    <s v=" 11:56"/>
    <s v="Received from Family Member - Kumar"/>
    <s v="T250710115600946065699"/>
    <n v="784911377489"/>
    <x v="0"/>
    <s v="XXXXXX3700"/>
    <n v="6202"/>
    <x v="5"/>
    <x v="11"/>
    <n v="7"/>
    <x v="0"/>
    <n v="28"/>
    <n v="6202"/>
    <n v="0"/>
    <s v="10-Jul"/>
    <d v="1899-12-30T11:56:00"/>
    <x v="0"/>
    <x v="4"/>
    <x v="0"/>
    <x v="2"/>
    <x v="0"/>
  </r>
  <r>
    <x v="1777"/>
    <s v=" 13:37"/>
    <s v="Paid to Wholesale Supplier"/>
    <s v="P250710133700379445522"/>
    <n v="251554156870"/>
    <x v="1"/>
    <s v="XXXXXXXXXX0662"/>
    <n v="11859"/>
    <x v="5"/>
    <x v="11"/>
    <n v="7"/>
    <x v="0"/>
    <n v="28"/>
    <n v="0"/>
    <n v="11859"/>
    <s v="10-Jul"/>
    <d v="1899-12-30T13:37:00"/>
    <x v="2"/>
    <x v="4"/>
    <x v="1"/>
    <x v="8"/>
    <x v="0"/>
  </r>
  <r>
    <x v="1777"/>
    <s v=" 17:36"/>
    <s v="Received from Family Member - Kumar"/>
    <s v="T250710173600484739173"/>
    <n v="234403315771"/>
    <x v="0"/>
    <s v="XXXXXXXXXX0662"/>
    <n v="10905"/>
    <x v="5"/>
    <x v="11"/>
    <n v="7"/>
    <x v="0"/>
    <n v="28"/>
    <n v="10905"/>
    <n v="0"/>
    <s v="10-Jul"/>
    <d v="1899-12-30T17:36:00"/>
    <x v="3"/>
    <x v="4"/>
    <x v="0"/>
    <x v="4"/>
    <x v="0"/>
  </r>
  <r>
    <x v="1777"/>
    <s v=" 20:08"/>
    <s v="Paid to Airtel Recharge"/>
    <s v="P250710200800671985693"/>
    <n v="201557915910"/>
    <x v="1"/>
    <s v="XXXXXXXXXX0662"/>
    <n v="3389"/>
    <x v="5"/>
    <x v="11"/>
    <n v="7"/>
    <x v="0"/>
    <n v="28"/>
    <n v="0"/>
    <n v="3389"/>
    <s v="10-Jul"/>
    <d v="1899-12-30T20:08:00"/>
    <x v="3"/>
    <x v="4"/>
    <x v="2"/>
    <x v="12"/>
    <x v="0"/>
  </r>
  <r>
    <x v="1778"/>
    <s v=" 13:44"/>
    <s v="Paid to IOCL Service Station"/>
    <s v="P250712134400880993708"/>
    <n v="981563895579"/>
    <x v="1"/>
    <s v="XXXXXX3700"/>
    <n v="5701"/>
    <x v="5"/>
    <x v="11"/>
    <n v="7"/>
    <x v="2"/>
    <n v="28"/>
    <n v="0"/>
    <n v="5701"/>
    <s v="12-Jul"/>
    <d v="1899-12-30T13:44:00"/>
    <x v="2"/>
    <x v="6"/>
    <x v="1"/>
    <x v="8"/>
    <x v="0"/>
  </r>
  <r>
    <x v="1778"/>
    <s v=" 14:41"/>
    <s v="Received from Customer - Ravi Enterprises"/>
    <s v="T250712144100151320974"/>
    <n v="180583084574"/>
    <x v="0"/>
    <s v="XXXXXXXXXX0662"/>
    <n v="18856"/>
    <x v="5"/>
    <x v="11"/>
    <n v="7"/>
    <x v="2"/>
    <n v="28"/>
    <n v="18856"/>
    <n v="0"/>
    <s v="12-Jul"/>
    <d v="1899-12-30T14:41:00"/>
    <x v="2"/>
    <x v="6"/>
    <x v="0"/>
    <x v="10"/>
    <x v="0"/>
  </r>
  <r>
    <x v="1778"/>
    <s v=" 18:14"/>
    <s v="Received from Customer - Manish Traders"/>
    <s v="T250712181400979425725"/>
    <n v="342855450641"/>
    <x v="0"/>
    <s v="XXXXXX3700"/>
    <n v="4174"/>
    <x v="5"/>
    <x v="11"/>
    <n v="7"/>
    <x v="2"/>
    <n v="28"/>
    <n v="4174"/>
    <n v="0"/>
    <s v="12-Jul"/>
    <d v="1899-12-30T18:14:00"/>
    <x v="3"/>
    <x v="6"/>
    <x v="0"/>
    <x v="5"/>
    <x v="0"/>
  </r>
  <r>
    <x v="1778"/>
    <s v=" 20:16"/>
    <s v="Received from Ramesh"/>
    <s v="T250712201600898265783"/>
    <n v="946433778057"/>
    <x v="0"/>
    <s v="XXXXXX3700"/>
    <n v="8164"/>
    <x v="5"/>
    <x v="11"/>
    <n v="7"/>
    <x v="2"/>
    <n v="28"/>
    <n v="8164"/>
    <n v="0"/>
    <s v="12-Jul"/>
    <d v="1899-12-30T20:16:00"/>
    <x v="3"/>
    <x v="6"/>
    <x v="0"/>
    <x v="12"/>
    <x v="0"/>
  </r>
  <r>
    <x v="1779"/>
    <s v=" 08:31"/>
    <s v="Paid to Local Shopping Store"/>
    <s v="P250713083100680364821"/>
    <n v="582512697913"/>
    <x v="1"/>
    <s v="XXXXXX3700"/>
    <n v="2934"/>
    <x v="5"/>
    <x v="11"/>
    <n v="7"/>
    <x v="3"/>
    <n v="29"/>
    <n v="0"/>
    <n v="2934"/>
    <s v="13-Jul"/>
    <d v="1899-12-30T08:31:00"/>
    <x v="0"/>
    <x v="7"/>
    <x v="1"/>
    <x v="15"/>
    <x v="0"/>
  </r>
  <r>
    <x v="1779"/>
    <s v=" 08:56"/>
    <s v="Paid to Hotel Gowdas"/>
    <s v="T250713085600363818438"/>
    <n v="746285110470"/>
    <x v="1"/>
    <s v="XXXXXXXXXX0662"/>
    <n v="7825"/>
    <x v="5"/>
    <x v="11"/>
    <n v="7"/>
    <x v="3"/>
    <n v="29"/>
    <n v="0"/>
    <n v="7825"/>
    <s v="13-Jul"/>
    <d v="1899-12-30T08:56:00"/>
    <x v="0"/>
    <x v="7"/>
    <x v="1"/>
    <x v="15"/>
    <x v="0"/>
  </r>
  <r>
    <x v="1779"/>
    <s v=" 16:10"/>
    <s v="Paid to Velu"/>
    <s v="T250713161000235358078"/>
    <n v="749888335789"/>
    <x v="1"/>
    <s v="XXXXXXXXXX0662"/>
    <n v="9254"/>
    <x v="5"/>
    <x v="11"/>
    <n v="7"/>
    <x v="3"/>
    <n v="29"/>
    <n v="0"/>
    <n v="9254"/>
    <s v="13-Jul"/>
    <d v="1899-12-30T16:10:00"/>
    <x v="2"/>
    <x v="7"/>
    <x v="1"/>
    <x v="11"/>
    <x v="0"/>
  </r>
  <r>
    <x v="1779"/>
    <s v=" 16:59"/>
    <s v="Paid to Mobile Recharge"/>
    <s v="P250713165900402417479"/>
    <n v="312585790900"/>
    <x v="1"/>
    <s v="XXXXXXXXXX0662"/>
    <n v="18325"/>
    <x v="5"/>
    <x v="11"/>
    <n v="7"/>
    <x v="3"/>
    <n v="29"/>
    <n v="0"/>
    <n v="18325"/>
    <s v="13-Jul"/>
    <d v="1899-12-30T16:59:00"/>
    <x v="2"/>
    <x v="7"/>
    <x v="2"/>
    <x v="11"/>
    <x v="0"/>
  </r>
  <r>
    <x v="1779"/>
    <s v=" 17:56"/>
    <s v="Received from Customer - ABC Traders"/>
    <s v="T250713175600656095523"/>
    <n v="422550521836"/>
    <x v="0"/>
    <s v="XXXXXXXXXX0662"/>
    <n v="8328"/>
    <x v="5"/>
    <x v="11"/>
    <n v="7"/>
    <x v="3"/>
    <n v="29"/>
    <n v="8328"/>
    <n v="0"/>
    <s v="13-Jul"/>
    <d v="1899-12-30T17:56:00"/>
    <x v="3"/>
    <x v="7"/>
    <x v="0"/>
    <x v="4"/>
    <x v="0"/>
  </r>
  <r>
    <x v="1779"/>
    <s v=" 22:18"/>
    <s v="Received from Customer - Venkatesh Traders"/>
    <s v="T250713221800219395678"/>
    <n v="569238476421"/>
    <x v="0"/>
    <s v="XXXXXXXXXX0662"/>
    <n v="17477"/>
    <x v="5"/>
    <x v="11"/>
    <n v="7"/>
    <x v="3"/>
    <n v="29"/>
    <n v="17477"/>
    <n v="0"/>
    <s v="13-Jul"/>
    <d v="1899-12-30T22:18:00"/>
    <x v="1"/>
    <x v="7"/>
    <x v="0"/>
    <x v="16"/>
    <x v="0"/>
  </r>
  <r>
    <x v="1780"/>
    <s v=" 20:14"/>
    <s v="Received from Bank/UPI Transfer"/>
    <s v="T250714201400822495705"/>
    <n v="877317330482"/>
    <x v="0"/>
    <s v="XXXXXXXXXX0662"/>
    <n v="20396"/>
    <x v="5"/>
    <x v="11"/>
    <n v="7"/>
    <x v="4"/>
    <n v="29"/>
    <n v="20396"/>
    <n v="0"/>
    <s v="14-Jul"/>
    <d v="1899-12-30T20:14:00"/>
    <x v="3"/>
    <x v="8"/>
    <x v="0"/>
    <x v="12"/>
    <x v="0"/>
  </r>
  <r>
    <x v="1781"/>
    <s v=" 10:49"/>
    <s v="Received from Customer - ABC Traders"/>
    <s v="T250715104900156405720"/>
    <n v="861855654276"/>
    <x v="0"/>
    <s v="XXXXXXXXXX0662"/>
    <n v="24014"/>
    <x v="5"/>
    <x v="11"/>
    <n v="7"/>
    <x v="5"/>
    <n v="29"/>
    <n v="24014"/>
    <n v="0"/>
    <s v="15-Jul"/>
    <d v="1899-12-30T10:49:00"/>
    <x v="0"/>
    <x v="9"/>
    <x v="0"/>
    <x v="0"/>
    <x v="0"/>
  </r>
  <r>
    <x v="1781"/>
    <s v=" 13:12"/>
    <s v="Received from Customer - Ravi Enterprises"/>
    <s v="T250715131200968680665"/>
    <n v="669548433002"/>
    <x v="0"/>
    <s v="XXXXXX3700"/>
    <n v="1293"/>
    <x v="5"/>
    <x v="11"/>
    <n v="7"/>
    <x v="5"/>
    <n v="29"/>
    <n v="1293"/>
    <n v="0"/>
    <s v="15-Jul"/>
    <d v="1899-12-30T13:12:00"/>
    <x v="2"/>
    <x v="9"/>
    <x v="0"/>
    <x v="8"/>
    <x v="0"/>
  </r>
  <r>
    <x v="1781"/>
    <s v=" 14:20"/>
    <s v="Paid to Jio Recharge"/>
    <s v="T250715142000219426673"/>
    <n v="668329288597"/>
    <x v="1"/>
    <s v="XXXXXXXXXX0662"/>
    <n v="4335"/>
    <x v="5"/>
    <x v="11"/>
    <n v="7"/>
    <x v="5"/>
    <n v="29"/>
    <n v="0"/>
    <n v="4335"/>
    <s v="15-Jul"/>
    <d v="1899-12-30T14:20:00"/>
    <x v="2"/>
    <x v="9"/>
    <x v="2"/>
    <x v="10"/>
    <x v="0"/>
  </r>
  <r>
    <x v="1782"/>
    <s v=" 11:00"/>
    <s v="Received from Customer - Sri Lakshmi Stores"/>
    <s v="T250716110000789743294"/>
    <n v="42551764132"/>
    <x v="0"/>
    <s v="XXXXXXXXXX0662"/>
    <n v="8247"/>
    <x v="5"/>
    <x v="11"/>
    <n v="7"/>
    <x v="6"/>
    <n v="29"/>
    <n v="8247"/>
    <n v="0"/>
    <s v="16-Jul"/>
    <d v="1899-12-30T11:00:00"/>
    <x v="0"/>
    <x v="10"/>
    <x v="0"/>
    <x v="2"/>
    <x v="0"/>
  </r>
  <r>
    <x v="1782"/>
    <s v=" 12:39"/>
    <s v="Paid to Wholesale Supplier"/>
    <s v="P250716123900471557329"/>
    <n v="413419824963"/>
    <x v="1"/>
    <s v="XXXXXXXXXX0662"/>
    <n v="8768"/>
    <x v="5"/>
    <x v="11"/>
    <n v="7"/>
    <x v="6"/>
    <n v="29"/>
    <n v="0"/>
    <n v="8768"/>
    <s v="16-Jul"/>
    <d v="1899-12-30T12:39:00"/>
    <x v="2"/>
    <x v="10"/>
    <x v="1"/>
    <x v="3"/>
    <x v="0"/>
  </r>
  <r>
    <x v="1782"/>
    <s v=" 14:16"/>
    <s v="Paid to Jio Recharge"/>
    <s v="T250716141600693199278"/>
    <n v="495637073428"/>
    <x v="1"/>
    <s v="XXXXXX3700"/>
    <n v="16242"/>
    <x v="5"/>
    <x v="11"/>
    <n v="7"/>
    <x v="6"/>
    <n v="29"/>
    <n v="0"/>
    <n v="16242"/>
    <s v="16-Jul"/>
    <d v="1899-12-30T14:16:00"/>
    <x v="2"/>
    <x v="10"/>
    <x v="2"/>
    <x v="10"/>
    <x v="0"/>
  </r>
  <r>
    <x v="1782"/>
    <s v=" 16:35"/>
    <s v="Received from Customer - Manish Traders"/>
    <s v="T250716163500989553364"/>
    <n v="741806698204"/>
    <x v="0"/>
    <s v="XXXXXX3700"/>
    <n v="11454"/>
    <x v="5"/>
    <x v="11"/>
    <n v="7"/>
    <x v="6"/>
    <n v="29"/>
    <n v="11454"/>
    <n v="0"/>
    <s v="16-Jul"/>
    <d v="1899-12-30T16:35:00"/>
    <x v="2"/>
    <x v="10"/>
    <x v="0"/>
    <x v="11"/>
    <x v="0"/>
  </r>
  <r>
    <x v="1782"/>
    <s v=" 16:51"/>
    <s v="Received from Customer - Sri Lakshmi Stores"/>
    <s v="T250716165100258942947"/>
    <n v="48042812743"/>
    <x v="0"/>
    <s v="XXXXXX3700"/>
    <n v="29812"/>
    <x v="5"/>
    <x v="11"/>
    <n v="7"/>
    <x v="6"/>
    <n v="29"/>
    <n v="29812"/>
    <n v="0"/>
    <s v="16-Jul"/>
    <d v="1899-12-30T16:51:00"/>
    <x v="2"/>
    <x v="10"/>
    <x v="0"/>
    <x v="11"/>
    <x v="0"/>
  </r>
  <r>
    <x v="1782"/>
    <s v=" 17:44"/>
    <s v="Paid to Swiggy"/>
    <s v="P250716174400507459058"/>
    <n v="666982723339"/>
    <x v="1"/>
    <s v="XXXXXX3700"/>
    <n v="16204"/>
    <x v="5"/>
    <x v="11"/>
    <n v="7"/>
    <x v="6"/>
    <n v="29"/>
    <n v="0"/>
    <n v="16204"/>
    <s v="16-Jul"/>
    <d v="1899-12-30T17:44:00"/>
    <x v="3"/>
    <x v="10"/>
    <x v="1"/>
    <x v="4"/>
    <x v="0"/>
  </r>
  <r>
    <x v="1782"/>
    <s v=" 17:53"/>
    <s v="Received from Customer - Ravi Enterprises"/>
    <s v="T250716175300774978626"/>
    <n v="498358332148"/>
    <x v="0"/>
    <s v="XXXXXX3700"/>
    <n v="13118"/>
    <x v="5"/>
    <x v="11"/>
    <n v="7"/>
    <x v="6"/>
    <n v="29"/>
    <n v="13118"/>
    <n v="0"/>
    <s v="16-Jul"/>
    <d v="1899-12-30T17:53:00"/>
    <x v="3"/>
    <x v="10"/>
    <x v="0"/>
    <x v="4"/>
    <x v="0"/>
  </r>
  <r>
    <x v="1783"/>
    <s v=" 08:08"/>
    <s v="Paid to Family Member - Ravi"/>
    <s v="P250717080800131786587"/>
    <n v="837015667454"/>
    <x v="1"/>
    <s v="XXXXXXXXXX0662"/>
    <n v="5667"/>
    <x v="5"/>
    <x v="11"/>
    <n v="7"/>
    <x v="0"/>
    <n v="29"/>
    <n v="0"/>
    <n v="5667"/>
    <s v="17-Jul"/>
    <d v="1899-12-30T08:08:00"/>
    <x v="0"/>
    <x v="11"/>
    <x v="1"/>
    <x v="15"/>
    <x v="0"/>
  </r>
  <r>
    <x v="1783"/>
    <s v=" 09:17"/>
    <s v="Received from Customer - Kumar Stores"/>
    <s v="T250717091700998899090"/>
    <n v="299893118904"/>
    <x v="0"/>
    <s v="XXXXXXXXXX0662"/>
    <n v="3051"/>
    <x v="5"/>
    <x v="11"/>
    <n v="7"/>
    <x v="0"/>
    <n v="29"/>
    <n v="3051"/>
    <n v="0"/>
    <s v="17-Jul"/>
    <d v="1899-12-30T09:17:00"/>
    <x v="0"/>
    <x v="11"/>
    <x v="0"/>
    <x v="13"/>
    <x v="0"/>
  </r>
  <r>
    <x v="1783"/>
    <s v=" 11:45"/>
    <s v="Received from Customer - ABC Traders"/>
    <s v="T250717114500487954201"/>
    <n v="394344945115"/>
    <x v="0"/>
    <s v="XXXXXX3700"/>
    <n v="10146"/>
    <x v="5"/>
    <x v="11"/>
    <n v="7"/>
    <x v="0"/>
    <n v="29"/>
    <n v="10146"/>
    <n v="0"/>
    <s v="17-Jul"/>
    <d v="1899-12-30T11:45:00"/>
    <x v="0"/>
    <x v="11"/>
    <x v="0"/>
    <x v="2"/>
    <x v="0"/>
  </r>
  <r>
    <x v="1783"/>
    <s v=" 15:30"/>
    <s v="Received from Customer - ABC Traders"/>
    <s v="T250717153000173805398"/>
    <n v="787592740997"/>
    <x v="0"/>
    <s v="XXXXXXXXXX0662"/>
    <n v="5110"/>
    <x v="5"/>
    <x v="11"/>
    <n v="7"/>
    <x v="0"/>
    <n v="29"/>
    <n v="5110"/>
    <n v="0"/>
    <s v="17-Jul"/>
    <d v="1899-12-30T15:30:00"/>
    <x v="2"/>
    <x v="11"/>
    <x v="0"/>
    <x v="9"/>
    <x v="0"/>
  </r>
  <r>
    <x v="1783"/>
    <s v=" 17:02"/>
    <s v="Paid to Jio Recharge"/>
    <s v="P250717170200249126025"/>
    <n v="608183572194"/>
    <x v="1"/>
    <s v="XXXXXX3700"/>
    <n v="5086"/>
    <x v="5"/>
    <x v="11"/>
    <n v="7"/>
    <x v="0"/>
    <n v="29"/>
    <n v="0"/>
    <n v="5086"/>
    <s v="17-Jul"/>
    <d v="1899-12-30T17:02:00"/>
    <x v="3"/>
    <x v="11"/>
    <x v="2"/>
    <x v="4"/>
    <x v="0"/>
  </r>
  <r>
    <x v="1783"/>
    <s v=" 22:48"/>
    <s v="Received from Customer - Sri Lakshmi Stores"/>
    <s v="T250717224800536103304"/>
    <n v="541966626153"/>
    <x v="0"/>
    <s v="XXXXXXXXXX0662"/>
    <n v="29376"/>
    <x v="5"/>
    <x v="11"/>
    <n v="7"/>
    <x v="0"/>
    <n v="29"/>
    <n v="29376"/>
    <n v="0"/>
    <s v="17-Jul"/>
    <d v="1899-12-30T22:48:00"/>
    <x v="1"/>
    <x v="11"/>
    <x v="0"/>
    <x v="16"/>
    <x v="0"/>
  </r>
  <r>
    <x v="1784"/>
    <s v=" 09:47"/>
    <s v="Received from Customer - Venkatesh Traders"/>
    <s v="T250718094700468449550"/>
    <n v="379045340222"/>
    <x v="0"/>
    <s v="XXXXXX3700"/>
    <n v="8831"/>
    <x v="5"/>
    <x v="11"/>
    <n v="7"/>
    <x v="1"/>
    <n v="29"/>
    <n v="8831"/>
    <n v="0"/>
    <s v="18-Jul"/>
    <d v="1899-12-30T09:47:00"/>
    <x v="0"/>
    <x v="12"/>
    <x v="0"/>
    <x v="13"/>
    <x v="0"/>
  </r>
  <r>
    <x v="1784"/>
    <s v=" 12:47"/>
    <s v="Paid to Dominos Pizza"/>
    <s v="P250718124700116348127"/>
    <n v="945449962458"/>
    <x v="1"/>
    <s v="XXXXXXXXXX0662"/>
    <n v="2369"/>
    <x v="5"/>
    <x v="11"/>
    <n v="7"/>
    <x v="1"/>
    <n v="29"/>
    <n v="0"/>
    <n v="2369"/>
    <s v="18-Jul"/>
    <d v="1899-12-30T12:47:00"/>
    <x v="2"/>
    <x v="12"/>
    <x v="1"/>
    <x v="3"/>
    <x v="0"/>
  </r>
  <r>
    <x v="1784"/>
    <s v=" 18:13"/>
    <s v="Received from Other UPI User"/>
    <s v="T250718181300101699830"/>
    <n v="921607717319"/>
    <x v="0"/>
    <s v="XXXXXXXXXX0662"/>
    <n v="4959"/>
    <x v="5"/>
    <x v="11"/>
    <n v="7"/>
    <x v="1"/>
    <n v="29"/>
    <n v="4959"/>
    <n v="0"/>
    <s v="18-Jul"/>
    <d v="1899-12-30T18:13:00"/>
    <x v="3"/>
    <x v="12"/>
    <x v="0"/>
    <x v="5"/>
    <x v="0"/>
  </r>
  <r>
    <x v="1784"/>
    <s v=" 21:52"/>
    <s v="Received from Customer - Manish Traders"/>
    <s v="T250718215200771877504"/>
    <n v="910124240345"/>
    <x v="0"/>
    <s v="XXXXXXXXXX0662"/>
    <n v="26467"/>
    <x v="5"/>
    <x v="11"/>
    <n v="7"/>
    <x v="1"/>
    <n v="29"/>
    <n v="26467"/>
    <n v="0"/>
    <s v="18-Jul"/>
    <d v="1899-12-30T21:52:00"/>
    <x v="1"/>
    <x v="12"/>
    <x v="0"/>
    <x v="7"/>
    <x v="0"/>
  </r>
  <r>
    <x v="1784"/>
    <s v=" 23:56"/>
    <s v="Received from Family Member - Kumar"/>
    <s v="T250718235600314368247"/>
    <n v="170810432110"/>
    <x v="0"/>
    <s v="XXXXXXXXXX0662"/>
    <n v="18881"/>
    <x v="5"/>
    <x v="11"/>
    <n v="7"/>
    <x v="1"/>
    <n v="29"/>
    <n v="18881"/>
    <n v="0"/>
    <s v="18-Jul"/>
    <d v="1899-12-30T23:56:00"/>
    <x v="1"/>
    <x v="12"/>
    <x v="0"/>
    <x v="1"/>
    <x v="0"/>
  </r>
  <r>
    <x v="1785"/>
    <s v=" 09:00"/>
    <s v="Paid to Family Member - Ravi"/>
    <s v="P250719090000610966426"/>
    <n v="895344400412"/>
    <x v="1"/>
    <s v="XXXXXX3700"/>
    <n v="806"/>
    <x v="5"/>
    <x v="11"/>
    <n v="7"/>
    <x v="2"/>
    <n v="29"/>
    <n v="0"/>
    <n v="806"/>
    <s v="19-Jul"/>
    <d v="1899-12-30T09:00:00"/>
    <x v="0"/>
    <x v="13"/>
    <x v="1"/>
    <x v="13"/>
    <x v="0"/>
  </r>
  <r>
    <x v="1785"/>
    <s v=" 10:48"/>
    <s v="Paid to IOCL Service Station"/>
    <s v="P250719104800548606916"/>
    <n v="537388692737"/>
    <x v="1"/>
    <s v="XXXXXXXXXX0662"/>
    <n v="6350"/>
    <x v="5"/>
    <x v="11"/>
    <n v="7"/>
    <x v="2"/>
    <n v="29"/>
    <n v="0"/>
    <n v="6350"/>
    <s v="19-Jul"/>
    <d v="1899-12-30T10:48:00"/>
    <x v="0"/>
    <x v="13"/>
    <x v="1"/>
    <x v="0"/>
    <x v="0"/>
  </r>
  <r>
    <x v="1785"/>
    <s v=" 12:08"/>
    <s v="Paid to Other Merchant"/>
    <s v="T250719120800404080887"/>
    <n v="337239709736"/>
    <x v="1"/>
    <s v="XXXXXX3700"/>
    <n v="2420"/>
    <x v="5"/>
    <x v="11"/>
    <n v="7"/>
    <x v="2"/>
    <n v="29"/>
    <n v="0"/>
    <n v="2420"/>
    <s v="19-Jul"/>
    <d v="1899-12-30T12:08:00"/>
    <x v="2"/>
    <x v="13"/>
    <x v="1"/>
    <x v="3"/>
    <x v="0"/>
  </r>
  <r>
    <x v="1785"/>
    <s v=" 12:08"/>
    <s v="Received from Customer - Anand Stores"/>
    <s v="T250719120800395210760"/>
    <n v="376114885844"/>
    <x v="0"/>
    <s v="XXXXXX3700"/>
    <n v="6352"/>
    <x v="5"/>
    <x v="11"/>
    <n v="7"/>
    <x v="2"/>
    <n v="29"/>
    <n v="6352"/>
    <n v="0"/>
    <s v="19-Jul"/>
    <d v="1899-12-30T12:08:00"/>
    <x v="2"/>
    <x v="13"/>
    <x v="0"/>
    <x v="3"/>
    <x v="0"/>
  </r>
  <r>
    <x v="1785"/>
    <s v=" 14:45"/>
    <s v="Received from Customer - Manish Traders"/>
    <s v="T250719144500887340475"/>
    <n v="527965009630"/>
    <x v="0"/>
    <s v="XXXXXXXXXX0662"/>
    <n v="9709"/>
    <x v="5"/>
    <x v="11"/>
    <n v="7"/>
    <x v="2"/>
    <n v="29"/>
    <n v="9709"/>
    <n v="0"/>
    <s v="19-Jul"/>
    <d v="1899-12-30T14:45:00"/>
    <x v="2"/>
    <x v="13"/>
    <x v="0"/>
    <x v="10"/>
    <x v="0"/>
  </r>
  <r>
    <x v="1785"/>
    <s v=" 16:23"/>
    <s v="Received from Other UPI User"/>
    <s v="T250719162300642174852"/>
    <n v="744490701249"/>
    <x v="0"/>
    <s v="XXXXXXXXXX0662"/>
    <n v="5972"/>
    <x v="5"/>
    <x v="11"/>
    <n v="7"/>
    <x v="2"/>
    <n v="29"/>
    <n v="5972"/>
    <n v="0"/>
    <s v="19-Jul"/>
    <d v="1899-12-30T16:23:00"/>
    <x v="2"/>
    <x v="13"/>
    <x v="0"/>
    <x v="11"/>
    <x v="0"/>
  </r>
  <r>
    <x v="1785"/>
    <s v=" 19:04"/>
    <s v="Received from Customer - Manish Traders"/>
    <s v="T250719190400467044522"/>
    <n v="630853148062"/>
    <x v="0"/>
    <s v="XXXXXXXXXX0662"/>
    <n v="11796"/>
    <x v="5"/>
    <x v="11"/>
    <n v="7"/>
    <x v="2"/>
    <n v="29"/>
    <n v="11796"/>
    <n v="0"/>
    <s v="19-Jul"/>
    <d v="1899-12-30T19:04:00"/>
    <x v="3"/>
    <x v="13"/>
    <x v="0"/>
    <x v="6"/>
    <x v="0"/>
  </r>
  <r>
    <x v="1786"/>
    <s v=" 11:01"/>
    <s v="Received from Customer - Sri Lakshmi Stores"/>
    <s v="T250720110100761808468"/>
    <n v="975654428764"/>
    <x v="0"/>
    <s v="XXXXXXXXXX0662"/>
    <n v="5266"/>
    <x v="5"/>
    <x v="11"/>
    <n v="7"/>
    <x v="3"/>
    <n v="30"/>
    <n v="5266"/>
    <n v="0"/>
    <s v="20-Jul"/>
    <d v="1899-12-30T11:01:00"/>
    <x v="0"/>
    <x v="14"/>
    <x v="0"/>
    <x v="2"/>
    <x v="0"/>
  </r>
  <r>
    <x v="1786"/>
    <s v=" 12:21"/>
    <s v="Received from Local Customer"/>
    <s v="T250720122100651583319"/>
    <n v="567080912633"/>
    <x v="0"/>
    <s v="XXXXXXXXXX0662"/>
    <n v="3252"/>
    <x v="5"/>
    <x v="11"/>
    <n v="7"/>
    <x v="3"/>
    <n v="30"/>
    <n v="3252"/>
    <n v="0"/>
    <s v="20-Jul"/>
    <d v="1899-12-30T12:21:00"/>
    <x v="2"/>
    <x v="14"/>
    <x v="0"/>
    <x v="3"/>
    <x v="0"/>
  </r>
  <r>
    <x v="1786"/>
    <s v=" 22:24"/>
    <s v="Received from Customer - Sagar Enterprises"/>
    <s v="T250720222400337212081"/>
    <n v="541965194295"/>
    <x v="0"/>
    <s v="XXXXXXXXXX0662"/>
    <n v="3726"/>
    <x v="5"/>
    <x v="11"/>
    <n v="7"/>
    <x v="3"/>
    <n v="30"/>
    <n v="3726"/>
    <n v="0"/>
    <s v="20-Jul"/>
    <d v="1899-12-30T22:24:00"/>
    <x v="1"/>
    <x v="14"/>
    <x v="0"/>
    <x v="16"/>
    <x v="0"/>
  </r>
  <r>
    <x v="1787"/>
    <s v=" 10:00"/>
    <s v="Received from Customer - Venkatesh Traders"/>
    <s v="T250721100000492145396"/>
    <n v="670351043037"/>
    <x v="0"/>
    <s v="XXXXXX3700"/>
    <n v="11454"/>
    <x v="5"/>
    <x v="11"/>
    <n v="7"/>
    <x v="4"/>
    <n v="30"/>
    <n v="11454"/>
    <n v="0"/>
    <s v="21-Jul"/>
    <d v="1899-12-30T10:00:00"/>
    <x v="0"/>
    <x v="15"/>
    <x v="0"/>
    <x v="0"/>
    <x v="0"/>
  </r>
  <r>
    <x v="1787"/>
    <s v=" 11:50"/>
    <s v="Paid to KOMAL TRADERS"/>
    <s v="T250721115000139337936"/>
    <n v="959921735738"/>
    <x v="1"/>
    <s v="XXXXXX3700"/>
    <n v="3993"/>
    <x v="5"/>
    <x v="11"/>
    <n v="7"/>
    <x v="4"/>
    <n v="30"/>
    <n v="0"/>
    <n v="3993"/>
    <s v="21-Jul"/>
    <d v="1899-12-30T11:50:00"/>
    <x v="0"/>
    <x v="15"/>
    <x v="1"/>
    <x v="2"/>
    <x v="0"/>
  </r>
  <r>
    <x v="1787"/>
    <s v=" 13:16"/>
    <s v="Received from Manish"/>
    <s v="T250721131600584256496"/>
    <n v="514661267583"/>
    <x v="0"/>
    <s v="XXXXXXXXXX0662"/>
    <n v="13513"/>
    <x v="5"/>
    <x v="11"/>
    <n v="7"/>
    <x v="4"/>
    <n v="30"/>
    <n v="13513"/>
    <n v="0"/>
    <s v="21-Jul"/>
    <d v="1899-12-30T13:16:00"/>
    <x v="2"/>
    <x v="15"/>
    <x v="0"/>
    <x v="8"/>
    <x v="0"/>
  </r>
  <r>
    <x v="1787"/>
    <s v=" 15:10"/>
    <s v="Received from Other UPI User"/>
    <s v="T250721151000142489961"/>
    <n v="825386338538"/>
    <x v="0"/>
    <s v="XXXXXXXXXX0662"/>
    <n v="11476"/>
    <x v="5"/>
    <x v="11"/>
    <n v="7"/>
    <x v="4"/>
    <n v="30"/>
    <n v="11476"/>
    <n v="0"/>
    <s v="21-Jul"/>
    <d v="1899-12-30T15:10:00"/>
    <x v="2"/>
    <x v="15"/>
    <x v="0"/>
    <x v="9"/>
    <x v="0"/>
  </r>
  <r>
    <x v="1788"/>
    <s v=" 07:18"/>
    <s v="Received from Customer - ABC Traders"/>
    <s v="T250722071800793341218"/>
    <n v="960208543970"/>
    <x v="0"/>
    <s v="XXXXXX3700"/>
    <n v="4888"/>
    <x v="5"/>
    <x v="11"/>
    <n v="7"/>
    <x v="5"/>
    <n v="30"/>
    <n v="4888"/>
    <n v="0"/>
    <s v="22-Jul"/>
    <d v="1899-12-30T07:18:00"/>
    <x v="0"/>
    <x v="16"/>
    <x v="0"/>
    <x v="14"/>
    <x v="0"/>
  </r>
  <r>
    <x v="1788"/>
    <s v=" 11:47"/>
    <s v="Paid to PhonePe"/>
    <s v="P250722114700134280064"/>
    <n v="716222552886"/>
    <x v="1"/>
    <s v="XXXXXXXXXX0662"/>
    <n v="12213"/>
    <x v="5"/>
    <x v="11"/>
    <n v="7"/>
    <x v="5"/>
    <n v="30"/>
    <n v="0"/>
    <n v="12213"/>
    <s v="22-Jul"/>
    <d v="1899-12-30T11:47:00"/>
    <x v="0"/>
    <x v="16"/>
    <x v="1"/>
    <x v="2"/>
    <x v="0"/>
  </r>
  <r>
    <x v="1788"/>
    <s v=" 13:39"/>
    <s v="Received from Customer - Ramesh &amp; Co"/>
    <s v="T250722133900316650174"/>
    <n v="663909057558"/>
    <x v="0"/>
    <s v="XXXXXX3700"/>
    <n v="14647"/>
    <x v="5"/>
    <x v="11"/>
    <n v="7"/>
    <x v="5"/>
    <n v="30"/>
    <n v="14647"/>
    <n v="0"/>
    <s v="22-Jul"/>
    <d v="1899-12-30T13:39:00"/>
    <x v="2"/>
    <x v="16"/>
    <x v="0"/>
    <x v="8"/>
    <x v="0"/>
  </r>
  <r>
    <x v="1788"/>
    <s v=" 14:14"/>
    <s v="Paid to Other Merchant"/>
    <s v="T250722141400108198577"/>
    <n v="310087529842"/>
    <x v="1"/>
    <s v="XXXXXX3700"/>
    <n v="2836"/>
    <x v="5"/>
    <x v="11"/>
    <n v="7"/>
    <x v="5"/>
    <n v="30"/>
    <n v="0"/>
    <n v="2836"/>
    <s v="22-Jul"/>
    <d v="1899-12-30T14:14:00"/>
    <x v="2"/>
    <x v="16"/>
    <x v="1"/>
    <x v="10"/>
    <x v="0"/>
  </r>
  <r>
    <x v="1788"/>
    <s v=" 17:36"/>
    <s v="Received from Family Member - Ravi"/>
    <s v="T250722173600931106254"/>
    <n v="526775220703"/>
    <x v="0"/>
    <s v="XXXXXX3700"/>
    <n v="6535"/>
    <x v="5"/>
    <x v="11"/>
    <n v="7"/>
    <x v="5"/>
    <n v="30"/>
    <n v="6535"/>
    <n v="0"/>
    <s v="22-Jul"/>
    <d v="1899-12-30T17:36:00"/>
    <x v="3"/>
    <x v="16"/>
    <x v="0"/>
    <x v="4"/>
    <x v="0"/>
  </r>
  <r>
    <x v="1788"/>
    <s v=" 19:51"/>
    <s v="Paid to Manish"/>
    <s v="T250722195100615282427"/>
    <n v="849248597781"/>
    <x v="1"/>
    <s v="XXXXXX3700"/>
    <n v="3678"/>
    <x v="5"/>
    <x v="11"/>
    <n v="7"/>
    <x v="5"/>
    <n v="30"/>
    <n v="0"/>
    <n v="3678"/>
    <s v="22-Jul"/>
    <d v="1899-12-30T19:51:00"/>
    <x v="3"/>
    <x v="16"/>
    <x v="1"/>
    <x v="6"/>
    <x v="0"/>
  </r>
  <r>
    <x v="1788"/>
    <s v=" 21:38"/>
    <s v="Paid to Amazon Shopping"/>
    <s v="P250722213800614854448"/>
    <n v="90595883455"/>
    <x v="1"/>
    <s v="XXXXXX3700"/>
    <n v="7164"/>
    <x v="5"/>
    <x v="11"/>
    <n v="7"/>
    <x v="5"/>
    <n v="30"/>
    <n v="0"/>
    <n v="7164"/>
    <s v="22-Jul"/>
    <d v="1899-12-30T21:38:00"/>
    <x v="1"/>
    <x v="16"/>
    <x v="4"/>
    <x v="7"/>
    <x v="0"/>
  </r>
  <r>
    <x v="1788"/>
    <s v=" 22:01"/>
    <s v="Received from Ramesh"/>
    <s v="T250722220100751591058"/>
    <n v="137809171079"/>
    <x v="0"/>
    <s v="XXXXXXXXXX0662"/>
    <n v="16395"/>
    <x v="5"/>
    <x v="11"/>
    <n v="7"/>
    <x v="5"/>
    <n v="30"/>
    <n v="16395"/>
    <n v="0"/>
    <s v="22-Jul"/>
    <d v="1899-12-30T22:01:00"/>
    <x v="1"/>
    <x v="16"/>
    <x v="0"/>
    <x v="16"/>
    <x v="0"/>
  </r>
  <r>
    <x v="1789"/>
    <s v=" 08:08"/>
    <s v="Received from Customer - ABC Traders"/>
    <s v="T250723080800209281910"/>
    <n v="127946814850"/>
    <x v="0"/>
    <s v="XXXXXXXXXX0662"/>
    <n v="15857"/>
    <x v="5"/>
    <x v="11"/>
    <n v="7"/>
    <x v="6"/>
    <n v="30"/>
    <n v="15857"/>
    <n v="0"/>
    <s v="23-Jul"/>
    <d v="1899-12-30T08:08:00"/>
    <x v="0"/>
    <x v="17"/>
    <x v="0"/>
    <x v="15"/>
    <x v="0"/>
  </r>
  <r>
    <x v="1789"/>
    <s v=" 10:29"/>
    <s v="Received from Customer - Anand Stores"/>
    <s v="T250723102900399687300"/>
    <n v="450980551425"/>
    <x v="0"/>
    <s v="XXXXXX3700"/>
    <n v="17884"/>
    <x v="5"/>
    <x v="11"/>
    <n v="7"/>
    <x v="6"/>
    <n v="30"/>
    <n v="17884"/>
    <n v="0"/>
    <s v="23-Jul"/>
    <d v="1899-12-30T10:29:00"/>
    <x v="0"/>
    <x v="17"/>
    <x v="0"/>
    <x v="0"/>
    <x v="0"/>
  </r>
  <r>
    <x v="1789"/>
    <s v=" 14:25"/>
    <s v="Paid to Jio Recharge"/>
    <s v="T250723142500758012380"/>
    <n v="313794075207"/>
    <x v="1"/>
    <s v="XXXXXX3700"/>
    <n v="4497"/>
    <x v="5"/>
    <x v="11"/>
    <n v="7"/>
    <x v="6"/>
    <n v="30"/>
    <n v="0"/>
    <n v="4497"/>
    <s v="23-Jul"/>
    <d v="1899-12-30T14:25:00"/>
    <x v="2"/>
    <x v="17"/>
    <x v="2"/>
    <x v="10"/>
    <x v="0"/>
  </r>
  <r>
    <x v="1789"/>
    <s v=" 22:34"/>
    <s v="Received from Local Customer"/>
    <s v="T250723223400853074005"/>
    <n v="828773408753"/>
    <x v="0"/>
    <s v="XXXXXXXXXX0662"/>
    <n v="1888"/>
    <x v="5"/>
    <x v="11"/>
    <n v="7"/>
    <x v="6"/>
    <n v="30"/>
    <n v="1888"/>
    <n v="0"/>
    <s v="23-Jul"/>
    <d v="1899-12-30T22:34:00"/>
    <x v="1"/>
    <x v="17"/>
    <x v="0"/>
    <x v="16"/>
    <x v="0"/>
  </r>
  <r>
    <x v="1790"/>
    <s v=" 07:36"/>
    <s v="Received from Local Customer"/>
    <s v="T250724073600911985157"/>
    <n v="224609948205"/>
    <x v="0"/>
    <s v="XXXXXXXXXX0662"/>
    <n v="4585"/>
    <x v="5"/>
    <x v="11"/>
    <n v="7"/>
    <x v="0"/>
    <n v="30"/>
    <n v="4585"/>
    <n v="0"/>
    <s v="24-Jul"/>
    <d v="1899-12-30T07:36:00"/>
    <x v="0"/>
    <x v="18"/>
    <x v="0"/>
    <x v="14"/>
    <x v="0"/>
  </r>
  <r>
    <x v="1790"/>
    <s v=" 11:11"/>
    <s v="Paid to Packaging Supplier"/>
    <s v="T250724111100278739019"/>
    <n v="98460379431"/>
    <x v="1"/>
    <s v="XXXXXXXXXX0662"/>
    <n v="16108"/>
    <x v="5"/>
    <x v="11"/>
    <n v="7"/>
    <x v="0"/>
    <n v="30"/>
    <n v="0"/>
    <n v="16108"/>
    <s v="24-Jul"/>
    <d v="1899-12-30T11:11:00"/>
    <x v="0"/>
    <x v="18"/>
    <x v="1"/>
    <x v="2"/>
    <x v="0"/>
  </r>
  <r>
    <x v="1790"/>
    <s v=" 11:22"/>
    <s v="Received from Customer - Ravi Enterprises"/>
    <s v="T250724112200904779740"/>
    <n v="301243113362"/>
    <x v="0"/>
    <s v="XXXXXXXXXX0662"/>
    <n v="10006"/>
    <x v="5"/>
    <x v="11"/>
    <n v="7"/>
    <x v="0"/>
    <n v="30"/>
    <n v="10006"/>
    <n v="0"/>
    <s v="24-Jul"/>
    <d v="1899-12-30T11:22:00"/>
    <x v="0"/>
    <x v="18"/>
    <x v="0"/>
    <x v="2"/>
    <x v="0"/>
  </r>
  <r>
    <x v="1790"/>
    <s v=" 20:55"/>
    <s v="Received from Customer - Ramesh &amp; Co"/>
    <s v="T250724205500463555448"/>
    <n v="466135719513"/>
    <x v="0"/>
    <s v="XXXXXX3700"/>
    <n v="4124"/>
    <x v="5"/>
    <x v="11"/>
    <n v="7"/>
    <x v="0"/>
    <n v="30"/>
    <n v="4124"/>
    <n v="0"/>
    <s v="24-Jul"/>
    <d v="1899-12-30T20:55:00"/>
    <x v="3"/>
    <x v="18"/>
    <x v="0"/>
    <x v="12"/>
    <x v="0"/>
  </r>
  <r>
    <x v="1790"/>
    <s v=" 22:27"/>
    <s v="Received from Manish"/>
    <s v="T250724222700234145782"/>
    <n v="439851064583"/>
    <x v="0"/>
    <s v="XXXXXXXXXX0662"/>
    <n v="19041"/>
    <x v="5"/>
    <x v="11"/>
    <n v="7"/>
    <x v="0"/>
    <n v="30"/>
    <n v="19041"/>
    <n v="0"/>
    <s v="24-Jul"/>
    <d v="1899-12-30T22:27:00"/>
    <x v="1"/>
    <x v="18"/>
    <x v="0"/>
    <x v="16"/>
    <x v="0"/>
  </r>
  <r>
    <x v="1791"/>
    <s v=" 15:52"/>
    <s v="Paid to Family Member - Ravi"/>
    <s v="T250725155200640091277"/>
    <n v="947533195554"/>
    <x v="1"/>
    <s v="XXXXXXXXXX0662"/>
    <n v="4626"/>
    <x v="5"/>
    <x v="11"/>
    <n v="7"/>
    <x v="1"/>
    <n v="30"/>
    <n v="0"/>
    <n v="4626"/>
    <s v="25-Jul"/>
    <d v="1899-12-30T15:52:00"/>
    <x v="2"/>
    <x v="19"/>
    <x v="1"/>
    <x v="9"/>
    <x v="0"/>
  </r>
  <r>
    <x v="1791"/>
    <s v=" 16:09"/>
    <s v="Received from Velu"/>
    <s v="T250725160900193825208"/>
    <n v="35073119352"/>
    <x v="0"/>
    <s v="XXXXXX3700"/>
    <n v="17333"/>
    <x v="5"/>
    <x v="11"/>
    <n v="7"/>
    <x v="1"/>
    <n v="30"/>
    <n v="17333"/>
    <n v="0"/>
    <s v="25-Jul"/>
    <d v="1899-12-30T16:09:00"/>
    <x v="2"/>
    <x v="19"/>
    <x v="0"/>
    <x v="11"/>
    <x v="0"/>
  </r>
  <r>
    <x v="1791"/>
    <s v=" 22:22"/>
    <s v="Received from Lokesh"/>
    <s v="T250725222200943950676"/>
    <n v="685218194239"/>
    <x v="0"/>
    <s v="XXXXXXXXXX0662"/>
    <n v="3702"/>
    <x v="5"/>
    <x v="11"/>
    <n v="7"/>
    <x v="1"/>
    <n v="30"/>
    <n v="3702"/>
    <n v="0"/>
    <s v="25-Jul"/>
    <d v="1899-12-30T22:22:00"/>
    <x v="1"/>
    <x v="19"/>
    <x v="0"/>
    <x v="16"/>
    <x v="0"/>
  </r>
  <r>
    <x v="1792"/>
    <s v=" 13:15"/>
    <s v="Received from Customer - Kumar Stores"/>
    <s v="T250726131500232843470"/>
    <n v="736306865009"/>
    <x v="0"/>
    <s v="XXXXXXXXXX0662"/>
    <n v="2940"/>
    <x v="5"/>
    <x v="11"/>
    <n v="7"/>
    <x v="2"/>
    <n v="30"/>
    <n v="2940"/>
    <n v="0"/>
    <s v="26-Jul"/>
    <d v="1899-12-30T13:15:00"/>
    <x v="2"/>
    <x v="20"/>
    <x v="0"/>
    <x v="8"/>
    <x v="0"/>
  </r>
  <r>
    <x v="1792"/>
    <s v=" 18:00"/>
    <s v="Received from Customer - Anand Stores"/>
    <s v="T250726180000682935736"/>
    <n v="779518213070"/>
    <x v="0"/>
    <s v="XXXXXX3700"/>
    <n v="12055"/>
    <x v="5"/>
    <x v="11"/>
    <n v="7"/>
    <x v="2"/>
    <n v="30"/>
    <n v="12055"/>
    <n v="0"/>
    <s v="26-Jul"/>
    <d v="1899-12-30T18:00:00"/>
    <x v="3"/>
    <x v="20"/>
    <x v="0"/>
    <x v="5"/>
    <x v="0"/>
  </r>
  <r>
    <x v="1792"/>
    <s v=" 18:37"/>
    <s v="Received from Customer - Ramesh &amp; Co"/>
    <s v="T250726183700615003357"/>
    <n v="448729122757"/>
    <x v="0"/>
    <s v="XXXXXXXXXX0662"/>
    <n v="8495"/>
    <x v="5"/>
    <x v="11"/>
    <n v="7"/>
    <x v="2"/>
    <n v="30"/>
    <n v="8495"/>
    <n v="0"/>
    <s v="26-Jul"/>
    <d v="1899-12-30T18:37:00"/>
    <x v="3"/>
    <x v="20"/>
    <x v="0"/>
    <x v="5"/>
    <x v="0"/>
  </r>
  <r>
    <x v="1792"/>
    <s v=" 23:56"/>
    <s v="Paid to Family Member - Ravi"/>
    <s v="P250726235600414153188"/>
    <n v="589577432811"/>
    <x v="1"/>
    <s v="XXXXXXXXXX0662"/>
    <n v="2904"/>
    <x v="5"/>
    <x v="11"/>
    <n v="7"/>
    <x v="2"/>
    <n v="30"/>
    <n v="0"/>
    <n v="2904"/>
    <s v="26-Jul"/>
    <d v="1899-12-30T23:56:00"/>
    <x v="1"/>
    <x v="20"/>
    <x v="1"/>
    <x v="1"/>
    <x v="0"/>
  </r>
  <r>
    <x v="1793"/>
    <s v=" 11:18"/>
    <s v="Received from Other UPI User"/>
    <s v="T250727111800613237606"/>
    <n v="430877496864"/>
    <x v="0"/>
    <s v="XXXXXXXXXX0662"/>
    <n v="6096"/>
    <x v="5"/>
    <x v="11"/>
    <n v="7"/>
    <x v="3"/>
    <n v="31"/>
    <n v="6096"/>
    <n v="0"/>
    <s v="27-Jul"/>
    <d v="1899-12-30T11:18:00"/>
    <x v="0"/>
    <x v="21"/>
    <x v="0"/>
    <x v="2"/>
    <x v="0"/>
  </r>
  <r>
    <x v="1793"/>
    <s v=" 16:03"/>
    <s v="Paid to Nandini Milk Parlour"/>
    <s v="P250727160300251252490"/>
    <n v="786349271162"/>
    <x v="1"/>
    <s v="XXXXXXXXXX0662"/>
    <n v="1904"/>
    <x v="5"/>
    <x v="11"/>
    <n v="7"/>
    <x v="3"/>
    <n v="31"/>
    <n v="0"/>
    <n v="1904"/>
    <s v="27-Jul"/>
    <d v="1899-12-30T16:03:00"/>
    <x v="2"/>
    <x v="21"/>
    <x v="1"/>
    <x v="11"/>
    <x v="0"/>
  </r>
  <r>
    <x v="1794"/>
    <s v=" 10:35"/>
    <s v="Paid to Packaging Supplier"/>
    <s v="T250728103500667217504"/>
    <n v="345955032702"/>
    <x v="1"/>
    <s v="XXXXXXXXXX0662"/>
    <n v="13738"/>
    <x v="5"/>
    <x v="11"/>
    <n v="7"/>
    <x v="4"/>
    <n v="31"/>
    <n v="0"/>
    <n v="13738"/>
    <s v="28-Jul"/>
    <d v="1899-12-30T10:35:00"/>
    <x v="0"/>
    <x v="22"/>
    <x v="1"/>
    <x v="0"/>
    <x v="0"/>
  </r>
  <r>
    <x v="1794"/>
    <s v=" 21:13"/>
    <s v="Received from Bank/UPI Transfer"/>
    <s v="T250728211300922062865"/>
    <n v="796681980480"/>
    <x v="0"/>
    <s v="XXXXXXXXXX0662"/>
    <n v="10163"/>
    <x v="5"/>
    <x v="11"/>
    <n v="7"/>
    <x v="4"/>
    <n v="31"/>
    <n v="10163"/>
    <n v="0"/>
    <s v="28-Jul"/>
    <d v="1899-12-30T21:13:00"/>
    <x v="1"/>
    <x v="22"/>
    <x v="0"/>
    <x v="7"/>
    <x v="0"/>
  </r>
  <r>
    <x v="1795"/>
    <s v=" 09:48"/>
    <s v="Received from Customer - Sri Lakshmi Stores"/>
    <s v="T250730094800861739451"/>
    <n v="281903618582"/>
    <x v="0"/>
    <s v="XXXXXXXXXX0662"/>
    <n v="24751"/>
    <x v="5"/>
    <x v="11"/>
    <n v="7"/>
    <x v="6"/>
    <n v="31"/>
    <n v="24751"/>
    <n v="0"/>
    <s v="30-Jul"/>
    <d v="1899-12-30T09:48:00"/>
    <x v="0"/>
    <x v="24"/>
    <x v="0"/>
    <x v="13"/>
    <x v="0"/>
  </r>
  <r>
    <x v="1795"/>
    <s v=" 13:34"/>
    <s v="Received from Other UPI User"/>
    <s v="T250730133400680100208"/>
    <n v="65700011113"/>
    <x v="0"/>
    <s v="XXXXXXXXXX0662"/>
    <n v="33381"/>
    <x v="5"/>
    <x v="11"/>
    <n v="7"/>
    <x v="6"/>
    <n v="31"/>
    <n v="33381"/>
    <n v="0"/>
    <s v="30-Jul"/>
    <d v="1899-12-30T13:34:00"/>
    <x v="2"/>
    <x v="24"/>
    <x v="0"/>
    <x v="8"/>
    <x v="0"/>
  </r>
  <r>
    <x v="1795"/>
    <s v=" 13:48"/>
    <s v="Received from Customer - ABC Traders"/>
    <s v="T250730134800827792672"/>
    <n v="678538796815"/>
    <x v="0"/>
    <s v="XXXXXX3700"/>
    <n v="618"/>
    <x v="5"/>
    <x v="11"/>
    <n v="7"/>
    <x v="6"/>
    <n v="31"/>
    <n v="618"/>
    <n v="0"/>
    <s v="30-Jul"/>
    <d v="1899-12-30T13:48:00"/>
    <x v="2"/>
    <x v="24"/>
    <x v="0"/>
    <x v="8"/>
    <x v="0"/>
  </r>
  <r>
    <x v="1795"/>
    <s v=" 14:17"/>
    <s v="Received from Bank/UPI Transfer"/>
    <s v="T250730141700488239845"/>
    <n v="79490056821"/>
    <x v="0"/>
    <s v="XXXXXX3700"/>
    <n v="7509"/>
    <x v="5"/>
    <x v="11"/>
    <n v="7"/>
    <x v="6"/>
    <n v="31"/>
    <n v="7509"/>
    <n v="0"/>
    <s v="30-Jul"/>
    <d v="1899-12-30T14:17:00"/>
    <x v="2"/>
    <x v="24"/>
    <x v="0"/>
    <x v="10"/>
    <x v="0"/>
  </r>
  <r>
    <x v="1795"/>
    <s v=" 14:17"/>
    <s v="Received from Customer - Venkatesh Traders"/>
    <s v="T250730141700361535023"/>
    <n v="110726509093"/>
    <x v="0"/>
    <s v="XXXXXXXXXX0662"/>
    <n v="10229"/>
    <x v="5"/>
    <x v="11"/>
    <n v="7"/>
    <x v="6"/>
    <n v="31"/>
    <n v="10229"/>
    <n v="0"/>
    <s v="30-Jul"/>
    <d v="1899-12-30T14:17:00"/>
    <x v="2"/>
    <x v="24"/>
    <x v="0"/>
    <x v="10"/>
    <x v="0"/>
  </r>
  <r>
    <x v="1795"/>
    <s v=" 14:58"/>
    <s v="Received from Customer - Anand Stores"/>
    <s v="T250730145800970315488"/>
    <n v="424859424917"/>
    <x v="0"/>
    <s v="XXXXXXXXXX0662"/>
    <n v="10318"/>
    <x v="5"/>
    <x v="11"/>
    <n v="7"/>
    <x v="6"/>
    <n v="31"/>
    <n v="10318"/>
    <n v="0"/>
    <s v="30-Jul"/>
    <d v="1899-12-30T14:58:00"/>
    <x v="2"/>
    <x v="24"/>
    <x v="0"/>
    <x v="10"/>
    <x v="0"/>
  </r>
  <r>
    <x v="1795"/>
    <s v=" 15:42"/>
    <s v="Paid to Reliance Smart"/>
    <s v="P250730154200518330210"/>
    <n v="264393837644"/>
    <x v="1"/>
    <s v="XXXXXX3700"/>
    <n v="3945"/>
    <x v="5"/>
    <x v="11"/>
    <n v="7"/>
    <x v="6"/>
    <n v="31"/>
    <n v="0"/>
    <n v="3945"/>
    <s v="30-Jul"/>
    <d v="1899-12-30T15:42:00"/>
    <x v="2"/>
    <x v="24"/>
    <x v="1"/>
    <x v="9"/>
    <x v="0"/>
  </r>
  <r>
    <x v="1795"/>
    <s v=" 20:53"/>
    <s v="Received from Customer - Kumar Stores"/>
    <s v="T250730205300998720893"/>
    <n v="917638665494"/>
    <x v="0"/>
    <s v="XXXXXXXXXX0662"/>
    <n v="5944"/>
    <x v="5"/>
    <x v="11"/>
    <n v="7"/>
    <x v="6"/>
    <n v="31"/>
    <n v="5944"/>
    <n v="0"/>
    <s v="30-Jul"/>
    <d v="1899-12-30T20:53:00"/>
    <x v="3"/>
    <x v="24"/>
    <x v="0"/>
    <x v="12"/>
    <x v="0"/>
  </r>
  <r>
    <x v="1795"/>
    <s v=" 21:11"/>
    <s v="Received from Customer - Sri Lakshmi Stores"/>
    <s v="T250730211100754650341"/>
    <n v="940231939495"/>
    <x v="0"/>
    <s v="XXXXXXXXXX0662"/>
    <n v="28682"/>
    <x v="5"/>
    <x v="11"/>
    <n v="7"/>
    <x v="6"/>
    <n v="31"/>
    <n v="28682"/>
    <n v="0"/>
    <s v="30-Jul"/>
    <d v="1899-12-30T21:11:00"/>
    <x v="1"/>
    <x v="24"/>
    <x v="0"/>
    <x v="7"/>
    <x v="0"/>
  </r>
  <r>
    <x v="1795"/>
    <s v=" 23:01"/>
    <s v="Paid to Family Member - Ravi"/>
    <s v="P250730230100996176474"/>
    <n v="500647496840"/>
    <x v="1"/>
    <s v="XXXXXXXXXX0662"/>
    <n v="8118"/>
    <x v="5"/>
    <x v="11"/>
    <n v="7"/>
    <x v="6"/>
    <n v="31"/>
    <n v="0"/>
    <n v="8118"/>
    <s v="30-Jul"/>
    <d v="1899-12-30T23:01:00"/>
    <x v="1"/>
    <x v="24"/>
    <x v="1"/>
    <x v="1"/>
    <x v="0"/>
  </r>
  <r>
    <x v="1796"/>
    <s v=" 08:49"/>
    <s v="Paid to Airtel Recharge"/>
    <s v="T250731084900880137922"/>
    <n v="793344485059"/>
    <x v="1"/>
    <s v="XXXXXX3700"/>
    <n v="894"/>
    <x v="5"/>
    <x v="11"/>
    <n v="7"/>
    <x v="0"/>
    <n v="31"/>
    <n v="0"/>
    <n v="894"/>
    <s v="31-Jul"/>
    <d v="1899-12-30T08:49:00"/>
    <x v="0"/>
    <x v="25"/>
    <x v="2"/>
    <x v="15"/>
    <x v="0"/>
  </r>
  <r>
    <x v="1796"/>
    <s v=" 16:26"/>
    <s v="Received from Customer - Venkatesh Traders"/>
    <s v="T250731162600475845731"/>
    <n v="510829107577"/>
    <x v="0"/>
    <s v="XXXXXX3700"/>
    <n v="13222"/>
    <x v="5"/>
    <x v="11"/>
    <n v="7"/>
    <x v="0"/>
    <n v="31"/>
    <n v="13222"/>
    <n v="0"/>
    <s v="31-Jul"/>
    <d v="1899-12-30T16:26:00"/>
    <x v="2"/>
    <x v="25"/>
    <x v="0"/>
    <x v="11"/>
    <x v="0"/>
  </r>
  <r>
    <x v="1796"/>
    <s v=" 17:38"/>
    <s v="Paid to PhonePe"/>
    <s v="P250731173800769922948"/>
    <n v="762449036383"/>
    <x v="1"/>
    <s v="XXXXXXXXXX0662"/>
    <n v="4513"/>
    <x v="5"/>
    <x v="11"/>
    <n v="7"/>
    <x v="0"/>
    <n v="31"/>
    <n v="0"/>
    <n v="4513"/>
    <s v="31-Jul"/>
    <d v="1899-12-30T17:38:00"/>
    <x v="3"/>
    <x v="25"/>
    <x v="1"/>
    <x v="4"/>
    <x v="0"/>
  </r>
  <r>
    <x v="1797"/>
    <s v=" 13:31"/>
    <s v="Paid to Dominos Pizza"/>
    <s v="P250801133100967929693"/>
    <n v="681400726588"/>
    <x v="1"/>
    <s v="XXXXXXXXXX0662"/>
    <n v="6093"/>
    <x v="5"/>
    <x v="0"/>
    <n v="8"/>
    <x v="1"/>
    <n v="31"/>
    <n v="0"/>
    <n v="6093"/>
    <s v="1-Aug"/>
    <d v="1899-12-30T13:31:00"/>
    <x v="2"/>
    <x v="26"/>
    <x v="1"/>
    <x v="8"/>
    <x v="0"/>
  </r>
  <r>
    <x v="1797"/>
    <s v=" 14:43"/>
    <s v="Received from Other Customer"/>
    <s v="T250801144300625200797"/>
    <n v="523387535724"/>
    <x v="0"/>
    <s v="XXXXXXXXXX0662"/>
    <n v="20721"/>
    <x v="5"/>
    <x v="0"/>
    <n v="8"/>
    <x v="1"/>
    <n v="31"/>
    <n v="20721"/>
    <n v="0"/>
    <s v="1-Aug"/>
    <d v="1899-12-30T14:43:00"/>
    <x v="2"/>
    <x v="26"/>
    <x v="0"/>
    <x v="10"/>
    <x v="0"/>
  </r>
  <r>
    <x v="1797"/>
    <s v=" 19:13"/>
    <s v="Paid to Nandini Milk Parlour"/>
    <s v="P250801191300694181035"/>
    <n v="337060206116"/>
    <x v="1"/>
    <s v="XXXXXXXXXX0662"/>
    <n v="4496"/>
    <x v="5"/>
    <x v="0"/>
    <n v="8"/>
    <x v="1"/>
    <n v="31"/>
    <n v="0"/>
    <n v="4496"/>
    <s v="1-Aug"/>
    <d v="1899-12-30T19:13:00"/>
    <x v="3"/>
    <x v="26"/>
    <x v="1"/>
    <x v="6"/>
    <x v="0"/>
  </r>
  <r>
    <x v="1798"/>
    <s v=" 08:37"/>
    <s v="Received from Family Member - Ravi"/>
    <s v="T250802083700823439178"/>
    <n v="553585714770"/>
    <x v="0"/>
    <s v="XXXXXX3700"/>
    <n v="11562"/>
    <x v="5"/>
    <x v="0"/>
    <n v="8"/>
    <x v="2"/>
    <n v="31"/>
    <n v="11562"/>
    <n v="0"/>
    <s v="2-Aug"/>
    <d v="1899-12-30T08:37:00"/>
    <x v="0"/>
    <x v="27"/>
    <x v="0"/>
    <x v="15"/>
    <x v="0"/>
  </r>
  <r>
    <x v="1798"/>
    <s v=" 14:24"/>
    <s v="Received from Customer - Kumar Stores"/>
    <s v="T250802142400353520359"/>
    <n v="280673781121"/>
    <x v="0"/>
    <s v="XXXXXXXXXX0662"/>
    <n v="25401"/>
    <x v="5"/>
    <x v="0"/>
    <n v="8"/>
    <x v="2"/>
    <n v="31"/>
    <n v="25401"/>
    <n v="0"/>
    <s v="2-Aug"/>
    <d v="1899-12-30T14:24:00"/>
    <x v="2"/>
    <x v="27"/>
    <x v="0"/>
    <x v="10"/>
    <x v="0"/>
  </r>
  <r>
    <x v="1798"/>
    <s v=" 18:08"/>
    <s v="Received from Customer - Sagar Enterprises"/>
    <s v="T250802180800167756464"/>
    <n v="628092569634"/>
    <x v="0"/>
    <s v="XXXXXXXXXX0662"/>
    <n v="13624"/>
    <x v="5"/>
    <x v="0"/>
    <n v="8"/>
    <x v="2"/>
    <n v="31"/>
    <n v="13624"/>
    <n v="0"/>
    <s v="2-Aug"/>
    <d v="1899-12-30T18:08:00"/>
    <x v="3"/>
    <x v="27"/>
    <x v="0"/>
    <x v="5"/>
    <x v="0"/>
  </r>
  <r>
    <x v="1799"/>
    <s v=" 16:25"/>
    <s v="Received from Customer - Manish Traders"/>
    <s v="T250803162500589582702"/>
    <n v="237811049194"/>
    <x v="0"/>
    <s v="XXXXXXXXXX0662"/>
    <n v="8772"/>
    <x v="5"/>
    <x v="0"/>
    <n v="8"/>
    <x v="3"/>
    <n v="32"/>
    <n v="8772"/>
    <n v="0"/>
    <s v="3-Aug"/>
    <d v="1899-12-30T16:25:00"/>
    <x v="2"/>
    <x v="28"/>
    <x v="0"/>
    <x v="11"/>
    <x v="0"/>
  </r>
  <r>
    <x v="1799"/>
    <s v=" 17:09"/>
    <s v="Paid to Family Member - Ravi"/>
    <s v="T250803170900742282163"/>
    <n v="327665916095"/>
    <x v="1"/>
    <s v="XXXXXX3700"/>
    <n v="5139"/>
    <x v="5"/>
    <x v="0"/>
    <n v="8"/>
    <x v="3"/>
    <n v="32"/>
    <n v="0"/>
    <n v="5139"/>
    <s v="3-Aug"/>
    <d v="1899-12-30T17:09:00"/>
    <x v="3"/>
    <x v="28"/>
    <x v="1"/>
    <x v="4"/>
    <x v="0"/>
  </r>
  <r>
    <x v="1799"/>
    <s v=" 18:22"/>
    <s v="Paid to Ramesh"/>
    <s v="P250803182200593098234"/>
    <n v="968018899504"/>
    <x v="1"/>
    <s v="XXXXXX3700"/>
    <n v="4721"/>
    <x v="5"/>
    <x v="0"/>
    <n v="8"/>
    <x v="3"/>
    <n v="32"/>
    <n v="0"/>
    <n v="4721"/>
    <s v="3-Aug"/>
    <d v="1899-12-30T18:22:00"/>
    <x v="3"/>
    <x v="28"/>
    <x v="1"/>
    <x v="5"/>
    <x v="0"/>
  </r>
  <r>
    <x v="1799"/>
    <s v=" 19:30"/>
    <s v="Received from Customer - ABC Traders"/>
    <s v="T250803193000660804802"/>
    <n v="183103062140"/>
    <x v="0"/>
    <s v="XXXXXXXXXX0662"/>
    <n v="15749"/>
    <x v="5"/>
    <x v="0"/>
    <n v="8"/>
    <x v="3"/>
    <n v="32"/>
    <n v="15749"/>
    <n v="0"/>
    <s v="3-Aug"/>
    <d v="1899-12-30T19:30:00"/>
    <x v="3"/>
    <x v="28"/>
    <x v="0"/>
    <x v="6"/>
    <x v="0"/>
  </r>
  <r>
    <x v="1800"/>
    <s v=" 12:04"/>
    <s v="Received from Customer - Ramesh &amp; Co"/>
    <s v="T250804120400370759642"/>
    <n v="96259798390"/>
    <x v="0"/>
    <s v="XXXXXXXXXX0662"/>
    <n v="21282"/>
    <x v="5"/>
    <x v="0"/>
    <n v="8"/>
    <x v="4"/>
    <n v="32"/>
    <n v="21282"/>
    <n v="0"/>
    <s v="4-Aug"/>
    <d v="1899-12-30T12:04:00"/>
    <x v="2"/>
    <x v="29"/>
    <x v="0"/>
    <x v="3"/>
    <x v="0"/>
  </r>
  <r>
    <x v="1800"/>
    <s v=" 18:25"/>
    <s v="Received from Customer - Ravi Enterprises"/>
    <s v="T250804182500409792571"/>
    <n v="174257072859"/>
    <x v="0"/>
    <s v="XXXXXXXXXX0662"/>
    <n v="10777"/>
    <x v="5"/>
    <x v="0"/>
    <n v="8"/>
    <x v="4"/>
    <n v="32"/>
    <n v="10777"/>
    <n v="0"/>
    <s v="4-Aug"/>
    <d v="1899-12-30T18:25:00"/>
    <x v="3"/>
    <x v="29"/>
    <x v="0"/>
    <x v="5"/>
    <x v="0"/>
  </r>
  <r>
    <x v="1801"/>
    <s v=" 10:51"/>
    <s v="Received from Ramesh"/>
    <s v="T250805105100862792181"/>
    <n v="404608580811"/>
    <x v="0"/>
    <s v="XXXXXX3700"/>
    <n v="19480"/>
    <x v="5"/>
    <x v="0"/>
    <n v="8"/>
    <x v="5"/>
    <n v="32"/>
    <n v="19480"/>
    <n v="0"/>
    <s v="5-Aug"/>
    <d v="1899-12-30T10:51:00"/>
    <x v="0"/>
    <x v="30"/>
    <x v="0"/>
    <x v="0"/>
    <x v="0"/>
  </r>
  <r>
    <x v="1801"/>
    <s v=" 15:57"/>
    <s v="Paid to HP Fuel Station"/>
    <s v="P250805155700969996859"/>
    <n v="941999070472"/>
    <x v="1"/>
    <s v="XXXXXX3700"/>
    <n v="1149"/>
    <x v="5"/>
    <x v="0"/>
    <n v="8"/>
    <x v="5"/>
    <n v="32"/>
    <n v="0"/>
    <n v="1149"/>
    <s v="5-Aug"/>
    <d v="1899-12-30T15:57:00"/>
    <x v="2"/>
    <x v="30"/>
    <x v="1"/>
    <x v="9"/>
    <x v="0"/>
  </r>
  <r>
    <x v="1801"/>
    <s v=" 16:28"/>
    <s v="Received from Other Customer"/>
    <s v="T250805162800166374737"/>
    <n v="448766153681"/>
    <x v="0"/>
    <s v="XXXXXX3700"/>
    <n v="2911"/>
    <x v="5"/>
    <x v="0"/>
    <n v="8"/>
    <x v="5"/>
    <n v="32"/>
    <n v="2911"/>
    <n v="0"/>
    <s v="5-Aug"/>
    <d v="1899-12-30T16:28:00"/>
    <x v="2"/>
    <x v="30"/>
    <x v="0"/>
    <x v="11"/>
    <x v="0"/>
  </r>
  <r>
    <x v="1801"/>
    <s v=" 17:21"/>
    <s v="Received from Local Customer"/>
    <s v="T250805172100343762024"/>
    <n v="682726584625"/>
    <x v="0"/>
    <s v="XXXXXX3700"/>
    <n v="11925"/>
    <x v="5"/>
    <x v="0"/>
    <n v="8"/>
    <x v="5"/>
    <n v="32"/>
    <n v="11925"/>
    <n v="0"/>
    <s v="5-Aug"/>
    <d v="1899-12-30T17:21:00"/>
    <x v="3"/>
    <x v="30"/>
    <x v="0"/>
    <x v="4"/>
    <x v="0"/>
  </r>
  <r>
    <x v="1802"/>
    <s v=" 09:55"/>
    <s v="Received from Local Customer"/>
    <s v="T250806095500610062225"/>
    <n v="104258515849"/>
    <x v="0"/>
    <s v="XXXXXX3700"/>
    <n v="5845"/>
    <x v="5"/>
    <x v="0"/>
    <n v="8"/>
    <x v="6"/>
    <n v="32"/>
    <n v="5845"/>
    <n v="0"/>
    <s v="6-Aug"/>
    <d v="1899-12-30T09:55:00"/>
    <x v="0"/>
    <x v="0"/>
    <x v="0"/>
    <x v="13"/>
    <x v="0"/>
  </r>
  <r>
    <x v="1802"/>
    <s v=" 13:58"/>
    <s v="Paid to KOMAL TRADERS"/>
    <s v="T250806135800362799112"/>
    <n v="786657938006"/>
    <x v="1"/>
    <s v="XXXXXX3700"/>
    <n v="7893"/>
    <x v="5"/>
    <x v="0"/>
    <n v="8"/>
    <x v="6"/>
    <n v="32"/>
    <n v="0"/>
    <n v="7893"/>
    <s v="6-Aug"/>
    <d v="1899-12-30T13:58:00"/>
    <x v="2"/>
    <x v="0"/>
    <x v="1"/>
    <x v="8"/>
    <x v="0"/>
  </r>
  <r>
    <x v="1802"/>
    <s v=" 14:27"/>
    <s v="Received from Other Customer"/>
    <s v="T250806142700369532705"/>
    <n v="767399022626"/>
    <x v="0"/>
    <s v="XXXXXXXXXX0662"/>
    <n v="14646"/>
    <x v="5"/>
    <x v="0"/>
    <n v="8"/>
    <x v="6"/>
    <n v="32"/>
    <n v="14646"/>
    <n v="0"/>
    <s v="6-Aug"/>
    <d v="1899-12-30T14:27:00"/>
    <x v="2"/>
    <x v="0"/>
    <x v="0"/>
    <x v="10"/>
    <x v="0"/>
  </r>
  <r>
    <x v="1802"/>
    <s v=" 18:35"/>
    <s v="Received from Family Member - Kumar"/>
    <s v="T250806183500720387157"/>
    <n v="20205937848"/>
    <x v="0"/>
    <s v="XXXXXX3700"/>
    <n v="25173"/>
    <x v="5"/>
    <x v="0"/>
    <n v="8"/>
    <x v="6"/>
    <n v="32"/>
    <n v="25173"/>
    <n v="0"/>
    <s v="6-Aug"/>
    <d v="1899-12-30T18:35:00"/>
    <x v="3"/>
    <x v="0"/>
    <x v="0"/>
    <x v="5"/>
    <x v="0"/>
  </r>
  <r>
    <x v="1802"/>
    <s v=" 23:12"/>
    <s v="Received from Family Member - Ravi"/>
    <s v="T250806231200245719782"/>
    <n v="798419877371"/>
    <x v="0"/>
    <s v="XXXXXXXXXX0662"/>
    <n v="19691"/>
    <x v="5"/>
    <x v="0"/>
    <n v="8"/>
    <x v="6"/>
    <n v="32"/>
    <n v="19691"/>
    <n v="0"/>
    <s v="6-Aug"/>
    <d v="1899-12-30T23:12:00"/>
    <x v="1"/>
    <x v="0"/>
    <x v="0"/>
    <x v="1"/>
    <x v="0"/>
  </r>
  <r>
    <x v="1803"/>
    <s v=" 12:03"/>
    <s v="Received from Customer - ABC Traders"/>
    <s v="T250807120300158798607"/>
    <n v="646508006415"/>
    <x v="0"/>
    <s v="XXXXXX3700"/>
    <n v="3488"/>
    <x v="5"/>
    <x v="0"/>
    <n v="8"/>
    <x v="0"/>
    <n v="32"/>
    <n v="3488"/>
    <n v="0"/>
    <s v="7-Aug"/>
    <d v="1899-12-30T12:03:00"/>
    <x v="2"/>
    <x v="1"/>
    <x v="0"/>
    <x v="3"/>
    <x v="0"/>
  </r>
  <r>
    <x v="1803"/>
    <s v=" 14:52"/>
    <s v="Received from Customer - Ramesh &amp; Co"/>
    <s v="T250807145200900610712"/>
    <n v="824517647619"/>
    <x v="0"/>
    <s v="XXXXXX3700"/>
    <n v="13358"/>
    <x v="5"/>
    <x v="0"/>
    <n v="8"/>
    <x v="0"/>
    <n v="32"/>
    <n v="13358"/>
    <n v="0"/>
    <s v="7-Aug"/>
    <d v="1899-12-30T14:52:00"/>
    <x v="2"/>
    <x v="1"/>
    <x v="0"/>
    <x v="10"/>
    <x v="0"/>
  </r>
  <r>
    <x v="1803"/>
    <s v=" 16:58"/>
    <s v="Received from Customer - Sagar Enterprises"/>
    <s v="T250807165800530492711"/>
    <n v="72607236388"/>
    <x v="0"/>
    <s v="XXXXXXXXXX0662"/>
    <n v="2994"/>
    <x v="5"/>
    <x v="0"/>
    <n v="8"/>
    <x v="0"/>
    <n v="32"/>
    <n v="2994"/>
    <n v="0"/>
    <s v="7-Aug"/>
    <d v="1899-12-30T16:58:00"/>
    <x v="2"/>
    <x v="1"/>
    <x v="0"/>
    <x v="11"/>
    <x v="0"/>
  </r>
  <r>
    <x v="1803"/>
    <s v=" 20:50"/>
    <s v="Paid to Nandini Milk Parlour"/>
    <s v="T250807205000476222278"/>
    <n v="405124185481"/>
    <x v="1"/>
    <s v="XXXXXXXXXX0662"/>
    <n v="2696"/>
    <x v="5"/>
    <x v="0"/>
    <n v="8"/>
    <x v="0"/>
    <n v="32"/>
    <n v="0"/>
    <n v="2696"/>
    <s v="7-Aug"/>
    <d v="1899-12-30T20:50:00"/>
    <x v="3"/>
    <x v="1"/>
    <x v="1"/>
    <x v="12"/>
    <x v="0"/>
  </r>
  <r>
    <x v="1803"/>
    <s v=" 21:57"/>
    <s v="Received from Customer - Ramesh &amp; Co"/>
    <s v="T250807215700469579732"/>
    <n v="942091161193"/>
    <x v="0"/>
    <s v="XXXXXXXXXX0662"/>
    <n v="4841"/>
    <x v="5"/>
    <x v="0"/>
    <n v="8"/>
    <x v="0"/>
    <n v="32"/>
    <n v="4841"/>
    <n v="0"/>
    <s v="7-Aug"/>
    <d v="1899-12-30T21:57:00"/>
    <x v="1"/>
    <x v="1"/>
    <x v="0"/>
    <x v="7"/>
    <x v="0"/>
  </r>
  <r>
    <x v="1804"/>
    <s v=" 12:09"/>
    <s v="Received from Customer - Ramesh &amp; Co"/>
    <s v="T250808120900593512091"/>
    <n v="874889501273"/>
    <x v="0"/>
    <s v="XXXXXX3700"/>
    <n v="3543"/>
    <x v="5"/>
    <x v="0"/>
    <n v="8"/>
    <x v="1"/>
    <n v="32"/>
    <n v="3543"/>
    <n v="0"/>
    <s v="8-Aug"/>
    <d v="1899-12-30T12:09:00"/>
    <x v="2"/>
    <x v="2"/>
    <x v="0"/>
    <x v="3"/>
    <x v="0"/>
  </r>
  <r>
    <x v="1804"/>
    <s v=" 13:22"/>
    <s v="Received from Ramesh"/>
    <s v="T250808132200446749714"/>
    <n v="88000366541"/>
    <x v="0"/>
    <s v="XXXXXXXXXX0662"/>
    <n v="7653"/>
    <x v="5"/>
    <x v="0"/>
    <n v="8"/>
    <x v="1"/>
    <n v="32"/>
    <n v="7653"/>
    <n v="0"/>
    <s v="8-Aug"/>
    <d v="1899-12-30T13:22:00"/>
    <x v="2"/>
    <x v="2"/>
    <x v="0"/>
    <x v="8"/>
    <x v="0"/>
  </r>
  <r>
    <x v="1804"/>
    <s v=" 14:15"/>
    <s v="Paid to Ramesh"/>
    <s v="T250808141500504281870"/>
    <n v="811064032363"/>
    <x v="1"/>
    <s v="XXXXXX3700"/>
    <n v="10031"/>
    <x v="5"/>
    <x v="0"/>
    <n v="8"/>
    <x v="1"/>
    <n v="32"/>
    <n v="0"/>
    <n v="10031"/>
    <s v="8-Aug"/>
    <d v="1899-12-30T14:15:00"/>
    <x v="2"/>
    <x v="2"/>
    <x v="1"/>
    <x v="10"/>
    <x v="0"/>
  </r>
  <r>
    <x v="1804"/>
    <s v=" 14:39"/>
    <s v="Paid to Packaging Supplier"/>
    <s v="P250808143900179557795"/>
    <n v="947335655454"/>
    <x v="1"/>
    <s v="XXXXXXXXXX0662"/>
    <n v="1889"/>
    <x v="5"/>
    <x v="0"/>
    <n v="8"/>
    <x v="1"/>
    <n v="32"/>
    <n v="0"/>
    <n v="1889"/>
    <s v="8-Aug"/>
    <d v="1899-12-30T14:39:00"/>
    <x v="2"/>
    <x v="2"/>
    <x v="1"/>
    <x v="10"/>
    <x v="0"/>
  </r>
  <r>
    <x v="1804"/>
    <s v=" 18:16"/>
    <s v="Paid to Family Member - Ravi"/>
    <s v="P250808181600451081651"/>
    <n v="185764286207"/>
    <x v="1"/>
    <s v="XXXXXXXXXX0662"/>
    <n v="4064"/>
    <x v="5"/>
    <x v="0"/>
    <n v="8"/>
    <x v="1"/>
    <n v="32"/>
    <n v="0"/>
    <n v="4064"/>
    <s v="8-Aug"/>
    <d v="1899-12-30T18:16:00"/>
    <x v="3"/>
    <x v="2"/>
    <x v="1"/>
    <x v="5"/>
    <x v="0"/>
  </r>
  <r>
    <x v="1804"/>
    <s v=" 20:55"/>
    <s v="Received from Santhu"/>
    <s v="T250808205500709146708"/>
    <n v="403897789003"/>
    <x v="0"/>
    <s v="XXXXXXXXXX0662"/>
    <n v="3107"/>
    <x v="5"/>
    <x v="0"/>
    <n v="8"/>
    <x v="1"/>
    <n v="32"/>
    <n v="3107"/>
    <n v="0"/>
    <s v="8-Aug"/>
    <d v="1899-12-30T20:55:00"/>
    <x v="3"/>
    <x v="2"/>
    <x v="0"/>
    <x v="12"/>
    <x v="0"/>
  </r>
  <r>
    <x v="1804"/>
    <s v=" 23:15"/>
    <s v="Received from Bank/UPI Transfer"/>
    <s v="T250808231500630625919"/>
    <n v="583875210974"/>
    <x v="0"/>
    <s v="XXXXXX3700"/>
    <n v="12860"/>
    <x v="5"/>
    <x v="0"/>
    <n v="8"/>
    <x v="1"/>
    <n v="32"/>
    <n v="12860"/>
    <n v="0"/>
    <s v="8-Aug"/>
    <d v="1899-12-30T23:15:00"/>
    <x v="1"/>
    <x v="2"/>
    <x v="0"/>
    <x v="1"/>
    <x v="0"/>
  </r>
  <r>
    <x v="1805"/>
    <s v=" 15:03"/>
    <s v="Received from Customer - Ramesh &amp; Co"/>
    <s v="T250809150300966986370"/>
    <n v="528375904282"/>
    <x v="0"/>
    <s v="XXXXXXXXXX0662"/>
    <n v="3433"/>
    <x v="5"/>
    <x v="0"/>
    <n v="8"/>
    <x v="2"/>
    <n v="32"/>
    <n v="3433"/>
    <n v="0"/>
    <s v="9-Aug"/>
    <d v="1899-12-30T15:03:00"/>
    <x v="2"/>
    <x v="3"/>
    <x v="0"/>
    <x v="9"/>
    <x v="0"/>
  </r>
  <r>
    <x v="1805"/>
    <s v=" 19:10"/>
    <s v="Received from Customer - Venkatesh Traders"/>
    <s v="T250809191000563460305"/>
    <n v="673605447530"/>
    <x v="0"/>
    <s v="XXXXXXXXXX0662"/>
    <n v="13677"/>
    <x v="5"/>
    <x v="0"/>
    <n v="8"/>
    <x v="2"/>
    <n v="32"/>
    <n v="13677"/>
    <n v="0"/>
    <s v="9-Aug"/>
    <d v="1899-12-30T19:10:00"/>
    <x v="3"/>
    <x v="3"/>
    <x v="0"/>
    <x v="6"/>
    <x v="0"/>
  </r>
  <r>
    <x v="1806"/>
    <s v=" 09:41"/>
    <s v="Received from Velu"/>
    <s v="T250810094100497201810"/>
    <n v="427200392590"/>
    <x v="0"/>
    <s v="XXXXXXXXXX0662"/>
    <n v="16114"/>
    <x v="5"/>
    <x v="0"/>
    <n v="8"/>
    <x v="3"/>
    <n v="33"/>
    <n v="16114"/>
    <n v="0"/>
    <s v="10-Aug"/>
    <d v="1899-12-30T09:41:00"/>
    <x v="0"/>
    <x v="4"/>
    <x v="0"/>
    <x v="13"/>
    <x v="0"/>
  </r>
  <r>
    <x v="1806"/>
    <s v=" 12:54"/>
    <s v="Received from Customer - Ravi Enterprises"/>
    <s v="T250810125400373748020"/>
    <n v="166173894318"/>
    <x v="0"/>
    <s v="XXXXXXXXXX0662"/>
    <n v="21235"/>
    <x v="5"/>
    <x v="0"/>
    <n v="8"/>
    <x v="3"/>
    <n v="33"/>
    <n v="21235"/>
    <n v="0"/>
    <s v="10-Aug"/>
    <d v="1899-12-30T12:54:00"/>
    <x v="2"/>
    <x v="4"/>
    <x v="0"/>
    <x v="3"/>
    <x v="0"/>
  </r>
  <r>
    <x v="1806"/>
    <s v=" 16:46"/>
    <s v="Received from Ramesh"/>
    <s v="T250810164600983852126"/>
    <n v="764005347289"/>
    <x v="0"/>
    <s v="XXXXXX3700"/>
    <n v="34003"/>
    <x v="5"/>
    <x v="0"/>
    <n v="8"/>
    <x v="3"/>
    <n v="33"/>
    <n v="34003"/>
    <n v="0"/>
    <s v="10-Aug"/>
    <d v="1899-12-30T16:46:00"/>
    <x v="2"/>
    <x v="4"/>
    <x v="0"/>
    <x v="11"/>
    <x v="0"/>
  </r>
  <r>
    <x v="1806"/>
    <s v=" 18:48"/>
    <s v="Received from Other UPI User"/>
    <s v="T250810184800650990446"/>
    <n v="479999028887"/>
    <x v="0"/>
    <s v="XXXXXX3700"/>
    <n v="3903"/>
    <x v="5"/>
    <x v="0"/>
    <n v="8"/>
    <x v="3"/>
    <n v="33"/>
    <n v="3903"/>
    <n v="0"/>
    <s v="10-Aug"/>
    <d v="1899-12-30T18:48:00"/>
    <x v="3"/>
    <x v="4"/>
    <x v="0"/>
    <x v="5"/>
    <x v="0"/>
  </r>
  <r>
    <x v="1806"/>
    <s v=" 18:56"/>
    <s v="Received from Customer - Anand Stores"/>
    <s v="T250810185600496679612"/>
    <n v="737511947518"/>
    <x v="0"/>
    <s v="XXXXXXXXXX0662"/>
    <n v="13816"/>
    <x v="5"/>
    <x v="0"/>
    <n v="8"/>
    <x v="3"/>
    <n v="33"/>
    <n v="13816"/>
    <n v="0"/>
    <s v="10-Aug"/>
    <d v="1899-12-30T18:56:00"/>
    <x v="3"/>
    <x v="4"/>
    <x v="0"/>
    <x v="5"/>
    <x v="0"/>
  </r>
  <r>
    <x v="1806"/>
    <s v=" 19:29"/>
    <s v="Received from Other Customer"/>
    <s v="T250810192900842495045"/>
    <n v="256905577262"/>
    <x v="0"/>
    <s v="XXXXXXXXXX0662"/>
    <n v="7558"/>
    <x v="5"/>
    <x v="0"/>
    <n v="8"/>
    <x v="3"/>
    <n v="33"/>
    <n v="7558"/>
    <n v="0"/>
    <s v="10-Aug"/>
    <d v="1899-12-30T19:29:00"/>
    <x v="3"/>
    <x v="4"/>
    <x v="0"/>
    <x v="6"/>
    <x v="0"/>
  </r>
  <r>
    <x v="1807"/>
    <s v=" 14:19"/>
    <s v="Received from Customer - Venkatesh Traders"/>
    <s v="T250811141900673657417"/>
    <n v="562857228205"/>
    <x v="0"/>
    <s v="XXXXXX3700"/>
    <n v="4574"/>
    <x v="5"/>
    <x v="0"/>
    <n v="8"/>
    <x v="4"/>
    <n v="33"/>
    <n v="4574"/>
    <n v="0"/>
    <s v="11-Aug"/>
    <d v="1899-12-30T14:19:00"/>
    <x v="2"/>
    <x v="5"/>
    <x v="0"/>
    <x v="10"/>
    <x v="0"/>
  </r>
  <r>
    <x v="1807"/>
    <s v=" 17:29"/>
    <s v="Received from Customer - Anand Stores"/>
    <s v="T250811172900366023161"/>
    <n v="195136475948"/>
    <x v="0"/>
    <s v="XXXXXXXXXX0662"/>
    <n v="28337"/>
    <x v="5"/>
    <x v="0"/>
    <n v="8"/>
    <x v="4"/>
    <n v="33"/>
    <n v="28337"/>
    <n v="0"/>
    <s v="11-Aug"/>
    <d v="1899-12-30T17:29:00"/>
    <x v="3"/>
    <x v="5"/>
    <x v="0"/>
    <x v="4"/>
    <x v="0"/>
  </r>
  <r>
    <x v="1807"/>
    <s v=" 18:48"/>
    <s v="Received from Velu"/>
    <s v="T250811184800659093485"/>
    <n v="574421764685"/>
    <x v="0"/>
    <s v="XXXXXX3700"/>
    <n v="2094"/>
    <x v="5"/>
    <x v="0"/>
    <n v="8"/>
    <x v="4"/>
    <n v="33"/>
    <n v="2094"/>
    <n v="0"/>
    <s v="11-Aug"/>
    <d v="1899-12-30T18:48:00"/>
    <x v="3"/>
    <x v="5"/>
    <x v="0"/>
    <x v="5"/>
    <x v="0"/>
  </r>
  <r>
    <x v="1807"/>
    <s v=" 20:44"/>
    <s v="Received from Customer - ABC Traders"/>
    <s v="T250811204400756468115"/>
    <n v="254797167706"/>
    <x v="0"/>
    <s v="XXXXXXXXXX0662"/>
    <n v="18373"/>
    <x v="5"/>
    <x v="0"/>
    <n v="8"/>
    <x v="4"/>
    <n v="33"/>
    <n v="18373"/>
    <n v="0"/>
    <s v="11-Aug"/>
    <d v="1899-12-30T20:44:00"/>
    <x v="3"/>
    <x v="5"/>
    <x v="0"/>
    <x v="12"/>
    <x v="0"/>
  </r>
  <r>
    <x v="1807"/>
    <s v=" 21:38"/>
    <s v="Received from Customer - Kumar Stores"/>
    <s v="T250811213800643614798"/>
    <n v="426144387354"/>
    <x v="0"/>
    <s v="XXXXXX3700"/>
    <n v="21167"/>
    <x v="5"/>
    <x v="0"/>
    <n v="8"/>
    <x v="4"/>
    <n v="33"/>
    <n v="21167"/>
    <n v="0"/>
    <s v="11-Aug"/>
    <d v="1899-12-30T21:38:00"/>
    <x v="1"/>
    <x v="5"/>
    <x v="0"/>
    <x v="7"/>
    <x v="0"/>
  </r>
  <r>
    <x v="1808"/>
    <s v=" 10:27"/>
    <s v="Paid to Packaging Supplier"/>
    <s v="T250812102700347576988"/>
    <n v="540065910830"/>
    <x v="1"/>
    <s v="XXXXXXXXXX0662"/>
    <n v="5246"/>
    <x v="5"/>
    <x v="0"/>
    <n v="8"/>
    <x v="5"/>
    <n v="33"/>
    <n v="0"/>
    <n v="5246"/>
    <s v="12-Aug"/>
    <d v="1899-12-30T10:27:00"/>
    <x v="0"/>
    <x v="6"/>
    <x v="1"/>
    <x v="0"/>
    <x v="0"/>
  </r>
  <r>
    <x v="1808"/>
    <s v=" 12:50"/>
    <s v="Received from Customer - Manish Traders"/>
    <s v="T250812125000384266638"/>
    <n v="157668784767"/>
    <x v="0"/>
    <s v="XXXXXXXXXX0662"/>
    <n v="6996"/>
    <x v="5"/>
    <x v="0"/>
    <n v="8"/>
    <x v="5"/>
    <n v="33"/>
    <n v="6996"/>
    <n v="0"/>
    <s v="12-Aug"/>
    <d v="1899-12-30T12:50:00"/>
    <x v="2"/>
    <x v="6"/>
    <x v="0"/>
    <x v="3"/>
    <x v="0"/>
  </r>
  <r>
    <x v="1808"/>
    <s v=" 14:09"/>
    <s v="Received from Bank/UPI Transfer"/>
    <s v="T250812140900957726239"/>
    <n v="97927347858"/>
    <x v="0"/>
    <s v="XXXXXXXXXX0662"/>
    <n v="9137"/>
    <x v="5"/>
    <x v="0"/>
    <n v="8"/>
    <x v="5"/>
    <n v="33"/>
    <n v="9137"/>
    <n v="0"/>
    <s v="12-Aug"/>
    <d v="1899-12-30T14:09:00"/>
    <x v="2"/>
    <x v="6"/>
    <x v="0"/>
    <x v="10"/>
    <x v="0"/>
  </r>
  <r>
    <x v="1808"/>
    <s v=" 16:38"/>
    <s v="Paid to Lokesh"/>
    <s v="P250812163800800562276"/>
    <n v="969290357310"/>
    <x v="1"/>
    <s v="XXXXXX3700"/>
    <n v="1116"/>
    <x v="5"/>
    <x v="0"/>
    <n v="8"/>
    <x v="5"/>
    <n v="33"/>
    <n v="0"/>
    <n v="1116"/>
    <s v="12-Aug"/>
    <d v="1899-12-30T16:38:00"/>
    <x v="2"/>
    <x v="6"/>
    <x v="1"/>
    <x v="11"/>
    <x v="0"/>
  </r>
  <r>
    <x v="1808"/>
    <s v=" 20:08"/>
    <s v="Received from Velu"/>
    <s v="T250812200800934801553"/>
    <n v="155497989480"/>
    <x v="0"/>
    <s v="XXXXXXXXXX0662"/>
    <n v="22743"/>
    <x v="5"/>
    <x v="0"/>
    <n v="8"/>
    <x v="5"/>
    <n v="33"/>
    <n v="22743"/>
    <n v="0"/>
    <s v="12-Aug"/>
    <d v="1899-12-30T20:08:00"/>
    <x v="3"/>
    <x v="6"/>
    <x v="0"/>
    <x v="12"/>
    <x v="0"/>
  </r>
  <r>
    <x v="1809"/>
    <s v=" 08:21"/>
    <s v="Received from Santhu"/>
    <s v="T250814082100175530737"/>
    <n v="135155346930"/>
    <x v="0"/>
    <s v="XXXXXXXXXX0662"/>
    <n v="10482"/>
    <x v="5"/>
    <x v="0"/>
    <n v="8"/>
    <x v="0"/>
    <n v="33"/>
    <n v="10482"/>
    <n v="0"/>
    <s v="14-Aug"/>
    <d v="1899-12-30T08:21:00"/>
    <x v="0"/>
    <x v="8"/>
    <x v="0"/>
    <x v="15"/>
    <x v="0"/>
  </r>
  <r>
    <x v="1809"/>
    <s v=" 16:40"/>
    <s v="Received from Family Member - Ravi"/>
    <s v="T250814164000599523332"/>
    <n v="288379419435"/>
    <x v="0"/>
    <s v="XXXXXXXXXX0662"/>
    <n v="13617"/>
    <x v="5"/>
    <x v="0"/>
    <n v="8"/>
    <x v="0"/>
    <n v="33"/>
    <n v="13617"/>
    <n v="0"/>
    <s v="14-Aug"/>
    <d v="1899-12-30T16:40:00"/>
    <x v="2"/>
    <x v="8"/>
    <x v="0"/>
    <x v="11"/>
    <x v="0"/>
  </r>
  <r>
    <x v="1809"/>
    <s v=" 19:13"/>
    <s v="Received from Customer - Ravi Enterprises"/>
    <s v="T250814191300583184828"/>
    <n v="967553482252"/>
    <x v="0"/>
    <s v="XXXXXX3700"/>
    <n v="2425"/>
    <x v="5"/>
    <x v="0"/>
    <n v="8"/>
    <x v="0"/>
    <n v="33"/>
    <n v="2425"/>
    <n v="0"/>
    <s v="14-Aug"/>
    <d v="1899-12-30T19:13:00"/>
    <x v="3"/>
    <x v="8"/>
    <x v="0"/>
    <x v="6"/>
    <x v="0"/>
  </r>
  <r>
    <x v="1809"/>
    <s v=" 19:48"/>
    <s v="Received from Family Member - Ravi"/>
    <s v="T250814194800141862583"/>
    <n v="627116595871"/>
    <x v="0"/>
    <s v="XXXXXX3700"/>
    <n v="2001"/>
    <x v="5"/>
    <x v="0"/>
    <n v="8"/>
    <x v="0"/>
    <n v="33"/>
    <n v="2001"/>
    <n v="0"/>
    <s v="14-Aug"/>
    <d v="1899-12-30T19:48:00"/>
    <x v="3"/>
    <x v="8"/>
    <x v="0"/>
    <x v="6"/>
    <x v="0"/>
  </r>
  <r>
    <x v="1810"/>
    <s v=" 12:52"/>
    <s v="Received from Manish"/>
    <s v="T250815125200526781274"/>
    <n v="30754078332"/>
    <x v="0"/>
    <s v="XXXXXXXXXX0662"/>
    <n v="8308"/>
    <x v="5"/>
    <x v="0"/>
    <n v="8"/>
    <x v="1"/>
    <n v="33"/>
    <n v="8308"/>
    <n v="0"/>
    <s v="15-Aug"/>
    <d v="1899-12-30T12:52:00"/>
    <x v="2"/>
    <x v="9"/>
    <x v="0"/>
    <x v="3"/>
    <x v="0"/>
  </r>
  <r>
    <x v="1810"/>
    <s v=" 14:31"/>
    <s v="Paid to Reliance Smart"/>
    <s v="P250815143100262812457"/>
    <n v="424957109245"/>
    <x v="1"/>
    <s v="XXXXXXXXXX0662"/>
    <n v="6377"/>
    <x v="5"/>
    <x v="0"/>
    <n v="8"/>
    <x v="1"/>
    <n v="33"/>
    <n v="0"/>
    <n v="6377"/>
    <s v="15-Aug"/>
    <d v="1899-12-30T14:31:00"/>
    <x v="2"/>
    <x v="9"/>
    <x v="1"/>
    <x v="10"/>
    <x v="0"/>
  </r>
  <r>
    <x v="1810"/>
    <s v=" 16:19"/>
    <s v="Received from Other UPI User"/>
    <s v="T250815161900403445359"/>
    <n v="188365097254"/>
    <x v="0"/>
    <s v="XXXXXXXXXX0662"/>
    <n v="15982"/>
    <x v="5"/>
    <x v="0"/>
    <n v="8"/>
    <x v="1"/>
    <n v="33"/>
    <n v="15982"/>
    <n v="0"/>
    <s v="15-Aug"/>
    <d v="1899-12-30T16:19:00"/>
    <x v="2"/>
    <x v="9"/>
    <x v="0"/>
    <x v="11"/>
    <x v="0"/>
  </r>
  <r>
    <x v="1810"/>
    <s v=" 19:07"/>
    <s v="Received from Velu"/>
    <s v="T250815190700634141254"/>
    <n v="884792546940"/>
    <x v="0"/>
    <s v="XXXXXXXXXX0662"/>
    <n v="4695"/>
    <x v="5"/>
    <x v="0"/>
    <n v="8"/>
    <x v="1"/>
    <n v="33"/>
    <n v="4695"/>
    <n v="0"/>
    <s v="15-Aug"/>
    <d v="1899-12-30T19:07:00"/>
    <x v="3"/>
    <x v="9"/>
    <x v="0"/>
    <x v="6"/>
    <x v="0"/>
  </r>
  <r>
    <x v="1811"/>
    <s v=" 15:13"/>
    <s v="Received from Family Member - Ravi"/>
    <s v="T250816151300735942498"/>
    <n v="804001425434"/>
    <x v="0"/>
    <s v="XXXXXX3700"/>
    <n v="12895"/>
    <x v="5"/>
    <x v="0"/>
    <n v="8"/>
    <x v="2"/>
    <n v="33"/>
    <n v="12895"/>
    <n v="0"/>
    <s v="16-Aug"/>
    <d v="1899-12-30T15:13:00"/>
    <x v="2"/>
    <x v="10"/>
    <x v="0"/>
    <x v="9"/>
    <x v="0"/>
  </r>
  <r>
    <x v="1811"/>
    <s v=" 15:17"/>
    <s v="Received from Customer - Manish Traders"/>
    <s v="T250816151700164728907"/>
    <n v="261778556338"/>
    <x v="0"/>
    <s v="XXXXXX3700"/>
    <n v="1629"/>
    <x v="5"/>
    <x v="0"/>
    <n v="8"/>
    <x v="2"/>
    <n v="33"/>
    <n v="1629"/>
    <n v="0"/>
    <s v="16-Aug"/>
    <d v="1899-12-30T15:17:00"/>
    <x v="2"/>
    <x v="10"/>
    <x v="0"/>
    <x v="9"/>
    <x v="0"/>
  </r>
  <r>
    <x v="1811"/>
    <s v=" 15:48"/>
    <s v="Received from Bank/UPI Transfer"/>
    <s v="T250816154800662987335"/>
    <n v="63398768715"/>
    <x v="0"/>
    <s v="XXXXXX3700"/>
    <n v="16409"/>
    <x v="5"/>
    <x v="0"/>
    <n v="8"/>
    <x v="2"/>
    <n v="33"/>
    <n v="16409"/>
    <n v="0"/>
    <s v="16-Aug"/>
    <d v="1899-12-30T15:48:00"/>
    <x v="2"/>
    <x v="10"/>
    <x v="0"/>
    <x v="9"/>
    <x v="0"/>
  </r>
  <r>
    <x v="1811"/>
    <s v=" 18:47"/>
    <s v="Received from Manish"/>
    <s v="T250816184700512486150"/>
    <n v="928778008432"/>
    <x v="0"/>
    <s v="XXXXXXXXXX0662"/>
    <n v="7921"/>
    <x v="5"/>
    <x v="0"/>
    <n v="8"/>
    <x v="2"/>
    <n v="33"/>
    <n v="7921"/>
    <n v="0"/>
    <s v="16-Aug"/>
    <d v="1899-12-30T18:47:00"/>
    <x v="3"/>
    <x v="10"/>
    <x v="0"/>
    <x v="5"/>
    <x v="0"/>
  </r>
  <r>
    <x v="1811"/>
    <s v=" 19:15"/>
    <s v="Paid to Ramesh"/>
    <s v="P250816191500439022300"/>
    <n v="314910311903"/>
    <x v="1"/>
    <s v="XXXXXX3700"/>
    <n v="8215"/>
    <x v="5"/>
    <x v="0"/>
    <n v="8"/>
    <x v="2"/>
    <n v="33"/>
    <n v="0"/>
    <n v="8215"/>
    <s v="16-Aug"/>
    <d v="1899-12-30T19:15:00"/>
    <x v="3"/>
    <x v="10"/>
    <x v="1"/>
    <x v="6"/>
    <x v="0"/>
  </r>
  <r>
    <x v="1811"/>
    <s v=" 21:46"/>
    <s v="Received from Customer - Sagar Enterprises"/>
    <s v="T250816214600926862870"/>
    <n v="482438643432"/>
    <x v="0"/>
    <s v="XXXXXXXXXX0662"/>
    <n v="7820"/>
    <x v="5"/>
    <x v="0"/>
    <n v="8"/>
    <x v="2"/>
    <n v="33"/>
    <n v="7820"/>
    <n v="0"/>
    <s v="16-Aug"/>
    <d v="1899-12-30T21:46:00"/>
    <x v="1"/>
    <x v="10"/>
    <x v="0"/>
    <x v="7"/>
    <x v="0"/>
  </r>
  <r>
    <x v="1812"/>
    <s v=" 09:03"/>
    <s v="Received from Santhu"/>
    <s v="T250817090300307043091"/>
    <n v="411305629897"/>
    <x v="0"/>
    <s v="XXXXXX3700"/>
    <n v="5541"/>
    <x v="5"/>
    <x v="0"/>
    <n v="8"/>
    <x v="3"/>
    <n v="34"/>
    <n v="5541"/>
    <n v="0"/>
    <s v="17-Aug"/>
    <d v="1899-12-30T09:03:00"/>
    <x v="0"/>
    <x v="11"/>
    <x v="0"/>
    <x v="13"/>
    <x v="0"/>
  </r>
  <r>
    <x v="1812"/>
    <s v=" 11:21"/>
    <s v="Received from Manish"/>
    <s v="T250817112100574968085"/>
    <n v="872271644694"/>
    <x v="0"/>
    <s v="XXXXXX3700"/>
    <n v="7939"/>
    <x v="5"/>
    <x v="0"/>
    <n v="8"/>
    <x v="3"/>
    <n v="34"/>
    <n v="7939"/>
    <n v="0"/>
    <s v="17-Aug"/>
    <d v="1899-12-30T11:21:00"/>
    <x v="0"/>
    <x v="11"/>
    <x v="0"/>
    <x v="2"/>
    <x v="0"/>
  </r>
  <r>
    <x v="1812"/>
    <s v=" 15:21"/>
    <s v="Received from Customer - Ravi Enterprises"/>
    <s v="T250817152100766298690"/>
    <n v="942281907083"/>
    <x v="0"/>
    <s v="XXXXXX3700"/>
    <n v="3674"/>
    <x v="5"/>
    <x v="0"/>
    <n v="8"/>
    <x v="3"/>
    <n v="34"/>
    <n v="3674"/>
    <n v="0"/>
    <s v="17-Aug"/>
    <d v="1899-12-30T15:21:00"/>
    <x v="2"/>
    <x v="11"/>
    <x v="0"/>
    <x v="9"/>
    <x v="0"/>
  </r>
  <r>
    <x v="1812"/>
    <s v=" 18:31"/>
    <s v="Received from Family Member - Kumar"/>
    <s v="T250817183100694910673"/>
    <n v="982267439796"/>
    <x v="0"/>
    <s v="XXXXXXXXXX0662"/>
    <n v="10855"/>
    <x v="5"/>
    <x v="0"/>
    <n v="8"/>
    <x v="3"/>
    <n v="34"/>
    <n v="10855"/>
    <n v="0"/>
    <s v="17-Aug"/>
    <d v="1899-12-30T18:31:00"/>
    <x v="3"/>
    <x v="11"/>
    <x v="0"/>
    <x v="5"/>
    <x v="0"/>
  </r>
  <r>
    <x v="1812"/>
    <s v=" 19:41"/>
    <s v="Paid to HP Fuel Station"/>
    <s v="T250817194100190951008"/>
    <n v="61672469699"/>
    <x v="1"/>
    <s v="XXXXXXXXXX0662"/>
    <n v="4288"/>
    <x v="5"/>
    <x v="0"/>
    <n v="8"/>
    <x v="3"/>
    <n v="34"/>
    <n v="0"/>
    <n v="4288"/>
    <s v="17-Aug"/>
    <d v="1899-12-30T19:41:00"/>
    <x v="3"/>
    <x v="11"/>
    <x v="1"/>
    <x v="6"/>
    <x v="0"/>
  </r>
  <r>
    <x v="1813"/>
    <s v=" 12:16"/>
    <s v="Received from Local Customer"/>
    <s v="T250818121600941265982"/>
    <n v="703570568171"/>
    <x v="0"/>
    <s v="XXXXXX3700"/>
    <n v="16335"/>
    <x v="5"/>
    <x v="0"/>
    <n v="8"/>
    <x v="4"/>
    <n v="34"/>
    <n v="16335"/>
    <n v="0"/>
    <s v="18-Aug"/>
    <d v="1899-12-30T12:16:00"/>
    <x v="2"/>
    <x v="12"/>
    <x v="0"/>
    <x v="3"/>
    <x v="0"/>
  </r>
  <r>
    <x v="1813"/>
    <s v=" 15:29"/>
    <s v="Paid to Textile Store"/>
    <s v="P250818152900408033180"/>
    <n v="987424773797"/>
    <x v="1"/>
    <s v="XXXXXXXXXX0662"/>
    <n v="2779"/>
    <x v="5"/>
    <x v="0"/>
    <n v="8"/>
    <x v="4"/>
    <n v="34"/>
    <n v="0"/>
    <n v="2779"/>
    <s v="18-Aug"/>
    <d v="1899-12-30T15:29:00"/>
    <x v="2"/>
    <x v="12"/>
    <x v="1"/>
    <x v="9"/>
    <x v="0"/>
  </r>
  <r>
    <x v="1813"/>
    <s v=" 15:47"/>
    <s v="Paid to Family Member - Ravi"/>
    <s v="P250818154700191496128"/>
    <n v="972428356503"/>
    <x v="1"/>
    <s v="XXXXXX3700"/>
    <n v="4361"/>
    <x v="5"/>
    <x v="0"/>
    <n v="8"/>
    <x v="4"/>
    <n v="34"/>
    <n v="0"/>
    <n v="4361"/>
    <s v="18-Aug"/>
    <d v="1899-12-30T15:47:00"/>
    <x v="2"/>
    <x v="12"/>
    <x v="1"/>
    <x v="9"/>
    <x v="0"/>
  </r>
  <r>
    <x v="1813"/>
    <s v=" 16:21"/>
    <s v="Paid to Flipkart"/>
    <s v="P250818162100409926907"/>
    <n v="168923965788"/>
    <x v="1"/>
    <s v="XXXXXXXXXX0662"/>
    <n v="5575"/>
    <x v="5"/>
    <x v="0"/>
    <n v="8"/>
    <x v="4"/>
    <n v="34"/>
    <n v="0"/>
    <n v="5575"/>
    <s v="18-Aug"/>
    <d v="1899-12-30T16:21:00"/>
    <x v="2"/>
    <x v="12"/>
    <x v="1"/>
    <x v="11"/>
    <x v="0"/>
  </r>
  <r>
    <x v="1813"/>
    <s v=" 17:37"/>
    <s v="Received from Customer - ABC Traders"/>
    <s v="T250818173700159099385"/>
    <n v="712717577683"/>
    <x v="0"/>
    <s v="XXXXXXXXXX0662"/>
    <n v="18207"/>
    <x v="5"/>
    <x v="0"/>
    <n v="8"/>
    <x v="4"/>
    <n v="34"/>
    <n v="18207"/>
    <n v="0"/>
    <s v="18-Aug"/>
    <d v="1899-12-30T17:37:00"/>
    <x v="3"/>
    <x v="12"/>
    <x v="0"/>
    <x v="4"/>
    <x v="0"/>
  </r>
  <r>
    <x v="1813"/>
    <s v=" 17:58"/>
    <s v="Received from Velu"/>
    <s v="T250818175800246300102"/>
    <n v="75254586813"/>
    <x v="0"/>
    <s v="XXXXXX3700"/>
    <n v="12185"/>
    <x v="5"/>
    <x v="0"/>
    <n v="8"/>
    <x v="4"/>
    <n v="34"/>
    <n v="12185"/>
    <n v="0"/>
    <s v="18-Aug"/>
    <d v="1899-12-30T17:58:00"/>
    <x v="3"/>
    <x v="12"/>
    <x v="0"/>
    <x v="4"/>
    <x v="0"/>
  </r>
  <r>
    <x v="1813"/>
    <s v=" 19:16"/>
    <s v="Received from Other Customer"/>
    <s v="T250818191600231791829"/>
    <n v="86586941260"/>
    <x v="0"/>
    <s v="XXXXXX3700"/>
    <n v="25912"/>
    <x v="5"/>
    <x v="0"/>
    <n v="8"/>
    <x v="4"/>
    <n v="34"/>
    <n v="25912"/>
    <n v="0"/>
    <s v="18-Aug"/>
    <d v="1899-12-30T19:16:00"/>
    <x v="3"/>
    <x v="12"/>
    <x v="0"/>
    <x v="6"/>
    <x v="0"/>
  </r>
  <r>
    <x v="1814"/>
    <s v=" 13:25"/>
    <s v="Received from Customer - ABC Traders"/>
    <s v="T250819132500514442639"/>
    <n v="888671650871"/>
    <x v="0"/>
    <s v="XXXXXXXXXX0662"/>
    <n v="17664"/>
    <x v="5"/>
    <x v="0"/>
    <n v="8"/>
    <x v="5"/>
    <n v="34"/>
    <n v="17664"/>
    <n v="0"/>
    <s v="19-Aug"/>
    <d v="1899-12-30T13:25:00"/>
    <x v="2"/>
    <x v="13"/>
    <x v="0"/>
    <x v="8"/>
    <x v="0"/>
  </r>
  <r>
    <x v="1814"/>
    <s v=" 23:14"/>
    <s v="Received from Customer - Manish Traders"/>
    <s v="T250819231400951956363"/>
    <n v="131136558219"/>
    <x v="0"/>
    <s v="XXXXXXXXXX0662"/>
    <n v="9183"/>
    <x v="5"/>
    <x v="0"/>
    <n v="8"/>
    <x v="5"/>
    <n v="34"/>
    <n v="9183"/>
    <n v="0"/>
    <s v="19-Aug"/>
    <d v="1899-12-30T23:14:00"/>
    <x v="1"/>
    <x v="13"/>
    <x v="0"/>
    <x v="1"/>
    <x v="0"/>
  </r>
  <r>
    <x v="1815"/>
    <s v=" 10:08"/>
    <s v="Paid to Santhu"/>
    <s v="T250820100800421891616"/>
    <n v="485122015976"/>
    <x v="1"/>
    <s v="XXXXXX3700"/>
    <n v="7024"/>
    <x v="5"/>
    <x v="0"/>
    <n v="8"/>
    <x v="6"/>
    <n v="34"/>
    <n v="0"/>
    <n v="7024"/>
    <s v="20-Aug"/>
    <d v="1899-12-30T10:08:00"/>
    <x v="0"/>
    <x v="14"/>
    <x v="1"/>
    <x v="0"/>
    <x v="0"/>
  </r>
  <r>
    <x v="1815"/>
    <s v=" 12:06"/>
    <s v="Received from Customer - Anand Stores"/>
    <s v="T250820120600618297349"/>
    <n v="17740065649"/>
    <x v="0"/>
    <s v="XXXXXX3700"/>
    <n v="19300"/>
    <x v="5"/>
    <x v="0"/>
    <n v="8"/>
    <x v="6"/>
    <n v="34"/>
    <n v="19300"/>
    <n v="0"/>
    <s v="20-Aug"/>
    <d v="1899-12-30T12:06:00"/>
    <x v="2"/>
    <x v="14"/>
    <x v="0"/>
    <x v="3"/>
    <x v="0"/>
  </r>
  <r>
    <x v="1815"/>
    <s v=" 12:39"/>
    <s v="Paid to Jio Recharge"/>
    <s v="T250820123900191777239"/>
    <n v="948936339790"/>
    <x v="1"/>
    <s v="XXXXXX3700"/>
    <n v="17454"/>
    <x v="5"/>
    <x v="0"/>
    <n v="8"/>
    <x v="6"/>
    <n v="34"/>
    <n v="0"/>
    <n v="17454"/>
    <s v="20-Aug"/>
    <d v="1899-12-30T12:39:00"/>
    <x v="2"/>
    <x v="14"/>
    <x v="2"/>
    <x v="3"/>
    <x v="0"/>
  </r>
  <r>
    <x v="1815"/>
    <s v=" 13:02"/>
    <s v="Paid to Bank Account Transfer"/>
    <s v="T250820130200628825608"/>
    <n v="285795651421"/>
    <x v="1"/>
    <s v="XXXXXX3700"/>
    <n v="3007"/>
    <x v="5"/>
    <x v="0"/>
    <n v="8"/>
    <x v="6"/>
    <n v="34"/>
    <n v="0"/>
    <n v="3007"/>
    <s v="20-Aug"/>
    <d v="1899-12-30T13:02:00"/>
    <x v="2"/>
    <x v="14"/>
    <x v="1"/>
    <x v="8"/>
    <x v="0"/>
  </r>
  <r>
    <x v="1815"/>
    <s v=" 20:36"/>
    <s v="Received from Customer - Ramesh &amp; Co"/>
    <s v="T250820203600854813258"/>
    <n v="890106809394"/>
    <x v="0"/>
    <s v="XXXXXXXXXX0662"/>
    <n v="3318"/>
    <x v="5"/>
    <x v="0"/>
    <n v="8"/>
    <x v="6"/>
    <n v="34"/>
    <n v="3318"/>
    <n v="0"/>
    <s v="20-Aug"/>
    <d v="1899-12-30T20:36:00"/>
    <x v="3"/>
    <x v="14"/>
    <x v="0"/>
    <x v="12"/>
    <x v="0"/>
  </r>
  <r>
    <x v="1815"/>
    <s v=" 22:33"/>
    <s v="Received from Customer - Kumar Stores"/>
    <s v="T250820223300357871816"/>
    <n v="649131610571"/>
    <x v="0"/>
    <s v="XXXXXX3700"/>
    <n v="11621"/>
    <x v="5"/>
    <x v="0"/>
    <n v="8"/>
    <x v="6"/>
    <n v="34"/>
    <n v="11621"/>
    <n v="0"/>
    <s v="20-Aug"/>
    <d v="1899-12-30T22:33:00"/>
    <x v="1"/>
    <x v="14"/>
    <x v="0"/>
    <x v="16"/>
    <x v="0"/>
  </r>
  <r>
    <x v="1816"/>
    <s v=" 18:39"/>
    <s v="Received from Customer - Sri Lakshmi Stores"/>
    <s v="T250821183900117803164"/>
    <n v="648486915664"/>
    <x v="0"/>
    <s v="XXXXXXXXXX0662"/>
    <n v="9191"/>
    <x v="5"/>
    <x v="0"/>
    <n v="8"/>
    <x v="0"/>
    <n v="34"/>
    <n v="9191"/>
    <n v="0"/>
    <s v="21-Aug"/>
    <d v="1899-12-30T18:39:00"/>
    <x v="3"/>
    <x v="15"/>
    <x v="0"/>
    <x v="5"/>
    <x v="0"/>
  </r>
  <r>
    <x v="1816"/>
    <s v=" 18:48"/>
    <s v="Received from Local Customer"/>
    <s v="T250821184800207624125"/>
    <n v="868475615790"/>
    <x v="0"/>
    <s v="XXXXXXXXXX0662"/>
    <n v="10706"/>
    <x v="5"/>
    <x v="0"/>
    <n v="8"/>
    <x v="0"/>
    <n v="34"/>
    <n v="10706"/>
    <n v="0"/>
    <s v="21-Aug"/>
    <d v="1899-12-30T18:48:00"/>
    <x v="3"/>
    <x v="15"/>
    <x v="0"/>
    <x v="5"/>
    <x v="0"/>
  </r>
  <r>
    <x v="1817"/>
    <s v=" 12:18"/>
    <s v="Received from Customer - Ramesh &amp; Co"/>
    <s v="T250822121800866906386"/>
    <n v="577144176198"/>
    <x v="0"/>
    <s v="XXXXXXXXXX0662"/>
    <n v="5379"/>
    <x v="5"/>
    <x v="0"/>
    <n v="8"/>
    <x v="1"/>
    <n v="34"/>
    <n v="5379"/>
    <n v="0"/>
    <s v="22-Aug"/>
    <d v="1899-12-30T12:18:00"/>
    <x v="2"/>
    <x v="16"/>
    <x v="0"/>
    <x v="3"/>
    <x v="0"/>
  </r>
  <r>
    <x v="1817"/>
    <s v=" 12:24"/>
    <s v="Received from Local Customer"/>
    <s v="T250822122400363756999"/>
    <n v="594819371415"/>
    <x v="0"/>
    <s v="XXXXXX3700"/>
    <n v="8286"/>
    <x v="5"/>
    <x v="0"/>
    <n v="8"/>
    <x v="1"/>
    <n v="34"/>
    <n v="8286"/>
    <n v="0"/>
    <s v="22-Aug"/>
    <d v="1899-12-30T12:24:00"/>
    <x v="2"/>
    <x v="16"/>
    <x v="0"/>
    <x v="3"/>
    <x v="0"/>
  </r>
  <r>
    <x v="1817"/>
    <s v=" 12:35"/>
    <s v="Received from Customer - Venkatesh Traders"/>
    <s v="T250822123500188248667"/>
    <n v="872233366200"/>
    <x v="0"/>
    <s v="XXXXXXXXXX0662"/>
    <n v="16870"/>
    <x v="5"/>
    <x v="0"/>
    <n v="8"/>
    <x v="1"/>
    <n v="34"/>
    <n v="16870"/>
    <n v="0"/>
    <s v="22-Aug"/>
    <d v="1899-12-30T12:35:00"/>
    <x v="2"/>
    <x v="16"/>
    <x v="0"/>
    <x v="3"/>
    <x v="0"/>
  </r>
  <r>
    <x v="1817"/>
    <s v=" 13:06"/>
    <s v="Received from Customer - ABC Traders"/>
    <s v="T250822130600855031752"/>
    <n v="822614658812"/>
    <x v="0"/>
    <s v="XXXXXX3700"/>
    <n v="20737"/>
    <x v="5"/>
    <x v="0"/>
    <n v="8"/>
    <x v="1"/>
    <n v="34"/>
    <n v="20737"/>
    <n v="0"/>
    <s v="22-Aug"/>
    <d v="1899-12-30T13:06:00"/>
    <x v="2"/>
    <x v="16"/>
    <x v="0"/>
    <x v="8"/>
    <x v="0"/>
  </r>
  <r>
    <x v="1817"/>
    <s v=" 13:36"/>
    <s v="Paid to Jio Recharge"/>
    <s v="P250822133600262387939"/>
    <n v="247335424739"/>
    <x v="1"/>
    <s v="XXXXXXXXXX0662"/>
    <n v="15258"/>
    <x v="5"/>
    <x v="0"/>
    <n v="8"/>
    <x v="1"/>
    <n v="34"/>
    <n v="0"/>
    <n v="15258"/>
    <s v="22-Aug"/>
    <d v="1899-12-30T13:36:00"/>
    <x v="2"/>
    <x v="16"/>
    <x v="2"/>
    <x v="8"/>
    <x v="0"/>
  </r>
  <r>
    <x v="1817"/>
    <s v=" 15:17"/>
    <s v="Received from Customer - Sri Lakshmi Stores"/>
    <s v="T250822151700284742367"/>
    <n v="276630507612"/>
    <x v="0"/>
    <s v="XXXXXX3700"/>
    <n v="6514"/>
    <x v="5"/>
    <x v="0"/>
    <n v="8"/>
    <x v="1"/>
    <n v="34"/>
    <n v="6514"/>
    <n v="0"/>
    <s v="22-Aug"/>
    <d v="1899-12-30T15:17:00"/>
    <x v="2"/>
    <x v="16"/>
    <x v="0"/>
    <x v="9"/>
    <x v="0"/>
  </r>
  <r>
    <x v="1817"/>
    <s v=" 16:39"/>
    <s v="Received from Ramesh"/>
    <s v="T250822163900182425863"/>
    <n v="869340316072"/>
    <x v="0"/>
    <s v="XXXXXX3700"/>
    <n v="20511"/>
    <x v="5"/>
    <x v="0"/>
    <n v="8"/>
    <x v="1"/>
    <n v="34"/>
    <n v="20511"/>
    <n v="0"/>
    <s v="22-Aug"/>
    <d v="1899-12-30T16:39:00"/>
    <x v="2"/>
    <x v="16"/>
    <x v="0"/>
    <x v="11"/>
    <x v="0"/>
  </r>
  <r>
    <x v="1817"/>
    <s v=" 17:24"/>
    <s v="Received from Lokesh"/>
    <s v="T250822172400698750350"/>
    <n v="197057745298"/>
    <x v="0"/>
    <s v="XXXXXXXXXX0662"/>
    <n v="8087"/>
    <x v="5"/>
    <x v="0"/>
    <n v="8"/>
    <x v="1"/>
    <n v="34"/>
    <n v="8087"/>
    <n v="0"/>
    <s v="22-Aug"/>
    <d v="1899-12-30T17:24:00"/>
    <x v="3"/>
    <x v="16"/>
    <x v="0"/>
    <x v="4"/>
    <x v="0"/>
  </r>
  <r>
    <x v="1817"/>
    <s v=" 18:30"/>
    <s v="Received from Customer - Manish Traders"/>
    <s v="T250822183000186672914"/>
    <n v="149585309148"/>
    <x v="0"/>
    <s v="XXXXXX3700"/>
    <n v="23771"/>
    <x v="5"/>
    <x v="0"/>
    <n v="8"/>
    <x v="1"/>
    <n v="34"/>
    <n v="23771"/>
    <n v="0"/>
    <s v="22-Aug"/>
    <d v="1899-12-30T18:30:00"/>
    <x v="3"/>
    <x v="16"/>
    <x v="0"/>
    <x v="5"/>
    <x v="0"/>
  </r>
  <r>
    <x v="1817"/>
    <s v=" 18:37"/>
    <s v="Received from Customer - ABC Traders"/>
    <s v="T250822183700606594647"/>
    <n v="958983376263"/>
    <x v="0"/>
    <s v="XXXXXX3700"/>
    <n v="11046"/>
    <x v="5"/>
    <x v="0"/>
    <n v="8"/>
    <x v="1"/>
    <n v="34"/>
    <n v="11046"/>
    <n v="0"/>
    <s v="22-Aug"/>
    <d v="1899-12-30T18:37:00"/>
    <x v="3"/>
    <x v="16"/>
    <x v="0"/>
    <x v="5"/>
    <x v="0"/>
  </r>
  <r>
    <x v="1817"/>
    <s v=" 18:57"/>
    <s v="Received from Customer - Sri Lakshmi Stores"/>
    <s v="T250822185700413534454"/>
    <n v="357744829853"/>
    <x v="0"/>
    <s v="XXXXXXXXXX0662"/>
    <n v="22678"/>
    <x v="5"/>
    <x v="0"/>
    <n v="8"/>
    <x v="1"/>
    <n v="34"/>
    <n v="22678"/>
    <n v="0"/>
    <s v="22-Aug"/>
    <d v="1899-12-30T18:57:00"/>
    <x v="3"/>
    <x v="16"/>
    <x v="0"/>
    <x v="5"/>
    <x v="0"/>
  </r>
  <r>
    <x v="1817"/>
    <s v=" 19:19"/>
    <s v="Received from Customer - Ravi Enterprises"/>
    <s v="T250822191900500890396"/>
    <n v="180862997274"/>
    <x v="0"/>
    <s v="XXXXXX3700"/>
    <n v="28584"/>
    <x v="5"/>
    <x v="0"/>
    <n v="8"/>
    <x v="1"/>
    <n v="34"/>
    <n v="28584"/>
    <n v="0"/>
    <s v="22-Aug"/>
    <d v="1899-12-30T19:19:00"/>
    <x v="3"/>
    <x v="16"/>
    <x v="0"/>
    <x v="6"/>
    <x v="0"/>
  </r>
  <r>
    <x v="1817"/>
    <s v=" 19:45"/>
    <s v="Received from Customer - Manish Traders"/>
    <s v="T250822194500411708857"/>
    <n v="299015595964"/>
    <x v="0"/>
    <s v="XXXXXX3700"/>
    <n v="7695"/>
    <x v="5"/>
    <x v="0"/>
    <n v="8"/>
    <x v="1"/>
    <n v="34"/>
    <n v="7695"/>
    <n v="0"/>
    <s v="22-Aug"/>
    <d v="1899-12-30T19:45:00"/>
    <x v="3"/>
    <x v="16"/>
    <x v="0"/>
    <x v="6"/>
    <x v="0"/>
  </r>
  <r>
    <x v="1818"/>
    <s v=" 11:51"/>
    <s v="Paid to Family Member - Kumar"/>
    <s v="T250823115100771028433"/>
    <n v="641384230507"/>
    <x v="1"/>
    <s v="XXXXXXXXXX0662"/>
    <n v="7997"/>
    <x v="5"/>
    <x v="0"/>
    <n v="8"/>
    <x v="2"/>
    <n v="34"/>
    <n v="0"/>
    <n v="7997"/>
    <s v="23-Aug"/>
    <d v="1899-12-30T11:51:00"/>
    <x v="0"/>
    <x v="17"/>
    <x v="1"/>
    <x v="2"/>
    <x v="0"/>
  </r>
  <r>
    <x v="1819"/>
    <s v=" 11:33"/>
    <s v="Received from Customer - Anand Stores"/>
    <s v="T250824113300580874001"/>
    <n v="342273788824"/>
    <x v="0"/>
    <s v="XXXXXX3700"/>
    <n v="14939"/>
    <x v="5"/>
    <x v="0"/>
    <n v="8"/>
    <x v="3"/>
    <n v="35"/>
    <n v="14939"/>
    <n v="0"/>
    <s v="24-Aug"/>
    <d v="1899-12-30T11:33:00"/>
    <x v="0"/>
    <x v="18"/>
    <x v="0"/>
    <x v="2"/>
    <x v="0"/>
  </r>
  <r>
    <x v="1819"/>
    <s v=" 13:36"/>
    <s v="Paid to Family Member - Kumar"/>
    <s v="P250824133600565224126"/>
    <n v="589487519740"/>
    <x v="1"/>
    <s v="XXXXXX3700"/>
    <n v="3261"/>
    <x v="5"/>
    <x v="0"/>
    <n v="8"/>
    <x v="3"/>
    <n v="35"/>
    <n v="0"/>
    <n v="3261"/>
    <s v="24-Aug"/>
    <d v="1899-12-30T13:36:00"/>
    <x v="2"/>
    <x v="18"/>
    <x v="1"/>
    <x v="8"/>
    <x v="0"/>
  </r>
  <r>
    <x v="1819"/>
    <s v=" 17:54"/>
    <s v="Paid to Velu"/>
    <s v="T250824175400698251889"/>
    <n v="738249945087"/>
    <x v="1"/>
    <s v="XXXXXX3700"/>
    <n v="2994"/>
    <x v="5"/>
    <x v="0"/>
    <n v="8"/>
    <x v="3"/>
    <n v="35"/>
    <n v="0"/>
    <n v="2994"/>
    <s v="24-Aug"/>
    <d v="1899-12-30T17:54:00"/>
    <x v="3"/>
    <x v="18"/>
    <x v="1"/>
    <x v="4"/>
    <x v="0"/>
  </r>
  <r>
    <x v="1820"/>
    <s v=" 10:34"/>
    <s v="Paid to Amazon Pay Groceries"/>
    <s v="P250825103400300692197"/>
    <n v="906362300481"/>
    <x v="1"/>
    <s v="XXXXXX3700"/>
    <n v="1007"/>
    <x v="5"/>
    <x v="0"/>
    <n v="8"/>
    <x v="4"/>
    <n v="35"/>
    <n v="0"/>
    <n v="1007"/>
    <s v="25-Aug"/>
    <d v="1899-12-30T10:34:00"/>
    <x v="0"/>
    <x v="19"/>
    <x v="4"/>
    <x v="0"/>
    <x v="0"/>
  </r>
  <r>
    <x v="1820"/>
    <s v=" 12:34"/>
    <s v="Received from Customer - Sagar Enterprises"/>
    <s v="T250825123400375971920"/>
    <n v="468191748838"/>
    <x v="0"/>
    <s v="XXXXXX3700"/>
    <n v="3876"/>
    <x v="5"/>
    <x v="0"/>
    <n v="8"/>
    <x v="4"/>
    <n v="35"/>
    <n v="3876"/>
    <n v="0"/>
    <s v="25-Aug"/>
    <d v="1899-12-30T12:34:00"/>
    <x v="2"/>
    <x v="19"/>
    <x v="0"/>
    <x v="3"/>
    <x v="0"/>
  </r>
  <r>
    <x v="1820"/>
    <s v=" 15:38"/>
    <s v="Received from Bank/UPI Transfer"/>
    <s v="T250825153800144092071"/>
    <n v="81531093015"/>
    <x v="0"/>
    <s v="XXXXXX3700"/>
    <n v="11868"/>
    <x v="5"/>
    <x v="0"/>
    <n v="8"/>
    <x v="4"/>
    <n v="35"/>
    <n v="11868"/>
    <n v="0"/>
    <s v="25-Aug"/>
    <d v="1899-12-30T15:38:00"/>
    <x v="2"/>
    <x v="19"/>
    <x v="0"/>
    <x v="9"/>
    <x v="0"/>
  </r>
  <r>
    <x v="1820"/>
    <s v=" 17:24"/>
    <s v="Paid to Nandini Milk Parlour"/>
    <s v="T250825172400418473268"/>
    <n v="141553721363"/>
    <x v="1"/>
    <s v="XXXXXX3700"/>
    <n v="32308"/>
    <x v="5"/>
    <x v="0"/>
    <n v="8"/>
    <x v="4"/>
    <n v="35"/>
    <n v="0"/>
    <n v="32308"/>
    <s v="25-Aug"/>
    <d v="1899-12-30T17:24:00"/>
    <x v="3"/>
    <x v="19"/>
    <x v="1"/>
    <x v="4"/>
    <x v="0"/>
  </r>
  <r>
    <x v="1820"/>
    <s v=" 17:43"/>
    <s v="Paid to Other Merchant"/>
    <s v="P250825174300602889590"/>
    <n v="565259527651"/>
    <x v="1"/>
    <s v="XXXXXX3700"/>
    <n v="7117"/>
    <x v="5"/>
    <x v="0"/>
    <n v="8"/>
    <x v="4"/>
    <n v="35"/>
    <n v="0"/>
    <n v="7117"/>
    <s v="25-Aug"/>
    <d v="1899-12-30T17:43:00"/>
    <x v="3"/>
    <x v="19"/>
    <x v="1"/>
    <x v="4"/>
    <x v="0"/>
  </r>
  <r>
    <x v="1820"/>
    <s v=" 21:10"/>
    <s v="Received from Customer - Ramesh &amp; Co"/>
    <s v="T250825211000649071246"/>
    <n v="203519663948"/>
    <x v="0"/>
    <s v="XXXXXXXXXX0662"/>
    <n v="10526"/>
    <x v="5"/>
    <x v="0"/>
    <n v="8"/>
    <x v="4"/>
    <n v="35"/>
    <n v="10526"/>
    <n v="0"/>
    <s v="25-Aug"/>
    <d v="1899-12-30T21:10:00"/>
    <x v="1"/>
    <x v="19"/>
    <x v="0"/>
    <x v="7"/>
    <x v="0"/>
  </r>
  <r>
    <x v="1821"/>
    <s v=" 17:57"/>
    <s v="Received from Family Member - Priya"/>
    <s v="T250826175700582605625"/>
    <n v="410922405541"/>
    <x v="0"/>
    <s v="XXXXXXXXXX0662"/>
    <n v="10309"/>
    <x v="5"/>
    <x v="0"/>
    <n v="8"/>
    <x v="5"/>
    <n v="35"/>
    <n v="10309"/>
    <n v="0"/>
    <s v="26-Aug"/>
    <d v="1899-12-30T17:57:00"/>
    <x v="3"/>
    <x v="20"/>
    <x v="0"/>
    <x v="4"/>
    <x v="0"/>
  </r>
  <r>
    <x v="1822"/>
    <s v=" 09:47"/>
    <s v="Received from Customer - Sri Lakshmi Stores"/>
    <s v="T250827094700966443415"/>
    <n v="534393332276"/>
    <x v="0"/>
    <s v="XXXXXX3700"/>
    <n v="12122"/>
    <x v="5"/>
    <x v="0"/>
    <n v="8"/>
    <x v="6"/>
    <n v="35"/>
    <n v="12122"/>
    <n v="0"/>
    <s v="27-Aug"/>
    <d v="1899-12-30T09:47:00"/>
    <x v="0"/>
    <x v="21"/>
    <x v="0"/>
    <x v="13"/>
    <x v="0"/>
  </r>
  <r>
    <x v="1822"/>
    <s v=" 10:11"/>
    <s v="Received from Customer - ABC Traders"/>
    <s v="T250827101100785982820"/>
    <n v="897320049582"/>
    <x v="0"/>
    <s v="XXXXXXXXXX0662"/>
    <n v="6131"/>
    <x v="5"/>
    <x v="0"/>
    <n v="8"/>
    <x v="6"/>
    <n v="35"/>
    <n v="6131"/>
    <n v="0"/>
    <s v="27-Aug"/>
    <d v="1899-12-30T10:11:00"/>
    <x v="0"/>
    <x v="21"/>
    <x v="0"/>
    <x v="0"/>
    <x v="0"/>
  </r>
  <r>
    <x v="1822"/>
    <s v=" 10:13"/>
    <s v="Paid to Family Member - Priya"/>
    <s v="P250827101300336414872"/>
    <n v="203625391051"/>
    <x v="1"/>
    <s v="XXXXXX3700"/>
    <n v="2719"/>
    <x v="5"/>
    <x v="0"/>
    <n v="8"/>
    <x v="6"/>
    <n v="35"/>
    <n v="0"/>
    <n v="2719"/>
    <s v="27-Aug"/>
    <d v="1899-12-30T10:13:00"/>
    <x v="0"/>
    <x v="21"/>
    <x v="1"/>
    <x v="0"/>
    <x v="0"/>
  </r>
  <r>
    <x v="1822"/>
    <s v=" 18:49"/>
    <s v="Received from Customer - Sagar Enterprises"/>
    <s v="T250827184900731613123"/>
    <n v="680204297797"/>
    <x v="0"/>
    <s v="XXXXXXXXXX0662"/>
    <n v="19735"/>
    <x v="5"/>
    <x v="0"/>
    <n v="8"/>
    <x v="6"/>
    <n v="35"/>
    <n v="19735"/>
    <n v="0"/>
    <s v="27-Aug"/>
    <d v="1899-12-30T18:49:00"/>
    <x v="3"/>
    <x v="21"/>
    <x v="0"/>
    <x v="5"/>
    <x v="0"/>
  </r>
  <r>
    <x v="1823"/>
    <s v=" 13:44"/>
    <s v="Received from Customer - Manish Traders"/>
    <s v="T250828134400809853264"/>
    <n v="246195729971"/>
    <x v="0"/>
    <s v="XXXXXXXXXX0662"/>
    <n v="14517"/>
    <x v="5"/>
    <x v="0"/>
    <n v="8"/>
    <x v="0"/>
    <n v="35"/>
    <n v="14517"/>
    <n v="0"/>
    <s v="28-Aug"/>
    <d v="1899-12-30T13:44:00"/>
    <x v="2"/>
    <x v="22"/>
    <x v="0"/>
    <x v="8"/>
    <x v="0"/>
  </r>
  <r>
    <x v="1823"/>
    <s v=" 14:22"/>
    <s v="Paid to Family Member - Ravi"/>
    <s v="T250828142200290843690"/>
    <n v="935901210358"/>
    <x v="1"/>
    <s v="XXXXXXXXXX0662"/>
    <n v="8890"/>
    <x v="5"/>
    <x v="0"/>
    <n v="8"/>
    <x v="0"/>
    <n v="35"/>
    <n v="0"/>
    <n v="8890"/>
    <s v="28-Aug"/>
    <d v="1899-12-30T14:22:00"/>
    <x v="2"/>
    <x v="22"/>
    <x v="1"/>
    <x v="10"/>
    <x v="0"/>
  </r>
  <r>
    <x v="1823"/>
    <s v=" 15:12"/>
    <s v="Received from Ramesh"/>
    <s v="T250828151200959317530"/>
    <n v="911578768603"/>
    <x v="0"/>
    <s v="XXXXXX3700"/>
    <n v="1789"/>
    <x v="5"/>
    <x v="0"/>
    <n v="8"/>
    <x v="0"/>
    <n v="35"/>
    <n v="1789"/>
    <n v="0"/>
    <s v="28-Aug"/>
    <d v="1899-12-30T15:12:00"/>
    <x v="2"/>
    <x v="22"/>
    <x v="0"/>
    <x v="9"/>
    <x v="0"/>
  </r>
  <r>
    <x v="1823"/>
    <s v=" 17:17"/>
    <s v="Received from Customer - Sagar Enterprises"/>
    <s v="T250828171700549534443"/>
    <n v="988300122472"/>
    <x v="0"/>
    <s v="XXXXXXXXXX0662"/>
    <n v="19744"/>
    <x v="5"/>
    <x v="0"/>
    <n v="8"/>
    <x v="0"/>
    <n v="35"/>
    <n v="19744"/>
    <n v="0"/>
    <s v="28-Aug"/>
    <d v="1899-12-30T17:17:00"/>
    <x v="3"/>
    <x v="22"/>
    <x v="0"/>
    <x v="4"/>
    <x v="0"/>
  </r>
  <r>
    <x v="1823"/>
    <s v=" 18:05"/>
    <s v="Paid to HP Fuel Station"/>
    <s v="P250828180500915926221"/>
    <n v="604446150822"/>
    <x v="1"/>
    <s v="XXXXXX3700"/>
    <n v="6014"/>
    <x v="5"/>
    <x v="0"/>
    <n v="8"/>
    <x v="0"/>
    <n v="35"/>
    <n v="0"/>
    <n v="6014"/>
    <s v="28-Aug"/>
    <d v="1899-12-30T18:05:00"/>
    <x v="3"/>
    <x v="22"/>
    <x v="1"/>
    <x v="5"/>
    <x v="0"/>
  </r>
  <r>
    <x v="1824"/>
    <s v=" 12:30"/>
    <s v="Received from Local Customer"/>
    <s v="T250829123000236377166"/>
    <n v="425406854940"/>
    <x v="0"/>
    <s v="XXXXXX3700"/>
    <n v="10668"/>
    <x v="5"/>
    <x v="0"/>
    <n v="8"/>
    <x v="1"/>
    <n v="35"/>
    <n v="10668"/>
    <n v="0"/>
    <s v="29-Aug"/>
    <d v="1899-12-30T12:30:00"/>
    <x v="2"/>
    <x v="23"/>
    <x v="0"/>
    <x v="3"/>
    <x v="0"/>
  </r>
  <r>
    <x v="1824"/>
    <s v=" 17:20"/>
    <s v="Received from Lokesh"/>
    <s v="T250829172000921730327"/>
    <n v="76535333709"/>
    <x v="0"/>
    <s v="XXXXXXXXXX0662"/>
    <n v="17056"/>
    <x v="5"/>
    <x v="0"/>
    <n v="8"/>
    <x v="1"/>
    <n v="35"/>
    <n v="17056"/>
    <n v="0"/>
    <s v="29-Aug"/>
    <d v="1899-12-30T17:20:00"/>
    <x v="3"/>
    <x v="23"/>
    <x v="0"/>
    <x v="4"/>
    <x v="0"/>
  </r>
  <r>
    <x v="1824"/>
    <s v=" 17:41"/>
    <s v="Paid to Family Member - Priya"/>
    <s v="P250829174100238799965"/>
    <n v="854861581948"/>
    <x v="1"/>
    <s v="XXXXXXXXXX0662"/>
    <n v="4715"/>
    <x v="5"/>
    <x v="0"/>
    <n v="8"/>
    <x v="1"/>
    <n v="35"/>
    <n v="0"/>
    <n v="4715"/>
    <s v="29-Aug"/>
    <d v="1899-12-30T17:41:00"/>
    <x v="3"/>
    <x v="23"/>
    <x v="1"/>
    <x v="4"/>
    <x v="0"/>
  </r>
  <r>
    <x v="1824"/>
    <s v=" 17:59"/>
    <s v="Received from Other Customer"/>
    <s v="T250829175900811820599"/>
    <n v="812659697058"/>
    <x v="0"/>
    <s v="XXXXXXXXXX0662"/>
    <n v="13077"/>
    <x v="5"/>
    <x v="0"/>
    <n v="8"/>
    <x v="1"/>
    <n v="35"/>
    <n v="13077"/>
    <n v="0"/>
    <s v="29-Aug"/>
    <d v="1899-12-30T17:59:00"/>
    <x v="3"/>
    <x v="23"/>
    <x v="0"/>
    <x v="4"/>
    <x v="0"/>
  </r>
  <r>
    <x v="1824"/>
    <s v=" 19:12"/>
    <s v="Received from Bank/UPI Transfer"/>
    <s v="T250829191200620704922"/>
    <n v="532818589747"/>
    <x v="0"/>
    <s v="XXXXXXXXXX0662"/>
    <n v="10582"/>
    <x v="5"/>
    <x v="0"/>
    <n v="8"/>
    <x v="1"/>
    <n v="35"/>
    <n v="10582"/>
    <n v="0"/>
    <s v="29-Aug"/>
    <d v="1899-12-30T19:12:00"/>
    <x v="3"/>
    <x v="23"/>
    <x v="0"/>
    <x v="6"/>
    <x v="0"/>
  </r>
  <r>
    <x v="1825"/>
    <s v=" 12:20"/>
    <s v="Received from Customer - Venkatesh Traders"/>
    <s v="T250830122000421428677"/>
    <n v="573316200374"/>
    <x v="0"/>
    <s v="XXXXXX3700"/>
    <n v="7679"/>
    <x v="5"/>
    <x v="0"/>
    <n v="8"/>
    <x v="2"/>
    <n v="35"/>
    <n v="7679"/>
    <n v="0"/>
    <s v="30-Aug"/>
    <d v="1899-12-30T12:20:00"/>
    <x v="2"/>
    <x v="24"/>
    <x v="0"/>
    <x v="3"/>
    <x v="0"/>
  </r>
  <r>
    <x v="1825"/>
    <s v=" 16:12"/>
    <s v="Received from Customer - Ramesh &amp; Co"/>
    <s v="T250830161200728325186"/>
    <n v="823013244384"/>
    <x v="0"/>
    <s v="XXXXXX3700"/>
    <n v="6922"/>
    <x v="5"/>
    <x v="0"/>
    <n v="8"/>
    <x v="2"/>
    <n v="35"/>
    <n v="6922"/>
    <n v="0"/>
    <s v="30-Aug"/>
    <d v="1899-12-30T16:12:00"/>
    <x v="2"/>
    <x v="24"/>
    <x v="0"/>
    <x v="11"/>
    <x v="0"/>
  </r>
  <r>
    <x v="1825"/>
    <s v=" 16:41"/>
    <s v="Paid to Velu"/>
    <s v="P250830164100119865540"/>
    <n v="531361874854"/>
    <x v="1"/>
    <s v="XXXXXX3700"/>
    <n v="8320"/>
    <x v="5"/>
    <x v="0"/>
    <n v="8"/>
    <x v="2"/>
    <n v="35"/>
    <n v="0"/>
    <n v="8320"/>
    <s v="30-Aug"/>
    <d v="1899-12-30T16:41:00"/>
    <x v="2"/>
    <x v="24"/>
    <x v="1"/>
    <x v="11"/>
    <x v="0"/>
  </r>
  <r>
    <x v="1825"/>
    <s v=" 19:38"/>
    <s v="Received from Ramesh"/>
    <s v="T250830193800420392475"/>
    <n v="189121541362"/>
    <x v="0"/>
    <s v="XXXXXX3700"/>
    <n v="7915"/>
    <x v="5"/>
    <x v="0"/>
    <n v="8"/>
    <x v="2"/>
    <n v="35"/>
    <n v="7915"/>
    <n v="0"/>
    <s v="30-Aug"/>
    <d v="1899-12-30T19:38:00"/>
    <x v="3"/>
    <x v="24"/>
    <x v="0"/>
    <x v="6"/>
    <x v="0"/>
  </r>
  <r>
    <x v="1825"/>
    <s v=" 19:42"/>
    <s v="Paid to BP Petrol Pump"/>
    <s v="P250830194200695078609"/>
    <n v="336734577805"/>
    <x v="1"/>
    <s v="XXXXXX3700"/>
    <n v="9408"/>
    <x v="5"/>
    <x v="0"/>
    <n v="8"/>
    <x v="2"/>
    <n v="35"/>
    <n v="0"/>
    <n v="9408"/>
    <s v="30-Aug"/>
    <d v="1899-12-30T19:42:00"/>
    <x v="3"/>
    <x v="24"/>
    <x v="3"/>
    <x v="6"/>
    <x v="0"/>
  </r>
  <r>
    <x v="1825"/>
    <s v=" 23:47"/>
    <s v="Received from Customer - ABC Traders"/>
    <s v="T250830234700465155398"/>
    <n v="895690476460"/>
    <x v="0"/>
    <s v="XXXXXX3700"/>
    <n v="34023"/>
    <x v="5"/>
    <x v="0"/>
    <n v="8"/>
    <x v="2"/>
    <n v="35"/>
    <n v="34023"/>
    <n v="0"/>
    <s v="30-Aug"/>
    <d v="1899-12-30T23:47:00"/>
    <x v="1"/>
    <x v="24"/>
    <x v="0"/>
    <x v="1"/>
    <x v="0"/>
  </r>
  <r>
    <x v="1826"/>
    <s v=" 12:22"/>
    <s v="Received from Other Customer"/>
    <s v="T250831122200443411862"/>
    <n v="460375841923"/>
    <x v="0"/>
    <s v="XXXXXXXXXX0662"/>
    <n v="4600"/>
    <x v="5"/>
    <x v="0"/>
    <n v="8"/>
    <x v="3"/>
    <n v="36"/>
    <n v="4600"/>
    <n v="0"/>
    <s v="31-Aug"/>
    <d v="1899-12-30T12:22:00"/>
    <x v="2"/>
    <x v="25"/>
    <x v="0"/>
    <x v="3"/>
    <x v="0"/>
  </r>
  <r>
    <x v="1826"/>
    <s v=" 13:50"/>
    <s v="Paid to Jio Recharge"/>
    <s v="T250831135000425869386"/>
    <n v="789130722335"/>
    <x v="1"/>
    <s v="XXXXXXXXXX0662"/>
    <n v="23750"/>
    <x v="5"/>
    <x v="0"/>
    <n v="8"/>
    <x v="3"/>
    <n v="36"/>
    <n v="0"/>
    <n v="23750"/>
    <s v="31-Aug"/>
    <d v="1899-12-30T13:50:00"/>
    <x v="2"/>
    <x v="25"/>
    <x v="2"/>
    <x v="8"/>
    <x v="0"/>
  </r>
  <r>
    <x v="1826"/>
    <s v=" 16:39"/>
    <s v="Paid to Nandini Milk Parlour"/>
    <s v="T250831163900569962561"/>
    <n v="590414883879"/>
    <x v="1"/>
    <s v="XXXXXX3700"/>
    <n v="8866"/>
    <x v="5"/>
    <x v="0"/>
    <n v="8"/>
    <x v="3"/>
    <n v="36"/>
    <n v="0"/>
    <n v="8866"/>
    <s v="31-Aug"/>
    <d v="1899-12-30T16:39:00"/>
    <x v="2"/>
    <x v="25"/>
    <x v="1"/>
    <x v="11"/>
    <x v="0"/>
  </r>
  <r>
    <x v="1826"/>
    <s v=" 17:07"/>
    <s v="Paid to Family Member - Ravi"/>
    <s v="P250831170700360545252"/>
    <n v="40968247045"/>
    <x v="1"/>
    <s v="XXXXXX3700"/>
    <n v="2215"/>
    <x v="5"/>
    <x v="0"/>
    <n v="8"/>
    <x v="3"/>
    <n v="36"/>
    <n v="0"/>
    <n v="2215"/>
    <s v="31-Aug"/>
    <d v="1899-12-30T17:07:00"/>
    <x v="3"/>
    <x v="25"/>
    <x v="1"/>
    <x v="4"/>
    <x v="0"/>
  </r>
  <r>
    <x v="1826"/>
    <s v=" 20:06"/>
    <s v="Received from Other UPI User"/>
    <s v="T250831200600279109847"/>
    <n v="685932991685"/>
    <x v="0"/>
    <s v="XXXXXXXXXX0662"/>
    <n v="14048"/>
    <x v="5"/>
    <x v="0"/>
    <n v="8"/>
    <x v="3"/>
    <n v="36"/>
    <n v="14048"/>
    <n v="0"/>
    <s v="31-Aug"/>
    <d v="1899-12-30T20:06:00"/>
    <x v="3"/>
    <x v="25"/>
    <x v="0"/>
    <x v="12"/>
    <x v="0"/>
  </r>
  <r>
    <x v="1827"/>
    <s v=" 08:54"/>
    <s v="Received from Family Member - Ravi"/>
    <s v="T250901085400671272629"/>
    <n v="872115924124"/>
    <x v="0"/>
    <s v="XXXXXXXXXX0662"/>
    <n v="3190"/>
    <x v="5"/>
    <x v="1"/>
    <n v="9"/>
    <x v="4"/>
    <n v="36"/>
    <n v="3190"/>
    <n v="0"/>
    <s v="1-Sep"/>
    <d v="1899-12-30T08:54:00"/>
    <x v="0"/>
    <x v="26"/>
    <x v="0"/>
    <x v="15"/>
    <x v="0"/>
  </r>
  <r>
    <x v="1827"/>
    <s v=" 09:33"/>
    <s v="Received from Santhu"/>
    <s v="T250901093300929324707"/>
    <n v="405323706889"/>
    <x v="0"/>
    <s v="XXXXXXXXXX0662"/>
    <n v="3554"/>
    <x v="5"/>
    <x v="1"/>
    <n v="9"/>
    <x v="4"/>
    <n v="36"/>
    <n v="3554"/>
    <n v="0"/>
    <s v="1-Sep"/>
    <d v="1899-12-30T09:33:00"/>
    <x v="0"/>
    <x v="26"/>
    <x v="0"/>
    <x v="13"/>
    <x v="0"/>
  </r>
  <r>
    <x v="1827"/>
    <s v=" 16:22"/>
    <s v="Received from Customer - Venkatesh Traders"/>
    <s v="T250901162200921227913"/>
    <n v="421731651659"/>
    <x v="0"/>
    <s v="XXXXXX3700"/>
    <n v="9245"/>
    <x v="5"/>
    <x v="1"/>
    <n v="9"/>
    <x v="4"/>
    <n v="36"/>
    <n v="9245"/>
    <n v="0"/>
    <s v="1-Sep"/>
    <d v="1899-12-30T16:22:00"/>
    <x v="2"/>
    <x v="26"/>
    <x v="0"/>
    <x v="11"/>
    <x v="0"/>
  </r>
  <r>
    <x v="1827"/>
    <s v=" 18:07"/>
    <s v="Received from Customer - Manish Traders"/>
    <s v="T250901180700636651949"/>
    <n v="966881643551"/>
    <x v="0"/>
    <s v="XXXXXXXXXX0662"/>
    <n v="7598"/>
    <x v="5"/>
    <x v="1"/>
    <n v="9"/>
    <x v="4"/>
    <n v="36"/>
    <n v="7598"/>
    <n v="0"/>
    <s v="1-Sep"/>
    <d v="1899-12-30T18:07:00"/>
    <x v="3"/>
    <x v="26"/>
    <x v="0"/>
    <x v="5"/>
    <x v="0"/>
  </r>
  <r>
    <x v="1828"/>
    <s v=" 09:33"/>
    <s v="Paid to Stationery Supplier"/>
    <s v="P250902093300739727415"/>
    <n v="753750975608"/>
    <x v="1"/>
    <s v="XXXXXXXXXX0662"/>
    <n v="6225"/>
    <x v="5"/>
    <x v="1"/>
    <n v="9"/>
    <x v="5"/>
    <n v="36"/>
    <n v="0"/>
    <n v="6225"/>
    <s v="2-Sep"/>
    <d v="1899-12-30T09:33:00"/>
    <x v="0"/>
    <x v="27"/>
    <x v="1"/>
    <x v="13"/>
    <x v="0"/>
  </r>
  <r>
    <x v="1828"/>
    <s v=" 11:18"/>
    <s v="Received from Customer - ABC Traders"/>
    <s v="T250902111800653820802"/>
    <n v="530569641963"/>
    <x v="0"/>
    <s v="XXXXXXXXXX0662"/>
    <n v="22200"/>
    <x v="5"/>
    <x v="1"/>
    <n v="9"/>
    <x v="5"/>
    <n v="36"/>
    <n v="22200"/>
    <n v="0"/>
    <s v="2-Sep"/>
    <d v="1899-12-30T11:18:00"/>
    <x v="0"/>
    <x v="27"/>
    <x v="0"/>
    <x v="2"/>
    <x v="0"/>
  </r>
  <r>
    <x v="1828"/>
    <s v=" 13:10"/>
    <s v="Paid to Santhu"/>
    <s v="P250902131000395058895"/>
    <n v="431298116000"/>
    <x v="1"/>
    <s v="XXXXXX3700"/>
    <n v="4414"/>
    <x v="5"/>
    <x v="1"/>
    <n v="9"/>
    <x v="5"/>
    <n v="36"/>
    <n v="0"/>
    <n v="4414"/>
    <s v="2-Sep"/>
    <d v="1899-12-30T13:10:00"/>
    <x v="2"/>
    <x v="27"/>
    <x v="1"/>
    <x v="8"/>
    <x v="0"/>
  </r>
  <r>
    <x v="1828"/>
    <s v=" 22:04"/>
    <s v="Received from Velu"/>
    <s v="T250902220400822686074"/>
    <n v="605171681021"/>
    <x v="0"/>
    <s v="XXXXXXXXXX0662"/>
    <n v="8956"/>
    <x v="5"/>
    <x v="1"/>
    <n v="9"/>
    <x v="5"/>
    <n v="36"/>
    <n v="8956"/>
    <n v="0"/>
    <s v="2-Sep"/>
    <d v="1899-12-30T22:04:00"/>
    <x v="1"/>
    <x v="27"/>
    <x v="0"/>
    <x v="16"/>
    <x v="0"/>
  </r>
  <r>
    <x v="1829"/>
    <s v=" 11:54"/>
    <s v="Received from Customer - Sagar Enterprises"/>
    <s v="T250903115400693395327"/>
    <n v="901057850173"/>
    <x v="0"/>
    <s v="XXXXXX3700"/>
    <n v="11447"/>
    <x v="5"/>
    <x v="1"/>
    <n v="9"/>
    <x v="6"/>
    <n v="36"/>
    <n v="11447"/>
    <n v="0"/>
    <s v="3-Sep"/>
    <d v="1899-12-30T11:54:00"/>
    <x v="0"/>
    <x v="28"/>
    <x v="0"/>
    <x v="2"/>
    <x v="0"/>
  </r>
  <r>
    <x v="1829"/>
    <s v=" 11:55"/>
    <s v="Received from Customer - Ravi Enterprises"/>
    <s v="T250903115500357225403"/>
    <n v="420086600687"/>
    <x v="0"/>
    <s v="XXXXXX3700"/>
    <n v="13116"/>
    <x v="5"/>
    <x v="1"/>
    <n v="9"/>
    <x v="6"/>
    <n v="36"/>
    <n v="13116"/>
    <n v="0"/>
    <s v="3-Sep"/>
    <d v="1899-12-30T11:55:00"/>
    <x v="0"/>
    <x v="28"/>
    <x v="0"/>
    <x v="2"/>
    <x v="0"/>
  </r>
  <r>
    <x v="1829"/>
    <s v=" 16:44"/>
    <s v="Paid to Family Member - Ravi"/>
    <s v="P250903164400354707765"/>
    <n v="839825216755"/>
    <x v="1"/>
    <s v="XXXXXXXXXX0662"/>
    <n v="12324"/>
    <x v="5"/>
    <x v="1"/>
    <n v="9"/>
    <x v="6"/>
    <n v="36"/>
    <n v="0"/>
    <n v="12324"/>
    <s v="3-Sep"/>
    <d v="1899-12-30T16:44:00"/>
    <x v="2"/>
    <x v="28"/>
    <x v="1"/>
    <x v="11"/>
    <x v="0"/>
  </r>
  <r>
    <x v="1830"/>
    <s v=" 10:57"/>
    <s v="Received from Family Member - Priya"/>
    <s v="T250904105700761940501"/>
    <n v="505372831596"/>
    <x v="0"/>
    <s v="XXXXXX3700"/>
    <n v="5510"/>
    <x v="5"/>
    <x v="1"/>
    <n v="9"/>
    <x v="0"/>
    <n v="36"/>
    <n v="5510"/>
    <n v="0"/>
    <s v="4-Sep"/>
    <d v="1899-12-30T10:57:00"/>
    <x v="0"/>
    <x v="29"/>
    <x v="0"/>
    <x v="0"/>
    <x v="0"/>
  </r>
  <r>
    <x v="1830"/>
    <s v=" 13:01"/>
    <s v="Received from Customer - Anand Stores"/>
    <s v="T250904130100704011545"/>
    <n v="931422273004"/>
    <x v="0"/>
    <s v="XXXXXXXXXX0662"/>
    <n v="6561"/>
    <x v="5"/>
    <x v="1"/>
    <n v="9"/>
    <x v="0"/>
    <n v="36"/>
    <n v="6561"/>
    <n v="0"/>
    <s v="4-Sep"/>
    <d v="1899-12-30T13:01:00"/>
    <x v="2"/>
    <x v="29"/>
    <x v="0"/>
    <x v="8"/>
    <x v="0"/>
  </r>
  <r>
    <x v="1830"/>
    <s v=" 16:31"/>
    <s v="Received from Ramesh"/>
    <s v="T250904163100261381363"/>
    <n v="400091117399"/>
    <x v="0"/>
    <s v="XXXXXXXXXX0662"/>
    <n v="5119"/>
    <x v="5"/>
    <x v="1"/>
    <n v="9"/>
    <x v="0"/>
    <n v="36"/>
    <n v="5119"/>
    <n v="0"/>
    <s v="4-Sep"/>
    <d v="1899-12-30T16:31:00"/>
    <x v="2"/>
    <x v="29"/>
    <x v="0"/>
    <x v="11"/>
    <x v="0"/>
  </r>
  <r>
    <x v="1830"/>
    <s v=" 16:33"/>
    <s v="Received from Family Member - Kumar"/>
    <s v="T250904163300849106358"/>
    <n v="705015695289"/>
    <x v="0"/>
    <s v="XXXXXX3700"/>
    <n v="13696"/>
    <x v="5"/>
    <x v="1"/>
    <n v="9"/>
    <x v="0"/>
    <n v="36"/>
    <n v="13696"/>
    <n v="0"/>
    <s v="4-Sep"/>
    <d v="1899-12-30T16:33:00"/>
    <x v="2"/>
    <x v="29"/>
    <x v="0"/>
    <x v="11"/>
    <x v="0"/>
  </r>
  <r>
    <x v="1830"/>
    <s v=" 19:52"/>
    <s v="Received from Customer - Manish Traders"/>
    <s v="T250904195200714480328"/>
    <n v="950633596746"/>
    <x v="0"/>
    <s v="XXXXXXXXXX0662"/>
    <n v="21492"/>
    <x v="5"/>
    <x v="1"/>
    <n v="9"/>
    <x v="0"/>
    <n v="36"/>
    <n v="21492"/>
    <n v="0"/>
    <s v="4-Sep"/>
    <d v="1899-12-30T19:52:00"/>
    <x v="3"/>
    <x v="29"/>
    <x v="0"/>
    <x v="6"/>
    <x v="0"/>
  </r>
  <r>
    <x v="1830"/>
    <s v=" 22:23"/>
    <s v="Paid to Lokesh"/>
    <s v="P250904222300495702008"/>
    <n v="982358118011"/>
    <x v="1"/>
    <s v="XXXXXX3700"/>
    <n v="14077"/>
    <x v="5"/>
    <x v="1"/>
    <n v="9"/>
    <x v="0"/>
    <n v="36"/>
    <n v="0"/>
    <n v="14077"/>
    <s v="4-Sep"/>
    <d v="1899-12-30T22:23:00"/>
    <x v="1"/>
    <x v="29"/>
    <x v="1"/>
    <x v="16"/>
    <x v="0"/>
  </r>
  <r>
    <x v="1831"/>
    <s v=" 07:42"/>
    <s v="Received from Family Member - Ravi"/>
    <s v="T250905074200704237389"/>
    <n v="265923111859"/>
    <x v="0"/>
    <s v="XXXXXX3700"/>
    <n v="6583"/>
    <x v="5"/>
    <x v="1"/>
    <n v="9"/>
    <x v="1"/>
    <n v="36"/>
    <n v="6583"/>
    <n v="0"/>
    <s v="5-Sep"/>
    <d v="1899-12-30T07:42:00"/>
    <x v="0"/>
    <x v="30"/>
    <x v="0"/>
    <x v="14"/>
    <x v="0"/>
  </r>
  <r>
    <x v="1831"/>
    <s v=" 08:09"/>
    <s v="Paid to Flipkart"/>
    <s v="P250905080900994829032"/>
    <n v="895475743251"/>
    <x v="1"/>
    <s v="XXXXXX3700"/>
    <n v="5384"/>
    <x v="5"/>
    <x v="1"/>
    <n v="9"/>
    <x v="1"/>
    <n v="36"/>
    <n v="0"/>
    <n v="5384"/>
    <s v="5-Sep"/>
    <d v="1899-12-30T08:09:00"/>
    <x v="0"/>
    <x v="30"/>
    <x v="1"/>
    <x v="15"/>
    <x v="0"/>
  </r>
  <r>
    <x v="1831"/>
    <s v=" 11:19"/>
    <s v="Paid to Amazon Pay Groceries"/>
    <s v="P250905111900745894064"/>
    <n v="361848834589"/>
    <x v="1"/>
    <s v="XXXXXX3700"/>
    <n v="7452"/>
    <x v="5"/>
    <x v="1"/>
    <n v="9"/>
    <x v="1"/>
    <n v="36"/>
    <n v="0"/>
    <n v="7452"/>
    <s v="5-Sep"/>
    <d v="1899-12-30T11:19:00"/>
    <x v="0"/>
    <x v="30"/>
    <x v="4"/>
    <x v="2"/>
    <x v="0"/>
  </r>
  <r>
    <x v="1831"/>
    <s v=" 16:07"/>
    <s v="Paid to Bakery &amp; Snacks"/>
    <s v="P250905160700246222743"/>
    <n v="182376661258"/>
    <x v="1"/>
    <s v="XXXXXX3700"/>
    <n v="27915"/>
    <x v="5"/>
    <x v="1"/>
    <n v="9"/>
    <x v="1"/>
    <n v="36"/>
    <n v="0"/>
    <n v="27915"/>
    <s v="5-Sep"/>
    <d v="1899-12-30T16:07:00"/>
    <x v="2"/>
    <x v="30"/>
    <x v="1"/>
    <x v="11"/>
    <x v="0"/>
  </r>
  <r>
    <x v="1831"/>
    <s v=" 17:24"/>
    <s v="Received from Family Member - Kumar"/>
    <s v="T250905172400830321475"/>
    <n v="429260935515"/>
    <x v="0"/>
    <s v="XXXXXXXXXX0662"/>
    <n v="2218"/>
    <x v="5"/>
    <x v="1"/>
    <n v="9"/>
    <x v="1"/>
    <n v="36"/>
    <n v="2218"/>
    <n v="0"/>
    <s v="5-Sep"/>
    <d v="1899-12-30T17:24:00"/>
    <x v="3"/>
    <x v="30"/>
    <x v="0"/>
    <x v="4"/>
    <x v="0"/>
  </r>
  <r>
    <x v="1831"/>
    <s v=" 19:43"/>
    <s v="Received from Other UPI User"/>
    <s v="T250905194300541262351"/>
    <n v="800882607736"/>
    <x v="0"/>
    <s v="XXXXXX3700"/>
    <n v="13875"/>
    <x v="5"/>
    <x v="1"/>
    <n v="9"/>
    <x v="1"/>
    <n v="36"/>
    <n v="13875"/>
    <n v="0"/>
    <s v="5-Sep"/>
    <d v="1899-12-30T19:43:00"/>
    <x v="3"/>
    <x v="30"/>
    <x v="0"/>
    <x v="6"/>
    <x v="0"/>
  </r>
  <r>
    <x v="1831"/>
    <s v=" 21:45"/>
    <s v="Paid to Other Merchant"/>
    <s v="T250905214500922158216"/>
    <n v="410336218462"/>
    <x v="1"/>
    <s v="XXXXXXXXXX0662"/>
    <n v="15631"/>
    <x v="5"/>
    <x v="1"/>
    <n v="9"/>
    <x v="1"/>
    <n v="36"/>
    <n v="0"/>
    <n v="15631"/>
    <s v="5-Sep"/>
    <d v="1899-12-30T21:45:00"/>
    <x v="1"/>
    <x v="30"/>
    <x v="1"/>
    <x v="7"/>
    <x v="0"/>
  </r>
  <r>
    <x v="1832"/>
    <s v=" 10:32"/>
    <s v="Received from Customer - Ramesh &amp; Co"/>
    <s v="T250906103200986312845"/>
    <n v="261145198208"/>
    <x v="0"/>
    <s v="XXXXXX3700"/>
    <n v="12431"/>
    <x v="5"/>
    <x v="1"/>
    <n v="9"/>
    <x v="2"/>
    <n v="36"/>
    <n v="12431"/>
    <n v="0"/>
    <s v="6-Sep"/>
    <d v="1899-12-30T10:32:00"/>
    <x v="0"/>
    <x v="0"/>
    <x v="0"/>
    <x v="0"/>
    <x v="0"/>
  </r>
  <r>
    <x v="1832"/>
    <s v=" 12:46"/>
    <s v="Received from Customer - Kumar Stores"/>
    <s v="T250906124600432265568"/>
    <n v="70539672279"/>
    <x v="0"/>
    <s v="XXXXXX3700"/>
    <n v="19575"/>
    <x v="5"/>
    <x v="1"/>
    <n v="9"/>
    <x v="2"/>
    <n v="36"/>
    <n v="19575"/>
    <n v="0"/>
    <s v="6-Sep"/>
    <d v="1899-12-30T12:46:00"/>
    <x v="2"/>
    <x v="0"/>
    <x v="0"/>
    <x v="3"/>
    <x v="0"/>
  </r>
  <r>
    <x v="1832"/>
    <s v=" 13:00"/>
    <s v="Received from Ramesh"/>
    <s v="T250906130000443117222"/>
    <n v="937330402980"/>
    <x v="0"/>
    <s v="XXXXXXXXXX0662"/>
    <n v="22326"/>
    <x v="5"/>
    <x v="1"/>
    <n v="9"/>
    <x v="2"/>
    <n v="36"/>
    <n v="22326"/>
    <n v="0"/>
    <s v="6-Sep"/>
    <d v="1899-12-30T13:00:00"/>
    <x v="2"/>
    <x v="0"/>
    <x v="0"/>
    <x v="8"/>
    <x v="0"/>
  </r>
  <r>
    <x v="1832"/>
    <s v=" 13:47"/>
    <s v="Paid to Bakery &amp; Snacks"/>
    <s v="P250906134700932495500"/>
    <n v="253548490535"/>
    <x v="1"/>
    <s v="XXXXXX3700"/>
    <n v="18099"/>
    <x v="5"/>
    <x v="1"/>
    <n v="9"/>
    <x v="2"/>
    <n v="36"/>
    <n v="0"/>
    <n v="18099"/>
    <s v="6-Sep"/>
    <d v="1899-12-30T13:47:00"/>
    <x v="2"/>
    <x v="0"/>
    <x v="1"/>
    <x v="8"/>
    <x v="0"/>
  </r>
  <r>
    <x v="1832"/>
    <s v=" 14:11"/>
    <s v="Received from Customer - Ramesh &amp; Co"/>
    <s v="T250906141100129663308"/>
    <n v="867040404751"/>
    <x v="0"/>
    <s v="XXXXXXXXXX0662"/>
    <n v="561"/>
    <x v="5"/>
    <x v="1"/>
    <n v="9"/>
    <x v="2"/>
    <n v="36"/>
    <n v="561"/>
    <n v="0"/>
    <s v="6-Sep"/>
    <d v="1899-12-30T14:11:00"/>
    <x v="2"/>
    <x v="0"/>
    <x v="0"/>
    <x v="10"/>
    <x v="0"/>
  </r>
  <r>
    <x v="1832"/>
    <s v=" 23:20"/>
    <s v="Received from Customer - Sri Lakshmi Stores"/>
    <s v="T250906232000729022869"/>
    <n v="264182421998"/>
    <x v="0"/>
    <s v="XXXXXX3700"/>
    <n v="15558"/>
    <x v="5"/>
    <x v="1"/>
    <n v="9"/>
    <x v="2"/>
    <n v="36"/>
    <n v="15558"/>
    <n v="0"/>
    <s v="6-Sep"/>
    <d v="1899-12-30T23:20:00"/>
    <x v="1"/>
    <x v="0"/>
    <x v="0"/>
    <x v="1"/>
    <x v="0"/>
  </r>
  <r>
    <x v="1833"/>
    <s v=" 07:06"/>
    <s v="Paid to Wholesale Supplier"/>
    <s v="T250907070600947934745"/>
    <n v="228566869130"/>
    <x v="1"/>
    <s v="XXXXXXXXXX0662"/>
    <n v="8785"/>
    <x v="5"/>
    <x v="1"/>
    <n v="9"/>
    <x v="3"/>
    <n v="37"/>
    <n v="0"/>
    <n v="8785"/>
    <s v="7-Sep"/>
    <d v="1899-12-30T07:06:00"/>
    <x v="0"/>
    <x v="1"/>
    <x v="1"/>
    <x v="14"/>
    <x v="0"/>
  </r>
  <r>
    <x v="1833"/>
    <s v=" 08:34"/>
    <s v="Received from Customer - Kumar Stores"/>
    <s v="T250907083400304029399"/>
    <n v="525840041814"/>
    <x v="0"/>
    <s v="XXXXXX3700"/>
    <n v="10326"/>
    <x v="5"/>
    <x v="1"/>
    <n v="9"/>
    <x v="3"/>
    <n v="37"/>
    <n v="10326"/>
    <n v="0"/>
    <s v="7-Sep"/>
    <d v="1899-12-30T08:34:00"/>
    <x v="0"/>
    <x v="1"/>
    <x v="0"/>
    <x v="15"/>
    <x v="0"/>
  </r>
  <r>
    <x v="1833"/>
    <s v=" 14:20"/>
    <s v="Received from Customer - Ramesh &amp; Co"/>
    <s v="T250907142000717533426"/>
    <n v="536112107260"/>
    <x v="0"/>
    <s v="XXXXXXXXXX0662"/>
    <n v="8860"/>
    <x v="5"/>
    <x v="1"/>
    <n v="9"/>
    <x v="3"/>
    <n v="37"/>
    <n v="8860"/>
    <n v="0"/>
    <s v="7-Sep"/>
    <d v="1899-12-30T14:20:00"/>
    <x v="2"/>
    <x v="1"/>
    <x v="0"/>
    <x v="10"/>
    <x v="0"/>
  </r>
  <r>
    <x v="1833"/>
    <s v=" 17:01"/>
    <s v="Paid to Lokesh"/>
    <s v="P250907170100795127992"/>
    <n v="90133620398"/>
    <x v="1"/>
    <s v="XXXXXXXXXX0662"/>
    <n v="7141"/>
    <x v="5"/>
    <x v="1"/>
    <n v="9"/>
    <x v="3"/>
    <n v="37"/>
    <n v="0"/>
    <n v="7141"/>
    <s v="7-Sep"/>
    <d v="1899-12-30T17:01:00"/>
    <x v="3"/>
    <x v="1"/>
    <x v="1"/>
    <x v="4"/>
    <x v="0"/>
  </r>
  <r>
    <x v="1833"/>
    <s v=" 19:15"/>
    <s v="Received from Customer - Sagar Enterprises"/>
    <s v="T250907191500729309212"/>
    <n v="257321264720"/>
    <x v="0"/>
    <s v="XXXXXX3700"/>
    <n v="7890"/>
    <x v="5"/>
    <x v="1"/>
    <n v="9"/>
    <x v="3"/>
    <n v="37"/>
    <n v="7890"/>
    <n v="0"/>
    <s v="7-Sep"/>
    <d v="1899-12-30T19:15:00"/>
    <x v="3"/>
    <x v="1"/>
    <x v="0"/>
    <x v="6"/>
    <x v="0"/>
  </r>
  <r>
    <x v="1833"/>
    <s v=" 19:39"/>
    <s v="Received from Santhu"/>
    <s v="T250907193900419852914"/>
    <n v="631188341611"/>
    <x v="0"/>
    <s v="XXXXXX3700"/>
    <n v="7799"/>
    <x v="5"/>
    <x v="1"/>
    <n v="9"/>
    <x v="3"/>
    <n v="37"/>
    <n v="7799"/>
    <n v="0"/>
    <s v="7-Sep"/>
    <d v="1899-12-30T19:39:00"/>
    <x v="3"/>
    <x v="1"/>
    <x v="0"/>
    <x v="6"/>
    <x v="0"/>
  </r>
  <r>
    <x v="1834"/>
    <s v=" 09:07"/>
    <s v="Received from Local Customer"/>
    <s v="T250908090700731355929"/>
    <n v="436131088096"/>
    <x v="0"/>
    <s v="XXXXXX3700"/>
    <n v="13713"/>
    <x v="5"/>
    <x v="1"/>
    <n v="9"/>
    <x v="4"/>
    <n v="37"/>
    <n v="13713"/>
    <n v="0"/>
    <s v="8-Sep"/>
    <d v="1899-12-30T09:07:00"/>
    <x v="0"/>
    <x v="2"/>
    <x v="0"/>
    <x v="13"/>
    <x v="0"/>
  </r>
  <r>
    <x v="1834"/>
    <s v=" 14:06"/>
    <s v="Paid to KOMAL TRADERS"/>
    <s v="P250908140600498478002"/>
    <n v="505571297225"/>
    <x v="1"/>
    <s v="XXXXXXXXXX0662"/>
    <n v="4303"/>
    <x v="5"/>
    <x v="1"/>
    <n v="9"/>
    <x v="4"/>
    <n v="37"/>
    <n v="0"/>
    <n v="4303"/>
    <s v="8-Sep"/>
    <d v="1899-12-30T14:06:00"/>
    <x v="2"/>
    <x v="2"/>
    <x v="1"/>
    <x v="10"/>
    <x v="0"/>
  </r>
  <r>
    <x v="1834"/>
    <s v=" 15:03"/>
    <s v="Received from Customer - Sagar Enterprises"/>
    <s v="T250908150300220721238"/>
    <n v="123457779329"/>
    <x v="0"/>
    <s v="XXXXXX3700"/>
    <n v="7466"/>
    <x v="5"/>
    <x v="1"/>
    <n v="9"/>
    <x v="4"/>
    <n v="37"/>
    <n v="7466"/>
    <n v="0"/>
    <s v="8-Sep"/>
    <d v="1899-12-30T15:03:00"/>
    <x v="2"/>
    <x v="2"/>
    <x v="0"/>
    <x v="9"/>
    <x v="0"/>
  </r>
  <r>
    <x v="1834"/>
    <s v=" 15:45"/>
    <s v="Paid to IOCL Service Station"/>
    <s v="T250908154500700845956"/>
    <n v="150039872319"/>
    <x v="1"/>
    <s v="XXXXXXXXXX0662"/>
    <n v="9296"/>
    <x v="5"/>
    <x v="1"/>
    <n v="9"/>
    <x v="4"/>
    <n v="37"/>
    <n v="0"/>
    <n v="9296"/>
    <s v="8-Sep"/>
    <d v="1899-12-30T15:45:00"/>
    <x v="2"/>
    <x v="2"/>
    <x v="1"/>
    <x v="9"/>
    <x v="0"/>
  </r>
  <r>
    <x v="1834"/>
    <s v=" 17:18"/>
    <s v="Received from Customer - ABC Traders"/>
    <s v="T250908171800972738977"/>
    <n v="390297133241"/>
    <x v="0"/>
    <s v="XXXXXXXXXX0662"/>
    <n v="1942"/>
    <x v="5"/>
    <x v="1"/>
    <n v="9"/>
    <x v="4"/>
    <n v="37"/>
    <n v="1942"/>
    <n v="0"/>
    <s v="8-Sep"/>
    <d v="1899-12-30T17:18:00"/>
    <x v="3"/>
    <x v="2"/>
    <x v="0"/>
    <x v="4"/>
    <x v="0"/>
  </r>
  <r>
    <x v="1834"/>
    <s v=" 18:48"/>
    <s v="Paid to Jio Recharge"/>
    <s v="P250908184800252307389"/>
    <n v="850974862986"/>
    <x v="1"/>
    <s v="XXXXXX3700"/>
    <n v="10510"/>
    <x v="5"/>
    <x v="1"/>
    <n v="9"/>
    <x v="4"/>
    <n v="37"/>
    <n v="0"/>
    <n v="10510"/>
    <s v="8-Sep"/>
    <d v="1899-12-30T18:48:00"/>
    <x v="3"/>
    <x v="2"/>
    <x v="2"/>
    <x v="5"/>
    <x v="0"/>
  </r>
  <r>
    <x v="1834"/>
    <s v=" 19:05"/>
    <s v="Paid to PhonePe"/>
    <s v="T250908190500172135940"/>
    <n v="407467369321"/>
    <x v="1"/>
    <s v="XXXXXXXXXX0662"/>
    <n v="11237"/>
    <x v="5"/>
    <x v="1"/>
    <n v="9"/>
    <x v="4"/>
    <n v="37"/>
    <n v="0"/>
    <n v="11237"/>
    <s v="8-Sep"/>
    <d v="1899-12-30T19:05:00"/>
    <x v="3"/>
    <x v="2"/>
    <x v="1"/>
    <x v="6"/>
    <x v="0"/>
  </r>
  <r>
    <x v="1834"/>
    <s v=" 20:44"/>
    <s v="Paid to Jio Recharge"/>
    <s v="T250908204400676124108"/>
    <n v="625115100424"/>
    <x v="1"/>
    <s v="XXXXXXXXXX0662"/>
    <n v="4219"/>
    <x v="5"/>
    <x v="1"/>
    <n v="9"/>
    <x v="4"/>
    <n v="37"/>
    <n v="0"/>
    <n v="4219"/>
    <s v="8-Sep"/>
    <d v="1899-12-30T20:44:00"/>
    <x v="3"/>
    <x v="2"/>
    <x v="2"/>
    <x v="12"/>
    <x v="0"/>
  </r>
  <r>
    <x v="1834"/>
    <s v=" 21:29"/>
    <s v="Received from Customer - Venkatesh Traders"/>
    <s v="T250908212900486080813"/>
    <n v="914166502498"/>
    <x v="0"/>
    <s v="XXXXXXXXXX0662"/>
    <n v="15664"/>
    <x v="5"/>
    <x v="1"/>
    <n v="9"/>
    <x v="4"/>
    <n v="37"/>
    <n v="15664"/>
    <n v="0"/>
    <s v="8-Sep"/>
    <d v="1899-12-30T21:29:00"/>
    <x v="1"/>
    <x v="2"/>
    <x v="0"/>
    <x v="7"/>
    <x v="0"/>
  </r>
  <r>
    <x v="1835"/>
    <s v=" 11:49"/>
    <s v="Received from Family Member - Kumar"/>
    <s v="T250909114900631243955"/>
    <n v="530045243947"/>
    <x v="0"/>
    <s v="XXXXXX3700"/>
    <n v="22782"/>
    <x v="5"/>
    <x v="1"/>
    <n v="9"/>
    <x v="5"/>
    <n v="37"/>
    <n v="22782"/>
    <n v="0"/>
    <s v="9-Sep"/>
    <d v="1899-12-30T11:49:00"/>
    <x v="0"/>
    <x v="3"/>
    <x v="0"/>
    <x v="2"/>
    <x v="0"/>
  </r>
  <r>
    <x v="1835"/>
    <s v=" 11:58"/>
    <s v="Received from Customer - Ravi Enterprises"/>
    <s v="T250909115800465968434"/>
    <n v="569814474094"/>
    <x v="0"/>
    <s v="XXXXXXXXXX0662"/>
    <n v="12048"/>
    <x v="5"/>
    <x v="1"/>
    <n v="9"/>
    <x v="5"/>
    <n v="37"/>
    <n v="12048"/>
    <n v="0"/>
    <s v="9-Sep"/>
    <d v="1899-12-30T11:58:00"/>
    <x v="0"/>
    <x v="3"/>
    <x v="0"/>
    <x v="2"/>
    <x v="0"/>
  </r>
  <r>
    <x v="1835"/>
    <s v=" 12:18"/>
    <s v="Paid to Family Member - Kumar"/>
    <s v="P250909121800517539168"/>
    <n v="549971007101"/>
    <x v="1"/>
    <s v="XXXXXX3700"/>
    <n v="3381"/>
    <x v="5"/>
    <x v="1"/>
    <n v="9"/>
    <x v="5"/>
    <n v="37"/>
    <n v="0"/>
    <n v="3381"/>
    <s v="9-Sep"/>
    <d v="1899-12-30T12:18:00"/>
    <x v="2"/>
    <x v="3"/>
    <x v="1"/>
    <x v="3"/>
    <x v="0"/>
  </r>
  <r>
    <x v="1835"/>
    <s v=" 12:26"/>
    <s v="Paid to Flipkart"/>
    <s v="P250909122600656024119"/>
    <n v="798337892873"/>
    <x v="1"/>
    <s v="XXXXXX3700"/>
    <n v="3099"/>
    <x v="5"/>
    <x v="1"/>
    <n v="9"/>
    <x v="5"/>
    <n v="37"/>
    <n v="0"/>
    <n v="3099"/>
    <s v="9-Sep"/>
    <d v="1899-12-30T12:26:00"/>
    <x v="2"/>
    <x v="3"/>
    <x v="1"/>
    <x v="3"/>
    <x v="0"/>
  </r>
  <r>
    <x v="1835"/>
    <s v=" 17:06"/>
    <s v="Received from Local Customer"/>
    <s v="T250909170600642833930"/>
    <n v="540369331755"/>
    <x v="0"/>
    <s v="XXXXXX3700"/>
    <n v="2012"/>
    <x v="5"/>
    <x v="1"/>
    <n v="9"/>
    <x v="5"/>
    <n v="37"/>
    <n v="2012"/>
    <n v="0"/>
    <s v="9-Sep"/>
    <d v="1899-12-30T17:06:00"/>
    <x v="3"/>
    <x v="3"/>
    <x v="0"/>
    <x v="4"/>
    <x v="0"/>
  </r>
  <r>
    <x v="1835"/>
    <s v=" 17:15"/>
    <s v="Received from Manish"/>
    <s v="T250909171500194863135"/>
    <n v="710628408957"/>
    <x v="0"/>
    <s v="XXXXXXXXXX0662"/>
    <n v="24899"/>
    <x v="5"/>
    <x v="1"/>
    <n v="9"/>
    <x v="5"/>
    <n v="37"/>
    <n v="24899"/>
    <n v="0"/>
    <s v="9-Sep"/>
    <d v="1899-12-30T17:15:00"/>
    <x v="3"/>
    <x v="3"/>
    <x v="0"/>
    <x v="4"/>
    <x v="0"/>
  </r>
  <r>
    <x v="1836"/>
    <s v=" 10:16"/>
    <s v="Paid to Family Member - Ravi"/>
    <s v="P250910101600127034813"/>
    <n v="896670658078"/>
    <x v="1"/>
    <s v="XXXXXX3700"/>
    <n v="6674"/>
    <x v="5"/>
    <x v="1"/>
    <n v="9"/>
    <x v="6"/>
    <n v="37"/>
    <n v="0"/>
    <n v="6674"/>
    <s v="10-Sep"/>
    <d v="1899-12-30T10:16:00"/>
    <x v="0"/>
    <x v="4"/>
    <x v="1"/>
    <x v="0"/>
    <x v="0"/>
  </r>
  <r>
    <x v="1836"/>
    <s v=" 11:09"/>
    <s v="Paid to Quick Service Station"/>
    <s v="T250910110900431657418"/>
    <n v="361050980385"/>
    <x v="1"/>
    <s v="XXXXXX3700"/>
    <n v="6072"/>
    <x v="5"/>
    <x v="1"/>
    <n v="9"/>
    <x v="6"/>
    <n v="37"/>
    <n v="0"/>
    <n v="6072"/>
    <s v="10-Sep"/>
    <d v="1899-12-30T11:09:00"/>
    <x v="0"/>
    <x v="4"/>
    <x v="1"/>
    <x v="2"/>
    <x v="0"/>
  </r>
  <r>
    <x v="1836"/>
    <s v=" 19:52"/>
    <s v="Received from Customer - Manish Traders"/>
    <s v="T250910195200406696184"/>
    <n v="510531046386"/>
    <x v="0"/>
    <s v="XXXXXX3700"/>
    <n v="13915"/>
    <x v="5"/>
    <x v="1"/>
    <n v="9"/>
    <x v="6"/>
    <n v="37"/>
    <n v="13915"/>
    <n v="0"/>
    <s v="10-Sep"/>
    <d v="1899-12-30T19:52:00"/>
    <x v="3"/>
    <x v="4"/>
    <x v="0"/>
    <x v="6"/>
    <x v="0"/>
  </r>
  <r>
    <x v="1836"/>
    <s v=" 21:01"/>
    <s v="Paid to Family Member - Kumar"/>
    <s v="T250910210100732711714"/>
    <n v="596120340642"/>
    <x v="1"/>
    <s v="XXXXXXXXXX0662"/>
    <n v="3533"/>
    <x v="5"/>
    <x v="1"/>
    <n v="9"/>
    <x v="6"/>
    <n v="37"/>
    <n v="0"/>
    <n v="3533"/>
    <s v="10-Sep"/>
    <d v="1899-12-30T21:01:00"/>
    <x v="1"/>
    <x v="4"/>
    <x v="1"/>
    <x v="7"/>
    <x v="0"/>
  </r>
  <r>
    <x v="1836"/>
    <s v=" 21:51"/>
    <s v="Paid to HP Fuel Station"/>
    <s v="P250910215100181275894"/>
    <n v="750844145725"/>
    <x v="1"/>
    <s v="XXXXXXXXXX0662"/>
    <n v="23502"/>
    <x v="5"/>
    <x v="1"/>
    <n v="9"/>
    <x v="6"/>
    <n v="37"/>
    <n v="0"/>
    <n v="23502"/>
    <s v="10-Sep"/>
    <d v="1899-12-30T21:51:00"/>
    <x v="1"/>
    <x v="4"/>
    <x v="1"/>
    <x v="7"/>
    <x v="0"/>
  </r>
  <r>
    <x v="1837"/>
    <s v=" 13:41"/>
    <s v="Received from Local Customer"/>
    <s v="T250911134100227073132"/>
    <n v="58451969765"/>
    <x v="0"/>
    <s v="XXXXXX3700"/>
    <n v="21373"/>
    <x v="5"/>
    <x v="1"/>
    <n v="9"/>
    <x v="0"/>
    <n v="37"/>
    <n v="21373"/>
    <n v="0"/>
    <s v="11-Sep"/>
    <d v="1899-12-30T13:41:00"/>
    <x v="2"/>
    <x v="5"/>
    <x v="0"/>
    <x v="8"/>
    <x v="0"/>
  </r>
  <r>
    <x v="1837"/>
    <s v=" 14:20"/>
    <s v="Received from Family Member - Ravi"/>
    <s v="T250911142000499496486"/>
    <n v="225250872447"/>
    <x v="0"/>
    <s v="XXXXXX3700"/>
    <n v="10940"/>
    <x v="5"/>
    <x v="1"/>
    <n v="9"/>
    <x v="0"/>
    <n v="37"/>
    <n v="10940"/>
    <n v="0"/>
    <s v="11-Sep"/>
    <d v="1899-12-30T14:20:00"/>
    <x v="2"/>
    <x v="5"/>
    <x v="0"/>
    <x v="10"/>
    <x v="0"/>
  </r>
  <r>
    <x v="1837"/>
    <s v=" 15:21"/>
    <s v="Paid to Airtel Recharge"/>
    <s v="P250911152100893734162"/>
    <n v="210680148211"/>
    <x v="1"/>
    <s v="XXXXXXXXXX0662"/>
    <n v="17919"/>
    <x v="5"/>
    <x v="1"/>
    <n v="9"/>
    <x v="0"/>
    <n v="37"/>
    <n v="0"/>
    <n v="17919"/>
    <s v="11-Sep"/>
    <d v="1899-12-30T15:21:00"/>
    <x v="2"/>
    <x v="5"/>
    <x v="2"/>
    <x v="9"/>
    <x v="0"/>
  </r>
  <r>
    <x v="1837"/>
    <s v=" 15:35"/>
    <s v="Received from Local Customer"/>
    <s v="T250911153500791604164"/>
    <n v="538314196171"/>
    <x v="0"/>
    <s v="XXXXXX3700"/>
    <n v="7204"/>
    <x v="5"/>
    <x v="1"/>
    <n v="9"/>
    <x v="0"/>
    <n v="37"/>
    <n v="7204"/>
    <n v="0"/>
    <s v="11-Sep"/>
    <d v="1899-12-30T15:35:00"/>
    <x v="2"/>
    <x v="5"/>
    <x v="0"/>
    <x v="9"/>
    <x v="0"/>
  </r>
  <r>
    <x v="1837"/>
    <s v=" 16:00"/>
    <s v="Paid to Packaging Supplier"/>
    <s v="P250911160000161151546"/>
    <n v="486541231138"/>
    <x v="1"/>
    <s v="XXXXXXXXXX0662"/>
    <n v="18760"/>
    <x v="5"/>
    <x v="1"/>
    <n v="9"/>
    <x v="0"/>
    <n v="37"/>
    <n v="0"/>
    <n v="18760"/>
    <s v="11-Sep"/>
    <d v="1899-12-30T16:00:00"/>
    <x v="2"/>
    <x v="5"/>
    <x v="1"/>
    <x v="11"/>
    <x v="0"/>
  </r>
  <r>
    <x v="1837"/>
    <s v=" 16:42"/>
    <s v="Paid to Stationery Supplier"/>
    <s v="P250911164200183928430"/>
    <n v="84512522480"/>
    <x v="1"/>
    <s v="XXXXXX3700"/>
    <n v="1962"/>
    <x v="5"/>
    <x v="1"/>
    <n v="9"/>
    <x v="0"/>
    <n v="37"/>
    <n v="0"/>
    <n v="1962"/>
    <s v="11-Sep"/>
    <d v="1899-12-30T16:42:00"/>
    <x v="2"/>
    <x v="5"/>
    <x v="1"/>
    <x v="11"/>
    <x v="0"/>
  </r>
  <r>
    <x v="1837"/>
    <s v=" 16:56"/>
    <s v="Paid to Family Member - Kumar"/>
    <s v="T250911165600637351914"/>
    <n v="598895345556"/>
    <x v="1"/>
    <s v="XXXXXX3700"/>
    <n v="9234"/>
    <x v="5"/>
    <x v="1"/>
    <n v="9"/>
    <x v="0"/>
    <n v="37"/>
    <n v="0"/>
    <n v="9234"/>
    <s v="11-Sep"/>
    <d v="1899-12-30T16:56:00"/>
    <x v="2"/>
    <x v="5"/>
    <x v="1"/>
    <x v="11"/>
    <x v="0"/>
  </r>
  <r>
    <x v="1837"/>
    <s v=" 18:30"/>
    <s v="Paid to Bakery &amp; Snacks"/>
    <s v="P250911183000670340367"/>
    <n v="931178546615"/>
    <x v="1"/>
    <s v="XXXXXX3700"/>
    <n v="6174"/>
    <x v="5"/>
    <x v="1"/>
    <n v="9"/>
    <x v="0"/>
    <n v="37"/>
    <n v="0"/>
    <n v="6174"/>
    <s v="11-Sep"/>
    <d v="1899-12-30T18:30:00"/>
    <x v="3"/>
    <x v="5"/>
    <x v="1"/>
    <x v="5"/>
    <x v="0"/>
  </r>
  <r>
    <x v="1837"/>
    <s v=" 19:09"/>
    <s v="Received from Customer - Anand Stores"/>
    <s v="T250911190900428406323"/>
    <n v="455215145126"/>
    <x v="0"/>
    <s v="XXXXXXXXXX0662"/>
    <n v="23900"/>
    <x v="5"/>
    <x v="1"/>
    <n v="9"/>
    <x v="0"/>
    <n v="37"/>
    <n v="23900"/>
    <n v="0"/>
    <s v="11-Sep"/>
    <d v="1899-12-30T19:09:00"/>
    <x v="3"/>
    <x v="5"/>
    <x v="0"/>
    <x v="6"/>
    <x v="0"/>
  </r>
  <r>
    <x v="1838"/>
    <s v=" 10:08"/>
    <s v="Paid to Manish"/>
    <s v="T250912100800669765424"/>
    <n v="502370858063"/>
    <x v="1"/>
    <s v="XXXXXXXXXX0662"/>
    <n v="2580"/>
    <x v="5"/>
    <x v="1"/>
    <n v="9"/>
    <x v="1"/>
    <n v="37"/>
    <n v="0"/>
    <n v="2580"/>
    <s v="12-Sep"/>
    <d v="1899-12-30T10:08:00"/>
    <x v="0"/>
    <x v="6"/>
    <x v="1"/>
    <x v="0"/>
    <x v="0"/>
  </r>
  <r>
    <x v="1838"/>
    <s v=" 10:13"/>
    <s v="Received from Customer - Sri Lakshmi Stores"/>
    <s v="T250912101300666689968"/>
    <n v="205951471162"/>
    <x v="0"/>
    <s v="XXXXXXXXXX0662"/>
    <n v="13179"/>
    <x v="5"/>
    <x v="1"/>
    <n v="9"/>
    <x v="1"/>
    <n v="37"/>
    <n v="13179"/>
    <n v="0"/>
    <s v="12-Sep"/>
    <d v="1899-12-30T10:13:00"/>
    <x v="0"/>
    <x v="6"/>
    <x v="0"/>
    <x v="0"/>
    <x v="0"/>
  </r>
  <r>
    <x v="1838"/>
    <s v=" 16:08"/>
    <s v="Received from Other UPI User"/>
    <s v="T250912160800147525159"/>
    <n v="489224753142"/>
    <x v="0"/>
    <s v="XXXXXXXXXX0662"/>
    <n v="5840"/>
    <x v="5"/>
    <x v="1"/>
    <n v="9"/>
    <x v="1"/>
    <n v="37"/>
    <n v="5840"/>
    <n v="0"/>
    <s v="12-Sep"/>
    <d v="1899-12-30T16:08:00"/>
    <x v="2"/>
    <x v="6"/>
    <x v="0"/>
    <x v="11"/>
    <x v="0"/>
  </r>
  <r>
    <x v="1838"/>
    <s v=" 23:55"/>
    <s v="Paid to Hotel Gowdas"/>
    <s v="T250912235500185886048"/>
    <n v="832058937652"/>
    <x v="1"/>
    <s v="XXXXXX3700"/>
    <n v="16286"/>
    <x v="5"/>
    <x v="1"/>
    <n v="9"/>
    <x v="1"/>
    <n v="37"/>
    <n v="0"/>
    <n v="16286"/>
    <s v="12-Sep"/>
    <d v="1899-12-30T23:55:00"/>
    <x v="1"/>
    <x v="6"/>
    <x v="1"/>
    <x v="1"/>
    <x v="0"/>
  </r>
  <r>
    <x v="1839"/>
    <s v=" 18:02"/>
    <s v="Received from Customer - Manish Traders"/>
    <s v="T250913180200221075903"/>
    <n v="798727463046"/>
    <x v="0"/>
    <s v="XXXXXX3700"/>
    <n v="12527"/>
    <x v="5"/>
    <x v="1"/>
    <n v="9"/>
    <x v="2"/>
    <n v="37"/>
    <n v="12527"/>
    <n v="0"/>
    <s v="13-Sep"/>
    <d v="1899-12-30T18:02:00"/>
    <x v="3"/>
    <x v="7"/>
    <x v="0"/>
    <x v="5"/>
    <x v="0"/>
  </r>
  <r>
    <x v="1839"/>
    <s v=" 20:36"/>
    <s v="Received from Other UPI User"/>
    <s v="T250913203600554352882"/>
    <n v="557568735467"/>
    <x v="0"/>
    <s v="XXXXXX3700"/>
    <n v="12795"/>
    <x v="5"/>
    <x v="1"/>
    <n v="9"/>
    <x v="2"/>
    <n v="37"/>
    <n v="12795"/>
    <n v="0"/>
    <s v="13-Sep"/>
    <d v="1899-12-30T20:36:00"/>
    <x v="3"/>
    <x v="7"/>
    <x v="0"/>
    <x v="12"/>
    <x v="0"/>
  </r>
  <r>
    <x v="1840"/>
    <s v=" 11:13"/>
    <s v="Received from Customer - Manish Traders"/>
    <s v="T250914111300534902635"/>
    <n v="660981197286"/>
    <x v="0"/>
    <s v="XXXXXX3700"/>
    <n v="7909"/>
    <x v="5"/>
    <x v="1"/>
    <n v="9"/>
    <x v="3"/>
    <n v="38"/>
    <n v="7909"/>
    <n v="0"/>
    <s v="14-Sep"/>
    <d v="1899-12-30T11:13:00"/>
    <x v="0"/>
    <x v="8"/>
    <x v="0"/>
    <x v="2"/>
    <x v="0"/>
  </r>
  <r>
    <x v="1840"/>
    <s v=" 12:50"/>
    <s v="Paid to Jio Recharge"/>
    <s v="T250914125000393235034"/>
    <n v="669237647345"/>
    <x v="1"/>
    <s v="XXXXXX3700"/>
    <n v="6255"/>
    <x v="5"/>
    <x v="1"/>
    <n v="9"/>
    <x v="3"/>
    <n v="38"/>
    <n v="0"/>
    <n v="6255"/>
    <s v="14-Sep"/>
    <d v="1899-12-30T12:50:00"/>
    <x v="2"/>
    <x v="8"/>
    <x v="2"/>
    <x v="3"/>
    <x v="0"/>
  </r>
  <r>
    <x v="1840"/>
    <s v=" 20:10"/>
    <s v="Received from Customer - Kumar Stores"/>
    <s v="T250914201000317303380"/>
    <n v="993632886774"/>
    <x v="0"/>
    <s v="XXXXXX3700"/>
    <n v="3552"/>
    <x v="5"/>
    <x v="1"/>
    <n v="9"/>
    <x v="3"/>
    <n v="38"/>
    <n v="3552"/>
    <n v="0"/>
    <s v="14-Sep"/>
    <d v="1899-12-30T20:10:00"/>
    <x v="3"/>
    <x v="8"/>
    <x v="0"/>
    <x v="12"/>
    <x v="0"/>
  </r>
  <r>
    <x v="1841"/>
    <s v=" 09:45"/>
    <s v="Received from Customer - Sri Lakshmi Stores"/>
    <s v="T250915094500871176848"/>
    <n v="298699374187"/>
    <x v="0"/>
    <s v="XXXXXXXXXX0662"/>
    <n v="9306"/>
    <x v="5"/>
    <x v="1"/>
    <n v="9"/>
    <x v="4"/>
    <n v="38"/>
    <n v="9306"/>
    <n v="0"/>
    <s v="15-Sep"/>
    <d v="1899-12-30T09:45:00"/>
    <x v="0"/>
    <x v="9"/>
    <x v="0"/>
    <x v="13"/>
    <x v="0"/>
  </r>
  <r>
    <x v="1841"/>
    <s v=" 12:36"/>
    <s v="Received from Other Customer"/>
    <s v="T250915123600866980396"/>
    <n v="283350962032"/>
    <x v="0"/>
    <s v="XXXXXX3700"/>
    <n v="3605"/>
    <x v="5"/>
    <x v="1"/>
    <n v="9"/>
    <x v="4"/>
    <n v="38"/>
    <n v="3605"/>
    <n v="0"/>
    <s v="15-Sep"/>
    <d v="1899-12-30T12:36:00"/>
    <x v="2"/>
    <x v="9"/>
    <x v="0"/>
    <x v="3"/>
    <x v="0"/>
  </r>
  <r>
    <x v="1841"/>
    <s v=" 13:32"/>
    <s v="Paid to Bank Account Transfer"/>
    <s v="T250915133200752014797"/>
    <n v="41340372613"/>
    <x v="1"/>
    <s v="XXXXXX3700"/>
    <n v="9973"/>
    <x v="5"/>
    <x v="1"/>
    <n v="9"/>
    <x v="4"/>
    <n v="38"/>
    <n v="0"/>
    <n v="9973"/>
    <s v="15-Sep"/>
    <d v="1899-12-30T13:32:00"/>
    <x v="2"/>
    <x v="9"/>
    <x v="1"/>
    <x v="8"/>
    <x v="0"/>
  </r>
  <r>
    <x v="1841"/>
    <s v=" 16:40"/>
    <s v="Paid to Textile Store"/>
    <s v="T250915164000161463412"/>
    <n v="28155480664"/>
    <x v="1"/>
    <s v="XXXXXXXXXX0662"/>
    <n v="7681"/>
    <x v="5"/>
    <x v="1"/>
    <n v="9"/>
    <x v="4"/>
    <n v="38"/>
    <n v="0"/>
    <n v="7681"/>
    <s v="15-Sep"/>
    <d v="1899-12-30T16:40:00"/>
    <x v="2"/>
    <x v="9"/>
    <x v="1"/>
    <x v="11"/>
    <x v="0"/>
  </r>
  <r>
    <x v="1841"/>
    <s v=" 17:25"/>
    <s v="Received from Other Customer"/>
    <s v="T250915172500962612963"/>
    <n v="315568626911"/>
    <x v="0"/>
    <s v="XXXXXX3700"/>
    <n v="13490"/>
    <x v="5"/>
    <x v="1"/>
    <n v="9"/>
    <x v="4"/>
    <n v="38"/>
    <n v="13490"/>
    <n v="0"/>
    <s v="15-Sep"/>
    <d v="1899-12-30T17:25:00"/>
    <x v="3"/>
    <x v="9"/>
    <x v="0"/>
    <x v="4"/>
    <x v="0"/>
  </r>
  <r>
    <x v="1842"/>
    <s v=" 09:23"/>
    <s v="Received from Other Customer"/>
    <s v="T250916092300458779337"/>
    <n v="474571741685"/>
    <x v="0"/>
    <s v="XXXXXXXXXX0662"/>
    <n v="6745"/>
    <x v="5"/>
    <x v="1"/>
    <n v="9"/>
    <x v="5"/>
    <n v="38"/>
    <n v="6745"/>
    <n v="0"/>
    <s v="16-Sep"/>
    <d v="1899-12-30T09:23:00"/>
    <x v="0"/>
    <x v="10"/>
    <x v="0"/>
    <x v="13"/>
    <x v="0"/>
  </r>
  <r>
    <x v="1842"/>
    <s v=" 12:26"/>
    <s v="Received from Customer - Anand Stores"/>
    <s v="T250916122600451330922"/>
    <n v="468096757579"/>
    <x v="0"/>
    <s v="XXXXXXXXXX0662"/>
    <n v="13615"/>
    <x v="5"/>
    <x v="1"/>
    <n v="9"/>
    <x v="5"/>
    <n v="38"/>
    <n v="13615"/>
    <n v="0"/>
    <s v="16-Sep"/>
    <d v="1899-12-30T12:26:00"/>
    <x v="2"/>
    <x v="10"/>
    <x v="0"/>
    <x v="3"/>
    <x v="0"/>
  </r>
  <r>
    <x v="1842"/>
    <s v=" 13:17"/>
    <s v="Received from Customer - Ravi Enterprises"/>
    <s v="T250916131700249922046"/>
    <n v="199077136935"/>
    <x v="0"/>
    <s v="XXXXXX3700"/>
    <n v="12767"/>
    <x v="5"/>
    <x v="1"/>
    <n v="9"/>
    <x v="5"/>
    <n v="38"/>
    <n v="12767"/>
    <n v="0"/>
    <s v="16-Sep"/>
    <d v="1899-12-30T13:17:00"/>
    <x v="2"/>
    <x v="10"/>
    <x v="0"/>
    <x v="8"/>
    <x v="0"/>
  </r>
  <r>
    <x v="1842"/>
    <s v=" 14:01"/>
    <s v="Paid to Santhu"/>
    <s v="T250916140100108917743"/>
    <n v="828558831373"/>
    <x v="1"/>
    <s v="XXXXXXXXXX0662"/>
    <n v="1349"/>
    <x v="5"/>
    <x v="1"/>
    <n v="9"/>
    <x v="5"/>
    <n v="38"/>
    <n v="0"/>
    <n v="1349"/>
    <s v="16-Sep"/>
    <d v="1899-12-30T14:01:00"/>
    <x v="2"/>
    <x v="10"/>
    <x v="1"/>
    <x v="10"/>
    <x v="0"/>
  </r>
  <r>
    <x v="1842"/>
    <s v=" 14:13"/>
    <s v="Received from Customer - ABC Traders"/>
    <s v="T250916141300306980976"/>
    <n v="594619080107"/>
    <x v="0"/>
    <s v="XXXXXX3700"/>
    <n v="7622"/>
    <x v="5"/>
    <x v="1"/>
    <n v="9"/>
    <x v="5"/>
    <n v="38"/>
    <n v="7622"/>
    <n v="0"/>
    <s v="16-Sep"/>
    <d v="1899-12-30T14:13:00"/>
    <x v="2"/>
    <x v="10"/>
    <x v="0"/>
    <x v="10"/>
    <x v="0"/>
  </r>
  <r>
    <x v="1842"/>
    <s v=" 14:30"/>
    <s v="Paid to Jio Recharge"/>
    <s v="P250916143000596028794"/>
    <n v="712327778192"/>
    <x v="1"/>
    <s v="XXXXXX3700"/>
    <n v="5647"/>
    <x v="5"/>
    <x v="1"/>
    <n v="9"/>
    <x v="5"/>
    <n v="38"/>
    <n v="0"/>
    <n v="5647"/>
    <s v="16-Sep"/>
    <d v="1899-12-30T14:30:00"/>
    <x v="2"/>
    <x v="10"/>
    <x v="2"/>
    <x v="10"/>
    <x v="0"/>
  </r>
  <r>
    <x v="1842"/>
    <s v=" 16:46"/>
    <s v="Received from Family Member - Ravi"/>
    <s v="T250916164600133512724"/>
    <n v="869415793319"/>
    <x v="0"/>
    <s v="XXXXXXXXXX0662"/>
    <n v="3130"/>
    <x v="5"/>
    <x v="1"/>
    <n v="9"/>
    <x v="5"/>
    <n v="38"/>
    <n v="3130"/>
    <n v="0"/>
    <s v="16-Sep"/>
    <d v="1899-12-30T16:46:00"/>
    <x v="2"/>
    <x v="10"/>
    <x v="0"/>
    <x v="11"/>
    <x v="0"/>
  </r>
  <r>
    <x v="1842"/>
    <s v=" 17:33"/>
    <s v="Received from Customer - Sagar Enterprises"/>
    <s v="T250916173300786692457"/>
    <n v="170319263271"/>
    <x v="0"/>
    <s v="XXXXXXXXXX0662"/>
    <n v="9430"/>
    <x v="5"/>
    <x v="1"/>
    <n v="9"/>
    <x v="5"/>
    <n v="38"/>
    <n v="9430"/>
    <n v="0"/>
    <s v="16-Sep"/>
    <d v="1899-12-30T17:33:00"/>
    <x v="3"/>
    <x v="10"/>
    <x v="0"/>
    <x v="4"/>
    <x v="0"/>
  </r>
  <r>
    <x v="1842"/>
    <s v=" 19:16"/>
    <s v="Received from Customer - Sagar Enterprises"/>
    <s v="T250916191600260254920"/>
    <n v="386537838759"/>
    <x v="0"/>
    <s v="XXXXXX3700"/>
    <n v="39360"/>
    <x v="5"/>
    <x v="1"/>
    <n v="9"/>
    <x v="5"/>
    <n v="38"/>
    <n v="39360"/>
    <n v="0"/>
    <s v="16-Sep"/>
    <d v="1899-12-30T19:16:00"/>
    <x v="3"/>
    <x v="10"/>
    <x v="0"/>
    <x v="6"/>
    <x v="0"/>
  </r>
  <r>
    <x v="1843"/>
    <s v=" 11:23"/>
    <s v="Paid to Reliance Smart"/>
    <s v="P250917112300414659740"/>
    <n v="944714748544"/>
    <x v="1"/>
    <s v="XXXXXXXXXX0662"/>
    <n v="12531"/>
    <x v="5"/>
    <x v="1"/>
    <n v="9"/>
    <x v="6"/>
    <n v="38"/>
    <n v="0"/>
    <n v="12531"/>
    <s v="17-Sep"/>
    <d v="1899-12-30T11:23:00"/>
    <x v="0"/>
    <x v="11"/>
    <x v="1"/>
    <x v="2"/>
    <x v="0"/>
  </r>
  <r>
    <x v="1843"/>
    <s v=" 17:03"/>
    <s v="Received from Customer - Manish Traders"/>
    <s v="T250917170300407369598"/>
    <n v="293375946311"/>
    <x v="0"/>
    <s v="XXXXXXXXXX0662"/>
    <n v="8798"/>
    <x v="5"/>
    <x v="1"/>
    <n v="9"/>
    <x v="6"/>
    <n v="38"/>
    <n v="8798"/>
    <n v="0"/>
    <s v="17-Sep"/>
    <d v="1899-12-30T17:03:00"/>
    <x v="3"/>
    <x v="11"/>
    <x v="0"/>
    <x v="4"/>
    <x v="0"/>
  </r>
  <r>
    <x v="1843"/>
    <s v=" 20:33"/>
    <s v="Paid to Local Shopping Store"/>
    <s v="T250917203300627898375"/>
    <n v="652037353662"/>
    <x v="1"/>
    <s v="XXXXXXXXXX0662"/>
    <n v="6820"/>
    <x v="5"/>
    <x v="1"/>
    <n v="9"/>
    <x v="6"/>
    <n v="38"/>
    <n v="0"/>
    <n v="6820"/>
    <s v="17-Sep"/>
    <d v="1899-12-30T20:33:00"/>
    <x v="3"/>
    <x v="11"/>
    <x v="1"/>
    <x v="12"/>
    <x v="0"/>
  </r>
  <r>
    <x v="1844"/>
    <s v=" 16:41"/>
    <s v="Paid to Nandini Milk Parlour"/>
    <s v="P250918164100180884978"/>
    <n v="651251464957"/>
    <x v="1"/>
    <s v="XXXXXXXXXX0662"/>
    <n v="14923"/>
    <x v="5"/>
    <x v="1"/>
    <n v="9"/>
    <x v="0"/>
    <n v="38"/>
    <n v="0"/>
    <n v="14923"/>
    <s v="18-Sep"/>
    <d v="1899-12-30T16:41:00"/>
    <x v="2"/>
    <x v="12"/>
    <x v="1"/>
    <x v="11"/>
    <x v="0"/>
  </r>
  <r>
    <x v="1844"/>
    <s v=" 18:17"/>
    <s v="Received from Other Customer"/>
    <s v="T250918181700628263138"/>
    <n v="979420683153"/>
    <x v="0"/>
    <s v="XXXXXXXXXX0662"/>
    <n v="18695"/>
    <x v="5"/>
    <x v="1"/>
    <n v="9"/>
    <x v="0"/>
    <n v="38"/>
    <n v="18695"/>
    <n v="0"/>
    <s v="18-Sep"/>
    <d v="1899-12-30T18:17:00"/>
    <x v="3"/>
    <x v="12"/>
    <x v="0"/>
    <x v="5"/>
    <x v="0"/>
  </r>
  <r>
    <x v="1844"/>
    <s v=" 18:39"/>
    <s v="Received from Customer - Sagar Enterprises"/>
    <s v="T250918183900299717697"/>
    <n v="694592753656"/>
    <x v="0"/>
    <s v="XXXXXX3700"/>
    <n v="7810"/>
    <x v="5"/>
    <x v="1"/>
    <n v="9"/>
    <x v="0"/>
    <n v="38"/>
    <n v="7810"/>
    <n v="0"/>
    <s v="18-Sep"/>
    <d v="1899-12-30T18:39:00"/>
    <x v="3"/>
    <x v="12"/>
    <x v="0"/>
    <x v="5"/>
    <x v="0"/>
  </r>
  <r>
    <x v="1844"/>
    <s v=" 21:57"/>
    <s v="Paid to Quick Service Station"/>
    <s v="P250918215700606959009"/>
    <n v="110257983891"/>
    <x v="1"/>
    <s v="XXXXXXXXXX0662"/>
    <n v="12380"/>
    <x v="5"/>
    <x v="1"/>
    <n v="9"/>
    <x v="0"/>
    <n v="38"/>
    <n v="0"/>
    <n v="12380"/>
    <s v="18-Sep"/>
    <d v="1899-12-30T21:57:00"/>
    <x v="1"/>
    <x v="12"/>
    <x v="1"/>
    <x v="7"/>
    <x v="0"/>
  </r>
  <r>
    <x v="1845"/>
    <s v=" 11:19"/>
    <s v="Received from Local Customer"/>
    <s v="T250919111900938638389"/>
    <n v="341628694444"/>
    <x v="0"/>
    <s v="XXXXXXXXXX0662"/>
    <n v="6951"/>
    <x v="5"/>
    <x v="1"/>
    <n v="9"/>
    <x v="1"/>
    <n v="38"/>
    <n v="6951"/>
    <n v="0"/>
    <s v="19-Sep"/>
    <d v="1899-12-30T11:19:00"/>
    <x v="0"/>
    <x v="13"/>
    <x v="0"/>
    <x v="2"/>
    <x v="0"/>
  </r>
  <r>
    <x v="1845"/>
    <s v=" 12:23"/>
    <s v="Paid to IOCL Service Station"/>
    <s v="T250919122300922285667"/>
    <n v="996364281317"/>
    <x v="1"/>
    <s v="XXXXXXXXXX0662"/>
    <n v="1283"/>
    <x v="5"/>
    <x v="1"/>
    <n v="9"/>
    <x v="1"/>
    <n v="38"/>
    <n v="0"/>
    <n v="1283"/>
    <s v="19-Sep"/>
    <d v="1899-12-30T12:23:00"/>
    <x v="2"/>
    <x v="13"/>
    <x v="1"/>
    <x v="3"/>
    <x v="0"/>
  </r>
  <r>
    <x v="1845"/>
    <s v=" 15:16"/>
    <s v="Received from Customer - Anand Stores"/>
    <s v="T250919151600654912518"/>
    <n v="802256963362"/>
    <x v="0"/>
    <s v="XXXXXXXXXX0662"/>
    <n v="9348"/>
    <x v="5"/>
    <x v="1"/>
    <n v="9"/>
    <x v="1"/>
    <n v="38"/>
    <n v="9348"/>
    <n v="0"/>
    <s v="19-Sep"/>
    <d v="1899-12-30T15:16:00"/>
    <x v="2"/>
    <x v="13"/>
    <x v="0"/>
    <x v="9"/>
    <x v="0"/>
  </r>
  <r>
    <x v="1845"/>
    <s v=" 17:28"/>
    <s v="Received from Customer - Venkatesh Traders"/>
    <s v="T250919172800483227061"/>
    <n v="132365024736"/>
    <x v="0"/>
    <s v="XXXXXX3700"/>
    <n v="13656"/>
    <x v="5"/>
    <x v="1"/>
    <n v="9"/>
    <x v="1"/>
    <n v="38"/>
    <n v="13656"/>
    <n v="0"/>
    <s v="19-Sep"/>
    <d v="1899-12-30T17:28:00"/>
    <x v="3"/>
    <x v="13"/>
    <x v="0"/>
    <x v="4"/>
    <x v="0"/>
  </r>
  <r>
    <x v="1845"/>
    <s v=" 22:16"/>
    <s v="Received from Family Member - Ravi"/>
    <s v="T250919221600595709226"/>
    <n v="213798789137"/>
    <x v="0"/>
    <s v="XXXXXXXXXX0662"/>
    <n v="3332"/>
    <x v="5"/>
    <x v="1"/>
    <n v="9"/>
    <x v="1"/>
    <n v="38"/>
    <n v="3332"/>
    <n v="0"/>
    <s v="19-Sep"/>
    <d v="1899-12-30T22:16:00"/>
    <x v="1"/>
    <x v="13"/>
    <x v="0"/>
    <x v="16"/>
    <x v="0"/>
  </r>
  <r>
    <x v="1846"/>
    <s v=" 13:00"/>
    <s v="Paid to IOCL Service Station"/>
    <s v="T250920130000222575935"/>
    <n v="492791600587"/>
    <x v="1"/>
    <s v="XXXXXXXXXX0662"/>
    <n v="5446"/>
    <x v="5"/>
    <x v="1"/>
    <n v="9"/>
    <x v="2"/>
    <n v="38"/>
    <n v="0"/>
    <n v="5446"/>
    <s v="20-Sep"/>
    <d v="1899-12-30T13:00:00"/>
    <x v="2"/>
    <x v="14"/>
    <x v="1"/>
    <x v="8"/>
    <x v="0"/>
  </r>
  <r>
    <x v="1846"/>
    <s v=" 15:13"/>
    <s v="Received from Customer - Anand Stores"/>
    <s v="T250920151300251658405"/>
    <n v="305536362893"/>
    <x v="0"/>
    <s v="XXXXXXXXXX0662"/>
    <n v="7292"/>
    <x v="5"/>
    <x v="1"/>
    <n v="9"/>
    <x v="2"/>
    <n v="38"/>
    <n v="7292"/>
    <n v="0"/>
    <s v="20-Sep"/>
    <d v="1899-12-30T15:13:00"/>
    <x v="2"/>
    <x v="14"/>
    <x v="0"/>
    <x v="9"/>
    <x v="0"/>
  </r>
  <r>
    <x v="1846"/>
    <s v=" 20:43"/>
    <s v="Paid to Amazon Pay Groceries"/>
    <s v="T250920204300659076522"/>
    <n v="94011341707"/>
    <x v="1"/>
    <s v="XXXXXX3700"/>
    <n v="9341"/>
    <x v="5"/>
    <x v="1"/>
    <n v="9"/>
    <x v="2"/>
    <n v="38"/>
    <n v="0"/>
    <n v="9341"/>
    <s v="20-Sep"/>
    <d v="1899-12-30T20:43:00"/>
    <x v="3"/>
    <x v="14"/>
    <x v="4"/>
    <x v="12"/>
    <x v="0"/>
  </r>
  <r>
    <x v="1846"/>
    <s v=" 22:50"/>
    <s v="Received from Customer - Sagar Enterprises"/>
    <s v="T250920225000163317643"/>
    <n v="722525870342"/>
    <x v="0"/>
    <s v="XXXXXXXXXX0662"/>
    <n v="4846"/>
    <x v="5"/>
    <x v="1"/>
    <n v="9"/>
    <x v="2"/>
    <n v="38"/>
    <n v="4846"/>
    <n v="0"/>
    <s v="20-Sep"/>
    <d v="1899-12-30T22:50:00"/>
    <x v="1"/>
    <x v="14"/>
    <x v="0"/>
    <x v="16"/>
    <x v="0"/>
  </r>
  <r>
    <x v="1847"/>
    <s v=" 07:05"/>
    <s v="Paid to HP Fuel Station"/>
    <s v="T250921070500478684490"/>
    <n v="868174501587"/>
    <x v="1"/>
    <s v="XXXXXX3700"/>
    <n v="16262"/>
    <x v="5"/>
    <x v="1"/>
    <n v="9"/>
    <x v="3"/>
    <n v="39"/>
    <n v="0"/>
    <n v="16262"/>
    <s v="21-Sep"/>
    <d v="1899-12-30T07:05:00"/>
    <x v="0"/>
    <x v="15"/>
    <x v="1"/>
    <x v="14"/>
    <x v="0"/>
  </r>
  <r>
    <x v="1847"/>
    <s v=" 07:59"/>
    <s v="Received from Ramesh"/>
    <s v="T250921075900509950829"/>
    <n v="754448763412"/>
    <x v="0"/>
    <s v="XXXXXXXXXX0662"/>
    <n v="17069"/>
    <x v="5"/>
    <x v="1"/>
    <n v="9"/>
    <x v="3"/>
    <n v="39"/>
    <n v="17069"/>
    <n v="0"/>
    <s v="21-Sep"/>
    <d v="1899-12-30T07:59:00"/>
    <x v="0"/>
    <x v="15"/>
    <x v="0"/>
    <x v="14"/>
    <x v="0"/>
  </r>
  <r>
    <x v="1847"/>
    <s v=" 10:24"/>
    <s v="Received from Customer - Manish Traders"/>
    <s v="T250921102400675293438"/>
    <n v="347976021616"/>
    <x v="0"/>
    <s v="XXXXXX3700"/>
    <n v="12411"/>
    <x v="5"/>
    <x v="1"/>
    <n v="9"/>
    <x v="3"/>
    <n v="39"/>
    <n v="12411"/>
    <n v="0"/>
    <s v="21-Sep"/>
    <d v="1899-12-30T10:24:00"/>
    <x v="0"/>
    <x v="15"/>
    <x v="0"/>
    <x v="0"/>
    <x v="0"/>
  </r>
  <r>
    <x v="1847"/>
    <s v=" 12:44"/>
    <s v="Received from Customer - Manish Traders"/>
    <s v="T250921124400597311197"/>
    <n v="65460425121"/>
    <x v="0"/>
    <s v="XXXXXXXXXX0662"/>
    <n v="5928"/>
    <x v="5"/>
    <x v="1"/>
    <n v="9"/>
    <x v="3"/>
    <n v="39"/>
    <n v="5928"/>
    <n v="0"/>
    <s v="21-Sep"/>
    <d v="1899-12-30T12:44:00"/>
    <x v="2"/>
    <x v="15"/>
    <x v="0"/>
    <x v="3"/>
    <x v="0"/>
  </r>
  <r>
    <x v="1847"/>
    <s v=" 17:07"/>
    <s v="Received from Customer - Anand Stores"/>
    <s v="T250921170700253087983"/>
    <n v="875700462776"/>
    <x v="0"/>
    <s v="XXXXXXXXXX0662"/>
    <n v="517"/>
    <x v="5"/>
    <x v="1"/>
    <n v="9"/>
    <x v="3"/>
    <n v="39"/>
    <n v="517"/>
    <n v="0"/>
    <s v="21-Sep"/>
    <d v="1899-12-30T17:07:00"/>
    <x v="3"/>
    <x v="15"/>
    <x v="0"/>
    <x v="4"/>
    <x v="0"/>
  </r>
  <r>
    <x v="1847"/>
    <s v=" 17:26"/>
    <s v="Received from Family Member - Priya"/>
    <s v="T250921172600539238531"/>
    <n v="548828673452"/>
    <x v="0"/>
    <s v="XXXXXX3700"/>
    <n v="25118"/>
    <x v="5"/>
    <x v="1"/>
    <n v="9"/>
    <x v="3"/>
    <n v="39"/>
    <n v="25118"/>
    <n v="0"/>
    <s v="21-Sep"/>
    <d v="1899-12-30T17:26:00"/>
    <x v="3"/>
    <x v="15"/>
    <x v="0"/>
    <x v="4"/>
    <x v="0"/>
  </r>
  <r>
    <x v="1847"/>
    <s v=" 19:24"/>
    <s v="Received from Customer - Kumar Stores"/>
    <s v="T250921192400719980098"/>
    <n v="592088922206"/>
    <x v="0"/>
    <s v="XXXXXX3700"/>
    <n v="15374"/>
    <x v="5"/>
    <x v="1"/>
    <n v="9"/>
    <x v="3"/>
    <n v="39"/>
    <n v="15374"/>
    <n v="0"/>
    <s v="21-Sep"/>
    <d v="1899-12-30T19:24:00"/>
    <x v="3"/>
    <x v="15"/>
    <x v="0"/>
    <x v="6"/>
    <x v="0"/>
  </r>
  <r>
    <x v="1847"/>
    <s v=" 21:31"/>
    <s v="Received from Customer - Sri Lakshmi Stores"/>
    <s v="T250921213100531317471"/>
    <n v="577544790408"/>
    <x v="0"/>
    <s v="XXXXXXXXXX0662"/>
    <n v="6981"/>
    <x v="5"/>
    <x v="1"/>
    <n v="9"/>
    <x v="3"/>
    <n v="39"/>
    <n v="6981"/>
    <n v="0"/>
    <s v="21-Sep"/>
    <d v="1899-12-30T21:31:00"/>
    <x v="1"/>
    <x v="15"/>
    <x v="0"/>
    <x v="7"/>
    <x v="0"/>
  </r>
  <r>
    <x v="1847"/>
    <s v=" 23:05"/>
    <s v="Paid to PhonePe"/>
    <s v="T250921230500893212753"/>
    <n v="684408451765"/>
    <x v="1"/>
    <s v="XXXXXXXXXX0662"/>
    <n v="14638"/>
    <x v="5"/>
    <x v="1"/>
    <n v="9"/>
    <x v="3"/>
    <n v="39"/>
    <n v="0"/>
    <n v="14638"/>
    <s v="21-Sep"/>
    <d v="1899-12-30T23:05:00"/>
    <x v="1"/>
    <x v="15"/>
    <x v="1"/>
    <x v="1"/>
    <x v="0"/>
  </r>
  <r>
    <x v="1848"/>
    <s v=" 12:57"/>
    <s v="Received from Customer - Manish Traders"/>
    <s v="T250922125700495452625"/>
    <n v="256911445906"/>
    <x v="0"/>
    <s v="XXXXXX3700"/>
    <n v="25048"/>
    <x v="5"/>
    <x v="1"/>
    <n v="9"/>
    <x v="4"/>
    <n v="39"/>
    <n v="25048"/>
    <n v="0"/>
    <s v="22-Sep"/>
    <d v="1899-12-30T12:57:00"/>
    <x v="2"/>
    <x v="16"/>
    <x v="0"/>
    <x v="3"/>
    <x v="0"/>
  </r>
  <r>
    <x v="1848"/>
    <s v=" 16:30"/>
    <s v="Paid to Wholesale Supplier"/>
    <s v="T250922163000387998026"/>
    <n v="293992788918"/>
    <x v="1"/>
    <s v="XXXXXX3700"/>
    <n v="15840"/>
    <x v="5"/>
    <x v="1"/>
    <n v="9"/>
    <x v="4"/>
    <n v="39"/>
    <n v="0"/>
    <n v="15840"/>
    <s v="22-Sep"/>
    <d v="1899-12-30T16:30:00"/>
    <x v="2"/>
    <x v="16"/>
    <x v="1"/>
    <x v="11"/>
    <x v="0"/>
  </r>
  <r>
    <x v="1849"/>
    <s v=" 14:47"/>
    <s v="Received from Family Member - Ravi"/>
    <s v="T250923144700447686764"/>
    <n v="680139179114"/>
    <x v="0"/>
    <s v="XXXXXX3700"/>
    <n v="9543"/>
    <x v="5"/>
    <x v="1"/>
    <n v="9"/>
    <x v="5"/>
    <n v="39"/>
    <n v="9543"/>
    <n v="0"/>
    <s v="23-Sep"/>
    <d v="1899-12-30T14:47:00"/>
    <x v="2"/>
    <x v="17"/>
    <x v="0"/>
    <x v="10"/>
    <x v="0"/>
  </r>
  <r>
    <x v="1849"/>
    <s v=" 16:41"/>
    <s v="Received from Local Customer"/>
    <s v="T250923164100923380662"/>
    <n v="525584020454"/>
    <x v="0"/>
    <s v="XXXXXX3700"/>
    <n v="4175"/>
    <x v="5"/>
    <x v="1"/>
    <n v="9"/>
    <x v="5"/>
    <n v="39"/>
    <n v="4175"/>
    <n v="0"/>
    <s v="23-Sep"/>
    <d v="1899-12-30T16:41:00"/>
    <x v="2"/>
    <x v="17"/>
    <x v="0"/>
    <x v="11"/>
    <x v="0"/>
  </r>
  <r>
    <x v="1849"/>
    <s v=" 18:13"/>
    <s v="Received from Local Customer"/>
    <s v="T250923181300526224643"/>
    <n v="136574639972"/>
    <x v="0"/>
    <s v="XXXXXXXXXX0662"/>
    <n v="8666"/>
    <x v="5"/>
    <x v="1"/>
    <n v="9"/>
    <x v="5"/>
    <n v="39"/>
    <n v="8666"/>
    <n v="0"/>
    <s v="23-Sep"/>
    <d v="1899-12-30T18:13:00"/>
    <x v="3"/>
    <x v="17"/>
    <x v="0"/>
    <x v="5"/>
    <x v="0"/>
  </r>
  <r>
    <x v="1849"/>
    <s v=" 22:04"/>
    <s v="Paid to Hotel Gowdas"/>
    <s v="T250923220400413893264"/>
    <n v="833850240469"/>
    <x v="1"/>
    <s v="XXXXXXXXXX0662"/>
    <n v="6026"/>
    <x v="5"/>
    <x v="1"/>
    <n v="9"/>
    <x v="5"/>
    <n v="39"/>
    <n v="0"/>
    <n v="6026"/>
    <s v="23-Sep"/>
    <d v="1899-12-30T22:04:00"/>
    <x v="1"/>
    <x v="17"/>
    <x v="1"/>
    <x v="16"/>
    <x v="0"/>
  </r>
  <r>
    <x v="1850"/>
    <s v=" 18:50"/>
    <s v="Paid to Airtel Recharge"/>
    <s v="P250924185000504868169"/>
    <n v="132342225587"/>
    <x v="1"/>
    <s v="XXXXXXXXXX0662"/>
    <n v="6676"/>
    <x v="5"/>
    <x v="1"/>
    <n v="9"/>
    <x v="6"/>
    <n v="39"/>
    <n v="0"/>
    <n v="6676"/>
    <s v="24-Sep"/>
    <d v="1899-12-30T18:50:00"/>
    <x v="3"/>
    <x v="18"/>
    <x v="2"/>
    <x v="5"/>
    <x v="0"/>
  </r>
  <r>
    <x v="1850"/>
    <s v=" 21:08"/>
    <s v="Received from Local Customer"/>
    <s v="T250924210800956386131"/>
    <n v="322287533705"/>
    <x v="0"/>
    <s v="XXXXXX3700"/>
    <n v="9750"/>
    <x v="5"/>
    <x v="1"/>
    <n v="9"/>
    <x v="6"/>
    <n v="39"/>
    <n v="9750"/>
    <n v="0"/>
    <s v="24-Sep"/>
    <d v="1899-12-30T21:08:00"/>
    <x v="1"/>
    <x v="18"/>
    <x v="0"/>
    <x v="7"/>
    <x v="0"/>
  </r>
  <r>
    <x v="1851"/>
    <s v=" 14:42"/>
    <s v="Received from Customer - Sagar Enterprises"/>
    <s v="T250925144200275378832"/>
    <n v="941192989833"/>
    <x v="0"/>
    <s v="XXXXXX3700"/>
    <n v="7387"/>
    <x v="5"/>
    <x v="1"/>
    <n v="9"/>
    <x v="0"/>
    <n v="39"/>
    <n v="7387"/>
    <n v="0"/>
    <s v="25-Sep"/>
    <d v="1899-12-30T14:42:00"/>
    <x v="2"/>
    <x v="19"/>
    <x v="0"/>
    <x v="10"/>
    <x v="0"/>
  </r>
  <r>
    <x v="1851"/>
    <s v=" 15:18"/>
    <s v="Received from Family Member - Kumar"/>
    <s v="T250925151800709613194"/>
    <n v="709572902712"/>
    <x v="0"/>
    <s v="XXXXXXXXXX0662"/>
    <n v="7903"/>
    <x v="5"/>
    <x v="1"/>
    <n v="9"/>
    <x v="0"/>
    <n v="39"/>
    <n v="7903"/>
    <n v="0"/>
    <s v="25-Sep"/>
    <d v="1899-12-30T15:18:00"/>
    <x v="2"/>
    <x v="19"/>
    <x v="0"/>
    <x v="9"/>
    <x v="0"/>
  </r>
  <r>
    <x v="1851"/>
    <s v=" 19:59"/>
    <s v="Paid to Manish"/>
    <s v="T250925195900473426247"/>
    <n v="94169649634"/>
    <x v="1"/>
    <s v="XXXXXX3700"/>
    <n v="8476"/>
    <x v="5"/>
    <x v="1"/>
    <n v="9"/>
    <x v="0"/>
    <n v="39"/>
    <n v="0"/>
    <n v="8476"/>
    <s v="25-Sep"/>
    <d v="1899-12-30T19:59:00"/>
    <x v="3"/>
    <x v="19"/>
    <x v="1"/>
    <x v="6"/>
    <x v="0"/>
  </r>
  <r>
    <x v="1851"/>
    <s v=" 20:50"/>
    <s v="Paid to Hotel Gowdas"/>
    <s v="T250925205000474818920"/>
    <n v="119737828950"/>
    <x v="1"/>
    <s v="XXXXXX3700"/>
    <n v="24947"/>
    <x v="5"/>
    <x v="1"/>
    <n v="9"/>
    <x v="0"/>
    <n v="39"/>
    <n v="0"/>
    <n v="24947"/>
    <s v="25-Sep"/>
    <d v="1899-12-30T20:50:00"/>
    <x v="3"/>
    <x v="19"/>
    <x v="1"/>
    <x v="12"/>
    <x v="0"/>
  </r>
  <r>
    <x v="1851"/>
    <s v=" 21:26"/>
    <s v="Received from Local Customer"/>
    <s v="T250925212600809630544"/>
    <n v="579806464458"/>
    <x v="0"/>
    <s v="XXXXXX3700"/>
    <n v="14740"/>
    <x v="5"/>
    <x v="1"/>
    <n v="9"/>
    <x v="0"/>
    <n v="39"/>
    <n v="14740"/>
    <n v="0"/>
    <s v="25-Sep"/>
    <d v="1899-12-30T21:26:00"/>
    <x v="1"/>
    <x v="19"/>
    <x v="0"/>
    <x v="7"/>
    <x v="0"/>
  </r>
  <r>
    <x v="1852"/>
    <s v=" 13:00"/>
    <s v="Received from Customer - Ravi Enterprises"/>
    <s v="T250926130000715944027"/>
    <n v="328557930667"/>
    <x v="0"/>
    <s v="XXXXXX3700"/>
    <n v="8581"/>
    <x v="5"/>
    <x v="1"/>
    <n v="9"/>
    <x v="1"/>
    <n v="39"/>
    <n v="8581"/>
    <n v="0"/>
    <s v="26-Sep"/>
    <d v="1899-12-30T13:00:00"/>
    <x v="2"/>
    <x v="20"/>
    <x v="0"/>
    <x v="8"/>
    <x v="0"/>
  </r>
  <r>
    <x v="1852"/>
    <s v=" 14:04"/>
    <s v="Received from Other UPI User"/>
    <s v="T250926140400634212717"/>
    <n v="625382442372"/>
    <x v="0"/>
    <s v="XXXXXX3700"/>
    <n v="14014"/>
    <x v="5"/>
    <x v="1"/>
    <n v="9"/>
    <x v="1"/>
    <n v="39"/>
    <n v="14014"/>
    <n v="0"/>
    <s v="26-Sep"/>
    <d v="1899-12-30T14:04:00"/>
    <x v="2"/>
    <x v="20"/>
    <x v="0"/>
    <x v="10"/>
    <x v="0"/>
  </r>
  <r>
    <x v="1852"/>
    <s v=" 15:48"/>
    <s v="Paid to Nandini Milk Parlour"/>
    <s v="P250926154800880735256"/>
    <n v="256095171948"/>
    <x v="1"/>
    <s v="XXXXXX3700"/>
    <n v="11177"/>
    <x v="5"/>
    <x v="1"/>
    <n v="9"/>
    <x v="1"/>
    <n v="39"/>
    <n v="0"/>
    <n v="11177"/>
    <s v="26-Sep"/>
    <d v="1899-12-30T15:48:00"/>
    <x v="2"/>
    <x v="20"/>
    <x v="1"/>
    <x v="9"/>
    <x v="0"/>
  </r>
  <r>
    <x v="1852"/>
    <s v=" 22:20"/>
    <s v="Paid to Jio Recharge"/>
    <s v="T250926222000117459261"/>
    <n v="700841277205"/>
    <x v="1"/>
    <s v="XXXXXXXXXX0662"/>
    <n v="17768"/>
    <x v="5"/>
    <x v="1"/>
    <n v="9"/>
    <x v="1"/>
    <n v="39"/>
    <n v="0"/>
    <n v="17768"/>
    <s v="26-Sep"/>
    <d v="1899-12-30T22:20:00"/>
    <x v="1"/>
    <x v="20"/>
    <x v="2"/>
    <x v="16"/>
    <x v="0"/>
  </r>
  <r>
    <x v="1852"/>
    <s v=" 22:47"/>
    <s v="Received from Customer - Sagar Enterprises"/>
    <s v="T250926224700165366172"/>
    <n v="209241033614"/>
    <x v="0"/>
    <s v="XXXXXX3700"/>
    <n v="22858"/>
    <x v="5"/>
    <x v="1"/>
    <n v="9"/>
    <x v="1"/>
    <n v="39"/>
    <n v="22858"/>
    <n v="0"/>
    <s v="26-Sep"/>
    <d v="1899-12-30T22:47:00"/>
    <x v="1"/>
    <x v="20"/>
    <x v="0"/>
    <x v="16"/>
    <x v="0"/>
  </r>
  <r>
    <x v="1853"/>
    <s v=" 11:11"/>
    <s v="Paid to Family Member - Ravi"/>
    <s v="P250927111100565334848"/>
    <n v="615492571245"/>
    <x v="1"/>
    <s v="XXXXXX3700"/>
    <n v="1359"/>
    <x v="5"/>
    <x v="1"/>
    <n v="9"/>
    <x v="2"/>
    <n v="39"/>
    <n v="0"/>
    <n v="1359"/>
    <s v="27-Sep"/>
    <d v="1899-12-30T11:11:00"/>
    <x v="0"/>
    <x v="21"/>
    <x v="1"/>
    <x v="2"/>
    <x v="0"/>
  </r>
  <r>
    <x v="1853"/>
    <s v=" 16:56"/>
    <s v="Paid to Family Member - Ravi"/>
    <s v="T250927165600814572253"/>
    <n v="708477148684"/>
    <x v="1"/>
    <s v="XXXXXX3700"/>
    <n v="9749"/>
    <x v="5"/>
    <x v="1"/>
    <n v="9"/>
    <x v="2"/>
    <n v="39"/>
    <n v="0"/>
    <n v="9749"/>
    <s v="27-Sep"/>
    <d v="1899-12-30T16:56:00"/>
    <x v="2"/>
    <x v="21"/>
    <x v="1"/>
    <x v="11"/>
    <x v="0"/>
  </r>
  <r>
    <x v="1853"/>
    <s v=" 22:33"/>
    <s v="Received from Ramesh"/>
    <s v="T250927223300407891818"/>
    <n v="758751384566"/>
    <x v="0"/>
    <s v="XXXXXX3700"/>
    <n v="2154"/>
    <x v="5"/>
    <x v="1"/>
    <n v="9"/>
    <x v="2"/>
    <n v="39"/>
    <n v="2154"/>
    <n v="0"/>
    <s v="27-Sep"/>
    <d v="1899-12-30T22:33:00"/>
    <x v="1"/>
    <x v="21"/>
    <x v="0"/>
    <x v="16"/>
    <x v="0"/>
  </r>
  <r>
    <x v="1853"/>
    <s v=" 22:59"/>
    <s v="Received from Local Customer"/>
    <s v="T250927225900506945617"/>
    <n v="577874983180"/>
    <x v="0"/>
    <s v="XXXXXXXXXX0662"/>
    <n v="20691"/>
    <x v="5"/>
    <x v="1"/>
    <n v="9"/>
    <x v="2"/>
    <n v="39"/>
    <n v="20691"/>
    <n v="0"/>
    <s v="27-Sep"/>
    <d v="1899-12-30T22:59:00"/>
    <x v="1"/>
    <x v="21"/>
    <x v="0"/>
    <x v="16"/>
    <x v="0"/>
  </r>
  <r>
    <x v="1854"/>
    <s v=" 13:19"/>
    <s v="Paid to Velu"/>
    <s v="P250928131900323360472"/>
    <n v="652105725944"/>
    <x v="1"/>
    <s v="XXXXXXXXXX0662"/>
    <n v="26513"/>
    <x v="5"/>
    <x v="1"/>
    <n v="9"/>
    <x v="3"/>
    <n v="40"/>
    <n v="0"/>
    <n v="26513"/>
    <s v="28-Sep"/>
    <d v="1899-12-30T13:19:00"/>
    <x v="2"/>
    <x v="22"/>
    <x v="1"/>
    <x v="8"/>
    <x v="0"/>
  </r>
  <r>
    <x v="1854"/>
    <s v=" 14:49"/>
    <s v="Received from Local Customer"/>
    <s v="T250928144900356230524"/>
    <n v="475070078586"/>
    <x v="0"/>
    <s v="XXXXXX3700"/>
    <n v="10088"/>
    <x v="5"/>
    <x v="1"/>
    <n v="9"/>
    <x v="3"/>
    <n v="40"/>
    <n v="10088"/>
    <n v="0"/>
    <s v="28-Sep"/>
    <d v="1899-12-30T14:49:00"/>
    <x v="2"/>
    <x v="22"/>
    <x v="0"/>
    <x v="10"/>
    <x v="0"/>
  </r>
  <r>
    <x v="1854"/>
    <s v=" 16:16"/>
    <s v="Paid to Velu"/>
    <s v="T250928161600486801596"/>
    <n v="857581534029"/>
    <x v="1"/>
    <s v="XXXXXXXXXX0662"/>
    <n v="6661"/>
    <x v="5"/>
    <x v="1"/>
    <n v="9"/>
    <x v="3"/>
    <n v="40"/>
    <n v="0"/>
    <n v="6661"/>
    <s v="28-Sep"/>
    <d v="1899-12-30T16:16:00"/>
    <x v="2"/>
    <x v="22"/>
    <x v="1"/>
    <x v="11"/>
    <x v="0"/>
  </r>
  <r>
    <x v="1854"/>
    <s v=" 16:28"/>
    <s v="Paid to Stationery Supplier"/>
    <s v="T250928162800389678362"/>
    <n v="313620150649"/>
    <x v="1"/>
    <s v="XXXXXXXXXX0662"/>
    <n v="1802"/>
    <x v="5"/>
    <x v="1"/>
    <n v="9"/>
    <x v="3"/>
    <n v="40"/>
    <n v="0"/>
    <n v="1802"/>
    <s v="28-Sep"/>
    <d v="1899-12-30T16:28:00"/>
    <x v="2"/>
    <x v="22"/>
    <x v="1"/>
    <x v="11"/>
    <x v="0"/>
  </r>
  <r>
    <x v="1854"/>
    <s v=" 18:10"/>
    <s v="Received from Customer - Kumar Stores"/>
    <s v="T250928181000589812967"/>
    <n v="141497673401"/>
    <x v="0"/>
    <s v="XXXXXXXXXX0662"/>
    <n v="5827"/>
    <x v="5"/>
    <x v="1"/>
    <n v="9"/>
    <x v="3"/>
    <n v="40"/>
    <n v="5827"/>
    <n v="0"/>
    <s v="28-Sep"/>
    <d v="1899-12-30T18:10:00"/>
    <x v="3"/>
    <x v="22"/>
    <x v="0"/>
    <x v="5"/>
    <x v="0"/>
  </r>
  <r>
    <x v="1854"/>
    <s v=" 21:35"/>
    <s v="Received from Customer - Ramesh &amp; Co"/>
    <s v="T250928213500549550273"/>
    <n v="941626932328"/>
    <x v="0"/>
    <s v="XXXXXX3700"/>
    <n v="5706"/>
    <x v="5"/>
    <x v="1"/>
    <n v="9"/>
    <x v="3"/>
    <n v="40"/>
    <n v="5706"/>
    <n v="0"/>
    <s v="28-Sep"/>
    <d v="1899-12-30T21:35:00"/>
    <x v="1"/>
    <x v="22"/>
    <x v="0"/>
    <x v="7"/>
    <x v="0"/>
  </r>
  <r>
    <x v="1855"/>
    <s v=" 12:28"/>
    <s v="Received from Customer - ABC Traders"/>
    <s v="T250929122800749004321"/>
    <n v="730685313896"/>
    <x v="0"/>
    <s v="XXXXXX3700"/>
    <n v="2924"/>
    <x v="5"/>
    <x v="1"/>
    <n v="9"/>
    <x v="4"/>
    <n v="40"/>
    <n v="2924"/>
    <n v="0"/>
    <s v="29-Sep"/>
    <d v="1899-12-30T12:28:00"/>
    <x v="2"/>
    <x v="23"/>
    <x v="0"/>
    <x v="3"/>
    <x v="0"/>
  </r>
  <r>
    <x v="1855"/>
    <s v=" 16:25"/>
    <s v="Paid to KOMAL TRADERS"/>
    <s v="P250929162500654584713"/>
    <n v="100625327532"/>
    <x v="1"/>
    <s v="XXXXXXXXXX0662"/>
    <n v="7403"/>
    <x v="5"/>
    <x v="1"/>
    <n v="9"/>
    <x v="4"/>
    <n v="40"/>
    <n v="0"/>
    <n v="7403"/>
    <s v="29-Sep"/>
    <d v="1899-12-30T16:25:00"/>
    <x v="2"/>
    <x v="23"/>
    <x v="1"/>
    <x v="11"/>
    <x v="0"/>
  </r>
  <r>
    <x v="1855"/>
    <s v=" 17:20"/>
    <s v="Received from Customer - Kumar Stores"/>
    <s v="T250929172000339486681"/>
    <n v="99815580254"/>
    <x v="0"/>
    <s v="XXXXXXXXXX0662"/>
    <n v="15518"/>
    <x v="5"/>
    <x v="1"/>
    <n v="9"/>
    <x v="4"/>
    <n v="40"/>
    <n v="15518"/>
    <n v="0"/>
    <s v="29-Sep"/>
    <d v="1899-12-30T17:20:00"/>
    <x v="3"/>
    <x v="23"/>
    <x v="0"/>
    <x v="4"/>
    <x v="0"/>
  </r>
  <r>
    <x v="1855"/>
    <s v=" 19:13"/>
    <s v="Paid to Local Provision Store"/>
    <s v="T250929191300854977220"/>
    <n v="244677667913"/>
    <x v="1"/>
    <s v="XXXXXXXXXX0662"/>
    <n v="9072"/>
    <x v="5"/>
    <x v="1"/>
    <n v="9"/>
    <x v="4"/>
    <n v="40"/>
    <n v="0"/>
    <n v="9072"/>
    <s v="29-Sep"/>
    <d v="1899-12-30T19:13:00"/>
    <x v="3"/>
    <x v="23"/>
    <x v="1"/>
    <x v="6"/>
    <x v="0"/>
  </r>
  <r>
    <x v="1855"/>
    <s v=" 21:32"/>
    <s v="Paid to Jio Recharge"/>
    <s v="T250929213200861000436"/>
    <n v="113921907246"/>
    <x v="1"/>
    <s v="XXXXXXXXXX0662"/>
    <n v="11156"/>
    <x v="5"/>
    <x v="1"/>
    <n v="9"/>
    <x v="4"/>
    <n v="40"/>
    <n v="0"/>
    <n v="11156"/>
    <s v="29-Sep"/>
    <d v="1899-12-30T21:32:00"/>
    <x v="1"/>
    <x v="23"/>
    <x v="2"/>
    <x v="7"/>
    <x v="0"/>
  </r>
  <r>
    <x v="1856"/>
    <s v=" 12:14"/>
    <s v="Received from Customer - Venkatesh Traders"/>
    <s v="T250930121400739968537"/>
    <n v="174628480101"/>
    <x v="0"/>
    <s v="XXXXXXXXXX0662"/>
    <n v="38776"/>
    <x v="5"/>
    <x v="1"/>
    <n v="9"/>
    <x v="5"/>
    <n v="40"/>
    <n v="38776"/>
    <n v="0"/>
    <s v="30-Sep"/>
    <d v="1899-12-30T12:14:00"/>
    <x v="2"/>
    <x v="24"/>
    <x v="0"/>
    <x v="3"/>
    <x v="0"/>
  </r>
  <r>
    <x v="1856"/>
    <s v=" 13:54"/>
    <s v="Paid to Nandini Milk Parlour"/>
    <s v="P250930135400414031295"/>
    <n v="283677212829"/>
    <x v="1"/>
    <s v="XXXXXX3700"/>
    <n v="12486"/>
    <x v="5"/>
    <x v="1"/>
    <n v="9"/>
    <x v="5"/>
    <n v="40"/>
    <n v="0"/>
    <n v="12486"/>
    <s v="30-Sep"/>
    <d v="1899-12-30T13:54:00"/>
    <x v="2"/>
    <x v="24"/>
    <x v="1"/>
    <x v="8"/>
    <x v="0"/>
  </r>
  <r>
    <x v="1856"/>
    <s v=" 16:37"/>
    <s v="Paid to IOCL Service Station"/>
    <s v="T250930163700189506157"/>
    <n v="828498312653"/>
    <x v="1"/>
    <s v="XXXXXXXXXX0662"/>
    <n v="8536"/>
    <x v="5"/>
    <x v="1"/>
    <n v="9"/>
    <x v="5"/>
    <n v="40"/>
    <n v="0"/>
    <n v="8536"/>
    <s v="30-Sep"/>
    <d v="1899-12-30T16:37:00"/>
    <x v="2"/>
    <x v="24"/>
    <x v="1"/>
    <x v="11"/>
    <x v="0"/>
  </r>
  <r>
    <x v="1856"/>
    <s v=" 19:37"/>
    <s v="Received from Velu"/>
    <s v="T250930193700951895029"/>
    <n v="155224807888"/>
    <x v="0"/>
    <s v="XXXXXX3700"/>
    <n v="12612"/>
    <x v="5"/>
    <x v="1"/>
    <n v="9"/>
    <x v="5"/>
    <n v="40"/>
    <n v="12612"/>
    <n v="0"/>
    <s v="30-Sep"/>
    <d v="1899-12-30T19:37:00"/>
    <x v="3"/>
    <x v="24"/>
    <x v="0"/>
    <x v="6"/>
    <x v="0"/>
  </r>
  <r>
    <x v="1856"/>
    <s v=" 20:04"/>
    <s v="Received from Family Member - Ravi"/>
    <s v="T250930200400993896688"/>
    <n v="645607790367"/>
    <x v="0"/>
    <s v="XXXXXXXXXX0662"/>
    <n v="4028"/>
    <x v="5"/>
    <x v="1"/>
    <n v="9"/>
    <x v="5"/>
    <n v="40"/>
    <n v="4028"/>
    <n v="0"/>
    <s v="30-Sep"/>
    <d v="1899-12-30T20:04:00"/>
    <x v="3"/>
    <x v="24"/>
    <x v="0"/>
    <x v="12"/>
    <x v="0"/>
  </r>
  <r>
    <x v="1856"/>
    <s v=" 20:24"/>
    <s v="Received from Local Customer"/>
    <s v="T250930202400421674134"/>
    <n v="795031635975"/>
    <x v="0"/>
    <s v="XXXXXXXXXX0662"/>
    <n v="13168"/>
    <x v="5"/>
    <x v="1"/>
    <n v="9"/>
    <x v="5"/>
    <n v="40"/>
    <n v="13168"/>
    <n v="0"/>
    <s v="30-Sep"/>
    <d v="1899-12-30T20:24:00"/>
    <x v="3"/>
    <x v="24"/>
    <x v="0"/>
    <x v="12"/>
    <x v="0"/>
  </r>
  <r>
    <x v="1856"/>
    <s v=" 20:55"/>
    <s v="Paid to Velu"/>
    <s v="P250930205500960441795"/>
    <n v="542803794985"/>
    <x v="1"/>
    <s v="XXXXXXXXXX0662"/>
    <n v="6002"/>
    <x v="5"/>
    <x v="1"/>
    <n v="9"/>
    <x v="5"/>
    <n v="40"/>
    <n v="0"/>
    <n v="6002"/>
    <s v="30-Sep"/>
    <d v="1899-12-30T20:55:00"/>
    <x v="3"/>
    <x v="24"/>
    <x v="1"/>
    <x v="12"/>
    <x v="0"/>
  </r>
  <r>
    <x v="1856"/>
    <s v=" 21:33"/>
    <s v="Received from Local Customer"/>
    <s v="T250930213300465142281"/>
    <n v="435015515704"/>
    <x v="0"/>
    <s v="XXXXXX3700"/>
    <n v="6800"/>
    <x v="5"/>
    <x v="1"/>
    <n v="9"/>
    <x v="5"/>
    <n v="40"/>
    <n v="6800"/>
    <n v="0"/>
    <s v="30-Sep"/>
    <d v="1899-12-30T21:33:00"/>
    <x v="1"/>
    <x v="24"/>
    <x v="0"/>
    <x v="7"/>
    <x v="0"/>
  </r>
  <r>
    <x v="1856"/>
    <s v=" 23:03"/>
    <s v="Received from Customer - Venkatesh Traders"/>
    <s v="T250930230300315253844"/>
    <n v="225220636363"/>
    <x v="0"/>
    <s v="XXXXXX3700"/>
    <n v="22123"/>
    <x v="5"/>
    <x v="1"/>
    <n v="9"/>
    <x v="5"/>
    <n v="40"/>
    <n v="22123"/>
    <n v="0"/>
    <s v="30-Sep"/>
    <d v="1899-12-30T23:03:00"/>
    <x v="1"/>
    <x v="24"/>
    <x v="0"/>
    <x v="1"/>
    <x v="0"/>
  </r>
  <r>
    <x v="1856"/>
    <s v=" 23:49"/>
    <s v="Paid to Amazon Shopping"/>
    <s v="P250930234900328800287"/>
    <n v="877305883783"/>
    <x v="1"/>
    <s v="XXXXXXXXXX0662"/>
    <n v="9306"/>
    <x v="5"/>
    <x v="1"/>
    <n v="9"/>
    <x v="5"/>
    <n v="40"/>
    <n v="0"/>
    <n v="9306"/>
    <s v="30-Sep"/>
    <d v="1899-12-30T23:49:00"/>
    <x v="1"/>
    <x v="24"/>
    <x v="4"/>
    <x v="1"/>
    <x v="0"/>
  </r>
  <r>
    <x v="1857"/>
    <s v=" 10:30"/>
    <s v="Received from Local Customer"/>
    <s v="T251001103000880633860"/>
    <n v="137269886841"/>
    <x v="0"/>
    <s v="XXXXXX3700"/>
    <n v="4152"/>
    <x v="5"/>
    <x v="2"/>
    <n v="10"/>
    <x v="6"/>
    <n v="40"/>
    <n v="4152"/>
    <n v="0"/>
    <s v="1-Oct"/>
    <d v="1899-12-30T10:30:00"/>
    <x v="0"/>
    <x v="26"/>
    <x v="0"/>
    <x v="0"/>
    <x v="1"/>
  </r>
  <r>
    <x v="1857"/>
    <s v=" 14:35"/>
    <s v="Received from Ramesh"/>
    <s v="T251001143500953288507"/>
    <n v="100579328309"/>
    <x v="0"/>
    <s v="XXXXXX3700"/>
    <n v="11435"/>
    <x v="5"/>
    <x v="2"/>
    <n v="10"/>
    <x v="6"/>
    <n v="40"/>
    <n v="11435"/>
    <n v="0"/>
    <s v="1-Oct"/>
    <d v="1899-12-30T14:35:00"/>
    <x v="2"/>
    <x v="26"/>
    <x v="0"/>
    <x v="10"/>
    <x v="1"/>
  </r>
  <r>
    <x v="1857"/>
    <s v=" 17:34"/>
    <s v="Received from Family Member - Priya"/>
    <s v="T251001173400845948577"/>
    <n v="395758256345"/>
    <x v="0"/>
    <s v="XXXXXX3700"/>
    <n v="11245"/>
    <x v="5"/>
    <x v="2"/>
    <n v="10"/>
    <x v="6"/>
    <n v="40"/>
    <n v="11245"/>
    <n v="0"/>
    <s v="1-Oct"/>
    <d v="1899-12-30T17:34:00"/>
    <x v="3"/>
    <x v="26"/>
    <x v="0"/>
    <x v="4"/>
    <x v="1"/>
  </r>
  <r>
    <x v="1857"/>
    <s v=" 20:14"/>
    <s v="Received from Family Member - Ravi"/>
    <s v="T251001201400734661573"/>
    <n v="768875984998"/>
    <x v="0"/>
    <s v="XXXXXXXXXX0662"/>
    <n v="15752"/>
    <x v="5"/>
    <x v="2"/>
    <n v="10"/>
    <x v="6"/>
    <n v="40"/>
    <n v="15752"/>
    <n v="0"/>
    <s v="1-Oct"/>
    <d v="1899-12-30T20:14:00"/>
    <x v="3"/>
    <x v="26"/>
    <x v="0"/>
    <x v="12"/>
    <x v="1"/>
  </r>
  <r>
    <x v="1858"/>
    <s v=" 14:00"/>
    <s v="Received from Customer - Kumar Stores"/>
    <s v="T251002140000324072606"/>
    <n v="605479320622"/>
    <x v="0"/>
    <s v="XXXXXX3700"/>
    <n v="6010"/>
    <x v="5"/>
    <x v="2"/>
    <n v="10"/>
    <x v="0"/>
    <n v="40"/>
    <n v="6010"/>
    <n v="0"/>
    <s v="2-Oct"/>
    <d v="1899-12-30T14:00:00"/>
    <x v="2"/>
    <x v="27"/>
    <x v="0"/>
    <x v="10"/>
    <x v="1"/>
  </r>
  <r>
    <x v="1858"/>
    <s v=" 15:27"/>
    <s v="Paid to Textile Store"/>
    <s v="P251002152700687111307"/>
    <n v="177114949040"/>
    <x v="1"/>
    <s v="XXXXXXXXXX0662"/>
    <n v="4136"/>
    <x v="5"/>
    <x v="2"/>
    <n v="10"/>
    <x v="0"/>
    <n v="40"/>
    <n v="0"/>
    <n v="4136"/>
    <s v="2-Oct"/>
    <d v="1899-12-30T15:27:00"/>
    <x v="2"/>
    <x v="27"/>
    <x v="1"/>
    <x v="9"/>
    <x v="1"/>
  </r>
  <r>
    <x v="1858"/>
    <s v=" 21:09"/>
    <s v="Paid to Wholesale Supplier"/>
    <s v="P251002210900314256512"/>
    <n v="474339170636"/>
    <x v="1"/>
    <s v="XXXXXXXXXX0662"/>
    <n v="8302"/>
    <x v="5"/>
    <x v="2"/>
    <n v="10"/>
    <x v="0"/>
    <n v="40"/>
    <n v="0"/>
    <n v="8302"/>
    <s v="2-Oct"/>
    <d v="1899-12-30T21:09:00"/>
    <x v="1"/>
    <x v="27"/>
    <x v="1"/>
    <x v="7"/>
    <x v="1"/>
  </r>
  <r>
    <x v="1859"/>
    <s v=" 08:54"/>
    <s v="Received from Manish"/>
    <s v="T251003085400291359189"/>
    <n v="101794469999"/>
    <x v="0"/>
    <s v="XXXXXXXXXX0662"/>
    <n v="7285"/>
    <x v="5"/>
    <x v="2"/>
    <n v="10"/>
    <x v="1"/>
    <n v="40"/>
    <n v="7285"/>
    <n v="0"/>
    <s v="3-Oct"/>
    <d v="1899-12-30T08:54:00"/>
    <x v="0"/>
    <x v="28"/>
    <x v="0"/>
    <x v="15"/>
    <x v="1"/>
  </r>
  <r>
    <x v="1859"/>
    <s v=" 10:22"/>
    <s v="Received from Ramesh"/>
    <s v="T251003102200811440224"/>
    <n v="650541831931"/>
    <x v="0"/>
    <s v="XXXXXX3700"/>
    <n v="2856"/>
    <x v="5"/>
    <x v="2"/>
    <n v="10"/>
    <x v="1"/>
    <n v="40"/>
    <n v="2856"/>
    <n v="0"/>
    <s v="3-Oct"/>
    <d v="1899-12-30T10:22:00"/>
    <x v="0"/>
    <x v="28"/>
    <x v="0"/>
    <x v="0"/>
    <x v="1"/>
  </r>
  <r>
    <x v="1859"/>
    <s v=" 20:54"/>
    <s v="Paid to Mobile Recharge"/>
    <s v="T251003205400627010529"/>
    <n v="52837167923"/>
    <x v="1"/>
    <s v="XXXXXXXXXX0662"/>
    <n v="7228"/>
    <x v="5"/>
    <x v="2"/>
    <n v="10"/>
    <x v="1"/>
    <n v="40"/>
    <n v="0"/>
    <n v="7228"/>
    <s v="3-Oct"/>
    <d v="1899-12-30T20:54:00"/>
    <x v="3"/>
    <x v="28"/>
    <x v="2"/>
    <x v="12"/>
    <x v="1"/>
  </r>
  <r>
    <x v="1860"/>
    <s v=" 09:39"/>
    <s v="Paid to Swiggy"/>
    <s v="P251004093900106449813"/>
    <n v="881732541224"/>
    <x v="1"/>
    <s v="XXXXXX3700"/>
    <n v="2568"/>
    <x v="5"/>
    <x v="2"/>
    <n v="10"/>
    <x v="2"/>
    <n v="40"/>
    <n v="0"/>
    <n v="2568"/>
    <s v="4-Oct"/>
    <d v="1899-12-30T09:39:00"/>
    <x v="0"/>
    <x v="29"/>
    <x v="1"/>
    <x v="13"/>
    <x v="1"/>
  </r>
  <r>
    <x v="1860"/>
    <s v=" 11:45"/>
    <s v="Received from Customer - Sagar Enterprises"/>
    <s v="T251004114500807190772"/>
    <n v="304491815566"/>
    <x v="0"/>
    <s v="XXXXXX3700"/>
    <n v="8445"/>
    <x v="5"/>
    <x v="2"/>
    <n v="10"/>
    <x v="2"/>
    <n v="40"/>
    <n v="8445"/>
    <n v="0"/>
    <s v="4-Oct"/>
    <d v="1899-12-30T11:45:00"/>
    <x v="0"/>
    <x v="29"/>
    <x v="0"/>
    <x v="2"/>
    <x v="1"/>
  </r>
  <r>
    <x v="1860"/>
    <s v=" 13:13"/>
    <s v="Paid to Textile Store"/>
    <s v="T251004131300867583451"/>
    <n v="949758906211"/>
    <x v="1"/>
    <s v="XXXXXX3700"/>
    <n v="933"/>
    <x v="5"/>
    <x v="2"/>
    <n v="10"/>
    <x v="2"/>
    <n v="40"/>
    <n v="0"/>
    <n v="933"/>
    <s v="4-Oct"/>
    <d v="1899-12-30T13:13:00"/>
    <x v="2"/>
    <x v="29"/>
    <x v="1"/>
    <x v="8"/>
    <x v="1"/>
  </r>
  <r>
    <x v="1860"/>
    <s v=" 14:30"/>
    <s v="Paid to Bank Account Transfer"/>
    <s v="P251004143000168662006"/>
    <n v="445277976727"/>
    <x v="1"/>
    <s v="XXXXXXXXXX0662"/>
    <n v="7575"/>
    <x v="5"/>
    <x v="2"/>
    <n v="10"/>
    <x v="2"/>
    <n v="40"/>
    <n v="0"/>
    <n v="7575"/>
    <s v="4-Oct"/>
    <d v="1899-12-30T14:30:00"/>
    <x v="2"/>
    <x v="29"/>
    <x v="1"/>
    <x v="10"/>
    <x v="1"/>
  </r>
  <r>
    <x v="1860"/>
    <s v=" 15:39"/>
    <s v="Paid to KOMAL TRADERS"/>
    <s v="T251004153900417218902"/>
    <n v="424708211498"/>
    <x v="1"/>
    <s v="XXXXXXXXXX0662"/>
    <n v="1723"/>
    <x v="5"/>
    <x v="2"/>
    <n v="10"/>
    <x v="2"/>
    <n v="40"/>
    <n v="0"/>
    <n v="1723"/>
    <s v="4-Oct"/>
    <d v="1899-12-30T15:39:00"/>
    <x v="2"/>
    <x v="29"/>
    <x v="1"/>
    <x v="9"/>
    <x v="1"/>
  </r>
  <r>
    <x v="1861"/>
    <s v=" 16:34"/>
    <s v="Paid to PhonePe"/>
    <s v="P251005163400288000591"/>
    <n v="767187751971"/>
    <x v="1"/>
    <s v="XXXXXXXXXX0662"/>
    <n v="1457"/>
    <x v="5"/>
    <x v="2"/>
    <n v="10"/>
    <x v="3"/>
    <n v="41"/>
    <n v="0"/>
    <n v="1457"/>
    <s v="5-Oct"/>
    <d v="1899-12-30T16:34:00"/>
    <x v="2"/>
    <x v="30"/>
    <x v="1"/>
    <x v="11"/>
    <x v="1"/>
  </r>
  <r>
    <x v="1861"/>
    <s v=" 18:57"/>
    <s v="Paid to Textile Store"/>
    <s v="T251005185700209089175"/>
    <n v="227647669482"/>
    <x v="1"/>
    <s v="XXXXXXXXXX0662"/>
    <n v="9262"/>
    <x v="5"/>
    <x v="2"/>
    <n v="10"/>
    <x v="3"/>
    <n v="41"/>
    <n v="0"/>
    <n v="9262"/>
    <s v="5-Oct"/>
    <d v="1899-12-30T18:57:00"/>
    <x v="3"/>
    <x v="30"/>
    <x v="1"/>
    <x v="5"/>
    <x v="1"/>
  </r>
  <r>
    <x v="1861"/>
    <s v=" 20:45"/>
    <s v="Received from Customer - Sri Lakshmi Stores"/>
    <s v="T251005204500295624022"/>
    <n v="352024492853"/>
    <x v="0"/>
    <s v="XXXXXX3700"/>
    <n v="2302"/>
    <x v="5"/>
    <x v="2"/>
    <n v="10"/>
    <x v="3"/>
    <n v="41"/>
    <n v="2302"/>
    <n v="0"/>
    <s v="5-Oct"/>
    <d v="1899-12-30T20:45:00"/>
    <x v="3"/>
    <x v="30"/>
    <x v="0"/>
    <x v="12"/>
    <x v="1"/>
  </r>
  <r>
    <x v="1861"/>
    <s v=" 21:53"/>
    <s v="Paid to Family Member - Ravi"/>
    <s v="P251005215300680427324"/>
    <n v="968483008149"/>
    <x v="1"/>
    <s v="XXXXXX3700"/>
    <n v="5721"/>
    <x v="5"/>
    <x v="2"/>
    <n v="10"/>
    <x v="3"/>
    <n v="41"/>
    <n v="0"/>
    <n v="5721"/>
    <s v="5-Oct"/>
    <d v="1899-12-30T21:53:00"/>
    <x v="1"/>
    <x v="30"/>
    <x v="1"/>
    <x v="7"/>
    <x v="1"/>
  </r>
  <r>
    <x v="1861"/>
    <s v=" 22:28"/>
    <s v="Received from Family Member - Priya"/>
    <s v="T251005222800347229388"/>
    <n v="383126564844"/>
    <x v="0"/>
    <s v="XXXXXXXXXX0662"/>
    <n v="2746"/>
    <x v="5"/>
    <x v="2"/>
    <n v="10"/>
    <x v="3"/>
    <n v="41"/>
    <n v="2746"/>
    <n v="0"/>
    <s v="5-Oct"/>
    <d v="1899-12-30T22:28:00"/>
    <x v="1"/>
    <x v="30"/>
    <x v="0"/>
    <x v="16"/>
    <x v="1"/>
  </r>
  <r>
    <x v="1862"/>
    <s v=" 15:29"/>
    <s v="Received from Customer - Ramesh &amp; Co"/>
    <s v="T251006152900448557048"/>
    <n v="344563801509"/>
    <x v="0"/>
    <s v="XXXXXXXXXX0662"/>
    <n v="19954"/>
    <x v="5"/>
    <x v="2"/>
    <n v="10"/>
    <x v="4"/>
    <n v="41"/>
    <n v="19954"/>
    <n v="0"/>
    <s v="6-Oct"/>
    <d v="1899-12-30T15:29:00"/>
    <x v="2"/>
    <x v="0"/>
    <x v="0"/>
    <x v="9"/>
    <x v="1"/>
  </r>
  <r>
    <x v="1862"/>
    <s v=" 16:37"/>
    <s v="Paid to Wholesale Supplier"/>
    <s v="T251006163700738805633"/>
    <n v="240827770055"/>
    <x v="1"/>
    <s v="XXXXXX3700"/>
    <n v="9794"/>
    <x v="5"/>
    <x v="2"/>
    <n v="10"/>
    <x v="4"/>
    <n v="41"/>
    <n v="0"/>
    <n v="9794"/>
    <s v="6-Oct"/>
    <d v="1899-12-30T16:37:00"/>
    <x v="2"/>
    <x v="0"/>
    <x v="1"/>
    <x v="11"/>
    <x v="1"/>
  </r>
  <r>
    <x v="1862"/>
    <s v=" 16:38"/>
    <s v="Received from Customer - Sagar Enterprises"/>
    <s v="T251006163800646941134"/>
    <n v="173813062296"/>
    <x v="0"/>
    <s v="XXXXXX3700"/>
    <n v="15678"/>
    <x v="5"/>
    <x v="2"/>
    <n v="10"/>
    <x v="4"/>
    <n v="41"/>
    <n v="15678"/>
    <n v="0"/>
    <s v="6-Oct"/>
    <d v="1899-12-30T16:38:00"/>
    <x v="2"/>
    <x v="0"/>
    <x v="0"/>
    <x v="11"/>
    <x v="1"/>
  </r>
  <r>
    <x v="1862"/>
    <s v=" 23:41"/>
    <s v="Paid to Amazon Shopping"/>
    <s v="T251006234100327328971"/>
    <n v="413438501901"/>
    <x v="1"/>
    <s v="XXXXXXXXXX0662"/>
    <n v="2499"/>
    <x v="5"/>
    <x v="2"/>
    <n v="10"/>
    <x v="4"/>
    <n v="41"/>
    <n v="0"/>
    <n v="2499"/>
    <s v="6-Oct"/>
    <d v="1899-12-30T23:41:00"/>
    <x v="1"/>
    <x v="0"/>
    <x v="4"/>
    <x v="1"/>
    <x v="1"/>
  </r>
  <r>
    <x v="1863"/>
    <s v=" 09:33"/>
    <s v="Paid to Santhu"/>
    <s v="T251007093300199583441"/>
    <n v="684008521992"/>
    <x v="1"/>
    <s v="XXXXXXXXXX0662"/>
    <n v="8439"/>
    <x v="5"/>
    <x v="2"/>
    <n v="10"/>
    <x v="5"/>
    <n v="41"/>
    <n v="0"/>
    <n v="8439"/>
    <s v="7-Oct"/>
    <d v="1899-12-30T09:33:00"/>
    <x v="0"/>
    <x v="1"/>
    <x v="1"/>
    <x v="13"/>
    <x v="1"/>
  </r>
  <r>
    <x v="1863"/>
    <s v=" 14:40"/>
    <s v="Received from Family Member - Kumar"/>
    <s v="T251007144000595726227"/>
    <n v="30180300006"/>
    <x v="0"/>
    <s v="XXXXXX3700"/>
    <n v="9559"/>
    <x v="5"/>
    <x v="2"/>
    <n v="10"/>
    <x v="5"/>
    <n v="41"/>
    <n v="9559"/>
    <n v="0"/>
    <s v="7-Oct"/>
    <d v="1899-12-30T14:40:00"/>
    <x v="2"/>
    <x v="1"/>
    <x v="0"/>
    <x v="10"/>
    <x v="1"/>
  </r>
  <r>
    <x v="1863"/>
    <s v=" 15:25"/>
    <s v="Received from Customer - Ramesh &amp; Co"/>
    <s v="T251007152500541909802"/>
    <n v="826812604136"/>
    <x v="0"/>
    <s v="XXXXXX3700"/>
    <n v="4663"/>
    <x v="5"/>
    <x v="2"/>
    <n v="10"/>
    <x v="5"/>
    <n v="41"/>
    <n v="4663"/>
    <n v="0"/>
    <s v="7-Oct"/>
    <d v="1899-12-30T15:25:00"/>
    <x v="2"/>
    <x v="1"/>
    <x v="0"/>
    <x v="9"/>
    <x v="1"/>
  </r>
  <r>
    <x v="1863"/>
    <s v=" 16:17"/>
    <s v="Received from Customer - Ramesh &amp; Co"/>
    <s v="T251007161700545907074"/>
    <n v="817343281612"/>
    <x v="0"/>
    <s v="XXXXXX3700"/>
    <n v="26032"/>
    <x v="5"/>
    <x v="2"/>
    <n v="10"/>
    <x v="5"/>
    <n v="41"/>
    <n v="26032"/>
    <n v="0"/>
    <s v="7-Oct"/>
    <d v="1899-12-30T16:17:00"/>
    <x v="2"/>
    <x v="1"/>
    <x v="0"/>
    <x v="11"/>
    <x v="1"/>
  </r>
  <r>
    <x v="1863"/>
    <s v=" 22:15"/>
    <s v="Received from Other UPI User"/>
    <s v="T251007221500685069541"/>
    <n v="572541742026"/>
    <x v="0"/>
    <s v="XXXXXXXXXX0662"/>
    <n v="13617"/>
    <x v="5"/>
    <x v="2"/>
    <n v="10"/>
    <x v="5"/>
    <n v="41"/>
    <n v="13617"/>
    <n v="0"/>
    <s v="7-Oct"/>
    <d v="1899-12-30T22:15:00"/>
    <x v="1"/>
    <x v="1"/>
    <x v="0"/>
    <x v="16"/>
    <x v="1"/>
  </r>
  <r>
    <x v="1864"/>
    <s v=" 11:12"/>
    <s v="Paid to HP Fuel Station"/>
    <s v="P251008111200462886897"/>
    <n v="73012561904"/>
    <x v="1"/>
    <s v="XXXXXXXXXX0662"/>
    <n v="18400"/>
    <x v="5"/>
    <x v="2"/>
    <n v="10"/>
    <x v="6"/>
    <n v="41"/>
    <n v="0"/>
    <n v="18400"/>
    <s v="8-Oct"/>
    <d v="1899-12-30T11:12:00"/>
    <x v="0"/>
    <x v="2"/>
    <x v="1"/>
    <x v="2"/>
    <x v="1"/>
  </r>
  <r>
    <x v="1864"/>
    <s v=" 13:09"/>
    <s v="Received from Customer - Sri Lakshmi Stores"/>
    <s v="T251008130900421557982"/>
    <n v="900470148811"/>
    <x v="0"/>
    <s v="XXXXXX3700"/>
    <n v="7221"/>
    <x v="5"/>
    <x v="2"/>
    <n v="10"/>
    <x v="6"/>
    <n v="41"/>
    <n v="7221"/>
    <n v="0"/>
    <s v="8-Oct"/>
    <d v="1899-12-30T13:09:00"/>
    <x v="2"/>
    <x v="2"/>
    <x v="0"/>
    <x v="8"/>
    <x v="1"/>
  </r>
  <r>
    <x v="1864"/>
    <s v=" 13:14"/>
    <s v="Paid to Nandini Milk Parlour"/>
    <s v="T251008131400811300485"/>
    <n v="530696146758"/>
    <x v="1"/>
    <s v="XXXXXX3700"/>
    <n v="2780"/>
    <x v="5"/>
    <x v="2"/>
    <n v="10"/>
    <x v="6"/>
    <n v="41"/>
    <n v="0"/>
    <n v="2780"/>
    <s v="8-Oct"/>
    <d v="1899-12-30T13:14:00"/>
    <x v="2"/>
    <x v="2"/>
    <x v="1"/>
    <x v="8"/>
    <x v="1"/>
  </r>
  <r>
    <x v="1864"/>
    <s v=" 19:19"/>
    <s v="Received from Family Member - Ravi"/>
    <s v="T251008191900573677857"/>
    <n v="537785222829"/>
    <x v="0"/>
    <s v="XXXXXX3700"/>
    <n v="26561"/>
    <x v="5"/>
    <x v="2"/>
    <n v="10"/>
    <x v="6"/>
    <n v="41"/>
    <n v="26561"/>
    <n v="0"/>
    <s v="8-Oct"/>
    <d v="1899-12-30T19:19:00"/>
    <x v="3"/>
    <x v="2"/>
    <x v="0"/>
    <x v="6"/>
    <x v="1"/>
  </r>
  <r>
    <x v="1864"/>
    <s v=" 22:02"/>
    <s v="Received from Santhu"/>
    <s v="T251008220200383974912"/>
    <n v="310386328765"/>
    <x v="0"/>
    <s v="XXXXXXXXXX0662"/>
    <n v="8048"/>
    <x v="5"/>
    <x v="2"/>
    <n v="10"/>
    <x v="6"/>
    <n v="41"/>
    <n v="8048"/>
    <n v="0"/>
    <s v="8-Oct"/>
    <d v="1899-12-30T22:02:00"/>
    <x v="1"/>
    <x v="2"/>
    <x v="0"/>
    <x v="16"/>
    <x v="1"/>
  </r>
  <r>
    <x v="1865"/>
    <s v=" 07:54"/>
    <s v="Received from Local Customer"/>
    <s v="T251009075400187120601"/>
    <n v="768079458630"/>
    <x v="0"/>
    <s v="XXXXXXXXXX0662"/>
    <n v="7000"/>
    <x v="5"/>
    <x v="2"/>
    <n v="10"/>
    <x v="0"/>
    <n v="41"/>
    <n v="7000"/>
    <n v="0"/>
    <s v="9-Oct"/>
    <d v="1899-12-30T07:54:00"/>
    <x v="0"/>
    <x v="3"/>
    <x v="0"/>
    <x v="14"/>
    <x v="1"/>
  </r>
  <r>
    <x v="1865"/>
    <s v=" 14:01"/>
    <s v="Received from Santhu"/>
    <s v="T251009140100356862594"/>
    <n v="719725590650"/>
    <x v="0"/>
    <s v="XXXXXXXXXX0662"/>
    <n v="8733"/>
    <x v="5"/>
    <x v="2"/>
    <n v="10"/>
    <x v="0"/>
    <n v="41"/>
    <n v="8733"/>
    <n v="0"/>
    <s v="9-Oct"/>
    <d v="1899-12-30T14:01:00"/>
    <x v="2"/>
    <x v="3"/>
    <x v="0"/>
    <x v="10"/>
    <x v="1"/>
  </r>
  <r>
    <x v="1865"/>
    <s v=" 16:39"/>
    <s v="Paid to Local Shopping Store"/>
    <s v="P251009163900243545443"/>
    <n v="399750135283"/>
    <x v="1"/>
    <s v="XXXXXXXXXX0662"/>
    <n v="7564"/>
    <x v="5"/>
    <x v="2"/>
    <n v="10"/>
    <x v="0"/>
    <n v="41"/>
    <n v="0"/>
    <n v="7564"/>
    <s v="9-Oct"/>
    <d v="1899-12-30T16:39:00"/>
    <x v="2"/>
    <x v="3"/>
    <x v="1"/>
    <x v="11"/>
    <x v="1"/>
  </r>
  <r>
    <x v="1865"/>
    <s v=" 18:26"/>
    <s v="Paid to Other Merchant"/>
    <s v="P251009182600187858389"/>
    <n v="276124251905"/>
    <x v="1"/>
    <s v="XXXXXX3700"/>
    <n v="11834"/>
    <x v="5"/>
    <x v="2"/>
    <n v="10"/>
    <x v="0"/>
    <n v="41"/>
    <n v="0"/>
    <n v="11834"/>
    <s v="9-Oct"/>
    <d v="1899-12-30T18:26:00"/>
    <x v="3"/>
    <x v="3"/>
    <x v="1"/>
    <x v="5"/>
    <x v="1"/>
  </r>
  <r>
    <x v="1865"/>
    <s v=" 20:44"/>
    <s v="Paid to Packaging Supplier"/>
    <s v="P251009204400715608446"/>
    <n v="638025820194"/>
    <x v="1"/>
    <s v="XXXXXX3700"/>
    <n v="9108"/>
    <x v="5"/>
    <x v="2"/>
    <n v="10"/>
    <x v="0"/>
    <n v="41"/>
    <n v="0"/>
    <n v="9108"/>
    <s v="9-Oct"/>
    <d v="1899-12-30T20:44:00"/>
    <x v="3"/>
    <x v="3"/>
    <x v="1"/>
    <x v="12"/>
    <x v="1"/>
  </r>
  <r>
    <x v="1865"/>
    <s v=" 20:47"/>
    <s v="Paid to PhonePe"/>
    <s v="P251009204700793012264"/>
    <n v="186022640673"/>
    <x v="1"/>
    <s v="XXXXXXXXXX0662"/>
    <n v="9846"/>
    <x v="5"/>
    <x v="2"/>
    <n v="10"/>
    <x v="0"/>
    <n v="41"/>
    <n v="0"/>
    <n v="9846"/>
    <s v="9-Oct"/>
    <d v="1899-12-30T20:47:00"/>
    <x v="3"/>
    <x v="3"/>
    <x v="1"/>
    <x v="12"/>
    <x v="1"/>
  </r>
  <r>
    <x v="1865"/>
    <s v=" 21:47"/>
    <s v="Received from Customer - Anand Stores"/>
    <s v="T251009214700283503748"/>
    <n v="357808123013"/>
    <x v="0"/>
    <s v="XXXXXX3700"/>
    <n v="3194"/>
    <x v="5"/>
    <x v="2"/>
    <n v="10"/>
    <x v="0"/>
    <n v="41"/>
    <n v="3194"/>
    <n v="0"/>
    <s v="9-Oct"/>
    <d v="1899-12-30T21:47:00"/>
    <x v="1"/>
    <x v="3"/>
    <x v="0"/>
    <x v="7"/>
    <x v="1"/>
  </r>
  <r>
    <x v="1865"/>
    <s v=" 23:53"/>
    <s v="Received from Customer - Ravi Enterprises"/>
    <s v="T251009235300656528223"/>
    <n v="383289032841"/>
    <x v="0"/>
    <s v="XXXXXX3700"/>
    <n v="2001"/>
    <x v="5"/>
    <x v="2"/>
    <n v="10"/>
    <x v="0"/>
    <n v="41"/>
    <n v="2001"/>
    <n v="0"/>
    <s v="9-Oct"/>
    <d v="1899-12-30T23:53:00"/>
    <x v="1"/>
    <x v="3"/>
    <x v="0"/>
    <x v="1"/>
    <x v="1"/>
  </r>
  <r>
    <x v="1866"/>
    <s v=" 09:11"/>
    <s v="Paid to Bakery &amp; Snacks"/>
    <s v="T251010091100523121099"/>
    <n v="196028387897"/>
    <x v="1"/>
    <s v="XXXXXX3700"/>
    <n v="6929"/>
    <x v="5"/>
    <x v="2"/>
    <n v="10"/>
    <x v="1"/>
    <n v="41"/>
    <n v="0"/>
    <n v="6929"/>
    <s v="10-Oct"/>
    <d v="1899-12-30T09:11:00"/>
    <x v="0"/>
    <x v="4"/>
    <x v="1"/>
    <x v="13"/>
    <x v="1"/>
  </r>
  <r>
    <x v="1866"/>
    <s v=" 09:23"/>
    <s v="Received from Customer - Ramesh &amp; Co"/>
    <s v="T251010092300912347862"/>
    <n v="529251866051"/>
    <x v="0"/>
    <s v="XXXXXX3700"/>
    <n v="7167"/>
    <x v="5"/>
    <x v="2"/>
    <n v="10"/>
    <x v="1"/>
    <n v="41"/>
    <n v="7167"/>
    <n v="0"/>
    <s v="10-Oct"/>
    <d v="1899-12-30T09:23:00"/>
    <x v="0"/>
    <x v="4"/>
    <x v="0"/>
    <x v="13"/>
    <x v="1"/>
  </r>
  <r>
    <x v="1866"/>
    <s v=" 12:17"/>
    <s v="Received from Customer - Kumar Stores"/>
    <s v="T251010121700518760411"/>
    <n v="216540410978"/>
    <x v="0"/>
    <s v="XXXXXXXXXX0662"/>
    <n v="27154"/>
    <x v="5"/>
    <x v="2"/>
    <n v="10"/>
    <x v="1"/>
    <n v="41"/>
    <n v="27154"/>
    <n v="0"/>
    <s v="10-Oct"/>
    <d v="1899-12-30T12:17:00"/>
    <x v="2"/>
    <x v="4"/>
    <x v="0"/>
    <x v="3"/>
    <x v="1"/>
  </r>
  <r>
    <x v="1866"/>
    <s v=" 20:59"/>
    <s v="Received from Local Customer"/>
    <s v="T251010205900513543758"/>
    <n v="712481951718"/>
    <x v="0"/>
    <s v="XXXXXXXXXX0662"/>
    <n v="2700"/>
    <x v="5"/>
    <x v="2"/>
    <n v="10"/>
    <x v="1"/>
    <n v="41"/>
    <n v="2700"/>
    <n v="0"/>
    <s v="10-Oct"/>
    <d v="1899-12-30T20:59:00"/>
    <x v="3"/>
    <x v="4"/>
    <x v="0"/>
    <x v="12"/>
    <x v="1"/>
  </r>
  <r>
    <x v="1867"/>
    <s v=" 14:17"/>
    <s v="Paid to IOCL Service Station"/>
    <s v="P251011141700931282630"/>
    <n v="229348690006"/>
    <x v="1"/>
    <s v="XXXXXXXXXX0662"/>
    <n v="3238"/>
    <x v="5"/>
    <x v="2"/>
    <n v="10"/>
    <x v="2"/>
    <n v="41"/>
    <n v="0"/>
    <n v="3238"/>
    <s v="11-Oct"/>
    <d v="1899-12-30T14:17:00"/>
    <x v="2"/>
    <x v="5"/>
    <x v="1"/>
    <x v="10"/>
    <x v="1"/>
  </r>
  <r>
    <x v="1867"/>
    <s v=" 19:28"/>
    <s v="Received from Customer - Anand Stores"/>
    <s v="T251011192800199286704"/>
    <n v="966824389388"/>
    <x v="0"/>
    <s v="XXXXXXXXXX0662"/>
    <n v="10965"/>
    <x v="5"/>
    <x v="2"/>
    <n v="10"/>
    <x v="2"/>
    <n v="41"/>
    <n v="10965"/>
    <n v="0"/>
    <s v="11-Oct"/>
    <d v="1899-12-30T19:28:00"/>
    <x v="3"/>
    <x v="5"/>
    <x v="0"/>
    <x v="6"/>
    <x v="1"/>
  </r>
  <r>
    <x v="1868"/>
    <s v=" 11:04"/>
    <s v="Received from Santhu"/>
    <s v="T251012110400944567466"/>
    <n v="499439035820"/>
    <x v="0"/>
    <s v="XXXXXX3700"/>
    <n v="14183"/>
    <x v="5"/>
    <x v="2"/>
    <n v="10"/>
    <x v="3"/>
    <n v="42"/>
    <n v="14183"/>
    <n v="0"/>
    <s v="12-Oct"/>
    <d v="1899-12-30T11:04:00"/>
    <x v="0"/>
    <x v="6"/>
    <x v="0"/>
    <x v="2"/>
    <x v="1"/>
  </r>
  <r>
    <x v="1868"/>
    <s v=" 13:41"/>
    <s v="Received from Customer - Sagar Enterprises"/>
    <s v="T251012134100617479540"/>
    <n v="242263777857"/>
    <x v="0"/>
    <s v="XXXXXXXXXX0662"/>
    <n v="599"/>
    <x v="5"/>
    <x v="2"/>
    <n v="10"/>
    <x v="3"/>
    <n v="42"/>
    <n v="599"/>
    <n v="0"/>
    <s v="12-Oct"/>
    <d v="1899-12-30T13:41:00"/>
    <x v="2"/>
    <x v="6"/>
    <x v="0"/>
    <x v="8"/>
    <x v="1"/>
  </r>
  <r>
    <x v="1868"/>
    <s v=" 16:20"/>
    <s v="Received from Local Customer"/>
    <s v="T251012162000369085019"/>
    <n v="817668065814"/>
    <x v="0"/>
    <s v="XXXXXX3700"/>
    <n v="4329"/>
    <x v="5"/>
    <x v="2"/>
    <n v="10"/>
    <x v="3"/>
    <n v="42"/>
    <n v="4329"/>
    <n v="0"/>
    <s v="12-Oct"/>
    <d v="1899-12-30T16:20:00"/>
    <x v="2"/>
    <x v="6"/>
    <x v="0"/>
    <x v="11"/>
    <x v="1"/>
  </r>
  <r>
    <x v="1869"/>
    <s v=" 12:04"/>
    <s v="Received from Customer - Sagar Enterprises"/>
    <s v="T251013120400197323098"/>
    <n v="223213359604"/>
    <x v="0"/>
    <s v="XXXXXXXXXX0662"/>
    <n v="10690"/>
    <x v="5"/>
    <x v="2"/>
    <n v="10"/>
    <x v="4"/>
    <n v="42"/>
    <n v="10690"/>
    <n v="0"/>
    <s v="13-Oct"/>
    <d v="1899-12-30T12:04:00"/>
    <x v="2"/>
    <x v="7"/>
    <x v="0"/>
    <x v="3"/>
    <x v="1"/>
  </r>
  <r>
    <x v="1869"/>
    <s v=" 14:23"/>
    <s v="Paid to KOMAL TRADERS"/>
    <s v="P251013142300862286774"/>
    <n v="41387940322"/>
    <x v="1"/>
    <s v="XXXXXXXXXX0662"/>
    <n v="3388"/>
    <x v="5"/>
    <x v="2"/>
    <n v="10"/>
    <x v="4"/>
    <n v="42"/>
    <n v="0"/>
    <n v="3388"/>
    <s v="13-Oct"/>
    <d v="1899-12-30T14:23:00"/>
    <x v="2"/>
    <x v="7"/>
    <x v="1"/>
    <x v="10"/>
    <x v="1"/>
  </r>
  <r>
    <x v="1869"/>
    <s v=" 16:14"/>
    <s v="Received from Local Customer"/>
    <s v="T251013161400667225354"/>
    <n v="662359844604"/>
    <x v="0"/>
    <s v="XXXXXX3700"/>
    <n v="2151"/>
    <x v="5"/>
    <x v="2"/>
    <n v="10"/>
    <x v="4"/>
    <n v="42"/>
    <n v="2151"/>
    <n v="0"/>
    <s v="13-Oct"/>
    <d v="1899-12-30T16:14:00"/>
    <x v="2"/>
    <x v="7"/>
    <x v="0"/>
    <x v="11"/>
    <x v="1"/>
  </r>
  <r>
    <x v="1870"/>
    <s v=" 11:02"/>
    <s v="Received from Local Customer"/>
    <s v="T251014110200497439965"/>
    <n v="187693922513"/>
    <x v="0"/>
    <s v="XXXXXX3700"/>
    <n v="30591"/>
    <x v="5"/>
    <x v="2"/>
    <n v="10"/>
    <x v="5"/>
    <n v="42"/>
    <n v="30591"/>
    <n v="0"/>
    <s v="14-Oct"/>
    <d v="1899-12-30T11:02:00"/>
    <x v="0"/>
    <x v="8"/>
    <x v="0"/>
    <x v="2"/>
    <x v="1"/>
  </r>
  <r>
    <x v="1870"/>
    <s v=" 12:09"/>
    <s v="Received from Bank/UPI Transfer"/>
    <s v="T251014120900726528375"/>
    <n v="875377248870"/>
    <x v="0"/>
    <s v="XXXXXX3700"/>
    <n v="6034"/>
    <x v="5"/>
    <x v="2"/>
    <n v="10"/>
    <x v="5"/>
    <n v="42"/>
    <n v="6034"/>
    <n v="0"/>
    <s v="14-Oct"/>
    <d v="1899-12-30T12:09:00"/>
    <x v="2"/>
    <x v="8"/>
    <x v="0"/>
    <x v="3"/>
    <x v="1"/>
  </r>
  <r>
    <x v="1870"/>
    <s v=" 12:54"/>
    <s v="Paid to Hotel Gowdas"/>
    <s v="P251014125400211448269"/>
    <n v="61813134998"/>
    <x v="1"/>
    <s v="XXXXXX3700"/>
    <n v="3241"/>
    <x v="5"/>
    <x v="2"/>
    <n v="10"/>
    <x v="5"/>
    <n v="42"/>
    <n v="0"/>
    <n v="3241"/>
    <s v="14-Oct"/>
    <d v="1899-12-30T12:54:00"/>
    <x v="2"/>
    <x v="8"/>
    <x v="1"/>
    <x v="3"/>
    <x v="1"/>
  </r>
  <r>
    <x v="1870"/>
    <s v=" 17:36"/>
    <s v="Paid to Other Merchant"/>
    <s v="T251014173600813472756"/>
    <n v="972125475757"/>
    <x v="1"/>
    <s v="XXXXXX3700"/>
    <n v="28252"/>
    <x v="5"/>
    <x v="2"/>
    <n v="10"/>
    <x v="5"/>
    <n v="42"/>
    <n v="0"/>
    <n v="28252"/>
    <s v="14-Oct"/>
    <d v="1899-12-30T17:36:00"/>
    <x v="3"/>
    <x v="8"/>
    <x v="1"/>
    <x v="4"/>
    <x v="1"/>
  </r>
  <r>
    <x v="1870"/>
    <s v=" 17:45"/>
    <s v="Paid to BP Petrol Pump"/>
    <s v="T251014174500534472875"/>
    <n v="312680939917"/>
    <x v="1"/>
    <s v="XXXXXXXXXX0662"/>
    <n v="5871"/>
    <x v="5"/>
    <x v="2"/>
    <n v="10"/>
    <x v="5"/>
    <n v="42"/>
    <n v="0"/>
    <n v="5871"/>
    <s v="14-Oct"/>
    <d v="1899-12-30T17:45:00"/>
    <x v="3"/>
    <x v="8"/>
    <x v="3"/>
    <x v="4"/>
    <x v="1"/>
  </r>
  <r>
    <x v="1870"/>
    <s v=" 18:00"/>
    <s v="Paid to Velu"/>
    <s v="P251014180000959220740"/>
    <n v="566400038118"/>
    <x v="1"/>
    <s v="XXXXXXXXXX0662"/>
    <n v="2446"/>
    <x v="5"/>
    <x v="2"/>
    <n v="10"/>
    <x v="5"/>
    <n v="42"/>
    <n v="0"/>
    <n v="2446"/>
    <s v="14-Oct"/>
    <d v="1899-12-30T18:00:00"/>
    <x v="3"/>
    <x v="8"/>
    <x v="1"/>
    <x v="5"/>
    <x v="1"/>
  </r>
  <r>
    <x v="1870"/>
    <s v=" 20:50"/>
    <s v="Received from Customer - Manish Traders"/>
    <s v="T251014205000348907039"/>
    <n v="939034736059"/>
    <x v="0"/>
    <s v="XXXXXX3700"/>
    <n v="14446"/>
    <x v="5"/>
    <x v="2"/>
    <n v="10"/>
    <x v="5"/>
    <n v="42"/>
    <n v="14446"/>
    <n v="0"/>
    <s v="14-Oct"/>
    <d v="1899-12-30T20:50:00"/>
    <x v="3"/>
    <x v="8"/>
    <x v="0"/>
    <x v="12"/>
    <x v="1"/>
  </r>
  <r>
    <x v="1871"/>
    <s v=" 13:29"/>
    <s v="Paid to Family Member - Ravi"/>
    <s v="T251015132900956663256"/>
    <n v="555098653908"/>
    <x v="1"/>
    <s v="XXXXXX3700"/>
    <n v="10599"/>
    <x v="5"/>
    <x v="2"/>
    <n v="10"/>
    <x v="6"/>
    <n v="42"/>
    <n v="0"/>
    <n v="10599"/>
    <s v="15-Oct"/>
    <d v="1899-12-30T13:29:00"/>
    <x v="2"/>
    <x v="9"/>
    <x v="1"/>
    <x v="8"/>
    <x v="1"/>
  </r>
  <r>
    <x v="1871"/>
    <s v=" 17:09"/>
    <s v="Received from Customer - Ravi Enterprises"/>
    <s v="T251015170900380776905"/>
    <n v="243368075253"/>
    <x v="0"/>
    <s v="XXXXXXXXXX0662"/>
    <n v="6143"/>
    <x v="5"/>
    <x v="2"/>
    <n v="10"/>
    <x v="6"/>
    <n v="42"/>
    <n v="6143"/>
    <n v="0"/>
    <s v="15-Oct"/>
    <d v="1899-12-30T17:09:00"/>
    <x v="3"/>
    <x v="9"/>
    <x v="0"/>
    <x v="4"/>
    <x v="1"/>
  </r>
  <r>
    <x v="1871"/>
    <s v=" 17:57"/>
    <s v="Paid to Hotel Gowdas"/>
    <s v="P251015175700377362149"/>
    <n v="419258097658"/>
    <x v="1"/>
    <s v="XXXXXX3700"/>
    <n v="5808"/>
    <x v="5"/>
    <x v="2"/>
    <n v="10"/>
    <x v="6"/>
    <n v="42"/>
    <n v="0"/>
    <n v="5808"/>
    <s v="15-Oct"/>
    <d v="1899-12-30T17:57:00"/>
    <x v="3"/>
    <x v="9"/>
    <x v="1"/>
    <x v="4"/>
    <x v="1"/>
  </r>
  <r>
    <x v="1871"/>
    <s v=" 18:31"/>
    <s v="Received from Customer - Ravi Enterprises"/>
    <s v="T251015183100873161490"/>
    <n v="994208391192"/>
    <x v="0"/>
    <s v="XXXXXX3700"/>
    <n v="2938"/>
    <x v="5"/>
    <x v="2"/>
    <n v="10"/>
    <x v="6"/>
    <n v="42"/>
    <n v="2938"/>
    <n v="0"/>
    <s v="15-Oct"/>
    <d v="1899-12-30T18:31:00"/>
    <x v="3"/>
    <x v="9"/>
    <x v="0"/>
    <x v="5"/>
    <x v="1"/>
  </r>
  <r>
    <x v="1871"/>
    <s v=" 19:18"/>
    <s v="Received from Bank/UPI Transfer"/>
    <s v="T251015191800304040640"/>
    <n v="17836043920"/>
    <x v="0"/>
    <s v="XXXXXX3700"/>
    <n v="296"/>
    <x v="5"/>
    <x v="2"/>
    <n v="10"/>
    <x v="6"/>
    <n v="42"/>
    <n v="296"/>
    <n v="0"/>
    <s v="15-Oct"/>
    <d v="1899-12-30T19:18:00"/>
    <x v="3"/>
    <x v="9"/>
    <x v="0"/>
    <x v="6"/>
    <x v="1"/>
  </r>
  <r>
    <x v="1872"/>
    <s v=" 08:05"/>
    <s v="Received from Customer - ABC Traders"/>
    <s v="T251016080500105649495"/>
    <n v="328026247517"/>
    <x v="0"/>
    <s v="XXXXXXXXXX0662"/>
    <n v="4382"/>
    <x v="5"/>
    <x v="2"/>
    <n v="10"/>
    <x v="0"/>
    <n v="42"/>
    <n v="4382"/>
    <n v="0"/>
    <s v="16-Oct"/>
    <d v="1899-12-30T08:05:00"/>
    <x v="0"/>
    <x v="10"/>
    <x v="0"/>
    <x v="15"/>
    <x v="1"/>
  </r>
  <r>
    <x v="1872"/>
    <s v=" 13:20"/>
    <s v="Paid to Wholesale Supplier"/>
    <s v="T251016132000611902432"/>
    <n v="352850225479"/>
    <x v="1"/>
    <s v="XXXXXXXXXX0662"/>
    <n v="5867"/>
    <x v="5"/>
    <x v="2"/>
    <n v="10"/>
    <x v="0"/>
    <n v="42"/>
    <n v="0"/>
    <n v="5867"/>
    <s v="16-Oct"/>
    <d v="1899-12-30T13:20:00"/>
    <x v="2"/>
    <x v="10"/>
    <x v="1"/>
    <x v="8"/>
    <x v="1"/>
  </r>
  <r>
    <x v="1872"/>
    <s v=" 14:23"/>
    <s v="Received from Customer - Sagar Enterprises"/>
    <s v="T251016142300671839598"/>
    <n v="693637432628"/>
    <x v="0"/>
    <s v="XXXXXXXXXX0662"/>
    <n v="15880"/>
    <x v="5"/>
    <x v="2"/>
    <n v="10"/>
    <x v="0"/>
    <n v="42"/>
    <n v="15880"/>
    <n v="0"/>
    <s v="16-Oct"/>
    <d v="1899-12-30T14:23:00"/>
    <x v="2"/>
    <x v="10"/>
    <x v="0"/>
    <x v="10"/>
    <x v="1"/>
  </r>
  <r>
    <x v="1872"/>
    <s v=" 15:09"/>
    <s v="Received from Other UPI User"/>
    <s v="T251016150900434039802"/>
    <n v="387580324348"/>
    <x v="0"/>
    <s v="XXXXXXXXXX0662"/>
    <n v="8585"/>
    <x v="5"/>
    <x v="2"/>
    <n v="10"/>
    <x v="0"/>
    <n v="42"/>
    <n v="8585"/>
    <n v="0"/>
    <s v="16-Oct"/>
    <d v="1899-12-30T15:09:00"/>
    <x v="2"/>
    <x v="10"/>
    <x v="0"/>
    <x v="9"/>
    <x v="1"/>
  </r>
  <r>
    <x v="1872"/>
    <s v=" 16:14"/>
    <s v="Received from Customer - Anand Stores"/>
    <s v="T251016161400468066382"/>
    <n v="37646639863"/>
    <x v="0"/>
    <s v="XXXXXXXXXX0662"/>
    <n v="4857"/>
    <x v="5"/>
    <x v="2"/>
    <n v="10"/>
    <x v="0"/>
    <n v="42"/>
    <n v="4857"/>
    <n v="0"/>
    <s v="16-Oct"/>
    <d v="1899-12-30T16:14:00"/>
    <x v="2"/>
    <x v="10"/>
    <x v="0"/>
    <x v="11"/>
    <x v="1"/>
  </r>
  <r>
    <x v="1872"/>
    <s v=" 16:55"/>
    <s v="Received from Lokesh"/>
    <s v="T251016165500151950939"/>
    <n v="801472154712"/>
    <x v="0"/>
    <s v="XXXXXX3700"/>
    <n v="5376"/>
    <x v="5"/>
    <x v="2"/>
    <n v="10"/>
    <x v="0"/>
    <n v="42"/>
    <n v="5376"/>
    <n v="0"/>
    <s v="16-Oct"/>
    <d v="1899-12-30T16:55:00"/>
    <x v="2"/>
    <x v="10"/>
    <x v="0"/>
    <x v="11"/>
    <x v="1"/>
  </r>
  <r>
    <x v="1872"/>
    <s v=" 17:21"/>
    <s v="Paid to Amazon Pay Groceries"/>
    <s v="P251016172100817017081"/>
    <n v="212929595908"/>
    <x v="1"/>
    <s v="XXXXXXXXXX0662"/>
    <n v="7388"/>
    <x v="5"/>
    <x v="2"/>
    <n v="10"/>
    <x v="0"/>
    <n v="42"/>
    <n v="0"/>
    <n v="7388"/>
    <s v="16-Oct"/>
    <d v="1899-12-30T17:21:00"/>
    <x v="3"/>
    <x v="10"/>
    <x v="4"/>
    <x v="4"/>
    <x v="1"/>
  </r>
  <r>
    <x v="1873"/>
    <s v=" 10:45"/>
    <s v="Received from Lokesh"/>
    <s v="T251017104500300147485"/>
    <n v="723260929258"/>
    <x v="0"/>
    <s v="XXXXXX3700"/>
    <n v="4491"/>
    <x v="5"/>
    <x v="2"/>
    <n v="10"/>
    <x v="1"/>
    <n v="42"/>
    <n v="4491"/>
    <n v="0"/>
    <s v="17-Oct"/>
    <d v="1899-12-30T10:45:00"/>
    <x v="0"/>
    <x v="11"/>
    <x v="0"/>
    <x v="0"/>
    <x v="1"/>
  </r>
  <r>
    <x v="1873"/>
    <s v=" 11:10"/>
    <s v="Paid to Stationery Supplier"/>
    <s v="T251017111000296831290"/>
    <n v="987364815350"/>
    <x v="1"/>
    <s v="XXXXXX3700"/>
    <n v="4389"/>
    <x v="5"/>
    <x v="2"/>
    <n v="10"/>
    <x v="1"/>
    <n v="42"/>
    <n v="0"/>
    <n v="4389"/>
    <s v="17-Oct"/>
    <d v="1899-12-30T11:10:00"/>
    <x v="0"/>
    <x v="11"/>
    <x v="1"/>
    <x v="2"/>
    <x v="1"/>
  </r>
  <r>
    <x v="1873"/>
    <s v=" 20:34"/>
    <s v="Received from Customer - Manish Traders"/>
    <s v="T251017203400949570639"/>
    <n v="49623779558"/>
    <x v="0"/>
    <s v="XXXXXXXXXX0662"/>
    <n v="16338"/>
    <x v="5"/>
    <x v="2"/>
    <n v="10"/>
    <x v="1"/>
    <n v="42"/>
    <n v="16338"/>
    <n v="0"/>
    <s v="17-Oct"/>
    <d v="1899-12-30T20:34:00"/>
    <x v="3"/>
    <x v="11"/>
    <x v="0"/>
    <x v="12"/>
    <x v="1"/>
  </r>
  <r>
    <x v="1874"/>
    <s v=" 11:07"/>
    <s v="Paid to Ramesh"/>
    <s v="T251018110700255209699"/>
    <n v="987171190887"/>
    <x v="1"/>
    <s v="XXXXXXXXXX0662"/>
    <n v="5353"/>
    <x v="5"/>
    <x v="2"/>
    <n v="10"/>
    <x v="2"/>
    <n v="42"/>
    <n v="0"/>
    <n v="5353"/>
    <s v="18-Oct"/>
    <d v="1899-12-30T11:07:00"/>
    <x v="0"/>
    <x v="12"/>
    <x v="1"/>
    <x v="2"/>
    <x v="1"/>
  </r>
  <r>
    <x v="1874"/>
    <s v=" 12:16"/>
    <s v="Received from Customer - Ramesh &amp; Co"/>
    <s v="T251018121600633002928"/>
    <n v="361727259892"/>
    <x v="0"/>
    <s v="XXXXXXXXXX0662"/>
    <n v="17148"/>
    <x v="5"/>
    <x v="2"/>
    <n v="10"/>
    <x v="2"/>
    <n v="42"/>
    <n v="17148"/>
    <n v="0"/>
    <s v="18-Oct"/>
    <d v="1899-12-30T12:16:00"/>
    <x v="2"/>
    <x v="12"/>
    <x v="0"/>
    <x v="3"/>
    <x v="1"/>
  </r>
  <r>
    <x v="1874"/>
    <s v=" 18:19"/>
    <s v="Received from Customer - ABC Traders"/>
    <s v="T251018181900870475237"/>
    <n v="707139308151"/>
    <x v="0"/>
    <s v="XXXXXXXXXX0662"/>
    <n v="16113"/>
    <x v="5"/>
    <x v="2"/>
    <n v="10"/>
    <x v="2"/>
    <n v="42"/>
    <n v="16113"/>
    <n v="0"/>
    <s v="18-Oct"/>
    <d v="1899-12-30T18:19:00"/>
    <x v="3"/>
    <x v="12"/>
    <x v="0"/>
    <x v="5"/>
    <x v="1"/>
  </r>
  <r>
    <x v="1874"/>
    <s v=" 18:27"/>
    <s v="Received from Customer - Ravi Enterprises"/>
    <s v="T251018182700233128889"/>
    <n v="645724205425"/>
    <x v="0"/>
    <s v="XXXXXX3700"/>
    <n v="3127"/>
    <x v="5"/>
    <x v="2"/>
    <n v="10"/>
    <x v="2"/>
    <n v="42"/>
    <n v="3127"/>
    <n v="0"/>
    <s v="18-Oct"/>
    <d v="1899-12-30T18:27:00"/>
    <x v="3"/>
    <x v="12"/>
    <x v="0"/>
    <x v="5"/>
    <x v="1"/>
  </r>
  <r>
    <x v="1875"/>
    <s v=" 09:44"/>
    <s v="Paid to Other Merchant"/>
    <s v="T251019094400498135695"/>
    <n v="656972503132"/>
    <x v="1"/>
    <s v="XXXXXXXXXX0662"/>
    <n v="6825"/>
    <x v="5"/>
    <x v="2"/>
    <n v="10"/>
    <x v="3"/>
    <n v="43"/>
    <n v="0"/>
    <n v="6825"/>
    <s v="19-Oct"/>
    <d v="1899-12-30T09:44:00"/>
    <x v="0"/>
    <x v="13"/>
    <x v="1"/>
    <x v="13"/>
    <x v="1"/>
  </r>
  <r>
    <x v="1875"/>
    <s v=" 13:03"/>
    <s v="Received from Customer - Sri Lakshmi Stores"/>
    <s v="T251019130300544470207"/>
    <n v="982723451683"/>
    <x v="0"/>
    <s v="XXXXXX3700"/>
    <n v="40679"/>
    <x v="5"/>
    <x v="2"/>
    <n v="10"/>
    <x v="3"/>
    <n v="43"/>
    <n v="40679"/>
    <n v="0"/>
    <s v="19-Oct"/>
    <d v="1899-12-30T13:03:00"/>
    <x v="2"/>
    <x v="13"/>
    <x v="0"/>
    <x v="8"/>
    <x v="1"/>
  </r>
  <r>
    <x v="1875"/>
    <s v=" 14:10"/>
    <s v="Received from Customer - Ramesh &amp; Co"/>
    <s v="T251019141000270284979"/>
    <n v="851557780748"/>
    <x v="0"/>
    <s v="XXXXXXXXXX0662"/>
    <n v="12255"/>
    <x v="5"/>
    <x v="2"/>
    <n v="10"/>
    <x v="3"/>
    <n v="43"/>
    <n v="12255"/>
    <n v="0"/>
    <s v="19-Oct"/>
    <d v="1899-12-30T14:10:00"/>
    <x v="2"/>
    <x v="13"/>
    <x v="0"/>
    <x v="10"/>
    <x v="1"/>
  </r>
  <r>
    <x v="1876"/>
    <s v=" 14:21"/>
    <s v="Received from Customer - ABC Traders"/>
    <s v="T251020142100771779324"/>
    <n v="590959310446"/>
    <x v="0"/>
    <s v="XXXXXX3700"/>
    <n v="3855"/>
    <x v="5"/>
    <x v="2"/>
    <n v="10"/>
    <x v="4"/>
    <n v="43"/>
    <n v="3855"/>
    <n v="0"/>
    <s v="20-Oct"/>
    <d v="1899-12-30T14:21:00"/>
    <x v="2"/>
    <x v="14"/>
    <x v="0"/>
    <x v="10"/>
    <x v="1"/>
  </r>
  <r>
    <x v="1876"/>
    <s v=" 21:35"/>
    <s v="Received from Lokesh"/>
    <s v="T251020213500363498184"/>
    <n v="430156166863"/>
    <x v="0"/>
    <s v="XXXXXX3700"/>
    <n v="20104"/>
    <x v="5"/>
    <x v="2"/>
    <n v="10"/>
    <x v="4"/>
    <n v="43"/>
    <n v="20104"/>
    <n v="0"/>
    <s v="20-Oct"/>
    <d v="1899-12-30T21:35:00"/>
    <x v="1"/>
    <x v="14"/>
    <x v="0"/>
    <x v="7"/>
    <x v="1"/>
  </r>
  <r>
    <x v="1877"/>
    <s v=" 11:40"/>
    <s v="Paid to Airtel Recharge"/>
    <s v="P251021114000197389990"/>
    <n v="363170057467"/>
    <x v="1"/>
    <s v="XXXXXX3700"/>
    <n v="8702"/>
    <x v="5"/>
    <x v="2"/>
    <n v="10"/>
    <x v="5"/>
    <n v="43"/>
    <n v="0"/>
    <n v="8702"/>
    <s v="21-Oct"/>
    <d v="1899-12-30T11:40:00"/>
    <x v="0"/>
    <x v="15"/>
    <x v="2"/>
    <x v="2"/>
    <x v="1"/>
  </r>
  <r>
    <x v="1878"/>
    <s v=" 17:38"/>
    <s v="Received from Other UPI User"/>
    <s v="T251022173800948597553"/>
    <n v="62617376595"/>
    <x v="0"/>
    <s v="XXXXXX3700"/>
    <n v="5065"/>
    <x v="5"/>
    <x v="2"/>
    <n v="10"/>
    <x v="6"/>
    <n v="43"/>
    <n v="5065"/>
    <n v="0"/>
    <s v="22-Oct"/>
    <d v="1899-12-30T17:38:00"/>
    <x v="3"/>
    <x v="16"/>
    <x v="0"/>
    <x v="4"/>
    <x v="1"/>
  </r>
  <r>
    <x v="1878"/>
    <s v=" 19:28"/>
    <s v="Received from Manish"/>
    <s v="T251022192800905048174"/>
    <n v="409806553216"/>
    <x v="0"/>
    <s v="XXXXXXXXXX0662"/>
    <n v="3759"/>
    <x v="5"/>
    <x v="2"/>
    <n v="10"/>
    <x v="6"/>
    <n v="43"/>
    <n v="3759"/>
    <n v="0"/>
    <s v="22-Oct"/>
    <d v="1899-12-30T19:28:00"/>
    <x v="3"/>
    <x v="16"/>
    <x v="0"/>
    <x v="6"/>
    <x v="1"/>
  </r>
  <r>
    <x v="1879"/>
    <s v=" 11:06"/>
    <s v="Paid to Manish"/>
    <s v="T251023110600190883734"/>
    <n v="865612629108"/>
    <x v="1"/>
    <s v="XXXXXXXXXX0662"/>
    <n v="23452"/>
    <x v="5"/>
    <x v="2"/>
    <n v="10"/>
    <x v="0"/>
    <n v="43"/>
    <n v="0"/>
    <n v="23452"/>
    <s v="23-Oct"/>
    <d v="1899-12-30T11:06:00"/>
    <x v="0"/>
    <x v="17"/>
    <x v="1"/>
    <x v="2"/>
    <x v="1"/>
  </r>
  <r>
    <x v="1879"/>
    <s v=" 12:39"/>
    <s v="Received from Customer - Venkatesh Traders"/>
    <s v="T251023123900773799892"/>
    <n v="360964508284"/>
    <x v="0"/>
    <s v="XXXXXX3700"/>
    <n v="16037"/>
    <x v="5"/>
    <x v="2"/>
    <n v="10"/>
    <x v="0"/>
    <n v="43"/>
    <n v="16037"/>
    <n v="0"/>
    <s v="23-Oct"/>
    <d v="1899-12-30T12:39:00"/>
    <x v="2"/>
    <x v="17"/>
    <x v="0"/>
    <x v="3"/>
    <x v="1"/>
  </r>
  <r>
    <x v="1879"/>
    <s v=" 12:51"/>
    <s v="Paid to Santhu"/>
    <s v="P251023125100253301770"/>
    <n v="942430678363"/>
    <x v="1"/>
    <s v="XXXXXXXXXX0662"/>
    <n v="3142"/>
    <x v="5"/>
    <x v="2"/>
    <n v="10"/>
    <x v="0"/>
    <n v="43"/>
    <n v="0"/>
    <n v="3142"/>
    <s v="23-Oct"/>
    <d v="1899-12-30T12:51:00"/>
    <x v="2"/>
    <x v="17"/>
    <x v="1"/>
    <x v="3"/>
    <x v="1"/>
  </r>
  <r>
    <x v="1879"/>
    <s v=" 21:18"/>
    <s v="Received from Local Customer"/>
    <s v="T251023211800895892962"/>
    <n v="817991132539"/>
    <x v="0"/>
    <s v="XXXXXX3700"/>
    <n v="25859"/>
    <x v="5"/>
    <x v="2"/>
    <n v="10"/>
    <x v="0"/>
    <n v="43"/>
    <n v="25859"/>
    <n v="0"/>
    <s v="23-Oct"/>
    <d v="1899-12-30T21:18:00"/>
    <x v="1"/>
    <x v="17"/>
    <x v="0"/>
    <x v="7"/>
    <x v="1"/>
  </r>
  <r>
    <x v="1879"/>
    <s v=" 22:34"/>
    <s v="Paid to Bakery &amp; Snacks"/>
    <s v="P251023223400627362187"/>
    <n v="672385494898"/>
    <x v="1"/>
    <s v="XXXXXX3700"/>
    <n v="505"/>
    <x v="5"/>
    <x v="2"/>
    <n v="10"/>
    <x v="0"/>
    <n v="43"/>
    <n v="0"/>
    <n v="505"/>
    <s v="23-Oct"/>
    <d v="1899-12-30T22:34:00"/>
    <x v="1"/>
    <x v="17"/>
    <x v="1"/>
    <x v="16"/>
    <x v="1"/>
  </r>
  <r>
    <x v="1880"/>
    <s v=" 16:26"/>
    <s v="Received from Customer - Sagar Enterprises"/>
    <s v="T251024162600435700878"/>
    <n v="99832349142"/>
    <x v="0"/>
    <s v="XXXXXX3700"/>
    <n v="3824"/>
    <x v="5"/>
    <x v="2"/>
    <n v="10"/>
    <x v="1"/>
    <n v="43"/>
    <n v="3824"/>
    <n v="0"/>
    <s v="24-Oct"/>
    <d v="1899-12-30T16:26:00"/>
    <x v="2"/>
    <x v="18"/>
    <x v="0"/>
    <x v="11"/>
    <x v="1"/>
  </r>
  <r>
    <x v="1880"/>
    <s v=" 20:53"/>
    <s v="Received from Customer - Ramesh &amp; Co"/>
    <s v="T251024205300950089333"/>
    <n v="522245695826"/>
    <x v="0"/>
    <s v="XXXXXXXXXX0662"/>
    <n v="14936"/>
    <x v="5"/>
    <x v="2"/>
    <n v="10"/>
    <x v="1"/>
    <n v="43"/>
    <n v="14936"/>
    <n v="0"/>
    <s v="24-Oct"/>
    <d v="1899-12-30T20:53:00"/>
    <x v="3"/>
    <x v="18"/>
    <x v="0"/>
    <x v="12"/>
    <x v="1"/>
  </r>
  <r>
    <x v="1881"/>
    <s v=" 07:55"/>
    <s v="Received from Customer - Ramesh &amp; Co"/>
    <s v="T251025075500835069168"/>
    <n v="901335195038"/>
    <x v="0"/>
    <s v="XXXXXXXXXX0662"/>
    <n v="14774"/>
    <x v="5"/>
    <x v="2"/>
    <n v="10"/>
    <x v="2"/>
    <n v="43"/>
    <n v="14774"/>
    <n v="0"/>
    <s v="25-Oct"/>
    <d v="1899-12-30T07:55:00"/>
    <x v="0"/>
    <x v="19"/>
    <x v="0"/>
    <x v="14"/>
    <x v="1"/>
  </r>
  <r>
    <x v="1881"/>
    <s v=" 11:08"/>
    <s v="Received from Family Member - Priya"/>
    <s v="T251025110800846443540"/>
    <n v="797517527267"/>
    <x v="0"/>
    <s v="XXXXXX3700"/>
    <n v="7589"/>
    <x v="5"/>
    <x v="2"/>
    <n v="10"/>
    <x v="2"/>
    <n v="43"/>
    <n v="7589"/>
    <n v="0"/>
    <s v="25-Oct"/>
    <d v="1899-12-30T11:08:00"/>
    <x v="0"/>
    <x v="19"/>
    <x v="0"/>
    <x v="2"/>
    <x v="1"/>
  </r>
  <r>
    <x v="1881"/>
    <s v=" 12:25"/>
    <s v="Paid to Santhu"/>
    <s v="T251025122500681500112"/>
    <n v="872108058358"/>
    <x v="1"/>
    <s v="XXXXXX3700"/>
    <n v="7277"/>
    <x v="5"/>
    <x v="2"/>
    <n v="10"/>
    <x v="2"/>
    <n v="43"/>
    <n v="0"/>
    <n v="7277"/>
    <s v="25-Oct"/>
    <d v="1899-12-30T12:25:00"/>
    <x v="2"/>
    <x v="19"/>
    <x v="1"/>
    <x v="3"/>
    <x v="1"/>
  </r>
  <r>
    <x v="1881"/>
    <s v=" 15:39"/>
    <s v="Paid to Family Member - Ravi"/>
    <s v="P251025153900386262818"/>
    <n v="953990892180"/>
    <x v="1"/>
    <s v="XXXXXX3700"/>
    <n v="9094"/>
    <x v="5"/>
    <x v="2"/>
    <n v="10"/>
    <x v="2"/>
    <n v="43"/>
    <n v="0"/>
    <n v="9094"/>
    <s v="25-Oct"/>
    <d v="1899-12-30T15:39:00"/>
    <x v="2"/>
    <x v="19"/>
    <x v="1"/>
    <x v="9"/>
    <x v="1"/>
  </r>
  <r>
    <x v="1881"/>
    <s v=" 23:05"/>
    <s v="Paid to Family Member - Kumar"/>
    <s v="T251025230500160570904"/>
    <n v="40093611407"/>
    <x v="1"/>
    <s v="XXXXXX3700"/>
    <n v="5489"/>
    <x v="5"/>
    <x v="2"/>
    <n v="10"/>
    <x v="2"/>
    <n v="43"/>
    <n v="0"/>
    <n v="5489"/>
    <s v="25-Oct"/>
    <d v="1899-12-30T23:05:00"/>
    <x v="1"/>
    <x v="19"/>
    <x v="1"/>
    <x v="1"/>
    <x v="1"/>
  </r>
  <r>
    <x v="1882"/>
    <s v=" 08:39"/>
    <s v="Paid to Santhu"/>
    <s v="T251026083900798577857"/>
    <n v="222688042315"/>
    <x v="1"/>
    <s v="XXXXXX3700"/>
    <n v="4373"/>
    <x v="5"/>
    <x v="2"/>
    <n v="10"/>
    <x v="3"/>
    <n v="44"/>
    <n v="0"/>
    <n v="4373"/>
    <s v="26-Oct"/>
    <d v="1899-12-30T08:39:00"/>
    <x v="0"/>
    <x v="20"/>
    <x v="1"/>
    <x v="15"/>
    <x v="1"/>
  </r>
  <r>
    <x v="1882"/>
    <s v=" 12:36"/>
    <s v="Received from Customer - Venkatesh Traders"/>
    <s v="T251026123600859772485"/>
    <n v="649089061762"/>
    <x v="0"/>
    <s v="XXXXXX3700"/>
    <n v="5158"/>
    <x v="5"/>
    <x v="2"/>
    <n v="10"/>
    <x v="3"/>
    <n v="44"/>
    <n v="5158"/>
    <n v="0"/>
    <s v="26-Oct"/>
    <d v="1899-12-30T12:36:00"/>
    <x v="2"/>
    <x v="20"/>
    <x v="0"/>
    <x v="3"/>
    <x v="1"/>
  </r>
  <r>
    <x v="1882"/>
    <s v=" 15:29"/>
    <s v="Received from Bank/UPI Transfer"/>
    <s v="T251026152900968022000"/>
    <n v="175137851506"/>
    <x v="0"/>
    <s v="XXXXXXXXXX0662"/>
    <n v="15467"/>
    <x v="5"/>
    <x v="2"/>
    <n v="10"/>
    <x v="3"/>
    <n v="44"/>
    <n v="15467"/>
    <n v="0"/>
    <s v="26-Oct"/>
    <d v="1899-12-30T15:29:00"/>
    <x v="2"/>
    <x v="20"/>
    <x v="0"/>
    <x v="9"/>
    <x v="1"/>
  </r>
  <r>
    <x v="1882"/>
    <s v=" 15:45"/>
    <s v="Paid to KOMAL TRADERS"/>
    <s v="T251026154500566152807"/>
    <n v="483547891367"/>
    <x v="1"/>
    <s v="XXXXXXXXXX0662"/>
    <n v="6964"/>
    <x v="5"/>
    <x v="2"/>
    <n v="10"/>
    <x v="3"/>
    <n v="44"/>
    <n v="0"/>
    <n v="6964"/>
    <s v="26-Oct"/>
    <d v="1899-12-30T15:45:00"/>
    <x v="2"/>
    <x v="20"/>
    <x v="1"/>
    <x v="9"/>
    <x v="1"/>
  </r>
  <r>
    <x v="1882"/>
    <s v=" 17:34"/>
    <s v="Received from Family Member - Kumar"/>
    <s v="T251026173400322920187"/>
    <n v="278177159984"/>
    <x v="0"/>
    <s v="XXXXXX3700"/>
    <n v="11037"/>
    <x v="5"/>
    <x v="2"/>
    <n v="10"/>
    <x v="3"/>
    <n v="44"/>
    <n v="11037"/>
    <n v="0"/>
    <s v="26-Oct"/>
    <d v="1899-12-30T17:34:00"/>
    <x v="3"/>
    <x v="20"/>
    <x v="0"/>
    <x v="4"/>
    <x v="1"/>
  </r>
  <r>
    <x v="1882"/>
    <s v=" 19:30"/>
    <s v="Received from Manish"/>
    <s v="T251026193000216158381"/>
    <n v="452582683858"/>
    <x v="0"/>
    <s v="XXXXXX3700"/>
    <n v="9068"/>
    <x v="5"/>
    <x v="2"/>
    <n v="10"/>
    <x v="3"/>
    <n v="44"/>
    <n v="9068"/>
    <n v="0"/>
    <s v="26-Oct"/>
    <d v="1899-12-30T19:30:00"/>
    <x v="3"/>
    <x v="20"/>
    <x v="0"/>
    <x v="6"/>
    <x v="1"/>
  </r>
  <r>
    <x v="1882"/>
    <s v=" 21:35"/>
    <s v="Received from Customer - Sagar Enterprises"/>
    <s v="T251026213500777003859"/>
    <n v="996794297453"/>
    <x v="0"/>
    <s v="XXXXXXXXXX0662"/>
    <n v="21800"/>
    <x v="5"/>
    <x v="2"/>
    <n v="10"/>
    <x v="3"/>
    <n v="44"/>
    <n v="21800"/>
    <n v="0"/>
    <s v="26-Oct"/>
    <d v="1899-12-30T21:35:00"/>
    <x v="1"/>
    <x v="20"/>
    <x v="0"/>
    <x v="7"/>
    <x v="1"/>
  </r>
  <r>
    <x v="1883"/>
    <s v=" 12:28"/>
    <s v="Paid to Jio Recharge"/>
    <s v="T251027122800571048503"/>
    <n v="174764662225"/>
    <x v="1"/>
    <s v="XXXXXXXXXX0662"/>
    <n v="25156"/>
    <x v="5"/>
    <x v="2"/>
    <n v="10"/>
    <x v="4"/>
    <n v="44"/>
    <n v="0"/>
    <n v="25156"/>
    <s v="27-Oct"/>
    <d v="1899-12-30T12:28:00"/>
    <x v="2"/>
    <x v="21"/>
    <x v="2"/>
    <x v="3"/>
    <x v="1"/>
  </r>
  <r>
    <x v="1883"/>
    <s v=" 13:02"/>
    <s v="Received from Manish"/>
    <s v="T251027130200285380127"/>
    <n v="647533759788"/>
    <x v="0"/>
    <s v="XXXXXXXXXX0662"/>
    <n v="21237"/>
    <x v="5"/>
    <x v="2"/>
    <n v="10"/>
    <x v="4"/>
    <n v="44"/>
    <n v="21237"/>
    <n v="0"/>
    <s v="27-Oct"/>
    <d v="1899-12-30T13:02:00"/>
    <x v="2"/>
    <x v="21"/>
    <x v="0"/>
    <x v="8"/>
    <x v="1"/>
  </r>
  <r>
    <x v="1883"/>
    <s v=" 15:12"/>
    <s v="Paid to Manish"/>
    <s v="T251027151200773087236"/>
    <n v="632310421299"/>
    <x v="1"/>
    <s v="XXXXXX3700"/>
    <n v="10714"/>
    <x v="5"/>
    <x v="2"/>
    <n v="10"/>
    <x v="4"/>
    <n v="44"/>
    <n v="0"/>
    <n v="10714"/>
    <s v="27-Oct"/>
    <d v="1899-12-30T15:12:00"/>
    <x v="2"/>
    <x v="21"/>
    <x v="1"/>
    <x v="9"/>
    <x v="1"/>
  </r>
  <r>
    <x v="1883"/>
    <s v=" 16:48"/>
    <s v="Received from Family Member - Priya"/>
    <s v="T251027164800540270907"/>
    <n v="669447575600"/>
    <x v="0"/>
    <s v="XXXXXXXXXX0662"/>
    <n v="6865"/>
    <x v="5"/>
    <x v="2"/>
    <n v="10"/>
    <x v="4"/>
    <n v="44"/>
    <n v="6865"/>
    <n v="0"/>
    <s v="27-Oct"/>
    <d v="1899-12-30T16:48:00"/>
    <x v="2"/>
    <x v="21"/>
    <x v="0"/>
    <x v="11"/>
    <x v="1"/>
  </r>
  <r>
    <x v="1883"/>
    <s v=" 16:52"/>
    <s v="Paid to Family Member - Ravi"/>
    <s v="P251027165200975931757"/>
    <n v="698525926293"/>
    <x v="1"/>
    <s v="XXXXXXXXXX0662"/>
    <n v="6976"/>
    <x v="5"/>
    <x v="2"/>
    <n v="10"/>
    <x v="4"/>
    <n v="44"/>
    <n v="0"/>
    <n v="6976"/>
    <s v="27-Oct"/>
    <d v="1899-12-30T16:52:00"/>
    <x v="2"/>
    <x v="21"/>
    <x v="1"/>
    <x v="11"/>
    <x v="1"/>
  </r>
  <r>
    <x v="1883"/>
    <s v=" 22:48"/>
    <s v="Received from Lokesh"/>
    <s v="T251027224800614503526"/>
    <n v="649464926091"/>
    <x v="0"/>
    <s v="XXXXXXXXXX0662"/>
    <n v="22490"/>
    <x v="5"/>
    <x v="2"/>
    <n v="10"/>
    <x v="4"/>
    <n v="44"/>
    <n v="22490"/>
    <n v="0"/>
    <s v="27-Oct"/>
    <d v="1899-12-30T22:48:00"/>
    <x v="1"/>
    <x v="21"/>
    <x v="0"/>
    <x v="16"/>
    <x v="1"/>
  </r>
  <r>
    <x v="1884"/>
    <s v=" 12:46"/>
    <s v="Received from Customer - Anand Stores"/>
    <s v="T251028124600221764365"/>
    <n v="366863685742"/>
    <x v="0"/>
    <s v="XXXXXXXXXX0662"/>
    <n v="7561"/>
    <x v="5"/>
    <x v="2"/>
    <n v="10"/>
    <x v="5"/>
    <n v="44"/>
    <n v="7561"/>
    <n v="0"/>
    <s v="28-Oct"/>
    <d v="1899-12-30T12:46:00"/>
    <x v="2"/>
    <x v="22"/>
    <x v="0"/>
    <x v="3"/>
    <x v="1"/>
  </r>
  <r>
    <x v="1885"/>
    <s v=" 22:43"/>
    <s v="Received from Family Member - Kumar"/>
    <s v="T251029224300931406313"/>
    <n v="638800241863"/>
    <x v="0"/>
    <s v="XXXXXXXXXX0662"/>
    <n v="6717"/>
    <x v="5"/>
    <x v="2"/>
    <n v="10"/>
    <x v="6"/>
    <n v="44"/>
    <n v="6717"/>
    <n v="0"/>
    <s v="29-Oct"/>
    <d v="1899-12-30T22:43:00"/>
    <x v="1"/>
    <x v="23"/>
    <x v="0"/>
    <x v="16"/>
    <x v="1"/>
  </r>
  <r>
    <x v="1886"/>
    <s v=" 07:14"/>
    <s v="Received from Customer - Manish Traders"/>
    <s v="T251030071400911142963"/>
    <n v="183328515324"/>
    <x v="0"/>
    <s v="XXXXXXXXXX0662"/>
    <n v="2973"/>
    <x v="5"/>
    <x v="2"/>
    <n v="10"/>
    <x v="0"/>
    <n v="44"/>
    <n v="2973"/>
    <n v="0"/>
    <s v="30-Oct"/>
    <d v="1899-12-30T07:14:00"/>
    <x v="0"/>
    <x v="24"/>
    <x v="0"/>
    <x v="14"/>
    <x v="1"/>
  </r>
  <r>
    <x v="1886"/>
    <s v=" 12:49"/>
    <s v="Received from Customer - Venkatesh Traders"/>
    <s v="T251030124900373477531"/>
    <n v="986785669241"/>
    <x v="0"/>
    <s v="XXXXXXXXXX0662"/>
    <n v="5615"/>
    <x v="5"/>
    <x v="2"/>
    <n v="10"/>
    <x v="0"/>
    <n v="44"/>
    <n v="5615"/>
    <n v="0"/>
    <s v="30-Oct"/>
    <d v="1899-12-30T12:49:00"/>
    <x v="2"/>
    <x v="24"/>
    <x v="0"/>
    <x v="3"/>
    <x v="1"/>
  </r>
  <r>
    <x v="1886"/>
    <s v=" 14:05"/>
    <s v="Paid to Local Shopping Store"/>
    <s v="P251030140500921482585"/>
    <n v="965926480179"/>
    <x v="1"/>
    <s v="XXXXXXXXXX0662"/>
    <n v="6423"/>
    <x v="5"/>
    <x v="2"/>
    <n v="10"/>
    <x v="0"/>
    <n v="44"/>
    <n v="0"/>
    <n v="6423"/>
    <s v="30-Oct"/>
    <d v="1899-12-30T14:05:00"/>
    <x v="2"/>
    <x v="24"/>
    <x v="1"/>
    <x v="10"/>
    <x v="1"/>
  </r>
  <r>
    <x v="1886"/>
    <s v=" 15:17"/>
    <s v="Paid to Dominos Pizza"/>
    <s v="T251030151700538150610"/>
    <n v="859838851166"/>
    <x v="1"/>
    <s v="XXXXXX3700"/>
    <n v="10385"/>
    <x v="5"/>
    <x v="2"/>
    <n v="10"/>
    <x v="0"/>
    <n v="44"/>
    <n v="0"/>
    <n v="10385"/>
    <s v="30-Oct"/>
    <d v="1899-12-30T15:17:00"/>
    <x v="2"/>
    <x v="24"/>
    <x v="1"/>
    <x v="9"/>
    <x v="1"/>
  </r>
  <r>
    <x v="1886"/>
    <s v=" 16:12"/>
    <s v="Received from Ramesh"/>
    <s v="T251030161200911770401"/>
    <n v="10465942979"/>
    <x v="0"/>
    <s v="XXXXXXXXXX0662"/>
    <n v="10938"/>
    <x v="5"/>
    <x v="2"/>
    <n v="10"/>
    <x v="0"/>
    <n v="44"/>
    <n v="10938"/>
    <n v="0"/>
    <s v="30-Oct"/>
    <d v="1899-12-30T16:12:00"/>
    <x v="2"/>
    <x v="24"/>
    <x v="0"/>
    <x v="11"/>
    <x v="1"/>
  </r>
  <r>
    <x v="1886"/>
    <s v=" 17:42"/>
    <s v="Paid to IOCL Service Station"/>
    <s v="P251030174200759710969"/>
    <n v="454376626684"/>
    <x v="1"/>
    <s v="XXXXXXXXXX0662"/>
    <n v="3783"/>
    <x v="5"/>
    <x v="2"/>
    <n v="10"/>
    <x v="0"/>
    <n v="44"/>
    <n v="0"/>
    <n v="3783"/>
    <s v="30-Oct"/>
    <d v="1899-12-30T17:42:00"/>
    <x v="3"/>
    <x v="24"/>
    <x v="1"/>
    <x v="4"/>
    <x v="1"/>
  </r>
  <r>
    <x v="1887"/>
    <s v=" 07:45"/>
    <s v="Received from Customer - Manish Traders"/>
    <s v="T251031074500365940491"/>
    <n v="516212010643"/>
    <x v="0"/>
    <s v="XXXXXX3700"/>
    <n v="15326"/>
    <x v="5"/>
    <x v="2"/>
    <n v="10"/>
    <x v="1"/>
    <n v="44"/>
    <n v="15326"/>
    <n v="0"/>
    <s v="31-Oct"/>
    <d v="1899-12-30T07:45:00"/>
    <x v="0"/>
    <x v="25"/>
    <x v="0"/>
    <x v="14"/>
    <x v="1"/>
  </r>
  <r>
    <x v="1887"/>
    <s v=" 11:17"/>
    <s v="Received from Local Customer"/>
    <s v="T251031111700896031091"/>
    <n v="500930968454"/>
    <x v="0"/>
    <s v="XXXXXX3700"/>
    <n v="3723"/>
    <x v="5"/>
    <x v="2"/>
    <n v="10"/>
    <x v="1"/>
    <n v="44"/>
    <n v="3723"/>
    <n v="0"/>
    <s v="31-Oct"/>
    <d v="1899-12-30T11:17:00"/>
    <x v="0"/>
    <x v="25"/>
    <x v="0"/>
    <x v="2"/>
    <x v="1"/>
  </r>
  <r>
    <x v="1887"/>
    <s v=" 11:29"/>
    <s v="Paid to Bakery &amp; Snacks"/>
    <s v="P251031112900821779048"/>
    <n v="985034351183"/>
    <x v="1"/>
    <s v="XXXXXX3700"/>
    <n v="2826"/>
    <x v="5"/>
    <x v="2"/>
    <n v="10"/>
    <x v="1"/>
    <n v="44"/>
    <n v="0"/>
    <n v="2826"/>
    <s v="31-Oct"/>
    <d v="1899-12-30T11:29:00"/>
    <x v="0"/>
    <x v="25"/>
    <x v="1"/>
    <x v="2"/>
    <x v="1"/>
  </r>
  <r>
    <x v="1887"/>
    <s v=" 13:51"/>
    <s v="Received from Local Customer"/>
    <s v="T251031135100321587681"/>
    <n v="130808244310"/>
    <x v="0"/>
    <s v="XXXXXXXXXX0662"/>
    <n v="6889"/>
    <x v="5"/>
    <x v="2"/>
    <n v="10"/>
    <x v="1"/>
    <n v="44"/>
    <n v="6889"/>
    <n v="0"/>
    <s v="31-Oct"/>
    <d v="1899-12-30T13:51:00"/>
    <x v="2"/>
    <x v="25"/>
    <x v="0"/>
    <x v="8"/>
    <x v="1"/>
  </r>
  <r>
    <x v="1887"/>
    <s v=" 18:02"/>
    <s v="Received from Customer - Ravi Enterprises"/>
    <s v="T251031180200554038399"/>
    <n v="247053132909"/>
    <x v="0"/>
    <s v="XXXXXX3700"/>
    <n v="15533"/>
    <x v="5"/>
    <x v="2"/>
    <n v="10"/>
    <x v="1"/>
    <n v="44"/>
    <n v="15533"/>
    <n v="0"/>
    <s v="31-Oct"/>
    <d v="1899-12-30T18:02:00"/>
    <x v="3"/>
    <x v="25"/>
    <x v="0"/>
    <x v="5"/>
    <x v="1"/>
  </r>
  <r>
    <x v="1887"/>
    <s v=" 19:43"/>
    <s v="Received from Customer - ABC Traders"/>
    <s v="T251031194300787929348"/>
    <n v="480989919771"/>
    <x v="0"/>
    <s v="XXXXXX3700"/>
    <n v="25443"/>
    <x v="5"/>
    <x v="2"/>
    <n v="10"/>
    <x v="1"/>
    <n v="44"/>
    <n v="25443"/>
    <n v="0"/>
    <s v="31-Oct"/>
    <d v="1899-12-30T19:43:00"/>
    <x v="3"/>
    <x v="25"/>
    <x v="0"/>
    <x v="6"/>
    <x v="1"/>
  </r>
  <r>
    <x v="1887"/>
    <s v=" 19:59"/>
    <s v="Received from Customer - Sri Lakshmi Stores"/>
    <s v="T251031195900140133962"/>
    <n v="254457031760"/>
    <x v="0"/>
    <s v="XXXXXXXXXX0662"/>
    <n v="4337"/>
    <x v="5"/>
    <x v="2"/>
    <n v="10"/>
    <x v="1"/>
    <n v="44"/>
    <n v="4337"/>
    <n v="0"/>
    <s v="31-Oct"/>
    <d v="1899-12-30T19:59:00"/>
    <x v="3"/>
    <x v="25"/>
    <x v="0"/>
    <x v="6"/>
    <x v="1"/>
  </r>
  <r>
    <x v="1887"/>
    <s v=" 20:37"/>
    <s v="Received from Customer - Sri Lakshmi Stores"/>
    <s v="T251031203700843980582"/>
    <n v="651994177214"/>
    <x v="0"/>
    <s v="XXXXXXXXXX0662"/>
    <n v="14730"/>
    <x v="5"/>
    <x v="2"/>
    <n v="10"/>
    <x v="1"/>
    <n v="44"/>
    <n v="14730"/>
    <n v="0"/>
    <s v="31-Oct"/>
    <d v="1899-12-30T20:37:00"/>
    <x v="3"/>
    <x v="25"/>
    <x v="0"/>
    <x v="12"/>
    <x v="1"/>
  </r>
  <r>
    <x v="1887"/>
    <s v=" 23:06"/>
    <s v="Received from Family Member - Kumar"/>
    <s v="T251031230600650828690"/>
    <n v="458007394670"/>
    <x v="0"/>
    <s v="XXXXXX3700"/>
    <n v="18661"/>
    <x v="5"/>
    <x v="2"/>
    <n v="10"/>
    <x v="1"/>
    <n v="44"/>
    <n v="18661"/>
    <n v="0"/>
    <s v="31-Oct"/>
    <d v="1899-12-30T23:06:00"/>
    <x v="1"/>
    <x v="25"/>
    <x v="0"/>
    <x v="1"/>
    <x v="1"/>
  </r>
  <r>
    <x v="1888"/>
    <s v=" 10:52"/>
    <s v="Received from Customer - ABC Traders"/>
    <s v="T251101105200803679356"/>
    <n v="666082020884"/>
    <x v="0"/>
    <s v="XXXXXX3700"/>
    <n v="9408"/>
    <x v="5"/>
    <x v="3"/>
    <n v="11"/>
    <x v="2"/>
    <n v="44"/>
    <n v="9408"/>
    <n v="0"/>
    <s v="1-Nov"/>
    <d v="1899-12-30T10:52:00"/>
    <x v="0"/>
    <x v="26"/>
    <x v="0"/>
    <x v="0"/>
    <x v="1"/>
  </r>
  <r>
    <x v="1888"/>
    <s v=" 16:19"/>
    <s v="Received from Other UPI User"/>
    <s v="T251101161900514586834"/>
    <n v="579465178927"/>
    <x v="0"/>
    <s v="XXXXXXXXXX0662"/>
    <n v="7108"/>
    <x v="5"/>
    <x v="3"/>
    <n v="11"/>
    <x v="2"/>
    <n v="44"/>
    <n v="7108"/>
    <n v="0"/>
    <s v="1-Nov"/>
    <d v="1899-12-30T16:19:00"/>
    <x v="2"/>
    <x v="26"/>
    <x v="0"/>
    <x v="11"/>
    <x v="1"/>
  </r>
  <r>
    <x v="1888"/>
    <s v=" 17:52"/>
    <s v="Paid to Flipkart"/>
    <s v="T251101175200524703162"/>
    <n v="857228896065"/>
    <x v="1"/>
    <s v="XXXXXX3700"/>
    <n v="915"/>
    <x v="5"/>
    <x v="3"/>
    <n v="11"/>
    <x v="2"/>
    <n v="44"/>
    <n v="0"/>
    <n v="915"/>
    <s v="1-Nov"/>
    <d v="1899-12-30T17:52:00"/>
    <x v="3"/>
    <x v="26"/>
    <x v="1"/>
    <x v="4"/>
    <x v="1"/>
  </r>
  <r>
    <x v="1888"/>
    <s v=" 20:38"/>
    <s v="Received from Customer - Sagar Enterprises"/>
    <s v="T251101203800174945673"/>
    <n v="417746675334"/>
    <x v="0"/>
    <s v="XXXXXX3700"/>
    <n v="4998"/>
    <x v="5"/>
    <x v="3"/>
    <n v="11"/>
    <x v="2"/>
    <n v="44"/>
    <n v="4998"/>
    <n v="0"/>
    <s v="1-Nov"/>
    <d v="1899-12-30T20:38:00"/>
    <x v="3"/>
    <x v="26"/>
    <x v="0"/>
    <x v="12"/>
    <x v="1"/>
  </r>
  <r>
    <x v="1889"/>
    <s v=" 13:58"/>
    <s v="Received from Ramesh"/>
    <s v="T251102135800234435678"/>
    <n v="334433777323"/>
    <x v="0"/>
    <s v="XXXXXX3700"/>
    <n v="14439"/>
    <x v="5"/>
    <x v="3"/>
    <n v="11"/>
    <x v="3"/>
    <n v="45"/>
    <n v="14439"/>
    <n v="0"/>
    <s v="2-Nov"/>
    <d v="1899-12-30T13:58:00"/>
    <x v="2"/>
    <x v="27"/>
    <x v="0"/>
    <x v="8"/>
    <x v="1"/>
  </r>
  <r>
    <x v="1889"/>
    <s v=" 16:32"/>
    <s v="Paid to Bank Account Transfer"/>
    <s v="T251102163200282867643"/>
    <n v="296214497502"/>
    <x v="1"/>
    <s v="XXXXXXXXXX0662"/>
    <n v="5170"/>
    <x v="5"/>
    <x v="3"/>
    <n v="11"/>
    <x v="3"/>
    <n v="45"/>
    <n v="0"/>
    <n v="5170"/>
    <s v="2-Nov"/>
    <d v="1899-12-30T16:32:00"/>
    <x v="2"/>
    <x v="27"/>
    <x v="1"/>
    <x v="11"/>
    <x v="1"/>
  </r>
  <r>
    <x v="1890"/>
    <s v=" 10:04"/>
    <s v="Received from Local Customer"/>
    <s v="T251103100400608226211"/>
    <n v="850621452546"/>
    <x v="0"/>
    <s v="XXXXXXXXXX0662"/>
    <n v="8977"/>
    <x v="5"/>
    <x v="3"/>
    <n v="11"/>
    <x v="4"/>
    <n v="45"/>
    <n v="8977"/>
    <n v="0"/>
    <s v="3-Nov"/>
    <d v="1899-12-30T10:04:00"/>
    <x v="0"/>
    <x v="28"/>
    <x v="0"/>
    <x v="0"/>
    <x v="1"/>
  </r>
  <r>
    <x v="1890"/>
    <s v=" 13:14"/>
    <s v="Received from Lokesh"/>
    <s v="T251103131400611199494"/>
    <n v="619142481808"/>
    <x v="0"/>
    <s v="XXXXXX3700"/>
    <n v="1536"/>
    <x v="5"/>
    <x v="3"/>
    <n v="11"/>
    <x v="4"/>
    <n v="45"/>
    <n v="1536"/>
    <n v="0"/>
    <s v="3-Nov"/>
    <d v="1899-12-30T13:14:00"/>
    <x v="2"/>
    <x v="28"/>
    <x v="0"/>
    <x v="8"/>
    <x v="1"/>
  </r>
  <r>
    <x v="1890"/>
    <s v=" 14:53"/>
    <s v="Paid to Lokesh"/>
    <s v="T251103145300385976700"/>
    <n v="262972472332"/>
    <x v="1"/>
    <s v="XXXXXXXXXX0662"/>
    <n v="2135"/>
    <x v="5"/>
    <x v="3"/>
    <n v="11"/>
    <x v="4"/>
    <n v="45"/>
    <n v="0"/>
    <n v="2135"/>
    <s v="3-Nov"/>
    <d v="1899-12-30T14:53:00"/>
    <x v="2"/>
    <x v="28"/>
    <x v="1"/>
    <x v="10"/>
    <x v="1"/>
  </r>
  <r>
    <x v="1890"/>
    <s v=" 19:45"/>
    <s v="Paid to Nandini Milk Parlour"/>
    <s v="T251103194500688635392"/>
    <n v="875980784903"/>
    <x v="1"/>
    <s v="XXXXXX3700"/>
    <n v="5741"/>
    <x v="5"/>
    <x v="3"/>
    <n v="11"/>
    <x v="4"/>
    <n v="45"/>
    <n v="0"/>
    <n v="5741"/>
    <s v="3-Nov"/>
    <d v="1899-12-30T19:45:00"/>
    <x v="3"/>
    <x v="28"/>
    <x v="1"/>
    <x v="6"/>
    <x v="1"/>
  </r>
  <r>
    <x v="1890"/>
    <s v=" 21:20"/>
    <s v="Received from Customer - ABC Traders"/>
    <s v="T251103212000210282990"/>
    <n v="129129608130"/>
    <x v="0"/>
    <s v="XXXXXXXXXX0662"/>
    <n v="20056"/>
    <x v="5"/>
    <x v="3"/>
    <n v="11"/>
    <x v="4"/>
    <n v="45"/>
    <n v="20056"/>
    <n v="0"/>
    <s v="3-Nov"/>
    <d v="1899-12-30T21:20:00"/>
    <x v="1"/>
    <x v="28"/>
    <x v="0"/>
    <x v="7"/>
    <x v="1"/>
  </r>
  <r>
    <x v="1891"/>
    <s v=" 08:38"/>
    <s v="Paid to Hotel Gowdas"/>
    <s v="P251104083800338498584"/>
    <n v="422775961699"/>
    <x v="1"/>
    <s v="XXXXXX3700"/>
    <n v="1172"/>
    <x v="5"/>
    <x v="3"/>
    <n v="11"/>
    <x v="5"/>
    <n v="45"/>
    <n v="0"/>
    <n v="1172"/>
    <s v="4-Nov"/>
    <d v="1899-12-30T08:38:00"/>
    <x v="0"/>
    <x v="29"/>
    <x v="1"/>
    <x v="15"/>
    <x v="1"/>
  </r>
  <r>
    <x v="1891"/>
    <s v=" 10:53"/>
    <s v="Paid to BP Petrol Pump"/>
    <s v="T251104105300658857852"/>
    <n v="894308881997"/>
    <x v="1"/>
    <s v="XXXXXXXXXX0662"/>
    <n v="1512"/>
    <x v="5"/>
    <x v="3"/>
    <n v="11"/>
    <x v="5"/>
    <n v="45"/>
    <n v="0"/>
    <n v="1512"/>
    <s v="4-Nov"/>
    <d v="1899-12-30T10:53:00"/>
    <x v="0"/>
    <x v="29"/>
    <x v="3"/>
    <x v="0"/>
    <x v="1"/>
  </r>
  <r>
    <x v="1892"/>
    <s v=" 11:35"/>
    <s v="Paid to Packaging Supplier"/>
    <s v="T251105113500220309111"/>
    <n v="895582196727"/>
    <x v="1"/>
    <s v="XXXXXXXXXX0662"/>
    <n v="7813"/>
    <x v="5"/>
    <x v="3"/>
    <n v="11"/>
    <x v="6"/>
    <n v="45"/>
    <n v="0"/>
    <n v="7813"/>
    <s v="5-Nov"/>
    <d v="1899-12-30T11:35:00"/>
    <x v="0"/>
    <x v="30"/>
    <x v="1"/>
    <x v="2"/>
    <x v="1"/>
  </r>
  <r>
    <x v="1892"/>
    <s v=" 13:03"/>
    <s v="Received from Customer - Ravi Enterprises"/>
    <s v="T251105130300974047162"/>
    <n v="815277340679"/>
    <x v="0"/>
    <s v="XXXXXXXXXX0662"/>
    <n v="9673"/>
    <x v="5"/>
    <x v="3"/>
    <n v="11"/>
    <x v="6"/>
    <n v="45"/>
    <n v="9673"/>
    <n v="0"/>
    <s v="5-Nov"/>
    <d v="1899-12-30T13:03:00"/>
    <x v="2"/>
    <x v="30"/>
    <x v="0"/>
    <x v="8"/>
    <x v="1"/>
  </r>
  <r>
    <x v="1892"/>
    <s v=" 13:05"/>
    <s v="Received from Family Member - Ravi"/>
    <s v="T251105130500700106589"/>
    <n v="780262436382"/>
    <x v="0"/>
    <s v="XXXXXXXXXX0662"/>
    <n v="14260"/>
    <x v="5"/>
    <x v="3"/>
    <n v="11"/>
    <x v="6"/>
    <n v="45"/>
    <n v="14260"/>
    <n v="0"/>
    <s v="5-Nov"/>
    <d v="1899-12-30T13:05:00"/>
    <x v="2"/>
    <x v="30"/>
    <x v="0"/>
    <x v="8"/>
    <x v="1"/>
  </r>
  <r>
    <x v="1892"/>
    <s v=" 14:25"/>
    <s v="Received from Local Customer"/>
    <s v="T251105142500495257479"/>
    <n v="670207663801"/>
    <x v="0"/>
    <s v="XXXXXX3700"/>
    <n v="2948"/>
    <x v="5"/>
    <x v="3"/>
    <n v="11"/>
    <x v="6"/>
    <n v="45"/>
    <n v="2948"/>
    <n v="0"/>
    <s v="5-Nov"/>
    <d v="1899-12-30T14:25:00"/>
    <x v="2"/>
    <x v="30"/>
    <x v="0"/>
    <x v="10"/>
    <x v="1"/>
  </r>
  <r>
    <x v="1892"/>
    <s v=" 21:51"/>
    <s v="Received from Customer - Manish Traders"/>
    <s v="T251105215100719144321"/>
    <n v="634196782325"/>
    <x v="0"/>
    <s v="XXXXXX3700"/>
    <n v="6654"/>
    <x v="5"/>
    <x v="3"/>
    <n v="11"/>
    <x v="6"/>
    <n v="45"/>
    <n v="6654"/>
    <n v="0"/>
    <s v="5-Nov"/>
    <d v="1899-12-30T21:51:00"/>
    <x v="1"/>
    <x v="30"/>
    <x v="0"/>
    <x v="7"/>
    <x v="1"/>
  </r>
  <r>
    <x v="1893"/>
    <s v=" 07:04"/>
    <s v="Paid to Velu"/>
    <s v="P251106070400512538535"/>
    <n v="228208462481"/>
    <x v="1"/>
    <s v="XXXXXX3700"/>
    <n v="8043"/>
    <x v="5"/>
    <x v="3"/>
    <n v="11"/>
    <x v="0"/>
    <n v="45"/>
    <n v="0"/>
    <n v="8043"/>
    <s v="6-Nov"/>
    <d v="1899-12-30T07:04:00"/>
    <x v="0"/>
    <x v="0"/>
    <x v="1"/>
    <x v="14"/>
    <x v="1"/>
  </r>
  <r>
    <x v="1893"/>
    <s v=" 08:24"/>
    <s v="Received from Family Member - Kumar"/>
    <s v="T251106082400727269170"/>
    <n v="713452370581"/>
    <x v="0"/>
    <s v="XXXXXXXXXX0662"/>
    <n v="8494"/>
    <x v="5"/>
    <x v="3"/>
    <n v="11"/>
    <x v="0"/>
    <n v="45"/>
    <n v="8494"/>
    <n v="0"/>
    <s v="6-Nov"/>
    <d v="1899-12-30T08:24:00"/>
    <x v="0"/>
    <x v="0"/>
    <x v="0"/>
    <x v="15"/>
    <x v="1"/>
  </r>
  <r>
    <x v="1893"/>
    <s v=" 14:25"/>
    <s v="Received from Family Member - Ravi"/>
    <s v="T251106142500391338377"/>
    <n v="320513995474"/>
    <x v="0"/>
    <s v="XXXXXXXXXX0662"/>
    <n v="2440"/>
    <x v="5"/>
    <x v="3"/>
    <n v="11"/>
    <x v="0"/>
    <n v="45"/>
    <n v="2440"/>
    <n v="0"/>
    <s v="6-Nov"/>
    <d v="1899-12-30T14:25:00"/>
    <x v="2"/>
    <x v="0"/>
    <x v="0"/>
    <x v="10"/>
    <x v="1"/>
  </r>
  <r>
    <x v="1893"/>
    <s v=" 17:05"/>
    <s v="Paid to Textile Store"/>
    <s v="T251106170500553667557"/>
    <n v="632665114653"/>
    <x v="1"/>
    <s v="XXXXXX3700"/>
    <n v="3880"/>
    <x v="5"/>
    <x v="3"/>
    <n v="11"/>
    <x v="0"/>
    <n v="45"/>
    <n v="0"/>
    <n v="3880"/>
    <s v="6-Nov"/>
    <d v="1899-12-30T17:05:00"/>
    <x v="3"/>
    <x v="0"/>
    <x v="1"/>
    <x v="4"/>
    <x v="1"/>
  </r>
  <r>
    <x v="1894"/>
    <s v=" 15:01"/>
    <s v="Paid to Swiggy"/>
    <s v="T251107150100700054110"/>
    <n v="844366702003"/>
    <x v="1"/>
    <s v="XXXXXXXXXX0662"/>
    <n v="8808"/>
    <x v="5"/>
    <x v="3"/>
    <n v="11"/>
    <x v="1"/>
    <n v="45"/>
    <n v="0"/>
    <n v="8808"/>
    <s v="7-Nov"/>
    <d v="1899-12-30T15:01:00"/>
    <x v="2"/>
    <x v="1"/>
    <x v="1"/>
    <x v="9"/>
    <x v="1"/>
  </r>
  <r>
    <x v="1894"/>
    <s v=" 16:20"/>
    <s v="Received from Customer - Ravi Enterprises"/>
    <s v="T251107162000361499424"/>
    <n v="954794286024"/>
    <x v="0"/>
    <s v="XXXXXXXXXX0662"/>
    <n v="18810"/>
    <x v="5"/>
    <x v="3"/>
    <n v="11"/>
    <x v="1"/>
    <n v="45"/>
    <n v="18810"/>
    <n v="0"/>
    <s v="7-Nov"/>
    <d v="1899-12-30T16:20:00"/>
    <x v="2"/>
    <x v="1"/>
    <x v="0"/>
    <x v="11"/>
    <x v="1"/>
  </r>
  <r>
    <x v="1894"/>
    <s v=" 18:41"/>
    <s v="Received from Customer - Kumar Stores"/>
    <s v="T251107184100790101770"/>
    <n v="974659224656"/>
    <x v="0"/>
    <s v="XXXXXXXXXX0662"/>
    <n v="2514"/>
    <x v="5"/>
    <x v="3"/>
    <n v="11"/>
    <x v="1"/>
    <n v="45"/>
    <n v="2514"/>
    <n v="0"/>
    <s v="7-Nov"/>
    <d v="1899-12-30T18:41:00"/>
    <x v="3"/>
    <x v="1"/>
    <x v="0"/>
    <x v="5"/>
    <x v="1"/>
  </r>
  <r>
    <x v="1894"/>
    <s v=" 20:12"/>
    <s v="Paid to Other Merchant"/>
    <s v="P251107201200199844379"/>
    <n v="307025562704"/>
    <x v="1"/>
    <s v="XXXXXX3700"/>
    <n v="5418"/>
    <x v="5"/>
    <x v="3"/>
    <n v="11"/>
    <x v="1"/>
    <n v="45"/>
    <n v="0"/>
    <n v="5418"/>
    <s v="7-Nov"/>
    <d v="1899-12-30T20:12:00"/>
    <x v="3"/>
    <x v="1"/>
    <x v="1"/>
    <x v="12"/>
    <x v="1"/>
  </r>
  <r>
    <x v="1894"/>
    <s v=" 22:30"/>
    <s v="Received from Customer - Anand Stores"/>
    <s v="T251107223000786613764"/>
    <n v="666763492691"/>
    <x v="0"/>
    <s v="XXXXXX3700"/>
    <n v="7579"/>
    <x v="5"/>
    <x v="3"/>
    <n v="11"/>
    <x v="1"/>
    <n v="45"/>
    <n v="7579"/>
    <n v="0"/>
    <s v="7-Nov"/>
    <d v="1899-12-30T22:30:00"/>
    <x v="1"/>
    <x v="1"/>
    <x v="0"/>
    <x v="16"/>
    <x v="1"/>
  </r>
  <r>
    <x v="1894"/>
    <s v=" 23:39"/>
    <s v="Received from Customer - Anand Stores"/>
    <s v="T251107233900416642273"/>
    <n v="249873713385"/>
    <x v="0"/>
    <s v="XXXXXXXXXX0662"/>
    <n v="7912"/>
    <x v="5"/>
    <x v="3"/>
    <n v="11"/>
    <x v="1"/>
    <n v="45"/>
    <n v="7912"/>
    <n v="0"/>
    <s v="7-Nov"/>
    <d v="1899-12-30T23:39:00"/>
    <x v="1"/>
    <x v="1"/>
    <x v="0"/>
    <x v="1"/>
    <x v="1"/>
  </r>
  <r>
    <x v="1895"/>
    <s v=" 07:12"/>
    <s v="Paid to Santhu"/>
    <s v="T251108071200917800809"/>
    <n v="917711269572"/>
    <x v="1"/>
    <s v="XXXXXXXXXX0662"/>
    <n v="4925"/>
    <x v="5"/>
    <x v="3"/>
    <n v="11"/>
    <x v="2"/>
    <n v="45"/>
    <n v="0"/>
    <n v="4925"/>
    <s v="8-Nov"/>
    <d v="1899-12-30T07:12:00"/>
    <x v="0"/>
    <x v="2"/>
    <x v="1"/>
    <x v="14"/>
    <x v="1"/>
  </r>
  <r>
    <x v="1895"/>
    <s v=" 12:29"/>
    <s v="Received from Customer - Manish Traders"/>
    <s v="T251108122900538427094"/>
    <n v="63633150220"/>
    <x v="0"/>
    <s v="XXXXXX3700"/>
    <n v="21589"/>
    <x v="5"/>
    <x v="3"/>
    <n v="11"/>
    <x v="2"/>
    <n v="45"/>
    <n v="21589"/>
    <n v="0"/>
    <s v="8-Nov"/>
    <d v="1899-12-30T12:29:00"/>
    <x v="2"/>
    <x v="2"/>
    <x v="0"/>
    <x v="3"/>
    <x v="1"/>
  </r>
  <r>
    <x v="1895"/>
    <s v=" 13:32"/>
    <s v="Paid to Airtel Recharge"/>
    <s v="T251108133200238841849"/>
    <n v="920115653851"/>
    <x v="1"/>
    <s v="XXXXXXXXXX0662"/>
    <n v="6468"/>
    <x v="5"/>
    <x v="3"/>
    <n v="11"/>
    <x v="2"/>
    <n v="45"/>
    <n v="0"/>
    <n v="6468"/>
    <s v="8-Nov"/>
    <d v="1899-12-30T13:32:00"/>
    <x v="2"/>
    <x v="2"/>
    <x v="2"/>
    <x v="8"/>
    <x v="1"/>
  </r>
  <r>
    <x v="1895"/>
    <s v=" 13:56"/>
    <s v="Paid to Mobile Recharge"/>
    <s v="T251108135600551200666"/>
    <n v="98607316305"/>
    <x v="1"/>
    <s v="XXXXXX3700"/>
    <n v="26529"/>
    <x v="5"/>
    <x v="3"/>
    <n v="11"/>
    <x v="2"/>
    <n v="45"/>
    <n v="0"/>
    <n v="26529"/>
    <s v="8-Nov"/>
    <d v="1899-12-30T13:56:00"/>
    <x v="2"/>
    <x v="2"/>
    <x v="2"/>
    <x v="8"/>
    <x v="1"/>
  </r>
  <r>
    <x v="1895"/>
    <s v=" 15:27"/>
    <s v="Paid to Bakery &amp; Snacks"/>
    <s v="P251108152700423325329"/>
    <n v="789709299976"/>
    <x v="1"/>
    <s v="XXXXXXXXXX0662"/>
    <n v="9456"/>
    <x v="5"/>
    <x v="3"/>
    <n v="11"/>
    <x v="2"/>
    <n v="45"/>
    <n v="0"/>
    <n v="9456"/>
    <s v="8-Nov"/>
    <d v="1899-12-30T15:27:00"/>
    <x v="2"/>
    <x v="2"/>
    <x v="1"/>
    <x v="9"/>
    <x v="1"/>
  </r>
  <r>
    <x v="1895"/>
    <s v=" 20:05"/>
    <s v="Paid to KOMAL TRADERS"/>
    <s v="P251108200500300519834"/>
    <n v="568614937946"/>
    <x v="1"/>
    <s v="XXXXXX3700"/>
    <n v="1902"/>
    <x v="5"/>
    <x v="3"/>
    <n v="11"/>
    <x v="2"/>
    <n v="45"/>
    <n v="0"/>
    <n v="1902"/>
    <s v="8-Nov"/>
    <d v="1899-12-30T20:05:00"/>
    <x v="3"/>
    <x v="2"/>
    <x v="1"/>
    <x v="12"/>
    <x v="1"/>
  </r>
  <r>
    <x v="1896"/>
    <s v=" 07:49"/>
    <s v="Paid to Reliance Smart"/>
    <s v="T251109074900988408639"/>
    <n v="281061748508"/>
    <x v="1"/>
    <s v="XXXXXX3700"/>
    <n v="5042"/>
    <x v="5"/>
    <x v="3"/>
    <n v="11"/>
    <x v="3"/>
    <n v="46"/>
    <n v="0"/>
    <n v="5042"/>
    <s v="9-Nov"/>
    <d v="1899-12-30T07:49:00"/>
    <x v="0"/>
    <x v="3"/>
    <x v="1"/>
    <x v="14"/>
    <x v="1"/>
  </r>
  <r>
    <x v="1896"/>
    <s v=" 08:04"/>
    <s v="Paid to Jio Recharge"/>
    <s v="T251109080400526426383"/>
    <n v="38688105638"/>
    <x v="1"/>
    <s v="XXXXXX3700"/>
    <n v="10637"/>
    <x v="5"/>
    <x v="3"/>
    <n v="11"/>
    <x v="3"/>
    <n v="46"/>
    <n v="0"/>
    <n v="10637"/>
    <s v="9-Nov"/>
    <d v="1899-12-30T08:04:00"/>
    <x v="0"/>
    <x v="3"/>
    <x v="2"/>
    <x v="15"/>
    <x v="1"/>
  </r>
  <r>
    <x v="1896"/>
    <s v=" 09:41"/>
    <s v="Paid to BP Petrol Pump"/>
    <s v="P251109094100637530579"/>
    <n v="330014564708"/>
    <x v="1"/>
    <s v="XXXXXXXXXX0662"/>
    <n v="9749"/>
    <x v="5"/>
    <x v="3"/>
    <n v="11"/>
    <x v="3"/>
    <n v="46"/>
    <n v="0"/>
    <n v="9749"/>
    <s v="9-Nov"/>
    <d v="1899-12-30T09:41:00"/>
    <x v="0"/>
    <x v="3"/>
    <x v="3"/>
    <x v="13"/>
    <x v="1"/>
  </r>
  <r>
    <x v="1896"/>
    <s v=" 09:53"/>
    <s v="Received from Customer - Ravi Enterprises"/>
    <s v="T251109095300787127933"/>
    <n v="498939849311"/>
    <x v="0"/>
    <s v="XXXXXX3700"/>
    <n v="2768"/>
    <x v="5"/>
    <x v="3"/>
    <n v="11"/>
    <x v="3"/>
    <n v="46"/>
    <n v="2768"/>
    <n v="0"/>
    <s v="9-Nov"/>
    <d v="1899-12-30T09:53:00"/>
    <x v="0"/>
    <x v="3"/>
    <x v="0"/>
    <x v="13"/>
    <x v="1"/>
  </r>
  <r>
    <x v="1896"/>
    <s v=" 10:54"/>
    <s v="Received from Family Member - Kumar"/>
    <s v="T251109105400674664639"/>
    <n v="832788884782"/>
    <x v="0"/>
    <s v="XXXXXX3700"/>
    <n v="12987"/>
    <x v="5"/>
    <x v="3"/>
    <n v="11"/>
    <x v="3"/>
    <n v="46"/>
    <n v="12987"/>
    <n v="0"/>
    <s v="9-Nov"/>
    <d v="1899-12-30T10:54:00"/>
    <x v="0"/>
    <x v="3"/>
    <x v="0"/>
    <x v="0"/>
    <x v="1"/>
  </r>
  <r>
    <x v="1896"/>
    <s v=" 15:07"/>
    <s v="Received from Local Customer"/>
    <s v="T251109150700764754609"/>
    <n v="960611396640"/>
    <x v="0"/>
    <s v="XXXXXX3700"/>
    <n v="16558"/>
    <x v="5"/>
    <x v="3"/>
    <n v="11"/>
    <x v="3"/>
    <n v="46"/>
    <n v="16558"/>
    <n v="0"/>
    <s v="9-Nov"/>
    <d v="1899-12-30T15:07:00"/>
    <x v="2"/>
    <x v="3"/>
    <x v="0"/>
    <x v="9"/>
    <x v="1"/>
  </r>
  <r>
    <x v="1896"/>
    <s v=" 15:22"/>
    <s v="Paid to Amazon Pay Groceries"/>
    <s v="P251109152200569232102"/>
    <n v="178731209313"/>
    <x v="1"/>
    <s v="XXXXXX3700"/>
    <n v="2766"/>
    <x v="5"/>
    <x v="3"/>
    <n v="11"/>
    <x v="3"/>
    <n v="46"/>
    <n v="0"/>
    <n v="2766"/>
    <s v="9-Nov"/>
    <d v="1899-12-30T15:22:00"/>
    <x v="2"/>
    <x v="3"/>
    <x v="4"/>
    <x v="9"/>
    <x v="1"/>
  </r>
  <r>
    <x v="1896"/>
    <s v=" 19:16"/>
    <s v="Received from Other UPI User"/>
    <s v="T251109191600911246834"/>
    <n v="905980597789"/>
    <x v="0"/>
    <s v="XXXXXXXXXX0662"/>
    <n v="7921"/>
    <x v="5"/>
    <x v="3"/>
    <n v="11"/>
    <x v="3"/>
    <n v="46"/>
    <n v="7921"/>
    <n v="0"/>
    <s v="9-Nov"/>
    <d v="1899-12-30T19:16:00"/>
    <x v="3"/>
    <x v="3"/>
    <x v="0"/>
    <x v="6"/>
    <x v="1"/>
  </r>
  <r>
    <x v="1896"/>
    <s v=" 21:17"/>
    <s v="Received from Bank/UPI Transfer"/>
    <s v="T251109211700502494417"/>
    <n v="411560689837"/>
    <x v="0"/>
    <s v="XXXXXX3700"/>
    <n v="23967"/>
    <x v="5"/>
    <x v="3"/>
    <n v="11"/>
    <x v="3"/>
    <n v="46"/>
    <n v="23967"/>
    <n v="0"/>
    <s v="9-Nov"/>
    <d v="1899-12-30T21:17:00"/>
    <x v="1"/>
    <x v="3"/>
    <x v="0"/>
    <x v="7"/>
    <x v="1"/>
  </r>
  <r>
    <x v="1897"/>
    <s v=" 07:37"/>
    <s v="Paid to Wholesale Supplier"/>
    <s v="P251110073700170002691"/>
    <n v="823705211456"/>
    <x v="1"/>
    <s v="XXXXXXXXXX0662"/>
    <n v="3501"/>
    <x v="5"/>
    <x v="3"/>
    <n v="11"/>
    <x v="4"/>
    <n v="46"/>
    <n v="0"/>
    <n v="3501"/>
    <s v="10-Nov"/>
    <d v="1899-12-30T07:37:00"/>
    <x v="0"/>
    <x v="4"/>
    <x v="1"/>
    <x v="14"/>
    <x v="1"/>
  </r>
  <r>
    <x v="1897"/>
    <s v=" 09:51"/>
    <s v="Received from Family Member - Ravi"/>
    <s v="T251110095100902985723"/>
    <n v="665742769204"/>
    <x v="0"/>
    <s v="XXXXXX3700"/>
    <n v="14356"/>
    <x v="5"/>
    <x v="3"/>
    <n v="11"/>
    <x v="4"/>
    <n v="46"/>
    <n v="14356"/>
    <n v="0"/>
    <s v="10-Nov"/>
    <d v="1899-12-30T09:51:00"/>
    <x v="0"/>
    <x v="4"/>
    <x v="0"/>
    <x v="13"/>
    <x v="1"/>
  </r>
  <r>
    <x v="1897"/>
    <s v=" 16:21"/>
    <s v="Received from Local Customer"/>
    <s v="T251110162100419619935"/>
    <n v="197101972460"/>
    <x v="0"/>
    <s v="XXXXXXXXXX0662"/>
    <n v="16117"/>
    <x v="5"/>
    <x v="3"/>
    <n v="11"/>
    <x v="4"/>
    <n v="46"/>
    <n v="16117"/>
    <n v="0"/>
    <s v="10-Nov"/>
    <d v="1899-12-30T16:21:00"/>
    <x v="2"/>
    <x v="4"/>
    <x v="0"/>
    <x v="11"/>
    <x v="1"/>
  </r>
  <r>
    <x v="1897"/>
    <s v=" 16:43"/>
    <s v="Received from Customer - Ramesh &amp; Co"/>
    <s v="T251110164300438878165"/>
    <n v="870611746484"/>
    <x v="0"/>
    <s v="XXXXXX3700"/>
    <n v="13741"/>
    <x v="5"/>
    <x v="3"/>
    <n v="11"/>
    <x v="4"/>
    <n v="46"/>
    <n v="13741"/>
    <n v="0"/>
    <s v="10-Nov"/>
    <d v="1899-12-30T16:43:00"/>
    <x v="2"/>
    <x v="4"/>
    <x v="0"/>
    <x v="11"/>
    <x v="1"/>
  </r>
  <r>
    <x v="1897"/>
    <s v=" 17:29"/>
    <s v="Received from Family Member - Priya"/>
    <s v="T251110172900308254678"/>
    <n v="921796716153"/>
    <x v="0"/>
    <s v="XXXXXX3700"/>
    <n v="7642"/>
    <x v="5"/>
    <x v="3"/>
    <n v="11"/>
    <x v="4"/>
    <n v="46"/>
    <n v="7642"/>
    <n v="0"/>
    <s v="10-Nov"/>
    <d v="1899-12-30T17:29:00"/>
    <x v="3"/>
    <x v="4"/>
    <x v="0"/>
    <x v="4"/>
    <x v="1"/>
  </r>
  <r>
    <x v="1897"/>
    <s v=" 19:38"/>
    <s v="Paid to Other Merchant"/>
    <s v="T251110193800569895273"/>
    <n v="945208280087"/>
    <x v="1"/>
    <s v="XXXXXX3700"/>
    <n v="4438"/>
    <x v="5"/>
    <x v="3"/>
    <n v="11"/>
    <x v="4"/>
    <n v="46"/>
    <n v="0"/>
    <n v="4438"/>
    <s v="10-Nov"/>
    <d v="1899-12-30T19:38:00"/>
    <x v="3"/>
    <x v="4"/>
    <x v="1"/>
    <x v="6"/>
    <x v="1"/>
  </r>
  <r>
    <x v="1897"/>
    <s v=" 23:55"/>
    <s v="Received from Local Customer"/>
    <s v="T251110235500335734154"/>
    <n v="35754328190"/>
    <x v="0"/>
    <s v="XXXXXXXXXX0662"/>
    <n v="29563"/>
    <x v="5"/>
    <x v="3"/>
    <n v="11"/>
    <x v="4"/>
    <n v="46"/>
    <n v="29563"/>
    <n v="0"/>
    <s v="10-Nov"/>
    <d v="1899-12-30T23:55:00"/>
    <x v="1"/>
    <x v="4"/>
    <x v="0"/>
    <x v="1"/>
    <x v="1"/>
  </r>
  <r>
    <x v="1898"/>
    <s v=" 13:54"/>
    <s v="Paid to Manish"/>
    <s v="T251111135400672462537"/>
    <n v="549407854123"/>
    <x v="1"/>
    <s v="XXXXXX3700"/>
    <n v="12824"/>
    <x v="5"/>
    <x v="3"/>
    <n v="11"/>
    <x v="5"/>
    <n v="46"/>
    <n v="0"/>
    <n v="12824"/>
    <s v="11-Nov"/>
    <d v="1899-12-30T13:54:00"/>
    <x v="2"/>
    <x v="5"/>
    <x v="1"/>
    <x v="8"/>
    <x v="1"/>
  </r>
  <r>
    <x v="1898"/>
    <s v=" 15:35"/>
    <s v="Received from Ramesh"/>
    <s v="T251111153500787090145"/>
    <n v="40397200628"/>
    <x v="0"/>
    <s v="XXXXXX3700"/>
    <n v="12424"/>
    <x v="5"/>
    <x v="3"/>
    <n v="11"/>
    <x v="5"/>
    <n v="46"/>
    <n v="12424"/>
    <n v="0"/>
    <s v="11-Nov"/>
    <d v="1899-12-30T15:35:00"/>
    <x v="2"/>
    <x v="5"/>
    <x v="0"/>
    <x v="9"/>
    <x v="1"/>
  </r>
  <r>
    <x v="1899"/>
    <s v=" 11:54"/>
    <s v="Received from Customer - Ramesh &amp; Co"/>
    <s v="T251112115400505330430"/>
    <n v="713735974304"/>
    <x v="0"/>
    <s v="XXXXXX3700"/>
    <n v="8022"/>
    <x v="5"/>
    <x v="3"/>
    <n v="11"/>
    <x v="6"/>
    <n v="46"/>
    <n v="8022"/>
    <n v="0"/>
    <s v="12-Nov"/>
    <d v="1899-12-30T11:54:00"/>
    <x v="0"/>
    <x v="6"/>
    <x v="0"/>
    <x v="2"/>
    <x v="1"/>
  </r>
  <r>
    <x v="1899"/>
    <s v=" 16:28"/>
    <s v="Paid to Velu"/>
    <s v="P251112162800627474397"/>
    <n v="164307976618"/>
    <x v="1"/>
    <s v="XXXXXX3700"/>
    <n v="4285"/>
    <x v="5"/>
    <x v="3"/>
    <n v="11"/>
    <x v="6"/>
    <n v="46"/>
    <n v="0"/>
    <n v="4285"/>
    <s v="12-Nov"/>
    <d v="1899-12-30T16:28:00"/>
    <x v="2"/>
    <x v="6"/>
    <x v="1"/>
    <x v="11"/>
    <x v="1"/>
  </r>
  <r>
    <x v="1899"/>
    <s v=" 19:02"/>
    <s v="Received from Customer - Manish Traders"/>
    <s v="T251112190200239220705"/>
    <n v="559849485044"/>
    <x v="0"/>
    <s v="XXXXXX3700"/>
    <n v="18207"/>
    <x v="5"/>
    <x v="3"/>
    <n v="11"/>
    <x v="6"/>
    <n v="46"/>
    <n v="18207"/>
    <n v="0"/>
    <s v="12-Nov"/>
    <d v="1899-12-30T19:02:00"/>
    <x v="3"/>
    <x v="6"/>
    <x v="0"/>
    <x v="6"/>
    <x v="1"/>
  </r>
  <r>
    <x v="1899"/>
    <s v=" 23:23"/>
    <s v="Paid to Family Member - Ravi"/>
    <s v="P251112232300529273713"/>
    <n v="982251960860"/>
    <x v="1"/>
    <s v="XXXXXX3700"/>
    <n v="1516"/>
    <x v="5"/>
    <x v="3"/>
    <n v="11"/>
    <x v="6"/>
    <n v="46"/>
    <n v="0"/>
    <n v="1516"/>
    <s v="12-Nov"/>
    <d v="1899-12-30T23:23:00"/>
    <x v="1"/>
    <x v="6"/>
    <x v="1"/>
    <x v="1"/>
    <x v="1"/>
  </r>
  <r>
    <x v="1900"/>
    <s v=" 13:21"/>
    <s v="Received from Family Member - Kumar"/>
    <s v="T251113132100874056517"/>
    <n v="713817254727"/>
    <x v="0"/>
    <s v="XXXXXX3700"/>
    <n v="6083"/>
    <x v="5"/>
    <x v="3"/>
    <n v="11"/>
    <x v="0"/>
    <n v="46"/>
    <n v="6083"/>
    <n v="0"/>
    <s v="13-Nov"/>
    <d v="1899-12-30T13:21:00"/>
    <x v="2"/>
    <x v="7"/>
    <x v="0"/>
    <x v="8"/>
    <x v="1"/>
  </r>
  <r>
    <x v="1900"/>
    <s v=" 13:39"/>
    <s v="Paid to Family Member - Kumar"/>
    <s v="T251113133900670973183"/>
    <n v="544186217006"/>
    <x v="1"/>
    <s v="XXXXXXXXXX0662"/>
    <n v="2862"/>
    <x v="5"/>
    <x v="3"/>
    <n v="11"/>
    <x v="0"/>
    <n v="46"/>
    <n v="0"/>
    <n v="2862"/>
    <s v="13-Nov"/>
    <d v="1899-12-30T13:39:00"/>
    <x v="2"/>
    <x v="7"/>
    <x v="1"/>
    <x v="8"/>
    <x v="1"/>
  </r>
  <r>
    <x v="1900"/>
    <s v=" 13:49"/>
    <s v="Received from Customer - Sagar Enterprises"/>
    <s v="T251113134900896963328"/>
    <n v="52048522782"/>
    <x v="0"/>
    <s v="XXXXXXXXXX0662"/>
    <n v="4995"/>
    <x v="5"/>
    <x v="3"/>
    <n v="11"/>
    <x v="0"/>
    <n v="46"/>
    <n v="4995"/>
    <n v="0"/>
    <s v="13-Nov"/>
    <d v="1899-12-30T13:49:00"/>
    <x v="2"/>
    <x v="7"/>
    <x v="0"/>
    <x v="8"/>
    <x v="1"/>
  </r>
  <r>
    <x v="1900"/>
    <s v=" 20:35"/>
    <s v="Received from Customer - Kumar Stores"/>
    <s v="T251113203500859280182"/>
    <n v="416058124415"/>
    <x v="0"/>
    <s v="XXXXXX3700"/>
    <n v="4484"/>
    <x v="5"/>
    <x v="3"/>
    <n v="11"/>
    <x v="0"/>
    <n v="46"/>
    <n v="4484"/>
    <n v="0"/>
    <s v="13-Nov"/>
    <d v="1899-12-30T20:35:00"/>
    <x v="3"/>
    <x v="7"/>
    <x v="0"/>
    <x v="12"/>
    <x v="1"/>
  </r>
  <r>
    <x v="1901"/>
    <s v=" 11:05"/>
    <s v="Received from Other Customer"/>
    <s v="T251114110500275158298"/>
    <n v="882394307566"/>
    <x v="0"/>
    <s v="XXXXXX3700"/>
    <n v="5677"/>
    <x v="5"/>
    <x v="3"/>
    <n v="11"/>
    <x v="1"/>
    <n v="46"/>
    <n v="5677"/>
    <n v="0"/>
    <s v="14-Nov"/>
    <d v="1899-12-30T11:05:00"/>
    <x v="0"/>
    <x v="8"/>
    <x v="0"/>
    <x v="2"/>
    <x v="1"/>
  </r>
  <r>
    <x v="1901"/>
    <s v=" 11:40"/>
    <s v="Paid to Mobile Recharge"/>
    <s v="P251114114000493616407"/>
    <n v="518282154066"/>
    <x v="1"/>
    <s v="XXXXXX3700"/>
    <n v="10482"/>
    <x v="5"/>
    <x v="3"/>
    <n v="11"/>
    <x v="1"/>
    <n v="46"/>
    <n v="0"/>
    <n v="10482"/>
    <s v="14-Nov"/>
    <d v="1899-12-30T11:40:00"/>
    <x v="0"/>
    <x v="8"/>
    <x v="2"/>
    <x v="2"/>
    <x v="1"/>
  </r>
  <r>
    <x v="1901"/>
    <s v=" 12:51"/>
    <s v="Paid to IOCL Service Station"/>
    <s v="P251114125100331827437"/>
    <n v="297073086339"/>
    <x v="1"/>
    <s v="XXXXXXXXXX0662"/>
    <n v="5047"/>
    <x v="5"/>
    <x v="3"/>
    <n v="11"/>
    <x v="1"/>
    <n v="46"/>
    <n v="0"/>
    <n v="5047"/>
    <s v="14-Nov"/>
    <d v="1899-12-30T12:51:00"/>
    <x v="2"/>
    <x v="8"/>
    <x v="1"/>
    <x v="3"/>
    <x v="1"/>
  </r>
  <r>
    <x v="1901"/>
    <s v=" 14:02"/>
    <s v="Received from Other UPI User"/>
    <s v="T251114140200241380993"/>
    <n v="882128558376"/>
    <x v="0"/>
    <s v="XXXXXX3700"/>
    <n v="2452"/>
    <x v="5"/>
    <x v="3"/>
    <n v="11"/>
    <x v="1"/>
    <n v="46"/>
    <n v="2452"/>
    <n v="0"/>
    <s v="14-Nov"/>
    <d v="1899-12-30T14:02:00"/>
    <x v="2"/>
    <x v="8"/>
    <x v="0"/>
    <x v="10"/>
    <x v="1"/>
  </r>
  <r>
    <x v="1901"/>
    <s v=" 14:13"/>
    <s v="Paid to Wholesale Supplier"/>
    <s v="T251114141300285769458"/>
    <n v="438657189591"/>
    <x v="1"/>
    <s v="XXXXXX3700"/>
    <n v="1912"/>
    <x v="5"/>
    <x v="3"/>
    <n v="11"/>
    <x v="1"/>
    <n v="46"/>
    <n v="0"/>
    <n v="1912"/>
    <s v="14-Nov"/>
    <d v="1899-12-30T14:13:00"/>
    <x v="2"/>
    <x v="8"/>
    <x v="1"/>
    <x v="10"/>
    <x v="1"/>
  </r>
  <r>
    <x v="1901"/>
    <s v=" 17:14"/>
    <s v="Paid to Stationery Supplier"/>
    <s v="T251114171400494717153"/>
    <n v="741569708596"/>
    <x v="1"/>
    <s v="XXXXXXXXXX0662"/>
    <n v="9557"/>
    <x v="5"/>
    <x v="3"/>
    <n v="11"/>
    <x v="1"/>
    <n v="46"/>
    <n v="0"/>
    <n v="9557"/>
    <s v="14-Nov"/>
    <d v="1899-12-30T17:14:00"/>
    <x v="3"/>
    <x v="8"/>
    <x v="1"/>
    <x v="4"/>
    <x v="1"/>
  </r>
  <r>
    <x v="1902"/>
    <s v=" 08:58"/>
    <s v="Received from Santhu"/>
    <s v="T251115085800723034275"/>
    <n v="156774258506"/>
    <x v="0"/>
    <s v="XXXXXX3700"/>
    <n v="10729"/>
    <x v="5"/>
    <x v="3"/>
    <n v="11"/>
    <x v="2"/>
    <n v="46"/>
    <n v="10729"/>
    <n v="0"/>
    <s v="15-Nov"/>
    <d v="1899-12-30T08:58:00"/>
    <x v="0"/>
    <x v="9"/>
    <x v="0"/>
    <x v="15"/>
    <x v="1"/>
  </r>
  <r>
    <x v="1902"/>
    <s v=" 11:16"/>
    <s v="Received from Customer - Venkatesh Traders"/>
    <s v="T251115111600461905023"/>
    <n v="438898352056"/>
    <x v="0"/>
    <s v="XXXXXXXXXX0662"/>
    <n v="15205"/>
    <x v="5"/>
    <x v="3"/>
    <n v="11"/>
    <x v="2"/>
    <n v="46"/>
    <n v="15205"/>
    <n v="0"/>
    <s v="15-Nov"/>
    <d v="1899-12-30T11:16:00"/>
    <x v="0"/>
    <x v="9"/>
    <x v="0"/>
    <x v="2"/>
    <x v="1"/>
  </r>
  <r>
    <x v="1902"/>
    <s v=" 16:24"/>
    <s v="Received from Other UPI User"/>
    <s v="T251115162400601639300"/>
    <n v="513851877676"/>
    <x v="0"/>
    <s v="XXXXXX3700"/>
    <n v="6916"/>
    <x v="5"/>
    <x v="3"/>
    <n v="11"/>
    <x v="2"/>
    <n v="46"/>
    <n v="6916"/>
    <n v="0"/>
    <s v="15-Nov"/>
    <d v="1899-12-30T16:24:00"/>
    <x v="2"/>
    <x v="9"/>
    <x v="0"/>
    <x v="11"/>
    <x v="1"/>
  </r>
  <r>
    <x v="1902"/>
    <s v=" 17:42"/>
    <s v="Paid to HP Fuel Station"/>
    <s v="T251115174200548508963"/>
    <n v="154932820202"/>
    <x v="1"/>
    <s v="XXXXXXXXXX0662"/>
    <n v="10104"/>
    <x v="5"/>
    <x v="3"/>
    <n v="11"/>
    <x v="2"/>
    <n v="46"/>
    <n v="0"/>
    <n v="10104"/>
    <s v="15-Nov"/>
    <d v="1899-12-30T17:42:00"/>
    <x v="3"/>
    <x v="9"/>
    <x v="1"/>
    <x v="4"/>
    <x v="1"/>
  </r>
  <r>
    <x v="1902"/>
    <s v=" 18:10"/>
    <s v="Paid to Lokesh"/>
    <s v="T251115181000761093639"/>
    <n v="208427820221"/>
    <x v="1"/>
    <s v="XXXXXX3700"/>
    <n v="4710"/>
    <x v="5"/>
    <x v="3"/>
    <n v="11"/>
    <x v="2"/>
    <n v="46"/>
    <n v="0"/>
    <n v="4710"/>
    <s v="15-Nov"/>
    <d v="1899-12-30T18:10:00"/>
    <x v="3"/>
    <x v="9"/>
    <x v="1"/>
    <x v="5"/>
    <x v="1"/>
  </r>
  <r>
    <x v="1902"/>
    <s v=" 19:49"/>
    <s v="Received from Customer - Ramesh &amp; Co"/>
    <s v="T251115194900340971348"/>
    <n v="498817080618"/>
    <x v="0"/>
    <s v="XXXXXXXXXX0662"/>
    <n v="16679"/>
    <x v="5"/>
    <x v="3"/>
    <n v="11"/>
    <x v="2"/>
    <n v="46"/>
    <n v="16679"/>
    <n v="0"/>
    <s v="15-Nov"/>
    <d v="1899-12-30T19:49:00"/>
    <x v="3"/>
    <x v="9"/>
    <x v="0"/>
    <x v="6"/>
    <x v="1"/>
  </r>
  <r>
    <x v="1902"/>
    <s v=" 22:47"/>
    <s v="Received from Customer - Ravi Enterprises"/>
    <s v="T251115224700681337106"/>
    <n v="705553732184"/>
    <x v="0"/>
    <s v="XXXXXXXXXX0662"/>
    <n v="4161"/>
    <x v="5"/>
    <x v="3"/>
    <n v="11"/>
    <x v="2"/>
    <n v="46"/>
    <n v="4161"/>
    <n v="0"/>
    <s v="15-Nov"/>
    <d v="1899-12-30T22:47:00"/>
    <x v="1"/>
    <x v="9"/>
    <x v="0"/>
    <x v="16"/>
    <x v="1"/>
  </r>
  <r>
    <x v="1903"/>
    <s v=" 10:56"/>
    <s v="Paid to Manish"/>
    <s v="P251116105600444058437"/>
    <n v="947428866149"/>
    <x v="1"/>
    <s v="XXXXXXXXXX0662"/>
    <n v="4849"/>
    <x v="5"/>
    <x v="3"/>
    <n v="11"/>
    <x v="3"/>
    <n v="47"/>
    <n v="0"/>
    <n v="4849"/>
    <s v="16-Nov"/>
    <d v="1899-12-30T10:56:00"/>
    <x v="0"/>
    <x v="10"/>
    <x v="1"/>
    <x v="0"/>
    <x v="1"/>
  </r>
  <r>
    <x v="1903"/>
    <s v=" 13:51"/>
    <s v="Paid to Family Member - Ravi"/>
    <s v="P251116135100759728268"/>
    <n v="993275555739"/>
    <x v="1"/>
    <s v="XXXXXX3700"/>
    <n v="8967"/>
    <x v="5"/>
    <x v="3"/>
    <n v="11"/>
    <x v="3"/>
    <n v="47"/>
    <n v="0"/>
    <n v="8967"/>
    <s v="16-Nov"/>
    <d v="1899-12-30T13:51:00"/>
    <x v="2"/>
    <x v="10"/>
    <x v="1"/>
    <x v="8"/>
    <x v="1"/>
  </r>
  <r>
    <x v="1903"/>
    <s v=" 15:42"/>
    <s v="Paid to Quick Service Station"/>
    <s v="P251116154200218310974"/>
    <n v="741031413425"/>
    <x v="1"/>
    <s v="XXXXXX3700"/>
    <n v="3103"/>
    <x v="5"/>
    <x v="3"/>
    <n v="11"/>
    <x v="3"/>
    <n v="47"/>
    <n v="0"/>
    <n v="3103"/>
    <s v="16-Nov"/>
    <d v="1899-12-30T15:42:00"/>
    <x v="2"/>
    <x v="10"/>
    <x v="1"/>
    <x v="9"/>
    <x v="1"/>
  </r>
  <r>
    <x v="1903"/>
    <s v=" 16:08"/>
    <s v="Received from Local Customer"/>
    <s v="T251116160800392053941"/>
    <n v="920358437680"/>
    <x v="0"/>
    <s v="XXXXXXXXXX0662"/>
    <n v="3873"/>
    <x v="5"/>
    <x v="3"/>
    <n v="11"/>
    <x v="3"/>
    <n v="47"/>
    <n v="3873"/>
    <n v="0"/>
    <s v="16-Nov"/>
    <d v="1899-12-30T16:08:00"/>
    <x v="2"/>
    <x v="10"/>
    <x v="0"/>
    <x v="11"/>
    <x v="1"/>
  </r>
  <r>
    <x v="1903"/>
    <s v=" 19:24"/>
    <s v="Received from Local Customer"/>
    <s v="T251116192400159812180"/>
    <n v="364365331662"/>
    <x v="0"/>
    <s v="XXXXXXXXXX0662"/>
    <n v="5085"/>
    <x v="5"/>
    <x v="3"/>
    <n v="11"/>
    <x v="3"/>
    <n v="47"/>
    <n v="5085"/>
    <n v="0"/>
    <s v="16-Nov"/>
    <d v="1899-12-30T19:24:00"/>
    <x v="3"/>
    <x v="10"/>
    <x v="0"/>
    <x v="6"/>
    <x v="1"/>
  </r>
  <r>
    <x v="1904"/>
    <s v=" 11:18"/>
    <s v="Paid to Nandini Milk Parlour"/>
    <s v="P251117111800584804387"/>
    <n v="771848456655"/>
    <x v="1"/>
    <s v="XXXXXXXXXX0662"/>
    <n v="7237"/>
    <x v="5"/>
    <x v="3"/>
    <n v="11"/>
    <x v="4"/>
    <n v="47"/>
    <n v="0"/>
    <n v="7237"/>
    <s v="17-Nov"/>
    <d v="1899-12-30T11:18:00"/>
    <x v="0"/>
    <x v="11"/>
    <x v="1"/>
    <x v="2"/>
    <x v="1"/>
  </r>
  <r>
    <x v="1904"/>
    <s v=" 12:23"/>
    <s v="Paid to Airtel Recharge"/>
    <s v="P251117122300514027313"/>
    <n v="816199046246"/>
    <x v="1"/>
    <s v="XXXXXX3700"/>
    <n v="2801"/>
    <x v="5"/>
    <x v="3"/>
    <n v="11"/>
    <x v="4"/>
    <n v="47"/>
    <n v="0"/>
    <n v="2801"/>
    <s v="17-Nov"/>
    <d v="1899-12-30T12:23:00"/>
    <x v="2"/>
    <x v="11"/>
    <x v="2"/>
    <x v="3"/>
    <x v="1"/>
  </r>
  <r>
    <x v="1904"/>
    <s v=" 12:48"/>
    <s v="Received from Customer - Kumar Stores"/>
    <s v="T251117124800593489510"/>
    <n v="995755640989"/>
    <x v="0"/>
    <s v="XXXXXX3700"/>
    <n v="10735"/>
    <x v="5"/>
    <x v="3"/>
    <n v="11"/>
    <x v="4"/>
    <n v="47"/>
    <n v="10735"/>
    <n v="0"/>
    <s v="17-Nov"/>
    <d v="1899-12-30T12:48:00"/>
    <x v="2"/>
    <x v="11"/>
    <x v="0"/>
    <x v="3"/>
    <x v="1"/>
  </r>
  <r>
    <x v="1904"/>
    <s v=" 18:38"/>
    <s v="Paid to Velu"/>
    <s v="P251117183800888401124"/>
    <n v="540135699760"/>
    <x v="1"/>
    <s v="XXXXXXXXXX0662"/>
    <n v="7511"/>
    <x v="5"/>
    <x v="3"/>
    <n v="11"/>
    <x v="4"/>
    <n v="47"/>
    <n v="0"/>
    <n v="7511"/>
    <s v="17-Nov"/>
    <d v="1899-12-30T18:38:00"/>
    <x v="3"/>
    <x v="11"/>
    <x v="1"/>
    <x v="5"/>
    <x v="1"/>
  </r>
  <r>
    <x v="1905"/>
    <s v=" 12:41"/>
    <s v="Received from Bank/UPI Transfer"/>
    <s v="T251118124100521007250"/>
    <n v="536537728958"/>
    <x v="0"/>
    <s v="XXXXXX3700"/>
    <n v="9075"/>
    <x v="5"/>
    <x v="3"/>
    <n v="11"/>
    <x v="5"/>
    <n v="47"/>
    <n v="9075"/>
    <n v="0"/>
    <s v="18-Nov"/>
    <d v="1899-12-30T12:41:00"/>
    <x v="2"/>
    <x v="12"/>
    <x v="0"/>
    <x v="3"/>
    <x v="1"/>
  </r>
  <r>
    <x v="1905"/>
    <s v=" 15:52"/>
    <s v="Received from Customer - ABC Traders"/>
    <s v="T251118155200351186750"/>
    <n v="154452920152"/>
    <x v="0"/>
    <s v="XXXXXX3700"/>
    <n v="13570"/>
    <x v="5"/>
    <x v="3"/>
    <n v="11"/>
    <x v="5"/>
    <n v="47"/>
    <n v="13570"/>
    <n v="0"/>
    <s v="18-Nov"/>
    <d v="1899-12-30T15:52:00"/>
    <x v="2"/>
    <x v="12"/>
    <x v="0"/>
    <x v="9"/>
    <x v="1"/>
  </r>
  <r>
    <x v="1905"/>
    <s v=" 17:07"/>
    <s v="Received from Other Customer"/>
    <s v="T251118170700862729913"/>
    <n v="335440178552"/>
    <x v="0"/>
    <s v="XXXXXX3700"/>
    <n v="22940"/>
    <x v="5"/>
    <x v="3"/>
    <n v="11"/>
    <x v="5"/>
    <n v="47"/>
    <n v="22940"/>
    <n v="0"/>
    <s v="18-Nov"/>
    <d v="1899-12-30T17:07:00"/>
    <x v="3"/>
    <x v="12"/>
    <x v="0"/>
    <x v="4"/>
    <x v="1"/>
  </r>
  <r>
    <x v="1905"/>
    <s v=" 19:33"/>
    <s v="Paid to Amazon Shopping"/>
    <s v="P251118193300937239199"/>
    <n v="432836572596"/>
    <x v="1"/>
    <s v="XXXXXX3700"/>
    <n v="2925"/>
    <x v="5"/>
    <x v="3"/>
    <n v="11"/>
    <x v="5"/>
    <n v="47"/>
    <n v="0"/>
    <n v="2925"/>
    <s v="18-Nov"/>
    <d v="1899-12-30T19:33:00"/>
    <x v="3"/>
    <x v="12"/>
    <x v="4"/>
    <x v="6"/>
    <x v="1"/>
  </r>
  <r>
    <x v="1906"/>
    <s v=" 09:26"/>
    <s v="Paid to Jio Recharge"/>
    <s v="T251119092600496928058"/>
    <n v="606836820016"/>
    <x v="1"/>
    <s v="XXXXXX3700"/>
    <n v="13534"/>
    <x v="5"/>
    <x v="3"/>
    <n v="11"/>
    <x v="6"/>
    <n v="47"/>
    <n v="0"/>
    <n v="13534"/>
    <s v="19-Nov"/>
    <d v="1899-12-30T09:26:00"/>
    <x v="0"/>
    <x v="13"/>
    <x v="2"/>
    <x v="13"/>
    <x v="1"/>
  </r>
  <r>
    <x v="1906"/>
    <s v=" 12:26"/>
    <s v="Received from Customer - Kumar Stores"/>
    <s v="T251119122600284448393"/>
    <n v="557833448923"/>
    <x v="0"/>
    <s v="XXXXXXXXXX0662"/>
    <n v="8349"/>
    <x v="5"/>
    <x v="3"/>
    <n v="11"/>
    <x v="6"/>
    <n v="47"/>
    <n v="8349"/>
    <n v="0"/>
    <s v="19-Nov"/>
    <d v="1899-12-30T12:26:00"/>
    <x v="2"/>
    <x v="13"/>
    <x v="0"/>
    <x v="3"/>
    <x v="1"/>
  </r>
  <r>
    <x v="1906"/>
    <s v=" 12:32"/>
    <s v="Received from Customer - Sri Lakshmi Stores"/>
    <s v="T251119123200360174971"/>
    <n v="744010546785"/>
    <x v="0"/>
    <s v="XXXXXX3700"/>
    <n v="5975"/>
    <x v="5"/>
    <x v="3"/>
    <n v="11"/>
    <x v="6"/>
    <n v="47"/>
    <n v="5975"/>
    <n v="0"/>
    <s v="19-Nov"/>
    <d v="1899-12-30T12:32:00"/>
    <x v="2"/>
    <x v="13"/>
    <x v="0"/>
    <x v="3"/>
    <x v="1"/>
  </r>
  <r>
    <x v="1906"/>
    <s v=" 13:30"/>
    <s v="Received from Customer - Venkatesh Traders"/>
    <s v="T251119133000192082311"/>
    <n v="687426693778"/>
    <x v="0"/>
    <s v="XXXXXX3700"/>
    <n v="11804"/>
    <x v="5"/>
    <x v="3"/>
    <n v="11"/>
    <x v="6"/>
    <n v="47"/>
    <n v="11804"/>
    <n v="0"/>
    <s v="19-Nov"/>
    <d v="1899-12-30T13:30:00"/>
    <x v="2"/>
    <x v="13"/>
    <x v="0"/>
    <x v="8"/>
    <x v="1"/>
  </r>
  <r>
    <x v="1906"/>
    <s v=" 15:02"/>
    <s v="Received from Family Member - Ravi"/>
    <s v="T251119150200684144410"/>
    <n v="120116109874"/>
    <x v="0"/>
    <s v="XXXXXXXXXX0662"/>
    <n v="8845"/>
    <x v="5"/>
    <x v="3"/>
    <n v="11"/>
    <x v="6"/>
    <n v="47"/>
    <n v="8845"/>
    <n v="0"/>
    <s v="19-Nov"/>
    <d v="1899-12-30T15:02:00"/>
    <x v="2"/>
    <x v="13"/>
    <x v="0"/>
    <x v="9"/>
    <x v="1"/>
  </r>
  <r>
    <x v="1907"/>
    <s v=" 10:19"/>
    <s v="Received from Customer - Manish Traders"/>
    <s v="T251120101900268824330"/>
    <n v="923069579193"/>
    <x v="0"/>
    <s v="XXXXXXXXXX0662"/>
    <n v="4280"/>
    <x v="5"/>
    <x v="3"/>
    <n v="11"/>
    <x v="0"/>
    <n v="47"/>
    <n v="4280"/>
    <n v="0"/>
    <s v="20-Nov"/>
    <d v="1899-12-30T10:19:00"/>
    <x v="0"/>
    <x v="14"/>
    <x v="0"/>
    <x v="0"/>
    <x v="1"/>
  </r>
  <r>
    <x v="1907"/>
    <s v=" 10:20"/>
    <s v="Received from Customer - Anand Stores"/>
    <s v="T251120102000653480081"/>
    <n v="535450898115"/>
    <x v="0"/>
    <s v="XXXXXXXXXX0662"/>
    <n v="3863"/>
    <x v="5"/>
    <x v="3"/>
    <n v="11"/>
    <x v="0"/>
    <n v="47"/>
    <n v="3863"/>
    <n v="0"/>
    <s v="20-Nov"/>
    <d v="1899-12-30T10:20:00"/>
    <x v="0"/>
    <x v="14"/>
    <x v="0"/>
    <x v="0"/>
    <x v="1"/>
  </r>
  <r>
    <x v="1907"/>
    <s v=" 15:20"/>
    <s v="Received from Customer - Ravi Enterprises"/>
    <s v="T251120152000795532690"/>
    <n v="930327910702"/>
    <x v="0"/>
    <s v="XXXXXXXXXX0662"/>
    <n v="16943"/>
    <x v="5"/>
    <x v="3"/>
    <n v="11"/>
    <x v="0"/>
    <n v="47"/>
    <n v="16943"/>
    <n v="0"/>
    <s v="20-Nov"/>
    <d v="1899-12-30T15:20:00"/>
    <x v="2"/>
    <x v="14"/>
    <x v="0"/>
    <x v="9"/>
    <x v="1"/>
  </r>
  <r>
    <x v="1907"/>
    <s v=" 19:39"/>
    <s v="Received from Customer - Ravi Enterprises"/>
    <s v="T251120193900241870926"/>
    <n v="915939184086"/>
    <x v="0"/>
    <s v="XXXXXXXXXX0662"/>
    <n v="12827"/>
    <x v="5"/>
    <x v="3"/>
    <n v="11"/>
    <x v="0"/>
    <n v="47"/>
    <n v="12827"/>
    <n v="0"/>
    <s v="20-Nov"/>
    <d v="1899-12-30T19:39:00"/>
    <x v="3"/>
    <x v="14"/>
    <x v="0"/>
    <x v="6"/>
    <x v="1"/>
  </r>
  <r>
    <x v="1907"/>
    <s v=" 20:56"/>
    <s v="Received from Santhu"/>
    <s v="T251120205600479888188"/>
    <n v="681224959919"/>
    <x v="0"/>
    <s v="XXXXXXXXXX0662"/>
    <n v="7197"/>
    <x v="5"/>
    <x v="3"/>
    <n v="11"/>
    <x v="0"/>
    <n v="47"/>
    <n v="7197"/>
    <n v="0"/>
    <s v="20-Nov"/>
    <d v="1899-12-30T20:56:00"/>
    <x v="3"/>
    <x v="14"/>
    <x v="0"/>
    <x v="12"/>
    <x v="1"/>
  </r>
  <r>
    <x v="1908"/>
    <s v=" 21:36"/>
    <s v="Paid to Airtel Recharge"/>
    <s v="T251121213600866871764"/>
    <n v="330282506579"/>
    <x v="1"/>
    <s v="XXXXXX3700"/>
    <n v="5690"/>
    <x v="5"/>
    <x v="3"/>
    <n v="11"/>
    <x v="1"/>
    <n v="47"/>
    <n v="0"/>
    <n v="5690"/>
    <s v="21-Nov"/>
    <d v="1899-12-30T21:36:00"/>
    <x v="1"/>
    <x v="15"/>
    <x v="2"/>
    <x v="7"/>
    <x v="1"/>
  </r>
  <r>
    <x v="1909"/>
    <s v=" 08:25"/>
    <s v="Received from Santhu"/>
    <s v="T251122082500484551117"/>
    <n v="175657351779"/>
    <x v="0"/>
    <s v="XXXXXXXXXX0662"/>
    <n v="8847"/>
    <x v="5"/>
    <x v="3"/>
    <n v="11"/>
    <x v="2"/>
    <n v="47"/>
    <n v="8847"/>
    <n v="0"/>
    <s v="22-Nov"/>
    <d v="1899-12-30T08:25:00"/>
    <x v="0"/>
    <x v="16"/>
    <x v="0"/>
    <x v="15"/>
    <x v="1"/>
  </r>
  <r>
    <x v="1909"/>
    <s v=" 13:38"/>
    <s v="Received from Customer - ABC Traders"/>
    <s v="T251122133800634638617"/>
    <n v="483878981842"/>
    <x v="0"/>
    <s v="XXXXXXXXXX0662"/>
    <n v="16337"/>
    <x v="5"/>
    <x v="3"/>
    <n v="11"/>
    <x v="2"/>
    <n v="47"/>
    <n v="16337"/>
    <n v="0"/>
    <s v="22-Nov"/>
    <d v="1899-12-30T13:38:00"/>
    <x v="2"/>
    <x v="16"/>
    <x v="0"/>
    <x v="8"/>
    <x v="1"/>
  </r>
  <r>
    <x v="1909"/>
    <s v=" 17:11"/>
    <s v="Paid to BP Petrol Pump"/>
    <s v="T251122171100778343873"/>
    <n v="276670736725"/>
    <x v="1"/>
    <s v="XXXXXXXXXX0662"/>
    <n v="3778"/>
    <x v="5"/>
    <x v="3"/>
    <n v="11"/>
    <x v="2"/>
    <n v="47"/>
    <n v="0"/>
    <n v="3778"/>
    <s v="22-Nov"/>
    <d v="1899-12-30T17:11:00"/>
    <x v="3"/>
    <x v="16"/>
    <x v="3"/>
    <x v="4"/>
    <x v="1"/>
  </r>
  <r>
    <x v="1909"/>
    <s v=" 20:48"/>
    <s v="Received from Customer - Manish Traders"/>
    <s v="T251122204800137080361"/>
    <n v="328248423755"/>
    <x v="0"/>
    <s v="XXXXXX3700"/>
    <n v="3946"/>
    <x v="5"/>
    <x v="3"/>
    <n v="11"/>
    <x v="2"/>
    <n v="47"/>
    <n v="3946"/>
    <n v="0"/>
    <s v="22-Nov"/>
    <d v="1899-12-30T20:48:00"/>
    <x v="3"/>
    <x v="16"/>
    <x v="0"/>
    <x v="12"/>
    <x v="1"/>
  </r>
  <r>
    <x v="1910"/>
    <s v=" 08:42"/>
    <s v="Received from Family Member - Kumar"/>
    <s v="T251124084200957875362"/>
    <n v="278624280621"/>
    <x v="0"/>
    <s v="XXXXXXXXXX0662"/>
    <n v="10488"/>
    <x v="5"/>
    <x v="3"/>
    <n v="11"/>
    <x v="4"/>
    <n v="48"/>
    <n v="10488"/>
    <n v="0"/>
    <s v="24-Nov"/>
    <d v="1899-12-30T08:42:00"/>
    <x v="0"/>
    <x v="18"/>
    <x v="0"/>
    <x v="15"/>
    <x v="1"/>
  </r>
  <r>
    <x v="1910"/>
    <s v=" 09:09"/>
    <s v="Received from Customer - Sagar Enterprises"/>
    <s v="T251124090900850453678"/>
    <n v="787357214901"/>
    <x v="0"/>
    <s v="XXXXXXXXXX0662"/>
    <n v="12608"/>
    <x v="5"/>
    <x v="3"/>
    <n v="11"/>
    <x v="4"/>
    <n v="48"/>
    <n v="12608"/>
    <n v="0"/>
    <s v="24-Nov"/>
    <d v="1899-12-30T09:09:00"/>
    <x v="0"/>
    <x v="18"/>
    <x v="0"/>
    <x v="13"/>
    <x v="1"/>
  </r>
  <r>
    <x v="1910"/>
    <s v=" 16:51"/>
    <s v="Received from Customer - ABC Traders"/>
    <s v="T251124165100327033053"/>
    <n v="537994752557"/>
    <x v="0"/>
    <s v="XXXXXXXXXX0662"/>
    <n v="12499"/>
    <x v="5"/>
    <x v="3"/>
    <n v="11"/>
    <x v="4"/>
    <n v="48"/>
    <n v="12499"/>
    <n v="0"/>
    <s v="24-Nov"/>
    <d v="1899-12-30T16:51:00"/>
    <x v="2"/>
    <x v="18"/>
    <x v="0"/>
    <x v="11"/>
    <x v="1"/>
  </r>
  <r>
    <x v="1910"/>
    <s v=" 19:44"/>
    <s v="Received from Customer - Ramesh &amp; Co"/>
    <s v="T251124194400201482877"/>
    <n v="667234236402"/>
    <x v="0"/>
    <s v="XXXXXXXXXX0662"/>
    <n v="23014"/>
    <x v="5"/>
    <x v="3"/>
    <n v="11"/>
    <x v="4"/>
    <n v="48"/>
    <n v="23014"/>
    <n v="0"/>
    <s v="24-Nov"/>
    <d v="1899-12-30T19:44:00"/>
    <x v="3"/>
    <x v="18"/>
    <x v="0"/>
    <x v="6"/>
    <x v="1"/>
  </r>
  <r>
    <x v="1911"/>
    <s v=" 11:57"/>
    <s v="Paid to Amazon Pay Groceries"/>
    <s v="P251125115700512897659"/>
    <n v="843109662318"/>
    <x v="1"/>
    <s v="XXXXXXXXXX0662"/>
    <n v="4435"/>
    <x v="5"/>
    <x v="3"/>
    <n v="11"/>
    <x v="5"/>
    <n v="48"/>
    <n v="0"/>
    <n v="4435"/>
    <s v="25-Nov"/>
    <d v="1899-12-30T11:57:00"/>
    <x v="0"/>
    <x v="19"/>
    <x v="4"/>
    <x v="2"/>
    <x v="1"/>
  </r>
  <r>
    <x v="1911"/>
    <s v=" 12:06"/>
    <s v="Paid to Santhu"/>
    <s v="P251125120600418270728"/>
    <n v="323304115767"/>
    <x v="1"/>
    <s v="XXXXXX3700"/>
    <n v="10332"/>
    <x v="5"/>
    <x v="3"/>
    <n v="11"/>
    <x v="5"/>
    <n v="48"/>
    <n v="0"/>
    <n v="10332"/>
    <s v="25-Nov"/>
    <d v="1899-12-30T12:06:00"/>
    <x v="2"/>
    <x v="19"/>
    <x v="1"/>
    <x v="3"/>
    <x v="1"/>
  </r>
  <r>
    <x v="1911"/>
    <s v=" 17:30"/>
    <s v="Paid to Velu"/>
    <s v="T251125173000795222342"/>
    <n v="216420172389"/>
    <x v="1"/>
    <s v="XXXXXX3700"/>
    <n v="9573"/>
    <x v="5"/>
    <x v="3"/>
    <n v="11"/>
    <x v="5"/>
    <n v="48"/>
    <n v="0"/>
    <n v="9573"/>
    <s v="25-Nov"/>
    <d v="1899-12-30T17:30:00"/>
    <x v="3"/>
    <x v="19"/>
    <x v="1"/>
    <x v="4"/>
    <x v="1"/>
  </r>
  <r>
    <x v="1911"/>
    <s v=" 17:57"/>
    <s v="Paid to KOMAL TRADERS"/>
    <s v="P251125175700936921807"/>
    <n v="328400682754"/>
    <x v="1"/>
    <s v="XXXXXXXXXX0662"/>
    <n v="9988"/>
    <x v="5"/>
    <x v="3"/>
    <n v="11"/>
    <x v="5"/>
    <n v="48"/>
    <n v="0"/>
    <n v="9988"/>
    <s v="25-Nov"/>
    <d v="1899-12-30T17:57:00"/>
    <x v="3"/>
    <x v="19"/>
    <x v="1"/>
    <x v="4"/>
    <x v="1"/>
  </r>
  <r>
    <x v="1911"/>
    <s v=" 20:54"/>
    <s v="Paid to PhonePe"/>
    <s v="P251125205400195045162"/>
    <n v="931103812447"/>
    <x v="1"/>
    <s v="XXXXXX3700"/>
    <n v="9238"/>
    <x v="5"/>
    <x v="3"/>
    <n v="11"/>
    <x v="5"/>
    <n v="48"/>
    <n v="0"/>
    <n v="9238"/>
    <s v="25-Nov"/>
    <d v="1899-12-30T20:54:00"/>
    <x v="3"/>
    <x v="19"/>
    <x v="1"/>
    <x v="12"/>
    <x v="1"/>
  </r>
  <r>
    <x v="1912"/>
    <s v=" 10:35"/>
    <s v="Paid to Quick Service Station"/>
    <s v="P251126103500204062395"/>
    <n v="259763833382"/>
    <x v="1"/>
    <s v="XXXXXXXXXX0662"/>
    <n v="8633"/>
    <x v="5"/>
    <x v="3"/>
    <n v="11"/>
    <x v="6"/>
    <n v="48"/>
    <n v="0"/>
    <n v="8633"/>
    <s v="26-Nov"/>
    <d v="1899-12-30T10:35:00"/>
    <x v="0"/>
    <x v="20"/>
    <x v="1"/>
    <x v="0"/>
    <x v="1"/>
  </r>
  <r>
    <x v="1912"/>
    <s v=" 10:55"/>
    <s v="Received from Family Member - Kumar"/>
    <s v="T251126105500694544680"/>
    <n v="143325832343"/>
    <x v="0"/>
    <s v="XXXXXXXXXX0662"/>
    <n v="4152"/>
    <x v="5"/>
    <x v="3"/>
    <n v="11"/>
    <x v="6"/>
    <n v="48"/>
    <n v="4152"/>
    <n v="0"/>
    <s v="26-Nov"/>
    <d v="1899-12-30T10:55:00"/>
    <x v="0"/>
    <x v="20"/>
    <x v="0"/>
    <x v="0"/>
    <x v="1"/>
  </r>
  <r>
    <x v="1912"/>
    <s v=" 18:02"/>
    <s v="Paid to Local Provision Store"/>
    <s v="P251126180200300856398"/>
    <n v="443430460748"/>
    <x v="1"/>
    <s v="XXXXXXXXXX0662"/>
    <n v="8356"/>
    <x v="5"/>
    <x v="3"/>
    <n v="11"/>
    <x v="6"/>
    <n v="48"/>
    <n v="0"/>
    <n v="8356"/>
    <s v="26-Nov"/>
    <d v="1899-12-30T18:02:00"/>
    <x v="3"/>
    <x v="20"/>
    <x v="1"/>
    <x v="5"/>
    <x v="1"/>
  </r>
  <r>
    <x v="1913"/>
    <s v=" 13:35"/>
    <s v="Received from Customer - Sri Lakshmi Stores"/>
    <s v="T251127133500803964962"/>
    <n v="416419259915"/>
    <x v="0"/>
    <s v="XXXXXX3700"/>
    <n v="5704"/>
    <x v="5"/>
    <x v="3"/>
    <n v="11"/>
    <x v="0"/>
    <n v="48"/>
    <n v="5704"/>
    <n v="0"/>
    <s v="27-Nov"/>
    <d v="1899-12-30T13:35:00"/>
    <x v="2"/>
    <x v="21"/>
    <x v="0"/>
    <x v="8"/>
    <x v="1"/>
  </r>
  <r>
    <x v="1913"/>
    <s v=" 13:49"/>
    <s v="Received from Bank/UPI Transfer"/>
    <s v="T251127134900456942619"/>
    <n v="425014635692"/>
    <x v="0"/>
    <s v="XXXXXXXXXX0662"/>
    <n v="3176"/>
    <x v="5"/>
    <x v="3"/>
    <n v="11"/>
    <x v="0"/>
    <n v="48"/>
    <n v="3176"/>
    <n v="0"/>
    <s v="27-Nov"/>
    <d v="1899-12-30T13:49:00"/>
    <x v="2"/>
    <x v="21"/>
    <x v="0"/>
    <x v="8"/>
    <x v="1"/>
  </r>
  <r>
    <x v="1913"/>
    <s v=" 15:49"/>
    <s v="Received from Customer - Manish Traders"/>
    <s v="T251127154900378564103"/>
    <n v="175886420655"/>
    <x v="0"/>
    <s v="XXXXXX3700"/>
    <n v="17017"/>
    <x v="5"/>
    <x v="3"/>
    <n v="11"/>
    <x v="0"/>
    <n v="48"/>
    <n v="17017"/>
    <n v="0"/>
    <s v="27-Nov"/>
    <d v="1899-12-30T15:49:00"/>
    <x v="2"/>
    <x v="21"/>
    <x v="0"/>
    <x v="9"/>
    <x v="1"/>
  </r>
  <r>
    <x v="1913"/>
    <s v=" 17:12"/>
    <s v="Received from Lokesh"/>
    <s v="T251127171200608758782"/>
    <n v="421550025434"/>
    <x v="0"/>
    <s v="XXXXXXXXXX0662"/>
    <n v="17362"/>
    <x v="5"/>
    <x v="3"/>
    <n v="11"/>
    <x v="0"/>
    <n v="48"/>
    <n v="17362"/>
    <n v="0"/>
    <s v="27-Nov"/>
    <d v="1899-12-30T17:12:00"/>
    <x v="3"/>
    <x v="21"/>
    <x v="0"/>
    <x v="4"/>
    <x v="1"/>
  </r>
  <r>
    <x v="1913"/>
    <s v=" 20:39"/>
    <s v="Paid to Ramesh"/>
    <s v="T251127203900113813843"/>
    <n v="981921307783"/>
    <x v="1"/>
    <s v="XXXXXX3700"/>
    <n v="4659"/>
    <x v="5"/>
    <x v="3"/>
    <n v="11"/>
    <x v="0"/>
    <n v="48"/>
    <n v="0"/>
    <n v="4659"/>
    <s v="27-Nov"/>
    <d v="1899-12-30T20:39:00"/>
    <x v="3"/>
    <x v="21"/>
    <x v="1"/>
    <x v="12"/>
    <x v="1"/>
  </r>
  <r>
    <x v="1913"/>
    <s v=" 21:59"/>
    <s v="Paid to Swiggy"/>
    <s v="P251127215900393590608"/>
    <n v="524431869098"/>
    <x v="1"/>
    <s v="XXXXXX3700"/>
    <n v="11909"/>
    <x v="5"/>
    <x v="3"/>
    <n v="11"/>
    <x v="0"/>
    <n v="48"/>
    <n v="0"/>
    <n v="11909"/>
    <s v="27-Nov"/>
    <d v="1899-12-30T21:59:00"/>
    <x v="1"/>
    <x v="21"/>
    <x v="1"/>
    <x v="7"/>
    <x v="1"/>
  </r>
  <r>
    <x v="1914"/>
    <s v=" 10:14"/>
    <s v="Received from Family Member - Kumar"/>
    <s v="T251128101400592894836"/>
    <n v="71249860023"/>
    <x v="0"/>
    <s v="XXXXXX3700"/>
    <n v="7148"/>
    <x v="5"/>
    <x v="3"/>
    <n v="11"/>
    <x v="1"/>
    <n v="48"/>
    <n v="7148"/>
    <n v="0"/>
    <s v="28-Nov"/>
    <d v="1899-12-30T10:14:00"/>
    <x v="0"/>
    <x v="22"/>
    <x v="0"/>
    <x v="0"/>
    <x v="1"/>
  </r>
  <r>
    <x v="1914"/>
    <s v=" 12:33"/>
    <s v="Received from Customer - Sri Lakshmi Stores"/>
    <s v="T251128123300526956796"/>
    <n v="565378264232"/>
    <x v="0"/>
    <s v="XXXXXXXXXX0662"/>
    <n v="10072"/>
    <x v="5"/>
    <x v="3"/>
    <n v="11"/>
    <x v="1"/>
    <n v="48"/>
    <n v="10072"/>
    <n v="0"/>
    <s v="28-Nov"/>
    <d v="1899-12-30T12:33:00"/>
    <x v="2"/>
    <x v="22"/>
    <x v="0"/>
    <x v="3"/>
    <x v="1"/>
  </r>
  <r>
    <x v="1914"/>
    <s v=" 12:39"/>
    <s v="Received from Customer - Sri Lakshmi Stores"/>
    <s v="T251128123900660139229"/>
    <n v="80741967298"/>
    <x v="0"/>
    <s v="XXXXXXXXXX0662"/>
    <n v="21509"/>
    <x v="5"/>
    <x v="3"/>
    <n v="11"/>
    <x v="1"/>
    <n v="48"/>
    <n v="21509"/>
    <n v="0"/>
    <s v="28-Nov"/>
    <d v="1899-12-30T12:39:00"/>
    <x v="2"/>
    <x v="22"/>
    <x v="0"/>
    <x v="3"/>
    <x v="1"/>
  </r>
  <r>
    <x v="1914"/>
    <s v=" 14:10"/>
    <s v="Received from Customer - Venkatesh Traders"/>
    <s v="T251128141000336954893"/>
    <n v="597413739016"/>
    <x v="0"/>
    <s v="XXXXXX3700"/>
    <n v="6746"/>
    <x v="5"/>
    <x v="3"/>
    <n v="11"/>
    <x v="1"/>
    <n v="48"/>
    <n v="6746"/>
    <n v="0"/>
    <s v="28-Nov"/>
    <d v="1899-12-30T14:10:00"/>
    <x v="2"/>
    <x v="22"/>
    <x v="0"/>
    <x v="10"/>
    <x v="1"/>
  </r>
  <r>
    <x v="1914"/>
    <s v=" 17:18"/>
    <s v="Paid to Santhu"/>
    <s v="T251128171800777357110"/>
    <n v="301218186482"/>
    <x v="1"/>
    <s v="XXXXXX3700"/>
    <n v="12181"/>
    <x v="5"/>
    <x v="3"/>
    <n v="11"/>
    <x v="1"/>
    <n v="48"/>
    <n v="0"/>
    <n v="12181"/>
    <s v="28-Nov"/>
    <d v="1899-12-30T17:18:00"/>
    <x v="3"/>
    <x v="22"/>
    <x v="1"/>
    <x v="4"/>
    <x v="1"/>
  </r>
  <r>
    <x v="1915"/>
    <s v=" 09:28"/>
    <s v="Received from Bank/UPI Transfer"/>
    <s v="T251129092800555090813"/>
    <n v="607127812233"/>
    <x v="0"/>
    <s v="XXXXXXXXXX0662"/>
    <n v="11541"/>
    <x v="5"/>
    <x v="3"/>
    <n v="11"/>
    <x v="2"/>
    <n v="48"/>
    <n v="11541"/>
    <n v="0"/>
    <s v="29-Nov"/>
    <d v="1899-12-30T09:28:00"/>
    <x v="0"/>
    <x v="23"/>
    <x v="0"/>
    <x v="13"/>
    <x v="1"/>
  </r>
  <r>
    <x v="1915"/>
    <s v=" 12:27"/>
    <s v="Received from Customer - Manish Traders"/>
    <s v="T251129122700791320041"/>
    <n v="449146062133"/>
    <x v="0"/>
    <s v="XXXXXX3700"/>
    <n v="8745"/>
    <x v="5"/>
    <x v="3"/>
    <n v="11"/>
    <x v="2"/>
    <n v="48"/>
    <n v="8745"/>
    <n v="0"/>
    <s v="29-Nov"/>
    <d v="1899-12-30T12:27:00"/>
    <x v="2"/>
    <x v="23"/>
    <x v="0"/>
    <x v="3"/>
    <x v="1"/>
  </r>
  <r>
    <x v="1915"/>
    <s v=" 13:14"/>
    <s v="Paid to Ramesh"/>
    <s v="P251129131400392922499"/>
    <n v="89560129396"/>
    <x v="1"/>
    <s v="XXXXXXXXXX0662"/>
    <n v="9044"/>
    <x v="5"/>
    <x v="3"/>
    <n v="11"/>
    <x v="2"/>
    <n v="48"/>
    <n v="0"/>
    <n v="9044"/>
    <s v="29-Nov"/>
    <d v="1899-12-30T13:14:00"/>
    <x v="2"/>
    <x v="23"/>
    <x v="1"/>
    <x v="8"/>
    <x v="1"/>
  </r>
  <r>
    <x v="1915"/>
    <s v=" 13:20"/>
    <s v="Received from Customer - Manish Traders"/>
    <s v="T251129132000338216373"/>
    <n v="300249879497"/>
    <x v="0"/>
    <s v="XXXXXXXXXX0662"/>
    <n v="6681"/>
    <x v="5"/>
    <x v="3"/>
    <n v="11"/>
    <x v="2"/>
    <n v="48"/>
    <n v="6681"/>
    <n v="0"/>
    <s v="29-Nov"/>
    <d v="1899-12-30T13:20:00"/>
    <x v="2"/>
    <x v="23"/>
    <x v="0"/>
    <x v="8"/>
    <x v="1"/>
  </r>
  <r>
    <x v="1915"/>
    <s v=" 15:23"/>
    <s v="Received from Lokesh"/>
    <s v="T251129152300139650378"/>
    <n v="464286936415"/>
    <x v="0"/>
    <s v="XXXXXXXXXX0662"/>
    <n v="15408"/>
    <x v="5"/>
    <x v="3"/>
    <n v="11"/>
    <x v="2"/>
    <n v="48"/>
    <n v="15408"/>
    <n v="0"/>
    <s v="29-Nov"/>
    <d v="1899-12-30T15:23:00"/>
    <x v="2"/>
    <x v="23"/>
    <x v="0"/>
    <x v="9"/>
    <x v="1"/>
  </r>
  <r>
    <x v="1915"/>
    <s v=" 16:53"/>
    <s v="Paid to IOCL Service Station"/>
    <s v="P251129165300251616675"/>
    <n v="847214463432"/>
    <x v="1"/>
    <s v="XXXXXX3700"/>
    <n v="12164"/>
    <x v="5"/>
    <x v="3"/>
    <n v="11"/>
    <x v="2"/>
    <n v="48"/>
    <n v="0"/>
    <n v="12164"/>
    <s v="29-Nov"/>
    <d v="1899-12-30T16:53:00"/>
    <x v="2"/>
    <x v="23"/>
    <x v="1"/>
    <x v="11"/>
    <x v="1"/>
  </r>
  <r>
    <x v="1915"/>
    <s v=" 18:33"/>
    <s v="Received from Customer - Manish Traders"/>
    <s v="T251129183300607109212"/>
    <n v="310397345350"/>
    <x v="0"/>
    <s v="XXXXXX3700"/>
    <n v="4575"/>
    <x v="5"/>
    <x v="3"/>
    <n v="11"/>
    <x v="2"/>
    <n v="48"/>
    <n v="4575"/>
    <n v="0"/>
    <s v="29-Nov"/>
    <d v="1899-12-30T18:33:00"/>
    <x v="3"/>
    <x v="23"/>
    <x v="0"/>
    <x v="5"/>
    <x v="1"/>
  </r>
  <r>
    <x v="1916"/>
    <s v=" 10:03"/>
    <s v="Paid to Wholesale Supplier"/>
    <s v="T251130100300898302756"/>
    <n v="911583219650"/>
    <x v="1"/>
    <s v="XXXXXX3700"/>
    <n v="2670"/>
    <x v="5"/>
    <x v="3"/>
    <n v="11"/>
    <x v="3"/>
    <n v="49"/>
    <n v="0"/>
    <n v="2670"/>
    <s v="30-Nov"/>
    <d v="1899-12-30T10:03:00"/>
    <x v="0"/>
    <x v="24"/>
    <x v="1"/>
    <x v="0"/>
    <x v="1"/>
  </r>
  <r>
    <x v="1916"/>
    <s v=" 11:37"/>
    <s v="Paid to Local Provision Store"/>
    <s v="T251130113700298927059"/>
    <n v="472902781846"/>
    <x v="1"/>
    <s v="XXXXXX3700"/>
    <n v="6016"/>
    <x v="5"/>
    <x v="3"/>
    <n v="11"/>
    <x v="3"/>
    <n v="49"/>
    <n v="0"/>
    <n v="6016"/>
    <s v="30-Nov"/>
    <d v="1899-12-30T11:37:00"/>
    <x v="0"/>
    <x v="24"/>
    <x v="1"/>
    <x v="2"/>
    <x v="1"/>
  </r>
  <r>
    <x v="1916"/>
    <s v=" 16:45"/>
    <s v="Received from Lokesh"/>
    <s v="T251130164500343030642"/>
    <n v="853100674778"/>
    <x v="0"/>
    <s v="XXXXXX3700"/>
    <n v="5941"/>
    <x v="5"/>
    <x v="3"/>
    <n v="11"/>
    <x v="3"/>
    <n v="49"/>
    <n v="5941"/>
    <n v="0"/>
    <s v="30-Nov"/>
    <d v="1899-12-30T16:45:00"/>
    <x v="2"/>
    <x v="24"/>
    <x v="0"/>
    <x v="11"/>
    <x v="1"/>
  </r>
  <r>
    <x v="1916"/>
    <s v=" 20:43"/>
    <s v="Received from Customer - Ravi Enterprises"/>
    <s v="T251130204300222389008"/>
    <n v="477995654339"/>
    <x v="0"/>
    <s v="XXXXXX3700"/>
    <n v="13558"/>
    <x v="5"/>
    <x v="3"/>
    <n v="11"/>
    <x v="3"/>
    <n v="49"/>
    <n v="13558"/>
    <n v="0"/>
    <s v="30-Nov"/>
    <d v="1899-12-30T20:43:00"/>
    <x v="3"/>
    <x v="24"/>
    <x v="0"/>
    <x v="12"/>
    <x v="1"/>
  </r>
  <r>
    <x v="1916"/>
    <s v=" 23:31"/>
    <s v="Received from Customer - Sagar Enterprises"/>
    <s v="T251130233100263445903"/>
    <n v="613215508997"/>
    <x v="0"/>
    <s v="XXXXXX3700"/>
    <n v="3836"/>
    <x v="5"/>
    <x v="3"/>
    <n v="11"/>
    <x v="3"/>
    <n v="49"/>
    <n v="3836"/>
    <n v="0"/>
    <s v="30-Nov"/>
    <d v="1899-12-30T23:31:00"/>
    <x v="1"/>
    <x v="24"/>
    <x v="0"/>
    <x v="1"/>
    <x v="1"/>
  </r>
  <r>
    <x v="1917"/>
    <s v=" 08:32"/>
    <s v="Paid to IOCL Service Station"/>
    <s v="T251201083200696652012"/>
    <n v="967206605873"/>
    <x v="1"/>
    <s v="XXXXXXXXXX0662"/>
    <n v="23350"/>
    <x v="5"/>
    <x v="4"/>
    <n v="12"/>
    <x v="4"/>
    <n v="49"/>
    <n v="0"/>
    <n v="23350"/>
    <s v="1-Dec"/>
    <d v="1899-12-30T08:32:00"/>
    <x v="0"/>
    <x v="26"/>
    <x v="1"/>
    <x v="15"/>
    <x v="1"/>
  </r>
  <r>
    <x v="1917"/>
    <s v=" 12:14"/>
    <s v="Received from Customer - Manish Traders"/>
    <s v="T251201121400324037030"/>
    <n v="56304424599"/>
    <x v="0"/>
    <s v="XXXXXXXXXX0662"/>
    <n v="3311"/>
    <x v="5"/>
    <x v="4"/>
    <n v="12"/>
    <x v="4"/>
    <n v="49"/>
    <n v="3311"/>
    <n v="0"/>
    <s v="1-Dec"/>
    <d v="1899-12-30T12:14:00"/>
    <x v="2"/>
    <x v="26"/>
    <x v="0"/>
    <x v="3"/>
    <x v="1"/>
  </r>
  <r>
    <x v="1917"/>
    <s v=" 13:23"/>
    <s v="Paid to Other Merchant"/>
    <s v="P251201132300195387204"/>
    <n v="468765023408"/>
    <x v="1"/>
    <s v="XXXXXX3700"/>
    <n v="18337"/>
    <x v="5"/>
    <x v="4"/>
    <n v="12"/>
    <x v="4"/>
    <n v="49"/>
    <n v="0"/>
    <n v="18337"/>
    <s v="1-Dec"/>
    <d v="1899-12-30T13:23:00"/>
    <x v="2"/>
    <x v="26"/>
    <x v="1"/>
    <x v="8"/>
    <x v="1"/>
  </r>
  <r>
    <x v="1917"/>
    <s v=" 14:48"/>
    <s v="Received from Customer - Ravi Enterprises"/>
    <s v="T251201144800260546424"/>
    <n v="184067892201"/>
    <x v="0"/>
    <s v="XXXXXX3700"/>
    <n v="30680"/>
    <x v="5"/>
    <x v="4"/>
    <n v="12"/>
    <x v="4"/>
    <n v="49"/>
    <n v="30680"/>
    <n v="0"/>
    <s v="1-Dec"/>
    <d v="1899-12-30T14:48:00"/>
    <x v="2"/>
    <x v="26"/>
    <x v="0"/>
    <x v="10"/>
    <x v="1"/>
  </r>
  <r>
    <x v="1917"/>
    <s v=" 17:13"/>
    <s v="Received from Family Member - Priya"/>
    <s v="T251201171300839741553"/>
    <n v="862033146953"/>
    <x v="0"/>
    <s v="XXXXXXXXXX0662"/>
    <n v="7030"/>
    <x v="5"/>
    <x v="4"/>
    <n v="12"/>
    <x v="4"/>
    <n v="49"/>
    <n v="7030"/>
    <n v="0"/>
    <s v="1-Dec"/>
    <d v="1899-12-30T17:13:00"/>
    <x v="3"/>
    <x v="26"/>
    <x v="0"/>
    <x v="4"/>
    <x v="1"/>
  </r>
  <r>
    <x v="1917"/>
    <s v=" 21:44"/>
    <s v="Received from Local Customer"/>
    <s v="T251201214400865635528"/>
    <n v="191549066917"/>
    <x v="0"/>
    <s v="XXXXXX3700"/>
    <n v="7594"/>
    <x v="5"/>
    <x v="4"/>
    <n v="12"/>
    <x v="4"/>
    <n v="49"/>
    <n v="7594"/>
    <n v="0"/>
    <s v="1-Dec"/>
    <d v="1899-12-30T21:44:00"/>
    <x v="1"/>
    <x v="26"/>
    <x v="0"/>
    <x v="7"/>
    <x v="1"/>
  </r>
  <r>
    <x v="1918"/>
    <s v=" 09:19"/>
    <s v="Received from Manish"/>
    <s v="T251202091900266680006"/>
    <n v="735068167214"/>
    <x v="0"/>
    <s v="XXXXXX3700"/>
    <n v="5414"/>
    <x v="5"/>
    <x v="4"/>
    <n v="12"/>
    <x v="5"/>
    <n v="49"/>
    <n v="5414"/>
    <n v="0"/>
    <s v="2-Dec"/>
    <d v="1899-12-30T09:19:00"/>
    <x v="0"/>
    <x v="27"/>
    <x v="0"/>
    <x v="13"/>
    <x v="1"/>
  </r>
  <r>
    <x v="1918"/>
    <s v=" 19:51"/>
    <s v="Received from Customer - Manish Traders"/>
    <s v="T251202195100281077226"/>
    <n v="930064193330"/>
    <x v="0"/>
    <s v="XXXXXXXXXX0662"/>
    <n v="12571"/>
    <x v="5"/>
    <x v="4"/>
    <n v="12"/>
    <x v="5"/>
    <n v="49"/>
    <n v="12571"/>
    <n v="0"/>
    <s v="2-Dec"/>
    <d v="1899-12-30T19:51:00"/>
    <x v="3"/>
    <x v="27"/>
    <x v="0"/>
    <x v="6"/>
    <x v="1"/>
  </r>
  <r>
    <x v="1919"/>
    <s v=" 10:25"/>
    <s v="Paid to Amazon Shopping"/>
    <s v="P251203102500230380560"/>
    <n v="472286199052"/>
    <x v="1"/>
    <s v="XXXXXX3700"/>
    <n v="8003"/>
    <x v="5"/>
    <x v="4"/>
    <n v="12"/>
    <x v="6"/>
    <n v="49"/>
    <n v="0"/>
    <n v="8003"/>
    <s v="3-Dec"/>
    <d v="1899-12-30T10:25:00"/>
    <x v="0"/>
    <x v="28"/>
    <x v="4"/>
    <x v="0"/>
    <x v="1"/>
  </r>
  <r>
    <x v="1919"/>
    <s v=" 11:32"/>
    <s v="Received from Other UPI User"/>
    <s v="T251203113200406234266"/>
    <n v="544371176186"/>
    <x v="0"/>
    <s v="XXXXXX3700"/>
    <n v="14371"/>
    <x v="5"/>
    <x v="4"/>
    <n v="12"/>
    <x v="6"/>
    <n v="49"/>
    <n v="14371"/>
    <n v="0"/>
    <s v="3-Dec"/>
    <d v="1899-12-30T11:32:00"/>
    <x v="0"/>
    <x v="28"/>
    <x v="0"/>
    <x v="2"/>
    <x v="1"/>
  </r>
  <r>
    <x v="1919"/>
    <s v=" 14:02"/>
    <s v="Received from Customer - Venkatesh Traders"/>
    <s v="T251203140200183118449"/>
    <n v="652974662780"/>
    <x v="0"/>
    <s v="XXXXXXXXXX0662"/>
    <n v="7877"/>
    <x v="5"/>
    <x v="4"/>
    <n v="12"/>
    <x v="6"/>
    <n v="49"/>
    <n v="7877"/>
    <n v="0"/>
    <s v="3-Dec"/>
    <d v="1899-12-30T14:02:00"/>
    <x v="2"/>
    <x v="28"/>
    <x v="0"/>
    <x v="10"/>
    <x v="1"/>
  </r>
  <r>
    <x v="1919"/>
    <s v=" 14:03"/>
    <s v="Received from Bank/UPI Transfer"/>
    <s v="T251203140300398300842"/>
    <n v="764882718274"/>
    <x v="0"/>
    <s v="XXXXXX3700"/>
    <n v="9731"/>
    <x v="5"/>
    <x v="4"/>
    <n v="12"/>
    <x v="6"/>
    <n v="49"/>
    <n v="9731"/>
    <n v="0"/>
    <s v="3-Dec"/>
    <d v="1899-12-30T14:03:00"/>
    <x v="2"/>
    <x v="28"/>
    <x v="0"/>
    <x v="10"/>
    <x v="1"/>
  </r>
  <r>
    <x v="1919"/>
    <s v=" 16:46"/>
    <s v="Received from Other Customer"/>
    <s v="T251203164600988073405"/>
    <n v="798280720577"/>
    <x v="0"/>
    <s v="XXXXXX3700"/>
    <n v="12241"/>
    <x v="5"/>
    <x v="4"/>
    <n v="12"/>
    <x v="6"/>
    <n v="49"/>
    <n v="12241"/>
    <n v="0"/>
    <s v="3-Dec"/>
    <d v="1899-12-30T16:46:00"/>
    <x v="2"/>
    <x v="28"/>
    <x v="0"/>
    <x v="11"/>
    <x v="1"/>
  </r>
  <r>
    <x v="1920"/>
    <s v=" 08:43"/>
    <s v="Paid to Textile Store"/>
    <s v="P251204084300170808966"/>
    <n v="72438773836"/>
    <x v="1"/>
    <s v="XXXXXX3700"/>
    <n v="3664"/>
    <x v="5"/>
    <x v="4"/>
    <n v="12"/>
    <x v="0"/>
    <n v="49"/>
    <n v="0"/>
    <n v="3664"/>
    <s v="4-Dec"/>
    <d v="1899-12-30T08:43:00"/>
    <x v="0"/>
    <x v="29"/>
    <x v="1"/>
    <x v="15"/>
    <x v="1"/>
  </r>
  <r>
    <x v="1920"/>
    <s v=" 13:26"/>
    <s v="Received from Customer - Sri Lakshmi Stores"/>
    <s v="T251204132600342978892"/>
    <n v="773767574596"/>
    <x v="0"/>
    <s v="XXXXXXXXXX0662"/>
    <n v="16268"/>
    <x v="5"/>
    <x v="4"/>
    <n v="12"/>
    <x v="0"/>
    <n v="49"/>
    <n v="16268"/>
    <n v="0"/>
    <s v="4-Dec"/>
    <d v="1899-12-30T13:26:00"/>
    <x v="2"/>
    <x v="29"/>
    <x v="0"/>
    <x v="8"/>
    <x v="1"/>
  </r>
  <r>
    <x v="1920"/>
    <s v=" 15:53"/>
    <s v="Paid to KOMAL TRADERS"/>
    <s v="P251204155300877116094"/>
    <n v="980607502562"/>
    <x v="1"/>
    <s v="XXXXXXXXXX0662"/>
    <n v="13540"/>
    <x v="5"/>
    <x v="4"/>
    <n v="12"/>
    <x v="0"/>
    <n v="49"/>
    <n v="0"/>
    <n v="13540"/>
    <s v="4-Dec"/>
    <d v="1899-12-30T15:53:00"/>
    <x v="2"/>
    <x v="29"/>
    <x v="1"/>
    <x v="9"/>
    <x v="1"/>
  </r>
  <r>
    <x v="1920"/>
    <s v=" 16:41"/>
    <s v="Received from Family Member - Priya"/>
    <s v="T251204164100585295360"/>
    <n v="509226825573"/>
    <x v="0"/>
    <s v="XXXXXXXXXX0662"/>
    <n v="3688"/>
    <x v="5"/>
    <x v="4"/>
    <n v="12"/>
    <x v="0"/>
    <n v="49"/>
    <n v="3688"/>
    <n v="0"/>
    <s v="4-Dec"/>
    <d v="1899-12-30T16:41:00"/>
    <x v="2"/>
    <x v="29"/>
    <x v="0"/>
    <x v="11"/>
    <x v="1"/>
  </r>
  <r>
    <x v="1920"/>
    <s v=" 19:25"/>
    <s v="Paid to Stationery Supplier"/>
    <s v="P251204192500560948591"/>
    <n v="442876751564"/>
    <x v="1"/>
    <s v="XXXXXX3700"/>
    <n v="2185"/>
    <x v="5"/>
    <x v="4"/>
    <n v="12"/>
    <x v="0"/>
    <n v="49"/>
    <n v="0"/>
    <n v="2185"/>
    <s v="4-Dec"/>
    <d v="1899-12-30T19:25:00"/>
    <x v="3"/>
    <x v="29"/>
    <x v="1"/>
    <x v="6"/>
    <x v="1"/>
  </r>
  <r>
    <x v="1921"/>
    <s v=" 09:27"/>
    <s v="Paid to Jio Recharge"/>
    <s v="T251205092700488868146"/>
    <n v="785348508031"/>
    <x v="1"/>
    <s v="XXXXXXXXXX0662"/>
    <n v="7444"/>
    <x v="5"/>
    <x v="4"/>
    <n v="12"/>
    <x v="1"/>
    <n v="49"/>
    <n v="0"/>
    <n v="7444"/>
    <s v="5-Dec"/>
    <d v="1899-12-30T09:27:00"/>
    <x v="0"/>
    <x v="30"/>
    <x v="2"/>
    <x v="13"/>
    <x v="1"/>
  </r>
  <r>
    <x v="1921"/>
    <s v=" 16:09"/>
    <s v="Paid to Family Member - Priya"/>
    <s v="T251205160900821922137"/>
    <n v="796860441851"/>
    <x v="1"/>
    <s v="XXXXXX3700"/>
    <n v="7474"/>
    <x v="5"/>
    <x v="4"/>
    <n v="12"/>
    <x v="1"/>
    <n v="49"/>
    <n v="0"/>
    <n v="7474"/>
    <s v="5-Dec"/>
    <d v="1899-12-30T16:09:00"/>
    <x v="2"/>
    <x v="30"/>
    <x v="1"/>
    <x v="11"/>
    <x v="1"/>
  </r>
  <r>
    <x v="1921"/>
    <s v=" 22:41"/>
    <s v="Paid to Airtel Recharge"/>
    <s v="P251205224100287819320"/>
    <n v="176434192245"/>
    <x v="1"/>
    <s v="XXXXXX3700"/>
    <n v="13535"/>
    <x v="5"/>
    <x v="4"/>
    <n v="12"/>
    <x v="1"/>
    <n v="49"/>
    <n v="0"/>
    <n v="13535"/>
    <s v="5-Dec"/>
    <d v="1899-12-30T22:41:00"/>
    <x v="1"/>
    <x v="30"/>
    <x v="2"/>
    <x v="16"/>
    <x v="1"/>
  </r>
  <r>
    <x v="1922"/>
    <s v=" 09:43"/>
    <s v="Received from Customer - Ramesh &amp; Co"/>
    <s v="T251207094300779405492"/>
    <n v="782268942101"/>
    <x v="0"/>
    <s v="XXXXXX3700"/>
    <n v="8353"/>
    <x v="5"/>
    <x v="4"/>
    <n v="12"/>
    <x v="3"/>
    <n v="50"/>
    <n v="8353"/>
    <n v="0"/>
    <s v="7-Dec"/>
    <d v="1899-12-30T09:43:00"/>
    <x v="0"/>
    <x v="1"/>
    <x v="0"/>
    <x v="13"/>
    <x v="1"/>
  </r>
  <r>
    <x v="1922"/>
    <s v=" 11:49"/>
    <s v="Paid to Airtel Recharge"/>
    <s v="T251207114900330181218"/>
    <n v="888886656413"/>
    <x v="1"/>
    <s v="XXXXXX3700"/>
    <n v="8495"/>
    <x v="5"/>
    <x v="4"/>
    <n v="12"/>
    <x v="3"/>
    <n v="50"/>
    <n v="0"/>
    <n v="8495"/>
    <s v="7-Dec"/>
    <d v="1899-12-30T11:49:00"/>
    <x v="0"/>
    <x v="1"/>
    <x v="2"/>
    <x v="2"/>
    <x v="1"/>
  </r>
  <r>
    <x v="1922"/>
    <s v=" 14:33"/>
    <s v="Paid to Other Merchant"/>
    <s v="P251207143300118113582"/>
    <n v="490265692508"/>
    <x v="1"/>
    <s v="XXXXXXXXXX0662"/>
    <n v="14123"/>
    <x v="5"/>
    <x v="4"/>
    <n v="12"/>
    <x v="3"/>
    <n v="50"/>
    <n v="0"/>
    <n v="14123"/>
    <s v="7-Dec"/>
    <d v="1899-12-30T14:33:00"/>
    <x v="2"/>
    <x v="1"/>
    <x v="1"/>
    <x v="10"/>
    <x v="1"/>
  </r>
  <r>
    <x v="1922"/>
    <s v=" 15:31"/>
    <s v="Received from Customer - Sri Lakshmi Stores"/>
    <s v="T251207153100872323298"/>
    <n v="935520558119"/>
    <x v="0"/>
    <s v="XXXXXX3700"/>
    <n v="4307"/>
    <x v="5"/>
    <x v="4"/>
    <n v="12"/>
    <x v="3"/>
    <n v="50"/>
    <n v="4307"/>
    <n v="0"/>
    <s v="7-Dec"/>
    <d v="1899-12-30T15:31:00"/>
    <x v="2"/>
    <x v="1"/>
    <x v="0"/>
    <x v="9"/>
    <x v="1"/>
  </r>
  <r>
    <x v="1922"/>
    <s v=" 15:46"/>
    <s v="Received from Customer - Sagar Enterprises"/>
    <s v="T251207154600549343104"/>
    <n v="518268800981"/>
    <x v="0"/>
    <s v="XXXXXX3700"/>
    <n v="5610"/>
    <x v="5"/>
    <x v="4"/>
    <n v="12"/>
    <x v="3"/>
    <n v="50"/>
    <n v="5610"/>
    <n v="0"/>
    <s v="7-Dec"/>
    <d v="1899-12-30T15:46:00"/>
    <x v="2"/>
    <x v="1"/>
    <x v="0"/>
    <x v="9"/>
    <x v="1"/>
  </r>
  <r>
    <x v="1922"/>
    <s v=" 16:44"/>
    <s v="Received from Customer - Ravi Enterprises"/>
    <s v="T251207164400570621303"/>
    <n v="220816482926"/>
    <x v="0"/>
    <s v="XXXXXXXXXX0662"/>
    <n v="36191"/>
    <x v="5"/>
    <x v="4"/>
    <n v="12"/>
    <x v="3"/>
    <n v="50"/>
    <n v="36191"/>
    <n v="0"/>
    <s v="7-Dec"/>
    <d v="1899-12-30T16:44:00"/>
    <x v="2"/>
    <x v="1"/>
    <x v="0"/>
    <x v="11"/>
    <x v="1"/>
  </r>
  <r>
    <x v="1923"/>
    <s v=" 11:10"/>
    <s v="Paid to Textile Store"/>
    <s v="T251208111000714665100"/>
    <n v="424581503963"/>
    <x v="1"/>
    <s v="XXXXXX3700"/>
    <n v="6714"/>
    <x v="5"/>
    <x v="4"/>
    <n v="12"/>
    <x v="4"/>
    <n v="50"/>
    <n v="0"/>
    <n v="6714"/>
    <s v="8-Dec"/>
    <d v="1899-12-30T11:10:00"/>
    <x v="0"/>
    <x v="2"/>
    <x v="1"/>
    <x v="2"/>
    <x v="1"/>
  </r>
  <r>
    <x v="1923"/>
    <s v=" 11:36"/>
    <s v="Received from Customer - Venkatesh Traders"/>
    <s v="T251208113600168921153"/>
    <n v="974792279648"/>
    <x v="0"/>
    <s v="XXXXXX3700"/>
    <n v="10241"/>
    <x v="5"/>
    <x v="4"/>
    <n v="12"/>
    <x v="4"/>
    <n v="50"/>
    <n v="10241"/>
    <n v="0"/>
    <s v="8-Dec"/>
    <d v="1899-12-30T11:36:00"/>
    <x v="0"/>
    <x v="2"/>
    <x v="0"/>
    <x v="2"/>
    <x v="1"/>
  </r>
  <r>
    <x v="1923"/>
    <s v=" 11:59"/>
    <s v="Paid to Quick Service Station"/>
    <s v="P251208115900357068796"/>
    <n v="279916592163"/>
    <x v="1"/>
    <s v="XXXXXXXXXX0662"/>
    <n v="13945"/>
    <x v="5"/>
    <x v="4"/>
    <n v="12"/>
    <x v="4"/>
    <n v="50"/>
    <n v="0"/>
    <n v="13945"/>
    <s v="8-Dec"/>
    <d v="1899-12-30T11:59:00"/>
    <x v="0"/>
    <x v="2"/>
    <x v="1"/>
    <x v="2"/>
    <x v="1"/>
  </r>
  <r>
    <x v="1923"/>
    <s v=" 15:32"/>
    <s v="Paid to Textile Store"/>
    <s v="P251208153200614905481"/>
    <n v="763883191897"/>
    <x v="1"/>
    <s v="XXXXXX3700"/>
    <n v="12963"/>
    <x v="5"/>
    <x v="4"/>
    <n v="12"/>
    <x v="4"/>
    <n v="50"/>
    <n v="0"/>
    <n v="12963"/>
    <s v="8-Dec"/>
    <d v="1899-12-30T15:32:00"/>
    <x v="2"/>
    <x v="2"/>
    <x v="1"/>
    <x v="9"/>
    <x v="1"/>
  </r>
  <r>
    <x v="1924"/>
    <s v=" 09:14"/>
    <s v="Received from Customer - Manish Traders"/>
    <s v="T251209091400445172514"/>
    <n v="626813592964"/>
    <x v="0"/>
    <s v="XXXXXXXXXX0662"/>
    <n v="8998"/>
    <x v="5"/>
    <x v="4"/>
    <n v="12"/>
    <x v="5"/>
    <n v="50"/>
    <n v="8998"/>
    <n v="0"/>
    <s v="9-Dec"/>
    <d v="1899-12-30T09:14:00"/>
    <x v="0"/>
    <x v="3"/>
    <x v="0"/>
    <x v="13"/>
    <x v="1"/>
  </r>
  <r>
    <x v="1924"/>
    <s v=" 14:40"/>
    <s v="Received from Family Member - Ravi"/>
    <s v="T251209144000196176143"/>
    <n v="643048816493"/>
    <x v="0"/>
    <s v="XXXXXXXXXX0662"/>
    <n v="8289"/>
    <x v="5"/>
    <x v="4"/>
    <n v="12"/>
    <x v="5"/>
    <n v="50"/>
    <n v="8289"/>
    <n v="0"/>
    <s v="9-Dec"/>
    <d v="1899-12-30T14:40:00"/>
    <x v="2"/>
    <x v="3"/>
    <x v="0"/>
    <x v="10"/>
    <x v="1"/>
  </r>
  <r>
    <x v="1924"/>
    <s v=" 17:27"/>
    <s v="Received from Customer - Manish Traders"/>
    <s v="T251209172700251946006"/>
    <n v="297817967082"/>
    <x v="0"/>
    <s v="XXXXXXXXXX0662"/>
    <n v="6529"/>
    <x v="5"/>
    <x v="4"/>
    <n v="12"/>
    <x v="5"/>
    <n v="50"/>
    <n v="6529"/>
    <n v="0"/>
    <s v="9-Dec"/>
    <d v="1899-12-30T17:27:00"/>
    <x v="3"/>
    <x v="3"/>
    <x v="0"/>
    <x v="4"/>
    <x v="1"/>
  </r>
  <r>
    <x v="1925"/>
    <s v=" 08:29"/>
    <s v="Paid to Local Hotel"/>
    <s v="P251210082900565462595"/>
    <n v="548344284920"/>
    <x v="1"/>
    <s v="XXXXXX3700"/>
    <n v="10064"/>
    <x v="5"/>
    <x v="4"/>
    <n v="12"/>
    <x v="6"/>
    <n v="50"/>
    <n v="0"/>
    <n v="10064"/>
    <s v="10-Dec"/>
    <d v="1899-12-30T08:29:00"/>
    <x v="0"/>
    <x v="4"/>
    <x v="1"/>
    <x v="15"/>
    <x v="1"/>
  </r>
  <r>
    <x v="1925"/>
    <s v=" 17:06"/>
    <s v="Paid to Airtel Recharge"/>
    <s v="T251210170600260635779"/>
    <n v="680843205633"/>
    <x v="1"/>
    <s v="XXXXXXXXXX0662"/>
    <n v="13248"/>
    <x v="5"/>
    <x v="4"/>
    <n v="12"/>
    <x v="6"/>
    <n v="50"/>
    <n v="0"/>
    <n v="13248"/>
    <s v="10-Dec"/>
    <d v="1899-12-30T17:06:00"/>
    <x v="3"/>
    <x v="4"/>
    <x v="2"/>
    <x v="4"/>
    <x v="1"/>
  </r>
  <r>
    <x v="1925"/>
    <s v=" 19:40"/>
    <s v="Paid to Nandini Milk Parlour"/>
    <s v="T251210194000263610597"/>
    <n v="827285160020"/>
    <x v="1"/>
    <s v="XXXXXX3700"/>
    <n v="8814"/>
    <x v="5"/>
    <x v="4"/>
    <n v="12"/>
    <x v="6"/>
    <n v="50"/>
    <n v="0"/>
    <n v="8814"/>
    <s v="10-Dec"/>
    <d v="1899-12-30T19:40:00"/>
    <x v="3"/>
    <x v="4"/>
    <x v="1"/>
    <x v="6"/>
    <x v="1"/>
  </r>
  <r>
    <x v="1925"/>
    <s v=" 21:43"/>
    <s v="Received from Customer - Manish Traders"/>
    <s v="T251210214300583284159"/>
    <n v="310832294242"/>
    <x v="0"/>
    <s v="XXXXXX3700"/>
    <n v="12686"/>
    <x v="5"/>
    <x v="4"/>
    <n v="12"/>
    <x v="6"/>
    <n v="50"/>
    <n v="12686"/>
    <n v="0"/>
    <s v="10-Dec"/>
    <d v="1899-12-30T21:43:00"/>
    <x v="1"/>
    <x v="4"/>
    <x v="0"/>
    <x v="7"/>
    <x v="1"/>
  </r>
  <r>
    <x v="1926"/>
    <s v=" 17:07"/>
    <s v="Paid to IOCL Service Station"/>
    <s v="T251211170700346662436"/>
    <n v="295452650290"/>
    <x v="1"/>
    <s v="XXXXXX3700"/>
    <n v="10359"/>
    <x v="5"/>
    <x v="4"/>
    <n v="12"/>
    <x v="0"/>
    <n v="50"/>
    <n v="0"/>
    <n v="10359"/>
    <s v="11-Dec"/>
    <d v="1899-12-30T17:07:00"/>
    <x v="3"/>
    <x v="5"/>
    <x v="1"/>
    <x v="4"/>
    <x v="1"/>
  </r>
  <r>
    <x v="1926"/>
    <s v=" 20:27"/>
    <s v="Received from Customer - Kumar Stores"/>
    <s v="T251211202700664212191"/>
    <n v="214329275854"/>
    <x v="0"/>
    <s v="XXXXXXXXXX0662"/>
    <n v="8197"/>
    <x v="5"/>
    <x v="4"/>
    <n v="12"/>
    <x v="0"/>
    <n v="50"/>
    <n v="8197"/>
    <n v="0"/>
    <s v="11-Dec"/>
    <d v="1899-12-30T20:27:00"/>
    <x v="3"/>
    <x v="5"/>
    <x v="0"/>
    <x v="12"/>
    <x v="1"/>
  </r>
  <r>
    <x v="1926"/>
    <s v=" 21:48"/>
    <s v="Paid to Hotel Gowdas"/>
    <s v="P251211214800275207545"/>
    <n v="417327386157"/>
    <x v="1"/>
    <s v="XXXXXXXXXX0662"/>
    <n v="15613"/>
    <x v="5"/>
    <x v="4"/>
    <n v="12"/>
    <x v="0"/>
    <n v="50"/>
    <n v="0"/>
    <n v="15613"/>
    <s v="11-Dec"/>
    <d v="1899-12-30T21:48:00"/>
    <x v="1"/>
    <x v="5"/>
    <x v="1"/>
    <x v="7"/>
    <x v="1"/>
  </r>
  <r>
    <x v="1927"/>
    <s v=" 11:08"/>
    <s v="Received from Customer - Kumar Stores"/>
    <s v="T251212110800131189171"/>
    <n v="703061849746"/>
    <x v="0"/>
    <s v="XXXXXX3700"/>
    <n v="2358"/>
    <x v="5"/>
    <x v="4"/>
    <n v="12"/>
    <x v="1"/>
    <n v="50"/>
    <n v="2358"/>
    <n v="0"/>
    <s v="12-Dec"/>
    <d v="1899-12-30T11:08:00"/>
    <x v="0"/>
    <x v="6"/>
    <x v="0"/>
    <x v="2"/>
    <x v="1"/>
  </r>
  <r>
    <x v="1928"/>
    <s v=" 10:10"/>
    <s v="Received from Local Customer"/>
    <s v="T251213101000355443278"/>
    <n v="258143023858"/>
    <x v="0"/>
    <s v="XXXXXXXXXX0662"/>
    <n v="13819"/>
    <x v="5"/>
    <x v="4"/>
    <n v="12"/>
    <x v="2"/>
    <n v="50"/>
    <n v="13819"/>
    <n v="0"/>
    <s v="13-Dec"/>
    <d v="1899-12-30T10:10:00"/>
    <x v="0"/>
    <x v="7"/>
    <x v="0"/>
    <x v="0"/>
    <x v="1"/>
  </r>
  <r>
    <x v="1928"/>
    <s v=" 13:29"/>
    <s v="Received from Customer - Venkatesh Traders"/>
    <s v="T251213132900676313284"/>
    <n v="817460989376"/>
    <x v="0"/>
    <s v="XXXXXX3700"/>
    <n v="8873"/>
    <x v="5"/>
    <x v="4"/>
    <n v="12"/>
    <x v="2"/>
    <n v="50"/>
    <n v="8873"/>
    <n v="0"/>
    <s v="13-Dec"/>
    <d v="1899-12-30T13:29:00"/>
    <x v="2"/>
    <x v="7"/>
    <x v="0"/>
    <x v="8"/>
    <x v="1"/>
  </r>
  <r>
    <x v="1928"/>
    <s v=" 16:07"/>
    <s v="Paid to BP Petrol Pump"/>
    <s v="P251213160700228969875"/>
    <n v="151559350927"/>
    <x v="1"/>
    <s v="XXXXXXXXXX0662"/>
    <n v="1568"/>
    <x v="5"/>
    <x v="4"/>
    <n v="12"/>
    <x v="2"/>
    <n v="50"/>
    <n v="0"/>
    <n v="1568"/>
    <s v="13-Dec"/>
    <d v="1899-12-30T16:07:00"/>
    <x v="2"/>
    <x v="7"/>
    <x v="3"/>
    <x v="11"/>
    <x v="1"/>
  </r>
  <r>
    <x v="1928"/>
    <s v=" 16:39"/>
    <s v="Received from Customer - ABC Traders"/>
    <s v="T251213163900720684516"/>
    <n v="492339244830"/>
    <x v="0"/>
    <s v="XXXXXXXXXX0662"/>
    <n v="32124"/>
    <x v="5"/>
    <x v="4"/>
    <n v="12"/>
    <x v="2"/>
    <n v="50"/>
    <n v="32124"/>
    <n v="0"/>
    <s v="13-Dec"/>
    <d v="1899-12-30T16:39:00"/>
    <x v="2"/>
    <x v="7"/>
    <x v="0"/>
    <x v="11"/>
    <x v="1"/>
  </r>
  <r>
    <x v="1928"/>
    <s v=" 17:30"/>
    <s v="Received from Customer - Kumar Stores"/>
    <s v="T251213173000488796797"/>
    <n v="226893482195"/>
    <x v="0"/>
    <s v="XXXXXX3700"/>
    <n v="8210"/>
    <x v="5"/>
    <x v="4"/>
    <n v="12"/>
    <x v="2"/>
    <n v="50"/>
    <n v="8210"/>
    <n v="0"/>
    <s v="13-Dec"/>
    <d v="1899-12-30T17:30:00"/>
    <x v="3"/>
    <x v="7"/>
    <x v="0"/>
    <x v="4"/>
    <x v="1"/>
  </r>
  <r>
    <x v="1929"/>
    <s v=" 07:20"/>
    <s v="Received from Local Customer"/>
    <s v="T251214072000794066186"/>
    <n v="723283079435"/>
    <x v="0"/>
    <s v="XXXXXXXXXX0662"/>
    <n v="9214"/>
    <x v="5"/>
    <x v="4"/>
    <n v="12"/>
    <x v="3"/>
    <n v="51"/>
    <n v="9214"/>
    <n v="0"/>
    <s v="14-Dec"/>
    <d v="1899-12-30T07:20:00"/>
    <x v="0"/>
    <x v="8"/>
    <x v="0"/>
    <x v="14"/>
    <x v="1"/>
  </r>
  <r>
    <x v="1929"/>
    <s v=" 11:23"/>
    <s v="Paid to Amazon Pay Groceries"/>
    <s v="P251214112300117961291"/>
    <n v="313055571265"/>
    <x v="1"/>
    <s v="XXXXXX3700"/>
    <n v="11495"/>
    <x v="5"/>
    <x v="4"/>
    <n v="12"/>
    <x v="3"/>
    <n v="51"/>
    <n v="0"/>
    <n v="11495"/>
    <s v="14-Dec"/>
    <d v="1899-12-30T11:23:00"/>
    <x v="0"/>
    <x v="8"/>
    <x v="4"/>
    <x v="2"/>
    <x v="1"/>
  </r>
  <r>
    <x v="1929"/>
    <s v=" 16:52"/>
    <s v="Received from Customer - Manish Traders"/>
    <s v="T251214165200642590190"/>
    <n v="411658677538"/>
    <x v="0"/>
    <s v="XXXXXX3700"/>
    <n v="2755"/>
    <x v="5"/>
    <x v="4"/>
    <n v="12"/>
    <x v="3"/>
    <n v="51"/>
    <n v="2755"/>
    <n v="0"/>
    <s v="14-Dec"/>
    <d v="1899-12-30T16:52:00"/>
    <x v="2"/>
    <x v="8"/>
    <x v="0"/>
    <x v="11"/>
    <x v="1"/>
  </r>
  <r>
    <x v="1929"/>
    <s v=" 22:14"/>
    <s v="Received from Customer - Anand Stores"/>
    <s v="T251214221400350725690"/>
    <n v="752562419691"/>
    <x v="0"/>
    <s v="XXXXXX3700"/>
    <n v="2475"/>
    <x v="5"/>
    <x v="4"/>
    <n v="12"/>
    <x v="3"/>
    <n v="51"/>
    <n v="2475"/>
    <n v="0"/>
    <s v="14-Dec"/>
    <d v="1899-12-30T22:14:00"/>
    <x v="1"/>
    <x v="8"/>
    <x v="0"/>
    <x v="16"/>
    <x v="1"/>
  </r>
  <r>
    <x v="1930"/>
    <s v=" 11:45"/>
    <s v="Paid to Amazon Shopping"/>
    <s v="P251215114500949971773"/>
    <n v="666361839057"/>
    <x v="1"/>
    <s v="XXXXXXXXXX0662"/>
    <n v="7144"/>
    <x v="5"/>
    <x v="4"/>
    <n v="12"/>
    <x v="4"/>
    <n v="51"/>
    <n v="0"/>
    <n v="7144"/>
    <s v="15-Dec"/>
    <d v="1899-12-30T11:45:00"/>
    <x v="0"/>
    <x v="9"/>
    <x v="4"/>
    <x v="2"/>
    <x v="1"/>
  </r>
  <r>
    <x v="1930"/>
    <s v=" 14:51"/>
    <s v="Received from Local Customer"/>
    <s v="T251215145100153862795"/>
    <n v="970201926919"/>
    <x v="0"/>
    <s v="XXXXXX3700"/>
    <n v="16324"/>
    <x v="5"/>
    <x v="4"/>
    <n v="12"/>
    <x v="4"/>
    <n v="51"/>
    <n v="16324"/>
    <n v="0"/>
    <s v="15-Dec"/>
    <d v="1899-12-30T14:51:00"/>
    <x v="2"/>
    <x v="9"/>
    <x v="0"/>
    <x v="10"/>
    <x v="1"/>
  </r>
  <r>
    <x v="1930"/>
    <s v=" 18:05"/>
    <s v="Received from Family Member - Kumar"/>
    <s v="T251215180500173262682"/>
    <n v="598549037333"/>
    <x v="0"/>
    <s v="XXXXXX3700"/>
    <n v="7316"/>
    <x v="5"/>
    <x v="4"/>
    <n v="12"/>
    <x v="4"/>
    <n v="51"/>
    <n v="7316"/>
    <n v="0"/>
    <s v="15-Dec"/>
    <d v="1899-12-30T18:05:00"/>
    <x v="3"/>
    <x v="9"/>
    <x v="0"/>
    <x v="5"/>
    <x v="1"/>
  </r>
  <r>
    <x v="1930"/>
    <s v=" 23:52"/>
    <s v="Paid to PhonePe"/>
    <s v="P251215235200748292327"/>
    <n v="990747665625"/>
    <x v="1"/>
    <s v="XXXXXXXXXX0662"/>
    <n v="2839"/>
    <x v="5"/>
    <x v="4"/>
    <n v="12"/>
    <x v="4"/>
    <n v="51"/>
    <n v="0"/>
    <n v="2839"/>
    <s v="15-Dec"/>
    <d v="1899-12-30T23:52:00"/>
    <x v="1"/>
    <x v="9"/>
    <x v="1"/>
    <x v="1"/>
    <x v="1"/>
  </r>
  <r>
    <x v="1931"/>
    <s v=" 13:43"/>
    <s v="Paid to Amazon Pay Groceries"/>
    <s v="P251216134300438779554"/>
    <n v="508238754403"/>
    <x v="1"/>
    <s v="XXXXXX3700"/>
    <n v="2399"/>
    <x v="5"/>
    <x v="4"/>
    <n v="12"/>
    <x v="5"/>
    <n v="51"/>
    <n v="0"/>
    <n v="2399"/>
    <s v="16-Dec"/>
    <d v="1899-12-30T13:43:00"/>
    <x v="2"/>
    <x v="10"/>
    <x v="4"/>
    <x v="8"/>
    <x v="1"/>
  </r>
  <r>
    <x v="1932"/>
    <s v=" 13:58"/>
    <s v="Paid to Local Hotel"/>
    <s v="T251217135800935529758"/>
    <n v="661383171247"/>
    <x v="1"/>
    <s v="XXXXXXXXXX0662"/>
    <n v="9824"/>
    <x v="5"/>
    <x v="4"/>
    <n v="12"/>
    <x v="6"/>
    <n v="51"/>
    <n v="0"/>
    <n v="9824"/>
    <s v="17-Dec"/>
    <d v="1899-12-30T13:58:00"/>
    <x v="2"/>
    <x v="11"/>
    <x v="1"/>
    <x v="8"/>
    <x v="1"/>
  </r>
  <r>
    <x v="1932"/>
    <s v=" 14:38"/>
    <s v="Received from Other UPI User"/>
    <s v="T251217143800766650940"/>
    <n v="188193342147"/>
    <x v="0"/>
    <s v="XXXXXXXXXX0662"/>
    <n v="9417"/>
    <x v="5"/>
    <x v="4"/>
    <n v="12"/>
    <x v="6"/>
    <n v="51"/>
    <n v="9417"/>
    <n v="0"/>
    <s v="17-Dec"/>
    <d v="1899-12-30T14:38:00"/>
    <x v="2"/>
    <x v="11"/>
    <x v="0"/>
    <x v="10"/>
    <x v="1"/>
  </r>
  <r>
    <x v="1932"/>
    <s v=" 20:14"/>
    <s v="Paid to Airtel Recharge"/>
    <s v="T251217201400571045338"/>
    <n v="604355401360"/>
    <x v="1"/>
    <s v="XXXXXX3700"/>
    <n v="7556"/>
    <x v="5"/>
    <x v="4"/>
    <n v="12"/>
    <x v="6"/>
    <n v="51"/>
    <n v="0"/>
    <n v="7556"/>
    <s v="17-Dec"/>
    <d v="1899-12-30T20:14:00"/>
    <x v="3"/>
    <x v="11"/>
    <x v="2"/>
    <x v="12"/>
    <x v="1"/>
  </r>
  <r>
    <x v="1933"/>
    <s v=" 12:44"/>
    <s v="Paid to Swiggy"/>
    <s v="T251218124400845112906"/>
    <n v="104094418167"/>
    <x v="1"/>
    <s v="XXXXXXXXXX0662"/>
    <n v="2394"/>
    <x v="5"/>
    <x v="4"/>
    <n v="12"/>
    <x v="0"/>
    <n v="51"/>
    <n v="0"/>
    <n v="2394"/>
    <s v="18-Dec"/>
    <d v="1899-12-30T12:44:00"/>
    <x v="2"/>
    <x v="12"/>
    <x v="1"/>
    <x v="3"/>
    <x v="1"/>
  </r>
  <r>
    <x v="1933"/>
    <s v=" 16:13"/>
    <s v="Received from Local Customer"/>
    <s v="T251218161300430783089"/>
    <n v="456548933624"/>
    <x v="0"/>
    <s v="XXXXXX3700"/>
    <n v="2644"/>
    <x v="5"/>
    <x v="4"/>
    <n v="12"/>
    <x v="0"/>
    <n v="51"/>
    <n v="2644"/>
    <n v="0"/>
    <s v="18-Dec"/>
    <d v="1899-12-30T16:13:00"/>
    <x v="2"/>
    <x v="12"/>
    <x v="0"/>
    <x v="11"/>
    <x v="1"/>
  </r>
  <r>
    <x v="1933"/>
    <s v=" 17:04"/>
    <s v="Received from Other Customer"/>
    <s v="T251218170400729834799"/>
    <n v="76857594749"/>
    <x v="0"/>
    <s v="XXXXXX3700"/>
    <n v="7405"/>
    <x v="5"/>
    <x v="4"/>
    <n v="12"/>
    <x v="0"/>
    <n v="51"/>
    <n v="7405"/>
    <n v="0"/>
    <s v="18-Dec"/>
    <d v="1899-12-30T17:04:00"/>
    <x v="3"/>
    <x v="12"/>
    <x v="0"/>
    <x v="4"/>
    <x v="1"/>
  </r>
  <r>
    <x v="1933"/>
    <s v=" 18:09"/>
    <s v="Received from Other UPI User"/>
    <s v="T251218180900832701509"/>
    <n v="318289870661"/>
    <x v="0"/>
    <s v="XXXXXX3700"/>
    <n v="3035"/>
    <x v="5"/>
    <x v="4"/>
    <n v="12"/>
    <x v="0"/>
    <n v="51"/>
    <n v="3035"/>
    <n v="0"/>
    <s v="18-Dec"/>
    <d v="1899-12-30T18:09:00"/>
    <x v="3"/>
    <x v="12"/>
    <x v="0"/>
    <x v="5"/>
    <x v="1"/>
  </r>
  <r>
    <x v="1933"/>
    <s v=" 20:06"/>
    <s v="Paid to Reliance Smart"/>
    <s v="P251218200600841122863"/>
    <n v="479007736527"/>
    <x v="1"/>
    <s v="XXXXXXXXXX0662"/>
    <n v="1969"/>
    <x v="5"/>
    <x v="4"/>
    <n v="12"/>
    <x v="0"/>
    <n v="51"/>
    <n v="0"/>
    <n v="1969"/>
    <s v="18-Dec"/>
    <d v="1899-12-30T20:06:00"/>
    <x v="3"/>
    <x v="12"/>
    <x v="1"/>
    <x v="12"/>
    <x v="1"/>
  </r>
  <r>
    <x v="1933"/>
    <s v=" 22:30"/>
    <s v="Received from Local Customer"/>
    <s v="T251218223000736690012"/>
    <n v="789959171254"/>
    <x v="0"/>
    <s v="XXXXXXXXXX0662"/>
    <n v="20710"/>
    <x v="5"/>
    <x v="4"/>
    <n v="12"/>
    <x v="0"/>
    <n v="51"/>
    <n v="20710"/>
    <n v="0"/>
    <s v="18-Dec"/>
    <d v="1899-12-30T22:30:00"/>
    <x v="1"/>
    <x v="12"/>
    <x v="0"/>
    <x v="16"/>
    <x v="1"/>
  </r>
  <r>
    <x v="1934"/>
    <s v=" 09:46"/>
    <s v="Received from Customer - Kumar Stores"/>
    <s v="T251219094600452175350"/>
    <n v="496859189217"/>
    <x v="0"/>
    <s v="XXXXXXXXXX0662"/>
    <n v="21550"/>
    <x v="5"/>
    <x v="4"/>
    <n v="12"/>
    <x v="1"/>
    <n v="51"/>
    <n v="21550"/>
    <n v="0"/>
    <s v="19-Dec"/>
    <d v="1899-12-30T09:46:00"/>
    <x v="0"/>
    <x v="13"/>
    <x v="0"/>
    <x v="13"/>
    <x v="1"/>
  </r>
  <r>
    <x v="1934"/>
    <s v=" 09:56"/>
    <s v="Received from Family Member - Priya"/>
    <s v="T251219095600530539073"/>
    <n v="941427782050"/>
    <x v="0"/>
    <s v="XXXXXXXXXX0662"/>
    <n v="4408"/>
    <x v="5"/>
    <x v="4"/>
    <n v="12"/>
    <x v="1"/>
    <n v="51"/>
    <n v="4408"/>
    <n v="0"/>
    <s v="19-Dec"/>
    <d v="1899-12-30T09:56:00"/>
    <x v="0"/>
    <x v="13"/>
    <x v="0"/>
    <x v="13"/>
    <x v="1"/>
  </r>
  <r>
    <x v="1935"/>
    <s v=" 12:24"/>
    <s v="Received from Customer - Ravi Enterprises"/>
    <s v="T251220122400470450196"/>
    <n v="95081668039"/>
    <x v="0"/>
    <s v="XXXXXX3700"/>
    <n v="25032"/>
    <x v="5"/>
    <x v="4"/>
    <n v="12"/>
    <x v="2"/>
    <n v="51"/>
    <n v="25032"/>
    <n v="0"/>
    <s v="20-Dec"/>
    <d v="1899-12-30T12:24:00"/>
    <x v="2"/>
    <x v="14"/>
    <x v="0"/>
    <x v="3"/>
    <x v="1"/>
  </r>
  <r>
    <x v="1935"/>
    <s v=" 14:55"/>
    <s v="Received from Customer - ABC Traders"/>
    <s v="T251220145500356173735"/>
    <n v="428869290589"/>
    <x v="0"/>
    <s v="XXXXXXXXXX0662"/>
    <n v="4795"/>
    <x v="5"/>
    <x v="4"/>
    <n v="12"/>
    <x v="2"/>
    <n v="51"/>
    <n v="4795"/>
    <n v="0"/>
    <s v="20-Dec"/>
    <d v="1899-12-30T14:55:00"/>
    <x v="2"/>
    <x v="14"/>
    <x v="0"/>
    <x v="10"/>
    <x v="1"/>
  </r>
  <r>
    <x v="1935"/>
    <s v=" 17:56"/>
    <s v="Received from Customer - Kumar Stores"/>
    <s v="T251220175600329960933"/>
    <n v="26238285766"/>
    <x v="0"/>
    <s v="XXXXXX3700"/>
    <n v="6926"/>
    <x v="5"/>
    <x v="4"/>
    <n v="12"/>
    <x v="2"/>
    <n v="51"/>
    <n v="6926"/>
    <n v="0"/>
    <s v="20-Dec"/>
    <d v="1899-12-30T17:56:00"/>
    <x v="3"/>
    <x v="14"/>
    <x v="0"/>
    <x v="4"/>
    <x v="1"/>
  </r>
  <r>
    <x v="1935"/>
    <s v=" 23:12"/>
    <s v="Received from Customer - Sagar Enterprises"/>
    <s v="T251220231200453004549"/>
    <n v="324118798239"/>
    <x v="0"/>
    <s v="XXXXXXXXXX0662"/>
    <n v="1281"/>
    <x v="5"/>
    <x v="4"/>
    <n v="12"/>
    <x v="2"/>
    <n v="51"/>
    <n v="1281"/>
    <n v="0"/>
    <s v="20-Dec"/>
    <d v="1899-12-30T23:12:00"/>
    <x v="1"/>
    <x v="14"/>
    <x v="0"/>
    <x v="1"/>
    <x v="1"/>
  </r>
  <r>
    <x v="1936"/>
    <s v=" 13:42"/>
    <s v="Received from Customer - Ramesh &amp; Co"/>
    <s v="T251221134200678572534"/>
    <n v="575780050583"/>
    <x v="0"/>
    <s v="XXXXXXXXXX0662"/>
    <n v="28137"/>
    <x v="5"/>
    <x v="4"/>
    <n v="12"/>
    <x v="3"/>
    <n v="52"/>
    <n v="28137"/>
    <n v="0"/>
    <s v="21-Dec"/>
    <d v="1899-12-30T13:42:00"/>
    <x v="2"/>
    <x v="15"/>
    <x v="0"/>
    <x v="8"/>
    <x v="1"/>
  </r>
  <r>
    <x v="1936"/>
    <s v=" 14:17"/>
    <s v="Paid to Flipkart"/>
    <s v="P251221141700373951041"/>
    <n v="573392085613"/>
    <x v="1"/>
    <s v="XXXXXXXXXX0662"/>
    <n v="3165"/>
    <x v="5"/>
    <x v="4"/>
    <n v="12"/>
    <x v="3"/>
    <n v="52"/>
    <n v="0"/>
    <n v="3165"/>
    <s v="21-Dec"/>
    <d v="1899-12-30T14:17:00"/>
    <x v="2"/>
    <x v="15"/>
    <x v="1"/>
    <x v="10"/>
    <x v="1"/>
  </r>
  <r>
    <x v="1936"/>
    <s v=" 16:40"/>
    <s v="Received from Customer - Anand Stores"/>
    <s v="T251221164000697772855"/>
    <n v="624077904447"/>
    <x v="0"/>
    <s v="XXXXXX3700"/>
    <n v="17276"/>
    <x v="5"/>
    <x v="4"/>
    <n v="12"/>
    <x v="3"/>
    <n v="52"/>
    <n v="17276"/>
    <n v="0"/>
    <s v="21-Dec"/>
    <d v="1899-12-30T16:40:00"/>
    <x v="2"/>
    <x v="15"/>
    <x v="0"/>
    <x v="11"/>
    <x v="1"/>
  </r>
  <r>
    <x v="1936"/>
    <s v=" 17:26"/>
    <s v="Received from Other UPI User"/>
    <s v="T251221172600608967318"/>
    <n v="435905891933"/>
    <x v="0"/>
    <s v="XXXXXX3700"/>
    <n v="17148"/>
    <x v="5"/>
    <x v="4"/>
    <n v="12"/>
    <x v="3"/>
    <n v="52"/>
    <n v="17148"/>
    <n v="0"/>
    <s v="21-Dec"/>
    <d v="1899-12-30T17:26:00"/>
    <x v="3"/>
    <x v="15"/>
    <x v="0"/>
    <x v="4"/>
    <x v="1"/>
  </r>
  <r>
    <x v="1936"/>
    <s v=" 18:55"/>
    <s v="Received from Family Member - Ravi"/>
    <s v="T251221185500382570321"/>
    <n v="721157877452"/>
    <x v="0"/>
    <s v="XXXXXX3700"/>
    <n v="14631"/>
    <x v="5"/>
    <x v="4"/>
    <n v="12"/>
    <x v="3"/>
    <n v="52"/>
    <n v="14631"/>
    <n v="0"/>
    <s v="21-Dec"/>
    <d v="1899-12-30T18:55:00"/>
    <x v="3"/>
    <x v="15"/>
    <x v="0"/>
    <x v="5"/>
    <x v="1"/>
  </r>
  <r>
    <x v="1936"/>
    <s v=" 23:41"/>
    <s v="Received from Bank/UPI Transfer"/>
    <s v="T251221234100685472390"/>
    <n v="227329573247"/>
    <x v="0"/>
    <s v="XXXXXX3700"/>
    <n v="5382"/>
    <x v="5"/>
    <x v="4"/>
    <n v="12"/>
    <x v="3"/>
    <n v="52"/>
    <n v="5382"/>
    <n v="0"/>
    <s v="21-Dec"/>
    <d v="1899-12-30T23:41:00"/>
    <x v="1"/>
    <x v="15"/>
    <x v="0"/>
    <x v="1"/>
    <x v="1"/>
  </r>
  <r>
    <x v="1937"/>
    <s v=" 10:13"/>
    <s v="Received from Local Customer"/>
    <s v="T251222101300637559016"/>
    <n v="487351314558"/>
    <x v="0"/>
    <s v="XXXXXX3700"/>
    <n v="10164"/>
    <x v="5"/>
    <x v="4"/>
    <n v="12"/>
    <x v="4"/>
    <n v="52"/>
    <n v="10164"/>
    <n v="0"/>
    <s v="22-Dec"/>
    <d v="1899-12-30T10:13:00"/>
    <x v="0"/>
    <x v="16"/>
    <x v="0"/>
    <x v="0"/>
    <x v="1"/>
  </r>
  <r>
    <x v="1937"/>
    <s v=" 22:15"/>
    <s v="Received from Family Member - Kumar"/>
    <s v="T251222221500439862900"/>
    <n v="495866957892"/>
    <x v="0"/>
    <s v="XXXXXXXXXX0662"/>
    <n v="3423"/>
    <x v="5"/>
    <x v="4"/>
    <n v="12"/>
    <x v="4"/>
    <n v="52"/>
    <n v="3423"/>
    <n v="0"/>
    <s v="22-Dec"/>
    <d v="1899-12-30T22:15:00"/>
    <x v="1"/>
    <x v="16"/>
    <x v="0"/>
    <x v="16"/>
    <x v="1"/>
  </r>
  <r>
    <x v="1937"/>
    <s v=" 22:27"/>
    <s v="Received from Customer - Venkatesh Traders"/>
    <s v="T251222222700499236123"/>
    <n v="447549107651"/>
    <x v="0"/>
    <s v="XXXXXXXXXX0662"/>
    <n v="20124"/>
    <x v="5"/>
    <x v="4"/>
    <n v="12"/>
    <x v="4"/>
    <n v="52"/>
    <n v="20124"/>
    <n v="0"/>
    <s v="22-Dec"/>
    <d v="1899-12-30T22:27:00"/>
    <x v="1"/>
    <x v="16"/>
    <x v="0"/>
    <x v="16"/>
    <x v="1"/>
  </r>
  <r>
    <x v="1938"/>
    <s v=" 11:15"/>
    <s v="Received from Customer - Sagar Enterprises"/>
    <s v="T251223111500481919571"/>
    <n v="725025895156"/>
    <x v="0"/>
    <s v="XXXXXX3700"/>
    <n v="20325"/>
    <x v="5"/>
    <x v="4"/>
    <n v="12"/>
    <x v="5"/>
    <n v="52"/>
    <n v="20325"/>
    <n v="0"/>
    <s v="23-Dec"/>
    <d v="1899-12-30T11:15:00"/>
    <x v="0"/>
    <x v="17"/>
    <x v="0"/>
    <x v="2"/>
    <x v="1"/>
  </r>
  <r>
    <x v="1938"/>
    <s v=" 14:50"/>
    <s v="Paid to Velu"/>
    <s v="P251223145000164967449"/>
    <n v="83710463153"/>
    <x v="1"/>
    <s v="XXXXXXXXXX0662"/>
    <n v="5379"/>
    <x v="5"/>
    <x v="4"/>
    <n v="12"/>
    <x v="5"/>
    <n v="52"/>
    <n v="0"/>
    <n v="5379"/>
    <s v="23-Dec"/>
    <d v="1899-12-30T14:50:00"/>
    <x v="2"/>
    <x v="17"/>
    <x v="1"/>
    <x v="10"/>
    <x v="1"/>
  </r>
  <r>
    <x v="1938"/>
    <s v=" 18:26"/>
    <s v="Paid to Amazon Shopping"/>
    <s v="P251223182600443546888"/>
    <n v="450747015573"/>
    <x v="1"/>
    <s v="XXXXXX3700"/>
    <n v="5443"/>
    <x v="5"/>
    <x v="4"/>
    <n v="12"/>
    <x v="5"/>
    <n v="52"/>
    <n v="0"/>
    <n v="5443"/>
    <s v="23-Dec"/>
    <d v="1899-12-30T18:26:00"/>
    <x v="3"/>
    <x v="17"/>
    <x v="4"/>
    <x v="5"/>
    <x v="1"/>
  </r>
  <r>
    <x v="1939"/>
    <s v=" 14:06"/>
    <s v="Paid to Family Member - Kumar"/>
    <s v="T251224140600288757892"/>
    <n v="320030922000"/>
    <x v="1"/>
    <s v="XXXXXX3700"/>
    <n v="12618"/>
    <x v="5"/>
    <x v="4"/>
    <n v="12"/>
    <x v="6"/>
    <n v="52"/>
    <n v="0"/>
    <n v="12618"/>
    <s v="24-Dec"/>
    <d v="1899-12-30T14:06:00"/>
    <x v="2"/>
    <x v="18"/>
    <x v="1"/>
    <x v="10"/>
    <x v="1"/>
  </r>
  <r>
    <x v="1939"/>
    <s v=" 15:24"/>
    <s v="Received from Customer - Kumar Stores"/>
    <s v="T251224152400791830389"/>
    <n v="394444896257"/>
    <x v="0"/>
    <s v="XXXXXXXXXX0662"/>
    <n v="15011"/>
    <x v="5"/>
    <x v="4"/>
    <n v="12"/>
    <x v="6"/>
    <n v="52"/>
    <n v="15011"/>
    <n v="0"/>
    <s v="24-Dec"/>
    <d v="1899-12-30T15:24:00"/>
    <x v="2"/>
    <x v="18"/>
    <x v="0"/>
    <x v="9"/>
    <x v="1"/>
  </r>
  <r>
    <x v="1939"/>
    <s v=" 15:33"/>
    <s v="Received from Customer - Ravi Enterprises"/>
    <s v="T251224153300572823538"/>
    <n v="254181028457"/>
    <x v="0"/>
    <s v="XXXXXX3700"/>
    <n v="9925"/>
    <x v="5"/>
    <x v="4"/>
    <n v="12"/>
    <x v="6"/>
    <n v="52"/>
    <n v="9925"/>
    <n v="0"/>
    <s v="24-Dec"/>
    <d v="1899-12-30T15:33:00"/>
    <x v="2"/>
    <x v="18"/>
    <x v="0"/>
    <x v="9"/>
    <x v="1"/>
  </r>
  <r>
    <x v="1940"/>
    <s v=" 17:52"/>
    <s v="Paid to Family Member - Ravi"/>
    <s v="P251225175200677157913"/>
    <n v="461166552177"/>
    <x v="1"/>
    <s v="XXXXXXXXXX0662"/>
    <n v="3239"/>
    <x v="5"/>
    <x v="4"/>
    <n v="12"/>
    <x v="0"/>
    <n v="52"/>
    <n v="0"/>
    <n v="3239"/>
    <s v="25-Dec"/>
    <d v="1899-12-30T17:52:00"/>
    <x v="3"/>
    <x v="19"/>
    <x v="1"/>
    <x v="4"/>
    <x v="1"/>
  </r>
  <r>
    <x v="1941"/>
    <s v=" 08:05"/>
    <s v="Paid to Family Member - Ravi"/>
    <s v="T251226080500508561316"/>
    <n v="160250000149"/>
    <x v="1"/>
    <s v="XXXXXX3700"/>
    <n v="3637"/>
    <x v="5"/>
    <x v="4"/>
    <n v="12"/>
    <x v="1"/>
    <n v="52"/>
    <n v="0"/>
    <n v="3637"/>
    <s v="26-Dec"/>
    <d v="1899-12-30T08:05:00"/>
    <x v="0"/>
    <x v="20"/>
    <x v="1"/>
    <x v="15"/>
    <x v="1"/>
  </r>
  <r>
    <x v="1941"/>
    <s v=" 08:53"/>
    <s v="Received from Other UPI User"/>
    <s v="T251226085300484748379"/>
    <n v="971859060673"/>
    <x v="0"/>
    <s v="XXXXXX3700"/>
    <n v="10391"/>
    <x v="5"/>
    <x v="4"/>
    <n v="12"/>
    <x v="1"/>
    <n v="52"/>
    <n v="10391"/>
    <n v="0"/>
    <s v="26-Dec"/>
    <d v="1899-12-30T08:53:00"/>
    <x v="0"/>
    <x v="20"/>
    <x v="0"/>
    <x v="15"/>
    <x v="1"/>
  </r>
  <r>
    <x v="1941"/>
    <s v=" 15:09"/>
    <s v="Received from Customer - ABC Traders"/>
    <s v="T251226150900420406102"/>
    <n v="496901809808"/>
    <x v="0"/>
    <s v="XXXXXX3700"/>
    <n v="2749"/>
    <x v="5"/>
    <x v="4"/>
    <n v="12"/>
    <x v="1"/>
    <n v="52"/>
    <n v="2749"/>
    <n v="0"/>
    <s v="26-Dec"/>
    <d v="1899-12-30T15:09:00"/>
    <x v="2"/>
    <x v="20"/>
    <x v="0"/>
    <x v="9"/>
    <x v="1"/>
  </r>
  <r>
    <x v="1941"/>
    <s v=" 15:18"/>
    <s v="Received from Local Customer"/>
    <s v="T251226151800820507717"/>
    <n v="31897687366"/>
    <x v="0"/>
    <s v="XXXXXX3700"/>
    <n v="5517"/>
    <x v="5"/>
    <x v="4"/>
    <n v="12"/>
    <x v="1"/>
    <n v="52"/>
    <n v="5517"/>
    <n v="0"/>
    <s v="26-Dec"/>
    <d v="1899-12-30T15:18:00"/>
    <x v="2"/>
    <x v="20"/>
    <x v="0"/>
    <x v="9"/>
    <x v="1"/>
  </r>
  <r>
    <x v="1942"/>
    <s v=" 10:14"/>
    <s v="Received from Customer - Ravi Enterprises"/>
    <s v="T251227101400216879680"/>
    <n v="725718192777"/>
    <x v="0"/>
    <s v="XXXXXX3700"/>
    <n v="20277"/>
    <x v="5"/>
    <x v="4"/>
    <n v="12"/>
    <x v="2"/>
    <n v="52"/>
    <n v="20277"/>
    <n v="0"/>
    <s v="27-Dec"/>
    <d v="1899-12-30T10:14:00"/>
    <x v="0"/>
    <x v="21"/>
    <x v="0"/>
    <x v="0"/>
    <x v="1"/>
  </r>
  <r>
    <x v="1942"/>
    <s v=" 13:00"/>
    <s v="Received from Velu"/>
    <s v="T251227130000725554851"/>
    <n v="636317783575"/>
    <x v="0"/>
    <s v="XXXXXXXXXX0662"/>
    <n v="8158"/>
    <x v="5"/>
    <x v="4"/>
    <n v="12"/>
    <x v="2"/>
    <n v="52"/>
    <n v="8158"/>
    <n v="0"/>
    <s v="27-Dec"/>
    <d v="1899-12-30T13:00:00"/>
    <x v="2"/>
    <x v="21"/>
    <x v="0"/>
    <x v="8"/>
    <x v="1"/>
  </r>
  <r>
    <x v="1942"/>
    <s v=" 16:14"/>
    <s v="Paid to Flipkart"/>
    <s v="P251227161400633290032"/>
    <n v="221943035938"/>
    <x v="1"/>
    <s v="XXXXXX3700"/>
    <n v="8443"/>
    <x v="5"/>
    <x v="4"/>
    <n v="12"/>
    <x v="2"/>
    <n v="52"/>
    <n v="0"/>
    <n v="8443"/>
    <s v="27-Dec"/>
    <d v="1899-12-30T16:14:00"/>
    <x v="2"/>
    <x v="21"/>
    <x v="1"/>
    <x v="11"/>
    <x v="1"/>
  </r>
  <r>
    <x v="1943"/>
    <s v=" 13:24"/>
    <s v="Received from Customer - Ravi Enterprises"/>
    <s v="T251228132400130054479"/>
    <n v="825396805001"/>
    <x v="0"/>
    <s v="XXXXXXXXXX0662"/>
    <n v="11937"/>
    <x v="5"/>
    <x v="4"/>
    <n v="12"/>
    <x v="3"/>
    <n v="53"/>
    <n v="11937"/>
    <n v="0"/>
    <s v="28-Dec"/>
    <d v="1899-12-30T13:24:00"/>
    <x v="2"/>
    <x v="22"/>
    <x v="0"/>
    <x v="8"/>
    <x v="1"/>
  </r>
  <r>
    <x v="1943"/>
    <s v=" 14:22"/>
    <s v="Received from Customer - Ramesh &amp; Co"/>
    <s v="T251228142200382902934"/>
    <n v="575781002673"/>
    <x v="0"/>
    <s v="XXXXXXXXXX0662"/>
    <n v="4612"/>
    <x v="5"/>
    <x v="4"/>
    <n v="12"/>
    <x v="3"/>
    <n v="53"/>
    <n v="4612"/>
    <n v="0"/>
    <s v="28-Dec"/>
    <d v="1899-12-30T14:22:00"/>
    <x v="2"/>
    <x v="22"/>
    <x v="0"/>
    <x v="10"/>
    <x v="1"/>
  </r>
  <r>
    <x v="1943"/>
    <s v=" 16:16"/>
    <s v="Received from Manish"/>
    <s v="T251228161600994416384"/>
    <n v="402123987577"/>
    <x v="0"/>
    <s v="XXXXXXXXXX0662"/>
    <n v="5613"/>
    <x v="5"/>
    <x v="4"/>
    <n v="12"/>
    <x v="3"/>
    <n v="53"/>
    <n v="5613"/>
    <n v="0"/>
    <s v="28-Dec"/>
    <d v="1899-12-30T16:16:00"/>
    <x v="2"/>
    <x v="22"/>
    <x v="0"/>
    <x v="11"/>
    <x v="1"/>
  </r>
  <r>
    <x v="1944"/>
    <s v=" 14:31"/>
    <s v="Paid to Family Member - Kumar"/>
    <s v="T251229143100153459960"/>
    <n v="855079351183"/>
    <x v="1"/>
    <s v="XXXXXX3700"/>
    <n v="9740"/>
    <x v="5"/>
    <x v="4"/>
    <n v="12"/>
    <x v="4"/>
    <n v="53"/>
    <n v="0"/>
    <n v="9740"/>
    <s v="29-Dec"/>
    <d v="1899-12-30T14:31:00"/>
    <x v="2"/>
    <x v="23"/>
    <x v="1"/>
    <x v="10"/>
    <x v="1"/>
  </r>
  <r>
    <x v="1944"/>
    <s v=" 15:30"/>
    <s v="Received from Local Customer"/>
    <s v="T251229153000261999092"/>
    <n v="164017207526"/>
    <x v="0"/>
    <s v="XXXXXXXXXX0662"/>
    <n v="13070"/>
    <x v="5"/>
    <x v="4"/>
    <n v="12"/>
    <x v="4"/>
    <n v="53"/>
    <n v="13070"/>
    <n v="0"/>
    <s v="29-Dec"/>
    <d v="1899-12-30T15:30:00"/>
    <x v="2"/>
    <x v="23"/>
    <x v="0"/>
    <x v="9"/>
    <x v="1"/>
  </r>
  <r>
    <x v="1944"/>
    <s v=" 15:54"/>
    <s v="Received from Customer - Sagar Enterprises"/>
    <s v="T251229155400843751185"/>
    <n v="841043255183"/>
    <x v="0"/>
    <s v="XXXXXXXXXX0662"/>
    <n v="2762"/>
    <x v="5"/>
    <x v="4"/>
    <n v="12"/>
    <x v="4"/>
    <n v="53"/>
    <n v="2762"/>
    <n v="0"/>
    <s v="29-Dec"/>
    <d v="1899-12-30T15:54:00"/>
    <x v="2"/>
    <x v="23"/>
    <x v="0"/>
    <x v="9"/>
    <x v="1"/>
  </r>
  <r>
    <x v="1945"/>
    <s v=" 11:52"/>
    <s v="Received from Customer - Ramesh &amp; Co"/>
    <s v="T251230115200179097809"/>
    <n v="833379204882"/>
    <x v="0"/>
    <s v="XXXXXXXXXX0662"/>
    <n v="25516"/>
    <x v="5"/>
    <x v="4"/>
    <n v="12"/>
    <x v="5"/>
    <n v="53"/>
    <n v="25516"/>
    <n v="0"/>
    <s v="30-Dec"/>
    <d v="1899-12-30T11:52:00"/>
    <x v="0"/>
    <x v="24"/>
    <x v="0"/>
    <x v="2"/>
    <x v="1"/>
  </r>
  <r>
    <x v="1945"/>
    <s v=" 14:12"/>
    <s v="Received from Customer - Venkatesh Traders"/>
    <s v="T251230141200573425258"/>
    <n v="568973880744"/>
    <x v="0"/>
    <s v="XXXXXX3700"/>
    <n v="9318"/>
    <x v="5"/>
    <x v="4"/>
    <n v="12"/>
    <x v="5"/>
    <n v="53"/>
    <n v="9318"/>
    <n v="0"/>
    <s v="30-Dec"/>
    <d v="1899-12-30T14:12:00"/>
    <x v="2"/>
    <x v="24"/>
    <x v="0"/>
    <x v="10"/>
    <x v="1"/>
  </r>
  <r>
    <x v="1945"/>
    <s v=" 14:42"/>
    <s v="Received from Customer - Venkatesh Traders"/>
    <s v="T251230144200386352842"/>
    <n v="669012508982"/>
    <x v="0"/>
    <s v="XXXXXX3700"/>
    <n v="15431"/>
    <x v="5"/>
    <x v="4"/>
    <n v="12"/>
    <x v="5"/>
    <n v="53"/>
    <n v="15431"/>
    <n v="0"/>
    <s v="30-Dec"/>
    <d v="1899-12-30T14:42:00"/>
    <x v="2"/>
    <x v="24"/>
    <x v="0"/>
    <x v="10"/>
    <x v="1"/>
  </r>
  <r>
    <x v="1945"/>
    <s v=" 16:30"/>
    <s v="Received from Family Member - Priya"/>
    <s v="T251230163000187639521"/>
    <n v="380719737811"/>
    <x v="0"/>
    <s v="XXXXXX3700"/>
    <n v="13446"/>
    <x v="5"/>
    <x v="4"/>
    <n v="12"/>
    <x v="5"/>
    <n v="53"/>
    <n v="13446"/>
    <n v="0"/>
    <s v="30-Dec"/>
    <d v="1899-12-30T16:30:00"/>
    <x v="2"/>
    <x v="24"/>
    <x v="0"/>
    <x v="11"/>
    <x v="1"/>
  </r>
  <r>
    <x v="1945"/>
    <s v=" 18:11"/>
    <s v="Received from Velu"/>
    <s v="T251230181100428337606"/>
    <n v="471503769118"/>
    <x v="0"/>
    <s v="XXXXXXXXXX0662"/>
    <n v="15580"/>
    <x v="5"/>
    <x v="4"/>
    <n v="12"/>
    <x v="5"/>
    <n v="53"/>
    <n v="15580"/>
    <n v="0"/>
    <s v="30-Dec"/>
    <d v="1899-12-30T18:11:00"/>
    <x v="3"/>
    <x v="24"/>
    <x v="0"/>
    <x v="5"/>
    <x v="1"/>
  </r>
  <r>
    <x v="1945"/>
    <s v=" 19:18"/>
    <s v="Paid to HP Fuel Station"/>
    <s v="T251230191800543713262"/>
    <n v="360867072500"/>
    <x v="1"/>
    <s v="XXXXXXXXXX0662"/>
    <n v="13168"/>
    <x v="5"/>
    <x v="4"/>
    <n v="12"/>
    <x v="5"/>
    <n v="53"/>
    <n v="0"/>
    <n v="13168"/>
    <s v="30-Dec"/>
    <d v="1899-12-30T19:18:00"/>
    <x v="3"/>
    <x v="24"/>
    <x v="1"/>
    <x v="6"/>
    <x v="1"/>
  </r>
  <r>
    <x v="1946"/>
    <s v=" 10:50"/>
    <s v="Received from Customer - Ramesh &amp; Co"/>
    <s v="T251231105000423174085"/>
    <n v="711214427683"/>
    <x v="0"/>
    <s v="XXXXXXXXXX0662"/>
    <n v="19001"/>
    <x v="5"/>
    <x v="4"/>
    <n v="12"/>
    <x v="6"/>
    <n v="53"/>
    <n v="19001"/>
    <n v="0"/>
    <s v="31-Dec"/>
    <d v="1899-12-30T10:50:00"/>
    <x v="0"/>
    <x v="25"/>
    <x v="0"/>
    <x v="0"/>
    <x v="1"/>
  </r>
  <r>
    <x v="1946"/>
    <s v=" 11:27"/>
    <s v="Received from Customer - ABC Traders"/>
    <s v="T251231112700480330851"/>
    <n v="914005071144"/>
    <x v="0"/>
    <s v="XXXXXX3700"/>
    <n v="6134"/>
    <x v="5"/>
    <x v="4"/>
    <n v="12"/>
    <x v="6"/>
    <n v="53"/>
    <n v="6134"/>
    <n v="0"/>
    <s v="31-Dec"/>
    <d v="1899-12-30T11:27:00"/>
    <x v="0"/>
    <x v="25"/>
    <x v="0"/>
    <x v="2"/>
    <x v="1"/>
  </r>
  <r>
    <x v="1946"/>
    <s v=" 12:59"/>
    <s v="Paid to Family Member - Kumar"/>
    <s v="P251231125900654297329"/>
    <n v="47557133760"/>
    <x v="1"/>
    <s v="XXXXXXXXXX0662"/>
    <n v="5520"/>
    <x v="5"/>
    <x v="4"/>
    <n v="12"/>
    <x v="6"/>
    <n v="53"/>
    <n v="0"/>
    <n v="5520"/>
    <s v="31-Dec"/>
    <d v="1899-12-30T12:59:00"/>
    <x v="2"/>
    <x v="25"/>
    <x v="1"/>
    <x v="3"/>
    <x v="1"/>
  </r>
  <r>
    <x v="1946"/>
    <s v=" 15:22"/>
    <s v="Received from Lokesh"/>
    <s v="T251231152200711945995"/>
    <n v="441888408891"/>
    <x v="0"/>
    <s v="XXXXXXXXXX0662"/>
    <n v="39812"/>
    <x v="5"/>
    <x v="4"/>
    <n v="12"/>
    <x v="6"/>
    <n v="53"/>
    <n v="39812"/>
    <n v="0"/>
    <s v="31-Dec"/>
    <d v="1899-12-30T15:22:00"/>
    <x v="2"/>
    <x v="25"/>
    <x v="0"/>
    <x v="9"/>
    <x v="1"/>
  </r>
  <r>
    <x v="1946"/>
    <s v=" 19:11"/>
    <s v="Received from Customer - Ramesh &amp; Co"/>
    <s v="T251231191100106454479"/>
    <n v="860747436736"/>
    <x v="0"/>
    <s v="XXXXXXXXXX0662"/>
    <n v="11831"/>
    <x v="5"/>
    <x v="4"/>
    <n v="12"/>
    <x v="6"/>
    <n v="53"/>
    <n v="11831"/>
    <n v="0"/>
    <s v="31-Dec"/>
    <d v="1899-12-30T19:11:00"/>
    <x v="3"/>
    <x v="25"/>
    <x v="0"/>
    <x v="6"/>
    <x v="1"/>
  </r>
  <r>
    <x v="1946"/>
    <s v=" 20:19"/>
    <s v="Paid to HP Fuel Station"/>
    <s v="P251231201900384411980"/>
    <n v="492461511450"/>
    <x v="1"/>
    <s v="XXXXXXXXXX0662"/>
    <n v="22396"/>
    <x v="5"/>
    <x v="4"/>
    <n v="12"/>
    <x v="6"/>
    <n v="53"/>
    <n v="0"/>
    <n v="22396"/>
    <s v="31-Dec"/>
    <d v="1899-12-30T20:19:00"/>
    <x v="3"/>
    <x v="25"/>
    <x v="1"/>
    <x v="12"/>
    <x v="1"/>
  </r>
  <r>
    <x v="1946"/>
    <s v=" 20:39"/>
    <s v="Received from Family Member - Priya"/>
    <s v="T251231203900504815132"/>
    <n v="999289920298"/>
    <x v="0"/>
    <s v="XXXXXXXXXX0662"/>
    <n v="8767"/>
    <x v="5"/>
    <x v="4"/>
    <n v="12"/>
    <x v="6"/>
    <n v="53"/>
    <n v="8767"/>
    <n v="0"/>
    <s v="31-Dec"/>
    <d v="1899-12-30T20:39:00"/>
    <x v="3"/>
    <x v="25"/>
    <x v="0"/>
    <x v="12"/>
    <x v="1"/>
  </r>
  <r>
    <x v="1946"/>
    <s v=" 21:24"/>
    <s v="Received from Other Customer"/>
    <s v="T251231212400154175744"/>
    <n v="96611638328"/>
    <x v="0"/>
    <s v="XXXXXX3700"/>
    <n v="1722"/>
    <x v="5"/>
    <x v="4"/>
    <n v="12"/>
    <x v="6"/>
    <n v="53"/>
    <n v="1722"/>
    <n v="0"/>
    <s v="31-Dec"/>
    <d v="1899-12-30T21:24:00"/>
    <x v="1"/>
    <x v="25"/>
    <x v="0"/>
    <x v="7"/>
    <x v="1"/>
  </r>
  <r>
    <x v="1947"/>
    <s v=" 13:51"/>
    <s v="Received from Family Member - Kumar"/>
    <s v="T260101135100190441190"/>
    <n v="54873475770"/>
    <x v="0"/>
    <s v="XXXXXX3700"/>
    <n v="3763"/>
    <x v="6"/>
    <x v="5"/>
    <n v="1"/>
    <x v="0"/>
    <n v="1"/>
    <n v="3763"/>
    <n v="0"/>
    <s v="1-Jan"/>
    <d v="1899-12-30T13:51:00"/>
    <x v="2"/>
    <x v="26"/>
    <x v="0"/>
    <x v="8"/>
    <x v="2"/>
  </r>
  <r>
    <x v="1947"/>
    <s v=" 17:25"/>
    <s v="Received from Customer - Ravi Enterprises"/>
    <s v="T260101172500117045948"/>
    <n v="980629012861"/>
    <x v="0"/>
    <s v="XXXXXX3700"/>
    <n v="19988"/>
    <x v="6"/>
    <x v="5"/>
    <n v="1"/>
    <x v="0"/>
    <n v="1"/>
    <n v="19988"/>
    <n v="0"/>
    <s v="1-Jan"/>
    <d v="1899-12-30T17:25:00"/>
    <x v="3"/>
    <x v="26"/>
    <x v="0"/>
    <x v="4"/>
    <x v="2"/>
  </r>
  <r>
    <x v="1947"/>
    <s v=" 17:40"/>
    <s v="Received from Customer - Anand Stores"/>
    <s v="T260101174000505240229"/>
    <n v="562138617417"/>
    <x v="0"/>
    <s v="XXXXXXXXXX0662"/>
    <n v="11712"/>
    <x v="6"/>
    <x v="5"/>
    <n v="1"/>
    <x v="0"/>
    <n v="1"/>
    <n v="11712"/>
    <n v="0"/>
    <s v="1-Jan"/>
    <d v="1899-12-30T17:40:00"/>
    <x v="3"/>
    <x v="26"/>
    <x v="0"/>
    <x v="4"/>
    <x v="2"/>
  </r>
  <r>
    <x v="1948"/>
    <s v=" 12:49"/>
    <s v="Received from Customer - Anand Stores"/>
    <s v="T260102124900849356464"/>
    <n v="476070952054"/>
    <x v="0"/>
    <s v="XXXXXXXXXX0662"/>
    <n v="7141"/>
    <x v="6"/>
    <x v="5"/>
    <n v="1"/>
    <x v="1"/>
    <n v="1"/>
    <n v="7141"/>
    <n v="0"/>
    <s v="2-Jan"/>
    <d v="1899-12-30T12:49:00"/>
    <x v="2"/>
    <x v="27"/>
    <x v="0"/>
    <x v="3"/>
    <x v="2"/>
  </r>
  <r>
    <x v="1948"/>
    <s v=" 15:25"/>
    <s v="Paid to Bakery &amp; Snacks"/>
    <s v="T260102152500886478141"/>
    <n v="100355819545"/>
    <x v="1"/>
    <s v="XXXXXX3700"/>
    <n v="7368"/>
    <x v="6"/>
    <x v="5"/>
    <n v="1"/>
    <x v="1"/>
    <n v="1"/>
    <n v="0"/>
    <n v="7368"/>
    <s v="2-Jan"/>
    <d v="1899-12-30T15:25:00"/>
    <x v="2"/>
    <x v="27"/>
    <x v="1"/>
    <x v="9"/>
    <x v="2"/>
  </r>
  <r>
    <x v="1948"/>
    <s v=" 18:29"/>
    <s v="Received from Family Member - Kumar"/>
    <s v="T260102182900257895865"/>
    <n v="315128230469"/>
    <x v="0"/>
    <s v="XXXXXX3700"/>
    <n v="13157"/>
    <x v="6"/>
    <x v="5"/>
    <n v="1"/>
    <x v="1"/>
    <n v="1"/>
    <n v="13157"/>
    <n v="0"/>
    <s v="2-Jan"/>
    <d v="1899-12-30T18:29:00"/>
    <x v="3"/>
    <x v="27"/>
    <x v="0"/>
    <x v="5"/>
    <x v="2"/>
  </r>
  <r>
    <x v="1948"/>
    <s v=" 20:26"/>
    <s v="Received from Family Member - Priya"/>
    <s v="T260102202600945990974"/>
    <n v="268435258316"/>
    <x v="0"/>
    <s v="XXXXXX3700"/>
    <n v="26239"/>
    <x v="6"/>
    <x v="5"/>
    <n v="1"/>
    <x v="1"/>
    <n v="1"/>
    <n v="26239"/>
    <n v="0"/>
    <s v="2-Jan"/>
    <d v="1899-12-30T20:26:00"/>
    <x v="3"/>
    <x v="27"/>
    <x v="0"/>
    <x v="12"/>
    <x v="2"/>
  </r>
  <r>
    <x v="1948"/>
    <s v=" 22:41"/>
    <s v="Paid to Nandini Milk Parlour"/>
    <s v="P260102224100122932283"/>
    <n v="863085342374"/>
    <x v="1"/>
    <s v="XXXXXXXXXX0662"/>
    <n v="7999"/>
    <x v="6"/>
    <x v="5"/>
    <n v="1"/>
    <x v="1"/>
    <n v="1"/>
    <n v="0"/>
    <n v="7999"/>
    <s v="2-Jan"/>
    <d v="1899-12-30T22:41:00"/>
    <x v="1"/>
    <x v="27"/>
    <x v="1"/>
    <x v="16"/>
    <x v="2"/>
  </r>
  <r>
    <x v="1949"/>
    <s v=" 16:05"/>
    <s v="Paid to Santhu"/>
    <s v="P260103160500854496784"/>
    <n v="306687006174"/>
    <x v="1"/>
    <s v="XXXXXX3700"/>
    <n v="7153"/>
    <x v="6"/>
    <x v="5"/>
    <n v="1"/>
    <x v="2"/>
    <n v="1"/>
    <n v="0"/>
    <n v="7153"/>
    <s v="3-Jan"/>
    <d v="1899-12-30T16:05:00"/>
    <x v="2"/>
    <x v="28"/>
    <x v="1"/>
    <x v="11"/>
    <x v="2"/>
  </r>
  <r>
    <x v="1949"/>
    <s v=" 22:27"/>
    <s v="Paid to BP Petrol Pump"/>
    <s v="T260103222700334901466"/>
    <n v="390113495795"/>
    <x v="1"/>
    <s v="XXXXXXXXXX0662"/>
    <n v="14930"/>
    <x v="6"/>
    <x v="5"/>
    <n v="1"/>
    <x v="2"/>
    <n v="1"/>
    <n v="0"/>
    <n v="14930"/>
    <s v="3-Jan"/>
    <d v="1899-12-30T22:27:00"/>
    <x v="1"/>
    <x v="28"/>
    <x v="3"/>
    <x v="16"/>
    <x v="2"/>
  </r>
  <r>
    <x v="1950"/>
    <s v=" 19:18"/>
    <s v="Received from Bank/UPI Transfer"/>
    <s v="T260104191800365557181"/>
    <n v="938856141594"/>
    <x v="0"/>
    <s v="XXXXXX3700"/>
    <n v="2340"/>
    <x v="6"/>
    <x v="5"/>
    <n v="1"/>
    <x v="3"/>
    <n v="2"/>
    <n v="2340"/>
    <n v="0"/>
    <s v="4-Jan"/>
    <d v="1899-12-30T19:18:00"/>
    <x v="3"/>
    <x v="29"/>
    <x v="0"/>
    <x v="6"/>
    <x v="2"/>
  </r>
  <r>
    <x v="1950"/>
    <s v=" 21:26"/>
    <s v="Received from Other Customer"/>
    <s v="T260104212600421154356"/>
    <n v="622038269491"/>
    <x v="0"/>
    <s v="XXXXXXXXXX0662"/>
    <n v="15925"/>
    <x v="6"/>
    <x v="5"/>
    <n v="1"/>
    <x v="3"/>
    <n v="2"/>
    <n v="15925"/>
    <n v="0"/>
    <s v="4-Jan"/>
    <d v="1899-12-30T21:26:00"/>
    <x v="1"/>
    <x v="29"/>
    <x v="0"/>
    <x v="7"/>
    <x v="2"/>
  </r>
  <r>
    <x v="1951"/>
    <s v=" 10:14"/>
    <s v="Paid to Quick Service Station"/>
    <s v="T260105101400463602657"/>
    <n v="318271631132"/>
    <x v="1"/>
    <s v="XXXXXX3700"/>
    <n v="2192"/>
    <x v="6"/>
    <x v="5"/>
    <n v="1"/>
    <x v="4"/>
    <n v="2"/>
    <n v="0"/>
    <n v="2192"/>
    <s v="5-Jan"/>
    <d v="1899-12-30T10:14:00"/>
    <x v="0"/>
    <x v="30"/>
    <x v="1"/>
    <x v="0"/>
    <x v="2"/>
  </r>
  <r>
    <x v="1951"/>
    <s v=" 14:16"/>
    <s v="Received from Santhu"/>
    <s v="T260105141600170706303"/>
    <n v="53038084261"/>
    <x v="0"/>
    <s v="XXXXXXXXXX0662"/>
    <n v="16841"/>
    <x v="6"/>
    <x v="5"/>
    <n v="1"/>
    <x v="4"/>
    <n v="2"/>
    <n v="16841"/>
    <n v="0"/>
    <s v="5-Jan"/>
    <d v="1899-12-30T14:16:00"/>
    <x v="2"/>
    <x v="30"/>
    <x v="0"/>
    <x v="10"/>
    <x v="2"/>
  </r>
  <r>
    <x v="1951"/>
    <s v=" 16:49"/>
    <s v="Received from Customer - Venkatesh Traders"/>
    <s v="T260105164900666411050"/>
    <n v="121270294586"/>
    <x v="0"/>
    <s v="XXXXXX3700"/>
    <n v="12989"/>
    <x v="6"/>
    <x v="5"/>
    <n v="1"/>
    <x v="4"/>
    <n v="2"/>
    <n v="12989"/>
    <n v="0"/>
    <s v="5-Jan"/>
    <d v="1899-12-30T16:49:00"/>
    <x v="2"/>
    <x v="30"/>
    <x v="0"/>
    <x v="11"/>
    <x v="2"/>
  </r>
  <r>
    <x v="1952"/>
    <s v=" 13:23"/>
    <s v="Paid to Other Merchant"/>
    <s v="T260106132300958414446"/>
    <n v="330818318415"/>
    <x v="1"/>
    <s v="XXXXXX3700"/>
    <n v="2736"/>
    <x v="6"/>
    <x v="5"/>
    <n v="1"/>
    <x v="5"/>
    <n v="2"/>
    <n v="0"/>
    <n v="2736"/>
    <s v="6-Jan"/>
    <d v="1899-12-30T13:23:00"/>
    <x v="2"/>
    <x v="0"/>
    <x v="1"/>
    <x v="8"/>
    <x v="2"/>
  </r>
  <r>
    <x v="1952"/>
    <s v=" 13:42"/>
    <s v="Paid to Family Member - Priya"/>
    <s v="T260106134200114497133"/>
    <n v="275573621137"/>
    <x v="1"/>
    <s v="XXXXXX3700"/>
    <n v="5609"/>
    <x v="6"/>
    <x v="5"/>
    <n v="1"/>
    <x v="5"/>
    <n v="2"/>
    <n v="0"/>
    <n v="5609"/>
    <s v="6-Jan"/>
    <d v="1899-12-30T13:42:00"/>
    <x v="2"/>
    <x v="0"/>
    <x v="1"/>
    <x v="8"/>
    <x v="2"/>
  </r>
  <r>
    <x v="1952"/>
    <s v=" 17:59"/>
    <s v="Received from Customer - Anand Stores"/>
    <s v="T260106175900407160780"/>
    <n v="521634086132"/>
    <x v="0"/>
    <s v="XXXXXXXXXX0662"/>
    <n v="4882"/>
    <x v="6"/>
    <x v="5"/>
    <n v="1"/>
    <x v="5"/>
    <n v="2"/>
    <n v="4882"/>
    <n v="0"/>
    <s v="6-Jan"/>
    <d v="1899-12-30T17:59:00"/>
    <x v="3"/>
    <x v="0"/>
    <x v="0"/>
    <x v="4"/>
    <x v="2"/>
  </r>
  <r>
    <x v="1953"/>
    <s v=" 11:29"/>
    <s v="Paid to HP Fuel Station"/>
    <s v="P260107112900137151960"/>
    <n v="438210463255"/>
    <x v="1"/>
    <s v="XXXXXX3700"/>
    <n v="5589"/>
    <x v="6"/>
    <x v="5"/>
    <n v="1"/>
    <x v="6"/>
    <n v="2"/>
    <n v="0"/>
    <n v="5589"/>
    <s v="7-Jan"/>
    <d v="1899-12-30T11:29:00"/>
    <x v="0"/>
    <x v="1"/>
    <x v="1"/>
    <x v="2"/>
    <x v="2"/>
  </r>
  <r>
    <x v="1953"/>
    <s v=" 12:37"/>
    <s v="Paid to Other Merchant"/>
    <s v="P260107123700763766373"/>
    <n v="770671894219"/>
    <x v="1"/>
    <s v="XXXXXXXXXX0662"/>
    <n v="4266"/>
    <x v="6"/>
    <x v="5"/>
    <n v="1"/>
    <x v="6"/>
    <n v="2"/>
    <n v="0"/>
    <n v="4266"/>
    <s v="7-Jan"/>
    <d v="1899-12-30T12:37:00"/>
    <x v="2"/>
    <x v="1"/>
    <x v="1"/>
    <x v="3"/>
    <x v="2"/>
  </r>
  <r>
    <x v="1953"/>
    <s v=" 13:32"/>
    <s v="Paid to Family Member - Ravi"/>
    <s v="P260107133200225699148"/>
    <n v="407495108917"/>
    <x v="1"/>
    <s v="XXXXXXXXXX0662"/>
    <n v="13363"/>
    <x v="6"/>
    <x v="5"/>
    <n v="1"/>
    <x v="6"/>
    <n v="2"/>
    <n v="0"/>
    <n v="13363"/>
    <s v="7-Jan"/>
    <d v="1899-12-30T13:32:00"/>
    <x v="2"/>
    <x v="1"/>
    <x v="1"/>
    <x v="8"/>
    <x v="2"/>
  </r>
  <r>
    <x v="1953"/>
    <s v=" 16:41"/>
    <s v="Paid to Wholesale Supplier"/>
    <s v="P260107164100620461415"/>
    <n v="23584386505"/>
    <x v="1"/>
    <s v="XXXXXX3700"/>
    <n v="1146"/>
    <x v="6"/>
    <x v="5"/>
    <n v="1"/>
    <x v="6"/>
    <n v="2"/>
    <n v="0"/>
    <n v="1146"/>
    <s v="7-Jan"/>
    <d v="1899-12-30T16:41:00"/>
    <x v="2"/>
    <x v="1"/>
    <x v="1"/>
    <x v="11"/>
    <x v="2"/>
  </r>
  <r>
    <x v="1953"/>
    <s v=" 19:45"/>
    <s v="Paid to Stationery Supplier"/>
    <s v="P260107194500113025001"/>
    <n v="316328050506"/>
    <x v="1"/>
    <s v="XXXXXXXXXX0662"/>
    <n v="5654"/>
    <x v="6"/>
    <x v="5"/>
    <n v="1"/>
    <x v="6"/>
    <n v="2"/>
    <n v="0"/>
    <n v="5654"/>
    <s v="7-Jan"/>
    <d v="1899-12-30T19:45:00"/>
    <x v="3"/>
    <x v="1"/>
    <x v="1"/>
    <x v="6"/>
    <x v="2"/>
  </r>
  <r>
    <x v="1954"/>
    <s v=" 14:45"/>
    <s v="Received from Other Customer"/>
    <s v="T260108144500763482773"/>
    <n v="871659224596"/>
    <x v="0"/>
    <s v="XXXXXX3700"/>
    <n v="12406"/>
    <x v="6"/>
    <x v="5"/>
    <n v="1"/>
    <x v="0"/>
    <n v="2"/>
    <n v="12406"/>
    <n v="0"/>
    <s v="8-Jan"/>
    <d v="1899-12-30T14:45:00"/>
    <x v="2"/>
    <x v="2"/>
    <x v="0"/>
    <x v="10"/>
    <x v="2"/>
  </r>
  <r>
    <x v="1954"/>
    <s v=" 17:46"/>
    <s v="Received from Customer - Ramesh &amp; Co"/>
    <s v="T260108174600712399990"/>
    <n v="478986872540"/>
    <x v="0"/>
    <s v="XXXXXXXXXX0662"/>
    <n v="1424"/>
    <x v="6"/>
    <x v="5"/>
    <n v="1"/>
    <x v="0"/>
    <n v="2"/>
    <n v="1424"/>
    <n v="0"/>
    <s v="8-Jan"/>
    <d v="1899-12-30T17:46:00"/>
    <x v="3"/>
    <x v="2"/>
    <x v="0"/>
    <x v="4"/>
    <x v="2"/>
  </r>
  <r>
    <x v="1955"/>
    <s v=" 09:06"/>
    <s v="Paid to Bank Account Transfer"/>
    <s v="P260109090600238406066"/>
    <n v="61575146951"/>
    <x v="1"/>
    <s v="XXXXXXXXXX0662"/>
    <n v="11902"/>
    <x v="6"/>
    <x v="5"/>
    <n v="1"/>
    <x v="1"/>
    <n v="2"/>
    <n v="0"/>
    <n v="11902"/>
    <s v="9-Jan"/>
    <d v="1899-12-30T09:06:00"/>
    <x v="0"/>
    <x v="3"/>
    <x v="1"/>
    <x v="13"/>
    <x v="2"/>
  </r>
  <r>
    <x v="1955"/>
    <s v=" 10:39"/>
    <s v="Received from Customer - Manish Traders"/>
    <s v="T260109103900702586276"/>
    <n v="683062494180"/>
    <x v="0"/>
    <s v="XXXXXXXXXX0662"/>
    <n v="9586"/>
    <x v="6"/>
    <x v="5"/>
    <n v="1"/>
    <x v="1"/>
    <n v="2"/>
    <n v="9586"/>
    <n v="0"/>
    <s v="9-Jan"/>
    <d v="1899-12-30T10:39:00"/>
    <x v="0"/>
    <x v="3"/>
    <x v="0"/>
    <x v="0"/>
    <x v="2"/>
  </r>
  <r>
    <x v="1955"/>
    <s v=" 11:48"/>
    <s v="Received from Family Member - Kumar"/>
    <s v="T260109114800592202429"/>
    <n v="484715846945"/>
    <x v="0"/>
    <s v="XXXXXXXXXX0662"/>
    <n v="6531"/>
    <x v="6"/>
    <x v="5"/>
    <n v="1"/>
    <x v="1"/>
    <n v="2"/>
    <n v="6531"/>
    <n v="0"/>
    <s v="9-Jan"/>
    <d v="1899-12-30T11:48:00"/>
    <x v="0"/>
    <x v="3"/>
    <x v="0"/>
    <x v="2"/>
    <x v="2"/>
  </r>
  <r>
    <x v="1955"/>
    <s v=" 22:18"/>
    <s v="Received from Family Member - Kumar"/>
    <s v="T260109221800950028770"/>
    <n v="70167572240"/>
    <x v="0"/>
    <s v="XXXXXX3700"/>
    <n v="13792"/>
    <x v="6"/>
    <x v="5"/>
    <n v="1"/>
    <x v="1"/>
    <n v="2"/>
    <n v="13792"/>
    <n v="0"/>
    <s v="9-Jan"/>
    <d v="1899-12-30T22:18:00"/>
    <x v="1"/>
    <x v="3"/>
    <x v="0"/>
    <x v="16"/>
    <x v="2"/>
  </r>
  <r>
    <x v="1956"/>
    <s v=" 15:03"/>
    <s v="Paid to Stationery Supplier"/>
    <s v="T260110150300426012207"/>
    <n v="625094848424"/>
    <x v="1"/>
    <s v="XXXXXX3700"/>
    <n v="5800"/>
    <x v="6"/>
    <x v="5"/>
    <n v="1"/>
    <x v="2"/>
    <n v="2"/>
    <n v="0"/>
    <n v="5800"/>
    <s v="10-Jan"/>
    <d v="1899-12-30T15:03:00"/>
    <x v="2"/>
    <x v="4"/>
    <x v="1"/>
    <x v="9"/>
    <x v="2"/>
  </r>
  <r>
    <x v="1956"/>
    <s v=" 21:03"/>
    <s v="Received from Other Customer"/>
    <s v="T260110210300396205592"/>
    <n v="417932107018"/>
    <x v="0"/>
    <s v="XXXXXX3700"/>
    <n v="4789"/>
    <x v="6"/>
    <x v="5"/>
    <n v="1"/>
    <x v="2"/>
    <n v="2"/>
    <n v="4789"/>
    <n v="0"/>
    <s v="10-Jan"/>
    <d v="1899-12-30T21:03:00"/>
    <x v="1"/>
    <x v="4"/>
    <x v="0"/>
    <x v="7"/>
    <x v="2"/>
  </r>
  <r>
    <x v="1957"/>
    <s v=" 13:50"/>
    <s v="Paid to Ramesh"/>
    <s v="T260111135000900531686"/>
    <n v="868676854019"/>
    <x v="1"/>
    <s v="XXXXXX3700"/>
    <n v="14232"/>
    <x v="6"/>
    <x v="5"/>
    <n v="1"/>
    <x v="3"/>
    <n v="3"/>
    <n v="0"/>
    <n v="14232"/>
    <s v="11-Jan"/>
    <d v="1899-12-30T13:50:00"/>
    <x v="2"/>
    <x v="5"/>
    <x v="1"/>
    <x v="8"/>
    <x v="2"/>
  </r>
  <r>
    <x v="1957"/>
    <s v=" 15:24"/>
    <s v="Received from Manish"/>
    <s v="T260111152400822342604"/>
    <n v="185500812194"/>
    <x v="0"/>
    <s v="XXXXXXXXXX0662"/>
    <n v="19221"/>
    <x v="6"/>
    <x v="5"/>
    <n v="1"/>
    <x v="3"/>
    <n v="3"/>
    <n v="19221"/>
    <n v="0"/>
    <s v="11-Jan"/>
    <d v="1899-12-30T15:24:00"/>
    <x v="2"/>
    <x v="5"/>
    <x v="0"/>
    <x v="9"/>
    <x v="2"/>
  </r>
  <r>
    <x v="1957"/>
    <s v=" 19:40"/>
    <s v="Paid to Other Merchant"/>
    <s v="P260111194000574804171"/>
    <n v="885045278531"/>
    <x v="1"/>
    <s v="XXXXXX3700"/>
    <n v="867"/>
    <x v="6"/>
    <x v="5"/>
    <n v="1"/>
    <x v="3"/>
    <n v="3"/>
    <n v="0"/>
    <n v="867"/>
    <s v="11-Jan"/>
    <d v="1899-12-30T19:40:00"/>
    <x v="3"/>
    <x v="5"/>
    <x v="1"/>
    <x v="6"/>
    <x v="2"/>
  </r>
  <r>
    <x v="1958"/>
    <s v=" 14:05"/>
    <s v="Paid to Family Member - Kumar"/>
    <s v="T260112140500541775603"/>
    <n v="545516084252"/>
    <x v="1"/>
    <s v="XXXXXXXXXX0662"/>
    <n v="970"/>
    <x v="6"/>
    <x v="5"/>
    <n v="1"/>
    <x v="4"/>
    <n v="3"/>
    <n v="0"/>
    <n v="970"/>
    <s v="12-Jan"/>
    <d v="1899-12-30T14:05:00"/>
    <x v="2"/>
    <x v="6"/>
    <x v="1"/>
    <x v="10"/>
    <x v="2"/>
  </r>
  <r>
    <x v="1959"/>
    <s v=" 11:37"/>
    <s v="Received from Local Customer"/>
    <s v="T260113113700334893824"/>
    <n v="69727526387"/>
    <x v="0"/>
    <s v="XXXXXX3700"/>
    <n v="8926"/>
    <x v="6"/>
    <x v="5"/>
    <n v="1"/>
    <x v="5"/>
    <n v="3"/>
    <n v="8926"/>
    <n v="0"/>
    <s v="13-Jan"/>
    <d v="1899-12-30T11:37:00"/>
    <x v="0"/>
    <x v="7"/>
    <x v="0"/>
    <x v="2"/>
    <x v="2"/>
  </r>
  <r>
    <x v="1959"/>
    <s v=" 16:04"/>
    <s v="Paid to Wholesale Supplier"/>
    <s v="T260113160400158581073"/>
    <n v="339377055818"/>
    <x v="1"/>
    <s v="XXXXXX3700"/>
    <n v="9573"/>
    <x v="6"/>
    <x v="5"/>
    <n v="1"/>
    <x v="5"/>
    <n v="3"/>
    <n v="0"/>
    <n v="9573"/>
    <s v="13-Jan"/>
    <d v="1899-12-30T16:04:00"/>
    <x v="2"/>
    <x v="7"/>
    <x v="1"/>
    <x v="11"/>
    <x v="2"/>
  </r>
  <r>
    <x v="1959"/>
    <s v=" 18:30"/>
    <s v="Received from Santhu"/>
    <s v="T260113183000441173530"/>
    <n v="122871370291"/>
    <x v="0"/>
    <s v="XXXXXX3700"/>
    <n v="9330"/>
    <x v="6"/>
    <x v="5"/>
    <n v="1"/>
    <x v="5"/>
    <n v="3"/>
    <n v="9330"/>
    <n v="0"/>
    <s v="13-Jan"/>
    <d v="1899-12-30T18:30:00"/>
    <x v="3"/>
    <x v="7"/>
    <x v="0"/>
    <x v="5"/>
    <x v="2"/>
  </r>
  <r>
    <x v="1959"/>
    <s v=" 21:41"/>
    <s v="Received from Customer - Anand Stores"/>
    <s v="T260113214100752802130"/>
    <n v="715484572895"/>
    <x v="0"/>
    <s v="XXXXXXXXXX0662"/>
    <n v="8450"/>
    <x v="6"/>
    <x v="5"/>
    <n v="1"/>
    <x v="5"/>
    <n v="3"/>
    <n v="8450"/>
    <n v="0"/>
    <s v="13-Jan"/>
    <d v="1899-12-30T21:41:00"/>
    <x v="1"/>
    <x v="7"/>
    <x v="0"/>
    <x v="7"/>
    <x v="2"/>
  </r>
  <r>
    <x v="1960"/>
    <s v=" 11:53"/>
    <s v="Received from Customer - Venkatesh Traders"/>
    <s v="T260114115300368334648"/>
    <n v="423175169890"/>
    <x v="0"/>
    <s v="XXXXXXXXXX0662"/>
    <n v="7181"/>
    <x v="6"/>
    <x v="5"/>
    <n v="1"/>
    <x v="6"/>
    <n v="3"/>
    <n v="7181"/>
    <n v="0"/>
    <s v="14-Jan"/>
    <d v="1899-12-30T11:53:00"/>
    <x v="0"/>
    <x v="8"/>
    <x v="0"/>
    <x v="2"/>
    <x v="2"/>
  </r>
  <r>
    <x v="1960"/>
    <s v=" 12:44"/>
    <s v="Paid to Quick Service Station"/>
    <s v="P260114124400259068601"/>
    <n v="110904754776"/>
    <x v="1"/>
    <s v="XXXXXX3700"/>
    <n v="6044"/>
    <x v="6"/>
    <x v="5"/>
    <n v="1"/>
    <x v="6"/>
    <n v="3"/>
    <n v="0"/>
    <n v="6044"/>
    <s v="14-Jan"/>
    <d v="1899-12-30T12:44:00"/>
    <x v="2"/>
    <x v="8"/>
    <x v="1"/>
    <x v="3"/>
    <x v="2"/>
  </r>
  <r>
    <x v="1960"/>
    <s v=" 12:52"/>
    <s v="Paid to Family Member - Ravi"/>
    <s v="P260114125200975166803"/>
    <n v="186190979644"/>
    <x v="1"/>
    <s v="XXXXXX3700"/>
    <n v="11901"/>
    <x v="6"/>
    <x v="5"/>
    <n v="1"/>
    <x v="6"/>
    <n v="3"/>
    <n v="0"/>
    <n v="11901"/>
    <s v="14-Jan"/>
    <d v="1899-12-30T12:52:00"/>
    <x v="2"/>
    <x v="8"/>
    <x v="1"/>
    <x v="3"/>
    <x v="2"/>
  </r>
  <r>
    <x v="1960"/>
    <s v=" 15:09"/>
    <s v="Received from Family Member - Kumar"/>
    <s v="T260114150900463915367"/>
    <n v="583582815549"/>
    <x v="0"/>
    <s v="XXXXXX3700"/>
    <n v="7815"/>
    <x v="6"/>
    <x v="5"/>
    <n v="1"/>
    <x v="6"/>
    <n v="3"/>
    <n v="7815"/>
    <n v="0"/>
    <s v="14-Jan"/>
    <d v="1899-12-30T15:09:00"/>
    <x v="2"/>
    <x v="8"/>
    <x v="0"/>
    <x v="9"/>
    <x v="2"/>
  </r>
  <r>
    <x v="1960"/>
    <s v=" 17:34"/>
    <s v="Received from Family Member - Priya"/>
    <s v="T260114173400295772152"/>
    <n v="459767923345"/>
    <x v="0"/>
    <s v="XXXXXX3700"/>
    <n v="9394"/>
    <x v="6"/>
    <x v="5"/>
    <n v="1"/>
    <x v="6"/>
    <n v="3"/>
    <n v="9394"/>
    <n v="0"/>
    <s v="14-Jan"/>
    <d v="1899-12-30T17:34:00"/>
    <x v="3"/>
    <x v="8"/>
    <x v="0"/>
    <x v="4"/>
    <x v="2"/>
  </r>
  <r>
    <x v="1960"/>
    <s v=" 21:37"/>
    <s v="Received from Customer - Sagar Enterprises"/>
    <s v="T260114213700538775300"/>
    <n v="789182637570"/>
    <x v="0"/>
    <s v="XXXXXXXXXX0662"/>
    <n v="21446"/>
    <x v="6"/>
    <x v="5"/>
    <n v="1"/>
    <x v="6"/>
    <n v="3"/>
    <n v="21446"/>
    <n v="0"/>
    <s v="14-Jan"/>
    <d v="1899-12-30T21:37:00"/>
    <x v="1"/>
    <x v="8"/>
    <x v="0"/>
    <x v="7"/>
    <x v="2"/>
  </r>
  <r>
    <x v="1961"/>
    <s v=" 12:27"/>
    <s v="Received from Customer - Ramesh &amp; Co"/>
    <s v="T260115122700940511427"/>
    <n v="799071298508"/>
    <x v="0"/>
    <s v="XXXXXX3700"/>
    <n v="13980"/>
    <x v="6"/>
    <x v="5"/>
    <n v="1"/>
    <x v="0"/>
    <n v="3"/>
    <n v="13980"/>
    <n v="0"/>
    <s v="15-Jan"/>
    <d v="1899-12-30T12:27:00"/>
    <x v="2"/>
    <x v="9"/>
    <x v="0"/>
    <x v="3"/>
    <x v="2"/>
  </r>
  <r>
    <x v="1961"/>
    <s v=" 12:41"/>
    <s v="Received from Customer - Ravi Enterprises"/>
    <s v="T260115124100133178206"/>
    <n v="813966369328"/>
    <x v="0"/>
    <s v="XXXXXXXXXX0662"/>
    <n v="14212"/>
    <x v="6"/>
    <x v="5"/>
    <n v="1"/>
    <x v="0"/>
    <n v="3"/>
    <n v="14212"/>
    <n v="0"/>
    <s v="15-Jan"/>
    <d v="1899-12-30T12:41:00"/>
    <x v="2"/>
    <x v="9"/>
    <x v="0"/>
    <x v="3"/>
    <x v="2"/>
  </r>
  <r>
    <x v="1961"/>
    <s v=" 13:59"/>
    <s v="Received from Family Member - Kumar"/>
    <s v="T260115135900917119868"/>
    <n v="511808768052"/>
    <x v="0"/>
    <s v="XXXXXXXXXX0662"/>
    <n v="13062"/>
    <x v="6"/>
    <x v="5"/>
    <n v="1"/>
    <x v="0"/>
    <n v="3"/>
    <n v="13062"/>
    <n v="0"/>
    <s v="15-Jan"/>
    <d v="1899-12-30T13:59:00"/>
    <x v="2"/>
    <x v="9"/>
    <x v="0"/>
    <x v="8"/>
    <x v="2"/>
  </r>
  <r>
    <x v="1961"/>
    <s v=" 17:09"/>
    <s v="Received from Manish"/>
    <s v="T260115170900639418411"/>
    <n v="149564122215"/>
    <x v="0"/>
    <s v="XXXXXX3700"/>
    <n v="3940"/>
    <x v="6"/>
    <x v="5"/>
    <n v="1"/>
    <x v="0"/>
    <n v="3"/>
    <n v="3940"/>
    <n v="0"/>
    <s v="15-Jan"/>
    <d v="1899-12-30T17:09:00"/>
    <x v="3"/>
    <x v="9"/>
    <x v="0"/>
    <x v="4"/>
    <x v="2"/>
  </r>
  <r>
    <x v="1961"/>
    <s v=" 17:41"/>
    <s v="Received from Customer - Manish Traders"/>
    <s v="T260115174100709277234"/>
    <n v="762313497704"/>
    <x v="0"/>
    <s v="XXXXXXXXXX0662"/>
    <n v="17047"/>
    <x v="6"/>
    <x v="5"/>
    <n v="1"/>
    <x v="0"/>
    <n v="3"/>
    <n v="17047"/>
    <n v="0"/>
    <s v="15-Jan"/>
    <d v="1899-12-30T17:41:00"/>
    <x v="3"/>
    <x v="9"/>
    <x v="0"/>
    <x v="4"/>
    <x v="2"/>
  </r>
  <r>
    <x v="1961"/>
    <s v=" 17:41"/>
    <s v="Paid to Family Member - Kumar"/>
    <s v="P260115174100524123407"/>
    <n v="435559290962"/>
    <x v="1"/>
    <s v="XXXXXX3700"/>
    <n v="6512"/>
    <x v="6"/>
    <x v="5"/>
    <n v="1"/>
    <x v="0"/>
    <n v="3"/>
    <n v="0"/>
    <n v="6512"/>
    <s v="15-Jan"/>
    <d v="1899-12-30T17:41:00"/>
    <x v="3"/>
    <x v="9"/>
    <x v="1"/>
    <x v="4"/>
    <x v="2"/>
  </r>
  <r>
    <x v="1961"/>
    <s v=" 19:29"/>
    <s v="Paid to Airtel Recharge"/>
    <s v="T260115192900928197808"/>
    <n v="611548579244"/>
    <x v="1"/>
    <s v="XXXXXXXXXX0662"/>
    <n v="4959"/>
    <x v="6"/>
    <x v="5"/>
    <n v="1"/>
    <x v="0"/>
    <n v="3"/>
    <n v="0"/>
    <n v="4959"/>
    <s v="15-Jan"/>
    <d v="1899-12-30T19:29:00"/>
    <x v="3"/>
    <x v="9"/>
    <x v="2"/>
    <x v="6"/>
    <x v="2"/>
  </r>
  <r>
    <x v="1962"/>
    <s v=" 08:57"/>
    <s v="Paid to Flipkart"/>
    <s v="T260116085700546833378"/>
    <n v="497484024697"/>
    <x v="1"/>
    <s v="XXXXXX3700"/>
    <n v="11062"/>
    <x v="6"/>
    <x v="5"/>
    <n v="1"/>
    <x v="1"/>
    <n v="3"/>
    <n v="0"/>
    <n v="11062"/>
    <s v="16-Jan"/>
    <d v="1899-12-30T08:57:00"/>
    <x v="0"/>
    <x v="10"/>
    <x v="1"/>
    <x v="15"/>
    <x v="2"/>
  </r>
  <r>
    <x v="1962"/>
    <s v=" 12:53"/>
    <s v="Paid to Local Shopping Store"/>
    <s v="T260116125300719092460"/>
    <n v="567454326040"/>
    <x v="1"/>
    <s v="XXXXXX3700"/>
    <n v="5543"/>
    <x v="6"/>
    <x v="5"/>
    <n v="1"/>
    <x v="1"/>
    <n v="3"/>
    <n v="0"/>
    <n v="5543"/>
    <s v="16-Jan"/>
    <d v="1899-12-30T12:53:00"/>
    <x v="2"/>
    <x v="10"/>
    <x v="1"/>
    <x v="3"/>
    <x v="2"/>
  </r>
  <r>
    <x v="1962"/>
    <s v=" 14:13"/>
    <s v="Paid to Family Member - Priya"/>
    <s v="T260116141300377175802"/>
    <n v="588858278075"/>
    <x v="1"/>
    <s v="XXXXXXXXXX0662"/>
    <n v="26714"/>
    <x v="6"/>
    <x v="5"/>
    <n v="1"/>
    <x v="1"/>
    <n v="3"/>
    <n v="0"/>
    <n v="26714"/>
    <s v="16-Jan"/>
    <d v="1899-12-30T14:13:00"/>
    <x v="2"/>
    <x v="10"/>
    <x v="1"/>
    <x v="10"/>
    <x v="2"/>
  </r>
  <r>
    <x v="1962"/>
    <s v=" 16:21"/>
    <s v="Paid to Packaging Supplier"/>
    <s v="P260116162100662520184"/>
    <n v="106374536156"/>
    <x v="1"/>
    <s v="XXXXXXXXXX0662"/>
    <n v="9491"/>
    <x v="6"/>
    <x v="5"/>
    <n v="1"/>
    <x v="1"/>
    <n v="3"/>
    <n v="0"/>
    <n v="9491"/>
    <s v="16-Jan"/>
    <d v="1899-12-30T16:21:00"/>
    <x v="2"/>
    <x v="10"/>
    <x v="1"/>
    <x v="11"/>
    <x v="2"/>
  </r>
  <r>
    <x v="1962"/>
    <s v=" 16:53"/>
    <s v="Received from Other UPI User"/>
    <s v="T260116165300596874614"/>
    <n v="350660706783"/>
    <x v="0"/>
    <s v="XXXXXXXXXX0662"/>
    <n v="14081"/>
    <x v="6"/>
    <x v="5"/>
    <n v="1"/>
    <x v="1"/>
    <n v="3"/>
    <n v="14081"/>
    <n v="0"/>
    <s v="16-Jan"/>
    <d v="1899-12-30T16:53:00"/>
    <x v="2"/>
    <x v="10"/>
    <x v="0"/>
    <x v="11"/>
    <x v="2"/>
  </r>
  <r>
    <x v="1962"/>
    <s v=" 20:19"/>
    <s v="Paid to Jio Recharge"/>
    <s v="T260116201900179949955"/>
    <n v="777810947438"/>
    <x v="1"/>
    <s v="XXXXXXXXXX0662"/>
    <n v="9315"/>
    <x v="6"/>
    <x v="5"/>
    <n v="1"/>
    <x v="1"/>
    <n v="3"/>
    <n v="0"/>
    <n v="9315"/>
    <s v="16-Jan"/>
    <d v="1899-12-30T20:19:00"/>
    <x v="3"/>
    <x v="10"/>
    <x v="2"/>
    <x v="12"/>
    <x v="2"/>
  </r>
  <r>
    <x v="1963"/>
    <s v=" 10:10"/>
    <s v="Received from Local Customer"/>
    <s v="T260117101000958367741"/>
    <n v="711714633432"/>
    <x v="0"/>
    <s v="XXXXXXXXXX0662"/>
    <n v="8171"/>
    <x v="6"/>
    <x v="5"/>
    <n v="1"/>
    <x v="2"/>
    <n v="3"/>
    <n v="8171"/>
    <n v="0"/>
    <s v="17-Jan"/>
    <d v="1899-12-30T10:10:00"/>
    <x v="0"/>
    <x v="11"/>
    <x v="0"/>
    <x v="0"/>
    <x v="2"/>
  </r>
  <r>
    <x v="1963"/>
    <s v=" 11:00"/>
    <s v="Received from Customer - Kumar Stores"/>
    <s v="T260117110000370364348"/>
    <n v="309675671725"/>
    <x v="0"/>
    <s v="XXXXXXXXXX0662"/>
    <n v="27427"/>
    <x v="6"/>
    <x v="5"/>
    <n v="1"/>
    <x v="2"/>
    <n v="3"/>
    <n v="27427"/>
    <n v="0"/>
    <s v="17-Jan"/>
    <d v="1899-12-30T11:00:00"/>
    <x v="0"/>
    <x v="11"/>
    <x v="0"/>
    <x v="2"/>
    <x v="2"/>
  </r>
  <r>
    <x v="1963"/>
    <s v=" 17:19"/>
    <s v="Paid to Local Provision Store"/>
    <s v="P260117171900649398139"/>
    <n v="748367720445"/>
    <x v="1"/>
    <s v="XXXXXXXXXX0662"/>
    <n v="3410"/>
    <x v="6"/>
    <x v="5"/>
    <n v="1"/>
    <x v="2"/>
    <n v="3"/>
    <n v="0"/>
    <n v="3410"/>
    <s v="17-Jan"/>
    <d v="1899-12-30T17:19:00"/>
    <x v="3"/>
    <x v="11"/>
    <x v="1"/>
    <x v="4"/>
    <x v="2"/>
  </r>
  <r>
    <x v="1963"/>
    <s v=" 18:48"/>
    <s v="Received from Customer - Ramesh &amp; Co"/>
    <s v="T260117184800867605493"/>
    <n v="599403278146"/>
    <x v="0"/>
    <s v="XXXXXX3700"/>
    <n v="15821"/>
    <x v="6"/>
    <x v="5"/>
    <n v="1"/>
    <x v="2"/>
    <n v="3"/>
    <n v="15821"/>
    <n v="0"/>
    <s v="17-Jan"/>
    <d v="1899-12-30T18:48:00"/>
    <x v="3"/>
    <x v="11"/>
    <x v="0"/>
    <x v="5"/>
    <x v="2"/>
  </r>
  <r>
    <x v="1964"/>
    <s v=" 08:27"/>
    <s v="Received from Customer - Ravi Enterprises"/>
    <s v="T260118082700212675777"/>
    <n v="952163810348"/>
    <x v="0"/>
    <s v="XXXXXXXXXX0662"/>
    <n v="3212"/>
    <x v="6"/>
    <x v="5"/>
    <n v="1"/>
    <x v="3"/>
    <n v="4"/>
    <n v="3212"/>
    <n v="0"/>
    <s v="18-Jan"/>
    <d v="1899-12-30T08:27:00"/>
    <x v="0"/>
    <x v="12"/>
    <x v="0"/>
    <x v="15"/>
    <x v="2"/>
  </r>
  <r>
    <x v="1965"/>
    <s v=" 13:22"/>
    <s v="Received from Customer - ABC Traders"/>
    <s v="T260119132200930194611"/>
    <n v="984042065711"/>
    <x v="0"/>
    <s v="XXXXXXXXXX0662"/>
    <n v="2988"/>
    <x v="6"/>
    <x v="5"/>
    <n v="1"/>
    <x v="4"/>
    <n v="4"/>
    <n v="2988"/>
    <n v="0"/>
    <s v="19-Jan"/>
    <d v="1899-12-30T13:22:00"/>
    <x v="2"/>
    <x v="13"/>
    <x v="0"/>
    <x v="8"/>
    <x v="2"/>
  </r>
  <r>
    <x v="1965"/>
    <s v=" 14:02"/>
    <s v="Received from Local Customer"/>
    <s v="T260119140200745263754"/>
    <n v="307387727636"/>
    <x v="0"/>
    <s v="XXXXXX3700"/>
    <n v="19384"/>
    <x v="6"/>
    <x v="5"/>
    <n v="1"/>
    <x v="4"/>
    <n v="4"/>
    <n v="19384"/>
    <n v="0"/>
    <s v="19-Jan"/>
    <d v="1899-12-30T14:02:00"/>
    <x v="2"/>
    <x v="13"/>
    <x v="0"/>
    <x v="10"/>
    <x v="2"/>
  </r>
  <r>
    <x v="1965"/>
    <s v=" 22:39"/>
    <s v="Received from Local Customer"/>
    <s v="T260119223900382519792"/>
    <n v="788780343272"/>
    <x v="0"/>
    <s v="XXXXXX3700"/>
    <n v="13526"/>
    <x v="6"/>
    <x v="5"/>
    <n v="1"/>
    <x v="4"/>
    <n v="4"/>
    <n v="13526"/>
    <n v="0"/>
    <s v="19-Jan"/>
    <d v="1899-12-30T22:39:00"/>
    <x v="1"/>
    <x v="13"/>
    <x v="0"/>
    <x v="16"/>
    <x v="2"/>
  </r>
  <r>
    <x v="1966"/>
    <s v=" 11:28"/>
    <s v="Paid to Velu"/>
    <s v="T260120112800715124586"/>
    <n v="450839240359"/>
    <x v="1"/>
    <s v="XXXXXX3700"/>
    <n v="8306"/>
    <x v="6"/>
    <x v="5"/>
    <n v="1"/>
    <x v="5"/>
    <n v="4"/>
    <n v="0"/>
    <n v="8306"/>
    <s v="20-Jan"/>
    <d v="1899-12-30T11:28:00"/>
    <x v="0"/>
    <x v="14"/>
    <x v="1"/>
    <x v="2"/>
    <x v="2"/>
  </r>
  <r>
    <x v="1966"/>
    <s v=" 15:56"/>
    <s v="Received from Lokesh"/>
    <s v="T260120155600945131640"/>
    <n v="865049336969"/>
    <x v="0"/>
    <s v="XXXXXX3700"/>
    <n v="37427"/>
    <x v="6"/>
    <x v="5"/>
    <n v="1"/>
    <x v="5"/>
    <n v="4"/>
    <n v="37427"/>
    <n v="0"/>
    <s v="20-Jan"/>
    <d v="1899-12-30T15:56:00"/>
    <x v="2"/>
    <x v="14"/>
    <x v="0"/>
    <x v="9"/>
    <x v="2"/>
  </r>
  <r>
    <x v="1966"/>
    <s v=" 21:32"/>
    <s v="Received from Other Customer"/>
    <s v="T260120213200780149823"/>
    <n v="153985058848"/>
    <x v="0"/>
    <s v="XXXXXX3700"/>
    <n v="18251"/>
    <x v="6"/>
    <x v="5"/>
    <n v="1"/>
    <x v="5"/>
    <n v="4"/>
    <n v="18251"/>
    <n v="0"/>
    <s v="20-Jan"/>
    <d v="1899-12-30T21:32:00"/>
    <x v="1"/>
    <x v="14"/>
    <x v="0"/>
    <x v="7"/>
    <x v="2"/>
  </r>
  <r>
    <x v="1967"/>
    <s v=" 11:27"/>
    <s v="Received from Customer - Venkatesh Traders"/>
    <s v="T260121112700486912124"/>
    <n v="727326346857"/>
    <x v="0"/>
    <s v="XXXXXX3700"/>
    <n v="11463"/>
    <x v="6"/>
    <x v="5"/>
    <n v="1"/>
    <x v="6"/>
    <n v="4"/>
    <n v="11463"/>
    <n v="0"/>
    <s v="21-Jan"/>
    <d v="1899-12-30T11:27:00"/>
    <x v="0"/>
    <x v="15"/>
    <x v="0"/>
    <x v="2"/>
    <x v="2"/>
  </r>
  <r>
    <x v="1967"/>
    <s v=" 12:35"/>
    <s v="Received from Customer - ABC Traders"/>
    <s v="T260121123500917231819"/>
    <n v="468139474136"/>
    <x v="0"/>
    <s v="XXXXXXXXXX0662"/>
    <n v="4429"/>
    <x v="6"/>
    <x v="5"/>
    <n v="1"/>
    <x v="6"/>
    <n v="4"/>
    <n v="4429"/>
    <n v="0"/>
    <s v="21-Jan"/>
    <d v="1899-12-30T12:35:00"/>
    <x v="2"/>
    <x v="15"/>
    <x v="0"/>
    <x v="3"/>
    <x v="2"/>
  </r>
  <r>
    <x v="1967"/>
    <s v=" 16:25"/>
    <s v="Paid to Nandini Milk Parlour"/>
    <s v="T260121162500346570606"/>
    <n v="119330683224"/>
    <x v="1"/>
    <s v="XXXXXX3700"/>
    <n v="14798"/>
    <x v="6"/>
    <x v="5"/>
    <n v="1"/>
    <x v="6"/>
    <n v="4"/>
    <n v="0"/>
    <n v="14798"/>
    <s v="21-Jan"/>
    <d v="1899-12-30T16:25:00"/>
    <x v="2"/>
    <x v="15"/>
    <x v="1"/>
    <x v="11"/>
    <x v="2"/>
  </r>
  <r>
    <x v="1967"/>
    <s v=" 17:14"/>
    <s v="Received from Customer - Sri Lakshmi Stores"/>
    <s v="T260121171400523089231"/>
    <n v="345971864024"/>
    <x v="0"/>
    <s v="XXXXXXXXXX0662"/>
    <n v="3515"/>
    <x v="6"/>
    <x v="5"/>
    <n v="1"/>
    <x v="6"/>
    <n v="4"/>
    <n v="3515"/>
    <n v="0"/>
    <s v="21-Jan"/>
    <d v="1899-12-30T17:14:00"/>
    <x v="3"/>
    <x v="15"/>
    <x v="0"/>
    <x v="4"/>
    <x v="2"/>
  </r>
  <r>
    <x v="1967"/>
    <s v=" 18:52"/>
    <s v="Received from Customer - Sri Lakshmi Stores"/>
    <s v="T260121185200119526349"/>
    <n v="235290255508"/>
    <x v="0"/>
    <s v="XXXXXX3700"/>
    <n v="12671"/>
    <x v="6"/>
    <x v="5"/>
    <n v="1"/>
    <x v="6"/>
    <n v="4"/>
    <n v="12671"/>
    <n v="0"/>
    <s v="21-Jan"/>
    <d v="1899-12-30T18:52:00"/>
    <x v="3"/>
    <x v="15"/>
    <x v="0"/>
    <x v="5"/>
    <x v="2"/>
  </r>
  <r>
    <x v="1968"/>
    <s v=" 15:14"/>
    <s v="Received from Customer - Manish Traders"/>
    <s v="T260122151400958889436"/>
    <n v="858850749118"/>
    <x v="0"/>
    <s v="XXXXXX3700"/>
    <n v="5080"/>
    <x v="6"/>
    <x v="5"/>
    <n v="1"/>
    <x v="0"/>
    <n v="4"/>
    <n v="5080"/>
    <n v="0"/>
    <s v="22-Jan"/>
    <d v="1899-12-30T15:14:00"/>
    <x v="2"/>
    <x v="16"/>
    <x v="0"/>
    <x v="9"/>
    <x v="2"/>
  </r>
  <r>
    <x v="1968"/>
    <s v=" 19:42"/>
    <s v="Received from Family Member - Priya"/>
    <s v="T260122194200161065217"/>
    <n v="443250745793"/>
    <x v="0"/>
    <s v="XXXXXXXXXX0662"/>
    <n v="11830"/>
    <x v="6"/>
    <x v="5"/>
    <n v="1"/>
    <x v="0"/>
    <n v="4"/>
    <n v="11830"/>
    <n v="0"/>
    <s v="22-Jan"/>
    <d v="1899-12-30T19:42:00"/>
    <x v="3"/>
    <x v="16"/>
    <x v="0"/>
    <x v="6"/>
    <x v="2"/>
  </r>
  <r>
    <x v="1969"/>
    <s v=" 07:26"/>
    <s v="Received from Local Customer"/>
    <s v="T260123072600740443637"/>
    <n v="829232486859"/>
    <x v="0"/>
    <s v="XXXXXXXXXX0662"/>
    <n v="3492"/>
    <x v="6"/>
    <x v="5"/>
    <n v="1"/>
    <x v="1"/>
    <n v="4"/>
    <n v="3492"/>
    <n v="0"/>
    <s v="23-Jan"/>
    <d v="1899-12-30T07:26:00"/>
    <x v="0"/>
    <x v="17"/>
    <x v="0"/>
    <x v="14"/>
    <x v="2"/>
  </r>
  <r>
    <x v="1969"/>
    <s v=" 10:20"/>
    <s v="Received from Other UPI User"/>
    <s v="T260123102000552507769"/>
    <n v="675874300317"/>
    <x v="0"/>
    <s v="XXXXXXXXXX0662"/>
    <n v="9462"/>
    <x v="6"/>
    <x v="5"/>
    <n v="1"/>
    <x v="1"/>
    <n v="4"/>
    <n v="9462"/>
    <n v="0"/>
    <s v="23-Jan"/>
    <d v="1899-12-30T10:20:00"/>
    <x v="0"/>
    <x v="17"/>
    <x v="0"/>
    <x v="0"/>
    <x v="2"/>
  </r>
  <r>
    <x v="1969"/>
    <s v=" 13:16"/>
    <s v="Received from Local Customer"/>
    <s v="T260123131600260773145"/>
    <n v="79869707305"/>
    <x v="0"/>
    <s v="XXXXXX3700"/>
    <n v="2065"/>
    <x v="6"/>
    <x v="5"/>
    <n v="1"/>
    <x v="1"/>
    <n v="4"/>
    <n v="2065"/>
    <n v="0"/>
    <s v="23-Jan"/>
    <d v="1899-12-30T13:16:00"/>
    <x v="2"/>
    <x v="17"/>
    <x v="0"/>
    <x v="8"/>
    <x v="2"/>
  </r>
  <r>
    <x v="1969"/>
    <s v=" 13:47"/>
    <s v="Paid to Quick Service Station"/>
    <s v="T260123134700227513210"/>
    <n v="599115229519"/>
    <x v="1"/>
    <s v="XXXXXX3700"/>
    <n v="5179"/>
    <x v="6"/>
    <x v="5"/>
    <n v="1"/>
    <x v="1"/>
    <n v="4"/>
    <n v="0"/>
    <n v="5179"/>
    <s v="23-Jan"/>
    <d v="1899-12-30T13:47:00"/>
    <x v="2"/>
    <x v="17"/>
    <x v="1"/>
    <x v="8"/>
    <x v="2"/>
  </r>
  <r>
    <x v="1969"/>
    <s v=" 14:56"/>
    <s v="Received from Customer - Sri Lakshmi Stores"/>
    <s v="T260123145600872489217"/>
    <n v="732621616805"/>
    <x v="0"/>
    <s v="XXXXXXXXXX0662"/>
    <n v="9513"/>
    <x v="6"/>
    <x v="5"/>
    <n v="1"/>
    <x v="1"/>
    <n v="4"/>
    <n v="9513"/>
    <n v="0"/>
    <s v="23-Jan"/>
    <d v="1899-12-30T14:56:00"/>
    <x v="2"/>
    <x v="17"/>
    <x v="0"/>
    <x v="10"/>
    <x v="2"/>
  </r>
  <r>
    <x v="1969"/>
    <s v=" 16:05"/>
    <s v="Received from Other UPI User"/>
    <s v="T260123160500445097463"/>
    <n v="599607045126"/>
    <x v="0"/>
    <s v="XXXXXXXXXX0662"/>
    <n v="31399"/>
    <x v="6"/>
    <x v="5"/>
    <n v="1"/>
    <x v="1"/>
    <n v="4"/>
    <n v="31399"/>
    <n v="0"/>
    <s v="23-Jan"/>
    <d v="1899-12-30T16:05:00"/>
    <x v="2"/>
    <x v="17"/>
    <x v="0"/>
    <x v="11"/>
    <x v="2"/>
  </r>
  <r>
    <x v="1969"/>
    <s v=" 20:39"/>
    <s v="Received from Customer - Ramesh &amp; Co"/>
    <s v="T260123203900552696830"/>
    <n v="337844043684"/>
    <x v="0"/>
    <s v="XXXXXX3700"/>
    <n v="6529"/>
    <x v="6"/>
    <x v="5"/>
    <n v="1"/>
    <x v="1"/>
    <n v="4"/>
    <n v="6529"/>
    <n v="0"/>
    <s v="23-Jan"/>
    <d v="1899-12-30T20:39:00"/>
    <x v="3"/>
    <x v="17"/>
    <x v="0"/>
    <x v="12"/>
    <x v="2"/>
  </r>
  <r>
    <x v="1969"/>
    <s v=" 23:19"/>
    <s v="Received from Customer - Ravi Enterprises"/>
    <s v="T260123231900744771951"/>
    <n v="299050775563"/>
    <x v="0"/>
    <s v="XXXXXX3700"/>
    <n v="7943"/>
    <x v="6"/>
    <x v="5"/>
    <n v="1"/>
    <x v="1"/>
    <n v="4"/>
    <n v="7943"/>
    <n v="0"/>
    <s v="23-Jan"/>
    <d v="1899-12-30T23:19:00"/>
    <x v="1"/>
    <x v="17"/>
    <x v="0"/>
    <x v="1"/>
    <x v="2"/>
  </r>
  <r>
    <x v="1970"/>
    <s v=" 10:03"/>
    <s v="Received from Customer - Ravi Enterprises"/>
    <s v="T260124100300843846425"/>
    <n v="42028254559"/>
    <x v="0"/>
    <s v="XXXXXXXXXX0662"/>
    <n v="29798"/>
    <x v="6"/>
    <x v="5"/>
    <n v="1"/>
    <x v="2"/>
    <n v="4"/>
    <n v="29798"/>
    <n v="0"/>
    <s v="24-Jan"/>
    <d v="1899-12-30T10:03:00"/>
    <x v="0"/>
    <x v="18"/>
    <x v="0"/>
    <x v="0"/>
    <x v="2"/>
  </r>
  <r>
    <x v="1970"/>
    <s v=" 11:15"/>
    <s v="Received from Santhu"/>
    <s v="T260124111500222769233"/>
    <n v="306186968599"/>
    <x v="0"/>
    <s v="XXXXXX3700"/>
    <n v="7752"/>
    <x v="6"/>
    <x v="5"/>
    <n v="1"/>
    <x v="2"/>
    <n v="4"/>
    <n v="7752"/>
    <n v="0"/>
    <s v="24-Jan"/>
    <d v="1899-12-30T11:15:00"/>
    <x v="0"/>
    <x v="18"/>
    <x v="0"/>
    <x v="2"/>
    <x v="2"/>
  </r>
  <r>
    <x v="1970"/>
    <s v=" 11:32"/>
    <s v="Received from Customer - Ravi Enterprises"/>
    <s v="T260124113200311253319"/>
    <n v="221583816503"/>
    <x v="0"/>
    <s v="XXXXXXXXXX0662"/>
    <n v="26210"/>
    <x v="6"/>
    <x v="5"/>
    <n v="1"/>
    <x v="2"/>
    <n v="4"/>
    <n v="26210"/>
    <n v="0"/>
    <s v="24-Jan"/>
    <d v="1899-12-30T11:32:00"/>
    <x v="0"/>
    <x v="18"/>
    <x v="0"/>
    <x v="2"/>
    <x v="2"/>
  </r>
  <r>
    <x v="1970"/>
    <s v=" 14:03"/>
    <s v="Paid to Mobile Recharge"/>
    <s v="P260124140300448686641"/>
    <n v="821467126637"/>
    <x v="1"/>
    <s v="XXXXXXXXXX0662"/>
    <n v="12910"/>
    <x v="6"/>
    <x v="5"/>
    <n v="1"/>
    <x v="2"/>
    <n v="4"/>
    <n v="0"/>
    <n v="12910"/>
    <s v="24-Jan"/>
    <d v="1899-12-30T14:03:00"/>
    <x v="2"/>
    <x v="18"/>
    <x v="2"/>
    <x v="10"/>
    <x v="2"/>
  </r>
  <r>
    <x v="1971"/>
    <s v=" 07:36"/>
    <s v="Received from Customer - ABC Traders"/>
    <s v="T260125073600666547542"/>
    <n v="693382680194"/>
    <x v="0"/>
    <s v="XXXXXXXXXX0662"/>
    <n v="19304"/>
    <x v="6"/>
    <x v="5"/>
    <n v="1"/>
    <x v="3"/>
    <n v="5"/>
    <n v="19304"/>
    <n v="0"/>
    <s v="25-Jan"/>
    <d v="1899-12-30T07:36:00"/>
    <x v="0"/>
    <x v="19"/>
    <x v="0"/>
    <x v="14"/>
    <x v="2"/>
  </r>
  <r>
    <x v="1971"/>
    <s v=" 10:42"/>
    <s v="Paid to Stationery Supplier"/>
    <s v="T260125104200547729369"/>
    <n v="415554736957"/>
    <x v="1"/>
    <s v="XXXXXXXXXX0662"/>
    <n v="3113"/>
    <x v="6"/>
    <x v="5"/>
    <n v="1"/>
    <x v="3"/>
    <n v="5"/>
    <n v="0"/>
    <n v="3113"/>
    <s v="25-Jan"/>
    <d v="1899-12-30T10:42:00"/>
    <x v="0"/>
    <x v="19"/>
    <x v="1"/>
    <x v="0"/>
    <x v="2"/>
  </r>
  <r>
    <x v="1971"/>
    <s v=" 12:37"/>
    <s v="Received from Customer - ABC Traders"/>
    <s v="T260125123700262902548"/>
    <n v="441458789285"/>
    <x v="0"/>
    <s v="XXXXXXXXXX0662"/>
    <n v="25690"/>
    <x v="6"/>
    <x v="5"/>
    <n v="1"/>
    <x v="3"/>
    <n v="5"/>
    <n v="25690"/>
    <n v="0"/>
    <s v="25-Jan"/>
    <d v="1899-12-30T12:37:00"/>
    <x v="2"/>
    <x v="19"/>
    <x v="0"/>
    <x v="3"/>
    <x v="2"/>
  </r>
  <r>
    <x v="1971"/>
    <s v=" 13:20"/>
    <s v="Paid to Bakery &amp; Snacks"/>
    <s v="P260125132000363125831"/>
    <n v="774950013946"/>
    <x v="1"/>
    <s v="XXXXXX3700"/>
    <n v="11028"/>
    <x v="6"/>
    <x v="5"/>
    <n v="1"/>
    <x v="3"/>
    <n v="5"/>
    <n v="0"/>
    <n v="11028"/>
    <s v="25-Jan"/>
    <d v="1899-12-30T13:20:00"/>
    <x v="2"/>
    <x v="19"/>
    <x v="1"/>
    <x v="8"/>
    <x v="2"/>
  </r>
  <r>
    <x v="1971"/>
    <s v=" 17:18"/>
    <s v="Received from Local Customer"/>
    <s v="T260125171800202938238"/>
    <n v="176096302464"/>
    <x v="0"/>
    <s v="XXXXXX3700"/>
    <n v="5215"/>
    <x v="6"/>
    <x v="5"/>
    <n v="1"/>
    <x v="3"/>
    <n v="5"/>
    <n v="5215"/>
    <n v="0"/>
    <s v="25-Jan"/>
    <d v="1899-12-30T17:18:00"/>
    <x v="3"/>
    <x v="19"/>
    <x v="0"/>
    <x v="4"/>
    <x v="2"/>
  </r>
  <r>
    <x v="1971"/>
    <s v=" 22:08"/>
    <s v="Received from Manish"/>
    <s v="T260125220800763713158"/>
    <n v="409661571087"/>
    <x v="0"/>
    <s v="XXXXXXXXXX0662"/>
    <n v="4341"/>
    <x v="6"/>
    <x v="5"/>
    <n v="1"/>
    <x v="3"/>
    <n v="5"/>
    <n v="4341"/>
    <n v="0"/>
    <s v="25-Jan"/>
    <d v="1899-12-30T22:08:00"/>
    <x v="1"/>
    <x v="19"/>
    <x v="0"/>
    <x v="16"/>
    <x v="2"/>
  </r>
  <r>
    <x v="1972"/>
    <s v=" 18:18"/>
    <s v="Received from Santhu"/>
    <s v="T260126181800408755503"/>
    <n v="121502879295"/>
    <x v="0"/>
    <s v="XXXXXX3700"/>
    <n v="7308"/>
    <x v="6"/>
    <x v="5"/>
    <n v="1"/>
    <x v="4"/>
    <n v="5"/>
    <n v="7308"/>
    <n v="0"/>
    <s v="26-Jan"/>
    <d v="1899-12-30T18:18:00"/>
    <x v="3"/>
    <x v="20"/>
    <x v="0"/>
    <x v="5"/>
    <x v="2"/>
  </r>
  <r>
    <x v="1972"/>
    <s v=" 18:37"/>
    <s v="Received from Ramesh"/>
    <s v="T260126183700770318219"/>
    <n v="401509634285"/>
    <x v="0"/>
    <s v="XXXXXXXXXX0662"/>
    <n v="5259"/>
    <x v="6"/>
    <x v="5"/>
    <n v="1"/>
    <x v="4"/>
    <n v="5"/>
    <n v="5259"/>
    <n v="0"/>
    <s v="26-Jan"/>
    <d v="1899-12-30T18:37:00"/>
    <x v="3"/>
    <x v="20"/>
    <x v="0"/>
    <x v="5"/>
    <x v="2"/>
  </r>
  <r>
    <x v="1972"/>
    <s v=" 21:18"/>
    <s v="Received from Ramesh"/>
    <s v="T260126211800525835997"/>
    <n v="888998080215"/>
    <x v="0"/>
    <s v="XXXXXX3700"/>
    <n v="7172"/>
    <x v="6"/>
    <x v="5"/>
    <n v="1"/>
    <x v="4"/>
    <n v="5"/>
    <n v="7172"/>
    <n v="0"/>
    <s v="26-Jan"/>
    <d v="1899-12-30T21:18:00"/>
    <x v="1"/>
    <x v="20"/>
    <x v="0"/>
    <x v="7"/>
    <x v="2"/>
  </r>
  <r>
    <x v="1972"/>
    <s v=" 21:54"/>
    <s v="Received from Customer - Ramesh &amp; Co"/>
    <s v="T260126215400753795971"/>
    <n v="55221300478"/>
    <x v="0"/>
    <s v="XXXXXXXXXX0662"/>
    <n v="8835"/>
    <x v="6"/>
    <x v="5"/>
    <n v="1"/>
    <x v="4"/>
    <n v="5"/>
    <n v="8835"/>
    <n v="0"/>
    <s v="26-Jan"/>
    <d v="1899-12-30T21:54:00"/>
    <x v="1"/>
    <x v="20"/>
    <x v="0"/>
    <x v="7"/>
    <x v="2"/>
  </r>
  <r>
    <x v="1973"/>
    <s v=" 14:48"/>
    <s v="Received from Ramesh"/>
    <s v="T260127144800616005542"/>
    <n v="705953142099"/>
    <x v="0"/>
    <s v="XXXXXXXXXX0662"/>
    <n v="9613"/>
    <x v="6"/>
    <x v="5"/>
    <n v="1"/>
    <x v="5"/>
    <n v="5"/>
    <n v="9613"/>
    <n v="0"/>
    <s v="27-Jan"/>
    <d v="1899-12-30T14:48:00"/>
    <x v="2"/>
    <x v="21"/>
    <x v="0"/>
    <x v="10"/>
    <x v="2"/>
  </r>
  <r>
    <x v="1973"/>
    <s v=" 14:53"/>
    <s v="Received from Lokesh"/>
    <s v="T260127145300876312758"/>
    <n v="49801585416"/>
    <x v="0"/>
    <s v="XXXXXXXXXX0662"/>
    <n v="7632"/>
    <x v="6"/>
    <x v="5"/>
    <n v="1"/>
    <x v="5"/>
    <n v="5"/>
    <n v="7632"/>
    <n v="0"/>
    <s v="27-Jan"/>
    <d v="1899-12-30T14:53:00"/>
    <x v="2"/>
    <x v="21"/>
    <x v="0"/>
    <x v="10"/>
    <x v="2"/>
  </r>
  <r>
    <x v="1973"/>
    <s v=" 16:50"/>
    <s v="Received from Customer - Kumar Stores"/>
    <s v="T260127165000296408202"/>
    <n v="538881310606"/>
    <x v="0"/>
    <s v="XXXXXXXXXX0662"/>
    <n v="15989"/>
    <x v="6"/>
    <x v="5"/>
    <n v="1"/>
    <x v="5"/>
    <n v="5"/>
    <n v="15989"/>
    <n v="0"/>
    <s v="27-Jan"/>
    <d v="1899-12-30T16:50:00"/>
    <x v="2"/>
    <x v="21"/>
    <x v="0"/>
    <x v="11"/>
    <x v="2"/>
  </r>
  <r>
    <x v="1973"/>
    <s v=" 17:25"/>
    <s v="Received from Customer - Venkatesh Traders"/>
    <s v="T260127172500178719893"/>
    <n v="338750879817"/>
    <x v="0"/>
    <s v="XXXXXXXXXX0662"/>
    <n v="5837"/>
    <x v="6"/>
    <x v="5"/>
    <n v="1"/>
    <x v="5"/>
    <n v="5"/>
    <n v="5837"/>
    <n v="0"/>
    <s v="27-Jan"/>
    <d v="1899-12-30T17:25:00"/>
    <x v="3"/>
    <x v="21"/>
    <x v="0"/>
    <x v="4"/>
    <x v="2"/>
  </r>
  <r>
    <x v="1973"/>
    <s v=" 22:28"/>
    <s v="Received from Family Member - Priya"/>
    <s v="T260127222800198088837"/>
    <n v="406635945357"/>
    <x v="0"/>
    <s v="XXXXXX3700"/>
    <n v="6061"/>
    <x v="6"/>
    <x v="5"/>
    <n v="1"/>
    <x v="5"/>
    <n v="5"/>
    <n v="6061"/>
    <n v="0"/>
    <s v="27-Jan"/>
    <d v="1899-12-30T22:28:00"/>
    <x v="1"/>
    <x v="21"/>
    <x v="0"/>
    <x v="16"/>
    <x v="2"/>
  </r>
  <r>
    <x v="1974"/>
    <s v=" 10:59"/>
    <s v="Received from Customer - Sagar Enterprises"/>
    <s v="T260128105900541387113"/>
    <n v="544452669802"/>
    <x v="0"/>
    <s v="XXXXXXXXXX0662"/>
    <n v="12936"/>
    <x v="6"/>
    <x v="5"/>
    <n v="1"/>
    <x v="6"/>
    <n v="5"/>
    <n v="12936"/>
    <n v="0"/>
    <s v="28-Jan"/>
    <d v="1899-12-30T10:59:00"/>
    <x v="0"/>
    <x v="22"/>
    <x v="0"/>
    <x v="0"/>
    <x v="2"/>
  </r>
  <r>
    <x v="1974"/>
    <s v=" 11:49"/>
    <s v="Received from Customer - Ravi Enterprises"/>
    <s v="T260128114900192554496"/>
    <n v="775028068351"/>
    <x v="0"/>
    <s v="XXXXXX3700"/>
    <n v="2996"/>
    <x v="6"/>
    <x v="5"/>
    <n v="1"/>
    <x v="6"/>
    <n v="5"/>
    <n v="2996"/>
    <n v="0"/>
    <s v="28-Jan"/>
    <d v="1899-12-30T11:49:00"/>
    <x v="0"/>
    <x v="22"/>
    <x v="0"/>
    <x v="2"/>
    <x v="2"/>
  </r>
  <r>
    <x v="1974"/>
    <s v=" 16:05"/>
    <s v="Received from Customer - Venkatesh Traders"/>
    <s v="T260128160500704778149"/>
    <n v="401665180995"/>
    <x v="0"/>
    <s v="XXXXXXXXXX0662"/>
    <n v="14121"/>
    <x v="6"/>
    <x v="5"/>
    <n v="1"/>
    <x v="6"/>
    <n v="5"/>
    <n v="14121"/>
    <n v="0"/>
    <s v="28-Jan"/>
    <d v="1899-12-30T16:05:00"/>
    <x v="2"/>
    <x v="22"/>
    <x v="0"/>
    <x v="11"/>
    <x v="2"/>
  </r>
  <r>
    <x v="1974"/>
    <s v=" 16:58"/>
    <s v="Received from Customer - Ravi Enterprises"/>
    <s v="T260128165800569707075"/>
    <n v="249709747816"/>
    <x v="0"/>
    <s v="XXXXXXXXXX0662"/>
    <n v="12738"/>
    <x v="6"/>
    <x v="5"/>
    <n v="1"/>
    <x v="6"/>
    <n v="5"/>
    <n v="12738"/>
    <n v="0"/>
    <s v="28-Jan"/>
    <d v="1899-12-30T16:58:00"/>
    <x v="2"/>
    <x v="22"/>
    <x v="0"/>
    <x v="11"/>
    <x v="2"/>
  </r>
  <r>
    <x v="1974"/>
    <s v=" 17:27"/>
    <s v="Paid to Jio Recharge"/>
    <s v="T260128172700526443565"/>
    <n v="525597840242"/>
    <x v="1"/>
    <s v="XXXXXXXXXX0662"/>
    <n v="4197"/>
    <x v="6"/>
    <x v="5"/>
    <n v="1"/>
    <x v="6"/>
    <n v="5"/>
    <n v="0"/>
    <n v="4197"/>
    <s v="28-Jan"/>
    <d v="1899-12-30T17:27:00"/>
    <x v="3"/>
    <x v="22"/>
    <x v="2"/>
    <x v="4"/>
    <x v="2"/>
  </r>
  <r>
    <x v="1974"/>
    <s v=" 18:34"/>
    <s v="Received from Customer - Venkatesh Traders"/>
    <s v="T260128183400719453663"/>
    <n v="785225307413"/>
    <x v="0"/>
    <s v="XXXXXX3700"/>
    <n v="20602"/>
    <x v="6"/>
    <x v="5"/>
    <n v="1"/>
    <x v="6"/>
    <n v="5"/>
    <n v="20602"/>
    <n v="0"/>
    <s v="28-Jan"/>
    <d v="1899-12-30T18:34:00"/>
    <x v="3"/>
    <x v="22"/>
    <x v="0"/>
    <x v="5"/>
    <x v="2"/>
  </r>
  <r>
    <x v="1974"/>
    <s v=" 19:08"/>
    <s v="Received from Customer - Sagar Enterprises"/>
    <s v="T260128190800791390649"/>
    <n v="428296413195"/>
    <x v="0"/>
    <s v="XXXXXX3700"/>
    <n v="5709"/>
    <x v="6"/>
    <x v="5"/>
    <n v="1"/>
    <x v="6"/>
    <n v="5"/>
    <n v="5709"/>
    <n v="0"/>
    <s v="28-Jan"/>
    <d v="1899-12-30T19:08:00"/>
    <x v="3"/>
    <x v="22"/>
    <x v="0"/>
    <x v="6"/>
    <x v="2"/>
  </r>
  <r>
    <x v="1975"/>
    <s v=" 07:58"/>
    <s v="Received from Family Member - Priya"/>
    <s v="T260129075800634101677"/>
    <n v="913938199365"/>
    <x v="0"/>
    <s v="XXXXXXXXXX0662"/>
    <n v="2198"/>
    <x v="6"/>
    <x v="5"/>
    <n v="1"/>
    <x v="0"/>
    <n v="5"/>
    <n v="2198"/>
    <n v="0"/>
    <s v="29-Jan"/>
    <d v="1899-12-30T07:58:00"/>
    <x v="0"/>
    <x v="23"/>
    <x v="0"/>
    <x v="14"/>
    <x v="2"/>
  </r>
  <r>
    <x v="1975"/>
    <s v=" 08:14"/>
    <s v="Received from Family Member - Ravi"/>
    <s v="T260129081400162579469"/>
    <n v="23908793394"/>
    <x v="0"/>
    <s v="XXXXXX3700"/>
    <n v="6923"/>
    <x v="6"/>
    <x v="5"/>
    <n v="1"/>
    <x v="0"/>
    <n v="5"/>
    <n v="6923"/>
    <n v="0"/>
    <s v="29-Jan"/>
    <d v="1899-12-30T08:14:00"/>
    <x v="0"/>
    <x v="23"/>
    <x v="0"/>
    <x v="15"/>
    <x v="2"/>
  </r>
  <r>
    <x v="1975"/>
    <s v=" 10:21"/>
    <s v="Paid to BP Petrol Pump"/>
    <s v="P260129102100107753096"/>
    <n v="628108772995"/>
    <x v="1"/>
    <s v="XXXXXXXXXX0662"/>
    <n v="20831"/>
    <x v="6"/>
    <x v="5"/>
    <n v="1"/>
    <x v="0"/>
    <n v="5"/>
    <n v="0"/>
    <n v="20831"/>
    <s v="29-Jan"/>
    <d v="1899-12-30T10:21:00"/>
    <x v="0"/>
    <x v="23"/>
    <x v="3"/>
    <x v="0"/>
    <x v="2"/>
  </r>
  <r>
    <x v="1975"/>
    <s v=" 12:13"/>
    <s v="Paid to Textile Store"/>
    <s v="P260129121300935249995"/>
    <n v="15162651413"/>
    <x v="1"/>
    <s v="XXXXXX3700"/>
    <n v="7460"/>
    <x v="6"/>
    <x v="5"/>
    <n v="1"/>
    <x v="0"/>
    <n v="5"/>
    <n v="0"/>
    <n v="7460"/>
    <s v="29-Jan"/>
    <d v="1899-12-30T12:13:00"/>
    <x v="2"/>
    <x v="23"/>
    <x v="1"/>
    <x v="3"/>
    <x v="2"/>
  </r>
  <r>
    <x v="1975"/>
    <s v=" 20:37"/>
    <s v="Paid to Quick Service Station"/>
    <s v="P260129203700178122205"/>
    <n v="692016386481"/>
    <x v="1"/>
    <s v="XXXXXXXXXX0662"/>
    <n v="8645"/>
    <x v="6"/>
    <x v="5"/>
    <n v="1"/>
    <x v="0"/>
    <n v="5"/>
    <n v="0"/>
    <n v="8645"/>
    <s v="29-Jan"/>
    <d v="1899-12-30T20:37:00"/>
    <x v="3"/>
    <x v="23"/>
    <x v="1"/>
    <x v="12"/>
    <x v="2"/>
  </r>
  <r>
    <x v="1976"/>
    <s v=" 13:53"/>
    <s v="Paid to Swiggy"/>
    <s v="T260130135300882551046"/>
    <n v="663929005141"/>
    <x v="1"/>
    <s v="XXXXXXXXXX0662"/>
    <n v="9909"/>
    <x v="6"/>
    <x v="5"/>
    <n v="1"/>
    <x v="1"/>
    <n v="5"/>
    <n v="0"/>
    <n v="9909"/>
    <s v="30-Jan"/>
    <d v="1899-12-30T13:53:00"/>
    <x v="2"/>
    <x v="24"/>
    <x v="1"/>
    <x v="8"/>
    <x v="2"/>
  </r>
  <r>
    <x v="1976"/>
    <s v=" 14:18"/>
    <s v="Paid to Velu"/>
    <s v="P260130141800257723925"/>
    <n v="116182920617"/>
    <x v="1"/>
    <s v="XXXXXXXXXX0662"/>
    <n v="5493"/>
    <x v="6"/>
    <x v="5"/>
    <n v="1"/>
    <x v="1"/>
    <n v="5"/>
    <n v="0"/>
    <n v="5493"/>
    <s v="30-Jan"/>
    <d v="1899-12-30T14:18:00"/>
    <x v="2"/>
    <x v="24"/>
    <x v="1"/>
    <x v="10"/>
    <x v="2"/>
  </r>
  <r>
    <x v="1976"/>
    <s v=" 16:17"/>
    <s v="Received from Family Member - Kumar"/>
    <s v="T260130161700459451706"/>
    <n v="483539915408"/>
    <x v="0"/>
    <s v="XXXXXXXXXX0662"/>
    <n v="9706"/>
    <x v="6"/>
    <x v="5"/>
    <n v="1"/>
    <x v="1"/>
    <n v="5"/>
    <n v="9706"/>
    <n v="0"/>
    <s v="30-Jan"/>
    <d v="1899-12-30T16:17:00"/>
    <x v="2"/>
    <x v="24"/>
    <x v="0"/>
    <x v="11"/>
    <x v="2"/>
  </r>
  <r>
    <x v="1976"/>
    <s v=" 19:22"/>
    <s v="Paid to Wholesale Supplier"/>
    <s v="T260130192200203264106"/>
    <n v="40492979686"/>
    <x v="1"/>
    <s v="XXXXXXXXXX0662"/>
    <n v="9243"/>
    <x v="6"/>
    <x v="5"/>
    <n v="1"/>
    <x v="1"/>
    <n v="5"/>
    <n v="0"/>
    <n v="9243"/>
    <s v="30-Jan"/>
    <d v="1899-12-30T19:22:00"/>
    <x v="3"/>
    <x v="24"/>
    <x v="1"/>
    <x v="6"/>
    <x v="2"/>
  </r>
  <r>
    <x v="1976"/>
    <s v=" 19:43"/>
    <s v="Paid to Family Member - Kumar"/>
    <s v="T260130194300396970749"/>
    <n v="374247822952"/>
    <x v="1"/>
    <s v="XXXXXXXXXX0662"/>
    <n v="7332"/>
    <x v="6"/>
    <x v="5"/>
    <n v="1"/>
    <x v="1"/>
    <n v="5"/>
    <n v="0"/>
    <n v="7332"/>
    <s v="30-Jan"/>
    <d v="1899-12-30T19:43:00"/>
    <x v="3"/>
    <x v="24"/>
    <x v="1"/>
    <x v="6"/>
    <x v="2"/>
  </r>
  <r>
    <x v="1976"/>
    <s v=" 20:10"/>
    <s v="Received from Manish"/>
    <s v="T260130201000697757801"/>
    <n v="153168713043"/>
    <x v="0"/>
    <s v="XXXXXXXXXX0662"/>
    <n v="40184"/>
    <x v="6"/>
    <x v="5"/>
    <n v="1"/>
    <x v="1"/>
    <n v="5"/>
    <n v="40184"/>
    <n v="0"/>
    <s v="30-Jan"/>
    <d v="1899-12-30T20:10:00"/>
    <x v="3"/>
    <x v="24"/>
    <x v="0"/>
    <x v="12"/>
    <x v="2"/>
  </r>
  <r>
    <x v="1977"/>
    <s v=" 11:07"/>
    <s v="Paid to Amazon Shopping"/>
    <s v="P260131110700818740113"/>
    <n v="988247081097"/>
    <x v="1"/>
    <s v="XXXXXX3700"/>
    <n v="11505"/>
    <x v="6"/>
    <x v="5"/>
    <n v="1"/>
    <x v="2"/>
    <n v="5"/>
    <n v="0"/>
    <n v="11505"/>
    <s v="31-Jan"/>
    <d v="1899-12-30T11:07:00"/>
    <x v="0"/>
    <x v="25"/>
    <x v="4"/>
    <x v="2"/>
    <x v="2"/>
  </r>
  <r>
    <x v="1977"/>
    <s v=" 14:23"/>
    <s v="Received from Customer - Sri Lakshmi Stores"/>
    <s v="T260131142300238522427"/>
    <n v="802526182454"/>
    <x v="0"/>
    <s v="XXXXXXXXXX0662"/>
    <n v="11556"/>
    <x v="6"/>
    <x v="5"/>
    <n v="1"/>
    <x v="2"/>
    <n v="5"/>
    <n v="11556"/>
    <n v="0"/>
    <s v="31-Jan"/>
    <d v="1899-12-30T14:23:00"/>
    <x v="2"/>
    <x v="25"/>
    <x v="0"/>
    <x v="10"/>
    <x v="2"/>
  </r>
  <r>
    <x v="1977"/>
    <s v=" 17:45"/>
    <s v="Received from Family Member - Ravi"/>
    <s v="T260131174500675288970"/>
    <n v="537350728395"/>
    <x v="0"/>
    <s v="XXXXXX3700"/>
    <n v="13280"/>
    <x v="6"/>
    <x v="5"/>
    <n v="1"/>
    <x v="2"/>
    <n v="5"/>
    <n v="13280"/>
    <n v="0"/>
    <s v="31-Jan"/>
    <d v="1899-12-30T17:45:00"/>
    <x v="3"/>
    <x v="25"/>
    <x v="0"/>
    <x v="4"/>
    <x v="2"/>
  </r>
  <r>
    <x v="1977"/>
    <s v=" 18:27"/>
    <s v="Received from Customer - Sri Lakshmi Stores"/>
    <s v="T260131182700807590188"/>
    <n v="926932665183"/>
    <x v="0"/>
    <s v="XXXXXXXXXX0662"/>
    <n v="22445"/>
    <x v="6"/>
    <x v="5"/>
    <n v="1"/>
    <x v="2"/>
    <n v="5"/>
    <n v="22445"/>
    <n v="0"/>
    <s v="31-Jan"/>
    <d v="1899-12-30T18:27:00"/>
    <x v="3"/>
    <x v="25"/>
    <x v="0"/>
    <x v="5"/>
    <x v="2"/>
  </r>
  <r>
    <x v="1978"/>
    <s v=" 15:05"/>
    <s v="Paid to Amazon Pay Groceries"/>
    <s v="P260201150500913777408"/>
    <n v="947863308144"/>
    <x v="1"/>
    <s v="XXXXXXXXXX0662"/>
    <n v="11979"/>
    <x v="6"/>
    <x v="6"/>
    <n v="2"/>
    <x v="3"/>
    <n v="6"/>
    <n v="0"/>
    <n v="11979"/>
    <s v="1-Feb"/>
    <d v="1899-12-30T15:05:00"/>
    <x v="2"/>
    <x v="26"/>
    <x v="4"/>
    <x v="9"/>
    <x v="2"/>
  </r>
  <r>
    <x v="1978"/>
    <s v=" 15:40"/>
    <s v="Paid to Lokesh"/>
    <s v="T260201154000247065357"/>
    <n v="831704777698"/>
    <x v="1"/>
    <s v="XXXXXXXXXX0662"/>
    <n v="4921"/>
    <x v="6"/>
    <x v="6"/>
    <n v="2"/>
    <x v="3"/>
    <n v="6"/>
    <n v="0"/>
    <n v="4921"/>
    <s v="1-Feb"/>
    <d v="1899-12-30T15:40:00"/>
    <x v="2"/>
    <x v="26"/>
    <x v="1"/>
    <x v="9"/>
    <x v="2"/>
  </r>
  <r>
    <x v="1978"/>
    <s v=" 18:48"/>
    <s v="Received from Customer - Sagar Enterprises"/>
    <s v="T260201184800360334872"/>
    <n v="985371025467"/>
    <x v="0"/>
    <s v="XXXXXXXXXX0662"/>
    <n v="3690"/>
    <x v="6"/>
    <x v="6"/>
    <n v="2"/>
    <x v="3"/>
    <n v="6"/>
    <n v="3690"/>
    <n v="0"/>
    <s v="1-Feb"/>
    <d v="1899-12-30T18:48:00"/>
    <x v="3"/>
    <x v="26"/>
    <x v="0"/>
    <x v="5"/>
    <x v="2"/>
  </r>
  <r>
    <x v="1979"/>
    <s v=" 11:22"/>
    <s v="Paid to Textile Store"/>
    <s v="P260202112200706751816"/>
    <n v="915640620125"/>
    <x v="1"/>
    <s v="XXXXXXXXXX0662"/>
    <n v="5476"/>
    <x v="6"/>
    <x v="6"/>
    <n v="2"/>
    <x v="4"/>
    <n v="6"/>
    <n v="0"/>
    <n v="5476"/>
    <s v="2-Feb"/>
    <d v="1899-12-30T11:22:00"/>
    <x v="0"/>
    <x v="27"/>
    <x v="1"/>
    <x v="2"/>
    <x v="2"/>
  </r>
  <r>
    <x v="1979"/>
    <s v=" 20:45"/>
    <s v="Received from Local Customer"/>
    <s v="T260202204500288326962"/>
    <n v="522838191540"/>
    <x v="0"/>
    <s v="XXXXXXXXXX0662"/>
    <n v="15814"/>
    <x v="6"/>
    <x v="6"/>
    <n v="2"/>
    <x v="4"/>
    <n v="6"/>
    <n v="15814"/>
    <n v="0"/>
    <s v="2-Feb"/>
    <d v="1899-12-30T20:45:00"/>
    <x v="3"/>
    <x v="27"/>
    <x v="0"/>
    <x v="12"/>
    <x v="2"/>
  </r>
  <r>
    <x v="1979"/>
    <s v=" 22:36"/>
    <s v="Paid to Bank Account Transfer"/>
    <s v="P260202223600747686676"/>
    <n v="77545762342"/>
    <x v="1"/>
    <s v="XXXXXX3700"/>
    <n v="13470"/>
    <x v="6"/>
    <x v="6"/>
    <n v="2"/>
    <x v="4"/>
    <n v="6"/>
    <n v="0"/>
    <n v="13470"/>
    <s v="2-Feb"/>
    <d v="1899-12-30T22:36:00"/>
    <x v="1"/>
    <x v="27"/>
    <x v="1"/>
    <x v="16"/>
    <x v="2"/>
  </r>
  <r>
    <x v="1980"/>
    <s v=" 13:26"/>
    <s v="Paid to Family Member - Kumar"/>
    <s v="P260203132600212259835"/>
    <n v="484610348790"/>
    <x v="1"/>
    <s v="XXXXXXXXXX0662"/>
    <n v="3477"/>
    <x v="6"/>
    <x v="6"/>
    <n v="2"/>
    <x v="5"/>
    <n v="6"/>
    <n v="0"/>
    <n v="3477"/>
    <s v="3-Feb"/>
    <d v="1899-12-30T13:26:00"/>
    <x v="2"/>
    <x v="28"/>
    <x v="1"/>
    <x v="8"/>
    <x v="2"/>
  </r>
  <r>
    <x v="1980"/>
    <s v=" 15:32"/>
    <s v="Paid to Stationery Supplier"/>
    <s v="P260203153200224795399"/>
    <n v="611906240280"/>
    <x v="1"/>
    <s v="XXXXXX3700"/>
    <n v="5729"/>
    <x v="6"/>
    <x v="6"/>
    <n v="2"/>
    <x v="5"/>
    <n v="6"/>
    <n v="0"/>
    <n v="5729"/>
    <s v="3-Feb"/>
    <d v="1899-12-30T15:32:00"/>
    <x v="2"/>
    <x v="28"/>
    <x v="1"/>
    <x v="9"/>
    <x v="2"/>
  </r>
  <r>
    <x v="1980"/>
    <s v=" 15:48"/>
    <s v="Paid to Other Merchant"/>
    <s v="P260203154800398066356"/>
    <n v="947771609940"/>
    <x v="1"/>
    <s v="XXXXXX3700"/>
    <n v="2526"/>
    <x v="6"/>
    <x v="6"/>
    <n v="2"/>
    <x v="5"/>
    <n v="6"/>
    <n v="0"/>
    <n v="2526"/>
    <s v="3-Feb"/>
    <d v="1899-12-30T15:48:00"/>
    <x v="2"/>
    <x v="28"/>
    <x v="1"/>
    <x v="9"/>
    <x v="2"/>
  </r>
  <r>
    <x v="1980"/>
    <s v=" 15:52"/>
    <s v="Received from Customer - Sagar Enterprises"/>
    <s v="T260203155200891259911"/>
    <n v="684451461699"/>
    <x v="0"/>
    <s v="XXXXXXXXXX0662"/>
    <n v="5633"/>
    <x v="6"/>
    <x v="6"/>
    <n v="2"/>
    <x v="5"/>
    <n v="6"/>
    <n v="5633"/>
    <n v="0"/>
    <s v="3-Feb"/>
    <d v="1899-12-30T15:52:00"/>
    <x v="2"/>
    <x v="28"/>
    <x v="0"/>
    <x v="9"/>
    <x v="2"/>
  </r>
  <r>
    <x v="1980"/>
    <s v=" 16:23"/>
    <s v="Received from Customer - ABC Traders"/>
    <s v="T260203162300812261468"/>
    <n v="167350805326"/>
    <x v="0"/>
    <s v="XXXXXXXXXX0662"/>
    <n v="3890"/>
    <x v="6"/>
    <x v="6"/>
    <n v="2"/>
    <x v="5"/>
    <n v="6"/>
    <n v="3890"/>
    <n v="0"/>
    <s v="3-Feb"/>
    <d v="1899-12-30T16:23:00"/>
    <x v="2"/>
    <x v="28"/>
    <x v="0"/>
    <x v="11"/>
    <x v="2"/>
  </r>
  <r>
    <x v="1980"/>
    <s v=" 20:52"/>
    <s v="Paid to Family Member - Kumar"/>
    <s v="P260203205200627587135"/>
    <n v="756181628243"/>
    <x v="1"/>
    <s v="XXXXXXXXXX0662"/>
    <n v="5156"/>
    <x v="6"/>
    <x v="6"/>
    <n v="2"/>
    <x v="5"/>
    <n v="6"/>
    <n v="0"/>
    <n v="5156"/>
    <s v="3-Feb"/>
    <d v="1899-12-30T20:52:00"/>
    <x v="3"/>
    <x v="28"/>
    <x v="1"/>
    <x v="12"/>
    <x v="2"/>
  </r>
  <r>
    <x v="1981"/>
    <s v=" 09:23"/>
    <s v="Paid to Family Member - Kumar"/>
    <s v="T260204092300106429768"/>
    <n v="168982927182"/>
    <x v="1"/>
    <s v="XXXXXXXXXX0662"/>
    <n v="11806"/>
    <x v="6"/>
    <x v="6"/>
    <n v="2"/>
    <x v="6"/>
    <n v="6"/>
    <n v="0"/>
    <n v="11806"/>
    <s v="4-Feb"/>
    <d v="1899-12-30T09:23:00"/>
    <x v="0"/>
    <x v="29"/>
    <x v="1"/>
    <x v="13"/>
    <x v="2"/>
  </r>
  <r>
    <x v="1981"/>
    <s v=" 13:06"/>
    <s v="Paid to Dominos Pizza"/>
    <s v="T260204130600410834320"/>
    <n v="554278700536"/>
    <x v="1"/>
    <s v="XXXXXX3700"/>
    <n v="12552"/>
    <x v="6"/>
    <x v="6"/>
    <n v="2"/>
    <x v="6"/>
    <n v="6"/>
    <n v="0"/>
    <n v="12552"/>
    <s v="4-Feb"/>
    <d v="1899-12-30T13:06:00"/>
    <x v="2"/>
    <x v="29"/>
    <x v="1"/>
    <x v="8"/>
    <x v="2"/>
  </r>
  <r>
    <x v="1981"/>
    <s v=" 15:23"/>
    <s v="Received from Customer - Manish Traders"/>
    <s v="T260204152300970252394"/>
    <n v="106072769668"/>
    <x v="0"/>
    <s v="XXXXXXXXXX0662"/>
    <n v="17409"/>
    <x v="6"/>
    <x v="6"/>
    <n v="2"/>
    <x v="6"/>
    <n v="6"/>
    <n v="17409"/>
    <n v="0"/>
    <s v="4-Feb"/>
    <d v="1899-12-30T15:23:00"/>
    <x v="2"/>
    <x v="29"/>
    <x v="0"/>
    <x v="9"/>
    <x v="2"/>
  </r>
  <r>
    <x v="1981"/>
    <s v=" 15:31"/>
    <s v="Received from Customer - Manish Traders"/>
    <s v="T260204153100561640886"/>
    <n v="903236051775"/>
    <x v="0"/>
    <s v="XXXXXX3700"/>
    <n v="5210"/>
    <x v="6"/>
    <x v="6"/>
    <n v="2"/>
    <x v="6"/>
    <n v="6"/>
    <n v="5210"/>
    <n v="0"/>
    <s v="4-Feb"/>
    <d v="1899-12-30T15:31:00"/>
    <x v="2"/>
    <x v="29"/>
    <x v="0"/>
    <x v="9"/>
    <x v="2"/>
  </r>
  <r>
    <x v="1981"/>
    <s v=" 17:01"/>
    <s v="Received from Customer - Sri Lakshmi Stores"/>
    <s v="T260204170100153520633"/>
    <n v="713343008762"/>
    <x v="0"/>
    <s v="XXXXXX3700"/>
    <n v="11716"/>
    <x v="6"/>
    <x v="6"/>
    <n v="2"/>
    <x v="6"/>
    <n v="6"/>
    <n v="11716"/>
    <n v="0"/>
    <s v="4-Feb"/>
    <d v="1899-12-30T17:01:00"/>
    <x v="3"/>
    <x v="29"/>
    <x v="0"/>
    <x v="4"/>
    <x v="2"/>
  </r>
  <r>
    <x v="1981"/>
    <s v=" 17:37"/>
    <s v="Paid to Bakery &amp; Snacks"/>
    <s v="T260204173700123147005"/>
    <n v="54563572210"/>
    <x v="1"/>
    <s v="XXXXXXXXXX0662"/>
    <n v="7646"/>
    <x v="6"/>
    <x v="6"/>
    <n v="2"/>
    <x v="6"/>
    <n v="6"/>
    <n v="0"/>
    <n v="7646"/>
    <s v="4-Feb"/>
    <d v="1899-12-30T17:37:00"/>
    <x v="3"/>
    <x v="29"/>
    <x v="1"/>
    <x v="4"/>
    <x v="2"/>
  </r>
  <r>
    <x v="1981"/>
    <s v=" 17:52"/>
    <s v="Paid to Bank Account Transfer"/>
    <s v="T260204175200193043271"/>
    <n v="931184557961"/>
    <x v="1"/>
    <s v="XXXXXX3700"/>
    <n v="11028"/>
    <x v="6"/>
    <x v="6"/>
    <n v="2"/>
    <x v="6"/>
    <n v="6"/>
    <n v="0"/>
    <n v="11028"/>
    <s v="4-Feb"/>
    <d v="1899-12-30T17:52:00"/>
    <x v="3"/>
    <x v="29"/>
    <x v="1"/>
    <x v="4"/>
    <x v="2"/>
  </r>
  <r>
    <x v="1981"/>
    <s v=" 19:29"/>
    <s v="Paid to Wholesale Supplier"/>
    <s v="P260204192900650298929"/>
    <n v="232142559488"/>
    <x v="1"/>
    <s v="XXXXXX3700"/>
    <n v="3675"/>
    <x v="6"/>
    <x v="6"/>
    <n v="2"/>
    <x v="6"/>
    <n v="6"/>
    <n v="0"/>
    <n v="3675"/>
    <s v="4-Feb"/>
    <d v="1899-12-30T19:29:00"/>
    <x v="3"/>
    <x v="29"/>
    <x v="1"/>
    <x v="6"/>
    <x v="2"/>
  </r>
  <r>
    <x v="1981"/>
    <s v=" 20:40"/>
    <s v="Received from Customer - Ravi Enterprises"/>
    <s v="T260204204000952066905"/>
    <n v="836799109179"/>
    <x v="0"/>
    <s v="XXXXXXXXXX0662"/>
    <n v="14275"/>
    <x v="6"/>
    <x v="6"/>
    <n v="2"/>
    <x v="6"/>
    <n v="6"/>
    <n v="14275"/>
    <n v="0"/>
    <s v="4-Feb"/>
    <d v="1899-12-30T20:40:00"/>
    <x v="3"/>
    <x v="29"/>
    <x v="0"/>
    <x v="12"/>
    <x v="2"/>
  </r>
  <r>
    <x v="1981"/>
    <s v=" 22:35"/>
    <s v="Received from Customer - Ramesh &amp; Co"/>
    <s v="T260204223500302748792"/>
    <n v="171472429880"/>
    <x v="0"/>
    <s v="XXXXXX3700"/>
    <n v="7330"/>
    <x v="6"/>
    <x v="6"/>
    <n v="2"/>
    <x v="6"/>
    <n v="6"/>
    <n v="7330"/>
    <n v="0"/>
    <s v="4-Feb"/>
    <d v="1899-12-30T22:35:00"/>
    <x v="1"/>
    <x v="29"/>
    <x v="0"/>
    <x v="16"/>
    <x v="2"/>
  </r>
  <r>
    <x v="1982"/>
    <s v=" 13:58"/>
    <s v="Received from Ramesh"/>
    <s v="T260205135800793529792"/>
    <n v="875289983346"/>
    <x v="0"/>
    <s v="XXXXXX3700"/>
    <n v="5221"/>
    <x v="6"/>
    <x v="6"/>
    <n v="2"/>
    <x v="0"/>
    <n v="6"/>
    <n v="5221"/>
    <n v="0"/>
    <s v="5-Feb"/>
    <d v="1899-12-30T13:58:00"/>
    <x v="2"/>
    <x v="30"/>
    <x v="0"/>
    <x v="8"/>
    <x v="2"/>
  </r>
  <r>
    <x v="1982"/>
    <s v=" 15:28"/>
    <s v="Received from Customer - ABC Traders"/>
    <s v="T260205152800463330081"/>
    <n v="422108228298"/>
    <x v="0"/>
    <s v="XXXXXXXXXX0662"/>
    <n v="17116"/>
    <x v="6"/>
    <x v="6"/>
    <n v="2"/>
    <x v="0"/>
    <n v="6"/>
    <n v="17116"/>
    <n v="0"/>
    <s v="5-Feb"/>
    <d v="1899-12-30T15:28:00"/>
    <x v="2"/>
    <x v="30"/>
    <x v="0"/>
    <x v="9"/>
    <x v="2"/>
  </r>
  <r>
    <x v="1982"/>
    <s v=" 15:30"/>
    <s v="Paid to IOCL Service Station"/>
    <s v="T260205153000921627921"/>
    <n v="135420584174"/>
    <x v="1"/>
    <s v="XXXXXX3700"/>
    <n v="9485"/>
    <x v="6"/>
    <x v="6"/>
    <n v="2"/>
    <x v="0"/>
    <n v="6"/>
    <n v="0"/>
    <n v="9485"/>
    <s v="5-Feb"/>
    <d v="1899-12-30T15:30:00"/>
    <x v="2"/>
    <x v="30"/>
    <x v="1"/>
    <x v="9"/>
    <x v="2"/>
  </r>
  <r>
    <x v="1982"/>
    <s v=" 16:22"/>
    <s v="Received from Family Member - Priya"/>
    <s v="T260205162200873610080"/>
    <n v="258373075569"/>
    <x v="0"/>
    <s v="XXXXXX3700"/>
    <n v="8414"/>
    <x v="6"/>
    <x v="6"/>
    <n v="2"/>
    <x v="0"/>
    <n v="6"/>
    <n v="8414"/>
    <n v="0"/>
    <s v="5-Feb"/>
    <d v="1899-12-30T16:22:00"/>
    <x v="2"/>
    <x v="30"/>
    <x v="0"/>
    <x v="11"/>
    <x v="2"/>
  </r>
  <r>
    <x v="1982"/>
    <s v=" 16:34"/>
    <s v="Paid to Bank Account Transfer"/>
    <s v="T260205163400595653992"/>
    <n v="684629926588"/>
    <x v="1"/>
    <s v="XXXXXX3700"/>
    <n v="3475"/>
    <x v="6"/>
    <x v="6"/>
    <n v="2"/>
    <x v="0"/>
    <n v="6"/>
    <n v="0"/>
    <n v="3475"/>
    <s v="5-Feb"/>
    <d v="1899-12-30T16:34:00"/>
    <x v="2"/>
    <x v="30"/>
    <x v="1"/>
    <x v="11"/>
    <x v="2"/>
  </r>
  <r>
    <x v="1982"/>
    <s v=" 17:49"/>
    <s v="Paid to Nandini Milk Parlour"/>
    <s v="P260205174900726169684"/>
    <n v="958203533125"/>
    <x v="1"/>
    <s v="XXXXXXXXXX0662"/>
    <n v="13074"/>
    <x v="6"/>
    <x v="6"/>
    <n v="2"/>
    <x v="0"/>
    <n v="6"/>
    <n v="0"/>
    <n v="13074"/>
    <s v="5-Feb"/>
    <d v="1899-12-30T17:49:00"/>
    <x v="3"/>
    <x v="30"/>
    <x v="1"/>
    <x v="4"/>
    <x v="2"/>
  </r>
  <r>
    <x v="1982"/>
    <s v=" 19:28"/>
    <s v="Received from Customer - Anand Stores"/>
    <s v="T260205192800541856274"/>
    <n v="638319479189"/>
    <x v="0"/>
    <s v="XXXXXXXXXX0662"/>
    <n v="11206"/>
    <x v="6"/>
    <x v="6"/>
    <n v="2"/>
    <x v="0"/>
    <n v="6"/>
    <n v="11206"/>
    <n v="0"/>
    <s v="5-Feb"/>
    <d v="1899-12-30T19:28:00"/>
    <x v="3"/>
    <x v="30"/>
    <x v="0"/>
    <x v="6"/>
    <x v="2"/>
  </r>
  <r>
    <x v="1983"/>
    <s v=" 15:10"/>
    <s v="Received from Customer - ABC Traders"/>
    <s v="T260206151000424254807"/>
    <n v="94746753804"/>
    <x v="0"/>
    <s v="XXXXXX3700"/>
    <n v="11110"/>
    <x v="6"/>
    <x v="6"/>
    <n v="2"/>
    <x v="1"/>
    <n v="6"/>
    <n v="11110"/>
    <n v="0"/>
    <s v="6-Feb"/>
    <d v="1899-12-30T15:10:00"/>
    <x v="2"/>
    <x v="0"/>
    <x v="0"/>
    <x v="9"/>
    <x v="2"/>
  </r>
  <r>
    <x v="1984"/>
    <s v=" 10:27"/>
    <s v="Paid to Stationery Supplier"/>
    <s v="P260207102700261629055"/>
    <n v="358321244627"/>
    <x v="1"/>
    <s v="XXXXXX3700"/>
    <n v="4210"/>
    <x v="6"/>
    <x v="6"/>
    <n v="2"/>
    <x v="2"/>
    <n v="6"/>
    <n v="0"/>
    <n v="4210"/>
    <s v="7-Feb"/>
    <d v="1899-12-30T10:27:00"/>
    <x v="0"/>
    <x v="1"/>
    <x v="1"/>
    <x v="0"/>
    <x v="2"/>
  </r>
  <r>
    <x v="1984"/>
    <s v=" 10:30"/>
    <s v="Received from Local Customer"/>
    <s v="T260207103000108888138"/>
    <n v="618815785539"/>
    <x v="0"/>
    <s v="XXXXXXXXXX0662"/>
    <n v="18037"/>
    <x v="6"/>
    <x v="6"/>
    <n v="2"/>
    <x v="2"/>
    <n v="6"/>
    <n v="18037"/>
    <n v="0"/>
    <s v="7-Feb"/>
    <d v="1899-12-30T10:30:00"/>
    <x v="0"/>
    <x v="1"/>
    <x v="0"/>
    <x v="0"/>
    <x v="2"/>
  </r>
  <r>
    <x v="1984"/>
    <s v=" 10:59"/>
    <s v="Paid to Hotel Gowdas"/>
    <s v="T260207105900244536874"/>
    <n v="499280134202"/>
    <x v="1"/>
    <s v="XXXXXXXXXX0662"/>
    <n v="12121"/>
    <x v="6"/>
    <x v="6"/>
    <n v="2"/>
    <x v="2"/>
    <n v="6"/>
    <n v="0"/>
    <n v="12121"/>
    <s v="7-Feb"/>
    <d v="1899-12-30T10:59:00"/>
    <x v="0"/>
    <x v="1"/>
    <x v="1"/>
    <x v="0"/>
    <x v="2"/>
  </r>
  <r>
    <x v="1984"/>
    <s v=" 11:34"/>
    <s v="Received from Bank/UPI Transfer"/>
    <s v="T260207113400491807625"/>
    <n v="64144900714"/>
    <x v="0"/>
    <s v="XXXXXX3700"/>
    <n v="9289"/>
    <x v="6"/>
    <x v="6"/>
    <n v="2"/>
    <x v="2"/>
    <n v="6"/>
    <n v="9289"/>
    <n v="0"/>
    <s v="7-Feb"/>
    <d v="1899-12-30T11:34:00"/>
    <x v="0"/>
    <x v="1"/>
    <x v="0"/>
    <x v="2"/>
    <x v="2"/>
  </r>
  <r>
    <x v="1984"/>
    <s v=" 13:02"/>
    <s v="Received from Customer - Ramesh &amp; Co"/>
    <s v="T260207130200347701454"/>
    <n v="874594171354"/>
    <x v="0"/>
    <s v="XXXXXXXXXX0662"/>
    <n v="14416"/>
    <x v="6"/>
    <x v="6"/>
    <n v="2"/>
    <x v="2"/>
    <n v="6"/>
    <n v="14416"/>
    <n v="0"/>
    <s v="7-Feb"/>
    <d v="1899-12-30T13:02:00"/>
    <x v="2"/>
    <x v="1"/>
    <x v="0"/>
    <x v="8"/>
    <x v="2"/>
  </r>
  <r>
    <x v="1985"/>
    <s v=" 12:43"/>
    <s v="Received from Customer - Sri Lakshmi Stores"/>
    <s v="T260208124300693500246"/>
    <n v="447429183205"/>
    <x v="0"/>
    <s v="XXXXXX3700"/>
    <n v="25598"/>
    <x v="6"/>
    <x v="6"/>
    <n v="2"/>
    <x v="3"/>
    <n v="7"/>
    <n v="25598"/>
    <n v="0"/>
    <s v="8-Feb"/>
    <d v="1899-12-30T12:43:00"/>
    <x v="2"/>
    <x v="2"/>
    <x v="0"/>
    <x v="3"/>
    <x v="2"/>
  </r>
  <r>
    <x v="1985"/>
    <s v=" 14:09"/>
    <s v="Received from Other Customer"/>
    <s v="T260208140900914925305"/>
    <n v="264233092041"/>
    <x v="0"/>
    <s v="XXXXXXXXXX0662"/>
    <n v="3866"/>
    <x v="6"/>
    <x v="6"/>
    <n v="2"/>
    <x v="3"/>
    <n v="7"/>
    <n v="3866"/>
    <n v="0"/>
    <s v="8-Feb"/>
    <d v="1899-12-30T14:09:00"/>
    <x v="2"/>
    <x v="2"/>
    <x v="0"/>
    <x v="10"/>
    <x v="2"/>
  </r>
  <r>
    <x v="1985"/>
    <s v=" 17:03"/>
    <s v="Received from Velu"/>
    <s v="T260208170300315025858"/>
    <n v="770207854990"/>
    <x v="0"/>
    <s v="XXXXXXXXXX0662"/>
    <n v="22694"/>
    <x v="6"/>
    <x v="6"/>
    <n v="2"/>
    <x v="3"/>
    <n v="7"/>
    <n v="22694"/>
    <n v="0"/>
    <s v="8-Feb"/>
    <d v="1899-12-30T17:03:00"/>
    <x v="3"/>
    <x v="2"/>
    <x v="0"/>
    <x v="4"/>
    <x v="2"/>
  </r>
  <r>
    <x v="1986"/>
    <s v=" 15:24"/>
    <s v="Paid to Family Member - Ravi"/>
    <s v="T260209152400334120479"/>
    <n v="282148320275"/>
    <x v="1"/>
    <s v="XXXXXX3700"/>
    <n v="6297"/>
    <x v="6"/>
    <x v="6"/>
    <n v="2"/>
    <x v="4"/>
    <n v="7"/>
    <n v="0"/>
    <n v="6297"/>
    <s v="9-Feb"/>
    <d v="1899-12-30T15:24:00"/>
    <x v="2"/>
    <x v="3"/>
    <x v="1"/>
    <x v="9"/>
    <x v="2"/>
  </r>
  <r>
    <x v="1986"/>
    <s v=" 15:24"/>
    <s v="Received from Bank/UPI Transfer"/>
    <s v="T260209152400400816683"/>
    <n v="708125588004"/>
    <x v="0"/>
    <s v="XXXXXX3700"/>
    <n v="2923"/>
    <x v="6"/>
    <x v="6"/>
    <n v="2"/>
    <x v="4"/>
    <n v="7"/>
    <n v="2923"/>
    <n v="0"/>
    <s v="9-Feb"/>
    <d v="1899-12-30T15:24:00"/>
    <x v="2"/>
    <x v="3"/>
    <x v="0"/>
    <x v="9"/>
    <x v="2"/>
  </r>
  <r>
    <x v="1986"/>
    <s v=" 15:51"/>
    <s v="Paid to Bank Account Transfer"/>
    <s v="T260209155100692997319"/>
    <n v="319339576620"/>
    <x v="1"/>
    <s v="XXXXXX3700"/>
    <n v="2809"/>
    <x v="6"/>
    <x v="6"/>
    <n v="2"/>
    <x v="4"/>
    <n v="7"/>
    <n v="0"/>
    <n v="2809"/>
    <s v="9-Feb"/>
    <d v="1899-12-30T15:51:00"/>
    <x v="2"/>
    <x v="3"/>
    <x v="1"/>
    <x v="9"/>
    <x v="2"/>
  </r>
  <r>
    <x v="1986"/>
    <s v=" 17:01"/>
    <s v="Paid to Packaging Supplier"/>
    <s v="P260209170100733844917"/>
    <n v="229412360225"/>
    <x v="1"/>
    <s v="XXXXXX3700"/>
    <n v="11193"/>
    <x v="6"/>
    <x v="6"/>
    <n v="2"/>
    <x v="4"/>
    <n v="7"/>
    <n v="0"/>
    <n v="11193"/>
    <s v="9-Feb"/>
    <d v="1899-12-30T17:01:00"/>
    <x v="3"/>
    <x v="3"/>
    <x v="1"/>
    <x v="4"/>
    <x v="2"/>
  </r>
  <r>
    <x v="1986"/>
    <s v=" 19:10"/>
    <s v="Paid to Quick Service Station"/>
    <s v="T260209191000143594939"/>
    <n v="728308783702"/>
    <x v="1"/>
    <s v="XXXXXXXXXX0662"/>
    <n v="10871"/>
    <x v="6"/>
    <x v="6"/>
    <n v="2"/>
    <x v="4"/>
    <n v="7"/>
    <n v="0"/>
    <n v="10871"/>
    <s v="9-Feb"/>
    <d v="1899-12-30T19:10:00"/>
    <x v="3"/>
    <x v="3"/>
    <x v="1"/>
    <x v="6"/>
    <x v="2"/>
  </r>
  <r>
    <x v="1986"/>
    <s v=" 19:17"/>
    <s v="Received from Customer - Ravi Enterprises"/>
    <s v="T260209191700148686609"/>
    <n v="868156463331"/>
    <x v="0"/>
    <s v="XXXXXXXXXX0662"/>
    <n v="3217"/>
    <x v="6"/>
    <x v="6"/>
    <n v="2"/>
    <x v="4"/>
    <n v="7"/>
    <n v="3217"/>
    <n v="0"/>
    <s v="9-Feb"/>
    <d v="1899-12-30T19:17:00"/>
    <x v="3"/>
    <x v="3"/>
    <x v="0"/>
    <x v="6"/>
    <x v="2"/>
  </r>
  <r>
    <x v="1987"/>
    <s v=" 07:38"/>
    <s v="Paid to Nandini Milk Parlour"/>
    <s v="T260210073800344391638"/>
    <n v="530804480535"/>
    <x v="1"/>
    <s v="XXXXXX3700"/>
    <n v="4407"/>
    <x v="6"/>
    <x v="6"/>
    <n v="2"/>
    <x v="5"/>
    <n v="7"/>
    <n v="0"/>
    <n v="4407"/>
    <s v="10-Feb"/>
    <d v="1899-12-30T07:38:00"/>
    <x v="0"/>
    <x v="4"/>
    <x v="1"/>
    <x v="14"/>
    <x v="2"/>
  </r>
  <r>
    <x v="1987"/>
    <s v=" 11:42"/>
    <s v="Received from Customer - Anand Stores"/>
    <s v="T260210114200216844796"/>
    <n v="734132567819"/>
    <x v="0"/>
    <s v="XXXXXX3700"/>
    <n v="25987"/>
    <x v="6"/>
    <x v="6"/>
    <n v="2"/>
    <x v="5"/>
    <n v="7"/>
    <n v="25987"/>
    <n v="0"/>
    <s v="10-Feb"/>
    <d v="1899-12-30T11:42:00"/>
    <x v="0"/>
    <x v="4"/>
    <x v="0"/>
    <x v="2"/>
    <x v="2"/>
  </r>
  <r>
    <x v="1987"/>
    <s v=" 11:59"/>
    <s v="Received from Customer - Sagar Enterprises"/>
    <s v="T260210115900123980781"/>
    <n v="495781001546"/>
    <x v="0"/>
    <s v="XXXXXX3700"/>
    <n v="3916"/>
    <x v="6"/>
    <x v="6"/>
    <n v="2"/>
    <x v="5"/>
    <n v="7"/>
    <n v="3916"/>
    <n v="0"/>
    <s v="10-Feb"/>
    <d v="1899-12-30T11:59:00"/>
    <x v="0"/>
    <x v="4"/>
    <x v="0"/>
    <x v="2"/>
    <x v="2"/>
  </r>
  <r>
    <x v="1987"/>
    <s v=" 12:35"/>
    <s v="Paid to PhonePe"/>
    <s v="P260210123500573729350"/>
    <n v="589863843502"/>
    <x v="1"/>
    <s v="XXXXXXXXXX0662"/>
    <n v="12753"/>
    <x v="6"/>
    <x v="6"/>
    <n v="2"/>
    <x v="5"/>
    <n v="7"/>
    <n v="0"/>
    <n v="12753"/>
    <s v="10-Feb"/>
    <d v="1899-12-30T12:35:00"/>
    <x v="2"/>
    <x v="4"/>
    <x v="1"/>
    <x v="3"/>
    <x v="2"/>
  </r>
  <r>
    <x v="1987"/>
    <s v=" 14:35"/>
    <s v="Received from Customer - ABC Traders"/>
    <s v="T260210143500101239680"/>
    <n v="818626487211"/>
    <x v="0"/>
    <s v="XXXXXXXXXX0662"/>
    <n v="6510"/>
    <x v="6"/>
    <x v="6"/>
    <n v="2"/>
    <x v="5"/>
    <n v="7"/>
    <n v="6510"/>
    <n v="0"/>
    <s v="10-Feb"/>
    <d v="1899-12-30T14:35:00"/>
    <x v="2"/>
    <x v="4"/>
    <x v="0"/>
    <x v="10"/>
    <x v="2"/>
  </r>
  <r>
    <x v="1987"/>
    <s v=" 15:45"/>
    <s v="Received from Customer - ABC Traders"/>
    <s v="T260210154500488658224"/>
    <n v="918949157549"/>
    <x v="0"/>
    <s v="XXXXXXXXXX0662"/>
    <n v="4321"/>
    <x v="6"/>
    <x v="6"/>
    <n v="2"/>
    <x v="5"/>
    <n v="7"/>
    <n v="4321"/>
    <n v="0"/>
    <s v="10-Feb"/>
    <d v="1899-12-30T15:45:00"/>
    <x v="2"/>
    <x v="4"/>
    <x v="0"/>
    <x v="9"/>
    <x v="2"/>
  </r>
  <r>
    <x v="1987"/>
    <s v=" 16:19"/>
    <s v="Received from Family Member - Priya"/>
    <s v="T260210161900123595229"/>
    <n v="636870252307"/>
    <x v="0"/>
    <s v="XXXXXXXXXX0662"/>
    <n v="5245"/>
    <x v="6"/>
    <x v="6"/>
    <n v="2"/>
    <x v="5"/>
    <n v="7"/>
    <n v="5245"/>
    <n v="0"/>
    <s v="10-Feb"/>
    <d v="1899-12-30T16:19:00"/>
    <x v="2"/>
    <x v="4"/>
    <x v="0"/>
    <x v="11"/>
    <x v="2"/>
  </r>
  <r>
    <x v="1987"/>
    <s v=" 17:43"/>
    <s v="Received from Customer - Manish Traders"/>
    <s v="T260210174300358069599"/>
    <n v="162370572941"/>
    <x v="0"/>
    <s v="XXXXXX3700"/>
    <n v="11538"/>
    <x v="6"/>
    <x v="6"/>
    <n v="2"/>
    <x v="5"/>
    <n v="7"/>
    <n v="11538"/>
    <n v="0"/>
    <s v="10-Feb"/>
    <d v="1899-12-30T17:43:00"/>
    <x v="3"/>
    <x v="4"/>
    <x v="0"/>
    <x v="4"/>
    <x v="2"/>
  </r>
  <r>
    <x v="1988"/>
    <s v=" 10:51"/>
    <s v="Paid to Quick Service Station"/>
    <s v="T260211105100970634973"/>
    <n v="899298133224"/>
    <x v="1"/>
    <s v="XXXXXX3700"/>
    <n v="29188"/>
    <x v="6"/>
    <x v="6"/>
    <n v="2"/>
    <x v="6"/>
    <n v="7"/>
    <n v="0"/>
    <n v="29188"/>
    <s v="11-Feb"/>
    <d v="1899-12-30T10:51:00"/>
    <x v="0"/>
    <x v="5"/>
    <x v="1"/>
    <x v="0"/>
    <x v="2"/>
  </r>
  <r>
    <x v="1988"/>
    <s v=" 12:06"/>
    <s v="Received from Customer - Ravi Enterprises"/>
    <s v="T260211120600831978470"/>
    <n v="451307565046"/>
    <x v="0"/>
    <s v="XXXXXX3700"/>
    <n v="7213"/>
    <x v="6"/>
    <x v="6"/>
    <n v="2"/>
    <x v="6"/>
    <n v="7"/>
    <n v="7213"/>
    <n v="0"/>
    <s v="11-Feb"/>
    <d v="1899-12-30T12:06:00"/>
    <x v="2"/>
    <x v="5"/>
    <x v="0"/>
    <x v="3"/>
    <x v="2"/>
  </r>
  <r>
    <x v="1988"/>
    <s v=" 14:10"/>
    <s v="Paid to Nandini Milk Parlour"/>
    <s v="T260211141000414302895"/>
    <n v="41270507767"/>
    <x v="1"/>
    <s v="XXXXXX3700"/>
    <n v="3414"/>
    <x v="6"/>
    <x v="6"/>
    <n v="2"/>
    <x v="6"/>
    <n v="7"/>
    <n v="0"/>
    <n v="3414"/>
    <s v="11-Feb"/>
    <d v="1899-12-30T14:10:00"/>
    <x v="2"/>
    <x v="5"/>
    <x v="1"/>
    <x v="10"/>
    <x v="2"/>
  </r>
  <r>
    <x v="1988"/>
    <s v=" 17:34"/>
    <s v="Received from Santhu"/>
    <s v="T260211173400113017330"/>
    <n v="961433925480"/>
    <x v="0"/>
    <s v="XXXXXXXXXX0662"/>
    <n v="10196"/>
    <x v="6"/>
    <x v="6"/>
    <n v="2"/>
    <x v="6"/>
    <n v="7"/>
    <n v="10196"/>
    <n v="0"/>
    <s v="11-Feb"/>
    <d v="1899-12-30T17:34:00"/>
    <x v="3"/>
    <x v="5"/>
    <x v="0"/>
    <x v="4"/>
    <x v="2"/>
  </r>
  <r>
    <x v="1988"/>
    <s v=" 18:47"/>
    <s v="Paid to Jio Recharge"/>
    <s v="P260211184700890118966"/>
    <n v="945234976599"/>
    <x v="1"/>
    <s v="XXXXXXXXXX0662"/>
    <n v="9475"/>
    <x v="6"/>
    <x v="6"/>
    <n v="2"/>
    <x v="6"/>
    <n v="7"/>
    <n v="0"/>
    <n v="9475"/>
    <s v="11-Feb"/>
    <d v="1899-12-30T18:47:00"/>
    <x v="3"/>
    <x v="5"/>
    <x v="2"/>
    <x v="5"/>
    <x v="2"/>
  </r>
  <r>
    <x v="1989"/>
    <s v=" 09:18"/>
    <s v="Received from Customer - Venkatesh Traders"/>
    <s v="T260212091800557966713"/>
    <n v="901611361671"/>
    <x v="0"/>
    <s v="XXXXXX3700"/>
    <n v="14297"/>
    <x v="6"/>
    <x v="6"/>
    <n v="2"/>
    <x v="0"/>
    <n v="7"/>
    <n v="14297"/>
    <n v="0"/>
    <s v="12-Feb"/>
    <d v="1899-12-30T09:18:00"/>
    <x v="0"/>
    <x v="6"/>
    <x v="0"/>
    <x v="13"/>
    <x v="2"/>
  </r>
  <r>
    <x v="1989"/>
    <s v=" 09:55"/>
    <s v="Received from Customer - Kumar Stores"/>
    <s v="T260212095500800283550"/>
    <n v="818371370831"/>
    <x v="0"/>
    <s v="XXXXXX3700"/>
    <n v="8799"/>
    <x v="6"/>
    <x v="6"/>
    <n v="2"/>
    <x v="0"/>
    <n v="7"/>
    <n v="8799"/>
    <n v="0"/>
    <s v="12-Feb"/>
    <d v="1899-12-30T09:55:00"/>
    <x v="0"/>
    <x v="6"/>
    <x v="0"/>
    <x v="13"/>
    <x v="2"/>
  </r>
  <r>
    <x v="1989"/>
    <s v=" 11:21"/>
    <s v="Paid to Mobile Recharge"/>
    <s v="P260212112100494613280"/>
    <n v="674261633159"/>
    <x v="1"/>
    <s v="XXXXXX3700"/>
    <n v="8941"/>
    <x v="6"/>
    <x v="6"/>
    <n v="2"/>
    <x v="0"/>
    <n v="7"/>
    <n v="0"/>
    <n v="8941"/>
    <s v="12-Feb"/>
    <d v="1899-12-30T11:21:00"/>
    <x v="0"/>
    <x v="6"/>
    <x v="2"/>
    <x v="2"/>
    <x v="2"/>
  </r>
  <r>
    <x v="1989"/>
    <s v=" 20:12"/>
    <s v="Paid to Swiggy"/>
    <s v="T260212201200744522400"/>
    <n v="292982578136"/>
    <x v="1"/>
    <s v="XXXXXX3700"/>
    <n v="5433"/>
    <x v="6"/>
    <x v="6"/>
    <n v="2"/>
    <x v="0"/>
    <n v="7"/>
    <n v="0"/>
    <n v="5433"/>
    <s v="12-Feb"/>
    <d v="1899-12-30T20:12:00"/>
    <x v="3"/>
    <x v="6"/>
    <x v="1"/>
    <x v="12"/>
    <x v="2"/>
  </r>
  <r>
    <x v="1989"/>
    <s v=" 23:10"/>
    <s v="Received from Family Member - Priya"/>
    <s v="T260212231000734639639"/>
    <n v="527761148362"/>
    <x v="0"/>
    <s v="XXXXXXXXXX0662"/>
    <n v="1698"/>
    <x v="6"/>
    <x v="6"/>
    <n v="2"/>
    <x v="0"/>
    <n v="7"/>
    <n v="1698"/>
    <n v="0"/>
    <s v="12-Feb"/>
    <d v="1899-12-30T23:10:00"/>
    <x v="1"/>
    <x v="6"/>
    <x v="0"/>
    <x v="1"/>
    <x v="2"/>
  </r>
  <r>
    <x v="1990"/>
    <s v=" 11:08"/>
    <s v="Received from Customer - Manish Traders"/>
    <s v="T260213110800396510206"/>
    <n v="515714753944"/>
    <x v="0"/>
    <s v="XXXXXX3700"/>
    <n v="7310"/>
    <x v="6"/>
    <x v="6"/>
    <n v="2"/>
    <x v="1"/>
    <n v="7"/>
    <n v="7310"/>
    <n v="0"/>
    <s v="13-Feb"/>
    <d v="1899-12-30T11:08:00"/>
    <x v="0"/>
    <x v="7"/>
    <x v="0"/>
    <x v="2"/>
    <x v="2"/>
  </r>
  <r>
    <x v="1990"/>
    <s v=" 11:18"/>
    <s v="Received from Family Member - Ravi"/>
    <s v="T260213111800449478087"/>
    <n v="410887815499"/>
    <x v="0"/>
    <s v="XXXXXXXXXX0662"/>
    <n v="6766"/>
    <x v="6"/>
    <x v="6"/>
    <n v="2"/>
    <x v="1"/>
    <n v="7"/>
    <n v="6766"/>
    <n v="0"/>
    <s v="13-Feb"/>
    <d v="1899-12-30T11:18:00"/>
    <x v="0"/>
    <x v="7"/>
    <x v="0"/>
    <x v="2"/>
    <x v="2"/>
  </r>
  <r>
    <x v="1990"/>
    <s v=" 18:04"/>
    <s v="Received from Customer - Manish Traders"/>
    <s v="T260213180400725225150"/>
    <n v="594502902959"/>
    <x v="0"/>
    <s v="XXXXXXXXXX0662"/>
    <n v="3317"/>
    <x v="6"/>
    <x v="6"/>
    <n v="2"/>
    <x v="1"/>
    <n v="7"/>
    <n v="3317"/>
    <n v="0"/>
    <s v="13-Feb"/>
    <d v="1899-12-30T18:04:00"/>
    <x v="3"/>
    <x v="7"/>
    <x v="0"/>
    <x v="5"/>
    <x v="2"/>
  </r>
  <r>
    <x v="1990"/>
    <s v=" 18:45"/>
    <s v="Paid to PhonePe"/>
    <s v="T260213184500290060834"/>
    <n v="264685703806"/>
    <x v="1"/>
    <s v="XXXXXX3700"/>
    <n v="5198"/>
    <x v="6"/>
    <x v="6"/>
    <n v="2"/>
    <x v="1"/>
    <n v="7"/>
    <n v="0"/>
    <n v="5198"/>
    <s v="13-Feb"/>
    <d v="1899-12-30T18:45:00"/>
    <x v="3"/>
    <x v="7"/>
    <x v="1"/>
    <x v="5"/>
    <x v="2"/>
  </r>
  <r>
    <x v="1990"/>
    <s v=" 18:59"/>
    <s v="Received from Other Customer"/>
    <s v="T260213185900697516254"/>
    <n v="72571450940"/>
    <x v="0"/>
    <s v="XXXXXXXXXX0662"/>
    <n v="2790"/>
    <x v="6"/>
    <x v="6"/>
    <n v="2"/>
    <x v="1"/>
    <n v="7"/>
    <n v="2790"/>
    <n v="0"/>
    <s v="13-Feb"/>
    <d v="1899-12-30T18:59:00"/>
    <x v="3"/>
    <x v="7"/>
    <x v="0"/>
    <x v="5"/>
    <x v="2"/>
  </r>
  <r>
    <x v="1990"/>
    <s v=" 19:11"/>
    <s v="Received from Velu"/>
    <s v="T260213191100505474513"/>
    <n v="15170708268"/>
    <x v="0"/>
    <s v="XXXXXXXXXX0662"/>
    <n v="5249"/>
    <x v="6"/>
    <x v="6"/>
    <n v="2"/>
    <x v="1"/>
    <n v="7"/>
    <n v="5249"/>
    <n v="0"/>
    <s v="13-Feb"/>
    <d v="1899-12-30T19:11:00"/>
    <x v="3"/>
    <x v="7"/>
    <x v="0"/>
    <x v="6"/>
    <x v="2"/>
  </r>
  <r>
    <x v="1990"/>
    <s v=" 22:38"/>
    <s v="Paid to Local Provision Store"/>
    <s v="T260213223800605773855"/>
    <n v="475676819544"/>
    <x v="1"/>
    <s v="XXXXXXXXXX0662"/>
    <n v="11092"/>
    <x v="6"/>
    <x v="6"/>
    <n v="2"/>
    <x v="1"/>
    <n v="7"/>
    <n v="0"/>
    <n v="11092"/>
    <s v="13-Feb"/>
    <d v="1899-12-30T22:38:00"/>
    <x v="1"/>
    <x v="7"/>
    <x v="1"/>
    <x v="16"/>
    <x v="2"/>
  </r>
  <r>
    <x v="1991"/>
    <s v=" 10:40"/>
    <s v="Paid to Stationery Supplier"/>
    <s v="T260214104000874307779"/>
    <n v="373397758049"/>
    <x v="1"/>
    <s v="XXXXXX3700"/>
    <n v="5016"/>
    <x v="6"/>
    <x v="6"/>
    <n v="2"/>
    <x v="2"/>
    <n v="7"/>
    <n v="0"/>
    <n v="5016"/>
    <s v="14-Feb"/>
    <d v="1899-12-30T10:40:00"/>
    <x v="0"/>
    <x v="8"/>
    <x v="1"/>
    <x v="0"/>
    <x v="2"/>
  </r>
  <r>
    <x v="1991"/>
    <s v=" 11:20"/>
    <s v="Paid to Jio Recharge"/>
    <s v="T260214112000958955996"/>
    <n v="816427204258"/>
    <x v="1"/>
    <s v="XXXXXX3700"/>
    <n v="6554"/>
    <x v="6"/>
    <x v="6"/>
    <n v="2"/>
    <x v="2"/>
    <n v="7"/>
    <n v="0"/>
    <n v="6554"/>
    <s v="14-Feb"/>
    <d v="1899-12-30T11:20:00"/>
    <x v="0"/>
    <x v="8"/>
    <x v="2"/>
    <x v="2"/>
    <x v="2"/>
  </r>
  <r>
    <x v="1991"/>
    <s v=" 13:22"/>
    <s v="Received from Customer - Anand Stores"/>
    <s v="T260214132200369666879"/>
    <n v="717620132915"/>
    <x v="0"/>
    <s v="XXXXXX3700"/>
    <n v="6818"/>
    <x v="6"/>
    <x v="6"/>
    <n v="2"/>
    <x v="2"/>
    <n v="7"/>
    <n v="6818"/>
    <n v="0"/>
    <s v="14-Feb"/>
    <d v="1899-12-30T13:22:00"/>
    <x v="2"/>
    <x v="8"/>
    <x v="0"/>
    <x v="8"/>
    <x v="2"/>
  </r>
  <r>
    <x v="1991"/>
    <s v=" 13:33"/>
    <s v="Received from Customer - Venkatesh Traders"/>
    <s v="T260214133300159892264"/>
    <n v="895354601065"/>
    <x v="0"/>
    <s v="XXXXXXXXXX0662"/>
    <n v="21392"/>
    <x v="6"/>
    <x v="6"/>
    <n v="2"/>
    <x v="2"/>
    <n v="7"/>
    <n v="21392"/>
    <n v="0"/>
    <s v="14-Feb"/>
    <d v="1899-12-30T13:33:00"/>
    <x v="2"/>
    <x v="8"/>
    <x v="0"/>
    <x v="8"/>
    <x v="2"/>
  </r>
  <r>
    <x v="1991"/>
    <s v=" 14:48"/>
    <s v="Received from Bank/UPI Transfer"/>
    <s v="T260214144800282247847"/>
    <n v="611924851271"/>
    <x v="0"/>
    <s v="XXXXXXXXXX0662"/>
    <n v="24384"/>
    <x v="6"/>
    <x v="6"/>
    <n v="2"/>
    <x v="2"/>
    <n v="7"/>
    <n v="24384"/>
    <n v="0"/>
    <s v="14-Feb"/>
    <d v="1899-12-30T14:48:00"/>
    <x v="2"/>
    <x v="8"/>
    <x v="0"/>
    <x v="10"/>
    <x v="2"/>
  </r>
  <r>
    <x v="1991"/>
    <s v=" 18:10"/>
    <s v="Received from Customer - ABC Traders"/>
    <s v="T260214181000427828781"/>
    <n v="314200019990"/>
    <x v="0"/>
    <s v="XXXXXXXXXX0662"/>
    <n v="2224"/>
    <x v="6"/>
    <x v="6"/>
    <n v="2"/>
    <x v="2"/>
    <n v="7"/>
    <n v="2224"/>
    <n v="0"/>
    <s v="14-Feb"/>
    <d v="1899-12-30T18:10:00"/>
    <x v="3"/>
    <x v="8"/>
    <x v="0"/>
    <x v="5"/>
    <x v="2"/>
  </r>
  <r>
    <x v="1991"/>
    <s v=" 19:04"/>
    <s v="Paid to Stationery Supplier"/>
    <s v="P260214190400593202131"/>
    <n v="110109963468"/>
    <x v="1"/>
    <s v="XXXXXX3700"/>
    <n v="11488"/>
    <x v="6"/>
    <x v="6"/>
    <n v="2"/>
    <x v="2"/>
    <n v="7"/>
    <n v="0"/>
    <n v="11488"/>
    <s v="14-Feb"/>
    <d v="1899-12-30T19:04:00"/>
    <x v="3"/>
    <x v="8"/>
    <x v="1"/>
    <x v="6"/>
    <x v="2"/>
  </r>
  <r>
    <x v="1992"/>
    <s v=" 09:28"/>
    <s v="Received from Customer - Venkatesh Traders"/>
    <s v="T260215092800670470426"/>
    <n v="131949668600"/>
    <x v="0"/>
    <s v="XXXXXXXXXX0662"/>
    <n v="10336"/>
    <x v="6"/>
    <x v="6"/>
    <n v="2"/>
    <x v="3"/>
    <n v="8"/>
    <n v="10336"/>
    <n v="0"/>
    <s v="15-Feb"/>
    <d v="1899-12-30T09:28:00"/>
    <x v="0"/>
    <x v="9"/>
    <x v="0"/>
    <x v="13"/>
    <x v="2"/>
  </r>
  <r>
    <x v="1992"/>
    <s v=" 11:45"/>
    <s v="Paid to IOCL Service Station"/>
    <s v="P260215114500507908353"/>
    <n v="241736346394"/>
    <x v="1"/>
    <s v="XXXXXXXXXX0662"/>
    <n v="4112"/>
    <x v="6"/>
    <x v="6"/>
    <n v="2"/>
    <x v="3"/>
    <n v="8"/>
    <n v="0"/>
    <n v="4112"/>
    <s v="15-Feb"/>
    <d v="1899-12-30T11:45:00"/>
    <x v="0"/>
    <x v="9"/>
    <x v="1"/>
    <x v="2"/>
    <x v="2"/>
  </r>
  <r>
    <x v="1992"/>
    <s v=" 14:41"/>
    <s v="Received from Other Customer"/>
    <s v="T260215144100898503109"/>
    <n v="853712512787"/>
    <x v="0"/>
    <s v="XXXXXX3700"/>
    <n v="9028"/>
    <x v="6"/>
    <x v="6"/>
    <n v="2"/>
    <x v="3"/>
    <n v="8"/>
    <n v="9028"/>
    <n v="0"/>
    <s v="15-Feb"/>
    <d v="1899-12-30T14:41:00"/>
    <x v="2"/>
    <x v="9"/>
    <x v="0"/>
    <x v="10"/>
    <x v="2"/>
  </r>
  <r>
    <x v="1993"/>
    <s v=" 07:02"/>
    <s v="Paid to Family Member - Kumar"/>
    <s v="P260216070200371540105"/>
    <n v="480709492209"/>
    <x v="1"/>
    <s v="XXXXXX3700"/>
    <n v="3957"/>
    <x v="6"/>
    <x v="6"/>
    <n v="2"/>
    <x v="4"/>
    <n v="8"/>
    <n v="0"/>
    <n v="3957"/>
    <s v="16-Feb"/>
    <d v="1899-12-30T07:02:00"/>
    <x v="0"/>
    <x v="10"/>
    <x v="1"/>
    <x v="14"/>
    <x v="2"/>
  </r>
  <r>
    <x v="1993"/>
    <s v=" 08:06"/>
    <s v="Received from Customer - Venkatesh Traders"/>
    <s v="T260216080600742390293"/>
    <n v="40429115599"/>
    <x v="0"/>
    <s v="XXXXXXXXXX0662"/>
    <n v="32817"/>
    <x v="6"/>
    <x v="6"/>
    <n v="2"/>
    <x v="4"/>
    <n v="8"/>
    <n v="32817"/>
    <n v="0"/>
    <s v="16-Feb"/>
    <d v="1899-12-30T08:06:00"/>
    <x v="0"/>
    <x v="10"/>
    <x v="0"/>
    <x v="15"/>
    <x v="2"/>
  </r>
  <r>
    <x v="1993"/>
    <s v=" 16:31"/>
    <s v="Received from Customer - Ramesh &amp; Co"/>
    <s v="T260216163100281804486"/>
    <n v="42600524834"/>
    <x v="0"/>
    <s v="XXXXXX3700"/>
    <n v="8500"/>
    <x v="6"/>
    <x v="6"/>
    <n v="2"/>
    <x v="4"/>
    <n v="8"/>
    <n v="8500"/>
    <n v="0"/>
    <s v="16-Feb"/>
    <d v="1899-12-30T16:31:00"/>
    <x v="2"/>
    <x v="10"/>
    <x v="0"/>
    <x v="11"/>
    <x v="2"/>
  </r>
  <r>
    <x v="1993"/>
    <s v=" 18:55"/>
    <s v="Paid to BP Petrol Pump"/>
    <s v="P260216185500747347123"/>
    <n v="258049396093"/>
    <x v="1"/>
    <s v="XXXXXXXXXX0662"/>
    <n v="8145"/>
    <x v="6"/>
    <x v="6"/>
    <n v="2"/>
    <x v="4"/>
    <n v="8"/>
    <n v="0"/>
    <n v="8145"/>
    <s v="16-Feb"/>
    <d v="1899-12-30T18:55:00"/>
    <x v="3"/>
    <x v="10"/>
    <x v="3"/>
    <x v="5"/>
    <x v="2"/>
  </r>
  <r>
    <x v="1993"/>
    <s v=" 21:23"/>
    <s v="Paid to Amazon Shopping"/>
    <s v="T260216212300338840691"/>
    <n v="146464360292"/>
    <x v="1"/>
    <s v="XXXXXX3700"/>
    <n v="2399"/>
    <x v="6"/>
    <x v="6"/>
    <n v="2"/>
    <x v="4"/>
    <n v="8"/>
    <n v="0"/>
    <n v="2399"/>
    <s v="16-Feb"/>
    <d v="1899-12-30T21:23:00"/>
    <x v="1"/>
    <x v="10"/>
    <x v="4"/>
    <x v="7"/>
    <x v="2"/>
  </r>
  <r>
    <x v="1993"/>
    <s v=" 21:24"/>
    <s v="Received from Other UPI User"/>
    <s v="T260216212400721792789"/>
    <n v="360104163762"/>
    <x v="0"/>
    <s v="XXXXXX3700"/>
    <n v="7655"/>
    <x v="6"/>
    <x v="6"/>
    <n v="2"/>
    <x v="4"/>
    <n v="8"/>
    <n v="7655"/>
    <n v="0"/>
    <s v="16-Feb"/>
    <d v="1899-12-30T21:24:00"/>
    <x v="1"/>
    <x v="10"/>
    <x v="0"/>
    <x v="7"/>
    <x v="2"/>
  </r>
  <r>
    <x v="1994"/>
    <s v=" 10:26"/>
    <s v="Paid to Santhu"/>
    <s v="T260217102600996175367"/>
    <n v="245574771837"/>
    <x v="1"/>
    <s v="XXXXXX3700"/>
    <n v="6382"/>
    <x v="6"/>
    <x v="6"/>
    <n v="2"/>
    <x v="5"/>
    <n v="8"/>
    <n v="0"/>
    <n v="6382"/>
    <s v="17-Feb"/>
    <d v="1899-12-30T10:26:00"/>
    <x v="0"/>
    <x v="11"/>
    <x v="1"/>
    <x v="0"/>
    <x v="2"/>
  </r>
  <r>
    <x v="1994"/>
    <s v=" 11:10"/>
    <s v="Received from Customer - Sri Lakshmi Stores"/>
    <s v="T260217111000401395883"/>
    <n v="990726412547"/>
    <x v="0"/>
    <s v="XXXXXXXXXX0662"/>
    <n v="6557"/>
    <x v="6"/>
    <x v="6"/>
    <n v="2"/>
    <x v="5"/>
    <n v="8"/>
    <n v="6557"/>
    <n v="0"/>
    <s v="17-Feb"/>
    <d v="1899-12-30T11:10:00"/>
    <x v="0"/>
    <x v="11"/>
    <x v="0"/>
    <x v="2"/>
    <x v="2"/>
  </r>
  <r>
    <x v="1994"/>
    <s v=" 11:38"/>
    <s v="Paid to Textile Store"/>
    <s v="P260217113800758517202"/>
    <n v="991544304502"/>
    <x v="1"/>
    <s v="XXXXXXXXXX0662"/>
    <n v="15809"/>
    <x v="6"/>
    <x v="6"/>
    <n v="2"/>
    <x v="5"/>
    <n v="8"/>
    <n v="0"/>
    <n v="15809"/>
    <s v="17-Feb"/>
    <d v="1899-12-30T11:38:00"/>
    <x v="0"/>
    <x v="11"/>
    <x v="1"/>
    <x v="2"/>
    <x v="2"/>
  </r>
  <r>
    <x v="1994"/>
    <s v=" 12:54"/>
    <s v="Received from Lokesh"/>
    <s v="T260217125400740465374"/>
    <n v="274759790402"/>
    <x v="0"/>
    <s v="XXXXXX3700"/>
    <n v="611"/>
    <x v="6"/>
    <x v="6"/>
    <n v="2"/>
    <x v="5"/>
    <n v="8"/>
    <n v="611"/>
    <n v="0"/>
    <s v="17-Feb"/>
    <d v="1899-12-30T12:54:00"/>
    <x v="2"/>
    <x v="11"/>
    <x v="0"/>
    <x v="3"/>
    <x v="2"/>
  </r>
  <r>
    <x v="1994"/>
    <s v=" 14:22"/>
    <s v="Paid to Family Member - Kumar"/>
    <s v="T260217142200808618864"/>
    <n v="57353156746"/>
    <x v="1"/>
    <s v="XXXXXX3700"/>
    <n v="3886"/>
    <x v="6"/>
    <x v="6"/>
    <n v="2"/>
    <x v="5"/>
    <n v="8"/>
    <n v="0"/>
    <n v="3886"/>
    <s v="17-Feb"/>
    <d v="1899-12-30T14:22:00"/>
    <x v="2"/>
    <x v="11"/>
    <x v="1"/>
    <x v="10"/>
    <x v="2"/>
  </r>
  <r>
    <x v="1994"/>
    <s v=" 16:18"/>
    <s v="Paid to Family Member - Ravi"/>
    <s v="P260217161800927587115"/>
    <n v="740099114807"/>
    <x v="1"/>
    <s v="XXXXXXXXXX0662"/>
    <n v="11863"/>
    <x v="6"/>
    <x v="6"/>
    <n v="2"/>
    <x v="5"/>
    <n v="8"/>
    <n v="0"/>
    <n v="11863"/>
    <s v="17-Feb"/>
    <d v="1899-12-30T16:18:00"/>
    <x v="2"/>
    <x v="11"/>
    <x v="1"/>
    <x v="11"/>
    <x v="2"/>
  </r>
  <r>
    <x v="1994"/>
    <s v=" 17:54"/>
    <s v="Paid to Other Merchant"/>
    <s v="T260217175400316701935"/>
    <n v="178535513080"/>
    <x v="1"/>
    <s v="XXXXXXXXXX0662"/>
    <n v="8990"/>
    <x v="6"/>
    <x v="6"/>
    <n v="2"/>
    <x v="5"/>
    <n v="8"/>
    <n v="0"/>
    <n v="8990"/>
    <s v="17-Feb"/>
    <d v="1899-12-30T17:54:00"/>
    <x v="3"/>
    <x v="11"/>
    <x v="1"/>
    <x v="4"/>
    <x v="2"/>
  </r>
  <r>
    <x v="1994"/>
    <s v=" 18:25"/>
    <s v="Received from Customer - Ravi Enterprises"/>
    <s v="T260217182500430948896"/>
    <n v="943966711546"/>
    <x v="0"/>
    <s v="XXXXXX3700"/>
    <n v="11452"/>
    <x v="6"/>
    <x v="6"/>
    <n v="2"/>
    <x v="5"/>
    <n v="8"/>
    <n v="11452"/>
    <n v="0"/>
    <s v="17-Feb"/>
    <d v="1899-12-30T18:25:00"/>
    <x v="3"/>
    <x v="11"/>
    <x v="0"/>
    <x v="5"/>
    <x v="2"/>
  </r>
  <r>
    <x v="1994"/>
    <s v=" 22:43"/>
    <s v="Received from Customer - ABC Traders"/>
    <s v="T260217224300569337900"/>
    <n v="878116432736"/>
    <x v="0"/>
    <s v="XXXXXXXXXX0662"/>
    <n v="3335"/>
    <x v="6"/>
    <x v="6"/>
    <n v="2"/>
    <x v="5"/>
    <n v="8"/>
    <n v="3335"/>
    <n v="0"/>
    <s v="17-Feb"/>
    <d v="1899-12-30T22:43:00"/>
    <x v="1"/>
    <x v="11"/>
    <x v="0"/>
    <x v="16"/>
    <x v="2"/>
  </r>
  <r>
    <x v="1995"/>
    <s v=" 12:52"/>
    <s v="Paid to Family Member - Priya"/>
    <s v="T260218125200366466251"/>
    <n v="617672696945"/>
    <x v="1"/>
    <s v="XXXXXXXXXX0662"/>
    <n v="6923"/>
    <x v="6"/>
    <x v="6"/>
    <n v="2"/>
    <x v="6"/>
    <n v="8"/>
    <n v="0"/>
    <n v="6923"/>
    <s v="18-Feb"/>
    <d v="1899-12-30T12:52:00"/>
    <x v="2"/>
    <x v="12"/>
    <x v="1"/>
    <x v="3"/>
    <x v="2"/>
  </r>
  <r>
    <x v="1995"/>
    <s v=" 20:03"/>
    <s v="Received from Customer - Sri Lakshmi Stores"/>
    <s v="T260218200300847821864"/>
    <n v="294227763203"/>
    <x v="0"/>
    <s v="XXXXXXXXXX0662"/>
    <n v="2360"/>
    <x v="6"/>
    <x v="6"/>
    <n v="2"/>
    <x v="6"/>
    <n v="8"/>
    <n v="2360"/>
    <n v="0"/>
    <s v="18-Feb"/>
    <d v="1899-12-30T20:03:00"/>
    <x v="3"/>
    <x v="12"/>
    <x v="0"/>
    <x v="12"/>
    <x v="2"/>
  </r>
  <r>
    <x v="1996"/>
    <s v=" 13:13"/>
    <s v="Paid to Hotel Gowdas"/>
    <s v="T260219131300610082688"/>
    <n v="392184902482"/>
    <x v="1"/>
    <s v="XXXXXXXXXX0662"/>
    <n v="8314"/>
    <x v="6"/>
    <x v="6"/>
    <n v="2"/>
    <x v="0"/>
    <n v="8"/>
    <n v="0"/>
    <n v="8314"/>
    <s v="19-Feb"/>
    <d v="1899-12-30T13:13:00"/>
    <x v="2"/>
    <x v="13"/>
    <x v="1"/>
    <x v="8"/>
    <x v="2"/>
  </r>
  <r>
    <x v="1996"/>
    <s v=" 15:54"/>
    <s v="Paid to Flipkart"/>
    <s v="T260219155400713606837"/>
    <n v="66205830272"/>
    <x v="1"/>
    <s v="XXXXXXXXXX0662"/>
    <n v="2760"/>
    <x v="6"/>
    <x v="6"/>
    <n v="2"/>
    <x v="0"/>
    <n v="8"/>
    <n v="0"/>
    <n v="2760"/>
    <s v="19-Feb"/>
    <d v="1899-12-30T15:54:00"/>
    <x v="2"/>
    <x v="13"/>
    <x v="1"/>
    <x v="9"/>
    <x v="2"/>
  </r>
  <r>
    <x v="1996"/>
    <s v=" 18:50"/>
    <s v="Received from Customer - Sagar Enterprises"/>
    <s v="T260219185000754159560"/>
    <n v="768955181442"/>
    <x v="0"/>
    <s v="XXXXXX3700"/>
    <n v="6286"/>
    <x v="6"/>
    <x v="6"/>
    <n v="2"/>
    <x v="0"/>
    <n v="8"/>
    <n v="6286"/>
    <n v="0"/>
    <s v="19-Feb"/>
    <d v="1899-12-30T18:50:00"/>
    <x v="3"/>
    <x v="13"/>
    <x v="0"/>
    <x v="5"/>
    <x v="2"/>
  </r>
  <r>
    <x v="1996"/>
    <s v=" 23:56"/>
    <s v="Received from Customer - Ramesh &amp; Co"/>
    <s v="T260219235600559469490"/>
    <n v="892112164503"/>
    <x v="0"/>
    <s v="XXXXXX3700"/>
    <n v="2859"/>
    <x v="6"/>
    <x v="6"/>
    <n v="2"/>
    <x v="0"/>
    <n v="8"/>
    <n v="2859"/>
    <n v="0"/>
    <s v="19-Feb"/>
    <d v="1899-12-30T23:56:00"/>
    <x v="1"/>
    <x v="13"/>
    <x v="0"/>
    <x v="1"/>
    <x v="2"/>
  </r>
  <r>
    <x v="1997"/>
    <s v=" 16:44"/>
    <s v="Received from Family Member - Ravi"/>
    <s v="T260220164400300274401"/>
    <n v="364666039915"/>
    <x v="0"/>
    <s v="XXXXXX3700"/>
    <n v="10849"/>
    <x v="6"/>
    <x v="6"/>
    <n v="2"/>
    <x v="1"/>
    <n v="8"/>
    <n v="10849"/>
    <n v="0"/>
    <s v="20-Feb"/>
    <d v="1899-12-30T16:44:00"/>
    <x v="2"/>
    <x v="14"/>
    <x v="0"/>
    <x v="11"/>
    <x v="2"/>
  </r>
  <r>
    <x v="1997"/>
    <s v=" 18:24"/>
    <s v="Received from Manish"/>
    <s v="T260220182400478035793"/>
    <n v="102214457494"/>
    <x v="0"/>
    <s v="XXXXXXXXXX0662"/>
    <n v="1545"/>
    <x v="6"/>
    <x v="6"/>
    <n v="2"/>
    <x v="1"/>
    <n v="8"/>
    <n v="1545"/>
    <n v="0"/>
    <s v="20-Feb"/>
    <d v="1899-12-30T18:24:00"/>
    <x v="3"/>
    <x v="14"/>
    <x v="0"/>
    <x v="5"/>
    <x v="2"/>
  </r>
  <r>
    <x v="1998"/>
    <s v=" 07:43"/>
    <s v="Paid to BP Petrol Pump"/>
    <s v="T260221074300721813702"/>
    <n v="471602009663"/>
    <x v="1"/>
    <s v="XXXXXXXXXX0662"/>
    <n v="9403"/>
    <x v="6"/>
    <x v="6"/>
    <n v="2"/>
    <x v="2"/>
    <n v="8"/>
    <n v="0"/>
    <n v="9403"/>
    <s v="21-Feb"/>
    <d v="1899-12-30T07:43:00"/>
    <x v="0"/>
    <x v="15"/>
    <x v="3"/>
    <x v="14"/>
    <x v="2"/>
  </r>
  <r>
    <x v="1998"/>
    <s v=" 14:02"/>
    <s v="Paid to Mobile Recharge"/>
    <s v="P260221140200942032851"/>
    <n v="527586403525"/>
    <x v="1"/>
    <s v="XXXXXXXXXX0662"/>
    <n v="18261"/>
    <x v="6"/>
    <x v="6"/>
    <n v="2"/>
    <x v="2"/>
    <n v="8"/>
    <n v="0"/>
    <n v="18261"/>
    <s v="21-Feb"/>
    <d v="1899-12-30T14:02:00"/>
    <x v="2"/>
    <x v="15"/>
    <x v="2"/>
    <x v="10"/>
    <x v="2"/>
  </r>
  <r>
    <x v="1998"/>
    <s v=" 14:29"/>
    <s v="Paid to Local Provision Store"/>
    <s v="P260221142900799747456"/>
    <n v="242162339339"/>
    <x v="1"/>
    <s v="XXXXXX3700"/>
    <n v="9899"/>
    <x v="6"/>
    <x v="6"/>
    <n v="2"/>
    <x v="2"/>
    <n v="8"/>
    <n v="0"/>
    <n v="9899"/>
    <s v="21-Feb"/>
    <d v="1899-12-30T14:29:00"/>
    <x v="2"/>
    <x v="15"/>
    <x v="1"/>
    <x v="10"/>
    <x v="2"/>
  </r>
  <r>
    <x v="1998"/>
    <s v=" 15:08"/>
    <s v="Paid to BP Petrol Pump"/>
    <s v="P260221150800937272631"/>
    <n v="925189036343"/>
    <x v="1"/>
    <s v="XXXXXX3700"/>
    <n v="14794"/>
    <x v="6"/>
    <x v="6"/>
    <n v="2"/>
    <x v="2"/>
    <n v="8"/>
    <n v="0"/>
    <n v="14794"/>
    <s v="21-Feb"/>
    <d v="1899-12-30T15:08:00"/>
    <x v="2"/>
    <x v="15"/>
    <x v="3"/>
    <x v="9"/>
    <x v="2"/>
  </r>
  <r>
    <x v="1998"/>
    <s v=" 17:18"/>
    <s v="Paid to Family Member - Ravi"/>
    <s v="T260221171800422731114"/>
    <n v="603185151378"/>
    <x v="1"/>
    <s v="XXXXXXXXXX0662"/>
    <n v="9730"/>
    <x v="6"/>
    <x v="6"/>
    <n v="2"/>
    <x v="2"/>
    <n v="8"/>
    <n v="0"/>
    <n v="9730"/>
    <s v="21-Feb"/>
    <d v="1899-12-30T17:18:00"/>
    <x v="3"/>
    <x v="15"/>
    <x v="1"/>
    <x v="4"/>
    <x v="2"/>
  </r>
  <r>
    <x v="1998"/>
    <s v=" 19:34"/>
    <s v="Paid to PhonePe"/>
    <s v="P260221193400125691837"/>
    <n v="355074390227"/>
    <x v="1"/>
    <s v="XXXXXXXXXX0662"/>
    <n v="5023"/>
    <x v="6"/>
    <x v="6"/>
    <n v="2"/>
    <x v="2"/>
    <n v="8"/>
    <n v="0"/>
    <n v="5023"/>
    <s v="21-Feb"/>
    <d v="1899-12-30T19:34:00"/>
    <x v="3"/>
    <x v="15"/>
    <x v="1"/>
    <x v="6"/>
    <x v="2"/>
  </r>
  <r>
    <x v="1998"/>
    <s v=" 22:43"/>
    <s v="Received from Other UPI User"/>
    <s v="T260221224300741619848"/>
    <n v="383753375811"/>
    <x v="0"/>
    <s v="XXXXXXXXXX0662"/>
    <n v="11231"/>
    <x v="6"/>
    <x v="6"/>
    <n v="2"/>
    <x v="2"/>
    <n v="8"/>
    <n v="11231"/>
    <n v="0"/>
    <s v="21-Feb"/>
    <d v="1899-12-30T22:43:00"/>
    <x v="1"/>
    <x v="15"/>
    <x v="0"/>
    <x v="16"/>
    <x v="2"/>
  </r>
  <r>
    <x v="1999"/>
    <s v=" 11:02"/>
    <s v="Paid to Flipkart"/>
    <s v="P260222110200857987080"/>
    <n v="484323736732"/>
    <x v="1"/>
    <s v="XXXXXX3700"/>
    <n v="10216"/>
    <x v="6"/>
    <x v="6"/>
    <n v="2"/>
    <x v="3"/>
    <n v="9"/>
    <n v="0"/>
    <n v="10216"/>
    <s v="22-Feb"/>
    <d v="1899-12-30T11:02:00"/>
    <x v="0"/>
    <x v="16"/>
    <x v="1"/>
    <x v="2"/>
    <x v="2"/>
  </r>
  <r>
    <x v="1999"/>
    <s v=" 12:59"/>
    <s v="Received from Velu"/>
    <s v="T260222125900344572892"/>
    <n v="609395553661"/>
    <x v="0"/>
    <s v="XXXXXXXXXX0662"/>
    <n v="8857"/>
    <x v="6"/>
    <x v="6"/>
    <n v="2"/>
    <x v="3"/>
    <n v="9"/>
    <n v="8857"/>
    <n v="0"/>
    <s v="22-Feb"/>
    <d v="1899-12-30T12:59:00"/>
    <x v="2"/>
    <x v="16"/>
    <x v="0"/>
    <x v="3"/>
    <x v="2"/>
  </r>
  <r>
    <x v="1999"/>
    <s v=" 14:33"/>
    <s v="Paid to Local Shopping Store"/>
    <s v="T260222143300197111464"/>
    <n v="464865103240"/>
    <x v="1"/>
    <s v="XXXXXXXXXX0662"/>
    <n v="3746"/>
    <x v="6"/>
    <x v="6"/>
    <n v="2"/>
    <x v="3"/>
    <n v="9"/>
    <n v="0"/>
    <n v="3746"/>
    <s v="22-Feb"/>
    <d v="1899-12-30T14:33:00"/>
    <x v="2"/>
    <x v="16"/>
    <x v="1"/>
    <x v="10"/>
    <x v="2"/>
  </r>
  <r>
    <x v="1999"/>
    <s v=" 15:44"/>
    <s v="Paid to Local Provision Store"/>
    <s v="P260222154400588984497"/>
    <n v="38970709285"/>
    <x v="1"/>
    <s v="XXXXXX3700"/>
    <n v="1288"/>
    <x v="6"/>
    <x v="6"/>
    <n v="2"/>
    <x v="3"/>
    <n v="9"/>
    <n v="0"/>
    <n v="1288"/>
    <s v="22-Feb"/>
    <d v="1899-12-30T15:44:00"/>
    <x v="2"/>
    <x v="16"/>
    <x v="1"/>
    <x v="9"/>
    <x v="2"/>
  </r>
  <r>
    <x v="1999"/>
    <s v=" 17:50"/>
    <s v="Paid to Family Member - Kumar"/>
    <s v="T260222175000676138879"/>
    <n v="103496975740"/>
    <x v="1"/>
    <s v="XXXXXXXXXX0662"/>
    <n v="13391"/>
    <x v="6"/>
    <x v="6"/>
    <n v="2"/>
    <x v="3"/>
    <n v="9"/>
    <n v="0"/>
    <n v="13391"/>
    <s v="22-Feb"/>
    <d v="1899-12-30T17:50:00"/>
    <x v="3"/>
    <x v="16"/>
    <x v="1"/>
    <x v="4"/>
    <x v="2"/>
  </r>
  <r>
    <x v="1999"/>
    <s v=" 23:26"/>
    <s v="Received from Customer - Anand Stores"/>
    <s v="T260222232600138444549"/>
    <n v="612315518408"/>
    <x v="0"/>
    <s v="XXXXXXXXXX0662"/>
    <n v="12084"/>
    <x v="6"/>
    <x v="6"/>
    <n v="2"/>
    <x v="3"/>
    <n v="9"/>
    <n v="12084"/>
    <n v="0"/>
    <s v="22-Feb"/>
    <d v="1899-12-30T23:26:00"/>
    <x v="1"/>
    <x v="16"/>
    <x v="0"/>
    <x v="1"/>
    <x v="2"/>
  </r>
  <r>
    <x v="2000"/>
    <s v=" 12:00"/>
    <s v="Paid to Bank Account Transfer"/>
    <s v="T260223120000915112826"/>
    <n v="553218978751"/>
    <x v="1"/>
    <s v="XXXXXX3700"/>
    <n v="3536"/>
    <x v="6"/>
    <x v="6"/>
    <n v="2"/>
    <x v="4"/>
    <n v="9"/>
    <n v="0"/>
    <n v="3536"/>
    <s v="23-Feb"/>
    <d v="1899-12-30T12:00:00"/>
    <x v="2"/>
    <x v="17"/>
    <x v="1"/>
    <x v="3"/>
    <x v="2"/>
  </r>
  <r>
    <x v="2000"/>
    <s v=" 13:47"/>
    <s v="Received from Customer - Sagar Enterprises"/>
    <s v="T260223134700768645823"/>
    <n v="940648829738"/>
    <x v="0"/>
    <s v="XXXXXX3700"/>
    <n v="16215"/>
    <x v="6"/>
    <x v="6"/>
    <n v="2"/>
    <x v="4"/>
    <n v="9"/>
    <n v="16215"/>
    <n v="0"/>
    <s v="23-Feb"/>
    <d v="1899-12-30T13:47:00"/>
    <x v="2"/>
    <x v="17"/>
    <x v="0"/>
    <x v="8"/>
    <x v="2"/>
  </r>
  <r>
    <x v="2000"/>
    <s v=" 14:22"/>
    <s v="Paid to Flipkart"/>
    <s v="T260223142200108840321"/>
    <n v="265499217269"/>
    <x v="1"/>
    <s v="XXXXXXXXXX0662"/>
    <n v="2467"/>
    <x v="6"/>
    <x v="6"/>
    <n v="2"/>
    <x v="4"/>
    <n v="9"/>
    <n v="0"/>
    <n v="2467"/>
    <s v="23-Feb"/>
    <d v="1899-12-30T14:22:00"/>
    <x v="2"/>
    <x v="17"/>
    <x v="1"/>
    <x v="10"/>
    <x v="2"/>
  </r>
  <r>
    <x v="2000"/>
    <s v=" 16:31"/>
    <s v="Received from Customer - Sri Lakshmi Stores"/>
    <s v="T260223163100411859226"/>
    <n v="971597878101"/>
    <x v="0"/>
    <s v="XXXXXXXXXX0662"/>
    <n v="4887"/>
    <x v="6"/>
    <x v="6"/>
    <n v="2"/>
    <x v="4"/>
    <n v="9"/>
    <n v="4887"/>
    <n v="0"/>
    <s v="23-Feb"/>
    <d v="1899-12-30T16:31:00"/>
    <x v="2"/>
    <x v="17"/>
    <x v="0"/>
    <x v="11"/>
    <x v="2"/>
  </r>
  <r>
    <x v="2000"/>
    <s v=" 18:45"/>
    <s v="Paid to HP Fuel Station"/>
    <s v="T260223184500364912787"/>
    <n v="120977042780"/>
    <x v="1"/>
    <s v="XXXXXX3700"/>
    <n v="342"/>
    <x v="6"/>
    <x v="6"/>
    <n v="2"/>
    <x v="4"/>
    <n v="9"/>
    <n v="0"/>
    <n v="342"/>
    <s v="23-Feb"/>
    <d v="1899-12-30T18:45:00"/>
    <x v="3"/>
    <x v="17"/>
    <x v="1"/>
    <x v="5"/>
    <x v="2"/>
  </r>
  <r>
    <x v="2000"/>
    <s v=" 19:49"/>
    <s v="Received from Bank/UPI Transfer"/>
    <s v="T260223194900510070308"/>
    <n v="457672033606"/>
    <x v="0"/>
    <s v="XXXXXX3700"/>
    <n v="40077"/>
    <x v="6"/>
    <x v="6"/>
    <n v="2"/>
    <x v="4"/>
    <n v="9"/>
    <n v="40077"/>
    <n v="0"/>
    <s v="23-Feb"/>
    <d v="1899-12-30T19:49:00"/>
    <x v="3"/>
    <x v="17"/>
    <x v="0"/>
    <x v="6"/>
    <x v="2"/>
  </r>
  <r>
    <x v="2001"/>
    <s v=" 08:47"/>
    <s v="Received from Customer - Manish Traders"/>
    <s v="T260224084700964925977"/>
    <n v="606363138647"/>
    <x v="0"/>
    <s v="XXXXXXXXXX0662"/>
    <n v="3772"/>
    <x v="6"/>
    <x v="6"/>
    <n v="2"/>
    <x v="5"/>
    <n v="9"/>
    <n v="3772"/>
    <n v="0"/>
    <s v="24-Feb"/>
    <d v="1899-12-30T08:47:00"/>
    <x v="0"/>
    <x v="18"/>
    <x v="0"/>
    <x v="15"/>
    <x v="2"/>
  </r>
  <r>
    <x v="2001"/>
    <s v=" 09:25"/>
    <s v="Paid to Family Member - Kumar"/>
    <s v="P260224092500796259911"/>
    <n v="613311749304"/>
    <x v="1"/>
    <s v="XXXXXX3700"/>
    <n v="4305"/>
    <x v="6"/>
    <x v="6"/>
    <n v="2"/>
    <x v="5"/>
    <n v="9"/>
    <n v="0"/>
    <n v="4305"/>
    <s v="24-Feb"/>
    <d v="1899-12-30T09:25:00"/>
    <x v="0"/>
    <x v="18"/>
    <x v="1"/>
    <x v="13"/>
    <x v="2"/>
  </r>
  <r>
    <x v="2001"/>
    <s v=" 11:50"/>
    <s v="Received from Customer - Ramesh &amp; Co"/>
    <s v="T260224115000793491553"/>
    <n v="999650416054"/>
    <x v="0"/>
    <s v="XXXXXX3700"/>
    <n v="4548"/>
    <x v="6"/>
    <x v="6"/>
    <n v="2"/>
    <x v="5"/>
    <n v="9"/>
    <n v="4548"/>
    <n v="0"/>
    <s v="24-Feb"/>
    <d v="1899-12-30T11:50:00"/>
    <x v="0"/>
    <x v="18"/>
    <x v="0"/>
    <x v="2"/>
    <x v="2"/>
  </r>
  <r>
    <x v="2001"/>
    <s v=" 13:15"/>
    <s v="Paid to Family Member - Kumar"/>
    <s v="T260224131500523721464"/>
    <n v="242846633144"/>
    <x v="1"/>
    <s v="XXXXXXXXXX0662"/>
    <n v="8803"/>
    <x v="6"/>
    <x v="6"/>
    <n v="2"/>
    <x v="5"/>
    <n v="9"/>
    <n v="0"/>
    <n v="8803"/>
    <s v="24-Feb"/>
    <d v="1899-12-30T13:15:00"/>
    <x v="2"/>
    <x v="18"/>
    <x v="1"/>
    <x v="8"/>
    <x v="2"/>
  </r>
  <r>
    <x v="2001"/>
    <s v=" 16:14"/>
    <s v="Received from Family Member - Ravi"/>
    <s v="T260224161400971721398"/>
    <n v="329061865997"/>
    <x v="0"/>
    <s v="XXXXXX3700"/>
    <n v="7891"/>
    <x v="6"/>
    <x v="6"/>
    <n v="2"/>
    <x v="5"/>
    <n v="9"/>
    <n v="7891"/>
    <n v="0"/>
    <s v="24-Feb"/>
    <d v="1899-12-30T16:14:00"/>
    <x v="2"/>
    <x v="18"/>
    <x v="0"/>
    <x v="11"/>
    <x v="2"/>
  </r>
  <r>
    <x v="2001"/>
    <s v=" 21:09"/>
    <s v="Received from Customer - Anand Stores"/>
    <s v="T260224210900120897508"/>
    <n v="890334426906"/>
    <x v="0"/>
    <s v="XXXXXXXXXX0662"/>
    <n v="6377"/>
    <x v="6"/>
    <x v="6"/>
    <n v="2"/>
    <x v="5"/>
    <n v="9"/>
    <n v="6377"/>
    <n v="0"/>
    <s v="24-Feb"/>
    <d v="1899-12-30T21:09:00"/>
    <x v="1"/>
    <x v="18"/>
    <x v="0"/>
    <x v="7"/>
    <x v="2"/>
  </r>
  <r>
    <x v="2001"/>
    <s v=" 23:18"/>
    <s v="Received from Customer - Kumar Stores"/>
    <s v="T260224231800200003025"/>
    <n v="650988484162"/>
    <x v="0"/>
    <s v="XXXXXXXXXX0662"/>
    <n v="38915"/>
    <x v="6"/>
    <x v="6"/>
    <n v="2"/>
    <x v="5"/>
    <n v="9"/>
    <n v="38915"/>
    <n v="0"/>
    <s v="24-Feb"/>
    <d v="1899-12-30T23:18:00"/>
    <x v="1"/>
    <x v="18"/>
    <x v="0"/>
    <x v="1"/>
    <x v="2"/>
  </r>
  <r>
    <x v="2002"/>
    <s v=" 11:00"/>
    <s v="Received from Customer - Kumar Stores"/>
    <s v="T260225110000533711183"/>
    <n v="294482132486"/>
    <x v="0"/>
    <s v="XXXXXXXXXX0662"/>
    <n v="9594"/>
    <x v="6"/>
    <x v="6"/>
    <n v="2"/>
    <x v="6"/>
    <n v="9"/>
    <n v="9594"/>
    <n v="0"/>
    <s v="25-Feb"/>
    <d v="1899-12-30T11:00:00"/>
    <x v="0"/>
    <x v="19"/>
    <x v="0"/>
    <x v="2"/>
    <x v="2"/>
  </r>
  <r>
    <x v="2002"/>
    <s v=" 20:06"/>
    <s v="Paid to Family Member - Priya"/>
    <s v="P260225200600680753659"/>
    <n v="351966465494"/>
    <x v="1"/>
    <s v="XXXXXXXXXX0662"/>
    <n v="8334"/>
    <x v="6"/>
    <x v="6"/>
    <n v="2"/>
    <x v="6"/>
    <n v="9"/>
    <n v="0"/>
    <n v="8334"/>
    <s v="25-Feb"/>
    <d v="1899-12-30T20:06:00"/>
    <x v="3"/>
    <x v="19"/>
    <x v="1"/>
    <x v="12"/>
    <x v="2"/>
  </r>
  <r>
    <x v="2003"/>
    <s v=" 07:41"/>
    <s v="Received from Customer - Anand Stores"/>
    <s v="T260226074100848738594"/>
    <n v="716503842801"/>
    <x v="0"/>
    <s v="XXXXXX3700"/>
    <n v="17081"/>
    <x v="6"/>
    <x v="6"/>
    <n v="2"/>
    <x v="0"/>
    <n v="9"/>
    <n v="17081"/>
    <n v="0"/>
    <s v="26-Feb"/>
    <d v="1899-12-30T07:41:00"/>
    <x v="0"/>
    <x v="20"/>
    <x v="0"/>
    <x v="14"/>
    <x v="2"/>
  </r>
  <r>
    <x v="2003"/>
    <s v=" 12:04"/>
    <s v="Paid to IOCL Service Station"/>
    <s v="P260226120400663085844"/>
    <n v="29297519402"/>
    <x v="1"/>
    <s v="XXXXXXXXXX0662"/>
    <n v="8174"/>
    <x v="6"/>
    <x v="6"/>
    <n v="2"/>
    <x v="0"/>
    <n v="9"/>
    <n v="0"/>
    <n v="8174"/>
    <s v="26-Feb"/>
    <d v="1899-12-30T12:04:00"/>
    <x v="2"/>
    <x v="20"/>
    <x v="1"/>
    <x v="3"/>
    <x v="2"/>
  </r>
  <r>
    <x v="2003"/>
    <s v=" 15:26"/>
    <s v="Received from Customer - Kumar Stores"/>
    <s v="T260226152600862870967"/>
    <n v="153257207563"/>
    <x v="0"/>
    <s v="XXXXXX3700"/>
    <n v="15857"/>
    <x v="6"/>
    <x v="6"/>
    <n v="2"/>
    <x v="0"/>
    <n v="9"/>
    <n v="15857"/>
    <n v="0"/>
    <s v="26-Feb"/>
    <d v="1899-12-30T15:26:00"/>
    <x v="2"/>
    <x v="20"/>
    <x v="0"/>
    <x v="9"/>
    <x v="2"/>
  </r>
  <r>
    <x v="2003"/>
    <s v=" 16:15"/>
    <s v="Paid to Bank Account Transfer"/>
    <s v="P260226161500554922161"/>
    <n v="444450800547"/>
    <x v="1"/>
    <s v="XXXXXXXXXX0662"/>
    <n v="11414"/>
    <x v="6"/>
    <x v="6"/>
    <n v="2"/>
    <x v="0"/>
    <n v="9"/>
    <n v="0"/>
    <n v="11414"/>
    <s v="26-Feb"/>
    <d v="1899-12-30T16:15:00"/>
    <x v="2"/>
    <x v="20"/>
    <x v="1"/>
    <x v="11"/>
    <x v="2"/>
  </r>
  <r>
    <x v="2003"/>
    <s v=" 18:23"/>
    <s v="Received from Customer - ABC Traders"/>
    <s v="T260226182300138327204"/>
    <n v="403125415798"/>
    <x v="0"/>
    <s v="XXXXXXXXXX0662"/>
    <n v="3433"/>
    <x v="6"/>
    <x v="6"/>
    <n v="2"/>
    <x v="0"/>
    <n v="9"/>
    <n v="3433"/>
    <n v="0"/>
    <s v="26-Feb"/>
    <d v="1899-12-30T18:23:00"/>
    <x v="3"/>
    <x v="20"/>
    <x v="0"/>
    <x v="5"/>
    <x v="2"/>
  </r>
  <r>
    <x v="2004"/>
    <s v=" 18:24"/>
    <s v="Received from Local Customer"/>
    <s v="T260227182400444634455"/>
    <n v="122731993349"/>
    <x v="0"/>
    <s v="XXXXXX3700"/>
    <n v="16741"/>
    <x v="6"/>
    <x v="6"/>
    <n v="2"/>
    <x v="1"/>
    <n v="9"/>
    <n v="16741"/>
    <n v="0"/>
    <s v="27-Feb"/>
    <d v="1899-12-30T18:24:00"/>
    <x v="3"/>
    <x v="21"/>
    <x v="0"/>
    <x v="5"/>
    <x v="2"/>
  </r>
  <r>
    <x v="2004"/>
    <s v=" 19:02"/>
    <s v="Received from Customer - Ramesh &amp; Co"/>
    <s v="T260227190200276986134"/>
    <n v="317024029545"/>
    <x v="0"/>
    <s v="XXXXXX3700"/>
    <n v="8469"/>
    <x v="6"/>
    <x v="6"/>
    <n v="2"/>
    <x v="1"/>
    <n v="9"/>
    <n v="8469"/>
    <n v="0"/>
    <s v="27-Feb"/>
    <d v="1899-12-30T19:02:00"/>
    <x v="3"/>
    <x v="21"/>
    <x v="0"/>
    <x v="6"/>
    <x v="2"/>
  </r>
  <r>
    <x v="2004"/>
    <s v=" 20:56"/>
    <s v="Received from Customer - Sagar Enterprises"/>
    <s v="T260227205600242040770"/>
    <n v="181004336052"/>
    <x v="0"/>
    <s v="XXXXXX3700"/>
    <n v="4307"/>
    <x v="6"/>
    <x v="6"/>
    <n v="2"/>
    <x v="1"/>
    <n v="9"/>
    <n v="4307"/>
    <n v="0"/>
    <s v="27-Feb"/>
    <d v="1899-12-30T20:56:00"/>
    <x v="3"/>
    <x v="21"/>
    <x v="0"/>
    <x v="12"/>
    <x v="2"/>
  </r>
  <r>
    <x v="2005"/>
    <s v=" 07:48"/>
    <s v="Received from Customer - Manish Traders"/>
    <s v="T260228074800533082970"/>
    <n v="233895629886"/>
    <x v="0"/>
    <s v="XXXXXXXXXX0662"/>
    <n v="14491"/>
    <x v="6"/>
    <x v="6"/>
    <n v="2"/>
    <x v="2"/>
    <n v="9"/>
    <n v="14491"/>
    <n v="0"/>
    <s v="28-Feb"/>
    <d v="1899-12-30T07:48:00"/>
    <x v="0"/>
    <x v="22"/>
    <x v="0"/>
    <x v="14"/>
    <x v="2"/>
  </r>
  <r>
    <x v="2005"/>
    <s v=" 08:02"/>
    <s v="Paid to HP Fuel Station"/>
    <s v="T260228080200818677641"/>
    <n v="365040752211"/>
    <x v="1"/>
    <s v="XXXXXXXXXX0662"/>
    <n v="4735"/>
    <x v="6"/>
    <x v="6"/>
    <n v="2"/>
    <x v="2"/>
    <n v="9"/>
    <n v="0"/>
    <n v="4735"/>
    <s v="28-Feb"/>
    <d v="1899-12-30T08:02:00"/>
    <x v="0"/>
    <x v="22"/>
    <x v="1"/>
    <x v="15"/>
    <x v="2"/>
  </r>
  <r>
    <x v="2005"/>
    <s v=" 09:35"/>
    <s v="Received from Customer - Anand Stores"/>
    <s v="T260228093500250385459"/>
    <n v="882508395039"/>
    <x v="0"/>
    <s v="XXXXXX3700"/>
    <n v="9479"/>
    <x v="6"/>
    <x v="6"/>
    <n v="2"/>
    <x v="2"/>
    <n v="9"/>
    <n v="9479"/>
    <n v="0"/>
    <s v="28-Feb"/>
    <d v="1899-12-30T09:35:00"/>
    <x v="0"/>
    <x v="22"/>
    <x v="0"/>
    <x v="13"/>
    <x v="2"/>
  </r>
  <r>
    <x v="2005"/>
    <s v=" 09:44"/>
    <s v="Received from Bank/UPI Transfer"/>
    <s v="T260228094400413389463"/>
    <n v="748175035146"/>
    <x v="0"/>
    <s v="XXXXXX3700"/>
    <n v="9990"/>
    <x v="6"/>
    <x v="6"/>
    <n v="2"/>
    <x v="2"/>
    <n v="9"/>
    <n v="9990"/>
    <n v="0"/>
    <s v="28-Feb"/>
    <d v="1899-12-30T09:44:00"/>
    <x v="0"/>
    <x v="22"/>
    <x v="0"/>
    <x v="13"/>
    <x v="2"/>
  </r>
  <r>
    <x v="2005"/>
    <s v=" 10:22"/>
    <s v="Received from Other UPI User"/>
    <s v="T260228102200359895687"/>
    <n v="16642156898"/>
    <x v="0"/>
    <s v="XXXXXX3700"/>
    <n v="10226"/>
    <x v="6"/>
    <x v="6"/>
    <n v="2"/>
    <x v="2"/>
    <n v="9"/>
    <n v="10226"/>
    <n v="0"/>
    <s v="28-Feb"/>
    <d v="1899-12-30T10:22:00"/>
    <x v="0"/>
    <x v="22"/>
    <x v="0"/>
    <x v="0"/>
    <x v="2"/>
  </r>
  <r>
    <x v="2005"/>
    <s v=" 11:08"/>
    <s v="Paid to Family Member - Ravi"/>
    <s v="P260228110800748152219"/>
    <n v="983947347350"/>
    <x v="1"/>
    <s v="XXXXXXXXXX0662"/>
    <n v="6963"/>
    <x v="6"/>
    <x v="6"/>
    <n v="2"/>
    <x v="2"/>
    <n v="9"/>
    <n v="0"/>
    <n v="6963"/>
    <s v="28-Feb"/>
    <d v="1899-12-30T11:08:00"/>
    <x v="0"/>
    <x v="22"/>
    <x v="1"/>
    <x v="2"/>
    <x v="2"/>
  </r>
  <r>
    <x v="2005"/>
    <s v=" 13:42"/>
    <s v="Paid to Family Member - Priya"/>
    <s v="P260228134200963542796"/>
    <n v="728842754578"/>
    <x v="1"/>
    <s v="XXXXXX3700"/>
    <n v="3555"/>
    <x v="6"/>
    <x v="6"/>
    <n v="2"/>
    <x v="2"/>
    <n v="9"/>
    <n v="0"/>
    <n v="3555"/>
    <s v="28-Feb"/>
    <d v="1899-12-30T13:42:00"/>
    <x v="2"/>
    <x v="22"/>
    <x v="1"/>
    <x v="8"/>
    <x v="2"/>
  </r>
  <r>
    <x v="2005"/>
    <s v=" 16:49"/>
    <s v="Received from Customer - Ramesh &amp; Co"/>
    <s v="T260228164900757422502"/>
    <n v="228673991994"/>
    <x v="0"/>
    <s v="XXXXXX3700"/>
    <n v="11985"/>
    <x v="6"/>
    <x v="6"/>
    <n v="2"/>
    <x v="2"/>
    <n v="9"/>
    <n v="11985"/>
    <n v="0"/>
    <s v="28-Feb"/>
    <d v="1899-12-30T16:49:00"/>
    <x v="2"/>
    <x v="22"/>
    <x v="0"/>
    <x v="11"/>
    <x v="2"/>
  </r>
  <r>
    <x v="2005"/>
    <s v=" 18:12"/>
    <s v="Received from Other UPI User"/>
    <s v="T260228181200858508022"/>
    <n v="712845374095"/>
    <x v="0"/>
    <s v="XXXXXX3700"/>
    <n v="16548"/>
    <x v="6"/>
    <x v="6"/>
    <n v="2"/>
    <x v="2"/>
    <n v="9"/>
    <n v="16548"/>
    <n v="0"/>
    <s v="28-Feb"/>
    <d v="1899-12-30T18:12:00"/>
    <x v="3"/>
    <x v="22"/>
    <x v="0"/>
    <x v="5"/>
    <x v="2"/>
  </r>
  <r>
    <x v="2005"/>
    <s v=" 19:17"/>
    <s v="Received from Family Member - Priya"/>
    <s v="T260228191700171622905"/>
    <n v="651506229668"/>
    <x v="0"/>
    <s v="XXXXXXXXXX0662"/>
    <n v="3634"/>
    <x v="6"/>
    <x v="6"/>
    <n v="2"/>
    <x v="2"/>
    <n v="9"/>
    <n v="3634"/>
    <n v="0"/>
    <s v="28-Feb"/>
    <d v="1899-12-30T19:17:00"/>
    <x v="3"/>
    <x v="22"/>
    <x v="0"/>
    <x v="6"/>
    <x v="2"/>
  </r>
  <r>
    <x v="2006"/>
    <s v=" 11:32"/>
    <s v="Paid to Family Member - Priya"/>
    <s v="T260301113200147302025"/>
    <n v="566297202697"/>
    <x v="1"/>
    <s v="XXXXXX3700"/>
    <n v="7761"/>
    <x v="6"/>
    <x v="7"/>
    <n v="3"/>
    <x v="3"/>
    <n v="10"/>
    <n v="0"/>
    <n v="7761"/>
    <s v="1-Mar"/>
    <d v="1899-12-30T11:32:00"/>
    <x v="0"/>
    <x v="26"/>
    <x v="1"/>
    <x v="2"/>
    <x v="2"/>
  </r>
  <r>
    <x v="2006"/>
    <s v=" 15:03"/>
    <s v="Received from Family Member - Kumar"/>
    <s v="T260301150300449441385"/>
    <n v="442534581158"/>
    <x v="0"/>
    <s v="XXXXXX3700"/>
    <n v="15278"/>
    <x v="6"/>
    <x v="7"/>
    <n v="3"/>
    <x v="3"/>
    <n v="10"/>
    <n v="15278"/>
    <n v="0"/>
    <s v="1-Mar"/>
    <d v="1899-12-30T15:03:00"/>
    <x v="2"/>
    <x v="26"/>
    <x v="0"/>
    <x v="9"/>
    <x v="2"/>
  </r>
  <r>
    <x v="2006"/>
    <s v=" 18:17"/>
    <s v="Paid to Airtel Recharge"/>
    <s v="T260301181700550125101"/>
    <n v="513646688448"/>
    <x v="1"/>
    <s v="XXXXXXXXXX0662"/>
    <n v="2614"/>
    <x v="6"/>
    <x v="7"/>
    <n v="3"/>
    <x v="3"/>
    <n v="10"/>
    <n v="0"/>
    <n v="2614"/>
    <s v="1-Mar"/>
    <d v="1899-12-30T18:17:00"/>
    <x v="3"/>
    <x v="26"/>
    <x v="2"/>
    <x v="5"/>
    <x v="2"/>
  </r>
  <r>
    <x v="2006"/>
    <s v=" 19:40"/>
    <s v="Received from Santhu"/>
    <s v="T260301194000152614911"/>
    <n v="155667499954"/>
    <x v="0"/>
    <s v="XXXXXXXXXX0662"/>
    <n v="30750"/>
    <x v="6"/>
    <x v="7"/>
    <n v="3"/>
    <x v="3"/>
    <n v="10"/>
    <n v="30750"/>
    <n v="0"/>
    <s v="1-Mar"/>
    <d v="1899-12-30T19:40:00"/>
    <x v="3"/>
    <x v="26"/>
    <x v="0"/>
    <x v="6"/>
    <x v="2"/>
  </r>
  <r>
    <x v="2007"/>
    <s v=" 08:45"/>
    <s v="Received from Customer - Sagar Enterprises"/>
    <s v="T260302084500883623266"/>
    <n v="364713208193"/>
    <x v="0"/>
    <s v="XXXXXX3700"/>
    <n v="11716"/>
    <x v="6"/>
    <x v="7"/>
    <n v="3"/>
    <x v="4"/>
    <n v="10"/>
    <n v="11716"/>
    <n v="0"/>
    <s v="2-Mar"/>
    <d v="1899-12-30T08:45:00"/>
    <x v="0"/>
    <x v="27"/>
    <x v="0"/>
    <x v="15"/>
    <x v="2"/>
  </r>
  <r>
    <x v="2007"/>
    <s v=" 14:41"/>
    <s v="Paid to Flipkart"/>
    <s v="T260302144100662186434"/>
    <n v="279100920569"/>
    <x v="1"/>
    <s v="XXXXXXXXXX0662"/>
    <n v="573"/>
    <x v="6"/>
    <x v="7"/>
    <n v="3"/>
    <x v="4"/>
    <n v="10"/>
    <n v="0"/>
    <n v="573"/>
    <s v="2-Mar"/>
    <d v="1899-12-30T14:41:00"/>
    <x v="2"/>
    <x v="27"/>
    <x v="1"/>
    <x v="10"/>
    <x v="2"/>
  </r>
  <r>
    <x v="2007"/>
    <s v=" 19:52"/>
    <s v="Paid to Swiggy"/>
    <s v="T260302195200524264898"/>
    <n v="35682247065"/>
    <x v="1"/>
    <s v="XXXXXXXXXX0662"/>
    <n v="7784"/>
    <x v="6"/>
    <x v="7"/>
    <n v="3"/>
    <x v="4"/>
    <n v="10"/>
    <n v="0"/>
    <n v="7784"/>
    <s v="2-Mar"/>
    <d v="1899-12-30T19:52:00"/>
    <x v="3"/>
    <x v="27"/>
    <x v="1"/>
    <x v="6"/>
    <x v="2"/>
  </r>
  <r>
    <x v="2007"/>
    <s v=" 20:06"/>
    <s v="Received from Customer - Sri Lakshmi Stores"/>
    <s v="T260302200600739403909"/>
    <n v="623014131183"/>
    <x v="0"/>
    <s v="XXXXXXXXXX0662"/>
    <n v="10529"/>
    <x v="6"/>
    <x v="7"/>
    <n v="3"/>
    <x v="4"/>
    <n v="10"/>
    <n v="10529"/>
    <n v="0"/>
    <s v="2-Mar"/>
    <d v="1899-12-30T20:06:00"/>
    <x v="3"/>
    <x v="27"/>
    <x v="0"/>
    <x v="12"/>
    <x v="2"/>
  </r>
  <r>
    <x v="2008"/>
    <s v=" 07:44"/>
    <s v="Received from Customer - Kumar Stores"/>
    <s v="T260303074400433535955"/>
    <n v="134221986256"/>
    <x v="0"/>
    <s v="XXXXXXXXXX0662"/>
    <n v="9171"/>
    <x v="6"/>
    <x v="7"/>
    <n v="3"/>
    <x v="5"/>
    <n v="10"/>
    <n v="9171"/>
    <n v="0"/>
    <s v="3-Mar"/>
    <d v="1899-12-30T07:44:00"/>
    <x v="0"/>
    <x v="28"/>
    <x v="0"/>
    <x v="14"/>
    <x v="2"/>
  </r>
  <r>
    <x v="2008"/>
    <s v=" 09:29"/>
    <s v="Received from Family Member - Priya"/>
    <s v="T260303092900708918549"/>
    <n v="385511009898"/>
    <x v="0"/>
    <s v="XXXXXX3700"/>
    <n v="9436"/>
    <x v="6"/>
    <x v="7"/>
    <n v="3"/>
    <x v="5"/>
    <n v="10"/>
    <n v="9436"/>
    <n v="0"/>
    <s v="3-Mar"/>
    <d v="1899-12-30T09:29:00"/>
    <x v="0"/>
    <x v="28"/>
    <x v="0"/>
    <x v="13"/>
    <x v="2"/>
  </r>
  <r>
    <x v="2008"/>
    <s v=" 09:50"/>
    <s v="Received from Customer - Venkatesh Traders"/>
    <s v="T260303095000836729451"/>
    <n v="984220699495"/>
    <x v="0"/>
    <s v="XXXXXXXXXX0662"/>
    <n v="5462"/>
    <x v="6"/>
    <x v="7"/>
    <n v="3"/>
    <x v="5"/>
    <n v="10"/>
    <n v="5462"/>
    <n v="0"/>
    <s v="3-Mar"/>
    <d v="1899-12-30T09:50:00"/>
    <x v="0"/>
    <x v="28"/>
    <x v="0"/>
    <x v="13"/>
    <x v="2"/>
  </r>
  <r>
    <x v="2008"/>
    <s v=" 10:32"/>
    <s v="Received from Velu"/>
    <s v="T260303103200764099746"/>
    <n v="25041200587"/>
    <x v="0"/>
    <s v="XXXXXXXXXX0662"/>
    <n v="25914"/>
    <x v="6"/>
    <x v="7"/>
    <n v="3"/>
    <x v="5"/>
    <n v="10"/>
    <n v="25914"/>
    <n v="0"/>
    <s v="3-Mar"/>
    <d v="1899-12-30T10:32:00"/>
    <x v="0"/>
    <x v="28"/>
    <x v="0"/>
    <x v="0"/>
    <x v="2"/>
  </r>
  <r>
    <x v="2008"/>
    <s v=" 15:18"/>
    <s v="Received from Santhu"/>
    <s v="T260303151800974121058"/>
    <n v="326738519415"/>
    <x v="0"/>
    <s v="XXXXXXXXXX0662"/>
    <n v="19195"/>
    <x v="6"/>
    <x v="7"/>
    <n v="3"/>
    <x v="5"/>
    <n v="10"/>
    <n v="19195"/>
    <n v="0"/>
    <s v="3-Mar"/>
    <d v="1899-12-30T15:18:00"/>
    <x v="2"/>
    <x v="28"/>
    <x v="0"/>
    <x v="9"/>
    <x v="2"/>
  </r>
  <r>
    <x v="2008"/>
    <s v=" 16:05"/>
    <s v="Paid to KOMAL TRADERS"/>
    <s v="T260303160500937722104"/>
    <n v="220347552881"/>
    <x v="1"/>
    <s v="XXXXXXXXXX0662"/>
    <n v="6428"/>
    <x v="6"/>
    <x v="7"/>
    <n v="3"/>
    <x v="5"/>
    <n v="10"/>
    <n v="0"/>
    <n v="6428"/>
    <s v="3-Mar"/>
    <d v="1899-12-30T16:05:00"/>
    <x v="2"/>
    <x v="28"/>
    <x v="1"/>
    <x v="11"/>
    <x v="2"/>
  </r>
  <r>
    <x v="2008"/>
    <s v=" 18:59"/>
    <s v="Received from Family Member - Priya"/>
    <s v="T260303185900414256307"/>
    <n v="316241970457"/>
    <x v="0"/>
    <s v="XXXXXX3700"/>
    <n v="13584"/>
    <x v="6"/>
    <x v="7"/>
    <n v="3"/>
    <x v="5"/>
    <n v="10"/>
    <n v="13584"/>
    <n v="0"/>
    <s v="3-Mar"/>
    <d v="1899-12-30T18:59:00"/>
    <x v="3"/>
    <x v="28"/>
    <x v="0"/>
    <x v="5"/>
    <x v="2"/>
  </r>
  <r>
    <x v="2009"/>
    <s v=" 10:48"/>
    <s v="Paid to PhonePe"/>
    <s v="P260304104800121826476"/>
    <n v="258795864493"/>
    <x v="1"/>
    <s v="XXXXXXXXXX0662"/>
    <n v="3845"/>
    <x v="6"/>
    <x v="7"/>
    <n v="3"/>
    <x v="6"/>
    <n v="10"/>
    <n v="0"/>
    <n v="3845"/>
    <s v="4-Mar"/>
    <d v="1899-12-30T10:48:00"/>
    <x v="0"/>
    <x v="29"/>
    <x v="1"/>
    <x v="0"/>
    <x v="2"/>
  </r>
  <r>
    <x v="2009"/>
    <s v=" 13:26"/>
    <s v="Received from Velu"/>
    <s v="T260304132600327779803"/>
    <n v="464263605050"/>
    <x v="0"/>
    <s v="XXXXXX3700"/>
    <n v="4572"/>
    <x v="6"/>
    <x v="7"/>
    <n v="3"/>
    <x v="6"/>
    <n v="10"/>
    <n v="4572"/>
    <n v="0"/>
    <s v="4-Mar"/>
    <d v="1899-12-30T13:26:00"/>
    <x v="2"/>
    <x v="29"/>
    <x v="0"/>
    <x v="8"/>
    <x v="2"/>
  </r>
  <r>
    <x v="2009"/>
    <s v=" 13:59"/>
    <s v="Received from Customer - ABC Traders"/>
    <s v="T260304135900651355335"/>
    <n v="295965715608"/>
    <x v="0"/>
    <s v="XXXXXX3700"/>
    <n v="8223"/>
    <x v="6"/>
    <x v="7"/>
    <n v="3"/>
    <x v="6"/>
    <n v="10"/>
    <n v="8223"/>
    <n v="0"/>
    <s v="4-Mar"/>
    <d v="1899-12-30T13:59:00"/>
    <x v="2"/>
    <x v="29"/>
    <x v="0"/>
    <x v="8"/>
    <x v="2"/>
  </r>
  <r>
    <x v="2009"/>
    <s v=" 14:40"/>
    <s v="Received from Velu"/>
    <s v="T260304144000643973069"/>
    <n v="725438975556"/>
    <x v="0"/>
    <s v="XXXXXX3700"/>
    <n v="2789"/>
    <x v="6"/>
    <x v="7"/>
    <n v="3"/>
    <x v="6"/>
    <n v="10"/>
    <n v="2789"/>
    <n v="0"/>
    <s v="4-Mar"/>
    <d v="1899-12-30T14:40:00"/>
    <x v="2"/>
    <x v="29"/>
    <x v="0"/>
    <x v="10"/>
    <x v="2"/>
  </r>
  <r>
    <x v="2009"/>
    <s v=" 15:40"/>
    <s v="Received from Family Member - Ravi"/>
    <s v="T260304154000701974939"/>
    <n v="510465926400"/>
    <x v="0"/>
    <s v="XXXXXXXXXX0662"/>
    <n v="10848"/>
    <x v="6"/>
    <x v="7"/>
    <n v="3"/>
    <x v="6"/>
    <n v="10"/>
    <n v="10848"/>
    <n v="0"/>
    <s v="4-Mar"/>
    <d v="1899-12-30T15:40:00"/>
    <x v="2"/>
    <x v="29"/>
    <x v="0"/>
    <x v="9"/>
    <x v="2"/>
  </r>
  <r>
    <x v="2009"/>
    <s v=" 16:13"/>
    <s v="Received from Customer - Sagar Enterprises"/>
    <s v="T260304161300872997346"/>
    <n v="783619444197"/>
    <x v="0"/>
    <s v="XXXXXXXXXX0662"/>
    <n v="24368"/>
    <x v="6"/>
    <x v="7"/>
    <n v="3"/>
    <x v="6"/>
    <n v="10"/>
    <n v="24368"/>
    <n v="0"/>
    <s v="4-Mar"/>
    <d v="1899-12-30T16:13:00"/>
    <x v="2"/>
    <x v="29"/>
    <x v="0"/>
    <x v="11"/>
    <x v="2"/>
  </r>
  <r>
    <x v="2009"/>
    <s v=" 16:48"/>
    <s v="Received from Other UPI User"/>
    <s v="T260304164800884064804"/>
    <n v="478246688593"/>
    <x v="0"/>
    <s v="XXXXXX3700"/>
    <n v="4226"/>
    <x v="6"/>
    <x v="7"/>
    <n v="3"/>
    <x v="6"/>
    <n v="10"/>
    <n v="4226"/>
    <n v="0"/>
    <s v="4-Mar"/>
    <d v="1899-12-30T16:48:00"/>
    <x v="2"/>
    <x v="29"/>
    <x v="0"/>
    <x v="11"/>
    <x v="2"/>
  </r>
  <r>
    <x v="2009"/>
    <s v=" 19:56"/>
    <s v="Received from Customer - Ramesh &amp; Co"/>
    <s v="T260304195600212374222"/>
    <n v="788427390229"/>
    <x v="0"/>
    <s v="XXXXXXXXXX0662"/>
    <n v="1705"/>
    <x v="6"/>
    <x v="7"/>
    <n v="3"/>
    <x v="6"/>
    <n v="10"/>
    <n v="1705"/>
    <n v="0"/>
    <s v="4-Mar"/>
    <d v="1899-12-30T19:56:00"/>
    <x v="3"/>
    <x v="29"/>
    <x v="0"/>
    <x v="6"/>
    <x v="2"/>
  </r>
  <r>
    <x v="2009"/>
    <s v=" 22:06"/>
    <s v="Received from Family Member - Priya"/>
    <s v="T260304220600239165590"/>
    <n v="605570000337"/>
    <x v="0"/>
    <s v="XXXXXXXXXX0662"/>
    <n v="6408"/>
    <x v="6"/>
    <x v="7"/>
    <n v="3"/>
    <x v="6"/>
    <n v="10"/>
    <n v="6408"/>
    <n v="0"/>
    <s v="4-Mar"/>
    <d v="1899-12-30T22:06:00"/>
    <x v="1"/>
    <x v="29"/>
    <x v="0"/>
    <x v="16"/>
    <x v="2"/>
  </r>
  <r>
    <x v="2009"/>
    <s v=" 22:32"/>
    <s v="Paid to Swiggy"/>
    <s v="T260304223200963817814"/>
    <n v="475567068128"/>
    <x v="1"/>
    <s v="XXXXXXXXXX0662"/>
    <n v="8008"/>
    <x v="6"/>
    <x v="7"/>
    <n v="3"/>
    <x v="6"/>
    <n v="10"/>
    <n v="0"/>
    <n v="8008"/>
    <s v="4-Mar"/>
    <d v="1899-12-30T22:32:00"/>
    <x v="1"/>
    <x v="29"/>
    <x v="1"/>
    <x v="16"/>
    <x v="2"/>
  </r>
  <r>
    <x v="2010"/>
    <s v=" 09:34"/>
    <s v="Paid to Wholesale Supplier"/>
    <s v="T260305093400167081941"/>
    <n v="282965577910"/>
    <x v="1"/>
    <s v="XXXXXXXXXX0662"/>
    <n v="1233"/>
    <x v="6"/>
    <x v="7"/>
    <n v="3"/>
    <x v="0"/>
    <n v="10"/>
    <n v="0"/>
    <n v="1233"/>
    <s v="5-Mar"/>
    <d v="1899-12-30T09:34:00"/>
    <x v="0"/>
    <x v="30"/>
    <x v="1"/>
    <x v="13"/>
    <x v="2"/>
  </r>
  <r>
    <x v="2010"/>
    <s v=" 10:43"/>
    <s v="Paid to Family Member - Kumar"/>
    <s v="P260305104300945495601"/>
    <n v="531391328119"/>
    <x v="1"/>
    <s v="XXXXXXXXXX0662"/>
    <n v="21272"/>
    <x v="6"/>
    <x v="7"/>
    <n v="3"/>
    <x v="0"/>
    <n v="10"/>
    <n v="0"/>
    <n v="21272"/>
    <s v="5-Mar"/>
    <d v="1899-12-30T10:43:00"/>
    <x v="0"/>
    <x v="30"/>
    <x v="1"/>
    <x v="0"/>
    <x v="2"/>
  </r>
  <r>
    <x v="2010"/>
    <s v=" 17:33"/>
    <s v="Received from Customer - Kumar Stores"/>
    <s v="T260305173300229997462"/>
    <n v="919446927200"/>
    <x v="0"/>
    <s v="XXXXXXXXXX0662"/>
    <n v="13655"/>
    <x v="6"/>
    <x v="7"/>
    <n v="3"/>
    <x v="0"/>
    <n v="10"/>
    <n v="13655"/>
    <n v="0"/>
    <s v="5-Mar"/>
    <d v="1899-12-30T17:33:00"/>
    <x v="3"/>
    <x v="30"/>
    <x v="0"/>
    <x v="4"/>
    <x v="2"/>
  </r>
  <r>
    <x v="2010"/>
    <s v=" 20:43"/>
    <s v="Received from Customer - Sagar Enterprises"/>
    <s v="T260305204300890337150"/>
    <n v="389094018195"/>
    <x v="0"/>
    <s v="XXXXXXXXXX0662"/>
    <n v="6203"/>
    <x v="6"/>
    <x v="7"/>
    <n v="3"/>
    <x v="0"/>
    <n v="10"/>
    <n v="6203"/>
    <n v="0"/>
    <s v="5-Mar"/>
    <d v="1899-12-30T20:43:00"/>
    <x v="3"/>
    <x v="30"/>
    <x v="0"/>
    <x v="12"/>
    <x v="2"/>
  </r>
  <r>
    <x v="2010"/>
    <s v=" 20:55"/>
    <s v="Received from Customer - Manish Traders"/>
    <s v="T260305205500608971260"/>
    <n v="296204452070"/>
    <x v="0"/>
    <s v="XXXXXXXXXX0662"/>
    <n v="2298"/>
    <x v="6"/>
    <x v="7"/>
    <n v="3"/>
    <x v="0"/>
    <n v="10"/>
    <n v="2298"/>
    <n v="0"/>
    <s v="5-Mar"/>
    <d v="1899-12-30T20:55:00"/>
    <x v="3"/>
    <x v="30"/>
    <x v="0"/>
    <x v="12"/>
    <x v="2"/>
  </r>
  <r>
    <x v="2011"/>
    <s v=" 21:17"/>
    <s v="Received from Velu"/>
    <s v="T260306211700351404814"/>
    <n v="809060489237"/>
    <x v="0"/>
    <s v="XXXXXXXXXX0662"/>
    <n v="22780"/>
    <x v="6"/>
    <x v="7"/>
    <n v="3"/>
    <x v="1"/>
    <n v="10"/>
    <n v="22780"/>
    <n v="0"/>
    <s v="6-Mar"/>
    <d v="1899-12-30T21:17:00"/>
    <x v="1"/>
    <x v="0"/>
    <x v="0"/>
    <x v="7"/>
    <x v="2"/>
  </r>
  <r>
    <x v="2012"/>
    <s v=" 10:02"/>
    <s v="Received from Customer - Manish Traders"/>
    <s v="T260307100200598020112"/>
    <n v="69574953511"/>
    <x v="0"/>
    <s v="XXXXXXXXXX0662"/>
    <n v="3813"/>
    <x v="6"/>
    <x v="7"/>
    <n v="3"/>
    <x v="2"/>
    <n v="10"/>
    <n v="3813"/>
    <n v="0"/>
    <s v="7-Mar"/>
    <d v="1899-12-30T10:02:00"/>
    <x v="0"/>
    <x v="1"/>
    <x v="0"/>
    <x v="0"/>
    <x v="2"/>
  </r>
  <r>
    <x v="2012"/>
    <s v=" 11:10"/>
    <s v="Received from Local Customer"/>
    <s v="T260307111000141334453"/>
    <n v="809242463684"/>
    <x v="0"/>
    <s v="XXXXXX3700"/>
    <n v="21034"/>
    <x v="6"/>
    <x v="7"/>
    <n v="3"/>
    <x v="2"/>
    <n v="10"/>
    <n v="21034"/>
    <n v="0"/>
    <s v="7-Mar"/>
    <d v="1899-12-30T11:10:00"/>
    <x v="0"/>
    <x v="1"/>
    <x v="0"/>
    <x v="2"/>
    <x v="2"/>
  </r>
  <r>
    <x v="2012"/>
    <s v=" 13:22"/>
    <s v="Paid to Family Member - Ravi"/>
    <s v="T260307132200108831416"/>
    <n v="978276334696"/>
    <x v="1"/>
    <s v="XXXXXX3700"/>
    <n v="2351"/>
    <x v="6"/>
    <x v="7"/>
    <n v="3"/>
    <x v="2"/>
    <n v="10"/>
    <n v="0"/>
    <n v="2351"/>
    <s v="7-Mar"/>
    <d v="1899-12-30T13:22:00"/>
    <x v="2"/>
    <x v="1"/>
    <x v="1"/>
    <x v="8"/>
    <x v="2"/>
  </r>
  <r>
    <x v="2012"/>
    <s v=" 13:55"/>
    <s v="Received from Customer - Venkatesh Traders"/>
    <s v="T260307135500617141205"/>
    <n v="767237330255"/>
    <x v="0"/>
    <s v="XXXXXXXXXX0662"/>
    <n v="12078"/>
    <x v="6"/>
    <x v="7"/>
    <n v="3"/>
    <x v="2"/>
    <n v="10"/>
    <n v="12078"/>
    <n v="0"/>
    <s v="7-Mar"/>
    <d v="1899-12-30T13:55:00"/>
    <x v="2"/>
    <x v="1"/>
    <x v="0"/>
    <x v="8"/>
    <x v="2"/>
  </r>
  <r>
    <x v="2012"/>
    <s v=" 15:23"/>
    <s v="Received from Other Customer"/>
    <s v="T260307152300957612587"/>
    <n v="829716256809"/>
    <x v="0"/>
    <s v="XXXXXXXXXX0662"/>
    <n v="17447"/>
    <x v="6"/>
    <x v="7"/>
    <n v="3"/>
    <x v="2"/>
    <n v="10"/>
    <n v="17447"/>
    <n v="0"/>
    <s v="7-Mar"/>
    <d v="1899-12-30T15:23:00"/>
    <x v="2"/>
    <x v="1"/>
    <x v="0"/>
    <x v="9"/>
    <x v="2"/>
  </r>
  <r>
    <x v="2012"/>
    <s v=" 18:25"/>
    <s v="Paid to Airtel Recharge"/>
    <s v="P260307182500213477117"/>
    <n v="764196607901"/>
    <x v="1"/>
    <s v="XXXXXXXXXX0662"/>
    <n v="5456"/>
    <x v="6"/>
    <x v="7"/>
    <n v="3"/>
    <x v="2"/>
    <n v="10"/>
    <n v="0"/>
    <n v="5456"/>
    <s v="7-Mar"/>
    <d v="1899-12-30T18:25:00"/>
    <x v="3"/>
    <x v="1"/>
    <x v="2"/>
    <x v="5"/>
    <x v="2"/>
  </r>
  <r>
    <x v="2012"/>
    <s v=" 22:40"/>
    <s v="Paid to Lokesh"/>
    <s v="T260307224000123259989"/>
    <n v="799393770271"/>
    <x v="1"/>
    <s v="XXXXXXXXXX0662"/>
    <n v="2431"/>
    <x v="6"/>
    <x v="7"/>
    <n v="3"/>
    <x v="2"/>
    <n v="10"/>
    <n v="0"/>
    <n v="2431"/>
    <s v="7-Mar"/>
    <d v="1899-12-30T22:40:00"/>
    <x v="1"/>
    <x v="1"/>
    <x v="1"/>
    <x v="16"/>
    <x v="2"/>
  </r>
  <r>
    <x v="2013"/>
    <s v=" 12:48"/>
    <s v="Received from Customer - Sagar Enterprises"/>
    <s v="T260308124800970255098"/>
    <n v="646697247514"/>
    <x v="0"/>
    <s v="XXXXXXXXXX0662"/>
    <n v="23936"/>
    <x v="6"/>
    <x v="7"/>
    <n v="3"/>
    <x v="3"/>
    <n v="11"/>
    <n v="23936"/>
    <n v="0"/>
    <s v="8-Mar"/>
    <d v="1899-12-30T12:48:00"/>
    <x v="2"/>
    <x v="2"/>
    <x v="0"/>
    <x v="3"/>
    <x v="2"/>
  </r>
  <r>
    <x v="2013"/>
    <s v=" 13:03"/>
    <s v="Received from Customer - ABC Traders"/>
    <s v="T260308130300322688389"/>
    <n v="290575457830"/>
    <x v="0"/>
    <s v="XXXXXX3700"/>
    <n v="17563"/>
    <x v="6"/>
    <x v="7"/>
    <n v="3"/>
    <x v="3"/>
    <n v="11"/>
    <n v="17563"/>
    <n v="0"/>
    <s v="8-Mar"/>
    <d v="1899-12-30T13:03:00"/>
    <x v="2"/>
    <x v="2"/>
    <x v="0"/>
    <x v="8"/>
    <x v="2"/>
  </r>
  <r>
    <x v="2013"/>
    <s v=" 13:16"/>
    <s v="Paid to Family Member - Kumar"/>
    <s v="P260308131600881626277"/>
    <n v="949143093123"/>
    <x v="1"/>
    <s v="XXXXXX3700"/>
    <n v="8782"/>
    <x v="6"/>
    <x v="7"/>
    <n v="3"/>
    <x v="3"/>
    <n v="11"/>
    <n v="0"/>
    <n v="8782"/>
    <s v="8-Mar"/>
    <d v="1899-12-30T13:16:00"/>
    <x v="2"/>
    <x v="2"/>
    <x v="1"/>
    <x v="8"/>
    <x v="2"/>
  </r>
  <r>
    <x v="2013"/>
    <s v=" 21:16"/>
    <s v="Received from Other Customer"/>
    <s v="T260308211600839103643"/>
    <n v="801169195292"/>
    <x v="0"/>
    <s v="XXXXXXXXXX0662"/>
    <n v="5038"/>
    <x v="6"/>
    <x v="7"/>
    <n v="3"/>
    <x v="3"/>
    <n v="11"/>
    <n v="5038"/>
    <n v="0"/>
    <s v="8-Mar"/>
    <d v="1899-12-30T21:16:00"/>
    <x v="1"/>
    <x v="2"/>
    <x v="0"/>
    <x v="7"/>
    <x v="2"/>
  </r>
  <r>
    <x v="2014"/>
    <s v=" 13:46"/>
    <s v="Paid to Textile Store"/>
    <s v="T260309134600462896604"/>
    <n v="691308559688"/>
    <x v="1"/>
    <s v="XXXXXXXXXX0662"/>
    <n v="6824"/>
    <x v="6"/>
    <x v="7"/>
    <n v="3"/>
    <x v="4"/>
    <n v="11"/>
    <n v="0"/>
    <n v="6824"/>
    <s v="9-Mar"/>
    <d v="1899-12-30T13:46:00"/>
    <x v="2"/>
    <x v="3"/>
    <x v="1"/>
    <x v="8"/>
    <x v="2"/>
  </r>
  <r>
    <x v="2014"/>
    <s v=" 20:07"/>
    <s v="Received from Customer - Sagar Enterprises"/>
    <s v="T260309200700206803422"/>
    <n v="876707341447"/>
    <x v="0"/>
    <s v="XXXXXX3700"/>
    <n v="8745"/>
    <x v="6"/>
    <x v="7"/>
    <n v="3"/>
    <x v="4"/>
    <n v="11"/>
    <n v="8745"/>
    <n v="0"/>
    <s v="9-Mar"/>
    <d v="1899-12-30T20:07:00"/>
    <x v="3"/>
    <x v="3"/>
    <x v="0"/>
    <x v="12"/>
    <x v="2"/>
  </r>
  <r>
    <x v="2015"/>
    <s v=" 12:15"/>
    <s v="Received from Customer - Sri Lakshmi Stores"/>
    <s v="T260310121500862758797"/>
    <n v="939782956432"/>
    <x v="0"/>
    <s v="XXXXXXXXXX0662"/>
    <n v="23856"/>
    <x v="6"/>
    <x v="7"/>
    <n v="3"/>
    <x v="5"/>
    <n v="11"/>
    <n v="23856"/>
    <n v="0"/>
    <s v="10-Mar"/>
    <d v="1899-12-30T12:15:00"/>
    <x v="2"/>
    <x v="4"/>
    <x v="0"/>
    <x v="3"/>
    <x v="2"/>
  </r>
  <r>
    <x v="2016"/>
    <s v=" 07:10"/>
    <s v="Received from Customer - Anand Stores"/>
    <s v="T260311071000169985170"/>
    <n v="159034853564"/>
    <x v="0"/>
    <s v="XXXXXXXXXX0662"/>
    <n v="8192"/>
    <x v="6"/>
    <x v="7"/>
    <n v="3"/>
    <x v="6"/>
    <n v="11"/>
    <n v="8192"/>
    <n v="0"/>
    <s v="11-Mar"/>
    <d v="1899-12-30T07:10:00"/>
    <x v="0"/>
    <x v="5"/>
    <x v="0"/>
    <x v="14"/>
    <x v="2"/>
  </r>
  <r>
    <x v="2016"/>
    <s v=" 10:30"/>
    <s v="Received from Local Customer"/>
    <s v="T260311103000292382319"/>
    <n v="638355495927"/>
    <x v="0"/>
    <s v="XXXXXX3700"/>
    <n v="20004"/>
    <x v="6"/>
    <x v="7"/>
    <n v="3"/>
    <x v="6"/>
    <n v="11"/>
    <n v="20004"/>
    <n v="0"/>
    <s v="11-Mar"/>
    <d v="1899-12-30T10:30:00"/>
    <x v="0"/>
    <x v="5"/>
    <x v="0"/>
    <x v="0"/>
    <x v="2"/>
  </r>
  <r>
    <x v="2016"/>
    <s v=" 12:21"/>
    <s v="Received from Local Customer"/>
    <s v="T260311122100726277403"/>
    <n v="899258942228"/>
    <x v="0"/>
    <s v="XXXXXX3700"/>
    <n v="10872"/>
    <x v="6"/>
    <x v="7"/>
    <n v="3"/>
    <x v="6"/>
    <n v="11"/>
    <n v="10872"/>
    <n v="0"/>
    <s v="11-Mar"/>
    <d v="1899-12-30T12:21:00"/>
    <x v="2"/>
    <x v="5"/>
    <x v="0"/>
    <x v="3"/>
    <x v="2"/>
  </r>
  <r>
    <x v="2016"/>
    <s v=" 14:50"/>
    <s v="Paid to Stationery Supplier"/>
    <s v="P260311145000171358786"/>
    <n v="195735935712"/>
    <x v="1"/>
    <s v="XXXXXX3700"/>
    <n v="1806"/>
    <x v="6"/>
    <x v="7"/>
    <n v="3"/>
    <x v="6"/>
    <n v="11"/>
    <n v="0"/>
    <n v="1806"/>
    <s v="11-Mar"/>
    <d v="1899-12-30T14:50:00"/>
    <x v="2"/>
    <x v="5"/>
    <x v="1"/>
    <x v="10"/>
    <x v="2"/>
  </r>
  <r>
    <x v="2016"/>
    <s v=" 15:50"/>
    <s v="Received from Ramesh"/>
    <s v="T260311155000249750641"/>
    <n v="737135593501"/>
    <x v="0"/>
    <s v="XXXXXX3700"/>
    <n v="3172"/>
    <x v="6"/>
    <x v="7"/>
    <n v="3"/>
    <x v="6"/>
    <n v="11"/>
    <n v="3172"/>
    <n v="0"/>
    <s v="11-Mar"/>
    <d v="1899-12-30T15:50:00"/>
    <x v="2"/>
    <x v="5"/>
    <x v="0"/>
    <x v="9"/>
    <x v="2"/>
  </r>
  <r>
    <x v="2016"/>
    <s v=" 20:26"/>
    <s v="Received from Local Customer"/>
    <s v="T260311202600884536741"/>
    <n v="361689899334"/>
    <x v="0"/>
    <s v="XXXXXX3700"/>
    <n v="11244"/>
    <x v="6"/>
    <x v="7"/>
    <n v="3"/>
    <x v="6"/>
    <n v="11"/>
    <n v="11244"/>
    <n v="0"/>
    <s v="11-Mar"/>
    <d v="1899-12-30T20:26:00"/>
    <x v="3"/>
    <x v="5"/>
    <x v="0"/>
    <x v="12"/>
    <x v="2"/>
  </r>
  <r>
    <x v="2016"/>
    <s v=" 20:59"/>
    <s v="Received from Customer - ABC Traders"/>
    <s v="T260311205900749083688"/>
    <n v="466123565588"/>
    <x v="0"/>
    <s v="XXXXXXXXXX0662"/>
    <n v="10185"/>
    <x v="6"/>
    <x v="7"/>
    <n v="3"/>
    <x v="6"/>
    <n v="11"/>
    <n v="10185"/>
    <n v="0"/>
    <s v="11-Mar"/>
    <d v="1899-12-30T20:59:00"/>
    <x v="3"/>
    <x v="5"/>
    <x v="0"/>
    <x v="12"/>
    <x v="2"/>
  </r>
  <r>
    <x v="2016"/>
    <s v=" 21:08"/>
    <s v="Received from Customer - Manish Traders"/>
    <s v="T260311210800956949837"/>
    <n v="317080658312"/>
    <x v="0"/>
    <s v="XXXXXX3700"/>
    <n v="12879"/>
    <x v="6"/>
    <x v="7"/>
    <n v="3"/>
    <x v="6"/>
    <n v="11"/>
    <n v="12879"/>
    <n v="0"/>
    <s v="11-Mar"/>
    <d v="1899-12-30T21:08:00"/>
    <x v="1"/>
    <x v="5"/>
    <x v="0"/>
    <x v="7"/>
    <x v="2"/>
  </r>
  <r>
    <x v="2017"/>
    <s v=" 17:17"/>
    <s v="Received from Local Customer"/>
    <s v="T260312171700552272307"/>
    <n v="830782306657"/>
    <x v="0"/>
    <s v="XXXXXX3700"/>
    <n v="1640"/>
    <x v="6"/>
    <x v="7"/>
    <n v="3"/>
    <x v="0"/>
    <n v="11"/>
    <n v="1640"/>
    <n v="0"/>
    <s v="12-Mar"/>
    <d v="1899-12-30T17:17:00"/>
    <x v="3"/>
    <x v="6"/>
    <x v="0"/>
    <x v="4"/>
    <x v="2"/>
  </r>
  <r>
    <x v="2018"/>
    <s v=" 11:29"/>
    <s v="Paid to Bank Account Transfer"/>
    <s v="P260313112900350773186"/>
    <n v="640831175424"/>
    <x v="1"/>
    <s v="XXXXXX3700"/>
    <n v="3557"/>
    <x v="6"/>
    <x v="7"/>
    <n v="3"/>
    <x v="1"/>
    <n v="11"/>
    <n v="0"/>
    <n v="3557"/>
    <s v="13-Mar"/>
    <d v="1899-12-30T11:29:00"/>
    <x v="0"/>
    <x v="7"/>
    <x v="1"/>
    <x v="2"/>
    <x v="2"/>
  </r>
  <r>
    <x v="2018"/>
    <s v=" 13:50"/>
    <s v="Paid to Dominos Pizza"/>
    <s v="T260313135000451686091"/>
    <n v="614824180841"/>
    <x v="1"/>
    <s v="XXXXXXXXXX0662"/>
    <n v="8557"/>
    <x v="6"/>
    <x v="7"/>
    <n v="3"/>
    <x v="1"/>
    <n v="11"/>
    <n v="0"/>
    <n v="8557"/>
    <s v="13-Mar"/>
    <d v="1899-12-30T13:50:00"/>
    <x v="2"/>
    <x v="7"/>
    <x v="1"/>
    <x v="8"/>
    <x v="2"/>
  </r>
  <r>
    <x v="2018"/>
    <s v=" 14:34"/>
    <s v="Received from Bank/UPI Transfer"/>
    <s v="T260313143400330144983"/>
    <n v="913873903012"/>
    <x v="0"/>
    <s v="XXXXXX3700"/>
    <n v="5169"/>
    <x v="6"/>
    <x v="7"/>
    <n v="3"/>
    <x v="1"/>
    <n v="11"/>
    <n v="5169"/>
    <n v="0"/>
    <s v="13-Mar"/>
    <d v="1899-12-30T14:34:00"/>
    <x v="2"/>
    <x v="7"/>
    <x v="0"/>
    <x v="10"/>
    <x v="2"/>
  </r>
  <r>
    <x v="2018"/>
    <s v=" 15:29"/>
    <s v="Paid to Local Hotel"/>
    <s v="T260313152900518558881"/>
    <n v="199053835087"/>
    <x v="1"/>
    <s v="XXXXXX3700"/>
    <n v="6645"/>
    <x v="6"/>
    <x v="7"/>
    <n v="3"/>
    <x v="1"/>
    <n v="11"/>
    <n v="0"/>
    <n v="6645"/>
    <s v="13-Mar"/>
    <d v="1899-12-30T15:29:00"/>
    <x v="2"/>
    <x v="7"/>
    <x v="1"/>
    <x v="9"/>
    <x v="2"/>
  </r>
  <r>
    <x v="2018"/>
    <s v=" 15:50"/>
    <s v="Paid to Family Member - Kumar"/>
    <s v="P260313155000598218318"/>
    <n v="287527072713"/>
    <x v="1"/>
    <s v="XXXXXX3700"/>
    <n v="8325"/>
    <x v="6"/>
    <x v="7"/>
    <n v="3"/>
    <x v="1"/>
    <n v="11"/>
    <n v="0"/>
    <n v="8325"/>
    <s v="13-Mar"/>
    <d v="1899-12-30T15:50:00"/>
    <x v="2"/>
    <x v="7"/>
    <x v="1"/>
    <x v="9"/>
    <x v="2"/>
  </r>
  <r>
    <x v="2018"/>
    <s v=" 18:40"/>
    <s v="Received from Bank/UPI Transfer"/>
    <s v="T260313184000528592297"/>
    <n v="633095353254"/>
    <x v="0"/>
    <s v="XXXXXXXXXX0662"/>
    <n v="17125"/>
    <x v="6"/>
    <x v="7"/>
    <n v="3"/>
    <x v="1"/>
    <n v="11"/>
    <n v="17125"/>
    <n v="0"/>
    <s v="13-Mar"/>
    <d v="1899-12-30T18:40:00"/>
    <x v="3"/>
    <x v="7"/>
    <x v="0"/>
    <x v="5"/>
    <x v="2"/>
  </r>
  <r>
    <x v="2018"/>
    <s v=" 19:14"/>
    <s v="Paid to Bakery &amp; Snacks"/>
    <s v="P260313191400768671128"/>
    <n v="738437993917"/>
    <x v="1"/>
    <s v="XXXXXX3700"/>
    <n v="2173"/>
    <x v="6"/>
    <x v="7"/>
    <n v="3"/>
    <x v="1"/>
    <n v="11"/>
    <n v="0"/>
    <n v="2173"/>
    <s v="13-Mar"/>
    <d v="1899-12-30T19:14:00"/>
    <x v="3"/>
    <x v="7"/>
    <x v="1"/>
    <x v="6"/>
    <x v="2"/>
  </r>
  <r>
    <x v="2018"/>
    <s v=" 19:19"/>
    <s v="Paid to Wholesale Supplier"/>
    <s v="T260313191900167224961"/>
    <n v="688181409948"/>
    <x v="1"/>
    <s v="XXXXXXXXXX0662"/>
    <n v="10955"/>
    <x v="6"/>
    <x v="7"/>
    <n v="3"/>
    <x v="1"/>
    <n v="11"/>
    <n v="0"/>
    <n v="10955"/>
    <s v="13-Mar"/>
    <d v="1899-12-30T19:19:00"/>
    <x v="3"/>
    <x v="7"/>
    <x v="1"/>
    <x v="6"/>
    <x v="2"/>
  </r>
  <r>
    <x v="2019"/>
    <s v=" 13:11"/>
    <s v="Received from Customer - Manish Traders"/>
    <s v="T260314131100105617266"/>
    <n v="312283505846"/>
    <x v="0"/>
    <s v="XXXXXX3700"/>
    <n v="5354"/>
    <x v="6"/>
    <x v="7"/>
    <n v="3"/>
    <x v="2"/>
    <n v="11"/>
    <n v="5354"/>
    <n v="0"/>
    <s v="14-Mar"/>
    <d v="1899-12-30T13:11:00"/>
    <x v="2"/>
    <x v="8"/>
    <x v="0"/>
    <x v="8"/>
    <x v="2"/>
  </r>
  <r>
    <x v="2019"/>
    <s v=" 13:53"/>
    <s v="Received from Customer - Venkatesh Traders"/>
    <s v="T260314135300107643258"/>
    <n v="437267784277"/>
    <x v="0"/>
    <s v="XXXXXXXXXX0662"/>
    <n v="3876"/>
    <x v="6"/>
    <x v="7"/>
    <n v="3"/>
    <x v="2"/>
    <n v="11"/>
    <n v="3876"/>
    <n v="0"/>
    <s v="14-Mar"/>
    <d v="1899-12-30T13:53:00"/>
    <x v="2"/>
    <x v="8"/>
    <x v="0"/>
    <x v="8"/>
    <x v="2"/>
  </r>
  <r>
    <x v="2019"/>
    <s v=" 16:18"/>
    <s v="Received from Customer - Manish Traders"/>
    <s v="T260314161800938286133"/>
    <n v="610595818708"/>
    <x v="0"/>
    <s v="XXXXXX3700"/>
    <n v="10250"/>
    <x v="6"/>
    <x v="7"/>
    <n v="3"/>
    <x v="2"/>
    <n v="11"/>
    <n v="10250"/>
    <n v="0"/>
    <s v="14-Mar"/>
    <d v="1899-12-30T16:18:00"/>
    <x v="2"/>
    <x v="8"/>
    <x v="0"/>
    <x v="11"/>
    <x v="2"/>
  </r>
  <r>
    <x v="2019"/>
    <s v=" 16:35"/>
    <s v="Paid to Family Member - Priya"/>
    <s v="T260314163500562546319"/>
    <n v="940483129841"/>
    <x v="1"/>
    <s v="XXXXXX3700"/>
    <n v="8334"/>
    <x v="6"/>
    <x v="7"/>
    <n v="3"/>
    <x v="2"/>
    <n v="11"/>
    <n v="0"/>
    <n v="8334"/>
    <s v="14-Mar"/>
    <d v="1899-12-30T16:35:00"/>
    <x v="2"/>
    <x v="8"/>
    <x v="1"/>
    <x v="11"/>
    <x v="2"/>
  </r>
  <r>
    <x v="2019"/>
    <s v=" 18:50"/>
    <s v="Paid to Local Shopping Store"/>
    <s v="T260314185000644644838"/>
    <n v="795343809690"/>
    <x v="1"/>
    <s v="XXXXXX3700"/>
    <n v="7299"/>
    <x v="6"/>
    <x v="7"/>
    <n v="3"/>
    <x v="2"/>
    <n v="11"/>
    <n v="0"/>
    <n v="7299"/>
    <s v="14-Mar"/>
    <d v="1899-12-30T18:50:00"/>
    <x v="3"/>
    <x v="8"/>
    <x v="1"/>
    <x v="5"/>
    <x v="2"/>
  </r>
  <r>
    <x v="2019"/>
    <s v=" 18:57"/>
    <s v="Received from Customer - Ravi Enterprises"/>
    <s v="T260314185700744581306"/>
    <n v="17252098388"/>
    <x v="0"/>
    <s v="XXXXXX3700"/>
    <n v="20163"/>
    <x v="6"/>
    <x v="7"/>
    <n v="3"/>
    <x v="2"/>
    <n v="11"/>
    <n v="20163"/>
    <n v="0"/>
    <s v="14-Mar"/>
    <d v="1899-12-30T18:57:00"/>
    <x v="3"/>
    <x v="8"/>
    <x v="0"/>
    <x v="5"/>
    <x v="2"/>
  </r>
  <r>
    <x v="2019"/>
    <s v=" 19:29"/>
    <s v="Received from Family Member - Kumar"/>
    <s v="T260314192900825260721"/>
    <n v="334500603409"/>
    <x v="0"/>
    <s v="XXXXXX3700"/>
    <n v="10518"/>
    <x v="6"/>
    <x v="7"/>
    <n v="3"/>
    <x v="2"/>
    <n v="11"/>
    <n v="10518"/>
    <n v="0"/>
    <s v="14-Mar"/>
    <d v="1899-12-30T19:29:00"/>
    <x v="3"/>
    <x v="8"/>
    <x v="0"/>
    <x v="6"/>
    <x v="2"/>
  </r>
  <r>
    <x v="2019"/>
    <s v=" 21:16"/>
    <s v="Paid to Family Member - Priya"/>
    <s v="P260314211600872508461"/>
    <n v="367762941232"/>
    <x v="1"/>
    <s v="XXXXXX3700"/>
    <n v="9511"/>
    <x v="6"/>
    <x v="7"/>
    <n v="3"/>
    <x v="2"/>
    <n v="11"/>
    <n v="0"/>
    <n v="9511"/>
    <s v="14-Mar"/>
    <d v="1899-12-30T21:16:00"/>
    <x v="1"/>
    <x v="8"/>
    <x v="1"/>
    <x v="7"/>
    <x v="2"/>
  </r>
  <r>
    <x v="2019"/>
    <s v=" 21:36"/>
    <s v="Paid to Velu"/>
    <s v="T260314213600429996006"/>
    <n v="863168901043"/>
    <x v="1"/>
    <s v="XXXXXXXXXX0662"/>
    <n v="12272"/>
    <x v="6"/>
    <x v="7"/>
    <n v="3"/>
    <x v="2"/>
    <n v="11"/>
    <n v="0"/>
    <n v="12272"/>
    <s v="14-Mar"/>
    <d v="1899-12-30T21:36:00"/>
    <x v="1"/>
    <x v="8"/>
    <x v="1"/>
    <x v="7"/>
    <x v="2"/>
  </r>
  <r>
    <x v="2020"/>
    <s v=" 10:05"/>
    <s v="Received from Customer - Ramesh &amp; Co"/>
    <s v="T260315100500464301498"/>
    <n v="30876325496"/>
    <x v="0"/>
    <s v="XXXXXX3700"/>
    <n v="9832"/>
    <x v="6"/>
    <x v="7"/>
    <n v="3"/>
    <x v="3"/>
    <n v="12"/>
    <n v="9832"/>
    <n v="0"/>
    <s v="15-Mar"/>
    <d v="1899-12-30T10:05:00"/>
    <x v="0"/>
    <x v="9"/>
    <x v="0"/>
    <x v="0"/>
    <x v="2"/>
  </r>
  <r>
    <x v="2020"/>
    <s v=" 14:22"/>
    <s v="Received from Customer - Kumar Stores"/>
    <s v="T260315142200620468836"/>
    <n v="438869295231"/>
    <x v="0"/>
    <s v="XXXXXXXXXX0662"/>
    <n v="21169"/>
    <x v="6"/>
    <x v="7"/>
    <n v="3"/>
    <x v="3"/>
    <n v="12"/>
    <n v="21169"/>
    <n v="0"/>
    <s v="15-Mar"/>
    <d v="1899-12-30T14:22:00"/>
    <x v="2"/>
    <x v="9"/>
    <x v="0"/>
    <x v="10"/>
    <x v="2"/>
  </r>
  <r>
    <x v="2020"/>
    <s v=" 16:51"/>
    <s v="Received from Lokesh"/>
    <s v="T260315165100246963936"/>
    <n v="925394457398"/>
    <x v="0"/>
    <s v="XXXXXX3700"/>
    <n v="8691"/>
    <x v="6"/>
    <x v="7"/>
    <n v="3"/>
    <x v="3"/>
    <n v="12"/>
    <n v="8691"/>
    <n v="0"/>
    <s v="15-Mar"/>
    <d v="1899-12-30T16:51:00"/>
    <x v="2"/>
    <x v="9"/>
    <x v="0"/>
    <x v="11"/>
    <x v="2"/>
  </r>
  <r>
    <x v="2020"/>
    <s v=" 18:04"/>
    <s v="Received from Lokesh"/>
    <s v="T260315180400417609242"/>
    <n v="576691827776"/>
    <x v="0"/>
    <s v="XXXXXX3700"/>
    <n v="15489"/>
    <x v="6"/>
    <x v="7"/>
    <n v="3"/>
    <x v="3"/>
    <n v="12"/>
    <n v="15489"/>
    <n v="0"/>
    <s v="15-Mar"/>
    <d v="1899-12-30T18:04:00"/>
    <x v="3"/>
    <x v="9"/>
    <x v="0"/>
    <x v="5"/>
    <x v="2"/>
  </r>
  <r>
    <x v="2020"/>
    <s v=" 20:23"/>
    <s v="Received from Customer - Venkatesh Traders"/>
    <s v="T260315202300671250829"/>
    <n v="889854496741"/>
    <x v="0"/>
    <s v="XXXXXXXXXX0662"/>
    <n v="12677"/>
    <x v="6"/>
    <x v="7"/>
    <n v="3"/>
    <x v="3"/>
    <n v="12"/>
    <n v="12677"/>
    <n v="0"/>
    <s v="15-Mar"/>
    <d v="1899-12-30T20:23:00"/>
    <x v="3"/>
    <x v="9"/>
    <x v="0"/>
    <x v="12"/>
    <x v="2"/>
  </r>
  <r>
    <x v="2021"/>
    <s v=" 10:14"/>
    <s v="Received from Customer - Sri Lakshmi Stores"/>
    <s v="T260316101400447615188"/>
    <n v="510662745406"/>
    <x v="0"/>
    <s v="XXXXXX3700"/>
    <n v="7757"/>
    <x v="6"/>
    <x v="7"/>
    <n v="3"/>
    <x v="4"/>
    <n v="12"/>
    <n v="7757"/>
    <n v="0"/>
    <s v="16-Mar"/>
    <d v="1899-12-30T10:14:00"/>
    <x v="0"/>
    <x v="10"/>
    <x v="0"/>
    <x v="0"/>
    <x v="2"/>
  </r>
  <r>
    <x v="2021"/>
    <s v=" 14:59"/>
    <s v="Paid to Ramesh"/>
    <s v="T260316145900940352336"/>
    <n v="776343089397"/>
    <x v="1"/>
    <s v="XXXXXXXXXX0662"/>
    <n v="3990"/>
    <x v="6"/>
    <x v="7"/>
    <n v="3"/>
    <x v="4"/>
    <n v="12"/>
    <n v="0"/>
    <n v="3990"/>
    <s v="16-Mar"/>
    <d v="1899-12-30T14:59:00"/>
    <x v="2"/>
    <x v="10"/>
    <x v="1"/>
    <x v="10"/>
    <x v="2"/>
  </r>
  <r>
    <x v="2021"/>
    <s v=" 15:04"/>
    <s v="Received from Customer - Manish Traders"/>
    <s v="T260316150400134666265"/>
    <n v="714866576534"/>
    <x v="0"/>
    <s v="XXXXXX3700"/>
    <n v="6767"/>
    <x v="6"/>
    <x v="7"/>
    <n v="3"/>
    <x v="4"/>
    <n v="12"/>
    <n v="6767"/>
    <n v="0"/>
    <s v="16-Mar"/>
    <d v="1899-12-30T15:04:00"/>
    <x v="2"/>
    <x v="10"/>
    <x v="0"/>
    <x v="9"/>
    <x v="2"/>
  </r>
  <r>
    <x v="2021"/>
    <s v=" 15:24"/>
    <s v="Paid to Airtel Recharge"/>
    <s v="T260316152400225208850"/>
    <n v="172951200819"/>
    <x v="1"/>
    <s v="XXXXXX3700"/>
    <n v="5506"/>
    <x v="6"/>
    <x v="7"/>
    <n v="3"/>
    <x v="4"/>
    <n v="12"/>
    <n v="0"/>
    <n v="5506"/>
    <s v="16-Mar"/>
    <d v="1899-12-30T15:24:00"/>
    <x v="2"/>
    <x v="10"/>
    <x v="2"/>
    <x v="9"/>
    <x v="2"/>
  </r>
  <r>
    <x v="2021"/>
    <s v=" 17:19"/>
    <s v="Received from Customer - Kumar Stores"/>
    <s v="T260316171900683468632"/>
    <n v="928785802799"/>
    <x v="0"/>
    <s v="XXXXXX3700"/>
    <n v="14444"/>
    <x v="6"/>
    <x v="7"/>
    <n v="3"/>
    <x v="4"/>
    <n v="12"/>
    <n v="14444"/>
    <n v="0"/>
    <s v="16-Mar"/>
    <d v="1899-12-30T17:19:00"/>
    <x v="3"/>
    <x v="10"/>
    <x v="0"/>
    <x v="4"/>
    <x v="2"/>
  </r>
  <r>
    <x v="2021"/>
    <s v=" 18:14"/>
    <s v="Received from Customer - Anand Stores"/>
    <s v="T260316181400992058158"/>
    <n v="898307673476"/>
    <x v="0"/>
    <s v="XXXXXX3700"/>
    <n v="24889"/>
    <x v="6"/>
    <x v="7"/>
    <n v="3"/>
    <x v="4"/>
    <n v="12"/>
    <n v="24889"/>
    <n v="0"/>
    <s v="16-Mar"/>
    <d v="1899-12-30T18:14:00"/>
    <x v="3"/>
    <x v="10"/>
    <x v="0"/>
    <x v="5"/>
    <x v="2"/>
  </r>
  <r>
    <x v="2021"/>
    <s v=" 18:28"/>
    <s v="Received from Santhu"/>
    <s v="T260316182800301084061"/>
    <n v="761909412047"/>
    <x v="0"/>
    <s v="XXXXXXXXXX0662"/>
    <n v="1736"/>
    <x v="6"/>
    <x v="7"/>
    <n v="3"/>
    <x v="4"/>
    <n v="12"/>
    <n v="1736"/>
    <n v="0"/>
    <s v="16-Mar"/>
    <d v="1899-12-30T18:28:00"/>
    <x v="3"/>
    <x v="10"/>
    <x v="0"/>
    <x v="5"/>
    <x v="2"/>
  </r>
  <r>
    <x v="2021"/>
    <s v=" 22:39"/>
    <s v="Received from Manish"/>
    <s v="T260316223900221790596"/>
    <n v="449395629326"/>
    <x v="0"/>
    <s v="XXXXXXXXXX0662"/>
    <n v="17183"/>
    <x v="6"/>
    <x v="7"/>
    <n v="3"/>
    <x v="4"/>
    <n v="12"/>
    <n v="17183"/>
    <n v="0"/>
    <s v="16-Mar"/>
    <d v="1899-12-30T22:39:00"/>
    <x v="1"/>
    <x v="10"/>
    <x v="0"/>
    <x v="16"/>
    <x v="2"/>
  </r>
  <r>
    <x v="2022"/>
    <s v=" 09:39"/>
    <s v="Received from Family Member - Kumar"/>
    <s v="T260317093900125339820"/>
    <n v="511253341124"/>
    <x v="0"/>
    <s v="XXXXXXXXXX0662"/>
    <n v="13210"/>
    <x v="6"/>
    <x v="7"/>
    <n v="3"/>
    <x v="5"/>
    <n v="12"/>
    <n v="13210"/>
    <n v="0"/>
    <s v="17-Mar"/>
    <d v="1899-12-30T09:39:00"/>
    <x v="0"/>
    <x v="11"/>
    <x v="0"/>
    <x v="13"/>
    <x v="2"/>
  </r>
  <r>
    <x v="2022"/>
    <s v=" 12:44"/>
    <s v="Paid to Quick Service Station"/>
    <s v="T260317124400586805078"/>
    <n v="205016303681"/>
    <x v="1"/>
    <s v="XXXXXXXXXX0662"/>
    <n v="9707"/>
    <x v="6"/>
    <x v="7"/>
    <n v="3"/>
    <x v="5"/>
    <n v="12"/>
    <n v="0"/>
    <n v="9707"/>
    <s v="17-Mar"/>
    <d v="1899-12-30T12:44:00"/>
    <x v="2"/>
    <x v="11"/>
    <x v="1"/>
    <x v="3"/>
    <x v="2"/>
  </r>
  <r>
    <x v="2022"/>
    <s v=" 19:50"/>
    <s v="Received from Other Customer"/>
    <s v="T260317195000155207061"/>
    <n v="153008156836"/>
    <x v="0"/>
    <s v="XXXXXX3700"/>
    <n v="10627"/>
    <x v="6"/>
    <x v="7"/>
    <n v="3"/>
    <x v="5"/>
    <n v="12"/>
    <n v="10627"/>
    <n v="0"/>
    <s v="17-Mar"/>
    <d v="1899-12-30T19:50:00"/>
    <x v="3"/>
    <x v="11"/>
    <x v="0"/>
    <x v="6"/>
    <x v="2"/>
  </r>
  <r>
    <x v="2023"/>
    <s v=" 10:02"/>
    <s v="Paid to Bank Account Transfer"/>
    <s v="P260318100200761718713"/>
    <n v="703054931857"/>
    <x v="1"/>
    <s v="XXXXXX3700"/>
    <n v="4708"/>
    <x v="6"/>
    <x v="7"/>
    <n v="3"/>
    <x v="6"/>
    <n v="12"/>
    <n v="0"/>
    <n v="4708"/>
    <s v="18-Mar"/>
    <d v="1899-12-30T10:02:00"/>
    <x v="0"/>
    <x v="12"/>
    <x v="1"/>
    <x v="0"/>
    <x v="2"/>
  </r>
  <r>
    <x v="2023"/>
    <s v=" 11:08"/>
    <s v="Received from Velu"/>
    <s v="T260318110800981045717"/>
    <n v="921456229593"/>
    <x v="0"/>
    <s v="XXXXXX3700"/>
    <n v="3052"/>
    <x v="6"/>
    <x v="7"/>
    <n v="3"/>
    <x v="6"/>
    <n v="12"/>
    <n v="3052"/>
    <n v="0"/>
    <s v="18-Mar"/>
    <d v="1899-12-30T11:08:00"/>
    <x v="0"/>
    <x v="12"/>
    <x v="0"/>
    <x v="2"/>
    <x v="2"/>
  </r>
  <r>
    <x v="2023"/>
    <s v=" 14:09"/>
    <s v="Paid to Ramesh"/>
    <s v="T260318140900767314343"/>
    <n v="250984366015"/>
    <x v="1"/>
    <s v="XXXXXX3700"/>
    <n v="6968"/>
    <x v="6"/>
    <x v="7"/>
    <n v="3"/>
    <x v="6"/>
    <n v="12"/>
    <n v="0"/>
    <n v="6968"/>
    <s v="18-Mar"/>
    <d v="1899-12-30T14:09:00"/>
    <x v="2"/>
    <x v="12"/>
    <x v="1"/>
    <x v="10"/>
    <x v="2"/>
  </r>
  <r>
    <x v="2023"/>
    <s v=" 14:11"/>
    <s v="Paid to Family Member - Priya"/>
    <s v="P260318141100351259839"/>
    <n v="821321170775"/>
    <x v="1"/>
    <s v="XXXXXXXXXX0662"/>
    <n v="3463"/>
    <x v="6"/>
    <x v="7"/>
    <n v="3"/>
    <x v="6"/>
    <n v="12"/>
    <n v="0"/>
    <n v="3463"/>
    <s v="18-Mar"/>
    <d v="1899-12-30T14:11:00"/>
    <x v="2"/>
    <x v="12"/>
    <x v="1"/>
    <x v="10"/>
    <x v="2"/>
  </r>
  <r>
    <x v="2023"/>
    <s v=" 14:28"/>
    <s v="Received from Customer - Ramesh &amp; Co"/>
    <s v="T260318142800840540816"/>
    <n v="203193937982"/>
    <x v="0"/>
    <s v="XXXXXX3700"/>
    <n v="7889"/>
    <x v="6"/>
    <x v="7"/>
    <n v="3"/>
    <x v="6"/>
    <n v="12"/>
    <n v="7889"/>
    <n v="0"/>
    <s v="18-Mar"/>
    <d v="1899-12-30T14:28:00"/>
    <x v="2"/>
    <x v="12"/>
    <x v="0"/>
    <x v="10"/>
    <x v="2"/>
  </r>
  <r>
    <x v="2023"/>
    <s v=" 17:27"/>
    <s v="Received from Other Customer"/>
    <s v="T260318172700952430373"/>
    <n v="836973615152"/>
    <x v="0"/>
    <s v="XXXXXX3700"/>
    <n v="14509"/>
    <x v="6"/>
    <x v="7"/>
    <n v="3"/>
    <x v="6"/>
    <n v="12"/>
    <n v="14509"/>
    <n v="0"/>
    <s v="18-Mar"/>
    <d v="1899-12-30T17:27:00"/>
    <x v="3"/>
    <x v="12"/>
    <x v="0"/>
    <x v="4"/>
    <x v="2"/>
  </r>
  <r>
    <x v="2023"/>
    <s v=" 18:56"/>
    <s v="Paid to Jio Recharge"/>
    <s v="P260318185600324875957"/>
    <n v="250348990716"/>
    <x v="1"/>
    <s v="XXXXXXXXXX0662"/>
    <n v="12513"/>
    <x v="6"/>
    <x v="7"/>
    <n v="3"/>
    <x v="6"/>
    <n v="12"/>
    <n v="0"/>
    <n v="12513"/>
    <s v="18-Mar"/>
    <d v="1899-12-30T18:56:00"/>
    <x v="3"/>
    <x v="12"/>
    <x v="2"/>
    <x v="5"/>
    <x v="2"/>
  </r>
  <r>
    <x v="2024"/>
    <s v=" 09:32"/>
    <s v="Paid to Ramesh"/>
    <s v="P260319093200955675374"/>
    <n v="512223231624"/>
    <x v="1"/>
    <s v="XXXXXXXXXX0662"/>
    <n v="12679"/>
    <x v="6"/>
    <x v="7"/>
    <n v="3"/>
    <x v="0"/>
    <n v="12"/>
    <n v="0"/>
    <n v="12679"/>
    <s v="19-Mar"/>
    <d v="1899-12-30T09:32:00"/>
    <x v="0"/>
    <x v="13"/>
    <x v="1"/>
    <x v="13"/>
    <x v="2"/>
  </r>
  <r>
    <x v="2024"/>
    <s v=" 11:02"/>
    <s v="Received from Other UPI User"/>
    <s v="T260319110200455632714"/>
    <n v="276897385543"/>
    <x v="0"/>
    <s v="XXXXXXXXXX0662"/>
    <n v="8928"/>
    <x v="6"/>
    <x v="7"/>
    <n v="3"/>
    <x v="0"/>
    <n v="12"/>
    <n v="8928"/>
    <n v="0"/>
    <s v="19-Mar"/>
    <d v="1899-12-30T11:02:00"/>
    <x v="0"/>
    <x v="13"/>
    <x v="0"/>
    <x v="2"/>
    <x v="2"/>
  </r>
  <r>
    <x v="2024"/>
    <s v=" 11:42"/>
    <s v="Received from Customer - ABC Traders"/>
    <s v="T260319114200591762853"/>
    <n v="888262167866"/>
    <x v="0"/>
    <s v="XXXXXXXXXX0662"/>
    <n v="6386"/>
    <x v="6"/>
    <x v="7"/>
    <n v="3"/>
    <x v="0"/>
    <n v="12"/>
    <n v="6386"/>
    <n v="0"/>
    <s v="19-Mar"/>
    <d v="1899-12-30T11:42:00"/>
    <x v="0"/>
    <x v="13"/>
    <x v="0"/>
    <x v="2"/>
    <x v="2"/>
  </r>
  <r>
    <x v="2024"/>
    <s v=" 12:06"/>
    <s v="Received from Customer - Manish Traders"/>
    <s v="T260319120600192831299"/>
    <n v="304114660041"/>
    <x v="0"/>
    <s v="XXXXXXXXXX0662"/>
    <n v="11249"/>
    <x v="6"/>
    <x v="7"/>
    <n v="3"/>
    <x v="0"/>
    <n v="12"/>
    <n v="11249"/>
    <n v="0"/>
    <s v="19-Mar"/>
    <d v="1899-12-30T12:06:00"/>
    <x v="2"/>
    <x v="13"/>
    <x v="0"/>
    <x v="3"/>
    <x v="2"/>
  </r>
  <r>
    <x v="2024"/>
    <s v=" 12:42"/>
    <s v="Received from Family Member - Priya"/>
    <s v="T260319124200684588023"/>
    <n v="806382395763"/>
    <x v="0"/>
    <s v="XXXXXX3700"/>
    <n v="12690"/>
    <x v="6"/>
    <x v="7"/>
    <n v="3"/>
    <x v="0"/>
    <n v="12"/>
    <n v="12690"/>
    <n v="0"/>
    <s v="19-Mar"/>
    <d v="1899-12-30T12:42:00"/>
    <x v="2"/>
    <x v="13"/>
    <x v="0"/>
    <x v="3"/>
    <x v="2"/>
  </r>
  <r>
    <x v="2024"/>
    <s v=" 18:03"/>
    <s v="Received from Family Member - Kumar"/>
    <s v="T260319180300334136959"/>
    <n v="317537354801"/>
    <x v="0"/>
    <s v="XXXXXXXXXX0662"/>
    <n v="2260"/>
    <x v="6"/>
    <x v="7"/>
    <n v="3"/>
    <x v="0"/>
    <n v="12"/>
    <n v="2260"/>
    <n v="0"/>
    <s v="19-Mar"/>
    <d v="1899-12-30T18:03:00"/>
    <x v="3"/>
    <x v="13"/>
    <x v="0"/>
    <x v="5"/>
    <x v="2"/>
  </r>
  <r>
    <x v="2024"/>
    <s v=" 18:56"/>
    <s v="Received from Customer - Venkatesh Traders"/>
    <s v="T260319185600130841050"/>
    <n v="117589453925"/>
    <x v="0"/>
    <s v="XXXXXX3700"/>
    <n v="4184"/>
    <x v="6"/>
    <x v="7"/>
    <n v="3"/>
    <x v="0"/>
    <n v="12"/>
    <n v="4184"/>
    <n v="0"/>
    <s v="19-Mar"/>
    <d v="1899-12-30T18:56:00"/>
    <x v="3"/>
    <x v="13"/>
    <x v="0"/>
    <x v="5"/>
    <x v="2"/>
  </r>
  <r>
    <x v="2024"/>
    <s v=" 20:12"/>
    <s v="Received from Family Member - Kumar"/>
    <s v="T260319201200216386831"/>
    <n v="589440199297"/>
    <x v="0"/>
    <s v="XXXXXX3700"/>
    <n v="19985"/>
    <x v="6"/>
    <x v="7"/>
    <n v="3"/>
    <x v="0"/>
    <n v="12"/>
    <n v="19985"/>
    <n v="0"/>
    <s v="19-Mar"/>
    <d v="1899-12-30T20:12:00"/>
    <x v="3"/>
    <x v="13"/>
    <x v="0"/>
    <x v="12"/>
    <x v="2"/>
  </r>
  <r>
    <x v="2024"/>
    <s v=" 20:55"/>
    <s v="Paid to Airtel Recharge"/>
    <s v="P260319205500608935266"/>
    <n v="388841868946"/>
    <x v="1"/>
    <s v="XXXXXXXXXX0662"/>
    <n v="4622"/>
    <x v="6"/>
    <x v="7"/>
    <n v="3"/>
    <x v="0"/>
    <n v="12"/>
    <n v="0"/>
    <n v="4622"/>
    <s v="19-Mar"/>
    <d v="1899-12-30T20:55:00"/>
    <x v="3"/>
    <x v="13"/>
    <x v="2"/>
    <x v="12"/>
    <x v="2"/>
  </r>
  <r>
    <x v="2025"/>
    <s v=" 12:19"/>
    <s v="Paid to Ramesh"/>
    <s v="T260320121900797495600"/>
    <n v="129689596536"/>
    <x v="1"/>
    <s v="XXXXXX3700"/>
    <n v="4086"/>
    <x v="6"/>
    <x v="7"/>
    <n v="3"/>
    <x v="1"/>
    <n v="12"/>
    <n v="0"/>
    <n v="4086"/>
    <s v="20-Mar"/>
    <d v="1899-12-30T12:19:00"/>
    <x v="2"/>
    <x v="14"/>
    <x v="1"/>
    <x v="3"/>
    <x v="2"/>
  </r>
  <r>
    <x v="2025"/>
    <s v=" 14:11"/>
    <s v="Received from Santhu"/>
    <s v="T260320141100536055833"/>
    <n v="494655708416"/>
    <x v="0"/>
    <s v="XXXXXX3700"/>
    <n v="12595"/>
    <x v="6"/>
    <x v="7"/>
    <n v="3"/>
    <x v="1"/>
    <n v="12"/>
    <n v="12595"/>
    <n v="0"/>
    <s v="20-Mar"/>
    <d v="1899-12-30T14:11:00"/>
    <x v="2"/>
    <x v="14"/>
    <x v="0"/>
    <x v="10"/>
    <x v="2"/>
  </r>
  <r>
    <x v="2025"/>
    <s v=" 16:30"/>
    <s v="Received from Customer - Ramesh &amp; Co"/>
    <s v="T260320163000127354683"/>
    <n v="860115010295"/>
    <x v="0"/>
    <s v="XXXXXXXXXX0662"/>
    <n v="6452"/>
    <x v="6"/>
    <x v="7"/>
    <n v="3"/>
    <x v="1"/>
    <n v="12"/>
    <n v="6452"/>
    <n v="0"/>
    <s v="20-Mar"/>
    <d v="1899-12-30T16:30:00"/>
    <x v="2"/>
    <x v="14"/>
    <x v="0"/>
    <x v="11"/>
    <x v="2"/>
  </r>
  <r>
    <x v="2025"/>
    <s v=" 18:01"/>
    <s v="Paid to BP Petrol Pump"/>
    <s v="P260320180100331971029"/>
    <n v="428392496698"/>
    <x v="1"/>
    <s v="XXXXXX3700"/>
    <n v="3044"/>
    <x v="6"/>
    <x v="7"/>
    <n v="3"/>
    <x v="1"/>
    <n v="12"/>
    <n v="0"/>
    <n v="3044"/>
    <s v="20-Mar"/>
    <d v="1899-12-30T18:01:00"/>
    <x v="3"/>
    <x v="14"/>
    <x v="3"/>
    <x v="5"/>
    <x v="2"/>
  </r>
  <r>
    <x v="2025"/>
    <s v=" 19:14"/>
    <s v="Received from Santhu"/>
    <s v="T260320191400190580605"/>
    <n v="66309704316"/>
    <x v="0"/>
    <s v="XXXXXX3700"/>
    <n v="42885"/>
    <x v="6"/>
    <x v="7"/>
    <n v="3"/>
    <x v="1"/>
    <n v="12"/>
    <n v="42885"/>
    <n v="0"/>
    <s v="20-Mar"/>
    <d v="1899-12-30T19:14:00"/>
    <x v="3"/>
    <x v="14"/>
    <x v="0"/>
    <x v="6"/>
    <x v="2"/>
  </r>
  <r>
    <x v="2026"/>
    <s v=" 10:30"/>
    <s v="Paid to Mobile Recharge"/>
    <s v="P260321103000962342819"/>
    <n v="115888936473"/>
    <x v="1"/>
    <s v="XXXXXXXXXX0662"/>
    <n v="4678"/>
    <x v="6"/>
    <x v="7"/>
    <n v="3"/>
    <x v="2"/>
    <n v="12"/>
    <n v="0"/>
    <n v="4678"/>
    <s v="21-Mar"/>
    <d v="1899-12-30T10:30:00"/>
    <x v="0"/>
    <x v="15"/>
    <x v="2"/>
    <x v="0"/>
    <x v="2"/>
  </r>
  <r>
    <x v="2026"/>
    <s v=" 14:17"/>
    <s v="Paid to PhonePe"/>
    <s v="T260321141700591404278"/>
    <n v="595268245234"/>
    <x v="1"/>
    <s v="XXXXXX3700"/>
    <n v="5140"/>
    <x v="6"/>
    <x v="7"/>
    <n v="3"/>
    <x v="2"/>
    <n v="12"/>
    <n v="0"/>
    <n v="5140"/>
    <s v="21-Mar"/>
    <d v="1899-12-30T14:17:00"/>
    <x v="2"/>
    <x v="15"/>
    <x v="1"/>
    <x v="10"/>
    <x v="2"/>
  </r>
  <r>
    <x v="2026"/>
    <s v=" 16:35"/>
    <s v="Paid to Local Provision Store"/>
    <s v="P260321163500941673850"/>
    <n v="803157531381"/>
    <x v="1"/>
    <s v="XXXXXX3700"/>
    <n v="5714"/>
    <x v="6"/>
    <x v="7"/>
    <n v="3"/>
    <x v="2"/>
    <n v="12"/>
    <n v="0"/>
    <n v="5714"/>
    <s v="21-Mar"/>
    <d v="1899-12-30T16:35:00"/>
    <x v="2"/>
    <x v="15"/>
    <x v="1"/>
    <x v="11"/>
    <x v="2"/>
  </r>
  <r>
    <x v="2026"/>
    <s v=" 18:36"/>
    <s v="Paid to Mobile Recharge"/>
    <s v="P260321183600455554132"/>
    <n v="42878044729"/>
    <x v="1"/>
    <s v="XXXXXXXXXX0662"/>
    <n v="2466"/>
    <x v="6"/>
    <x v="7"/>
    <n v="3"/>
    <x v="2"/>
    <n v="12"/>
    <n v="0"/>
    <n v="2466"/>
    <s v="21-Mar"/>
    <d v="1899-12-30T18:36:00"/>
    <x v="3"/>
    <x v="15"/>
    <x v="2"/>
    <x v="5"/>
    <x v="2"/>
  </r>
  <r>
    <x v="2026"/>
    <s v=" 21:36"/>
    <s v="Paid to Nandini Milk Parlour"/>
    <s v="T260321213600464709676"/>
    <n v="324349168979"/>
    <x v="1"/>
    <s v="XXXXXX3700"/>
    <n v="7370"/>
    <x v="6"/>
    <x v="7"/>
    <n v="3"/>
    <x v="2"/>
    <n v="12"/>
    <n v="0"/>
    <n v="7370"/>
    <s v="21-Mar"/>
    <d v="1899-12-30T21:36:00"/>
    <x v="1"/>
    <x v="15"/>
    <x v="1"/>
    <x v="7"/>
    <x v="2"/>
  </r>
  <r>
    <x v="2026"/>
    <s v=" 22:54"/>
    <s v="Received from Other Customer"/>
    <s v="T260321225400267785640"/>
    <n v="692754806958"/>
    <x v="0"/>
    <s v="XXXXXXXXXX0662"/>
    <n v="6214"/>
    <x v="6"/>
    <x v="7"/>
    <n v="3"/>
    <x v="2"/>
    <n v="12"/>
    <n v="6214"/>
    <n v="0"/>
    <s v="21-Mar"/>
    <d v="1899-12-30T22:54:00"/>
    <x v="1"/>
    <x v="15"/>
    <x v="0"/>
    <x v="16"/>
    <x v="2"/>
  </r>
  <r>
    <x v="2027"/>
    <s v=" 14:25"/>
    <s v="Received from Ramesh"/>
    <s v="T260322142500134205381"/>
    <n v="780877226438"/>
    <x v="0"/>
    <s v="XXXXXXXXXX0662"/>
    <n v="4425"/>
    <x v="6"/>
    <x v="7"/>
    <n v="3"/>
    <x v="3"/>
    <n v="13"/>
    <n v="4425"/>
    <n v="0"/>
    <s v="22-Mar"/>
    <d v="1899-12-30T14:25:00"/>
    <x v="2"/>
    <x v="16"/>
    <x v="0"/>
    <x v="10"/>
    <x v="2"/>
  </r>
  <r>
    <x v="2027"/>
    <s v=" 14:25"/>
    <s v="Received from Customer - Ravi Enterprises"/>
    <s v="T260322142500496973852"/>
    <n v="401300867688"/>
    <x v="0"/>
    <s v="XXXXXX3700"/>
    <n v="10064"/>
    <x v="6"/>
    <x v="7"/>
    <n v="3"/>
    <x v="3"/>
    <n v="13"/>
    <n v="10064"/>
    <n v="0"/>
    <s v="22-Mar"/>
    <d v="1899-12-30T14:25:00"/>
    <x v="2"/>
    <x v="16"/>
    <x v="0"/>
    <x v="10"/>
    <x v="2"/>
  </r>
  <r>
    <x v="2027"/>
    <s v=" 14:38"/>
    <s v="Paid to Bakery &amp; Snacks"/>
    <s v="P260322143800351603064"/>
    <n v="81857619861"/>
    <x v="1"/>
    <s v="XXXXXXXXXX0662"/>
    <n v="8584"/>
    <x v="6"/>
    <x v="7"/>
    <n v="3"/>
    <x v="3"/>
    <n v="13"/>
    <n v="0"/>
    <n v="8584"/>
    <s v="22-Mar"/>
    <d v="1899-12-30T14:38:00"/>
    <x v="2"/>
    <x v="16"/>
    <x v="1"/>
    <x v="10"/>
    <x v="2"/>
  </r>
  <r>
    <x v="2027"/>
    <s v=" 15:08"/>
    <s v="Paid to Mobile Recharge"/>
    <s v="T260322150800511255319"/>
    <n v="10747100277"/>
    <x v="1"/>
    <s v="XXXXXX3700"/>
    <n v="4111"/>
    <x v="6"/>
    <x v="7"/>
    <n v="3"/>
    <x v="3"/>
    <n v="13"/>
    <n v="0"/>
    <n v="4111"/>
    <s v="22-Mar"/>
    <d v="1899-12-30T15:08:00"/>
    <x v="2"/>
    <x v="16"/>
    <x v="2"/>
    <x v="9"/>
    <x v="2"/>
  </r>
  <r>
    <x v="2027"/>
    <s v=" 15:21"/>
    <s v="Received from Customer - Kumar Stores"/>
    <s v="T260322152100215460817"/>
    <n v="665022977953"/>
    <x v="0"/>
    <s v="XXXXXXXXXX0662"/>
    <n v="5700"/>
    <x v="6"/>
    <x v="7"/>
    <n v="3"/>
    <x v="3"/>
    <n v="13"/>
    <n v="5700"/>
    <n v="0"/>
    <s v="22-Mar"/>
    <d v="1899-12-30T15:21:00"/>
    <x v="2"/>
    <x v="16"/>
    <x v="0"/>
    <x v="9"/>
    <x v="2"/>
  </r>
  <r>
    <x v="2027"/>
    <s v=" 16:28"/>
    <s v="Paid to Local Hotel"/>
    <s v="P260322162800788456364"/>
    <n v="798041859054"/>
    <x v="1"/>
    <s v="XXXXXX3700"/>
    <n v="5719"/>
    <x v="6"/>
    <x v="7"/>
    <n v="3"/>
    <x v="3"/>
    <n v="13"/>
    <n v="0"/>
    <n v="5719"/>
    <s v="22-Mar"/>
    <d v="1899-12-30T16:28:00"/>
    <x v="2"/>
    <x v="16"/>
    <x v="1"/>
    <x v="11"/>
    <x v="2"/>
  </r>
  <r>
    <x v="2027"/>
    <s v=" 23:37"/>
    <s v="Received from Lokesh"/>
    <s v="T260322233700338555969"/>
    <n v="269965764678"/>
    <x v="0"/>
    <s v="XXXXXXXXXX0662"/>
    <n v="9590"/>
    <x v="6"/>
    <x v="7"/>
    <n v="3"/>
    <x v="3"/>
    <n v="13"/>
    <n v="9590"/>
    <n v="0"/>
    <s v="22-Mar"/>
    <d v="1899-12-30T23:37:00"/>
    <x v="1"/>
    <x v="16"/>
    <x v="0"/>
    <x v="1"/>
    <x v="2"/>
  </r>
  <r>
    <x v="2028"/>
    <s v=" 11:27"/>
    <s v="Received from Customer - Sri Lakshmi Stores"/>
    <s v="T260323112700648829589"/>
    <n v="834051391621"/>
    <x v="0"/>
    <s v="XXXXXXXXXX0662"/>
    <n v="30093"/>
    <x v="6"/>
    <x v="7"/>
    <n v="3"/>
    <x v="4"/>
    <n v="13"/>
    <n v="30093"/>
    <n v="0"/>
    <s v="23-Mar"/>
    <d v="1899-12-30T11:27:00"/>
    <x v="0"/>
    <x v="17"/>
    <x v="0"/>
    <x v="2"/>
    <x v="2"/>
  </r>
  <r>
    <x v="2028"/>
    <s v=" 11:38"/>
    <s v="Received from Bank/UPI Transfer"/>
    <s v="T260323113800121376558"/>
    <n v="351079255141"/>
    <x v="0"/>
    <s v="XXXXXX3700"/>
    <n v="9516"/>
    <x v="6"/>
    <x v="7"/>
    <n v="3"/>
    <x v="4"/>
    <n v="13"/>
    <n v="9516"/>
    <n v="0"/>
    <s v="23-Mar"/>
    <d v="1899-12-30T11:38:00"/>
    <x v="0"/>
    <x v="17"/>
    <x v="0"/>
    <x v="2"/>
    <x v="2"/>
  </r>
  <r>
    <x v="2028"/>
    <s v=" 11:47"/>
    <s v="Paid to Bakery &amp; Snacks"/>
    <s v="P260323114700488691045"/>
    <n v="966501412495"/>
    <x v="1"/>
    <s v="XXXXXX3700"/>
    <n v="8032"/>
    <x v="6"/>
    <x v="7"/>
    <n v="3"/>
    <x v="4"/>
    <n v="13"/>
    <n v="0"/>
    <n v="8032"/>
    <s v="23-Mar"/>
    <d v="1899-12-30T11:47:00"/>
    <x v="0"/>
    <x v="17"/>
    <x v="1"/>
    <x v="2"/>
    <x v="2"/>
  </r>
  <r>
    <x v="2029"/>
    <s v=" 14:59"/>
    <s v="Received from Customer - Anand Stores"/>
    <s v="T260324145900932835127"/>
    <n v="217232601458"/>
    <x v="0"/>
    <s v="XXXXXX3700"/>
    <n v="7516"/>
    <x v="6"/>
    <x v="7"/>
    <n v="3"/>
    <x v="5"/>
    <n v="13"/>
    <n v="7516"/>
    <n v="0"/>
    <s v="24-Mar"/>
    <d v="1899-12-30T14:59:00"/>
    <x v="2"/>
    <x v="18"/>
    <x v="0"/>
    <x v="10"/>
    <x v="2"/>
  </r>
  <r>
    <x v="2029"/>
    <s v=" 16:02"/>
    <s v="Paid to Bank Account Transfer"/>
    <s v="P260324160200782731647"/>
    <n v="195295645436"/>
    <x v="1"/>
    <s v="XXXXXXXXXX0662"/>
    <n v="15994"/>
    <x v="6"/>
    <x v="7"/>
    <n v="3"/>
    <x v="5"/>
    <n v="13"/>
    <n v="0"/>
    <n v="15994"/>
    <s v="24-Mar"/>
    <d v="1899-12-30T16:02:00"/>
    <x v="2"/>
    <x v="18"/>
    <x v="1"/>
    <x v="11"/>
    <x v="2"/>
  </r>
  <r>
    <x v="2029"/>
    <s v=" 16:05"/>
    <s v="Received from Customer - Sri Lakshmi Stores"/>
    <s v="T260324160500764537125"/>
    <n v="34070720588"/>
    <x v="0"/>
    <s v="XXXXXX3700"/>
    <n v="29935"/>
    <x v="6"/>
    <x v="7"/>
    <n v="3"/>
    <x v="5"/>
    <n v="13"/>
    <n v="29935"/>
    <n v="0"/>
    <s v="24-Mar"/>
    <d v="1899-12-30T16:05:00"/>
    <x v="2"/>
    <x v="18"/>
    <x v="0"/>
    <x v="11"/>
    <x v="2"/>
  </r>
  <r>
    <x v="2030"/>
    <s v=" 09:52"/>
    <s v="Received from Local Customer"/>
    <s v="T260325095200823572121"/>
    <n v="271942782676"/>
    <x v="0"/>
    <s v="XXXXXXXXXX0662"/>
    <n v="3360"/>
    <x v="6"/>
    <x v="7"/>
    <n v="3"/>
    <x v="6"/>
    <n v="13"/>
    <n v="3360"/>
    <n v="0"/>
    <s v="25-Mar"/>
    <d v="1899-12-30T09:52:00"/>
    <x v="0"/>
    <x v="19"/>
    <x v="0"/>
    <x v="13"/>
    <x v="2"/>
  </r>
  <r>
    <x v="2030"/>
    <s v=" 10:49"/>
    <s v="Received from Customer - Sri Lakshmi Stores"/>
    <s v="T260325104900800988984"/>
    <n v="510046792574"/>
    <x v="0"/>
    <s v="XXXXXX3700"/>
    <n v="10526"/>
    <x v="6"/>
    <x v="7"/>
    <n v="3"/>
    <x v="6"/>
    <n v="13"/>
    <n v="10526"/>
    <n v="0"/>
    <s v="25-Mar"/>
    <d v="1899-12-30T10:49:00"/>
    <x v="0"/>
    <x v="19"/>
    <x v="0"/>
    <x v="0"/>
    <x v="2"/>
  </r>
  <r>
    <x v="2030"/>
    <s v=" 12:39"/>
    <s v="Received from Customer - Anand Stores"/>
    <s v="T260325123900184391235"/>
    <n v="317657435206"/>
    <x v="0"/>
    <s v="XXXXXXXXXX0662"/>
    <n v="2951"/>
    <x v="6"/>
    <x v="7"/>
    <n v="3"/>
    <x v="6"/>
    <n v="13"/>
    <n v="2951"/>
    <n v="0"/>
    <s v="25-Mar"/>
    <d v="1899-12-30T12:39:00"/>
    <x v="2"/>
    <x v="19"/>
    <x v="0"/>
    <x v="3"/>
    <x v="2"/>
  </r>
  <r>
    <x v="2030"/>
    <s v=" 13:42"/>
    <s v="Received from Santhu"/>
    <s v="T260325134200296887301"/>
    <n v="660775194828"/>
    <x v="0"/>
    <s v="XXXXXX3700"/>
    <n v="4558"/>
    <x v="6"/>
    <x v="7"/>
    <n v="3"/>
    <x v="6"/>
    <n v="13"/>
    <n v="4558"/>
    <n v="0"/>
    <s v="25-Mar"/>
    <d v="1899-12-30T13:42:00"/>
    <x v="2"/>
    <x v="19"/>
    <x v="0"/>
    <x v="8"/>
    <x v="2"/>
  </r>
  <r>
    <x v="2031"/>
    <s v=" 12:35"/>
    <s v="Received from Family Member - Priya"/>
    <s v="T260326123500462236869"/>
    <n v="613664062066"/>
    <x v="0"/>
    <s v="XXXXXXXXXX0662"/>
    <n v="36804"/>
    <x v="6"/>
    <x v="7"/>
    <n v="3"/>
    <x v="0"/>
    <n v="13"/>
    <n v="36804"/>
    <n v="0"/>
    <s v="26-Mar"/>
    <d v="1899-12-30T12:35:00"/>
    <x v="2"/>
    <x v="20"/>
    <x v="0"/>
    <x v="3"/>
    <x v="2"/>
  </r>
  <r>
    <x v="2031"/>
    <s v=" 13:54"/>
    <s v="Received from Customer - Sri Lakshmi Stores"/>
    <s v="T260326135400865418009"/>
    <n v="717074071712"/>
    <x v="0"/>
    <s v="XXXXXX3700"/>
    <n v="20628"/>
    <x v="6"/>
    <x v="7"/>
    <n v="3"/>
    <x v="0"/>
    <n v="13"/>
    <n v="20628"/>
    <n v="0"/>
    <s v="26-Mar"/>
    <d v="1899-12-30T13:54:00"/>
    <x v="2"/>
    <x v="20"/>
    <x v="0"/>
    <x v="8"/>
    <x v="2"/>
  </r>
  <r>
    <x v="2031"/>
    <s v=" 16:03"/>
    <s v="Received from Family Member - Priya"/>
    <s v="T260326160300702173543"/>
    <n v="178807801087"/>
    <x v="0"/>
    <s v="XXXXXXXXXX0662"/>
    <n v="19403"/>
    <x v="6"/>
    <x v="7"/>
    <n v="3"/>
    <x v="0"/>
    <n v="13"/>
    <n v="19403"/>
    <n v="0"/>
    <s v="26-Mar"/>
    <d v="1899-12-30T16:03:00"/>
    <x v="2"/>
    <x v="20"/>
    <x v="0"/>
    <x v="11"/>
    <x v="2"/>
  </r>
  <r>
    <x v="2032"/>
    <s v=" 10:43"/>
    <s v="Paid to Swiggy"/>
    <s v="T260328104300914909908"/>
    <n v="543228923410"/>
    <x v="1"/>
    <s v="XXXXXXXXXX0662"/>
    <n v="16337"/>
    <x v="6"/>
    <x v="7"/>
    <n v="3"/>
    <x v="2"/>
    <n v="13"/>
    <n v="0"/>
    <n v="16337"/>
    <s v="28-Mar"/>
    <d v="1899-12-30T10:43:00"/>
    <x v="0"/>
    <x v="22"/>
    <x v="1"/>
    <x v="0"/>
    <x v="2"/>
  </r>
  <r>
    <x v="2032"/>
    <s v=" 14:44"/>
    <s v="Received from Customer - Kumar Stores"/>
    <s v="T260328144400910555169"/>
    <n v="832321412731"/>
    <x v="0"/>
    <s v="XXXXXX3700"/>
    <n v="14233"/>
    <x v="6"/>
    <x v="7"/>
    <n v="3"/>
    <x v="2"/>
    <n v="13"/>
    <n v="14233"/>
    <n v="0"/>
    <s v="28-Mar"/>
    <d v="1899-12-30T14:44:00"/>
    <x v="2"/>
    <x v="22"/>
    <x v="0"/>
    <x v="10"/>
    <x v="2"/>
  </r>
  <r>
    <x v="2032"/>
    <s v=" 17:08"/>
    <s v="Paid to IOCL Service Station"/>
    <s v="P260328170800634711750"/>
    <n v="348674174541"/>
    <x v="1"/>
    <s v="XXXXXXXXXX0662"/>
    <n v="4380"/>
    <x v="6"/>
    <x v="7"/>
    <n v="3"/>
    <x v="2"/>
    <n v="13"/>
    <n v="0"/>
    <n v="4380"/>
    <s v="28-Mar"/>
    <d v="1899-12-30T17:08:00"/>
    <x v="3"/>
    <x v="22"/>
    <x v="1"/>
    <x v="4"/>
    <x v="2"/>
  </r>
  <r>
    <x v="2032"/>
    <s v=" 17:55"/>
    <s v="Received from Customer - ABC Traders"/>
    <s v="T260328175500560454461"/>
    <n v="38249934154"/>
    <x v="0"/>
    <s v="XXXXXX3700"/>
    <n v="12826"/>
    <x v="6"/>
    <x v="7"/>
    <n v="3"/>
    <x v="2"/>
    <n v="13"/>
    <n v="12826"/>
    <n v="0"/>
    <s v="28-Mar"/>
    <d v="1899-12-30T17:55:00"/>
    <x v="3"/>
    <x v="22"/>
    <x v="0"/>
    <x v="4"/>
    <x v="2"/>
  </r>
  <r>
    <x v="2032"/>
    <s v=" 17:57"/>
    <s v="Received from Customer - Kumar Stores"/>
    <s v="T260328175700981269060"/>
    <n v="329124843189"/>
    <x v="0"/>
    <s v="XXXXXX3700"/>
    <n v="4381"/>
    <x v="6"/>
    <x v="7"/>
    <n v="3"/>
    <x v="2"/>
    <n v="13"/>
    <n v="4381"/>
    <n v="0"/>
    <s v="28-Mar"/>
    <d v="1899-12-30T17:57:00"/>
    <x v="3"/>
    <x v="22"/>
    <x v="0"/>
    <x v="4"/>
    <x v="2"/>
  </r>
  <r>
    <x v="2033"/>
    <s v=" 20:38"/>
    <s v="Received from Other UPI User"/>
    <s v="T260329203800843575256"/>
    <n v="186000501511"/>
    <x v="0"/>
    <s v="XXXXXXXXXX0662"/>
    <n v="23772"/>
    <x v="6"/>
    <x v="7"/>
    <n v="3"/>
    <x v="3"/>
    <n v="14"/>
    <n v="23772"/>
    <n v="0"/>
    <s v="29-Mar"/>
    <d v="1899-12-30T20:38:00"/>
    <x v="3"/>
    <x v="23"/>
    <x v="0"/>
    <x v="12"/>
    <x v="2"/>
  </r>
  <r>
    <x v="2034"/>
    <s v=" 08:49"/>
    <s v="Paid to Mobile Recharge"/>
    <s v="P260330084900884455035"/>
    <n v="563842577182"/>
    <x v="1"/>
    <s v="XXXXXX3700"/>
    <n v="3798"/>
    <x v="6"/>
    <x v="7"/>
    <n v="3"/>
    <x v="4"/>
    <n v="14"/>
    <n v="0"/>
    <n v="3798"/>
    <s v="30-Mar"/>
    <d v="1899-12-30T08:49:00"/>
    <x v="0"/>
    <x v="24"/>
    <x v="2"/>
    <x v="15"/>
    <x v="2"/>
  </r>
  <r>
    <x v="2034"/>
    <s v=" 11:56"/>
    <s v="Paid to HP Fuel Station"/>
    <s v="T260330115600864009332"/>
    <n v="350308392758"/>
    <x v="1"/>
    <s v="XXXXXXXXXX0662"/>
    <n v="5493"/>
    <x v="6"/>
    <x v="7"/>
    <n v="3"/>
    <x v="4"/>
    <n v="14"/>
    <n v="0"/>
    <n v="5493"/>
    <s v="30-Mar"/>
    <d v="1899-12-30T11:56:00"/>
    <x v="0"/>
    <x v="24"/>
    <x v="1"/>
    <x v="2"/>
    <x v="2"/>
  </r>
  <r>
    <x v="2035"/>
    <s v=" 11:09"/>
    <s v="Received from Customer - Ravi Enterprises"/>
    <s v="T260331110900470870155"/>
    <n v="233020822772"/>
    <x v="0"/>
    <s v="XXXXXXXXXX0662"/>
    <n v="10526"/>
    <x v="6"/>
    <x v="7"/>
    <n v="3"/>
    <x v="5"/>
    <n v="14"/>
    <n v="10526"/>
    <n v="0"/>
    <s v="31-Mar"/>
    <d v="1899-12-30T11:09:00"/>
    <x v="0"/>
    <x v="25"/>
    <x v="0"/>
    <x v="2"/>
    <x v="2"/>
  </r>
  <r>
    <x v="2035"/>
    <s v=" 11:29"/>
    <s v="Received from Customer - Kumar Stores"/>
    <s v="T260331112900554978162"/>
    <n v="471390044919"/>
    <x v="0"/>
    <s v="XXXXXX3700"/>
    <n v="4940"/>
    <x v="6"/>
    <x v="7"/>
    <n v="3"/>
    <x v="5"/>
    <n v="14"/>
    <n v="4940"/>
    <n v="0"/>
    <s v="31-Mar"/>
    <d v="1899-12-30T11:29:00"/>
    <x v="0"/>
    <x v="25"/>
    <x v="0"/>
    <x v="2"/>
    <x v="2"/>
  </r>
  <r>
    <x v="2035"/>
    <s v=" 12:32"/>
    <s v="Paid to Bank Account Transfer"/>
    <s v="P260331123200999186426"/>
    <n v="464531939598"/>
    <x v="1"/>
    <s v="XXXXXXXXXX0662"/>
    <n v="7256"/>
    <x v="6"/>
    <x v="7"/>
    <n v="3"/>
    <x v="5"/>
    <n v="14"/>
    <n v="0"/>
    <n v="7256"/>
    <s v="31-Mar"/>
    <d v="1899-12-30T12:32:00"/>
    <x v="2"/>
    <x v="25"/>
    <x v="1"/>
    <x v="3"/>
    <x v="2"/>
  </r>
  <r>
    <x v="2035"/>
    <s v=" 13:36"/>
    <s v="Received from Family Member - Priya"/>
    <s v="T260331133600747212942"/>
    <n v="409909460006"/>
    <x v="0"/>
    <s v="XXXXXX3700"/>
    <n v="9981"/>
    <x v="6"/>
    <x v="7"/>
    <n v="3"/>
    <x v="5"/>
    <n v="14"/>
    <n v="9981"/>
    <n v="0"/>
    <s v="31-Mar"/>
    <d v="1899-12-30T13:36:00"/>
    <x v="2"/>
    <x v="25"/>
    <x v="0"/>
    <x v="8"/>
    <x v="2"/>
  </r>
  <r>
    <x v="2035"/>
    <s v=" 14:04"/>
    <s v="Paid to Swiggy"/>
    <s v="T260331140400433345874"/>
    <n v="285906488015"/>
    <x v="1"/>
    <s v="XXXXXX3700"/>
    <n v="8659"/>
    <x v="6"/>
    <x v="7"/>
    <n v="3"/>
    <x v="5"/>
    <n v="14"/>
    <n v="0"/>
    <n v="8659"/>
    <s v="31-Mar"/>
    <d v="1899-12-30T14:04:00"/>
    <x v="2"/>
    <x v="25"/>
    <x v="1"/>
    <x v="10"/>
    <x v="2"/>
  </r>
  <r>
    <x v="2035"/>
    <s v=" 22:05"/>
    <s v="Received from Customer - Ravi Enterprises"/>
    <s v="T260331220500231587031"/>
    <n v="751804892827"/>
    <x v="0"/>
    <s v="XXXXXX3700"/>
    <n v="17761"/>
    <x v="6"/>
    <x v="7"/>
    <n v="3"/>
    <x v="5"/>
    <n v="14"/>
    <n v="17761"/>
    <n v="0"/>
    <s v="31-Mar"/>
    <d v="1899-12-30T22:05:00"/>
    <x v="1"/>
    <x v="25"/>
    <x v="0"/>
    <x v="1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87FD1-71E6-4AFD-8A29-758D45A4A2EC}"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86:B89"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axis="axisRow" showAll="0">
      <items count="3">
        <item x="0"/>
        <item x="1"/>
        <item t="default"/>
      </items>
    </pivotField>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5"/>
  </rowFields>
  <rowItems count="3">
    <i>
      <x/>
    </i>
    <i>
      <x v="1"/>
    </i>
    <i t="grand">
      <x/>
    </i>
  </rowItems>
  <colItems count="1">
    <i/>
  </colItems>
  <dataFields count="1">
    <dataField name="Sum of Amount" fld="7" baseField="0" baseItem="0"/>
  </dataFields>
  <formats count="3">
    <format dxfId="76">
      <pivotArea outline="0" collapsedLevelsAreSubtotals="1" fieldPosition="0"/>
    </format>
    <format dxfId="75">
      <pivotArea field="0" type="button" dataOnly="0" labelOnly="1" outline="0"/>
    </format>
    <format dxfId="74">
      <pivotArea dataOnly="0" labelOnly="1" grandRow="1" outline="0" fieldPosition="0"/>
    </format>
  </formats>
  <chartFormats count="6">
    <chartFormat chart="68" format="0" series="1">
      <pivotArea type="data" outline="0" fieldPosition="0">
        <references count="1">
          <reference field="4294967294" count="1" selected="0">
            <x v="0"/>
          </reference>
        </references>
      </pivotArea>
    </chartFormat>
    <chartFormat chart="68" format="1">
      <pivotArea type="data" outline="0" fieldPosition="0">
        <references count="2">
          <reference field="4294967294" count="1" selected="0">
            <x v="0"/>
          </reference>
          <reference field="5" count="1" selected="0">
            <x v="0"/>
          </reference>
        </references>
      </pivotArea>
    </chartFormat>
    <chartFormat chart="68" format="2">
      <pivotArea type="data" outline="0" fieldPosition="0">
        <references count="2">
          <reference field="4294967294" count="1" selected="0">
            <x v="0"/>
          </reference>
          <reference field="5" count="1" selected="0">
            <x v="1"/>
          </reference>
        </references>
      </pivotArea>
    </chartFormat>
    <chartFormat chart="70" format="6" series="1">
      <pivotArea type="data" outline="0" fieldPosition="0">
        <references count="1">
          <reference field="4294967294" count="1" selected="0">
            <x v="0"/>
          </reference>
        </references>
      </pivotArea>
    </chartFormat>
    <chartFormat chart="70" format="7">
      <pivotArea type="data" outline="0" fieldPosition="0">
        <references count="2">
          <reference field="4294967294" count="1" selected="0">
            <x v="0"/>
          </reference>
          <reference field="5" count="1" selected="0">
            <x v="0"/>
          </reference>
        </references>
      </pivotArea>
    </chartFormat>
    <chartFormat chart="70"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B849D-A81D-43AD-A651-699B8FEC5A62}" name="PivotTable1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location ref="A132:B164"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axis="axisRow" showAll="0" nonAutoSortDefault="1">
      <items count="32">
        <item x="26"/>
        <item x="27"/>
        <item x="28"/>
        <item x="29"/>
        <item x="30"/>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8"/>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mount" fld="7" baseField="0" baseItem="0"/>
  </dataFields>
  <formats count="3">
    <format dxfId="79">
      <pivotArea outline="0" collapsedLevelsAreSubtotals="1" fieldPosition="0"/>
    </format>
    <format dxfId="78">
      <pivotArea field="0" type="button" dataOnly="0" labelOnly="1" outline="0"/>
    </format>
    <format dxfId="77">
      <pivotArea dataOnly="0" labelOnly="1" grandRow="1" outline="0" fieldPosition="0"/>
    </format>
  </formats>
  <chartFormats count="10">
    <chartFormat chart="68" format="0"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80" format="6"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8" format="1"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248C8E-7A93-48CF-B94E-D96BE5691800}" name="PivotTable15" cacheId="2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86">
  <location ref="A253:S262" firstHeaderRow="1" firstDataRow="2"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axis="axisRow" showAll="0">
      <items count="8">
        <item x="3"/>
        <item x="4"/>
        <item x="5"/>
        <item x="6"/>
        <item x="0"/>
        <item x="1"/>
        <item x="2"/>
        <item t="default"/>
      </items>
    </pivotField>
    <pivotField showAll="0"/>
    <pivotField numFmtId="164" showAll="0"/>
    <pivotField numFmtId="164" showAll="0"/>
    <pivotField showAll="0"/>
    <pivotField numFmtId="166" showAll="0"/>
    <pivotField showAll="0"/>
    <pivotField showAll="0"/>
    <pivotField showAll="0" sortType="ascending">
      <autoSortScope>
        <pivotArea dataOnly="0" outline="0" fieldPosition="0">
          <references count="1">
            <reference field="4294967294" count="1" selected="0">
              <x v="0"/>
            </reference>
          </references>
        </pivotArea>
      </autoSortScope>
    </pivotField>
    <pivotField axis="axisCol" showAll="0">
      <items count="19">
        <item m="1" x="17"/>
        <item x="14"/>
        <item x="15"/>
        <item x="13"/>
        <item x="0"/>
        <item x="2"/>
        <item x="3"/>
        <item x="8"/>
        <item x="10"/>
        <item x="9"/>
        <item x="11"/>
        <item x="4"/>
        <item x="5"/>
        <item x="6"/>
        <item x="12"/>
        <item x="7"/>
        <item x="16"/>
        <item x="1"/>
        <item t="default"/>
      </items>
    </pivotField>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1"/>
  </rowFields>
  <rowItems count="8">
    <i>
      <x/>
    </i>
    <i>
      <x v="1"/>
    </i>
    <i>
      <x v="2"/>
    </i>
    <i>
      <x v="3"/>
    </i>
    <i>
      <x v="4"/>
    </i>
    <i>
      <x v="5"/>
    </i>
    <i>
      <x v="6"/>
    </i>
    <i t="grand">
      <x/>
    </i>
  </rowItems>
  <colFields count="1">
    <field x="20"/>
  </colFields>
  <colItems count="18">
    <i>
      <x v="1"/>
    </i>
    <i>
      <x v="2"/>
    </i>
    <i>
      <x v="3"/>
    </i>
    <i>
      <x v="4"/>
    </i>
    <i>
      <x v="5"/>
    </i>
    <i>
      <x v="6"/>
    </i>
    <i>
      <x v="7"/>
    </i>
    <i>
      <x v="8"/>
    </i>
    <i>
      <x v="9"/>
    </i>
    <i>
      <x v="10"/>
    </i>
    <i>
      <x v="11"/>
    </i>
    <i>
      <x v="12"/>
    </i>
    <i>
      <x v="13"/>
    </i>
    <i>
      <x v="14"/>
    </i>
    <i>
      <x v="15"/>
    </i>
    <i>
      <x v="16"/>
    </i>
    <i>
      <x v="17"/>
    </i>
    <i t="grand">
      <x/>
    </i>
  </colItems>
  <dataFields count="1">
    <dataField name="Sum of Amount" fld="7" baseField="0" baseItem="0" numFmtId="167"/>
  </dataFields>
  <formats count="3">
    <format dxfId="82">
      <pivotArea field="0" type="button" dataOnly="0" labelOnly="1" outline="0"/>
    </format>
    <format dxfId="81">
      <pivotArea dataOnly="0" labelOnly="1" grandRow="1" outline="0" fieldPosition="0"/>
    </format>
    <format dxfId="80">
      <pivotArea outline="0" collapsedLevelsAreSubtotals="1" fieldPosition="0"/>
    </format>
  </formats>
  <chartFormats count="4">
    <chartFormat chart="68" format="0"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C7EB7-DFAA-450C-B5DA-DDDD286DFD47}" name="PivotTable8"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6">
  <location ref="A62:B70"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axis="axisRow" showAll="0">
      <items count="8">
        <item x="3"/>
        <item x="4"/>
        <item x="5"/>
        <item x="6"/>
        <item x="0"/>
        <item x="1"/>
        <item x="2"/>
        <item t="default"/>
      </items>
    </pivotField>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1"/>
  </rowFields>
  <rowItems count="8">
    <i>
      <x/>
    </i>
    <i>
      <x v="1"/>
    </i>
    <i>
      <x v="2"/>
    </i>
    <i>
      <x v="3"/>
    </i>
    <i>
      <x v="4"/>
    </i>
    <i>
      <x v="5"/>
    </i>
    <i>
      <x v="6"/>
    </i>
    <i t="grand">
      <x/>
    </i>
  </rowItems>
  <colItems count="1">
    <i/>
  </colItems>
  <dataFields count="1">
    <dataField name="Sum of Amount" fld="7" baseField="0" baseItem="0"/>
  </dataFields>
  <formats count="3">
    <format dxfId="85">
      <pivotArea outline="0" collapsedLevelsAreSubtotals="1" fieldPosition="0"/>
    </format>
    <format dxfId="84">
      <pivotArea field="0" type="button" dataOnly="0" labelOnly="1" outline="0"/>
    </format>
    <format dxfId="83">
      <pivotArea dataOnly="0" labelOnly="1" grandRow="1" outline="0" fieldPosition="0"/>
    </format>
  </formats>
  <chartFormats count="7">
    <chartFormat chart="48" format="0"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9" format="5" series="1">
      <pivotArea type="data" outline="0" fieldPosition="0">
        <references count="1">
          <reference field="4294967294" count="1" selected="0">
            <x v="0"/>
          </reference>
        </references>
      </pivotArea>
    </chartFormat>
    <chartFormat chart="71" format="5" series="1">
      <pivotArea type="data" outline="0" fieldPosition="0">
        <references count="1">
          <reference field="4294967294" count="1" selected="0">
            <x v="0"/>
          </reference>
        </references>
      </pivotArea>
    </chartFormat>
    <chartFormat chart="74" format="3" series="1">
      <pivotArea type="data" outline="0" fieldPosition="0">
        <references count="1">
          <reference field="4294967294" count="1" selected="0">
            <x v="0"/>
          </reference>
        </references>
      </pivotArea>
    </chartFormat>
    <chartFormat chart="7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039C6-B13D-444F-8B18-239F91FB4EF2}"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Total Amount" fld="7" baseField="0" baseItem="0" numFmtId="164"/>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8BAC37-C437-4EB4-94B3-E48181DD75BC}"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Lowest Transaction" fld="7" subtotal="min" baseField="0" baseItem="0" numFmtId="164"/>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7F9EEF-65D5-43C6-BECB-28E415AADD8A}"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Average Transaction" fld="7" subtotal="average" baseField="0" baseItem="0" numFmtId="164"/>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43359F-FA12-4666-B311-032B73429575}"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Highest Transaction" fld="7" subtotal="max" baseField="0" baseItem="0" numFmtId="164"/>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7E8B06-398A-4916-A67F-E3BA1A37BD9F}" name="PivotTable1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A182:B188"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axis="axisRow" showAll="0" sortType="ascending">
      <items count="12">
        <item m="1" x="5"/>
        <item m="1" x="6"/>
        <item x="3"/>
        <item m="1" x="7"/>
        <item x="0"/>
        <item x="2"/>
        <item x="4"/>
        <item m="1" x="9"/>
        <item m="1" x="10"/>
        <item m="1" x="8"/>
        <item x="1"/>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9"/>
  </rowFields>
  <rowItems count="6">
    <i>
      <x v="2"/>
    </i>
    <i>
      <x v="6"/>
    </i>
    <i>
      <x v="5"/>
    </i>
    <i>
      <x v="10"/>
    </i>
    <i>
      <x v="4"/>
    </i>
    <i t="grand">
      <x/>
    </i>
  </rowItems>
  <colItems count="1">
    <i/>
  </colItems>
  <dataFields count="1">
    <dataField name="Sum of Amount" fld="7" baseField="0" baseItem="0"/>
  </dataFields>
  <formats count="3">
    <format dxfId="92">
      <pivotArea outline="0" collapsedLevelsAreSubtotals="1" fieldPosition="0"/>
    </format>
    <format dxfId="91">
      <pivotArea field="0" type="button" dataOnly="0" labelOnly="1" outline="0"/>
    </format>
    <format dxfId="90">
      <pivotArea dataOnly="0" labelOnly="1" grandRow="1" outline="0" fieldPosition="0"/>
    </format>
  </formats>
  <chartFormats count="4">
    <chartFormat chart="68" format="0"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DCEA41-D9AD-4DD4-9B50-EC8CA80DC34C}" name="PivotTable14" cacheId="2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86">
  <location ref="A236:S245" firstHeaderRow="1" firstDataRow="2"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axis="axisRow" showAll="0">
      <items count="8">
        <item x="3"/>
        <item x="4"/>
        <item x="5"/>
        <item x="6"/>
        <item x="0"/>
        <item x="1"/>
        <item x="2"/>
        <item t="default"/>
      </items>
    </pivotField>
    <pivotField showAll="0"/>
    <pivotField numFmtId="164" showAll="0"/>
    <pivotField numFmtId="164" showAll="0"/>
    <pivotField showAll="0"/>
    <pivotField numFmtId="166" showAll="0"/>
    <pivotField showAll="0"/>
    <pivotField showAll="0"/>
    <pivotField showAll="0" sortType="ascending">
      <autoSortScope>
        <pivotArea dataOnly="0" outline="0" fieldPosition="0">
          <references count="1">
            <reference field="4294967294" count="1" selected="0">
              <x v="0"/>
            </reference>
          </references>
        </pivotArea>
      </autoSortScope>
    </pivotField>
    <pivotField axis="axisCol" showAll="0">
      <items count="19">
        <item m="1" x="17"/>
        <item x="14"/>
        <item x="15"/>
        <item x="13"/>
        <item x="0"/>
        <item x="2"/>
        <item x="3"/>
        <item x="8"/>
        <item x="10"/>
        <item x="9"/>
        <item x="11"/>
        <item x="4"/>
        <item x="5"/>
        <item x="6"/>
        <item x="12"/>
        <item x="7"/>
        <item x="16"/>
        <item x="1"/>
        <item t="default"/>
      </items>
    </pivotField>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1"/>
  </rowFields>
  <rowItems count="8">
    <i>
      <x/>
    </i>
    <i>
      <x v="1"/>
    </i>
    <i>
      <x v="2"/>
    </i>
    <i>
      <x v="3"/>
    </i>
    <i>
      <x v="4"/>
    </i>
    <i>
      <x v="5"/>
    </i>
    <i>
      <x v="6"/>
    </i>
    <i t="grand">
      <x/>
    </i>
  </rowItems>
  <colFields count="1">
    <field x="20"/>
  </colFields>
  <colItems count="18">
    <i>
      <x v="1"/>
    </i>
    <i>
      <x v="2"/>
    </i>
    <i>
      <x v="3"/>
    </i>
    <i>
      <x v="4"/>
    </i>
    <i>
      <x v="5"/>
    </i>
    <i>
      <x v="6"/>
    </i>
    <i>
      <x v="7"/>
    </i>
    <i>
      <x v="8"/>
    </i>
    <i>
      <x v="9"/>
    </i>
    <i>
      <x v="10"/>
    </i>
    <i>
      <x v="11"/>
    </i>
    <i>
      <x v="12"/>
    </i>
    <i>
      <x v="13"/>
    </i>
    <i>
      <x v="14"/>
    </i>
    <i>
      <x v="15"/>
    </i>
    <i>
      <x v="16"/>
    </i>
    <i>
      <x v="17"/>
    </i>
    <i t="grand">
      <x/>
    </i>
  </colItems>
  <dataFields count="1">
    <dataField name="Sum of Amount" fld="7" baseField="0" baseItem="0" numFmtId="164"/>
  </dataFields>
  <formats count="12">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20" type="button" dataOnly="0" labelOnly="1" outline="0" axis="axisCol" fieldPosition="0"/>
    </format>
    <format dxfId="100">
      <pivotArea type="topRight" dataOnly="0" labelOnly="1" outline="0" fieldPosition="0"/>
    </format>
    <format dxfId="99">
      <pivotArea field="11" type="button" dataOnly="0" labelOnly="1" outline="0" axis="axisRow" fieldPosition="0"/>
    </format>
    <format dxfId="98">
      <pivotArea dataOnly="0" labelOnly="1" fieldPosition="0">
        <references count="1">
          <reference field="11" count="0"/>
        </references>
      </pivotArea>
    </format>
    <format dxfId="97">
      <pivotArea dataOnly="0" labelOnly="1" grandRow="1" outline="0" fieldPosition="0"/>
    </format>
    <format dxfId="96">
      <pivotArea dataOnly="0" labelOnly="1" fieldPosition="0">
        <references count="1">
          <reference field="20" count="0"/>
        </references>
      </pivotArea>
    </format>
    <format dxfId="95">
      <pivotArea dataOnly="0" labelOnly="1" grandCol="1" outline="0" fieldPosition="0"/>
    </format>
    <format dxfId="94">
      <pivotArea dataOnly="0" labelOnly="1" fieldPosition="0">
        <references count="1">
          <reference field="20" count="17">
            <x v="0"/>
            <x v="1"/>
            <x v="2"/>
            <x v="3"/>
            <x v="4"/>
            <x v="5"/>
            <x v="6"/>
            <x v="7"/>
            <x v="8"/>
            <x v="9"/>
            <x v="10"/>
            <x v="11"/>
            <x v="12"/>
            <x v="13"/>
            <x v="14"/>
            <x v="15"/>
            <x v="16"/>
          </reference>
        </references>
      </pivotArea>
    </format>
    <format dxfId="93">
      <pivotArea dataOnly="0" labelOnly="1" fieldPosition="0">
        <references count="1">
          <reference field="20" count="1">
            <x v="17"/>
          </reference>
        </references>
      </pivotArea>
    </format>
  </formats>
  <chartFormats count="4">
    <chartFormat chart="68" format="0"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555E94-928E-4793-A56B-A70941624796}"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9:B52"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Amount" fld="7" baseField="0" baseItem="0"/>
  </dataFields>
  <formats count="3">
    <format dxfId="107">
      <pivotArea outline="0" collapsedLevelsAreSubtotals="1" fieldPosition="0"/>
    </format>
    <format dxfId="106">
      <pivotArea field="0" type="button" dataOnly="0" labelOnly="1" outline="0"/>
    </format>
    <format dxfId="105">
      <pivotArea dataOnly="0" labelOnly="1" grandRow="1" outline="0" fieldPosition="0"/>
    </format>
  </formats>
  <chartFormats count="2">
    <chartFormat chart="48" format="0"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1DD6BB-1447-484E-8CE5-22722C9843E9}"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112:B117" firstHeaderRow="1" firstDataRow="1" firstDataCol="1"/>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dataField="1"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axis="axisRow" showAll="0">
      <items count="5">
        <item x="2"/>
        <item x="3"/>
        <item x="0"/>
        <item x="1"/>
        <item t="default"/>
      </items>
    </pivotField>
    <pivotField showAll="0"/>
    <pivotField showAll="0"/>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10">
        <item sd="0" x="6"/>
        <item sd="0" x="7"/>
        <item sd="0" x="8"/>
        <item x="0"/>
        <item x="1"/>
        <item x="2"/>
        <item x="3"/>
        <item x="4"/>
        <item x="5"/>
        <item t="default"/>
      </items>
    </pivotField>
  </pivotFields>
  <rowFields count="1">
    <field x="17"/>
  </rowFields>
  <rowItems count="5">
    <i>
      <x/>
    </i>
    <i>
      <x v="1"/>
    </i>
    <i>
      <x v="2"/>
    </i>
    <i>
      <x v="3"/>
    </i>
    <i t="grand">
      <x/>
    </i>
  </rowItems>
  <colItems count="1">
    <i/>
  </colItems>
  <dataFields count="1">
    <dataField name="Sum of Amount" fld="7" baseField="0" baseItem="0"/>
  </dataFields>
  <formats count="3">
    <format dxfId="110">
      <pivotArea outline="0" collapsedLevelsAreSubtotals="1" fieldPosition="0"/>
    </format>
    <format dxfId="109">
      <pivotArea field="0" type="button" dataOnly="0" labelOnly="1" outline="0"/>
    </format>
    <format dxfId="108">
      <pivotArea dataOnly="0" labelOnly="1" grandRow="1" outline="0" fieldPosition="0"/>
    </format>
  </formats>
  <chartFormats count="17">
    <chartFormat chart="68" format="0"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79" format="2">
      <pivotArea type="data" outline="0" fieldPosition="0">
        <references count="2">
          <reference field="4294967294" count="1" selected="0">
            <x v="0"/>
          </reference>
          <reference field="17" count="1" selected="0">
            <x v="0"/>
          </reference>
        </references>
      </pivotArea>
    </chartFormat>
    <chartFormat chart="79" format="3">
      <pivotArea type="data" outline="0" fieldPosition="0">
        <references count="2">
          <reference field="4294967294" count="1" selected="0">
            <x v="0"/>
          </reference>
          <reference field="17" count="1" selected="0">
            <x v="1"/>
          </reference>
        </references>
      </pivotArea>
    </chartFormat>
    <chartFormat chart="79" format="4">
      <pivotArea type="data" outline="0" fieldPosition="0">
        <references count="2">
          <reference field="4294967294" count="1" selected="0">
            <x v="0"/>
          </reference>
          <reference field="17" count="1" selected="0">
            <x v="2"/>
          </reference>
        </references>
      </pivotArea>
    </chartFormat>
    <chartFormat chart="79" format="5">
      <pivotArea type="data" outline="0" fieldPosition="0">
        <references count="2">
          <reference field="4294967294" count="1" selected="0">
            <x v="0"/>
          </reference>
          <reference field="17" count="1" selected="0">
            <x v="3"/>
          </reference>
        </references>
      </pivotArea>
    </chartFormat>
    <chartFormat chart="80" format="6" series="1">
      <pivotArea type="data" outline="0" fieldPosition="0">
        <references count="1">
          <reference field="4294967294" count="1" selected="0">
            <x v="0"/>
          </reference>
        </references>
      </pivotArea>
    </chartFormat>
    <chartFormat chart="80" format="7">
      <pivotArea type="data" outline="0" fieldPosition="0">
        <references count="2">
          <reference field="4294967294" count="1" selected="0">
            <x v="0"/>
          </reference>
          <reference field="17" count="1" selected="0">
            <x v="0"/>
          </reference>
        </references>
      </pivotArea>
    </chartFormat>
    <chartFormat chart="80" format="8">
      <pivotArea type="data" outline="0" fieldPosition="0">
        <references count="2">
          <reference field="4294967294" count="1" selected="0">
            <x v="0"/>
          </reference>
          <reference field="17" count="1" selected="0">
            <x v="1"/>
          </reference>
        </references>
      </pivotArea>
    </chartFormat>
    <chartFormat chart="80" format="9">
      <pivotArea type="data" outline="0" fieldPosition="0">
        <references count="2">
          <reference field="4294967294" count="1" selected="0">
            <x v="0"/>
          </reference>
          <reference field="17" count="1" selected="0">
            <x v="2"/>
          </reference>
        </references>
      </pivotArea>
    </chartFormat>
    <chartFormat chart="80" format="10">
      <pivotArea type="data" outline="0" fieldPosition="0">
        <references count="2">
          <reference field="4294967294" count="1" selected="0">
            <x v="0"/>
          </reference>
          <reference field="17" count="1" selected="0">
            <x v="3"/>
          </reference>
        </references>
      </pivotArea>
    </chartFormat>
    <chartFormat chart="76" format="1">
      <pivotArea type="data" outline="0" fieldPosition="0">
        <references count="2">
          <reference field="4294967294" count="1" selected="0">
            <x v="0"/>
          </reference>
          <reference field="17" count="1" selected="0">
            <x v="0"/>
          </reference>
        </references>
      </pivotArea>
    </chartFormat>
    <chartFormat chart="76" format="2">
      <pivotArea type="data" outline="0" fieldPosition="0">
        <references count="2">
          <reference field="4294967294" count="1" selected="0">
            <x v="0"/>
          </reference>
          <reference field="17" count="1" selected="0">
            <x v="1"/>
          </reference>
        </references>
      </pivotArea>
    </chartFormat>
    <chartFormat chart="76" format="3">
      <pivotArea type="data" outline="0" fieldPosition="0">
        <references count="2">
          <reference field="4294967294" count="1" selected="0">
            <x v="0"/>
          </reference>
          <reference field="17" count="1" selected="0">
            <x v="2"/>
          </reference>
        </references>
      </pivotArea>
    </chartFormat>
    <chartFormat chart="76" format="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E1F439-683D-41E7-8809-243FC08A38E9}"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dataField="1"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Total Deb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0401DB-CA20-43C8-98C2-06ABB928E8A4}"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showAll="0"/>
    <pivotField showAll="0"/>
    <pivotField numFmtId="1" showAll="0"/>
    <pivotField showAll="0"/>
    <pivotField showAll="0"/>
    <pivotField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dataField="1"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Total Cred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D2B6C5-7024-40B2-BFB4-5B8E39C3B42B}"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numFmtId="14" showAll="0">
      <items count="2037">
        <item x="1678"/>
        <item x="1679"/>
        <item x="1680"/>
        <item x="1681"/>
        <item x="1682"/>
        <item x="1683"/>
        <item x="1685"/>
        <item x="1686"/>
        <item x="1687"/>
        <item x="1689"/>
        <item x="1690"/>
        <item x="1691"/>
        <item x="1692"/>
        <item x="1693"/>
        <item x="1694"/>
        <item x="1695"/>
        <item x="1697"/>
        <item x="1698"/>
        <item x="1699"/>
        <item x="1700"/>
        <item x="1701"/>
        <item x="1702"/>
        <item x="1703"/>
        <item x="1704"/>
        <item x="1705"/>
        <item x="1706"/>
        <item x="1707"/>
        <item x="1708"/>
        <item x="1709"/>
        <item x="1711"/>
        <item x="1713"/>
        <item x="1714"/>
        <item x="1715"/>
        <item x="1716"/>
        <item x="1718"/>
        <item x="1719"/>
        <item x="1720"/>
        <item x="1722"/>
        <item x="1723"/>
        <item x="1724"/>
        <item x="1725"/>
        <item x="1726"/>
        <item x="1728"/>
        <item x="1729"/>
        <item x="1730"/>
        <item x="1731"/>
        <item x="1732"/>
        <item x="1733"/>
        <item x="1735"/>
        <item x="1737"/>
        <item x="1738"/>
        <item x="1739"/>
        <item x="1740"/>
        <item x="1741"/>
        <item x="1742"/>
        <item x="1743"/>
        <item x="1744"/>
        <item x="1745"/>
        <item x="1746"/>
        <item x="1747"/>
        <item x="1748"/>
        <item x="1749"/>
        <item x="1750"/>
        <item x="1751"/>
        <item x="1752"/>
        <item x="1753"/>
        <item x="1754"/>
        <item x="1755"/>
        <item x="1756"/>
        <item x="1757"/>
        <item x="1758"/>
        <item x="1759"/>
        <item x="1761"/>
        <item x="1762"/>
        <item x="1763"/>
        <item x="1764"/>
        <item x="1766"/>
        <item x="1767"/>
        <item x="1768"/>
        <item x="1769"/>
        <item x="1770"/>
        <item x="1771"/>
        <item x="1772"/>
        <item x="1774"/>
        <item x="1775"/>
        <item x="1776"/>
        <item x="1777"/>
        <item x="1778"/>
        <item x="1781"/>
        <item x="1782"/>
        <item x="1783"/>
        <item x="1784"/>
        <item x="1785"/>
        <item x="1786"/>
        <item x="1787"/>
        <item x="1788"/>
        <item x="1790"/>
        <item x="1791"/>
        <item x="1792"/>
        <item x="1793"/>
        <item x="1794"/>
        <item x="1795"/>
        <item x="1796"/>
        <item x="1797"/>
        <item x="1798"/>
        <item x="1799"/>
        <item x="1800"/>
        <item x="1801"/>
        <item x="1802"/>
        <item x="1804"/>
        <item x="1806"/>
        <item x="1807"/>
        <item x="1808"/>
        <item x="1809"/>
        <item x="1810"/>
        <item x="1811"/>
        <item x="1812"/>
        <item x="1813"/>
        <item x="1814"/>
        <item x="1815"/>
        <item x="1816"/>
        <item x="1817"/>
        <item x="1818"/>
        <item x="1819"/>
        <item x="1820"/>
        <item x="1821"/>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3"/>
        <item x="1855"/>
        <item x="1856"/>
        <item x="1857"/>
        <item x="1858"/>
        <item x="1861"/>
        <item x="1862"/>
        <item x="1863"/>
        <item x="1865"/>
        <item x="1866"/>
        <item x="1867"/>
        <item x="1869"/>
        <item x="1870"/>
        <item x="1871"/>
        <item x="1872"/>
        <item x="1873"/>
        <item x="1875"/>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5"/>
        <item x="1906"/>
        <item x="1907"/>
        <item x="1908"/>
        <item x="1909"/>
        <item x="1910"/>
        <item x="1911"/>
        <item x="1912"/>
        <item x="1913"/>
        <item x="1916"/>
        <item x="1918"/>
        <item x="1919"/>
        <item x="1920"/>
        <item x="1921"/>
        <item x="1922"/>
        <item x="1923"/>
        <item x="1924"/>
        <item x="1925"/>
        <item x="1926"/>
        <item x="1927"/>
        <item x="1928"/>
        <item x="1929"/>
        <item x="1930"/>
        <item x="1931"/>
        <item x="1932"/>
        <item x="1934"/>
        <item x="1935"/>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6"/>
        <item x="1967"/>
        <item x="1969"/>
        <item x="1971"/>
        <item x="1972"/>
        <item x="1974"/>
        <item x="1975"/>
        <item x="1976"/>
        <item x="1977"/>
        <item x="1978"/>
        <item x="1979"/>
        <item x="1980"/>
        <item x="1981"/>
        <item x="1982"/>
        <item x="1984"/>
        <item x="1985"/>
        <item x="1987"/>
        <item x="1988"/>
        <item x="1989"/>
        <item x="1990"/>
        <item x="1991"/>
        <item x="1992"/>
        <item x="1993"/>
        <item x="1994"/>
        <item x="1995"/>
        <item x="1996"/>
        <item x="1997"/>
        <item x="1998"/>
        <item x="1999"/>
        <item x="2000"/>
        <item x="2001"/>
        <item x="2003"/>
        <item x="2004"/>
        <item x="2005"/>
        <item x="2006"/>
        <item x="2007"/>
        <item x="2008"/>
        <item x="2009"/>
        <item x="2010"/>
        <item x="2011"/>
        <item x="2012"/>
        <item x="2013"/>
        <item x="2014"/>
        <item x="2016"/>
        <item x="2017"/>
        <item x="2018"/>
        <item x="2019"/>
        <item x="2020"/>
        <item x="2021"/>
        <item x="2023"/>
        <item x="2024"/>
        <item x="2025"/>
        <item x="2026"/>
        <item x="2027"/>
        <item x="2028"/>
        <item x="2029"/>
        <item x="2030"/>
        <item x="2031"/>
        <item x="2032"/>
        <item x="2033"/>
        <item x="2034"/>
        <item x="20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84"/>
        <item x="1688"/>
        <item x="1696"/>
        <item x="1710"/>
        <item x="1712"/>
        <item x="1717"/>
        <item x="1721"/>
        <item x="1727"/>
        <item x="1734"/>
        <item x="1736"/>
        <item x="1760"/>
        <item x="1765"/>
        <item x="1773"/>
        <item x="1779"/>
        <item x="1780"/>
        <item x="1789"/>
        <item x="1803"/>
        <item x="1805"/>
        <item x="1822"/>
        <item x="1823"/>
        <item x="1852"/>
        <item x="1854"/>
        <item x="1859"/>
        <item x="1860"/>
        <item x="1864"/>
        <item x="1868"/>
        <item x="1874"/>
        <item x="1876"/>
        <item x="1877"/>
        <item x="1904"/>
        <item x="1914"/>
        <item x="1915"/>
        <item x="1917"/>
        <item x="1933"/>
        <item x="1936"/>
        <item x="1965"/>
        <item x="1968"/>
        <item x="1970"/>
        <item x="1973"/>
        <item x="1983"/>
        <item x="1986"/>
        <item x="2002"/>
        <item x="2015"/>
        <item x="2022"/>
        <item t="default"/>
      </items>
    </pivotField>
    <pivotField showAll="0"/>
    <pivotField dataField="1" showAll="0"/>
    <pivotField showAll="0"/>
    <pivotField numFmtId="1" showAll="0"/>
    <pivotField showAll="0"/>
    <pivotField showAll="0"/>
    <pivotField showAll="0"/>
    <pivotField showAll="0">
      <items count="8">
        <item x="0"/>
        <item x="1"/>
        <item x="2"/>
        <item x="3"/>
        <item x="4"/>
        <item x="5"/>
        <item x="6"/>
        <item t="default"/>
      </items>
    </pivotField>
    <pivotField showAll="0">
      <items count="13">
        <item x="5"/>
        <item x="6"/>
        <item x="7"/>
        <item x="8"/>
        <item x="9"/>
        <item x="10"/>
        <item x="11"/>
        <item x="0"/>
        <item x="1"/>
        <item x="2"/>
        <item x="3"/>
        <item x="4"/>
        <item t="default"/>
      </items>
    </pivotField>
    <pivotField showAll="0"/>
    <pivotField showAll="0"/>
    <pivotField showAll="0"/>
    <pivotField numFmtId="164" showAll="0"/>
    <pivotField numFmtId="164" showAll="0"/>
    <pivotField showAll="0"/>
    <pivotField numFmtId="166" showAll="0"/>
    <pivotField showAll="0"/>
    <pivotField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10">
        <item x="6"/>
        <item x="7"/>
        <item x="8"/>
        <item x="0"/>
        <item x="1"/>
        <item x="2"/>
        <item x="3"/>
        <item x="4"/>
        <item x="5"/>
        <item t="default"/>
      </items>
    </pivotField>
  </pivotFields>
  <rowItems count="1">
    <i/>
  </rowItems>
  <colItems count="1">
    <i/>
  </colItems>
  <dataFields count="1">
    <dataField name="Total Transaction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08D18FC-1FAD-4AFF-8B7E-B654B6802319}" sourceName="Dat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s>
  <data>
    <tabular pivotCacheId="1790773807" sortOrder="descending">
      <items count="2036">
        <i x="2035" s="1"/>
        <i x="2034" s="1"/>
        <i x="2033" s="1"/>
        <i x="2032" s="1"/>
        <i x="2031" s="1"/>
        <i x="2030" s="1"/>
        <i x="2029" s="1"/>
        <i x="2028" s="1"/>
        <i x="2027" s="1"/>
        <i x="2026" s="1"/>
        <i x="2025" s="1"/>
        <i x="2024" s="1"/>
        <i x="2023" s="1"/>
        <i x="2022" s="1"/>
        <i x="2021" s="1"/>
        <i x="2020" s="1"/>
        <i x="2019" s="1"/>
        <i x="2018" s="1"/>
        <i x="2017" s="1"/>
        <i x="2016" s="1"/>
        <i x="2015" s="1"/>
        <i x="2014" s="1"/>
        <i x="2013" s="1"/>
        <i x="2012" s="1"/>
        <i x="2011" s="1"/>
        <i x="2010" s="1"/>
        <i x="2009" s="1"/>
        <i x="2008" s="1"/>
        <i x="2007" s="1"/>
        <i x="2006" s="1"/>
        <i x="2005" s="1"/>
        <i x="2004" s="1"/>
        <i x="2003" s="1"/>
        <i x="2002" s="1"/>
        <i x="2001" s="1"/>
        <i x="2000" s="1"/>
        <i x="1999" s="1"/>
        <i x="1998" s="1"/>
        <i x="1997" s="1"/>
        <i x="1996" s="1"/>
        <i x="1995" s="1"/>
        <i x="1994" s="1"/>
        <i x="1993" s="1"/>
        <i x="1992" s="1"/>
        <i x="1991" s="1"/>
        <i x="1990" s="1"/>
        <i x="1989" s="1"/>
        <i x="1988" s="1"/>
        <i x="1987" s="1"/>
        <i x="1986" s="1"/>
        <i x="1985" s="1"/>
        <i x="1984" s="1"/>
        <i x="1983" s="1"/>
        <i x="1982" s="1"/>
        <i x="1981" s="1"/>
        <i x="1980" s="1"/>
        <i x="1979" s="1"/>
        <i x="1978" s="1"/>
        <i x="1977" s="1"/>
        <i x="1976" s="1"/>
        <i x="1975" s="1"/>
        <i x="1974" s="1"/>
        <i x="1973" s="1"/>
        <i x="1972" s="1"/>
        <i x="1971" s="1"/>
        <i x="1970" s="1"/>
        <i x="1969" s="1"/>
        <i x="1968" s="1"/>
        <i x="1967" s="1"/>
        <i x="1966" s="1"/>
        <i x="1965" s="1"/>
        <i x="1964" s="1"/>
        <i x="1963" s="1"/>
        <i x="1962" s="1"/>
        <i x="1961" s="1"/>
        <i x="1960" s="1"/>
        <i x="1959" s="1"/>
        <i x="1958" s="1"/>
        <i x="1957" s="1"/>
        <i x="1956" s="1"/>
        <i x="1955" s="1"/>
        <i x="1954" s="1"/>
        <i x="1953" s="1"/>
        <i x="1952" s="1"/>
        <i x="1951" s="1"/>
        <i x="1950" s="1"/>
        <i x="1949" s="1"/>
        <i x="1948" s="1"/>
        <i x="1947" s="1"/>
        <i x="1946" s="1"/>
        <i x="1945" s="1"/>
        <i x="1944" s="1"/>
        <i x="1943" s="1"/>
        <i x="1942" s="1"/>
        <i x="1941" s="1"/>
        <i x="1940" s="1"/>
        <i x="1939" s="1"/>
        <i x="1938" s="1"/>
        <i x="1937" s="1"/>
        <i x="1936" s="1"/>
        <i x="1935" s="1"/>
        <i x="1934" s="1"/>
        <i x="1933" s="1"/>
        <i x="1932" s="1"/>
        <i x="1931" s="1"/>
        <i x="1930" s="1"/>
        <i x="1929" s="1"/>
        <i x="1928" s="1"/>
        <i x="1927" s="1"/>
        <i x="1926" s="1"/>
        <i x="1925" s="1"/>
        <i x="1924" s="1"/>
        <i x="1923" s="1"/>
        <i x="1922" s="1"/>
        <i x="1921" s="1"/>
        <i x="1920" s="1"/>
        <i x="1919" s="1"/>
        <i x="1918" s="1"/>
        <i x="1917" s="1"/>
        <i x="1916" s="1"/>
        <i x="1915" s="1"/>
        <i x="1914" s="1"/>
        <i x="1913" s="1"/>
        <i x="1912" s="1"/>
        <i x="1911" s="1"/>
        <i x="1910" s="1"/>
        <i x="1909" s="1"/>
        <i x="1908" s="1"/>
        <i x="1907" s="1"/>
        <i x="1906" s="1"/>
        <i x="1905" s="1"/>
        <i x="1904" s="1"/>
        <i x="1903" s="1"/>
        <i x="1902" s="1"/>
        <i x="1901" s="1"/>
        <i x="1900" s="1"/>
        <i x="1899" s="1"/>
        <i x="1898" s="1"/>
        <i x="1897" s="1"/>
        <i x="1896" s="1"/>
        <i x="1895" s="1"/>
        <i x="1894" s="1"/>
        <i x="1893" s="1"/>
        <i x="1892" s="1"/>
        <i x="1891" s="1"/>
        <i x="1890" s="1"/>
        <i x="1889" s="1"/>
        <i x="1888" s="1"/>
        <i x="1887" s="1"/>
        <i x="1886" s="1"/>
        <i x="1885" s="1"/>
        <i x="1884" s="1"/>
        <i x="1883" s="1"/>
        <i x="1882" s="1"/>
        <i x="1881" s="1"/>
        <i x="1880" s="1"/>
        <i x="1879" s="1"/>
        <i x="1878" s="1"/>
        <i x="1877" s="1"/>
        <i x="1876" s="1"/>
        <i x="1875" s="1"/>
        <i x="1874" s="1"/>
        <i x="1873" s="1"/>
        <i x="1872" s="1"/>
        <i x="1871" s="1"/>
        <i x="1870" s="1"/>
        <i x="1869" s="1"/>
        <i x="1868" s="1"/>
        <i x="1867" s="1"/>
        <i x="1866" s="1"/>
        <i x="1865" s="1"/>
        <i x="1864" s="1"/>
        <i x="1863" s="1"/>
        <i x="1862" s="1"/>
        <i x="1861" s="1"/>
        <i x="1860" s="1"/>
        <i x="1859" s="1"/>
        <i x="1858" s="1"/>
        <i x="1857" s="1"/>
        <i x="1856" s="1"/>
        <i x="1855" s="1"/>
        <i x="1854" s="1"/>
        <i x="1853" s="1"/>
        <i x="1852" s="1"/>
        <i x="1851" s="1"/>
        <i x="1850" s="1"/>
        <i x="1849" s="1"/>
        <i x="1848" s="1"/>
        <i x="1847" s="1"/>
        <i x="1846" s="1"/>
        <i x="1845" s="1"/>
        <i x="1844" s="1"/>
        <i x="1843" s="1"/>
        <i x="1842" s="1"/>
        <i x="1841" s="1"/>
        <i x="1840" s="1"/>
        <i x="1839" s="1"/>
        <i x="1838" s="1"/>
        <i x="1837" s="1"/>
        <i x="1836" s="1"/>
        <i x="1835" s="1"/>
        <i x="1834" s="1"/>
        <i x="1833" s="1"/>
        <i x="1832" s="1"/>
        <i x="1831" s="1"/>
        <i x="1830" s="1"/>
        <i x="1829" s="1"/>
        <i x="1828" s="1"/>
        <i x="1827" s="1"/>
        <i x="1826" s="1"/>
        <i x="1825" s="1"/>
        <i x="1824" s="1"/>
        <i x="1823" s="1"/>
        <i x="1822" s="1"/>
        <i x="1821" s="1"/>
        <i x="1820" s="1"/>
        <i x="1819" s="1"/>
        <i x="1818" s="1"/>
        <i x="1817" s="1"/>
        <i x="1816" s="1"/>
        <i x="1815" s="1"/>
        <i x="1814" s="1"/>
        <i x="1813" s="1"/>
        <i x="1812" s="1"/>
        <i x="1811" s="1"/>
        <i x="1810" s="1"/>
        <i x="1809" s="1"/>
        <i x="1808" s="1"/>
        <i x="1807" s="1"/>
        <i x="1806" s="1"/>
        <i x="1805" s="1"/>
        <i x="1804" s="1"/>
        <i x="1803" s="1"/>
        <i x="1802" s="1"/>
        <i x="1801" s="1"/>
        <i x="1800" s="1"/>
        <i x="1799" s="1"/>
        <i x="1798" s="1"/>
        <i x="1797" s="1"/>
        <i x="1796" s="1"/>
        <i x="1795" s="1"/>
        <i x="1794" s="1"/>
        <i x="1793" s="1"/>
        <i x="1792" s="1"/>
        <i x="1791" s="1"/>
        <i x="1790" s="1"/>
        <i x="1789" s="1"/>
        <i x="1788" s="1"/>
        <i x="1787" s="1"/>
        <i x="1786" s="1"/>
        <i x="1785" s="1"/>
        <i x="1784" s="1"/>
        <i x="1783" s="1"/>
        <i x="1782" s="1"/>
        <i x="1781" s="1"/>
        <i x="1780" s="1"/>
        <i x="1779" s="1"/>
        <i x="1778" s="1"/>
        <i x="1777" s="1"/>
        <i x="1776" s="1"/>
        <i x="1775" s="1"/>
        <i x="1774" s="1"/>
        <i x="1773" s="1"/>
        <i x="1772" s="1"/>
        <i x="1771" s="1"/>
        <i x="1770" s="1"/>
        <i x="1769" s="1"/>
        <i x="1768" s="1"/>
        <i x="1767" s="1"/>
        <i x="1766" s="1"/>
        <i x="1765" s="1"/>
        <i x="1764" s="1"/>
        <i x="1763" s="1"/>
        <i x="1762" s="1"/>
        <i x="1761" s="1"/>
        <i x="1760" s="1"/>
        <i x="1759" s="1"/>
        <i x="1758" s="1"/>
        <i x="1757" s="1"/>
        <i x="1756" s="1"/>
        <i x="1755" s="1"/>
        <i x="1754" s="1"/>
        <i x="1753" s="1"/>
        <i x="1752" s="1"/>
        <i x="1751" s="1"/>
        <i x="1750" s="1"/>
        <i x="1749" s="1"/>
        <i x="1748" s="1"/>
        <i x="1747" s="1"/>
        <i x="1746" s="1"/>
        <i x="1745" s="1"/>
        <i x="1744" s="1"/>
        <i x="1743" s="1"/>
        <i x="1742" s="1"/>
        <i x="1741" s="1"/>
        <i x="1740" s="1"/>
        <i x="1739" s="1"/>
        <i x="1738" s="1"/>
        <i x="1737" s="1"/>
        <i x="1736" s="1"/>
        <i x="1735" s="1"/>
        <i x="1734" s="1"/>
        <i x="1733" s="1"/>
        <i x="1732" s="1"/>
        <i x="1731" s="1"/>
        <i x="1730" s="1"/>
        <i x="1729" s="1"/>
        <i x="1728" s="1"/>
        <i x="1727" s="1"/>
        <i x="1726" s="1"/>
        <i x="1725" s="1"/>
        <i x="1724" s="1"/>
        <i x="1723" s="1"/>
        <i x="1722" s="1"/>
        <i x="1721" s="1"/>
        <i x="1720" s="1"/>
        <i x="1719" s="1"/>
        <i x="1718" s="1"/>
        <i x="1717" s="1"/>
        <i x="1716" s="1"/>
        <i x="1715" s="1"/>
        <i x="1714" s="1"/>
        <i x="1713" s="1"/>
        <i x="1712" s="1"/>
        <i x="1711" s="1"/>
        <i x="1710" s="1"/>
        <i x="1709" s="1"/>
        <i x="1708" s="1"/>
        <i x="1707" s="1"/>
        <i x="1706" s="1"/>
        <i x="1705" s="1"/>
        <i x="1704" s="1"/>
        <i x="1703" s="1"/>
        <i x="1702" s="1"/>
        <i x="1701" s="1"/>
        <i x="1700" s="1"/>
        <i x="1699" s="1"/>
        <i x="1698" s="1"/>
        <i x="1697" s="1"/>
        <i x="1696" s="1"/>
        <i x="1695" s="1"/>
        <i x="1694" s="1"/>
        <i x="1693" s="1"/>
        <i x="1692" s="1"/>
        <i x="1691" s="1"/>
        <i x="1690" s="1"/>
        <i x="1689" s="1"/>
        <i x="1688" s="1"/>
        <i x="1687" s="1"/>
        <i x="1686" s="1"/>
        <i x="1685" s="1"/>
        <i x="1684" s="1"/>
        <i x="1683" s="1"/>
        <i x="1682" s="1"/>
        <i x="1681" s="1"/>
        <i x="1680" s="1"/>
        <i x="1679" s="1"/>
        <i x="1678" s="1"/>
        <i x="1677" s="1"/>
        <i x="1676" s="1"/>
        <i x="1675" s="1"/>
        <i x="1674" s="1"/>
        <i x="1673" s="1"/>
        <i x="1672" s="1"/>
        <i x="1671" s="1"/>
        <i x="1670" s="1"/>
        <i x="1669" s="1"/>
        <i x="1668" s="1"/>
        <i x="1667" s="1"/>
        <i x="1666" s="1"/>
        <i x="1665" s="1"/>
        <i x="1664" s="1"/>
        <i x="1663" s="1"/>
        <i x="1662" s="1"/>
        <i x="1661" s="1"/>
        <i x="1660" s="1"/>
        <i x="1659" s="1"/>
        <i x="1658" s="1"/>
        <i x="1657" s="1"/>
        <i x="1656" s="1"/>
        <i x="1655" s="1"/>
        <i x="1654" s="1"/>
        <i x="1653" s="1"/>
        <i x="1652" s="1"/>
        <i x="1651" s="1"/>
        <i x="1650" s="1"/>
        <i x="1649" s="1"/>
        <i x="1648" s="1"/>
        <i x="1647" s="1"/>
        <i x="1646" s="1"/>
        <i x="1645" s="1"/>
        <i x="1644" s="1"/>
        <i x="1643" s="1"/>
        <i x="1642" s="1"/>
        <i x="1641" s="1"/>
        <i x="1640" s="1"/>
        <i x="1639" s="1"/>
        <i x="1638" s="1"/>
        <i x="1637" s="1"/>
        <i x="1636" s="1"/>
        <i x="1635" s="1"/>
        <i x="1634" s="1"/>
        <i x="1633" s="1"/>
        <i x="1632" s="1"/>
        <i x="1631" s="1"/>
        <i x="1630" s="1"/>
        <i x="1629" s="1"/>
        <i x="1628" s="1"/>
        <i x="1627" s="1"/>
        <i x="1626" s="1"/>
        <i x="1625" s="1"/>
        <i x="1624" s="1"/>
        <i x="1623" s="1"/>
        <i x="1622" s="1"/>
        <i x="1621" s="1"/>
        <i x="1620" s="1"/>
        <i x="1619" s="1"/>
        <i x="1618" s="1"/>
        <i x="1617" s="1"/>
        <i x="1616" s="1"/>
        <i x="1615" s="1"/>
        <i x="1614" s="1"/>
        <i x="1613" s="1"/>
        <i x="1612" s="1"/>
        <i x="1611" s="1"/>
        <i x="1610" s="1"/>
        <i x="1609" s="1"/>
        <i x="1608" s="1"/>
        <i x="1607" s="1"/>
        <i x="1606" s="1"/>
        <i x="1605" s="1"/>
        <i x="1604" s="1"/>
        <i x="1603" s="1"/>
        <i x="1602" s="1"/>
        <i x="1601" s="1"/>
        <i x="1600" s="1"/>
        <i x="1599" s="1"/>
        <i x="1598" s="1"/>
        <i x="1597" s="1"/>
        <i x="1596" s="1"/>
        <i x="1595" s="1"/>
        <i x="1594" s="1"/>
        <i x="1593" s="1"/>
        <i x="1592" s="1"/>
        <i x="1591" s="1"/>
        <i x="1590" s="1"/>
        <i x="1589" s="1"/>
        <i x="1588" s="1"/>
        <i x="1587" s="1"/>
        <i x="1586" s="1"/>
        <i x="1585" s="1"/>
        <i x="1584" s="1"/>
        <i x="1583" s="1"/>
        <i x="1582" s="1"/>
        <i x="1581" s="1"/>
        <i x="1580" s="1"/>
        <i x="1579" s="1"/>
        <i x="1578" s="1"/>
        <i x="1577" s="1"/>
        <i x="1576" s="1"/>
        <i x="1575" s="1"/>
        <i x="1574" s="1"/>
        <i x="1573" s="1"/>
        <i x="1572" s="1"/>
        <i x="1571" s="1"/>
        <i x="1570" s="1"/>
        <i x="1569" s="1"/>
        <i x="1568" s="1"/>
        <i x="1567" s="1"/>
        <i x="1566" s="1"/>
        <i x="1565" s="1"/>
        <i x="1564" s="1"/>
        <i x="1563" s="1"/>
        <i x="1562" s="1"/>
        <i x="1561" s="1"/>
        <i x="1560" s="1"/>
        <i x="1559" s="1"/>
        <i x="1558" s="1"/>
        <i x="1557" s="1"/>
        <i x="1556" s="1"/>
        <i x="1555" s="1"/>
        <i x="1554" s="1"/>
        <i x="1553" s="1"/>
        <i x="1552" s="1"/>
        <i x="1551" s="1"/>
        <i x="1550" s="1"/>
        <i x="1549" s="1"/>
        <i x="1548" s="1"/>
        <i x="1547" s="1"/>
        <i x="1546" s="1"/>
        <i x="1545" s="1"/>
        <i x="1544" s="1"/>
        <i x="1543" s="1"/>
        <i x="1542" s="1"/>
        <i x="1541" s="1"/>
        <i x="1540" s="1"/>
        <i x="1539" s="1"/>
        <i x="1538" s="1"/>
        <i x="1537" s="1"/>
        <i x="1536" s="1"/>
        <i x="1535" s="1"/>
        <i x="1534" s="1"/>
        <i x="1533" s="1"/>
        <i x="1532" s="1"/>
        <i x="1531" s="1"/>
        <i x="1530" s="1"/>
        <i x="1529" s="1"/>
        <i x="1528" s="1"/>
        <i x="1527" s="1"/>
        <i x="1526" s="1"/>
        <i x="1525" s="1"/>
        <i x="1524" s="1"/>
        <i x="1523" s="1"/>
        <i x="1522" s="1"/>
        <i x="1521" s="1"/>
        <i x="1520" s="1"/>
        <i x="1519" s="1"/>
        <i x="1518" s="1"/>
        <i x="1517" s="1"/>
        <i x="1516" s="1"/>
        <i x="1515" s="1"/>
        <i x="1514" s="1"/>
        <i x="1513" s="1"/>
        <i x="1512" s="1"/>
        <i x="1511" s="1"/>
        <i x="1510" s="1"/>
        <i x="1509" s="1"/>
        <i x="1508" s="1"/>
        <i x="1507" s="1"/>
        <i x="1506" s="1"/>
        <i x="1505" s="1"/>
        <i x="1504" s="1"/>
        <i x="1503" s="1"/>
        <i x="1502" s="1"/>
        <i x="1501" s="1"/>
        <i x="1500" s="1"/>
        <i x="1499" s="1"/>
        <i x="1498" s="1"/>
        <i x="1497" s="1"/>
        <i x="1496" s="1"/>
        <i x="1495" s="1"/>
        <i x="1494" s="1"/>
        <i x="1493" s="1"/>
        <i x="1492" s="1"/>
        <i x="1491" s="1"/>
        <i x="1490" s="1"/>
        <i x="1489" s="1"/>
        <i x="1488" s="1"/>
        <i x="1487" s="1"/>
        <i x="1486" s="1"/>
        <i x="1485" s="1"/>
        <i x="1484" s="1"/>
        <i x="1483" s="1"/>
        <i x="1482" s="1"/>
        <i x="1481" s="1"/>
        <i x="1480" s="1"/>
        <i x="1479" s="1"/>
        <i x="1478" s="1"/>
        <i x="1477" s="1"/>
        <i x="1476" s="1"/>
        <i x="1475" s="1"/>
        <i x="1474" s="1"/>
        <i x="1473" s="1"/>
        <i x="1472" s="1"/>
        <i x="1471" s="1"/>
        <i x="1470" s="1"/>
        <i x="1469" s="1"/>
        <i x="1468" s="1"/>
        <i x="1467" s="1"/>
        <i x="1466" s="1"/>
        <i x="1465" s="1"/>
        <i x="1464" s="1"/>
        <i x="1463" s="1"/>
        <i x="1462" s="1"/>
        <i x="1461" s="1"/>
        <i x="1460" s="1"/>
        <i x="1459" s="1"/>
        <i x="1458" s="1"/>
        <i x="1457" s="1"/>
        <i x="1456" s="1"/>
        <i x="1455" s="1"/>
        <i x="1454" s="1"/>
        <i x="1453" s="1"/>
        <i x="1452" s="1"/>
        <i x="1451" s="1"/>
        <i x="1450" s="1"/>
        <i x="1449" s="1"/>
        <i x="1448" s="1"/>
        <i x="1447" s="1"/>
        <i x="1446" s="1"/>
        <i x="1445" s="1"/>
        <i x="1444" s="1"/>
        <i x="1443" s="1"/>
        <i x="1442" s="1"/>
        <i x="1441" s="1"/>
        <i x="1440" s="1"/>
        <i x="1439" s="1"/>
        <i x="1438" s="1"/>
        <i x="1437" s="1"/>
        <i x="1436" s="1"/>
        <i x="1435" s="1"/>
        <i x="1434" s="1"/>
        <i x="1433" s="1"/>
        <i x="1432" s="1"/>
        <i x="1431" s="1"/>
        <i x="1430" s="1"/>
        <i x="1429" s="1"/>
        <i x="1428" s="1"/>
        <i x="1427" s="1"/>
        <i x="1426" s="1"/>
        <i x="1425" s="1"/>
        <i x="1424" s="1"/>
        <i x="1423" s="1"/>
        <i x="1422" s="1"/>
        <i x="1421" s="1"/>
        <i x="1420" s="1"/>
        <i x="1419" s="1"/>
        <i x="1418" s="1"/>
        <i x="1417" s="1"/>
        <i x="1416" s="1"/>
        <i x="1415" s="1"/>
        <i x="1414" s="1"/>
        <i x="1413" s="1"/>
        <i x="1412" s="1"/>
        <i x="1411" s="1"/>
        <i x="1410" s="1"/>
        <i x="1409" s="1"/>
        <i x="1408" s="1"/>
        <i x="1407" s="1"/>
        <i x="1406" s="1"/>
        <i x="1405" s="1"/>
        <i x="1404" s="1"/>
        <i x="1403" s="1"/>
        <i x="1402" s="1"/>
        <i x="1401" s="1"/>
        <i x="1400" s="1"/>
        <i x="1399" s="1"/>
        <i x="1398" s="1"/>
        <i x="1397" s="1"/>
        <i x="1396" s="1"/>
        <i x="1395" s="1"/>
        <i x="1394" s="1"/>
        <i x="1393" s="1"/>
        <i x="1392" s="1"/>
        <i x="1391" s="1"/>
        <i x="1390" s="1"/>
        <i x="1389" s="1"/>
        <i x="1388" s="1"/>
        <i x="1387" s="1"/>
        <i x="1386" s="1"/>
        <i x="1385" s="1"/>
        <i x="1384" s="1"/>
        <i x="1383" s="1"/>
        <i x="1382" s="1"/>
        <i x="1381" s="1"/>
        <i x="1380" s="1"/>
        <i x="1379" s="1"/>
        <i x="1378" s="1"/>
        <i x="1377" s="1"/>
        <i x="1376" s="1"/>
        <i x="1375" s="1"/>
        <i x="1374" s="1"/>
        <i x="1373" s="1"/>
        <i x="1372" s="1"/>
        <i x="1371" s="1"/>
        <i x="1370" s="1"/>
        <i x="1369" s="1"/>
        <i x="1368" s="1"/>
        <i x="1367" s="1"/>
        <i x="1366" s="1"/>
        <i x="1365" s="1"/>
        <i x="1364" s="1"/>
        <i x="1363" s="1"/>
        <i x="1362" s="1"/>
        <i x="1361" s="1"/>
        <i x="1360" s="1"/>
        <i x="1359" s="1"/>
        <i x="1358" s="1"/>
        <i x="1357" s="1"/>
        <i x="1356" s="1"/>
        <i x="1355" s="1"/>
        <i x="1354" s="1"/>
        <i x="1353" s="1"/>
        <i x="1352" s="1"/>
        <i x="1351" s="1"/>
        <i x="1350" s="1"/>
        <i x="1349" s="1"/>
        <i x="1348" s="1"/>
        <i x="1347" s="1"/>
        <i x="1346" s="1"/>
        <i x="1345" s="1"/>
        <i x="1344" s="1"/>
        <i x="1343" s="1"/>
        <i x="1342" s="1"/>
        <i x="1341" s="1"/>
        <i x="1340" s="1"/>
        <i x="1339" s="1"/>
        <i x="1338" s="1"/>
        <i x="1337" s="1"/>
        <i x="1336" s="1"/>
        <i x="1335" s="1"/>
        <i x="1334" s="1"/>
        <i x="1333" s="1"/>
        <i x="1332" s="1"/>
        <i x="1331" s="1"/>
        <i x="1330" s="1"/>
        <i x="1329" s="1"/>
        <i x="1328" s="1"/>
        <i x="1327" s="1"/>
        <i x="1326" s="1"/>
        <i x="1325" s="1"/>
        <i x="1324" s="1"/>
        <i x="1323" s="1"/>
        <i x="1322" s="1"/>
        <i x="1321" s="1"/>
        <i x="1320" s="1"/>
        <i x="1319" s="1"/>
        <i x="1318" s="1"/>
        <i x="1317" s="1"/>
        <i x="1316" s="1"/>
        <i x="1315" s="1"/>
        <i x="1314" s="1"/>
        <i x="1313" s="1"/>
        <i x="1312" s="1"/>
        <i x="1311" s="1"/>
        <i x="1310" s="1"/>
        <i x="1309" s="1"/>
        <i x="1308" s="1"/>
        <i x="1307" s="1"/>
        <i x="1306" s="1"/>
        <i x="1305" s="1"/>
        <i x="1304" s="1"/>
        <i x="1303" s="1"/>
        <i x="1302" s="1"/>
        <i x="1301" s="1"/>
        <i x="1300" s="1"/>
        <i x="1299" s="1"/>
        <i x="1298" s="1"/>
        <i x="1297" s="1"/>
        <i x="1296" s="1"/>
        <i x="1295" s="1"/>
        <i x="1294" s="1"/>
        <i x="1293" s="1"/>
        <i x="1292" s="1"/>
        <i x="1291" s="1"/>
        <i x="1290" s="1"/>
        <i x="1289" s="1"/>
        <i x="1288" s="1"/>
        <i x="1287" s="1"/>
        <i x="1286" s="1"/>
        <i x="1285" s="1"/>
        <i x="1284" s="1"/>
        <i x="1283" s="1"/>
        <i x="1282" s="1"/>
        <i x="1281" s="1"/>
        <i x="1280" s="1"/>
        <i x="1279" s="1"/>
        <i x="1278" s="1"/>
        <i x="1277" s="1"/>
        <i x="1276" s="1"/>
        <i x="1275" s="1"/>
        <i x="1274" s="1"/>
        <i x="1273" s="1"/>
        <i x="1272" s="1"/>
        <i x="1271" s="1"/>
        <i x="1270" s="1"/>
        <i x="1269" s="1"/>
        <i x="1268" s="1"/>
        <i x="1267" s="1"/>
        <i x="1266" s="1"/>
        <i x="1265" s="1"/>
        <i x="1264" s="1"/>
        <i x="1263" s="1"/>
        <i x="1262" s="1"/>
        <i x="1261" s="1"/>
        <i x="1260" s="1"/>
        <i x="1259" s="1"/>
        <i x="1258" s="1"/>
        <i x="1257" s="1"/>
        <i x="1256" s="1"/>
        <i x="1255" s="1"/>
        <i x="1254" s="1"/>
        <i x="1253" s="1"/>
        <i x="1252" s="1"/>
        <i x="1251" s="1"/>
        <i x="1250" s="1"/>
        <i x="1249" s="1"/>
        <i x="1248" s="1"/>
        <i x="1247" s="1"/>
        <i x="1246" s="1"/>
        <i x="1245" s="1"/>
        <i x="1244" s="1"/>
        <i x="1243" s="1"/>
        <i x="1242" s="1"/>
        <i x="1241" s="1"/>
        <i x="1240" s="1"/>
        <i x="1239" s="1"/>
        <i x="1238" s="1"/>
        <i x="1237" s="1"/>
        <i x="1236" s="1"/>
        <i x="1235" s="1"/>
        <i x="1234" s="1"/>
        <i x="1233" s="1"/>
        <i x="1232" s="1"/>
        <i x="1231" s="1"/>
        <i x="1230" s="1"/>
        <i x="1229" s="1"/>
        <i x="1228" s="1"/>
        <i x="1227" s="1"/>
        <i x="1226" s="1"/>
        <i x="1225" s="1"/>
        <i x="1224" s="1"/>
        <i x="1223" s="1"/>
        <i x="1222" s="1"/>
        <i x="1221" s="1"/>
        <i x="1220" s="1"/>
        <i x="1219" s="1"/>
        <i x="1218" s="1"/>
        <i x="1217" s="1"/>
        <i x="1216" s="1"/>
        <i x="1215" s="1"/>
        <i x="1214" s="1"/>
        <i x="1213" s="1"/>
        <i x="1212" s="1"/>
        <i x="1211" s="1"/>
        <i x="1210" s="1"/>
        <i x="1209" s="1"/>
        <i x="1208" s="1"/>
        <i x="1207" s="1"/>
        <i x="1206" s="1"/>
        <i x="1205" s="1"/>
        <i x="1204" s="1"/>
        <i x="1203" s="1"/>
        <i x="1202" s="1"/>
        <i x="1201" s="1"/>
        <i x="1200" s="1"/>
        <i x="1199" s="1"/>
        <i x="1198" s="1"/>
        <i x="1197" s="1"/>
        <i x="1196" s="1"/>
        <i x="1195" s="1"/>
        <i x="1194" s="1"/>
        <i x="1193" s="1"/>
        <i x="1192" s="1"/>
        <i x="1191" s="1"/>
        <i x="1190" s="1"/>
        <i x="1189" s="1"/>
        <i x="1188" s="1"/>
        <i x="1187" s="1"/>
        <i x="1186" s="1"/>
        <i x="1185" s="1"/>
        <i x="1184" s="1"/>
        <i x="1183" s="1"/>
        <i x="1182" s="1"/>
        <i x="1181" s="1"/>
        <i x="1180" s="1"/>
        <i x="1179" s="1"/>
        <i x="1178" s="1"/>
        <i x="1177" s="1"/>
        <i x="1176" s="1"/>
        <i x="1175" s="1"/>
        <i x="1174" s="1"/>
        <i x="1173" s="1"/>
        <i x="1172" s="1"/>
        <i x="1171" s="1"/>
        <i x="1170" s="1"/>
        <i x="1169" s="1"/>
        <i x="1168" s="1"/>
        <i x="1167" s="1"/>
        <i x="1166" s="1"/>
        <i x="1165" s="1"/>
        <i x="1164" s="1"/>
        <i x="1163" s="1"/>
        <i x="1162" s="1"/>
        <i x="1161" s="1"/>
        <i x="1160" s="1"/>
        <i x="1159" s="1"/>
        <i x="1158" s="1"/>
        <i x="1157" s="1"/>
        <i x="1156" s="1"/>
        <i x="1155" s="1"/>
        <i x="1154" s="1"/>
        <i x="1153" s="1"/>
        <i x="1152" s="1"/>
        <i x="1151" s="1"/>
        <i x="1150" s="1"/>
        <i x="1149" s="1"/>
        <i x="1148" s="1"/>
        <i x="1147" s="1"/>
        <i x="1146" s="1"/>
        <i x="1145" s="1"/>
        <i x="1144" s="1"/>
        <i x="1143" s="1"/>
        <i x="1142" s="1"/>
        <i x="1141" s="1"/>
        <i x="1140" s="1"/>
        <i x="1139" s="1"/>
        <i x="1138" s="1"/>
        <i x="1137" s="1"/>
        <i x="1136" s="1"/>
        <i x="1135" s="1"/>
        <i x="1134" s="1"/>
        <i x="1133" s="1"/>
        <i x="1132" s="1"/>
        <i x="1131" s="1"/>
        <i x="1130" s="1"/>
        <i x="1129" s="1"/>
        <i x="1128" s="1"/>
        <i x="1127" s="1"/>
        <i x="1126" s="1"/>
        <i x="1125" s="1"/>
        <i x="1124" s="1"/>
        <i x="1123" s="1"/>
        <i x="1122" s="1"/>
        <i x="1121" s="1"/>
        <i x="1120" s="1"/>
        <i x="1119" s="1"/>
        <i x="1118" s="1"/>
        <i x="1117" s="1"/>
        <i x="1116" s="1"/>
        <i x="1115" s="1"/>
        <i x="1114" s="1"/>
        <i x="1113" s="1"/>
        <i x="1112" s="1"/>
        <i x="1111" s="1"/>
        <i x="1110" s="1"/>
        <i x="1109" s="1"/>
        <i x="1108" s="1"/>
        <i x="1107" s="1"/>
        <i x="1106" s="1"/>
        <i x="1105" s="1"/>
        <i x="1104" s="1"/>
        <i x="1103" s="1"/>
        <i x="1102" s="1"/>
        <i x="1101" s="1"/>
        <i x="1100" s="1"/>
        <i x="1099" s="1"/>
        <i x="1098" s="1"/>
        <i x="1097" s="1"/>
        <i x="1096" s="1"/>
        <i x="1095" s="1"/>
        <i x="1094" s="1"/>
        <i x="1093" s="1"/>
        <i x="1092" s="1"/>
        <i x="1091" s="1"/>
        <i x="1090" s="1"/>
        <i x="1089" s="1"/>
        <i x="1088" s="1"/>
        <i x="1087" s="1"/>
        <i x="1086" s="1"/>
        <i x="1085" s="1"/>
        <i x="1084" s="1"/>
        <i x="1083" s="1"/>
        <i x="1082" s="1"/>
        <i x="1081" s="1"/>
        <i x="1080" s="1"/>
        <i x="1079" s="1"/>
        <i x="1078" s="1"/>
        <i x="1077" s="1"/>
        <i x="1076" s="1"/>
        <i x="1075" s="1"/>
        <i x="1074" s="1"/>
        <i x="1073" s="1"/>
        <i x="1072" s="1"/>
        <i x="1071" s="1"/>
        <i x="1070" s="1"/>
        <i x="1069" s="1"/>
        <i x="1068" s="1"/>
        <i x="1067" s="1"/>
        <i x="1066" s="1"/>
        <i x="1065" s="1"/>
        <i x="1064" s="1"/>
        <i x="1063" s="1"/>
        <i x="1062" s="1"/>
        <i x="1061" s="1"/>
        <i x="1060" s="1"/>
        <i x="1059" s="1"/>
        <i x="1058" s="1"/>
        <i x="1057" s="1"/>
        <i x="1056" s="1"/>
        <i x="1055" s="1"/>
        <i x="1054" s="1"/>
        <i x="1053" s="1"/>
        <i x="1052" s="1"/>
        <i x="1051" s="1"/>
        <i x="1050" s="1"/>
        <i x="1049" s="1"/>
        <i x="1048" s="1"/>
        <i x="1047" s="1"/>
        <i x="1046" s="1"/>
        <i x="1045" s="1"/>
        <i x="1044" s="1"/>
        <i x="1043" s="1"/>
        <i x="1042" s="1"/>
        <i x="1041" s="1"/>
        <i x="1040" s="1"/>
        <i x="1039" s="1"/>
        <i x="1038" s="1"/>
        <i x="1037" s="1"/>
        <i x="1036" s="1"/>
        <i x="1035" s="1"/>
        <i x="1034" s="1"/>
        <i x="1033" s="1"/>
        <i x="1032" s="1"/>
        <i x="1031" s="1"/>
        <i x="1030" s="1"/>
        <i x="1029" s="1"/>
        <i x="1028" s="1"/>
        <i x="1027" s="1"/>
        <i x="1026" s="1"/>
        <i x="1025" s="1"/>
        <i x="1024" s="1"/>
        <i x="1023" s="1"/>
        <i x="1022" s="1"/>
        <i x="1021" s="1"/>
        <i x="1020" s="1"/>
        <i x="1019" s="1"/>
        <i x="1018" s="1"/>
        <i x="1017" s="1"/>
        <i x="1016" s="1"/>
        <i x="1015" s="1"/>
        <i x="1014" s="1"/>
        <i x="1013" s="1"/>
        <i x="1012" s="1"/>
        <i x="1011" s="1"/>
        <i x="1010" s="1"/>
        <i x="1009" s="1"/>
        <i x="1008" s="1"/>
        <i x="1007" s="1"/>
        <i x="1006" s="1"/>
        <i x="1005" s="1"/>
        <i x="1004" s="1"/>
        <i x="1003" s="1"/>
        <i x="1002" s="1"/>
        <i x="1001" s="1"/>
        <i x="1000" s="1"/>
        <i x="999" s="1"/>
        <i x="998" s="1"/>
        <i x="997" s="1"/>
        <i x="996" s="1"/>
        <i x="995" s="1"/>
        <i x="994" s="1"/>
        <i x="993" s="1"/>
        <i x="992" s="1"/>
        <i x="991" s="1"/>
        <i x="990" s="1"/>
        <i x="989" s="1"/>
        <i x="988" s="1"/>
        <i x="987" s="1"/>
        <i x="986" s="1"/>
        <i x="985" s="1"/>
        <i x="984" s="1"/>
        <i x="983" s="1"/>
        <i x="982" s="1"/>
        <i x="981" s="1"/>
        <i x="980" s="1"/>
        <i x="979" s="1"/>
        <i x="978" s="1"/>
        <i x="977" s="1"/>
        <i x="976" s="1"/>
        <i x="975" s="1"/>
        <i x="974" s="1"/>
        <i x="973" s="1"/>
        <i x="972" s="1"/>
        <i x="971" s="1"/>
        <i x="970" s="1"/>
        <i x="969" s="1"/>
        <i x="968" s="1"/>
        <i x="967" s="1"/>
        <i x="966" s="1"/>
        <i x="965" s="1"/>
        <i x="964" s="1"/>
        <i x="963" s="1"/>
        <i x="962" s="1"/>
        <i x="961" s="1"/>
        <i x="960" s="1"/>
        <i x="959" s="1"/>
        <i x="958" s="1"/>
        <i x="957" s="1"/>
        <i x="956" s="1"/>
        <i x="955" s="1"/>
        <i x="954" s="1"/>
        <i x="953" s="1"/>
        <i x="952" s="1"/>
        <i x="951" s="1"/>
        <i x="950" s="1"/>
        <i x="949" s="1"/>
        <i x="948" s="1"/>
        <i x="947" s="1"/>
        <i x="946" s="1"/>
        <i x="945" s="1"/>
        <i x="944" s="1"/>
        <i x="943" s="1"/>
        <i x="942" s="1"/>
        <i x="941" s="1"/>
        <i x="940" s="1"/>
        <i x="939" s="1"/>
        <i x="938" s="1"/>
        <i x="937" s="1"/>
        <i x="936" s="1"/>
        <i x="935" s="1"/>
        <i x="934" s="1"/>
        <i x="933" s="1"/>
        <i x="932" s="1"/>
        <i x="931" s="1"/>
        <i x="930" s="1"/>
        <i x="929" s="1"/>
        <i x="928" s="1"/>
        <i x="927" s="1"/>
        <i x="926" s="1"/>
        <i x="925" s="1"/>
        <i x="924" s="1"/>
        <i x="923" s="1"/>
        <i x="922" s="1"/>
        <i x="921" s="1"/>
        <i x="920" s="1"/>
        <i x="919" s="1"/>
        <i x="918" s="1"/>
        <i x="917" s="1"/>
        <i x="916" s="1"/>
        <i x="915" s="1"/>
        <i x="914" s="1"/>
        <i x="913" s="1"/>
        <i x="912" s="1"/>
        <i x="911" s="1"/>
        <i x="910" s="1"/>
        <i x="909" s="1"/>
        <i x="908" s="1"/>
        <i x="907" s="1"/>
        <i x="906" s="1"/>
        <i x="905" s="1"/>
        <i x="904" s="1"/>
        <i x="903" s="1"/>
        <i x="902" s="1"/>
        <i x="901" s="1"/>
        <i x="900" s="1"/>
        <i x="899" s="1"/>
        <i x="898" s="1"/>
        <i x="897" s="1"/>
        <i x="896" s="1"/>
        <i x="895" s="1"/>
        <i x="894" s="1"/>
        <i x="893" s="1"/>
        <i x="892" s="1"/>
        <i x="891" s="1"/>
        <i x="890" s="1"/>
        <i x="889" s="1"/>
        <i x="888" s="1"/>
        <i x="887" s="1"/>
        <i x="886" s="1"/>
        <i x="885" s="1"/>
        <i x="884" s="1"/>
        <i x="883" s="1"/>
        <i x="882" s="1"/>
        <i x="881" s="1"/>
        <i x="880" s="1"/>
        <i x="879" s="1"/>
        <i x="878" s="1"/>
        <i x="877" s="1"/>
        <i x="876" s="1"/>
        <i x="875" s="1"/>
        <i x="874" s="1"/>
        <i x="873" s="1"/>
        <i x="872" s="1"/>
        <i x="871" s="1"/>
        <i x="870" s="1"/>
        <i x="869" s="1"/>
        <i x="868" s="1"/>
        <i x="867" s="1"/>
        <i x="866" s="1"/>
        <i x="865" s="1"/>
        <i x="864" s="1"/>
        <i x="863" s="1"/>
        <i x="862" s="1"/>
        <i x="861" s="1"/>
        <i x="860" s="1"/>
        <i x="859" s="1"/>
        <i x="858" s="1"/>
        <i x="857" s="1"/>
        <i x="856" s="1"/>
        <i x="855" s="1"/>
        <i x="854" s="1"/>
        <i x="853" s="1"/>
        <i x="852" s="1"/>
        <i x="851" s="1"/>
        <i x="850" s="1"/>
        <i x="849" s="1"/>
        <i x="848" s="1"/>
        <i x="847" s="1"/>
        <i x="846" s="1"/>
        <i x="845" s="1"/>
        <i x="844" s="1"/>
        <i x="843" s="1"/>
        <i x="842" s="1"/>
        <i x="841" s="1"/>
        <i x="840" s="1"/>
        <i x="839" s="1"/>
        <i x="838" s="1"/>
        <i x="837" s="1"/>
        <i x="836" s="1"/>
        <i x="835" s="1"/>
        <i x="834" s="1"/>
        <i x="833" s="1"/>
        <i x="832" s="1"/>
        <i x="831" s="1"/>
        <i x="830" s="1"/>
        <i x="829" s="1"/>
        <i x="828" s="1"/>
        <i x="827" s="1"/>
        <i x="826" s="1"/>
        <i x="825" s="1"/>
        <i x="824" s="1"/>
        <i x="823" s="1"/>
        <i x="822" s="1"/>
        <i x="821" s="1"/>
        <i x="820" s="1"/>
        <i x="819" s="1"/>
        <i x="818" s="1"/>
        <i x="817" s="1"/>
        <i x="816" s="1"/>
        <i x="815" s="1"/>
        <i x="814" s="1"/>
        <i x="813" s="1"/>
        <i x="812" s="1"/>
        <i x="811" s="1"/>
        <i x="810" s="1"/>
        <i x="809" s="1"/>
        <i x="808" s="1"/>
        <i x="807" s="1"/>
        <i x="806" s="1"/>
        <i x="805" s="1"/>
        <i x="804" s="1"/>
        <i x="803" s="1"/>
        <i x="802" s="1"/>
        <i x="801" s="1"/>
        <i x="800" s="1"/>
        <i x="799" s="1"/>
        <i x="798" s="1"/>
        <i x="797" s="1"/>
        <i x="796" s="1"/>
        <i x="795" s="1"/>
        <i x="794" s="1"/>
        <i x="793" s="1"/>
        <i x="792" s="1"/>
        <i x="791" s="1"/>
        <i x="790" s="1"/>
        <i x="789" s="1"/>
        <i x="788" s="1"/>
        <i x="787" s="1"/>
        <i x="786" s="1"/>
        <i x="785" s="1"/>
        <i x="784" s="1"/>
        <i x="783" s="1"/>
        <i x="782" s="1"/>
        <i x="781" s="1"/>
        <i x="780" s="1"/>
        <i x="779" s="1"/>
        <i x="778" s="1"/>
        <i x="777" s="1"/>
        <i x="776" s="1"/>
        <i x="775" s="1"/>
        <i x="774" s="1"/>
        <i x="773" s="1"/>
        <i x="772" s="1"/>
        <i x="771" s="1"/>
        <i x="770" s="1"/>
        <i x="769" s="1"/>
        <i x="768" s="1"/>
        <i x="767" s="1"/>
        <i x="766" s="1"/>
        <i x="765" s="1"/>
        <i x="764" s="1"/>
        <i x="763" s="1"/>
        <i x="762" s="1"/>
        <i x="761" s="1"/>
        <i x="760" s="1"/>
        <i x="759" s="1"/>
        <i x="758" s="1"/>
        <i x="757" s="1"/>
        <i x="756" s="1"/>
        <i x="755" s="1"/>
        <i x="754" s="1"/>
        <i x="753" s="1"/>
        <i x="752" s="1"/>
        <i x="751" s="1"/>
        <i x="750" s="1"/>
        <i x="749" s="1"/>
        <i x="748" s="1"/>
        <i x="747" s="1"/>
        <i x="746" s="1"/>
        <i x="745" s="1"/>
        <i x="744" s="1"/>
        <i x="743" s="1"/>
        <i x="742" s="1"/>
        <i x="741" s="1"/>
        <i x="740" s="1"/>
        <i x="739" s="1"/>
        <i x="738" s="1"/>
        <i x="737" s="1"/>
        <i x="736" s="1"/>
        <i x="735" s="1"/>
        <i x="734" s="1"/>
        <i x="733" s="1"/>
        <i x="732" s="1"/>
        <i x="731" s="1"/>
        <i x="730" s="1"/>
        <i x="729" s="1"/>
        <i x="728" s="1"/>
        <i x="727" s="1"/>
        <i x="726" s="1"/>
        <i x="725" s="1"/>
        <i x="724" s="1"/>
        <i x="723" s="1"/>
        <i x="722" s="1"/>
        <i x="721" s="1"/>
        <i x="720" s="1"/>
        <i x="719" s="1"/>
        <i x="718" s="1"/>
        <i x="717" s="1"/>
        <i x="716" s="1"/>
        <i x="715" s="1"/>
        <i x="714" s="1"/>
        <i x="713" s="1"/>
        <i x="712" s="1"/>
        <i x="711" s="1"/>
        <i x="710" s="1"/>
        <i x="709" s="1"/>
        <i x="708" s="1"/>
        <i x="707" s="1"/>
        <i x="706" s="1"/>
        <i x="705" s="1"/>
        <i x="704" s="1"/>
        <i x="703" s="1"/>
        <i x="702" s="1"/>
        <i x="701" s="1"/>
        <i x="700" s="1"/>
        <i x="699" s="1"/>
        <i x="698" s="1"/>
        <i x="697" s="1"/>
        <i x="696" s="1"/>
        <i x="695" s="1"/>
        <i x="694" s="1"/>
        <i x="693" s="1"/>
        <i x="692" s="1"/>
        <i x="691" s="1"/>
        <i x="690" s="1"/>
        <i x="689" s="1"/>
        <i x="688" s="1"/>
        <i x="687" s="1"/>
        <i x="686" s="1"/>
        <i x="685" s="1"/>
        <i x="684" s="1"/>
        <i x="683" s="1"/>
        <i x="682" s="1"/>
        <i x="681" s="1"/>
        <i x="680" s="1"/>
        <i x="679" s="1"/>
        <i x="678" s="1"/>
        <i x="677" s="1"/>
        <i x="676" s="1"/>
        <i x="675" s="1"/>
        <i x="674" s="1"/>
        <i x="673" s="1"/>
        <i x="672" s="1"/>
        <i x="671" s="1"/>
        <i x="670" s="1"/>
        <i x="669" s="1"/>
        <i x="668" s="1"/>
        <i x="667" s="1"/>
        <i x="666" s="1"/>
        <i x="665" s="1"/>
        <i x="664" s="1"/>
        <i x="663" s="1"/>
        <i x="662" s="1"/>
        <i x="661" s="1"/>
        <i x="660" s="1"/>
        <i x="659" s="1"/>
        <i x="658" s="1"/>
        <i x="657" s="1"/>
        <i x="656" s="1"/>
        <i x="655" s="1"/>
        <i x="654" s="1"/>
        <i x="653" s="1"/>
        <i x="652" s="1"/>
        <i x="651" s="1"/>
        <i x="650" s="1"/>
        <i x="649" s="1"/>
        <i x="648" s="1"/>
        <i x="647" s="1"/>
        <i x="646" s="1"/>
        <i x="645" s="1"/>
        <i x="644" s="1"/>
        <i x="643" s="1"/>
        <i x="642" s="1"/>
        <i x="641" s="1"/>
        <i x="640" s="1"/>
        <i x="639" s="1"/>
        <i x="638" s="1"/>
        <i x="637" s="1"/>
        <i x="636" s="1"/>
        <i x="635" s="1"/>
        <i x="634" s="1"/>
        <i x="633" s="1"/>
        <i x="632" s="1"/>
        <i x="631" s="1"/>
        <i x="630" s="1"/>
        <i x="629" s="1"/>
        <i x="628" s="1"/>
        <i x="627" s="1"/>
        <i x="626" s="1"/>
        <i x="625" s="1"/>
        <i x="624" s="1"/>
        <i x="623" s="1"/>
        <i x="622" s="1"/>
        <i x="621" s="1"/>
        <i x="620" s="1"/>
        <i x="619" s="1"/>
        <i x="618" s="1"/>
        <i x="617" s="1"/>
        <i x="616" s="1"/>
        <i x="615" s="1"/>
        <i x="614" s="1"/>
        <i x="613" s="1"/>
        <i x="612" s="1"/>
        <i x="611" s="1"/>
        <i x="610" s="1"/>
        <i x="609" s="1"/>
        <i x="608" s="1"/>
        <i x="607" s="1"/>
        <i x="606" s="1"/>
        <i x="605" s="1"/>
        <i x="604" s="1"/>
        <i x="603" s="1"/>
        <i x="602" s="1"/>
        <i x="601" s="1"/>
        <i x="600" s="1"/>
        <i x="599" s="1"/>
        <i x="598" s="1"/>
        <i x="597" s="1"/>
        <i x="596" s="1"/>
        <i x="595" s="1"/>
        <i x="594" s="1"/>
        <i x="593" s="1"/>
        <i x="592" s="1"/>
        <i x="591" s="1"/>
        <i x="590" s="1"/>
        <i x="589" s="1"/>
        <i x="588" s="1"/>
        <i x="587" s="1"/>
        <i x="586" s="1"/>
        <i x="585" s="1"/>
        <i x="584" s="1"/>
        <i x="583" s="1"/>
        <i x="582" s="1"/>
        <i x="581" s="1"/>
        <i x="580" s="1"/>
        <i x="579" s="1"/>
        <i x="578" s="1"/>
        <i x="577" s="1"/>
        <i x="576" s="1"/>
        <i x="575" s="1"/>
        <i x="574" s="1"/>
        <i x="573" s="1"/>
        <i x="572" s="1"/>
        <i x="571" s="1"/>
        <i x="570" s="1"/>
        <i x="569" s="1"/>
        <i x="568" s="1"/>
        <i x="567" s="1"/>
        <i x="566" s="1"/>
        <i x="565" s="1"/>
        <i x="564" s="1"/>
        <i x="563" s="1"/>
        <i x="562" s="1"/>
        <i x="561" s="1"/>
        <i x="560" s="1"/>
        <i x="559" s="1"/>
        <i x="558" s="1"/>
        <i x="557" s="1"/>
        <i x="556" s="1"/>
        <i x="555" s="1"/>
        <i x="554" s="1"/>
        <i x="553" s="1"/>
        <i x="552" s="1"/>
        <i x="551" s="1"/>
        <i x="550" s="1"/>
        <i x="549" s="1"/>
        <i x="548" s="1"/>
        <i x="547" s="1"/>
        <i x="546" s="1"/>
        <i x="545" s="1"/>
        <i x="544" s="1"/>
        <i x="543" s="1"/>
        <i x="542" s="1"/>
        <i x="541" s="1"/>
        <i x="540" s="1"/>
        <i x="539" s="1"/>
        <i x="538" s="1"/>
        <i x="537" s="1"/>
        <i x="536" s="1"/>
        <i x="535" s="1"/>
        <i x="534" s="1"/>
        <i x="533" s="1"/>
        <i x="532" s="1"/>
        <i x="531" s="1"/>
        <i x="530" s="1"/>
        <i x="529" s="1"/>
        <i x="528" s="1"/>
        <i x="527" s="1"/>
        <i x="526" s="1"/>
        <i x="525" s="1"/>
        <i x="524" s="1"/>
        <i x="523" s="1"/>
        <i x="522" s="1"/>
        <i x="521" s="1"/>
        <i x="520" s="1"/>
        <i x="519" s="1"/>
        <i x="518" s="1"/>
        <i x="517" s="1"/>
        <i x="516" s="1"/>
        <i x="515" s="1"/>
        <i x="514" s="1"/>
        <i x="513" s="1"/>
        <i x="512" s="1"/>
        <i x="511" s="1"/>
        <i x="510" s="1"/>
        <i x="509" s="1"/>
        <i x="508" s="1"/>
        <i x="507" s="1"/>
        <i x="506" s="1"/>
        <i x="505" s="1"/>
        <i x="504" s="1"/>
        <i x="503" s="1"/>
        <i x="502" s="1"/>
        <i x="501" s="1"/>
        <i x="500" s="1"/>
        <i x="499" s="1"/>
        <i x="498" s="1"/>
        <i x="497" s="1"/>
        <i x="496" s="1"/>
        <i x="495" s="1"/>
        <i x="494" s="1"/>
        <i x="493" s="1"/>
        <i x="492" s="1"/>
        <i x="491" s="1"/>
        <i x="490" s="1"/>
        <i x="489" s="1"/>
        <i x="488" s="1"/>
        <i x="487" s="1"/>
        <i x="486" s="1"/>
        <i x="485" s="1"/>
        <i x="484" s="1"/>
        <i x="483" s="1"/>
        <i x="482" s="1"/>
        <i x="481" s="1"/>
        <i x="480" s="1"/>
        <i x="479" s="1"/>
        <i x="478" s="1"/>
        <i x="477" s="1"/>
        <i x="476" s="1"/>
        <i x="475" s="1"/>
        <i x="474" s="1"/>
        <i x="473" s="1"/>
        <i x="472" s="1"/>
        <i x="471" s="1"/>
        <i x="470" s="1"/>
        <i x="469" s="1"/>
        <i x="468" s="1"/>
        <i x="467" s="1"/>
        <i x="466" s="1"/>
        <i x="465" s="1"/>
        <i x="464" s="1"/>
        <i x="463" s="1"/>
        <i x="462" s="1"/>
        <i x="461" s="1"/>
        <i x="460" s="1"/>
        <i x="459" s="1"/>
        <i x="458" s="1"/>
        <i x="457" s="1"/>
        <i x="456" s="1"/>
        <i x="455" s="1"/>
        <i x="454" s="1"/>
        <i x="453" s="1"/>
        <i x="452" s="1"/>
        <i x="451" s="1"/>
        <i x="450" s="1"/>
        <i x="449" s="1"/>
        <i x="448" s="1"/>
        <i x="447" s="1"/>
        <i x="446" s="1"/>
        <i x="445" s="1"/>
        <i x="444" s="1"/>
        <i x="443" s="1"/>
        <i x="442" s="1"/>
        <i x="441" s="1"/>
        <i x="440" s="1"/>
        <i x="439" s="1"/>
        <i x="438" s="1"/>
        <i x="437" s="1"/>
        <i x="436" s="1"/>
        <i x="435" s="1"/>
        <i x="434" s="1"/>
        <i x="433" s="1"/>
        <i x="432" s="1"/>
        <i x="431" s="1"/>
        <i x="430" s="1"/>
        <i x="429" s="1"/>
        <i x="428" s="1"/>
        <i x="427" s="1"/>
        <i x="426" s="1"/>
        <i x="425" s="1"/>
        <i x="424" s="1"/>
        <i x="423" s="1"/>
        <i x="422" s="1"/>
        <i x="421" s="1"/>
        <i x="420" s="1"/>
        <i x="419" s="1"/>
        <i x="418" s="1"/>
        <i x="417" s="1"/>
        <i x="416" s="1"/>
        <i x="415" s="1"/>
        <i x="414" s="1"/>
        <i x="413" s="1"/>
        <i x="412" s="1"/>
        <i x="411" s="1"/>
        <i x="410" s="1"/>
        <i x="409" s="1"/>
        <i x="408" s="1"/>
        <i x="407" s="1"/>
        <i x="406" s="1"/>
        <i x="405" s="1"/>
        <i x="404" s="1"/>
        <i x="403" s="1"/>
        <i x="402" s="1"/>
        <i x="401" s="1"/>
        <i x="400" s="1"/>
        <i x="399" s="1"/>
        <i x="398" s="1"/>
        <i x="397" s="1"/>
        <i x="396" s="1"/>
        <i x="395" s="1"/>
        <i x="394" s="1"/>
        <i x="393" s="1"/>
        <i x="392" s="1"/>
        <i x="391" s="1"/>
        <i x="390" s="1"/>
        <i x="389" s="1"/>
        <i x="388" s="1"/>
        <i x="387" s="1"/>
        <i x="386" s="1"/>
        <i x="385" s="1"/>
        <i x="384" s="1"/>
        <i x="383" s="1"/>
        <i x="382" s="1"/>
        <i x="381" s="1"/>
        <i x="380" s="1"/>
        <i x="379" s="1"/>
        <i x="378" s="1"/>
        <i x="377" s="1"/>
        <i x="376" s="1"/>
        <i x="375" s="1"/>
        <i x="374" s="1"/>
        <i x="373" s="1"/>
        <i x="372" s="1"/>
        <i x="371" s="1"/>
        <i x="370" s="1"/>
        <i x="369" s="1"/>
        <i x="368" s="1"/>
        <i x="367" s="1"/>
        <i x="366" s="1"/>
        <i x="365" s="1"/>
        <i x="364" s="1"/>
        <i x="363" s="1"/>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DAD13C-D196-46D9-9C5A-025A89551ECF}" sourceName="Year">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s>
  <data>
    <tabular pivotCacheId="1790773807">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9261F45-D29E-4EE0-8765-B9C4FFDAA3E2}" sourceName="Month Nam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s>
  <data>
    <tabular pivotCacheId="1790773807">
      <items count="12">
        <i x="5" s="1"/>
        <i x="6" s="1"/>
        <i x="7" s="1"/>
        <i x="8" s="1"/>
        <i x="9" s="1"/>
        <i x="10" s="1"/>
        <i x="11"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Quarter" xr10:uid="{BB4CDFD0-BB65-4E22-BBFE-95BDA8DBDDC0}" sourceName="Financial Quarter">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s>
  <data>
    <tabular pivotCacheId="179077380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31F9FAC-84E5-42C2-908C-2082B7A023E2}" cache="Slicer_Date" caption="Date" style="Slicer Style 2" rowHeight="234950"/>
  <slicer name="Year" xr10:uid="{4BC5DF72-8697-4409-8940-FF0CCAFFFCB0}" cache="Slicer_Year" caption="Year" style="Slicer Style 2" rowHeight="234950"/>
  <slicer name="Month Name" xr10:uid="{B5B5EC18-184E-4010-9265-F015C8569B1C}" cache="Slicer_Month_Name" caption="Month Name" startItem="3" style="Slicer Style 2" rowHeight="234950"/>
  <slicer name="Financial Quarter" xr10:uid="{08B57E4D-9DAC-45F2-9001-0D9D44654AC4}" cache="Slicer_Financial_Quarter" caption="Financial Quarter" startItem="2"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85FB-9C92-4FA1-A37E-2B10C49330B8}">
  <dimension ref="A3:AY262"/>
  <sheetViews>
    <sheetView topLeftCell="A13" workbookViewId="0">
      <selection activeCell="C14" sqref="C14"/>
    </sheetView>
  </sheetViews>
  <sheetFormatPr defaultRowHeight="14.4" x14ac:dyDescent="0.3"/>
  <cols>
    <col min="1" max="1" width="16.33203125" bestFit="1" customWidth="1"/>
    <col min="2" max="2" width="14.77734375" bestFit="1" customWidth="1"/>
    <col min="3" max="18" width="13.21875" bestFit="1" customWidth="1"/>
    <col min="19" max="19" width="14.77734375" bestFit="1" customWidth="1"/>
    <col min="20" max="20" width="10.77734375" bestFit="1" customWidth="1"/>
    <col min="21" max="21" width="7" bestFit="1" customWidth="1"/>
    <col min="22" max="22" width="9.5546875" bestFit="1" customWidth="1"/>
    <col min="23" max="25" width="8" bestFit="1" customWidth="1"/>
    <col min="26" max="26" width="7" bestFit="1" customWidth="1"/>
    <col min="27" max="28" width="8" bestFit="1" customWidth="1"/>
    <col min="29" max="29" width="9.5546875" bestFit="1" customWidth="1"/>
    <col min="30" max="32" width="8" bestFit="1" customWidth="1"/>
    <col min="33" max="33" width="9.5546875" bestFit="1" customWidth="1"/>
    <col min="34" max="34" width="10.44140625" bestFit="1" customWidth="1"/>
    <col min="35" max="37" width="2" bestFit="1" customWidth="1"/>
    <col min="38" max="38" width="3.44140625" customWidth="1"/>
    <col min="39" max="51" width="3" bestFit="1" customWidth="1"/>
    <col min="52" max="57" width="7.33203125" customWidth="1"/>
    <col min="58" max="63" width="8" bestFit="1" customWidth="1"/>
    <col min="64" max="64" width="9.5546875" bestFit="1" customWidth="1"/>
    <col min="65" max="65" width="8" bestFit="1" customWidth="1"/>
    <col min="66" max="66" width="7" bestFit="1" customWidth="1"/>
    <col min="67" max="67" width="9.5546875" bestFit="1" customWidth="1"/>
    <col min="68" max="68" width="7" bestFit="1" customWidth="1"/>
    <col min="69" max="69" width="8" bestFit="1" customWidth="1"/>
    <col min="70" max="70" width="9.5546875" bestFit="1" customWidth="1"/>
    <col min="71" max="71" width="8" bestFit="1" customWidth="1"/>
    <col min="72" max="72" width="9.5546875" bestFit="1" customWidth="1"/>
    <col min="73" max="74" width="7" bestFit="1" customWidth="1"/>
    <col min="75" max="75" width="9.5546875" bestFit="1" customWidth="1"/>
    <col min="76" max="76" width="8" bestFit="1" customWidth="1"/>
    <col min="77" max="77" width="9.5546875" bestFit="1" customWidth="1"/>
    <col min="78" max="78" width="8" bestFit="1" customWidth="1"/>
    <col min="79" max="80" width="9.5546875" bestFit="1" customWidth="1"/>
    <col min="81" max="83" width="8" bestFit="1" customWidth="1"/>
    <col min="84" max="85" width="7" bestFit="1" customWidth="1"/>
    <col min="86" max="86" width="9.5546875" bestFit="1" customWidth="1"/>
    <col min="87" max="92" width="8" bestFit="1" customWidth="1"/>
    <col min="93" max="94" width="9.5546875" bestFit="1" customWidth="1"/>
    <col min="95" max="96" width="7" bestFit="1" customWidth="1"/>
    <col min="97" max="97" width="9.5546875" bestFit="1" customWidth="1"/>
    <col min="98" max="98" width="8" bestFit="1" customWidth="1"/>
    <col min="99" max="99" width="9.5546875" bestFit="1" customWidth="1"/>
    <col min="100" max="104" width="8" bestFit="1" customWidth="1"/>
    <col min="105" max="106" width="7" bestFit="1" customWidth="1"/>
    <col min="107" max="108" width="9.5546875" bestFit="1" customWidth="1"/>
    <col min="109" max="109" width="7" bestFit="1" customWidth="1"/>
    <col min="110" max="110" width="9.5546875" bestFit="1" customWidth="1"/>
    <col min="111" max="112" width="8" bestFit="1" customWidth="1"/>
    <col min="113" max="113" width="7" bestFit="1" customWidth="1"/>
    <col min="114" max="115" width="9.5546875" bestFit="1" customWidth="1"/>
    <col min="116" max="116" width="7" bestFit="1" customWidth="1"/>
    <col min="117" max="119" width="8" bestFit="1" customWidth="1"/>
    <col min="120" max="120" width="9.5546875" bestFit="1" customWidth="1"/>
    <col min="121" max="121" width="8" bestFit="1" customWidth="1"/>
    <col min="122" max="122" width="7" bestFit="1" customWidth="1"/>
    <col min="123" max="123" width="8" bestFit="1" customWidth="1"/>
    <col min="124" max="124" width="9.5546875" bestFit="1" customWidth="1"/>
    <col min="125" max="125" width="7" bestFit="1" customWidth="1"/>
    <col min="126" max="127" width="8" bestFit="1" customWidth="1"/>
    <col min="128" max="128" width="7" bestFit="1" customWidth="1"/>
    <col min="129" max="129" width="9.5546875" bestFit="1" customWidth="1"/>
    <col min="130" max="132" width="8" bestFit="1" customWidth="1"/>
    <col min="133" max="133" width="9.5546875" bestFit="1" customWidth="1"/>
    <col min="134" max="134" width="7" bestFit="1" customWidth="1"/>
    <col min="135" max="135" width="8" bestFit="1" customWidth="1"/>
    <col min="136" max="136" width="7" bestFit="1" customWidth="1"/>
    <col min="137" max="137" width="8" bestFit="1" customWidth="1"/>
    <col min="138" max="138" width="9.5546875" bestFit="1" customWidth="1"/>
    <col min="139" max="142" width="8" bestFit="1" customWidth="1"/>
    <col min="143" max="143" width="9.5546875" bestFit="1" customWidth="1"/>
    <col min="144" max="144" width="8" bestFit="1" customWidth="1"/>
    <col min="145" max="145" width="6.5546875" bestFit="1" customWidth="1"/>
    <col min="146" max="146" width="8" bestFit="1" customWidth="1"/>
    <col min="147" max="148" width="7" bestFit="1" customWidth="1"/>
    <col min="149" max="149" width="9.5546875" bestFit="1" customWidth="1"/>
    <col min="150" max="150" width="7" bestFit="1" customWidth="1"/>
    <col min="151" max="151" width="9.5546875" bestFit="1" customWidth="1"/>
    <col min="152" max="152" width="8" bestFit="1" customWidth="1"/>
    <col min="153" max="153" width="9.5546875" bestFit="1" customWidth="1"/>
    <col min="154" max="154" width="8" bestFit="1" customWidth="1"/>
    <col min="155" max="155" width="7" bestFit="1" customWidth="1"/>
    <col min="156" max="156" width="8" bestFit="1" customWidth="1"/>
    <col min="157" max="157" width="6.5546875" bestFit="1" customWidth="1"/>
    <col min="158" max="158" width="7" bestFit="1" customWidth="1"/>
    <col min="159" max="159" width="8" bestFit="1" customWidth="1"/>
    <col min="160" max="160" width="9.5546875" bestFit="1" customWidth="1"/>
    <col min="161" max="162" width="8" bestFit="1" customWidth="1"/>
    <col min="163" max="163" width="9.5546875" bestFit="1" customWidth="1"/>
    <col min="164" max="164" width="7" bestFit="1" customWidth="1"/>
    <col min="165" max="165" width="9.5546875" bestFit="1" customWidth="1"/>
    <col min="166" max="167" width="8" bestFit="1" customWidth="1"/>
    <col min="168" max="168" width="9.5546875" bestFit="1" customWidth="1"/>
    <col min="169" max="169" width="7" bestFit="1" customWidth="1"/>
    <col min="170" max="170" width="8" bestFit="1" customWidth="1"/>
    <col min="171" max="171" width="9.5546875" bestFit="1" customWidth="1"/>
    <col min="172" max="173" width="8" bestFit="1" customWidth="1"/>
    <col min="174" max="175" width="9.5546875" bestFit="1" customWidth="1"/>
    <col min="176" max="178" width="8" bestFit="1" customWidth="1"/>
    <col min="179" max="179" width="9.5546875" bestFit="1" customWidth="1"/>
    <col min="180" max="180" width="8" bestFit="1" customWidth="1"/>
    <col min="181" max="182" width="9.5546875" bestFit="1" customWidth="1"/>
    <col min="183" max="183" width="7" bestFit="1" customWidth="1"/>
    <col min="184" max="184" width="8" bestFit="1" customWidth="1"/>
    <col min="185" max="185" width="9.5546875" bestFit="1" customWidth="1"/>
    <col min="186" max="189" width="8" bestFit="1" customWidth="1"/>
    <col min="190" max="190" width="7" bestFit="1" customWidth="1"/>
    <col min="191" max="192" width="9.5546875" bestFit="1" customWidth="1"/>
    <col min="193" max="196" width="8" bestFit="1" customWidth="1"/>
    <col min="197" max="197" width="7" bestFit="1" customWidth="1"/>
    <col min="198" max="199" width="8" bestFit="1" customWidth="1"/>
    <col min="200" max="200" width="7" bestFit="1" customWidth="1"/>
    <col min="201" max="201" width="8" bestFit="1" customWidth="1"/>
    <col min="202" max="202" width="10.5546875" bestFit="1" customWidth="1"/>
    <col min="203" max="203" width="8" bestFit="1" customWidth="1"/>
    <col min="204" max="204" width="7" bestFit="1" customWidth="1"/>
    <col min="205" max="207" width="8" bestFit="1" customWidth="1"/>
    <col min="208" max="208" width="9.5546875" bestFit="1" customWidth="1"/>
    <col min="209" max="210" width="8" bestFit="1" customWidth="1"/>
    <col min="211" max="213" width="9.5546875" bestFit="1" customWidth="1"/>
    <col min="214" max="217" width="8" bestFit="1" customWidth="1"/>
    <col min="218" max="218" width="7" bestFit="1" customWidth="1"/>
    <col min="219" max="220" width="8" bestFit="1" customWidth="1"/>
    <col min="221" max="221" width="7" bestFit="1" customWidth="1"/>
    <col min="222" max="223" width="8" bestFit="1" customWidth="1"/>
    <col min="224" max="224" width="9.5546875" bestFit="1" customWidth="1"/>
    <col min="225" max="226" width="7" bestFit="1" customWidth="1"/>
    <col min="227" max="233" width="8" bestFit="1" customWidth="1"/>
    <col min="234" max="234" width="7" bestFit="1" customWidth="1"/>
    <col min="235" max="235" width="8" bestFit="1" customWidth="1"/>
    <col min="236" max="236" width="7" bestFit="1" customWidth="1"/>
    <col min="237" max="237" width="9.5546875" bestFit="1" customWidth="1"/>
    <col min="238" max="238" width="8" bestFit="1" customWidth="1"/>
    <col min="239" max="240" width="7" bestFit="1" customWidth="1"/>
    <col min="241" max="241" width="9.5546875" bestFit="1" customWidth="1"/>
    <col min="242" max="242" width="8" bestFit="1" customWidth="1"/>
    <col min="243" max="243" width="9.5546875" bestFit="1" customWidth="1"/>
    <col min="244" max="244" width="8" bestFit="1" customWidth="1"/>
    <col min="245" max="245" width="7" bestFit="1" customWidth="1"/>
    <col min="246" max="246" width="8" bestFit="1" customWidth="1"/>
    <col min="247" max="247" width="7" bestFit="1" customWidth="1"/>
    <col min="248" max="249" width="8" bestFit="1" customWidth="1"/>
    <col min="250" max="250" width="7" bestFit="1" customWidth="1"/>
    <col min="251" max="253" width="8" bestFit="1" customWidth="1"/>
    <col min="254" max="254" width="9.5546875" bestFit="1" customWidth="1"/>
    <col min="255" max="255" width="8" bestFit="1" customWidth="1"/>
    <col min="256" max="256" width="9.5546875" bestFit="1" customWidth="1"/>
    <col min="257" max="257" width="8" bestFit="1" customWidth="1"/>
    <col min="258" max="258" width="9.5546875" bestFit="1" customWidth="1"/>
    <col min="259" max="259" width="8" bestFit="1" customWidth="1"/>
    <col min="260" max="261" width="7" bestFit="1" customWidth="1"/>
    <col min="262" max="262" width="9.5546875" bestFit="1" customWidth="1"/>
    <col min="263" max="265" width="7" bestFit="1" customWidth="1"/>
    <col min="266" max="266" width="9.5546875" bestFit="1" customWidth="1"/>
    <col min="267" max="267" width="10.5546875" bestFit="1" customWidth="1"/>
    <col min="268" max="268" width="8" bestFit="1" customWidth="1"/>
    <col min="269" max="269" width="7" bestFit="1" customWidth="1"/>
    <col min="270" max="270" width="9.5546875" bestFit="1" customWidth="1"/>
    <col min="271" max="272" width="8" bestFit="1" customWidth="1"/>
    <col min="273" max="273" width="7" bestFit="1" customWidth="1"/>
    <col min="274" max="274" width="8" bestFit="1" customWidth="1"/>
    <col min="275" max="275" width="7" bestFit="1" customWidth="1"/>
    <col min="276" max="278" width="9.5546875" bestFit="1" customWidth="1"/>
    <col min="279" max="280" width="7" bestFit="1" customWidth="1"/>
    <col min="281" max="281" width="9.5546875" bestFit="1" customWidth="1"/>
    <col min="282" max="283" width="8" bestFit="1" customWidth="1"/>
    <col min="284" max="284" width="7" bestFit="1" customWidth="1"/>
    <col min="285" max="286" width="8" bestFit="1" customWidth="1"/>
    <col min="287" max="287" width="7" bestFit="1" customWidth="1"/>
    <col min="288" max="288" width="9.5546875" bestFit="1" customWidth="1"/>
    <col min="289" max="290" width="8" bestFit="1" customWidth="1"/>
    <col min="291" max="292" width="9.5546875" bestFit="1" customWidth="1"/>
    <col min="293" max="294" width="8" bestFit="1" customWidth="1"/>
    <col min="295" max="295" width="7" bestFit="1" customWidth="1"/>
    <col min="296" max="296" width="9.5546875" bestFit="1" customWidth="1"/>
    <col min="297" max="298" width="8" bestFit="1" customWidth="1"/>
    <col min="299" max="299" width="9.5546875" bestFit="1" customWidth="1"/>
    <col min="300" max="300" width="7" bestFit="1" customWidth="1"/>
    <col min="301" max="302" width="9.5546875" bestFit="1" customWidth="1"/>
    <col min="303" max="304" width="8" bestFit="1" customWidth="1"/>
    <col min="305" max="306" width="9.5546875" bestFit="1" customWidth="1"/>
    <col min="307" max="309" width="8" bestFit="1" customWidth="1"/>
    <col min="310" max="310" width="7" bestFit="1" customWidth="1"/>
    <col min="311" max="312" width="8" bestFit="1" customWidth="1"/>
    <col min="313" max="313" width="9.5546875" bestFit="1" customWidth="1"/>
    <col min="314" max="316" width="7" bestFit="1" customWidth="1"/>
    <col min="317" max="317" width="8" bestFit="1" customWidth="1"/>
    <col min="318" max="319" width="7" bestFit="1" customWidth="1"/>
    <col min="320" max="321" width="8" bestFit="1" customWidth="1"/>
    <col min="322" max="324" width="7" bestFit="1" customWidth="1"/>
    <col min="325" max="327" width="8" bestFit="1" customWidth="1"/>
    <col min="328" max="329" width="9.5546875" bestFit="1" customWidth="1"/>
    <col min="330" max="330" width="8" bestFit="1" customWidth="1"/>
    <col min="331" max="331" width="7" bestFit="1" customWidth="1"/>
    <col min="332" max="332" width="8" bestFit="1" customWidth="1"/>
    <col min="333" max="334" width="9.5546875" bestFit="1" customWidth="1"/>
    <col min="335" max="336" width="7" bestFit="1" customWidth="1"/>
    <col min="337" max="338" width="8" bestFit="1" customWidth="1"/>
    <col min="339" max="339" width="7" bestFit="1" customWidth="1"/>
    <col min="340" max="342" width="8" bestFit="1" customWidth="1"/>
    <col min="343" max="343" width="9.5546875" bestFit="1" customWidth="1"/>
    <col min="344" max="344" width="8" bestFit="1" customWidth="1"/>
    <col min="345" max="345" width="7" bestFit="1" customWidth="1"/>
    <col min="346" max="347" width="8" bestFit="1" customWidth="1"/>
    <col min="348" max="348" width="9.5546875" bestFit="1" customWidth="1"/>
    <col min="349" max="350" width="7" bestFit="1" customWidth="1"/>
    <col min="351" max="352" width="9.5546875" bestFit="1" customWidth="1"/>
    <col min="353" max="354" width="8" bestFit="1" customWidth="1"/>
    <col min="355" max="355" width="7" bestFit="1" customWidth="1"/>
    <col min="356" max="357" width="8" bestFit="1" customWidth="1"/>
    <col min="358" max="358" width="7" bestFit="1" customWidth="1"/>
    <col min="359" max="360" width="8" bestFit="1" customWidth="1"/>
    <col min="361" max="362" width="9.5546875" bestFit="1" customWidth="1"/>
    <col min="363" max="364" width="8" bestFit="1" customWidth="1"/>
    <col min="365" max="365" width="7" bestFit="1" customWidth="1"/>
    <col min="366" max="366" width="9.5546875" bestFit="1" customWidth="1"/>
    <col min="367" max="369" width="7" bestFit="1" customWidth="1"/>
    <col min="370" max="370" width="8" bestFit="1" customWidth="1"/>
    <col min="371" max="371" width="7" bestFit="1" customWidth="1"/>
    <col min="372" max="372" width="8" bestFit="1" customWidth="1"/>
    <col min="373" max="373" width="9.5546875" bestFit="1" customWidth="1"/>
    <col min="374" max="374" width="7" bestFit="1" customWidth="1"/>
    <col min="375" max="375" width="8" bestFit="1" customWidth="1"/>
    <col min="376" max="376" width="9.5546875" bestFit="1" customWidth="1"/>
    <col min="377" max="377" width="8" bestFit="1" customWidth="1"/>
    <col min="378" max="378" width="7" bestFit="1" customWidth="1"/>
    <col min="379" max="379" width="8" bestFit="1" customWidth="1"/>
    <col min="380" max="381" width="9.5546875" bestFit="1" customWidth="1"/>
    <col min="382" max="382" width="8" bestFit="1" customWidth="1"/>
    <col min="383" max="383" width="9.5546875" bestFit="1" customWidth="1"/>
    <col min="384" max="384" width="7" bestFit="1" customWidth="1"/>
    <col min="385" max="389" width="8" bestFit="1" customWidth="1"/>
    <col min="390" max="391" width="7" bestFit="1" customWidth="1"/>
    <col min="392" max="392" width="8" bestFit="1" customWidth="1"/>
    <col min="393" max="393" width="7" bestFit="1" customWidth="1"/>
    <col min="394" max="394" width="9.5546875" bestFit="1" customWidth="1"/>
    <col min="395" max="395" width="8" bestFit="1" customWidth="1"/>
    <col min="396" max="396" width="9.5546875" bestFit="1" customWidth="1"/>
    <col min="397" max="397" width="8" bestFit="1" customWidth="1"/>
    <col min="398" max="398" width="9.5546875" bestFit="1" customWidth="1"/>
    <col min="399" max="399" width="8" bestFit="1" customWidth="1"/>
    <col min="400" max="402" width="9.5546875" bestFit="1" customWidth="1"/>
    <col min="403" max="403" width="8" bestFit="1" customWidth="1"/>
    <col min="404" max="405" width="9.5546875" bestFit="1" customWidth="1"/>
    <col min="406" max="406" width="8" bestFit="1" customWidth="1"/>
    <col min="407" max="407" width="9.5546875" bestFit="1" customWidth="1"/>
    <col min="408" max="408" width="10.5546875" bestFit="1" customWidth="1"/>
    <col min="409" max="411" width="9.5546875" bestFit="1" customWidth="1"/>
    <col min="412" max="412" width="8" bestFit="1" customWidth="1"/>
    <col min="413" max="414" width="9.5546875" bestFit="1" customWidth="1"/>
    <col min="415" max="416" width="8" bestFit="1" customWidth="1"/>
    <col min="417" max="418" width="9.5546875" bestFit="1" customWidth="1"/>
    <col min="419" max="420" width="8" bestFit="1" customWidth="1"/>
    <col min="421" max="424" width="9.5546875" bestFit="1" customWidth="1"/>
    <col min="425" max="427" width="8" bestFit="1" customWidth="1"/>
    <col min="428" max="428" width="7" bestFit="1" customWidth="1"/>
    <col min="429" max="430" width="9.5546875" bestFit="1" customWidth="1"/>
    <col min="431" max="432" width="8" bestFit="1" customWidth="1"/>
    <col min="433" max="435" width="9.5546875" bestFit="1" customWidth="1"/>
    <col min="436" max="436" width="6.5546875" bestFit="1" customWidth="1"/>
    <col min="437" max="437" width="8" bestFit="1" customWidth="1"/>
    <col min="438" max="438" width="7" bestFit="1" customWidth="1"/>
    <col min="439" max="439" width="9.5546875" bestFit="1" customWidth="1"/>
    <col min="440" max="442" width="8" bestFit="1" customWidth="1"/>
    <col min="443" max="445" width="9.5546875" bestFit="1" customWidth="1"/>
    <col min="446" max="448" width="8" bestFit="1" customWidth="1"/>
    <col min="449" max="449" width="9.5546875" bestFit="1" customWidth="1"/>
    <col min="450" max="451" width="8" bestFit="1" customWidth="1"/>
    <col min="452" max="452" width="9.5546875" bestFit="1" customWidth="1"/>
    <col min="453" max="454" width="8" bestFit="1" customWidth="1"/>
    <col min="455" max="455" width="9.5546875" bestFit="1" customWidth="1"/>
    <col min="456" max="459" width="8" bestFit="1" customWidth="1"/>
    <col min="460" max="461" width="7" bestFit="1" customWidth="1"/>
    <col min="462" max="462" width="9.5546875" bestFit="1" customWidth="1"/>
    <col min="463" max="464" width="8" bestFit="1" customWidth="1"/>
    <col min="465" max="465" width="9.5546875" bestFit="1" customWidth="1"/>
    <col min="466" max="466" width="7" bestFit="1" customWidth="1"/>
    <col min="467" max="467" width="9.5546875" bestFit="1" customWidth="1"/>
    <col min="468" max="469" width="8" bestFit="1" customWidth="1"/>
    <col min="470" max="470" width="9.5546875" bestFit="1" customWidth="1"/>
    <col min="471" max="471" width="7" bestFit="1" customWidth="1"/>
    <col min="472" max="472" width="8" bestFit="1" customWidth="1"/>
    <col min="473" max="473" width="7" bestFit="1" customWidth="1"/>
    <col min="474" max="474" width="9.5546875" bestFit="1" customWidth="1"/>
    <col min="475" max="477" width="8" bestFit="1" customWidth="1"/>
    <col min="478" max="478" width="7" bestFit="1" customWidth="1"/>
    <col min="479" max="480" width="9.5546875" bestFit="1" customWidth="1"/>
    <col min="481" max="481" width="8" bestFit="1" customWidth="1"/>
    <col min="482" max="482" width="9.5546875" bestFit="1" customWidth="1"/>
    <col min="483" max="483" width="7" bestFit="1" customWidth="1"/>
    <col min="484" max="485" width="8" bestFit="1" customWidth="1"/>
    <col min="486" max="487" width="9.5546875" bestFit="1" customWidth="1"/>
    <col min="488" max="489" width="8" bestFit="1" customWidth="1"/>
    <col min="490" max="490" width="9.5546875" bestFit="1" customWidth="1"/>
    <col min="491" max="493" width="8" bestFit="1" customWidth="1"/>
    <col min="494" max="494" width="7" bestFit="1" customWidth="1"/>
    <col min="495" max="495" width="10.5546875" bestFit="1" customWidth="1"/>
    <col min="496" max="497" width="7" bestFit="1" customWidth="1"/>
    <col min="498" max="499" width="8" bestFit="1" customWidth="1"/>
    <col min="500" max="500" width="9.5546875" bestFit="1" customWidth="1"/>
    <col min="501" max="501" width="8" bestFit="1" customWidth="1"/>
    <col min="502" max="504" width="9.5546875" bestFit="1" customWidth="1"/>
    <col min="505" max="506" width="8" bestFit="1" customWidth="1"/>
    <col min="507" max="507" width="9.5546875" bestFit="1" customWidth="1"/>
    <col min="508" max="508" width="7" bestFit="1" customWidth="1"/>
    <col min="509" max="513" width="8" bestFit="1" customWidth="1"/>
    <col min="514" max="514" width="9.5546875" bestFit="1" customWidth="1"/>
    <col min="515" max="515" width="7" bestFit="1" customWidth="1"/>
    <col min="516" max="522" width="8" bestFit="1" customWidth="1"/>
    <col min="523" max="523" width="10.5546875" bestFit="1" customWidth="1"/>
    <col min="524" max="524" width="7" bestFit="1" customWidth="1"/>
    <col min="525" max="525" width="8" bestFit="1" customWidth="1"/>
    <col min="526" max="526" width="9.5546875" bestFit="1" customWidth="1"/>
    <col min="527" max="528" width="7" bestFit="1" customWidth="1"/>
    <col min="529" max="529" width="9.5546875" bestFit="1" customWidth="1"/>
    <col min="530" max="530" width="7" bestFit="1" customWidth="1"/>
    <col min="531" max="531" width="8" bestFit="1" customWidth="1"/>
    <col min="532" max="532" width="9.5546875" bestFit="1" customWidth="1"/>
    <col min="533" max="533" width="8" bestFit="1" customWidth="1"/>
    <col min="534" max="534" width="7" bestFit="1" customWidth="1"/>
    <col min="535" max="538" width="8" bestFit="1" customWidth="1"/>
    <col min="539" max="539" width="7" bestFit="1" customWidth="1"/>
    <col min="540" max="544" width="8" bestFit="1" customWidth="1"/>
    <col min="545" max="545" width="7" bestFit="1" customWidth="1"/>
    <col min="546" max="546" width="8" bestFit="1" customWidth="1"/>
    <col min="547" max="547" width="9.5546875" bestFit="1" customWidth="1"/>
    <col min="548" max="548" width="12.109375" bestFit="1" customWidth="1"/>
  </cols>
  <sheetData>
    <row r="3" spans="1:3" x14ac:dyDescent="0.3">
      <c r="A3" t="s">
        <v>17</v>
      </c>
    </row>
    <row r="4" spans="1:3" x14ac:dyDescent="0.3">
      <c r="A4" s="19">
        <v>9467</v>
      </c>
      <c r="C4">
        <f>GETPIVOTDATA("Transaction Details",$A$3)</f>
        <v>9467</v>
      </c>
    </row>
    <row r="8" spans="1:3" x14ac:dyDescent="0.3">
      <c r="A8" t="s">
        <v>19</v>
      </c>
    </row>
    <row r="9" spans="1:3" x14ac:dyDescent="0.3">
      <c r="A9" s="1">
        <v>94759149</v>
      </c>
      <c r="C9" s="1">
        <f>GETPIVOTDATA("Amount",$A$8)</f>
        <v>94759149</v>
      </c>
    </row>
    <row r="13" spans="1:3" x14ac:dyDescent="0.3">
      <c r="A13" t="s">
        <v>20</v>
      </c>
    </row>
    <row r="14" spans="1:3" x14ac:dyDescent="0.3">
      <c r="A14" s="1">
        <v>66254757</v>
      </c>
      <c r="C14" s="1">
        <f>GETPIVOTDATA("Credit Amount",$A$13)</f>
        <v>66254757</v>
      </c>
    </row>
    <row r="17" spans="1:3" x14ac:dyDescent="0.3">
      <c r="A17" t="s">
        <v>21</v>
      </c>
    </row>
    <row r="18" spans="1:3" x14ac:dyDescent="0.3">
      <c r="A18" s="1">
        <v>28504392</v>
      </c>
      <c r="C18" s="1">
        <f>GETPIVOTDATA("Debit Amount",$A$17)</f>
        <v>28504392</v>
      </c>
    </row>
    <row r="21" spans="1:3" x14ac:dyDescent="0.3">
      <c r="A21" t="s">
        <v>22</v>
      </c>
    </row>
    <row r="22" spans="1:3" x14ac:dyDescent="0.3">
      <c r="A22" s="1">
        <v>10009.416816309285</v>
      </c>
      <c r="C22" s="1">
        <f>GETPIVOTDATA("Amount",$A$21)</f>
        <v>10009.416816309285</v>
      </c>
    </row>
    <row r="25" spans="1:3" x14ac:dyDescent="0.3">
      <c r="A25" t="s">
        <v>23</v>
      </c>
    </row>
    <row r="26" spans="1:3" x14ac:dyDescent="0.3">
      <c r="A26" s="1">
        <v>66327</v>
      </c>
      <c r="C26" s="1">
        <f>GETPIVOTDATA("Amount",$A$25)</f>
        <v>66327</v>
      </c>
    </row>
    <row r="30" spans="1:3" x14ac:dyDescent="0.3">
      <c r="A30" t="s">
        <v>24</v>
      </c>
    </row>
    <row r="31" spans="1:3" x14ac:dyDescent="0.3">
      <c r="A31" s="1">
        <v>29</v>
      </c>
      <c r="C31" s="1">
        <f>GETPIVOTDATA("Amount",$A$30)</f>
        <v>29</v>
      </c>
    </row>
    <row r="39" spans="1:5" x14ac:dyDescent="0.3">
      <c r="A39" s="7" t="s">
        <v>25</v>
      </c>
      <c r="B39" t="s">
        <v>18</v>
      </c>
    </row>
    <row r="40" spans="1:5" x14ac:dyDescent="0.3">
      <c r="A40" s="8" t="s">
        <v>51</v>
      </c>
      <c r="B40" s="1">
        <v>8533418</v>
      </c>
      <c r="E40" s="1"/>
    </row>
    <row r="41" spans="1:5" x14ac:dyDescent="0.3">
      <c r="A41" s="8" t="s">
        <v>52</v>
      </c>
      <c r="B41" s="1">
        <v>7530553</v>
      </c>
      <c r="E41" s="1"/>
    </row>
    <row r="42" spans="1:5" x14ac:dyDescent="0.3">
      <c r="A42" s="8" t="s">
        <v>53</v>
      </c>
      <c r="B42" s="1">
        <v>8625665</v>
      </c>
      <c r="E42" s="1"/>
    </row>
    <row r="43" spans="1:5" x14ac:dyDescent="0.3">
      <c r="A43" s="8" t="s">
        <v>35</v>
      </c>
      <c r="B43" s="1">
        <v>7174493</v>
      </c>
      <c r="E43" s="1"/>
    </row>
    <row r="44" spans="1:5" x14ac:dyDescent="0.3">
      <c r="A44" s="8" t="s">
        <v>36</v>
      </c>
      <c r="B44" s="1">
        <v>7388642</v>
      </c>
      <c r="E44" s="1"/>
    </row>
    <row r="45" spans="1:5" x14ac:dyDescent="0.3">
      <c r="A45" s="8" t="s">
        <v>37</v>
      </c>
      <c r="B45" s="1">
        <v>6749837</v>
      </c>
      <c r="E45" s="1"/>
    </row>
    <row r="46" spans="1:5" x14ac:dyDescent="0.3">
      <c r="A46" s="8" t="s">
        <v>38</v>
      </c>
      <c r="B46" s="1">
        <v>7119662</v>
      </c>
      <c r="E46" s="1"/>
    </row>
    <row r="47" spans="1:5" x14ac:dyDescent="0.3">
      <c r="A47" s="8" t="s">
        <v>39</v>
      </c>
      <c r="B47" s="1">
        <v>8736833</v>
      </c>
      <c r="E47" s="1"/>
    </row>
    <row r="48" spans="1:5" x14ac:dyDescent="0.3">
      <c r="A48" s="8" t="s">
        <v>40</v>
      </c>
      <c r="B48" s="1">
        <v>8429276</v>
      </c>
      <c r="E48" s="1"/>
    </row>
    <row r="49" spans="1:5" x14ac:dyDescent="0.3">
      <c r="A49" s="8" t="s">
        <v>41</v>
      </c>
      <c r="B49" s="1">
        <v>8375647</v>
      </c>
      <c r="E49" s="1"/>
    </row>
    <row r="50" spans="1:5" x14ac:dyDescent="0.3">
      <c r="A50" s="8" t="s">
        <v>42</v>
      </c>
      <c r="B50" s="1">
        <v>7979473</v>
      </c>
      <c r="E50" s="1"/>
    </row>
    <row r="51" spans="1:5" x14ac:dyDescent="0.3">
      <c r="A51" s="8" t="s">
        <v>43</v>
      </c>
      <c r="B51" s="1">
        <v>8115650</v>
      </c>
      <c r="E51" s="1"/>
    </row>
    <row r="52" spans="1:5" x14ac:dyDescent="0.3">
      <c r="A52" s="5" t="s">
        <v>26</v>
      </c>
      <c r="B52" s="1">
        <v>94759149</v>
      </c>
      <c r="E52" s="1"/>
    </row>
    <row r="53" spans="1:5" x14ac:dyDescent="0.3">
      <c r="E53" s="1"/>
    </row>
    <row r="54" spans="1:5" x14ac:dyDescent="0.3">
      <c r="E54" s="1"/>
    </row>
    <row r="55" spans="1:5" x14ac:dyDescent="0.3">
      <c r="E55" s="1"/>
    </row>
    <row r="56" spans="1:5" x14ac:dyDescent="0.3">
      <c r="E56" s="1"/>
    </row>
    <row r="57" spans="1:5" x14ac:dyDescent="0.3">
      <c r="E57" s="1"/>
    </row>
    <row r="58" spans="1:5" x14ac:dyDescent="0.3">
      <c r="E58" s="1"/>
    </row>
    <row r="59" spans="1:5" x14ac:dyDescent="0.3">
      <c r="E59" s="1"/>
    </row>
    <row r="60" spans="1:5" x14ac:dyDescent="0.3">
      <c r="E60" s="1"/>
    </row>
    <row r="61" spans="1:5" x14ac:dyDescent="0.3">
      <c r="E61" s="1"/>
    </row>
    <row r="62" spans="1:5" x14ac:dyDescent="0.3">
      <c r="A62" s="7" t="s">
        <v>25</v>
      </c>
      <c r="B62" t="s">
        <v>18</v>
      </c>
      <c r="E62" s="1"/>
    </row>
    <row r="63" spans="1:5" x14ac:dyDescent="0.3">
      <c r="A63" s="8" t="s">
        <v>28</v>
      </c>
      <c r="B63" s="1">
        <v>13340460</v>
      </c>
      <c r="E63" s="1"/>
    </row>
    <row r="64" spans="1:5" x14ac:dyDescent="0.3">
      <c r="A64" s="8" t="s">
        <v>29</v>
      </c>
      <c r="B64" s="1">
        <v>13048724</v>
      </c>
      <c r="E64" s="1"/>
    </row>
    <row r="65" spans="1:5" x14ac:dyDescent="0.3">
      <c r="A65" s="8" t="s">
        <v>30</v>
      </c>
      <c r="B65" s="1">
        <v>14256585</v>
      </c>
      <c r="E65" s="1"/>
    </row>
    <row r="66" spans="1:5" x14ac:dyDescent="0.3">
      <c r="A66" s="8" t="s">
        <v>31</v>
      </c>
      <c r="B66" s="1">
        <v>12886014</v>
      </c>
      <c r="E66" s="1"/>
    </row>
    <row r="67" spans="1:5" x14ac:dyDescent="0.3">
      <c r="A67" s="8" t="s">
        <v>32</v>
      </c>
      <c r="B67" s="1">
        <v>14103616</v>
      </c>
      <c r="E67" s="1"/>
    </row>
    <row r="68" spans="1:5" x14ac:dyDescent="0.3">
      <c r="A68" s="8" t="s">
        <v>33</v>
      </c>
      <c r="B68" s="1">
        <v>13830555</v>
      </c>
      <c r="E68" s="1"/>
    </row>
    <row r="69" spans="1:5" x14ac:dyDescent="0.3">
      <c r="A69" s="8" t="s">
        <v>34</v>
      </c>
      <c r="B69" s="1">
        <v>13293195</v>
      </c>
      <c r="E69" s="1"/>
    </row>
    <row r="70" spans="1:5" x14ac:dyDescent="0.3">
      <c r="A70" s="5" t="s">
        <v>26</v>
      </c>
      <c r="B70" s="1">
        <v>94759149</v>
      </c>
      <c r="E70" s="1"/>
    </row>
    <row r="71" spans="1:5" x14ac:dyDescent="0.3">
      <c r="E71" s="1"/>
    </row>
    <row r="72" spans="1:5" x14ac:dyDescent="0.3">
      <c r="E72" s="1"/>
    </row>
    <row r="73" spans="1:5" x14ac:dyDescent="0.3">
      <c r="E73" s="1"/>
    </row>
    <row r="74" spans="1:5" x14ac:dyDescent="0.3">
      <c r="E74" s="1"/>
    </row>
    <row r="75" spans="1:5" x14ac:dyDescent="0.3">
      <c r="E75" s="1"/>
    </row>
    <row r="76" spans="1:5" x14ac:dyDescent="0.3">
      <c r="E76" s="1"/>
    </row>
    <row r="77" spans="1:5" x14ac:dyDescent="0.3">
      <c r="E77" s="1"/>
    </row>
    <row r="78" spans="1:5" x14ac:dyDescent="0.3">
      <c r="E78" s="1"/>
    </row>
    <row r="79" spans="1:5" x14ac:dyDescent="0.3">
      <c r="E79" s="1"/>
    </row>
    <row r="80" spans="1:5" x14ac:dyDescent="0.3">
      <c r="E80" s="1"/>
    </row>
    <row r="81" spans="1:5" x14ac:dyDescent="0.3">
      <c r="E81" s="1"/>
    </row>
    <row r="82" spans="1:5" x14ac:dyDescent="0.3">
      <c r="E82" s="1"/>
    </row>
    <row r="83" spans="1:5" x14ac:dyDescent="0.3">
      <c r="E83" s="1"/>
    </row>
    <row r="84" spans="1:5" x14ac:dyDescent="0.3">
      <c r="E84" s="1"/>
    </row>
    <row r="85" spans="1:5" x14ac:dyDescent="0.3">
      <c r="E85" s="1"/>
    </row>
    <row r="86" spans="1:5" x14ac:dyDescent="0.3">
      <c r="A86" s="7" t="s">
        <v>25</v>
      </c>
      <c r="B86" t="s">
        <v>18</v>
      </c>
      <c r="E86" s="1"/>
    </row>
    <row r="87" spans="1:5" x14ac:dyDescent="0.3">
      <c r="A87" s="8" t="s">
        <v>16</v>
      </c>
      <c r="B87" s="1">
        <v>66254757</v>
      </c>
      <c r="E87" s="1"/>
    </row>
    <row r="88" spans="1:5" x14ac:dyDescent="0.3">
      <c r="A88" s="8" t="s">
        <v>15</v>
      </c>
      <c r="B88" s="1">
        <v>28504392</v>
      </c>
      <c r="E88" s="1"/>
    </row>
    <row r="89" spans="1:5" x14ac:dyDescent="0.3">
      <c r="A89" s="5" t="s">
        <v>26</v>
      </c>
      <c r="B89" s="1">
        <v>94759149</v>
      </c>
      <c r="E89" s="1"/>
    </row>
    <row r="90" spans="1:5" x14ac:dyDescent="0.3">
      <c r="E90" s="1"/>
    </row>
    <row r="91" spans="1:5" x14ac:dyDescent="0.3">
      <c r="E91" s="1"/>
    </row>
    <row r="92" spans="1:5" x14ac:dyDescent="0.3">
      <c r="E92" s="1"/>
    </row>
    <row r="93" spans="1:5" x14ac:dyDescent="0.3">
      <c r="E93" s="1"/>
    </row>
    <row r="94" spans="1:5" x14ac:dyDescent="0.3">
      <c r="E94" s="1"/>
    </row>
    <row r="95" spans="1:5" x14ac:dyDescent="0.3">
      <c r="E95" s="1"/>
    </row>
    <row r="96" spans="1:5" x14ac:dyDescent="0.3">
      <c r="E96" s="1"/>
    </row>
    <row r="97" spans="1:5" x14ac:dyDescent="0.3">
      <c r="E97" s="1"/>
    </row>
    <row r="98" spans="1:5" x14ac:dyDescent="0.3">
      <c r="E98" s="1"/>
    </row>
    <row r="99" spans="1:5" x14ac:dyDescent="0.3">
      <c r="E99" s="1"/>
    </row>
    <row r="100" spans="1:5" x14ac:dyDescent="0.3">
      <c r="E100" s="1"/>
    </row>
    <row r="101" spans="1:5" x14ac:dyDescent="0.3">
      <c r="E101" s="1"/>
    </row>
    <row r="102" spans="1:5" x14ac:dyDescent="0.3">
      <c r="E102" s="1"/>
    </row>
    <row r="103" spans="1:5" x14ac:dyDescent="0.3">
      <c r="E103" s="1"/>
    </row>
    <row r="104" spans="1:5" x14ac:dyDescent="0.3">
      <c r="E104" s="1"/>
    </row>
    <row r="105" spans="1:5" x14ac:dyDescent="0.3">
      <c r="E105" s="1"/>
    </row>
    <row r="106" spans="1:5" x14ac:dyDescent="0.3">
      <c r="E106" s="1"/>
    </row>
    <row r="107" spans="1:5" x14ac:dyDescent="0.3">
      <c r="E107" s="1"/>
    </row>
    <row r="108" spans="1:5" x14ac:dyDescent="0.3">
      <c r="E108" s="1"/>
    </row>
    <row r="109" spans="1:5" x14ac:dyDescent="0.3">
      <c r="E109" s="1"/>
    </row>
    <row r="110" spans="1:5" x14ac:dyDescent="0.3">
      <c r="E110" s="1"/>
    </row>
    <row r="111" spans="1:5" x14ac:dyDescent="0.3">
      <c r="E111" s="1"/>
    </row>
    <row r="112" spans="1:5" x14ac:dyDescent="0.3">
      <c r="A112" s="7" t="s">
        <v>25</v>
      </c>
      <c r="B112" t="s">
        <v>18</v>
      </c>
      <c r="E112" s="1"/>
    </row>
    <row r="113" spans="1:5" x14ac:dyDescent="0.3">
      <c r="A113" s="8" t="s">
        <v>46</v>
      </c>
      <c r="B113" s="1">
        <v>38443876</v>
      </c>
      <c r="E113" s="1"/>
    </row>
    <row r="114" spans="1:5" x14ac:dyDescent="0.3">
      <c r="A114" s="8" t="s">
        <v>47</v>
      </c>
      <c r="B114" s="1">
        <v>27473621</v>
      </c>
      <c r="E114" s="1"/>
    </row>
    <row r="115" spans="1:5" x14ac:dyDescent="0.3">
      <c r="A115" s="8" t="s">
        <v>48</v>
      </c>
      <c r="B115" s="1">
        <v>18576910</v>
      </c>
      <c r="E115" s="1"/>
    </row>
    <row r="116" spans="1:5" x14ac:dyDescent="0.3">
      <c r="A116" s="8" t="s">
        <v>49</v>
      </c>
      <c r="B116" s="1">
        <v>10264742</v>
      </c>
      <c r="E116" s="1"/>
    </row>
    <row r="117" spans="1:5" x14ac:dyDescent="0.3">
      <c r="A117" s="5" t="s">
        <v>26</v>
      </c>
      <c r="B117" s="1">
        <v>94759149</v>
      </c>
    </row>
    <row r="132" spans="1:4" x14ac:dyDescent="0.3">
      <c r="A132" s="7" t="s">
        <v>25</v>
      </c>
      <c r="B132" t="s">
        <v>18</v>
      </c>
    </row>
    <row r="133" spans="1:4" x14ac:dyDescent="0.3">
      <c r="A133" s="8">
        <v>1</v>
      </c>
      <c r="B133" s="1">
        <v>2926806</v>
      </c>
      <c r="D133">
        <f t="shared" ref="D133:D163" si="0">A133</f>
        <v>1</v>
      </c>
    </row>
    <row r="134" spans="1:4" x14ac:dyDescent="0.3">
      <c r="A134" s="8">
        <v>2</v>
      </c>
      <c r="B134" s="1">
        <v>2983329</v>
      </c>
      <c r="D134">
        <f t="shared" si="0"/>
        <v>2</v>
      </c>
    </row>
    <row r="135" spans="1:4" x14ac:dyDescent="0.3">
      <c r="A135" s="8">
        <v>3</v>
      </c>
      <c r="B135" s="1">
        <v>3002451</v>
      </c>
      <c r="D135">
        <f t="shared" si="0"/>
        <v>3</v>
      </c>
    </row>
    <row r="136" spans="1:4" x14ac:dyDescent="0.3">
      <c r="A136" s="8">
        <v>4</v>
      </c>
      <c r="B136" s="1">
        <v>2889020</v>
      </c>
      <c r="D136">
        <f t="shared" si="0"/>
        <v>4</v>
      </c>
    </row>
    <row r="137" spans="1:4" x14ac:dyDescent="0.3">
      <c r="A137" s="8">
        <v>5</v>
      </c>
      <c r="B137" s="1">
        <v>3135342</v>
      </c>
      <c r="D137">
        <f t="shared" si="0"/>
        <v>5</v>
      </c>
    </row>
    <row r="138" spans="1:4" x14ac:dyDescent="0.3">
      <c r="A138" s="8">
        <v>6</v>
      </c>
      <c r="B138" s="1">
        <v>2916581</v>
      </c>
      <c r="D138">
        <f t="shared" si="0"/>
        <v>6</v>
      </c>
    </row>
    <row r="139" spans="1:4" x14ac:dyDescent="0.3">
      <c r="A139" s="8">
        <v>7</v>
      </c>
      <c r="B139" s="1">
        <v>2996693</v>
      </c>
      <c r="D139">
        <f t="shared" si="0"/>
        <v>7</v>
      </c>
    </row>
    <row r="140" spans="1:4" x14ac:dyDescent="0.3">
      <c r="A140" s="8">
        <v>8</v>
      </c>
      <c r="B140" s="1">
        <v>2997325</v>
      </c>
      <c r="D140">
        <f t="shared" si="0"/>
        <v>8</v>
      </c>
    </row>
    <row r="141" spans="1:4" x14ac:dyDescent="0.3">
      <c r="A141" s="8">
        <v>9</v>
      </c>
      <c r="B141" s="1">
        <v>2748185</v>
      </c>
      <c r="D141">
        <f t="shared" si="0"/>
        <v>9</v>
      </c>
    </row>
    <row r="142" spans="1:4" x14ac:dyDescent="0.3">
      <c r="A142" s="8">
        <v>10</v>
      </c>
      <c r="B142" s="1">
        <v>3101742</v>
      </c>
      <c r="D142">
        <f t="shared" si="0"/>
        <v>10</v>
      </c>
    </row>
    <row r="143" spans="1:4" x14ac:dyDescent="0.3">
      <c r="A143" s="8">
        <v>11</v>
      </c>
      <c r="B143" s="1">
        <v>3364344</v>
      </c>
      <c r="D143">
        <f t="shared" si="0"/>
        <v>11</v>
      </c>
    </row>
    <row r="144" spans="1:4" x14ac:dyDescent="0.3">
      <c r="A144" s="8">
        <v>12</v>
      </c>
      <c r="B144" s="1">
        <v>2969647</v>
      </c>
      <c r="D144">
        <f t="shared" si="0"/>
        <v>12</v>
      </c>
    </row>
    <row r="145" spans="1:4" x14ac:dyDescent="0.3">
      <c r="A145" s="8">
        <v>13</v>
      </c>
      <c r="B145" s="1">
        <v>3173514</v>
      </c>
      <c r="D145">
        <f t="shared" si="0"/>
        <v>13</v>
      </c>
    </row>
    <row r="146" spans="1:4" x14ac:dyDescent="0.3">
      <c r="A146" s="8">
        <v>14</v>
      </c>
      <c r="B146" s="1">
        <v>3274795</v>
      </c>
      <c r="D146">
        <f t="shared" si="0"/>
        <v>14</v>
      </c>
    </row>
    <row r="147" spans="1:4" x14ac:dyDescent="0.3">
      <c r="A147" s="8">
        <v>15</v>
      </c>
      <c r="B147" s="1">
        <v>3003833</v>
      </c>
      <c r="D147">
        <f t="shared" si="0"/>
        <v>15</v>
      </c>
    </row>
    <row r="148" spans="1:4" x14ac:dyDescent="0.3">
      <c r="A148" s="8">
        <v>16</v>
      </c>
      <c r="B148" s="1">
        <v>3527164</v>
      </c>
      <c r="D148">
        <f t="shared" si="0"/>
        <v>16</v>
      </c>
    </row>
    <row r="149" spans="1:4" x14ac:dyDescent="0.3">
      <c r="A149" s="8">
        <v>17</v>
      </c>
      <c r="B149" s="1">
        <v>2987654</v>
      </c>
      <c r="D149">
        <f t="shared" si="0"/>
        <v>17</v>
      </c>
    </row>
    <row r="150" spans="1:4" x14ac:dyDescent="0.3">
      <c r="A150" s="8">
        <v>18</v>
      </c>
      <c r="B150" s="1">
        <v>2897916</v>
      </c>
      <c r="D150">
        <f t="shared" si="0"/>
        <v>18</v>
      </c>
    </row>
    <row r="151" spans="1:4" x14ac:dyDescent="0.3">
      <c r="A151" s="8">
        <v>19</v>
      </c>
      <c r="B151" s="1">
        <v>3180934</v>
      </c>
      <c r="D151">
        <f t="shared" si="0"/>
        <v>19</v>
      </c>
    </row>
    <row r="152" spans="1:4" x14ac:dyDescent="0.3">
      <c r="A152" s="8">
        <v>20</v>
      </c>
      <c r="B152" s="1">
        <v>2596522</v>
      </c>
      <c r="D152">
        <f t="shared" si="0"/>
        <v>20</v>
      </c>
    </row>
    <row r="153" spans="1:4" x14ac:dyDescent="0.3">
      <c r="A153" s="8">
        <v>21</v>
      </c>
      <c r="B153" s="1">
        <v>3027535</v>
      </c>
      <c r="D153">
        <f t="shared" si="0"/>
        <v>21</v>
      </c>
    </row>
    <row r="154" spans="1:4" x14ac:dyDescent="0.3">
      <c r="A154" s="8">
        <v>22</v>
      </c>
      <c r="B154" s="1">
        <v>4045296</v>
      </c>
      <c r="D154">
        <f t="shared" si="0"/>
        <v>22</v>
      </c>
    </row>
    <row r="155" spans="1:4" x14ac:dyDescent="0.3">
      <c r="A155" s="8">
        <v>23</v>
      </c>
      <c r="B155" s="1">
        <v>3357413</v>
      </c>
      <c r="D155">
        <f t="shared" si="0"/>
        <v>23</v>
      </c>
    </row>
    <row r="156" spans="1:4" x14ac:dyDescent="0.3">
      <c r="A156" s="8">
        <v>24</v>
      </c>
      <c r="B156" s="1">
        <v>3390698</v>
      </c>
      <c r="D156">
        <f t="shared" si="0"/>
        <v>24</v>
      </c>
    </row>
    <row r="157" spans="1:4" x14ac:dyDescent="0.3">
      <c r="A157" s="8">
        <v>25</v>
      </c>
      <c r="B157" s="1">
        <v>3179387</v>
      </c>
      <c r="D157">
        <f t="shared" si="0"/>
        <v>25</v>
      </c>
    </row>
    <row r="158" spans="1:4" x14ac:dyDescent="0.3">
      <c r="A158" s="8">
        <v>26</v>
      </c>
      <c r="B158" s="1">
        <v>3350205</v>
      </c>
      <c r="D158">
        <f t="shared" si="0"/>
        <v>26</v>
      </c>
    </row>
    <row r="159" spans="1:4" x14ac:dyDescent="0.3">
      <c r="A159" s="8">
        <v>27</v>
      </c>
      <c r="B159" s="1">
        <v>2727352</v>
      </c>
      <c r="D159">
        <f t="shared" si="0"/>
        <v>27</v>
      </c>
    </row>
    <row r="160" spans="1:4" x14ac:dyDescent="0.3">
      <c r="A160" s="8">
        <v>28</v>
      </c>
      <c r="B160" s="1">
        <v>3233941</v>
      </c>
      <c r="D160">
        <f t="shared" si="0"/>
        <v>28</v>
      </c>
    </row>
    <row r="161" spans="1:4" x14ac:dyDescent="0.3">
      <c r="A161" s="8">
        <v>29</v>
      </c>
      <c r="B161" s="1">
        <v>2859710</v>
      </c>
      <c r="D161">
        <f t="shared" si="0"/>
        <v>29</v>
      </c>
    </row>
    <row r="162" spans="1:4" x14ac:dyDescent="0.3">
      <c r="A162" s="8">
        <v>30</v>
      </c>
      <c r="B162" s="1">
        <v>3058868</v>
      </c>
      <c r="D162">
        <f t="shared" si="0"/>
        <v>30</v>
      </c>
    </row>
    <row r="163" spans="1:4" x14ac:dyDescent="0.3">
      <c r="A163" s="8">
        <v>31</v>
      </c>
      <c r="B163" s="1">
        <v>1854947</v>
      </c>
      <c r="D163">
        <f t="shared" si="0"/>
        <v>31</v>
      </c>
    </row>
    <row r="164" spans="1:4" x14ac:dyDescent="0.3">
      <c r="A164" s="5" t="s">
        <v>26</v>
      </c>
      <c r="B164" s="1">
        <v>94759149</v>
      </c>
    </row>
    <row r="182" spans="1:2" x14ac:dyDescent="0.3">
      <c r="A182" s="7" t="s">
        <v>25</v>
      </c>
      <c r="B182" t="s">
        <v>18</v>
      </c>
    </row>
    <row r="183" spans="1:2" x14ac:dyDescent="0.3">
      <c r="A183" s="8" t="s">
        <v>55</v>
      </c>
      <c r="B183" s="1">
        <v>800489</v>
      </c>
    </row>
    <row r="184" spans="1:2" x14ac:dyDescent="0.3">
      <c r="A184" s="8" t="s">
        <v>58</v>
      </c>
      <c r="B184" s="1">
        <v>1414823</v>
      </c>
    </row>
    <row r="185" spans="1:2" x14ac:dyDescent="0.3">
      <c r="A185" s="8" t="s">
        <v>57</v>
      </c>
      <c r="B185" s="1">
        <v>3367118</v>
      </c>
    </row>
    <row r="186" spans="1:2" x14ac:dyDescent="0.3">
      <c r="A186" s="8" t="s">
        <v>59</v>
      </c>
      <c r="B186" s="1">
        <v>22921962</v>
      </c>
    </row>
    <row r="187" spans="1:2" x14ac:dyDescent="0.3">
      <c r="A187" s="8" t="s">
        <v>56</v>
      </c>
      <c r="B187" s="1">
        <v>66254757</v>
      </c>
    </row>
    <row r="188" spans="1:2" x14ac:dyDescent="0.3">
      <c r="A188" s="5" t="s">
        <v>26</v>
      </c>
      <c r="B188" s="1">
        <v>94759149</v>
      </c>
    </row>
    <row r="236" spans="1:19" x14ac:dyDescent="0.3">
      <c r="A236" s="12" t="s">
        <v>18</v>
      </c>
      <c r="B236" s="12" t="s">
        <v>60</v>
      </c>
      <c r="C236" s="1"/>
      <c r="D236" s="1"/>
      <c r="E236" s="1"/>
      <c r="F236" s="1"/>
      <c r="G236" s="1"/>
      <c r="H236" s="1"/>
      <c r="I236" s="1"/>
      <c r="J236" s="1"/>
      <c r="K236" s="1"/>
      <c r="L236" s="1"/>
      <c r="M236" s="1"/>
      <c r="N236" s="1"/>
      <c r="O236" s="1"/>
      <c r="P236" s="1"/>
      <c r="Q236" s="1"/>
      <c r="R236" s="1"/>
      <c r="S236" s="1"/>
    </row>
    <row r="237" spans="1:19" x14ac:dyDescent="0.3">
      <c r="A237" s="12" t="s">
        <v>25</v>
      </c>
      <c r="B237" s="4">
        <v>7</v>
      </c>
      <c r="C237" s="4">
        <v>8</v>
      </c>
      <c r="D237" s="4">
        <v>9</v>
      </c>
      <c r="E237" s="4">
        <v>10</v>
      </c>
      <c r="F237" s="4">
        <v>11</v>
      </c>
      <c r="G237" s="4">
        <v>12</v>
      </c>
      <c r="H237" s="4">
        <v>13</v>
      </c>
      <c r="I237" s="4">
        <v>14</v>
      </c>
      <c r="J237" s="4">
        <v>15</v>
      </c>
      <c r="K237" s="4">
        <v>16</v>
      </c>
      <c r="L237" s="4">
        <v>17</v>
      </c>
      <c r="M237" s="4">
        <v>18</v>
      </c>
      <c r="N237" s="4">
        <v>19</v>
      </c>
      <c r="O237" s="4">
        <v>20</v>
      </c>
      <c r="P237" s="4">
        <v>21</v>
      </c>
      <c r="Q237" s="4">
        <v>22</v>
      </c>
      <c r="R237" s="4">
        <v>23</v>
      </c>
      <c r="S237" s="1" t="s">
        <v>26</v>
      </c>
    </row>
    <row r="238" spans="1:19" x14ac:dyDescent="0.3">
      <c r="A238" s="13" t="s">
        <v>28</v>
      </c>
      <c r="B238" s="1">
        <v>312173</v>
      </c>
      <c r="C238" s="1">
        <v>356205</v>
      </c>
      <c r="D238" s="1">
        <v>358492</v>
      </c>
      <c r="E238" s="1">
        <v>499643</v>
      </c>
      <c r="F238" s="1">
        <v>893515</v>
      </c>
      <c r="G238" s="1">
        <v>973590</v>
      </c>
      <c r="H238" s="1">
        <v>1304047</v>
      </c>
      <c r="I238" s="1">
        <v>944866</v>
      </c>
      <c r="J238" s="1">
        <v>1407108</v>
      </c>
      <c r="K238" s="1">
        <v>1265942</v>
      </c>
      <c r="L238" s="1">
        <v>1133609</v>
      </c>
      <c r="M238" s="1">
        <v>861782</v>
      </c>
      <c r="N238" s="1">
        <v>970012</v>
      </c>
      <c r="O238" s="1">
        <v>632101</v>
      </c>
      <c r="P238" s="1">
        <v>682343</v>
      </c>
      <c r="Q238" s="1">
        <v>553462</v>
      </c>
      <c r="R238" s="1">
        <v>191570</v>
      </c>
      <c r="S238" s="1">
        <v>13340460</v>
      </c>
    </row>
    <row r="239" spans="1:19" x14ac:dyDescent="0.3">
      <c r="A239" s="13" t="s">
        <v>29</v>
      </c>
      <c r="B239" s="1">
        <v>270889</v>
      </c>
      <c r="C239" s="1">
        <v>429461</v>
      </c>
      <c r="D239" s="1">
        <v>472332</v>
      </c>
      <c r="E239" s="1">
        <v>439460</v>
      </c>
      <c r="F239" s="1">
        <v>955314</v>
      </c>
      <c r="G239" s="1">
        <v>1019480</v>
      </c>
      <c r="H239" s="1">
        <v>964907</v>
      </c>
      <c r="I239" s="1">
        <v>1369614</v>
      </c>
      <c r="J239" s="1">
        <v>1043700</v>
      </c>
      <c r="K239" s="1">
        <v>1372594</v>
      </c>
      <c r="L239" s="1">
        <v>951953</v>
      </c>
      <c r="M239" s="1">
        <v>781342</v>
      </c>
      <c r="N239" s="1">
        <v>825191</v>
      </c>
      <c r="O239" s="1">
        <v>628795</v>
      </c>
      <c r="P239" s="1">
        <v>784872</v>
      </c>
      <c r="Q239" s="1">
        <v>411520</v>
      </c>
      <c r="R239" s="1">
        <v>327300</v>
      </c>
      <c r="S239" s="1">
        <v>13048724</v>
      </c>
    </row>
    <row r="240" spans="1:19" x14ac:dyDescent="0.3">
      <c r="A240" s="13" t="s">
        <v>30</v>
      </c>
      <c r="B240" s="1">
        <v>219289</v>
      </c>
      <c r="C240" s="1">
        <v>282135</v>
      </c>
      <c r="D240" s="1">
        <v>447454</v>
      </c>
      <c r="E240" s="1">
        <v>813990</v>
      </c>
      <c r="F240" s="1">
        <v>1027655</v>
      </c>
      <c r="G240" s="1">
        <v>1064513</v>
      </c>
      <c r="H240" s="1">
        <v>1140000</v>
      </c>
      <c r="I240" s="1">
        <v>1158658</v>
      </c>
      <c r="J240" s="1">
        <v>946466</v>
      </c>
      <c r="K240" s="1">
        <v>1301567</v>
      </c>
      <c r="L240" s="1">
        <v>1293191</v>
      </c>
      <c r="M240" s="1">
        <v>1045816</v>
      </c>
      <c r="N240" s="1">
        <v>1008484</v>
      </c>
      <c r="O240" s="1">
        <v>893518</v>
      </c>
      <c r="P240" s="1">
        <v>593257</v>
      </c>
      <c r="Q240" s="1">
        <v>717347</v>
      </c>
      <c r="R240" s="1">
        <v>303245</v>
      </c>
      <c r="S240" s="1">
        <v>14256585</v>
      </c>
    </row>
    <row r="241" spans="1:51" x14ac:dyDescent="0.3">
      <c r="A241" s="13" t="s">
        <v>31</v>
      </c>
      <c r="B241" s="1">
        <v>344470</v>
      </c>
      <c r="C241" s="1">
        <v>415195</v>
      </c>
      <c r="D241" s="1">
        <v>323308</v>
      </c>
      <c r="E241" s="1">
        <v>604726</v>
      </c>
      <c r="F241" s="1">
        <v>982617</v>
      </c>
      <c r="G241" s="1">
        <v>1070722</v>
      </c>
      <c r="H241" s="1">
        <v>772767</v>
      </c>
      <c r="I241" s="1">
        <v>1027634</v>
      </c>
      <c r="J241" s="1">
        <v>982780</v>
      </c>
      <c r="K241" s="1">
        <v>1102057</v>
      </c>
      <c r="L241" s="1">
        <v>1153573</v>
      </c>
      <c r="M241" s="1">
        <v>1037682</v>
      </c>
      <c r="N241" s="1">
        <v>790926</v>
      </c>
      <c r="O241" s="1">
        <v>840031</v>
      </c>
      <c r="P241" s="1">
        <v>625998</v>
      </c>
      <c r="Q241" s="1">
        <v>484831</v>
      </c>
      <c r="R241" s="1">
        <v>326697</v>
      </c>
      <c r="S241" s="1">
        <v>12886014</v>
      </c>
    </row>
    <row r="242" spans="1:51" x14ac:dyDescent="0.3">
      <c r="A242" s="13" t="s">
        <v>32</v>
      </c>
      <c r="B242" s="1">
        <v>313189</v>
      </c>
      <c r="C242" s="1">
        <v>339282</v>
      </c>
      <c r="D242" s="1">
        <v>358815</v>
      </c>
      <c r="E242" s="1">
        <v>724032</v>
      </c>
      <c r="F242" s="1">
        <v>1005817</v>
      </c>
      <c r="G242" s="1">
        <v>1036624</v>
      </c>
      <c r="H242" s="1">
        <v>1239062</v>
      </c>
      <c r="I242" s="1">
        <v>1152012</v>
      </c>
      <c r="J242" s="1">
        <v>1178188</v>
      </c>
      <c r="K242" s="1">
        <v>1229478</v>
      </c>
      <c r="L242" s="1">
        <v>1248508</v>
      </c>
      <c r="M242" s="1">
        <v>1140283</v>
      </c>
      <c r="N242" s="1">
        <v>887361</v>
      </c>
      <c r="O242" s="1">
        <v>954949</v>
      </c>
      <c r="P242" s="1">
        <v>656602</v>
      </c>
      <c r="Q242" s="1">
        <v>476806</v>
      </c>
      <c r="R242" s="1">
        <v>162608</v>
      </c>
      <c r="S242" s="1">
        <v>14103616</v>
      </c>
    </row>
    <row r="243" spans="1:51" x14ac:dyDescent="0.3">
      <c r="A243" s="13" t="s">
        <v>33</v>
      </c>
      <c r="B243" s="1">
        <v>401313</v>
      </c>
      <c r="C243" s="1">
        <v>416178</v>
      </c>
      <c r="D243" s="1">
        <v>464601</v>
      </c>
      <c r="E243" s="1">
        <v>533852</v>
      </c>
      <c r="F243" s="1">
        <v>943184</v>
      </c>
      <c r="G243" s="1">
        <v>1055241</v>
      </c>
      <c r="H243" s="1">
        <v>825658</v>
      </c>
      <c r="I243" s="1">
        <v>1094043</v>
      </c>
      <c r="J243" s="1">
        <v>1207433</v>
      </c>
      <c r="K243" s="1">
        <v>1088665</v>
      </c>
      <c r="L243" s="1">
        <v>1335438</v>
      </c>
      <c r="M243" s="1">
        <v>1149365</v>
      </c>
      <c r="N243" s="1">
        <v>1141218</v>
      </c>
      <c r="O243" s="1">
        <v>853464</v>
      </c>
      <c r="P243" s="1">
        <v>368039</v>
      </c>
      <c r="Q243" s="1">
        <v>617941</v>
      </c>
      <c r="R243" s="1">
        <v>334922</v>
      </c>
      <c r="S243" s="1">
        <v>13830555</v>
      </c>
    </row>
    <row r="244" spans="1:51" x14ac:dyDescent="0.3">
      <c r="A244" s="13" t="s">
        <v>34</v>
      </c>
      <c r="B244" s="1">
        <v>322791</v>
      </c>
      <c r="C244" s="1">
        <v>295387</v>
      </c>
      <c r="D244" s="1">
        <v>460132</v>
      </c>
      <c r="E244" s="1">
        <v>831124</v>
      </c>
      <c r="F244" s="1">
        <v>718890</v>
      </c>
      <c r="G244" s="1">
        <v>904514</v>
      </c>
      <c r="H244" s="1">
        <v>1137212</v>
      </c>
      <c r="I244" s="1">
        <v>1049817</v>
      </c>
      <c r="J244" s="1">
        <v>1076560</v>
      </c>
      <c r="K244" s="1">
        <v>936357</v>
      </c>
      <c r="L244" s="1">
        <v>1139770</v>
      </c>
      <c r="M244" s="1">
        <v>1134139</v>
      </c>
      <c r="N244" s="1">
        <v>974714</v>
      </c>
      <c r="O244" s="1">
        <v>666406</v>
      </c>
      <c r="P244" s="1">
        <v>627139</v>
      </c>
      <c r="Q244" s="1">
        <v>578374</v>
      </c>
      <c r="R244" s="1">
        <v>439869</v>
      </c>
      <c r="S244" s="1">
        <v>13293195</v>
      </c>
    </row>
    <row r="245" spans="1:51" x14ac:dyDescent="0.3">
      <c r="A245" s="13" t="s">
        <v>26</v>
      </c>
      <c r="B245" s="1">
        <v>2184114</v>
      </c>
      <c r="C245" s="1">
        <v>2533843</v>
      </c>
      <c r="D245" s="1">
        <v>2885134</v>
      </c>
      <c r="E245" s="1">
        <v>4446827</v>
      </c>
      <c r="F245" s="1">
        <v>6526992</v>
      </c>
      <c r="G245" s="1">
        <v>7124684</v>
      </c>
      <c r="H245" s="1">
        <v>7383653</v>
      </c>
      <c r="I245" s="1">
        <v>7796644</v>
      </c>
      <c r="J245" s="1">
        <v>7842235</v>
      </c>
      <c r="K245" s="1">
        <v>8296660</v>
      </c>
      <c r="L245" s="1">
        <v>8256042</v>
      </c>
      <c r="M245" s="1">
        <v>7150409</v>
      </c>
      <c r="N245" s="1">
        <v>6597906</v>
      </c>
      <c r="O245" s="1">
        <v>5469264</v>
      </c>
      <c r="P245" s="1">
        <v>4338250</v>
      </c>
      <c r="Q245" s="1">
        <v>3840281</v>
      </c>
      <c r="R245" s="1">
        <v>2086211</v>
      </c>
      <c r="S245" s="1">
        <v>94759149</v>
      </c>
    </row>
    <row r="253" spans="1:51" x14ac:dyDescent="0.3">
      <c r="A253" s="7" t="s">
        <v>18</v>
      </c>
      <c r="B253" s="7" t="s">
        <v>60</v>
      </c>
    </row>
    <row r="254" spans="1:51" x14ac:dyDescent="0.3">
      <c r="A254" s="7" t="s">
        <v>25</v>
      </c>
      <c r="B254">
        <v>7</v>
      </c>
      <c r="C254">
        <v>8</v>
      </c>
      <c r="D254">
        <v>9</v>
      </c>
      <c r="E254">
        <v>10</v>
      </c>
      <c r="F254">
        <v>11</v>
      </c>
      <c r="G254">
        <v>12</v>
      </c>
      <c r="H254">
        <v>13</v>
      </c>
      <c r="I254">
        <v>14</v>
      </c>
      <c r="J254">
        <v>15</v>
      </c>
      <c r="K254">
        <v>16</v>
      </c>
      <c r="L254">
        <v>17</v>
      </c>
      <c r="M254">
        <v>18</v>
      </c>
      <c r="N254">
        <v>19</v>
      </c>
      <c r="O254">
        <v>20</v>
      </c>
      <c r="P254">
        <v>21</v>
      </c>
      <c r="Q254">
        <v>22</v>
      </c>
      <c r="R254">
        <v>23</v>
      </c>
      <c r="S254" t="s">
        <v>26</v>
      </c>
      <c r="AH254" s="2" t="s">
        <v>62</v>
      </c>
      <c r="AI254" s="2">
        <f>Sheet2!B237</f>
        <v>7</v>
      </c>
      <c r="AJ254" s="2">
        <f>Sheet2!C237</f>
        <v>8</v>
      </c>
      <c r="AK254" s="2">
        <f>Sheet2!D237</f>
        <v>9</v>
      </c>
      <c r="AL254" s="2">
        <f>Sheet2!E237</f>
        <v>10</v>
      </c>
      <c r="AM254" s="2">
        <f>Sheet2!F237</f>
        <v>11</v>
      </c>
      <c r="AN254" s="2">
        <f>Sheet2!G237</f>
        <v>12</v>
      </c>
      <c r="AO254" s="2">
        <f>Sheet2!H237</f>
        <v>13</v>
      </c>
      <c r="AP254" s="2">
        <f>Sheet2!I237</f>
        <v>14</v>
      </c>
      <c r="AQ254" s="2">
        <f>Sheet2!J237</f>
        <v>15</v>
      </c>
      <c r="AR254" s="2">
        <f>Sheet2!K237</f>
        <v>16</v>
      </c>
      <c r="AS254" s="2">
        <f>Sheet2!L237</f>
        <v>17</v>
      </c>
      <c r="AT254" s="2">
        <f>Sheet2!M237</f>
        <v>18</v>
      </c>
      <c r="AU254" s="2">
        <f>Sheet2!N237</f>
        <v>19</v>
      </c>
      <c r="AV254" s="2">
        <f>Sheet2!O237</f>
        <v>20</v>
      </c>
      <c r="AW254" s="2">
        <f>Sheet2!P237</f>
        <v>21</v>
      </c>
      <c r="AX254" s="2">
        <f>Sheet2!Q237</f>
        <v>22</v>
      </c>
      <c r="AY254" s="2">
        <f>Sheet2!R237</f>
        <v>23</v>
      </c>
    </row>
    <row r="255" spans="1:51" x14ac:dyDescent="0.3">
      <c r="A255" s="8" t="s">
        <v>28</v>
      </c>
      <c r="B255" s="11">
        <v>312173</v>
      </c>
      <c r="C255" s="11">
        <v>356205</v>
      </c>
      <c r="D255" s="11">
        <v>358492</v>
      </c>
      <c r="E255" s="11">
        <v>499643</v>
      </c>
      <c r="F255" s="11">
        <v>893515</v>
      </c>
      <c r="G255" s="11">
        <v>973590</v>
      </c>
      <c r="H255" s="11">
        <v>1304047</v>
      </c>
      <c r="I255" s="11">
        <v>944866</v>
      </c>
      <c r="J255" s="11">
        <v>1407108</v>
      </c>
      <c r="K255" s="11">
        <v>1265942</v>
      </c>
      <c r="L255" s="11">
        <v>1133609</v>
      </c>
      <c r="M255" s="11">
        <v>861782</v>
      </c>
      <c r="N255" s="11">
        <v>970012</v>
      </c>
      <c r="O255" s="11">
        <v>632101</v>
      </c>
      <c r="P255" s="11">
        <v>682343</v>
      </c>
      <c r="Q255" s="11">
        <v>553462</v>
      </c>
      <c r="R255" s="11">
        <v>191570</v>
      </c>
      <c r="S255" s="11">
        <v>13340460</v>
      </c>
      <c r="AH255" s="2" t="str">
        <f>Sheet2!A238</f>
        <v>Sunday</v>
      </c>
      <c r="AI255" s="14">
        <f>GETPIVOTDATA("Amount",Sheet2!$A$236,"Day Name",AH255,"Hours",$AI$254)</f>
        <v>312173</v>
      </c>
      <c r="AJ255" s="14">
        <f>GETPIVOTDATA("Amount",Sheet2!$A$236,"Day Name",AH255,"Hours",Sheet2!$C$237)</f>
        <v>356205</v>
      </c>
      <c r="AK255" s="14">
        <f>GETPIVOTDATA("Amount",Sheet2!$A$236,"Day Name",AH255,"Hours",$AK$254)</f>
        <v>358492</v>
      </c>
      <c r="AL255" s="14">
        <f>GETPIVOTDATA("Amount",Sheet2!$A$236,"Day Name",AH255,"Hours",$AL$254)</f>
        <v>499643</v>
      </c>
      <c r="AM255" s="14">
        <f>GETPIVOTDATA("Amount",Sheet2!$A$236,"Day Name",AH255,"Hours",$AM$254)</f>
        <v>893515</v>
      </c>
      <c r="AN255" s="14">
        <f>GETPIVOTDATA("Amount",Sheet2!$A$236,"Day Name",AH255,"Hours",$AN$254)</f>
        <v>973590</v>
      </c>
      <c r="AO255" s="14">
        <f>GETPIVOTDATA("Amount",Sheet2!$A$236,"Day Name",AH255,"Hours",$AO$254)</f>
        <v>1304047</v>
      </c>
      <c r="AP255" s="14">
        <f>GETPIVOTDATA("Amount",Sheet2!$A$236,"Day Name",AH255,"Hours",$AP$254)</f>
        <v>944866</v>
      </c>
      <c r="AQ255" s="14">
        <f>GETPIVOTDATA("Amount",Sheet2!$A$236,"Day Name",AH255,"Hours",$AQ$254)</f>
        <v>1407108</v>
      </c>
      <c r="AR255" s="14">
        <f>GETPIVOTDATA("Amount",Sheet2!$A$236,"Day Name",AH255,"Hours",$AR$254)</f>
        <v>1265942</v>
      </c>
      <c r="AS255" s="14">
        <f>GETPIVOTDATA("Amount",Sheet2!$A$236,"Day Name",AH255,"Hours",$AS$254)</f>
        <v>1133609</v>
      </c>
      <c r="AT255" s="14">
        <f>GETPIVOTDATA("Amount",Sheet2!$A$236,"Day Name",AH255,"Hours",$AT$254)</f>
        <v>861782</v>
      </c>
      <c r="AU255" s="14">
        <f>GETPIVOTDATA("Amount",Sheet2!$A$236,"Day Name",AH255,"Hours",$AU$254)</f>
        <v>970012</v>
      </c>
      <c r="AV255" s="14">
        <f>GETPIVOTDATA("Amount",Sheet2!$A$236,"Day Name",AH255,"Hours",$AV$254)</f>
        <v>632101</v>
      </c>
      <c r="AW255" s="14">
        <f>GETPIVOTDATA("Amount",Sheet2!$A$236,"Day Name",AH255,"Hours",$AW$254)</f>
        <v>682343</v>
      </c>
      <c r="AX255" s="14">
        <f>GETPIVOTDATA("Amount",Sheet2!$A$236,"Day Name",AH255,"Hours",$AX$254)</f>
        <v>553462</v>
      </c>
      <c r="AY255" s="14">
        <f>GETPIVOTDATA("Amount",Sheet2!$A$236,"Day Name",AH255,"Hours",$AY$254)</f>
        <v>191570</v>
      </c>
    </row>
    <row r="256" spans="1:51" x14ac:dyDescent="0.3">
      <c r="A256" s="8" t="s">
        <v>29</v>
      </c>
      <c r="B256" s="11">
        <v>270889</v>
      </c>
      <c r="C256" s="11">
        <v>429461</v>
      </c>
      <c r="D256" s="11">
        <v>472332</v>
      </c>
      <c r="E256" s="11">
        <v>439460</v>
      </c>
      <c r="F256" s="11">
        <v>955314</v>
      </c>
      <c r="G256" s="11">
        <v>1019480</v>
      </c>
      <c r="H256" s="11">
        <v>964907</v>
      </c>
      <c r="I256" s="11">
        <v>1369614</v>
      </c>
      <c r="J256" s="11">
        <v>1043700</v>
      </c>
      <c r="K256" s="11">
        <v>1372594</v>
      </c>
      <c r="L256" s="11">
        <v>951953</v>
      </c>
      <c r="M256" s="11">
        <v>781342</v>
      </c>
      <c r="N256" s="11">
        <v>825191</v>
      </c>
      <c r="O256" s="11">
        <v>628795</v>
      </c>
      <c r="P256" s="11">
        <v>784872</v>
      </c>
      <c r="Q256" s="11">
        <v>411520</v>
      </c>
      <c r="R256" s="11">
        <v>327300</v>
      </c>
      <c r="S256" s="11">
        <v>13048724</v>
      </c>
      <c r="AH256" s="2" t="str">
        <f>Sheet2!A239</f>
        <v>Monday</v>
      </c>
      <c r="AI256" s="14">
        <f>GETPIVOTDATA("Amount",Sheet2!$A$236,"Day Name",AH256,"Hours",$AI$254)</f>
        <v>270889</v>
      </c>
      <c r="AJ256" s="14">
        <f>GETPIVOTDATA("Amount",Sheet2!$A$236,"Day Name",AH256,"Hours",Sheet2!$C$237)</f>
        <v>429461</v>
      </c>
      <c r="AK256" s="14">
        <f>GETPIVOTDATA("Amount",Sheet2!$A$236,"Day Name",AH256,"Hours",$AK$254)</f>
        <v>472332</v>
      </c>
      <c r="AL256" s="14">
        <f>GETPIVOTDATA("Amount",Sheet2!$A$236,"Day Name",AH256,"Hours",$AL$254)</f>
        <v>439460</v>
      </c>
      <c r="AM256" s="14">
        <f>GETPIVOTDATA("Amount",Sheet2!$A$236,"Day Name",AH256,"Hours",$AM$254)</f>
        <v>955314</v>
      </c>
      <c r="AN256" s="14">
        <f>GETPIVOTDATA("Amount",Sheet2!$A$236,"Day Name",AH256,"Hours",$AN$254)</f>
        <v>1019480</v>
      </c>
      <c r="AO256" s="14">
        <f>GETPIVOTDATA("Amount",Sheet2!$A$236,"Day Name",AH256,"Hours",$AO$254)</f>
        <v>964907</v>
      </c>
      <c r="AP256" s="14">
        <f>GETPIVOTDATA("Amount",Sheet2!$A$236,"Day Name",AH256,"Hours",$AP$254)</f>
        <v>1369614</v>
      </c>
      <c r="AQ256" s="14">
        <f>GETPIVOTDATA("Amount",Sheet2!$A$236,"Day Name",AH256,"Hours",$AQ$254)</f>
        <v>1043700</v>
      </c>
      <c r="AR256" s="14">
        <f>GETPIVOTDATA("Amount",Sheet2!$A$236,"Day Name",AH256,"Hours",$AR$254)</f>
        <v>1372594</v>
      </c>
      <c r="AS256" s="14">
        <f>GETPIVOTDATA("Amount",Sheet2!$A$236,"Day Name",AH256,"Hours",$AS$254)</f>
        <v>951953</v>
      </c>
      <c r="AT256" s="14">
        <f>GETPIVOTDATA("Amount",Sheet2!$A$236,"Day Name",AH256,"Hours",$AT$254)</f>
        <v>781342</v>
      </c>
      <c r="AU256" s="14">
        <f>GETPIVOTDATA("Amount",Sheet2!$A$236,"Day Name",AH256,"Hours",$AU$254)</f>
        <v>825191</v>
      </c>
      <c r="AV256" s="14">
        <f>GETPIVOTDATA("Amount",Sheet2!$A$236,"Day Name",AH256,"Hours",$AV$254)</f>
        <v>628795</v>
      </c>
      <c r="AW256" s="14">
        <f>GETPIVOTDATA("Amount",Sheet2!$A$236,"Day Name",AH256,"Hours",$AW$254)</f>
        <v>784872</v>
      </c>
      <c r="AX256" s="14">
        <f>GETPIVOTDATA("Amount",Sheet2!$A$236,"Day Name",AH256,"Hours",$AX$254)</f>
        <v>411520</v>
      </c>
      <c r="AY256" s="14">
        <f>GETPIVOTDATA("Amount",Sheet2!$A$236,"Day Name",AH256,"Hours",$AY$254)</f>
        <v>327300</v>
      </c>
    </row>
    <row r="257" spans="1:51" x14ac:dyDescent="0.3">
      <c r="A257" s="8" t="s">
        <v>30</v>
      </c>
      <c r="B257" s="11">
        <v>219289</v>
      </c>
      <c r="C257" s="11">
        <v>282135</v>
      </c>
      <c r="D257" s="11">
        <v>447454</v>
      </c>
      <c r="E257" s="11">
        <v>813990</v>
      </c>
      <c r="F257" s="11">
        <v>1027655</v>
      </c>
      <c r="G257" s="11">
        <v>1064513</v>
      </c>
      <c r="H257" s="11">
        <v>1140000</v>
      </c>
      <c r="I257" s="11">
        <v>1158658</v>
      </c>
      <c r="J257" s="11">
        <v>946466</v>
      </c>
      <c r="K257" s="11">
        <v>1301567</v>
      </c>
      <c r="L257" s="11">
        <v>1293191</v>
      </c>
      <c r="M257" s="11">
        <v>1045816</v>
      </c>
      <c r="N257" s="11">
        <v>1008484</v>
      </c>
      <c r="O257" s="11">
        <v>893518</v>
      </c>
      <c r="P257" s="11">
        <v>593257</v>
      </c>
      <c r="Q257" s="11">
        <v>717347</v>
      </c>
      <c r="R257" s="11">
        <v>303245</v>
      </c>
      <c r="S257" s="11">
        <v>14256585</v>
      </c>
      <c r="AH257" s="2" t="str">
        <f>Sheet2!A240</f>
        <v>Tuesday</v>
      </c>
      <c r="AI257" s="14">
        <f>GETPIVOTDATA("Amount",Sheet2!$A$236,"Day Name",AH257,"Hours",$AI$254)</f>
        <v>219289</v>
      </c>
      <c r="AJ257" s="14">
        <f>GETPIVOTDATA("Amount",Sheet2!$A$236,"Day Name",AH257,"Hours",Sheet2!$C$237)</f>
        <v>282135</v>
      </c>
      <c r="AK257" s="14">
        <f>GETPIVOTDATA("Amount",Sheet2!$A$236,"Day Name",AH257,"Hours",$AK$254)</f>
        <v>447454</v>
      </c>
      <c r="AL257" s="14">
        <f>GETPIVOTDATA("Amount",Sheet2!$A$236,"Day Name",AH257,"Hours",$AL$254)</f>
        <v>813990</v>
      </c>
      <c r="AM257" s="14">
        <f>GETPIVOTDATA("Amount",Sheet2!$A$236,"Day Name",AH257,"Hours",$AM$254)</f>
        <v>1027655</v>
      </c>
      <c r="AN257" s="14">
        <f>GETPIVOTDATA("Amount",Sheet2!$A$236,"Day Name",AH257,"Hours",$AN$254)</f>
        <v>1064513</v>
      </c>
      <c r="AO257" s="14">
        <f>GETPIVOTDATA("Amount",Sheet2!$A$236,"Day Name",AH257,"Hours",$AO$254)</f>
        <v>1140000</v>
      </c>
      <c r="AP257" s="14">
        <f>GETPIVOTDATA("Amount",Sheet2!$A$236,"Day Name",AH257,"Hours",$AP$254)</f>
        <v>1158658</v>
      </c>
      <c r="AQ257" s="14">
        <f>GETPIVOTDATA("Amount",Sheet2!$A$236,"Day Name",AH257,"Hours",$AQ$254)</f>
        <v>946466</v>
      </c>
      <c r="AR257" s="14">
        <f>GETPIVOTDATA("Amount",Sheet2!$A$236,"Day Name",AH257,"Hours",$AR$254)</f>
        <v>1301567</v>
      </c>
      <c r="AS257" s="14">
        <f>GETPIVOTDATA("Amount",Sheet2!$A$236,"Day Name",AH257,"Hours",$AS$254)</f>
        <v>1293191</v>
      </c>
      <c r="AT257" s="14">
        <f>GETPIVOTDATA("Amount",Sheet2!$A$236,"Day Name",AH257,"Hours",$AT$254)</f>
        <v>1045816</v>
      </c>
      <c r="AU257" s="14">
        <f>GETPIVOTDATA("Amount",Sheet2!$A$236,"Day Name",AH257,"Hours",$AU$254)</f>
        <v>1008484</v>
      </c>
      <c r="AV257" s="14">
        <f>GETPIVOTDATA("Amount",Sheet2!$A$236,"Day Name",AH257,"Hours",$AV$254)</f>
        <v>893518</v>
      </c>
      <c r="AW257" s="14">
        <f>GETPIVOTDATA("Amount",Sheet2!$A$236,"Day Name",AH257,"Hours",$AW$254)</f>
        <v>593257</v>
      </c>
      <c r="AX257" s="14">
        <f>GETPIVOTDATA("Amount",Sheet2!$A$236,"Day Name",AH257,"Hours",$AX$254)</f>
        <v>717347</v>
      </c>
      <c r="AY257" s="14">
        <f>GETPIVOTDATA("Amount",Sheet2!$A$236,"Day Name",AH257,"Hours",$AY$254)</f>
        <v>303245</v>
      </c>
    </row>
    <row r="258" spans="1:51" x14ac:dyDescent="0.3">
      <c r="A258" s="8" t="s">
        <v>31</v>
      </c>
      <c r="B258" s="11">
        <v>344470</v>
      </c>
      <c r="C258" s="11">
        <v>415195</v>
      </c>
      <c r="D258" s="11">
        <v>323308</v>
      </c>
      <c r="E258" s="11">
        <v>604726</v>
      </c>
      <c r="F258" s="11">
        <v>982617</v>
      </c>
      <c r="G258" s="11">
        <v>1070722</v>
      </c>
      <c r="H258" s="11">
        <v>772767</v>
      </c>
      <c r="I258" s="11">
        <v>1027634</v>
      </c>
      <c r="J258" s="11">
        <v>982780</v>
      </c>
      <c r="K258" s="11">
        <v>1102057</v>
      </c>
      <c r="L258" s="11">
        <v>1153573</v>
      </c>
      <c r="M258" s="11">
        <v>1037682</v>
      </c>
      <c r="N258" s="11">
        <v>790926</v>
      </c>
      <c r="O258" s="11">
        <v>840031</v>
      </c>
      <c r="P258" s="11">
        <v>625998</v>
      </c>
      <c r="Q258" s="11">
        <v>484831</v>
      </c>
      <c r="R258" s="11">
        <v>326697</v>
      </c>
      <c r="S258" s="11">
        <v>12886014</v>
      </c>
      <c r="AH258" s="2" t="str">
        <f>Sheet2!A241</f>
        <v>Wednesday</v>
      </c>
      <c r="AI258" s="14">
        <f>GETPIVOTDATA("Amount",Sheet2!$A$236,"Day Name",AH258,"Hours",$AI$254)</f>
        <v>344470</v>
      </c>
      <c r="AJ258" s="14">
        <f>GETPIVOTDATA("Amount",Sheet2!$A$236,"Day Name",AH258,"Hours",Sheet2!$C$237)</f>
        <v>415195</v>
      </c>
      <c r="AK258" s="14">
        <f>GETPIVOTDATA("Amount",Sheet2!$A$236,"Day Name",AH258,"Hours",$AK$254)</f>
        <v>323308</v>
      </c>
      <c r="AL258" s="14">
        <f>GETPIVOTDATA("Amount",Sheet2!$A$236,"Day Name",AH258,"Hours",$AL$254)</f>
        <v>604726</v>
      </c>
      <c r="AM258" s="14">
        <f>GETPIVOTDATA("Amount",Sheet2!$A$236,"Day Name",AH258,"Hours",$AM$254)</f>
        <v>982617</v>
      </c>
      <c r="AN258" s="14">
        <f>GETPIVOTDATA("Amount",Sheet2!$A$236,"Day Name",AH258,"Hours",$AN$254)</f>
        <v>1070722</v>
      </c>
      <c r="AO258" s="14">
        <f>GETPIVOTDATA("Amount",Sheet2!$A$236,"Day Name",AH258,"Hours",$AO$254)</f>
        <v>772767</v>
      </c>
      <c r="AP258" s="14">
        <f>GETPIVOTDATA("Amount",Sheet2!$A$236,"Day Name",AH258,"Hours",$AP$254)</f>
        <v>1027634</v>
      </c>
      <c r="AQ258" s="14">
        <f>GETPIVOTDATA("Amount",Sheet2!$A$236,"Day Name",AH258,"Hours",$AQ$254)</f>
        <v>982780</v>
      </c>
      <c r="AR258" s="14">
        <f>GETPIVOTDATA("Amount",Sheet2!$A$236,"Day Name",AH258,"Hours",$AR$254)</f>
        <v>1102057</v>
      </c>
      <c r="AS258" s="14">
        <f>GETPIVOTDATA("Amount",Sheet2!$A$236,"Day Name",AH258,"Hours",$AS$254)</f>
        <v>1153573</v>
      </c>
      <c r="AT258" s="14">
        <f>GETPIVOTDATA("Amount",Sheet2!$A$236,"Day Name",AH258,"Hours",$AT$254)</f>
        <v>1037682</v>
      </c>
      <c r="AU258" s="14">
        <f>GETPIVOTDATA("Amount",Sheet2!$A$236,"Day Name",AH258,"Hours",$AU$254)</f>
        <v>790926</v>
      </c>
      <c r="AV258" s="14">
        <f>GETPIVOTDATA("Amount",Sheet2!$A$236,"Day Name",AH258,"Hours",$AV$254)</f>
        <v>840031</v>
      </c>
      <c r="AW258" s="14">
        <f>GETPIVOTDATA("Amount",Sheet2!$A$236,"Day Name",AH258,"Hours",$AW$254)</f>
        <v>625998</v>
      </c>
      <c r="AX258" s="14">
        <f>GETPIVOTDATA("Amount",Sheet2!$A$236,"Day Name",AH258,"Hours",$AX$254)</f>
        <v>484831</v>
      </c>
      <c r="AY258" s="14">
        <f>GETPIVOTDATA("Amount",Sheet2!$A$236,"Day Name",AH258,"Hours",$AY$254)</f>
        <v>326697</v>
      </c>
    </row>
    <row r="259" spans="1:51" x14ac:dyDescent="0.3">
      <c r="A259" s="8" t="s">
        <v>32</v>
      </c>
      <c r="B259" s="11">
        <v>313189</v>
      </c>
      <c r="C259" s="11">
        <v>339282</v>
      </c>
      <c r="D259" s="11">
        <v>358815</v>
      </c>
      <c r="E259" s="11">
        <v>724032</v>
      </c>
      <c r="F259" s="11">
        <v>1005817</v>
      </c>
      <c r="G259" s="11">
        <v>1036624</v>
      </c>
      <c r="H259" s="11">
        <v>1239062</v>
      </c>
      <c r="I259" s="11">
        <v>1152012</v>
      </c>
      <c r="J259" s="11">
        <v>1178188</v>
      </c>
      <c r="K259" s="11">
        <v>1229478</v>
      </c>
      <c r="L259" s="11">
        <v>1248508</v>
      </c>
      <c r="M259" s="11">
        <v>1140283</v>
      </c>
      <c r="N259" s="11">
        <v>887361</v>
      </c>
      <c r="O259" s="11">
        <v>954949</v>
      </c>
      <c r="P259" s="11">
        <v>656602</v>
      </c>
      <c r="Q259" s="11">
        <v>476806</v>
      </c>
      <c r="R259" s="11">
        <v>162608</v>
      </c>
      <c r="S259" s="11">
        <v>14103616</v>
      </c>
      <c r="AH259" s="2" t="str">
        <f>Sheet2!A242</f>
        <v>Thursday</v>
      </c>
      <c r="AI259" s="14">
        <f>GETPIVOTDATA("Amount",Sheet2!$A$236,"Day Name",AH259,"Hours",$AI$254)</f>
        <v>313189</v>
      </c>
      <c r="AJ259" s="14">
        <f>GETPIVOTDATA("Amount",Sheet2!$A$236,"Day Name",AH259,"Hours",Sheet2!$C$237)</f>
        <v>339282</v>
      </c>
      <c r="AK259" s="14">
        <f>GETPIVOTDATA("Amount",Sheet2!$A$236,"Day Name",AH259,"Hours",$AK$254)</f>
        <v>358815</v>
      </c>
      <c r="AL259" s="14">
        <f>GETPIVOTDATA("Amount",Sheet2!$A$236,"Day Name",AH259,"Hours",$AL$254)</f>
        <v>724032</v>
      </c>
      <c r="AM259" s="14">
        <f>GETPIVOTDATA("Amount",Sheet2!$A$236,"Day Name",AH259,"Hours",$AM$254)</f>
        <v>1005817</v>
      </c>
      <c r="AN259" s="14">
        <f>GETPIVOTDATA("Amount",Sheet2!$A$236,"Day Name",AH259,"Hours",$AN$254)</f>
        <v>1036624</v>
      </c>
      <c r="AO259" s="14">
        <f>GETPIVOTDATA("Amount",Sheet2!$A$236,"Day Name",AH259,"Hours",$AO$254)</f>
        <v>1239062</v>
      </c>
      <c r="AP259" s="14">
        <f>GETPIVOTDATA("Amount",Sheet2!$A$236,"Day Name",AH259,"Hours",$AP$254)</f>
        <v>1152012</v>
      </c>
      <c r="AQ259" s="14">
        <f>GETPIVOTDATA("Amount",Sheet2!$A$236,"Day Name",AH259,"Hours",$AQ$254)</f>
        <v>1178188</v>
      </c>
      <c r="AR259" s="14">
        <f>GETPIVOTDATA("Amount",Sheet2!$A$236,"Day Name",AH259,"Hours",$AR$254)</f>
        <v>1229478</v>
      </c>
      <c r="AS259" s="14">
        <f>GETPIVOTDATA("Amount",Sheet2!$A$236,"Day Name",AH259,"Hours",$AS$254)</f>
        <v>1248508</v>
      </c>
      <c r="AT259" s="14">
        <f>GETPIVOTDATA("Amount",Sheet2!$A$236,"Day Name",AH259,"Hours",$AT$254)</f>
        <v>1140283</v>
      </c>
      <c r="AU259" s="14">
        <f>GETPIVOTDATA("Amount",Sheet2!$A$236,"Day Name",AH259,"Hours",$AU$254)</f>
        <v>887361</v>
      </c>
      <c r="AV259" s="14">
        <f>GETPIVOTDATA("Amount",Sheet2!$A$236,"Day Name",AH259,"Hours",$AV$254)</f>
        <v>954949</v>
      </c>
      <c r="AW259" s="14">
        <f>GETPIVOTDATA("Amount",Sheet2!$A$236,"Day Name",AH259,"Hours",$AW$254)</f>
        <v>656602</v>
      </c>
      <c r="AX259" s="14">
        <f>GETPIVOTDATA("Amount",Sheet2!$A$236,"Day Name",AH259,"Hours",$AX$254)</f>
        <v>476806</v>
      </c>
      <c r="AY259" s="14">
        <f>GETPIVOTDATA("Amount",Sheet2!$A$236,"Day Name",AH259,"Hours",$AY$254)</f>
        <v>162608</v>
      </c>
    </row>
    <row r="260" spans="1:51" x14ac:dyDescent="0.3">
      <c r="A260" s="8" t="s">
        <v>33</v>
      </c>
      <c r="B260" s="11">
        <v>401313</v>
      </c>
      <c r="C260" s="11">
        <v>416178</v>
      </c>
      <c r="D260" s="11">
        <v>464601</v>
      </c>
      <c r="E260" s="11">
        <v>533852</v>
      </c>
      <c r="F260" s="11">
        <v>943184</v>
      </c>
      <c r="G260" s="11">
        <v>1055241</v>
      </c>
      <c r="H260" s="11">
        <v>825658</v>
      </c>
      <c r="I260" s="11">
        <v>1094043</v>
      </c>
      <c r="J260" s="11">
        <v>1207433</v>
      </c>
      <c r="K260" s="11">
        <v>1088665</v>
      </c>
      <c r="L260" s="11">
        <v>1335438</v>
      </c>
      <c r="M260" s="11">
        <v>1149365</v>
      </c>
      <c r="N260" s="11">
        <v>1141218</v>
      </c>
      <c r="O260" s="11">
        <v>853464</v>
      </c>
      <c r="P260" s="11">
        <v>368039</v>
      </c>
      <c r="Q260" s="11">
        <v>617941</v>
      </c>
      <c r="R260" s="11">
        <v>334922</v>
      </c>
      <c r="S260" s="11">
        <v>13830555</v>
      </c>
      <c r="AH260" s="2" t="str">
        <f>Sheet2!A243</f>
        <v>Friday</v>
      </c>
      <c r="AI260" s="14">
        <f>GETPIVOTDATA("Amount",Sheet2!$A$236,"Day Name",AH260,"Hours",$AI$254)</f>
        <v>401313</v>
      </c>
      <c r="AJ260" s="14">
        <f>GETPIVOTDATA("Amount",Sheet2!$A$236,"Day Name",AH260,"Hours",Sheet2!$C$237)</f>
        <v>416178</v>
      </c>
      <c r="AK260" s="14">
        <f>GETPIVOTDATA("Amount",Sheet2!$A$236,"Day Name",AH260,"Hours",$AK$254)</f>
        <v>464601</v>
      </c>
      <c r="AL260" s="14">
        <f>GETPIVOTDATA("Amount",Sheet2!$A$236,"Day Name",AH260,"Hours",$AL$254)</f>
        <v>533852</v>
      </c>
      <c r="AM260" s="14">
        <f>GETPIVOTDATA("Amount",Sheet2!$A$236,"Day Name",AH260,"Hours",$AM$254)</f>
        <v>943184</v>
      </c>
      <c r="AN260" s="14">
        <f>GETPIVOTDATA("Amount",Sheet2!$A$236,"Day Name",AH260,"Hours",$AN$254)</f>
        <v>1055241</v>
      </c>
      <c r="AO260" s="14">
        <f>GETPIVOTDATA("Amount",Sheet2!$A$236,"Day Name",AH260,"Hours",$AO$254)</f>
        <v>825658</v>
      </c>
      <c r="AP260" s="14">
        <f>GETPIVOTDATA("Amount",Sheet2!$A$236,"Day Name",AH260,"Hours",$AP$254)</f>
        <v>1094043</v>
      </c>
      <c r="AQ260" s="14">
        <f>GETPIVOTDATA("Amount",Sheet2!$A$236,"Day Name",AH260,"Hours",$AQ$254)</f>
        <v>1207433</v>
      </c>
      <c r="AR260" s="14">
        <f>GETPIVOTDATA("Amount",Sheet2!$A$236,"Day Name",AH260,"Hours",$AR$254)</f>
        <v>1088665</v>
      </c>
      <c r="AS260" s="14">
        <f>GETPIVOTDATA("Amount",Sheet2!$A$236,"Day Name",AH260,"Hours",$AS$254)</f>
        <v>1335438</v>
      </c>
      <c r="AT260" s="14">
        <f>GETPIVOTDATA("Amount",Sheet2!$A$236,"Day Name",AH260,"Hours",$AT$254)</f>
        <v>1149365</v>
      </c>
      <c r="AU260" s="14">
        <f>GETPIVOTDATA("Amount",Sheet2!$A$236,"Day Name",AH260,"Hours",$AU$254)</f>
        <v>1141218</v>
      </c>
      <c r="AV260" s="14">
        <f>GETPIVOTDATA("Amount",Sheet2!$A$236,"Day Name",AH260,"Hours",$AV$254)</f>
        <v>853464</v>
      </c>
      <c r="AW260" s="14">
        <f>GETPIVOTDATA("Amount",Sheet2!$A$236,"Day Name",AH260,"Hours",$AW$254)</f>
        <v>368039</v>
      </c>
      <c r="AX260" s="14">
        <f>GETPIVOTDATA("Amount",Sheet2!$A$236,"Day Name",AH260,"Hours",$AX$254)</f>
        <v>617941</v>
      </c>
      <c r="AY260" s="14">
        <f>GETPIVOTDATA("Amount",Sheet2!$A$236,"Day Name",AH260,"Hours",$AY$254)</f>
        <v>334922</v>
      </c>
    </row>
    <row r="261" spans="1:51" x14ac:dyDescent="0.3">
      <c r="A261" s="8" t="s">
        <v>34</v>
      </c>
      <c r="B261" s="11">
        <v>322791</v>
      </c>
      <c r="C261" s="11">
        <v>295387</v>
      </c>
      <c r="D261" s="11">
        <v>460132</v>
      </c>
      <c r="E261" s="11">
        <v>831124</v>
      </c>
      <c r="F261" s="11">
        <v>718890</v>
      </c>
      <c r="G261" s="11">
        <v>904514</v>
      </c>
      <c r="H261" s="11">
        <v>1137212</v>
      </c>
      <c r="I261" s="11">
        <v>1049817</v>
      </c>
      <c r="J261" s="11">
        <v>1076560</v>
      </c>
      <c r="K261" s="11">
        <v>936357</v>
      </c>
      <c r="L261" s="11">
        <v>1139770</v>
      </c>
      <c r="M261" s="11">
        <v>1134139</v>
      </c>
      <c r="N261" s="11">
        <v>974714</v>
      </c>
      <c r="O261" s="11">
        <v>666406</v>
      </c>
      <c r="P261" s="11">
        <v>627139</v>
      </c>
      <c r="Q261" s="11">
        <v>578374</v>
      </c>
      <c r="R261" s="11">
        <v>439869</v>
      </c>
      <c r="S261" s="11">
        <v>13293195</v>
      </c>
      <c r="AH261" s="2" t="str">
        <f>Sheet2!A244</f>
        <v>Saturday</v>
      </c>
      <c r="AI261" s="14">
        <f>GETPIVOTDATA("Amount",Sheet2!$A$236,"Day Name",AH261,"Hours",$AI$254)</f>
        <v>322791</v>
      </c>
      <c r="AJ261" s="14">
        <f>GETPIVOTDATA("Amount",Sheet2!$A$236,"Day Name",AH261,"Hours",Sheet2!$C$237)</f>
        <v>295387</v>
      </c>
      <c r="AK261" s="14">
        <f>GETPIVOTDATA("Amount",Sheet2!$A$236,"Day Name",AH261,"Hours",$AK$254)</f>
        <v>460132</v>
      </c>
      <c r="AL261" s="14">
        <f>GETPIVOTDATA("Amount",Sheet2!$A$236,"Day Name",AH261,"Hours",$AL$254)</f>
        <v>831124</v>
      </c>
      <c r="AM261" s="14">
        <f>GETPIVOTDATA("Amount",Sheet2!$A$236,"Day Name",AH261,"Hours",$AM$254)</f>
        <v>718890</v>
      </c>
      <c r="AN261" s="14">
        <f>GETPIVOTDATA("Amount",Sheet2!$A$236,"Day Name",AH261,"Hours",$AN$254)</f>
        <v>904514</v>
      </c>
      <c r="AO261" s="14">
        <f>GETPIVOTDATA("Amount",Sheet2!$A$236,"Day Name",AH261,"Hours",$AO$254)</f>
        <v>1137212</v>
      </c>
      <c r="AP261" s="14">
        <f>GETPIVOTDATA("Amount",Sheet2!$A$236,"Day Name",AH261,"Hours",$AP$254)</f>
        <v>1049817</v>
      </c>
      <c r="AQ261" s="14">
        <f>GETPIVOTDATA("Amount",Sheet2!$A$236,"Day Name",AH261,"Hours",$AQ$254)</f>
        <v>1076560</v>
      </c>
      <c r="AR261" s="14">
        <f>GETPIVOTDATA("Amount",Sheet2!$A$236,"Day Name",AH261,"Hours",$AR$254)</f>
        <v>936357</v>
      </c>
      <c r="AS261" s="14">
        <f>GETPIVOTDATA("Amount",Sheet2!$A$236,"Day Name",AH261,"Hours",$AS$254)</f>
        <v>1139770</v>
      </c>
      <c r="AT261" s="14">
        <f>GETPIVOTDATA("Amount",Sheet2!$A$236,"Day Name",AH261,"Hours",$AT$254)</f>
        <v>1134139</v>
      </c>
      <c r="AU261" s="14">
        <f>GETPIVOTDATA("Amount",Sheet2!$A$236,"Day Name",AH261,"Hours",$AU$254)</f>
        <v>974714</v>
      </c>
      <c r="AV261" s="14">
        <f>GETPIVOTDATA("Amount",Sheet2!$A$236,"Day Name",AH261,"Hours",$AV$254)</f>
        <v>666406</v>
      </c>
      <c r="AW261" s="14">
        <f>GETPIVOTDATA("Amount",Sheet2!$A$236,"Day Name",AH261,"Hours",$AW$254)</f>
        <v>627139</v>
      </c>
      <c r="AX261" s="14">
        <f>GETPIVOTDATA("Amount",Sheet2!$A$236,"Day Name",AH261,"Hours",$AX$254)</f>
        <v>578374</v>
      </c>
      <c r="AY261" s="14">
        <f>GETPIVOTDATA("Amount",Sheet2!$A$236,"Day Name",AH261,"Hours",$AY$254)</f>
        <v>439869</v>
      </c>
    </row>
    <row r="262" spans="1:51" x14ac:dyDescent="0.3">
      <c r="A262" s="5" t="s">
        <v>26</v>
      </c>
      <c r="B262" s="11">
        <v>2184114</v>
      </c>
      <c r="C262" s="11">
        <v>2533843</v>
      </c>
      <c r="D262" s="11">
        <v>2885134</v>
      </c>
      <c r="E262" s="11">
        <v>4446827</v>
      </c>
      <c r="F262" s="11">
        <v>6526992</v>
      </c>
      <c r="G262" s="11">
        <v>7124684</v>
      </c>
      <c r="H262" s="11">
        <v>7383653</v>
      </c>
      <c r="I262" s="11">
        <v>7796644</v>
      </c>
      <c r="J262" s="11">
        <v>7842235</v>
      </c>
      <c r="K262" s="11">
        <v>8296660</v>
      </c>
      <c r="L262" s="11">
        <v>8256042</v>
      </c>
      <c r="M262" s="11">
        <v>7150409</v>
      </c>
      <c r="N262" s="11">
        <v>6597906</v>
      </c>
      <c r="O262" s="11">
        <v>5469264</v>
      </c>
      <c r="P262" s="11">
        <v>4338250</v>
      </c>
      <c r="Q262" s="11">
        <v>3840281</v>
      </c>
      <c r="R262" s="11">
        <v>2086211</v>
      </c>
      <c r="S262" s="11">
        <v>94759149</v>
      </c>
    </row>
  </sheetData>
  <conditionalFormatting sqref="A236:T237 A238:A245">
    <cfRule type="colorScale" priority="6">
      <colorScale>
        <cfvo type="min"/>
        <cfvo type="percentile" val="50"/>
        <cfvo type="max"/>
        <color rgb="FFECE3FD"/>
        <color rgb="FFB084E8"/>
        <color rgb="FF5B21B6"/>
      </colorScale>
    </cfRule>
  </conditionalFormatting>
  <conditionalFormatting sqref="A253:T254 A255:A262">
    <cfRule type="colorScale" priority="5">
      <colorScale>
        <cfvo type="min"/>
        <cfvo type="percentile" val="50"/>
        <cfvo type="max"/>
        <color rgb="FFECE3FD"/>
        <color rgb="FFB084E8"/>
        <color rgb="FF5B21B6"/>
      </colorScale>
    </cfRule>
  </conditionalFormatting>
  <conditionalFormatting sqref="AI255:AY261">
    <cfRule type="colorScale" priority="7">
      <colorScale>
        <cfvo type="min"/>
        <cfvo type="percentile" val="50"/>
        <cfvo type="max"/>
        <color rgb="FFDCC5ED"/>
        <color rgb="FFAC76D4"/>
        <color rgb="FF841FB1"/>
      </colorScale>
    </cfRule>
    <cfRule type="colorScale" priority="8">
      <colorScale>
        <cfvo type="min"/>
        <cfvo type="percentile" val="50"/>
        <cfvo type="max"/>
        <color rgb="FFECE3FD"/>
        <color rgb="FFB0B4E8"/>
        <color rgb="FF5B21B6"/>
      </colorScale>
    </cfRule>
  </conditionalFormatting>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488D-A610-4A10-83B4-F1DEB4338787}">
  <dimension ref="A1:W2"/>
  <sheetViews>
    <sheetView showGridLines="0" tabSelected="1" zoomScale="96" zoomScaleNormal="96" workbookViewId="0">
      <selection activeCell="S39" sqref="S39"/>
    </sheetView>
  </sheetViews>
  <sheetFormatPr defaultRowHeight="14.4" x14ac:dyDescent="0.3"/>
  <cols>
    <col min="3" max="3" width="10.33203125" customWidth="1"/>
  </cols>
  <sheetData>
    <row r="1" spans="1:23" x14ac:dyDescent="0.3">
      <c r="A1" s="6"/>
      <c r="B1" s="6"/>
      <c r="C1" s="6"/>
      <c r="D1" s="6"/>
      <c r="E1" s="6"/>
      <c r="F1" s="6"/>
      <c r="G1" s="6"/>
      <c r="H1" s="6"/>
      <c r="I1" s="6"/>
      <c r="J1" s="6"/>
      <c r="K1" s="6"/>
      <c r="L1" s="6"/>
      <c r="M1" s="6"/>
      <c r="N1" s="6"/>
      <c r="O1" s="6"/>
      <c r="P1" s="6"/>
      <c r="Q1" s="6"/>
      <c r="R1" s="6"/>
      <c r="S1" s="6"/>
      <c r="T1" s="6"/>
      <c r="U1" s="6"/>
      <c r="V1" s="6"/>
      <c r="W1" s="6"/>
    </row>
    <row r="2" spans="1:23" ht="30.6" customHeight="1" x14ac:dyDescent="0.3">
      <c r="A2" s="6"/>
      <c r="B2" s="6"/>
      <c r="C2" s="6"/>
      <c r="D2" s="6"/>
      <c r="E2" s="6"/>
      <c r="F2" s="6"/>
      <c r="G2" s="6"/>
      <c r="H2" s="6"/>
      <c r="I2" s="6"/>
      <c r="J2" s="6"/>
      <c r="K2" s="6"/>
      <c r="L2" s="6"/>
      <c r="M2" s="6"/>
      <c r="N2" s="6"/>
      <c r="O2" s="6"/>
      <c r="P2" s="6"/>
      <c r="Q2" s="6"/>
      <c r="R2" s="6"/>
      <c r="S2" s="6"/>
      <c r="T2" s="6"/>
      <c r="U2" s="6"/>
      <c r="V2" s="6"/>
      <c r="W2"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D5062-AA56-4A33-BEC4-ACA09CA51D00}">
  <dimension ref="A1:V9468"/>
  <sheetViews>
    <sheetView workbookViewId="0">
      <pane ySplit="1" topLeftCell="A2" activePane="bottomLeft" state="frozen"/>
      <selection activeCell="D1" sqref="D1"/>
      <selection pane="bottomLeft" activeCell="D16" sqref="D16"/>
    </sheetView>
  </sheetViews>
  <sheetFormatPr defaultRowHeight="14.4" x14ac:dyDescent="0.3"/>
  <cols>
    <col min="1" max="1" width="10.33203125" bestFit="1" customWidth="1"/>
    <col min="2" max="2" width="6.5546875" bestFit="1" customWidth="1"/>
    <col min="3" max="3" width="17.33203125" customWidth="1"/>
    <col min="4" max="4" width="18.6640625" customWidth="1"/>
    <col min="5" max="5" width="20.109375" style="4" customWidth="1"/>
    <col min="6" max="6" width="15" bestFit="1" customWidth="1"/>
    <col min="7" max="7" width="26" customWidth="1"/>
    <col min="8" max="8" width="10.44140625" style="1" bestFit="1" customWidth="1"/>
    <col min="9" max="9" width="8" bestFit="1" customWidth="1"/>
    <col min="10" max="10" width="11.77734375" bestFit="1" customWidth="1"/>
    <col min="11" max="11" width="13.5546875" bestFit="1" customWidth="1"/>
    <col min="12" max="12" width="10.44140625" bestFit="1" customWidth="1"/>
    <col min="13" max="13" width="12.6640625" bestFit="1" customWidth="1"/>
    <col min="14" max="14" width="12.77734375" bestFit="1" customWidth="1"/>
    <col min="15" max="15" width="12.21875" bestFit="1" customWidth="1"/>
    <col min="19" max="19" width="8.88671875" style="10"/>
    <col min="20" max="20" width="16.77734375" customWidth="1"/>
  </cols>
  <sheetData>
    <row r="1" spans="1:22" x14ac:dyDescent="0.3">
      <c r="A1" s="15" t="s">
        <v>0</v>
      </c>
      <c r="B1" s="15" t="s">
        <v>1</v>
      </c>
      <c r="C1" s="15" t="s">
        <v>2</v>
      </c>
      <c r="D1" s="15" t="s">
        <v>3</v>
      </c>
      <c r="E1" s="16" t="s">
        <v>4</v>
      </c>
      <c r="F1" s="15" t="s">
        <v>5</v>
      </c>
      <c r="G1" s="15" t="s">
        <v>6</v>
      </c>
      <c r="H1" s="17" t="s">
        <v>7</v>
      </c>
      <c r="I1" s="2" t="s">
        <v>8</v>
      </c>
      <c r="J1" s="2" t="s">
        <v>9</v>
      </c>
      <c r="K1" s="2" t="s">
        <v>10</v>
      </c>
      <c r="L1" s="2" t="s">
        <v>11</v>
      </c>
      <c r="M1" s="2" t="s">
        <v>12</v>
      </c>
      <c r="N1" s="3" t="s">
        <v>13</v>
      </c>
      <c r="O1" s="2" t="s">
        <v>14</v>
      </c>
      <c r="P1" s="2" t="s">
        <v>27</v>
      </c>
      <c r="Q1" t="s">
        <v>44</v>
      </c>
      <c r="R1" t="s">
        <v>45</v>
      </c>
      <c r="S1" s="10" t="s">
        <v>50</v>
      </c>
      <c r="T1" t="s">
        <v>54</v>
      </c>
      <c r="U1" t="s">
        <v>61</v>
      </c>
      <c r="V1" t="s">
        <v>63</v>
      </c>
    </row>
    <row r="2" spans="1:22" x14ac:dyDescent="0.3">
      <c r="A2" s="18">
        <v>44049</v>
      </c>
      <c r="B2" t="s">
        <v>64</v>
      </c>
      <c r="C2" t="s">
        <v>65</v>
      </c>
      <c r="D2" t="s">
        <v>66</v>
      </c>
      <c r="E2">
        <v>826954970456</v>
      </c>
      <c r="F2" t="s">
        <v>16</v>
      </c>
      <c r="G2" t="s">
        <v>67</v>
      </c>
      <c r="H2">
        <v>13008</v>
      </c>
      <c r="I2" s="2">
        <f>YEAR(A2)</f>
        <v>2020</v>
      </c>
      <c r="J2" s="2" t="str">
        <f>TEXT(A2,"mmmm")</f>
        <v>August</v>
      </c>
      <c r="K2" s="2">
        <f>MONTH(A2)</f>
        <v>8</v>
      </c>
      <c r="L2" s="2" t="str">
        <f>TEXT(A2,"dddd")</f>
        <v>Thursday</v>
      </c>
      <c r="M2" s="2">
        <f>WEEKNUM(A2)</f>
        <v>32</v>
      </c>
      <c r="N2" s="3">
        <f>IF(F2="Credit",H2,0)</f>
        <v>13008</v>
      </c>
      <c r="O2" s="3">
        <f>IF(F2="Debit",H2,0)</f>
        <v>0</v>
      </c>
      <c r="P2" t="str">
        <f>TEXT(A2,"d-mmm")</f>
        <v>6-Aug</v>
      </c>
      <c r="Q2" s="9">
        <f>TIMEVALUE(TRIM(CLEAN(SUBSTITUTE(B2,CHAR(34),""))))</f>
        <v>0.4201388888888889</v>
      </c>
      <c r="R2" t="str">
        <f>IF(HOUR(Q2)&lt;12,"Morning",IF(HOUR(Q2)&lt;17,"Afternoon",IF(HOUR(Q2)&lt;21,"Evening","Night")))</f>
        <v>Morning</v>
      </c>
      <c r="S2" s="2">
        <f>DAY(A2)</f>
        <v>6</v>
      </c>
      <c r="T2" t="str">
        <f>IF(ISNUMBER(SEARCH("Recharge",C2)),"Recharge",IF(ISNUMBER(SEARCH("Petrol",C2)),"Fuel",IF(ISNUMBER(SEARCH("Restaurant",C2)),"Food",IF(ISNUMBER(SEARCH("Amazon",C2)),"Shopping",IF(ISNUMBER(SEARCH("Salary",C2)),"Salary",IF(ISNUMBER(SEARCH("Paid to",C2)),"UPI Transfer","Others"))))))</f>
        <v>Others</v>
      </c>
      <c r="U2">
        <f>HOUR(Q2)</f>
        <v>10</v>
      </c>
      <c r="V2" t="str">
        <f>"FY Q"&amp;INT(MOD(MONTH(A2)-4,12)/3)+1</f>
        <v>FY Q2</v>
      </c>
    </row>
    <row r="3" spans="1:22" x14ac:dyDescent="0.3">
      <c r="A3" s="18">
        <v>44049</v>
      </c>
      <c r="B3" t="s">
        <v>68</v>
      </c>
      <c r="C3" t="s">
        <v>69</v>
      </c>
      <c r="D3" t="s">
        <v>70</v>
      </c>
      <c r="E3">
        <v>634429950087</v>
      </c>
      <c r="F3" t="s">
        <v>16</v>
      </c>
      <c r="G3" t="s">
        <v>71</v>
      </c>
      <c r="H3">
        <v>8599</v>
      </c>
      <c r="I3" s="2">
        <f t="shared" ref="I3:I66" si="0">YEAR(A3)</f>
        <v>2020</v>
      </c>
      <c r="J3" s="2" t="str">
        <f t="shared" ref="J3:J66" si="1">TEXT(A3,"mmmm")</f>
        <v>August</v>
      </c>
      <c r="K3" s="2">
        <f t="shared" ref="K3:K66" si="2">MONTH(A3)</f>
        <v>8</v>
      </c>
      <c r="L3" s="2" t="str">
        <f t="shared" ref="L3:L66" si="3">TEXT(A3,"dddd")</f>
        <v>Thursday</v>
      </c>
      <c r="M3" s="2">
        <f t="shared" ref="M3:M66" si="4">WEEKNUM(A3)</f>
        <v>32</v>
      </c>
      <c r="N3" s="3">
        <f t="shared" ref="N3:N66" si="5">IF(F3="Credit",H3,0)</f>
        <v>8599</v>
      </c>
      <c r="O3" s="3">
        <f t="shared" ref="O3:O66" si="6">IF(F3="Debit",H3,0)</f>
        <v>0</v>
      </c>
      <c r="P3" t="str">
        <f t="shared" ref="P3:P66" si="7">TEXT(A3,"d-mmm")</f>
        <v>6-Aug</v>
      </c>
      <c r="Q3" s="9">
        <f t="shared" ref="Q3:Q66" si="8">TIMEVALUE(TRIM(CLEAN(SUBSTITUTE(B3,CHAR(34),""))))</f>
        <v>0.97916666666666663</v>
      </c>
      <c r="R3" t="str">
        <f t="shared" ref="R3:R66" si="9">IF(HOUR(Q3)&lt;12,"Morning",IF(HOUR(Q3)&lt;17,"Afternoon",IF(HOUR(Q3)&lt;21,"Evening","Night")))</f>
        <v>Night</v>
      </c>
      <c r="S3" s="2">
        <f t="shared" ref="S3:S66" si="10">DAY(A3)</f>
        <v>6</v>
      </c>
      <c r="T3" t="str">
        <f t="shared" ref="T3:T66" si="11">IF(ISNUMBER(SEARCH("Recharge",C3)),"Recharge",IF(ISNUMBER(SEARCH("Petrol",C3)),"Fuel",IF(ISNUMBER(SEARCH("Restaurant",C3)),"Food",IF(ISNUMBER(SEARCH("Amazon",C3)),"Shopping",IF(ISNUMBER(SEARCH("Salary",C3)),"Salary",IF(ISNUMBER(SEARCH("Paid to",C3)),"UPI Transfer","Others"))))))</f>
        <v>Others</v>
      </c>
      <c r="U3">
        <f t="shared" ref="U3:U66" si="12">HOUR(Q3)</f>
        <v>23</v>
      </c>
      <c r="V3" t="str">
        <f t="shared" ref="V3:V66" si="13">"FY Q"&amp;INT(MOD(MONTH(A3)-4,12)/3)+1</f>
        <v>FY Q2</v>
      </c>
    </row>
    <row r="4" spans="1:22" x14ac:dyDescent="0.3">
      <c r="A4" s="18">
        <v>44050</v>
      </c>
      <c r="B4" t="s">
        <v>72</v>
      </c>
      <c r="C4" t="s">
        <v>73</v>
      </c>
      <c r="D4" t="s">
        <v>74</v>
      </c>
      <c r="E4">
        <v>720437573492</v>
      </c>
      <c r="F4" t="s">
        <v>16</v>
      </c>
      <c r="G4" t="s">
        <v>67</v>
      </c>
      <c r="H4">
        <v>7846</v>
      </c>
      <c r="I4" s="2">
        <f t="shared" si="0"/>
        <v>2020</v>
      </c>
      <c r="J4" s="2" t="str">
        <f t="shared" si="1"/>
        <v>August</v>
      </c>
      <c r="K4" s="2">
        <f t="shared" si="2"/>
        <v>8</v>
      </c>
      <c r="L4" s="2" t="str">
        <f t="shared" si="3"/>
        <v>Friday</v>
      </c>
      <c r="M4" s="2">
        <f t="shared" si="4"/>
        <v>32</v>
      </c>
      <c r="N4" s="3">
        <f t="shared" si="5"/>
        <v>7846</v>
      </c>
      <c r="O4" s="3">
        <f t="shared" si="6"/>
        <v>0</v>
      </c>
      <c r="P4" t="str">
        <f t="shared" si="7"/>
        <v>7-Aug</v>
      </c>
      <c r="Q4" s="9">
        <f t="shared" si="8"/>
        <v>0.47916666666666669</v>
      </c>
      <c r="R4" t="str">
        <f t="shared" si="9"/>
        <v>Morning</v>
      </c>
      <c r="S4" s="2">
        <f t="shared" si="10"/>
        <v>7</v>
      </c>
      <c r="T4" t="str">
        <f t="shared" si="11"/>
        <v>Others</v>
      </c>
      <c r="U4">
        <f t="shared" si="12"/>
        <v>11</v>
      </c>
      <c r="V4" t="str">
        <f t="shared" si="13"/>
        <v>FY Q2</v>
      </c>
    </row>
    <row r="5" spans="1:22" x14ac:dyDescent="0.3">
      <c r="A5" s="18">
        <v>44050</v>
      </c>
      <c r="B5" t="s">
        <v>75</v>
      </c>
      <c r="C5" t="s">
        <v>76</v>
      </c>
      <c r="D5" t="s">
        <v>77</v>
      </c>
      <c r="E5">
        <v>307022960270</v>
      </c>
      <c r="F5" t="s">
        <v>16</v>
      </c>
      <c r="G5" t="s">
        <v>71</v>
      </c>
      <c r="H5">
        <v>7985</v>
      </c>
      <c r="I5" s="2">
        <f t="shared" si="0"/>
        <v>2020</v>
      </c>
      <c r="J5" s="2" t="str">
        <f t="shared" si="1"/>
        <v>August</v>
      </c>
      <c r="K5" s="2">
        <f t="shared" si="2"/>
        <v>8</v>
      </c>
      <c r="L5" s="2" t="str">
        <f t="shared" si="3"/>
        <v>Friday</v>
      </c>
      <c r="M5" s="2">
        <f t="shared" si="4"/>
        <v>32</v>
      </c>
      <c r="N5" s="3">
        <f t="shared" si="5"/>
        <v>7985</v>
      </c>
      <c r="O5" s="3">
        <f t="shared" si="6"/>
        <v>0</v>
      </c>
      <c r="P5" t="str">
        <f t="shared" si="7"/>
        <v>7-Aug</v>
      </c>
      <c r="Q5" s="9">
        <f t="shared" si="8"/>
        <v>0.49513888888888891</v>
      </c>
      <c r="R5" t="str">
        <f t="shared" si="9"/>
        <v>Morning</v>
      </c>
      <c r="S5" s="2">
        <f t="shared" si="10"/>
        <v>7</v>
      </c>
      <c r="T5" t="str">
        <f t="shared" si="11"/>
        <v>Others</v>
      </c>
      <c r="U5">
        <f t="shared" si="12"/>
        <v>11</v>
      </c>
      <c r="V5" t="str">
        <f t="shared" si="13"/>
        <v>FY Q2</v>
      </c>
    </row>
    <row r="6" spans="1:22" x14ac:dyDescent="0.3">
      <c r="A6" s="18">
        <v>44050</v>
      </c>
      <c r="B6" t="s">
        <v>78</v>
      </c>
      <c r="C6" t="s">
        <v>79</v>
      </c>
      <c r="D6" t="s">
        <v>80</v>
      </c>
      <c r="E6">
        <v>768666203983</v>
      </c>
      <c r="F6" t="s">
        <v>16</v>
      </c>
      <c r="G6" t="s">
        <v>67</v>
      </c>
      <c r="H6">
        <v>14958</v>
      </c>
      <c r="I6" s="2">
        <f t="shared" si="0"/>
        <v>2020</v>
      </c>
      <c r="J6" s="2" t="str">
        <f t="shared" si="1"/>
        <v>August</v>
      </c>
      <c r="K6" s="2">
        <f t="shared" si="2"/>
        <v>8</v>
      </c>
      <c r="L6" s="2" t="str">
        <f t="shared" si="3"/>
        <v>Friday</v>
      </c>
      <c r="M6" s="2">
        <f t="shared" si="4"/>
        <v>32</v>
      </c>
      <c r="N6" s="3">
        <f t="shared" si="5"/>
        <v>14958</v>
      </c>
      <c r="O6" s="3">
        <f t="shared" si="6"/>
        <v>0</v>
      </c>
      <c r="P6" t="str">
        <f t="shared" si="7"/>
        <v>7-Aug</v>
      </c>
      <c r="Q6" s="9">
        <f t="shared" si="8"/>
        <v>0.52916666666666667</v>
      </c>
      <c r="R6" t="str">
        <f t="shared" si="9"/>
        <v>Afternoon</v>
      </c>
      <c r="S6" s="2">
        <f t="shared" si="10"/>
        <v>7</v>
      </c>
      <c r="T6" t="str">
        <f t="shared" si="11"/>
        <v>Others</v>
      </c>
      <c r="U6">
        <f t="shared" si="12"/>
        <v>12</v>
      </c>
      <c r="V6" t="str">
        <f t="shared" si="13"/>
        <v>FY Q2</v>
      </c>
    </row>
    <row r="7" spans="1:22" x14ac:dyDescent="0.3">
      <c r="A7" s="18">
        <v>44050</v>
      </c>
      <c r="B7" t="s">
        <v>81</v>
      </c>
      <c r="C7" t="s">
        <v>82</v>
      </c>
      <c r="D7" t="s">
        <v>83</v>
      </c>
      <c r="E7">
        <v>204215168097</v>
      </c>
      <c r="F7" t="s">
        <v>16</v>
      </c>
      <c r="G7" t="s">
        <v>67</v>
      </c>
      <c r="H7">
        <v>3486</v>
      </c>
      <c r="I7" s="2">
        <f t="shared" si="0"/>
        <v>2020</v>
      </c>
      <c r="J7" s="2" t="str">
        <f t="shared" si="1"/>
        <v>August</v>
      </c>
      <c r="K7" s="2">
        <f t="shared" si="2"/>
        <v>8</v>
      </c>
      <c r="L7" s="2" t="str">
        <f t="shared" si="3"/>
        <v>Friday</v>
      </c>
      <c r="M7" s="2">
        <f t="shared" si="4"/>
        <v>32</v>
      </c>
      <c r="N7" s="3">
        <f t="shared" si="5"/>
        <v>3486</v>
      </c>
      <c r="O7" s="3">
        <f t="shared" si="6"/>
        <v>0</v>
      </c>
      <c r="P7" t="str">
        <f t="shared" si="7"/>
        <v>7-Aug</v>
      </c>
      <c r="Q7" s="9">
        <f t="shared" si="8"/>
        <v>0.98819444444444449</v>
      </c>
      <c r="R7" t="str">
        <f t="shared" si="9"/>
        <v>Night</v>
      </c>
      <c r="S7" s="2">
        <f t="shared" si="10"/>
        <v>7</v>
      </c>
      <c r="T7" t="str">
        <f t="shared" si="11"/>
        <v>Others</v>
      </c>
      <c r="U7">
        <f t="shared" si="12"/>
        <v>23</v>
      </c>
      <c r="V7" t="str">
        <f t="shared" si="13"/>
        <v>FY Q2</v>
      </c>
    </row>
    <row r="8" spans="1:22" x14ac:dyDescent="0.3">
      <c r="A8" s="18">
        <v>44051</v>
      </c>
      <c r="B8" t="s">
        <v>84</v>
      </c>
      <c r="C8" t="s">
        <v>85</v>
      </c>
      <c r="D8" t="s">
        <v>86</v>
      </c>
      <c r="E8">
        <v>380079257052</v>
      </c>
      <c r="F8" t="s">
        <v>16</v>
      </c>
      <c r="G8" t="s">
        <v>67</v>
      </c>
      <c r="H8">
        <v>9452</v>
      </c>
      <c r="I8" s="2">
        <f t="shared" si="0"/>
        <v>2020</v>
      </c>
      <c r="J8" s="2" t="str">
        <f t="shared" si="1"/>
        <v>August</v>
      </c>
      <c r="K8" s="2">
        <f t="shared" si="2"/>
        <v>8</v>
      </c>
      <c r="L8" s="2" t="str">
        <f t="shared" si="3"/>
        <v>Saturday</v>
      </c>
      <c r="M8" s="2">
        <f t="shared" si="4"/>
        <v>32</v>
      </c>
      <c r="N8" s="3">
        <f t="shared" si="5"/>
        <v>9452</v>
      </c>
      <c r="O8" s="3">
        <f t="shared" si="6"/>
        <v>0</v>
      </c>
      <c r="P8" t="str">
        <f t="shared" si="7"/>
        <v>8-Aug</v>
      </c>
      <c r="Q8" s="9">
        <f t="shared" si="8"/>
        <v>0.49305555555555558</v>
      </c>
      <c r="R8" t="str">
        <f t="shared" si="9"/>
        <v>Morning</v>
      </c>
      <c r="S8" s="2">
        <f t="shared" si="10"/>
        <v>8</v>
      </c>
      <c r="T8" t="str">
        <f t="shared" si="11"/>
        <v>Others</v>
      </c>
      <c r="U8">
        <f t="shared" si="12"/>
        <v>11</v>
      </c>
      <c r="V8" t="str">
        <f t="shared" si="13"/>
        <v>FY Q2</v>
      </c>
    </row>
    <row r="9" spans="1:22" x14ac:dyDescent="0.3">
      <c r="A9" s="18">
        <v>44051</v>
      </c>
      <c r="B9" t="s">
        <v>87</v>
      </c>
      <c r="C9" t="s">
        <v>65</v>
      </c>
      <c r="D9" t="s">
        <v>88</v>
      </c>
      <c r="E9">
        <v>972741244716</v>
      </c>
      <c r="F9" t="s">
        <v>16</v>
      </c>
      <c r="G9" t="s">
        <v>67</v>
      </c>
      <c r="H9">
        <v>8788</v>
      </c>
      <c r="I9" s="2">
        <f t="shared" si="0"/>
        <v>2020</v>
      </c>
      <c r="J9" s="2" t="str">
        <f t="shared" si="1"/>
        <v>August</v>
      </c>
      <c r="K9" s="2">
        <f t="shared" si="2"/>
        <v>8</v>
      </c>
      <c r="L9" s="2" t="str">
        <f t="shared" si="3"/>
        <v>Saturday</v>
      </c>
      <c r="M9" s="2">
        <f t="shared" si="4"/>
        <v>32</v>
      </c>
      <c r="N9" s="3">
        <f t="shared" si="5"/>
        <v>8788</v>
      </c>
      <c r="O9" s="3">
        <f t="shared" si="6"/>
        <v>0</v>
      </c>
      <c r="P9" t="str">
        <f t="shared" si="7"/>
        <v>8-Aug</v>
      </c>
      <c r="Q9" s="9">
        <f t="shared" si="8"/>
        <v>0.73333333333333328</v>
      </c>
      <c r="R9" t="str">
        <f t="shared" si="9"/>
        <v>Evening</v>
      </c>
      <c r="S9" s="2">
        <f t="shared" si="10"/>
        <v>8</v>
      </c>
      <c r="T9" t="str">
        <f t="shared" si="11"/>
        <v>Others</v>
      </c>
      <c r="U9">
        <f t="shared" si="12"/>
        <v>17</v>
      </c>
      <c r="V9" t="str">
        <f t="shared" si="13"/>
        <v>FY Q2</v>
      </c>
    </row>
    <row r="10" spans="1:22" x14ac:dyDescent="0.3">
      <c r="A10" s="18">
        <v>44051</v>
      </c>
      <c r="B10" t="s">
        <v>89</v>
      </c>
      <c r="C10" t="s">
        <v>76</v>
      </c>
      <c r="D10" t="s">
        <v>90</v>
      </c>
      <c r="E10">
        <v>980080391266</v>
      </c>
      <c r="F10" t="s">
        <v>16</v>
      </c>
      <c r="G10" t="s">
        <v>67</v>
      </c>
      <c r="H10">
        <v>1856</v>
      </c>
      <c r="I10" s="2">
        <f t="shared" si="0"/>
        <v>2020</v>
      </c>
      <c r="J10" s="2" t="str">
        <f t="shared" si="1"/>
        <v>August</v>
      </c>
      <c r="K10" s="2">
        <f t="shared" si="2"/>
        <v>8</v>
      </c>
      <c r="L10" s="2" t="str">
        <f t="shared" si="3"/>
        <v>Saturday</v>
      </c>
      <c r="M10" s="2">
        <f t="shared" si="4"/>
        <v>32</v>
      </c>
      <c r="N10" s="3">
        <f t="shared" si="5"/>
        <v>1856</v>
      </c>
      <c r="O10" s="3">
        <f t="shared" si="6"/>
        <v>0</v>
      </c>
      <c r="P10" t="str">
        <f t="shared" si="7"/>
        <v>8-Aug</v>
      </c>
      <c r="Q10" s="9">
        <f t="shared" si="8"/>
        <v>0.7680555555555556</v>
      </c>
      <c r="R10" t="str">
        <f t="shared" si="9"/>
        <v>Evening</v>
      </c>
      <c r="S10" s="2">
        <f t="shared" si="10"/>
        <v>8</v>
      </c>
      <c r="T10" t="str">
        <f t="shared" si="11"/>
        <v>Others</v>
      </c>
      <c r="U10">
        <f t="shared" si="12"/>
        <v>18</v>
      </c>
      <c r="V10" t="str">
        <f t="shared" si="13"/>
        <v>FY Q2</v>
      </c>
    </row>
    <row r="11" spans="1:22" x14ac:dyDescent="0.3">
      <c r="A11" s="18">
        <v>44051</v>
      </c>
      <c r="B11" t="s">
        <v>91</v>
      </c>
      <c r="C11" t="s">
        <v>92</v>
      </c>
      <c r="D11" t="s">
        <v>93</v>
      </c>
      <c r="E11">
        <v>979650462626</v>
      </c>
      <c r="F11" t="s">
        <v>15</v>
      </c>
      <c r="G11" t="s">
        <v>67</v>
      </c>
      <c r="H11">
        <v>53361</v>
      </c>
      <c r="I11" s="2">
        <f t="shared" si="0"/>
        <v>2020</v>
      </c>
      <c r="J11" s="2" t="str">
        <f t="shared" si="1"/>
        <v>August</v>
      </c>
      <c r="K11" s="2">
        <f t="shared" si="2"/>
        <v>8</v>
      </c>
      <c r="L11" s="2" t="str">
        <f t="shared" si="3"/>
        <v>Saturday</v>
      </c>
      <c r="M11" s="2">
        <f t="shared" si="4"/>
        <v>32</v>
      </c>
      <c r="N11" s="3">
        <f t="shared" si="5"/>
        <v>0</v>
      </c>
      <c r="O11" s="3">
        <f t="shared" si="6"/>
        <v>53361</v>
      </c>
      <c r="P11" t="str">
        <f t="shared" si="7"/>
        <v>8-Aug</v>
      </c>
      <c r="Q11" s="9">
        <f t="shared" si="8"/>
        <v>0.77638888888888891</v>
      </c>
      <c r="R11" t="str">
        <f t="shared" si="9"/>
        <v>Evening</v>
      </c>
      <c r="S11" s="2">
        <f t="shared" si="10"/>
        <v>8</v>
      </c>
      <c r="T11" t="str">
        <f t="shared" si="11"/>
        <v>UPI Transfer</v>
      </c>
      <c r="U11">
        <f t="shared" si="12"/>
        <v>18</v>
      </c>
      <c r="V11" t="str">
        <f t="shared" si="13"/>
        <v>FY Q2</v>
      </c>
    </row>
    <row r="12" spans="1:22" x14ac:dyDescent="0.3">
      <c r="A12" s="18">
        <v>44051</v>
      </c>
      <c r="B12" t="s">
        <v>94</v>
      </c>
      <c r="C12" t="s">
        <v>95</v>
      </c>
      <c r="D12" t="s">
        <v>96</v>
      </c>
      <c r="E12">
        <v>78722594834</v>
      </c>
      <c r="F12" t="s">
        <v>16</v>
      </c>
      <c r="G12" t="s">
        <v>71</v>
      </c>
      <c r="H12">
        <v>9961</v>
      </c>
      <c r="I12" s="2">
        <f t="shared" si="0"/>
        <v>2020</v>
      </c>
      <c r="J12" s="2" t="str">
        <f t="shared" si="1"/>
        <v>August</v>
      </c>
      <c r="K12" s="2">
        <f t="shared" si="2"/>
        <v>8</v>
      </c>
      <c r="L12" s="2" t="str">
        <f t="shared" si="3"/>
        <v>Saturday</v>
      </c>
      <c r="M12" s="2">
        <f t="shared" si="4"/>
        <v>32</v>
      </c>
      <c r="N12" s="3">
        <f t="shared" si="5"/>
        <v>9961</v>
      </c>
      <c r="O12" s="3">
        <f t="shared" si="6"/>
        <v>0</v>
      </c>
      <c r="P12" t="str">
        <f t="shared" si="7"/>
        <v>8-Aug</v>
      </c>
      <c r="Q12" s="9">
        <f t="shared" si="8"/>
        <v>0.77916666666666667</v>
      </c>
      <c r="R12" t="str">
        <f t="shared" si="9"/>
        <v>Evening</v>
      </c>
      <c r="S12" s="2">
        <f t="shared" si="10"/>
        <v>8</v>
      </c>
      <c r="T12" t="str">
        <f t="shared" si="11"/>
        <v>Others</v>
      </c>
      <c r="U12">
        <f t="shared" si="12"/>
        <v>18</v>
      </c>
      <c r="V12" t="str">
        <f t="shared" si="13"/>
        <v>FY Q2</v>
      </c>
    </row>
    <row r="13" spans="1:22" x14ac:dyDescent="0.3">
      <c r="A13" s="18">
        <v>44051</v>
      </c>
      <c r="B13" t="s">
        <v>97</v>
      </c>
      <c r="C13" t="s">
        <v>98</v>
      </c>
      <c r="D13" t="s">
        <v>99</v>
      </c>
      <c r="E13">
        <v>703317848320</v>
      </c>
      <c r="F13" t="s">
        <v>15</v>
      </c>
      <c r="G13" t="s">
        <v>71</v>
      </c>
      <c r="H13">
        <v>3949</v>
      </c>
      <c r="I13" s="2">
        <f t="shared" si="0"/>
        <v>2020</v>
      </c>
      <c r="J13" s="2" t="str">
        <f t="shared" si="1"/>
        <v>August</v>
      </c>
      <c r="K13" s="2">
        <f t="shared" si="2"/>
        <v>8</v>
      </c>
      <c r="L13" s="2" t="str">
        <f t="shared" si="3"/>
        <v>Saturday</v>
      </c>
      <c r="M13" s="2">
        <f t="shared" si="4"/>
        <v>32</v>
      </c>
      <c r="N13" s="3">
        <f t="shared" si="5"/>
        <v>0</v>
      </c>
      <c r="O13" s="3">
        <f t="shared" si="6"/>
        <v>3949</v>
      </c>
      <c r="P13" t="str">
        <f t="shared" si="7"/>
        <v>8-Aug</v>
      </c>
      <c r="Q13" s="9">
        <f t="shared" si="8"/>
        <v>0.80138888888888893</v>
      </c>
      <c r="R13" t="str">
        <f t="shared" si="9"/>
        <v>Evening</v>
      </c>
      <c r="S13" s="2">
        <f t="shared" si="10"/>
        <v>8</v>
      </c>
      <c r="T13" t="str">
        <f t="shared" si="11"/>
        <v>UPI Transfer</v>
      </c>
      <c r="U13">
        <f t="shared" si="12"/>
        <v>19</v>
      </c>
      <c r="V13" t="str">
        <f t="shared" si="13"/>
        <v>FY Q2</v>
      </c>
    </row>
    <row r="14" spans="1:22" x14ac:dyDescent="0.3">
      <c r="A14" s="18">
        <v>44051</v>
      </c>
      <c r="B14" t="s">
        <v>100</v>
      </c>
      <c r="C14" t="s">
        <v>101</v>
      </c>
      <c r="D14" t="s">
        <v>102</v>
      </c>
      <c r="E14">
        <v>18992493244</v>
      </c>
      <c r="F14" t="s">
        <v>15</v>
      </c>
      <c r="G14" t="s">
        <v>71</v>
      </c>
      <c r="H14">
        <v>13013</v>
      </c>
      <c r="I14" s="2">
        <f t="shared" si="0"/>
        <v>2020</v>
      </c>
      <c r="J14" s="2" t="str">
        <f t="shared" si="1"/>
        <v>August</v>
      </c>
      <c r="K14" s="2">
        <f t="shared" si="2"/>
        <v>8</v>
      </c>
      <c r="L14" s="2" t="str">
        <f t="shared" si="3"/>
        <v>Saturday</v>
      </c>
      <c r="M14" s="2">
        <f t="shared" si="4"/>
        <v>32</v>
      </c>
      <c r="N14" s="3">
        <f t="shared" si="5"/>
        <v>0</v>
      </c>
      <c r="O14" s="3">
        <f t="shared" si="6"/>
        <v>13013</v>
      </c>
      <c r="P14" t="str">
        <f t="shared" si="7"/>
        <v>8-Aug</v>
      </c>
      <c r="Q14" s="9">
        <f t="shared" si="8"/>
        <v>0.89444444444444449</v>
      </c>
      <c r="R14" t="str">
        <f t="shared" si="9"/>
        <v>Night</v>
      </c>
      <c r="S14" s="2">
        <f t="shared" si="10"/>
        <v>8</v>
      </c>
      <c r="T14" t="str">
        <f t="shared" si="11"/>
        <v>Recharge</v>
      </c>
      <c r="U14">
        <f t="shared" si="12"/>
        <v>21</v>
      </c>
      <c r="V14" t="str">
        <f t="shared" si="13"/>
        <v>FY Q2</v>
      </c>
    </row>
    <row r="15" spans="1:22" x14ac:dyDescent="0.3">
      <c r="A15" s="18">
        <v>44052</v>
      </c>
      <c r="B15" t="s">
        <v>103</v>
      </c>
      <c r="C15" t="s">
        <v>104</v>
      </c>
      <c r="D15" t="s">
        <v>105</v>
      </c>
      <c r="E15">
        <v>602521602378</v>
      </c>
      <c r="F15" t="s">
        <v>16</v>
      </c>
      <c r="G15" t="s">
        <v>71</v>
      </c>
      <c r="H15">
        <v>4533</v>
      </c>
      <c r="I15" s="2">
        <f t="shared" si="0"/>
        <v>2020</v>
      </c>
      <c r="J15" s="2" t="str">
        <f t="shared" si="1"/>
        <v>August</v>
      </c>
      <c r="K15" s="2">
        <f t="shared" si="2"/>
        <v>8</v>
      </c>
      <c r="L15" s="2" t="str">
        <f t="shared" si="3"/>
        <v>Sunday</v>
      </c>
      <c r="M15" s="2">
        <f t="shared" si="4"/>
        <v>33</v>
      </c>
      <c r="N15" s="3">
        <f t="shared" si="5"/>
        <v>4533</v>
      </c>
      <c r="O15" s="3">
        <f t="shared" si="6"/>
        <v>0</v>
      </c>
      <c r="P15" t="str">
        <f t="shared" si="7"/>
        <v>9-Aug</v>
      </c>
      <c r="Q15" s="9">
        <f t="shared" si="8"/>
        <v>0.56527777777777777</v>
      </c>
      <c r="R15" t="str">
        <f t="shared" si="9"/>
        <v>Afternoon</v>
      </c>
      <c r="S15" s="2">
        <f t="shared" si="10"/>
        <v>9</v>
      </c>
      <c r="T15" t="str">
        <f t="shared" si="11"/>
        <v>Others</v>
      </c>
      <c r="U15">
        <f t="shared" si="12"/>
        <v>13</v>
      </c>
      <c r="V15" t="str">
        <f t="shared" si="13"/>
        <v>FY Q2</v>
      </c>
    </row>
    <row r="16" spans="1:22" x14ac:dyDescent="0.3">
      <c r="A16" s="18">
        <v>44052</v>
      </c>
      <c r="B16" t="s">
        <v>106</v>
      </c>
      <c r="C16" t="s">
        <v>107</v>
      </c>
      <c r="D16" t="s">
        <v>108</v>
      </c>
      <c r="E16">
        <v>898177840266</v>
      </c>
      <c r="F16" t="s">
        <v>15</v>
      </c>
      <c r="G16" t="s">
        <v>67</v>
      </c>
      <c r="H16">
        <v>6114</v>
      </c>
      <c r="I16" s="2">
        <f t="shared" si="0"/>
        <v>2020</v>
      </c>
      <c r="J16" s="2" t="str">
        <f t="shared" si="1"/>
        <v>August</v>
      </c>
      <c r="K16" s="2">
        <f t="shared" si="2"/>
        <v>8</v>
      </c>
      <c r="L16" s="2" t="str">
        <f t="shared" si="3"/>
        <v>Sunday</v>
      </c>
      <c r="M16" s="2">
        <f t="shared" si="4"/>
        <v>33</v>
      </c>
      <c r="N16" s="3">
        <f t="shared" si="5"/>
        <v>0</v>
      </c>
      <c r="O16" s="3">
        <f t="shared" si="6"/>
        <v>6114</v>
      </c>
      <c r="P16" t="str">
        <f t="shared" si="7"/>
        <v>9-Aug</v>
      </c>
      <c r="Q16" s="9">
        <f t="shared" si="8"/>
        <v>0.6479166666666667</v>
      </c>
      <c r="R16" t="str">
        <f t="shared" si="9"/>
        <v>Afternoon</v>
      </c>
      <c r="S16" s="2">
        <f t="shared" si="10"/>
        <v>9</v>
      </c>
      <c r="T16" t="str">
        <f t="shared" si="11"/>
        <v>UPI Transfer</v>
      </c>
      <c r="U16">
        <f t="shared" si="12"/>
        <v>15</v>
      </c>
      <c r="V16" t="str">
        <f t="shared" si="13"/>
        <v>FY Q2</v>
      </c>
    </row>
    <row r="17" spans="1:22" x14ac:dyDescent="0.3">
      <c r="A17" s="18">
        <v>44052</v>
      </c>
      <c r="B17" t="s">
        <v>109</v>
      </c>
      <c r="C17" t="s">
        <v>85</v>
      </c>
      <c r="D17" t="s">
        <v>110</v>
      </c>
      <c r="E17">
        <v>153724754681</v>
      </c>
      <c r="F17" t="s">
        <v>16</v>
      </c>
      <c r="G17" t="s">
        <v>71</v>
      </c>
      <c r="H17">
        <v>5918</v>
      </c>
      <c r="I17" s="2">
        <f t="shared" si="0"/>
        <v>2020</v>
      </c>
      <c r="J17" s="2" t="str">
        <f t="shared" si="1"/>
        <v>August</v>
      </c>
      <c r="K17" s="2">
        <f t="shared" si="2"/>
        <v>8</v>
      </c>
      <c r="L17" s="2" t="str">
        <f t="shared" si="3"/>
        <v>Sunday</v>
      </c>
      <c r="M17" s="2">
        <f t="shared" si="4"/>
        <v>33</v>
      </c>
      <c r="N17" s="3">
        <f t="shared" si="5"/>
        <v>5918</v>
      </c>
      <c r="O17" s="3">
        <f t="shared" si="6"/>
        <v>0</v>
      </c>
      <c r="P17" t="str">
        <f t="shared" si="7"/>
        <v>9-Aug</v>
      </c>
      <c r="Q17" s="9">
        <f t="shared" si="8"/>
        <v>0.66111111111111109</v>
      </c>
      <c r="R17" t="str">
        <f t="shared" si="9"/>
        <v>Afternoon</v>
      </c>
      <c r="S17" s="2">
        <f t="shared" si="10"/>
        <v>9</v>
      </c>
      <c r="T17" t="str">
        <f t="shared" si="11"/>
        <v>Others</v>
      </c>
      <c r="U17">
        <f t="shared" si="12"/>
        <v>15</v>
      </c>
      <c r="V17" t="str">
        <f t="shared" si="13"/>
        <v>FY Q2</v>
      </c>
    </row>
    <row r="18" spans="1:22" x14ac:dyDescent="0.3">
      <c r="A18" s="18">
        <v>44052</v>
      </c>
      <c r="B18" t="s">
        <v>111</v>
      </c>
      <c r="C18" t="s">
        <v>76</v>
      </c>
      <c r="D18" t="s">
        <v>112</v>
      </c>
      <c r="E18">
        <v>859959454695</v>
      </c>
      <c r="F18" t="s">
        <v>16</v>
      </c>
      <c r="G18" t="s">
        <v>71</v>
      </c>
      <c r="H18">
        <v>2908</v>
      </c>
      <c r="I18" s="2">
        <f t="shared" si="0"/>
        <v>2020</v>
      </c>
      <c r="J18" s="2" t="str">
        <f t="shared" si="1"/>
        <v>August</v>
      </c>
      <c r="K18" s="2">
        <f t="shared" si="2"/>
        <v>8</v>
      </c>
      <c r="L18" s="2" t="str">
        <f t="shared" si="3"/>
        <v>Sunday</v>
      </c>
      <c r="M18" s="2">
        <f t="shared" si="4"/>
        <v>33</v>
      </c>
      <c r="N18" s="3">
        <f t="shared" si="5"/>
        <v>2908</v>
      </c>
      <c r="O18" s="3">
        <f t="shared" si="6"/>
        <v>0</v>
      </c>
      <c r="P18" t="str">
        <f t="shared" si="7"/>
        <v>9-Aug</v>
      </c>
      <c r="Q18" s="9">
        <f t="shared" si="8"/>
        <v>0.73958333333333337</v>
      </c>
      <c r="R18" t="str">
        <f t="shared" si="9"/>
        <v>Evening</v>
      </c>
      <c r="S18" s="2">
        <f t="shared" si="10"/>
        <v>9</v>
      </c>
      <c r="T18" t="str">
        <f t="shared" si="11"/>
        <v>Others</v>
      </c>
      <c r="U18">
        <f t="shared" si="12"/>
        <v>17</v>
      </c>
      <c r="V18" t="str">
        <f t="shared" si="13"/>
        <v>FY Q2</v>
      </c>
    </row>
    <row r="19" spans="1:22" x14ac:dyDescent="0.3">
      <c r="A19" s="18">
        <v>44052</v>
      </c>
      <c r="B19" t="s">
        <v>113</v>
      </c>
      <c r="C19" t="s">
        <v>114</v>
      </c>
      <c r="D19" t="s">
        <v>115</v>
      </c>
      <c r="E19">
        <v>708220199146</v>
      </c>
      <c r="F19" t="s">
        <v>15</v>
      </c>
      <c r="G19" t="s">
        <v>67</v>
      </c>
      <c r="H19">
        <v>8141</v>
      </c>
      <c r="I19" s="2">
        <f t="shared" si="0"/>
        <v>2020</v>
      </c>
      <c r="J19" s="2" t="str">
        <f t="shared" si="1"/>
        <v>August</v>
      </c>
      <c r="K19" s="2">
        <f t="shared" si="2"/>
        <v>8</v>
      </c>
      <c r="L19" s="2" t="str">
        <f t="shared" si="3"/>
        <v>Sunday</v>
      </c>
      <c r="M19" s="2">
        <f t="shared" si="4"/>
        <v>33</v>
      </c>
      <c r="N19" s="3">
        <f t="shared" si="5"/>
        <v>0</v>
      </c>
      <c r="O19" s="3">
        <f t="shared" si="6"/>
        <v>8141</v>
      </c>
      <c r="P19" t="str">
        <f t="shared" si="7"/>
        <v>9-Aug</v>
      </c>
      <c r="Q19" s="9">
        <f t="shared" si="8"/>
        <v>0.77013888888888893</v>
      </c>
      <c r="R19" t="str">
        <f t="shared" si="9"/>
        <v>Evening</v>
      </c>
      <c r="S19" s="2">
        <f t="shared" si="10"/>
        <v>9</v>
      </c>
      <c r="T19" t="str">
        <f t="shared" si="11"/>
        <v>UPI Transfer</v>
      </c>
      <c r="U19">
        <f t="shared" si="12"/>
        <v>18</v>
      </c>
      <c r="V19" t="str">
        <f t="shared" si="13"/>
        <v>FY Q2</v>
      </c>
    </row>
    <row r="20" spans="1:22" x14ac:dyDescent="0.3">
      <c r="A20" s="18">
        <v>44053</v>
      </c>
      <c r="B20" t="s">
        <v>116</v>
      </c>
      <c r="C20" t="s">
        <v>117</v>
      </c>
      <c r="D20" t="s">
        <v>118</v>
      </c>
      <c r="E20">
        <v>831659710904</v>
      </c>
      <c r="F20" t="s">
        <v>16</v>
      </c>
      <c r="G20" t="s">
        <v>67</v>
      </c>
      <c r="H20">
        <v>19093</v>
      </c>
      <c r="I20" s="2">
        <f t="shared" si="0"/>
        <v>2020</v>
      </c>
      <c r="J20" s="2" t="str">
        <f t="shared" si="1"/>
        <v>August</v>
      </c>
      <c r="K20" s="2">
        <f t="shared" si="2"/>
        <v>8</v>
      </c>
      <c r="L20" s="2" t="str">
        <f t="shared" si="3"/>
        <v>Monday</v>
      </c>
      <c r="M20" s="2">
        <f t="shared" si="4"/>
        <v>33</v>
      </c>
      <c r="N20" s="3">
        <f t="shared" si="5"/>
        <v>19093</v>
      </c>
      <c r="O20" s="3">
        <f t="shared" si="6"/>
        <v>0</v>
      </c>
      <c r="P20" t="str">
        <f t="shared" si="7"/>
        <v>10-Aug</v>
      </c>
      <c r="Q20" s="9">
        <f t="shared" si="8"/>
        <v>0.46041666666666664</v>
      </c>
      <c r="R20" t="str">
        <f t="shared" si="9"/>
        <v>Morning</v>
      </c>
      <c r="S20" s="2">
        <f t="shared" si="10"/>
        <v>10</v>
      </c>
      <c r="T20" t="str">
        <f t="shared" si="11"/>
        <v>Others</v>
      </c>
      <c r="U20">
        <f t="shared" si="12"/>
        <v>11</v>
      </c>
      <c r="V20" t="str">
        <f t="shared" si="13"/>
        <v>FY Q2</v>
      </c>
    </row>
    <row r="21" spans="1:22" x14ac:dyDescent="0.3">
      <c r="A21" s="18">
        <v>44053</v>
      </c>
      <c r="B21" t="s">
        <v>119</v>
      </c>
      <c r="C21" t="s">
        <v>117</v>
      </c>
      <c r="D21" t="s">
        <v>120</v>
      </c>
      <c r="E21">
        <v>992303925272</v>
      </c>
      <c r="F21" t="s">
        <v>16</v>
      </c>
      <c r="G21" t="s">
        <v>67</v>
      </c>
      <c r="H21">
        <v>6410</v>
      </c>
      <c r="I21" s="2">
        <f t="shared" si="0"/>
        <v>2020</v>
      </c>
      <c r="J21" s="2" t="str">
        <f t="shared" si="1"/>
        <v>August</v>
      </c>
      <c r="K21" s="2">
        <f t="shared" si="2"/>
        <v>8</v>
      </c>
      <c r="L21" s="2" t="str">
        <f t="shared" si="3"/>
        <v>Monday</v>
      </c>
      <c r="M21" s="2">
        <f t="shared" si="4"/>
        <v>33</v>
      </c>
      <c r="N21" s="3">
        <f t="shared" si="5"/>
        <v>6410</v>
      </c>
      <c r="O21" s="3">
        <f t="shared" si="6"/>
        <v>0</v>
      </c>
      <c r="P21" t="str">
        <f t="shared" si="7"/>
        <v>10-Aug</v>
      </c>
      <c r="Q21" s="9">
        <f t="shared" si="8"/>
        <v>0.59722222222222221</v>
      </c>
      <c r="R21" t="str">
        <f t="shared" si="9"/>
        <v>Afternoon</v>
      </c>
      <c r="S21" s="2">
        <f t="shared" si="10"/>
        <v>10</v>
      </c>
      <c r="T21" t="str">
        <f t="shared" si="11"/>
        <v>Others</v>
      </c>
      <c r="U21">
        <f t="shared" si="12"/>
        <v>14</v>
      </c>
      <c r="V21" t="str">
        <f t="shared" si="13"/>
        <v>FY Q2</v>
      </c>
    </row>
    <row r="22" spans="1:22" x14ac:dyDescent="0.3">
      <c r="A22" s="18">
        <v>44054</v>
      </c>
      <c r="B22" t="s">
        <v>75</v>
      </c>
      <c r="C22" t="s">
        <v>76</v>
      </c>
      <c r="D22" t="s">
        <v>121</v>
      </c>
      <c r="E22">
        <v>918882442443</v>
      </c>
      <c r="F22" t="s">
        <v>16</v>
      </c>
      <c r="G22" t="s">
        <v>67</v>
      </c>
      <c r="H22">
        <v>9280</v>
      </c>
      <c r="I22" s="2">
        <f t="shared" si="0"/>
        <v>2020</v>
      </c>
      <c r="J22" s="2" t="str">
        <f t="shared" si="1"/>
        <v>August</v>
      </c>
      <c r="K22" s="2">
        <f t="shared" si="2"/>
        <v>8</v>
      </c>
      <c r="L22" s="2" t="str">
        <f t="shared" si="3"/>
        <v>Tuesday</v>
      </c>
      <c r="M22" s="2">
        <f t="shared" si="4"/>
        <v>33</v>
      </c>
      <c r="N22" s="3">
        <f t="shared" si="5"/>
        <v>9280</v>
      </c>
      <c r="O22" s="3">
        <f t="shared" si="6"/>
        <v>0</v>
      </c>
      <c r="P22" t="str">
        <f t="shared" si="7"/>
        <v>11-Aug</v>
      </c>
      <c r="Q22" s="9">
        <f t="shared" si="8"/>
        <v>0.49513888888888891</v>
      </c>
      <c r="R22" t="str">
        <f t="shared" si="9"/>
        <v>Morning</v>
      </c>
      <c r="S22" s="2">
        <f t="shared" si="10"/>
        <v>11</v>
      </c>
      <c r="T22" t="str">
        <f t="shared" si="11"/>
        <v>Others</v>
      </c>
      <c r="U22">
        <f t="shared" si="12"/>
        <v>11</v>
      </c>
      <c r="V22" t="str">
        <f t="shared" si="13"/>
        <v>FY Q2</v>
      </c>
    </row>
    <row r="23" spans="1:22" x14ac:dyDescent="0.3">
      <c r="A23" s="18">
        <v>44054</v>
      </c>
      <c r="B23" t="s">
        <v>122</v>
      </c>
      <c r="C23" t="s">
        <v>79</v>
      </c>
      <c r="D23" t="s">
        <v>123</v>
      </c>
      <c r="E23">
        <v>462386892375</v>
      </c>
      <c r="F23" t="s">
        <v>16</v>
      </c>
      <c r="G23" t="s">
        <v>71</v>
      </c>
      <c r="H23">
        <v>2862</v>
      </c>
      <c r="I23" s="2">
        <f t="shared" si="0"/>
        <v>2020</v>
      </c>
      <c r="J23" s="2" t="str">
        <f t="shared" si="1"/>
        <v>August</v>
      </c>
      <c r="K23" s="2">
        <f t="shared" si="2"/>
        <v>8</v>
      </c>
      <c r="L23" s="2" t="str">
        <f t="shared" si="3"/>
        <v>Tuesday</v>
      </c>
      <c r="M23" s="2">
        <f t="shared" si="4"/>
        <v>33</v>
      </c>
      <c r="N23" s="3">
        <f t="shared" si="5"/>
        <v>2862</v>
      </c>
      <c r="O23" s="3">
        <f t="shared" si="6"/>
        <v>0</v>
      </c>
      <c r="P23" t="str">
        <f t="shared" si="7"/>
        <v>11-Aug</v>
      </c>
      <c r="Q23" s="9">
        <f t="shared" si="8"/>
        <v>0.67291666666666672</v>
      </c>
      <c r="R23" t="str">
        <f t="shared" si="9"/>
        <v>Afternoon</v>
      </c>
      <c r="S23" s="2">
        <f t="shared" si="10"/>
        <v>11</v>
      </c>
      <c r="T23" t="str">
        <f t="shared" si="11"/>
        <v>Others</v>
      </c>
      <c r="U23">
        <f t="shared" si="12"/>
        <v>16</v>
      </c>
      <c r="V23" t="str">
        <f t="shared" si="13"/>
        <v>FY Q2</v>
      </c>
    </row>
    <row r="24" spans="1:22" x14ac:dyDescent="0.3">
      <c r="A24" s="18">
        <v>44054</v>
      </c>
      <c r="B24" t="s">
        <v>124</v>
      </c>
      <c r="C24" t="s">
        <v>125</v>
      </c>
      <c r="D24" t="s">
        <v>126</v>
      </c>
      <c r="E24">
        <v>137381651304</v>
      </c>
      <c r="F24" t="s">
        <v>15</v>
      </c>
      <c r="G24" t="s">
        <v>71</v>
      </c>
      <c r="H24">
        <v>11555</v>
      </c>
      <c r="I24" s="2">
        <f t="shared" si="0"/>
        <v>2020</v>
      </c>
      <c r="J24" s="2" t="str">
        <f t="shared" si="1"/>
        <v>August</v>
      </c>
      <c r="K24" s="2">
        <f t="shared" si="2"/>
        <v>8</v>
      </c>
      <c r="L24" s="2" t="str">
        <f t="shared" si="3"/>
        <v>Tuesday</v>
      </c>
      <c r="M24" s="2">
        <f t="shared" si="4"/>
        <v>33</v>
      </c>
      <c r="N24" s="3">
        <f t="shared" si="5"/>
        <v>0</v>
      </c>
      <c r="O24" s="3">
        <f t="shared" si="6"/>
        <v>11555</v>
      </c>
      <c r="P24" t="str">
        <f t="shared" si="7"/>
        <v>11-Aug</v>
      </c>
      <c r="Q24" s="9">
        <f t="shared" si="8"/>
        <v>0.72499999999999998</v>
      </c>
      <c r="R24" t="str">
        <f t="shared" si="9"/>
        <v>Evening</v>
      </c>
      <c r="S24" s="2">
        <f t="shared" si="10"/>
        <v>11</v>
      </c>
      <c r="T24" t="str">
        <f t="shared" si="11"/>
        <v>UPI Transfer</v>
      </c>
      <c r="U24">
        <f t="shared" si="12"/>
        <v>17</v>
      </c>
      <c r="V24" t="str">
        <f t="shared" si="13"/>
        <v>FY Q2</v>
      </c>
    </row>
    <row r="25" spans="1:22" x14ac:dyDescent="0.3">
      <c r="A25" s="18">
        <v>44054</v>
      </c>
      <c r="B25" t="s">
        <v>127</v>
      </c>
      <c r="C25" t="s">
        <v>128</v>
      </c>
      <c r="D25" t="s">
        <v>129</v>
      </c>
      <c r="E25">
        <v>983973140804</v>
      </c>
      <c r="F25" t="s">
        <v>16</v>
      </c>
      <c r="G25" t="s">
        <v>71</v>
      </c>
      <c r="H25">
        <v>22551</v>
      </c>
      <c r="I25" s="2">
        <f t="shared" si="0"/>
        <v>2020</v>
      </c>
      <c r="J25" s="2" t="str">
        <f t="shared" si="1"/>
        <v>August</v>
      </c>
      <c r="K25" s="2">
        <f t="shared" si="2"/>
        <v>8</v>
      </c>
      <c r="L25" s="2" t="str">
        <f t="shared" si="3"/>
        <v>Tuesday</v>
      </c>
      <c r="M25" s="2">
        <f t="shared" si="4"/>
        <v>33</v>
      </c>
      <c r="N25" s="3">
        <f t="shared" si="5"/>
        <v>22551</v>
      </c>
      <c r="O25" s="3">
        <f t="shared" si="6"/>
        <v>0</v>
      </c>
      <c r="P25" t="str">
        <f t="shared" si="7"/>
        <v>11-Aug</v>
      </c>
      <c r="Q25" s="9">
        <f t="shared" si="8"/>
        <v>0.84722222222222221</v>
      </c>
      <c r="R25" t="str">
        <f t="shared" si="9"/>
        <v>Evening</v>
      </c>
      <c r="S25" s="2">
        <f t="shared" si="10"/>
        <v>11</v>
      </c>
      <c r="T25" t="str">
        <f t="shared" si="11"/>
        <v>Others</v>
      </c>
      <c r="U25">
        <f t="shared" si="12"/>
        <v>20</v>
      </c>
      <c r="V25" t="str">
        <f t="shared" si="13"/>
        <v>FY Q2</v>
      </c>
    </row>
    <row r="26" spans="1:22" x14ac:dyDescent="0.3">
      <c r="A26" s="18">
        <v>44055</v>
      </c>
      <c r="B26" t="s">
        <v>130</v>
      </c>
      <c r="C26" t="s">
        <v>131</v>
      </c>
      <c r="D26" t="s">
        <v>132</v>
      </c>
      <c r="E26">
        <v>951045521328</v>
      </c>
      <c r="F26" t="s">
        <v>16</v>
      </c>
      <c r="G26" t="s">
        <v>71</v>
      </c>
      <c r="H26">
        <v>9531</v>
      </c>
      <c r="I26" s="2">
        <f t="shared" si="0"/>
        <v>2020</v>
      </c>
      <c r="J26" s="2" t="str">
        <f t="shared" si="1"/>
        <v>August</v>
      </c>
      <c r="K26" s="2">
        <f t="shared" si="2"/>
        <v>8</v>
      </c>
      <c r="L26" s="2" t="str">
        <f t="shared" si="3"/>
        <v>Wednesday</v>
      </c>
      <c r="M26" s="2">
        <f t="shared" si="4"/>
        <v>33</v>
      </c>
      <c r="N26" s="3">
        <f t="shared" si="5"/>
        <v>9531</v>
      </c>
      <c r="O26" s="3">
        <f t="shared" si="6"/>
        <v>0</v>
      </c>
      <c r="P26" t="str">
        <f t="shared" si="7"/>
        <v>12-Aug</v>
      </c>
      <c r="Q26" s="9">
        <f t="shared" si="8"/>
        <v>0.53749999999999998</v>
      </c>
      <c r="R26" t="str">
        <f t="shared" si="9"/>
        <v>Afternoon</v>
      </c>
      <c r="S26" s="2">
        <f t="shared" si="10"/>
        <v>12</v>
      </c>
      <c r="T26" t="str">
        <f t="shared" si="11"/>
        <v>Others</v>
      </c>
      <c r="U26">
        <f t="shared" si="12"/>
        <v>12</v>
      </c>
      <c r="V26" t="str">
        <f t="shared" si="13"/>
        <v>FY Q2</v>
      </c>
    </row>
    <row r="27" spans="1:22" x14ac:dyDescent="0.3">
      <c r="A27" s="18">
        <v>44055</v>
      </c>
      <c r="B27" t="s">
        <v>133</v>
      </c>
      <c r="C27" t="s">
        <v>134</v>
      </c>
      <c r="D27" t="s">
        <v>135</v>
      </c>
      <c r="E27">
        <v>641385292366</v>
      </c>
      <c r="F27" t="s">
        <v>15</v>
      </c>
      <c r="G27" t="s">
        <v>67</v>
      </c>
      <c r="H27">
        <v>2212</v>
      </c>
      <c r="I27" s="2">
        <f t="shared" si="0"/>
        <v>2020</v>
      </c>
      <c r="J27" s="2" t="str">
        <f t="shared" si="1"/>
        <v>August</v>
      </c>
      <c r="K27" s="2">
        <f t="shared" si="2"/>
        <v>8</v>
      </c>
      <c r="L27" s="2" t="str">
        <f t="shared" si="3"/>
        <v>Wednesday</v>
      </c>
      <c r="M27" s="2">
        <f t="shared" si="4"/>
        <v>33</v>
      </c>
      <c r="N27" s="3">
        <f t="shared" si="5"/>
        <v>0</v>
      </c>
      <c r="O27" s="3">
        <f t="shared" si="6"/>
        <v>2212</v>
      </c>
      <c r="P27" t="str">
        <f t="shared" si="7"/>
        <v>12-Aug</v>
      </c>
      <c r="Q27" s="9">
        <f t="shared" si="8"/>
        <v>0.6430555555555556</v>
      </c>
      <c r="R27" t="str">
        <f t="shared" si="9"/>
        <v>Afternoon</v>
      </c>
      <c r="S27" s="2">
        <f t="shared" si="10"/>
        <v>12</v>
      </c>
      <c r="T27" t="str">
        <f t="shared" si="11"/>
        <v>UPI Transfer</v>
      </c>
      <c r="U27">
        <f t="shared" si="12"/>
        <v>15</v>
      </c>
      <c r="V27" t="str">
        <f t="shared" si="13"/>
        <v>FY Q2</v>
      </c>
    </row>
    <row r="28" spans="1:22" x14ac:dyDescent="0.3">
      <c r="A28" s="18">
        <v>44055</v>
      </c>
      <c r="B28" t="s">
        <v>136</v>
      </c>
      <c r="C28" t="s">
        <v>104</v>
      </c>
      <c r="D28" t="s">
        <v>137</v>
      </c>
      <c r="E28">
        <v>168158536049</v>
      </c>
      <c r="F28" t="s">
        <v>16</v>
      </c>
      <c r="G28" t="s">
        <v>71</v>
      </c>
      <c r="H28">
        <v>19038</v>
      </c>
      <c r="I28" s="2">
        <f t="shared" si="0"/>
        <v>2020</v>
      </c>
      <c r="J28" s="2" t="str">
        <f t="shared" si="1"/>
        <v>August</v>
      </c>
      <c r="K28" s="2">
        <f t="shared" si="2"/>
        <v>8</v>
      </c>
      <c r="L28" s="2" t="str">
        <f t="shared" si="3"/>
        <v>Wednesday</v>
      </c>
      <c r="M28" s="2">
        <f t="shared" si="4"/>
        <v>33</v>
      </c>
      <c r="N28" s="3">
        <f t="shared" si="5"/>
        <v>19038</v>
      </c>
      <c r="O28" s="3">
        <f t="shared" si="6"/>
        <v>0</v>
      </c>
      <c r="P28" t="str">
        <f t="shared" si="7"/>
        <v>12-Aug</v>
      </c>
      <c r="Q28" s="9">
        <f t="shared" si="8"/>
        <v>0.71944444444444444</v>
      </c>
      <c r="R28" t="str">
        <f t="shared" si="9"/>
        <v>Evening</v>
      </c>
      <c r="S28" s="2">
        <f t="shared" si="10"/>
        <v>12</v>
      </c>
      <c r="T28" t="str">
        <f t="shared" si="11"/>
        <v>Others</v>
      </c>
      <c r="U28">
        <f t="shared" si="12"/>
        <v>17</v>
      </c>
      <c r="V28" t="str">
        <f t="shared" si="13"/>
        <v>FY Q2</v>
      </c>
    </row>
    <row r="29" spans="1:22" x14ac:dyDescent="0.3">
      <c r="A29" s="18">
        <v>44055</v>
      </c>
      <c r="B29" t="s">
        <v>138</v>
      </c>
      <c r="C29" t="s">
        <v>139</v>
      </c>
      <c r="D29" t="s">
        <v>140</v>
      </c>
      <c r="E29">
        <v>59558821925</v>
      </c>
      <c r="F29" t="s">
        <v>15</v>
      </c>
      <c r="G29" t="s">
        <v>71</v>
      </c>
      <c r="H29">
        <v>7791</v>
      </c>
      <c r="I29" s="2">
        <f t="shared" si="0"/>
        <v>2020</v>
      </c>
      <c r="J29" s="2" t="str">
        <f t="shared" si="1"/>
        <v>August</v>
      </c>
      <c r="K29" s="2">
        <f t="shared" si="2"/>
        <v>8</v>
      </c>
      <c r="L29" s="2" t="str">
        <f t="shared" si="3"/>
        <v>Wednesday</v>
      </c>
      <c r="M29" s="2">
        <f t="shared" si="4"/>
        <v>33</v>
      </c>
      <c r="N29" s="3">
        <f t="shared" si="5"/>
        <v>0</v>
      </c>
      <c r="O29" s="3">
        <f t="shared" si="6"/>
        <v>7791</v>
      </c>
      <c r="P29" t="str">
        <f t="shared" si="7"/>
        <v>12-Aug</v>
      </c>
      <c r="Q29" s="9">
        <f t="shared" si="8"/>
        <v>0.72430555555555554</v>
      </c>
      <c r="R29" t="str">
        <f t="shared" si="9"/>
        <v>Evening</v>
      </c>
      <c r="S29" s="2">
        <f t="shared" si="10"/>
        <v>12</v>
      </c>
      <c r="T29" t="str">
        <f t="shared" si="11"/>
        <v>Fuel</v>
      </c>
      <c r="U29">
        <f t="shared" si="12"/>
        <v>17</v>
      </c>
      <c r="V29" t="str">
        <f t="shared" si="13"/>
        <v>FY Q2</v>
      </c>
    </row>
    <row r="30" spans="1:22" x14ac:dyDescent="0.3">
      <c r="A30" s="18">
        <v>44055</v>
      </c>
      <c r="B30" t="s">
        <v>141</v>
      </c>
      <c r="C30" t="s">
        <v>142</v>
      </c>
      <c r="D30" t="s">
        <v>143</v>
      </c>
      <c r="E30">
        <v>585453900220</v>
      </c>
      <c r="F30" t="s">
        <v>15</v>
      </c>
      <c r="G30" t="s">
        <v>67</v>
      </c>
      <c r="H30">
        <v>13044</v>
      </c>
      <c r="I30" s="2">
        <f t="shared" si="0"/>
        <v>2020</v>
      </c>
      <c r="J30" s="2" t="str">
        <f t="shared" si="1"/>
        <v>August</v>
      </c>
      <c r="K30" s="2">
        <f t="shared" si="2"/>
        <v>8</v>
      </c>
      <c r="L30" s="2" t="str">
        <f t="shared" si="3"/>
        <v>Wednesday</v>
      </c>
      <c r="M30" s="2">
        <f t="shared" si="4"/>
        <v>33</v>
      </c>
      <c r="N30" s="3">
        <f t="shared" si="5"/>
        <v>0</v>
      </c>
      <c r="O30" s="3">
        <f t="shared" si="6"/>
        <v>13044</v>
      </c>
      <c r="P30" t="str">
        <f t="shared" si="7"/>
        <v>12-Aug</v>
      </c>
      <c r="Q30" s="9">
        <f t="shared" si="8"/>
        <v>0.96805555555555556</v>
      </c>
      <c r="R30" t="str">
        <f t="shared" si="9"/>
        <v>Night</v>
      </c>
      <c r="S30" s="2">
        <f t="shared" si="10"/>
        <v>12</v>
      </c>
      <c r="T30" t="str">
        <f t="shared" si="11"/>
        <v>UPI Transfer</v>
      </c>
      <c r="U30">
        <f t="shared" si="12"/>
        <v>23</v>
      </c>
      <c r="V30" t="str">
        <f t="shared" si="13"/>
        <v>FY Q2</v>
      </c>
    </row>
    <row r="31" spans="1:22" x14ac:dyDescent="0.3">
      <c r="A31" s="18">
        <v>44056</v>
      </c>
      <c r="B31" t="s">
        <v>144</v>
      </c>
      <c r="C31" t="s">
        <v>85</v>
      </c>
      <c r="D31" t="s">
        <v>145</v>
      </c>
      <c r="E31">
        <v>189756548139</v>
      </c>
      <c r="F31" t="s">
        <v>16</v>
      </c>
      <c r="G31" t="s">
        <v>71</v>
      </c>
      <c r="H31">
        <v>10964</v>
      </c>
      <c r="I31" s="2">
        <f t="shared" si="0"/>
        <v>2020</v>
      </c>
      <c r="J31" s="2" t="str">
        <f t="shared" si="1"/>
        <v>August</v>
      </c>
      <c r="K31" s="2">
        <f t="shared" si="2"/>
        <v>8</v>
      </c>
      <c r="L31" s="2" t="str">
        <f t="shared" si="3"/>
        <v>Thursday</v>
      </c>
      <c r="M31" s="2">
        <f t="shared" si="4"/>
        <v>33</v>
      </c>
      <c r="N31" s="3">
        <f t="shared" si="5"/>
        <v>10964</v>
      </c>
      <c r="O31" s="3">
        <f t="shared" si="6"/>
        <v>0</v>
      </c>
      <c r="P31" t="str">
        <f t="shared" si="7"/>
        <v>13-Aug</v>
      </c>
      <c r="Q31" s="9">
        <f t="shared" si="8"/>
        <v>0.48055555555555557</v>
      </c>
      <c r="R31" t="str">
        <f t="shared" si="9"/>
        <v>Morning</v>
      </c>
      <c r="S31" s="2">
        <f t="shared" si="10"/>
        <v>13</v>
      </c>
      <c r="T31" t="str">
        <f t="shared" si="11"/>
        <v>Others</v>
      </c>
      <c r="U31">
        <f t="shared" si="12"/>
        <v>11</v>
      </c>
      <c r="V31" t="str">
        <f t="shared" si="13"/>
        <v>FY Q2</v>
      </c>
    </row>
    <row r="32" spans="1:22" x14ac:dyDescent="0.3">
      <c r="A32" s="18">
        <v>44056</v>
      </c>
      <c r="B32" t="s">
        <v>146</v>
      </c>
      <c r="C32" t="s">
        <v>104</v>
      </c>
      <c r="D32" t="s">
        <v>147</v>
      </c>
      <c r="E32">
        <v>510833745448</v>
      </c>
      <c r="F32" t="s">
        <v>16</v>
      </c>
      <c r="G32" t="s">
        <v>71</v>
      </c>
      <c r="H32">
        <v>20933</v>
      </c>
      <c r="I32" s="2">
        <f t="shared" si="0"/>
        <v>2020</v>
      </c>
      <c r="J32" s="2" t="str">
        <f t="shared" si="1"/>
        <v>August</v>
      </c>
      <c r="K32" s="2">
        <f t="shared" si="2"/>
        <v>8</v>
      </c>
      <c r="L32" s="2" t="str">
        <f t="shared" si="3"/>
        <v>Thursday</v>
      </c>
      <c r="M32" s="2">
        <f t="shared" si="4"/>
        <v>33</v>
      </c>
      <c r="N32" s="3">
        <f t="shared" si="5"/>
        <v>20933</v>
      </c>
      <c r="O32" s="3">
        <f t="shared" si="6"/>
        <v>0</v>
      </c>
      <c r="P32" t="str">
        <f t="shared" si="7"/>
        <v>13-Aug</v>
      </c>
      <c r="Q32" s="9">
        <f t="shared" si="8"/>
        <v>0.70138888888888884</v>
      </c>
      <c r="R32" t="str">
        <f t="shared" si="9"/>
        <v>Afternoon</v>
      </c>
      <c r="S32" s="2">
        <f t="shared" si="10"/>
        <v>13</v>
      </c>
      <c r="T32" t="str">
        <f t="shared" si="11"/>
        <v>Others</v>
      </c>
      <c r="U32">
        <f t="shared" si="12"/>
        <v>16</v>
      </c>
      <c r="V32" t="str">
        <f t="shared" si="13"/>
        <v>FY Q2</v>
      </c>
    </row>
    <row r="33" spans="1:22" x14ac:dyDescent="0.3">
      <c r="A33" s="18">
        <v>44056</v>
      </c>
      <c r="B33" t="s">
        <v>148</v>
      </c>
      <c r="C33" t="s">
        <v>76</v>
      </c>
      <c r="D33" t="s">
        <v>149</v>
      </c>
      <c r="E33">
        <v>878069043665</v>
      </c>
      <c r="F33" t="s">
        <v>16</v>
      </c>
      <c r="G33" t="s">
        <v>71</v>
      </c>
      <c r="H33">
        <v>18726</v>
      </c>
      <c r="I33" s="2">
        <f t="shared" si="0"/>
        <v>2020</v>
      </c>
      <c r="J33" s="2" t="str">
        <f t="shared" si="1"/>
        <v>August</v>
      </c>
      <c r="K33" s="2">
        <f t="shared" si="2"/>
        <v>8</v>
      </c>
      <c r="L33" s="2" t="str">
        <f t="shared" si="3"/>
        <v>Thursday</v>
      </c>
      <c r="M33" s="2">
        <f t="shared" si="4"/>
        <v>33</v>
      </c>
      <c r="N33" s="3">
        <f t="shared" si="5"/>
        <v>18726</v>
      </c>
      <c r="O33" s="3">
        <f t="shared" si="6"/>
        <v>0</v>
      </c>
      <c r="P33" t="str">
        <f t="shared" si="7"/>
        <v>13-Aug</v>
      </c>
      <c r="Q33" s="9">
        <f t="shared" si="8"/>
        <v>0.79583333333333328</v>
      </c>
      <c r="R33" t="str">
        <f t="shared" si="9"/>
        <v>Evening</v>
      </c>
      <c r="S33" s="2">
        <f t="shared" si="10"/>
        <v>13</v>
      </c>
      <c r="T33" t="str">
        <f t="shared" si="11"/>
        <v>Others</v>
      </c>
      <c r="U33">
        <f t="shared" si="12"/>
        <v>19</v>
      </c>
      <c r="V33" t="str">
        <f t="shared" si="13"/>
        <v>FY Q2</v>
      </c>
    </row>
    <row r="34" spans="1:22" x14ac:dyDescent="0.3">
      <c r="A34" s="18">
        <v>44057</v>
      </c>
      <c r="B34" t="s">
        <v>150</v>
      </c>
      <c r="C34" t="s">
        <v>151</v>
      </c>
      <c r="D34" t="s">
        <v>152</v>
      </c>
      <c r="E34">
        <v>995766998197</v>
      </c>
      <c r="F34" t="s">
        <v>15</v>
      </c>
      <c r="G34" t="s">
        <v>67</v>
      </c>
      <c r="H34">
        <v>10538</v>
      </c>
      <c r="I34" s="2">
        <f t="shared" si="0"/>
        <v>2020</v>
      </c>
      <c r="J34" s="2" t="str">
        <f t="shared" si="1"/>
        <v>August</v>
      </c>
      <c r="K34" s="2">
        <f t="shared" si="2"/>
        <v>8</v>
      </c>
      <c r="L34" s="2" t="str">
        <f t="shared" si="3"/>
        <v>Friday</v>
      </c>
      <c r="M34" s="2">
        <f t="shared" si="4"/>
        <v>33</v>
      </c>
      <c r="N34" s="3">
        <f t="shared" si="5"/>
        <v>0</v>
      </c>
      <c r="O34" s="3">
        <f t="shared" si="6"/>
        <v>10538</v>
      </c>
      <c r="P34" t="str">
        <f t="shared" si="7"/>
        <v>14-Aug</v>
      </c>
      <c r="Q34" s="9">
        <f t="shared" si="8"/>
        <v>0.37638888888888888</v>
      </c>
      <c r="R34" t="str">
        <f t="shared" si="9"/>
        <v>Morning</v>
      </c>
      <c r="S34" s="2">
        <f t="shared" si="10"/>
        <v>14</v>
      </c>
      <c r="T34" t="str">
        <f t="shared" si="11"/>
        <v>UPI Transfer</v>
      </c>
      <c r="U34">
        <f t="shared" si="12"/>
        <v>9</v>
      </c>
      <c r="V34" t="str">
        <f t="shared" si="13"/>
        <v>FY Q2</v>
      </c>
    </row>
    <row r="35" spans="1:22" x14ac:dyDescent="0.3">
      <c r="A35" s="18">
        <v>44057</v>
      </c>
      <c r="B35" t="s">
        <v>153</v>
      </c>
      <c r="C35" t="s">
        <v>79</v>
      </c>
      <c r="D35" t="s">
        <v>154</v>
      </c>
      <c r="E35">
        <v>201405656645</v>
      </c>
      <c r="F35" t="s">
        <v>16</v>
      </c>
      <c r="G35" t="s">
        <v>71</v>
      </c>
      <c r="H35">
        <v>3140</v>
      </c>
      <c r="I35" s="2">
        <f t="shared" si="0"/>
        <v>2020</v>
      </c>
      <c r="J35" s="2" t="str">
        <f t="shared" si="1"/>
        <v>August</v>
      </c>
      <c r="K35" s="2">
        <f t="shared" si="2"/>
        <v>8</v>
      </c>
      <c r="L35" s="2" t="str">
        <f t="shared" si="3"/>
        <v>Friday</v>
      </c>
      <c r="M35" s="2">
        <f t="shared" si="4"/>
        <v>33</v>
      </c>
      <c r="N35" s="3">
        <f t="shared" si="5"/>
        <v>3140</v>
      </c>
      <c r="O35" s="3">
        <f t="shared" si="6"/>
        <v>0</v>
      </c>
      <c r="P35" t="str">
        <f t="shared" si="7"/>
        <v>14-Aug</v>
      </c>
      <c r="Q35" s="9">
        <f t="shared" si="8"/>
        <v>0.46527777777777779</v>
      </c>
      <c r="R35" t="str">
        <f t="shared" si="9"/>
        <v>Morning</v>
      </c>
      <c r="S35" s="2">
        <f t="shared" si="10"/>
        <v>14</v>
      </c>
      <c r="T35" t="str">
        <f t="shared" si="11"/>
        <v>Others</v>
      </c>
      <c r="U35">
        <f t="shared" si="12"/>
        <v>11</v>
      </c>
      <c r="V35" t="str">
        <f t="shared" si="13"/>
        <v>FY Q2</v>
      </c>
    </row>
    <row r="36" spans="1:22" x14ac:dyDescent="0.3">
      <c r="A36" s="18">
        <v>44057</v>
      </c>
      <c r="B36" t="s">
        <v>155</v>
      </c>
      <c r="C36" t="s">
        <v>142</v>
      </c>
      <c r="D36" t="s">
        <v>156</v>
      </c>
      <c r="E36">
        <v>524861289807</v>
      </c>
      <c r="F36" t="s">
        <v>15</v>
      </c>
      <c r="G36" t="s">
        <v>67</v>
      </c>
      <c r="H36">
        <v>14630</v>
      </c>
      <c r="I36" s="2">
        <f t="shared" si="0"/>
        <v>2020</v>
      </c>
      <c r="J36" s="2" t="str">
        <f t="shared" si="1"/>
        <v>August</v>
      </c>
      <c r="K36" s="2">
        <f t="shared" si="2"/>
        <v>8</v>
      </c>
      <c r="L36" s="2" t="str">
        <f t="shared" si="3"/>
        <v>Friday</v>
      </c>
      <c r="M36" s="2">
        <f t="shared" si="4"/>
        <v>33</v>
      </c>
      <c r="N36" s="3">
        <f t="shared" si="5"/>
        <v>0</v>
      </c>
      <c r="O36" s="3">
        <f t="shared" si="6"/>
        <v>14630</v>
      </c>
      <c r="P36" t="str">
        <f t="shared" si="7"/>
        <v>14-Aug</v>
      </c>
      <c r="Q36" s="9">
        <f t="shared" si="8"/>
        <v>0.52708333333333335</v>
      </c>
      <c r="R36" t="str">
        <f t="shared" si="9"/>
        <v>Afternoon</v>
      </c>
      <c r="S36" s="2">
        <f t="shared" si="10"/>
        <v>14</v>
      </c>
      <c r="T36" t="str">
        <f t="shared" si="11"/>
        <v>UPI Transfer</v>
      </c>
      <c r="U36">
        <f t="shared" si="12"/>
        <v>12</v>
      </c>
      <c r="V36" t="str">
        <f t="shared" si="13"/>
        <v>FY Q2</v>
      </c>
    </row>
    <row r="37" spans="1:22" x14ac:dyDescent="0.3">
      <c r="A37" s="18">
        <v>44058</v>
      </c>
      <c r="B37" t="s">
        <v>157</v>
      </c>
      <c r="C37" t="s">
        <v>104</v>
      </c>
      <c r="D37" t="s">
        <v>158</v>
      </c>
      <c r="E37">
        <v>316982080286</v>
      </c>
      <c r="F37" t="s">
        <v>16</v>
      </c>
      <c r="G37" t="s">
        <v>67</v>
      </c>
      <c r="H37">
        <v>3203</v>
      </c>
      <c r="I37" s="2">
        <f t="shared" si="0"/>
        <v>2020</v>
      </c>
      <c r="J37" s="2" t="str">
        <f t="shared" si="1"/>
        <v>August</v>
      </c>
      <c r="K37" s="2">
        <f t="shared" si="2"/>
        <v>8</v>
      </c>
      <c r="L37" s="2" t="str">
        <f t="shared" si="3"/>
        <v>Saturday</v>
      </c>
      <c r="M37" s="2">
        <f t="shared" si="4"/>
        <v>33</v>
      </c>
      <c r="N37" s="3">
        <f t="shared" si="5"/>
        <v>3203</v>
      </c>
      <c r="O37" s="3">
        <f t="shared" si="6"/>
        <v>0</v>
      </c>
      <c r="P37" t="str">
        <f t="shared" si="7"/>
        <v>15-Aug</v>
      </c>
      <c r="Q37" s="9">
        <f t="shared" si="8"/>
        <v>0.52986111111111112</v>
      </c>
      <c r="R37" t="str">
        <f t="shared" si="9"/>
        <v>Afternoon</v>
      </c>
      <c r="S37" s="2">
        <f t="shared" si="10"/>
        <v>15</v>
      </c>
      <c r="T37" t="str">
        <f t="shared" si="11"/>
        <v>Others</v>
      </c>
      <c r="U37">
        <f t="shared" si="12"/>
        <v>12</v>
      </c>
      <c r="V37" t="str">
        <f t="shared" si="13"/>
        <v>FY Q2</v>
      </c>
    </row>
    <row r="38" spans="1:22" x14ac:dyDescent="0.3">
      <c r="A38" s="18">
        <v>44058</v>
      </c>
      <c r="B38" t="s">
        <v>159</v>
      </c>
      <c r="C38" t="s">
        <v>160</v>
      </c>
      <c r="D38" t="s">
        <v>161</v>
      </c>
      <c r="E38">
        <v>55623197680</v>
      </c>
      <c r="F38" t="s">
        <v>15</v>
      </c>
      <c r="G38" t="s">
        <v>67</v>
      </c>
      <c r="H38">
        <v>3410</v>
      </c>
      <c r="I38" s="2">
        <f t="shared" si="0"/>
        <v>2020</v>
      </c>
      <c r="J38" s="2" t="str">
        <f t="shared" si="1"/>
        <v>August</v>
      </c>
      <c r="K38" s="2">
        <f t="shared" si="2"/>
        <v>8</v>
      </c>
      <c r="L38" s="2" t="str">
        <f t="shared" si="3"/>
        <v>Saturday</v>
      </c>
      <c r="M38" s="2">
        <f t="shared" si="4"/>
        <v>33</v>
      </c>
      <c r="N38" s="3">
        <f t="shared" si="5"/>
        <v>0</v>
      </c>
      <c r="O38" s="3">
        <f t="shared" si="6"/>
        <v>3410</v>
      </c>
      <c r="P38" t="str">
        <f t="shared" si="7"/>
        <v>15-Aug</v>
      </c>
      <c r="Q38" s="9">
        <f t="shared" si="8"/>
        <v>0.6069444444444444</v>
      </c>
      <c r="R38" t="str">
        <f t="shared" si="9"/>
        <v>Afternoon</v>
      </c>
      <c r="S38" s="2">
        <f t="shared" si="10"/>
        <v>15</v>
      </c>
      <c r="T38" t="str">
        <f t="shared" si="11"/>
        <v>Shopping</v>
      </c>
      <c r="U38">
        <f t="shared" si="12"/>
        <v>14</v>
      </c>
      <c r="V38" t="str">
        <f t="shared" si="13"/>
        <v>FY Q2</v>
      </c>
    </row>
    <row r="39" spans="1:22" x14ac:dyDescent="0.3">
      <c r="A39" s="18">
        <v>44058</v>
      </c>
      <c r="B39" t="s">
        <v>162</v>
      </c>
      <c r="C39" t="s">
        <v>128</v>
      </c>
      <c r="D39" t="s">
        <v>163</v>
      </c>
      <c r="E39">
        <v>442793277339</v>
      </c>
      <c r="F39" t="s">
        <v>16</v>
      </c>
      <c r="G39" t="s">
        <v>67</v>
      </c>
      <c r="H39">
        <v>22343</v>
      </c>
      <c r="I39" s="2">
        <f t="shared" si="0"/>
        <v>2020</v>
      </c>
      <c r="J39" s="2" t="str">
        <f t="shared" si="1"/>
        <v>August</v>
      </c>
      <c r="K39" s="2">
        <f t="shared" si="2"/>
        <v>8</v>
      </c>
      <c r="L39" s="2" t="str">
        <f t="shared" si="3"/>
        <v>Saturday</v>
      </c>
      <c r="M39" s="2">
        <f t="shared" si="4"/>
        <v>33</v>
      </c>
      <c r="N39" s="3">
        <f t="shared" si="5"/>
        <v>22343</v>
      </c>
      <c r="O39" s="3">
        <f t="shared" si="6"/>
        <v>0</v>
      </c>
      <c r="P39" t="str">
        <f t="shared" si="7"/>
        <v>15-Aug</v>
      </c>
      <c r="Q39" s="9">
        <f t="shared" si="8"/>
        <v>0.63472222222222219</v>
      </c>
      <c r="R39" t="str">
        <f t="shared" si="9"/>
        <v>Afternoon</v>
      </c>
      <c r="S39" s="2">
        <f t="shared" si="10"/>
        <v>15</v>
      </c>
      <c r="T39" t="str">
        <f t="shared" si="11"/>
        <v>Others</v>
      </c>
      <c r="U39">
        <f t="shared" si="12"/>
        <v>15</v>
      </c>
      <c r="V39" t="str">
        <f t="shared" si="13"/>
        <v>FY Q2</v>
      </c>
    </row>
    <row r="40" spans="1:22" x14ac:dyDescent="0.3">
      <c r="A40" s="18">
        <v>44058</v>
      </c>
      <c r="B40" t="s">
        <v>164</v>
      </c>
      <c r="C40" t="s">
        <v>101</v>
      </c>
      <c r="D40" t="s">
        <v>165</v>
      </c>
      <c r="E40">
        <v>379635669721</v>
      </c>
      <c r="F40" t="s">
        <v>15</v>
      </c>
      <c r="G40" t="s">
        <v>71</v>
      </c>
      <c r="H40">
        <v>5374</v>
      </c>
      <c r="I40" s="2">
        <f t="shared" si="0"/>
        <v>2020</v>
      </c>
      <c r="J40" s="2" t="str">
        <f t="shared" si="1"/>
        <v>August</v>
      </c>
      <c r="K40" s="2">
        <f t="shared" si="2"/>
        <v>8</v>
      </c>
      <c r="L40" s="2" t="str">
        <f t="shared" si="3"/>
        <v>Saturday</v>
      </c>
      <c r="M40" s="2">
        <f t="shared" si="4"/>
        <v>33</v>
      </c>
      <c r="N40" s="3">
        <f t="shared" si="5"/>
        <v>0</v>
      </c>
      <c r="O40" s="3">
        <f t="shared" si="6"/>
        <v>5374</v>
      </c>
      <c r="P40" t="str">
        <f t="shared" si="7"/>
        <v>15-Aug</v>
      </c>
      <c r="Q40" s="9">
        <f t="shared" si="8"/>
        <v>0.6875</v>
      </c>
      <c r="R40" t="str">
        <f t="shared" si="9"/>
        <v>Afternoon</v>
      </c>
      <c r="S40" s="2">
        <f t="shared" si="10"/>
        <v>15</v>
      </c>
      <c r="T40" t="str">
        <f t="shared" si="11"/>
        <v>Recharge</v>
      </c>
      <c r="U40">
        <f t="shared" si="12"/>
        <v>16</v>
      </c>
      <c r="V40" t="str">
        <f t="shared" si="13"/>
        <v>FY Q2</v>
      </c>
    </row>
    <row r="41" spans="1:22" x14ac:dyDescent="0.3">
      <c r="A41" s="18">
        <v>44058</v>
      </c>
      <c r="B41" t="s">
        <v>166</v>
      </c>
      <c r="C41" t="s">
        <v>167</v>
      </c>
      <c r="D41" t="s">
        <v>168</v>
      </c>
      <c r="E41">
        <v>769200731373</v>
      </c>
      <c r="F41" t="s">
        <v>15</v>
      </c>
      <c r="G41" t="s">
        <v>67</v>
      </c>
      <c r="H41">
        <v>2395</v>
      </c>
      <c r="I41" s="2">
        <f t="shared" si="0"/>
        <v>2020</v>
      </c>
      <c r="J41" s="2" t="str">
        <f t="shared" si="1"/>
        <v>August</v>
      </c>
      <c r="K41" s="2">
        <f t="shared" si="2"/>
        <v>8</v>
      </c>
      <c r="L41" s="2" t="str">
        <f t="shared" si="3"/>
        <v>Saturday</v>
      </c>
      <c r="M41" s="2">
        <f t="shared" si="4"/>
        <v>33</v>
      </c>
      <c r="N41" s="3">
        <f t="shared" si="5"/>
        <v>0</v>
      </c>
      <c r="O41" s="3">
        <f t="shared" si="6"/>
        <v>2395</v>
      </c>
      <c r="P41" t="str">
        <f t="shared" si="7"/>
        <v>15-Aug</v>
      </c>
      <c r="Q41" s="9">
        <f t="shared" si="8"/>
        <v>0.69236111111111109</v>
      </c>
      <c r="R41" t="str">
        <f t="shared" si="9"/>
        <v>Afternoon</v>
      </c>
      <c r="S41" s="2">
        <f t="shared" si="10"/>
        <v>15</v>
      </c>
      <c r="T41" t="str">
        <f t="shared" si="11"/>
        <v>UPI Transfer</v>
      </c>
      <c r="U41">
        <f t="shared" si="12"/>
        <v>16</v>
      </c>
      <c r="V41" t="str">
        <f t="shared" si="13"/>
        <v>FY Q2</v>
      </c>
    </row>
    <row r="42" spans="1:22" x14ac:dyDescent="0.3">
      <c r="A42" s="18">
        <v>44058</v>
      </c>
      <c r="B42" t="s">
        <v>169</v>
      </c>
      <c r="C42" t="s">
        <v>95</v>
      </c>
      <c r="D42" t="s">
        <v>170</v>
      </c>
      <c r="E42">
        <v>626531230873</v>
      </c>
      <c r="F42" t="s">
        <v>16</v>
      </c>
      <c r="G42" t="s">
        <v>67</v>
      </c>
      <c r="H42">
        <v>17905</v>
      </c>
      <c r="I42" s="2">
        <f t="shared" si="0"/>
        <v>2020</v>
      </c>
      <c r="J42" s="2" t="str">
        <f t="shared" si="1"/>
        <v>August</v>
      </c>
      <c r="K42" s="2">
        <f t="shared" si="2"/>
        <v>8</v>
      </c>
      <c r="L42" s="2" t="str">
        <f t="shared" si="3"/>
        <v>Saturday</v>
      </c>
      <c r="M42" s="2">
        <f t="shared" si="4"/>
        <v>33</v>
      </c>
      <c r="N42" s="3">
        <f t="shared" si="5"/>
        <v>17905</v>
      </c>
      <c r="O42" s="3">
        <f t="shared" si="6"/>
        <v>0</v>
      </c>
      <c r="P42" t="str">
        <f t="shared" si="7"/>
        <v>15-Aug</v>
      </c>
      <c r="Q42" s="9">
        <f t="shared" si="8"/>
        <v>0.84652777777777777</v>
      </c>
      <c r="R42" t="str">
        <f t="shared" si="9"/>
        <v>Evening</v>
      </c>
      <c r="S42" s="2">
        <f t="shared" si="10"/>
        <v>15</v>
      </c>
      <c r="T42" t="str">
        <f t="shared" si="11"/>
        <v>Others</v>
      </c>
      <c r="U42">
        <f t="shared" si="12"/>
        <v>20</v>
      </c>
      <c r="V42" t="str">
        <f t="shared" si="13"/>
        <v>FY Q2</v>
      </c>
    </row>
    <row r="43" spans="1:22" x14ac:dyDescent="0.3">
      <c r="A43" s="18">
        <v>44058</v>
      </c>
      <c r="B43" t="s">
        <v>171</v>
      </c>
      <c r="C43" t="s">
        <v>134</v>
      </c>
      <c r="D43" t="s">
        <v>172</v>
      </c>
      <c r="E43">
        <v>801309685203</v>
      </c>
      <c r="F43" t="s">
        <v>15</v>
      </c>
      <c r="G43" t="s">
        <v>67</v>
      </c>
      <c r="H43">
        <v>6637</v>
      </c>
      <c r="I43" s="2">
        <f t="shared" si="0"/>
        <v>2020</v>
      </c>
      <c r="J43" s="2" t="str">
        <f t="shared" si="1"/>
        <v>August</v>
      </c>
      <c r="K43" s="2">
        <f t="shared" si="2"/>
        <v>8</v>
      </c>
      <c r="L43" s="2" t="str">
        <f t="shared" si="3"/>
        <v>Saturday</v>
      </c>
      <c r="M43" s="2">
        <f t="shared" si="4"/>
        <v>33</v>
      </c>
      <c r="N43" s="3">
        <f t="shared" si="5"/>
        <v>0</v>
      </c>
      <c r="O43" s="3">
        <f t="shared" si="6"/>
        <v>6637</v>
      </c>
      <c r="P43" t="str">
        <f t="shared" si="7"/>
        <v>15-Aug</v>
      </c>
      <c r="Q43" s="9">
        <f t="shared" si="8"/>
        <v>0.90972222222222221</v>
      </c>
      <c r="R43" t="str">
        <f t="shared" si="9"/>
        <v>Night</v>
      </c>
      <c r="S43" s="2">
        <f t="shared" si="10"/>
        <v>15</v>
      </c>
      <c r="T43" t="str">
        <f t="shared" si="11"/>
        <v>UPI Transfer</v>
      </c>
      <c r="U43">
        <f t="shared" si="12"/>
        <v>21</v>
      </c>
      <c r="V43" t="str">
        <f t="shared" si="13"/>
        <v>FY Q2</v>
      </c>
    </row>
    <row r="44" spans="1:22" x14ac:dyDescent="0.3">
      <c r="A44" s="18">
        <v>44058</v>
      </c>
      <c r="B44" t="s">
        <v>68</v>
      </c>
      <c r="C44" t="s">
        <v>117</v>
      </c>
      <c r="D44" t="s">
        <v>173</v>
      </c>
      <c r="E44">
        <v>644979090092</v>
      </c>
      <c r="F44" t="s">
        <v>16</v>
      </c>
      <c r="G44" t="s">
        <v>71</v>
      </c>
      <c r="H44">
        <v>45206</v>
      </c>
      <c r="I44" s="2">
        <f t="shared" si="0"/>
        <v>2020</v>
      </c>
      <c r="J44" s="2" t="str">
        <f t="shared" si="1"/>
        <v>August</v>
      </c>
      <c r="K44" s="2">
        <f t="shared" si="2"/>
        <v>8</v>
      </c>
      <c r="L44" s="2" t="str">
        <f t="shared" si="3"/>
        <v>Saturday</v>
      </c>
      <c r="M44" s="2">
        <f t="shared" si="4"/>
        <v>33</v>
      </c>
      <c r="N44" s="3">
        <f t="shared" si="5"/>
        <v>45206</v>
      </c>
      <c r="O44" s="3">
        <f t="shared" si="6"/>
        <v>0</v>
      </c>
      <c r="P44" t="str">
        <f t="shared" si="7"/>
        <v>15-Aug</v>
      </c>
      <c r="Q44" s="9">
        <f t="shared" si="8"/>
        <v>0.97916666666666663</v>
      </c>
      <c r="R44" t="str">
        <f t="shared" si="9"/>
        <v>Night</v>
      </c>
      <c r="S44" s="2">
        <f t="shared" si="10"/>
        <v>15</v>
      </c>
      <c r="T44" t="str">
        <f t="shared" si="11"/>
        <v>Others</v>
      </c>
      <c r="U44">
        <f t="shared" si="12"/>
        <v>23</v>
      </c>
      <c r="V44" t="str">
        <f t="shared" si="13"/>
        <v>FY Q2</v>
      </c>
    </row>
    <row r="45" spans="1:22" x14ac:dyDescent="0.3">
      <c r="A45" s="18">
        <v>44059</v>
      </c>
      <c r="B45" t="s">
        <v>174</v>
      </c>
      <c r="C45" t="s">
        <v>104</v>
      </c>
      <c r="D45" t="s">
        <v>175</v>
      </c>
      <c r="E45">
        <v>44800075408</v>
      </c>
      <c r="F45" t="s">
        <v>16</v>
      </c>
      <c r="G45" t="s">
        <v>67</v>
      </c>
      <c r="H45">
        <v>14940</v>
      </c>
      <c r="I45" s="2">
        <f t="shared" si="0"/>
        <v>2020</v>
      </c>
      <c r="J45" s="2" t="str">
        <f t="shared" si="1"/>
        <v>August</v>
      </c>
      <c r="K45" s="2">
        <f t="shared" si="2"/>
        <v>8</v>
      </c>
      <c r="L45" s="2" t="str">
        <f t="shared" si="3"/>
        <v>Sunday</v>
      </c>
      <c r="M45" s="2">
        <f t="shared" si="4"/>
        <v>34</v>
      </c>
      <c r="N45" s="3">
        <f t="shared" si="5"/>
        <v>14940</v>
      </c>
      <c r="O45" s="3">
        <f t="shared" si="6"/>
        <v>0</v>
      </c>
      <c r="P45" t="str">
        <f t="shared" si="7"/>
        <v>16-Aug</v>
      </c>
      <c r="Q45" s="9">
        <f t="shared" si="8"/>
        <v>0.5</v>
      </c>
      <c r="R45" t="str">
        <f t="shared" si="9"/>
        <v>Afternoon</v>
      </c>
      <c r="S45" s="2">
        <f t="shared" si="10"/>
        <v>16</v>
      </c>
      <c r="T45" t="str">
        <f t="shared" si="11"/>
        <v>Others</v>
      </c>
      <c r="U45">
        <f t="shared" si="12"/>
        <v>12</v>
      </c>
      <c r="V45" t="str">
        <f t="shared" si="13"/>
        <v>FY Q2</v>
      </c>
    </row>
    <row r="46" spans="1:22" x14ac:dyDescent="0.3">
      <c r="A46" s="18">
        <v>44059</v>
      </c>
      <c r="B46" t="s">
        <v>176</v>
      </c>
      <c r="C46" t="s">
        <v>95</v>
      </c>
      <c r="D46" t="s">
        <v>177</v>
      </c>
      <c r="E46">
        <v>176248752953</v>
      </c>
      <c r="F46" t="s">
        <v>16</v>
      </c>
      <c r="G46" t="s">
        <v>67</v>
      </c>
      <c r="H46">
        <v>6792</v>
      </c>
      <c r="I46" s="2">
        <f t="shared" si="0"/>
        <v>2020</v>
      </c>
      <c r="J46" s="2" t="str">
        <f t="shared" si="1"/>
        <v>August</v>
      </c>
      <c r="K46" s="2">
        <f t="shared" si="2"/>
        <v>8</v>
      </c>
      <c r="L46" s="2" t="str">
        <f t="shared" si="3"/>
        <v>Sunday</v>
      </c>
      <c r="M46" s="2">
        <f t="shared" si="4"/>
        <v>34</v>
      </c>
      <c r="N46" s="3">
        <f t="shared" si="5"/>
        <v>6792</v>
      </c>
      <c r="O46" s="3">
        <f t="shared" si="6"/>
        <v>0</v>
      </c>
      <c r="P46" t="str">
        <f t="shared" si="7"/>
        <v>16-Aug</v>
      </c>
      <c r="Q46" s="9">
        <f t="shared" si="8"/>
        <v>0.55277777777777781</v>
      </c>
      <c r="R46" t="str">
        <f t="shared" si="9"/>
        <v>Afternoon</v>
      </c>
      <c r="S46" s="2">
        <f t="shared" si="10"/>
        <v>16</v>
      </c>
      <c r="T46" t="str">
        <f t="shared" si="11"/>
        <v>Others</v>
      </c>
      <c r="U46">
        <f t="shared" si="12"/>
        <v>13</v>
      </c>
      <c r="V46" t="str">
        <f t="shared" si="13"/>
        <v>FY Q2</v>
      </c>
    </row>
    <row r="47" spans="1:22" x14ac:dyDescent="0.3">
      <c r="A47" s="18">
        <v>44059</v>
      </c>
      <c r="B47" t="s">
        <v>178</v>
      </c>
      <c r="C47" t="s">
        <v>139</v>
      </c>
      <c r="D47" t="s">
        <v>179</v>
      </c>
      <c r="E47">
        <v>251094624912</v>
      </c>
      <c r="F47" t="s">
        <v>15</v>
      </c>
      <c r="G47" t="s">
        <v>67</v>
      </c>
      <c r="H47">
        <v>18506</v>
      </c>
      <c r="I47" s="2">
        <f t="shared" si="0"/>
        <v>2020</v>
      </c>
      <c r="J47" s="2" t="str">
        <f t="shared" si="1"/>
        <v>August</v>
      </c>
      <c r="K47" s="2">
        <f t="shared" si="2"/>
        <v>8</v>
      </c>
      <c r="L47" s="2" t="str">
        <f t="shared" si="3"/>
        <v>Sunday</v>
      </c>
      <c r="M47" s="2">
        <f t="shared" si="4"/>
        <v>34</v>
      </c>
      <c r="N47" s="3">
        <f t="shared" si="5"/>
        <v>0</v>
      </c>
      <c r="O47" s="3">
        <f t="shared" si="6"/>
        <v>18506</v>
      </c>
      <c r="P47" t="str">
        <f t="shared" si="7"/>
        <v>16-Aug</v>
      </c>
      <c r="Q47" s="9">
        <f t="shared" si="8"/>
        <v>0.56041666666666667</v>
      </c>
      <c r="R47" t="str">
        <f t="shared" si="9"/>
        <v>Afternoon</v>
      </c>
      <c r="S47" s="2">
        <f t="shared" si="10"/>
        <v>16</v>
      </c>
      <c r="T47" t="str">
        <f t="shared" si="11"/>
        <v>Fuel</v>
      </c>
      <c r="U47">
        <f t="shared" si="12"/>
        <v>13</v>
      </c>
      <c r="V47" t="str">
        <f t="shared" si="13"/>
        <v>FY Q2</v>
      </c>
    </row>
    <row r="48" spans="1:22" x14ac:dyDescent="0.3">
      <c r="A48" s="18">
        <v>44059</v>
      </c>
      <c r="B48" t="s">
        <v>180</v>
      </c>
      <c r="C48" t="s">
        <v>114</v>
      </c>
      <c r="D48" t="s">
        <v>181</v>
      </c>
      <c r="E48">
        <v>993314863923</v>
      </c>
      <c r="F48" t="s">
        <v>15</v>
      </c>
      <c r="G48" t="s">
        <v>71</v>
      </c>
      <c r="H48">
        <v>8516</v>
      </c>
      <c r="I48" s="2">
        <f t="shared" si="0"/>
        <v>2020</v>
      </c>
      <c r="J48" s="2" t="str">
        <f t="shared" si="1"/>
        <v>August</v>
      </c>
      <c r="K48" s="2">
        <f t="shared" si="2"/>
        <v>8</v>
      </c>
      <c r="L48" s="2" t="str">
        <f t="shared" si="3"/>
        <v>Sunday</v>
      </c>
      <c r="M48" s="2">
        <f t="shared" si="4"/>
        <v>34</v>
      </c>
      <c r="N48" s="3">
        <f t="shared" si="5"/>
        <v>0</v>
      </c>
      <c r="O48" s="3">
        <f t="shared" si="6"/>
        <v>8516</v>
      </c>
      <c r="P48" t="str">
        <f t="shared" si="7"/>
        <v>16-Aug</v>
      </c>
      <c r="Q48" s="9">
        <f t="shared" si="8"/>
        <v>0.56736111111111109</v>
      </c>
      <c r="R48" t="str">
        <f t="shared" si="9"/>
        <v>Afternoon</v>
      </c>
      <c r="S48" s="2">
        <f t="shared" si="10"/>
        <v>16</v>
      </c>
      <c r="T48" t="str">
        <f t="shared" si="11"/>
        <v>UPI Transfer</v>
      </c>
      <c r="U48">
        <f t="shared" si="12"/>
        <v>13</v>
      </c>
      <c r="V48" t="str">
        <f t="shared" si="13"/>
        <v>FY Q2</v>
      </c>
    </row>
    <row r="49" spans="1:22" x14ac:dyDescent="0.3">
      <c r="A49" s="18">
        <v>44059</v>
      </c>
      <c r="B49" t="s">
        <v>182</v>
      </c>
      <c r="C49" t="s">
        <v>79</v>
      </c>
      <c r="D49" t="s">
        <v>183</v>
      </c>
      <c r="E49">
        <v>763918848027</v>
      </c>
      <c r="F49" t="s">
        <v>16</v>
      </c>
      <c r="G49" t="s">
        <v>71</v>
      </c>
      <c r="H49">
        <v>1090</v>
      </c>
      <c r="I49" s="2">
        <f t="shared" si="0"/>
        <v>2020</v>
      </c>
      <c r="J49" s="2" t="str">
        <f t="shared" si="1"/>
        <v>August</v>
      </c>
      <c r="K49" s="2">
        <f t="shared" si="2"/>
        <v>8</v>
      </c>
      <c r="L49" s="2" t="str">
        <f t="shared" si="3"/>
        <v>Sunday</v>
      </c>
      <c r="M49" s="2">
        <f t="shared" si="4"/>
        <v>34</v>
      </c>
      <c r="N49" s="3">
        <f t="shared" si="5"/>
        <v>1090</v>
      </c>
      <c r="O49" s="3">
        <f t="shared" si="6"/>
        <v>0</v>
      </c>
      <c r="P49" t="str">
        <f t="shared" si="7"/>
        <v>16-Aug</v>
      </c>
      <c r="Q49" s="9">
        <f t="shared" si="8"/>
        <v>0.58958333333333335</v>
      </c>
      <c r="R49" t="str">
        <f t="shared" si="9"/>
        <v>Afternoon</v>
      </c>
      <c r="S49" s="2">
        <f t="shared" si="10"/>
        <v>16</v>
      </c>
      <c r="T49" t="str">
        <f t="shared" si="11"/>
        <v>Others</v>
      </c>
      <c r="U49">
        <f t="shared" si="12"/>
        <v>14</v>
      </c>
      <c r="V49" t="str">
        <f t="shared" si="13"/>
        <v>FY Q2</v>
      </c>
    </row>
    <row r="50" spans="1:22" x14ac:dyDescent="0.3">
      <c r="A50" s="18">
        <v>44059</v>
      </c>
      <c r="B50" t="s">
        <v>184</v>
      </c>
      <c r="C50" t="s">
        <v>79</v>
      </c>
      <c r="D50" t="s">
        <v>185</v>
      </c>
      <c r="E50">
        <v>550765632467</v>
      </c>
      <c r="F50" t="s">
        <v>16</v>
      </c>
      <c r="G50" t="s">
        <v>67</v>
      </c>
      <c r="H50">
        <v>17940</v>
      </c>
      <c r="I50" s="2">
        <f t="shared" si="0"/>
        <v>2020</v>
      </c>
      <c r="J50" s="2" t="str">
        <f t="shared" si="1"/>
        <v>August</v>
      </c>
      <c r="K50" s="2">
        <f t="shared" si="2"/>
        <v>8</v>
      </c>
      <c r="L50" s="2" t="str">
        <f t="shared" si="3"/>
        <v>Sunday</v>
      </c>
      <c r="M50" s="2">
        <f t="shared" si="4"/>
        <v>34</v>
      </c>
      <c r="N50" s="3">
        <f t="shared" si="5"/>
        <v>17940</v>
      </c>
      <c r="O50" s="3">
        <f t="shared" si="6"/>
        <v>0</v>
      </c>
      <c r="P50" t="str">
        <f t="shared" si="7"/>
        <v>16-Aug</v>
      </c>
      <c r="Q50" s="9">
        <f t="shared" si="8"/>
        <v>0.66736111111111107</v>
      </c>
      <c r="R50" t="str">
        <f t="shared" si="9"/>
        <v>Afternoon</v>
      </c>
      <c r="S50" s="2">
        <f t="shared" si="10"/>
        <v>16</v>
      </c>
      <c r="T50" t="str">
        <f t="shared" si="11"/>
        <v>Others</v>
      </c>
      <c r="U50">
        <f t="shared" si="12"/>
        <v>16</v>
      </c>
      <c r="V50" t="str">
        <f t="shared" si="13"/>
        <v>FY Q2</v>
      </c>
    </row>
    <row r="51" spans="1:22" x14ac:dyDescent="0.3">
      <c r="A51" s="18">
        <v>44059</v>
      </c>
      <c r="B51" t="s">
        <v>186</v>
      </c>
      <c r="C51" t="s">
        <v>73</v>
      </c>
      <c r="D51" t="s">
        <v>187</v>
      </c>
      <c r="E51">
        <v>563058912631</v>
      </c>
      <c r="F51" t="s">
        <v>16</v>
      </c>
      <c r="G51" t="s">
        <v>67</v>
      </c>
      <c r="H51">
        <v>21135</v>
      </c>
      <c r="I51" s="2">
        <f t="shared" si="0"/>
        <v>2020</v>
      </c>
      <c r="J51" s="2" t="str">
        <f t="shared" si="1"/>
        <v>August</v>
      </c>
      <c r="K51" s="2">
        <f t="shared" si="2"/>
        <v>8</v>
      </c>
      <c r="L51" s="2" t="str">
        <f t="shared" si="3"/>
        <v>Sunday</v>
      </c>
      <c r="M51" s="2">
        <f t="shared" si="4"/>
        <v>34</v>
      </c>
      <c r="N51" s="3">
        <f t="shared" si="5"/>
        <v>21135</v>
      </c>
      <c r="O51" s="3">
        <f t="shared" si="6"/>
        <v>0</v>
      </c>
      <c r="P51" t="str">
        <f t="shared" si="7"/>
        <v>16-Aug</v>
      </c>
      <c r="Q51" s="9">
        <f t="shared" si="8"/>
        <v>0.71250000000000002</v>
      </c>
      <c r="R51" t="str">
        <f t="shared" si="9"/>
        <v>Evening</v>
      </c>
      <c r="S51" s="2">
        <f t="shared" si="10"/>
        <v>16</v>
      </c>
      <c r="T51" t="str">
        <f t="shared" si="11"/>
        <v>Others</v>
      </c>
      <c r="U51">
        <f t="shared" si="12"/>
        <v>17</v>
      </c>
      <c r="V51" t="str">
        <f t="shared" si="13"/>
        <v>FY Q2</v>
      </c>
    </row>
    <row r="52" spans="1:22" x14ac:dyDescent="0.3">
      <c r="A52" s="18">
        <v>44059</v>
      </c>
      <c r="B52" t="s">
        <v>188</v>
      </c>
      <c r="C52" t="s">
        <v>189</v>
      </c>
      <c r="D52" t="s">
        <v>190</v>
      </c>
      <c r="E52">
        <v>552283242531</v>
      </c>
      <c r="F52" t="s">
        <v>16</v>
      </c>
      <c r="G52" t="s">
        <v>67</v>
      </c>
      <c r="H52">
        <v>545</v>
      </c>
      <c r="I52" s="2">
        <f t="shared" si="0"/>
        <v>2020</v>
      </c>
      <c r="J52" s="2" t="str">
        <f t="shared" si="1"/>
        <v>August</v>
      </c>
      <c r="K52" s="2">
        <f t="shared" si="2"/>
        <v>8</v>
      </c>
      <c r="L52" s="2" t="str">
        <f t="shared" si="3"/>
        <v>Sunday</v>
      </c>
      <c r="M52" s="2">
        <f t="shared" si="4"/>
        <v>34</v>
      </c>
      <c r="N52" s="3">
        <f t="shared" si="5"/>
        <v>545</v>
      </c>
      <c r="O52" s="3">
        <f t="shared" si="6"/>
        <v>0</v>
      </c>
      <c r="P52" t="str">
        <f t="shared" si="7"/>
        <v>16-Aug</v>
      </c>
      <c r="Q52" s="9">
        <f t="shared" si="8"/>
        <v>0.75</v>
      </c>
      <c r="R52" t="str">
        <f t="shared" si="9"/>
        <v>Evening</v>
      </c>
      <c r="S52" s="2">
        <f t="shared" si="10"/>
        <v>16</v>
      </c>
      <c r="T52" t="str">
        <f t="shared" si="11"/>
        <v>Others</v>
      </c>
      <c r="U52">
        <f t="shared" si="12"/>
        <v>18</v>
      </c>
      <c r="V52" t="str">
        <f t="shared" si="13"/>
        <v>FY Q2</v>
      </c>
    </row>
    <row r="53" spans="1:22" x14ac:dyDescent="0.3">
      <c r="A53" s="18">
        <v>44059</v>
      </c>
      <c r="B53" t="s">
        <v>191</v>
      </c>
      <c r="C53" t="s">
        <v>69</v>
      </c>
      <c r="D53" t="s">
        <v>192</v>
      </c>
      <c r="E53">
        <v>10966777113</v>
      </c>
      <c r="F53" t="s">
        <v>16</v>
      </c>
      <c r="G53" t="s">
        <v>67</v>
      </c>
      <c r="H53">
        <v>24406</v>
      </c>
      <c r="I53" s="2">
        <f t="shared" si="0"/>
        <v>2020</v>
      </c>
      <c r="J53" s="2" t="str">
        <f t="shared" si="1"/>
        <v>August</v>
      </c>
      <c r="K53" s="2">
        <f t="shared" si="2"/>
        <v>8</v>
      </c>
      <c r="L53" s="2" t="str">
        <f t="shared" si="3"/>
        <v>Sunday</v>
      </c>
      <c r="M53" s="2">
        <f t="shared" si="4"/>
        <v>34</v>
      </c>
      <c r="N53" s="3">
        <f t="shared" si="5"/>
        <v>24406</v>
      </c>
      <c r="O53" s="3">
        <f t="shared" si="6"/>
        <v>0</v>
      </c>
      <c r="P53" t="str">
        <f t="shared" si="7"/>
        <v>16-Aug</v>
      </c>
      <c r="Q53" s="9">
        <f t="shared" si="8"/>
        <v>0.9145833333333333</v>
      </c>
      <c r="R53" t="str">
        <f t="shared" si="9"/>
        <v>Night</v>
      </c>
      <c r="S53" s="2">
        <f t="shared" si="10"/>
        <v>16</v>
      </c>
      <c r="T53" t="str">
        <f t="shared" si="11"/>
        <v>Others</v>
      </c>
      <c r="U53">
        <f t="shared" si="12"/>
        <v>21</v>
      </c>
      <c r="V53" t="str">
        <f t="shared" si="13"/>
        <v>FY Q2</v>
      </c>
    </row>
    <row r="54" spans="1:22" x14ac:dyDescent="0.3">
      <c r="A54" s="18">
        <v>44060</v>
      </c>
      <c r="B54" t="s">
        <v>193</v>
      </c>
      <c r="C54" t="s">
        <v>101</v>
      </c>
      <c r="D54" t="s">
        <v>194</v>
      </c>
      <c r="E54">
        <v>639913179494</v>
      </c>
      <c r="F54" t="s">
        <v>15</v>
      </c>
      <c r="G54" t="s">
        <v>67</v>
      </c>
      <c r="H54">
        <v>2154</v>
      </c>
      <c r="I54" s="2">
        <f t="shared" si="0"/>
        <v>2020</v>
      </c>
      <c r="J54" s="2" t="str">
        <f t="shared" si="1"/>
        <v>August</v>
      </c>
      <c r="K54" s="2">
        <f t="shared" si="2"/>
        <v>8</v>
      </c>
      <c r="L54" s="2" t="str">
        <f t="shared" si="3"/>
        <v>Monday</v>
      </c>
      <c r="M54" s="2">
        <f t="shared" si="4"/>
        <v>34</v>
      </c>
      <c r="N54" s="3">
        <f t="shared" si="5"/>
        <v>0</v>
      </c>
      <c r="O54" s="3">
        <f t="shared" si="6"/>
        <v>2154</v>
      </c>
      <c r="P54" t="str">
        <f t="shared" si="7"/>
        <v>17-Aug</v>
      </c>
      <c r="Q54" s="9">
        <f t="shared" si="8"/>
        <v>0.5083333333333333</v>
      </c>
      <c r="R54" t="str">
        <f t="shared" si="9"/>
        <v>Afternoon</v>
      </c>
      <c r="S54" s="2">
        <f t="shared" si="10"/>
        <v>17</v>
      </c>
      <c r="T54" t="str">
        <f t="shared" si="11"/>
        <v>Recharge</v>
      </c>
      <c r="U54">
        <f t="shared" si="12"/>
        <v>12</v>
      </c>
      <c r="V54" t="str">
        <f t="shared" si="13"/>
        <v>FY Q2</v>
      </c>
    </row>
    <row r="55" spans="1:22" x14ac:dyDescent="0.3">
      <c r="A55" s="18">
        <v>44060</v>
      </c>
      <c r="B55" t="s">
        <v>195</v>
      </c>
      <c r="C55" t="s">
        <v>189</v>
      </c>
      <c r="D55" t="s">
        <v>196</v>
      </c>
      <c r="E55">
        <v>697531195215</v>
      </c>
      <c r="F55" t="s">
        <v>16</v>
      </c>
      <c r="G55" t="s">
        <v>67</v>
      </c>
      <c r="H55">
        <v>11804</v>
      </c>
      <c r="I55" s="2">
        <f t="shared" si="0"/>
        <v>2020</v>
      </c>
      <c r="J55" s="2" t="str">
        <f t="shared" si="1"/>
        <v>August</v>
      </c>
      <c r="K55" s="2">
        <f t="shared" si="2"/>
        <v>8</v>
      </c>
      <c r="L55" s="2" t="str">
        <f t="shared" si="3"/>
        <v>Monday</v>
      </c>
      <c r="M55" s="2">
        <f t="shared" si="4"/>
        <v>34</v>
      </c>
      <c r="N55" s="3">
        <f t="shared" si="5"/>
        <v>11804</v>
      </c>
      <c r="O55" s="3">
        <f t="shared" si="6"/>
        <v>0</v>
      </c>
      <c r="P55" t="str">
        <f t="shared" si="7"/>
        <v>17-Aug</v>
      </c>
      <c r="Q55" s="9">
        <f t="shared" si="8"/>
        <v>0.50972222222222219</v>
      </c>
      <c r="R55" t="str">
        <f t="shared" si="9"/>
        <v>Afternoon</v>
      </c>
      <c r="S55" s="2">
        <f t="shared" si="10"/>
        <v>17</v>
      </c>
      <c r="T55" t="str">
        <f t="shared" si="11"/>
        <v>Others</v>
      </c>
      <c r="U55">
        <f t="shared" si="12"/>
        <v>12</v>
      </c>
      <c r="V55" t="str">
        <f t="shared" si="13"/>
        <v>FY Q2</v>
      </c>
    </row>
    <row r="56" spans="1:22" x14ac:dyDescent="0.3">
      <c r="A56" s="18">
        <v>44060</v>
      </c>
      <c r="B56" t="s">
        <v>197</v>
      </c>
      <c r="C56" t="s">
        <v>104</v>
      </c>
      <c r="D56" t="s">
        <v>198</v>
      </c>
      <c r="E56">
        <v>588587511205</v>
      </c>
      <c r="F56" t="s">
        <v>16</v>
      </c>
      <c r="G56" t="s">
        <v>67</v>
      </c>
      <c r="H56">
        <v>13134</v>
      </c>
      <c r="I56" s="2">
        <f t="shared" si="0"/>
        <v>2020</v>
      </c>
      <c r="J56" s="2" t="str">
        <f t="shared" si="1"/>
        <v>August</v>
      </c>
      <c r="K56" s="2">
        <f t="shared" si="2"/>
        <v>8</v>
      </c>
      <c r="L56" s="2" t="str">
        <f t="shared" si="3"/>
        <v>Monday</v>
      </c>
      <c r="M56" s="2">
        <f t="shared" si="4"/>
        <v>34</v>
      </c>
      <c r="N56" s="3">
        <f t="shared" si="5"/>
        <v>13134</v>
      </c>
      <c r="O56" s="3">
        <f t="shared" si="6"/>
        <v>0</v>
      </c>
      <c r="P56" t="str">
        <f t="shared" si="7"/>
        <v>17-Aug</v>
      </c>
      <c r="Q56" s="9">
        <f t="shared" si="8"/>
        <v>0.64930555555555558</v>
      </c>
      <c r="R56" t="str">
        <f t="shared" si="9"/>
        <v>Afternoon</v>
      </c>
      <c r="S56" s="2">
        <f t="shared" si="10"/>
        <v>17</v>
      </c>
      <c r="T56" t="str">
        <f t="shared" si="11"/>
        <v>Others</v>
      </c>
      <c r="U56">
        <f t="shared" si="12"/>
        <v>15</v>
      </c>
      <c r="V56" t="str">
        <f t="shared" si="13"/>
        <v>FY Q2</v>
      </c>
    </row>
    <row r="57" spans="1:22" x14ac:dyDescent="0.3">
      <c r="A57" s="18">
        <v>44060</v>
      </c>
      <c r="B57" t="s">
        <v>199</v>
      </c>
      <c r="C57" t="s">
        <v>200</v>
      </c>
      <c r="D57" t="s">
        <v>201</v>
      </c>
      <c r="E57">
        <v>116536416136</v>
      </c>
      <c r="F57" t="s">
        <v>15</v>
      </c>
      <c r="G57" t="s">
        <v>67</v>
      </c>
      <c r="H57">
        <v>5262</v>
      </c>
      <c r="I57" s="2">
        <f t="shared" si="0"/>
        <v>2020</v>
      </c>
      <c r="J57" s="2" t="str">
        <f t="shared" si="1"/>
        <v>August</v>
      </c>
      <c r="K57" s="2">
        <f t="shared" si="2"/>
        <v>8</v>
      </c>
      <c r="L57" s="2" t="str">
        <f t="shared" si="3"/>
        <v>Monday</v>
      </c>
      <c r="M57" s="2">
        <f t="shared" si="4"/>
        <v>34</v>
      </c>
      <c r="N57" s="3">
        <f t="shared" si="5"/>
        <v>0</v>
      </c>
      <c r="O57" s="3">
        <f t="shared" si="6"/>
        <v>5262</v>
      </c>
      <c r="P57" t="str">
        <f t="shared" si="7"/>
        <v>17-Aug</v>
      </c>
      <c r="Q57" s="9">
        <f t="shared" si="8"/>
        <v>0.67847222222222225</v>
      </c>
      <c r="R57" t="str">
        <f t="shared" si="9"/>
        <v>Afternoon</v>
      </c>
      <c r="S57" s="2">
        <f t="shared" si="10"/>
        <v>17</v>
      </c>
      <c r="T57" t="str">
        <f t="shared" si="11"/>
        <v>UPI Transfer</v>
      </c>
      <c r="U57">
        <f t="shared" si="12"/>
        <v>16</v>
      </c>
      <c r="V57" t="str">
        <f t="shared" si="13"/>
        <v>FY Q2</v>
      </c>
    </row>
    <row r="58" spans="1:22" x14ac:dyDescent="0.3">
      <c r="A58" s="18">
        <v>44060</v>
      </c>
      <c r="B58" t="s">
        <v>202</v>
      </c>
      <c r="C58" t="s">
        <v>139</v>
      </c>
      <c r="D58" t="s">
        <v>203</v>
      </c>
      <c r="E58">
        <v>722347462127</v>
      </c>
      <c r="F58" t="s">
        <v>15</v>
      </c>
      <c r="G58" t="s">
        <v>67</v>
      </c>
      <c r="H58">
        <v>2597</v>
      </c>
      <c r="I58" s="2">
        <f t="shared" si="0"/>
        <v>2020</v>
      </c>
      <c r="J58" s="2" t="str">
        <f t="shared" si="1"/>
        <v>August</v>
      </c>
      <c r="K58" s="2">
        <f t="shared" si="2"/>
        <v>8</v>
      </c>
      <c r="L58" s="2" t="str">
        <f t="shared" si="3"/>
        <v>Monday</v>
      </c>
      <c r="M58" s="2">
        <f t="shared" si="4"/>
        <v>34</v>
      </c>
      <c r="N58" s="3">
        <f t="shared" si="5"/>
        <v>0</v>
      </c>
      <c r="O58" s="3">
        <f t="shared" si="6"/>
        <v>2597</v>
      </c>
      <c r="P58" t="str">
        <f t="shared" si="7"/>
        <v>17-Aug</v>
      </c>
      <c r="Q58" s="9">
        <f t="shared" si="8"/>
        <v>0.81805555555555554</v>
      </c>
      <c r="R58" t="str">
        <f t="shared" si="9"/>
        <v>Evening</v>
      </c>
      <c r="S58" s="2">
        <f t="shared" si="10"/>
        <v>17</v>
      </c>
      <c r="T58" t="str">
        <f t="shared" si="11"/>
        <v>Fuel</v>
      </c>
      <c r="U58">
        <f t="shared" si="12"/>
        <v>19</v>
      </c>
      <c r="V58" t="str">
        <f t="shared" si="13"/>
        <v>FY Q2</v>
      </c>
    </row>
    <row r="59" spans="1:22" x14ac:dyDescent="0.3">
      <c r="A59" s="18">
        <v>44060</v>
      </c>
      <c r="B59" t="s">
        <v>204</v>
      </c>
      <c r="C59" t="s">
        <v>73</v>
      </c>
      <c r="D59" t="s">
        <v>205</v>
      </c>
      <c r="E59">
        <v>973040606753</v>
      </c>
      <c r="F59" t="s">
        <v>16</v>
      </c>
      <c r="G59" t="s">
        <v>67</v>
      </c>
      <c r="H59">
        <v>5783</v>
      </c>
      <c r="I59" s="2">
        <f t="shared" si="0"/>
        <v>2020</v>
      </c>
      <c r="J59" s="2" t="str">
        <f t="shared" si="1"/>
        <v>August</v>
      </c>
      <c r="K59" s="2">
        <f t="shared" si="2"/>
        <v>8</v>
      </c>
      <c r="L59" s="2" t="str">
        <f t="shared" si="3"/>
        <v>Monday</v>
      </c>
      <c r="M59" s="2">
        <f t="shared" si="4"/>
        <v>34</v>
      </c>
      <c r="N59" s="3">
        <f t="shared" si="5"/>
        <v>5783</v>
      </c>
      <c r="O59" s="3">
        <f t="shared" si="6"/>
        <v>0</v>
      </c>
      <c r="P59" t="str">
        <f t="shared" si="7"/>
        <v>17-Aug</v>
      </c>
      <c r="Q59" s="9">
        <f t="shared" si="8"/>
        <v>0.84444444444444444</v>
      </c>
      <c r="R59" t="str">
        <f t="shared" si="9"/>
        <v>Evening</v>
      </c>
      <c r="S59" s="2">
        <f t="shared" si="10"/>
        <v>17</v>
      </c>
      <c r="T59" t="str">
        <f t="shared" si="11"/>
        <v>Others</v>
      </c>
      <c r="U59">
        <f t="shared" si="12"/>
        <v>20</v>
      </c>
      <c r="V59" t="str">
        <f t="shared" si="13"/>
        <v>FY Q2</v>
      </c>
    </row>
    <row r="60" spans="1:22" x14ac:dyDescent="0.3">
      <c r="A60" s="18">
        <v>44060</v>
      </c>
      <c r="B60" t="s">
        <v>206</v>
      </c>
      <c r="C60" t="s">
        <v>207</v>
      </c>
      <c r="D60" t="s">
        <v>208</v>
      </c>
      <c r="E60">
        <v>181439944800</v>
      </c>
      <c r="F60" t="s">
        <v>15</v>
      </c>
      <c r="G60" t="s">
        <v>71</v>
      </c>
      <c r="H60">
        <v>9949</v>
      </c>
      <c r="I60" s="2">
        <f t="shared" si="0"/>
        <v>2020</v>
      </c>
      <c r="J60" s="2" t="str">
        <f t="shared" si="1"/>
        <v>August</v>
      </c>
      <c r="K60" s="2">
        <f t="shared" si="2"/>
        <v>8</v>
      </c>
      <c r="L60" s="2" t="str">
        <f t="shared" si="3"/>
        <v>Monday</v>
      </c>
      <c r="M60" s="2">
        <f t="shared" si="4"/>
        <v>34</v>
      </c>
      <c r="N60" s="3">
        <f t="shared" si="5"/>
        <v>0</v>
      </c>
      <c r="O60" s="3">
        <f t="shared" si="6"/>
        <v>9949</v>
      </c>
      <c r="P60" t="str">
        <f t="shared" si="7"/>
        <v>17-Aug</v>
      </c>
      <c r="Q60" s="9">
        <f t="shared" si="8"/>
        <v>0.85555555555555551</v>
      </c>
      <c r="R60" t="str">
        <f t="shared" si="9"/>
        <v>Evening</v>
      </c>
      <c r="S60" s="2">
        <f t="shared" si="10"/>
        <v>17</v>
      </c>
      <c r="T60" t="str">
        <f t="shared" si="11"/>
        <v>UPI Transfer</v>
      </c>
      <c r="U60">
        <f t="shared" si="12"/>
        <v>20</v>
      </c>
      <c r="V60" t="str">
        <f t="shared" si="13"/>
        <v>FY Q2</v>
      </c>
    </row>
    <row r="61" spans="1:22" x14ac:dyDescent="0.3">
      <c r="A61" s="18">
        <v>44061</v>
      </c>
      <c r="B61" t="s">
        <v>119</v>
      </c>
      <c r="C61" t="s">
        <v>209</v>
      </c>
      <c r="D61" t="s">
        <v>210</v>
      </c>
      <c r="E61">
        <v>740721972160</v>
      </c>
      <c r="F61" t="s">
        <v>15</v>
      </c>
      <c r="G61" t="s">
        <v>67</v>
      </c>
      <c r="H61">
        <v>6289</v>
      </c>
      <c r="I61" s="2">
        <f t="shared" si="0"/>
        <v>2020</v>
      </c>
      <c r="J61" s="2" t="str">
        <f t="shared" si="1"/>
        <v>August</v>
      </c>
      <c r="K61" s="2">
        <f t="shared" si="2"/>
        <v>8</v>
      </c>
      <c r="L61" s="2" t="str">
        <f t="shared" si="3"/>
        <v>Tuesday</v>
      </c>
      <c r="M61" s="2">
        <f t="shared" si="4"/>
        <v>34</v>
      </c>
      <c r="N61" s="3">
        <f t="shared" si="5"/>
        <v>0</v>
      </c>
      <c r="O61" s="3">
        <f t="shared" si="6"/>
        <v>6289</v>
      </c>
      <c r="P61" t="str">
        <f t="shared" si="7"/>
        <v>18-Aug</v>
      </c>
      <c r="Q61" s="9">
        <f t="shared" si="8"/>
        <v>0.59722222222222221</v>
      </c>
      <c r="R61" t="str">
        <f t="shared" si="9"/>
        <v>Afternoon</v>
      </c>
      <c r="S61" s="2">
        <f t="shared" si="10"/>
        <v>18</v>
      </c>
      <c r="T61" t="str">
        <f t="shared" si="11"/>
        <v>UPI Transfer</v>
      </c>
      <c r="U61">
        <f t="shared" si="12"/>
        <v>14</v>
      </c>
      <c r="V61" t="str">
        <f t="shared" si="13"/>
        <v>FY Q2</v>
      </c>
    </row>
    <row r="62" spans="1:22" x14ac:dyDescent="0.3">
      <c r="A62" s="18">
        <v>44061</v>
      </c>
      <c r="B62" t="s">
        <v>211</v>
      </c>
      <c r="C62" t="s">
        <v>82</v>
      </c>
      <c r="D62" t="s">
        <v>212</v>
      </c>
      <c r="E62">
        <v>494085283487</v>
      </c>
      <c r="F62" t="s">
        <v>16</v>
      </c>
      <c r="G62" t="s">
        <v>67</v>
      </c>
      <c r="H62">
        <v>13189</v>
      </c>
      <c r="I62" s="2">
        <f t="shared" si="0"/>
        <v>2020</v>
      </c>
      <c r="J62" s="2" t="str">
        <f t="shared" si="1"/>
        <v>August</v>
      </c>
      <c r="K62" s="2">
        <f t="shared" si="2"/>
        <v>8</v>
      </c>
      <c r="L62" s="2" t="str">
        <f t="shared" si="3"/>
        <v>Tuesday</v>
      </c>
      <c r="M62" s="2">
        <f t="shared" si="4"/>
        <v>34</v>
      </c>
      <c r="N62" s="3">
        <f t="shared" si="5"/>
        <v>13189</v>
      </c>
      <c r="O62" s="3">
        <f t="shared" si="6"/>
        <v>0</v>
      </c>
      <c r="P62" t="str">
        <f t="shared" si="7"/>
        <v>18-Aug</v>
      </c>
      <c r="Q62" s="9">
        <f t="shared" si="8"/>
        <v>0.83402777777777781</v>
      </c>
      <c r="R62" t="str">
        <f t="shared" si="9"/>
        <v>Evening</v>
      </c>
      <c r="S62" s="2">
        <f t="shared" si="10"/>
        <v>18</v>
      </c>
      <c r="T62" t="str">
        <f t="shared" si="11"/>
        <v>Others</v>
      </c>
      <c r="U62">
        <f t="shared" si="12"/>
        <v>20</v>
      </c>
      <c r="V62" t="str">
        <f t="shared" si="13"/>
        <v>FY Q2</v>
      </c>
    </row>
    <row r="63" spans="1:22" x14ac:dyDescent="0.3">
      <c r="A63" s="18">
        <v>44062</v>
      </c>
      <c r="B63" t="s">
        <v>213</v>
      </c>
      <c r="C63" t="s">
        <v>85</v>
      </c>
      <c r="D63" t="s">
        <v>214</v>
      </c>
      <c r="E63">
        <v>795217204720</v>
      </c>
      <c r="F63" t="s">
        <v>16</v>
      </c>
      <c r="G63" t="s">
        <v>67</v>
      </c>
      <c r="H63">
        <v>12014</v>
      </c>
      <c r="I63" s="2">
        <f t="shared" si="0"/>
        <v>2020</v>
      </c>
      <c r="J63" s="2" t="str">
        <f t="shared" si="1"/>
        <v>August</v>
      </c>
      <c r="K63" s="2">
        <f t="shared" si="2"/>
        <v>8</v>
      </c>
      <c r="L63" s="2" t="str">
        <f t="shared" si="3"/>
        <v>Wednesday</v>
      </c>
      <c r="M63" s="2">
        <f t="shared" si="4"/>
        <v>34</v>
      </c>
      <c r="N63" s="3">
        <f t="shared" si="5"/>
        <v>12014</v>
      </c>
      <c r="O63" s="3">
        <f t="shared" si="6"/>
        <v>0</v>
      </c>
      <c r="P63" t="str">
        <f t="shared" si="7"/>
        <v>19-Aug</v>
      </c>
      <c r="Q63" s="9">
        <f t="shared" si="8"/>
        <v>0.29166666666666669</v>
      </c>
      <c r="R63" t="str">
        <f t="shared" si="9"/>
        <v>Morning</v>
      </c>
      <c r="S63" s="2">
        <f t="shared" si="10"/>
        <v>19</v>
      </c>
      <c r="T63" t="str">
        <f t="shared" si="11"/>
        <v>Others</v>
      </c>
      <c r="U63">
        <f t="shared" si="12"/>
        <v>7</v>
      </c>
      <c r="V63" t="str">
        <f t="shared" si="13"/>
        <v>FY Q2</v>
      </c>
    </row>
    <row r="64" spans="1:22" x14ac:dyDescent="0.3">
      <c r="A64" s="18">
        <v>44062</v>
      </c>
      <c r="B64" t="s">
        <v>155</v>
      </c>
      <c r="C64" t="s">
        <v>76</v>
      </c>
      <c r="D64" t="s">
        <v>215</v>
      </c>
      <c r="E64">
        <v>42250409776</v>
      </c>
      <c r="F64" t="s">
        <v>16</v>
      </c>
      <c r="G64" t="s">
        <v>67</v>
      </c>
      <c r="H64">
        <v>3636</v>
      </c>
      <c r="I64" s="2">
        <f t="shared" si="0"/>
        <v>2020</v>
      </c>
      <c r="J64" s="2" t="str">
        <f t="shared" si="1"/>
        <v>August</v>
      </c>
      <c r="K64" s="2">
        <f t="shared" si="2"/>
        <v>8</v>
      </c>
      <c r="L64" s="2" t="str">
        <f t="shared" si="3"/>
        <v>Wednesday</v>
      </c>
      <c r="M64" s="2">
        <f t="shared" si="4"/>
        <v>34</v>
      </c>
      <c r="N64" s="3">
        <f t="shared" si="5"/>
        <v>3636</v>
      </c>
      <c r="O64" s="3">
        <f t="shared" si="6"/>
        <v>0</v>
      </c>
      <c r="P64" t="str">
        <f t="shared" si="7"/>
        <v>19-Aug</v>
      </c>
      <c r="Q64" s="9">
        <f t="shared" si="8"/>
        <v>0.52708333333333335</v>
      </c>
      <c r="R64" t="str">
        <f t="shared" si="9"/>
        <v>Afternoon</v>
      </c>
      <c r="S64" s="2">
        <f t="shared" si="10"/>
        <v>19</v>
      </c>
      <c r="T64" t="str">
        <f t="shared" si="11"/>
        <v>Others</v>
      </c>
      <c r="U64">
        <f t="shared" si="12"/>
        <v>12</v>
      </c>
      <c r="V64" t="str">
        <f t="shared" si="13"/>
        <v>FY Q2</v>
      </c>
    </row>
    <row r="65" spans="1:22" x14ac:dyDescent="0.3">
      <c r="A65" s="18">
        <v>44062</v>
      </c>
      <c r="B65" t="s">
        <v>216</v>
      </c>
      <c r="C65" t="s">
        <v>73</v>
      </c>
      <c r="D65" t="s">
        <v>217</v>
      </c>
      <c r="E65">
        <v>130611146347</v>
      </c>
      <c r="F65" t="s">
        <v>16</v>
      </c>
      <c r="G65" t="s">
        <v>71</v>
      </c>
      <c r="H65">
        <v>9744</v>
      </c>
      <c r="I65" s="2">
        <f t="shared" si="0"/>
        <v>2020</v>
      </c>
      <c r="J65" s="2" t="str">
        <f t="shared" si="1"/>
        <v>August</v>
      </c>
      <c r="K65" s="2">
        <f t="shared" si="2"/>
        <v>8</v>
      </c>
      <c r="L65" s="2" t="str">
        <f t="shared" si="3"/>
        <v>Wednesday</v>
      </c>
      <c r="M65" s="2">
        <f t="shared" si="4"/>
        <v>34</v>
      </c>
      <c r="N65" s="3">
        <f t="shared" si="5"/>
        <v>9744</v>
      </c>
      <c r="O65" s="3">
        <f t="shared" si="6"/>
        <v>0</v>
      </c>
      <c r="P65" t="str">
        <f t="shared" si="7"/>
        <v>19-Aug</v>
      </c>
      <c r="Q65" s="9">
        <f t="shared" si="8"/>
        <v>0.74513888888888891</v>
      </c>
      <c r="R65" t="str">
        <f t="shared" si="9"/>
        <v>Evening</v>
      </c>
      <c r="S65" s="2">
        <f t="shared" si="10"/>
        <v>19</v>
      </c>
      <c r="T65" t="str">
        <f t="shared" si="11"/>
        <v>Others</v>
      </c>
      <c r="U65">
        <f t="shared" si="12"/>
        <v>17</v>
      </c>
      <c r="V65" t="str">
        <f t="shared" si="13"/>
        <v>FY Q2</v>
      </c>
    </row>
    <row r="66" spans="1:22" x14ac:dyDescent="0.3">
      <c r="A66" s="18">
        <v>44062</v>
      </c>
      <c r="B66" t="s">
        <v>218</v>
      </c>
      <c r="C66" t="s">
        <v>219</v>
      </c>
      <c r="D66" t="s">
        <v>220</v>
      </c>
      <c r="E66">
        <v>695802087557</v>
      </c>
      <c r="F66" t="s">
        <v>15</v>
      </c>
      <c r="G66" t="s">
        <v>67</v>
      </c>
      <c r="H66">
        <v>13952</v>
      </c>
      <c r="I66" s="2">
        <f t="shared" si="0"/>
        <v>2020</v>
      </c>
      <c r="J66" s="2" t="str">
        <f t="shared" si="1"/>
        <v>August</v>
      </c>
      <c r="K66" s="2">
        <f t="shared" si="2"/>
        <v>8</v>
      </c>
      <c r="L66" s="2" t="str">
        <f t="shared" si="3"/>
        <v>Wednesday</v>
      </c>
      <c r="M66" s="2">
        <f t="shared" si="4"/>
        <v>34</v>
      </c>
      <c r="N66" s="3">
        <f t="shared" si="5"/>
        <v>0</v>
      </c>
      <c r="O66" s="3">
        <f t="shared" si="6"/>
        <v>13952</v>
      </c>
      <c r="P66" t="str">
        <f t="shared" si="7"/>
        <v>19-Aug</v>
      </c>
      <c r="Q66" s="9">
        <f t="shared" si="8"/>
        <v>0.86736111111111114</v>
      </c>
      <c r="R66" t="str">
        <f t="shared" si="9"/>
        <v>Evening</v>
      </c>
      <c r="S66" s="2">
        <f t="shared" si="10"/>
        <v>19</v>
      </c>
      <c r="T66" t="str">
        <f t="shared" si="11"/>
        <v>UPI Transfer</v>
      </c>
      <c r="U66">
        <f t="shared" si="12"/>
        <v>20</v>
      </c>
      <c r="V66" t="str">
        <f t="shared" si="13"/>
        <v>FY Q2</v>
      </c>
    </row>
    <row r="67" spans="1:22" x14ac:dyDescent="0.3">
      <c r="A67" s="18">
        <v>44062</v>
      </c>
      <c r="B67" t="s">
        <v>221</v>
      </c>
      <c r="C67" t="s">
        <v>222</v>
      </c>
      <c r="D67" t="s">
        <v>223</v>
      </c>
      <c r="E67">
        <v>428725670245</v>
      </c>
      <c r="F67" t="s">
        <v>15</v>
      </c>
      <c r="G67" t="s">
        <v>71</v>
      </c>
      <c r="H67">
        <v>12380</v>
      </c>
      <c r="I67" s="2">
        <f t="shared" ref="I67:I130" si="14">YEAR(A67)</f>
        <v>2020</v>
      </c>
      <c r="J67" s="2" t="str">
        <f t="shared" ref="J67:J130" si="15">TEXT(A67,"mmmm")</f>
        <v>August</v>
      </c>
      <c r="K67" s="2">
        <f t="shared" ref="K67:K130" si="16">MONTH(A67)</f>
        <v>8</v>
      </c>
      <c r="L67" s="2" t="str">
        <f t="shared" ref="L67:L130" si="17">TEXT(A67,"dddd")</f>
        <v>Wednesday</v>
      </c>
      <c r="M67" s="2">
        <f t="shared" ref="M67:M130" si="18">WEEKNUM(A67)</f>
        <v>34</v>
      </c>
      <c r="N67" s="3">
        <f t="shared" ref="N67:N130" si="19">IF(F67="Credit",H67,0)</f>
        <v>0</v>
      </c>
      <c r="O67" s="3">
        <f t="shared" ref="O67:O130" si="20">IF(F67="Debit",H67,0)</f>
        <v>12380</v>
      </c>
      <c r="P67" t="str">
        <f t="shared" ref="P67:P130" si="21">TEXT(A67,"d-mmm")</f>
        <v>19-Aug</v>
      </c>
      <c r="Q67" s="9">
        <f t="shared" ref="Q67:Q130" si="22">TIMEVALUE(TRIM(CLEAN(SUBSTITUTE(B67,CHAR(34),""))))</f>
        <v>0.90625</v>
      </c>
      <c r="R67" t="str">
        <f t="shared" ref="R67:R130" si="23">IF(HOUR(Q67)&lt;12,"Morning",IF(HOUR(Q67)&lt;17,"Afternoon",IF(HOUR(Q67)&lt;21,"Evening","Night")))</f>
        <v>Night</v>
      </c>
      <c r="S67" s="2">
        <f t="shared" ref="S67:S130" si="24">DAY(A67)</f>
        <v>19</v>
      </c>
      <c r="T67" t="str">
        <f t="shared" ref="T67:T130" si="25">IF(ISNUMBER(SEARCH("Recharge",C67)),"Recharge",IF(ISNUMBER(SEARCH("Petrol",C67)),"Fuel",IF(ISNUMBER(SEARCH("Restaurant",C67)),"Food",IF(ISNUMBER(SEARCH("Amazon",C67)),"Shopping",IF(ISNUMBER(SEARCH("Salary",C67)),"Salary",IF(ISNUMBER(SEARCH("Paid to",C67)),"UPI Transfer","Others"))))))</f>
        <v>UPI Transfer</v>
      </c>
      <c r="U67">
        <f t="shared" ref="U67:U130" si="26">HOUR(Q67)</f>
        <v>21</v>
      </c>
      <c r="V67" t="str">
        <f t="shared" ref="V67:V130" si="27">"FY Q"&amp;INT(MOD(MONTH(A67)-4,12)/3)+1</f>
        <v>FY Q2</v>
      </c>
    </row>
    <row r="68" spans="1:22" x14ac:dyDescent="0.3">
      <c r="A68" s="18">
        <v>44063</v>
      </c>
      <c r="B68" t="s">
        <v>224</v>
      </c>
      <c r="C68" t="s">
        <v>189</v>
      </c>
      <c r="D68" t="s">
        <v>225</v>
      </c>
      <c r="E68">
        <v>642965857049</v>
      </c>
      <c r="F68" t="s">
        <v>16</v>
      </c>
      <c r="G68" t="s">
        <v>71</v>
      </c>
      <c r="H68">
        <v>5394</v>
      </c>
      <c r="I68" s="2">
        <f t="shared" si="14"/>
        <v>2020</v>
      </c>
      <c r="J68" s="2" t="str">
        <f t="shared" si="15"/>
        <v>August</v>
      </c>
      <c r="K68" s="2">
        <f t="shared" si="16"/>
        <v>8</v>
      </c>
      <c r="L68" s="2" t="str">
        <f t="shared" si="17"/>
        <v>Thursday</v>
      </c>
      <c r="M68" s="2">
        <f t="shared" si="18"/>
        <v>34</v>
      </c>
      <c r="N68" s="3">
        <f t="shared" si="19"/>
        <v>5394</v>
      </c>
      <c r="O68" s="3">
        <f t="shared" si="20"/>
        <v>0</v>
      </c>
      <c r="P68" t="str">
        <f t="shared" si="21"/>
        <v>20-Aug</v>
      </c>
      <c r="Q68" s="9">
        <f t="shared" si="22"/>
        <v>0.32777777777777778</v>
      </c>
      <c r="R68" t="str">
        <f t="shared" si="23"/>
        <v>Morning</v>
      </c>
      <c r="S68" s="2">
        <f t="shared" si="24"/>
        <v>20</v>
      </c>
      <c r="T68" t="str">
        <f t="shared" si="25"/>
        <v>Others</v>
      </c>
      <c r="U68">
        <f t="shared" si="26"/>
        <v>7</v>
      </c>
      <c r="V68" t="str">
        <f t="shared" si="27"/>
        <v>FY Q2</v>
      </c>
    </row>
    <row r="69" spans="1:22" x14ac:dyDescent="0.3">
      <c r="A69" s="18">
        <v>44063</v>
      </c>
      <c r="B69" t="s">
        <v>226</v>
      </c>
      <c r="C69" t="s">
        <v>85</v>
      </c>
      <c r="D69" t="s">
        <v>227</v>
      </c>
      <c r="E69">
        <v>651374204853</v>
      </c>
      <c r="F69" t="s">
        <v>16</v>
      </c>
      <c r="G69" t="s">
        <v>67</v>
      </c>
      <c r="H69">
        <v>1310</v>
      </c>
      <c r="I69" s="2">
        <f t="shared" si="14"/>
        <v>2020</v>
      </c>
      <c r="J69" s="2" t="str">
        <f t="shared" si="15"/>
        <v>August</v>
      </c>
      <c r="K69" s="2">
        <f t="shared" si="16"/>
        <v>8</v>
      </c>
      <c r="L69" s="2" t="str">
        <f t="shared" si="17"/>
        <v>Thursday</v>
      </c>
      <c r="M69" s="2">
        <f t="shared" si="18"/>
        <v>34</v>
      </c>
      <c r="N69" s="3">
        <f t="shared" si="19"/>
        <v>1310</v>
      </c>
      <c r="O69" s="3">
        <f t="shared" si="20"/>
        <v>0</v>
      </c>
      <c r="P69" t="str">
        <f t="shared" si="21"/>
        <v>20-Aug</v>
      </c>
      <c r="Q69" s="9">
        <f t="shared" si="22"/>
        <v>0.3840277777777778</v>
      </c>
      <c r="R69" t="str">
        <f t="shared" si="23"/>
        <v>Morning</v>
      </c>
      <c r="S69" s="2">
        <f t="shared" si="24"/>
        <v>20</v>
      </c>
      <c r="T69" t="str">
        <f t="shared" si="25"/>
        <v>Others</v>
      </c>
      <c r="U69">
        <f t="shared" si="26"/>
        <v>9</v>
      </c>
      <c r="V69" t="str">
        <f t="shared" si="27"/>
        <v>FY Q2</v>
      </c>
    </row>
    <row r="70" spans="1:22" x14ac:dyDescent="0.3">
      <c r="A70" s="18">
        <v>44063</v>
      </c>
      <c r="B70" t="s">
        <v>228</v>
      </c>
      <c r="C70" t="s">
        <v>229</v>
      </c>
      <c r="D70" t="s">
        <v>230</v>
      </c>
      <c r="E70">
        <v>838334287368</v>
      </c>
      <c r="F70" t="s">
        <v>15</v>
      </c>
      <c r="G70" t="s">
        <v>71</v>
      </c>
      <c r="H70">
        <v>3941</v>
      </c>
      <c r="I70" s="2">
        <f t="shared" si="14"/>
        <v>2020</v>
      </c>
      <c r="J70" s="2" t="str">
        <f t="shared" si="15"/>
        <v>August</v>
      </c>
      <c r="K70" s="2">
        <f t="shared" si="16"/>
        <v>8</v>
      </c>
      <c r="L70" s="2" t="str">
        <f t="shared" si="17"/>
        <v>Thursday</v>
      </c>
      <c r="M70" s="2">
        <f t="shared" si="18"/>
        <v>34</v>
      </c>
      <c r="N70" s="3">
        <f t="shared" si="19"/>
        <v>0</v>
      </c>
      <c r="O70" s="3">
        <f t="shared" si="20"/>
        <v>3941</v>
      </c>
      <c r="P70" t="str">
        <f t="shared" si="21"/>
        <v>20-Aug</v>
      </c>
      <c r="Q70" s="9">
        <f t="shared" si="22"/>
        <v>0.5541666666666667</v>
      </c>
      <c r="R70" t="str">
        <f t="shared" si="23"/>
        <v>Afternoon</v>
      </c>
      <c r="S70" s="2">
        <f t="shared" si="24"/>
        <v>20</v>
      </c>
      <c r="T70" t="str">
        <f t="shared" si="25"/>
        <v>UPI Transfer</v>
      </c>
      <c r="U70">
        <f t="shared" si="26"/>
        <v>13</v>
      </c>
      <c r="V70" t="str">
        <f t="shared" si="27"/>
        <v>FY Q2</v>
      </c>
    </row>
    <row r="71" spans="1:22" x14ac:dyDescent="0.3">
      <c r="A71" s="18">
        <v>44063</v>
      </c>
      <c r="B71" t="s">
        <v>231</v>
      </c>
      <c r="C71" t="s">
        <v>82</v>
      </c>
      <c r="D71" t="s">
        <v>232</v>
      </c>
      <c r="E71">
        <v>599355338989</v>
      </c>
      <c r="F71" t="s">
        <v>16</v>
      </c>
      <c r="G71" t="s">
        <v>67</v>
      </c>
      <c r="H71">
        <v>10521</v>
      </c>
      <c r="I71" s="2">
        <f t="shared" si="14"/>
        <v>2020</v>
      </c>
      <c r="J71" s="2" t="str">
        <f t="shared" si="15"/>
        <v>August</v>
      </c>
      <c r="K71" s="2">
        <f t="shared" si="16"/>
        <v>8</v>
      </c>
      <c r="L71" s="2" t="str">
        <f t="shared" si="17"/>
        <v>Thursday</v>
      </c>
      <c r="M71" s="2">
        <f t="shared" si="18"/>
        <v>34</v>
      </c>
      <c r="N71" s="3">
        <f t="shared" si="19"/>
        <v>10521</v>
      </c>
      <c r="O71" s="3">
        <f t="shared" si="20"/>
        <v>0</v>
      </c>
      <c r="P71" t="str">
        <f t="shared" si="21"/>
        <v>20-Aug</v>
      </c>
      <c r="Q71" s="9">
        <f t="shared" si="22"/>
        <v>0.68541666666666667</v>
      </c>
      <c r="R71" t="str">
        <f t="shared" si="23"/>
        <v>Afternoon</v>
      </c>
      <c r="S71" s="2">
        <f t="shared" si="24"/>
        <v>20</v>
      </c>
      <c r="T71" t="str">
        <f t="shared" si="25"/>
        <v>Others</v>
      </c>
      <c r="U71">
        <f t="shared" si="26"/>
        <v>16</v>
      </c>
      <c r="V71" t="str">
        <f t="shared" si="27"/>
        <v>FY Q2</v>
      </c>
    </row>
    <row r="72" spans="1:22" x14ac:dyDescent="0.3">
      <c r="A72" s="18">
        <v>44064</v>
      </c>
      <c r="B72" t="s">
        <v>233</v>
      </c>
      <c r="C72" t="s">
        <v>234</v>
      </c>
      <c r="D72" t="s">
        <v>235</v>
      </c>
      <c r="E72">
        <v>973962626081</v>
      </c>
      <c r="F72" t="s">
        <v>15</v>
      </c>
      <c r="G72" t="s">
        <v>71</v>
      </c>
      <c r="H72">
        <v>12653</v>
      </c>
      <c r="I72" s="2">
        <f t="shared" si="14"/>
        <v>2020</v>
      </c>
      <c r="J72" s="2" t="str">
        <f t="shared" si="15"/>
        <v>August</v>
      </c>
      <c r="K72" s="2">
        <f t="shared" si="16"/>
        <v>8</v>
      </c>
      <c r="L72" s="2" t="str">
        <f t="shared" si="17"/>
        <v>Friday</v>
      </c>
      <c r="M72" s="2">
        <f t="shared" si="18"/>
        <v>34</v>
      </c>
      <c r="N72" s="3">
        <f t="shared" si="19"/>
        <v>0</v>
      </c>
      <c r="O72" s="3">
        <f t="shared" si="20"/>
        <v>12653</v>
      </c>
      <c r="P72" t="str">
        <f t="shared" si="21"/>
        <v>21-Aug</v>
      </c>
      <c r="Q72" s="9">
        <f t="shared" si="22"/>
        <v>0.34166666666666667</v>
      </c>
      <c r="R72" t="str">
        <f t="shared" si="23"/>
        <v>Morning</v>
      </c>
      <c r="S72" s="2">
        <f t="shared" si="24"/>
        <v>21</v>
      </c>
      <c r="T72" t="str">
        <f t="shared" si="25"/>
        <v>UPI Transfer</v>
      </c>
      <c r="U72">
        <f t="shared" si="26"/>
        <v>8</v>
      </c>
      <c r="V72" t="str">
        <f t="shared" si="27"/>
        <v>FY Q2</v>
      </c>
    </row>
    <row r="73" spans="1:22" x14ac:dyDescent="0.3">
      <c r="A73" s="18">
        <v>44064</v>
      </c>
      <c r="B73" t="s">
        <v>236</v>
      </c>
      <c r="C73" t="s">
        <v>92</v>
      </c>
      <c r="D73" t="s">
        <v>237</v>
      </c>
      <c r="E73">
        <v>144395237085</v>
      </c>
      <c r="F73" t="s">
        <v>15</v>
      </c>
      <c r="G73" t="s">
        <v>67</v>
      </c>
      <c r="H73">
        <v>3940</v>
      </c>
      <c r="I73" s="2">
        <f t="shared" si="14"/>
        <v>2020</v>
      </c>
      <c r="J73" s="2" t="str">
        <f t="shared" si="15"/>
        <v>August</v>
      </c>
      <c r="K73" s="2">
        <f t="shared" si="16"/>
        <v>8</v>
      </c>
      <c r="L73" s="2" t="str">
        <f t="shared" si="17"/>
        <v>Friday</v>
      </c>
      <c r="M73" s="2">
        <f t="shared" si="18"/>
        <v>34</v>
      </c>
      <c r="N73" s="3">
        <f t="shared" si="19"/>
        <v>0</v>
      </c>
      <c r="O73" s="3">
        <f t="shared" si="20"/>
        <v>3940</v>
      </c>
      <c r="P73" t="str">
        <f t="shared" si="21"/>
        <v>21-Aug</v>
      </c>
      <c r="Q73" s="9">
        <f t="shared" si="22"/>
        <v>0.49375000000000002</v>
      </c>
      <c r="R73" t="str">
        <f t="shared" si="23"/>
        <v>Morning</v>
      </c>
      <c r="S73" s="2">
        <f t="shared" si="24"/>
        <v>21</v>
      </c>
      <c r="T73" t="str">
        <f t="shared" si="25"/>
        <v>UPI Transfer</v>
      </c>
      <c r="U73">
        <f t="shared" si="26"/>
        <v>11</v>
      </c>
      <c r="V73" t="str">
        <f t="shared" si="27"/>
        <v>FY Q2</v>
      </c>
    </row>
    <row r="74" spans="1:22" x14ac:dyDescent="0.3">
      <c r="A74" s="18">
        <v>44064</v>
      </c>
      <c r="B74" t="s">
        <v>238</v>
      </c>
      <c r="C74" t="s">
        <v>239</v>
      </c>
      <c r="D74" t="s">
        <v>240</v>
      </c>
      <c r="E74">
        <v>609385450206</v>
      </c>
      <c r="F74" t="s">
        <v>15</v>
      </c>
      <c r="G74" t="s">
        <v>67</v>
      </c>
      <c r="H74">
        <v>8844</v>
      </c>
      <c r="I74" s="2">
        <f t="shared" si="14"/>
        <v>2020</v>
      </c>
      <c r="J74" s="2" t="str">
        <f t="shared" si="15"/>
        <v>August</v>
      </c>
      <c r="K74" s="2">
        <f t="shared" si="16"/>
        <v>8</v>
      </c>
      <c r="L74" s="2" t="str">
        <f t="shared" si="17"/>
        <v>Friday</v>
      </c>
      <c r="M74" s="2">
        <f t="shared" si="18"/>
        <v>34</v>
      </c>
      <c r="N74" s="3">
        <f t="shared" si="19"/>
        <v>0</v>
      </c>
      <c r="O74" s="3">
        <f t="shared" si="20"/>
        <v>8844</v>
      </c>
      <c r="P74" t="str">
        <f t="shared" si="21"/>
        <v>21-Aug</v>
      </c>
      <c r="Q74" s="9">
        <f t="shared" si="22"/>
        <v>0.54791666666666672</v>
      </c>
      <c r="R74" t="str">
        <f t="shared" si="23"/>
        <v>Afternoon</v>
      </c>
      <c r="S74" s="2">
        <f t="shared" si="24"/>
        <v>21</v>
      </c>
      <c r="T74" t="str">
        <f t="shared" si="25"/>
        <v>Recharge</v>
      </c>
      <c r="U74">
        <f t="shared" si="26"/>
        <v>13</v>
      </c>
      <c r="V74" t="str">
        <f t="shared" si="27"/>
        <v>FY Q2</v>
      </c>
    </row>
    <row r="75" spans="1:22" x14ac:dyDescent="0.3">
      <c r="A75" s="18">
        <v>44064</v>
      </c>
      <c r="B75" t="s">
        <v>241</v>
      </c>
      <c r="C75" t="s">
        <v>242</v>
      </c>
      <c r="D75" t="s">
        <v>243</v>
      </c>
      <c r="E75">
        <v>361968403933</v>
      </c>
      <c r="F75" t="s">
        <v>15</v>
      </c>
      <c r="G75" t="s">
        <v>71</v>
      </c>
      <c r="H75">
        <v>3609</v>
      </c>
      <c r="I75" s="2">
        <f t="shared" si="14"/>
        <v>2020</v>
      </c>
      <c r="J75" s="2" t="str">
        <f t="shared" si="15"/>
        <v>August</v>
      </c>
      <c r="K75" s="2">
        <f t="shared" si="16"/>
        <v>8</v>
      </c>
      <c r="L75" s="2" t="str">
        <f t="shared" si="17"/>
        <v>Friday</v>
      </c>
      <c r="M75" s="2">
        <f t="shared" si="18"/>
        <v>34</v>
      </c>
      <c r="N75" s="3">
        <f t="shared" si="19"/>
        <v>0</v>
      </c>
      <c r="O75" s="3">
        <f t="shared" si="20"/>
        <v>3609</v>
      </c>
      <c r="P75" t="str">
        <f t="shared" si="21"/>
        <v>21-Aug</v>
      </c>
      <c r="Q75" s="9">
        <f t="shared" si="22"/>
        <v>0.73472222222222228</v>
      </c>
      <c r="R75" t="str">
        <f t="shared" si="23"/>
        <v>Evening</v>
      </c>
      <c r="S75" s="2">
        <f t="shared" si="24"/>
        <v>21</v>
      </c>
      <c r="T75" t="str">
        <f t="shared" si="25"/>
        <v>UPI Transfer</v>
      </c>
      <c r="U75">
        <f t="shared" si="26"/>
        <v>17</v>
      </c>
      <c r="V75" t="str">
        <f t="shared" si="27"/>
        <v>FY Q2</v>
      </c>
    </row>
    <row r="76" spans="1:22" x14ac:dyDescent="0.3">
      <c r="A76" s="18">
        <v>44064</v>
      </c>
      <c r="B76" t="s">
        <v>244</v>
      </c>
      <c r="C76" t="s">
        <v>189</v>
      </c>
      <c r="D76" t="s">
        <v>245</v>
      </c>
      <c r="E76">
        <v>475418651576</v>
      </c>
      <c r="F76" t="s">
        <v>16</v>
      </c>
      <c r="G76" t="s">
        <v>71</v>
      </c>
      <c r="H76">
        <v>15407</v>
      </c>
      <c r="I76" s="2">
        <f t="shared" si="14"/>
        <v>2020</v>
      </c>
      <c r="J76" s="2" t="str">
        <f t="shared" si="15"/>
        <v>August</v>
      </c>
      <c r="K76" s="2">
        <f t="shared" si="16"/>
        <v>8</v>
      </c>
      <c r="L76" s="2" t="str">
        <f t="shared" si="17"/>
        <v>Friday</v>
      </c>
      <c r="M76" s="2">
        <f t="shared" si="18"/>
        <v>34</v>
      </c>
      <c r="N76" s="3">
        <f t="shared" si="19"/>
        <v>15407</v>
      </c>
      <c r="O76" s="3">
        <f t="shared" si="20"/>
        <v>0</v>
      </c>
      <c r="P76" t="str">
        <f t="shared" si="21"/>
        <v>21-Aug</v>
      </c>
      <c r="Q76" s="9">
        <f t="shared" si="22"/>
        <v>0.77222222222222225</v>
      </c>
      <c r="R76" t="str">
        <f t="shared" si="23"/>
        <v>Evening</v>
      </c>
      <c r="S76" s="2">
        <f t="shared" si="24"/>
        <v>21</v>
      </c>
      <c r="T76" t="str">
        <f t="shared" si="25"/>
        <v>Others</v>
      </c>
      <c r="U76">
        <f t="shared" si="26"/>
        <v>18</v>
      </c>
      <c r="V76" t="str">
        <f t="shared" si="27"/>
        <v>FY Q2</v>
      </c>
    </row>
    <row r="77" spans="1:22" x14ac:dyDescent="0.3">
      <c r="A77" s="18">
        <v>44065</v>
      </c>
      <c r="B77" t="s">
        <v>246</v>
      </c>
      <c r="C77" t="s">
        <v>139</v>
      </c>
      <c r="D77" t="s">
        <v>247</v>
      </c>
      <c r="E77">
        <v>564620687333</v>
      </c>
      <c r="F77" t="s">
        <v>15</v>
      </c>
      <c r="G77" t="s">
        <v>71</v>
      </c>
      <c r="H77">
        <v>11221</v>
      </c>
      <c r="I77" s="2">
        <f t="shared" si="14"/>
        <v>2020</v>
      </c>
      <c r="J77" s="2" t="str">
        <f t="shared" si="15"/>
        <v>August</v>
      </c>
      <c r="K77" s="2">
        <f t="shared" si="16"/>
        <v>8</v>
      </c>
      <c r="L77" s="2" t="str">
        <f t="shared" si="17"/>
        <v>Saturday</v>
      </c>
      <c r="M77" s="2">
        <f t="shared" si="18"/>
        <v>34</v>
      </c>
      <c r="N77" s="3">
        <f t="shared" si="19"/>
        <v>0</v>
      </c>
      <c r="O77" s="3">
        <f t="shared" si="20"/>
        <v>11221</v>
      </c>
      <c r="P77" t="str">
        <f t="shared" si="21"/>
        <v>22-Aug</v>
      </c>
      <c r="Q77" s="9">
        <f t="shared" si="22"/>
        <v>0.39374999999999999</v>
      </c>
      <c r="R77" t="str">
        <f t="shared" si="23"/>
        <v>Morning</v>
      </c>
      <c r="S77" s="2">
        <f t="shared" si="24"/>
        <v>22</v>
      </c>
      <c r="T77" t="str">
        <f t="shared" si="25"/>
        <v>Fuel</v>
      </c>
      <c r="U77">
        <f t="shared" si="26"/>
        <v>9</v>
      </c>
      <c r="V77" t="str">
        <f t="shared" si="27"/>
        <v>FY Q2</v>
      </c>
    </row>
    <row r="78" spans="1:22" x14ac:dyDescent="0.3">
      <c r="A78" s="18">
        <v>44065</v>
      </c>
      <c r="B78" t="s">
        <v>248</v>
      </c>
      <c r="C78" t="s">
        <v>79</v>
      </c>
      <c r="D78" t="s">
        <v>249</v>
      </c>
      <c r="E78">
        <v>365543149822</v>
      </c>
      <c r="F78" t="s">
        <v>16</v>
      </c>
      <c r="G78" t="s">
        <v>67</v>
      </c>
      <c r="H78">
        <v>14632</v>
      </c>
      <c r="I78" s="2">
        <f t="shared" si="14"/>
        <v>2020</v>
      </c>
      <c r="J78" s="2" t="str">
        <f t="shared" si="15"/>
        <v>August</v>
      </c>
      <c r="K78" s="2">
        <f t="shared" si="16"/>
        <v>8</v>
      </c>
      <c r="L78" s="2" t="str">
        <f t="shared" si="17"/>
        <v>Saturday</v>
      </c>
      <c r="M78" s="2">
        <f t="shared" si="18"/>
        <v>34</v>
      </c>
      <c r="N78" s="3">
        <f t="shared" si="19"/>
        <v>14632</v>
      </c>
      <c r="O78" s="3">
        <f t="shared" si="20"/>
        <v>0</v>
      </c>
      <c r="P78" t="str">
        <f t="shared" si="21"/>
        <v>22-Aug</v>
      </c>
      <c r="Q78" s="9">
        <f t="shared" si="22"/>
        <v>0.57013888888888886</v>
      </c>
      <c r="R78" t="str">
        <f t="shared" si="23"/>
        <v>Afternoon</v>
      </c>
      <c r="S78" s="2">
        <f t="shared" si="24"/>
        <v>22</v>
      </c>
      <c r="T78" t="str">
        <f t="shared" si="25"/>
        <v>Others</v>
      </c>
      <c r="U78">
        <f t="shared" si="26"/>
        <v>13</v>
      </c>
      <c r="V78" t="str">
        <f t="shared" si="27"/>
        <v>FY Q2</v>
      </c>
    </row>
    <row r="79" spans="1:22" x14ac:dyDescent="0.3">
      <c r="A79" s="18">
        <v>44065</v>
      </c>
      <c r="B79" t="s">
        <v>250</v>
      </c>
      <c r="C79" t="s">
        <v>251</v>
      </c>
      <c r="D79" t="s">
        <v>252</v>
      </c>
      <c r="E79">
        <v>792622291747</v>
      </c>
      <c r="F79" t="s">
        <v>15</v>
      </c>
      <c r="G79" t="s">
        <v>71</v>
      </c>
      <c r="H79">
        <v>10269</v>
      </c>
      <c r="I79" s="2">
        <f t="shared" si="14"/>
        <v>2020</v>
      </c>
      <c r="J79" s="2" t="str">
        <f t="shared" si="15"/>
        <v>August</v>
      </c>
      <c r="K79" s="2">
        <f t="shared" si="16"/>
        <v>8</v>
      </c>
      <c r="L79" s="2" t="str">
        <f t="shared" si="17"/>
        <v>Saturday</v>
      </c>
      <c r="M79" s="2">
        <f t="shared" si="18"/>
        <v>34</v>
      </c>
      <c r="N79" s="3">
        <f t="shared" si="19"/>
        <v>0</v>
      </c>
      <c r="O79" s="3">
        <f t="shared" si="20"/>
        <v>10269</v>
      </c>
      <c r="P79" t="str">
        <f t="shared" si="21"/>
        <v>22-Aug</v>
      </c>
      <c r="Q79" s="9">
        <f t="shared" si="22"/>
        <v>0.57291666666666663</v>
      </c>
      <c r="R79" t="str">
        <f t="shared" si="23"/>
        <v>Afternoon</v>
      </c>
      <c r="S79" s="2">
        <f t="shared" si="24"/>
        <v>22</v>
      </c>
      <c r="T79" t="str">
        <f t="shared" si="25"/>
        <v>UPI Transfer</v>
      </c>
      <c r="U79">
        <f t="shared" si="26"/>
        <v>13</v>
      </c>
      <c r="V79" t="str">
        <f t="shared" si="27"/>
        <v>FY Q2</v>
      </c>
    </row>
    <row r="80" spans="1:22" x14ac:dyDescent="0.3">
      <c r="A80" s="18">
        <v>44065</v>
      </c>
      <c r="B80" t="s">
        <v>253</v>
      </c>
      <c r="C80" t="s">
        <v>254</v>
      </c>
      <c r="D80" t="s">
        <v>255</v>
      </c>
      <c r="E80">
        <v>582307484080</v>
      </c>
      <c r="F80" t="s">
        <v>16</v>
      </c>
      <c r="G80" t="s">
        <v>71</v>
      </c>
      <c r="H80">
        <v>11563</v>
      </c>
      <c r="I80" s="2">
        <f t="shared" si="14"/>
        <v>2020</v>
      </c>
      <c r="J80" s="2" t="str">
        <f t="shared" si="15"/>
        <v>August</v>
      </c>
      <c r="K80" s="2">
        <f t="shared" si="16"/>
        <v>8</v>
      </c>
      <c r="L80" s="2" t="str">
        <f t="shared" si="17"/>
        <v>Saturday</v>
      </c>
      <c r="M80" s="2">
        <f t="shared" si="18"/>
        <v>34</v>
      </c>
      <c r="N80" s="3">
        <f t="shared" si="19"/>
        <v>11563</v>
      </c>
      <c r="O80" s="3">
        <f t="shared" si="20"/>
        <v>0</v>
      </c>
      <c r="P80" t="str">
        <f t="shared" si="21"/>
        <v>22-Aug</v>
      </c>
      <c r="Q80" s="9">
        <f t="shared" si="22"/>
        <v>0.74305555555555558</v>
      </c>
      <c r="R80" t="str">
        <f t="shared" si="23"/>
        <v>Evening</v>
      </c>
      <c r="S80" s="2">
        <f t="shared" si="24"/>
        <v>22</v>
      </c>
      <c r="T80" t="str">
        <f t="shared" si="25"/>
        <v>Others</v>
      </c>
      <c r="U80">
        <f t="shared" si="26"/>
        <v>17</v>
      </c>
      <c r="V80" t="str">
        <f t="shared" si="27"/>
        <v>FY Q2</v>
      </c>
    </row>
    <row r="81" spans="1:22" x14ac:dyDescent="0.3">
      <c r="A81" s="18">
        <v>44065</v>
      </c>
      <c r="B81" t="s">
        <v>256</v>
      </c>
      <c r="C81" t="s">
        <v>79</v>
      </c>
      <c r="D81" t="s">
        <v>257</v>
      </c>
      <c r="E81">
        <v>332012832488</v>
      </c>
      <c r="F81" t="s">
        <v>16</v>
      </c>
      <c r="G81" t="s">
        <v>67</v>
      </c>
      <c r="H81">
        <v>19662</v>
      </c>
      <c r="I81" s="2">
        <f t="shared" si="14"/>
        <v>2020</v>
      </c>
      <c r="J81" s="2" t="str">
        <f t="shared" si="15"/>
        <v>August</v>
      </c>
      <c r="K81" s="2">
        <f t="shared" si="16"/>
        <v>8</v>
      </c>
      <c r="L81" s="2" t="str">
        <f t="shared" si="17"/>
        <v>Saturday</v>
      </c>
      <c r="M81" s="2">
        <f t="shared" si="18"/>
        <v>34</v>
      </c>
      <c r="N81" s="3">
        <f t="shared" si="19"/>
        <v>19662</v>
      </c>
      <c r="O81" s="3">
        <f t="shared" si="20"/>
        <v>0</v>
      </c>
      <c r="P81" t="str">
        <f t="shared" si="21"/>
        <v>22-Aug</v>
      </c>
      <c r="Q81" s="9">
        <f t="shared" si="22"/>
        <v>0.74861111111111112</v>
      </c>
      <c r="R81" t="str">
        <f t="shared" si="23"/>
        <v>Evening</v>
      </c>
      <c r="S81" s="2">
        <f t="shared" si="24"/>
        <v>22</v>
      </c>
      <c r="T81" t="str">
        <f t="shared" si="25"/>
        <v>Others</v>
      </c>
      <c r="U81">
        <f t="shared" si="26"/>
        <v>17</v>
      </c>
      <c r="V81" t="str">
        <f t="shared" si="27"/>
        <v>FY Q2</v>
      </c>
    </row>
    <row r="82" spans="1:22" x14ac:dyDescent="0.3">
      <c r="A82" s="18">
        <v>44065</v>
      </c>
      <c r="B82" t="s">
        <v>258</v>
      </c>
      <c r="C82" t="s">
        <v>92</v>
      </c>
      <c r="D82" t="s">
        <v>259</v>
      </c>
      <c r="E82">
        <v>431437412334</v>
      </c>
      <c r="F82" t="s">
        <v>15</v>
      </c>
      <c r="G82" t="s">
        <v>71</v>
      </c>
      <c r="H82">
        <v>3516</v>
      </c>
      <c r="I82" s="2">
        <f t="shared" si="14"/>
        <v>2020</v>
      </c>
      <c r="J82" s="2" t="str">
        <f t="shared" si="15"/>
        <v>August</v>
      </c>
      <c r="K82" s="2">
        <f t="shared" si="16"/>
        <v>8</v>
      </c>
      <c r="L82" s="2" t="str">
        <f t="shared" si="17"/>
        <v>Saturday</v>
      </c>
      <c r="M82" s="2">
        <f t="shared" si="18"/>
        <v>34</v>
      </c>
      <c r="N82" s="3">
        <f t="shared" si="19"/>
        <v>0</v>
      </c>
      <c r="O82" s="3">
        <f t="shared" si="20"/>
        <v>3516</v>
      </c>
      <c r="P82" t="str">
        <f t="shared" si="21"/>
        <v>22-Aug</v>
      </c>
      <c r="Q82" s="9">
        <f t="shared" si="22"/>
        <v>0.82986111111111116</v>
      </c>
      <c r="R82" t="str">
        <f t="shared" si="23"/>
        <v>Evening</v>
      </c>
      <c r="S82" s="2">
        <f t="shared" si="24"/>
        <v>22</v>
      </c>
      <c r="T82" t="str">
        <f t="shared" si="25"/>
        <v>UPI Transfer</v>
      </c>
      <c r="U82">
        <f t="shared" si="26"/>
        <v>19</v>
      </c>
      <c r="V82" t="str">
        <f t="shared" si="27"/>
        <v>FY Q2</v>
      </c>
    </row>
    <row r="83" spans="1:22" x14ac:dyDescent="0.3">
      <c r="A83" s="18">
        <v>44066</v>
      </c>
      <c r="B83" t="s">
        <v>64</v>
      </c>
      <c r="C83" t="s">
        <v>189</v>
      </c>
      <c r="D83" t="s">
        <v>260</v>
      </c>
      <c r="E83">
        <v>648006388181</v>
      </c>
      <c r="F83" t="s">
        <v>16</v>
      </c>
      <c r="G83" t="s">
        <v>67</v>
      </c>
      <c r="H83">
        <v>6088</v>
      </c>
      <c r="I83" s="2">
        <f t="shared" si="14"/>
        <v>2020</v>
      </c>
      <c r="J83" s="2" t="str">
        <f t="shared" si="15"/>
        <v>August</v>
      </c>
      <c r="K83" s="2">
        <f t="shared" si="16"/>
        <v>8</v>
      </c>
      <c r="L83" s="2" t="str">
        <f t="shared" si="17"/>
        <v>Sunday</v>
      </c>
      <c r="M83" s="2">
        <f t="shared" si="18"/>
        <v>35</v>
      </c>
      <c r="N83" s="3">
        <f t="shared" si="19"/>
        <v>6088</v>
      </c>
      <c r="O83" s="3">
        <f t="shared" si="20"/>
        <v>0</v>
      </c>
      <c r="P83" t="str">
        <f t="shared" si="21"/>
        <v>23-Aug</v>
      </c>
      <c r="Q83" s="9">
        <f t="shared" si="22"/>
        <v>0.4201388888888889</v>
      </c>
      <c r="R83" t="str">
        <f t="shared" si="23"/>
        <v>Morning</v>
      </c>
      <c r="S83" s="2">
        <f t="shared" si="24"/>
        <v>23</v>
      </c>
      <c r="T83" t="str">
        <f t="shared" si="25"/>
        <v>Others</v>
      </c>
      <c r="U83">
        <f t="shared" si="26"/>
        <v>10</v>
      </c>
      <c r="V83" t="str">
        <f t="shared" si="27"/>
        <v>FY Q2</v>
      </c>
    </row>
    <row r="84" spans="1:22" x14ac:dyDescent="0.3">
      <c r="A84" s="18">
        <v>44066</v>
      </c>
      <c r="B84" t="s">
        <v>261</v>
      </c>
      <c r="C84" t="s">
        <v>262</v>
      </c>
      <c r="D84" t="s">
        <v>263</v>
      </c>
      <c r="E84">
        <v>496494000840</v>
      </c>
      <c r="F84" t="s">
        <v>16</v>
      </c>
      <c r="G84" t="s">
        <v>71</v>
      </c>
      <c r="H84">
        <v>9147</v>
      </c>
      <c r="I84" s="2">
        <f t="shared" si="14"/>
        <v>2020</v>
      </c>
      <c r="J84" s="2" t="str">
        <f t="shared" si="15"/>
        <v>August</v>
      </c>
      <c r="K84" s="2">
        <f t="shared" si="16"/>
        <v>8</v>
      </c>
      <c r="L84" s="2" t="str">
        <f t="shared" si="17"/>
        <v>Sunday</v>
      </c>
      <c r="M84" s="2">
        <f t="shared" si="18"/>
        <v>35</v>
      </c>
      <c r="N84" s="3">
        <f t="shared" si="19"/>
        <v>9147</v>
      </c>
      <c r="O84" s="3">
        <f t="shared" si="20"/>
        <v>0</v>
      </c>
      <c r="P84" t="str">
        <f t="shared" si="21"/>
        <v>23-Aug</v>
      </c>
      <c r="Q84" s="9">
        <f t="shared" si="22"/>
        <v>0.75555555555555554</v>
      </c>
      <c r="R84" t="str">
        <f t="shared" si="23"/>
        <v>Evening</v>
      </c>
      <c r="S84" s="2">
        <f t="shared" si="24"/>
        <v>23</v>
      </c>
      <c r="T84" t="str">
        <f t="shared" si="25"/>
        <v>Others</v>
      </c>
      <c r="U84">
        <f t="shared" si="26"/>
        <v>18</v>
      </c>
      <c r="V84" t="str">
        <f t="shared" si="27"/>
        <v>FY Q2</v>
      </c>
    </row>
    <row r="85" spans="1:22" x14ac:dyDescent="0.3">
      <c r="A85" s="18">
        <v>44066</v>
      </c>
      <c r="B85" t="s">
        <v>264</v>
      </c>
      <c r="C85" t="s">
        <v>139</v>
      </c>
      <c r="D85" t="s">
        <v>265</v>
      </c>
      <c r="E85">
        <v>406215260683</v>
      </c>
      <c r="F85" t="s">
        <v>15</v>
      </c>
      <c r="G85" t="s">
        <v>71</v>
      </c>
      <c r="H85">
        <v>9830</v>
      </c>
      <c r="I85" s="2">
        <f t="shared" si="14"/>
        <v>2020</v>
      </c>
      <c r="J85" s="2" t="str">
        <f t="shared" si="15"/>
        <v>August</v>
      </c>
      <c r="K85" s="2">
        <f t="shared" si="16"/>
        <v>8</v>
      </c>
      <c r="L85" s="2" t="str">
        <f t="shared" si="17"/>
        <v>Sunday</v>
      </c>
      <c r="M85" s="2">
        <f t="shared" si="18"/>
        <v>35</v>
      </c>
      <c r="N85" s="3">
        <f t="shared" si="19"/>
        <v>0</v>
      </c>
      <c r="O85" s="3">
        <f t="shared" si="20"/>
        <v>9830</v>
      </c>
      <c r="P85" t="str">
        <f t="shared" si="21"/>
        <v>23-Aug</v>
      </c>
      <c r="Q85" s="9">
        <f t="shared" si="22"/>
        <v>0.87430555555555556</v>
      </c>
      <c r="R85" t="str">
        <f t="shared" si="23"/>
        <v>Evening</v>
      </c>
      <c r="S85" s="2">
        <f t="shared" si="24"/>
        <v>23</v>
      </c>
      <c r="T85" t="str">
        <f t="shared" si="25"/>
        <v>Fuel</v>
      </c>
      <c r="U85">
        <f t="shared" si="26"/>
        <v>20</v>
      </c>
      <c r="V85" t="str">
        <f t="shared" si="27"/>
        <v>FY Q2</v>
      </c>
    </row>
    <row r="86" spans="1:22" x14ac:dyDescent="0.3">
      <c r="A86" s="18">
        <v>44066</v>
      </c>
      <c r="B86" t="s">
        <v>266</v>
      </c>
      <c r="C86" t="s">
        <v>76</v>
      </c>
      <c r="D86" t="s">
        <v>267</v>
      </c>
      <c r="E86">
        <v>176990489513</v>
      </c>
      <c r="F86" t="s">
        <v>16</v>
      </c>
      <c r="G86" t="s">
        <v>71</v>
      </c>
      <c r="H86">
        <v>10944</v>
      </c>
      <c r="I86" s="2">
        <f t="shared" si="14"/>
        <v>2020</v>
      </c>
      <c r="J86" s="2" t="str">
        <f t="shared" si="15"/>
        <v>August</v>
      </c>
      <c r="K86" s="2">
        <f t="shared" si="16"/>
        <v>8</v>
      </c>
      <c r="L86" s="2" t="str">
        <f t="shared" si="17"/>
        <v>Sunday</v>
      </c>
      <c r="M86" s="2">
        <f t="shared" si="18"/>
        <v>35</v>
      </c>
      <c r="N86" s="3">
        <f t="shared" si="19"/>
        <v>10944</v>
      </c>
      <c r="O86" s="3">
        <f t="shared" si="20"/>
        <v>0</v>
      </c>
      <c r="P86" t="str">
        <f t="shared" si="21"/>
        <v>23-Aug</v>
      </c>
      <c r="Q86" s="9">
        <f t="shared" si="22"/>
        <v>0.88124999999999998</v>
      </c>
      <c r="R86" t="str">
        <f t="shared" si="23"/>
        <v>Night</v>
      </c>
      <c r="S86" s="2">
        <f t="shared" si="24"/>
        <v>23</v>
      </c>
      <c r="T86" t="str">
        <f t="shared" si="25"/>
        <v>Others</v>
      </c>
      <c r="U86">
        <f t="shared" si="26"/>
        <v>21</v>
      </c>
      <c r="V86" t="str">
        <f t="shared" si="27"/>
        <v>FY Q2</v>
      </c>
    </row>
    <row r="87" spans="1:22" x14ac:dyDescent="0.3">
      <c r="A87" s="18">
        <v>44066</v>
      </c>
      <c r="B87" t="s">
        <v>268</v>
      </c>
      <c r="C87" t="s">
        <v>76</v>
      </c>
      <c r="D87" t="s">
        <v>269</v>
      </c>
      <c r="E87">
        <v>551726632443</v>
      </c>
      <c r="F87" t="s">
        <v>16</v>
      </c>
      <c r="G87" t="s">
        <v>67</v>
      </c>
      <c r="H87">
        <v>5015</v>
      </c>
      <c r="I87" s="2">
        <f t="shared" si="14"/>
        <v>2020</v>
      </c>
      <c r="J87" s="2" t="str">
        <f t="shared" si="15"/>
        <v>August</v>
      </c>
      <c r="K87" s="2">
        <f t="shared" si="16"/>
        <v>8</v>
      </c>
      <c r="L87" s="2" t="str">
        <f t="shared" si="17"/>
        <v>Sunday</v>
      </c>
      <c r="M87" s="2">
        <f t="shared" si="18"/>
        <v>35</v>
      </c>
      <c r="N87" s="3">
        <f t="shared" si="19"/>
        <v>5015</v>
      </c>
      <c r="O87" s="3">
        <f t="shared" si="20"/>
        <v>0</v>
      </c>
      <c r="P87" t="str">
        <f t="shared" si="21"/>
        <v>23-Aug</v>
      </c>
      <c r="Q87" s="9">
        <f t="shared" si="22"/>
        <v>0.92083333333333328</v>
      </c>
      <c r="R87" t="str">
        <f t="shared" si="23"/>
        <v>Night</v>
      </c>
      <c r="S87" s="2">
        <f t="shared" si="24"/>
        <v>23</v>
      </c>
      <c r="T87" t="str">
        <f t="shared" si="25"/>
        <v>Others</v>
      </c>
      <c r="U87">
        <f t="shared" si="26"/>
        <v>22</v>
      </c>
      <c r="V87" t="str">
        <f t="shared" si="27"/>
        <v>FY Q2</v>
      </c>
    </row>
    <row r="88" spans="1:22" x14ac:dyDescent="0.3">
      <c r="A88" s="18">
        <v>44066</v>
      </c>
      <c r="B88" t="s">
        <v>270</v>
      </c>
      <c r="C88" t="s">
        <v>117</v>
      </c>
      <c r="D88" t="s">
        <v>271</v>
      </c>
      <c r="E88">
        <v>427242859800</v>
      </c>
      <c r="F88" t="s">
        <v>16</v>
      </c>
      <c r="G88" t="s">
        <v>67</v>
      </c>
      <c r="H88">
        <v>21053</v>
      </c>
      <c r="I88" s="2">
        <f t="shared" si="14"/>
        <v>2020</v>
      </c>
      <c r="J88" s="2" t="str">
        <f t="shared" si="15"/>
        <v>August</v>
      </c>
      <c r="K88" s="2">
        <f t="shared" si="16"/>
        <v>8</v>
      </c>
      <c r="L88" s="2" t="str">
        <f t="shared" si="17"/>
        <v>Sunday</v>
      </c>
      <c r="M88" s="2">
        <f t="shared" si="18"/>
        <v>35</v>
      </c>
      <c r="N88" s="3">
        <f t="shared" si="19"/>
        <v>21053</v>
      </c>
      <c r="O88" s="3">
        <f t="shared" si="20"/>
        <v>0</v>
      </c>
      <c r="P88" t="str">
        <f t="shared" si="21"/>
        <v>23-Aug</v>
      </c>
      <c r="Q88" s="9">
        <f t="shared" si="22"/>
        <v>0.9604166666666667</v>
      </c>
      <c r="R88" t="str">
        <f t="shared" si="23"/>
        <v>Night</v>
      </c>
      <c r="S88" s="2">
        <f t="shared" si="24"/>
        <v>23</v>
      </c>
      <c r="T88" t="str">
        <f t="shared" si="25"/>
        <v>Others</v>
      </c>
      <c r="U88">
        <f t="shared" si="26"/>
        <v>23</v>
      </c>
      <c r="V88" t="str">
        <f t="shared" si="27"/>
        <v>FY Q2</v>
      </c>
    </row>
    <row r="89" spans="1:22" x14ac:dyDescent="0.3">
      <c r="A89" s="18">
        <v>44067</v>
      </c>
      <c r="B89" t="s">
        <v>272</v>
      </c>
      <c r="C89" t="s">
        <v>273</v>
      </c>
      <c r="D89" t="s">
        <v>274</v>
      </c>
      <c r="E89">
        <v>553857550339</v>
      </c>
      <c r="F89" t="s">
        <v>16</v>
      </c>
      <c r="G89" t="s">
        <v>67</v>
      </c>
      <c r="H89">
        <v>9229</v>
      </c>
      <c r="I89" s="2">
        <f t="shared" si="14"/>
        <v>2020</v>
      </c>
      <c r="J89" s="2" t="str">
        <f t="shared" si="15"/>
        <v>August</v>
      </c>
      <c r="K89" s="2">
        <f t="shared" si="16"/>
        <v>8</v>
      </c>
      <c r="L89" s="2" t="str">
        <f t="shared" si="17"/>
        <v>Monday</v>
      </c>
      <c r="M89" s="2">
        <f t="shared" si="18"/>
        <v>35</v>
      </c>
      <c r="N89" s="3">
        <f t="shared" si="19"/>
        <v>9229</v>
      </c>
      <c r="O89" s="3">
        <f t="shared" si="20"/>
        <v>0</v>
      </c>
      <c r="P89" t="str">
        <f t="shared" si="21"/>
        <v>24-Aug</v>
      </c>
      <c r="Q89" s="9">
        <f t="shared" si="22"/>
        <v>0.43472222222222223</v>
      </c>
      <c r="R89" t="str">
        <f t="shared" si="23"/>
        <v>Morning</v>
      </c>
      <c r="S89" s="2">
        <f t="shared" si="24"/>
        <v>24</v>
      </c>
      <c r="T89" t="str">
        <f t="shared" si="25"/>
        <v>Others</v>
      </c>
      <c r="U89">
        <f t="shared" si="26"/>
        <v>10</v>
      </c>
      <c r="V89" t="str">
        <f t="shared" si="27"/>
        <v>FY Q2</v>
      </c>
    </row>
    <row r="90" spans="1:22" x14ac:dyDescent="0.3">
      <c r="A90" s="18">
        <v>44067</v>
      </c>
      <c r="B90" t="s">
        <v>275</v>
      </c>
      <c r="C90" t="s">
        <v>117</v>
      </c>
      <c r="D90" t="s">
        <v>276</v>
      </c>
      <c r="E90">
        <v>475028271076</v>
      </c>
      <c r="F90" t="s">
        <v>16</v>
      </c>
      <c r="G90" t="s">
        <v>67</v>
      </c>
      <c r="H90">
        <v>10076</v>
      </c>
      <c r="I90" s="2">
        <f t="shared" si="14"/>
        <v>2020</v>
      </c>
      <c r="J90" s="2" t="str">
        <f t="shared" si="15"/>
        <v>August</v>
      </c>
      <c r="K90" s="2">
        <f t="shared" si="16"/>
        <v>8</v>
      </c>
      <c r="L90" s="2" t="str">
        <f t="shared" si="17"/>
        <v>Monday</v>
      </c>
      <c r="M90" s="2">
        <f t="shared" si="18"/>
        <v>35</v>
      </c>
      <c r="N90" s="3">
        <f t="shared" si="19"/>
        <v>10076</v>
      </c>
      <c r="O90" s="3">
        <f t="shared" si="20"/>
        <v>0</v>
      </c>
      <c r="P90" t="str">
        <f t="shared" si="21"/>
        <v>24-Aug</v>
      </c>
      <c r="Q90" s="9">
        <f t="shared" si="22"/>
        <v>0.60624999999999996</v>
      </c>
      <c r="R90" t="str">
        <f t="shared" si="23"/>
        <v>Afternoon</v>
      </c>
      <c r="S90" s="2">
        <f t="shared" si="24"/>
        <v>24</v>
      </c>
      <c r="T90" t="str">
        <f t="shared" si="25"/>
        <v>Others</v>
      </c>
      <c r="U90">
        <f t="shared" si="26"/>
        <v>14</v>
      </c>
      <c r="V90" t="str">
        <f t="shared" si="27"/>
        <v>FY Q2</v>
      </c>
    </row>
    <row r="91" spans="1:22" x14ac:dyDescent="0.3">
      <c r="A91" s="18">
        <v>44067</v>
      </c>
      <c r="B91" t="s">
        <v>277</v>
      </c>
      <c r="C91" t="s">
        <v>82</v>
      </c>
      <c r="D91" t="s">
        <v>278</v>
      </c>
      <c r="E91">
        <v>318710207249</v>
      </c>
      <c r="F91" t="s">
        <v>16</v>
      </c>
      <c r="G91" t="s">
        <v>67</v>
      </c>
      <c r="H91">
        <v>12048</v>
      </c>
      <c r="I91" s="2">
        <f t="shared" si="14"/>
        <v>2020</v>
      </c>
      <c r="J91" s="2" t="str">
        <f t="shared" si="15"/>
        <v>August</v>
      </c>
      <c r="K91" s="2">
        <f t="shared" si="16"/>
        <v>8</v>
      </c>
      <c r="L91" s="2" t="str">
        <f t="shared" si="17"/>
        <v>Monday</v>
      </c>
      <c r="M91" s="2">
        <f t="shared" si="18"/>
        <v>35</v>
      </c>
      <c r="N91" s="3">
        <f t="shared" si="19"/>
        <v>12048</v>
      </c>
      <c r="O91" s="3">
        <f t="shared" si="20"/>
        <v>0</v>
      </c>
      <c r="P91" t="str">
        <f t="shared" si="21"/>
        <v>24-Aug</v>
      </c>
      <c r="Q91" s="9">
        <f t="shared" si="22"/>
        <v>0.62569444444444444</v>
      </c>
      <c r="R91" t="str">
        <f t="shared" si="23"/>
        <v>Afternoon</v>
      </c>
      <c r="S91" s="2">
        <f t="shared" si="24"/>
        <v>24</v>
      </c>
      <c r="T91" t="str">
        <f t="shared" si="25"/>
        <v>Others</v>
      </c>
      <c r="U91">
        <f t="shared" si="26"/>
        <v>15</v>
      </c>
      <c r="V91" t="str">
        <f t="shared" si="27"/>
        <v>FY Q2</v>
      </c>
    </row>
    <row r="92" spans="1:22" x14ac:dyDescent="0.3">
      <c r="A92" s="18">
        <v>44067</v>
      </c>
      <c r="B92" t="s">
        <v>279</v>
      </c>
      <c r="C92" t="s">
        <v>92</v>
      </c>
      <c r="D92" t="s">
        <v>280</v>
      </c>
      <c r="E92">
        <v>305840371377</v>
      </c>
      <c r="F92" t="s">
        <v>15</v>
      </c>
      <c r="G92" t="s">
        <v>71</v>
      </c>
      <c r="H92">
        <v>9164</v>
      </c>
      <c r="I92" s="2">
        <f t="shared" si="14"/>
        <v>2020</v>
      </c>
      <c r="J92" s="2" t="str">
        <f t="shared" si="15"/>
        <v>August</v>
      </c>
      <c r="K92" s="2">
        <f t="shared" si="16"/>
        <v>8</v>
      </c>
      <c r="L92" s="2" t="str">
        <f t="shared" si="17"/>
        <v>Monday</v>
      </c>
      <c r="M92" s="2">
        <f t="shared" si="18"/>
        <v>35</v>
      </c>
      <c r="N92" s="3">
        <f t="shared" si="19"/>
        <v>0</v>
      </c>
      <c r="O92" s="3">
        <f t="shared" si="20"/>
        <v>9164</v>
      </c>
      <c r="P92" t="str">
        <f t="shared" si="21"/>
        <v>24-Aug</v>
      </c>
      <c r="Q92" s="9">
        <f t="shared" si="22"/>
        <v>0.7416666666666667</v>
      </c>
      <c r="R92" t="str">
        <f t="shared" si="23"/>
        <v>Evening</v>
      </c>
      <c r="S92" s="2">
        <f t="shared" si="24"/>
        <v>24</v>
      </c>
      <c r="T92" t="str">
        <f t="shared" si="25"/>
        <v>UPI Transfer</v>
      </c>
      <c r="U92">
        <f t="shared" si="26"/>
        <v>17</v>
      </c>
      <c r="V92" t="str">
        <f t="shared" si="27"/>
        <v>FY Q2</v>
      </c>
    </row>
    <row r="93" spans="1:22" x14ac:dyDescent="0.3">
      <c r="A93" s="18">
        <v>44068</v>
      </c>
      <c r="B93" t="s">
        <v>281</v>
      </c>
      <c r="C93" t="s">
        <v>282</v>
      </c>
      <c r="D93" t="s">
        <v>283</v>
      </c>
      <c r="E93">
        <v>371734550662</v>
      </c>
      <c r="F93" t="s">
        <v>16</v>
      </c>
      <c r="G93" t="s">
        <v>71</v>
      </c>
      <c r="H93">
        <v>8110</v>
      </c>
      <c r="I93" s="2">
        <f t="shared" si="14"/>
        <v>2020</v>
      </c>
      <c r="J93" s="2" t="str">
        <f t="shared" si="15"/>
        <v>August</v>
      </c>
      <c r="K93" s="2">
        <f t="shared" si="16"/>
        <v>8</v>
      </c>
      <c r="L93" s="2" t="str">
        <f t="shared" si="17"/>
        <v>Tuesday</v>
      </c>
      <c r="M93" s="2">
        <f t="shared" si="18"/>
        <v>35</v>
      </c>
      <c r="N93" s="3">
        <f t="shared" si="19"/>
        <v>8110</v>
      </c>
      <c r="O93" s="3">
        <f t="shared" si="20"/>
        <v>0</v>
      </c>
      <c r="P93" t="str">
        <f t="shared" si="21"/>
        <v>25-Aug</v>
      </c>
      <c r="Q93" s="9">
        <f t="shared" si="22"/>
        <v>0.38541666666666669</v>
      </c>
      <c r="R93" t="str">
        <f t="shared" si="23"/>
        <v>Morning</v>
      </c>
      <c r="S93" s="2">
        <f t="shared" si="24"/>
        <v>25</v>
      </c>
      <c r="T93" t="str">
        <f t="shared" si="25"/>
        <v>Others</v>
      </c>
      <c r="U93">
        <f t="shared" si="26"/>
        <v>9</v>
      </c>
      <c r="V93" t="str">
        <f t="shared" si="27"/>
        <v>FY Q2</v>
      </c>
    </row>
    <row r="94" spans="1:22" x14ac:dyDescent="0.3">
      <c r="A94" s="18">
        <v>44068</v>
      </c>
      <c r="B94" t="s">
        <v>284</v>
      </c>
      <c r="C94" t="s">
        <v>189</v>
      </c>
      <c r="D94" t="s">
        <v>285</v>
      </c>
      <c r="E94">
        <v>585004686659</v>
      </c>
      <c r="F94" t="s">
        <v>16</v>
      </c>
      <c r="G94" t="s">
        <v>71</v>
      </c>
      <c r="H94">
        <v>2536</v>
      </c>
      <c r="I94" s="2">
        <f t="shared" si="14"/>
        <v>2020</v>
      </c>
      <c r="J94" s="2" t="str">
        <f t="shared" si="15"/>
        <v>August</v>
      </c>
      <c r="K94" s="2">
        <f t="shared" si="16"/>
        <v>8</v>
      </c>
      <c r="L94" s="2" t="str">
        <f t="shared" si="17"/>
        <v>Tuesday</v>
      </c>
      <c r="M94" s="2">
        <f t="shared" si="18"/>
        <v>35</v>
      </c>
      <c r="N94" s="3">
        <f t="shared" si="19"/>
        <v>2536</v>
      </c>
      <c r="O94" s="3">
        <f t="shared" si="20"/>
        <v>0</v>
      </c>
      <c r="P94" t="str">
        <f t="shared" si="21"/>
        <v>25-Aug</v>
      </c>
      <c r="Q94" s="9">
        <f t="shared" si="22"/>
        <v>0.65069444444444446</v>
      </c>
      <c r="R94" t="str">
        <f t="shared" si="23"/>
        <v>Afternoon</v>
      </c>
      <c r="S94" s="2">
        <f t="shared" si="24"/>
        <v>25</v>
      </c>
      <c r="T94" t="str">
        <f t="shared" si="25"/>
        <v>Others</v>
      </c>
      <c r="U94">
        <f t="shared" si="26"/>
        <v>15</v>
      </c>
      <c r="V94" t="str">
        <f t="shared" si="27"/>
        <v>FY Q2</v>
      </c>
    </row>
    <row r="95" spans="1:22" x14ac:dyDescent="0.3">
      <c r="A95" s="18">
        <v>44069</v>
      </c>
      <c r="B95" t="s">
        <v>286</v>
      </c>
      <c r="C95" t="s">
        <v>73</v>
      </c>
      <c r="D95" t="s">
        <v>287</v>
      </c>
      <c r="E95">
        <v>372099608548</v>
      </c>
      <c r="F95" t="s">
        <v>16</v>
      </c>
      <c r="G95" t="s">
        <v>67</v>
      </c>
      <c r="H95">
        <v>7622</v>
      </c>
      <c r="I95" s="2">
        <f t="shared" si="14"/>
        <v>2020</v>
      </c>
      <c r="J95" s="2" t="str">
        <f t="shared" si="15"/>
        <v>August</v>
      </c>
      <c r="K95" s="2">
        <f t="shared" si="16"/>
        <v>8</v>
      </c>
      <c r="L95" s="2" t="str">
        <f t="shared" si="17"/>
        <v>Wednesday</v>
      </c>
      <c r="M95" s="2">
        <f t="shared" si="18"/>
        <v>35</v>
      </c>
      <c r="N95" s="3">
        <f t="shared" si="19"/>
        <v>7622</v>
      </c>
      <c r="O95" s="3">
        <f t="shared" si="20"/>
        <v>0</v>
      </c>
      <c r="P95" t="str">
        <f t="shared" si="21"/>
        <v>26-Aug</v>
      </c>
      <c r="Q95" s="9">
        <f t="shared" si="22"/>
        <v>0.48472222222222222</v>
      </c>
      <c r="R95" t="str">
        <f t="shared" si="23"/>
        <v>Morning</v>
      </c>
      <c r="S95" s="2">
        <f t="shared" si="24"/>
        <v>26</v>
      </c>
      <c r="T95" t="str">
        <f t="shared" si="25"/>
        <v>Others</v>
      </c>
      <c r="U95">
        <f t="shared" si="26"/>
        <v>11</v>
      </c>
      <c r="V95" t="str">
        <f t="shared" si="27"/>
        <v>FY Q2</v>
      </c>
    </row>
    <row r="96" spans="1:22" x14ac:dyDescent="0.3">
      <c r="A96" s="18">
        <v>44069</v>
      </c>
      <c r="B96" t="s">
        <v>288</v>
      </c>
      <c r="C96" t="s">
        <v>69</v>
      </c>
      <c r="D96" t="s">
        <v>289</v>
      </c>
      <c r="E96">
        <v>198545635086</v>
      </c>
      <c r="F96" t="s">
        <v>16</v>
      </c>
      <c r="G96" t="s">
        <v>67</v>
      </c>
      <c r="H96">
        <v>10120</v>
      </c>
      <c r="I96" s="2">
        <f t="shared" si="14"/>
        <v>2020</v>
      </c>
      <c r="J96" s="2" t="str">
        <f t="shared" si="15"/>
        <v>August</v>
      </c>
      <c r="K96" s="2">
        <f t="shared" si="16"/>
        <v>8</v>
      </c>
      <c r="L96" s="2" t="str">
        <f t="shared" si="17"/>
        <v>Wednesday</v>
      </c>
      <c r="M96" s="2">
        <f t="shared" si="18"/>
        <v>35</v>
      </c>
      <c r="N96" s="3">
        <f t="shared" si="19"/>
        <v>10120</v>
      </c>
      <c r="O96" s="3">
        <f t="shared" si="20"/>
        <v>0</v>
      </c>
      <c r="P96" t="str">
        <f t="shared" si="21"/>
        <v>26-Aug</v>
      </c>
      <c r="Q96" s="9">
        <f t="shared" si="22"/>
        <v>0.73402777777777772</v>
      </c>
      <c r="R96" t="str">
        <f t="shared" si="23"/>
        <v>Evening</v>
      </c>
      <c r="S96" s="2">
        <f t="shared" si="24"/>
        <v>26</v>
      </c>
      <c r="T96" t="str">
        <f t="shared" si="25"/>
        <v>Others</v>
      </c>
      <c r="U96">
        <f t="shared" si="26"/>
        <v>17</v>
      </c>
      <c r="V96" t="str">
        <f t="shared" si="27"/>
        <v>FY Q2</v>
      </c>
    </row>
    <row r="97" spans="1:22" x14ac:dyDescent="0.3">
      <c r="A97" s="18">
        <v>44069</v>
      </c>
      <c r="B97" t="s">
        <v>290</v>
      </c>
      <c r="C97" t="s">
        <v>291</v>
      </c>
      <c r="D97" t="s">
        <v>292</v>
      </c>
      <c r="E97">
        <v>893170452190</v>
      </c>
      <c r="F97" t="s">
        <v>16</v>
      </c>
      <c r="G97" t="s">
        <v>67</v>
      </c>
      <c r="H97">
        <v>32220</v>
      </c>
      <c r="I97" s="2">
        <f t="shared" si="14"/>
        <v>2020</v>
      </c>
      <c r="J97" s="2" t="str">
        <f t="shared" si="15"/>
        <v>August</v>
      </c>
      <c r="K97" s="2">
        <f t="shared" si="16"/>
        <v>8</v>
      </c>
      <c r="L97" s="2" t="str">
        <f t="shared" si="17"/>
        <v>Wednesday</v>
      </c>
      <c r="M97" s="2">
        <f t="shared" si="18"/>
        <v>35</v>
      </c>
      <c r="N97" s="3">
        <f t="shared" si="19"/>
        <v>32220</v>
      </c>
      <c r="O97" s="3">
        <f t="shared" si="20"/>
        <v>0</v>
      </c>
      <c r="P97" t="str">
        <f t="shared" si="21"/>
        <v>26-Aug</v>
      </c>
      <c r="Q97" s="9">
        <f t="shared" si="22"/>
        <v>0.73750000000000004</v>
      </c>
      <c r="R97" t="str">
        <f t="shared" si="23"/>
        <v>Evening</v>
      </c>
      <c r="S97" s="2">
        <f t="shared" si="24"/>
        <v>26</v>
      </c>
      <c r="T97" t="str">
        <f t="shared" si="25"/>
        <v>Others</v>
      </c>
      <c r="U97">
        <f t="shared" si="26"/>
        <v>17</v>
      </c>
      <c r="V97" t="str">
        <f t="shared" si="27"/>
        <v>FY Q2</v>
      </c>
    </row>
    <row r="98" spans="1:22" x14ac:dyDescent="0.3">
      <c r="A98" s="18">
        <v>44069</v>
      </c>
      <c r="B98" t="s">
        <v>293</v>
      </c>
      <c r="C98" t="s">
        <v>79</v>
      </c>
      <c r="D98" t="s">
        <v>294</v>
      </c>
      <c r="E98">
        <v>613079002910</v>
      </c>
      <c r="F98" t="s">
        <v>16</v>
      </c>
      <c r="G98" t="s">
        <v>71</v>
      </c>
      <c r="H98">
        <v>7596</v>
      </c>
      <c r="I98" s="2">
        <f t="shared" si="14"/>
        <v>2020</v>
      </c>
      <c r="J98" s="2" t="str">
        <f t="shared" si="15"/>
        <v>August</v>
      </c>
      <c r="K98" s="2">
        <f t="shared" si="16"/>
        <v>8</v>
      </c>
      <c r="L98" s="2" t="str">
        <f t="shared" si="17"/>
        <v>Wednesday</v>
      </c>
      <c r="M98" s="2">
        <f t="shared" si="18"/>
        <v>35</v>
      </c>
      <c r="N98" s="3">
        <f t="shared" si="19"/>
        <v>7596</v>
      </c>
      <c r="O98" s="3">
        <f t="shared" si="20"/>
        <v>0</v>
      </c>
      <c r="P98" t="str">
        <f t="shared" si="21"/>
        <v>26-Aug</v>
      </c>
      <c r="Q98" s="9">
        <f t="shared" si="22"/>
        <v>0.7631944444444444</v>
      </c>
      <c r="R98" t="str">
        <f t="shared" si="23"/>
        <v>Evening</v>
      </c>
      <c r="S98" s="2">
        <f t="shared" si="24"/>
        <v>26</v>
      </c>
      <c r="T98" t="str">
        <f t="shared" si="25"/>
        <v>Others</v>
      </c>
      <c r="U98">
        <f t="shared" si="26"/>
        <v>18</v>
      </c>
      <c r="V98" t="str">
        <f t="shared" si="27"/>
        <v>FY Q2</v>
      </c>
    </row>
    <row r="99" spans="1:22" x14ac:dyDescent="0.3">
      <c r="A99" s="18">
        <v>44069</v>
      </c>
      <c r="B99" t="s">
        <v>295</v>
      </c>
      <c r="C99" t="s">
        <v>73</v>
      </c>
      <c r="D99" t="s">
        <v>296</v>
      </c>
      <c r="E99">
        <v>900887349629</v>
      </c>
      <c r="F99" t="s">
        <v>16</v>
      </c>
      <c r="G99" t="s">
        <v>71</v>
      </c>
      <c r="H99">
        <v>14380</v>
      </c>
      <c r="I99" s="2">
        <f t="shared" si="14"/>
        <v>2020</v>
      </c>
      <c r="J99" s="2" t="str">
        <f t="shared" si="15"/>
        <v>August</v>
      </c>
      <c r="K99" s="2">
        <f t="shared" si="16"/>
        <v>8</v>
      </c>
      <c r="L99" s="2" t="str">
        <f t="shared" si="17"/>
        <v>Wednesday</v>
      </c>
      <c r="M99" s="2">
        <f t="shared" si="18"/>
        <v>35</v>
      </c>
      <c r="N99" s="3">
        <f t="shared" si="19"/>
        <v>14380</v>
      </c>
      <c r="O99" s="3">
        <f t="shared" si="20"/>
        <v>0</v>
      </c>
      <c r="P99" t="str">
        <f t="shared" si="21"/>
        <v>26-Aug</v>
      </c>
      <c r="Q99" s="9">
        <f t="shared" si="22"/>
        <v>0.97013888888888888</v>
      </c>
      <c r="R99" t="str">
        <f t="shared" si="23"/>
        <v>Night</v>
      </c>
      <c r="S99" s="2">
        <f t="shared" si="24"/>
        <v>26</v>
      </c>
      <c r="T99" t="str">
        <f t="shared" si="25"/>
        <v>Others</v>
      </c>
      <c r="U99">
        <f t="shared" si="26"/>
        <v>23</v>
      </c>
      <c r="V99" t="str">
        <f t="shared" si="27"/>
        <v>FY Q2</v>
      </c>
    </row>
    <row r="100" spans="1:22" x14ac:dyDescent="0.3">
      <c r="A100" s="18">
        <v>44070</v>
      </c>
      <c r="B100" t="s">
        <v>297</v>
      </c>
      <c r="C100" t="s">
        <v>104</v>
      </c>
      <c r="D100" t="s">
        <v>298</v>
      </c>
      <c r="E100">
        <v>774690564709</v>
      </c>
      <c r="F100" t="s">
        <v>16</v>
      </c>
      <c r="G100" t="s">
        <v>67</v>
      </c>
      <c r="H100">
        <v>18510</v>
      </c>
      <c r="I100" s="2">
        <f t="shared" si="14"/>
        <v>2020</v>
      </c>
      <c r="J100" s="2" t="str">
        <f t="shared" si="15"/>
        <v>August</v>
      </c>
      <c r="K100" s="2">
        <f t="shared" si="16"/>
        <v>8</v>
      </c>
      <c r="L100" s="2" t="str">
        <f t="shared" si="17"/>
        <v>Thursday</v>
      </c>
      <c r="M100" s="2">
        <f t="shared" si="18"/>
        <v>35</v>
      </c>
      <c r="N100" s="3">
        <f t="shared" si="19"/>
        <v>18510</v>
      </c>
      <c r="O100" s="3">
        <f t="shared" si="20"/>
        <v>0</v>
      </c>
      <c r="P100" t="str">
        <f t="shared" si="21"/>
        <v>27-Aug</v>
      </c>
      <c r="Q100" s="9">
        <f t="shared" si="22"/>
        <v>0.76111111111111107</v>
      </c>
      <c r="R100" t="str">
        <f t="shared" si="23"/>
        <v>Evening</v>
      </c>
      <c r="S100" s="2">
        <f t="shared" si="24"/>
        <v>27</v>
      </c>
      <c r="T100" t="str">
        <f t="shared" si="25"/>
        <v>Others</v>
      </c>
      <c r="U100">
        <f t="shared" si="26"/>
        <v>18</v>
      </c>
      <c r="V100" t="str">
        <f t="shared" si="27"/>
        <v>FY Q2</v>
      </c>
    </row>
    <row r="101" spans="1:22" x14ac:dyDescent="0.3">
      <c r="A101" s="18">
        <v>44070</v>
      </c>
      <c r="B101" t="s">
        <v>299</v>
      </c>
      <c r="C101" t="s">
        <v>104</v>
      </c>
      <c r="D101" t="s">
        <v>300</v>
      </c>
      <c r="E101">
        <v>637779495877</v>
      </c>
      <c r="F101" t="s">
        <v>16</v>
      </c>
      <c r="G101" t="s">
        <v>71</v>
      </c>
      <c r="H101">
        <v>6377</v>
      </c>
      <c r="I101" s="2">
        <f t="shared" si="14"/>
        <v>2020</v>
      </c>
      <c r="J101" s="2" t="str">
        <f t="shared" si="15"/>
        <v>August</v>
      </c>
      <c r="K101" s="2">
        <f t="shared" si="16"/>
        <v>8</v>
      </c>
      <c r="L101" s="2" t="str">
        <f t="shared" si="17"/>
        <v>Thursday</v>
      </c>
      <c r="M101" s="2">
        <f t="shared" si="18"/>
        <v>35</v>
      </c>
      <c r="N101" s="3">
        <f t="shared" si="19"/>
        <v>6377</v>
      </c>
      <c r="O101" s="3">
        <f t="shared" si="20"/>
        <v>0</v>
      </c>
      <c r="P101" t="str">
        <f t="shared" si="21"/>
        <v>27-Aug</v>
      </c>
      <c r="Q101" s="9">
        <f t="shared" si="22"/>
        <v>0.8569444444444444</v>
      </c>
      <c r="R101" t="str">
        <f t="shared" si="23"/>
        <v>Evening</v>
      </c>
      <c r="S101" s="2">
        <f t="shared" si="24"/>
        <v>27</v>
      </c>
      <c r="T101" t="str">
        <f t="shared" si="25"/>
        <v>Others</v>
      </c>
      <c r="U101">
        <f t="shared" si="26"/>
        <v>20</v>
      </c>
      <c r="V101" t="str">
        <f t="shared" si="27"/>
        <v>FY Q2</v>
      </c>
    </row>
    <row r="102" spans="1:22" x14ac:dyDescent="0.3">
      <c r="A102" s="18">
        <v>44071</v>
      </c>
      <c r="B102" t="s">
        <v>301</v>
      </c>
      <c r="C102" t="s">
        <v>302</v>
      </c>
      <c r="D102" t="s">
        <v>303</v>
      </c>
      <c r="E102">
        <v>851885333704</v>
      </c>
      <c r="F102" t="s">
        <v>15</v>
      </c>
      <c r="G102" t="s">
        <v>71</v>
      </c>
      <c r="H102">
        <v>9920</v>
      </c>
      <c r="I102" s="2">
        <f t="shared" si="14"/>
        <v>2020</v>
      </c>
      <c r="J102" s="2" t="str">
        <f t="shared" si="15"/>
        <v>August</v>
      </c>
      <c r="K102" s="2">
        <f t="shared" si="16"/>
        <v>8</v>
      </c>
      <c r="L102" s="2" t="str">
        <f t="shared" si="17"/>
        <v>Friday</v>
      </c>
      <c r="M102" s="2">
        <f t="shared" si="18"/>
        <v>35</v>
      </c>
      <c r="N102" s="3">
        <f t="shared" si="19"/>
        <v>0</v>
      </c>
      <c r="O102" s="3">
        <f t="shared" si="20"/>
        <v>9920</v>
      </c>
      <c r="P102" t="str">
        <f t="shared" si="21"/>
        <v>28-Aug</v>
      </c>
      <c r="Q102" s="9">
        <f t="shared" si="22"/>
        <v>0.45347222222222222</v>
      </c>
      <c r="R102" t="str">
        <f t="shared" si="23"/>
        <v>Morning</v>
      </c>
      <c r="S102" s="2">
        <f t="shared" si="24"/>
        <v>28</v>
      </c>
      <c r="T102" t="str">
        <f t="shared" si="25"/>
        <v>UPI Transfer</v>
      </c>
      <c r="U102">
        <f t="shared" si="26"/>
        <v>10</v>
      </c>
      <c r="V102" t="str">
        <f t="shared" si="27"/>
        <v>FY Q2</v>
      </c>
    </row>
    <row r="103" spans="1:22" x14ac:dyDescent="0.3">
      <c r="A103" s="18">
        <v>44071</v>
      </c>
      <c r="B103" t="s">
        <v>304</v>
      </c>
      <c r="C103" t="s">
        <v>291</v>
      </c>
      <c r="D103" t="s">
        <v>305</v>
      </c>
      <c r="E103">
        <v>382743919961</v>
      </c>
      <c r="F103" t="s">
        <v>16</v>
      </c>
      <c r="G103" t="s">
        <v>67</v>
      </c>
      <c r="H103">
        <v>3291</v>
      </c>
      <c r="I103" s="2">
        <f t="shared" si="14"/>
        <v>2020</v>
      </c>
      <c r="J103" s="2" t="str">
        <f t="shared" si="15"/>
        <v>August</v>
      </c>
      <c r="K103" s="2">
        <f t="shared" si="16"/>
        <v>8</v>
      </c>
      <c r="L103" s="2" t="str">
        <f t="shared" si="17"/>
        <v>Friday</v>
      </c>
      <c r="M103" s="2">
        <f t="shared" si="18"/>
        <v>35</v>
      </c>
      <c r="N103" s="3">
        <f t="shared" si="19"/>
        <v>3291</v>
      </c>
      <c r="O103" s="3">
        <f t="shared" si="20"/>
        <v>0</v>
      </c>
      <c r="P103" t="str">
        <f t="shared" si="21"/>
        <v>28-Aug</v>
      </c>
      <c r="Q103" s="9">
        <f t="shared" si="22"/>
        <v>0.61736111111111114</v>
      </c>
      <c r="R103" t="str">
        <f t="shared" si="23"/>
        <v>Afternoon</v>
      </c>
      <c r="S103" s="2">
        <f t="shared" si="24"/>
        <v>28</v>
      </c>
      <c r="T103" t="str">
        <f t="shared" si="25"/>
        <v>Others</v>
      </c>
      <c r="U103">
        <f t="shared" si="26"/>
        <v>14</v>
      </c>
      <c r="V103" t="str">
        <f t="shared" si="27"/>
        <v>FY Q2</v>
      </c>
    </row>
    <row r="104" spans="1:22" x14ac:dyDescent="0.3">
      <c r="A104" s="18">
        <v>44071</v>
      </c>
      <c r="B104" t="s">
        <v>306</v>
      </c>
      <c r="C104" t="s">
        <v>76</v>
      </c>
      <c r="D104" t="s">
        <v>307</v>
      </c>
      <c r="E104">
        <v>155251242027</v>
      </c>
      <c r="F104" t="s">
        <v>16</v>
      </c>
      <c r="G104" t="s">
        <v>67</v>
      </c>
      <c r="H104">
        <v>6705</v>
      </c>
      <c r="I104" s="2">
        <f t="shared" si="14"/>
        <v>2020</v>
      </c>
      <c r="J104" s="2" t="str">
        <f t="shared" si="15"/>
        <v>August</v>
      </c>
      <c r="K104" s="2">
        <f t="shared" si="16"/>
        <v>8</v>
      </c>
      <c r="L104" s="2" t="str">
        <f t="shared" si="17"/>
        <v>Friday</v>
      </c>
      <c r="M104" s="2">
        <f t="shared" si="18"/>
        <v>35</v>
      </c>
      <c r="N104" s="3">
        <f t="shared" si="19"/>
        <v>6705</v>
      </c>
      <c r="O104" s="3">
        <f t="shared" si="20"/>
        <v>0</v>
      </c>
      <c r="P104" t="str">
        <f t="shared" si="21"/>
        <v>28-Aug</v>
      </c>
      <c r="Q104" s="9">
        <f t="shared" si="22"/>
        <v>0.69444444444444442</v>
      </c>
      <c r="R104" t="str">
        <f t="shared" si="23"/>
        <v>Afternoon</v>
      </c>
      <c r="S104" s="2">
        <f t="shared" si="24"/>
        <v>28</v>
      </c>
      <c r="T104" t="str">
        <f t="shared" si="25"/>
        <v>Others</v>
      </c>
      <c r="U104">
        <f t="shared" si="26"/>
        <v>16</v>
      </c>
      <c r="V104" t="str">
        <f t="shared" si="27"/>
        <v>FY Q2</v>
      </c>
    </row>
    <row r="105" spans="1:22" x14ac:dyDescent="0.3">
      <c r="A105" s="18">
        <v>44071</v>
      </c>
      <c r="B105" t="s">
        <v>308</v>
      </c>
      <c r="C105" t="s">
        <v>254</v>
      </c>
      <c r="D105" t="s">
        <v>309</v>
      </c>
      <c r="E105">
        <v>314007523063</v>
      </c>
      <c r="F105" t="s">
        <v>16</v>
      </c>
      <c r="G105" t="s">
        <v>71</v>
      </c>
      <c r="H105">
        <v>11984</v>
      </c>
      <c r="I105" s="2">
        <f t="shared" si="14"/>
        <v>2020</v>
      </c>
      <c r="J105" s="2" t="str">
        <f t="shared" si="15"/>
        <v>August</v>
      </c>
      <c r="K105" s="2">
        <f t="shared" si="16"/>
        <v>8</v>
      </c>
      <c r="L105" s="2" t="str">
        <f t="shared" si="17"/>
        <v>Friday</v>
      </c>
      <c r="M105" s="2">
        <f t="shared" si="18"/>
        <v>35</v>
      </c>
      <c r="N105" s="3">
        <f t="shared" si="19"/>
        <v>11984</v>
      </c>
      <c r="O105" s="3">
        <f t="shared" si="20"/>
        <v>0</v>
      </c>
      <c r="P105" t="str">
        <f t="shared" si="21"/>
        <v>28-Aug</v>
      </c>
      <c r="Q105" s="9">
        <f t="shared" si="22"/>
        <v>0.91527777777777775</v>
      </c>
      <c r="R105" t="str">
        <f t="shared" si="23"/>
        <v>Night</v>
      </c>
      <c r="S105" s="2">
        <f t="shared" si="24"/>
        <v>28</v>
      </c>
      <c r="T105" t="str">
        <f t="shared" si="25"/>
        <v>Others</v>
      </c>
      <c r="U105">
        <f t="shared" si="26"/>
        <v>21</v>
      </c>
      <c r="V105" t="str">
        <f t="shared" si="27"/>
        <v>FY Q2</v>
      </c>
    </row>
    <row r="106" spans="1:22" x14ac:dyDescent="0.3">
      <c r="A106" s="18">
        <v>44072</v>
      </c>
      <c r="B106" t="s">
        <v>310</v>
      </c>
      <c r="C106" t="s">
        <v>104</v>
      </c>
      <c r="D106" t="s">
        <v>311</v>
      </c>
      <c r="E106">
        <v>497788390559</v>
      </c>
      <c r="F106" t="s">
        <v>16</v>
      </c>
      <c r="G106" t="s">
        <v>67</v>
      </c>
      <c r="H106">
        <v>15692</v>
      </c>
      <c r="I106" s="2">
        <f t="shared" si="14"/>
        <v>2020</v>
      </c>
      <c r="J106" s="2" t="str">
        <f t="shared" si="15"/>
        <v>August</v>
      </c>
      <c r="K106" s="2">
        <f t="shared" si="16"/>
        <v>8</v>
      </c>
      <c r="L106" s="2" t="str">
        <f t="shared" si="17"/>
        <v>Saturday</v>
      </c>
      <c r="M106" s="2">
        <f t="shared" si="18"/>
        <v>35</v>
      </c>
      <c r="N106" s="3">
        <f t="shared" si="19"/>
        <v>15692</v>
      </c>
      <c r="O106" s="3">
        <f t="shared" si="20"/>
        <v>0</v>
      </c>
      <c r="P106" t="str">
        <f t="shared" si="21"/>
        <v>29-Aug</v>
      </c>
      <c r="Q106" s="9">
        <f t="shared" si="22"/>
        <v>0.39444444444444443</v>
      </c>
      <c r="R106" t="str">
        <f t="shared" si="23"/>
        <v>Morning</v>
      </c>
      <c r="S106" s="2">
        <f t="shared" si="24"/>
        <v>29</v>
      </c>
      <c r="T106" t="str">
        <f t="shared" si="25"/>
        <v>Others</v>
      </c>
      <c r="U106">
        <f t="shared" si="26"/>
        <v>9</v>
      </c>
      <c r="V106" t="str">
        <f t="shared" si="27"/>
        <v>FY Q2</v>
      </c>
    </row>
    <row r="107" spans="1:22" x14ac:dyDescent="0.3">
      <c r="A107" s="18">
        <v>44072</v>
      </c>
      <c r="B107" t="s">
        <v>312</v>
      </c>
      <c r="C107" t="s">
        <v>85</v>
      </c>
      <c r="D107" t="s">
        <v>313</v>
      </c>
      <c r="E107">
        <v>335516749526</v>
      </c>
      <c r="F107" t="s">
        <v>16</v>
      </c>
      <c r="G107" t="s">
        <v>71</v>
      </c>
      <c r="H107">
        <v>16588</v>
      </c>
      <c r="I107" s="2">
        <f t="shared" si="14"/>
        <v>2020</v>
      </c>
      <c r="J107" s="2" t="str">
        <f t="shared" si="15"/>
        <v>August</v>
      </c>
      <c r="K107" s="2">
        <f t="shared" si="16"/>
        <v>8</v>
      </c>
      <c r="L107" s="2" t="str">
        <f t="shared" si="17"/>
        <v>Saturday</v>
      </c>
      <c r="M107" s="2">
        <f t="shared" si="18"/>
        <v>35</v>
      </c>
      <c r="N107" s="3">
        <f t="shared" si="19"/>
        <v>16588</v>
      </c>
      <c r="O107" s="3">
        <f t="shared" si="20"/>
        <v>0</v>
      </c>
      <c r="P107" t="str">
        <f t="shared" si="21"/>
        <v>29-Aug</v>
      </c>
      <c r="Q107" s="9">
        <f t="shared" si="22"/>
        <v>0.44861111111111113</v>
      </c>
      <c r="R107" t="str">
        <f t="shared" si="23"/>
        <v>Morning</v>
      </c>
      <c r="S107" s="2">
        <f t="shared" si="24"/>
        <v>29</v>
      </c>
      <c r="T107" t="str">
        <f t="shared" si="25"/>
        <v>Others</v>
      </c>
      <c r="U107">
        <f t="shared" si="26"/>
        <v>10</v>
      </c>
      <c r="V107" t="str">
        <f t="shared" si="27"/>
        <v>FY Q2</v>
      </c>
    </row>
    <row r="108" spans="1:22" x14ac:dyDescent="0.3">
      <c r="A108" s="18">
        <v>44072</v>
      </c>
      <c r="B108" t="s">
        <v>314</v>
      </c>
      <c r="C108" t="s">
        <v>95</v>
      </c>
      <c r="D108" t="s">
        <v>315</v>
      </c>
      <c r="E108">
        <v>239221964831</v>
      </c>
      <c r="F108" t="s">
        <v>16</v>
      </c>
      <c r="G108" t="s">
        <v>71</v>
      </c>
      <c r="H108">
        <v>16690</v>
      </c>
      <c r="I108" s="2">
        <f t="shared" si="14"/>
        <v>2020</v>
      </c>
      <c r="J108" s="2" t="str">
        <f t="shared" si="15"/>
        <v>August</v>
      </c>
      <c r="K108" s="2">
        <f t="shared" si="16"/>
        <v>8</v>
      </c>
      <c r="L108" s="2" t="str">
        <f t="shared" si="17"/>
        <v>Saturday</v>
      </c>
      <c r="M108" s="2">
        <f t="shared" si="18"/>
        <v>35</v>
      </c>
      <c r="N108" s="3">
        <f t="shared" si="19"/>
        <v>16690</v>
      </c>
      <c r="O108" s="3">
        <f t="shared" si="20"/>
        <v>0</v>
      </c>
      <c r="P108" t="str">
        <f t="shared" si="21"/>
        <v>29-Aug</v>
      </c>
      <c r="Q108" s="9">
        <f t="shared" si="22"/>
        <v>0.58402777777777781</v>
      </c>
      <c r="R108" t="str">
        <f t="shared" si="23"/>
        <v>Afternoon</v>
      </c>
      <c r="S108" s="2">
        <f t="shared" si="24"/>
        <v>29</v>
      </c>
      <c r="T108" t="str">
        <f t="shared" si="25"/>
        <v>Others</v>
      </c>
      <c r="U108">
        <f t="shared" si="26"/>
        <v>14</v>
      </c>
      <c r="V108" t="str">
        <f t="shared" si="27"/>
        <v>FY Q2</v>
      </c>
    </row>
    <row r="109" spans="1:22" x14ac:dyDescent="0.3">
      <c r="A109" s="18">
        <v>44073</v>
      </c>
      <c r="B109" t="s">
        <v>316</v>
      </c>
      <c r="C109" t="s">
        <v>242</v>
      </c>
      <c r="D109" t="s">
        <v>317</v>
      </c>
      <c r="E109">
        <v>451418178544</v>
      </c>
      <c r="F109" t="s">
        <v>15</v>
      </c>
      <c r="G109" t="s">
        <v>67</v>
      </c>
      <c r="H109">
        <v>5270</v>
      </c>
      <c r="I109" s="2">
        <f t="shared" si="14"/>
        <v>2020</v>
      </c>
      <c r="J109" s="2" t="str">
        <f t="shared" si="15"/>
        <v>August</v>
      </c>
      <c r="K109" s="2">
        <f t="shared" si="16"/>
        <v>8</v>
      </c>
      <c r="L109" s="2" t="str">
        <f t="shared" si="17"/>
        <v>Sunday</v>
      </c>
      <c r="M109" s="2">
        <f t="shared" si="18"/>
        <v>36</v>
      </c>
      <c r="N109" s="3">
        <f t="shared" si="19"/>
        <v>0</v>
      </c>
      <c r="O109" s="3">
        <f t="shared" si="20"/>
        <v>5270</v>
      </c>
      <c r="P109" t="str">
        <f t="shared" si="21"/>
        <v>30-Aug</v>
      </c>
      <c r="Q109" s="9">
        <f t="shared" si="22"/>
        <v>0.46458333333333335</v>
      </c>
      <c r="R109" t="str">
        <f t="shared" si="23"/>
        <v>Morning</v>
      </c>
      <c r="S109" s="2">
        <f t="shared" si="24"/>
        <v>30</v>
      </c>
      <c r="T109" t="str">
        <f t="shared" si="25"/>
        <v>UPI Transfer</v>
      </c>
      <c r="U109">
        <f t="shared" si="26"/>
        <v>11</v>
      </c>
      <c r="V109" t="str">
        <f t="shared" si="27"/>
        <v>FY Q2</v>
      </c>
    </row>
    <row r="110" spans="1:22" x14ac:dyDescent="0.3">
      <c r="A110" s="18">
        <v>44073</v>
      </c>
      <c r="B110" t="s">
        <v>318</v>
      </c>
      <c r="C110" t="s">
        <v>319</v>
      </c>
      <c r="D110" t="s">
        <v>320</v>
      </c>
      <c r="E110">
        <v>343702433807</v>
      </c>
      <c r="F110" t="s">
        <v>15</v>
      </c>
      <c r="G110" t="s">
        <v>67</v>
      </c>
      <c r="H110">
        <v>927</v>
      </c>
      <c r="I110" s="2">
        <f t="shared" si="14"/>
        <v>2020</v>
      </c>
      <c r="J110" s="2" t="str">
        <f t="shared" si="15"/>
        <v>August</v>
      </c>
      <c r="K110" s="2">
        <f t="shared" si="16"/>
        <v>8</v>
      </c>
      <c r="L110" s="2" t="str">
        <f t="shared" si="17"/>
        <v>Sunday</v>
      </c>
      <c r="M110" s="2">
        <f t="shared" si="18"/>
        <v>36</v>
      </c>
      <c r="N110" s="3">
        <f t="shared" si="19"/>
        <v>0</v>
      </c>
      <c r="O110" s="3">
        <f t="shared" si="20"/>
        <v>927</v>
      </c>
      <c r="P110" t="str">
        <f t="shared" si="21"/>
        <v>30-Aug</v>
      </c>
      <c r="Q110" s="9">
        <f t="shared" si="22"/>
        <v>0.6020833333333333</v>
      </c>
      <c r="R110" t="str">
        <f t="shared" si="23"/>
        <v>Afternoon</v>
      </c>
      <c r="S110" s="2">
        <f t="shared" si="24"/>
        <v>30</v>
      </c>
      <c r="T110" t="str">
        <f t="shared" si="25"/>
        <v>Recharge</v>
      </c>
      <c r="U110">
        <f t="shared" si="26"/>
        <v>14</v>
      </c>
      <c r="V110" t="str">
        <f t="shared" si="27"/>
        <v>FY Q2</v>
      </c>
    </row>
    <row r="111" spans="1:22" x14ac:dyDescent="0.3">
      <c r="A111" s="18">
        <v>44073</v>
      </c>
      <c r="B111" t="s">
        <v>321</v>
      </c>
      <c r="C111" t="s">
        <v>322</v>
      </c>
      <c r="D111" t="s">
        <v>323</v>
      </c>
      <c r="E111">
        <v>531060909006</v>
      </c>
      <c r="F111" t="s">
        <v>15</v>
      </c>
      <c r="G111" t="s">
        <v>67</v>
      </c>
      <c r="H111">
        <v>11993</v>
      </c>
      <c r="I111" s="2">
        <f t="shared" si="14"/>
        <v>2020</v>
      </c>
      <c r="J111" s="2" t="str">
        <f t="shared" si="15"/>
        <v>August</v>
      </c>
      <c r="K111" s="2">
        <f t="shared" si="16"/>
        <v>8</v>
      </c>
      <c r="L111" s="2" t="str">
        <f t="shared" si="17"/>
        <v>Sunday</v>
      </c>
      <c r="M111" s="2">
        <f t="shared" si="18"/>
        <v>36</v>
      </c>
      <c r="N111" s="3">
        <f t="shared" si="19"/>
        <v>0</v>
      </c>
      <c r="O111" s="3">
        <f t="shared" si="20"/>
        <v>11993</v>
      </c>
      <c r="P111" t="str">
        <f t="shared" si="21"/>
        <v>30-Aug</v>
      </c>
      <c r="Q111" s="9">
        <f t="shared" si="22"/>
        <v>0.82361111111111107</v>
      </c>
      <c r="R111" t="str">
        <f t="shared" si="23"/>
        <v>Evening</v>
      </c>
      <c r="S111" s="2">
        <f t="shared" si="24"/>
        <v>30</v>
      </c>
      <c r="T111" t="str">
        <f t="shared" si="25"/>
        <v>UPI Transfer</v>
      </c>
      <c r="U111">
        <f t="shared" si="26"/>
        <v>19</v>
      </c>
      <c r="V111" t="str">
        <f t="shared" si="27"/>
        <v>FY Q2</v>
      </c>
    </row>
    <row r="112" spans="1:22" x14ac:dyDescent="0.3">
      <c r="A112" s="18">
        <v>44074</v>
      </c>
      <c r="B112" t="s">
        <v>324</v>
      </c>
      <c r="C112" t="s">
        <v>325</v>
      </c>
      <c r="D112" t="s">
        <v>326</v>
      </c>
      <c r="E112">
        <v>334999499125</v>
      </c>
      <c r="F112" t="s">
        <v>16</v>
      </c>
      <c r="G112" t="s">
        <v>71</v>
      </c>
      <c r="H112">
        <v>11921</v>
      </c>
      <c r="I112" s="2">
        <f t="shared" si="14"/>
        <v>2020</v>
      </c>
      <c r="J112" s="2" t="str">
        <f t="shared" si="15"/>
        <v>August</v>
      </c>
      <c r="K112" s="2">
        <f t="shared" si="16"/>
        <v>8</v>
      </c>
      <c r="L112" s="2" t="str">
        <f t="shared" si="17"/>
        <v>Monday</v>
      </c>
      <c r="M112" s="2">
        <f t="shared" si="18"/>
        <v>36</v>
      </c>
      <c r="N112" s="3">
        <f t="shared" si="19"/>
        <v>11921</v>
      </c>
      <c r="O112" s="3">
        <f t="shared" si="20"/>
        <v>0</v>
      </c>
      <c r="P112" t="str">
        <f t="shared" si="21"/>
        <v>31-Aug</v>
      </c>
      <c r="Q112" s="9">
        <f t="shared" si="22"/>
        <v>0.82222222222222219</v>
      </c>
      <c r="R112" t="str">
        <f t="shared" si="23"/>
        <v>Evening</v>
      </c>
      <c r="S112" s="2">
        <f t="shared" si="24"/>
        <v>31</v>
      </c>
      <c r="T112" t="str">
        <f t="shared" si="25"/>
        <v>Others</v>
      </c>
      <c r="U112">
        <f t="shared" si="26"/>
        <v>19</v>
      </c>
      <c r="V112" t="str">
        <f t="shared" si="27"/>
        <v>FY Q2</v>
      </c>
    </row>
    <row r="113" spans="1:22" x14ac:dyDescent="0.3">
      <c r="A113" s="18">
        <v>44074</v>
      </c>
      <c r="B113" t="s">
        <v>327</v>
      </c>
      <c r="C113" t="s">
        <v>92</v>
      </c>
      <c r="D113" t="s">
        <v>328</v>
      </c>
      <c r="E113">
        <v>851092142648</v>
      </c>
      <c r="F113" t="s">
        <v>15</v>
      </c>
      <c r="G113" t="s">
        <v>71</v>
      </c>
      <c r="H113">
        <v>1439</v>
      </c>
      <c r="I113" s="2">
        <f t="shared" si="14"/>
        <v>2020</v>
      </c>
      <c r="J113" s="2" t="str">
        <f t="shared" si="15"/>
        <v>August</v>
      </c>
      <c r="K113" s="2">
        <f t="shared" si="16"/>
        <v>8</v>
      </c>
      <c r="L113" s="2" t="str">
        <f t="shared" si="17"/>
        <v>Monday</v>
      </c>
      <c r="M113" s="2">
        <f t="shared" si="18"/>
        <v>36</v>
      </c>
      <c r="N113" s="3">
        <f t="shared" si="19"/>
        <v>0</v>
      </c>
      <c r="O113" s="3">
        <f t="shared" si="20"/>
        <v>1439</v>
      </c>
      <c r="P113" t="str">
        <f t="shared" si="21"/>
        <v>31-Aug</v>
      </c>
      <c r="Q113" s="9">
        <f t="shared" si="22"/>
        <v>0.9555555555555556</v>
      </c>
      <c r="R113" t="str">
        <f t="shared" si="23"/>
        <v>Night</v>
      </c>
      <c r="S113" s="2">
        <f t="shared" si="24"/>
        <v>31</v>
      </c>
      <c r="T113" t="str">
        <f t="shared" si="25"/>
        <v>UPI Transfer</v>
      </c>
      <c r="U113">
        <f t="shared" si="26"/>
        <v>22</v>
      </c>
      <c r="V113" t="str">
        <f t="shared" si="27"/>
        <v>FY Q2</v>
      </c>
    </row>
    <row r="114" spans="1:22" x14ac:dyDescent="0.3">
      <c r="A114" s="18">
        <v>44075</v>
      </c>
      <c r="B114" t="s">
        <v>329</v>
      </c>
      <c r="C114" t="s">
        <v>128</v>
      </c>
      <c r="D114" t="s">
        <v>330</v>
      </c>
      <c r="E114">
        <v>331843540975</v>
      </c>
      <c r="F114" t="s">
        <v>16</v>
      </c>
      <c r="G114" t="s">
        <v>71</v>
      </c>
      <c r="H114">
        <v>40301</v>
      </c>
      <c r="I114" s="2">
        <f t="shared" si="14"/>
        <v>2020</v>
      </c>
      <c r="J114" s="2" t="str">
        <f t="shared" si="15"/>
        <v>September</v>
      </c>
      <c r="K114" s="2">
        <f t="shared" si="16"/>
        <v>9</v>
      </c>
      <c r="L114" s="2" t="str">
        <f t="shared" si="17"/>
        <v>Tuesday</v>
      </c>
      <c r="M114" s="2">
        <f t="shared" si="18"/>
        <v>36</v>
      </c>
      <c r="N114" s="3">
        <f t="shared" si="19"/>
        <v>40301</v>
      </c>
      <c r="O114" s="3">
        <f t="shared" si="20"/>
        <v>0</v>
      </c>
      <c r="P114" t="str">
        <f t="shared" si="21"/>
        <v>1-Sep</v>
      </c>
      <c r="Q114" s="9">
        <f t="shared" si="22"/>
        <v>0.56805555555555554</v>
      </c>
      <c r="R114" t="str">
        <f t="shared" si="23"/>
        <v>Afternoon</v>
      </c>
      <c r="S114" s="2">
        <f t="shared" si="24"/>
        <v>1</v>
      </c>
      <c r="T114" t="str">
        <f t="shared" si="25"/>
        <v>Others</v>
      </c>
      <c r="U114">
        <f t="shared" si="26"/>
        <v>13</v>
      </c>
      <c r="V114" t="str">
        <f t="shared" si="27"/>
        <v>FY Q2</v>
      </c>
    </row>
    <row r="115" spans="1:22" x14ac:dyDescent="0.3">
      <c r="A115" s="18">
        <v>44075</v>
      </c>
      <c r="B115" t="s">
        <v>331</v>
      </c>
      <c r="C115" t="s">
        <v>229</v>
      </c>
      <c r="D115" t="s">
        <v>332</v>
      </c>
      <c r="E115">
        <v>40215107400</v>
      </c>
      <c r="F115" t="s">
        <v>15</v>
      </c>
      <c r="G115" t="s">
        <v>67</v>
      </c>
      <c r="H115">
        <v>9331</v>
      </c>
      <c r="I115" s="2">
        <f t="shared" si="14"/>
        <v>2020</v>
      </c>
      <c r="J115" s="2" t="str">
        <f t="shared" si="15"/>
        <v>September</v>
      </c>
      <c r="K115" s="2">
        <f t="shared" si="16"/>
        <v>9</v>
      </c>
      <c r="L115" s="2" t="str">
        <f t="shared" si="17"/>
        <v>Tuesday</v>
      </c>
      <c r="M115" s="2">
        <f t="shared" si="18"/>
        <v>36</v>
      </c>
      <c r="N115" s="3">
        <f t="shared" si="19"/>
        <v>0</v>
      </c>
      <c r="O115" s="3">
        <f t="shared" si="20"/>
        <v>9331</v>
      </c>
      <c r="P115" t="str">
        <f t="shared" si="21"/>
        <v>1-Sep</v>
      </c>
      <c r="Q115" s="9">
        <f t="shared" si="22"/>
        <v>0.5756944444444444</v>
      </c>
      <c r="R115" t="str">
        <f t="shared" si="23"/>
        <v>Afternoon</v>
      </c>
      <c r="S115" s="2">
        <f t="shared" si="24"/>
        <v>1</v>
      </c>
      <c r="T115" t="str">
        <f t="shared" si="25"/>
        <v>UPI Transfer</v>
      </c>
      <c r="U115">
        <f t="shared" si="26"/>
        <v>13</v>
      </c>
      <c r="V115" t="str">
        <f t="shared" si="27"/>
        <v>FY Q2</v>
      </c>
    </row>
    <row r="116" spans="1:22" x14ac:dyDescent="0.3">
      <c r="A116" s="18">
        <v>44075</v>
      </c>
      <c r="B116" t="s">
        <v>333</v>
      </c>
      <c r="C116" t="s">
        <v>117</v>
      </c>
      <c r="D116" t="s">
        <v>334</v>
      </c>
      <c r="E116">
        <v>850880707749</v>
      </c>
      <c r="F116" t="s">
        <v>16</v>
      </c>
      <c r="G116" t="s">
        <v>71</v>
      </c>
      <c r="H116">
        <v>7868</v>
      </c>
      <c r="I116" s="2">
        <f t="shared" si="14"/>
        <v>2020</v>
      </c>
      <c r="J116" s="2" t="str">
        <f t="shared" si="15"/>
        <v>September</v>
      </c>
      <c r="K116" s="2">
        <f t="shared" si="16"/>
        <v>9</v>
      </c>
      <c r="L116" s="2" t="str">
        <f t="shared" si="17"/>
        <v>Tuesday</v>
      </c>
      <c r="M116" s="2">
        <f t="shared" si="18"/>
        <v>36</v>
      </c>
      <c r="N116" s="3">
        <f t="shared" si="19"/>
        <v>7868</v>
      </c>
      <c r="O116" s="3">
        <f t="shared" si="20"/>
        <v>0</v>
      </c>
      <c r="P116" t="str">
        <f t="shared" si="21"/>
        <v>1-Sep</v>
      </c>
      <c r="Q116" s="9">
        <f t="shared" si="22"/>
        <v>0.58194444444444449</v>
      </c>
      <c r="R116" t="str">
        <f t="shared" si="23"/>
        <v>Afternoon</v>
      </c>
      <c r="S116" s="2">
        <f t="shared" si="24"/>
        <v>1</v>
      </c>
      <c r="T116" t="str">
        <f t="shared" si="25"/>
        <v>Others</v>
      </c>
      <c r="U116">
        <f t="shared" si="26"/>
        <v>13</v>
      </c>
      <c r="V116" t="str">
        <f t="shared" si="27"/>
        <v>FY Q2</v>
      </c>
    </row>
    <row r="117" spans="1:22" x14ac:dyDescent="0.3">
      <c r="A117" s="18">
        <v>44075</v>
      </c>
      <c r="B117" t="s">
        <v>335</v>
      </c>
      <c r="C117" t="s">
        <v>82</v>
      </c>
      <c r="D117" t="s">
        <v>336</v>
      </c>
      <c r="E117">
        <v>932280064169</v>
      </c>
      <c r="F117" t="s">
        <v>16</v>
      </c>
      <c r="G117" t="s">
        <v>71</v>
      </c>
      <c r="H117">
        <v>20162</v>
      </c>
      <c r="I117" s="2">
        <f t="shared" si="14"/>
        <v>2020</v>
      </c>
      <c r="J117" s="2" t="str">
        <f t="shared" si="15"/>
        <v>September</v>
      </c>
      <c r="K117" s="2">
        <f t="shared" si="16"/>
        <v>9</v>
      </c>
      <c r="L117" s="2" t="str">
        <f t="shared" si="17"/>
        <v>Tuesday</v>
      </c>
      <c r="M117" s="2">
        <f t="shared" si="18"/>
        <v>36</v>
      </c>
      <c r="N117" s="3">
        <f t="shared" si="19"/>
        <v>20162</v>
      </c>
      <c r="O117" s="3">
        <f t="shared" si="20"/>
        <v>0</v>
      </c>
      <c r="P117" t="str">
        <f t="shared" si="21"/>
        <v>1-Sep</v>
      </c>
      <c r="Q117" s="9">
        <f t="shared" si="22"/>
        <v>0.60763888888888884</v>
      </c>
      <c r="R117" t="str">
        <f t="shared" si="23"/>
        <v>Afternoon</v>
      </c>
      <c r="S117" s="2">
        <f t="shared" si="24"/>
        <v>1</v>
      </c>
      <c r="T117" t="str">
        <f t="shared" si="25"/>
        <v>Others</v>
      </c>
      <c r="U117">
        <f t="shared" si="26"/>
        <v>14</v>
      </c>
      <c r="V117" t="str">
        <f t="shared" si="27"/>
        <v>FY Q2</v>
      </c>
    </row>
    <row r="118" spans="1:22" x14ac:dyDescent="0.3">
      <c r="A118" s="18">
        <v>44075</v>
      </c>
      <c r="B118" t="s">
        <v>337</v>
      </c>
      <c r="C118" t="s">
        <v>338</v>
      </c>
      <c r="D118" t="s">
        <v>339</v>
      </c>
      <c r="E118">
        <v>285775205493</v>
      </c>
      <c r="F118" t="s">
        <v>15</v>
      </c>
      <c r="G118" t="s">
        <v>67</v>
      </c>
      <c r="H118">
        <v>12974</v>
      </c>
      <c r="I118" s="2">
        <f t="shared" si="14"/>
        <v>2020</v>
      </c>
      <c r="J118" s="2" t="str">
        <f t="shared" si="15"/>
        <v>September</v>
      </c>
      <c r="K118" s="2">
        <f t="shared" si="16"/>
        <v>9</v>
      </c>
      <c r="L118" s="2" t="str">
        <f t="shared" si="17"/>
        <v>Tuesday</v>
      </c>
      <c r="M118" s="2">
        <f t="shared" si="18"/>
        <v>36</v>
      </c>
      <c r="N118" s="3">
        <f t="shared" si="19"/>
        <v>0</v>
      </c>
      <c r="O118" s="3">
        <f t="shared" si="20"/>
        <v>12974</v>
      </c>
      <c r="P118" t="str">
        <f t="shared" si="21"/>
        <v>1-Sep</v>
      </c>
      <c r="Q118" s="9">
        <f t="shared" si="22"/>
        <v>0.6333333333333333</v>
      </c>
      <c r="R118" t="str">
        <f t="shared" si="23"/>
        <v>Afternoon</v>
      </c>
      <c r="S118" s="2">
        <f t="shared" si="24"/>
        <v>1</v>
      </c>
      <c r="T118" t="str">
        <f t="shared" si="25"/>
        <v>UPI Transfer</v>
      </c>
      <c r="U118">
        <f t="shared" si="26"/>
        <v>15</v>
      </c>
      <c r="V118" t="str">
        <f t="shared" si="27"/>
        <v>FY Q2</v>
      </c>
    </row>
    <row r="119" spans="1:22" x14ac:dyDescent="0.3">
      <c r="A119" s="18">
        <v>44075</v>
      </c>
      <c r="B119" t="s">
        <v>340</v>
      </c>
      <c r="C119" t="s">
        <v>114</v>
      </c>
      <c r="D119" t="s">
        <v>341</v>
      </c>
      <c r="E119">
        <v>936712525598</v>
      </c>
      <c r="F119" t="s">
        <v>15</v>
      </c>
      <c r="G119" t="s">
        <v>71</v>
      </c>
      <c r="H119">
        <v>14766</v>
      </c>
      <c r="I119" s="2">
        <f t="shared" si="14"/>
        <v>2020</v>
      </c>
      <c r="J119" s="2" t="str">
        <f t="shared" si="15"/>
        <v>September</v>
      </c>
      <c r="K119" s="2">
        <f t="shared" si="16"/>
        <v>9</v>
      </c>
      <c r="L119" s="2" t="str">
        <f t="shared" si="17"/>
        <v>Tuesday</v>
      </c>
      <c r="M119" s="2">
        <f t="shared" si="18"/>
        <v>36</v>
      </c>
      <c r="N119" s="3">
        <f t="shared" si="19"/>
        <v>0</v>
      </c>
      <c r="O119" s="3">
        <f t="shared" si="20"/>
        <v>14766</v>
      </c>
      <c r="P119" t="str">
        <f t="shared" si="21"/>
        <v>1-Sep</v>
      </c>
      <c r="Q119" s="9">
        <f t="shared" si="22"/>
        <v>0.69097222222222221</v>
      </c>
      <c r="R119" t="str">
        <f t="shared" si="23"/>
        <v>Afternoon</v>
      </c>
      <c r="S119" s="2">
        <f t="shared" si="24"/>
        <v>1</v>
      </c>
      <c r="T119" t="str">
        <f t="shared" si="25"/>
        <v>UPI Transfer</v>
      </c>
      <c r="U119">
        <f t="shared" si="26"/>
        <v>16</v>
      </c>
      <c r="V119" t="str">
        <f t="shared" si="27"/>
        <v>FY Q2</v>
      </c>
    </row>
    <row r="120" spans="1:22" x14ac:dyDescent="0.3">
      <c r="A120" s="18">
        <v>44075</v>
      </c>
      <c r="B120" t="s">
        <v>342</v>
      </c>
      <c r="C120" t="s">
        <v>343</v>
      </c>
      <c r="D120" t="s">
        <v>344</v>
      </c>
      <c r="E120">
        <v>614867866329</v>
      </c>
      <c r="F120" t="s">
        <v>15</v>
      </c>
      <c r="G120" t="s">
        <v>67</v>
      </c>
      <c r="H120">
        <v>8998</v>
      </c>
      <c r="I120" s="2">
        <f t="shared" si="14"/>
        <v>2020</v>
      </c>
      <c r="J120" s="2" t="str">
        <f t="shared" si="15"/>
        <v>September</v>
      </c>
      <c r="K120" s="2">
        <f t="shared" si="16"/>
        <v>9</v>
      </c>
      <c r="L120" s="2" t="str">
        <f t="shared" si="17"/>
        <v>Tuesday</v>
      </c>
      <c r="M120" s="2">
        <f t="shared" si="18"/>
        <v>36</v>
      </c>
      <c r="N120" s="3">
        <f t="shared" si="19"/>
        <v>0</v>
      </c>
      <c r="O120" s="3">
        <f t="shared" si="20"/>
        <v>8998</v>
      </c>
      <c r="P120" t="str">
        <f t="shared" si="21"/>
        <v>1-Sep</v>
      </c>
      <c r="Q120" s="9">
        <f t="shared" si="22"/>
        <v>0.88402777777777775</v>
      </c>
      <c r="R120" t="str">
        <f t="shared" si="23"/>
        <v>Night</v>
      </c>
      <c r="S120" s="2">
        <f t="shared" si="24"/>
        <v>1</v>
      </c>
      <c r="T120" t="str">
        <f t="shared" si="25"/>
        <v>UPI Transfer</v>
      </c>
      <c r="U120">
        <f t="shared" si="26"/>
        <v>21</v>
      </c>
      <c r="V120" t="str">
        <f t="shared" si="27"/>
        <v>FY Q2</v>
      </c>
    </row>
    <row r="121" spans="1:22" x14ac:dyDescent="0.3">
      <c r="A121" s="18">
        <v>44076</v>
      </c>
      <c r="B121" t="s">
        <v>345</v>
      </c>
      <c r="C121" t="s">
        <v>251</v>
      </c>
      <c r="D121" t="s">
        <v>346</v>
      </c>
      <c r="E121">
        <v>237879810332</v>
      </c>
      <c r="F121" t="s">
        <v>15</v>
      </c>
      <c r="G121" t="s">
        <v>71</v>
      </c>
      <c r="H121">
        <v>6151</v>
      </c>
      <c r="I121" s="2">
        <f t="shared" si="14"/>
        <v>2020</v>
      </c>
      <c r="J121" s="2" t="str">
        <f t="shared" si="15"/>
        <v>September</v>
      </c>
      <c r="K121" s="2">
        <f t="shared" si="16"/>
        <v>9</v>
      </c>
      <c r="L121" s="2" t="str">
        <f t="shared" si="17"/>
        <v>Wednesday</v>
      </c>
      <c r="M121" s="2">
        <f t="shared" si="18"/>
        <v>36</v>
      </c>
      <c r="N121" s="3">
        <f t="shared" si="19"/>
        <v>0</v>
      </c>
      <c r="O121" s="3">
        <f t="shared" si="20"/>
        <v>6151</v>
      </c>
      <c r="P121" t="str">
        <f t="shared" si="21"/>
        <v>2-Sep</v>
      </c>
      <c r="Q121" s="9">
        <f t="shared" si="22"/>
        <v>0.41180555555555554</v>
      </c>
      <c r="R121" t="str">
        <f t="shared" si="23"/>
        <v>Morning</v>
      </c>
      <c r="S121" s="2">
        <f t="shared" si="24"/>
        <v>2</v>
      </c>
      <c r="T121" t="str">
        <f t="shared" si="25"/>
        <v>UPI Transfer</v>
      </c>
      <c r="U121">
        <f t="shared" si="26"/>
        <v>9</v>
      </c>
      <c r="V121" t="str">
        <f t="shared" si="27"/>
        <v>FY Q2</v>
      </c>
    </row>
    <row r="122" spans="1:22" x14ac:dyDescent="0.3">
      <c r="A122" s="18">
        <v>44076</v>
      </c>
      <c r="B122" t="s">
        <v>144</v>
      </c>
      <c r="C122" t="s">
        <v>291</v>
      </c>
      <c r="D122" t="s">
        <v>347</v>
      </c>
      <c r="E122">
        <v>57335746220</v>
      </c>
      <c r="F122" t="s">
        <v>16</v>
      </c>
      <c r="G122" t="s">
        <v>67</v>
      </c>
      <c r="H122">
        <v>3829</v>
      </c>
      <c r="I122" s="2">
        <f t="shared" si="14"/>
        <v>2020</v>
      </c>
      <c r="J122" s="2" t="str">
        <f t="shared" si="15"/>
        <v>September</v>
      </c>
      <c r="K122" s="2">
        <f t="shared" si="16"/>
        <v>9</v>
      </c>
      <c r="L122" s="2" t="str">
        <f t="shared" si="17"/>
        <v>Wednesday</v>
      </c>
      <c r="M122" s="2">
        <f t="shared" si="18"/>
        <v>36</v>
      </c>
      <c r="N122" s="3">
        <f t="shared" si="19"/>
        <v>3829</v>
      </c>
      <c r="O122" s="3">
        <f t="shared" si="20"/>
        <v>0</v>
      </c>
      <c r="P122" t="str">
        <f t="shared" si="21"/>
        <v>2-Sep</v>
      </c>
      <c r="Q122" s="9">
        <f t="shared" si="22"/>
        <v>0.48055555555555557</v>
      </c>
      <c r="R122" t="str">
        <f t="shared" si="23"/>
        <v>Morning</v>
      </c>
      <c r="S122" s="2">
        <f t="shared" si="24"/>
        <v>2</v>
      </c>
      <c r="T122" t="str">
        <f t="shared" si="25"/>
        <v>Others</v>
      </c>
      <c r="U122">
        <f t="shared" si="26"/>
        <v>11</v>
      </c>
      <c r="V122" t="str">
        <f t="shared" si="27"/>
        <v>FY Q2</v>
      </c>
    </row>
    <row r="123" spans="1:22" x14ac:dyDescent="0.3">
      <c r="A123" s="18">
        <v>44076</v>
      </c>
      <c r="B123" t="s">
        <v>348</v>
      </c>
      <c r="C123" t="s">
        <v>101</v>
      </c>
      <c r="D123" t="s">
        <v>349</v>
      </c>
      <c r="E123">
        <v>254157857978</v>
      </c>
      <c r="F123" t="s">
        <v>15</v>
      </c>
      <c r="G123" t="s">
        <v>67</v>
      </c>
      <c r="H123">
        <v>16316</v>
      </c>
      <c r="I123" s="2">
        <f t="shared" si="14"/>
        <v>2020</v>
      </c>
      <c r="J123" s="2" t="str">
        <f t="shared" si="15"/>
        <v>September</v>
      </c>
      <c r="K123" s="2">
        <f t="shared" si="16"/>
        <v>9</v>
      </c>
      <c r="L123" s="2" t="str">
        <f t="shared" si="17"/>
        <v>Wednesday</v>
      </c>
      <c r="M123" s="2">
        <f t="shared" si="18"/>
        <v>36</v>
      </c>
      <c r="N123" s="3">
        <f t="shared" si="19"/>
        <v>0</v>
      </c>
      <c r="O123" s="3">
        <f t="shared" si="20"/>
        <v>16316</v>
      </c>
      <c r="P123" t="str">
        <f t="shared" si="21"/>
        <v>2-Sep</v>
      </c>
      <c r="Q123" s="9">
        <f t="shared" si="22"/>
        <v>0.64444444444444449</v>
      </c>
      <c r="R123" t="str">
        <f t="shared" si="23"/>
        <v>Afternoon</v>
      </c>
      <c r="S123" s="2">
        <f t="shared" si="24"/>
        <v>2</v>
      </c>
      <c r="T123" t="str">
        <f t="shared" si="25"/>
        <v>Recharge</v>
      </c>
      <c r="U123">
        <f t="shared" si="26"/>
        <v>15</v>
      </c>
      <c r="V123" t="str">
        <f t="shared" si="27"/>
        <v>FY Q2</v>
      </c>
    </row>
    <row r="124" spans="1:22" x14ac:dyDescent="0.3">
      <c r="A124" s="18">
        <v>44076</v>
      </c>
      <c r="B124" t="s">
        <v>350</v>
      </c>
      <c r="C124" t="s">
        <v>82</v>
      </c>
      <c r="D124" t="s">
        <v>351</v>
      </c>
      <c r="E124">
        <v>51883408154</v>
      </c>
      <c r="F124" t="s">
        <v>16</v>
      </c>
      <c r="G124" t="s">
        <v>71</v>
      </c>
      <c r="H124">
        <v>22109</v>
      </c>
      <c r="I124" s="2">
        <f t="shared" si="14"/>
        <v>2020</v>
      </c>
      <c r="J124" s="2" t="str">
        <f t="shared" si="15"/>
        <v>September</v>
      </c>
      <c r="K124" s="2">
        <f t="shared" si="16"/>
        <v>9</v>
      </c>
      <c r="L124" s="2" t="str">
        <f t="shared" si="17"/>
        <v>Wednesday</v>
      </c>
      <c r="M124" s="2">
        <f t="shared" si="18"/>
        <v>36</v>
      </c>
      <c r="N124" s="3">
        <f t="shared" si="19"/>
        <v>22109</v>
      </c>
      <c r="O124" s="3">
        <f t="shared" si="20"/>
        <v>0</v>
      </c>
      <c r="P124" t="str">
        <f t="shared" si="21"/>
        <v>2-Sep</v>
      </c>
      <c r="Q124" s="9">
        <f t="shared" si="22"/>
        <v>0.85486111111111107</v>
      </c>
      <c r="R124" t="str">
        <f t="shared" si="23"/>
        <v>Evening</v>
      </c>
      <c r="S124" s="2">
        <f t="shared" si="24"/>
        <v>2</v>
      </c>
      <c r="T124" t="str">
        <f t="shared" si="25"/>
        <v>Others</v>
      </c>
      <c r="U124">
        <f t="shared" si="26"/>
        <v>20</v>
      </c>
      <c r="V124" t="str">
        <f t="shared" si="27"/>
        <v>FY Q2</v>
      </c>
    </row>
    <row r="125" spans="1:22" x14ac:dyDescent="0.3">
      <c r="A125" s="18">
        <v>44076</v>
      </c>
      <c r="B125" t="s">
        <v>352</v>
      </c>
      <c r="C125" t="s">
        <v>242</v>
      </c>
      <c r="D125" t="s">
        <v>353</v>
      </c>
      <c r="E125">
        <v>208687387227</v>
      </c>
      <c r="F125" t="s">
        <v>15</v>
      </c>
      <c r="G125" t="s">
        <v>71</v>
      </c>
      <c r="H125">
        <v>8050</v>
      </c>
      <c r="I125" s="2">
        <f t="shared" si="14"/>
        <v>2020</v>
      </c>
      <c r="J125" s="2" t="str">
        <f t="shared" si="15"/>
        <v>September</v>
      </c>
      <c r="K125" s="2">
        <f t="shared" si="16"/>
        <v>9</v>
      </c>
      <c r="L125" s="2" t="str">
        <f t="shared" si="17"/>
        <v>Wednesday</v>
      </c>
      <c r="M125" s="2">
        <f t="shared" si="18"/>
        <v>36</v>
      </c>
      <c r="N125" s="3">
        <f t="shared" si="19"/>
        <v>0</v>
      </c>
      <c r="O125" s="3">
        <f t="shared" si="20"/>
        <v>8050</v>
      </c>
      <c r="P125" t="str">
        <f t="shared" si="21"/>
        <v>2-Sep</v>
      </c>
      <c r="Q125" s="9">
        <f t="shared" si="22"/>
        <v>0.8833333333333333</v>
      </c>
      <c r="R125" t="str">
        <f t="shared" si="23"/>
        <v>Night</v>
      </c>
      <c r="S125" s="2">
        <f t="shared" si="24"/>
        <v>2</v>
      </c>
      <c r="T125" t="str">
        <f t="shared" si="25"/>
        <v>UPI Transfer</v>
      </c>
      <c r="U125">
        <f t="shared" si="26"/>
        <v>21</v>
      </c>
      <c r="V125" t="str">
        <f t="shared" si="27"/>
        <v>FY Q2</v>
      </c>
    </row>
    <row r="126" spans="1:22" x14ac:dyDescent="0.3">
      <c r="A126" s="18">
        <v>44077</v>
      </c>
      <c r="B126" t="s">
        <v>122</v>
      </c>
      <c r="C126" t="s">
        <v>319</v>
      </c>
      <c r="D126" t="s">
        <v>354</v>
      </c>
      <c r="E126">
        <v>496169055072</v>
      </c>
      <c r="F126" t="s">
        <v>15</v>
      </c>
      <c r="G126" t="s">
        <v>67</v>
      </c>
      <c r="H126">
        <v>4392</v>
      </c>
      <c r="I126" s="2">
        <f t="shared" si="14"/>
        <v>2020</v>
      </c>
      <c r="J126" s="2" t="str">
        <f t="shared" si="15"/>
        <v>September</v>
      </c>
      <c r="K126" s="2">
        <f t="shared" si="16"/>
        <v>9</v>
      </c>
      <c r="L126" s="2" t="str">
        <f t="shared" si="17"/>
        <v>Thursday</v>
      </c>
      <c r="M126" s="2">
        <f t="shared" si="18"/>
        <v>36</v>
      </c>
      <c r="N126" s="3">
        <f t="shared" si="19"/>
        <v>0</v>
      </c>
      <c r="O126" s="3">
        <f t="shared" si="20"/>
        <v>4392</v>
      </c>
      <c r="P126" t="str">
        <f t="shared" si="21"/>
        <v>3-Sep</v>
      </c>
      <c r="Q126" s="9">
        <f t="shared" si="22"/>
        <v>0.67291666666666672</v>
      </c>
      <c r="R126" t="str">
        <f t="shared" si="23"/>
        <v>Afternoon</v>
      </c>
      <c r="S126" s="2">
        <f t="shared" si="24"/>
        <v>3</v>
      </c>
      <c r="T126" t="str">
        <f t="shared" si="25"/>
        <v>Recharge</v>
      </c>
      <c r="U126">
        <f t="shared" si="26"/>
        <v>16</v>
      </c>
      <c r="V126" t="str">
        <f t="shared" si="27"/>
        <v>FY Q2</v>
      </c>
    </row>
    <row r="127" spans="1:22" x14ac:dyDescent="0.3">
      <c r="A127" s="18">
        <v>44078</v>
      </c>
      <c r="B127" t="s">
        <v>355</v>
      </c>
      <c r="C127" t="s">
        <v>117</v>
      </c>
      <c r="D127" t="s">
        <v>356</v>
      </c>
      <c r="E127">
        <v>152381183250</v>
      </c>
      <c r="F127" t="s">
        <v>16</v>
      </c>
      <c r="G127" t="s">
        <v>71</v>
      </c>
      <c r="H127">
        <v>21308</v>
      </c>
      <c r="I127" s="2">
        <f t="shared" si="14"/>
        <v>2020</v>
      </c>
      <c r="J127" s="2" t="str">
        <f t="shared" si="15"/>
        <v>September</v>
      </c>
      <c r="K127" s="2">
        <f t="shared" si="16"/>
        <v>9</v>
      </c>
      <c r="L127" s="2" t="str">
        <f t="shared" si="17"/>
        <v>Friday</v>
      </c>
      <c r="M127" s="2">
        <f t="shared" si="18"/>
        <v>36</v>
      </c>
      <c r="N127" s="3">
        <f t="shared" si="19"/>
        <v>21308</v>
      </c>
      <c r="O127" s="3">
        <f t="shared" si="20"/>
        <v>0</v>
      </c>
      <c r="P127" t="str">
        <f t="shared" si="21"/>
        <v>4-Sep</v>
      </c>
      <c r="Q127" s="9">
        <f t="shared" si="22"/>
        <v>0.46111111111111114</v>
      </c>
      <c r="R127" t="str">
        <f t="shared" si="23"/>
        <v>Morning</v>
      </c>
      <c r="S127" s="2">
        <f t="shared" si="24"/>
        <v>4</v>
      </c>
      <c r="T127" t="str">
        <f t="shared" si="25"/>
        <v>Others</v>
      </c>
      <c r="U127">
        <f t="shared" si="26"/>
        <v>11</v>
      </c>
      <c r="V127" t="str">
        <f t="shared" si="27"/>
        <v>FY Q2</v>
      </c>
    </row>
    <row r="128" spans="1:22" x14ac:dyDescent="0.3">
      <c r="A128" s="18">
        <v>44079</v>
      </c>
      <c r="B128" t="s">
        <v>150</v>
      </c>
      <c r="C128" t="s">
        <v>357</v>
      </c>
      <c r="D128" t="s">
        <v>358</v>
      </c>
      <c r="E128">
        <v>638191300056</v>
      </c>
      <c r="F128" t="s">
        <v>15</v>
      </c>
      <c r="G128" t="s">
        <v>71</v>
      </c>
      <c r="H128">
        <v>6994</v>
      </c>
      <c r="I128" s="2">
        <f t="shared" si="14"/>
        <v>2020</v>
      </c>
      <c r="J128" s="2" t="str">
        <f t="shared" si="15"/>
        <v>September</v>
      </c>
      <c r="K128" s="2">
        <f t="shared" si="16"/>
        <v>9</v>
      </c>
      <c r="L128" s="2" t="str">
        <f t="shared" si="17"/>
        <v>Saturday</v>
      </c>
      <c r="M128" s="2">
        <f t="shared" si="18"/>
        <v>36</v>
      </c>
      <c r="N128" s="3">
        <f t="shared" si="19"/>
        <v>0</v>
      </c>
      <c r="O128" s="3">
        <f t="shared" si="20"/>
        <v>6994</v>
      </c>
      <c r="P128" t="str">
        <f t="shared" si="21"/>
        <v>5-Sep</v>
      </c>
      <c r="Q128" s="9">
        <f t="shared" si="22"/>
        <v>0.37638888888888888</v>
      </c>
      <c r="R128" t="str">
        <f t="shared" si="23"/>
        <v>Morning</v>
      </c>
      <c r="S128" s="2">
        <f t="shared" si="24"/>
        <v>5</v>
      </c>
      <c r="T128" t="str">
        <f t="shared" si="25"/>
        <v>UPI Transfer</v>
      </c>
      <c r="U128">
        <f t="shared" si="26"/>
        <v>9</v>
      </c>
      <c r="V128" t="str">
        <f t="shared" si="27"/>
        <v>FY Q2</v>
      </c>
    </row>
    <row r="129" spans="1:22" x14ac:dyDescent="0.3">
      <c r="A129" s="18">
        <v>44079</v>
      </c>
      <c r="B129" t="s">
        <v>359</v>
      </c>
      <c r="C129" t="s">
        <v>282</v>
      </c>
      <c r="D129" t="s">
        <v>360</v>
      </c>
      <c r="E129">
        <v>648473748891</v>
      </c>
      <c r="F129" t="s">
        <v>16</v>
      </c>
      <c r="G129" t="s">
        <v>67</v>
      </c>
      <c r="H129">
        <v>16210</v>
      </c>
      <c r="I129" s="2">
        <f t="shared" si="14"/>
        <v>2020</v>
      </c>
      <c r="J129" s="2" t="str">
        <f t="shared" si="15"/>
        <v>September</v>
      </c>
      <c r="K129" s="2">
        <f t="shared" si="16"/>
        <v>9</v>
      </c>
      <c r="L129" s="2" t="str">
        <f t="shared" si="17"/>
        <v>Saturday</v>
      </c>
      <c r="M129" s="2">
        <f t="shared" si="18"/>
        <v>36</v>
      </c>
      <c r="N129" s="3">
        <f t="shared" si="19"/>
        <v>16210</v>
      </c>
      <c r="O129" s="3">
        <f t="shared" si="20"/>
        <v>0</v>
      </c>
      <c r="P129" t="str">
        <f t="shared" si="21"/>
        <v>5-Sep</v>
      </c>
      <c r="Q129" s="9">
        <f t="shared" si="22"/>
        <v>0.4</v>
      </c>
      <c r="R129" t="str">
        <f t="shared" si="23"/>
        <v>Morning</v>
      </c>
      <c r="S129" s="2">
        <f t="shared" si="24"/>
        <v>5</v>
      </c>
      <c r="T129" t="str">
        <f t="shared" si="25"/>
        <v>Others</v>
      </c>
      <c r="U129">
        <f t="shared" si="26"/>
        <v>9</v>
      </c>
      <c r="V129" t="str">
        <f t="shared" si="27"/>
        <v>FY Q2</v>
      </c>
    </row>
    <row r="130" spans="1:22" x14ac:dyDescent="0.3">
      <c r="A130" s="18">
        <v>44079</v>
      </c>
      <c r="B130" t="s">
        <v>361</v>
      </c>
      <c r="C130" t="s">
        <v>85</v>
      </c>
      <c r="D130" t="s">
        <v>362</v>
      </c>
      <c r="E130">
        <v>802375883145</v>
      </c>
      <c r="F130" t="s">
        <v>16</v>
      </c>
      <c r="G130" t="s">
        <v>67</v>
      </c>
      <c r="H130">
        <v>5878</v>
      </c>
      <c r="I130" s="2">
        <f t="shared" si="14"/>
        <v>2020</v>
      </c>
      <c r="J130" s="2" t="str">
        <f t="shared" si="15"/>
        <v>September</v>
      </c>
      <c r="K130" s="2">
        <f t="shared" si="16"/>
        <v>9</v>
      </c>
      <c r="L130" s="2" t="str">
        <f t="shared" si="17"/>
        <v>Saturday</v>
      </c>
      <c r="M130" s="2">
        <f t="shared" si="18"/>
        <v>36</v>
      </c>
      <c r="N130" s="3">
        <f t="shared" si="19"/>
        <v>5878</v>
      </c>
      <c r="O130" s="3">
        <f t="shared" si="20"/>
        <v>0</v>
      </c>
      <c r="P130" t="str">
        <f t="shared" si="21"/>
        <v>5-Sep</v>
      </c>
      <c r="Q130" s="9">
        <f t="shared" si="22"/>
        <v>0.59444444444444444</v>
      </c>
      <c r="R130" t="str">
        <f t="shared" si="23"/>
        <v>Afternoon</v>
      </c>
      <c r="S130" s="2">
        <f t="shared" si="24"/>
        <v>5</v>
      </c>
      <c r="T130" t="str">
        <f t="shared" si="25"/>
        <v>Others</v>
      </c>
      <c r="U130">
        <f t="shared" si="26"/>
        <v>14</v>
      </c>
      <c r="V130" t="str">
        <f t="shared" si="27"/>
        <v>FY Q2</v>
      </c>
    </row>
    <row r="131" spans="1:22" x14ac:dyDescent="0.3">
      <c r="A131" s="18">
        <v>44079</v>
      </c>
      <c r="B131" t="s">
        <v>363</v>
      </c>
      <c r="C131" t="s">
        <v>79</v>
      </c>
      <c r="D131" t="s">
        <v>364</v>
      </c>
      <c r="E131">
        <v>334105187932</v>
      </c>
      <c r="F131" t="s">
        <v>16</v>
      </c>
      <c r="G131" t="s">
        <v>71</v>
      </c>
      <c r="H131">
        <v>11233</v>
      </c>
      <c r="I131" s="2">
        <f t="shared" ref="I131:I194" si="28">YEAR(A131)</f>
        <v>2020</v>
      </c>
      <c r="J131" s="2" t="str">
        <f t="shared" ref="J131:J194" si="29">TEXT(A131,"mmmm")</f>
        <v>September</v>
      </c>
      <c r="K131" s="2">
        <f t="shared" ref="K131:K194" si="30">MONTH(A131)</f>
        <v>9</v>
      </c>
      <c r="L131" s="2" t="str">
        <f t="shared" ref="L131:L194" si="31">TEXT(A131,"dddd")</f>
        <v>Saturday</v>
      </c>
      <c r="M131" s="2">
        <f t="shared" ref="M131:M194" si="32">WEEKNUM(A131)</f>
        <v>36</v>
      </c>
      <c r="N131" s="3">
        <f t="shared" ref="N131:N194" si="33">IF(F131="Credit",H131,0)</f>
        <v>11233</v>
      </c>
      <c r="O131" s="3">
        <f t="shared" ref="O131:O194" si="34">IF(F131="Debit",H131,0)</f>
        <v>0</v>
      </c>
      <c r="P131" t="str">
        <f t="shared" ref="P131:P194" si="35">TEXT(A131,"d-mmm")</f>
        <v>5-Sep</v>
      </c>
      <c r="Q131" s="9">
        <f t="shared" ref="Q131:Q194" si="36">TIMEVALUE(TRIM(CLEAN(SUBSTITUTE(B131,CHAR(34),""))))</f>
        <v>0.62013888888888891</v>
      </c>
      <c r="R131" t="str">
        <f t="shared" ref="R131:R194" si="37">IF(HOUR(Q131)&lt;12,"Morning",IF(HOUR(Q131)&lt;17,"Afternoon",IF(HOUR(Q131)&lt;21,"Evening","Night")))</f>
        <v>Afternoon</v>
      </c>
      <c r="S131" s="2">
        <f t="shared" ref="S131:S194" si="38">DAY(A131)</f>
        <v>5</v>
      </c>
      <c r="T131" t="str">
        <f t="shared" ref="T131:T194" si="39">IF(ISNUMBER(SEARCH("Recharge",C131)),"Recharge",IF(ISNUMBER(SEARCH("Petrol",C131)),"Fuel",IF(ISNUMBER(SEARCH("Restaurant",C131)),"Food",IF(ISNUMBER(SEARCH("Amazon",C131)),"Shopping",IF(ISNUMBER(SEARCH("Salary",C131)),"Salary",IF(ISNUMBER(SEARCH("Paid to",C131)),"UPI Transfer","Others"))))))</f>
        <v>Others</v>
      </c>
      <c r="U131">
        <f t="shared" ref="U131:U194" si="40">HOUR(Q131)</f>
        <v>14</v>
      </c>
      <c r="V131" t="str">
        <f t="shared" ref="V131:V194" si="41">"FY Q"&amp;INT(MOD(MONTH(A131)-4,12)/3)+1</f>
        <v>FY Q2</v>
      </c>
    </row>
    <row r="132" spans="1:22" x14ac:dyDescent="0.3">
      <c r="A132" s="18">
        <v>44079</v>
      </c>
      <c r="B132" t="s">
        <v>365</v>
      </c>
      <c r="C132" t="s">
        <v>366</v>
      </c>
      <c r="D132" t="s">
        <v>367</v>
      </c>
      <c r="E132">
        <v>309013946587</v>
      </c>
      <c r="F132" t="s">
        <v>16</v>
      </c>
      <c r="G132" t="s">
        <v>71</v>
      </c>
      <c r="H132">
        <v>8728</v>
      </c>
      <c r="I132" s="2">
        <f t="shared" si="28"/>
        <v>2020</v>
      </c>
      <c r="J132" s="2" t="str">
        <f t="shared" si="29"/>
        <v>September</v>
      </c>
      <c r="K132" s="2">
        <f t="shared" si="30"/>
        <v>9</v>
      </c>
      <c r="L132" s="2" t="str">
        <f t="shared" si="31"/>
        <v>Saturday</v>
      </c>
      <c r="M132" s="2">
        <f t="shared" si="32"/>
        <v>36</v>
      </c>
      <c r="N132" s="3">
        <f t="shared" si="33"/>
        <v>8728</v>
      </c>
      <c r="O132" s="3">
        <f t="shared" si="34"/>
        <v>0</v>
      </c>
      <c r="P132" t="str">
        <f t="shared" si="35"/>
        <v>5-Sep</v>
      </c>
      <c r="Q132" s="9">
        <f t="shared" si="36"/>
        <v>0.80069444444444449</v>
      </c>
      <c r="R132" t="str">
        <f t="shared" si="37"/>
        <v>Evening</v>
      </c>
      <c r="S132" s="2">
        <f t="shared" si="38"/>
        <v>5</v>
      </c>
      <c r="T132" t="str">
        <f t="shared" si="39"/>
        <v>Others</v>
      </c>
      <c r="U132">
        <f t="shared" si="40"/>
        <v>19</v>
      </c>
      <c r="V132" t="str">
        <f t="shared" si="41"/>
        <v>FY Q2</v>
      </c>
    </row>
    <row r="133" spans="1:22" x14ac:dyDescent="0.3">
      <c r="A133" s="18">
        <v>44079</v>
      </c>
      <c r="B133" t="s">
        <v>368</v>
      </c>
      <c r="C133" t="s">
        <v>117</v>
      </c>
      <c r="D133" t="s">
        <v>369</v>
      </c>
      <c r="E133">
        <v>828735026250</v>
      </c>
      <c r="F133" t="s">
        <v>16</v>
      </c>
      <c r="G133" t="s">
        <v>71</v>
      </c>
      <c r="H133">
        <v>5051</v>
      </c>
      <c r="I133" s="2">
        <f t="shared" si="28"/>
        <v>2020</v>
      </c>
      <c r="J133" s="2" t="str">
        <f t="shared" si="29"/>
        <v>September</v>
      </c>
      <c r="K133" s="2">
        <f t="shared" si="30"/>
        <v>9</v>
      </c>
      <c r="L133" s="2" t="str">
        <f t="shared" si="31"/>
        <v>Saturday</v>
      </c>
      <c r="M133" s="2">
        <f t="shared" si="32"/>
        <v>36</v>
      </c>
      <c r="N133" s="3">
        <f t="shared" si="33"/>
        <v>5051</v>
      </c>
      <c r="O133" s="3">
        <f t="shared" si="34"/>
        <v>0</v>
      </c>
      <c r="P133" t="str">
        <f t="shared" si="35"/>
        <v>5-Sep</v>
      </c>
      <c r="Q133" s="9">
        <f t="shared" si="36"/>
        <v>0.80347222222222225</v>
      </c>
      <c r="R133" t="str">
        <f t="shared" si="37"/>
        <v>Evening</v>
      </c>
      <c r="S133" s="2">
        <f t="shared" si="38"/>
        <v>5</v>
      </c>
      <c r="T133" t="str">
        <f t="shared" si="39"/>
        <v>Others</v>
      </c>
      <c r="U133">
        <f t="shared" si="40"/>
        <v>19</v>
      </c>
      <c r="V133" t="str">
        <f t="shared" si="41"/>
        <v>FY Q2</v>
      </c>
    </row>
    <row r="134" spans="1:22" x14ac:dyDescent="0.3">
      <c r="A134" s="18">
        <v>44079</v>
      </c>
      <c r="B134" t="s">
        <v>211</v>
      </c>
      <c r="C134" t="s">
        <v>73</v>
      </c>
      <c r="D134" t="s">
        <v>370</v>
      </c>
      <c r="E134">
        <v>158149124270</v>
      </c>
      <c r="F134" t="s">
        <v>16</v>
      </c>
      <c r="G134" t="s">
        <v>71</v>
      </c>
      <c r="H134">
        <v>4374</v>
      </c>
      <c r="I134" s="2">
        <f t="shared" si="28"/>
        <v>2020</v>
      </c>
      <c r="J134" s="2" t="str">
        <f t="shared" si="29"/>
        <v>September</v>
      </c>
      <c r="K134" s="2">
        <f t="shared" si="30"/>
        <v>9</v>
      </c>
      <c r="L134" s="2" t="str">
        <f t="shared" si="31"/>
        <v>Saturday</v>
      </c>
      <c r="M134" s="2">
        <f t="shared" si="32"/>
        <v>36</v>
      </c>
      <c r="N134" s="3">
        <f t="shared" si="33"/>
        <v>4374</v>
      </c>
      <c r="O134" s="3">
        <f t="shared" si="34"/>
        <v>0</v>
      </c>
      <c r="P134" t="str">
        <f t="shared" si="35"/>
        <v>5-Sep</v>
      </c>
      <c r="Q134" s="9">
        <f t="shared" si="36"/>
        <v>0.83402777777777781</v>
      </c>
      <c r="R134" t="str">
        <f t="shared" si="37"/>
        <v>Evening</v>
      </c>
      <c r="S134" s="2">
        <f t="shared" si="38"/>
        <v>5</v>
      </c>
      <c r="T134" t="str">
        <f t="shared" si="39"/>
        <v>Others</v>
      </c>
      <c r="U134">
        <f t="shared" si="40"/>
        <v>20</v>
      </c>
      <c r="V134" t="str">
        <f t="shared" si="41"/>
        <v>FY Q2</v>
      </c>
    </row>
    <row r="135" spans="1:22" x14ac:dyDescent="0.3">
      <c r="A135" s="18">
        <v>44080</v>
      </c>
      <c r="B135" t="s">
        <v>371</v>
      </c>
      <c r="C135" t="s">
        <v>254</v>
      </c>
      <c r="D135" t="s">
        <v>372</v>
      </c>
      <c r="E135">
        <v>601916275915</v>
      </c>
      <c r="F135" t="s">
        <v>16</v>
      </c>
      <c r="G135" t="s">
        <v>71</v>
      </c>
      <c r="H135">
        <v>26227</v>
      </c>
      <c r="I135" s="2">
        <f t="shared" si="28"/>
        <v>2020</v>
      </c>
      <c r="J135" s="2" t="str">
        <f t="shared" si="29"/>
        <v>September</v>
      </c>
      <c r="K135" s="2">
        <f t="shared" si="30"/>
        <v>9</v>
      </c>
      <c r="L135" s="2" t="str">
        <f t="shared" si="31"/>
        <v>Sunday</v>
      </c>
      <c r="M135" s="2">
        <f t="shared" si="32"/>
        <v>37</v>
      </c>
      <c r="N135" s="3">
        <f t="shared" si="33"/>
        <v>26227</v>
      </c>
      <c r="O135" s="3">
        <f t="shared" si="34"/>
        <v>0</v>
      </c>
      <c r="P135" t="str">
        <f t="shared" si="35"/>
        <v>6-Sep</v>
      </c>
      <c r="Q135" s="9">
        <f t="shared" si="36"/>
        <v>0.30486111111111114</v>
      </c>
      <c r="R135" t="str">
        <f t="shared" si="37"/>
        <v>Morning</v>
      </c>
      <c r="S135" s="2">
        <f t="shared" si="38"/>
        <v>6</v>
      </c>
      <c r="T135" t="str">
        <f t="shared" si="39"/>
        <v>Others</v>
      </c>
      <c r="U135">
        <f t="shared" si="40"/>
        <v>7</v>
      </c>
      <c r="V135" t="str">
        <f t="shared" si="41"/>
        <v>FY Q2</v>
      </c>
    </row>
    <row r="136" spans="1:22" x14ac:dyDescent="0.3">
      <c r="A136" s="18">
        <v>44080</v>
      </c>
      <c r="B136" t="s">
        <v>246</v>
      </c>
      <c r="C136" t="s">
        <v>73</v>
      </c>
      <c r="D136" t="s">
        <v>373</v>
      </c>
      <c r="E136">
        <v>43895419334</v>
      </c>
      <c r="F136" t="s">
        <v>16</v>
      </c>
      <c r="G136" t="s">
        <v>67</v>
      </c>
      <c r="H136">
        <v>544</v>
      </c>
      <c r="I136" s="2">
        <f t="shared" si="28"/>
        <v>2020</v>
      </c>
      <c r="J136" s="2" t="str">
        <f t="shared" si="29"/>
        <v>September</v>
      </c>
      <c r="K136" s="2">
        <f t="shared" si="30"/>
        <v>9</v>
      </c>
      <c r="L136" s="2" t="str">
        <f t="shared" si="31"/>
        <v>Sunday</v>
      </c>
      <c r="M136" s="2">
        <f t="shared" si="32"/>
        <v>37</v>
      </c>
      <c r="N136" s="3">
        <f t="shared" si="33"/>
        <v>544</v>
      </c>
      <c r="O136" s="3">
        <f t="shared" si="34"/>
        <v>0</v>
      </c>
      <c r="P136" t="str">
        <f t="shared" si="35"/>
        <v>6-Sep</v>
      </c>
      <c r="Q136" s="9">
        <f t="shared" si="36"/>
        <v>0.39374999999999999</v>
      </c>
      <c r="R136" t="str">
        <f t="shared" si="37"/>
        <v>Morning</v>
      </c>
      <c r="S136" s="2">
        <f t="shared" si="38"/>
        <v>6</v>
      </c>
      <c r="T136" t="str">
        <f t="shared" si="39"/>
        <v>Others</v>
      </c>
      <c r="U136">
        <f t="shared" si="40"/>
        <v>9</v>
      </c>
      <c r="V136" t="str">
        <f t="shared" si="41"/>
        <v>FY Q2</v>
      </c>
    </row>
    <row r="137" spans="1:22" x14ac:dyDescent="0.3">
      <c r="A137" s="18">
        <v>44080</v>
      </c>
      <c r="B137" t="s">
        <v>374</v>
      </c>
      <c r="C137" t="s">
        <v>375</v>
      </c>
      <c r="D137" t="s">
        <v>376</v>
      </c>
      <c r="E137">
        <v>253318793890</v>
      </c>
      <c r="F137" t="s">
        <v>15</v>
      </c>
      <c r="G137" t="s">
        <v>71</v>
      </c>
      <c r="H137">
        <v>14656</v>
      </c>
      <c r="I137" s="2">
        <f t="shared" si="28"/>
        <v>2020</v>
      </c>
      <c r="J137" s="2" t="str">
        <f t="shared" si="29"/>
        <v>September</v>
      </c>
      <c r="K137" s="2">
        <f t="shared" si="30"/>
        <v>9</v>
      </c>
      <c r="L137" s="2" t="str">
        <f t="shared" si="31"/>
        <v>Sunday</v>
      </c>
      <c r="M137" s="2">
        <f t="shared" si="32"/>
        <v>37</v>
      </c>
      <c r="N137" s="3">
        <f t="shared" si="33"/>
        <v>0</v>
      </c>
      <c r="O137" s="3">
        <f t="shared" si="34"/>
        <v>14656</v>
      </c>
      <c r="P137" t="str">
        <f t="shared" si="35"/>
        <v>6-Sep</v>
      </c>
      <c r="Q137" s="9">
        <f t="shared" si="36"/>
        <v>0.62986111111111109</v>
      </c>
      <c r="R137" t="str">
        <f t="shared" si="37"/>
        <v>Afternoon</v>
      </c>
      <c r="S137" s="2">
        <f t="shared" si="38"/>
        <v>6</v>
      </c>
      <c r="T137" t="str">
        <f t="shared" si="39"/>
        <v>UPI Transfer</v>
      </c>
      <c r="U137">
        <f t="shared" si="40"/>
        <v>15</v>
      </c>
      <c r="V137" t="str">
        <f t="shared" si="41"/>
        <v>FY Q2</v>
      </c>
    </row>
    <row r="138" spans="1:22" x14ac:dyDescent="0.3">
      <c r="A138" s="18">
        <v>44080</v>
      </c>
      <c r="B138" t="s">
        <v>377</v>
      </c>
      <c r="C138" t="s">
        <v>73</v>
      </c>
      <c r="D138" t="s">
        <v>378</v>
      </c>
      <c r="E138">
        <v>313156831309</v>
      </c>
      <c r="F138" t="s">
        <v>16</v>
      </c>
      <c r="G138" t="s">
        <v>67</v>
      </c>
      <c r="H138">
        <v>14298</v>
      </c>
      <c r="I138" s="2">
        <f t="shared" si="28"/>
        <v>2020</v>
      </c>
      <c r="J138" s="2" t="str">
        <f t="shared" si="29"/>
        <v>September</v>
      </c>
      <c r="K138" s="2">
        <f t="shared" si="30"/>
        <v>9</v>
      </c>
      <c r="L138" s="2" t="str">
        <f t="shared" si="31"/>
        <v>Sunday</v>
      </c>
      <c r="M138" s="2">
        <f t="shared" si="32"/>
        <v>37</v>
      </c>
      <c r="N138" s="3">
        <f t="shared" si="33"/>
        <v>14298</v>
      </c>
      <c r="O138" s="3">
        <f t="shared" si="34"/>
        <v>0</v>
      </c>
      <c r="P138" t="str">
        <f t="shared" si="35"/>
        <v>6-Sep</v>
      </c>
      <c r="Q138" s="9">
        <f t="shared" si="36"/>
        <v>0.76249999999999996</v>
      </c>
      <c r="R138" t="str">
        <f t="shared" si="37"/>
        <v>Evening</v>
      </c>
      <c r="S138" s="2">
        <f t="shared" si="38"/>
        <v>6</v>
      </c>
      <c r="T138" t="str">
        <f t="shared" si="39"/>
        <v>Others</v>
      </c>
      <c r="U138">
        <f t="shared" si="40"/>
        <v>18</v>
      </c>
      <c r="V138" t="str">
        <f t="shared" si="41"/>
        <v>FY Q2</v>
      </c>
    </row>
    <row r="139" spans="1:22" x14ac:dyDescent="0.3">
      <c r="A139" s="18">
        <v>44080</v>
      </c>
      <c r="B139" t="s">
        <v>379</v>
      </c>
      <c r="C139" t="s">
        <v>104</v>
      </c>
      <c r="D139" t="s">
        <v>380</v>
      </c>
      <c r="E139">
        <v>614149139259</v>
      </c>
      <c r="F139" t="s">
        <v>16</v>
      </c>
      <c r="G139" t="s">
        <v>71</v>
      </c>
      <c r="H139">
        <v>8130</v>
      </c>
      <c r="I139" s="2">
        <f t="shared" si="28"/>
        <v>2020</v>
      </c>
      <c r="J139" s="2" t="str">
        <f t="shared" si="29"/>
        <v>September</v>
      </c>
      <c r="K139" s="2">
        <f t="shared" si="30"/>
        <v>9</v>
      </c>
      <c r="L139" s="2" t="str">
        <f t="shared" si="31"/>
        <v>Sunday</v>
      </c>
      <c r="M139" s="2">
        <f t="shared" si="32"/>
        <v>37</v>
      </c>
      <c r="N139" s="3">
        <f t="shared" si="33"/>
        <v>8130</v>
      </c>
      <c r="O139" s="3">
        <f t="shared" si="34"/>
        <v>0</v>
      </c>
      <c r="P139" t="str">
        <f t="shared" si="35"/>
        <v>6-Sep</v>
      </c>
      <c r="Q139" s="9">
        <f t="shared" si="36"/>
        <v>0.86875000000000002</v>
      </c>
      <c r="R139" t="str">
        <f t="shared" si="37"/>
        <v>Evening</v>
      </c>
      <c r="S139" s="2">
        <f t="shared" si="38"/>
        <v>6</v>
      </c>
      <c r="T139" t="str">
        <f t="shared" si="39"/>
        <v>Others</v>
      </c>
      <c r="U139">
        <f t="shared" si="40"/>
        <v>20</v>
      </c>
      <c r="V139" t="str">
        <f t="shared" si="41"/>
        <v>FY Q2</v>
      </c>
    </row>
    <row r="140" spans="1:22" x14ac:dyDescent="0.3">
      <c r="A140" s="18">
        <v>44081</v>
      </c>
      <c r="B140" t="s">
        <v>381</v>
      </c>
      <c r="C140" t="s">
        <v>76</v>
      </c>
      <c r="D140" t="s">
        <v>382</v>
      </c>
      <c r="E140">
        <v>570974730393</v>
      </c>
      <c r="F140" t="s">
        <v>16</v>
      </c>
      <c r="G140" t="s">
        <v>71</v>
      </c>
      <c r="H140">
        <v>11344</v>
      </c>
      <c r="I140" s="2">
        <f t="shared" si="28"/>
        <v>2020</v>
      </c>
      <c r="J140" s="2" t="str">
        <f t="shared" si="29"/>
        <v>September</v>
      </c>
      <c r="K140" s="2">
        <f t="shared" si="30"/>
        <v>9</v>
      </c>
      <c r="L140" s="2" t="str">
        <f t="shared" si="31"/>
        <v>Monday</v>
      </c>
      <c r="M140" s="2">
        <f t="shared" si="32"/>
        <v>37</v>
      </c>
      <c r="N140" s="3">
        <f t="shared" si="33"/>
        <v>11344</v>
      </c>
      <c r="O140" s="3">
        <f t="shared" si="34"/>
        <v>0</v>
      </c>
      <c r="P140" t="str">
        <f t="shared" si="35"/>
        <v>7-Sep</v>
      </c>
      <c r="Q140" s="9">
        <f t="shared" si="36"/>
        <v>0.41249999999999998</v>
      </c>
      <c r="R140" t="str">
        <f t="shared" si="37"/>
        <v>Morning</v>
      </c>
      <c r="S140" s="2">
        <f t="shared" si="38"/>
        <v>7</v>
      </c>
      <c r="T140" t="str">
        <f t="shared" si="39"/>
        <v>Others</v>
      </c>
      <c r="U140">
        <f t="shared" si="40"/>
        <v>9</v>
      </c>
      <c r="V140" t="str">
        <f t="shared" si="41"/>
        <v>FY Q2</v>
      </c>
    </row>
    <row r="141" spans="1:22" x14ac:dyDescent="0.3">
      <c r="A141" s="18">
        <v>44081</v>
      </c>
      <c r="B141" t="s">
        <v>383</v>
      </c>
      <c r="C141" t="s">
        <v>254</v>
      </c>
      <c r="D141" t="s">
        <v>384</v>
      </c>
      <c r="E141">
        <v>731074670760</v>
      </c>
      <c r="F141" t="s">
        <v>16</v>
      </c>
      <c r="G141" t="s">
        <v>71</v>
      </c>
      <c r="H141">
        <v>4704</v>
      </c>
      <c r="I141" s="2">
        <f t="shared" si="28"/>
        <v>2020</v>
      </c>
      <c r="J141" s="2" t="str">
        <f t="shared" si="29"/>
        <v>September</v>
      </c>
      <c r="K141" s="2">
        <f t="shared" si="30"/>
        <v>9</v>
      </c>
      <c r="L141" s="2" t="str">
        <f t="shared" si="31"/>
        <v>Monday</v>
      </c>
      <c r="M141" s="2">
        <f t="shared" si="32"/>
        <v>37</v>
      </c>
      <c r="N141" s="3">
        <f t="shared" si="33"/>
        <v>4704</v>
      </c>
      <c r="O141" s="3">
        <f t="shared" si="34"/>
        <v>0</v>
      </c>
      <c r="P141" t="str">
        <f t="shared" si="35"/>
        <v>7-Sep</v>
      </c>
      <c r="Q141" s="9">
        <f t="shared" si="36"/>
        <v>0.55069444444444449</v>
      </c>
      <c r="R141" t="str">
        <f t="shared" si="37"/>
        <v>Afternoon</v>
      </c>
      <c r="S141" s="2">
        <f t="shared" si="38"/>
        <v>7</v>
      </c>
      <c r="T141" t="str">
        <f t="shared" si="39"/>
        <v>Others</v>
      </c>
      <c r="U141">
        <f t="shared" si="40"/>
        <v>13</v>
      </c>
      <c r="V141" t="str">
        <f t="shared" si="41"/>
        <v>FY Q2</v>
      </c>
    </row>
    <row r="142" spans="1:22" x14ac:dyDescent="0.3">
      <c r="A142" s="18">
        <v>44082</v>
      </c>
      <c r="B142" t="s">
        <v>385</v>
      </c>
      <c r="C142" t="s">
        <v>69</v>
      </c>
      <c r="D142" t="s">
        <v>386</v>
      </c>
      <c r="E142">
        <v>126148671687</v>
      </c>
      <c r="F142" t="s">
        <v>16</v>
      </c>
      <c r="G142" t="s">
        <v>71</v>
      </c>
      <c r="H142">
        <v>1631</v>
      </c>
      <c r="I142" s="2">
        <f t="shared" si="28"/>
        <v>2020</v>
      </c>
      <c r="J142" s="2" t="str">
        <f t="shared" si="29"/>
        <v>September</v>
      </c>
      <c r="K142" s="2">
        <f t="shared" si="30"/>
        <v>9</v>
      </c>
      <c r="L142" s="2" t="str">
        <f t="shared" si="31"/>
        <v>Tuesday</v>
      </c>
      <c r="M142" s="2">
        <f t="shared" si="32"/>
        <v>37</v>
      </c>
      <c r="N142" s="3">
        <f t="shared" si="33"/>
        <v>1631</v>
      </c>
      <c r="O142" s="3">
        <f t="shared" si="34"/>
        <v>0</v>
      </c>
      <c r="P142" t="str">
        <f t="shared" si="35"/>
        <v>8-Sep</v>
      </c>
      <c r="Q142" s="9">
        <f t="shared" si="36"/>
        <v>0.32083333333333336</v>
      </c>
      <c r="R142" t="str">
        <f t="shared" si="37"/>
        <v>Morning</v>
      </c>
      <c r="S142" s="2">
        <f t="shared" si="38"/>
        <v>8</v>
      </c>
      <c r="T142" t="str">
        <f t="shared" si="39"/>
        <v>Others</v>
      </c>
      <c r="U142">
        <f t="shared" si="40"/>
        <v>7</v>
      </c>
      <c r="V142" t="str">
        <f t="shared" si="41"/>
        <v>FY Q2</v>
      </c>
    </row>
    <row r="143" spans="1:22" x14ac:dyDescent="0.3">
      <c r="A143" s="18">
        <v>44082</v>
      </c>
      <c r="B143" t="s">
        <v>159</v>
      </c>
      <c r="C143" t="s">
        <v>325</v>
      </c>
      <c r="D143" t="s">
        <v>387</v>
      </c>
      <c r="E143">
        <v>292648474975</v>
      </c>
      <c r="F143" t="s">
        <v>16</v>
      </c>
      <c r="G143" t="s">
        <v>71</v>
      </c>
      <c r="H143">
        <v>4619</v>
      </c>
      <c r="I143" s="2">
        <f t="shared" si="28"/>
        <v>2020</v>
      </c>
      <c r="J143" s="2" t="str">
        <f t="shared" si="29"/>
        <v>September</v>
      </c>
      <c r="K143" s="2">
        <f t="shared" si="30"/>
        <v>9</v>
      </c>
      <c r="L143" s="2" t="str">
        <f t="shared" si="31"/>
        <v>Tuesday</v>
      </c>
      <c r="M143" s="2">
        <f t="shared" si="32"/>
        <v>37</v>
      </c>
      <c r="N143" s="3">
        <f t="shared" si="33"/>
        <v>4619</v>
      </c>
      <c r="O143" s="3">
        <f t="shared" si="34"/>
        <v>0</v>
      </c>
      <c r="P143" t="str">
        <f t="shared" si="35"/>
        <v>8-Sep</v>
      </c>
      <c r="Q143" s="9">
        <f t="shared" si="36"/>
        <v>0.6069444444444444</v>
      </c>
      <c r="R143" t="str">
        <f t="shared" si="37"/>
        <v>Afternoon</v>
      </c>
      <c r="S143" s="2">
        <f t="shared" si="38"/>
        <v>8</v>
      </c>
      <c r="T143" t="str">
        <f t="shared" si="39"/>
        <v>Others</v>
      </c>
      <c r="U143">
        <f t="shared" si="40"/>
        <v>14</v>
      </c>
      <c r="V143" t="str">
        <f t="shared" si="41"/>
        <v>FY Q2</v>
      </c>
    </row>
    <row r="144" spans="1:22" x14ac:dyDescent="0.3">
      <c r="A144" s="18">
        <v>44082</v>
      </c>
      <c r="B144" t="s">
        <v>388</v>
      </c>
      <c r="C144" t="s">
        <v>357</v>
      </c>
      <c r="D144" t="s">
        <v>389</v>
      </c>
      <c r="E144">
        <v>492519847616</v>
      </c>
      <c r="F144" t="s">
        <v>15</v>
      </c>
      <c r="G144" t="s">
        <v>67</v>
      </c>
      <c r="H144">
        <v>8491</v>
      </c>
      <c r="I144" s="2">
        <f t="shared" si="28"/>
        <v>2020</v>
      </c>
      <c r="J144" s="2" t="str">
        <f t="shared" si="29"/>
        <v>September</v>
      </c>
      <c r="K144" s="2">
        <f t="shared" si="30"/>
        <v>9</v>
      </c>
      <c r="L144" s="2" t="str">
        <f t="shared" si="31"/>
        <v>Tuesday</v>
      </c>
      <c r="M144" s="2">
        <f t="shared" si="32"/>
        <v>37</v>
      </c>
      <c r="N144" s="3">
        <f t="shared" si="33"/>
        <v>0</v>
      </c>
      <c r="O144" s="3">
        <f t="shared" si="34"/>
        <v>8491</v>
      </c>
      <c r="P144" t="str">
        <f t="shared" si="35"/>
        <v>8-Sep</v>
      </c>
      <c r="Q144" s="9">
        <f t="shared" si="36"/>
        <v>0.74722222222222223</v>
      </c>
      <c r="R144" t="str">
        <f t="shared" si="37"/>
        <v>Evening</v>
      </c>
      <c r="S144" s="2">
        <f t="shared" si="38"/>
        <v>8</v>
      </c>
      <c r="T144" t="str">
        <f t="shared" si="39"/>
        <v>UPI Transfer</v>
      </c>
      <c r="U144">
        <f t="shared" si="40"/>
        <v>17</v>
      </c>
      <c r="V144" t="str">
        <f t="shared" si="41"/>
        <v>FY Q2</v>
      </c>
    </row>
    <row r="145" spans="1:22" x14ac:dyDescent="0.3">
      <c r="A145" s="18">
        <v>44082</v>
      </c>
      <c r="B145" t="s">
        <v>390</v>
      </c>
      <c r="C145" t="s">
        <v>65</v>
      </c>
      <c r="D145" t="s">
        <v>391</v>
      </c>
      <c r="E145">
        <v>346319706280</v>
      </c>
      <c r="F145" t="s">
        <v>16</v>
      </c>
      <c r="G145" t="s">
        <v>67</v>
      </c>
      <c r="H145">
        <v>10679</v>
      </c>
      <c r="I145" s="2">
        <f t="shared" si="28"/>
        <v>2020</v>
      </c>
      <c r="J145" s="2" t="str">
        <f t="shared" si="29"/>
        <v>September</v>
      </c>
      <c r="K145" s="2">
        <f t="shared" si="30"/>
        <v>9</v>
      </c>
      <c r="L145" s="2" t="str">
        <f t="shared" si="31"/>
        <v>Tuesday</v>
      </c>
      <c r="M145" s="2">
        <f t="shared" si="32"/>
        <v>37</v>
      </c>
      <c r="N145" s="3">
        <f t="shared" si="33"/>
        <v>10679</v>
      </c>
      <c r="O145" s="3">
        <f t="shared" si="34"/>
        <v>0</v>
      </c>
      <c r="P145" t="str">
        <f t="shared" si="35"/>
        <v>8-Sep</v>
      </c>
      <c r="Q145" s="9">
        <f t="shared" si="36"/>
        <v>0.84236111111111112</v>
      </c>
      <c r="R145" t="str">
        <f t="shared" si="37"/>
        <v>Evening</v>
      </c>
      <c r="S145" s="2">
        <f t="shared" si="38"/>
        <v>8</v>
      </c>
      <c r="T145" t="str">
        <f t="shared" si="39"/>
        <v>Others</v>
      </c>
      <c r="U145">
        <f t="shared" si="40"/>
        <v>20</v>
      </c>
      <c r="V145" t="str">
        <f t="shared" si="41"/>
        <v>FY Q2</v>
      </c>
    </row>
    <row r="146" spans="1:22" x14ac:dyDescent="0.3">
      <c r="A146" s="18">
        <v>44083</v>
      </c>
      <c r="B146" t="s">
        <v>392</v>
      </c>
      <c r="C146" t="s">
        <v>322</v>
      </c>
      <c r="D146" t="s">
        <v>393</v>
      </c>
      <c r="E146">
        <v>36671700626</v>
      </c>
      <c r="F146" t="s">
        <v>15</v>
      </c>
      <c r="G146" t="s">
        <v>71</v>
      </c>
      <c r="H146">
        <v>11160</v>
      </c>
      <c r="I146" s="2">
        <f t="shared" si="28"/>
        <v>2020</v>
      </c>
      <c r="J146" s="2" t="str">
        <f t="shared" si="29"/>
        <v>September</v>
      </c>
      <c r="K146" s="2">
        <f t="shared" si="30"/>
        <v>9</v>
      </c>
      <c r="L146" s="2" t="str">
        <f t="shared" si="31"/>
        <v>Wednesday</v>
      </c>
      <c r="M146" s="2">
        <f t="shared" si="32"/>
        <v>37</v>
      </c>
      <c r="N146" s="3">
        <f t="shared" si="33"/>
        <v>0</v>
      </c>
      <c r="O146" s="3">
        <f t="shared" si="34"/>
        <v>11160</v>
      </c>
      <c r="P146" t="str">
        <f t="shared" si="35"/>
        <v>9-Sep</v>
      </c>
      <c r="Q146" s="9">
        <f t="shared" si="36"/>
        <v>0.34097222222222223</v>
      </c>
      <c r="R146" t="str">
        <f t="shared" si="37"/>
        <v>Morning</v>
      </c>
      <c r="S146" s="2">
        <f t="shared" si="38"/>
        <v>9</v>
      </c>
      <c r="T146" t="str">
        <f t="shared" si="39"/>
        <v>UPI Transfer</v>
      </c>
      <c r="U146">
        <f t="shared" si="40"/>
        <v>8</v>
      </c>
      <c r="V146" t="str">
        <f t="shared" si="41"/>
        <v>FY Q2</v>
      </c>
    </row>
    <row r="147" spans="1:22" x14ac:dyDescent="0.3">
      <c r="A147" s="18">
        <v>44083</v>
      </c>
      <c r="B147" t="s">
        <v>394</v>
      </c>
      <c r="C147" t="s">
        <v>395</v>
      </c>
      <c r="D147" t="s">
        <v>396</v>
      </c>
      <c r="E147">
        <v>345871270711</v>
      </c>
      <c r="F147" t="s">
        <v>15</v>
      </c>
      <c r="G147" t="s">
        <v>71</v>
      </c>
      <c r="H147">
        <v>3091</v>
      </c>
      <c r="I147" s="2">
        <f t="shared" si="28"/>
        <v>2020</v>
      </c>
      <c r="J147" s="2" t="str">
        <f t="shared" si="29"/>
        <v>September</v>
      </c>
      <c r="K147" s="2">
        <f t="shared" si="30"/>
        <v>9</v>
      </c>
      <c r="L147" s="2" t="str">
        <f t="shared" si="31"/>
        <v>Wednesday</v>
      </c>
      <c r="M147" s="2">
        <f t="shared" si="32"/>
        <v>37</v>
      </c>
      <c r="N147" s="3">
        <f t="shared" si="33"/>
        <v>0</v>
      </c>
      <c r="O147" s="3">
        <f t="shared" si="34"/>
        <v>3091</v>
      </c>
      <c r="P147" t="str">
        <f t="shared" si="35"/>
        <v>9-Sep</v>
      </c>
      <c r="Q147" s="9">
        <f t="shared" si="36"/>
        <v>0.52361111111111114</v>
      </c>
      <c r="R147" t="str">
        <f t="shared" si="37"/>
        <v>Afternoon</v>
      </c>
      <c r="S147" s="2">
        <f t="shared" si="38"/>
        <v>9</v>
      </c>
      <c r="T147" t="str">
        <f t="shared" si="39"/>
        <v>Shopping</v>
      </c>
      <c r="U147">
        <f t="shared" si="40"/>
        <v>12</v>
      </c>
      <c r="V147" t="str">
        <f t="shared" si="41"/>
        <v>FY Q2</v>
      </c>
    </row>
    <row r="148" spans="1:22" x14ac:dyDescent="0.3">
      <c r="A148" s="18">
        <v>44083</v>
      </c>
      <c r="B148" t="s">
        <v>176</v>
      </c>
      <c r="C148" t="s">
        <v>128</v>
      </c>
      <c r="D148" t="s">
        <v>397</v>
      </c>
      <c r="E148">
        <v>748642691046</v>
      </c>
      <c r="F148" t="s">
        <v>16</v>
      </c>
      <c r="G148" t="s">
        <v>67</v>
      </c>
      <c r="H148">
        <v>3927</v>
      </c>
      <c r="I148" s="2">
        <f t="shared" si="28"/>
        <v>2020</v>
      </c>
      <c r="J148" s="2" t="str">
        <f t="shared" si="29"/>
        <v>September</v>
      </c>
      <c r="K148" s="2">
        <f t="shared" si="30"/>
        <v>9</v>
      </c>
      <c r="L148" s="2" t="str">
        <f t="shared" si="31"/>
        <v>Wednesday</v>
      </c>
      <c r="M148" s="2">
        <f t="shared" si="32"/>
        <v>37</v>
      </c>
      <c r="N148" s="3">
        <f t="shared" si="33"/>
        <v>3927</v>
      </c>
      <c r="O148" s="3">
        <f t="shared" si="34"/>
        <v>0</v>
      </c>
      <c r="P148" t="str">
        <f t="shared" si="35"/>
        <v>9-Sep</v>
      </c>
      <c r="Q148" s="9">
        <f t="shared" si="36"/>
        <v>0.55277777777777781</v>
      </c>
      <c r="R148" t="str">
        <f t="shared" si="37"/>
        <v>Afternoon</v>
      </c>
      <c r="S148" s="2">
        <f t="shared" si="38"/>
        <v>9</v>
      </c>
      <c r="T148" t="str">
        <f t="shared" si="39"/>
        <v>Others</v>
      </c>
      <c r="U148">
        <f t="shared" si="40"/>
        <v>13</v>
      </c>
      <c r="V148" t="str">
        <f t="shared" si="41"/>
        <v>FY Q2</v>
      </c>
    </row>
    <row r="149" spans="1:22" x14ac:dyDescent="0.3">
      <c r="A149" s="18">
        <v>44083</v>
      </c>
      <c r="B149" t="s">
        <v>398</v>
      </c>
      <c r="C149" t="s">
        <v>399</v>
      </c>
      <c r="D149" t="s">
        <v>400</v>
      </c>
      <c r="E149">
        <v>843917647857</v>
      </c>
      <c r="F149" t="s">
        <v>15</v>
      </c>
      <c r="G149" t="s">
        <v>67</v>
      </c>
      <c r="H149">
        <v>10260</v>
      </c>
      <c r="I149" s="2">
        <f t="shared" si="28"/>
        <v>2020</v>
      </c>
      <c r="J149" s="2" t="str">
        <f t="shared" si="29"/>
        <v>September</v>
      </c>
      <c r="K149" s="2">
        <f t="shared" si="30"/>
        <v>9</v>
      </c>
      <c r="L149" s="2" t="str">
        <f t="shared" si="31"/>
        <v>Wednesday</v>
      </c>
      <c r="M149" s="2">
        <f t="shared" si="32"/>
        <v>37</v>
      </c>
      <c r="N149" s="3">
        <f t="shared" si="33"/>
        <v>0</v>
      </c>
      <c r="O149" s="3">
        <f t="shared" si="34"/>
        <v>10260</v>
      </c>
      <c r="P149" t="str">
        <f t="shared" si="35"/>
        <v>9-Sep</v>
      </c>
      <c r="Q149" s="9">
        <f t="shared" si="36"/>
        <v>0.60416666666666663</v>
      </c>
      <c r="R149" t="str">
        <f t="shared" si="37"/>
        <v>Afternoon</v>
      </c>
      <c r="S149" s="2">
        <f t="shared" si="38"/>
        <v>9</v>
      </c>
      <c r="T149" t="str">
        <f t="shared" si="39"/>
        <v>UPI Transfer</v>
      </c>
      <c r="U149">
        <f t="shared" si="40"/>
        <v>14</v>
      </c>
      <c r="V149" t="str">
        <f t="shared" si="41"/>
        <v>FY Q2</v>
      </c>
    </row>
    <row r="150" spans="1:22" x14ac:dyDescent="0.3">
      <c r="A150" s="18">
        <v>44083</v>
      </c>
      <c r="B150" t="s">
        <v>401</v>
      </c>
      <c r="C150" t="s">
        <v>262</v>
      </c>
      <c r="D150" t="s">
        <v>402</v>
      </c>
      <c r="E150">
        <v>573662305759</v>
      </c>
      <c r="F150" t="s">
        <v>16</v>
      </c>
      <c r="G150" t="s">
        <v>71</v>
      </c>
      <c r="H150">
        <v>19917</v>
      </c>
      <c r="I150" s="2">
        <f t="shared" si="28"/>
        <v>2020</v>
      </c>
      <c r="J150" s="2" t="str">
        <f t="shared" si="29"/>
        <v>September</v>
      </c>
      <c r="K150" s="2">
        <f t="shared" si="30"/>
        <v>9</v>
      </c>
      <c r="L150" s="2" t="str">
        <f t="shared" si="31"/>
        <v>Wednesday</v>
      </c>
      <c r="M150" s="2">
        <f t="shared" si="32"/>
        <v>37</v>
      </c>
      <c r="N150" s="3">
        <f t="shared" si="33"/>
        <v>19917</v>
      </c>
      <c r="O150" s="3">
        <f t="shared" si="34"/>
        <v>0</v>
      </c>
      <c r="P150" t="str">
        <f t="shared" si="35"/>
        <v>9-Sep</v>
      </c>
      <c r="Q150" s="9">
        <f t="shared" si="36"/>
        <v>0.81111111111111112</v>
      </c>
      <c r="R150" t="str">
        <f t="shared" si="37"/>
        <v>Evening</v>
      </c>
      <c r="S150" s="2">
        <f t="shared" si="38"/>
        <v>9</v>
      </c>
      <c r="T150" t="str">
        <f t="shared" si="39"/>
        <v>Others</v>
      </c>
      <c r="U150">
        <f t="shared" si="40"/>
        <v>19</v>
      </c>
      <c r="V150" t="str">
        <f t="shared" si="41"/>
        <v>FY Q2</v>
      </c>
    </row>
    <row r="151" spans="1:22" x14ac:dyDescent="0.3">
      <c r="A151" s="18">
        <v>44083</v>
      </c>
      <c r="B151" t="s">
        <v>403</v>
      </c>
      <c r="C151" t="s">
        <v>73</v>
      </c>
      <c r="D151" t="s">
        <v>404</v>
      </c>
      <c r="E151">
        <v>99281879881</v>
      </c>
      <c r="F151" t="s">
        <v>16</v>
      </c>
      <c r="G151" t="s">
        <v>71</v>
      </c>
      <c r="H151">
        <v>3128</v>
      </c>
      <c r="I151" s="2">
        <f t="shared" si="28"/>
        <v>2020</v>
      </c>
      <c r="J151" s="2" t="str">
        <f t="shared" si="29"/>
        <v>September</v>
      </c>
      <c r="K151" s="2">
        <f t="shared" si="30"/>
        <v>9</v>
      </c>
      <c r="L151" s="2" t="str">
        <f t="shared" si="31"/>
        <v>Wednesday</v>
      </c>
      <c r="M151" s="2">
        <f t="shared" si="32"/>
        <v>37</v>
      </c>
      <c r="N151" s="3">
        <f t="shared" si="33"/>
        <v>3128</v>
      </c>
      <c r="O151" s="3">
        <f t="shared" si="34"/>
        <v>0</v>
      </c>
      <c r="P151" t="str">
        <f t="shared" si="35"/>
        <v>9-Sep</v>
      </c>
      <c r="Q151" s="9">
        <f t="shared" si="36"/>
        <v>0.85</v>
      </c>
      <c r="R151" t="str">
        <f t="shared" si="37"/>
        <v>Evening</v>
      </c>
      <c r="S151" s="2">
        <f t="shared" si="38"/>
        <v>9</v>
      </c>
      <c r="T151" t="str">
        <f t="shared" si="39"/>
        <v>Others</v>
      </c>
      <c r="U151">
        <f t="shared" si="40"/>
        <v>20</v>
      </c>
      <c r="V151" t="str">
        <f t="shared" si="41"/>
        <v>FY Q2</v>
      </c>
    </row>
    <row r="152" spans="1:22" x14ac:dyDescent="0.3">
      <c r="A152" s="18">
        <v>44083</v>
      </c>
      <c r="B152" t="s">
        <v>405</v>
      </c>
      <c r="C152" t="s">
        <v>151</v>
      </c>
      <c r="D152" t="s">
        <v>406</v>
      </c>
      <c r="E152">
        <v>92481302865</v>
      </c>
      <c r="F152" t="s">
        <v>15</v>
      </c>
      <c r="G152" t="s">
        <v>67</v>
      </c>
      <c r="H152">
        <v>5286</v>
      </c>
      <c r="I152" s="2">
        <f t="shared" si="28"/>
        <v>2020</v>
      </c>
      <c r="J152" s="2" t="str">
        <f t="shared" si="29"/>
        <v>September</v>
      </c>
      <c r="K152" s="2">
        <f t="shared" si="30"/>
        <v>9</v>
      </c>
      <c r="L152" s="2" t="str">
        <f t="shared" si="31"/>
        <v>Wednesday</v>
      </c>
      <c r="M152" s="2">
        <f t="shared" si="32"/>
        <v>37</v>
      </c>
      <c r="N152" s="3">
        <f t="shared" si="33"/>
        <v>0</v>
      </c>
      <c r="O152" s="3">
        <f t="shared" si="34"/>
        <v>5286</v>
      </c>
      <c r="P152" t="str">
        <f t="shared" si="35"/>
        <v>9-Sep</v>
      </c>
      <c r="Q152" s="9">
        <f t="shared" si="36"/>
        <v>0.86944444444444446</v>
      </c>
      <c r="R152" t="str">
        <f t="shared" si="37"/>
        <v>Evening</v>
      </c>
      <c r="S152" s="2">
        <f t="shared" si="38"/>
        <v>9</v>
      </c>
      <c r="T152" t="str">
        <f t="shared" si="39"/>
        <v>UPI Transfer</v>
      </c>
      <c r="U152">
        <f t="shared" si="40"/>
        <v>20</v>
      </c>
      <c r="V152" t="str">
        <f t="shared" si="41"/>
        <v>FY Q2</v>
      </c>
    </row>
    <row r="153" spans="1:22" x14ac:dyDescent="0.3">
      <c r="A153" s="18">
        <v>44083</v>
      </c>
      <c r="B153" t="s">
        <v>352</v>
      </c>
      <c r="C153" t="s">
        <v>79</v>
      </c>
      <c r="D153" t="s">
        <v>407</v>
      </c>
      <c r="E153">
        <v>665358000582</v>
      </c>
      <c r="F153" t="s">
        <v>16</v>
      </c>
      <c r="G153" t="s">
        <v>67</v>
      </c>
      <c r="H153">
        <v>10682</v>
      </c>
      <c r="I153" s="2">
        <f t="shared" si="28"/>
        <v>2020</v>
      </c>
      <c r="J153" s="2" t="str">
        <f t="shared" si="29"/>
        <v>September</v>
      </c>
      <c r="K153" s="2">
        <f t="shared" si="30"/>
        <v>9</v>
      </c>
      <c r="L153" s="2" t="str">
        <f t="shared" si="31"/>
        <v>Wednesday</v>
      </c>
      <c r="M153" s="2">
        <f t="shared" si="32"/>
        <v>37</v>
      </c>
      <c r="N153" s="3">
        <f t="shared" si="33"/>
        <v>10682</v>
      </c>
      <c r="O153" s="3">
        <f t="shared" si="34"/>
        <v>0</v>
      </c>
      <c r="P153" t="str">
        <f t="shared" si="35"/>
        <v>9-Sep</v>
      </c>
      <c r="Q153" s="9">
        <f t="shared" si="36"/>
        <v>0.8833333333333333</v>
      </c>
      <c r="R153" t="str">
        <f t="shared" si="37"/>
        <v>Night</v>
      </c>
      <c r="S153" s="2">
        <f t="shared" si="38"/>
        <v>9</v>
      </c>
      <c r="T153" t="str">
        <f t="shared" si="39"/>
        <v>Others</v>
      </c>
      <c r="U153">
        <f t="shared" si="40"/>
        <v>21</v>
      </c>
      <c r="V153" t="str">
        <f t="shared" si="41"/>
        <v>FY Q2</v>
      </c>
    </row>
    <row r="154" spans="1:22" x14ac:dyDescent="0.3">
      <c r="A154" s="18">
        <v>44084</v>
      </c>
      <c r="B154" t="s">
        <v>408</v>
      </c>
      <c r="C154" t="s">
        <v>319</v>
      </c>
      <c r="D154" t="s">
        <v>409</v>
      </c>
      <c r="E154">
        <v>342677594031</v>
      </c>
      <c r="F154" t="s">
        <v>15</v>
      </c>
      <c r="G154" t="s">
        <v>71</v>
      </c>
      <c r="H154">
        <v>18119</v>
      </c>
      <c r="I154" s="2">
        <f t="shared" si="28"/>
        <v>2020</v>
      </c>
      <c r="J154" s="2" t="str">
        <f t="shared" si="29"/>
        <v>September</v>
      </c>
      <c r="K154" s="2">
        <f t="shared" si="30"/>
        <v>9</v>
      </c>
      <c r="L154" s="2" t="str">
        <f t="shared" si="31"/>
        <v>Thursday</v>
      </c>
      <c r="M154" s="2">
        <f t="shared" si="32"/>
        <v>37</v>
      </c>
      <c r="N154" s="3">
        <f t="shared" si="33"/>
        <v>0</v>
      </c>
      <c r="O154" s="3">
        <f t="shared" si="34"/>
        <v>18119</v>
      </c>
      <c r="P154" t="str">
        <f t="shared" si="35"/>
        <v>10-Sep</v>
      </c>
      <c r="Q154" s="9">
        <f t="shared" si="36"/>
        <v>0.43402777777777779</v>
      </c>
      <c r="R154" t="str">
        <f t="shared" si="37"/>
        <v>Morning</v>
      </c>
      <c r="S154" s="2">
        <f t="shared" si="38"/>
        <v>10</v>
      </c>
      <c r="T154" t="str">
        <f t="shared" si="39"/>
        <v>Recharge</v>
      </c>
      <c r="U154">
        <f t="shared" si="40"/>
        <v>10</v>
      </c>
      <c r="V154" t="str">
        <f t="shared" si="41"/>
        <v>FY Q2</v>
      </c>
    </row>
    <row r="155" spans="1:22" x14ac:dyDescent="0.3">
      <c r="A155" s="18">
        <v>44084</v>
      </c>
      <c r="B155" t="s">
        <v>410</v>
      </c>
      <c r="C155" t="s">
        <v>411</v>
      </c>
      <c r="D155" t="s">
        <v>412</v>
      </c>
      <c r="E155">
        <v>35498981109</v>
      </c>
      <c r="F155" t="s">
        <v>15</v>
      </c>
      <c r="G155" t="s">
        <v>71</v>
      </c>
      <c r="H155">
        <v>2386</v>
      </c>
      <c r="I155" s="2">
        <f t="shared" si="28"/>
        <v>2020</v>
      </c>
      <c r="J155" s="2" t="str">
        <f t="shared" si="29"/>
        <v>September</v>
      </c>
      <c r="K155" s="2">
        <f t="shared" si="30"/>
        <v>9</v>
      </c>
      <c r="L155" s="2" t="str">
        <f t="shared" si="31"/>
        <v>Thursday</v>
      </c>
      <c r="M155" s="2">
        <f t="shared" si="32"/>
        <v>37</v>
      </c>
      <c r="N155" s="3">
        <f t="shared" si="33"/>
        <v>0</v>
      </c>
      <c r="O155" s="3">
        <f t="shared" si="34"/>
        <v>2386</v>
      </c>
      <c r="P155" t="str">
        <f t="shared" si="35"/>
        <v>10-Sep</v>
      </c>
      <c r="Q155" s="9">
        <f t="shared" si="36"/>
        <v>0.5708333333333333</v>
      </c>
      <c r="R155" t="str">
        <f t="shared" si="37"/>
        <v>Afternoon</v>
      </c>
      <c r="S155" s="2">
        <f t="shared" si="38"/>
        <v>10</v>
      </c>
      <c r="T155" t="str">
        <f t="shared" si="39"/>
        <v>UPI Transfer</v>
      </c>
      <c r="U155">
        <f t="shared" si="40"/>
        <v>13</v>
      </c>
      <c r="V155" t="str">
        <f t="shared" si="41"/>
        <v>FY Q2</v>
      </c>
    </row>
    <row r="156" spans="1:22" x14ac:dyDescent="0.3">
      <c r="A156" s="18">
        <v>44084</v>
      </c>
      <c r="B156" t="s">
        <v>413</v>
      </c>
      <c r="C156" t="s">
        <v>239</v>
      </c>
      <c r="D156" t="s">
        <v>414</v>
      </c>
      <c r="E156">
        <v>747795348072</v>
      </c>
      <c r="F156" t="s">
        <v>15</v>
      </c>
      <c r="G156" t="s">
        <v>67</v>
      </c>
      <c r="H156">
        <v>16497</v>
      </c>
      <c r="I156" s="2">
        <f t="shared" si="28"/>
        <v>2020</v>
      </c>
      <c r="J156" s="2" t="str">
        <f t="shared" si="29"/>
        <v>September</v>
      </c>
      <c r="K156" s="2">
        <f t="shared" si="30"/>
        <v>9</v>
      </c>
      <c r="L156" s="2" t="str">
        <f t="shared" si="31"/>
        <v>Thursday</v>
      </c>
      <c r="M156" s="2">
        <f t="shared" si="32"/>
        <v>37</v>
      </c>
      <c r="N156" s="3">
        <f t="shared" si="33"/>
        <v>0</v>
      </c>
      <c r="O156" s="3">
        <f t="shared" si="34"/>
        <v>16497</v>
      </c>
      <c r="P156" t="str">
        <f t="shared" si="35"/>
        <v>10-Sep</v>
      </c>
      <c r="Q156" s="9">
        <f t="shared" si="36"/>
        <v>0.66874999999999996</v>
      </c>
      <c r="R156" t="str">
        <f t="shared" si="37"/>
        <v>Afternoon</v>
      </c>
      <c r="S156" s="2">
        <f t="shared" si="38"/>
        <v>10</v>
      </c>
      <c r="T156" t="str">
        <f t="shared" si="39"/>
        <v>Recharge</v>
      </c>
      <c r="U156">
        <f t="shared" si="40"/>
        <v>16</v>
      </c>
      <c r="V156" t="str">
        <f t="shared" si="41"/>
        <v>FY Q2</v>
      </c>
    </row>
    <row r="157" spans="1:22" x14ac:dyDescent="0.3">
      <c r="A157" s="18">
        <v>44084</v>
      </c>
      <c r="B157" t="s">
        <v>297</v>
      </c>
      <c r="C157" t="s">
        <v>69</v>
      </c>
      <c r="D157" t="s">
        <v>415</v>
      </c>
      <c r="E157">
        <v>191050958386</v>
      </c>
      <c r="F157" t="s">
        <v>16</v>
      </c>
      <c r="G157" t="s">
        <v>67</v>
      </c>
      <c r="H157">
        <v>12283</v>
      </c>
      <c r="I157" s="2">
        <f t="shared" si="28"/>
        <v>2020</v>
      </c>
      <c r="J157" s="2" t="str">
        <f t="shared" si="29"/>
        <v>September</v>
      </c>
      <c r="K157" s="2">
        <f t="shared" si="30"/>
        <v>9</v>
      </c>
      <c r="L157" s="2" t="str">
        <f t="shared" si="31"/>
        <v>Thursday</v>
      </c>
      <c r="M157" s="2">
        <f t="shared" si="32"/>
        <v>37</v>
      </c>
      <c r="N157" s="3">
        <f t="shared" si="33"/>
        <v>12283</v>
      </c>
      <c r="O157" s="3">
        <f t="shared" si="34"/>
        <v>0</v>
      </c>
      <c r="P157" t="str">
        <f t="shared" si="35"/>
        <v>10-Sep</v>
      </c>
      <c r="Q157" s="9">
        <f t="shared" si="36"/>
        <v>0.76111111111111107</v>
      </c>
      <c r="R157" t="str">
        <f t="shared" si="37"/>
        <v>Evening</v>
      </c>
      <c r="S157" s="2">
        <f t="shared" si="38"/>
        <v>10</v>
      </c>
      <c r="T157" t="str">
        <f t="shared" si="39"/>
        <v>Others</v>
      </c>
      <c r="U157">
        <f t="shared" si="40"/>
        <v>18</v>
      </c>
      <c r="V157" t="str">
        <f t="shared" si="41"/>
        <v>FY Q2</v>
      </c>
    </row>
    <row r="158" spans="1:22" x14ac:dyDescent="0.3">
      <c r="A158" s="18">
        <v>44084</v>
      </c>
      <c r="B158" t="s">
        <v>416</v>
      </c>
      <c r="C158" t="s">
        <v>322</v>
      </c>
      <c r="D158" t="s">
        <v>417</v>
      </c>
      <c r="E158">
        <v>65359909425</v>
      </c>
      <c r="F158" t="s">
        <v>15</v>
      </c>
      <c r="G158" t="s">
        <v>71</v>
      </c>
      <c r="H158">
        <v>7619</v>
      </c>
      <c r="I158" s="2">
        <f t="shared" si="28"/>
        <v>2020</v>
      </c>
      <c r="J158" s="2" t="str">
        <f t="shared" si="29"/>
        <v>September</v>
      </c>
      <c r="K158" s="2">
        <f t="shared" si="30"/>
        <v>9</v>
      </c>
      <c r="L158" s="2" t="str">
        <f t="shared" si="31"/>
        <v>Thursday</v>
      </c>
      <c r="M158" s="2">
        <f t="shared" si="32"/>
        <v>37</v>
      </c>
      <c r="N158" s="3">
        <f t="shared" si="33"/>
        <v>0</v>
      </c>
      <c r="O158" s="3">
        <f t="shared" si="34"/>
        <v>7619</v>
      </c>
      <c r="P158" t="str">
        <f t="shared" si="35"/>
        <v>10-Sep</v>
      </c>
      <c r="Q158" s="9">
        <f t="shared" si="36"/>
        <v>0.77708333333333335</v>
      </c>
      <c r="R158" t="str">
        <f t="shared" si="37"/>
        <v>Evening</v>
      </c>
      <c r="S158" s="2">
        <f t="shared" si="38"/>
        <v>10</v>
      </c>
      <c r="T158" t="str">
        <f t="shared" si="39"/>
        <v>UPI Transfer</v>
      </c>
      <c r="U158">
        <f t="shared" si="40"/>
        <v>18</v>
      </c>
      <c r="V158" t="str">
        <f t="shared" si="41"/>
        <v>FY Q2</v>
      </c>
    </row>
    <row r="159" spans="1:22" x14ac:dyDescent="0.3">
      <c r="A159" s="18">
        <v>44085</v>
      </c>
      <c r="B159" t="s">
        <v>418</v>
      </c>
      <c r="C159" t="s">
        <v>79</v>
      </c>
      <c r="D159" t="s">
        <v>419</v>
      </c>
      <c r="E159">
        <v>624448233408</v>
      </c>
      <c r="F159" t="s">
        <v>16</v>
      </c>
      <c r="G159" t="s">
        <v>71</v>
      </c>
      <c r="H159">
        <v>13323</v>
      </c>
      <c r="I159" s="2">
        <f t="shared" si="28"/>
        <v>2020</v>
      </c>
      <c r="J159" s="2" t="str">
        <f t="shared" si="29"/>
        <v>September</v>
      </c>
      <c r="K159" s="2">
        <f t="shared" si="30"/>
        <v>9</v>
      </c>
      <c r="L159" s="2" t="str">
        <f t="shared" si="31"/>
        <v>Friday</v>
      </c>
      <c r="M159" s="2">
        <f t="shared" si="32"/>
        <v>37</v>
      </c>
      <c r="N159" s="3">
        <f t="shared" si="33"/>
        <v>13323</v>
      </c>
      <c r="O159" s="3">
        <f t="shared" si="34"/>
        <v>0</v>
      </c>
      <c r="P159" t="str">
        <f t="shared" si="35"/>
        <v>11-Sep</v>
      </c>
      <c r="Q159" s="9">
        <f t="shared" si="36"/>
        <v>0.60902777777777772</v>
      </c>
      <c r="R159" t="str">
        <f t="shared" si="37"/>
        <v>Afternoon</v>
      </c>
      <c r="S159" s="2">
        <f t="shared" si="38"/>
        <v>11</v>
      </c>
      <c r="T159" t="str">
        <f t="shared" si="39"/>
        <v>Others</v>
      </c>
      <c r="U159">
        <f t="shared" si="40"/>
        <v>14</v>
      </c>
      <c r="V159" t="str">
        <f t="shared" si="41"/>
        <v>FY Q2</v>
      </c>
    </row>
    <row r="160" spans="1:22" x14ac:dyDescent="0.3">
      <c r="A160" s="18">
        <v>44085</v>
      </c>
      <c r="B160" t="s">
        <v>420</v>
      </c>
      <c r="C160" t="s">
        <v>85</v>
      </c>
      <c r="D160" t="s">
        <v>421</v>
      </c>
      <c r="E160">
        <v>979105980768</v>
      </c>
      <c r="F160" t="s">
        <v>16</v>
      </c>
      <c r="G160" t="s">
        <v>67</v>
      </c>
      <c r="H160">
        <v>21833</v>
      </c>
      <c r="I160" s="2">
        <f t="shared" si="28"/>
        <v>2020</v>
      </c>
      <c r="J160" s="2" t="str">
        <f t="shared" si="29"/>
        <v>September</v>
      </c>
      <c r="K160" s="2">
        <f t="shared" si="30"/>
        <v>9</v>
      </c>
      <c r="L160" s="2" t="str">
        <f t="shared" si="31"/>
        <v>Friday</v>
      </c>
      <c r="M160" s="2">
        <f t="shared" si="32"/>
        <v>37</v>
      </c>
      <c r="N160" s="3">
        <f t="shared" si="33"/>
        <v>21833</v>
      </c>
      <c r="O160" s="3">
        <f t="shared" si="34"/>
        <v>0</v>
      </c>
      <c r="P160" t="str">
        <f t="shared" si="35"/>
        <v>11-Sep</v>
      </c>
      <c r="Q160" s="9">
        <f t="shared" si="36"/>
        <v>0.63611111111111107</v>
      </c>
      <c r="R160" t="str">
        <f t="shared" si="37"/>
        <v>Afternoon</v>
      </c>
      <c r="S160" s="2">
        <f t="shared" si="38"/>
        <v>11</v>
      </c>
      <c r="T160" t="str">
        <f t="shared" si="39"/>
        <v>Others</v>
      </c>
      <c r="U160">
        <f t="shared" si="40"/>
        <v>15</v>
      </c>
      <c r="V160" t="str">
        <f t="shared" si="41"/>
        <v>FY Q2</v>
      </c>
    </row>
    <row r="161" spans="1:22" x14ac:dyDescent="0.3">
      <c r="A161" s="18">
        <v>44085</v>
      </c>
      <c r="B161" t="s">
        <v>422</v>
      </c>
      <c r="C161" t="s">
        <v>98</v>
      </c>
      <c r="D161" t="s">
        <v>423</v>
      </c>
      <c r="E161">
        <v>766253050516</v>
      </c>
      <c r="F161" t="s">
        <v>15</v>
      </c>
      <c r="G161" t="s">
        <v>71</v>
      </c>
      <c r="H161">
        <v>3694</v>
      </c>
      <c r="I161" s="2">
        <f t="shared" si="28"/>
        <v>2020</v>
      </c>
      <c r="J161" s="2" t="str">
        <f t="shared" si="29"/>
        <v>September</v>
      </c>
      <c r="K161" s="2">
        <f t="shared" si="30"/>
        <v>9</v>
      </c>
      <c r="L161" s="2" t="str">
        <f t="shared" si="31"/>
        <v>Friday</v>
      </c>
      <c r="M161" s="2">
        <f t="shared" si="32"/>
        <v>37</v>
      </c>
      <c r="N161" s="3">
        <f t="shared" si="33"/>
        <v>0</v>
      </c>
      <c r="O161" s="3">
        <f t="shared" si="34"/>
        <v>3694</v>
      </c>
      <c r="P161" t="str">
        <f t="shared" si="35"/>
        <v>11-Sep</v>
      </c>
      <c r="Q161" s="9">
        <f t="shared" si="36"/>
        <v>0.66666666666666663</v>
      </c>
      <c r="R161" t="str">
        <f t="shared" si="37"/>
        <v>Afternoon</v>
      </c>
      <c r="S161" s="2">
        <f t="shared" si="38"/>
        <v>11</v>
      </c>
      <c r="T161" t="str">
        <f t="shared" si="39"/>
        <v>UPI Transfer</v>
      </c>
      <c r="U161">
        <f t="shared" si="40"/>
        <v>16</v>
      </c>
      <c r="V161" t="str">
        <f t="shared" si="41"/>
        <v>FY Q2</v>
      </c>
    </row>
    <row r="162" spans="1:22" x14ac:dyDescent="0.3">
      <c r="A162" s="18">
        <v>44085</v>
      </c>
      <c r="B162" t="s">
        <v>424</v>
      </c>
      <c r="C162" t="s">
        <v>338</v>
      </c>
      <c r="D162" t="s">
        <v>425</v>
      </c>
      <c r="E162">
        <v>586391602280</v>
      </c>
      <c r="F162" t="s">
        <v>15</v>
      </c>
      <c r="G162" t="s">
        <v>67</v>
      </c>
      <c r="H162">
        <v>13985</v>
      </c>
      <c r="I162" s="2">
        <f t="shared" si="28"/>
        <v>2020</v>
      </c>
      <c r="J162" s="2" t="str">
        <f t="shared" si="29"/>
        <v>September</v>
      </c>
      <c r="K162" s="2">
        <f t="shared" si="30"/>
        <v>9</v>
      </c>
      <c r="L162" s="2" t="str">
        <f t="shared" si="31"/>
        <v>Friday</v>
      </c>
      <c r="M162" s="2">
        <f t="shared" si="32"/>
        <v>37</v>
      </c>
      <c r="N162" s="3">
        <f t="shared" si="33"/>
        <v>0</v>
      </c>
      <c r="O162" s="3">
        <f t="shared" si="34"/>
        <v>13985</v>
      </c>
      <c r="P162" t="str">
        <f t="shared" si="35"/>
        <v>11-Sep</v>
      </c>
      <c r="Q162" s="9">
        <f t="shared" si="36"/>
        <v>0.73541666666666672</v>
      </c>
      <c r="R162" t="str">
        <f t="shared" si="37"/>
        <v>Evening</v>
      </c>
      <c r="S162" s="2">
        <f t="shared" si="38"/>
        <v>11</v>
      </c>
      <c r="T162" t="str">
        <f t="shared" si="39"/>
        <v>UPI Transfer</v>
      </c>
      <c r="U162">
        <f t="shared" si="40"/>
        <v>17</v>
      </c>
      <c r="V162" t="str">
        <f t="shared" si="41"/>
        <v>FY Q2</v>
      </c>
    </row>
    <row r="163" spans="1:22" x14ac:dyDescent="0.3">
      <c r="A163" s="18">
        <v>44085</v>
      </c>
      <c r="B163" t="s">
        <v>202</v>
      </c>
      <c r="C163" t="s">
        <v>117</v>
      </c>
      <c r="D163" t="s">
        <v>426</v>
      </c>
      <c r="E163">
        <v>296563358736</v>
      </c>
      <c r="F163" t="s">
        <v>16</v>
      </c>
      <c r="G163" t="s">
        <v>71</v>
      </c>
      <c r="H163">
        <v>10528</v>
      </c>
      <c r="I163" s="2">
        <f t="shared" si="28"/>
        <v>2020</v>
      </c>
      <c r="J163" s="2" t="str">
        <f t="shared" si="29"/>
        <v>September</v>
      </c>
      <c r="K163" s="2">
        <f t="shared" si="30"/>
        <v>9</v>
      </c>
      <c r="L163" s="2" t="str">
        <f t="shared" si="31"/>
        <v>Friday</v>
      </c>
      <c r="M163" s="2">
        <f t="shared" si="32"/>
        <v>37</v>
      </c>
      <c r="N163" s="3">
        <f t="shared" si="33"/>
        <v>10528</v>
      </c>
      <c r="O163" s="3">
        <f t="shared" si="34"/>
        <v>0</v>
      </c>
      <c r="P163" t="str">
        <f t="shared" si="35"/>
        <v>11-Sep</v>
      </c>
      <c r="Q163" s="9">
        <f t="shared" si="36"/>
        <v>0.81805555555555554</v>
      </c>
      <c r="R163" t="str">
        <f t="shared" si="37"/>
        <v>Evening</v>
      </c>
      <c r="S163" s="2">
        <f t="shared" si="38"/>
        <v>11</v>
      </c>
      <c r="T163" t="str">
        <f t="shared" si="39"/>
        <v>Others</v>
      </c>
      <c r="U163">
        <f t="shared" si="40"/>
        <v>19</v>
      </c>
      <c r="V163" t="str">
        <f t="shared" si="41"/>
        <v>FY Q2</v>
      </c>
    </row>
    <row r="164" spans="1:22" x14ac:dyDescent="0.3">
      <c r="A164" s="18">
        <v>44085</v>
      </c>
      <c r="B164" t="s">
        <v>427</v>
      </c>
      <c r="C164" t="s">
        <v>254</v>
      </c>
      <c r="D164" t="s">
        <v>428</v>
      </c>
      <c r="E164">
        <v>13925241010</v>
      </c>
      <c r="F164" t="s">
        <v>16</v>
      </c>
      <c r="G164" t="s">
        <v>71</v>
      </c>
      <c r="H164">
        <v>8694</v>
      </c>
      <c r="I164" s="2">
        <f t="shared" si="28"/>
        <v>2020</v>
      </c>
      <c r="J164" s="2" t="str">
        <f t="shared" si="29"/>
        <v>September</v>
      </c>
      <c r="K164" s="2">
        <f t="shared" si="30"/>
        <v>9</v>
      </c>
      <c r="L164" s="2" t="str">
        <f t="shared" si="31"/>
        <v>Friday</v>
      </c>
      <c r="M164" s="2">
        <f t="shared" si="32"/>
        <v>37</v>
      </c>
      <c r="N164" s="3">
        <f t="shared" si="33"/>
        <v>8694</v>
      </c>
      <c r="O164" s="3">
        <f t="shared" si="34"/>
        <v>0</v>
      </c>
      <c r="P164" t="str">
        <f t="shared" si="35"/>
        <v>11-Sep</v>
      </c>
      <c r="Q164" s="9">
        <f t="shared" si="36"/>
        <v>0.82916666666666672</v>
      </c>
      <c r="R164" t="str">
        <f t="shared" si="37"/>
        <v>Evening</v>
      </c>
      <c r="S164" s="2">
        <f t="shared" si="38"/>
        <v>11</v>
      </c>
      <c r="T164" t="str">
        <f t="shared" si="39"/>
        <v>Others</v>
      </c>
      <c r="U164">
        <f t="shared" si="40"/>
        <v>19</v>
      </c>
      <c r="V164" t="str">
        <f t="shared" si="41"/>
        <v>FY Q2</v>
      </c>
    </row>
    <row r="165" spans="1:22" x14ac:dyDescent="0.3">
      <c r="A165" s="18">
        <v>44085</v>
      </c>
      <c r="B165" t="s">
        <v>429</v>
      </c>
      <c r="C165" t="s">
        <v>104</v>
      </c>
      <c r="D165" t="s">
        <v>430</v>
      </c>
      <c r="E165">
        <v>185076044976</v>
      </c>
      <c r="F165" t="s">
        <v>16</v>
      </c>
      <c r="G165" t="s">
        <v>71</v>
      </c>
      <c r="H165">
        <v>12234</v>
      </c>
      <c r="I165" s="2">
        <f t="shared" si="28"/>
        <v>2020</v>
      </c>
      <c r="J165" s="2" t="str">
        <f t="shared" si="29"/>
        <v>September</v>
      </c>
      <c r="K165" s="2">
        <f t="shared" si="30"/>
        <v>9</v>
      </c>
      <c r="L165" s="2" t="str">
        <f t="shared" si="31"/>
        <v>Friday</v>
      </c>
      <c r="M165" s="2">
        <f t="shared" si="32"/>
        <v>37</v>
      </c>
      <c r="N165" s="3">
        <f t="shared" si="33"/>
        <v>12234</v>
      </c>
      <c r="O165" s="3">
        <f t="shared" si="34"/>
        <v>0</v>
      </c>
      <c r="P165" t="str">
        <f t="shared" si="35"/>
        <v>11-Sep</v>
      </c>
      <c r="Q165" s="9">
        <f t="shared" si="36"/>
        <v>0.92638888888888893</v>
      </c>
      <c r="R165" t="str">
        <f t="shared" si="37"/>
        <v>Night</v>
      </c>
      <c r="S165" s="2">
        <f t="shared" si="38"/>
        <v>11</v>
      </c>
      <c r="T165" t="str">
        <f t="shared" si="39"/>
        <v>Others</v>
      </c>
      <c r="U165">
        <f t="shared" si="40"/>
        <v>22</v>
      </c>
      <c r="V165" t="str">
        <f t="shared" si="41"/>
        <v>FY Q2</v>
      </c>
    </row>
    <row r="166" spans="1:22" x14ac:dyDescent="0.3">
      <c r="A166" s="18">
        <v>44086</v>
      </c>
      <c r="B166" t="s">
        <v>431</v>
      </c>
      <c r="C166" t="s">
        <v>366</v>
      </c>
      <c r="D166" t="s">
        <v>432</v>
      </c>
      <c r="E166">
        <v>632005039768</v>
      </c>
      <c r="F166" t="s">
        <v>16</v>
      </c>
      <c r="G166" t="s">
        <v>67</v>
      </c>
      <c r="H166">
        <v>23503</v>
      </c>
      <c r="I166" s="2">
        <f t="shared" si="28"/>
        <v>2020</v>
      </c>
      <c r="J166" s="2" t="str">
        <f t="shared" si="29"/>
        <v>September</v>
      </c>
      <c r="K166" s="2">
        <f t="shared" si="30"/>
        <v>9</v>
      </c>
      <c r="L166" s="2" t="str">
        <f t="shared" si="31"/>
        <v>Saturday</v>
      </c>
      <c r="M166" s="2">
        <f t="shared" si="32"/>
        <v>37</v>
      </c>
      <c r="N166" s="3">
        <f t="shared" si="33"/>
        <v>23503</v>
      </c>
      <c r="O166" s="3">
        <f t="shared" si="34"/>
        <v>0</v>
      </c>
      <c r="P166" t="str">
        <f t="shared" si="35"/>
        <v>12-Sep</v>
      </c>
      <c r="Q166" s="9">
        <f t="shared" si="36"/>
        <v>0.72083333333333333</v>
      </c>
      <c r="R166" t="str">
        <f t="shared" si="37"/>
        <v>Evening</v>
      </c>
      <c r="S166" s="2">
        <f t="shared" si="38"/>
        <v>12</v>
      </c>
      <c r="T166" t="str">
        <f t="shared" si="39"/>
        <v>Others</v>
      </c>
      <c r="U166">
        <f t="shared" si="40"/>
        <v>17</v>
      </c>
      <c r="V166" t="str">
        <f t="shared" si="41"/>
        <v>FY Q2</v>
      </c>
    </row>
    <row r="167" spans="1:22" x14ac:dyDescent="0.3">
      <c r="A167" s="18">
        <v>44086</v>
      </c>
      <c r="B167" t="s">
        <v>433</v>
      </c>
      <c r="C167" t="s">
        <v>69</v>
      </c>
      <c r="D167" t="s">
        <v>434</v>
      </c>
      <c r="E167">
        <v>640943277347</v>
      </c>
      <c r="F167" t="s">
        <v>16</v>
      </c>
      <c r="G167" t="s">
        <v>71</v>
      </c>
      <c r="H167">
        <v>13114</v>
      </c>
      <c r="I167" s="2">
        <f t="shared" si="28"/>
        <v>2020</v>
      </c>
      <c r="J167" s="2" t="str">
        <f t="shared" si="29"/>
        <v>September</v>
      </c>
      <c r="K167" s="2">
        <f t="shared" si="30"/>
        <v>9</v>
      </c>
      <c r="L167" s="2" t="str">
        <f t="shared" si="31"/>
        <v>Saturday</v>
      </c>
      <c r="M167" s="2">
        <f t="shared" si="32"/>
        <v>37</v>
      </c>
      <c r="N167" s="3">
        <f t="shared" si="33"/>
        <v>13114</v>
      </c>
      <c r="O167" s="3">
        <f t="shared" si="34"/>
        <v>0</v>
      </c>
      <c r="P167" t="str">
        <f t="shared" si="35"/>
        <v>12-Sep</v>
      </c>
      <c r="Q167" s="9">
        <f t="shared" si="36"/>
        <v>0.8125</v>
      </c>
      <c r="R167" t="str">
        <f t="shared" si="37"/>
        <v>Evening</v>
      </c>
      <c r="S167" s="2">
        <f t="shared" si="38"/>
        <v>12</v>
      </c>
      <c r="T167" t="str">
        <f t="shared" si="39"/>
        <v>Others</v>
      </c>
      <c r="U167">
        <f t="shared" si="40"/>
        <v>19</v>
      </c>
      <c r="V167" t="str">
        <f t="shared" si="41"/>
        <v>FY Q2</v>
      </c>
    </row>
    <row r="168" spans="1:22" x14ac:dyDescent="0.3">
      <c r="A168" s="18">
        <v>44087</v>
      </c>
      <c r="B168" t="s">
        <v>314</v>
      </c>
      <c r="C168" t="s">
        <v>282</v>
      </c>
      <c r="D168" t="s">
        <v>435</v>
      </c>
      <c r="E168">
        <v>289231809861</v>
      </c>
      <c r="F168" t="s">
        <v>16</v>
      </c>
      <c r="G168" t="s">
        <v>71</v>
      </c>
      <c r="H168">
        <v>8547</v>
      </c>
      <c r="I168" s="2">
        <f t="shared" si="28"/>
        <v>2020</v>
      </c>
      <c r="J168" s="2" t="str">
        <f t="shared" si="29"/>
        <v>September</v>
      </c>
      <c r="K168" s="2">
        <f t="shared" si="30"/>
        <v>9</v>
      </c>
      <c r="L168" s="2" t="str">
        <f t="shared" si="31"/>
        <v>Sunday</v>
      </c>
      <c r="M168" s="2">
        <f t="shared" si="32"/>
        <v>38</v>
      </c>
      <c r="N168" s="3">
        <f t="shared" si="33"/>
        <v>8547</v>
      </c>
      <c r="O168" s="3">
        <f t="shared" si="34"/>
        <v>0</v>
      </c>
      <c r="P168" t="str">
        <f t="shared" si="35"/>
        <v>13-Sep</v>
      </c>
      <c r="Q168" s="9">
        <f t="shared" si="36"/>
        <v>0.58402777777777781</v>
      </c>
      <c r="R168" t="str">
        <f t="shared" si="37"/>
        <v>Afternoon</v>
      </c>
      <c r="S168" s="2">
        <f t="shared" si="38"/>
        <v>13</v>
      </c>
      <c r="T168" t="str">
        <f t="shared" si="39"/>
        <v>Others</v>
      </c>
      <c r="U168">
        <f t="shared" si="40"/>
        <v>14</v>
      </c>
      <c r="V168" t="str">
        <f t="shared" si="41"/>
        <v>FY Q2</v>
      </c>
    </row>
    <row r="169" spans="1:22" x14ac:dyDescent="0.3">
      <c r="A169" s="18">
        <v>44087</v>
      </c>
      <c r="B169" t="s">
        <v>436</v>
      </c>
      <c r="C169" t="s">
        <v>366</v>
      </c>
      <c r="D169" t="s">
        <v>437</v>
      </c>
      <c r="E169">
        <v>42697580319</v>
      </c>
      <c r="F169" t="s">
        <v>16</v>
      </c>
      <c r="G169" t="s">
        <v>71</v>
      </c>
      <c r="H169">
        <v>10786</v>
      </c>
      <c r="I169" s="2">
        <f t="shared" si="28"/>
        <v>2020</v>
      </c>
      <c r="J169" s="2" t="str">
        <f t="shared" si="29"/>
        <v>September</v>
      </c>
      <c r="K169" s="2">
        <f t="shared" si="30"/>
        <v>9</v>
      </c>
      <c r="L169" s="2" t="str">
        <f t="shared" si="31"/>
        <v>Sunday</v>
      </c>
      <c r="M169" s="2">
        <f t="shared" si="32"/>
        <v>38</v>
      </c>
      <c r="N169" s="3">
        <f t="shared" si="33"/>
        <v>10786</v>
      </c>
      <c r="O169" s="3">
        <f t="shared" si="34"/>
        <v>0</v>
      </c>
      <c r="P169" t="str">
        <f t="shared" si="35"/>
        <v>13-Sep</v>
      </c>
      <c r="Q169" s="9">
        <f t="shared" si="36"/>
        <v>0.65486111111111112</v>
      </c>
      <c r="R169" t="str">
        <f t="shared" si="37"/>
        <v>Afternoon</v>
      </c>
      <c r="S169" s="2">
        <f t="shared" si="38"/>
        <v>13</v>
      </c>
      <c r="T169" t="str">
        <f t="shared" si="39"/>
        <v>Others</v>
      </c>
      <c r="U169">
        <f t="shared" si="40"/>
        <v>15</v>
      </c>
      <c r="V169" t="str">
        <f t="shared" si="41"/>
        <v>FY Q2</v>
      </c>
    </row>
    <row r="170" spans="1:22" x14ac:dyDescent="0.3">
      <c r="A170" s="18">
        <v>44087</v>
      </c>
      <c r="B170" t="s">
        <v>218</v>
      </c>
      <c r="C170" t="s">
        <v>125</v>
      </c>
      <c r="D170" t="s">
        <v>438</v>
      </c>
      <c r="E170">
        <v>454611252006</v>
      </c>
      <c r="F170" t="s">
        <v>15</v>
      </c>
      <c r="G170" t="s">
        <v>71</v>
      </c>
      <c r="H170">
        <v>11856</v>
      </c>
      <c r="I170" s="2">
        <f t="shared" si="28"/>
        <v>2020</v>
      </c>
      <c r="J170" s="2" t="str">
        <f t="shared" si="29"/>
        <v>September</v>
      </c>
      <c r="K170" s="2">
        <f t="shared" si="30"/>
        <v>9</v>
      </c>
      <c r="L170" s="2" t="str">
        <f t="shared" si="31"/>
        <v>Sunday</v>
      </c>
      <c r="M170" s="2">
        <f t="shared" si="32"/>
        <v>38</v>
      </c>
      <c r="N170" s="3">
        <f t="shared" si="33"/>
        <v>0</v>
      </c>
      <c r="O170" s="3">
        <f t="shared" si="34"/>
        <v>11856</v>
      </c>
      <c r="P170" t="str">
        <f t="shared" si="35"/>
        <v>13-Sep</v>
      </c>
      <c r="Q170" s="9">
        <f t="shared" si="36"/>
        <v>0.86736111111111114</v>
      </c>
      <c r="R170" t="str">
        <f t="shared" si="37"/>
        <v>Evening</v>
      </c>
      <c r="S170" s="2">
        <f t="shared" si="38"/>
        <v>13</v>
      </c>
      <c r="T170" t="str">
        <f t="shared" si="39"/>
        <v>UPI Transfer</v>
      </c>
      <c r="U170">
        <f t="shared" si="40"/>
        <v>20</v>
      </c>
      <c r="V170" t="str">
        <f t="shared" si="41"/>
        <v>FY Q2</v>
      </c>
    </row>
    <row r="171" spans="1:22" x14ac:dyDescent="0.3">
      <c r="A171" s="18">
        <v>44088</v>
      </c>
      <c r="B171" t="s">
        <v>439</v>
      </c>
      <c r="C171" t="s">
        <v>85</v>
      </c>
      <c r="D171" t="s">
        <v>440</v>
      </c>
      <c r="E171">
        <v>994041831744</v>
      </c>
      <c r="F171" t="s">
        <v>16</v>
      </c>
      <c r="G171" t="s">
        <v>71</v>
      </c>
      <c r="H171">
        <v>29178</v>
      </c>
      <c r="I171" s="2">
        <f t="shared" si="28"/>
        <v>2020</v>
      </c>
      <c r="J171" s="2" t="str">
        <f t="shared" si="29"/>
        <v>September</v>
      </c>
      <c r="K171" s="2">
        <f t="shared" si="30"/>
        <v>9</v>
      </c>
      <c r="L171" s="2" t="str">
        <f t="shared" si="31"/>
        <v>Monday</v>
      </c>
      <c r="M171" s="2">
        <f t="shared" si="32"/>
        <v>38</v>
      </c>
      <c r="N171" s="3">
        <f t="shared" si="33"/>
        <v>29178</v>
      </c>
      <c r="O171" s="3">
        <f t="shared" si="34"/>
        <v>0</v>
      </c>
      <c r="P171" t="str">
        <f t="shared" si="35"/>
        <v>14-Sep</v>
      </c>
      <c r="Q171" s="9">
        <f t="shared" si="36"/>
        <v>0.34375</v>
      </c>
      <c r="R171" t="str">
        <f t="shared" si="37"/>
        <v>Morning</v>
      </c>
      <c r="S171" s="2">
        <f t="shared" si="38"/>
        <v>14</v>
      </c>
      <c r="T171" t="str">
        <f t="shared" si="39"/>
        <v>Others</v>
      </c>
      <c r="U171">
        <f t="shared" si="40"/>
        <v>8</v>
      </c>
      <c r="V171" t="str">
        <f t="shared" si="41"/>
        <v>FY Q2</v>
      </c>
    </row>
    <row r="172" spans="1:22" x14ac:dyDescent="0.3">
      <c r="A172" s="18">
        <v>44088</v>
      </c>
      <c r="B172" t="s">
        <v>441</v>
      </c>
      <c r="C172" t="s">
        <v>229</v>
      </c>
      <c r="D172" t="s">
        <v>442</v>
      </c>
      <c r="E172">
        <v>591677813170</v>
      </c>
      <c r="F172" t="s">
        <v>15</v>
      </c>
      <c r="G172" t="s">
        <v>71</v>
      </c>
      <c r="H172">
        <v>4915</v>
      </c>
      <c r="I172" s="2">
        <f t="shared" si="28"/>
        <v>2020</v>
      </c>
      <c r="J172" s="2" t="str">
        <f t="shared" si="29"/>
        <v>September</v>
      </c>
      <c r="K172" s="2">
        <f t="shared" si="30"/>
        <v>9</v>
      </c>
      <c r="L172" s="2" t="str">
        <f t="shared" si="31"/>
        <v>Monday</v>
      </c>
      <c r="M172" s="2">
        <f t="shared" si="32"/>
        <v>38</v>
      </c>
      <c r="N172" s="3">
        <f t="shared" si="33"/>
        <v>0</v>
      </c>
      <c r="O172" s="3">
        <f t="shared" si="34"/>
        <v>4915</v>
      </c>
      <c r="P172" t="str">
        <f t="shared" si="35"/>
        <v>14-Sep</v>
      </c>
      <c r="Q172" s="9">
        <f t="shared" si="36"/>
        <v>0.4909722222222222</v>
      </c>
      <c r="R172" t="str">
        <f t="shared" si="37"/>
        <v>Morning</v>
      </c>
      <c r="S172" s="2">
        <f t="shared" si="38"/>
        <v>14</v>
      </c>
      <c r="T172" t="str">
        <f t="shared" si="39"/>
        <v>UPI Transfer</v>
      </c>
      <c r="U172">
        <f t="shared" si="40"/>
        <v>11</v>
      </c>
      <c r="V172" t="str">
        <f t="shared" si="41"/>
        <v>FY Q2</v>
      </c>
    </row>
    <row r="173" spans="1:22" x14ac:dyDescent="0.3">
      <c r="A173" s="18">
        <v>44088</v>
      </c>
      <c r="B173" t="s">
        <v>238</v>
      </c>
      <c r="C173" t="s">
        <v>117</v>
      </c>
      <c r="D173" t="s">
        <v>443</v>
      </c>
      <c r="E173">
        <v>338614409977</v>
      </c>
      <c r="F173" t="s">
        <v>16</v>
      </c>
      <c r="G173" t="s">
        <v>71</v>
      </c>
      <c r="H173">
        <v>16672</v>
      </c>
      <c r="I173" s="2">
        <f t="shared" si="28"/>
        <v>2020</v>
      </c>
      <c r="J173" s="2" t="str">
        <f t="shared" si="29"/>
        <v>September</v>
      </c>
      <c r="K173" s="2">
        <f t="shared" si="30"/>
        <v>9</v>
      </c>
      <c r="L173" s="2" t="str">
        <f t="shared" si="31"/>
        <v>Monday</v>
      </c>
      <c r="M173" s="2">
        <f t="shared" si="32"/>
        <v>38</v>
      </c>
      <c r="N173" s="3">
        <f t="shared" si="33"/>
        <v>16672</v>
      </c>
      <c r="O173" s="3">
        <f t="shared" si="34"/>
        <v>0</v>
      </c>
      <c r="P173" t="str">
        <f t="shared" si="35"/>
        <v>14-Sep</v>
      </c>
      <c r="Q173" s="9">
        <f t="shared" si="36"/>
        <v>0.54791666666666672</v>
      </c>
      <c r="R173" t="str">
        <f t="shared" si="37"/>
        <v>Afternoon</v>
      </c>
      <c r="S173" s="2">
        <f t="shared" si="38"/>
        <v>14</v>
      </c>
      <c r="T173" t="str">
        <f t="shared" si="39"/>
        <v>Others</v>
      </c>
      <c r="U173">
        <f t="shared" si="40"/>
        <v>13</v>
      </c>
      <c r="V173" t="str">
        <f t="shared" si="41"/>
        <v>FY Q2</v>
      </c>
    </row>
    <row r="174" spans="1:22" x14ac:dyDescent="0.3">
      <c r="A174" s="18">
        <v>44088</v>
      </c>
      <c r="B174" t="s">
        <v>383</v>
      </c>
      <c r="C174" t="s">
        <v>142</v>
      </c>
      <c r="D174" t="s">
        <v>444</v>
      </c>
      <c r="E174">
        <v>852166056647</v>
      </c>
      <c r="F174" t="s">
        <v>15</v>
      </c>
      <c r="G174" t="s">
        <v>67</v>
      </c>
      <c r="H174">
        <v>2512</v>
      </c>
      <c r="I174" s="2">
        <f t="shared" si="28"/>
        <v>2020</v>
      </c>
      <c r="J174" s="2" t="str">
        <f t="shared" si="29"/>
        <v>September</v>
      </c>
      <c r="K174" s="2">
        <f t="shared" si="30"/>
        <v>9</v>
      </c>
      <c r="L174" s="2" t="str">
        <f t="shared" si="31"/>
        <v>Monday</v>
      </c>
      <c r="M174" s="2">
        <f t="shared" si="32"/>
        <v>38</v>
      </c>
      <c r="N174" s="3">
        <f t="shared" si="33"/>
        <v>0</v>
      </c>
      <c r="O174" s="3">
        <f t="shared" si="34"/>
        <v>2512</v>
      </c>
      <c r="P174" t="str">
        <f t="shared" si="35"/>
        <v>14-Sep</v>
      </c>
      <c r="Q174" s="9">
        <f t="shared" si="36"/>
        <v>0.55069444444444449</v>
      </c>
      <c r="R174" t="str">
        <f t="shared" si="37"/>
        <v>Afternoon</v>
      </c>
      <c r="S174" s="2">
        <f t="shared" si="38"/>
        <v>14</v>
      </c>
      <c r="T174" t="str">
        <f t="shared" si="39"/>
        <v>UPI Transfer</v>
      </c>
      <c r="U174">
        <f t="shared" si="40"/>
        <v>13</v>
      </c>
      <c r="V174" t="str">
        <f t="shared" si="41"/>
        <v>FY Q2</v>
      </c>
    </row>
    <row r="175" spans="1:22" x14ac:dyDescent="0.3">
      <c r="A175" s="18">
        <v>44088</v>
      </c>
      <c r="B175" t="s">
        <v>445</v>
      </c>
      <c r="C175" t="s">
        <v>222</v>
      </c>
      <c r="D175" t="s">
        <v>446</v>
      </c>
      <c r="E175">
        <v>49106828770</v>
      </c>
      <c r="F175" t="s">
        <v>15</v>
      </c>
      <c r="G175" t="s">
        <v>71</v>
      </c>
      <c r="H175">
        <v>10569</v>
      </c>
      <c r="I175" s="2">
        <f t="shared" si="28"/>
        <v>2020</v>
      </c>
      <c r="J175" s="2" t="str">
        <f t="shared" si="29"/>
        <v>September</v>
      </c>
      <c r="K175" s="2">
        <f t="shared" si="30"/>
        <v>9</v>
      </c>
      <c r="L175" s="2" t="str">
        <f t="shared" si="31"/>
        <v>Monday</v>
      </c>
      <c r="M175" s="2">
        <f t="shared" si="32"/>
        <v>38</v>
      </c>
      <c r="N175" s="3">
        <f t="shared" si="33"/>
        <v>0</v>
      </c>
      <c r="O175" s="3">
        <f t="shared" si="34"/>
        <v>10569</v>
      </c>
      <c r="P175" t="str">
        <f t="shared" si="35"/>
        <v>14-Sep</v>
      </c>
      <c r="Q175" s="9">
        <f t="shared" si="36"/>
        <v>0.76597222222222228</v>
      </c>
      <c r="R175" t="str">
        <f t="shared" si="37"/>
        <v>Evening</v>
      </c>
      <c r="S175" s="2">
        <f t="shared" si="38"/>
        <v>14</v>
      </c>
      <c r="T175" t="str">
        <f t="shared" si="39"/>
        <v>UPI Transfer</v>
      </c>
      <c r="U175">
        <f t="shared" si="40"/>
        <v>18</v>
      </c>
      <c r="V175" t="str">
        <f t="shared" si="41"/>
        <v>FY Q2</v>
      </c>
    </row>
    <row r="176" spans="1:22" x14ac:dyDescent="0.3">
      <c r="A176" s="18">
        <v>44088</v>
      </c>
      <c r="B176" t="s">
        <v>447</v>
      </c>
      <c r="C176" t="s">
        <v>69</v>
      </c>
      <c r="D176" t="s">
        <v>448</v>
      </c>
      <c r="E176">
        <v>211808813322</v>
      </c>
      <c r="F176" t="s">
        <v>16</v>
      </c>
      <c r="G176" t="s">
        <v>71</v>
      </c>
      <c r="H176">
        <v>6044</v>
      </c>
      <c r="I176" s="2">
        <f t="shared" si="28"/>
        <v>2020</v>
      </c>
      <c r="J176" s="2" t="str">
        <f t="shared" si="29"/>
        <v>September</v>
      </c>
      <c r="K176" s="2">
        <f t="shared" si="30"/>
        <v>9</v>
      </c>
      <c r="L176" s="2" t="str">
        <f t="shared" si="31"/>
        <v>Monday</v>
      </c>
      <c r="M176" s="2">
        <f t="shared" si="32"/>
        <v>38</v>
      </c>
      <c r="N176" s="3">
        <f t="shared" si="33"/>
        <v>6044</v>
      </c>
      <c r="O176" s="3">
        <f t="shared" si="34"/>
        <v>0</v>
      </c>
      <c r="P176" t="str">
        <f t="shared" si="35"/>
        <v>14-Sep</v>
      </c>
      <c r="Q176" s="9">
        <f t="shared" si="36"/>
        <v>0.98333333333333328</v>
      </c>
      <c r="R176" t="str">
        <f t="shared" si="37"/>
        <v>Night</v>
      </c>
      <c r="S176" s="2">
        <f t="shared" si="38"/>
        <v>14</v>
      </c>
      <c r="T176" t="str">
        <f t="shared" si="39"/>
        <v>Others</v>
      </c>
      <c r="U176">
        <f t="shared" si="40"/>
        <v>23</v>
      </c>
      <c r="V176" t="str">
        <f t="shared" si="41"/>
        <v>FY Q2</v>
      </c>
    </row>
    <row r="177" spans="1:22" x14ac:dyDescent="0.3">
      <c r="A177" s="18">
        <v>44089</v>
      </c>
      <c r="B177" t="s">
        <v>449</v>
      </c>
      <c r="C177" t="s">
        <v>69</v>
      </c>
      <c r="D177" t="s">
        <v>450</v>
      </c>
      <c r="E177">
        <v>921538513975</v>
      </c>
      <c r="F177" t="s">
        <v>16</v>
      </c>
      <c r="G177" t="s">
        <v>71</v>
      </c>
      <c r="H177">
        <v>13655</v>
      </c>
      <c r="I177" s="2">
        <f t="shared" si="28"/>
        <v>2020</v>
      </c>
      <c r="J177" s="2" t="str">
        <f t="shared" si="29"/>
        <v>September</v>
      </c>
      <c r="K177" s="2">
        <f t="shared" si="30"/>
        <v>9</v>
      </c>
      <c r="L177" s="2" t="str">
        <f t="shared" si="31"/>
        <v>Tuesday</v>
      </c>
      <c r="M177" s="2">
        <f t="shared" si="32"/>
        <v>38</v>
      </c>
      <c r="N177" s="3">
        <f t="shared" si="33"/>
        <v>13655</v>
      </c>
      <c r="O177" s="3">
        <f t="shared" si="34"/>
        <v>0</v>
      </c>
      <c r="P177" t="str">
        <f t="shared" si="35"/>
        <v>15-Sep</v>
      </c>
      <c r="Q177" s="9">
        <f t="shared" si="36"/>
        <v>0.4861111111111111</v>
      </c>
      <c r="R177" t="str">
        <f t="shared" si="37"/>
        <v>Morning</v>
      </c>
      <c r="S177" s="2">
        <f t="shared" si="38"/>
        <v>15</v>
      </c>
      <c r="T177" t="str">
        <f t="shared" si="39"/>
        <v>Others</v>
      </c>
      <c r="U177">
        <f t="shared" si="40"/>
        <v>11</v>
      </c>
      <c r="V177" t="str">
        <f t="shared" si="41"/>
        <v>FY Q2</v>
      </c>
    </row>
    <row r="178" spans="1:22" x14ac:dyDescent="0.3">
      <c r="A178" s="18">
        <v>44089</v>
      </c>
      <c r="B178" t="s">
        <v>451</v>
      </c>
      <c r="C178" t="s">
        <v>452</v>
      </c>
      <c r="D178" t="s">
        <v>453</v>
      </c>
      <c r="E178">
        <v>340146003928</v>
      </c>
      <c r="F178" t="s">
        <v>15</v>
      </c>
      <c r="G178" t="s">
        <v>71</v>
      </c>
      <c r="H178">
        <v>6856</v>
      </c>
      <c r="I178" s="2">
        <f t="shared" si="28"/>
        <v>2020</v>
      </c>
      <c r="J178" s="2" t="str">
        <f t="shared" si="29"/>
        <v>September</v>
      </c>
      <c r="K178" s="2">
        <f t="shared" si="30"/>
        <v>9</v>
      </c>
      <c r="L178" s="2" t="str">
        <f t="shared" si="31"/>
        <v>Tuesday</v>
      </c>
      <c r="M178" s="2">
        <f t="shared" si="32"/>
        <v>38</v>
      </c>
      <c r="N178" s="3">
        <f t="shared" si="33"/>
        <v>0</v>
      </c>
      <c r="O178" s="3">
        <f t="shared" si="34"/>
        <v>6856</v>
      </c>
      <c r="P178" t="str">
        <f t="shared" si="35"/>
        <v>15-Sep</v>
      </c>
      <c r="Q178" s="9">
        <f t="shared" si="36"/>
        <v>0.92222222222222228</v>
      </c>
      <c r="R178" t="str">
        <f t="shared" si="37"/>
        <v>Night</v>
      </c>
      <c r="S178" s="2">
        <f t="shared" si="38"/>
        <v>15</v>
      </c>
      <c r="T178" t="str">
        <f t="shared" si="39"/>
        <v>UPI Transfer</v>
      </c>
      <c r="U178">
        <f t="shared" si="40"/>
        <v>22</v>
      </c>
      <c r="V178" t="str">
        <f t="shared" si="41"/>
        <v>FY Q2</v>
      </c>
    </row>
    <row r="179" spans="1:22" x14ac:dyDescent="0.3">
      <c r="A179" s="18">
        <v>44090</v>
      </c>
      <c r="B179" t="s">
        <v>454</v>
      </c>
      <c r="C179" t="s">
        <v>273</v>
      </c>
      <c r="D179" t="s">
        <v>455</v>
      </c>
      <c r="E179">
        <v>279264036335</v>
      </c>
      <c r="F179" t="s">
        <v>16</v>
      </c>
      <c r="G179" t="s">
        <v>71</v>
      </c>
      <c r="H179">
        <v>7742</v>
      </c>
      <c r="I179" s="2">
        <f t="shared" si="28"/>
        <v>2020</v>
      </c>
      <c r="J179" s="2" t="str">
        <f t="shared" si="29"/>
        <v>September</v>
      </c>
      <c r="K179" s="2">
        <f t="shared" si="30"/>
        <v>9</v>
      </c>
      <c r="L179" s="2" t="str">
        <f t="shared" si="31"/>
        <v>Wednesday</v>
      </c>
      <c r="M179" s="2">
        <f t="shared" si="32"/>
        <v>38</v>
      </c>
      <c r="N179" s="3">
        <f t="shared" si="33"/>
        <v>7742</v>
      </c>
      <c r="O179" s="3">
        <f t="shared" si="34"/>
        <v>0</v>
      </c>
      <c r="P179" t="str">
        <f t="shared" si="35"/>
        <v>16-Sep</v>
      </c>
      <c r="Q179" s="9">
        <f t="shared" si="36"/>
        <v>0.40277777777777779</v>
      </c>
      <c r="R179" t="str">
        <f t="shared" si="37"/>
        <v>Morning</v>
      </c>
      <c r="S179" s="2">
        <f t="shared" si="38"/>
        <v>16</v>
      </c>
      <c r="T179" t="str">
        <f t="shared" si="39"/>
        <v>Others</v>
      </c>
      <c r="U179">
        <f t="shared" si="40"/>
        <v>9</v>
      </c>
      <c r="V179" t="str">
        <f t="shared" si="41"/>
        <v>FY Q2</v>
      </c>
    </row>
    <row r="180" spans="1:22" x14ac:dyDescent="0.3">
      <c r="A180" s="18">
        <v>44090</v>
      </c>
      <c r="B180" t="s">
        <v>456</v>
      </c>
      <c r="C180" t="s">
        <v>82</v>
      </c>
      <c r="D180" t="s">
        <v>457</v>
      </c>
      <c r="E180">
        <v>722999596373</v>
      </c>
      <c r="F180" t="s">
        <v>16</v>
      </c>
      <c r="G180" t="s">
        <v>71</v>
      </c>
      <c r="H180">
        <v>13200</v>
      </c>
      <c r="I180" s="2">
        <f t="shared" si="28"/>
        <v>2020</v>
      </c>
      <c r="J180" s="2" t="str">
        <f t="shared" si="29"/>
        <v>September</v>
      </c>
      <c r="K180" s="2">
        <f t="shared" si="30"/>
        <v>9</v>
      </c>
      <c r="L180" s="2" t="str">
        <f t="shared" si="31"/>
        <v>Wednesday</v>
      </c>
      <c r="M180" s="2">
        <f t="shared" si="32"/>
        <v>38</v>
      </c>
      <c r="N180" s="3">
        <f t="shared" si="33"/>
        <v>13200</v>
      </c>
      <c r="O180" s="3">
        <f t="shared" si="34"/>
        <v>0</v>
      </c>
      <c r="P180" t="str">
        <f t="shared" si="35"/>
        <v>16-Sep</v>
      </c>
      <c r="Q180" s="9">
        <f t="shared" si="36"/>
        <v>0.63263888888888886</v>
      </c>
      <c r="R180" t="str">
        <f t="shared" si="37"/>
        <v>Afternoon</v>
      </c>
      <c r="S180" s="2">
        <f t="shared" si="38"/>
        <v>16</v>
      </c>
      <c r="T180" t="str">
        <f t="shared" si="39"/>
        <v>Others</v>
      </c>
      <c r="U180">
        <f t="shared" si="40"/>
        <v>15</v>
      </c>
      <c r="V180" t="str">
        <f t="shared" si="41"/>
        <v>FY Q2</v>
      </c>
    </row>
    <row r="181" spans="1:22" x14ac:dyDescent="0.3">
      <c r="A181" s="18">
        <v>44090</v>
      </c>
      <c r="B181" t="s">
        <v>458</v>
      </c>
      <c r="C181" t="s">
        <v>98</v>
      </c>
      <c r="D181" t="s">
        <v>459</v>
      </c>
      <c r="E181">
        <v>368882211179</v>
      </c>
      <c r="F181" t="s">
        <v>15</v>
      </c>
      <c r="G181" t="s">
        <v>71</v>
      </c>
      <c r="H181">
        <v>2807</v>
      </c>
      <c r="I181" s="2">
        <f t="shared" si="28"/>
        <v>2020</v>
      </c>
      <c r="J181" s="2" t="str">
        <f t="shared" si="29"/>
        <v>September</v>
      </c>
      <c r="K181" s="2">
        <f t="shared" si="30"/>
        <v>9</v>
      </c>
      <c r="L181" s="2" t="str">
        <f t="shared" si="31"/>
        <v>Wednesday</v>
      </c>
      <c r="M181" s="2">
        <f t="shared" si="32"/>
        <v>38</v>
      </c>
      <c r="N181" s="3">
        <f t="shared" si="33"/>
        <v>0</v>
      </c>
      <c r="O181" s="3">
        <f t="shared" si="34"/>
        <v>2807</v>
      </c>
      <c r="P181" t="str">
        <f t="shared" si="35"/>
        <v>16-Sep</v>
      </c>
      <c r="Q181" s="9">
        <f t="shared" si="36"/>
        <v>0.78749999999999998</v>
      </c>
      <c r="R181" t="str">
        <f t="shared" si="37"/>
        <v>Evening</v>
      </c>
      <c r="S181" s="2">
        <f t="shared" si="38"/>
        <v>16</v>
      </c>
      <c r="T181" t="str">
        <f t="shared" si="39"/>
        <v>UPI Transfer</v>
      </c>
      <c r="U181">
        <f t="shared" si="40"/>
        <v>18</v>
      </c>
      <c r="V181" t="str">
        <f t="shared" si="41"/>
        <v>FY Q2</v>
      </c>
    </row>
    <row r="182" spans="1:22" x14ac:dyDescent="0.3">
      <c r="A182" s="18">
        <v>44090</v>
      </c>
      <c r="B182" t="s">
        <v>460</v>
      </c>
      <c r="C182" t="s">
        <v>131</v>
      </c>
      <c r="D182" t="s">
        <v>461</v>
      </c>
      <c r="E182">
        <v>493492678621</v>
      </c>
      <c r="F182" t="s">
        <v>16</v>
      </c>
      <c r="G182" t="s">
        <v>67</v>
      </c>
      <c r="H182">
        <v>2840</v>
      </c>
      <c r="I182" s="2">
        <f t="shared" si="28"/>
        <v>2020</v>
      </c>
      <c r="J182" s="2" t="str">
        <f t="shared" si="29"/>
        <v>September</v>
      </c>
      <c r="K182" s="2">
        <f t="shared" si="30"/>
        <v>9</v>
      </c>
      <c r="L182" s="2" t="str">
        <f t="shared" si="31"/>
        <v>Wednesday</v>
      </c>
      <c r="M182" s="2">
        <f t="shared" si="32"/>
        <v>38</v>
      </c>
      <c r="N182" s="3">
        <f t="shared" si="33"/>
        <v>2840</v>
      </c>
      <c r="O182" s="3">
        <f t="shared" si="34"/>
        <v>0</v>
      </c>
      <c r="P182" t="str">
        <f t="shared" si="35"/>
        <v>16-Sep</v>
      </c>
      <c r="Q182" s="9">
        <f t="shared" si="36"/>
        <v>0.79305555555555551</v>
      </c>
      <c r="R182" t="str">
        <f t="shared" si="37"/>
        <v>Evening</v>
      </c>
      <c r="S182" s="2">
        <f t="shared" si="38"/>
        <v>16</v>
      </c>
      <c r="T182" t="str">
        <f t="shared" si="39"/>
        <v>Others</v>
      </c>
      <c r="U182">
        <f t="shared" si="40"/>
        <v>19</v>
      </c>
      <c r="V182" t="str">
        <f t="shared" si="41"/>
        <v>FY Q2</v>
      </c>
    </row>
    <row r="183" spans="1:22" x14ac:dyDescent="0.3">
      <c r="A183" s="18">
        <v>44091</v>
      </c>
      <c r="B183" t="s">
        <v>462</v>
      </c>
      <c r="C183" t="s">
        <v>79</v>
      </c>
      <c r="D183" t="s">
        <v>463</v>
      </c>
      <c r="E183">
        <v>788310661509</v>
      </c>
      <c r="F183" t="s">
        <v>16</v>
      </c>
      <c r="G183" t="s">
        <v>71</v>
      </c>
      <c r="H183">
        <v>37477</v>
      </c>
      <c r="I183" s="2">
        <f t="shared" si="28"/>
        <v>2020</v>
      </c>
      <c r="J183" s="2" t="str">
        <f t="shared" si="29"/>
        <v>September</v>
      </c>
      <c r="K183" s="2">
        <f t="shared" si="30"/>
        <v>9</v>
      </c>
      <c r="L183" s="2" t="str">
        <f t="shared" si="31"/>
        <v>Thursday</v>
      </c>
      <c r="M183" s="2">
        <f t="shared" si="32"/>
        <v>38</v>
      </c>
      <c r="N183" s="3">
        <f t="shared" si="33"/>
        <v>37477</v>
      </c>
      <c r="O183" s="3">
        <f t="shared" si="34"/>
        <v>0</v>
      </c>
      <c r="P183" t="str">
        <f t="shared" si="35"/>
        <v>17-Sep</v>
      </c>
      <c r="Q183" s="9">
        <f t="shared" si="36"/>
        <v>0.32361111111111113</v>
      </c>
      <c r="R183" t="str">
        <f t="shared" si="37"/>
        <v>Morning</v>
      </c>
      <c r="S183" s="2">
        <f t="shared" si="38"/>
        <v>17</v>
      </c>
      <c r="T183" t="str">
        <f t="shared" si="39"/>
        <v>Others</v>
      </c>
      <c r="U183">
        <f t="shared" si="40"/>
        <v>7</v>
      </c>
      <c r="V183" t="str">
        <f t="shared" si="41"/>
        <v>FY Q2</v>
      </c>
    </row>
    <row r="184" spans="1:22" x14ac:dyDescent="0.3">
      <c r="A184" s="18">
        <v>44091</v>
      </c>
      <c r="B184" t="s">
        <v>464</v>
      </c>
      <c r="C184" t="s">
        <v>85</v>
      </c>
      <c r="D184" t="s">
        <v>465</v>
      </c>
      <c r="E184">
        <v>79713568250</v>
      </c>
      <c r="F184" t="s">
        <v>16</v>
      </c>
      <c r="G184" t="s">
        <v>71</v>
      </c>
      <c r="H184">
        <v>18418</v>
      </c>
      <c r="I184" s="2">
        <f t="shared" si="28"/>
        <v>2020</v>
      </c>
      <c r="J184" s="2" t="str">
        <f t="shared" si="29"/>
        <v>September</v>
      </c>
      <c r="K184" s="2">
        <f t="shared" si="30"/>
        <v>9</v>
      </c>
      <c r="L184" s="2" t="str">
        <f t="shared" si="31"/>
        <v>Thursday</v>
      </c>
      <c r="M184" s="2">
        <f t="shared" si="32"/>
        <v>38</v>
      </c>
      <c r="N184" s="3">
        <f t="shared" si="33"/>
        <v>18418</v>
      </c>
      <c r="O184" s="3">
        <f t="shared" si="34"/>
        <v>0</v>
      </c>
      <c r="P184" t="str">
        <f t="shared" si="35"/>
        <v>17-Sep</v>
      </c>
      <c r="Q184" s="9">
        <f t="shared" si="36"/>
        <v>0.57638888888888884</v>
      </c>
      <c r="R184" t="str">
        <f t="shared" si="37"/>
        <v>Afternoon</v>
      </c>
      <c r="S184" s="2">
        <f t="shared" si="38"/>
        <v>17</v>
      </c>
      <c r="T184" t="str">
        <f t="shared" si="39"/>
        <v>Others</v>
      </c>
      <c r="U184">
        <f t="shared" si="40"/>
        <v>13</v>
      </c>
      <c r="V184" t="str">
        <f t="shared" si="41"/>
        <v>FY Q2</v>
      </c>
    </row>
    <row r="185" spans="1:22" x14ac:dyDescent="0.3">
      <c r="A185" s="18">
        <v>44091</v>
      </c>
      <c r="B185" t="s">
        <v>466</v>
      </c>
      <c r="C185" t="s">
        <v>104</v>
      </c>
      <c r="D185" t="s">
        <v>467</v>
      </c>
      <c r="E185">
        <v>496214521587</v>
      </c>
      <c r="F185" t="s">
        <v>16</v>
      </c>
      <c r="G185" t="s">
        <v>67</v>
      </c>
      <c r="H185">
        <v>16040</v>
      </c>
      <c r="I185" s="2">
        <f t="shared" si="28"/>
        <v>2020</v>
      </c>
      <c r="J185" s="2" t="str">
        <f t="shared" si="29"/>
        <v>September</v>
      </c>
      <c r="K185" s="2">
        <f t="shared" si="30"/>
        <v>9</v>
      </c>
      <c r="L185" s="2" t="str">
        <f t="shared" si="31"/>
        <v>Thursday</v>
      </c>
      <c r="M185" s="2">
        <f t="shared" si="32"/>
        <v>38</v>
      </c>
      <c r="N185" s="3">
        <f t="shared" si="33"/>
        <v>16040</v>
      </c>
      <c r="O185" s="3">
        <f t="shared" si="34"/>
        <v>0</v>
      </c>
      <c r="P185" t="str">
        <f t="shared" si="35"/>
        <v>17-Sep</v>
      </c>
      <c r="Q185" s="9">
        <f t="shared" si="36"/>
        <v>0.58472222222222225</v>
      </c>
      <c r="R185" t="str">
        <f t="shared" si="37"/>
        <v>Afternoon</v>
      </c>
      <c r="S185" s="2">
        <f t="shared" si="38"/>
        <v>17</v>
      </c>
      <c r="T185" t="str">
        <f t="shared" si="39"/>
        <v>Others</v>
      </c>
      <c r="U185">
        <f t="shared" si="40"/>
        <v>14</v>
      </c>
      <c r="V185" t="str">
        <f t="shared" si="41"/>
        <v>FY Q2</v>
      </c>
    </row>
    <row r="186" spans="1:22" x14ac:dyDescent="0.3">
      <c r="A186" s="18">
        <v>44092</v>
      </c>
      <c r="B186" t="s">
        <v>468</v>
      </c>
      <c r="C186" t="s">
        <v>366</v>
      </c>
      <c r="D186" t="s">
        <v>469</v>
      </c>
      <c r="E186">
        <v>277352428176</v>
      </c>
      <c r="F186" t="s">
        <v>16</v>
      </c>
      <c r="G186" t="s">
        <v>67</v>
      </c>
      <c r="H186">
        <v>20371</v>
      </c>
      <c r="I186" s="2">
        <f t="shared" si="28"/>
        <v>2020</v>
      </c>
      <c r="J186" s="2" t="str">
        <f t="shared" si="29"/>
        <v>September</v>
      </c>
      <c r="K186" s="2">
        <f t="shared" si="30"/>
        <v>9</v>
      </c>
      <c r="L186" s="2" t="str">
        <f t="shared" si="31"/>
        <v>Friday</v>
      </c>
      <c r="M186" s="2">
        <f t="shared" si="32"/>
        <v>38</v>
      </c>
      <c r="N186" s="3">
        <f t="shared" si="33"/>
        <v>20371</v>
      </c>
      <c r="O186" s="3">
        <f t="shared" si="34"/>
        <v>0</v>
      </c>
      <c r="P186" t="str">
        <f t="shared" si="35"/>
        <v>18-Sep</v>
      </c>
      <c r="Q186" s="9">
        <f t="shared" si="36"/>
        <v>0.56180555555555556</v>
      </c>
      <c r="R186" t="str">
        <f t="shared" si="37"/>
        <v>Afternoon</v>
      </c>
      <c r="S186" s="2">
        <f t="shared" si="38"/>
        <v>18</v>
      </c>
      <c r="T186" t="str">
        <f t="shared" si="39"/>
        <v>Others</v>
      </c>
      <c r="U186">
        <f t="shared" si="40"/>
        <v>13</v>
      </c>
      <c r="V186" t="str">
        <f t="shared" si="41"/>
        <v>FY Q2</v>
      </c>
    </row>
    <row r="187" spans="1:22" x14ac:dyDescent="0.3">
      <c r="A187" s="18">
        <v>44092</v>
      </c>
      <c r="B187" t="s">
        <v>470</v>
      </c>
      <c r="C187" t="s">
        <v>234</v>
      </c>
      <c r="D187" t="s">
        <v>471</v>
      </c>
      <c r="E187">
        <v>10633079097</v>
      </c>
      <c r="F187" t="s">
        <v>15</v>
      </c>
      <c r="G187" t="s">
        <v>71</v>
      </c>
      <c r="H187">
        <v>12996</v>
      </c>
      <c r="I187" s="2">
        <f t="shared" si="28"/>
        <v>2020</v>
      </c>
      <c r="J187" s="2" t="str">
        <f t="shared" si="29"/>
        <v>September</v>
      </c>
      <c r="K187" s="2">
        <f t="shared" si="30"/>
        <v>9</v>
      </c>
      <c r="L187" s="2" t="str">
        <f t="shared" si="31"/>
        <v>Friday</v>
      </c>
      <c r="M187" s="2">
        <f t="shared" si="32"/>
        <v>38</v>
      </c>
      <c r="N187" s="3">
        <f t="shared" si="33"/>
        <v>0</v>
      </c>
      <c r="O187" s="3">
        <f t="shared" si="34"/>
        <v>12996</v>
      </c>
      <c r="P187" t="str">
        <f t="shared" si="35"/>
        <v>18-Sep</v>
      </c>
      <c r="Q187" s="9">
        <f t="shared" si="36"/>
        <v>0.57430555555555551</v>
      </c>
      <c r="R187" t="str">
        <f t="shared" si="37"/>
        <v>Afternoon</v>
      </c>
      <c r="S187" s="2">
        <f t="shared" si="38"/>
        <v>18</v>
      </c>
      <c r="T187" t="str">
        <f t="shared" si="39"/>
        <v>UPI Transfer</v>
      </c>
      <c r="U187">
        <f t="shared" si="40"/>
        <v>13</v>
      </c>
      <c r="V187" t="str">
        <f t="shared" si="41"/>
        <v>FY Q2</v>
      </c>
    </row>
    <row r="188" spans="1:22" x14ac:dyDescent="0.3">
      <c r="A188" s="18">
        <v>44092</v>
      </c>
      <c r="B188" t="s">
        <v>472</v>
      </c>
      <c r="C188" t="s">
        <v>167</v>
      </c>
      <c r="D188" t="s">
        <v>473</v>
      </c>
      <c r="E188">
        <v>462020899839</v>
      </c>
      <c r="F188" t="s">
        <v>15</v>
      </c>
      <c r="G188" t="s">
        <v>67</v>
      </c>
      <c r="H188">
        <v>3472</v>
      </c>
      <c r="I188" s="2">
        <f t="shared" si="28"/>
        <v>2020</v>
      </c>
      <c r="J188" s="2" t="str">
        <f t="shared" si="29"/>
        <v>September</v>
      </c>
      <c r="K188" s="2">
        <f t="shared" si="30"/>
        <v>9</v>
      </c>
      <c r="L188" s="2" t="str">
        <f t="shared" si="31"/>
        <v>Friday</v>
      </c>
      <c r="M188" s="2">
        <f t="shared" si="32"/>
        <v>38</v>
      </c>
      <c r="N188" s="3">
        <f t="shared" si="33"/>
        <v>0</v>
      </c>
      <c r="O188" s="3">
        <f t="shared" si="34"/>
        <v>3472</v>
      </c>
      <c r="P188" t="str">
        <f t="shared" si="35"/>
        <v>18-Sep</v>
      </c>
      <c r="Q188" s="9">
        <f t="shared" si="36"/>
        <v>0.89375000000000004</v>
      </c>
      <c r="R188" t="str">
        <f t="shared" si="37"/>
        <v>Night</v>
      </c>
      <c r="S188" s="2">
        <f t="shared" si="38"/>
        <v>18</v>
      </c>
      <c r="T188" t="str">
        <f t="shared" si="39"/>
        <v>UPI Transfer</v>
      </c>
      <c r="U188">
        <f t="shared" si="40"/>
        <v>21</v>
      </c>
      <c r="V188" t="str">
        <f t="shared" si="41"/>
        <v>FY Q2</v>
      </c>
    </row>
    <row r="189" spans="1:22" x14ac:dyDescent="0.3">
      <c r="A189" s="18">
        <v>44093</v>
      </c>
      <c r="B189" t="s">
        <v>474</v>
      </c>
      <c r="C189" t="s">
        <v>254</v>
      </c>
      <c r="D189" t="s">
        <v>475</v>
      </c>
      <c r="E189">
        <v>986083939480</v>
      </c>
      <c r="F189" t="s">
        <v>16</v>
      </c>
      <c r="G189" t="s">
        <v>67</v>
      </c>
      <c r="H189">
        <v>16670</v>
      </c>
      <c r="I189" s="2">
        <f t="shared" si="28"/>
        <v>2020</v>
      </c>
      <c r="J189" s="2" t="str">
        <f t="shared" si="29"/>
        <v>September</v>
      </c>
      <c r="K189" s="2">
        <f t="shared" si="30"/>
        <v>9</v>
      </c>
      <c r="L189" s="2" t="str">
        <f t="shared" si="31"/>
        <v>Saturday</v>
      </c>
      <c r="M189" s="2">
        <f t="shared" si="32"/>
        <v>38</v>
      </c>
      <c r="N189" s="3">
        <f t="shared" si="33"/>
        <v>16670</v>
      </c>
      <c r="O189" s="3">
        <f t="shared" si="34"/>
        <v>0</v>
      </c>
      <c r="P189" t="str">
        <f t="shared" si="35"/>
        <v>19-Sep</v>
      </c>
      <c r="Q189" s="9">
        <f t="shared" si="36"/>
        <v>0.3215277777777778</v>
      </c>
      <c r="R189" t="str">
        <f t="shared" si="37"/>
        <v>Morning</v>
      </c>
      <c r="S189" s="2">
        <f t="shared" si="38"/>
        <v>19</v>
      </c>
      <c r="T189" t="str">
        <f t="shared" si="39"/>
        <v>Others</v>
      </c>
      <c r="U189">
        <f t="shared" si="40"/>
        <v>7</v>
      </c>
      <c r="V189" t="str">
        <f t="shared" si="41"/>
        <v>FY Q2</v>
      </c>
    </row>
    <row r="190" spans="1:22" x14ac:dyDescent="0.3">
      <c r="A190" s="18">
        <v>44093</v>
      </c>
      <c r="B190" t="s">
        <v>476</v>
      </c>
      <c r="C190" t="s">
        <v>79</v>
      </c>
      <c r="D190" t="s">
        <v>477</v>
      </c>
      <c r="E190">
        <v>440535816738</v>
      </c>
      <c r="F190" t="s">
        <v>16</v>
      </c>
      <c r="G190" t="s">
        <v>67</v>
      </c>
      <c r="H190">
        <v>9603</v>
      </c>
      <c r="I190" s="2">
        <f t="shared" si="28"/>
        <v>2020</v>
      </c>
      <c r="J190" s="2" t="str">
        <f t="shared" si="29"/>
        <v>September</v>
      </c>
      <c r="K190" s="2">
        <f t="shared" si="30"/>
        <v>9</v>
      </c>
      <c r="L190" s="2" t="str">
        <f t="shared" si="31"/>
        <v>Saturday</v>
      </c>
      <c r="M190" s="2">
        <f t="shared" si="32"/>
        <v>38</v>
      </c>
      <c r="N190" s="3">
        <f t="shared" si="33"/>
        <v>9603</v>
      </c>
      <c r="O190" s="3">
        <f t="shared" si="34"/>
        <v>0</v>
      </c>
      <c r="P190" t="str">
        <f t="shared" si="35"/>
        <v>19-Sep</v>
      </c>
      <c r="Q190" s="9">
        <f t="shared" si="36"/>
        <v>0.3923611111111111</v>
      </c>
      <c r="R190" t="str">
        <f t="shared" si="37"/>
        <v>Morning</v>
      </c>
      <c r="S190" s="2">
        <f t="shared" si="38"/>
        <v>19</v>
      </c>
      <c r="T190" t="str">
        <f t="shared" si="39"/>
        <v>Others</v>
      </c>
      <c r="U190">
        <f t="shared" si="40"/>
        <v>9</v>
      </c>
      <c r="V190" t="str">
        <f t="shared" si="41"/>
        <v>FY Q2</v>
      </c>
    </row>
    <row r="191" spans="1:22" x14ac:dyDescent="0.3">
      <c r="A191" s="18">
        <v>44093</v>
      </c>
      <c r="B191" t="s">
        <v>478</v>
      </c>
      <c r="C191" t="s">
        <v>82</v>
      </c>
      <c r="D191" t="s">
        <v>479</v>
      </c>
      <c r="E191">
        <v>514924673362</v>
      </c>
      <c r="F191" t="s">
        <v>16</v>
      </c>
      <c r="G191" t="s">
        <v>67</v>
      </c>
      <c r="H191">
        <v>12927</v>
      </c>
      <c r="I191" s="2">
        <f t="shared" si="28"/>
        <v>2020</v>
      </c>
      <c r="J191" s="2" t="str">
        <f t="shared" si="29"/>
        <v>September</v>
      </c>
      <c r="K191" s="2">
        <f t="shared" si="30"/>
        <v>9</v>
      </c>
      <c r="L191" s="2" t="str">
        <f t="shared" si="31"/>
        <v>Saturday</v>
      </c>
      <c r="M191" s="2">
        <f t="shared" si="32"/>
        <v>38</v>
      </c>
      <c r="N191" s="3">
        <f t="shared" si="33"/>
        <v>12927</v>
      </c>
      <c r="O191" s="3">
        <f t="shared" si="34"/>
        <v>0</v>
      </c>
      <c r="P191" t="str">
        <f t="shared" si="35"/>
        <v>19-Sep</v>
      </c>
      <c r="Q191" s="9">
        <f t="shared" si="36"/>
        <v>0.63888888888888884</v>
      </c>
      <c r="R191" t="str">
        <f t="shared" si="37"/>
        <v>Afternoon</v>
      </c>
      <c r="S191" s="2">
        <f t="shared" si="38"/>
        <v>19</v>
      </c>
      <c r="T191" t="str">
        <f t="shared" si="39"/>
        <v>Others</v>
      </c>
      <c r="U191">
        <f t="shared" si="40"/>
        <v>15</v>
      </c>
      <c r="V191" t="str">
        <f t="shared" si="41"/>
        <v>FY Q2</v>
      </c>
    </row>
    <row r="192" spans="1:22" x14ac:dyDescent="0.3">
      <c r="A192" s="18">
        <v>44093</v>
      </c>
      <c r="B192" t="s">
        <v>478</v>
      </c>
      <c r="C192" t="s">
        <v>302</v>
      </c>
      <c r="D192" t="s">
        <v>480</v>
      </c>
      <c r="E192">
        <v>410210697375</v>
      </c>
      <c r="F192" t="s">
        <v>15</v>
      </c>
      <c r="G192" t="s">
        <v>71</v>
      </c>
      <c r="H192">
        <v>857</v>
      </c>
      <c r="I192" s="2">
        <f t="shared" si="28"/>
        <v>2020</v>
      </c>
      <c r="J192" s="2" t="str">
        <f t="shared" si="29"/>
        <v>September</v>
      </c>
      <c r="K192" s="2">
        <f t="shared" si="30"/>
        <v>9</v>
      </c>
      <c r="L192" s="2" t="str">
        <f t="shared" si="31"/>
        <v>Saturday</v>
      </c>
      <c r="M192" s="2">
        <f t="shared" si="32"/>
        <v>38</v>
      </c>
      <c r="N192" s="3">
        <f t="shared" si="33"/>
        <v>0</v>
      </c>
      <c r="O192" s="3">
        <f t="shared" si="34"/>
        <v>857</v>
      </c>
      <c r="P192" t="str">
        <f t="shared" si="35"/>
        <v>19-Sep</v>
      </c>
      <c r="Q192" s="9">
        <f t="shared" si="36"/>
        <v>0.63888888888888884</v>
      </c>
      <c r="R192" t="str">
        <f t="shared" si="37"/>
        <v>Afternoon</v>
      </c>
      <c r="S192" s="2">
        <f t="shared" si="38"/>
        <v>19</v>
      </c>
      <c r="T192" t="str">
        <f t="shared" si="39"/>
        <v>UPI Transfer</v>
      </c>
      <c r="U192">
        <f t="shared" si="40"/>
        <v>15</v>
      </c>
      <c r="V192" t="str">
        <f t="shared" si="41"/>
        <v>FY Q2</v>
      </c>
    </row>
    <row r="193" spans="1:22" x14ac:dyDescent="0.3">
      <c r="A193" s="18">
        <v>44093</v>
      </c>
      <c r="B193" t="s">
        <v>106</v>
      </c>
      <c r="C193" t="s">
        <v>69</v>
      </c>
      <c r="D193" t="s">
        <v>481</v>
      </c>
      <c r="E193">
        <v>677542367526</v>
      </c>
      <c r="F193" t="s">
        <v>16</v>
      </c>
      <c r="G193" t="s">
        <v>71</v>
      </c>
      <c r="H193">
        <v>6659</v>
      </c>
      <c r="I193" s="2">
        <f t="shared" si="28"/>
        <v>2020</v>
      </c>
      <c r="J193" s="2" t="str">
        <f t="shared" si="29"/>
        <v>September</v>
      </c>
      <c r="K193" s="2">
        <f t="shared" si="30"/>
        <v>9</v>
      </c>
      <c r="L193" s="2" t="str">
        <f t="shared" si="31"/>
        <v>Saturday</v>
      </c>
      <c r="M193" s="2">
        <f t="shared" si="32"/>
        <v>38</v>
      </c>
      <c r="N193" s="3">
        <f t="shared" si="33"/>
        <v>6659</v>
      </c>
      <c r="O193" s="3">
        <f t="shared" si="34"/>
        <v>0</v>
      </c>
      <c r="P193" t="str">
        <f t="shared" si="35"/>
        <v>19-Sep</v>
      </c>
      <c r="Q193" s="9">
        <f t="shared" si="36"/>
        <v>0.6479166666666667</v>
      </c>
      <c r="R193" t="str">
        <f t="shared" si="37"/>
        <v>Afternoon</v>
      </c>
      <c r="S193" s="2">
        <f t="shared" si="38"/>
        <v>19</v>
      </c>
      <c r="T193" t="str">
        <f t="shared" si="39"/>
        <v>Others</v>
      </c>
      <c r="U193">
        <f t="shared" si="40"/>
        <v>15</v>
      </c>
      <c r="V193" t="str">
        <f t="shared" si="41"/>
        <v>FY Q2</v>
      </c>
    </row>
    <row r="194" spans="1:22" x14ac:dyDescent="0.3">
      <c r="A194" s="18">
        <v>44093</v>
      </c>
      <c r="B194" t="s">
        <v>482</v>
      </c>
      <c r="C194" t="s">
        <v>101</v>
      </c>
      <c r="D194" t="s">
        <v>483</v>
      </c>
      <c r="E194">
        <v>717688544013</v>
      </c>
      <c r="F194" t="s">
        <v>15</v>
      </c>
      <c r="G194" t="s">
        <v>67</v>
      </c>
      <c r="H194">
        <v>7908</v>
      </c>
      <c r="I194" s="2">
        <f t="shared" si="28"/>
        <v>2020</v>
      </c>
      <c r="J194" s="2" t="str">
        <f t="shared" si="29"/>
        <v>September</v>
      </c>
      <c r="K194" s="2">
        <f t="shared" si="30"/>
        <v>9</v>
      </c>
      <c r="L194" s="2" t="str">
        <f t="shared" si="31"/>
        <v>Saturday</v>
      </c>
      <c r="M194" s="2">
        <f t="shared" si="32"/>
        <v>38</v>
      </c>
      <c r="N194" s="3">
        <f t="shared" si="33"/>
        <v>0</v>
      </c>
      <c r="O194" s="3">
        <f t="shared" si="34"/>
        <v>7908</v>
      </c>
      <c r="P194" t="str">
        <f t="shared" si="35"/>
        <v>19-Sep</v>
      </c>
      <c r="Q194" s="9">
        <f t="shared" si="36"/>
        <v>0.70763888888888893</v>
      </c>
      <c r="R194" t="str">
        <f t="shared" si="37"/>
        <v>Afternoon</v>
      </c>
      <c r="S194" s="2">
        <f t="shared" si="38"/>
        <v>19</v>
      </c>
      <c r="T194" t="str">
        <f t="shared" si="39"/>
        <v>Recharge</v>
      </c>
      <c r="U194">
        <f t="shared" si="40"/>
        <v>16</v>
      </c>
      <c r="V194" t="str">
        <f t="shared" si="41"/>
        <v>FY Q2</v>
      </c>
    </row>
    <row r="195" spans="1:22" x14ac:dyDescent="0.3">
      <c r="A195" s="18">
        <v>44093</v>
      </c>
      <c r="B195" t="s">
        <v>484</v>
      </c>
      <c r="C195" t="s">
        <v>325</v>
      </c>
      <c r="D195" t="s">
        <v>485</v>
      </c>
      <c r="E195">
        <v>754103345234</v>
      </c>
      <c r="F195" t="s">
        <v>16</v>
      </c>
      <c r="G195" t="s">
        <v>67</v>
      </c>
      <c r="H195">
        <v>9298</v>
      </c>
      <c r="I195" s="2">
        <f t="shared" ref="I195:I258" si="42">YEAR(A195)</f>
        <v>2020</v>
      </c>
      <c r="J195" s="2" t="str">
        <f t="shared" ref="J195:J258" si="43">TEXT(A195,"mmmm")</f>
        <v>September</v>
      </c>
      <c r="K195" s="2">
        <f t="shared" ref="K195:K258" si="44">MONTH(A195)</f>
        <v>9</v>
      </c>
      <c r="L195" s="2" t="str">
        <f t="shared" ref="L195:L258" si="45">TEXT(A195,"dddd")</f>
        <v>Saturday</v>
      </c>
      <c r="M195" s="2">
        <f t="shared" ref="M195:M258" si="46">WEEKNUM(A195)</f>
        <v>38</v>
      </c>
      <c r="N195" s="3">
        <f t="shared" ref="N195:N258" si="47">IF(F195="Credit",H195,0)</f>
        <v>9298</v>
      </c>
      <c r="O195" s="3">
        <f t="shared" ref="O195:O258" si="48">IF(F195="Debit",H195,0)</f>
        <v>0</v>
      </c>
      <c r="P195" t="str">
        <f t="shared" ref="P195:P258" si="49">TEXT(A195,"d-mmm")</f>
        <v>19-Sep</v>
      </c>
      <c r="Q195" s="9">
        <f t="shared" ref="Q195:Q258" si="50">TIMEVALUE(TRIM(CLEAN(SUBSTITUTE(B195,CHAR(34),""))))</f>
        <v>0.74097222222222225</v>
      </c>
      <c r="R195" t="str">
        <f t="shared" ref="R195:R258" si="51">IF(HOUR(Q195)&lt;12,"Morning",IF(HOUR(Q195)&lt;17,"Afternoon",IF(HOUR(Q195)&lt;21,"Evening","Night")))</f>
        <v>Evening</v>
      </c>
      <c r="S195" s="2">
        <f t="shared" ref="S195:S258" si="52">DAY(A195)</f>
        <v>19</v>
      </c>
      <c r="T195" t="str">
        <f t="shared" ref="T195:T258" si="53">IF(ISNUMBER(SEARCH("Recharge",C195)),"Recharge",IF(ISNUMBER(SEARCH("Petrol",C195)),"Fuel",IF(ISNUMBER(SEARCH("Restaurant",C195)),"Food",IF(ISNUMBER(SEARCH("Amazon",C195)),"Shopping",IF(ISNUMBER(SEARCH("Salary",C195)),"Salary",IF(ISNUMBER(SEARCH("Paid to",C195)),"UPI Transfer","Others"))))))</f>
        <v>Others</v>
      </c>
      <c r="U195">
        <f t="shared" ref="U195:U258" si="54">HOUR(Q195)</f>
        <v>17</v>
      </c>
      <c r="V195" t="str">
        <f t="shared" ref="V195:V258" si="55">"FY Q"&amp;INT(MOD(MONTH(A195)-4,12)/3)+1</f>
        <v>FY Q2</v>
      </c>
    </row>
    <row r="196" spans="1:22" x14ac:dyDescent="0.3">
      <c r="A196" s="18">
        <v>44093</v>
      </c>
      <c r="B196" t="s">
        <v>486</v>
      </c>
      <c r="C196" t="s">
        <v>82</v>
      </c>
      <c r="D196" t="s">
        <v>487</v>
      </c>
      <c r="E196">
        <v>641130647706</v>
      </c>
      <c r="F196" t="s">
        <v>16</v>
      </c>
      <c r="G196" t="s">
        <v>67</v>
      </c>
      <c r="H196">
        <v>20836</v>
      </c>
      <c r="I196" s="2">
        <f t="shared" si="42"/>
        <v>2020</v>
      </c>
      <c r="J196" s="2" t="str">
        <f t="shared" si="43"/>
        <v>September</v>
      </c>
      <c r="K196" s="2">
        <f t="shared" si="44"/>
        <v>9</v>
      </c>
      <c r="L196" s="2" t="str">
        <f t="shared" si="45"/>
        <v>Saturday</v>
      </c>
      <c r="M196" s="2">
        <f t="shared" si="46"/>
        <v>38</v>
      </c>
      <c r="N196" s="3">
        <f t="shared" si="47"/>
        <v>20836</v>
      </c>
      <c r="O196" s="3">
        <f t="shared" si="48"/>
        <v>0</v>
      </c>
      <c r="P196" t="str">
        <f t="shared" si="49"/>
        <v>19-Sep</v>
      </c>
      <c r="Q196" s="9">
        <f t="shared" si="50"/>
        <v>0.74236111111111114</v>
      </c>
      <c r="R196" t="str">
        <f t="shared" si="51"/>
        <v>Evening</v>
      </c>
      <c r="S196" s="2">
        <f t="shared" si="52"/>
        <v>19</v>
      </c>
      <c r="T196" t="str">
        <f t="shared" si="53"/>
        <v>Others</v>
      </c>
      <c r="U196">
        <f t="shared" si="54"/>
        <v>17</v>
      </c>
      <c r="V196" t="str">
        <f t="shared" si="55"/>
        <v>FY Q2</v>
      </c>
    </row>
    <row r="197" spans="1:22" x14ac:dyDescent="0.3">
      <c r="A197" s="18">
        <v>44093</v>
      </c>
      <c r="B197" t="s">
        <v>488</v>
      </c>
      <c r="C197" t="s">
        <v>95</v>
      </c>
      <c r="D197" t="s">
        <v>489</v>
      </c>
      <c r="E197">
        <v>498978117051</v>
      </c>
      <c r="F197" t="s">
        <v>16</v>
      </c>
      <c r="G197" t="s">
        <v>67</v>
      </c>
      <c r="H197">
        <v>9741</v>
      </c>
      <c r="I197" s="2">
        <f t="shared" si="42"/>
        <v>2020</v>
      </c>
      <c r="J197" s="2" t="str">
        <f t="shared" si="43"/>
        <v>September</v>
      </c>
      <c r="K197" s="2">
        <f t="shared" si="44"/>
        <v>9</v>
      </c>
      <c r="L197" s="2" t="str">
        <f t="shared" si="45"/>
        <v>Saturday</v>
      </c>
      <c r="M197" s="2">
        <f t="shared" si="46"/>
        <v>38</v>
      </c>
      <c r="N197" s="3">
        <f t="shared" si="47"/>
        <v>9741</v>
      </c>
      <c r="O197" s="3">
        <f t="shared" si="48"/>
        <v>0</v>
      </c>
      <c r="P197" t="str">
        <f t="shared" si="49"/>
        <v>19-Sep</v>
      </c>
      <c r="Q197" s="9">
        <f t="shared" si="50"/>
        <v>0.85069444444444442</v>
      </c>
      <c r="R197" t="str">
        <f t="shared" si="51"/>
        <v>Evening</v>
      </c>
      <c r="S197" s="2">
        <f t="shared" si="52"/>
        <v>19</v>
      </c>
      <c r="T197" t="str">
        <f t="shared" si="53"/>
        <v>Others</v>
      </c>
      <c r="U197">
        <f t="shared" si="54"/>
        <v>20</v>
      </c>
      <c r="V197" t="str">
        <f t="shared" si="55"/>
        <v>FY Q2</v>
      </c>
    </row>
    <row r="198" spans="1:22" x14ac:dyDescent="0.3">
      <c r="A198" s="18">
        <v>44094</v>
      </c>
      <c r="B198" t="s">
        <v>490</v>
      </c>
      <c r="C198" t="s">
        <v>411</v>
      </c>
      <c r="D198" t="s">
        <v>491</v>
      </c>
      <c r="E198">
        <v>586096917782</v>
      </c>
      <c r="F198" t="s">
        <v>15</v>
      </c>
      <c r="G198" t="s">
        <v>71</v>
      </c>
      <c r="H198">
        <v>15288</v>
      </c>
      <c r="I198" s="2">
        <f t="shared" si="42"/>
        <v>2020</v>
      </c>
      <c r="J198" s="2" t="str">
        <f t="shared" si="43"/>
        <v>September</v>
      </c>
      <c r="K198" s="2">
        <f t="shared" si="44"/>
        <v>9</v>
      </c>
      <c r="L198" s="2" t="str">
        <f t="shared" si="45"/>
        <v>Sunday</v>
      </c>
      <c r="M198" s="2">
        <f t="shared" si="46"/>
        <v>39</v>
      </c>
      <c r="N198" s="3">
        <f t="shared" si="47"/>
        <v>0</v>
      </c>
      <c r="O198" s="3">
        <f t="shared" si="48"/>
        <v>15288</v>
      </c>
      <c r="P198" t="str">
        <f t="shared" si="49"/>
        <v>20-Sep</v>
      </c>
      <c r="Q198" s="9">
        <f t="shared" si="50"/>
        <v>0.54652777777777772</v>
      </c>
      <c r="R198" t="str">
        <f t="shared" si="51"/>
        <v>Afternoon</v>
      </c>
      <c r="S198" s="2">
        <f t="shared" si="52"/>
        <v>20</v>
      </c>
      <c r="T198" t="str">
        <f t="shared" si="53"/>
        <v>UPI Transfer</v>
      </c>
      <c r="U198">
        <f t="shared" si="54"/>
        <v>13</v>
      </c>
      <c r="V198" t="str">
        <f t="shared" si="55"/>
        <v>FY Q2</v>
      </c>
    </row>
    <row r="199" spans="1:22" x14ac:dyDescent="0.3">
      <c r="A199" s="18">
        <v>44094</v>
      </c>
      <c r="B199" t="s">
        <v>492</v>
      </c>
      <c r="C199" t="s">
        <v>104</v>
      </c>
      <c r="D199" t="s">
        <v>493</v>
      </c>
      <c r="E199">
        <v>143537949426</v>
      </c>
      <c r="F199" t="s">
        <v>16</v>
      </c>
      <c r="G199" t="s">
        <v>71</v>
      </c>
      <c r="H199">
        <v>9045</v>
      </c>
      <c r="I199" s="2">
        <f t="shared" si="42"/>
        <v>2020</v>
      </c>
      <c r="J199" s="2" t="str">
        <f t="shared" si="43"/>
        <v>September</v>
      </c>
      <c r="K199" s="2">
        <f t="shared" si="44"/>
        <v>9</v>
      </c>
      <c r="L199" s="2" t="str">
        <f t="shared" si="45"/>
        <v>Sunday</v>
      </c>
      <c r="M199" s="2">
        <f t="shared" si="46"/>
        <v>39</v>
      </c>
      <c r="N199" s="3">
        <f t="shared" si="47"/>
        <v>9045</v>
      </c>
      <c r="O199" s="3">
        <f t="shared" si="48"/>
        <v>0</v>
      </c>
      <c r="P199" t="str">
        <f t="shared" si="49"/>
        <v>20-Sep</v>
      </c>
      <c r="Q199" s="9">
        <f t="shared" si="50"/>
        <v>0.60486111111111107</v>
      </c>
      <c r="R199" t="str">
        <f t="shared" si="51"/>
        <v>Afternoon</v>
      </c>
      <c r="S199" s="2">
        <f t="shared" si="52"/>
        <v>20</v>
      </c>
      <c r="T199" t="str">
        <f t="shared" si="53"/>
        <v>Others</v>
      </c>
      <c r="U199">
        <f t="shared" si="54"/>
        <v>14</v>
      </c>
      <c r="V199" t="str">
        <f t="shared" si="55"/>
        <v>FY Q2</v>
      </c>
    </row>
    <row r="200" spans="1:22" x14ac:dyDescent="0.3">
      <c r="A200" s="18">
        <v>44094</v>
      </c>
      <c r="B200" t="s">
        <v>494</v>
      </c>
      <c r="C200" t="s">
        <v>79</v>
      </c>
      <c r="D200" t="s">
        <v>495</v>
      </c>
      <c r="E200">
        <v>523475056593</v>
      </c>
      <c r="F200" t="s">
        <v>16</v>
      </c>
      <c r="G200" t="s">
        <v>67</v>
      </c>
      <c r="H200">
        <v>2574</v>
      </c>
      <c r="I200" s="2">
        <f t="shared" si="42"/>
        <v>2020</v>
      </c>
      <c r="J200" s="2" t="str">
        <f t="shared" si="43"/>
        <v>September</v>
      </c>
      <c r="K200" s="2">
        <f t="shared" si="44"/>
        <v>9</v>
      </c>
      <c r="L200" s="2" t="str">
        <f t="shared" si="45"/>
        <v>Sunday</v>
      </c>
      <c r="M200" s="2">
        <f t="shared" si="46"/>
        <v>39</v>
      </c>
      <c r="N200" s="3">
        <f t="shared" si="47"/>
        <v>2574</v>
      </c>
      <c r="O200" s="3">
        <f t="shared" si="48"/>
        <v>0</v>
      </c>
      <c r="P200" t="str">
        <f t="shared" si="49"/>
        <v>20-Sep</v>
      </c>
      <c r="Q200" s="9">
        <f t="shared" si="50"/>
        <v>0.66388888888888886</v>
      </c>
      <c r="R200" t="str">
        <f t="shared" si="51"/>
        <v>Afternoon</v>
      </c>
      <c r="S200" s="2">
        <f t="shared" si="52"/>
        <v>20</v>
      </c>
      <c r="T200" t="str">
        <f t="shared" si="53"/>
        <v>Others</v>
      </c>
      <c r="U200">
        <f t="shared" si="54"/>
        <v>15</v>
      </c>
      <c r="V200" t="str">
        <f t="shared" si="55"/>
        <v>FY Q2</v>
      </c>
    </row>
    <row r="201" spans="1:22" x14ac:dyDescent="0.3">
      <c r="A201" s="18">
        <v>44094</v>
      </c>
      <c r="B201" t="s">
        <v>496</v>
      </c>
      <c r="C201" t="s">
        <v>69</v>
      </c>
      <c r="D201" t="s">
        <v>497</v>
      </c>
      <c r="E201">
        <v>494963752608</v>
      </c>
      <c r="F201" t="s">
        <v>16</v>
      </c>
      <c r="G201" t="s">
        <v>71</v>
      </c>
      <c r="H201">
        <v>5354</v>
      </c>
      <c r="I201" s="2">
        <f t="shared" si="42"/>
        <v>2020</v>
      </c>
      <c r="J201" s="2" t="str">
        <f t="shared" si="43"/>
        <v>September</v>
      </c>
      <c r="K201" s="2">
        <f t="shared" si="44"/>
        <v>9</v>
      </c>
      <c r="L201" s="2" t="str">
        <f t="shared" si="45"/>
        <v>Sunday</v>
      </c>
      <c r="M201" s="2">
        <f t="shared" si="46"/>
        <v>39</v>
      </c>
      <c r="N201" s="3">
        <f t="shared" si="47"/>
        <v>5354</v>
      </c>
      <c r="O201" s="3">
        <f t="shared" si="48"/>
        <v>0</v>
      </c>
      <c r="P201" t="str">
        <f t="shared" si="49"/>
        <v>20-Sep</v>
      </c>
      <c r="Q201" s="9">
        <f t="shared" si="50"/>
        <v>0.6743055555555556</v>
      </c>
      <c r="R201" t="str">
        <f t="shared" si="51"/>
        <v>Afternoon</v>
      </c>
      <c r="S201" s="2">
        <f t="shared" si="52"/>
        <v>20</v>
      </c>
      <c r="T201" t="str">
        <f t="shared" si="53"/>
        <v>Others</v>
      </c>
      <c r="U201">
        <f t="shared" si="54"/>
        <v>16</v>
      </c>
      <c r="V201" t="str">
        <f t="shared" si="55"/>
        <v>FY Q2</v>
      </c>
    </row>
    <row r="202" spans="1:22" x14ac:dyDescent="0.3">
      <c r="A202" s="18">
        <v>44094</v>
      </c>
      <c r="B202" t="s">
        <v>68</v>
      </c>
      <c r="C202" t="s">
        <v>69</v>
      </c>
      <c r="D202" t="s">
        <v>498</v>
      </c>
      <c r="E202">
        <v>962857588344</v>
      </c>
      <c r="F202" t="s">
        <v>16</v>
      </c>
      <c r="G202" t="s">
        <v>71</v>
      </c>
      <c r="H202">
        <v>4247</v>
      </c>
      <c r="I202" s="2">
        <f t="shared" si="42"/>
        <v>2020</v>
      </c>
      <c r="J202" s="2" t="str">
        <f t="shared" si="43"/>
        <v>September</v>
      </c>
      <c r="K202" s="2">
        <f t="shared" si="44"/>
        <v>9</v>
      </c>
      <c r="L202" s="2" t="str">
        <f t="shared" si="45"/>
        <v>Sunday</v>
      </c>
      <c r="M202" s="2">
        <f t="shared" si="46"/>
        <v>39</v>
      </c>
      <c r="N202" s="3">
        <f t="shared" si="47"/>
        <v>4247</v>
      </c>
      <c r="O202" s="3">
        <f t="shared" si="48"/>
        <v>0</v>
      </c>
      <c r="P202" t="str">
        <f t="shared" si="49"/>
        <v>20-Sep</v>
      </c>
      <c r="Q202" s="9">
        <f t="shared" si="50"/>
        <v>0.97916666666666663</v>
      </c>
      <c r="R202" t="str">
        <f t="shared" si="51"/>
        <v>Night</v>
      </c>
      <c r="S202" s="2">
        <f t="shared" si="52"/>
        <v>20</v>
      </c>
      <c r="T202" t="str">
        <f t="shared" si="53"/>
        <v>Others</v>
      </c>
      <c r="U202">
        <f t="shared" si="54"/>
        <v>23</v>
      </c>
      <c r="V202" t="str">
        <f t="shared" si="55"/>
        <v>FY Q2</v>
      </c>
    </row>
    <row r="203" spans="1:22" x14ac:dyDescent="0.3">
      <c r="A203" s="18">
        <v>44095</v>
      </c>
      <c r="B203" t="s">
        <v>499</v>
      </c>
      <c r="C203" t="s">
        <v>107</v>
      </c>
      <c r="D203" t="s">
        <v>500</v>
      </c>
      <c r="E203">
        <v>698987237261</v>
      </c>
      <c r="F203" t="s">
        <v>15</v>
      </c>
      <c r="G203" t="s">
        <v>67</v>
      </c>
      <c r="H203">
        <v>11317</v>
      </c>
      <c r="I203" s="2">
        <f t="shared" si="42"/>
        <v>2020</v>
      </c>
      <c r="J203" s="2" t="str">
        <f t="shared" si="43"/>
        <v>September</v>
      </c>
      <c r="K203" s="2">
        <f t="shared" si="44"/>
        <v>9</v>
      </c>
      <c r="L203" s="2" t="str">
        <f t="shared" si="45"/>
        <v>Monday</v>
      </c>
      <c r="M203" s="2">
        <f t="shared" si="46"/>
        <v>39</v>
      </c>
      <c r="N203" s="3">
        <f t="shared" si="47"/>
        <v>0</v>
      </c>
      <c r="O203" s="3">
        <f t="shared" si="48"/>
        <v>11317</v>
      </c>
      <c r="P203" t="str">
        <f t="shared" si="49"/>
        <v>21-Sep</v>
      </c>
      <c r="Q203" s="9">
        <f t="shared" si="50"/>
        <v>0.29583333333333334</v>
      </c>
      <c r="R203" t="str">
        <f t="shared" si="51"/>
        <v>Morning</v>
      </c>
      <c r="S203" s="2">
        <f t="shared" si="52"/>
        <v>21</v>
      </c>
      <c r="T203" t="str">
        <f t="shared" si="53"/>
        <v>UPI Transfer</v>
      </c>
      <c r="U203">
        <f t="shared" si="54"/>
        <v>7</v>
      </c>
      <c r="V203" t="str">
        <f t="shared" si="55"/>
        <v>FY Q2</v>
      </c>
    </row>
    <row r="204" spans="1:22" x14ac:dyDescent="0.3">
      <c r="A204" s="18">
        <v>44095</v>
      </c>
      <c r="B204" t="s">
        <v>501</v>
      </c>
      <c r="C204" t="s">
        <v>69</v>
      </c>
      <c r="D204" t="s">
        <v>502</v>
      </c>
      <c r="E204">
        <v>703761577416</v>
      </c>
      <c r="F204" t="s">
        <v>16</v>
      </c>
      <c r="G204" t="s">
        <v>71</v>
      </c>
      <c r="H204">
        <v>13515</v>
      </c>
      <c r="I204" s="2">
        <f t="shared" si="42"/>
        <v>2020</v>
      </c>
      <c r="J204" s="2" t="str">
        <f t="shared" si="43"/>
        <v>September</v>
      </c>
      <c r="K204" s="2">
        <f t="shared" si="44"/>
        <v>9</v>
      </c>
      <c r="L204" s="2" t="str">
        <f t="shared" si="45"/>
        <v>Monday</v>
      </c>
      <c r="M204" s="2">
        <f t="shared" si="46"/>
        <v>39</v>
      </c>
      <c r="N204" s="3">
        <f t="shared" si="47"/>
        <v>13515</v>
      </c>
      <c r="O204" s="3">
        <f t="shared" si="48"/>
        <v>0</v>
      </c>
      <c r="P204" t="str">
        <f t="shared" si="49"/>
        <v>21-Sep</v>
      </c>
      <c r="Q204" s="9">
        <f t="shared" si="50"/>
        <v>0.71666666666666667</v>
      </c>
      <c r="R204" t="str">
        <f t="shared" si="51"/>
        <v>Evening</v>
      </c>
      <c r="S204" s="2">
        <f t="shared" si="52"/>
        <v>21</v>
      </c>
      <c r="T204" t="str">
        <f t="shared" si="53"/>
        <v>Others</v>
      </c>
      <c r="U204">
        <f t="shared" si="54"/>
        <v>17</v>
      </c>
      <c r="V204" t="str">
        <f t="shared" si="55"/>
        <v>FY Q2</v>
      </c>
    </row>
    <row r="205" spans="1:22" x14ac:dyDescent="0.3">
      <c r="A205" s="18">
        <v>44096</v>
      </c>
      <c r="B205" t="s">
        <v>503</v>
      </c>
      <c r="C205" t="s">
        <v>104</v>
      </c>
      <c r="D205" t="s">
        <v>504</v>
      </c>
      <c r="E205">
        <v>812139523000</v>
      </c>
      <c r="F205" t="s">
        <v>16</v>
      </c>
      <c r="G205" t="s">
        <v>67</v>
      </c>
      <c r="H205">
        <v>24758</v>
      </c>
      <c r="I205" s="2">
        <f t="shared" si="42"/>
        <v>2020</v>
      </c>
      <c r="J205" s="2" t="str">
        <f t="shared" si="43"/>
        <v>September</v>
      </c>
      <c r="K205" s="2">
        <f t="shared" si="44"/>
        <v>9</v>
      </c>
      <c r="L205" s="2" t="str">
        <f t="shared" si="45"/>
        <v>Tuesday</v>
      </c>
      <c r="M205" s="2">
        <f t="shared" si="46"/>
        <v>39</v>
      </c>
      <c r="N205" s="3">
        <f t="shared" si="47"/>
        <v>24758</v>
      </c>
      <c r="O205" s="3">
        <f t="shared" si="48"/>
        <v>0</v>
      </c>
      <c r="P205" t="str">
        <f t="shared" si="49"/>
        <v>22-Sep</v>
      </c>
      <c r="Q205" s="9">
        <f t="shared" si="50"/>
        <v>0.45555555555555555</v>
      </c>
      <c r="R205" t="str">
        <f t="shared" si="51"/>
        <v>Morning</v>
      </c>
      <c r="S205" s="2">
        <f t="shared" si="52"/>
        <v>22</v>
      </c>
      <c r="T205" t="str">
        <f t="shared" si="53"/>
        <v>Others</v>
      </c>
      <c r="U205">
        <f t="shared" si="54"/>
        <v>10</v>
      </c>
      <c r="V205" t="str">
        <f t="shared" si="55"/>
        <v>FY Q2</v>
      </c>
    </row>
    <row r="206" spans="1:22" x14ac:dyDescent="0.3">
      <c r="A206" s="18">
        <v>44096</v>
      </c>
      <c r="B206" t="s">
        <v>174</v>
      </c>
      <c r="C206" t="s">
        <v>160</v>
      </c>
      <c r="D206" t="s">
        <v>505</v>
      </c>
      <c r="E206">
        <v>801681736810</v>
      </c>
      <c r="F206" t="s">
        <v>15</v>
      </c>
      <c r="G206" t="s">
        <v>71</v>
      </c>
      <c r="H206">
        <v>3648</v>
      </c>
      <c r="I206" s="2">
        <f t="shared" si="42"/>
        <v>2020</v>
      </c>
      <c r="J206" s="2" t="str">
        <f t="shared" si="43"/>
        <v>September</v>
      </c>
      <c r="K206" s="2">
        <f t="shared" si="44"/>
        <v>9</v>
      </c>
      <c r="L206" s="2" t="str">
        <f t="shared" si="45"/>
        <v>Tuesday</v>
      </c>
      <c r="M206" s="2">
        <f t="shared" si="46"/>
        <v>39</v>
      </c>
      <c r="N206" s="3">
        <f t="shared" si="47"/>
        <v>0</v>
      </c>
      <c r="O206" s="3">
        <f t="shared" si="48"/>
        <v>3648</v>
      </c>
      <c r="P206" t="str">
        <f t="shared" si="49"/>
        <v>22-Sep</v>
      </c>
      <c r="Q206" s="9">
        <f t="shared" si="50"/>
        <v>0.5</v>
      </c>
      <c r="R206" t="str">
        <f t="shared" si="51"/>
        <v>Afternoon</v>
      </c>
      <c r="S206" s="2">
        <f t="shared" si="52"/>
        <v>22</v>
      </c>
      <c r="T206" t="str">
        <f t="shared" si="53"/>
        <v>Shopping</v>
      </c>
      <c r="U206">
        <f t="shared" si="54"/>
        <v>12</v>
      </c>
      <c r="V206" t="str">
        <f t="shared" si="55"/>
        <v>FY Q2</v>
      </c>
    </row>
    <row r="207" spans="1:22" x14ac:dyDescent="0.3">
      <c r="A207" s="18">
        <v>44096</v>
      </c>
      <c r="B207" t="s">
        <v>506</v>
      </c>
      <c r="C207" t="s">
        <v>117</v>
      </c>
      <c r="D207" t="s">
        <v>507</v>
      </c>
      <c r="E207">
        <v>130025299939</v>
      </c>
      <c r="F207" t="s">
        <v>16</v>
      </c>
      <c r="G207" t="s">
        <v>71</v>
      </c>
      <c r="H207">
        <v>12818</v>
      </c>
      <c r="I207" s="2">
        <f t="shared" si="42"/>
        <v>2020</v>
      </c>
      <c r="J207" s="2" t="str">
        <f t="shared" si="43"/>
        <v>September</v>
      </c>
      <c r="K207" s="2">
        <f t="shared" si="44"/>
        <v>9</v>
      </c>
      <c r="L207" s="2" t="str">
        <f t="shared" si="45"/>
        <v>Tuesday</v>
      </c>
      <c r="M207" s="2">
        <f t="shared" si="46"/>
        <v>39</v>
      </c>
      <c r="N207" s="3">
        <f t="shared" si="47"/>
        <v>12818</v>
      </c>
      <c r="O207" s="3">
        <f t="shared" si="48"/>
        <v>0</v>
      </c>
      <c r="P207" t="str">
        <f t="shared" si="49"/>
        <v>22-Sep</v>
      </c>
      <c r="Q207" s="9">
        <f t="shared" si="50"/>
        <v>0.65555555555555556</v>
      </c>
      <c r="R207" t="str">
        <f t="shared" si="51"/>
        <v>Afternoon</v>
      </c>
      <c r="S207" s="2">
        <f t="shared" si="52"/>
        <v>22</v>
      </c>
      <c r="T207" t="str">
        <f t="shared" si="53"/>
        <v>Others</v>
      </c>
      <c r="U207">
        <f t="shared" si="54"/>
        <v>15</v>
      </c>
      <c r="V207" t="str">
        <f t="shared" si="55"/>
        <v>FY Q2</v>
      </c>
    </row>
    <row r="208" spans="1:22" x14ac:dyDescent="0.3">
      <c r="A208" s="18">
        <v>44096</v>
      </c>
      <c r="B208" t="s">
        <v>508</v>
      </c>
      <c r="C208" t="s">
        <v>291</v>
      </c>
      <c r="D208" t="s">
        <v>509</v>
      </c>
      <c r="E208">
        <v>994391915722</v>
      </c>
      <c r="F208" t="s">
        <v>16</v>
      </c>
      <c r="G208" t="s">
        <v>71</v>
      </c>
      <c r="H208">
        <v>6804</v>
      </c>
      <c r="I208" s="2">
        <f t="shared" si="42"/>
        <v>2020</v>
      </c>
      <c r="J208" s="2" t="str">
        <f t="shared" si="43"/>
        <v>September</v>
      </c>
      <c r="K208" s="2">
        <f t="shared" si="44"/>
        <v>9</v>
      </c>
      <c r="L208" s="2" t="str">
        <f t="shared" si="45"/>
        <v>Tuesday</v>
      </c>
      <c r="M208" s="2">
        <f t="shared" si="46"/>
        <v>39</v>
      </c>
      <c r="N208" s="3">
        <f t="shared" si="47"/>
        <v>6804</v>
      </c>
      <c r="O208" s="3">
        <f t="shared" si="48"/>
        <v>0</v>
      </c>
      <c r="P208" t="str">
        <f t="shared" si="49"/>
        <v>22-Sep</v>
      </c>
      <c r="Q208" s="9">
        <f t="shared" si="50"/>
        <v>0.6645833333333333</v>
      </c>
      <c r="R208" t="str">
        <f t="shared" si="51"/>
        <v>Afternoon</v>
      </c>
      <c r="S208" s="2">
        <f t="shared" si="52"/>
        <v>22</v>
      </c>
      <c r="T208" t="str">
        <f t="shared" si="53"/>
        <v>Others</v>
      </c>
      <c r="U208">
        <f t="shared" si="54"/>
        <v>15</v>
      </c>
      <c r="V208" t="str">
        <f t="shared" si="55"/>
        <v>FY Q2</v>
      </c>
    </row>
    <row r="209" spans="1:22" x14ac:dyDescent="0.3">
      <c r="A209" s="18">
        <v>44096</v>
      </c>
      <c r="B209" t="s">
        <v>510</v>
      </c>
      <c r="C209" t="s">
        <v>167</v>
      </c>
      <c r="D209" t="s">
        <v>511</v>
      </c>
      <c r="E209">
        <v>69054095950</v>
      </c>
      <c r="F209" t="s">
        <v>15</v>
      </c>
      <c r="G209" t="s">
        <v>67</v>
      </c>
      <c r="H209">
        <v>19913</v>
      </c>
      <c r="I209" s="2">
        <f t="shared" si="42"/>
        <v>2020</v>
      </c>
      <c r="J209" s="2" t="str">
        <f t="shared" si="43"/>
        <v>September</v>
      </c>
      <c r="K209" s="2">
        <f t="shared" si="44"/>
        <v>9</v>
      </c>
      <c r="L209" s="2" t="str">
        <f t="shared" si="45"/>
        <v>Tuesday</v>
      </c>
      <c r="M209" s="2">
        <f t="shared" si="46"/>
        <v>39</v>
      </c>
      <c r="N209" s="3">
        <f t="shared" si="47"/>
        <v>0</v>
      </c>
      <c r="O209" s="3">
        <f t="shared" si="48"/>
        <v>19913</v>
      </c>
      <c r="P209" t="str">
        <f t="shared" si="49"/>
        <v>22-Sep</v>
      </c>
      <c r="Q209" s="9">
        <f t="shared" si="50"/>
        <v>0.67361111111111116</v>
      </c>
      <c r="R209" t="str">
        <f t="shared" si="51"/>
        <v>Afternoon</v>
      </c>
      <c r="S209" s="2">
        <f t="shared" si="52"/>
        <v>22</v>
      </c>
      <c r="T209" t="str">
        <f t="shared" si="53"/>
        <v>UPI Transfer</v>
      </c>
      <c r="U209">
        <f t="shared" si="54"/>
        <v>16</v>
      </c>
      <c r="V209" t="str">
        <f t="shared" si="55"/>
        <v>FY Q2</v>
      </c>
    </row>
    <row r="210" spans="1:22" x14ac:dyDescent="0.3">
      <c r="A210" s="18">
        <v>44096</v>
      </c>
      <c r="B210" t="s">
        <v>512</v>
      </c>
      <c r="C210" t="s">
        <v>219</v>
      </c>
      <c r="D210" t="s">
        <v>513</v>
      </c>
      <c r="E210">
        <v>776994662694</v>
      </c>
      <c r="F210" t="s">
        <v>15</v>
      </c>
      <c r="G210" t="s">
        <v>67</v>
      </c>
      <c r="H210">
        <v>3637</v>
      </c>
      <c r="I210" s="2">
        <f t="shared" si="42"/>
        <v>2020</v>
      </c>
      <c r="J210" s="2" t="str">
        <f t="shared" si="43"/>
        <v>September</v>
      </c>
      <c r="K210" s="2">
        <f t="shared" si="44"/>
        <v>9</v>
      </c>
      <c r="L210" s="2" t="str">
        <f t="shared" si="45"/>
        <v>Tuesday</v>
      </c>
      <c r="M210" s="2">
        <f t="shared" si="46"/>
        <v>39</v>
      </c>
      <c r="N210" s="3">
        <f t="shared" si="47"/>
        <v>0</v>
      </c>
      <c r="O210" s="3">
        <f t="shared" si="48"/>
        <v>3637</v>
      </c>
      <c r="P210" t="str">
        <f t="shared" si="49"/>
        <v>22-Sep</v>
      </c>
      <c r="Q210" s="9">
        <f t="shared" si="50"/>
        <v>0.90555555555555556</v>
      </c>
      <c r="R210" t="str">
        <f t="shared" si="51"/>
        <v>Night</v>
      </c>
      <c r="S210" s="2">
        <f t="shared" si="52"/>
        <v>22</v>
      </c>
      <c r="T210" t="str">
        <f t="shared" si="53"/>
        <v>UPI Transfer</v>
      </c>
      <c r="U210">
        <f t="shared" si="54"/>
        <v>21</v>
      </c>
      <c r="V210" t="str">
        <f t="shared" si="55"/>
        <v>FY Q2</v>
      </c>
    </row>
    <row r="211" spans="1:22" x14ac:dyDescent="0.3">
      <c r="A211" s="18">
        <v>44097</v>
      </c>
      <c r="B211" t="s">
        <v>514</v>
      </c>
      <c r="C211" t="s">
        <v>338</v>
      </c>
      <c r="D211" t="s">
        <v>515</v>
      </c>
      <c r="E211">
        <v>406631367717</v>
      </c>
      <c r="F211" t="s">
        <v>15</v>
      </c>
      <c r="G211" t="s">
        <v>71</v>
      </c>
      <c r="H211">
        <v>2513</v>
      </c>
      <c r="I211" s="2">
        <f t="shared" si="42"/>
        <v>2020</v>
      </c>
      <c r="J211" s="2" t="str">
        <f t="shared" si="43"/>
        <v>September</v>
      </c>
      <c r="K211" s="2">
        <f t="shared" si="44"/>
        <v>9</v>
      </c>
      <c r="L211" s="2" t="str">
        <f t="shared" si="45"/>
        <v>Wednesday</v>
      </c>
      <c r="M211" s="2">
        <f t="shared" si="46"/>
        <v>39</v>
      </c>
      <c r="N211" s="3">
        <f t="shared" si="47"/>
        <v>0</v>
      </c>
      <c r="O211" s="3">
        <f t="shared" si="48"/>
        <v>2513</v>
      </c>
      <c r="P211" t="str">
        <f t="shared" si="49"/>
        <v>23-Sep</v>
      </c>
      <c r="Q211" s="9">
        <f t="shared" si="50"/>
        <v>0.42222222222222222</v>
      </c>
      <c r="R211" t="str">
        <f t="shared" si="51"/>
        <v>Morning</v>
      </c>
      <c r="S211" s="2">
        <f t="shared" si="52"/>
        <v>23</v>
      </c>
      <c r="T211" t="str">
        <f t="shared" si="53"/>
        <v>UPI Transfer</v>
      </c>
      <c r="U211">
        <f t="shared" si="54"/>
        <v>10</v>
      </c>
      <c r="V211" t="str">
        <f t="shared" si="55"/>
        <v>FY Q2</v>
      </c>
    </row>
    <row r="212" spans="1:22" x14ac:dyDescent="0.3">
      <c r="A212" s="18">
        <v>44097</v>
      </c>
      <c r="B212" t="s">
        <v>516</v>
      </c>
      <c r="C212" t="s">
        <v>375</v>
      </c>
      <c r="D212" t="s">
        <v>517</v>
      </c>
      <c r="E212">
        <v>73950806578</v>
      </c>
      <c r="F212" t="s">
        <v>15</v>
      </c>
      <c r="G212" t="s">
        <v>67</v>
      </c>
      <c r="H212">
        <v>5961</v>
      </c>
      <c r="I212" s="2">
        <f t="shared" si="42"/>
        <v>2020</v>
      </c>
      <c r="J212" s="2" t="str">
        <f t="shared" si="43"/>
        <v>September</v>
      </c>
      <c r="K212" s="2">
        <f t="shared" si="44"/>
        <v>9</v>
      </c>
      <c r="L212" s="2" t="str">
        <f t="shared" si="45"/>
        <v>Wednesday</v>
      </c>
      <c r="M212" s="2">
        <f t="shared" si="46"/>
        <v>39</v>
      </c>
      <c r="N212" s="3">
        <f t="shared" si="47"/>
        <v>0</v>
      </c>
      <c r="O212" s="3">
        <f t="shared" si="48"/>
        <v>5961</v>
      </c>
      <c r="P212" t="str">
        <f t="shared" si="49"/>
        <v>23-Sep</v>
      </c>
      <c r="Q212" s="9">
        <f t="shared" si="50"/>
        <v>0.43611111111111112</v>
      </c>
      <c r="R212" t="str">
        <f t="shared" si="51"/>
        <v>Morning</v>
      </c>
      <c r="S212" s="2">
        <f t="shared" si="52"/>
        <v>23</v>
      </c>
      <c r="T212" t="str">
        <f t="shared" si="53"/>
        <v>UPI Transfer</v>
      </c>
      <c r="U212">
        <f t="shared" si="54"/>
        <v>10</v>
      </c>
      <c r="V212" t="str">
        <f t="shared" si="55"/>
        <v>FY Q2</v>
      </c>
    </row>
    <row r="213" spans="1:22" x14ac:dyDescent="0.3">
      <c r="A213" s="18">
        <v>44097</v>
      </c>
      <c r="B213" t="s">
        <v>518</v>
      </c>
      <c r="C213" t="s">
        <v>95</v>
      </c>
      <c r="D213" t="s">
        <v>519</v>
      </c>
      <c r="E213">
        <v>704906181224</v>
      </c>
      <c r="F213" t="s">
        <v>16</v>
      </c>
      <c r="G213" t="s">
        <v>71</v>
      </c>
      <c r="H213">
        <v>4804</v>
      </c>
      <c r="I213" s="2">
        <f t="shared" si="42"/>
        <v>2020</v>
      </c>
      <c r="J213" s="2" t="str">
        <f t="shared" si="43"/>
        <v>September</v>
      </c>
      <c r="K213" s="2">
        <f t="shared" si="44"/>
        <v>9</v>
      </c>
      <c r="L213" s="2" t="str">
        <f t="shared" si="45"/>
        <v>Wednesday</v>
      </c>
      <c r="M213" s="2">
        <f t="shared" si="46"/>
        <v>39</v>
      </c>
      <c r="N213" s="3">
        <f t="shared" si="47"/>
        <v>4804</v>
      </c>
      <c r="O213" s="3">
        <f t="shared" si="48"/>
        <v>0</v>
      </c>
      <c r="P213" t="str">
        <f t="shared" si="49"/>
        <v>23-Sep</v>
      </c>
      <c r="Q213" s="9">
        <f t="shared" si="50"/>
        <v>0.79513888888888884</v>
      </c>
      <c r="R213" t="str">
        <f t="shared" si="51"/>
        <v>Evening</v>
      </c>
      <c r="S213" s="2">
        <f t="shared" si="52"/>
        <v>23</v>
      </c>
      <c r="T213" t="str">
        <f t="shared" si="53"/>
        <v>Others</v>
      </c>
      <c r="U213">
        <f t="shared" si="54"/>
        <v>19</v>
      </c>
      <c r="V213" t="str">
        <f t="shared" si="55"/>
        <v>FY Q2</v>
      </c>
    </row>
    <row r="214" spans="1:22" x14ac:dyDescent="0.3">
      <c r="A214" s="18">
        <v>44097</v>
      </c>
      <c r="B214" t="s">
        <v>520</v>
      </c>
      <c r="C214" t="s">
        <v>200</v>
      </c>
      <c r="D214" t="s">
        <v>521</v>
      </c>
      <c r="E214">
        <v>652270122443</v>
      </c>
      <c r="F214" t="s">
        <v>15</v>
      </c>
      <c r="G214" t="s">
        <v>71</v>
      </c>
      <c r="H214">
        <v>4467</v>
      </c>
      <c r="I214" s="2">
        <f t="shared" si="42"/>
        <v>2020</v>
      </c>
      <c r="J214" s="2" t="str">
        <f t="shared" si="43"/>
        <v>September</v>
      </c>
      <c r="K214" s="2">
        <f t="shared" si="44"/>
        <v>9</v>
      </c>
      <c r="L214" s="2" t="str">
        <f t="shared" si="45"/>
        <v>Wednesday</v>
      </c>
      <c r="M214" s="2">
        <f t="shared" si="46"/>
        <v>39</v>
      </c>
      <c r="N214" s="3">
        <f t="shared" si="47"/>
        <v>0</v>
      </c>
      <c r="O214" s="3">
        <f t="shared" si="48"/>
        <v>4467</v>
      </c>
      <c r="P214" t="str">
        <f t="shared" si="49"/>
        <v>23-Sep</v>
      </c>
      <c r="Q214" s="9">
        <f t="shared" si="50"/>
        <v>0.80625000000000002</v>
      </c>
      <c r="R214" t="str">
        <f t="shared" si="51"/>
        <v>Evening</v>
      </c>
      <c r="S214" s="2">
        <f t="shared" si="52"/>
        <v>23</v>
      </c>
      <c r="T214" t="str">
        <f t="shared" si="53"/>
        <v>UPI Transfer</v>
      </c>
      <c r="U214">
        <f t="shared" si="54"/>
        <v>19</v>
      </c>
      <c r="V214" t="str">
        <f t="shared" si="55"/>
        <v>FY Q2</v>
      </c>
    </row>
    <row r="215" spans="1:22" x14ac:dyDescent="0.3">
      <c r="A215" s="18">
        <v>44098</v>
      </c>
      <c r="B215" t="s">
        <v>522</v>
      </c>
      <c r="C215" t="s">
        <v>189</v>
      </c>
      <c r="D215" t="s">
        <v>523</v>
      </c>
      <c r="E215">
        <v>938143136157</v>
      </c>
      <c r="F215" t="s">
        <v>16</v>
      </c>
      <c r="G215" t="s">
        <v>71</v>
      </c>
      <c r="H215">
        <v>4746</v>
      </c>
      <c r="I215" s="2">
        <f t="shared" si="42"/>
        <v>2020</v>
      </c>
      <c r="J215" s="2" t="str">
        <f t="shared" si="43"/>
        <v>September</v>
      </c>
      <c r="K215" s="2">
        <f t="shared" si="44"/>
        <v>9</v>
      </c>
      <c r="L215" s="2" t="str">
        <f t="shared" si="45"/>
        <v>Thursday</v>
      </c>
      <c r="M215" s="2">
        <f t="shared" si="46"/>
        <v>39</v>
      </c>
      <c r="N215" s="3">
        <f t="shared" si="47"/>
        <v>4746</v>
      </c>
      <c r="O215" s="3">
        <f t="shared" si="48"/>
        <v>0</v>
      </c>
      <c r="P215" t="str">
        <f t="shared" si="49"/>
        <v>24-Sep</v>
      </c>
      <c r="Q215" s="9">
        <f t="shared" si="50"/>
        <v>0.55486111111111114</v>
      </c>
      <c r="R215" t="str">
        <f t="shared" si="51"/>
        <v>Afternoon</v>
      </c>
      <c r="S215" s="2">
        <f t="shared" si="52"/>
        <v>24</v>
      </c>
      <c r="T215" t="str">
        <f t="shared" si="53"/>
        <v>Others</v>
      </c>
      <c r="U215">
        <f t="shared" si="54"/>
        <v>13</v>
      </c>
      <c r="V215" t="str">
        <f t="shared" si="55"/>
        <v>FY Q2</v>
      </c>
    </row>
    <row r="216" spans="1:22" x14ac:dyDescent="0.3">
      <c r="A216" s="18">
        <v>44098</v>
      </c>
      <c r="B216" t="s">
        <v>524</v>
      </c>
      <c r="C216" t="s">
        <v>69</v>
      </c>
      <c r="D216" t="s">
        <v>525</v>
      </c>
      <c r="E216">
        <v>300422974894</v>
      </c>
      <c r="F216" t="s">
        <v>16</v>
      </c>
      <c r="G216" t="s">
        <v>67</v>
      </c>
      <c r="H216">
        <v>20610</v>
      </c>
      <c r="I216" s="2">
        <f t="shared" si="42"/>
        <v>2020</v>
      </c>
      <c r="J216" s="2" t="str">
        <f t="shared" si="43"/>
        <v>September</v>
      </c>
      <c r="K216" s="2">
        <f t="shared" si="44"/>
        <v>9</v>
      </c>
      <c r="L216" s="2" t="str">
        <f t="shared" si="45"/>
        <v>Thursday</v>
      </c>
      <c r="M216" s="2">
        <f t="shared" si="46"/>
        <v>39</v>
      </c>
      <c r="N216" s="3">
        <f t="shared" si="47"/>
        <v>20610</v>
      </c>
      <c r="O216" s="3">
        <f t="shared" si="48"/>
        <v>0</v>
      </c>
      <c r="P216" t="str">
        <f t="shared" si="49"/>
        <v>24-Sep</v>
      </c>
      <c r="Q216" s="9">
        <f t="shared" si="50"/>
        <v>0.85624999999999996</v>
      </c>
      <c r="R216" t="str">
        <f t="shared" si="51"/>
        <v>Evening</v>
      </c>
      <c r="S216" s="2">
        <f t="shared" si="52"/>
        <v>24</v>
      </c>
      <c r="T216" t="str">
        <f t="shared" si="53"/>
        <v>Others</v>
      </c>
      <c r="U216">
        <f t="shared" si="54"/>
        <v>20</v>
      </c>
      <c r="V216" t="str">
        <f t="shared" si="55"/>
        <v>FY Q2</v>
      </c>
    </row>
    <row r="217" spans="1:22" x14ac:dyDescent="0.3">
      <c r="A217" s="18">
        <v>44099</v>
      </c>
      <c r="B217" t="s">
        <v>526</v>
      </c>
      <c r="C217" t="s">
        <v>234</v>
      </c>
      <c r="D217" t="s">
        <v>527</v>
      </c>
      <c r="E217">
        <v>206239793798</v>
      </c>
      <c r="F217" t="s">
        <v>15</v>
      </c>
      <c r="G217" t="s">
        <v>67</v>
      </c>
      <c r="H217">
        <v>10232</v>
      </c>
      <c r="I217" s="2">
        <f t="shared" si="42"/>
        <v>2020</v>
      </c>
      <c r="J217" s="2" t="str">
        <f t="shared" si="43"/>
        <v>September</v>
      </c>
      <c r="K217" s="2">
        <f t="shared" si="44"/>
        <v>9</v>
      </c>
      <c r="L217" s="2" t="str">
        <f t="shared" si="45"/>
        <v>Friday</v>
      </c>
      <c r="M217" s="2">
        <f t="shared" si="46"/>
        <v>39</v>
      </c>
      <c r="N217" s="3">
        <f t="shared" si="47"/>
        <v>0</v>
      </c>
      <c r="O217" s="3">
        <f t="shared" si="48"/>
        <v>10232</v>
      </c>
      <c r="P217" t="str">
        <f t="shared" si="49"/>
        <v>25-Sep</v>
      </c>
      <c r="Q217" s="9">
        <f t="shared" si="50"/>
        <v>0.33124999999999999</v>
      </c>
      <c r="R217" t="str">
        <f t="shared" si="51"/>
        <v>Morning</v>
      </c>
      <c r="S217" s="2">
        <f t="shared" si="52"/>
        <v>25</v>
      </c>
      <c r="T217" t="str">
        <f t="shared" si="53"/>
        <v>UPI Transfer</v>
      </c>
      <c r="U217">
        <f t="shared" si="54"/>
        <v>7</v>
      </c>
      <c r="V217" t="str">
        <f t="shared" si="55"/>
        <v>FY Q2</v>
      </c>
    </row>
    <row r="218" spans="1:22" x14ac:dyDescent="0.3">
      <c r="A218" s="18">
        <v>44099</v>
      </c>
      <c r="B218" t="s">
        <v>528</v>
      </c>
      <c r="C218" t="s">
        <v>117</v>
      </c>
      <c r="D218" t="s">
        <v>529</v>
      </c>
      <c r="E218">
        <v>736511816717</v>
      </c>
      <c r="F218" t="s">
        <v>16</v>
      </c>
      <c r="G218" t="s">
        <v>67</v>
      </c>
      <c r="H218">
        <v>4009</v>
      </c>
      <c r="I218" s="2">
        <f t="shared" si="42"/>
        <v>2020</v>
      </c>
      <c r="J218" s="2" t="str">
        <f t="shared" si="43"/>
        <v>September</v>
      </c>
      <c r="K218" s="2">
        <f t="shared" si="44"/>
        <v>9</v>
      </c>
      <c r="L218" s="2" t="str">
        <f t="shared" si="45"/>
        <v>Friday</v>
      </c>
      <c r="M218" s="2">
        <f t="shared" si="46"/>
        <v>39</v>
      </c>
      <c r="N218" s="3">
        <f t="shared" si="47"/>
        <v>4009</v>
      </c>
      <c r="O218" s="3">
        <f t="shared" si="48"/>
        <v>0</v>
      </c>
      <c r="P218" t="str">
        <f t="shared" si="49"/>
        <v>25-Sep</v>
      </c>
      <c r="Q218" s="9">
        <f t="shared" si="50"/>
        <v>0.51111111111111107</v>
      </c>
      <c r="R218" t="str">
        <f t="shared" si="51"/>
        <v>Afternoon</v>
      </c>
      <c r="S218" s="2">
        <f t="shared" si="52"/>
        <v>25</v>
      </c>
      <c r="T218" t="str">
        <f t="shared" si="53"/>
        <v>Others</v>
      </c>
      <c r="U218">
        <f t="shared" si="54"/>
        <v>12</v>
      </c>
      <c r="V218" t="str">
        <f t="shared" si="55"/>
        <v>FY Q2</v>
      </c>
    </row>
    <row r="219" spans="1:22" x14ac:dyDescent="0.3">
      <c r="A219" s="18">
        <v>44099</v>
      </c>
      <c r="B219" t="s">
        <v>180</v>
      </c>
      <c r="C219" t="s">
        <v>302</v>
      </c>
      <c r="D219" t="s">
        <v>530</v>
      </c>
      <c r="E219">
        <v>745442914688</v>
      </c>
      <c r="F219" t="s">
        <v>15</v>
      </c>
      <c r="G219" t="s">
        <v>67</v>
      </c>
      <c r="H219">
        <v>13124</v>
      </c>
      <c r="I219" s="2">
        <f t="shared" si="42"/>
        <v>2020</v>
      </c>
      <c r="J219" s="2" t="str">
        <f t="shared" si="43"/>
        <v>September</v>
      </c>
      <c r="K219" s="2">
        <f t="shared" si="44"/>
        <v>9</v>
      </c>
      <c r="L219" s="2" t="str">
        <f t="shared" si="45"/>
        <v>Friday</v>
      </c>
      <c r="M219" s="2">
        <f t="shared" si="46"/>
        <v>39</v>
      </c>
      <c r="N219" s="3">
        <f t="shared" si="47"/>
        <v>0</v>
      </c>
      <c r="O219" s="3">
        <f t="shared" si="48"/>
        <v>13124</v>
      </c>
      <c r="P219" t="str">
        <f t="shared" si="49"/>
        <v>25-Sep</v>
      </c>
      <c r="Q219" s="9">
        <f t="shared" si="50"/>
        <v>0.56736111111111109</v>
      </c>
      <c r="R219" t="str">
        <f t="shared" si="51"/>
        <v>Afternoon</v>
      </c>
      <c r="S219" s="2">
        <f t="shared" si="52"/>
        <v>25</v>
      </c>
      <c r="T219" t="str">
        <f t="shared" si="53"/>
        <v>UPI Transfer</v>
      </c>
      <c r="U219">
        <f t="shared" si="54"/>
        <v>13</v>
      </c>
      <c r="V219" t="str">
        <f t="shared" si="55"/>
        <v>FY Q2</v>
      </c>
    </row>
    <row r="220" spans="1:22" x14ac:dyDescent="0.3">
      <c r="A220" s="18">
        <v>44099</v>
      </c>
      <c r="B220" t="s">
        <v>458</v>
      </c>
      <c r="C220" t="s">
        <v>338</v>
      </c>
      <c r="D220" t="s">
        <v>531</v>
      </c>
      <c r="E220">
        <v>797380871022</v>
      </c>
      <c r="F220" t="s">
        <v>15</v>
      </c>
      <c r="G220" t="s">
        <v>67</v>
      </c>
      <c r="H220">
        <v>7705</v>
      </c>
      <c r="I220" s="2">
        <f t="shared" si="42"/>
        <v>2020</v>
      </c>
      <c r="J220" s="2" t="str">
        <f t="shared" si="43"/>
        <v>September</v>
      </c>
      <c r="K220" s="2">
        <f t="shared" si="44"/>
        <v>9</v>
      </c>
      <c r="L220" s="2" t="str">
        <f t="shared" si="45"/>
        <v>Friday</v>
      </c>
      <c r="M220" s="2">
        <f t="shared" si="46"/>
        <v>39</v>
      </c>
      <c r="N220" s="3">
        <f t="shared" si="47"/>
        <v>0</v>
      </c>
      <c r="O220" s="3">
        <f t="shared" si="48"/>
        <v>7705</v>
      </c>
      <c r="P220" t="str">
        <f t="shared" si="49"/>
        <v>25-Sep</v>
      </c>
      <c r="Q220" s="9">
        <f t="shared" si="50"/>
        <v>0.78749999999999998</v>
      </c>
      <c r="R220" t="str">
        <f t="shared" si="51"/>
        <v>Evening</v>
      </c>
      <c r="S220" s="2">
        <f t="shared" si="52"/>
        <v>25</v>
      </c>
      <c r="T220" t="str">
        <f t="shared" si="53"/>
        <v>UPI Transfer</v>
      </c>
      <c r="U220">
        <f t="shared" si="54"/>
        <v>18</v>
      </c>
      <c r="V220" t="str">
        <f t="shared" si="55"/>
        <v>FY Q2</v>
      </c>
    </row>
    <row r="221" spans="1:22" x14ac:dyDescent="0.3">
      <c r="A221" s="18">
        <v>44100</v>
      </c>
      <c r="B221" t="s">
        <v>532</v>
      </c>
      <c r="C221" t="s">
        <v>366</v>
      </c>
      <c r="D221" t="s">
        <v>533</v>
      </c>
      <c r="E221">
        <v>144076645916</v>
      </c>
      <c r="F221" t="s">
        <v>16</v>
      </c>
      <c r="G221" t="s">
        <v>67</v>
      </c>
      <c r="H221">
        <v>12756</v>
      </c>
      <c r="I221" s="2">
        <f t="shared" si="42"/>
        <v>2020</v>
      </c>
      <c r="J221" s="2" t="str">
        <f t="shared" si="43"/>
        <v>September</v>
      </c>
      <c r="K221" s="2">
        <f t="shared" si="44"/>
        <v>9</v>
      </c>
      <c r="L221" s="2" t="str">
        <f t="shared" si="45"/>
        <v>Saturday</v>
      </c>
      <c r="M221" s="2">
        <f t="shared" si="46"/>
        <v>39</v>
      </c>
      <c r="N221" s="3">
        <f t="shared" si="47"/>
        <v>12756</v>
      </c>
      <c r="O221" s="3">
        <f t="shared" si="48"/>
        <v>0</v>
      </c>
      <c r="P221" t="str">
        <f t="shared" si="49"/>
        <v>26-Sep</v>
      </c>
      <c r="Q221" s="9">
        <f t="shared" si="50"/>
        <v>0.35</v>
      </c>
      <c r="R221" t="str">
        <f t="shared" si="51"/>
        <v>Morning</v>
      </c>
      <c r="S221" s="2">
        <f t="shared" si="52"/>
        <v>26</v>
      </c>
      <c r="T221" t="str">
        <f t="shared" si="53"/>
        <v>Others</v>
      </c>
      <c r="U221">
        <f t="shared" si="54"/>
        <v>8</v>
      </c>
      <c r="V221" t="str">
        <f t="shared" si="55"/>
        <v>FY Q2</v>
      </c>
    </row>
    <row r="222" spans="1:22" x14ac:dyDescent="0.3">
      <c r="A222" s="18">
        <v>44100</v>
      </c>
      <c r="B222" t="s">
        <v>174</v>
      </c>
      <c r="C222" t="s">
        <v>282</v>
      </c>
      <c r="D222" t="s">
        <v>534</v>
      </c>
      <c r="E222">
        <v>784127462792</v>
      </c>
      <c r="F222" t="s">
        <v>16</v>
      </c>
      <c r="G222" t="s">
        <v>67</v>
      </c>
      <c r="H222">
        <v>13878</v>
      </c>
      <c r="I222" s="2">
        <f t="shared" si="42"/>
        <v>2020</v>
      </c>
      <c r="J222" s="2" t="str">
        <f t="shared" si="43"/>
        <v>September</v>
      </c>
      <c r="K222" s="2">
        <f t="shared" si="44"/>
        <v>9</v>
      </c>
      <c r="L222" s="2" t="str">
        <f t="shared" si="45"/>
        <v>Saturday</v>
      </c>
      <c r="M222" s="2">
        <f t="shared" si="46"/>
        <v>39</v>
      </c>
      <c r="N222" s="3">
        <f t="shared" si="47"/>
        <v>13878</v>
      </c>
      <c r="O222" s="3">
        <f t="shared" si="48"/>
        <v>0</v>
      </c>
      <c r="P222" t="str">
        <f t="shared" si="49"/>
        <v>26-Sep</v>
      </c>
      <c r="Q222" s="9">
        <f t="shared" si="50"/>
        <v>0.5</v>
      </c>
      <c r="R222" t="str">
        <f t="shared" si="51"/>
        <v>Afternoon</v>
      </c>
      <c r="S222" s="2">
        <f t="shared" si="52"/>
        <v>26</v>
      </c>
      <c r="T222" t="str">
        <f t="shared" si="53"/>
        <v>Others</v>
      </c>
      <c r="U222">
        <f t="shared" si="54"/>
        <v>12</v>
      </c>
      <c r="V222" t="str">
        <f t="shared" si="55"/>
        <v>FY Q2</v>
      </c>
    </row>
    <row r="223" spans="1:22" x14ac:dyDescent="0.3">
      <c r="A223" s="18">
        <v>44100</v>
      </c>
      <c r="B223" t="s">
        <v>418</v>
      </c>
      <c r="C223" t="s">
        <v>82</v>
      </c>
      <c r="D223" t="s">
        <v>535</v>
      </c>
      <c r="E223">
        <v>509187101648</v>
      </c>
      <c r="F223" t="s">
        <v>16</v>
      </c>
      <c r="G223" t="s">
        <v>71</v>
      </c>
      <c r="H223">
        <v>5415</v>
      </c>
      <c r="I223" s="2">
        <f t="shared" si="42"/>
        <v>2020</v>
      </c>
      <c r="J223" s="2" t="str">
        <f t="shared" si="43"/>
        <v>September</v>
      </c>
      <c r="K223" s="2">
        <f t="shared" si="44"/>
        <v>9</v>
      </c>
      <c r="L223" s="2" t="str">
        <f t="shared" si="45"/>
        <v>Saturday</v>
      </c>
      <c r="M223" s="2">
        <f t="shared" si="46"/>
        <v>39</v>
      </c>
      <c r="N223" s="3">
        <f t="shared" si="47"/>
        <v>5415</v>
      </c>
      <c r="O223" s="3">
        <f t="shared" si="48"/>
        <v>0</v>
      </c>
      <c r="P223" t="str">
        <f t="shared" si="49"/>
        <v>26-Sep</v>
      </c>
      <c r="Q223" s="9">
        <f t="shared" si="50"/>
        <v>0.60902777777777772</v>
      </c>
      <c r="R223" t="str">
        <f t="shared" si="51"/>
        <v>Afternoon</v>
      </c>
      <c r="S223" s="2">
        <f t="shared" si="52"/>
        <v>26</v>
      </c>
      <c r="T223" t="str">
        <f t="shared" si="53"/>
        <v>Others</v>
      </c>
      <c r="U223">
        <f t="shared" si="54"/>
        <v>14</v>
      </c>
      <c r="V223" t="str">
        <f t="shared" si="55"/>
        <v>FY Q2</v>
      </c>
    </row>
    <row r="224" spans="1:22" x14ac:dyDescent="0.3">
      <c r="A224" s="18">
        <v>44100</v>
      </c>
      <c r="B224" t="s">
        <v>536</v>
      </c>
      <c r="C224" t="s">
        <v>357</v>
      </c>
      <c r="D224" t="s">
        <v>537</v>
      </c>
      <c r="E224">
        <v>859291757722</v>
      </c>
      <c r="F224" t="s">
        <v>15</v>
      </c>
      <c r="G224" t="s">
        <v>71</v>
      </c>
      <c r="H224">
        <v>9040</v>
      </c>
      <c r="I224" s="2">
        <f t="shared" si="42"/>
        <v>2020</v>
      </c>
      <c r="J224" s="2" t="str">
        <f t="shared" si="43"/>
        <v>September</v>
      </c>
      <c r="K224" s="2">
        <f t="shared" si="44"/>
        <v>9</v>
      </c>
      <c r="L224" s="2" t="str">
        <f t="shared" si="45"/>
        <v>Saturday</v>
      </c>
      <c r="M224" s="2">
        <f t="shared" si="46"/>
        <v>39</v>
      </c>
      <c r="N224" s="3">
        <f t="shared" si="47"/>
        <v>0</v>
      </c>
      <c r="O224" s="3">
        <f t="shared" si="48"/>
        <v>9040</v>
      </c>
      <c r="P224" t="str">
        <f t="shared" si="49"/>
        <v>26-Sep</v>
      </c>
      <c r="Q224" s="9">
        <f t="shared" si="50"/>
        <v>0.61875000000000002</v>
      </c>
      <c r="R224" t="str">
        <f t="shared" si="51"/>
        <v>Afternoon</v>
      </c>
      <c r="S224" s="2">
        <f t="shared" si="52"/>
        <v>26</v>
      </c>
      <c r="T224" t="str">
        <f t="shared" si="53"/>
        <v>UPI Transfer</v>
      </c>
      <c r="U224">
        <f t="shared" si="54"/>
        <v>14</v>
      </c>
      <c r="V224" t="str">
        <f t="shared" si="55"/>
        <v>FY Q2</v>
      </c>
    </row>
    <row r="225" spans="1:22" x14ac:dyDescent="0.3">
      <c r="A225" s="18">
        <v>44100</v>
      </c>
      <c r="B225" t="s">
        <v>538</v>
      </c>
      <c r="C225" t="s">
        <v>95</v>
      </c>
      <c r="D225" t="s">
        <v>539</v>
      </c>
      <c r="E225">
        <v>798707996950</v>
      </c>
      <c r="F225" t="s">
        <v>16</v>
      </c>
      <c r="G225" t="s">
        <v>71</v>
      </c>
      <c r="H225">
        <v>5985</v>
      </c>
      <c r="I225" s="2">
        <f t="shared" si="42"/>
        <v>2020</v>
      </c>
      <c r="J225" s="2" t="str">
        <f t="shared" si="43"/>
        <v>September</v>
      </c>
      <c r="K225" s="2">
        <f t="shared" si="44"/>
        <v>9</v>
      </c>
      <c r="L225" s="2" t="str">
        <f t="shared" si="45"/>
        <v>Saturday</v>
      </c>
      <c r="M225" s="2">
        <f t="shared" si="46"/>
        <v>39</v>
      </c>
      <c r="N225" s="3">
        <f t="shared" si="47"/>
        <v>5985</v>
      </c>
      <c r="O225" s="3">
        <f t="shared" si="48"/>
        <v>0</v>
      </c>
      <c r="P225" t="str">
        <f t="shared" si="49"/>
        <v>26-Sep</v>
      </c>
      <c r="Q225" s="9">
        <f t="shared" si="50"/>
        <v>0.65138888888888891</v>
      </c>
      <c r="R225" t="str">
        <f t="shared" si="51"/>
        <v>Afternoon</v>
      </c>
      <c r="S225" s="2">
        <f t="shared" si="52"/>
        <v>26</v>
      </c>
      <c r="T225" t="str">
        <f t="shared" si="53"/>
        <v>Others</v>
      </c>
      <c r="U225">
        <f t="shared" si="54"/>
        <v>15</v>
      </c>
      <c r="V225" t="str">
        <f t="shared" si="55"/>
        <v>FY Q2</v>
      </c>
    </row>
    <row r="226" spans="1:22" x14ac:dyDescent="0.3">
      <c r="A226" s="18">
        <v>44100</v>
      </c>
      <c r="B226" t="s">
        <v>540</v>
      </c>
      <c r="C226" t="s">
        <v>85</v>
      </c>
      <c r="D226" t="s">
        <v>541</v>
      </c>
      <c r="E226">
        <v>373209849850</v>
      </c>
      <c r="F226" t="s">
        <v>16</v>
      </c>
      <c r="G226" t="s">
        <v>67</v>
      </c>
      <c r="H226">
        <v>33527</v>
      </c>
      <c r="I226" s="2">
        <f t="shared" si="42"/>
        <v>2020</v>
      </c>
      <c r="J226" s="2" t="str">
        <f t="shared" si="43"/>
        <v>September</v>
      </c>
      <c r="K226" s="2">
        <f t="shared" si="44"/>
        <v>9</v>
      </c>
      <c r="L226" s="2" t="str">
        <f t="shared" si="45"/>
        <v>Saturday</v>
      </c>
      <c r="M226" s="2">
        <f t="shared" si="46"/>
        <v>39</v>
      </c>
      <c r="N226" s="3">
        <f t="shared" si="47"/>
        <v>33527</v>
      </c>
      <c r="O226" s="3">
        <f t="shared" si="48"/>
        <v>0</v>
      </c>
      <c r="P226" t="str">
        <f t="shared" si="49"/>
        <v>26-Sep</v>
      </c>
      <c r="Q226" s="9">
        <f t="shared" si="50"/>
        <v>0.65208333333333335</v>
      </c>
      <c r="R226" t="str">
        <f t="shared" si="51"/>
        <v>Afternoon</v>
      </c>
      <c r="S226" s="2">
        <f t="shared" si="52"/>
        <v>26</v>
      </c>
      <c r="T226" t="str">
        <f t="shared" si="53"/>
        <v>Others</v>
      </c>
      <c r="U226">
        <f t="shared" si="54"/>
        <v>15</v>
      </c>
      <c r="V226" t="str">
        <f t="shared" si="55"/>
        <v>FY Q2</v>
      </c>
    </row>
    <row r="227" spans="1:22" x14ac:dyDescent="0.3">
      <c r="A227" s="18">
        <v>44100</v>
      </c>
      <c r="B227" t="s">
        <v>253</v>
      </c>
      <c r="C227" t="s">
        <v>160</v>
      </c>
      <c r="D227" t="s">
        <v>542</v>
      </c>
      <c r="E227">
        <v>286879988762</v>
      </c>
      <c r="F227" t="s">
        <v>15</v>
      </c>
      <c r="G227" t="s">
        <v>67</v>
      </c>
      <c r="H227">
        <v>10756</v>
      </c>
      <c r="I227" s="2">
        <f t="shared" si="42"/>
        <v>2020</v>
      </c>
      <c r="J227" s="2" t="str">
        <f t="shared" si="43"/>
        <v>September</v>
      </c>
      <c r="K227" s="2">
        <f t="shared" si="44"/>
        <v>9</v>
      </c>
      <c r="L227" s="2" t="str">
        <f t="shared" si="45"/>
        <v>Saturday</v>
      </c>
      <c r="M227" s="2">
        <f t="shared" si="46"/>
        <v>39</v>
      </c>
      <c r="N227" s="3">
        <f t="shared" si="47"/>
        <v>0</v>
      </c>
      <c r="O227" s="3">
        <f t="shared" si="48"/>
        <v>10756</v>
      </c>
      <c r="P227" t="str">
        <f t="shared" si="49"/>
        <v>26-Sep</v>
      </c>
      <c r="Q227" s="9">
        <f t="shared" si="50"/>
        <v>0.74305555555555558</v>
      </c>
      <c r="R227" t="str">
        <f t="shared" si="51"/>
        <v>Evening</v>
      </c>
      <c r="S227" s="2">
        <f t="shared" si="52"/>
        <v>26</v>
      </c>
      <c r="T227" t="str">
        <f t="shared" si="53"/>
        <v>Shopping</v>
      </c>
      <c r="U227">
        <f t="shared" si="54"/>
        <v>17</v>
      </c>
      <c r="V227" t="str">
        <f t="shared" si="55"/>
        <v>FY Q2</v>
      </c>
    </row>
    <row r="228" spans="1:22" x14ac:dyDescent="0.3">
      <c r="A228" s="18">
        <v>44100</v>
      </c>
      <c r="B228" t="s">
        <v>543</v>
      </c>
      <c r="C228" t="s">
        <v>79</v>
      </c>
      <c r="D228" t="s">
        <v>544</v>
      </c>
      <c r="E228">
        <v>309443535355</v>
      </c>
      <c r="F228" t="s">
        <v>16</v>
      </c>
      <c r="G228" t="s">
        <v>71</v>
      </c>
      <c r="H228">
        <v>11526</v>
      </c>
      <c r="I228" s="2">
        <f t="shared" si="42"/>
        <v>2020</v>
      </c>
      <c r="J228" s="2" t="str">
        <f t="shared" si="43"/>
        <v>September</v>
      </c>
      <c r="K228" s="2">
        <f t="shared" si="44"/>
        <v>9</v>
      </c>
      <c r="L228" s="2" t="str">
        <f t="shared" si="45"/>
        <v>Saturday</v>
      </c>
      <c r="M228" s="2">
        <f t="shared" si="46"/>
        <v>39</v>
      </c>
      <c r="N228" s="3">
        <f t="shared" si="47"/>
        <v>11526</v>
      </c>
      <c r="O228" s="3">
        <f t="shared" si="48"/>
        <v>0</v>
      </c>
      <c r="P228" t="str">
        <f t="shared" si="49"/>
        <v>26-Sep</v>
      </c>
      <c r="Q228" s="9">
        <f t="shared" si="50"/>
        <v>0.8520833333333333</v>
      </c>
      <c r="R228" t="str">
        <f t="shared" si="51"/>
        <v>Evening</v>
      </c>
      <c r="S228" s="2">
        <f t="shared" si="52"/>
        <v>26</v>
      </c>
      <c r="T228" t="str">
        <f t="shared" si="53"/>
        <v>Others</v>
      </c>
      <c r="U228">
        <f t="shared" si="54"/>
        <v>20</v>
      </c>
      <c r="V228" t="str">
        <f t="shared" si="55"/>
        <v>FY Q2</v>
      </c>
    </row>
    <row r="229" spans="1:22" x14ac:dyDescent="0.3">
      <c r="A229" s="18">
        <v>44101</v>
      </c>
      <c r="B229" t="s">
        <v>545</v>
      </c>
      <c r="C229" t="s">
        <v>95</v>
      </c>
      <c r="D229" t="s">
        <v>546</v>
      </c>
      <c r="E229">
        <v>981001464287</v>
      </c>
      <c r="F229" t="s">
        <v>16</v>
      </c>
      <c r="G229" t="s">
        <v>67</v>
      </c>
      <c r="H229">
        <v>5574</v>
      </c>
      <c r="I229" s="2">
        <f t="shared" si="42"/>
        <v>2020</v>
      </c>
      <c r="J229" s="2" t="str">
        <f t="shared" si="43"/>
        <v>September</v>
      </c>
      <c r="K229" s="2">
        <f t="shared" si="44"/>
        <v>9</v>
      </c>
      <c r="L229" s="2" t="str">
        <f t="shared" si="45"/>
        <v>Sunday</v>
      </c>
      <c r="M229" s="2">
        <f t="shared" si="46"/>
        <v>40</v>
      </c>
      <c r="N229" s="3">
        <f t="shared" si="47"/>
        <v>5574</v>
      </c>
      <c r="O229" s="3">
        <f t="shared" si="48"/>
        <v>0</v>
      </c>
      <c r="P229" t="str">
        <f t="shared" si="49"/>
        <v>27-Sep</v>
      </c>
      <c r="Q229" s="9">
        <f t="shared" si="50"/>
        <v>0.5854166666666667</v>
      </c>
      <c r="R229" t="str">
        <f t="shared" si="51"/>
        <v>Afternoon</v>
      </c>
      <c r="S229" s="2">
        <f t="shared" si="52"/>
        <v>27</v>
      </c>
      <c r="T229" t="str">
        <f t="shared" si="53"/>
        <v>Others</v>
      </c>
      <c r="U229">
        <f t="shared" si="54"/>
        <v>14</v>
      </c>
      <c r="V229" t="str">
        <f t="shared" si="55"/>
        <v>FY Q2</v>
      </c>
    </row>
    <row r="230" spans="1:22" x14ac:dyDescent="0.3">
      <c r="A230" s="18">
        <v>44101</v>
      </c>
      <c r="B230" t="s">
        <v>547</v>
      </c>
      <c r="C230" t="s">
        <v>282</v>
      </c>
      <c r="D230" t="s">
        <v>548</v>
      </c>
      <c r="E230">
        <v>134752611567</v>
      </c>
      <c r="F230" t="s">
        <v>16</v>
      </c>
      <c r="G230" t="s">
        <v>67</v>
      </c>
      <c r="H230">
        <v>10314</v>
      </c>
      <c r="I230" s="2">
        <f t="shared" si="42"/>
        <v>2020</v>
      </c>
      <c r="J230" s="2" t="str">
        <f t="shared" si="43"/>
        <v>September</v>
      </c>
      <c r="K230" s="2">
        <f t="shared" si="44"/>
        <v>9</v>
      </c>
      <c r="L230" s="2" t="str">
        <f t="shared" si="45"/>
        <v>Sunday</v>
      </c>
      <c r="M230" s="2">
        <f t="shared" si="46"/>
        <v>40</v>
      </c>
      <c r="N230" s="3">
        <f t="shared" si="47"/>
        <v>10314</v>
      </c>
      <c r="O230" s="3">
        <f t="shared" si="48"/>
        <v>0</v>
      </c>
      <c r="P230" t="str">
        <f t="shared" si="49"/>
        <v>27-Sep</v>
      </c>
      <c r="Q230" s="9">
        <f t="shared" si="50"/>
        <v>0.7</v>
      </c>
      <c r="R230" t="str">
        <f t="shared" si="51"/>
        <v>Afternoon</v>
      </c>
      <c r="S230" s="2">
        <f t="shared" si="52"/>
        <v>27</v>
      </c>
      <c r="T230" t="str">
        <f t="shared" si="53"/>
        <v>Others</v>
      </c>
      <c r="U230">
        <f t="shared" si="54"/>
        <v>16</v>
      </c>
      <c r="V230" t="str">
        <f t="shared" si="55"/>
        <v>FY Q2</v>
      </c>
    </row>
    <row r="231" spans="1:22" x14ac:dyDescent="0.3">
      <c r="A231" s="18">
        <v>44101</v>
      </c>
      <c r="B231" t="s">
        <v>549</v>
      </c>
      <c r="C231" t="s">
        <v>73</v>
      </c>
      <c r="D231" t="s">
        <v>550</v>
      </c>
      <c r="E231">
        <v>699433128429</v>
      </c>
      <c r="F231" t="s">
        <v>16</v>
      </c>
      <c r="G231" t="s">
        <v>67</v>
      </c>
      <c r="H231">
        <v>7922</v>
      </c>
      <c r="I231" s="2">
        <f t="shared" si="42"/>
        <v>2020</v>
      </c>
      <c r="J231" s="2" t="str">
        <f t="shared" si="43"/>
        <v>September</v>
      </c>
      <c r="K231" s="2">
        <f t="shared" si="44"/>
        <v>9</v>
      </c>
      <c r="L231" s="2" t="str">
        <f t="shared" si="45"/>
        <v>Sunday</v>
      </c>
      <c r="M231" s="2">
        <f t="shared" si="46"/>
        <v>40</v>
      </c>
      <c r="N231" s="3">
        <f t="shared" si="47"/>
        <v>7922</v>
      </c>
      <c r="O231" s="3">
        <f t="shared" si="48"/>
        <v>0</v>
      </c>
      <c r="P231" t="str">
        <f t="shared" si="49"/>
        <v>27-Sep</v>
      </c>
      <c r="Q231" s="9">
        <f t="shared" si="50"/>
        <v>0.75208333333333333</v>
      </c>
      <c r="R231" t="str">
        <f t="shared" si="51"/>
        <v>Evening</v>
      </c>
      <c r="S231" s="2">
        <f t="shared" si="52"/>
        <v>27</v>
      </c>
      <c r="T231" t="str">
        <f t="shared" si="53"/>
        <v>Others</v>
      </c>
      <c r="U231">
        <f t="shared" si="54"/>
        <v>18</v>
      </c>
      <c r="V231" t="str">
        <f t="shared" si="55"/>
        <v>FY Q2</v>
      </c>
    </row>
    <row r="232" spans="1:22" x14ac:dyDescent="0.3">
      <c r="A232" s="18">
        <v>44101</v>
      </c>
      <c r="B232" t="s">
        <v>551</v>
      </c>
      <c r="C232" t="s">
        <v>117</v>
      </c>
      <c r="D232" t="s">
        <v>552</v>
      </c>
      <c r="E232">
        <v>913811518496</v>
      </c>
      <c r="F232" t="s">
        <v>16</v>
      </c>
      <c r="G232" t="s">
        <v>67</v>
      </c>
      <c r="H232">
        <v>12650</v>
      </c>
      <c r="I232" s="2">
        <f t="shared" si="42"/>
        <v>2020</v>
      </c>
      <c r="J232" s="2" t="str">
        <f t="shared" si="43"/>
        <v>September</v>
      </c>
      <c r="K232" s="2">
        <f t="shared" si="44"/>
        <v>9</v>
      </c>
      <c r="L232" s="2" t="str">
        <f t="shared" si="45"/>
        <v>Sunday</v>
      </c>
      <c r="M232" s="2">
        <f t="shared" si="46"/>
        <v>40</v>
      </c>
      <c r="N232" s="3">
        <f t="shared" si="47"/>
        <v>12650</v>
      </c>
      <c r="O232" s="3">
        <f t="shared" si="48"/>
        <v>0</v>
      </c>
      <c r="P232" t="str">
        <f t="shared" si="49"/>
        <v>27-Sep</v>
      </c>
      <c r="Q232" s="9">
        <f t="shared" si="50"/>
        <v>0.80833333333333335</v>
      </c>
      <c r="R232" t="str">
        <f t="shared" si="51"/>
        <v>Evening</v>
      </c>
      <c r="S232" s="2">
        <f t="shared" si="52"/>
        <v>27</v>
      </c>
      <c r="T232" t="str">
        <f t="shared" si="53"/>
        <v>Others</v>
      </c>
      <c r="U232">
        <f t="shared" si="54"/>
        <v>19</v>
      </c>
      <c r="V232" t="str">
        <f t="shared" si="55"/>
        <v>FY Q2</v>
      </c>
    </row>
    <row r="233" spans="1:22" x14ac:dyDescent="0.3">
      <c r="A233" s="18">
        <v>44102</v>
      </c>
      <c r="B233" t="s">
        <v>553</v>
      </c>
      <c r="C233" t="s">
        <v>222</v>
      </c>
      <c r="D233" t="s">
        <v>554</v>
      </c>
      <c r="E233">
        <v>686550333461</v>
      </c>
      <c r="F233" t="s">
        <v>15</v>
      </c>
      <c r="G233" t="s">
        <v>71</v>
      </c>
      <c r="H233">
        <v>3987</v>
      </c>
      <c r="I233" s="2">
        <f t="shared" si="42"/>
        <v>2020</v>
      </c>
      <c r="J233" s="2" t="str">
        <f t="shared" si="43"/>
        <v>September</v>
      </c>
      <c r="K233" s="2">
        <f t="shared" si="44"/>
        <v>9</v>
      </c>
      <c r="L233" s="2" t="str">
        <f t="shared" si="45"/>
        <v>Monday</v>
      </c>
      <c r="M233" s="2">
        <f t="shared" si="46"/>
        <v>40</v>
      </c>
      <c r="N233" s="3">
        <f t="shared" si="47"/>
        <v>0</v>
      </c>
      <c r="O233" s="3">
        <f t="shared" si="48"/>
        <v>3987</v>
      </c>
      <c r="P233" t="str">
        <f t="shared" si="49"/>
        <v>28-Sep</v>
      </c>
      <c r="Q233" s="9">
        <f t="shared" si="50"/>
        <v>0.32500000000000001</v>
      </c>
      <c r="R233" t="str">
        <f t="shared" si="51"/>
        <v>Morning</v>
      </c>
      <c r="S233" s="2">
        <f t="shared" si="52"/>
        <v>28</v>
      </c>
      <c r="T233" t="str">
        <f t="shared" si="53"/>
        <v>UPI Transfer</v>
      </c>
      <c r="U233">
        <f t="shared" si="54"/>
        <v>7</v>
      </c>
      <c r="V233" t="str">
        <f t="shared" si="55"/>
        <v>FY Q2</v>
      </c>
    </row>
    <row r="234" spans="1:22" x14ac:dyDescent="0.3">
      <c r="A234" s="18">
        <v>44102</v>
      </c>
      <c r="B234" t="s">
        <v>383</v>
      </c>
      <c r="C234" t="s">
        <v>239</v>
      </c>
      <c r="D234" t="s">
        <v>555</v>
      </c>
      <c r="E234">
        <v>539932075683</v>
      </c>
      <c r="F234" t="s">
        <v>15</v>
      </c>
      <c r="G234" t="s">
        <v>67</v>
      </c>
      <c r="H234">
        <v>10438</v>
      </c>
      <c r="I234" s="2">
        <f t="shared" si="42"/>
        <v>2020</v>
      </c>
      <c r="J234" s="2" t="str">
        <f t="shared" si="43"/>
        <v>September</v>
      </c>
      <c r="K234" s="2">
        <f t="shared" si="44"/>
        <v>9</v>
      </c>
      <c r="L234" s="2" t="str">
        <f t="shared" si="45"/>
        <v>Monday</v>
      </c>
      <c r="M234" s="2">
        <f t="shared" si="46"/>
        <v>40</v>
      </c>
      <c r="N234" s="3">
        <f t="shared" si="47"/>
        <v>0</v>
      </c>
      <c r="O234" s="3">
        <f t="shared" si="48"/>
        <v>10438</v>
      </c>
      <c r="P234" t="str">
        <f t="shared" si="49"/>
        <v>28-Sep</v>
      </c>
      <c r="Q234" s="9">
        <f t="shared" si="50"/>
        <v>0.55069444444444449</v>
      </c>
      <c r="R234" t="str">
        <f t="shared" si="51"/>
        <v>Afternoon</v>
      </c>
      <c r="S234" s="2">
        <f t="shared" si="52"/>
        <v>28</v>
      </c>
      <c r="T234" t="str">
        <f t="shared" si="53"/>
        <v>Recharge</v>
      </c>
      <c r="U234">
        <f t="shared" si="54"/>
        <v>13</v>
      </c>
      <c r="V234" t="str">
        <f t="shared" si="55"/>
        <v>FY Q2</v>
      </c>
    </row>
    <row r="235" spans="1:22" x14ac:dyDescent="0.3">
      <c r="A235" s="18">
        <v>44102</v>
      </c>
      <c r="B235" t="s">
        <v>556</v>
      </c>
      <c r="C235" t="s">
        <v>160</v>
      </c>
      <c r="D235" t="s">
        <v>557</v>
      </c>
      <c r="E235">
        <v>546244320772</v>
      </c>
      <c r="F235" t="s">
        <v>15</v>
      </c>
      <c r="G235" t="s">
        <v>67</v>
      </c>
      <c r="H235">
        <v>4919</v>
      </c>
      <c r="I235" s="2">
        <f t="shared" si="42"/>
        <v>2020</v>
      </c>
      <c r="J235" s="2" t="str">
        <f t="shared" si="43"/>
        <v>September</v>
      </c>
      <c r="K235" s="2">
        <f t="shared" si="44"/>
        <v>9</v>
      </c>
      <c r="L235" s="2" t="str">
        <f t="shared" si="45"/>
        <v>Monday</v>
      </c>
      <c r="M235" s="2">
        <f t="shared" si="46"/>
        <v>40</v>
      </c>
      <c r="N235" s="3">
        <f t="shared" si="47"/>
        <v>0</v>
      </c>
      <c r="O235" s="3">
        <f t="shared" si="48"/>
        <v>4919</v>
      </c>
      <c r="P235" t="str">
        <f t="shared" si="49"/>
        <v>28-Sep</v>
      </c>
      <c r="Q235" s="9">
        <f t="shared" si="50"/>
        <v>0.87916666666666665</v>
      </c>
      <c r="R235" t="str">
        <f t="shared" si="51"/>
        <v>Night</v>
      </c>
      <c r="S235" s="2">
        <f t="shared" si="52"/>
        <v>28</v>
      </c>
      <c r="T235" t="str">
        <f t="shared" si="53"/>
        <v>Shopping</v>
      </c>
      <c r="U235">
        <f t="shared" si="54"/>
        <v>21</v>
      </c>
      <c r="V235" t="str">
        <f t="shared" si="55"/>
        <v>FY Q2</v>
      </c>
    </row>
    <row r="236" spans="1:22" x14ac:dyDescent="0.3">
      <c r="A236" s="18">
        <v>44103</v>
      </c>
      <c r="B236" t="s">
        <v>558</v>
      </c>
      <c r="C236" t="s">
        <v>325</v>
      </c>
      <c r="D236" t="s">
        <v>559</v>
      </c>
      <c r="E236">
        <v>695427641764</v>
      </c>
      <c r="F236" t="s">
        <v>16</v>
      </c>
      <c r="G236" t="s">
        <v>71</v>
      </c>
      <c r="H236">
        <v>4640</v>
      </c>
      <c r="I236" s="2">
        <f t="shared" si="42"/>
        <v>2020</v>
      </c>
      <c r="J236" s="2" t="str">
        <f t="shared" si="43"/>
        <v>September</v>
      </c>
      <c r="K236" s="2">
        <f t="shared" si="44"/>
        <v>9</v>
      </c>
      <c r="L236" s="2" t="str">
        <f t="shared" si="45"/>
        <v>Tuesday</v>
      </c>
      <c r="M236" s="2">
        <f t="shared" si="46"/>
        <v>40</v>
      </c>
      <c r="N236" s="3">
        <f t="shared" si="47"/>
        <v>4640</v>
      </c>
      <c r="O236" s="3">
        <f t="shared" si="48"/>
        <v>0</v>
      </c>
      <c r="P236" t="str">
        <f t="shared" si="49"/>
        <v>29-Sep</v>
      </c>
      <c r="Q236" s="9">
        <f t="shared" si="50"/>
        <v>0.47083333333333333</v>
      </c>
      <c r="R236" t="str">
        <f t="shared" si="51"/>
        <v>Morning</v>
      </c>
      <c r="S236" s="2">
        <f t="shared" si="52"/>
        <v>29</v>
      </c>
      <c r="T236" t="str">
        <f t="shared" si="53"/>
        <v>Others</v>
      </c>
      <c r="U236">
        <f t="shared" si="54"/>
        <v>11</v>
      </c>
      <c r="V236" t="str">
        <f t="shared" si="55"/>
        <v>FY Q2</v>
      </c>
    </row>
    <row r="237" spans="1:22" x14ac:dyDescent="0.3">
      <c r="A237" s="18">
        <v>44103</v>
      </c>
      <c r="B237" t="s">
        <v>560</v>
      </c>
      <c r="C237" t="s">
        <v>242</v>
      </c>
      <c r="D237" t="s">
        <v>561</v>
      </c>
      <c r="E237">
        <v>129829762336</v>
      </c>
      <c r="F237" t="s">
        <v>15</v>
      </c>
      <c r="G237" t="s">
        <v>67</v>
      </c>
      <c r="H237">
        <v>903</v>
      </c>
      <c r="I237" s="2">
        <f t="shared" si="42"/>
        <v>2020</v>
      </c>
      <c r="J237" s="2" t="str">
        <f t="shared" si="43"/>
        <v>September</v>
      </c>
      <c r="K237" s="2">
        <f t="shared" si="44"/>
        <v>9</v>
      </c>
      <c r="L237" s="2" t="str">
        <f t="shared" si="45"/>
        <v>Tuesday</v>
      </c>
      <c r="M237" s="2">
        <f t="shared" si="46"/>
        <v>40</v>
      </c>
      <c r="N237" s="3">
        <f t="shared" si="47"/>
        <v>0</v>
      </c>
      <c r="O237" s="3">
        <f t="shared" si="48"/>
        <v>903</v>
      </c>
      <c r="P237" t="str">
        <f t="shared" si="49"/>
        <v>29-Sep</v>
      </c>
      <c r="Q237" s="9">
        <f t="shared" si="50"/>
        <v>0.51388888888888884</v>
      </c>
      <c r="R237" t="str">
        <f t="shared" si="51"/>
        <v>Afternoon</v>
      </c>
      <c r="S237" s="2">
        <f t="shared" si="52"/>
        <v>29</v>
      </c>
      <c r="T237" t="str">
        <f t="shared" si="53"/>
        <v>UPI Transfer</v>
      </c>
      <c r="U237">
        <f t="shared" si="54"/>
        <v>12</v>
      </c>
      <c r="V237" t="str">
        <f t="shared" si="55"/>
        <v>FY Q2</v>
      </c>
    </row>
    <row r="238" spans="1:22" x14ac:dyDescent="0.3">
      <c r="A238" s="18">
        <v>44103</v>
      </c>
      <c r="B238" t="s">
        <v>562</v>
      </c>
      <c r="C238" t="s">
        <v>338</v>
      </c>
      <c r="D238" t="s">
        <v>563</v>
      </c>
      <c r="E238">
        <v>54857807606</v>
      </c>
      <c r="F238" t="s">
        <v>15</v>
      </c>
      <c r="G238" t="s">
        <v>67</v>
      </c>
      <c r="H238">
        <v>17194</v>
      </c>
      <c r="I238" s="2">
        <f t="shared" si="42"/>
        <v>2020</v>
      </c>
      <c r="J238" s="2" t="str">
        <f t="shared" si="43"/>
        <v>September</v>
      </c>
      <c r="K238" s="2">
        <f t="shared" si="44"/>
        <v>9</v>
      </c>
      <c r="L238" s="2" t="str">
        <f t="shared" si="45"/>
        <v>Tuesday</v>
      </c>
      <c r="M238" s="2">
        <f t="shared" si="46"/>
        <v>40</v>
      </c>
      <c r="N238" s="3">
        <f t="shared" si="47"/>
        <v>0</v>
      </c>
      <c r="O238" s="3">
        <f t="shared" si="48"/>
        <v>17194</v>
      </c>
      <c r="P238" t="str">
        <f t="shared" si="49"/>
        <v>29-Sep</v>
      </c>
      <c r="Q238" s="9">
        <f t="shared" si="50"/>
        <v>0.59861111111111109</v>
      </c>
      <c r="R238" t="str">
        <f t="shared" si="51"/>
        <v>Afternoon</v>
      </c>
      <c r="S238" s="2">
        <f t="shared" si="52"/>
        <v>29</v>
      </c>
      <c r="T238" t="str">
        <f t="shared" si="53"/>
        <v>UPI Transfer</v>
      </c>
      <c r="U238">
        <f t="shared" si="54"/>
        <v>14</v>
      </c>
      <c r="V238" t="str">
        <f t="shared" si="55"/>
        <v>FY Q2</v>
      </c>
    </row>
    <row r="239" spans="1:22" x14ac:dyDescent="0.3">
      <c r="A239" s="18">
        <v>44103</v>
      </c>
      <c r="B239" t="s">
        <v>564</v>
      </c>
      <c r="C239" t="s">
        <v>98</v>
      </c>
      <c r="D239" t="s">
        <v>565</v>
      </c>
      <c r="E239">
        <v>652513772521</v>
      </c>
      <c r="F239" t="s">
        <v>15</v>
      </c>
      <c r="G239" t="s">
        <v>71</v>
      </c>
      <c r="H239">
        <v>26471</v>
      </c>
      <c r="I239" s="2">
        <f t="shared" si="42"/>
        <v>2020</v>
      </c>
      <c r="J239" s="2" t="str">
        <f t="shared" si="43"/>
        <v>September</v>
      </c>
      <c r="K239" s="2">
        <f t="shared" si="44"/>
        <v>9</v>
      </c>
      <c r="L239" s="2" t="str">
        <f t="shared" si="45"/>
        <v>Tuesday</v>
      </c>
      <c r="M239" s="2">
        <f t="shared" si="46"/>
        <v>40</v>
      </c>
      <c r="N239" s="3">
        <f t="shared" si="47"/>
        <v>0</v>
      </c>
      <c r="O239" s="3">
        <f t="shared" si="48"/>
        <v>26471</v>
      </c>
      <c r="P239" t="str">
        <f t="shared" si="49"/>
        <v>29-Sep</v>
      </c>
      <c r="Q239" s="9">
        <f t="shared" si="50"/>
        <v>0.61597222222222225</v>
      </c>
      <c r="R239" t="str">
        <f t="shared" si="51"/>
        <v>Afternoon</v>
      </c>
      <c r="S239" s="2">
        <f t="shared" si="52"/>
        <v>29</v>
      </c>
      <c r="T239" t="str">
        <f t="shared" si="53"/>
        <v>UPI Transfer</v>
      </c>
      <c r="U239">
        <f t="shared" si="54"/>
        <v>14</v>
      </c>
      <c r="V239" t="str">
        <f t="shared" si="55"/>
        <v>FY Q2</v>
      </c>
    </row>
    <row r="240" spans="1:22" x14ac:dyDescent="0.3">
      <c r="A240" s="18">
        <v>44103</v>
      </c>
      <c r="B240" t="s">
        <v>566</v>
      </c>
      <c r="C240" t="s">
        <v>85</v>
      </c>
      <c r="D240" t="s">
        <v>567</v>
      </c>
      <c r="E240">
        <v>675968861520</v>
      </c>
      <c r="F240" t="s">
        <v>16</v>
      </c>
      <c r="G240" t="s">
        <v>67</v>
      </c>
      <c r="H240">
        <v>5688</v>
      </c>
      <c r="I240" s="2">
        <f t="shared" si="42"/>
        <v>2020</v>
      </c>
      <c r="J240" s="2" t="str">
        <f t="shared" si="43"/>
        <v>September</v>
      </c>
      <c r="K240" s="2">
        <f t="shared" si="44"/>
        <v>9</v>
      </c>
      <c r="L240" s="2" t="str">
        <f t="shared" si="45"/>
        <v>Tuesday</v>
      </c>
      <c r="M240" s="2">
        <f t="shared" si="46"/>
        <v>40</v>
      </c>
      <c r="N240" s="3">
        <f t="shared" si="47"/>
        <v>5688</v>
      </c>
      <c r="O240" s="3">
        <f t="shared" si="48"/>
        <v>0</v>
      </c>
      <c r="P240" t="str">
        <f t="shared" si="49"/>
        <v>29-Sep</v>
      </c>
      <c r="Q240" s="9">
        <f t="shared" si="50"/>
        <v>0.67083333333333328</v>
      </c>
      <c r="R240" t="str">
        <f t="shared" si="51"/>
        <v>Afternoon</v>
      </c>
      <c r="S240" s="2">
        <f t="shared" si="52"/>
        <v>29</v>
      </c>
      <c r="T240" t="str">
        <f t="shared" si="53"/>
        <v>Others</v>
      </c>
      <c r="U240">
        <f t="shared" si="54"/>
        <v>16</v>
      </c>
      <c r="V240" t="str">
        <f t="shared" si="55"/>
        <v>FY Q2</v>
      </c>
    </row>
    <row r="241" spans="1:22" x14ac:dyDescent="0.3">
      <c r="A241" s="18">
        <v>44103</v>
      </c>
      <c r="B241" t="s">
        <v>218</v>
      </c>
      <c r="C241" t="s">
        <v>167</v>
      </c>
      <c r="D241" t="s">
        <v>568</v>
      </c>
      <c r="E241">
        <v>123633969535</v>
      </c>
      <c r="F241" t="s">
        <v>15</v>
      </c>
      <c r="G241" t="s">
        <v>71</v>
      </c>
      <c r="H241">
        <v>7102</v>
      </c>
      <c r="I241" s="2">
        <f t="shared" si="42"/>
        <v>2020</v>
      </c>
      <c r="J241" s="2" t="str">
        <f t="shared" si="43"/>
        <v>September</v>
      </c>
      <c r="K241" s="2">
        <f t="shared" si="44"/>
        <v>9</v>
      </c>
      <c r="L241" s="2" t="str">
        <f t="shared" si="45"/>
        <v>Tuesday</v>
      </c>
      <c r="M241" s="2">
        <f t="shared" si="46"/>
        <v>40</v>
      </c>
      <c r="N241" s="3">
        <f t="shared" si="47"/>
        <v>0</v>
      </c>
      <c r="O241" s="3">
        <f t="shared" si="48"/>
        <v>7102</v>
      </c>
      <c r="P241" t="str">
        <f t="shared" si="49"/>
        <v>29-Sep</v>
      </c>
      <c r="Q241" s="9">
        <f t="shared" si="50"/>
        <v>0.86736111111111114</v>
      </c>
      <c r="R241" t="str">
        <f t="shared" si="51"/>
        <v>Evening</v>
      </c>
      <c r="S241" s="2">
        <f t="shared" si="52"/>
        <v>29</v>
      </c>
      <c r="T241" t="str">
        <f t="shared" si="53"/>
        <v>UPI Transfer</v>
      </c>
      <c r="U241">
        <f t="shared" si="54"/>
        <v>20</v>
      </c>
      <c r="V241" t="str">
        <f t="shared" si="55"/>
        <v>FY Q2</v>
      </c>
    </row>
    <row r="242" spans="1:22" x14ac:dyDescent="0.3">
      <c r="A242" s="18">
        <v>44103</v>
      </c>
      <c r="B242" t="s">
        <v>405</v>
      </c>
      <c r="C242" t="s">
        <v>79</v>
      </c>
      <c r="D242" t="s">
        <v>569</v>
      </c>
      <c r="E242">
        <v>75268449739</v>
      </c>
      <c r="F242" t="s">
        <v>16</v>
      </c>
      <c r="G242" t="s">
        <v>67</v>
      </c>
      <c r="H242">
        <v>7393</v>
      </c>
      <c r="I242" s="2">
        <f t="shared" si="42"/>
        <v>2020</v>
      </c>
      <c r="J242" s="2" t="str">
        <f t="shared" si="43"/>
        <v>September</v>
      </c>
      <c r="K242" s="2">
        <f t="shared" si="44"/>
        <v>9</v>
      </c>
      <c r="L242" s="2" t="str">
        <f t="shared" si="45"/>
        <v>Tuesday</v>
      </c>
      <c r="M242" s="2">
        <f t="shared" si="46"/>
        <v>40</v>
      </c>
      <c r="N242" s="3">
        <f t="shared" si="47"/>
        <v>7393</v>
      </c>
      <c r="O242" s="3">
        <f t="shared" si="48"/>
        <v>0</v>
      </c>
      <c r="P242" t="str">
        <f t="shared" si="49"/>
        <v>29-Sep</v>
      </c>
      <c r="Q242" s="9">
        <f t="shared" si="50"/>
        <v>0.86944444444444446</v>
      </c>
      <c r="R242" t="str">
        <f t="shared" si="51"/>
        <v>Evening</v>
      </c>
      <c r="S242" s="2">
        <f t="shared" si="52"/>
        <v>29</v>
      </c>
      <c r="T242" t="str">
        <f t="shared" si="53"/>
        <v>Others</v>
      </c>
      <c r="U242">
        <f t="shared" si="54"/>
        <v>20</v>
      </c>
      <c r="V242" t="str">
        <f t="shared" si="55"/>
        <v>FY Q2</v>
      </c>
    </row>
    <row r="243" spans="1:22" x14ac:dyDescent="0.3">
      <c r="A243" s="18">
        <v>44103</v>
      </c>
      <c r="B243" t="s">
        <v>570</v>
      </c>
      <c r="C243" t="s">
        <v>282</v>
      </c>
      <c r="D243" t="s">
        <v>571</v>
      </c>
      <c r="E243">
        <v>70688338985</v>
      </c>
      <c r="F243" t="s">
        <v>16</v>
      </c>
      <c r="G243" t="s">
        <v>71</v>
      </c>
      <c r="H243">
        <v>4523</v>
      </c>
      <c r="I243" s="2">
        <f t="shared" si="42"/>
        <v>2020</v>
      </c>
      <c r="J243" s="2" t="str">
        <f t="shared" si="43"/>
        <v>September</v>
      </c>
      <c r="K243" s="2">
        <f t="shared" si="44"/>
        <v>9</v>
      </c>
      <c r="L243" s="2" t="str">
        <f t="shared" si="45"/>
        <v>Tuesday</v>
      </c>
      <c r="M243" s="2">
        <f t="shared" si="46"/>
        <v>40</v>
      </c>
      <c r="N243" s="3">
        <f t="shared" si="47"/>
        <v>4523</v>
      </c>
      <c r="O243" s="3">
        <f t="shared" si="48"/>
        <v>0</v>
      </c>
      <c r="P243" t="str">
        <f t="shared" si="49"/>
        <v>29-Sep</v>
      </c>
      <c r="Q243" s="9">
        <f t="shared" si="50"/>
        <v>0.88749999999999996</v>
      </c>
      <c r="R243" t="str">
        <f t="shared" si="51"/>
        <v>Night</v>
      </c>
      <c r="S243" s="2">
        <f t="shared" si="52"/>
        <v>29</v>
      </c>
      <c r="T243" t="str">
        <f t="shared" si="53"/>
        <v>Others</v>
      </c>
      <c r="U243">
        <f t="shared" si="54"/>
        <v>21</v>
      </c>
      <c r="V243" t="str">
        <f t="shared" si="55"/>
        <v>FY Q2</v>
      </c>
    </row>
    <row r="244" spans="1:22" x14ac:dyDescent="0.3">
      <c r="A244" s="18">
        <v>44103</v>
      </c>
      <c r="B244" t="s">
        <v>572</v>
      </c>
      <c r="C244" t="s">
        <v>104</v>
      </c>
      <c r="D244" t="s">
        <v>573</v>
      </c>
      <c r="E244">
        <v>202354282535</v>
      </c>
      <c r="F244" t="s">
        <v>16</v>
      </c>
      <c r="G244" t="s">
        <v>71</v>
      </c>
      <c r="H244">
        <v>11697</v>
      </c>
      <c r="I244" s="2">
        <f t="shared" si="42"/>
        <v>2020</v>
      </c>
      <c r="J244" s="2" t="str">
        <f t="shared" si="43"/>
        <v>September</v>
      </c>
      <c r="K244" s="2">
        <f t="shared" si="44"/>
        <v>9</v>
      </c>
      <c r="L244" s="2" t="str">
        <f t="shared" si="45"/>
        <v>Tuesday</v>
      </c>
      <c r="M244" s="2">
        <f t="shared" si="46"/>
        <v>40</v>
      </c>
      <c r="N244" s="3">
        <f t="shared" si="47"/>
        <v>11697</v>
      </c>
      <c r="O244" s="3">
        <f t="shared" si="48"/>
        <v>0</v>
      </c>
      <c r="P244" t="str">
        <f t="shared" si="49"/>
        <v>29-Sep</v>
      </c>
      <c r="Q244" s="9">
        <f t="shared" si="50"/>
        <v>0.99722222222222223</v>
      </c>
      <c r="R244" t="str">
        <f t="shared" si="51"/>
        <v>Night</v>
      </c>
      <c r="S244" s="2">
        <f t="shared" si="52"/>
        <v>29</v>
      </c>
      <c r="T244" t="str">
        <f t="shared" si="53"/>
        <v>Others</v>
      </c>
      <c r="U244">
        <f t="shared" si="54"/>
        <v>23</v>
      </c>
      <c r="V244" t="str">
        <f t="shared" si="55"/>
        <v>FY Q2</v>
      </c>
    </row>
    <row r="245" spans="1:22" x14ac:dyDescent="0.3">
      <c r="A245" s="18">
        <v>44104</v>
      </c>
      <c r="B245" t="s">
        <v>574</v>
      </c>
      <c r="C245" t="s">
        <v>85</v>
      </c>
      <c r="D245" t="s">
        <v>575</v>
      </c>
      <c r="E245">
        <v>521991907248</v>
      </c>
      <c r="F245" t="s">
        <v>16</v>
      </c>
      <c r="G245" t="s">
        <v>71</v>
      </c>
      <c r="H245">
        <v>19663</v>
      </c>
      <c r="I245" s="2">
        <f t="shared" si="42"/>
        <v>2020</v>
      </c>
      <c r="J245" s="2" t="str">
        <f t="shared" si="43"/>
        <v>September</v>
      </c>
      <c r="K245" s="2">
        <f t="shared" si="44"/>
        <v>9</v>
      </c>
      <c r="L245" s="2" t="str">
        <f t="shared" si="45"/>
        <v>Wednesday</v>
      </c>
      <c r="M245" s="2">
        <f t="shared" si="46"/>
        <v>40</v>
      </c>
      <c r="N245" s="3">
        <f t="shared" si="47"/>
        <v>19663</v>
      </c>
      <c r="O245" s="3">
        <f t="shared" si="48"/>
        <v>0</v>
      </c>
      <c r="P245" t="str">
        <f t="shared" si="49"/>
        <v>30-Sep</v>
      </c>
      <c r="Q245" s="9">
        <f t="shared" si="50"/>
        <v>0.46944444444444444</v>
      </c>
      <c r="R245" t="str">
        <f t="shared" si="51"/>
        <v>Morning</v>
      </c>
      <c r="S245" s="2">
        <f t="shared" si="52"/>
        <v>30</v>
      </c>
      <c r="T245" t="str">
        <f t="shared" si="53"/>
        <v>Others</v>
      </c>
      <c r="U245">
        <f t="shared" si="54"/>
        <v>11</v>
      </c>
      <c r="V245" t="str">
        <f t="shared" si="55"/>
        <v>FY Q2</v>
      </c>
    </row>
    <row r="246" spans="1:22" x14ac:dyDescent="0.3">
      <c r="A246" s="18">
        <v>44104</v>
      </c>
      <c r="B246" t="s">
        <v>576</v>
      </c>
      <c r="C246" t="s">
        <v>104</v>
      </c>
      <c r="D246" t="s">
        <v>577</v>
      </c>
      <c r="E246">
        <v>576059058152</v>
      </c>
      <c r="F246" t="s">
        <v>16</v>
      </c>
      <c r="G246" t="s">
        <v>71</v>
      </c>
      <c r="H246">
        <v>9229</v>
      </c>
      <c r="I246" s="2">
        <f t="shared" si="42"/>
        <v>2020</v>
      </c>
      <c r="J246" s="2" t="str">
        <f t="shared" si="43"/>
        <v>September</v>
      </c>
      <c r="K246" s="2">
        <f t="shared" si="44"/>
        <v>9</v>
      </c>
      <c r="L246" s="2" t="str">
        <f t="shared" si="45"/>
        <v>Wednesday</v>
      </c>
      <c r="M246" s="2">
        <f t="shared" si="46"/>
        <v>40</v>
      </c>
      <c r="N246" s="3">
        <f t="shared" si="47"/>
        <v>9229</v>
      </c>
      <c r="O246" s="3">
        <f t="shared" si="48"/>
        <v>0</v>
      </c>
      <c r="P246" t="str">
        <f t="shared" si="49"/>
        <v>30-Sep</v>
      </c>
      <c r="Q246" s="9">
        <f t="shared" si="50"/>
        <v>0.58680555555555558</v>
      </c>
      <c r="R246" t="str">
        <f t="shared" si="51"/>
        <v>Afternoon</v>
      </c>
      <c r="S246" s="2">
        <f t="shared" si="52"/>
        <v>30</v>
      </c>
      <c r="T246" t="str">
        <f t="shared" si="53"/>
        <v>Others</v>
      </c>
      <c r="U246">
        <f t="shared" si="54"/>
        <v>14</v>
      </c>
      <c r="V246" t="str">
        <f t="shared" si="55"/>
        <v>FY Q2</v>
      </c>
    </row>
    <row r="247" spans="1:22" x14ac:dyDescent="0.3">
      <c r="A247" s="18">
        <v>44104</v>
      </c>
      <c r="B247" t="s">
        <v>202</v>
      </c>
      <c r="C247" t="s">
        <v>117</v>
      </c>
      <c r="D247" t="s">
        <v>578</v>
      </c>
      <c r="E247">
        <v>779751288737</v>
      </c>
      <c r="F247" t="s">
        <v>16</v>
      </c>
      <c r="G247" t="s">
        <v>71</v>
      </c>
      <c r="H247">
        <v>15448</v>
      </c>
      <c r="I247" s="2">
        <f t="shared" si="42"/>
        <v>2020</v>
      </c>
      <c r="J247" s="2" t="str">
        <f t="shared" si="43"/>
        <v>September</v>
      </c>
      <c r="K247" s="2">
        <f t="shared" si="44"/>
        <v>9</v>
      </c>
      <c r="L247" s="2" t="str">
        <f t="shared" si="45"/>
        <v>Wednesday</v>
      </c>
      <c r="M247" s="2">
        <f t="shared" si="46"/>
        <v>40</v>
      </c>
      <c r="N247" s="3">
        <f t="shared" si="47"/>
        <v>15448</v>
      </c>
      <c r="O247" s="3">
        <f t="shared" si="48"/>
        <v>0</v>
      </c>
      <c r="P247" t="str">
        <f t="shared" si="49"/>
        <v>30-Sep</v>
      </c>
      <c r="Q247" s="9">
        <f t="shared" si="50"/>
        <v>0.81805555555555554</v>
      </c>
      <c r="R247" t="str">
        <f t="shared" si="51"/>
        <v>Evening</v>
      </c>
      <c r="S247" s="2">
        <f t="shared" si="52"/>
        <v>30</v>
      </c>
      <c r="T247" t="str">
        <f t="shared" si="53"/>
        <v>Others</v>
      </c>
      <c r="U247">
        <f t="shared" si="54"/>
        <v>19</v>
      </c>
      <c r="V247" t="str">
        <f t="shared" si="55"/>
        <v>FY Q2</v>
      </c>
    </row>
    <row r="248" spans="1:22" x14ac:dyDescent="0.3">
      <c r="A248" s="18">
        <v>44104</v>
      </c>
      <c r="B248" t="s">
        <v>579</v>
      </c>
      <c r="C248" t="s">
        <v>189</v>
      </c>
      <c r="D248" t="s">
        <v>580</v>
      </c>
      <c r="E248">
        <v>309119280882</v>
      </c>
      <c r="F248" t="s">
        <v>16</v>
      </c>
      <c r="G248" t="s">
        <v>71</v>
      </c>
      <c r="H248">
        <v>27325</v>
      </c>
      <c r="I248" s="2">
        <f t="shared" si="42"/>
        <v>2020</v>
      </c>
      <c r="J248" s="2" t="str">
        <f t="shared" si="43"/>
        <v>September</v>
      </c>
      <c r="K248" s="2">
        <f t="shared" si="44"/>
        <v>9</v>
      </c>
      <c r="L248" s="2" t="str">
        <f t="shared" si="45"/>
        <v>Wednesday</v>
      </c>
      <c r="M248" s="2">
        <f t="shared" si="46"/>
        <v>40</v>
      </c>
      <c r="N248" s="3">
        <f t="shared" si="47"/>
        <v>27325</v>
      </c>
      <c r="O248" s="3">
        <f t="shared" si="48"/>
        <v>0</v>
      </c>
      <c r="P248" t="str">
        <f t="shared" si="49"/>
        <v>30-Sep</v>
      </c>
      <c r="Q248" s="9">
        <f t="shared" si="50"/>
        <v>0.85833333333333328</v>
      </c>
      <c r="R248" t="str">
        <f t="shared" si="51"/>
        <v>Evening</v>
      </c>
      <c r="S248" s="2">
        <f t="shared" si="52"/>
        <v>30</v>
      </c>
      <c r="T248" t="str">
        <f t="shared" si="53"/>
        <v>Others</v>
      </c>
      <c r="U248">
        <f t="shared" si="54"/>
        <v>20</v>
      </c>
      <c r="V248" t="str">
        <f t="shared" si="55"/>
        <v>FY Q2</v>
      </c>
    </row>
    <row r="249" spans="1:22" x14ac:dyDescent="0.3">
      <c r="A249" s="18">
        <v>44105</v>
      </c>
      <c r="B249" t="s">
        <v>496</v>
      </c>
      <c r="C249" t="s">
        <v>85</v>
      </c>
      <c r="D249" t="s">
        <v>581</v>
      </c>
      <c r="E249">
        <v>659580695256</v>
      </c>
      <c r="F249" t="s">
        <v>16</v>
      </c>
      <c r="G249" t="s">
        <v>71</v>
      </c>
      <c r="H249">
        <v>6371</v>
      </c>
      <c r="I249" s="2">
        <f t="shared" si="42"/>
        <v>2020</v>
      </c>
      <c r="J249" s="2" t="str">
        <f t="shared" si="43"/>
        <v>October</v>
      </c>
      <c r="K249" s="2">
        <f t="shared" si="44"/>
        <v>10</v>
      </c>
      <c r="L249" s="2" t="str">
        <f t="shared" si="45"/>
        <v>Thursday</v>
      </c>
      <c r="M249" s="2">
        <f t="shared" si="46"/>
        <v>40</v>
      </c>
      <c r="N249" s="3">
        <f t="shared" si="47"/>
        <v>6371</v>
      </c>
      <c r="O249" s="3">
        <f t="shared" si="48"/>
        <v>0</v>
      </c>
      <c r="P249" t="str">
        <f t="shared" si="49"/>
        <v>1-Oct</v>
      </c>
      <c r="Q249" s="9">
        <f t="shared" si="50"/>
        <v>0.6743055555555556</v>
      </c>
      <c r="R249" t="str">
        <f t="shared" si="51"/>
        <v>Afternoon</v>
      </c>
      <c r="S249" s="2">
        <f t="shared" si="52"/>
        <v>1</v>
      </c>
      <c r="T249" t="str">
        <f t="shared" si="53"/>
        <v>Others</v>
      </c>
      <c r="U249">
        <f t="shared" si="54"/>
        <v>16</v>
      </c>
      <c r="V249" t="str">
        <f t="shared" si="55"/>
        <v>FY Q3</v>
      </c>
    </row>
    <row r="250" spans="1:22" x14ac:dyDescent="0.3">
      <c r="A250" s="18">
        <v>44105</v>
      </c>
      <c r="B250" t="s">
        <v>582</v>
      </c>
      <c r="C250" t="s">
        <v>151</v>
      </c>
      <c r="D250" t="s">
        <v>583</v>
      </c>
      <c r="E250">
        <v>558428727029</v>
      </c>
      <c r="F250" t="s">
        <v>15</v>
      </c>
      <c r="G250" t="s">
        <v>71</v>
      </c>
      <c r="H250">
        <v>3556</v>
      </c>
      <c r="I250" s="2">
        <f t="shared" si="42"/>
        <v>2020</v>
      </c>
      <c r="J250" s="2" t="str">
        <f t="shared" si="43"/>
        <v>October</v>
      </c>
      <c r="K250" s="2">
        <f t="shared" si="44"/>
        <v>10</v>
      </c>
      <c r="L250" s="2" t="str">
        <f t="shared" si="45"/>
        <v>Thursday</v>
      </c>
      <c r="M250" s="2">
        <f t="shared" si="46"/>
        <v>40</v>
      </c>
      <c r="N250" s="3">
        <f t="shared" si="47"/>
        <v>0</v>
      </c>
      <c r="O250" s="3">
        <f t="shared" si="48"/>
        <v>3556</v>
      </c>
      <c r="P250" t="str">
        <f t="shared" si="49"/>
        <v>1-Oct</v>
      </c>
      <c r="Q250" s="9">
        <f t="shared" si="50"/>
        <v>0.74930555555555556</v>
      </c>
      <c r="R250" t="str">
        <f t="shared" si="51"/>
        <v>Evening</v>
      </c>
      <c r="S250" s="2">
        <f t="shared" si="52"/>
        <v>1</v>
      </c>
      <c r="T250" t="str">
        <f t="shared" si="53"/>
        <v>UPI Transfer</v>
      </c>
      <c r="U250">
        <f t="shared" si="54"/>
        <v>17</v>
      </c>
      <c r="V250" t="str">
        <f t="shared" si="55"/>
        <v>FY Q3</v>
      </c>
    </row>
    <row r="251" spans="1:22" x14ac:dyDescent="0.3">
      <c r="A251" s="18">
        <v>44106</v>
      </c>
      <c r="B251" t="s">
        <v>584</v>
      </c>
      <c r="C251" t="s">
        <v>128</v>
      </c>
      <c r="D251" t="s">
        <v>585</v>
      </c>
      <c r="E251">
        <v>45430683524</v>
      </c>
      <c r="F251" t="s">
        <v>16</v>
      </c>
      <c r="G251" t="s">
        <v>71</v>
      </c>
      <c r="H251">
        <v>5918</v>
      </c>
      <c r="I251" s="2">
        <f t="shared" si="42"/>
        <v>2020</v>
      </c>
      <c r="J251" s="2" t="str">
        <f t="shared" si="43"/>
        <v>October</v>
      </c>
      <c r="K251" s="2">
        <f t="shared" si="44"/>
        <v>10</v>
      </c>
      <c r="L251" s="2" t="str">
        <f t="shared" si="45"/>
        <v>Friday</v>
      </c>
      <c r="M251" s="2">
        <f t="shared" si="46"/>
        <v>40</v>
      </c>
      <c r="N251" s="3">
        <f t="shared" si="47"/>
        <v>5918</v>
      </c>
      <c r="O251" s="3">
        <f t="shared" si="48"/>
        <v>0</v>
      </c>
      <c r="P251" t="str">
        <f t="shared" si="49"/>
        <v>2-Oct</v>
      </c>
      <c r="Q251" s="9">
        <f t="shared" si="50"/>
        <v>0.31597222222222221</v>
      </c>
      <c r="R251" t="str">
        <f t="shared" si="51"/>
        <v>Morning</v>
      </c>
      <c r="S251" s="2">
        <f t="shared" si="52"/>
        <v>2</v>
      </c>
      <c r="T251" t="str">
        <f t="shared" si="53"/>
        <v>Others</v>
      </c>
      <c r="U251">
        <f t="shared" si="54"/>
        <v>7</v>
      </c>
      <c r="V251" t="str">
        <f t="shared" si="55"/>
        <v>FY Q3</v>
      </c>
    </row>
    <row r="252" spans="1:22" x14ac:dyDescent="0.3">
      <c r="A252" s="18">
        <v>44106</v>
      </c>
      <c r="B252" t="s">
        <v>586</v>
      </c>
      <c r="C252" t="s">
        <v>131</v>
      </c>
      <c r="D252" t="s">
        <v>587</v>
      </c>
      <c r="E252">
        <v>179271879474</v>
      </c>
      <c r="F252" t="s">
        <v>16</v>
      </c>
      <c r="G252" t="s">
        <v>67</v>
      </c>
      <c r="H252">
        <v>2390</v>
      </c>
      <c r="I252" s="2">
        <f t="shared" si="42"/>
        <v>2020</v>
      </c>
      <c r="J252" s="2" t="str">
        <f t="shared" si="43"/>
        <v>October</v>
      </c>
      <c r="K252" s="2">
        <f t="shared" si="44"/>
        <v>10</v>
      </c>
      <c r="L252" s="2" t="str">
        <f t="shared" si="45"/>
        <v>Friday</v>
      </c>
      <c r="M252" s="2">
        <f t="shared" si="46"/>
        <v>40</v>
      </c>
      <c r="N252" s="3">
        <f t="shared" si="47"/>
        <v>2390</v>
      </c>
      <c r="O252" s="3">
        <f t="shared" si="48"/>
        <v>0</v>
      </c>
      <c r="P252" t="str">
        <f t="shared" si="49"/>
        <v>2-Oct</v>
      </c>
      <c r="Q252" s="9">
        <f t="shared" si="50"/>
        <v>0.42430555555555555</v>
      </c>
      <c r="R252" t="str">
        <f t="shared" si="51"/>
        <v>Morning</v>
      </c>
      <c r="S252" s="2">
        <f t="shared" si="52"/>
        <v>2</v>
      </c>
      <c r="T252" t="str">
        <f t="shared" si="53"/>
        <v>Others</v>
      </c>
      <c r="U252">
        <f t="shared" si="54"/>
        <v>10</v>
      </c>
      <c r="V252" t="str">
        <f t="shared" si="55"/>
        <v>FY Q3</v>
      </c>
    </row>
    <row r="253" spans="1:22" x14ac:dyDescent="0.3">
      <c r="A253" s="18">
        <v>44106</v>
      </c>
      <c r="B253" t="s">
        <v>238</v>
      </c>
      <c r="C253" t="s">
        <v>92</v>
      </c>
      <c r="D253" t="s">
        <v>588</v>
      </c>
      <c r="E253">
        <v>991049493100</v>
      </c>
      <c r="F253" t="s">
        <v>15</v>
      </c>
      <c r="G253" t="s">
        <v>71</v>
      </c>
      <c r="H253">
        <v>6650</v>
      </c>
      <c r="I253" s="2">
        <f t="shared" si="42"/>
        <v>2020</v>
      </c>
      <c r="J253" s="2" t="str">
        <f t="shared" si="43"/>
        <v>October</v>
      </c>
      <c r="K253" s="2">
        <f t="shared" si="44"/>
        <v>10</v>
      </c>
      <c r="L253" s="2" t="str">
        <f t="shared" si="45"/>
        <v>Friday</v>
      </c>
      <c r="M253" s="2">
        <f t="shared" si="46"/>
        <v>40</v>
      </c>
      <c r="N253" s="3">
        <f t="shared" si="47"/>
        <v>0</v>
      </c>
      <c r="O253" s="3">
        <f t="shared" si="48"/>
        <v>6650</v>
      </c>
      <c r="P253" t="str">
        <f t="shared" si="49"/>
        <v>2-Oct</v>
      </c>
      <c r="Q253" s="9">
        <f t="shared" si="50"/>
        <v>0.54791666666666672</v>
      </c>
      <c r="R253" t="str">
        <f t="shared" si="51"/>
        <v>Afternoon</v>
      </c>
      <c r="S253" s="2">
        <f t="shared" si="52"/>
        <v>2</v>
      </c>
      <c r="T253" t="str">
        <f t="shared" si="53"/>
        <v>UPI Transfer</v>
      </c>
      <c r="U253">
        <f t="shared" si="54"/>
        <v>13</v>
      </c>
      <c r="V253" t="str">
        <f t="shared" si="55"/>
        <v>FY Q3</v>
      </c>
    </row>
    <row r="254" spans="1:22" x14ac:dyDescent="0.3">
      <c r="A254" s="18">
        <v>44106</v>
      </c>
      <c r="B254" t="s">
        <v>329</v>
      </c>
      <c r="C254" t="s">
        <v>82</v>
      </c>
      <c r="D254" t="s">
        <v>589</v>
      </c>
      <c r="E254">
        <v>410492343315</v>
      </c>
      <c r="F254" t="s">
        <v>16</v>
      </c>
      <c r="G254" t="s">
        <v>71</v>
      </c>
      <c r="H254">
        <v>4231</v>
      </c>
      <c r="I254" s="2">
        <f t="shared" si="42"/>
        <v>2020</v>
      </c>
      <c r="J254" s="2" t="str">
        <f t="shared" si="43"/>
        <v>October</v>
      </c>
      <c r="K254" s="2">
        <f t="shared" si="44"/>
        <v>10</v>
      </c>
      <c r="L254" s="2" t="str">
        <f t="shared" si="45"/>
        <v>Friday</v>
      </c>
      <c r="M254" s="2">
        <f t="shared" si="46"/>
        <v>40</v>
      </c>
      <c r="N254" s="3">
        <f t="shared" si="47"/>
        <v>4231</v>
      </c>
      <c r="O254" s="3">
        <f t="shared" si="48"/>
        <v>0</v>
      </c>
      <c r="P254" t="str">
        <f t="shared" si="49"/>
        <v>2-Oct</v>
      </c>
      <c r="Q254" s="9">
        <f t="shared" si="50"/>
        <v>0.56805555555555554</v>
      </c>
      <c r="R254" t="str">
        <f t="shared" si="51"/>
        <v>Afternoon</v>
      </c>
      <c r="S254" s="2">
        <f t="shared" si="52"/>
        <v>2</v>
      </c>
      <c r="T254" t="str">
        <f t="shared" si="53"/>
        <v>Others</v>
      </c>
      <c r="U254">
        <f t="shared" si="54"/>
        <v>13</v>
      </c>
      <c r="V254" t="str">
        <f t="shared" si="55"/>
        <v>FY Q3</v>
      </c>
    </row>
    <row r="255" spans="1:22" x14ac:dyDescent="0.3">
      <c r="A255" s="18">
        <v>44106</v>
      </c>
      <c r="B255" t="s">
        <v>590</v>
      </c>
      <c r="C255" t="s">
        <v>104</v>
      </c>
      <c r="D255" t="s">
        <v>591</v>
      </c>
      <c r="E255">
        <v>85936797881</v>
      </c>
      <c r="F255" t="s">
        <v>16</v>
      </c>
      <c r="G255" t="s">
        <v>67</v>
      </c>
      <c r="H255">
        <v>2752</v>
      </c>
      <c r="I255" s="2">
        <f t="shared" si="42"/>
        <v>2020</v>
      </c>
      <c r="J255" s="2" t="str">
        <f t="shared" si="43"/>
        <v>October</v>
      </c>
      <c r="K255" s="2">
        <f t="shared" si="44"/>
        <v>10</v>
      </c>
      <c r="L255" s="2" t="str">
        <f t="shared" si="45"/>
        <v>Friday</v>
      </c>
      <c r="M255" s="2">
        <f t="shared" si="46"/>
        <v>40</v>
      </c>
      <c r="N255" s="3">
        <f t="shared" si="47"/>
        <v>2752</v>
      </c>
      <c r="O255" s="3">
        <f t="shared" si="48"/>
        <v>0</v>
      </c>
      <c r="P255" t="str">
        <f t="shared" si="49"/>
        <v>2-Oct</v>
      </c>
      <c r="Q255" s="9">
        <f t="shared" si="50"/>
        <v>0.61527777777777781</v>
      </c>
      <c r="R255" t="str">
        <f t="shared" si="51"/>
        <v>Afternoon</v>
      </c>
      <c r="S255" s="2">
        <f t="shared" si="52"/>
        <v>2</v>
      </c>
      <c r="T255" t="str">
        <f t="shared" si="53"/>
        <v>Others</v>
      </c>
      <c r="U255">
        <f t="shared" si="54"/>
        <v>14</v>
      </c>
      <c r="V255" t="str">
        <f t="shared" si="55"/>
        <v>FY Q3</v>
      </c>
    </row>
    <row r="256" spans="1:22" x14ac:dyDescent="0.3">
      <c r="A256" s="18">
        <v>44106</v>
      </c>
      <c r="B256" t="s">
        <v>592</v>
      </c>
      <c r="C256" t="s">
        <v>200</v>
      </c>
      <c r="D256" t="s">
        <v>593</v>
      </c>
      <c r="E256">
        <v>158193887677</v>
      </c>
      <c r="F256" t="s">
        <v>15</v>
      </c>
      <c r="G256" t="s">
        <v>71</v>
      </c>
      <c r="H256">
        <v>1940</v>
      </c>
      <c r="I256" s="2">
        <f t="shared" si="42"/>
        <v>2020</v>
      </c>
      <c r="J256" s="2" t="str">
        <f t="shared" si="43"/>
        <v>October</v>
      </c>
      <c r="K256" s="2">
        <f t="shared" si="44"/>
        <v>10</v>
      </c>
      <c r="L256" s="2" t="str">
        <f t="shared" si="45"/>
        <v>Friday</v>
      </c>
      <c r="M256" s="2">
        <f t="shared" si="46"/>
        <v>40</v>
      </c>
      <c r="N256" s="3">
        <f t="shared" si="47"/>
        <v>0</v>
      </c>
      <c r="O256" s="3">
        <f t="shared" si="48"/>
        <v>1940</v>
      </c>
      <c r="P256" t="str">
        <f t="shared" si="49"/>
        <v>2-Oct</v>
      </c>
      <c r="Q256" s="9">
        <f t="shared" si="50"/>
        <v>0.63194444444444442</v>
      </c>
      <c r="R256" t="str">
        <f t="shared" si="51"/>
        <v>Afternoon</v>
      </c>
      <c r="S256" s="2">
        <f t="shared" si="52"/>
        <v>2</v>
      </c>
      <c r="T256" t="str">
        <f t="shared" si="53"/>
        <v>UPI Transfer</v>
      </c>
      <c r="U256">
        <f t="shared" si="54"/>
        <v>15</v>
      </c>
      <c r="V256" t="str">
        <f t="shared" si="55"/>
        <v>FY Q3</v>
      </c>
    </row>
    <row r="257" spans="1:22" x14ac:dyDescent="0.3">
      <c r="A257" s="18">
        <v>44106</v>
      </c>
      <c r="B257" t="s">
        <v>594</v>
      </c>
      <c r="C257" t="s">
        <v>189</v>
      </c>
      <c r="D257" t="s">
        <v>595</v>
      </c>
      <c r="E257">
        <v>594324075187</v>
      </c>
      <c r="F257" t="s">
        <v>16</v>
      </c>
      <c r="G257" t="s">
        <v>67</v>
      </c>
      <c r="H257">
        <v>7532</v>
      </c>
      <c r="I257" s="2">
        <f t="shared" si="42"/>
        <v>2020</v>
      </c>
      <c r="J257" s="2" t="str">
        <f t="shared" si="43"/>
        <v>October</v>
      </c>
      <c r="K257" s="2">
        <f t="shared" si="44"/>
        <v>10</v>
      </c>
      <c r="L257" s="2" t="str">
        <f t="shared" si="45"/>
        <v>Friday</v>
      </c>
      <c r="M257" s="2">
        <f t="shared" si="46"/>
        <v>40</v>
      </c>
      <c r="N257" s="3">
        <f t="shared" si="47"/>
        <v>7532</v>
      </c>
      <c r="O257" s="3">
        <f t="shared" si="48"/>
        <v>0</v>
      </c>
      <c r="P257" t="str">
        <f t="shared" si="49"/>
        <v>2-Oct</v>
      </c>
      <c r="Q257" s="9">
        <f t="shared" si="50"/>
        <v>0.70972222222222225</v>
      </c>
      <c r="R257" t="str">
        <f t="shared" si="51"/>
        <v>Evening</v>
      </c>
      <c r="S257" s="2">
        <f t="shared" si="52"/>
        <v>2</v>
      </c>
      <c r="T257" t="str">
        <f t="shared" si="53"/>
        <v>Others</v>
      </c>
      <c r="U257">
        <f t="shared" si="54"/>
        <v>17</v>
      </c>
      <c r="V257" t="str">
        <f t="shared" si="55"/>
        <v>FY Q3</v>
      </c>
    </row>
    <row r="258" spans="1:22" x14ac:dyDescent="0.3">
      <c r="A258" s="18">
        <v>44106</v>
      </c>
      <c r="B258" t="s">
        <v>596</v>
      </c>
      <c r="C258" t="s">
        <v>375</v>
      </c>
      <c r="D258" t="s">
        <v>597</v>
      </c>
      <c r="E258">
        <v>337167560199</v>
      </c>
      <c r="F258" t="s">
        <v>15</v>
      </c>
      <c r="G258" t="s">
        <v>67</v>
      </c>
      <c r="H258">
        <v>5020</v>
      </c>
      <c r="I258" s="2">
        <f t="shared" si="42"/>
        <v>2020</v>
      </c>
      <c r="J258" s="2" t="str">
        <f t="shared" si="43"/>
        <v>October</v>
      </c>
      <c r="K258" s="2">
        <f t="shared" si="44"/>
        <v>10</v>
      </c>
      <c r="L258" s="2" t="str">
        <f t="shared" si="45"/>
        <v>Friday</v>
      </c>
      <c r="M258" s="2">
        <f t="shared" si="46"/>
        <v>40</v>
      </c>
      <c r="N258" s="3">
        <f t="shared" si="47"/>
        <v>0</v>
      </c>
      <c r="O258" s="3">
        <f t="shared" si="48"/>
        <v>5020</v>
      </c>
      <c r="P258" t="str">
        <f t="shared" si="49"/>
        <v>2-Oct</v>
      </c>
      <c r="Q258" s="9">
        <f t="shared" si="50"/>
        <v>0.72222222222222221</v>
      </c>
      <c r="R258" t="str">
        <f t="shared" si="51"/>
        <v>Evening</v>
      </c>
      <c r="S258" s="2">
        <f t="shared" si="52"/>
        <v>2</v>
      </c>
      <c r="T258" t="str">
        <f t="shared" si="53"/>
        <v>UPI Transfer</v>
      </c>
      <c r="U258">
        <f t="shared" si="54"/>
        <v>17</v>
      </c>
      <c r="V258" t="str">
        <f t="shared" si="55"/>
        <v>FY Q3</v>
      </c>
    </row>
    <row r="259" spans="1:22" x14ac:dyDescent="0.3">
      <c r="A259" s="18">
        <v>44107</v>
      </c>
      <c r="B259" t="s">
        <v>598</v>
      </c>
      <c r="C259" t="s">
        <v>85</v>
      </c>
      <c r="D259" t="s">
        <v>599</v>
      </c>
      <c r="E259">
        <v>867562763674</v>
      </c>
      <c r="F259" t="s">
        <v>16</v>
      </c>
      <c r="G259" t="s">
        <v>71</v>
      </c>
      <c r="H259">
        <v>22358</v>
      </c>
      <c r="I259" s="2">
        <f t="shared" ref="I259:I322" si="56">YEAR(A259)</f>
        <v>2020</v>
      </c>
      <c r="J259" s="2" t="str">
        <f t="shared" ref="J259:J322" si="57">TEXT(A259,"mmmm")</f>
        <v>October</v>
      </c>
      <c r="K259" s="2">
        <f t="shared" ref="K259:K322" si="58">MONTH(A259)</f>
        <v>10</v>
      </c>
      <c r="L259" s="2" t="str">
        <f t="shared" ref="L259:L322" si="59">TEXT(A259,"dddd")</f>
        <v>Saturday</v>
      </c>
      <c r="M259" s="2">
        <f t="shared" ref="M259:M322" si="60">WEEKNUM(A259)</f>
        <v>40</v>
      </c>
      <c r="N259" s="3">
        <f t="shared" ref="N259:N322" si="61">IF(F259="Credit",H259,0)</f>
        <v>22358</v>
      </c>
      <c r="O259" s="3">
        <f t="shared" ref="O259:O322" si="62">IF(F259="Debit",H259,0)</f>
        <v>0</v>
      </c>
      <c r="P259" t="str">
        <f t="shared" ref="P259:P322" si="63">TEXT(A259,"d-mmm")</f>
        <v>3-Oct</v>
      </c>
      <c r="Q259" s="9">
        <f t="shared" ref="Q259:Q322" si="64">TIMEVALUE(TRIM(CLEAN(SUBSTITUTE(B259,CHAR(34),""))))</f>
        <v>0.44097222222222221</v>
      </c>
      <c r="R259" t="str">
        <f t="shared" ref="R259:R322" si="65">IF(HOUR(Q259)&lt;12,"Morning",IF(HOUR(Q259)&lt;17,"Afternoon",IF(HOUR(Q259)&lt;21,"Evening","Night")))</f>
        <v>Morning</v>
      </c>
      <c r="S259" s="2">
        <f t="shared" ref="S259:S322" si="66">DAY(A259)</f>
        <v>3</v>
      </c>
      <c r="T259" t="str">
        <f t="shared" ref="T259:T322" si="67">IF(ISNUMBER(SEARCH("Recharge",C259)),"Recharge",IF(ISNUMBER(SEARCH("Petrol",C259)),"Fuel",IF(ISNUMBER(SEARCH("Restaurant",C259)),"Food",IF(ISNUMBER(SEARCH("Amazon",C259)),"Shopping",IF(ISNUMBER(SEARCH("Salary",C259)),"Salary",IF(ISNUMBER(SEARCH("Paid to",C259)),"UPI Transfer","Others"))))))</f>
        <v>Others</v>
      </c>
      <c r="U259">
        <f t="shared" ref="U259:U322" si="68">HOUR(Q259)</f>
        <v>10</v>
      </c>
      <c r="V259" t="str">
        <f t="shared" ref="V259:V322" si="69">"FY Q"&amp;INT(MOD(MONTH(A259)-4,12)/3)+1</f>
        <v>FY Q3</v>
      </c>
    </row>
    <row r="260" spans="1:22" x14ac:dyDescent="0.3">
      <c r="A260" s="18">
        <v>44107</v>
      </c>
      <c r="B260" t="s">
        <v>394</v>
      </c>
      <c r="C260" t="s">
        <v>239</v>
      </c>
      <c r="D260" t="s">
        <v>600</v>
      </c>
      <c r="E260">
        <v>854129021121</v>
      </c>
      <c r="F260" t="s">
        <v>15</v>
      </c>
      <c r="G260" t="s">
        <v>71</v>
      </c>
      <c r="H260">
        <v>16412</v>
      </c>
      <c r="I260" s="2">
        <f t="shared" si="56"/>
        <v>2020</v>
      </c>
      <c r="J260" s="2" t="str">
        <f t="shared" si="57"/>
        <v>October</v>
      </c>
      <c r="K260" s="2">
        <f t="shared" si="58"/>
        <v>10</v>
      </c>
      <c r="L260" s="2" t="str">
        <f t="shared" si="59"/>
        <v>Saturday</v>
      </c>
      <c r="M260" s="2">
        <f t="shared" si="60"/>
        <v>40</v>
      </c>
      <c r="N260" s="3">
        <f t="shared" si="61"/>
        <v>0</v>
      </c>
      <c r="O260" s="3">
        <f t="shared" si="62"/>
        <v>16412</v>
      </c>
      <c r="P260" t="str">
        <f t="shared" si="63"/>
        <v>3-Oct</v>
      </c>
      <c r="Q260" s="9">
        <f t="shared" si="64"/>
        <v>0.52361111111111114</v>
      </c>
      <c r="R260" t="str">
        <f t="shared" si="65"/>
        <v>Afternoon</v>
      </c>
      <c r="S260" s="2">
        <f t="shared" si="66"/>
        <v>3</v>
      </c>
      <c r="T260" t="str">
        <f t="shared" si="67"/>
        <v>Recharge</v>
      </c>
      <c r="U260">
        <f t="shared" si="68"/>
        <v>12</v>
      </c>
      <c r="V260" t="str">
        <f t="shared" si="69"/>
        <v>FY Q3</v>
      </c>
    </row>
    <row r="261" spans="1:22" x14ac:dyDescent="0.3">
      <c r="A261" s="18">
        <v>44107</v>
      </c>
      <c r="B261" t="s">
        <v>566</v>
      </c>
      <c r="C261" t="s">
        <v>325</v>
      </c>
      <c r="D261" t="s">
        <v>601</v>
      </c>
      <c r="E261">
        <v>533958168187</v>
      </c>
      <c r="F261" t="s">
        <v>16</v>
      </c>
      <c r="G261" t="s">
        <v>71</v>
      </c>
      <c r="H261">
        <v>14019</v>
      </c>
      <c r="I261" s="2">
        <f t="shared" si="56"/>
        <v>2020</v>
      </c>
      <c r="J261" s="2" t="str">
        <f t="shared" si="57"/>
        <v>October</v>
      </c>
      <c r="K261" s="2">
        <f t="shared" si="58"/>
        <v>10</v>
      </c>
      <c r="L261" s="2" t="str">
        <f t="shared" si="59"/>
        <v>Saturday</v>
      </c>
      <c r="M261" s="2">
        <f t="shared" si="60"/>
        <v>40</v>
      </c>
      <c r="N261" s="3">
        <f t="shared" si="61"/>
        <v>14019</v>
      </c>
      <c r="O261" s="3">
        <f t="shared" si="62"/>
        <v>0</v>
      </c>
      <c r="P261" t="str">
        <f t="shared" si="63"/>
        <v>3-Oct</v>
      </c>
      <c r="Q261" s="9">
        <f t="shared" si="64"/>
        <v>0.67083333333333328</v>
      </c>
      <c r="R261" t="str">
        <f t="shared" si="65"/>
        <v>Afternoon</v>
      </c>
      <c r="S261" s="2">
        <f t="shared" si="66"/>
        <v>3</v>
      </c>
      <c r="T261" t="str">
        <f t="shared" si="67"/>
        <v>Others</v>
      </c>
      <c r="U261">
        <f t="shared" si="68"/>
        <v>16</v>
      </c>
      <c r="V261" t="str">
        <f t="shared" si="69"/>
        <v>FY Q3</v>
      </c>
    </row>
    <row r="262" spans="1:22" x14ac:dyDescent="0.3">
      <c r="A262" s="18">
        <v>44107</v>
      </c>
      <c r="B262" t="s">
        <v>602</v>
      </c>
      <c r="C262" t="s">
        <v>200</v>
      </c>
      <c r="D262" t="s">
        <v>603</v>
      </c>
      <c r="E262">
        <v>129360443839</v>
      </c>
      <c r="F262" t="s">
        <v>15</v>
      </c>
      <c r="G262" t="s">
        <v>67</v>
      </c>
      <c r="H262">
        <v>14216</v>
      </c>
      <c r="I262" s="2">
        <f t="shared" si="56"/>
        <v>2020</v>
      </c>
      <c r="J262" s="2" t="str">
        <f t="shared" si="57"/>
        <v>October</v>
      </c>
      <c r="K262" s="2">
        <f t="shared" si="58"/>
        <v>10</v>
      </c>
      <c r="L262" s="2" t="str">
        <f t="shared" si="59"/>
        <v>Saturday</v>
      </c>
      <c r="M262" s="2">
        <f t="shared" si="60"/>
        <v>40</v>
      </c>
      <c r="N262" s="3">
        <f t="shared" si="61"/>
        <v>0</v>
      </c>
      <c r="O262" s="3">
        <f t="shared" si="62"/>
        <v>14216</v>
      </c>
      <c r="P262" t="str">
        <f t="shared" si="63"/>
        <v>3-Oct</v>
      </c>
      <c r="Q262" s="9">
        <f t="shared" si="64"/>
        <v>0.79652777777777772</v>
      </c>
      <c r="R262" t="str">
        <f t="shared" si="65"/>
        <v>Evening</v>
      </c>
      <c r="S262" s="2">
        <f t="shared" si="66"/>
        <v>3</v>
      </c>
      <c r="T262" t="str">
        <f t="shared" si="67"/>
        <v>UPI Transfer</v>
      </c>
      <c r="U262">
        <f t="shared" si="68"/>
        <v>19</v>
      </c>
      <c r="V262" t="str">
        <f t="shared" si="69"/>
        <v>FY Q3</v>
      </c>
    </row>
    <row r="263" spans="1:22" x14ac:dyDescent="0.3">
      <c r="A263" s="18">
        <v>44107</v>
      </c>
      <c r="B263" t="s">
        <v>604</v>
      </c>
      <c r="C263" t="s">
        <v>605</v>
      </c>
      <c r="D263" t="s">
        <v>606</v>
      </c>
      <c r="E263">
        <v>643197837980</v>
      </c>
      <c r="F263" t="s">
        <v>16</v>
      </c>
      <c r="G263" t="s">
        <v>71</v>
      </c>
      <c r="H263">
        <v>10872</v>
      </c>
      <c r="I263" s="2">
        <f t="shared" si="56"/>
        <v>2020</v>
      </c>
      <c r="J263" s="2" t="str">
        <f t="shared" si="57"/>
        <v>October</v>
      </c>
      <c r="K263" s="2">
        <f t="shared" si="58"/>
        <v>10</v>
      </c>
      <c r="L263" s="2" t="str">
        <f t="shared" si="59"/>
        <v>Saturday</v>
      </c>
      <c r="M263" s="2">
        <f t="shared" si="60"/>
        <v>40</v>
      </c>
      <c r="N263" s="3">
        <f t="shared" si="61"/>
        <v>10872</v>
      </c>
      <c r="O263" s="3">
        <f t="shared" si="62"/>
        <v>0</v>
      </c>
      <c r="P263" t="str">
        <f t="shared" si="63"/>
        <v>3-Oct</v>
      </c>
      <c r="Q263" s="9">
        <f t="shared" si="64"/>
        <v>0.87152777777777779</v>
      </c>
      <c r="R263" t="str">
        <f t="shared" si="65"/>
        <v>Evening</v>
      </c>
      <c r="S263" s="2">
        <f t="shared" si="66"/>
        <v>3</v>
      </c>
      <c r="T263" t="str">
        <f t="shared" si="67"/>
        <v>Others</v>
      </c>
      <c r="U263">
        <f t="shared" si="68"/>
        <v>20</v>
      </c>
      <c r="V263" t="str">
        <f t="shared" si="69"/>
        <v>FY Q3</v>
      </c>
    </row>
    <row r="264" spans="1:22" x14ac:dyDescent="0.3">
      <c r="A264" s="18">
        <v>44108</v>
      </c>
      <c r="B264" t="s">
        <v>607</v>
      </c>
      <c r="C264" t="s">
        <v>131</v>
      </c>
      <c r="D264" t="s">
        <v>608</v>
      </c>
      <c r="E264">
        <v>383880950943</v>
      </c>
      <c r="F264" t="s">
        <v>16</v>
      </c>
      <c r="G264" t="s">
        <v>67</v>
      </c>
      <c r="H264">
        <v>10964</v>
      </c>
      <c r="I264" s="2">
        <f t="shared" si="56"/>
        <v>2020</v>
      </c>
      <c r="J264" s="2" t="str">
        <f t="shared" si="57"/>
        <v>October</v>
      </c>
      <c r="K264" s="2">
        <f t="shared" si="58"/>
        <v>10</v>
      </c>
      <c r="L264" s="2" t="str">
        <f t="shared" si="59"/>
        <v>Sunday</v>
      </c>
      <c r="M264" s="2">
        <f t="shared" si="60"/>
        <v>41</v>
      </c>
      <c r="N264" s="3">
        <f t="shared" si="61"/>
        <v>10964</v>
      </c>
      <c r="O264" s="3">
        <f t="shared" si="62"/>
        <v>0</v>
      </c>
      <c r="P264" t="str">
        <f t="shared" si="63"/>
        <v>4-Oct</v>
      </c>
      <c r="Q264" s="9">
        <f t="shared" si="64"/>
        <v>0.53541666666666665</v>
      </c>
      <c r="R264" t="str">
        <f t="shared" si="65"/>
        <v>Afternoon</v>
      </c>
      <c r="S264" s="2">
        <f t="shared" si="66"/>
        <v>4</v>
      </c>
      <c r="T264" t="str">
        <f t="shared" si="67"/>
        <v>Others</v>
      </c>
      <c r="U264">
        <f t="shared" si="68"/>
        <v>12</v>
      </c>
      <c r="V264" t="str">
        <f t="shared" si="69"/>
        <v>FY Q3</v>
      </c>
    </row>
    <row r="265" spans="1:22" x14ac:dyDescent="0.3">
      <c r="A265" s="18">
        <v>44108</v>
      </c>
      <c r="B265" t="s">
        <v>609</v>
      </c>
      <c r="C265" t="s">
        <v>291</v>
      </c>
      <c r="D265" t="s">
        <v>610</v>
      </c>
      <c r="E265">
        <v>698493224732</v>
      </c>
      <c r="F265" t="s">
        <v>16</v>
      </c>
      <c r="G265" t="s">
        <v>71</v>
      </c>
      <c r="H265">
        <v>20880</v>
      </c>
      <c r="I265" s="2">
        <f t="shared" si="56"/>
        <v>2020</v>
      </c>
      <c r="J265" s="2" t="str">
        <f t="shared" si="57"/>
        <v>October</v>
      </c>
      <c r="K265" s="2">
        <f t="shared" si="58"/>
        <v>10</v>
      </c>
      <c r="L265" s="2" t="str">
        <f t="shared" si="59"/>
        <v>Sunday</v>
      </c>
      <c r="M265" s="2">
        <f t="shared" si="60"/>
        <v>41</v>
      </c>
      <c r="N265" s="3">
        <f t="shared" si="61"/>
        <v>20880</v>
      </c>
      <c r="O265" s="3">
        <f t="shared" si="62"/>
        <v>0</v>
      </c>
      <c r="P265" t="str">
        <f t="shared" si="63"/>
        <v>4-Oct</v>
      </c>
      <c r="Q265" s="9">
        <f t="shared" si="64"/>
        <v>0.69930555555555551</v>
      </c>
      <c r="R265" t="str">
        <f t="shared" si="65"/>
        <v>Afternoon</v>
      </c>
      <c r="S265" s="2">
        <f t="shared" si="66"/>
        <v>4</v>
      </c>
      <c r="T265" t="str">
        <f t="shared" si="67"/>
        <v>Others</v>
      </c>
      <c r="U265">
        <f t="shared" si="68"/>
        <v>16</v>
      </c>
      <c r="V265" t="str">
        <f t="shared" si="69"/>
        <v>FY Q3</v>
      </c>
    </row>
    <row r="266" spans="1:22" x14ac:dyDescent="0.3">
      <c r="A266" s="18">
        <v>44108</v>
      </c>
      <c r="B266" t="s">
        <v>611</v>
      </c>
      <c r="C266" t="s">
        <v>234</v>
      </c>
      <c r="D266" t="s">
        <v>612</v>
      </c>
      <c r="E266">
        <v>739719258993</v>
      </c>
      <c r="F266" t="s">
        <v>15</v>
      </c>
      <c r="G266" t="s">
        <v>71</v>
      </c>
      <c r="H266">
        <v>11336</v>
      </c>
      <c r="I266" s="2">
        <f t="shared" si="56"/>
        <v>2020</v>
      </c>
      <c r="J266" s="2" t="str">
        <f t="shared" si="57"/>
        <v>October</v>
      </c>
      <c r="K266" s="2">
        <f t="shared" si="58"/>
        <v>10</v>
      </c>
      <c r="L266" s="2" t="str">
        <f t="shared" si="59"/>
        <v>Sunday</v>
      </c>
      <c r="M266" s="2">
        <f t="shared" si="60"/>
        <v>41</v>
      </c>
      <c r="N266" s="3">
        <f t="shared" si="61"/>
        <v>0</v>
      </c>
      <c r="O266" s="3">
        <f t="shared" si="62"/>
        <v>11336</v>
      </c>
      <c r="P266" t="str">
        <f t="shared" si="63"/>
        <v>4-Oct</v>
      </c>
      <c r="Q266" s="9">
        <f t="shared" si="64"/>
        <v>0.71875</v>
      </c>
      <c r="R266" t="str">
        <f t="shared" si="65"/>
        <v>Evening</v>
      </c>
      <c r="S266" s="2">
        <f t="shared" si="66"/>
        <v>4</v>
      </c>
      <c r="T266" t="str">
        <f t="shared" si="67"/>
        <v>UPI Transfer</v>
      </c>
      <c r="U266">
        <f t="shared" si="68"/>
        <v>17</v>
      </c>
      <c r="V266" t="str">
        <f t="shared" si="69"/>
        <v>FY Q3</v>
      </c>
    </row>
    <row r="267" spans="1:22" x14ac:dyDescent="0.3">
      <c r="A267" s="18">
        <v>44108</v>
      </c>
      <c r="B267" t="s">
        <v>613</v>
      </c>
      <c r="C267" t="s">
        <v>282</v>
      </c>
      <c r="D267" t="s">
        <v>614</v>
      </c>
      <c r="E267">
        <v>337476264050</v>
      </c>
      <c r="F267" t="s">
        <v>16</v>
      </c>
      <c r="G267" t="s">
        <v>71</v>
      </c>
      <c r="H267">
        <v>8432</v>
      </c>
      <c r="I267" s="2">
        <f t="shared" si="56"/>
        <v>2020</v>
      </c>
      <c r="J267" s="2" t="str">
        <f t="shared" si="57"/>
        <v>October</v>
      </c>
      <c r="K267" s="2">
        <f t="shared" si="58"/>
        <v>10</v>
      </c>
      <c r="L267" s="2" t="str">
        <f t="shared" si="59"/>
        <v>Sunday</v>
      </c>
      <c r="M267" s="2">
        <f t="shared" si="60"/>
        <v>41</v>
      </c>
      <c r="N267" s="3">
        <f t="shared" si="61"/>
        <v>8432</v>
      </c>
      <c r="O267" s="3">
        <f t="shared" si="62"/>
        <v>0</v>
      </c>
      <c r="P267" t="str">
        <f t="shared" si="63"/>
        <v>4-Oct</v>
      </c>
      <c r="Q267" s="9">
        <f t="shared" si="64"/>
        <v>0.87013888888888891</v>
      </c>
      <c r="R267" t="str">
        <f t="shared" si="65"/>
        <v>Evening</v>
      </c>
      <c r="S267" s="2">
        <f t="shared" si="66"/>
        <v>4</v>
      </c>
      <c r="T267" t="str">
        <f t="shared" si="67"/>
        <v>Others</v>
      </c>
      <c r="U267">
        <f t="shared" si="68"/>
        <v>20</v>
      </c>
      <c r="V267" t="str">
        <f t="shared" si="69"/>
        <v>FY Q3</v>
      </c>
    </row>
    <row r="268" spans="1:22" x14ac:dyDescent="0.3">
      <c r="A268" s="18">
        <v>44110</v>
      </c>
      <c r="B268" t="s">
        <v>615</v>
      </c>
      <c r="C268" t="s">
        <v>234</v>
      </c>
      <c r="D268" t="s">
        <v>616</v>
      </c>
      <c r="E268">
        <v>325300694349</v>
      </c>
      <c r="F268" t="s">
        <v>15</v>
      </c>
      <c r="G268" t="s">
        <v>71</v>
      </c>
      <c r="H268">
        <v>8569</v>
      </c>
      <c r="I268" s="2">
        <f t="shared" si="56"/>
        <v>2020</v>
      </c>
      <c r="J268" s="2" t="str">
        <f t="shared" si="57"/>
        <v>October</v>
      </c>
      <c r="K268" s="2">
        <f t="shared" si="58"/>
        <v>10</v>
      </c>
      <c r="L268" s="2" t="str">
        <f t="shared" si="59"/>
        <v>Tuesday</v>
      </c>
      <c r="M268" s="2">
        <f t="shared" si="60"/>
        <v>41</v>
      </c>
      <c r="N268" s="3">
        <f t="shared" si="61"/>
        <v>0</v>
      </c>
      <c r="O268" s="3">
        <f t="shared" si="62"/>
        <v>8569</v>
      </c>
      <c r="P268" t="str">
        <f t="shared" si="63"/>
        <v>6-Oct</v>
      </c>
      <c r="Q268" s="9">
        <f t="shared" si="64"/>
        <v>0.32430555555555557</v>
      </c>
      <c r="R268" t="str">
        <f t="shared" si="65"/>
        <v>Morning</v>
      </c>
      <c r="S268" s="2">
        <f t="shared" si="66"/>
        <v>6</v>
      </c>
      <c r="T268" t="str">
        <f t="shared" si="67"/>
        <v>UPI Transfer</v>
      </c>
      <c r="U268">
        <f t="shared" si="68"/>
        <v>7</v>
      </c>
      <c r="V268" t="str">
        <f t="shared" si="69"/>
        <v>FY Q3</v>
      </c>
    </row>
    <row r="269" spans="1:22" x14ac:dyDescent="0.3">
      <c r="A269" s="18">
        <v>44110</v>
      </c>
      <c r="B269" t="s">
        <v>617</v>
      </c>
      <c r="C269" t="s">
        <v>605</v>
      </c>
      <c r="D269" t="s">
        <v>618</v>
      </c>
      <c r="E269">
        <v>694992697997</v>
      </c>
      <c r="F269" t="s">
        <v>16</v>
      </c>
      <c r="G269" t="s">
        <v>67</v>
      </c>
      <c r="H269">
        <v>3247</v>
      </c>
      <c r="I269" s="2">
        <f t="shared" si="56"/>
        <v>2020</v>
      </c>
      <c r="J269" s="2" t="str">
        <f t="shared" si="57"/>
        <v>October</v>
      </c>
      <c r="K269" s="2">
        <f t="shared" si="58"/>
        <v>10</v>
      </c>
      <c r="L269" s="2" t="str">
        <f t="shared" si="59"/>
        <v>Tuesday</v>
      </c>
      <c r="M269" s="2">
        <f t="shared" si="60"/>
        <v>41</v>
      </c>
      <c r="N269" s="3">
        <f t="shared" si="61"/>
        <v>3247</v>
      </c>
      <c r="O269" s="3">
        <f t="shared" si="62"/>
        <v>0</v>
      </c>
      <c r="P269" t="str">
        <f t="shared" si="63"/>
        <v>6-Oct</v>
      </c>
      <c r="Q269" s="9">
        <f t="shared" si="64"/>
        <v>0.57986111111111116</v>
      </c>
      <c r="R269" t="str">
        <f t="shared" si="65"/>
        <v>Afternoon</v>
      </c>
      <c r="S269" s="2">
        <f t="shared" si="66"/>
        <v>6</v>
      </c>
      <c r="T269" t="str">
        <f t="shared" si="67"/>
        <v>Others</v>
      </c>
      <c r="U269">
        <f t="shared" si="68"/>
        <v>13</v>
      </c>
      <c r="V269" t="str">
        <f t="shared" si="69"/>
        <v>FY Q3</v>
      </c>
    </row>
    <row r="270" spans="1:22" x14ac:dyDescent="0.3">
      <c r="A270" s="18">
        <v>44110</v>
      </c>
      <c r="B270" t="s">
        <v>146</v>
      </c>
      <c r="C270" t="s">
        <v>95</v>
      </c>
      <c r="D270" t="s">
        <v>619</v>
      </c>
      <c r="E270">
        <v>550474909470</v>
      </c>
      <c r="F270" t="s">
        <v>16</v>
      </c>
      <c r="G270" t="s">
        <v>71</v>
      </c>
      <c r="H270">
        <v>17923</v>
      </c>
      <c r="I270" s="2">
        <f t="shared" si="56"/>
        <v>2020</v>
      </c>
      <c r="J270" s="2" t="str">
        <f t="shared" si="57"/>
        <v>October</v>
      </c>
      <c r="K270" s="2">
        <f t="shared" si="58"/>
        <v>10</v>
      </c>
      <c r="L270" s="2" t="str">
        <f t="shared" si="59"/>
        <v>Tuesday</v>
      </c>
      <c r="M270" s="2">
        <f t="shared" si="60"/>
        <v>41</v>
      </c>
      <c r="N270" s="3">
        <f t="shared" si="61"/>
        <v>17923</v>
      </c>
      <c r="O270" s="3">
        <f t="shared" si="62"/>
        <v>0</v>
      </c>
      <c r="P270" t="str">
        <f t="shared" si="63"/>
        <v>6-Oct</v>
      </c>
      <c r="Q270" s="9">
        <f t="shared" si="64"/>
        <v>0.70138888888888884</v>
      </c>
      <c r="R270" t="str">
        <f t="shared" si="65"/>
        <v>Afternoon</v>
      </c>
      <c r="S270" s="2">
        <f t="shared" si="66"/>
        <v>6</v>
      </c>
      <c r="T270" t="str">
        <f t="shared" si="67"/>
        <v>Others</v>
      </c>
      <c r="U270">
        <f t="shared" si="68"/>
        <v>16</v>
      </c>
      <c r="V270" t="str">
        <f t="shared" si="69"/>
        <v>FY Q3</v>
      </c>
    </row>
    <row r="271" spans="1:22" x14ac:dyDescent="0.3">
      <c r="A271" s="18">
        <v>44110</v>
      </c>
      <c r="B271" t="s">
        <v>451</v>
      </c>
      <c r="C271" t="s">
        <v>411</v>
      </c>
      <c r="D271" t="s">
        <v>620</v>
      </c>
      <c r="E271">
        <v>489547913740</v>
      </c>
      <c r="F271" t="s">
        <v>15</v>
      </c>
      <c r="G271" t="s">
        <v>67</v>
      </c>
      <c r="H271">
        <v>7014</v>
      </c>
      <c r="I271" s="2">
        <f t="shared" si="56"/>
        <v>2020</v>
      </c>
      <c r="J271" s="2" t="str">
        <f t="shared" si="57"/>
        <v>October</v>
      </c>
      <c r="K271" s="2">
        <f t="shared" si="58"/>
        <v>10</v>
      </c>
      <c r="L271" s="2" t="str">
        <f t="shared" si="59"/>
        <v>Tuesday</v>
      </c>
      <c r="M271" s="2">
        <f t="shared" si="60"/>
        <v>41</v>
      </c>
      <c r="N271" s="3">
        <f t="shared" si="61"/>
        <v>0</v>
      </c>
      <c r="O271" s="3">
        <f t="shared" si="62"/>
        <v>7014</v>
      </c>
      <c r="P271" t="str">
        <f t="shared" si="63"/>
        <v>6-Oct</v>
      </c>
      <c r="Q271" s="9">
        <f t="shared" si="64"/>
        <v>0.92222222222222228</v>
      </c>
      <c r="R271" t="str">
        <f t="shared" si="65"/>
        <v>Night</v>
      </c>
      <c r="S271" s="2">
        <f t="shared" si="66"/>
        <v>6</v>
      </c>
      <c r="T271" t="str">
        <f t="shared" si="67"/>
        <v>UPI Transfer</v>
      </c>
      <c r="U271">
        <f t="shared" si="68"/>
        <v>22</v>
      </c>
      <c r="V271" t="str">
        <f t="shared" si="69"/>
        <v>FY Q3</v>
      </c>
    </row>
    <row r="272" spans="1:22" x14ac:dyDescent="0.3">
      <c r="A272" s="18">
        <v>44111</v>
      </c>
      <c r="B272" t="s">
        <v>621</v>
      </c>
      <c r="C272" t="s">
        <v>95</v>
      </c>
      <c r="D272" t="s">
        <v>622</v>
      </c>
      <c r="E272">
        <v>863758261137</v>
      </c>
      <c r="F272" t="s">
        <v>16</v>
      </c>
      <c r="G272" t="s">
        <v>71</v>
      </c>
      <c r="H272">
        <v>5147</v>
      </c>
      <c r="I272" s="2">
        <f t="shared" si="56"/>
        <v>2020</v>
      </c>
      <c r="J272" s="2" t="str">
        <f t="shared" si="57"/>
        <v>October</v>
      </c>
      <c r="K272" s="2">
        <f t="shared" si="58"/>
        <v>10</v>
      </c>
      <c r="L272" s="2" t="str">
        <f t="shared" si="59"/>
        <v>Wednesday</v>
      </c>
      <c r="M272" s="2">
        <f t="shared" si="60"/>
        <v>41</v>
      </c>
      <c r="N272" s="3">
        <f t="shared" si="61"/>
        <v>5147</v>
      </c>
      <c r="O272" s="3">
        <f t="shared" si="62"/>
        <v>0</v>
      </c>
      <c r="P272" t="str">
        <f t="shared" si="63"/>
        <v>7-Oct</v>
      </c>
      <c r="Q272" s="9">
        <f t="shared" si="64"/>
        <v>0.44791666666666669</v>
      </c>
      <c r="R272" t="str">
        <f t="shared" si="65"/>
        <v>Morning</v>
      </c>
      <c r="S272" s="2">
        <f t="shared" si="66"/>
        <v>7</v>
      </c>
      <c r="T272" t="str">
        <f t="shared" si="67"/>
        <v>Others</v>
      </c>
      <c r="U272">
        <f t="shared" si="68"/>
        <v>10</v>
      </c>
      <c r="V272" t="str">
        <f t="shared" si="69"/>
        <v>FY Q3</v>
      </c>
    </row>
    <row r="273" spans="1:22" x14ac:dyDescent="0.3">
      <c r="A273" s="18">
        <v>44111</v>
      </c>
      <c r="B273" t="s">
        <v>623</v>
      </c>
      <c r="C273" t="s">
        <v>104</v>
      </c>
      <c r="D273" t="s">
        <v>624</v>
      </c>
      <c r="E273">
        <v>308039061682</v>
      </c>
      <c r="F273" t="s">
        <v>16</v>
      </c>
      <c r="G273" t="s">
        <v>71</v>
      </c>
      <c r="H273">
        <v>18581</v>
      </c>
      <c r="I273" s="2">
        <f t="shared" si="56"/>
        <v>2020</v>
      </c>
      <c r="J273" s="2" t="str">
        <f t="shared" si="57"/>
        <v>October</v>
      </c>
      <c r="K273" s="2">
        <f t="shared" si="58"/>
        <v>10</v>
      </c>
      <c r="L273" s="2" t="str">
        <f t="shared" si="59"/>
        <v>Wednesday</v>
      </c>
      <c r="M273" s="2">
        <f t="shared" si="60"/>
        <v>41</v>
      </c>
      <c r="N273" s="3">
        <f t="shared" si="61"/>
        <v>18581</v>
      </c>
      <c r="O273" s="3">
        <f t="shared" si="62"/>
        <v>0</v>
      </c>
      <c r="P273" t="str">
        <f t="shared" si="63"/>
        <v>7-Oct</v>
      </c>
      <c r="Q273" s="9">
        <f t="shared" si="64"/>
        <v>0.53333333333333333</v>
      </c>
      <c r="R273" t="str">
        <f t="shared" si="65"/>
        <v>Afternoon</v>
      </c>
      <c r="S273" s="2">
        <f t="shared" si="66"/>
        <v>7</v>
      </c>
      <c r="T273" t="str">
        <f t="shared" si="67"/>
        <v>Others</v>
      </c>
      <c r="U273">
        <f t="shared" si="68"/>
        <v>12</v>
      </c>
      <c r="V273" t="str">
        <f t="shared" si="69"/>
        <v>FY Q3</v>
      </c>
    </row>
    <row r="274" spans="1:22" x14ac:dyDescent="0.3">
      <c r="A274" s="18">
        <v>44112</v>
      </c>
      <c r="B274" t="s">
        <v>625</v>
      </c>
      <c r="C274" t="s">
        <v>229</v>
      </c>
      <c r="D274" t="s">
        <v>626</v>
      </c>
      <c r="E274">
        <v>629060667672</v>
      </c>
      <c r="F274" t="s">
        <v>15</v>
      </c>
      <c r="G274" t="s">
        <v>71</v>
      </c>
      <c r="H274">
        <v>9077</v>
      </c>
      <c r="I274" s="2">
        <f t="shared" si="56"/>
        <v>2020</v>
      </c>
      <c r="J274" s="2" t="str">
        <f t="shared" si="57"/>
        <v>October</v>
      </c>
      <c r="K274" s="2">
        <f t="shared" si="58"/>
        <v>10</v>
      </c>
      <c r="L274" s="2" t="str">
        <f t="shared" si="59"/>
        <v>Thursday</v>
      </c>
      <c r="M274" s="2">
        <f t="shared" si="60"/>
        <v>41</v>
      </c>
      <c r="N274" s="3">
        <f t="shared" si="61"/>
        <v>0</v>
      </c>
      <c r="O274" s="3">
        <f t="shared" si="62"/>
        <v>9077</v>
      </c>
      <c r="P274" t="str">
        <f t="shared" si="63"/>
        <v>8-Oct</v>
      </c>
      <c r="Q274" s="9">
        <f t="shared" si="64"/>
        <v>0.50624999999999998</v>
      </c>
      <c r="R274" t="str">
        <f t="shared" si="65"/>
        <v>Afternoon</v>
      </c>
      <c r="S274" s="2">
        <f t="shared" si="66"/>
        <v>8</v>
      </c>
      <c r="T274" t="str">
        <f t="shared" si="67"/>
        <v>UPI Transfer</v>
      </c>
      <c r="U274">
        <f t="shared" si="68"/>
        <v>12</v>
      </c>
      <c r="V274" t="str">
        <f t="shared" si="69"/>
        <v>FY Q3</v>
      </c>
    </row>
    <row r="275" spans="1:22" x14ac:dyDescent="0.3">
      <c r="A275" s="18">
        <v>44112</v>
      </c>
      <c r="B275" t="s">
        <v>97</v>
      </c>
      <c r="C275" t="s">
        <v>229</v>
      </c>
      <c r="D275" t="s">
        <v>627</v>
      </c>
      <c r="E275">
        <v>383347208229</v>
      </c>
      <c r="F275" t="s">
        <v>15</v>
      </c>
      <c r="G275" t="s">
        <v>67</v>
      </c>
      <c r="H275">
        <v>10244</v>
      </c>
      <c r="I275" s="2">
        <f t="shared" si="56"/>
        <v>2020</v>
      </c>
      <c r="J275" s="2" t="str">
        <f t="shared" si="57"/>
        <v>October</v>
      </c>
      <c r="K275" s="2">
        <f t="shared" si="58"/>
        <v>10</v>
      </c>
      <c r="L275" s="2" t="str">
        <f t="shared" si="59"/>
        <v>Thursday</v>
      </c>
      <c r="M275" s="2">
        <f t="shared" si="60"/>
        <v>41</v>
      </c>
      <c r="N275" s="3">
        <f t="shared" si="61"/>
        <v>0</v>
      </c>
      <c r="O275" s="3">
        <f t="shared" si="62"/>
        <v>10244</v>
      </c>
      <c r="P275" t="str">
        <f t="shared" si="63"/>
        <v>8-Oct</v>
      </c>
      <c r="Q275" s="9">
        <f t="shared" si="64"/>
        <v>0.80138888888888893</v>
      </c>
      <c r="R275" t="str">
        <f t="shared" si="65"/>
        <v>Evening</v>
      </c>
      <c r="S275" s="2">
        <f t="shared" si="66"/>
        <v>8</v>
      </c>
      <c r="T275" t="str">
        <f t="shared" si="67"/>
        <v>UPI Transfer</v>
      </c>
      <c r="U275">
        <f t="shared" si="68"/>
        <v>19</v>
      </c>
      <c r="V275" t="str">
        <f t="shared" si="69"/>
        <v>FY Q3</v>
      </c>
    </row>
    <row r="276" spans="1:22" x14ac:dyDescent="0.3">
      <c r="A276" s="18">
        <v>44112</v>
      </c>
      <c r="B276" t="s">
        <v>628</v>
      </c>
      <c r="C276" t="s">
        <v>98</v>
      </c>
      <c r="D276" t="s">
        <v>629</v>
      </c>
      <c r="E276">
        <v>787239618547</v>
      </c>
      <c r="F276" t="s">
        <v>15</v>
      </c>
      <c r="G276" t="s">
        <v>67</v>
      </c>
      <c r="H276">
        <v>8099</v>
      </c>
      <c r="I276" s="2">
        <f t="shared" si="56"/>
        <v>2020</v>
      </c>
      <c r="J276" s="2" t="str">
        <f t="shared" si="57"/>
        <v>October</v>
      </c>
      <c r="K276" s="2">
        <f t="shared" si="58"/>
        <v>10</v>
      </c>
      <c r="L276" s="2" t="str">
        <f t="shared" si="59"/>
        <v>Thursday</v>
      </c>
      <c r="M276" s="2">
        <f t="shared" si="60"/>
        <v>41</v>
      </c>
      <c r="N276" s="3">
        <f t="shared" si="61"/>
        <v>0</v>
      </c>
      <c r="O276" s="3">
        <f t="shared" si="62"/>
        <v>8099</v>
      </c>
      <c r="P276" t="str">
        <f t="shared" si="63"/>
        <v>8-Oct</v>
      </c>
      <c r="Q276" s="9">
        <f t="shared" si="64"/>
        <v>0.84861111111111109</v>
      </c>
      <c r="R276" t="str">
        <f t="shared" si="65"/>
        <v>Evening</v>
      </c>
      <c r="S276" s="2">
        <f t="shared" si="66"/>
        <v>8</v>
      </c>
      <c r="T276" t="str">
        <f t="shared" si="67"/>
        <v>UPI Transfer</v>
      </c>
      <c r="U276">
        <f t="shared" si="68"/>
        <v>20</v>
      </c>
      <c r="V276" t="str">
        <f t="shared" si="69"/>
        <v>FY Q3</v>
      </c>
    </row>
    <row r="277" spans="1:22" x14ac:dyDescent="0.3">
      <c r="A277" s="18">
        <v>44113</v>
      </c>
      <c r="B277" t="s">
        <v>630</v>
      </c>
      <c r="C277" t="s">
        <v>160</v>
      </c>
      <c r="D277" t="s">
        <v>631</v>
      </c>
      <c r="E277">
        <v>790299567952</v>
      </c>
      <c r="F277" t="s">
        <v>15</v>
      </c>
      <c r="G277" t="s">
        <v>71</v>
      </c>
      <c r="H277">
        <v>8266</v>
      </c>
      <c r="I277" s="2">
        <f t="shared" si="56"/>
        <v>2020</v>
      </c>
      <c r="J277" s="2" t="str">
        <f t="shared" si="57"/>
        <v>October</v>
      </c>
      <c r="K277" s="2">
        <f t="shared" si="58"/>
        <v>10</v>
      </c>
      <c r="L277" s="2" t="str">
        <f t="shared" si="59"/>
        <v>Friday</v>
      </c>
      <c r="M277" s="2">
        <f t="shared" si="60"/>
        <v>41</v>
      </c>
      <c r="N277" s="3">
        <f t="shared" si="61"/>
        <v>0</v>
      </c>
      <c r="O277" s="3">
        <f t="shared" si="62"/>
        <v>8266</v>
      </c>
      <c r="P277" t="str">
        <f t="shared" si="63"/>
        <v>9-Oct</v>
      </c>
      <c r="Q277" s="9">
        <f t="shared" si="64"/>
        <v>0.61250000000000004</v>
      </c>
      <c r="R277" t="str">
        <f t="shared" si="65"/>
        <v>Afternoon</v>
      </c>
      <c r="S277" s="2">
        <f t="shared" si="66"/>
        <v>9</v>
      </c>
      <c r="T277" t="str">
        <f t="shared" si="67"/>
        <v>Shopping</v>
      </c>
      <c r="U277">
        <f t="shared" si="68"/>
        <v>14</v>
      </c>
      <c r="V277" t="str">
        <f t="shared" si="69"/>
        <v>FY Q3</v>
      </c>
    </row>
    <row r="278" spans="1:22" x14ac:dyDescent="0.3">
      <c r="A278" s="18">
        <v>44113</v>
      </c>
      <c r="B278" t="s">
        <v>632</v>
      </c>
      <c r="C278" t="s">
        <v>65</v>
      </c>
      <c r="D278" t="s">
        <v>633</v>
      </c>
      <c r="E278">
        <v>346957696894</v>
      </c>
      <c r="F278" t="s">
        <v>16</v>
      </c>
      <c r="G278" t="s">
        <v>71</v>
      </c>
      <c r="H278">
        <v>733</v>
      </c>
      <c r="I278" s="2">
        <f t="shared" si="56"/>
        <v>2020</v>
      </c>
      <c r="J278" s="2" t="str">
        <f t="shared" si="57"/>
        <v>October</v>
      </c>
      <c r="K278" s="2">
        <f t="shared" si="58"/>
        <v>10</v>
      </c>
      <c r="L278" s="2" t="str">
        <f t="shared" si="59"/>
        <v>Friday</v>
      </c>
      <c r="M278" s="2">
        <f t="shared" si="60"/>
        <v>41</v>
      </c>
      <c r="N278" s="3">
        <f t="shared" si="61"/>
        <v>733</v>
      </c>
      <c r="O278" s="3">
        <f t="shared" si="62"/>
        <v>0</v>
      </c>
      <c r="P278" t="str">
        <f t="shared" si="63"/>
        <v>9-Oct</v>
      </c>
      <c r="Q278" s="9">
        <f t="shared" si="64"/>
        <v>0.70902777777777781</v>
      </c>
      <c r="R278" t="str">
        <f t="shared" si="65"/>
        <v>Evening</v>
      </c>
      <c r="S278" s="2">
        <f t="shared" si="66"/>
        <v>9</v>
      </c>
      <c r="T278" t="str">
        <f t="shared" si="67"/>
        <v>Others</v>
      </c>
      <c r="U278">
        <f t="shared" si="68"/>
        <v>17</v>
      </c>
      <c r="V278" t="str">
        <f t="shared" si="69"/>
        <v>FY Q3</v>
      </c>
    </row>
    <row r="279" spans="1:22" x14ac:dyDescent="0.3">
      <c r="A279" s="18">
        <v>44113</v>
      </c>
      <c r="B279" t="s">
        <v>634</v>
      </c>
      <c r="C279" t="s">
        <v>131</v>
      </c>
      <c r="D279" t="s">
        <v>635</v>
      </c>
      <c r="E279">
        <v>628051613753</v>
      </c>
      <c r="F279" t="s">
        <v>16</v>
      </c>
      <c r="G279" t="s">
        <v>67</v>
      </c>
      <c r="H279">
        <v>8638</v>
      </c>
      <c r="I279" s="2">
        <f t="shared" si="56"/>
        <v>2020</v>
      </c>
      <c r="J279" s="2" t="str">
        <f t="shared" si="57"/>
        <v>October</v>
      </c>
      <c r="K279" s="2">
        <f t="shared" si="58"/>
        <v>10</v>
      </c>
      <c r="L279" s="2" t="str">
        <f t="shared" si="59"/>
        <v>Friday</v>
      </c>
      <c r="M279" s="2">
        <f t="shared" si="60"/>
        <v>41</v>
      </c>
      <c r="N279" s="3">
        <f t="shared" si="61"/>
        <v>8638</v>
      </c>
      <c r="O279" s="3">
        <f t="shared" si="62"/>
        <v>0</v>
      </c>
      <c r="P279" t="str">
        <f t="shared" si="63"/>
        <v>9-Oct</v>
      </c>
      <c r="Q279" s="9">
        <f t="shared" si="64"/>
        <v>0.91736111111111107</v>
      </c>
      <c r="R279" t="str">
        <f t="shared" si="65"/>
        <v>Night</v>
      </c>
      <c r="S279" s="2">
        <f t="shared" si="66"/>
        <v>9</v>
      </c>
      <c r="T279" t="str">
        <f t="shared" si="67"/>
        <v>Others</v>
      </c>
      <c r="U279">
        <f t="shared" si="68"/>
        <v>22</v>
      </c>
      <c r="V279" t="str">
        <f t="shared" si="69"/>
        <v>FY Q3</v>
      </c>
    </row>
    <row r="280" spans="1:22" x14ac:dyDescent="0.3">
      <c r="A280" s="18">
        <v>44113</v>
      </c>
      <c r="B280" t="s">
        <v>636</v>
      </c>
      <c r="C280" t="s">
        <v>104</v>
      </c>
      <c r="D280" t="s">
        <v>637</v>
      </c>
      <c r="E280">
        <v>932156954716</v>
      </c>
      <c r="F280" t="s">
        <v>16</v>
      </c>
      <c r="G280" t="s">
        <v>67</v>
      </c>
      <c r="H280">
        <v>3486</v>
      </c>
      <c r="I280" s="2">
        <f t="shared" si="56"/>
        <v>2020</v>
      </c>
      <c r="J280" s="2" t="str">
        <f t="shared" si="57"/>
        <v>October</v>
      </c>
      <c r="K280" s="2">
        <f t="shared" si="58"/>
        <v>10</v>
      </c>
      <c r="L280" s="2" t="str">
        <f t="shared" si="59"/>
        <v>Friday</v>
      </c>
      <c r="M280" s="2">
        <f t="shared" si="60"/>
        <v>41</v>
      </c>
      <c r="N280" s="3">
        <f t="shared" si="61"/>
        <v>3486</v>
      </c>
      <c r="O280" s="3">
        <f t="shared" si="62"/>
        <v>0</v>
      </c>
      <c r="P280" t="str">
        <f t="shared" si="63"/>
        <v>9-Oct</v>
      </c>
      <c r="Q280" s="9">
        <f t="shared" si="64"/>
        <v>0.92361111111111116</v>
      </c>
      <c r="R280" t="str">
        <f t="shared" si="65"/>
        <v>Night</v>
      </c>
      <c r="S280" s="2">
        <f t="shared" si="66"/>
        <v>9</v>
      </c>
      <c r="T280" t="str">
        <f t="shared" si="67"/>
        <v>Others</v>
      </c>
      <c r="U280">
        <f t="shared" si="68"/>
        <v>22</v>
      </c>
      <c r="V280" t="str">
        <f t="shared" si="69"/>
        <v>FY Q3</v>
      </c>
    </row>
    <row r="281" spans="1:22" x14ac:dyDescent="0.3">
      <c r="A281" s="18">
        <v>44114</v>
      </c>
      <c r="B281" t="s">
        <v>638</v>
      </c>
      <c r="C281" t="s">
        <v>131</v>
      </c>
      <c r="D281" t="s">
        <v>639</v>
      </c>
      <c r="E281">
        <v>125463203745</v>
      </c>
      <c r="F281" t="s">
        <v>16</v>
      </c>
      <c r="G281" t="s">
        <v>67</v>
      </c>
      <c r="H281">
        <v>8445</v>
      </c>
      <c r="I281" s="2">
        <f t="shared" si="56"/>
        <v>2020</v>
      </c>
      <c r="J281" s="2" t="str">
        <f t="shared" si="57"/>
        <v>October</v>
      </c>
      <c r="K281" s="2">
        <f t="shared" si="58"/>
        <v>10</v>
      </c>
      <c r="L281" s="2" t="str">
        <f t="shared" si="59"/>
        <v>Saturday</v>
      </c>
      <c r="M281" s="2">
        <f t="shared" si="60"/>
        <v>41</v>
      </c>
      <c r="N281" s="3">
        <f t="shared" si="61"/>
        <v>8445</v>
      </c>
      <c r="O281" s="3">
        <f t="shared" si="62"/>
        <v>0</v>
      </c>
      <c r="P281" t="str">
        <f t="shared" si="63"/>
        <v>10-Oct</v>
      </c>
      <c r="Q281" s="9">
        <f t="shared" si="64"/>
        <v>0.40763888888888888</v>
      </c>
      <c r="R281" t="str">
        <f t="shared" si="65"/>
        <v>Morning</v>
      </c>
      <c r="S281" s="2">
        <f t="shared" si="66"/>
        <v>10</v>
      </c>
      <c r="T281" t="str">
        <f t="shared" si="67"/>
        <v>Others</v>
      </c>
      <c r="U281">
        <f t="shared" si="68"/>
        <v>9</v>
      </c>
      <c r="V281" t="str">
        <f t="shared" si="69"/>
        <v>FY Q3</v>
      </c>
    </row>
    <row r="282" spans="1:22" x14ac:dyDescent="0.3">
      <c r="A282" s="18">
        <v>44114</v>
      </c>
      <c r="B282" t="s">
        <v>503</v>
      </c>
      <c r="C282" t="s">
        <v>82</v>
      </c>
      <c r="D282" t="s">
        <v>640</v>
      </c>
      <c r="E282">
        <v>99965415117</v>
      </c>
      <c r="F282" t="s">
        <v>16</v>
      </c>
      <c r="G282" t="s">
        <v>67</v>
      </c>
      <c r="H282">
        <v>5678</v>
      </c>
      <c r="I282" s="2">
        <f t="shared" si="56"/>
        <v>2020</v>
      </c>
      <c r="J282" s="2" t="str">
        <f t="shared" si="57"/>
        <v>October</v>
      </c>
      <c r="K282" s="2">
        <f t="shared" si="58"/>
        <v>10</v>
      </c>
      <c r="L282" s="2" t="str">
        <f t="shared" si="59"/>
        <v>Saturday</v>
      </c>
      <c r="M282" s="2">
        <f t="shared" si="60"/>
        <v>41</v>
      </c>
      <c r="N282" s="3">
        <f t="shared" si="61"/>
        <v>5678</v>
      </c>
      <c r="O282" s="3">
        <f t="shared" si="62"/>
        <v>0</v>
      </c>
      <c r="P282" t="str">
        <f t="shared" si="63"/>
        <v>10-Oct</v>
      </c>
      <c r="Q282" s="9">
        <f t="shared" si="64"/>
        <v>0.45555555555555555</v>
      </c>
      <c r="R282" t="str">
        <f t="shared" si="65"/>
        <v>Morning</v>
      </c>
      <c r="S282" s="2">
        <f t="shared" si="66"/>
        <v>10</v>
      </c>
      <c r="T282" t="str">
        <f t="shared" si="67"/>
        <v>Others</v>
      </c>
      <c r="U282">
        <f t="shared" si="68"/>
        <v>10</v>
      </c>
      <c r="V282" t="str">
        <f t="shared" si="69"/>
        <v>FY Q3</v>
      </c>
    </row>
    <row r="283" spans="1:22" x14ac:dyDescent="0.3">
      <c r="A283" s="18">
        <v>44114</v>
      </c>
      <c r="B283" t="s">
        <v>361</v>
      </c>
      <c r="C283" t="s">
        <v>101</v>
      </c>
      <c r="D283" t="s">
        <v>641</v>
      </c>
      <c r="E283">
        <v>726239271055</v>
      </c>
      <c r="F283" t="s">
        <v>15</v>
      </c>
      <c r="G283" t="s">
        <v>67</v>
      </c>
      <c r="H283">
        <v>1218</v>
      </c>
      <c r="I283" s="2">
        <f t="shared" si="56"/>
        <v>2020</v>
      </c>
      <c r="J283" s="2" t="str">
        <f t="shared" si="57"/>
        <v>October</v>
      </c>
      <c r="K283" s="2">
        <f t="shared" si="58"/>
        <v>10</v>
      </c>
      <c r="L283" s="2" t="str">
        <f t="shared" si="59"/>
        <v>Saturday</v>
      </c>
      <c r="M283" s="2">
        <f t="shared" si="60"/>
        <v>41</v>
      </c>
      <c r="N283" s="3">
        <f t="shared" si="61"/>
        <v>0</v>
      </c>
      <c r="O283" s="3">
        <f t="shared" si="62"/>
        <v>1218</v>
      </c>
      <c r="P283" t="str">
        <f t="shared" si="63"/>
        <v>10-Oct</v>
      </c>
      <c r="Q283" s="9">
        <f t="shared" si="64"/>
        <v>0.59444444444444444</v>
      </c>
      <c r="R283" t="str">
        <f t="shared" si="65"/>
        <v>Afternoon</v>
      </c>
      <c r="S283" s="2">
        <f t="shared" si="66"/>
        <v>10</v>
      </c>
      <c r="T283" t="str">
        <f t="shared" si="67"/>
        <v>Recharge</v>
      </c>
      <c r="U283">
        <f t="shared" si="68"/>
        <v>14</v>
      </c>
      <c r="V283" t="str">
        <f t="shared" si="69"/>
        <v>FY Q3</v>
      </c>
    </row>
    <row r="284" spans="1:22" x14ac:dyDescent="0.3">
      <c r="A284" s="18">
        <v>44114</v>
      </c>
      <c r="B284" t="s">
        <v>642</v>
      </c>
      <c r="C284" t="s">
        <v>65</v>
      </c>
      <c r="D284" t="s">
        <v>643</v>
      </c>
      <c r="E284">
        <v>53743810794</v>
      </c>
      <c r="F284" t="s">
        <v>16</v>
      </c>
      <c r="G284" t="s">
        <v>67</v>
      </c>
      <c r="H284">
        <v>7297</v>
      </c>
      <c r="I284" s="2">
        <f t="shared" si="56"/>
        <v>2020</v>
      </c>
      <c r="J284" s="2" t="str">
        <f t="shared" si="57"/>
        <v>October</v>
      </c>
      <c r="K284" s="2">
        <f t="shared" si="58"/>
        <v>10</v>
      </c>
      <c r="L284" s="2" t="str">
        <f t="shared" si="59"/>
        <v>Saturday</v>
      </c>
      <c r="M284" s="2">
        <f t="shared" si="60"/>
        <v>41</v>
      </c>
      <c r="N284" s="3">
        <f t="shared" si="61"/>
        <v>7297</v>
      </c>
      <c r="O284" s="3">
        <f t="shared" si="62"/>
        <v>0</v>
      </c>
      <c r="P284" t="str">
        <f t="shared" si="63"/>
        <v>10-Oct</v>
      </c>
      <c r="Q284" s="9">
        <f t="shared" si="64"/>
        <v>0.64097222222222228</v>
      </c>
      <c r="R284" t="str">
        <f t="shared" si="65"/>
        <v>Afternoon</v>
      </c>
      <c r="S284" s="2">
        <f t="shared" si="66"/>
        <v>10</v>
      </c>
      <c r="T284" t="str">
        <f t="shared" si="67"/>
        <v>Others</v>
      </c>
      <c r="U284">
        <f t="shared" si="68"/>
        <v>15</v>
      </c>
      <c r="V284" t="str">
        <f t="shared" si="69"/>
        <v>FY Q3</v>
      </c>
    </row>
    <row r="285" spans="1:22" x14ac:dyDescent="0.3">
      <c r="A285" s="18">
        <v>44114</v>
      </c>
      <c r="B285" t="s">
        <v>644</v>
      </c>
      <c r="C285" t="s">
        <v>79</v>
      </c>
      <c r="D285" t="s">
        <v>645</v>
      </c>
      <c r="E285">
        <v>822913782253</v>
      </c>
      <c r="F285" t="s">
        <v>16</v>
      </c>
      <c r="G285" t="s">
        <v>71</v>
      </c>
      <c r="H285">
        <v>13198</v>
      </c>
      <c r="I285" s="2">
        <f t="shared" si="56"/>
        <v>2020</v>
      </c>
      <c r="J285" s="2" t="str">
        <f t="shared" si="57"/>
        <v>October</v>
      </c>
      <c r="K285" s="2">
        <f t="shared" si="58"/>
        <v>10</v>
      </c>
      <c r="L285" s="2" t="str">
        <f t="shared" si="59"/>
        <v>Saturday</v>
      </c>
      <c r="M285" s="2">
        <f t="shared" si="60"/>
        <v>41</v>
      </c>
      <c r="N285" s="3">
        <f t="shared" si="61"/>
        <v>13198</v>
      </c>
      <c r="O285" s="3">
        <f t="shared" si="62"/>
        <v>0</v>
      </c>
      <c r="P285" t="str">
        <f t="shared" si="63"/>
        <v>10-Oct</v>
      </c>
      <c r="Q285" s="9">
        <f t="shared" si="64"/>
        <v>0.69513888888888886</v>
      </c>
      <c r="R285" t="str">
        <f t="shared" si="65"/>
        <v>Afternoon</v>
      </c>
      <c r="S285" s="2">
        <f t="shared" si="66"/>
        <v>10</v>
      </c>
      <c r="T285" t="str">
        <f t="shared" si="67"/>
        <v>Others</v>
      </c>
      <c r="U285">
        <f t="shared" si="68"/>
        <v>16</v>
      </c>
      <c r="V285" t="str">
        <f t="shared" si="69"/>
        <v>FY Q3</v>
      </c>
    </row>
    <row r="286" spans="1:22" x14ac:dyDescent="0.3">
      <c r="A286" s="18">
        <v>44114</v>
      </c>
      <c r="B286" t="s">
        <v>547</v>
      </c>
      <c r="C286" t="s">
        <v>151</v>
      </c>
      <c r="D286" t="s">
        <v>646</v>
      </c>
      <c r="E286">
        <v>502521672460</v>
      </c>
      <c r="F286" t="s">
        <v>15</v>
      </c>
      <c r="G286" t="s">
        <v>71</v>
      </c>
      <c r="H286">
        <v>14046</v>
      </c>
      <c r="I286" s="2">
        <f t="shared" si="56"/>
        <v>2020</v>
      </c>
      <c r="J286" s="2" t="str">
        <f t="shared" si="57"/>
        <v>October</v>
      </c>
      <c r="K286" s="2">
        <f t="shared" si="58"/>
        <v>10</v>
      </c>
      <c r="L286" s="2" t="str">
        <f t="shared" si="59"/>
        <v>Saturday</v>
      </c>
      <c r="M286" s="2">
        <f t="shared" si="60"/>
        <v>41</v>
      </c>
      <c r="N286" s="3">
        <f t="shared" si="61"/>
        <v>0</v>
      </c>
      <c r="O286" s="3">
        <f t="shared" si="62"/>
        <v>14046</v>
      </c>
      <c r="P286" t="str">
        <f t="shared" si="63"/>
        <v>10-Oct</v>
      </c>
      <c r="Q286" s="9">
        <f t="shared" si="64"/>
        <v>0.7</v>
      </c>
      <c r="R286" t="str">
        <f t="shared" si="65"/>
        <v>Afternoon</v>
      </c>
      <c r="S286" s="2">
        <f t="shared" si="66"/>
        <v>10</v>
      </c>
      <c r="T286" t="str">
        <f t="shared" si="67"/>
        <v>UPI Transfer</v>
      </c>
      <c r="U286">
        <f t="shared" si="68"/>
        <v>16</v>
      </c>
      <c r="V286" t="str">
        <f t="shared" si="69"/>
        <v>FY Q3</v>
      </c>
    </row>
    <row r="287" spans="1:22" x14ac:dyDescent="0.3">
      <c r="A287" s="18">
        <v>44114</v>
      </c>
      <c r="B287" t="s">
        <v>647</v>
      </c>
      <c r="C287" t="s">
        <v>69</v>
      </c>
      <c r="D287" t="s">
        <v>648</v>
      </c>
      <c r="E287">
        <v>105918538268</v>
      </c>
      <c r="F287" t="s">
        <v>16</v>
      </c>
      <c r="G287" t="s">
        <v>71</v>
      </c>
      <c r="H287">
        <v>15502</v>
      </c>
      <c r="I287" s="2">
        <f t="shared" si="56"/>
        <v>2020</v>
      </c>
      <c r="J287" s="2" t="str">
        <f t="shared" si="57"/>
        <v>October</v>
      </c>
      <c r="K287" s="2">
        <f t="shared" si="58"/>
        <v>10</v>
      </c>
      <c r="L287" s="2" t="str">
        <f t="shared" si="59"/>
        <v>Saturday</v>
      </c>
      <c r="M287" s="2">
        <f t="shared" si="60"/>
        <v>41</v>
      </c>
      <c r="N287" s="3">
        <f t="shared" si="61"/>
        <v>15502</v>
      </c>
      <c r="O287" s="3">
        <f t="shared" si="62"/>
        <v>0</v>
      </c>
      <c r="P287" t="str">
        <f t="shared" si="63"/>
        <v>10-Oct</v>
      </c>
      <c r="Q287" s="9">
        <f t="shared" si="64"/>
        <v>0.71805555555555556</v>
      </c>
      <c r="R287" t="str">
        <f t="shared" si="65"/>
        <v>Evening</v>
      </c>
      <c r="S287" s="2">
        <f t="shared" si="66"/>
        <v>10</v>
      </c>
      <c r="T287" t="str">
        <f t="shared" si="67"/>
        <v>Others</v>
      </c>
      <c r="U287">
        <f t="shared" si="68"/>
        <v>17</v>
      </c>
      <c r="V287" t="str">
        <f t="shared" si="69"/>
        <v>FY Q3</v>
      </c>
    </row>
    <row r="288" spans="1:22" x14ac:dyDescent="0.3">
      <c r="A288" s="18">
        <v>44114</v>
      </c>
      <c r="B288" t="s">
        <v>649</v>
      </c>
      <c r="C288" t="s">
        <v>605</v>
      </c>
      <c r="D288" t="s">
        <v>650</v>
      </c>
      <c r="E288">
        <v>124468799237</v>
      </c>
      <c r="F288" t="s">
        <v>16</v>
      </c>
      <c r="G288" t="s">
        <v>71</v>
      </c>
      <c r="H288">
        <v>3565</v>
      </c>
      <c r="I288" s="2">
        <f t="shared" si="56"/>
        <v>2020</v>
      </c>
      <c r="J288" s="2" t="str">
        <f t="shared" si="57"/>
        <v>October</v>
      </c>
      <c r="K288" s="2">
        <f t="shared" si="58"/>
        <v>10</v>
      </c>
      <c r="L288" s="2" t="str">
        <f t="shared" si="59"/>
        <v>Saturday</v>
      </c>
      <c r="M288" s="2">
        <f t="shared" si="60"/>
        <v>41</v>
      </c>
      <c r="N288" s="3">
        <f t="shared" si="61"/>
        <v>3565</v>
      </c>
      <c r="O288" s="3">
        <f t="shared" si="62"/>
        <v>0</v>
      </c>
      <c r="P288" t="str">
        <f t="shared" si="63"/>
        <v>10-Oct</v>
      </c>
      <c r="Q288" s="9">
        <f t="shared" si="64"/>
        <v>0.73611111111111116</v>
      </c>
      <c r="R288" t="str">
        <f t="shared" si="65"/>
        <v>Evening</v>
      </c>
      <c r="S288" s="2">
        <f t="shared" si="66"/>
        <v>10</v>
      </c>
      <c r="T288" t="str">
        <f t="shared" si="67"/>
        <v>Others</v>
      </c>
      <c r="U288">
        <f t="shared" si="68"/>
        <v>17</v>
      </c>
      <c r="V288" t="str">
        <f t="shared" si="69"/>
        <v>FY Q3</v>
      </c>
    </row>
    <row r="289" spans="1:22" x14ac:dyDescent="0.3">
      <c r="A289" s="18">
        <v>44114</v>
      </c>
      <c r="B289" t="s">
        <v>651</v>
      </c>
      <c r="C289" t="s">
        <v>79</v>
      </c>
      <c r="D289" t="s">
        <v>652</v>
      </c>
      <c r="E289">
        <v>723595017843</v>
      </c>
      <c r="F289" t="s">
        <v>16</v>
      </c>
      <c r="G289" t="s">
        <v>67</v>
      </c>
      <c r="H289">
        <v>6434</v>
      </c>
      <c r="I289" s="2">
        <f t="shared" si="56"/>
        <v>2020</v>
      </c>
      <c r="J289" s="2" t="str">
        <f t="shared" si="57"/>
        <v>October</v>
      </c>
      <c r="K289" s="2">
        <f t="shared" si="58"/>
        <v>10</v>
      </c>
      <c r="L289" s="2" t="str">
        <f t="shared" si="59"/>
        <v>Saturday</v>
      </c>
      <c r="M289" s="2">
        <f t="shared" si="60"/>
        <v>41</v>
      </c>
      <c r="N289" s="3">
        <f t="shared" si="61"/>
        <v>6434</v>
      </c>
      <c r="O289" s="3">
        <f t="shared" si="62"/>
        <v>0</v>
      </c>
      <c r="P289" t="str">
        <f t="shared" si="63"/>
        <v>10-Oct</v>
      </c>
      <c r="Q289" s="9">
        <f t="shared" si="64"/>
        <v>0.87361111111111112</v>
      </c>
      <c r="R289" t="str">
        <f t="shared" si="65"/>
        <v>Evening</v>
      </c>
      <c r="S289" s="2">
        <f t="shared" si="66"/>
        <v>10</v>
      </c>
      <c r="T289" t="str">
        <f t="shared" si="67"/>
        <v>Others</v>
      </c>
      <c r="U289">
        <f t="shared" si="68"/>
        <v>20</v>
      </c>
      <c r="V289" t="str">
        <f t="shared" si="69"/>
        <v>FY Q3</v>
      </c>
    </row>
    <row r="290" spans="1:22" x14ac:dyDescent="0.3">
      <c r="A290" s="18">
        <v>44114</v>
      </c>
      <c r="B290" t="s">
        <v>342</v>
      </c>
      <c r="C290" t="s">
        <v>395</v>
      </c>
      <c r="D290" t="s">
        <v>653</v>
      </c>
      <c r="E290">
        <v>207027818072</v>
      </c>
      <c r="F290" t="s">
        <v>15</v>
      </c>
      <c r="G290" t="s">
        <v>71</v>
      </c>
      <c r="H290">
        <v>6218</v>
      </c>
      <c r="I290" s="2">
        <f t="shared" si="56"/>
        <v>2020</v>
      </c>
      <c r="J290" s="2" t="str">
        <f t="shared" si="57"/>
        <v>October</v>
      </c>
      <c r="K290" s="2">
        <f t="shared" si="58"/>
        <v>10</v>
      </c>
      <c r="L290" s="2" t="str">
        <f t="shared" si="59"/>
        <v>Saturday</v>
      </c>
      <c r="M290" s="2">
        <f t="shared" si="60"/>
        <v>41</v>
      </c>
      <c r="N290" s="3">
        <f t="shared" si="61"/>
        <v>0</v>
      </c>
      <c r="O290" s="3">
        <f t="shared" si="62"/>
        <v>6218</v>
      </c>
      <c r="P290" t="str">
        <f t="shared" si="63"/>
        <v>10-Oct</v>
      </c>
      <c r="Q290" s="9">
        <f t="shared" si="64"/>
        <v>0.88402777777777775</v>
      </c>
      <c r="R290" t="str">
        <f t="shared" si="65"/>
        <v>Night</v>
      </c>
      <c r="S290" s="2">
        <f t="shared" si="66"/>
        <v>10</v>
      </c>
      <c r="T290" t="str">
        <f t="shared" si="67"/>
        <v>Shopping</v>
      </c>
      <c r="U290">
        <f t="shared" si="68"/>
        <v>21</v>
      </c>
      <c r="V290" t="str">
        <f t="shared" si="69"/>
        <v>FY Q3</v>
      </c>
    </row>
    <row r="291" spans="1:22" x14ac:dyDescent="0.3">
      <c r="A291" s="18">
        <v>44115</v>
      </c>
      <c r="B291" t="s">
        <v>654</v>
      </c>
      <c r="C291" t="s">
        <v>76</v>
      </c>
      <c r="D291" t="s">
        <v>655</v>
      </c>
      <c r="E291">
        <v>203412234778</v>
      </c>
      <c r="F291" t="s">
        <v>16</v>
      </c>
      <c r="G291" t="s">
        <v>71</v>
      </c>
      <c r="H291">
        <v>15805</v>
      </c>
      <c r="I291" s="2">
        <f t="shared" si="56"/>
        <v>2020</v>
      </c>
      <c r="J291" s="2" t="str">
        <f t="shared" si="57"/>
        <v>October</v>
      </c>
      <c r="K291" s="2">
        <f t="shared" si="58"/>
        <v>10</v>
      </c>
      <c r="L291" s="2" t="str">
        <f t="shared" si="59"/>
        <v>Sunday</v>
      </c>
      <c r="M291" s="2">
        <f t="shared" si="60"/>
        <v>42</v>
      </c>
      <c r="N291" s="3">
        <f t="shared" si="61"/>
        <v>15805</v>
      </c>
      <c r="O291" s="3">
        <f t="shared" si="62"/>
        <v>0</v>
      </c>
      <c r="P291" t="str">
        <f t="shared" si="63"/>
        <v>11-Oct</v>
      </c>
      <c r="Q291" s="9">
        <f t="shared" si="64"/>
        <v>0.5444444444444444</v>
      </c>
      <c r="R291" t="str">
        <f t="shared" si="65"/>
        <v>Afternoon</v>
      </c>
      <c r="S291" s="2">
        <f t="shared" si="66"/>
        <v>11</v>
      </c>
      <c r="T291" t="str">
        <f t="shared" si="67"/>
        <v>Others</v>
      </c>
      <c r="U291">
        <f t="shared" si="68"/>
        <v>13</v>
      </c>
      <c r="V291" t="str">
        <f t="shared" si="69"/>
        <v>FY Q3</v>
      </c>
    </row>
    <row r="292" spans="1:22" x14ac:dyDescent="0.3">
      <c r="A292" s="18">
        <v>44115</v>
      </c>
      <c r="B292" t="s">
        <v>656</v>
      </c>
      <c r="C292" t="s">
        <v>95</v>
      </c>
      <c r="D292" t="s">
        <v>657</v>
      </c>
      <c r="E292">
        <v>142890725395</v>
      </c>
      <c r="F292" t="s">
        <v>16</v>
      </c>
      <c r="G292" t="s">
        <v>67</v>
      </c>
      <c r="H292">
        <v>7620</v>
      </c>
      <c r="I292" s="2">
        <f t="shared" si="56"/>
        <v>2020</v>
      </c>
      <c r="J292" s="2" t="str">
        <f t="shared" si="57"/>
        <v>October</v>
      </c>
      <c r="K292" s="2">
        <f t="shared" si="58"/>
        <v>10</v>
      </c>
      <c r="L292" s="2" t="str">
        <f t="shared" si="59"/>
        <v>Sunday</v>
      </c>
      <c r="M292" s="2">
        <f t="shared" si="60"/>
        <v>42</v>
      </c>
      <c r="N292" s="3">
        <f t="shared" si="61"/>
        <v>7620</v>
      </c>
      <c r="O292" s="3">
        <f t="shared" si="62"/>
        <v>0</v>
      </c>
      <c r="P292" t="str">
        <f t="shared" si="63"/>
        <v>11-Oct</v>
      </c>
      <c r="Q292" s="9">
        <f t="shared" si="64"/>
        <v>0.55555555555555558</v>
      </c>
      <c r="R292" t="str">
        <f t="shared" si="65"/>
        <v>Afternoon</v>
      </c>
      <c r="S292" s="2">
        <f t="shared" si="66"/>
        <v>11</v>
      </c>
      <c r="T292" t="str">
        <f t="shared" si="67"/>
        <v>Others</v>
      </c>
      <c r="U292">
        <f t="shared" si="68"/>
        <v>13</v>
      </c>
      <c r="V292" t="str">
        <f t="shared" si="69"/>
        <v>FY Q3</v>
      </c>
    </row>
    <row r="293" spans="1:22" x14ac:dyDescent="0.3">
      <c r="A293" s="18">
        <v>44115</v>
      </c>
      <c r="B293" t="s">
        <v>658</v>
      </c>
      <c r="C293" t="s">
        <v>95</v>
      </c>
      <c r="D293" t="s">
        <v>659</v>
      </c>
      <c r="E293">
        <v>887098644629</v>
      </c>
      <c r="F293" t="s">
        <v>16</v>
      </c>
      <c r="G293" t="s">
        <v>71</v>
      </c>
      <c r="H293">
        <v>15725</v>
      </c>
      <c r="I293" s="2">
        <f t="shared" si="56"/>
        <v>2020</v>
      </c>
      <c r="J293" s="2" t="str">
        <f t="shared" si="57"/>
        <v>October</v>
      </c>
      <c r="K293" s="2">
        <f t="shared" si="58"/>
        <v>10</v>
      </c>
      <c r="L293" s="2" t="str">
        <f t="shared" si="59"/>
        <v>Sunday</v>
      </c>
      <c r="M293" s="2">
        <f t="shared" si="60"/>
        <v>42</v>
      </c>
      <c r="N293" s="3">
        <f t="shared" si="61"/>
        <v>15725</v>
      </c>
      <c r="O293" s="3">
        <f t="shared" si="62"/>
        <v>0</v>
      </c>
      <c r="P293" t="str">
        <f t="shared" si="63"/>
        <v>11-Oct</v>
      </c>
      <c r="Q293" s="9">
        <f t="shared" si="64"/>
        <v>0.55833333333333335</v>
      </c>
      <c r="R293" t="str">
        <f t="shared" si="65"/>
        <v>Afternoon</v>
      </c>
      <c r="S293" s="2">
        <f t="shared" si="66"/>
        <v>11</v>
      </c>
      <c r="T293" t="str">
        <f t="shared" si="67"/>
        <v>Others</v>
      </c>
      <c r="U293">
        <f t="shared" si="68"/>
        <v>13</v>
      </c>
      <c r="V293" t="str">
        <f t="shared" si="69"/>
        <v>FY Q3</v>
      </c>
    </row>
    <row r="294" spans="1:22" x14ac:dyDescent="0.3">
      <c r="A294" s="18">
        <v>44115</v>
      </c>
      <c r="B294" t="s">
        <v>660</v>
      </c>
      <c r="C294" t="s">
        <v>131</v>
      </c>
      <c r="D294" t="s">
        <v>661</v>
      </c>
      <c r="E294">
        <v>834834710310</v>
      </c>
      <c r="F294" t="s">
        <v>16</v>
      </c>
      <c r="G294" t="s">
        <v>67</v>
      </c>
      <c r="H294">
        <v>8040</v>
      </c>
      <c r="I294" s="2">
        <f t="shared" si="56"/>
        <v>2020</v>
      </c>
      <c r="J294" s="2" t="str">
        <f t="shared" si="57"/>
        <v>October</v>
      </c>
      <c r="K294" s="2">
        <f t="shared" si="58"/>
        <v>10</v>
      </c>
      <c r="L294" s="2" t="str">
        <f t="shared" si="59"/>
        <v>Sunday</v>
      </c>
      <c r="M294" s="2">
        <f t="shared" si="60"/>
        <v>42</v>
      </c>
      <c r="N294" s="3">
        <f t="shared" si="61"/>
        <v>8040</v>
      </c>
      <c r="O294" s="3">
        <f t="shared" si="62"/>
        <v>0</v>
      </c>
      <c r="P294" t="str">
        <f t="shared" si="63"/>
        <v>11-Oct</v>
      </c>
      <c r="Q294" s="9">
        <f t="shared" si="64"/>
        <v>0.6381944444444444</v>
      </c>
      <c r="R294" t="str">
        <f t="shared" si="65"/>
        <v>Afternoon</v>
      </c>
      <c r="S294" s="2">
        <f t="shared" si="66"/>
        <v>11</v>
      </c>
      <c r="T294" t="str">
        <f t="shared" si="67"/>
        <v>Others</v>
      </c>
      <c r="U294">
        <f t="shared" si="68"/>
        <v>15</v>
      </c>
      <c r="V294" t="str">
        <f t="shared" si="69"/>
        <v>FY Q3</v>
      </c>
    </row>
    <row r="295" spans="1:22" x14ac:dyDescent="0.3">
      <c r="A295" s="18">
        <v>44116</v>
      </c>
      <c r="B295" t="s">
        <v>662</v>
      </c>
      <c r="C295" t="s">
        <v>282</v>
      </c>
      <c r="D295" t="s">
        <v>663</v>
      </c>
      <c r="E295">
        <v>701272619574</v>
      </c>
      <c r="F295" t="s">
        <v>16</v>
      </c>
      <c r="G295" t="s">
        <v>67</v>
      </c>
      <c r="H295">
        <v>10274</v>
      </c>
      <c r="I295" s="2">
        <f t="shared" si="56"/>
        <v>2020</v>
      </c>
      <c r="J295" s="2" t="str">
        <f t="shared" si="57"/>
        <v>October</v>
      </c>
      <c r="K295" s="2">
        <f t="shared" si="58"/>
        <v>10</v>
      </c>
      <c r="L295" s="2" t="str">
        <f t="shared" si="59"/>
        <v>Monday</v>
      </c>
      <c r="M295" s="2">
        <f t="shared" si="60"/>
        <v>42</v>
      </c>
      <c r="N295" s="3">
        <f t="shared" si="61"/>
        <v>10274</v>
      </c>
      <c r="O295" s="3">
        <f t="shared" si="62"/>
        <v>0</v>
      </c>
      <c r="P295" t="str">
        <f t="shared" si="63"/>
        <v>12-Oct</v>
      </c>
      <c r="Q295" s="9">
        <f t="shared" si="64"/>
        <v>0.3347222222222222</v>
      </c>
      <c r="R295" t="str">
        <f t="shared" si="65"/>
        <v>Morning</v>
      </c>
      <c r="S295" s="2">
        <f t="shared" si="66"/>
        <v>12</v>
      </c>
      <c r="T295" t="str">
        <f t="shared" si="67"/>
        <v>Others</v>
      </c>
      <c r="U295">
        <f t="shared" si="68"/>
        <v>8</v>
      </c>
      <c r="V295" t="str">
        <f t="shared" si="69"/>
        <v>FY Q3</v>
      </c>
    </row>
    <row r="296" spans="1:22" x14ac:dyDescent="0.3">
      <c r="A296" s="18">
        <v>44116</v>
      </c>
      <c r="B296" t="s">
        <v>664</v>
      </c>
      <c r="C296" t="s">
        <v>605</v>
      </c>
      <c r="D296" t="s">
        <v>665</v>
      </c>
      <c r="E296">
        <v>846580240503</v>
      </c>
      <c r="F296" t="s">
        <v>16</v>
      </c>
      <c r="G296" t="s">
        <v>67</v>
      </c>
      <c r="H296">
        <v>21239</v>
      </c>
      <c r="I296" s="2">
        <f t="shared" si="56"/>
        <v>2020</v>
      </c>
      <c r="J296" s="2" t="str">
        <f t="shared" si="57"/>
        <v>October</v>
      </c>
      <c r="K296" s="2">
        <f t="shared" si="58"/>
        <v>10</v>
      </c>
      <c r="L296" s="2" t="str">
        <f t="shared" si="59"/>
        <v>Monday</v>
      </c>
      <c r="M296" s="2">
        <f t="shared" si="60"/>
        <v>42</v>
      </c>
      <c r="N296" s="3">
        <f t="shared" si="61"/>
        <v>21239</v>
      </c>
      <c r="O296" s="3">
        <f t="shared" si="62"/>
        <v>0</v>
      </c>
      <c r="P296" t="str">
        <f t="shared" si="63"/>
        <v>12-Oct</v>
      </c>
      <c r="Q296" s="9">
        <f t="shared" si="64"/>
        <v>0.56319444444444444</v>
      </c>
      <c r="R296" t="str">
        <f t="shared" si="65"/>
        <v>Afternoon</v>
      </c>
      <c r="S296" s="2">
        <f t="shared" si="66"/>
        <v>12</v>
      </c>
      <c r="T296" t="str">
        <f t="shared" si="67"/>
        <v>Others</v>
      </c>
      <c r="U296">
        <f t="shared" si="68"/>
        <v>13</v>
      </c>
      <c r="V296" t="str">
        <f t="shared" si="69"/>
        <v>FY Q3</v>
      </c>
    </row>
    <row r="297" spans="1:22" x14ac:dyDescent="0.3">
      <c r="A297" s="18">
        <v>44116</v>
      </c>
      <c r="B297" t="s">
        <v>329</v>
      </c>
      <c r="C297" t="s">
        <v>302</v>
      </c>
      <c r="D297" t="s">
        <v>666</v>
      </c>
      <c r="E297">
        <v>910725072472</v>
      </c>
      <c r="F297" t="s">
        <v>15</v>
      </c>
      <c r="G297" t="s">
        <v>71</v>
      </c>
      <c r="H297">
        <v>4144</v>
      </c>
      <c r="I297" s="2">
        <f t="shared" si="56"/>
        <v>2020</v>
      </c>
      <c r="J297" s="2" t="str">
        <f t="shared" si="57"/>
        <v>October</v>
      </c>
      <c r="K297" s="2">
        <f t="shared" si="58"/>
        <v>10</v>
      </c>
      <c r="L297" s="2" t="str">
        <f t="shared" si="59"/>
        <v>Monday</v>
      </c>
      <c r="M297" s="2">
        <f t="shared" si="60"/>
        <v>42</v>
      </c>
      <c r="N297" s="3">
        <f t="shared" si="61"/>
        <v>0</v>
      </c>
      <c r="O297" s="3">
        <f t="shared" si="62"/>
        <v>4144</v>
      </c>
      <c r="P297" t="str">
        <f t="shared" si="63"/>
        <v>12-Oct</v>
      </c>
      <c r="Q297" s="9">
        <f t="shared" si="64"/>
        <v>0.56805555555555554</v>
      </c>
      <c r="R297" t="str">
        <f t="shared" si="65"/>
        <v>Afternoon</v>
      </c>
      <c r="S297" s="2">
        <f t="shared" si="66"/>
        <v>12</v>
      </c>
      <c r="T297" t="str">
        <f t="shared" si="67"/>
        <v>UPI Transfer</v>
      </c>
      <c r="U297">
        <f t="shared" si="68"/>
        <v>13</v>
      </c>
      <c r="V297" t="str">
        <f t="shared" si="69"/>
        <v>FY Q3</v>
      </c>
    </row>
    <row r="298" spans="1:22" x14ac:dyDescent="0.3">
      <c r="A298" s="18">
        <v>44116</v>
      </c>
      <c r="B298" t="s">
        <v>667</v>
      </c>
      <c r="C298" t="s">
        <v>79</v>
      </c>
      <c r="D298" t="s">
        <v>668</v>
      </c>
      <c r="E298">
        <v>276016286323</v>
      </c>
      <c r="F298" t="s">
        <v>16</v>
      </c>
      <c r="G298" t="s">
        <v>67</v>
      </c>
      <c r="H298">
        <v>3383</v>
      </c>
      <c r="I298" s="2">
        <f t="shared" si="56"/>
        <v>2020</v>
      </c>
      <c r="J298" s="2" t="str">
        <f t="shared" si="57"/>
        <v>October</v>
      </c>
      <c r="K298" s="2">
        <f t="shared" si="58"/>
        <v>10</v>
      </c>
      <c r="L298" s="2" t="str">
        <f t="shared" si="59"/>
        <v>Monday</v>
      </c>
      <c r="M298" s="2">
        <f t="shared" si="60"/>
        <v>42</v>
      </c>
      <c r="N298" s="3">
        <f t="shared" si="61"/>
        <v>3383</v>
      </c>
      <c r="O298" s="3">
        <f t="shared" si="62"/>
        <v>0</v>
      </c>
      <c r="P298" t="str">
        <f t="shared" si="63"/>
        <v>12-Oct</v>
      </c>
      <c r="Q298" s="9">
        <f t="shared" si="64"/>
        <v>0.59166666666666667</v>
      </c>
      <c r="R298" t="str">
        <f t="shared" si="65"/>
        <v>Afternoon</v>
      </c>
      <c r="S298" s="2">
        <f t="shared" si="66"/>
        <v>12</v>
      </c>
      <c r="T298" t="str">
        <f t="shared" si="67"/>
        <v>Others</v>
      </c>
      <c r="U298">
        <f t="shared" si="68"/>
        <v>14</v>
      </c>
      <c r="V298" t="str">
        <f t="shared" si="69"/>
        <v>FY Q3</v>
      </c>
    </row>
    <row r="299" spans="1:22" x14ac:dyDescent="0.3">
      <c r="A299" s="18">
        <v>44116</v>
      </c>
      <c r="B299" t="s">
        <v>669</v>
      </c>
      <c r="C299" t="s">
        <v>254</v>
      </c>
      <c r="D299" t="s">
        <v>670</v>
      </c>
      <c r="E299">
        <v>89482821699</v>
      </c>
      <c r="F299" t="s">
        <v>16</v>
      </c>
      <c r="G299" t="s">
        <v>71</v>
      </c>
      <c r="H299">
        <v>2507</v>
      </c>
      <c r="I299" s="2">
        <f t="shared" si="56"/>
        <v>2020</v>
      </c>
      <c r="J299" s="2" t="str">
        <f t="shared" si="57"/>
        <v>October</v>
      </c>
      <c r="K299" s="2">
        <f t="shared" si="58"/>
        <v>10</v>
      </c>
      <c r="L299" s="2" t="str">
        <f t="shared" si="59"/>
        <v>Monday</v>
      </c>
      <c r="M299" s="2">
        <f t="shared" si="60"/>
        <v>42</v>
      </c>
      <c r="N299" s="3">
        <f t="shared" si="61"/>
        <v>2507</v>
      </c>
      <c r="O299" s="3">
        <f t="shared" si="62"/>
        <v>0</v>
      </c>
      <c r="P299" t="str">
        <f t="shared" si="63"/>
        <v>12-Oct</v>
      </c>
      <c r="Q299" s="9">
        <f t="shared" si="64"/>
        <v>0.81527777777777777</v>
      </c>
      <c r="R299" t="str">
        <f t="shared" si="65"/>
        <v>Evening</v>
      </c>
      <c r="S299" s="2">
        <f t="shared" si="66"/>
        <v>12</v>
      </c>
      <c r="T299" t="str">
        <f t="shared" si="67"/>
        <v>Others</v>
      </c>
      <c r="U299">
        <f t="shared" si="68"/>
        <v>19</v>
      </c>
      <c r="V299" t="str">
        <f t="shared" si="69"/>
        <v>FY Q3</v>
      </c>
    </row>
    <row r="300" spans="1:22" x14ac:dyDescent="0.3">
      <c r="A300" s="18">
        <v>44116</v>
      </c>
      <c r="B300" t="s">
        <v>671</v>
      </c>
      <c r="C300" t="s">
        <v>291</v>
      </c>
      <c r="D300" t="s">
        <v>672</v>
      </c>
      <c r="E300">
        <v>542321625604</v>
      </c>
      <c r="F300" t="s">
        <v>16</v>
      </c>
      <c r="G300" t="s">
        <v>71</v>
      </c>
      <c r="H300">
        <v>9434</v>
      </c>
      <c r="I300" s="2">
        <f t="shared" si="56"/>
        <v>2020</v>
      </c>
      <c r="J300" s="2" t="str">
        <f t="shared" si="57"/>
        <v>October</v>
      </c>
      <c r="K300" s="2">
        <f t="shared" si="58"/>
        <v>10</v>
      </c>
      <c r="L300" s="2" t="str">
        <f t="shared" si="59"/>
        <v>Monday</v>
      </c>
      <c r="M300" s="2">
        <f t="shared" si="60"/>
        <v>42</v>
      </c>
      <c r="N300" s="3">
        <f t="shared" si="61"/>
        <v>9434</v>
      </c>
      <c r="O300" s="3">
        <f t="shared" si="62"/>
        <v>0</v>
      </c>
      <c r="P300" t="str">
        <f t="shared" si="63"/>
        <v>12-Oct</v>
      </c>
      <c r="Q300" s="9">
        <f t="shared" si="64"/>
        <v>0.83888888888888891</v>
      </c>
      <c r="R300" t="str">
        <f t="shared" si="65"/>
        <v>Evening</v>
      </c>
      <c r="S300" s="2">
        <f t="shared" si="66"/>
        <v>12</v>
      </c>
      <c r="T300" t="str">
        <f t="shared" si="67"/>
        <v>Others</v>
      </c>
      <c r="U300">
        <f t="shared" si="68"/>
        <v>20</v>
      </c>
      <c r="V300" t="str">
        <f t="shared" si="69"/>
        <v>FY Q3</v>
      </c>
    </row>
    <row r="301" spans="1:22" x14ac:dyDescent="0.3">
      <c r="A301" s="18">
        <v>44116</v>
      </c>
      <c r="B301" t="s">
        <v>673</v>
      </c>
      <c r="C301" t="s">
        <v>85</v>
      </c>
      <c r="D301" t="s">
        <v>674</v>
      </c>
      <c r="E301">
        <v>579545382737</v>
      </c>
      <c r="F301" t="s">
        <v>16</v>
      </c>
      <c r="G301" t="s">
        <v>67</v>
      </c>
      <c r="H301">
        <v>7156</v>
      </c>
      <c r="I301" s="2">
        <f t="shared" si="56"/>
        <v>2020</v>
      </c>
      <c r="J301" s="2" t="str">
        <f t="shared" si="57"/>
        <v>October</v>
      </c>
      <c r="K301" s="2">
        <f t="shared" si="58"/>
        <v>10</v>
      </c>
      <c r="L301" s="2" t="str">
        <f t="shared" si="59"/>
        <v>Monday</v>
      </c>
      <c r="M301" s="2">
        <f t="shared" si="60"/>
        <v>42</v>
      </c>
      <c r="N301" s="3">
        <f t="shared" si="61"/>
        <v>7156</v>
      </c>
      <c r="O301" s="3">
        <f t="shared" si="62"/>
        <v>0</v>
      </c>
      <c r="P301" t="str">
        <f t="shared" si="63"/>
        <v>12-Oct</v>
      </c>
      <c r="Q301" s="9">
        <f t="shared" si="64"/>
        <v>0.91111111111111109</v>
      </c>
      <c r="R301" t="str">
        <f t="shared" si="65"/>
        <v>Night</v>
      </c>
      <c r="S301" s="2">
        <f t="shared" si="66"/>
        <v>12</v>
      </c>
      <c r="T301" t="str">
        <f t="shared" si="67"/>
        <v>Others</v>
      </c>
      <c r="U301">
        <f t="shared" si="68"/>
        <v>21</v>
      </c>
      <c r="V301" t="str">
        <f t="shared" si="69"/>
        <v>FY Q3</v>
      </c>
    </row>
    <row r="302" spans="1:22" x14ac:dyDescent="0.3">
      <c r="A302" s="18">
        <v>44117</v>
      </c>
      <c r="B302" t="s">
        <v>675</v>
      </c>
      <c r="C302" t="s">
        <v>291</v>
      </c>
      <c r="D302" t="s">
        <v>676</v>
      </c>
      <c r="E302">
        <v>44464363124</v>
      </c>
      <c r="F302" t="s">
        <v>16</v>
      </c>
      <c r="G302" t="s">
        <v>71</v>
      </c>
      <c r="H302">
        <v>8231</v>
      </c>
      <c r="I302" s="2">
        <f t="shared" si="56"/>
        <v>2020</v>
      </c>
      <c r="J302" s="2" t="str">
        <f t="shared" si="57"/>
        <v>October</v>
      </c>
      <c r="K302" s="2">
        <f t="shared" si="58"/>
        <v>10</v>
      </c>
      <c r="L302" s="2" t="str">
        <f t="shared" si="59"/>
        <v>Tuesday</v>
      </c>
      <c r="M302" s="2">
        <f t="shared" si="60"/>
        <v>42</v>
      </c>
      <c r="N302" s="3">
        <f t="shared" si="61"/>
        <v>8231</v>
      </c>
      <c r="O302" s="3">
        <f t="shared" si="62"/>
        <v>0</v>
      </c>
      <c r="P302" t="str">
        <f t="shared" si="63"/>
        <v>13-Oct</v>
      </c>
      <c r="Q302" s="9">
        <f t="shared" si="64"/>
        <v>0.40347222222222223</v>
      </c>
      <c r="R302" t="str">
        <f t="shared" si="65"/>
        <v>Morning</v>
      </c>
      <c r="S302" s="2">
        <f t="shared" si="66"/>
        <v>13</v>
      </c>
      <c r="T302" t="str">
        <f t="shared" si="67"/>
        <v>Others</v>
      </c>
      <c r="U302">
        <f t="shared" si="68"/>
        <v>9</v>
      </c>
      <c r="V302" t="str">
        <f t="shared" si="69"/>
        <v>FY Q3</v>
      </c>
    </row>
    <row r="303" spans="1:22" x14ac:dyDescent="0.3">
      <c r="A303" s="18">
        <v>44117</v>
      </c>
      <c r="B303" t="s">
        <v>677</v>
      </c>
      <c r="C303" t="s">
        <v>104</v>
      </c>
      <c r="D303" t="s">
        <v>678</v>
      </c>
      <c r="E303">
        <v>429974852307</v>
      </c>
      <c r="F303" t="s">
        <v>16</v>
      </c>
      <c r="G303" t="s">
        <v>71</v>
      </c>
      <c r="H303">
        <v>10660</v>
      </c>
      <c r="I303" s="2">
        <f t="shared" si="56"/>
        <v>2020</v>
      </c>
      <c r="J303" s="2" t="str">
        <f t="shared" si="57"/>
        <v>October</v>
      </c>
      <c r="K303" s="2">
        <f t="shared" si="58"/>
        <v>10</v>
      </c>
      <c r="L303" s="2" t="str">
        <f t="shared" si="59"/>
        <v>Tuesday</v>
      </c>
      <c r="M303" s="2">
        <f t="shared" si="60"/>
        <v>42</v>
      </c>
      <c r="N303" s="3">
        <f t="shared" si="61"/>
        <v>10660</v>
      </c>
      <c r="O303" s="3">
        <f t="shared" si="62"/>
        <v>0</v>
      </c>
      <c r="P303" t="str">
        <f t="shared" si="63"/>
        <v>13-Oct</v>
      </c>
      <c r="Q303" s="9">
        <f t="shared" si="64"/>
        <v>0.48680555555555555</v>
      </c>
      <c r="R303" t="str">
        <f t="shared" si="65"/>
        <v>Morning</v>
      </c>
      <c r="S303" s="2">
        <f t="shared" si="66"/>
        <v>13</v>
      </c>
      <c r="T303" t="str">
        <f t="shared" si="67"/>
        <v>Others</v>
      </c>
      <c r="U303">
        <f t="shared" si="68"/>
        <v>11</v>
      </c>
      <c r="V303" t="str">
        <f t="shared" si="69"/>
        <v>FY Q3</v>
      </c>
    </row>
    <row r="304" spans="1:22" x14ac:dyDescent="0.3">
      <c r="A304" s="18">
        <v>44117</v>
      </c>
      <c r="B304" t="s">
        <v>236</v>
      </c>
      <c r="C304" t="s">
        <v>160</v>
      </c>
      <c r="D304" t="s">
        <v>679</v>
      </c>
      <c r="E304">
        <v>857224955772</v>
      </c>
      <c r="F304" t="s">
        <v>15</v>
      </c>
      <c r="G304" t="s">
        <v>67</v>
      </c>
      <c r="H304">
        <v>22053</v>
      </c>
      <c r="I304" s="2">
        <f t="shared" si="56"/>
        <v>2020</v>
      </c>
      <c r="J304" s="2" t="str">
        <f t="shared" si="57"/>
        <v>October</v>
      </c>
      <c r="K304" s="2">
        <f t="shared" si="58"/>
        <v>10</v>
      </c>
      <c r="L304" s="2" t="str">
        <f t="shared" si="59"/>
        <v>Tuesday</v>
      </c>
      <c r="M304" s="2">
        <f t="shared" si="60"/>
        <v>42</v>
      </c>
      <c r="N304" s="3">
        <f t="shared" si="61"/>
        <v>0</v>
      </c>
      <c r="O304" s="3">
        <f t="shared" si="62"/>
        <v>22053</v>
      </c>
      <c r="P304" t="str">
        <f t="shared" si="63"/>
        <v>13-Oct</v>
      </c>
      <c r="Q304" s="9">
        <f t="shared" si="64"/>
        <v>0.49375000000000002</v>
      </c>
      <c r="R304" t="str">
        <f t="shared" si="65"/>
        <v>Morning</v>
      </c>
      <c r="S304" s="2">
        <f t="shared" si="66"/>
        <v>13</v>
      </c>
      <c r="T304" t="str">
        <f t="shared" si="67"/>
        <v>Shopping</v>
      </c>
      <c r="U304">
        <f t="shared" si="68"/>
        <v>11</v>
      </c>
      <c r="V304" t="str">
        <f t="shared" si="69"/>
        <v>FY Q3</v>
      </c>
    </row>
    <row r="305" spans="1:22" x14ac:dyDescent="0.3">
      <c r="A305" s="18">
        <v>44117</v>
      </c>
      <c r="B305" t="s">
        <v>680</v>
      </c>
      <c r="C305" t="s">
        <v>366</v>
      </c>
      <c r="D305" t="s">
        <v>681</v>
      </c>
      <c r="E305">
        <v>493446204068</v>
      </c>
      <c r="F305" t="s">
        <v>16</v>
      </c>
      <c r="G305" t="s">
        <v>71</v>
      </c>
      <c r="H305">
        <v>5649</v>
      </c>
      <c r="I305" s="2">
        <f t="shared" si="56"/>
        <v>2020</v>
      </c>
      <c r="J305" s="2" t="str">
        <f t="shared" si="57"/>
        <v>October</v>
      </c>
      <c r="K305" s="2">
        <f t="shared" si="58"/>
        <v>10</v>
      </c>
      <c r="L305" s="2" t="str">
        <f t="shared" si="59"/>
        <v>Tuesday</v>
      </c>
      <c r="M305" s="2">
        <f t="shared" si="60"/>
        <v>42</v>
      </c>
      <c r="N305" s="3">
        <f t="shared" si="61"/>
        <v>5649</v>
      </c>
      <c r="O305" s="3">
        <f t="shared" si="62"/>
        <v>0</v>
      </c>
      <c r="P305" t="str">
        <f t="shared" si="63"/>
        <v>13-Oct</v>
      </c>
      <c r="Q305" s="9">
        <f t="shared" si="64"/>
        <v>0.74444444444444446</v>
      </c>
      <c r="R305" t="str">
        <f t="shared" si="65"/>
        <v>Evening</v>
      </c>
      <c r="S305" s="2">
        <f t="shared" si="66"/>
        <v>13</v>
      </c>
      <c r="T305" t="str">
        <f t="shared" si="67"/>
        <v>Others</v>
      </c>
      <c r="U305">
        <f t="shared" si="68"/>
        <v>17</v>
      </c>
      <c r="V305" t="str">
        <f t="shared" si="69"/>
        <v>FY Q3</v>
      </c>
    </row>
    <row r="306" spans="1:22" x14ac:dyDescent="0.3">
      <c r="A306" s="18">
        <v>44118</v>
      </c>
      <c r="B306" t="s">
        <v>682</v>
      </c>
      <c r="C306" t="s">
        <v>117</v>
      </c>
      <c r="D306" t="s">
        <v>683</v>
      </c>
      <c r="E306">
        <v>789588080433</v>
      </c>
      <c r="F306" t="s">
        <v>16</v>
      </c>
      <c r="G306" t="s">
        <v>67</v>
      </c>
      <c r="H306">
        <v>8469</v>
      </c>
      <c r="I306" s="2">
        <f t="shared" si="56"/>
        <v>2020</v>
      </c>
      <c r="J306" s="2" t="str">
        <f t="shared" si="57"/>
        <v>October</v>
      </c>
      <c r="K306" s="2">
        <f t="shared" si="58"/>
        <v>10</v>
      </c>
      <c r="L306" s="2" t="str">
        <f t="shared" si="59"/>
        <v>Wednesday</v>
      </c>
      <c r="M306" s="2">
        <f t="shared" si="60"/>
        <v>42</v>
      </c>
      <c r="N306" s="3">
        <f t="shared" si="61"/>
        <v>8469</v>
      </c>
      <c r="O306" s="3">
        <f t="shared" si="62"/>
        <v>0</v>
      </c>
      <c r="P306" t="str">
        <f t="shared" si="63"/>
        <v>14-Oct</v>
      </c>
      <c r="Q306" s="9">
        <f t="shared" si="64"/>
        <v>0.53263888888888888</v>
      </c>
      <c r="R306" t="str">
        <f t="shared" si="65"/>
        <v>Afternoon</v>
      </c>
      <c r="S306" s="2">
        <f t="shared" si="66"/>
        <v>14</v>
      </c>
      <c r="T306" t="str">
        <f t="shared" si="67"/>
        <v>Others</v>
      </c>
      <c r="U306">
        <f t="shared" si="68"/>
        <v>12</v>
      </c>
      <c r="V306" t="str">
        <f t="shared" si="69"/>
        <v>FY Q3</v>
      </c>
    </row>
    <row r="307" spans="1:22" x14ac:dyDescent="0.3">
      <c r="A307" s="18">
        <v>44118</v>
      </c>
      <c r="B307" t="s">
        <v>684</v>
      </c>
      <c r="C307" t="s">
        <v>222</v>
      </c>
      <c r="D307" t="s">
        <v>685</v>
      </c>
      <c r="E307">
        <v>486986604007</v>
      </c>
      <c r="F307" t="s">
        <v>15</v>
      </c>
      <c r="G307" t="s">
        <v>71</v>
      </c>
      <c r="H307">
        <v>17040</v>
      </c>
      <c r="I307" s="2">
        <f t="shared" si="56"/>
        <v>2020</v>
      </c>
      <c r="J307" s="2" t="str">
        <f t="shared" si="57"/>
        <v>October</v>
      </c>
      <c r="K307" s="2">
        <f t="shared" si="58"/>
        <v>10</v>
      </c>
      <c r="L307" s="2" t="str">
        <f t="shared" si="59"/>
        <v>Wednesday</v>
      </c>
      <c r="M307" s="2">
        <f t="shared" si="60"/>
        <v>42</v>
      </c>
      <c r="N307" s="3">
        <f t="shared" si="61"/>
        <v>0</v>
      </c>
      <c r="O307" s="3">
        <f t="shared" si="62"/>
        <v>17040</v>
      </c>
      <c r="P307" t="str">
        <f t="shared" si="63"/>
        <v>14-Oct</v>
      </c>
      <c r="Q307" s="9">
        <f t="shared" si="64"/>
        <v>0.58611111111111114</v>
      </c>
      <c r="R307" t="str">
        <f t="shared" si="65"/>
        <v>Afternoon</v>
      </c>
      <c r="S307" s="2">
        <f t="shared" si="66"/>
        <v>14</v>
      </c>
      <c r="T307" t="str">
        <f t="shared" si="67"/>
        <v>UPI Transfer</v>
      </c>
      <c r="U307">
        <f t="shared" si="68"/>
        <v>14</v>
      </c>
      <c r="V307" t="str">
        <f t="shared" si="69"/>
        <v>FY Q3</v>
      </c>
    </row>
    <row r="308" spans="1:22" x14ac:dyDescent="0.3">
      <c r="A308" s="18">
        <v>44118</v>
      </c>
      <c r="B308" t="s">
        <v>686</v>
      </c>
      <c r="C308" t="s">
        <v>79</v>
      </c>
      <c r="D308" t="s">
        <v>687</v>
      </c>
      <c r="E308">
        <v>72813416610</v>
      </c>
      <c r="F308" t="s">
        <v>16</v>
      </c>
      <c r="G308" t="s">
        <v>67</v>
      </c>
      <c r="H308">
        <v>474</v>
      </c>
      <c r="I308" s="2">
        <f t="shared" si="56"/>
        <v>2020</v>
      </c>
      <c r="J308" s="2" t="str">
        <f t="shared" si="57"/>
        <v>October</v>
      </c>
      <c r="K308" s="2">
        <f t="shared" si="58"/>
        <v>10</v>
      </c>
      <c r="L308" s="2" t="str">
        <f t="shared" si="59"/>
        <v>Wednesday</v>
      </c>
      <c r="M308" s="2">
        <f t="shared" si="60"/>
        <v>42</v>
      </c>
      <c r="N308" s="3">
        <f t="shared" si="61"/>
        <v>474</v>
      </c>
      <c r="O308" s="3">
        <f t="shared" si="62"/>
        <v>0</v>
      </c>
      <c r="P308" t="str">
        <f t="shared" si="63"/>
        <v>14-Oct</v>
      </c>
      <c r="Q308" s="9">
        <f t="shared" si="64"/>
        <v>0.69166666666666665</v>
      </c>
      <c r="R308" t="str">
        <f t="shared" si="65"/>
        <v>Afternoon</v>
      </c>
      <c r="S308" s="2">
        <f t="shared" si="66"/>
        <v>14</v>
      </c>
      <c r="T308" t="str">
        <f t="shared" si="67"/>
        <v>Others</v>
      </c>
      <c r="U308">
        <f t="shared" si="68"/>
        <v>16</v>
      </c>
      <c r="V308" t="str">
        <f t="shared" si="69"/>
        <v>FY Q3</v>
      </c>
    </row>
    <row r="309" spans="1:22" x14ac:dyDescent="0.3">
      <c r="A309" s="18">
        <v>44119</v>
      </c>
      <c r="B309" t="s">
        <v>468</v>
      </c>
      <c r="C309" t="s">
        <v>282</v>
      </c>
      <c r="D309" t="s">
        <v>688</v>
      </c>
      <c r="E309">
        <v>545779260589</v>
      </c>
      <c r="F309" t="s">
        <v>16</v>
      </c>
      <c r="G309" t="s">
        <v>71</v>
      </c>
      <c r="H309">
        <v>10942</v>
      </c>
      <c r="I309" s="2">
        <f t="shared" si="56"/>
        <v>2020</v>
      </c>
      <c r="J309" s="2" t="str">
        <f t="shared" si="57"/>
        <v>October</v>
      </c>
      <c r="K309" s="2">
        <f t="shared" si="58"/>
        <v>10</v>
      </c>
      <c r="L309" s="2" t="str">
        <f t="shared" si="59"/>
        <v>Thursday</v>
      </c>
      <c r="M309" s="2">
        <f t="shared" si="60"/>
        <v>42</v>
      </c>
      <c r="N309" s="3">
        <f t="shared" si="61"/>
        <v>10942</v>
      </c>
      <c r="O309" s="3">
        <f t="shared" si="62"/>
        <v>0</v>
      </c>
      <c r="P309" t="str">
        <f t="shared" si="63"/>
        <v>15-Oct</v>
      </c>
      <c r="Q309" s="9">
        <f t="shared" si="64"/>
        <v>0.56180555555555556</v>
      </c>
      <c r="R309" t="str">
        <f t="shared" si="65"/>
        <v>Afternoon</v>
      </c>
      <c r="S309" s="2">
        <f t="shared" si="66"/>
        <v>15</v>
      </c>
      <c r="T309" t="str">
        <f t="shared" si="67"/>
        <v>Others</v>
      </c>
      <c r="U309">
        <f t="shared" si="68"/>
        <v>13</v>
      </c>
      <c r="V309" t="str">
        <f t="shared" si="69"/>
        <v>FY Q3</v>
      </c>
    </row>
    <row r="310" spans="1:22" x14ac:dyDescent="0.3">
      <c r="A310" s="18">
        <v>44119</v>
      </c>
      <c r="B310" t="s">
        <v>689</v>
      </c>
      <c r="C310" t="s">
        <v>254</v>
      </c>
      <c r="D310" t="s">
        <v>690</v>
      </c>
      <c r="E310">
        <v>587556339230</v>
      </c>
      <c r="F310" t="s">
        <v>16</v>
      </c>
      <c r="G310" t="s">
        <v>67</v>
      </c>
      <c r="H310">
        <v>10632</v>
      </c>
      <c r="I310" s="2">
        <f t="shared" si="56"/>
        <v>2020</v>
      </c>
      <c r="J310" s="2" t="str">
        <f t="shared" si="57"/>
        <v>October</v>
      </c>
      <c r="K310" s="2">
        <f t="shared" si="58"/>
        <v>10</v>
      </c>
      <c r="L310" s="2" t="str">
        <f t="shared" si="59"/>
        <v>Thursday</v>
      </c>
      <c r="M310" s="2">
        <f t="shared" si="60"/>
        <v>42</v>
      </c>
      <c r="N310" s="3">
        <f t="shared" si="61"/>
        <v>10632</v>
      </c>
      <c r="O310" s="3">
        <f t="shared" si="62"/>
        <v>0</v>
      </c>
      <c r="P310" t="str">
        <f t="shared" si="63"/>
        <v>15-Oct</v>
      </c>
      <c r="Q310" s="9">
        <f t="shared" si="64"/>
        <v>0.65763888888888888</v>
      </c>
      <c r="R310" t="str">
        <f t="shared" si="65"/>
        <v>Afternoon</v>
      </c>
      <c r="S310" s="2">
        <f t="shared" si="66"/>
        <v>15</v>
      </c>
      <c r="T310" t="str">
        <f t="shared" si="67"/>
        <v>Others</v>
      </c>
      <c r="U310">
        <f t="shared" si="68"/>
        <v>15</v>
      </c>
      <c r="V310" t="str">
        <f t="shared" si="69"/>
        <v>FY Q3</v>
      </c>
    </row>
    <row r="311" spans="1:22" x14ac:dyDescent="0.3">
      <c r="A311" s="18">
        <v>44119</v>
      </c>
      <c r="B311" t="s">
        <v>691</v>
      </c>
      <c r="C311" t="s">
        <v>134</v>
      </c>
      <c r="D311" t="s">
        <v>692</v>
      </c>
      <c r="E311">
        <v>475615823133</v>
      </c>
      <c r="F311" t="s">
        <v>15</v>
      </c>
      <c r="G311" t="s">
        <v>71</v>
      </c>
      <c r="H311">
        <v>7426</v>
      </c>
      <c r="I311" s="2">
        <f t="shared" si="56"/>
        <v>2020</v>
      </c>
      <c r="J311" s="2" t="str">
        <f t="shared" si="57"/>
        <v>October</v>
      </c>
      <c r="K311" s="2">
        <f t="shared" si="58"/>
        <v>10</v>
      </c>
      <c r="L311" s="2" t="str">
        <f t="shared" si="59"/>
        <v>Thursday</v>
      </c>
      <c r="M311" s="2">
        <f t="shared" si="60"/>
        <v>42</v>
      </c>
      <c r="N311" s="3">
        <f t="shared" si="61"/>
        <v>0</v>
      </c>
      <c r="O311" s="3">
        <f t="shared" si="62"/>
        <v>7426</v>
      </c>
      <c r="P311" t="str">
        <f t="shared" si="63"/>
        <v>15-Oct</v>
      </c>
      <c r="Q311" s="9">
        <f t="shared" si="64"/>
        <v>0.6791666666666667</v>
      </c>
      <c r="R311" t="str">
        <f t="shared" si="65"/>
        <v>Afternoon</v>
      </c>
      <c r="S311" s="2">
        <f t="shared" si="66"/>
        <v>15</v>
      </c>
      <c r="T311" t="str">
        <f t="shared" si="67"/>
        <v>UPI Transfer</v>
      </c>
      <c r="U311">
        <f t="shared" si="68"/>
        <v>16</v>
      </c>
      <c r="V311" t="str">
        <f t="shared" si="69"/>
        <v>FY Q3</v>
      </c>
    </row>
    <row r="312" spans="1:22" x14ac:dyDescent="0.3">
      <c r="A312" s="18">
        <v>44119</v>
      </c>
      <c r="B312" t="s">
        <v>594</v>
      </c>
      <c r="C312" t="s">
        <v>399</v>
      </c>
      <c r="D312" t="s">
        <v>693</v>
      </c>
      <c r="E312">
        <v>649143047703</v>
      </c>
      <c r="F312" t="s">
        <v>15</v>
      </c>
      <c r="G312" t="s">
        <v>67</v>
      </c>
      <c r="H312">
        <v>7731</v>
      </c>
      <c r="I312" s="2">
        <f t="shared" si="56"/>
        <v>2020</v>
      </c>
      <c r="J312" s="2" t="str">
        <f t="shared" si="57"/>
        <v>October</v>
      </c>
      <c r="K312" s="2">
        <f t="shared" si="58"/>
        <v>10</v>
      </c>
      <c r="L312" s="2" t="str">
        <f t="shared" si="59"/>
        <v>Thursday</v>
      </c>
      <c r="M312" s="2">
        <f t="shared" si="60"/>
        <v>42</v>
      </c>
      <c r="N312" s="3">
        <f t="shared" si="61"/>
        <v>0</v>
      </c>
      <c r="O312" s="3">
        <f t="shared" si="62"/>
        <v>7731</v>
      </c>
      <c r="P312" t="str">
        <f t="shared" si="63"/>
        <v>15-Oct</v>
      </c>
      <c r="Q312" s="9">
        <f t="shared" si="64"/>
        <v>0.70972222222222225</v>
      </c>
      <c r="R312" t="str">
        <f t="shared" si="65"/>
        <v>Evening</v>
      </c>
      <c r="S312" s="2">
        <f t="shared" si="66"/>
        <v>15</v>
      </c>
      <c r="T312" t="str">
        <f t="shared" si="67"/>
        <v>UPI Transfer</v>
      </c>
      <c r="U312">
        <f t="shared" si="68"/>
        <v>17</v>
      </c>
      <c r="V312" t="str">
        <f t="shared" si="69"/>
        <v>FY Q3</v>
      </c>
    </row>
    <row r="313" spans="1:22" x14ac:dyDescent="0.3">
      <c r="A313" s="18">
        <v>44119</v>
      </c>
      <c r="B313" t="s">
        <v>694</v>
      </c>
      <c r="C313" t="s">
        <v>117</v>
      </c>
      <c r="D313" t="s">
        <v>695</v>
      </c>
      <c r="E313">
        <v>880296095130</v>
      </c>
      <c r="F313" t="s">
        <v>16</v>
      </c>
      <c r="G313" t="s">
        <v>67</v>
      </c>
      <c r="H313">
        <v>10698</v>
      </c>
      <c r="I313" s="2">
        <f t="shared" si="56"/>
        <v>2020</v>
      </c>
      <c r="J313" s="2" t="str">
        <f t="shared" si="57"/>
        <v>October</v>
      </c>
      <c r="K313" s="2">
        <f t="shared" si="58"/>
        <v>10</v>
      </c>
      <c r="L313" s="2" t="str">
        <f t="shared" si="59"/>
        <v>Thursday</v>
      </c>
      <c r="M313" s="2">
        <f t="shared" si="60"/>
        <v>42</v>
      </c>
      <c r="N313" s="3">
        <f t="shared" si="61"/>
        <v>10698</v>
      </c>
      <c r="O313" s="3">
        <f t="shared" si="62"/>
        <v>0</v>
      </c>
      <c r="P313" t="str">
        <f t="shared" si="63"/>
        <v>15-Oct</v>
      </c>
      <c r="Q313" s="9">
        <f t="shared" si="64"/>
        <v>0.86805555555555558</v>
      </c>
      <c r="R313" t="str">
        <f t="shared" si="65"/>
        <v>Evening</v>
      </c>
      <c r="S313" s="2">
        <f t="shared" si="66"/>
        <v>15</v>
      </c>
      <c r="T313" t="str">
        <f t="shared" si="67"/>
        <v>Others</v>
      </c>
      <c r="U313">
        <f t="shared" si="68"/>
        <v>20</v>
      </c>
      <c r="V313" t="str">
        <f t="shared" si="69"/>
        <v>FY Q3</v>
      </c>
    </row>
    <row r="314" spans="1:22" x14ac:dyDescent="0.3">
      <c r="A314" s="18">
        <v>44120</v>
      </c>
      <c r="B314" t="s">
        <v>696</v>
      </c>
      <c r="C314" t="s">
        <v>114</v>
      </c>
      <c r="D314" t="s">
        <v>697</v>
      </c>
      <c r="E314">
        <v>318824212250</v>
      </c>
      <c r="F314" t="s">
        <v>15</v>
      </c>
      <c r="G314" t="s">
        <v>71</v>
      </c>
      <c r="H314">
        <v>9055</v>
      </c>
      <c r="I314" s="2">
        <f t="shared" si="56"/>
        <v>2020</v>
      </c>
      <c r="J314" s="2" t="str">
        <f t="shared" si="57"/>
        <v>October</v>
      </c>
      <c r="K314" s="2">
        <f t="shared" si="58"/>
        <v>10</v>
      </c>
      <c r="L314" s="2" t="str">
        <f t="shared" si="59"/>
        <v>Friday</v>
      </c>
      <c r="M314" s="2">
        <f t="shared" si="60"/>
        <v>42</v>
      </c>
      <c r="N314" s="3">
        <f t="shared" si="61"/>
        <v>0</v>
      </c>
      <c r="O314" s="3">
        <f t="shared" si="62"/>
        <v>9055</v>
      </c>
      <c r="P314" t="str">
        <f t="shared" si="63"/>
        <v>16-Oct</v>
      </c>
      <c r="Q314" s="9">
        <f t="shared" si="64"/>
        <v>0.45902777777777776</v>
      </c>
      <c r="R314" t="str">
        <f t="shared" si="65"/>
        <v>Morning</v>
      </c>
      <c r="S314" s="2">
        <f t="shared" si="66"/>
        <v>16</v>
      </c>
      <c r="T314" t="str">
        <f t="shared" si="67"/>
        <v>UPI Transfer</v>
      </c>
      <c r="U314">
        <f t="shared" si="68"/>
        <v>11</v>
      </c>
      <c r="V314" t="str">
        <f t="shared" si="69"/>
        <v>FY Q3</v>
      </c>
    </row>
    <row r="315" spans="1:22" x14ac:dyDescent="0.3">
      <c r="A315" s="18">
        <v>44120</v>
      </c>
      <c r="B315" t="s">
        <v>528</v>
      </c>
      <c r="C315" t="s">
        <v>117</v>
      </c>
      <c r="D315" t="s">
        <v>698</v>
      </c>
      <c r="E315">
        <v>322789039591</v>
      </c>
      <c r="F315" t="s">
        <v>16</v>
      </c>
      <c r="G315" t="s">
        <v>67</v>
      </c>
      <c r="H315">
        <v>20977</v>
      </c>
      <c r="I315" s="2">
        <f t="shared" si="56"/>
        <v>2020</v>
      </c>
      <c r="J315" s="2" t="str">
        <f t="shared" si="57"/>
        <v>October</v>
      </c>
      <c r="K315" s="2">
        <f t="shared" si="58"/>
        <v>10</v>
      </c>
      <c r="L315" s="2" t="str">
        <f t="shared" si="59"/>
        <v>Friday</v>
      </c>
      <c r="M315" s="2">
        <f t="shared" si="60"/>
        <v>42</v>
      </c>
      <c r="N315" s="3">
        <f t="shared" si="61"/>
        <v>20977</v>
      </c>
      <c r="O315" s="3">
        <f t="shared" si="62"/>
        <v>0</v>
      </c>
      <c r="P315" t="str">
        <f t="shared" si="63"/>
        <v>16-Oct</v>
      </c>
      <c r="Q315" s="9">
        <f t="shared" si="64"/>
        <v>0.51111111111111107</v>
      </c>
      <c r="R315" t="str">
        <f t="shared" si="65"/>
        <v>Afternoon</v>
      </c>
      <c r="S315" s="2">
        <f t="shared" si="66"/>
        <v>16</v>
      </c>
      <c r="T315" t="str">
        <f t="shared" si="67"/>
        <v>Others</v>
      </c>
      <c r="U315">
        <f t="shared" si="68"/>
        <v>12</v>
      </c>
      <c r="V315" t="str">
        <f t="shared" si="69"/>
        <v>FY Q3</v>
      </c>
    </row>
    <row r="316" spans="1:22" x14ac:dyDescent="0.3">
      <c r="A316" s="18">
        <v>44120</v>
      </c>
      <c r="B316" t="s">
        <v>78</v>
      </c>
      <c r="C316" t="s">
        <v>254</v>
      </c>
      <c r="D316" t="s">
        <v>699</v>
      </c>
      <c r="E316">
        <v>684957375815</v>
      </c>
      <c r="F316" t="s">
        <v>16</v>
      </c>
      <c r="G316" t="s">
        <v>71</v>
      </c>
      <c r="H316">
        <v>24145</v>
      </c>
      <c r="I316" s="2">
        <f t="shared" si="56"/>
        <v>2020</v>
      </c>
      <c r="J316" s="2" t="str">
        <f t="shared" si="57"/>
        <v>October</v>
      </c>
      <c r="K316" s="2">
        <f t="shared" si="58"/>
        <v>10</v>
      </c>
      <c r="L316" s="2" t="str">
        <f t="shared" si="59"/>
        <v>Friday</v>
      </c>
      <c r="M316" s="2">
        <f t="shared" si="60"/>
        <v>42</v>
      </c>
      <c r="N316" s="3">
        <f t="shared" si="61"/>
        <v>24145</v>
      </c>
      <c r="O316" s="3">
        <f t="shared" si="62"/>
        <v>0</v>
      </c>
      <c r="P316" t="str">
        <f t="shared" si="63"/>
        <v>16-Oct</v>
      </c>
      <c r="Q316" s="9">
        <f t="shared" si="64"/>
        <v>0.52916666666666667</v>
      </c>
      <c r="R316" t="str">
        <f t="shared" si="65"/>
        <v>Afternoon</v>
      </c>
      <c r="S316" s="2">
        <f t="shared" si="66"/>
        <v>16</v>
      </c>
      <c r="T316" t="str">
        <f t="shared" si="67"/>
        <v>Others</v>
      </c>
      <c r="U316">
        <f t="shared" si="68"/>
        <v>12</v>
      </c>
      <c r="V316" t="str">
        <f t="shared" si="69"/>
        <v>FY Q3</v>
      </c>
    </row>
    <row r="317" spans="1:22" x14ac:dyDescent="0.3">
      <c r="A317" s="18">
        <v>44120</v>
      </c>
      <c r="B317" t="s">
        <v>700</v>
      </c>
      <c r="C317" t="s">
        <v>128</v>
      </c>
      <c r="D317" t="s">
        <v>701</v>
      </c>
      <c r="E317">
        <v>678380054135</v>
      </c>
      <c r="F317" t="s">
        <v>16</v>
      </c>
      <c r="G317" t="s">
        <v>67</v>
      </c>
      <c r="H317">
        <v>3801</v>
      </c>
      <c r="I317" s="2">
        <f t="shared" si="56"/>
        <v>2020</v>
      </c>
      <c r="J317" s="2" t="str">
        <f t="shared" si="57"/>
        <v>October</v>
      </c>
      <c r="K317" s="2">
        <f t="shared" si="58"/>
        <v>10</v>
      </c>
      <c r="L317" s="2" t="str">
        <f t="shared" si="59"/>
        <v>Friday</v>
      </c>
      <c r="M317" s="2">
        <f t="shared" si="60"/>
        <v>42</v>
      </c>
      <c r="N317" s="3">
        <f t="shared" si="61"/>
        <v>3801</v>
      </c>
      <c r="O317" s="3">
        <f t="shared" si="62"/>
        <v>0</v>
      </c>
      <c r="P317" t="str">
        <f t="shared" si="63"/>
        <v>16-Oct</v>
      </c>
      <c r="Q317" s="9">
        <f t="shared" si="64"/>
        <v>0.53125</v>
      </c>
      <c r="R317" t="str">
        <f t="shared" si="65"/>
        <v>Afternoon</v>
      </c>
      <c r="S317" s="2">
        <f t="shared" si="66"/>
        <v>16</v>
      </c>
      <c r="T317" t="str">
        <f t="shared" si="67"/>
        <v>Others</v>
      </c>
      <c r="U317">
        <f t="shared" si="68"/>
        <v>12</v>
      </c>
      <c r="V317" t="str">
        <f t="shared" si="69"/>
        <v>FY Q3</v>
      </c>
    </row>
    <row r="318" spans="1:22" x14ac:dyDescent="0.3">
      <c r="A318" s="18">
        <v>44120</v>
      </c>
      <c r="B318" t="s">
        <v>551</v>
      </c>
      <c r="C318" t="s">
        <v>251</v>
      </c>
      <c r="D318" t="s">
        <v>702</v>
      </c>
      <c r="E318">
        <v>188760899547</v>
      </c>
      <c r="F318" t="s">
        <v>15</v>
      </c>
      <c r="G318" t="s">
        <v>67</v>
      </c>
      <c r="H318">
        <v>8903</v>
      </c>
      <c r="I318" s="2">
        <f t="shared" si="56"/>
        <v>2020</v>
      </c>
      <c r="J318" s="2" t="str">
        <f t="shared" si="57"/>
        <v>October</v>
      </c>
      <c r="K318" s="2">
        <f t="shared" si="58"/>
        <v>10</v>
      </c>
      <c r="L318" s="2" t="str">
        <f t="shared" si="59"/>
        <v>Friday</v>
      </c>
      <c r="M318" s="2">
        <f t="shared" si="60"/>
        <v>42</v>
      </c>
      <c r="N318" s="3">
        <f t="shared" si="61"/>
        <v>0</v>
      </c>
      <c r="O318" s="3">
        <f t="shared" si="62"/>
        <v>8903</v>
      </c>
      <c r="P318" t="str">
        <f t="shared" si="63"/>
        <v>16-Oct</v>
      </c>
      <c r="Q318" s="9">
        <f t="shared" si="64"/>
        <v>0.80833333333333335</v>
      </c>
      <c r="R318" t="str">
        <f t="shared" si="65"/>
        <v>Evening</v>
      </c>
      <c r="S318" s="2">
        <f t="shared" si="66"/>
        <v>16</v>
      </c>
      <c r="T318" t="str">
        <f t="shared" si="67"/>
        <v>UPI Transfer</v>
      </c>
      <c r="U318">
        <f t="shared" si="68"/>
        <v>19</v>
      </c>
      <c r="V318" t="str">
        <f t="shared" si="69"/>
        <v>FY Q3</v>
      </c>
    </row>
    <row r="319" spans="1:22" x14ac:dyDescent="0.3">
      <c r="A319" s="18">
        <v>44120</v>
      </c>
      <c r="B319" t="s">
        <v>551</v>
      </c>
      <c r="C319" t="s">
        <v>343</v>
      </c>
      <c r="D319" t="s">
        <v>703</v>
      </c>
      <c r="E319">
        <v>568987059429</v>
      </c>
      <c r="F319" t="s">
        <v>15</v>
      </c>
      <c r="G319" t="s">
        <v>67</v>
      </c>
      <c r="H319">
        <v>3336</v>
      </c>
      <c r="I319" s="2">
        <f t="shared" si="56"/>
        <v>2020</v>
      </c>
      <c r="J319" s="2" t="str">
        <f t="shared" si="57"/>
        <v>October</v>
      </c>
      <c r="K319" s="2">
        <f t="shared" si="58"/>
        <v>10</v>
      </c>
      <c r="L319" s="2" t="str">
        <f t="shared" si="59"/>
        <v>Friday</v>
      </c>
      <c r="M319" s="2">
        <f t="shared" si="60"/>
        <v>42</v>
      </c>
      <c r="N319" s="3">
        <f t="shared" si="61"/>
        <v>0</v>
      </c>
      <c r="O319" s="3">
        <f t="shared" si="62"/>
        <v>3336</v>
      </c>
      <c r="P319" t="str">
        <f t="shared" si="63"/>
        <v>16-Oct</v>
      </c>
      <c r="Q319" s="9">
        <f t="shared" si="64"/>
        <v>0.80833333333333335</v>
      </c>
      <c r="R319" t="str">
        <f t="shared" si="65"/>
        <v>Evening</v>
      </c>
      <c r="S319" s="2">
        <f t="shared" si="66"/>
        <v>16</v>
      </c>
      <c r="T319" t="str">
        <f t="shared" si="67"/>
        <v>UPI Transfer</v>
      </c>
      <c r="U319">
        <f t="shared" si="68"/>
        <v>19</v>
      </c>
      <c r="V319" t="str">
        <f t="shared" si="69"/>
        <v>FY Q3</v>
      </c>
    </row>
    <row r="320" spans="1:22" x14ac:dyDescent="0.3">
      <c r="A320" s="18">
        <v>44121</v>
      </c>
      <c r="B320" t="s">
        <v>704</v>
      </c>
      <c r="C320" t="s">
        <v>128</v>
      </c>
      <c r="D320" t="s">
        <v>705</v>
      </c>
      <c r="E320">
        <v>659800566761</v>
      </c>
      <c r="F320" t="s">
        <v>16</v>
      </c>
      <c r="G320" t="s">
        <v>67</v>
      </c>
      <c r="H320">
        <v>9007</v>
      </c>
      <c r="I320" s="2">
        <f t="shared" si="56"/>
        <v>2020</v>
      </c>
      <c r="J320" s="2" t="str">
        <f t="shared" si="57"/>
        <v>October</v>
      </c>
      <c r="K320" s="2">
        <f t="shared" si="58"/>
        <v>10</v>
      </c>
      <c r="L320" s="2" t="str">
        <f t="shared" si="59"/>
        <v>Saturday</v>
      </c>
      <c r="M320" s="2">
        <f t="shared" si="60"/>
        <v>42</v>
      </c>
      <c r="N320" s="3">
        <f t="shared" si="61"/>
        <v>9007</v>
      </c>
      <c r="O320" s="3">
        <f t="shared" si="62"/>
        <v>0</v>
      </c>
      <c r="P320" t="str">
        <f t="shared" si="63"/>
        <v>17-Oct</v>
      </c>
      <c r="Q320" s="9">
        <f t="shared" si="64"/>
        <v>0.60972222222222228</v>
      </c>
      <c r="R320" t="str">
        <f t="shared" si="65"/>
        <v>Afternoon</v>
      </c>
      <c r="S320" s="2">
        <f t="shared" si="66"/>
        <v>17</v>
      </c>
      <c r="T320" t="str">
        <f t="shared" si="67"/>
        <v>Others</v>
      </c>
      <c r="U320">
        <f t="shared" si="68"/>
        <v>14</v>
      </c>
      <c r="V320" t="str">
        <f t="shared" si="69"/>
        <v>FY Q3</v>
      </c>
    </row>
    <row r="321" spans="1:22" x14ac:dyDescent="0.3">
      <c r="A321" s="18">
        <v>44121</v>
      </c>
      <c r="B321" t="s">
        <v>706</v>
      </c>
      <c r="C321" t="s">
        <v>254</v>
      </c>
      <c r="D321" t="s">
        <v>707</v>
      </c>
      <c r="E321">
        <v>356502134740</v>
      </c>
      <c r="F321" t="s">
        <v>16</v>
      </c>
      <c r="G321" t="s">
        <v>71</v>
      </c>
      <c r="H321">
        <v>4454</v>
      </c>
      <c r="I321" s="2">
        <f t="shared" si="56"/>
        <v>2020</v>
      </c>
      <c r="J321" s="2" t="str">
        <f t="shared" si="57"/>
        <v>October</v>
      </c>
      <c r="K321" s="2">
        <f t="shared" si="58"/>
        <v>10</v>
      </c>
      <c r="L321" s="2" t="str">
        <f t="shared" si="59"/>
        <v>Saturday</v>
      </c>
      <c r="M321" s="2">
        <f t="shared" si="60"/>
        <v>42</v>
      </c>
      <c r="N321" s="3">
        <f t="shared" si="61"/>
        <v>4454</v>
      </c>
      <c r="O321" s="3">
        <f t="shared" si="62"/>
        <v>0</v>
      </c>
      <c r="P321" t="str">
        <f t="shared" si="63"/>
        <v>17-Oct</v>
      </c>
      <c r="Q321" s="9">
        <f t="shared" si="64"/>
        <v>0.6694444444444444</v>
      </c>
      <c r="R321" t="str">
        <f t="shared" si="65"/>
        <v>Afternoon</v>
      </c>
      <c r="S321" s="2">
        <f t="shared" si="66"/>
        <v>17</v>
      </c>
      <c r="T321" t="str">
        <f t="shared" si="67"/>
        <v>Others</v>
      </c>
      <c r="U321">
        <f t="shared" si="68"/>
        <v>16</v>
      </c>
      <c r="V321" t="str">
        <f t="shared" si="69"/>
        <v>FY Q3</v>
      </c>
    </row>
    <row r="322" spans="1:22" x14ac:dyDescent="0.3">
      <c r="A322" s="18">
        <v>44122</v>
      </c>
      <c r="B322" t="s">
        <v>708</v>
      </c>
      <c r="C322" t="s">
        <v>254</v>
      </c>
      <c r="D322" t="s">
        <v>709</v>
      </c>
      <c r="E322">
        <v>283848601066</v>
      </c>
      <c r="F322" t="s">
        <v>16</v>
      </c>
      <c r="G322" t="s">
        <v>71</v>
      </c>
      <c r="H322">
        <v>11907</v>
      </c>
      <c r="I322" s="2">
        <f t="shared" si="56"/>
        <v>2020</v>
      </c>
      <c r="J322" s="2" t="str">
        <f t="shared" si="57"/>
        <v>October</v>
      </c>
      <c r="K322" s="2">
        <f t="shared" si="58"/>
        <v>10</v>
      </c>
      <c r="L322" s="2" t="str">
        <f t="shared" si="59"/>
        <v>Sunday</v>
      </c>
      <c r="M322" s="2">
        <f t="shared" si="60"/>
        <v>43</v>
      </c>
      <c r="N322" s="3">
        <f t="shared" si="61"/>
        <v>11907</v>
      </c>
      <c r="O322" s="3">
        <f t="shared" si="62"/>
        <v>0</v>
      </c>
      <c r="P322" t="str">
        <f t="shared" si="63"/>
        <v>18-Oct</v>
      </c>
      <c r="Q322" s="9">
        <f t="shared" si="64"/>
        <v>0.47152777777777777</v>
      </c>
      <c r="R322" t="str">
        <f t="shared" si="65"/>
        <v>Morning</v>
      </c>
      <c r="S322" s="2">
        <f t="shared" si="66"/>
        <v>18</v>
      </c>
      <c r="T322" t="str">
        <f t="shared" si="67"/>
        <v>Others</v>
      </c>
      <c r="U322">
        <f t="shared" si="68"/>
        <v>11</v>
      </c>
      <c r="V322" t="str">
        <f t="shared" si="69"/>
        <v>FY Q3</v>
      </c>
    </row>
    <row r="323" spans="1:22" x14ac:dyDescent="0.3">
      <c r="A323" s="18">
        <v>44122</v>
      </c>
      <c r="B323" t="s">
        <v>710</v>
      </c>
      <c r="C323" t="s">
        <v>605</v>
      </c>
      <c r="D323" t="s">
        <v>711</v>
      </c>
      <c r="E323">
        <v>79595870846</v>
      </c>
      <c r="F323" t="s">
        <v>16</v>
      </c>
      <c r="G323" t="s">
        <v>67</v>
      </c>
      <c r="H323">
        <v>5523</v>
      </c>
      <c r="I323" s="2">
        <f t="shared" ref="I323:I386" si="70">YEAR(A323)</f>
        <v>2020</v>
      </c>
      <c r="J323" s="2" t="str">
        <f t="shared" ref="J323:J386" si="71">TEXT(A323,"mmmm")</f>
        <v>October</v>
      </c>
      <c r="K323" s="2">
        <f t="shared" ref="K323:K386" si="72">MONTH(A323)</f>
        <v>10</v>
      </c>
      <c r="L323" s="2" t="str">
        <f t="shared" ref="L323:L386" si="73">TEXT(A323,"dddd")</f>
        <v>Sunday</v>
      </c>
      <c r="M323" s="2">
        <f t="shared" ref="M323:M386" si="74">WEEKNUM(A323)</f>
        <v>43</v>
      </c>
      <c r="N323" s="3">
        <f t="shared" ref="N323:N386" si="75">IF(F323="Credit",H323,0)</f>
        <v>5523</v>
      </c>
      <c r="O323" s="3">
        <f t="shared" ref="O323:O386" si="76">IF(F323="Debit",H323,0)</f>
        <v>0</v>
      </c>
      <c r="P323" t="str">
        <f t="shared" ref="P323:P386" si="77">TEXT(A323,"d-mmm")</f>
        <v>18-Oct</v>
      </c>
      <c r="Q323" s="9">
        <f t="shared" ref="Q323:Q386" si="78">TIMEVALUE(TRIM(CLEAN(SUBSTITUTE(B323,CHAR(34),""))))</f>
        <v>0.57152777777777775</v>
      </c>
      <c r="R323" t="str">
        <f t="shared" ref="R323:R386" si="79">IF(HOUR(Q323)&lt;12,"Morning",IF(HOUR(Q323)&lt;17,"Afternoon",IF(HOUR(Q323)&lt;21,"Evening","Night")))</f>
        <v>Afternoon</v>
      </c>
      <c r="S323" s="2">
        <f t="shared" ref="S323:S386" si="80">DAY(A323)</f>
        <v>18</v>
      </c>
      <c r="T323" t="str">
        <f t="shared" ref="T323:T386" si="81">IF(ISNUMBER(SEARCH("Recharge",C323)),"Recharge",IF(ISNUMBER(SEARCH("Petrol",C323)),"Fuel",IF(ISNUMBER(SEARCH("Restaurant",C323)),"Food",IF(ISNUMBER(SEARCH("Amazon",C323)),"Shopping",IF(ISNUMBER(SEARCH("Salary",C323)),"Salary",IF(ISNUMBER(SEARCH("Paid to",C323)),"UPI Transfer","Others"))))))</f>
        <v>Others</v>
      </c>
      <c r="U323">
        <f t="shared" ref="U323:U386" si="82">HOUR(Q323)</f>
        <v>13</v>
      </c>
      <c r="V323" t="str">
        <f t="shared" ref="V323:V386" si="83">"FY Q"&amp;INT(MOD(MONTH(A323)-4,12)/3)+1</f>
        <v>FY Q3</v>
      </c>
    </row>
    <row r="324" spans="1:22" x14ac:dyDescent="0.3">
      <c r="A324" s="18">
        <v>44122</v>
      </c>
      <c r="B324" t="s">
        <v>611</v>
      </c>
      <c r="C324" t="s">
        <v>399</v>
      </c>
      <c r="D324" t="s">
        <v>712</v>
      </c>
      <c r="E324">
        <v>12597139454</v>
      </c>
      <c r="F324" t="s">
        <v>15</v>
      </c>
      <c r="G324" t="s">
        <v>71</v>
      </c>
      <c r="H324">
        <v>3037</v>
      </c>
      <c r="I324" s="2">
        <f t="shared" si="70"/>
        <v>2020</v>
      </c>
      <c r="J324" s="2" t="str">
        <f t="shared" si="71"/>
        <v>October</v>
      </c>
      <c r="K324" s="2">
        <f t="shared" si="72"/>
        <v>10</v>
      </c>
      <c r="L324" s="2" t="str">
        <f t="shared" si="73"/>
        <v>Sunday</v>
      </c>
      <c r="M324" s="2">
        <f t="shared" si="74"/>
        <v>43</v>
      </c>
      <c r="N324" s="3">
        <f t="shared" si="75"/>
        <v>0</v>
      </c>
      <c r="O324" s="3">
        <f t="shared" si="76"/>
        <v>3037</v>
      </c>
      <c r="P324" t="str">
        <f t="shared" si="77"/>
        <v>18-Oct</v>
      </c>
      <c r="Q324" s="9">
        <f t="shared" si="78"/>
        <v>0.71875</v>
      </c>
      <c r="R324" t="str">
        <f t="shared" si="79"/>
        <v>Evening</v>
      </c>
      <c r="S324" s="2">
        <f t="shared" si="80"/>
        <v>18</v>
      </c>
      <c r="T324" t="str">
        <f t="shared" si="81"/>
        <v>UPI Transfer</v>
      </c>
      <c r="U324">
        <f t="shared" si="82"/>
        <v>17</v>
      </c>
      <c r="V324" t="str">
        <f t="shared" si="83"/>
        <v>FY Q3</v>
      </c>
    </row>
    <row r="325" spans="1:22" x14ac:dyDescent="0.3">
      <c r="A325" s="18">
        <v>44123</v>
      </c>
      <c r="B325" t="s">
        <v>713</v>
      </c>
      <c r="C325" t="s">
        <v>291</v>
      </c>
      <c r="D325" t="s">
        <v>714</v>
      </c>
      <c r="E325">
        <v>986435512093</v>
      </c>
      <c r="F325" t="s">
        <v>16</v>
      </c>
      <c r="G325" t="s">
        <v>67</v>
      </c>
      <c r="H325">
        <v>2789</v>
      </c>
      <c r="I325" s="2">
        <f t="shared" si="70"/>
        <v>2020</v>
      </c>
      <c r="J325" s="2" t="str">
        <f t="shared" si="71"/>
        <v>October</v>
      </c>
      <c r="K325" s="2">
        <f t="shared" si="72"/>
        <v>10</v>
      </c>
      <c r="L325" s="2" t="str">
        <f t="shared" si="73"/>
        <v>Monday</v>
      </c>
      <c r="M325" s="2">
        <f t="shared" si="74"/>
        <v>43</v>
      </c>
      <c r="N325" s="3">
        <f t="shared" si="75"/>
        <v>2789</v>
      </c>
      <c r="O325" s="3">
        <f t="shared" si="76"/>
        <v>0</v>
      </c>
      <c r="P325" t="str">
        <f t="shared" si="77"/>
        <v>19-Oct</v>
      </c>
      <c r="Q325" s="9">
        <f t="shared" si="78"/>
        <v>0.47013888888888888</v>
      </c>
      <c r="R325" t="str">
        <f t="shared" si="79"/>
        <v>Morning</v>
      </c>
      <c r="S325" s="2">
        <f t="shared" si="80"/>
        <v>19</v>
      </c>
      <c r="T325" t="str">
        <f t="shared" si="81"/>
        <v>Others</v>
      </c>
      <c r="U325">
        <f t="shared" si="82"/>
        <v>11</v>
      </c>
      <c r="V325" t="str">
        <f t="shared" si="83"/>
        <v>FY Q3</v>
      </c>
    </row>
    <row r="326" spans="1:22" x14ac:dyDescent="0.3">
      <c r="A326" s="18">
        <v>44123</v>
      </c>
      <c r="B326" t="s">
        <v>715</v>
      </c>
      <c r="C326" t="s">
        <v>343</v>
      </c>
      <c r="D326" t="s">
        <v>716</v>
      </c>
      <c r="E326">
        <v>13394656407</v>
      </c>
      <c r="F326" t="s">
        <v>15</v>
      </c>
      <c r="G326" t="s">
        <v>67</v>
      </c>
      <c r="H326">
        <v>2870</v>
      </c>
      <c r="I326" s="2">
        <f t="shared" si="70"/>
        <v>2020</v>
      </c>
      <c r="J326" s="2" t="str">
        <f t="shared" si="71"/>
        <v>October</v>
      </c>
      <c r="K326" s="2">
        <f t="shared" si="72"/>
        <v>10</v>
      </c>
      <c r="L326" s="2" t="str">
        <f t="shared" si="73"/>
        <v>Monday</v>
      </c>
      <c r="M326" s="2">
        <f t="shared" si="74"/>
        <v>43</v>
      </c>
      <c r="N326" s="3">
        <f t="shared" si="75"/>
        <v>0</v>
      </c>
      <c r="O326" s="3">
        <f t="shared" si="76"/>
        <v>2870</v>
      </c>
      <c r="P326" t="str">
        <f t="shared" si="77"/>
        <v>19-Oct</v>
      </c>
      <c r="Q326" s="9">
        <f t="shared" si="78"/>
        <v>0.60138888888888886</v>
      </c>
      <c r="R326" t="str">
        <f t="shared" si="79"/>
        <v>Afternoon</v>
      </c>
      <c r="S326" s="2">
        <f t="shared" si="80"/>
        <v>19</v>
      </c>
      <c r="T326" t="str">
        <f t="shared" si="81"/>
        <v>UPI Transfer</v>
      </c>
      <c r="U326">
        <f t="shared" si="82"/>
        <v>14</v>
      </c>
      <c r="V326" t="str">
        <f t="shared" si="83"/>
        <v>FY Q3</v>
      </c>
    </row>
    <row r="327" spans="1:22" x14ac:dyDescent="0.3">
      <c r="A327" s="18">
        <v>44123</v>
      </c>
      <c r="B327" t="s">
        <v>706</v>
      </c>
      <c r="C327" t="s">
        <v>69</v>
      </c>
      <c r="D327" t="s">
        <v>717</v>
      </c>
      <c r="E327">
        <v>670258708382</v>
      </c>
      <c r="F327" t="s">
        <v>16</v>
      </c>
      <c r="G327" t="s">
        <v>67</v>
      </c>
      <c r="H327">
        <v>10539</v>
      </c>
      <c r="I327" s="2">
        <f t="shared" si="70"/>
        <v>2020</v>
      </c>
      <c r="J327" s="2" t="str">
        <f t="shared" si="71"/>
        <v>October</v>
      </c>
      <c r="K327" s="2">
        <f t="shared" si="72"/>
        <v>10</v>
      </c>
      <c r="L327" s="2" t="str">
        <f t="shared" si="73"/>
        <v>Monday</v>
      </c>
      <c r="M327" s="2">
        <f t="shared" si="74"/>
        <v>43</v>
      </c>
      <c r="N327" s="3">
        <f t="shared" si="75"/>
        <v>10539</v>
      </c>
      <c r="O327" s="3">
        <f t="shared" si="76"/>
        <v>0</v>
      </c>
      <c r="P327" t="str">
        <f t="shared" si="77"/>
        <v>19-Oct</v>
      </c>
      <c r="Q327" s="9">
        <f t="shared" si="78"/>
        <v>0.6694444444444444</v>
      </c>
      <c r="R327" t="str">
        <f t="shared" si="79"/>
        <v>Afternoon</v>
      </c>
      <c r="S327" s="2">
        <f t="shared" si="80"/>
        <v>19</v>
      </c>
      <c r="T327" t="str">
        <f t="shared" si="81"/>
        <v>Others</v>
      </c>
      <c r="U327">
        <f t="shared" si="82"/>
        <v>16</v>
      </c>
      <c r="V327" t="str">
        <f t="shared" si="83"/>
        <v>FY Q3</v>
      </c>
    </row>
    <row r="328" spans="1:22" x14ac:dyDescent="0.3">
      <c r="A328" s="18">
        <v>44123</v>
      </c>
      <c r="B328" t="s">
        <v>718</v>
      </c>
      <c r="C328" t="s">
        <v>189</v>
      </c>
      <c r="D328" t="s">
        <v>719</v>
      </c>
      <c r="E328">
        <v>512496377652</v>
      </c>
      <c r="F328" t="s">
        <v>16</v>
      </c>
      <c r="G328" t="s">
        <v>67</v>
      </c>
      <c r="H328">
        <v>24817</v>
      </c>
      <c r="I328" s="2">
        <f t="shared" si="70"/>
        <v>2020</v>
      </c>
      <c r="J328" s="2" t="str">
        <f t="shared" si="71"/>
        <v>October</v>
      </c>
      <c r="K328" s="2">
        <f t="shared" si="72"/>
        <v>10</v>
      </c>
      <c r="L328" s="2" t="str">
        <f t="shared" si="73"/>
        <v>Monday</v>
      </c>
      <c r="M328" s="2">
        <f t="shared" si="74"/>
        <v>43</v>
      </c>
      <c r="N328" s="3">
        <f t="shared" si="75"/>
        <v>24817</v>
      </c>
      <c r="O328" s="3">
        <f t="shared" si="76"/>
        <v>0</v>
      </c>
      <c r="P328" t="str">
        <f t="shared" si="77"/>
        <v>19-Oct</v>
      </c>
      <c r="Q328" s="9">
        <f t="shared" si="78"/>
        <v>0.76875000000000004</v>
      </c>
      <c r="R328" t="str">
        <f t="shared" si="79"/>
        <v>Evening</v>
      </c>
      <c r="S328" s="2">
        <f t="shared" si="80"/>
        <v>19</v>
      </c>
      <c r="T328" t="str">
        <f t="shared" si="81"/>
        <v>Others</v>
      </c>
      <c r="U328">
        <f t="shared" si="82"/>
        <v>18</v>
      </c>
      <c r="V328" t="str">
        <f t="shared" si="83"/>
        <v>FY Q3</v>
      </c>
    </row>
    <row r="329" spans="1:22" x14ac:dyDescent="0.3">
      <c r="A329" s="18">
        <v>44124</v>
      </c>
      <c r="B329" t="s">
        <v>720</v>
      </c>
      <c r="C329" t="s">
        <v>69</v>
      </c>
      <c r="D329" t="s">
        <v>721</v>
      </c>
      <c r="E329">
        <v>653030425692</v>
      </c>
      <c r="F329" t="s">
        <v>16</v>
      </c>
      <c r="G329" t="s">
        <v>71</v>
      </c>
      <c r="H329">
        <v>4173</v>
      </c>
      <c r="I329" s="2">
        <f t="shared" si="70"/>
        <v>2020</v>
      </c>
      <c r="J329" s="2" t="str">
        <f t="shared" si="71"/>
        <v>October</v>
      </c>
      <c r="K329" s="2">
        <f t="shared" si="72"/>
        <v>10</v>
      </c>
      <c r="L329" s="2" t="str">
        <f t="shared" si="73"/>
        <v>Tuesday</v>
      </c>
      <c r="M329" s="2">
        <f t="shared" si="74"/>
        <v>43</v>
      </c>
      <c r="N329" s="3">
        <f t="shared" si="75"/>
        <v>4173</v>
      </c>
      <c r="O329" s="3">
        <f t="shared" si="76"/>
        <v>0</v>
      </c>
      <c r="P329" t="str">
        <f t="shared" si="77"/>
        <v>20-Oct</v>
      </c>
      <c r="Q329" s="9">
        <f t="shared" si="78"/>
        <v>0.47291666666666665</v>
      </c>
      <c r="R329" t="str">
        <f t="shared" si="79"/>
        <v>Morning</v>
      </c>
      <c r="S329" s="2">
        <f t="shared" si="80"/>
        <v>20</v>
      </c>
      <c r="T329" t="str">
        <f t="shared" si="81"/>
        <v>Others</v>
      </c>
      <c r="U329">
        <f t="shared" si="82"/>
        <v>11</v>
      </c>
      <c r="V329" t="str">
        <f t="shared" si="83"/>
        <v>FY Q3</v>
      </c>
    </row>
    <row r="330" spans="1:22" x14ac:dyDescent="0.3">
      <c r="A330" s="18">
        <v>44124</v>
      </c>
      <c r="B330" t="s">
        <v>664</v>
      </c>
      <c r="C330" t="s">
        <v>142</v>
      </c>
      <c r="D330" t="s">
        <v>722</v>
      </c>
      <c r="E330">
        <v>549333324918</v>
      </c>
      <c r="F330" t="s">
        <v>15</v>
      </c>
      <c r="G330" t="s">
        <v>67</v>
      </c>
      <c r="H330">
        <v>4703</v>
      </c>
      <c r="I330" s="2">
        <f t="shared" si="70"/>
        <v>2020</v>
      </c>
      <c r="J330" s="2" t="str">
        <f t="shared" si="71"/>
        <v>October</v>
      </c>
      <c r="K330" s="2">
        <f t="shared" si="72"/>
        <v>10</v>
      </c>
      <c r="L330" s="2" t="str">
        <f t="shared" si="73"/>
        <v>Tuesday</v>
      </c>
      <c r="M330" s="2">
        <f t="shared" si="74"/>
        <v>43</v>
      </c>
      <c r="N330" s="3">
        <f t="shared" si="75"/>
        <v>0</v>
      </c>
      <c r="O330" s="3">
        <f t="shared" si="76"/>
        <v>4703</v>
      </c>
      <c r="P330" t="str">
        <f t="shared" si="77"/>
        <v>20-Oct</v>
      </c>
      <c r="Q330" s="9">
        <f t="shared" si="78"/>
        <v>0.56319444444444444</v>
      </c>
      <c r="R330" t="str">
        <f t="shared" si="79"/>
        <v>Afternoon</v>
      </c>
      <c r="S330" s="2">
        <f t="shared" si="80"/>
        <v>20</v>
      </c>
      <c r="T330" t="str">
        <f t="shared" si="81"/>
        <v>UPI Transfer</v>
      </c>
      <c r="U330">
        <f t="shared" si="82"/>
        <v>13</v>
      </c>
      <c r="V330" t="str">
        <f t="shared" si="83"/>
        <v>FY Q3</v>
      </c>
    </row>
    <row r="331" spans="1:22" x14ac:dyDescent="0.3">
      <c r="A331" s="18">
        <v>44124</v>
      </c>
      <c r="B331" t="s">
        <v>723</v>
      </c>
      <c r="C331" t="s">
        <v>322</v>
      </c>
      <c r="D331" t="s">
        <v>724</v>
      </c>
      <c r="E331">
        <v>41539491682</v>
      </c>
      <c r="F331" t="s">
        <v>15</v>
      </c>
      <c r="G331" t="s">
        <v>67</v>
      </c>
      <c r="H331">
        <v>16662</v>
      </c>
      <c r="I331" s="2">
        <f t="shared" si="70"/>
        <v>2020</v>
      </c>
      <c r="J331" s="2" t="str">
        <f t="shared" si="71"/>
        <v>October</v>
      </c>
      <c r="K331" s="2">
        <f t="shared" si="72"/>
        <v>10</v>
      </c>
      <c r="L331" s="2" t="str">
        <f t="shared" si="73"/>
        <v>Tuesday</v>
      </c>
      <c r="M331" s="2">
        <f t="shared" si="74"/>
        <v>43</v>
      </c>
      <c r="N331" s="3">
        <f t="shared" si="75"/>
        <v>0</v>
      </c>
      <c r="O331" s="3">
        <f t="shared" si="76"/>
        <v>16662</v>
      </c>
      <c r="P331" t="str">
        <f t="shared" si="77"/>
        <v>20-Oct</v>
      </c>
      <c r="Q331" s="9">
        <f t="shared" si="78"/>
        <v>0.77430555555555558</v>
      </c>
      <c r="R331" t="str">
        <f t="shared" si="79"/>
        <v>Evening</v>
      </c>
      <c r="S331" s="2">
        <f t="shared" si="80"/>
        <v>20</v>
      </c>
      <c r="T331" t="str">
        <f t="shared" si="81"/>
        <v>UPI Transfer</v>
      </c>
      <c r="U331">
        <f t="shared" si="82"/>
        <v>18</v>
      </c>
      <c r="V331" t="str">
        <f t="shared" si="83"/>
        <v>FY Q3</v>
      </c>
    </row>
    <row r="332" spans="1:22" x14ac:dyDescent="0.3">
      <c r="A332" s="18">
        <v>44124</v>
      </c>
      <c r="B332" t="s">
        <v>171</v>
      </c>
      <c r="C332" t="s">
        <v>131</v>
      </c>
      <c r="D332" t="s">
        <v>725</v>
      </c>
      <c r="E332">
        <v>497708129084</v>
      </c>
      <c r="F332" t="s">
        <v>16</v>
      </c>
      <c r="G332" t="s">
        <v>67</v>
      </c>
      <c r="H332">
        <v>3772</v>
      </c>
      <c r="I332" s="2">
        <f t="shared" si="70"/>
        <v>2020</v>
      </c>
      <c r="J332" s="2" t="str">
        <f t="shared" si="71"/>
        <v>October</v>
      </c>
      <c r="K332" s="2">
        <f t="shared" si="72"/>
        <v>10</v>
      </c>
      <c r="L332" s="2" t="str">
        <f t="shared" si="73"/>
        <v>Tuesday</v>
      </c>
      <c r="M332" s="2">
        <f t="shared" si="74"/>
        <v>43</v>
      </c>
      <c r="N332" s="3">
        <f t="shared" si="75"/>
        <v>3772</v>
      </c>
      <c r="O332" s="3">
        <f t="shared" si="76"/>
        <v>0</v>
      </c>
      <c r="P332" t="str">
        <f t="shared" si="77"/>
        <v>20-Oct</v>
      </c>
      <c r="Q332" s="9">
        <f t="shared" si="78"/>
        <v>0.90972222222222221</v>
      </c>
      <c r="R332" t="str">
        <f t="shared" si="79"/>
        <v>Night</v>
      </c>
      <c r="S332" s="2">
        <f t="shared" si="80"/>
        <v>20</v>
      </c>
      <c r="T332" t="str">
        <f t="shared" si="81"/>
        <v>Others</v>
      </c>
      <c r="U332">
        <f t="shared" si="82"/>
        <v>21</v>
      </c>
      <c r="V332" t="str">
        <f t="shared" si="83"/>
        <v>FY Q3</v>
      </c>
    </row>
    <row r="333" spans="1:22" x14ac:dyDescent="0.3">
      <c r="A333" s="18">
        <v>44124</v>
      </c>
      <c r="B333" t="s">
        <v>726</v>
      </c>
      <c r="C333" t="s">
        <v>117</v>
      </c>
      <c r="D333" t="s">
        <v>727</v>
      </c>
      <c r="E333">
        <v>46333275060</v>
      </c>
      <c r="F333" t="s">
        <v>16</v>
      </c>
      <c r="G333" t="s">
        <v>71</v>
      </c>
      <c r="H333">
        <v>28191</v>
      </c>
      <c r="I333" s="2">
        <f t="shared" si="70"/>
        <v>2020</v>
      </c>
      <c r="J333" s="2" t="str">
        <f t="shared" si="71"/>
        <v>October</v>
      </c>
      <c r="K333" s="2">
        <f t="shared" si="72"/>
        <v>10</v>
      </c>
      <c r="L333" s="2" t="str">
        <f t="shared" si="73"/>
        <v>Tuesday</v>
      </c>
      <c r="M333" s="2">
        <f t="shared" si="74"/>
        <v>43</v>
      </c>
      <c r="N333" s="3">
        <f t="shared" si="75"/>
        <v>28191</v>
      </c>
      <c r="O333" s="3">
        <f t="shared" si="76"/>
        <v>0</v>
      </c>
      <c r="P333" t="str">
        <f t="shared" si="77"/>
        <v>20-Oct</v>
      </c>
      <c r="Q333" s="9">
        <f t="shared" si="78"/>
        <v>0.94305555555555554</v>
      </c>
      <c r="R333" t="str">
        <f t="shared" si="79"/>
        <v>Night</v>
      </c>
      <c r="S333" s="2">
        <f t="shared" si="80"/>
        <v>20</v>
      </c>
      <c r="T333" t="str">
        <f t="shared" si="81"/>
        <v>Others</v>
      </c>
      <c r="U333">
        <f t="shared" si="82"/>
        <v>22</v>
      </c>
      <c r="V333" t="str">
        <f t="shared" si="83"/>
        <v>FY Q3</v>
      </c>
    </row>
    <row r="334" spans="1:22" x14ac:dyDescent="0.3">
      <c r="A334" s="18">
        <v>44125</v>
      </c>
      <c r="B334" t="s">
        <v>728</v>
      </c>
      <c r="C334" t="s">
        <v>65</v>
      </c>
      <c r="D334" t="s">
        <v>729</v>
      </c>
      <c r="E334">
        <v>562001649689</v>
      </c>
      <c r="F334" t="s">
        <v>16</v>
      </c>
      <c r="G334" t="s">
        <v>67</v>
      </c>
      <c r="H334">
        <v>10131</v>
      </c>
      <c r="I334" s="2">
        <f t="shared" si="70"/>
        <v>2020</v>
      </c>
      <c r="J334" s="2" t="str">
        <f t="shared" si="71"/>
        <v>October</v>
      </c>
      <c r="K334" s="2">
        <f t="shared" si="72"/>
        <v>10</v>
      </c>
      <c r="L334" s="2" t="str">
        <f t="shared" si="73"/>
        <v>Wednesday</v>
      </c>
      <c r="M334" s="2">
        <f t="shared" si="74"/>
        <v>43</v>
      </c>
      <c r="N334" s="3">
        <f t="shared" si="75"/>
        <v>10131</v>
      </c>
      <c r="O334" s="3">
        <f t="shared" si="76"/>
        <v>0</v>
      </c>
      <c r="P334" t="str">
        <f t="shared" si="77"/>
        <v>21-Oct</v>
      </c>
      <c r="Q334" s="9">
        <f t="shared" si="78"/>
        <v>0.34027777777777779</v>
      </c>
      <c r="R334" t="str">
        <f t="shared" si="79"/>
        <v>Morning</v>
      </c>
      <c r="S334" s="2">
        <f t="shared" si="80"/>
        <v>21</v>
      </c>
      <c r="T334" t="str">
        <f t="shared" si="81"/>
        <v>Others</v>
      </c>
      <c r="U334">
        <f t="shared" si="82"/>
        <v>8</v>
      </c>
      <c r="V334" t="str">
        <f t="shared" si="83"/>
        <v>FY Q3</v>
      </c>
    </row>
    <row r="335" spans="1:22" x14ac:dyDescent="0.3">
      <c r="A335" s="18">
        <v>44125</v>
      </c>
      <c r="B335" t="s">
        <v>730</v>
      </c>
      <c r="C335" t="s">
        <v>189</v>
      </c>
      <c r="D335" t="s">
        <v>731</v>
      </c>
      <c r="E335">
        <v>905231540968</v>
      </c>
      <c r="F335" t="s">
        <v>16</v>
      </c>
      <c r="G335" t="s">
        <v>67</v>
      </c>
      <c r="H335">
        <v>5586</v>
      </c>
      <c r="I335" s="2">
        <f t="shared" si="70"/>
        <v>2020</v>
      </c>
      <c r="J335" s="2" t="str">
        <f t="shared" si="71"/>
        <v>October</v>
      </c>
      <c r="K335" s="2">
        <f t="shared" si="72"/>
        <v>10</v>
      </c>
      <c r="L335" s="2" t="str">
        <f t="shared" si="73"/>
        <v>Wednesday</v>
      </c>
      <c r="M335" s="2">
        <f t="shared" si="74"/>
        <v>43</v>
      </c>
      <c r="N335" s="3">
        <f t="shared" si="75"/>
        <v>5586</v>
      </c>
      <c r="O335" s="3">
        <f t="shared" si="76"/>
        <v>0</v>
      </c>
      <c r="P335" t="str">
        <f t="shared" si="77"/>
        <v>21-Oct</v>
      </c>
      <c r="Q335" s="9">
        <f t="shared" si="78"/>
        <v>0.49791666666666667</v>
      </c>
      <c r="R335" t="str">
        <f t="shared" si="79"/>
        <v>Morning</v>
      </c>
      <c r="S335" s="2">
        <f t="shared" si="80"/>
        <v>21</v>
      </c>
      <c r="T335" t="str">
        <f t="shared" si="81"/>
        <v>Others</v>
      </c>
      <c r="U335">
        <f t="shared" si="82"/>
        <v>11</v>
      </c>
      <c r="V335" t="str">
        <f t="shared" si="83"/>
        <v>FY Q3</v>
      </c>
    </row>
    <row r="336" spans="1:22" x14ac:dyDescent="0.3">
      <c r="A336" s="18">
        <v>44125</v>
      </c>
      <c r="B336" t="s">
        <v>715</v>
      </c>
      <c r="C336" t="s">
        <v>207</v>
      </c>
      <c r="D336" t="s">
        <v>732</v>
      </c>
      <c r="E336">
        <v>302073880412</v>
      </c>
      <c r="F336" t="s">
        <v>15</v>
      </c>
      <c r="G336" t="s">
        <v>71</v>
      </c>
      <c r="H336">
        <v>9997</v>
      </c>
      <c r="I336" s="2">
        <f t="shared" si="70"/>
        <v>2020</v>
      </c>
      <c r="J336" s="2" t="str">
        <f t="shared" si="71"/>
        <v>October</v>
      </c>
      <c r="K336" s="2">
        <f t="shared" si="72"/>
        <v>10</v>
      </c>
      <c r="L336" s="2" t="str">
        <f t="shared" si="73"/>
        <v>Wednesday</v>
      </c>
      <c r="M336" s="2">
        <f t="shared" si="74"/>
        <v>43</v>
      </c>
      <c r="N336" s="3">
        <f t="shared" si="75"/>
        <v>0</v>
      </c>
      <c r="O336" s="3">
        <f t="shared" si="76"/>
        <v>9997</v>
      </c>
      <c r="P336" t="str">
        <f t="shared" si="77"/>
        <v>21-Oct</v>
      </c>
      <c r="Q336" s="9">
        <f t="shared" si="78"/>
        <v>0.60138888888888886</v>
      </c>
      <c r="R336" t="str">
        <f t="shared" si="79"/>
        <v>Afternoon</v>
      </c>
      <c r="S336" s="2">
        <f t="shared" si="80"/>
        <v>21</v>
      </c>
      <c r="T336" t="str">
        <f t="shared" si="81"/>
        <v>UPI Transfer</v>
      </c>
      <c r="U336">
        <f t="shared" si="82"/>
        <v>14</v>
      </c>
      <c r="V336" t="str">
        <f t="shared" si="83"/>
        <v>FY Q3</v>
      </c>
    </row>
    <row r="337" spans="1:22" x14ac:dyDescent="0.3">
      <c r="A337" s="18">
        <v>44125</v>
      </c>
      <c r="B337" t="s">
        <v>733</v>
      </c>
      <c r="C337" t="s">
        <v>366</v>
      </c>
      <c r="D337" t="s">
        <v>734</v>
      </c>
      <c r="E337">
        <v>64400704211</v>
      </c>
      <c r="F337" t="s">
        <v>16</v>
      </c>
      <c r="G337" t="s">
        <v>71</v>
      </c>
      <c r="H337">
        <v>1184</v>
      </c>
      <c r="I337" s="2">
        <f t="shared" si="70"/>
        <v>2020</v>
      </c>
      <c r="J337" s="2" t="str">
        <f t="shared" si="71"/>
        <v>October</v>
      </c>
      <c r="K337" s="2">
        <f t="shared" si="72"/>
        <v>10</v>
      </c>
      <c r="L337" s="2" t="str">
        <f t="shared" si="73"/>
        <v>Wednesday</v>
      </c>
      <c r="M337" s="2">
        <f t="shared" si="74"/>
        <v>43</v>
      </c>
      <c r="N337" s="3">
        <f t="shared" si="75"/>
        <v>1184</v>
      </c>
      <c r="O337" s="3">
        <f t="shared" si="76"/>
        <v>0</v>
      </c>
      <c r="P337" t="str">
        <f t="shared" si="77"/>
        <v>21-Oct</v>
      </c>
      <c r="Q337" s="9">
        <f t="shared" si="78"/>
        <v>0.62083333333333335</v>
      </c>
      <c r="R337" t="str">
        <f t="shared" si="79"/>
        <v>Afternoon</v>
      </c>
      <c r="S337" s="2">
        <f t="shared" si="80"/>
        <v>21</v>
      </c>
      <c r="T337" t="str">
        <f t="shared" si="81"/>
        <v>Others</v>
      </c>
      <c r="U337">
        <f t="shared" si="82"/>
        <v>14</v>
      </c>
      <c r="V337" t="str">
        <f t="shared" si="83"/>
        <v>FY Q3</v>
      </c>
    </row>
    <row r="338" spans="1:22" x14ac:dyDescent="0.3">
      <c r="A338" s="18">
        <v>44125</v>
      </c>
      <c r="B338" t="s">
        <v>735</v>
      </c>
      <c r="C338" t="s">
        <v>452</v>
      </c>
      <c r="D338" t="s">
        <v>736</v>
      </c>
      <c r="E338">
        <v>326392461839</v>
      </c>
      <c r="F338" t="s">
        <v>15</v>
      </c>
      <c r="G338" t="s">
        <v>71</v>
      </c>
      <c r="H338">
        <v>9108</v>
      </c>
      <c r="I338" s="2">
        <f t="shared" si="70"/>
        <v>2020</v>
      </c>
      <c r="J338" s="2" t="str">
        <f t="shared" si="71"/>
        <v>October</v>
      </c>
      <c r="K338" s="2">
        <f t="shared" si="72"/>
        <v>10</v>
      </c>
      <c r="L338" s="2" t="str">
        <f t="shared" si="73"/>
        <v>Wednesday</v>
      </c>
      <c r="M338" s="2">
        <f t="shared" si="74"/>
        <v>43</v>
      </c>
      <c r="N338" s="3">
        <f t="shared" si="75"/>
        <v>0</v>
      </c>
      <c r="O338" s="3">
        <f t="shared" si="76"/>
        <v>9108</v>
      </c>
      <c r="P338" t="str">
        <f t="shared" si="77"/>
        <v>21-Oct</v>
      </c>
      <c r="Q338" s="9">
        <f t="shared" si="78"/>
        <v>0.65902777777777777</v>
      </c>
      <c r="R338" t="str">
        <f t="shared" si="79"/>
        <v>Afternoon</v>
      </c>
      <c r="S338" s="2">
        <f t="shared" si="80"/>
        <v>21</v>
      </c>
      <c r="T338" t="str">
        <f t="shared" si="81"/>
        <v>UPI Transfer</v>
      </c>
      <c r="U338">
        <f t="shared" si="82"/>
        <v>15</v>
      </c>
      <c r="V338" t="str">
        <f t="shared" si="83"/>
        <v>FY Q3</v>
      </c>
    </row>
    <row r="339" spans="1:22" x14ac:dyDescent="0.3">
      <c r="A339" s="18">
        <v>44125</v>
      </c>
      <c r="B339" t="s">
        <v>737</v>
      </c>
      <c r="C339" t="s">
        <v>76</v>
      </c>
      <c r="D339" t="s">
        <v>738</v>
      </c>
      <c r="E339">
        <v>65608311325</v>
      </c>
      <c r="F339" t="s">
        <v>16</v>
      </c>
      <c r="G339" t="s">
        <v>67</v>
      </c>
      <c r="H339">
        <v>9968</v>
      </c>
      <c r="I339" s="2">
        <f t="shared" si="70"/>
        <v>2020</v>
      </c>
      <c r="J339" s="2" t="str">
        <f t="shared" si="71"/>
        <v>October</v>
      </c>
      <c r="K339" s="2">
        <f t="shared" si="72"/>
        <v>10</v>
      </c>
      <c r="L339" s="2" t="str">
        <f t="shared" si="73"/>
        <v>Wednesday</v>
      </c>
      <c r="M339" s="2">
        <f t="shared" si="74"/>
        <v>43</v>
      </c>
      <c r="N339" s="3">
        <f t="shared" si="75"/>
        <v>9968</v>
      </c>
      <c r="O339" s="3">
        <f t="shared" si="76"/>
        <v>0</v>
      </c>
      <c r="P339" t="str">
        <f t="shared" si="77"/>
        <v>21-Oct</v>
      </c>
      <c r="Q339" s="9">
        <f t="shared" si="78"/>
        <v>0.68611111111111112</v>
      </c>
      <c r="R339" t="str">
        <f t="shared" si="79"/>
        <v>Afternoon</v>
      </c>
      <c r="S339" s="2">
        <f t="shared" si="80"/>
        <v>21</v>
      </c>
      <c r="T339" t="str">
        <f t="shared" si="81"/>
        <v>Others</v>
      </c>
      <c r="U339">
        <f t="shared" si="82"/>
        <v>16</v>
      </c>
      <c r="V339" t="str">
        <f t="shared" si="83"/>
        <v>FY Q3</v>
      </c>
    </row>
    <row r="340" spans="1:22" x14ac:dyDescent="0.3">
      <c r="A340" s="18">
        <v>44125</v>
      </c>
      <c r="B340" t="s">
        <v>739</v>
      </c>
      <c r="C340" t="s">
        <v>73</v>
      </c>
      <c r="D340" t="s">
        <v>740</v>
      </c>
      <c r="E340">
        <v>566951759003</v>
      </c>
      <c r="F340" t="s">
        <v>16</v>
      </c>
      <c r="G340" t="s">
        <v>71</v>
      </c>
      <c r="H340">
        <v>3327</v>
      </c>
      <c r="I340" s="2">
        <f t="shared" si="70"/>
        <v>2020</v>
      </c>
      <c r="J340" s="2" t="str">
        <f t="shared" si="71"/>
        <v>October</v>
      </c>
      <c r="K340" s="2">
        <f t="shared" si="72"/>
        <v>10</v>
      </c>
      <c r="L340" s="2" t="str">
        <f t="shared" si="73"/>
        <v>Wednesday</v>
      </c>
      <c r="M340" s="2">
        <f t="shared" si="74"/>
        <v>43</v>
      </c>
      <c r="N340" s="3">
        <f t="shared" si="75"/>
        <v>3327</v>
      </c>
      <c r="O340" s="3">
        <f t="shared" si="76"/>
        <v>0</v>
      </c>
      <c r="P340" t="str">
        <f t="shared" si="77"/>
        <v>21-Oct</v>
      </c>
      <c r="Q340" s="9">
        <f t="shared" si="78"/>
        <v>0.69861111111111107</v>
      </c>
      <c r="R340" t="str">
        <f t="shared" si="79"/>
        <v>Afternoon</v>
      </c>
      <c r="S340" s="2">
        <f t="shared" si="80"/>
        <v>21</v>
      </c>
      <c r="T340" t="str">
        <f t="shared" si="81"/>
        <v>Others</v>
      </c>
      <c r="U340">
        <f t="shared" si="82"/>
        <v>16</v>
      </c>
      <c r="V340" t="str">
        <f t="shared" si="83"/>
        <v>FY Q3</v>
      </c>
    </row>
    <row r="341" spans="1:22" x14ac:dyDescent="0.3">
      <c r="A341" s="18">
        <v>44125</v>
      </c>
      <c r="B341" t="s">
        <v>741</v>
      </c>
      <c r="C341" t="s">
        <v>114</v>
      </c>
      <c r="D341" t="s">
        <v>742</v>
      </c>
      <c r="E341">
        <v>439418758801</v>
      </c>
      <c r="F341" t="s">
        <v>15</v>
      </c>
      <c r="G341" t="s">
        <v>67</v>
      </c>
      <c r="H341">
        <v>1212</v>
      </c>
      <c r="I341" s="2">
        <f t="shared" si="70"/>
        <v>2020</v>
      </c>
      <c r="J341" s="2" t="str">
        <f t="shared" si="71"/>
        <v>October</v>
      </c>
      <c r="K341" s="2">
        <f t="shared" si="72"/>
        <v>10</v>
      </c>
      <c r="L341" s="2" t="str">
        <f t="shared" si="73"/>
        <v>Wednesday</v>
      </c>
      <c r="M341" s="2">
        <f t="shared" si="74"/>
        <v>43</v>
      </c>
      <c r="N341" s="3">
        <f t="shared" si="75"/>
        <v>0</v>
      </c>
      <c r="O341" s="3">
        <f t="shared" si="76"/>
        <v>1212</v>
      </c>
      <c r="P341" t="str">
        <f t="shared" si="77"/>
        <v>21-Oct</v>
      </c>
      <c r="Q341" s="9">
        <f t="shared" si="78"/>
        <v>0.82638888888888884</v>
      </c>
      <c r="R341" t="str">
        <f t="shared" si="79"/>
        <v>Evening</v>
      </c>
      <c r="S341" s="2">
        <f t="shared" si="80"/>
        <v>21</v>
      </c>
      <c r="T341" t="str">
        <f t="shared" si="81"/>
        <v>UPI Transfer</v>
      </c>
      <c r="U341">
        <f t="shared" si="82"/>
        <v>19</v>
      </c>
      <c r="V341" t="str">
        <f t="shared" si="83"/>
        <v>FY Q3</v>
      </c>
    </row>
    <row r="342" spans="1:22" x14ac:dyDescent="0.3">
      <c r="A342" s="18">
        <v>44126</v>
      </c>
      <c r="B342" t="s">
        <v>743</v>
      </c>
      <c r="C342" t="s">
        <v>76</v>
      </c>
      <c r="D342" t="s">
        <v>744</v>
      </c>
      <c r="E342">
        <v>491351309200</v>
      </c>
      <c r="F342" t="s">
        <v>16</v>
      </c>
      <c r="G342" t="s">
        <v>67</v>
      </c>
      <c r="H342">
        <v>18259</v>
      </c>
      <c r="I342" s="2">
        <f t="shared" si="70"/>
        <v>2020</v>
      </c>
      <c r="J342" s="2" t="str">
        <f t="shared" si="71"/>
        <v>October</v>
      </c>
      <c r="K342" s="2">
        <f t="shared" si="72"/>
        <v>10</v>
      </c>
      <c r="L342" s="2" t="str">
        <f t="shared" si="73"/>
        <v>Thursday</v>
      </c>
      <c r="M342" s="2">
        <f t="shared" si="74"/>
        <v>43</v>
      </c>
      <c r="N342" s="3">
        <f t="shared" si="75"/>
        <v>18259</v>
      </c>
      <c r="O342" s="3">
        <f t="shared" si="76"/>
        <v>0</v>
      </c>
      <c r="P342" t="str">
        <f t="shared" si="77"/>
        <v>22-Oct</v>
      </c>
      <c r="Q342" s="9">
        <f t="shared" si="78"/>
        <v>0.5395833333333333</v>
      </c>
      <c r="R342" t="str">
        <f t="shared" si="79"/>
        <v>Afternoon</v>
      </c>
      <c r="S342" s="2">
        <f t="shared" si="80"/>
        <v>22</v>
      </c>
      <c r="T342" t="str">
        <f t="shared" si="81"/>
        <v>Others</v>
      </c>
      <c r="U342">
        <f t="shared" si="82"/>
        <v>12</v>
      </c>
      <c r="V342" t="str">
        <f t="shared" si="83"/>
        <v>FY Q3</v>
      </c>
    </row>
    <row r="343" spans="1:22" x14ac:dyDescent="0.3">
      <c r="A343" s="18">
        <v>44126</v>
      </c>
      <c r="B343" t="s">
        <v>745</v>
      </c>
      <c r="C343" t="s">
        <v>189</v>
      </c>
      <c r="D343" t="s">
        <v>746</v>
      </c>
      <c r="E343">
        <v>92723036236</v>
      </c>
      <c r="F343" t="s">
        <v>16</v>
      </c>
      <c r="G343" t="s">
        <v>71</v>
      </c>
      <c r="H343">
        <v>21603</v>
      </c>
      <c r="I343" s="2">
        <f t="shared" si="70"/>
        <v>2020</v>
      </c>
      <c r="J343" s="2" t="str">
        <f t="shared" si="71"/>
        <v>October</v>
      </c>
      <c r="K343" s="2">
        <f t="shared" si="72"/>
        <v>10</v>
      </c>
      <c r="L343" s="2" t="str">
        <f t="shared" si="73"/>
        <v>Thursday</v>
      </c>
      <c r="M343" s="2">
        <f t="shared" si="74"/>
        <v>43</v>
      </c>
      <c r="N343" s="3">
        <f t="shared" si="75"/>
        <v>21603</v>
      </c>
      <c r="O343" s="3">
        <f t="shared" si="76"/>
        <v>0</v>
      </c>
      <c r="P343" t="str">
        <f t="shared" si="77"/>
        <v>22-Oct</v>
      </c>
      <c r="Q343" s="9">
        <f t="shared" si="78"/>
        <v>0.62847222222222221</v>
      </c>
      <c r="R343" t="str">
        <f t="shared" si="79"/>
        <v>Afternoon</v>
      </c>
      <c r="S343" s="2">
        <f t="shared" si="80"/>
        <v>22</v>
      </c>
      <c r="T343" t="str">
        <f t="shared" si="81"/>
        <v>Others</v>
      </c>
      <c r="U343">
        <f t="shared" si="82"/>
        <v>15</v>
      </c>
      <c r="V343" t="str">
        <f t="shared" si="83"/>
        <v>FY Q3</v>
      </c>
    </row>
    <row r="344" spans="1:22" x14ac:dyDescent="0.3">
      <c r="A344" s="18">
        <v>44127</v>
      </c>
      <c r="B344" t="s">
        <v>236</v>
      </c>
      <c r="C344" t="s">
        <v>254</v>
      </c>
      <c r="D344" t="s">
        <v>747</v>
      </c>
      <c r="E344">
        <v>291238222275</v>
      </c>
      <c r="F344" t="s">
        <v>16</v>
      </c>
      <c r="G344" t="s">
        <v>71</v>
      </c>
      <c r="H344">
        <v>8577</v>
      </c>
      <c r="I344" s="2">
        <f t="shared" si="70"/>
        <v>2020</v>
      </c>
      <c r="J344" s="2" t="str">
        <f t="shared" si="71"/>
        <v>October</v>
      </c>
      <c r="K344" s="2">
        <f t="shared" si="72"/>
        <v>10</v>
      </c>
      <c r="L344" s="2" t="str">
        <f t="shared" si="73"/>
        <v>Friday</v>
      </c>
      <c r="M344" s="2">
        <f t="shared" si="74"/>
        <v>43</v>
      </c>
      <c r="N344" s="3">
        <f t="shared" si="75"/>
        <v>8577</v>
      </c>
      <c r="O344" s="3">
        <f t="shared" si="76"/>
        <v>0</v>
      </c>
      <c r="P344" t="str">
        <f t="shared" si="77"/>
        <v>23-Oct</v>
      </c>
      <c r="Q344" s="9">
        <f t="shared" si="78"/>
        <v>0.49375000000000002</v>
      </c>
      <c r="R344" t="str">
        <f t="shared" si="79"/>
        <v>Morning</v>
      </c>
      <c r="S344" s="2">
        <f t="shared" si="80"/>
        <v>23</v>
      </c>
      <c r="T344" t="str">
        <f t="shared" si="81"/>
        <v>Others</v>
      </c>
      <c r="U344">
        <f t="shared" si="82"/>
        <v>11</v>
      </c>
      <c r="V344" t="str">
        <f t="shared" si="83"/>
        <v>FY Q3</v>
      </c>
    </row>
    <row r="345" spans="1:22" x14ac:dyDescent="0.3">
      <c r="A345" s="18">
        <v>44127</v>
      </c>
      <c r="B345" t="s">
        <v>238</v>
      </c>
      <c r="C345" t="s">
        <v>189</v>
      </c>
      <c r="D345" t="s">
        <v>748</v>
      </c>
      <c r="E345">
        <v>788742408205</v>
      </c>
      <c r="F345" t="s">
        <v>16</v>
      </c>
      <c r="G345" t="s">
        <v>71</v>
      </c>
      <c r="H345">
        <v>7690</v>
      </c>
      <c r="I345" s="2">
        <f t="shared" si="70"/>
        <v>2020</v>
      </c>
      <c r="J345" s="2" t="str">
        <f t="shared" si="71"/>
        <v>October</v>
      </c>
      <c r="K345" s="2">
        <f t="shared" si="72"/>
        <v>10</v>
      </c>
      <c r="L345" s="2" t="str">
        <f t="shared" si="73"/>
        <v>Friday</v>
      </c>
      <c r="M345" s="2">
        <f t="shared" si="74"/>
        <v>43</v>
      </c>
      <c r="N345" s="3">
        <f t="shared" si="75"/>
        <v>7690</v>
      </c>
      <c r="O345" s="3">
        <f t="shared" si="76"/>
        <v>0</v>
      </c>
      <c r="P345" t="str">
        <f t="shared" si="77"/>
        <v>23-Oct</v>
      </c>
      <c r="Q345" s="9">
        <f t="shared" si="78"/>
        <v>0.54791666666666672</v>
      </c>
      <c r="R345" t="str">
        <f t="shared" si="79"/>
        <v>Afternoon</v>
      </c>
      <c r="S345" s="2">
        <f t="shared" si="80"/>
        <v>23</v>
      </c>
      <c r="T345" t="str">
        <f t="shared" si="81"/>
        <v>Others</v>
      </c>
      <c r="U345">
        <f t="shared" si="82"/>
        <v>13</v>
      </c>
      <c r="V345" t="str">
        <f t="shared" si="83"/>
        <v>FY Q3</v>
      </c>
    </row>
    <row r="346" spans="1:22" x14ac:dyDescent="0.3">
      <c r="A346" s="18">
        <v>44127</v>
      </c>
      <c r="B346" t="s">
        <v>522</v>
      </c>
      <c r="C346" t="s">
        <v>219</v>
      </c>
      <c r="D346" t="s">
        <v>749</v>
      </c>
      <c r="E346">
        <v>567353091822</v>
      </c>
      <c r="F346" t="s">
        <v>15</v>
      </c>
      <c r="G346" t="s">
        <v>71</v>
      </c>
      <c r="H346">
        <v>12819</v>
      </c>
      <c r="I346" s="2">
        <f t="shared" si="70"/>
        <v>2020</v>
      </c>
      <c r="J346" s="2" t="str">
        <f t="shared" si="71"/>
        <v>October</v>
      </c>
      <c r="K346" s="2">
        <f t="shared" si="72"/>
        <v>10</v>
      </c>
      <c r="L346" s="2" t="str">
        <f t="shared" si="73"/>
        <v>Friday</v>
      </c>
      <c r="M346" s="2">
        <f t="shared" si="74"/>
        <v>43</v>
      </c>
      <c r="N346" s="3">
        <f t="shared" si="75"/>
        <v>0</v>
      </c>
      <c r="O346" s="3">
        <f t="shared" si="76"/>
        <v>12819</v>
      </c>
      <c r="P346" t="str">
        <f t="shared" si="77"/>
        <v>23-Oct</v>
      </c>
      <c r="Q346" s="9">
        <f t="shared" si="78"/>
        <v>0.55486111111111114</v>
      </c>
      <c r="R346" t="str">
        <f t="shared" si="79"/>
        <v>Afternoon</v>
      </c>
      <c r="S346" s="2">
        <f t="shared" si="80"/>
        <v>23</v>
      </c>
      <c r="T346" t="str">
        <f t="shared" si="81"/>
        <v>UPI Transfer</v>
      </c>
      <c r="U346">
        <f t="shared" si="82"/>
        <v>13</v>
      </c>
      <c r="V346" t="str">
        <f t="shared" si="83"/>
        <v>FY Q3</v>
      </c>
    </row>
    <row r="347" spans="1:22" x14ac:dyDescent="0.3">
      <c r="A347" s="18">
        <v>44127</v>
      </c>
      <c r="B347" t="s">
        <v>111</v>
      </c>
      <c r="C347" t="s">
        <v>207</v>
      </c>
      <c r="D347" t="s">
        <v>750</v>
      </c>
      <c r="E347">
        <v>694770952204</v>
      </c>
      <c r="F347" t="s">
        <v>15</v>
      </c>
      <c r="G347" t="s">
        <v>71</v>
      </c>
      <c r="H347">
        <v>10286</v>
      </c>
      <c r="I347" s="2">
        <f t="shared" si="70"/>
        <v>2020</v>
      </c>
      <c r="J347" s="2" t="str">
        <f t="shared" si="71"/>
        <v>October</v>
      </c>
      <c r="K347" s="2">
        <f t="shared" si="72"/>
        <v>10</v>
      </c>
      <c r="L347" s="2" t="str">
        <f t="shared" si="73"/>
        <v>Friday</v>
      </c>
      <c r="M347" s="2">
        <f t="shared" si="74"/>
        <v>43</v>
      </c>
      <c r="N347" s="3">
        <f t="shared" si="75"/>
        <v>0</v>
      </c>
      <c r="O347" s="3">
        <f t="shared" si="76"/>
        <v>10286</v>
      </c>
      <c r="P347" t="str">
        <f t="shared" si="77"/>
        <v>23-Oct</v>
      </c>
      <c r="Q347" s="9">
        <f t="shared" si="78"/>
        <v>0.73958333333333337</v>
      </c>
      <c r="R347" t="str">
        <f t="shared" si="79"/>
        <v>Evening</v>
      </c>
      <c r="S347" s="2">
        <f t="shared" si="80"/>
        <v>23</v>
      </c>
      <c r="T347" t="str">
        <f t="shared" si="81"/>
        <v>UPI Transfer</v>
      </c>
      <c r="U347">
        <f t="shared" si="82"/>
        <v>17</v>
      </c>
      <c r="V347" t="str">
        <f t="shared" si="83"/>
        <v>FY Q3</v>
      </c>
    </row>
    <row r="348" spans="1:22" x14ac:dyDescent="0.3">
      <c r="A348" s="18">
        <v>44127</v>
      </c>
      <c r="B348" t="s">
        <v>148</v>
      </c>
      <c r="C348" t="s">
        <v>101</v>
      </c>
      <c r="D348" t="s">
        <v>751</v>
      </c>
      <c r="E348">
        <v>217113867851</v>
      </c>
      <c r="F348" t="s">
        <v>15</v>
      </c>
      <c r="G348" t="s">
        <v>71</v>
      </c>
      <c r="H348">
        <v>18386</v>
      </c>
      <c r="I348" s="2">
        <f t="shared" si="70"/>
        <v>2020</v>
      </c>
      <c r="J348" s="2" t="str">
        <f t="shared" si="71"/>
        <v>October</v>
      </c>
      <c r="K348" s="2">
        <f t="shared" si="72"/>
        <v>10</v>
      </c>
      <c r="L348" s="2" t="str">
        <f t="shared" si="73"/>
        <v>Friday</v>
      </c>
      <c r="M348" s="2">
        <f t="shared" si="74"/>
        <v>43</v>
      </c>
      <c r="N348" s="3">
        <f t="shared" si="75"/>
        <v>0</v>
      </c>
      <c r="O348" s="3">
        <f t="shared" si="76"/>
        <v>18386</v>
      </c>
      <c r="P348" t="str">
        <f t="shared" si="77"/>
        <v>23-Oct</v>
      </c>
      <c r="Q348" s="9">
        <f t="shared" si="78"/>
        <v>0.79583333333333328</v>
      </c>
      <c r="R348" t="str">
        <f t="shared" si="79"/>
        <v>Evening</v>
      </c>
      <c r="S348" s="2">
        <f t="shared" si="80"/>
        <v>23</v>
      </c>
      <c r="T348" t="str">
        <f t="shared" si="81"/>
        <v>Recharge</v>
      </c>
      <c r="U348">
        <f t="shared" si="82"/>
        <v>19</v>
      </c>
      <c r="V348" t="str">
        <f t="shared" si="83"/>
        <v>FY Q3</v>
      </c>
    </row>
    <row r="349" spans="1:22" x14ac:dyDescent="0.3">
      <c r="A349" s="18">
        <v>44128</v>
      </c>
      <c r="B349" t="s">
        <v>752</v>
      </c>
      <c r="C349" t="s">
        <v>411</v>
      </c>
      <c r="D349" t="s">
        <v>753</v>
      </c>
      <c r="E349">
        <v>367359664057</v>
      </c>
      <c r="F349" t="s">
        <v>15</v>
      </c>
      <c r="G349" t="s">
        <v>67</v>
      </c>
      <c r="H349">
        <v>6366</v>
      </c>
      <c r="I349" s="2">
        <f t="shared" si="70"/>
        <v>2020</v>
      </c>
      <c r="J349" s="2" t="str">
        <f t="shared" si="71"/>
        <v>October</v>
      </c>
      <c r="K349" s="2">
        <f t="shared" si="72"/>
        <v>10</v>
      </c>
      <c r="L349" s="2" t="str">
        <f t="shared" si="73"/>
        <v>Saturday</v>
      </c>
      <c r="M349" s="2">
        <f t="shared" si="74"/>
        <v>43</v>
      </c>
      <c r="N349" s="3">
        <f t="shared" si="75"/>
        <v>0</v>
      </c>
      <c r="O349" s="3">
        <f t="shared" si="76"/>
        <v>6366</v>
      </c>
      <c r="P349" t="str">
        <f t="shared" si="77"/>
        <v>24-Oct</v>
      </c>
      <c r="Q349" s="9">
        <f t="shared" si="78"/>
        <v>0.44236111111111109</v>
      </c>
      <c r="R349" t="str">
        <f t="shared" si="79"/>
        <v>Morning</v>
      </c>
      <c r="S349" s="2">
        <f t="shared" si="80"/>
        <v>24</v>
      </c>
      <c r="T349" t="str">
        <f t="shared" si="81"/>
        <v>UPI Transfer</v>
      </c>
      <c r="U349">
        <f t="shared" si="82"/>
        <v>10</v>
      </c>
      <c r="V349" t="str">
        <f t="shared" si="83"/>
        <v>FY Q3</v>
      </c>
    </row>
    <row r="350" spans="1:22" x14ac:dyDescent="0.3">
      <c r="A350" s="18">
        <v>44128</v>
      </c>
      <c r="B350" t="s">
        <v>383</v>
      </c>
      <c r="C350" t="s">
        <v>209</v>
      </c>
      <c r="D350" t="s">
        <v>754</v>
      </c>
      <c r="E350">
        <v>327306821867</v>
      </c>
      <c r="F350" t="s">
        <v>15</v>
      </c>
      <c r="G350" t="s">
        <v>71</v>
      </c>
      <c r="H350">
        <v>9655</v>
      </c>
      <c r="I350" s="2">
        <f t="shared" si="70"/>
        <v>2020</v>
      </c>
      <c r="J350" s="2" t="str">
        <f t="shared" si="71"/>
        <v>October</v>
      </c>
      <c r="K350" s="2">
        <f t="shared" si="72"/>
        <v>10</v>
      </c>
      <c r="L350" s="2" t="str">
        <f t="shared" si="73"/>
        <v>Saturday</v>
      </c>
      <c r="M350" s="2">
        <f t="shared" si="74"/>
        <v>43</v>
      </c>
      <c r="N350" s="3">
        <f t="shared" si="75"/>
        <v>0</v>
      </c>
      <c r="O350" s="3">
        <f t="shared" si="76"/>
        <v>9655</v>
      </c>
      <c r="P350" t="str">
        <f t="shared" si="77"/>
        <v>24-Oct</v>
      </c>
      <c r="Q350" s="9">
        <f t="shared" si="78"/>
        <v>0.55069444444444449</v>
      </c>
      <c r="R350" t="str">
        <f t="shared" si="79"/>
        <v>Afternoon</v>
      </c>
      <c r="S350" s="2">
        <f t="shared" si="80"/>
        <v>24</v>
      </c>
      <c r="T350" t="str">
        <f t="shared" si="81"/>
        <v>UPI Transfer</v>
      </c>
      <c r="U350">
        <f t="shared" si="82"/>
        <v>13</v>
      </c>
      <c r="V350" t="str">
        <f t="shared" si="83"/>
        <v>FY Q3</v>
      </c>
    </row>
    <row r="351" spans="1:22" x14ac:dyDescent="0.3">
      <c r="A351" s="18">
        <v>44128</v>
      </c>
      <c r="B351" t="s">
        <v>590</v>
      </c>
      <c r="C351" t="s">
        <v>239</v>
      </c>
      <c r="D351" t="s">
        <v>755</v>
      </c>
      <c r="E351">
        <v>586146569133</v>
      </c>
      <c r="F351" t="s">
        <v>15</v>
      </c>
      <c r="G351" t="s">
        <v>71</v>
      </c>
      <c r="H351">
        <v>24138</v>
      </c>
      <c r="I351" s="2">
        <f t="shared" si="70"/>
        <v>2020</v>
      </c>
      <c r="J351" s="2" t="str">
        <f t="shared" si="71"/>
        <v>October</v>
      </c>
      <c r="K351" s="2">
        <f t="shared" si="72"/>
        <v>10</v>
      </c>
      <c r="L351" s="2" t="str">
        <f t="shared" si="73"/>
        <v>Saturday</v>
      </c>
      <c r="M351" s="2">
        <f t="shared" si="74"/>
        <v>43</v>
      </c>
      <c r="N351" s="3">
        <f t="shared" si="75"/>
        <v>0</v>
      </c>
      <c r="O351" s="3">
        <f t="shared" si="76"/>
        <v>24138</v>
      </c>
      <c r="P351" t="str">
        <f t="shared" si="77"/>
        <v>24-Oct</v>
      </c>
      <c r="Q351" s="9">
        <f t="shared" si="78"/>
        <v>0.61527777777777781</v>
      </c>
      <c r="R351" t="str">
        <f t="shared" si="79"/>
        <v>Afternoon</v>
      </c>
      <c r="S351" s="2">
        <f t="shared" si="80"/>
        <v>24</v>
      </c>
      <c r="T351" t="str">
        <f t="shared" si="81"/>
        <v>Recharge</v>
      </c>
      <c r="U351">
        <f t="shared" si="82"/>
        <v>14</v>
      </c>
      <c r="V351" t="str">
        <f t="shared" si="83"/>
        <v>FY Q3</v>
      </c>
    </row>
    <row r="352" spans="1:22" x14ac:dyDescent="0.3">
      <c r="A352" s="18">
        <v>44128</v>
      </c>
      <c r="B352" t="s">
        <v>756</v>
      </c>
      <c r="C352" t="s">
        <v>76</v>
      </c>
      <c r="D352" t="s">
        <v>757</v>
      </c>
      <c r="E352">
        <v>946377209258</v>
      </c>
      <c r="F352" t="s">
        <v>16</v>
      </c>
      <c r="G352" t="s">
        <v>67</v>
      </c>
      <c r="H352">
        <v>6551</v>
      </c>
      <c r="I352" s="2">
        <f t="shared" si="70"/>
        <v>2020</v>
      </c>
      <c r="J352" s="2" t="str">
        <f t="shared" si="71"/>
        <v>October</v>
      </c>
      <c r="K352" s="2">
        <f t="shared" si="72"/>
        <v>10</v>
      </c>
      <c r="L352" s="2" t="str">
        <f t="shared" si="73"/>
        <v>Saturday</v>
      </c>
      <c r="M352" s="2">
        <f t="shared" si="74"/>
        <v>43</v>
      </c>
      <c r="N352" s="3">
        <f t="shared" si="75"/>
        <v>6551</v>
      </c>
      <c r="O352" s="3">
        <f t="shared" si="76"/>
        <v>0</v>
      </c>
      <c r="P352" t="str">
        <f t="shared" si="77"/>
        <v>24-Oct</v>
      </c>
      <c r="Q352" s="9">
        <f t="shared" si="78"/>
        <v>0.67500000000000004</v>
      </c>
      <c r="R352" t="str">
        <f t="shared" si="79"/>
        <v>Afternoon</v>
      </c>
      <c r="S352" s="2">
        <f t="shared" si="80"/>
        <v>24</v>
      </c>
      <c r="T352" t="str">
        <f t="shared" si="81"/>
        <v>Others</v>
      </c>
      <c r="U352">
        <f t="shared" si="82"/>
        <v>16</v>
      </c>
      <c r="V352" t="str">
        <f t="shared" si="83"/>
        <v>FY Q3</v>
      </c>
    </row>
    <row r="353" spans="1:22" x14ac:dyDescent="0.3">
      <c r="A353" s="18">
        <v>44128</v>
      </c>
      <c r="B353" t="s">
        <v>199</v>
      </c>
      <c r="C353" t="s">
        <v>139</v>
      </c>
      <c r="D353" t="s">
        <v>758</v>
      </c>
      <c r="E353">
        <v>547450798647</v>
      </c>
      <c r="F353" t="s">
        <v>15</v>
      </c>
      <c r="G353" t="s">
        <v>71</v>
      </c>
      <c r="H353">
        <v>8323</v>
      </c>
      <c r="I353" s="2">
        <f t="shared" si="70"/>
        <v>2020</v>
      </c>
      <c r="J353" s="2" t="str">
        <f t="shared" si="71"/>
        <v>October</v>
      </c>
      <c r="K353" s="2">
        <f t="shared" si="72"/>
        <v>10</v>
      </c>
      <c r="L353" s="2" t="str">
        <f t="shared" si="73"/>
        <v>Saturday</v>
      </c>
      <c r="M353" s="2">
        <f t="shared" si="74"/>
        <v>43</v>
      </c>
      <c r="N353" s="3">
        <f t="shared" si="75"/>
        <v>0</v>
      </c>
      <c r="O353" s="3">
        <f t="shared" si="76"/>
        <v>8323</v>
      </c>
      <c r="P353" t="str">
        <f t="shared" si="77"/>
        <v>24-Oct</v>
      </c>
      <c r="Q353" s="9">
        <f t="shared" si="78"/>
        <v>0.67847222222222225</v>
      </c>
      <c r="R353" t="str">
        <f t="shared" si="79"/>
        <v>Afternoon</v>
      </c>
      <c r="S353" s="2">
        <f t="shared" si="80"/>
        <v>24</v>
      </c>
      <c r="T353" t="str">
        <f t="shared" si="81"/>
        <v>Fuel</v>
      </c>
      <c r="U353">
        <f t="shared" si="82"/>
        <v>16</v>
      </c>
      <c r="V353" t="str">
        <f t="shared" si="83"/>
        <v>FY Q3</v>
      </c>
    </row>
    <row r="354" spans="1:22" x14ac:dyDescent="0.3">
      <c r="A354" s="18">
        <v>44128</v>
      </c>
      <c r="B354" t="s">
        <v>759</v>
      </c>
      <c r="C354" t="s">
        <v>282</v>
      </c>
      <c r="D354" t="s">
        <v>760</v>
      </c>
      <c r="E354">
        <v>770514561545</v>
      </c>
      <c r="F354" t="s">
        <v>16</v>
      </c>
      <c r="G354" t="s">
        <v>71</v>
      </c>
      <c r="H354">
        <v>4471</v>
      </c>
      <c r="I354" s="2">
        <f t="shared" si="70"/>
        <v>2020</v>
      </c>
      <c r="J354" s="2" t="str">
        <f t="shared" si="71"/>
        <v>October</v>
      </c>
      <c r="K354" s="2">
        <f t="shared" si="72"/>
        <v>10</v>
      </c>
      <c r="L354" s="2" t="str">
        <f t="shared" si="73"/>
        <v>Saturday</v>
      </c>
      <c r="M354" s="2">
        <f t="shared" si="74"/>
        <v>43</v>
      </c>
      <c r="N354" s="3">
        <f t="shared" si="75"/>
        <v>4471</v>
      </c>
      <c r="O354" s="3">
        <f t="shared" si="76"/>
        <v>0</v>
      </c>
      <c r="P354" t="str">
        <f t="shared" si="77"/>
        <v>24-Oct</v>
      </c>
      <c r="Q354" s="9">
        <f t="shared" si="78"/>
        <v>0.73819444444444449</v>
      </c>
      <c r="R354" t="str">
        <f t="shared" si="79"/>
        <v>Evening</v>
      </c>
      <c r="S354" s="2">
        <f t="shared" si="80"/>
        <v>24</v>
      </c>
      <c r="T354" t="str">
        <f t="shared" si="81"/>
        <v>Others</v>
      </c>
      <c r="U354">
        <f t="shared" si="82"/>
        <v>17</v>
      </c>
      <c r="V354" t="str">
        <f t="shared" si="83"/>
        <v>FY Q3</v>
      </c>
    </row>
    <row r="355" spans="1:22" x14ac:dyDescent="0.3">
      <c r="A355" s="18">
        <v>44128</v>
      </c>
      <c r="B355" t="s">
        <v>91</v>
      </c>
      <c r="C355" t="s">
        <v>79</v>
      </c>
      <c r="D355" t="s">
        <v>761</v>
      </c>
      <c r="E355">
        <v>213241285049</v>
      </c>
      <c r="F355" t="s">
        <v>16</v>
      </c>
      <c r="G355" t="s">
        <v>67</v>
      </c>
      <c r="H355">
        <v>16181</v>
      </c>
      <c r="I355" s="2">
        <f t="shared" si="70"/>
        <v>2020</v>
      </c>
      <c r="J355" s="2" t="str">
        <f t="shared" si="71"/>
        <v>October</v>
      </c>
      <c r="K355" s="2">
        <f t="shared" si="72"/>
        <v>10</v>
      </c>
      <c r="L355" s="2" t="str">
        <f t="shared" si="73"/>
        <v>Saturday</v>
      </c>
      <c r="M355" s="2">
        <f t="shared" si="74"/>
        <v>43</v>
      </c>
      <c r="N355" s="3">
        <f t="shared" si="75"/>
        <v>16181</v>
      </c>
      <c r="O355" s="3">
        <f t="shared" si="76"/>
        <v>0</v>
      </c>
      <c r="P355" t="str">
        <f t="shared" si="77"/>
        <v>24-Oct</v>
      </c>
      <c r="Q355" s="9">
        <f t="shared" si="78"/>
        <v>0.77638888888888891</v>
      </c>
      <c r="R355" t="str">
        <f t="shared" si="79"/>
        <v>Evening</v>
      </c>
      <c r="S355" s="2">
        <f t="shared" si="80"/>
        <v>24</v>
      </c>
      <c r="T355" t="str">
        <f t="shared" si="81"/>
        <v>Others</v>
      </c>
      <c r="U355">
        <f t="shared" si="82"/>
        <v>18</v>
      </c>
      <c r="V355" t="str">
        <f t="shared" si="83"/>
        <v>FY Q3</v>
      </c>
    </row>
    <row r="356" spans="1:22" x14ac:dyDescent="0.3">
      <c r="A356" s="18">
        <v>44128</v>
      </c>
      <c r="B356" t="s">
        <v>762</v>
      </c>
      <c r="C356" t="s">
        <v>82</v>
      </c>
      <c r="D356" t="s">
        <v>763</v>
      </c>
      <c r="E356">
        <v>624501731951</v>
      </c>
      <c r="F356" t="s">
        <v>16</v>
      </c>
      <c r="G356" t="s">
        <v>71</v>
      </c>
      <c r="H356">
        <v>23947</v>
      </c>
      <c r="I356" s="2">
        <f t="shared" si="70"/>
        <v>2020</v>
      </c>
      <c r="J356" s="2" t="str">
        <f t="shared" si="71"/>
        <v>October</v>
      </c>
      <c r="K356" s="2">
        <f t="shared" si="72"/>
        <v>10</v>
      </c>
      <c r="L356" s="2" t="str">
        <f t="shared" si="73"/>
        <v>Saturday</v>
      </c>
      <c r="M356" s="2">
        <f t="shared" si="74"/>
        <v>43</v>
      </c>
      <c r="N356" s="3">
        <f t="shared" si="75"/>
        <v>23947</v>
      </c>
      <c r="O356" s="3">
        <f t="shared" si="76"/>
        <v>0</v>
      </c>
      <c r="P356" t="str">
        <f t="shared" si="77"/>
        <v>24-Oct</v>
      </c>
      <c r="Q356" s="9">
        <f t="shared" si="78"/>
        <v>0.95208333333333328</v>
      </c>
      <c r="R356" t="str">
        <f t="shared" si="79"/>
        <v>Night</v>
      </c>
      <c r="S356" s="2">
        <f t="shared" si="80"/>
        <v>24</v>
      </c>
      <c r="T356" t="str">
        <f t="shared" si="81"/>
        <v>Others</v>
      </c>
      <c r="U356">
        <f t="shared" si="82"/>
        <v>22</v>
      </c>
      <c r="V356" t="str">
        <f t="shared" si="83"/>
        <v>FY Q3</v>
      </c>
    </row>
    <row r="357" spans="1:22" x14ac:dyDescent="0.3">
      <c r="A357" s="18">
        <v>44128</v>
      </c>
      <c r="B357" t="s">
        <v>764</v>
      </c>
      <c r="C357" t="s">
        <v>107</v>
      </c>
      <c r="D357" t="s">
        <v>765</v>
      </c>
      <c r="E357">
        <v>179440587938</v>
      </c>
      <c r="F357" t="s">
        <v>15</v>
      </c>
      <c r="G357" t="s">
        <v>67</v>
      </c>
      <c r="H357">
        <v>5503</v>
      </c>
      <c r="I357" s="2">
        <f t="shared" si="70"/>
        <v>2020</v>
      </c>
      <c r="J357" s="2" t="str">
        <f t="shared" si="71"/>
        <v>October</v>
      </c>
      <c r="K357" s="2">
        <f t="shared" si="72"/>
        <v>10</v>
      </c>
      <c r="L357" s="2" t="str">
        <f t="shared" si="73"/>
        <v>Saturday</v>
      </c>
      <c r="M357" s="2">
        <f t="shared" si="74"/>
        <v>43</v>
      </c>
      <c r="N357" s="3">
        <f t="shared" si="75"/>
        <v>0</v>
      </c>
      <c r="O357" s="3">
        <f t="shared" si="76"/>
        <v>5503</v>
      </c>
      <c r="P357" t="str">
        <f t="shared" si="77"/>
        <v>24-Oct</v>
      </c>
      <c r="Q357" s="9">
        <f t="shared" si="78"/>
        <v>0.96666666666666667</v>
      </c>
      <c r="R357" t="str">
        <f t="shared" si="79"/>
        <v>Night</v>
      </c>
      <c r="S357" s="2">
        <f t="shared" si="80"/>
        <v>24</v>
      </c>
      <c r="T357" t="str">
        <f t="shared" si="81"/>
        <v>UPI Transfer</v>
      </c>
      <c r="U357">
        <f t="shared" si="82"/>
        <v>23</v>
      </c>
      <c r="V357" t="str">
        <f t="shared" si="83"/>
        <v>FY Q3</v>
      </c>
    </row>
    <row r="358" spans="1:22" x14ac:dyDescent="0.3">
      <c r="A358" s="18">
        <v>44129</v>
      </c>
      <c r="B358" t="s">
        <v>144</v>
      </c>
      <c r="C358" t="s">
        <v>167</v>
      </c>
      <c r="D358" t="s">
        <v>766</v>
      </c>
      <c r="E358">
        <v>628238724256</v>
      </c>
      <c r="F358" t="s">
        <v>15</v>
      </c>
      <c r="G358" t="s">
        <v>71</v>
      </c>
      <c r="H358">
        <v>2232</v>
      </c>
      <c r="I358" s="2">
        <f t="shared" si="70"/>
        <v>2020</v>
      </c>
      <c r="J358" s="2" t="str">
        <f t="shared" si="71"/>
        <v>October</v>
      </c>
      <c r="K358" s="2">
        <f t="shared" si="72"/>
        <v>10</v>
      </c>
      <c r="L358" s="2" t="str">
        <f t="shared" si="73"/>
        <v>Sunday</v>
      </c>
      <c r="M358" s="2">
        <f t="shared" si="74"/>
        <v>44</v>
      </c>
      <c r="N358" s="3">
        <f t="shared" si="75"/>
        <v>0</v>
      </c>
      <c r="O358" s="3">
        <f t="shared" si="76"/>
        <v>2232</v>
      </c>
      <c r="P358" t="str">
        <f t="shared" si="77"/>
        <v>25-Oct</v>
      </c>
      <c r="Q358" s="9">
        <f t="shared" si="78"/>
        <v>0.48055555555555557</v>
      </c>
      <c r="R358" t="str">
        <f t="shared" si="79"/>
        <v>Morning</v>
      </c>
      <c r="S358" s="2">
        <f t="shared" si="80"/>
        <v>25</v>
      </c>
      <c r="T358" t="str">
        <f t="shared" si="81"/>
        <v>UPI Transfer</v>
      </c>
      <c r="U358">
        <f t="shared" si="82"/>
        <v>11</v>
      </c>
      <c r="V358" t="str">
        <f t="shared" si="83"/>
        <v>FY Q3</v>
      </c>
    </row>
    <row r="359" spans="1:22" x14ac:dyDescent="0.3">
      <c r="A359" s="18">
        <v>44129</v>
      </c>
      <c r="B359" t="s">
        <v>84</v>
      </c>
      <c r="C359" t="s">
        <v>117</v>
      </c>
      <c r="D359" t="s">
        <v>767</v>
      </c>
      <c r="E359">
        <v>312079166680</v>
      </c>
      <c r="F359" t="s">
        <v>16</v>
      </c>
      <c r="G359" t="s">
        <v>71</v>
      </c>
      <c r="H359">
        <v>22936</v>
      </c>
      <c r="I359" s="2">
        <f t="shared" si="70"/>
        <v>2020</v>
      </c>
      <c r="J359" s="2" t="str">
        <f t="shared" si="71"/>
        <v>October</v>
      </c>
      <c r="K359" s="2">
        <f t="shared" si="72"/>
        <v>10</v>
      </c>
      <c r="L359" s="2" t="str">
        <f t="shared" si="73"/>
        <v>Sunday</v>
      </c>
      <c r="M359" s="2">
        <f t="shared" si="74"/>
        <v>44</v>
      </c>
      <c r="N359" s="3">
        <f t="shared" si="75"/>
        <v>22936</v>
      </c>
      <c r="O359" s="3">
        <f t="shared" si="76"/>
        <v>0</v>
      </c>
      <c r="P359" t="str">
        <f t="shared" si="77"/>
        <v>25-Oct</v>
      </c>
      <c r="Q359" s="9">
        <f t="shared" si="78"/>
        <v>0.49305555555555558</v>
      </c>
      <c r="R359" t="str">
        <f t="shared" si="79"/>
        <v>Morning</v>
      </c>
      <c r="S359" s="2">
        <f t="shared" si="80"/>
        <v>25</v>
      </c>
      <c r="T359" t="str">
        <f t="shared" si="81"/>
        <v>Others</v>
      </c>
      <c r="U359">
        <f t="shared" si="82"/>
        <v>11</v>
      </c>
      <c r="V359" t="str">
        <f t="shared" si="83"/>
        <v>FY Q3</v>
      </c>
    </row>
    <row r="360" spans="1:22" x14ac:dyDescent="0.3">
      <c r="A360" s="18">
        <v>44129</v>
      </c>
      <c r="B360" t="s">
        <v>671</v>
      </c>
      <c r="C360" t="s">
        <v>262</v>
      </c>
      <c r="D360" t="s">
        <v>768</v>
      </c>
      <c r="E360">
        <v>111969457713</v>
      </c>
      <c r="F360" t="s">
        <v>16</v>
      </c>
      <c r="G360" t="s">
        <v>67</v>
      </c>
      <c r="H360">
        <v>14035</v>
      </c>
      <c r="I360" s="2">
        <f t="shared" si="70"/>
        <v>2020</v>
      </c>
      <c r="J360" s="2" t="str">
        <f t="shared" si="71"/>
        <v>October</v>
      </c>
      <c r="K360" s="2">
        <f t="shared" si="72"/>
        <v>10</v>
      </c>
      <c r="L360" s="2" t="str">
        <f t="shared" si="73"/>
        <v>Sunday</v>
      </c>
      <c r="M360" s="2">
        <f t="shared" si="74"/>
        <v>44</v>
      </c>
      <c r="N360" s="3">
        <f t="shared" si="75"/>
        <v>14035</v>
      </c>
      <c r="O360" s="3">
        <f t="shared" si="76"/>
        <v>0</v>
      </c>
      <c r="P360" t="str">
        <f t="shared" si="77"/>
        <v>25-Oct</v>
      </c>
      <c r="Q360" s="9">
        <f t="shared" si="78"/>
        <v>0.83888888888888891</v>
      </c>
      <c r="R360" t="str">
        <f t="shared" si="79"/>
        <v>Evening</v>
      </c>
      <c r="S360" s="2">
        <f t="shared" si="80"/>
        <v>25</v>
      </c>
      <c r="T360" t="str">
        <f t="shared" si="81"/>
        <v>Others</v>
      </c>
      <c r="U360">
        <f t="shared" si="82"/>
        <v>20</v>
      </c>
      <c r="V360" t="str">
        <f t="shared" si="83"/>
        <v>FY Q3</v>
      </c>
    </row>
    <row r="361" spans="1:22" x14ac:dyDescent="0.3">
      <c r="A361" s="18">
        <v>44130</v>
      </c>
      <c r="B361" t="s">
        <v>769</v>
      </c>
      <c r="C361" t="s">
        <v>222</v>
      </c>
      <c r="D361" t="s">
        <v>770</v>
      </c>
      <c r="E361">
        <v>385352585992</v>
      </c>
      <c r="F361" t="s">
        <v>15</v>
      </c>
      <c r="G361" t="s">
        <v>67</v>
      </c>
      <c r="H361">
        <v>4606</v>
      </c>
      <c r="I361" s="2">
        <f t="shared" si="70"/>
        <v>2020</v>
      </c>
      <c r="J361" s="2" t="str">
        <f t="shared" si="71"/>
        <v>October</v>
      </c>
      <c r="K361" s="2">
        <f t="shared" si="72"/>
        <v>10</v>
      </c>
      <c r="L361" s="2" t="str">
        <f t="shared" si="73"/>
        <v>Monday</v>
      </c>
      <c r="M361" s="2">
        <f t="shared" si="74"/>
        <v>44</v>
      </c>
      <c r="N361" s="3">
        <f t="shared" si="75"/>
        <v>0</v>
      </c>
      <c r="O361" s="3">
        <f t="shared" si="76"/>
        <v>4606</v>
      </c>
      <c r="P361" t="str">
        <f t="shared" si="77"/>
        <v>26-Oct</v>
      </c>
      <c r="Q361" s="9">
        <f t="shared" si="78"/>
        <v>0.29236111111111113</v>
      </c>
      <c r="R361" t="str">
        <f t="shared" si="79"/>
        <v>Morning</v>
      </c>
      <c r="S361" s="2">
        <f t="shared" si="80"/>
        <v>26</v>
      </c>
      <c r="T361" t="str">
        <f t="shared" si="81"/>
        <v>UPI Transfer</v>
      </c>
      <c r="U361">
        <f t="shared" si="82"/>
        <v>7</v>
      </c>
      <c r="V361" t="str">
        <f t="shared" si="83"/>
        <v>FY Q3</v>
      </c>
    </row>
    <row r="362" spans="1:22" x14ac:dyDescent="0.3">
      <c r="A362" s="18">
        <v>44130</v>
      </c>
      <c r="B362" t="s">
        <v>771</v>
      </c>
      <c r="C362" t="s">
        <v>101</v>
      </c>
      <c r="D362" t="s">
        <v>772</v>
      </c>
      <c r="E362">
        <v>54338340880</v>
      </c>
      <c r="F362" t="s">
        <v>15</v>
      </c>
      <c r="G362" t="s">
        <v>67</v>
      </c>
      <c r="H362">
        <v>7269</v>
      </c>
      <c r="I362" s="2">
        <f t="shared" si="70"/>
        <v>2020</v>
      </c>
      <c r="J362" s="2" t="str">
        <f t="shared" si="71"/>
        <v>October</v>
      </c>
      <c r="K362" s="2">
        <f t="shared" si="72"/>
        <v>10</v>
      </c>
      <c r="L362" s="2" t="str">
        <f t="shared" si="73"/>
        <v>Monday</v>
      </c>
      <c r="M362" s="2">
        <f t="shared" si="74"/>
        <v>44</v>
      </c>
      <c r="N362" s="3">
        <f t="shared" si="75"/>
        <v>0</v>
      </c>
      <c r="O362" s="3">
        <f t="shared" si="76"/>
        <v>7269</v>
      </c>
      <c r="P362" t="str">
        <f t="shared" si="77"/>
        <v>26-Oct</v>
      </c>
      <c r="Q362" s="9">
        <f t="shared" si="78"/>
        <v>0.42499999999999999</v>
      </c>
      <c r="R362" t="str">
        <f t="shared" si="79"/>
        <v>Morning</v>
      </c>
      <c r="S362" s="2">
        <f t="shared" si="80"/>
        <v>26</v>
      </c>
      <c r="T362" t="str">
        <f t="shared" si="81"/>
        <v>Recharge</v>
      </c>
      <c r="U362">
        <f t="shared" si="82"/>
        <v>10</v>
      </c>
      <c r="V362" t="str">
        <f t="shared" si="83"/>
        <v>FY Q3</v>
      </c>
    </row>
    <row r="363" spans="1:22" x14ac:dyDescent="0.3">
      <c r="A363" s="18">
        <v>44130</v>
      </c>
      <c r="B363" t="s">
        <v>773</v>
      </c>
      <c r="C363" t="s">
        <v>302</v>
      </c>
      <c r="D363" t="s">
        <v>774</v>
      </c>
      <c r="E363">
        <v>570661269894</v>
      </c>
      <c r="F363" t="s">
        <v>15</v>
      </c>
      <c r="G363" t="s">
        <v>71</v>
      </c>
      <c r="H363">
        <v>4258</v>
      </c>
      <c r="I363" s="2">
        <f t="shared" si="70"/>
        <v>2020</v>
      </c>
      <c r="J363" s="2" t="str">
        <f t="shared" si="71"/>
        <v>October</v>
      </c>
      <c r="K363" s="2">
        <f t="shared" si="72"/>
        <v>10</v>
      </c>
      <c r="L363" s="2" t="str">
        <f t="shared" si="73"/>
        <v>Monday</v>
      </c>
      <c r="M363" s="2">
        <f t="shared" si="74"/>
        <v>44</v>
      </c>
      <c r="N363" s="3">
        <f t="shared" si="75"/>
        <v>0</v>
      </c>
      <c r="O363" s="3">
        <f t="shared" si="76"/>
        <v>4258</v>
      </c>
      <c r="P363" t="str">
        <f t="shared" si="77"/>
        <v>26-Oct</v>
      </c>
      <c r="Q363" s="9">
        <f t="shared" si="78"/>
        <v>0.4597222222222222</v>
      </c>
      <c r="R363" t="str">
        <f t="shared" si="79"/>
        <v>Morning</v>
      </c>
      <c r="S363" s="2">
        <f t="shared" si="80"/>
        <v>26</v>
      </c>
      <c r="T363" t="str">
        <f t="shared" si="81"/>
        <v>UPI Transfer</v>
      </c>
      <c r="U363">
        <f t="shared" si="82"/>
        <v>11</v>
      </c>
      <c r="V363" t="str">
        <f t="shared" si="83"/>
        <v>FY Q3</v>
      </c>
    </row>
    <row r="364" spans="1:22" x14ac:dyDescent="0.3">
      <c r="A364" s="18">
        <v>44130</v>
      </c>
      <c r="B364" t="s">
        <v>286</v>
      </c>
      <c r="C364" t="s">
        <v>73</v>
      </c>
      <c r="D364" t="s">
        <v>775</v>
      </c>
      <c r="E364">
        <v>268002579986</v>
      </c>
      <c r="F364" t="s">
        <v>16</v>
      </c>
      <c r="G364" t="s">
        <v>71</v>
      </c>
      <c r="H364">
        <v>8741</v>
      </c>
      <c r="I364" s="2">
        <f t="shared" si="70"/>
        <v>2020</v>
      </c>
      <c r="J364" s="2" t="str">
        <f t="shared" si="71"/>
        <v>October</v>
      </c>
      <c r="K364" s="2">
        <f t="shared" si="72"/>
        <v>10</v>
      </c>
      <c r="L364" s="2" t="str">
        <f t="shared" si="73"/>
        <v>Monday</v>
      </c>
      <c r="M364" s="2">
        <f t="shared" si="74"/>
        <v>44</v>
      </c>
      <c r="N364" s="3">
        <f t="shared" si="75"/>
        <v>8741</v>
      </c>
      <c r="O364" s="3">
        <f t="shared" si="76"/>
        <v>0</v>
      </c>
      <c r="P364" t="str">
        <f t="shared" si="77"/>
        <v>26-Oct</v>
      </c>
      <c r="Q364" s="9">
        <f t="shared" si="78"/>
        <v>0.48472222222222222</v>
      </c>
      <c r="R364" t="str">
        <f t="shared" si="79"/>
        <v>Morning</v>
      </c>
      <c r="S364" s="2">
        <f t="shared" si="80"/>
        <v>26</v>
      </c>
      <c r="T364" t="str">
        <f t="shared" si="81"/>
        <v>Others</v>
      </c>
      <c r="U364">
        <f t="shared" si="82"/>
        <v>11</v>
      </c>
      <c r="V364" t="str">
        <f t="shared" si="83"/>
        <v>FY Q3</v>
      </c>
    </row>
    <row r="365" spans="1:22" x14ac:dyDescent="0.3">
      <c r="A365" s="18">
        <v>44130</v>
      </c>
      <c r="B365" t="s">
        <v>776</v>
      </c>
      <c r="C365" t="s">
        <v>82</v>
      </c>
      <c r="D365" t="s">
        <v>777</v>
      </c>
      <c r="E365">
        <v>422690253771</v>
      </c>
      <c r="F365" t="s">
        <v>16</v>
      </c>
      <c r="G365" t="s">
        <v>71</v>
      </c>
      <c r="H365">
        <v>7268</v>
      </c>
      <c r="I365" s="2">
        <f t="shared" si="70"/>
        <v>2020</v>
      </c>
      <c r="J365" s="2" t="str">
        <f t="shared" si="71"/>
        <v>October</v>
      </c>
      <c r="K365" s="2">
        <f t="shared" si="72"/>
        <v>10</v>
      </c>
      <c r="L365" s="2" t="str">
        <f t="shared" si="73"/>
        <v>Monday</v>
      </c>
      <c r="M365" s="2">
        <f t="shared" si="74"/>
        <v>44</v>
      </c>
      <c r="N365" s="3">
        <f t="shared" si="75"/>
        <v>7268</v>
      </c>
      <c r="O365" s="3">
        <f t="shared" si="76"/>
        <v>0</v>
      </c>
      <c r="P365" t="str">
        <f t="shared" si="77"/>
        <v>26-Oct</v>
      </c>
      <c r="Q365" s="9">
        <f t="shared" si="78"/>
        <v>0.55763888888888891</v>
      </c>
      <c r="R365" t="str">
        <f t="shared" si="79"/>
        <v>Afternoon</v>
      </c>
      <c r="S365" s="2">
        <f t="shared" si="80"/>
        <v>26</v>
      </c>
      <c r="T365" t="str">
        <f t="shared" si="81"/>
        <v>Others</v>
      </c>
      <c r="U365">
        <f t="shared" si="82"/>
        <v>13</v>
      </c>
      <c r="V365" t="str">
        <f t="shared" si="83"/>
        <v>FY Q3</v>
      </c>
    </row>
    <row r="366" spans="1:22" x14ac:dyDescent="0.3">
      <c r="A366" s="18">
        <v>44130</v>
      </c>
      <c r="B366" t="s">
        <v>778</v>
      </c>
      <c r="C366" t="s">
        <v>254</v>
      </c>
      <c r="D366" t="s">
        <v>779</v>
      </c>
      <c r="E366">
        <v>513766320613</v>
      </c>
      <c r="F366" t="s">
        <v>16</v>
      </c>
      <c r="G366" t="s">
        <v>71</v>
      </c>
      <c r="H366">
        <v>12937</v>
      </c>
      <c r="I366" s="2">
        <f t="shared" si="70"/>
        <v>2020</v>
      </c>
      <c r="J366" s="2" t="str">
        <f t="shared" si="71"/>
        <v>October</v>
      </c>
      <c r="K366" s="2">
        <f t="shared" si="72"/>
        <v>10</v>
      </c>
      <c r="L366" s="2" t="str">
        <f t="shared" si="73"/>
        <v>Monday</v>
      </c>
      <c r="M366" s="2">
        <f t="shared" si="74"/>
        <v>44</v>
      </c>
      <c r="N366" s="3">
        <f t="shared" si="75"/>
        <v>12937</v>
      </c>
      <c r="O366" s="3">
        <f t="shared" si="76"/>
        <v>0</v>
      </c>
      <c r="P366" t="str">
        <f t="shared" si="77"/>
        <v>26-Oct</v>
      </c>
      <c r="Q366" s="9">
        <f t="shared" si="78"/>
        <v>0.57777777777777772</v>
      </c>
      <c r="R366" t="str">
        <f t="shared" si="79"/>
        <v>Afternoon</v>
      </c>
      <c r="S366" s="2">
        <f t="shared" si="80"/>
        <v>26</v>
      </c>
      <c r="T366" t="str">
        <f t="shared" si="81"/>
        <v>Others</v>
      </c>
      <c r="U366">
        <f t="shared" si="82"/>
        <v>13</v>
      </c>
      <c r="V366" t="str">
        <f t="shared" si="83"/>
        <v>FY Q3</v>
      </c>
    </row>
    <row r="367" spans="1:22" x14ac:dyDescent="0.3">
      <c r="A367" s="18">
        <v>44130</v>
      </c>
      <c r="B367" t="s">
        <v>592</v>
      </c>
      <c r="C367" t="s">
        <v>229</v>
      </c>
      <c r="D367" t="s">
        <v>780</v>
      </c>
      <c r="E367">
        <v>569785710089</v>
      </c>
      <c r="F367" t="s">
        <v>15</v>
      </c>
      <c r="G367" t="s">
        <v>71</v>
      </c>
      <c r="H367">
        <v>14071</v>
      </c>
      <c r="I367" s="2">
        <f t="shared" si="70"/>
        <v>2020</v>
      </c>
      <c r="J367" s="2" t="str">
        <f t="shared" si="71"/>
        <v>October</v>
      </c>
      <c r="K367" s="2">
        <f t="shared" si="72"/>
        <v>10</v>
      </c>
      <c r="L367" s="2" t="str">
        <f t="shared" si="73"/>
        <v>Monday</v>
      </c>
      <c r="M367" s="2">
        <f t="shared" si="74"/>
        <v>44</v>
      </c>
      <c r="N367" s="3">
        <f t="shared" si="75"/>
        <v>0</v>
      </c>
      <c r="O367" s="3">
        <f t="shared" si="76"/>
        <v>14071</v>
      </c>
      <c r="P367" t="str">
        <f t="shared" si="77"/>
        <v>26-Oct</v>
      </c>
      <c r="Q367" s="9">
        <f t="shared" si="78"/>
        <v>0.63194444444444442</v>
      </c>
      <c r="R367" t="str">
        <f t="shared" si="79"/>
        <v>Afternoon</v>
      </c>
      <c r="S367" s="2">
        <f t="shared" si="80"/>
        <v>26</v>
      </c>
      <c r="T367" t="str">
        <f t="shared" si="81"/>
        <v>UPI Transfer</v>
      </c>
      <c r="U367">
        <f t="shared" si="82"/>
        <v>15</v>
      </c>
      <c r="V367" t="str">
        <f t="shared" si="83"/>
        <v>FY Q3</v>
      </c>
    </row>
    <row r="368" spans="1:22" x14ac:dyDescent="0.3">
      <c r="A368" s="18">
        <v>44130</v>
      </c>
      <c r="B368" t="s">
        <v>482</v>
      </c>
      <c r="C368" t="s">
        <v>134</v>
      </c>
      <c r="D368" t="s">
        <v>781</v>
      </c>
      <c r="E368">
        <v>476015919064</v>
      </c>
      <c r="F368" t="s">
        <v>15</v>
      </c>
      <c r="G368" t="s">
        <v>71</v>
      </c>
      <c r="H368">
        <v>21905</v>
      </c>
      <c r="I368" s="2">
        <f t="shared" si="70"/>
        <v>2020</v>
      </c>
      <c r="J368" s="2" t="str">
        <f t="shared" si="71"/>
        <v>October</v>
      </c>
      <c r="K368" s="2">
        <f t="shared" si="72"/>
        <v>10</v>
      </c>
      <c r="L368" s="2" t="str">
        <f t="shared" si="73"/>
        <v>Monday</v>
      </c>
      <c r="M368" s="2">
        <f t="shared" si="74"/>
        <v>44</v>
      </c>
      <c r="N368" s="3">
        <f t="shared" si="75"/>
        <v>0</v>
      </c>
      <c r="O368" s="3">
        <f t="shared" si="76"/>
        <v>21905</v>
      </c>
      <c r="P368" t="str">
        <f t="shared" si="77"/>
        <v>26-Oct</v>
      </c>
      <c r="Q368" s="9">
        <f t="shared" si="78"/>
        <v>0.70763888888888893</v>
      </c>
      <c r="R368" t="str">
        <f t="shared" si="79"/>
        <v>Afternoon</v>
      </c>
      <c r="S368" s="2">
        <f t="shared" si="80"/>
        <v>26</v>
      </c>
      <c r="T368" t="str">
        <f t="shared" si="81"/>
        <v>UPI Transfer</v>
      </c>
      <c r="U368">
        <f t="shared" si="82"/>
        <v>16</v>
      </c>
      <c r="V368" t="str">
        <f t="shared" si="83"/>
        <v>FY Q3</v>
      </c>
    </row>
    <row r="369" spans="1:22" x14ac:dyDescent="0.3">
      <c r="A369" s="18">
        <v>44130</v>
      </c>
      <c r="B369" t="s">
        <v>782</v>
      </c>
      <c r="C369" t="s">
        <v>452</v>
      </c>
      <c r="D369" t="s">
        <v>783</v>
      </c>
      <c r="E369">
        <v>316564201703</v>
      </c>
      <c r="F369" t="s">
        <v>15</v>
      </c>
      <c r="G369" t="s">
        <v>71</v>
      </c>
      <c r="H369">
        <v>9147</v>
      </c>
      <c r="I369" s="2">
        <f t="shared" si="70"/>
        <v>2020</v>
      </c>
      <c r="J369" s="2" t="str">
        <f t="shared" si="71"/>
        <v>October</v>
      </c>
      <c r="K369" s="2">
        <f t="shared" si="72"/>
        <v>10</v>
      </c>
      <c r="L369" s="2" t="str">
        <f t="shared" si="73"/>
        <v>Monday</v>
      </c>
      <c r="M369" s="2">
        <f t="shared" si="74"/>
        <v>44</v>
      </c>
      <c r="N369" s="3">
        <f t="shared" si="75"/>
        <v>0</v>
      </c>
      <c r="O369" s="3">
        <f t="shared" si="76"/>
        <v>9147</v>
      </c>
      <c r="P369" t="str">
        <f t="shared" si="77"/>
        <v>26-Oct</v>
      </c>
      <c r="Q369" s="9">
        <f t="shared" si="78"/>
        <v>0.88958333333333328</v>
      </c>
      <c r="R369" t="str">
        <f t="shared" si="79"/>
        <v>Night</v>
      </c>
      <c r="S369" s="2">
        <f t="shared" si="80"/>
        <v>26</v>
      </c>
      <c r="T369" t="str">
        <f t="shared" si="81"/>
        <v>UPI Transfer</v>
      </c>
      <c r="U369">
        <f t="shared" si="82"/>
        <v>21</v>
      </c>
      <c r="V369" t="str">
        <f t="shared" si="83"/>
        <v>FY Q3</v>
      </c>
    </row>
    <row r="370" spans="1:22" x14ac:dyDescent="0.3">
      <c r="A370" s="18">
        <v>44131</v>
      </c>
      <c r="B370" t="s">
        <v>784</v>
      </c>
      <c r="C370" t="s">
        <v>222</v>
      </c>
      <c r="D370" t="s">
        <v>785</v>
      </c>
      <c r="E370">
        <v>456207110913</v>
      </c>
      <c r="F370" t="s">
        <v>15</v>
      </c>
      <c r="G370" t="s">
        <v>67</v>
      </c>
      <c r="H370">
        <v>6284</v>
      </c>
      <c r="I370" s="2">
        <f t="shared" si="70"/>
        <v>2020</v>
      </c>
      <c r="J370" s="2" t="str">
        <f t="shared" si="71"/>
        <v>October</v>
      </c>
      <c r="K370" s="2">
        <f t="shared" si="72"/>
        <v>10</v>
      </c>
      <c r="L370" s="2" t="str">
        <f t="shared" si="73"/>
        <v>Tuesday</v>
      </c>
      <c r="M370" s="2">
        <f t="shared" si="74"/>
        <v>44</v>
      </c>
      <c r="N370" s="3">
        <f t="shared" si="75"/>
        <v>0</v>
      </c>
      <c r="O370" s="3">
        <f t="shared" si="76"/>
        <v>6284</v>
      </c>
      <c r="P370" t="str">
        <f t="shared" si="77"/>
        <v>27-Oct</v>
      </c>
      <c r="Q370" s="9">
        <f t="shared" si="78"/>
        <v>0.42569444444444443</v>
      </c>
      <c r="R370" t="str">
        <f t="shared" si="79"/>
        <v>Morning</v>
      </c>
      <c r="S370" s="2">
        <f t="shared" si="80"/>
        <v>27</v>
      </c>
      <c r="T370" t="str">
        <f t="shared" si="81"/>
        <v>UPI Transfer</v>
      </c>
      <c r="U370">
        <f t="shared" si="82"/>
        <v>10</v>
      </c>
      <c r="V370" t="str">
        <f t="shared" si="83"/>
        <v>FY Q3</v>
      </c>
    </row>
    <row r="371" spans="1:22" x14ac:dyDescent="0.3">
      <c r="A371" s="18">
        <v>44132</v>
      </c>
      <c r="B371" t="s">
        <v>786</v>
      </c>
      <c r="C371" t="s">
        <v>160</v>
      </c>
      <c r="D371" t="s">
        <v>787</v>
      </c>
      <c r="E371">
        <v>473262420948</v>
      </c>
      <c r="F371" t="s">
        <v>15</v>
      </c>
      <c r="G371" t="s">
        <v>71</v>
      </c>
      <c r="H371">
        <v>5176</v>
      </c>
      <c r="I371" s="2">
        <f t="shared" si="70"/>
        <v>2020</v>
      </c>
      <c r="J371" s="2" t="str">
        <f t="shared" si="71"/>
        <v>October</v>
      </c>
      <c r="K371" s="2">
        <f t="shared" si="72"/>
        <v>10</v>
      </c>
      <c r="L371" s="2" t="str">
        <f t="shared" si="73"/>
        <v>Wednesday</v>
      </c>
      <c r="M371" s="2">
        <f t="shared" si="74"/>
        <v>44</v>
      </c>
      <c r="N371" s="3">
        <f t="shared" si="75"/>
        <v>0</v>
      </c>
      <c r="O371" s="3">
        <f t="shared" si="76"/>
        <v>5176</v>
      </c>
      <c r="P371" t="str">
        <f t="shared" si="77"/>
        <v>28-Oct</v>
      </c>
      <c r="Q371" s="9">
        <f t="shared" si="78"/>
        <v>0.48333333333333334</v>
      </c>
      <c r="R371" t="str">
        <f t="shared" si="79"/>
        <v>Morning</v>
      </c>
      <c r="S371" s="2">
        <f t="shared" si="80"/>
        <v>28</v>
      </c>
      <c r="T371" t="str">
        <f t="shared" si="81"/>
        <v>Shopping</v>
      </c>
      <c r="U371">
        <f t="shared" si="82"/>
        <v>11</v>
      </c>
      <c r="V371" t="str">
        <f t="shared" si="83"/>
        <v>FY Q3</v>
      </c>
    </row>
    <row r="372" spans="1:22" x14ac:dyDescent="0.3">
      <c r="A372" s="18">
        <v>44132</v>
      </c>
      <c r="B372" t="s">
        <v>788</v>
      </c>
      <c r="C372" t="s">
        <v>229</v>
      </c>
      <c r="D372" t="s">
        <v>789</v>
      </c>
      <c r="E372">
        <v>731432154530</v>
      </c>
      <c r="F372" t="s">
        <v>15</v>
      </c>
      <c r="G372" t="s">
        <v>71</v>
      </c>
      <c r="H372">
        <v>17036</v>
      </c>
      <c r="I372" s="2">
        <f t="shared" si="70"/>
        <v>2020</v>
      </c>
      <c r="J372" s="2" t="str">
        <f t="shared" si="71"/>
        <v>October</v>
      </c>
      <c r="K372" s="2">
        <f t="shared" si="72"/>
        <v>10</v>
      </c>
      <c r="L372" s="2" t="str">
        <f t="shared" si="73"/>
        <v>Wednesday</v>
      </c>
      <c r="M372" s="2">
        <f t="shared" si="74"/>
        <v>44</v>
      </c>
      <c r="N372" s="3">
        <f t="shared" si="75"/>
        <v>0</v>
      </c>
      <c r="O372" s="3">
        <f t="shared" si="76"/>
        <v>17036</v>
      </c>
      <c r="P372" t="str">
        <f t="shared" si="77"/>
        <v>28-Oct</v>
      </c>
      <c r="Q372" s="9">
        <f t="shared" si="78"/>
        <v>0.58263888888888893</v>
      </c>
      <c r="R372" t="str">
        <f t="shared" si="79"/>
        <v>Afternoon</v>
      </c>
      <c r="S372" s="2">
        <f t="shared" si="80"/>
        <v>28</v>
      </c>
      <c r="T372" t="str">
        <f t="shared" si="81"/>
        <v>UPI Transfer</v>
      </c>
      <c r="U372">
        <f t="shared" si="82"/>
        <v>13</v>
      </c>
      <c r="V372" t="str">
        <f t="shared" si="83"/>
        <v>FY Q3</v>
      </c>
    </row>
    <row r="373" spans="1:22" x14ac:dyDescent="0.3">
      <c r="A373" s="18">
        <v>44132</v>
      </c>
      <c r="B373" t="s">
        <v>644</v>
      </c>
      <c r="C373" t="s">
        <v>128</v>
      </c>
      <c r="D373" t="s">
        <v>790</v>
      </c>
      <c r="E373">
        <v>245085969269</v>
      </c>
      <c r="F373" t="s">
        <v>16</v>
      </c>
      <c r="G373" t="s">
        <v>71</v>
      </c>
      <c r="H373">
        <v>6366</v>
      </c>
      <c r="I373" s="2">
        <f t="shared" si="70"/>
        <v>2020</v>
      </c>
      <c r="J373" s="2" t="str">
        <f t="shared" si="71"/>
        <v>October</v>
      </c>
      <c r="K373" s="2">
        <f t="shared" si="72"/>
        <v>10</v>
      </c>
      <c r="L373" s="2" t="str">
        <f t="shared" si="73"/>
        <v>Wednesday</v>
      </c>
      <c r="M373" s="2">
        <f t="shared" si="74"/>
        <v>44</v>
      </c>
      <c r="N373" s="3">
        <f t="shared" si="75"/>
        <v>6366</v>
      </c>
      <c r="O373" s="3">
        <f t="shared" si="76"/>
        <v>0</v>
      </c>
      <c r="P373" t="str">
        <f t="shared" si="77"/>
        <v>28-Oct</v>
      </c>
      <c r="Q373" s="9">
        <f t="shared" si="78"/>
        <v>0.69513888888888886</v>
      </c>
      <c r="R373" t="str">
        <f t="shared" si="79"/>
        <v>Afternoon</v>
      </c>
      <c r="S373" s="2">
        <f t="shared" si="80"/>
        <v>28</v>
      </c>
      <c r="T373" t="str">
        <f t="shared" si="81"/>
        <v>Others</v>
      </c>
      <c r="U373">
        <f t="shared" si="82"/>
        <v>16</v>
      </c>
      <c r="V373" t="str">
        <f t="shared" si="83"/>
        <v>FY Q3</v>
      </c>
    </row>
    <row r="374" spans="1:22" x14ac:dyDescent="0.3">
      <c r="A374" s="18">
        <v>44133</v>
      </c>
      <c r="B374" t="s">
        <v>791</v>
      </c>
      <c r="C374" t="s">
        <v>209</v>
      </c>
      <c r="D374" t="s">
        <v>792</v>
      </c>
      <c r="E374">
        <v>366599928468</v>
      </c>
      <c r="F374" t="s">
        <v>15</v>
      </c>
      <c r="G374" t="s">
        <v>71</v>
      </c>
      <c r="H374">
        <v>19684</v>
      </c>
      <c r="I374" s="2">
        <f t="shared" si="70"/>
        <v>2020</v>
      </c>
      <c r="J374" s="2" t="str">
        <f t="shared" si="71"/>
        <v>October</v>
      </c>
      <c r="K374" s="2">
        <f t="shared" si="72"/>
        <v>10</v>
      </c>
      <c r="L374" s="2" t="str">
        <f t="shared" si="73"/>
        <v>Thursday</v>
      </c>
      <c r="M374" s="2">
        <f t="shared" si="74"/>
        <v>44</v>
      </c>
      <c r="N374" s="3">
        <f t="shared" si="75"/>
        <v>0</v>
      </c>
      <c r="O374" s="3">
        <f t="shared" si="76"/>
        <v>19684</v>
      </c>
      <c r="P374" t="str">
        <f t="shared" si="77"/>
        <v>29-Oct</v>
      </c>
      <c r="Q374" s="9">
        <f t="shared" si="78"/>
        <v>0.4513888888888889</v>
      </c>
      <c r="R374" t="str">
        <f t="shared" si="79"/>
        <v>Morning</v>
      </c>
      <c r="S374" s="2">
        <f t="shared" si="80"/>
        <v>29</v>
      </c>
      <c r="T374" t="str">
        <f t="shared" si="81"/>
        <v>UPI Transfer</v>
      </c>
      <c r="U374">
        <f t="shared" si="82"/>
        <v>10</v>
      </c>
      <c r="V374" t="str">
        <f t="shared" si="83"/>
        <v>FY Q3</v>
      </c>
    </row>
    <row r="375" spans="1:22" x14ac:dyDescent="0.3">
      <c r="A375" s="18">
        <v>44133</v>
      </c>
      <c r="B375" t="s">
        <v>793</v>
      </c>
      <c r="C375" t="s">
        <v>76</v>
      </c>
      <c r="D375" t="s">
        <v>794</v>
      </c>
      <c r="E375">
        <v>983392283479</v>
      </c>
      <c r="F375" t="s">
        <v>16</v>
      </c>
      <c r="G375" t="s">
        <v>71</v>
      </c>
      <c r="H375">
        <v>9062</v>
      </c>
      <c r="I375" s="2">
        <f t="shared" si="70"/>
        <v>2020</v>
      </c>
      <c r="J375" s="2" t="str">
        <f t="shared" si="71"/>
        <v>October</v>
      </c>
      <c r="K375" s="2">
        <f t="shared" si="72"/>
        <v>10</v>
      </c>
      <c r="L375" s="2" t="str">
        <f t="shared" si="73"/>
        <v>Thursday</v>
      </c>
      <c r="M375" s="2">
        <f t="shared" si="74"/>
        <v>44</v>
      </c>
      <c r="N375" s="3">
        <f t="shared" si="75"/>
        <v>9062</v>
      </c>
      <c r="O375" s="3">
        <f t="shared" si="76"/>
        <v>0</v>
      </c>
      <c r="P375" t="str">
        <f t="shared" si="77"/>
        <v>29-Oct</v>
      </c>
      <c r="Q375" s="9">
        <f t="shared" si="78"/>
        <v>0.49722222222222223</v>
      </c>
      <c r="R375" t="str">
        <f t="shared" si="79"/>
        <v>Morning</v>
      </c>
      <c r="S375" s="2">
        <f t="shared" si="80"/>
        <v>29</v>
      </c>
      <c r="T375" t="str">
        <f t="shared" si="81"/>
        <v>Others</v>
      </c>
      <c r="U375">
        <f t="shared" si="82"/>
        <v>11</v>
      </c>
      <c r="V375" t="str">
        <f t="shared" si="83"/>
        <v>FY Q3</v>
      </c>
    </row>
    <row r="376" spans="1:22" x14ac:dyDescent="0.3">
      <c r="A376" s="18">
        <v>44133</v>
      </c>
      <c r="B376" t="s">
        <v>715</v>
      </c>
      <c r="C376" t="s">
        <v>189</v>
      </c>
      <c r="D376" t="s">
        <v>795</v>
      </c>
      <c r="E376">
        <v>127315377717</v>
      </c>
      <c r="F376" t="s">
        <v>16</v>
      </c>
      <c r="G376" t="s">
        <v>71</v>
      </c>
      <c r="H376">
        <v>9497</v>
      </c>
      <c r="I376" s="2">
        <f t="shared" si="70"/>
        <v>2020</v>
      </c>
      <c r="J376" s="2" t="str">
        <f t="shared" si="71"/>
        <v>October</v>
      </c>
      <c r="K376" s="2">
        <f t="shared" si="72"/>
        <v>10</v>
      </c>
      <c r="L376" s="2" t="str">
        <f t="shared" si="73"/>
        <v>Thursday</v>
      </c>
      <c r="M376" s="2">
        <f t="shared" si="74"/>
        <v>44</v>
      </c>
      <c r="N376" s="3">
        <f t="shared" si="75"/>
        <v>9497</v>
      </c>
      <c r="O376" s="3">
        <f t="shared" si="76"/>
        <v>0</v>
      </c>
      <c r="P376" t="str">
        <f t="shared" si="77"/>
        <v>29-Oct</v>
      </c>
      <c r="Q376" s="9">
        <f t="shared" si="78"/>
        <v>0.60138888888888886</v>
      </c>
      <c r="R376" t="str">
        <f t="shared" si="79"/>
        <v>Afternoon</v>
      </c>
      <c r="S376" s="2">
        <f t="shared" si="80"/>
        <v>29</v>
      </c>
      <c r="T376" t="str">
        <f t="shared" si="81"/>
        <v>Others</v>
      </c>
      <c r="U376">
        <f t="shared" si="82"/>
        <v>14</v>
      </c>
      <c r="V376" t="str">
        <f t="shared" si="83"/>
        <v>FY Q3</v>
      </c>
    </row>
    <row r="377" spans="1:22" x14ac:dyDescent="0.3">
      <c r="A377" s="18">
        <v>44133</v>
      </c>
      <c r="B377" t="s">
        <v>159</v>
      </c>
      <c r="C377" t="s">
        <v>366</v>
      </c>
      <c r="D377" t="s">
        <v>796</v>
      </c>
      <c r="E377">
        <v>484707366532</v>
      </c>
      <c r="F377" t="s">
        <v>16</v>
      </c>
      <c r="G377" t="s">
        <v>71</v>
      </c>
      <c r="H377">
        <v>7561</v>
      </c>
      <c r="I377" s="2">
        <f t="shared" si="70"/>
        <v>2020</v>
      </c>
      <c r="J377" s="2" t="str">
        <f t="shared" si="71"/>
        <v>October</v>
      </c>
      <c r="K377" s="2">
        <f t="shared" si="72"/>
        <v>10</v>
      </c>
      <c r="L377" s="2" t="str">
        <f t="shared" si="73"/>
        <v>Thursday</v>
      </c>
      <c r="M377" s="2">
        <f t="shared" si="74"/>
        <v>44</v>
      </c>
      <c r="N377" s="3">
        <f t="shared" si="75"/>
        <v>7561</v>
      </c>
      <c r="O377" s="3">
        <f t="shared" si="76"/>
        <v>0</v>
      </c>
      <c r="P377" t="str">
        <f t="shared" si="77"/>
        <v>29-Oct</v>
      </c>
      <c r="Q377" s="9">
        <f t="shared" si="78"/>
        <v>0.6069444444444444</v>
      </c>
      <c r="R377" t="str">
        <f t="shared" si="79"/>
        <v>Afternoon</v>
      </c>
      <c r="S377" s="2">
        <f t="shared" si="80"/>
        <v>29</v>
      </c>
      <c r="T377" t="str">
        <f t="shared" si="81"/>
        <v>Others</v>
      </c>
      <c r="U377">
        <f t="shared" si="82"/>
        <v>14</v>
      </c>
      <c r="V377" t="str">
        <f t="shared" si="83"/>
        <v>FY Q3</v>
      </c>
    </row>
    <row r="378" spans="1:22" x14ac:dyDescent="0.3">
      <c r="A378" s="18">
        <v>44133</v>
      </c>
      <c r="B378" t="s">
        <v>590</v>
      </c>
      <c r="C378" t="s">
        <v>797</v>
      </c>
      <c r="D378" t="s">
        <v>798</v>
      </c>
      <c r="E378">
        <v>375940893695</v>
      </c>
      <c r="F378" t="s">
        <v>15</v>
      </c>
      <c r="G378" t="s">
        <v>71</v>
      </c>
      <c r="H378">
        <v>3074</v>
      </c>
      <c r="I378" s="2">
        <f t="shared" si="70"/>
        <v>2020</v>
      </c>
      <c r="J378" s="2" t="str">
        <f t="shared" si="71"/>
        <v>October</v>
      </c>
      <c r="K378" s="2">
        <f t="shared" si="72"/>
        <v>10</v>
      </c>
      <c r="L378" s="2" t="str">
        <f t="shared" si="73"/>
        <v>Thursday</v>
      </c>
      <c r="M378" s="2">
        <f t="shared" si="74"/>
        <v>44</v>
      </c>
      <c r="N378" s="3">
        <f t="shared" si="75"/>
        <v>0</v>
      </c>
      <c r="O378" s="3">
        <f t="shared" si="76"/>
        <v>3074</v>
      </c>
      <c r="P378" t="str">
        <f t="shared" si="77"/>
        <v>29-Oct</v>
      </c>
      <c r="Q378" s="9">
        <f t="shared" si="78"/>
        <v>0.61527777777777781</v>
      </c>
      <c r="R378" t="str">
        <f t="shared" si="79"/>
        <v>Afternoon</v>
      </c>
      <c r="S378" s="2">
        <f t="shared" si="80"/>
        <v>29</v>
      </c>
      <c r="T378" t="str">
        <f t="shared" si="81"/>
        <v>UPI Transfer</v>
      </c>
      <c r="U378">
        <f t="shared" si="82"/>
        <v>14</v>
      </c>
      <c r="V378" t="str">
        <f t="shared" si="83"/>
        <v>FY Q3</v>
      </c>
    </row>
    <row r="379" spans="1:22" x14ac:dyDescent="0.3">
      <c r="A379" s="18">
        <v>44133</v>
      </c>
      <c r="B379" t="s">
        <v>799</v>
      </c>
      <c r="C379" t="s">
        <v>79</v>
      </c>
      <c r="D379" t="s">
        <v>800</v>
      </c>
      <c r="E379">
        <v>715159827196</v>
      </c>
      <c r="F379" t="s">
        <v>16</v>
      </c>
      <c r="G379" t="s">
        <v>67</v>
      </c>
      <c r="H379">
        <v>4195</v>
      </c>
      <c r="I379" s="2">
        <f t="shared" si="70"/>
        <v>2020</v>
      </c>
      <c r="J379" s="2" t="str">
        <f t="shared" si="71"/>
        <v>October</v>
      </c>
      <c r="K379" s="2">
        <f t="shared" si="72"/>
        <v>10</v>
      </c>
      <c r="L379" s="2" t="str">
        <f t="shared" si="73"/>
        <v>Thursday</v>
      </c>
      <c r="M379" s="2">
        <f t="shared" si="74"/>
        <v>44</v>
      </c>
      <c r="N379" s="3">
        <f t="shared" si="75"/>
        <v>4195</v>
      </c>
      <c r="O379" s="3">
        <f t="shared" si="76"/>
        <v>0</v>
      </c>
      <c r="P379" t="str">
        <f t="shared" si="77"/>
        <v>29-Oct</v>
      </c>
      <c r="Q379" s="9">
        <f t="shared" si="78"/>
        <v>0.83611111111111114</v>
      </c>
      <c r="R379" t="str">
        <f t="shared" si="79"/>
        <v>Evening</v>
      </c>
      <c r="S379" s="2">
        <f t="shared" si="80"/>
        <v>29</v>
      </c>
      <c r="T379" t="str">
        <f t="shared" si="81"/>
        <v>Others</v>
      </c>
      <c r="U379">
        <f t="shared" si="82"/>
        <v>20</v>
      </c>
      <c r="V379" t="str">
        <f t="shared" si="83"/>
        <v>FY Q3</v>
      </c>
    </row>
    <row r="380" spans="1:22" x14ac:dyDescent="0.3">
      <c r="A380" s="18">
        <v>44134</v>
      </c>
      <c r="B380" t="s">
        <v>584</v>
      </c>
      <c r="C380" t="s">
        <v>76</v>
      </c>
      <c r="D380" t="s">
        <v>801</v>
      </c>
      <c r="E380">
        <v>452688790251</v>
      </c>
      <c r="F380" t="s">
        <v>16</v>
      </c>
      <c r="G380" t="s">
        <v>71</v>
      </c>
      <c r="H380">
        <v>4405</v>
      </c>
      <c r="I380" s="2">
        <f t="shared" si="70"/>
        <v>2020</v>
      </c>
      <c r="J380" s="2" t="str">
        <f t="shared" si="71"/>
        <v>October</v>
      </c>
      <c r="K380" s="2">
        <f t="shared" si="72"/>
        <v>10</v>
      </c>
      <c r="L380" s="2" t="str">
        <f t="shared" si="73"/>
        <v>Friday</v>
      </c>
      <c r="M380" s="2">
        <f t="shared" si="74"/>
        <v>44</v>
      </c>
      <c r="N380" s="3">
        <f t="shared" si="75"/>
        <v>4405</v>
      </c>
      <c r="O380" s="3">
        <f t="shared" si="76"/>
        <v>0</v>
      </c>
      <c r="P380" t="str">
        <f t="shared" si="77"/>
        <v>30-Oct</v>
      </c>
      <c r="Q380" s="9">
        <f t="shared" si="78"/>
        <v>0.31597222222222221</v>
      </c>
      <c r="R380" t="str">
        <f t="shared" si="79"/>
        <v>Morning</v>
      </c>
      <c r="S380" s="2">
        <f t="shared" si="80"/>
        <v>30</v>
      </c>
      <c r="T380" t="str">
        <f t="shared" si="81"/>
        <v>Others</v>
      </c>
      <c r="U380">
        <f t="shared" si="82"/>
        <v>7</v>
      </c>
      <c r="V380" t="str">
        <f t="shared" si="83"/>
        <v>FY Q3</v>
      </c>
    </row>
    <row r="381" spans="1:22" x14ac:dyDescent="0.3">
      <c r="A381" s="18">
        <v>44134</v>
      </c>
      <c r="B381" t="s">
        <v>802</v>
      </c>
      <c r="C381" t="s">
        <v>254</v>
      </c>
      <c r="D381" t="s">
        <v>803</v>
      </c>
      <c r="E381">
        <v>290296904995</v>
      </c>
      <c r="F381" t="s">
        <v>16</v>
      </c>
      <c r="G381" t="s">
        <v>67</v>
      </c>
      <c r="H381">
        <v>3112</v>
      </c>
      <c r="I381" s="2">
        <f t="shared" si="70"/>
        <v>2020</v>
      </c>
      <c r="J381" s="2" t="str">
        <f t="shared" si="71"/>
        <v>October</v>
      </c>
      <c r="K381" s="2">
        <f t="shared" si="72"/>
        <v>10</v>
      </c>
      <c r="L381" s="2" t="str">
        <f t="shared" si="73"/>
        <v>Friday</v>
      </c>
      <c r="M381" s="2">
        <f t="shared" si="74"/>
        <v>44</v>
      </c>
      <c r="N381" s="3">
        <f t="shared" si="75"/>
        <v>3112</v>
      </c>
      <c r="O381" s="3">
        <f t="shared" si="76"/>
        <v>0</v>
      </c>
      <c r="P381" t="str">
        <f t="shared" si="77"/>
        <v>30-Oct</v>
      </c>
      <c r="Q381" s="9">
        <f t="shared" si="78"/>
        <v>0.42291666666666666</v>
      </c>
      <c r="R381" t="str">
        <f t="shared" si="79"/>
        <v>Morning</v>
      </c>
      <c r="S381" s="2">
        <f t="shared" si="80"/>
        <v>30</v>
      </c>
      <c r="T381" t="str">
        <f t="shared" si="81"/>
        <v>Others</v>
      </c>
      <c r="U381">
        <f t="shared" si="82"/>
        <v>10</v>
      </c>
      <c r="V381" t="str">
        <f t="shared" si="83"/>
        <v>FY Q3</v>
      </c>
    </row>
    <row r="382" spans="1:22" x14ac:dyDescent="0.3">
      <c r="A382" s="18">
        <v>44134</v>
      </c>
      <c r="B382" t="s">
        <v>804</v>
      </c>
      <c r="C382" t="s">
        <v>262</v>
      </c>
      <c r="D382" t="s">
        <v>805</v>
      </c>
      <c r="E382">
        <v>187588946180</v>
      </c>
      <c r="F382" t="s">
        <v>16</v>
      </c>
      <c r="G382" t="s">
        <v>71</v>
      </c>
      <c r="H382">
        <v>7756</v>
      </c>
      <c r="I382" s="2">
        <f t="shared" si="70"/>
        <v>2020</v>
      </c>
      <c r="J382" s="2" t="str">
        <f t="shared" si="71"/>
        <v>October</v>
      </c>
      <c r="K382" s="2">
        <f t="shared" si="72"/>
        <v>10</v>
      </c>
      <c r="L382" s="2" t="str">
        <f t="shared" si="73"/>
        <v>Friday</v>
      </c>
      <c r="M382" s="2">
        <f t="shared" si="74"/>
        <v>44</v>
      </c>
      <c r="N382" s="3">
        <f t="shared" si="75"/>
        <v>7756</v>
      </c>
      <c r="O382" s="3">
        <f t="shared" si="76"/>
        <v>0</v>
      </c>
      <c r="P382" t="str">
        <f t="shared" si="77"/>
        <v>30-Oct</v>
      </c>
      <c r="Q382" s="9">
        <f t="shared" si="78"/>
        <v>0.51249999999999996</v>
      </c>
      <c r="R382" t="str">
        <f t="shared" si="79"/>
        <v>Afternoon</v>
      </c>
      <c r="S382" s="2">
        <f t="shared" si="80"/>
        <v>30</v>
      </c>
      <c r="T382" t="str">
        <f t="shared" si="81"/>
        <v>Others</v>
      </c>
      <c r="U382">
        <f t="shared" si="82"/>
        <v>12</v>
      </c>
      <c r="V382" t="str">
        <f t="shared" si="83"/>
        <v>FY Q3</v>
      </c>
    </row>
    <row r="383" spans="1:22" x14ac:dyDescent="0.3">
      <c r="A383" s="18">
        <v>44134</v>
      </c>
      <c r="B383" t="s">
        <v>78</v>
      </c>
      <c r="C383" t="s">
        <v>395</v>
      </c>
      <c r="D383" t="s">
        <v>806</v>
      </c>
      <c r="E383">
        <v>830368724622</v>
      </c>
      <c r="F383" t="s">
        <v>15</v>
      </c>
      <c r="G383" t="s">
        <v>67</v>
      </c>
      <c r="H383">
        <v>19108</v>
      </c>
      <c r="I383" s="2">
        <f t="shared" si="70"/>
        <v>2020</v>
      </c>
      <c r="J383" s="2" t="str">
        <f t="shared" si="71"/>
        <v>October</v>
      </c>
      <c r="K383" s="2">
        <f t="shared" si="72"/>
        <v>10</v>
      </c>
      <c r="L383" s="2" t="str">
        <f t="shared" si="73"/>
        <v>Friday</v>
      </c>
      <c r="M383" s="2">
        <f t="shared" si="74"/>
        <v>44</v>
      </c>
      <c r="N383" s="3">
        <f t="shared" si="75"/>
        <v>0</v>
      </c>
      <c r="O383" s="3">
        <f t="shared" si="76"/>
        <v>19108</v>
      </c>
      <c r="P383" t="str">
        <f t="shared" si="77"/>
        <v>30-Oct</v>
      </c>
      <c r="Q383" s="9">
        <f t="shared" si="78"/>
        <v>0.52916666666666667</v>
      </c>
      <c r="R383" t="str">
        <f t="shared" si="79"/>
        <v>Afternoon</v>
      </c>
      <c r="S383" s="2">
        <f t="shared" si="80"/>
        <v>30</v>
      </c>
      <c r="T383" t="str">
        <f t="shared" si="81"/>
        <v>Shopping</v>
      </c>
      <c r="U383">
        <f t="shared" si="82"/>
        <v>12</v>
      </c>
      <c r="V383" t="str">
        <f t="shared" si="83"/>
        <v>FY Q3</v>
      </c>
    </row>
    <row r="384" spans="1:22" x14ac:dyDescent="0.3">
      <c r="A384" s="18">
        <v>44134</v>
      </c>
      <c r="B384" t="s">
        <v>361</v>
      </c>
      <c r="C384" t="s">
        <v>229</v>
      </c>
      <c r="D384" t="s">
        <v>807</v>
      </c>
      <c r="E384">
        <v>437213155940</v>
      </c>
      <c r="F384" t="s">
        <v>15</v>
      </c>
      <c r="G384" t="s">
        <v>67</v>
      </c>
      <c r="H384">
        <v>9704</v>
      </c>
      <c r="I384" s="2">
        <f t="shared" si="70"/>
        <v>2020</v>
      </c>
      <c r="J384" s="2" t="str">
        <f t="shared" si="71"/>
        <v>October</v>
      </c>
      <c r="K384" s="2">
        <f t="shared" si="72"/>
        <v>10</v>
      </c>
      <c r="L384" s="2" t="str">
        <f t="shared" si="73"/>
        <v>Friday</v>
      </c>
      <c r="M384" s="2">
        <f t="shared" si="74"/>
        <v>44</v>
      </c>
      <c r="N384" s="3">
        <f t="shared" si="75"/>
        <v>0</v>
      </c>
      <c r="O384" s="3">
        <f t="shared" si="76"/>
        <v>9704</v>
      </c>
      <c r="P384" t="str">
        <f t="shared" si="77"/>
        <v>30-Oct</v>
      </c>
      <c r="Q384" s="9">
        <f t="shared" si="78"/>
        <v>0.59444444444444444</v>
      </c>
      <c r="R384" t="str">
        <f t="shared" si="79"/>
        <v>Afternoon</v>
      </c>
      <c r="S384" s="2">
        <f t="shared" si="80"/>
        <v>30</v>
      </c>
      <c r="T384" t="str">
        <f t="shared" si="81"/>
        <v>UPI Transfer</v>
      </c>
      <c r="U384">
        <f t="shared" si="82"/>
        <v>14</v>
      </c>
      <c r="V384" t="str">
        <f t="shared" si="83"/>
        <v>FY Q3</v>
      </c>
    </row>
    <row r="385" spans="1:22" x14ac:dyDescent="0.3">
      <c r="A385" s="18">
        <v>44135</v>
      </c>
      <c r="B385" t="s">
        <v>503</v>
      </c>
      <c r="C385" t="s">
        <v>104</v>
      </c>
      <c r="D385" t="s">
        <v>808</v>
      </c>
      <c r="E385">
        <v>865479423403</v>
      </c>
      <c r="F385" t="s">
        <v>16</v>
      </c>
      <c r="G385" t="s">
        <v>67</v>
      </c>
      <c r="H385">
        <v>17150</v>
      </c>
      <c r="I385" s="2">
        <f t="shared" si="70"/>
        <v>2020</v>
      </c>
      <c r="J385" s="2" t="str">
        <f t="shared" si="71"/>
        <v>October</v>
      </c>
      <c r="K385" s="2">
        <f t="shared" si="72"/>
        <v>10</v>
      </c>
      <c r="L385" s="2" t="str">
        <f t="shared" si="73"/>
        <v>Saturday</v>
      </c>
      <c r="M385" s="2">
        <f t="shared" si="74"/>
        <v>44</v>
      </c>
      <c r="N385" s="3">
        <f t="shared" si="75"/>
        <v>17150</v>
      </c>
      <c r="O385" s="3">
        <f t="shared" si="76"/>
        <v>0</v>
      </c>
      <c r="P385" t="str">
        <f t="shared" si="77"/>
        <v>31-Oct</v>
      </c>
      <c r="Q385" s="9">
        <f t="shared" si="78"/>
        <v>0.45555555555555555</v>
      </c>
      <c r="R385" t="str">
        <f t="shared" si="79"/>
        <v>Morning</v>
      </c>
      <c r="S385" s="2">
        <f t="shared" si="80"/>
        <v>31</v>
      </c>
      <c r="T385" t="str">
        <f t="shared" si="81"/>
        <v>Others</v>
      </c>
      <c r="U385">
        <f t="shared" si="82"/>
        <v>10</v>
      </c>
      <c r="V385" t="str">
        <f t="shared" si="83"/>
        <v>FY Q3</v>
      </c>
    </row>
    <row r="386" spans="1:22" x14ac:dyDescent="0.3">
      <c r="A386" s="18">
        <v>44135</v>
      </c>
      <c r="B386" t="s">
        <v>809</v>
      </c>
      <c r="C386" t="s">
        <v>239</v>
      </c>
      <c r="D386" t="s">
        <v>810</v>
      </c>
      <c r="E386">
        <v>795667592441</v>
      </c>
      <c r="F386" t="s">
        <v>15</v>
      </c>
      <c r="G386" t="s">
        <v>71</v>
      </c>
      <c r="H386">
        <v>11724</v>
      </c>
      <c r="I386" s="2">
        <f t="shared" si="70"/>
        <v>2020</v>
      </c>
      <c r="J386" s="2" t="str">
        <f t="shared" si="71"/>
        <v>October</v>
      </c>
      <c r="K386" s="2">
        <f t="shared" si="72"/>
        <v>10</v>
      </c>
      <c r="L386" s="2" t="str">
        <f t="shared" si="73"/>
        <v>Saturday</v>
      </c>
      <c r="M386" s="2">
        <f t="shared" si="74"/>
        <v>44</v>
      </c>
      <c r="N386" s="3">
        <f t="shared" si="75"/>
        <v>0</v>
      </c>
      <c r="O386" s="3">
        <f t="shared" si="76"/>
        <v>11724</v>
      </c>
      <c r="P386" t="str">
        <f t="shared" si="77"/>
        <v>31-Oct</v>
      </c>
      <c r="Q386" s="9">
        <f t="shared" si="78"/>
        <v>0.54305555555555551</v>
      </c>
      <c r="R386" t="str">
        <f t="shared" si="79"/>
        <v>Afternoon</v>
      </c>
      <c r="S386" s="2">
        <f t="shared" si="80"/>
        <v>31</v>
      </c>
      <c r="T386" t="str">
        <f t="shared" si="81"/>
        <v>Recharge</v>
      </c>
      <c r="U386">
        <f t="shared" si="82"/>
        <v>13</v>
      </c>
      <c r="V386" t="str">
        <f t="shared" si="83"/>
        <v>FY Q3</v>
      </c>
    </row>
    <row r="387" spans="1:22" x14ac:dyDescent="0.3">
      <c r="A387" s="18">
        <v>44135</v>
      </c>
      <c r="B387" t="s">
        <v>811</v>
      </c>
      <c r="C387" t="s">
        <v>85</v>
      </c>
      <c r="D387" t="s">
        <v>812</v>
      </c>
      <c r="E387">
        <v>664871626835</v>
      </c>
      <c r="F387" t="s">
        <v>16</v>
      </c>
      <c r="G387" t="s">
        <v>67</v>
      </c>
      <c r="H387">
        <v>8307</v>
      </c>
      <c r="I387" s="2">
        <f t="shared" ref="I387:I450" si="84">YEAR(A387)</f>
        <v>2020</v>
      </c>
      <c r="J387" s="2" t="str">
        <f t="shared" ref="J387:J450" si="85">TEXT(A387,"mmmm")</f>
        <v>October</v>
      </c>
      <c r="K387" s="2">
        <f t="shared" ref="K387:K450" si="86">MONTH(A387)</f>
        <v>10</v>
      </c>
      <c r="L387" s="2" t="str">
        <f t="shared" ref="L387:L450" si="87">TEXT(A387,"dddd")</f>
        <v>Saturday</v>
      </c>
      <c r="M387" s="2">
        <f t="shared" ref="M387:M450" si="88">WEEKNUM(A387)</f>
        <v>44</v>
      </c>
      <c r="N387" s="3">
        <f t="shared" ref="N387:N450" si="89">IF(F387="Credit",H387,0)</f>
        <v>8307</v>
      </c>
      <c r="O387" s="3">
        <f t="shared" ref="O387:O450" si="90">IF(F387="Debit",H387,0)</f>
        <v>0</v>
      </c>
      <c r="P387" t="str">
        <f t="shared" ref="P387:P450" si="91">TEXT(A387,"d-mmm")</f>
        <v>31-Oct</v>
      </c>
      <c r="Q387" s="9">
        <f t="shared" ref="Q387:Q450" si="92">TIMEVALUE(TRIM(CLEAN(SUBSTITUTE(B387,CHAR(34),""))))</f>
        <v>0.65277777777777779</v>
      </c>
      <c r="R387" t="str">
        <f t="shared" ref="R387:R450" si="93">IF(HOUR(Q387)&lt;12,"Morning",IF(HOUR(Q387)&lt;17,"Afternoon",IF(HOUR(Q387)&lt;21,"Evening","Night")))</f>
        <v>Afternoon</v>
      </c>
      <c r="S387" s="2">
        <f t="shared" ref="S387:S450" si="94">DAY(A387)</f>
        <v>31</v>
      </c>
      <c r="T387" t="str">
        <f t="shared" ref="T387:T450" si="95">IF(ISNUMBER(SEARCH("Recharge",C387)),"Recharge",IF(ISNUMBER(SEARCH("Petrol",C387)),"Fuel",IF(ISNUMBER(SEARCH("Restaurant",C387)),"Food",IF(ISNUMBER(SEARCH("Amazon",C387)),"Shopping",IF(ISNUMBER(SEARCH("Salary",C387)),"Salary",IF(ISNUMBER(SEARCH("Paid to",C387)),"UPI Transfer","Others"))))))</f>
        <v>Others</v>
      </c>
      <c r="U387">
        <f t="shared" ref="U387:U450" si="96">HOUR(Q387)</f>
        <v>15</v>
      </c>
      <c r="V387" t="str">
        <f t="shared" ref="V387:V450" si="97">"FY Q"&amp;INT(MOD(MONTH(A387)-4,12)/3)+1</f>
        <v>FY Q3</v>
      </c>
    </row>
    <row r="388" spans="1:22" x14ac:dyDescent="0.3">
      <c r="A388" s="18">
        <v>44135</v>
      </c>
      <c r="B388" t="s">
        <v>436</v>
      </c>
      <c r="C388" t="s">
        <v>167</v>
      </c>
      <c r="D388" t="s">
        <v>813</v>
      </c>
      <c r="E388">
        <v>590401143957</v>
      </c>
      <c r="F388" t="s">
        <v>15</v>
      </c>
      <c r="G388" t="s">
        <v>67</v>
      </c>
      <c r="H388">
        <v>14444</v>
      </c>
      <c r="I388" s="2">
        <f t="shared" si="84"/>
        <v>2020</v>
      </c>
      <c r="J388" s="2" t="str">
        <f t="shared" si="85"/>
        <v>October</v>
      </c>
      <c r="K388" s="2">
        <f t="shared" si="86"/>
        <v>10</v>
      </c>
      <c r="L388" s="2" t="str">
        <f t="shared" si="87"/>
        <v>Saturday</v>
      </c>
      <c r="M388" s="2">
        <f t="shared" si="88"/>
        <v>44</v>
      </c>
      <c r="N388" s="3">
        <f t="shared" si="89"/>
        <v>0</v>
      </c>
      <c r="O388" s="3">
        <f t="shared" si="90"/>
        <v>14444</v>
      </c>
      <c r="P388" t="str">
        <f t="shared" si="91"/>
        <v>31-Oct</v>
      </c>
      <c r="Q388" s="9">
        <f t="shared" si="92"/>
        <v>0.65486111111111112</v>
      </c>
      <c r="R388" t="str">
        <f t="shared" si="93"/>
        <v>Afternoon</v>
      </c>
      <c r="S388" s="2">
        <f t="shared" si="94"/>
        <v>31</v>
      </c>
      <c r="T388" t="str">
        <f t="shared" si="95"/>
        <v>UPI Transfer</v>
      </c>
      <c r="U388">
        <f t="shared" si="96"/>
        <v>15</v>
      </c>
      <c r="V388" t="str">
        <f t="shared" si="97"/>
        <v>FY Q3</v>
      </c>
    </row>
    <row r="389" spans="1:22" x14ac:dyDescent="0.3">
      <c r="A389" s="18">
        <v>44136</v>
      </c>
      <c r="B389" t="s">
        <v>476</v>
      </c>
      <c r="C389" t="s">
        <v>357</v>
      </c>
      <c r="D389" t="s">
        <v>814</v>
      </c>
      <c r="E389">
        <v>464381914797</v>
      </c>
      <c r="F389" t="s">
        <v>15</v>
      </c>
      <c r="G389" t="s">
        <v>67</v>
      </c>
      <c r="H389">
        <v>8535</v>
      </c>
      <c r="I389" s="2">
        <f t="shared" si="84"/>
        <v>2020</v>
      </c>
      <c r="J389" s="2" t="str">
        <f t="shared" si="85"/>
        <v>November</v>
      </c>
      <c r="K389" s="2">
        <f t="shared" si="86"/>
        <v>11</v>
      </c>
      <c r="L389" s="2" t="str">
        <f t="shared" si="87"/>
        <v>Sunday</v>
      </c>
      <c r="M389" s="2">
        <f t="shared" si="88"/>
        <v>45</v>
      </c>
      <c r="N389" s="3">
        <f t="shared" si="89"/>
        <v>0</v>
      </c>
      <c r="O389" s="3">
        <f t="shared" si="90"/>
        <v>8535</v>
      </c>
      <c r="P389" t="str">
        <f t="shared" si="91"/>
        <v>1-Nov</v>
      </c>
      <c r="Q389" s="9">
        <f t="shared" si="92"/>
        <v>0.3923611111111111</v>
      </c>
      <c r="R389" t="str">
        <f t="shared" si="93"/>
        <v>Morning</v>
      </c>
      <c r="S389" s="2">
        <f t="shared" si="94"/>
        <v>1</v>
      </c>
      <c r="T389" t="str">
        <f t="shared" si="95"/>
        <v>UPI Transfer</v>
      </c>
      <c r="U389">
        <f t="shared" si="96"/>
        <v>9</v>
      </c>
      <c r="V389" t="str">
        <f t="shared" si="97"/>
        <v>FY Q3</v>
      </c>
    </row>
    <row r="390" spans="1:22" x14ac:dyDescent="0.3">
      <c r="A390" s="18">
        <v>44136</v>
      </c>
      <c r="B390" t="s">
        <v>815</v>
      </c>
      <c r="C390" t="s">
        <v>76</v>
      </c>
      <c r="D390" t="s">
        <v>816</v>
      </c>
      <c r="E390">
        <v>717889257440</v>
      </c>
      <c r="F390" t="s">
        <v>16</v>
      </c>
      <c r="G390" t="s">
        <v>71</v>
      </c>
      <c r="H390">
        <v>5976</v>
      </c>
      <c r="I390" s="2">
        <f t="shared" si="84"/>
        <v>2020</v>
      </c>
      <c r="J390" s="2" t="str">
        <f t="shared" si="85"/>
        <v>November</v>
      </c>
      <c r="K390" s="2">
        <f t="shared" si="86"/>
        <v>11</v>
      </c>
      <c r="L390" s="2" t="str">
        <f t="shared" si="87"/>
        <v>Sunday</v>
      </c>
      <c r="M390" s="2">
        <f t="shared" si="88"/>
        <v>45</v>
      </c>
      <c r="N390" s="3">
        <f t="shared" si="89"/>
        <v>5976</v>
      </c>
      <c r="O390" s="3">
        <f t="shared" si="90"/>
        <v>0</v>
      </c>
      <c r="P390" t="str">
        <f t="shared" si="91"/>
        <v>1-Nov</v>
      </c>
      <c r="Q390" s="9">
        <f t="shared" si="92"/>
        <v>0.46736111111111112</v>
      </c>
      <c r="R390" t="str">
        <f t="shared" si="93"/>
        <v>Morning</v>
      </c>
      <c r="S390" s="2">
        <f t="shared" si="94"/>
        <v>1</v>
      </c>
      <c r="T390" t="str">
        <f t="shared" si="95"/>
        <v>Others</v>
      </c>
      <c r="U390">
        <f t="shared" si="96"/>
        <v>11</v>
      </c>
      <c r="V390" t="str">
        <f t="shared" si="97"/>
        <v>FY Q3</v>
      </c>
    </row>
    <row r="391" spans="1:22" x14ac:dyDescent="0.3">
      <c r="A391" s="18">
        <v>44136</v>
      </c>
      <c r="B391" t="s">
        <v>817</v>
      </c>
      <c r="C391" t="s">
        <v>104</v>
      </c>
      <c r="D391" t="s">
        <v>818</v>
      </c>
      <c r="E391">
        <v>258396302008</v>
      </c>
      <c r="F391" t="s">
        <v>16</v>
      </c>
      <c r="G391" t="s">
        <v>67</v>
      </c>
      <c r="H391">
        <v>13550</v>
      </c>
      <c r="I391" s="2">
        <f t="shared" si="84"/>
        <v>2020</v>
      </c>
      <c r="J391" s="2" t="str">
        <f t="shared" si="85"/>
        <v>November</v>
      </c>
      <c r="K391" s="2">
        <f t="shared" si="86"/>
        <v>11</v>
      </c>
      <c r="L391" s="2" t="str">
        <f t="shared" si="87"/>
        <v>Sunday</v>
      </c>
      <c r="M391" s="2">
        <f t="shared" si="88"/>
        <v>45</v>
      </c>
      <c r="N391" s="3">
        <f t="shared" si="89"/>
        <v>13550</v>
      </c>
      <c r="O391" s="3">
        <f t="shared" si="90"/>
        <v>0</v>
      </c>
      <c r="P391" t="str">
        <f t="shared" si="91"/>
        <v>1-Nov</v>
      </c>
      <c r="Q391" s="9">
        <f t="shared" si="92"/>
        <v>0.47986111111111113</v>
      </c>
      <c r="R391" t="str">
        <f t="shared" si="93"/>
        <v>Morning</v>
      </c>
      <c r="S391" s="2">
        <f t="shared" si="94"/>
        <v>1</v>
      </c>
      <c r="T391" t="str">
        <f t="shared" si="95"/>
        <v>Others</v>
      </c>
      <c r="U391">
        <f t="shared" si="96"/>
        <v>11</v>
      </c>
      <c r="V391" t="str">
        <f t="shared" si="97"/>
        <v>FY Q3</v>
      </c>
    </row>
    <row r="392" spans="1:22" x14ac:dyDescent="0.3">
      <c r="A392" s="18">
        <v>44136</v>
      </c>
      <c r="B392" t="s">
        <v>819</v>
      </c>
      <c r="C392" t="s">
        <v>302</v>
      </c>
      <c r="D392" t="s">
        <v>820</v>
      </c>
      <c r="E392">
        <v>987863444453</v>
      </c>
      <c r="F392" t="s">
        <v>15</v>
      </c>
      <c r="G392" t="s">
        <v>71</v>
      </c>
      <c r="H392">
        <v>14667</v>
      </c>
      <c r="I392" s="2">
        <f t="shared" si="84"/>
        <v>2020</v>
      </c>
      <c r="J392" s="2" t="str">
        <f t="shared" si="85"/>
        <v>November</v>
      </c>
      <c r="K392" s="2">
        <f t="shared" si="86"/>
        <v>11</v>
      </c>
      <c r="L392" s="2" t="str">
        <f t="shared" si="87"/>
        <v>Sunday</v>
      </c>
      <c r="M392" s="2">
        <f t="shared" si="88"/>
        <v>45</v>
      </c>
      <c r="N392" s="3">
        <f t="shared" si="89"/>
        <v>0</v>
      </c>
      <c r="O392" s="3">
        <f t="shared" si="90"/>
        <v>14667</v>
      </c>
      <c r="P392" t="str">
        <f t="shared" si="91"/>
        <v>1-Nov</v>
      </c>
      <c r="Q392" s="9">
        <f t="shared" si="92"/>
        <v>0.51875000000000004</v>
      </c>
      <c r="R392" t="str">
        <f t="shared" si="93"/>
        <v>Afternoon</v>
      </c>
      <c r="S392" s="2">
        <f t="shared" si="94"/>
        <v>1</v>
      </c>
      <c r="T392" t="str">
        <f t="shared" si="95"/>
        <v>UPI Transfer</v>
      </c>
      <c r="U392">
        <f t="shared" si="96"/>
        <v>12</v>
      </c>
      <c r="V392" t="str">
        <f t="shared" si="97"/>
        <v>FY Q3</v>
      </c>
    </row>
    <row r="393" spans="1:22" x14ac:dyDescent="0.3">
      <c r="A393" s="18">
        <v>44136</v>
      </c>
      <c r="B393" t="s">
        <v>314</v>
      </c>
      <c r="C393" t="s">
        <v>366</v>
      </c>
      <c r="D393" t="s">
        <v>821</v>
      </c>
      <c r="E393">
        <v>799748574386</v>
      </c>
      <c r="F393" t="s">
        <v>16</v>
      </c>
      <c r="G393" t="s">
        <v>71</v>
      </c>
      <c r="H393">
        <v>2056</v>
      </c>
      <c r="I393" s="2">
        <f t="shared" si="84"/>
        <v>2020</v>
      </c>
      <c r="J393" s="2" t="str">
        <f t="shared" si="85"/>
        <v>November</v>
      </c>
      <c r="K393" s="2">
        <f t="shared" si="86"/>
        <v>11</v>
      </c>
      <c r="L393" s="2" t="str">
        <f t="shared" si="87"/>
        <v>Sunday</v>
      </c>
      <c r="M393" s="2">
        <f t="shared" si="88"/>
        <v>45</v>
      </c>
      <c r="N393" s="3">
        <f t="shared" si="89"/>
        <v>2056</v>
      </c>
      <c r="O393" s="3">
        <f t="shared" si="90"/>
        <v>0</v>
      </c>
      <c r="P393" t="str">
        <f t="shared" si="91"/>
        <v>1-Nov</v>
      </c>
      <c r="Q393" s="9">
        <f t="shared" si="92"/>
        <v>0.58402777777777781</v>
      </c>
      <c r="R393" t="str">
        <f t="shared" si="93"/>
        <v>Afternoon</v>
      </c>
      <c r="S393" s="2">
        <f t="shared" si="94"/>
        <v>1</v>
      </c>
      <c r="T393" t="str">
        <f t="shared" si="95"/>
        <v>Others</v>
      </c>
      <c r="U393">
        <f t="shared" si="96"/>
        <v>14</v>
      </c>
      <c r="V393" t="str">
        <f t="shared" si="97"/>
        <v>FY Q3</v>
      </c>
    </row>
    <row r="394" spans="1:22" x14ac:dyDescent="0.3">
      <c r="A394" s="18">
        <v>44136</v>
      </c>
      <c r="B394" t="s">
        <v>94</v>
      </c>
      <c r="C394" t="s">
        <v>76</v>
      </c>
      <c r="D394" t="s">
        <v>822</v>
      </c>
      <c r="E394">
        <v>793008095474</v>
      </c>
      <c r="F394" t="s">
        <v>16</v>
      </c>
      <c r="G394" t="s">
        <v>67</v>
      </c>
      <c r="H394">
        <v>1479</v>
      </c>
      <c r="I394" s="2">
        <f t="shared" si="84"/>
        <v>2020</v>
      </c>
      <c r="J394" s="2" t="str">
        <f t="shared" si="85"/>
        <v>November</v>
      </c>
      <c r="K394" s="2">
        <f t="shared" si="86"/>
        <v>11</v>
      </c>
      <c r="L394" s="2" t="str">
        <f t="shared" si="87"/>
        <v>Sunday</v>
      </c>
      <c r="M394" s="2">
        <f t="shared" si="88"/>
        <v>45</v>
      </c>
      <c r="N394" s="3">
        <f t="shared" si="89"/>
        <v>1479</v>
      </c>
      <c r="O394" s="3">
        <f t="shared" si="90"/>
        <v>0</v>
      </c>
      <c r="P394" t="str">
        <f t="shared" si="91"/>
        <v>1-Nov</v>
      </c>
      <c r="Q394" s="9">
        <f t="shared" si="92"/>
        <v>0.77916666666666667</v>
      </c>
      <c r="R394" t="str">
        <f t="shared" si="93"/>
        <v>Evening</v>
      </c>
      <c r="S394" s="2">
        <f t="shared" si="94"/>
        <v>1</v>
      </c>
      <c r="T394" t="str">
        <f t="shared" si="95"/>
        <v>Others</v>
      </c>
      <c r="U394">
        <f t="shared" si="96"/>
        <v>18</v>
      </c>
      <c r="V394" t="str">
        <f t="shared" si="97"/>
        <v>FY Q3</v>
      </c>
    </row>
    <row r="395" spans="1:22" x14ac:dyDescent="0.3">
      <c r="A395" s="18">
        <v>44137</v>
      </c>
      <c r="B395" t="s">
        <v>823</v>
      </c>
      <c r="C395" t="s">
        <v>101</v>
      </c>
      <c r="D395" t="s">
        <v>824</v>
      </c>
      <c r="E395">
        <v>966139401851</v>
      </c>
      <c r="F395" t="s">
        <v>15</v>
      </c>
      <c r="G395" t="s">
        <v>67</v>
      </c>
      <c r="H395">
        <v>6816</v>
      </c>
      <c r="I395" s="2">
        <f t="shared" si="84"/>
        <v>2020</v>
      </c>
      <c r="J395" s="2" t="str">
        <f t="shared" si="85"/>
        <v>November</v>
      </c>
      <c r="K395" s="2">
        <f t="shared" si="86"/>
        <v>11</v>
      </c>
      <c r="L395" s="2" t="str">
        <f t="shared" si="87"/>
        <v>Monday</v>
      </c>
      <c r="M395" s="2">
        <f t="shared" si="88"/>
        <v>45</v>
      </c>
      <c r="N395" s="3">
        <f t="shared" si="89"/>
        <v>0</v>
      </c>
      <c r="O395" s="3">
        <f t="shared" si="90"/>
        <v>6816</v>
      </c>
      <c r="P395" t="str">
        <f t="shared" si="91"/>
        <v>2-Nov</v>
      </c>
      <c r="Q395" s="9">
        <f t="shared" si="92"/>
        <v>0.29444444444444445</v>
      </c>
      <c r="R395" t="str">
        <f t="shared" si="93"/>
        <v>Morning</v>
      </c>
      <c r="S395" s="2">
        <f t="shared" si="94"/>
        <v>2</v>
      </c>
      <c r="T395" t="str">
        <f t="shared" si="95"/>
        <v>Recharge</v>
      </c>
      <c r="U395">
        <f t="shared" si="96"/>
        <v>7</v>
      </c>
      <c r="V395" t="str">
        <f t="shared" si="97"/>
        <v>FY Q3</v>
      </c>
    </row>
    <row r="396" spans="1:22" x14ac:dyDescent="0.3">
      <c r="A396" s="18">
        <v>44137</v>
      </c>
      <c r="B396" t="s">
        <v>825</v>
      </c>
      <c r="C396" t="s">
        <v>291</v>
      </c>
      <c r="D396" t="s">
        <v>826</v>
      </c>
      <c r="E396">
        <v>819152602316</v>
      </c>
      <c r="F396" t="s">
        <v>16</v>
      </c>
      <c r="G396" t="s">
        <v>67</v>
      </c>
      <c r="H396">
        <v>7656</v>
      </c>
      <c r="I396" s="2">
        <f t="shared" si="84"/>
        <v>2020</v>
      </c>
      <c r="J396" s="2" t="str">
        <f t="shared" si="85"/>
        <v>November</v>
      </c>
      <c r="K396" s="2">
        <f t="shared" si="86"/>
        <v>11</v>
      </c>
      <c r="L396" s="2" t="str">
        <f t="shared" si="87"/>
        <v>Monday</v>
      </c>
      <c r="M396" s="2">
        <f t="shared" si="88"/>
        <v>45</v>
      </c>
      <c r="N396" s="3">
        <f t="shared" si="89"/>
        <v>7656</v>
      </c>
      <c r="O396" s="3">
        <f t="shared" si="90"/>
        <v>0</v>
      </c>
      <c r="P396" t="str">
        <f t="shared" si="91"/>
        <v>2-Nov</v>
      </c>
      <c r="Q396" s="9">
        <f t="shared" si="92"/>
        <v>0.33263888888888887</v>
      </c>
      <c r="R396" t="str">
        <f t="shared" si="93"/>
        <v>Morning</v>
      </c>
      <c r="S396" s="2">
        <f t="shared" si="94"/>
        <v>2</v>
      </c>
      <c r="T396" t="str">
        <f t="shared" si="95"/>
        <v>Others</v>
      </c>
      <c r="U396">
        <f t="shared" si="96"/>
        <v>7</v>
      </c>
      <c r="V396" t="str">
        <f t="shared" si="97"/>
        <v>FY Q3</v>
      </c>
    </row>
    <row r="397" spans="1:22" x14ac:dyDescent="0.3">
      <c r="A397" s="18">
        <v>44137</v>
      </c>
      <c r="B397" t="s">
        <v>827</v>
      </c>
      <c r="C397" t="s">
        <v>375</v>
      </c>
      <c r="D397" t="s">
        <v>828</v>
      </c>
      <c r="E397">
        <v>263746260705</v>
      </c>
      <c r="F397" t="s">
        <v>15</v>
      </c>
      <c r="G397" t="s">
        <v>67</v>
      </c>
      <c r="H397">
        <v>8830</v>
      </c>
      <c r="I397" s="2">
        <f t="shared" si="84"/>
        <v>2020</v>
      </c>
      <c r="J397" s="2" t="str">
        <f t="shared" si="85"/>
        <v>November</v>
      </c>
      <c r="K397" s="2">
        <f t="shared" si="86"/>
        <v>11</v>
      </c>
      <c r="L397" s="2" t="str">
        <f t="shared" si="87"/>
        <v>Monday</v>
      </c>
      <c r="M397" s="2">
        <f t="shared" si="88"/>
        <v>45</v>
      </c>
      <c r="N397" s="3">
        <f t="shared" si="89"/>
        <v>0</v>
      </c>
      <c r="O397" s="3">
        <f t="shared" si="90"/>
        <v>8830</v>
      </c>
      <c r="P397" t="str">
        <f t="shared" si="91"/>
        <v>2-Nov</v>
      </c>
      <c r="Q397" s="9">
        <f t="shared" si="92"/>
        <v>0.43125000000000002</v>
      </c>
      <c r="R397" t="str">
        <f t="shared" si="93"/>
        <v>Morning</v>
      </c>
      <c r="S397" s="2">
        <f t="shared" si="94"/>
        <v>2</v>
      </c>
      <c r="T397" t="str">
        <f t="shared" si="95"/>
        <v>UPI Transfer</v>
      </c>
      <c r="U397">
        <f t="shared" si="96"/>
        <v>10</v>
      </c>
      <c r="V397" t="str">
        <f t="shared" si="97"/>
        <v>FY Q3</v>
      </c>
    </row>
    <row r="398" spans="1:22" x14ac:dyDescent="0.3">
      <c r="A398" s="18">
        <v>44137</v>
      </c>
      <c r="B398" t="s">
        <v>829</v>
      </c>
      <c r="C398" t="s">
        <v>343</v>
      </c>
      <c r="D398" t="s">
        <v>830</v>
      </c>
      <c r="E398">
        <v>963287796530</v>
      </c>
      <c r="F398" t="s">
        <v>15</v>
      </c>
      <c r="G398" t="s">
        <v>71</v>
      </c>
      <c r="H398">
        <v>3127</v>
      </c>
      <c r="I398" s="2">
        <f t="shared" si="84"/>
        <v>2020</v>
      </c>
      <c r="J398" s="2" t="str">
        <f t="shared" si="85"/>
        <v>November</v>
      </c>
      <c r="K398" s="2">
        <f t="shared" si="86"/>
        <v>11</v>
      </c>
      <c r="L398" s="2" t="str">
        <f t="shared" si="87"/>
        <v>Monday</v>
      </c>
      <c r="M398" s="2">
        <f t="shared" si="88"/>
        <v>45</v>
      </c>
      <c r="N398" s="3">
        <f t="shared" si="89"/>
        <v>0</v>
      </c>
      <c r="O398" s="3">
        <f t="shared" si="90"/>
        <v>3127</v>
      </c>
      <c r="P398" t="str">
        <f t="shared" si="91"/>
        <v>2-Nov</v>
      </c>
      <c r="Q398" s="9">
        <f t="shared" si="92"/>
        <v>0.53194444444444444</v>
      </c>
      <c r="R398" t="str">
        <f t="shared" si="93"/>
        <v>Afternoon</v>
      </c>
      <c r="S398" s="2">
        <f t="shared" si="94"/>
        <v>2</v>
      </c>
      <c r="T398" t="str">
        <f t="shared" si="95"/>
        <v>UPI Transfer</v>
      </c>
      <c r="U398">
        <f t="shared" si="96"/>
        <v>12</v>
      </c>
      <c r="V398" t="str">
        <f t="shared" si="97"/>
        <v>FY Q3</v>
      </c>
    </row>
    <row r="399" spans="1:22" x14ac:dyDescent="0.3">
      <c r="A399" s="18">
        <v>44137</v>
      </c>
      <c r="B399" t="s">
        <v>831</v>
      </c>
      <c r="C399" t="s">
        <v>73</v>
      </c>
      <c r="D399" t="s">
        <v>832</v>
      </c>
      <c r="E399">
        <v>266569131081</v>
      </c>
      <c r="F399" t="s">
        <v>16</v>
      </c>
      <c r="G399" t="s">
        <v>71</v>
      </c>
      <c r="H399">
        <v>11369</v>
      </c>
      <c r="I399" s="2">
        <f t="shared" si="84"/>
        <v>2020</v>
      </c>
      <c r="J399" s="2" t="str">
        <f t="shared" si="85"/>
        <v>November</v>
      </c>
      <c r="K399" s="2">
        <f t="shared" si="86"/>
        <v>11</v>
      </c>
      <c r="L399" s="2" t="str">
        <f t="shared" si="87"/>
        <v>Monday</v>
      </c>
      <c r="M399" s="2">
        <f t="shared" si="88"/>
        <v>45</v>
      </c>
      <c r="N399" s="3">
        <f t="shared" si="89"/>
        <v>11369</v>
      </c>
      <c r="O399" s="3">
        <f t="shared" si="90"/>
        <v>0</v>
      </c>
      <c r="P399" t="str">
        <f t="shared" si="91"/>
        <v>2-Nov</v>
      </c>
      <c r="Q399" s="9">
        <f t="shared" si="92"/>
        <v>0.58750000000000002</v>
      </c>
      <c r="R399" t="str">
        <f t="shared" si="93"/>
        <v>Afternoon</v>
      </c>
      <c r="S399" s="2">
        <f t="shared" si="94"/>
        <v>2</v>
      </c>
      <c r="T399" t="str">
        <f t="shared" si="95"/>
        <v>Others</v>
      </c>
      <c r="U399">
        <f t="shared" si="96"/>
        <v>14</v>
      </c>
      <c r="V399" t="str">
        <f t="shared" si="97"/>
        <v>FY Q3</v>
      </c>
    </row>
    <row r="400" spans="1:22" x14ac:dyDescent="0.3">
      <c r="A400" s="18">
        <v>44137</v>
      </c>
      <c r="B400" t="s">
        <v>833</v>
      </c>
      <c r="C400" t="s">
        <v>834</v>
      </c>
      <c r="D400" t="s">
        <v>835</v>
      </c>
      <c r="E400">
        <v>802839115417</v>
      </c>
      <c r="F400" t="s">
        <v>15</v>
      </c>
      <c r="G400" t="s">
        <v>67</v>
      </c>
      <c r="H400">
        <v>18297</v>
      </c>
      <c r="I400" s="2">
        <f t="shared" si="84"/>
        <v>2020</v>
      </c>
      <c r="J400" s="2" t="str">
        <f t="shared" si="85"/>
        <v>November</v>
      </c>
      <c r="K400" s="2">
        <f t="shared" si="86"/>
        <v>11</v>
      </c>
      <c r="L400" s="2" t="str">
        <f t="shared" si="87"/>
        <v>Monday</v>
      </c>
      <c r="M400" s="2">
        <f t="shared" si="88"/>
        <v>45</v>
      </c>
      <c r="N400" s="3">
        <f t="shared" si="89"/>
        <v>0</v>
      </c>
      <c r="O400" s="3">
        <f t="shared" si="90"/>
        <v>18297</v>
      </c>
      <c r="P400" t="str">
        <f t="shared" si="91"/>
        <v>2-Nov</v>
      </c>
      <c r="Q400" s="9">
        <f t="shared" si="92"/>
        <v>0.94236111111111109</v>
      </c>
      <c r="R400" t="str">
        <f t="shared" si="93"/>
        <v>Night</v>
      </c>
      <c r="S400" s="2">
        <f t="shared" si="94"/>
        <v>2</v>
      </c>
      <c r="T400" t="str">
        <f t="shared" si="95"/>
        <v>UPI Transfer</v>
      </c>
      <c r="U400">
        <f t="shared" si="96"/>
        <v>22</v>
      </c>
      <c r="V400" t="str">
        <f t="shared" si="97"/>
        <v>FY Q3</v>
      </c>
    </row>
    <row r="401" spans="1:22" x14ac:dyDescent="0.3">
      <c r="A401" s="18">
        <v>44138</v>
      </c>
      <c r="B401" t="s">
        <v>696</v>
      </c>
      <c r="C401" t="s">
        <v>207</v>
      </c>
      <c r="D401" t="s">
        <v>836</v>
      </c>
      <c r="E401">
        <v>509089428336</v>
      </c>
      <c r="F401" t="s">
        <v>15</v>
      </c>
      <c r="G401" t="s">
        <v>71</v>
      </c>
      <c r="H401">
        <v>2912</v>
      </c>
      <c r="I401" s="2">
        <f t="shared" si="84"/>
        <v>2020</v>
      </c>
      <c r="J401" s="2" t="str">
        <f t="shared" si="85"/>
        <v>November</v>
      </c>
      <c r="K401" s="2">
        <f t="shared" si="86"/>
        <v>11</v>
      </c>
      <c r="L401" s="2" t="str">
        <f t="shared" si="87"/>
        <v>Tuesday</v>
      </c>
      <c r="M401" s="2">
        <f t="shared" si="88"/>
        <v>45</v>
      </c>
      <c r="N401" s="3">
        <f t="shared" si="89"/>
        <v>0</v>
      </c>
      <c r="O401" s="3">
        <f t="shared" si="90"/>
        <v>2912</v>
      </c>
      <c r="P401" t="str">
        <f t="shared" si="91"/>
        <v>3-Nov</v>
      </c>
      <c r="Q401" s="9">
        <f t="shared" si="92"/>
        <v>0.45902777777777776</v>
      </c>
      <c r="R401" t="str">
        <f t="shared" si="93"/>
        <v>Morning</v>
      </c>
      <c r="S401" s="2">
        <f t="shared" si="94"/>
        <v>3</v>
      </c>
      <c r="T401" t="str">
        <f t="shared" si="95"/>
        <v>UPI Transfer</v>
      </c>
      <c r="U401">
        <f t="shared" si="96"/>
        <v>11</v>
      </c>
      <c r="V401" t="str">
        <f t="shared" si="97"/>
        <v>FY Q3</v>
      </c>
    </row>
    <row r="402" spans="1:22" x14ac:dyDescent="0.3">
      <c r="A402" s="18">
        <v>44138</v>
      </c>
      <c r="B402" t="s">
        <v>837</v>
      </c>
      <c r="C402" t="s">
        <v>114</v>
      </c>
      <c r="D402" t="s">
        <v>838</v>
      </c>
      <c r="E402">
        <v>812729079677</v>
      </c>
      <c r="F402" t="s">
        <v>15</v>
      </c>
      <c r="G402" t="s">
        <v>67</v>
      </c>
      <c r="H402">
        <v>4822</v>
      </c>
      <c r="I402" s="2">
        <f t="shared" si="84"/>
        <v>2020</v>
      </c>
      <c r="J402" s="2" t="str">
        <f t="shared" si="85"/>
        <v>November</v>
      </c>
      <c r="K402" s="2">
        <f t="shared" si="86"/>
        <v>11</v>
      </c>
      <c r="L402" s="2" t="str">
        <f t="shared" si="87"/>
        <v>Tuesday</v>
      </c>
      <c r="M402" s="2">
        <f t="shared" si="88"/>
        <v>45</v>
      </c>
      <c r="N402" s="3">
        <f t="shared" si="89"/>
        <v>0</v>
      </c>
      <c r="O402" s="3">
        <f t="shared" si="90"/>
        <v>4822</v>
      </c>
      <c r="P402" t="str">
        <f t="shared" si="91"/>
        <v>3-Nov</v>
      </c>
      <c r="Q402" s="9">
        <f t="shared" si="92"/>
        <v>0.55138888888888893</v>
      </c>
      <c r="R402" t="str">
        <f t="shared" si="93"/>
        <v>Afternoon</v>
      </c>
      <c r="S402" s="2">
        <f t="shared" si="94"/>
        <v>3</v>
      </c>
      <c r="T402" t="str">
        <f t="shared" si="95"/>
        <v>UPI Transfer</v>
      </c>
      <c r="U402">
        <f t="shared" si="96"/>
        <v>13</v>
      </c>
      <c r="V402" t="str">
        <f t="shared" si="97"/>
        <v>FY Q3</v>
      </c>
    </row>
    <row r="403" spans="1:22" x14ac:dyDescent="0.3">
      <c r="A403" s="18">
        <v>44138</v>
      </c>
      <c r="B403" t="s">
        <v>314</v>
      </c>
      <c r="C403" t="s">
        <v>302</v>
      </c>
      <c r="D403" t="s">
        <v>839</v>
      </c>
      <c r="E403">
        <v>779567786009</v>
      </c>
      <c r="F403" t="s">
        <v>15</v>
      </c>
      <c r="G403" t="s">
        <v>71</v>
      </c>
      <c r="H403">
        <v>2703</v>
      </c>
      <c r="I403" s="2">
        <f t="shared" si="84"/>
        <v>2020</v>
      </c>
      <c r="J403" s="2" t="str">
        <f t="shared" si="85"/>
        <v>November</v>
      </c>
      <c r="K403" s="2">
        <f t="shared" si="86"/>
        <v>11</v>
      </c>
      <c r="L403" s="2" t="str">
        <f t="shared" si="87"/>
        <v>Tuesday</v>
      </c>
      <c r="M403" s="2">
        <f t="shared" si="88"/>
        <v>45</v>
      </c>
      <c r="N403" s="3">
        <f t="shared" si="89"/>
        <v>0</v>
      </c>
      <c r="O403" s="3">
        <f t="shared" si="90"/>
        <v>2703</v>
      </c>
      <c r="P403" t="str">
        <f t="shared" si="91"/>
        <v>3-Nov</v>
      </c>
      <c r="Q403" s="9">
        <f t="shared" si="92"/>
        <v>0.58402777777777781</v>
      </c>
      <c r="R403" t="str">
        <f t="shared" si="93"/>
        <v>Afternoon</v>
      </c>
      <c r="S403" s="2">
        <f t="shared" si="94"/>
        <v>3</v>
      </c>
      <c r="T403" t="str">
        <f t="shared" si="95"/>
        <v>UPI Transfer</v>
      </c>
      <c r="U403">
        <f t="shared" si="96"/>
        <v>14</v>
      </c>
      <c r="V403" t="str">
        <f t="shared" si="97"/>
        <v>FY Q3</v>
      </c>
    </row>
    <row r="404" spans="1:22" x14ac:dyDescent="0.3">
      <c r="A404" s="18">
        <v>44138</v>
      </c>
      <c r="B404" t="s">
        <v>119</v>
      </c>
      <c r="C404" t="s">
        <v>73</v>
      </c>
      <c r="D404" t="s">
        <v>840</v>
      </c>
      <c r="E404">
        <v>990083540094</v>
      </c>
      <c r="F404" t="s">
        <v>16</v>
      </c>
      <c r="G404" t="s">
        <v>71</v>
      </c>
      <c r="H404">
        <v>8369</v>
      </c>
      <c r="I404" s="2">
        <f t="shared" si="84"/>
        <v>2020</v>
      </c>
      <c r="J404" s="2" t="str">
        <f t="shared" si="85"/>
        <v>November</v>
      </c>
      <c r="K404" s="2">
        <f t="shared" si="86"/>
        <v>11</v>
      </c>
      <c r="L404" s="2" t="str">
        <f t="shared" si="87"/>
        <v>Tuesday</v>
      </c>
      <c r="M404" s="2">
        <f t="shared" si="88"/>
        <v>45</v>
      </c>
      <c r="N404" s="3">
        <f t="shared" si="89"/>
        <v>8369</v>
      </c>
      <c r="O404" s="3">
        <f t="shared" si="90"/>
        <v>0</v>
      </c>
      <c r="P404" t="str">
        <f t="shared" si="91"/>
        <v>3-Nov</v>
      </c>
      <c r="Q404" s="9">
        <f t="shared" si="92"/>
        <v>0.59722222222222221</v>
      </c>
      <c r="R404" t="str">
        <f t="shared" si="93"/>
        <v>Afternoon</v>
      </c>
      <c r="S404" s="2">
        <f t="shared" si="94"/>
        <v>3</v>
      </c>
      <c r="T404" t="str">
        <f t="shared" si="95"/>
        <v>Others</v>
      </c>
      <c r="U404">
        <f t="shared" si="96"/>
        <v>14</v>
      </c>
      <c r="V404" t="str">
        <f t="shared" si="97"/>
        <v>FY Q3</v>
      </c>
    </row>
    <row r="405" spans="1:22" x14ac:dyDescent="0.3">
      <c r="A405" s="18">
        <v>44138</v>
      </c>
      <c r="B405" t="s">
        <v>691</v>
      </c>
      <c r="C405" t="s">
        <v>338</v>
      </c>
      <c r="D405" t="s">
        <v>841</v>
      </c>
      <c r="E405">
        <v>418588584985</v>
      </c>
      <c r="F405" t="s">
        <v>15</v>
      </c>
      <c r="G405" t="s">
        <v>71</v>
      </c>
      <c r="H405">
        <v>13023</v>
      </c>
      <c r="I405" s="2">
        <f t="shared" si="84"/>
        <v>2020</v>
      </c>
      <c r="J405" s="2" t="str">
        <f t="shared" si="85"/>
        <v>November</v>
      </c>
      <c r="K405" s="2">
        <f t="shared" si="86"/>
        <v>11</v>
      </c>
      <c r="L405" s="2" t="str">
        <f t="shared" si="87"/>
        <v>Tuesday</v>
      </c>
      <c r="M405" s="2">
        <f t="shared" si="88"/>
        <v>45</v>
      </c>
      <c r="N405" s="3">
        <f t="shared" si="89"/>
        <v>0</v>
      </c>
      <c r="O405" s="3">
        <f t="shared" si="90"/>
        <v>13023</v>
      </c>
      <c r="P405" t="str">
        <f t="shared" si="91"/>
        <v>3-Nov</v>
      </c>
      <c r="Q405" s="9">
        <f t="shared" si="92"/>
        <v>0.6791666666666667</v>
      </c>
      <c r="R405" t="str">
        <f t="shared" si="93"/>
        <v>Afternoon</v>
      </c>
      <c r="S405" s="2">
        <f t="shared" si="94"/>
        <v>3</v>
      </c>
      <c r="T405" t="str">
        <f t="shared" si="95"/>
        <v>UPI Transfer</v>
      </c>
      <c r="U405">
        <f t="shared" si="96"/>
        <v>16</v>
      </c>
      <c r="V405" t="str">
        <f t="shared" si="97"/>
        <v>FY Q3</v>
      </c>
    </row>
    <row r="406" spans="1:22" x14ac:dyDescent="0.3">
      <c r="A406" s="18">
        <v>44139</v>
      </c>
      <c r="B406" t="s">
        <v>842</v>
      </c>
      <c r="C406" t="s">
        <v>79</v>
      </c>
      <c r="D406" t="s">
        <v>843</v>
      </c>
      <c r="E406">
        <v>271673306065</v>
      </c>
      <c r="F406" t="s">
        <v>16</v>
      </c>
      <c r="G406" t="s">
        <v>67</v>
      </c>
      <c r="H406">
        <v>4833</v>
      </c>
      <c r="I406" s="2">
        <f t="shared" si="84"/>
        <v>2020</v>
      </c>
      <c r="J406" s="2" t="str">
        <f t="shared" si="85"/>
        <v>November</v>
      </c>
      <c r="K406" s="2">
        <f t="shared" si="86"/>
        <v>11</v>
      </c>
      <c r="L406" s="2" t="str">
        <f t="shared" si="87"/>
        <v>Wednesday</v>
      </c>
      <c r="M406" s="2">
        <f t="shared" si="88"/>
        <v>45</v>
      </c>
      <c r="N406" s="3">
        <f t="shared" si="89"/>
        <v>4833</v>
      </c>
      <c r="O406" s="3">
        <f t="shared" si="90"/>
        <v>0</v>
      </c>
      <c r="P406" t="str">
        <f t="shared" si="91"/>
        <v>4-Nov</v>
      </c>
      <c r="Q406" s="9">
        <f t="shared" si="92"/>
        <v>0.51944444444444449</v>
      </c>
      <c r="R406" t="str">
        <f t="shared" si="93"/>
        <v>Afternoon</v>
      </c>
      <c r="S406" s="2">
        <f t="shared" si="94"/>
        <v>4</v>
      </c>
      <c r="T406" t="str">
        <f t="shared" si="95"/>
        <v>Others</v>
      </c>
      <c r="U406">
        <f t="shared" si="96"/>
        <v>12</v>
      </c>
      <c r="V406" t="str">
        <f t="shared" si="97"/>
        <v>FY Q3</v>
      </c>
    </row>
    <row r="407" spans="1:22" x14ac:dyDescent="0.3">
      <c r="A407" s="18">
        <v>44139</v>
      </c>
      <c r="B407" t="s">
        <v>241</v>
      </c>
      <c r="C407" t="s">
        <v>104</v>
      </c>
      <c r="D407" t="s">
        <v>844</v>
      </c>
      <c r="E407">
        <v>175298338239</v>
      </c>
      <c r="F407" t="s">
        <v>16</v>
      </c>
      <c r="G407" t="s">
        <v>67</v>
      </c>
      <c r="H407">
        <v>10281</v>
      </c>
      <c r="I407" s="2">
        <f t="shared" si="84"/>
        <v>2020</v>
      </c>
      <c r="J407" s="2" t="str">
        <f t="shared" si="85"/>
        <v>November</v>
      </c>
      <c r="K407" s="2">
        <f t="shared" si="86"/>
        <v>11</v>
      </c>
      <c r="L407" s="2" t="str">
        <f t="shared" si="87"/>
        <v>Wednesday</v>
      </c>
      <c r="M407" s="2">
        <f t="shared" si="88"/>
        <v>45</v>
      </c>
      <c r="N407" s="3">
        <f t="shared" si="89"/>
        <v>10281</v>
      </c>
      <c r="O407" s="3">
        <f t="shared" si="90"/>
        <v>0</v>
      </c>
      <c r="P407" t="str">
        <f t="shared" si="91"/>
        <v>4-Nov</v>
      </c>
      <c r="Q407" s="9">
        <f t="shared" si="92"/>
        <v>0.73472222222222228</v>
      </c>
      <c r="R407" t="str">
        <f t="shared" si="93"/>
        <v>Evening</v>
      </c>
      <c r="S407" s="2">
        <f t="shared" si="94"/>
        <v>4</v>
      </c>
      <c r="T407" t="str">
        <f t="shared" si="95"/>
        <v>Others</v>
      </c>
      <c r="U407">
        <f t="shared" si="96"/>
        <v>17</v>
      </c>
      <c r="V407" t="str">
        <f t="shared" si="97"/>
        <v>FY Q3</v>
      </c>
    </row>
    <row r="408" spans="1:22" x14ac:dyDescent="0.3">
      <c r="A408" s="18">
        <v>44139</v>
      </c>
      <c r="B408" t="s">
        <v>845</v>
      </c>
      <c r="C408" t="s">
        <v>291</v>
      </c>
      <c r="D408" t="s">
        <v>846</v>
      </c>
      <c r="E408">
        <v>87812529672</v>
      </c>
      <c r="F408" t="s">
        <v>16</v>
      </c>
      <c r="G408" t="s">
        <v>67</v>
      </c>
      <c r="H408">
        <v>2828</v>
      </c>
      <c r="I408" s="2">
        <f t="shared" si="84"/>
        <v>2020</v>
      </c>
      <c r="J408" s="2" t="str">
        <f t="shared" si="85"/>
        <v>November</v>
      </c>
      <c r="K408" s="2">
        <f t="shared" si="86"/>
        <v>11</v>
      </c>
      <c r="L408" s="2" t="str">
        <f t="shared" si="87"/>
        <v>Wednesday</v>
      </c>
      <c r="M408" s="2">
        <f t="shared" si="88"/>
        <v>45</v>
      </c>
      <c r="N408" s="3">
        <f t="shared" si="89"/>
        <v>2828</v>
      </c>
      <c r="O408" s="3">
        <f t="shared" si="90"/>
        <v>0</v>
      </c>
      <c r="P408" t="str">
        <f t="shared" si="91"/>
        <v>4-Nov</v>
      </c>
      <c r="Q408" s="9">
        <f t="shared" si="92"/>
        <v>0.81180555555555556</v>
      </c>
      <c r="R408" t="str">
        <f t="shared" si="93"/>
        <v>Evening</v>
      </c>
      <c r="S408" s="2">
        <f t="shared" si="94"/>
        <v>4</v>
      </c>
      <c r="T408" t="str">
        <f t="shared" si="95"/>
        <v>Others</v>
      </c>
      <c r="U408">
        <f t="shared" si="96"/>
        <v>19</v>
      </c>
      <c r="V408" t="str">
        <f t="shared" si="97"/>
        <v>FY Q3</v>
      </c>
    </row>
    <row r="409" spans="1:22" x14ac:dyDescent="0.3">
      <c r="A409" s="18">
        <v>44139</v>
      </c>
      <c r="B409" t="s">
        <v>847</v>
      </c>
      <c r="C409" t="s">
        <v>101</v>
      </c>
      <c r="D409" t="s">
        <v>848</v>
      </c>
      <c r="E409">
        <v>320376523375</v>
      </c>
      <c r="F409" t="s">
        <v>15</v>
      </c>
      <c r="G409" t="s">
        <v>67</v>
      </c>
      <c r="H409">
        <v>10078</v>
      </c>
      <c r="I409" s="2">
        <f t="shared" si="84"/>
        <v>2020</v>
      </c>
      <c r="J409" s="2" t="str">
        <f t="shared" si="85"/>
        <v>November</v>
      </c>
      <c r="K409" s="2">
        <f t="shared" si="86"/>
        <v>11</v>
      </c>
      <c r="L409" s="2" t="str">
        <f t="shared" si="87"/>
        <v>Wednesday</v>
      </c>
      <c r="M409" s="2">
        <f t="shared" si="88"/>
        <v>45</v>
      </c>
      <c r="N409" s="3">
        <f t="shared" si="89"/>
        <v>0</v>
      </c>
      <c r="O409" s="3">
        <f t="shared" si="90"/>
        <v>10078</v>
      </c>
      <c r="P409" t="str">
        <f t="shared" si="91"/>
        <v>4-Nov</v>
      </c>
      <c r="Q409" s="9">
        <f t="shared" si="92"/>
        <v>0.84305555555555556</v>
      </c>
      <c r="R409" t="str">
        <f t="shared" si="93"/>
        <v>Evening</v>
      </c>
      <c r="S409" s="2">
        <f t="shared" si="94"/>
        <v>4</v>
      </c>
      <c r="T409" t="str">
        <f t="shared" si="95"/>
        <v>Recharge</v>
      </c>
      <c r="U409">
        <f t="shared" si="96"/>
        <v>20</v>
      </c>
      <c r="V409" t="str">
        <f t="shared" si="97"/>
        <v>FY Q3</v>
      </c>
    </row>
    <row r="410" spans="1:22" x14ac:dyDescent="0.3">
      <c r="A410" s="18">
        <v>44140</v>
      </c>
      <c r="B410" t="s">
        <v>849</v>
      </c>
      <c r="C410" t="s">
        <v>291</v>
      </c>
      <c r="D410" t="s">
        <v>850</v>
      </c>
      <c r="E410">
        <v>68274992347</v>
      </c>
      <c r="F410" t="s">
        <v>16</v>
      </c>
      <c r="G410" t="s">
        <v>71</v>
      </c>
      <c r="H410">
        <v>12640</v>
      </c>
      <c r="I410" s="2">
        <f t="shared" si="84"/>
        <v>2020</v>
      </c>
      <c r="J410" s="2" t="str">
        <f t="shared" si="85"/>
        <v>November</v>
      </c>
      <c r="K410" s="2">
        <f t="shared" si="86"/>
        <v>11</v>
      </c>
      <c r="L410" s="2" t="str">
        <f t="shared" si="87"/>
        <v>Thursday</v>
      </c>
      <c r="M410" s="2">
        <f t="shared" si="88"/>
        <v>45</v>
      </c>
      <c r="N410" s="3">
        <f t="shared" si="89"/>
        <v>12640</v>
      </c>
      <c r="O410" s="3">
        <f t="shared" si="90"/>
        <v>0</v>
      </c>
      <c r="P410" t="str">
        <f t="shared" si="91"/>
        <v>5-Nov</v>
      </c>
      <c r="Q410" s="9">
        <f t="shared" si="92"/>
        <v>0.75486111111111109</v>
      </c>
      <c r="R410" t="str">
        <f t="shared" si="93"/>
        <v>Evening</v>
      </c>
      <c r="S410" s="2">
        <f t="shared" si="94"/>
        <v>5</v>
      </c>
      <c r="T410" t="str">
        <f t="shared" si="95"/>
        <v>Others</v>
      </c>
      <c r="U410">
        <f t="shared" si="96"/>
        <v>18</v>
      </c>
      <c r="V410" t="str">
        <f t="shared" si="97"/>
        <v>FY Q3</v>
      </c>
    </row>
    <row r="411" spans="1:22" x14ac:dyDescent="0.3">
      <c r="A411" s="18">
        <v>44140</v>
      </c>
      <c r="B411" t="s">
        <v>851</v>
      </c>
      <c r="C411" t="s">
        <v>167</v>
      </c>
      <c r="D411" t="s">
        <v>852</v>
      </c>
      <c r="E411">
        <v>45596130134</v>
      </c>
      <c r="F411" t="s">
        <v>15</v>
      </c>
      <c r="G411" t="s">
        <v>71</v>
      </c>
      <c r="H411">
        <v>6584</v>
      </c>
      <c r="I411" s="2">
        <f t="shared" si="84"/>
        <v>2020</v>
      </c>
      <c r="J411" s="2" t="str">
        <f t="shared" si="85"/>
        <v>November</v>
      </c>
      <c r="K411" s="2">
        <f t="shared" si="86"/>
        <v>11</v>
      </c>
      <c r="L411" s="2" t="str">
        <f t="shared" si="87"/>
        <v>Thursday</v>
      </c>
      <c r="M411" s="2">
        <f t="shared" si="88"/>
        <v>45</v>
      </c>
      <c r="N411" s="3">
        <f t="shared" si="89"/>
        <v>0</v>
      </c>
      <c r="O411" s="3">
        <f t="shared" si="90"/>
        <v>6584</v>
      </c>
      <c r="P411" t="str">
        <f t="shared" si="91"/>
        <v>5-Nov</v>
      </c>
      <c r="Q411" s="9">
        <f t="shared" si="92"/>
        <v>0.76458333333333328</v>
      </c>
      <c r="R411" t="str">
        <f t="shared" si="93"/>
        <v>Evening</v>
      </c>
      <c r="S411" s="2">
        <f t="shared" si="94"/>
        <v>5</v>
      </c>
      <c r="T411" t="str">
        <f t="shared" si="95"/>
        <v>UPI Transfer</v>
      </c>
      <c r="U411">
        <f t="shared" si="96"/>
        <v>18</v>
      </c>
      <c r="V411" t="str">
        <f t="shared" si="97"/>
        <v>FY Q3</v>
      </c>
    </row>
    <row r="412" spans="1:22" x14ac:dyDescent="0.3">
      <c r="A412" s="18">
        <v>44140</v>
      </c>
      <c r="B412" t="s">
        <v>853</v>
      </c>
      <c r="C412" t="s">
        <v>242</v>
      </c>
      <c r="D412" t="s">
        <v>854</v>
      </c>
      <c r="E412">
        <v>264599951466</v>
      </c>
      <c r="F412" t="s">
        <v>15</v>
      </c>
      <c r="G412" t="s">
        <v>71</v>
      </c>
      <c r="H412">
        <v>1066</v>
      </c>
      <c r="I412" s="2">
        <f t="shared" si="84"/>
        <v>2020</v>
      </c>
      <c r="J412" s="2" t="str">
        <f t="shared" si="85"/>
        <v>November</v>
      </c>
      <c r="K412" s="2">
        <f t="shared" si="86"/>
        <v>11</v>
      </c>
      <c r="L412" s="2" t="str">
        <f t="shared" si="87"/>
        <v>Thursday</v>
      </c>
      <c r="M412" s="2">
        <f t="shared" si="88"/>
        <v>45</v>
      </c>
      <c r="N412" s="3">
        <f t="shared" si="89"/>
        <v>0</v>
      </c>
      <c r="O412" s="3">
        <f t="shared" si="90"/>
        <v>1066</v>
      </c>
      <c r="P412" t="str">
        <f t="shared" si="91"/>
        <v>5-Nov</v>
      </c>
      <c r="Q412" s="9">
        <f t="shared" si="92"/>
        <v>0.77152777777777781</v>
      </c>
      <c r="R412" t="str">
        <f t="shared" si="93"/>
        <v>Evening</v>
      </c>
      <c r="S412" s="2">
        <f t="shared" si="94"/>
        <v>5</v>
      </c>
      <c r="T412" t="str">
        <f t="shared" si="95"/>
        <v>UPI Transfer</v>
      </c>
      <c r="U412">
        <f t="shared" si="96"/>
        <v>18</v>
      </c>
      <c r="V412" t="str">
        <f t="shared" si="97"/>
        <v>FY Q3</v>
      </c>
    </row>
    <row r="413" spans="1:22" x14ac:dyDescent="0.3">
      <c r="A413" s="18">
        <v>44140</v>
      </c>
      <c r="B413" t="s">
        <v>855</v>
      </c>
      <c r="C413" t="s">
        <v>411</v>
      </c>
      <c r="D413" t="s">
        <v>856</v>
      </c>
      <c r="E413">
        <v>106941203425</v>
      </c>
      <c r="F413" t="s">
        <v>15</v>
      </c>
      <c r="G413" t="s">
        <v>71</v>
      </c>
      <c r="H413">
        <v>2180</v>
      </c>
      <c r="I413" s="2">
        <f t="shared" si="84"/>
        <v>2020</v>
      </c>
      <c r="J413" s="2" t="str">
        <f t="shared" si="85"/>
        <v>November</v>
      </c>
      <c r="K413" s="2">
        <f t="shared" si="86"/>
        <v>11</v>
      </c>
      <c r="L413" s="2" t="str">
        <f t="shared" si="87"/>
        <v>Thursday</v>
      </c>
      <c r="M413" s="2">
        <f t="shared" si="88"/>
        <v>45</v>
      </c>
      <c r="N413" s="3">
        <f t="shared" si="89"/>
        <v>0</v>
      </c>
      <c r="O413" s="3">
        <f t="shared" si="90"/>
        <v>2180</v>
      </c>
      <c r="P413" t="str">
        <f t="shared" si="91"/>
        <v>5-Nov</v>
      </c>
      <c r="Q413" s="9">
        <f t="shared" si="92"/>
        <v>0.79166666666666663</v>
      </c>
      <c r="R413" t="str">
        <f t="shared" si="93"/>
        <v>Evening</v>
      </c>
      <c r="S413" s="2">
        <f t="shared" si="94"/>
        <v>5</v>
      </c>
      <c r="T413" t="str">
        <f t="shared" si="95"/>
        <v>UPI Transfer</v>
      </c>
      <c r="U413">
        <f t="shared" si="96"/>
        <v>19</v>
      </c>
      <c r="V413" t="str">
        <f t="shared" si="97"/>
        <v>FY Q3</v>
      </c>
    </row>
    <row r="414" spans="1:22" x14ac:dyDescent="0.3">
      <c r="A414" s="18">
        <v>44141</v>
      </c>
      <c r="B414" t="s">
        <v>857</v>
      </c>
      <c r="C414" t="s">
        <v>73</v>
      </c>
      <c r="D414" t="s">
        <v>858</v>
      </c>
      <c r="E414">
        <v>887059036323</v>
      </c>
      <c r="F414" t="s">
        <v>16</v>
      </c>
      <c r="G414" t="s">
        <v>71</v>
      </c>
      <c r="H414">
        <v>2315</v>
      </c>
      <c r="I414" s="2">
        <f t="shared" si="84"/>
        <v>2020</v>
      </c>
      <c r="J414" s="2" t="str">
        <f t="shared" si="85"/>
        <v>November</v>
      </c>
      <c r="K414" s="2">
        <f t="shared" si="86"/>
        <v>11</v>
      </c>
      <c r="L414" s="2" t="str">
        <f t="shared" si="87"/>
        <v>Friday</v>
      </c>
      <c r="M414" s="2">
        <f t="shared" si="88"/>
        <v>45</v>
      </c>
      <c r="N414" s="3">
        <f t="shared" si="89"/>
        <v>2315</v>
      </c>
      <c r="O414" s="3">
        <f t="shared" si="90"/>
        <v>0</v>
      </c>
      <c r="P414" t="str">
        <f t="shared" si="91"/>
        <v>6-Nov</v>
      </c>
      <c r="Q414" s="9">
        <f t="shared" si="92"/>
        <v>0.34652777777777777</v>
      </c>
      <c r="R414" t="str">
        <f t="shared" si="93"/>
        <v>Morning</v>
      </c>
      <c r="S414" s="2">
        <f t="shared" si="94"/>
        <v>6</v>
      </c>
      <c r="T414" t="str">
        <f t="shared" si="95"/>
        <v>Others</v>
      </c>
      <c r="U414">
        <f t="shared" si="96"/>
        <v>8</v>
      </c>
      <c r="V414" t="str">
        <f t="shared" si="97"/>
        <v>FY Q3</v>
      </c>
    </row>
    <row r="415" spans="1:22" x14ac:dyDescent="0.3">
      <c r="A415" s="18">
        <v>44141</v>
      </c>
      <c r="B415" t="s">
        <v>598</v>
      </c>
      <c r="C415" t="s">
        <v>69</v>
      </c>
      <c r="D415" t="s">
        <v>859</v>
      </c>
      <c r="E415">
        <v>406404718869</v>
      </c>
      <c r="F415" t="s">
        <v>16</v>
      </c>
      <c r="G415" t="s">
        <v>67</v>
      </c>
      <c r="H415">
        <v>14812</v>
      </c>
      <c r="I415" s="2">
        <f t="shared" si="84"/>
        <v>2020</v>
      </c>
      <c r="J415" s="2" t="str">
        <f t="shared" si="85"/>
        <v>November</v>
      </c>
      <c r="K415" s="2">
        <f t="shared" si="86"/>
        <v>11</v>
      </c>
      <c r="L415" s="2" t="str">
        <f t="shared" si="87"/>
        <v>Friday</v>
      </c>
      <c r="M415" s="2">
        <f t="shared" si="88"/>
        <v>45</v>
      </c>
      <c r="N415" s="3">
        <f t="shared" si="89"/>
        <v>14812</v>
      </c>
      <c r="O415" s="3">
        <f t="shared" si="90"/>
        <v>0</v>
      </c>
      <c r="P415" t="str">
        <f t="shared" si="91"/>
        <v>6-Nov</v>
      </c>
      <c r="Q415" s="9">
        <f t="shared" si="92"/>
        <v>0.44097222222222221</v>
      </c>
      <c r="R415" t="str">
        <f t="shared" si="93"/>
        <v>Morning</v>
      </c>
      <c r="S415" s="2">
        <f t="shared" si="94"/>
        <v>6</v>
      </c>
      <c r="T415" t="str">
        <f t="shared" si="95"/>
        <v>Others</v>
      </c>
      <c r="U415">
        <f t="shared" si="96"/>
        <v>10</v>
      </c>
      <c r="V415" t="str">
        <f t="shared" si="97"/>
        <v>FY Q3</v>
      </c>
    </row>
    <row r="416" spans="1:22" x14ac:dyDescent="0.3">
      <c r="A416" s="18">
        <v>44141</v>
      </c>
      <c r="B416" t="s">
        <v>355</v>
      </c>
      <c r="C416" t="s">
        <v>92</v>
      </c>
      <c r="D416" t="s">
        <v>860</v>
      </c>
      <c r="E416">
        <v>942740857819</v>
      </c>
      <c r="F416" t="s">
        <v>15</v>
      </c>
      <c r="G416" t="s">
        <v>71</v>
      </c>
      <c r="H416">
        <v>8239</v>
      </c>
      <c r="I416" s="2">
        <f t="shared" si="84"/>
        <v>2020</v>
      </c>
      <c r="J416" s="2" t="str">
        <f t="shared" si="85"/>
        <v>November</v>
      </c>
      <c r="K416" s="2">
        <f t="shared" si="86"/>
        <v>11</v>
      </c>
      <c r="L416" s="2" t="str">
        <f t="shared" si="87"/>
        <v>Friday</v>
      </c>
      <c r="M416" s="2">
        <f t="shared" si="88"/>
        <v>45</v>
      </c>
      <c r="N416" s="3">
        <f t="shared" si="89"/>
        <v>0</v>
      </c>
      <c r="O416" s="3">
        <f t="shared" si="90"/>
        <v>8239</v>
      </c>
      <c r="P416" t="str">
        <f t="shared" si="91"/>
        <v>6-Nov</v>
      </c>
      <c r="Q416" s="9">
        <f t="shared" si="92"/>
        <v>0.46111111111111114</v>
      </c>
      <c r="R416" t="str">
        <f t="shared" si="93"/>
        <v>Morning</v>
      </c>
      <c r="S416" s="2">
        <f t="shared" si="94"/>
        <v>6</v>
      </c>
      <c r="T416" t="str">
        <f t="shared" si="95"/>
        <v>UPI Transfer</v>
      </c>
      <c r="U416">
        <f t="shared" si="96"/>
        <v>11</v>
      </c>
      <c r="V416" t="str">
        <f t="shared" si="97"/>
        <v>FY Q3</v>
      </c>
    </row>
    <row r="417" spans="1:22" x14ac:dyDescent="0.3">
      <c r="A417" s="18">
        <v>44141</v>
      </c>
      <c r="B417" t="s">
        <v>482</v>
      </c>
      <c r="C417" t="s">
        <v>189</v>
      </c>
      <c r="D417" t="s">
        <v>861</v>
      </c>
      <c r="E417">
        <v>22818028801</v>
      </c>
      <c r="F417" t="s">
        <v>16</v>
      </c>
      <c r="G417" t="s">
        <v>67</v>
      </c>
      <c r="H417">
        <v>8331</v>
      </c>
      <c r="I417" s="2">
        <f t="shared" si="84"/>
        <v>2020</v>
      </c>
      <c r="J417" s="2" t="str">
        <f t="shared" si="85"/>
        <v>November</v>
      </c>
      <c r="K417" s="2">
        <f t="shared" si="86"/>
        <v>11</v>
      </c>
      <c r="L417" s="2" t="str">
        <f t="shared" si="87"/>
        <v>Friday</v>
      </c>
      <c r="M417" s="2">
        <f t="shared" si="88"/>
        <v>45</v>
      </c>
      <c r="N417" s="3">
        <f t="shared" si="89"/>
        <v>8331</v>
      </c>
      <c r="O417" s="3">
        <f t="shared" si="90"/>
        <v>0</v>
      </c>
      <c r="P417" t="str">
        <f t="shared" si="91"/>
        <v>6-Nov</v>
      </c>
      <c r="Q417" s="9">
        <f t="shared" si="92"/>
        <v>0.70763888888888893</v>
      </c>
      <c r="R417" t="str">
        <f t="shared" si="93"/>
        <v>Afternoon</v>
      </c>
      <c r="S417" s="2">
        <f t="shared" si="94"/>
        <v>6</v>
      </c>
      <c r="T417" t="str">
        <f t="shared" si="95"/>
        <v>Others</v>
      </c>
      <c r="U417">
        <f t="shared" si="96"/>
        <v>16</v>
      </c>
      <c r="V417" t="str">
        <f t="shared" si="97"/>
        <v>FY Q3</v>
      </c>
    </row>
    <row r="418" spans="1:22" x14ac:dyDescent="0.3">
      <c r="A418" s="18">
        <v>44142</v>
      </c>
      <c r="B418" t="s">
        <v>745</v>
      </c>
      <c r="C418" t="s">
        <v>254</v>
      </c>
      <c r="D418" t="s">
        <v>862</v>
      </c>
      <c r="E418">
        <v>468242893788</v>
      </c>
      <c r="F418" t="s">
        <v>16</v>
      </c>
      <c r="G418" t="s">
        <v>67</v>
      </c>
      <c r="H418">
        <v>9664</v>
      </c>
      <c r="I418" s="2">
        <f t="shared" si="84"/>
        <v>2020</v>
      </c>
      <c r="J418" s="2" t="str">
        <f t="shared" si="85"/>
        <v>November</v>
      </c>
      <c r="K418" s="2">
        <f t="shared" si="86"/>
        <v>11</v>
      </c>
      <c r="L418" s="2" t="str">
        <f t="shared" si="87"/>
        <v>Saturday</v>
      </c>
      <c r="M418" s="2">
        <f t="shared" si="88"/>
        <v>45</v>
      </c>
      <c r="N418" s="3">
        <f t="shared" si="89"/>
        <v>9664</v>
      </c>
      <c r="O418" s="3">
        <f t="shared" si="90"/>
        <v>0</v>
      </c>
      <c r="P418" t="str">
        <f t="shared" si="91"/>
        <v>7-Nov</v>
      </c>
      <c r="Q418" s="9">
        <f t="shared" si="92"/>
        <v>0.62847222222222221</v>
      </c>
      <c r="R418" t="str">
        <f t="shared" si="93"/>
        <v>Afternoon</v>
      </c>
      <c r="S418" s="2">
        <f t="shared" si="94"/>
        <v>7</v>
      </c>
      <c r="T418" t="str">
        <f t="shared" si="95"/>
        <v>Others</v>
      </c>
      <c r="U418">
        <f t="shared" si="96"/>
        <v>15</v>
      </c>
      <c r="V418" t="str">
        <f t="shared" si="97"/>
        <v>FY Q3</v>
      </c>
    </row>
    <row r="419" spans="1:22" x14ac:dyDescent="0.3">
      <c r="A419" s="18">
        <v>44142</v>
      </c>
      <c r="B419" t="s">
        <v>863</v>
      </c>
      <c r="C419" t="s">
        <v>131</v>
      </c>
      <c r="D419" t="s">
        <v>864</v>
      </c>
      <c r="E419">
        <v>404650149070</v>
      </c>
      <c r="F419" t="s">
        <v>16</v>
      </c>
      <c r="G419" t="s">
        <v>71</v>
      </c>
      <c r="H419">
        <v>14976</v>
      </c>
      <c r="I419" s="2">
        <f t="shared" si="84"/>
        <v>2020</v>
      </c>
      <c r="J419" s="2" t="str">
        <f t="shared" si="85"/>
        <v>November</v>
      </c>
      <c r="K419" s="2">
        <f t="shared" si="86"/>
        <v>11</v>
      </c>
      <c r="L419" s="2" t="str">
        <f t="shared" si="87"/>
        <v>Saturday</v>
      </c>
      <c r="M419" s="2">
        <f t="shared" si="88"/>
        <v>45</v>
      </c>
      <c r="N419" s="3">
        <f t="shared" si="89"/>
        <v>14976</v>
      </c>
      <c r="O419" s="3">
        <f t="shared" si="90"/>
        <v>0</v>
      </c>
      <c r="P419" t="str">
        <f t="shared" si="91"/>
        <v>7-Nov</v>
      </c>
      <c r="Q419" s="9">
        <f t="shared" si="92"/>
        <v>0.69722222222222219</v>
      </c>
      <c r="R419" t="str">
        <f t="shared" si="93"/>
        <v>Afternoon</v>
      </c>
      <c r="S419" s="2">
        <f t="shared" si="94"/>
        <v>7</v>
      </c>
      <c r="T419" t="str">
        <f t="shared" si="95"/>
        <v>Others</v>
      </c>
      <c r="U419">
        <f t="shared" si="96"/>
        <v>16</v>
      </c>
      <c r="V419" t="str">
        <f t="shared" si="97"/>
        <v>FY Q3</v>
      </c>
    </row>
    <row r="420" spans="1:22" x14ac:dyDescent="0.3">
      <c r="A420" s="18">
        <v>44142</v>
      </c>
      <c r="B420" t="s">
        <v>865</v>
      </c>
      <c r="C420" t="s">
        <v>219</v>
      </c>
      <c r="D420" t="s">
        <v>866</v>
      </c>
      <c r="E420">
        <v>526553492762</v>
      </c>
      <c r="F420" t="s">
        <v>15</v>
      </c>
      <c r="G420" t="s">
        <v>67</v>
      </c>
      <c r="H420">
        <v>7674</v>
      </c>
      <c r="I420" s="2">
        <f t="shared" si="84"/>
        <v>2020</v>
      </c>
      <c r="J420" s="2" t="str">
        <f t="shared" si="85"/>
        <v>November</v>
      </c>
      <c r="K420" s="2">
        <f t="shared" si="86"/>
        <v>11</v>
      </c>
      <c r="L420" s="2" t="str">
        <f t="shared" si="87"/>
        <v>Saturday</v>
      </c>
      <c r="M420" s="2">
        <f t="shared" si="88"/>
        <v>45</v>
      </c>
      <c r="N420" s="3">
        <f t="shared" si="89"/>
        <v>0</v>
      </c>
      <c r="O420" s="3">
        <f t="shared" si="90"/>
        <v>7674</v>
      </c>
      <c r="P420" t="str">
        <f t="shared" si="91"/>
        <v>7-Nov</v>
      </c>
      <c r="Q420" s="9">
        <f t="shared" si="92"/>
        <v>0.72291666666666665</v>
      </c>
      <c r="R420" t="str">
        <f t="shared" si="93"/>
        <v>Evening</v>
      </c>
      <c r="S420" s="2">
        <f t="shared" si="94"/>
        <v>7</v>
      </c>
      <c r="T420" t="str">
        <f t="shared" si="95"/>
        <v>UPI Transfer</v>
      </c>
      <c r="U420">
        <f t="shared" si="96"/>
        <v>17</v>
      </c>
      <c r="V420" t="str">
        <f t="shared" si="97"/>
        <v>FY Q3</v>
      </c>
    </row>
    <row r="421" spans="1:22" x14ac:dyDescent="0.3">
      <c r="A421" s="18">
        <v>44143</v>
      </c>
      <c r="B421" t="s">
        <v>867</v>
      </c>
      <c r="C421" t="s">
        <v>107</v>
      </c>
      <c r="D421" t="s">
        <v>868</v>
      </c>
      <c r="E421">
        <v>420608067847</v>
      </c>
      <c r="F421" t="s">
        <v>15</v>
      </c>
      <c r="G421" t="s">
        <v>71</v>
      </c>
      <c r="H421">
        <v>6738</v>
      </c>
      <c r="I421" s="2">
        <f t="shared" si="84"/>
        <v>2020</v>
      </c>
      <c r="J421" s="2" t="str">
        <f t="shared" si="85"/>
        <v>November</v>
      </c>
      <c r="K421" s="2">
        <f t="shared" si="86"/>
        <v>11</v>
      </c>
      <c r="L421" s="2" t="str">
        <f t="shared" si="87"/>
        <v>Sunday</v>
      </c>
      <c r="M421" s="2">
        <f t="shared" si="88"/>
        <v>46</v>
      </c>
      <c r="N421" s="3">
        <f t="shared" si="89"/>
        <v>0</v>
      </c>
      <c r="O421" s="3">
        <f t="shared" si="90"/>
        <v>6738</v>
      </c>
      <c r="P421" t="str">
        <f t="shared" si="91"/>
        <v>8-Nov</v>
      </c>
      <c r="Q421" s="9">
        <f t="shared" si="92"/>
        <v>0.45416666666666666</v>
      </c>
      <c r="R421" t="str">
        <f t="shared" si="93"/>
        <v>Morning</v>
      </c>
      <c r="S421" s="2">
        <f t="shared" si="94"/>
        <v>8</v>
      </c>
      <c r="T421" t="str">
        <f t="shared" si="95"/>
        <v>UPI Transfer</v>
      </c>
      <c r="U421">
        <f t="shared" si="96"/>
        <v>10</v>
      </c>
      <c r="V421" t="str">
        <f t="shared" si="97"/>
        <v>FY Q3</v>
      </c>
    </row>
    <row r="422" spans="1:22" x14ac:dyDescent="0.3">
      <c r="A422" s="18">
        <v>44143</v>
      </c>
      <c r="B422" t="s">
        <v>869</v>
      </c>
      <c r="C422" t="s">
        <v>251</v>
      </c>
      <c r="D422" t="s">
        <v>870</v>
      </c>
      <c r="E422">
        <v>744035402053</v>
      </c>
      <c r="F422" t="s">
        <v>15</v>
      </c>
      <c r="G422" t="s">
        <v>67</v>
      </c>
      <c r="H422">
        <v>1785</v>
      </c>
      <c r="I422" s="2">
        <f t="shared" si="84"/>
        <v>2020</v>
      </c>
      <c r="J422" s="2" t="str">
        <f t="shared" si="85"/>
        <v>November</v>
      </c>
      <c r="K422" s="2">
        <f t="shared" si="86"/>
        <v>11</v>
      </c>
      <c r="L422" s="2" t="str">
        <f t="shared" si="87"/>
        <v>Sunday</v>
      </c>
      <c r="M422" s="2">
        <f t="shared" si="88"/>
        <v>46</v>
      </c>
      <c r="N422" s="3">
        <f t="shared" si="89"/>
        <v>0</v>
      </c>
      <c r="O422" s="3">
        <f t="shared" si="90"/>
        <v>1785</v>
      </c>
      <c r="P422" t="str">
        <f t="shared" si="91"/>
        <v>8-Nov</v>
      </c>
      <c r="Q422" s="9">
        <f t="shared" si="92"/>
        <v>0.54722222222222228</v>
      </c>
      <c r="R422" t="str">
        <f t="shared" si="93"/>
        <v>Afternoon</v>
      </c>
      <c r="S422" s="2">
        <f t="shared" si="94"/>
        <v>8</v>
      </c>
      <c r="T422" t="str">
        <f t="shared" si="95"/>
        <v>UPI Transfer</v>
      </c>
      <c r="U422">
        <f t="shared" si="96"/>
        <v>13</v>
      </c>
      <c r="V422" t="str">
        <f t="shared" si="97"/>
        <v>FY Q3</v>
      </c>
    </row>
    <row r="423" spans="1:22" x14ac:dyDescent="0.3">
      <c r="A423" s="18">
        <v>44143</v>
      </c>
      <c r="B423" t="s">
        <v>642</v>
      </c>
      <c r="C423" t="s">
        <v>73</v>
      </c>
      <c r="D423" t="s">
        <v>871</v>
      </c>
      <c r="E423">
        <v>721504024847</v>
      </c>
      <c r="F423" t="s">
        <v>16</v>
      </c>
      <c r="G423" t="s">
        <v>71</v>
      </c>
      <c r="H423">
        <v>7862</v>
      </c>
      <c r="I423" s="2">
        <f t="shared" si="84"/>
        <v>2020</v>
      </c>
      <c r="J423" s="2" t="str">
        <f t="shared" si="85"/>
        <v>November</v>
      </c>
      <c r="K423" s="2">
        <f t="shared" si="86"/>
        <v>11</v>
      </c>
      <c r="L423" s="2" t="str">
        <f t="shared" si="87"/>
        <v>Sunday</v>
      </c>
      <c r="M423" s="2">
        <f t="shared" si="88"/>
        <v>46</v>
      </c>
      <c r="N423" s="3">
        <f t="shared" si="89"/>
        <v>7862</v>
      </c>
      <c r="O423" s="3">
        <f t="shared" si="90"/>
        <v>0</v>
      </c>
      <c r="P423" t="str">
        <f t="shared" si="91"/>
        <v>8-Nov</v>
      </c>
      <c r="Q423" s="9">
        <f t="shared" si="92"/>
        <v>0.64097222222222228</v>
      </c>
      <c r="R423" t="str">
        <f t="shared" si="93"/>
        <v>Afternoon</v>
      </c>
      <c r="S423" s="2">
        <f t="shared" si="94"/>
        <v>8</v>
      </c>
      <c r="T423" t="str">
        <f t="shared" si="95"/>
        <v>Others</v>
      </c>
      <c r="U423">
        <f t="shared" si="96"/>
        <v>15</v>
      </c>
      <c r="V423" t="str">
        <f t="shared" si="97"/>
        <v>FY Q3</v>
      </c>
    </row>
    <row r="424" spans="1:22" x14ac:dyDescent="0.3">
      <c r="A424" s="18">
        <v>44143</v>
      </c>
      <c r="B424" t="s">
        <v>538</v>
      </c>
      <c r="C424" t="s">
        <v>834</v>
      </c>
      <c r="D424" t="s">
        <v>872</v>
      </c>
      <c r="E424">
        <v>635567384891</v>
      </c>
      <c r="F424" t="s">
        <v>15</v>
      </c>
      <c r="G424" t="s">
        <v>67</v>
      </c>
      <c r="H424">
        <v>5184</v>
      </c>
      <c r="I424" s="2">
        <f t="shared" si="84"/>
        <v>2020</v>
      </c>
      <c r="J424" s="2" t="str">
        <f t="shared" si="85"/>
        <v>November</v>
      </c>
      <c r="K424" s="2">
        <f t="shared" si="86"/>
        <v>11</v>
      </c>
      <c r="L424" s="2" t="str">
        <f t="shared" si="87"/>
        <v>Sunday</v>
      </c>
      <c r="M424" s="2">
        <f t="shared" si="88"/>
        <v>46</v>
      </c>
      <c r="N424" s="3">
        <f t="shared" si="89"/>
        <v>0</v>
      </c>
      <c r="O424" s="3">
        <f t="shared" si="90"/>
        <v>5184</v>
      </c>
      <c r="P424" t="str">
        <f t="shared" si="91"/>
        <v>8-Nov</v>
      </c>
      <c r="Q424" s="9">
        <f t="shared" si="92"/>
        <v>0.65138888888888891</v>
      </c>
      <c r="R424" t="str">
        <f t="shared" si="93"/>
        <v>Afternoon</v>
      </c>
      <c r="S424" s="2">
        <f t="shared" si="94"/>
        <v>8</v>
      </c>
      <c r="T424" t="str">
        <f t="shared" si="95"/>
        <v>UPI Transfer</v>
      </c>
      <c r="U424">
        <f t="shared" si="96"/>
        <v>15</v>
      </c>
      <c r="V424" t="str">
        <f t="shared" si="97"/>
        <v>FY Q3</v>
      </c>
    </row>
    <row r="425" spans="1:22" x14ac:dyDescent="0.3">
      <c r="A425" s="18">
        <v>44143</v>
      </c>
      <c r="B425" t="s">
        <v>288</v>
      </c>
      <c r="C425" t="s">
        <v>160</v>
      </c>
      <c r="D425" t="s">
        <v>873</v>
      </c>
      <c r="E425">
        <v>586658385895</v>
      </c>
      <c r="F425" t="s">
        <v>15</v>
      </c>
      <c r="G425" t="s">
        <v>67</v>
      </c>
      <c r="H425">
        <v>4249</v>
      </c>
      <c r="I425" s="2">
        <f t="shared" si="84"/>
        <v>2020</v>
      </c>
      <c r="J425" s="2" t="str">
        <f t="shared" si="85"/>
        <v>November</v>
      </c>
      <c r="K425" s="2">
        <f t="shared" si="86"/>
        <v>11</v>
      </c>
      <c r="L425" s="2" t="str">
        <f t="shared" si="87"/>
        <v>Sunday</v>
      </c>
      <c r="M425" s="2">
        <f t="shared" si="88"/>
        <v>46</v>
      </c>
      <c r="N425" s="3">
        <f t="shared" si="89"/>
        <v>0</v>
      </c>
      <c r="O425" s="3">
        <f t="shared" si="90"/>
        <v>4249</v>
      </c>
      <c r="P425" t="str">
        <f t="shared" si="91"/>
        <v>8-Nov</v>
      </c>
      <c r="Q425" s="9">
        <f t="shared" si="92"/>
        <v>0.73402777777777772</v>
      </c>
      <c r="R425" t="str">
        <f t="shared" si="93"/>
        <v>Evening</v>
      </c>
      <c r="S425" s="2">
        <f t="shared" si="94"/>
        <v>8</v>
      </c>
      <c r="T425" t="str">
        <f t="shared" si="95"/>
        <v>Shopping</v>
      </c>
      <c r="U425">
        <f t="shared" si="96"/>
        <v>17</v>
      </c>
      <c r="V425" t="str">
        <f t="shared" si="97"/>
        <v>FY Q3</v>
      </c>
    </row>
    <row r="426" spans="1:22" x14ac:dyDescent="0.3">
      <c r="A426" s="18">
        <v>44144</v>
      </c>
      <c r="B426" t="s">
        <v>819</v>
      </c>
      <c r="C426" t="s">
        <v>82</v>
      </c>
      <c r="D426" t="s">
        <v>874</v>
      </c>
      <c r="E426">
        <v>600117324682</v>
      </c>
      <c r="F426" t="s">
        <v>16</v>
      </c>
      <c r="G426" t="s">
        <v>67</v>
      </c>
      <c r="H426">
        <v>3683</v>
      </c>
      <c r="I426" s="2">
        <f t="shared" si="84"/>
        <v>2020</v>
      </c>
      <c r="J426" s="2" t="str">
        <f t="shared" si="85"/>
        <v>November</v>
      </c>
      <c r="K426" s="2">
        <f t="shared" si="86"/>
        <v>11</v>
      </c>
      <c r="L426" s="2" t="str">
        <f t="shared" si="87"/>
        <v>Monday</v>
      </c>
      <c r="M426" s="2">
        <f t="shared" si="88"/>
        <v>46</v>
      </c>
      <c r="N426" s="3">
        <f t="shared" si="89"/>
        <v>3683</v>
      </c>
      <c r="O426" s="3">
        <f t="shared" si="90"/>
        <v>0</v>
      </c>
      <c r="P426" t="str">
        <f t="shared" si="91"/>
        <v>9-Nov</v>
      </c>
      <c r="Q426" s="9">
        <f t="shared" si="92"/>
        <v>0.51875000000000004</v>
      </c>
      <c r="R426" t="str">
        <f t="shared" si="93"/>
        <v>Afternoon</v>
      </c>
      <c r="S426" s="2">
        <f t="shared" si="94"/>
        <v>9</v>
      </c>
      <c r="T426" t="str">
        <f t="shared" si="95"/>
        <v>Others</v>
      </c>
      <c r="U426">
        <f t="shared" si="96"/>
        <v>12</v>
      </c>
      <c r="V426" t="str">
        <f t="shared" si="97"/>
        <v>FY Q3</v>
      </c>
    </row>
    <row r="427" spans="1:22" x14ac:dyDescent="0.3">
      <c r="A427" s="18">
        <v>44144</v>
      </c>
      <c r="B427" t="s">
        <v>875</v>
      </c>
      <c r="C427" t="s">
        <v>82</v>
      </c>
      <c r="D427" t="s">
        <v>876</v>
      </c>
      <c r="E427">
        <v>814409458371</v>
      </c>
      <c r="F427" t="s">
        <v>16</v>
      </c>
      <c r="G427" t="s">
        <v>67</v>
      </c>
      <c r="H427">
        <v>9932</v>
      </c>
      <c r="I427" s="2">
        <f t="shared" si="84"/>
        <v>2020</v>
      </c>
      <c r="J427" s="2" t="str">
        <f t="shared" si="85"/>
        <v>November</v>
      </c>
      <c r="K427" s="2">
        <f t="shared" si="86"/>
        <v>11</v>
      </c>
      <c r="L427" s="2" t="str">
        <f t="shared" si="87"/>
        <v>Monday</v>
      </c>
      <c r="M427" s="2">
        <f t="shared" si="88"/>
        <v>46</v>
      </c>
      <c r="N427" s="3">
        <f t="shared" si="89"/>
        <v>9932</v>
      </c>
      <c r="O427" s="3">
        <f t="shared" si="90"/>
        <v>0</v>
      </c>
      <c r="P427" t="str">
        <f t="shared" si="91"/>
        <v>9-Nov</v>
      </c>
      <c r="Q427" s="9">
        <f t="shared" si="92"/>
        <v>0.6166666666666667</v>
      </c>
      <c r="R427" t="str">
        <f t="shared" si="93"/>
        <v>Afternoon</v>
      </c>
      <c r="S427" s="2">
        <f t="shared" si="94"/>
        <v>9</v>
      </c>
      <c r="T427" t="str">
        <f t="shared" si="95"/>
        <v>Others</v>
      </c>
      <c r="U427">
        <f t="shared" si="96"/>
        <v>14</v>
      </c>
      <c r="V427" t="str">
        <f t="shared" si="97"/>
        <v>FY Q3</v>
      </c>
    </row>
    <row r="428" spans="1:22" x14ac:dyDescent="0.3">
      <c r="A428" s="18">
        <v>44145</v>
      </c>
      <c r="B428" t="s">
        <v>654</v>
      </c>
      <c r="C428" t="s">
        <v>302</v>
      </c>
      <c r="D428" t="s">
        <v>877</v>
      </c>
      <c r="E428">
        <v>668508968285</v>
      </c>
      <c r="F428" t="s">
        <v>15</v>
      </c>
      <c r="G428" t="s">
        <v>71</v>
      </c>
      <c r="H428">
        <v>5949</v>
      </c>
      <c r="I428" s="2">
        <f t="shared" si="84"/>
        <v>2020</v>
      </c>
      <c r="J428" s="2" t="str">
        <f t="shared" si="85"/>
        <v>November</v>
      </c>
      <c r="K428" s="2">
        <f t="shared" si="86"/>
        <v>11</v>
      </c>
      <c r="L428" s="2" t="str">
        <f t="shared" si="87"/>
        <v>Tuesday</v>
      </c>
      <c r="M428" s="2">
        <f t="shared" si="88"/>
        <v>46</v>
      </c>
      <c r="N428" s="3">
        <f t="shared" si="89"/>
        <v>0</v>
      </c>
      <c r="O428" s="3">
        <f t="shared" si="90"/>
        <v>5949</v>
      </c>
      <c r="P428" t="str">
        <f t="shared" si="91"/>
        <v>10-Nov</v>
      </c>
      <c r="Q428" s="9">
        <f t="shared" si="92"/>
        <v>0.5444444444444444</v>
      </c>
      <c r="R428" t="str">
        <f t="shared" si="93"/>
        <v>Afternoon</v>
      </c>
      <c r="S428" s="2">
        <f t="shared" si="94"/>
        <v>10</v>
      </c>
      <c r="T428" t="str">
        <f t="shared" si="95"/>
        <v>UPI Transfer</v>
      </c>
      <c r="U428">
        <f t="shared" si="96"/>
        <v>13</v>
      </c>
      <c r="V428" t="str">
        <f t="shared" si="97"/>
        <v>FY Q3</v>
      </c>
    </row>
    <row r="429" spans="1:22" x14ac:dyDescent="0.3">
      <c r="A429" s="18">
        <v>44145</v>
      </c>
      <c r="B429" t="s">
        <v>878</v>
      </c>
      <c r="C429" t="s">
        <v>85</v>
      </c>
      <c r="D429" t="s">
        <v>879</v>
      </c>
      <c r="E429">
        <v>360676050306</v>
      </c>
      <c r="F429" t="s">
        <v>16</v>
      </c>
      <c r="G429" t="s">
        <v>71</v>
      </c>
      <c r="H429">
        <v>11520</v>
      </c>
      <c r="I429" s="2">
        <f t="shared" si="84"/>
        <v>2020</v>
      </c>
      <c r="J429" s="2" t="str">
        <f t="shared" si="85"/>
        <v>November</v>
      </c>
      <c r="K429" s="2">
        <f t="shared" si="86"/>
        <v>11</v>
      </c>
      <c r="L429" s="2" t="str">
        <f t="shared" si="87"/>
        <v>Tuesday</v>
      </c>
      <c r="M429" s="2">
        <f t="shared" si="88"/>
        <v>46</v>
      </c>
      <c r="N429" s="3">
        <f t="shared" si="89"/>
        <v>11520</v>
      </c>
      <c r="O429" s="3">
        <f t="shared" si="90"/>
        <v>0</v>
      </c>
      <c r="P429" t="str">
        <f t="shared" si="91"/>
        <v>10-Nov</v>
      </c>
      <c r="Q429" s="9">
        <f t="shared" si="92"/>
        <v>0.55625000000000002</v>
      </c>
      <c r="R429" t="str">
        <f t="shared" si="93"/>
        <v>Afternoon</v>
      </c>
      <c r="S429" s="2">
        <f t="shared" si="94"/>
        <v>10</v>
      </c>
      <c r="T429" t="str">
        <f t="shared" si="95"/>
        <v>Others</v>
      </c>
      <c r="U429">
        <f t="shared" si="96"/>
        <v>13</v>
      </c>
      <c r="V429" t="str">
        <f t="shared" si="97"/>
        <v>FY Q3</v>
      </c>
    </row>
    <row r="430" spans="1:22" x14ac:dyDescent="0.3">
      <c r="A430" s="18">
        <v>44145</v>
      </c>
      <c r="B430" t="s">
        <v>880</v>
      </c>
      <c r="C430" t="s">
        <v>234</v>
      </c>
      <c r="D430" t="s">
        <v>881</v>
      </c>
      <c r="E430">
        <v>576959849788</v>
      </c>
      <c r="F430" t="s">
        <v>15</v>
      </c>
      <c r="G430" t="s">
        <v>67</v>
      </c>
      <c r="H430">
        <v>4117</v>
      </c>
      <c r="I430" s="2">
        <f t="shared" si="84"/>
        <v>2020</v>
      </c>
      <c r="J430" s="2" t="str">
        <f t="shared" si="85"/>
        <v>November</v>
      </c>
      <c r="K430" s="2">
        <f t="shared" si="86"/>
        <v>11</v>
      </c>
      <c r="L430" s="2" t="str">
        <f t="shared" si="87"/>
        <v>Tuesday</v>
      </c>
      <c r="M430" s="2">
        <f t="shared" si="88"/>
        <v>46</v>
      </c>
      <c r="N430" s="3">
        <f t="shared" si="89"/>
        <v>0</v>
      </c>
      <c r="O430" s="3">
        <f t="shared" si="90"/>
        <v>4117</v>
      </c>
      <c r="P430" t="str">
        <f t="shared" si="91"/>
        <v>10-Nov</v>
      </c>
      <c r="Q430" s="9">
        <f t="shared" si="92"/>
        <v>0.65625</v>
      </c>
      <c r="R430" t="str">
        <f t="shared" si="93"/>
        <v>Afternoon</v>
      </c>
      <c r="S430" s="2">
        <f t="shared" si="94"/>
        <v>10</v>
      </c>
      <c r="T430" t="str">
        <f t="shared" si="95"/>
        <v>UPI Transfer</v>
      </c>
      <c r="U430">
        <f t="shared" si="96"/>
        <v>15</v>
      </c>
      <c r="V430" t="str">
        <f t="shared" si="97"/>
        <v>FY Q3</v>
      </c>
    </row>
    <row r="431" spans="1:22" x14ac:dyDescent="0.3">
      <c r="A431" s="18">
        <v>44145</v>
      </c>
      <c r="B431" t="s">
        <v>882</v>
      </c>
      <c r="C431" t="s">
        <v>92</v>
      </c>
      <c r="D431" t="s">
        <v>883</v>
      </c>
      <c r="E431">
        <v>227424695455</v>
      </c>
      <c r="F431" t="s">
        <v>15</v>
      </c>
      <c r="G431" t="s">
        <v>71</v>
      </c>
      <c r="H431">
        <v>19256</v>
      </c>
      <c r="I431" s="2">
        <f t="shared" si="84"/>
        <v>2020</v>
      </c>
      <c r="J431" s="2" t="str">
        <f t="shared" si="85"/>
        <v>November</v>
      </c>
      <c r="K431" s="2">
        <f t="shared" si="86"/>
        <v>11</v>
      </c>
      <c r="L431" s="2" t="str">
        <f t="shared" si="87"/>
        <v>Tuesday</v>
      </c>
      <c r="M431" s="2">
        <f t="shared" si="88"/>
        <v>46</v>
      </c>
      <c r="N431" s="3">
        <f t="shared" si="89"/>
        <v>0</v>
      </c>
      <c r="O431" s="3">
        <f t="shared" si="90"/>
        <v>19256</v>
      </c>
      <c r="P431" t="str">
        <f t="shared" si="91"/>
        <v>10-Nov</v>
      </c>
      <c r="Q431" s="9">
        <f t="shared" si="92"/>
        <v>0.80555555555555558</v>
      </c>
      <c r="R431" t="str">
        <f t="shared" si="93"/>
        <v>Evening</v>
      </c>
      <c r="S431" s="2">
        <f t="shared" si="94"/>
        <v>10</v>
      </c>
      <c r="T431" t="str">
        <f t="shared" si="95"/>
        <v>UPI Transfer</v>
      </c>
      <c r="U431">
        <f t="shared" si="96"/>
        <v>19</v>
      </c>
      <c r="V431" t="str">
        <f t="shared" si="97"/>
        <v>FY Q3</v>
      </c>
    </row>
    <row r="432" spans="1:22" x14ac:dyDescent="0.3">
      <c r="A432" s="18">
        <v>44146</v>
      </c>
      <c r="B432" t="s">
        <v>884</v>
      </c>
      <c r="C432" t="s">
        <v>254</v>
      </c>
      <c r="D432" t="s">
        <v>885</v>
      </c>
      <c r="E432">
        <v>278611820236</v>
      </c>
      <c r="F432" t="s">
        <v>16</v>
      </c>
      <c r="G432" t="s">
        <v>71</v>
      </c>
      <c r="H432">
        <v>19040</v>
      </c>
      <c r="I432" s="2">
        <f t="shared" si="84"/>
        <v>2020</v>
      </c>
      <c r="J432" s="2" t="str">
        <f t="shared" si="85"/>
        <v>November</v>
      </c>
      <c r="K432" s="2">
        <f t="shared" si="86"/>
        <v>11</v>
      </c>
      <c r="L432" s="2" t="str">
        <f t="shared" si="87"/>
        <v>Wednesday</v>
      </c>
      <c r="M432" s="2">
        <f t="shared" si="88"/>
        <v>46</v>
      </c>
      <c r="N432" s="3">
        <f t="shared" si="89"/>
        <v>19040</v>
      </c>
      <c r="O432" s="3">
        <f t="shared" si="90"/>
        <v>0</v>
      </c>
      <c r="P432" t="str">
        <f t="shared" si="91"/>
        <v>11-Nov</v>
      </c>
      <c r="Q432" s="9">
        <f t="shared" si="92"/>
        <v>0.41875000000000001</v>
      </c>
      <c r="R432" t="str">
        <f t="shared" si="93"/>
        <v>Morning</v>
      </c>
      <c r="S432" s="2">
        <f t="shared" si="94"/>
        <v>11</v>
      </c>
      <c r="T432" t="str">
        <f t="shared" si="95"/>
        <v>Others</v>
      </c>
      <c r="U432">
        <f t="shared" si="96"/>
        <v>10</v>
      </c>
      <c r="V432" t="str">
        <f t="shared" si="97"/>
        <v>FY Q3</v>
      </c>
    </row>
    <row r="433" spans="1:22" x14ac:dyDescent="0.3">
      <c r="A433" s="18">
        <v>44146</v>
      </c>
      <c r="B433" t="s">
        <v>886</v>
      </c>
      <c r="C433" t="s">
        <v>375</v>
      </c>
      <c r="D433" t="s">
        <v>887</v>
      </c>
      <c r="E433">
        <v>780293168248</v>
      </c>
      <c r="F433" t="s">
        <v>15</v>
      </c>
      <c r="G433" t="s">
        <v>71</v>
      </c>
      <c r="H433">
        <v>18456</v>
      </c>
      <c r="I433" s="2">
        <f t="shared" si="84"/>
        <v>2020</v>
      </c>
      <c r="J433" s="2" t="str">
        <f t="shared" si="85"/>
        <v>November</v>
      </c>
      <c r="K433" s="2">
        <f t="shared" si="86"/>
        <v>11</v>
      </c>
      <c r="L433" s="2" t="str">
        <f t="shared" si="87"/>
        <v>Wednesday</v>
      </c>
      <c r="M433" s="2">
        <f t="shared" si="88"/>
        <v>46</v>
      </c>
      <c r="N433" s="3">
        <f t="shared" si="89"/>
        <v>0</v>
      </c>
      <c r="O433" s="3">
        <f t="shared" si="90"/>
        <v>18456</v>
      </c>
      <c r="P433" t="str">
        <f t="shared" si="91"/>
        <v>11-Nov</v>
      </c>
      <c r="Q433" s="9">
        <f t="shared" si="92"/>
        <v>0.55972222222222223</v>
      </c>
      <c r="R433" t="str">
        <f t="shared" si="93"/>
        <v>Afternoon</v>
      </c>
      <c r="S433" s="2">
        <f t="shared" si="94"/>
        <v>11</v>
      </c>
      <c r="T433" t="str">
        <f t="shared" si="95"/>
        <v>UPI Transfer</v>
      </c>
      <c r="U433">
        <f t="shared" si="96"/>
        <v>13</v>
      </c>
      <c r="V433" t="str">
        <f t="shared" si="97"/>
        <v>FY Q3</v>
      </c>
    </row>
    <row r="434" spans="1:22" x14ac:dyDescent="0.3">
      <c r="A434" s="18">
        <v>44146</v>
      </c>
      <c r="B434" t="s">
        <v>306</v>
      </c>
      <c r="C434" t="s">
        <v>117</v>
      </c>
      <c r="D434" t="s">
        <v>888</v>
      </c>
      <c r="E434">
        <v>937052899182</v>
      </c>
      <c r="F434" t="s">
        <v>16</v>
      </c>
      <c r="G434" t="s">
        <v>67</v>
      </c>
      <c r="H434">
        <v>19010</v>
      </c>
      <c r="I434" s="2">
        <f t="shared" si="84"/>
        <v>2020</v>
      </c>
      <c r="J434" s="2" t="str">
        <f t="shared" si="85"/>
        <v>November</v>
      </c>
      <c r="K434" s="2">
        <f t="shared" si="86"/>
        <v>11</v>
      </c>
      <c r="L434" s="2" t="str">
        <f t="shared" si="87"/>
        <v>Wednesday</v>
      </c>
      <c r="M434" s="2">
        <f t="shared" si="88"/>
        <v>46</v>
      </c>
      <c r="N434" s="3">
        <f t="shared" si="89"/>
        <v>19010</v>
      </c>
      <c r="O434" s="3">
        <f t="shared" si="90"/>
        <v>0</v>
      </c>
      <c r="P434" t="str">
        <f t="shared" si="91"/>
        <v>11-Nov</v>
      </c>
      <c r="Q434" s="9">
        <f t="shared" si="92"/>
        <v>0.69444444444444442</v>
      </c>
      <c r="R434" t="str">
        <f t="shared" si="93"/>
        <v>Afternoon</v>
      </c>
      <c r="S434" s="2">
        <f t="shared" si="94"/>
        <v>11</v>
      </c>
      <c r="T434" t="str">
        <f t="shared" si="95"/>
        <v>Others</v>
      </c>
      <c r="U434">
        <f t="shared" si="96"/>
        <v>16</v>
      </c>
      <c r="V434" t="str">
        <f t="shared" si="97"/>
        <v>FY Q3</v>
      </c>
    </row>
    <row r="435" spans="1:22" x14ac:dyDescent="0.3">
      <c r="A435" s="18">
        <v>44147</v>
      </c>
      <c r="B435" t="s">
        <v>889</v>
      </c>
      <c r="C435" t="s">
        <v>101</v>
      </c>
      <c r="D435" t="s">
        <v>890</v>
      </c>
      <c r="E435">
        <v>94518147115</v>
      </c>
      <c r="F435" t="s">
        <v>15</v>
      </c>
      <c r="G435" t="s">
        <v>67</v>
      </c>
      <c r="H435">
        <v>1245</v>
      </c>
      <c r="I435" s="2">
        <f t="shared" si="84"/>
        <v>2020</v>
      </c>
      <c r="J435" s="2" t="str">
        <f t="shared" si="85"/>
        <v>November</v>
      </c>
      <c r="K435" s="2">
        <f t="shared" si="86"/>
        <v>11</v>
      </c>
      <c r="L435" s="2" t="str">
        <f t="shared" si="87"/>
        <v>Thursday</v>
      </c>
      <c r="M435" s="2">
        <f t="shared" si="88"/>
        <v>46</v>
      </c>
      <c r="N435" s="3">
        <f t="shared" si="89"/>
        <v>0</v>
      </c>
      <c r="O435" s="3">
        <f t="shared" si="90"/>
        <v>1245</v>
      </c>
      <c r="P435" t="str">
        <f t="shared" si="91"/>
        <v>12-Nov</v>
      </c>
      <c r="Q435" s="9">
        <f t="shared" si="92"/>
        <v>0.44513888888888886</v>
      </c>
      <c r="R435" t="str">
        <f t="shared" si="93"/>
        <v>Morning</v>
      </c>
      <c r="S435" s="2">
        <f t="shared" si="94"/>
        <v>12</v>
      </c>
      <c r="T435" t="str">
        <f t="shared" si="95"/>
        <v>Recharge</v>
      </c>
      <c r="U435">
        <f t="shared" si="96"/>
        <v>10</v>
      </c>
      <c r="V435" t="str">
        <f t="shared" si="97"/>
        <v>FY Q3</v>
      </c>
    </row>
    <row r="436" spans="1:22" x14ac:dyDescent="0.3">
      <c r="A436" s="18">
        <v>44147</v>
      </c>
      <c r="B436" t="s">
        <v>891</v>
      </c>
      <c r="C436" t="s">
        <v>189</v>
      </c>
      <c r="D436" t="s">
        <v>892</v>
      </c>
      <c r="E436">
        <v>29731721851</v>
      </c>
      <c r="F436" t="s">
        <v>16</v>
      </c>
      <c r="G436" t="s">
        <v>71</v>
      </c>
      <c r="H436">
        <v>14503</v>
      </c>
      <c r="I436" s="2">
        <f t="shared" si="84"/>
        <v>2020</v>
      </c>
      <c r="J436" s="2" t="str">
        <f t="shared" si="85"/>
        <v>November</v>
      </c>
      <c r="K436" s="2">
        <f t="shared" si="86"/>
        <v>11</v>
      </c>
      <c r="L436" s="2" t="str">
        <f t="shared" si="87"/>
        <v>Thursday</v>
      </c>
      <c r="M436" s="2">
        <f t="shared" si="88"/>
        <v>46</v>
      </c>
      <c r="N436" s="3">
        <f t="shared" si="89"/>
        <v>14503</v>
      </c>
      <c r="O436" s="3">
        <f t="shared" si="90"/>
        <v>0</v>
      </c>
      <c r="P436" t="str">
        <f t="shared" si="91"/>
        <v>12-Nov</v>
      </c>
      <c r="Q436" s="9">
        <f t="shared" si="92"/>
        <v>0.66041666666666665</v>
      </c>
      <c r="R436" t="str">
        <f t="shared" si="93"/>
        <v>Afternoon</v>
      </c>
      <c r="S436" s="2">
        <f t="shared" si="94"/>
        <v>12</v>
      </c>
      <c r="T436" t="str">
        <f t="shared" si="95"/>
        <v>Others</v>
      </c>
      <c r="U436">
        <f t="shared" si="96"/>
        <v>15</v>
      </c>
      <c r="V436" t="str">
        <f t="shared" si="97"/>
        <v>FY Q3</v>
      </c>
    </row>
    <row r="437" spans="1:22" x14ac:dyDescent="0.3">
      <c r="A437" s="18">
        <v>44147</v>
      </c>
      <c r="B437" t="s">
        <v>893</v>
      </c>
      <c r="C437" t="s">
        <v>254</v>
      </c>
      <c r="D437" t="s">
        <v>894</v>
      </c>
      <c r="E437">
        <v>903122684183</v>
      </c>
      <c r="F437" t="s">
        <v>16</v>
      </c>
      <c r="G437" t="s">
        <v>67</v>
      </c>
      <c r="H437">
        <v>23648</v>
      </c>
      <c r="I437" s="2">
        <f t="shared" si="84"/>
        <v>2020</v>
      </c>
      <c r="J437" s="2" t="str">
        <f t="shared" si="85"/>
        <v>November</v>
      </c>
      <c r="K437" s="2">
        <f t="shared" si="86"/>
        <v>11</v>
      </c>
      <c r="L437" s="2" t="str">
        <f t="shared" si="87"/>
        <v>Thursday</v>
      </c>
      <c r="M437" s="2">
        <f t="shared" si="88"/>
        <v>46</v>
      </c>
      <c r="N437" s="3">
        <f t="shared" si="89"/>
        <v>23648</v>
      </c>
      <c r="O437" s="3">
        <f t="shared" si="90"/>
        <v>0</v>
      </c>
      <c r="P437" t="str">
        <f t="shared" si="91"/>
        <v>12-Nov</v>
      </c>
      <c r="Q437" s="9">
        <f t="shared" si="92"/>
        <v>0.6958333333333333</v>
      </c>
      <c r="R437" t="str">
        <f t="shared" si="93"/>
        <v>Afternoon</v>
      </c>
      <c r="S437" s="2">
        <f t="shared" si="94"/>
        <v>12</v>
      </c>
      <c r="T437" t="str">
        <f t="shared" si="95"/>
        <v>Others</v>
      </c>
      <c r="U437">
        <f t="shared" si="96"/>
        <v>16</v>
      </c>
      <c r="V437" t="str">
        <f t="shared" si="97"/>
        <v>FY Q3</v>
      </c>
    </row>
    <row r="438" spans="1:22" x14ac:dyDescent="0.3">
      <c r="A438" s="18">
        <v>44147</v>
      </c>
      <c r="B438" t="s">
        <v>113</v>
      </c>
      <c r="C438" t="s">
        <v>73</v>
      </c>
      <c r="D438" t="s">
        <v>895</v>
      </c>
      <c r="E438">
        <v>564400341083</v>
      </c>
      <c r="F438" t="s">
        <v>16</v>
      </c>
      <c r="G438" t="s">
        <v>71</v>
      </c>
      <c r="H438">
        <v>21575</v>
      </c>
      <c r="I438" s="2">
        <f t="shared" si="84"/>
        <v>2020</v>
      </c>
      <c r="J438" s="2" t="str">
        <f t="shared" si="85"/>
        <v>November</v>
      </c>
      <c r="K438" s="2">
        <f t="shared" si="86"/>
        <v>11</v>
      </c>
      <c r="L438" s="2" t="str">
        <f t="shared" si="87"/>
        <v>Thursday</v>
      </c>
      <c r="M438" s="2">
        <f t="shared" si="88"/>
        <v>46</v>
      </c>
      <c r="N438" s="3">
        <f t="shared" si="89"/>
        <v>21575</v>
      </c>
      <c r="O438" s="3">
        <f t="shared" si="90"/>
        <v>0</v>
      </c>
      <c r="P438" t="str">
        <f t="shared" si="91"/>
        <v>12-Nov</v>
      </c>
      <c r="Q438" s="9">
        <f t="shared" si="92"/>
        <v>0.77013888888888893</v>
      </c>
      <c r="R438" t="str">
        <f t="shared" si="93"/>
        <v>Evening</v>
      </c>
      <c r="S438" s="2">
        <f t="shared" si="94"/>
        <v>12</v>
      </c>
      <c r="T438" t="str">
        <f t="shared" si="95"/>
        <v>Others</v>
      </c>
      <c r="U438">
        <f t="shared" si="96"/>
        <v>18</v>
      </c>
      <c r="V438" t="str">
        <f t="shared" si="97"/>
        <v>FY Q3</v>
      </c>
    </row>
    <row r="439" spans="1:22" x14ac:dyDescent="0.3">
      <c r="A439" s="18">
        <v>44147</v>
      </c>
      <c r="B439" t="s">
        <v>896</v>
      </c>
      <c r="C439" t="s">
        <v>189</v>
      </c>
      <c r="D439" t="s">
        <v>897</v>
      </c>
      <c r="E439">
        <v>696322866539</v>
      </c>
      <c r="F439" t="s">
        <v>16</v>
      </c>
      <c r="G439" t="s">
        <v>67</v>
      </c>
      <c r="H439">
        <v>17791</v>
      </c>
      <c r="I439" s="2">
        <f t="shared" si="84"/>
        <v>2020</v>
      </c>
      <c r="J439" s="2" t="str">
        <f t="shared" si="85"/>
        <v>November</v>
      </c>
      <c r="K439" s="2">
        <f t="shared" si="86"/>
        <v>11</v>
      </c>
      <c r="L439" s="2" t="str">
        <f t="shared" si="87"/>
        <v>Thursday</v>
      </c>
      <c r="M439" s="2">
        <f t="shared" si="88"/>
        <v>46</v>
      </c>
      <c r="N439" s="3">
        <f t="shared" si="89"/>
        <v>17791</v>
      </c>
      <c r="O439" s="3">
        <f t="shared" si="90"/>
        <v>0</v>
      </c>
      <c r="P439" t="str">
        <f t="shared" si="91"/>
        <v>12-Nov</v>
      </c>
      <c r="Q439" s="9">
        <f t="shared" si="92"/>
        <v>0.78680555555555554</v>
      </c>
      <c r="R439" t="str">
        <f t="shared" si="93"/>
        <v>Evening</v>
      </c>
      <c r="S439" s="2">
        <f t="shared" si="94"/>
        <v>12</v>
      </c>
      <c r="T439" t="str">
        <f t="shared" si="95"/>
        <v>Others</v>
      </c>
      <c r="U439">
        <f t="shared" si="96"/>
        <v>18</v>
      </c>
      <c r="V439" t="str">
        <f t="shared" si="97"/>
        <v>FY Q3</v>
      </c>
    </row>
    <row r="440" spans="1:22" x14ac:dyDescent="0.3">
      <c r="A440" s="18">
        <v>44147</v>
      </c>
      <c r="B440" t="s">
        <v>741</v>
      </c>
      <c r="C440" t="s">
        <v>375</v>
      </c>
      <c r="D440" t="s">
        <v>898</v>
      </c>
      <c r="E440">
        <v>465273040943</v>
      </c>
      <c r="F440" t="s">
        <v>15</v>
      </c>
      <c r="G440" t="s">
        <v>67</v>
      </c>
      <c r="H440">
        <v>6075</v>
      </c>
      <c r="I440" s="2">
        <f t="shared" si="84"/>
        <v>2020</v>
      </c>
      <c r="J440" s="2" t="str">
        <f t="shared" si="85"/>
        <v>November</v>
      </c>
      <c r="K440" s="2">
        <f t="shared" si="86"/>
        <v>11</v>
      </c>
      <c r="L440" s="2" t="str">
        <f t="shared" si="87"/>
        <v>Thursday</v>
      </c>
      <c r="M440" s="2">
        <f t="shared" si="88"/>
        <v>46</v>
      </c>
      <c r="N440" s="3">
        <f t="shared" si="89"/>
        <v>0</v>
      </c>
      <c r="O440" s="3">
        <f t="shared" si="90"/>
        <v>6075</v>
      </c>
      <c r="P440" t="str">
        <f t="shared" si="91"/>
        <v>12-Nov</v>
      </c>
      <c r="Q440" s="9">
        <f t="shared" si="92"/>
        <v>0.82638888888888884</v>
      </c>
      <c r="R440" t="str">
        <f t="shared" si="93"/>
        <v>Evening</v>
      </c>
      <c r="S440" s="2">
        <f t="shared" si="94"/>
        <v>12</v>
      </c>
      <c r="T440" t="str">
        <f t="shared" si="95"/>
        <v>UPI Transfer</v>
      </c>
      <c r="U440">
        <f t="shared" si="96"/>
        <v>19</v>
      </c>
      <c r="V440" t="str">
        <f t="shared" si="97"/>
        <v>FY Q3</v>
      </c>
    </row>
    <row r="441" spans="1:22" x14ac:dyDescent="0.3">
      <c r="A441" s="18">
        <v>44147</v>
      </c>
      <c r="B441" t="s">
        <v>472</v>
      </c>
      <c r="C441" t="s">
        <v>375</v>
      </c>
      <c r="D441" t="s">
        <v>899</v>
      </c>
      <c r="E441">
        <v>804195951802</v>
      </c>
      <c r="F441" t="s">
        <v>15</v>
      </c>
      <c r="G441" t="s">
        <v>71</v>
      </c>
      <c r="H441">
        <v>12791</v>
      </c>
      <c r="I441" s="2">
        <f t="shared" si="84"/>
        <v>2020</v>
      </c>
      <c r="J441" s="2" t="str">
        <f t="shared" si="85"/>
        <v>November</v>
      </c>
      <c r="K441" s="2">
        <f t="shared" si="86"/>
        <v>11</v>
      </c>
      <c r="L441" s="2" t="str">
        <f t="shared" si="87"/>
        <v>Thursday</v>
      </c>
      <c r="M441" s="2">
        <f t="shared" si="88"/>
        <v>46</v>
      </c>
      <c r="N441" s="3">
        <f t="shared" si="89"/>
        <v>0</v>
      </c>
      <c r="O441" s="3">
        <f t="shared" si="90"/>
        <v>12791</v>
      </c>
      <c r="P441" t="str">
        <f t="shared" si="91"/>
        <v>12-Nov</v>
      </c>
      <c r="Q441" s="9">
        <f t="shared" si="92"/>
        <v>0.89375000000000004</v>
      </c>
      <c r="R441" t="str">
        <f t="shared" si="93"/>
        <v>Night</v>
      </c>
      <c r="S441" s="2">
        <f t="shared" si="94"/>
        <v>12</v>
      </c>
      <c r="T441" t="str">
        <f t="shared" si="95"/>
        <v>UPI Transfer</v>
      </c>
      <c r="U441">
        <f t="shared" si="96"/>
        <v>21</v>
      </c>
      <c r="V441" t="str">
        <f t="shared" si="97"/>
        <v>FY Q3</v>
      </c>
    </row>
    <row r="442" spans="1:22" x14ac:dyDescent="0.3">
      <c r="A442" s="18">
        <v>44147</v>
      </c>
      <c r="B442" t="s">
        <v>171</v>
      </c>
      <c r="C442" t="s">
        <v>160</v>
      </c>
      <c r="D442" t="s">
        <v>900</v>
      </c>
      <c r="E442">
        <v>161379206466</v>
      </c>
      <c r="F442" t="s">
        <v>15</v>
      </c>
      <c r="G442" t="s">
        <v>67</v>
      </c>
      <c r="H442">
        <v>11352</v>
      </c>
      <c r="I442" s="2">
        <f t="shared" si="84"/>
        <v>2020</v>
      </c>
      <c r="J442" s="2" t="str">
        <f t="shared" si="85"/>
        <v>November</v>
      </c>
      <c r="K442" s="2">
        <f t="shared" si="86"/>
        <v>11</v>
      </c>
      <c r="L442" s="2" t="str">
        <f t="shared" si="87"/>
        <v>Thursday</v>
      </c>
      <c r="M442" s="2">
        <f t="shared" si="88"/>
        <v>46</v>
      </c>
      <c r="N442" s="3">
        <f t="shared" si="89"/>
        <v>0</v>
      </c>
      <c r="O442" s="3">
        <f t="shared" si="90"/>
        <v>11352</v>
      </c>
      <c r="P442" t="str">
        <f t="shared" si="91"/>
        <v>12-Nov</v>
      </c>
      <c r="Q442" s="9">
        <f t="shared" si="92"/>
        <v>0.90972222222222221</v>
      </c>
      <c r="R442" t="str">
        <f t="shared" si="93"/>
        <v>Night</v>
      </c>
      <c r="S442" s="2">
        <f t="shared" si="94"/>
        <v>12</v>
      </c>
      <c r="T442" t="str">
        <f t="shared" si="95"/>
        <v>Shopping</v>
      </c>
      <c r="U442">
        <f t="shared" si="96"/>
        <v>21</v>
      </c>
      <c r="V442" t="str">
        <f t="shared" si="97"/>
        <v>FY Q3</v>
      </c>
    </row>
    <row r="443" spans="1:22" x14ac:dyDescent="0.3">
      <c r="A443" s="18">
        <v>44148</v>
      </c>
      <c r="B443" t="s">
        <v>901</v>
      </c>
      <c r="C443" t="s">
        <v>219</v>
      </c>
      <c r="D443" t="s">
        <v>902</v>
      </c>
      <c r="E443">
        <v>10155289706</v>
      </c>
      <c r="F443" t="s">
        <v>15</v>
      </c>
      <c r="G443" t="s">
        <v>67</v>
      </c>
      <c r="H443">
        <v>15233</v>
      </c>
      <c r="I443" s="2">
        <f t="shared" si="84"/>
        <v>2020</v>
      </c>
      <c r="J443" s="2" t="str">
        <f t="shared" si="85"/>
        <v>November</v>
      </c>
      <c r="K443" s="2">
        <f t="shared" si="86"/>
        <v>11</v>
      </c>
      <c r="L443" s="2" t="str">
        <f t="shared" si="87"/>
        <v>Friday</v>
      </c>
      <c r="M443" s="2">
        <f t="shared" si="88"/>
        <v>46</v>
      </c>
      <c r="N443" s="3">
        <f t="shared" si="89"/>
        <v>0</v>
      </c>
      <c r="O443" s="3">
        <f t="shared" si="90"/>
        <v>15233</v>
      </c>
      <c r="P443" t="str">
        <f t="shared" si="91"/>
        <v>13-Nov</v>
      </c>
      <c r="Q443" s="9">
        <f t="shared" si="92"/>
        <v>0.30138888888888887</v>
      </c>
      <c r="R443" t="str">
        <f t="shared" si="93"/>
        <v>Morning</v>
      </c>
      <c r="S443" s="2">
        <f t="shared" si="94"/>
        <v>13</v>
      </c>
      <c r="T443" t="str">
        <f t="shared" si="95"/>
        <v>UPI Transfer</v>
      </c>
      <c r="U443">
        <f t="shared" si="96"/>
        <v>7</v>
      </c>
      <c r="V443" t="str">
        <f t="shared" si="97"/>
        <v>FY Q3</v>
      </c>
    </row>
    <row r="444" spans="1:22" x14ac:dyDescent="0.3">
      <c r="A444" s="18">
        <v>44148</v>
      </c>
      <c r="B444" t="s">
        <v>903</v>
      </c>
      <c r="C444" t="s">
        <v>128</v>
      </c>
      <c r="D444" t="s">
        <v>904</v>
      </c>
      <c r="E444">
        <v>586347496125</v>
      </c>
      <c r="F444" t="s">
        <v>16</v>
      </c>
      <c r="G444" t="s">
        <v>67</v>
      </c>
      <c r="H444">
        <v>7483</v>
      </c>
      <c r="I444" s="2">
        <f t="shared" si="84"/>
        <v>2020</v>
      </c>
      <c r="J444" s="2" t="str">
        <f t="shared" si="85"/>
        <v>November</v>
      </c>
      <c r="K444" s="2">
        <f t="shared" si="86"/>
        <v>11</v>
      </c>
      <c r="L444" s="2" t="str">
        <f t="shared" si="87"/>
        <v>Friday</v>
      </c>
      <c r="M444" s="2">
        <f t="shared" si="88"/>
        <v>46</v>
      </c>
      <c r="N444" s="3">
        <f t="shared" si="89"/>
        <v>7483</v>
      </c>
      <c r="O444" s="3">
        <f t="shared" si="90"/>
        <v>0</v>
      </c>
      <c r="P444" t="str">
        <f t="shared" si="91"/>
        <v>13-Nov</v>
      </c>
      <c r="Q444" s="9">
        <f t="shared" si="92"/>
        <v>0.61319444444444449</v>
      </c>
      <c r="R444" t="str">
        <f t="shared" si="93"/>
        <v>Afternoon</v>
      </c>
      <c r="S444" s="2">
        <f t="shared" si="94"/>
        <v>13</v>
      </c>
      <c r="T444" t="str">
        <f t="shared" si="95"/>
        <v>Others</v>
      </c>
      <c r="U444">
        <f t="shared" si="96"/>
        <v>14</v>
      </c>
      <c r="V444" t="str">
        <f t="shared" si="97"/>
        <v>FY Q3</v>
      </c>
    </row>
    <row r="445" spans="1:22" x14ac:dyDescent="0.3">
      <c r="A445" s="18">
        <v>44148</v>
      </c>
      <c r="B445" t="s">
        <v>905</v>
      </c>
      <c r="C445" t="s">
        <v>65</v>
      </c>
      <c r="D445" t="s">
        <v>906</v>
      </c>
      <c r="E445">
        <v>307545886999</v>
      </c>
      <c r="F445" t="s">
        <v>16</v>
      </c>
      <c r="G445" t="s">
        <v>67</v>
      </c>
      <c r="H445">
        <v>10598</v>
      </c>
      <c r="I445" s="2">
        <f t="shared" si="84"/>
        <v>2020</v>
      </c>
      <c r="J445" s="2" t="str">
        <f t="shared" si="85"/>
        <v>November</v>
      </c>
      <c r="K445" s="2">
        <f t="shared" si="86"/>
        <v>11</v>
      </c>
      <c r="L445" s="2" t="str">
        <f t="shared" si="87"/>
        <v>Friday</v>
      </c>
      <c r="M445" s="2">
        <f t="shared" si="88"/>
        <v>46</v>
      </c>
      <c r="N445" s="3">
        <f t="shared" si="89"/>
        <v>10598</v>
      </c>
      <c r="O445" s="3">
        <f t="shared" si="90"/>
        <v>0</v>
      </c>
      <c r="P445" t="str">
        <f t="shared" si="91"/>
        <v>13-Nov</v>
      </c>
      <c r="Q445" s="9">
        <f t="shared" si="92"/>
        <v>0.74791666666666667</v>
      </c>
      <c r="R445" t="str">
        <f t="shared" si="93"/>
        <v>Evening</v>
      </c>
      <c r="S445" s="2">
        <f t="shared" si="94"/>
        <v>13</v>
      </c>
      <c r="T445" t="str">
        <f t="shared" si="95"/>
        <v>Others</v>
      </c>
      <c r="U445">
        <f t="shared" si="96"/>
        <v>17</v>
      </c>
      <c r="V445" t="str">
        <f t="shared" si="97"/>
        <v>FY Q3</v>
      </c>
    </row>
    <row r="446" spans="1:22" x14ac:dyDescent="0.3">
      <c r="A446" s="18">
        <v>44149</v>
      </c>
      <c r="B446" t="s">
        <v>907</v>
      </c>
      <c r="C446" t="s">
        <v>134</v>
      </c>
      <c r="D446" t="s">
        <v>908</v>
      </c>
      <c r="E446">
        <v>519703520072</v>
      </c>
      <c r="F446" t="s">
        <v>15</v>
      </c>
      <c r="G446" t="s">
        <v>67</v>
      </c>
      <c r="H446">
        <v>9436</v>
      </c>
      <c r="I446" s="2">
        <f t="shared" si="84"/>
        <v>2020</v>
      </c>
      <c r="J446" s="2" t="str">
        <f t="shared" si="85"/>
        <v>November</v>
      </c>
      <c r="K446" s="2">
        <f t="shared" si="86"/>
        <v>11</v>
      </c>
      <c r="L446" s="2" t="str">
        <f t="shared" si="87"/>
        <v>Saturday</v>
      </c>
      <c r="M446" s="2">
        <f t="shared" si="88"/>
        <v>46</v>
      </c>
      <c r="N446" s="3">
        <f t="shared" si="89"/>
        <v>0</v>
      </c>
      <c r="O446" s="3">
        <f t="shared" si="90"/>
        <v>9436</v>
      </c>
      <c r="P446" t="str">
        <f t="shared" si="91"/>
        <v>14-Nov</v>
      </c>
      <c r="Q446" s="9">
        <f t="shared" si="92"/>
        <v>0.49930555555555556</v>
      </c>
      <c r="R446" t="str">
        <f t="shared" si="93"/>
        <v>Morning</v>
      </c>
      <c r="S446" s="2">
        <f t="shared" si="94"/>
        <v>14</v>
      </c>
      <c r="T446" t="str">
        <f t="shared" si="95"/>
        <v>UPI Transfer</v>
      </c>
      <c r="U446">
        <f t="shared" si="96"/>
        <v>11</v>
      </c>
      <c r="V446" t="str">
        <f t="shared" si="97"/>
        <v>FY Q3</v>
      </c>
    </row>
    <row r="447" spans="1:22" x14ac:dyDescent="0.3">
      <c r="A447" s="18">
        <v>44149</v>
      </c>
      <c r="B447" t="s">
        <v>909</v>
      </c>
      <c r="C447" t="s">
        <v>273</v>
      </c>
      <c r="D447" t="s">
        <v>910</v>
      </c>
      <c r="E447">
        <v>130893727434</v>
      </c>
      <c r="F447" t="s">
        <v>16</v>
      </c>
      <c r="G447" t="s">
        <v>67</v>
      </c>
      <c r="H447">
        <v>10180</v>
      </c>
      <c r="I447" s="2">
        <f t="shared" si="84"/>
        <v>2020</v>
      </c>
      <c r="J447" s="2" t="str">
        <f t="shared" si="85"/>
        <v>November</v>
      </c>
      <c r="K447" s="2">
        <f t="shared" si="86"/>
        <v>11</v>
      </c>
      <c r="L447" s="2" t="str">
        <f t="shared" si="87"/>
        <v>Saturday</v>
      </c>
      <c r="M447" s="2">
        <f t="shared" si="88"/>
        <v>46</v>
      </c>
      <c r="N447" s="3">
        <f t="shared" si="89"/>
        <v>10180</v>
      </c>
      <c r="O447" s="3">
        <f t="shared" si="90"/>
        <v>0</v>
      </c>
      <c r="P447" t="str">
        <f t="shared" si="91"/>
        <v>14-Nov</v>
      </c>
      <c r="Q447" s="9">
        <f t="shared" si="92"/>
        <v>0.53472222222222221</v>
      </c>
      <c r="R447" t="str">
        <f t="shared" si="93"/>
        <v>Afternoon</v>
      </c>
      <c r="S447" s="2">
        <f t="shared" si="94"/>
        <v>14</v>
      </c>
      <c r="T447" t="str">
        <f t="shared" si="95"/>
        <v>Others</v>
      </c>
      <c r="U447">
        <f t="shared" si="96"/>
        <v>12</v>
      </c>
      <c r="V447" t="str">
        <f t="shared" si="97"/>
        <v>FY Q3</v>
      </c>
    </row>
    <row r="448" spans="1:22" x14ac:dyDescent="0.3">
      <c r="A448" s="18">
        <v>44149</v>
      </c>
      <c r="B448" t="s">
        <v>911</v>
      </c>
      <c r="C448" t="s">
        <v>151</v>
      </c>
      <c r="D448" t="s">
        <v>912</v>
      </c>
      <c r="E448">
        <v>53907024843</v>
      </c>
      <c r="F448" t="s">
        <v>15</v>
      </c>
      <c r="G448" t="s">
        <v>67</v>
      </c>
      <c r="H448">
        <v>10529</v>
      </c>
      <c r="I448" s="2">
        <f t="shared" si="84"/>
        <v>2020</v>
      </c>
      <c r="J448" s="2" t="str">
        <f t="shared" si="85"/>
        <v>November</v>
      </c>
      <c r="K448" s="2">
        <f t="shared" si="86"/>
        <v>11</v>
      </c>
      <c r="L448" s="2" t="str">
        <f t="shared" si="87"/>
        <v>Saturday</v>
      </c>
      <c r="M448" s="2">
        <f t="shared" si="88"/>
        <v>46</v>
      </c>
      <c r="N448" s="3">
        <f t="shared" si="89"/>
        <v>0</v>
      </c>
      <c r="O448" s="3">
        <f t="shared" si="90"/>
        <v>10529</v>
      </c>
      <c r="P448" t="str">
        <f t="shared" si="91"/>
        <v>14-Nov</v>
      </c>
      <c r="Q448" s="9">
        <f t="shared" si="92"/>
        <v>0.69027777777777777</v>
      </c>
      <c r="R448" t="str">
        <f t="shared" si="93"/>
        <v>Afternoon</v>
      </c>
      <c r="S448" s="2">
        <f t="shared" si="94"/>
        <v>14</v>
      </c>
      <c r="T448" t="str">
        <f t="shared" si="95"/>
        <v>UPI Transfer</v>
      </c>
      <c r="U448">
        <f t="shared" si="96"/>
        <v>16</v>
      </c>
      <c r="V448" t="str">
        <f t="shared" si="97"/>
        <v>FY Q3</v>
      </c>
    </row>
    <row r="449" spans="1:22" x14ac:dyDescent="0.3">
      <c r="A449" s="18">
        <v>44149</v>
      </c>
      <c r="B449" t="s">
        <v>913</v>
      </c>
      <c r="C449" t="s">
        <v>104</v>
      </c>
      <c r="D449" t="s">
        <v>914</v>
      </c>
      <c r="E449">
        <v>768560818102</v>
      </c>
      <c r="F449" t="s">
        <v>16</v>
      </c>
      <c r="G449" t="s">
        <v>67</v>
      </c>
      <c r="H449">
        <v>8986</v>
      </c>
      <c r="I449" s="2">
        <f t="shared" si="84"/>
        <v>2020</v>
      </c>
      <c r="J449" s="2" t="str">
        <f t="shared" si="85"/>
        <v>November</v>
      </c>
      <c r="K449" s="2">
        <f t="shared" si="86"/>
        <v>11</v>
      </c>
      <c r="L449" s="2" t="str">
        <f t="shared" si="87"/>
        <v>Saturday</v>
      </c>
      <c r="M449" s="2">
        <f t="shared" si="88"/>
        <v>46</v>
      </c>
      <c r="N449" s="3">
        <f t="shared" si="89"/>
        <v>8986</v>
      </c>
      <c r="O449" s="3">
        <f t="shared" si="90"/>
        <v>0</v>
      </c>
      <c r="P449" t="str">
        <f t="shared" si="91"/>
        <v>14-Nov</v>
      </c>
      <c r="Q449" s="9">
        <f t="shared" si="92"/>
        <v>0.85902777777777772</v>
      </c>
      <c r="R449" t="str">
        <f t="shared" si="93"/>
        <v>Evening</v>
      </c>
      <c r="S449" s="2">
        <f t="shared" si="94"/>
        <v>14</v>
      </c>
      <c r="T449" t="str">
        <f t="shared" si="95"/>
        <v>Others</v>
      </c>
      <c r="U449">
        <f t="shared" si="96"/>
        <v>20</v>
      </c>
      <c r="V449" t="str">
        <f t="shared" si="97"/>
        <v>FY Q3</v>
      </c>
    </row>
    <row r="450" spans="1:22" x14ac:dyDescent="0.3">
      <c r="A450" s="18">
        <v>44150</v>
      </c>
      <c r="B450" t="s">
        <v>817</v>
      </c>
      <c r="C450" t="s">
        <v>282</v>
      </c>
      <c r="D450" t="s">
        <v>915</v>
      </c>
      <c r="E450">
        <v>284758066667</v>
      </c>
      <c r="F450" t="s">
        <v>16</v>
      </c>
      <c r="G450" t="s">
        <v>67</v>
      </c>
      <c r="H450">
        <v>8041</v>
      </c>
      <c r="I450" s="2">
        <f t="shared" si="84"/>
        <v>2020</v>
      </c>
      <c r="J450" s="2" t="str">
        <f t="shared" si="85"/>
        <v>November</v>
      </c>
      <c r="K450" s="2">
        <f t="shared" si="86"/>
        <v>11</v>
      </c>
      <c r="L450" s="2" t="str">
        <f t="shared" si="87"/>
        <v>Sunday</v>
      </c>
      <c r="M450" s="2">
        <f t="shared" si="88"/>
        <v>47</v>
      </c>
      <c r="N450" s="3">
        <f t="shared" si="89"/>
        <v>8041</v>
      </c>
      <c r="O450" s="3">
        <f t="shared" si="90"/>
        <v>0</v>
      </c>
      <c r="P450" t="str">
        <f t="shared" si="91"/>
        <v>15-Nov</v>
      </c>
      <c r="Q450" s="9">
        <f t="shared" si="92"/>
        <v>0.47986111111111113</v>
      </c>
      <c r="R450" t="str">
        <f t="shared" si="93"/>
        <v>Morning</v>
      </c>
      <c r="S450" s="2">
        <f t="shared" si="94"/>
        <v>15</v>
      </c>
      <c r="T450" t="str">
        <f t="shared" si="95"/>
        <v>Others</v>
      </c>
      <c r="U450">
        <f t="shared" si="96"/>
        <v>11</v>
      </c>
      <c r="V450" t="str">
        <f t="shared" si="97"/>
        <v>FY Q3</v>
      </c>
    </row>
    <row r="451" spans="1:22" x14ac:dyDescent="0.3">
      <c r="A451" s="18">
        <v>44150</v>
      </c>
      <c r="B451" t="s">
        <v>916</v>
      </c>
      <c r="C451" t="s">
        <v>76</v>
      </c>
      <c r="D451" t="s">
        <v>917</v>
      </c>
      <c r="E451">
        <v>681228307936</v>
      </c>
      <c r="F451" t="s">
        <v>16</v>
      </c>
      <c r="G451" t="s">
        <v>67</v>
      </c>
      <c r="H451">
        <v>13708</v>
      </c>
      <c r="I451" s="2">
        <f t="shared" ref="I451:I514" si="98">YEAR(A451)</f>
        <v>2020</v>
      </c>
      <c r="J451" s="2" t="str">
        <f t="shared" ref="J451:J514" si="99">TEXT(A451,"mmmm")</f>
        <v>November</v>
      </c>
      <c r="K451" s="2">
        <f t="shared" ref="K451:K514" si="100">MONTH(A451)</f>
        <v>11</v>
      </c>
      <c r="L451" s="2" t="str">
        <f t="shared" ref="L451:L514" si="101">TEXT(A451,"dddd")</f>
        <v>Sunday</v>
      </c>
      <c r="M451" s="2">
        <f t="shared" ref="M451:M514" si="102">WEEKNUM(A451)</f>
        <v>47</v>
      </c>
      <c r="N451" s="3">
        <f t="shared" ref="N451:N514" si="103">IF(F451="Credit",H451,0)</f>
        <v>13708</v>
      </c>
      <c r="O451" s="3">
        <f t="shared" ref="O451:O514" si="104">IF(F451="Debit",H451,0)</f>
        <v>0</v>
      </c>
      <c r="P451" t="str">
        <f t="shared" ref="P451:P514" si="105">TEXT(A451,"d-mmm")</f>
        <v>15-Nov</v>
      </c>
      <c r="Q451" s="9">
        <f t="shared" ref="Q451:Q514" si="106">TIMEVALUE(TRIM(CLEAN(SUBSTITUTE(B451,CHAR(34),""))))</f>
        <v>0.62777777777777777</v>
      </c>
      <c r="R451" t="str">
        <f t="shared" ref="R451:R514" si="107">IF(HOUR(Q451)&lt;12,"Morning",IF(HOUR(Q451)&lt;17,"Afternoon",IF(HOUR(Q451)&lt;21,"Evening","Night")))</f>
        <v>Afternoon</v>
      </c>
      <c r="S451" s="2">
        <f t="shared" ref="S451:S514" si="108">DAY(A451)</f>
        <v>15</v>
      </c>
      <c r="T451" t="str">
        <f t="shared" ref="T451:T514" si="109">IF(ISNUMBER(SEARCH("Recharge",C451)),"Recharge",IF(ISNUMBER(SEARCH("Petrol",C451)),"Fuel",IF(ISNUMBER(SEARCH("Restaurant",C451)),"Food",IF(ISNUMBER(SEARCH("Amazon",C451)),"Shopping",IF(ISNUMBER(SEARCH("Salary",C451)),"Salary",IF(ISNUMBER(SEARCH("Paid to",C451)),"UPI Transfer","Others"))))))</f>
        <v>Others</v>
      </c>
      <c r="U451">
        <f t="shared" ref="U451:U514" si="110">HOUR(Q451)</f>
        <v>15</v>
      </c>
      <c r="V451" t="str">
        <f t="shared" ref="V451:V514" si="111">"FY Q"&amp;INT(MOD(MONTH(A451)-4,12)/3)+1</f>
        <v>FY Q3</v>
      </c>
    </row>
    <row r="452" spans="1:22" x14ac:dyDescent="0.3">
      <c r="A452" s="18">
        <v>44150</v>
      </c>
      <c r="B452" t="s">
        <v>918</v>
      </c>
      <c r="C452" t="s">
        <v>95</v>
      </c>
      <c r="D452" t="s">
        <v>919</v>
      </c>
      <c r="E452">
        <v>80250730239</v>
      </c>
      <c r="F452" t="s">
        <v>16</v>
      </c>
      <c r="G452" t="s">
        <v>71</v>
      </c>
      <c r="H452">
        <v>8445</v>
      </c>
      <c r="I452" s="2">
        <f t="shared" si="98"/>
        <v>2020</v>
      </c>
      <c r="J452" s="2" t="str">
        <f t="shared" si="99"/>
        <v>November</v>
      </c>
      <c r="K452" s="2">
        <f t="shared" si="100"/>
        <v>11</v>
      </c>
      <c r="L452" s="2" t="str">
        <f t="shared" si="101"/>
        <v>Sunday</v>
      </c>
      <c r="M452" s="2">
        <f t="shared" si="102"/>
        <v>47</v>
      </c>
      <c r="N452" s="3">
        <f t="shared" si="103"/>
        <v>8445</v>
      </c>
      <c r="O452" s="3">
        <f t="shared" si="104"/>
        <v>0</v>
      </c>
      <c r="P452" t="str">
        <f t="shared" si="105"/>
        <v>15-Nov</v>
      </c>
      <c r="Q452" s="9">
        <f t="shared" si="106"/>
        <v>0.63055555555555554</v>
      </c>
      <c r="R452" t="str">
        <f t="shared" si="107"/>
        <v>Afternoon</v>
      </c>
      <c r="S452" s="2">
        <f t="shared" si="108"/>
        <v>15</v>
      </c>
      <c r="T452" t="str">
        <f t="shared" si="109"/>
        <v>Others</v>
      </c>
      <c r="U452">
        <f t="shared" si="110"/>
        <v>15</v>
      </c>
      <c r="V452" t="str">
        <f t="shared" si="111"/>
        <v>FY Q3</v>
      </c>
    </row>
    <row r="453" spans="1:22" x14ac:dyDescent="0.3">
      <c r="A453" s="18">
        <v>44150</v>
      </c>
      <c r="B453" t="s">
        <v>706</v>
      </c>
      <c r="C453" t="s">
        <v>834</v>
      </c>
      <c r="D453" t="s">
        <v>920</v>
      </c>
      <c r="E453">
        <v>645163604922</v>
      </c>
      <c r="F453" t="s">
        <v>15</v>
      </c>
      <c r="G453" t="s">
        <v>71</v>
      </c>
      <c r="H453">
        <v>8613</v>
      </c>
      <c r="I453" s="2">
        <f t="shared" si="98"/>
        <v>2020</v>
      </c>
      <c r="J453" s="2" t="str">
        <f t="shared" si="99"/>
        <v>November</v>
      </c>
      <c r="K453" s="2">
        <f t="shared" si="100"/>
        <v>11</v>
      </c>
      <c r="L453" s="2" t="str">
        <f t="shared" si="101"/>
        <v>Sunday</v>
      </c>
      <c r="M453" s="2">
        <f t="shared" si="102"/>
        <v>47</v>
      </c>
      <c r="N453" s="3">
        <f t="shared" si="103"/>
        <v>0</v>
      </c>
      <c r="O453" s="3">
        <f t="shared" si="104"/>
        <v>8613</v>
      </c>
      <c r="P453" t="str">
        <f t="shared" si="105"/>
        <v>15-Nov</v>
      </c>
      <c r="Q453" s="9">
        <f t="shared" si="106"/>
        <v>0.6694444444444444</v>
      </c>
      <c r="R453" t="str">
        <f t="shared" si="107"/>
        <v>Afternoon</v>
      </c>
      <c r="S453" s="2">
        <f t="shared" si="108"/>
        <v>15</v>
      </c>
      <c r="T453" t="str">
        <f t="shared" si="109"/>
        <v>UPI Transfer</v>
      </c>
      <c r="U453">
        <f t="shared" si="110"/>
        <v>16</v>
      </c>
      <c r="V453" t="str">
        <f t="shared" si="111"/>
        <v>FY Q3</v>
      </c>
    </row>
    <row r="454" spans="1:22" x14ac:dyDescent="0.3">
      <c r="A454" s="18">
        <v>44150</v>
      </c>
      <c r="B454" t="s">
        <v>921</v>
      </c>
      <c r="C454" t="s">
        <v>234</v>
      </c>
      <c r="D454" t="s">
        <v>922</v>
      </c>
      <c r="E454">
        <v>309971864700</v>
      </c>
      <c r="F454" t="s">
        <v>15</v>
      </c>
      <c r="G454" t="s">
        <v>71</v>
      </c>
      <c r="H454">
        <v>5067</v>
      </c>
      <c r="I454" s="2">
        <f t="shared" si="98"/>
        <v>2020</v>
      </c>
      <c r="J454" s="2" t="str">
        <f t="shared" si="99"/>
        <v>November</v>
      </c>
      <c r="K454" s="2">
        <f t="shared" si="100"/>
        <v>11</v>
      </c>
      <c r="L454" s="2" t="str">
        <f t="shared" si="101"/>
        <v>Sunday</v>
      </c>
      <c r="M454" s="2">
        <f t="shared" si="102"/>
        <v>47</v>
      </c>
      <c r="N454" s="3">
        <f t="shared" si="103"/>
        <v>0</v>
      </c>
      <c r="O454" s="3">
        <f t="shared" si="104"/>
        <v>5067</v>
      </c>
      <c r="P454" t="str">
        <f t="shared" si="105"/>
        <v>15-Nov</v>
      </c>
      <c r="Q454" s="9">
        <f t="shared" si="106"/>
        <v>0.70347222222222228</v>
      </c>
      <c r="R454" t="str">
        <f t="shared" si="107"/>
        <v>Afternoon</v>
      </c>
      <c r="S454" s="2">
        <f t="shared" si="108"/>
        <v>15</v>
      </c>
      <c r="T454" t="str">
        <f t="shared" si="109"/>
        <v>UPI Transfer</v>
      </c>
      <c r="U454">
        <f t="shared" si="110"/>
        <v>16</v>
      </c>
      <c r="V454" t="str">
        <f t="shared" si="111"/>
        <v>FY Q3</v>
      </c>
    </row>
    <row r="455" spans="1:22" x14ac:dyDescent="0.3">
      <c r="A455" s="18">
        <v>44151</v>
      </c>
      <c r="B455" t="s">
        <v>788</v>
      </c>
      <c r="C455" t="s">
        <v>131</v>
      </c>
      <c r="D455" t="s">
        <v>923</v>
      </c>
      <c r="E455">
        <v>478274935377</v>
      </c>
      <c r="F455" t="s">
        <v>16</v>
      </c>
      <c r="G455" t="s">
        <v>67</v>
      </c>
      <c r="H455">
        <v>5847</v>
      </c>
      <c r="I455" s="2">
        <f t="shared" si="98"/>
        <v>2020</v>
      </c>
      <c r="J455" s="2" t="str">
        <f t="shared" si="99"/>
        <v>November</v>
      </c>
      <c r="K455" s="2">
        <f t="shared" si="100"/>
        <v>11</v>
      </c>
      <c r="L455" s="2" t="str">
        <f t="shared" si="101"/>
        <v>Monday</v>
      </c>
      <c r="M455" s="2">
        <f t="shared" si="102"/>
        <v>47</v>
      </c>
      <c r="N455" s="3">
        <f t="shared" si="103"/>
        <v>5847</v>
      </c>
      <c r="O455" s="3">
        <f t="shared" si="104"/>
        <v>0</v>
      </c>
      <c r="P455" t="str">
        <f t="shared" si="105"/>
        <v>16-Nov</v>
      </c>
      <c r="Q455" s="9">
        <f t="shared" si="106"/>
        <v>0.58263888888888893</v>
      </c>
      <c r="R455" t="str">
        <f t="shared" si="107"/>
        <v>Afternoon</v>
      </c>
      <c r="S455" s="2">
        <f t="shared" si="108"/>
        <v>16</v>
      </c>
      <c r="T455" t="str">
        <f t="shared" si="109"/>
        <v>Others</v>
      </c>
      <c r="U455">
        <f t="shared" si="110"/>
        <v>13</v>
      </c>
      <c r="V455" t="str">
        <f t="shared" si="111"/>
        <v>FY Q3</v>
      </c>
    </row>
    <row r="456" spans="1:22" x14ac:dyDescent="0.3">
      <c r="A456" s="18">
        <v>44151</v>
      </c>
      <c r="B456" t="s">
        <v>924</v>
      </c>
      <c r="C456" t="s">
        <v>142</v>
      </c>
      <c r="D456" t="s">
        <v>925</v>
      </c>
      <c r="E456">
        <v>629000559595</v>
      </c>
      <c r="F456" t="s">
        <v>15</v>
      </c>
      <c r="G456" t="s">
        <v>67</v>
      </c>
      <c r="H456">
        <v>9744</v>
      </c>
      <c r="I456" s="2">
        <f t="shared" si="98"/>
        <v>2020</v>
      </c>
      <c r="J456" s="2" t="str">
        <f t="shared" si="99"/>
        <v>November</v>
      </c>
      <c r="K456" s="2">
        <f t="shared" si="100"/>
        <v>11</v>
      </c>
      <c r="L456" s="2" t="str">
        <f t="shared" si="101"/>
        <v>Monday</v>
      </c>
      <c r="M456" s="2">
        <f t="shared" si="102"/>
        <v>47</v>
      </c>
      <c r="N456" s="3">
        <f t="shared" si="103"/>
        <v>0</v>
      </c>
      <c r="O456" s="3">
        <f t="shared" si="104"/>
        <v>9744</v>
      </c>
      <c r="P456" t="str">
        <f t="shared" si="105"/>
        <v>16-Nov</v>
      </c>
      <c r="Q456" s="9">
        <f t="shared" si="106"/>
        <v>0.62430555555555556</v>
      </c>
      <c r="R456" t="str">
        <f t="shared" si="107"/>
        <v>Afternoon</v>
      </c>
      <c r="S456" s="2">
        <f t="shared" si="108"/>
        <v>16</v>
      </c>
      <c r="T456" t="str">
        <f t="shared" si="109"/>
        <v>UPI Transfer</v>
      </c>
      <c r="U456">
        <f t="shared" si="110"/>
        <v>14</v>
      </c>
      <c r="V456" t="str">
        <f t="shared" si="111"/>
        <v>FY Q3</v>
      </c>
    </row>
    <row r="457" spans="1:22" x14ac:dyDescent="0.3">
      <c r="A457" s="18">
        <v>44152</v>
      </c>
      <c r="B457" t="s">
        <v>926</v>
      </c>
      <c r="C457" t="s">
        <v>69</v>
      </c>
      <c r="D457" t="s">
        <v>927</v>
      </c>
      <c r="E457">
        <v>177970598111</v>
      </c>
      <c r="F457" t="s">
        <v>16</v>
      </c>
      <c r="G457" t="s">
        <v>67</v>
      </c>
      <c r="H457">
        <v>5109</v>
      </c>
      <c r="I457" s="2">
        <f t="shared" si="98"/>
        <v>2020</v>
      </c>
      <c r="J457" s="2" t="str">
        <f t="shared" si="99"/>
        <v>November</v>
      </c>
      <c r="K457" s="2">
        <f t="shared" si="100"/>
        <v>11</v>
      </c>
      <c r="L457" s="2" t="str">
        <f t="shared" si="101"/>
        <v>Tuesday</v>
      </c>
      <c r="M457" s="2">
        <f t="shared" si="102"/>
        <v>47</v>
      </c>
      <c r="N457" s="3">
        <f t="shared" si="103"/>
        <v>5109</v>
      </c>
      <c r="O457" s="3">
        <f t="shared" si="104"/>
        <v>0</v>
      </c>
      <c r="P457" t="str">
        <f t="shared" si="105"/>
        <v>17-Nov</v>
      </c>
      <c r="Q457" s="9">
        <f t="shared" si="106"/>
        <v>0.38124999999999998</v>
      </c>
      <c r="R457" t="str">
        <f t="shared" si="107"/>
        <v>Morning</v>
      </c>
      <c r="S457" s="2">
        <f t="shared" si="108"/>
        <v>17</v>
      </c>
      <c r="T457" t="str">
        <f t="shared" si="109"/>
        <v>Others</v>
      </c>
      <c r="U457">
        <f t="shared" si="110"/>
        <v>9</v>
      </c>
      <c r="V457" t="str">
        <f t="shared" si="111"/>
        <v>FY Q3</v>
      </c>
    </row>
    <row r="458" spans="1:22" x14ac:dyDescent="0.3">
      <c r="A458" s="18">
        <v>44152</v>
      </c>
      <c r="B458" t="s">
        <v>928</v>
      </c>
      <c r="C458" t="s">
        <v>92</v>
      </c>
      <c r="D458" t="s">
        <v>929</v>
      </c>
      <c r="E458">
        <v>485183168687</v>
      </c>
      <c r="F458" t="s">
        <v>15</v>
      </c>
      <c r="G458" t="s">
        <v>67</v>
      </c>
      <c r="H458">
        <v>11449</v>
      </c>
      <c r="I458" s="2">
        <f t="shared" si="98"/>
        <v>2020</v>
      </c>
      <c r="J458" s="2" t="str">
        <f t="shared" si="99"/>
        <v>November</v>
      </c>
      <c r="K458" s="2">
        <f t="shared" si="100"/>
        <v>11</v>
      </c>
      <c r="L458" s="2" t="str">
        <f t="shared" si="101"/>
        <v>Tuesday</v>
      </c>
      <c r="M458" s="2">
        <f t="shared" si="102"/>
        <v>47</v>
      </c>
      <c r="N458" s="3">
        <f t="shared" si="103"/>
        <v>0</v>
      </c>
      <c r="O458" s="3">
        <f t="shared" si="104"/>
        <v>11449</v>
      </c>
      <c r="P458" t="str">
        <f t="shared" si="105"/>
        <v>17-Nov</v>
      </c>
      <c r="Q458" s="9">
        <f t="shared" si="106"/>
        <v>0.42152777777777778</v>
      </c>
      <c r="R458" t="str">
        <f t="shared" si="107"/>
        <v>Morning</v>
      </c>
      <c r="S458" s="2">
        <f t="shared" si="108"/>
        <v>17</v>
      </c>
      <c r="T458" t="str">
        <f t="shared" si="109"/>
        <v>UPI Transfer</v>
      </c>
      <c r="U458">
        <f t="shared" si="110"/>
        <v>10</v>
      </c>
      <c r="V458" t="str">
        <f t="shared" si="111"/>
        <v>FY Q3</v>
      </c>
    </row>
    <row r="459" spans="1:22" x14ac:dyDescent="0.3">
      <c r="A459" s="18">
        <v>44152</v>
      </c>
      <c r="B459" t="s">
        <v>930</v>
      </c>
      <c r="C459" t="s">
        <v>92</v>
      </c>
      <c r="D459" t="s">
        <v>931</v>
      </c>
      <c r="E459">
        <v>79853446543</v>
      </c>
      <c r="F459" t="s">
        <v>15</v>
      </c>
      <c r="G459" t="s">
        <v>67</v>
      </c>
      <c r="H459">
        <v>16282</v>
      </c>
      <c r="I459" s="2">
        <f t="shared" si="98"/>
        <v>2020</v>
      </c>
      <c r="J459" s="2" t="str">
        <f t="shared" si="99"/>
        <v>November</v>
      </c>
      <c r="K459" s="2">
        <f t="shared" si="100"/>
        <v>11</v>
      </c>
      <c r="L459" s="2" t="str">
        <f t="shared" si="101"/>
        <v>Tuesday</v>
      </c>
      <c r="M459" s="2">
        <f t="shared" si="102"/>
        <v>47</v>
      </c>
      <c r="N459" s="3">
        <f t="shared" si="103"/>
        <v>0</v>
      </c>
      <c r="O459" s="3">
        <f t="shared" si="104"/>
        <v>16282</v>
      </c>
      <c r="P459" t="str">
        <f t="shared" si="105"/>
        <v>17-Nov</v>
      </c>
      <c r="Q459" s="9">
        <f t="shared" si="106"/>
        <v>0.61111111111111116</v>
      </c>
      <c r="R459" t="str">
        <f t="shared" si="107"/>
        <v>Afternoon</v>
      </c>
      <c r="S459" s="2">
        <f t="shared" si="108"/>
        <v>17</v>
      </c>
      <c r="T459" t="str">
        <f t="shared" si="109"/>
        <v>UPI Transfer</v>
      </c>
      <c r="U459">
        <f t="shared" si="110"/>
        <v>14</v>
      </c>
      <c r="V459" t="str">
        <f t="shared" si="111"/>
        <v>FY Q3</v>
      </c>
    </row>
    <row r="460" spans="1:22" x14ac:dyDescent="0.3">
      <c r="A460" s="18">
        <v>44152</v>
      </c>
      <c r="B460" t="s">
        <v>506</v>
      </c>
      <c r="C460" t="s">
        <v>73</v>
      </c>
      <c r="D460" t="s">
        <v>932</v>
      </c>
      <c r="E460">
        <v>983057120461</v>
      </c>
      <c r="F460" t="s">
        <v>16</v>
      </c>
      <c r="G460" t="s">
        <v>67</v>
      </c>
      <c r="H460">
        <v>7125</v>
      </c>
      <c r="I460" s="2">
        <f t="shared" si="98"/>
        <v>2020</v>
      </c>
      <c r="J460" s="2" t="str">
        <f t="shared" si="99"/>
        <v>November</v>
      </c>
      <c r="K460" s="2">
        <f t="shared" si="100"/>
        <v>11</v>
      </c>
      <c r="L460" s="2" t="str">
        <f t="shared" si="101"/>
        <v>Tuesday</v>
      </c>
      <c r="M460" s="2">
        <f t="shared" si="102"/>
        <v>47</v>
      </c>
      <c r="N460" s="3">
        <f t="shared" si="103"/>
        <v>7125</v>
      </c>
      <c r="O460" s="3">
        <f t="shared" si="104"/>
        <v>0</v>
      </c>
      <c r="P460" t="str">
        <f t="shared" si="105"/>
        <v>17-Nov</v>
      </c>
      <c r="Q460" s="9">
        <f t="shared" si="106"/>
        <v>0.65555555555555556</v>
      </c>
      <c r="R460" t="str">
        <f t="shared" si="107"/>
        <v>Afternoon</v>
      </c>
      <c r="S460" s="2">
        <f t="shared" si="108"/>
        <v>17</v>
      </c>
      <c r="T460" t="str">
        <f t="shared" si="109"/>
        <v>Others</v>
      </c>
      <c r="U460">
        <f t="shared" si="110"/>
        <v>15</v>
      </c>
      <c r="V460" t="str">
        <f t="shared" si="111"/>
        <v>FY Q3</v>
      </c>
    </row>
    <row r="461" spans="1:22" x14ac:dyDescent="0.3">
      <c r="A461" s="18">
        <v>44152</v>
      </c>
      <c r="B461" t="s">
        <v>933</v>
      </c>
      <c r="C461" t="s">
        <v>69</v>
      </c>
      <c r="D461" t="s">
        <v>934</v>
      </c>
      <c r="E461">
        <v>509461942457</v>
      </c>
      <c r="F461" t="s">
        <v>16</v>
      </c>
      <c r="G461" t="s">
        <v>67</v>
      </c>
      <c r="H461">
        <v>9125</v>
      </c>
      <c r="I461" s="2">
        <f t="shared" si="98"/>
        <v>2020</v>
      </c>
      <c r="J461" s="2" t="str">
        <f t="shared" si="99"/>
        <v>November</v>
      </c>
      <c r="K461" s="2">
        <f t="shared" si="100"/>
        <v>11</v>
      </c>
      <c r="L461" s="2" t="str">
        <f t="shared" si="101"/>
        <v>Tuesday</v>
      </c>
      <c r="M461" s="2">
        <f t="shared" si="102"/>
        <v>47</v>
      </c>
      <c r="N461" s="3">
        <f t="shared" si="103"/>
        <v>9125</v>
      </c>
      <c r="O461" s="3">
        <f t="shared" si="104"/>
        <v>0</v>
      </c>
      <c r="P461" t="str">
        <f t="shared" si="105"/>
        <v>17-Nov</v>
      </c>
      <c r="Q461" s="9">
        <f t="shared" si="106"/>
        <v>0.76041666666666663</v>
      </c>
      <c r="R461" t="str">
        <f t="shared" si="107"/>
        <v>Evening</v>
      </c>
      <c r="S461" s="2">
        <f t="shared" si="108"/>
        <v>17</v>
      </c>
      <c r="T461" t="str">
        <f t="shared" si="109"/>
        <v>Others</v>
      </c>
      <c r="U461">
        <f t="shared" si="110"/>
        <v>18</v>
      </c>
      <c r="V461" t="str">
        <f t="shared" si="111"/>
        <v>FY Q3</v>
      </c>
    </row>
    <row r="462" spans="1:22" x14ac:dyDescent="0.3">
      <c r="A462" s="18">
        <v>44152</v>
      </c>
      <c r="B462" t="s">
        <v>451</v>
      </c>
      <c r="C462" t="s">
        <v>200</v>
      </c>
      <c r="D462" t="s">
        <v>935</v>
      </c>
      <c r="E462">
        <v>330680607058</v>
      </c>
      <c r="F462" t="s">
        <v>15</v>
      </c>
      <c r="G462" t="s">
        <v>71</v>
      </c>
      <c r="H462">
        <v>5690</v>
      </c>
      <c r="I462" s="2">
        <f t="shared" si="98"/>
        <v>2020</v>
      </c>
      <c r="J462" s="2" t="str">
        <f t="shared" si="99"/>
        <v>November</v>
      </c>
      <c r="K462" s="2">
        <f t="shared" si="100"/>
        <v>11</v>
      </c>
      <c r="L462" s="2" t="str">
        <f t="shared" si="101"/>
        <v>Tuesday</v>
      </c>
      <c r="M462" s="2">
        <f t="shared" si="102"/>
        <v>47</v>
      </c>
      <c r="N462" s="3">
        <f t="shared" si="103"/>
        <v>0</v>
      </c>
      <c r="O462" s="3">
        <f t="shared" si="104"/>
        <v>5690</v>
      </c>
      <c r="P462" t="str">
        <f t="shared" si="105"/>
        <v>17-Nov</v>
      </c>
      <c r="Q462" s="9">
        <f t="shared" si="106"/>
        <v>0.92222222222222228</v>
      </c>
      <c r="R462" t="str">
        <f t="shared" si="107"/>
        <v>Night</v>
      </c>
      <c r="S462" s="2">
        <f t="shared" si="108"/>
        <v>17</v>
      </c>
      <c r="T462" t="str">
        <f t="shared" si="109"/>
        <v>UPI Transfer</v>
      </c>
      <c r="U462">
        <f t="shared" si="110"/>
        <v>22</v>
      </c>
      <c r="V462" t="str">
        <f t="shared" si="111"/>
        <v>FY Q3</v>
      </c>
    </row>
    <row r="463" spans="1:22" x14ac:dyDescent="0.3">
      <c r="A463" s="18">
        <v>44152</v>
      </c>
      <c r="B463" t="s">
        <v>270</v>
      </c>
      <c r="C463" t="s">
        <v>189</v>
      </c>
      <c r="D463" t="s">
        <v>936</v>
      </c>
      <c r="E463">
        <v>273974226418</v>
      </c>
      <c r="F463" t="s">
        <v>16</v>
      </c>
      <c r="G463" t="s">
        <v>67</v>
      </c>
      <c r="H463">
        <v>8752</v>
      </c>
      <c r="I463" s="2">
        <f t="shared" si="98"/>
        <v>2020</v>
      </c>
      <c r="J463" s="2" t="str">
        <f t="shared" si="99"/>
        <v>November</v>
      </c>
      <c r="K463" s="2">
        <f t="shared" si="100"/>
        <v>11</v>
      </c>
      <c r="L463" s="2" t="str">
        <f t="shared" si="101"/>
        <v>Tuesday</v>
      </c>
      <c r="M463" s="2">
        <f t="shared" si="102"/>
        <v>47</v>
      </c>
      <c r="N463" s="3">
        <f t="shared" si="103"/>
        <v>8752</v>
      </c>
      <c r="O463" s="3">
        <f t="shared" si="104"/>
        <v>0</v>
      </c>
      <c r="P463" t="str">
        <f t="shared" si="105"/>
        <v>17-Nov</v>
      </c>
      <c r="Q463" s="9">
        <f t="shared" si="106"/>
        <v>0.9604166666666667</v>
      </c>
      <c r="R463" t="str">
        <f t="shared" si="107"/>
        <v>Night</v>
      </c>
      <c r="S463" s="2">
        <f t="shared" si="108"/>
        <v>17</v>
      </c>
      <c r="T463" t="str">
        <f t="shared" si="109"/>
        <v>Others</v>
      </c>
      <c r="U463">
        <f t="shared" si="110"/>
        <v>23</v>
      </c>
      <c r="V463" t="str">
        <f t="shared" si="111"/>
        <v>FY Q3</v>
      </c>
    </row>
    <row r="464" spans="1:22" x14ac:dyDescent="0.3">
      <c r="A464" s="18">
        <v>44152</v>
      </c>
      <c r="B464" t="s">
        <v>937</v>
      </c>
      <c r="C464" t="s">
        <v>605</v>
      </c>
      <c r="D464" t="s">
        <v>938</v>
      </c>
      <c r="E464">
        <v>416904928188</v>
      </c>
      <c r="F464" t="s">
        <v>16</v>
      </c>
      <c r="G464" t="s">
        <v>71</v>
      </c>
      <c r="H464">
        <v>7311</v>
      </c>
      <c r="I464" s="2">
        <f t="shared" si="98"/>
        <v>2020</v>
      </c>
      <c r="J464" s="2" t="str">
        <f t="shared" si="99"/>
        <v>November</v>
      </c>
      <c r="K464" s="2">
        <f t="shared" si="100"/>
        <v>11</v>
      </c>
      <c r="L464" s="2" t="str">
        <f t="shared" si="101"/>
        <v>Tuesday</v>
      </c>
      <c r="M464" s="2">
        <f t="shared" si="102"/>
        <v>47</v>
      </c>
      <c r="N464" s="3">
        <f t="shared" si="103"/>
        <v>7311</v>
      </c>
      <c r="O464" s="3">
        <f t="shared" si="104"/>
        <v>0</v>
      </c>
      <c r="P464" t="str">
        <f t="shared" si="105"/>
        <v>17-Nov</v>
      </c>
      <c r="Q464" s="9">
        <f t="shared" si="106"/>
        <v>0.97430555555555554</v>
      </c>
      <c r="R464" t="str">
        <f t="shared" si="107"/>
        <v>Night</v>
      </c>
      <c r="S464" s="2">
        <f t="shared" si="108"/>
        <v>17</v>
      </c>
      <c r="T464" t="str">
        <f t="shared" si="109"/>
        <v>Others</v>
      </c>
      <c r="U464">
        <f t="shared" si="110"/>
        <v>23</v>
      </c>
      <c r="V464" t="str">
        <f t="shared" si="111"/>
        <v>FY Q3</v>
      </c>
    </row>
    <row r="465" spans="1:22" x14ac:dyDescent="0.3">
      <c r="A465" s="18">
        <v>44154</v>
      </c>
      <c r="B465" t="s">
        <v>939</v>
      </c>
      <c r="C465" t="s">
        <v>69</v>
      </c>
      <c r="D465" t="s">
        <v>940</v>
      </c>
      <c r="E465">
        <v>696951019802</v>
      </c>
      <c r="F465" t="s">
        <v>16</v>
      </c>
      <c r="G465" t="s">
        <v>67</v>
      </c>
      <c r="H465">
        <v>1863</v>
      </c>
      <c r="I465" s="2">
        <f t="shared" si="98"/>
        <v>2020</v>
      </c>
      <c r="J465" s="2" t="str">
        <f t="shared" si="99"/>
        <v>November</v>
      </c>
      <c r="K465" s="2">
        <f t="shared" si="100"/>
        <v>11</v>
      </c>
      <c r="L465" s="2" t="str">
        <f t="shared" si="101"/>
        <v>Thursday</v>
      </c>
      <c r="M465" s="2">
        <f t="shared" si="102"/>
        <v>47</v>
      </c>
      <c r="N465" s="3">
        <f t="shared" si="103"/>
        <v>1863</v>
      </c>
      <c r="O465" s="3">
        <f t="shared" si="104"/>
        <v>0</v>
      </c>
      <c r="P465" t="str">
        <f t="shared" si="105"/>
        <v>19-Nov</v>
      </c>
      <c r="Q465" s="9">
        <f t="shared" si="106"/>
        <v>0.36458333333333331</v>
      </c>
      <c r="R465" t="str">
        <f t="shared" si="107"/>
        <v>Morning</v>
      </c>
      <c r="S465" s="2">
        <f t="shared" si="108"/>
        <v>19</v>
      </c>
      <c r="T465" t="str">
        <f t="shared" si="109"/>
        <v>Others</v>
      </c>
      <c r="U465">
        <f t="shared" si="110"/>
        <v>8</v>
      </c>
      <c r="V465" t="str">
        <f t="shared" si="111"/>
        <v>FY Q3</v>
      </c>
    </row>
    <row r="466" spans="1:22" x14ac:dyDescent="0.3">
      <c r="A466" s="18">
        <v>44155</v>
      </c>
      <c r="B466" t="s">
        <v>939</v>
      </c>
      <c r="C466" t="s">
        <v>95</v>
      </c>
      <c r="D466" t="s">
        <v>941</v>
      </c>
      <c r="E466">
        <v>444893370715</v>
      </c>
      <c r="F466" t="s">
        <v>16</v>
      </c>
      <c r="G466" t="s">
        <v>67</v>
      </c>
      <c r="H466">
        <v>3369</v>
      </c>
      <c r="I466" s="2">
        <f t="shared" si="98"/>
        <v>2020</v>
      </c>
      <c r="J466" s="2" t="str">
        <f t="shared" si="99"/>
        <v>November</v>
      </c>
      <c r="K466" s="2">
        <f t="shared" si="100"/>
        <v>11</v>
      </c>
      <c r="L466" s="2" t="str">
        <f t="shared" si="101"/>
        <v>Friday</v>
      </c>
      <c r="M466" s="2">
        <f t="shared" si="102"/>
        <v>47</v>
      </c>
      <c r="N466" s="3">
        <f t="shared" si="103"/>
        <v>3369</v>
      </c>
      <c r="O466" s="3">
        <f t="shared" si="104"/>
        <v>0</v>
      </c>
      <c r="P466" t="str">
        <f t="shared" si="105"/>
        <v>20-Nov</v>
      </c>
      <c r="Q466" s="9">
        <f t="shared" si="106"/>
        <v>0.36458333333333331</v>
      </c>
      <c r="R466" t="str">
        <f t="shared" si="107"/>
        <v>Morning</v>
      </c>
      <c r="S466" s="2">
        <f t="shared" si="108"/>
        <v>20</v>
      </c>
      <c r="T466" t="str">
        <f t="shared" si="109"/>
        <v>Others</v>
      </c>
      <c r="U466">
        <f t="shared" si="110"/>
        <v>8</v>
      </c>
      <c r="V466" t="str">
        <f t="shared" si="111"/>
        <v>FY Q3</v>
      </c>
    </row>
    <row r="467" spans="1:22" x14ac:dyDescent="0.3">
      <c r="A467" s="18">
        <v>44155</v>
      </c>
      <c r="B467" t="s">
        <v>942</v>
      </c>
      <c r="C467" t="s">
        <v>79</v>
      </c>
      <c r="D467" t="s">
        <v>943</v>
      </c>
      <c r="E467">
        <v>491206572572</v>
      </c>
      <c r="F467" t="s">
        <v>16</v>
      </c>
      <c r="G467" t="s">
        <v>67</v>
      </c>
      <c r="H467">
        <v>18589</v>
      </c>
      <c r="I467" s="2">
        <f t="shared" si="98"/>
        <v>2020</v>
      </c>
      <c r="J467" s="2" t="str">
        <f t="shared" si="99"/>
        <v>November</v>
      </c>
      <c r="K467" s="2">
        <f t="shared" si="100"/>
        <v>11</v>
      </c>
      <c r="L467" s="2" t="str">
        <f t="shared" si="101"/>
        <v>Friday</v>
      </c>
      <c r="M467" s="2">
        <f t="shared" si="102"/>
        <v>47</v>
      </c>
      <c r="N467" s="3">
        <f t="shared" si="103"/>
        <v>18589</v>
      </c>
      <c r="O467" s="3">
        <f t="shared" si="104"/>
        <v>0</v>
      </c>
      <c r="P467" t="str">
        <f t="shared" si="105"/>
        <v>20-Nov</v>
      </c>
      <c r="Q467" s="9">
        <f t="shared" si="106"/>
        <v>0.41805555555555557</v>
      </c>
      <c r="R467" t="str">
        <f t="shared" si="107"/>
        <v>Morning</v>
      </c>
      <c r="S467" s="2">
        <f t="shared" si="108"/>
        <v>20</v>
      </c>
      <c r="T467" t="str">
        <f t="shared" si="109"/>
        <v>Others</v>
      </c>
      <c r="U467">
        <f t="shared" si="110"/>
        <v>10</v>
      </c>
      <c r="V467" t="str">
        <f t="shared" si="111"/>
        <v>FY Q3</v>
      </c>
    </row>
    <row r="468" spans="1:22" x14ac:dyDescent="0.3">
      <c r="A468" s="18">
        <v>44155</v>
      </c>
      <c r="B468" t="s">
        <v>944</v>
      </c>
      <c r="C468" t="s">
        <v>114</v>
      </c>
      <c r="D468" t="s">
        <v>945</v>
      </c>
      <c r="E468">
        <v>513040605591</v>
      </c>
      <c r="F468" t="s">
        <v>15</v>
      </c>
      <c r="G468" t="s">
        <v>71</v>
      </c>
      <c r="H468">
        <v>30588</v>
      </c>
      <c r="I468" s="2">
        <f t="shared" si="98"/>
        <v>2020</v>
      </c>
      <c r="J468" s="2" t="str">
        <f t="shared" si="99"/>
        <v>November</v>
      </c>
      <c r="K468" s="2">
        <f t="shared" si="100"/>
        <v>11</v>
      </c>
      <c r="L468" s="2" t="str">
        <f t="shared" si="101"/>
        <v>Friday</v>
      </c>
      <c r="M468" s="2">
        <f t="shared" si="102"/>
        <v>47</v>
      </c>
      <c r="N468" s="3">
        <f t="shared" si="103"/>
        <v>0</v>
      </c>
      <c r="O468" s="3">
        <f t="shared" si="104"/>
        <v>30588</v>
      </c>
      <c r="P468" t="str">
        <f t="shared" si="105"/>
        <v>20-Nov</v>
      </c>
      <c r="Q468" s="9">
        <f t="shared" si="106"/>
        <v>0.48125000000000001</v>
      </c>
      <c r="R468" t="str">
        <f t="shared" si="107"/>
        <v>Morning</v>
      </c>
      <c r="S468" s="2">
        <f t="shared" si="108"/>
        <v>20</v>
      </c>
      <c r="T468" t="str">
        <f t="shared" si="109"/>
        <v>UPI Transfer</v>
      </c>
      <c r="U468">
        <f t="shared" si="110"/>
        <v>11</v>
      </c>
      <c r="V468" t="str">
        <f t="shared" si="111"/>
        <v>FY Q3</v>
      </c>
    </row>
    <row r="469" spans="1:22" x14ac:dyDescent="0.3">
      <c r="A469" s="18">
        <v>44155</v>
      </c>
      <c r="B469" t="s">
        <v>946</v>
      </c>
      <c r="C469" t="s">
        <v>125</v>
      </c>
      <c r="D469" t="s">
        <v>947</v>
      </c>
      <c r="E469">
        <v>120109236214</v>
      </c>
      <c r="F469" t="s">
        <v>15</v>
      </c>
      <c r="G469" t="s">
        <v>71</v>
      </c>
      <c r="H469">
        <v>3946</v>
      </c>
      <c r="I469" s="2">
        <f t="shared" si="98"/>
        <v>2020</v>
      </c>
      <c r="J469" s="2" t="str">
        <f t="shared" si="99"/>
        <v>November</v>
      </c>
      <c r="K469" s="2">
        <f t="shared" si="100"/>
        <v>11</v>
      </c>
      <c r="L469" s="2" t="str">
        <f t="shared" si="101"/>
        <v>Friday</v>
      </c>
      <c r="M469" s="2">
        <f t="shared" si="102"/>
        <v>47</v>
      </c>
      <c r="N469" s="3">
        <f t="shared" si="103"/>
        <v>0</v>
      </c>
      <c r="O469" s="3">
        <f t="shared" si="104"/>
        <v>3946</v>
      </c>
      <c r="P469" t="str">
        <f t="shared" si="105"/>
        <v>20-Nov</v>
      </c>
      <c r="Q469" s="9">
        <f t="shared" si="106"/>
        <v>0.59236111111111112</v>
      </c>
      <c r="R469" t="str">
        <f t="shared" si="107"/>
        <v>Afternoon</v>
      </c>
      <c r="S469" s="2">
        <f t="shared" si="108"/>
        <v>20</v>
      </c>
      <c r="T469" t="str">
        <f t="shared" si="109"/>
        <v>UPI Transfer</v>
      </c>
      <c r="U469">
        <f t="shared" si="110"/>
        <v>14</v>
      </c>
      <c r="V469" t="str">
        <f t="shared" si="111"/>
        <v>FY Q3</v>
      </c>
    </row>
    <row r="470" spans="1:22" x14ac:dyDescent="0.3">
      <c r="A470" s="18">
        <v>44155</v>
      </c>
      <c r="B470" t="s">
        <v>290</v>
      </c>
      <c r="C470" t="s">
        <v>65</v>
      </c>
      <c r="D470" t="s">
        <v>948</v>
      </c>
      <c r="E470">
        <v>179517021160</v>
      </c>
      <c r="F470" t="s">
        <v>16</v>
      </c>
      <c r="G470" t="s">
        <v>67</v>
      </c>
      <c r="H470">
        <v>8030</v>
      </c>
      <c r="I470" s="2">
        <f t="shared" si="98"/>
        <v>2020</v>
      </c>
      <c r="J470" s="2" t="str">
        <f t="shared" si="99"/>
        <v>November</v>
      </c>
      <c r="K470" s="2">
        <f t="shared" si="100"/>
        <v>11</v>
      </c>
      <c r="L470" s="2" t="str">
        <f t="shared" si="101"/>
        <v>Friday</v>
      </c>
      <c r="M470" s="2">
        <f t="shared" si="102"/>
        <v>47</v>
      </c>
      <c r="N470" s="3">
        <f t="shared" si="103"/>
        <v>8030</v>
      </c>
      <c r="O470" s="3">
        <f t="shared" si="104"/>
        <v>0</v>
      </c>
      <c r="P470" t="str">
        <f t="shared" si="105"/>
        <v>20-Nov</v>
      </c>
      <c r="Q470" s="9">
        <f t="shared" si="106"/>
        <v>0.73750000000000004</v>
      </c>
      <c r="R470" t="str">
        <f t="shared" si="107"/>
        <v>Evening</v>
      </c>
      <c r="S470" s="2">
        <f t="shared" si="108"/>
        <v>20</v>
      </c>
      <c r="T470" t="str">
        <f t="shared" si="109"/>
        <v>Others</v>
      </c>
      <c r="U470">
        <f t="shared" si="110"/>
        <v>17</v>
      </c>
      <c r="V470" t="str">
        <f t="shared" si="111"/>
        <v>FY Q3</v>
      </c>
    </row>
    <row r="471" spans="1:22" x14ac:dyDescent="0.3">
      <c r="A471" s="18">
        <v>44155</v>
      </c>
      <c r="B471" t="s">
        <v>949</v>
      </c>
      <c r="C471" t="s">
        <v>207</v>
      </c>
      <c r="D471" t="s">
        <v>950</v>
      </c>
      <c r="E471">
        <v>319909869342</v>
      </c>
      <c r="F471" t="s">
        <v>15</v>
      </c>
      <c r="G471" t="s">
        <v>67</v>
      </c>
      <c r="H471">
        <v>8407</v>
      </c>
      <c r="I471" s="2">
        <f t="shared" si="98"/>
        <v>2020</v>
      </c>
      <c r="J471" s="2" t="str">
        <f t="shared" si="99"/>
        <v>November</v>
      </c>
      <c r="K471" s="2">
        <f t="shared" si="100"/>
        <v>11</v>
      </c>
      <c r="L471" s="2" t="str">
        <f t="shared" si="101"/>
        <v>Friday</v>
      </c>
      <c r="M471" s="2">
        <f t="shared" si="102"/>
        <v>47</v>
      </c>
      <c r="N471" s="3">
        <f t="shared" si="103"/>
        <v>0</v>
      </c>
      <c r="O471" s="3">
        <f t="shared" si="104"/>
        <v>8407</v>
      </c>
      <c r="P471" t="str">
        <f t="shared" si="105"/>
        <v>20-Nov</v>
      </c>
      <c r="Q471" s="9">
        <f t="shared" si="106"/>
        <v>0.7895833333333333</v>
      </c>
      <c r="R471" t="str">
        <f t="shared" si="107"/>
        <v>Evening</v>
      </c>
      <c r="S471" s="2">
        <f t="shared" si="108"/>
        <v>20</v>
      </c>
      <c r="T471" t="str">
        <f t="shared" si="109"/>
        <v>UPI Transfer</v>
      </c>
      <c r="U471">
        <f t="shared" si="110"/>
        <v>18</v>
      </c>
      <c r="V471" t="str">
        <f t="shared" si="111"/>
        <v>FY Q3</v>
      </c>
    </row>
    <row r="472" spans="1:22" x14ac:dyDescent="0.3">
      <c r="A472" s="18">
        <v>44156</v>
      </c>
      <c r="B472" t="s">
        <v>449</v>
      </c>
      <c r="C472" t="s">
        <v>104</v>
      </c>
      <c r="D472" t="s">
        <v>951</v>
      </c>
      <c r="E472">
        <v>188076452146</v>
      </c>
      <c r="F472" t="s">
        <v>16</v>
      </c>
      <c r="G472" t="s">
        <v>71</v>
      </c>
      <c r="H472">
        <v>7344</v>
      </c>
      <c r="I472" s="2">
        <f t="shared" si="98"/>
        <v>2020</v>
      </c>
      <c r="J472" s="2" t="str">
        <f t="shared" si="99"/>
        <v>November</v>
      </c>
      <c r="K472" s="2">
        <f t="shared" si="100"/>
        <v>11</v>
      </c>
      <c r="L472" s="2" t="str">
        <f t="shared" si="101"/>
        <v>Saturday</v>
      </c>
      <c r="M472" s="2">
        <f t="shared" si="102"/>
        <v>47</v>
      </c>
      <c r="N472" s="3">
        <f t="shared" si="103"/>
        <v>7344</v>
      </c>
      <c r="O472" s="3">
        <f t="shared" si="104"/>
        <v>0</v>
      </c>
      <c r="P472" t="str">
        <f t="shared" si="105"/>
        <v>21-Nov</v>
      </c>
      <c r="Q472" s="9">
        <f t="shared" si="106"/>
        <v>0.4861111111111111</v>
      </c>
      <c r="R472" t="str">
        <f t="shared" si="107"/>
        <v>Morning</v>
      </c>
      <c r="S472" s="2">
        <f t="shared" si="108"/>
        <v>21</v>
      </c>
      <c r="T472" t="str">
        <f t="shared" si="109"/>
        <v>Others</v>
      </c>
      <c r="U472">
        <f t="shared" si="110"/>
        <v>11</v>
      </c>
      <c r="V472" t="str">
        <f t="shared" si="111"/>
        <v>FY Q3</v>
      </c>
    </row>
    <row r="473" spans="1:22" x14ac:dyDescent="0.3">
      <c r="A473" s="18">
        <v>44156</v>
      </c>
      <c r="B473" t="s">
        <v>952</v>
      </c>
      <c r="C473" t="s">
        <v>65</v>
      </c>
      <c r="D473" t="s">
        <v>953</v>
      </c>
      <c r="E473">
        <v>158131398331</v>
      </c>
      <c r="F473" t="s">
        <v>16</v>
      </c>
      <c r="G473" t="s">
        <v>67</v>
      </c>
      <c r="H473">
        <v>13440</v>
      </c>
      <c r="I473" s="2">
        <f t="shared" si="98"/>
        <v>2020</v>
      </c>
      <c r="J473" s="2" t="str">
        <f t="shared" si="99"/>
        <v>November</v>
      </c>
      <c r="K473" s="2">
        <f t="shared" si="100"/>
        <v>11</v>
      </c>
      <c r="L473" s="2" t="str">
        <f t="shared" si="101"/>
        <v>Saturday</v>
      </c>
      <c r="M473" s="2">
        <f t="shared" si="102"/>
        <v>47</v>
      </c>
      <c r="N473" s="3">
        <f t="shared" si="103"/>
        <v>13440</v>
      </c>
      <c r="O473" s="3">
        <f t="shared" si="104"/>
        <v>0</v>
      </c>
      <c r="P473" t="str">
        <f t="shared" si="105"/>
        <v>21-Nov</v>
      </c>
      <c r="Q473" s="9">
        <f t="shared" si="106"/>
        <v>0.68055555555555558</v>
      </c>
      <c r="R473" t="str">
        <f t="shared" si="107"/>
        <v>Afternoon</v>
      </c>
      <c r="S473" s="2">
        <f t="shared" si="108"/>
        <v>21</v>
      </c>
      <c r="T473" t="str">
        <f t="shared" si="109"/>
        <v>Others</v>
      </c>
      <c r="U473">
        <f t="shared" si="110"/>
        <v>16</v>
      </c>
      <c r="V473" t="str">
        <f t="shared" si="111"/>
        <v>FY Q3</v>
      </c>
    </row>
    <row r="474" spans="1:22" x14ac:dyDescent="0.3">
      <c r="A474" s="18">
        <v>44156</v>
      </c>
      <c r="B474" t="s">
        <v>458</v>
      </c>
      <c r="C474" t="s">
        <v>452</v>
      </c>
      <c r="D474" t="s">
        <v>954</v>
      </c>
      <c r="E474">
        <v>535365194313</v>
      </c>
      <c r="F474" t="s">
        <v>15</v>
      </c>
      <c r="G474" t="s">
        <v>67</v>
      </c>
      <c r="H474">
        <v>4055</v>
      </c>
      <c r="I474" s="2">
        <f t="shared" si="98"/>
        <v>2020</v>
      </c>
      <c r="J474" s="2" t="str">
        <f t="shared" si="99"/>
        <v>November</v>
      </c>
      <c r="K474" s="2">
        <f t="shared" si="100"/>
        <v>11</v>
      </c>
      <c r="L474" s="2" t="str">
        <f t="shared" si="101"/>
        <v>Saturday</v>
      </c>
      <c r="M474" s="2">
        <f t="shared" si="102"/>
        <v>47</v>
      </c>
      <c r="N474" s="3">
        <f t="shared" si="103"/>
        <v>0</v>
      </c>
      <c r="O474" s="3">
        <f t="shared" si="104"/>
        <v>4055</v>
      </c>
      <c r="P474" t="str">
        <f t="shared" si="105"/>
        <v>21-Nov</v>
      </c>
      <c r="Q474" s="9">
        <f t="shared" si="106"/>
        <v>0.78749999999999998</v>
      </c>
      <c r="R474" t="str">
        <f t="shared" si="107"/>
        <v>Evening</v>
      </c>
      <c r="S474" s="2">
        <f t="shared" si="108"/>
        <v>21</v>
      </c>
      <c r="T474" t="str">
        <f t="shared" si="109"/>
        <v>UPI Transfer</v>
      </c>
      <c r="U474">
        <f t="shared" si="110"/>
        <v>18</v>
      </c>
      <c r="V474" t="str">
        <f t="shared" si="111"/>
        <v>FY Q3</v>
      </c>
    </row>
    <row r="475" spans="1:22" x14ac:dyDescent="0.3">
      <c r="A475" s="18">
        <v>44156</v>
      </c>
      <c r="B475" t="s">
        <v>955</v>
      </c>
      <c r="C475" t="s">
        <v>273</v>
      </c>
      <c r="D475" t="s">
        <v>956</v>
      </c>
      <c r="E475">
        <v>26638549146</v>
      </c>
      <c r="F475" t="s">
        <v>16</v>
      </c>
      <c r="G475" t="s">
        <v>67</v>
      </c>
      <c r="H475">
        <v>12893</v>
      </c>
      <c r="I475" s="2">
        <f t="shared" si="98"/>
        <v>2020</v>
      </c>
      <c r="J475" s="2" t="str">
        <f t="shared" si="99"/>
        <v>November</v>
      </c>
      <c r="K475" s="2">
        <f t="shared" si="100"/>
        <v>11</v>
      </c>
      <c r="L475" s="2" t="str">
        <f t="shared" si="101"/>
        <v>Saturday</v>
      </c>
      <c r="M475" s="2">
        <f t="shared" si="102"/>
        <v>47</v>
      </c>
      <c r="N475" s="3">
        <f t="shared" si="103"/>
        <v>12893</v>
      </c>
      <c r="O475" s="3">
        <f t="shared" si="104"/>
        <v>0</v>
      </c>
      <c r="P475" t="str">
        <f t="shared" si="105"/>
        <v>21-Nov</v>
      </c>
      <c r="Q475" s="9">
        <f t="shared" si="106"/>
        <v>0.87222222222222223</v>
      </c>
      <c r="R475" t="str">
        <f t="shared" si="107"/>
        <v>Evening</v>
      </c>
      <c r="S475" s="2">
        <f t="shared" si="108"/>
        <v>21</v>
      </c>
      <c r="T475" t="str">
        <f t="shared" si="109"/>
        <v>Others</v>
      </c>
      <c r="U475">
        <f t="shared" si="110"/>
        <v>20</v>
      </c>
      <c r="V475" t="str">
        <f t="shared" si="111"/>
        <v>FY Q3</v>
      </c>
    </row>
    <row r="476" spans="1:22" x14ac:dyDescent="0.3">
      <c r="A476" s="18">
        <v>44156</v>
      </c>
      <c r="B476" t="s">
        <v>957</v>
      </c>
      <c r="C476" t="s">
        <v>251</v>
      </c>
      <c r="D476" t="s">
        <v>958</v>
      </c>
      <c r="E476">
        <v>897358433526</v>
      </c>
      <c r="F476" t="s">
        <v>15</v>
      </c>
      <c r="G476" t="s">
        <v>71</v>
      </c>
      <c r="H476">
        <v>6479</v>
      </c>
      <c r="I476" s="2">
        <f t="shared" si="98"/>
        <v>2020</v>
      </c>
      <c r="J476" s="2" t="str">
        <f t="shared" si="99"/>
        <v>November</v>
      </c>
      <c r="K476" s="2">
        <f t="shared" si="100"/>
        <v>11</v>
      </c>
      <c r="L476" s="2" t="str">
        <f t="shared" si="101"/>
        <v>Saturday</v>
      </c>
      <c r="M476" s="2">
        <f t="shared" si="102"/>
        <v>47</v>
      </c>
      <c r="N476" s="3">
        <f t="shared" si="103"/>
        <v>0</v>
      </c>
      <c r="O476" s="3">
        <f t="shared" si="104"/>
        <v>6479</v>
      </c>
      <c r="P476" t="str">
        <f t="shared" si="105"/>
        <v>21-Nov</v>
      </c>
      <c r="Q476" s="9">
        <f t="shared" si="106"/>
        <v>0.88888888888888884</v>
      </c>
      <c r="R476" t="str">
        <f t="shared" si="107"/>
        <v>Night</v>
      </c>
      <c r="S476" s="2">
        <f t="shared" si="108"/>
        <v>21</v>
      </c>
      <c r="T476" t="str">
        <f t="shared" si="109"/>
        <v>UPI Transfer</v>
      </c>
      <c r="U476">
        <f t="shared" si="110"/>
        <v>21</v>
      </c>
      <c r="V476" t="str">
        <f t="shared" si="111"/>
        <v>FY Q3</v>
      </c>
    </row>
    <row r="477" spans="1:22" x14ac:dyDescent="0.3">
      <c r="A477" s="18">
        <v>44157</v>
      </c>
      <c r="B477" t="s">
        <v>946</v>
      </c>
      <c r="C477" t="s">
        <v>167</v>
      </c>
      <c r="D477" t="s">
        <v>959</v>
      </c>
      <c r="E477">
        <v>33129243234</v>
      </c>
      <c r="F477" t="s">
        <v>15</v>
      </c>
      <c r="G477" t="s">
        <v>71</v>
      </c>
      <c r="H477">
        <v>6602</v>
      </c>
      <c r="I477" s="2">
        <f t="shared" si="98"/>
        <v>2020</v>
      </c>
      <c r="J477" s="2" t="str">
        <f t="shared" si="99"/>
        <v>November</v>
      </c>
      <c r="K477" s="2">
        <f t="shared" si="100"/>
        <v>11</v>
      </c>
      <c r="L477" s="2" t="str">
        <f t="shared" si="101"/>
        <v>Sunday</v>
      </c>
      <c r="M477" s="2">
        <f t="shared" si="102"/>
        <v>48</v>
      </c>
      <c r="N477" s="3">
        <f t="shared" si="103"/>
        <v>0</v>
      </c>
      <c r="O477" s="3">
        <f t="shared" si="104"/>
        <v>6602</v>
      </c>
      <c r="P477" t="str">
        <f t="shared" si="105"/>
        <v>22-Nov</v>
      </c>
      <c r="Q477" s="9">
        <f t="shared" si="106"/>
        <v>0.59236111111111112</v>
      </c>
      <c r="R477" t="str">
        <f t="shared" si="107"/>
        <v>Afternoon</v>
      </c>
      <c r="S477" s="2">
        <f t="shared" si="108"/>
        <v>22</v>
      </c>
      <c r="T477" t="str">
        <f t="shared" si="109"/>
        <v>UPI Transfer</v>
      </c>
      <c r="U477">
        <f t="shared" si="110"/>
        <v>14</v>
      </c>
      <c r="V477" t="str">
        <f t="shared" si="111"/>
        <v>FY Q3</v>
      </c>
    </row>
    <row r="478" spans="1:22" x14ac:dyDescent="0.3">
      <c r="A478" s="18">
        <v>44157</v>
      </c>
      <c r="B478" t="s">
        <v>960</v>
      </c>
      <c r="C478" t="s">
        <v>834</v>
      </c>
      <c r="D478" t="s">
        <v>961</v>
      </c>
      <c r="E478">
        <v>519918743450</v>
      </c>
      <c r="F478" t="s">
        <v>15</v>
      </c>
      <c r="G478" t="s">
        <v>67</v>
      </c>
      <c r="H478">
        <v>2352</v>
      </c>
      <c r="I478" s="2">
        <f t="shared" si="98"/>
        <v>2020</v>
      </c>
      <c r="J478" s="2" t="str">
        <f t="shared" si="99"/>
        <v>November</v>
      </c>
      <c r="K478" s="2">
        <f t="shared" si="100"/>
        <v>11</v>
      </c>
      <c r="L478" s="2" t="str">
        <f t="shared" si="101"/>
        <v>Sunday</v>
      </c>
      <c r="M478" s="2">
        <f t="shared" si="102"/>
        <v>48</v>
      </c>
      <c r="N478" s="3">
        <f t="shared" si="103"/>
        <v>0</v>
      </c>
      <c r="O478" s="3">
        <f t="shared" si="104"/>
        <v>2352</v>
      </c>
      <c r="P478" t="str">
        <f t="shared" si="105"/>
        <v>22-Nov</v>
      </c>
      <c r="Q478" s="9">
        <f t="shared" si="106"/>
        <v>0.67569444444444449</v>
      </c>
      <c r="R478" t="str">
        <f t="shared" si="107"/>
        <v>Afternoon</v>
      </c>
      <c r="S478" s="2">
        <f t="shared" si="108"/>
        <v>22</v>
      </c>
      <c r="T478" t="str">
        <f t="shared" si="109"/>
        <v>UPI Transfer</v>
      </c>
      <c r="U478">
        <f t="shared" si="110"/>
        <v>16</v>
      </c>
      <c r="V478" t="str">
        <f t="shared" si="111"/>
        <v>FY Q3</v>
      </c>
    </row>
    <row r="479" spans="1:22" x14ac:dyDescent="0.3">
      <c r="A479" s="18">
        <v>44157</v>
      </c>
      <c r="B479" t="s">
        <v>853</v>
      </c>
      <c r="C479" t="s">
        <v>79</v>
      </c>
      <c r="D479" t="s">
        <v>962</v>
      </c>
      <c r="E479">
        <v>44424897394</v>
      </c>
      <c r="F479" t="s">
        <v>16</v>
      </c>
      <c r="G479" t="s">
        <v>71</v>
      </c>
      <c r="H479">
        <v>9687</v>
      </c>
      <c r="I479" s="2">
        <f t="shared" si="98"/>
        <v>2020</v>
      </c>
      <c r="J479" s="2" t="str">
        <f t="shared" si="99"/>
        <v>November</v>
      </c>
      <c r="K479" s="2">
        <f t="shared" si="100"/>
        <v>11</v>
      </c>
      <c r="L479" s="2" t="str">
        <f t="shared" si="101"/>
        <v>Sunday</v>
      </c>
      <c r="M479" s="2">
        <f t="shared" si="102"/>
        <v>48</v>
      </c>
      <c r="N479" s="3">
        <f t="shared" si="103"/>
        <v>9687</v>
      </c>
      <c r="O479" s="3">
        <f t="shared" si="104"/>
        <v>0</v>
      </c>
      <c r="P479" t="str">
        <f t="shared" si="105"/>
        <v>22-Nov</v>
      </c>
      <c r="Q479" s="9">
        <f t="shared" si="106"/>
        <v>0.77152777777777781</v>
      </c>
      <c r="R479" t="str">
        <f t="shared" si="107"/>
        <v>Evening</v>
      </c>
      <c r="S479" s="2">
        <f t="shared" si="108"/>
        <v>22</v>
      </c>
      <c r="T479" t="str">
        <f t="shared" si="109"/>
        <v>Others</v>
      </c>
      <c r="U479">
        <f t="shared" si="110"/>
        <v>18</v>
      </c>
      <c r="V479" t="str">
        <f t="shared" si="111"/>
        <v>FY Q3</v>
      </c>
    </row>
    <row r="480" spans="1:22" x14ac:dyDescent="0.3">
      <c r="A480" s="18">
        <v>44157</v>
      </c>
      <c r="B480" t="s">
        <v>963</v>
      </c>
      <c r="C480" t="s">
        <v>128</v>
      </c>
      <c r="D480" t="s">
        <v>964</v>
      </c>
      <c r="E480">
        <v>467862443283</v>
      </c>
      <c r="F480" t="s">
        <v>16</v>
      </c>
      <c r="G480" t="s">
        <v>67</v>
      </c>
      <c r="H480">
        <v>18163</v>
      </c>
      <c r="I480" s="2">
        <f t="shared" si="98"/>
        <v>2020</v>
      </c>
      <c r="J480" s="2" t="str">
        <f t="shared" si="99"/>
        <v>November</v>
      </c>
      <c r="K480" s="2">
        <f t="shared" si="100"/>
        <v>11</v>
      </c>
      <c r="L480" s="2" t="str">
        <f t="shared" si="101"/>
        <v>Sunday</v>
      </c>
      <c r="M480" s="2">
        <f t="shared" si="102"/>
        <v>48</v>
      </c>
      <c r="N480" s="3">
        <f t="shared" si="103"/>
        <v>18163</v>
      </c>
      <c r="O480" s="3">
        <f t="shared" si="104"/>
        <v>0</v>
      </c>
      <c r="P480" t="str">
        <f t="shared" si="105"/>
        <v>22-Nov</v>
      </c>
      <c r="Q480" s="9">
        <f t="shared" si="106"/>
        <v>0.83125000000000004</v>
      </c>
      <c r="R480" t="str">
        <f t="shared" si="107"/>
        <v>Evening</v>
      </c>
      <c r="S480" s="2">
        <f t="shared" si="108"/>
        <v>22</v>
      </c>
      <c r="T480" t="str">
        <f t="shared" si="109"/>
        <v>Others</v>
      </c>
      <c r="U480">
        <f t="shared" si="110"/>
        <v>19</v>
      </c>
      <c r="V480" t="str">
        <f t="shared" si="111"/>
        <v>FY Q3</v>
      </c>
    </row>
    <row r="481" spans="1:22" x14ac:dyDescent="0.3">
      <c r="A481" s="18">
        <v>44157</v>
      </c>
      <c r="B481" t="s">
        <v>965</v>
      </c>
      <c r="C481" t="s">
        <v>375</v>
      </c>
      <c r="D481" t="s">
        <v>966</v>
      </c>
      <c r="E481">
        <v>658832568302</v>
      </c>
      <c r="F481" t="s">
        <v>15</v>
      </c>
      <c r="G481" t="s">
        <v>67</v>
      </c>
      <c r="H481">
        <v>17877</v>
      </c>
      <c r="I481" s="2">
        <f t="shared" si="98"/>
        <v>2020</v>
      </c>
      <c r="J481" s="2" t="str">
        <f t="shared" si="99"/>
        <v>November</v>
      </c>
      <c r="K481" s="2">
        <f t="shared" si="100"/>
        <v>11</v>
      </c>
      <c r="L481" s="2" t="str">
        <f t="shared" si="101"/>
        <v>Sunday</v>
      </c>
      <c r="M481" s="2">
        <f t="shared" si="102"/>
        <v>48</v>
      </c>
      <c r="N481" s="3">
        <f t="shared" si="103"/>
        <v>0</v>
      </c>
      <c r="O481" s="3">
        <f t="shared" si="104"/>
        <v>17877</v>
      </c>
      <c r="P481" t="str">
        <f t="shared" si="105"/>
        <v>22-Nov</v>
      </c>
      <c r="Q481" s="9">
        <f t="shared" si="106"/>
        <v>0.86597222222222225</v>
      </c>
      <c r="R481" t="str">
        <f t="shared" si="107"/>
        <v>Evening</v>
      </c>
      <c r="S481" s="2">
        <f t="shared" si="108"/>
        <v>22</v>
      </c>
      <c r="T481" t="str">
        <f t="shared" si="109"/>
        <v>UPI Transfer</v>
      </c>
      <c r="U481">
        <f t="shared" si="110"/>
        <v>20</v>
      </c>
      <c r="V481" t="str">
        <f t="shared" si="111"/>
        <v>FY Q3</v>
      </c>
    </row>
    <row r="482" spans="1:22" x14ac:dyDescent="0.3">
      <c r="A482" s="18">
        <v>44158</v>
      </c>
      <c r="B482" t="s">
        <v>967</v>
      </c>
      <c r="C482" t="s">
        <v>399</v>
      </c>
      <c r="D482" t="s">
        <v>968</v>
      </c>
      <c r="E482">
        <v>508737674859</v>
      </c>
      <c r="F482" t="s">
        <v>15</v>
      </c>
      <c r="G482" t="s">
        <v>71</v>
      </c>
      <c r="H482">
        <v>4299</v>
      </c>
      <c r="I482" s="2">
        <f t="shared" si="98"/>
        <v>2020</v>
      </c>
      <c r="J482" s="2" t="str">
        <f t="shared" si="99"/>
        <v>November</v>
      </c>
      <c r="K482" s="2">
        <f t="shared" si="100"/>
        <v>11</v>
      </c>
      <c r="L482" s="2" t="str">
        <f t="shared" si="101"/>
        <v>Monday</v>
      </c>
      <c r="M482" s="2">
        <f t="shared" si="102"/>
        <v>48</v>
      </c>
      <c r="N482" s="3">
        <f t="shared" si="103"/>
        <v>0</v>
      </c>
      <c r="O482" s="3">
        <f t="shared" si="104"/>
        <v>4299</v>
      </c>
      <c r="P482" t="str">
        <f t="shared" si="105"/>
        <v>23-Nov</v>
      </c>
      <c r="Q482" s="9">
        <f t="shared" si="106"/>
        <v>0.35694444444444445</v>
      </c>
      <c r="R482" t="str">
        <f t="shared" si="107"/>
        <v>Morning</v>
      </c>
      <c r="S482" s="2">
        <f t="shared" si="108"/>
        <v>23</v>
      </c>
      <c r="T482" t="str">
        <f t="shared" si="109"/>
        <v>UPI Transfer</v>
      </c>
      <c r="U482">
        <f t="shared" si="110"/>
        <v>8</v>
      </c>
      <c r="V482" t="str">
        <f t="shared" si="111"/>
        <v>FY Q3</v>
      </c>
    </row>
    <row r="483" spans="1:22" x14ac:dyDescent="0.3">
      <c r="A483" s="18">
        <v>44158</v>
      </c>
      <c r="B483" t="s">
        <v>84</v>
      </c>
      <c r="C483" t="s">
        <v>254</v>
      </c>
      <c r="D483" t="s">
        <v>969</v>
      </c>
      <c r="E483">
        <v>384211512948</v>
      </c>
      <c r="F483" t="s">
        <v>16</v>
      </c>
      <c r="G483" t="s">
        <v>67</v>
      </c>
      <c r="H483">
        <v>21658</v>
      </c>
      <c r="I483" s="2">
        <f t="shared" si="98"/>
        <v>2020</v>
      </c>
      <c r="J483" s="2" t="str">
        <f t="shared" si="99"/>
        <v>November</v>
      </c>
      <c r="K483" s="2">
        <f t="shared" si="100"/>
        <v>11</v>
      </c>
      <c r="L483" s="2" t="str">
        <f t="shared" si="101"/>
        <v>Monday</v>
      </c>
      <c r="M483" s="2">
        <f t="shared" si="102"/>
        <v>48</v>
      </c>
      <c r="N483" s="3">
        <f t="shared" si="103"/>
        <v>21658</v>
      </c>
      <c r="O483" s="3">
        <f t="shared" si="104"/>
        <v>0</v>
      </c>
      <c r="P483" t="str">
        <f t="shared" si="105"/>
        <v>23-Nov</v>
      </c>
      <c r="Q483" s="9">
        <f t="shared" si="106"/>
        <v>0.49305555555555558</v>
      </c>
      <c r="R483" t="str">
        <f t="shared" si="107"/>
        <v>Morning</v>
      </c>
      <c r="S483" s="2">
        <f t="shared" si="108"/>
        <v>23</v>
      </c>
      <c r="T483" t="str">
        <f t="shared" si="109"/>
        <v>Others</v>
      </c>
      <c r="U483">
        <f t="shared" si="110"/>
        <v>11</v>
      </c>
      <c r="V483" t="str">
        <f t="shared" si="111"/>
        <v>FY Q3</v>
      </c>
    </row>
    <row r="484" spans="1:22" x14ac:dyDescent="0.3">
      <c r="A484" s="18">
        <v>44158</v>
      </c>
      <c r="B484" t="s">
        <v>84</v>
      </c>
      <c r="C484" t="s">
        <v>797</v>
      </c>
      <c r="D484" t="s">
        <v>970</v>
      </c>
      <c r="E484">
        <v>379997460575</v>
      </c>
      <c r="F484" t="s">
        <v>15</v>
      </c>
      <c r="G484" t="s">
        <v>71</v>
      </c>
      <c r="H484">
        <v>13069</v>
      </c>
      <c r="I484" s="2">
        <f t="shared" si="98"/>
        <v>2020</v>
      </c>
      <c r="J484" s="2" t="str">
        <f t="shared" si="99"/>
        <v>November</v>
      </c>
      <c r="K484" s="2">
        <f t="shared" si="100"/>
        <v>11</v>
      </c>
      <c r="L484" s="2" t="str">
        <f t="shared" si="101"/>
        <v>Monday</v>
      </c>
      <c r="M484" s="2">
        <f t="shared" si="102"/>
        <v>48</v>
      </c>
      <c r="N484" s="3">
        <f t="shared" si="103"/>
        <v>0</v>
      </c>
      <c r="O484" s="3">
        <f t="shared" si="104"/>
        <v>13069</v>
      </c>
      <c r="P484" t="str">
        <f t="shared" si="105"/>
        <v>23-Nov</v>
      </c>
      <c r="Q484" s="9">
        <f t="shared" si="106"/>
        <v>0.49305555555555558</v>
      </c>
      <c r="R484" t="str">
        <f t="shared" si="107"/>
        <v>Morning</v>
      </c>
      <c r="S484" s="2">
        <f t="shared" si="108"/>
        <v>23</v>
      </c>
      <c r="T484" t="str">
        <f t="shared" si="109"/>
        <v>UPI Transfer</v>
      </c>
      <c r="U484">
        <f t="shared" si="110"/>
        <v>11</v>
      </c>
      <c r="V484" t="str">
        <f t="shared" si="111"/>
        <v>FY Q3</v>
      </c>
    </row>
    <row r="485" spans="1:22" x14ac:dyDescent="0.3">
      <c r="A485" s="18">
        <v>44158</v>
      </c>
      <c r="B485" t="s">
        <v>971</v>
      </c>
      <c r="C485" t="s">
        <v>139</v>
      </c>
      <c r="D485" t="s">
        <v>972</v>
      </c>
      <c r="E485">
        <v>216991278159</v>
      </c>
      <c r="F485" t="s">
        <v>15</v>
      </c>
      <c r="G485" t="s">
        <v>71</v>
      </c>
      <c r="H485">
        <v>11365</v>
      </c>
      <c r="I485" s="2">
        <f t="shared" si="98"/>
        <v>2020</v>
      </c>
      <c r="J485" s="2" t="str">
        <f t="shared" si="99"/>
        <v>November</v>
      </c>
      <c r="K485" s="2">
        <f t="shared" si="100"/>
        <v>11</v>
      </c>
      <c r="L485" s="2" t="str">
        <f t="shared" si="101"/>
        <v>Monday</v>
      </c>
      <c r="M485" s="2">
        <f t="shared" si="102"/>
        <v>48</v>
      </c>
      <c r="N485" s="3">
        <f t="shared" si="103"/>
        <v>0</v>
      </c>
      <c r="O485" s="3">
        <f t="shared" si="104"/>
        <v>11365</v>
      </c>
      <c r="P485" t="str">
        <f t="shared" si="105"/>
        <v>23-Nov</v>
      </c>
      <c r="Q485" s="9">
        <f t="shared" si="106"/>
        <v>0.82777777777777772</v>
      </c>
      <c r="R485" t="str">
        <f t="shared" si="107"/>
        <v>Evening</v>
      </c>
      <c r="S485" s="2">
        <f t="shared" si="108"/>
        <v>23</v>
      </c>
      <c r="T485" t="str">
        <f t="shared" si="109"/>
        <v>Fuel</v>
      </c>
      <c r="U485">
        <f t="shared" si="110"/>
        <v>19</v>
      </c>
      <c r="V485" t="str">
        <f t="shared" si="111"/>
        <v>FY Q3</v>
      </c>
    </row>
    <row r="486" spans="1:22" x14ac:dyDescent="0.3">
      <c r="A486" s="18">
        <v>44158</v>
      </c>
      <c r="B486" t="s">
        <v>973</v>
      </c>
      <c r="C486" t="s">
        <v>282</v>
      </c>
      <c r="D486" t="s">
        <v>974</v>
      </c>
      <c r="E486">
        <v>927253368823</v>
      </c>
      <c r="F486" t="s">
        <v>16</v>
      </c>
      <c r="G486" t="s">
        <v>71</v>
      </c>
      <c r="H486">
        <v>6389</v>
      </c>
      <c r="I486" s="2">
        <f t="shared" si="98"/>
        <v>2020</v>
      </c>
      <c r="J486" s="2" t="str">
        <f t="shared" si="99"/>
        <v>November</v>
      </c>
      <c r="K486" s="2">
        <f t="shared" si="100"/>
        <v>11</v>
      </c>
      <c r="L486" s="2" t="str">
        <f t="shared" si="101"/>
        <v>Monday</v>
      </c>
      <c r="M486" s="2">
        <f t="shared" si="102"/>
        <v>48</v>
      </c>
      <c r="N486" s="3">
        <f t="shared" si="103"/>
        <v>6389</v>
      </c>
      <c r="O486" s="3">
        <f t="shared" si="104"/>
        <v>0</v>
      </c>
      <c r="P486" t="str">
        <f t="shared" si="105"/>
        <v>23-Nov</v>
      </c>
      <c r="Q486" s="9">
        <f t="shared" si="106"/>
        <v>0.86250000000000004</v>
      </c>
      <c r="R486" t="str">
        <f t="shared" si="107"/>
        <v>Evening</v>
      </c>
      <c r="S486" s="2">
        <f t="shared" si="108"/>
        <v>23</v>
      </c>
      <c r="T486" t="str">
        <f t="shared" si="109"/>
        <v>Others</v>
      </c>
      <c r="U486">
        <f t="shared" si="110"/>
        <v>20</v>
      </c>
      <c r="V486" t="str">
        <f t="shared" si="111"/>
        <v>FY Q3</v>
      </c>
    </row>
    <row r="487" spans="1:22" x14ac:dyDescent="0.3">
      <c r="A487" s="18">
        <v>44159</v>
      </c>
      <c r="B487" t="s">
        <v>975</v>
      </c>
      <c r="C487" t="s">
        <v>95</v>
      </c>
      <c r="D487" t="s">
        <v>976</v>
      </c>
      <c r="E487">
        <v>35663186261</v>
      </c>
      <c r="F487" t="s">
        <v>16</v>
      </c>
      <c r="G487" t="s">
        <v>67</v>
      </c>
      <c r="H487">
        <v>13398</v>
      </c>
      <c r="I487" s="2">
        <f t="shared" si="98"/>
        <v>2020</v>
      </c>
      <c r="J487" s="2" t="str">
        <f t="shared" si="99"/>
        <v>November</v>
      </c>
      <c r="K487" s="2">
        <f t="shared" si="100"/>
        <v>11</v>
      </c>
      <c r="L487" s="2" t="str">
        <f t="shared" si="101"/>
        <v>Tuesday</v>
      </c>
      <c r="M487" s="2">
        <f t="shared" si="102"/>
        <v>48</v>
      </c>
      <c r="N487" s="3">
        <f t="shared" si="103"/>
        <v>13398</v>
      </c>
      <c r="O487" s="3">
        <f t="shared" si="104"/>
        <v>0</v>
      </c>
      <c r="P487" t="str">
        <f t="shared" si="105"/>
        <v>24-Nov</v>
      </c>
      <c r="Q487" s="9">
        <f t="shared" si="106"/>
        <v>0.43680555555555556</v>
      </c>
      <c r="R487" t="str">
        <f t="shared" si="107"/>
        <v>Morning</v>
      </c>
      <c r="S487" s="2">
        <f t="shared" si="108"/>
        <v>24</v>
      </c>
      <c r="T487" t="str">
        <f t="shared" si="109"/>
        <v>Others</v>
      </c>
      <c r="U487">
        <f t="shared" si="110"/>
        <v>10</v>
      </c>
      <c r="V487" t="str">
        <f t="shared" si="111"/>
        <v>FY Q3</v>
      </c>
    </row>
    <row r="488" spans="1:22" x14ac:dyDescent="0.3">
      <c r="A488" s="18">
        <v>44159</v>
      </c>
      <c r="B488" t="s">
        <v>977</v>
      </c>
      <c r="C488" t="s">
        <v>85</v>
      </c>
      <c r="D488" t="s">
        <v>978</v>
      </c>
      <c r="E488">
        <v>491477055239</v>
      </c>
      <c r="F488" t="s">
        <v>16</v>
      </c>
      <c r="G488" t="s">
        <v>71</v>
      </c>
      <c r="H488">
        <v>17416</v>
      </c>
      <c r="I488" s="2">
        <f t="shared" si="98"/>
        <v>2020</v>
      </c>
      <c r="J488" s="2" t="str">
        <f t="shared" si="99"/>
        <v>November</v>
      </c>
      <c r="K488" s="2">
        <f t="shared" si="100"/>
        <v>11</v>
      </c>
      <c r="L488" s="2" t="str">
        <f t="shared" si="101"/>
        <v>Tuesday</v>
      </c>
      <c r="M488" s="2">
        <f t="shared" si="102"/>
        <v>48</v>
      </c>
      <c r="N488" s="3">
        <f t="shared" si="103"/>
        <v>17416</v>
      </c>
      <c r="O488" s="3">
        <f t="shared" si="104"/>
        <v>0</v>
      </c>
      <c r="P488" t="str">
        <f t="shared" si="105"/>
        <v>24-Nov</v>
      </c>
      <c r="Q488" s="9">
        <f t="shared" si="106"/>
        <v>0.70833333333333337</v>
      </c>
      <c r="R488" t="str">
        <f t="shared" si="107"/>
        <v>Evening</v>
      </c>
      <c r="S488" s="2">
        <f t="shared" si="108"/>
        <v>24</v>
      </c>
      <c r="T488" t="str">
        <f t="shared" si="109"/>
        <v>Others</v>
      </c>
      <c r="U488">
        <f t="shared" si="110"/>
        <v>17</v>
      </c>
      <c r="V488" t="str">
        <f t="shared" si="111"/>
        <v>FY Q3</v>
      </c>
    </row>
    <row r="489" spans="1:22" x14ac:dyDescent="0.3">
      <c r="A489" s="18">
        <v>44159</v>
      </c>
      <c r="B489" t="s">
        <v>321</v>
      </c>
      <c r="C489" t="s">
        <v>189</v>
      </c>
      <c r="D489" t="s">
        <v>979</v>
      </c>
      <c r="E489">
        <v>266406049307</v>
      </c>
      <c r="F489" t="s">
        <v>16</v>
      </c>
      <c r="G489" t="s">
        <v>71</v>
      </c>
      <c r="H489">
        <v>13779</v>
      </c>
      <c r="I489" s="2">
        <f t="shared" si="98"/>
        <v>2020</v>
      </c>
      <c r="J489" s="2" t="str">
        <f t="shared" si="99"/>
        <v>November</v>
      </c>
      <c r="K489" s="2">
        <f t="shared" si="100"/>
        <v>11</v>
      </c>
      <c r="L489" s="2" t="str">
        <f t="shared" si="101"/>
        <v>Tuesday</v>
      </c>
      <c r="M489" s="2">
        <f t="shared" si="102"/>
        <v>48</v>
      </c>
      <c r="N489" s="3">
        <f t="shared" si="103"/>
        <v>13779</v>
      </c>
      <c r="O489" s="3">
        <f t="shared" si="104"/>
        <v>0</v>
      </c>
      <c r="P489" t="str">
        <f t="shared" si="105"/>
        <v>24-Nov</v>
      </c>
      <c r="Q489" s="9">
        <f t="shared" si="106"/>
        <v>0.82361111111111107</v>
      </c>
      <c r="R489" t="str">
        <f t="shared" si="107"/>
        <v>Evening</v>
      </c>
      <c r="S489" s="2">
        <f t="shared" si="108"/>
        <v>24</v>
      </c>
      <c r="T489" t="str">
        <f t="shared" si="109"/>
        <v>Others</v>
      </c>
      <c r="U489">
        <f t="shared" si="110"/>
        <v>19</v>
      </c>
      <c r="V489" t="str">
        <f t="shared" si="111"/>
        <v>FY Q3</v>
      </c>
    </row>
    <row r="490" spans="1:22" x14ac:dyDescent="0.3">
      <c r="A490" s="18">
        <v>44159</v>
      </c>
      <c r="B490" t="s">
        <v>980</v>
      </c>
      <c r="C490" t="s">
        <v>234</v>
      </c>
      <c r="D490" t="s">
        <v>981</v>
      </c>
      <c r="E490">
        <v>341412065913</v>
      </c>
      <c r="F490" t="s">
        <v>15</v>
      </c>
      <c r="G490" t="s">
        <v>71</v>
      </c>
      <c r="H490">
        <v>17238</v>
      </c>
      <c r="I490" s="2">
        <f t="shared" si="98"/>
        <v>2020</v>
      </c>
      <c r="J490" s="2" t="str">
        <f t="shared" si="99"/>
        <v>November</v>
      </c>
      <c r="K490" s="2">
        <f t="shared" si="100"/>
        <v>11</v>
      </c>
      <c r="L490" s="2" t="str">
        <f t="shared" si="101"/>
        <v>Tuesday</v>
      </c>
      <c r="M490" s="2">
        <f t="shared" si="102"/>
        <v>48</v>
      </c>
      <c r="N490" s="3">
        <f t="shared" si="103"/>
        <v>0</v>
      </c>
      <c r="O490" s="3">
        <f t="shared" si="104"/>
        <v>17238</v>
      </c>
      <c r="P490" t="str">
        <f t="shared" si="105"/>
        <v>24-Nov</v>
      </c>
      <c r="Q490" s="9">
        <f t="shared" si="106"/>
        <v>0.98541666666666672</v>
      </c>
      <c r="R490" t="str">
        <f t="shared" si="107"/>
        <v>Night</v>
      </c>
      <c r="S490" s="2">
        <f t="shared" si="108"/>
        <v>24</v>
      </c>
      <c r="T490" t="str">
        <f t="shared" si="109"/>
        <v>UPI Transfer</v>
      </c>
      <c r="U490">
        <f t="shared" si="110"/>
        <v>23</v>
      </c>
      <c r="V490" t="str">
        <f t="shared" si="111"/>
        <v>FY Q3</v>
      </c>
    </row>
    <row r="491" spans="1:22" x14ac:dyDescent="0.3">
      <c r="A491" s="18">
        <v>44160</v>
      </c>
      <c r="B491" t="s">
        <v>793</v>
      </c>
      <c r="C491" t="s">
        <v>399</v>
      </c>
      <c r="D491" t="s">
        <v>982</v>
      </c>
      <c r="E491">
        <v>239905799342</v>
      </c>
      <c r="F491" t="s">
        <v>15</v>
      </c>
      <c r="G491" t="s">
        <v>67</v>
      </c>
      <c r="H491">
        <v>963</v>
      </c>
      <c r="I491" s="2">
        <f t="shared" si="98"/>
        <v>2020</v>
      </c>
      <c r="J491" s="2" t="str">
        <f t="shared" si="99"/>
        <v>November</v>
      </c>
      <c r="K491" s="2">
        <f t="shared" si="100"/>
        <v>11</v>
      </c>
      <c r="L491" s="2" t="str">
        <f t="shared" si="101"/>
        <v>Wednesday</v>
      </c>
      <c r="M491" s="2">
        <f t="shared" si="102"/>
        <v>48</v>
      </c>
      <c r="N491" s="3">
        <f t="shared" si="103"/>
        <v>0</v>
      </c>
      <c r="O491" s="3">
        <f t="shared" si="104"/>
        <v>963</v>
      </c>
      <c r="P491" t="str">
        <f t="shared" si="105"/>
        <v>25-Nov</v>
      </c>
      <c r="Q491" s="9">
        <f t="shared" si="106"/>
        <v>0.49722222222222223</v>
      </c>
      <c r="R491" t="str">
        <f t="shared" si="107"/>
        <v>Morning</v>
      </c>
      <c r="S491" s="2">
        <f t="shared" si="108"/>
        <v>25</v>
      </c>
      <c r="T491" t="str">
        <f t="shared" si="109"/>
        <v>UPI Transfer</v>
      </c>
      <c r="U491">
        <f t="shared" si="110"/>
        <v>11</v>
      </c>
      <c r="V491" t="str">
        <f t="shared" si="111"/>
        <v>FY Q3</v>
      </c>
    </row>
    <row r="492" spans="1:22" x14ac:dyDescent="0.3">
      <c r="A492" s="18">
        <v>44160</v>
      </c>
      <c r="B492" t="s">
        <v>983</v>
      </c>
      <c r="C492" t="s">
        <v>338</v>
      </c>
      <c r="D492" t="s">
        <v>984</v>
      </c>
      <c r="E492">
        <v>808153351568</v>
      </c>
      <c r="F492" t="s">
        <v>15</v>
      </c>
      <c r="G492" t="s">
        <v>67</v>
      </c>
      <c r="H492">
        <v>18273</v>
      </c>
      <c r="I492" s="2">
        <f t="shared" si="98"/>
        <v>2020</v>
      </c>
      <c r="J492" s="2" t="str">
        <f t="shared" si="99"/>
        <v>November</v>
      </c>
      <c r="K492" s="2">
        <f t="shared" si="100"/>
        <v>11</v>
      </c>
      <c r="L492" s="2" t="str">
        <f t="shared" si="101"/>
        <v>Wednesday</v>
      </c>
      <c r="M492" s="2">
        <f t="shared" si="102"/>
        <v>48</v>
      </c>
      <c r="N492" s="3">
        <f t="shared" si="103"/>
        <v>0</v>
      </c>
      <c r="O492" s="3">
        <f t="shared" si="104"/>
        <v>18273</v>
      </c>
      <c r="P492" t="str">
        <f t="shared" si="105"/>
        <v>25-Nov</v>
      </c>
      <c r="Q492" s="9">
        <f t="shared" si="106"/>
        <v>0.52222222222222225</v>
      </c>
      <c r="R492" t="str">
        <f t="shared" si="107"/>
        <v>Afternoon</v>
      </c>
      <c r="S492" s="2">
        <f t="shared" si="108"/>
        <v>25</v>
      </c>
      <c r="T492" t="str">
        <f t="shared" si="109"/>
        <v>UPI Transfer</v>
      </c>
      <c r="U492">
        <f t="shared" si="110"/>
        <v>12</v>
      </c>
      <c r="V492" t="str">
        <f t="shared" si="111"/>
        <v>FY Q3</v>
      </c>
    </row>
    <row r="493" spans="1:22" x14ac:dyDescent="0.3">
      <c r="A493" s="18">
        <v>44160</v>
      </c>
      <c r="B493" t="s">
        <v>893</v>
      </c>
      <c r="C493" t="s">
        <v>82</v>
      </c>
      <c r="D493" t="s">
        <v>985</v>
      </c>
      <c r="E493">
        <v>71991525677</v>
      </c>
      <c r="F493" t="s">
        <v>16</v>
      </c>
      <c r="G493" t="s">
        <v>71</v>
      </c>
      <c r="H493">
        <v>491</v>
      </c>
      <c r="I493" s="2">
        <f t="shared" si="98"/>
        <v>2020</v>
      </c>
      <c r="J493" s="2" t="str">
        <f t="shared" si="99"/>
        <v>November</v>
      </c>
      <c r="K493" s="2">
        <f t="shared" si="100"/>
        <v>11</v>
      </c>
      <c r="L493" s="2" t="str">
        <f t="shared" si="101"/>
        <v>Wednesday</v>
      </c>
      <c r="M493" s="2">
        <f t="shared" si="102"/>
        <v>48</v>
      </c>
      <c r="N493" s="3">
        <f t="shared" si="103"/>
        <v>491</v>
      </c>
      <c r="O493" s="3">
        <f t="shared" si="104"/>
        <v>0</v>
      </c>
      <c r="P493" t="str">
        <f t="shared" si="105"/>
        <v>25-Nov</v>
      </c>
      <c r="Q493" s="9">
        <f t="shared" si="106"/>
        <v>0.6958333333333333</v>
      </c>
      <c r="R493" t="str">
        <f t="shared" si="107"/>
        <v>Afternoon</v>
      </c>
      <c r="S493" s="2">
        <f t="shared" si="108"/>
        <v>25</v>
      </c>
      <c r="T493" t="str">
        <f t="shared" si="109"/>
        <v>Others</v>
      </c>
      <c r="U493">
        <f t="shared" si="110"/>
        <v>16</v>
      </c>
      <c r="V493" t="str">
        <f t="shared" si="111"/>
        <v>FY Q3</v>
      </c>
    </row>
    <row r="494" spans="1:22" x14ac:dyDescent="0.3">
      <c r="A494" s="18">
        <v>44160</v>
      </c>
      <c r="B494" t="s">
        <v>350</v>
      </c>
      <c r="C494" t="s">
        <v>117</v>
      </c>
      <c r="D494" t="s">
        <v>986</v>
      </c>
      <c r="E494">
        <v>996856669113</v>
      </c>
      <c r="F494" t="s">
        <v>16</v>
      </c>
      <c r="G494" t="s">
        <v>71</v>
      </c>
      <c r="H494">
        <v>9334</v>
      </c>
      <c r="I494" s="2">
        <f t="shared" si="98"/>
        <v>2020</v>
      </c>
      <c r="J494" s="2" t="str">
        <f t="shared" si="99"/>
        <v>November</v>
      </c>
      <c r="K494" s="2">
        <f t="shared" si="100"/>
        <v>11</v>
      </c>
      <c r="L494" s="2" t="str">
        <f t="shared" si="101"/>
        <v>Wednesday</v>
      </c>
      <c r="M494" s="2">
        <f t="shared" si="102"/>
        <v>48</v>
      </c>
      <c r="N494" s="3">
        <f t="shared" si="103"/>
        <v>9334</v>
      </c>
      <c r="O494" s="3">
        <f t="shared" si="104"/>
        <v>0</v>
      </c>
      <c r="P494" t="str">
        <f t="shared" si="105"/>
        <v>25-Nov</v>
      </c>
      <c r="Q494" s="9">
        <f t="shared" si="106"/>
        <v>0.85486111111111107</v>
      </c>
      <c r="R494" t="str">
        <f t="shared" si="107"/>
        <v>Evening</v>
      </c>
      <c r="S494" s="2">
        <f t="shared" si="108"/>
        <v>25</v>
      </c>
      <c r="T494" t="str">
        <f t="shared" si="109"/>
        <v>Others</v>
      </c>
      <c r="U494">
        <f t="shared" si="110"/>
        <v>20</v>
      </c>
      <c r="V494" t="str">
        <f t="shared" si="111"/>
        <v>FY Q3</v>
      </c>
    </row>
    <row r="495" spans="1:22" x14ac:dyDescent="0.3">
      <c r="A495" s="18">
        <v>44160</v>
      </c>
      <c r="B495" t="s">
        <v>987</v>
      </c>
      <c r="C495" t="s">
        <v>282</v>
      </c>
      <c r="D495" t="s">
        <v>988</v>
      </c>
      <c r="E495">
        <v>448888328059</v>
      </c>
      <c r="F495" t="s">
        <v>16</v>
      </c>
      <c r="G495" t="s">
        <v>67</v>
      </c>
      <c r="H495">
        <v>4478</v>
      </c>
      <c r="I495" s="2">
        <f t="shared" si="98"/>
        <v>2020</v>
      </c>
      <c r="J495" s="2" t="str">
        <f t="shared" si="99"/>
        <v>November</v>
      </c>
      <c r="K495" s="2">
        <f t="shared" si="100"/>
        <v>11</v>
      </c>
      <c r="L495" s="2" t="str">
        <f t="shared" si="101"/>
        <v>Wednesday</v>
      </c>
      <c r="M495" s="2">
        <f t="shared" si="102"/>
        <v>48</v>
      </c>
      <c r="N495" s="3">
        <f t="shared" si="103"/>
        <v>4478</v>
      </c>
      <c r="O495" s="3">
        <f t="shared" si="104"/>
        <v>0</v>
      </c>
      <c r="P495" t="str">
        <f t="shared" si="105"/>
        <v>25-Nov</v>
      </c>
      <c r="Q495" s="9">
        <f t="shared" si="106"/>
        <v>0.94861111111111107</v>
      </c>
      <c r="R495" t="str">
        <f t="shared" si="107"/>
        <v>Night</v>
      </c>
      <c r="S495" s="2">
        <f t="shared" si="108"/>
        <v>25</v>
      </c>
      <c r="T495" t="str">
        <f t="shared" si="109"/>
        <v>Others</v>
      </c>
      <c r="U495">
        <f t="shared" si="110"/>
        <v>22</v>
      </c>
      <c r="V495" t="str">
        <f t="shared" si="111"/>
        <v>FY Q3</v>
      </c>
    </row>
    <row r="496" spans="1:22" x14ac:dyDescent="0.3">
      <c r="A496" s="18">
        <v>44161</v>
      </c>
      <c r="B496" t="s">
        <v>989</v>
      </c>
      <c r="C496" t="s">
        <v>254</v>
      </c>
      <c r="D496" t="s">
        <v>990</v>
      </c>
      <c r="E496">
        <v>299946483562</v>
      </c>
      <c r="F496" t="s">
        <v>16</v>
      </c>
      <c r="G496" t="s">
        <v>71</v>
      </c>
      <c r="H496">
        <v>9290</v>
      </c>
      <c r="I496" s="2">
        <f t="shared" si="98"/>
        <v>2020</v>
      </c>
      <c r="J496" s="2" t="str">
        <f t="shared" si="99"/>
        <v>November</v>
      </c>
      <c r="K496" s="2">
        <f t="shared" si="100"/>
        <v>11</v>
      </c>
      <c r="L496" s="2" t="str">
        <f t="shared" si="101"/>
        <v>Thursday</v>
      </c>
      <c r="M496" s="2">
        <f t="shared" si="102"/>
        <v>48</v>
      </c>
      <c r="N496" s="3">
        <f t="shared" si="103"/>
        <v>9290</v>
      </c>
      <c r="O496" s="3">
        <f t="shared" si="104"/>
        <v>0</v>
      </c>
      <c r="P496" t="str">
        <f t="shared" si="105"/>
        <v>26-Nov</v>
      </c>
      <c r="Q496" s="9">
        <f t="shared" si="106"/>
        <v>0.40069444444444446</v>
      </c>
      <c r="R496" t="str">
        <f t="shared" si="107"/>
        <v>Morning</v>
      </c>
      <c r="S496" s="2">
        <f t="shared" si="108"/>
        <v>26</v>
      </c>
      <c r="T496" t="str">
        <f t="shared" si="109"/>
        <v>Others</v>
      </c>
      <c r="U496">
        <f t="shared" si="110"/>
        <v>9</v>
      </c>
      <c r="V496" t="str">
        <f t="shared" si="111"/>
        <v>FY Q3</v>
      </c>
    </row>
    <row r="497" spans="1:22" x14ac:dyDescent="0.3">
      <c r="A497" s="18">
        <v>44161</v>
      </c>
      <c r="B497" t="s">
        <v>174</v>
      </c>
      <c r="C497" t="s">
        <v>131</v>
      </c>
      <c r="D497" t="s">
        <v>991</v>
      </c>
      <c r="E497">
        <v>876563674700</v>
      </c>
      <c r="F497" t="s">
        <v>16</v>
      </c>
      <c r="G497" t="s">
        <v>71</v>
      </c>
      <c r="H497">
        <v>4631</v>
      </c>
      <c r="I497" s="2">
        <f t="shared" si="98"/>
        <v>2020</v>
      </c>
      <c r="J497" s="2" t="str">
        <f t="shared" si="99"/>
        <v>November</v>
      </c>
      <c r="K497" s="2">
        <f t="shared" si="100"/>
        <v>11</v>
      </c>
      <c r="L497" s="2" t="str">
        <f t="shared" si="101"/>
        <v>Thursday</v>
      </c>
      <c r="M497" s="2">
        <f t="shared" si="102"/>
        <v>48</v>
      </c>
      <c r="N497" s="3">
        <f t="shared" si="103"/>
        <v>4631</v>
      </c>
      <c r="O497" s="3">
        <f t="shared" si="104"/>
        <v>0</v>
      </c>
      <c r="P497" t="str">
        <f t="shared" si="105"/>
        <v>26-Nov</v>
      </c>
      <c r="Q497" s="9">
        <f t="shared" si="106"/>
        <v>0.5</v>
      </c>
      <c r="R497" t="str">
        <f t="shared" si="107"/>
        <v>Afternoon</v>
      </c>
      <c r="S497" s="2">
        <f t="shared" si="108"/>
        <v>26</v>
      </c>
      <c r="T497" t="str">
        <f t="shared" si="109"/>
        <v>Others</v>
      </c>
      <c r="U497">
        <f t="shared" si="110"/>
        <v>12</v>
      </c>
      <c r="V497" t="str">
        <f t="shared" si="111"/>
        <v>FY Q3</v>
      </c>
    </row>
    <row r="498" spans="1:22" x14ac:dyDescent="0.3">
      <c r="A498" s="18">
        <v>44161</v>
      </c>
      <c r="B498" t="s">
        <v>880</v>
      </c>
      <c r="C498" t="s">
        <v>128</v>
      </c>
      <c r="D498" t="s">
        <v>992</v>
      </c>
      <c r="E498">
        <v>738704999228</v>
      </c>
      <c r="F498" t="s">
        <v>16</v>
      </c>
      <c r="G498" t="s">
        <v>67</v>
      </c>
      <c r="H498">
        <v>5483</v>
      </c>
      <c r="I498" s="2">
        <f t="shared" si="98"/>
        <v>2020</v>
      </c>
      <c r="J498" s="2" t="str">
        <f t="shared" si="99"/>
        <v>November</v>
      </c>
      <c r="K498" s="2">
        <f t="shared" si="100"/>
        <v>11</v>
      </c>
      <c r="L498" s="2" t="str">
        <f t="shared" si="101"/>
        <v>Thursday</v>
      </c>
      <c r="M498" s="2">
        <f t="shared" si="102"/>
        <v>48</v>
      </c>
      <c r="N498" s="3">
        <f t="shared" si="103"/>
        <v>5483</v>
      </c>
      <c r="O498" s="3">
        <f t="shared" si="104"/>
        <v>0</v>
      </c>
      <c r="P498" t="str">
        <f t="shared" si="105"/>
        <v>26-Nov</v>
      </c>
      <c r="Q498" s="9">
        <f t="shared" si="106"/>
        <v>0.65625</v>
      </c>
      <c r="R498" t="str">
        <f t="shared" si="107"/>
        <v>Afternoon</v>
      </c>
      <c r="S498" s="2">
        <f t="shared" si="108"/>
        <v>26</v>
      </c>
      <c r="T498" t="str">
        <f t="shared" si="109"/>
        <v>Others</v>
      </c>
      <c r="U498">
        <f t="shared" si="110"/>
        <v>15</v>
      </c>
      <c r="V498" t="str">
        <f t="shared" si="111"/>
        <v>FY Q3</v>
      </c>
    </row>
    <row r="499" spans="1:22" x14ac:dyDescent="0.3">
      <c r="A499" s="18">
        <v>44161</v>
      </c>
      <c r="B499" t="s">
        <v>993</v>
      </c>
      <c r="C499" t="s">
        <v>131</v>
      </c>
      <c r="D499" t="s">
        <v>994</v>
      </c>
      <c r="E499">
        <v>771354506140</v>
      </c>
      <c r="F499" t="s">
        <v>16</v>
      </c>
      <c r="G499" t="s">
        <v>67</v>
      </c>
      <c r="H499">
        <v>13434</v>
      </c>
      <c r="I499" s="2">
        <f t="shared" si="98"/>
        <v>2020</v>
      </c>
      <c r="J499" s="2" t="str">
        <f t="shared" si="99"/>
        <v>November</v>
      </c>
      <c r="K499" s="2">
        <f t="shared" si="100"/>
        <v>11</v>
      </c>
      <c r="L499" s="2" t="str">
        <f t="shared" si="101"/>
        <v>Thursday</v>
      </c>
      <c r="M499" s="2">
        <f t="shared" si="102"/>
        <v>48</v>
      </c>
      <c r="N499" s="3">
        <f t="shared" si="103"/>
        <v>13434</v>
      </c>
      <c r="O499" s="3">
        <f t="shared" si="104"/>
        <v>0</v>
      </c>
      <c r="P499" t="str">
        <f t="shared" si="105"/>
        <v>26-Nov</v>
      </c>
      <c r="Q499" s="9">
        <f t="shared" si="106"/>
        <v>0.68819444444444444</v>
      </c>
      <c r="R499" t="str">
        <f t="shared" si="107"/>
        <v>Afternoon</v>
      </c>
      <c r="S499" s="2">
        <f t="shared" si="108"/>
        <v>26</v>
      </c>
      <c r="T499" t="str">
        <f t="shared" si="109"/>
        <v>Others</v>
      </c>
      <c r="U499">
        <f t="shared" si="110"/>
        <v>16</v>
      </c>
      <c r="V499" t="str">
        <f t="shared" si="111"/>
        <v>FY Q3</v>
      </c>
    </row>
    <row r="500" spans="1:22" x14ac:dyDescent="0.3">
      <c r="A500" s="18">
        <v>44161</v>
      </c>
      <c r="B500" t="s">
        <v>995</v>
      </c>
      <c r="C500" t="s">
        <v>76</v>
      </c>
      <c r="D500" t="s">
        <v>996</v>
      </c>
      <c r="E500">
        <v>282235007786</v>
      </c>
      <c r="F500" t="s">
        <v>16</v>
      </c>
      <c r="G500" t="s">
        <v>71</v>
      </c>
      <c r="H500">
        <v>14499</v>
      </c>
      <c r="I500" s="2">
        <f t="shared" si="98"/>
        <v>2020</v>
      </c>
      <c r="J500" s="2" t="str">
        <f t="shared" si="99"/>
        <v>November</v>
      </c>
      <c r="K500" s="2">
        <f t="shared" si="100"/>
        <v>11</v>
      </c>
      <c r="L500" s="2" t="str">
        <f t="shared" si="101"/>
        <v>Thursday</v>
      </c>
      <c r="M500" s="2">
        <f t="shared" si="102"/>
        <v>48</v>
      </c>
      <c r="N500" s="3">
        <f t="shared" si="103"/>
        <v>14499</v>
      </c>
      <c r="O500" s="3">
        <f t="shared" si="104"/>
        <v>0</v>
      </c>
      <c r="P500" t="str">
        <f t="shared" si="105"/>
        <v>26-Nov</v>
      </c>
      <c r="Q500" s="9">
        <f t="shared" si="106"/>
        <v>0.71527777777777779</v>
      </c>
      <c r="R500" t="str">
        <f t="shared" si="107"/>
        <v>Evening</v>
      </c>
      <c r="S500" s="2">
        <f t="shared" si="108"/>
        <v>26</v>
      </c>
      <c r="T500" t="str">
        <f t="shared" si="109"/>
        <v>Others</v>
      </c>
      <c r="U500">
        <f t="shared" si="110"/>
        <v>17</v>
      </c>
      <c r="V500" t="str">
        <f t="shared" si="111"/>
        <v>FY Q3</v>
      </c>
    </row>
    <row r="501" spans="1:22" x14ac:dyDescent="0.3">
      <c r="A501" s="18">
        <v>44162</v>
      </c>
      <c r="B501" t="s">
        <v>997</v>
      </c>
      <c r="C501" t="s">
        <v>605</v>
      </c>
      <c r="D501" t="s">
        <v>998</v>
      </c>
      <c r="E501">
        <v>274671832080</v>
      </c>
      <c r="F501" t="s">
        <v>16</v>
      </c>
      <c r="G501" t="s">
        <v>71</v>
      </c>
      <c r="H501">
        <v>3132</v>
      </c>
      <c r="I501" s="2">
        <f t="shared" si="98"/>
        <v>2020</v>
      </c>
      <c r="J501" s="2" t="str">
        <f t="shared" si="99"/>
        <v>November</v>
      </c>
      <c r="K501" s="2">
        <f t="shared" si="100"/>
        <v>11</v>
      </c>
      <c r="L501" s="2" t="str">
        <f t="shared" si="101"/>
        <v>Friday</v>
      </c>
      <c r="M501" s="2">
        <f t="shared" si="102"/>
        <v>48</v>
      </c>
      <c r="N501" s="3">
        <f t="shared" si="103"/>
        <v>3132</v>
      </c>
      <c r="O501" s="3">
        <f t="shared" si="104"/>
        <v>0</v>
      </c>
      <c r="P501" t="str">
        <f t="shared" si="105"/>
        <v>27-Nov</v>
      </c>
      <c r="Q501" s="9">
        <f t="shared" si="106"/>
        <v>0.35555555555555557</v>
      </c>
      <c r="R501" t="str">
        <f t="shared" si="107"/>
        <v>Morning</v>
      </c>
      <c r="S501" s="2">
        <f t="shared" si="108"/>
        <v>27</v>
      </c>
      <c r="T501" t="str">
        <f t="shared" si="109"/>
        <v>Others</v>
      </c>
      <c r="U501">
        <f t="shared" si="110"/>
        <v>8</v>
      </c>
      <c r="V501" t="str">
        <f t="shared" si="111"/>
        <v>FY Q3</v>
      </c>
    </row>
    <row r="502" spans="1:22" x14ac:dyDescent="0.3">
      <c r="A502" s="18">
        <v>44162</v>
      </c>
      <c r="B502" t="s">
        <v>999</v>
      </c>
      <c r="C502" t="s">
        <v>117</v>
      </c>
      <c r="D502" t="s">
        <v>1000</v>
      </c>
      <c r="E502">
        <v>552523478811</v>
      </c>
      <c r="F502" t="s">
        <v>16</v>
      </c>
      <c r="G502" t="s">
        <v>71</v>
      </c>
      <c r="H502">
        <v>3739</v>
      </c>
      <c r="I502" s="2">
        <f t="shared" si="98"/>
        <v>2020</v>
      </c>
      <c r="J502" s="2" t="str">
        <f t="shared" si="99"/>
        <v>November</v>
      </c>
      <c r="K502" s="2">
        <f t="shared" si="100"/>
        <v>11</v>
      </c>
      <c r="L502" s="2" t="str">
        <f t="shared" si="101"/>
        <v>Friday</v>
      </c>
      <c r="M502" s="2">
        <f t="shared" si="102"/>
        <v>48</v>
      </c>
      <c r="N502" s="3">
        <f t="shared" si="103"/>
        <v>3739</v>
      </c>
      <c r="O502" s="3">
        <f t="shared" si="104"/>
        <v>0</v>
      </c>
      <c r="P502" t="str">
        <f t="shared" si="105"/>
        <v>27-Nov</v>
      </c>
      <c r="Q502" s="9">
        <f t="shared" si="106"/>
        <v>0.56666666666666665</v>
      </c>
      <c r="R502" t="str">
        <f t="shared" si="107"/>
        <v>Afternoon</v>
      </c>
      <c r="S502" s="2">
        <f t="shared" si="108"/>
        <v>27</v>
      </c>
      <c r="T502" t="str">
        <f t="shared" si="109"/>
        <v>Others</v>
      </c>
      <c r="U502">
        <f t="shared" si="110"/>
        <v>13</v>
      </c>
      <c r="V502" t="str">
        <f t="shared" si="111"/>
        <v>FY Q3</v>
      </c>
    </row>
    <row r="503" spans="1:22" x14ac:dyDescent="0.3">
      <c r="A503" s="18">
        <v>44162</v>
      </c>
      <c r="B503" t="s">
        <v>466</v>
      </c>
      <c r="C503" t="s">
        <v>189</v>
      </c>
      <c r="D503" t="s">
        <v>1001</v>
      </c>
      <c r="E503">
        <v>99738807441</v>
      </c>
      <c r="F503" t="s">
        <v>16</v>
      </c>
      <c r="G503" t="s">
        <v>71</v>
      </c>
      <c r="H503">
        <v>28384</v>
      </c>
      <c r="I503" s="2">
        <f t="shared" si="98"/>
        <v>2020</v>
      </c>
      <c r="J503" s="2" t="str">
        <f t="shared" si="99"/>
        <v>November</v>
      </c>
      <c r="K503" s="2">
        <f t="shared" si="100"/>
        <v>11</v>
      </c>
      <c r="L503" s="2" t="str">
        <f t="shared" si="101"/>
        <v>Friday</v>
      </c>
      <c r="M503" s="2">
        <f t="shared" si="102"/>
        <v>48</v>
      </c>
      <c r="N503" s="3">
        <f t="shared" si="103"/>
        <v>28384</v>
      </c>
      <c r="O503" s="3">
        <f t="shared" si="104"/>
        <v>0</v>
      </c>
      <c r="P503" t="str">
        <f t="shared" si="105"/>
        <v>27-Nov</v>
      </c>
      <c r="Q503" s="9">
        <f t="shared" si="106"/>
        <v>0.58472222222222225</v>
      </c>
      <c r="R503" t="str">
        <f t="shared" si="107"/>
        <v>Afternoon</v>
      </c>
      <c r="S503" s="2">
        <f t="shared" si="108"/>
        <v>27</v>
      </c>
      <c r="T503" t="str">
        <f t="shared" si="109"/>
        <v>Others</v>
      </c>
      <c r="U503">
        <f t="shared" si="110"/>
        <v>14</v>
      </c>
      <c r="V503" t="str">
        <f t="shared" si="111"/>
        <v>FY Q3</v>
      </c>
    </row>
    <row r="504" spans="1:22" x14ac:dyDescent="0.3">
      <c r="A504" s="18">
        <v>44162</v>
      </c>
      <c r="B504" t="s">
        <v>456</v>
      </c>
      <c r="C504" t="s">
        <v>366</v>
      </c>
      <c r="D504" t="s">
        <v>1002</v>
      </c>
      <c r="E504">
        <v>842600535348</v>
      </c>
      <c r="F504" t="s">
        <v>16</v>
      </c>
      <c r="G504" t="s">
        <v>67</v>
      </c>
      <c r="H504">
        <v>6228</v>
      </c>
      <c r="I504" s="2">
        <f t="shared" si="98"/>
        <v>2020</v>
      </c>
      <c r="J504" s="2" t="str">
        <f t="shared" si="99"/>
        <v>November</v>
      </c>
      <c r="K504" s="2">
        <f t="shared" si="100"/>
        <v>11</v>
      </c>
      <c r="L504" s="2" t="str">
        <f t="shared" si="101"/>
        <v>Friday</v>
      </c>
      <c r="M504" s="2">
        <f t="shared" si="102"/>
        <v>48</v>
      </c>
      <c r="N504" s="3">
        <f t="shared" si="103"/>
        <v>6228</v>
      </c>
      <c r="O504" s="3">
        <f t="shared" si="104"/>
        <v>0</v>
      </c>
      <c r="P504" t="str">
        <f t="shared" si="105"/>
        <v>27-Nov</v>
      </c>
      <c r="Q504" s="9">
        <f t="shared" si="106"/>
        <v>0.63263888888888886</v>
      </c>
      <c r="R504" t="str">
        <f t="shared" si="107"/>
        <v>Afternoon</v>
      </c>
      <c r="S504" s="2">
        <f t="shared" si="108"/>
        <v>27</v>
      </c>
      <c r="T504" t="str">
        <f t="shared" si="109"/>
        <v>Others</v>
      </c>
      <c r="U504">
        <f t="shared" si="110"/>
        <v>15</v>
      </c>
      <c r="V504" t="str">
        <f t="shared" si="111"/>
        <v>FY Q3</v>
      </c>
    </row>
    <row r="505" spans="1:22" x14ac:dyDescent="0.3">
      <c r="A505" s="18">
        <v>44162</v>
      </c>
      <c r="B505" t="s">
        <v>1003</v>
      </c>
      <c r="C505" t="s">
        <v>262</v>
      </c>
      <c r="D505" t="s">
        <v>1004</v>
      </c>
      <c r="E505">
        <v>485916544231</v>
      </c>
      <c r="F505" t="s">
        <v>16</v>
      </c>
      <c r="G505" t="s">
        <v>67</v>
      </c>
      <c r="H505">
        <v>18004</v>
      </c>
      <c r="I505" s="2">
        <f t="shared" si="98"/>
        <v>2020</v>
      </c>
      <c r="J505" s="2" t="str">
        <f t="shared" si="99"/>
        <v>November</v>
      </c>
      <c r="K505" s="2">
        <f t="shared" si="100"/>
        <v>11</v>
      </c>
      <c r="L505" s="2" t="str">
        <f t="shared" si="101"/>
        <v>Friday</v>
      </c>
      <c r="M505" s="2">
        <f t="shared" si="102"/>
        <v>48</v>
      </c>
      <c r="N505" s="3">
        <f t="shared" si="103"/>
        <v>18004</v>
      </c>
      <c r="O505" s="3">
        <f t="shared" si="104"/>
        <v>0</v>
      </c>
      <c r="P505" t="str">
        <f t="shared" si="105"/>
        <v>27-Nov</v>
      </c>
      <c r="Q505" s="9">
        <f t="shared" si="106"/>
        <v>0.72916666666666663</v>
      </c>
      <c r="R505" t="str">
        <f t="shared" si="107"/>
        <v>Evening</v>
      </c>
      <c r="S505" s="2">
        <f t="shared" si="108"/>
        <v>27</v>
      </c>
      <c r="T505" t="str">
        <f t="shared" si="109"/>
        <v>Others</v>
      </c>
      <c r="U505">
        <f t="shared" si="110"/>
        <v>17</v>
      </c>
      <c r="V505" t="str">
        <f t="shared" si="111"/>
        <v>FY Q3</v>
      </c>
    </row>
    <row r="506" spans="1:22" x14ac:dyDescent="0.3">
      <c r="A506" s="18">
        <v>44162</v>
      </c>
      <c r="B506" t="s">
        <v>1005</v>
      </c>
      <c r="C506" t="s">
        <v>82</v>
      </c>
      <c r="D506" t="s">
        <v>1006</v>
      </c>
      <c r="E506">
        <v>769460847619</v>
      </c>
      <c r="F506" t="s">
        <v>16</v>
      </c>
      <c r="G506" t="s">
        <v>71</v>
      </c>
      <c r="H506">
        <v>14004</v>
      </c>
      <c r="I506" s="2">
        <f t="shared" si="98"/>
        <v>2020</v>
      </c>
      <c r="J506" s="2" t="str">
        <f t="shared" si="99"/>
        <v>November</v>
      </c>
      <c r="K506" s="2">
        <f t="shared" si="100"/>
        <v>11</v>
      </c>
      <c r="L506" s="2" t="str">
        <f t="shared" si="101"/>
        <v>Friday</v>
      </c>
      <c r="M506" s="2">
        <f t="shared" si="102"/>
        <v>48</v>
      </c>
      <c r="N506" s="3">
        <f t="shared" si="103"/>
        <v>14004</v>
      </c>
      <c r="O506" s="3">
        <f t="shared" si="104"/>
        <v>0</v>
      </c>
      <c r="P506" t="str">
        <f t="shared" si="105"/>
        <v>27-Nov</v>
      </c>
      <c r="Q506" s="9">
        <f t="shared" si="106"/>
        <v>0.75347222222222221</v>
      </c>
      <c r="R506" t="str">
        <f t="shared" si="107"/>
        <v>Evening</v>
      </c>
      <c r="S506" s="2">
        <f t="shared" si="108"/>
        <v>27</v>
      </c>
      <c r="T506" t="str">
        <f t="shared" si="109"/>
        <v>Others</v>
      </c>
      <c r="U506">
        <f t="shared" si="110"/>
        <v>18</v>
      </c>
      <c r="V506" t="str">
        <f t="shared" si="111"/>
        <v>FY Q3</v>
      </c>
    </row>
    <row r="507" spans="1:22" x14ac:dyDescent="0.3">
      <c r="A507" s="18">
        <v>44162</v>
      </c>
      <c r="B507" t="s">
        <v>1007</v>
      </c>
      <c r="C507" t="s">
        <v>366</v>
      </c>
      <c r="D507" t="s">
        <v>1008</v>
      </c>
      <c r="E507">
        <v>342825630322</v>
      </c>
      <c r="F507" t="s">
        <v>16</v>
      </c>
      <c r="G507" t="s">
        <v>67</v>
      </c>
      <c r="H507">
        <v>10862</v>
      </c>
      <c r="I507" s="2">
        <f t="shared" si="98"/>
        <v>2020</v>
      </c>
      <c r="J507" s="2" t="str">
        <f t="shared" si="99"/>
        <v>November</v>
      </c>
      <c r="K507" s="2">
        <f t="shared" si="100"/>
        <v>11</v>
      </c>
      <c r="L507" s="2" t="str">
        <f t="shared" si="101"/>
        <v>Friday</v>
      </c>
      <c r="M507" s="2">
        <f t="shared" si="102"/>
        <v>48</v>
      </c>
      <c r="N507" s="3">
        <f t="shared" si="103"/>
        <v>10862</v>
      </c>
      <c r="O507" s="3">
        <f t="shared" si="104"/>
        <v>0</v>
      </c>
      <c r="P507" t="str">
        <f t="shared" si="105"/>
        <v>27-Nov</v>
      </c>
      <c r="Q507" s="9">
        <f t="shared" si="106"/>
        <v>0.85138888888888886</v>
      </c>
      <c r="R507" t="str">
        <f t="shared" si="107"/>
        <v>Evening</v>
      </c>
      <c r="S507" s="2">
        <f t="shared" si="108"/>
        <v>27</v>
      </c>
      <c r="T507" t="str">
        <f t="shared" si="109"/>
        <v>Others</v>
      </c>
      <c r="U507">
        <f t="shared" si="110"/>
        <v>20</v>
      </c>
      <c r="V507" t="str">
        <f t="shared" si="111"/>
        <v>FY Q3</v>
      </c>
    </row>
    <row r="508" spans="1:22" x14ac:dyDescent="0.3">
      <c r="A508" s="18">
        <v>44163</v>
      </c>
      <c r="B508" t="s">
        <v>133</v>
      </c>
      <c r="C508" t="s">
        <v>69</v>
      </c>
      <c r="D508" t="s">
        <v>1009</v>
      </c>
      <c r="E508">
        <v>449166553987</v>
      </c>
      <c r="F508" t="s">
        <v>16</v>
      </c>
      <c r="G508" t="s">
        <v>71</v>
      </c>
      <c r="H508">
        <v>22427</v>
      </c>
      <c r="I508" s="2">
        <f t="shared" si="98"/>
        <v>2020</v>
      </c>
      <c r="J508" s="2" t="str">
        <f t="shared" si="99"/>
        <v>November</v>
      </c>
      <c r="K508" s="2">
        <f t="shared" si="100"/>
        <v>11</v>
      </c>
      <c r="L508" s="2" t="str">
        <f t="shared" si="101"/>
        <v>Saturday</v>
      </c>
      <c r="M508" s="2">
        <f t="shared" si="102"/>
        <v>48</v>
      </c>
      <c r="N508" s="3">
        <f t="shared" si="103"/>
        <v>22427</v>
      </c>
      <c r="O508" s="3">
        <f t="shared" si="104"/>
        <v>0</v>
      </c>
      <c r="P508" t="str">
        <f t="shared" si="105"/>
        <v>28-Nov</v>
      </c>
      <c r="Q508" s="9">
        <f t="shared" si="106"/>
        <v>0.6430555555555556</v>
      </c>
      <c r="R508" t="str">
        <f t="shared" si="107"/>
        <v>Afternoon</v>
      </c>
      <c r="S508" s="2">
        <f t="shared" si="108"/>
        <v>28</v>
      </c>
      <c r="T508" t="str">
        <f t="shared" si="109"/>
        <v>Others</v>
      </c>
      <c r="U508">
        <f t="shared" si="110"/>
        <v>15</v>
      </c>
      <c r="V508" t="str">
        <f t="shared" si="111"/>
        <v>FY Q3</v>
      </c>
    </row>
    <row r="509" spans="1:22" x14ac:dyDescent="0.3">
      <c r="A509" s="18">
        <v>44163</v>
      </c>
      <c r="B509" t="s">
        <v>905</v>
      </c>
      <c r="C509" t="s">
        <v>229</v>
      </c>
      <c r="D509" t="s">
        <v>1010</v>
      </c>
      <c r="E509">
        <v>688454379063</v>
      </c>
      <c r="F509" t="s">
        <v>15</v>
      </c>
      <c r="G509" t="s">
        <v>67</v>
      </c>
      <c r="H509">
        <v>9060</v>
      </c>
      <c r="I509" s="2">
        <f t="shared" si="98"/>
        <v>2020</v>
      </c>
      <c r="J509" s="2" t="str">
        <f t="shared" si="99"/>
        <v>November</v>
      </c>
      <c r="K509" s="2">
        <f t="shared" si="100"/>
        <v>11</v>
      </c>
      <c r="L509" s="2" t="str">
        <f t="shared" si="101"/>
        <v>Saturday</v>
      </c>
      <c r="M509" s="2">
        <f t="shared" si="102"/>
        <v>48</v>
      </c>
      <c r="N509" s="3">
        <f t="shared" si="103"/>
        <v>0</v>
      </c>
      <c r="O509" s="3">
        <f t="shared" si="104"/>
        <v>9060</v>
      </c>
      <c r="P509" t="str">
        <f t="shared" si="105"/>
        <v>28-Nov</v>
      </c>
      <c r="Q509" s="9">
        <f t="shared" si="106"/>
        <v>0.74791666666666667</v>
      </c>
      <c r="R509" t="str">
        <f t="shared" si="107"/>
        <v>Evening</v>
      </c>
      <c r="S509" s="2">
        <f t="shared" si="108"/>
        <v>28</v>
      </c>
      <c r="T509" t="str">
        <f t="shared" si="109"/>
        <v>UPI Transfer</v>
      </c>
      <c r="U509">
        <f t="shared" si="110"/>
        <v>17</v>
      </c>
      <c r="V509" t="str">
        <f t="shared" si="111"/>
        <v>FY Q3</v>
      </c>
    </row>
    <row r="510" spans="1:22" x14ac:dyDescent="0.3">
      <c r="A510" s="18">
        <v>44163</v>
      </c>
      <c r="B510" t="s">
        <v>1011</v>
      </c>
      <c r="C510" t="s">
        <v>69</v>
      </c>
      <c r="D510" t="s">
        <v>1012</v>
      </c>
      <c r="E510">
        <v>498953265469</v>
      </c>
      <c r="F510" t="s">
        <v>16</v>
      </c>
      <c r="G510" t="s">
        <v>67</v>
      </c>
      <c r="H510">
        <v>3540</v>
      </c>
      <c r="I510" s="2">
        <f t="shared" si="98"/>
        <v>2020</v>
      </c>
      <c r="J510" s="2" t="str">
        <f t="shared" si="99"/>
        <v>November</v>
      </c>
      <c r="K510" s="2">
        <f t="shared" si="100"/>
        <v>11</v>
      </c>
      <c r="L510" s="2" t="str">
        <f t="shared" si="101"/>
        <v>Saturday</v>
      </c>
      <c r="M510" s="2">
        <f t="shared" si="102"/>
        <v>48</v>
      </c>
      <c r="N510" s="3">
        <f t="shared" si="103"/>
        <v>3540</v>
      </c>
      <c r="O510" s="3">
        <f t="shared" si="104"/>
        <v>0</v>
      </c>
      <c r="P510" t="str">
        <f t="shared" si="105"/>
        <v>28-Nov</v>
      </c>
      <c r="Q510" s="9">
        <f t="shared" si="106"/>
        <v>0.83819444444444446</v>
      </c>
      <c r="R510" t="str">
        <f t="shared" si="107"/>
        <v>Evening</v>
      </c>
      <c r="S510" s="2">
        <f t="shared" si="108"/>
        <v>28</v>
      </c>
      <c r="T510" t="str">
        <f t="shared" si="109"/>
        <v>Others</v>
      </c>
      <c r="U510">
        <f t="shared" si="110"/>
        <v>20</v>
      </c>
      <c r="V510" t="str">
        <f t="shared" si="111"/>
        <v>FY Q3</v>
      </c>
    </row>
    <row r="511" spans="1:22" x14ac:dyDescent="0.3">
      <c r="A511" s="18">
        <v>44164</v>
      </c>
      <c r="B511" t="s">
        <v>819</v>
      </c>
      <c r="C511" t="s">
        <v>254</v>
      </c>
      <c r="D511" t="s">
        <v>1013</v>
      </c>
      <c r="E511">
        <v>98871780973</v>
      </c>
      <c r="F511" t="s">
        <v>16</v>
      </c>
      <c r="G511" t="s">
        <v>67</v>
      </c>
      <c r="H511">
        <v>4295</v>
      </c>
      <c r="I511" s="2">
        <f t="shared" si="98"/>
        <v>2020</v>
      </c>
      <c r="J511" s="2" t="str">
        <f t="shared" si="99"/>
        <v>November</v>
      </c>
      <c r="K511" s="2">
        <f t="shared" si="100"/>
        <v>11</v>
      </c>
      <c r="L511" s="2" t="str">
        <f t="shared" si="101"/>
        <v>Sunday</v>
      </c>
      <c r="M511" s="2">
        <f t="shared" si="102"/>
        <v>49</v>
      </c>
      <c r="N511" s="3">
        <f t="shared" si="103"/>
        <v>4295</v>
      </c>
      <c r="O511" s="3">
        <f t="shared" si="104"/>
        <v>0</v>
      </c>
      <c r="P511" t="str">
        <f t="shared" si="105"/>
        <v>29-Nov</v>
      </c>
      <c r="Q511" s="9">
        <f t="shared" si="106"/>
        <v>0.51875000000000004</v>
      </c>
      <c r="R511" t="str">
        <f t="shared" si="107"/>
        <v>Afternoon</v>
      </c>
      <c r="S511" s="2">
        <f t="shared" si="108"/>
        <v>29</v>
      </c>
      <c r="T511" t="str">
        <f t="shared" si="109"/>
        <v>Others</v>
      </c>
      <c r="U511">
        <f t="shared" si="110"/>
        <v>12</v>
      </c>
      <c r="V511" t="str">
        <f t="shared" si="111"/>
        <v>FY Q3</v>
      </c>
    </row>
    <row r="512" spans="1:22" x14ac:dyDescent="0.3">
      <c r="A512" s="18">
        <v>44164</v>
      </c>
      <c r="B512" t="s">
        <v>611</v>
      </c>
      <c r="C512" t="s">
        <v>452</v>
      </c>
      <c r="D512" t="s">
        <v>1014</v>
      </c>
      <c r="E512">
        <v>29761714430</v>
      </c>
      <c r="F512" t="s">
        <v>15</v>
      </c>
      <c r="G512" t="s">
        <v>67</v>
      </c>
      <c r="H512">
        <v>13646</v>
      </c>
      <c r="I512" s="2">
        <f t="shared" si="98"/>
        <v>2020</v>
      </c>
      <c r="J512" s="2" t="str">
        <f t="shared" si="99"/>
        <v>November</v>
      </c>
      <c r="K512" s="2">
        <f t="shared" si="100"/>
        <v>11</v>
      </c>
      <c r="L512" s="2" t="str">
        <f t="shared" si="101"/>
        <v>Sunday</v>
      </c>
      <c r="M512" s="2">
        <f t="shared" si="102"/>
        <v>49</v>
      </c>
      <c r="N512" s="3">
        <f t="shared" si="103"/>
        <v>0</v>
      </c>
      <c r="O512" s="3">
        <f t="shared" si="104"/>
        <v>13646</v>
      </c>
      <c r="P512" t="str">
        <f t="shared" si="105"/>
        <v>29-Nov</v>
      </c>
      <c r="Q512" s="9">
        <f t="shared" si="106"/>
        <v>0.71875</v>
      </c>
      <c r="R512" t="str">
        <f t="shared" si="107"/>
        <v>Evening</v>
      </c>
      <c r="S512" s="2">
        <f t="shared" si="108"/>
        <v>29</v>
      </c>
      <c r="T512" t="str">
        <f t="shared" si="109"/>
        <v>UPI Transfer</v>
      </c>
      <c r="U512">
        <f t="shared" si="110"/>
        <v>17</v>
      </c>
      <c r="V512" t="str">
        <f t="shared" si="111"/>
        <v>FY Q3</v>
      </c>
    </row>
    <row r="513" spans="1:22" x14ac:dyDescent="0.3">
      <c r="A513" s="18">
        <v>44164</v>
      </c>
      <c r="B513" t="s">
        <v>1015</v>
      </c>
      <c r="C513" t="s">
        <v>79</v>
      </c>
      <c r="D513" t="s">
        <v>1016</v>
      </c>
      <c r="E513">
        <v>683001683481</v>
      </c>
      <c r="F513" t="s">
        <v>16</v>
      </c>
      <c r="G513" t="s">
        <v>71</v>
      </c>
      <c r="H513">
        <v>6828</v>
      </c>
      <c r="I513" s="2">
        <f t="shared" si="98"/>
        <v>2020</v>
      </c>
      <c r="J513" s="2" t="str">
        <f t="shared" si="99"/>
        <v>November</v>
      </c>
      <c r="K513" s="2">
        <f t="shared" si="100"/>
        <v>11</v>
      </c>
      <c r="L513" s="2" t="str">
        <f t="shared" si="101"/>
        <v>Sunday</v>
      </c>
      <c r="M513" s="2">
        <f t="shared" si="102"/>
        <v>49</v>
      </c>
      <c r="N513" s="3">
        <f t="shared" si="103"/>
        <v>6828</v>
      </c>
      <c r="O513" s="3">
        <f t="shared" si="104"/>
        <v>0</v>
      </c>
      <c r="P513" t="str">
        <f t="shared" si="105"/>
        <v>29-Nov</v>
      </c>
      <c r="Q513" s="9">
        <f t="shared" si="106"/>
        <v>0.8256944444444444</v>
      </c>
      <c r="R513" t="str">
        <f t="shared" si="107"/>
        <v>Evening</v>
      </c>
      <c r="S513" s="2">
        <f t="shared" si="108"/>
        <v>29</v>
      </c>
      <c r="T513" t="str">
        <f t="shared" si="109"/>
        <v>Others</v>
      </c>
      <c r="U513">
        <f t="shared" si="110"/>
        <v>19</v>
      </c>
      <c r="V513" t="str">
        <f t="shared" si="111"/>
        <v>FY Q3</v>
      </c>
    </row>
    <row r="514" spans="1:22" x14ac:dyDescent="0.3">
      <c r="A514" s="18">
        <v>44164</v>
      </c>
      <c r="B514" t="s">
        <v>1017</v>
      </c>
      <c r="C514" t="s">
        <v>239</v>
      </c>
      <c r="D514" t="s">
        <v>1018</v>
      </c>
      <c r="E514">
        <v>827367785451</v>
      </c>
      <c r="F514" t="s">
        <v>15</v>
      </c>
      <c r="G514" t="s">
        <v>71</v>
      </c>
      <c r="H514">
        <v>7596</v>
      </c>
      <c r="I514" s="2">
        <f t="shared" si="98"/>
        <v>2020</v>
      </c>
      <c r="J514" s="2" t="str">
        <f t="shared" si="99"/>
        <v>November</v>
      </c>
      <c r="K514" s="2">
        <f t="shared" si="100"/>
        <v>11</v>
      </c>
      <c r="L514" s="2" t="str">
        <f t="shared" si="101"/>
        <v>Sunday</v>
      </c>
      <c r="M514" s="2">
        <f t="shared" si="102"/>
        <v>49</v>
      </c>
      <c r="N514" s="3">
        <f t="shared" si="103"/>
        <v>0</v>
      </c>
      <c r="O514" s="3">
        <f t="shared" si="104"/>
        <v>7596</v>
      </c>
      <c r="P514" t="str">
        <f t="shared" si="105"/>
        <v>29-Nov</v>
      </c>
      <c r="Q514" s="9">
        <f t="shared" si="106"/>
        <v>0.87708333333333333</v>
      </c>
      <c r="R514" t="str">
        <f t="shared" si="107"/>
        <v>Night</v>
      </c>
      <c r="S514" s="2">
        <f t="shared" si="108"/>
        <v>29</v>
      </c>
      <c r="T514" t="str">
        <f t="shared" si="109"/>
        <v>Recharge</v>
      </c>
      <c r="U514">
        <f t="shared" si="110"/>
        <v>21</v>
      </c>
      <c r="V514" t="str">
        <f t="shared" si="111"/>
        <v>FY Q3</v>
      </c>
    </row>
    <row r="515" spans="1:22" x14ac:dyDescent="0.3">
      <c r="A515" s="18">
        <v>44165</v>
      </c>
      <c r="B515" t="s">
        <v>889</v>
      </c>
      <c r="C515" t="s">
        <v>239</v>
      </c>
      <c r="D515" t="s">
        <v>1019</v>
      </c>
      <c r="E515">
        <v>329627801271</v>
      </c>
      <c r="F515" t="s">
        <v>15</v>
      </c>
      <c r="G515" t="s">
        <v>67</v>
      </c>
      <c r="H515">
        <v>3284</v>
      </c>
      <c r="I515" s="2">
        <f t="shared" ref="I515:I578" si="112">YEAR(A515)</f>
        <v>2020</v>
      </c>
      <c r="J515" s="2" t="str">
        <f t="shared" ref="J515:J578" si="113">TEXT(A515,"mmmm")</f>
        <v>November</v>
      </c>
      <c r="K515" s="2">
        <f t="shared" ref="K515:K578" si="114">MONTH(A515)</f>
        <v>11</v>
      </c>
      <c r="L515" s="2" t="str">
        <f t="shared" ref="L515:L578" si="115">TEXT(A515,"dddd")</f>
        <v>Monday</v>
      </c>
      <c r="M515" s="2">
        <f t="shared" ref="M515:M578" si="116">WEEKNUM(A515)</f>
        <v>49</v>
      </c>
      <c r="N515" s="3">
        <f t="shared" ref="N515:N578" si="117">IF(F515="Credit",H515,0)</f>
        <v>0</v>
      </c>
      <c r="O515" s="3">
        <f t="shared" ref="O515:O578" si="118">IF(F515="Debit",H515,0)</f>
        <v>3284</v>
      </c>
      <c r="P515" t="str">
        <f t="shared" ref="P515:P578" si="119">TEXT(A515,"d-mmm")</f>
        <v>30-Nov</v>
      </c>
      <c r="Q515" s="9">
        <f t="shared" ref="Q515:Q578" si="120">TIMEVALUE(TRIM(CLEAN(SUBSTITUTE(B515,CHAR(34),""))))</f>
        <v>0.44513888888888886</v>
      </c>
      <c r="R515" t="str">
        <f t="shared" ref="R515:R578" si="121">IF(HOUR(Q515)&lt;12,"Morning",IF(HOUR(Q515)&lt;17,"Afternoon",IF(HOUR(Q515)&lt;21,"Evening","Night")))</f>
        <v>Morning</v>
      </c>
      <c r="S515" s="2">
        <f t="shared" ref="S515:S578" si="122">DAY(A515)</f>
        <v>30</v>
      </c>
      <c r="T515" t="str">
        <f t="shared" ref="T515:T578" si="123">IF(ISNUMBER(SEARCH("Recharge",C515)),"Recharge",IF(ISNUMBER(SEARCH("Petrol",C515)),"Fuel",IF(ISNUMBER(SEARCH("Restaurant",C515)),"Food",IF(ISNUMBER(SEARCH("Amazon",C515)),"Shopping",IF(ISNUMBER(SEARCH("Salary",C515)),"Salary",IF(ISNUMBER(SEARCH("Paid to",C515)),"UPI Transfer","Others"))))))</f>
        <v>Recharge</v>
      </c>
      <c r="U515">
        <f t="shared" ref="U515:U578" si="124">HOUR(Q515)</f>
        <v>10</v>
      </c>
      <c r="V515" t="str">
        <f t="shared" ref="V515:V578" si="125">"FY Q"&amp;INT(MOD(MONTH(A515)-4,12)/3)+1</f>
        <v>FY Q3</v>
      </c>
    </row>
    <row r="516" spans="1:22" x14ac:dyDescent="0.3">
      <c r="A516" s="18">
        <v>44165</v>
      </c>
      <c r="B516" t="s">
        <v>654</v>
      </c>
      <c r="C516" t="s">
        <v>76</v>
      </c>
      <c r="D516" t="s">
        <v>1020</v>
      </c>
      <c r="E516">
        <v>50842588640</v>
      </c>
      <c r="F516" t="s">
        <v>16</v>
      </c>
      <c r="G516" t="s">
        <v>67</v>
      </c>
      <c r="H516">
        <v>9537</v>
      </c>
      <c r="I516" s="2">
        <f t="shared" si="112"/>
        <v>2020</v>
      </c>
      <c r="J516" s="2" t="str">
        <f t="shared" si="113"/>
        <v>November</v>
      </c>
      <c r="K516" s="2">
        <f t="shared" si="114"/>
        <v>11</v>
      </c>
      <c r="L516" s="2" t="str">
        <f t="shared" si="115"/>
        <v>Monday</v>
      </c>
      <c r="M516" s="2">
        <f t="shared" si="116"/>
        <v>49</v>
      </c>
      <c r="N516" s="3">
        <f t="shared" si="117"/>
        <v>9537</v>
      </c>
      <c r="O516" s="3">
        <f t="shared" si="118"/>
        <v>0</v>
      </c>
      <c r="P516" t="str">
        <f t="shared" si="119"/>
        <v>30-Nov</v>
      </c>
      <c r="Q516" s="9">
        <f t="shared" si="120"/>
        <v>0.5444444444444444</v>
      </c>
      <c r="R516" t="str">
        <f t="shared" si="121"/>
        <v>Afternoon</v>
      </c>
      <c r="S516" s="2">
        <f t="shared" si="122"/>
        <v>30</v>
      </c>
      <c r="T516" t="str">
        <f t="shared" si="123"/>
        <v>Others</v>
      </c>
      <c r="U516">
        <f t="shared" si="124"/>
        <v>13</v>
      </c>
      <c r="V516" t="str">
        <f t="shared" si="125"/>
        <v>FY Q3</v>
      </c>
    </row>
    <row r="517" spans="1:22" x14ac:dyDescent="0.3">
      <c r="A517" s="18">
        <v>44165</v>
      </c>
      <c r="B517" t="s">
        <v>538</v>
      </c>
      <c r="C517" t="s">
        <v>366</v>
      </c>
      <c r="D517" t="s">
        <v>1021</v>
      </c>
      <c r="E517">
        <v>377167167104</v>
      </c>
      <c r="F517" t="s">
        <v>16</v>
      </c>
      <c r="G517" t="s">
        <v>67</v>
      </c>
      <c r="H517">
        <v>5084</v>
      </c>
      <c r="I517" s="2">
        <f t="shared" si="112"/>
        <v>2020</v>
      </c>
      <c r="J517" s="2" t="str">
        <f t="shared" si="113"/>
        <v>November</v>
      </c>
      <c r="K517" s="2">
        <f t="shared" si="114"/>
        <v>11</v>
      </c>
      <c r="L517" s="2" t="str">
        <f t="shared" si="115"/>
        <v>Monday</v>
      </c>
      <c r="M517" s="2">
        <f t="shared" si="116"/>
        <v>49</v>
      </c>
      <c r="N517" s="3">
        <f t="shared" si="117"/>
        <v>5084</v>
      </c>
      <c r="O517" s="3">
        <f t="shared" si="118"/>
        <v>0</v>
      </c>
      <c r="P517" t="str">
        <f t="shared" si="119"/>
        <v>30-Nov</v>
      </c>
      <c r="Q517" s="9">
        <f t="shared" si="120"/>
        <v>0.65138888888888891</v>
      </c>
      <c r="R517" t="str">
        <f t="shared" si="121"/>
        <v>Afternoon</v>
      </c>
      <c r="S517" s="2">
        <f t="shared" si="122"/>
        <v>30</v>
      </c>
      <c r="T517" t="str">
        <f t="shared" si="123"/>
        <v>Others</v>
      </c>
      <c r="U517">
        <f t="shared" si="124"/>
        <v>15</v>
      </c>
      <c r="V517" t="str">
        <f t="shared" si="125"/>
        <v>FY Q3</v>
      </c>
    </row>
    <row r="518" spans="1:22" x14ac:dyDescent="0.3">
      <c r="A518" s="18">
        <v>44165</v>
      </c>
      <c r="B518" t="s">
        <v>1022</v>
      </c>
      <c r="C518" t="s">
        <v>117</v>
      </c>
      <c r="D518" t="s">
        <v>1023</v>
      </c>
      <c r="E518">
        <v>341908801033</v>
      </c>
      <c r="F518" t="s">
        <v>16</v>
      </c>
      <c r="G518" t="s">
        <v>71</v>
      </c>
      <c r="H518">
        <v>14892</v>
      </c>
      <c r="I518" s="2">
        <f t="shared" si="112"/>
        <v>2020</v>
      </c>
      <c r="J518" s="2" t="str">
        <f t="shared" si="113"/>
        <v>November</v>
      </c>
      <c r="K518" s="2">
        <f t="shared" si="114"/>
        <v>11</v>
      </c>
      <c r="L518" s="2" t="str">
        <f t="shared" si="115"/>
        <v>Monday</v>
      </c>
      <c r="M518" s="2">
        <f t="shared" si="116"/>
        <v>49</v>
      </c>
      <c r="N518" s="3">
        <f t="shared" si="117"/>
        <v>14892</v>
      </c>
      <c r="O518" s="3">
        <f t="shared" si="118"/>
        <v>0</v>
      </c>
      <c r="P518" t="str">
        <f t="shared" si="119"/>
        <v>30-Nov</v>
      </c>
      <c r="Q518" s="9">
        <f t="shared" si="120"/>
        <v>0.70694444444444449</v>
      </c>
      <c r="R518" t="str">
        <f t="shared" si="121"/>
        <v>Afternoon</v>
      </c>
      <c r="S518" s="2">
        <f t="shared" si="122"/>
        <v>30</v>
      </c>
      <c r="T518" t="str">
        <f t="shared" si="123"/>
        <v>Others</v>
      </c>
      <c r="U518">
        <f t="shared" si="124"/>
        <v>16</v>
      </c>
      <c r="V518" t="str">
        <f t="shared" si="125"/>
        <v>FY Q3</v>
      </c>
    </row>
    <row r="519" spans="1:22" x14ac:dyDescent="0.3">
      <c r="A519" s="18">
        <v>44165</v>
      </c>
      <c r="B519" t="s">
        <v>1024</v>
      </c>
      <c r="C519" t="s">
        <v>395</v>
      </c>
      <c r="D519" t="s">
        <v>1025</v>
      </c>
      <c r="E519">
        <v>634088769416</v>
      </c>
      <c r="F519" t="s">
        <v>15</v>
      </c>
      <c r="G519" t="s">
        <v>67</v>
      </c>
      <c r="H519">
        <v>4784</v>
      </c>
      <c r="I519" s="2">
        <f t="shared" si="112"/>
        <v>2020</v>
      </c>
      <c r="J519" s="2" t="str">
        <f t="shared" si="113"/>
        <v>November</v>
      </c>
      <c r="K519" s="2">
        <f t="shared" si="114"/>
        <v>11</v>
      </c>
      <c r="L519" s="2" t="str">
        <f t="shared" si="115"/>
        <v>Monday</v>
      </c>
      <c r="M519" s="2">
        <f t="shared" si="116"/>
        <v>49</v>
      </c>
      <c r="N519" s="3">
        <f t="shared" si="117"/>
        <v>0</v>
      </c>
      <c r="O519" s="3">
        <f t="shared" si="118"/>
        <v>4784</v>
      </c>
      <c r="P519" t="str">
        <f t="shared" si="119"/>
        <v>30-Nov</v>
      </c>
      <c r="Q519" s="9">
        <f t="shared" si="120"/>
        <v>0.98472222222222228</v>
      </c>
      <c r="R519" t="str">
        <f t="shared" si="121"/>
        <v>Night</v>
      </c>
      <c r="S519" s="2">
        <f t="shared" si="122"/>
        <v>30</v>
      </c>
      <c r="T519" t="str">
        <f t="shared" si="123"/>
        <v>Shopping</v>
      </c>
      <c r="U519">
        <f t="shared" si="124"/>
        <v>23</v>
      </c>
      <c r="V519" t="str">
        <f t="shared" si="125"/>
        <v>FY Q3</v>
      </c>
    </row>
    <row r="520" spans="1:22" x14ac:dyDescent="0.3">
      <c r="A520" s="18">
        <v>44167</v>
      </c>
      <c r="B520" t="s">
        <v>1026</v>
      </c>
      <c r="C520" t="s">
        <v>101</v>
      </c>
      <c r="D520" t="s">
        <v>1027</v>
      </c>
      <c r="E520">
        <v>280468597121</v>
      </c>
      <c r="F520" t="s">
        <v>15</v>
      </c>
      <c r="G520" t="s">
        <v>71</v>
      </c>
      <c r="H520">
        <v>4835</v>
      </c>
      <c r="I520" s="2">
        <f t="shared" si="112"/>
        <v>2020</v>
      </c>
      <c r="J520" s="2" t="str">
        <f t="shared" si="113"/>
        <v>December</v>
      </c>
      <c r="K520" s="2">
        <f t="shared" si="114"/>
        <v>12</v>
      </c>
      <c r="L520" s="2" t="str">
        <f t="shared" si="115"/>
        <v>Wednesday</v>
      </c>
      <c r="M520" s="2">
        <f t="shared" si="116"/>
        <v>49</v>
      </c>
      <c r="N520" s="3">
        <f t="shared" si="117"/>
        <v>0</v>
      </c>
      <c r="O520" s="3">
        <f t="shared" si="118"/>
        <v>4835</v>
      </c>
      <c r="P520" t="str">
        <f t="shared" si="119"/>
        <v>2-Dec</v>
      </c>
      <c r="Q520" s="9">
        <f t="shared" si="120"/>
        <v>0.43888888888888888</v>
      </c>
      <c r="R520" t="str">
        <f t="shared" si="121"/>
        <v>Morning</v>
      </c>
      <c r="S520" s="2">
        <f t="shared" si="122"/>
        <v>2</v>
      </c>
      <c r="T520" t="str">
        <f t="shared" si="123"/>
        <v>Recharge</v>
      </c>
      <c r="U520">
        <f t="shared" si="124"/>
        <v>10</v>
      </c>
      <c r="V520" t="str">
        <f t="shared" si="125"/>
        <v>FY Q3</v>
      </c>
    </row>
    <row r="521" spans="1:22" x14ac:dyDescent="0.3">
      <c r="A521" s="18">
        <v>44167</v>
      </c>
      <c r="B521" t="s">
        <v>1028</v>
      </c>
      <c r="C521" t="s">
        <v>69</v>
      </c>
      <c r="D521" t="s">
        <v>1029</v>
      </c>
      <c r="E521">
        <v>836315752353</v>
      </c>
      <c r="F521" t="s">
        <v>16</v>
      </c>
      <c r="G521" t="s">
        <v>67</v>
      </c>
      <c r="H521">
        <v>4908</v>
      </c>
      <c r="I521" s="2">
        <f t="shared" si="112"/>
        <v>2020</v>
      </c>
      <c r="J521" s="2" t="str">
        <f t="shared" si="113"/>
        <v>December</v>
      </c>
      <c r="K521" s="2">
        <f t="shared" si="114"/>
        <v>12</v>
      </c>
      <c r="L521" s="2" t="str">
        <f t="shared" si="115"/>
        <v>Wednesday</v>
      </c>
      <c r="M521" s="2">
        <f t="shared" si="116"/>
        <v>49</v>
      </c>
      <c r="N521" s="3">
        <f t="shared" si="117"/>
        <v>4908</v>
      </c>
      <c r="O521" s="3">
        <f t="shared" si="118"/>
        <v>0</v>
      </c>
      <c r="P521" t="str">
        <f t="shared" si="119"/>
        <v>2-Dec</v>
      </c>
      <c r="Q521" s="9">
        <f t="shared" si="120"/>
        <v>0.45833333333333331</v>
      </c>
      <c r="R521" t="str">
        <f t="shared" si="121"/>
        <v>Morning</v>
      </c>
      <c r="S521" s="2">
        <f t="shared" si="122"/>
        <v>2</v>
      </c>
      <c r="T521" t="str">
        <f t="shared" si="123"/>
        <v>Others</v>
      </c>
      <c r="U521">
        <f t="shared" si="124"/>
        <v>11</v>
      </c>
      <c r="V521" t="str">
        <f t="shared" si="125"/>
        <v>FY Q3</v>
      </c>
    </row>
    <row r="522" spans="1:22" x14ac:dyDescent="0.3">
      <c r="A522" s="18">
        <v>44167</v>
      </c>
      <c r="B522" t="s">
        <v>157</v>
      </c>
      <c r="C522" t="s">
        <v>65</v>
      </c>
      <c r="D522" t="s">
        <v>1030</v>
      </c>
      <c r="E522">
        <v>738804374654</v>
      </c>
      <c r="F522" t="s">
        <v>16</v>
      </c>
      <c r="G522" t="s">
        <v>67</v>
      </c>
      <c r="H522">
        <v>3667</v>
      </c>
      <c r="I522" s="2">
        <f t="shared" si="112"/>
        <v>2020</v>
      </c>
      <c r="J522" s="2" t="str">
        <f t="shared" si="113"/>
        <v>December</v>
      </c>
      <c r="K522" s="2">
        <f t="shared" si="114"/>
        <v>12</v>
      </c>
      <c r="L522" s="2" t="str">
        <f t="shared" si="115"/>
        <v>Wednesday</v>
      </c>
      <c r="M522" s="2">
        <f t="shared" si="116"/>
        <v>49</v>
      </c>
      <c r="N522" s="3">
        <f t="shared" si="117"/>
        <v>3667</v>
      </c>
      <c r="O522" s="3">
        <f t="shared" si="118"/>
        <v>0</v>
      </c>
      <c r="P522" t="str">
        <f t="shared" si="119"/>
        <v>2-Dec</v>
      </c>
      <c r="Q522" s="9">
        <f t="shared" si="120"/>
        <v>0.52986111111111112</v>
      </c>
      <c r="R522" t="str">
        <f t="shared" si="121"/>
        <v>Afternoon</v>
      </c>
      <c r="S522" s="2">
        <f t="shared" si="122"/>
        <v>2</v>
      </c>
      <c r="T522" t="str">
        <f t="shared" si="123"/>
        <v>Others</v>
      </c>
      <c r="U522">
        <f t="shared" si="124"/>
        <v>12</v>
      </c>
      <c r="V522" t="str">
        <f t="shared" si="125"/>
        <v>FY Q3</v>
      </c>
    </row>
    <row r="523" spans="1:22" x14ac:dyDescent="0.3">
      <c r="A523" s="18">
        <v>44167</v>
      </c>
      <c r="B523" t="s">
        <v>658</v>
      </c>
      <c r="C523" t="s">
        <v>101</v>
      </c>
      <c r="D523" t="s">
        <v>1031</v>
      </c>
      <c r="E523">
        <v>769195263929</v>
      </c>
      <c r="F523" t="s">
        <v>15</v>
      </c>
      <c r="G523" t="s">
        <v>67</v>
      </c>
      <c r="H523">
        <v>1856</v>
      </c>
      <c r="I523" s="2">
        <f t="shared" si="112"/>
        <v>2020</v>
      </c>
      <c r="J523" s="2" t="str">
        <f t="shared" si="113"/>
        <v>December</v>
      </c>
      <c r="K523" s="2">
        <f t="shared" si="114"/>
        <v>12</v>
      </c>
      <c r="L523" s="2" t="str">
        <f t="shared" si="115"/>
        <v>Wednesday</v>
      </c>
      <c r="M523" s="2">
        <f t="shared" si="116"/>
        <v>49</v>
      </c>
      <c r="N523" s="3">
        <f t="shared" si="117"/>
        <v>0</v>
      </c>
      <c r="O523" s="3">
        <f t="shared" si="118"/>
        <v>1856</v>
      </c>
      <c r="P523" t="str">
        <f t="shared" si="119"/>
        <v>2-Dec</v>
      </c>
      <c r="Q523" s="9">
        <f t="shared" si="120"/>
        <v>0.55833333333333335</v>
      </c>
      <c r="R523" t="str">
        <f t="shared" si="121"/>
        <v>Afternoon</v>
      </c>
      <c r="S523" s="2">
        <f t="shared" si="122"/>
        <v>2</v>
      </c>
      <c r="T523" t="str">
        <f t="shared" si="123"/>
        <v>Recharge</v>
      </c>
      <c r="U523">
        <f t="shared" si="124"/>
        <v>13</v>
      </c>
      <c r="V523" t="str">
        <f t="shared" si="125"/>
        <v>FY Q3</v>
      </c>
    </row>
    <row r="524" spans="1:22" x14ac:dyDescent="0.3">
      <c r="A524" s="18">
        <v>44168</v>
      </c>
      <c r="B524" t="s">
        <v>1032</v>
      </c>
      <c r="C524" t="s">
        <v>411</v>
      </c>
      <c r="D524" t="s">
        <v>1033</v>
      </c>
      <c r="E524">
        <v>553297298610</v>
      </c>
      <c r="F524" t="s">
        <v>15</v>
      </c>
      <c r="G524" t="s">
        <v>67</v>
      </c>
      <c r="H524">
        <v>6576</v>
      </c>
      <c r="I524" s="2">
        <f t="shared" si="112"/>
        <v>2020</v>
      </c>
      <c r="J524" s="2" t="str">
        <f t="shared" si="113"/>
        <v>December</v>
      </c>
      <c r="K524" s="2">
        <f t="shared" si="114"/>
        <v>12</v>
      </c>
      <c r="L524" s="2" t="str">
        <f t="shared" si="115"/>
        <v>Thursday</v>
      </c>
      <c r="M524" s="2">
        <f t="shared" si="116"/>
        <v>49</v>
      </c>
      <c r="N524" s="3">
        <f t="shared" si="117"/>
        <v>0</v>
      </c>
      <c r="O524" s="3">
        <f t="shared" si="118"/>
        <v>6576</v>
      </c>
      <c r="P524" t="str">
        <f t="shared" si="119"/>
        <v>3-Dec</v>
      </c>
      <c r="Q524" s="9">
        <f t="shared" si="120"/>
        <v>0.67222222222222228</v>
      </c>
      <c r="R524" t="str">
        <f t="shared" si="121"/>
        <v>Afternoon</v>
      </c>
      <c r="S524" s="2">
        <f t="shared" si="122"/>
        <v>3</v>
      </c>
      <c r="T524" t="str">
        <f t="shared" si="123"/>
        <v>UPI Transfer</v>
      </c>
      <c r="U524">
        <f t="shared" si="124"/>
        <v>16</v>
      </c>
      <c r="V524" t="str">
        <f t="shared" si="125"/>
        <v>FY Q3</v>
      </c>
    </row>
    <row r="525" spans="1:22" x14ac:dyDescent="0.3">
      <c r="A525" s="18">
        <v>44168</v>
      </c>
      <c r="B525" t="s">
        <v>1034</v>
      </c>
      <c r="C525" t="s">
        <v>107</v>
      </c>
      <c r="D525" t="s">
        <v>1035</v>
      </c>
      <c r="E525">
        <v>743776623584</v>
      </c>
      <c r="F525" t="s">
        <v>15</v>
      </c>
      <c r="G525" t="s">
        <v>71</v>
      </c>
      <c r="H525">
        <v>9732</v>
      </c>
      <c r="I525" s="2">
        <f t="shared" si="112"/>
        <v>2020</v>
      </c>
      <c r="J525" s="2" t="str">
        <f t="shared" si="113"/>
        <v>December</v>
      </c>
      <c r="K525" s="2">
        <f t="shared" si="114"/>
        <v>12</v>
      </c>
      <c r="L525" s="2" t="str">
        <f t="shared" si="115"/>
        <v>Thursday</v>
      </c>
      <c r="M525" s="2">
        <f t="shared" si="116"/>
        <v>49</v>
      </c>
      <c r="N525" s="3">
        <f t="shared" si="117"/>
        <v>0</v>
      </c>
      <c r="O525" s="3">
        <f t="shared" si="118"/>
        <v>9732</v>
      </c>
      <c r="P525" t="str">
        <f t="shared" si="119"/>
        <v>3-Dec</v>
      </c>
      <c r="Q525" s="9">
        <f t="shared" si="120"/>
        <v>0.77569444444444446</v>
      </c>
      <c r="R525" t="str">
        <f t="shared" si="121"/>
        <v>Evening</v>
      </c>
      <c r="S525" s="2">
        <f t="shared" si="122"/>
        <v>3</v>
      </c>
      <c r="T525" t="str">
        <f t="shared" si="123"/>
        <v>UPI Transfer</v>
      </c>
      <c r="U525">
        <f t="shared" si="124"/>
        <v>18</v>
      </c>
      <c r="V525" t="str">
        <f t="shared" si="125"/>
        <v>FY Q3</v>
      </c>
    </row>
    <row r="526" spans="1:22" x14ac:dyDescent="0.3">
      <c r="A526" s="18">
        <v>44168</v>
      </c>
      <c r="B526" t="s">
        <v>604</v>
      </c>
      <c r="C526" t="s">
        <v>319</v>
      </c>
      <c r="D526" t="s">
        <v>1036</v>
      </c>
      <c r="E526">
        <v>621764541431</v>
      </c>
      <c r="F526" t="s">
        <v>15</v>
      </c>
      <c r="G526" t="s">
        <v>67</v>
      </c>
      <c r="H526">
        <v>1861</v>
      </c>
      <c r="I526" s="2">
        <f t="shared" si="112"/>
        <v>2020</v>
      </c>
      <c r="J526" s="2" t="str">
        <f t="shared" si="113"/>
        <v>December</v>
      </c>
      <c r="K526" s="2">
        <f t="shared" si="114"/>
        <v>12</v>
      </c>
      <c r="L526" s="2" t="str">
        <f t="shared" si="115"/>
        <v>Thursday</v>
      </c>
      <c r="M526" s="2">
        <f t="shared" si="116"/>
        <v>49</v>
      </c>
      <c r="N526" s="3">
        <f t="shared" si="117"/>
        <v>0</v>
      </c>
      <c r="O526" s="3">
        <f t="shared" si="118"/>
        <v>1861</v>
      </c>
      <c r="P526" t="str">
        <f t="shared" si="119"/>
        <v>3-Dec</v>
      </c>
      <c r="Q526" s="9">
        <f t="shared" si="120"/>
        <v>0.87152777777777779</v>
      </c>
      <c r="R526" t="str">
        <f t="shared" si="121"/>
        <v>Evening</v>
      </c>
      <c r="S526" s="2">
        <f t="shared" si="122"/>
        <v>3</v>
      </c>
      <c r="T526" t="str">
        <f t="shared" si="123"/>
        <v>Recharge</v>
      </c>
      <c r="U526">
        <f t="shared" si="124"/>
        <v>20</v>
      </c>
      <c r="V526" t="str">
        <f t="shared" si="125"/>
        <v>FY Q3</v>
      </c>
    </row>
    <row r="527" spans="1:22" x14ac:dyDescent="0.3">
      <c r="A527" s="18">
        <v>44169</v>
      </c>
      <c r="B527" t="s">
        <v>213</v>
      </c>
      <c r="C527" t="s">
        <v>131</v>
      </c>
      <c r="D527" t="s">
        <v>1037</v>
      </c>
      <c r="E527">
        <v>507238988627</v>
      </c>
      <c r="F527" t="s">
        <v>16</v>
      </c>
      <c r="G527" t="s">
        <v>71</v>
      </c>
      <c r="H527">
        <v>19233</v>
      </c>
      <c r="I527" s="2">
        <f t="shared" si="112"/>
        <v>2020</v>
      </c>
      <c r="J527" s="2" t="str">
        <f t="shared" si="113"/>
        <v>December</v>
      </c>
      <c r="K527" s="2">
        <f t="shared" si="114"/>
        <v>12</v>
      </c>
      <c r="L527" s="2" t="str">
        <f t="shared" si="115"/>
        <v>Friday</v>
      </c>
      <c r="M527" s="2">
        <f t="shared" si="116"/>
        <v>49</v>
      </c>
      <c r="N527" s="3">
        <f t="shared" si="117"/>
        <v>19233</v>
      </c>
      <c r="O527" s="3">
        <f t="shared" si="118"/>
        <v>0</v>
      </c>
      <c r="P527" t="str">
        <f t="shared" si="119"/>
        <v>4-Dec</v>
      </c>
      <c r="Q527" s="9">
        <f t="shared" si="120"/>
        <v>0.29166666666666669</v>
      </c>
      <c r="R527" t="str">
        <f t="shared" si="121"/>
        <v>Morning</v>
      </c>
      <c r="S527" s="2">
        <f t="shared" si="122"/>
        <v>4</v>
      </c>
      <c r="T527" t="str">
        <f t="shared" si="123"/>
        <v>Others</v>
      </c>
      <c r="U527">
        <f t="shared" si="124"/>
        <v>7</v>
      </c>
      <c r="V527" t="str">
        <f t="shared" si="125"/>
        <v>FY Q3</v>
      </c>
    </row>
    <row r="528" spans="1:22" x14ac:dyDescent="0.3">
      <c r="A528" s="18">
        <v>44169</v>
      </c>
      <c r="B528" t="s">
        <v>476</v>
      </c>
      <c r="C528" t="s">
        <v>104</v>
      </c>
      <c r="D528" t="s">
        <v>1038</v>
      </c>
      <c r="E528">
        <v>107425358442</v>
      </c>
      <c r="F528" t="s">
        <v>16</v>
      </c>
      <c r="G528" t="s">
        <v>71</v>
      </c>
      <c r="H528">
        <v>19747</v>
      </c>
      <c r="I528" s="2">
        <f t="shared" si="112"/>
        <v>2020</v>
      </c>
      <c r="J528" s="2" t="str">
        <f t="shared" si="113"/>
        <v>December</v>
      </c>
      <c r="K528" s="2">
        <f t="shared" si="114"/>
        <v>12</v>
      </c>
      <c r="L528" s="2" t="str">
        <f t="shared" si="115"/>
        <v>Friday</v>
      </c>
      <c r="M528" s="2">
        <f t="shared" si="116"/>
        <v>49</v>
      </c>
      <c r="N528" s="3">
        <f t="shared" si="117"/>
        <v>19747</v>
      </c>
      <c r="O528" s="3">
        <f t="shared" si="118"/>
        <v>0</v>
      </c>
      <c r="P528" t="str">
        <f t="shared" si="119"/>
        <v>4-Dec</v>
      </c>
      <c r="Q528" s="9">
        <f t="shared" si="120"/>
        <v>0.3923611111111111</v>
      </c>
      <c r="R528" t="str">
        <f t="shared" si="121"/>
        <v>Morning</v>
      </c>
      <c r="S528" s="2">
        <f t="shared" si="122"/>
        <v>4</v>
      </c>
      <c r="T528" t="str">
        <f t="shared" si="123"/>
        <v>Others</v>
      </c>
      <c r="U528">
        <f t="shared" si="124"/>
        <v>9</v>
      </c>
      <c r="V528" t="str">
        <f t="shared" si="125"/>
        <v>FY Q3</v>
      </c>
    </row>
    <row r="529" spans="1:22" x14ac:dyDescent="0.3">
      <c r="A529" s="18">
        <v>44169</v>
      </c>
      <c r="B529" t="s">
        <v>408</v>
      </c>
      <c r="C529" t="s">
        <v>343</v>
      </c>
      <c r="D529" t="s">
        <v>1039</v>
      </c>
      <c r="E529">
        <v>653304872911</v>
      </c>
      <c r="F529" t="s">
        <v>15</v>
      </c>
      <c r="G529" t="s">
        <v>67</v>
      </c>
      <c r="H529">
        <v>13815</v>
      </c>
      <c r="I529" s="2">
        <f t="shared" si="112"/>
        <v>2020</v>
      </c>
      <c r="J529" s="2" t="str">
        <f t="shared" si="113"/>
        <v>December</v>
      </c>
      <c r="K529" s="2">
        <f t="shared" si="114"/>
        <v>12</v>
      </c>
      <c r="L529" s="2" t="str">
        <f t="shared" si="115"/>
        <v>Friday</v>
      </c>
      <c r="M529" s="2">
        <f t="shared" si="116"/>
        <v>49</v>
      </c>
      <c r="N529" s="3">
        <f t="shared" si="117"/>
        <v>0</v>
      </c>
      <c r="O529" s="3">
        <f t="shared" si="118"/>
        <v>13815</v>
      </c>
      <c r="P529" t="str">
        <f t="shared" si="119"/>
        <v>4-Dec</v>
      </c>
      <c r="Q529" s="9">
        <f t="shared" si="120"/>
        <v>0.43402777777777779</v>
      </c>
      <c r="R529" t="str">
        <f t="shared" si="121"/>
        <v>Morning</v>
      </c>
      <c r="S529" s="2">
        <f t="shared" si="122"/>
        <v>4</v>
      </c>
      <c r="T529" t="str">
        <f t="shared" si="123"/>
        <v>UPI Transfer</v>
      </c>
      <c r="U529">
        <f t="shared" si="124"/>
        <v>10</v>
      </c>
      <c r="V529" t="str">
        <f t="shared" si="125"/>
        <v>FY Q3</v>
      </c>
    </row>
    <row r="530" spans="1:22" x14ac:dyDescent="0.3">
      <c r="A530" s="18">
        <v>44169</v>
      </c>
      <c r="B530" t="s">
        <v>715</v>
      </c>
      <c r="C530" t="s">
        <v>82</v>
      </c>
      <c r="D530" t="s">
        <v>1040</v>
      </c>
      <c r="E530">
        <v>227835365006</v>
      </c>
      <c r="F530" t="s">
        <v>16</v>
      </c>
      <c r="G530" t="s">
        <v>67</v>
      </c>
      <c r="H530">
        <v>14815</v>
      </c>
      <c r="I530" s="2">
        <f t="shared" si="112"/>
        <v>2020</v>
      </c>
      <c r="J530" s="2" t="str">
        <f t="shared" si="113"/>
        <v>December</v>
      </c>
      <c r="K530" s="2">
        <f t="shared" si="114"/>
        <v>12</v>
      </c>
      <c r="L530" s="2" t="str">
        <f t="shared" si="115"/>
        <v>Friday</v>
      </c>
      <c r="M530" s="2">
        <f t="shared" si="116"/>
        <v>49</v>
      </c>
      <c r="N530" s="3">
        <f t="shared" si="117"/>
        <v>14815</v>
      </c>
      <c r="O530" s="3">
        <f t="shared" si="118"/>
        <v>0</v>
      </c>
      <c r="P530" t="str">
        <f t="shared" si="119"/>
        <v>4-Dec</v>
      </c>
      <c r="Q530" s="9">
        <f t="shared" si="120"/>
        <v>0.60138888888888886</v>
      </c>
      <c r="R530" t="str">
        <f t="shared" si="121"/>
        <v>Afternoon</v>
      </c>
      <c r="S530" s="2">
        <f t="shared" si="122"/>
        <v>4</v>
      </c>
      <c r="T530" t="str">
        <f t="shared" si="123"/>
        <v>Others</v>
      </c>
      <c r="U530">
        <f t="shared" si="124"/>
        <v>14</v>
      </c>
      <c r="V530" t="str">
        <f t="shared" si="125"/>
        <v>FY Q3</v>
      </c>
    </row>
    <row r="531" spans="1:22" x14ac:dyDescent="0.3">
      <c r="A531" s="18">
        <v>44170</v>
      </c>
      <c r="B531" t="s">
        <v>1041</v>
      </c>
      <c r="C531" t="s">
        <v>114</v>
      </c>
      <c r="D531" t="s">
        <v>1042</v>
      </c>
      <c r="E531">
        <v>683287362706</v>
      </c>
      <c r="F531" t="s">
        <v>15</v>
      </c>
      <c r="G531" t="s">
        <v>71</v>
      </c>
      <c r="H531">
        <v>16751</v>
      </c>
      <c r="I531" s="2">
        <f t="shared" si="112"/>
        <v>2020</v>
      </c>
      <c r="J531" s="2" t="str">
        <f t="shared" si="113"/>
        <v>December</v>
      </c>
      <c r="K531" s="2">
        <f t="shared" si="114"/>
        <v>12</v>
      </c>
      <c r="L531" s="2" t="str">
        <f t="shared" si="115"/>
        <v>Saturday</v>
      </c>
      <c r="M531" s="2">
        <f t="shared" si="116"/>
        <v>49</v>
      </c>
      <c r="N531" s="3">
        <f t="shared" si="117"/>
        <v>0</v>
      </c>
      <c r="O531" s="3">
        <f t="shared" si="118"/>
        <v>16751</v>
      </c>
      <c r="P531" t="str">
        <f t="shared" si="119"/>
        <v>5-Dec</v>
      </c>
      <c r="Q531" s="9">
        <f t="shared" si="120"/>
        <v>0.4236111111111111</v>
      </c>
      <c r="R531" t="str">
        <f t="shared" si="121"/>
        <v>Morning</v>
      </c>
      <c r="S531" s="2">
        <f t="shared" si="122"/>
        <v>5</v>
      </c>
      <c r="T531" t="str">
        <f t="shared" si="123"/>
        <v>UPI Transfer</v>
      </c>
      <c r="U531">
        <f t="shared" si="124"/>
        <v>10</v>
      </c>
      <c r="V531" t="str">
        <f t="shared" si="125"/>
        <v>FY Q3</v>
      </c>
    </row>
    <row r="532" spans="1:22" x14ac:dyDescent="0.3">
      <c r="A532" s="18">
        <v>44170</v>
      </c>
      <c r="B532" t="s">
        <v>1043</v>
      </c>
      <c r="C532" t="s">
        <v>65</v>
      </c>
      <c r="D532" t="s">
        <v>1044</v>
      </c>
      <c r="E532">
        <v>916889451254</v>
      </c>
      <c r="F532" t="s">
        <v>16</v>
      </c>
      <c r="G532" t="s">
        <v>71</v>
      </c>
      <c r="H532">
        <v>9061</v>
      </c>
      <c r="I532" s="2">
        <f t="shared" si="112"/>
        <v>2020</v>
      </c>
      <c r="J532" s="2" t="str">
        <f t="shared" si="113"/>
        <v>December</v>
      </c>
      <c r="K532" s="2">
        <f t="shared" si="114"/>
        <v>12</v>
      </c>
      <c r="L532" s="2" t="str">
        <f t="shared" si="115"/>
        <v>Saturday</v>
      </c>
      <c r="M532" s="2">
        <f t="shared" si="116"/>
        <v>49</v>
      </c>
      <c r="N532" s="3">
        <f t="shared" si="117"/>
        <v>9061</v>
      </c>
      <c r="O532" s="3">
        <f t="shared" si="118"/>
        <v>0</v>
      </c>
      <c r="P532" t="str">
        <f t="shared" si="119"/>
        <v>5-Dec</v>
      </c>
      <c r="Q532" s="9">
        <f t="shared" si="120"/>
        <v>0.67986111111111114</v>
      </c>
      <c r="R532" t="str">
        <f t="shared" si="121"/>
        <v>Afternoon</v>
      </c>
      <c r="S532" s="2">
        <f t="shared" si="122"/>
        <v>5</v>
      </c>
      <c r="T532" t="str">
        <f t="shared" si="123"/>
        <v>Others</v>
      </c>
      <c r="U532">
        <f t="shared" si="124"/>
        <v>16</v>
      </c>
      <c r="V532" t="str">
        <f t="shared" si="125"/>
        <v>FY Q3</v>
      </c>
    </row>
    <row r="533" spans="1:22" x14ac:dyDescent="0.3">
      <c r="A533" s="18">
        <v>44170</v>
      </c>
      <c r="B533" t="s">
        <v>849</v>
      </c>
      <c r="C533" t="s">
        <v>834</v>
      </c>
      <c r="D533" t="s">
        <v>1045</v>
      </c>
      <c r="E533">
        <v>607129871179</v>
      </c>
      <c r="F533" t="s">
        <v>15</v>
      </c>
      <c r="G533" t="s">
        <v>71</v>
      </c>
      <c r="H533">
        <v>15122</v>
      </c>
      <c r="I533" s="2">
        <f t="shared" si="112"/>
        <v>2020</v>
      </c>
      <c r="J533" s="2" t="str">
        <f t="shared" si="113"/>
        <v>December</v>
      </c>
      <c r="K533" s="2">
        <f t="shared" si="114"/>
        <v>12</v>
      </c>
      <c r="L533" s="2" t="str">
        <f t="shared" si="115"/>
        <v>Saturday</v>
      </c>
      <c r="M533" s="2">
        <f t="shared" si="116"/>
        <v>49</v>
      </c>
      <c r="N533" s="3">
        <f t="shared" si="117"/>
        <v>0</v>
      </c>
      <c r="O533" s="3">
        <f t="shared" si="118"/>
        <v>15122</v>
      </c>
      <c r="P533" t="str">
        <f t="shared" si="119"/>
        <v>5-Dec</v>
      </c>
      <c r="Q533" s="9">
        <f t="shared" si="120"/>
        <v>0.75486111111111109</v>
      </c>
      <c r="R533" t="str">
        <f t="shared" si="121"/>
        <v>Evening</v>
      </c>
      <c r="S533" s="2">
        <f t="shared" si="122"/>
        <v>5</v>
      </c>
      <c r="T533" t="str">
        <f t="shared" si="123"/>
        <v>UPI Transfer</v>
      </c>
      <c r="U533">
        <f t="shared" si="124"/>
        <v>18</v>
      </c>
      <c r="V533" t="str">
        <f t="shared" si="125"/>
        <v>FY Q3</v>
      </c>
    </row>
    <row r="534" spans="1:22" x14ac:dyDescent="0.3">
      <c r="A534" s="18">
        <v>44170</v>
      </c>
      <c r="B534" t="s">
        <v>949</v>
      </c>
      <c r="C534" t="s">
        <v>167</v>
      </c>
      <c r="D534" t="s">
        <v>1046</v>
      </c>
      <c r="E534">
        <v>694531473933</v>
      </c>
      <c r="F534" t="s">
        <v>15</v>
      </c>
      <c r="G534" t="s">
        <v>67</v>
      </c>
      <c r="H534">
        <v>12023</v>
      </c>
      <c r="I534" s="2">
        <f t="shared" si="112"/>
        <v>2020</v>
      </c>
      <c r="J534" s="2" t="str">
        <f t="shared" si="113"/>
        <v>December</v>
      </c>
      <c r="K534" s="2">
        <f t="shared" si="114"/>
        <v>12</v>
      </c>
      <c r="L534" s="2" t="str">
        <f t="shared" si="115"/>
        <v>Saturday</v>
      </c>
      <c r="M534" s="2">
        <f t="shared" si="116"/>
        <v>49</v>
      </c>
      <c r="N534" s="3">
        <f t="shared" si="117"/>
        <v>0</v>
      </c>
      <c r="O534" s="3">
        <f t="shared" si="118"/>
        <v>12023</v>
      </c>
      <c r="P534" t="str">
        <f t="shared" si="119"/>
        <v>5-Dec</v>
      </c>
      <c r="Q534" s="9">
        <f t="shared" si="120"/>
        <v>0.7895833333333333</v>
      </c>
      <c r="R534" t="str">
        <f t="shared" si="121"/>
        <v>Evening</v>
      </c>
      <c r="S534" s="2">
        <f t="shared" si="122"/>
        <v>5</v>
      </c>
      <c r="T534" t="str">
        <f t="shared" si="123"/>
        <v>UPI Transfer</v>
      </c>
      <c r="U534">
        <f t="shared" si="124"/>
        <v>18</v>
      </c>
      <c r="V534" t="str">
        <f t="shared" si="125"/>
        <v>FY Q3</v>
      </c>
    </row>
    <row r="535" spans="1:22" x14ac:dyDescent="0.3">
      <c r="A535" s="18">
        <v>44170</v>
      </c>
      <c r="B535" t="s">
        <v>264</v>
      </c>
      <c r="C535" t="s">
        <v>357</v>
      </c>
      <c r="D535" t="s">
        <v>1047</v>
      </c>
      <c r="E535">
        <v>898270352768</v>
      </c>
      <c r="F535" t="s">
        <v>15</v>
      </c>
      <c r="G535" t="s">
        <v>71</v>
      </c>
      <c r="H535">
        <v>2646</v>
      </c>
      <c r="I535" s="2">
        <f t="shared" si="112"/>
        <v>2020</v>
      </c>
      <c r="J535" s="2" t="str">
        <f t="shared" si="113"/>
        <v>December</v>
      </c>
      <c r="K535" s="2">
        <f t="shared" si="114"/>
        <v>12</v>
      </c>
      <c r="L535" s="2" t="str">
        <f t="shared" si="115"/>
        <v>Saturday</v>
      </c>
      <c r="M535" s="2">
        <f t="shared" si="116"/>
        <v>49</v>
      </c>
      <c r="N535" s="3">
        <f t="shared" si="117"/>
        <v>0</v>
      </c>
      <c r="O535" s="3">
        <f t="shared" si="118"/>
        <v>2646</v>
      </c>
      <c r="P535" t="str">
        <f t="shared" si="119"/>
        <v>5-Dec</v>
      </c>
      <c r="Q535" s="9">
        <f t="shared" si="120"/>
        <v>0.87430555555555556</v>
      </c>
      <c r="R535" t="str">
        <f t="shared" si="121"/>
        <v>Evening</v>
      </c>
      <c r="S535" s="2">
        <f t="shared" si="122"/>
        <v>5</v>
      </c>
      <c r="T535" t="str">
        <f t="shared" si="123"/>
        <v>UPI Transfer</v>
      </c>
      <c r="U535">
        <f t="shared" si="124"/>
        <v>20</v>
      </c>
      <c r="V535" t="str">
        <f t="shared" si="125"/>
        <v>FY Q3</v>
      </c>
    </row>
    <row r="536" spans="1:22" x14ac:dyDescent="0.3">
      <c r="A536" s="18">
        <v>44171</v>
      </c>
      <c r="B536" t="s">
        <v>501</v>
      </c>
      <c r="C536" t="s">
        <v>254</v>
      </c>
      <c r="D536" t="s">
        <v>1048</v>
      </c>
      <c r="E536">
        <v>716553734189</v>
      </c>
      <c r="F536" t="s">
        <v>16</v>
      </c>
      <c r="G536" t="s">
        <v>71</v>
      </c>
      <c r="H536">
        <v>22129</v>
      </c>
      <c r="I536" s="2">
        <f t="shared" si="112"/>
        <v>2020</v>
      </c>
      <c r="J536" s="2" t="str">
        <f t="shared" si="113"/>
        <v>December</v>
      </c>
      <c r="K536" s="2">
        <f t="shared" si="114"/>
        <v>12</v>
      </c>
      <c r="L536" s="2" t="str">
        <f t="shared" si="115"/>
        <v>Sunday</v>
      </c>
      <c r="M536" s="2">
        <f t="shared" si="116"/>
        <v>50</v>
      </c>
      <c r="N536" s="3">
        <f t="shared" si="117"/>
        <v>22129</v>
      </c>
      <c r="O536" s="3">
        <f t="shared" si="118"/>
        <v>0</v>
      </c>
      <c r="P536" t="str">
        <f t="shared" si="119"/>
        <v>6-Dec</v>
      </c>
      <c r="Q536" s="9">
        <f t="shared" si="120"/>
        <v>0.71666666666666667</v>
      </c>
      <c r="R536" t="str">
        <f t="shared" si="121"/>
        <v>Evening</v>
      </c>
      <c r="S536" s="2">
        <f t="shared" si="122"/>
        <v>6</v>
      </c>
      <c r="T536" t="str">
        <f t="shared" si="123"/>
        <v>Others</v>
      </c>
      <c r="U536">
        <f t="shared" si="124"/>
        <v>17</v>
      </c>
      <c r="V536" t="str">
        <f t="shared" si="125"/>
        <v>FY Q3</v>
      </c>
    </row>
    <row r="537" spans="1:22" x14ac:dyDescent="0.3">
      <c r="A537" s="18">
        <v>44171</v>
      </c>
      <c r="B537" t="s">
        <v>1049</v>
      </c>
      <c r="C537" t="s">
        <v>65</v>
      </c>
      <c r="D537" t="s">
        <v>1050</v>
      </c>
      <c r="E537">
        <v>755184400493</v>
      </c>
      <c r="F537" t="s">
        <v>16</v>
      </c>
      <c r="G537" t="s">
        <v>67</v>
      </c>
      <c r="H537">
        <v>15455</v>
      </c>
      <c r="I537" s="2">
        <f t="shared" si="112"/>
        <v>2020</v>
      </c>
      <c r="J537" s="2" t="str">
        <f t="shared" si="113"/>
        <v>December</v>
      </c>
      <c r="K537" s="2">
        <f t="shared" si="114"/>
        <v>12</v>
      </c>
      <c r="L537" s="2" t="str">
        <f t="shared" si="115"/>
        <v>Sunday</v>
      </c>
      <c r="M537" s="2">
        <f t="shared" si="116"/>
        <v>50</v>
      </c>
      <c r="N537" s="3">
        <f t="shared" si="117"/>
        <v>15455</v>
      </c>
      <c r="O537" s="3">
        <f t="shared" si="118"/>
        <v>0</v>
      </c>
      <c r="P537" t="str">
        <f t="shared" si="119"/>
        <v>6-Dec</v>
      </c>
      <c r="Q537" s="9">
        <f t="shared" si="120"/>
        <v>0.95694444444444449</v>
      </c>
      <c r="R537" t="str">
        <f t="shared" si="121"/>
        <v>Night</v>
      </c>
      <c r="S537" s="2">
        <f t="shared" si="122"/>
        <v>6</v>
      </c>
      <c r="T537" t="str">
        <f t="shared" si="123"/>
        <v>Others</v>
      </c>
      <c r="U537">
        <f t="shared" si="124"/>
        <v>22</v>
      </c>
      <c r="V537" t="str">
        <f t="shared" si="125"/>
        <v>FY Q3</v>
      </c>
    </row>
    <row r="538" spans="1:22" x14ac:dyDescent="0.3">
      <c r="A538" s="18">
        <v>44172</v>
      </c>
      <c r="B538" t="s">
        <v>1051</v>
      </c>
      <c r="C538" t="s">
        <v>82</v>
      </c>
      <c r="D538" t="s">
        <v>1052</v>
      </c>
      <c r="E538">
        <v>399213604213</v>
      </c>
      <c r="F538" t="s">
        <v>16</v>
      </c>
      <c r="G538" t="s">
        <v>67</v>
      </c>
      <c r="H538">
        <v>4434</v>
      </c>
      <c r="I538" s="2">
        <f t="shared" si="112"/>
        <v>2020</v>
      </c>
      <c r="J538" s="2" t="str">
        <f t="shared" si="113"/>
        <v>December</v>
      </c>
      <c r="K538" s="2">
        <f t="shared" si="114"/>
        <v>12</v>
      </c>
      <c r="L538" s="2" t="str">
        <f t="shared" si="115"/>
        <v>Monday</v>
      </c>
      <c r="M538" s="2">
        <f t="shared" si="116"/>
        <v>50</v>
      </c>
      <c r="N538" s="3">
        <f t="shared" si="117"/>
        <v>4434</v>
      </c>
      <c r="O538" s="3">
        <f t="shared" si="118"/>
        <v>0</v>
      </c>
      <c r="P538" t="str">
        <f t="shared" si="119"/>
        <v>7-Dec</v>
      </c>
      <c r="Q538" s="9">
        <f t="shared" si="120"/>
        <v>0.42777777777777776</v>
      </c>
      <c r="R538" t="str">
        <f t="shared" si="121"/>
        <v>Morning</v>
      </c>
      <c r="S538" s="2">
        <f t="shared" si="122"/>
        <v>7</v>
      </c>
      <c r="T538" t="str">
        <f t="shared" si="123"/>
        <v>Others</v>
      </c>
      <c r="U538">
        <f t="shared" si="124"/>
        <v>10</v>
      </c>
      <c r="V538" t="str">
        <f t="shared" si="125"/>
        <v>FY Q3</v>
      </c>
    </row>
    <row r="539" spans="1:22" x14ac:dyDescent="0.3">
      <c r="A539" s="18">
        <v>44172</v>
      </c>
      <c r="B539" t="s">
        <v>547</v>
      </c>
      <c r="C539" t="s">
        <v>131</v>
      </c>
      <c r="D539" t="s">
        <v>1053</v>
      </c>
      <c r="E539">
        <v>138103190058</v>
      </c>
      <c r="F539" t="s">
        <v>16</v>
      </c>
      <c r="G539" t="s">
        <v>71</v>
      </c>
      <c r="H539">
        <v>5287</v>
      </c>
      <c r="I539" s="2">
        <f t="shared" si="112"/>
        <v>2020</v>
      </c>
      <c r="J539" s="2" t="str">
        <f t="shared" si="113"/>
        <v>December</v>
      </c>
      <c r="K539" s="2">
        <f t="shared" si="114"/>
        <v>12</v>
      </c>
      <c r="L539" s="2" t="str">
        <f t="shared" si="115"/>
        <v>Monday</v>
      </c>
      <c r="M539" s="2">
        <f t="shared" si="116"/>
        <v>50</v>
      </c>
      <c r="N539" s="3">
        <f t="shared" si="117"/>
        <v>5287</v>
      </c>
      <c r="O539" s="3">
        <f t="shared" si="118"/>
        <v>0</v>
      </c>
      <c r="P539" t="str">
        <f t="shared" si="119"/>
        <v>7-Dec</v>
      </c>
      <c r="Q539" s="9">
        <f t="shared" si="120"/>
        <v>0.7</v>
      </c>
      <c r="R539" t="str">
        <f t="shared" si="121"/>
        <v>Afternoon</v>
      </c>
      <c r="S539" s="2">
        <f t="shared" si="122"/>
        <v>7</v>
      </c>
      <c r="T539" t="str">
        <f t="shared" si="123"/>
        <v>Others</v>
      </c>
      <c r="U539">
        <f t="shared" si="124"/>
        <v>16</v>
      </c>
      <c r="V539" t="str">
        <f t="shared" si="125"/>
        <v>FY Q3</v>
      </c>
    </row>
    <row r="540" spans="1:22" x14ac:dyDescent="0.3">
      <c r="A540" s="18">
        <v>44172</v>
      </c>
      <c r="B540" t="s">
        <v>594</v>
      </c>
      <c r="C540" t="s">
        <v>357</v>
      </c>
      <c r="D540" t="s">
        <v>1054</v>
      </c>
      <c r="E540">
        <v>25422822545</v>
      </c>
      <c r="F540" t="s">
        <v>15</v>
      </c>
      <c r="G540" t="s">
        <v>67</v>
      </c>
      <c r="H540">
        <v>7019</v>
      </c>
      <c r="I540" s="2">
        <f t="shared" si="112"/>
        <v>2020</v>
      </c>
      <c r="J540" s="2" t="str">
        <f t="shared" si="113"/>
        <v>December</v>
      </c>
      <c r="K540" s="2">
        <f t="shared" si="114"/>
        <v>12</v>
      </c>
      <c r="L540" s="2" t="str">
        <f t="shared" si="115"/>
        <v>Monday</v>
      </c>
      <c r="M540" s="2">
        <f t="shared" si="116"/>
        <v>50</v>
      </c>
      <c r="N540" s="3">
        <f t="shared" si="117"/>
        <v>0</v>
      </c>
      <c r="O540" s="3">
        <f t="shared" si="118"/>
        <v>7019</v>
      </c>
      <c r="P540" t="str">
        <f t="shared" si="119"/>
        <v>7-Dec</v>
      </c>
      <c r="Q540" s="9">
        <f t="shared" si="120"/>
        <v>0.70972222222222225</v>
      </c>
      <c r="R540" t="str">
        <f t="shared" si="121"/>
        <v>Evening</v>
      </c>
      <c r="S540" s="2">
        <f t="shared" si="122"/>
        <v>7</v>
      </c>
      <c r="T540" t="str">
        <f t="shared" si="123"/>
        <v>UPI Transfer</v>
      </c>
      <c r="U540">
        <f t="shared" si="124"/>
        <v>17</v>
      </c>
      <c r="V540" t="str">
        <f t="shared" si="125"/>
        <v>FY Q3</v>
      </c>
    </row>
    <row r="541" spans="1:22" x14ac:dyDescent="0.3">
      <c r="A541" s="18">
        <v>44173</v>
      </c>
      <c r="B541" t="s">
        <v>157</v>
      </c>
      <c r="C541" t="s">
        <v>73</v>
      </c>
      <c r="D541" t="s">
        <v>1055</v>
      </c>
      <c r="E541">
        <v>135184197833</v>
      </c>
      <c r="F541" t="s">
        <v>16</v>
      </c>
      <c r="G541" t="s">
        <v>67</v>
      </c>
      <c r="H541">
        <v>12986</v>
      </c>
      <c r="I541" s="2">
        <f t="shared" si="112"/>
        <v>2020</v>
      </c>
      <c r="J541" s="2" t="str">
        <f t="shared" si="113"/>
        <v>December</v>
      </c>
      <c r="K541" s="2">
        <f t="shared" si="114"/>
        <v>12</v>
      </c>
      <c r="L541" s="2" t="str">
        <f t="shared" si="115"/>
        <v>Tuesday</v>
      </c>
      <c r="M541" s="2">
        <f t="shared" si="116"/>
        <v>50</v>
      </c>
      <c r="N541" s="3">
        <f t="shared" si="117"/>
        <v>12986</v>
      </c>
      <c r="O541" s="3">
        <f t="shared" si="118"/>
        <v>0</v>
      </c>
      <c r="P541" t="str">
        <f t="shared" si="119"/>
        <v>8-Dec</v>
      </c>
      <c r="Q541" s="9">
        <f t="shared" si="120"/>
        <v>0.52986111111111112</v>
      </c>
      <c r="R541" t="str">
        <f t="shared" si="121"/>
        <v>Afternoon</v>
      </c>
      <c r="S541" s="2">
        <f t="shared" si="122"/>
        <v>8</v>
      </c>
      <c r="T541" t="str">
        <f t="shared" si="123"/>
        <v>Others</v>
      </c>
      <c r="U541">
        <f t="shared" si="124"/>
        <v>12</v>
      </c>
      <c r="V541" t="str">
        <f t="shared" si="125"/>
        <v>FY Q3</v>
      </c>
    </row>
    <row r="542" spans="1:22" x14ac:dyDescent="0.3">
      <c r="A542" s="18">
        <v>44173</v>
      </c>
      <c r="B542" t="s">
        <v>788</v>
      </c>
      <c r="C542" t="s">
        <v>834</v>
      </c>
      <c r="D542" t="s">
        <v>1056</v>
      </c>
      <c r="E542">
        <v>369510410681</v>
      </c>
      <c r="F542" t="s">
        <v>15</v>
      </c>
      <c r="G542" t="s">
        <v>67</v>
      </c>
      <c r="H542">
        <v>3243</v>
      </c>
      <c r="I542" s="2">
        <f t="shared" si="112"/>
        <v>2020</v>
      </c>
      <c r="J542" s="2" t="str">
        <f t="shared" si="113"/>
        <v>December</v>
      </c>
      <c r="K542" s="2">
        <f t="shared" si="114"/>
        <v>12</v>
      </c>
      <c r="L542" s="2" t="str">
        <f t="shared" si="115"/>
        <v>Tuesday</v>
      </c>
      <c r="M542" s="2">
        <f t="shared" si="116"/>
        <v>50</v>
      </c>
      <c r="N542" s="3">
        <f t="shared" si="117"/>
        <v>0</v>
      </c>
      <c r="O542" s="3">
        <f t="shared" si="118"/>
        <v>3243</v>
      </c>
      <c r="P542" t="str">
        <f t="shared" si="119"/>
        <v>8-Dec</v>
      </c>
      <c r="Q542" s="9">
        <f t="shared" si="120"/>
        <v>0.58263888888888893</v>
      </c>
      <c r="R542" t="str">
        <f t="shared" si="121"/>
        <v>Afternoon</v>
      </c>
      <c r="S542" s="2">
        <f t="shared" si="122"/>
        <v>8</v>
      </c>
      <c r="T542" t="str">
        <f t="shared" si="123"/>
        <v>UPI Transfer</v>
      </c>
      <c r="U542">
        <f t="shared" si="124"/>
        <v>13</v>
      </c>
      <c r="V542" t="str">
        <f t="shared" si="125"/>
        <v>FY Q3</v>
      </c>
    </row>
    <row r="543" spans="1:22" x14ac:dyDescent="0.3">
      <c r="A543" s="18">
        <v>44173</v>
      </c>
      <c r="B543" t="s">
        <v>466</v>
      </c>
      <c r="C543" t="s">
        <v>357</v>
      </c>
      <c r="D543" t="s">
        <v>1057</v>
      </c>
      <c r="E543">
        <v>344712984780</v>
      </c>
      <c r="F543" t="s">
        <v>15</v>
      </c>
      <c r="G543" t="s">
        <v>71</v>
      </c>
      <c r="H543">
        <v>4631</v>
      </c>
      <c r="I543" s="2">
        <f t="shared" si="112"/>
        <v>2020</v>
      </c>
      <c r="J543" s="2" t="str">
        <f t="shared" si="113"/>
        <v>December</v>
      </c>
      <c r="K543" s="2">
        <f t="shared" si="114"/>
        <v>12</v>
      </c>
      <c r="L543" s="2" t="str">
        <f t="shared" si="115"/>
        <v>Tuesday</v>
      </c>
      <c r="M543" s="2">
        <f t="shared" si="116"/>
        <v>50</v>
      </c>
      <c r="N543" s="3">
        <f t="shared" si="117"/>
        <v>0</v>
      </c>
      <c r="O543" s="3">
        <f t="shared" si="118"/>
        <v>4631</v>
      </c>
      <c r="P543" t="str">
        <f t="shared" si="119"/>
        <v>8-Dec</v>
      </c>
      <c r="Q543" s="9">
        <f t="shared" si="120"/>
        <v>0.58472222222222225</v>
      </c>
      <c r="R543" t="str">
        <f t="shared" si="121"/>
        <v>Afternoon</v>
      </c>
      <c r="S543" s="2">
        <f t="shared" si="122"/>
        <v>8</v>
      </c>
      <c r="T543" t="str">
        <f t="shared" si="123"/>
        <v>UPI Transfer</v>
      </c>
      <c r="U543">
        <f t="shared" si="124"/>
        <v>14</v>
      </c>
      <c r="V543" t="str">
        <f t="shared" si="125"/>
        <v>FY Q3</v>
      </c>
    </row>
    <row r="544" spans="1:22" x14ac:dyDescent="0.3">
      <c r="A544" s="18">
        <v>44173</v>
      </c>
      <c r="B544" t="s">
        <v>275</v>
      </c>
      <c r="C544" t="s">
        <v>142</v>
      </c>
      <c r="D544" t="s">
        <v>1058</v>
      </c>
      <c r="E544">
        <v>923805004027</v>
      </c>
      <c r="F544" t="s">
        <v>15</v>
      </c>
      <c r="G544" t="s">
        <v>67</v>
      </c>
      <c r="H544">
        <v>9801</v>
      </c>
      <c r="I544" s="2">
        <f t="shared" si="112"/>
        <v>2020</v>
      </c>
      <c r="J544" s="2" t="str">
        <f t="shared" si="113"/>
        <v>December</v>
      </c>
      <c r="K544" s="2">
        <f t="shared" si="114"/>
        <v>12</v>
      </c>
      <c r="L544" s="2" t="str">
        <f t="shared" si="115"/>
        <v>Tuesday</v>
      </c>
      <c r="M544" s="2">
        <f t="shared" si="116"/>
        <v>50</v>
      </c>
      <c r="N544" s="3">
        <f t="shared" si="117"/>
        <v>0</v>
      </c>
      <c r="O544" s="3">
        <f t="shared" si="118"/>
        <v>9801</v>
      </c>
      <c r="P544" t="str">
        <f t="shared" si="119"/>
        <v>8-Dec</v>
      </c>
      <c r="Q544" s="9">
        <f t="shared" si="120"/>
        <v>0.60624999999999996</v>
      </c>
      <c r="R544" t="str">
        <f t="shared" si="121"/>
        <v>Afternoon</v>
      </c>
      <c r="S544" s="2">
        <f t="shared" si="122"/>
        <v>8</v>
      </c>
      <c r="T544" t="str">
        <f t="shared" si="123"/>
        <v>UPI Transfer</v>
      </c>
      <c r="U544">
        <f t="shared" si="124"/>
        <v>14</v>
      </c>
      <c r="V544" t="str">
        <f t="shared" si="125"/>
        <v>FY Q3</v>
      </c>
    </row>
    <row r="545" spans="1:22" x14ac:dyDescent="0.3">
      <c r="A545" s="18">
        <v>44173</v>
      </c>
      <c r="B545" t="s">
        <v>1059</v>
      </c>
      <c r="C545" t="s">
        <v>291</v>
      </c>
      <c r="D545" t="s">
        <v>1060</v>
      </c>
      <c r="E545">
        <v>137645541811</v>
      </c>
      <c r="F545" t="s">
        <v>16</v>
      </c>
      <c r="G545" t="s">
        <v>71</v>
      </c>
      <c r="H545">
        <v>11369</v>
      </c>
      <c r="I545" s="2">
        <f t="shared" si="112"/>
        <v>2020</v>
      </c>
      <c r="J545" s="2" t="str">
        <f t="shared" si="113"/>
        <v>December</v>
      </c>
      <c r="K545" s="2">
        <f t="shared" si="114"/>
        <v>12</v>
      </c>
      <c r="L545" s="2" t="str">
        <f t="shared" si="115"/>
        <v>Tuesday</v>
      </c>
      <c r="M545" s="2">
        <f t="shared" si="116"/>
        <v>50</v>
      </c>
      <c r="N545" s="3">
        <f t="shared" si="117"/>
        <v>11369</v>
      </c>
      <c r="O545" s="3">
        <f t="shared" si="118"/>
        <v>0</v>
      </c>
      <c r="P545" t="str">
        <f t="shared" si="119"/>
        <v>8-Dec</v>
      </c>
      <c r="Q545" s="9">
        <f t="shared" si="120"/>
        <v>0.8</v>
      </c>
      <c r="R545" t="str">
        <f t="shared" si="121"/>
        <v>Evening</v>
      </c>
      <c r="S545" s="2">
        <f t="shared" si="122"/>
        <v>8</v>
      </c>
      <c r="T545" t="str">
        <f t="shared" si="123"/>
        <v>Others</v>
      </c>
      <c r="U545">
        <f t="shared" si="124"/>
        <v>19</v>
      </c>
      <c r="V545" t="str">
        <f t="shared" si="125"/>
        <v>FY Q3</v>
      </c>
    </row>
    <row r="546" spans="1:22" x14ac:dyDescent="0.3">
      <c r="A546" s="18">
        <v>44173</v>
      </c>
      <c r="B546" t="s">
        <v>1015</v>
      </c>
      <c r="C546" t="s">
        <v>139</v>
      </c>
      <c r="D546" t="s">
        <v>1061</v>
      </c>
      <c r="E546">
        <v>440569431437</v>
      </c>
      <c r="F546" t="s">
        <v>15</v>
      </c>
      <c r="G546" t="s">
        <v>71</v>
      </c>
      <c r="H546">
        <v>14185</v>
      </c>
      <c r="I546" s="2">
        <f t="shared" si="112"/>
        <v>2020</v>
      </c>
      <c r="J546" s="2" t="str">
        <f t="shared" si="113"/>
        <v>December</v>
      </c>
      <c r="K546" s="2">
        <f t="shared" si="114"/>
        <v>12</v>
      </c>
      <c r="L546" s="2" t="str">
        <f t="shared" si="115"/>
        <v>Tuesday</v>
      </c>
      <c r="M546" s="2">
        <f t="shared" si="116"/>
        <v>50</v>
      </c>
      <c r="N546" s="3">
        <f t="shared" si="117"/>
        <v>0</v>
      </c>
      <c r="O546" s="3">
        <f t="shared" si="118"/>
        <v>14185</v>
      </c>
      <c r="P546" t="str">
        <f t="shared" si="119"/>
        <v>8-Dec</v>
      </c>
      <c r="Q546" s="9">
        <f t="shared" si="120"/>
        <v>0.8256944444444444</v>
      </c>
      <c r="R546" t="str">
        <f t="shared" si="121"/>
        <v>Evening</v>
      </c>
      <c r="S546" s="2">
        <f t="shared" si="122"/>
        <v>8</v>
      </c>
      <c r="T546" t="str">
        <f t="shared" si="123"/>
        <v>Fuel</v>
      </c>
      <c r="U546">
        <f t="shared" si="124"/>
        <v>19</v>
      </c>
      <c r="V546" t="str">
        <f t="shared" si="125"/>
        <v>FY Q3</v>
      </c>
    </row>
    <row r="547" spans="1:22" x14ac:dyDescent="0.3">
      <c r="A547" s="18">
        <v>44174</v>
      </c>
      <c r="B547" t="s">
        <v>1062</v>
      </c>
      <c r="C547" t="s">
        <v>131</v>
      </c>
      <c r="D547" t="s">
        <v>1063</v>
      </c>
      <c r="E547">
        <v>397024248135</v>
      </c>
      <c r="F547" t="s">
        <v>16</v>
      </c>
      <c r="G547" t="s">
        <v>67</v>
      </c>
      <c r="H547">
        <v>5788</v>
      </c>
      <c r="I547" s="2">
        <f t="shared" si="112"/>
        <v>2020</v>
      </c>
      <c r="J547" s="2" t="str">
        <f t="shared" si="113"/>
        <v>December</v>
      </c>
      <c r="K547" s="2">
        <f t="shared" si="114"/>
        <v>12</v>
      </c>
      <c r="L547" s="2" t="str">
        <f t="shared" si="115"/>
        <v>Wednesday</v>
      </c>
      <c r="M547" s="2">
        <f t="shared" si="116"/>
        <v>50</v>
      </c>
      <c r="N547" s="3">
        <f t="shared" si="117"/>
        <v>5788</v>
      </c>
      <c r="O547" s="3">
        <f t="shared" si="118"/>
        <v>0</v>
      </c>
      <c r="P547" t="str">
        <f t="shared" si="119"/>
        <v>9-Dec</v>
      </c>
      <c r="Q547" s="9">
        <f t="shared" si="120"/>
        <v>0.40208333333333335</v>
      </c>
      <c r="R547" t="str">
        <f t="shared" si="121"/>
        <v>Morning</v>
      </c>
      <c r="S547" s="2">
        <f t="shared" si="122"/>
        <v>9</v>
      </c>
      <c r="T547" t="str">
        <f t="shared" si="123"/>
        <v>Others</v>
      </c>
      <c r="U547">
        <f t="shared" si="124"/>
        <v>9</v>
      </c>
      <c r="V547" t="str">
        <f t="shared" si="125"/>
        <v>FY Q3</v>
      </c>
    </row>
    <row r="548" spans="1:22" x14ac:dyDescent="0.3">
      <c r="A548" s="18">
        <v>44174</v>
      </c>
      <c r="B548" t="s">
        <v>1064</v>
      </c>
      <c r="C548" t="s">
        <v>92</v>
      </c>
      <c r="D548" t="s">
        <v>1065</v>
      </c>
      <c r="E548">
        <v>467525376783</v>
      </c>
      <c r="F548" t="s">
        <v>15</v>
      </c>
      <c r="G548" t="s">
        <v>67</v>
      </c>
      <c r="H548">
        <v>1458</v>
      </c>
      <c r="I548" s="2">
        <f t="shared" si="112"/>
        <v>2020</v>
      </c>
      <c r="J548" s="2" t="str">
        <f t="shared" si="113"/>
        <v>December</v>
      </c>
      <c r="K548" s="2">
        <f t="shared" si="114"/>
        <v>12</v>
      </c>
      <c r="L548" s="2" t="str">
        <f t="shared" si="115"/>
        <v>Wednesday</v>
      </c>
      <c r="M548" s="2">
        <f t="shared" si="116"/>
        <v>50</v>
      </c>
      <c r="N548" s="3">
        <f t="shared" si="117"/>
        <v>0</v>
      </c>
      <c r="O548" s="3">
        <f t="shared" si="118"/>
        <v>1458</v>
      </c>
      <c r="P548" t="str">
        <f t="shared" si="119"/>
        <v>9-Dec</v>
      </c>
      <c r="Q548" s="9">
        <f t="shared" si="120"/>
        <v>0.62638888888888888</v>
      </c>
      <c r="R548" t="str">
        <f t="shared" si="121"/>
        <v>Afternoon</v>
      </c>
      <c r="S548" s="2">
        <f t="shared" si="122"/>
        <v>9</v>
      </c>
      <c r="T548" t="str">
        <f t="shared" si="123"/>
        <v>UPI Transfer</v>
      </c>
      <c r="U548">
        <f t="shared" si="124"/>
        <v>15</v>
      </c>
      <c r="V548" t="str">
        <f t="shared" si="125"/>
        <v>FY Q3</v>
      </c>
    </row>
    <row r="549" spans="1:22" x14ac:dyDescent="0.3">
      <c r="A549" s="18">
        <v>44174</v>
      </c>
      <c r="B549" t="s">
        <v>671</v>
      </c>
      <c r="C549" t="s">
        <v>366</v>
      </c>
      <c r="D549" t="s">
        <v>1066</v>
      </c>
      <c r="E549">
        <v>390209524899</v>
      </c>
      <c r="F549" t="s">
        <v>16</v>
      </c>
      <c r="G549" t="s">
        <v>71</v>
      </c>
      <c r="H549">
        <v>9325</v>
      </c>
      <c r="I549" s="2">
        <f t="shared" si="112"/>
        <v>2020</v>
      </c>
      <c r="J549" s="2" t="str">
        <f t="shared" si="113"/>
        <v>December</v>
      </c>
      <c r="K549" s="2">
        <f t="shared" si="114"/>
        <v>12</v>
      </c>
      <c r="L549" s="2" t="str">
        <f t="shared" si="115"/>
        <v>Wednesday</v>
      </c>
      <c r="M549" s="2">
        <f t="shared" si="116"/>
        <v>50</v>
      </c>
      <c r="N549" s="3">
        <f t="shared" si="117"/>
        <v>9325</v>
      </c>
      <c r="O549" s="3">
        <f t="shared" si="118"/>
        <v>0</v>
      </c>
      <c r="P549" t="str">
        <f t="shared" si="119"/>
        <v>9-Dec</v>
      </c>
      <c r="Q549" s="9">
        <f t="shared" si="120"/>
        <v>0.83888888888888891</v>
      </c>
      <c r="R549" t="str">
        <f t="shared" si="121"/>
        <v>Evening</v>
      </c>
      <c r="S549" s="2">
        <f t="shared" si="122"/>
        <v>9</v>
      </c>
      <c r="T549" t="str">
        <f t="shared" si="123"/>
        <v>Others</v>
      </c>
      <c r="U549">
        <f t="shared" si="124"/>
        <v>20</v>
      </c>
      <c r="V549" t="str">
        <f t="shared" si="125"/>
        <v>FY Q3</v>
      </c>
    </row>
    <row r="550" spans="1:22" x14ac:dyDescent="0.3">
      <c r="A550" s="18">
        <v>44174</v>
      </c>
      <c r="B550" t="s">
        <v>350</v>
      </c>
      <c r="C550" t="s">
        <v>128</v>
      </c>
      <c r="D550" t="s">
        <v>1067</v>
      </c>
      <c r="E550">
        <v>856742181382</v>
      </c>
      <c r="F550" t="s">
        <v>16</v>
      </c>
      <c r="G550" t="s">
        <v>67</v>
      </c>
      <c r="H550">
        <v>1888</v>
      </c>
      <c r="I550" s="2">
        <f t="shared" si="112"/>
        <v>2020</v>
      </c>
      <c r="J550" s="2" t="str">
        <f t="shared" si="113"/>
        <v>December</v>
      </c>
      <c r="K550" s="2">
        <f t="shared" si="114"/>
        <v>12</v>
      </c>
      <c r="L550" s="2" t="str">
        <f t="shared" si="115"/>
        <v>Wednesday</v>
      </c>
      <c r="M550" s="2">
        <f t="shared" si="116"/>
        <v>50</v>
      </c>
      <c r="N550" s="3">
        <f t="shared" si="117"/>
        <v>1888</v>
      </c>
      <c r="O550" s="3">
        <f t="shared" si="118"/>
        <v>0</v>
      </c>
      <c r="P550" t="str">
        <f t="shared" si="119"/>
        <v>9-Dec</v>
      </c>
      <c r="Q550" s="9">
        <f t="shared" si="120"/>
        <v>0.85486111111111107</v>
      </c>
      <c r="R550" t="str">
        <f t="shared" si="121"/>
        <v>Evening</v>
      </c>
      <c r="S550" s="2">
        <f t="shared" si="122"/>
        <v>9</v>
      </c>
      <c r="T550" t="str">
        <f t="shared" si="123"/>
        <v>Others</v>
      </c>
      <c r="U550">
        <f t="shared" si="124"/>
        <v>20</v>
      </c>
      <c r="V550" t="str">
        <f t="shared" si="125"/>
        <v>FY Q3</v>
      </c>
    </row>
    <row r="551" spans="1:22" x14ac:dyDescent="0.3">
      <c r="A551" s="18">
        <v>44174</v>
      </c>
      <c r="B551" t="s">
        <v>1068</v>
      </c>
      <c r="C551" t="s">
        <v>229</v>
      </c>
      <c r="D551" t="s">
        <v>1069</v>
      </c>
      <c r="E551">
        <v>153014491568</v>
      </c>
      <c r="F551" t="s">
        <v>15</v>
      </c>
      <c r="G551" t="s">
        <v>71</v>
      </c>
      <c r="H551">
        <v>2189</v>
      </c>
      <c r="I551" s="2">
        <f t="shared" si="112"/>
        <v>2020</v>
      </c>
      <c r="J551" s="2" t="str">
        <f t="shared" si="113"/>
        <v>December</v>
      </c>
      <c r="K551" s="2">
        <f t="shared" si="114"/>
        <v>12</v>
      </c>
      <c r="L551" s="2" t="str">
        <f t="shared" si="115"/>
        <v>Wednesday</v>
      </c>
      <c r="M551" s="2">
        <f t="shared" si="116"/>
        <v>50</v>
      </c>
      <c r="N551" s="3">
        <f t="shared" si="117"/>
        <v>0</v>
      </c>
      <c r="O551" s="3">
        <f t="shared" si="118"/>
        <v>2189</v>
      </c>
      <c r="P551" t="str">
        <f t="shared" si="119"/>
        <v>9-Dec</v>
      </c>
      <c r="Q551" s="9">
        <f t="shared" si="120"/>
        <v>0.90763888888888888</v>
      </c>
      <c r="R551" t="str">
        <f t="shared" si="121"/>
        <v>Night</v>
      </c>
      <c r="S551" s="2">
        <f t="shared" si="122"/>
        <v>9</v>
      </c>
      <c r="T551" t="str">
        <f t="shared" si="123"/>
        <v>UPI Transfer</v>
      </c>
      <c r="U551">
        <f t="shared" si="124"/>
        <v>21</v>
      </c>
      <c r="V551" t="str">
        <f t="shared" si="125"/>
        <v>FY Q3</v>
      </c>
    </row>
    <row r="552" spans="1:22" x14ac:dyDescent="0.3">
      <c r="A552" s="18">
        <v>44175</v>
      </c>
      <c r="B552" t="s">
        <v>1070</v>
      </c>
      <c r="C552" t="s">
        <v>366</v>
      </c>
      <c r="D552" t="s">
        <v>1071</v>
      </c>
      <c r="E552">
        <v>315455949963</v>
      </c>
      <c r="F552" t="s">
        <v>16</v>
      </c>
      <c r="G552" t="s">
        <v>67</v>
      </c>
      <c r="H552">
        <v>1491</v>
      </c>
      <c r="I552" s="2">
        <f t="shared" si="112"/>
        <v>2020</v>
      </c>
      <c r="J552" s="2" t="str">
        <f t="shared" si="113"/>
        <v>December</v>
      </c>
      <c r="K552" s="2">
        <f t="shared" si="114"/>
        <v>12</v>
      </c>
      <c r="L552" s="2" t="str">
        <f t="shared" si="115"/>
        <v>Thursday</v>
      </c>
      <c r="M552" s="2">
        <f t="shared" si="116"/>
        <v>50</v>
      </c>
      <c r="N552" s="3">
        <f t="shared" si="117"/>
        <v>1491</v>
      </c>
      <c r="O552" s="3">
        <f t="shared" si="118"/>
        <v>0</v>
      </c>
      <c r="P552" t="str">
        <f t="shared" si="119"/>
        <v>10-Dec</v>
      </c>
      <c r="Q552" s="9">
        <f t="shared" si="120"/>
        <v>0.30555555555555558</v>
      </c>
      <c r="R552" t="str">
        <f t="shared" si="121"/>
        <v>Morning</v>
      </c>
      <c r="S552" s="2">
        <f t="shared" si="122"/>
        <v>10</v>
      </c>
      <c r="T552" t="str">
        <f t="shared" si="123"/>
        <v>Others</v>
      </c>
      <c r="U552">
        <f t="shared" si="124"/>
        <v>7</v>
      </c>
      <c r="V552" t="str">
        <f t="shared" si="125"/>
        <v>FY Q3</v>
      </c>
    </row>
    <row r="553" spans="1:22" x14ac:dyDescent="0.3">
      <c r="A553" s="18">
        <v>44175</v>
      </c>
      <c r="B553" t="s">
        <v>1072</v>
      </c>
      <c r="C553" t="s">
        <v>343</v>
      </c>
      <c r="D553" t="s">
        <v>1073</v>
      </c>
      <c r="E553">
        <v>794680003582</v>
      </c>
      <c r="F553" t="s">
        <v>15</v>
      </c>
      <c r="G553" t="s">
        <v>71</v>
      </c>
      <c r="H553">
        <v>5525</v>
      </c>
      <c r="I553" s="2">
        <f t="shared" si="112"/>
        <v>2020</v>
      </c>
      <c r="J553" s="2" t="str">
        <f t="shared" si="113"/>
        <v>December</v>
      </c>
      <c r="K553" s="2">
        <f t="shared" si="114"/>
        <v>12</v>
      </c>
      <c r="L553" s="2" t="str">
        <f t="shared" si="115"/>
        <v>Thursday</v>
      </c>
      <c r="M553" s="2">
        <f t="shared" si="116"/>
        <v>50</v>
      </c>
      <c r="N553" s="3">
        <f t="shared" si="117"/>
        <v>0</v>
      </c>
      <c r="O553" s="3">
        <f t="shared" si="118"/>
        <v>5525</v>
      </c>
      <c r="P553" t="str">
        <f t="shared" si="119"/>
        <v>10-Dec</v>
      </c>
      <c r="Q553" s="9">
        <f t="shared" si="120"/>
        <v>0.36249999999999999</v>
      </c>
      <c r="R553" t="str">
        <f t="shared" si="121"/>
        <v>Morning</v>
      </c>
      <c r="S553" s="2">
        <f t="shared" si="122"/>
        <v>10</v>
      </c>
      <c r="T553" t="str">
        <f t="shared" si="123"/>
        <v>UPI Transfer</v>
      </c>
      <c r="U553">
        <f t="shared" si="124"/>
        <v>8</v>
      </c>
      <c r="V553" t="str">
        <f t="shared" si="125"/>
        <v>FY Q3</v>
      </c>
    </row>
    <row r="554" spans="1:22" x14ac:dyDescent="0.3">
      <c r="A554" s="18">
        <v>44175</v>
      </c>
      <c r="B554" t="s">
        <v>1074</v>
      </c>
      <c r="C554" t="s">
        <v>605</v>
      </c>
      <c r="D554" t="s">
        <v>1075</v>
      </c>
      <c r="E554">
        <v>66932921565</v>
      </c>
      <c r="F554" t="s">
        <v>16</v>
      </c>
      <c r="G554" t="s">
        <v>67</v>
      </c>
      <c r="H554">
        <v>1936</v>
      </c>
      <c r="I554" s="2">
        <f t="shared" si="112"/>
        <v>2020</v>
      </c>
      <c r="J554" s="2" t="str">
        <f t="shared" si="113"/>
        <v>December</v>
      </c>
      <c r="K554" s="2">
        <f t="shared" si="114"/>
        <v>12</v>
      </c>
      <c r="L554" s="2" t="str">
        <f t="shared" si="115"/>
        <v>Thursday</v>
      </c>
      <c r="M554" s="2">
        <f t="shared" si="116"/>
        <v>50</v>
      </c>
      <c r="N554" s="3">
        <f t="shared" si="117"/>
        <v>1936</v>
      </c>
      <c r="O554" s="3">
        <f t="shared" si="118"/>
        <v>0</v>
      </c>
      <c r="P554" t="str">
        <f t="shared" si="119"/>
        <v>10-Dec</v>
      </c>
      <c r="Q554" s="9">
        <f t="shared" si="120"/>
        <v>0.46597222222222223</v>
      </c>
      <c r="R554" t="str">
        <f t="shared" si="121"/>
        <v>Morning</v>
      </c>
      <c r="S554" s="2">
        <f t="shared" si="122"/>
        <v>10</v>
      </c>
      <c r="T554" t="str">
        <f t="shared" si="123"/>
        <v>Others</v>
      </c>
      <c r="U554">
        <f t="shared" si="124"/>
        <v>11</v>
      </c>
      <c r="V554" t="str">
        <f t="shared" si="125"/>
        <v>FY Q3</v>
      </c>
    </row>
    <row r="555" spans="1:22" x14ac:dyDescent="0.3">
      <c r="A555" s="18">
        <v>44175</v>
      </c>
      <c r="B555" t="s">
        <v>202</v>
      </c>
      <c r="C555" t="s">
        <v>282</v>
      </c>
      <c r="D555" t="s">
        <v>1076</v>
      </c>
      <c r="E555">
        <v>229569059384</v>
      </c>
      <c r="F555" t="s">
        <v>16</v>
      </c>
      <c r="G555" t="s">
        <v>67</v>
      </c>
      <c r="H555">
        <v>3365</v>
      </c>
      <c r="I555" s="2">
        <f t="shared" si="112"/>
        <v>2020</v>
      </c>
      <c r="J555" s="2" t="str">
        <f t="shared" si="113"/>
        <v>December</v>
      </c>
      <c r="K555" s="2">
        <f t="shared" si="114"/>
        <v>12</v>
      </c>
      <c r="L555" s="2" t="str">
        <f t="shared" si="115"/>
        <v>Thursday</v>
      </c>
      <c r="M555" s="2">
        <f t="shared" si="116"/>
        <v>50</v>
      </c>
      <c r="N555" s="3">
        <f t="shared" si="117"/>
        <v>3365</v>
      </c>
      <c r="O555" s="3">
        <f t="shared" si="118"/>
        <v>0</v>
      </c>
      <c r="P555" t="str">
        <f t="shared" si="119"/>
        <v>10-Dec</v>
      </c>
      <c r="Q555" s="9">
        <f t="shared" si="120"/>
        <v>0.81805555555555554</v>
      </c>
      <c r="R555" t="str">
        <f t="shared" si="121"/>
        <v>Evening</v>
      </c>
      <c r="S555" s="2">
        <f t="shared" si="122"/>
        <v>10</v>
      </c>
      <c r="T555" t="str">
        <f t="shared" si="123"/>
        <v>Others</v>
      </c>
      <c r="U555">
        <f t="shared" si="124"/>
        <v>19</v>
      </c>
      <c r="V555" t="str">
        <f t="shared" si="125"/>
        <v>FY Q3</v>
      </c>
    </row>
    <row r="556" spans="1:22" x14ac:dyDescent="0.3">
      <c r="A556" s="18">
        <v>44176</v>
      </c>
      <c r="B556" t="s">
        <v>1077</v>
      </c>
      <c r="C556" t="s">
        <v>834</v>
      </c>
      <c r="D556" t="s">
        <v>1078</v>
      </c>
      <c r="E556">
        <v>861681338142</v>
      </c>
      <c r="F556" t="s">
        <v>15</v>
      </c>
      <c r="G556" t="s">
        <v>67</v>
      </c>
      <c r="H556">
        <v>5626</v>
      </c>
      <c r="I556" s="2">
        <f t="shared" si="112"/>
        <v>2020</v>
      </c>
      <c r="J556" s="2" t="str">
        <f t="shared" si="113"/>
        <v>December</v>
      </c>
      <c r="K556" s="2">
        <f t="shared" si="114"/>
        <v>12</v>
      </c>
      <c r="L556" s="2" t="str">
        <f t="shared" si="115"/>
        <v>Friday</v>
      </c>
      <c r="M556" s="2">
        <f t="shared" si="116"/>
        <v>50</v>
      </c>
      <c r="N556" s="3">
        <f t="shared" si="117"/>
        <v>0</v>
      </c>
      <c r="O556" s="3">
        <f t="shared" si="118"/>
        <v>5626</v>
      </c>
      <c r="P556" t="str">
        <f t="shared" si="119"/>
        <v>11-Dec</v>
      </c>
      <c r="Q556" s="9">
        <f t="shared" si="120"/>
        <v>0.47569444444444442</v>
      </c>
      <c r="R556" t="str">
        <f t="shared" si="121"/>
        <v>Morning</v>
      </c>
      <c r="S556" s="2">
        <f t="shared" si="122"/>
        <v>11</v>
      </c>
      <c r="T556" t="str">
        <f t="shared" si="123"/>
        <v>UPI Transfer</v>
      </c>
      <c r="U556">
        <f t="shared" si="124"/>
        <v>11</v>
      </c>
      <c r="V556" t="str">
        <f t="shared" si="125"/>
        <v>FY Q3</v>
      </c>
    </row>
    <row r="557" spans="1:22" x14ac:dyDescent="0.3">
      <c r="A557" s="18">
        <v>44176</v>
      </c>
      <c r="B557" t="s">
        <v>1079</v>
      </c>
      <c r="C557" t="s">
        <v>131</v>
      </c>
      <c r="D557" t="s">
        <v>1080</v>
      </c>
      <c r="E557">
        <v>85902228702</v>
      </c>
      <c r="F557" t="s">
        <v>16</v>
      </c>
      <c r="G557" t="s">
        <v>67</v>
      </c>
      <c r="H557">
        <v>17858</v>
      </c>
      <c r="I557" s="2">
        <f t="shared" si="112"/>
        <v>2020</v>
      </c>
      <c r="J557" s="2" t="str">
        <f t="shared" si="113"/>
        <v>December</v>
      </c>
      <c r="K557" s="2">
        <f t="shared" si="114"/>
        <v>12</v>
      </c>
      <c r="L557" s="2" t="str">
        <f t="shared" si="115"/>
        <v>Friday</v>
      </c>
      <c r="M557" s="2">
        <f t="shared" si="116"/>
        <v>50</v>
      </c>
      <c r="N557" s="3">
        <f t="shared" si="117"/>
        <v>17858</v>
      </c>
      <c r="O557" s="3">
        <f t="shared" si="118"/>
        <v>0</v>
      </c>
      <c r="P557" t="str">
        <f t="shared" si="119"/>
        <v>11-Dec</v>
      </c>
      <c r="Q557" s="9">
        <f t="shared" si="120"/>
        <v>0.52152777777777781</v>
      </c>
      <c r="R557" t="str">
        <f t="shared" si="121"/>
        <v>Afternoon</v>
      </c>
      <c r="S557" s="2">
        <f t="shared" si="122"/>
        <v>11</v>
      </c>
      <c r="T557" t="str">
        <f t="shared" si="123"/>
        <v>Others</v>
      </c>
      <c r="U557">
        <f t="shared" si="124"/>
        <v>12</v>
      </c>
      <c r="V557" t="str">
        <f t="shared" si="125"/>
        <v>FY Q3</v>
      </c>
    </row>
    <row r="558" spans="1:22" x14ac:dyDescent="0.3">
      <c r="A558" s="18">
        <v>44176</v>
      </c>
      <c r="B558" t="s">
        <v>1081</v>
      </c>
      <c r="C558" t="s">
        <v>79</v>
      </c>
      <c r="D558" t="s">
        <v>1082</v>
      </c>
      <c r="E558">
        <v>92752528948</v>
      </c>
      <c r="F558" t="s">
        <v>16</v>
      </c>
      <c r="G558" t="s">
        <v>67</v>
      </c>
      <c r="H558">
        <v>2707</v>
      </c>
      <c r="I558" s="2">
        <f t="shared" si="112"/>
        <v>2020</v>
      </c>
      <c r="J558" s="2" t="str">
        <f t="shared" si="113"/>
        <v>December</v>
      </c>
      <c r="K558" s="2">
        <f t="shared" si="114"/>
        <v>12</v>
      </c>
      <c r="L558" s="2" t="str">
        <f t="shared" si="115"/>
        <v>Friday</v>
      </c>
      <c r="M558" s="2">
        <f t="shared" si="116"/>
        <v>50</v>
      </c>
      <c r="N558" s="3">
        <f t="shared" si="117"/>
        <v>2707</v>
      </c>
      <c r="O558" s="3">
        <f t="shared" si="118"/>
        <v>0</v>
      </c>
      <c r="P558" t="str">
        <f t="shared" si="119"/>
        <v>11-Dec</v>
      </c>
      <c r="Q558" s="9">
        <f t="shared" si="120"/>
        <v>0.56111111111111112</v>
      </c>
      <c r="R558" t="str">
        <f t="shared" si="121"/>
        <v>Afternoon</v>
      </c>
      <c r="S558" s="2">
        <f t="shared" si="122"/>
        <v>11</v>
      </c>
      <c r="T558" t="str">
        <f t="shared" si="123"/>
        <v>Others</v>
      </c>
      <c r="U558">
        <f t="shared" si="124"/>
        <v>13</v>
      </c>
      <c r="V558" t="str">
        <f t="shared" si="125"/>
        <v>FY Q3</v>
      </c>
    </row>
    <row r="559" spans="1:22" x14ac:dyDescent="0.3">
      <c r="A559" s="18">
        <v>44176</v>
      </c>
      <c r="B559" t="s">
        <v>103</v>
      </c>
      <c r="C559" t="s">
        <v>95</v>
      </c>
      <c r="D559" t="s">
        <v>1083</v>
      </c>
      <c r="E559">
        <v>256078445768</v>
      </c>
      <c r="F559" t="s">
        <v>16</v>
      </c>
      <c r="G559" t="s">
        <v>67</v>
      </c>
      <c r="H559">
        <v>13069</v>
      </c>
      <c r="I559" s="2">
        <f t="shared" si="112"/>
        <v>2020</v>
      </c>
      <c r="J559" s="2" t="str">
        <f t="shared" si="113"/>
        <v>December</v>
      </c>
      <c r="K559" s="2">
        <f t="shared" si="114"/>
        <v>12</v>
      </c>
      <c r="L559" s="2" t="str">
        <f t="shared" si="115"/>
        <v>Friday</v>
      </c>
      <c r="M559" s="2">
        <f t="shared" si="116"/>
        <v>50</v>
      </c>
      <c r="N559" s="3">
        <f t="shared" si="117"/>
        <v>13069</v>
      </c>
      <c r="O559" s="3">
        <f t="shared" si="118"/>
        <v>0</v>
      </c>
      <c r="P559" t="str">
        <f t="shared" si="119"/>
        <v>11-Dec</v>
      </c>
      <c r="Q559" s="9">
        <f t="shared" si="120"/>
        <v>0.56527777777777777</v>
      </c>
      <c r="R559" t="str">
        <f t="shared" si="121"/>
        <v>Afternoon</v>
      </c>
      <c r="S559" s="2">
        <f t="shared" si="122"/>
        <v>11</v>
      </c>
      <c r="T559" t="str">
        <f t="shared" si="123"/>
        <v>Others</v>
      </c>
      <c r="U559">
        <f t="shared" si="124"/>
        <v>13</v>
      </c>
      <c r="V559" t="str">
        <f t="shared" si="125"/>
        <v>FY Q3</v>
      </c>
    </row>
    <row r="560" spans="1:22" x14ac:dyDescent="0.3">
      <c r="A560" s="18">
        <v>44176</v>
      </c>
      <c r="B560" t="s">
        <v>304</v>
      </c>
      <c r="C560" t="s">
        <v>131</v>
      </c>
      <c r="D560" t="s">
        <v>1084</v>
      </c>
      <c r="E560">
        <v>369143513203</v>
      </c>
      <c r="F560" t="s">
        <v>16</v>
      </c>
      <c r="G560" t="s">
        <v>67</v>
      </c>
      <c r="H560">
        <v>10090</v>
      </c>
      <c r="I560" s="2">
        <f t="shared" si="112"/>
        <v>2020</v>
      </c>
      <c r="J560" s="2" t="str">
        <f t="shared" si="113"/>
        <v>December</v>
      </c>
      <c r="K560" s="2">
        <f t="shared" si="114"/>
        <v>12</v>
      </c>
      <c r="L560" s="2" t="str">
        <f t="shared" si="115"/>
        <v>Friday</v>
      </c>
      <c r="M560" s="2">
        <f t="shared" si="116"/>
        <v>50</v>
      </c>
      <c r="N560" s="3">
        <f t="shared" si="117"/>
        <v>10090</v>
      </c>
      <c r="O560" s="3">
        <f t="shared" si="118"/>
        <v>0</v>
      </c>
      <c r="P560" t="str">
        <f t="shared" si="119"/>
        <v>11-Dec</v>
      </c>
      <c r="Q560" s="9">
        <f t="shared" si="120"/>
        <v>0.61736111111111114</v>
      </c>
      <c r="R560" t="str">
        <f t="shared" si="121"/>
        <v>Afternoon</v>
      </c>
      <c r="S560" s="2">
        <f t="shared" si="122"/>
        <v>11</v>
      </c>
      <c r="T560" t="str">
        <f t="shared" si="123"/>
        <v>Others</v>
      </c>
      <c r="U560">
        <f t="shared" si="124"/>
        <v>14</v>
      </c>
      <c r="V560" t="str">
        <f t="shared" si="125"/>
        <v>FY Q3</v>
      </c>
    </row>
    <row r="561" spans="1:22" x14ac:dyDescent="0.3">
      <c r="A561" s="18">
        <v>44176</v>
      </c>
      <c r="B561" t="s">
        <v>1059</v>
      </c>
      <c r="C561" t="s">
        <v>291</v>
      </c>
      <c r="D561" t="s">
        <v>1085</v>
      </c>
      <c r="E561">
        <v>674789686207</v>
      </c>
      <c r="F561" t="s">
        <v>16</v>
      </c>
      <c r="G561" t="s">
        <v>67</v>
      </c>
      <c r="H561">
        <v>7642</v>
      </c>
      <c r="I561" s="2">
        <f t="shared" si="112"/>
        <v>2020</v>
      </c>
      <c r="J561" s="2" t="str">
        <f t="shared" si="113"/>
        <v>December</v>
      </c>
      <c r="K561" s="2">
        <f t="shared" si="114"/>
        <v>12</v>
      </c>
      <c r="L561" s="2" t="str">
        <f t="shared" si="115"/>
        <v>Friday</v>
      </c>
      <c r="M561" s="2">
        <f t="shared" si="116"/>
        <v>50</v>
      </c>
      <c r="N561" s="3">
        <f t="shared" si="117"/>
        <v>7642</v>
      </c>
      <c r="O561" s="3">
        <f t="shared" si="118"/>
        <v>0</v>
      </c>
      <c r="P561" t="str">
        <f t="shared" si="119"/>
        <v>11-Dec</v>
      </c>
      <c r="Q561" s="9">
        <f t="shared" si="120"/>
        <v>0.8</v>
      </c>
      <c r="R561" t="str">
        <f t="shared" si="121"/>
        <v>Evening</v>
      </c>
      <c r="S561" s="2">
        <f t="shared" si="122"/>
        <v>11</v>
      </c>
      <c r="T561" t="str">
        <f t="shared" si="123"/>
        <v>Others</v>
      </c>
      <c r="U561">
        <f t="shared" si="124"/>
        <v>19</v>
      </c>
      <c r="V561" t="str">
        <f t="shared" si="125"/>
        <v>FY Q3</v>
      </c>
    </row>
    <row r="562" spans="1:22" x14ac:dyDescent="0.3">
      <c r="A562" s="18">
        <v>44176</v>
      </c>
      <c r="B562" t="s">
        <v>1086</v>
      </c>
      <c r="C562" t="s">
        <v>73</v>
      </c>
      <c r="D562" t="s">
        <v>1087</v>
      </c>
      <c r="E562">
        <v>296536990427</v>
      </c>
      <c r="F562" t="s">
        <v>16</v>
      </c>
      <c r="G562" t="s">
        <v>71</v>
      </c>
      <c r="H562">
        <v>2994</v>
      </c>
      <c r="I562" s="2">
        <f t="shared" si="112"/>
        <v>2020</v>
      </c>
      <c r="J562" s="2" t="str">
        <f t="shared" si="113"/>
        <v>December</v>
      </c>
      <c r="K562" s="2">
        <f t="shared" si="114"/>
        <v>12</v>
      </c>
      <c r="L562" s="2" t="str">
        <f t="shared" si="115"/>
        <v>Friday</v>
      </c>
      <c r="M562" s="2">
        <f t="shared" si="116"/>
        <v>50</v>
      </c>
      <c r="N562" s="3">
        <f t="shared" si="117"/>
        <v>2994</v>
      </c>
      <c r="O562" s="3">
        <f t="shared" si="118"/>
        <v>0</v>
      </c>
      <c r="P562" t="str">
        <f t="shared" si="119"/>
        <v>11-Dec</v>
      </c>
      <c r="Q562" s="9">
        <f t="shared" si="120"/>
        <v>0.93611111111111112</v>
      </c>
      <c r="R562" t="str">
        <f t="shared" si="121"/>
        <v>Night</v>
      </c>
      <c r="S562" s="2">
        <f t="shared" si="122"/>
        <v>11</v>
      </c>
      <c r="T562" t="str">
        <f t="shared" si="123"/>
        <v>Others</v>
      </c>
      <c r="U562">
        <f t="shared" si="124"/>
        <v>22</v>
      </c>
      <c r="V562" t="str">
        <f t="shared" si="125"/>
        <v>FY Q3</v>
      </c>
    </row>
    <row r="563" spans="1:22" x14ac:dyDescent="0.3">
      <c r="A563" s="18">
        <v>44177</v>
      </c>
      <c r="B563" t="s">
        <v>119</v>
      </c>
      <c r="C563" t="s">
        <v>254</v>
      </c>
      <c r="D563" t="s">
        <v>1088</v>
      </c>
      <c r="E563">
        <v>268158245265</v>
      </c>
      <c r="F563" t="s">
        <v>16</v>
      </c>
      <c r="G563" t="s">
        <v>71</v>
      </c>
      <c r="H563">
        <v>14381</v>
      </c>
      <c r="I563" s="2">
        <f t="shared" si="112"/>
        <v>2020</v>
      </c>
      <c r="J563" s="2" t="str">
        <f t="shared" si="113"/>
        <v>December</v>
      </c>
      <c r="K563" s="2">
        <f t="shared" si="114"/>
        <v>12</v>
      </c>
      <c r="L563" s="2" t="str">
        <f t="shared" si="115"/>
        <v>Saturday</v>
      </c>
      <c r="M563" s="2">
        <f t="shared" si="116"/>
        <v>50</v>
      </c>
      <c r="N563" s="3">
        <f t="shared" si="117"/>
        <v>14381</v>
      </c>
      <c r="O563" s="3">
        <f t="shared" si="118"/>
        <v>0</v>
      </c>
      <c r="P563" t="str">
        <f t="shared" si="119"/>
        <v>12-Dec</v>
      </c>
      <c r="Q563" s="9">
        <f t="shared" si="120"/>
        <v>0.59722222222222221</v>
      </c>
      <c r="R563" t="str">
        <f t="shared" si="121"/>
        <v>Afternoon</v>
      </c>
      <c r="S563" s="2">
        <f t="shared" si="122"/>
        <v>12</v>
      </c>
      <c r="T563" t="str">
        <f t="shared" si="123"/>
        <v>Others</v>
      </c>
      <c r="U563">
        <f t="shared" si="124"/>
        <v>14</v>
      </c>
      <c r="V563" t="str">
        <f t="shared" si="125"/>
        <v>FY Q3</v>
      </c>
    </row>
    <row r="564" spans="1:22" x14ac:dyDescent="0.3">
      <c r="A564" s="18">
        <v>44177</v>
      </c>
      <c r="B564" t="s">
        <v>733</v>
      </c>
      <c r="C564" t="s">
        <v>375</v>
      </c>
      <c r="D564" t="s">
        <v>1089</v>
      </c>
      <c r="E564">
        <v>367329750175</v>
      </c>
      <c r="F564" t="s">
        <v>15</v>
      </c>
      <c r="G564" t="s">
        <v>71</v>
      </c>
      <c r="H564">
        <v>12580</v>
      </c>
      <c r="I564" s="2">
        <f t="shared" si="112"/>
        <v>2020</v>
      </c>
      <c r="J564" s="2" t="str">
        <f t="shared" si="113"/>
        <v>December</v>
      </c>
      <c r="K564" s="2">
        <f t="shared" si="114"/>
        <v>12</v>
      </c>
      <c r="L564" s="2" t="str">
        <f t="shared" si="115"/>
        <v>Saturday</v>
      </c>
      <c r="M564" s="2">
        <f t="shared" si="116"/>
        <v>50</v>
      </c>
      <c r="N564" s="3">
        <f t="shared" si="117"/>
        <v>0</v>
      </c>
      <c r="O564" s="3">
        <f t="shared" si="118"/>
        <v>12580</v>
      </c>
      <c r="P564" t="str">
        <f t="shared" si="119"/>
        <v>12-Dec</v>
      </c>
      <c r="Q564" s="9">
        <f t="shared" si="120"/>
        <v>0.62083333333333335</v>
      </c>
      <c r="R564" t="str">
        <f t="shared" si="121"/>
        <v>Afternoon</v>
      </c>
      <c r="S564" s="2">
        <f t="shared" si="122"/>
        <v>12</v>
      </c>
      <c r="T564" t="str">
        <f t="shared" si="123"/>
        <v>UPI Transfer</v>
      </c>
      <c r="U564">
        <f t="shared" si="124"/>
        <v>14</v>
      </c>
      <c r="V564" t="str">
        <f t="shared" si="125"/>
        <v>FY Q3</v>
      </c>
    </row>
    <row r="565" spans="1:22" x14ac:dyDescent="0.3">
      <c r="A565" s="18">
        <v>44177</v>
      </c>
      <c r="B565" t="s">
        <v>1090</v>
      </c>
      <c r="C565" t="s">
        <v>69</v>
      </c>
      <c r="D565" t="s">
        <v>1091</v>
      </c>
      <c r="E565">
        <v>542918541152</v>
      </c>
      <c r="F565" t="s">
        <v>16</v>
      </c>
      <c r="G565" t="s">
        <v>67</v>
      </c>
      <c r="H565">
        <v>6354</v>
      </c>
      <c r="I565" s="2">
        <f t="shared" si="112"/>
        <v>2020</v>
      </c>
      <c r="J565" s="2" t="str">
        <f t="shared" si="113"/>
        <v>December</v>
      </c>
      <c r="K565" s="2">
        <f t="shared" si="114"/>
        <v>12</v>
      </c>
      <c r="L565" s="2" t="str">
        <f t="shared" si="115"/>
        <v>Saturday</v>
      </c>
      <c r="M565" s="2">
        <f t="shared" si="116"/>
        <v>50</v>
      </c>
      <c r="N565" s="3">
        <f t="shared" si="117"/>
        <v>6354</v>
      </c>
      <c r="O565" s="3">
        <f t="shared" si="118"/>
        <v>0</v>
      </c>
      <c r="P565" t="str">
        <f t="shared" si="119"/>
        <v>12-Dec</v>
      </c>
      <c r="Q565" s="9">
        <f t="shared" si="120"/>
        <v>0.76527777777777772</v>
      </c>
      <c r="R565" t="str">
        <f t="shared" si="121"/>
        <v>Evening</v>
      </c>
      <c r="S565" s="2">
        <f t="shared" si="122"/>
        <v>12</v>
      </c>
      <c r="T565" t="str">
        <f t="shared" si="123"/>
        <v>Others</v>
      </c>
      <c r="U565">
        <f t="shared" si="124"/>
        <v>18</v>
      </c>
      <c r="V565" t="str">
        <f t="shared" si="125"/>
        <v>FY Q3</v>
      </c>
    </row>
    <row r="566" spans="1:22" x14ac:dyDescent="0.3">
      <c r="A566" s="18">
        <v>44177</v>
      </c>
      <c r="B566" t="s">
        <v>1092</v>
      </c>
      <c r="C566" t="s">
        <v>82</v>
      </c>
      <c r="D566" t="s">
        <v>1093</v>
      </c>
      <c r="E566">
        <v>520695658246</v>
      </c>
      <c r="F566" t="s">
        <v>16</v>
      </c>
      <c r="G566" t="s">
        <v>71</v>
      </c>
      <c r="H566">
        <v>9062</v>
      </c>
      <c r="I566" s="2">
        <f t="shared" si="112"/>
        <v>2020</v>
      </c>
      <c r="J566" s="2" t="str">
        <f t="shared" si="113"/>
        <v>December</v>
      </c>
      <c r="K566" s="2">
        <f t="shared" si="114"/>
        <v>12</v>
      </c>
      <c r="L566" s="2" t="str">
        <f t="shared" si="115"/>
        <v>Saturday</v>
      </c>
      <c r="M566" s="2">
        <f t="shared" si="116"/>
        <v>50</v>
      </c>
      <c r="N566" s="3">
        <f t="shared" si="117"/>
        <v>9062</v>
      </c>
      <c r="O566" s="3">
        <f t="shared" si="118"/>
        <v>0</v>
      </c>
      <c r="P566" t="str">
        <f t="shared" si="119"/>
        <v>12-Dec</v>
      </c>
      <c r="Q566" s="9">
        <f t="shared" si="120"/>
        <v>0.8041666666666667</v>
      </c>
      <c r="R566" t="str">
        <f t="shared" si="121"/>
        <v>Evening</v>
      </c>
      <c r="S566" s="2">
        <f t="shared" si="122"/>
        <v>12</v>
      </c>
      <c r="T566" t="str">
        <f t="shared" si="123"/>
        <v>Others</v>
      </c>
      <c r="U566">
        <f t="shared" si="124"/>
        <v>19</v>
      </c>
      <c r="V566" t="str">
        <f t="shared" si="125"/>
        <v>FY Q3</v>
      </c>
    </row>
    <row r="567" spans="1:22" x14ac:dyDescent="0.3">
      <c r="A567" s="18">
        <v>44178</v>
      </c>
      <c r="B567" t="s">
        <v>1094</v>
      </c>
      <c r="C567" t="s">
        <v>69</v>
      </c>
      <c r="D567" t="s">
        <v>1095</v>
      </c>
      <c r="E567">
        <v>439098083394</v>
      </c>
      <c r="F567" t="s">
        <v>16</v>
      </c>
      <c r="G567" t="s">
        <v>67</v>
      </c>
      <c r="H567">
        <v>25377</v>
      </c>
      <c r="I567" s="2">
        <f t="shared" si="112"/>
        <v>2020</v>
      </c>
      <c r="J567" s="2" t="str">
        <f t="shared" si="113"/>
        <v>December</v>
      </c>
      <c r="K567" s="2">
        <f t="shared" si="114"/>
        <v>12</v>
      </c>
      <c r="L567" s="2" t="str">
        <f t="shared" si="115"/>
        <v>Sunday</v>
      </c>
      <c r="M567" s="2">
        <f t="shared" si="116"/>
        <v>51</v>
      </c>
      <c r="N567" s="3">
        <f t="shared" si="117"/>
        <v>25377</v>
      </c>
      <c r="O567" s="3">
        <f t="shared" si="118"/>
        <v>0</v>
      </c>
      <c r="P567" t="str">
        <f t="shared" si="119"/>
        <v>13-Dec</v>
      </c>
      <c r="Q567" s="9">
        <f t="shared" si="120"/>
        <v>0.47847222222222224</v>
      </c>
      <c r="R567" t="str">
        <f t="shared" si="121"/>
        <v>Morning</v>
      </c>
      <c r="S567" s="2">
        <f t="shared" si="122"/>
        <v>13</v>
      </c>
      <c r="T567" t="str">
        <f t="shared" si="123"/>
        <v>Others</v>
      </c>
      <c r="U567">
        <f t="shared" si="124"/>
        <v>11</v>
      </c>
      <c r="V567" t="str">
        <f t="shared" si="125"/>
        <v>FY Q3</v>
      </c>
    </row>
    <row r="568" spans="1:22" x14ac:dyDescent="0.3">
      <c r="A568" s="18">
        <v>44178</v>
      </c>
      <c r="B568" t="s">
        <v>124</v>
      </c>
      <c r="C568" t="s">
        <v>375</v>
      </c>
      <c r="D568" t="s">
        <v>1096</v>
      </c>
      <c r="E568">
        <v>512692300622</v>
      </c>
      <c r="F568" t="s">
        <v>15</v>
      </c>
      <c r="G568" t="s">
        <v>71</v>
      </c>
      <c r="H568">
        <v>2043</v>
      </c>
      <c r="I568" s="2">
        <f t="shared" si="112"/>
        <v>2020</v>
      </c>
      <c r="J568" s="2" t="str">
        <f t="shared" si="113"/>
        <v>December</v>
      </c>
      <c r="K568" s="2">
        <f t="shared" si="114"/>
        <v>12</v>
      </c>
      <c r="L568" s="2" t="str">
        <f t="shared" si="115"/>
        <v>Sunday</v>
      </c>
      <c r="M568" s="2">
        <f t="shared" si="116"/>
        <v>51</v>
      </c>
      <c r="N568" s="3">
        <f t="shared" si="117"/>
        <v>0</v>
      </c>
      <c r="O568" s="3">
        <f t="shared" si="118"/>
        <v>2043</v>
      </c>
      <c r="P568" t="str">
        <f t="shared" si="119"/>
        <v>13-Dec</v>
      </c>
      <c r="Q568" s="9">
        <f t="shared" si="120"/>
        <v>0.72499999999999998</v>
      </c>
      <c r="R568" t="str">
        <f t="shared" si="121"/>
        <v>Evening</v>
      </c>
      <c r="S568" s="2">
        <f t="shared" si="122"/>
        <v>13</v>
      </c>
      <c r="T568" t="str">
        <f t="shared" si="123"/>
        <v>UPI Transfer</v>
      </c>
      <c r="U568">
        <f t="shared" si="124"/>
        <v>17</v>
      </c>
      <c r="V568" t="str">
        <f t="shared" si="125"/>
        <v>FY Q3</v>
      </c>
    </row>
    <row r="569" spans="1:22" x14ac:dyDescent="0.3">
      <c r="A569" s="18">
        <v>44178</v>
      </c>
      <c r="B569" t="s">
        <v>1097</v>
      </c>
      <c r="C569" t="s">
        <v>95</v>
      </c>
      <c r="D569" t="s">
        <v>1098</v>
      </c>
      <c r="E569">
        <v>864366860502</v>
      </c>
      <c r="F569" t="s">
        <v>16</v>
      </c>
      <c r="G569" t="s">
        <v>71</v>
      </c>
      <c r="H569">
        <v>8265</v>
      </c>
      <c r="I569" s="2">
        <f t="shared" si="112"/>
        <v>2020</v>
      </c>
      <c r="J569" s="2" t="str">
        <f t="shared" si="113"/>
        <v>December</v>
      </c>
      <c r="K569" s="2">
        <f t="shared" si="114"/>
        <v>12</v>
      </c>
      <c r="L569" s="2" t="str">
        <f t="shared" si="115"/>
        <v>Sunday</v>
      </c>
      <c r="M569" s="2">
        <f t="shared" si="116"/>
        <v>51</v>
      </c>
      <c r="N569" s="3">
        <f t="shared" si="117"/>
        <v>8265</v>
      </c>
      <c r="O569" s="3">
        <f t="shared" si="118"/>
        <v>0</v>
      </c>
      <c r="P569" t="str">
        <f t="shared" si="119"/>
        <v>13-Dec</v>
      </c>
      <c r="Q569" s="9">
        <f t="shared" si="120"/>
        <v>0.72777777777777775</v>
      </c>
      <c r="R569" t="str">
        <f t="shared" si="121"/>
        <v>Evening</v>
      </c>
      <c r="S569" s="2">
        <f t="shared" si="122"/>
        <v>13</v>
      </c>
      <c r="T569" t="str">
        <f t="shared" si="123"/>
        <v>Others</v>
      </c>
      <c r="U569">
        <f t="shared" si="124"/>
        <v>17</v>
      </c>
      <c r="V569" t="str">
        <f t="shared" si="125"/>
        <v>FY Q3</v>
      </c>
    </row>
    <row r="570" spans="1:22" x14ac:dyDescent="0.3">
      <c r="A570" s="18">
        <v>44178</v>
      </c>
      <c r="B570" t="s">
        <v>1099</v>
      </c>
      <c r="C570" t="s">
        <v>85</v>
      </c>
      <c r="D570" t="s">
        <v>1100</v>
      </c>
      <c r="E570">
        <v>90975155941</v>
      </c>
      <c r="F570" t="s">
        <v>16</v>
      </c>
      <c r="G570" t="s">
        <v>67</v>
      </c>
      <c r="H570">
        <v>26158</v>
      </c>
      <c r="I570" s="2">
        <f t="shared" si="112"/>
        <v>2020</v>
      </c>
      <c r="J570" s="2" t="str">
        <f t="shared" si="113"/>
        <v>December</v>
      </c>
      <c r="K570" s="2">
        <f t="shared" si="114"/>
        <v>12</v>
      </c>
      <c r="L570" s="2" t="str">
        <f t="shared" si="115"/>
        <v>Sunday</v>
      </c>
      <c r="M570" s="2">
        <f t="shared" si="116"/>
        <v>51</v>
      </c>
      <c r="N570" s="3">
        <f t="shared" si="117"/>
        <v>26158</v>
      </c>
      <c r="O570" s="3">
        <f t="shared" si="118"/>
        <v>0</v>
      </c>
      <c r="P570" t="str">
        <f t="shared" si="119"/>
        <v>13-Dec</v>
      </c>
      <c r="Q570" s="9">
        <f t="shared" si="120"/>
        <v>0.9458333333333333</v>
      </c>
      <c r="R570" t="str">
        <f t="shared" si="121"/>
        <v>Night</v>
      </c>
      <c r="S570" s="2">
        <f t="shared" si="122"/>
        <v>13</v>
      </c>
      <c r="T570" t="str">
        <f t="shared" si="123"/>
        <v>Others</v>
      </c>
      <c r="U570">
        <f t="shared" si="124"/>
        <v>22</v>
      </c>
      <c r="V570" t="str">
        <f t="shared" si="125"/>
        <v>FY Q3</v>
      </c>
    </row>
    <row r="571" spans="1:22" x14ac:dyDescent="0.3">
      <c r="A571" s="18">
        <v>44179</v>
      </c>
      <c r="B571" t="s">
        <v>1101</v>
      </c>
      <c r="C571" t="s">
        <v>131</v>
      </c>
      <c r="D571" t="s">
        <v>1102</v>
      </c>
      <c r="E571">
        <v>311059991998</v>
      </c>
      <c r="F571" t="s">
        <v>16</v>
      </c>
      <c r="G571" t="s">
        <v>67</v>
      </c>
      <c r="H571">
        <v>7874</v>
      </c>
      <c r="I571" s="2">
        <f t="shared" si="112"/>
        <v>2020</v>
      </c>
      <c r="J571" s="2" t="str">
        <f t="shared" si="113"/>
        <v>December</v>
      </c>
      <c r="K571" s="2">
        <f t="shared" si="114"/>
        <v>12</v>
      </c>
      <c r="L571" s="2" t="str">
        <f t="shared" si="115"/>
        <v>Monday</v>
      </c>
      <c r="M571" s="2">
        <f t="shared" si="116"/>
        <v>51</v>
      </c>
      <c r="N571" s="3">
        <f t="shared" si="117"/>
        <v>7874</v>
      </c>
      <c r="O571" s="3">
        <f t="shared" si="118"/>
        <v>0</v>
      </c>
      <c r="P571" t="str">
        <f t="shared" si="119"/>
        <v>14-Dec</v>
      </c>
      <c r="Q571" s="9">
        <f t="shared" si="120"/>
        <v>0.54027777777777775</v>
      </c>
      <c r="R571" t="str">
        <f t="shared" si="121"/>
        <v>Afternoon</v>
      </c>
      <c r="S571" s="2">
        <f t="shared" si="122"/>
        <v>14</v>
      </c>
      <c r="T571" t="str">
        <f t="shared" si="123"/>
        <v>Others</v>
      </c>
      <c r="U571">
        <f t="shared" si="124"/>
        <v>12</v>
      </c>
      <c r="V571" t="str">
        <f t="shared" si="125"/>
        <v>FY Q3</v>
      </c>
    </row>
    <row r="572" spans="1:22" x14ac:dyDescent="0.3">
      <c r="A572" s="18">
        <v>44179</v>
      </c>
      <c r="B572" t="s">
        <v>1103</v>
      </c>
      <c r="C572" t="s">
        <v>411</v>
      </c>
      <c r="D572" t="s">
        <v>1104</v>
      </c>
      <c r="E572">
        <v>803613718797</v>
      </c>
      <c r="F572" t="s">
        <v>15</v>
      </c>
      <c r="G572" t="s">
        <v>67</v>
      </c>
      <c r="H572">
        <v>3908</v>
      </c>
      <c r="I572" s="2">
        <f t="shared" si="112"/>
        <v>2020</v>
      </c>
      <c r="J572" s="2" t="str">
        <f t="shared" si="113"/>
        <v>December</v>
      </c>
      <c r="K572" s="2">
        <f t="shared" si="114"/>
        <v>12</v>
      </c>
      <c r="L572" s="2" t="str">
        <f t="shared" si="115"/>
        <v>Monday</v>
      </c>
      <c r="M572" s="2">
        <f t="shared" si="116"/>
        <v>51</v>
      </c>
      <c r="N572" s="3">
        <f t="shared" si="117"/>
        <v>0</v>
      </c>
      <c r="O572" s="3">
        <f t="shared" si="118"/>
        <v>3908</v>
      </c>
      <c r="P572" t="str">
        <f t="shared" si="119"/>
        <v>14-Dec</v>
      </c>
      <c r="Q572" s="9">
        <f t="shared" si="120"/>
        <v>0.63124999999999998</v>
      </c>
      <c r="R572" t="str">
        <f t="shared" si="121"/>
        <v>Afternoon</v>
      </c>
      <c r="S572" s="2">
        <f t="shared" si="122"/>
        <v>14</v>
      </c>
      <c r="T572" t="str">
        <f t="shared" si="123"/>
        <v>UPI Transfer</v>
      </c>
      <c r="U572">
        <f t="shared" si="124"/>
        <v>15</v>
      </c>
      <c r="V572" t="str">
        <f t="shared" si="125"/>
        <v>FY Q3</v>
      </c>
    </row>
    <row r="573" spans="1:22" x14ac:dyDescent="0.3">
      <c r="A573" s="18">
        <v>44179</v>
      </c>
      <c r="B573" t="s">
        <v>611</v>
      </c>
      <c r="C573" t="s">
        <v>131</v>
      </c>
      <c r="D573" t="s">
        <v>1105</v>
      </c>
      <c r="E573">
        <v>956815114553</v>
      </c>
      <c r="F573" t="s">
        <v>16</v>
      </c>
      <c r="G573" t="s">
        <v>71</v>
      </c>
      <c r="H573">
        <v>6837</v>
      </c>
      <c r="I573" s="2">
        <f t="shared" si="112"/>
        <v>2020</v>
      </c>
      <c r="J573" s="2" t="str">
        <f t="shared" si="113"/>
        <v>December</v>
      </c>
      <c r="K573" s="2">
        <f t="shared" si="114"/>
        <v>12</v>
      </c>
      <c r="L573" s="2" t="str">
        <f t="shared" si="115"/>
        <v>Monday</v>
      </c>
      <c r="M573" s="2">
        <f t="shared" si="116"/>
        <v>51</v>
      </c>
      <c r="N573" s="3">
        <f t="shared" si="117"/>
        <v>6837</v>
      </c>
      <c r="O573" s="3">
        <f t="shared" si="118"/>
        <v>0</v>
      </c>
      <c r="P573" t="str">
        <f t="shared" si="119"/>
        <v>14-Dec</v>
      </c>
      <c r="Q573" s="9">
        <f t="shared" si="120"/>
        <v>0.71875</v>
      </c>
      <c r="R573" t="str">
        <f t="shared" si="121"/>
        <v>Evening</v>
      </c>
      <c r="S573" s="2">
        <f t="shared" si="122"/>
        <v>14</v>
      </c>
      <c r="T573" t="str">
        <f t="shared" si="123"/>
        <v>Others</v>
      </c>
      <c r="U573">
        <f t="shared" si="124"/>
        <v>17</v>
      </c>
      <c r="V573" t="str">
        <f t="shared" si="125"/>
        <v>FY Q3</v>
      </c>
    </row>
    <row r="574" spans="1:22" x14ac:dyDescent="0.3">
      <c r="A574" s="18">
        <v>44179</v>
      </c>
      <c r="B574" t="s">
        <v>1106</v>
      </c>
      <c r="C574" t="s">
        <v>254</v>
      </c>
      <c r="D574" t="s">
        <v>1107</v>
      </c>
      <c r="E574">
        <v>408204716661</v>
      </c>
      <c r="F574" t="s">
        <v>16</v>
      </c>
      <c r="G574" t="s">
        <v>71</v>
      </c>
      <c r="H574">
        <v>11721</v>
      </c>
      <c r="I574" s="2">
        <f t="shared" si="112"/>
        <v>2020</v>
      </c>
      <c r="J574" s="2" t="str">
        <f t="shared" si="113"/>
        <v>December</v>
      </c>
      <c r="K574" s="2">
        <f t="shared" si="114"/>
        <v>12</v>
      </c>
      <c r="L574" s="2" t="str">
        <f t="shared" si="115"/>
        <v>Monday</v>
      </c>
      <c r="M574" s="2">
        <f t="shared" si="116"/>
        <v>51</v>
      </c>
      <c r="N574" s="3">
        <f t="shared" si="117"/>
        <v>11721</v>
      </c>
      <c r="O574" s="3">
        <f t="shared" si="118"/>
        <v>0</v>
      </c>
      <c r="P574" t="str">
        <f t="shared" si="119"/>
        <v>14-Dec</v>
      </c>
      <c r="Q574" s="9">
        <f t="shared" si="120"/>
        <v>0.74583333333333335</v>
      </c>
      <c r="R574" t="str">
        <f t="shared" si="121"/>
        <v>Evening</v>
      </c>
      <c r="S574" s="2">
        <f t="shared" si="122"/>
        <v>14</v>
      </c>
      <c r="T574" t="str">
        <f t="shared" si="123"/>
        <v>Others</v>
      </c>
      <c r="U574">
        <f t="shared" si="124"/>
        <v>17</v>
      </c>
      <c r="V574" t="str">
        <f t="shared" si="125"/>
        <v>FY Q3</v>
      </c>
    </row>
    <row r="575" spans="1:22" x14ac:dyDescent="0.3">
      <c r="A575" s="18">
        <v>44179</v>
      </c>
      <c r="B575" t="s">
        <v>582</v>
      </c>
      <c r="C575" t="s">
        <v>69</v>
      </c>
      <c r="D575" t="s">
        <v>1108</v>
      </c>
      <c r="E575">
        <v>18561118560</v>
      </c>
      <c r="F575" t="s">
        <v>16</v>
      </c>
      <c r="G575" t="s">
        <v>67</v>
      </c>
      <c r="H575">
        <v>16237</v>
      </c>
      <c r="I575" s="2">
        <f t="shared" si="112"/>
        <v>2020</v>
      </c>
      <c r="J575" s="2" t="str">
        <f t="shared" si="113"/>
        <v>December</v>
      </c>
      <c r="K575" s="2">
        <f t="shared" si="114"/>
        <v>12</v>
      </c>
      <c r="L575" s="2" t="str">
        <f t="shared" si="115"/>
        <v>Monday</v>
      </c>
      <c r="M575" s="2">
        <f t="shared" si="116"/>
        <v>51</v>
      </c>
      <c r="N575" s="3">
        <f t="shared" si="117"/>
        <v>16237</v>
      </c>
      <c r="O575" s="3">
        <f t="shared" si="118"/>
        <v>0</v>
      </c>
      <c r="P575" t="str">
        <f t="shared" si="119"/>
        <v>14-Dec</v>
      </c>
      <c r="Q575" s="9">
        <f t="shared" si="120"/>
        <v>0.74930555555555556</v>
      </c>
      <c r="R575" t="str">
        <f t="shared" si="121"/>
        <v>Evening</v>
      </c>
      <c r="S575" s="2">
        <f t="shared" si="122"/>
        <v>14</v>
      </c>
      <c r="T575" t="str">
        <f t="shared" si="123"/>
        <v>Others</v>
      </c>
      <c r="U575">
        <f t="shared" si="124"/>
        <v>17</v>
      </c>
      <c r="V575" t="str">
        <f t="shared" si="125"/>
        <v>FY Q3</v>
      </c>
    </row>
    <row r="576" spans="1:22" x14ac:dyDescent="0.3">
      <c r="A576" s="18">
        <v>44179</v>
      </c>
      <c r="B576" t="s">
        <v>799</v>
      </c>
      <c r="C576" t="s">
        <v>131</v>
      </c>
      <c r="D576" t="s">
        <v>1109</v>
      </c>
      <c r="E576">
        <v>963229785293</v>
      </c>
      <c r="F576" t="s">
        <v>16</v>
      </c>
      <c r="G576" t="s">
        <v>67</v>
      </c>
      <c r="H576">
        <v>4123</v>
      </c>
      <c r="I576" s="2">
        <f t="shared" si="112"/>
        <v>2020</v>
      </c>
      <c r="J576" s="2" t="str">
        <f t="shared" si="113"/>
        <v>December</v>
      </c>
      <c r="K576" s="2">
        <f t="shared" si="114"/>
        <v>12</v>
      </c>
      <c r="L576" s="2" t="str">
        <f t="shared" si="115"/>
        <v>Monday</v>
      </c>
      <c r="M576" s="2">
        <f t="shared" si="116"/>
        <v>51</v>
      </c>
      <c r="N576" s="3">
        <f t="shared" si="117"/>
        <v>4123</v>
      </c>
      <c r="O576" s="3">
        <f t="shared" si="118"/>
        <v>0</v>
      </c>
      <c r="P576" t="str">
        <f t="shared" si="119"/>
        <v>14-Dec</v>
      </c>
      <c r="Q576" s="9">
        <f t="shared" si="120"/>
        <v>0.83611111111111114</v>
      </c>
      <c r="R576" t="str">
        <f t="shared" si="121"/>
        <v>Evening</v>
      </c>
      <c r="S576" s="2">
        <f t="shared" si="122"/>
        <v>14</v>
      </c>
      <c r="T576" t="str">
        <f t="shared" si="123"/>
        <v>Others</v>
      </c>
      <c r="U576">
        <f t="shared" si="124"/>
        <v>20</v>
      </c>
      <c r="V576" t="str">
        <f t="shared" si="125"/>
        <v>FY Q3</v>
      </c>
    </row>
    <row r="577" spans="1:22" x14ac:dyDescent="0.3">
      <c r="A577" s="18">
        <v>44179</v>
      </c>
      <c r="B577" t="s">
        <v>651</v>
      </c>
      <c r="C577" t="s">
        <v>117</v>
      </c>
      <c r="D577" t="s">
        <v>1110</v>
      </c>
      <c r="E577">
        <v>143820209430</v>
      </c>
      <c r="F577" t="s">
        <v>16</v>
      </c>
      <c r="G577" t="s">
        <v>67</v>
      </c>
      <c r="H577">
        <v>4368</v>
      </c>
      <c r="I577" s="2">
        <f t="shared" si="112"/>
        <v>2020</v>
      </c>
      <c r="J577" s="2" t="str">
        <f t="shared" si="113"/>
        <v>December</v>
      </c>
      <c r="K577" s="2">
        <f t="shared" si="114"/>
        <v>12</v>
      </c>
      <c r="L577" s="2" t="str">
        <f t="shared" si="115"/>
        <v>Monday</v>
      </c>
      <c r="M577" s="2">
        <f t="shared" si="116"/>
        <v>51</v>
      </c>
      <c r="N577" s="3">
        <f t="shared" si="117"/>
        <v>4368</v>
      </c>
      <c r="O577" s="3">
        <f t="shared" si="118"/>
        <v>0</v>
      </c>
      <c r="P577" t="str">
        <f t="shared" si="119"/>
        <v>14-Dec</v>
      </c>
      <c r="Q577" s="9">
        <f t="shared" si="120"/>
        <v>0.87361111111111112</v>
      </c>
      <c r="R577" t="str">
        <f t="shared" si="121"/>
        <v>Evening</v>
      </c>
      <c r="S577" s="2">
        <f t="shared" si="122"/>
        <v>14</v>
      </c>
      <c r="T577" t="str">
        <f t="shared" si="123"/>
        <v>Others</v>
      </c>
      <c r="U577">
        <f t="shared" si="124"/>
        <v>20</v>
      </c>
      <c r="V577" t="str">
        <f t="shared" si="125"/>
        <v>FY Q3</v>
      </c>
    </row>
    <row r="578" spans="1:22" x14ac:dyDescent="0.3">
      <c r="A578" s="18">
        <v>44180</v>
      </c>
      <c r="B578" t="s">
        <v>508</v>
      </c>
      <c r="C578" t="s">
        <v>104</v>
      </c>
      <c r="D578" t="s">
        <v>1111</v>
      </c>
      <c r="E578">
        <v>613541797880</v>
      </c>
      <c r="F578" t="s">
        <v>16</v>
      </c>
      <c r="G578" t="s">
        <v>67</v>
      </c>
      <c r="H578">
        <v>17051</v>
      </c>
      <c r="I578" s="2">
        <f t="shared" si="112"/>
        <v>2020</v>
      </c>
      <c r="J578" s="2" t="str">
        <f t="shared" si="113"/>
        <v>December</v>
      </c>
      <c r="K578" s="2">
        <f t="shared" si="114"/>
        <v>12</v>
      </c>
      <c r="L578" s="2" t="str">
        <f t="shared" si="115"/>
        <v>Tuesday</v>
      </c>
      <c r="M578" s="2">
        <f t="shared" si="116"/>
        <v>51</v>
      </c>
      <c r="N578" s="3">
        <f t="shared" si="117"/>
        <v>17051</v>
      </c>
      <c r="O578" s="3">
        <f t="shared" si="118"/>
        <v>0</v>
      </c>
      <c r="P578" t="str">
        <f t="shared" si="119"/>
        <v>15-Dec</v>
      </c>
      <c r="Q578" s="9">
        <f t="shared" si="120"/>
        <v>0.6645833333333333</v>
      </c>
      <c r="R578" t="str">
        <f t="shared" si="121"/>
        <v>Afternoon</v>
      </c>
      <c r="S578" s="2">
        <f t="shared" si="122"/>
        <v>15</v>
      </c>
      <c r="T578" t="str">
        <f t="shared" si="123"/>
        <v>Others</v>
      </c>
      <c r="U578">
        <f t="shared" si="124"/>
        <v>15</v>
      </c>
      <c r="V578" t="str">
        <f t="shared" si="125"/>
        <v>FY Q3</v>
      </c>
    </row>
    <row r="579" spans="1:22" x14ac:dyDescent="0.3">
      <c r="A579" s="18">
        <v>44180</v>
      </c>
      <c r="B579" t="s">
        <v>602</v>
      </c>
      <c r="C579" t="s">
        <v>399</v>
      </c>
      <c r="D579" t="s">
        <v>1112</v>
      </c>
      <c r="E579">
        <v>120573901503</v>
      </c>
      <c r="F579" t="s">
        <v>15</v>
      </c>
      <c r="G579" t="s">
        <v>71</v>
      </c>
      <c r="H579">
        <v>5569</v>
      </c>
      <c r="I579" s="2">
        <f t="shared" ref="I579:I642" si="126">YEAR(A579)</f>
        <v>2020</v>
      </c>
      <c r="J579" s="2" t="str">
        <f t="shared" ref="J579:J642" si="127">TEXT(A579,"mmmm")</f>
        <v>December</v>
      </c>
      <c r="K579" s="2">
        <f t="shared" ref="K579:K642" si="128">MONTH(A579)</f>
        <v>12</v>
      </c>
      <c r="L579" s="2" t="str">
        <f t="shared" ref="L579:L642" si="129">TEXT(A579,"dddd")</f>
        <v>Tuesday</v>
      </c>
      <c r="M579" s="2">
        <f t="shared" ref="M579:M642" si="130">WEEKNUM(A579)</f>
        <v>51</v>
      </c>
      <c r="N579" s="3">
        <f t="shared" ref="N579:N642" si="131">IF(F579="Credit",H579,0)</f>
        <v>0</v>
      </c>
      <c r="O579" s="3">
        <f t="shared" ref="O579:O642" si="132">IF(F579="Debit",H579,0)</f>
        <v>5569</v>
      </c>
      <c r="P579" t="str">
        <f t="shared" ref="P579:P642" si="133">TEXT(A579,"d-mmm")</f>
        <v>15-Dec</v>
      </c>
      <c r="Q579" s="9">
        <f t="shared" ref="Q579:Q642" si="134">TIMEVALUE(TRIM(CLEAN(SUBSTITUTE(B579,CHAR(34),""))))</f>
        <v>0.79652777777777772</v>
      </c>
      <c r="R579" t="str">
        <f t="shared" ref="R579:R642" si="135">IF(HOUR(Q579)&lt;12,"Morning",IF(HOUR(Q579)&lt;17,"Afternoon",IF(HOUR(Q579)&lt;21,"Evening","Night")))</f>
        <v>Evening</v>
      </c>
      <c r="S579" s="2">
        <f t="shared" ref="S579:S642" si="136">DAY(A579)</f>
        <v>15</v>
      </c>
      <c r="T579" t="str">
        <f t="shared" ref="T579:T642" si="137">IF(ISNUMBER(SEARCH("Recharge",C579)),"Recharge",IF(ISNUMBER(SEARCH("Petrol",C579)),"Fuel",IF(ISNUMBER(SEARCH("Restaurant",C579)),"Food",IF(ISNUMBER(SEARCH("Amazon",C579)),"Shopping",IF(ISNUMBER(SEARCH("Salary",C579)),"Salary",IF(ISNUMBER(SEARCH("Paid to",C579)),"UPI Transfer","Others"))))))</f>
        <v>UPI Transfer</v>
      </c>
      <c r="U579">
        <f t="shared" ref="U579:U642" si="138">HOUR(Q579)</f>
        <v>19</v>
      </c>
      <c r="V579" t="str">
        <f t="shared" ref="V579:V642" si="139">"FY Q"&amp;INT(MOD(MONTH(A579)-4,12)/3)+1</f>
        <v>FY Q3</v>
      </c>
    </row>
    <row r="580" spans="1:22" x14ac:dyDescent="0.3">
      <c r="A580" s="18">
        <v>44180</v>
      </c>
      <c r="B580" t="s">
        <v>472</v>
      </c>
      <c r="C580" t="s">
        <v>239</v>
      </c>
      <c r="D580" t="s">
        <v>1113</v>
      </c>
      <c r="E580">
        <v>137956919323</v>
      </c>
      <c r="F580" t="s">
        <v>15</v>
      </c>
      <c r="G580" t="s">
        <v>67</v>
      </c>
      <c r="H580">
        <v>6932</v>
      </c>
      <c r="I580" s="2">
        <f t="shared" si="126"/>
        <v>2020</v>
      </c>
      <c r="J580" s="2" t="str">
        <f t="shared" si="127"/>
        <v>December</v>
      </c>
      <c r="K580" s="2">
        <f t="shared" si="128"/>
        <v>12</v>
      </c>
      <c r="L580" s="2" t="str">
        <f t="shared" si="129"/>
        <v>Tuesday</v>
      </c>
      <c r="M580" s="2">
        <f t="shared" si="130"/>
        <v>51</v>
      </c>
      <c r="N580" s="3">
        <f t="shared" si="131"/>
        <v>0</v>
      </c>
      <c r="O580" s="3">
        <f t="shared" si="132"/>
        <v>6932</v>
      </c>
      <c r="P580" t="str">
        <f t="shared" si="133"/>
        <v>15-Dec</v>
      </c>
      <c r="Q580" s="9">
        <f t="shared" si="134"/>
        <v>0.89375000000000004</v>
      </c>
      <c r="R580" t="str">
        <f t="shared" si="135"/>
        <v>Night</v>
      </c>
      <c r="S580" s="2">
        <f t="shared" si="136"/>
        <v>15</v>
      </c>
      <c r="T580" t="str">
        <f t="shared" si="137"/>
        <v>Recharge</v>
      </c>
      <c r="U580">
        <f t="shared" si="138"/>
        <v>21</v>
      </c>
      <c r="V580" t="str">
        <f t="shared" si="139"/>
        <v>FY Q3</v>
      </c>
    </row>
    <row r="581" spans="1:22" x14ac:dyDescent="0.3">
      <c r="A581" s="18">
        <v>44180</v>
      </c>
      <c r="B581" t="s">
        <v>1114</v>
      </c>
      <c r="C581" t="s">
        <v>209</v>
      </c>
      <c r="D581" t="s">
        <v>1115</v>
      </c>
      <c r="E581">
        <v>657515842625</v>
      </c>
      <c r="F581" t="s">
        <v>15</v>
      </c>
      <c r="G581" t="s">
        <v>71</v>
      </c>
      <c r="H581">
        <v>5970</v>
      </c>
      <c r="I581" s="2">
        <f t="shared" si="126"/>
        <v>2020</v>
      </c>
      <c r="J581" s="2" t="str">
        <f t="shared" si="127"/>
        <v>December</v>
      </c>
      <c r="K581" s="2">
        <f t="shared" si="128"/>
        <v>12</v>
      </c>
      <c r="L581" s="2" t="str">
        <f t="shared" si="129"/>
        <v>Tuesday</v>
      </c>
      <c r="M581" s="2">
        <f t="shared" si="130"/>
        <v>51</v>
      </c>
      <c r="N581" s="3">
        <f t="shared" si="131"/>
        <v>0</v>
      </c>
      <c r="O581" s="3">
        <f t="shared" si="132"/>
        <v>5970</v>
      </c>
      <c r="P581" t="str">
        <f t="shared" si="133"/>
        <v>15-Dec</v>
      </c>
      <c r="Q581" s="9">
        <f t="shared" si="134"/>
        <v>0.96111111111111114</v>
      </c>
      <c r="R581" t="str">
        <f t="shared" si="135"/>
        <v>Night</v>
      </c>
      <c r="S581" s="2">
        <f t="shared" si="136"/>
        <v>15</v>
      </c>
      <c r="T581" t="str">
        <f t="shared" si="137"/>
        <v>UPI Transfer</v>
      </c>
      <c r="U581">
        <f t="shared" si="138"/>
        <v>23</v>
      </c>
      <c r="V581" t="str">
        <f t="shared" si="139"/>
        <v>FY Q3</v>
      </c>
    </row>
    <row r="582" spans="1:22" x14ac:dyDescent="0.3">
      <c r="A582" s="18">
        <v>44181</v>
      </c>
      <c r="B582" t="s">
        <v>1116</v>
      </c>
      <c r="C582" t="s">
        <v>128</v>
      </c>
      <c r="D582" t="s">
        <v>1117</v>
      </c>
      <c r="E582">
        <v>934861392976</v>
      </c>
      <c r="F582" t="s">
        <v>16</v>
      </c>
      <c r="G582" t="s">
        <v>71</v>
      </c>
      <c r="H582">
        <v>7029</v>
      </c>
      <c r="I582" s="2">
        <f t="shared" si="126"/>
        <v>2020</v>
      </c>
      <c r="J582" s="2" t="str">
        <f t="shared" si="127"/>
        <v>December</v>
      </c>
      <c r="K582" s="2">
        <f t="shared" si="128"/>
        <v>12</v>
      </c>
      <c r="L582" s="2" t="str">
        <f t="shared" si="129"/>
        <v>Wednesday</v>
      </c>
      <c r="M582" s="2">
        <f t="shared" si="130"/>
        <v>51</v>
      </c>
      <c r="N582" s="3">
        <f t="shared" si="131"/>
        <v>7029</v>
      </c>
      <c r="O582" s="3">
        <f t="shared" si="132"/>
        <v>0</v>
      </c>
      <c r="P582" t="str">
        <f t="shared" si="133"/>
        <v>16-Dec</v>
      </c>
      <c r="Q582" s="9">
        <f t="shared" si="134"/>
        <v>0.33194444444444443</v>
      </c>
      <c r="R582" t="str">
        <f t="shared" si="135"/>
        <v>Morning</v>
      </c>
      <c r="S582" s="2">
        <f t="shared" si="136"/>
        <v>16</v>
      </c>
      <c r="T582" t="str">
        <f t="shared" si="137"/>
        <v>Others</v>
      </c>
      <c r="U582">
        <f t="shared" si="138"/>
        <v>7</v>
      </c>
      <c r="V582" t="str">
        <f t="shared" si="139"/>
        <v>FY Q3</v>
      </c>
    </row>
    <row r="583" spans="1:22" x14ac:dyDescent="0.3">
      <c r="A583" s="18">
        <v>44181</v>
      </c>
      <c r="B583" t="s">
        <v>314</v>
      </c>
      <c r="C583" t="s">
        <v>117</v>
      </c>
      <c r="D583" t="s">
        <v>1118</v>
      </c>
      <c r="E583">
        <v>959839311078</v>
      </c>
      <c r="F583" t="s">
        <v>16</v>
      </c>
      <c r="G583" t="s">
        <v>67</v>
      </c>
      <c r="H583">
        <v>4974</v>
      </c>
      <c r="I583" s="2">
        <f t="shared" si="126"/>
        <v>2020</v>
      </c>
      <c r="J583" s="2" t="str">
        <f t="shared" si="127"/>
        <v>December</v>
      </c>
      <c r="K583" s="2">
        <f t="shared" si="128"/>
        <v>12</v>
      </c>
      <c r="L583" s="2" t="str">
        <f t="shared" si="129"/>
        <v>Wednesday</v>
      </c>
      <c r="M583" s="2">
        <f t="shared" si="130"/>
        <v>51</v>
      </c>
      <c r="N583" s="3">
        <f t="shared" si="131"/>
        <v>4974</v>
      </c>
      <c r="O583" s="3">
        <f t="shared" si="132"/>
        <v>0</v>
      </c>
      <c r="P583" t="str">
        <f t="shared" si="133"/>
        <v>16-Dec</v>
      </c>
      <c r="Q583" s="9">
        <f t="shared" si="134"/>
        <v>0.58402777777777781</v>
      </c>
      <c r="R583" t="str">
        <f t="shared" si="135"/>
        <v>Afternoon</v>
      </c>
      <c r="S583" s="2">
        <f t="shared" si="136"/>
        <v>16</v>
      </c>
      <c r="T583" t="str">
        <f t="shared" si="137"/>
        <v>Others</v>
      </c>
      <c r="U583">
        <f t="shared" si="138"/>
        <v>14</v>
      </c>
      <c r="V583" t="str">
        <f t="shared" si="139"/>
        <v>FY Q3</v>
      </c>
    </row>
    <row r="584" spans="1:22" x14ac:dyDescent="0.3">
      <c r="A584" s="18">
        <v>44181</v>
      </c>
      <c r="B584" t="s">
        <v>566</v>
      </c>
      <c r="C584" t="s">
        <v>131</v>
      </c>
      <c r="D584" t="s">
        <v>1119</v>
      </c>
      <c r="E584">
        <v>402428708294</v>
      </c>
      <c r="F584" t="s">
        <v>16</v>
      </c>
      <c r="G584" t="s">
        <v>71</v>
      </c>
      <c r="H584">
        <v>11100</v>
      </c>
      <c r="I584" s="2">
        <f t="shared" si="126"/>
        <v>2020</v>
      </c>
      <c r="J584" s="2" t="str">
        <f t="shared" si="127"/>
        <v>December</v>
      </c>
      <c r="K584" s="2">
        <f t="shared" si="128"/>
        <v>12</v>
      </c>
      <c r="L584" s="2" t="str">
        <f t="shared" si="129"/>
        <v>Wednesday</v>
      </c>
      <c r="M584" s="2">
        <f t="shared" si="130"/>
        <v>51</v>
      </c>
      <c r="N584" s="3">
        <f t="shared" si="131"/>
        <v>11100</v>
      </c>
      <c r="O584" s="3">
        <f t="shared" si="132"/>
        <v>0</v>
      </c>
      <c r="P584" t="str">
        <f t="shared" si="133"/>
        <v>16-Dec</v>
      </c>
      <c r="Q584" s="9">
        <f t="shared" si="134"/>
        <v>0.67083333333333328</v>
      </c>
      <c r="R584" t="str">
        <f t="shared" si="135"/>
        <v>Afternoon</v>
      </c>
      <c r="S584" s="2">
        <f t="shared" si="136"/>
        <v>16</v>
      </c>
      <c r="T584" t="str">
        <f t="shared" si="137"/>
        <v>Others</v>
      </c>
      <c r="U584">
        <f t="shared" si="138"/>
        <v>16</v>
      </c>
      <c r="V584" t="str">
        <f t="shared" si="139"/>
        <v>FY Q3</v>
      </c>
    </row>
    <row r="585" spans="1:22" x14ac:dyDescent="0.3">
      <c r="A585" s="18">
        <v>44181</v>
      </c>
      <c r="B585" t="s">
        <v>87</v>
      </c>
      <c r="C585" t="s">
        <v>189</v>
      </c>
      <c r="D585" t="s">
        <v>1120</v>
      </c>
      <c r="E585">
        <v>736325575879</v>
      </c>
      <c r="F585" t="s">
        <v>16</v>
      </c>
      <c r="G585" t="s">
        <v>71</v>
      </c>
      <c r="H585">
        <v>3425</v>
      </c>
      <c r="I585" s="2">
        <f t="shared" si="126"/>
        <v>2020</v>
      </c>
      <c r="J585" s="2" t="str">
        <f t="shared" si="127"/>
        <v>December</v>
      </c>
      <c r="K585" s="2">
        <f t="shared" si="128"/>
        <v>12</v>
      </c>
      <c r="L585" s="2" t="str">
        <f t="shared" si="129"/>
        <v>Wednesday</v>
      </c>
      <c r="M585" s="2">
        <f t="shared" si="130"/>
        <v>51</v>
      </c>
      <c r="N585" s="3">
        <f t="shared" si="131"/>
        <v>3425</v>
      </c>
      <c r="O585" s="3">
        <f t="shared" si="132"/>
        <v>0</v>
      </c>
      <c r="P585" t="str">
        <f t="shared" si="133"/>
        <v>16-Dec</v>
      </c>
      <c r="Q585" s="9">
        <f t="shared" si="134"/>
        <v>0.73333333333333328</v>
      </c>
      <c r="R585" t="str">
        <f t="shared" si="135"/>
        <v>Evening</v>
      </c>
      <c r="S585" s="2">
        <f t="shared" si="136"/>
        <v>16</v>
      </c>
      <c r="T585" t="str">
        <f t="shared" si="137"/>
        <v>Others</v>
      </c>
      <c r="U585">
        <f t="shared" si="138"/>
        <v>17</v>
      </c>
      <c r="V585" t="str">
        <f t="shared" si="139"/>
        <v>FY Q3</v>
      </c>
    </row>
    <row r="586" spans="1:22" x14ac:dyDescent="0.3">
      <c r="A586" s="18">
        <v>44181</v>
      </c>
      <c r="B586" t="s">
        <v>849</v>
      </c>
      <c r="C586" t="s">
        <v>85</v>
      </c>
      <c r="D586" t="s">
        <v>1121</v>
      </c>
      <c r="E586">
        <v>363759260665</v>
      </c>
      <c r="F586" t="s">
        <v>16</v>
      </c>
      <c r="G586" t="s">
        <v>67</v>
      </c>
      <c r="H586">
        <v>14118</v>
      </c>
      <c r="I586" s="2">
        <f t="shared" si="126"/>
        <v>2020</v>
      </c>
      <c r="J586" s="2" t="str">
        <f t="shared" si="127"/>
        <v>December</v>
      </c>
      <c r="K586" s="2">
        <f t="shared" si="128"/>
        <v>12</v>
      </c>
      <c r="L586" s="2" t="str">
        <f t="shared" si="129"/>
        <v>Wednesday</v>
      </c>
      <c r="M586" s="2">
        <f t="shared" si="130"/>
        <v>51</v>
      </c>
      <c r="N586" s="3">
        <f t="shared" si="131"/>
        <v>14118</v>
      </c>
      <c r="O586" s="3">
        <f t="shared" si="132"/>
        <v>0</v>
      </c>
      <c r="P586" t="str">
        <f t="shared" si="133"/>
        <v>16-Dec</v>
      </c>
      <c r="Q586" s="9">
        <f t="shared" si="134"/>
        <v>0.75486111111111109</v>
      </c>
      <c r="R586" t="str">
        <f t="shared" si="135"/>
        <v>Evening</v>
      </c>
      <c r="S586" s="2">
        <f t="shared" si="136"/>
        <v>16</v>
      </c>
      <c r="T586" t="str">
        <f t="shared" si="137"/>
        <v>Others</v>
      </c>
      <c r="U586">
        <f t="shared" si="138"/>
        <v>18</v>
      </c>
      <c r="V586" t="str">
        <f t="shared" si="139"/>
        <v>FY Q3</v>
      </c>
    </row>
    <row r="587" spans="1:22" x14ac:dyDescent="0.3">
      <c r="A587" s="18">
        <v>44181</v>
      </c>
      <c r="B587" t="s">
        <v>1122</v>
      </c>
      <c r="C587" t="s">
        <v>262</v>
      </c>
      <c r="D587" t="s">
        <v>1123</v>
      </c>
      <c r="E587">
        <v>864386483335</v>
      </c>
      <c r="F587" t="s">
        <v>16</v>
      </c>
      <c r="G587" t="s">
        <v>71</v>
      </c>
      <c r="H587">
        <v>6314</v>
      </c>
      <c r="I587" s="2">
        <f t="shared" si="126"/>
        <v>2020</v>
      </c>
      <c r="J587" s="2" t="str">
        <f t="shared" si="127"/>
        <v>December</v>
      </c>
      <c r="K587" s="2">
        <f t="shared" si="128"/>
        <v>12</v>
      </c>
      <c r="L587" s="2" t="str">
        <f t="shared" si="129"/>
        <v>Wednesday</v>
      </c>
      <c r="M587" s="2">
        <f t="shared" si="130"/>
        <v>51</v>
      </c>
      <c r="N587" s="3">
        <f t="shared" si="131"/>
        <v>6314</v>
      </c>
      <c r="O587" s="3">
        <f t="shared" si="132"/>
        <v>0</v>
      </c>
      <c r="P587" t="str">
        <f t="shared" si="133"/>
        <v>16-Dec</v>
      </c>
      <c r="Q587" s="9">
        <f t="shared" si="134"/>
        <v>0.83333333333333337</v>
      </c>
      <c r="R587" t="str">
        <f t="shared" si="135"/>
        <v>Evening</v>
      </c>
      <c r="S587" s="2">
        <f t="shared" si="136"/>
        <v>16</v>
      </c>
      <c r="T587" t="str">
        <f t="shared" si="137"/>
        <v>Others</v>
      </c>
      <c r="U587">
        <f t="shared" si="138"/>
        <v>20</v>
      </c>
      <c r="V587" t="str">
        <f t="shared" si="139"/>
        <v>FY Q3</v>
      </c>
    </row>
    <row r="588" spans="1:22" x14ac:dyDescent="0.3">
      <c r="A588" s="18">
        <v>44181</v>
      </c>
      <c r="B588" t="s">
        <v>694</v>
      </c>
      <c r="C588" t="s">
        <v>357</v>
      </c>
      <c r="D588" t="s">
        <v>1124</v>
      </c>
      <c r="E588">
        <v>603198086712</v>
      </c>
      <c r="F588" t="s">
        <v>15</v>
      </c>
      <c r="G588" t="s">
        <v>67</v>
      </c>
      <c r="H588">
        <v>4054</v>
      </c>
      <c r="I588" s="2">
        <f t="shared" si="126"/>
        <v>2020</v>
      </c>
      <c r="J588" s="2" t="str">
        <f t="shared" si="127"/>
        <v>December</v>
      </c>
      <c r="K588" s="2">
        <f t="shared" si="128"/>
        <v>12</v>
      </c>
      <c r="L588" s="2" t="str">
        <f t="shared" si="129"/>
        <v>Wednesday</v>
      </c>
      <c r="M588" s="2">
        <f t="shared" si="130"/>
        <v>51</v>
      </c>
      <c r="N588" s="3">
        <f t="shared" si="131"/>
        <v>0</v>
      </c>
      <c r="O588" s="3">
        <f t="shared" si="132"/>
        <v>4054</v>
      </c>
      <c r="P588" t="str">
        <f t="shared" si="133"/>
        <v>16-Dec</v>
      </c>
      <c r="Q588" s="9">
        <f t="shared" si="134"/>
        <v>0.86805555555555558</v>
      </c>
      <c r="R588" t="str">
        <f t="shared" si="135"/>
        <v>Evening</v>
      </c>
      <c r="S588" s="2">
        <f t="shared" si="136"/>
        <v>16</v>
      </c>
      <c r="T588" t="str">
        <f t="shared" si="137"/>
        <v>UPI Transfer</v>
      </c>
      <c r="U588">
        <f t="shared" si="138"/>
        <v>20</v>
      </c>
      <c r="V588" t="str">
        <f t="shared" si="139"/>
        <v>FY Q3</v>
      </c>
    </row>
    <row r="589" spans="1:22" x14ac:dyDescent="0.3">
      <c r="A589" s="18">
        <v>44181</v>
      </c>
      <c r="B589" t="s">
        <v>1125</v>
      </c>
      <c r="C589" t="s">
        <v>82</v>
      </c>
      <c r="D589" t="s">
        <v>1126</v>
      </c>
      <c r="E589">
        <v>162201856027</v>
      </c>
      <c r="F589" t="s">
        <v>16</v>
      </c>
      <c r="G589" t="s">
        <v>67</v>
      </c>
      <c r="H589">
        <v>13358</v>
      </c>
      <c r="I589" s="2">
        <f t="shared" si="126"/>
        <v>2020</v>
      </c>
      <c r="J589" s="2" t="str">
        <f t="shared" si="127"/>
        <v>December</v>
      </c>
      <c r="K589" s="2">
        <f t="shared" si="128"/>
        <v>12</v>
      </c>
      <c r="L589" s="2" t="str">
        <f t="shared" si="129"/>
        <v>Wednesday</v>
      </c>
      <c r="M589" s="2">
        <f t="shared" si="130"/>
        <v>51</v>
      </c>
      <c r="N589" s="3">
        <f t="shared" si="131"/>
        <v>13358</v>
      </c>
      <c r="O589" s="3">
        <f t="shared" si="132"/>
        <v>0</v>
      </c>
      <c r="P589" t="str">
        <f t="shared" si="133"/>
        <v>16-Dec</v>
      </c>
      <c r="Q589" s="9">
        <f t="shared" si="134"/>
        <v>0.8881944444444444</v>
      </c>
      <c r="R589" t="str">
        <f t="shared" si="135"/>
        <v>Night</v>
      </c>
      <c r="S589" s="2">
        <f t="shared" si="136"/>
        <v>16</v>
      </c>
      <c r="T589" t="str">
        <f t="shared" si="137"/>
        <v>Others</v>
      </c>
      <c r="U589">
        <f t="shared" si="138"/>
        <v>21</v>
      </c>
      <c r="V589" t="str">
        <f t="shared" si="139"/>
        <v>FY Q3</v>
      </c>
    </row>
    <row r="590" spans="1:22" x14ac:dyDescent="0.3">
      <c r="A590" s="18">
        <v>44182</v>
      </c>
      <c r="B590" t="s">
        <v>1127</v>
      </c>
      <c r="C590" t="s">
        <v>291</v>
      </c>
      <c r="D590" t="s">
        <v>1128</v>
      </c>
      <c r="E590">
        <v>700009901147</v>
      </c>
      <c r="F590" t="s">
        <v>16</v>
      </c>
      <c r="G590" t="s">
        <v>67</v>
      </c>
      <c r="H590">
        <v>3622</v>
      </c>
      <c r="I590" s="2">
        <f t="shared" si="126"/>
        <v>2020</v>
      </c>
      <c r="J590" s="2" t="str">
        <f t="shared" si="127"/>
        <v>December</v>
      </c>
      <c r="K590" s="2">
        <f t="shared" si="128"/>
        <v>12</v>
      </c>
      <c r="L590" s="2" t="str">
        <f t="shared" si="129"/>
        <v>Thursday</v>
      </c>
      <c r="M590" s="2">
        <f t="shared" si="130"/>
        <v>51</v>
      </c>
      <c r="N590" s="3">
        <f t="shared" si="131"/>
        <v>3622</v>
      </c>
      <c r="O590" s="3">
        <f t="shared" si="132"/>
        <v>0</v>
      </c>
      <c r="P590" t="str">
        <f t="shared" si="133"/>
        <v>17-Dec</v>
      </c>
      <c r="Q590" s="9">
        <f t="shared" si="134"/>
        <v>0.31388888888888888</v>
      </c>
      <c r="R590" t="str">
        <f t="shared" si="135"/>
        <v>Morning</v>
      </c>
      <c r="S590" s="2">
        <f t="shared" si="136"/>
        <v>17</v>
      </c>
      <c r="T590" t="str">
        <f t="shared" si="137"/>
        <v>Others</v>
      </c>
      <c r="U590">
        <f t="shared" si="138"/>
        <v>7</v>
      </c>
      <c r="V590" t="str">
        <f t="shared" si="139"/>
        <v>FY Q3</v>
      </c>
    </row>
    <row r="591" spans="1:22" x14ac:dyDescent="0.3">
      <c r="A591" s="18">
        <v>44182</v>
      </c>
      <c r="B591" t="s">
        <v>1129</v>
      </c>
      <c r="C591" t="s">
        <v>139</v>
      </c>
      <c r="D591" t="s">
        <v>1130</v>
      </c>
      <c r="E591">
        <v>460101886280</v>
      </c>
      <c r="F591" t="s">
        <v>15</v>
      </c>
      <c r="G591" t="s">
        <v>67</v>
      </c>
      <c r="H591">
        <v>6432</v>
      </c>
      <c r="I591" s="2">
        <f t="shared" si="126"/>
        <v>2020</v>
      </c>
      <c r="J591" s="2" t="str">
        <f t="shared" si="127"/>
        <v>December</v>
      </c>
      <c r="K591" s="2">
        <f t="shared" si="128"/>
        <v>12</v>
      </c>
      <c r="L591" s="2" t="str">
        <f t="shared" si="129"/>
        <v>Thursday</v>
      </c>
      <c r="M591" s="2">
        <f t="shared" si="130"/>
        <v>51</v>
      </c>
      <c r="N591" s="3">
        <f t="shared" si="131"/>
        <v>0</v>
      </c>
      <c r="O591" s="3">
        <f t="shared" si="132"/>
        <v>6432</v>
      </c>
      <c r="P591" t="str">
        <f t="shared" si="133"/>
        <v>17-Dec</v>
      </c>
      <c r="Q591" s="9">
        <f t="shared" si="134"/>
        <v>0.46180555555555558</v>
      </c>
      <c r="R591" t="str">
        <f t="shared" si="135"/>
        <v>Morning</v>
      </c>
      <c r="S591" s="2">
        <f t="shared" si="136"/>
        <v>17</v>
      </c>
      <c r="T591" t="str">
        <f t="shared" si="137"/>
        <v>Fuel</v>
      </c>
      <c r="U591">
        <f t="shared" si="138"/>
        <v>11</v>
      </c>
      <c r="V591" t="str">
        <f t="shared" si="139"/>
        <v>FY Q3</v>
      </c>
    </row>
    <row r="592" spans="1:22" x14ac:dyDescent="0.3">
      <c r="A592" s="18">
        <v>44182</v>
      </c>
      <c r="B592" t="s">
        <v>566</v>
      </c>
      <c r="C592" t="s">
        <v>128</v>
      </c>
      <c r="D592" t="s">
        <v>1131</v>
      </c>
      <c r="E592">
        <v>572355026856</v>
      </c>
      <c r="F592" t="s">
        <v>16</v>
      </c>
      <c r="G592" t="s">
        <v>67</v>
      </c>
      <c r="H592">
        <v>13866</v>
      </c>
      <c r="I592" s="2">
        <f t="shared" si="126"/>
        <v>2020</v>
      </c>
      <c r="J592" s="2" t="str">
        <f t="shared" si="127"/>
        <v>December</v>
      </c>
      <c r="K592" s="2">
        <f t="shared" si="128"/>
        <v>12</v>
      </c>
      <c r="L592" s="2" t="str">
        <f t="shared" si="129"/>
        <v>Thursday</v>
      </c>
      <c r="M592" s="2">
        <f t="shared" si="130"/>
        <v>51</v>
      </c>
      <c r="N592" s="3">
        <f t="shared" si="131"/>
        <v>13866</v>
      </c>
      <c r="O592" s="3">
        <f t="shared" si="132"/>
        <v>0</v>
      </c>
      <c r="P592" t="str">
        <f t="shared" si="133"/>
        <v>17-Dec</v>
      </c>
      <c r="Q592" s="9">
        <f t="shared" si="134"/>
        <v>0.67083333333333328</v>
      </c>
      <c r="R592" t="str">
        <f t="shared" si="135"/>
        <v>Afternoon</v>
      </c>
      <c r="S592" s="2">
        <f t="shared" si="136"/>
        <v>17</v>
      </c>
      <c r="T592" t="str">
        <f t="shared" si="137"/>
        <v>Others</v>
      </c>
      <c r="U592">
        <f t="shared" si="138"/>
        <v>16</v>
      </c>
      <c r="V592" t="str">
        <f t="shared" si="139"/>
        <v>FY Q3</v>
      </c>
    </row>
    <row r="593" spans="1:22" x14ac:dyDescent="0.3">
      <c r="A593" s="18">
        <v>44182</v>
      </c>
      <c r="B593" t="s">
        <v>993</v>
      </c>
      <c r="C593" t="s">
        <v>101</v>
      </c>
      <c r="D593" t="s">
        <v>1132</v>
      </c>
      <c r="E593">
        <v>478716103506</v>
      </c>
      <c r="F593" t="s">
        <v>15</v>
      </c>
      <c r="G593" t="s">
        <v>71</v>
      </c>
      <c r="H593">
        <v>570</v>
      </c>
      <c r="I593" s="2">
        <f t="shared" si="126"/>
        <v>2020</v>
      </c>
      <c r="J593" s="2" t="str">
        <f t="shared" si="127"/>
        <v>December</v>
      </c>
      <c r="K593" s="2">
        <f t="shared" si="128"/>
        <v>12</v>
      </c>
      <c r="L593" s="2" t="str">
        <f t="shared" si="129"/>
        <v>Thursday</v>
      </c>
      <c r="M593" s="2">
        <f t="shared" si="130"/>
        <v>51</v>
      </c>
      <c r="N593" s="3">
        <f t="shared" si="131"/>
        <v>0</v>
      </c>
      <c r="O593" s="3">
        <f t="shared" si="132"/>
        <v>570</v>
      </c>
      <c r="P593" t="str">
        <f t="shared" si="133"/>
        <v>17-Dec</v>
      </c>
      <c r="Q593" s="9">
        <f t="shared" si="134"/>
        <v>0.68819444444444444</v>
      </c>
      <c r="R593" t="str">
        <f t="shared" si="135"/>
        <v>Afternoon</v>
      </c>
      <c r="S593" s="2">
        <f t="shared" si="136"/>
        <v>17</v>
      </c>
      <c r="T593" t="str">
        <f t="shared" si="137"/>
        <v>Recharge</v>
      </c>
      <c r="U593">
        <f t="shared" si="138"/>
        <v>16</v>
      </c>
      <c r="V593" t="str">
        <f t="shared" si="139"/>
        <v>FY Q3</v>
      </c>
    </row>
    <row r="594" spans="1:22" x14ac:dyDescent="0.3">
      <c r="A594" s="18">
        <v>44183</v>
      </c>
      <c r="B594" t="s">
        <v>1133</v>
      </c>
      <c r="C594" t="s">
        <v>834</v>
      </c>
      <c r="D594" t="s">
        <v>1134</v>
      </c>
      <c r="E594">
        <v>33435605137</v>
      </c>
      <c r="F594" t="s">
        <v>15</v>
      </c>
      <c r="G594" t="s">
        <v>67</v>
      </c>
      <c r="H594">
        <v>6923</v>
      </c>
      <c r="I594" s="2">
        <f t="shared" si="126"/>
        <v>2020</v>
      </c>
      <c r="J594" s="2" t="str">
        <f t="shared" si="127"/>
        <v>December</v>
      </c>
      <c r="K594" s="2">
        <f t="shared" si="128"/>
        <v>12</v>
      </c>
      <c r="L594" s="2" t="str">
        <f t="shared" si="129"/>
        <v>Friday</v>
      </c>
      <c r="M594" s="2">
        <f t="shared" si="130"/>
        <v>51</v>
      </c>
      <c r="N594" s="3">
        <f t="shared" si="131"/>
        <v>0</v>
      </c>
      <c r="O594" s="3">
        <f t="shared" si="132"/>
        <v>6923</v>
      </c>
      <c r="P594" t="str">
        <f t="shared" si="133"/>
        <v>18-Dec</v>
      </c>
      <c r="Q594" s="9">
        <f t="shared" si="134"/>
        <v>0.3298611111111111</v>
      </c>
      <c r="R594" t="str">
        <f t="shared" si="135"/>
        <v>Morning</v>
      </c>
      <c r="S594" s="2">
        <f t="shared" si="136"/>
        <v>18</v>
      </c>
      <c r="T594" t="str">
        <f t="shared" si="137"/>
        <v>UPI Transfer</v>
      </c>
      <c r="U594">
        <f t="shared" si="138"/>
        <v>7</v>
      </c>
      <c r="V594" t="str">
        <f t="shared" si="139"/>
        <v>FY Q3</v>
      </c>
    </row>
    <row r="595" spans="1:22" x14ac:dyDescent="0.3">
      <c r="A595" s="18">
        <v>44183</v>
      </c>
      <c r="B595" t="s">
        <v>1135</v>
      </c>
      <c r="C595" t="s">
        <v>357</v>
      </c>
      <c r="D595" t="s">
        <v>1136</v>
      </c>
      <c r="E595">
        <v>115683283840</v>
      </c>
      <c r="F595" t="s">
        <v>15</v>
      </c>
      <c r="G595" t="s">
        <v>71</v>
      </c>
      <c r="H595">
        <v>5443</v>
      </c>
      <c r="I595" s="2">
        <f t="shared" si="126"/>
        <v>2020</v>
      </c>
      <c r="J595" s="2" t="str">
        <f t="shared" si="127"/>
        <v>December</v>
      </c>
      <c r="K595" s="2">
        <f t="shared" si="128"/>
        <v>12</v>
      </c>
      <c r="L595" s="2" t="str">
        <f t="shared" si="129"/>
        <v>Friday</v>
      </c>
      <c r="M595" s="2">
        <f t="shared" si="130"/>
        <v>51</v>
      </c>
      <c r="N595" s="3">
        <f t="shared" si="131"/>
        <v>0</v>
      </c>
      <c r="O595" s="3">
        <f t="shared" si="132"/>
        <v>5443</v>
      </c>
      <c r="P595" t="str">
        <f t="shared" si="133"/>
        <v>18-Dec</v>
      </c>
      <c r="Q595" s="9">
        <f t="shared" si="134"/>
        <v>0.37430555555555556</v>
      </c>
      <c r="R595" t="str">
        <f t="shared" si="135"/>
        <v>Morning</v>
      </c>
      <c r="S595" s="2">
        <f t="shared" si="136"/>
        <v>18</v>
      </c>
      <c r="T595" t="str">
        <f t="shared" si="137"/>
        <v>UPI Transfer</v>
      </c>
      <c r="U595">
        <f t="shared" si="138"/>
        <v>8</v>
      </c>
      <c r="V595" t="str">
        <f t="shared" si="139"/>
        <v>FY Q3</v>
      </c>
    </row>
    <row r="596" spans="1:22" x14ac:dyDescent="0.3">
      <c r="A596" s="18">
        <v>44183</v>
      </c>
      <c r="B596" t="s">
        <v>408</v>
      </c>
      <c r="C596" t="s">
        <v>98</v>
      </c>
      <c r="D596" t="s">
        <v>1137</v>
      </c>
      <c r="E596">
        <v>267419631737</v>
      </c>
      <c r="F596" t="s">
        <v>15</v>
      </c>
      <c r="G596" t="s">
        <v>71</v>
      </c>
      <c r="H596">
        <v>8330</v>
      </c>
      <c r="I596" s="2">
        <f t="shared" si="126"/>
        <v>2020</v>
      </c>
      <c r="J596" s="2" t="str">
        <f t="shared" si="127"/>
        <v>December</v>
      </c>
      <c r="K596" s="2">
        <f t="shared" si="128"/>
        <v>12</v>
      </c>
      <c r="L596" s="2" t="str">
        <f t="shared" si="129"/>
        <v>Friday</v>
      </c>
      <c r="M596" s="2">
        <f t="shared" si="130"/>
        <v>51</v>
      </c>
      <c r="N596" s="3">
        <f t="shared" si="131"/>
        <v>0</v>
      </c>
      <c r="O596" s="3">
        <f t="shared" si="132"/>
        <v>8330</v>
      </c>
      <c r="P596" t="str">
        <f t="shared" si="133"/>
        <v>18-Dec</v>
      </c>
      <c r="Q596" s="9">
        <f t="shared" si="134"/>
        <v>0.43402777777777779</v>
      </c>
      <c r="R596" t="str">
        <f t="shared" si="135"/>
        <v>Morning</v>
      </c>
      <c r="S596" s="2">
        <f t="shared" si="136"/>
        <v>18</v>
      </c>
      <c r="T596" t="str">
        <f t="shared" si="137"/>
        <v>UPI Transfer</v>
      </c>
      <c r="U596">
        <f t="shared" si="138"/>
        <v>10</v>
      </c>
      <c r="V596" t="str">
        <f t="shared" si="139"/>
        <v>FY Q3</v>
      </c>
    </row>
    <row r="597" spans="1:22" x14ac:dyDescent="0.3">
      <c r="A597" s="18">
        <v>44183</v>
      </c>
      <c r="B597" t="s">
        <v>1138</v>
      </c>
      <c r="C597" t="s">
        <v>189</v>
      </c>
      <c r="D597" t="s">
        <v>1139</v>
      </c>
      <c r="E597">
        <v>838450624708</v>
      </c>
      <c r="F597" t="s">
        <v>16</v>
      </c>
      <c r="G597" t="s">
        <v>67</v>
      </c>
      <c r="H597">
        <v>14693</v>
      </c>
      <c r="I597" s="2">
        <f t="shared" si="126"/>
        <v>2020</v>
      </c>
      <c r="J597" s="2" t="str">
        <f t="shared" si="127"/>
        <v>December</v>
      </c>
      <c r="K597" s="2">
        <f t="shared" si="128"/>
        <v>12</v>
      </c>
      <c r="L597" s="2" t="str">
        <f t="shared" si="129"/>
        <v>Friday</v>
      </c>
      <c r="M597" s="2">
        <f t="shared" si="130"/>
        <v>51</v>
      </c>
      <c r="N597" s="3">
        <f t="shared" si="131"/>
        <v>14693</v>
      </c>
      <c r="O597" s="3">
        <f t="shared" si="132"/>
        <v>0</v>
      </c>
      <c r="P597" t="str">
        <f t="shared" si="133"/>
        <v>18-Dec</v>
      </c>
      <c r="Q597" s="9">
        <f t="shared" si="134"/>
        <v>0.50347222222222221</v>
      </c>
      <c r="R597" t="str">
        <f t="shared" si="135"/>
        <v>Afternoon</v>
      </c>
      <c r="S597" s="2">
        <f t="shared" si="136"/>
        <v>18</v>
      </c>
      <c r="T597" t="str">
        <f t="shared" si="137"/>
        <v>Others</v>
      </c>
      <c r="U597">
        <f t="shared" si="138"/>
        <v>12</v>
      </c>
      <c r="V597" t="str">
        <f t="shared" si="139"/>
        <v>FY Q3</v>
      </c>
    </row>
    <row r="598" spans="1:22" x14ac:dyDescent="0.3">
      <c r="A598" s="18">
        <v>44183</v>
      </c>
      <c r="B598" t="s">
        <v>331</v>
      </c>
      <c r="C598" t="s">
        <v>104</v>
      </c>
      <c r="D598" t="s">
        <v>1140</v>
      </c>
      <c r="E598">
        <v>729952103272</v>
      </c>
      <c r="F598" t="s">
        <v>16</v>
      </c>
      <c r="G598" t="s">
        <v>67</v>
      </c>
      <c r="H598">
        <v>1933</v>
      </c>
      <c r="I598" s="2">
        <f t="shared" si="126"/>
        <v>2020</v>
      </c>
      <c r="J598" s="2" t="str">
        <f t="shared" si="127"/>
        <v>December</v>
      </c>
      <c r="K598" s="2">
        <f t="shared" si="128"/>
        <v>12</v>
      </c>
      <c r="L598" s="2" t="str">
        <f t="shared" si="129"/>
        <v>Friday</v>
      </c>
      <c r="M598" s="2">
        <f t="shared" si="130"/>
        <v>51</v>
      </c>
      <c r="N598" s="3">
        <f t="shared" si="131"/>
        <v>1933</v>
      </c>
      <c r="O598" s="3">
        <f t="shared" si="132"/>
        <v>0</v>
      </c>
      <c r="P598" t="str">
        <f t="shared" si="133"/>
        <v>18-Dec</v>
      </c>
      <c r="Q598" s="9">
        <f t="shared" si="134"/>
        <v>0.5756944444444444</v>
      </c>
      <c r="R598" t="str">
        <f t="shared" si="135"/>
        <v>Afternoon</v>
      </c>
      <c r="S598" s="2">
        <f t="shared" si="136"/>
        <v>18</v>
      </c>
      <c r="T598" t="str">
        <f t="shared" si="137"/>
        <v>Others</v>
      </c>
      <c r="U598">
        <f t="shared" si="138"/>
        <v>13</v>
      </c>
      <c r="V598" t="str">
        <f t="shared" si="139"/>
        <v>FY Q3</v>
      </c>
    </row>
    <row r="599" spans="1:22" x14ac:dyDescent="0.3">
      <c r="A599" s="18">
        <v>44183</v>
      </c>
      <c r="B599" t="s">
        <v>863</v>
      </c>
      <c r="C599" t="s">
        <v>239</v>
      </c>
      <c r="D599" t="s">
        <v>1141</v>
      </c>
      <c r="E599">
        <v>115849354273</v>
      </c>
      <c r="F599" t="s">
        <v>15</v>
      </c>
      <c r="G599" t="s">
        <v>71</v>
      </c>
      <c r="H599">
        <v>7334</v>
      </c>
      <c r="I599" s="2">
        <f t="shared" si="126"/>
        <v>2020</v>
      </c>
      <c r="J599" s="2" t="str">
        <f t="shared" si="127"/>
        <v>December</v>
      </c>
      <c r="K599" s="2">
        <f t="shared" si="128"/>
        <v>12</v>
      </c>
      <c r="L599" s="2" t="str">
        <f t="shared" si="129"/>
        <v>Friday</v>
      </c>
      <c r="M599" s="2">
        <f t="shared" si="130"/>
        <v>51</v>
      </c>
      <c r="N599" s="3">
        <f t="shared" si="131"/>
        <v>0</v>
      </c>
      <c r="O599" s="3">
        <f t="shared" si="132"/>
        <v>7334</v>
      </c>
      <c r="P599" t="str">
        <f t="shared" si="133"/>
        <v>18-Dec</v>
      </c>
      <c r="Q599" s="9">
        <f t="shared" si="134"/>
        <v>0.69722222222222219</v>
      </c>
      <c r="R599" t="str">
        <f t="shared" si="135"/>
        <v>Afternoon</v>
      </c>
      <c r="S599" s="2">
        <f t="shared" si="136"/>
        <v>18</v>
      </c>
      <c r="T599" t="str">
        <f t="shared" si="137"/>
        <v>Recharge</v>
      </c>
      <c r="U599">
        <f t="shared" si="138"/>
        <v>16</v>
      </c>
      <c r="V599" t="str">
        <f t="shared" si="139"/>
        <v>FY Q3</v>
      </c>
    </row>
    <row r="600" spans="1:22" x14ac:dyDescent="0.3">
      <c r="A600" s="18">
        <v>44184</v>
      </c>
      <c r="B600" t="s">
        <v>441</v>
      </c>
      <c r="C600" t="s">
        <v>325</v>
      </c>
      <c r="D600" t="s">
        <v>1142</v>
      </c>
      <c r="E600">
        <v>189774334638</v>
      </c>
      <c r="F600" t="s">
        <v>16</v>
      </c>
      <c r="G600" t="s">
        <v>67</v>
      </c>
      <c r="H600">
        <v>22848</v>
      </c>
      <c r="I600" s="2">
        <f t="shared" si="126"/>
        <v>2020</v>
      </c>
      <c r="J600" s="2" t="str">
        <f t="shared" si="127"/>
        <v>December</v>
      </c>
      <c r="K600" s="2">
        <f t="shared" si="128"/>
        <v>12</v>
      </c>
      <c r="L600" s="2" t="str">
        <f t="shared" si="129"/>
        <v>Saturday</v>
      </c>
      <c r="M600" s="2">
        <f t="shared" si="130"/>
        <v>51</v>
      </c>
      <c r="N600" s="3">
        <f t="shared" si="131"/>
        <v>22848</v>
      </c>
      <c r="O600" s="3">
        <f t="shared" si="132"/>
        <v>0</v>
      </c>
      <c r="P600" t="str">
        <f t="shared" si="133"/>
        <v>19-Dec</v>
      </c>
      <c r="Q600" s="9">
        <f t="shared" si="134"/>
        <v>0.4909722222222222</v>
      </c>
      <c r="R600" t="str">
        <f t="shared" si="135"/>
        <v>Morning</v>
      </c>
      <c r="S600" s="2">
        <f t="shared" si="136"/>
        <v>19</v>
      </c>
      <c r="T600" t="str">
        <f t="shared" si="137"/>
        <v>Others</v>
      </c>
      <c r="U600">
        <f t="shared" si="138"/>
        <v>11</v>
      </c>
      <c r="V600" t="str">
        <f t="shared" si="139"/>
        <v>FY Q3</v>
      </c>
    </row>
    <row r="601" spans="1:22" x14ac:dyDescent="0.3">
      <c r="A601" s="18">
        <v>44184</v>
      </c>
      <c r="B601" t="s">
        <v>253</v>
      </c>
      <c r="C601" t="s">
        <v>69</v>
      </c>
      <c r="D601" t="s">
        <v>1143</v>
      </c>
      <c r="E601">
        <v>928329076250</v>
      </c>
      <c r="F601" t="s">
        <v>16</v>
      </c>
      <c r="G601" t="s">
        <v>71</v>
      </c>
      <c r="H601">
        <v>6733</v>
      </c>
      <c r="I601" s="2">
        <f t="shared" si="126"/>
        <v>2020</v>
      </c>
      <c r="J601" s="2" t="str">
        <f t="shared" si="127"/>
        <v>December</v>
      </c>
      <c r="K601" s="2">
        <f t="shared" si="128"/>
        <v>12</v>
      </c>
      <c r="L601" s="2" t="str">
        <f t="shared" si="129"/>
        <v>Saturday</v>
      </c>
      <c r="M601" s="2">
        <f t="shared" si="130"/>
        <v>51</v>
      </c>
      <c r="N601" s="3">
        <f t="shared" si="131"/>
        <v>6733</v>
      </c>
      <c r="O601" s="3">
        <f t="shared" si="132"/>
        <v>0</v>
      </c>
      <c r="P601" t="str">
        <f t="shared" si="133"/>
        <v>19-Dec</v>
      </c>
      <c r="Q601" s="9">
        <f t="shared" si="134"/>
        <v>0.74305555555555558</v>
      </c>
      <c r="R601" t="str">
        <f t="shared" si="135"/>
        <v>Evening</v>
      </c>
      <c r="S601" s="2">
        <f t="shared" si="136"/>
        <v>19</v>
      </c>
      <c r="T601" t="str">
        <f t="shared" si="137"/>
        <v>Others</v>
      </c>
      <c r="U601">
        <f t="shared" si="138"/>
        <v>17</v>
      </c>
      <c r="V601" t="str">
        <f t="shared" si="139"/>
        <v>FY Q3</v>
      </c>
    </row>
    <row r="602" spans="1:22" x14ac:dyDescent="0.3">
      <c r="A602" s="18">
        <v>44184</v>
      </c>
      <c r="B602" t="s">
        <v>1144</v>
      </c>
      <c r="C602" t="s">
        <v>139</v>
      </c>
      <c r="D602" t="s">
        <v>1145</v>
      </c>
      <c r="E602">
        <v>314224884609</v>
      </c>
      <c r="F602" t="s">
        <v>15</v>
      </c>
      <c r="G602" t="s">
        <v>67</v>
      </c>
      <c r="H602">
        <v>7602</v>
      </c>
      <c r="I602" s="2">
        <f t="shared" si="126"/>
        <v>2020</v>
      </c>
      <c r="J602" s="2" t="str">
        <f t="shared" si="127"/>
        <v>December</v>
      </c>
      <c r="K602" s="2">
        <f t="shared" si="128"/>
        <v>12</v>
      </c>
      <c r="L602" s="2" t="str">
        <f t="shared" si="129"/>
        <v>Saturday</v>
      </c>
      <c r="M602" s="2">
        <f t="shared" si="130"/>
        <v>51</v>
      </c>
      <c r="N602" s="3">
        <f t="shared" si="131"/>
        <v>0</v>
      </c>
      <c r="O602" s="3">
        <f t="shared" si="132"/>
        <v>7602</v>
      </c>
      <c r="P602" t="str">
        <f t="shared" si="133"/>
        <v>19-Dec</v>
      </c>
      <c r="Q602" s="9">
        <f t="shared" si="134"/>
        <v>0.81666666666666665</v>
      </c>
      <c r="R602" t="str">
        <f t="shared" si="135"/>
        <v>Evening</v>
      </c>
      <c r="S602" s="2">
        <f t="shared" si="136"/>
        <v>19</v>
      </c>
      <c r="T602" t="str">
        <f t="shared" si="137"/>
        <v>Fuel</v>
      </c>
      <c r="U602">
        <f t="shared" si="138"/>
        <v>19</v>
      </c>
      <c r="V602" t="str">
        <f t="shared" si="139"/>
        <v>FY Q3</v>
      </c>
    </row>
    <row r="603" spans="1:22" x14ac:dyDescent="0.3">
      <c r="A603" s="18">
        <v>44184</v>
      </c>
      <c r="B603" t="s">
        <v>1146</v>
      </c>
      <c r="C603" t="s">
        <v>302</v>
      </c>
      <c r="D603" t="s">
        <v>1147</v>
      </c>
      <c r="E603">
        <v>809073222202</v>
      </c>
      <c r="F603" t="s">
        <v>15</v>
      </c>
      <c r="G603" t="s">
        <v>71</v>
      </c>
      <c r="H603">
        <v>12122</v>
      </c>
      <c r="I603" s="2">
        <f t="shared" si="126"/>
        <v>2020</v>
      </c>
      <c r="J603" s="2" t="str">
        <f t="shared" si="127"/>
        <v>December</v>
      </c>
      <c r="K603" s="2">
        <f t="shared" si="128"/>
        <v>12</v>
      </c>
      <c r="L603" s="2" t="str">
        <f t="shared" si="129"/>
        <v>Saturday</v>
      </c>
      <c r="M603" s="2">
        <f t="shared" si="130"/>
        <v>51</v>
      </c>
      <c r="N603" s="3">
        <f t="shared" si="131"/>
        <v>0</v>
      </c>
      <c r="O603" s="3">
        <f t="shared" si="132"/>
        <v>12122</v>
      </c>
      <c r="P603" t="str">
        <f t="shared" si="133"/>
        <v>19-Dec</v>
      </c>
      <c r="Q603" s="9">
        <f t="shared" si="134"/>
        <v>0.90208333333333335</v>
      </c>
      <c r="R603" t="str">
        <f t="shared" si="135"/>
        <v>Night</v>
      </c>
      <c r="S603" s="2">
        <f t="shared" si="136"/>
        <v>19</v>
      </c>
      <c r="T603" t="str">
        <f t="shared" si="137"/>
        <v>UPI Transfer</v>
      </c>
      <c r="U603">
        <f t="shared" si="138"/>
        <v>21</v>
      </c>
      <c r="V603" t="str">
        <f t="shared" si="139"/>
        <v>FY Q3</v>
      </c>
    </row>
    <row r="604" spans="1:22" x14ac:dyDescent="0.3">
      <c r="A604" s="18">
        <v>44185</v>
      </c>
      <c r="B604" t="s">
        <v>75</v>
      </c>
      <c r="C604" t="s">
        <v>117</v>
      </c>
      <c r="D604" t="s">
        <v>1148</v>
      </c>
      <c r="E604">
        <v>968487445056</v>
      </c>
      <c r="F604" t="s">
        <v>16</v>
      </c>
      <c r="G604" t="s">
        <v>67</v>
      </c>
      <c r="H604">
        <v>5217</v>
      </c>
      <c r="I604" s="2">
        <f t="shared" si="126"/>
        <v>2020</v>
      </c>
      <c r="J604" s="2" t="str">
        <f t="shared" si="127"/>
        <v>December</v>
      </c>
      <c r="K604" s="2">
        <f t="shared" si="128"/>
        <v>12</v>
      </c>
      <c r="L604" s="2" t="str">
        <f t="shared" si="129"/>
        <v>Sunday</v>
      </c>
      <c r="M604" s="2">
        <f t="shared" si="130"/>
        <v>52</v>
      </c>
      <c r="N604" s="3">
        <f t="shared" si="131"/>
        <v>5217</v>
      </c>
      <c r="O604" s="3">
        <f t="shared" si="132"/>
        <v>0</v>
      </c>
      <c r="P604" t="str">
        <f t="shared" si="133"/>
        <v>20-Dec</v>
      </c>
      <c r="Q604" s="9">
        <f t="shared" si="134"/>
        <v>0.49513888888888891</v>
      </c>
      <c r="R604" t="str">
        <f t="shared" si="135"/>
        <v>Morning</v>
      </c>
      <c r="S604" s="2">
        <f t="shared" si="136"/>
        <v>20</v>
      </c>
      <c r="T604" t="str">
        <f t="shared" si="137"/>
        <v>Others</v>
      </c>
      <c r="U604">
        <f t="shared" si="138"/>
        <v>11</v>
      </c>
      <c r="V604" t="str">
        <f t="shared" si="139"/>
        <v>FY Q3</v>
      </c>
    </row>
    <row r="605" spans="1:22" x14ac:dyDescent="0.3">
      <c r="A605" s="18">
        <v>44185</v>
      </c>
      <c r="B605" t="s">
        <v>700</v>
      </c>
      <c r="C605" t="s">
        <v>395</v>
      </c>
      <c r="D605" t="s">
        <v>1149</v>
      </c>
      <c r="E605">
        <v>730300033564</v>
      </c>
      <c r="F605" t="s">
        <v>15</v>
      </c>
      <c r="G605" t="s">
        <v>71</v>
      </c>
      <c r="H605">
        <v>3358</v>
      </c>
      <c r="I605" s="2">
        <f t="shared" si="126"/>
        <v>2020</v>
      </c>
      <c r="J605" s="2" t="str">
        <f t="shared" si="127"/>
        <v>December</v>
      </c>
      <c r="K605" s="2">
        <f t="shared" si="128"/>
        <v>12</v>
      </c>
      <c r="L605" s="2" t="str">
        <f t="shared" si="129"/>
        <v>Sunday</v>
      </c>
      <c r="M605" s="2">
        <f t="shared" si="130"/>
        <v>52</v>
      </c>
      <c r="N605" s="3">
        <f t="shared" si="131"/>
        <v>0</v>
      </c>
      <c r="O605" s="3">
        <f t="shared" si="132"/>
        <v>3358</v>
      </c>
      <c r="P605" t="str">
        <f t="shared" si="133"/>
        <v>20-Dec</v>
      </c>
      <c r="Q605" s="9">
        <f t="shared" si="134"/>
        <v>0.53125</v>
      </c>
      <c r="R605" t="str">
        <f t="shared" si="135"/>
        <v>Afternoon</v>
      </c>
      <c r="S605" s="2">
        <f t="shared" si="136"/>
        <v>20</v>
      </c>
      <c r="T605" t="str">
        <f t="shared" si="137"/>
        <v>Shopping</v>
      </c>
      <c r="U605">
        <f t="shared" si="138"/>
        <v>12</v>
      </c>
      <c r="V605" t="str">
        <f t="shared" si="139"/>
        <v>FY Q3</v>
      </c>
    </row>
    <row r="606" spans="1:22" x14ac:dyDescent="0.3">
      <c r="A606" s="18">
        <v>44185</v>
      </c>
      <c r="B606" t="s">
        <v>1150</v>
      </c>
      <c r="C606" t="s">
        <v>366</v>
      </c>
      <c r="D606" t="s">
        <v>1151</v>
      </c>
      <c r="E606">
        <v>316925276200</v>
      </c>
      <c r="F606" t="s">
        <v>16</v>
      </c>
      <c r="G606" t="s">
        <v>67</v>
      </c>
      <c r="H606">
        <v>2821</v>
      </c>
      <c r="I606" s="2">
        <f t="shared" si="126"/>
        <v>2020</v>
      </c>
      <c r="J606" s="2" t="str">
        <f t="shared" si="127"/>
        <v>December</v>
      </c>
      <c r="K606" s="2">
        <f t="shared" si="128"/>
        <v>12</v>
      </c>
      <c r="L606" s="2" t="str">
        <f t="shared" si="129"/>
        <v>Sunday</v>
      </c>
      <c r="M606" s="2">
        <f t="shared" si="130"/>
        <v>52</v>
      </c>
      <c r="N606" s="3">
        <f t="shared" si="131"/>
        <v>2821</v>
      </c>
      <c r="O606" s="3">
        <f t="shared" si="132"/>
        <v>0</v>
      </c>
      <c r="P606" t="str">
        <f t="shared" si="133"/>
        <v>20-Dec</v>
      </c>
      <c r="Q606" s="9">
        <f t="shared" si="134"/>
        <v>0.78819444444444442</v>
      </c>
      <c r="R606" t="str">
        <f t="shared" si="135"/>
        <v>Evening</v>
      </c>
      <c r="S606" s="2">
        <f t="shared" si="136"/>
        <v>20</v>
      </c>
      <c r="T606" t="str">
        <f t="shared" si="137"/>
        <v>Others</v>
      </c>
      <c r="U606">
        <f t="shared" si="138"/>
        <v>18</v>
      </c>
      <c r="V606" t="str">
        <f t="shared" si="139"/>
        <v>FY Q3</v>
      </c>
    </row>
    <row r="607" spans="1:22" x14ac:dyDescent="0.3">
      <c r="A607" s="18">
        <v>44186</v>
      </c>
      <c r="B607" t="s">
        <v>420</v>
      </c>
      <c r="C607" t="s">
        <v>452</v>
      </c>
      <c r="D607" t="s">
        <v>1152</v>
      </c>
      <c r="E607">
        <v>875148023977</v>
      </c>
      <c r="F607" t="s">
        <v>15</v>
      </c>
      <c r="G607" t="s">
        <v>67</v>
      </c>
      <c r="H607">
        <v>14468</v>
      </c>
      <c r="I607" s="2">
        <f t="shared" si="126"/>
        <v>2020</v>
      </c>
      <c r="J607" s="2" t="str">
        <f t="shared" si="127"/>
        <v>December</v>
      </c>
      <c r="K607" s="2">
        <f t="shared" si="128"/>
        <v>12</v>
      </c>
      <c r="L607" s="2" t="str">
        <f t="shared" si="129"/>
        <v>Monday</v>
      </c>
      <c r="M607" s="2">
        <f t="shared" si="130"/>
        <v>52</v>
      </c>
      <c r="N607" s="3">
        <f t="shared" si="131"/>
        <v>0</v>
      </c>
      <c r="O607" s="3">
        <f t="shared" si="132"/>
        <v>14468</v>
      </c>
      <c r="P607" t="str">
        <f t="shared" si="133"/>
        <v>21-Dec</v>
      </c>
      <c r="Q607" s="9">
        <f t="shared" si="134"/>
        <v>0.63611111111111107</v>
      </c>
      <c r="R607" t="str">
        <f t="shared" si="135"/>
        <v>Afternoon</v>
      </c>
      <c r="S607" s="2">
        <f t="shared" si="136"/>
        <v>21</v>
      </c>
      <c r="T607" t="str">
        <f t="shared" si="137"/>
        <v>UPI Transfer</v>
      </c>
      <c r="U607">
        <f t="shared" si="138"/>
        <v>15</v>
      </c>
      <c r="V607" t="str">
        <f t="shared" si="139"/>
        <v>FY Q3</v>
      </c>
    </row>
    <row r="608" spans="1:22" x14ac:dyDescent="0.3">
      <c r="A608" s="18">
        <v>44187</v>
      </c>
      <c r="B608" t="s">
        <v>1153</v>
      </c>
      <c r="C608" t="s">
        <v>254</v>
      </c>
      <c r="D608" t="s">
        <v>1154</v>
      </c>
      <c r="E608">
        <v>890520668846</v>
      </c>
      <c r="F608" t="s">
        <v>16</v>
      </c>
      <c r="G608" t="s">
        <v>67</v>
      </c>
      <c r="H608">
        <v>12633</v>
      </c>
      <c r="I608" s="2">
        <f t="shared" si="126"/>
        <v>2020</v>
      </c>
      <c r="J608" s="2" t="str">
        <f t="shared" si="127"/>
        <v>December</v>
      </c>
      <c r="K608" s="2">
        <f t="shared" si="128"/>
        <v>12</v>
      </c>
      <c r="L608" s="2" t="str">
        <f t="shared" si="129"/>
        <v>Tuesday</v>
      </c>
      <c r="M608" s="2">
        <f t="shared" si="130"/>
        <v>52</v>
      </c>
      <c r="N608" s="3">
        <f t="shared" si="131"/>
        <v>12633</v>
      </c>
      <c r="O608" s="3">
        <f t="shared" si="132"/>
        <v>0</v>
      </c>
      <c r="P608" t="str">
        <f t="shared" si="133"/>
        <v>22-Dec</v>
      </c>
      <c r="Q608" s="9">
        <f t="shared" si="134"/>
        <v>0.53402777777777777</v>
      </c>
      <c r="R608" t="str">
        <f t="shared" si="135"/>
        <v>Afternoon</v>
      </c>
      <c r="S608" s="2">
        <f t="shared" si="136"/>
        <v>22</v>
      </c>
      <c r="T608" t="str">
        <f t="shared" si="137"/>
        <v>Others</v>
      </c>
      <c r="U608">
        <f t="shared" si="138"/>
        <v>12</v>
      </c>
      <c r="V608" t="str">
        <f t="shared" si="139"/>
        <v>FY Q3</v>
      </c>
    </row>
    <row r="609" spans="1:22" x14ac:dyDescent="0.3">
      <c r="A609" s="18">
        <v>44187</v>
      </c>
      <c r="B609" t="s">
        <v>680</v>
      </c>
      <c r="C609" t="s">
        <v>69</v>
      </c>
      <c r="D609" t="s">
        <v>1155</v>
      </c>
      <c r="E609">
        <v>797263794849</v>
      </c>
      <c r="F609" t="s">
        <v>16</v>
      </c>
      <c r="G609" t="s">
        <v>71</v>
      </c>
      <c r="H609">
        <v>1766</v>
      </c>
      <c r="I609" s="2">
        <f t="shared" si="126"/>
        <v>2020</v>
      </c>
      <c r="J609" s="2" t="str">
        <f t="shared" si="127"/>
        <v>December</v>
      </c>
      <c r="K609" s="2">
        <f t="shared" si="128"/>
        <v>12</v>
      </c>
      <c r="L609" s="2" t="str">
        <f t="shared" si="129"/>
        <v>Tuesday</v>
      </c>
      <c r="M609" s="2">
        <f t="shared" si="130"/>
        <v>52</v>
      </c>
      <c r="N609" s="3">
        <f t="shared" si="131"/>
        <v>1766</v>
      </c>
      <c r="O609" s="3">
        <f t="shared" si="132"/>
        <v>0</v>
      </c>
      <c r="P609" t="str">
        <f t="shared" si="133"/>
        <v>22-Dec</v>
      </c>
      <c r="Q609" s="9">
        <f t="shared" si="134"/>
        <v>0.74444444444444446</v>
      </c>
      <c r="R609" t="str">
        <f t="shared" si="135"/>
        <v>Evening</v>
      </c>
      <c r="S609" s="2">
        <f t="shared" si="136"/>
        <v>22</v>
      </c>
      <c r="T609" t="str">
        <f t="shared" si="137"/>
        <v>Others</v>
      </c>
      <c r="U609">
        <f t="shared" si="138"/>
        <v>17</v>
      </c>
      <c r="V609" t="str">
        <f t="shared" si="139"/>
        <v>FY Q3</v>
      </c>
    </row>
    <row r="610" spans="1:22" x14ac:dyDescent="0.3">
      <c r="A610" s="18">
        <v>44188</v>
      </c>
      <c r="B610" t="s">
        <v>236</v>
      </c>
      <c r="C610" t="s">
        <v>357</v>
      </c>
      <c r="D610" t="s">
        <v>1156</v>
      </c>
      <c r="E610">
        <v>544386137777</v>
      </c>
      <c r="F610" t="s">
        <v>15</v>
      </c>
      <c r="G610" t="s">
        <v>71</v>
      </c>
      <c r="H610">
        <v>5123</v>
      </c>
      <c r="I610" s="2">
        <f t="shared" si="126"/>
        <v>2020</v>
      </c>
      <c r="J610" s="2" t="str">
        <f t="shared" si="127"/>
        <v>December</v>
      </c>
      <c r="K610" s="2">
        <f t="shared" si="128"/>
        <v>12</v>
      </c>
      <c r="L610" s="2" t="str">
        <f t="shared" si="129"/>
        <v>Wednesday</v>
      </c>
      <c r="M610" s="2">
        <f t="shared" si="130"/>
        <v>52</v>
      </c>
      <c r="N610" s="3">
        <f t="shared" si="131"/>
        <v>0</v>
      </c>
      <c r="O610" s="3">
        <f t="shared" si="132"/>
        <v>5123</v>
      </c>
      <c r="P610" t="str">
        <f t="shared" si="133"/>
        <v>23-Dec</v>
      </c>
      <c r="Q610" s="9">
        <f t="shared" si="134"/>
        <v>0.49375000000000002</v>
      </c>
      <c r="R610" t="str">
        <f t="shared" si="135"/>
        <v>Morning</v>
      </c>
      <c r="S610" s="2">
        <f t="shared" si="136"/>
        <v>23</v>
      </c>
      <c r="T610" t="str">
        <f t="shared" si="137"/>
        <v>UPI Transfer</v>
      </c>
      <c r="U610">
        <f t="shared" si="138"/>
        <v>11</v>
      </c>
      <c r="V610" t="str">
        <f t="shared" si="139"/>
        <v>FY Q3</v>
      </c>
    </row>
    <row r="611" spans="1:22" x14ac:dyDescent="0.3">
      <c r="A611" s="18">
        <v>44188</v>
      </c>
      <c r="B611" t="s">
        <v>329</v>
      </c>
      <c r="C611" t="s">
        <v>104</v>
      </c>
      <c r="D611" t="s">
        <v>1157</v>
      </c>
      <c r="E611">
        <v>504706628551</v>
      </c>
      <c r="F611" t="s">
        <v>16</v>
      </c>
      <c r="G611" t="s">
        <v>71</v>
      </c>
      <c r="H611">
        <v>8164</v>
      </c>
      <c r="I611" s="2">
        <f t="shared" si="126"/>
        <v>2020</v>
      </c>
      <c r="J611" s="2" t="str">
        <f t="shared" si="127"/>
        <v>December</v>
      </c>
      <c r="K611" s="2">
        <f t="shared" si="128"/>
        <v>12</v>
      </c>
      <c r="L611" s="2" t="str">
        <f t="shared" si="129"/>
        <v>Wednesday</v>
      </c>
      <c r="M611" s="2">
        <f t="shared" si="130"/>
        <v>52</v>
      </c>
      <c r="N611" s="3">
        <f t="shared" si="131"/>
        <v>8164</v>
      </c>
      <c r="O611" s="3">
        <f t="shared" si="132"/>
        <v>0</v>
      </c>
      <c r="P611" t="str">
        <f t="shared" si="133"/>
        <v>23-Dec</v>
      </c>
      <c r="Q611" s="9">
        <f t="shared" si="134"/>
        <v>0.56805555555555554</v>
      </c>
      <c r="R611" t="str">
        <f t="shared" si="135"/>
        <v>Afternoon</v>
      </c>
      <c r="S611" s="2">
        <f t="shared" si="136"/>
        <v>23</v>
      </c>
      <c r="T611" t="str">
        <f t="shared" si="137"/>
        <v>Others</v>
      </c>
      <c r="U611">
        <f t="shared" si="138"/>
        <v>13</v>
      </c>
      <c r="V611" t="str">
        <f t="shared" si="139"/>
        <v>FY Q3</v>
      </c>
    </row>
    <row r="612" spans="1:22" x14ac:dyDescent="0.3">
      <c r="A612" s="18">
        <v>44188</v>
      </c>
      <c r="B612" t="s">
        <v>1158</v>
      </c>
      <c r="C612" t="s">
        <v>262</v>
      </c>
      <c r="D612" t="s">
        <v>1159</v>
      </c>
      <c r="E612">
        <v>513822170603</v>
      </c>
      <c r="F612" t="s">
        <v>16</v>
      </c>
      <c r="G612" t="s">
        <v>67</v>
      </c>
      <c r="H612">
        <v>13683</v>
      </c>
      <c r="I612" s="2">
        <f t="shared" si="126"/>
        <v>2020</v>
      </c>
      <c r="J612" s="2" t="str">
        <f t="shared" si="127"/>
        <v>December</v>
      </c>
      <c r="K612" s="2">
        <f t="shared" si="128"/>
        <v>12</v>
      </c>
      <c r="L612" s="2" t="str">
        <f t="shared" si="129"/>
        <v>Wednesday</v>
      </c>
      <c r="M612" s="2">
        <f t="shared" si="130"/>
        <v>52</v>
      </c>
      <c r="N612" s="3">
        <f t="shared" si="131"/>
        <v>13683</v>
      </c>
      <c r="O612" s="3">
        <f t="shared" si="132"/>
        <v>0</v>
      </c>
      <c r="P612" t="str">
        <f t="shared" si="133"/>
        <v>23-Dec</v>
      </c>
      <c r="Q612" s="9">
        <f t="shared" si="134"/>
        <v>0.65347222222222223</v>
      </c>
      <c r="R612" t="str">
        <f t="shared" si="135"/>
        <v>Afternoon</v>
      </c>
      <c r="S612" s="2">
        <f t="shared" si="136"/>
        <v>23</v>
      </c>
      <c r="T612" t="str">
        <f t="shared" si="137"/>
        <v>Others</v>
      </c>
      <c r="U612">
        <f t="shared" si="138"/>
        <v>15</v>
      </c>
      <c r="V612" t="str">
        <f t="shared" si="139"/>
        <v>FY Q3</v>
      </c>
    </row>
    <row r="613" spans="1:22" x14ac:dyDescent="0.3">
      <c r="A613" s="18">
        <v>44188</v>
      </c>
      <c r="B613" t="s">
        <v>686</v>
      </c>
      <c r="C613" t="s">
        <v>189</v>
      </c>
      <c r="D613" t="s">
        <v>1160</v>
      </c>
      <c r="E613">
        <v>494895913359</v>
      </c>
      <c r="F613" t="s">
        <v>16</v>
      </c>
      <c r="G613" t="s">
        <v>71</v>
      </c>
      <c r="H613">
        <v>3297</v>
      </c>
      <c r="I613" s="2">
        <f t="shared" si="126"/>
        <v>2020</v>
      </c>
      <c r="J613" s="2" t="str">
        <f t="shared" si="127"/>
        <v>December</v>
      </c>
      <c r="K613" s="2">
        <f t="shared" si="128"/>
        <v>12</v>
      </c>
      <c r="L613" s="2" t="str">
        <f t="shared" si="129"/>
        <v>Wednesday</v>
      </c>
      <c r="M613" s="2">
        <f t="shared" si="130"/>
        <v>52</v>
      </c>
      <c r="N613" s="3">
        <f t="shared" si="131"/>
        <v>3297</v>
      </c>
      <c r="O613" s="3">
        <f t="shared" si="132"/>
        <v>0</v>
      </c>
      <c r="P613" t="str">
        <f t="shared" si="133"/>
        <v>23-Dec</v>
      </c>
      <c r="Q613" s="9">
        <f t="shared" si="134"/>
        <v>0.69166666666666665</v>
      </c>
      <c r="R613" t="str">
        <f t="shared" si="135"/>
        <v>Afternoon</v>
      </c>
      <c r="S613" s="2">
        <f t="shared" si="136"/>
        <v>23</v>
      </c>
      <c r="T613" t="str">
        <f t="shared" si="137"/>
        <v>Others</v>
      </c>
      <c r="U613">
        <f t="shared" si="138"/>
        <v>16</v>
      </c>
      <c r="V613" t="str">
        <f t="shared" si="139"/>
        <v>FY Q3</v>
      </c>
    </row>
    <row r="614" spans="1:22" x14ac:dyDescent="0.3">
      <c r="A614" s="18">
        <v>44188</v>
      </c>
      <c r="B614" t="s">
        <v>1161</v>
      </c>
      <c r="C614" t="s">
        <v>291</v>
      </c>
      <c r="D614" t="s">
        <v>1162</v>
      </c>
      <c r="E614">
        <v>73352412990</v>
      </c>
      <c r="F614" t="s">
        <v>16</v>
      </c>
      <c r="G614" t="s">
        <v>67</v>
      </c>
      <c r="H614">
        <v>6285</v>
      </c>
      <c r="I614" s="2">
        <f t="shared" si="126"/>
        <v>2020</v>
      </c>
      <c r="J614" s="2" t="str">
        <f t="shared" si="127"/>
        <v>December</v>
      </c>
      <c r="K614" s="2">
        <f t="shared" si="128"/>
        <v>12</v>
      </c>
      <c r="L614" s="2" t="str">
        <f t="shared" si="129"/>
        <v>Wednesday</v>
      </c>
      <c r="M614" s="2">
        <f t="shared" si="130"/>
        <v>52</v>
      </c>
      <c r="N614" s="3">
        <f t="shared" si="131"/>
        <v>6285</v>
      </c>
      <c r="O614" s="3">
        <f t="shared" si="132"/>
        <v>0</v>
      </c>
      <c r="P614" t="str">
        <f t="shared" si="133"/>
        <v>23-Dec</v>
      </c>
      <c r="Q614" s="9">
        <f t="shared" si="134"/>
        <v>0.87777777777777777</v>
      </c>
      <c r="R614" t="str">
        <f t="shared" si="135"/>
        <v>Night</v>
      </c>
      <c r="S614" s="2">
        <f t="shared" si="136"/>
        <v>23</v>
      </c>
      <c r="T614" t="str">
        <f t="shared" si="137"/>
        <v>Others</v>
      </c>
      <c r="U614">
        <f t="shared" si="138"/>
        <v>21</v>
      </c>
      <c r="V614" t="str">
        <f t="shared" si="139"/>
        <v>FY Q3</v>
      </c>
    </row>
    <row r="615" spans="1:22" x14ac:dyDescent="0.3">
      <c r="A615" s="18">
        <v>44189</v>
      </c>
      <c r="B615" t="s">
        <v>942</v>
      </c>
      <c r="C615" t="s">
        <v>366</v>
      </c>
      <c r="D615" t="s">
        <v>1163</v>
      </c>
      <c r="E615">
        <v>118688443724</v>
      </c>
      <c r="F615" t="s">
        <v>16</v>
      </c>
      <c r="G615" t="s">
        <v>71</v>
      </c>
      <c r="H615">
        <v>8727</v>
      </c>
      <c r="I615" s="2">
        <f t="shared" si="126"/>
        <v>2020</v>
      </c>
      <c r="J615" s="2" t="str">
        <f t="shared" si="127"/>
        <v>December</v>
      </c>
      <c r="K615" s="2">
        <f t="shared" si="128"/>
        <v>12</v>
      </c>
      <c r="L615" s="2" t="str">
        <f t="shared" si="129"/>
        <v>Thursday</v>
      </c>
      <c r="M615" s="2">
        <f t="shared" si="130"/>
        <v>52</v>
      </c>
      <c r="N615" s="3">
        <f t="shared" si="131"/>
        <v>8727</v>
      </c>
      <c r="O615" s="3">
        <f t="shared" si="132"/>
        <v>0</v>
      </c>
      <c r="P615" t="str">
        <f t="shared" si="133"/>
        <v>24-Dec</v>
      </c>
      <c r="Q615" s="9">
        <f t="shared" si="134"/>
        <v>0.41805555555555557</v>
      </c>
      <c r="R615" t="str">
        <f t="shared" si="135"/>
        <v>Morning</v>
      </c>
      <c r="S615" s="2">
        <f t="shared" si="136"/>
        <v>24</v>
      </c>
      <c r="T615" t="str">
        <f t="shared" si="137"/>
        <v>Others</v>
      </c>
      <c r="U615">
        <f t="shared" si="138"/>
        <v>10</v>
      </c>
      <c r="V615" t="str">
        <f t="shared" si="139"/>
        <v>FY Q3</v>
      </c>
    </row>
    <row r="616" spans="1:22" x14ac:dyDescent="0.3">
      <c r="A616" s="18">
        <v>44189</v>
      </c>
      <c r="B616" t="s">
        <v>1164</v>
      </c>
      <c r="C616" t="s">
        <v>104</v>
      </c>
      <c r="D616" t="s">
        <v>1165</v>
      </c>
      <c r="E616">
        <v>762061481745</v>
      </c>
      <c r="F616" t="s">
        <v>16</v>
      </c>
      <c r="G616" t="s">
        <v>67</v>
      </c>
      <c r="H616">
        <v>2482</v>
      </c>
      <c r="I616" s="2">
        <f t="shared" si="126"/>
        <v>2020</v>
      </c>
      <c r="J616" s="2" t="str">
        <f t="shared" si="127"/>
        <v>December</v>
      </c>
      <c r="K616" s="2">
        <f t="shared" si="128"/>
        <v>12</v>
      </c>
      <c r="L616" s="2" t="str">
        <f t="shared" si="129"/>
        <v>Thursday</v>
      </c>
      <c r="M616" s="2">
        <f t="shared" si="130"/>
        <v>52</v>
      </c>
      <c r="N616" s="3">
        <f t="shared" si="131"/>
        <v>2482</v>
      </c>
      <c r="O616" s="3">
        <f t="shared" si="132"/>
        <v>0</v>
      </c>
      <c r="P616" t="str">
        <f t="shared" si="133"/>
        <v>24-Dec</v>
      </c>
      <c r="Q616" s="9">
        <f t="shared" si="134"/>
        <v>0.41944444444444445</v>
      </c>
      <c r="R616" t="str">
        <f t="shared" si="135"/>
        <v>Morning</v>
      </c>
      <c r="S616" s="2">
        <f t="shared" si="136"/>
        <v>24</v>
      </c>
      <c r="T616" t="str">
        <f t="shared" si="137"/>
        <v>Others</v>
      </c>
      <c r="U616">
        <f t="shared" si="138"/>
        <v>10</v>
      </c>
      <c r="V616" t="str">
        <f t="shared" si="139"/>
        <v>FY Q3</v>
      </c>
    </row>
    <row r="617" spans="1:22" x14ac:dyDescent="0.3">
      <c r="A617" s="18">
        <v>44189</v>
      </c>
      <c r="B617" t="s">
        <v>560</v>
      </c>
      <c r="C617" t="s">
        <v>209</v>
      </c>
      <c r="D617" t="s">
        <v>1166</v>
      </c>
      <c r="E617">
        <v>264796504100</v>
      </c>
      <c r="F617" t="s">
        <v>15</v>
      </c>
      <c r="G617" t="s">
        <v>67</v>
      </c>
      <c r="H617">
        <v>17886</v>
      </c>
      <c r="I617" s="2">
        <f t="shared" si="126"/>
        <v>2020</v>
      </c>
      <c r="J617" s="2" t="str">
        <f t="shared" si="127"/>
        <v>December</v>
      </c>
      <c r="K617" s="2">
        <f t="shared" si="128"/>
        <v>12</v>
      </c>
      <c r="L617" s="2" t="str">
        <f t="shared" si="129"/>
        <v>Thursday</v>
      </c>
      <c r="M617" s="2">
        <f t="shared" si="130"/>
        <v>52</v>
      </c>
      <c r="N617" s="3">
        <f t="shared" si="131"/>
        <v>0</v>
      </c>
      <c r="O617" s="3">
        <f t="shared" si="132"/>
        <v>17886</v>
      </c>
      <c r="P617" t="str">
        <f t="shared" si="133"/>
        <v>24-Dec</v>
      </c>
      <c r="Q617" s="9">
        <f t="shared" si="134"/>
        <v>0.51388888888888884</v>
      </c>
      <c r="R617" t="str">
        <f t="shared" si="135"/>
        <v>Afternoon</v>
      </c>
      <c r="S617" s="2">
        <f t="shared" si="136"/>
        <v>24</v>
      </c>
      <c r="T617" t="str">
        <f t="shared" si="137"/>
        <v>UPI Transfer</v>
      </c>
      <c r="U617">
        <f t="shared" si="138"/>
        <v>12</v>
      </c>
      <c r="V617" t="str">
        <f t="shared" si="139"/>
        <v>FY Q3</v>
      </c>
    </row>
    <row r="618" spans="1:22" x14ac:dyDescent="0.3">
      <c r="A618" s="18">
        <v>44189</v>
      </c>
      <c r="B618" t="s">
        <v>333</v>
      </c>
      <c r="C618" t="s">
        <v>114</v>
      </c>
      <c r="D618" t="s">
        <v>1167</v>
      </c>
      <c r="E618">
        <v>965896882975</v>
      </c>
      <c r="F618" t="s">
        <v>15</v>
      </c>
      <c r="G618" t="s">
        <v>71</v>
      </c>
      <c r="H618">
        <v>2823</v>
      </c>
      <c r="I618" s="2">
        <f t="shared" si="126"/>
        <v>2020</v>
      </c>
      <c r="J618" s="2" t="str">
        <f t="shared" si="127"/>
        <v>December</v>
      </c>
      <c r="K618" s="2">
        <f t="shared" si="128"/>
        <v>12</v>
      </c>
      <c r="L618" s="2" t="str">
        <f t="shared" si="129"/>
        <v>Thursday</v>
      </c>
      <c r="M618" s="2">
        <f t="shared" si="130"/>
        <v>52</v>
      </c>
      <c r="N618" s="3">
        <f t="shared" si="131"/>
        <v>0</v>
      </c>
      <c r="O618" s="3">
        <f t="shared" si="132"/>
        <v>2823</v>
      </c>
      <c r="P618" t="str">
        <f t="shared" si="133"/>
        <v>24-Dec</v>
      </c>
      <c r="Q618" s="9">
        <f t="shared" si="134"/>
        <v>0.58194444444444449</v>
      </c>
      <c r="R618" t="str">
        <f t="shared" si="135"/>
        <v>Afternoon</v>
      </c>
      <c r="S618" s="2">
        <f t="shared" si="136"/>
        <v>24</v>
      </c>
      <c r="T618" t="str">
        <f t="shared" si="137"/>
        <v>UPI Transfer</v>
      </c>
      <c r="U618">
        <f t="shared" si="138"/>
        <v>13</v>
      </c>
      <c r="V618" t="str">
        <f t="shared" si="139"/>
        <v>FY Q3</v>
      </c>
    </row>
    <row r="619" spans="1:22" x14ac:dyDescent="0.3">
      <c r="A619" s="18">
        <v>44189</v>
      </c>
      <c r="B619" t="s">
        <v>973</v>
      </c>
      <c r="C619" t="s">
        <v>325</v>
      </c>
      <c r="D619" t="s">
        <v>1168</v>
      </c>
      <c r="E619">
        <v>525955858394</v>
      </c>
      <c r="F619" t="s">
        <v>16</v>
      </c>
      <c r="G619" t="s">
        <v>67</v>
      </c>
      <c r="H619">
        <v>21246</v>
      </c>
      <c r="I619" s="2">
        <f t="shared" si="126"/>
        <v>2020</v>
      </c>
      <c r="J619" s="2" t="str">
        <f t="shared" si="127"/>
        <v>December</v>
      </c>
      <c r="K619" s="2">
        <f t="shared" si="128"/>
        <v>12</v>
      </c>
      <c r="L619" s="2" t="str">
        <f t="shared" si="129"/>
        <v>Thursday</v>
      </c>
      <c r="M619" s="2">
        <f t="shared" si="130"/>
        <v>52</v>
      </c>
      <c r="N619" s="3">
        <f t="shared" si="131"/>
        <v>21246</v>
      </c>
      <c r="O619" s="3">
        <f t="shared" si="132"/>
        <v>0</v>
      </c>
      <c r="P619" t="str">
        <f t="shared" si="133"/>
        <v>24-Dec</v>
      </c>
      <c r="Q619" s="9">
        <f t="shared" si="134"/>
        <v>0.86250000000000004</v>
      </c>
      <c r="R619" t="str">
        <f t="shared" si="135"/>
        <v>Evening</v>
      </c>
      <c r="S619" s="2">
        <f t="shared" si="136"/>
        <v>24</v>
      </c>
      <c r="T619" t="str">
        <f t="shared" si="137"/>
        <v>Others</v>
      </c>
      <c r="U619">
        <f t="shared" si="138"/>
        <v>20</v>
      </c>
      <c r="V619" t="str">
        <f t="shared" si="139"/>
        <v>FY Q3</v>
      </c>
    </row>
    <row r="620" spans="1:22" x14ac:dyDescent="0.3">
      <c r="A620" s="18">
        <v>44190</v>
      </c>
      <c r="B620" t="s">
        <v>1169</v>
      </c>
      <c r="C620" t="s">
        <v>73</v>
      </c>
      <c r="D620" t="s">
        <v>1170</v>
      </c>
      <c r="E620">
        <v>327642359079</v>
      </c>
      <c r="F620" t="s">
        <v>16</v>
      </c>
      <c r="G620" t="s">
        <v>67</v>
      </c>
      <c r="H620">
        <v>16150</v>
      </c>
      <c r="I620" s="2">
        <f t="shared" si="126"/>
        <v>2020</v>
      </c>
      <c r="J620" s="2" t="str">
        <f t="shared" si="127"/>
        <v>December</v>
      </c>
      <c r="K620" s="2">
        <f t="shared" si="128"/>
        <v>12</v>
      </c>
      <c r="L620" s="2" t="str">
        <f t="shared" si="129"/>
        <v>Friday</v>
      </c>
      <c r="M620" s="2">
        <f t="shared" si="130"/>
        <v>52</v>
      </c>
      <c r="N620" s="3">
        <f t="shared" si="131"/>
        <v>16150</v>
      </c>
      <c r="O620" s="3">
        <f t="shared" si="132"/>
        <v>0</v>
      </c>
      <c r="P620" t="str">
        <f t="shared" si="133"/>
        <v>25-Dec</v>
      </c>
      <c r="Q620" s="9">
        <f t="shared" si="134"/>
        <v>0.47430555555555554</v>
      </c>
      <c r="R620" t="str">
        <f t="shared" si="135"/>
        <v>Morning</v>
      </c>
      <c r="S620" s="2">
        <f t="shared" si="136"/>
        <v>25</v>
      </c>
      <c r="T620" t="str">
        <f t="shared" si="137"/>
        <v>Others</v>
      </c>
      <c r="U620">
        <f t="shared" si="138"/>
        <v>11</v>
      </c>
      <c r="V620" t="str">
        <f t="shared" si="139"/>
        <v>FY Q3</v>
      </c>
    </row>
    <row r="621" spans="1:22" x14ac:dyDescent="0.3">
      <c r="A621" s="18">
        <v>44190</v>
      </c>
      <c r="B621" t="s">
        <v>1171</v>
      </c>
      <c r="C621" t="s">
        <v>319</v>
      </c>
      <c r="D621" t="s">
        <v>1172</v>
      </c>
      <c r="E621">
        <v>30635775046</v>
      </c>
      <c r="F621" t="s">
        <v>15</v>
      </c>
      <c r="G621" t="s">
        <v>67</v>
      </c>
      <c r="H621">
        <v>8736</v>
      </c>
      <c r="I621" s="2">
        <f t="shared" si="126"/>
        <v>2020</v>
      </c>
      <c r="J621" s="2" t="str">
        <f t="shared" si="127"/>
        <v>December</v>
      </c>
      <c r="K621" s="2">
        <f t="shared" si="128"/>
        <v>12</v>
      </c>
      <c r="L621" s="2" t="str">
        <f t="shared" si="129"/>
        <v>Friday</v>
      </c>
      <c r="M621" s="2">
        <f t="shared" si="130"/>
        <v>52</v>
      </c>
      <c r="N621" s="3">
        <f t="shared" si="131"/>
        <v>0</v>
      </c>
      <c r="O621" s="3">
        <f t="shared" si="132"/>
        <v>8736</v>
      </c>
      <c r="P621" t="str">
        <f t="shared" si="133"/>
        <v>25-Dec</v>
      </c>
      <c r="Q621" s="9">
        <f t="shared" si="134"/>
        <v>0.58333333333333337</v>
      </c>
      <c r="R621" t="str">
        <f t="shared" si="135"/>
        <v>Afternoon</v>
      </c>
      <c r="S621" s="2">
        <f t="shared" si="136"/>
        <v>25</v>
      </c>
      <c r="T621" t="str">
        <f t="shared" si="137"/>
        <v>Recharge</v>
      </c>
      <c r="U621">
        <f t="shared" si="138"/>
        <v>14</v>
      </c>
      <c r="V621" t="str">
        <f t="shared" si="139"/>
        <v>FY Q3</v>
      </c>
    </row>
    <row r="622" spans="1:22" x14ac:dyDescent="0.3">
      <c r="A622" s="18">
        <v>44190</v>
      </c>
      <c r="B622" t="s">
        <v>609</v>
      </c>
      <c r="C622" t="s">
        <v>85</v>
      </c>
      <c r="D622" t="s">
        <v>1173</v>
      </c>
      <c r="E622">
        <v>255591413640</v>
      </c>
      <c r="F622" t="s">
        <v>16</v>
      </c>
      <c r="G622" t="s">
        <v>71</v>
      </c>
      <c r="H622">
        <v>44454</v>
      </c>
      <c r="I622" s="2">
        <f t="shared" si="126"/>
        <v>2020</v>
      </c>
      <c r="J622" s="2" t="str">
        <f t="shared" si="127"/>
        <v>December</v>
      </c>
      <c r="K622" s="2">
        <f t="shared" si="128"/>
        <v>12</v>
      </c>
      <c r="L622" s="2" t="str">
        <f t="shared" si="129"/>
        <v>Friday</v>
      </c>
      <c r="M622" s="2">
        <f t="shared" si="130"/>
        <v>52</v>
      </c>
      <c r="N622" s="3">
        <f t="shared" si="131"/>
        <v>44454</v>
      </c>
      <c r="O622" s="3">
        <f t="shared" si="132"/>
        <v>0</v>
      </c>
      <c r="P622" t="str">
        <f t="shared" si="133"/>
        <v>25-Dec</v>
      </c>
      <c r="Q622" s="9">
        <f t="shared" si="134"/>
        <v>0.69930555555555551</v>
      </c>
      <c r="R622" t="str">
        <f t="shared" si="135"/>
        <v>Afternoon</v>
      </c>
      <c r="S622" s="2">
        <f t="shared" si="136"/>
        <v>25</v>
      </c>
      <c r="T622" t="str">
        <f t="shared" si="137"/>
        <v>Others</v>
      </c>
      <c r="U622">
        <f t="shared" si="138"/>
        <v>16</v>
      </c>
      <c r="V622" t="str">
        <f t="shared" si="139"/>
        <v>FY Q3</v>
      </c>
    </row>
    <row r="623" spans="1:22" x14ac:dyDescent="0.3">
      <c r="A623" s="18">
        <v>44190</v>
      </c>
      <c r="B623" t="s">
        <v>1174</v>
      </c>
      <c r="C623" t="s">
        <v>395</v>
      </c>
      <c r="D623" t="s">
        <v>1175</v>
      </c>
      <c r="E623">
        <v>870370630216</v>
      </c>
      <c r="F623" t="s">
        <v>15</v>
      </c>
      <c r="G623" t="s">
        <v>71</v>
      </c>
      <c r="H623">
        <v>12395</v>
      </c>
      <c r="I623" s="2">
        <f t="shared" si="126"/>
        <v>2020</v>
      </c>
      <c r="J623" s="2" t="str">
        <f t="shared" si="127"/>
        <v>December</v>
      </c>
      <c r="K623" s="2">
        <f t="shared" si="128"/>
        <v>12</v>
      </c>
      <c r="L623" s="2" t="str">
        <f t="shared" si="129"/>
        <v>Friday</v>
      </c>
      <c r="M623" s="2">
        <f t="shared" si="130"/>
        <v>52</v>
      </c>
      <c r="N623" s="3">
        <f t="shared" si="131"/>
        <v>0</v>
      </c>
      <c r="O623" s="3">
        <f t="shared" si="132"/>
        <v>12395</v>
      </c>
      <c r="P623" t="str">
        <f t="shared" si="133"/>
        <v>25-Dec</v>
      </c>
      <c r="Q623" s="9">
        <f t="shared" si="134"/>
        <v>0.7055555555555556</v>
      </c>
      <c r="R623" t="str">
        <f t="shared" si="135"/>
        <v>Afternoon</v>
      </c>
      <c r="S623" s="2">
        <f t="shared" si="136"/>
        <v>25</v>
      </c>
      <c r="T623" t="str">
        <f t="shared" si="137"/>
        <v>Shopping</v>
      </c>
      <c r="U623">
        <f t="shared" si="138"/>
        <v>16</v>
      </c>
      <c r="V623" t="str">
        <f t="shared" si="139"/>
        <v>FY Q3</v>
      </c>
    </row>
    <row r="624" spans="1:22" x14ac:dyDescent="0.3">
      <c r="A624" s="18">
        <v>44190</v>
      </c>
      <c r="B624" t="s">
        <v>1176</v>
      </c>
      <c r="C624" t="s">
        <v>411</v>
      </c>
      <c r="D624" t="s">
        <v>1177</v>
      </c>
      <c r="E624">
        <v>808906510756</v>
      </c>
      <c r="F624" t="s">
        <v>15</v>
      </c>
      <c r="G624" t="s">
        <v>71</v>
      </c>
      <c r="H624">
        <v>11976</v>
      </c>
      <c r="I624" s="2">
        <f t="shared" si="126"/>
        <v>2020</v>
      </c>
      <c r="J624" s="2" t="str">
        <f t="shared" si="127"/>
        <v>December</v>
      </c>
      <c r="K624" s="2">
        <f t="shared" si="128"/>
        <v>12</v>
      </c>
      <c r="L624" s="2" t="str">
        <f t="shared" si="129"/>
        <v>Friday</v>
      </c>
      <c r="M624" s="2">
        <f t="shared" si="130"/>
        <v>52</v>
      </c>
      <c r="N624" s="3">
        <f t="shared" si="131"/>
        <v>0</v>
      </c>
      <c r="O624" s="3">
        <f t="shared" si="132"/>
        <v>11976</v>
      </c>
      <c r="P624" t="str">
        <f t="shared" si="133"/>
        <v>25-Dec</v>
      </c>
      <c r="Q624" s="9">
        <f t="shared" si="134"/>
        <v>0.71458333333333335</v>
      </c>
      <c r="R624" t="str">
        <f t="shared" si="135"/>
        <v>Evening</v>
      </c>
      <c r="S624" s="2">
        <f t="shared" si="136"/>
        <v>25</v>
      </c>
      <c r="T624" t="str">
        <f t="shared" si="137"/>
        <v>UPI Transfer</v>
      </c>
      <c r="U624">
        <f t="shared" si="138"/>
        <v>17</v>
      </c>
      <c r="V624" t="str">
        <f t="shared" si="139"/>
        <v>FY Q3</v>
      </c>
    </row>
    <row r="625" spans="1:22" x14ac:dyDescent="0.3">
      <c r="A625" s="18">
        <v>44191</v>
      </c>
      <c r="B625" t="s">
        <v>1072</v>
      </c>
      <c r="C625" t="s">
        <v>76</v>
      </c>
      <c r="D625" t="s">
        <v>1178</v>
      </c>
      <c r="E625">
        <v>493164558346</v>
      </c>
      <c r="F625" t="s">
        <v>16</v>
      </c>
      <c r="G625" t="s">
        <v>67</v>
      </c>
      <c r="H625">
        <v>12079</v>
      </c>
      <c r="I625" s="2">
        <f t="shared" si="126"/>
        <v>2020</v>
      </c>
      <c r="J625" s="2" t="str">
        <f t="shared" si="127"/>
        <v>December</v>
      </c>
      <c r="K625" s="2">
        <f t="shared" si="128"/>
        <v>12</v>
      </c>
      <c r="L625" s="2" t="str">
        <f t="shared" si="129"/>
        <v>Saturday</v>
      </c>
      <c r="M625" s="2">
        <f t="shared" si="130"/>
        <v>52</v>
      </c>
      <c r="N625" s="3">
        <f t="shared" si="131"/>
        <v>12079</v>
      </c>
      <c r="O625" s="3">
        <f t="shared" si="132"/>
        <v>0</v>
      </c>
      <c r="P625" t="str">
        <f t="shared" si="133"/>
        <v>26-Dec</v>
      </c>
      <c r="Q625" s="9">
        <f t="shared" si="134"/>
        <v>0.36249999999999999</v>
      </c>
      <c r="R625" t="str">
        <f t="shared" si="135"/>
        <v>Morning</v>
      </c>
      <c r="S625" s="2">
        <f t="shared" si="136"/>
        <v>26</v>
      </c>
      <c r="T625" t="str">
        <f t="shared" si="137"/>
        <v>Others</v>
      </c>
      <c r="U625">
        <f t="shared" si="138"/>
        <v>8</v>
      </c>
      <c r="V625" t="str">
        <f t="shared" si="139"/>
        <v>FY Q3</v>
      </c>
    </row>
    <row r="626" spans="1:22" x14ac:dyDescent="0.3">
      <c r="A626" s="18">
        <v>44191</v>
      </c>
      <c r="B626" t="s">
        <v>1072</v>
      </c>
      <c r="C626" t="s">
        <v>79</v>
      </c>
      <c r="D626" t="s">
        <v>1179</v>
      </c>
      <c r="E626">
        <v>869125085094</v>
      </c>
      <c r="F626" t="s">
        <v>16</v>
      </c>
      <c r="G626" t="s">
        <v>67</v>
      </c>
      <c r="H626">
        <v>2526</v>
      </c>
      <c r="I626" s="2">
        <f t="shared" si="126"/>
        <v>2020</v>
      </c>
      <c r="J626" s="2" t="str">
        <f t="shared" si="127"/>
        <v>December</v>
      </c>
      <c r="K626" s="2">
        <f t="shared" si="128"/>
        <v>12</v>
      </c>
      <c r="L626" s="2" t="str">
        <f t="shared" si="129"/>
        <v>Saturday</v>
      </c>
      <c r="M626" s="2">
        <f t="shared" si="130"/>
        <v>52</v>
      </c>
      <c r="N626" s="3">
        <f t="shared" si="131"/>
        <v>2526</v>
      </c>
      <c r="O626" s="3">
        <f t="shared" si="132"/>
        <v>0</v>
      </c>
      <c r="P626" t="str">
        <f t="shared" si="133"/>
        <v>26-Dec</v>
      </c>
      <c r="Q626" s="9">
        <f t="shared" si="134"/>
        <v>0.36249999999999999</v>
      </c>
      <c r="R626" t="str">
        <f t="shared" si="135"/>
        <v>Morning</v>
      </c>
      <c r="S626" s="2">
        <f t="shared" si="136"/>
        <v>26</v>
      </c>
      <c r="T626" t="str">
        <f t="shared" si="137"/>
        <v>Others</v>
      </c>
      <c r="U626">
        <f t="shared" si="138"/>
        <v>8</v>
      </c>
      <c r="V626" t="str">
        <f t="shared" si="139"/>
        <v>FY Q3</v>
      </c>
    </row>
    <row r="627" spans="1:22" x14ac:dyDescent="0.3">
      <c r="A627" s="18">
        <v>44191</v>
      </c>
      <c r="B627" t="s">
        <v>842</v>
      </c>
      <c r="C627" t="s">
        <v>605</v>
      </c>
      <c r="D627" t="s">
        <v>1180</v>
      </c>
      <c r="E627">
        <v>690080084042</v>
      </c>
      <c r="F627" t="s">
        <v>16</v>
      </c>
      <c r="G627" t="s">
        <v>67</v>
      </c>
      <c r="H627">
        <v>12669</v>
      </c>
      <c r="I627" s="2">
        <f t="shared" si="126"/>
        <v>2020</v>
      </c>
      <c r="J627" s="2" t="str">
        <f t="shared" si="127"/>
        <v>December</v>
      </c>
      <c r="K627" s="2">
        <f t="shared" si="128"/>
        <v>12</v>
      </c>
      <c r="L627" s="2" t="str">
        <f t="shared" si="129"/>
        <v>Saturday</v>
      </c>
      <c r="M627" s="2">
        <f t="shared" si="130"/>
        <v>52</v>
      </c>
      <c r="N627" s="3">
        <f t="shared" si="131"/>
        <v>12669</v>
      </c>
      <c r="O627" s="3">
        <f t="shared" si="132"/>
        <v>0</v>
      </c>
      <c r="P627" t="str">
        <f t="shared" si="133"/>
        <v>26-Dec</v>
      </c>
      <c r="Q627" s="9">
        <f t="shared" si="134"/>
        <v>0.51944444444444449</v>
      </c>
      <c r="R627" t="str">
        <f t="shared" si="135"/>
        <v>Afternoon</v>
      </c>
      <c r="S627" s="2">
        <f t="shared" si="136"/>
        <v>26</v>
      </c>
      <c r="T627" t="str">
        <f t="shared" si="137"/>
        <v>Others</v>
      </c>
      <c r="U627">
        <f t="shared" si="138"/>
        <v>12</v>
      </c>
      <c r="V627" t="str">
        <f t="shared" si="139"/>
        <v>FY Q3</v>
      </c>
    </row>
    <row r="628" spans="1:22" x14ac:dyDescent="0.3">
      <c r="A628" s="18">
        <v>44191</v>
      </c>
      <c r="B628" t="s">
        <v>1181</v>
      </c>
      <c r="C628" t="s">
        <v>79</v>
      </c>
      <c r="D628" t="s">
        <v>1182</v>
      </c>
      <c r="E628">
        <v>565398844843</v>
      </c>
      <c r="F628" t="s">
        <v>16</v>
      </c>
      <c r="G628" t="s">
        <v>67</v>
      </c>
      <c r="H628">
        <v>12655</v>
      </c>
      <c r="I628" s="2">
        <f t="shared" si="126"/>
        <v>2020</v>
      </c>
      <c r="J628" s="2" t="str">
        <f t="shared" si="127"/>
        <v>December</v>
      </c>
      <c r="K628" s="2">
        <f t="shared" si="128"/>
        <v>12</v>
      </c>
      <c r="L628" s="2" t="str">
        <f t="shared" si="129"/>
        <v>Saturday</v>
      </c>
      <c r="M628" s="2">
        <f t="shared" si="130"/>
        <v>52</v>
      </c>
      <c r="N628" s="3">
        <f t="shared" si="131"/>
        <v>12655</v>
      </c>
      <c r="O628" s="3">
        <f t="shared" si="132"/>
        <v>0</v>
      </c>
      <c r="P628" t="str">
        <f t="shared" si="133"/>
        <v>26-Dec</v>
      </c>
      <c r="Q628" s="9">
        <f t="shared" si="134"/>
        <v>0.74375000000000002</v>
      </c>
      <c r="R628" t="str">
        <f t="shared" si="135"/>
        <v>Evening</v>
      </c>
      <c r="S628" s="2">
        <f t="shared" si="136"/>
        <v>26</v>
      </c>
      <c r="T628" t="str">
        <f t="shared" si="137"/>
        <v>Others</v>
      </c>
      <c r="U628">
        <f t="shared" si="138"/>
        <v>17</v>
      </c>
      <c r="V628" t="str">
        <f t="shared" si="139"/>
        <v>FY Q3</v>
      </c>
    </row>
    <row r="629" spans="1:22" x14ac:dyDescent="0.3">
      <c r="A629" s="18">
        <v>44192</v>
      </c>
      <c r="B629" t="s">
        <v>1183</v>
      </c>
      <c r="C629" t="s">
        <v>366</v>
      </c>
      <c r="D629" t="s">
        <v>1184</v>
      </c>
      <c r="E629">
        <v>253381254567</v>
      </c>
      <c r="F629" t="s">
        <v>16</v>
      </c>
      <c r="G629" t="s">
        <v>67</v>
      </c>
      <c r="H629">
        <v>8344</v>
      </c>
      <c r="I629" s="2">
        <f t="shared" si="126"/>
        <v>2020</v>
      </c>
      <c r="J629" s="2" t="str">
        <f t="shared" si="127"/>
        <v>December</v>
      </c>
      <c r="K629" s="2">
        <f t="shared" si="128"/>
        <v>12</v>
      </c>
      <c r="L629" s="2" t="str">
        <f t="shared" si="129"/>
        <v>Sunday</v>
      </c>
      <c r="M629" s="2">
        <f t="shared" si="130"/>
        <v>53</v>
      </c>
      <c r="N629" s="3">
        <f t="shared" si="131"/>
        <v>8344</v>
      </c>
      <c r="O629" s="3">
        <f t="shared" si="132"/>
        <v>0</v>
      </c>
      <c r="P629" t="str">
        <f t="shared" si="133"/>
        <v>27-Dec</v>
      </c>
      <c r="Q629" s="9">
        <f t="shared" si="134"/>
        <v>0.64375000000000004</v>
      </c>
      <c r="R629" t="str">
        <f t="shared" si="135"/>
        <v>Afternoon</v>
      </c>
      <c r="S629" s="2">
        <f t="shared" si="136"/>
        <v>27</v>
      </c>
      <c r="T629" t="str">
        <f t="shared" si="137"/>
        <v>Others</v>
      </c>
      <c r="U629">
        <f t="shared" si="138"/>
        <v>15</v>
      </c>
      <c r="V629" t="str">
        <f t="shared" si="139"/>
        <v>FY Q3</v>
      </c>
    </row>
    <row r="630" spans="1:22" x14ac:dyDescent="0.3">
      <c r="A630" s="18">
        <v>44192</v>
      </c>
      <c r="B630" t="s">
        <v>416</v>
      </c>
      <c r="C630" t="s">
        <v>95</v>
      </c>
      <c r="D630" t="s">
        <v>1185</v>
      </c>
      <c r="E630">
        <v>847001322220</v>
      </c>
      <c r="F630" t="s">
        <v>16</v>
      </c>
      <c r="G630" t="s">
        <v>71</v>
      </c>
      <c r="H630">
        <v>14875</v>
      </c>
      <c r="I630" s="2">
        <f t="shared" si="126"/>
        <v>2020</v>
      </c>
      <c r="J630" s="2" t="str">
        <f t="shared" si="127"/>
        <v>December</v>
      </c>
      <c r="K630" s="2">
        <f t="shared" si="128"/>
        <v>12</v>
      </c>
      <c r="L630" s="2" t="str">
        <f t="shared" si="129"/>
        <v>Sunday</v>
      </c>
      <c r="M630" s="2">
        <f t="shared" si="130"/>
        <v>53</v>
      </c>
      <c r="N630" s="3">
        <f t="shared" si="131"/>
        <v>14875</v>
      </c>
      <c r="O630" s="3">
        <f t="shared" si="132"/>
        <v>0</v>
      </c>
      <c r="P630" t="str">
        <f t="shared" si="133"/>
        <v>27-Dec</v>
      </c>
      <c r="Q630" s="9">
        <f t="shared" si="134"/>
        <v>0.77708333333333335</v>
      </c>
      <c r="R630" t="str">
        <f t="shared" si="135"/>
        <v>Evening</v>
      </c>
      <c r="S630" s="2">
        <f t="shared" si="136"/>
        <v>27</v>
      </c>
      <c r="T630" t="str">
        <f t="shared" si="137"/>
        <v>Others</v>
      </c>
      <c r="U630">
        <f t="shared" si="138"/>
        <v>18</v>
      </c>
      <c r="V630" t="str">
        <f t="shared" si="139"/>
        <v>FY Q3</v>
      </c>
    </row>
    <row r="631" spans="1:22" x14ac:dyDescent="0.3">
      <c r="A631" s="18">
        <v>44192</v>
      </c>
      <c r="B631" t="s">
        <v>1186</v>
      </c>
      <c r="C631" t="s">
        <v>254</v>
      </c>
      <c r="D631" t="s">
        <v>1187</v>
      </c>
      <c r="E631">
        <v>917574676423</v>
      </c>
      <c r="F631" t="s">
        <v>16</v>
      </c>
      <c r="G631" t="s">
        <v>67</v>
      </c>
      <c r="H631">
        <v>3339</v>
      </c>
      <c r="I631" s="2">
        <f t="shared" si="126"/>
        <v>2020</v>
      </c>
      <c r="J631" s="2" t="str">
        <f t="shared" si="127"/>
        <v>December</v>
      </c>
      <c r="K631" s="2">
        <f t="shared" si="128"/>
        <v>12</v>
      </c>
      <c r="L631" s="2" t="str">
        <f t="shared" si="129"/>
        <v>Sunday</v>
      </c>
      <c r="M631" s="2">
        <f t="shared" si="130"/>
        <v>53</v>
      </c>
      <c r="N631" s="3">
        <f t="shared" si="131"/>
        <v>3339</v>
      </c>
      <c r="O631" s="3">
        <f t="shared" si="132"/>
        <v>0</v>
      </c>
      <c r="P631" t="str">
        <f t="shared" si="133"/>
        <v>27-Dec</v>
      </c>
      <c r="Q631" s="9">
        <f t="shared" si="134"/>
        <v>0.97986111111111107</v>
      </c>
      <c r="R631" t="str">
        <f t="shared" si="135"/>
        <v>Night</v>
      </c>
      <c r="S631" s="2">
        <f t="shared" si="136"/>
        <v>27</v>
      </c>
      <c r="T631" t="str">
        <f t="shared" si="137"/>
        <v>Others</v>
      </c>
      <c r="U631">
        <f t="shared" si="138"/>
        <v>23</v>
      </c>
      <c r="V631" t="str">
        <f t="shared" si="139"/>
        <v>FY Q3</v>
      </c>
    </row>
    <row r="632" spans="1:22" x14ac:dyDescent="0.3">
      <c r="A632" s="18">
        <v>44193</v>
      </c>
      <c r="B632" t="s">
        <v>1188</v>
      </c>
      <c r="C632" t="s">
        <v>366</v>
      </c>
      <c r="D632" t="s">
        <v>1189</v>
      </c>
      <c r="E632">
        <v>975925479892</v>
      </c>
      <c r="F632" t="s">
        <v>16</v>
      </c>
      <c r="G632" t="s">
        <v>71</v>
      </c>
      <c r="H632">
        <v>2566</v>
      </c>
      <c r="I632" s="2">
        <f t="shared" si="126"/>
        <v>2020</v>
      </c>
      <c r="J632" s="2" t="str">
        <f t="shared" si="127"/>
        <v>December</v>
      </c>
      <c r="K632" s="2">
        <f t="shared" si="128"/>
        <v>12</v>
      </c>
      <c r="L632" s="2" t="str">
        <f t="shared" si="129"/>
        <v>Monday</v>
      </c>
      <c r="M632" s="2">
        <f t="shared" si="130"/>
        <v>53</v>
      </c>
      <c r="N632" s="3">
        <f t="shared" si="131"/>
        <v>2566</v>
      </c>
      <c r="O632" s="3">
        <f t="shared" si="132"/>
        <v>0</v>
      </c>
      <c r="P632" t="str">
        <f t="shared" si="133"/>
        <v>28-Dec</v>
      </c>
      <c r="Q632" s="9">
        <f t="shared" si="134"/>
        <v>0.59305555555555556</v>
      </c>
      <c r="R632" t="str">
        <f t="shared" si="135"/>
        <v>Afternoon</v>
      </c>
      <c r="S632" s="2">
        <f t="shared" si="136"/>
        <v>28</v>
      </c>
      <c r="T632" t="str">
        <f t="shared" si="137"/>
        <v>Others</v>
      </c>
      <c r="U632">
        <f t="shared" si="138"/>
        <v>14</v>
      </c>
      <c r="V632" t="str">
        <f t="shared" si="139"/>
        <v>FY Q3</v>
      </c>
    </row>
    <row r="633" spans="1:22" x14ac:dyDescent="0.3">
      <c r="A633" s="18">
        <v>44193</v>
      </c>
      <c r="B633" t="s">
        <v>1190</v>
      </c>
      <c r="C633" t="s">
        <v>85</v>
      </c>
      <c r="D633" t="s">
        <v>1191</v>
      </c>
      <c r="E633">
        <v>691405434160</v>
      </c>
      <c r="F633" t="s">
        <v>16</v>
      </c>
      <c r="G633" t="s">
        <v>71</v>
      </c>
      <c r="H633">
        <v>15807</v>
      </c>
      <c r="I633" s="2">
        <f t="shared" si="126"/>
        <v>2020</v>
      </c>
      <c r="J633" s="2" t="str">
        <f t="shared" si="127"/>
        <v>December</v>
      </c>
      <c r="K633" s="2">
        <f t="shared" si="128"/>
        <v>12</v>
      </c>
      <c r="L633" s="2" t="str">
        <f t="shared" si="129"/>
        <v>Monday</v>
      </c>
      <c r="M633" s="2">
        <f t="shared" si="130"/>
        <v>53</v>
      </c>
      <c r="N633" s="3">
        <f t="shared" si="131"/>
        <v>15807</v>
      </c>
      <c r="O633" s="3">
        <f t="shared" si="132"/>
        <v>0</v>
      </c>
      <c r="P633" t="str">
        <f t="shared" si="133"/>
        <v>28-Dec</v>
      </c>
      <c r="Q633" s="9">
        <f t="shared" si="134"/>
        <v>0.60555555555555551</v>
      </c>
      <c r="R633" t="str">
        <f t="shared" si="135"/>
        <v>Afternoon</v>
      </c>
      <c r="S633" s="2">
        <f t="shared" si="136"/>
        <v>28</v>
      </c>
      <c r="T633" t="str">
        <f t="shared" si="137"/>
        <v>Others</v>
      </c>
      <c r="U633">
        <f t="shared" si="138"/>
        <v>14</v>
      </c>
      <c r="V633" t="str">
        <f t="shared" si="139"/>
        <v>FY Q3</v>
      </c>
    </row>
    <row r="634" spans="1:22" x14ac:dyDescent="0.3">
      <c r="A634" s="18">
        <v>44193</v>
      </c>
      <c r="B634" t="s">
        <v>1192</v>
      </c>
      <c r="C634" t="s">
        <v>291</v>
      </c>
      <c r="D634" t="s">
        <v>1193</v>
      </c>
      <c r="E634">
        <v>419082470175</v>
      </c>
      <c r="F634" t="s">
        <v>16</v>
      </c>
      <c r="G634" t="s">
        <v>67</v>
      </c>
      <c r="H634">
        <v>7847</v>
      </c>
      <c r="I634" s="2">
        <f t="shared" si="126"/>
        <v>2020</v>
      </c>
      <c r="J634" s="2" t="str">
        <f t="shared" si="127"/>
        <v>December</v>
      </c>
      <c r="K634" s="2">
        <f t="shared" si="128"/>
        <v>12</v>
      </c>
      <c r="L634" s="2" t="str">
        <f t="shared" si="129"/>
        <v>Monday</v>
      </c>
      <c r="M634" s="2">
        <f t="shared" si="130"/>
        <v>53</v>
      </c>
      <c r="N634" s="3">
        <f t="shared" si="131"/>
        <v>7847</v>
      </c>
      <c r="O634" s="3">
        <f t="shared" si="132"/>
        <v>0</v>
      </c>
      <c r="P634" t="str">
        <f t="shared" si="133"/>
        <v>28-Dec</v>
      </c>
      <c r="Q634" s="9">
        <f t="shared" si="134"/>
        <v>0.62916666666666665</v>
      </c>
      <c r="R634" t="str">
        <f t="shared" si="135"/>
        <v>Afternoon</v>
      </c>
      <c r="S634" s="2">
        <f t="shared" si="136"/>
        <v>28</v>
      </c>
      <c r="T634" t="str">
        <f t="shared" si="137"/>
        <v>Others</v>
      </c>
      <c r="U634">
        <f t="shared" si="138"/>
        <v>15</v>
      </c>
      <c r="V634" t="str">
        <f t="shared" si="139"/>
        <v>FY Q3</v>
      </c>
    </row>
    <row r="635" spans="1:22" x14ac:dyDescent="0.3">
      <c r="A635" s="18">
        <v>44193</v>
      </c>
      <c r="B635" t="s">
        <v>1194</v>
      </c>
      <c r="C635" t="s">
        <v>239</v>
      </c>
      <c r="D635" t="s">
        <v>1195</v>
      </c>
      <c r="E635">
        <v>264061896194</v>
      </c>
      <c r="F635" t="s">
        <v>15</v>
      </c>
      <c r="G635" t="s">
        <v>67</v>
      </c>
      <c r="H635">
        <v>6510</v>
      </c>
      <c r="I635" s="2">
        <f t="shared" si="126"/>
        <v>2020</v>
      </c>
      <c r="J635" s="2" t="str">
        <f t="shared" si="127"/>
        <v>December</v>
      </c>
      <c r="K635" s="2">
        <f t="shared" si="128"/>
        <v>12</v>
      </c>
      <c r="L635" s="2" t="str">
        <f t="shared" si="129"/>
        <v>Monday</v>
      </c>
      <c r="M635" s="2">
        <f t="shared" si="130"/>
        <v>53</v>
      </c>
      <c r="N635" s="3">
        <f t="shared" si="131"/>
        <v>0</v>
      </c>
      <c r="O635" s="3">
        <f t="shared" si="132"/>
        <v>6510</v>
      </c>
      <c r="P635" t="str">
        <f t="shared" si="133"/>
        <v>28-Dec</v>
      </c>
      <c r="Q635" s="9">
        <f t="shared" si="134"/>
        <v>0.71388888888888891</v>
      </c>
      <c r="R635" t="str">
        <f t="shared" si="135"/>
        <v>Evening</v>
      </c>
      <c r="S635" s="2">
        <f t="shared" si="136"/>
        <v>28</v>
      </c>
      <c r="T635" t="str">
        <f t="shared" si="137"/>
        <v>Recharge</v>
      </c>
      <c r="U635">
        <f t="shared" si="138"/>
        <v>17</v>
      </c>
      <c r="V635" t="str">
        <f t="shared" si="139"/>
        <v>FY Q3</v>
      </c>
    </row>
    <row r="636" spans="1:22" x14ac:dyDescent="0.3">
      <c r="A636" s="18">
        <v>44193</v>
      </c>
      <c r="B636" t="s">
        <v>1196</v>
      </c>
      <c r="C636" t="s">
        <v>325</v>
      </c>
      <c r="D636" t="s">
        <v>1197</v>
      </c>
      <c r="E636">
        <v>785345717492</v>
      </c>
      <c r="F636" t="s">
        <v>16</v>
      </c>
      <c r="G636" t="s">
        <v>67</v>
      </c>
      <c r="H636">
        <v>9222</v>
      </c>
      <c r="I636" s="2">
        <f t="shared" si="126"/>
        <v>2020</v>
      </c>
      <c r="J636" s="2" t="str">
        <f t="shared" si="127"/>
        <v>December</v>
      </c>
      <c r="K636" s="2">
        <f t="shared" si="128"/>
        <v>12</v>
      </c>
      <c r="L636" s="2" t="str">
        <f t="shared" si="129"/>
        <v>Monday</v>
      </c>
      <c r="M636" s="2">
        <f t="shared" si="130"/>
        <v>53</v>
      </c>
      <c r="N636" s="3">
        <f t="shared" si="131"/>
        <v>9222</v>
      </c>
      <c r="O636" s="3">
        <f t="shared" si="132"/>
        <v>0</v>
      </c>
      <c r="P636" t="str">
        <f t="shared" si="133"/>
        <v>28-Dec</v>
      </c>
      <c r="Q636" s="9">
        <f t="shared" si="134"/>
        <v>0.89861111111111114</v>
      </c>
      <c r="R636" t="str">
        <f t="shared" si="135"/>
        <v>Night</v>
      </c>
      <c r="S636" s="2">
        <f t="shared" si="136"/>
        <v>28</v>
      </c>
      <c r="T636" t="str">
        <f t="shared" si="137"/>
        <v>Others</v>
      </c>
      <c r="U636">
        <f t="shared" si="138"/>
        <v>21</v>
      </c>
      <c r="V636" t="str">
        <f t="shared" si="139"/>
        <v>FY Q3</v>
      </c>
    </row>
    <row r="637" spans="1:22" x14ac:dyDescent="0.3">
      <c r="A637" s="18">
        <v>44194</v>
      </c>
      <c r="B637" t="s">
        <v>1198</v>
      </c>
      <c r="C637" t="s">
        <v>79</v>
      </c>
      <c r="D637" t="s">
        <v>1199</v>
      </c>
      <c r="E637">
        <v>117050191323</v>
      </c>
      <c r="F637" t="s">
        <v>16</v>
      </c>
      <c r="G637" t="s">
        <v>67</v>
      </c>
      <c r="H637">
        <v>3311</v>
      </c>
      <c r="I637" s="2">
        <f t="shared" si="126"/>
        <v>2020</v>
      </c>
      <c r="J637" s="2" t="str">
        <f t="shared" si="127"/>
        <v>December</v>
      </c>
      <c r="K637" s="2">
        <f t="shared" si="128"/>
        <v>12</v>
      </c>
      <c r="L637" s="2" t="str">
        <f t="shared" si="129"/>
        <v>Tuesday</v>
      </c>
      <c r="M637" s="2">
        <f t="shared" si="130"/>
        <v>53</v>
      </c>
      <c r="N637" s="3">
        <f t="shared" si="131"/>
        <v>3311</v>
      </c>
      <c r="O637" s="3">
        <f t="shared" si="132"/>
        <v>0</v>
      </c>
      <c r="P637" t="str">
        <f t="shared" si="133"/>
        <v>29-Dec</v>
      </c>
      <c r="Q637" s="9">
        <f t="shared" si="134"/>
        <v>0.45763888888888887</v>
      </c>
      <c r="R637" t="str">
        <f t="shared" si="135"/>
        <v>Morning</v>
      </c>
      <c r="S637" s="2">
        <f t="shared" si="136"/>
        <v>29</v>
      </c>
      <c r="T637" t="str">
        <f t="shared" si="137"/>
        <v>Others</v>
      </c>
      <c r="U637">
        <f t="shared" si="138"/>
        <v>10</v>
      </c>
      <c r="V637" t="str">
        <f t="shared" si="139"/>
        <v>FY Q3</v>
      </c>
    </row>
    <row r="638" spans="1:22" x14ac:dyDescent="0.3">
      <c r="A638" s="18">
        <v>44194</v>
      </c>
      <c r="B638" t="s">
        <v>1074</v>
      </c>
      <c r="C638" t="s">
        <v>69</v>
      </c>
      <c r="D638" t="s">
        <v>1200</v>
      </c>
      <c r="E638">
        <v>992293258037</v>
      </c>
      <c r="F638" t="s">
        <v>16</v>
      </c>
      <c r="G638" t="s">
        <v>71</v>
      </c>
      <c r="H638">
        <v>8540</v>
      </c>
      <c r="I638" s="2">
        <f t="shared" si="126"/>
        <v>2020</v>
      </c>
      <c r="J638" s="2" t="str">
        <f t="shared" si="127"/>
        <v>December</v>
      </c>
      <c r="K638" s="2">
        <f t="shared" si="128"/>
        <v>12</v>
      </c>
      <c r="L638" s="2" t="str">
        <f t="shared" si="129"/>
        <v>Tuesday</v>
      </c>
      <c r="M638" s="2">
        <f t="shared" si="130"/>
        <v>53</v>
      </c>
      <c r="N638" s="3">
        <f t="shared" si="131"/>
        <v>8540</v>
      </c>
      <c r="O638" s="3">
        <f t="shared" si="132"/>
        <v>0</v>
      </c>
      <c r="P638" t="str">
        <f t="shared" si="133"/>
        <v>29-Dec</v>
      </c>
      <c r="Q638" s="9">
        <f t="shared" si="134"/>
        <v>0.46597222222222223</v>
      </c>
      <c r="R638" t="str">
        <f t="shared" si="135"/>
        <v>Morning</v>
      </c>
      <c r="S638" s="2">
        <f t="shared" si="136"/>
        <v>29</v>
      </c>
      <c r="T638" t="str">
        <f t="shared" si="137"/>
        <v>Others</v>
      </c>
      <c r="U638">
        <f t="shared" si="138"/>
        <v>11</v>
      </c>
      <c r="V638" t="str">
        <f t="shared" si="139"/>
        <v>FY Q3</v>
      </c>
    </row>
    <row r="639" spans="1:22" x14ac:dyDescent="0.3">
      <c r="A639" s="18">
        <v>44194</v>
      </c>
      <c r="B639" t="s">
        <v>574</v>
      </c>
      <c r="C639" t="s">
        <v>65</v>
      </c>
      <c r="D639" t="s">
        <v>1201</v>
      </c>
      <c r="E639">
        <v>969785711715</v>
      </c>
      <c r="F639" t="s">
        <v>16</v>
      </c>
      <c r="G639" t="s">
        <v>67</v>
      </c>
      <c r="H639">
        <v>9523</v>
      </c>
      <c r="I639" s="2">
        <f t="shared" si="126"/>
        <v>2020</v>
      </c>
      <c r="J639" s="2" t="str">
        <f t="shared" si="127"/>
        <v>December</v>
      </c>
      <c r="K639" s="2">
        <f t="shared" si="128"/>
        <v>12</v>
      </c>
      <c r="L639" s="2" t="str">
        <f t="shared" si="129"/>
        <v>Tuesday</v>
      </c>
      <c r="M639" s="2">
        <f t="shared" si="130"/>
        <v>53</v>
      </c>
      <c r="N639" s="3">
        <f t="shared" si="131"/>
        <v>9523</v>
      </c>
      <c r="O639" s="3">
        <f t="shared" si="132"/>
        <v>0</v>
      </c>
      <c r="P639" t="str">
        <f t="shared" si="133"/>
        <v>29-Dec</v>
      </c>
      <c r="Q639" s="9">
        <f t="shared" si="134"/>
        <v>0.46944444444444444</v>
      </c>
      <c r="R639" t="str">
        <f t="shared" si="135"/>
        <v>Morning</v>
      </c>
      <c r="S639" s="2">
        <f t="shared" si="136"/>
        <v>29</v>
      </c>
      <c r="T639" t="str">
        <f t="shared" si="137"/>
        <v>Others</v>
      </c>
      <c r="U639">
        <f t="shared" si="138"/>
        <v>11</v>
      </c>
      <c r="V639" t="str">
        <f t="shared" si="139"/>
        <v>FY Q3</v>
      </c>
    </row>
    <row r="640" spans="1:22" x14ac:dyDescent="0.3">
      <c r="A640" s="18">
        <v>44194</v>
      </c>
      <c r="B640" t="s">
        <v>704</v>
      </c>
      <c r="C640" t="s">
        <v>85</v>
      </c>
      <c r="D640" t="s">
        <v>1202</v>
      </c>
      <c r="E640">
        <v>156383442360</v>
      </c>
      <c r="F640" t="s">
        <v>16</v>
      </c>
      <c r="G640" t="s">
        <v>71</v>
      </c>
      <c r="H640">
        <v>6220</v>
      </c>
      <c r="I640" s="2">
        <f t="shared" si="126"/>
        <v>2020</v>
      </c>
      <c r="J640" s="2" t="str">
        <f t="shared" si="127"/>
        <v>December</v>
      </c>
      <c r="K640" s="2">
        <f t="shared" si="128"/>
        <v>12</v>
      </c>
      <c r="L640" s="2" t="str">
        <f t="shared" si="129"/>
        <v>Tuesday</v>
      </c>
      <c r="M640" s="2">
        <f t="shared" si="130"/>
        <v>53</v>
      </c>
      <c r="N640" s="3">
        <f t="shared" si="131"/>
        <v>6220</v>
      </c>
      <c r="O640" s="3">
        <f t="shared" si="132"/>
        <v>0</v>
      </c>
      <c r="P640" t="str">
        <f t="shared" si="133"/>
        <v>29-Dec</v>
      </c>
      <c r="Q640" s="9">
        <f t="shared" si="134"/>
        <v>0.60972222222222228</v>
      </c>
      <c r="R640" t="str">
        <f t="shared" si="135"/>
        <v>Afternoon</v>
      </c>
      <c r="S640" s="2">
        <f t="shared" si="136"/>
        <v>29</v>
      </c>
      <c r="T640" t="str">
        <f t="shared" si="137"/>
        <v>Others</v>
      </c>
      <c r="U640">
        <f t="shared" si="138"/>
        <v>14</v>
      </c>
      <c r="V640" t="str">
        <f t="shared" si="139"/>
        <v>FY Q3</v>
      </c>
    </row>
    <row r="641" spans="1:22" x14ac:dyDescent="0.3">
      <c r="A641" s="18">
        <v>44194</v>
      </c>
      <c r="B641" t="s">
        <v>1203</v>
      </c>
      <c r="C641" t="s">
        <v>101</v>
      </c>
      <c r="D641" t="s">
        <v>1204</v>
      </c>
      <c r="E641">
        <v>185451600648</v>
      </c>
      <c r="F641" t="s">
        <v>15</v>
      </c>
      <c r="G641" t="s">
        <v>71</v>
      </c>
      <c r="H641">
        <v>18373</v>
      </c>
      <c r="I641" s="2">
        <f t="shared" si="126"/>
        <v>2020</v>
      </c>
      <c r="J641" s="2" t="str">
        <f t="shared" si="127"/>
        <v>December</v>
      </c>
      <c r="K641" s="2">
        <f t="shared" si="128"/>
        <v>12</v>
      </c>
      <c r="L641" s="2" t="str">
        <f t="shared" si="129"/>
        <v>Tuesday</v>
      </c>
      <c r="M641" s="2">
        <f t="shared" si="130"/>
        <v>53</v>
      </c>
      <c r="N641" s="3">
        <f t="shared" si="131"/>
        <v>0</v>
      </c>
      <c r="O641" s="3">
        <f t="shared" si="132"/>
        <v>18373</v>
      </c>
      <c r="P641" t="str">
        <f t="shared" si="133"/>
        <v>29-Dec</v>
      </c>
      <c r="Q641" s="9">
        <f t="shared" si="134"/>
        <v>0.67777777777777781</v>
      </c>
      <c r="R641" t="str">
        <f t="shared" si="135"/>
        <v>Afternoon</v>
      </c>
      <c r="S641" s="2">
        <f t="shared" si="136"/>
        <v>29</v>
      </c>
      <c r="T641" t="str">
        <f t="shared" si="137"/>
        <v>Recharge</v>
      </c>
      <c r="U641">
        <f t="shared" si="138"/>
        <v>16</v>
      </c>
      <c r="V641" t="str">
        <f t="shared" si="139"/>
        <v>FY Q3</v>
      </c>
    </row>
    <row r="642" spans="1:22" x14ac:dyDescent="0.3">
      <c r="A642" s="18">
        <v>44194</v>
      </c>
      <c r="B642" t="s">
        <v>1205</v>
      </c>
      <c r="C642" t="s">
        <v>282</v>
      </c>
      <c r="D642" t="s">
        <v>1206</v>
      </c>
      <c r="E642">
        <v>768950865747</v>
      </c>
      <c r="F642" t="s">
        <v>16</v>
      </c>
      <c r="G642" t="s">
        <v>67</v>
      </c>
      <c r="H642">
        <v>20619</v>
      </c>
      <c r="I642" s="2">
        <f t="shared" si="126"/>
        <v>2020</v>
      </c>
      <c r="J642" s="2" t="str">
        <f t="shared" si="127"/>
        <v>December</v>
      </c>
      <c r="K642" s="2">
        <f t="shared" si="128"/>
        <v>12</v>
      </c>
      <c r="L642" s="2" t="str">
        <f t="shared" si="129"/>
        <v>Tuesday</v>
      </c>
      <c r="M642" s="2">
        <f t="shared" si="130"/>
        <v>53</v>
      </c>
      <c r="N642" s="3">
        <f t="shared" si="131"/>
        <v>20619</v>
      </c>
      <c r="O642" s="3">
        <f t="shared" si="132"/>
        <v>0</v>
      </c>
      <c r="P642" t="str">
        <f t="shared" si="133"/>
        <v>29-Dec</v>
      </c>
      <c r="Q642" s="9">
        <f t="shared" si="134"/>
        <v>0.96319444444444446</v>
      </c>
      <c r="R642" t="str">
        <f t="shared" si="135"/>
        <v>Night</v>
      </c>
      <c r="S642" s="2">
        <f t="shared" si="136"/>
        <v>29</v>
      </c>
      <c r="T642" t="str">
        <f t="shared" si="137"/>
        <v>Others</v>
      </c>
      <c r="U642">
        <f t="shared" si="138"/>
        <v>23</v>
      </c>
      <c r="V642" t="str">
        <f t="shared" si="139"/>
        <v>FY Q3</v>
      </c>
    </row>
    <row r="643" spans="1:22" x14ac:dyDescent="0.3">
      <c r="A643" s="18">
        <v>44195</v>
      </c>
      <c r="B643" t="s">
        <v>1026</v>
      </c>
      <c r="C643" t="s">
        <v>338</v>
      </c>
      <c r="D643" t="s">
        <v>1207</v>
      </c>
      <c r="E643">
        <v>636537475705</v>
      </c>
      <c r="F643" t="s">
        <v>15</v>
      </c>
      <c r="G643" t="s">
        <v>67</v>
      </c>
      <c r="H643">
        <v>7864</v>
      </c>
      <c r="I643" s="2">
        <f t="shared" ref="I643:I706" si="140">YEAR(A643)</f>
        <v>2020</v>
      </c>
      <c r="J643" s="2" t="str">
        <f t="shared" ref="J643:J706" si="141">TEXT(A643,"mmmm")</f>
        <v>December</v>
      </c>
      <c r="K643" s="2">
        <f t="shared" ref="K643:K706" si="142">MONTH(A643)</f>
        <v>12</v>
      </c>
      <c r="L643" s="2" t="str">
        <f t="shared" ref="L643:L706" si="143">TEXT(A643,"dddd")</f>
        <v>Wednesday</v>
      </c>
      <c r="M643" s="2">
        <f t="shared" ref="M643:M706" si="144">WEEKNUM(A643)</f>
        <v>53</v>
      </c>
      <c r="N643" s="3">
        <f t="shared" ref="N643:N706" si="145">IF(F643="Credit",H643,0)</f>
        <v>0</v>
      </c>
      <c r="O643" s="3">
        <f t="shared" ref="O643:O706" si="146">IF(F643="Debit",H643,0)</f>
        <v>7864</v>
      </c>
      <c r="P643" t="str">
        <f t="shared" ref="P643:P706" si="147">TEXT(A643,"d-mmm")</f>
        <v>30-Dec</v>
      </c>
      <c r="Q643" s="9">
        <f t="shared" ref="Q643:Q706" si="148">TIMEVALUE(TRIM(CLEAN(SUBSTITUTE(B643,CHAR(34),""))))</f>
        <v>0.43888888888888888</v>
      </c>
      <c r="R643" t="str">
        <f t="shared" ref="R643:R706" si="149">IF(HOUR(Q643)&lt;12,"Morning",IF(HOUR(Q643)&lt;17,"Afternoon",IF(HOUR(Q643)&lt;21,"Evening","Night")))</f>
        <v>Morning</v>
      </c>
      <c r="S643" s="2">
        <f t="shared" ref="S643:S706" si="150">DAY(A643)</f>
        <v>30</v>
      </c>
      <c r="T643" t="str">
        <f t="shared" ref="T643:T706" si="151">IF(ISNUMBER(SEARCH("Recharge",C643)),"Recharge",IF(ISNUMBER(SEARCH("Petrol",C643)),"Fuel",IF(ISNUMBER(SEARCH("Restaurant",C643)),"Food",IF(ISNUMBER(SEARCH("Amazon",C643)),"Shopping",IF(ISNUMBER(SEARCH("Salary",C643)),"Salary",IF(ISNUMBER(SEARCH("Paid to",C643)),"UPI Transfer","Others"))))))</f>
        <v>UPI Transfer</v>
      </c>
      <c r="U643">
        <f t="shared" ref="U643:U706" si="152">HOUR(Q643)</f>
        <v>10</v>
      </c>
      <c r="V643" t="str">
        <f t="shared" ref="V643:V706" si="153">"FY Q"&amp;INT(MOD(MONTH(A643)-4,12)/3)+1</f>
        <v>FY Q3</v>
      </c>
    </row>
    <row r="644" spans="1:22" x14ac:dyDescent="0.3">
      <c r="A644" s="18">
        <v>44195</v>
      </c>
      <c r="B644" t="s">
        <v>1208</v>
      </c>
      <c r="C644" t="s">
        <v>302</v>
      </c>
      <c r="D644" t="s">
        <v>1209</v>
      </c>
      <c r="E644">
        <v>783074533131</v>
      </c>
      <c r="F644" t="s">
        <v>15</v>
      </c>
      <c r="G644" t="s">
        <v>67</v>
      </c>
      <c r="H644">
        <v>13405</v>
      </c>
      <c r="I644" s="2">
        <f t="shared" si="140"/>
        <v>2020</v>
      </c>
      <c r="J644" s="2" t="str">
        <f t="shared" si="141"/>
        <v>December</v>
      </c>
      <c r="K644" s="2">
        <f t="shared" si="142"/>
        <v>12</v>
      </c>
      <c r="L644" s="2" t="str">
        <f t="shared" si="143"/>
        <v>Wednesday</v>
      </c>
      <c r="M644" s="2">
        <f t="shared" si="144"/>
        <v>53</v>
      </c>
      <c r="N644" s="3">
        <f t="shared" si="145"/>
        <v>0</v>
      </c>
      <c r="O644" s="3">
        <f t="shared" si="146"/>
        <v>13405</v>
      </c>
      <c r="P644" t="str">
        <f t="shared" si="147"/>
        <v>30-Dec</v>
      </c>
      <c r="Q644" s="9">
        <f t="shared" si="148"/>
        <v>0.44583333333333336</v>
      </c>
      <c r="R644" t="str">
        <f t="shared" si="149"/>
        <v>Morning</v>
      </c>
      <c r="S644" s="2">
        <f t="shared" si="150"/>
        <v>30</v>
      </c>
      <c r="T644" t="str">
        <f t="shared" si="151"/>
        <v>UPI Transfer</v>
      </c>
      <c r="U644">
        <f t="shared" si="152"/>
        <v>10</v>
      </c>
      <c r="V644" t="str">
        <f t="shared" si="153"/>
        <v>FY Q3</v>
      </c>
    </row>
    <row r="645" spans="1:22" x14ac:dyDescent="0.3">
      <c r="A645" s="18">
        <v>44195</v>
      </c>
      <c r="B645" t="s">
        <v>1210</v>
      </c>
      <c r="C645" t="s">
        <v>139</v>
      </c>
      <c r="D645" t="s">
        <v>1211</v>
      </c>
      <c r="E645">
        <v>133255109016</v>
      </c>
      <c r="F645" t="s">
        <v>15</v>
      </c>
      <c r="G645" t="s">
        <v>67</v>
      </c>
      <c r="H645">
        <v>9865</v>
      </c>
      <c r="I645" s="2">
        <f t="shared" si="140"/>
        <v>2020</v>
      </c>
      <c r="J645" s="2" t="str">
        <f t="shared" si="141"/>
        <v>December</v>
      </c>
      <c r="K645" s="2">
        <f t="shared" si="142"/>
        <v>12</v>
      </c>
      <c r="L645" s="2" t="str">
        <f t="shared" si="143"/>
        <v>Wednesday</v>
      </c>
      <c r="M645" s="2">
        <f t="shared" si="144"/>
        <v>53</v>
      </c>
      <c r="N645" s="3">
        <f t="shared" si="145"/>
        <v>0</v>
      </c>
      <c r="O645" s="3">
        <f t="shared" si="146"/>
        <v>9865</v>
      </c>
      <c r="P645" t="str">
        <f t="shared" si="147"/>
        <v>30-Dec</v>
      </c>
      <c r="Q645" s="9">
        <f t="shared" si="148"/>
        <v>0.50208333333333333</v>
      </c>
      <c r="R645" t="str">
        <f t="shared" si="149"/>
        <v>Afternoon</v>
      </c>
      <c r="S645" s="2">
        <f t="shared" si="150"/>
        <v>30</v>
      </c>
      <c r="T645" t="str">
        <f t="shared" si="151"/>
        <v>Fuel</v>
      </c>
      <c r="U645">
        <f t="shared" si="152"/>
        <v>12</v>
      </c>
      <c r="V645" t="str">
        <f t="shared" si="153"/>
        <v>FY Q3</v>
      </c>
    </row>
    <row r="646" spans="1:22" x14ac:dyDescent="0.3">
      <c r="A646" s="18">
        <v>44195</v>
      </c>
      <c r="B646" t="s">
        <v>743</v>
      </c>
      <c r="C646" t="s">
        <v>302</v>
      </c>
      <c r="D646" t="s">
        <v>1212</v>
      </c>
      <c r="E646">
        <v>965685385101</v>
      </c>
      <c r="F646" t="s">
        <v>15</v>
      </c>
      <c r="G646" t="s">
        <v>71</v>
      </c>
      <c r="H646">
        <v>6431</v>
      </c>
      <c r="I646" s="2">
        <f t="shared" si="140"/>
        <v>2020</v>
      </c>
      <c r="J646" s="2" t="str">
        <f t="shared" si="141"/>
        <v>December</v>
      </c>
      <c r="K646" s="2">
        <f t="shared" si="142"/>
        <v>12</v>
      </c>
      <c r="L646" s="2" t="str">
        <f t="shared" si="143"/>
        <v>Wednesday</v>
      </c>
      <c r="M646" s="2">
        <f t="shared" si="144"/>
        <v>53</v>
      </c>
      <c r="N646" s="3">
        <f t="shared" si="145"/>
        <v>0</v>
      </c>
      <c r="O646" s="3">
        <f t="shared" si="146"/>
        <v>6431</v>
      </c>
      <c r="P646" t="str">
        <f t="shared" si="147"/>
        <v>30-Dec</v>
      </c>
      <c r="Q646" s="9">
        <f t="shared" si="148"/>
        <v>0.5395833333333333</v>
      </c>
      <c r="R646" t="str">
        <f t="shared" si="149"/>
        <v>Afternoon</v>
      </c>
      <c r="S646" s="2">
        <f t="shared" si="150"/>
        <v>30</v>
      </c>
      <c r="T646" t="str">
        <f t="shared" si="151"/>
        <v>UPI Transfer</v>
      </c>
      <c r="U646">
        <f t="shared" si="152"/>
        <v>12</v>
      </c>
      <c r="V646" t="str">
        <f t="shared" si="153"/>
        <v>FY Q3</v>
      </c>
    </row>
    <row r="647" spans="1:22" x14ac:dyDescent="0.3">
      <c r="A647" s="18">
        <v>44195</v>
      </c>
      <c r="B647" t="s">
        <v>241</v>
      </c>
      <c r="C647" t="s">
        <v>92</v>
      </c>
      <c r="D647" t="s">
        <v>1213</v>
      </c>
      <c r="E647">
        <v>982643430022</v>
      </c>
      <c r="F647" t="s">
        <v>15</v>
      </c>
      <c r="G647" t="s">
        <v>71</v>
      </c>
      <c r="H647">
        <v>10365</v>
      </c>
      <c r="I647" s="2">
        <f t="shared" si="140"/>
        <v>2020</v>
      </c>
      <c r="J647" s="2" t="str">
        <f t="shared" si="141"/>
        <v>December</v>
      </c>
      <c r="K647" s="2">
        <f t="shared" si="142"/>
        <v>12</v>
      </c>
      <c r="L647" s="2" t="str">
        <f t="shared" si="143"/>
        <v>Wednesday</v>
      </c>
      <c r="M647" s="2">
        <f t="shared" si="144"/>
        <v>53</v>
      </c>
      <c r="N647" s="3">
        <f t="shared" si="145"/>
        <v>0</v>
      </c>
      <c r="O647" s="3">
        <f t="shared" si="146"/>
        <v>10365</v>
      </c>
      <c r="P647" t="str">
        <f t="shared" si="147"/>
        <v>30-Dec</v>
      </c>
      <c r="Q647" s="9">
        <f t="shared" si="148"/>
        <v>0.73472222222222228</v>
      </c>
      <c r="R647" t="str">
        <f t="shared" si="149"/>
        <v>Evening</v>
      </c>
      <c r="S647" s="2">
        <f t="shared" si="150"/>
        <v>30</v>
      </c>
      <c r="T647" t="str">
        <f t="shared" si="151"/>
        <v>UPI Transfer</v>
      </c>
      <c r="U647">
        <f t="shared" si="152"/>
        <v>17</v>
      </c>
      <c r="V647" t="str">
        <f t="shared" si="153"/>
        <v>FY Q3</v>
      </c>
    </row>
    <row r="648" spans="1:22" x14ac:dyDescent="0.3">
      <c r="A648" s="18">
        <v>44195</v>
      </c>
      <c r="B648" t="s">
        <v>261</v>
      </c>
      <c r="C648" t="s">
        <v>239</v>
      </c>
      <c r="D648" t="s">
        <v>1214</v>
      </c>
      <c r="E648">
        <v>286799369003</v>
      </c>
      <c r="F648" t="s">
        <v>15</v>
      </c>
      <c r="G648" t="s">
        <v>71</v>
      </c>
      <c r="H648">
        <v>1501</v>
      </c>
      <c r="I648" s="2">
        <f t="shared" si="140"/>
        <v>2020</v>
      </c>
      <c r="J648" s="2" t="str">
        <f t="shared" si="141"/>
        <v>December</v>
      </c>
      <c r="K648" s="2">
        <f t="shared" si="142"/>
        <v>12</v>
      </c>
      <c r="L648" s="2" t="str">
        <f t="shared" si="143"/>
        <v>Wednesday</v>
      </c>
      <c r="M648" s="2">
        <f t="shared" si="144"/>
        <v>53</v>
      </c>
      <c r="N648" s="3">
        <f t="shared" si="145"/>
        <v>0</v>
      </c>
      <c r="O648" s="3">
        <f t="shared" si="146"/>
        <v>1501</v>
      </c>
      <c r="P648" t="str">
        <f t="shared" si="147"/>
        <v>30-Dec</v>
      </c>
      <c r="Q648" s="9">
        <f t="shared" si="148"/>
        <v>0.75555555555555554</v>
      </c>
      <c r="R648" t="str">
        <f t="shared" si="149"/>
        <v>Evening</v>
      </c>
      <c r="S648" s="2">
        <f t="shared" si="150"/>
        <v>30</v>
      </c>
      <c r="T648" t="str">
        <f t="shared" si="151"/>
        <v>Recharge</v>
      </c>
      <c r="U648">
        <f t="shared" si="152"/>
        <v>18</v>
      </c>
      <c r="V648" t="str">
        <f t="shared" si="153"/>
        <v>FY Q3</v>
      </c>
    </row>
    <row r="649" spans="1:22" x14ac:dyDescent="0.3">
      <c r="A649" s="18">
        <v>44195</v>
      </c>
      <c r="B649" t="s">
        <v>1215</v>
      </c>
      <c r="C649" t="s">
        <v>302</v>
      </c>
      <c r="D649" t="s">
        <v>1216</v>
      </c>
      <c r="E649">
        <v>815902440588</v>
      </c>
      <c r="F649" t="s">
        <v>15</v>
      </c>
      <c r="G649" t="s">
        <v>67</v>
      </c>
      <c r="H649">
        <v>23009</v>
      </c>
      <c r="I649" s="2">
        <f t="shared" si="140"/>
        <v>2020</v>
      </c>
      <c r="J649" s="2" t="str">
        <f t="shared" si="141"/>
        <v>December</v>
      </c>
      <c r="K649" s="2">
        <f t="shared" si="142"/>
        <v>12</v>
      </c>
      <c r="L649" s="2" t="str">
        <f t="shared" si="143"/>
        <v>Wednesday</v>
      </c>
      <c r="M649" s="2">
        <f t="shared" si="144"/>
        <v>53</v>
      </c>
      <c r="N649" s="3">
        <f t="shared" si="145"/>
        <v>0</v>
      </c>
      <c r="O649" s="3">
        <f t="shared" si="146"/>
        <v>23009</v>
      </c>
      <c r="P649" t="str">
        <f t="shared" si="147"/>
        <v>30-Dec</v>
      </c>
      <c r="Q649" s="9">
        <f t="shared" si="148"/>
        <v>0.78402777777777777</v>
      </c>
      <c r="R649" t="str">
        <f t="shared" si="149"/>
        <v>Evening</v>
      </c>
      <c r="S649" s="2">
        <f t="shared" si="150"/>
        <v>30</v>
      </c>
      <c r="T649" t="str">
        <f t="shared" si="151"/>
        <v>UPI Transfer</v>
      </c>
      <c r="U649">
        <f t="shared" si="152"/>
        <v>18</v>
      </c>
      <c r="V649" t="str">
        <f t="shared" si="153"/>
        <v>FY Q3</v>
      </c>
    </row>
    <row r="650" spans="1:22" x14ac:dyDescent="0.3">
      <c r="A650" s="18">
        <v>44196</v>
      </c>
      <c r="B650" t="s">
        <v>1217</v>
      </c>
      <c r="C650" t="s">
        <v>73</v>
      </c>
      <c r="D650" t="s">
        <v>1218</v>
      </c>
      <c r="E650">
        <v>543816502637</v>
      </c>
      <c r="F650" t="s">
        <v>16</v>
      </c>
      <c r="G650" t="s">
        <v>71</v>
      </c>
      <c r="H650">
        <v>15880</v>
      </c>
      <c r="I650" s="2">
        <f t="shared" si="140"/>
        <v>2020</v>
      </c>
      <c r="J650" s="2" t="str">
        <f t="shared" si="141"/>
        <v>December</v>
      </c>
      <c r="K650" s="2">
        <f t="shared" si="142"/>
        <v>12</v>
      </c>
      <c r="L650" s="2" t="str">
        <f t="shared" si="143"/>
        <v>Thursday</v>
      </c>
      <c r="M650" s="2">
        <f t="shared" si="144"/>
        <v>53</v>
      </c>
      <c r="N650" s="3">
        <f t="shared" si="145"/>
        <v>15880</v>
      </c>
      <c r="O650" s="3">
        <f t="shared" si="146"/>
        <v>0</v>
      </c>
      <c r="P650" t="str">
        <f t="shared" si="147"/>
        <v>31-Dec</v>
      </c>
      <c r="Q650" s="9">
        <f t="shared" si="148"/>
        <v>0.41458333333333336</v>
      </c>
      <c r="R650" t="str">
        <f t="shared" si="149"/>
        <v>Morning</v>
      </c>
      <c r="S650" s="2">
        <f t="shared" si="150"/>
        <v>31</v>
      </c>
      <c r="T650" t="str">
        <f t="shared" si="151"/>
        <v>Others</v>
      </c>
      <c r="U650">
        <f t="shared" si="152"/>
        <v>9</v>
      </c>
      <c r="V650" t="str">
        <f t="shared" si="153"/>
        <v>FY Q3</v>
      </c>
    </row>
    <row r="651" spans="1:22" x14ac:dyDescent="0.3">
      <c r="A651" s="18">
        <v>44196</v>
      </c>
      <c r="B651" t="s">
        <v>394</v>
      </c>
      <c r="C651" t="s">
        <v>65</v>
      </c>
      <c r="D651" t="s">
        <v>1219</v>
      </c>
      <c r="E651">
        <v>804338598247</v>
      </c>
      <c r="F651" t="s">
        <v>16</v>
      </c>
      <c r="G651" t="s">
        <v>71</v>
      </c>
      <c r="H651">
        <v>6294</v>
      </c>
      <c r="I651" s="2">
        <f t="shared" si="140"/>
        <v>2020</v>
      </c>
      <c r="J651" s="2" t="str">
        <f t="shared" si="141"/>
        <v>December</v>
      </c>
      <c r="K651" s="2">
        <f t="shared" si="142"/>
        <v>12</v>
      </c>
      <c r="L651" s="2" t="str">
        <f t="shared" si="143"/>
        <v>Thursday</v>
      </c>
      <c r="M651" s="2">
        <f t="shared" si="144"/>
        <v>53</v>
      </c>
      <c r="N651" s="3">
        <f t="shared" si="145"/>
        <v>6294</v>
      </c>
      <c r="O651" s="3">
        <f t="shared" si="146"/>
        <v>0</v>
      </c>
      <c r="P651" t="str">
        <f t="shared" si="147"/>
        <v>31-Dec</v>
      </c>
      <c r="Q651" s="9">
        <f t="shared" si="148"/>
        <v>0.52361111111111114</v>
      </c>
      <c r="R651" t="str">
        <f t="shared" si="149"/>
        <v>Afternoon</v>
      </c>
      <c r="S651" s="2">
        <f t="shared" si="150"/>
        <v>31</v>
      </c>
      <c r="T651" t="str">
        <f t="shared" si="151"/>
        <v>Others</v>
      </c>
      <c r="U651">
        <f t="shared" si="152"/>
        <v>12</v>
      </c>
      <c r="V651" t="str">
        <f t="shared" si="153"/>
        <v>FY Q3</v>
      </c>
    </row>
    <row r="652" spans="1:22" x14ac:dyDescent="0.3">
      <c r="A652" s="18">
        <v>44196</v>
      </c>
      <c r="B652" t="s">
        <v>710</v>
      </c>
      <c r="C652" t="s">
        <v>338</v>
      </c>
      <c r="D652" t="s">
        <v>1220</v>
      </c>
      <c r="E652">
        <v>678658386181</v>
      </c>
      <c r="F652" t="s">
        <v>15</v>
      </c>
      <c r="G652" t="s">
        <v>71</v>
      </c>
      <c r="H652">
        <v>8588</v>
      </c>
      <c r="I652" s="2">
        <f t="shared" si="140"/>
        <v>2020</v>
      </c>
      <c r="J652" s="2" t="str">
        <f t="shared" si="141"/>
        <v>December</v>
      </c>
      <c r="K652" s="2">
        <f t="shared" si="142"/>
        <v>12</v>
      </c>
      <c r="L652" s="2" t="str">
        <f t="shared" si="143"/>
        <v>Thursday</v>
      </c>
      <c r="M652" s="2">
        <f t="shared" si="144"/>
        <v>53</v>
      </c>
      <c r="N652" s="3">
        <f t="shared" si="145"/>
        <v>0</v>
      </c>
      <c r="O652" s="3">
        <f t="shared" si="146"/>
        <v>8588</v>
      </c>
      <c r="P652" t="str">
        <f t="shared" si="147"/>
        <v>31-Dec</v>
      </c>
      <c r="Q652" s="9">
        <f t="shared" si="148"/>
        <v>0.57152777777777775</v>
      </c>
      <c r="R652" t="str">
        <f t="shared" si="149"/>
        <v>Afternoon</v>
      </c>
      <c r="S652" s="2">
        <f t="shared" si="150"/>
        <v>31</v>
      </c>
      <c r="T652" t="str">
        <f t="shared" si="151"/>
        <v>UPI Transfer</v>
      </c>
      <c r="U652">
        <f t="shared" si="152"/>
        <v>13</v>
      </c>
      <c r="V652" t="str">
        <f t="shared" si="153"/>
        <v>FY Q3</v>
      </c>
    </row>
    <row r="653" spans="1:22" x14ac:dyDescent="0.3">
      <c r="A653" s="18">
        <v>44196</v>
      </c>
      <c r="B653" t="s">
        <v>331</v>
      </c>
      <c r="C653" t="s">
        <v>366</v>
      </c>
      <c r="D653" t="s">
        <v>1221</v>
      </c>
      <c r="E653">
        <v>558508961945</v>
      </c>
      <c r="F653" t="s">
        <v>16</v>
      </c>
      <c r="G653" t="s">
        <v>71</v>
      </c>
      <c r="H653">
        <v>7284</v>
      </c>
      <c r="I653" s="2">
        <f t="shared" si="140"/>
        <v>2020</v>
      </c>
      <c r="J653" s="2" t="str">
        <f t="shared" si="141"/>
        <v>December</v>
      </c>
      <c r="K653" s="2">
        <f t="shared" si="142"/>
        <v>12</v>
      </c>
      <c r="L653" s="2" t="str">
        <f t="shared" si="143"/>
        <v>Thursday</v>
      </c>
      <c r="M653" s="2">
        <f t="shared" si="144"/>
        <v>53</v>
      </c>
      <c r="N653" s="3">
        <f t="shared" si="145"/>
        <v>7284</v>
      </c>
      <c r="O653" s="3">
        <f t="shared" si="146"/>
        <v>0</v>
      </c>
      <c r="P653" t="str">
        <f t="shared" si="147"/>
        <v>31-Dec</v>
      </c>
      <c r="Q653" s="9">
        <f t="shared" si="148"/>
        <v>0.5756944444444444</v>
      </c>
      <c r="R653" t="str">
        <f t="shared" si="149"/>
        <v>Afternoon</v>
      </c>
      <c r="S653" s="2">
        <f t="shared" si="150"/>
        <v>31</v>
      </c>
      <c r="T653" t="str">
        <f t="shared" si="151"/>
        <v>Others</v>
      </c>
      <c r="U653">
        <f t="shared" si="152"/>
        <v>13</v>
      </c>
      <c r="V653" t="str">
        <f t="shared" si="153"/>
        <v>FY Q3</v>
      </c>
    </row>
    <row r="654" spans="1:22" x14ac:dyDescent="0.3">
      <c r="A654" s="18">
        <v>44196</v>
      </c>
      <c r="B654" t="s">
        <v>1064</v>
      </c>
      <c r="C654" t="s">
        <v>357</v>
      </c>
      <c r="D654" t="s">
        <v>1222</v>
      </c>
      <c r="E654">
        <v>960250702863</v>
      </c>
      <c r="F654" t="s">
        <v>15</v>
      </c>
      <c r="G654" t="s">
        <v>67</v>
      </c>
      <c r="H654">
        <v>6826</v>
      </c>
      <c r="I654" s="2">
        <f t="shared" si="140"/>
        <v>2020</v>
      </c>
      <c r="J654" s="2" t="str">
        <f t="shared" si="141"/>
        <v>December</v>
      </c>
      <c r="K654" s="2">
        <f t="shared" si="142"/>
        <v>12</v>
      </c>
      <c r="L654" s="2" t="str">
        <f t="shared" si="143"/>
        <v>Thursday</v>
      </c>
      <c r="M654" s="2">
        <f t="shared" si="144"/>
        <v>53</v>
      </c>
      <c r="N654" s="3">
        <f t="shared" si="145"/>
        <v>0</v>
      </c>
      <c r="O654" s="3">
        <f t="shared" si="146"/>
        <v>6826</v>
      </c>
      <c r="P654" t="str">
        <f t="shared" si="147"/>
        <v>31-Dec</v>
      </c>
      <c r="Q654" s="9">
        <f t="shared" si="148"/>
        <v>0.62638888888888888</v>
      </c>
      <c r="R654" t="str">
        <f t="shared" si="149"/>
        <v>Afternoon</v>
      </c>
      <c r="S654" s="2">
        <f t="shared" si="150"/>
        <v>31</v>
      </c>
      <c r="T654" t="str">
        <f t="shared" si="151"/>
        <v>UPI Transfer</v>
      </c>
      <c r="U654">
        <f t="shared" si="152"/>
        <v>15</v>
      </c>
      <c r="V654" t="str">
        <f t="shared" si="153"/>
        <v>FY Q3</v>
      </c>
    </row>
    <row r="655" spans="1:22" x14ac:dyDescent="0.3">
      <c r="A655" s="18">
        <v>44196</v>
      </c>
      <c r="B655" t="s">
        <v>508</v>
      </c>
      <c r="C655" t="s">
        <v>189</v>
      </c>
      <c r="D655" t="s">
        <v>1223</v>
      </c>
      <c r="E655">
        <v>252469255871</v>
      </c>
      <c r="F655" t="s">
        <v>16</v>
      </c>
      <c r="G655" t="s">
        <v>71</v>
      </c>
      <c r="H655">
        <v>30797</v>
      </c>
      <c r="I655" s="2">
        <f t="shared" si="140"/>
        <v>2020</v>
      </c>
      <c r="J655" s="2" t="str">
        <f t="shared" si="141"/>
        <v>December</v>
      </c>
      <c r="K655" s="2">
        <f t="shared" si="142"/>
        <v>12</v>
      </c>
      <c r="L655" s="2" t="str">
        <f t="shared" si="143"/>
        <v>Thursday</v>
      </c>
      <c r="M655" s="2">
        <f t="shared" si="144"/>
        <v>53</v>
      </c>
      <c r="N655" s="3">
        <f t="shared" si="145"/>
        <v>30797</v>
      </c>
      <c r="O655" s="3">
        <f t="shared" si="146"/>
        <v>0</v>
      </c>
      <c r="P655" t="str">
        <f t="shared" si="147"/>
        <v>31-Dec</v>
      </c>
      <c r="Q655" s="9">
        <f t="shared" si="148"/>
        <v>0.6645833333333333</v>
      </c>
      <c r="R655" t="str">
        <f t="shared" si="149"/>
        <v>Afternoon</v>
      </c>
      <c r="S655" s="2">
        <f t="shared" si="150"/>
        <v>31</v>
      </c>
      <c r="T655" t="str">
        <f t="shared" si="151"/>
        <v>Others</v>
      </c>
      <c r="U655">
        <f t="shared" si="152"/>
        <v>15</v>
      </c>
      <c r="V655" t="str">
        <f t="shared" si="153"/>
        <v>FY Q3</v>
      </c>
    </row>
    <row r="656" spans="1:22" x14ac:dyDescent="0.3">
      <c r="A656" s="18">
        <v>44196</v>
      </c>
      <c r="B656" t="s">
        <v>1224</v>
      </c>
      <c r="C656" t="s">
        <v>319</v>
      </c>
      <c r="D656" t="s">
        <v>1225</v>
      </c>
      <c r="E656">
        <v>77248606677</v>
      </c>
      <c r="F656" t="s">
        <v>15</v>
      </c>
      <c r="G656" t="s">
        <v>67</v>
      </c>
      <c r="H656">
        <v>11639</v>
      </c>
      <c r="I656" s="2">
        <f t="shared" si="140"/>
        <v>2020</v>
      </c>
      <c r="J656" s="2" t="str">
        <f t="shared" si="141"/>
        <v>December</v>
      </c>
      <c r="K656" s="2">
        <f t="shared" si="142"/>
        <v>12</v>
      </c>
      <c r="L656" s="2" t="str">
        <f t="shared" si="143"/>
        <v>Thursday</v>
      </c>
      <c r="M656" s="2">
        <f t="shared" si="144"/>
        <v>53</v>
      </c>
      <c r="N656" s="3">
        <f t="shared" si="145"/>
        <v>0</v>
      </c>
      <c r="O656" s="3">
        <f t="shared" si="146"/>
        <v>11639</v>
      </c>
      <c r="P656" t="str">
        <f t="shared" si="147"/>
        <v>31-Dec</v>
      </c>
      <c r="Q656" s="9">
        <f t="shared" si="148"/>
        <v>0.7944444444444444</v>
      </c>
      <c r="R656" t="str">
        <f t="shared" si="149"/>
        <v>Evening</v>
      </c>
      <c r="S656" s="2">
        <f t="shared" si="150"/>
        <v>31</v>
      </c>
      <c r="T656" t="str">
        <f t="shared" si="151"/>
        <v>Recharge</v>
      </c>
      <c r="U656">
        <f t="shared" si="152"/>
        <v>19</v>
      </c>
      <c r="V656" t="str">
        <f t="shared" si="153"/>
        <v>FY Q3</v>
      </c>
    </row>
    <row r="657" spans="1:22" x14ac:dyDescent="0.3">
      <c r="A657" s="18">
        <v>44196</v>
      </c>
      <c r="B657" t="s">
        <v>1226</v>
      </c>
      <c r="C657" t="s">
        <v>85</v>
      </c>
      <c r="D657" t="s">
        <v>1227</v>
      </c>
      <c r="E657">
        <v>349575438881</v>
      </c>
      <c r="F657" t="s">
        <v>16</v>
      </c>
      <c r="G657" t="s">
        <v>67</v>
      </c>
      <c r="H657">
        <v>2990</v>
      </c>
      <c r="I657" s="2">
        <f t="shared" si="140"/>
        <v>2020</v>
      </c>
      <c r="J657" s="2" t="str">
        <f t="shared" si="141"/>
        <v>December</v>
      </c>
      <c r="K657" s="2">
        <f t="shared" si="142"/>
        <v>12</v>
      </c>
      <c r="L657" s="2" t="str">
        <f t="shared" si="143"/>
        <v>Thursday</v>
      </c>
      <c r="M657" s="2">
        <f t="shared" si="144"/>
        <v>53</v>
      </c>
      <c r="N657" s="3">
        <f t="shared" si="145"/>
        <v>2990</v>
      </c>
      <c r="O657" s="3">
        <f t="shared" si="146"/>
        <v>0</v>
      </c>
      <c r="P657" t="str">
        <f t="shared" si="147"/>
        <v>31-Dec</v>
      </c>
      <c r="Q657" s="9">
        <f t="shared" si="148"/>
        <v>0.81319444444444444</v>
      </c>
      <c r="R657" t="str">
        <f t="shared" si="149"/>
        <v>Evening</v>
      </c>
      <c r="S657" s="2">
        <f t="shared" si="150"/>
        <v>31</v>
      </c>
      <c r="T657" t="str">
        <f t="shared" si="151"/>
        <v>Others</v>
      </c>
      <c r="U657">
        <f t="shared" si="152"/>
        <v>19</v>
      </c>
      <c r="V657" t="str">
        <f t="shared" si="153"/>
        <v>FY Q3</v>
      </c>
    </row>
    <row r="658" spans="1:22" x14ac:dyDescent="0.3">
      <c r="A658" s="18">
        <v>44197</v>
      </c>
      <c r="B658" t="s">
        <v>1228</v>
      </c>
      <c r="C658" t="s">
        <v>366</v>
      </c>
      <c r="D658" t="s">
        <v>1229</v>
      </c>
      <c r="E658">
        <v>587661565653</v>
      </c>
      <c r="F658" t="s">
        <v>16</v>
      </c>
      <c r="G658" t="s">
        <v>67</v>
      </c>
      <c r="H658">
        <v>2846</v>
      </c>
      <c r="I658" s="2">
        <f t="shared" si="140"/>
        <v>2021</v>
      </c>
      <c r="J658" s="2" t="str">
        <f t="shared" si="141"/>
        <v>January</v>
      </c>
      <c r="K658" s="2">
        <f t="shared" si="142"/>
        <v>1</v>
      </c>
      <c r="L658" s="2" t="str">
        <f t="shared" si="143"/>
        <v>Friday</v>
      </c>
      <c r="M658" s="2">
        <f t="shared" si="144"/>
        <v>1</v>
      </c>
      <c r="N658" s="3">
        <f t="shared" si="145"/>
        <v>2846</v>
      </c>
      <c r="O658" s="3">
        <f t="shared" si="146"/>
        <v>0</v>
      </c>
      <c r="P658" t="str">
        <f t="shared" si="147"/>
        <v>1-Jan</v>
      </c>
      <c r="Q658" s="9">
        <f t="shared" si="148"/>
        <v>0.53888888888888886</v>
      </c>
      <c r="R658" t="str">
        <f t="shared" si="149"/>
        <v>Afternoon</v>
      </c>
      <c r="S658" s="2">
        <f t="shared" si="150"/>
        <v>1</v>
      </c>
      <c r="T658" t="str">
        <f t="shared" si="151"/>
        <v>Others</v>
      </c>
      <c r="U658">
        <f t="shared" si="152"/>
        <v>12</v>
      </c>
      <c r="V658" t="str">
        <f t="shared" si="153"/>
        <v>FY Q4</v>
      </c>
    </row>
    <row r="659" spans="1:22" x14ac:dyDescent="0.3">
      <c r="A659" s="18">
        <v>44197</v>
      </c>
      <c r="B659" t="s">
        <v>1230</v>
      </c>
      <c r="C659" t="s">
        <v>76</v>
      </c>
      <c r="D659" t="s">
        <v>1231</v>
      </c>
      <c r="E659">
        <v>309724912700</v>
      </c>
      <c r="F659" t="s">
        <v>16</v>
      </c>
      <c r="G659" t="s">
        <v>71</v>
      </c>
      <c r="H659">
        <v>6166</v>
      </c>
      <c r="I659" s="2">
        <f t="shared" si="140"/>
        <v>2021</v>
      </c>
      <c r="J659" s="2" t="str">
        <f t="shared" si="141"/>
        <v>January</v>
      </c>
      <c r="K659" s="2">
        <f t="shared" si="142"/>
        <v>1</v>
      </c>
      <c r="L659" s="2" t="str">
        <f t="shared" si="143"/>
        <v>Friday</v>
      </c>
      <c r="M659" s="2">
        <f t="shared" si="144"/>
        <v>1</v>
      </c>
      <c r="N659" s="3">
        <f t="shared" si="145"/>
        <v>6166</v>
      </c>
      <c r="O659" s="3">
        <f t="shared" si="146"/>
        <v>0</v>
      </c>
      <c r="P659" t="str">
        <f t="shared" si="147"/>
        <v>1-Jan</v>
      </c>
      <c r="Q659" s="9">
        <f t="shared" si="148"/>
        <v>0.61805555555555558</v>
      </c>
      <c r="R659" t="str">
        <f t="shared" si="149"/>
        <v>Afternoon</v>
      </c>
      <c r="S659" s="2">
        <f t="shared" si="150"/>
        <v>1</v>
      </c>
      <c r="T659" t="str">
        <f t="shared" si="151"/>
        <v>Others</v>
      </c>
      <c r="U659">
        <f t="shared" si="152"/>
        <v>14</v>
      </c>
      <c r="V659" t="str">
        <f t="shared" si="153"/>
        <v>FY Q4</v>
      </c>
    </row>
    <row r="660" spans="1:22" x14ac:dyDescent="0.3">
      <c r="A660" s="18">
        <v>44197</v>
      </c>
      <c r="B660" t="s">
        <v>405</v>
      </c>
      <c r="C660" t="s">
        <v>117</v>
      </c>
      <c r="D660" t="s">
        <v>1232</v>
      </c>
      <c r="E660">
        <v>178289409834</v>
      </c>
      <c r="F660" t="s">
        <v>16</v>
      </c>
      <c r="G660" t="s">
        <v>71</v>
      </c>
      <c r="H660">
        <v>12536</v>
      </c>
      <c r="I660" s="2">
        <f t="shared" si="140"/>
        <v>2021</v>
      </c>
      <c r="J660" s="2" t="str">
        <f t="shared" si="141"/>
        <v>January</v>
      </c>
      <c r="K660" s="2">
        <f t="shared" si="142"/>
        <v>1</v>
      </c>
      <c r="L660" s="2" t="str">
        <f t="shared" si="143"/>
        <v>Friday</v>
      </c>
      <c r="M660" s="2">
        <f t="shared" si="144"/>
        <v>1</v>
      </c>
      <c r="N660" s="3">
        <f t="shared" si="145"/>
        <v>12536</v>
      </c>
      <c r="O660" s="3">
        <f t="shared" si="146"/>
        <v>0</v>
      </c>
      <c r="P660" t="str">
        <f t="shared" si="147"/>
        <v>1-Jan</v>
      </c>
      <c r="Q660" s="9">
        <f t="shared" si="148"/>
        <v>0.86944444444444446</v>
      </c>
      <c r="R660" t="str">
        <f t="shared" si="149"/>
        <v>Evening</v>
      </c>
      <c r="S660" s="2">
        <f t="shared" si="150"/>
        <v>1</v>
      </c>
      <c r="T660" t="str">
        <f t="shared" si="151"/>
        <v>Others</v>
      </c>
      <c r="U660">
        <f t="shared" si="152"/>
        <v>20</v>
      </c>
      <c r="V660" t="str">
        <f t="shared" si="153"/>
        <v>FY Q4</v>
      </c>
    </row>
    <row r="661" spans="1:22" x14ac:dyDescent="0.3">
      <c r="A661" s="18">
        <v>44198</v>
      </c>
      <c r="B661" t="s">
        <v>878</v>
      </c>
      <c r="C661" t="s">
        <v>273</v>
      </c>
      <c r="D661" t="s">
        <v>1233</v>
      </c>
      <c r="E661">
        <v>99690676646</v>
      </c>
      <c r="F661" t="s">
        <v>16</v>
      </c>
      <c r="G661" t="s">
        <v>67</v>
      </c>
      <c r="H661">
        <v>28448</v>
      </c>
      <c r="I661" s="2">
        <f t="shared" si="140"/>
        <v>2021</v>
      </c>
      <c r="J661" s="2" t="str">
        <f t="shared" si="141"/>
        <v>January</v>
      </c>
      <c r="K661" s="2">
        <f t="shared" si="142"/>
        <v>1</v>
      </c>
      <c r="L661" s="2" t="str">
        <f t="shared" si="143"/>
        <v>Saturday</v>
      </c>
      <c r="M661" s="2">
        <f t="shared" si="144"/>
        <v>1</v>
      </c>
      <c r="N661" s="3">
        <f t="shared" si="145"/>
        <v>28448</v>
      </c>
      <c r="O661" s="3">
        <f t="shared" si="146"/>
        <v>0</v>
      </c>
      <c r="P661" t="str">
        <f t="shared" si="147"/>
        <v>2-Jan</v>
      </c>
      <c r="Q661" s="9">
        <f t="shared" si="148"/>
        <v>0.55625000000000002</v>
      </c>
      <c r="R661" t="str">
        <f t="shared" si="149"/>
        <v>Afternoon</v>
      </c>
      <c r="S661" s="2">
        <f t="shared" si="150"/>
        <v>2</v>
      </c>
      <c r="T661" t="str">
        <f t="shared" si="151"/>
        <v>Others</v>
      </c>
      <c r="U661">
        <f t="shared" si="152"/>
        <v>13</v>
      </c>
      <c r="V661" t="str">
        <f t="shared" si="153"/>
        <v>FY Q4</v>
      </c>
    </row>
    <row r="662" spans="1:22" x14ac:dyDescent="0.3">
      <c r="A662" s="18">
        <v>44198</v>
      </c>
      <c r="B662" t="s">
        <v>1064</v>
      </c>
      <c r="C662" t="s">
        <v>282</v>
      </c>
      <c r="D662" t="s">
        <v>1234</v>
      </c>
      <c r="E662">
        <v>104913534819</v>
      </c>
      <c r="F662" t="s">
        <v>16</v>
      </c>
      <c r="G662" t="s">
        <v>71</v>
      </c>
      <c r="H662">
        <v>13279</v>
      </c>
      <c r="I662" s="2">
        <f t="shared" si="140"/>
        <v>2021</v>
      </c>
      <c r="J662" s="2" t="str">
        <f t="shared" si="141"/>
        <v>January</v>
      </c>
      <c r="K662" s="2">
        <f t="shared" si="142"/>
        <v>1</v>
      </c>
      <c r="L662" s="2" t="str">
        <f t="shared" si="143"/>
        <v>Saturday</v>
      </c>
      <c r="M662" s="2">
        <f t="shared" si="144"/>
        <v>1</v>
      </c>
      <c r="N662" s="3">
        <f t="shared" si="145"/>
        <v>13279</v>
      </c>
      <c r="O662" s="3">
        <f t="shared" si="146"/>
        <v>0</v>
      </c>
      <c r="P662" t="str">
        <f t="shared" si="147"/>
        <v>2-Jan</v>
      </c>
      <c r="Q662" s="9">
        <f t="shared" si="148"/>
        <v>0.62638888888888888</v>
      </c>
      <c r="R662" t="str">
        <f t="shared" si="149"/>
        <v>Afternoon</v>
      </c>
      <c r="S662" s="2">
        <f t="shared" si="150"/>
        <v>2</v>
      </c>
      <c r="T662" t="str">
        <f t="shared" si="151"/>
        <v>Others</v>
      </c>
      <c r="U662">
        <f t="shared" si="152"/>
        <v>15</v>
      </c>
      <c r="V662" t="str">
        <f t="shared" si="153"/>
        <v>FY Q4</v>
      </c>
    </row>
    <row r="663" spans="1:22" x14ac:dyDescent="0.3">
      <c r="A663" s="18">
        <v>44199</v>
      </c>
      <c r="B663" t="s">
        <v>1235</v>
      </c>
      <c r="C663" t="s">
        <v>69</v>
      </c>
      <c r="D663" t="s">
        <v>1236</v>
      </c>
      <c r="E663">
        <v>634268888761</v>
      </c>
      <c r="F663" t="s">
        <v>16</v>
      </c>
      <c r="G663" t="s">
        <v>71</v>
      </c>
      <c r="H663">
        <v>4713</v>
      </c>
      <c r="I663" s="2">
        <f t="shared" si="140"/>
        <v>2021</v>
      </c>
      <c r="J663" s="2" t="str">
        <f t="shared" si="141"/>
        <v>January</v>
      </c>
      <c r="K663" s="2">
        <f t="shared" si="142"/>
        <v>1</v>
      </c>
      <c r="L663" s="2" t="str">
        <f t="shared" si="143"/>
        <v>Sunday</v>
      </c>
      <c r="M663" s="2">
        <f t="shared" si="144"/>
        <v>2</v>
      </c>
      <c r="N663" s="3">
        <f t="shared" si="145"/>
        <v>4713</v>
      </c>
      <c r="O663" s="3">
        <f t="shared" si="146"/>
        <v>0</v>
      </c>
      <c r="P663" t="str">
        <f t="shared" si="147"/>
        <v>3-Jan</v>
      </c>
      <c r="Q663" s="9">
        <f t="shared" si="148"/>
        <v>0.31944444444444442</v>
      </c>
      <c r="R663" t="str">
        <f t="shared" si="149"/>
        <v>Morning</v>
      </c>
      <c r="S663" s="2">
        <f t="shared" si="150"/>
        <v>3</v>
      </c>
      <c r="T663" t="str">
        <f t="shared" si="151"/>
        <v>Others</v>
      </c>
      <c r="U663">
        <f t="shared" si="152"/>
        <v>7</v>
      </c>
      <c r="V663" t="str">
        <f t="shared" si="153"/>
        <v>FY Q4</v>
      </c>
    </row>
    <row r="664" spans="1:22" x14ac:dyDescent="0.3">
      <c r="A664" s="18">
        <v>44199</v>
      </c>
      <c r="B664" t="s">
        <v>1237</v>
      </c>
      <c r="C664" t="s">
        <v>209</v>
      </c>
      <c r="D664" t="s">
        <v>1238</v>
      </c>
      <c r="E664">
        <v>960344858651</v>
      </c>
      <c r="F664" t="s">
        <v>15</v>
      </c>
      <c r="G664" t="s">
        <v>67</v>
      </c>
      <c r="H664">
        <v>3771</v>
      </c>
      <c r="I664" s="2">
        <f t="shared" si="140"/>
        <v>2021</v>
      </c>
      <c r="J664" s="2" t="str">
        <f t="shared" si="141"/>
        <v>January</v>
      </c>
      <c r="K664" s="2">
        <f t="shared" si="142"/>
        <v>1</v>
      </c>
      <c r="L664" s="2" t="str">
        <f t="shared" si="143"/>
        <v>Sunday</v>
      </c>
      <c r="M664" s="2">
        <f t="shared" si="144"/>
        <v>2</v>
      </c>
      <c r="N664" s="3">
        <f t="shared" si="145"/>
        <v>0</v>
      </c>
      <c r="O664" s="3">
        <f t="shared" si="146"/>
        <v>3771</v>
      </c>
      <c r="P664" t="str">
        <f t="shared" si="147"/>
        <v>3-Jan</v>
      </c>
      <c r="Q664" s="9">
        <f t="shared" si="148"/>
        <v>0.4777777777777778</v>
      </c>
      <c r="R664" t="str">
        <f t="shared" si="149"/>
        <v>Morning</v>
      </c>
      <c r="S664" s="2">
        <f t="shared" si="150"/>
        <v>3</v>
      </c>
      <c r="T664" t="str">
        <f t="shared" si="151"/>
        <v>UPI Transfer</v>
      </c>
      <c r="U664">
        <f t="shared" si="152"/>
        <v>11</v>
      </c>
      <c r="V664" t="str">
        <f t="shared" si="153"/>
        <v>FY Q4</v>
      </c>
    </row>
    <row r="665" spans="1:22" x14ac:dyDescent="0.3">
      <c r="A665" s="18">
        <v>44199</v>
      </c>
      <c r="B665" t="s">
        <v>1239</v>
      </c>
      <c r="C665" t="s">
        <v>128</v>
      </c>
      <c r="D665" t="s">
        <v>1240</v>
      </c>
      <c r="E665">
        <v>729314205147</v>
      </c>
      <c r="F665" t="s">
        <v>16</v>
      </c>
      <c r="G665" t="s">
        <v>67</v>
      </c>
      <c r="H665">
        <v>10575</v>
      </c>
      <c r="I665" s="2">
        <f t="shared" si="140"/>
        <v>2021</v>
      </c>
      <c r="J665" s="2" t="str">
        <f t="shared" si="141"/>
        <v>January</v>
      </c>
      <c r="K665" s="2">
        <f t="shared" si="142"/>
        <v>1</v>
      </c>
      <c r="L665" s="2" t="str">
        <f t="shared" si="143"/>
        <v>Sunday</v>
      </c>
      <c r="M665" s="2">
        <f t="shared" si="144"/>
        <v>2</v>
      </c>
      <c r="N665" s="3">
        <f t="shared" si="145"/>
        <v>10575</v>
      </c>
      <c r="O665" s="3">
        <f t="shared" si="146"/>
        <v>0</v>
      </c>
      <c r="P665" t="str">
        <f t="shared" si="147"/>
        <v>3-Jan</v>
      </c>
      <c r="Q665" s="9">
        <f t="shared" si="148"/>
        <v>0.61041666666666672</v>
      </c>
      <c r="R665" t="str">
        <f t="shared" si="149"/>
        <v>Afternoon</v>
      </c>
      <c r="S665" s="2">
        <f t="shared" si="150"/>
        <v>3</v>
      </c>
      <c r="T665" t="str">
        <f t="shared" si="151"/>
        <v>Others</v>
      </c>
      <c r="U665">
        <f t="shared" si="152"/>
        <v>14</v>
      </c>
      <c r="V665" t="str">
        <f t="shared" si="153"/>
        <v>FY Q4</v>
      </c>
    </row>
    <row r="666" spans="1:22" x14ac:dyDescent="0.3">
      <c r="A666" s="18">
        <v>44199</v>
      </c>
      <c r="B666" t="s">
        <v>1241</v>
      </c>
      <c r="C666" t="s">
        <v>411</v>
      </c>
      <c r="D666" t="s">
        <v>1242</v>
      </c>
      <c r="E666">
        <v>636530714704</v>
      </c>
      <c r="F666" t="s">
        <v>15</v>
      </c>
      <c r="G666" t="s">
        <v>67</v>
      </c>
      <c r="H666">
        <v>12421</v>
      </c>
      <c r="I666" s="2">
        <f t="shared" si="140"/>
        <v>2021</v>
      </c>
      <c r="J666" s="2" t="str">
        <f t="shared" si="141"/>
        <v>January</v>
      </c>
      <c r="K666" s="2">
        <f t="shared" si="142"/>
        <v>1</v>
      </c>
      <c r="L666" s="2" t="str">
        <f t="shared" si="143"/>
        <v>Sunday</v>
      </c>
      <c r="M666" s="2">
        <f t="shared" si="144"/>
        <v>2</v>
      </c>
      <c r="N666" s="3">
        <f t="shared" si="145"/>
        <v>0</v>
      </c>
      <c r="O666" s="3">
        <f t="shared" si="146"/>
        <v>12421</v>
      </c>
      <c r="P666" t="str">
        <f t="shared" si="147"/>
        <v>3-Jan</v>
      </c>
      <c r="Q666" s="9">
        <f t="shared" si="148"/>
        <v>0.61388888888888893</v>
      </c>
      <c r="R666" t="str">
        <f t="shared" si="149"/>
        <v>Afternoon</v>
      </c>
      <c r="S666" s="2">
        <f t="shared" si="150"/>
        <v>3</v>
      </c>
      <c r="T666" t="str">
        <f t="shared" si="151"/>
        <v>UPI Transfer</v>
      </c>
      <c r="U666">
        <f t="shared" si="152"/>
        <v>14</v>
      </c>
      <c r="V666" t="str">
        <f t="shared" si="153"/>
        <v>FY Q4</v>
      </c>
    </row>
    <row r="667" spans="1:22" x14ac:dyDescent="0.3">
      <c r="A667" s="18">
        <v>44199</v>
      </c>
      <c r="B667" t="s">
        <v>388</v>
      </c>
      <c r="C667" t="s">
        <v>189</v>
      </c>
      <c r="D667" t="s">
        <v>1243</v>
      </c>
      <c r="E667">
        <v>129159096679</v>
      </c>
      <c r="F667" t="s">
        <v>16</v>
      </c>
      <c r="G667" t="s">
        <v>67</v>
      </c>
      <c r="H667">
        <v>21085</v>
      </c>
      <c r="I667" s="2">
        <f t="shared" si="140"/>
        <v>2021</v>
      </c>
      <c r="J667" s="2" t="str">
        <f t="shared" si="141"/>
        <v>January</v>
      </c>
      <c r="K667" s="2">
        <f t="shared" si="142"/>
        <v>1</v>
      </c>
      <c r="L667" s="2" t="str">
        <f t="shared" si="143"/>
        <v>Sunday</v>
      </c>
      <c r="M667" s="2">
        <f t="shared" si="144"/>
        <v>2</v>
      </c>
      <c r="N667" s="3">
        <f t="shared" si="145"/>
        <v>21085</v>
      </c>
      <c r="O667" s="3">
        <f t="shared" si="146"/>
        <v>0</v>
      </c>
      <c r="P667" t="str">
        <f t="shared" si="147"/>
        <v>3-Jan</v>
      </c>
      <c r="Q667" s="9">
        <f t="shared" si="148"/>
        <v>0.74722222222222223</v>
      </c>
      <c r="R667" t="str">
        <f t="shared" si="149"/>
        <v>Evening</v>
      </c>
      <c r="S667" s="2">
        <f t="shared" si="150"/>
        <v>3</v>
      </c>
      <c r="T667" t="str">
        <f t="shared" si="151"/>
        <v>Others</v>
      </c>
      <c r="U667">
        <f t="shared" si="152"/>
        <v>17</v>
      </c>
      <c r="V667" t="str">
        <f t="shared" si="153"/>
        <v>FY Q4</v>
      </c>
    </row>
    <row r="668" spans="1:22" x14ac:dyDescent="0.3">
      <c r="A668" s="18">
        <v>44200</v>
      </c>
      <c r="B668" t="s">
        <v>1244</v>
      </c>
      <c r="C668" t="s">
        <v>104</v>
      </c>
      <c r="D668" t="s">
        <v>1245</v>
      </c>
      <c r="E668">
        <v>831667508147</v>
      </c>
      <c r="F668" t="s">
        <v>16</v>
      </c>
      <c r="G668" t="s">
        <v>71</v>
      </c>
      <c r="H668">
        <v>6929</v>
      </c>
      <c r="I668" s="2">
        <f t="shared" si="140"/>
        <v>2021</v>
      </c>
      <c r="J668" s="2" t="str">
        <f t="shared" si="141"/>
        <v>January</v>
      </c>
      <c r="K668" s="2">
        <f t="shared" si="142"/>
        <v>1</v>
      </c>
      <c r="L668" s="2" t="str">
        <f t="shared" si="143"/>
        <v>Monday</v>
      </c>
      <c r="M668" s="2">
        <f t="shared" si="144"/>
        <v>2</v>
      </c>
      <c r="N668" s="3">
        <f t="shared" si="145"/>
        <v>6929</v>
      </c>
      <c r="O668" s="3">
        <f t="shared" si="146"/>
        <v>0</v>
      </c>
      <c r="P668" t="str">
        <f t="shared" si="147"/>
        <v>4-Jan</v>
      </c>
      <c r="Q668" s="9">
        <f t="shared" si="148"/>
        <v>0.46805555555555556</v>
      </c>
      <c r="R668" t="str">
        <f t="shared" si="149"/>
        <v>Morning</v>
      </c>
      <c r="S668" s="2">
        <f t="shared" si="150"/>
        <v>4</v>
      </c>
      <c r="T668" t="str">
        <f t="shared" si="151"/>
        <v>Others</v>
      </c>
      <c r="U668">
        <f t="shared" si="152"/>
        <v>11</v>
      </c>
      <c r="V668" t="str">
        <f t="shared" si="153"/>
        <v>FY Q4</v>
      </c>
    </row>
    <row r="669" spans="1:22" x14ac:dyDescent="0.3">
      <c r="A669" s="18">
        <v>44200</v>
      </c>
      <c r="B669" t="s">
        <v>1246</v>
      </c>
      <c r="C669" t="s">
        <v>207</v>
      </c>
      <c r="D669" t="s">
        <v>1247</v>
      </c>
      <c r="E669">
        <v>309539344359</v>
      </c>
      <c r="F669" t="s">
        <v>15</v>
      </c>
      <c r="G669" t="s">
        <v>67</v>
      </c>
      <c r="H669">
        <v>7985</v>
      </c>
      <c r="I669" s="2">
        <f t="shared" si="140"/>
        <v>2021</v>
      </c>
      <c r="J669" s="2" t="str">
        <f t="shared" si="141"/>
        <v>January</v>
      </c>
      <c r="K669" s="2">
        <f t="shared" si="142"/>
        <v>1</v>
      </c>
      <c r="L669" s="2" t="str">
        <f t="shared" si="143"/>
        <v>Monday</v>
      </c>
      <c r="M669" s="2">
        <f t="shared" si="144"/>
        <v>2</v>
      </c>
      <c r="N669" s="3">
        <f t="shared" si="145"/>
        <v>0</v>
      </c>
      <c r="O669" s="3">
        <f t="shared" si="146"/>
        <v>7985</v>
      </c>
      <c r="P669" t="str">
        <f t="shared" si="147"/>
        <v>4-Jan</v>
      </c>
      <c r="Q669" s="9">
        <f t="shared" si="148"/>
        <v>0.55694444444444446</v>
      </c>
      <c r="R669" t="str">
        <f t="shared" si="149"/>
        <v>Afternoon</v>
      </c>
      <c r="S669" s="2">
        <f t="shared" si="150"/>
        <v>4</v>
      </c>
      <c r="T669" t="str">
        <f t="shared" si="151"/>
        <v>UPI Transfer</v>
      </c>
      <c r="U669">
        <f t="shared" si="152"/>
        <v>13</v>
      </c>
      <c r="V669" t="str">
        <f t="shared" si="153"/>
        <v>FY Q4</v>
      </c>
    </row>
    <row r="670" spans="1:22" x14ac:dyDescent="0.3">
      <c r="A670" s="18">
        <v>44200</v>
      </c>
      <c r="B670" t="s">
        <v>1248</v>
      </c>
      <c r="C670" t="s">
        <v>73</v>
      </c>
      <c r="D670" t="s">
        <v>1249</v>
      </c>
      <c r="E670">
        <v>652239343101</v>
      </c>
      <c r="F670" t="s">
        <v>16</v>
      </c>
      <c r="G670" t="s">
        <v>71</v>
      </c>
      <c r="H670">
        <v>7344</v>
      </c>
      <c r="I670" s="2">
        <f t="shared" si="140"/>
        <v>2021</v>
      </c>
      <c r="J670" s="2" t="str">
        <f t="shared" si="141"/>
        <v>January</v>
      </c>
      <c r="K670" s="2">
        <f t="shared" si="142"/>
        <v>1</v>
      </c>
      <c r="L670" s="2" t="str">
        <f t="shared" si="143"/>
        <v>Monday</v>
      </c>
      <c r="M670" s="2">
        <f t="shared" si="144"/>
        <v>2</v>
      </c>
      <c r="N670" s="3">
        <f t="shared" si="145"/>
        <v>7344</v>
      </c>
      <c r="O670" s="3">
        <f t="shared" si="146"/>
        <v>0</v>
      </c>
      <c r="P670" t="str">
        <f t="shared" si="147"/>
        <v>4-Jan</v>
      </c>
      <c r="Q670" s="9">
        <f t="shared" si="148"/>
        <v>0.58888888888888891</v>
      </c>
      <c r="R670" t="str">
        <f t="shared" si="149"/>
        <v>Afternoon</v>
      </c>
      <c r="S670" s="2">
        <f t="shared" si="150"/>
        <v>4</v>
      </c>
      <c r="T670" t="str">
        <f t="shared" si="151"/>
        <v>Others</v>
      </c>
      <c r="U670">
        <f t="shared" si="152"/>
        <v>14</v>
      </c>
      <c r="V670" t="str">
        <f t="shared" si="153"/>
        <v>FY Q4</v>
      </c>
    </row>
    <row r="671" spans="1:22" x14ac:dyDescent="0.3">
      <c r="A671" s="18">
        <v>44200</v>
      </c>
      <c r="B671" t="s">
        <v>1250</v>
      </c>
      <c r="C671" t="s">
        <v>797</v>
      </c>
      <c r="D671" t="s">
        <v>1251</v>
      </c>
      <c r="E671">
        <v>925202300311</v>
      </c>
      <c r="F671" t="s">
        <v>15</v>
      </c>
      <c r="G671" t="s">
        <v>71</v>
      </c>
      <c r="H671">
        <v>1554</v>
      </c>
      <c r="I671" s="2">
        <f t="shared" si="140"/>
        <v>2021</v>
      </c>
      <c r="J671" s="2" t="str">
        <f t="shared" si="141"/>
        <v>January</v>
      </c>
      <c r="K671" s="2">
        <f t="shared" si="142"/>
        <v>1</v>
      </c>
      <c r="L671" s="2" t="str">
        <f t="shared" si="143"/>
        <v>Monday</v>
      </c>
      <c r="M671" s="2">
        <f t="shared" si="144"/>
        <v>2</v>
      </c>
      <c r="N671" s="3">
        <f t="shared" si="145"/>
        <v>0</v>
      </c>
      <c r="O671" s="3">
        <f t="shared" si="146"/>
        <v>1554</v>
      </c>
      <c r="P671" t="str">
        <f t="shared" si="147"/>
        <v>4-Jan</v>
      </c>
      <c r="Q671" s="9">
        <f t="shared" si="148"/>
        <v>0.72152777777777777</v>
      </c>
      <c r="R671" t="str">
        <f t="shared" si="149"/>
        <v>Evening</v>
      </c>
      <c r="S671" s="2">
        <f t="shared" si="150"/>
        <v>4</v>
      </c>
      <c r="T671" t="str">
        <f t="shared" si="151"/>
        <v>UPI Transfer</v>
      </c>
      <c r="U671">
        <f t="shared" si="152"/>
        <v>17</v>
      </c>
      <c r="V671" t="str">
        <f t="shared" si="153"/>
        <v>FY Q4</v>
      </c>
    </row>
    <row r="672" spans="1:22" x14ac:dyDescent="0.3">
      <c r="A672" s="18">
        <v>44200</v>
      </c>
      <c r="B672" t="s">
        <v>1252</v>
      </c>
      <c r="C672" t="s">
        <v>104</v>
      </c>
      <c r="D672" t="s">
        <v>1253</v>
      </c>
      <c r="E672">
        <v>872201427497</v>
      </c>
      <c r="F672" t="s">
        <v>16</v>
      </c>
      <c r="G672" t="s">
        <v>67</v>
      </c>
      <c r="H672">
        <v>12069</v>
      </c>
      <c r="I672" s="2">
        <f t="shared" si="140"/>
        <v>2021</v>
      </c>
      <c r="J672" s="2" t="str">
        <f t="shared" si="141"/>
        <v>January</v>
      </c>
      <c r="K672" s="2">
        <f t="shared" si="142"/>
        <v>1</v>
      </c>
      <c r="L672" s="2" t="str">
        <f t="shared" si="143"/>
        <v>Monday</v>
      </c>
      <c r="M672" s="2">
        <f t="shared" si="144"/>
        <v>2</v>
      </c>
      <c r="N672" s="3">
        <f t="shared" si="145"/>
        <v>12069</v>
      </c>
      <c r="O672" s="3">
        <f t="shared" si="146"/>
        <v>0</v>
      </c>
      <c r="P672" t="str">
        <f t="shared" si="147"/>
        <v>4-Jan</v>
      </c>
      <c r="Q672" s="9">
        <f t="shared" si="148"/>
        <v>0.88680555555555551</v>
      </c>
      <c r="R672" t="str">
        <f t="shared" si="149"/>
        <v>Night</v>
      </c>
      <c r="S672" s="2">
        <f t="shared" si="150"/>
        <v>4</v>
      </c>
      <c r="T672" t="str">
        <f t="shared" si="151"/>
        <v>Others</v>
      </c>
      <c r="U672">
        <f t="shared" si="152"/>
        <v>21</v>
      </c>
      <c r="V672" t="str">
        <f t="shared" si="153"/>
        <v>FY Q4</v>
      </c>
    </row>
    <row r="673" spans="1:22" x14ac:dyDescent="0.3">
      <c r="A673" s="18">
        <v>44201</v>
      </c>
      <c r="B673" t="s">
        <v>1254</v>
      </c>
      <c r="C673" t="s">
        <v>76</v>
      </c>
      <c r="D673" t="s">
        <v>1255</v>
      </c>
      <c r="E673">
        <v>668642479207</v>
      </c>
      <c r="F673" t="s">
        <v>16</v>
      </c>
      <c r="G673" t="s">
        <v>67</v>
      </c>
      <c r="H673">
        <v>13969</v>
      </c>
      <c r="I673" s="2">
        <f t="shared" si="140"/>
        <v>2021</v>
      </c>
      <c r="J673" s="2" t="str">
        <f t="shared" si="141"/>
        <v>January</v>
      </c>
      <c r="K673" s="2">
        <f t="shared" si="142"/>
        <v>1</v>
      </c>
      <c r="L673" s="2" t="str">
        <f t="shared" si="143"/>
        <v>Tuesday</v>
      </c>
      <c r="M673" s="2">
        <f t="shared" si="144"/>
        <v>2</v>
      </c>
      <c r="N673" s="3">
        <f t="shared" si="145"/>
        <v>13969</v>
      </c>
      <c r="O673" s="3">
        <f t="shared" si="146"/>
        <v>0</v>
      </c>
      <c r="P673" t="str">
        <f t="shared" si="147"/>
        <v>5-Jan</v>
      </c>
      <c r="Q673" s="9">
        <f t="shared" si="148"/>
        <v>0.51666666666666672</v>
      </c>
      <c r="R673" t="str">
        <f t="shared" si="149"/>
        <v>Afternoon</v>
      </c>
      <c r="S673" s="2">
        <f t="shared" si="150"/>
        <v>5</v>
      </c>
      <c r="T673" t="str">
        <f t="shared" si="151"/>
        <v>Others</v>
      </c>
      <c r="U673">
        <f t="shared" si="152"/>
        <v>12</v>
      </c>
      <c r="V673" t="str">
        <f t="shared" si="153"/>
        <v>FY Q4</v>
      </c>
    </row>
    <row r="674" spans="1:22" x14ac:dyDescent="0.3">
      <c r="A674" s="18">
        <v>44201</v>
      </c>
      <c r="B674" t="s">
        <v>1256</v>
      </c>
      <c r="C674" t="s">
        <v>128</v>
      </c>
      <c r="D674" t="s">
        <v>1257</v>
      </c>
      <c r="E674">
        <v>952105834303</v>
      </c>
      <c r="F674" t="s">
        <v>16</v>
      </c>
      <c r="G674" t="s">
        <v>71</v>
      </c>
      <c r="H674">
        <v>9529</v>
      </c>
      <c r="I674" s="2">
        <f t="shared" si="140"/>
        <v>2021</v>
      </c>
      <c r="J674" s="2" t="str">
        <f t="shared" si="141"/>
        <v>January</v>
      </c>
      <c r="K674" s="2">
        <f t="shared" si="142"/>
        <v>1</v>
      </c>
      <c r="L674" s="2" t="str">
        <f t="shared" si="143"/>
        <v>Tuesday</v>
      </c>
      <c r="M674" s="2">
        <f t="shared" si="144"/>
        <v>2</v>
      </c>
      <c r="N674" s="3">
        <f t="shared" si="145"/>
        <v>9529</v>
      </c>
      <c r="O674" s="3">
        <f t="shared" si="146"/>
        <v>0</v>
      </c>
      <c r="P674" t="str">
        <f t="shared" si="147"/>
        <v>5-Jan</v>
      </c>
      <c r="Q674" s="9">
        <f t="shared" si="148"/>
        <v>0.57361111111111107</v>
      </c>
      <c r="R674" t="str">
        <f t="shared" si="149"/>
        <v>Afternoon</v>
      </c>
      <c r="S674" s="2">
        <f t="shared" si="150"/>
        <v>5</v>
      </c>
      <c r="T674" t="str">
        <f t="shared" si="151"/>
        <v>Others</v>
      </c>
      <c r="U674">
        <f t="shared" si="152"/>
        <v>13</v>
      </c>
      <c r="V674" t="str">
        <f t="shared" si="153"/>
        <v>FY Q4</v>
      </c>
    </row>
    <row r="675" spans="1:22" x14ac:dyDescent="0.3">
      <c r="A675" s="18">
        <v>44201</v>
      </c>
      <c r="B675" t="s">
        <v>1258</v>
      </c>
      <c r="C675" t="s">
        <v>322</v>
      </c>
      <c r="D675" t="s">
        <v>1259</v>
      </c>
      <c r="E675">
        <v>973641988610</v>
      </c>
      <c r="F675" t="s">
        <v>15</v>
      </c>
      <c r="G675" t="s">
        <v>67</v>
      </c>
      <c r="H675">
        <v>1809</v>
      </c>
      <c r="I675" s="2">
        <f t="shared" si="140"/>
        <v>2021</v>
      </c>
      <c r="J675" s="2" t="str">
        <f t="shared" si="141"/>
        <v>January</v>
      </c>
      <c r="K675" s="2">
        <f t="shared" si="142"/>
        <v>1</v>
      </c>
      <c r="L675" s="2" t="str">
        <f t="shared" si="143"/>
        <v>Tuesday</v>
      </c>
      <c r="M675" s="2">
        <f t="shared" si="144"/>
        <v>2</v>
      </c>
      <c r="N675" s="3">
        <f t="shared" si="145"/>
        <v>0</v>
      </c>
      <c r="O675" s="3">
        <f t="shared" si="146"/>
        <v>1809</v>
      </c>
      <c r="P675" t="str">
        <f t="shared" si="147"/>
        <v>5-Jan</v>
      </c>
      <c r="Q675" s="9">
        <f t="shared" si="148"/>
        <v>0.75624999999999998</v>
      </c>
      <c r="R675" t="str">
        <f t="shared" si="149"/>
        <v>Evening</v>
      </c>
      <c r="S675" s="2">
        <f t="shared" si="150"/>
        <v>5</v>
      </c>
      <c r="T675" t="str">
        <f t="shared" si="151"/>
        <v>UPI Transfer</v>
      </c>
      <c r="U675">
        <f t="shared" si="152"/>
        <v>18</v>
      </c>
      <c r="V675" t="str">
        <f t="shared" si="153"/>
        <v>FY Q4</v>
      </c>
    </row>
    <row r="676" spans="1:22" x14ac:dyDescent="0.3">
      <c r="A676" s="18">
        <v>44201</v>
      </c>
      <c r="B676" t="s">
        <v>91</v>
      </c>
      <c r="C676" t="s">
        <v>65</v>
      </c>
      <c r="D676" t="s">
        <v>1260</v>
      </c>
      <c r="E676">
        <v>146825887348</v>
      </c>
      <c r="F676" t="s">
        <v>16</v>
      </c>
      <c r="G676" t="s">
        <v>71</v>
      </c>
      <c r="H676">
        <v>14664</v>
      </c>
      <c r="I676" s="2">
        <f t="shared" si="140"/>
        <v>2021</v>
      </c>
      <c r="J676" s="2" t="str">
        <f t="shared" si="141"/>
        <v>January</v>
      </c>
      <c r="K676" s="2">
        <f t="shared" si="142"/>
        <v>1</v>
      </c>
      <c r="L676" s="2" t="str">
        <f t="shared" si="143"/>
        <v>Tuesday</v>
      </c>
      <c r="M676" s="2">
        <f t="shared" si="144"/>
        <v>2</v>
      </c>
      <c r="N676" s="3">
        <f t="shared" si="145"/>
        <v>14664</v>
      </c>
      <c r="O676" s="3">
        <f t="shared" si="146"/>
        <v>0</v>
      </c>
      <c r="P676" t="str">
        <f t="shared" si="147"/>
        <v>5-Jan</v>
      </c>
      <c r="Q676" s="9">
        <f t="shared" si="148"/>
        <v>0.77638888888888891</v>
      </c>
      <c r="R676" t="str">
        <f t="shared" si="149"/>
        <v>Evening</v>
      </c>
      <c r="S676" s="2">
        <f t="shared" si="150"/>
        <v>5</v>
      </c>
      <c r="T676" t="str">
        <f t="shared" si="151"/>
        <v>Others</v>
      </c>
      <c r="U676">
        <f t="shared" si="152"/>
        <v>18</v>
      </c>
      <c r="V676" t="str">
        <f t="shared" si="153"/>
        <v>FY Q4</v>
      </c>
    </row>
    <row r="677" spans="1:22" x14ac:dyDescent="0.3">
      <c r="A677" s="18">
        <v>44201</v>
      </c>
      <c r="B677" t="s">
        <v>855</v>
      </c>
      <c r="C677" t="s">
        <v>92</v>
      </c>
      <c r="D677" t="s">
        <v>1261</v>
      </c>
      <c r="E677">
        <v>120761612449</v>
      </c>
      <c r="F677" t="s">
        <v>15</v>
      </c>
      <c r="G677" t="s">
        <v>67</v>
      </c>
      <c r="H677">
        <v>2154</v>
      </c>
      <c r="I677" s="2">
        <f t="shared" si="140"/>
        <v>2021</v>
      </c>
      <c r="J677" s="2" t="str">
        <f t="shared" si="141"/>
        <v>January</v>
      </c>
      <c r="K677" s="2">
        <f t="shared" si="142"/>
        <v>1</v>
      </c>
      <c r="L677" s="2" t="str">
        <f t="shared" si="143"/>
        <v>Tuesday</v>
      </c>
      <c r="M677" s="2">
        <f t="shared" si="144"/>
        <v>2</v>
      </c>
      <c r="N677" s="3">
        <f t="shared" si="145"/>
        <v>0</v>
      </c>
      <c r="O677" s="3">
        <f t="shared" si="146"/>
        <v>2154</v>
      </c>
      <c r="P677" t="str">
        <f t="shared" si="147"/>
        <v>5-Jan</v>
      </c>
      <c r="Q677" s="9">
        <f t="shared" si="148"/>
        <v>0.79166666666666663</v>
      </c>
      <c r="R677" t="str">
        <f t="shared" si="149"/>
        <v>Evening</v>
      </c>
      <c r="S677" s="2">
        <f t="shared" si="150"/>
        <v>5</v>
      </c>
      <c r="T677" t="str">
        <f t="shared" si="151"/>
        <v>UPI Transfer</v>
      </c>
      <c r="U677">
        <f t="shared" si="152"/>
        <v>19</v>
      </c>
      <c r="V677" t="str">
        <f t="shared" si="153"/>
        <v>FY Q4</v>
      </c>
    </row>
    <row r="678" spans="1:22" x14ac:dyDescent="0.3">
      <c r="A678" s="18">
        <v>44201</v>
      </c>
      <c r="B678" t="s">
        <v>295</v>
      </c>
      <c r="C678" t="s">
        <v>131</v>
      </c>
      <c r="D678" t="s">
        <v>1262</v>
      </c>
      <c r="E678">
        <v>921278304441</v>
      </c>
      <c r="F678" t="s">
        <v>16</v>
      </c>
      <c r="G678" t="s">
        <v>71</v>
      </c>
      <c r="H678">
        <v>6047</v>
      </c>
      <c r="I678" s="2">
        <f t="shared" si="140"/>
        <v>2021</v>
      </c>
      <c r="J678" s="2" t="str">
        <f t="shared" si="141"/>
        <v>January</v>
      </c>
      <c r="K678" s="2">
        <f t="shared" si="142"/>
        <v>1</v>
      </c>
      <c r="L678" s="2" t="str">
        <f t="shared" si="143"/>
        <v>Tuesday</v>
      </c>
      <c r="M678" s="2">
        <f t="shared" si="144"/>
        <v>2</v>
      </c>
      <c r="N678" s="3">
        <f t="shared" si="145"/>
        <v>6047</v>
      </c>
      <c r="O678" s="3">
        <f t="shared" si="146"/>
        <v>0</v>
      </c>
      <c r="P678" t="str">
        <f t="shared" si="147"/>
        <v>5-Jan</v>
      </c>
      <c r="Q678" s="9">
        <f t="shared" si="148"/>
        <v>0.97013888888888888</v>
      </c>
      <c r="R678" t="str">
        <f t="shared" si="149"/>
        <v>Night</v>
      </c>
      <c r="S678" s="2">
        <f t="shared" si="150"/>
        <v>5</v>
      </c>
      <c r="T678" t="str">
        <f t="shared" si="151"/>
        <v>Others</v>
      </c>
      <c r="U678">
        <f t="shared" si="152"/>
        <v>23</v>
      </c>
      <c r="V678" t="str">
        <f t="shared" si="153"/>
        <v>FY Q4</v>
      </c>
    </row>
    <row r="679" spans="1:22" x14ac:dyDescent="0.3">
      <c r="A679" s="18">
        <v>44202</v>
      </c>
      <c r="B679" t="s">
        <v>1263</v>
      </c>
      <c r="C679" t="s">
        <v>160</v>
      </c>
      <c r="D679" t="s">
        <v>1264</v>
      </c>
      <c r="E679">
        <v>132823613277</v>
      </c>
      <c r="F679" t="s">
        <v>15</v>
      </c>
      <c r="G679" t="s">
        <v>71</v>
      </c>
      <c r="H679">
        <v>12924</v>
      </c>
      <c r="I679" s="2">
        <f t="shared" si="140"/>
        <v>2021</v>
      </c>
      <c r="J679" s="2" t="str">
        <f t="shared" si="141"/>
        <v>January</v>
      </c>
      <c r="K679" s="2">
        <f t="shared" si="142"/>
        <v>1</v>
      </c>
      <c r="L679" s="2" t="str">
        <f t="shared" si="143"/>
        <v>Wednesday</v>
      </c>
      <c r="M679" s="2">
        <f t="shared" si="144"/>
        <v>2</v>
      </c>
      <c r="N679" s="3">
        <f t="shared" si="145"/>
        <v>0</v>
      </c>
      <c r="O679" s="3">
        <f t="shared" si="146"/>
        <v>12924</v>
      </c>
      <c r="P679" t="str">
        <f t="shared" si="147"/>
        <v>6-Jan</v>
      </c>
      <c r="Q679" s="9">
        <f t="shared" si="148"/>
        <v>0.48888888888888887</v>
      </c>
      <c r="R679" t="str">
        <f t="shared" si="149"/>
        <v>Morning</v>
      </c>
      <c r="S679" s="2">
        <f t="shared" si="150"/>
        <v>6</v>
      </c>
      <c r="T679" t="str">
        <f t="shared" si="151"/>
        <v>Shopping</v>
      </c>
      <c r="U679">
        <f t="shared" si="152"/>
        <v>11</v>
      </c>
      <c r="V679" t="str">
        <f t="shared" si="153"/>
        <v>FY Q4</v>
      </c>
    </row>
    <row r="680" spans="1:22" x14ac:dyDescent="0.3">
      <c r="A680" s="18">
        <v>44202</v>
      </c>
      <c r="B680" t="s">
        <v>1265</v>
      </c>
      <c r="C680" t="s">
        <v>229</v>
      </c>
      <c r="D680" t="s">
        <v>1266</v>
      </c>
      <c r="E680">
        <v>602810660766</v>
      </c>
      <c r="F680" t="s">
        <v>15</v>
      </c>
      <c r="G680" t="s">
        <v>71</v>
      </c>
      <c r="H680">
        <v>4125</v>
      </c>
      <c r="I680" s="2">
        <f t="shared" si="140"/>
        <v>2021</v>
      </c>
      <c r="J680" s="2" t="str">
        <f t="shared" si="141"/>
        <v>January</v>
      </c>
      <c r="K680" s="2">
        <f t="shared" si="142"/>
        <v>1</v>
      </c>
      <c r="L680" s="2" t="str">
        <f t="shared" si="143"/>
        <v>Wednesday</v>
      </c>
      <c r="M680" s="2">
        <f t="shared" si="144"/>
        <v>2</v>
      </c>
      <c r="N680" s="3">
        <f t="shared" si="145"/>
        <v>0</v>
      </c>
      <c r="O680" s="3">
        <f t="shared" si="146"/>
        <v>4125</v>
      </c>
      <c r="P680" t="str">
        <f t="shared" si="147"/>
        <v>6-Jan</v>
      </c>
      <c r="Q680" s="9">
        <f t="shared" si="148"/>
        <v>0.64583333333333337</v>
      </c>
      <c r="R680" t="str">
        <f t="shared" si="149"/>
        <v>Afternoon</v>
      </c>
      <c r="S680" s="2">
        <f t="shared" si="150"/>
        <v>6</v>
      </c>
      <c r="T680" t="str">
        <f t="shared" si="151"/>
        <v>UPI Transfer</v>
      </c>
      <c r="U680">
        <f t="shared" si="152"/>
        <v>15</v>
      </c>
      <c r="V680" t="str">
        <f t="shared" si="153"/>
        <v>FY Q4</v>
      </c>
    </row>
    <row r="681" spans="1:22" x14ac:dyDescent="0.3">
      <c r="A681" s="18">
        <v>44202</v>
      </c>
      <c r="B681" t="s">
        <v>1267</v>
      </c>
      <c r="C681" t="s">
        <v>251</v>
      </c>
      <c r="D681" t="s">
        <v>1268</v>
      </c>
      <c r="E681">
        <v>205015685528</v>
      </c>
      <c r="F681" t="s">
        <v>15</v>
      </c>
      <c r="G681" t="s">
        <v>71</v>
      </c>
      <c r="H681">
        <v>26820</v>
      </c>
      <c r="I681" s="2">
        <f t="shared" si="140"/>
        <v>2021</v>
      </c>
      <c r="J681" s="2" t="str">
        <f t="shared" si="141"/>
        <v>January</v>
      </c>
      <c r="K681" s="2">
        <f t="shared" si="142"/>
        <v>1</v>
      </c>
      <c r="L681" s="2" t="str">
        <f t="shared" si="143"/>
        <v>Wednesday</v>
      </c>
      <c r="M681" s="2">
        <f t="shared" si="144"/>
        <v>2</v>
      </c>
      <c r="N681" s="3">
        <f t="shared" si="145"/>
        <v>0</v>
      </c>
      <c r="O681" s="3">
        <f t="shared" si="146"/>
        <v>26820</v>
      </c>
      <c r="P681" t="str">
        <f t="shared" si="147"/>
        <v>6-Jan</v>
      </c>
      <c r="Q681" s="9">
        <f t="shared" si="148"/>
        <v>0.68194444444444446</v>
      </c>
      <c r="R681" t="str">
        <f t="shared" si="149"/>
        <v>Afternoon</v>
      </c>
      <c r="S681" s="2">
        <f t="shared" si="150"/>
        <v>6</v>
      </c>
      <c r="T681" t="str">
        <f t="shared" si="151"/>
        <v>UPI Transfer</v>
      </c>
      <c r="U681">
        <f t="shared" si="152"/>
        <v>16</v>
      </c>
      <c r="V681" t="str">
        <f t="shared" si="153"/>
        <v>FY Q4</v>
      </c>
    </row>
    <row r="682" spans="1:22" x14ac:dyDescent="0.3">
      <c r="A682" s="18">
        <v>44202</v>
      </c>
      <c r="B682" t="s">
        <v>1269</v>
      </c>
      <c r="C682" t="s">
        <v>131</v>
      </c>
      <c r="D682" t="s">
        <v>1270</v>
      </c>
      <c r="E682">
        <v>788353142603</v>
      </c>
      <c r="F682" t="s">
        <v>16</v>
      </c>
      <c r="G682" t="s">
        <v>67</v>
      </c>
      <c r="H682">
        <v>7093</v>
      </c>
      <c r="I682" s="2">
        <f t="shared" si="140"/>
        <v>2021</v>
      </c>
      <c r="J682" s="2" t="str">
        <f t="shared" si="141"/>
        <v>January</v>
      </c>
      <c r="K682" s="2">
        <f t="shared" si="142"/>
        <v>1</v>
      </c>
      <c r="L682" s="2" t="str">
        <f t="shared" si="143"/>
        <v>Wednesday</v>
      </c>
      <c r="M682" s="2">
        <f t="shared" si="144"/>
        <v>2</v>
      </c>
      <c r="N682" s="3">
        <f t="shared" si="145"/>
        <v>7093</v>
      </c>
      <c r="O682" s="3">
        <f t="shared" si="146"/>
        <v>0</v>
      </c>
      <c r="P682" t="str">
        <f t="shared" si="147"/>
        <v>6-Jan</v>
      </c>
      <c r="Q682" s="9">
        <f t="shared" si="148"/>
        <v>0.75972222222222219</v>
      </c>
      <c r="R682" t="str">
        <f t="shared" si="149"/>
        <v>Evening</v>
      </c>
      <c r="S682" s="2">
        <f t="shared" si="150"/>
        <v>6</v>
      </c>
      <c r="T682" t="str">
        <f t="shared" si="151"/>
        <v>Others</v>
      </c>
      <c r="U682">
        <f t="shared" si="152"/>
        <v>18</v>
      </c>
      <c r="V682" t="str">
        <f t="shared" si="153"/>
        <v>FY Q4</v>
      </c>
    </row>
    <row r="683" spans="1:22" x14ac:dyDescent="0.3">
      <c r="A683" s="18">
        <v>44202</v>
      </c>
      <c r="B683" t="s">
        <v>266</v>
      </c>
      <c r="C683" t="s">
        <v>251</v>
      </c>
      <c r="D683" t="s">
        <v>1271</v>
      </c>
      <c r="E683">
        <v>953508082253</v>
      </c>
      <c r="F683" t="s">
        <v>15</v>
      </c>
      <c r="G683" t="s">
        <v>71</v>
      </c>
      <c r="H683">
        <v>744</v>
      </c>
      <c r="I683" s="2">
        <f t="shared" si="140"/>
        <v>2021</v>
      </c>
      <c r="J683" s="2" t="str">
        <f t="shared" si="141"/>
        <v>January</v>
      </c>
      <c r="K683" s="2">
        <f t="shared" si="142"/>
        <v>1</v>
      </c>
      <c r="L683" s="2" t="str">
        <f t="shared" si="143"/>
        <v>Wednesday</v>
      </c>
      <c r="M683" s="2">
        <f t="shared" si="144"/>
        <v>2</v>
      </c>
      <c r="N683" s="3">
        <f t="shared" si="145"/>
        <v>0</v>
      </c>
      <c r="O683" s="3">
        <f t="shared" si="146"/>
        <v>744</v>
      </c>
      <c r="P683" t="str">
        <f t="shared" si="147"/>
        <v>6-Jan</v>
      </c>
      <c r="Q683" s="9">
        <f t="shared" si="148"/>
        <v>0.88124999999999998</v>
      </c>
      <c r="R683" t="str">
        <f t="shared" si="149"/>
        <v>Night</v>
      </c>
      <c r="S683" s="2">
        <f t="shared" si="150"/>
        <v>6</v>
      </c>
      <c r="T683" t="str">
        <f t="shared" si="151"/>
        <v>UPI Transfer</v>
      </c>
      <c r="U683">
        <f t="shared" si="152"/>
        <v>21</v>
      </c>
      <c r="V683" t="str">
        <f t="shared" si="153"/>
        <v>FY Q4</v>
      </c>
    </row>
    <row r="684" spans="1:22" x14ac:dyDescent="0.3">
      <c r="A684" s="18">
        <v>44202</v>
      </c>
      <c r="B684" t="s">
        <v>472</v>
      </c>
      <c r="C684" t="s">
        <v>85</v>
      </c>
      <c r="D684" t="s">
        <v>1272</v>
      </c>
      <c r="E684">
        <v>714182027161</v>
      </c>
      <c r="F684" t="s">
        <v>16</v>
      </c>
      <c r="G684" t="s">
        <v>71</v>
      </c>
      <c r="H684">
        <v>4116</v>
      </c>
      <c r="I684" s="2">
        <f t="shared" si="140"/>
        <v>2021</v>
      </c>
      <c r="J684" s="2" t="str">
        <f t="shared" si="141"/>
        <v>January</v>
      </c>
      <c r="K684" s="2">
        <f t="shared" si="142"/>
        <v>1</v>
      </c>
      <c r="L684" s="2" t="str">
        <f t="shared" si="143"/>
        <v>Wednesday</v>
      </c>
      <c r="M684" s="2">
        <f t="shared" si="144"/>
        <v>2</v>
      </c>
      <c r="N684" s="3">
        <f t="shared" si="145"/>
        <v>4116</v>
      </c>
      <c r="O684" s="3">
        <f t="shared" si="146"/>
        <v>0</v>
      </c>
      <c r="P684" t="str">
        <f t="shared" si="147"/>
        <v>6-Jan</v>
      </c>
      <c r="Q684" s="9">
        <f t="shared" si="148"/>
        <v>0.89375000000000004</v>
      </c>
      <c r="R684" t="str">
        <f t="shared" si="149"/>
        <v>Night</v>
      </c>
      <c r="S684" s="2">
        <f t="shared" si="150"/>
        <v>6</v>
      </c>
      <c r="T684" t="str">
        <f t="shared" si="151"/>
        <v>Others</v>
      </c>
      <c r="U684">
        <f t="shared" si="152"/>
        <v>21</v>
      </c>
      <c r="V684" t="str">
        <f t="shared" si="153"/>
        <v>FY Q4</v>
      </c>
    </row>
    <row r="685" spans="1:22" x14ac:dyDescent="0.3">
      <c r="A685" s="18">
        <v>44203</v>
      </c>
      <c r="B685" t="s">
        <v>84</v>
      </c>
      <c r="C685" t="s">
        <v>114</v>
      </c>
      <c r="D685" t="s">
        <v>1273</v>
      </c>
      <c r="E685">
        <v>971743299902</v>
      </c>
      <c r="F685" t="s">
        <v>15</v>
      </c>
      <c r="G685" t="s">
        <v>71</v>
      </c>
      <c r="H685">
        <v>10701</v>
      </c>
      <c r="I685" s="2">
        <f t="shared" si="140"/>
        <v>2021</v>
      </c>
      <c r="J685" s="2" t="str">
        <f t="shared" si="141"/>
        <v>January</v>
      </c>
      <c r="K685" s="2">
        <f t="shared" si="142"/>
        <v>1</v>
      </c>
      <c r="L685" s="2" t="str">
        <f t="shared" si="143"/>
        <v>Thursday</v>
      </c>
      <c r="M685" s="2">
        <f t="shared" si="144"/>
        <v>2</v>
      </c>
      <c r="N685" s="3">
        <f t="shared" si="145"/>
        <v>0</v>
      </c>
      <c r="O685" s="3">
        <f t="shared" si="146"/>
        <v>10701</v>
      </c>
      <c r="P685" t="str">
        <f t="shared" si="147"/>
        <v>7-Jan</v>
      </c>
      <c r="Q685" s="9">
        <f t="shared" si="148"/>
        <v>0.49305555555555558</v>
      </c>
      <c r="R685" t="str">
        <f t="shared" si="149"/>
        <v>Morning</v>
      </c>
      <c r="S685" s="2">
        <f t="shared" si="150"/>
        <v>7</v>
      </c>
      <c r="T685" t="str">
        <f t="shared" si="151"/>
        <v>UPI Transfer</v>
      </c>
      <c r="U685">
        <f t="shared" si="152"/>
        <v>11</v>
      </c>
      <c r="V685" t="str">
        <f t="shared" si="153"/>
        <v>FY Q4</v>
      </c>
    </row>
    <row r="686" spans="1:22" x14ac:dyDescent="0.3">
      <c r="A686" s="18">
        <v>44203</v>
      </c>
      <c r="B686" t="s">
        <v>236</v>
      </c>
      <c r="C686" t="s">
        <v>95</v>
      </c>
      <c r="D686" t="s">
        <v>1274</v>
      </c>
      <c r="E686">
        <v>54444840213</v>
      </c>
      <c r="F686" t="s">
        <v>16</v>
      </c>
      <c r="G686" t="s">
        <v>67</v>
      </c>
      <c r="H686">
        <v>10153</v>
      </c>
      <c r="I686" s="2">
        <f t="shared" si="140"/>
        <v>2021</v>
      </c>
      <c r="J686" s="2" t="str">
        <f t="shared" si="141"/>
        <v>January</v>
      </c>
      <c r="K686" s="2">
        <f t="shared" si="142"/>
        <v>1</v>
      </c>
      <c r="L686" s="2" t="str">
        <f t="shared" si="143"/>
        <v>Thursday</v>
      </c>
      <c r="M686" s="2">
        <f t="shared" si="144"/>
        <v>2</v>
      </c>
      <c r="N686" s="3">
        <f t="shared" si="145"/>
        <v>10153</v>
      </c>
      <c r="O686" s="3">
        <f t="shared" si="146"/>
        <v>0</v>
      </c>
      <c r="P686" t="str">
        <f t="shared" si="147"/>
        <v>7-Jan</v>
      </c>
      <c r="Q686" s="9">
        <f t="shared" si="148"/>
        <v>0.49375000000000002</v>
      </c>
      <c r="R686" t="str">
        <f t="shared" si="149"/>
        <v>Morning</v>
      </c>
      <c r="S686" s="2">
        <f t="shared" si="150"/>
        <v>7</v>
      </c>
      <c r="T686" t="str">
        <f t="shared" si="151"/>
        <v>Others</v>
      </c>
      <c r="U686">
        <f t="shared" si="152"/>
        <v>11</v>
      </c>
      <c r="V686" t="str">
        <f t="shared" si="153"/>
        <v>FY Q4</v>
      </c>
    </row>
    <row r="687" spans="1:22" x14ac:dyDescent="0.3">
      <c r="A687" s="18">
        <v>44203</v>
      </c>
      <c r="B687" t="s">
        <v>1275</v>
      </c>
      <c r="C687" t="s">
        <v>160</v>
      </c>
      <c r="D687" t="s">
        <v>1276</v>
      </c>
      <c r="E687">
        <v>587075940200</v>
      </c>
      <c r="F687" t="s">
        <v>15</v>
      </c>
      <c r="G687" t="s">
        <v>71</v>
      </c>
      <c r="H687">
        <v>4176</v>
      </c>
      <c r="I687" s="2">
        <f t="shared" si="140"/>
        <v>2021</v>
      </c>
      <c r="J687" s="2" t="str">
        <f t="shared" si="141"/>
        <v>January</v>
      </c>
      <c r="K687" s="2">
        <f t="shared" si="142"/>
        <v>1</v>
      </c>
      <c r="L687" s="2" t="str">
        <f t="shared" si="143"/>
        <v>Thursday</v>
      </c>
      <c r="M687" s="2">
        <f t="shared" si="144"/>
        <v>2</v>
      </c>
      <c r="N687" s="3">
        <f t="shared" si="145"/>
        <v>0</v>
      </c>
      <c r="O687" s="3">
        <f t="shared" si="146"/>
        <v>4176</v>
      </c>
      <c r="P687" t="str">
        <f t="shared" si="147"/>
        <v>7-Jan</v>
      </c>
      <c r="Q687" s="9">
        <f t="shared" si="148"/>
        <v>0.53055555555555556</v>
      </c>
      <c r="R687" t="str">
        <f t="shared" si="149"/>
        <v>Afternoon</v>
      </c>
      <c r="S687" s="2">
        <f t="shared" si="150"/>
        <v>7</v>
      </c>
      <c r="T687" t="str">
        <f t="shared" si="151"/>
        <v>Shopping</v>
      </c>
      <c r="U687">
        <f t="shared" si="152"/>
        <v>12</v>
      </c>
      <c r="V687" t="str">
        <f t="shared" si="153"/>
        <v>FY Q4</v>
      </c>
    </row>
    <row r="688" spans="1:22" x14ac:dyDescent="0.3">
      <c r="A688" s="18">
        <v>44203</v>
      </c>
      <c r="B688" t="s">
        <v>1171</v>
      </c>
      <c r="C688" t="s">
        <v>200</v>
      </c>
      <c r="D688" t="s">
        <v>1277</v>
      </c>
      <c r="E688">
        <v>798075646720</v>
      </c>
      <c r="F688" t="s">
        <v>15</v>
      </c>
      <c r="G688" t="s">
        <v>71</v>
      </c>
      <c r="H688">
        <v>4554</v>
      </c>
      <c r="I688" s="2">
        <f t="shared" si="140"/>
        <v>2021</v>
      </c>
      <c r="J688" s="2" t="str">
        <f t="shared" si="141"/>
        <v>January</v>
      </c>
      <c r="K688" s="2">
        <f t="shared" si="142"/>
        <v>1</v>
      </c>
      <c r="L688" s="2" t="str">
        <f t="shared" si="143"/>
        <v>Thursday</v>
      </c>
      <c r="M688" s="2">
        <f t="shared" si="144"/>
        <v>2</v>
      </c>
      <c r="N688" s="3">
        <f t="shared" si="145"/>
        <v>0</v>
      </c>
      <c r="O688" s="3">
        <f t="shared" si="146"/>
        <v>4554</v>
      </c>
      <c r="P688" t="str">
        <f t="shared" si="147"/>
        <v>7-Jan</v>
      </c>
      <c r="Q688" s="9">
        <f t="shared" si="148"/>
        <v>0.58333333333333337</v>
      </c>
      <c r="R688" t="str">
        <f t="shared" si="149"/>
        <v>Afternoon</v>
      </c>
      <c r="S688" s="2">
        <f t="shared" si="150"/>
        <v>7</v>
      </c>
      <c r="T688" t="str">
        <f t="shared" si="151"/>
        <v>UPI Transfer</v>
      </c>
      <c r="U688">
        <f t="shared" si="152"/>
        <v>14</v>
      </c>
      <c r="V688" t="str">
        <f t="shared" si="153"/>
        <v>FY Q4</v>
      </c>
    </row>
    <row r="689" spans="1:22" x14ac:dyDescent="0.3">
      <c r="A689" s="18">
        <v>44203</v>
      </c>
      <c r="B689" t="s">
        <v>1248</v>
      </c>
      <c r="C689" t="s">
        <v>366</v>
      </c>
      <c r="D689" t="s">
        <v>1278</v>
      </c>
      <c r="E689">
        <v>336381265057</v>
      </c>
      <c r="F689" t="s">
        <v>16</v>
      </c>
      <c r="G689" t="s">
        <v>67</v>
      </c>
      <c r="H689">
        <v>14599</v>
      </c>
      <c r="I689" s="2">
        <f t="shared" si="140"/>
        <v>2021</v>
      </c>
      <c r="J689" s="2" t="str">
        <f t="shared" si="141"/>
        <v>January</v>
      </c>
      <c r="K689" s="2">
        <f t="shared" si="142"/>
        <v>1</v>
      </c>
      <c r="L689" s="2" t="str">
        <f t="shared" si="143"/>
        <v>Thursday</v>
      </c>
      <c r="M689" s="2">
        <f t="shared" si="144"/>
        <v>2</v>
      </c>
      <c r="N689" s="3">
        <f t="shared" si="145"/>
        <v>14599</v>
      </c>
      <c r="O689" s="3">
        <f t="shared" si="146"/>
        <v>0</v>
      </c>
      <c r="P689" t="str">
        <f t="shared" si="147"/>
        <v>7-Jan</v>
      </c>
      <c r="Q689" s="9">
        <f t="shared" si="148"/>
        <v>0.58888888888888891</v>
      </c>
      <c r="R689" t="str">
        <f t="shared" si="149"/>
        <v>Afternoon</v>
      </c>
      <c r="S689" s="2">
        <f t="shared" si="150"/>
        <v>7</v>
      </c>
      <c r="T689" t="str">
        <f t="shared" si="151"/>
        <v>Others</v>
      </c>
      <c r="U689">
        <f t="shared" si="152"/>
        <v>14</v>
      </c>
      <c r="V689" t="str">
        <f t="shared" si="153"/>
        <v>FY Q4</v>
      </c>
    </row>
    <row r="690" spans="1:22" x14ac:dyDescent="0.3">
      <c r="A690" s="18">
        <v>44203</v>
      </c>
      <c r="B690" t="s">
        <v>1279</v>
      </c>
      <c r="C690" t="s">
        <v>79</v>
      </c>
      <c r="D690" t="s">
        <v>1280</v>
      </c>
      <c r="E690">
        <v>701968957589</v>
      </c>
      <c r="F690" t="s">
        <v>16</v>
      </c>
      <c r="G690" t="s">
        <v>67</v>
      </c>
      <c r="H690">
        <v>19928</v>
      </c>
      <c r="I690" s="2">
        <f t="shared" si="140"/>
        <v>2021</v>
      </c>
      <c r="J690" s="2" t="str">
        <f t="shared" si="141"/>
        <v>January</v>
      </c>
      <c r="K690" s="2">
        <f t="shared" si="142"/>
        <v>1</v>
      </c>
      <c r="L690" s="2" t="str">
        <f t="shared" si="143"/>
        <v>Thursday</v>
      </c>
      <c r="M690" s="2">
        <f t="shared" si="144"/>
        <v>2</v>
      </c>
      <c r="N690" s="3">
        <f t="shared" si="145"/>
        <v>19928</v>
      </c>
      <c r="O690" s="3">
        <f t="shared" si="146"/>
        <v>0</v>
      </c>
      <c r="P690" t="str">
        <f t="shared" si="147"/>
        <v>7-Jan</v>
      </c>
      <c r="Q690" s="9">
        <f t="shared" si="148"/>
        <v>0.61458333333333337</v>
      </c>
      <c r="R690" t="str">
        <f t="shared" si="149"/>
        <v>Afternoon</v>
      </c>
      <c r="S690" s="2">
        <f t="shared" si="150"/>
        <v>7</v>
      </c>
      <c r="T690" t="str">
        <f t="shared" si="151"/>
        <v>Others</v>
      </c>
      <c r="U690">
        <f t="shared" si="152"/>
        <v>14</v>
      </c>
      <c r="V690" t="str">
        <f t="shared" si="153"/>
        <v>FY Q4</v>
      </c>
    </row>
    <row r="691" spans="1:22" x14ac:dyDescent="0.3">
      <c r="A691" s="18">
        <v>44203</v>
      </c>
      <c r="B691" t="s">
        <v>1281</v>
      </c>
      <c r="C691" t="s">
        <v>95</v>
      </c>
      <c r="D691" t="s">
        <v>1282</v>
      </c>
      <c r="E691">
        <v>388533712833</v>
      </c>
      <c r="F691" t="s">
        <v>16</v>
      </c>
      <c r="G691" t="s">
        <v>67</v>
      </c>
      <c r="H691">
        <v>23901</v>
      </c>
      <c r="I691" s="2">
        <f t="shared" si="140"/>
        <v>2021</v>
      </c>
      <c r="J691" s="2" t="str">
        <f t="shared" si="141"/>
        <v>January</v>
      </c>
      <c r="K691" s="2">
        <f t="shared" si="142"/>
        <v>1</v>
      </c>
      <c r="L691" s="2" t="str">
        <f t="shared" si="143"/>
        <v>Thursday</v>
      </c>
      <c r="M691" s="2">
        <f t="shared" si="144"/>
        <v>2</v>
      </c>
      <c r="N691" s="3">
        <f t="shared" si="145"/>
        <v>23901</v>
      </c>
      <c r="O691" s="3">
        <f t="shared" si="146"/>
        <v>0</v>
      </c>
      <c r="P691" t="str">
        <f t="shared" si="147"/>
        <v>7-Jan</v>
      </c>
      <c r="Q691" s="9">
        <f t="shared" si="148"/>
        <v>0.75277777777777777</v>
      </c>
      <c r="R691" t="str">
        <f t="shared" si="149"/>
        <v>Evening</v>
      </c>
      <c r="S691" s="2">
        <f t="shared" si="150"/>
        <v>7</v>
      </c>
      <c r="T691" t="str">
        <f t="shared" si="151"/>
        <v>Others</v>
      </c>
      <c r="U691">
        <f t="shared" si="152"/>
        <v>18</v>
      </c>
      <c r="V691" t="str">
        <f t="shared" si="153"/>
        <v>FY Q4</v>
      </c>
    </row>
    <row r="692" spans="1:22" x14ac:dyDescent="0.3">
      <c r="A692" s="18">
        <v>44203</v>
      </c>
      <c r="B692" t="s">
        <v>1283</v>
      </c>
      <c r="C692" t="s">
        <v>366</v>
      </c>
      <c r="D692" t="s">
        <v>1284</v>
      </c>
      <c r="E692">
        <v>355091297082</v>
      </c>
      <c r="F692" t="s">
        <v>16</v>
      </c>
      <c r="G692" t="s">
        <v>67</v>
      </c>
      <c r="H692">
        <v>10571</v>
      </c>
      <c r="I692" s="2">
        <f t="shared" si="140"/>
        <v>2021</v>
      </c>
      <c r="J692" s="2" t="str">
        <f t="shared" si="141"/>
        <v>January</v>
      </c>
      <c r="K692" s="2">
        <f t="shared" si="142"/>
        <v>1</v>
      </c>
      <c r="L692" s="2" t="str">
        <f t="shared" si="143"/>
        <v>Thursday</v>
      </c>
      <c r="M692" s="2">
        <f t="shared" si="144"/>
        <v>2</v>
      </c>
      <c r="N692" s="3">
        <f t="shared" si="145"/>
        <v>10571</v>
      </c>
      <c r="O692" s="3">
        <f t="shared" si="146"/>
        <v>0</v>
      </c>
      <c r="P692" t="str">
        <f t="shared" si="147"/>
        <v>7-Jan</v>
      </c>
      <c r="Q692" s="9">
        <f t="shared" si="148"/>
        <v>0.9291666666666667</v>
      </c>
      <c r="R692" t="str">
        <f t="shared" si="149"/>
        <v>Night</v>
      </c>
      <c r="S692" s="2">
        <f t="shared" si="150"/>
        <v>7</v>
      </c>
      <c r="T692" t="str">
        <f t="shared" si="151"/>
        <v>Others</v>
      </c>
      <c r="U692">
        <f t="shared" si="152"/>
        <v>22</v>
      </c>
      <c r="V692" t="str">
        <f t="shared" si="153"/>
        <v>FY Q4</v>
      </c>
    </row>
    <row r="693" spans="1:22" x14ac:dyDescent="0.3">
      <c r="A693" s="18">
        <v>44204</v>
      </c>
      <c r="B693" t="s">
        <v>1135</v>
      </c>
      <c r="C693" t="s">
        <v>69</v>
      </c>
      <c r="D693" t="s">
        <v>1285</v>
      </c>
      <c r="E693">
        <v>613726692978</v>
      </c>
      <c r="F693" t="s">
        <v>16</v>
      </c>
      <c r="G693" t="s">
        <v>71</v>
      </c>
      <c r="H693">
        <v>15942</v>
      </c>
      <c r="I693" s="2">
        <f t="shared" si="140"/>
        <v>2021</v>
      </c>
      <c r="J693" s="2" t="str">
        <f t="shared" si="141"/>
        <v>January</v>
      </c>
      <c r="K693" s="2">
        <f t="shared" si="142"/>
        <v>1</v>
      </c>
      <c r="L693" s="2" t="str">
        <f t="shared" si="143"/>
        <v>Friday</v>
      </c>
      <c r="M693" s="2">
        <f t="shared" si="144"/>
        <v>2</v>
      </c>
      <c r="N693" s="3">
        <f t="shared" si="145"/>
        <v>15942</v>
      </c>
      <c r="O693" s="3">
        <f t="shared" si="146"/>
        <v>0</v>
      </c>
      <c r="P693" t="str">
        <f t="shared" si="147"/>
        <v>8-Jan</v>
      </c>
      <c r="Q693" s="9">
        <f t="shared" si="148"/>
        <v>0.37430555555555556</v>
      </c>
      <c r="R693" t="str">
        <f t="shared" si="149"/>
        <v>Morning</v>
      </c>
      <c r="S693" s="2">
        <f t="shared" si="150"/>
        <v>8</v>
      </c>
      <c r="T693" t="str">
        <f t="shared" si="151"/>
        <v>Others</v>
      </c>
      <c r="U693">
        <f t="shared" si="152"/>
        <v>8</v>
      </c>
      <c r="V693" t="str">
        <f t="shared" si="153"/>
        <v>FY Q4</v>
      </c>
    </row>
    <row r="694" spans="1:22" x14ac:dyDescent="0.3">
      <c r="A694" s="18">
        <v>44204</v>
      </c>
      <c r="B694" t="s">
        <v>1286</v>
      </c>
      <c r="C694" t="s">
        <v>76</v>
      </c>
      <c r="D694" t="s">
        <v>1287</v>
      </c>
      <c r="E694">
        <v>278805645270</v>
      </c>
      <c r="F694" t="s">
        <v>16</v>
      </c>
      <c r="G694" t="s">
        <v>67</v>
      </c>
      <c r="H694">
        <v>14204</v>
      </c>
      <c r="I694" s="2">
        <f t="shared" si="140"/>
        <v>2021</v>
      </c>
      <c r="J694" s="2" t="str">
        <f t="shared" si="141"/>
        <v>January</v>
      </c>
      <c r="K694" s="2">
        <f t="shared" si="142"/>
        <v>1</v>
      </c>
      <c r="L694" s="2" t="str">
        <f t="shared" si="143"/>
        <v>Friday</v>
      </c>
      <c r="M694" s="2">
        <f t="shared" si="144"/>
        <v>2</v>
      </c>
      <c r="N694" s="3">
        <f t="shared" si="145"/>
        <v>14204</v>
      </c>
      <c r="O694" s="3">
        <f t="shared" si="146"/>
        <v>0</v>
      </c>
      <c r="P694" t="str">
        <f t="shared" si="147"/>
        <v>8-Jan</v>
      </c>
      <c r="Q694" s="9">
        <f t="shared" si="148"/>
        <v>0.44374999999999998</v>
      </c>
      <c r="R694" t="str">
        <f t="shared" si="149"/>
        <v>Morning</v>
      </c>
      <c r="S694" s="2">
        <f t="shared" si="150"/>
        <v>8</v>
      </c>
      <c r="T694" t="str">
        <f t="shared" si="151"/>
        <v>Others</v>
      </c>
      <c r="U694">
        <f t="shared" si="152"/>
        <v>10</v>
      </c>
      <c r="V694" t="str">
        <f t="shared" si="153"/>
        <v>FY Q4</v>
      </c>
    </row>
    <row r="695" spans="1:22" x14ac:dyDescent="0.3">
      <c r="A695" s="18">
        <v>44204</v>
      </c>
      <c r="B695" t="s">
        <v>1288</v>
      </c>
      <c r="C695" t="s">
        <v>73</v>
      </c>
      <c r="D695" t="s">
        <v>1289</v>
      </c>
      <c r="E695">
        <v>872647591874</v>
      </c>
      <c r="F695" t="s">
        <v>16</v>
      </c>
      <c r="G695" t="s">
        <v>67</v>
      </c>
      <c r="H695">
        <v>13225</v>
      </c>
      <c r="I695" s="2">
        <f t="shared" si="140"/>
        <v>2021</v>
      </c>
      <c r="J695" s="2" t="str">
        <f t="shared" si="141"/>
        <v>January</v>
      </c>
      <c r="K695" s="2">
        <f t="shared" si="142"/>
        <v>1</v>
      </c>
      <c r="L695" s="2" t="str">
        <f t="shared" si="143"/>
        <v>Friday</v>
      </c>
      <c r="M695" s="2">
        <f t="shared" si="144"/>
        <v>2</v>
      </c>
      <c r="N695" s="3">
        <f t="shared" si="145"/>
        <v>13225</v>
      </c>
      <c r="O695" s="3">
        <f t="shared" si="146"/>
        <v>0</v>
      </c>
      <c r="P695" t="str">
        <f t="shared" si="147"/>
        <v>8-Jan</v>
      </c>
      <c r="Q695" s="9">
        <f t="shared" si="148"/>
        <v>0.52569444444444446</v>
      </c>
      <c r="R695" t="str">
        <f t="shared" si="149"/>
        <v>Afternoon</v>
      </c>
      <c r="S695" s="2">
        <f t="shared" si="150"/>
        <v>8</v>
      </c>
      <c r="T695" t="str">
        <f t="shared" si="151"/>
        <v>Others</v>
      </c>
      <c r="U695">
        <f t="shared" si="152"/>
        <v>12</v>
      </c>
      <c r="V695" t="str">
        <f t="shared" si="153"/>
        <v>FY Q4</v>
      </c>
    </row>
    <row r="696" spans="1:22" x14ac:dyDescent="0.3">
      <c r="A696" s="18">
        <v>44204</v>
      </c>
      <c r="B696" t="s">
        <v>470</v>
      </c>
      <c r="C696" t="s">
        <v>104</v>
      </c>
      <c r="D696" t="s">
        <v>1290</v>
      </c>
      <c r="E696">
        <v>649911645289</v>
      </c>
      <c r="F696" t="s">
        <v>16</v>
      </c>
      <c r="G696" t="s">
        <v>67</v>
      </c>
      <c r="H696">
        <v>11932</v>
      </c>
      <c r="I696" s="2">
        <f t="shared" si="140"/>
        <v>2021</v>
      </c>
      <c r="J696" s="2" t="str">
        <f t="shared" si="141"/>
        <v>January</v>
      </c>
      <c r="K696" s="2">
        <f t="shared" si="142"/>
        <v>1</v>
      </c>
      <c r="L696" s="2" t="str">
        <f t="shared" si="143"/>
        <v>Friday</v>
      </c>
      <c r="M696" s="2">
        <f t="shared" si="144"/>
        <v>2</v>
      </c>
      <c r="N696" s="3">
        <f t="shared" si="145"/>
        <v>11932</v>
      </c>
      <c r="O696" s="3">
        <f t="shared" si="146"/>
        <v>0</v>
      </c>
      <c r="P696" t="str">
        <f t="shared" si="147"/>
        <v>8-Jan</v>
      </c>
      <c r="Q696" s="9">
        <f t="shared" si="148"/>
        <v>0.57430555555555551</v>
      </c>
      <c r="R696" t="str">
        <f t="shared" si="149"/>
        <v>Afternoon</v>
      </c>
      <c r="S696" s="2">
        <f t="shared" si="150"/>
        <v>8</v>
      </c>
      <c r="T696" t="str">
        <f t="shared" si="151"/>
        <v>Others</v>
      </c>
      <c r="U696">
        <f t="shared" si="152"/>
        <v>13</v>
      </c>
      <c r="V696" t="str">
        <f t="shared" si="153"/>
        <v>FY Q4</v>
      </c>
    </row>
    <row r="697" spans="1:22" x14ac:dyDescent="0.3">
      <c r="A697" s="18">
        <v>44204</v>
      </c>
      <c r="B697" t="s">
        <v>1158</v>
      </c>
      <c r="C697" t="s">
        <v>65</v>
      </c>
      <c r="D697" t="s">
        <v>1291</v>
      </c>
      <c r="E697">
        <v>584398651167</v>
      </c>
      <c r="F697" t="s">
        <v>16</v>
      </c>
      <c r="G697" t="s">
        <v>71</v>
      </c>
      <c r="H697">
        <v>4993</v>
      </c>
      <c r="I697" s="2">
        <f t="shared" si="140"/>
        <v>2021</v>
      </c>
      <c r="J697" s="2" t="str">
        <f t="shared" si="141"/>
        <v>January</v>
      </c>
      <c r="K697" s="2">
        <f t="shared" si="142"/>
        <v>1</v>
      </c>
      <c r="L697" s="2" t="str">
        <f t="shared" si="143"/>
        <v>Friday</v>
      </c>
      <c r="M697" s="2">
        <f t="shared" si="144"/>
        <v>2</v>
      </c>
      <c r="N697" s="3">
        <f t="shared" si="145"/>
        <v>4993</v>
      </c>
      <c r="O697" s="3">
        <f t="shared" si="146"/>
        <v>0</v>
      </c>
      <c r="P697" t="str">
        <f t="shared" si="147"/>
        <v>8-Jan</v>
      </c>
      <c r="Q697" s="9">
        <f t="shared" si="148"/>
        <v>0.65347222222222223</v>
      </c>
      <c r="R697" t="str">
        <f t="shared" si="149"/>
        <v>Afternoon</v>
      </c>
      <c r="S697" s="2">
        <f t="shared" si="150"/>
        <v>8</v>
      </c>
      <c r="T697" t="str">
        <f t="shared" si="151"/>
        <v>Others</v>
      </c>
      <c r="U697">
        <f t="shared" si="152"/>
        <v>15</v>
      </c>
      <c r="V697" t="str">
        <f t="shared" si="153"/>
        <v>FY Q4</v>
      </c>
    </row>
    <row r="698" spans="1:22" x14ac:dyDescent="0.3">
      <c r="A698" s="18">
        <v>44204</v>
      </c>
      <c r="B698" t="s">
        <v>216</v>
      </c>
      <c r="C698" t="s">
        <v>395</v>
      </c>
      <c r="D698" t="s">
        <v>1292</v>
      </c>
      <c r="E698">
        <v>883028270558</v>
      </c>
      <c r="F698" t="s">
        <v>15</v>
      </c>
      <c r="G698" t="s">
        <v>71</v>
      </c>
      <c r="H698">
        <v>3225</v>
      </c>
      <c r="I698" s="2">
        <f t="shared" si="140"/>
        <v>2021</v>
      </c>
      <c r="J698" s="2" t="str">
        <f t="shared" si="141"/>
        <v>January</v>
      </c>
      <c r="K698" s="2">
        <f t="shared" si="142"/>
        <v>1</v>
      </c>
      <c r="L698" s="2" t="str">
        <f t="shared" si="143"/>
        <v>Friday</v>
      </c>
      <c r="M698" s="2">
        <f t="shared" si="144"/>
        <v>2</v>
      </c>
      <c r="N698" s="3">
        <f t="shared" si="145"/>
        <v>0</v>
      </c>
      <c r="O698" s="3">
        <f t="shared" si="146"/>
        <v>3225</v>
      </c>
      <c r="P698" t="str">
        <f t="shared" si="147"/>
        <v>8-Jan</v>
      </c>
      <c r="Q698" s="9">
        <f t="shared" si="148"/>
        <v>0.74513888888888891</v>
      </c>
      <c r="R698" t="str">
        <f t="shared" si="149"/>
        <v>Evening</v>
      </c>
      <c r="S698" s="2">
        <f t="shared" si="150"/>
        <v>8</v>
      </c>
      <c r="T698" t="str">
        <f t="shared" si="151"/>
        <v>Shopping</v>
      </c>
      <c r="U698">
        <f t="shared" si="152"/>
        <v>17</v>
      </c>
      <c r="V698" t="str">
        <f t="shared" si="153"/>
        <v>FY Q4</v>
      </c>
    </row>
    <row r="699" spans="1:22" x14ac:dyDescent="0.3">
      <c r="A699" s="18">
        <v>44204</v>
      </c>
      <c r="B699" t="s">
        <v>1293</v>
      </c>
      <c r="C699" t="s">
        <v>160</v>
      </c>
      <c r="D699" t="s">
        <v>1294</v>
      </c>
      <c r="E699">
        <v>527017153179</v>
      </c>
      <c r="F699" t="s">
        <v>15</v>
      </c>
      <c r="G699" t="s">
        <v>71</v>
      </c>
      <c r="H699">
        <v>2814</v>
      </c>
      <c r="I699" s="2">
        <f t="shared" si="140"/>
        <v>2021</v>
      </c>
      <c r="J699" s="2" t="str">
        <f t="shared" si="141"/>
        <v>January</v>
      </c>
      <c r="K699" s="2">
        <f t="shared" si="142"/>
        <v>1</v>
      </c>
      <c r="L699" s="2" t="str">
        <f t="shared" si="143"/>
        <v>Friday</v>
      </c>
      <c r="M699" s="2">
        <f t="shared" si="144"/>
        <v>2</v>
      </c>
      <c r="N699" s="3">
        <f t="shared" si="145"/>
        <v>0</v>
      </c>
      <c r="O699" s="3">
        <f t="shared" si="146"/>
        <v>2814</v>
      </c>
      <c r="P699" t="str">
        <f t="shared" si="147"/>
        <v>8-Jan</v>
      </c>
      <c r="Q699" s="9">
        <f t="shared" si="148"/>
        <v>0.94513888888888886</v>
      </c>
      <c r="R699" t="str">
        <f t="shared" si="149"/>
        <v>Night</v>
      </c>
      <c r="S699" s="2">
        <f t="shared" si="150"/>
        <v>8</v>
      </c>
      <c r="T699" t="str">
        <f t="shared" si="151"/>
        <v>Shopping</v>
      </c>
      <c r="U699">
        <f t="shared" si="152"/>
        <v>22</v>
      </c>
      <c r="V699" t="str">
        <f t="shared" si="153"/>
        <v>FY Q4</v>
      </c>
    </row>
    <row r="700" spans="1:22" x14ac:dyDescent="0.3">
      <c r="A700" s="18">
        <v>44205</v>
      </c>
      <c r="B700" t="s">
        <v>784</v>
      </c>
      <c r="C700" t="s">
        <v>282</v>
      </c>
      <c r="D700" t="s">
        <v>1295</v>
      </c>
      <c r="E700">
        <v>320196189817</v>
      </c>
      <c r="F700" t="s">
        <v>16</v>
      </c>
      <c r="G700" t="s">
        <v>67</v>
      </c>
      <c r="H700">
        <v>6984</v>
      </c>
      <c r="I700" s="2">
        <f t="shared" si="140"/>
        <v>2021</v>
      </c>
      <c r="J700" s="2" t="str">
        <f t="shared" si="141"/>
        <v>January</v>
      </c>
      <c r="K700" s="2">
        <f t="shared" si="142"/>
        <v>1</v>
      </c>
      <c r="L700" s="2" t="str">
        <f t="shared" si="143"/>
        <v>Saturday</v>
      </c>
      <c r="M700" s="2">
        <f t="shared" si="144"/>
        <v>2</v>
      </c>
      <c r="N700" s="3">
        <f t="shared" si="145"/>
        <v>6984</v>
      </c>
      <c r="O700" s="3">
        <f t="shared" si="146"/>
        <v>0</v>
      </c>
      <c r="P700" t="str">
        <f t="shared" si="147"/>
        <v>9-Jan</v>
      </c>
      <c r="Q700" s="9">
        <f t="shared" si="148"/>
        <v>0.42569444444444443</v>
      </c>
      <c r="R700" t="str">
        <f t="shared" si="149"/>
        <v>Morning</v>
      </c>
      <c r="S700" s="2">
        <f t="shared" si="150"/>
        <v>9</v>
      </c>
      <c r="T700" t="str">
        <f t="shared" si="151"/>
        <v>Others</v>
      </c>
      <c r="U700">
        <f t="shared" si="152"/>
        <v>10</v>
      </c>
      <c r="V700" t="str">
        <f t="shared" si="153"/>
        <v>FY Q4</v>
      </c>
    </row>
    <row r="701" spans="1:22" x14ac:dyDescent="0.3">
      <c r="A701" s="18">
        <v>44205</v>
      </c>
      <c r="B701" t="s">
        <v>827</v>
      </c>
      <c r="C701" t="s">
        <v>82</v>
      </c>
      <c r="D701" t="s">
        <v>1296</v>
      </c>
      <c r="E701">
        <v>644129890662</v>
      </c>
      <c r="F701" t="s">
        <v>16</v>
      </c>
      <c r="G701" t="s">
        <v>71</v>
      </c>
      <c r="H701">
        <v>11948</v>
      </c>
      <c r="I701" s="2">
        <f t="shared" si="140"/>
        <v>2021</v>
      </c>
      <c r="J701" s="2" t="str">
        <f t="shared" si="141"/>
        <v>January</v>
      </c>
      <c r="K701" s="2">
        <f t="shared" si="142"/>
        <v>1</v>
      </c>
      <c r="L701" s="2" t="str">
        <f t="shared" si="143"/>
        <v>Saturday</v>
      </c>
      <c r="M701" s="2">
        <f t="shared" si="144"/>
        <v>2</v>
      </c>
      <c r="N701" s="3">
        <f t="shared" si="145"/>
        <v>11948</v>
      </c>
      <c r="O701" s="3">
        <f t="shared" si="146"/>
        <v>0</v>
      </c>
      <c r="P701" t="str">
        <f t="shared" si="147"/>
        <v>9-Jan</v>
      </c>
      <c r="Q701" s="9">
        <f t="shared" si="148"/>
        <v>0.43125000000000002</v>
      </c>
      <c r="R701" t="str">
        <f t="shared" si="149"/>
        <v>Morning</v>
      </c>
      <c r="S701" s="2">
        <f t="shared" si="150"/>
        <v>9</v>
      </c>
      <c r="T701" t="str">
        <f t="shared" si="151"/>
        <v>Others</v>
      </c>
      <c r="U701">
        <f t="shared" si="152"/>
        <v>10</v>
      </c>
      <c r="V701" t="str">
        <f t="shared" si="153"/>
        <v>FY Q4</v>
      </c>
    </row>
    <row r="702" spans="1:22" x14ac:dyDescent="0.3">
      <c r="A702" s="18">
        <v>44205</v>
      </c>
      <c r="B702" t="s">
        <v>195</v>
      </c>
      <c r="C702" t="s">
        <v>95</v>
      </c>
      <c r="D702" t="s">
        <v>1297</v>
      </c>
      <c r="E702">
        <v>443854112258</v>
      </c>
      <c r="F702" t="s">
        <v>16</v>
      </c>
      <c r="G702" t="s">
        <v>67</v>
      </c>
      <c r="H702">
        <v>4755</v>
      </c>
      <c r="I702" s="2">
        <f t="shared" si="140"/>
        <v>2021</v>
      </c>
      <c r="J702" s="2" t="str">
        <f t="shared" si="141"/>
        <v>January</v>
      </c>
      <c r="K702" s="2">
        <f t="shared" si="142"/>
        <v>1</v>
      </c>
      <c r="L702" s="2" t="str">
        <f t="shared" si="143"/>
        <v>Saturday</v>
      </c>
      <c r="M702" s="2">
        <f t="shared" si="144"/>
        <v>2</v>
      </c>
      <c r="N702" s="3">
        <f t="shared" si="145"/>
        <v>4755</v>
      </c>
      <c r="O702" s="3">
        <f t="shared" si="146"/>
        <v>0</v>
      </c>
      <c r="P702" t="str">
        <f t="shared" si="147"/>
        <v>9-Jan</v>
      </c>
      <c r="Q702" s="9">
        <f t="shared" si="148"/>
        <v>0.50972222222222219</v>
      </c>
      <c r="R702" t="str">
        <f t="shared" si="149"/>
        <v>Afternoon</v>
      </c>
      <c r="S702" s="2">
        <f t="shared" si="150"/>
        <v>9</v>
      </c>
      <c r="T702" t="str">
        <f t="shared" si="151"/>
        <v>Others</v>
      </c>
      <c r="U702">
        <f t="shared" si="152"/>
        <v>12</v>
      </c>
      <c r="V702" t="str">
        <f t="shared" si="153"/>
        <v>FY Q4</v>
      </c>
    </row>
    <row r="703" spans="1:22" x14ac:dyDescent="0.3">
      <c r="A703" s="18">
        <v>44205</v>
      </c>
      <c r="B703" t="s">
        <v>1298</v>
      </c>
      <c r="C703" t="s">
        <v>167</v>
      </c>
      <c r="D703" t="s">
        <v>1299</v>
      </c>
      <c r="E703">
        <v>275783562640</v>
      </c>
      <c r="F703" t="s">
        <v>15</v>
      </c>
      <c r="G703" t="s">
        <v>71</v>
      </c>
      <c r="H703">
        <v>10450</v>
      </c>
      <c r="I703" s="2">
        <f t="shared" si="140"/>
        <v>2021</v>
      </c>
      <c r="J703" s="2" t="str">
        <f t="shared" si="141"/>
        <v>January</v>
      </c>
      <c r="K703" s="2">
        <f t="shared" si="142"/>
        <v>1</v>
      </c>
      <c r="L703" s="2" t="str">
        <f t="shared" si="143"/>
        <v>Saturday</v>
      </c>
      <c r="M703" s="2">
        <f t="shared" si="144"/>
        <v>2</v>
      </c>
      <c r="N703" s="3">
        <f t="shared" si="145"/>
        <v>0</v>
      </c>
      <c r="O703" s="3">
        <f t="shared" si="146"/>
        <v>10450</v>
      </c>
      <c r="P703" t="str">
        <f t="shared" si="147"/>
        <v>9-Jan</v>
      </c>
      <c r="Q703" s="9">
        <f t="shared" si="148"/>
        <v>0.57847222222222228</v>
      </c>
      <c r="R703" t="str">
        <f t="shared" si="149"/>
        <v>Afternoon</v>
      </c>
      <c r="S703" s="2">
        <f t="shared" si="150"/>
        <v>9</v>
      </c>
      <c r="T703" t="str">
        <f t="shared" si="151"/>
        <v>UPI Transfer</v>
      </c>
      <c r="U703">
        <f t="shared" si="152"/>
        <v>13</v>
      </c>
      <c r="V703" t="str">
        <f t="shared" si="153"/>
        <v>FY Q4</v>
      </c>
    </row>
    <row r="704" spans="1:22" x14ac:dyDescent="0.3">
      <c r="A704" s="18">
        <v>44205</v>
      </c>
      <c r="B704" t="s">
        <v>562</v>
      </c>
      <c r="C704" t="s">
        <v>65</v>
      </c>
      <c r="D704" t="s">
        <v>1300</v>
      </c>
      <c r="E704">
        <v>797531542552</v>
      </c>
      <c r="F704" t="s">
        <v>16</v>
      </c>
      <c r="G704" t="s">
        <v>67</v>
      </c>
      <c r="H704">
        <v>20054</v>
      </c>
      <c r="I704" s="2">
        <f t="shared" si="140"/>
        <v>2021</v>
      </c>
      <c r="J704" s="2" t="str">
        <f t="shared" si="141"/>
        <v>January</v>
      </c>
      <c r="K704" s="2">
        <f t="shared" si="142"/>
        <v>1</v>
      </c>
      <c r="L704" s="2" t="str">
        <f t="shared" si="143"/>
        <v>Saturday</v>
      </c>
      <c r="M704" s="2">
        <f t="shared" si="144"/>
        <v>2</v>
      </c>
      <c r="N704" s="3">
        <f t="shared" si="145"/>
        <v>20054</v>
      </c>
      <c r="O704" s="3">
        <f t="shared" si="146"/>
        <v>0</v>
      </c>
      <c r="P704" t="str">
        <f t="shared" si="147"/>
        <v>9-Jan</v>
      </c>
      <c r="Q704" s="9">
        <f t="shared" si="148"/>
        <v>0.59861111111111109</v>
      </c>
      <c r="R704" t="str">
        <f t="shared" si="149"/>
        <v>Afternoon</v>
      </c>
      <c r="S704" s="2">
        <f t="shared" si="150"/>
        <v>9</v>
      </c>
      <c r="T704" t="str">
        <f t="shared" si="151"/>
        <v>Others</v>
      </c>
      <c r="U704">
        <f t="shared" si="152"/>
        <v>14</v>
      </c>
      <c r="V704" t="str">
        <f t="shared" si="153"/>
        <v>FY Q4</v>
      </c>
    </row>
    <row r="705" spans="1:22" x14ac:dyDescent="0.3">
      <c r="A705" s="18">
        <v>44205</v>
      </c>
      <c r="B705" t="s">
        <v>1301</v>
      </c>
      <c r="C705" t="s">
        <v>222</v>
      </c>
      <c r="D705" t="s">
        <v>1302</v>
      </c>
      <c r="E705">
        <v>529476974764</v>
      </c>
      <c r="F705" t="s">
        <v>15</v>
      </c>
      <c r="G705" t="s">
        <v>67</v>
      </c>
      <c r="H705">
        <v>13042</v>
      </c>
      <c r="I705" s="2">
        <f t="shared" si="140"/>
        <v>2021</v>
      </c>
      <c r="J705" s="2" t="str">
        <f t="shared" si="141"/>
        <v>January</v>
      </c>
      <c r="K705" s="2">
        <f t="shared" si="142"/>
        <v>1</v>
      </c>
      <c r="L705" s="2" t="str">
        <f t="shared" si="143"/>
        <v>Saturday</v>
      </c>
      <c r="M705" s="2">
        <f t="shared" si="144"/>
        <v>2</v>
      </c>
      <c r="N705" s="3">
        <f t="shared" si="145"/>
        <v>0</v>
      </c>
      <c r="O705" s="3">
        <f t="shared" si="146"/>
        <v>13042</v>
      </c>
      <c r="P705" t="str">
        <f t="shared" si="147"/>
        <v>9-Jan</v>
      </c>
      <c r="Q705" s="9">
        <f t="shared" si="148"/>
        <v>0.73263888888888884</v>
      </c>
      <c r="R705" t="str">
        <f t="shared" si="149"/>
        <v>Evening</v>
      </c>
      <c r="S705" s="2">
        <f t="shared" si="150"/>
        <v>9</v>
      </c>
      <c r="T705" t="str">
        <f t="shared" si="151"/>
        <v>UPI Transfer</v>
      </c>
      <c r="U705">
        <f t="shared" si="152"/>
        <v>17</v>
      </c>
      <c r="V705" t="str">
        <f t="shared" si="153"/>
        <v>FY Q4</v>
      </c>
    </row>
    <row r="706" spans="1:22" x14ac:dyDescent="0.3">
      <c r="A706" s="18">
        <v>44205</v>
      </c>
      <c r="B706" t="s">
        <v>1144</v>
      </c>
      <c r="C706" t="s">
        <v>189</v>
      </c>
      <c r="D706" t="s">
        <v>1303</v>
      </c>
      <c r="E706">
        <v>211767006934</v>
      </c>
      <c r="F706" t="s">
        <v>16</v>
      </c>
      <c r="G706" t="s">
        <v>71</v>
      </c>
      <c r="H706">
        <v>32760</v>
      </c>
      <c r="I706" s="2">
        <f t="shared" si="140"/>
        <v>2021</v>
      </c>
      <c r="J706" s="2" t="str">
        <f t="shared" si="141"/>
        <v>January</v>
      </c>
      <c r="K706" s="2">
        <f t="shared" si="142"/>
        <v>1</v>
      </c>
      <c r="L706" s="2" t="str">
        <f t="shared" si="143"/>
        <v>Saturday</v>
      </c>
      <c r="M706" s="2">
        <f t="shared" si="144"/>
        <v>2</v>
      </c>
      <c r="N706" s="3">
        <f t="shared" si="145"/>
        <v>32760</v>
      </c>
      <c r="O706" s="3">
        <f t="shared" si="146"/>
        <v>0</v>
      </c>
      <c r="P706" t="str">
        <f t="shared" si="147"/>
        <v>9-Jan</v>
      </c>
      <c r="Q706" s="9">
        <f t="shared" si="148"/>
        <v>0.81666666666666665</v>
      </c>
      <c r="R706" t="str">
        <f t="shared" si="149"/>
        <v>Evening</v>
      </c>
      <c r="S706" s="2">
        <f t="shared" si="150"/>
        <v>9</v>
      </c>
      <c r="T706" t="str">
        <f t="shared" si="151"/>
        <v>Others</v>
      </c>
      <c r="U706">
        <f t="shared" si="152"/>
        <v>19</v>
      </c>
      <c r="V706" t="str">
        <f t="shared" si="153"/>
        <v>FY Q4</v>
      </c>
    </row>
    <row r="707" spans="1:22" x14ac:dyDescent="0.3">
      <c r="A707" s="18">
        <v>44206</v>
      </c>
      <c r="B707" t="s">
        <v>1304</v>
      </c>
      <c r="C707" t="s">
        <v>395</v>
      </c>
      <c r="D707" t="s">
        <v>1305</v>
      </c>
      <c r="E707">
        <v>542221512808</v>
      </c>
      <c r="F707" t="s">
        <v>15</v>
      </c>
      <c r="G707" t="s">
        <v>67</v>
      </c>
      <c r="H707">
        <v>1964</v>
      </c>
      <c r="I707" s="2">
        <f t="shared" ref="I707:I770" si="154">YEAR(A707)</f>
        <v>2021</v>
      </c>
      <c r="J707" s="2" t="str">
        <f t="shared" ref="J707:J770" si="155">TEXT(A707,"mmmm")</f>
        <v>January</v>
      </c>
      <c r="K707" s="2">
        <f t="shared" ref="K707:K770" si="156">MONTH(A707)</f>
        <v>1</v>
      </c>
      <c r="L707" s="2" t="str">
        <f t="shared" ref="L707:L770" si="157">TEXT(A707,"dddd")</f>
        <v>Sunday</v>
      </c>
      <c r="M707" s="2">
        <f t="shared" ref="M707:M770" si="158">WEEKNUM(A707)</f>
        <v>3</v>
      </c>
      <c r="N707" s="3">
        <f t="shared" ref="N707:N770" si="159">IF(F707="Credit",H707,0)</f>
        <v>0</v>
      </c>
      <c r="O707" s="3">
        <f t="shared" ref="O707:O770" si="160">IF(F707="Debit",H707,0)</f>
        <v>1964</v>
      </c>
      <c r="P707" t="str">
        <f t="shared" ref="P707:P770" si="161">TEXT(A707,"d-mmm")</f>
        <v>10-Jan</v>
      </c>
      <c r="Q707" s="9">
        <f t="shared" ref="Q707:Q770" si="162">TIMEVALUE(TRIM(CLEAN(SUBSTITUTE(B707,CHAR(34),""))))</f>
        <v>0.60277777777777775</v>
      </c>
      <c r="R707" t="str">
        <f t="shared" ref="R707:R770" si="163">IF(HOUR(Q707)&lt;12,"Morning",IF(HOUR(Q707)&lt;17,"Afternoon",IF(HOUR(Q707)&lt;21,"Evening","Night")))</f>
        <v>Afternoon</v>
      </c>
      <c r="S707" s="2">
        <f t="shared" ref="S707:S770" si="164">DAY(A707)</f>
        <v>10</v>
      </c>
      <c r="T707" t="str">
        <f t="shared" ref="T707:T770" si="165">IF(ISNUMBER(SEARCH("Recharge",C707)),"Recharge",IF(ISNUMBER(SEARCH("Petrol",C707)),"Fuel",IF(ISNUMBER(SEARCH("Restaurant",C707)),"Food",IF(ISNUMBER(SEARCH("Amazon",C707)),"Shopping",IF(ISNUMBER(SEARCH("Salary",C707)),"Salary",IF(ISNUMBER(SEARCH("Paid to",C707)),"UPI Transfer","Others"))))))</f>
        <v>Shopping</v>
      </c>
      <c r="U707">
        <f t="shared" ref="U707:U770" si="166">HOUR(Q707)</f>
        <v>14</v>
      </c>
      <c r="V707" t="str">
        <f t="shared" ref="V707:V770" si="167">"FY Q"&amp;INT(MOD(MONTH(A707)-4,12)/3)+1</f>
        <v>FY Q4</v>
      </c>
    </row>
    <row r="708" spans="1:22" x14ac:dyDescent="0.3">
      <c r="A708" s="18">
        <v>44206</v>
      </c>
      <c r="B708" t="s">
        <v>1306</v>
      </c>
      <c r="C708" t="s">
        <v>797</v>
      </c>
      <c r="D708" t="s">
        <v>1307</v>
      </c>
      <c r="E708">
        <v>402712910787</v>
      </c>
      <c r="F708" t="s">
        <v>15</v>
      </c>
      <c r="G708" t="s">
        <v>71</v>
      </c>
      <c r="H708">
        <v>658</v>
      </c>
      <c r="I708" s="2">
        <f t="shared" si="154"/>
        <v>2021</v>
      </c>
      <c r="J708" s="2" t="str">
        <f t="shared" si="155"/>
        <v>January</v>
      </c>
      <c r="K708" s="2">
        <f t="shared" si="156"/>
        <v>1</v>
      </c>
      <c r="L708" s="2" t="str">
        <f t="shared" si="157"/>
        <v>Sunday</v>
      </c>
      <c r="M708" s="2">
        <f t="shared" si="158"/>
        <v>3</v>
      </c>
      <c r="N708" s="3">
        <f t="shared" si="159"/>
        <v>0</v>
      </c>
      <c r="O708" s="3">
        <f t="shared" si="160"/>
        <v>658</v>
      </c>
      <c r="P708" t="str">
        <f t="shared" si="161"/>
        <v>10-Jan</v>
      </c>
      <c r="Q708" s="9">
        <f t="shared" si="162"/>
        <v>0.83194444444444449</v>
      </c>
      <c r="R708" t="str">
        <f t="shared" si="163"/>
        <v>Evening</v>
      </c>
      <c r="S708" s="2">
        <f t="shared" si="164"/>
        <v>10</v>
      </c>
      <c r="T708" t="str">
        <f t="shared" si="165"/>
        <v>UPI Transfer</v>
      </c>
      <c r="U708">
        <f t="shared" si="166"/>
        <v>19</v>
      </c>
      <c r="V708" t="str">
        <f t="shared" si="167"/>
        <v>FY Q4</v>
      </c>
    </row>
    <row r="709" spans="1:22" x14ac:dyDescent="0.3">
      <c r="A709" s="18">
        <v>44206</v>
      </c>
      <c r="B709" t="s">
        <v>1308</v>
      </c>
      <c r="C709" t="s">
        <v>834</v>
      </c>
      <c r="D709" t="s">
        <v>1309</v>
      </c>
      <c r="E709">
        <v>845444199019</v>
      </c>
      <c r="F709" t="s">
        <v>15</v>
      </c>
      <c r="G709" t="s">
        <v>71</v>
      </c>
      <c r="H709">
        <v>7698</v>
      </c>
      <c r="I709" s="2">
        <f t="shared" si="154"/>
        <v>2021</v>
      </c>
      <c r="J709" s="2" t="str">
        <f t="shared" si="155"/>
        <v>January</v>
      </c>
      <c r="K709" s="2">
        <f t="shared" si="156"/>
        <v>1</v>
      </c>
      <c r="L709" s="2" t="str">
        <f t="shared" si="157"/>
        <v>Sunday</v>
      </c>
      <c r="M709" s="2">
        <f t="shared" si="158"/>
        <v>3</v>
      </c>
      <c r="N709" s="3">
        <f t="shared" si="159"/>
        <v>0</v>
      </c>
      <c r="O709" s="3">
        <f t="shared" si="160"/>
        <v>7698</v>
      </c>
      <c r="P709" t="str">
        <f t="shared" si="161"/>
        <v>10-Jan</v>
      </c>
      <c r="Q709" s="9">
        <f t="shared" si="162"/>
        <v>0.87847222222222221</v>
      </c>
      <c r="R709" t="str">
        <f t="shared" si="163"/>
        <v>Night</v>
      </c>
      <c r="S709" s="2">
        <f t="shared" si="164"/>
        <v>10</v>
      </c>
      <c r="T709" t="str">
        <f t="shared" si="165"/>
        <v>UPI Transfer</v>
      </c>
      <c r="U709">
        <f t="shared" si="166"/>
        <v>21</v>
      </c>
      <c r="V709" t="str">
        <f t="shared" si="167"/>
        <v>FY Q4</v>
      </c>
    </row>
    <row r="710" spans="1:22" x14ac:dyDescent="0.3">
      <c r="A710" s="18">
        <v>44206</v>
      </c>
      <c r="B710" t="s">
        <v>1310</v>
      </c>
      <c r="C710" t="s">
        <v>79</v>
      </c>
      <c r="D710" t="s">
        <v>1311</v>
      </c>
      <c r="E710">
        <v>227443005602</v>
      </c>
      <c r="F710" t="s">
        <v>16</v>
      </c>
      <c r="G710" t="s">
        <v>67</v>
      </c>
      <c r="H710">
        <v>13402</v>
      </c>
      <c r="I710" s="2">
        <f t="shared" si="154"/>
        <v>2021</v>
      </c>
      <c r="J710" s="2" t="str">
        <f t="shared" si="155"/>
        <v>January</v>
      </c>
      <c r="K710" s="2">
        <f t="shared" si="156"/>
        <v>1</v>
      </c>
      <c r="L710" s="2" t="str">
        <f t="shared" si="157"/>
        <v>Sunday</v>
      </c>
      <c r="M710" s="2">
        <f t="shared" si="158"/>
        <v>3</v>
      </c>
      <c r="N710" s="3">
        <f t="shared" si="159"/>
        <v>13402</v>
      </c>
      <c r="O710" s="3">
        <f t="shared" si="160"/>
        <v>0</v>
      </c>
      <c r="P710" t="str">
        <f t="shared" si="161"/>
        <v>10-Jan</v>
      </c>
      <c r="Q710" s="9">
        <f t="shared" si="162"/>
        <v>0.93958333333333333</v>
      </c>
      <c r="R710" t="str">
        <f t="shared" si="163"/>
        <v>Night</v>
      </c>
      <c r="S710" s="2">
        <f t="shared" si="164"/>
        <v>10</v>
      </c>
      <c r="T710" t="str">
        <f t="shared" si="165"/>
        <v>Others</v>
      </c>
      <c r="U710">
        <f t="shared" si="166"/>
        <v>22</v>
      </c>
      <c r="V710" t="str">
        <f t="shared" si="167"/>
        <v>FY Q4</v>
      </c>
    </row>
    <row r="711" spans="1:22" x14ac:dyDescent="0.3">
      <c r="A711" s="18">
        <v>44206</v>
      </c>
      <c r="B711" t="s">
        <v>1312</v>
      </c>
      <c r="C711" t="s">
        <v>254</v>
      </c>
      <c r="D711" t="s">
        <v>1313</v>
      </c>
      <c r="E711">
        <v>704262894078</v>
      </c>
      <c r="F711" t="s">
        <v>16</v>
      </c>
      <c r="G711" t="s">
        <v>71</v>
      </c>
      <c r="H711">
        <v>26930</v>
      </c>
      <c r="I711" s="2">
        <f t="shared" si="154"/>
        <v>2021</v>
      </c>
      <c r="J711" s="2" t="str">
        <f t="shared" si="155"/>
        <v>January</v>
      </c>
      <c r="K711" s="2">
        <f t="shared" si="156"/>
        <v>1</v>
      </c>
      <c r="L711" s="2" t="str">
        <f t="shared" si="157"/>
        <v>Sunday</v>
      </c>
      <c r="M711" s="2">
        <f t="shared" si="158"/>
        <v>3</v>
      </c>
      <c r="N711" s="3">
        <f t="shared" si="159"/>
        <v>26930</v>
      </c>
      <c r="O711" s="3">
        <f t="shared" si="160"/>
        <v>0</v>
      </c>
      <c r="P711" t="str">
        <f t="shared" si="161"/>
        <v>10-Jan</v>
      </c>
      <c r="Q711" s="9">
        <f t="shared" si="162"/>
        <v>0.95</v>
      </c>
      <c r="R711" t="str">
        <f t="shared" si="163"/>
        <v>Night</v>
      </c>
      <c r="S711" s="2">
        <f t="shared" si="164"/>
        <v>10</v>
      </c>
      <c r="T711" t="str">
        <f t="shared" si="165"/>
        <v>Others</v>
      </c>
      <c r="U711">
        <f t="shared" si="166"/>
        <v>22</v>
      </c>
      <c r="V711" t="str">
        <f t="shared" si="167"/>
        <v>FY Q4</v>
      </c>
    </row>
    <row r="712" spans="1:22" x14ac:dyDescent="0.3">
      <c r="A712" s="18">
        <v>44207</v>
      </c>
      <c r="B712" t="s">
        <v>1314</v>
      </c>
      <c r="C712" t="s">
        <v>189</v>
      </c>
      <c r="D712" t="s">
        <v>1315</v>
      </c>
      <c r="E712">
        <v>584850744306</v>
      </c>
      <c r="F712" t="s">
        <v>16</v>
      </c>
      <c r="G712" t="s">
        <v>71</v>
      </c>
      <c r="H712">
        <v>11082</v>
      </c>
      <c r="I712" s="2">
        <f t="shared" si="154"/>
        <v>2021</v>
      </c>
      <c r="J712" s="2" t="str">
        <f t="shared" si="155"/>
        <v>January</v>
      </c>
      <c r="K712" s="2">
        <f t="shared" si="156"/>
        <v>1</v>
      </c>
      <c r="L712" s="2" t="str">
        <f t="shared" si="157"/>
        <v>Monday</v>
      </c>
      <c r="M712" s="2">
        <f t="shared" si="158"/>
        <v>3</v>
      </c>
      <c r="N712" s="3">
        <f t="shared" si="159"/>
        <v>11082</v>
      </c>
      <c r="O712" s="3">
        <f t="shared" si="160"/>
        <v>0</v>
      </c>
      <c r="P712" t="str">
        <f t="shared" si="161"/>
        <v>11-Jan</v>
      </c>
      <c r="Q712" s="9">
        <f t="shared" si="162"/>
        <v>0.45694444444444443</v>
      </c>
      <c r="R712" t="str">
        <f t="shared" si="163"/>
        <v>Morning</v>
      </c>
      <c r="S712" s="2">
        <f t="shared" si="164"/>
        <v>11</v>
      </c>
      <c r="T712" t="str">
        <f t="shared" si="165"/>
        <v>Others</v>
      </c>
      <c r="U712">
        <f t="shared" si="166"/>
        <v>10</v>
      </c>
      <c r="V712" t="str">
        <f t="shared" si="167"/>
        <v>FY Q4</v>
      </c>
    </row>
    <row r="713" spans="1:22" x14ac:dyDescent="0.3">
      <c r="A713" s="18">
        <v>44207</v>
      </c>
      <c r="B713" t="s">
        <v>1079</v>
      </c>
      <c r="C713" t="s">
        <v>95</v>
      </c>
      <c r="D713" t="s">
        <v>1316</v>
      </c>
      <c r="E713">
        <v>636102370939</v>
      </c>
      <c r="F713" t="s">
        <v>16</v>
      </c>
      <c r="G713" t="s">
        <v>71</v>
      </c>
      <c r="H713">
        <v>17868</v>
      </c>
      <c r="I713" s="2">
        <f t="shared" si="154"/>
        <v>2021</v>
      </c>
      <c r="J713" s="2" t="str">
        <f t="shared" si="155"/>
        <v>January</v>
      </c>
      <c r="K713" s="2">
        <f t="shared" si="156"/>
        <v>1</v>
      </c>
      <c r="L713" s="2" t="str">
        <f t="shared" si="157"/>
        <v>Monday</v>
      </c>
      <c r="M713" s="2">
        <f t="shared" si="158"/>
        <v>3</v>
      </c>
      <c r="N713" s="3">
        <f t="shared" si="159"/>
        <v>17868</v>
      </c>
      <c r="O713" s="3">
        <f t="shared" si="160"/>
        <v>0</v>
      </c>
      <c r="P713" t="str">
        <f t="shared" si="161"/>
        <v>11-Jan</v>
      </c>
      <c r="Q713" s="9">
        <f t="shared" si="162"/>
        <v>0.52152777777777781</v>
      </c>
      <c r="R713" t="str">
        <f t="shared" si="163"/>
        <v>Afternoon</v>
      </c>
      <c r="S713" s="2">
        <f t="shared" si="164"/>
        <v>11</v>
      </c>
      <c r="T713" t="str">
        <f t="shared" si="165"/>
        <v>Others</v>
      </c>
      <c r="U713">
        <f t="shared" si="166"/>
        <v>12</v>
      </c>
      <c r="V713" t="str">
        <f t="shared" si="167"/>
        <v>FY Q4</v>
      </c>
    </row>
    <row r="714" spans="1:22" x14ac:dyDescent="0.3">
      <c r="A714" s="18">
        <v>44207</v>
      </c>
      <c r="B714" t="s">
        <v>918</v>
      </c>
      <c r="C714" t="s">
        <v>375</v>
      </c>
      <c r="D714" t="s">
        <v>1317</v>
      </c>
      <c r="E714">
        <v>591937819415</v>
      </c>
      <c r="F714" t="s">
        <v>15</v>
      </c>
      <c r="G714" t="s">
        <v>67</v>
      </c>
      <c r="H714">
        <v>5517</v>
      </c>
      <c r="I714" s="2">
        <f t="shared" si="154"/>
        <v>2021</v>
      </c>
      <c r="J714" s="2" t="str">
        <f t="shared" si="155"/>
        <v>January</v>
      </c>
      <c r="K714" s="2">
        <f t="shared" si="156"/>
        <v>1</v>
      </c>
      <c r="L714" s="2" t="str">
        <f t="shared" si="157"/>
        <v>Monday</v>
      </c>
      <c r="M714" s="2">
        <f t="shared" si="158"/>
        <v>3</v>
      </c>
      <c r="N714" s="3">
        <f t="shared" si="159"/>
        <v>0</v>
      </c>
      <c r="O714" s="3">
        <f t="shared" si="160"/>
        <v>5517</v>
      </c>
      <c r="P714" t="str">
        <f t="shared" si="161"/>
        <v>11-Jan</v>
      </c>
      <c r="Q714" s="9">
        <f t="shared" si="162"/>
        <v>0.63055555555555554</v>
      </c>
      <c r="R714" t="str">
        <f t="shared" si="163"/>
        <v>Afternoon</v>
      </c>
      <c r="S714" s="2">
        <f t="shared" si="164"/>
        <v>11</v>
      </c>
      <c r="T714" t="str">
        <f t="shared" si="165"/>
        <v>UPI Transfer</v>
      </c>
      <c r="U714">
        <f t="shared" si="166"/>
        <v>15</v>
      </c>
      <c r="V714" t="str">
        <f t="shared" si="167"/>
        <v>FY Q4</v>
      </c>
    </row>
    <row r="715" spans="1:22" x14ac:dyDescent="0.3">
      <c r="A715" s="18">
        <v>44207</v>
      </c>
      <c r="B715" t="s">
        <v>921</v>
      </c>
      <c r="C715" t="s">
        <v>302</v>
      </c>
      <c r="D715" t="s">
        <v>1318</v>
      </c>
      <c r="E715">
        <v>965377754873</v>
      </c>
      <c r="F715" t="s">
        <v>15</v>
      </c>
      <c r="G715" t="s">
        <v>71</v>
      </c>
      <c r="H715">
        <v>21598</v>
      </c>
      <c r="I715" s="2">
        <f t="shared" si="154"/>
        <v>2021</v>
      </c>
      <c r="J715" s="2" t="str">
        <f t="shared" si="155"/>
        <v>January</v>
      </c>
      <c r="K715" s="2">
        <f t="shared" si="156"/>
        <v>1</v>
      </c>
      <c r="L715" s="2" t="str">
        <f t="shared" si="157"/>
        <v>Monday</v>
      </c>
      <c r="M715" s="2">
        <f t="shared" si="158"/>
        <v>3</v>
      </c>
      <c r="N715" s="3">
        <f t="shared" si="159"/>
        <v>0</v>
      </c>
      <c r="O715" s="3">
        <f t="shared" si="160"/>
        <v>21598</v>
      </c>
      <c r="P715" t="str">
        <f t="shared" si="161"/>
        <v>11-Jan</v>
      </c>
      <c r="Q715" s="9">
        <f t="shared" si="162"/>
        <v>0.70347222222222228</v>
      </c>
      <c r="R715" t="str">
        <f t="shared" si="163"/>
        <v>Afternoon</v>
      </c>
      <c r="S715" s="2">
        <f t="shared" si="164"/>
        <v>11</v>
      </c>
      <c r="T715" t="str">
        <f t="shared" si="165"/>
        <v>UPI Transfer</v>
      </c>
      <c r="U715">
        <f t="shared" si="166"/>
        <v>16</v>
      </c>
      <c r="V715" t="str">
        <f t="shared" si="167"/>
        <v>FY Q4</v>
      </c>
    </row>
    <row r="716" spans="1:22" x14ac:dyDescent="0.3">
      <c r="A716" s="18">
        <v>44208</v>
      </c>
      <c r="B716" t="s">
        <v>1319</v>
      </c>
      <c r="C716" t="s">
        <v>189</v>
      </c>
      <c r="D716" t="s">
        <v>1320</v>
      </c>
      <c r="E716">
        <v>876527899979</v>
      </c>
      <c r="F716" t="s">
        <v>16</v>
      </c>
      <c r="G716" t="s">
        <v>71</v>
      </c>
      <c r="H716">
        <v>18717</v>
      </c>
      <c r="I716" s="2">
        <f t="shared" si="154"/>
        <v>2021</v>
      </c>
      <c r="J716" s="2" t="str">
        <f t="shared" si="155"/>
        <v>January</v>
      </c>
      <c r="K716" s="2">
        <f t="shared" si="156"/>
        <v>1</v>
      </c>
      <c r="L716" s="2" t="str">
        <f t="shared" si="157"/>
        <v>Tuesday</v>
      </c>
      <c r="M716" s="2">
        <f t="shared" si="158"/>
        <v>3</v>
      </c>
      <c r="N716" s="3">
        <f t="shared" si="159"/>
        <v>18717</v>
      </c>
      <c r="O716" s="3">
        <f t="shared" si="160"/>
        <v>0</v>
      </c>
      <c r="P716" t="str">
        <f t="shared" si="161"/>
        <v>12-Jan</v>
      </c>
      <c r="Q716" s="9">
        <f t="shared" si="162"/>
        <v>0.44166666666666665</v>
      </c>
      <c r="R716" t="str">
        <f t="shared" si="163"/>
        <v>Morning</v>
      </c>
      <c r="S716" s="2">
        <f t="shared" si="164"/>
        <v>12</v>
      </c>
      <c r="T716" t="str">
        <f t="shared" si="165"/>
        <v>Others</v>
      </c>
      <c r="U716">
        <f t="shared" si="166"/>
        <v>10</v>
      </c>
      <c r="V716" t="str">
        <f t="shared" si="167"/>
        <v>FY Q4</v>
      </c>
    </row>
    <row r="717" spans="1:22" x14ac:dyDescent="0.3">
      <c r="A717" s="18">
        <v>44208</v>
      </c>
      <c r="B717" t="s">
        <v>138</v>
      </c>
      <c r="C717" t="s">
        <v>273</v>
      </c>
      <c r="D717" t="s">
        <v>1321</v>
      </c>
      <c r="E717">
        <v>734608671264</v>
      </c>
      <c r="F717" t="s">
        <v>16</v>
      </c>
      <c r="G717" t="s">
        <v>71</v>
      </c>
      <c r="H717">
        <v>6978</v>
      </c>
      <c r="I717" s="2">
        <f t="shared" si="154"/>
        <v>2021</v>
      </c>
      <c r="J717" s="2" t="str">
        <f t="shared" si="155"/>
        <v>January</v>
      </c>
      <c r="K717" s="2">
        <f t="shared" si="156"/>
        <v>1</v>
      </c>
      <c r="L717" s="2" t="str">
        <f t="shared" si="157"/>
        <v>Tuesday</v>
      </c>
      <c r="M717" s="2">
        <f t="shared" si="158"/>
        <v>3</v>
      </c>
      <c r="N717" s="3">
        <f t="shared" si="159"/>
        <v>6978</v>
      </c>
      <c r="O717" s="3">
        <f t="shared" si="160"/>
        <v>0</v>
      </c>
      <c r="P717" t="str">
        <f t="shared" si="161"/>
        <v>12-Jan</v>
      </c>
      <c r="Q717" s="9">
        <f t="shared" si="162"/>
        <v>0.72430555555555554</v>
      </c>
      <c r="R717" t="str">
        <f t="shared" si="163"/>
        <v>Evening</v>
      </c>
      <c r="S717" s="2">
        <f t="shared" si="164"/>
        <v>12</v>
      </c>
      <c r="T717" t="str">
        <f t="shared" si="165"/>
        <v>Others</v>
      </c>
      <c r="U717">
        <f t="shared" si="166"/>
        <v>17</v>
      </c>
      <c r="V717" t="str">
        <f t="shared" si="167"/>
        <v>FY Q4</v>
      </c>
    </row>
    <row r="718" spans="1:22" x14ac:dyDescent="0.3">
      <c r="A718" s="18">
        <v>44208</v>
      </c>
      <c r="B718" t="s">
        <v>1322</v>
      </c>
      <c r="C718" t="s">
        <v>254</v>
      </c>
      <c r="D718" t="s">
        <v>1323</v>
      </c>
      <c r="E718">
        <v>294560438316</v>
      </c>
      <c r="F718" t="s">
        <v>16</v>
      </c>
      <c r="G718" t="s">
        <v>67</v>
      </c>
      <c r="H718">
        <v>16418</v>
      </c>
      <c r="I718" s="2">
        <f t="shared" si="154"/>
        <v>2021</v>
      </c>
      <c r="J718" s="2" t="str">
        <f t="shared" si="155"/>
        <v>January</v>
      </c>
      <c r="K718" s="2">
        <f t="shared" si="156"/>
        <v>1</v>
      </c>
      <c r="L718" s="2" t="str">
        <f t="shared" si="157"/>
        <v>Tuesday</v>
      </c>
      <c r="M718" s="2">
        <f t="shared" si="158"/>
        <v>3</v>
      </c>
      <c r="N718" s="3">
        <f t="shared" si="159"/>
        <v>16418</v>
      </c>
      <c r="O718" s="3">
        <f t="shared" si="160"/>
        <v>0</v>
      </c>
      <c r="P718" t="str">
        <f t="shared" si="161"/>
        <v>12-Jan</v>
      </c>
      <c r="Q718" s="9">
        <f t="shared" si="162"/>
        <v>0.87569444444444444</v>
      </c>
      <c r="R718" t="str">
        <f t="shared" si="163"/>
        <v>Night</v>
      </c>
      <c r="S718" s="2">
        <f t="shared" si="164"/>
        <v>12</v>
      </c>
      <c r="T718" t="str">
        <f t="shared" si="165"/>
        <v>Others</v>
      </c>
      <c r="U718">
        <f t="shared" si="166"/>
        <v>21</v>
      </c>
      <c r="V718" t="str">
        <f t="shared" si="167"/>
        <v>FY Q4</v>
      </c>
    </row>
    <row r="719" spans="1:22" x14ac:dyDescent="0.3">
      <c r="A719" s="18">
        <v>44209</v>
      </c>
      <c r="B719" t="s">
        <v>1324</v>
      </c>
      <c r="C719" t="s">
        <v>395</v>
      </c>
      <c r="D719" t="s">
        <v>1325</v>
      </c>
      <c r="E719">
        <v>629668116838</v>
      </c>
      <c r="F719" t="s">
        <v>15</v>
      </c>
      <c r="G719" t="s">
        <v>67</v>
      </c>
      <c r="H719">
        <v>9966</v>
      </c>
      <c r="I719" s="2">
        <f t="shared" si="154"/>
        <v>2021</v>
      </c>
      <c r="J719" s="2" t="str">
        <f t="shared" si="155"/>
        <v>January</v>
      </c>
      <c r="K719" s="2">
        <f t="shared" si="156"/>
        <v>1</v>
      </c>
      <c r="L719" s="2" t="str">
        <f t="shared" si="157"/>
        <v>Wednesday</v>
      </c>
      <c r="M719" s="2">
        <f t="shared" si="158"/>
        <v>3</v>
      </c>
      <c r="N719" s="3">
        <f t="shared" si="159"/>
        <v>0</v>
      </c>
      <c r="O719" s="3">
        <f t="shared" si="160"/>
        <v>9966</v>
      </c>
      <c r="P719" t="str">
        <f t="shared" si="161"/>
        <v>13-Jan</v>
      </c>
      <c r="Q719" s="9">
        <f t="shared" si="162"/>
        <v>0.39652777777777776</v>
      </c>
      <c r="R719" t="str">
        <f t="shared" si="163"/>
        <v>Morning</v>
      </c>
      <c r="S719" s="2">
        <f t="shared" si="164"/>
        <v>13</v>
      </c>
      <c r="T719" t="str">
        <f t="shared" si="165"/>
        <v>Shopping</v>
      </c>
      <c r="U719">
        <f t="shared" si="166"/>
        <v>9</v>
      </c>
      <c r="V719" t="str">
        <f t="shared" si="167"/>
        <v>FY Q4</v>
      </c>
    </row>
    <row r="720" spans="1:22" x14ac:dyDescent="0.3">
      <c r="A720" s="18">
        <v>44209</v>
      </c>
      <c r="B720" t="s">
        <v>1326</v>
      </c>
      <c r="C720" t="s">
        <v>73</v>
      </c>
      <c r="D720" t="s">
        <v>1327</v>
      </c>
      <c r="E720">
        <v>673787454408</v>
      </c>
      <c r="F720" t="s">
        <v>16</v>
      </c>
      <c r="G720" t="s">
        <v>67</v>
      </c>
      <c r="H720">
        <v>4054</v>
      </c>
      <c r="I720" s="2">
        <f t="shared" si="154"/>
        <v>2021</v>
      </c>
      <c r="J720" s="2" t="str">
        <f t="shared" si="155"/>
        <v>January</v>
      </c>
      <c r="K720" s="2">
        <f t="shared" si="156"/>
        <v>1</v>
      </c>
      <c r="L720" s="2" t="str">
        <f t="shared" si="157"/>
        <v>Wednesday</v>
      </c>
      <c r="M720" s="2">
        <f t="shared" si="158"/>
        <v>3</v>
      </c>
      <c r="N720" s="3">
        <f t="shared" si="159"/>
        <v>4054</v>
      </c>
      <c r="O720" s="3">
        <f t="shared" si="160"/>
        <v>0</v>
      </c>
      <c r="P720" t="str">
        <f t="shared" si="161"/>
        <v>13-Jan</v>
      </c>
      <c r="Q720" s="9">
        <f t="shared" si="162"/>
        <v>0.55347222222222225</v>
      </c>
      <c r="R720" t="str">
        <f t="shared" si="163"/>
        <v>Afternoon</v>
      </c>
      <c r="S720" s="2">
        <f t="shared" si="164"/>
        <v>13</v>
      </c>
      <c r="T720" t="str">
        <f t="shared" si="165"/>
        <v>Others</v>
      </c>
      <c r="U720">
        <f t="shared" si="166"/>
        <v>13</v>
      </c>
      <c r="V720" t="str">
        <f t="shared" si="167"/>
        <v>FY Q4</v>
      </c>
    </row>
    <row r="721" spans="1:22" x14ac:dyDescent="0.3">
      <c r="A721" s="18">
        <v>44209</v>
      </c>
      <c r="B721" t="s">
        <v>1171</v>
      </c>
      <c r="C721" t="s">
        <v>125</v>
      </c>
      <c r="D721" t="s">
        <v>1328</v>
      </c>
      <c r="E721">
        <v>520660911689</v>
      </c>
      <c r="F721" t="s">
        <v>15</v>
      </c>
      <c r="G721" t="s">
        <v>67</v>
      </c>
      <c r="H721">
        <v>3719</v>
      </c>
      <c r="I721" s="2">
        <f t="shared" si="154"/>
        <v>2021</v>
      </c>
      <c r="J721" s="2" t="str">
        <f t="shared" si="155"/>
        <v>January</v>
      </c>
      <c r="K721" s="2">
        <f t="shared" si="156"/>
        <v>1</v>
      </c>
      <c r="L721" s="2" t="str">
        <f t="shared" si="157"/>
        <v>Wednesday</v>
      </c>
      <c r="M721" s="2">
        <f t="shared" si="158"/>
        <v>3</v>
      </c>
      <c r="N721" s="3">
        <f t="shared" si="159"/>
        <v>0</v>
      </c>
      <c r="O721" s="3">
        <f t="shared" si="160"/>
        <v>3719</v>
      </c>
      <c r="P721" t="str">
        <f t="shared" si="161"/>
        <v>13-Jan</v>
      </c>
      <c r="Q721" s="9">
        <f t="shared" si="162"/>
        <v>0.58333333333333337</v>
      </c>
      <c r="R721" t="str">
        <f t="shared" si="163"/>
        <v>Afternoon</v>
      </c>
      <c r="S721" s="2">
        <f t="shared" si="164"/>
        <v>13</v>
      </c>
      <c r="T721" t="str">
        <f t="shared" si="165"/>
        <v>UPI Transfer</v>
      </c>
      <c r="U721">
        <f t="shared" si="166"/>
        <v>14</v>
      </c>
      <c r="V721" t="str">
        <f t="shared" si="167"/>
        <v>FY Q4</v>
      </c>
    </row>
    <row r="722" spans="1:22" x14ac:dyDescent="0.3">
      <c r="A722" s="18">
        <v>44209</v>
      </c>
      <c r="B722" t="s">
        <v>363</v>
      </c>
      <c r="C722" t="s">
        <v>79</v>
      </c>
      <c r="D722" t="s">
        <v>1329</v>
      </c>
      <c r="E722">
        <v>685608280978</v>
      </c>
      <c r="F722" t="s">
        <v>16</v>
      </c>
      <c r="G722" t="s">
        <v>71</v>
      </c>
      <c r="H722">
        <v>6907</v>
      </c>
      <c r="I722" s="2">
        <f t="shared" si="154"/>
        <v>2021</v>
      </c>
      <c r="J722" s="2" t="str">
        <f t="shared" si="155"/>
        <v>January</v>
      </c>
      <c r="K722" s="2">
        <f t="shared" si="156"/>
        <v>1</v>
      </c>
      <c r="L722" s="2" t="str">
        <f t="shared" si="157"/>
        <v>Wednesday</v>
      </c>
      <c r="M722" s="2">
        <f t="shared" si="158"/>
        <v>3</v>
      </c>
      <c r="N722" s="3">
        <f t="shared" si="159"/>
        <v>6907</v>
      </c>
      <c r="O722" s="3">
        <f t="shared" si="160"/>
        <v>0</v>
      </c>
      <c r="P722" t="str">
        <f t="shared" si="161"/>
        <v>13-Jan</v>
      </c>
      <c r="Q722" s="9">
        <f t="shared" si="162"/>
        <v>0.62013888888888891</v>
      </c>
      <c r="R722" t="str">
        <f t="shared" si="163"/>
        <v>Afternoon</v>
      </c>
      <c r="S722" s="2">
        <f t="shared" si="164"/>
        <v>13</v>
      </c>
      <c r="T722" t="str">
        <f t="shared" si="165"/>
        <v>Others</v>
      </c>
      <c r="U722">
        <f t="shared" si="166"/>
        <v>14</v>
      </c>
      <c r="V722" t="str">
        <f t="shared" si="167"/>
        <v>FY Q4</v>
      </c>
    </row>
    <row r="723" spans="1:22" x14ac:dyDescent="0.3">
      <c r="A723" s="18">
        <v>44209</v>
      </c>
      <c r="B723" t="s">
        <v>113</v>
      </c>
      <c r="C723" t="s">
        <v>114</v>
      </c>
      <c r="D723" t="s">
        <v>1330</v>
      </c>
      <c r="E723">
        <v>599200514520</v>
      </c>
      <c r="F723" t="s">
        <v>15</v>
      </c>
      <c r="G723" t="s">
        <v>67</v>
      </c>
      <c r="H723">
        <v>2263</v>
      </c>
      <c r="I723" s="2">
        <f t="shared" si="154"/>
        <v>2021</v>
      </c>
      <c r="J723" s="2" t="str">
        <f t="shared" si="155"/>
        <v>January</v>
      </c>
      <c r="K723" s="2">
        <f t="shared" si="156"/>
        <v>1</v>
      </c>
      <c r="L723" s="2" t="str">
        <f t="shared" si="157"/>
        <v>Wednesday</v>
      </c>
      <c r="M723" s="2">
        <f t="shared" si="158"/>
        <v>3</v>
      </c>
      <c r="N723" s="3">
        <f t="shared" si="159"/>
        <v>0</v>
      </c>
      <c r="O723" s="3">
        <f t="shared" si="160"/>
        <v>2263</v>
      </c>
      <c r="P723" t="str">
        <f t="shared" si="161"/>
        <v>13-Jan</v>
      </c>
      <c r="Q723" s="9">
        <f t="shared" si="162"/>
        <v>0.77013888888888893</v>
      </c>
      <c r="R723" t="str">
        <f t="shared" si="163"/>
        <v>Evening</v>
      </c>
      <c r="S723" s="2">
        <f t="shared" si="164"/>
        <v>13</v>
      </c>
      <c r="T723" t="str">
        <f t="shared" si="165"/>
        <v>UPI Transfer</v>
      </c>
      <c r="U723">
        <f t="shared" si="166"/>
        <v>18</v>
      </c>
      <c r="V723" t="str">
        <f t="shared" si="167"/>
        <v>FY Q4</v>
      </c>
    </row>
    <row r="724" spans="1:22" x14ac:dyDescent="0.3">
      <c r="A724" s="18">
        <v>44209</v>
      </c>
      <c r="B724" t="s">
        <v>1331</v>
      </c>
      <c r="C724" t="s">
        <v>291</v>
      </c>
      <c r="D724" t="s">
        <v>1332</v>
      </c>
      <c r="E724">
        <v>347410843630</v>
      </c>
      <c r="F724" t="s">
        <v>16</v>
      </c>
      <c r="G724" t="s">
        <v>67</v>
      </c>
      <c r="H724">
        <v>5252</v>
      </c>
      <c r="I724" s="2">
        <f t="shared" si="154"/>
        <v>2021</v>
      </c>
      <c r="J724" s="2" t="str">
        <f t="shared" si="155"/>
        <v>January</v>
      </c>
      <c r="K724" s="2">
        <f t="shared" si="156"/>
        <v>1</v>
      </c>
      <c r="L724" s="2" t="str">
        <f t="shared" si="157"/>
        <v>Wednesday</v>
      </c>
      <c r="M724" s="2">
        <f t="shared" si="158"/>
        <v>3</v>
      </c>
      <c r="N724" s="3">
        <f t="shared" si="159"/>
        <v>5252</v>
      </c>
      <c r="O724" s="3">
        <f t="shared" si="160"/>
        <v>0</v>
      </c>
      <c r="P724" t="str">
        <f t="shared" si="161"/>
        <v>13-Jan</v>
      </c>
      <c r="Q724" s="9">
        <f t="shared" si="162"/>
        <v>0.79722222222222228</v>
      </c>
      <c r="R724" t="str">
        <f t="shared" si="163"/>
        <v>Evening</v>
      </c>
      <c r="S724" s="2">
        <f t="shared" si="164"/>
        <v>13</v>
      </c>
      <c r="T724" t="str">
        <f t="shared" si="165"/>
        <v>Others</v>
      </c>
      <c r="U724">
        <f t="shared" si="166"/>
        <v>19</v>
      </c>
      <c r="V724" t="str">
        <f t="shared" si="167"/>
        <v>FY Q4</v>
      </c>
    </row>
    <row r="725" spans="1:22" x14ac:dyDescent="0.3">
      <c r="A725" s="18">
        <v>44210</v>
      </c>
      <c r="B725" t="s">
        <v>989</v>
      </c>
      <c r="C725" t="s">
        <v>104</v>
      </c>
      <c r="D725" t="s">
        <v>1333</v>
      </c>
      <c r="E725">
        <v>447486940434</v>
      </c>
      <c r="F725" t="s">
        <v>16</v>
      </c>
      <c r="G725" t="s">
        <v>67</v>
      </c>
      <c r="H725">
        <v>10071</v>
      </c>
      <c r="I725" s="2">
        <f t="shared" si="154"/>
        <v>2021</v>
      </c>
      <c r="J725" s="2" t="str">
        <f t="shared" si="155"/>
        <v>January</v>
      </c>
      <c r="K725" s="2">
        <f t="shared" si="156"/>
        <v>1</v>
      </c>
      <c r="L725" s="2" t="str">
        <f t="shared" si="157"/>
        <v>Thursday</v>
      </c>
      <c r="M725" s="2">
        <f t="shared" si="158"/>
        <v>3</v>
      </c>
      <c r="N725" s="3">
        <f t="shared" si="159"/>
        <v>10071</v>
      </c>
      <c r="O725" s="3">
        <f t="shared" si="160"/>
        <v>0</v>
      </c>
      <c r="P725" t="str">
        <f t="shared" si="161"/>
        <v>14-Jan</v>
      </c>
      <c r="Q725" s="9">
        <f t="shared" si="162"/>
        <v>0.40069444444444446</v>
      </c>
      <c r="R725" t="str">
        <f t="shared" si="163"/>
        <v>Morning</v>
      </c>
      <c r="S725" s="2">
        <f t="shared" si="164"/>
        <v>14</v>
      </c>
      <c r="T725" t="str">
        <f t="shared" si="165"/>
        <v>Others</v>
      </c>
      <c r="U725">
        <f t="shared" si="166"/>
        <v>9</v>
      </c>
      <c r="V725" t="str">
        <f t="shared" si="167"/>
        <v>FY Q4</v>
      </c>
    </row>
    <row r="726" spans="1:22" x14ac:dyDescent="0.3">
      <c r="A726" s="18">
        <v>44210</v>
      </c>
      <c r="B726" t="s">
        <v>153</v>
      </c>
      <c r="C726" t="s">
        <v>95</v>
      </c>
      <c r="D726" t="s">
        <v>1334</v>
      </c>
      <c r="E726">
        <v>652212526508</v>
      </c>
      <c r="F726" t="s">
        <v>16</v>
      </c>
      <c r="G726" t="s">
        <v>67</v>
      </c>
      <c r="H726">
        <v>11719</v>
      </c>
      <c r="I726" s="2">
        <f t="shared" si="154"/>
        <v>2021</v>
      </c>
      <c r="J726" s="2" t="str">
        <f t="shared" si="155"/>
        <v>January</v>
      </c>
      <c r="K726" s="2">
        <f t="shared" si="156"/>
        <v>1</v>
      </c>
      <c r="L726" s="2" t="str">
        <f t="shared" si="157"/>
        <v>Thursday</v>
      </c>
      <c r="M726" s="2">
        <f t="shared" si="158"/>
        <v>3</v>
      </c>
      <c r="N726" s="3">
        <f t="shared" si="159"/>
        <v>11719</v>
      </c>
      <c r="O726" s="3">
        <f t="shared" si="160"/>
        <v>0</v>
      </c>
      <c r="P726" t="str">
        <f t="shared" si="161"/>
        <v>14-Jan</v>
      </c>
      <c r="Q726" s="9">
        <f t="shared" si="162"/>
        <v>0.46527777777777779</v>
      </c>
      <c r="R726" t="str">
        <f t="shared" si="163"/>
        <v>Morning</v>
      </c>
      <c r="S726" s="2">
        <f t="shared" si="164"/>
        <v>14</v>
      </c>
      <c r="T726" t="str">
        <f t="shared" si="165"/>
        <v>Others</v>
      </c>
      <c r="U726">
        <f t="shared" si="166"/>
        <v>11</v>
      </c>
      <c r="V726" t="str">
        <f t="shared" si="167"/>
        <v>FY Q4</v>
      </c>
    </row>
    <row r="727" spans="1:22" x14ac:dyDescent="0.3">
      <c r="A727" s="18">
        <v>44210</v>
      </c>
      <c r="B727" t="s">
        <v>1335</v>
      </c>
      <c r="C727" t="s">
        <v>76</v>
      </c>
      <c r="D727" t="s">
        <v>1336</v>
      </c>
      <c r="E727">
        <v>802118206267</v>
      </c>
      <c r="F727" t="s">
        <v>16</v>
      </c>
      <c r="G727" t="s">
        <v>71</v>
      </c>
      <c r="H727">
        <v>3808</v>
      </c>
      <c r="I727" s="2">
        <f t="shared" si="154"/>
        <v>2021</v>
      </c>
      <c r="J727" s="2" t="str">
        <f t="shared" si="155"/>
        <v>January</v>
      </c>
      <c r="K727" s="2">
        <f t="shared" si="156"/>
        <v>1</v>
      </c>
      <c r="L727" s="2" t="str">
        <f t="shared" si="157"/>
        <v>Thursday</v>
      </c>
      <c r="M727" s="2">
        <f t="shared" si="158"/>
        <v>3</v>
      </c>
      <c r="N727" s="3">
        <f t="shared" si="159"/>
        <v>3808</v>
      </c>
      <c r="O727" s="3">
        <f t="shared" si="160"/>
        <v>0</v>
      </c>
      <c r="P727" t="str">
        <f t="shared" si="161"/>
        <v>14-Jan</v>
      </c>
      <c r="Q727" s="9">
        <f t="shared" si="162"/>
        <v>0.52847222222222223</v>
      </c>
      <c r="R727" t="str">
        <f t="shared" si="163"/>
        <v>Afternoon</v>
      </c>
      <c r="S727" s="2">
        <f t="shared" si="164"/>
        <v>14</v>
      </c>
      <c r="T727" t="str">
        <f t="shared" si="165"/>
        <v>Others</v>
      </c>
      <c r="U727">
        <f t="shared" si="166"/>
        <v>12</v>
      </c>
      <c r="V727" t="str">
        <f t="shared" si="167"/>
        <v>FY Q4</v>
      </c>
    </row>
    <row r="728" spans="1:22" x14ac:dyDescent="0.3">
      <c r="A728" s="18">
        <v>44210</v>
      </c>
      <c r="B728" t="s">
        <v>492</v>
      </c>
      <c r="C728" t="s">
        <v>239</v>
      </c>
      <c r="D728" t="s">
        <v>1337</v>
      </c>
      <c r="E728">
        <v>492947962691</v>
      </c>
      <c r="F728" t="s">
        <v>15</v>
      </c>
      <c r="G728" t="s">
        <v>67</v>
      </c>
      <c r="H728">
        <v>9148</v>
      </c>
      <c r="I728" s="2">
        <f t="shared" si="154"/>
        <v>2021</v>
      </c>
      <c r="J728" s="2" t="str">
        <f t="shared" si="155"/>
        <v>January</v>
      </c>
      <c r="K728" s="2">
        <f t="shared" si="156"/>
        <v>1</v>
      </c>
      <c r="L728" s="2" t="str">
        <f t="shared" si="157"/>
        <v>Thursday</v>
      </c>
      <c r="M728" s="2">
        <f t="shared" si="158"/>
        <v>3</v>
      </c>
      <c r="N728" s="3">
        <f t="shared" si="159"/>
        <v>0</v>
      </c>
      <c r="O728" s="3">
        <f t="shared" si="160"/>
        <v>9148</v>
      </c>
      <c r="P728" t="str">
        <f t="shared" si="161"/>
        <v>14-Jan</v>
      </c>
      <c r="Q728" s="9">
        <f t="shared" si="162"/>
        <v>0.60486111111111107</v>
      </c>
      <c r="R728" t="str">
        <f t="shared" si="163"/>
        <v>Afternoon</v>
      </c>
      <c r="S728" s="2">
        <f t="shared" si="164"/>
        <v>14</v>
      </c>
      <c r="T728" t="str">
        <f t="shared" si="165"/>
        <v>Recharge</v>
      </c>
      <c r="U728">
        <f t="shared" si="166"/>
        <v>14</v>
      </c>
      <c r="V728" t="str">
        <f t="shared" si="167"/>
        <v>FY Q4</v>
      </c>
    </row>
    <row r="729" spans="1:22" x14ac:dyDescent="0.3">
      <c r="A729" s="18">
        <v>44210</v>
      </c>
      <c r="B729" t="s">
        <v>1239</v>
      </c>
      <c r="C729" t="s">
        <v>151</v>
      </c>
      <c r="D729" t="s">
        <v>1338</v>
      </c>
      <c r="E729">
        <v>514431176865</v>
      </c>
      <c r="F729" t="s">
        <v>15</v>
      </c>
      <c r="G729" t="s">
        <v>67</v>
      </c>
      <c r="H729">
        <v>3377</v>
      </c>
      <c r="I729" s="2">
        <f t="shared" si="154"/>
        <v>2021</v>
      </c>
      <c r="J729" s="2" t="str">
        <f t="shared" si="155"/>
        <v>January</v>
      </c>
      <c r="K729" s="2">
        <f t="shared" si="156"/>
        <v>1</v>
      </c>
      <c r="L729" s="2" t="str">
        <f t="shared" si="157"/>
        <v>Thursday</v>
      </c>
      <c r="M729" s="2">
        <f t="shared" si="158"/>
        <v>3</v>
      </c>
      <c r="N729" s="3">
        <f t="shared" si="159"/>
        <v>0</v>
      </c>
      <c r="O729" s="3">
        <f t="shared" si="160"/>
        <v>3377</v>
      </c>
      <c r="P729" t="str">
        <f t="shared" si="161"/>
        <v>14-Jan</v>
      </c>
      <c r="Q729" s="9">
        <f t="shared" si="162"/>
        <v>0.61041666666666672</v>
      </c>
      <c r="R729" t="str">
        <f t="shared" si="163"/>
        <v>Afternoon</v>
      </c>
      <c r="S729" s="2">
        <f t="shared" si="164"/>
        <v>14</v>
      </c>
      <c r="T729" t="str">
        <f t="shared" si="165"/>
        <v>UPI Transfer</v>
      </c>
      <c r="U729">
        <f t="shared" si="166"/>
        <v>14</v>
      </c>
      <c r="V729" t="str">
        <f t="shared" si="167"/>
        <v>FY Q4</v>
      </c>
    </row>
    <row r="730" spans="1:22" x14ac:dyDescent="0.3">
      <c r="A730" s="18">
        <v>44210</v>
      </c>
      <c r="B730" t="s">
        <v>494</v>
      </c>
      <c r="C730" t="s">
        <v>242</v>
      </c>
      <c r="D730" t="s">
        <v>1339</v>
      </c>
      <c r="E730">
        <v>217893111178</v>
      </c>
      <c r="F730" t="s">
        <v>15</v>
      </c>
      <c r="G730" t="s">
        <v>67</v>
      </c>
      <c r="H730">
        <v>19570</v>
      </c>
      <c r="I730" s="2">
        <f t="shared" si="154"/>
        <v>2021</v>
      </c>
      <c r="J730" s="2" t="str">
        <f t="shared" si="155"/>
        <v>January</v>
      </c>
      <c r="K730" s="2">
        <f t="shared" si="156"/>
        <v>1</v>
      </c>
      <c r="L730" s="2" t="str">
        <f t="shared" si="157"/>
        <v>Thursday</v>
      </c>
      <c r="M730" s="2">
        <f t="shared" si="158"/>
        <v>3</v>
      </c>
      <c r="N730" s="3">
        <f t="shared" si="159"/>
        <v>0</v>
      </c>
      <c r="O730" s="3">
        <f t="shared" si="160"/>
        <v>19570</v>
      </c>
      <c r="P730" t="str">
        <f t="shared" si="161"/>
        <v>14-Jan</v>
      </c>
      <c r="Q730" s="9">
        <f t="shared" si="162"/>
        <v>0.66388888888888886</v>
      </c>
      <c r="R730" t="str">
        <f t="shared" si="163"/>
        <v>Afternoon</v>
      </c>
      <c r="S730" s="2">
        <f t="shared" si="164"/>
        <v>14</v>
      </c>
      <c r="T730" t="str">
        <f t="shared" si="165"/>
        <v>UPI Transfer</v>
      </c>
      <c r="U730">
        <f t="shared" si="166"/>
        <v>15</v>
      </c>
      <c r="V730" t="str">
        <f t="shared" si="167"/>
        <v>FY Q4</v>
      </c>
    </row>
    <row r="731" spans="1:22" x14ac:dyDescent="0.3">
      <c r="A731" s="18">
        <v>44210</v>
      </c>
      <c r="B731" t="s">
        <v>1340</v>
      </c>
      <c r="C731" t="s">
        <v>797</v>
      </c>
      <c r="D731" t="s">
        <v>1341</v>
      </c>
      <c r="E731">
        <v>489766805770</v>
      </c>
      <c r="F731" t="s">
        <v>15</v>
      </c>
      <c r="G731" t="s">
        <v>67</v>
      </c>
      <c r="H731">
        <v>6604</v>
      </c>
      <c r="I731" s="2">
        <f t="shared" si="154"/>
        <v>2021</v>
      </c>
      <c r="J731" s="2" t="str">
        <f t="shared" si="155"/>
        <v>January</v>
      </c>
      <c r="K731" s="2">
        <f t="shared" si="156"/>
        <v>1</v>
      </c>
      <c r="L731" s="2" t="str">
        <f t="shared" si="157"/>
        <v>Thursday</v>
      </c>
      <c r="M731" s="2">
        <f t="shared" si="158"/>
        <v>3</v>
      </c>
      <c r="N731" s="3">
        <f t="shared" si="159"/>
        <v>0</v>
      </c>
      <c r="O731" s="3">
        <f t="shared" si="160"/>
        <v>6604</v>
      </c>
      <c r="P731" t="str">
        <f t="shared" si="161"/>
        <v>14-Jan</v>
      </c>
      <c r="Q731" s="9">
        <f t="shared" si="162"/>
        <v>0.97222222222222221</v>
      </c>
      <c r="R731" t="str">
        <f t="shared" si="163"/>
        <v>Night</v>
      </c>
      <c r="S731" s="2">
        <f t="shared" si="164"/>
        <v>14</v>
      </c>
      <c r="T731" t="str">
        <f t="shared" si="165"/>
        <v>UPI Transfer</v>
      </c>
      <c r="U731">
        <f t="shared" si="166"/>
        <v>23</v>
      </c>
      <c r="V731" t="str">
        <f t="shared" si="167"/>
        <v>FY Q4</v>
      </c>
    </row>
    <row r="732" spans="1:22" x14ac:dyDescent="0.3">
      <c r="A732" s="18">
        <v>44211</v>
      </c>
      <c r="B732" t="s">
        <v>607</v>
      </c>
      <c r="C732" t="s">
        <v>85</v>
      </c>
      <c r="D732" t="s">
        <v>1342</v>
      </c>
      <c r="E732">
        <v>444395088619</v>
      </c>
      <c r="F732" t="s">
        <v>16</v>
      </c>
      <c r="G732" t="s">
        <v>71</v>
      </c>
      <c r="H732">
        <v>32751</v>
      </c>
      <c r="I732" s="2">
        <f t="shared" si="154"/>
        <v>2021</v>
      </c>
      <c r="J732" s="2" t="str">
        <f t="shared" si="155"/>
        <v>January</v>
      </c>
      <c r="K732" s="2">
        <f t="shared" si="156"/>
        <v>1</v>
      </c>
      <c r="L732" s="2" t="str">
        <f t="shared" si="157"/>
        <v>Friday</v>
      </c>
      <c r="M732" s="2">
        <f t="shared" si="158"/>
        <v>3</v>
      </c>
      <c r="N732" s="3">
        <f t="shared" si="159"/>
        <v>32751</v>
      </c>
      <c r="O732" s="3">
        <f t="shared" si="160"/>
        <v>0</v>
      </c>
      <c r="P732" t="str">
        <f t="shared" si="161"/>
        <v>15-Jan</v>
      </c>
      <c r="Q732" s="9">
        <f t="shared" si="162"/>
        <v>0.53541666666666665</v>
      </c>
      <c r="R732" t="str">
        <f t="shared" si="163"/>
        <v>Afternoon</v>
      </c>
      <c r="S732" s="2">
        <f t="shared" si="164"/>
        <v>15</v>
      </c>
      <c r="T732" t="str">
        <f t="shared" si="165"/>
        <v>Others</v>
      </c>
      <c r="U732">
        <f t="shared" si="166"/>
        <v>12</v>
      </c>
      <c r="V732" t="str">
        <f t="shared" si="167"/>
        <v>FY Q4</v>
      </c>
    </row>
    <row r="733" spans="1:22" x14ac:dyDescent="0.3">
      <c r="A733" s="18">
        <v>44211</v>
      </c>
      <c r="B733" t="s">
        <v>849</v>
      </c>
      <c r="C733" t="s">
        <v>375</v>
      </c>
      <c r="D733" t="s">
        <v>1343</v>
      </c>
      <c r="E733">
        <v>372690127567</v>
      </c>
      <c r="F733" t="s">
        <v>15</v>
      </c>
      <c r="G733" t="s">
        <v>67</v>
      </c>
      <c r="H733">
        <v>9503</v>
      </c>
      <c r="I733" s="2">
        <f t="shared" si="154"/>
        <v>2021</v>
      </c>
      <c r="J733" s="2" t="str">
        <f t="shared" si="155"/>
        <v>January</v>
      </c>
      <c r="K733" s="2">
        <f t="shared" si="156"/>
        <v>1</v>
      </c>
      <c r="L733" s="2" t="str">
        <f t="shared" si="157"/>
        <v>Friday</v>
      </c>
      <c r="M733" s="2">
        <f t="shared" si="158"/>
        <v>3</v>
      </c>
      <c r="N733" s="3">
        <f t="shared" si="159"/>
        <v>0</v>
      </c>
      <c r="O733" s="3">
        <f t="shared" si="160"/>
        <v>9503</v>
      </c>
      <c r="P733" t="str">
        <f t="shared" si="161"/>
        <v>15-Jan</v>
      </c>
      <c r="Q733" s="9">
        <f t="shared" si="162"/>
        <v>0.75486111111111109</v>
      </c>
      <c r="R733" t="str">
        <f t="shared" si="163"/>
        <v>Evening</v>
      </c>
      <c r="S733" s="2">
        <f t="shared" si="164"/>
        <v>15</v>
      </c>
      <c r="T733" t="str">
        <f t="shared" si="165"/>
        <v>UPI Transfer</v>
      </c>
      <c r="U733">
        <f t="shared" si="166"/>
        <v>18</v>
      </c>
      <c r="V733" t="str">
        <f t="shared" si="167"/>
        <v>FY Q4</v>
      </c>
    </row>
    <row r="734" spans="1:22" x14ac:dyDescent="0.3">
      <c r="A734" s="18">
        <v>44212</v>
      </c>
      <c r="B734" t="s">
        <v>1344</v>
      </c>
      <c r="C734" t="s">
        <v>273</v>
      </c>
      <c r="D734" t="s">
        <v>1345</v>
      </c>
      <c r="E734">
        <v>908624061378</v>
      </c>
      <c r="F734" t="s">
        <v>16</v>
      </c>
      <c r="G734" t="s">
        <v>67</v>
      </c>
      <c r="H734">
        <v>16207</v>
      </c>
      <c r="I734" s="2">
        <f t="shared" si="154"/>
        <v>2021</v>
      </c>
      <c r="J734" s="2" t="str">
        <f t="shared" si="155"/>
        <v>January</v>
      </c>
      <c r="K734" s="2">
        <f t="shared" si="156"/>
        <v>1</v>
      </c>
      <c r="L734" s="2" t="str">
        <f t="shared" si="157"/>
        <v>Saturday</v>
      </c>
      <c r="M734" s="2">
        <f t="shared" si="158"/>
        <v>3</v>
      </c>
      <c r="N734" s="3">
        <f t="shared" si="159"/>
        <v>16207</v>
      </c>
      <c r="O734" s="3">
        <f t="shared" si="160"/>
        <v>0</v>
      </c>
      <c r="P734" t="str">
        <f t="shared" si="161"/>
        <v>16-Jan</v>
      </c>
      <c r="Q734" s="9">
        <f t="shared" si="162"/>
        <v>0.33958333333333335</v>
      </c>
      <c r="R734" t="str">
        <f t="shared" si="163"/>
        <v>Morning</v>
      </c>
      <c r="S734" s="2">
        <f t="shared" si="164"/>
        <v>16</v>
      </c>
      <c r="T734" t="str">
        <f t="shared" si="165"/>
        <v>Others</v>
      </c>
      <c r="U734">
        <f t="shared" si="166"/>
        <v>8</v>
      </c>
      <c r="V734" t="str">
        <f t="shared" si="167"/>
        <v>FY Q4</v>
      </c>
    </row>
    <row r="735" spans="1:22" x14ac:dyDescent="0.3">
      <c r="A735" s="18">
        <v>44212</v>
      </c>
      <c r="B735" t="s">
        <v>1237</v>
      </c>
      <c r="C735" t="s">
        <v>209</v>
      </c>
      <c r="D735" t="s">
        <v>1346</v>
      </c>
      <c r="E735">
        <v>98594432754</v>
      </c>
      <c r="F735" t="s">
        <v>15</v>
      </c>
      <c r="G735" t="s">
        <v>67</v>
      </c>
      <c r="H735">
        <v>2755</v>
      </c>
      <c r="I735" s="2">
        <f t="shared" si="154"/>
        <v>2021</v>
      </c>
      <c r="J735" s="2" t="str">
        <f t="shared" si="155"/>
        <v>January</v>
      </c>
      <c r="K735" s="2">
        <f t="shared" si="156"/>
        <v>1</v>
      </c>
      <c r="L735" s="2" t="str">
        <f t="shared" si="157"/>
        <v>Saturday</v>
      </c>
      <c r="M735" s="2">
        <f t="shared" si="158"/>
        <v>3</v>
      </c>
      <c r="N735" s="3">
        <f t="shared" si="159"/>
        <v>0</v>
      </c>
      <c r="O735" s="3">
        <f t="shared" si="160"/>
        <v>2755</v>
      </c>
      <c r="P735" t="str">
        <f t="shared" si="161"/>
        <v>16-Jan</v>
      </c>
      <c r="Q735" s="9">
        <f t="shared" si="162"/>
        <v>0.4777777777777778</v>
      </c>
      <c r="R735" t="str">
        <f t="shared" si="163"/>
        <v>Morning</v>
      </c>
      <c r="S735" s="2">
        <f t="shared" si="164"/>
        <v>16</v>
      </c>
      <c r="T735" t="str">
        <f t="shared" si="165"/>
        <v>UPI Transfer</v>
      </c>
      <c r="U735">
        <f t="shared" si="166"/>
        <v>11</v>
      </c>
      <c r="V735" t="str">
        <f t="shared" si="167"/>
        <v>FY Q4</v>
      </c>
    </row>
    <row r="736" spans="1:22" x14ac:dyDescent="0.3">
      <c r="A736" s="18">
        <v>44212</v>
      </c>
      <c r="B736" t="s">
        <v>710</v>
      </c>
      <c r="C736" t="s">
        <v>82</v>
      </c>
      <c r="D736" t="s">
        <v>1347</v>
      </c>
      <c r="E736">
        <v>338488957847</v>
      </c>
      <c r="F736" t="s">
        <v>16</v>
      </c>
      <c r="G736" t="s">
        <v>67</v>
      </c>
      <c r="H736">
        <v>5500</v>
      </c>
      <c r="I736" s="2">
        <f t="shared" si="154"/>
        <v>2021</v>
      </c>
      <c r="J736" s="2" t="str">
        <f t="shared" si="155"/>
        <v>January</v>
      </c>
      <c r="K736" s="2">
        <f t="shared" si="156"/>
        <v>1</v>
      </c>
      <c r="L736" s="2" t="str">
        <f t="shared" si="157"/>
        <v>Saturday</v>
      </c>
      <c r="M736" s="2">
        <f t="shared" si="158"/>
        <v>3</v>
      </c>
      <c r="N736" s="3">
        <f t="shared" si="159"/>
        <v>5500</v>
      </c>
      <c r="O736" s="3">
        <f t="shared" si="160"/>
        <v>0</v>
      </c>
      <c r="P736" t="str">
        <f t="shared" si="161"/>
        <v>16-Jan</v>
      </c>
      <c r="Q736" s="9">
        <f t="shared" si="162"/>
        <v>0.57152777777777775</v>
      </c>
      <c r="R736" t="str">
        <f t="shared" si="163"/>
        <v>Afternoon</v>
      </c>
      <c r="S736" s="2">
        <f t="shared" si="164"/>
        <v>16</v>
      </c>
      <c r="T736" t="str">
        <f t="shared" si="165"/>
        <v>Others</v>
      </c>
      <c r="U736">
        <f t="shared" si="166"/>
        <v>13</v>
      </c>
      <c r="V736" t="str">
        <f t="shared" si="167"/>
        <v>FY Q4</v>
      </c>
    </row>
    <row r="737" spans="1:22" x14ac:dyDescent="0.3">
      <c r="A737" s="18">
        <v>44212</v>
      </c>
      <c r="B737" t="s">
        <v>1348</v>
      </c>
      <c r="C737" t="s">
        <v>79</v>
      </c>
      <c r="D737" t="s">
        <v>1349</v>
      </c>
      <c r="E737">
        <v>756845792339</v>
      </c>
      <c r="F737" t="s">
        <v>16</v>
      </c>
      <c r="G737" t="s">
        <v>71</v>
      </c>
      <c r="H737">
        <v>12855</v>
      </c>
      <c r="I737" s="2">
        <f t="shared" si="154"/>
        <v>2021</v>
      </c>
      <c r="J737" s="2" t="str">
        <f t="shared" si="155"/>
        <v>January</v>
      </c>
      <c r="K737" s="2">
        <f t="shared" si="156"/>
        <v>1</v>
      </c>
      <c r="L737" s="2" t="str">
        <f t="shared" si="157"/>
        <v>Saturday</v>
      </c>
      <c r="M737" s="2">
        <f t="shared" si="158"/>
        <v>3</v>
      </c>
      <c r="N737" s="3">
        <f t="shared" si="159"/>
        <v>12855</v>
      </c>
      <c r="O737" s="3">
        <f t="shared" si="160"/>
        <v>0</v>
      </c>
      <c r="P737" t="str">
        <f t="shared" si="161"/>
        <v>16-Jan</v>
      </c>
      <c r="Q737" s="9">
        <f t="shared" si="162"/>
        <v>0.77083333333333337</v>
      </c>
      <c r="R737" t="str">
        <f t="shared" si="163"/>
        <v>Evening</v>
      </c>
      <c r="S737" s="2">
        <f t="shared" si="164"/>
        <v>16</v>
      </c>
      <c r="T737" t="str">
        <f t="shared" si="165"/>
        <v>Others</v>
      </c>
      <c r="U737">
        <f t="shared" si="166"/>
        <v>18</v>
      </c>
      <c r="V737" t="str">
        <f t="shared" si="167"/>
        <v>FY Q4</v>
      </c>
    </row>
    <row r="738" spans="1:22" x14ac:dyDescent="0.3">
      <c r="A738" s="18">
        <v>44212</v>
      </c>
      <c r="B738" t="s">
        <v>1350</v>
      </c>
      <c r="C738" t="s">
        <v>73</v>
      </c>
      <c r="D738" t="s">
        <v>1351</v>
      </c>
      <c r="E738">
        <v>483824921848</v>
      </c>
      <c r="F738" t="s">
        <v>16</v>
      </c>
      <c r="G738" t="s">
        <v>71</v>
      </c>
      <c r="H738">
        <v>9143</v>
      </c>
      <c r="I738" s="2">
        <f t="shared" si="154"/>
        <v>2021</v>
      </c>
      <c r="J738" s="2" t="str">
        <f t="shared" si="155"/>
        <v>January</v>
      </c>
      <c r="K738" s="2">
        <f t="shared" si="156"/>
        <v>1</v>
      </c>
      <c r="L738" s="2" t="str">
        <f t="shared" si="157"/>
        <v>Saturday</v>
      </c>
      <c r="M738" s="2">
        <f t="shared" si="158"/>
        <v>3</v>
      </c>
      <c r="N738" s="3">
        <f t="shared" si="159"/>
        <v>9143</v>
      </c>
      <c r="O738" s="3">
        <f t="shared" si="160"/>
        <v>0</v>
      </c>
      <c r="P738" t="str">
        <f t="shared" si="161"/>
        <v>16-Jan</v>
      </c>
      <c r="Q738" s="9">
        <f t="shared" si="162"/>
        <v>0.94097222222222221</v>
      </c>
      <c r="R738" t="str">
        <f t="shared" si="163"/>
        <v>Night</v>
      </c>
      <c r="S738" s="2">
        <f t="shared" si="164"/>
        <v>16</v>
      </c>
      <c r="T738" t="str">
        <f t="shared" si="165"/>
        <v>Others</v>
      </c>
      <c r="U738">
        <f t="shared" si="166"/>
        <v>22</v>
      </c>
      <c r="V738" t="str">
        <f t="shared" si="167"/>
        <v>FY Q4</v>
      </c>
    </row>
    <row r="739" spans="1:22" x14ac:dyDescent="0.3">
      <c r="A739" s="18">
        <v>44213</v>
      </c>
      <c r="B739" t="s">
        <v>1064</v>
      </c>
      <c r="C739" t="s">
        <v>207</v>
      </c>
      <c r="D739" t="s">
        <v>1352</v>
      </c>
      <c r="E739">
        <v>101933586037</v>
      </c>
      <c r="F739" t="s">
        <v>15</v>
      </c>
      <c r="G739" t="s">
        <v>67</v>
      </c>
      <c r="H739">
        <v>2947</v>
      </c>
      <c r="I739" s="2">
        <f t="shared" si="154"/>
        <v>2021</v>
      </c>
      <c r="J739" s="2" t="str">
        <f t="shared" si="155"/>
        <v>January</v>
      </c>
      <c r="K739" s="2">
        <f t="shared" si="156"/>
        <v>1</v>
      </c>
      <c r="L739" s="2" t="str">
        <f t="shared" si="157"/>
        <v>Sunday</v>
      </c>
      <c r="M739" s="2">
        <f t="shared" si="158"/>
        <v>4</v>
      </c>
      <c r="N739" s="3">
        <f t="shared" si="159"/>
        <v>0</v>
      </c>
      <c r="O739" s="3">
        <f t="shared" si="160"/>
        <v>2947</v>
      </c>
      <c r="P739" t="str">
        <f t="shared" si="161"/>
        <v>17-Jan</v>
      </c>
      <c r="Q739" s="9">
        <f t="shared" si="162"/>
        <v>0.62638888888888888</v>
      </c>
      <c r="R739" t="str">
        <f t="shared" si="163"/>
        <v>Afternoon</v>
      </c>
      <c r="S739" s="2">
        <f t="shared" si="164"/>
        <v>17</v>
      </c>
      <c r="T739" t="str">
        <f t="shared" si="165"/>
        <v>UPI Transfer</v>
      </c>
      <c r="U739">
        <f t="shared" si="166"/>
        <v>15</v>
      </c>
      <c r="V739" t="str">
        <f t="shared" si="167"/>
        <v>FY Q4</v>
      </c>
    </row>
    <row r="740" spans="1:22" x14ac:dyDescent="0.3">
      <c r="A740" s="18">
        <v>44213</v>
      </c>
      <c r="B740" t="s">
        <v>133</v>
      </c>
      <c r="C740" t="s">
        <v>139</v>
      </c>
      <c r="D740" t="s">
        <v>1353</v>
      </c>
      <c r="E740">
        <v>157382936186</v>
      </c>
      <c r="F740" t="s">
        <v>15</v>
      </c>
      <c r="G740" t="s">
        <v>71</v>
      </c>
      <c r="H740">
        <v>10960</v>
      </c>
      <c r="I740" s="2">
        <f t="shared" si="154"/>
        <v>2021</v>
      </c>
      <c r="J740" s="2" t="str">
        <f t="shared" si="155"/>
        <v>January</v>
      </c>
      <c r="K740" s="2">
        <f t="shared" si="156"/>
        <v>1</v>
      </c>
      <c r="L740" s="2" t="str">
        <f t="shared" si="157"/>
        <v>Sunday</v>
      </c>
      <c r="M740" s="2">
        <f t="shared" si="158"/>
        <v>4</v>
      </c>
      <c r="N740" s="3">
        <f t="shared" si="159"/>
        <v>0</v>
      </c>
      <c r="O740" s="3">
        <f t="shared" si="160"/>
        <v>10960</v>
      </c>
      <c r="P740" t="str">
        <f t="shared" si="161"/>
        <v>17-Jan</v>
      </c>
      <c r="Q740" s="9">
        <f t="shared" si="162"/>
        <v>0.6430555555555556</v>
      </c>
      <c r="R740" t="str">
        <f t="shared" si="163"/>
        <v>Afternoon</v>
      </c>
      <c r="S740" s="2">
        <f t="shared" si="164"/>
        <v>17</v>
      </c>
      <c r="T740" t="str">
        <f t="shared" si="165"/>
        <v>Fuel</v>
      </c>
      <c r="U740">
        <f t="shared" si="166"/>
        <v>15</v>
      </c>
      <c r="V740" t="str">
        <f t="shared" si="167"/>
        <v>FY Q4</v>
      </c>
    </row>
    <row r="741" spans="1:22" x14ac:dyDescent="0.3">
      <c r="A741" s="18">
        <v>44213</v>
      </c>
      <c r="B741" t="s">
        <v>348</v>
      </c>
      <c r="C741" t="s">
        <v>128</v>
      </c>
      <c r="D741" t="s">
        <v>1354</v>
      </c>
      <c r="E741">
        <v>175790957433</v>
      </c>
      <c r="F741" t="s">
        <v>16</v>
      </c>
      <c r="G741" t="s">
        <v>67</v>
      </c>
      <c r="H741">
        <v>19766</v>
      </c>
      <c r="I741" s="2">
        <f t="shared" si="154"/>
        <v>2021</v>
      </c>
      <c r="J741" s="2" t="str">
        <f t="shared" si="155"/>
        <v>January</v>
      </c>
      <c r="K741" s="2">
        <f t="shared" si="156"/>
        <v>1</v>
      </c>
      <c r="L741" s="2" t="str">
        <f t="shared" si="157"/>
        <v>Sunday</v>
      </c>
      <c r="M741" s="2">
        <f t="shared" si="158"/>
        <v>4</v>
      </c>
      <c r="N741" s="3">
        <f t="shared" si="159"/>
        <v>19766</v>
      </c>
      <c r="O741" s="3">
        <f t="shared" si="160"/>
        <v>0</v>
      </c>
      <c r="P741" t="str">
        <f t="shared" si="161"/>
        <v>17-Jan</v>
      </c>
      <c r="Q741" s="9">
        <f t="shared" si="162"/>
        <v>0.64444444444444449</v>
      </c>
      <c r="R741" t="str">
        <f t="shared" si="163"/>
        <v>Afternoon</v>
      </c>
      <c r="S741" s="2">
        <f t="shared" si="164"/>
        <v>17</v>
      </c>
      <c r="T741" t="str">
        <f t="shared" si="165"/>
        <v>Others</v>
      </c>
      <c r="U741">
        <f t="shared" si="166"/>
        <v>15</v>
      </c>
      <c r="V741" t="str">
        <f t="shared" si="167"/>
        <v>FY Q4</v>
      </c>
    </row>
    <row r="742" spans="1:22" x14ac:dyDescent="0.3">
      <c r="A742" s="18">
        <v>44213</v>
      </c>
      <c r="B742" t="s">
        <v>1355</v>
      </c>
      <c r="C742" t="s">
        <v>797</v>
      </c>
      <c r="D742" t="s">
        <v>1356</v>
      </c>
      <c r="E742">
        <v>129754749449</v>
      </c>
      <c r="F742" t="s">
        <v>15</v>
      </c>
      <c r="G742" t="s">
        <v>71</v>
      </c>
      <c r="H742">
        <v>3782</v>
      </c>
      <c r="I742" s="2">
        <f t="shared" si="154"/>
        <v>2021</v>
      </c>
      <c r="J742" s="2" t="str">
        <f t="shared" si="155"/>
        <v>January</v>
      </c>
      <c r="K742" s="2">
        <f t="shared" si="156"/>
        <v>1</v>
      </c>
      <c r="L742" s="2" t="str">
        <f t="shared" si="157"/>
        <v>Sunday</v>
      </c>
      <c r="M742" s="2">
        <f t="shared" si="158"/>
        <v>4</v>
      </c>
      <c r="N742" s="3">
        <f t="shared" si="159"/>
        <v>0</v>
      </c>
      <c r="O742" s="3">
        <f t="shared" si="160"/>
        <v>3782</v>
      </c>
      <c r="P742" t="str">
        <f t="shared" si="161"/>
        <v>17-Jan</v>
      </c>
      <c r="Q742" s="9">
        <f t="shared" si="162"/>
        <v>0.92847222222222225</v>
      </c>
      <c r="R742" t="str">
        <f t="shared" si="163"/>
        <v>Night</v>
      </c>
      <c r="S742" s="2">
        <f t="shared" si="164"/>
        <v>17</v>
      </c>
      <c r="T742" t="str">
        <f t="shared" si="165"/>
        <v>UPI Transfer</v>
      </c>
      <c r="U742">
        <f t="shared" si="166"/>
        <v>22</v>
      </c>
      <c r="V742" t="str">
        <f t="shared" si="167"/>
        <v>FY Q4</v>
      </c>
    </row>
    <row r="743" spans="1:22" x14ac:dyDescent="0.3">
      <c r="A743" s="18">
        <v>44214</v>
      </c>
      <c r="B743" t="s">
        <v>572</v>
      </c>
      <c r="C743" t="s">
        <v>254</v>
      </c>
      <c r="D743" t="s">
        <v>1357</v>
      </c>
      <c r="E743">
        <v>517616006396</v>
      </c>
      <c r="F743" t="s">
        <v>16</v>
      </c>
      <c r="G743" t="s">
        <v>71</v>
      </c>
      <c r="H743">
        <v>8019</v>
      </c>
      <c r="I743" s="2">
        <f t="shared" si="154"/>
        <v>2021</v>
      </c>
      <c r="J743" s="2" t="str">
        <f t="shared" si="155"/>
        <v>January</v>
      </c>
      <c r="K743" s="2">
        <f t="shared" si="156"/>
        <v>1</v>
      </c>
      <c r="L743" s="2" t="str">
        <f t="shared" si="157"/>
        <v>Monday</v>
      </c>
      <c r="M743" s="2">
        <f t="shared" si="158"/>
        <v>4</v>
      </c>
      <c r="N743" s="3">
        <f t="shared" si="159"/>
        <v>8019</v>
      </c>
      <c r="O743" s="3">
        <f t="shared" si="160"/>
        <v>0</v>
      </c>
      <c r="P743" t="str">
        <f t="shared" si="161"/>
        <v>18-Jan</v>
      </c>
      <c r="Q743" s="9">
        <f t="shared" si="162"/>
        <v>0.99722222222222223</v>
      </c>
      <c r="R743" t="str">
        <f t="shared" si="163"/>
        <v>Night</v>
      </c>
      <c r="S743" s="2">
        <f t="shared" si="164"/>
        <v>18</v>
      </c>
      <c r="T743" t="str">
        <f t="shared" si="165"/>
        <v>Others</v>
      </c>
      <c r="U743">
        <f t="shared" si="166"/>
        <v>23</v>
      </c>
      <c r="V743" t="str">
        <f t="shared" si="167"/>
        <v>FY Q4</v>
      </c>
    </row>
    <row r="744" spans="1:22" x14ac:dyDescent="0.3">
      <c r="A744" s="18">
        <v>44215</v>
      </c>
      <c r="B744" t="s">
        <v>607</v>
      </c>
      <c r="C744" t="s">
        <v>209</v>
      </c>
      <c r="D744" t="s">
        <v>1358</v>
      </c>
      <c r="E744">
        <v>711293252799</v>
      </c>
      <c r="F744" t="s">
        <v>15</v>
      </c>
      <c r="G744" t="s">
        <v>71</v>
      </c>
      <c r="H744">
        <v>1989</v>
      </c>
      <c r="I744" s="2">
        <f t="shared" si="154"/>
        <v>2021</v>
      </c>
      <c r="J744" s="2" t="str">
        <f t="shared" si="155"/>
        <v>January</v>
      </c>
      <c r="K744" s="2">
        <f t="shared" si="156"/>
        <v>1</v>
      </c>
      <c r="L744" s="2" t="str">
        <f t="shared" si="157"/>
        <v>Tuesday</v>
      </c>
      <c r="M744" s="2">
        <f t="shared" si="158"/>
        <v>4</v>
      </c>
      <c r="N744" s="3">
        <f t="shared" si="159"/>
        <v>0</v>
      </c>
      <c r="O744" s="3">
        <f t="shared" si="160"/>
        <v>1989</v>
      </c>
      <c r="P744" t="str">
        <f t="shared" si="161"/>
        <v>19-Jan</v>
      </c>
      <c r="Q744" s="9">
        <f t="shared" si="162"/>
        <v>0.53541666666666665</v>
      </c>
      <c r="R744" t="str">
        <f t="shared" si="163"/>
        <v>Afternoon</v>
      </c>
      <c r="S744" s="2">
        <f t="shared" si="164"/>
        <v>19</v>
      </c>
      <c r="T744" t="str">
        <f t="shared" si="165"/>
        <v>UPI Transfer</v>
      </c>
      <c r="U744">
        <f t="shared" si="166"/>
        <v>12</v>
      </c>
      <c r="V744" t="str">
        <f t="shared" si="167"/>
        <v>FY Q4</v>
      </c>
    </row>
    <row r="745" spans="1:22" x14ac:dyDescent="0.3">
      <c r="A745" s="18">
        <v>44215</v>
      </c>
      <c r="B745" t="s">
        <v>778</v>
      </c>
      <c r="C745" t="s">
        <v>338</v>
      </c>
      <c r="D745" t="s">
        <v>1359</v>
      </c>
      <c r="E745">
        <v>458207745435</v>
      </c>
      <c r="F745" t="s">
        <v>15</v>
      </c>
      <c r="G745" t="s">
        <v>67</v>
      </c>
      <c r="H745">
        <v>25845</v>
      </c>
      <c r="I745" s="2">
        <f t="shared" si="154"/>
        <v>2021</v>
      </c>
      <c r="J745" s="2" t="str">
        <f t="shared" si="155"/>
        <v>January</v>
      </c>
      <c r="K745" s="2">
        <f t="shared" si="156"/>
        <v>1</v>
      </c>
      <c r="L745" s="2" t="str">
        <f t="shared" si="157"/>
        <v>Tuesday</v>
      </c>
      <c r="M745" s="2">
        <f t="shared" si="158"/>
        <v>4</v>
      </c>
      <c r="N745" s="3">
        <f t="shared" si="159"/>
        <v>0</v>
      </c>
      <c r="O745" s="3">
        <f t="shared" si="160"/>
        <v>25845</v>
      </c>
      <c r="P745" t="str">
        <f t="shared" si="161"/>
        <v>19-Jan</v>
      </c>
      <c r="Q745" s="9">
        <f t="shared" si="162"/>
        <v>0.57777777777777772</v>
      </c>
      <c r="R745" t="str">
        <f t="shared" si="163"/>
        <v>Afternoon</v>
      </c>
      <c r="S745" s="2">
        <f t="shared" si="164"/>
        <v>19</v>
      </c>
      <c r="T745" t="str">
        <f t="shared" si="165"/>
        <v>UPI Transfer</v>
      </c>
      <c r="U745">
        <f t="shared" si="166"/>
        <v>13</v>
      </c>
      <c r="V745" t="str">
        <f t="shared" si="167"/>
        <v>FY Q4</v>
      </c>
    </row>
    <row r="746" spans="1:22" x14ac:dyDescent="0.3">
      <c r="A746" s="18">
        <v>44215</v>
      </c>
      <c r="B746" t="s">
        <v>1360</v>
      </c>
      <c r="C746" t="s">
        <v>117</v>
      </c>
      <c r="D746" t="s">
        <v>1361</v>
      </c>
      <c r="E746">
        <v>501372312094</v>
      </c>
      <c r="F746" t="s">
        <v>16</v>
      </c>
      <c r="G746" t="s">
        <v>67</v>
      </c>
      <c r="H746">
        <v>3698</v>
      </c>
      <c r="I746" s="2">
        <f t="shared" si="154"/>
        <v>2021</v>
      </c>
      <c r="J746" s="2" t="str">
        <f t="shared" si="155"/>
        <v>January</v>
      </c>
      <c r="K746" s="2">
        <f t="shared" si="156"/>
        <v>1</v>
      </c>
      <c r="L746" s="2" t="str">
        <f t="shared" si="157"/>
        <v>Tuesday</v>
      </c>
      <c r="M746" s="2">
        <f t="shared" si="158"/>
        <v>4</v>
      </c>
      <c r="N746" s="3">
        <f t="shared" si="159"/>
        <v>3698</v>
      </c>
      <c r="O746" s="3">
        <f t="shared" si="160"/>
        <v>0</v>
      </c>
      <c r="P746" t="str">
        <f t="shared" si="161"/>
        <v>19-Jan</v>
      </c>
      <c r="Q746" s="9">
        <f t="shared" si="162"/>
        <v>0.80902777777777779</v>
      </c>
      <c r="R746" t="str">
        <f t="shared" si="163"/>
        <v>Evening</v>
      </c>
      <c r="S746" s="2">
        <f t="shared" si="164"/>
        <v>19</v>
      </c>
      <c r="T746" t="str">
        <f t="shared" si="165"/>
        <v>Others</v>
      </c>
      <c r="U746">
        <f t="shared" si="166"/>
        <v>19</v>
      </c>
      <c r="V746" t="str">
        <f t="shared" si="167"/>
        <v>FY Q4</v>
      </c>
    </row>
    <row r="747" spans="1:22" x14ac:dyDescent="0.3">
      <c r="A747" s="18">
        <v>44215</v>
      </c>
      <c r="B747" t="s">
        <v>579</v>
      </c>
      <c r="C747" t="s">
        <v>219</v>
      </c>
      <c r="D747" t="s">
        <v>1362</v>
      </c>
      <c r="E747">
        <v>384030195213</v>
      </c>
      <c r="F747" t="s">
        <v>15</v>
      </c>
      <c r="G747" t="s">
        <v>71</v>
      </c>
      <c r="H747">
        <v>24309</v>
      </c>
      <c r="I747" s="2">
        <f t="shared" si="154"/>
        <v>2021</v>
      </c>
      <c r="J747" s="2" t="str">
        <f t="shared" si="155"/>
        <v>January</v>
      </c>
      <c r="K747" s="2">
        <f t="shared" si="156"/>
        <v>1</v>
      </c>
      <c r="L747" s="2" t="str">
        <f t="shared" si="157"/>
        <v>Tuesday</v>
      </c>
      <c r="M747" s="2">
        <f t="shared" si="158"/>
        <v>4</v>
      </c>
      <c r="N747" s="3">
        <f t="shared" si="159"/>
        <v>0</v>
      </c>
      <c r="O747" s="3">
        <f t="shared" si="160"/>
        <v>24309</v>
      </c>
      <c r="P747" t="str">
        <f t="shared" si="161"/>
        <v>19-Jan</v>
      </c>
      <c r="Q747" s="9">
        <f t="shared" si="162"/>
        <v>0.85833333333333328</v>
      </c>
      <c r="R747" t="str">
        <f t="shared" si="163"/>
        <v>Evening</v>
      </c>
      <c r="S747" s="2">
        <f t="shared" si="164"/>
        <v>19</v>
      </c>
      <c r="T747" t="str">
        <f t="shared" si="165"/>
        <v>UPI Transfer</v>
      </c>
      <c r="U747">
        <f t="shared" si="166"/>
        <v>20</v>
      </c>
      <c r="V747" t="str">
        <f t="shared" si="167"/>
        <v>FY Q4</v>
      </c>
    </row>
    <row r="748" spans="1:22" x14ac:dyDescent="0.3">
      <c r="A748" s="18">
        <v>44216</v>
      </c>
      <c r="B748" t="s">
        <v>662</v>
      </c>
      <c r="C748" t="s">
        <v>239</v>
      </c>
      <c r="D748" t="s">
        <v>1363</v>
      </c>
      <c r="E748">
        <v>656898856247</v>
      </c>
      <c r="F748" t="s">
        <v>15</v>
      </c>
      <c r="G748" t="s">
        <v>71</v>
      </c>
      <c r="H748">
        <v>7274</v>
      </c>
      <c r="I748" s="2">
        <f t="shared" si="154"/>
        <v>2021</v>
      </c>
      <c r="J748" s="2" t="str">
        <f t="shared" si="155"/>
        <v>January</v>
      </c>
      <c r="K748" s="2">
        <f t="shared" si="156"/>
        <v>1</v>
      </c>
      <c r="L748" s="2" t="str">
        <f t="shared" si="157"/>
        <v>Wednesday</v>
      </c>
      <c r="M748" s="2">
        <f t="shared" si="158"/>
        <v>4</v>
      </c>
      <c r="N748" s="3">
        <f t="shared" si="159"/>
        <v>0</v>
      </c>
      <c r="O748" s="3">
        <f t="shared" si="160"/>
        <v>7274</v>
      </c>
      <c r="P748" t="str">
        <f t="shared" si="161"/>
        <v>20-Jan</v>
      </c>
      <c r="Q748" s="9">
        <f t="shared" si="162"/>
        <v>0.3347222222222222</v>
      </c>
      <c r="R748" t="str">
        <f t="shared" si="163"/>
        <v>Morning</v>
      </c>
      <c r="S748" s="2">
        <f t="shared" si="164"/>
        <v>20</v>
      </c>
      <c r="T748" t="str">
        <f t="shared" si="165"/>
        <v>Recharge</v>
      </c>
      <c r="U748">
        <f t="shared" si="166"/>
        <v>8</v>
      </c>
      <c r="V748" t="str">
        <f t="shared" si="167"/>
        <v>FY Q4</v>
      </c>
    </row>
    <row r="749" spans="1:22" x14ac:dyDescent="0.3">
      <c r="A749" s="18">
        <v>44216</v>
      </c>
      <c r="B749" t="s">
        <v>1364</v>
      </c>
      <c r="C749" t="s">
        <v>79</v>
      </c>
      <c r="D749" t="s">
        <v>1365</v>
      </c>
      <c r="E749">
        <v>610911698311</v>
      </c>
      <c r="F749" t="s">
        <v>16</v>
      </c>
      <c r="G749" t="s">
        <v>67</v>
      </c>
      <c r="H749">
        <v>13582</v>
      </c>
      <c r="I749" s="2">
        <f t="shared" si="154"/>
        <v>2021</v>
      </c>
      <c r="J749" s="2" t="str">
        <f t="shared" si="155"/>
        <v>January</v>
      </c>
      <c r="K749" s="2">
        <f t="shared" si="156"/>
        <v>1</v>
      </c>
      <c r="L749" s="2" t="str">
        <f t="shared" si="157"/>
        <v>Wednesday</v>
      </c>
      <c r="M749" s="2">
        <f t="shared" si="158"/>
        <v>4</v>
      </c>
      <c r="N749" s="3">
        <f t="shared" si="159"/>
        <v>13582</v>
      </c>
      <c r="O749" s="3">
        <f t="shared" si="160"/>
        <v>0</v>
      </c>
      <c r="P749" t="str">
        <f t="shared" si="161"/>
        <v>20-Jan</v>
      </c>
      <c r="Q749" s="9">
        <f t="shared" si="162"/>
        <v>0.50902777777777775</v>
      </c>
      <c r="R749" t="str">
        <f t="shared" si="163"/>
        <v>Afternoon</v>
      </c>
      <c r="S749" s="2">
        <f t="shared" si="164"/>
        <v>20</v>
      </c>
      <c r="T749" t="str">
        <f t="shared" si="165"/>
        <v>Others</v>
      </c>
      <c r="U749">
        <f t="shared" si="166"/>
        <v>12</v>
      </c>
      <c r="V749" t="str">
        <f t="shared" si="167"/>
        <v>FY Q4</v>
      </c>
    </row>
    <row r="750" spans="1:22" x14ac:dyDescent="0.3">
      <c r="A750" s="18">
        <v>44216</v>
      </c>
      <c r="B750" t="s">
        <v>1366</v>
      </c>
      <c r="C750" t="s">
        <v>117</v>
      </c>
      <c r="D750" t="s">
        <v>1367</v>
      </c>
      <c r="E750">
        <v>634338957130</v>
      </c>
      <c r="F750" t="s">
        <v>16</v>
      </c>
      <c r="G750" t="s">
        <v>67</v>
      </c>
      <c r="H750">
        <v>8985</v>
      </c>
      <c r="I750" s="2">
        <f t="shared" si="154"/>
        <v>2021</v>
      </c>
      <c r="J750" s="2" t="str">
        <f t="shared" si="155"/>
        <v>January</v>
      </c>
      <c r="K750" s="2">
        <f t="shared" si="156"/>
        <v>1</v>
      </c>
      <c r="L750" s="2" t="str">
        <f t="shared" si="157"/>
        <v>Wednesday</v>
      </c>
      <c r="M750" s="2">
        <f t="shared" si="158"/>
        <v>4</v>
      </c>
      <c r="N750" s="3">
        <f t="shared" si="159"/>
        <v>8985</v>
      </c>
      <c r="O750" s="3">
        <f t="shared" si="160"/>
        <v>0</v>
      </c>
      <c r="P750" t="str">
        <f t="shared" si="161"/>
        <v>20-Jan</v>
      </c>
      <c r="Q750" s="9">
        <f t="shared" si="162"/>
        <v>0.64027777777777772</v>
      </c>
      <c r="R750" t="str">
        <f t="shared" si="163"/>
        <v>Afternoon</v>
      </c>
      <c r="S750" s="2">
        <f t="shared" si="164"/>
        <v>20</v>
      </c>
      <c r="T750" t="str">
        <f t="shared" si="165"/>
        <v>Others</v>
      </c>
      <c r="U750">
        <f t="shared" si="166"/>
        <v>15</v>
      </c>
      <c r="V750" t="str">
        <f t="shared" si="167"/>
        <v>FY Q4</v>
      </c>
    </row>
    <row r="751" spans="1:22" x14ac:dyDescent="0.3">
      <c r="A751" s="18">
        <v>44216</v>
      </c>
      <c r="B751" t="s">
        <v>1368</v>
      </c>
      <c r="C751" t="s">
        <v>325</v>
      </c>
      <c r="D751" t="s">
        <v>1369</v>
      </c>
      <c r="E751">
        <v>956600970192</v>
      </c>
      <c r="F751" t="s">
        <v>16</v>
      </c>
      <c r="G751" t="s">
        <v>71</v>
      </c>
      <c r="H751">
        <v>17104</v>
      </c>
      <c r="I751" s="2">
        <f t="shared" si="154"/>
        <v>2021</v>
      </c>
      <c r="J751" s="2" t="str">
        <f t="shared" si="155"/>
        <v>January</v>
      </c>
      <c r="K751" s="2">
        <f t="shared" si="156"/>
        <v>1</v>
      </c>
      <c r="L751" s="2" t="str">
        <f t="shared" si="157"/>
        <v>Wednesday</v>
      </c>
      <c r="M751" s="2">
        <f t="shared" si="158"/>
        <v>4</v>
      </c>
      <c r="N751" s="3">
        <f t="shared" si="159"/>
        <v>17104</v>
      </c>
      <c r="O751" s="3">
        <f t="shared" si="160"/>
        <v>0</v>
      </c>
      <c r="P751" t="str">
        <f t="shared" si="161"/>
        <v>20-Jan</v>
      </c>
      <c r="Q751" s="9">
        <f t="shared" si="162"/>
        <v>0.65833333333333333</v>
      </c>
      <c r="R751" t="str">
        <f t="shared" si="163"/>
        <v>Afternoon</v>
      </c>
      <c r="S751" s="2">
        <f t="shared" si="164"/>
        <v>20</v>
      </c>
      <c r="T751" t="str">
        <f t="shared" si="165"/>
        <v>Others</v>
      </c>
      <c r="U751">
        <f t="shared" si="166"/>
        <v>15</v>
      </c>
      <c r="V751" t="str">
        <f t="shared" si="167"/>
        <v>FY Q4</v>
      </c>
    </row>
    <row r="752" spans="1:22" x14ac:dyDescent="0.3">
      <c r="A752" s="18">
        <v>44216</v>
      </c>
      <c r="B752" t="s">
        <v>216</v>
      </c>
      <c r="C752" t="s">
        <v>104</v>
      </c>
      <c r="D752" t="s">
        <v>1370</v>
      </c>
      <c r="E752">
        <v>816267883802</v>
      </c>
      <c r="F752" t="s">
        <v>16</v>
      </c>
      <c r="G752" t="s">
        <v>71</v>
      </c>
      <c r="H752">
        <v>2216</v>
      </c>
      <c r="I752" s="2">
        <f t="shared" si="154"/>
        <v>2021</v>
      </c>
      <c r="J752" s="2" t="str">
        <f t="shared" si="155"/>
        <v>January</v>
      </c>
      <c r="K752" s="2">
        <f t="shared" si="156"/>
        <v>1</v>
      </c>
      <c r="L752" s="2" t="str">
        <f t="shared" si="157"/>
        <v>Wednesday</v>
      </c>
      <c r="M752" s="2">
        <f t="shared" si="158"/>
        <v>4</v>
      </c>
      <c r="N752" s="3">
        <f t="shared" si="159"/>
        <v>2216</v>
      </c>
      <c r="O752" s="3">
        <f t="shared" si="160"/>
        <v>0</v>
      </c>
      <c r="P752" t="str">
        <f t="shared" si="161"/>
        <v>20-Jan</v>
      </c>
      <c r="Q752" s="9">
        <f t="shared" si="162"/>
        <v>0.74513888888888891</v>
      </c>
      <c r="R752" t="str">
        <f t="shared" si="163"/>
        <v>Evening</v>
      </c>
      <c r="S752" s="2">
        <f t="shared" si="164"/>
        <v>20</v>
      </c>
      <c r="T752" t="str">
        <f t="shared" si="165"/>
        <v>Others</v>
      </c>
      <c r="U752">
        <f t="shared" si="166"/>
        <v>17</v>
      </c>
      <c r="V752" t="str">
        <f t="shared" si="167"/>
        <v>FY Q4</v>
      </c>
    </row>
    <row r="753" spans="1:22" x14ac:dyDescent="0.3">
      <c r="A753" s="18">
        <v>44216</v>
      </c>
      <c r="B753" t="s">
        <v>1371</v>
      </c>
      <c r="C753" t="s">
        <v>291</v>
      </c>
      <c r="D753" t="s">
        <v>1372</v>
      </c>
      <c r="E753">
        <v>140897412504</v>
      </c>
      <c r="F753" t="s">
        <v>16</v>
      </c>
      <c r="G753" t="s">
        <v>67</v>
      </c>
      <c r="H753">
        <v>7637</v>
      </c>
      <c r="I753" s="2">
        <f t="shared" si="154"/>
        <v>2021</v>
      </c>
      <c r="J753" s="2" t="str">
        <f t="shared" si="155"/>
        <v>January</v>
      </c>
      <c r="K753" s="2">
        <f t="shared" si="156"/>
        <v>1</v>
      </c>
      <c r="L753" s="2" t="str">
        <f t="shared" si="157"/>
        <v>Wednesday</v>
      </c>
      <c r="M753" s="2">
        <f t="shared" si="158"/>
        <v>4</v>
      </c>
      <c r="N753" s="3">
        <f t="shared" si="159"/>
        <v>7637</v>
      </c>
      <c r="O753" s="3">
        <f t="shared" si="160"/>
        <v>0</v>
      </c>
      <c r="P753" t="str">
        <f t="shared" si="161"/>
        <v>20-Jan</v>
      </c>
      <c r="Q753" s="9">
        <f t="shared" si="162"/>
        <v>0.93333333333333335</v>
      </c>
      <c r="R753" t="str">
        <f t="shared" si="163"/>
        <v>Night</v>
      </c>
      <c r="S753" s="2">
        <f t="shared" si="164"/>
        <v>20</v>
      </c>
      <c r="T753" t="str">
        <f t="shared" si="165"/>
        <v>Others</v>
      </c>
      <c r="U753">
        <f t="shared" si="166"/>
        <v>22</v>
      </c>
      <c r="V753" t="str">
        <f t="shared" si="167"/>
        <v>FY Q4</v>
      </c>
    </row>
    <row r="754" spans="1:22" x14ac:dyDescent="0.3">
      <c r="A754" s="18">
        <v>44218</v>
      </c>
      <c r="B754" t="s">
        <v>1244</v>
      </c>
      <c r="C754" t="s">
        <v>98</v>
      </c>
      <c r="D754" t="s">
        <v>1373</v>
      </c>
      <c r="E754">
        <v>315001564143</v>
      </c>
      <c r="F754" t="s">
        <v>15</v>
      </c>
      <c r="G754" t="s">
        <v>71</v>
      </c>
      <c r="H754">
        <v>4275</v>
      </c>
      <c r="I754" s="2">
        <f t="shared" si="154"/>
        <v>2021</v>
      </c>
      <c r="J754" s="2" t="str">
        <f t="shared" si="155"/>
        <v>January</v>
      </c>
      <c r="K754" s="2">
        <f t="shared" si="156"/>
        <v>1</v>
      </c>
      <c r="L754" s="2" t="str">
        <f t="shared" si="157"/>
        <v>Friday</v>
      </c>
      <c r="M754" s="2">
        <f t="shared" si="158"/>
        <v>4</v>
      </c>
      <c r="N754" s="3">
        <f t="shared" si="159"/>
        <v>0</v>
      </c>
      <c r="O754" s="3">
        <f t="shared" si="160"/>
        <v>4275</v>
      </c>
      <c r="P754" t="str">
        <f t="shared" si="161"/>
        <v>22-Jan</v>
      </c>
      <c r="Q754" s="9">
        <f t="shared" si="162"/>
        <v>0.46805555555555556</v>
      </c>
      <c r="R754" t="str">
        <f t="shared" si="163"/>
        <v>Morning</v>
      </c>
      <c r="S754" s="2">
        <f t="shared" si="164"/>
        <v>22</v>
      </c>
      <c r="T754" t="str">
        <f t="shared" si="165"/>
        <v>UPI Transfer</v>
      </c>
      <c r="U754">
        <f t="shared" si="166"/>
        <v>11</v>
      </c>
      <c r="V754" t="str">
        <f t="shared" si="167"/>
        <v>FY Q4</v>
      </c>
    </row>
    <row r="755" spans="1:22" x14ac:dyDescent="0.3">
      <c r="A755" s="18">
        <v>44218</v>
      </c>
      <c r="B755" t="s">
        <v>1374</v>
      </c>
      <c r="C755" t="s">
        <v>375</v>
      </c>
      <c r="D755" t="s">
        <v>1375</v>
      </c>
      <c r="E755">
        <v>881478360889</v>
      </c>
      <c r="F755" t="s">
        <v>15</v>
      </c>
      <c r="G755" t="s">
        <v>71</v>
      </c>
      <c r="H755">
        <v>3813</v>
      </c>
      <c r="I755" s="2">
        <f t="shared" si="154"/>
        <v>2021</v>
      </c>
      <c r="J755" s="2" t="str">
        <f t="shared" si="155"/>
        <v>January</v>
      </c>
      <c r="K755" s="2">
        <f t="shared" si="156"/>
        <v>1</v>
      </c>
      <c r="L755" s="2" t="str">
        <f t="shared" si="157"/>
        <v>Friday</v>
      </c>
      <c r="M755" s="2">
        <f t="shared" si="158"/>
        <v>4</v>
      </c>
      <c r="N755" s="3">
        <f t="shared" si="159"/>
        <v>0</v>
      </c>
      <c r="O755" s="3">
        <f t="shared" si="160"/>
        <v>3813</v>
      </c>
      <c r="P755" t="str">
        <f t="shared" si="161"/>
        <v>22-Jan</v>
      </c>
      <c r="Q755" s="9">
        <f t="shared" si="162"/>
        <v>0.49444444444444446</v>
      </c>
      <c r="R755" t="str">
        <f t="shared" si="163"/>
        <v>Morning</v>
      </c>
      <c r="S755" s="2">
        <f t="shared" si="164"/>
        <v>22</v>
      </c>
      <c r="T755" t="str">
        <f t="shared" si="165"/>
        <v>UPI Transfer</v>
      </c>
      <c r="U755">
        <f t="shared" si="166"/>
        <v>11</v>
      </c>
      <c r="V755" t="str">
        <f t="shared" si="167"/>
        <v>FY Q4</v>
      </c>
    </row>
    <row r="756" spans="1:22" x14ac:dyDescent="0.3">
      <c r="A756" s="18">
        <v>44218</v>
      </c>
      <c r="B756" t="s">
        <v>745</v>
      </c>
      <c r="C756" t="s">
        <v>125</v>
      </c>
      <c r="D756" t="s">
        <v>1376</v>
      </c>
      <c r="E756">
        <v>876124797764</v>
      </c>
      <c r="F756" t="s">
        <v>15</v>
      </c>
      <c r="G756" t="s">
        <v>71</v>
      </c>
      <c r="H756">
        <v>9336</v>
      </c>
      <c r="I756" s="2">
        <f t="shared" si="154"/>
        <v>2021</v>
      </c>
      <c r="J756" s="2" t="str">
        <f t="shared" si="155"/>
        <v>January</v>
      </c>
      <c r="K756" s="2">
        <f t="shared" si="156"/>
        <v>1</v>
      </c>
      <c r="L756" s="2" t="str">
        <f t="shared" si="157"/>
        <v>Friday</v>
      </c>
      <c r="M756" s="2">
        <f t="shared" si="158"/>
        <v>4</v>
      </c>
      <c r="N756" s="3">
        <f t="shared" si="159"/>
        <v>0</v>
      </c>
      <c r="O756" s="3">
        <f t="shared" si="160"/>
        <v>9336</v>
      </c>
      <c r="P756" t="str">
        <f t="shared" si="161"/>
        <v>22-Jan</v>
      </c>
      <c r="Q756" s="9">
        <f t="shared" si="162"/>
        <v>0.62847222222222221</v>
      </c>
      <c r="R756" t="str">
        <f t="shared" si="163"/>
        <v>Afternoon</v>
      </c>
      <c r="S756" s="2">
        <f t="shared" si="164"/>
        <v>22</v>
      </c>
      <c r="T756" t="str">
        <f t="shared" si="165"/>
        <v>UPI Transfer</v>
      </c>
      <c r="U756">
        <f t="shared" si="166"/>
        <v>15</v>
      </c>
      <c r="V756" t="str">
        <f t="shared" si="167"/>
        <v>FY Q4</v>
      </c>
    </row>
    <row r="757" spans="1:22" x14ac:dyDescent="0.3">
      <c r="A757" s="18">
        <v>44218</v>
      </c>
      <c r="B757" t="s">
        <v>602</v>
      </c>
      <c r="C757" t="s">
        <v>125</v>
      </c>
      <c r="D757" t="s">
        <v>1377</v>
      </c>
      <c r="E757">
        <v>300847778575</v>
      </c>
      <c r="F757" t="s">
        <v>15</v>
      </c>
      <c r="G757" t="s">
        <v>67</v>
      </c>
      <c r="H757">
        <v>10247</v>
      </c>
      <c r="I757" s="2">
        <f t="shared" si="154"/>
        <v>2021</v>
      </c>
      <c r="J757" s="2" t="str">
        <f t="shared" si="155"/>
        <v>January</v>
      </c>
      <c r="K757" s="2">
        <f t="shared" si="156"/>
        <v>1</v>
      </c>
      <c r="L757" s="2" t="str">
        <f t="shared" si="157"/>
        <v>Friday</v>
      </c>
      <c r="M757" s="2">
        <f t="shared" si="158"/>
        <v>4</v>
      </c>
      <c r="N757" s="3">
        <f t="shared" si="159"/>
        <v>0</v>
      </c>
      <c r="O757" s="3">
        <f t="shared" si="160"/>
        <v>10247</v>
      </c>
      <c r="P757" t="str">
        <f t="shared" si="161"/>
        <v>22-Jan</v>
      </c>
      <c r="Q757" s="9">
        <f t="shared" si="162"/>
        <v>0.79652777777777772</v>
      </c>
      <c r="R757" t="str">
        <f t="shared" si="163"/>
        <v>Evening</v>
      </c>
      <c r="S757" s="2">
        <f t="shared" si="164"/>
        <v>22</v>
      </c>
      <c r="T757" t="str">
        <f t="shared" si="165"/>
        <v>UPI Transfer</v>
      </c>
      <c r="U757">
        <f t="shared" si="166"/>
        <v>19</v>
      </c>
      <c r="V757" t="str">
        <f t="shared" si="167"/>
        <v>FY Q4</v>
      </c>
    </row>
    <row r="758" spans="1:22" x14ac:dyDescent="0.3">
      <c r="A758" s="18">
        <v>44218</v>
      </c>
      <c r="B758" t="s">
        <v>882</v>
      </c>
      <c r="C758" t="s">
        <v>239</v>
      </c>
      <c r="D758" t="s">
        <v>1378</v>
      </c>
      <c r="E758">
        <v>516984907080</v>
      </c>
      <c r="F758" t="s">
        <v>15</v>
      </c>
      <c r="G758" t="s">
        <v>71</v>
      </c>
      <c r="H758">
        <v>5119</v>
      </c>
      <c r="I758" s="2">
        <f t="shared" si="154"/>
        <v>2021</v>
      </c>
      <c r="J758" s="2" t="str">
        <f t="shared" si="155"/>
        <v>January</v>
      </c>
      <c r="K758" s="2">
        <f t="shared" si="156"/>
        <v>1</v>
      </c>
      <c r="L758" s="2" t="str">
        <f t="shared" si="157"/>
        <v>Friday</v>
      </c>
      <c r="M758" s="2">
        <f t="shared" si="158"/>
        <v>4</v>
      </c>
      <c r="N758" s="3">
        <f t="shared" si="159"/>
        <v>0</v>
      </c>
      <c r="O758" s="3">
        <f t="shared" si="160"/>
        <v>5119</v>
      </c>
      <c r="P758" t="str">
        <f t="shared" si="161"/>
        <v>22-Jan</v>
      </c>
      <c r="Q758" s="9">
        <f t="shared" si="162"/>
        <v>0.80555555555555558</v>
      </c>
      <c r="R758" t="str">
        <f t="shared" si="163"/>
        <v>Evening</v>
      </c>
      <c r="S758" s="2">
        <f t="shared" si="164"/>
        <v>22</v>
      </c>
      <c r="T758" t="str">
        <f t="shared" si="165"/>
        <v>Recharge</v>
      </c>
      <c r="U758">
        <f t="shared" si="166"/>
        <v>19</v>
      </c>
      <c r="V758" t="str">
        <f t="shared" si="167"/>
        <v>FY Q4</v>
      </c>
    </row>
    <row r="759" spans="1:22" x14ac:dyDescent="0.3">
      <c r="A759" s="18">
        <v>44218</v>
      </c>
      <c r="B759" t="s">
        <v>833</v>
      </c>
      <c r="C759" t="s">
        <v>282</v>
      </c>
      <c r="D759" t="s">
        <v>1379</v>
      </c>
      <c r="E759">
        <v>747657638205</v>
      </c>
      <c r="F759" t="s">
        <v>16</v>
      </c>
      <c r="G759" t="s">
        <v>71</v>
      </c>
      <c r="H759">
        <v>24495</v>
      </c>
      <c r="I759" s="2">
        <f t="shared" si="154"/>
        <v>2021</v>
      </c>
      <c r="J759" s="2" t="str">
        <f t="shared" si="155"/>
        <v>January</v>
      </c>
      <c r="K759" s="2">
        <f t="shared" si="156"/>
        <v>1</v>
      </c>
      <c r="L759" s="2" t="str">
        <f t="shared" si="157"/>
        <v>Friday</v>
      </c>
      <c r="M759" s="2">
        <f t="shared" si="158"/>
        <v>4</v>
      </c>
      <c r="N759" s="3">
        <f t="shared" si="159"/>
        <v>24495</v>
      </c>
      <c r="O759" s="3">
        <f t="shared" si="160"/>
        <v>0</v>
      </c>
      <c r="P759" t="str">
        <f t="shared" si="161"/>
        <v>22-Jan</v>
      </c>
      <c r="Q759" s="9">
        <f t="shared" si="162"/>
        <v>0.94236111111111109</v>
      </c>
      <c r="R759" t="str">
        <f t="shared" si="163"/>
        <v>Night</v>
      </c>
      <c r="S759" s="2">
        <f t="shared" si="164"/>
        <v>22</v>
      </c>
      <c r="T759" t="str">
        <f t="shared" si="165"/>
        <v>Others</v>
      </c>
      <c r="U759">
        <f t="shared" si="166"/>
        <v>22</v>
      </c>
      <c r="V759" t="str">
        <f t="shared" si="167"/>
        <v>FY Q4</v>
      </c>
    </row>
    <row r="760" spans="1:22" x14ac:dyDescent="0.3">
      <c r="A760" s="18">
        <v>44219</v>
      </c>
      <c r="B760" t="s">
        <v>842</v>
      </c>
      <c r="C760" t="s">
        <v>239</v>
      </c>
      <c r="D760" t="s">
        <v>1380</v>
      </c>
      <c r="E760">
        <v>532752063614</v>
      </c>
      <c r="F760" t="s">
        <v>15</v>
      </c>
      <c r="G760" t="s">
        <v>67</v>
      </c>
      <c r="H760">
        <v>23005</v>
      </c>
      <c r="I760" s="2">
        <f t="shared" si="154"/>
        <v>2021</v>
      </c>
      <c r="J760" s="2" t="str">
        <f t="shared" si="155"/>
        <v>January</v>
      </c>
      <c r="K760" s="2">
        <f t="shared" si="156"/>
        <v>1</v>
      </c>
      <c r="L760" s="2" t="str">
        <f t="shared" si="157"/>
        <v>Saturday</v>
      </c>
      <c r="M760" s="2">
        <f t="shared" si="158"/>
        <v>4</v>
      </c>
      <c r="N760" s="3">
        <f t="shared" si="159"/>
        <v>0</v>
      </c>
      <c r="O760" s="3">
        <f t="shared" si="160"/>
        <v>23005</v>
      </c>
      <c r="P760" t="str">
        <f t="shared" si="161"/>
        <v>23-Jan</v>
      </c>
      <c r="Q760" s="9">
        <f t="shared" si="162"/>
        <v>0.51944444444444449</v>
      </c>
      <c r="R760" t="str">
        <f t="shared" si="163"/>
        <v>Afternoon</v>
      </c>
      <c r="S760" s="2">
        <f t="shared" si="164"/>
        <v>23</v>
      </c>
      <c r="T760" t="str">
        <f t="shared" si="165"/>
        <v>Recharge</v>
      </c>
      <c r="U760">
        <f t="shared" si="166"/>
        <v>12</v>
      </c>
      <c r="V760" t="str">
        <f t="shared" si="167"/>
        <v>FY Q4</v>
      </c>
    </row>
    <row r="761" spans="1:22" x14ac:dyDescent="0.3">
      <c r="A761" s="18">
        <v>44219</v>
      </c>
      <c r="B761" t="s">
        <v>1381</v>
      </c>
      <c r="C761" t="s">
        <v>98</v>
      </c>
      <c r="D761" t="s">
        <v>1382</v>
      </c>
      <c r="E761">
        <v>698764447800</v>
      </c>
      <c r="F761" t="s">
        <v>15</v>
      </c>
      <c r="G761" t="s">
        <v>71</v>
      </c>
      <c r="H761">
        <v>9508</v>
      </c>
      <c r="I761" s="2">
        <f t="shared" si="154"/>
        <v>2021</v>
      </c>
      <c r="J761" s="2" t="str">
        <f t="shared" si="155"/>
        <v>January</v>
      </c>
      <c r="K761" s="2">
        <f t="shared" si="156"/>
        <v>1</v>
      </c>
      <c r="L761" s="2" t="str">
        <f t="shared" si="157"/>
        <v>Saturday</v>
      </c>
      <c r="M761" s="2">
        <f t="shared" si="158"/>
        <v>4</v>
      </c>
      <c r="N761" s="3">
        <f t="shared" si="159"/>
        <v>0</v>
      </c>
      <c r="O761" s="3">
        <f t="shared" si="160"/>
        <v>9508</v>
      </c>
      <c r="P761" t="str">
        <f t="shared" si="161"/>
        <v>23-Jan</v>
      </c>
      <c r="Q761" s="9">
        <f t="shared" si="162"/>
        <v>0.62361111111111112</v>
      </c>
      <c r="R761" t="str">
        <f t="shared" si="163"/>
        <v>Afternoon</v>
      </c>
      <c r="S761" s="2">
        <f t="shared" si="164"/>
        <v>23</v>
      </c>
      <c r="T761" t="str">
        <f t="shared" si="165"/>
        <v>UPI Transfer</v>
      </c>
      <c r="U761">
        <f t="shared" si="166"/>
        <v>14</v>
      </c>
      <c r="V761" t="str">
        <f t="shared" si="167"/>
        <v>FY Q4</v>
      </c>
    </row>
    <row r="762" spans="1:22" x14ac:dyDescent="0.3">
      <c r="A762" s="18">
        <v>44219</v>
      </c>
      <c r="B762" t="s">
        <v>1383</v>
      </c>
      <c r="C762" t="s">
        <v>79</v>
      </c>
      <c r="D762" t="s">
        <v>1384</v>
      </c>
      <c r="E762">
        <v>876889258468</v>
      </c>
      <c r="F762" t="s">
        <v>16</v>
      </c>
      <c r="G762" t="s">
        <v>71</v>
      </c>
      <c r="H762">
        <v>11990</v>
      </c>
      <c r="I762" s="2">
        <f t="shared" si="154"/>
        <v>2021</v>
      </c>
      <c r="J762" s="2" t="str">
        <f t="shared" si="155"/>
        <v>January</v>
      </c>
      <c r="K762" s="2">
        <f t="shared" si="156"/>
        <v>1</v>
      </c>
      <c r="L762" s="2" t="str">
        <f t="shared" si="157"/>
        <v>Saturday</v>
      </c>
      <c r="M762" s="2">
        <f t="shared" si="158"/>
        <v>4</v>
      </c>
      <c r="N762" s="3">
        <f t="shared" si="159"/>
        <v>11990</v>
      </c>
      <c r="O762" s="3">
        <f t="shared" si="160"/>
        <v>0</v>
      </c>
      <c r="P762" t="str">
        <f t="shared" si="161"/>
        <v>23-Jan</v>
      </c>
      <c r="Q762" s="9">
        <f t="shared" si="162"/>
        <v>0.78194444444444444</v>
      </c>
      <c r="R762" t="str">
        <f t="shared" si="163"/>
        <v>Evening</v>
      </c>
      <c r="S762" s="2">
        <f t="shared" si="164"/>
        <v>23</v>
      </c>
      <c r="T762" t="str">
        <f t="shared" si="165"/>
        <v>Others</v>
      </c>
      <c r="U762">
        <f t="shared" si="166"/>
        <v>18</v>
      </c>
      <c r="V762" t="str">
        <f t="shared" si="167"/>
        <v>FY Q4</v>
      </c>
    </row>
    <row r="763" spans="1:22" x14ac:dyDescent="0.3">
      <c r="A763" s="18">
        <v>44219</v>
      </c>
      <c r="B763" t="s">
        <v>1385</v>
      </c>
      <c r="C763" t="s">
        <v>79</v>
      </c>
      <c r="D763" t="s">
        <v>1386</v>
      </c>
      <c r="E763">
        <v>135860065316</v>
      </c>
      <c r="F763" t="s">
        <v>16</v>
      </c>
      <c r="G763" t="s">
        <v>71</v>
      </c>
      <c r="H763">
        <v>6188</v>
      </c>
      <c r="I763" s="2">
        <f t="shared" si="154"/>
        <v>2021</v>
      </c>
      <c r="J763" s="2" t="str">
        <f t="shared" si="155"/>
        <v>January</v>
      </c>
      <c r="K763" s="2">
        <f t="shared" si="156"/>
        <v>1</v>
      </c>
      <c r="L763" s="2" t="str">
        <f t="shared" si="157"/>
        <v>Saturday</v>
      </c>
      <c r="M763" s="2">
        <f t="shared" si="158"/>
        <v>4</v>
      </c>
      <c r="N763" s="3">
        <f t="shared" si="159"/>
        <v>6188</v>
      </c>
      <c r="O763" s="3">
        <f t="shared" si="160"/>
        <v>0</v>
      </c>
      <c r="P763" t="str">
        <f t="shared" si="161"/>
        <v>23-Jan</v>
      </c>
      <c r="Q763" s="9">
        <f t="shared" si="162"/>
        <v>0.9243055555555556</v>
      </c>
      <c r="R763" t="str">
        <f t="shared" si="163"/>
        <v>Night</v>
      </c>
      <c r="S763" s="2">
        <f t="shared" si="164"/>
        <v>23</v>
      </c>
      <c r="T763" t="str">
        <f t="shared" si="165"/>
        <v>Others</v>
      </c>
      <c r="U763">
        <f t="shared" si="166"/>
        <v>22</v>
      </c>
      <c r="V763" t="str">
        <f t="shared" si="167"/>
        <v>FY Q4</v>
      </c>
    </row>
    <row r="764" spans="1:22" x14ac:dyDescent="0.3">
      <c r="A764" s="18">
        <v>44220</v>
      </c>
      <c r="B764" t="s">
        <v>361</v>
      </c>
      <c r="C764" t="s">
        <v>273</v>
      </c>
      <c r="D764" t="s">
        <v>1387</v>
      </c>
      <c r="E764">
        <v>234607335174</v>
      </c>
      <c r="F764" t="s">
        <v>16</v>
      </c>
      <c r="G764" t="s">
        <v>71</v>
      </c>
      <c r="H764">
        <v>24100</v>
      </c>
      <c r="I764" s="2">
        <f t="shared" si="154"/>
        <v>2021</v>
      </c>
      <c r="J764" s="2" t="str">
        <f t="shared" si="155"/>
        <v>January</v>
      </c>
      <c r="K764" s="2">
        <f t="shared" si="156"/>
        <v>1</v>
      </c>
      <c r="L764" s="2" t="str">
        <f t="shared" si="157"/>
        <v>Sunday</v>
      </c>
      <c r="M764" s="2">
        <f t="shared" si="158"/>
        <v>5</v>
      </c>
      <c r="N764" s="3">
        <f t="shared" si="159"/>
        <v>24100</v>
      </c>
      <c r="O764" s="3">
        <f t="shared" si="160"/>
        <v>0</v>
      </c>
      <c r="P764" t="str">
        <f t="shared" si="161"/>
        <v>24-Jan</v>
      </c>
      <c r="Q764" s="9">
        <f t="shared" si="162"/>
        <v>0.59444444444444444</v>
      </c>
      <c r="R764" t="str">
        <f t="shared" si="163"/>
        <v>Afternoon</v>
      </c>
      <c r="S764" s="2">
        <f t="shared" si="164"/>
        <v>24</v>
      </c>
      <c r="T764" t="str">
        <f t="shared" si="165"/>
        <v>Others</v>
      </c>
      <c r="U764">
        <f t="shared" si="166"/>
        <v>14</v>
      </c>
      <c r="V764" t="str">
        <f t="shared" si="167"/>
        <v>FY Q4</v>
      </c>
    </row>
    <row r="765" spans="1:22" x14ac:dyDescent="0.3">
      <c r="A765" s="18">
        <v>44221</v>
      </c>
      <c r="B765" t="s">
        <v>802</v>
      </c>
      <c r="C765" t="s">
        <v>189</v>
      </c>
      <c r="D765" t="s">
        <v>1388</v>
      </c>
      <c r="E765">
        <v>976267276387</v>
      </c>
      <c r="F765" t="s">
        <v>16</v>
      </c>
      <c r="G765" t="s">
        <v>67</v>
      </c>
      <c r="H765">
        <v>18779</v>
      </c>
      <c r="I765" s="2">
        <f t="shared" si="154"/>
        <v>2021</v>
      </c>
      <c r="J765" s="2" t="str">
        <f t="shared" si="155"/>
        <v>January</v>
      </c>
      <c r="K765" s="2">
        <f t="shared" si="156"/>
        <v>1</v>
      </c>
      <c r="L765" s="2" t="str">
        <f t="shared" si="157"/>
        <v>Monday</v>
      </c>
      <c r="M765" s="2">
        <f t="shared" si="158"/>
        <v>5</v>
      </c>
      <c r="N765" s="3">
        <f t="shared" si="159"/>
        <v>18779</v>
      </c>
      <c r="O765" s="3">
        <f t="shared" si="160"/>
        <v>0</v>
      </c>
      <c r="P765" t="str">
        <f t="shared" si="161"/>
        <v>25-Jan</v>
      </c>
      <c r="Q765" s="9">
        <f t="shared" si="162"/>
        <v>0.42291666666666666</v>
      </c>
      <c r="R765" t="str">
        <f t="shared" si="163"/>
        <v>Morning</v>
      </c>
      <c r="S765" s="2">
        <f t="shared" si="164"/>
        <v>25</v>
      </c>
      <c r="T765" t="str">
        <f t="shared" si="165"/>
        <v>Others</v>
      </c>
      <c r="U765">
        <f t="shared" si="166"/>
        <v>10</v>
      </c>
      <c r="V765" t="str">
        <f t="shared" si="167"/>
        <v>FY Q4</v>
      </c>
    </row>
    <row r="766" spans="1:22" x14ac:dyDescent="0.3">
      <c r="A766" s="18">
        <v>44221</v>
      </c>
      <c r="B766" t="s">
        <v>394</v>
      </c>
      <c r="C766" t="s">
        <v>131</v>
      </c>
      <c r="D766" t="s">
        <v>1389</v>
      </c>
      <c r="E766">
        <v>345934377257</v>
      </c>
      <c r="F766" t="s">
        <v>16</v>
      </c>
      <c r="G766" t="s">
        <v>71</v>
      </c>
      <c r="H766">
        <v>7734</v>
      </c>
      <c r="I766" s="2">
        <f t="shared" si="154"/>
        <v>2021</v>
      </c>
      <c r="J766" s="2" t="str">
        <f t="shared" si="155"/>
        <v>January</v>
      </c>
      <c r="K766" s="2">
        <f t="shared" si="156"/>
        <v>1</v>
      </c>
      <c r="L766" s="2" t="str">
        <f t="shared" si="157"/>
        <v>Monday</v>
      </c>
      <c r="M766" s="2">
        <f t="shared" si="158"/>
        <v>5</v>
      </c>
      <c r="N766" s="3">
        <f t="shared" si="159"/>
        <v>7734</v>
      </c>
      <c r="O766" s="3">
        <f t="shared" si="160"/>
        <v>0</v>
      </c>
      <c r="P766" t="str">
        <f t="shared" si="161"/>
        <v>25-Jan</v>
      </c>
      <c r="Q766" s="9">
        <f t="shared" si="162"/>
        <v>0.52361111111111114</v>
      </c>
      <c r="R766" t="str">
        <f t="shared" si="163"/>
        <v>Afternoon</v>
      </c>
      <c r="S766" s="2">
        <f t="shared" si="164"/>
        <v>25</v>
      </c>
      <c r="T766" t="str">
        <f t="shared" si="165"/>
        <v>Others</v>
      </c>
      <c r="U766">
        <f t="shared" si="166"/>
        <v>12</v>
      </c>
      <c r="V766" t="str">
        <f t="shared" si="167"/>
        <v>FY Q4</v>
      </c>
    </row>
    <row r="767" spans="1:22" x14ac:dyDescent="0.3">
      <c r="A767" s="18">
        <v>44221</v>
      </c>
      <c r="B767" t="s">
        <v>1390</v>
      </c>
      <c r="C767" t="s">
        <v>73</v>
      </c>
      <c r="D767" t="s">
        <v>1391</v>
      </c>
      <c r="E767">
        <v>266646865792</v>
      </c>
      <c r="F767" t="s">
        <v>16</v>
      </c>
      <c r="G767" t="s">
        <v>71</v>
      </c>
      <c r="H767">
        <v>20189</v>
      </c>
      <c r="I767" s="2">
        <f t="shared" si="154"/>
        <v>2021</v>
      </c>
      <c r="J767" s="2" t="str">
        <f t="shared" si="155"/>
        <v>January</v>
      </c>
      <c r="K767" s="2">
        <f t="shared" si="156"/>
        <v>1</v>
      </c>
      <c r="L767" s="2" t="str">
        <f t="shared" si="157"/>
        <v>Monday</v>
      </c>
      <c r="M767" s="2">
        <f t="shared" si="158"/>
        <v>5</v>
      </c>
      <c r="N767" s="3">
        <f t="shared" si="159"/>
        <v>20189</v>
      </c>
      <c r="O767" s="3">
        <f t="shared" si="160"/>
        <v>0</v>
      </c>
      <c r="P767" t="str">
        <f t="shared" si="161"/>
        <v>25-Jan</v>
      </c>
      <c r="Q767" s="9">
        <f t="shared" si="162"/>
        <v>0.72569444444444442</v>
      </c>
      <c r="R767" t="str">
        <f t="shared" si="163"/>
        <v>Evening</v>
      </c>
      <c r="S767" s="2">
        <f t="shared" si="164"/>
        <v>25</v>
      </c>
      <c r="T767" t="str">
        <f t="shared" si="165"/>
        <v>Others</v>
      </c>
      <c r="U767">
        <f t="shared" si="166"/>
        <v>17</v>
      </c>
      <c r="V767" t="str">
        <f t="shared" si="167"/>
        <v>FY Q4</v>
      </c>
    </row>
    <row r="768" spans="1:22" x14ac:dyDescent="0.3">
      <c r="A768" s="18">
        <v>44221</v>
      </c>
      <c r="B768" t="s">
        <v>1392</v>
      </c>
      <c r="C768" t="s">
        <v>117</v>
      </c>
      <c r="D768" t="s">
        <v>1393</v>
      </c>
      <c r="E768">
        <v>655141482306</v>
      </c>
      <c r="F768" t="s">
        <v>16</v>
      </c>
      <c r="G768" t="s">
        <v>71</v>
      </c>
      <c r="H768">
        <v>5664</v>
      </c>
      <c r="I768" s="2">
        <f t="shared" si="154"/>
        <v>2021</v>
      </c>
      <c r="J768" s="2" t="str">
        <f t="shared" si="155"/>
        <v>January</v>
      </c>
      <c r="K768" s="2">
        <f t="shared" si="156"/>
        <v>1</v>
      </c>
      <c r="L768" s="2" t="str">
        <f t="shared" si="157"/>
        <v>Monday</v>
      </c>
      <c r="M768" s="2">
        <f t="shared" si="158"/>
        <v>5</v>
      </c>
      <c r="N768" s="3">
        <f t="shared" si="159"/>
        <v>5664</v>
      </c>
      <c r="O768" s="3">
        <f t="shared" si="160"/>
        <v>0</v>
      </c>
      <c r="P768" t="str">
        <f t="shared" si="161"/>
        <v>25-Jan</v>
      </c>
      <c r="Q768" s="9">
        <f t="shared" si="162"/>
        <v>0.75763888888888886</v>
      </c>
      <c r="R768" t="str">
        <f t="shared" si="163"/>
        <v>Evening</v>
      </c>
      <c r="S768" s="2">
        <f t="shared" si="164"/>
        <v>25</v>
      </c>
      <c r="T768" t="str">
        <f t="shared" si="165"/>
        <v>Others</v>
      </c>
      <c r="U768">
        <f t="shared" si="166"/>
        <v>18</v>
      </c>
      <c r="V768" t="str">
        <f t="shared" si="167"/>
        <v>FY Q4</v>
      </c>
    </row>
    <row r="769" spans="1:22" x14ac:dyDescent="0.3">
      <c r="A769" s="18">
        <v>44221</v>
      </c>
      <c r="B769" t="s">
        <v>1394</v>
      </c>
      <c r="C769" t="s">
        <v>117</v>
      </c>
      <c r="D769" t="s">
        <v>1395</v>
      </c>
      <c r="E769">
        <v>561018623506</v>
      </c>
      <c r="F769" t="s">
        <v>16</v>
      </c>
      <c r="G769" t="s">
        <v>67</v>
      </c>
      <c r="H769">
        <v>21654</v>
      </c>
      <c r="I769" s="2">
        <f t="shared" si="154"/>
        <v>2021</v>
      </c>
      <c r="J769" s="2" t="str">
        <f t="shared" si="155"/>
        <v>January</v>
      </c>
      <c r="K769" s="2">
        <f t="shared" si="156"/>
        <v>1</v>
      </c>
      <c r="L769" s="2" t="str">
        <f t="shared" si="157"/>
        <v>Monday</v>
      </c>
      <c r="M769" s="2">
        <f t="shared" si="158"/>
        <v>5</v>
      </c>
      <c r="N769" s="3">
        <f t="shared" si="159"/>
        <v>21654</v>
      </c>
      <c r="O769" s="3">
        <f t="shared" si="160"/>
        <v>0</v>
      </c>
      <c r="P769" t="str">
        <f t="shared" si="161"/>
        <v>25-Jan</v>
      </c>
      <c r="Q769" s="9">
        <f t="shared" si="162"/>
        <v>0.81736111111111109</v>
      </c>
      <c r="R769" t="str">
        <f t="shared" si="163"/>
        <v>Evening</v>
      </c>
      <c r="S769" s="2">
        <f t="shared" si="164"/>
        <v>25</v>
      </c>
      <c r="T769" t="str">
        <f t="shared" si="165"/>
        <v>Others</v>
      </c>
      <c r="U769">
        <f t="shared" si="166"/>
        <v>19</v>
      </c>
      <c r="V769" t="str">
        <f t="shared" si="167"/>
        <v>FY Q4</v>
      </c>
    </row>
    <row r="770" spans="1:22" x14ac:dyDescent="0.3">
      <c r="A770" s="18">
        <v>44221</v>
      </c>
      <c r="B770" t="s">
        <v>1396</v>
      </c>
      <c r="C770" t="s">
        <v>85</v>
      </c>
      <c r="D770" t="s">
        <v>1397</v>
      </c>
      <c r="E770">
        <v>388821575009</v>
      </c>
      <c r="F770" t="s">
        <v>16</v>
      </c>
      <c r="G770" t="s">
        <v>67</v>
      </c>
      <c r="H770">
        <v>38017</v>
      </c>
      <c r="I770" s="2">
        <f t="shared" si="154"/>
        <v>2021</v>
      </c>
      <c r="J770" s="2" t="str">
        <f t="shared" si="155"/>
        <v>January</v>
      </c>
      <c r="K770" s="2">
        <f t="shared" si="156"/>
        <v>1</v>
      </c>
      <c r="L770" s="2" t="str">
        <f t="shared" si="157"/>
        <v>Monday</v>
      </c>
      <c r="M770" s="2">
        <f t="shared" si="158"/>
        <v>5</v>
      </c>
      <c r="N770" s="3">
        <f t="shared" si="159"/>
        <v>38017</v>
      </c>
      <c r="O770" s="3">
        <f t="shared" si="160"/>
        <v>0</v>
      </c>
      <c r="P770" t="str">
        <f t="shared" si="161"/>
        <v>25-Jan</v>
      </c>
      <c r="Q770" s="9">
        <f t="shared" si="162"/>
        <v>0.98958333333333337</v>
      </c>
      <c r="R770" t="str">
        <f t="shared" si="163"/>
        <v>Night</v>
      </c>
      <c r="S770" s="2">
        <f t="shared" si="164"/>
        <v>25</v>
      </c>
      <c r="T770" t="str">
        <f t="shared" si="165"/>
        <v>Others</v>
      </c>
      <c r="U770">
        <f t="shared" si="166"/>
        <v>23</v>
      </c>
      <c r="V770" t="str">
        <f t="shared" si="167"/>
        <v>FY Q4</v>
      </c>
    </row>
    <row r="771" spans="1:22" x14ac:dyDescent="0.3">
      <c r="A771" s="18">
        <v>44222</v>
      </c>
      <c r="B771" t="s">
        <v>675</v>
      </c>
      <c r="C771" t="s">
        <v>254</v>
      </c>
      <c r="D771" t="s">
        <v>1398</v>
      </c>
      <c r="E771">
        <v>360510162566</v>
      </c>
      <c r="F771" t="s">
        <v>16</v>
      </c>
      <c r="G771" t="s">
        <v>67</v>
      </c>
      <c r="H771">
        <v>14549</v>
      </c>
      <c r="I771" s="2">
        <f t="shared" ref="I771:I834" si="168">YEAR(A771)</f>
        <v>2021</v>
      </c>
      <c r="J771" s="2" t="str">
        <f t="shared" ref="J771:J834" si="169">TEXT(A771,"mmmm")</f>
        <v>January</v>
      </c>
      <c r="K771" s="2">
        <f t="shared" ref="K771:K834" si="170">MONTH(A771)</f>
        <v>1</v>
      </c>
      <c r="L771" s="2" t="str">
        <f t="shared" ref="L771:L834" si="171">TEXT(A771,"dddd")</f>
        <v>Tuesday</v>
      </c>
      <c r="M771" s="2">
        <f t="shared" ref="M771:M834" si="172">WEEKNUM(A771)</f>
        <v>5</v>
      </c>
      <c r="N771" s="3">
        <f t="shared" ref="N771:N834" si="173">IF(F771="Credit",H771,0)</f>
        <v>14549</v>
      </c>
      <c r="O771" s="3">
        <f t="shared" ref="O771:O834" si="174">IF(F771="Debit",H771,0)</f>
        <v>0</v>
      </c>
      <c r="P771" t="str">
        <f t="shared" ref="P771:P834" si="175">TEXT(A771,"d-mmm")</f>
        <v>26-Jan</v>
      </c>
      <c r="Q771" s="9">
        <f t="shared" ref="Q771:Q834" si="176">TIMEVALUE(TRIM(CLEAN(SUBSTITUTE(B771,CHAR(34),""))))</f>
        <v>0.40347222222222223</v>
      </c>
      <c r="R771" t="str">
        <f t="shared" ref="R771:R834" si="177">IF(HOUR(Q771)&lt;12,"Morning",IF(HOUR(Q771)&lt;17,"Afternoon",IF(HOUR(Q771)&lt;21,"Evening","Night")))</f>
        <v>Morning</v>
      </c>
      <c r="S771" s="2">
        <f t="shared" ref="S771:S834" si="178">DAY(A771)</f>
        <v>26</v>
      </c>
      <c r="T771" t="str">
        <f t="shared" ref="T771:T834" si="179">IF(ISNUMBER(SEARCH("Recharge",C771)),"Recharge",IF(ISNUMBER(SEARCH("Petrol",C771)),"Fuel",IF(ISNUMBER(SEARCH("Restaurant",C771)),"Food",IF(ISNUMBER(SEARCH("Amazon",C771)),"Shopping",IF(ISNUMBER(SEARCH("Salary",C771)),"Salary",IF(ISNUMBER(SEARCH("Paid to",C771)),"UPI Transfer","Others"))))))</f>
        <v>Others</v>
      </c>
      <c r="U771">
        <f t="shared" ref="U771:U834" si="180">HOUR(Q771)</f>
        <v>9</v>
      </c>
      <c r="V771" t="str">
        <f t="shared" ref="V771:V834" si="181">"FY Q"&amp;INT(MOD(MONTH(A771)-4,12)/3)+1</f>
        <v>FY Q4</v>
      </c>
    </row>
    <row r="772" spans="1:22" x14ac:dyDescent="0.3">
      <c r="A772" s="18">
        <v>44222</v>
      </c>
      <c r="B772" t="s">
        <v>180</v>
      </c>
      <c r="C772" t="s">
        <v>273</v>
      </c>
      <c r="D772" t="s">
        <v>1399</v>
      </c>
      <c r="E772">
        <v>540113953730</v>
      </c>
      <c r="F772" t="s">
        <v>16</v>
      </c>
      <c r="G772" t="s">
        <v>71</v>
      </c>
      <c r="H772">
        <v>7562</v>
      </c>
      <c r="I772" s="2">
        <f t="shared" si="168"/>
        <v>2021</v>
      </c>
      <c r="J772" s="2" t="str">
        <f t="shared" si="169"/>
        <v>January</v>
      </c>
      <c r="K772" s="2">
        <f t="shared" si="170"/>
        <v>1</v>
      </c>
      <c r="L772" s="2" t="str">
        <f t="shared" si="171"/>
        <v>Tuesday</v>
      </c>
      <c r="M772" s="2">
        <f t="shared" si="172"/>
        <v>5</v>
      </c>
      <c r="N772" s="3">
        <f t="shared" si="173"/>
        <v>7562</v>
      </c>
      <c r="O772" s="3">
        <f t="shared" si="174"/>
        <v>0</v>
      </c>
      <c r="P772" t="str">
        <f t="shared" si="175"/>
        <v>26-Jan</v>
      </c>
      <c r="Q772" s="9">
        <f t="shared" si="176"/>
        <v>0.56736111111111109</v>
      </c>
      <c r="R772" t="str">
        <f t="shared" si="177"/>
        <v>Afternoon</v>
      </c>
      <c r="S772" s="2">
        <f t="shared" si="178"/>
        <v>26</v>
      </c>
      <c r="T772" t="str">
        <f t="shared" si="179"/>
        <v>Others</v>
      </c>
      <c r="U772">
        <f t="shared" si="180"/>
        <v>13</v>
      </c>
      <c r="V772" t="str">
        <f t="shared" si="181"/>
        <v>FY Q4</v>
      </c>
    </row>
    <row r="773" spans="1:22" x14ac:dyDescent="0.3">
      <c r="A773" s="18">
        <v>44222</v>
      </c>
      <c r="B773" t="s">
        <v>831</v>
      </c>
      <c r="C773" t="s">
        <v>395</v>
      </c>
      <c r="D773" t="s">
        <v>1400</v>
      </c>
      <c r="E773">
        <v>666134367443</v>
      </c>
      <c r="F773" t="s">
        <v>15</v>
      </c>
      <c r="G773" t="s">
        <v>71</v>
      </c>
      <c r="H773">
        <v>22144</v>
      </c>
      <c r="I773" s="2">
        <f t="shared" si="168"/>
        <v>2021</v>
      </c>
      <c r="J773" s="2" t="str">
        <f t="shared" si="169"/>
        <v>January</v>
      </c>
      <c r="K773" s="2">
        <f t="shared" si="170"/>
        <v>1</v>
      </c>
      <c r="L773" s="2" t="str">
        <f t="shared" si="171"/>
        <v>Tuesday</v>
      </c>
      <c r="M773" s="2">
        <f t="shared" si="172"/>
        <v>5</v>
      </c>
      <c r="N773" s="3">
        <f t="shared" si="173"/>
        <v>0</v>
      </c>
      <c r="O773" s="3">
        <f t="shared" si="174"/>
        <v>22144</v>
      </c>
      <c r="P773" t="str">
        <f t="shared" si="175"/>
        <v>26-Jan</v>
      </c>
      <c r="Q773" s="9">
        <f t="shared" si="176"/>
        <v>0.58750000000000002</v>
      </c>
      <c r="R773" t="str">
        <f t="shared" si="177"/>
        <v>Afternoon</v>
      </c>
      <c r="S773" s="2">
        <f t="shared" si="178"/>
        <v>26</v>
      </c>
      <c r="T773" t="str">
        <f t="shared" si="179"/>
        <v>Shopping</v>
      </c>
      <c r="U773">
        <f t="shared" si="180"/>
        <v>14</v>
      </c>
      <c r="V773" t="str">
        <f t="shared" si="181"/>
        <v>FY Q4</v>
      </c>
    </row>
    <row r="774" spans="1:22" x14ac:dyDescent="0.3">
      <c r="A774" s="18">
        <v>44222</v>
      </c>
      <c r="B774" t="s">
        <v>363</v>
      </c>
      <c r="C774" t="s">
        <v>254</v>
      </c>
      <c r="D774" t="s">
        <v>1401</v>
      </c>
      <c r="E774">
        <v>955195578228</v>
      </c>
      <c r="F774" t="s">
        <v>16</v>
      </c>
      <c r="G774" t="s">
        <v>67</v>
      </c>
      <c r="H774">
        <v>3349</v>
      </c>
      <c r="I774" s="2">
        <f t="shared" si="168"/>
        <v>2021</v>
      </c>
      <c r="J774" s="2" t="str">
        <f t="shared" si="169"/>
        <v>January</v>
      </c>
      <c r="K774" s="2">
        <f t="shared" si="170"/>
        <v>1</v>
      </c>
      <c r="L774" s="2" t="str">
        <f t="shared" si="171"/>
        <v>Tuesday</v>
      </c>
      <c r="M774" s="2">
        <f t="shared" si="172"/>
        <v>5</v>
      </c>
      <c r="N774" s="3">
        <f t="shared" si="173"/>
        <v>3349</v>
      </c>
      <c r="O774" s="3">
        <f t="shared" si="174"/>
        <v>0</v>
      </c>
      <c r="P774" t="str">
        <f t="shared" si="175"/>
        <v>26-Jan</v>
      </c>
      <c r="Q774" s="9">
        <f t="shared" si="176"/>
        <v>0.62013888888888891</v>
      </c>
      <c r="R774" t="str">
        <f t="shared" si="177"/>
        <v>Afternoon</v>
      </c>
      <c r="S774" s="2">
        <f t="shared" si="178"/>
        <v>26</v>
      </c>
      <c r="T774" t="str">
        <f t="shared" si="179"/>
        <v>Others</v>
      </c>
      <c r="U774">
        <f t="shared" si="180"/>
        <v>14</v>
      </c>
      <c r="V774" t="str">
        <f t="shared" si="181"/>
        <v>FY Q4</v>
      </c>
    </row>
    <row r="775" spans="1:22" x14ac:dyDescent="0.3">
      <c r="A775" s="18">
        <v>44222</v>
      </c>
      <c r="B775" t="s">
        <v>1368</v>
      </c>
      <c r="C775" t="s">
        <v>82</v>
      </c>
      <c r="D775" t="s">
        <v>1402</v>
      </c>
      <c r="E775">
        <v>607539982779</v>
      </c>
      <c r="F775" t="s">
        <v>16</v>
      </c>
      <c r="G775" t="s">
        <v>67</v>
      </c>
      <c r="H775">
        <v>6710</v>
      </c>
      <c r="I775" s="2">
        <f t="shared" si="168"/>
        <v>2021</v>
      </c>
      <c r="J775" s="2" t="str">
        <f t="shared" si="169"/>
        <v>January</v>
      </c>
      <c r="K775" s="2">
        <f t="shared" si="170"/>
        <v>1</v>
      </c>
      <c r="L775" s="2" t="str">
        <f t="shared" si="171"/>
        <v>Tuesday</v>
      </c>
      <c r="M775" s="2">
        <f t="shared" si="172"/>
        <v>5</v>
      </c>
      <c r="N775" s="3">
        <f t="shared" si="173"/>
        <v>6710</v>
      </c>
      <c r="O775" s="3">
        <f t="shared" si="174"/>
        <v>0</v>
      </c>
      <c r="P775" t="str">
        <f t="shared" si="175"/>
        <v>26-Jan</v>
      </c>
      <c r="Q775" s="9">
        <f t="shared" si="176"/>
        <v>0.65833333333333333</v>
      </c>
      <c r="R775" t="str">
        <f t="shared" si="177"/>
        <v>Afternoon</v>
      </c>
      <c r="S775" s="2">
        <f t="shared" si="178"/>
        <v>26</v>
      </c>
      <c r="T775" t="str">
        <f t="shared" si="179"/>
        <v>Others</v>
      </c>
      <c r="U775">
        <f t="shared" si="180"/>
        <v>15</v>
      </c>
      <c r="V775" t="str">
        <f t="shared" si="181"/>
        <v>FY Q4</v>
      </c>
    </row>
    <row r="776" spans="1:22" x14ac:dyDescent="0.3">
      <c r="A776" s="18">
        <v>44222</v>
      </c>
      <c r="B776" t="s">
        <v>1403</v>
      </c>
      <c r="C776" t="s">
        <v>834</v>
      </c>
      <c r="D776" t="s">
        <v>1404</v>
      </c>
      <c r="E776">
        <v>626718301055</v>
      </c>
      <c r="F776" t="s">
        <v>15</v>
      </c>
      <c r="G776" t="s">
        <v>67</v>
      </c>
      <c r="H776">
        <v>4228</v>
      </c>
      <c r="I776" s="2">
        <f t="shared" si="168"/>
        <v>2021</v>
      </c>
      <c r="J776" s="2" t="str">
        <f t="shared" si="169"/>
        <v>January</v>
      </c>
      <c r="K776" s="2">
        <f t="shared" si="170"/>
        <v>1</v>
      </c>
      <c r="L776" s="2" t="str">
        <f t="shared" si="171"/>
        <v>Tuesday</v>
      </c>
      <c r="M776" s="2">
        <f t="shared" si="172"/>
        <v>5</v>
      </c>
      <c r="N776" s="3">
        <f t="shared" si="173"/>
        <v>0</v>
      </c>
      <c r="O776" s="3">
        <f t="shared" si="174"/>
        <v>4228</v>
      </c>
      <c r="P776" t="str">
        <f t="shared" si="175"/>
        <v>26-Jan</v>
      </c>
      <c r="Q776" s="9">
        <f t="shared" si="176"/>
        <v>0.77986111111111112</v>
      </c>
      <c r="R776" t="str">
        <f t="shared" si="177"/>
        <v>Evening</v>
      </c>
      <c r="S776" s="2">
        <f t="shared" si="178"/>
        <v>26</v>
      </c>
      <c r="T776" t="str">
        <f t="shared" si="179"/>
        <v>UPI Transfer</v>
      </c>
      <c r="U776">
        <f t="shared" si="180"/>
        <v>18</v>
      </c>
      <c r="V776" t="str">
        <f t="shared" si="181"/>
        <v>FY Q4</v>
      </c>
    </row>
    <row r="777" spans="1:22" x14ac:dyDescent="0.3">
      <c r="A777" s="18">
        <v>44223</v>
      </c>
      <c r="B777" t="s">
        <v>1405</v>
      </c>
      <c r="C777" t="s">
        <v>117</v>
      </c>
      <c r="D777" t="s">
        <v>1406</v>
      </c>
      <c r="E777">
        <v>669420986417</v>
      </c>
      <c r="F777" t="s">
        <v>16</v>
      </c>
      <c r="G777" t="s">
        <v>71</v>
      </c>
      <c r="H777">
        <v>12754</v>
      </c>
      <c r="I777" s="2">
        <f t="shared" si="168"/>
        <v>2021</v>
      </c>
      <c r="J777" s="2" t="str">
        <f t="shared" si="169"/>
        <v>January</v>
      </c>
      <c r="K777" s="2">
        <f t="shared" si="170"/>
        <v>1</v>
      </c>
      <c r="L777" s="2" t="str">
        <f t="shared" si="171"/>
        <v>Wednesday</v>
      </c>
      <c r="M777" s="2">
        <f t="shared" si="172"/>
        <v>5</v>
      </c>
      <c r="N777" s="3">
        <f t="shared" si="173"/>
        <v>12754</v>
      </c>
      <c r="O777" s="3">
        <f t="shared" si="174"/>
        <v>0</v>
      </c>
      <c r="P777" t="str">
        <f t="shared" si="175"/>
        <v>27-Jan</v>
      </c>
      <c r="Q777" s="9">
        <f t="shared" si="176"/>
        <v>0.59791666666666665</v>
      </c>
      <c r="R777" t="str">
        <f t="shared" si="177"/>
        <v>Afternoon</v>
      </c>
      <c r="S777" s="2">
        <f t="shared" si="178"/>
        <v>27</v>
      </c>
      <c r="T777" t="str">
        <f t="shared" si="179"/>
        <v>Others</v>
      </c>
      <c r="U777">
        <f t="shared" si="180"/>
        <v>14</v>
      </c>
      <c r="V777" t="str">
        <f t="shared" si="181"/>
        <v>FY Q4</v>
      </c>
    </row>
    <row r="778" spans="1:22" x14ac:dyDescent="0.3">
      <c r="A778" s="18">
        <v>44223</v>
      </c>
      <c r="B778" t="s">
        <v>933</v>
      </c>
      <c r="C778" t="s">
        <v>222</v>
      </c>
      <c r="D778" t="s">
        <v>1407</v>
      </c>
      <c r="E778">
        <v>385021335126</v>
      </c>
      <c r="F778" t="s">
        <v>15</v>
      </c>
      <c r="G778" t="s">
        <v>71</v>
      </c>
      <c r="H778">
        <v>7126</v>
      </c>
      <c r="I778" s="2">
        <f t="shared" si="168"/>
        <v>2021</v>
      </c>
      <c r="J778" s="2" t="str">
        <f t="shared" si="169"/>
        <v>January</v>
      </c>
      <c r="K778" s="2">
        <f t="shared" si="170"/>
        <v>1</v>
      </c>
      <c r="L778" s="2" t="str">
        <f t="shared" si="171"/>
        <v>Wednesday</v>
      </c>
      <c r="M778" s="2">
        <f t="shared" si="172"/>
        <v>5</v>
      </c>
      <c r="N778" s="3">
        <f t="shared" si="173"/>
        <v>0</v>
      </c>
      <c r="O778" s="3">
        <f t="shared" si="174"/>
        <v>7126</v>
      </c>
      <c r="P778" t="str">
        <f t="shared" si="175"/>
        <v>27-Jan</v>
      </c>
      <c r="Q778" s="9">
        <f t="shared" si="176"/>
        <v>0.76041666666666663</v>
      </c>
      <c r="R778" t="str">
        <f t="shared" si="177"/>
        <v>Evening</v>
      </c>
      <c r="S778" s="2">
        <f t="shared" si="178"/>
        <v>27</v>
      </c>
      <c r="T778" t="str">
        <f t="shared" si="179"/>
        <v>UPI Transfer</v>
      </c>
      <c r="U778">
        <f t="shared" si="180"/>
        <v>18</v>
      </c>
      <c r="V778" t="str">
        <f t="shared" si="181"/>
        <v>FY Q4</v>
      </c>
    </row>
    <row r="779" spans="1:22" x14ac:dyDescent="0.3">
      <c r="A779" s="18">
        <v>44224</v>
      </c>
      <c r="B779" t="s">
        <v>924</v>
      </c>
      <c r="C779" t="s">
        <v>92</v>
      </c>
      <c r="D779" t="s">
        <v>1408</v>
      </c>
      <c r="E779">
        <v>883380789069</v>
      </c>
      <c r="F779" t="s">
        <v>15</v>
      </c>
      <c r="G779" t="s">
        <v>71</v>
      </c>
      <c r="H779">
        <v>4310</v>
      </c>
      <c r="I779" s="2">
        <f t="shared" si="168"/>
        <v>2021</v>
      </c>
      <c r="J779" s="2" t="str">
        <f t="shared" si="169"/>
        <v>January</v>
      </c>
      <c r="K779" s="2">
        <f t="shared" si="170"/>
        <v>1</v>
      </c>
      <c r="L779" s="2" t="str">
        <f t="shared" si="171"/>
        <v>Thursday</v>
      </c>
      <c r="M779" s="2">
        <f t="shared" si="172"/>
        <v>5</v>
      </c>
      <c r="N779" s="3">
        <f t="shared" si="173"/>
        <v>0</v>
      </c>
      <c r="O779" s="3">
        <f t="shared" si="174"/>
        <v>4310</v>
      </c>
      <c r="P779" t="str">
        <f t="shared" si="175"/>
        <v>28-Jan</v>
      </c>
      <c r="Q779" s="9">
        <f t="shared" si="176"/>
        <v>0.62430555555555556</v>
      </c>
      <c r="R779" t="str">
        <f t="shared" si="177"/>
        <v>Afternoon</v>
      </c>
      <c r="S779" s="2">
        <f t="shared" si="178"/>
        <v>28</v>
      </c>
      <c r="T779" t="str">
        <f t="shared" si="179"/>
        <v>UPI Transfer</v>
      </c>
      <c r="U779">
        <f t="shared" si="180"/>
        <v>14</v>
      </c>
      <c r="V779" t="str">
        <f t="shared" si="181"/>
        <v>FY Q4</v>
      </c>
    </row>
    <row r="780" spans="1:22" x14ac:dyDescent="0.3">
      <c r="A780" s="18">
        <v>44224</v>
      </c>
      <c r="B780" t="s">
        <v>1192</v>
      </c>
      <c r="C780" t="s">
        <v>107</v>
      </c>
      <c r="D780" t="s">
        <v>1409</v>
      </c>
      <c r="E780">
        <v>483926926822</v>
      </c>
      <c r="F780" t="s">
        <v>15</v>
      </c>
      <c r="G780" t="s">
        <v>67</v>
      </c>
      <c r="H780">
        <v>13456</v>
      </c>
      <c r="I780" s="2">
        <f t="shared" si="168"/>
        <v>2021</v>
      </c>
      <c r="J780" s="2" t="str">
        <f t="shared" si="169"/>
        <v>January</v>
      </c>
      <c r="K780" s="2">
        <f t="shared" si="170"/>
        <v>1</v>
      </c>
      <c r="L780" s="2" t="str">
        <f t="shared" si="171"/>
        <v>Thursday</v>
      </c>
      <c r="M780" s="2">
        <f t="shared" si="172"/>
        <v>5</v>
      </c>
      <c r="N780" s="3">
        <f t="shared" si="173"/>
        <v>0</v>
      </c>
      <c r="O780" s="3">
        <f t="shared" si="174"/>
        <v>13456</v>
      </c>
      <c r="P780" t="str">
        <f t="shared" si="175"/>
        <v>28-Jan</v>
      </c>
      <c r="Q780" s="9">
        <f t="shared" si="176"/>
        <v>0.62916666666666665</v>
      </c>
      <c r="R780" t="str">
        <f t="shared" si="177"/>
        <v>Afternoon</v>
      </c>
      <c r="S780" s="2">
        <f t="shared" si="178"/>
        <v>28</v>
      </c>
      <c r="T780" t="str">
        <f t="shared" si="179"/>
        <v>UPI Transfer</v>
      </c>
      <c r="U780">
        <f t="shared" si="180"/>
        <v>15</v>
      </c>
      <c r="V780" t="str">
        <f t="shared" si="181"/>
        <v>FY Q4</v>
      </c>
    </row>
    <row r="781" spans="1:22" x14ac:dyDescent="0.3">
      <c r="A781" s="18">
        <v>44224</v>
      </c>
      <c r="B781" t="s">
        <v>1224</v>
      </c>
      <c r="C781" t="s">
        <v>128</v>
      </c>
      <c r="D781" t="s">
        <v>1410</v>
      </c>
      <c r="E781">
        <v>602305115862</v>
      </c>
      <c r="F781" t="s">
        <v>16</v>
      </c>
      <c r="G781" t="s">
        <v>71</v>
      </c>
      <c r="H781">
        <v>19295</v>
      </c>
      <c r="I781" s="2">
        <f t="shared" si="168"/>
        <v>2021</v>
      </c>
      <c r="J781" s="2" t="str">
        <f t="shared" si="169"/>
        <v>January</v>
      </c>
      <c r="K781" s="2">
        <f t="shared" si="170"/>
        <v>1</v>
      </c>
      <c r="L781" s="2" t="str">
        <f t="shared" si="171"/>
        <v>Thursday</v>
      </c>
      <c r="M781" s="2">
        <f t="shared" si="172"/>
        <v>5</v>
      </c>
      <c r="N781" s="3">
        <f t="shared" si="173"/>
        <v>19295</v>
      </c>
      <c r="O781" s="3">
        <f t="shared" si="174"/>
        <v>0</v>
      </c>
      <c r="P781" t="str">
        <f t="shared" si="175"/>
        <v>28-Jan</v>
      </c>
      <c r="Q781" s="9">
        <f t="shared" si="176"/>
        <v>0.7944444444444444</v>
      </c>
      <c r="R781" t="str">
        <f t="shared" si="177"/>
        <v>Evening</v>
      </c>
      <c r="S781" s="2">
        <f t="shared" si="178"/>
        <v>28</v>
      </c>
      <c r="T781" t="str">
        <f t="shared" si="179"/>
        <v>Others</v>
      </c>
      <c r="U781">
        <f t="shared" si="180"/>
        <v>19</v>
      </c>
      <c r="V781" t="str">
        <f t="shared" si="181"/>
        <v>FY Q4</v>
      </c>
    </row>
    <row r="782" spans="1:22" x14ac:dyDescent="0.3">
      <c r="A782" s="18">
        <v>44225</v>
      </c>
      <c r="B782" t="s">
        <v>281</v>
      </c>
      <c r="C782" t="s">
        <v>95</v>
      </c>
      <c r="D782" t="s">
        <v>1411</v>
      </c>
      <c r="E782">
        <v>629431921561</v>
      </c>
      <c r="F782" t="s">
        <v>16</v>
      </c>
      <c r="G782" t="s">
        <v>71</v>
      </c>
      <c r="H782">
        <v>7632</v>
      </c>
      <c r="I782" s="2">
        <f t="shared" si="168"/>
        <v>2021</v>
      </c>
      <c r="J782" s="2" t="str">
        <f t="shared" si="169"/>
        <v>January</v>
      </c>
      <c r="K782" s="2">
        <f t="shared" si="170"/>
        <v>1</v>
      </c>
      <c r="L782" s="2" t="str">
        <f t="shared" si="171"/>
        <v>Friday</v>
      </c>
      <c r="M782" s="2">
        <f t="shared" si="172"/>
        <v>5</v>
      </c>
      <c r="N782" s="3">
        <f t="shared" si="173"/>
        <v>7632</v>
      </c>
      <c r="O782" s="3">
        <f t="shared" si="174"/>
        <v>0</v>
      </c>
      <c r="P782" t="str">
        <f t="shared" si="175"/>
        <v>29-Jan</v>
      </c>
      <c r="Q782" s="9">
        <f t="shared" si="176"/>
        <v>0.38541666666666669</v>
      </c>
      <c r="R782" t="str">
        <f t="shared" si="177"/>
        <v>Morning</v>
      </c>
      <c r="S782" s="2">
        <f t="shared" si="178"/>
        <v>29</v>
      </c>
      <c r="T782" t="str">
        <f t="shared" si="179"/>
        <v>Others</v>
      </c>
      <c r="U782">
        <f t="shared" si="180"/>
        <v>9</v>
      </c>
      <c r="V782" t="str">
        <f t="shared" si="181"/>
        <v>FY Q4</v>
      </c>
    </row>
    <row r="783" spans="1:22" x14ac:dyDescent="0.3">
      <c r="A783" s="18">
        <v>44225</v>
      </c>
      <c r="B783" t="s">
        <v>1153</v>
      </c>
      <c r="C783" t="s">
        <v>79</v>
      </c>
      <c r="D783" t="s">
        <v>1412</v>
      </c>
      <c r="E783">
        <v>46690747553</v>
      </c>
      <c r="F783" t="s">
        <v>16</v>
      </c>
      <c r="G783" t="s">
        <v>71</v>
      </c>
      <c r="H783">
        <v>11236</v>
      </c>
      <c r="I783" s="2">
        <f t="shared" si="168"/>
        <v>2021</v>
      </c>
      <c r="J783" s="2" t="str">
        <f t="shared" si="169"/>
        <v>January</v>
      </c>
      <c r="K783" s="2">
        <f t="shared" si="170"/>
        <v>1</v>
      </c>
      <c r="L783" s="2" t="str">
        <f t="shared" si="171"/>
        <v>Friday</v>
      </c>
      <c r="M783" s="2">
        <f t="shared" si="172"/>
        <v>5</v>
      </c>
      <c r="N783" s="3">
        <f t="shared" si="173"/>
        <v>11236</v>
      </c>
      <c r="O783" s="3">
        <f t="shared" si="174"/>
        <v>0</v>
      </c>
      <c r="P783" t="str">
        <f t="shared" si="175"/>
        <v>29-Jan</v>
      </c>
      <c r="Q783" s="9">
        <f t="shared" si="176"/>
        <v>0.53402777777777777</v>
      </c>
      <c r="R783" t="str">
        <f t="shared" si="177"/>
        <v>Afternoon</v>
      </c>
      <c r="S783" s="2">
        <f t="shared" si="178"/>
        <v>29</v>
      </c>
      <c r="T783" t="str">
        <f t="shared" si="179"/>
        <v>Others</v>
      </c>
      <c r="U783">
        <f t="shared" si="180"/>
        <v>12</v>
      </c>
      <c r="V783" t="str">
        <f t="shared" si="181"/>
        <v>FY Q4</v>
      </c>
    </row>
    <row r="784" spans="1:22" x14ac:dyDescent="0.3">
      <c r="A784" s="18">
        <v>44225</v>
      </c>
      <c r="B784" t="s">
        <v>314</v>
      </c>
      <c r="C784" t="s">
        <v>79</v>
      </c>
      <c r="D784" t="s">
        <v>1413</v>
      </c>
      <c r="E784">
        <v>521891651732</v>
      </c>
      <c r="F784" t="s">
        <v>16</v>
      </c>
      <c r="G784" t="s">
        <v>67</v>
      </c>
      <c r="H784">
        <v>4049</v>
      </c>
      <c r="I784" s="2">
        <f t="shared" si="168"/>
        <v>2021</v>
      </c>
      <c r="J784" s="2" t="str">
        <f t="shared" si="169"/>
        <v>January</v>
      </c>
      <c r="K784" s="2">
        <f t="shared" si="170"/>
        <v>1</v>
      </c>
      <c r="L784" s="2" t="str">
        <f t="shared" si="171"/>
        <v>Friday</v>
      </c>
      <c r="M784" s="2">
        <f t="shared" si="172"/>
        <v>5</v>
      </c>
      <c r="N784" s="3">
        <f t="shared" si="173"/>
        <v>4049</v>
      </c>
      <c r="O784" s="3">
        <f t="shared" si="174"/>
        <v>0</v>
      </c>
      <c r="P784" t="str">
        <f t="shared" si="175"/>
        <v>29-Jan</v>
      </c>
      <c r="Q784" s="9">
        <f t="shared" si="176"/>
        <v>0.58402777777777781</v>
      </c>
      <c r="R784" t="str">
        <f t="shared" si="177"/>
        <v>Afternoon</v>
      </c>
      <c r="S784" s="2">
        <f t="shared" si="178"/>
        <v>29</v>
      </c>
      <c r="T784" t="str">
        <f t="shared" si="179"/>
        <v>Others</v>
      </c>
      <c r="U784">
        <f t="shared" si="180"/>
        <v>14</v>
      </c>
      <c r="V784" t="str">
        <f t="shared" si="181"/>
        <v>FY Q4</v>
      </c>
    </row>
    <row r="785" spans="1:22" x14ac:dyDescent="0.3">
      <c r="A785" s="18">
        <v>44225</v>
      </c>
      <c r="B785" t="s">
        <v>1248</v>
      </c>
      <c r="C785" t="s">
        <v>76</v>
      </c>
      <c r="D785" t="s">
        <v>1414</v>
      </c>
      <c r="E785">
        <v>66369371236</v>
      </c>
      <c r="F785" t="s">
        <v>16</v>
      </c>
      <c r="G785" t="s">
        <v>67</v>
      </c>
      <c r="H785">
        <v>7609</v>
      </c>
      <c r="I785" s="2">
        <f t="shared" si="168"/>
        <v>2021</v>
      </c>
      <c r="J785" s="2" t="str">
        <f t="shared" si="169"/>
        <v>January</v>
      </c>
      <c r="K785" s="2">
        <f t="shared" si="170"/>
        <v>1</v>
      </c>
      <c r="L785" s="2" t="str">
        <f t="shared" si="171"/>
        <v>Friday</v>
      </c>
      <c r="M785" s="2">
        <f t="shared" si="172"/>
        <v>5</v>
      </c>
      <c r="N785" s="3">
        <f t="shared" si="173"/>
        <v>7609</v>
      </c>
      <c r="O785" s="3">
        <f t="shared" si="174"/>
        <v>0</v>
      </c>
      <c r="P785" t="str">
        <f t="shared" si="175"/>
        <v>29-Jan</v>
      </c>
      <c r="Q785" s="9">
        <f t="shared" si="176"/>
        <v>0.58888888888888891</v>
      </c>
      <c r="R785" t="str">
        <f t="shared" si="177"/>
        <v>Afternoon</v>
      </c>
      <c r="S785" s="2">
        <f t="shared" si="178"/>
        <v>29</v>
      </c>
      <c r="T785" t="str">
        <f t="shared" si="179"/>
        <v>Others</v>
      </c>
      <c r="U785">
        <f t="shared" si="180"/>
        <v>14</v>
      </c>
      <c r="V785" t="str">
        <f t="shared" si="181"/>
        <v>FY Q4</v>
      </c>
    </row>
    <row r="786" spans="1:22" x14ac:dyDescent="0.3">
      <c r="A786" s="18">
        <v>44225</v>
      </c>
      <c r="B786" t="s">
        <v>494</v>
      </c>
      <c r="C786" t="s">
        <v>291</v>
      </c>
      <c r="D786" t="s">
        <v>1415</v>
      </c>
      <c r="E786">
        <v>983970050201</v>
      </c>
      <c r="F786" t="s">
        <v>16</v>
      </c>
      <c r="G786" t="s">
        <v>67</v>
      </c>
      <c r="H786">
        <v>12114</v>
      </c>
      <c r="I786" s="2">
        <f t="shared" si="168"/>
        <v>2021</v>
      </c>
      <c r="J786" s="2" t="str">
        <f t="shared" si="169"/>
        <v>January</v>
      </c>
      <c r="K786" s="2">
        <f t="shared" si="170"/>
        <v>1</v>
      </c>
      <c r="L786" s="2" t="str">
        <f t="shared" si="171"/>
        <v>Friday</v>
      </c>
      <c r="M786" s="2">
        <f t="shared" si="172"/>
        <v>5</v>
      </c>
      <c r="N786" s="3">
        <f t="shared" si="173"/>
        <v>12114</v>
      </c>
      <c r="O786" s="3">
        <f t="shared" si="174"/>
        <v>0</v>
      </c>
      <c r="P786" t="str">
        <f t="shared" si="175"/>
        <v>29-Jan</v>
      </c>
      <c r="Q786" s="9">
        <f t="shared" si="176"/>
        <v>0.66388888888888886</v>
      </c>
      <c r="R786" t="str">
        <f t="shared" si="177"/>
        <v>Afternoon</v>
      </c>
      <c r="S786" s="2">
        <f t="shared" si="178"/>
        <v>29</v>
      </c>
      <c r="T786" t="str">
        <f t="shared" si="179"/>
        <v>Others</v>
      </c>
      <c r="U786">
        <f t="shared" si="180"/>
        <v>15</v>
      </c>
      <c r="V786" t="str">
        <f t="shared" si="181"/>
        <v>FY Q4</v>
      </c>
    </row>
    <row r="787" spans="1:22" x14ac:dyDescent="0.3">
      <c r="A787" s="18">
        <v>44225</v>
      </c>
      <c r="B787" t="s">
        <v>649</v>
      </c>
      <c r="C787" t="s">
        <v>79</v>
      </c>
      <c r="D787" t="s">
        <v>1416</v>
      </c>
      <c r="E787">
        <v>574400598818</v>
      </c>
      <c r="F787" t="s">
        <v>16</v>
      </c>
      <c r="G787" t="s">
        <v>67</v>
      </c>
      <c r="H787">
        <v>29513</v>
      </c>
      <c r="I787" s="2">
        <f t="shared" si="168"/>
        <v>2021</v>
      </c>
      <c r="J787" s="2" t="str">
        <f t="shared" si="169"/>
        <v>January</v>
      </c>
      <c r="K787" s="2">
        <f t="shared" si="170"/>
        <v>1</v>
      </c>
      <c r="L787" s="2" t="str">
        <f t="shared" si="171"/>
        <v>Friday</v>
      </c>
      <c r="M787" s="2">
        <f t="shared" si="172"/>
        <v>5</v>
      </c>
      <c r="N787" s="3">
        <f t="shared" si="173"/>
        <v>29513</v>
      </c>
      <c r="O787" s="3">
        <f t="shared" si="174"/>
        <v>0</v>
      </c>
      <c r="P787" t="str">
        <f t="shared" si="175"/>
        <v>29-Jan</v>
      </c>
      <c r="Q787" s="9">
        <f t="shared" si="176"/>
        <v>0.73611111111111116</v>
      </c>
      <c r="R787" t="str">
        <f t="shared" si="177"/>
        <v>Evening</v>
      </c>
      <c r="S787" s="2">
        <f t="shared" si="178"/>
        <v>29</v>
      </c>
      <c r="T787" t="str">
        <f t="shared" si="179"/>
        <v>Others</v>
      </c>
      <c r="U787">
        <f t="shared" si="180"/>
        <v>17</v>
      </c>
      <c r="V787" t="str">
        <f t="shared" si="181"/>
        <v>FY Q4</v>
      </c>
    </row>
    <row r="788" spans="1:22" x14ac:dyDescent="0.3">
      <c r="A788" s="18">
        <v>44225</v>
      </c>
      <c r="B788" t="s">
        <v>1417</v>
      </c>
      <c r="C788" t="s">
        <v>104</v>
      </c>
      <c r="D788" t="s">
        <v>1418</v>
      </c>
      <c r="E788">
        <v>153733409397</v>
      </c>
      <c r="F788" t="s">
        <v>16</v>
      </c>
      <c r="G788" t="s">
        <v>67</v>
      </c>
      <c r="H788">
        <v>5263</v>
      </c>
      <c r="I788" s="2">
        <f t="shared" si="168"/>
        <v>2021</v>
      </c>
      <c r="J788" s="2" t="str">
        <f t="shared" si="169"/>
        <v>January</v>
      </c>
      <c r="K788" s="2">
        <f t="shared" si="170"/>
        <v>1</v>
      </c>
      <c r="L788" s="2" t="str">
        <f t="shared" si="171"/>
        <v>Friday</v>
      </c>
      <c r="M788" s="2">
        <f t="shared" si="172"/>
        <v>5</v>
      </c>
      <c r="N788" s="3">
        <f t="shared" si="173"/>
        <v>5263</v>
      </c>
      <c r="O788" s="3">
        <f t="shared" si="174"/>
        <v>0</v>
      </c>
      <c r="P788" t="str">
        <f t="shared" si="175"/>
        <v>29-Jan</v>
      </c>
      <c r="Q788" s="9">
        <f t="shared" si="176"/>
        <v>0.77500000000000002</v>
      </c>
      <c r="R788" t="str">
        <f t="shared" si="177"/>
        <v>Evening</v>
      </c>
      <c r="S788" s="2">
        <f t="shared" si="178"/>
        <v>29</v>
      </c>
      <c r="T788" t="str">
        <f t="shared" si="179"/>
        <v>Others</v>
      </c>
      <c r="U788">
        <f t="shared" si="180"/>
        <v>18</v>
      </c>
      <c r="V788" t="str">
        <f t="shared" si="181"/>
        <v>FY Q4</v>
      </c>
    </row>
    <row r="789" spans="1:22" x14ac:dyDescent="0.3">
      <c r="A789" s="18">
        <v>44225</v>
      </c>
      <c r="B789" t="s">
        <v>833</v>
      </c>
      <c r="C789" t="s">
        <v>125</v>
      </c>
      <c r="D789" t="s">
        <v>1419</v>
      </c>
      <c r="E789">
        <v>891362441657</v>
      </c>
      <c r="F789" t="s">
        <v>15</v>
      </c>
      <c r="G789" t="s">
        <v>71</v>
      </c>
      <c r="H789">
        <v>2862</v>
      </c>
      <c r="I789" s="2">
        <f t="shared" si="168"/>
        <v>2021</v>
      </c>
      <c r="J789" s="2" t="str">
        <f t="shared" si="169"/>
        <v>January</v>
      </c>
      <c r="K789" s="2">
        <f t="shared" si="170"/>
        <v>1</v>
      </c>
      <c r="L789" s="2" t="str">
        <f t="shared" si="171"/>
        <v>Friday</v>
      </c>
      <c r="M789" s="2">
        <f t="shared" si="172"/>
        <v>5</v>
      </c>
      <c r="N789" s="3">
        <f t="shared" si="173"/>
        <v>0</v>
      </c>
      <c r="O789" s="3">
        <f t="shared" si="174"/>
        <v>2862</v>
      </c>
      <c r="P789" t="str">
        <f t="shared" si="175"/>
        <v>29-Jan</v>
      </c>
      <c r="Q789" s="9">
        <f t="shared" si="176"/>
        <v>0.94236111111111109</v>
      </c>
      <c r="R789" t="str">
        <f t="shared" si="177"/>
        <v>Night</v>
      </c>
      <c r="S789" s="2">
        <f t="shared" si="178"/>
        <v>29</v>
      </c>
      <c r="T789" t="str">
        <f t="shared" si="179"/>
        <v>UPI Transfer</v>
      </c>
      <c r="U789">
        <f t="shared" si="180"/>
        <v>22</v>
      </c>
      <c r="V789" t="str">
        <f t="shared" si="181"/>
        <v>FY Q4</v>
      </c>
    </row>
    <row r="790" spans="1:22" x14ac:dyDescent="0.3">
      <c r="A790" s="18">
        <v>44226</v>
      </c>
      <c r="B790" t="s">
        <v>1079</v>
      </c>
      <c r="C790" t="s">
        <v>200</v>
      </c>
      <c r="D790" t="s">
        <v>1420</v>
      </c>
      <c r="E790">
        <v>547083015714</v>
      </c>
      <c r="F790" t="s">
        <v>15</v>
      </c>
      <c r="G790" t="s">
        <v>67</v>
      </c>
      <c r="H790">
        <v>12888</v>
      </c>
      <c r="I790" s="2">
        <f t="shared" si="168"/>
        <v>2021</v>
      </c>
      <c r="J790" s="2" t="str">
        <f t="shared" si="169"/>
        <v>January</v>
      </c>
      <c r="K790" s="2">
        <f t="shared" si="170"/>
        <v>1</v>
      </c>
      <c r="L790" s="2" t="str">
        <f t="shared" si="171"/>
        <v>Saturday</v>
      </c>
      <c r="M790" s="2">
        <f t="shared" si="172"/>
        <v>5</v>
      </c>
      <c r="N790" s="3">
        <f t="shared" si="173"/>
        <v>0</v>
      </c>
      <c r="O790" s="3">
        <f t="shared" si="174"/>
        <v>12888</v>
      </c>
      <c r="P790" t="str">
        <f t="shared" si="175"/>
        <v>30-Jan</v>
      </c>
      <c r="Q790" s="9">
        <f t="shared" si="176"/>
        <v>0.52152777777777781</v>
      </c>
      <c r="R790" t="str">
        <f t="shared" si="177"/>
        <v>Afternoon</v>
      </c>
      <c r="S790" s="2">
        <f t="shared" si="178"/>
        <v>30</v>
      </c>
      <c r="T790" t="str">
        <f t="shared" si="179"/>
        <v>UPI Transfer</v>
      </c>
      <c r="U790">
        <f t="shared" si="180"/>
        <v>12</v>
      </c>
      <c r="V790" t="str">
        <f t="shared" si="181"/>
        <v>FY Q4</v>
      </c>
    </row>
    <row r="791" spans="1:22" x14ac:dyDescent="0.3">
      <c r="A791" s="18">
        <v>44226</v>
      </c>
      <c r="B791" t="s">
        <v>1421</v>
      </c>
      <c r="C791" t="s">
        <v>375</v>
      </c>
      <c r="D791" t="s">
        <v>1422</v>
      </c>
      <c r="E791">
        <v>411165411225</v>
      </c>
      <c r="F791" t="s">
        <v>15</v>
      </c>
      <c r="G791" t="s">
        <v>67</v>
      </c>
      <c r="H791">
        <v>4275</v>
      </c>
      <c r="I791" s="2">
        <f t="shared" si="168"/>
        <v>2021</v>
      </c>
      <c r="J791" s="2" t="str">
        <f t="shared" si="169"/>
        <v>January</v>
      </c>
      <c r="K791" s="2">
        <f t="shared" si="170"/>
        <v>1</v>
      </c>
      <c r="L791" s="2" t="str">
        <f t="shared" si="171"/>
        <v>Saturday</v>
      </c>
      <c r="M791" s="2">
        <f t="shared" si="172"/>
        <v>5</v>
      </c>
      <c r="N791" s="3">
        <f t="shared" si="173"/>
        <v>0</v>
      </c>
      <c r="O791" s="3">
        <f t="shared" si="174"/>
        <v>4275</v>
      </c>
      <c r="P791" t="str">
        <f t="shared" si="175"/>
        <v>30-Jan</v>
      </c>
      <c r="Q791" s="9">
        <f t="shared" si="176"/>
        <v>0.79791666666666672</v>
      </c>
      <c r="R791" t="str">
        <f t="shared" si="177"/>
        <v>Evening</v>
      </c>
      <c r="S791" s="2">
        <f t="shared" si="178"/>
        <v>30</v>
      </c>
      <c r="T791" t="str">
        <f t="shared" si="179"/>
        <v>UPI Transfer</v>
      </c>
      <c r="U791">
        <f t="shared" si="180"/>
        <v>19</v>
      </c>
      <c r="V791" t="str">
        <f t="shared" si="181"/>
        <v>FY Q4</v>
      </c>
    </row>
    <row r="792" spans="1:22" x14ac:dyDescent="0.3">
      <c r="A792" s="18">
        <v>44226</v>
      </c>
      <c r="B792" t="s">
        <v>799</v>
      </c>
      <c r="C792" t="s">
        <v>325</v>
      </c>
      <c r="D792" t="s">
        <v>1423</v>
      </c>
      <c r="E792">
        <v>745126740187</v>
      </c>
      <c r="F792" t="s">
        <v>16</v>
      </c>
      <c r="G792" t="s">
        <v>71</v>
      </c>
      <c r="H792">
        <v>21413</v>
      </c>
      <c r="I792" s="2">
        <f t="shared" si="168"/>
        <v>2021</v>
      </c>
      <c r="J792" s="2" t="str">
        <f t="shared" si="169"/>
        <v>January</v>
      </c>
      <c r="K792" s="2">
        <f t="shared" si="170"/>
        <v>1</v>
      </c>
      <c r="L792" s="2" t="str">
        <f t="shared" si="171"/>
        <v>Saturday</v>
      </c>
      <c r="M792" s="2">
        <f t="shared" si="172"/>
        <v>5</v>
      </c>
      <c r="N792" s="3">
        <f t="shared" si="173"/>
        <v>21413</v>
      </c>
      <c r="O792" s="3">
        <f t="shared" si="174"/>
        <v>0</v>
      </c>
      <c r="P792" t="str">
        <f t="shared" si="175"/>
        <v>30-Jan</v>
      </c>
      <c r="Q792" s="9">
        <f t="shared" si="176"/>
        <v>0.83611111111111114</v>
      </c>
      <c r="R792" t="str">
        <f t="shared" si="177"/>
        <v>Evening</v>
      </c>
      <c r="S792" s="2">
        <f t="shared" si="178"/>
        <v>30</v>
      </c>
      <c r="T792" t="str">
        <f t="shared" si="179"/>
        <v>Others</v>
      </c>
      <c r="U792">
        <f t="shared" si="180"/>
        <v>20</v>
      </c>
      <c r="V792" t="str">
        <f t="shared" si="181"/>
        <v>FY Q4</v>
      </c>
    </row>
    <row r="793" spans="1:22" x14ac:dyDescent="0.3">
      <c r="A793" s="18">
        <v>44227</v>
      </c>
      <c r="B793" t="s">
        <v>1424</v>
      </c>
      <c r="C793" t="s">
        <v>254</v>
      </c>
      <c r="D793" t="s">
        <v>1425</v>
      </c>
      <c r="E793">
        <v>742070603043</v>
      </c>
      <c r="F793" t="s">
        <v>16</v>
      </c>
      <c r="G793" t="s">
        <v>67</v>
      </c>
      <c r="H793">
        <v>8574</v>
      </c>
      <c r="I793" s="2">
        <f t="shared" si="168"/>
        <v>2021</v>
      </c>
      <c r="J793" s="2" t="str">
        <f t="shared" si="169"/>
        <v>January</v>
      </c>
      <c r="K793" s="2">
        <f t="shared" si="170"/>
        <v>1</v>
      </c>
      <c r="L793" s="2" t="str">
        <f t="shared" si="171"/>
        <v>Sunday</v>
      </c>
      <c r="M793" s="2">
        <f t="shared" si="172"/>
        <v>6</v>
      </c>
      <c r="N793" s="3">
        <f t="shared" si="173"/>
        <v>8574</v>
      </c>
      <c r="O793" s="3">
        <f t="shared" si="174"/>
        <v>0</v>
      </c>
      <c r="P793" t="str">
        <f t="shared" si="175"/>
        <v>31-Jan</v>
      </c>
      <c r="Q793" s="9">
        <f t="shared" si="176"/>
        <v>0.40138888888888891</v>
      </c>
      <c r="R793" t="str">
        <f t="shared" si="177"/>
        <v>Morning</v>
      </c>
      <c r="S793" s="2">
        <f t="shared" si="178"/>
        <v>31</v>
      </c>
      <c r="T793" t="str">
        <f t="shared" si="179"/>
        <v>Others</v>
      </c>
      <c r="U793">
        <f t="shared" si="180"/>
        <v>9</v>
      </c>
      <c r="V793" t="str">
        <f t="shared" si="181"/>
        <v>FY Q4</v>
      </c>
    </row>
    <row r="794" spans="1:22" x14ac:dyDescent="0.3">
      <c r="A794" s="18">
        <v>44227</v>
      </c>
      <c r="B794" t="s">
        <v>623</v>
      </c>
      <c r="C794" t="s">
        <v>95</v>
      </c>
      <c r="D794" t="s">
        <v>1426</v>
      </c>
      <c r="E794">
        <v>751701278830</v>
      </c>
      <c r="F794" t="s">
        <v>16</v>
      </c>
      <c r="G794" t="s">
        <v>71</v>
      </c>
      <c r="H794">
        <v>8889</v>
      </c>
      <c r="I794" s="2">
        <f t="shared" si="168"/>
        <v>2021</v>
      </c>
      <c r="J794" s="2" t="str">
        <f t="shared" si="169"/>
        <v>January</v>
      </c>
      <c r="K794" s="2">
        <f t="shared" si="170"/>
        <v>1</v>
      </c>
      <c r="L794" s="2" t="str">
        <f t="shared" si="171"/>
        <v>Sunday</v>
      </c>
      <c r="M794" s="2">
        <f t="shared" si="172"/>
        <v>6</v>
      </c>
      <c r="N794" s="3">
        <f t="shared" si="173"/>
        <v>8889</v>
      </c>
      <c r="O794" s="3">
        <f t="shared" si="174"/>
        <v>0</v>
      </c>
      <c r="P794" t="str">
        <f t="shared" si="175"/>
        <v>31-Jan</v>
      </c>
      <c r="Q794" s="9">
        <f t="shared" si="176"/>
        <v>0.53333333333333333</v>
      </c>
      <c r="R794" t="str">
        <f t="shared" si="177"/>
        <v>Afternoon</v>
      </c>
      <c r="S794" s="2">
        <f t="shared" si="178"/>
        <v>31</v>
      </c>
      <c r="T794" t="str">
        <f t="shared" si="179"/>
        <v>Others</v>
      </c>
      <c r="U794">
        <f t="shared" si="180"/>
        <v>12</v>
      </c>
      <c r="V794" t="str">
        <f t="shared" si="181"/>
        <v>FY Q4</v>
      </c>
    </row>
    <row r="795" spans="1:22" x14ac:dyDescent="0.3">
      <c r="A795" s="18">
        <v>44227</v>
      </c>
      <c r="B795" t="s">
        <v>1340</v>
      </c>
      <c r="C795" t="s">
        <v>262</v>
      </c>
      <c r="D795" t="s">
        <v>1427</v>
      </c>
      <c r="E795">
        <v>499507021237</v>
      </c>
      <c r="F795" t="s">
        <v>16</v>
      </c>
      <c r="G795" t="s">
        <v>71</v>
      </c>
      <c r="H795">
        <v>6697</v>
      </c>
      <c r="I795" s="2">
        <f t="shared" si="168"/>
        <v>2021</v>
      </c>
      <c r="J795" s="2" t="str">
        <f t="shared" si="169"/>
        <v>January</v>
      </c>
      <c r="K795" s="2">
        <f t="shared" si="170"/>
        <v>1</v>
      </c>
      <c r="L795" s="2" t="str">
        <f t="shared" si="171"/>
        <v>Sunday</v>
      </c>
      <c r="M795" s="2">
        <f t="shared" si="172"/>
        <v>6</v>
      </c>
      <c r="N795" s="3">
        <f t="shared" si="173"/>
        <v>6697</v>
      </c>
      <c r="O795" s="3">
        <f t="shared" si="174"/>
        <v>0</v>
      </c>
      <c r="P795" t="str">
        <f t="shared" si="175"/>
        <v>31-Jan</v>
      </c>
      <c r="Q795" s="9">
        <f t="shared" si="176"/>
        <v>0.97222222222222221</v>
      </c>
      <c r="R795" t="str">
        <f t="shared" si="177"/>
        <v>Night</v>
      </c>
      <c r="S795" s="2">
        <f t="shared" si="178"/>
        <v>31</v>
      </c>
      <c r="T795" t="str">
        <f t="shared" si="179"/>
        <v>Others</v>
      </c>
      <c r="U795">
        <f t="shared" si="180"/>
        <v>23</v>
      </c>
      <c r="V795" t="str">
        <f t="shared" si="181"/>
        <v>FY Q4</v>
      </c>
    </row>
    <row r="796" spans="1:22" x14ac:dyDescent="0.3">
      <c r="A796" s="18">
        <v>44228</v>
      </c>
      <c r="B796" t="s">
        <v>1428</v>
      </c>
      <c r="C796" t="s">
        <v>229</v>
      </c>
      <c r="D796" t="s">
        <v>1429</v>
      </c>
      <c r="E796">
        <v>354735606841</v>
      </c>
      <c r="F796" t="s">
        <v>15</v>
      </c>
      <c r="G796" t="s">
        <v>71</v>
      </c>
      <c r="H796">
        <v>5451</v>
      </c>
      <c r="I796" s="2">
        <f t="shared" si="168"/>
        <v>2021</v>
      </c>
      <c r="J796" s="2" t="str">
        <f t="shared" si="169"/>
        <v>February</v>
      </c>
      <c r="K796" s="2">
        <f t="shared" si="170"/>
        <v>2</v>
      </c>
      <c r="L796" s="2" t="str">
        <f t="shared" si="171"/>
        <v>Monday</v>
      </c>
      <c r="M796" s="2">
        <f t="shared" si="172"/>
        <v>6</v>
      </c>
      <c r="N796" s="3">
        <f t="shared" si="173"/>
        <v>0</v>
      </c>
      <c r="O796" s="3">
        <f t="shared" si="174"/>
        <v>5451</v>
      </c>
      <c r="P796" t="str">
        <f t="shared" si="175"/>
        <v>1-Feb</v>
      </c>
      <c r="Q796" s="9">
        <f t="shared" si="176"/>
        <v>0.72013888888888888</v>
      </c>
      <c r="R796" t="str">
        <f t="shared" si="177"/>
        <v>Evening</v>
      </c>
      <c r="S796" s="2">
        <f t="shared" si="178"/>
        <v>1</v>
      </c>
      <c r="T796" t="str">
        <f t="shared" si="179"/>
        <v>UPI Transfer</v>
      </c>
      <c r="U796">
        <f t="shared" si="180"/>
        <v>17</v>
      </c>
      <c r="V796" t="str">
        <f t="shared" si="181"/>
        <v>FY Q4</v>
      </c>
    </row>
    <row r="797" spans="1:22" x14ac:dyDescent="0.3">
      <c r="A797" s="18">
        <v>44229</v>
      </c>
      <c r="B797" t="s">
        <v>1246</v>
      </c>
      <c r="C797" t="s">
        <v>107</v>
      </c>
      <c r="D797" t="s">
        <v>1430</v>
      </c>
      <c r="E797">
        <v>696917065352</v>
      </c>
      <c r="F797" t="s">
        <v>15</v>
      </c>
      <c r="G797" t="s">
        <v>71</v>
      </c>
      <c r="H797">
        <v>6002</v>
      </c>
      <c r="I797" s="2">
        <f t="shared" si="168"/>
        <v>2021</v>
      </c>
      <c r="J797" s="2" t="str">
        <f t="shared" si="169"/>
        <v>February</v>
      </c>
      <c r="K797" s="2">
        <f t="shared" si="170"/>
        <v>2</v>
      </c>
      <c r="L797" s="2" t="str">
        <f t="shared" si="171"/>
        <v>Tuesday</v>
      </c>
      <c r="M797" s="2">
        <f t="shared" si="172"/>
        <v>6</v>
      </c>
      <c r="N797" s="3">
        <f t="shared" si="173"/>
        <v>0</v>
      </c>
      <c r="O797" s="3">
        <f t="shared" si="174"/>
        <v>6002</v>
      </c>
      <c r="P797" t="str">
        <f t="shared" si="175"/>
        <v>2-Feb</v>
      </c>
      <c r="Q797" s="9">
        <f t="shared" si="176"/>
        <v>0.55694444444444446</v>
      </c>
      <c r="R797" t="str">
        <f t="shared" si="177"/>
        <v>Afternoon</v>
      </c>
      <c r="S797" s="2">
        <f t="shared" si="178"/>
        <v>2</v>
      </c>
      <c r="T797" t="str">
        <f t="shared" si="179"/>
        <v>UPI Transfer</v>
      </c>
      <c r="U797">
        <f t="shared" si="180"/>
        <v>13</v>
      </c>
      <c r="V797" t="str">
        <f t="shared" si="181"/>
        <v>FY Q4</v>
      </c>
    </row>
    <row r="798" spans="1:22" x14ac:dyDescent="0.3">
      <c r="A798" s="18">
        <v>44229</v>
      </c>
      <c r="B798" t="s">
        <v>1246</v>
      </c>
      <c r="C798" t="s">
        <v>209</v>
      </c>
      <c r="D798" t="s">
        <v>1431</v>
      </c>
      <c r="E798">
        <v>898978523802</v>
      </c>
      <c r="F798" t="s">
        <v>15</v>
      </c>
      <c r="G798" t="s">
        <v>67</v>
      </c>
      <c r="H798">
        <v>10041</v>
      </c>
      <c r="I798" s="2">
        <f t="shared" si="168"/>
        <v>2021</v>
      </c>
      <c r="J798" s="2" t="str">
        <f t="shared" si="169"/>
        <v>February</v>
      </c>
      <c r="K798" s="2">
        <f t="shared" si="170"/>
        <v>2</v>
      </c>
      <c r="L798" s="2" t="str">
        <f t="shared" si="171"/>
        <v>Tuesday</v>
      </c>
      <c r="M798" s="2">
        <f t="shared" si="172"/>
        <v>6</v>
      </c>
      <c r="N798" s="3">
        <f t="shared" si="173"/>
        <v>0</v>
      </c>
      <c r="O798" s="3">
        <f t="shared" si="174"/>
        <v>10041</v>
      </c>
      <c r="P798" t="str">
        <f t="shared" si="175"/>
        <v>2-Feb</v>
      </c>
      <c r="Q798" s="9">
        <f t="shared" si="176"/>
        <v>0.55694444444444446</v>
      </c>
      <c r="R798" t="str">
        <f t="shared" si="177"/>
        <v>Afternoon</v>
      </c>
      <c r="S798" s="2">
        <f t="shared" si="178"/>
        <v>2</v>
      </c>
      <c r="T798" t="str">
        <f t="shared" si="179"/>
        <v>UPI Transfer</v>
      </c>
      <c r="U798">
        <f t="shared" si="180"/>
        <v>13</v>
      </c>
      <c r="V798" t="str">
        <f t="shared" si="181"/>
        <v>FY Q4</v>
      </c>
    </row>
    <row r="799" spans="1:22" x14ac:dyDescent="0.3">
      <c r="A799" s="18">
        <v>44229</v>
      </c>
      <c r="B799" t="s">
        <v>1432</v>
      </c>
      <c r="C799" t="s">
        <v>343</v>
      </c>
      <c r="D799" t="s">
        <v>1433</v>
      </c>
      <c r="E799">
        <v>475647510501</v>
      </c>
      <c r="F799" t="s">
        <v>15</v>
      </c>
      <c r="G799" t="s">
        <v>67</v>
      </c>
      <c r="H799">
        <v>9554</v>
      </c>
      <c r="I799" s="2">
        <f t="shared" si="168"/>
        <v>2021</v>
      </c>
      <c r="J799" s="2" t="str">
        <f t="shared" si="169"/>
        <v>February</v>
      </c>
      <c r="K799" s="2">
        <f t="shared" si="170"/>
        <v>2</v>
      </c>
      <c r="L799" s="2" t="str">
        <f t="shared" si="171"/>
        <v>Tuesday</v>
      </c>
      <c r="M799" s="2">
        <f t="shared" si="172"/>
        <v>6</v>
      </c>
      <c r="N799" s="3">
        <f t="shared" si="173"/>
        <v>0</v>
      </c>
      <c r="O799" s="3">
        <f t="shared" si="174"/>
        <v>9554</v>
      </c>
      <c r="P799" t="str">
        <f t="shared" si="175"/>
        <v>2-Feb</v>
      </c>
      <c r="Q799" s="9">
        <f t="shared" si="176"/>
        <v>0.68680555555555556</v>
      </c>
      <c r="R799" t="str">
        <f t="shared" si="177"/>
        <v>Afternoon</v>
      </c>
      <c r="S799" s="2">
        <f t="shared" si="178"/>
        <v>2</v>
      </c>
      <c r="T799" t="str">
        <f t="shared" si="179"/>
        <v>UPI Transfer</v>
      </c>
      <c r="U799">
        <f t="shared" si="180"/>
        <v>16</v>
      </c>
      <c r="V799" t="str">
        <f t="shared" si="181"/>
        <v>FY Q4</v>
      </c>
    </row>
    <row r="800" spans="1:22" x14ac:dyDescent="0.3">
      <c r="A800" s="18">
        <v>44229</v>
      </c>
      <c r="B800" t="s">
        <v>1434</v>
      </c>
      <c r="C800" t="s">
        <v>222</v>
      </c>
      <c r="D800" t="s">
        <v>1435</v>
      </c>
      <c r="E800">
        <v>759297015649</v>
      </c>
      <c r="F800" t="s">
        <v>15</v>
      </c>
      <c r="G800" t="s">
        <v>67</v>
      </c>
      <c r="H800">
        <v>6641</v>
      </c>
      <c r="I800" s="2">
        <f t="shared" si="168"/>
        <v>2021</v>
      </c>
      <c r="J800" s="2" t="str">
        <f t="shared" si="169"/>
        <v>February</v>
      </c>
      <c r="K800" s="2">
        <f t="shared" si="170"/>
        <v>2</v>
      </c>
      <c r="L800" s="2" t="str">
        <f t="shared" si="171"/>
        <v>Tuesday</v>
      </c>
      <c r="M800" s="2">
        <f t="shared" si="172"/>
        <v>6</v>
      </c>
      <c r="N800" s="3">
        <f t="shared" si="173"/>
        <v>0</v>
      </c>
      <c r="O800" s="3">
        <f t="shared" si="174"/>
        <v>6641</v>
      </c>
      <c r="P800" t="str">
        <f t="shared" si="175"/>
        <v>2-Feb</v>
      </c>
      <c r="Q800" s="9">
        <f t="shared" si="176"/>
        <v>0.76666666666666672</v>
      </c>
      <c r="R800" t="str">
        <f t="shared" si="177"/>
        <v>Evening</v>
      </c>
      <c r="S800" s="2">
        <f t="shared" si="178"/>
        <v>2</v>
      </c>
      <c r="T800" t="str">
        <f t="shared" si="179"/>
        <v>UPI Transfer</v>
      </c>
      <c r="U800">
        <f t="shared" si="180"/>
        <v>18</v>
      </c>
      <c r="V800" t="str">
        <f t="shared" si="181"/>
        <v>FY Q4</v>
      </c>
    </row>
    <row r="801" spans="1:22" x14ac:dyDescent="0.3">
      <c r="A801" s="18">
        <v>44229</v>
      </c>
      <c r="B801" t="s">
        <v>1310</v>
      </c>
      <c r="C801" t="s">
        <v>254</v>
      </c>
      <c r="D801" t="s">
        <v>1436</v>
      </c>
      <c r="E801">
        <v>530906371056</v>
      </c>
      <c r="F801" t="s">
        <v>16</v>
      </c>
      <c r="G801" t="s">
        <v>67</v>
      </c>
      <c r="H801">
        <v>32317</v>
      </c>
      <c r="I801" s="2">
        <f t="shared" si="168"/>
        <v>2021</v>
      </c>
      <c r="J801" s="2" t="str">
        <f t="shared" si="169"/>
        <v>February</v>
      </c>
      <c r="K801" s="2">
        <f t="shared" si="170"/>
        <v>2</v>
      </c>
      <c r="L801" s="2" t="str">
        <f t="shared" si="171"/>
        <v>Tuesday</v>
      </c>
      <c r="M801" s="2">
        <f t="shared" si="172"/>
        <v>6</v>
      </c>
      <c r="N801" s="3">
        <f t="shared" si="173"/>
        <v>32317</v>
      </c>
      <c r="O801" s="3">
        <f t="shared" si="174"/>
        <v>0</v>
      </c>
      <c r="P801" t="str">
        <f t="shared" si="175"/>
        <v>2-Feb</v>
      </c>
      <c r="Q801" s="9">
        <f t="shared" si="176"/>
        <v>0.93958333333333333</v>
      </c>
      <c r="R801" t="str">
        <f t="shared" si="177"/>
        <v>Night</v>
      </c>
      <c r="S801" s="2">
        <f t="shared" si="178"/>
        <v>2</v>
      </c>
      <c r="T801" t="str">
        <f t="shared" si="179"/>
        <v>Others</v>
      </c>
      <c r="U801">
        <f t="shared" si="180"/>
        <v>22</v>
      </c>
      <c r="V801" t="str">
        <f t="shared" si="181"/>
        <v>FY Q4</v>
      </c>
    </row>
    <row r="802" spans="1:22" x14ac:dyDescent="0.3">
      <c r="A802" s="18">
        <v>44230</v>
      </c>
      <c r="B802" t="s">
        <v>1437</v>
      </c>
      <c r="C802" t="s">
        <v>76</v>
      </c>
      <c r="D802" t="s">
        <v>1438</v>
      </c>
      <c r="E802">
        <v>636314561069</v>
      </c>
      <c r="F802" t="s">
        <v>16</v>
      </c>
      <c r="G802" t="s">
        <v>71</v>
      </c>
      <c r="H802">
        <v>8191</v>
      </c>
      <c r="I802" s="2">
        <f t="shared" si="168"/>
        <v>2021</v>
      </c>
      <c r="J802" s="2" t="str">
        <f t="shared" si="169"/>
        <v>February</v>
      </c>
      <c r="K802" s="2">
        <f t="shared" si="170"/>
        <v>2</v>
      </c>
      <c r="L802" s="2" t="str">
        <f t="shared" si="171"/>
        <v>Wednesday</v>
      </c>
      <c r="M802" s="2">
        <f t="shared" si="172"/>
        <v>6</v>
      </c>
      <c r="N802" s="3">
        <f t="shared" si="173"/>
        <v>8191</v>
      </c>
      <c r="O802" s="3">
        <f t="shared" si="174"/>
        <v>0</v>
      </c>
      <c r="P802" t="str">
        <f t="shared" si="175"/>
        <v>3-Feb</v>
      </c>
      <c r="Q802" s="9">
        <f t="shared" si="176"/>
        <v>0.34722222222222221</v>
      </c>
      <c r="R802" t="str">
        <f t="shared" si="177"/>
        <v>Morning</v>
      </c>
      <c r="S802" s="2">
        <f t="shared" si="178"/>
        <v>3</v>
      </c>
      <c r="T802" t="str">
        <f t="shared" si="179"/>
        <v>Others</v>
      </c>
      <c r="U802">
        <f t="shared" si="180"/>
        <v>8</v>
      </c>
      <c r="V802" t="str">
        <f t="shared" si="181"/>
        <v>FY Q4</v>
      </c>
    </row>
    <row r="803" spans="1:22" x14ac:dyDescent="0.3">
      <c r="A803" s="18">
        <v>44230</v>
      </c>
      <c r="B803" t="s">
        <v>1439</v>
      </c>
      <c r="C803" t="s">
        <v>200</v>
      </c>
      <c r="D803" t="s">
        <v>1440</v>
      </c>
      <c r="E803">
        <v>472984375713</v>
      </c>
      <c r="F803" t="s">
        <v>15</v>
      </c>
      <c r="G803" t="s">
        <v>67</v>
      </c>
      <c r="H803">
        <v>9171</v>
      </c>
      <c r="I803" s="2">
        <f t="shared" si="168"/>
        <v>2021</v>
      </c>
      <c r="J803" s="2" t="str">
        <f t="shared" si="169"/>
        <v>February</v>
      </c>
      <c r="K803" s="2">
        <f t="shared" si="170"/>
        <v>2</v>
      </c>
      <c r="L803" s="2" t="str">
        <f t="shared" si="171"/>
        <v>Wednesday</v>
      </c>
      <c r="M803" s="2">
        <f t="shared" si="172"/>
        <v>6</v>
      </c>
      <c r="N803" s="3">
        <f t="shared" si="173"/>
        <v>0</v>
      </c>
      <c r="O803" s="3">
        <f t="shared" si="174"/>
        <v>9171</v>
      </c>
      <c r="P803" t="str">
        <f t="shared" si="175"/>
        <v>3-Feb</v>
      </c>
      <c r="Q803" s="9">
        <f t="shared" si="176"/>
        <v>0.47708333333333336</v>
      </c>
      <c r="R803" t="str">
        <f t="shared" si="177"/>
        <v>Morning</v>
      </c>
      <c r="S803" s="2">
        <f t="shared" si="178"/>
        <v>3</v>
      </c>
      <c r="T803" t="str">
        <f t="shared" si="179"/>
        <v>UPI Transfer</v>
      </c>
      <c r="U803">
        <f t="shared" si="180"/>
        <v>11</v>
      </c>
      <c r="V803" t="str">
        <f t="shared" si="181"/>
        <v>FY Q4</v>
      </c>
    </row>
    <row r="804" spans="1:22" x14ac:dyDescent="0.3">
      <c r="A804" s="18">
        <v>44230</v>
      </c>
      <c r="B804" t="s">
        <v>1441</v>
      </c>
      <c r="C804" t="s">
        <v>189</v>
      </c>
      <c r="D804" t="s">
        <v>1442</v>
      </c>
      <c r="E804">
        <v>847220130125</v>
      </c>
      <c r="F804" t="s">
        <v>16</v>
      </c>
      <c r="G804" t="s">
        <v>67</v>
      </c>
      <c r="H804">
        <v>26883</v>
      </c>
      <c r="I804" s="2">
        <f t="shared" si="168"/>
        <v>2021</v>
      </c>
      <c r="J804" s="2" t="str">
        <f t="shared" si="169"/>
        <v>February</v>
      </c>
      <c r="K804" s="2">
        <f t="shared" si="170"/>
        <v>2</v>
      </c>
      <c r="L804" s="2" t="str">
        <f t="shared" si="171"/>
        <v>Wednesday</v>
      </c>
      <c r="M804" s="2">
        <f t="shared" si="172"/>
        <v>6</v>
      </c>
      <c r="N804" s="3">
        <f t="shared" si="173"/>
        <v>26883</v>
      </c>
      <c r="O804" s="3">
        <f t="shared" si="174"/>
        <v>0</v>
      </c>
      <c r="P804" t="str">
        <f t="shared" si="175"/>
        <v>3-Feb</v>
      </c>
      <c r="Q804" s="9">
        <f t="shared" si="176"/>
        <v>0.65</v>
      </c>
      <c r="R804" t="str">
        <f t="shared" si="177"/>
        <v>Afternoon</v>
      </c>
      <c r="S804" s="2">
        <f t="shared" si="178"/>
        <v>3</v>
      </c>
      <c r="T804" t="str">
        <f t="shared" si="179"/>
        <v>Others</v>
      </c>
      <c r="U804">
        <f t="shared" si="180"/>
        <v>15</v>
      </c>
      <c r="V804" t="str">
        <f t="shared" si="181"/>
        <v>FY Q4</v>
      </c>
    </row>
    <row r="805" spans="1:22" x14ac:dyDescent="0.3">
      <c r="A805" s="18">
        <v>44230</v>
      </c>
      <c r="B805" t="s">
        <v>741</v>
      </c>
      <c r="C805" t="s">
        <v>282</v>
      </c>
      <c r="D805" t="s">
        <v>1443</v>
      </c>
      <c r="E805">
        <v>162047933618</v>
      </c>
      <c r="F805" t="s">
        <v>16</v>
      </c>
      <c r="G805" t="s">
        <v>71</v>
      </c>
      <c r="H805">
        <v>5950</v>
      </c>
      <c r="I805" s="2">
        <f t="shared" si="168"/>
        <v>2021</v>
      </c>
      <c r="J805" s="2" t="str">
        <f t="shared" si="169"/>
        <v>February</v>
      </c>
      <c r="K805" s="2">
        <f t="shared" si="170"/>
        <v>2</v>
      </c>
      <c r="L805" s="2" t="str">
        <f t="shared" si="171"/>
        <v>Wednesday</v>
      </c>
      <c r="M805" s="2">
        <f t="shared" si="172"/>
        <v>6</v>
      </c>
      <c r="N805" s="3">
        <f t="shared" si="173"/>
        <v>5950</v>
      </c>
      <c r="O805" s="3">
        <f t="shared" si="174"/>
        <v>0</v>
      </c>
      <c r="P805" t="str">
        <f t="shared" si="175"/>
        <v>3-Feb</v>
      </c>
      <c r="Q805" s="9">
        <f t="shared" si="176"/>
        <v>0.82638888888888884</v>
      </c>
      <c r="R805" t="str">
        <f t="shared" si="177"/>
        <v>Evening</v>
      </c>
      <c r="S805" s="2">
        <f t="shared" si="178"/>
        <v>3</v>
      </c>
      <c r="T805" t="str">
        <f t="shared" si="179"/>
        <v>Others</v>
      </c>
      <c r="U805">
        <f t="shared" si="180"/>
        <v>19</v>
      </c>
      <c r="V805" t="str">
        <f t="shared" si="181"/>
        <v>FY Q4</v>
      </c>
    </row>
    <row r="806" spans="1:22" x14ac:dyDescent="0.3">
      <c r="A806" s="18">
        <v>44231</v>
      </c>
      <c r="B806" t="s">
        <v>752</v>
      </c>
      <c r="C806" t="s">
        <v>98</v>
      </c>
      <c r="D806" t="s">
        <v>1444</v>
      </c>
      <c r="E806">
        <v>602439364525</v>
      </c>
      <c r="F806" t="s">
        <v>15</v>
      </c>
      <c r="G806" t="s">
        <v>67</v>
      </c>
      <c r="H806">
        <v>15037</v>
      </c>
      <c r="I806" s="2">
        <f t="shared" si="168"/>
        <v>2021</v>
      </c>
      <c r="J806" s="2" t="str">
        <f t="shared" si="169"/>
        <v>February</v>
      </c>
      <c r="K806" s="2">
        <f t="shared" si="170"/>
        <v>2</v>
      </c>
      <c r="L806" s="2" t="str">
        <f t="shared" si="171"/>
        <v>Thursday</v>
      </c>
      <c r="M806" s="2">
        <f t="shared" si="172"/>
        <v>6</v>
      </c>
      <c r="N806" s="3">
        <f t="shared" si="173"/>
        <v>0</v>
      </c>
      <c r="O806" s="3">
        <f t="shared" si="174"/>
        <v>15037</v>
      </c>
      <c r="P806" t="str">
        <f t="shared" si="175"/>
        <v>4-Feb</v>
      </c>
      <c r="Q806" s="9">
        <f t="shared" si="176"/>
        <v>0.44236111111111109</v>
      </c>
      <c r="R806" t="str">
        <f t="shared" si="177"/>
        <v>Morning</v>
      </c>
      <c r="S806" s="2">
        <f t="shared" si="178"/>
        <v>4</v>
      </c>
      <c r="T806" t="str">
        <f t="shared" si="179"/>
        <v>UPI Transfer</v>
      </c>
      <c r="U806">
        <f t="shared" si="180"/>
        <v>10</v>
      </c>
      <c r="V806" t="str">
        <f t="shared" si="181"/>
        <v>FY Q4</v>
      </c>
    </row>
    <row r="807" spans="1:22" x14ac:dyDescent="0.3">
      <c r="A807" s="18">
        <v>44231</v>
      </c>
      <c r="B807" t="s">
        <v>1445</v>
      </c>
      <c r="C807" t="s">
        <v>82</v>
      </c>
      <c r="D807" t="s">
        <v>1446</v>
      </c>
      <c r="E807">
        <v>299629341652</v>
      </c>
      <c r="F807" t="s">
        <v>16</v>
      </c>
      <c r="G807" t="s">
        <v>67</v>
      </c>
      <c r="H807">
        <v>34393</v>
      </c>
      <c r="I807" s="2">
        <f t="shared" si="168"/>
        <v>2021</v>
      </c>
      <c r="J807" s="2" t="str">
        <f t="shared" si="169"/>
        <v>February</v>
      </c>
      <c r="K807" s="2">
        <f t="shared" si="170"/>
        <v>2</v>
      </c>
      <c r="L807" s="2" t="str">
        <f t="shared" si="171"/>
        <v>Thursday</v>
      </c>
      <c r="M807" s="2">
        <f t="shared" si="172"/>
        <v>6</v>
      </c>
      <c r="N807" s="3">
        <f t="shared" si="173"/>
        <v>34393</v>
      </c>
      <c r="O807" s="3">
        <f t="shared" si="174"/>
        <v>0</v>
      </c>
      <c r="P807" t="str">
        <f t="shared" si="175"/>
        <v>4-Feb</v>
      </c>
      <c r="Q807" s="9">
        <f t="shared" si="176"/>
        <v>0.46666666666666667</v>
      </c>
      <c r="R807" t="str">
        <f t="shared" si="177"/>
        <v>Morning</v>
      </c>
      <c r="S807" s="2">
        <f t="shared" si="178"/>
        <v>4</v>
      </c>
      <c r="T807" t="str">
        <f t="shared" si="179"/>
        <v>Others</v>
      </c>
      <c r="U807">
        <f t="shared" si="180"/>
        <v>11</v>
      </c>
      <c r="V807" t="str">
        <f t="shared" si="181"/>
        <v>FY Q4</v>
      </c>
    </row>
    <row r="808" spans="1:22" x14ac:dyDescent="0.3">
      <c r="A808" s="18">
        <v>44231</v>
      </c>
      <c r="B808" t="s">
        <v>960</v>
      </c>
      <c r="C808" t="s">
        <v>222</v>
      </c>
      <c r="D808" t="s">
        <v>1447</v>
      </c>
      <c r="E808">
        <v>752079335103</v>
      </c>
      <c r="F808" t="s">
        <v>15</v>
      </c>
      <c r="G808" t="s">
        <v>71</v>
      </c>
      <c r="H808">
        <v>2817</v>
      </c>
      <c r="I808" s="2">
        <f t="shared" si="168"/>
        <v>2021</v>
      </c>
      <c r="J808" s="2" t="str">
        <f t="shared" si="169"/>
        <v>February</v>
      </c>
      <c r="K808" s="2">
        <f t="shared" si="170"/>
        <v>2</v>
      </c>
      <c r="L808" s="2" t="str">
        <f t="shared" si="171"/>
        <v>Thursday</v>
      </c>
      <c r="M808" s="2">
        <f t="shared" si="172"/>
        <v>6</v>
      </c>
      <c r="N808" s="3">
        <f t="shared" si="173"/>
        <v>0</v>
      </c>
      <c r="O808" s="3">
        <f t="shared" si="174"/>
        <v>2817</v>
      </c>
      <c r="P808" t="str">
        <f t="shared" si="175"/>
        <v>4-Feb</v>
      </c>
      <c r="Q808" s="9">
        <f t="shared" si="176"/>
        <v>0.67569444444444449</v>
      </c>
      <c r="R808" t="str">
        <f t="shared" si="177"/>
        <v>Afternoon</v>
      </c>
      <c r="S808" s="2">
        <f t="shared" si="178"/>
        <v>4</v>
      </c>
      <c r="T808" t="str">
        <f t="shared" si="179"/>
        <v>UPI Transfer</v>
      </c>
      <c r="U808">
        <f t="shared" si="180"/>
        <v>16</v>
      </c>
      <c r="V808" t="str">
        <f t="shared" si="181"/>
        <v>FY Q4</v>
      </c>
    </row>
    <row r="809" spans="1:22" x14ac:dyDescent="0.3">
      <c r="A809" s="18">
        <v>44232</v>
      </c>
      <c r="B809" t="s">
        <v>545</v>
      </c>
      <c r="C809" t="s">
        <v>85</v>
      </c>
      <c r="D809" t="s">
        <v>1448</v>
      </c>
      <c r="E809">
        <v>752555713533</v>
      </c>
      <c r="F809" t="s">
        <v>16</v>
      </c>
      <c r="G809" t="s">
        <v>67</v>
      </c>
      <c r="H809">
        <v>5815</v>
      </c>
      <c r="I809" s="2">
        <f t="shared" si="168"/>
        <v>2021</v>
      </c>
      <c r="J809" s="2" t="str">
        <f t="shared" si="169"/>
        <v>February</v>
      </c>
      <c r="K809" s="2">
        <f t="shared" si="170"/>
        <v>2</v>
      </c>
      <c r="L809" s="2" t="str">
        <f t="shared" si="171"/>
        <v>Friday</v>
      </c>
      <c r="M809" s="2">
        <f t="shared" si="172"/>
        <v>6</v>
      </c>
      <c r="N809" s="3">
        <f t="shared" si="173"/>
        <v>5815</v>
      </c>
      <c r="O809" s="3">
        <f t="shared" si="174"/>
        <v>0</v>
      </c>
      <c r="P809" t="str">
        <f t="shared" si="175"/>
        <v>5-Feb</v>
      </c>
      <c r="Q809" s="9">
        <f t="shared" si="176"/>
        <v>0.5854166666666667</v>
      </c>
      <c r="R809" t="str">
        <f t="shared" si="177"/>
        <v>Afternoon</v>
      </c>
      <c r="S809" s="2">
        <f t="shared" si="178"/>
        <v>5</v>
      </c>
      <c r="T809" t="str">
        <f t="shared" si="179"/>
        <v>Others</v>
      </c>
      <c r="U809">
        <f t="shared" si="180"/>
        <v>14</v>
      </c>
      <c r="V809" t="str">
        <f t="shared" si="181"/>
        <v>FY Q4</v>
      </c>
    </row>
    <row r="810" spans="1:22" x14ac:dyDescent="0.3">
      <c r="A810" s="18">
        <v>44232</v>
      </c>
      <c r="B810" t="s">
        <v>1449</v>
      </c>
      <c r="C810" t="s">
        <v>98</v>
      </c>
      <c r="D810" t="s">
        <v>1450</v>
      </c>
      <c r="E810">
        <v>892068503477</v>
      </c>
      <c r="F810" t="s">
        <v>15</v>
      </c>
      <c r="G810" t="s">
        <v>67</v>
      </c>
      <c r="H810">
        <v>6740</v>
      </c>
      <c r="I810" s="2">
        <f t="shared" si="168"/>
        <v>2021</v>
      </c>
      <c r="J810" s="2" t="str">
        <f t="shared" si="169"/>
        <v>February</v>
      </c>
      <c r="K810" s="2">
        <f t="shared" si="170"/>
        <v>2</v>
      </c>
      <c r="L810" s="2" t="str">
        <f t="shared" si="171"/>
        <v>Friday</v>
      </c>
      <c r="M810" s="2">
        <f t="shared" si="172"/>
        <v>6</v>
      </c>
      <c r="N810" s="3">
        <f t="shared" si="173"/>
        <v>0</v>
      </c>
      <c r="O810" s="3">
        <f t="shared" si="174"/>
        <v>6740</v>
      </c>
      <c r="P810" t="str">
        <f t="shared" si="175"/>
        <v>5-Feb</v>
      </c>
      <c r="Q810" s="9">
        <f t="shared" si="176"/>
        <v>0.64166666666666672</v>
      </c>
      <c r="R810" t="str">
        <f t="shared" si="177"/>
        <v>Afternoon</v>
      </c>
      <c r="S810" s="2">
        <f t="shared" si="178"/>
        <v>5</v>
      </c>
      <c r="T810" t="str">
        <f t="shared" si="179"/>
        <v>UPI Transfer</v>
      </c>
      <c r="U810">
        <f t="shared" si="180"/>
        <v>15</v>
      </c>
      <c r="V810" t="str">
        <f t="shared" si="181"/>
        <v>FY Q4</v>
      </c>
    </row>
    <row r="811" spans="1:22" x14ac:dyDescent="0.3">
      <c r="A811" s="18">
        <v>44232</v>
      </c>
      <c r="B811" t="s">
        <v>1451</v>
      </c>
      <c r="C811" t="s">
        <v>167</v>
      </c>
      <c r="D811" t="s">
        <v>1452</v>
      </c>
      <c r="E811">
        <v>772507188837</v>
      </c>
      <c r="F811" t="s">
        <v>15</v>
      </c>
      <c r="G811" t="s">
        <v>67</v>
      </c>
      <c r="H811">
        <v>9098</v>
      </c>
      <c r="I811" s="2">
        <f t="shared" si="168"/>
        <v>2021</v>
      </c>
      <c r="J811" s="2" t="str">
        <f t="shared" si="169"/>
        <v>February</v>
      </c>
      <c r="K811" s="2">
        <f t="shared" si="170"/>
        <v>2</v>
      </c>
      <c r="L811" s="2" t="str">
        <f t="shared" si="171"/>
        <v>Friday</v>
      </c>
      <c r="M811" s="2">
        <f t="shared" si="172"/>
        <v>6</v>
      </c>
      <c r="N811" s="3">
        <f t="shared" si="173"/>
        <v>0</v>
      </c>
      <c r="O811" s="3">
        <f t="shared" si="174"/>
        <v>9098</v>
      </c>
      <c r="P811" t="str">
        <f t="shared" si="175"/>
        <v>5-Feb</v>
      </c>
      <c r="Q811" s="9">
        <f t="shared" si="176"/>
        <v>0.84027777777777779</v>
      </c>
      <c r="R811" t="str">
        <f t="shared" si="177"/>
        <v>Evening</v>
      </c>
      <c r="S811" s="2">
        <f t="shared" si="178"/>
        <v>5</v>
      </c>
      <c r="T811" t="str">
        <f t="shared" si="179"/>
        <v>UPI Transfer</v>
      </c>
      <c r="U811">
        <f t="shared" si="180"/>
        <v>20</v>
      </c>
      <c r="V811" t="str">
        <f t="shared" si="181"/>
        <v>FY Q4</v>
      </c>
    </row>
    <row r="812" spans="1:22" x14ac:dyDescent="0.3">
      <c r="A812" s="18">
        <v>44233</v>
      </c>
      <c r="B812" t="s">
        <v>1453</v>
      </c>
      <c r="C812" t="s">
        <v>117</v>
      </c>
      <c r="D812" t="s">
        <v>1454</v>
      </c>
      <c r="E812">
        <v>137068893874</v>
      </c>
      <c r="F812" t="s">
        <v>16</v>
      </c>
      <c r="G812" t="s">
        <v>71</v>
      </c>
      <c r="H812">
        <v>4101</v>
      </c>
      <c r="I812" s="2">
        <f t="shared" si="168"/>
        <v>2021</v>
      </c>
      <c r="J812" s="2" t="str">
        <f t="shared" si="169"/>
        <v>February</v>
      </c>
      <c r="K812" s="2">
        <f t="shared" si="170"/>
        <v>2</v>
      </c>
      <c r="L812" s="2" t="str">
        <f t="shared" si="171"/>
        <v>Saturday</v>
      </c>
      <c r="M812" s="2">
        <f t="shared" si="172"/>
        <v>6</v>
      </c>
      <c r="N812" s="3">
        <f t="shared" si="173"/>
        <v>4101</v>
      </c>
      <c r="O812" s="3">
        <f t="shared" si="174"/>
        <v>0</v>
      </c>
      <c r="P812" t="str">
        <f t="shared" si="175"/>
        <v>6-Feb</v>
      </c>
      <c r="Q812" s="9">
        <f t="shared" si="176"/>
        <v>0.50138888888888888</v>
      </c>
      <c r="R812" t="str">
        <f t="shared" si="177"/>
        <v>Afternoon</v>
      </c>
      <c r="S812" s="2">
        <f t="shared" si="178"/>
        <v>6</v>
      </c>
      <c r="T812" t="str">
        <f t="shared" si="179"/>
        <v>Others</v>
      </c>
      <c r="U812">
        <f t="shared" si="180"/>
        <v>12</v>
      </c>
      <c r="V812" t="str">
        <f t="shared" si="181"/>
        <v>FY Q4</v>
      </c>
    </row>
    <row r="813" spans="1:22" x14ac:dyDescent="0.3">
      <c r="A813" s="18">
        <v>44233</v>
      </c>
      <c r="B813" t="s">
        <v>1455</v>
      </c>
      <c r="C813" t="s">
        <v>85</v>
      </c>
      <c r="D813" t="s">
        <v>1456</v>
      </c>
      <c r="E813">
        <v>527165526145</v>
      </c>
      <c r="F813" t="s">
        <v>16</v>
      </c>
      <c r="G813" t="s">
        <v>67</v>
      </c>
      <c r="H813">
        <v>10034</v>
      </c>
      <c r="I813" s="2">
        <f t="shared" si="168"/>
        <v>2021</v>
      </c>
      <c r="J813" s="2" t="str">
        <f t="shared" si="169"/>
        <v>February</v>
      </c>
      <c r="K813" s="2">
        <f t="shared" si="170"/>
        <v>2</v>
      </c>
      <c r="L813" s="2" t="str">
        <f t="shared" si="171"/>
        <v>Saturday</v>
      </c>
      <c r="M813" s="2">
        <f t="shared" si="172"/>
        <v>6</v>
      </c>
      <c r="N813" s="3">
        <f t="shared" si="173"/>
        <v>10034</v>
      </c>
      <c r="O813" s="3">
        <f t="shared" si="174"/>
        <v>0</v>
      </c>
      <c r="P813" t="str">
        <f t="shared" si="175"/>
        <v>6-Feb</v>
      </c>
      <c r="Q813" s="9">
        <f t="shared" si="176"/>
        <v>0.60069444444444442</v>
      </c>
      <c r="R813" t="str">
        <f t="shared" si="177"/>
        <v>Afternoon</v>
      </c>
      <c r="S813" s="2">
        <f t="shared" si="178"/>
        <v>6</v>
      </c>
      <c r="T813" t="str">
        <f t="shared" si="179"/>
        <v>Others</v>
      </c>
      <c r="U813">
        <f t="shared" si="180"/>
        <v>14</v>
      </c>
      <c r="V813" t="str">
        <f t="shared" si="181"/>
        <v>FY Q4</v>
      </c>
    </row>
    <row r="814" spans="1:22" x14ac:dyDescent="0.3">
      <c r="A814" s="18">
        <v>44233</v>
      </c>
      <c r="B814" t="s">
        <v>921</v>
      </c>
      <c r="C814" t="s">
        <v>76</v>
      </c>
      <c r="D814" t="s">
        <v>1457</v>
      </c>
      <c r="E814">
        <v>886201094779</v>
      </c>
      <c r="F814" t="s">
        <v>16</v>
      </c>
      <c r="G814" t="s">
        <v>67</v>
      </c>
      <c r="H814">
        <v>15180</v>
      </c>
      <c r="I814" s="2">
        <f t="shared" si="168"/>
        <v>2021</v>
      </c>
      <c r="J814" s="2" t="str">
        <f t="shared" si="169"/>
        <v>February</v>
      </c>
      <c r="K814" s="2">
        <f t="shared" si="170"/>
        <v>2</v>
      </c>
      <c r="L814" s="2" t="str">
        <f t="shared" si="171"/>
        <v>Saturday</v>
      </c>
      <c r="M814" s="2">
        <f t="shared" si="172"/>
        <v>6</v>
      </c>
      <c r="N814" s="3">
        <f t="shared" si="173"/>
        <v>15180</v>
      </c>
      <c r="O814" s="3">
        <f t="shared" si="174"/>
        <v>0</v>
      </c>
      <c r="P814" t="str">
        <f t="shared" si="175"/>
        <v>6-Feb</v>
      </c>
      <c r="Q814" s="9">
        <f t="shared" si="176"/>
        <v>0.70347222222222228</v>
      </c>
      <c r="R814" t="str">
        <f t="shared" si="177"/>
        <v>Afternoon</v>
      </c>
      <c r="S814" s="2">
        <f t="shared" si="178"/>
        <v>6</v>
      </c>
      <c r="T814" t="str">
        <f t="shared" si="179"/>
        <v>Others</v>
      </c>
      <c r="U814">
        <f t="shared" si="180"/>
        <v>16</v>
      </c>
      <c r="V814" t="str">
        <f t="shared" si="181"/>
        <v>FY Q4</v>
      </c>
    </row>
    <row r="815" spans="1:22" x14ac:dyDescent="0.3">
      <c r="A815" s="18">
        <v>44233</v>
      </c>
      <c r="B815" t="s">
        <v>1194</v>
      </c>
      <c r="C815" t="s">
        <v>234</v>
      </c>
      <c r="D815" t="s">
        <v>1458</v>
      </c>
      <c r="E815">
        <v>485660180629</v>
      </c>
      <c r="F815" t="s">
        <v>15</v>
      </c>
      <c r="G815" t="s">
        <v>67</v>
      </c>
      <c r="H815">
        <v>20886</v>
      </c>
      <c r="I815" s="2">
        <f t="shared" si="168"/>
        <v>2021</v>
      </c>
      <c r="J815" s="2" t="str">
        <f t="shared" si="169"/>
        <v>February</v>
      </c>
      <c r="K815" s="2">
        <f t="shared" si="170"/>
        <v>2</v>
      </c>
      <c r="L815" s="2" t="str">
        <f t="shared" si="171"/>
        <v>Saturday</v>
      </c>
      <c r="M815" s="2">
        <f t="shared" si="172"/>
        <v>6</v>
      </c>
      <c r="N815" s="3">
        <f t="shared" si="173"/>
        <v>0</v>
      </c>
      <c r="O815" s="3">
        <f t="shared" si="174"/>
        <v>20886</v>
      </c>
      <c r="P815" t="str">
        <f t="shared" si="175"/>
        <v>6-Feb</v>
      </c>
      <c r="Q815" s="9">
        <f t="shared" si="176"/>
        <v>0.71388888888888891</v>
      </c>
      <c r="R815" t="str">
        <f t="shared" si="177"/>
        <v>Evening</v>
      </c>
      <c r="S815" s="2">
        <f t="shared" si="178"/>
        <v>6</v>
      </c>
      <c r="T815" t="str">
        <f t="shared" si="179"/>
        <v>UPI Transfer</v>
      </c>
      <c r="U815">
        <f t="shared" si="180"/>
        <v>17</v>
      </c>
      <c r="V815" t="str">
        <f t="shared" si="181"/>
        <v>FY Q4</v>
      </c>
    </row>
    <row r="816" spans="1:22" x14ac:dyDescent="0.3">
      <c r="A816" s="18">
        <v>44233</v>
      </c>
      <c r="B816" t="s">
        <v>379</v>
      </c>
      <c r="C816" t="s">
        <v>104</v>
      </c>
      <c r="D816" t="s">
        <v>1459</v>
      </c>
      <c r="E816">
        <v>795821527257</v>
      </c>
      <c r="F816" t="s">
        <v>16</v>
      </c>
      <c r="G816" t="s">
        <v>71</v>
      </c>
      <c r="H816">
        <v>6853</v>
      </c>
      <c r="I816" s="2">
        <f t="shared" si="168"/>
        <v>2021</v>
      </c>
      <c r="J816" s="2" t="str">
        <f t="shared" si="169"/>
        <v>February</v>
      </c>
      <c r="K816" s="2">
        <f t="shared" si="170"/>
        <v>2</v>
      </c>
      <c r="L816" s="2" t="str">
        <f t="shared" si="171"/>
        <v>Saturday</v>
      </c>
      <c r="M816" s="2">
        <f t="shared" si="172"/>
        <v>6</v>
      </c>
      <c r="N816" s="3">
        <f t="shared" si="173"/>
        <v>6853</v>
      </c>
      <c r="O816" s="3">
        <f t="shared" si="174"/>
        <v>0</v>
      </c>
      <c r="P816" t="str">
        <f t="shared" si="175"/>
        <v>6-Feb</v>
      </c>
      <c r="Q816" s="9">
        <f t="shared" si="176"/>
        <v>0.86875000000000002</v>
      </c>
      <c r="R816" t="str">
        <f t="shared" si="177"/>
        <v>Evening</v>
      </c>
      <c r="S816" s="2">
        <f t="shared" si="178"/>
        <v>6</v>
      </c>
      <c r="T816" t="str">
        <f t="shared" si="179"/>
        <v>Others</v>
      </c>
      <c r="U816">
        <f t="shared" si="180"/>
        <v>20</v>
      </c>
      <c r="V816" t="str">
        <f t="shared" si="181"/>
        <v>FY Q4</v>
      </c>
    </row>
    <row r="817" spans="1:22" x14ac:dyDescent="0.3">
      <c r="A817" s="18">
        <v>44234</v>
      </c>
      <c r="B817" t="s">
        <v>1460</v>
      </c>
      <c r="C817" t="s">
        <v>302</v>
      </c>
      <c r="D817" t="s">
        <v>1461</v>
      </c>
      <c r="E817">
        <v>629675681320</v>
      </c>
      <c r="F817" t="s">
        <v>15</v>
      </c>
      <c r="G817" t="s">
        <v>67</v>
      </c>
      <c r="H817">
        <v>23958</v>
      </c>
      <c r="I817" s="2">
        <f t="shared" si="168"/>
        <v>2021</v>
      </c>
      <c r="J817" s="2" t="str">
        <f t="shared" si="169"/>
        <v>February</v>
      </c>
      <c r="K817" s="2">
        <f t="shared" si="170"/>
        <v>2</v>
      </c>
      <c r="L817" s="2" t="str">
        <f t="shared" si="171"/>
        <v>Sunday</v>
      </c>
      <c r="M817" s="2">
        <f t="shared" si="172"/>
        <v>7</v>
      </c>
      <c r="N817" s="3">
        <f t="shared" si="173"/>
        <v>0</v>
      </c>
      <c r="O817" s="3">
        <f t="shared" si="174"/>
        <v>23958</v>
      </c>
      <c r="P817" t="str">
        <f t="shared" si="175"/>
        <v>7-Feb</v>
      </c>
      <c r="Q817" s="9">
        <f t="shared" si="176"/>
        <v>0.33750000000000002</v>
      </c>
      <c r="R817" t="str">
        <f t="shared" si="177"/>
        <v>Morning</v>
      </c>
      <c r="S817" s="2">
        <f t="shared" si="178"/>
        <v>7</v>
      </c>
      <c r="T817" t="str">
        <f t="shared" si="179"/>
        <v>UPI Transfer</v>
      </c>
      <c r="U817">
        <f t="shared" si="180"/>
        <v>8</v>
      </c>
      <c r="V817" t="str">
        <f t="shared" si="181"/>
        <v>FY Q4</v>
      </c>
    </row>
    <row r="818" spans="1:22" x14ac:dyDescent="0.3">
      <c r="A818" s="18">
        <v>44234</v>
      </c>
      <c r="B818" t="s">
        <v>1462</v>
      </c>
      <c r="C818" t="s">
        <v>322</v>
      </c>
      <c r="D818" t="s">
        <v>1463</v>
      </c>
      <c r="E818">
        <v>11727344861</v>
      </c>
      <c r="F818" t="s">
        <v>15</v>
      </c>
      <c r="G818" t="s">
        <v>67</v>
      </c>
      <c r="H818">
        <v>2708</v>
      </c>
      <c r="I818" s="2">
        <f t="shared" si="168"/>
        <v>2021</v>
      </c>
      <c r="J818" s="2" t="str">
        <f t="shared" si="169"/>
        <v>February</v>
      </c>
      <c r="K818" s="2">
        <f t="shared" si="170"/>
        <v>2</v>
      </c>
      <c r="L818" s="2" t="str">
        <f t="shared" si="171"/>
        <v>Sunday</v>
      </c>
      <c r="M818" s="2">
        <f t="shared" si="172"/>
        <v>7</v>
      </c>
      <c r="N818" s="3">
        <f t="shared" si="173"/>
        <v>0</v>
      </c>
      <c r="O818" s="3">
        <f t="shared" si="174"/>
        <v>2708</v>
      </c>
      <c r="P818" t="str">
        <f t="shared" si="175"/>
        <v>7-Feb</v>
      </c>
      <c r="Q818" s="9">
        <f t="shared" si="176"/>
        <v>0.3888888888888889</v>
      </c>
      <c r="R818" t="str">
        <f t="shared" si="177"/>
        <v>Morning</v>
      </c>
      <c r="S818" s="2">
        <f t="shared" si="178"/>
        <v>7</v>
      </c>
      <c r="T818" t="str">
        <f t="shared" si="179"/>
        <v>UPI Transfer</v>
      </c>
      <c r="U818">
        <f t="shared" si="180"/>
        <v>9</v>
      </c>
      <c r="V818" t="str">
        <f t="shared" si="181"/>
        <v>FY Q4</v>
      </c>
    </row>
    <row r="819" spans="1:22" x14ac:dyDescent="0.3">
      <c r="A819" s="18">
        <v>44234</v>
      </c>
      <c r="B819" t="s">
        <v>827</v>
      </c>
      <c r="C819" t="s">
        <v>834</v>
      </c>
      <c r="D819" t="s">
        <v>1464</v>
      </c>
      <c r="E819">
        <v>867097844897</v>
      </c>
      <c r="F819" t="s">
        <v>15</v>
      </c>
      <c r="G819" t="s">
        <v>71</v>
      </c>
      <c r="H819">
        <v>6336</v>
      </c>
      <c r="I819" s="2">
        <f t="shared" si="168"/>
        <v>2021</v>
      </c>
      <c r="J819" s="2" t="str">
        <f t="shared" si="169"/>
        <v>February</v>
      </c>
      <c r="K819" s="2">
        <f t="shared" si="170"/>
        <v>2</v>
      </c>
      <c r="L819" s="2" t="str">
        <f t="shared" si="171"/>
        <v>Sunday</v>
      </c>
      <c r="M819" s="2">
        <f t="shared" si="172"/>
        <v>7</v>
      </c>
      <c r="N819" s="3">
        <f t="shared" si="173"/>
        <v>0</v>
      </c>
      <c r="O819" s="3">
        <f t="shared" si="174"/>
        <v>6336</v>
      </c>
      <c r="P819" t="str">
        <f t="shared" si="175"/>
        <v>7-Feb</v>
      </c>
      <c r="Q819" s="9">
        <f t="shared" si="176"/>
        <v>0.43125000000000002</v>
      </c>
      <c r="R819" t="str">
        <f t="shared" si="177"/>
        <v>Morning</v>
      </c>
      <c r="S819" s="2">
        <f t="shared" si="178"/>
        <v>7</v>
      </c>
      <c r="T819" t="str">
        <f t="shared" si="179"/>
        <v>UPI Transfer</v>
      </c>
      <c r="U819">
        <f t="shared" si="180"/>
        <v>10</v>
      </c>
      <c r="V819" t="str">
        <f t="shared" si="181"/>
        <v>FY Q4</v>
      </c>
    </row>
    <row r="820" spans="1:22" x14ac:dyDescent="0.3">
      <c r="A820" s="18">
        <v>44234</v>
      </c>
      <c r="B820" t="s">
        <v>103</v>
      </c>
      <c r="C820" t="s">
        <v>65</v>
      </c>
      <c r="D820" t="s">
        <v>1465</v>
      </c>
      <c r="E820">
        <v>22339745974</v>
      </c>
      <c r="F820" t="s">
        <v>16</v>
      </c>
      <c r="G820" t="s">
        <v>71</v>
      </c>
      <c r="H820">
        <v>17247</v>
      </c>
      <c r="I820" s="2">
        <f t="shared" si="168"/>
        <v>2021</v>
      </c>
      <c r="J820" s="2" t="str">
        <f t="shared" si="169"/>
        <v>February</v>
      </c>
      <c r="K820" s="2">
        <f t="shared" si="170"/>
        <v>2</v>
      </c>
      <c r="L820" s="2" t="str">
        <f t="shared" si="171"/>
        <v>Sunday</v>
      </c>
      <c r="M820" s="2">
        <f t="shared" si="172"/>
        <v>7</v>
      </c>
      <c r="N820" s="3">
        <f t="shared" si="173"/>
        <v>17247</v>
      </c>
      <c r="O820" s="3">
        <f t="shared" si="174"/>
        <v>0</v>
      </c>
      <c r="P820" t="str">
        <f t="shared" si="175"/>
        <v>7-Feb</v>
      </c>
      <c r="Q820" s="9">
        <f t="shared" si="176"/>
        <v>0.56527777777777777</v>
      </c>
      <c r="R820" t="str">
        <f t="shared" si="177"/>
        <v>Afternoon</v>
      </c>
      <c r="S820" s="2">
        <f t="shared" si="178"/>
        <v>7</v>
      </c>
      <c r="T820" t="str">
        <f t="shared" si="179"/>
        <v>Others</v>
      </c>
      <c r="U820">
        <f t="shared" si="180"/>
        <v>13</v>
      </c>
      <c r="V820" t="str">
        <f t="shared" si="181"/>
        <v>FY Q4</v>
      </c>
    </row>
    <row r="821" spans="1:22" x14ac:dyDescent="0.3">
      <c r="A821" s="18">
        <v>44234</v>
      </c>
      <c r="B821" t="s">
        <v>1466</v>
      </c>
      <c r="C821" t="s">
        <v>239</v>
      </c>
      <c r="D821" t="s">
        <v>1467</v>
      </c>
      <c r="E821">
        <v>731581886240</v>
      </c>
      <c r="F821" t="s">
        <v>15</v>
      </c>
      <c r="G821" t="s">
        <v>67</v>
      </c>
      <c r="H821">
        <v>5830</v>
      </c>
      <c r="I821" s="2">
        <f t="shared" si="168"/>
        <v>2021</v>
      </c>
      <c r="J821" s="2" t="str">
        <f t="shared" si="169"/>
        <v>February</v>
      </c>
      <c r="K821" s="2">
        <f t="shared" si="170"/>
        <v>2</v>
      </c>
      <c r="L821" s="2" t="str">
        <f t="shared" si="171"/>
        <v>Sunday</v>
      </c>
      <c r="M821" s="2">
        <f t="shared" si="172"/>
        <v>7</v>
      </c>
      <c r="N821" s="3">
        <f t="shared" si="173"/>
        <v>0</v>
      </c>
      <c r="O821" s="3">
        <f t="shared" si="174"/>
        <v>5830</v>
      </c>
      <c r="P821" t="str">
        <f t="shared" si="175"/>
        <v>7-Feb</v>
      </c>
      <c r="Q821" s="9">
        <f t="shared" si="176"/>
        <v>0.56597222222222221</v>
      </c>
      <c r="R821" t="str">
        <f t="shared" si="177"/>
        <v>Afternoon</v>
      </c>
      <c r="S821" s="2">
        <f t="shared" si="178"/>
        <v>7</v>
      </c>
      <c r="T821" t="str">
        <f t="shared" si="179"/>
        <v>Recharge</v>
      </c>
      <c r="U821">
        <f t="shared" si="180"/>
        <v>13</v>
      </c>
      <c r="V821" t="str">
        <f t="shared" si="181"/>
        <v>FY Q4</v>
      </c>
    </row>
    <row r="822" spans="1:22" x14ac:dyDescent="0.3">
      <c r="A822" s="18">
        <v>44234</v>
      </c>
      <c r="B822" t="s">
        <v>1468</v>
      </c>
      <c r="C822" t="s">
        <v>189</v>
      </c>
      <c r="D822" t="s">
        <v>1469</v>
      </c>
      <c r="E822">
        <v>756167722508</v>
      </c>
      <c r="F822" t="s">
        <v>16</v>
      </c>
      <c r="G822" t="s">
        <v>71</v>
      </c>
      <c r="H822">
        <v>8673</v>
      </c>
      <c r="I822" s="2">
        <f t="shared" si="168"/>
        <v>2021</v>
      </c>
      <c r="J822" s="2" t="str">
        <f t="shared" si="169"/>
        <v>February</v>
      </c>
      <c r="K822" s="2">
        <f t="shared" si="170"/>
        <v>2</v>
      </c>
      <c r="L822" s="2" t="str">
        <f t="shared" si="171"/>
        <v>Sunday</v>
      </c>
      <c r="M822" s="2">
        <f t="shared" si="172"/>
        <v>7</v>
      </c>
      <c r="N822" s="3">
        <f t="shared" si="173"/>
        <v>8673</v>
      </c>
      <c r="O822" s="3">
        <f t="shared" si="174"/>
        <v>0</v>
      </c>
      <c r="P822" t="str">
        <f t="shared" si="175"/>
        <v>7-Feb</v>
      </c>
      <c r="Q822" s="9">
        <f t="shared" si="176"/>
        <v>0.69305555555555554</v>
      </c>
      <c r="R822" t="str">
        <f t="shared" si="177"/>
        <v>Afternoon</v>
      </c>
      <c r="S822" s="2">
        <f t="shared" si="178"/>
        <v>7</v>
      </c>
      <c r="T822" t="str">
        <f t="shared" si="179"/>
        <v>Others</v>
      </c>
      <c r="U822">
        <f t="shared" si="180"/>
        <v>16</v>
      </c>
      <c r="V822" t="str">
        <f t="shared" si="181"/>
        <v>FY Q4</v>
      </c>
    </row>
    <row r="823" spans="1:22" x14ac:dyDescent="0.3">
      <c r="A823" s="18">
        <v>44234</v>
      </c>
      <c r="B823" t="s">
        <v>1470</v>
      </c>
      <c r="C823" t="s">
        <v>189</v>
      </c>
      <c r="D823" t="s">
        <v>1471</v>
      </c>
      <c r="E823">
        <v>352514548165</v>
      </c>
      <c r="F823" t="s">
        <v>16</v>
      </c>
      <c r="G823" t="s">
        <v>67</v>
      </c>
      <c r="H823">
        <v>13028</v>
      </c>
      <c r="I823" s="2">
        <f t="shared" si="168"/>
        <v>2021</v>
      </c>
      <c r="J823" s="2" t="str">
        <f t="shared" si="169"/>
        <v>February</v>
      </c>
      <c r="K823" s="2">
        <f t="shared" si="170"/>
        <v>2</v>
      </c>
      <c r="L823" s="2" t="str">
        <f t="shared" si="171"/>
        <v>Sunday</v>
      </c>
      <c r="M823" s="2">
        <f t="shared" si="172"/>
        <v>7</v>
      </c>
      <c r="N823" s="3">
        <f t="shared" si="173"/>
        <v>13028</v>
      </c>
      <c r="O823" s="3">
        <f t="shared" si="174"/>
        <v>0</v>
      </c>
      <c r="P823" t="str">
        <f t="shared" si="175"/>
        <v>7-Feb</v>
      </c>
      <c r="Q823" s="9">
        <f t="shared" si="176"/>
        <v>0.7993055555555556</v>
      </c>
      <c r="R823" t="str">
        <f t="shared" si="177"/>
        <v>Evening</v>
      </c>
      <c r="S823" s="2">
        <f t="shared" si="178"/>
        <v>7</v>
      </c>
      <c r="T823" t="str">
        <f t="shared" si="179"/>
        <v>Others</v>
      </c>
      <c r="U823">
        <f t="shared" si="180"/>
        <v>19</v>
      </c>
      <c r="V823" t="str">
        <f t="shared" si="181"/>
        <v>FY Q4</v>
      </c>
    </row>
    <row r="824" spans="1:22" x14ac:dyDescent="0.3">
      <c r="A824" s="18">
        <v>44234</v>
      </c>
      <c r="B824" t="s">
        <v>1472</v>
      </c>
      <c r="C824" t="s">
        <v>73</v>
      </c>
      <c r="D824" t="s">
        <v>1473</v>
      </c>
      <c r="E824">
        <v>400696080353</v>
      </c>
      <c r="F824" t="s">
        <v>16</v>
      </c>
      <c r="G824" t="s">
        <v>71</v>
      </c>
      <c r="H824">
        <v>17258</v>
      </c>
      <c r="I824" s="2">
        <f t="shared" si="168"/>
        <v>2021</v>
      </c>
      <c r="J824" s="2" t="str">
        <f t="shared" si="169"/>
        <v>February</v>
      </c>
      <c r="K824" s="2">
        <f t="shared" si="170"/>
        <v>2</v>
      </c>
      <c r="L824" s="2" t="str">
        <f t="shared" si="171"/>
        <v>Sunday</v>
      </c>
      <c r="M824" s="2">
        <f t="shared" si="172"/>
        <v>7</v>
      </c>
      <c r="N824" s="3">
        <f t="shared" si="173"/>
        <v>17258</v>
      </c>
      <c r="O824" s="3">
        <f t="shared" si="174"/>
        <v>0</v>
      </c>
      <c r="P824" t="str">
        <f t="shared" si="175"/>
        <v>7-Feb</v>
      </c>
      <c r="Q824" s="9">
        <f t="shared" si="176"/>
        <v>0.90069444444444446</v>
      </c>
      <c r="R824" t="str">
        <f t="shared" si="177"/>
        <v>Night</v>
      </c>
      <c r="S824" s="2">
        <f t="shared" si="178"/>
        <v>7</v>
      </c>
      <c r="T824" t="str">
        <f t="shared" si="179"/>
        <v>Others</v>
      </c>
      <c r="U824">
        <f t="shared" si="180"/>
        <v>21</v>
      </c>
      <c r="V824" t="str">
        <f t="shared" si="181"/>
        <v>FY Q4</v>
      </c>
    </row>
    <row r="825" spans="1:22" x14ac:dyDescent="0.3">
      <c r="A825" s="18">
        <v>44234</v>
      </c>
      <c r="B825" t="s">
        <v>1474</v>
      </c>
      <c r="C825" t="s">
        <v>85</v>
      </c>
      <c r="D825" t="s">
        <v>1475</v>
      </c>
      <c r="E825">
        <v>433751444455</v>
      </c>
      <c r="F825" t="s">
        <v>16</v>
      </c>
      <c r="G825" t="s">
        <v>71</v>
      </c>
      <c r="H825">
        <v>2794</v>
      </c>
      <c r="I825" s="2">
        <f t="shared" si="168"/>
        <v>2021</v>
      </c>
      <c r="J825" s="2" t="str">
        <f t="shared" si="169"/>
        <v>February</v>
      </c>
      <c r="K825" s="2">
        <f t="shared" si="170"/>
        <v>2</v>
      </c>
      <c r="L825" s="2" t="str">
        <f t="shared" si="171"/>
        <v>Sunday</v>
      </c>
      <c r="M825" s="2">
        <f t="shared" si="172"/>
        <v>7</v>
      </c>
      <c r="N825" s="3">
        <f t="shared" si="173"/>
        <v>2794</v>
      </c>
      <c r="O825" s="3">
        <f t="shared" si="174"/>
        <v>0</v>
      </c>
      <c r="P825" t="str">
        <f t="shared" si="175"/>
        <v>7-Feb</v>
      </c>
      <c r="Q825" s="9">
        <f t="shared" si="176"/>
        <v>0.90486111111111112</v>
      </c>
      <c r="R825" t="str">
        <f t="shared" si="177"/>
        <v>Night</v>
      </c>
      <c r="S825" s="2">
        <f t="shared" si="178"/>
        <v>7</v>
      </c>
      <c r="T825" t="str">
        <f t="shared" si="179"/>
        <v>Others</v>
      </c>
      <c r="U825">
        <f t="shared" si="180"/>
        <v>21</v>
      </c>
      <c r="V825" t="str">
        <f t="shared" si="181"/>
        <v>FY Q4</v>
      </c>
    </row>
    <row r="826" spans="1:22" x14ac:dyDescent="0.3">
      <c r="A826" s="18">
        <v>44236</v>
      </c>
      <c r="B826" t="s">
        <v>516</v>
      </c>
      <c r="C826" t="s">
        <v>239</v>
      </c>
      <c r="D826" t="s">
        <v>1476</v>
      </c>
      <c r="E826">
        <v>845483576652</v>
      </c>
      <c r="F826" t="s">
        <v>15</v>
      </c>
      <c r="G826" t="s">
        <v>71</v>
      </c>
      <c r="H826">
        <v>5485</v>
      </c>
      <c r="I826" s="2">
        <f t="shared" si="168"/>
        <v>2021</v>
      </c>
      <c r="J826" s="2" t="str">
        <f t="shared" si="169"/>
        <v>February</v>
      </c>
      <c r="K826" s="2">
        <f t="shared" si="170"/>
        <v>2</v>
      </c>
      <c r="L826" s="2" t="str">
        <f t="shared" si="171"/>
        <v>Tuesday</v>
      </c>
      <c r="M826" s="2">
        <f t="shared" si="172"/>
        <v>7</v>
      </c>
      <c r="N826" s="3">
        <f t="shared" si="173"/>
        <v>0</v>
      </c>
      <c r="O826" s="3">
        <f t="shared" si="174"/>
        <v>5485</v>
      </c>
      <c r="P826" t="str">
        <f t="shared" si="175"/>
        <v>9-Feb</v>
      </c>
      <c r="Q826" s="9">
        <f t="shared" si="176"/>
        <v>0.43611111111111112</v>
      </c>
      <c r="R826" t="str">
        <f t="shared" si="177"/>
        <v>Morning</v>
      </c>
      <c r="S826" s="2">
        <f t="shared" si="178"/>
        <v>9</v>
      </c>
      <c r="T826" t="str">
        <f t="shared" si="179"/>
        <v>Recharge</v>
      </c>
      <c r="U826">
        <f t="shared" si="180"/>
        <v>10</v>
      </c>
      <c r="V826" t="str">
        <f t="shared" si="181"/>
        <v>FY Q4</v>
      </c>
    </row>
    <row r="827" spans="1:22" x14ac:dyDescent="0.3">
      <c r="A827" s="18">
        <v>44236</v>
      </c>
      <c r="B827" t="s">
        <v>1468</v>
      </c>
      <c r="C827" t="s">
        <v>82</v>
      </c>
      <c r="D827" t="s">
        <v>1477</v>
      </c>
      <c r="E827">
        <v>438766460186</v>
      </c>
      <c r="F827" t="s">
        <v>16</v>
      </c>
      <c r="G827" t="s">
        <v>71</v>
      </c>
      <c r="H827">
        <v>6500</v>
      </c>
      <c r="I827" s="2">
        <f t="shared" si="168"/>
        <v>2021</v>
      </c>
      <c r="J827" s="2" t="str">
        <f t="shared" si="169"/>
        <v>February</v>
      </c>
      <c r="K827" s="2">
        <f t="shared" si="170"/>
        <v>2</v>
      </c>
      <c r="L827" s="2" t="str">
        <f t="shared" si="171"/>
        <v>Tuesday</v>
      </c>
      <c r="M827" s="2">
        <f t="shared" si="172"/>
        <v>7</v>
      </c>
      <c r="N827" s="3">
        <f t="shared" si="173"/>
        <v>6500</v>
      </c>
      <c r="O827" s="3">
        <f t="shared" si="174"/>
        <v>0</v>
      </c>
      <c r="P827" t="str">
        <f t="shared" si="175"/>
        <v>9-Feb</v>
      </c>
      <c r="Q827" s="9">
        <f t="shared" si="176"/>
        <v>0.69305555555555554</v>
      </c>
      <c r="R827" t="str">
        <f t="shared" si="177"/>
        <v>Afternoon</v>
      </c>
      <c r="S827" s="2">
        <f t="shared" si="178"/>
        <v>9</v>
      </c>
      <c r="T827" t="str">
        <f t="shared" si="179"/>
        <v>Others</v>
      </c>
      <c r="U827">
        <f t="shared" si="180"/>
        <v>16</v>
      </c>
      <c r="V827" t="str">
        <f t="shared" si="181"/>
        <v>FY Q4</v>
      </c>
    </row>
    <row r="828" spans="1:22" x14ac:dyDescent="0.3">
      <c r="A828" s="18">
        <v>44236</v>
      </c>
      <c r="B828" t="s">
        <v>851</v>
      </c>
      <c r="C828" t="s">
        <v>325</v>
      </c>
      <c r="D828" t="s">
        <v>1478</v>
      </c>
      <c r="E828">
        <v>18018878667</v>
      </c>
      <c r="F828" t="s">
        <v>16</v>
      </c>
      <c r="G828" t="s">
        <v>71</v>
      </c>
      <c r="H828">
        <v>2951</v>
      </c>
      <c r="I828" s="2">
        <f t="shared" si="168"/>
        <v>2021</v>
      </c>
      <c r="J828" s="2" t="str">
        <f t="shared" si="169"/>
        <v>February</v>
      </c>
      <c r="K828" s="2">
        <f t="shared" si="170"/>
        <v>2</v>
      </c>
      <c r="L828" s="2" t="str">
        <f t="shared" si="171"/>
        <v>Tuesday</v>
      </c>
      <c r="M828" s="2">
        <f t="shared" si="172"/>
        <v>7</v>
      </c>
      <c r="N828" s="3">
        <f t="shared" si="173"/>
        <v>2951</v>
      </c>
      <c r="O828" s="3">
        <f t="shared" si="174"/>
        <v>0</v>
      </c>
      <c r="P828" t="str">
        <f t="shared" si="175"/>
        <v>9-Feb</v>
      </c>
      <c r="Q828" s="9">
        <f t="shared" si="176"/>
        <v>0.76458333333333328</v>
      </c>
      <c r="R828" t="str">
        <f t="shared" si="177"/>
        <v>Evening</v>
      </c>
      <c r="S828" s="2">
        <f t="shared" si="178"/>
        <v>9</v>
      </c>
      <c r="T828" t="str">
        <f t="shared" si="179"/>
        <v>Others</v>
      </c>
      <c r="U828">
        <f t="shared" si="180"/>
        <v>18</v>
      </c>
      <c r="V828" t="str">
        <f t="shared" si="181"/>
        <v>FY Q4</v>
      </c>
    </row>
    <row r="829" spans="1:22" x14ac:dyDescent="0.3">
      <c r="A829" s="18">
        <v>44236</v>
      </c>
      <c r="B829" t="s">
        <v>1479</v>
      </c>
      <c r="C829" t="s">
        <v>131</v>
      </c>
      <c r="D829" t="s">
        <v>1480</v>
      </c>
      <c r="E829">
        <v>95267511063</v>
      </c>
      <c r="F829" t="s">
        <v>16</v>
      </c>
      <c r="G829" t="s">
        <v>67</v>
      </c>
      <c r="H829">
        <v>8573</v>
      </c>
      <c r="I829" s="2">
        <f t="shared" si="168"/>
        <v>2021</v>
      </c>
      <c r="J829" s="2" t="str">
        <f t="shared" si="169"/>
        <v>February</v>
      </c>
      <c r="K829" s="2">
        <f t="shared" si="170"/>
        <v>2</v>
      </c>
      <c r="L829" s="2" t="str">
        <f t="shared" si="171"/>
        <v>Tuesday</v>
      </c>
      <c r="M829" s="2">
        <f t="shared" si="172"/>
        <v>7</v>
      </c>
      <c r="N829" s="3">
        <f t="shared" si="173"/>
        <v>8573</v>
      </c>
      <c r="O829" s="3">
        <f t="shared" si="174"/>
        <v>0</v>
      </c>
      <c r="P829" t="str">
        <f t="shared" si="175"/>
        <v>9-Feb</v>
      </c>
      <c r="Q829" s="9">
        <f t="shared" si="176"/>
        <v>0.79236111111111107</v>
      </c>
      <c r="R829" t="str">
        <f t="shared" si="177"/>
        <v>Evening</v>
      </c>
      <c r="S829" s="2">
        <f t="shared" si="178"/>
        <v>9</v>
      </c>
      <c r="T829" t="str">
        <f t="shared" si="179"/>
        <v>Others</v>
      </c>
      <c r="U829">
        <f t="shared" si="180"/>
        <v>19</v>
      </c>
      <c r="V829" t="str">
        <f t="shared" si="181"/>
        <v>FY Q4</v>
      </c>
    </row>
    <row r="830" spans="1:22" x14ac:dyDescent="0.3">
      <c r="A830" s="18">
        <v>44236</v>
      </c>
      <c r="B830" t="s">
        <v>1144</v>
      </c>
      <c r="C830" t="s">
        <v>117</v>
      </c>
      <c r="D830" t="s">
        <v>1481</v>
      </c>
      <c r="E830">
        <v>562775441547</v>
      </c>
      <c r="F830" t="s">
        <v>16</v>
      </c>
      <c r="G830" t="s">
        <v>71</v>
      </c>
      <c r="H830">
        <v>9053</v>
      </c>
      <c r="I830" s="2">
        <f t="shared" si="168"/>
        <v>2021</v>
      </c>
      <c r="J830" s="2" t="str">
        <f t="shared" si="169"/>
        <v>February</v>
      </c>
      <c r="K830" s="2">
        <f t="shared" si="170"/>
        <v>2</v>
      </c>
      <c r="L830" s="2" t="str">
        <f t="shared" si="171"/>
        <v>Tuesday</v>
      </c>
      <c r="M830" s="2">
        <f t="shared" si="172"/>
        <v>7</v>
      </c>
      <c r="N830" s="3">
        <f t="shared" si="173"/>
        <v>9053</v>
      </c>
      <c r="O830" s="3">
        <f t="shared" si="174"/>
        <v>0</v>
      </c>
      <c r="P830" t="str">
        <f t="shared" si="175"/>
        <v>9-Feb</v>
      </c>
      <c r="Q830" s="9">
        <f t="shared" si="176"/>
        <v>0.81666666666666665</v>
      </c>
      <c r="R830" t="str">
        <f t="shared" si="177"/>
        <v>Evening</v>
      </c>
      <c r="S830" s="2">
        <f t="shared" si="178"/>
        <v>9</v>
      </c>
      <c r="T830" t="str">
        <f t="shared" si="179"/>
        <v>Others</v>
      </c>
      <c r="U830">
        <f t="shared" si="180"/>
        <v>19</v>
      </c>
      <c r="V830" t="str">
        <f t="shared" si="181"/>
        <v>FY Q4</v>
      </c>
    </row>
    <row r="831" spans="1:22" x14ac:dyDescent="0.3">
      <c r="A831" s="18">
        <v>44236</v>
      </c>
      <c r="B831" t="s">
        <v>1482</v>
      </c>
      <c r="C831" t="s">
        <v>605</v>
      </c>
      <c r="D831" t="s">
        <v>1483</v>
      </c>
      <c r="E831">
        <v>304790751020</v>
      </c>
      <c r="F831" t="s">
        <v>16</v>
      </c>
      <c r="G831" t="s">
        <v>71</v>
      </c>
      <c r="H831">
        <v>1496</v>
      </c>
      <c r="I831" s="2">
        <f t="shared" si="168"/>
        <v>2021</v>
      </c>
      <c r="J831" s="2" t="str">
        <f t="shared" si="169"/>
        <v>February</v>
      </c>
      <c r="K831" s="2">
        <f t="shared" si="170"/>
        <v>2</v>
      </c>
      <c r="L831" s="2" t="str">
        <f t="shared" si="171"/>
        <v>Tuesday</v>
      </c>
      <c r="M831" s="2">
        <f t="shared" si="172"/>
        <v>7</v>
      </c>
      <c r="N831" s="3">
        <f t="shared" si="173"/>
        <v>1496</v>
      </c>
      <c r="O831" s="3">
        <f t="shared" si="174"/>
        <v>0</v>
      </c>
      <c r="P831" t="str">
        <f t="shared" si="175"/>
        <v>9-Feb</v>
      </c>
      <c r="Q831" s="9">
        <f t="shared" si="176"/>
        <v>0.91874999999999996</v>
      </c>
      <c r="R831" t="str">
        <f t="shared" si="177"/>
        <v>Night</v>
      </c>
      <c r="S831" s="2">
        <f t="shared" si="178"/>
        <v>9</v>
      </c>
      <c r="T831" t="str">
        <f t="shared" si="179"/>
        <v>Others</v>
      </c>
      <c r="U831">
        <f t="shared" si="180"/>
        <v>22</v>
      </c>
      <c r="V831" t="str">
        <f t="shared" si="181"/>
        <v>FY Q4</v>
      </c>
    </row>
    <row r="832" spans="1:22" x14ac:dyDescent="0.3">
      <c r="A832" s="18">
        <v>44237</v>
      </c>
      <c r="B832" t="s">
        <v>1484</v>
      </c>
      <c r="C832" t="s">
        <v>85</v>
      </c>
      <c r="D832" t="s">
        <v>1485</v>
      </c>
      <c r="E832">
        <v>186265265495</v>
      </c>
      <c r="F832" t="s">
        <v>16</v>
      </c>
      <c r="G832" t="s">
        <v>67</v>
      </c>
      <c r="H832">
        <v>3660</v>
      </c>
      <c r="I832" s="2">
        <f t="shared" si="168"/>
        <v>2021</v>
      </c>
      <c r="J832" s="2" t="str">
        <f t="shared" si="169"/>
        <v>February</v>
      </c>
      <c r="K832" s="2">
        <f t="shared" si="170"/>
        <v>2</v>
      </c>
      <c r="L832" s="2" t="str">
        <f t="shared" si="171"/>
        <v>Wednesday</v>
      </c>
      <c r="M832" s="2">
        <f t="shared" si="172"/>
        <v>7</v>
      </c>
      <c r="N832" s="3">
        <f t="shared" si="173"/>
        <v>3660</v>
      </c>
      <c r="O832" s="3">
        <f t="shared" si="174"/>
        <v>0</v>
      </c>
      <c r="P832" t="str">
        <f t="shared" si="175"/>
        <v>10-Feb</v>
      </c>
      <c r="Q832" s="9">
        <f t="shared" si="176"/>
        <v>0.38680555555555557</v>
      </c>
      <c r="R832" t="str">
        <f t="shared" si="177"/>
        <v>Morning</v>
      </c>
      <c r="S832" s="2">
        <f t="shared" si="178"/>
        <v>10</v>
      </c>
      <c r="T832" t="str">
        <f t="shared" si="179"/>
        <v>Others</v>
      </c>
      <c r="U832">
        <f t="shared" si="180"/>
        <v>9</v>
      </c>
      <c r="V832" t="str">
        <f t="shared" si="181"/>
        <v>FY Q4</v>
      </c>
    </row>
    <row r="833" spans="1:22" x14ac:dyDescent="0.3">
      <c r="A833" s="18">
        <v>44237</v>
      </c>
      <c r="B833" t="s">
        <v>1486</v>
      </c>
      <c r="C833" t="s">
        <v>76</v>
      </c>
      <c r="D833" t="s">
        <v>1487</v>
      </c>
      <c r="E833">
        <v>640287757020</v>
      </c>
      <c r="F833" t="s">
        <v>16</v>
      </c>
      <c r="G833" t="s">
        <v>71</v>
      </c>
      <c r="H833">
        <v>8174</v>
      </c>
      <c r="I833" s="2">
        <f t="shared" si="168"/>
        <v>2021</v>
      </c>
      <c r="J833" s="2" t="str">
        <f t="shared" si="169"/>
        <v>February</v>
      </c>
      <c r="K833" s="2">
        <f t="shared" si="170"/>
        <v>2</v>
      </c>
      <c r="L833" s="2" t="str">
        <f t="shared" si="171"/>
        <v>Wednesday</v>
      </c>
      <c r="M833" s="2">
        <f t="shared" si="172"/>
        <v>7</v>
      </c>
      <c r="N833" s="3">
        <f t="shared" si="173"/>
        <v>8174</v>
      </c>
      <c r="O833" s="3">
        <f t="shared" si="174"/>
        <v>0</v>
      </c>
      <c r="P833" t="str">
        <f t="shared" si="175"/>
        <v>10-Feb</v>
      </c>
      <c r="Q833" s="9">
        <f t="shared" si="176"/>
        <v>0.57708333333333328</v>
      </c>
      <c r="R833" t="str">
        <f t="shared" si="177"/>
        <v>Afternoon</v>
      </c>
      <c r="S833" s="2">
        <f t="shared" si="178"/>
        <v>10</v>
      </c>
      <c r="T833" t="str">
        <f t="shared" si="179"/>
        <v>Others</v>
      </c>
      <c r="U833">
        <f t="shared" si="180"/>
        <v>13</v>
      </c>
      <c r="V833" t="str">
        <f t="shared" si="181"/>
        <v>FY Q4</v>
      </c>
    </row>
    <row r="834" spans="1:22" x14ac:dyDescent="0.3">
      <c r="A834" s="18">
        <v>44237</v>
      </c>
      <c r="B834" t="s">
        <v>159</v>
      </c>
      <c r="C834" t="s">
        <v>834</v>
      </c>
      <c r="D834" t="s">
        <v>1488</v>
      </c>
      <c r="E834">
        <v>874005523350</v>
      </c>
      <c r="F834" t="s">
        <v>15</v>
      </c>
      <c r="G834" t="s">
        <v>67</v>
      </c>
      <c r="H834">
        <v>6807</v>
      </c>
      <c r="I834" s="2">
        <f t="shared" si="168"/>
        <v>2021</v>
      </c>
      <c r="J834" s="2" t="str">
        <f t="shared" si="169"/>
        <v>February</v>
      </c>
      <c r="K834" s="2">
        <f t="shared" si="170"/>
        <v>2</v>
      </c>
      <c r="L834" s="2" t="str">
        <f t="shared" si="171"/>
        <v>Wednesday</v>
      </c>
      <c r="M834" s="2">
        <f t="shared" si="172"/>
        <v>7</v>
      </c>
      <c r="N834" s="3">
        <f t="shared" si="173"/>
        <v>0</v>
      </c>
      <c r="O834" s="3">
        <f t="shared" si="174"/>
        <v>6807</v>
      </c>
      <c r="P834" t="str">
        <f t="shared" si="175"/>
        <v>10-Feb</v>
      </c>
      <c r="Q834" s="9">
        <f t="shared" si="176"/>
        <v>0.6069444444444444</v>
      </c>
      <c r="R834" t="str">
        <f t="shared" si="177"/>
        <v>Afternoon</v>
      </c>
      <c r="S834" s="2">
        <f t="shared" si="178"/>
        <v>10</v>
      </c>
      <c r="T834" t="str">
        <f t="shared" si="179"/>
        <v>UPI Transfer</v>
      </c>
      <c r="U834">
        <f t="shared" si="180"/>
        <v>14</v>
      </c>
      <c r="V834" t="str">
        <f t="shared" si="181"/>
        <v>FY Q4</v>
      </c>
    </row>
    <row r="835" spans="1:22" x14ac:dyDescent="0.3">
      <c r="A835" s="18">
        <v>44237</v>
      </c>
      <c r="B835" t="s">
        <v>284</v>
      </c>
      <c r="C835" t="s">
        <v>101</v>
      </c>
      <c r="D835" t="s">
        <v>1489</v>
      </c>
      <c r="E835">
        <v>355920680255</v>
      </c>
      <c r="F835" t="s">
        <v>15</v>
      </c>
      <c r="G835" t="s">
        <v>71</v>
      </c>
      <c r="H835">
        <v>8050</v>
      </c>
      <c r="I835" s="2">
        <f t="shared" ref="I835:I898" si="182">YEAR(A835)</f>
        <v>2021</v>
      </c>
      <c r="J835" s="2" t="str">
        <f t="shared" ref="J835:J898" si="183">TEXT(A835,"mmmm")</f>
        <v>February</v>
      </c>
      <c r="K835" s="2">
        <f t="shared" ref="K835:K898" si="184">MONTH(A835)</f>
        <v>2</v>
      </c>
      <c r="L835" s="2" t="str">
        <f t="shared" ref="L835:L898" si="185">TEXT(A835,"dddd")</f>
        <v>Wednesday</v>
      </c>
      <c r="M835" s="2">
        <f t="shared" ref="M835:M898" si="186">WEEKNUM(A835)</f>
        <v>7</v>
      </c>
      <c r="N835" s="3">
        <f t="shared" ref="N835:N898" si="187">IF(F835="Credit",H835,0)</f>
        <v>0</v>
      </c>
      <c r="O835" s="3">
        <f t="shared" ref="O835:O898" si="188">IF(F835="Debit",H835,0)</f>
        <v>8050</v>
      </c>
      <c r="P835" t="str">
        <f t="shared" ref="P835:P898" si="189">TEXT(A835,"d-mmm")</f>
        <v>10-Feb</v>
      </c>
      <c r="Q835" s="9">
        <f t="shared" ref="Q835:Q898" si="190">TIMEVALUE(TRIM(CLEAN(SUBSTITUTE(B835,CHAR(34),""))))</f>
        <v>0.65069444444444446</v>
      </c>
      <c r="R835" t="str">
        <f t="shared" ref="R835:R898" si="191">IF(HOUR(Q835)&lt;12,"Morning",IF(HOUR(Q835)&lt;17,"Afternoon",IF(HOUR(Q835)&lt;21,"Evening","Night")))</f>
        <v>Afternoon</v>
      </c>
      <c r="S835" s="2">
        <f t="shared" ref="S835:S898" si="192">DAY(A835)</f>
        <v>10</v>
      </c>
      <c r="T835" t="str">
        <f t="shared" ref="T835:T898" si="193">IF(ISNUMBER(SEARCH("Recharge",C835)),"Recharge",IF(ISNUMBER(SEARCH("Petrol",C835)),"Fuel",IF(ISNUMBER(SEARCH("Restaurant",C835)),"Food",IF(ISNUMBER(SEARCH("Amazon",C835)),"Shopping",IF(ISNUMBER(SEARCH("Salary",C835)),"Salary",IF(ISNUMBER(SEARCH("Paid to",C835)),"UPI Transfer","Others"))))))</f>
        <v>Recharge</v>
      </c>
      <c r="U835">
        <f t="shared" ref="U835:U898" si="194">HOUR(Q835)</f>
        <v>15</v>
      </c>
      <c r="V835" t="str">
        <f t="shared" ref="V835:V898" si="195">"FY Q"&amp;INT(MOD(MONTH(A835)-4,12)/3)+1</f>
        <v>FY Q4</v>
      </c>
    </row>
    <row r="836" spans="1:22" x14ac:dyDescent="0.3">
      <c r="A836" s="18">
        <v>44237</v>
      </c>
      <c r="B836" t="s">
        <v>216</v>
      </c>
      <c r="C836" t="s">
        <v>452</v>
      </c>
      <c r="D836" t="s">
        <v>1490</v>
      </c>
      <c r="E836">
        <v>433387926859</v>
      </c>
      <c r="F836" t="s">
        <v>15</v>
      </c>
      <c r="G836" t="s">
        <v>67</v>
      </c>
      <c r="H836">
        <v>3018</v>
      </c>
      <c r="I836" s="2">
        <f t="shared" si="182"/>
        <v>2021</v>
      </c>
      <c r="J836" s="2" t="str">
        <f t="shared" si="183"/>
        <v>February</v>
      </c>
      <c r="K836" s="2">
        <f t="shared" si="184"/>
        <v>2</v>
      </c>
      <c r="L836" s="2" t="str">
        <f t="shared" si="185"/>
        <v>Wednesday</v>
      </c>
      <c r="M836" s="2">
        <f t="shared" si="186"/>
        <v>7</v>
      </c>
      <c r="N836" s="3">
        <f t="shared" si="187"/>
        <v>0</v>
      </c>
      <c r="O836" s="3">
        <f t="shared" si="188"/>
        <v>3018</v>
      </c>
      <c r="P836" t="str">
        <f t="shared" si="189"/>
        <v>10-Feb</v>
      </c>
      <c r="Q836" s="9">
        <f t="shared" si="190"/>
        <v>0.74513888888888891</v>
      </c>
      <c r="R836" t="str">
        <f t="shared" si="191"/>
        <v>Evening</v>
      </c>
      <c r="S836" s="2">
        <f t="shared" si="192"/>
        <v>10</v>
      </c>
      <c r="T836" t="str">
        <f t="shared" si="193"/>
        <v>UPI Transfer</v>
      </c>
      <c r="U836">
        <f t="shared" si="194"/>
        <v>17</v>
      </c>
      <c r="V836" t="str">
        <f t="shared" si="195"/>
        <v>FY Q4</v>
      </c>
    </row>
    <row r="837" spans="1:22" x14ac:dyDescent="0.3">
      <c r="A837" s="18">
        <v>44237</v>
      </c>
      <c r="B837" t="s">
        <v>1491</v>
      </c>
      <c r="C837" t="s">
        <v>189</v>
      </c>
      <c r="D837" t="s">
        <v>1492</v>
      </c>
      <c r="E837">
        <v>596024162593</v>
      </c>
      <c r="F837" t="s">
        <v>16</v>
      </c>
      <c r="G837" t="s">
        <v>71</v>
      </c>
      <c r="H837">
        <v>7532</v>
      </c>
      <c r="I837" s="2">
        <f t="shared" si="182"/>
        <v>2021</v>
      </c>
      <c r="J837" s="2" t="str">
        <f t="shared" si="183"/>
        <v>February</v>
      </c>
      <c r="K837" s="2">
        <f t="shared" si="184"/>
        <v>2</v>
      </c>
      <c r="L837" s="2" t="str">
        <f t="shared" si="185"/>
        <v>Wednesday</v>
      </c>
      <c r="M837" s="2">
        <f t="shared" si="186"/>
        <v>7</v>
      </c>
      <c r="N837" s="3">
        <f t="shared" si="187"/>
        <v>7532</v>
      </c>
      <c r="O837" s="3">
        <f t="shared" si="188"/>
        <v>0</v>
      </c>
      <c r="P837" t="str">
        <f t="shared" si="189"/>
        <v>10-Feb</v>
      </c>
      <c r="Q837" s="9">
        <f t="shared" si="190"/>
        <v>0.79097222222222219</v>
      </c>
      <c r="R837" t="str">
        <f t="shared" si="191"/>
        <v>Evening</v>
      </c>
      <c r="S837" s="2">
        <f t="shared" si="192"/>
        <v>10</v>
      </c>
      <c r="T837" t="str">
        <f t="shared" si="193"/>
        <v>Others</v>
      </c>
      <c r="U837">
        <f t="shared" si="194"/>
        <v>18</v>
      </c>
      <c r="V837" t="str">
        <f t="shared" si="195"/>
        <v>FY Q4</v>
      </c>
    </row>
    <row r="838" spans="1:22" x14ac:dyDescent="0.3">
      <c r="A838" s="18">
        <v>44237</v>
      </c>
      <c r="B838" t="s">
        <v>1470</v>
      </c>
      <c r="C838" t="s">
        <v>82</v>
      </c>
      <c r="D838" t="s">
        <v>1493</v>
      </c>
      <c r="E838">
        <v>637884820632</v>
      </c>
      <c r="F838" t="s">
        <v>16</v>
      </c>
      <c r="G838" t="s">
        <v>67</v>
      </c>
      <c r="H838">
        <v>3920</v>
      </c>
      <c r="I838" s="2">
        <f t="shared" si="182"/>
        <v>2021</v>
      </c>
      <c r="J838" s="2" t="str">
        <f t="shared" si="183"/>
        <v>February</v>
      </c>
      <c r="K838" s="2">
        <f t="shared" si="184"/>
        <v>2</v>
      </c>
      <c r="L838" s="2" t="str">
        <f t="shared" si="185"/>
        <v>Wednesday</v>
      </c>
      <c r="M838" s="2">
        <f t="shared" si="186"/>
        <v>7</v>
      </c>
      <c r="N838" s="3">
        <f t="shared" si="187"/>
        <v>3920</v>
      </c>
      <c r="O838" s="3">
        <f t="shared" si="188"/>
        <v>0</v>
      </c>
      <c r="P838" t="str">
        <f t="shared" si="189"/>
        <v>10-Feb</v>
      </c>
      <c r="Q838" s="9">
        <f t="shared" si="190"/>
        <v>0.7993055555555556</v>
      </c>
      <c r="R838" t="str">
        <f t="shared" si="191"/>
        <v>Evening</v>
      </c>
      <c r="S838" s="2">
        <f t="shared" si="192"/>
        <v>10</v>
      </c>
      <c r="T838" t="str">
        <f t="shared" si="193"/>
        <v>Others</v>
      </c>
      <c r="U838">
        <f t="shared" si="194"/>
        <v>19</v>
      </c>
      <c r="V838" t="str">
        <f t="shared" si="195"/>
        <v>FY Q4</v>
      </c>
    </row>
    <row r="839" spans="1:22" x14ac:dyDescent="0.3">
      <c r="A839" s="18">
        <v>44237</v>
      </c>
      <c r="B839" t="s">
        <v>1494</v>
      </c>
      <c r="C839" t="s">
        <v>85</v>
      </c>
      <c r="D839" t="s">
        <v>1495</v>
      </c>
      <c r="E839">
        <v>162336783601</v>
      </c>
      <c r="F839" t="s">
        <v>16</v>
      </c>
      <c r="G839" t="s">
        <v>71</v>
      </c>
      <c r="H839">
        <v>9475</v>
      </c>
      <c r="I839" s="2">
        <f t="shared" si="182"/>
        <v>2021</v>
      </c>
      <c r="J839" s="2" t="str">
        <f t="shared" si="183"/>
        <v>February</v>
      </c>
      <c r="K839" s="2">
        <f t="shared" si="184"/>
        <v>2</v>
      </c>
      <c r="L839" s="2" t="str">
        <f t="shared" si="185"/>
        <v>Wednesday</v>
      </c>
      <c r="M839" s="2">
        <f t="shared" si="186"/>
        <v>7</v>
      </c>
      <c r="N839" s="3">
        <f t="shared" si="187"/>
        <v>9475</v>
      </c>
      <c r="O839" s="3">
        <f t="shared" si="188"/>
        <v>0</v>
      </c>
      <c r="P839" t="str">
        <f t="shared" si="189"/>
        <v>10-Feb</v>
      </c>
      <c r="Q839" s="9">
        <f t="shared" si="190"/>
        <v>0.8208333333333333</v>
      </c>
      <c r="R839" t="str">
        <f t="shared" si="191"/>
        <v>Evening</v>
      </c>
      <c r="S839" s="2">
        <f t="shared" si="192"/>
        <v>10</v>
      </c>
      <c r="T839" t="str">
        <f t="shared" si="193"/>
        <v>Others</v>
      </c>
      <c r="U839">
        <f t="shared" si="194"/>
        <v>19</v>
      </c>
      <c r="V839" t="str">
        <f t="shared" si="195"/>
        <v>FY Q4</v>
      </c>
    </row>
    <row r="840" spans="1:22" x14ac:dyDescent="0.3">
      <c r="A840" s="18">
        <v>44237</v>
      </c>
      <c r="B840" t="s">
        <v>1496</v>
      </c>
      <c r="C840" t="s">
        <v>104</v>
      </c>
      <c r="D840" t="s">
        <v>1497</v>
      </c>
      <c r="E840">
        <v>833778656833</v>
      </c>
      <c r="F840" t="s">
        <v>16</v>
      </c>
      <c r="G840" t="s">
        <v>67</v>
      </c>
      <c r="H840">
        <v>1952</v>
      </c>
      <c r="I840" s="2">
        <f t="shared" si="182"/>
        <v>2021</v>
      </c>
      <c r="J840" s="2" t="str">
        <f t="shared" si="183"/>
        <v>February</v>
      </c>
      <c r="K840" s="2">
        <f t="shared" si="184"/>
        <v>2</v>
      </c>
      <c r="L840" s="2" t="str">
        <f t="shared" si="185"/>
        <v>Wednesday</v>
      </c>
      <c r="M840" s="2">
        <f t="shared" si="186"/>
        <v>7</v>
      </c>
      <c r="N840" s="3">
        <f t="shared" si="187"/>
        <v>1952</v>
      </c>
      <c r="O840" s="3">
        <f t="shared" si="188"/>
        <v>0</v>
      </c>
      <c r="P840" t="str">
        <f t="shared" si="189"/>
        <v>10-Feb</v>
      </c>
      <c r="Q840" s="9">
        <f t="shared" si="190"/>
        <v>0.91388888888888886</v>
      </c>
      <c r="R840" t="str">
        <f t="shared" si="191"/>
        <v>Night</v>
      </c>
      <c r="S840" s="2">
        <f t="shared" si="192"/>
        <v>10</v>
      </c>
      <c r="T840" t="str">
        <f t="shared" si="193"/>
        <v>Others</v>
      </c>
      <c r="U840">
        <f t="shared" si="194"/>
        <v>21</v>
      </c>
      <c r="V840" t="str">
        <f t="shared" si="195"/>
        <v>FY Q4</v>
      </c>
    </row>
    <row r="841" spans="1:22" x14ac:dyDescent="0.3">
      <c r="A841" s="18">
        <v>44238</v>
      </c>
      <c r="B841" t="s">
        <v>815</v>
      </c>
      <c r="C841" t="s">
        <v>302</v>
      </c>
      <c r="D841" t="s">
        <v>1498</v>
      </c>
      <c r="E841">
        <v>460291217017</v>
      </c>
      <c r="F841" t="s">
        <v>15</v>
      </c>
      <c r="G841" t="s">
        <v>71</v>
      </c>
      <c r="H841">
        <v>7756</v>
      </c>
      <c r="I841" s="2">
        <f t="shared" si="182"/>
        <v>2021</v>
      </c>
      <c r="J841" s="2" t="str">
        <f t="shared" si="183"/>
        <v>February</v>
      </c>
      <c r="K841" s="2">
        <f t="shared" si="184"/>
        <v>2</v>
      </c>
      <c r="L841" s="2" t="str">
        <f t="shared" si="185"/>
        <v>Thursday</v>
      </c>
      <c r="M841" s="2">
        <f t="shared" si="186"/>
        <v>7</v>
      </c>
      <c r="N841" s="3">
        <f t="shared" si="187"/>
        <v>0</v>
      </c>
      <c r="O841" s="3">
        <f t="shared" si="188"/>
        <v>7756</v>
      </c>
      <c r="P841" t="str">
        <f t="shared" si="189"/>
        <v>11-Feb</v>
      </c>
      <c r="Q841" s="9">
        <f t="shared" si="190"/>
        <v>0.46736111111111112</v>
      </c>
      <c r="R841" t="str">
        <f t="shared" si="191"/>
        <v>Morning</v>
      </c>
      <c r="S841" s="2">
        <f t="shared" si="192"/>
        <v>11</v>
      </c>
      <c r="T841" t="str">
        <f t="shared" si="193"/>
        <v>UPI Transfer</v>
      </c>
      <c r="U841">
        <f t="shared" si="194"/>
        <v>11</v>
      </c>
      <c r="V841" t="str">
        <f t="shared" si="195"/>
        <v>FY Q4</v>
      </c>
    </row>
    <row r="842" spans="1:22" x14ac:dyDescent="0.3">
      <c r="A842" s="18">
        <v>44238</v>
      </c>
      <c r="B842" t="s">
        <v>1392</v>
      </c>
      <c r="C842" t="s">
        <v>85</v>
      </c>
      <c r="D842" t="s">
        <v>1499</v>
      </c>
      <c r="E842">
        <v>278192682139</v>
      </c>
      <c r="F842" t="s">
        <v>16</v>
      </c>
      <c r="G842" t="s">
        <v>71</v>
      </c>
      <c r="H842">
        <v>15680</v>
      </c>
      <c r="I842" s="2">
        <f t="shared" si="182"/>
        <v>2021</v>
      </c>
      <c r="J842" s="2" t="str">
        <f t="shared" si="183"/>
        <v>February</v>
      </c>
      <c r="K842" s="2">
        <f t="shared" si="184"/>
        <v>2</v>
      </c>
      <c r="L842" s="2" t="str">
        <f t="shared" si="185"/>
        <v>Thursday</v>
      </c>
      <c r="M842" s="2">
        <f t="shared" si="186"/>
        <v>7</v>
      </c>
      <c r="N842" s="3">
        <f t="shared" si="187"/>
        <v>15680</v>
      </c>
      <c r="O842" s="3">
        <f t="shared" si="188"/>
        <v>0</v>
      </c>
      <c r="P842" t="str">
        <f t="shared" si="189"/>
        <v>11-Feb</v>
      </c>
      <c r="Q842" s="9">
        <f t="shared" si="190"/>
        <v>0.75763888888888886</v>
      </c>
      <c r="R842" t="str">
        <f t="shared" si="191"/>
        <v>Evening</v>
      </c>
      <c r="S842" s="2">
        <f t="shared" si="192"/>
        <v>11</v>
      </c>
      <c r="T842" t="str">
        <f t="shared" si="193"/>
        <v>Others</v>
      </c>
      <c r="U842">
        <f t="shared" si="194"/>
        <v>18</v>
      </c>
      <c r="V842" t="str">
        <f t="shared" si="195"/>
        <v>FY Q4</v>
      </c>
    </row>
    <row r="843" spans="1:22" x14ac:dyDescent="0.3">
      <c r="A843" s="18">
        <v>44238</v>
      </c>
      <c r="B843" t="s">
        <v>851</v>
      </c>
      <c r="C843" t="s">
        <v>85</v>
      </c>
      <c r="D843" t="s">
        <v>1500</v>
      </c>
      <c r="E843">
        <v>624470651754</v>
      </c>
      <c r="F843" t="s">
        <v>16</v>
      </c>
      <c r="G843" t="s">
        <v>71</v>
      </c>
      <c r="H843">
        <v>3693</v>
      </c>
      <c r="I843" s="2">
        <f t="shared" si="182"/>
        <v>2021</v>
      </c>
      <c r="J843" s="2" t="str">
        <f t="shared" si="183"/>
        <v>February</v>
      </c>
      <c r="K843" s="2">
        <f t="shared" si="184"/>
        <v>2</v>
      </c>
      <c r="L843" s="2" t="str">
        <f t="shared" si="185"/>
        <v>Thursday</v>
      </c>
      <c r="M843" s="2">
        <f t="shared" si="186"/>
        <v>7</v>
      </c>
      <c r="N843" s="3">
        <f t="shared" si="187"/>
        <v>3693</v>
      </c>
      <c r="O843" s="3">
        <f t="shared" si="188"/>
        <v>0</v>
      </c>
      <c r="P843" t="str">
        <f t="shared" si="189"/>
        <v>11-Feb</v>
      </c>
      <c r="Q843" s="9">
        <f t="shared" si="190"/>
        <v>0.76458333333333328</v>
      </c>
      <c r="R843" t="str">
        <f t="shared" si="191"/>
        <v>Evening</v>
      </c>
      <c r="S843" s="2">
        <f t="shared" si="192"/>
        <v>11</v>
      </c>
      <c r="T843" t="str">
        <f t="shared" si="193"/>
        <v>Others</v>
      </c>
      <c r="U843">
        <f t="shared" si="194"/>
        <v>18</v>
      </c>
      <c r="V843" t="str">
        <f t="shared" si="195"/>
        <v>FY Q4</v>
      </c>
    </row>
    <row r="844" spans="1:22" x14ac:dyDescent="0.3">
      <c r="A844" s="18">
        <v>44238</v>
      </c>
      <c r="B844" t="s">
        <v>1501</v>
      </c>
      <c r="C844" t="s">
        <v>262</v>
      </c>
      <c r="D844" t="s">
        <v>1502</v>
      </c>
      <c r="E844">
        <v>770807824204</v>
      </c>
      <c r="F844" t="s">
        <v>16</v>
      </c>
      <c r="G844" t="s">
        <v>71</v>
      </c>
      <c r="H844">
        <v>11822</v>
      </c>
      <c r="I844" s="2">
        <f t="shared" si="182"/>
        <v>2021</v>
      </c>
      <c r="J844" s="2" t="str">
        <f t="shared" si="183"/>
        <v>February</v>
      </c>
      <c r="K844" s="2">
        <f t="shared" si="184"/>
        <v>2</v>
      </c>
      <c r="L844" s="2" t="str">
        <f t="shared" si="185"/>
        <v>Thursday</v>
      </c>
      <c r="M844" s="2">
        <f t="shared" si="186"/>
        <v>7</v>
      </c>
      <c r="N844" s="3">
        <f t="shared" si="187"/>
        <v>11822</v>
      </c>
      <c r="O844" s="3">
        <f t="shared" si="188"/>
        <v>0</v>
      </c>
      <c r="P844" t="str">
        <f t="shared" si="189"/>
        <v>11-Feb</v>
      </c>
      <c r="Q844" s="9">
        <f t="shared" si="190"/>
        <v>0.76736111111111116</v>
      </c>
      <c r="R844" t="str">
        <f t="shared" si="191"/>
        <v>Evening</v>
      </c>
      <c r="S844" s="2">
        <f t="shared" si="192"/>
        <v>11</v>
      </c>
      <c r="T844" t="str">
        <f t="shared" si="193"/>
        <v>Others</v>
      </c>
      <c r="U844">
        <f t="shared" si="194"/>
        <v>18</v>
      </c>
      <c r="V844" t="str">
        <f t="shared" si="195"/>
        <v>FY Q4</v>
      </c>
    </row>
    <row r="845" spans="1:22" x14ac:dyDescent="0.3">
      <c r="A845" s="18">
        <v>44238</v>
      </c>
      <c r="B845" t="s">
        <v>169</v>
      </c>
      <c r="C845" t="s">
        <v>254</v>
      </c>
      <c r="D845" t="s">
        <v>1503</v>
      </c>
      <c r="E845">
        <v>837538226908</v>
      </c>
      <c r="F845" t="s">
        <v>16</v>
      </c>
      <c r="G845" t="s">
        <v>67</v>
      </c>
      <c r="H845">
        <v>19851</v>
      </c>
      <c r="I845" s="2">
        <f t="shared" si="182"/>
        <v>2021</v>
      </c>
      <c r="J845" s="2" t="str">
        <f t="shared" si="183"/>
        <v>February</v>
      </c>
      <c r="K845" s="2">
        <f t="shared" si="184"/>
        <v>2</v>
      </c>
      <c r="L845" s="2" t="str">
        <f t="shared" si="185"/>
        <v>Thursday</v>
      </c>
      <c r="M845" s="2">
        <f t="shared" si="186"/>
        <v>7</v>
      </c>
      <c r="N845" s="3">
        <f t="shared" si="187"/>
        <v>19851</v>
      </c>
      <c r="O845" s="3">
        <f t="shared" si="188"/>
        <v>0</v>
      </c>
      <c r="P845" t="str">
        <f t="shared" si="189"/>
        <v>11-Feb</v>
      </c>
      <c r="Q845" s="9">
        <f t="shared" si="190"/>
        <v>0.84652777777777777</v>
      </c>
      <c r="R845" t="str">
        <f t="shared" si="191"/>
        <v>Evening</v>
      </c>
      <c r="S845" s="2">
        <f t="shared" si="192"/>
        <v>11</v>
      </c>
      <c r="T845" t="str">
        <f t="shared" si="193"/>
        <v>Others</v>
      </c>
      <c r="U845">
        <f t="shared" si="194"/>
        <v>20</v>
      </c>
      <c r="V845" t="str">
        <f t="shared" si="195"/>
        <v>FY Q4</v>
      </c>
    </row>
    <row r="846" spans="1:22" x14ac:dyDescent="0.3">
      <c r="A846" s="18">
        <v>44239</v>
      </c>
      <c r="B846" t="s">
        <v>1504</v>
      </c>
      <c r="C846" t="s">
        <v>95</v>
      </c>
      <c r="D846" t="s">
        <v>1505</v>
      </c>
      <c r="E846">
        <v>791490385585</v>
      </c>
      <c r="F846" t="s">
        <v>16</v>
      </c>
      <c r="G846" t="s">
        <v>67</v>
      </c>
      <c r="H846">
        <v>26944</v>
      </c>
      <c r="I846" s="2">
        <f t="shared" si="182"/>
        <v>2021</v>
      </c>
      <c r="J846" s="2" t="str">
        <f t="shared" si="183"/>
        <v>February</v>
      </c>
      <c r="K846" s="2">
        <f t="shared" si="184"/>
        <v>2</v>
      </c>
      <c r="L846" s="2" t="str">
        <f t="shared" si="185"/>
        <v>Friday</v>
      </c>
      <c r="M846" s="2">
        <f t="shared" si="186"/>
        <v>7</v>
      </c>
      <c r="N846" s="3">
        <f t="shared" si="187"/>
        <v>26944</v>
      </c>
      <c r="O846" s="3">
        <f t="shared" si="188"/>
        <v>0</v>
      </c>
      <c r="P846" t="str">
        <f t="shared" si="189"/>
        <v>12-Feb</v>
      </c>
      <c r="Q846" s="9">
        <f t="shared" si="190"/>
        <v>0.50416666666666665</v>
      </c>
      <c r="R846" t="str">
        <f t="shared" si="191"/>
        <v>Afternoon</v>
      </c>
      <c r="S846" s="2">
        <f t="shared" si="192"/>
        <v>12</v>
      </c>
      <c r="T846" t="str">
        <f t="shared" si="193"/>
        <v>Others</v>
      </c>
      <c r="U846">
        <f t="shared" si="194"/>
        <v>12</v>
      </c>
      <c r="V846" t="str">
        <f t="shared" si="195"/>
        <v>FY Q4</v>
      </c>
    </row>
    <row r="847" spans="1:22" x14ac:dyDescent="0.3">
      <c r="A847" s="18">
        <v>44239</v>
      </c>
      <c r="B847" t="s">
        <v>1506</v>
      </c>
      <c r="C847" t="s">
        <v>104</v>
      </c>
      <c r="D847" t="s">
        <v>1507</v>
      </c>
      <c r="E847">
        <v>958304787976</v>
      </c>
      <c r="F847" t="s">
        <v>16</v>
      </c>
      <c r="G847" t="s">
        <v>67</v>
      </c>
      <c r="H847">
        <v>13324</v>
      </c>
      <c r="I847" s="2">
        <f t="shared" si="182"/>
        <v>2021</v>
      </c>
      <c r="J847" s="2" t="str">
        <f t="shared" si="183"/>
        <v>February</v>
      </c>
      <c r="K847" s="2">
        <f t="shared" si="184"/>
        <v>2</v>
      </c>
      <c r="L847" s="2" t="str">
        <f t="shared" si="185"/>
        <v>Friday</v>
      </c>
      <c r="M847" s="2">
        <f t="shared" si="186"/>
        <v>7</v>
      </c>
      <c r="N847" s="3">
        <f t="shared" si="187"/>
        <v>13324</v>
      </c>
      <c r="O847" s="3">
        <f t="shared" si="188"/>
        <v>0</v>
      </c>
      <c r="P847" t="str">
        <f t="shared" si="189"/>
        <v>12-Feb</v>
      </c>
      <c r="Q847" s="9">
        <f t="shared" si="190"/>
        <v>0.65694444444444444</v>
      </c>
      <c r="R847" t="str">
        <f t="shared" si="191"/>
        <v>Afternoon</v>
      </c>
      <c r="S847" s="2">
        <f t="shared" si="192"/>
        <v>12</v>
      </c>
      <c r="T847" t="str">
        <f t="shared" si="193"/>
        <v>Others</v>
      </c>
      <c r="U847">
        <f t="shared" si="194"/>
        <v>15</v>
      </c>
      <c r="V847" t="str">
        <f t="shared" si="195"/>
        <v>FY Q4</v>
      </c>
    </row>
    <row r="848" spans="1:22" x14ac:dyDescent="0.3">
      <c r="A848" s="18">
        <v>44239</v>
      </c>
      <c r="B848" t="s">
        <v>1390</v>
      </c>
      <c r="C848" t="s">
        <v>73</v>
      </c>
      <c r="D848" t="s">
        <v>1508</v>
      </c>
      <c r="E848">
        <v>806240208394</v>
      </c>
      <c r="F848" t="s">
        <v>16</v>
      </c>
      <c r="G848" t="s">
        <v>71</v>
      </c>
      <c r="H848">
        <v>10986</v>
      </c>
      <c r="I848" s="2">
        <f t="shared" si="182"/>
        <v>2021</v>
      </c>
      <c r="J848" s="2" t="str">
        <f t="shared" si="183"/>
        <v>February</v>
      </c>
      <c r="K848" s="2">
        <f t="shared" si="184"/>
        <v>2</v>
      </c>
      <c r="L848" s="2" t="str">
        <f t="shared" si="185"/>
        <v>Friday</v>
      </c>
      <c r="M848" s="2">
        <f t="shared" si="186"/>
        <v>7</v>
      </c>
      <c r="N848" s="3">
        <f t="shared" si="187"/>
        <v>10986</v>
      </c>
      <c r="O848" s="3">
        <f t="shared" si="188"/>
        <v>0</v>
      </c>
      <c r="P848" t="str">
        <f t="shared" si="189"/>
        <v>12-Feb</v>
      </c>
      <c r="Q848" s="9">
        <f t="shared" si="190"/>
        <v>0.72569444444444442</v>
      </c>
      <c r="R848" t="str">
        <f t="shared" si="191"/>
        <v>Evening</v>
      </c>
      <c r="S848" s="2">
        <f t="shared" si="192"/>
        <v>12</v>
      </c>
      <c r="T848" t="str">
        <f t="shared" si="193"/>
        <v>Others</v>
      </c>
      <c r="U848">
        <f t="shared" si="194"/>
        <v>17</v>
      </c>
      <c r="V848" t="str">
        <f t="shared" si="195"/>
        <v>FY Q4</v>
      </c>
    </row>
    <row r="849" spans="1:22" x14ac:dyDescent="0.3">
      <c r="A849" s="18">
        <v>44240</v>
      </c>
      <c r="B849" t="s">
        <v>1509</v>
      </c>
      <c r="C849" t="s">
        <v>117</v>
      </c>
      <c r="D849" t="s">
        <v>1510</v>
      </c>
      <c r="E849">
        <v>249047829389</v>
      </c>
      <c r="F849" t="s">
        <v>16</v>
      </c>
      <c r="G849" t="s">
        <v>67</v>
      </c>
      <c r="H849">
        <v>18673</v>
      </c>
      <c r="I849" s="2">
        <f t="shared" si="182"/>
        <v>2021</v>
      </c>
      <c r="J849" s="2" t="str">
        <f t="shared" si="183"/>
        <v>February</v>
      </c>
      <c r="K849" s="2">
        <f t="shared" si="184"/>
        <v>2</v>
      </c>
      <c r="L849" s="2" t="str">
        <f t="shared" si="185"/>
        <v>Saturday</v>
      </c>
      <c r="M849" s="2">
        <f t="shared" si="186"/>
        <v>7</v>
      </c>
      <c r="N849" s="3">
        <f t="shared" si="187"/>
        <v>18673</v>
      </c>
      <c r="O849" s="3">
        <f t="shared" si="188"/>
        <v>0</v>
      </c>
      <c r="P849" t="str">
        <f t="shared" si="189"/>
        <v>13-Feb</v>
      </c>
      <c r="Q849" s="9">
        <f t="shared" si="190"/>
        <v>0.52083333333333337</v>
      </c>
      <c r="R849" t="str">
        <f t="shared" si="191"/>
        <v>Afternoon</v>
      </c>
      <c r="S849" s="2">
        <f t="shared" si="192"/>
        <v>13</v>
      </c>
      <c r="T849" t="str">
        <f t="shared" si="193"/>
        <v>Others</v>
      </c>
      <c r="U849">
        <f t="shared" si="194"/>
        <v>12</v>
      </c>
      <c r="V849" t="str">
        <f t="shared" si="195"/>
        <v>FY Q4</v>
      </c>
    </row>
    <row r="850" spans="1:22" x14ac:dyDescent="0.3">
      <c r="A850" s="18">
        <v>44240</v>
      </c>
      <c r="B850" t="s">
        <v>1298</v>
      </c>
      <c r="C850" t="s">
        <v>95</v>
      </c>
      <c r="D850" t="s">
        <v>1511</v>
      </c>
      <c r="E850">
        <v>798451357643</v>
      </c>
      <c r="F850" t="s">
        <v>16</v>
      </c>
      <c r="G850" t="s">
        <v>67</v>
      </c>
      <c r="H850">
        <v>10919</v>
      </c>
      <c r="I850" s="2">
        <f t="shared" si="182"/>
        <v>2021</v>
      </c>
      <c r="J850" s="2" t="str">
        <f t="shared" si="183"/>
        <v>February</v>
      </c>
      <c r="K850" s="2">
        <f t="shared" si="184"/>
        <v>2</v>
      </c>
      <c r="L850" s="2" t="str">
        <f t="shared" si="185"/>
        <v>Saturday</v>
      </c>
      <c r="M850" s="2">
        <f t="shared" si="186"/>
        <v>7</v>
      </c>
      <c r="N850" s="3">
        <f t="shared" si="187"/>
        <v>10919</v>
      </c>
      <c r="O850" s="3">
        <f t="shared" si="188"/>
        <v>0</v>
      </c>
      <c r="P850" t="str">
        <f t="shared" si="189"/>
        <v>13-Feb</v>
      </c>
      <c r="Q850" s="9">
        <f t="shared" si="190"/>
        <v>0.57847222222222228</v>
      </c>
      <c r="R850" t="str">
        <f t="shared" si="191"/>
        <v>Afternoon</v>
      </c>
      <c r="S850" s="2">
        <f t="shared" si="192"/>
        <v>13</v>
      </c>
      <c r="T850" t="str">
        <f t="shared" si="193"/>
        <v>Others</v>
      </c>
      <c r="U850">
        <f t="shared" si="194"/>
        <v>13</v>
      </c>
      <c r="V850" t="str">
        <f t="shared" si="195"/>
        <v>FY Q4</v>
      </c>
    </row>
    <row r="851" spans="1:22" x14ac:dyDescent="0.3">
      <c r="A851" s="18">
        <v>44240</v>
      </c>
      <c r="B851" t="s">
        <v>995</v>
      </c>
      <c r="C851" t="s">
        <v>101</v>
      </c>
      <c r="D851" t="s">
        <v>1512</v>
      </c>
      <c r="E851">
        <v>596358144853</v>
      </c>
      <c r="F851" t="s">
        <v>15</v>
      </c>
      <c r="G851" t="s">
        <v>71</v>
      </c>
      <c r="H851">
        <v>3991</v>
      </c>
      <c r="I851" s="2">
        <f t="shared" si="182"/>
        <v>2021</v>
      </c>
      <c r="J851" s="2" t="str">
        <f t="shared" si="183"/>
        <v>February</v>
      </c>
      <c r="K851" s="2">
        <f t="shared" si="184"/>
        <v>2</v>
      </c>
      <c r="L851" s="2" t="str">
        <f t="shared" si="185"/>
        <v>Saturday</v>
      </c>
      <c r="M851" s="2">
        <f t="shared" si="186"/>
        <v>7</v>
      </c>
      <c r="N851" s="3">
        <f t="shared" si="187"/>
        <v>0</v>
      </c>
      <c r="O851" s="3">
        <f t="shared" si="188"/>
        <v>3991</v>
      </c>
      <c r="P851" t="str">
        <f t="shared" si="189"/>
        <v>13-Feb</v>
      </c>
      <c r="Q851" s="9">
        <f t="shared" si="190"/>
        <v>0.71527777777777779</v>
      </c>
      <c r="R851" t="str">
        <f t="shared" si="191"/>
        <v>Evening</v>
      </c>
      <c r="S851" s="2">
        <f t="shared" si="192"/>
        <v>13</v>
      </c>
      <c r="T851" t="str">
        <f t="shared" si="193"/>
        <v>Recharge</v>
      </c>
      <c r="U851">
        <f t="shared" si="194"/>
        <v>17</v>
      </c>
      <c r="V851" t="str">
        <f t="shared" si="195"/>
        <v>FY Q4</v>
      </c>
    </row>
    <row r="852" spans="1:22" x14ac:dyDescent="0.3">
      <c r="A852" s="18">
        <v>44240</v>
      </c>
      <c r="B852" t="s">
        <v>1513</v>
      </c>
      <c r="C852" t="s">
        <v>366</v>
      </c>
      <c r="D852" t="s">
        <v>1514</v>
      </c>
      <c r="E852">
        <v>678157659633</v>
      </c>
      <c r="F852" t="s">
        <v>16</v>
      </c>
      <c r="G852" t="s">
        <v>67</v>
      </c>
      <c r="H852">
        <v>17785</v>
      </c>
      <c r="I852" s="2">
        <f t="shared" si="182"/>
        <v>2021</v>
      </c>
      <c r="J852" s="2" t="str">
        <f t="shared" si="183"/>
        <v>February</v>
      </c>
      <c r="K852" s="2">
        <f t="shared" si="184"/>
        <v>2</v>
      </c>
      <c r="L852" s="2" t="str">
        <f t="shared" si="185"/>
        <v>Saturday</v>
      </c>
      <c r="M852" s="2">
        <f t="shared" si="186"/>
        <v>7</v>
      </c>
      <c r="N852" s="3">
        <f t="shared" si="187"/>
        <v>17785</v>
      </c>
      <c r="O852" s="3">
        <f t="shared" si="188"/>
        <v>0</v>
      </c>
      <c r="P852" t="str">
        <f t="shared" si="189"/>
        <v>13-Feb</v>
      </c>
      <c r="Q852" s="9">
        <f t="shared" si="190"/>
        <v>0.71597222222222223</v>
      </c>
      <c r="R852" t="str">
        <f t="shared" si="191"/>
        <v>Evening</v>
      </c>
      <c r="S852" s="2">
        <f t="shared" si="192"/>
        <v>13</v>
      </c>
      <c r="T852" t="str">
        <f t="shared" si="193"/>
        <v>Others</v>
      </c>
      <c r="U852">
        <f t="shared" si="194"/>
        <v>17</v>
      </c>
      <c r="V852" t="str">
        <f t="shared" si="195"/>
        <v>FY Q4</v>
      </c>
    </row>
    <row r="853" spans="1:22" x14ac:dyDescent="0.3">
      <c r="A853" s="18">
        <v>44240</v>
      </c>
      <c r="B853" t="s">
        <v>1515</v>
      </c>
      <c r="C853" t="s">
        <v>131</v>
      </c>
      <c r="D853" t="s">
        <v>1516</v>
      </c>
      <c r="E853">
        <v>701502425937</v>
      </c>
      <c r="F853" t="s">
        <v>16</v>
      </c>
      <c r="G853" t="s">
        <v>71</v>
      </c>
      <c r="H853">
        <v>2760</v>
      </c>
      <c r="I853" s="2">
        <f t="shared" si="182"/>
        <v>2021</v>
      </c>
      <c r="J853" s="2" t="str">
        <f t="shared" si="183"/>
        <v>February</v>
      </c>
      <c r="K853" s="2">
        <f t="shared" si="184"/>
        <v>2</v>
      </c>
      <c r="L853" s="2" t="str">
        <f t="shared" si="185"/>
        <v>Saturday</v>
      </c>
      <c r="M853" s="2">
        <f t="shared" si="186"/>
        <v>7</v>
      </c>
      <c r="N853" s="3">
        <f t="shared" si="187"/>
        <v>2760</v>
      </c>
      <c r="O853" s="3">
        <f t="shared" si="188"/>
        <v>0</v>
      </c>
      <c r="P853" t="str">
        <f t="shared" si="189"/>
        <v>13-Feb</v>
      </c>
      <c r="Q853" s="9">
        <f t="shared" si="190"/>
        <v>0.78125</v>
      </c>
      <c r="R853" t="str">
        <f t="shared" si="191"/>
        <v>Evening</v>
      </c>
      <c r="S853" s="2">
        <f t="shared" si="192"/>
        <v>13</v>
      </c>
      <c r="T853" t="str">
        <f t="shared" si="193"/>
        <v>Others</v>
      </c>
      <c r="U853">
        <f t="shared" si="194"/>
        <v>18</v>
      </c>
      <c r="V853" t="str">
        <f t="shared" si="195"/>
        <v>FY Q4</v>
      </c>
    </row>
    <row r="854" spans="1:22" x14ac:dyDescent="0.3">
      <c r="A854" s="18">
        <v>44240</v>
      </c>
      <c r="B854" t="s">
        <v>1517</v>
      </c>
      <c r="C854" t="s">
        <v>117</v>
      </c>
      <c r="D854" t="s">
        <v>1518</v>
      </c>
      <c r="E854">
        <v>293829187179</v>
      </c>
      <c r="F854" t="s">
        <v>16</v>
      </c>
      <c r="G854" t="s">
        <v>67</v>
      </c>
      <c r="H854">
        <v>20600</v>
      </c>
      <c r="I854" s="2">
        <f t="shared" si="182"/>
        <v>2021</v>
      </c>
      <c r="J854" s="2" t="str">
        <f t="shared" si="183"/>
        <v>February</v>
      </c>
      <c r="K854" s="2">
        <f t="shared" si="184"/>
        <v>2</v>
      </c>
      <c r="L854" s="2" t="str">
        <f t="shared" si="185"/>
        <v>Saturday</v>
      </c>
      <c r="M854" s="2">
        <f t="shared" si="186"/>
        <v>7</v>
      </c>
      <c r="N854" s="3">
        <f t="shared" si="187"/>
        <v>20600</v>
      </c>
      <c r="O854" s="3">
        <f t="shared" si="188"/>
        <v>0</v>
      </c>
      <c r="P854" t="str">
        <f t="shared" si="189"/>
        <v>13-Feb</v>
      </c>
      <c r="Q854" s="9">
        <f t="shared" si="190"/>
        <v>0.91180555555555554</v>
      </c>
      <c r="R854" t="str">
        <f t="shared" si="191"/>
        <v>Night</v>
      </c>
      <c r="S854" s="2">
        <f t="shared" si="192"/>
        <v>13</v>
      </c>
      <c r="T854" t="str">
        <f t="shared" si="193"/>
        <v>Others</v>
      </c>
      <c r="U854">
        <f t="shared" si="194"/>
        <v>21</v>
      </c>
      <c r="V854" t="str">
        <f t="shared" si="195"/>
        <v>FY Q4</v>
      </c>
    </row>
    <row r="855" spans="1:22" x14ac:dyDescent="0.3">
      <c r="A855" s="18">
        <v>44240</v>
      </c>
      <c r="B855" t="s">
        <v>1519</v>
      </c>
      <c r="C855" t="s">
        <v>125</v>
      </c>
      <c r="D855" t="s">
        <v>1520</v>
      </c>
      <c r="E855">
        <v>333147961990</v>
      </c>
      <c r="F855" t="s">
        <v>15</v>
      </c>
      <c r="G855" t="s">
        <v>67</v>
      </c>
      <c r="H855">
        <v>3601</v>
      </c>
      <c r="I855" s="2">
        <f t="shared" si="182"/>
        <v>2021</v>
      </c>
      <c r="J855" s="2" t="str">
        <f t="shared" si="183"/>
        <v>February</v>
      </c>
      <c r="K855" s="2">
        <f t="shared" si="184"/>
        <v>2</v>
      </c>
      <c r="L855" s="2" t="str">
        <f t="shared" si="185"/>
        <v>Saturday</v>
      </c>
      <c r="M855" s="2">
        <f t="shared" si="186"/>
        <v>7</v>
      </c>
      <c r="N855" s="3">
        <f t="shared" si="187"/>
        <v>0</v>
      </c>
      <c r="O855" s="3">
        <f t="shared" si="188"/>
        <v>3601</v>
      </c>
      <c r="P855" t="str">
        <f t="shared" si="189"/>
        <v>13-Feb</v>
      </c>
      <c r="Q855" s="9">
        <f t="shared" si="190"/>
        <v>0.94166666666666665</v>
      </c>
      <c r="R855" t="str">
        <f t="shared" si="191"/>
        <v>Night</v>
      </c>
      <c r="S855" s="2">
        <f t="shared" si="192"/>
        <v>13</v>
      </c>
      <c r="T855" t="str">
        <f t="shared" si="193"/>
        <v>UPI Transfer</v>
      </c>
      <c r="U855">
        <f t="shared" si="194"/>
        <v>22</v>
      </c>
      <c r="V855" t="str">
        <f t="shared" si="195"/>
        <v>FY Q4</v>
      </c>
    </row>
    <row r="856" spans="1:22" x14ac:dyDescent="0.3">
      <c r="A856" s="18">
        <v>44241</v>
      </c>
      <c r="B856" t="s">
        <v>1521</v>
      </c>
      <c r="C856" t="s">
        <v>189</v>
      </c>
      <c r="D856" t="s">
        <v>1522</v>
      </c>
      <c r="E856">
        <v>312266025754</v>
      </c>
      <c r="F856" t="s">
        <v>16</v>
      </c>
      <c r="G856" t="s">
        <v>67</v>
      </c>
      <c r="H856">
        <v>14169</v>
      </c>
      <c r="I856" s="2">
        <f t="shared" si="182"/>
        <v>2021</v>
      </c>
      <c r="J856" s="2" t="str">
        <f t="shared" si="183"/>
        <v>February</v>
      </c>
      <c r="K856" s="2">
        <f t="shared" si="184"/>
        <v>2</v>
      </c>
      <c r="L856" s="2" t="str">
        <f t="shared" si="185"/>
        <v>Sunday</v>
      </c>
      <c r="M856" s="2">
        <f t="shared" si="186"/>
        <v>8</v>
      </c>
      <c r="N856" s="3">
        <f t="shared" si="187"/>
        <v>14169</v>
      </c>
      <c r="O856" s="3">
        <f t="shared" si="188"/>
        <v>0</v>
      </c>
      <c r="P856" t="str">
        <f t="shared" si="189"/>
        <v>14-Feb</v>
      </c>
      <c r="Q856" s="9">
        <f t="shared" si="190"/>
        <v>0.68958333333333333</v>
      </c>
      <c r="R856" t="str">
        <f t="shared" si="191"/>
        <v>Afternoon</v>
      </c>
      <c r="S856" s="2">
        <f t="shared" si="192"/>
        <v>14</v>
      </c>
      <c r="T856" t="str">
        <f t="shared" si="193"/>
        <v>Others</v>
      </c>
      <c r="U856">
        <f t="shared" si="194"/>
        <v>16</v>
      </c>
      <c r="V856" t="str">
        <f t="shared" si="195"/>
        <v>FY Q4</v>
      </c>
    </row>
    <row r="857" spans="1:22" x14ac:dyDescent="0.3">
      <c r="A857" s="18">
        <v>44242</v>
      </c>
      <c r="B857" t="s">
        <v>286</v>
      </c>
      <c r="C857" t="s">
        <v>76</v>
      </c>
      <c r="D857" t="s">
        <v>1523</v>
      </c>
      <c r="E857">
        <v>293083922639</v>
      </c>
      <c r="F857" t="s">
        <v>16</v>
      </c>
      <c r="G857" t="s">
        <v>71</v>
      </c>
      <c r="H857">
        <v>5501</v>
      </c>
      <c r="I857" s="2">
        <f t="shared" si="182"/>
        <v>2021</v>
      </c>
      <c r="J857" s="2" t="str">
        <f t="shared" si="183"/>
        <v>February</v>
      </c>
      <c r="K857" s="2">
        <f t="shared" si="184"/>
        <v>2</v>
      </c>
      <c r="L857" s="2" t="str">
        <f t="shared" si="185"/>
        <v>Monday</v>
      </c>
      <c r="M857" s="2">
        <f t="shared" si="186"/>
        <v>8</v>
      </c>
      <c r="N857" s="3">
        <f t="shared" si="187"/>
        <v>5501</v>
      </c>
      <c r="O857" s="3">
        <f t="shared" si="188"/>
        <v>0</v>
      </c>
      <c r="P857" t="str">
        <f t="shared" si="189"/>
        <v>15-Feb</v>
      </c>
      <c r="Q857" s="9">
        <f t="shared" si="190"/>
        <v>0.48472222222222222</v>
      </c>
      <c r="R857" t="str">
        <f t="shared" si="191"/>
        <v>Morning</v>
      </c>
      <c r="S857" s="2">
        <f t="shared" si="192"/>
        <v>15</v>
      </c>
      <c r="T857" t="str">
        <f t="shared" si="193"/>
        <v>Others</v>
      </c>
      <c r="U857">
        <f t="shared" si="194"/>
        <v>11</v>
      </c>
      <c r="V857" t="str">
        <f t="shared" si="195"/>
        <v>FY Q4</v>
      </c>
    </row>
    <row r="858" spans="1:22" x14ac:dyDescent="0.3">
      <c r="A858" s="18">
        <v>44242</v>
      </c>
      <c r="B858" t="s">
        <v>1263</v>
      </c>
      <c r="C858" t="s">
        <v>85</v>
      </c>
      <c r="D858" t="s">
        <v>1524</v>
      </c>
      <c r="E858">
        <v>170038291262</v>
      </c>
      <c r="F858" t="s">
        <v>16</v>
      </c>
      <c r="G858" t="s">
        <v>71</v>
      </c>
      <c r="H858">
        <v>5847</v>
      </c>
      <c r="I858" s="2">
        <f t="shared" si="182"/>
        <v>2021</v>
      </c>
      <c r="J858" s="2" t="str">
        <f t="shared" si="183"/>
        <v>February</v>
      </c>
      <c r="K858" s="2">
        <f t="shared" si="184"/>
        <v>2</v>
      </c>
      <c r="L858" s="2" t="str">
        <f t="shared" si="185"/>
        <v>Monday</v>
      </c>
      <c r="M858" s="2">
        <f t="shared" si="186"/>
        <v>8</v>
      </c>
      <c r="N858" s="3">
        <f t="shared" si="187"/>
        <v>5847</v>
      </c>
      <c r="O858" s="3">
        <f t="shared" si="188"/>
        <v>0</v>
      </c>
      <c r="P858" t="str">
        <f t="shared" si="189"/>
        <v>15-Feb</v>
      </c>
      <c r="Q858" s="9">
        <f t="shared" si="190"/>
        <v>0.48888888888888887</v>
      </c>
      <c r="R858" t="str">
        <f t="shared" si="191"/>
        <v>Morning</v>
      </c>
      <c r="S858" s="2">
        <f t="shared" si="192"/>
        <v>15</v>
      </c>
      <c r="T858" t="str">
        <f t="shared" si="193"/>
        <v>Others</v>
      </c>
      <c r="U858">
        <f t="shared" si="194"/>
        <v>11</v>
      </c>
      <c r="V858" t="str">
        <f t="shared" si="195"/>
        <v>FY Q4</v>
      </c>
    </row>
    <row r="859" spans="1:22" x14ac:dyDescent="0.3">
      <c r="A859" s="18">
        <v>44242</v>
      </c>
      <c r="B859" t="s">
        <v>1525</v>
      </c>
      <c r="C859" t="s">
        <v>142</v>
      </c>
      <c r="D859" t="s">
        <v>1526</v>
      </c>
      <c r="E859">
        <v>874635131596</v>
      </c>
      <c r="F859" t="s">
        <v>15</v>
      </c>
      <c r="G859" t="s">
        <v>71</v>
      </c>
      <c r="H859">
        <v>11310</v>
      </c>
      <c r="I859" s="2">
        <f t="shared" si="182"/>
        <v>2021</v>
      </c>
      <c r="J859" s="2" t="str">
        <f t="shared" si="183"/>
        <v>February</v>
      </c>
      <c r="K859" s="2">
        <f t="shared" si="184"/>
        <v>2</v>
      </c>
      <c r="L859" s="2" t="str">
        <f t="shared" si="185"/>
        <v>Monday</v>
      </c>
      <c r="M859" s="2">
        <f t="shared" si="186"/>
        <v>8</v>
      </c>
      <c r="N859" s="3">
        <f t="shared" si="187"/>
        <v>0</v>
      </c>
      <c r="O859" s="3">
        <f t="shared" si="188"/>
        <v>11310</v>
      </c>
      <c r="P859" t="str">
        <f t="shared" si="189"/>
        <v>15-Feb</v>
      </c>
      <c r="Q859" s="9">
        <f t="shared" si="190"/>
        <v>0.62708333333333333</v>
      </c>
      <c r="R859" t="str">
        <f t="shared" si="191"/>
        <v>Afternoon</v>
      </c>
      <c r="S859" s="2">
        <f t="shared" si="192"/>
        <v>15</v>
      </c>
      <c r="T859" t="str">
        <f t="shared" si="193"/>
        <v>UPI Transfer</v>
      </c>
      <c r="U859">
        <f t="shared" si="194"/>
        <v>15</v>
      </c>
      <c r="V859" t="str">
        <f t="shared" si="195"/>
        <v>FY Q4</v>
      </c>
    </row>
    <row r="860" spans="1:22" x14ac:dyDescent="0.3">
      <c r="A860" s="18">
        <v>44242</v>
      </c>
      <c r="B860" t="s">
        <v>1527</v>
      </c>
      <c r="C860" t="s">
        <v>366</v>
      </c>
      <c r="D860" t="s">
        <v>1528</v>
      </c>
      <c r="E860">
        <v>38610232385</v>
      </c>
      <c r="F860" t="s">
        <v>16</v>
      </c>
      <c r="G860" t="s">
        <v>71</v>
      </c>
      <c r="H860">
        <v>19349</v>
      </c>
      <c r="I860" s="2">
        <f t="shared" si="182"/>
        <v>2021</v>
      </c>
      <c r="J860" s="2" t="str">
        <f t="shared" si="183"/>
        <v>February</v>
      </c>
      <c r="K860" s="2">
        <f t="shared" si="184"/>
        <v>2</v>
      </c>
      <c r="L860" s="2" t="str">
        <f t="shared" si="185"/>
        <v>Monday</v>
      </c>
      <c r="M860" s="2">
        <f t="shared" si="186"/>
        <v>8</v>
      </c>
      <c r="N860" s="3">
        <f t="shared" si="187"/>
        <v>19349</v>
      </c>
      <c r="O860" s="3">
        <f t="shared" si="188"/>
        <v>0</v>
      </c>
      <c r="P860" t="str">
        <f t="shared" si="189"/>
        <v>15-Feb</v>
      </c>
      <c r="Q860" s="9">
        <f t="shared" si="190"/>
        <v>0.68333333333333335</v>
      </c>
      <c r="R860" t="str">
        <f t="shared" si="191"/>
        <v>Afternoon</v>
      </c>
      <c r="S860" s="2">
        <f t="shared" si="192"/>
        <v>15</v>
      </c>
      <c r="T860" t="str">
        <f t="shared" si="193"/>
        <v>Others</v>
      </c>
      <c r="U860">
        <f t="shared" si="194"/>
        <v>16</v>
      </c>
      <c r="V860" t="str">
        <f t="shared" si="195"/>
        <v>FY Q4</v>
      </c>
    </row>
    <row r="861" spans="1:22" x14ac:dyDescent="0.3">
      <c r="A861" s="18">
        <v>44242</v>
      </c>
      <c r="B861" t="s">
        <v>1529</v>
      </c>
      <c r="C861" t="s">
        <v>242</v>
      </c>
      <c r="D861" t="s">
        <v>1530</v>
      </c>
      <c r="E861">
        <v>249207700855</v>
      </c>
      <c r="F861" t="s">
        <v>15</v>
      </c>
      <c r="G861" t="s">
        <v>67</v>
      </c>
      <c r="H861">
        <v>8316</v>
      </c>
      <c r="I861" s="2">
        <f t="shared" si="182"/>
        <v>2021</v>
      </c>
      <c r="J861" s="2" t="str">
        <f t="shared" si="183"/>
        <v>February</v>
      </c>
      <c r="K861" s="2">
        <f t="shared" si="184"/>
        <v>2</v>
      </c>
      <c r="L861" s="2" t="str">
        <f t="shared" si="185"/>
        <v>Monday</v>
      </c>
      <c r="M861" s="2">
        <f t="shared" si="186"/>
        <v>8</v>
      </c>
      <c r="N861" s="3">
        <f t="shared" si="187"/>
        <v>0</v>
      </c>
      <c r="O861" s="3">
        <f t="shared" si="188"/>
        <v>8316</v>
      </c>
      <c r="P861" t="str">
        <f t="shared" si="189"/>
        <v>15-Feb</v>
      </c>
      <c r="Q861" s="9">
        <f t="shared" si="190"/>
        <v>0.8305555555555556</v>
      </c>
      <c r="R861" t="str">
        <f t="shared" si="191"/>
        <v>Evening</v>
      </c>
      <c r="S861" s="2">
        <f t="shared" si="192"/>
        <v>15</v>
      </c>
      <c r="T861" t="str">
        <f t="shared" si="193"/>
        <v>UPI Transfer</v>
      </c>
      <c r="U861">
        <f t="shared" si="194"/>
        <v>19</v>
      </c>
      <c r="V861" t="str">
        <f t="shared" si="195"/>
        <v>FY Q4</v>
      </c>
    </row>
    <row r="862" spans="1:22" x14ac:dyDescent="0.3">
      <c r="A862" s="18">
        <v>44243</v>
      </c>
      <c r="B862" t="s">
        <v>1062</v>
      </c>
      <c r="C862" t="s">
        <v>239</v>
      </c>
      <c r="D862" t="s">
        <v>1531</v>
      </c>
      <c r="E862">
        <v>294310814826</v>
      </c>
      <c r="F862" t="s">
        <v>15</v>
      </c>
      <c r="G862" t="s">
        <v>71</v>
      </c>
      <c r="H862">
        <v>8888</v>
      </c>
      <c r="I862" s="2">
        <f t="shared" si="182"/>
        <v>2021</v>
      </c>
      <c r="J862" s="2" t="str">
        <f t="shared" si="183"/>
        <v>February</v>
      </c>
      <c r="K862" s="2">
        <f t="shared" si="184"/>
        <v>2</v>
      </c>
      <c r="L862" s="2" t="str">
        <f t="shared" si="185"/>
        <v>Tuesday</v>
      </c>
      <c r="M862" s="2">
        <f t="shared" si="186"/>
        <v>8</v>
      </c>
      <c r="N862" s="3">
        <f t="shared" si="187"/>
        <v>0</v>
      </c>
      <c r="O862" s="3">
        <f t="shared" si="188"/>
        <v>8888</v>
      </c>
      <c r="P862" t="str">
        <f t="shared" si="189"/>
        <v>16-Feb</v>
      </c>
      <c r="Q862" s="9">
        <f t="shared" si="190"/>
        <v>0.40208333333333335</v>
      </c>
      <c r="R862" t="str">
        <f t="shared" si="191"/>
        <v>Morning</v>
      </c>
      <c r="S862" s="2">
        <f t="shared" si="192"/>
        <v>16</v>
      </c>
      <c r="T862" t="str">
        <f t="shared" si="193"/>
        <v>Recharge</v>
      </c>
      <c r="U862">
        <f t="shared" si="194"/>
        <v>9</v>
      </c>
      <c r="V862" t="str">
        <f t="shared" si="195"/>
        <v>FY Q4</v>
      </c>
    </row>
    <row r="863" spans="1:22" x14ac:dyDescent="0.3">
      <c r="A863" s="18">
        <v>44243</v>
      </c>
      <c r="B863" t="s">
        <v>1171</v>
      </c>
      <c r="C863" t="s">
        <v>85</v>
      </c>
      <c r="D863" t="s">
        <v>1532</v>
      </c>
      <c r="E863">
        <v>571957747693</v>
      </c>
      <c r="F863" t="s">
        <v>16</v>
      </c>
      <c r="G863" t="s">
        <v>71</v>
      </c>
      <c r="H863">
        <v>9411</v>
      </c>
      <c r="I863" s="2">
        <f t="shared" si="182"/>
        <v>2021</v>
      </c>
      <c r="J863" s="2" t="str">
        <f t="shared" si="183"/>
        <v>February</v>
      </c>
      <c r="K863" s="2">
        <f t="shared" si="184"/>
        <v>2</v>
      </c>
      <c r="L863" s="2" t="str">
        <f t="shared" si="185"/>
        <v>Tuesday</v>
      </c>
      <c r="M863" s="2">
        <f t="shared" si="186"/>
        <v>8</v>
      </c>
      <c r="N863" s="3">
        <f t="shared" si="187"/>
        <v>9411</v>
      </c>
      <c r="O863" s="3">
        <f t="shared" si="188"/>
        <v>0</v>
      </c>
      <c r="P863" t="str">
        <f t="shared" si="189"/>
        <v>16-Feb</v>
      </c>
      <c r="Q863" s="9">
        <f t="shared" si="190"/>
        <v>0.58333333333333337</v>
      </c>
      <c r="R863" t="str">
        <f t="shared" si="191"/>
        <v>Afternoon</v>
      </c>
      <c r="S863" s="2">
        <f t="shared" si="192"/>
        <v>16</v>
      </c>
      <c r="T863" t="str">
        <f t="shared" si="193"/>
        <v>Others</v>
      </c>
      <c r="U863">
        <f t="shared" si="194"/>
        <v>14</v>
      </c>
      <c r="V863" t="str">
        <f t="shared" si="195"/>
        <v>FY Q4</v>
      </c>
    </row>
    <row r="864" spans="1:22" x14ac:dyDescent="0.3">
      <c r="A864" s="18">
        <v>44243</v>
      </c>
      <c r="B864" t="s">
        <v>1248</v>
      </c>
      <c r="C864" t="s">
        <v>65</v>
      </c>
      <c r="D864" t="s">
        <v>1533</v>
      </c>
      <c r="E864">
        <v>415675986962</v>
      </c>
      <c r="F864" t="s">
        <v>16</v>
      </c>
      <c r="G864" t="s">
        <v>71</v>
      </c>
      <c r="H864">
        <v>20184</v>
      </c>
      <c r="I864" s="2">
        <f t="shared" si="182"/>
        <v>2021</v>
      </c>
      <c r="J864" s="2" t="str">
        <f t="shared" si="183"/>
        <v>February</v>
      </c>
      <c r="K864" s="2">
        <f t="shared" si="184"/>
        <v>2</v>
      </c>
      <c r="L864" s="2" t="str">
        <f t="shared" si="185"/>
        <v>Tuesday</v>
      </c>
      <c r="M864" s="2">
        <f t="shared" si="186"/>
        <v>8</v>
      </c>
      <c r="N864" s="3">
        <f t="shared" si="187"/>
        <v>20184</v>
      </c>
      <c r="O864" s="3">
        <f t="shared" si="188"/>
        <v>0</v>
      </c>
      <c r="P864" t="str">
        <f t="shared" si="189"/>
        <v>16-Feb</v>
      </c>
      <c r="Q864" s="9">
        <f t="shared" si="190"/>
        <v>0.58888888888888891</v>
      </c>
      <c r="R864" t="str">
        <f t="shared" si="191"/>
        <v>Afternoon</v>
      </c>
      <c r="S864" s="2">
        <f t="shared" si="192"/>
        <v>16</v>
      </c>
      <c r="T864" t="str">
        <f t="shared" si="193"/>
        <v>Others</v>
      </c>
      <c r="U864">
        <f t="shared" si="194"/>
        <v>14</v>
      </c>
      <c r="V864" t="str">
        <f t="shared" si="195"/>
        <v>FY Q4</v>
      </c>
    </row>
    <row r="865" spans="1:22" x14ac:dyDescent="0.3">
      <c r="A865" s="18">
        <v>44243</v>
      </c>
      <c r="B865" t="s">
        <v>1534</v>
      </c>
      <c r="C865" t="s">
        <v>117</v>
      </c>
      <c r="D865" t="s">
        <v>1535</v>
      </c>
      <c r="E865">
        <v>521912400541</v>
      </c>
      <c r="F865" t="s">
        <v>16</v>
      </c>
      <c r="G865" t="s">
        <v>71</v>
      </c>
      <c r="H865">
        <v>9584</v>
      </c>
      <c r="I865" s="2">
        <f t="shared" si="182"/>
        <v>2021</v>
      </c>
      <c r="J865" s="2" t="str">
        <f t="shared" si="183"/>
        <v>February</v>
      </c>
      <c r="K865" s="2">
        <f t="shared" si="184"/>
        <v>2</v>
      </c>
      <c r="L865" s="2" t="str">
        <f t="shared" si="185"/>
        <v>Tuesday</v>
      </c>
      <c r="M865" s="2">
        <f t="shared" si="186"/>
        <v>8</v>
      </c>
      <c r="N865" s="3">
        <f t="shared" si="187"/>
        <v>9584</v>
      </c>
      <c r="O865" s="3">
        <f t="shared" si="188"/>
        <v>0</v>
      </c>
      <c r="P865" t="str">
        <f t="shared" si="189"/>
        <v>16-Feb</v>
      </c>
      <c r="Q865" s="9">
        <f t="shared" si="190"/>
        <v>0.89583333333333337</v>
      </c>
      <c r="R865" t="str">
        <f t="shared" si="191"/>
        <v>Night</v>
      </c>
      <c r="S865" s="2">
        <f t="shared" si="192"/>
        <v>16</v>
      </c>
      <c r="T865" t="str">
        <f t="shared" si="193"/>
        <v>Others</v>
      </c>
      <c r="U865">
        <f t="shared" si="194"/>
        <v>21</v>
      </c>
      <c r="V865" t="str">
        <f t="shared" si="195"/>
        <v>FY Q4</v>
      </c>
    </row>
    <row r="866" spans="1:22" x14ac:dyDescent="0.3">
      <c r="A866" s="18">
        <v>44244</v>
      </c>
      <c r="B866" t="s">
        <v>1364</v>
      </c>
      <c r="C866" t="s">
        <v>69</v>
      </c>
      <c r="D866" t="s">
        <v>1536</v>
      </c>
      <c r="E866">
        <v>556134788356</v>
      </c>
      <c r="F866" t="s">
        <v>16</v>
      </c>
      <c r="G866" t="s">
        <v>71</v>
      </c>
      <c r="H866">
        <v>5476</v>
      </c>
      <c r="I866" s="2">
        <f t="shared" si="182"/>
        <v>2021</v>
      </c>
      <c r="J866" s="2" t="str">
        <f t="shared" si="183"/>
        <v>February</v>
      </c>
      <c r="K866" s="2">
        <f t="shared" si="184"/>
        <v>2</v>
      </c>
      <c r="L866" s="2" t="str">
        <f t="shared" si="185"/>
        <v>Wednesday</v>
      </c>
      <c r="M866" s="2">
        <f t="shared" si="186"/>
        <v>8</v>
      </c>
      <c r="N866" s="3">
        <f t="shared" si="187"/>
        <v>5476</v>
      </c>
      <c r="O866" s="3">
        <f t="shared" si="188"/>
        <v>0</v>
      </c>
      <c r="P866" t="str">
        <f t="shared" si="189"/>
        <v>17-Feb</v>
      </c>
      <c r="Q866" s="9">
        <f t="shared" si="190"/>
        <v>0.50902777777777775</v>
      </c>
      <c r="R866" t="str">
        <f t="shared" si="191"/>
        <v>Afternoon</v>
      </c>
      <c r="S866" s="2">
        <f t="shared" si="192"/>
        <v>17</v>
      </c>
      <c r="T866" t="str">
        <f t="shared" si="193"/>
        <v>Others</v>
      </c>
      <c r="U866">
        <f t="shared" si="194"/>
        <v>12</v>
      </c>
      <c r="V866" t="str">
        <f t="shared" si="195"/>
        <v>FY Q4</v>
      </c>
    </row>
    <row r="867" spans="1:22" x14ac:dyDescent="0.3">
      <c r="A867" s="18">
        <v>44244</v>
      </c>
      <c r="B867" t="s">
        <v>1537</v>
      </c>
      <c r="C867" t="s">
        <v>79</v>
      </c>
      <c r="D867" t="s">
        <v>1538</v>
      </c>
      <c r="E867">
        <v>567076958306</v>
      </c>
      <c r="F867" t="s">
        <v>16</v>
      </c>
      <c r="G867" t="s">
        <v>67</v>
      </c>
      <c r="H867">
        <v>4926</v>
      </c>
      <c r="I867" s="2">
        <f t="shared" si="182"/>
        <v>2021</v>
      </c>
      <c r="J867" s="2" t="str">
        <f t="shared" si="183"/>
        <v>February</v>
      </c>
      <c r="K867" s="2">
        <f t="shared" si="184"/>
        <v>2</v>
      </c>
      <c r="L867" s="2" t="str">
        <f t="shared" si="185"/>
        <v>Wednesday</v>
      </c>
      <c r="M867" s="2">
        <f t="shared" si="186"/>
        <v>8</v>
      </c>
      <c r="N867" s="3">
        <f t="shared" si="187"/>
        <v>4926</v>
      </c>
      <c r="O867" s="3">
        <f t="shared" si="188"/>
        <v>0</v>
      </c>
      <c r="P867" t="str">
        <f t="shared" si="189"/>
        <v>17-Feb</v>
      </c>
      <c r="Q867" s="9">
        <f t="shared" si="190"/>
        <v>0.51180555555555551</v>
      </c>
      <c r="R867" t="str">
        <f t="shared" si="191"/>
        <v>Afternoon</v>
      </c>
      <c r="S867" s="2">
        <f t="shared" si="192"/>
        <v>17</v>
      </c>
      <c r="T867" t="str">
        <f t="shared" si="193"/>
        <v>Others</v>
      </c>
      <c r="U867">
        <f t="shared" si="194"/>
        <v>12</v>
      </c>
      <c r="V867" t="str">
        <f t="shared" si="195"/>
        <v>FY Q4</v>
      </c>
    </row>
    <row r="868" spans="1:22" x14ac:dyDescent="0.3">
      <c r="A868" s="18">
        <v>44245</v>
      </c>
      <c r="B868" t="s">
        <v>1101</v>
      </c>
      <c r="C868" t="s">
        <v>302</v>
      </c>
      <c r="D868" t="s">
        <v>1539</v>
      </c>
      <c r="E868">
        <v>304786910758</v>
      </c>
      <c r="F868" t="s">
        <v>15</v>
      </c>
      <c r="G868" t="s">
        <v>71</v>
      </c>
      <c r="H868">
        <v>20368</v>
      </c>
      <c r="I868" s="2">
        <f t="shared" si="182"/>
        <v>2021</v>
      </c>
      <c r="J868" s="2" t="str">
        <f t="shared" si="183"/>
        <v>February</v>
      </c>
      <c r="K868" s="2">
        <f t="shared" si="184"/>
        <v>2</v>
      </c>
      <c r="L868" s="2" t="str">
        <f t="shared" si="185"/>
        <v>Thursday</v>
      </c>
      <c r="M868" s="2">
        <f t="shared" si="186"/>
        <v>8</v>
      </c>
      <c r="N868" s="3">
        <f t="shared" si="187"/>
        <v>0</v>
      </c>
      <c r="O868" s="3">
        <f t="shared" si="188"/>
        <v>20368</v>
      </c>
      <c r="P868" t="str">
        <f t="shared" si="189"/>
        <v>18-Feb</v>
      </c>
      <c r="Q868" s="9">
        <f t="shared" si="190"/>
        <v>0.54027777777777775</v>
      </c>
      <c r="R868" t="str">
        <f t="shared" si="191"/>
        <v>Afternoon</v>
      </c>
      <c r="S868" s="2">
        <f t="shared" si="192"/>
        <v>18</v>
      </c>
      <c r="T868" t="str">
        <f t="shared" si="193"/>
        <v>UPI Transfer</v>
      </c>
      <c r="U868">
        <f t="shared" si="194"/>
        <v>12</v>
      </c>
      <c r="V868" t="str">
        <f t="shared" si="195"/>
        <v>FY Q4</v>
      </c>
    </row>
    <row r="869" spans="1:22" x14ac:dyDescent="0.3">
      <c r="A869" s="18">
        <v>44245</v>
      </c>
      <c r="B869" t="s">
        <v>1540</v>
      </c>
      <c r="C869" t="s">
        <v>65</v>
      </c>
      <c r="D869" t="s">
        <v>1541</v>
      </c>
      <c r="E869">
        <v>105556920336</v>
      </c>
      <c r="F869" t="s">
        <v>16</v>
      </c>
      <c r="G869" t="s">
        <v>67</v>
      </c>
      <c r="H869">
        <v>19086</v>
      </c>
      <c r="I869" s="2">
        <f t="shared" si="182"/>
        <v>2021</v>
      </c>
      <c r="J869" s="2" t="str">
        <f t="shared" si="183"/>
        <v>February</v>
      </c>
      <c r="K869" s="2">
        <f t="shared" si="184"/>
        <v>2</v>
      </c>
      <c r="L869" s="2" t="str">
        <f t="shared" si="185"/>
        <v>Thursday</v>
      </c>
      <c r="M869" s="2">
        <f t="shared" si="186"/>
        <v>8</v>
      </c>
      <c r="N869" s="3">
        <f t="shared" si="187"/>
        <v>19086</v>
      </c>
      <c r="O869" s="3">
        <f t="shared" si="188"/>
        <v>0</v>
      </c>
      <c r="P869" t="str">
        <f t="shared" si="189"/>
        <v>18-Feb</v>
      </c>
      <c r="Q869" s="9">
        <f t="shared" si="190"/>
        <v>0.6118055555555556</v>
      </c>
      <c r="R869" t="str">
        <f t="shared" si="191"/>
        <v>Afternoon</v>
      </c>
      <c r="S869" s="2">
        <f t="shared" si="192"/>
        <v>18</v>
      </c>
      <c r="T869" t="str">
        <f t="shared" si="193"/>
        <v>Others</v>
      </c>
      <c r="U869">
        <f t="shared" si="194"/>
        <v>14</v>
      </c>
      <c r="V869" t="str">
        <f t="shared" si="195"/>
        <v>FY Q4</v>
      </c>
    </row>
    <row r="870" spans="1:22" x14ac:dyDescent="0.3">
      <c r="A870" s="18">
        <v>44245</v>
      </c>
      <c r="B870" t="s">
        <v>660</v>
      </c>
      <c r="C870" t="s">
        <v>167</v>
      </c>
      <c r="D870" t="s">
        <v>1542</v>
      </c>
      <c r="E870">
        <v>969918706553</v>
      </c>
      <c r="F870" t="s">
        <v>15</v>
      </c>
      <c r="G870" t="s">
        <v>67</v>
      </c>
      <c r="H870">
        <v>6686</v>
      </c>
      <c r="I870" s="2">
        <f t="shared" si="182"/>
        <v>2021</v>
      </c>
      <c r="J870" s="2" t="str">
        <f t="shared" si="183"/>
        <v>February</v>
      </c>
      <c r="K870" s="2">
        <f t="shared" si="184"/>
        <v>2</v>
      </c>
      <c r="L870" s="2" t="str">
        <f t="shared" si="185"/>
        <v>Thursday</v>
      </c>
      <c r="M870" s="2">
        <f t="shared" si="186"/>
        <v>8</v>
      </c>
      <c r="N870" s="3">
        <f t="shared" si="187"/>
        <v>0</v>
      </c>
      <c r="O870" s="3">
        <f t="shared" si="188"/>
        <v>6686</v>
      </c>
      <c r="P870" t="str">
        <f t="shared" si="189"/>
        <v>18-Feb</v>
      </c>
      <c r="Q870" s="9">
        <f t="shared" si="190"/>
        <v>0.6381944444444444</v>
      </c>
      <c r="R870" t="str">
        <f t="shared" si="191"/>
        <v>Afternoon</v>
      </c>
      <c r="S870" s="2">
        <f t="shared" si="192"/>
        <v>18</v>
      </c>
      <c r="T870" t="str">
        <f t="shared" si="193"/>
        <v>UPI Transfer</v>
      </c>
      <c r="U870">
        <f t="shared" si="194"/>
        <v>15</v>
      </c>
      <c r="V870" t="str">
        <f t="shared" si="195"/>
        <v>FY Q4</v>
      </c>
    </row>
    <row r="871" spans="1:22" x14ac:dyDescent="0.3">
      <c r="A871" s="18">
        <v>44245</v>
      </c>
      <c r="B871" t="s">
        <v>486</v>
      </c>
      <c r="C871" t="s">
        <v>319</v>
      </c>
      <c r="D871" t="s">
        <v>1543</v>
      </c>
      <c r="E871">
        <v>316741520566</v>
      </c>
      <c r="F871" t="s">
        <v>15</v>
      </c>
      <c r="G871" t="s">
        <v>71</v>
      </c>
      <c r="H871">
        <v>8248</v>
      </c>
      <c r="I871" s="2">
        <f t="shared" si="182"/>
        <v>2021</v>
      </c>
      <c r="J871" s="2" t="str">
        <f t="shared" si="183"/>
        <v>February</v>
      </c>
      <c r="K871" s="2">
        <f t="shared" si="184"/>
        <v>2</v>
      </c>
      <c r="L871" s="2" t="str">
        <f t="shared" si="185"/>
        <v>Thursday</v>
      </c>
      <c r="M871" s="2">
        <f t="shared" si="186"/>
        <v>8</v>
      </c>
      <c r="N871" s="3">
        <f t="shared" si="187"/>
        <v>0</v>
      </c>
      <c r="O871" s="3">
        <f t="shared" si="188"/>
        <v>8248</v>
      </c>
      <c r="P871" t="str">
        <f t="shared" si="189"/>
        <v>18-Feb</v>
      </c>
      <c r="Q871" s="9">
        <f t="shared" si="190"/>
        <v>0.74236111111111114</v>
      </c>
      <c r="R871" t="str">
        <f t="shared" si="191"/>
        <v>Evening</v>
      </c>
      <c r="S871" s="2">
        <f t="shared" si="192"/>
        <v>18</v>
      </c>
      <c r="T871" t="str">
        <f t="shared" si="193"/>
        <v>Recharge</v>
      </c>
      <c r="U871">
        <f t="shared" si="194"/>
        <v>17</v>
      </c>
      <c r="V871" t="str">
        <f t="shared" si="195"/>
        <v>FY Q4</v>
      </c>
    </row>
    <row r="872" spans="1:22" x14ac:dyDescent="0.3">
      <c r="A872" s="18">
        <v>44245</v>
      </c>
      <c r="B872" t="s">
        <v>1544</v>
      </c>
      <c r="C872" t="s">
        <v>151</v>
      </c>
      <c r="D872" t="s">
        <v>1545</v>
      </c>
      <c r="E872">
        <v>650095500343</v>
      </c>
      <c r="F872" t="s">
        <v>15</v>
      </c>
      <c r="G872" t="s">
        <v>71</v>
      </c>
      <c r="H872">
        <v>13204</v>
      </c>
      <c r="I872" s="2">
        <f t="shared" si="182"/>
        <v>2021</v>
      </c>
      <c r="J872" s="2" t="str">
        <f t="shared" si="183"/>
        <v>February</v>
      </c>
      <c r="K872" s="2">
        <f t="shared" si="184"/>
        <v>2</v>
      </c>
      <c r="L872" s="2" t="str">
        <f t="shared" si="185"/>
        <v>Thursday</v>
      </c>
      <c r="M872" s="2">
        <f t="shared" si="186"/>
        <v>8</v>
      </c>
      <c r="N872" s="3">
        <f t="shared" si="187"/>
        <v>0</v>
      </c>
      <c r="O872" s="3">
        <f t="shared" si="188"/>
        <v>13204</v>
      </c>
      <c r="P872" t="str">
        <f t="shared" si="189"/>
        <v>18-Feb</v>
      </c>
      <c r="Q872" s="9">
        <f t="shared" si="190"/>
        <v>0.75138888888888888</v>
      </c>
      <c r="R872" t="str">
        <f t="shared" si="191"/>
        <v>Evening</v>
      </c>
      <c r="S872" s="2">
        <f t="shared" si="192"/>
        <v>18</v>
      </c>
      <c r="T872" t="str">
        <f t="shared" si="193"/>
        <v>UPI Transfer</v>
      </c>
      <c r="U872">
        <f t="shared" si="194"/>
        <v>18</v>
      </c>
      <c r="V872" t="str">
        <f t="shared" si="195"/>
        <v>FY Q4</v>
      </c>
    </row>
    <row r="873" spans="1:22" x14ac:dyDescent="0.3">
      <c r="A873" s="18">
        <v>44245</v>
      </c>
      <c r="B873" t="s">
        <v>1005</v>
      </c>
      <c r="C873" t="s">
        <v>322</v>
      </c>
      <c r="D873" t="s">
        <v>1546</v>
      </c>
      <c r="E873">
        <v>37005884614</v>
      </c>
      <c r="F873" t="s">
        <v>15</v>
      </c>
      <c r="G873" t="s">
        <v>67</v>
      </c>
      <c r="H873">
        <v>11009</v>
      </c>
      <c r="I873" s="2">
        <f t="shared" si="182"/>
        <v>2021</v>
      </c>
      <c r="J873" s="2" t="str">
        <f t="shared" si="183"/>
        <v>February</v>
      </c>
      <c r="K873" s="2">
        <f t="shared" si="184"/>
        <v>2</v>
      </c>
      <c r="L873" s="2" t="str">
        <f t="shared" si="185"/>
        <v>Thursday</v>
      </c>
      <c r="M873" s="2">
        <f t="shared" si="186"/>
        <v>8</v>
      </c>
      <c r="N873" s="3">
        <f t="shared" si="187"/>
        <v>0</v>
      </c>
      <c r="O873" s="3">
        <f t="shared" si="188"/>
        <v>11009</v>
      </c>
      <c r="P873" t="str">
        <f t="shared" si="189"/>
        <v>18-Feb</v>
      </c>
      <c r="Q873" s="9">
        <f t="shared" si="190"/>
        <v>0.75347222222222221</v>
      </c>
      <c r="R873" t="str">
        <f t="shared" si="191"/>
        <v>Evening</v>
      </c>
      <c r="S873" s="2">
        <f t="shared" si="192"/>
        <v>18</v>
      </c>
      <c r="T873" t="str">
        <f t="shared" si="193"/>
        <v>UPI Transfer</v>
      </c>
      <c r="U873">
        <f t="shared" si="194"/>
        <v>18</v>
      </c>
      <c r="V873" t="str">
        <f t="shared" si="195"/>
        <v>FY Q4</v>
      </c>
    </row>
    <row r="874" spans="1:22" x14ac:dyDescent="0.3">
      <c r="A874" s="18">
        <v>44245</v>
      </c>
      <c r="B874" t="s">
        <v>1547</v>
      </c>
      <c r="C874" t="s">
        <v>114</v>
      </c>
      <c r="D874" t="s">
        <v>1548</v>
      </c>
      <c r="E874">
        <v>842166612119</v>
      </c>
      <c r="F874" t="s">
        <v>15</v>
      </c>
      <c r="G874" t="s">
        <v>71</v>
      </c>
      <c r="H874">
        <v>4769</v>
      </c>
      <c r="I874" s="2">
        <f t="shared" si="182"/>
        <v>2021</v>
      </c>
      <c r="J874" s="2" t="str">
        <f t="shared" si="183"/>
        <v>February</v>
      </c>
      <c r="K874" s="2">
        <f t="shared" si="184"/>
        <v>2</v>
      </c>
      <c r="L874" s="2" t="str">
        <f t="shared" si="185"/>
        <v>Thursday</v>
      </c>
      <c r="M874" s="2">
        <f t="shared" si="186"/>
        <v>8</v>
      </c>
      <c r="N874" s="3">
        <f t="shared" si="187"/>
        <v>0</v>
      </c>
      <c r="O874" s="3">
        <f t="shared" si="188"/>
        <v>4769</v>
      </c>
      <c r="P874" t="str">
        <f t="shared" si="189"/>
        <v>18-Feb</v>
      </c>
      <c r="Q874" s="9">
        <f t="shared" si="190"/>
        <v>0.78541666666666665</v>
      </c>
      <c r="R874" t="str">
        <f t="shared" si="191"/>
        <v>Evening</v>
      </c>
      <c r="S874" s="2">
        <f t="shared" si="192"/>
        <v>18</v>
      </c>
      <c r="T874" t="str">
        <f t="shared" si="193"/>
        <v>UPI Transfer</v>
      </c>
      <c r="U874">
        <f t="shared" si="194"/>
        <v>18</v>
      </c>
      <c r="V874" t="str">
        <f t="shared" si="195"/>
        <v>FY Q4</v>
      </c>
    </row>
    <row r="875" spans="1:22" x14ac:dyDescent="0.3">
      <c r="A875" s="18">
        <v>44245</v>
      </c>
      <c r="B875" t="s">
        <v>1549</v>
      </c>
      <c r="C875" t="s">
        <v>319</v>
      </c>
      <c r="D875" t="s">
        <v>1550</v>
      </c>
      <c r="E875">
        <v>526871951174</v>
      </c>
      <c r="F875" t="s">
        <v>15</v>
      </c>
      <c r="G875" t="s">
        <v>71</v>
      </c>
      <c r="H875">
        <v>10330</v>
      </c>
      <c r="I875" s="2">
        <f t="shared" si="182"/>
        <v>2021</v>
      </c>
      <c r="J875" s="2" t="str">
        <f t="shared" si="183"/>
        <v>February</v>
      </c>
      <c r="K875" s="2">
        <f t="shared" si="184"/>
        <v>2</v>
      </c>
      <c r="L875" s="2" t="str">
        <f t="shared" si="185"/>
        <v>Thursday</v>
      </c>
      <c r="M875" s="2">
        <f t="shared" si="186"/>
        <v>8</v>
      </c>
      <c r="N875" s="3">
        <f t="shared" si="187"/>
        <v>0</v>
      </c>
      <c r="O875" s="3">
        <f t="shared" si="188"/>
        <v>10330</v>
      </c>
      <c r="P875" t="str">
        <f t="shared" si="189"/>
        <v>18-Feb</v>
      </c>
      <c r="Q875" s="9">
        <f t="shared" si="190"/>
        <v>0.89027777777777772</v>
      </c>
      <c r="R875" t="str">
        <f t="shared" si="191"/>
        <v>Night</v>
      </c>
      <c r="S875" s="2">
        <f t="shared" si="192"/>
        <v>18</v>
      </c>
      <c r="T875" t="str">
        <f t="shared" si="193"/>
        <v>Recharge</v>
      </c>
      <c r="U875">
        <f t="shared" si="194"/>
        <v>21</v>
      </c>
      <c r="V875" t="str">
        <f t="shared" si="195"/>
        <v>FY Q4</v>
      </c>
    </row>
    <row r="876" spans="1:22" x14ac:dyDescent="0.3">
      <c r="A876" s="18">
        <v>44246</v>
      </c>
      <c r="B876" t="s">
        <v>441</v>
      </c>
      <c r="C876" t="s">
        <v>69</v>
      </c>
      <c r="D876" t="s">
        <v>1551</v>
      </c>
      <c r="E876">
        <v>492846335335</v>
      </c>
      <c r="F876" t="s">
        <v>16</v>
      </c>
      <c r="G876" t="s">
        <v>67</v>
      </c>
      <c r="H876">
        <v>3429</v>
      </c>
      <c r="I876" s="2">
        <f t="shared" si="182"/>
        <v>2021</v>
      </c>
      <c r="J876" s="2" t="str">
        <f t="shared" si="183"/>
        <v>February</v>
      </c>
      <c r="K876" s="2">
        <f t="shared" si="184"/>
        <v>2</v>
      </c>
      <c r="L876" s="2" t="str">
        <f t="shared" si="185"/>
        <v>Friday</v>
      </c>
      <c r="M876" s="2">
        <f t="shared" si="186"/>
        <v>8</v>
      </c>
      <c r="N876" s="3">
        <f t="shared" si="187"/>
        <v>3429</v>
      </c>
      <c r="O876" s="3">
        <f t="shared" si="188"/>
        <v>0</v>
      </c>
      <c r="P876" t="str">
        <f t="shared" si="189"/>
        <v>19-Feb</v>
      </c>
      <c r="Q876" s="9">
        <f t="shared" si="190"/>
        <v>0.4909722222222222</v>
      </c>
      <c r="R876" t="str">
        <f t="shared" si="191"/>
        <v>Morning</v>
      </c>
      <c r="S876" s="2">
        <f t="shared" si="192"/>
        <v>19</v>
      </c>
      <c r="T876" t="str">
        <f t="shared" si="193"/>
        <v>Others</v>
      </c>
      <c r="U876">
        <f t="shared" si="194"/>
        <v>11</v>
      </c>
      <c r="V876" t="str">
        <f t="shared" si="195"/>
        <v>FY Q4</v>
      </c>
    </row>
    <row r="877" spans="1:22" x14ac:dyDescent="0.3">
      <c r="A877" s="18">
        <v>44246</v>
      </c>
      <c r="B877" t="s">
        <v>1552</v>
      </c>
      <c r="C877" t="s">
        <v>254</v>
      </c>
      <c r="D877" t="s">
        <v>1553</v>
      </c>
      <c r="E877">
        <v>811097616780</v>
      </c>
      <c r="F877" t="s">
        <v>16</v>
      </c>
      <c r="G877" t="s">
        <v>67</v>
      </c>
      <c r="H877">
        <v>24650</v>
      </c>
      <c r="I877" s="2">
        <f t="shared" si="182"/>
        <v>2021</v>
      </c>
      <c r="J877" s="2" t="str">
        <f t="shared" si="183"/>
        <v>February</v>
      </c>
      <c r="K877" s="2">
        <f t="shared" si="184"/>
        <v>2</v>
      </c>
      <c r="L877" s="2" t="str">
        <f t="shared" si="185"/>
        <v>Friday</v>
      </c>
      <c r="M877" s="2">
        <f t="shared" si="186"/>
        <v>8</v>
      </c>
      <c r="N877" s="3">
        <f t="shared" si="187"/>
        <v>24650</v>
      </c>
      <c r="O877" s="3">
        <f t="shared" si="188"/>
        <v>0</v>
      </c>
      <c r="P877" t="str">
        <f t="shared" si="189"/>
        <v>19-Feb</v>
      </c>
      <c r="Q877" s="9">
        <f t="shared" si="190"/>
        <v>0.50069444444444444</v>
      </c>
      <c r="R877" t="str">
        <f t="shared" si="191"/>
        <v>Afternoon</v>
      </c>
      <c r="S877" s="2">
        <f t="shared" si="192"/>
        <v>19</v>
      </c>
      <c r="T877" t="str">
        <f t="shared" si="193"/>
        <v>Others</v>
      </c>
      <c r="U877">
        <f t="shared" si="194"/>
        <v>12</v>
      </c>
      <c r="V877" t="str">
        <f t="shared" si="195"/>
        <v>FY Q4</v>
      </c>
    </row>
    <row r="878" spans="1:22" x14ac:dyDescent="0.3">
      <c r="A878" s="18">
        <v>44246</v>
      </c>
      <c r="B878" t="s">
        <v>1554</v>
      </c>
      <c r="C878" t="s">
        <v>834</v>
      </c>
      <c r="D878" t="s">
        <v>1555</v>
      </c>
      <c r="E878">
        <v>610570441574</v>
      </c>
      <c r="F878" t="s">
        <v>15</v>
      </c>
      <c r="G878" t="s">
        <v>71</v>
      </c>
      <c r="H878">
        <v>7927</v>
      </c>
      <c r="I878" s="2">
        <f t="shared" si="182"/>
        <v>2021</v>
      </c>
      <c r="J878" s="2" t="str">
        <f t="shared" si="183"/>
        <v>February</v>
      </c>
      <c r="K878" s="2">
        <f t="shared" si="184"/>
        <v>2</v>
      </c>
      <c r="L878" s="2" t="str">
        <f t="shared" si="185"/>
        <v>Friday</v>
      </c>
      <c r="M878" s="2">
        <f t="shared" si="186"/>
        <v>8</v>
      </c>
      <c r="N878" s="3">
        <f t="shared" si="187"/>
        <v>0</v>
      </c>
      <c r="O878" s="3">
        <f t="shared" si="188"/>
        <v>7927</v>
      </c>
      <c r="P878" t="str">
        <f t="shared" si="189"/>
        <v>19-Feb</v>
      </c>
      <c r="Q878" s="9">
        <f t="shared" si="190"/>
        <v>0.5180555555555556</v>
      </c>
      <c r="R878" t="str">
        <f t="shared" si="191"/>
        <v>Afternoon</v>
      </c>
      <c r="S878" s="2">
        <f t="shared" si="192"/>
        <v>19</v>
      </c>
      <c r="T878" t="str">
        <f t="shared" si="193"/>
        <v>UPI Transfer</v>
      </c>
      <c r="U878">
        <f t="shared" si="194"/>
        <v>12</v>
      </c>
      <c r="V878" t="str">
        <f t="shared" si="195"/>
        <v>FY Q4</v>
      </c>
    </row>
    <row r="879" spans="1:22" x14ac:dyDescent="0.3">
      <c r="A879" s="18">
        <v>44246</v>
      </c>
      <c r="B879" t="s">
        <v>1556</v>
      </c>
      <c r="C879" t="s">
        <v>107</v>
      </c>
      <c r="D879" t="s">
        <v>1557</v>
      </c>
      <c r="E879">
        <v>717933045224</v>
      </c>
      <c r="F879" t="s">
        <v>15</v>
      </c>
      <c r="G879" t="s">
        <v>67</v>
      </c>
      <c r="H879">
        <v>3658</v>
      </c>
      <c r="I879" s="2">
        <f t="shared" si="182"/>
        <v>2021</v>
      </c>
      <c r="J879" s="2" t="str">
        <f t="shared" si="183"/>
        <v>February</v>
      </c>
      <c r="K879" s="2">
        <f t="shared" si="184"/>
        <v>2</v>
      </c>
      <c r="L879" s="2" t="str">
        <f t="shared" si="185"/>
        <v>Friday</v>
      </c>
      <c r="M879" s="2">
        <f t="shared" si="186"/>
        <v>8</v>
      </c>
      <c r="N879" s="3">
        <f t="shared" si="187"/>
        <v>0</v>
      </c>
      <c r="O879" s="3">
        <f t="shared" si="188"/>
        <v>3658</v>
      </c>
      <c r="P879" t="str">
        <f t="shared" si="189"/>
        <v>19-Feb</v>
      </c>
      <c r="Q879" s="9">
        <f t="shared" si="190"/>
        <v>0.5229166666666667</v>
      </c>
      <c r="R879" t="str">
        <f t="shared" si="191"/>
        <v>Afternoon</v>
      </c>
      <c r="S879" s="2">
        <f t="shared" si="192"/>
        <v>19</v>
      </c>
      <c r="T879" t="str">
        <f t="shared" si="193"/>
        <v>UPI Transfer</v>
      </c>
      <c r="U879">
        <f t="shared" si="194"/>
        <v>12</v>
      </c>
      <c r="V879" t="str">
        <f t="shared" si="195"/>
        <v>FY Q4</v>
      </c>
    </row>
    <row r="880" spans="1:22" x14ac:dyDescent="0.3">
      <c r="A880" s="18">
        <v>44246</v>
      </c>
      <c r="B880" t="s">
        <v>909</v>
      </c>
      <c r="C880" t="s">
        <v>167</v>
      </c>
      <c r="D880" t="s">
        <v>1558</v>
      </c>
      <c r="E880">
        <v>708329825751</v>
      </c>
      <c r="F880" t="s">
        <v>15</v>
      </c>
      <c r="G880" t="s">
        <v>67</v>
      </c>
      <c r="H880">
        <v>13290</v>
      </c>
      <c r="I880" s="2">
        <f t="shared" si="182"/>
        <v>2021</v>
      </c>
      <c r="J880" s="2" t="str">
        <f t="shared" si="183"/>
        <v>February</v>
      </c>
      <c r="K880" s="2">
        <f t="shared" si="184"/>
        <v>2</v>
      </c>
      <c r="L880" s="2" t="str">
        <f t="shared" si="185"/>
        <v>Friday</v>
      </c>
      <c r="M880" s="2">
        <f t="shared" si="186"/>
        <v>8</v>
      </c>
      <c r="N880" s="3">
        <f t="shared" si="187"/>
        <v>0</v>
      </c>
      <c r="O880" s="3">
        <f t="shared" si="188"/>
        <v>13290</v>
      </c>
      <c r="P880" t="str">
        <f t="shared" si="189"/>
        <v>19-Feb</v>
      </c>
      <c r="Q880" s="9">
        <f t="shared" si="190"/>
        <v>0.53472222222222221</v>
      </c>
      <c r="R880" t="str">
        <f t="shared" si="191"/>
        <v>Afternoon</v>
      </c>
      <c r="S880" s="2">
        <f t="shared" si="192"/>
        <v>19</v>
      </c>
      <c r="T880" t="str">
        <f t="shared" si="193"/>
        <v>UPI Transfer</v>
      </c>
      <c r="U880">
        <f t="shared" si="194"/>
        <v>12</v>
      </c>
      <c r="V880" t="str">
        <f t="shared" si="195"/>
        <v>FY Q4</v>
      </c>
    </row>
    <row r="881" spans="1:22" x14ac:dyDescent="0.3">
      <c r="A881" s="18">
        <v>44246</v>
      </c>
      <c r="B881" t="s">
        <v>306</v>
      </c>
      <c r="C881" t="s">
        <v>82</v>
      </c>
      <c r="D881" t="s">
        <v>1559</v>
      </c>
      <c r="E881">
        <v>132911847496</v>
      </c>
      <c r="F881" t="s">
        <v>16</v>
      </c>
      <c r="G881" t="s">
        <v>71</v>
      </c>
      <c r="H881">
        <v>17113</v>
      </c>
      <c r="I881" s="2">
        <f t="shared" si="182"/>
        <v>2021</v>
      </c>
      <c r="J881" s="2" t="str">
        <f t="shared" si="183"/>
        <v>February</v>
      </c>
      <c r="K881" s="2">
        <f t="shared" si="184"/>
        <v>2</v>
      </c>
      <c r="L881" s="2" t="str">
        <f t="shared" si="185"/>
        <v>Friday</v>
      </c>
      <c r="M881" s="2">
        <f t="shared" si="186"/>
        <v>8</v>
      </c>
      <c r="N881" s="3">
        <f t="shared" si="187"/>
        <v>17113</v>
      </c>
      <c r="O881" s="3">
        <f t="shared" si="188"/>
        <v>0</v>
      </c>
      <c r="P881" t="str">
        <f t="shared" si="189"/>
        <v>19-Feb</v>
      </c>
      <c r="Q881" s="9">
        <f t="shared" si="190"/>
        <v>0.69444444444444442</v>
      </c>
      <c r="R881" t="str">
        <f t="shared" si="191"/>
        <v>Afternoon</v>
      </c>
      <c r="S881" s="2">
        <f t="shared" si="192"/>
        <v>19</v>
      </c>
      <c r="T881" t="str">
        <f t="shared" si="193"/>
        <v>Others</v>
      </c>
      <c r="U881">
        <f t="shared" si="194"/>
        <v>16</v>
      </c>
      <c r="V881" t="str">
        <f t="shared" si="195"/>
        <v>FY Q4</v>
      </c>
    </row>
    <row r="882" spans="1:22" x14ac:dyDescent="0.3">
      <c r="A882" s="18">
        <v>44246</v>
      </c>
      <c r="B882" t="s">
        <v>1022</v>
      </c>
      <c r="C882" t="s">
        <v>95</v>
      </c>
      <c r="D882" t="s">
        <v>1560</v>
      </c>
      <c r="E882">
        <v>791062862469</v>
      </c>
      <c r="F882" t="s">
        <v>16</v>
      </c>
      <c r="G882" t="s">
        <v>67</v>
      </c>
      <c r="H882">
        <v>11343</v>
      </c>
      <c r="I882" s="2">
        <f t="shared" si="182"/>
        <v>2021</v>
      </c>
      <c r="J882" s="2" t="str">
        <f t="shared" si="183"/>
        <v>February</v>
      </c>
      <c r="K882" s="2">
        <f t="shared" si="184"/>
        <v>2</v>
      </c>
      <c r="L882" s="2" t="str">
        <f t="shared" si="185"/>
        <v>Friday</v>
      </c>
      <c r="M882" s="2">
        <f t="shared" si="186"/>
        <v>8</v>
      </c>
      <c r="N882" s="3">
        <f t="shared" si="187"/>
        <v>11343</v>
      </c>
      <c r="O882" s="3">
        <f t="shared" si="188"/>
        <v>0</v>
      </c>
      <c r="P882" t="str">
        <f t="shared" si="189"/>
        <v>19-Feb</v>
      </c>
      <c r="Q882" s="9">
        <f t="shared" si="190"/>
        <v>0.70694444444444449</v>
      </c>
      <c r="R882" t="str">
        <f t="shared" si="191"/>
        <v>Afternoon</v>
      </c>
      <c r="S882" s="2">
        <f t="shared" si="192"/>
        <v>19</v>
      </c>
      <c r="T882" t="str">
        <f t="shared" si="193"/>
        <v>Others</v>
      </c>
      <c r="U882">
        <f t="shared" si="194"/>
        <v>16</v>
      </c>
      <c r="V882" t="str">
        <f t="shared" si="195"/>
        <v>FY Q4</v>
      </c>
    </row>
    <row r="883" spans="1:22" x14ac:dyDescent="0.3">
      <c r="A883" s="18">
        <v>44246</v>
      </c>
      <c r="B883" t="s">
        <v>1561</v>
      </c>
      <c r="C883" t="s">
        <v>322</v>
      </c>
      <c r="D883" t="s">
        <v>1562</v>
      </c>
      <c r="E883">
        <v>161417871736</v>
      </c>
      <c r="F883" t="s">
        <v>15</v>
      </c>
      <c r="G883" t="s">
        <v>71</v>
      </c>
      <c r="H883">
        <v>15269</v>
      </c>
      <c r="I883" s="2">
        <f t="shared" si="182"/>
        <v>2021</v>
      </c>
      <c r="J883" s="2" t="str">
        <f t="shared" si="183"/>
        <v>February</v>
      </c>
      <c r="K883" s="2">
        <f t="shared" si="184"/>
        <v>2</v>
      </c>
      <c r="L883" s="2" t="str">
        <f t="shared" si="185"/>
        <v>Friday</v>
      </c>
      <c r="M883" s="2">
        <f t="shared" si="186"/>
        <v>8</v>
      </c>
      <c r="N883" s="3">
        <f t="shared" si="187"/>
        <v>0</v>
      </c>
      <c r="O883" s="3">
        <f t="shared" si="188"/>
        <v>15269</v>
      </c>
      <c r="P883" t="str">
        <f t="shared" si="189"/>
        <v>19-Feb</v>
      </c>
      <c r="Q883" s="9">
        <f t="shared" si="190"/>
        <v>0.95625000000000004</v>
      </c>
      <c r="R883" t="str">
        <f t="shared" si="191"/>
        <v>Night</v>
      </c>
      <c r="S883" s="2">
        <f t="shared" si="192"/>
        <v>19</v>
      </c>
      <c r="T883" t="str">
        <f t="shared" si="193"/>
        <v>UPI Transfer</v>
      </c>
      <c r="U883">
        <f t="shared" si="194"/>
        <v>22</v>
      </c>
      <c r="V883" t="str">
        <f t="shared" si="195"/>
        <v>FY Q4</v>
      </c>
    </row>
    <row r="884" spans="1:22" x14ac:dyDescent="0.3">
      <c r="A884" s="18">
        <v>44247</v>
      </c>
      <c r="B884" t="s">
        <v>1563</v>
      </c>
      <c r="C884" t="s">
        <v>104</v>
      </c>
      <c r="D884" t="s">
        <v>1564</v>
      </c>
      <c r="E884">
        <v>309566983639</v>
      </c>
      <c r="F884" t="s">
        <v>16</v>
      </c>
      <c r="G884" t="s">
        <v>67</v>
      </c>
      <c r="H884">
        <v>2325</v>
      </c>
      <c r="I884" s="2">
        <f t="shared" si="182"/>
        <v>2021</v>
      </c>
      <c r="J884" s="2" t="str">
        <f t="shared" si="183"/>
        <v>February</v>
      </c>
      <c r="K884" s="2">
        <f t="shared" si="184"/>
        <v>2</v>
      </c>
      <c r="L884" s="2" t="str">
        <f t="shared" si="185"/>
        <v>Saturday</v>
      </c>
      <c r="M884" s="2">
        <f t="shared" si="186"/>
        <v>8</v>
      </c>
      <c r="N884" s="3">
        <f t="shared" si="187"/>
        <v>2325</v>
      </c>
      <c r="O884" s="3">
        <f t="shared" si="188"/>
        <v>0</v>
      </c>
      <c r="P884" t="str">
        <f t="shared" si="189"/>
        <v>20-Feb</v>
      </c>
      <c r="Q884" s="9">
        <f t="shared" si="190"/>
        <v>0.48749999999999999</v>
      </c>
      <c r="R884" t="str">
        <f t="shared" si="191"/>
        <v>Morning</v>
      </c>
      <c r="S884" s="2">
        <f t="shared" si="192"/>
        <v>20</v>
      </c>
      <c r="T884" t="str">
        <f t="shared" si="193"/>
        <v>Others</v>
      </c>
      <c r="U884">
        <f t="shared" si="194"/>
        <v>11</v>
      </c>
      <c r="V884" t="str">
        <f t="shared" si="195"/>
        <v>FY Q4</v>
      </c>
    </row>
    <row r="885" spans="1:22" x14ac:dyDescent="0.3">
      <c r="A885" s="18">
        <v>44247</v>
      </c>
      <c r="B885" t="s">
        <v>78</v>
      </c>
      <c r="C885" t="s">
        <v>92</v>
      </c>
      <c r="D885" t="s">
        <v>1565</v>
      </c>
      <c r="E885">
        <v>121703051153</v>
      </c>
      <c r="F885" t="s">
        <v>15</v>
      </c>
      <c r="G885" t="s">
        <v>71</v>
      </c>
      <c r="H885">
        <v>7716</v>
      </c>
      <c r="I885" s="2">
        <f t="shared" si="182"/>
        <v>2021</v>
      </c>
      <c r="J885" s="2" t="str">
        <f t="shared" si="183"/>
        <v>February</v>
      </c>
      <c r="K885" s="2">
        <f t="shared" si="184"/>
        <v>2</v>
      </c>
      <c r="L885" s="2" t="str">
        <f t="shared" si="185"/>
        <v>Saturday</v>
      </c>
      <c r="M885" s="2">
        <f t="shared" si="186"/>
        <v>8</v>
      </c>
      <c r="N885" s="3">
        <f t="shared" si="187"/>
        <v>0</v>
      </c>
      <c r="O885" s="3">
        <f t="shared" si="188"/>
        <v>7716</v>
      </c>
      <c r="P885" t="str">
        <f t="shared" si="189"/>
        <v>20-Feb</v>
      </c>
      <c r="Q885" s="9">
        <f t="shared" si="190"/>
        <v>0.52916666666666667</v>
      </c>
      <c r="R885" t="str">
        <f t="shared" si="191"/>
        <v>Afternoon</v>
      </c>
      <c r="S885" s="2">
        <f t="shared" si="192"/>
        <v>20</v>
      </c>
      <c r="T885" t="str">
        <f t="shared" si="193"/>
        <v>UPI Transfer</v>
      </c>
      <c r="U885">
        <f t="shared" si="194"/>
        <v>12</v>
      </c>
      <c r="V885" t="str">
        <f t="shared" si="195"/>
        <v>FY Q4</v>
      </c>
    </row>
    <row r="886" spans="1:22" x14ac:dyDescent="0.3">
      <c r="A886" s="18">
        <v>44247</v>
      </c>
      <c r="B886" t="s">
        <v>667</v>
      </c>
      <c r="C886" t="s">
        <v>319</v>
      </c>
      <c r="D886" t="s">
        <v>1566</v>
      </c>
      <c r="E886">
        <v>35111995784</v>
      </c>
      <c r="F886" t="s">
        <v>15</v>
      </c>
      <c r="G886" t="s">
        <v>71</v>
      </c>
      <c r="H886">
        <v>183</v>
      </c>
      <c r="I886" s="2">
        <f t="shared" si="182"/>
        <v>2021</v>
      </c>
      <c r="J886" s="2" t="str">
        <f t="shared" si="183"/>
        <v>February</v>
      </c>
      <c r="K886" s="2">
        <f t="shared" si="184"/>
        <v>2</v>
      </c>
      <c r="L886" s="2" t="str">
        <f t="shared" si="185"/>
        <v>Saturday</v>
      </c>
      <c r="M886" s="2">
        <f t="shared" si="186"/>
        <v>8</v>
      </c>
      <c r="N886" s="3">
        <f t="shared" si="187"/>
        <v>0</v>
      </c>
      <c r="O886" s="3">
        <f t="shared" si="188"/>
        <v>183</v>
      </c>
      <c r="P886" t="str">
        <f t="shared" si="189"/>
        <v>20-Feb</v>
      </c>
      <c r="Q886" s="9">
        <f t="shared" si="190"/>
        <v>0.59166666666666667</v>
      </c>
      <c r="R886" t="str">
        <f t="shared" si="191"/>
        <v>Afternoon</v>
      </c>
      <c r="S886" s="2">
        <f t="shared" si="192"/>
        <v>20</v>
      </c>
      <c r="T886" t="str">
        <f t="shared" si="193"/>
        <v>Recharge</v>
      </c>
      <c r="U886">
        <f t="shared" si="194"/>
        <v>14</v>
      </c>
      <c r="V886" t="str">
        <f t="shared" si="195"/>
        <v>FY Q4</v>
      </c>
    </row>
    <row r="887" spans="1:22" x14ac:dyDescent="0.3">
      <c r="A887" s="18">
        <v>44247</v>
      </c>
      <c r="B887" t="s">
        <v>911</v>
      </c>
      <c r="C887" t="s">
        <v>73</v>
      </c>
      <c r="D887" t="s">
        <v>1567</v>
      </c>
      <c r="E887">
        <v>517914714086</v>
      </c>
      <c r="F887" t="s">
        <v>16</v>
      </c>
      <c r="G887" t="s">
        <v>71</v>
      </c>
      <c r="H887">
        <v>19160</v>
      </c>
      <c r="I887" s="2">
        <f t="shared" si="182"/>
        <v>2021</v>
      </c>
      <c r="J887" s="2" t="str">
        <f t="shared" si="183"/>
        <v>February</v>
      </c>
      <c r="K887" s="2">
        <f t="shared" si="184"/>
        <v>2</v>
      </c>
      <c r="L887" s="2" t="str">
        <f t="shared" si="185"/>
        <v>Saturday</v>
      </c>
      <c r="M887" s="2">
        <f t="shared" si="186"/>
        <v>8</v>
      </c>
      <c r="N887" s="3">
        <f t="shared" si="187"/>
        <v>19160</v>
      </c>
      <c r="O887" s="3">
        <f t="shared" si="188"/>
        <v>0</v>
      </c>
      <c r="P887" t="str">
        <f t="shared" si="189"/>
        <v>20-Feb</v>
      </c>
      <c r="Q887" s="9">
        <f t="shared" si="190"/>
        <v>0.69027777777777777</v>
      </c>
      <c r="R887" t="str">
        <f t="shared" si="191"/>
        <v>Afternoon</v>
      </c>
      <c r="S887" s="2">
        <f t="shared" si="192"/>
        <v>20</v>
      </c>
      <c r="T887" t="str">
        <f t="shared" si="193"/>
        <v>Others</v>
      </c>
      <c r="U887">
        <f t="shared" si="194"/>
        <v>16</v>
      </c>
      <c r="V887" t="str">
        <f t="shared" si="195"/>
        <v>FY Q4</v>
      </c>
    </row>
    <row r="888" spans="1:22" x14ac:dyDescent="0.3">
      <c r="A888" s="18">
        <v>44248</v>
      </c>
      <c r="B888" t="s">
        <v>756</v>
      </c>
      <c r="C888" t="s">
        <v>85</v>
      </c>
      <c r="D888" t="s">
        <v>1568</v>
      </c>
      <c r="E888">
        <v>471491862739</v>
      </c>
      <c r="F888" t="s">
        <v>16</v>
      </c>
      <c r="G888" t="s">
        <v>71</v>
      </c>
      <c r="H888">
        <v>10533</v>
      </c>
      <c r="I888" s="2">
        <f t="shared" si="182"/>
        <v>2021</v>
      </c>
      <c r="J888" s="2" t="str">
        <f t="shared" si="183"/>
        <v>February</v>
      </c>
      <c r="K888" s="2">
        <f t="shared" si="184"/>
        <v>2</v>
      </c>
      <c r="L888" s="2" t="str">
        <f t="shared" si="185"/>
        <v>Sunday</v>
      </c>
      <c r="M888" s="2">
        <f t="shared" si="186"/>
        <v>9</v>
      </c>
      <c r="N888" s="3">
        <f t="shared" si="187"/>
        <v>10533</v>
      </c>
      <c r="O888" s="3">
        <f t="shared" si="188"/>
        <v>0</v>
      </c>
      <c r="P888" t="str">
        <f t="shared" si="189"/>
        <v>21-Feb</v>
      </c>
      <c r="Q888" s="9">
        <f t="shared" si="190"/>
        <v>0.67500000000000004</v>
      </c>
      <c r="R888" t="str">
        <f t="shared" si="191"/>
        <v>Afternoon</v>
      </c>
      <c r="S888" s="2">
        <f t="shared" si="192"/>
        <v>21</v>
      </c>
      <c r="T888" t="str">
        <f t="shared" si="193"/>
        <v>Others</v>
      </c>
      <c r="U888">
        <f t="shared" si="194"/>
        <v>16</v>
      </c>
      <c r="V888" t="str">
        <f t="shared" si="195"/>
        <v>FY Q4</v>
      </c>
    </row>
    <row r="889" spans="1:22" x14ac:dyDescent="0.3">
      <c r="A889" s="18">
        <v>44248</v>
      </c>
      <c r="B889" t="s">
        <v>1007</v>
      </c>
      <c r="C889" t="s">
        <v>262</v>
      </c>
      <c r="D889" t="s">
        <v>1569</v>
      </c>
      <c r="E889">
        <v>952946605141</v>
      </c>
      <c r="F889" t="s">
        <v>16</v>
      </c>
      <c r="G889" t="s">
        <v>67</v>
      </c>
      <c r="H889">
        <v>7945</v>
      </c>
      <c r="I889" s="2">
        <f t="shared" si="182"/>
        <v>2021</v>
      </c>
      <c r="J889" s="2" t="str">
        <f t="shared" si="183"/>
        <v>February</v>
      </c>
      <c r="K889" s="2">
        <f t="shared" si="184"/>
        <v>2</v>
      </c>
      <c r="L889" s="2" t="str">
        <f t="shared" si="185"/>
        <v>Sunday</v>
      </c>
      <c r="M889" s="2">
        <f t="shared" si="186"/>
        <v>9</v>
      </c>
      <c r="N889" s="3">
        <f t="shared" si="187"/>
        <v>7945</v>
      </c>
      <c r="O889" s="3">
        <f t="shared" si="188"/>
        <v>0</v>
      </c>
      <c r="P889" t="str">
        <f t="shared" si="189"/>
        <v>21-Feb</v>
      </c>
      <c r="Q889" s="9">
        <f t="shared" si="190"/>
        <v>0.85138888888888886</v>
      </c>
      <c r="R889" t="str">
        <f t="shared" si="191"/>
        <v>Evening</v>
      </c>
      <c r="S889" s="2">
        <f t="shared" si="192"/>
        <v>21</v>
      </c>
      <c r="T889" t="str">
        <f t="shared" si="193"/>
        <v>Others</v>
      </c>
      <c r="U889">
        <f t="shared" si="194"/>
        <v>20</v>
      </c>
      <c r="V889" t="str">
        <f t="shared" si="195"/>
        <v>FY Q4</v>
      </c>
    </row>
    <row r="890" spans="1:22" x14ac:dyDescent="0.3">
      <c r="A890" s="18">
        <v>44249</v>
      </c>
      <c r="B890" t="s">
        <v>771</v>
      </c>
      <c r="C890" t="s">
        <v>128</v>
      </c>
      <c r="D890" t="s">
        <v>1570</v>
      </c>
      <c r="E890">
        <v>678097422596</v>
      </c>
      <c r="F890" t="s">
        <v>16</v>
      </c>
      <c r="G890" t="s">
        <v>71</v>
      </c>
      <c r="H890">
        <v>9631</v>
      </c>
      <c r="I890" s="2">
        <f t="shared" si="182"/>
        <v>2021</v>
      </c>
      <c r="J890" s="2" t="str">
        <f t="shared" si="183"/>
        <v>February</v>
      </c>
      <c r="K890" s="2">
        <f t="shared" si="184"/>
        <v>2</v>
      </c>
      <c r="L890" s="2" t="str">
        <f t="shared" si="185"/>
        <v>Monday</v>
      </c>
      <c r="M890" s="2">
        <f t="shared" si="186"/>
        <v>9</v>
      </c>
      <c r="N890" s="3">
        <f t="shared" si="187"/>
        <v>9631</v>
      </c>
      <c r="O890" s="3">
        <f t="shared" si="188"/>
        <v>0</v>
      </c>
      <c r="P890" t="str">
        <f t="shared" si="189"/>
        <v>22-Feb</v>
      </c>
      <c r="Q890" s="9">
        <f t="shared" si="190"/>
        <v>0.42499999999999999</v>
      </c>
      <c r="R890" t="str">
        <f t="shared" si="191"/>
        <v>Morning</v>
      </c>
      <c r="S890" s="2">
        <f t="shared" si="192"/>
        <v>22</v>
      </c>
      <c r="T890" t="str">
        <f t="shared" si="193"/>
        <v>Others</v>
      </c>
      <c r="U890">
        <f t="shared" si="194"/>
        <v>10</v>
      </c>
      <c r="V890" t="str">
        <f t="shared" si="195"/>
        <v>FY Q4</v>
      </c>
    </row>
    <row r="891" spans="1:22" x14ac:dyDescent="0.3">
      <c r="A891" s="18">
        <v>44249</v>
      </c>
      <c r="B891" t="s">
        <v>1571</v>
      </c>
      <c r="C891" t="s">
        <v>200</v>
      </c>
      <c r="D891" t="s">
        <v>1572</v>
      </c>
      <c r="E891">
        <v>63686035226</v>
      </c>
      <c r="F891" t="s">
        <v>15</v>
      </c>
      <c r="G891" t="s">
        <v>67</v>
      </c>
      <c r="H891">
        <v>8855</v>
      </c>
      <c r="I891" s="2">
        <f t="shared" si="182"/>
        <v>2021</v>
      </c>
      <c r="J891" s="2" t="str">
        <f t="shared" si="183"/>
        <v>February</v>
      </c>
      <c r="K891" s="2">
        <f t="shared" si="184"/>
        <v>2</v>
      </c>
      <c r="L891" s="2" t="str">
        <f t="shared" si="185"/>
        <v>Monday</v>
      </c>
      <c r="M891" s="2">
        <f t="shared" si="186"/>
        <v>9</v>
      </c>
      <c r="N891" s="3">
        <f t="shared" si="187"/>
        <v>0</v>
      </c>
      <c r="O891" s="3">
        <f t="shared" si="188"/>
        <v>8855</v>
      </c>
      <c r="P891" t="str">
        <f t="shared" si="189"/>
        <v>22-Feb</v>
      </c>
      <c r="Q891" s="9">
        <f t="shared" si="190"/>
        <v>0.54374999999999996</v>
      </c>
      <c r="R891" t="str">
        <f t="shared" si="191"/>
        <v>Afternoon</v>
      </c>
      <c r="S891" s="2">
        <f t="shared" si="192"/>
        <v>22</v>
      </c>
      <c r="T891" t="str">
        <f t="shared" si="193"/>
        <v>UPI Transfer</v>
      </c>
      <c r="U891">
        <f t="shared" si="194"/>
        <v>13</v>
      </c>
      <c r="V891" t="str">
        <f t="shared" si="195"/>
        <v>FY Q4</v>
      </c>
    </row>
    <row r="892" spans="1:22" x14ac:dyDescent="0.3">
      <c r="A892" s="18">
        <v>44249</v>
      </c>
      <c r="B892" t="s">
        <v>1573</v>
      </c>
      <c r="C892" t="s">
        <v>69</v>
      </c>
      <c r="D892" t="s">
        <v>1574</v>
      </c>
      <c r="E892">
        <v>443232795236</v>
      </c>
      <c r="F892" t="s">
        <v>16</v>
      </c>
      <c r="G892" t="s">
        <v>67</v>
      </c>
      <c r="H892">
        <v>10625</v>
      </c>
      <c r="I892" s="2">
        <f t="shared" si="182"/>
        <v>2021</v>
      </c>
      <c r="J892" s="2" t="str">
        <f t="shared" si="183"/>
        <v>February</v>
      </c>
      <c r="K892" s="2">
        <f t="shared" si="184"/>
        <v>2</v>
      </c>
      <c r="L892" s="2" t="str">
        <f t="shared" si="185"/>
        <v>Monday</v>
      </c>
      <c r="M892" s="2">
        <f t="shared" si="186"/>
        <v>9</v>
      </c>
      <c r="N892" s="3">
        <f t="shared" si="187"/>
        <v>10625</v>
      </c>
      <c r="O892" s="3">
        <f t="shared" si="188"/>
        <v>0</v>
      </c>
      <c r="P892" t="str">
        <f t="shared" si="189"/>
        <v>22-Feb</v>
      </c>
      <c r="Q892" s="9">
        <f t="shared" si="190"/>
        <v>0.87291666666666667</v>
      </c>
      <c r="R892" t="str">
        <f t="shared" si="191"/>
        <v>Evening</v>
      </c>
      <c r="S892" s="2">
        <f t="shared" si="192"/>
        <v>22</v>
      </c>
      <c r="T892" t="str">
        <f t="shared" si="193"/>
        <v>Others</v>
      </c>
      <c r="U892">
        <f t="shared" si="194"/>
        <v>20</v>
      </c>
      <c r="V892" t="str">
        <f t="shared" si="195"/>
        <v>FY Q4</v>
      </c>
    </row>
    <row r="893" spans="1:22" x14ac:dyDescent="0.3">
      <c r="A893" s="18">
        <v>44249</v>
      </c>
      <c r="B893" t="s">
        <v>1575</v>
      </c>
      <c r="C893" t="s">
        <v>117</v>
      </c>
      <c r="D893" t="s">
        <v>1576</v>
      </c>
      <c r="E893">
        <v>405985846717</v>
      </c>
      <c r="F893" t="s">
        <v>16</v>
      </c>
      <c r="G893" t="s">
        <v>71</v>
      </c>
      <c r="H893">
        <v>9208</v>
      </c>
      <c r="I893" s="2">
        <f t="shared" si="182"/>
        <v>2021</v>
      </c>
      <c r="J893" s="2" t="str">
        <f t="shared" si="183"/>
        <v>February</v>
      </c>
      <c r="K893" s="2">
        <f t="shared" si="184"/>
        <v>2</v>
      </c>
      <c r="L893" s="2" t="str">
        <f t="shared" si="185"/>
        <v>Monday</v>
      </c>
      <c r="M893" s="2">
        <f t="shared" si="186"/>
        <v>9</v>
      </c>
      <c r="N893" s="3">
        <f t="shared" si="187"/>
        <v>9208</v>
      </c>
      <c r="O893" s="3">
        <f t="shared" si="188"/>
        <v>0</v>
      </c>
      <c r="P893" t="str">
        <f t="shared" si="189"/>
        <v>22-Feb</v>
      </c>
      <c r="Q893" s="9">
        <f t="shared" si="190"/>
        <v>0.89097222222222228</v>
      </c>
      <c r="R893" t="str">
        <f t="shared" si="191"/>
        <v>Night</v>
      </c>
      <c r="S893" s="2">
        <f t="shared" si="192"/>
        <v>22</v>
      </c>
      <c r="T893" t="str">
        <f t="shared" si="193"/>
        <v>Others</v>
      </c>
      <c r="U893">
        <f t="shared" si="194"/>
        <v>21</v>
      </c>
      <c r="V893" t="str">
        <f t="shared" si="195"/>
        <v>FY Q4</v>
      </c>
    </row>
    <row r="894" spans="1:22" x14ac:dyDescent="0.3">
      <c r="A894" s="18">
        <v>44250</v>
      </c>
      <c r="B894" t="s">
        <v>1577</v>
      </c>
      <c r="C894" t="s">
        <v>73</v>
      </c>
      <c r="D894" t="s">
        <v>1578</v>
      </c>
      <c r="E894">
        <v>893160736576</v>
      </c>
      <c r="F894" t="s">
        <v>16</v>
      </c>
      <c r="G894" t="s">
        <v>67</v>
      </c>
      <c r="H894">
        <v>2626</v>
      </c>
      <c r="I894" s="2">
        <f t="shared" si="182"/>
        <v>2021</v>
      </c>
      <c r="J894" s="2" t="str">
        <f t="shared" si="183"/>
        <v>February</v>
      </c>
      <c r="K894" s="2">
        <f t="shared" si="184"/>
        <v>2</v>
      </c>
      <c r="L894" s="2" t="str">
        <f t="shared" si="185"/>
        <v>Tuesday</v>
      </c>
      <c r="M894" s="2">
        <f t="shared" si="186"/>
        <v>9</v>
      </c>
      <c r="N894" s="3">
        <f t="shared" si="187"/>
        <v>2626</v>
      </c>
      <c r="O894" s="3">
        <f t="shared" si="188"/>
        <v>0</v>
      </c>
      <c r="P894" t="str">
        <f t="shared" si="189"/>
        <v>23-Feb</v>
      </c>
      <c r="Q894" s="9">
        <f t="shared" si="190"/>
        <v>0.3659722222222222</v>
      </c>
      <c r="R894" t="str">
        <f t="shared" si="191"/>
        <v>Morning</v>
      </c>
      <c r="S894" s="2">
        <f t="shared" si="192"/>
        <v>23</v>
      </c>
      <c r="T894" t="str">
        <f t="shared" si="193"/>
        <v>Others</v>
      </c>
      <c r="U894">
        <f t="shared" si="194"/>
        <v>8</v>
      </c>
      <c r="V894" t="str">
        <f t="shared" si="195"/>
        <v>FY Q4</v>
      </c>
    </row>
    <row r="895" spans="1:22" x14ac:dyDescent="0.3">
      <c r="A895" s="18">
        <v>44250</v>
      </c>
      <c r="B895" t="s">
        <v>930</v>
      </c>
      <c r="C895" t="s">
        <v>128</v>
      </c>
      <c r="D895" t="s">
        <v>1579</v>
      </c>
      <c r="E895">
        <v>941328019072</v>
      </c>
      <c r="F895" t="s">
        <v>16</v>
      </c>
      <c r="G895" t="s">
        <v>67</v>
      </c>
      <c r="H895">
        <v>3306</v>
      </c>
      <c r="I895" s="2">
        <f t="shared" si="182"/>
        <v>2021</v>
      </c>
      <c r="J895" s="2" t="str">
        <f t="shared" si="183"/>
        <v>February</v>
      </c>
      <c r="K895" s="2">
        <f t="shared" si="184"/>
        <v>2</v>
      </c>
      <c r="L895" s="2" t="str">
        <f t="shared" si="185"/>
        <v>Tuesday</v>
      </c>
      <c r="M895" s="2">
        <f t="shared" si="186"/>
        <v>9</v>
      </c>
      <c r="N895" s="3">
        <f t="shared" si="187"/>
        <v>3306</v>
      </c>
      <c r="O895" s="3">
        <f t="shared" si="188"/>
        <v>0</v>
      </c>
      <c r="P895" t="str">
        <f t="shared" si="189"/>
        <v>23-Feb</v>
      </c>
      <c r="Q895" s="9">
        <f t="shared" si="190"/>
        <v>0.61111111111111116</v>
      </c>
      <c r="R895" t="str">
        <f t="shared" si="191"/>
        <v>Afternoon</v>
      </c>
      <c r="S895" s="2">
        <f t="shared" si="192"/>
        <v>23</v>
      </c>
      <c r="T895" t="str">
        <f t="shared" si="193"/>
        <v>Others</v>
      </c>
      <c r="U895">
        <f t="shared" si="194"/>
        <v>14</v>
      </c>
      <c r="V895" t="str">
        <f t="shared" si="195"/>
        <v>FY Q4</v>
      </c>
    </row>
    <row r="896" spans="1:22" x14ac:dyDescent="0.3">
      <c r="A896" s="18">
        <v>44250</v>
      </c>
      <c r="B896" t="s">
        <v>148</v>
      </c>
      <c r="C896" t="s">
        <v>291</v>
      </c>
      <c r="D896" t="s">
        <v>1580</v>
      </c>
      <c r="E896">
        <v>209394728542</v>
      </c>
      <c r="F896" t="s">
        <v>16</v>
      </c>
      <c r="G896" t="s">
        <v>67</v>
      </c>
      <c r="H896">
        <v>8152</v>
      </c>
      <c r="I896" s="2">
        <f t="shared" si="182"/>
        <v>2021</v>
      </c>
      <c r="J896" s="2" t="str">
        <f t="shared" si="183"/>
        <v>February</v>
      </c>
      <c r="K896" s="2">
        <f t="shared" si="184"/>
        <v>2</v>
      </c>
      <c r="L896" s="2" t="str">
        <f t="shared" si="185"/>
        <v>Tuesday</v>
      </c>
      <c r="M896" s="2">
        <f t="shared" si="186"/>
        <v>9</v>
      </c>
      <c r="N896" s="3">
        <f t="shared" si="187"/>
        <v>8152</v>
      </c>
      <c r="O896" s="3">
        <f t="shared" si="188"/>
        <v>0</v>
      </c>
      <c r="P896" t="str">
        <f t="shared" si="189"/>
        <v>23-Feb</v>
      </c>
      <c r="Q896" s="9">
        <f t="shared" si="190"/>
        <v>0.79583333333333328</v>
      </c>
      <c r="R896" t="str">
        <f t="shared" si="191"/>
        <v>Evening</v>
      </c>
      <c r="S896" s="2">
        <f t="shared" si="192"/>
        <v>23</v>
      </c>
      <c r="T896" t="str">
        <f t="shared" si="193"/>
        <v>Others</v>
      </c>
      <c r="U896">
        <f t="shared" si="194"/>
        <v>19</v>
      </c>
      <c r="V896" t="str">
        <f t="shared" si="195"/>
        <v>FY Q4</v>
      </c>
    </row>
    <row r="897" spans="1:22" x14ac:dyDescent="0.3">
      <c r="A897" s="18">
        <v>44250</v>
      </c>
      <c r="B897" t="s">
        <v>762</v>
      </c>
      <c r="C897" t="s">
        <v>104</v>
      </c>
      <c r="D897" t="s">
        <v>1581</v>
      </c>
      <c r="E897">
        <v>310807024290</v>
      </c>
      <c r="F897" t="s">
        <v>16</v>
      </c>
      <c r="G897" t="s">
        <v>67</v>
      </c>
      <c r="H897">
        <v>29004</v>
      </c>
      <c r="I897" s="2">
        <f t="shared" si="182"/>
        <v>2021</v>
      </c>
      <c r="J897" s="2" t="str">
        <f t="shared" si="183"/>
        <v>February</v>
      </c>
      <c r="K897" s="2">
        <f t="shared" si="184"/>
        <v>2</v>
      </c>
      <c r="L897" s="2" t="str">
        <f t="shared" si="185"/>
        <v>Tuesday</v>
      </c>
      <c r="M897" s="2">
        <f t="shared" si="186"/>
        <v>9</v>
      </c>
      <c r="N897" s="3">
        <f t="shared" si="187"/>
        <v>29004</v>
      </c>
      <c r="O897" s="3">
        <f t="shared" si="188"/>
        <v>0</v>
      </c>
      <c r="P897" t="str">
        <f t="shared" si="189"/>
        <v>23-Feb</v>
      </c>
      <c r="Q897" s="9">
        <f t="shared" si="190"/>
        <v>0.95208333333333328</v>
      </c>
      <c r="R897" t="str">
        <f t="shared" si="191"/>
        <v>Night</v>
      </c>
      <c r="S897" s="2">
        <f t="shared" si="192"/>
        <v>23</v>
      </c>
      <c r="T897" t="str">
        <f t="shared" si="193"/>
        <v>Others</v>
      </c>
      <c r="U897">
        <f t="shared" si="194"/>
        <v>22</v>
      </c>
      <c r="V897" t="str">
        <f t="shared" si="195"/>
        <v>FY Q4</v>
      </c>
    </row>
    <row r="898" spans="1:22" x14ac:dyDescent="0.3">
      <c r="A898" s="18">
        <v>44251</v>
      </c>
      <c r="B898" t="s">
        <v>1582</v>
      </c>
      <c r="C898" t="s">
        <v>375</v>
      </c>
      <c r="D898" t="s">
        <v>1583</v>
      </c>
      <c r="E898">
        <v>954567198582</v>
      </c>
      <c r="F898" t="s">
        <v>15</v>
      </c>
      <c r="G898" t="s">
        <v>71</v>
      </c>
      <c r="H898">
        <v>216</v>
      </c>
      <c r="I898" s="2">
        <f t="shared" si="182"/>
        <v>2021</v>
      </c>
      <c r="J898" s="2" t="str">
        <f t="shared" si="183"/>
        <v>February</v>
      </c>
      <c r="K898" s="2">
        <f t="shared" si="184"/>
        <v>2</v>
      </c>
      <c r="L898" s="2" t="str">
        <f t="shared" si="185"/>
        <v>Wednesday</v>
      </c>
      <c r="M898" s="2">
        <f t="shared" si="186"/>
        <v>9</v>
      </c>
      <c r="N898" s="3">
        <f t="shared" si="187"/>
        <v>0</v>
      </c>
      <c r="O898" s="3">
        <f t="shared" si="188"/>
        <v>216</v>
      </c>
      <c r="P898" t="str">
        <f t="shared" si="189"/>
        <v>24-Feb</v>
      </c>
      <c r="Q898" s="9">
        <f t="shared" si="190"/>
        <v>0.39861111111111114</v>
      </c>
      <c r="R898" t="str">
        <f t="shared" si="191"/>
        <v>Morning</v>
      </c>
      <c r="S898" s="2">
        <f t="shared" si="192"/>
        <v>24</v>
      </c>
      <c r="T898" t="str">
        <f t="shared" si="193"/>
        <v>UPI Transfer</v>
      </c>
      <c r="U898">
        <f t="shared" si="194"/>
        <v>9</v>
      </c>
      <c r="V898" t="str">
        <f t="shared" si="195"/>
        <v>FY Q4</v>
      </c>
    </row>
    <row r="899" spans="1:22" x14ac:dyDescent="0.3">
      <c r="A899" s="18">
        <v>44251</v>
      </c>
      <c r="B899" t="s">
        <v>1584</v>
      </c>
      <c r="C899" t="s">
        <v>200</v>
      </c>
      <c r="D899" t="s">
        <v>1585</v>
      </c>
      <c r="E899">
        <v>51334001120</v>
      </c>
      <c r="F899" t="s">
        <v>15</v>
      </c>
      <c r="G899" t="s">
        <v>71</v>
      </c>
      <c r="H899">
        <v>6682</v>
      </c>
      <c r="I899" s="2">
        <f t="shared" ref="I899:I933" si="196">YEAR(A899)</f>
        <v>2021</v>
      </c>
      <c r="J899" s="2" t="str">
        <f t="shared" ref="J899:J933" si="197">TEXT(A899,"mmmm")</f>
        <v>February</v>
      </c>
      <c r="K899" s="2">
        <f t="shared" ref="K899:K933" si="198">MONTH(A899)</f>
        <v>2</v>
      </c>
      <c r="L899" s="2" t="str">
        <f t="shared" ref="L899:L933" si="199">TEXT(A899,"dddd")</f>
        <v>Wednesday</v>
      </c>
      <c r="M899" s="2">
        <f t="shared" ref="M899:M933" si="200">WEEKNUM(A899)</f>
        <v>9</v>
      </c>
      <c r="N899" s="3">
        <f t="shared" ref="N899:N933" si="201">IF(F899="Credit",H899,0)</f>
        <v>0</v>
      </c>
      <c r="O899" s="3">
        <f t="shared" ref="O899:O933" si="202">IF(F899="Debit",H899,0)</f>
        <v>6682</v>
      </c>
      <c r="P899" t="str">
        <f t="shared" ref="P899:P933" si="203">TEXT(A899,"d-mmm")</f>
        <v>24-Feb</v>
      </c>
      <c r="Q899" s="9">
        <f t="shared" ref="Q899:Q933" si="204">TIMEVALUE(TRIM(CLEAN(SUBSTITUTE(B899,CHAR(34),""))))</f>
        <v>0.51041666666666663</v>
      </c>
      <c r="R899" t="str">
        <f t="shared" ref="R899:R933" si="205">IF(HOUR(Q899)&lt;12,"Morning",IF(HOUR(Q899)&lt;17,"Afternoon",IF(HOUR(Q899)&lt;21,"Evening","Night")))</f>
        <v>Afternoon</v>
      </c>
      <c r="S899" s="2">
        <f t="shared" ref="S899:S933" si="206">DAY(A899)</f>
        <v>24</v>
      </c>
      <c r="T899" t="str">
        <f t="shared" ref="T899:T933" si="207">IF(ISNUMBER(SEARCH("Recharge",C899)),"Recharge",IF(ISNUMBER(SEARCH("Petrol",C899)),"Fuel",IF(ISNUMBER(SEARCH("Restaurant",C899)),"Food",IF(ISNUMBER(SEARCH("Amazon",C899)),"Shopping",IF(ISNUMBER(SEARCH("Salary",C899)),"Salary",IF(ISNUMBER(SEARCH("Paid to",C899)),"UPI Transfer","Others"))))))</f>
        <v>UPI Transfer</v>
      </c>
      <c r="U899">
        <f t="shared" ref="U899:U933" si="208">HOUR(Q899)</f>
        <v>12</v>
      </c>
      <c r="V899" t="str">
        <f t="shared" ref="V899:V933" si="209">"FY Q"&amp;INT(MOD(MONTH(A899)-4,12)/3)+1</f>
        <v>FY Q4</v>
      </c>
    </row>
    <row r="900" spans="1:22" x14ac:dyDescent="0.3">
      <c r="A900" s="18">
        <v>44251</v>
      </c>
      <c r="B900" t="s">
        <v>1586</v>
      </c>
      <c r="C900" t="s">
        <v>69</v>
      </c>
      <c r="D900" t="s">
        <v>1587</v>
      </c>
      <c r="E900">
        <v>710724986706</v>
      </c>
      <c r="F900" t="s">
        <v>16</v>
      </c>
      <c r="G900" t="s">
        <v>71</v>
      </c>
      <c r="H900">
        <v>2796</v>
      </c>
      <c r="I900" s="2">
        <f t="shared" si="196"/>
        <v>2021</v>
      </c>
      <c r="J900" s="2" t="str">
        <f t="shared" si="197"/>
        <v>February</v>
      </c>
      <c r="K900" s="2">
        <f t="shared" si="198"/>
        <v>2</v>
      </c>
      <c r="L900" s="2" t="str">
        <f t="shared" si="199"/>
        <v>Wednesday</v>
      </c>
      <c r="M900" s="2">
        <f t="shared" si="200"/>
        <v>9</v>
      </c>
      <c r="N900" s="3">
        <f t="shared" si="201"/>
        <v>2796</v>
      </c>
      <c r="O900" s="3">
        <f t="shared" si="202"/>
        <v>0</v>
      </c>
      <c r="P900" t="str">
        <f t="shared" si="203"/>
        <v>24-Feb</v>
      </c>
      <c r="Q900" s="9">
        <f t="shared" si="204"/>
        <v>0.5625</v>
      </c>
      <c r="R900" t="str">
        <f t="shared" si="205"/>
        <v>Afternoon</v>
      </c>
      <c r="S900" s="2">
        <f t="shared" si="206"/>
        <v>24</v>
      </c>
      <c r="T900" t="str">
        <f t="shared" si="207"/>
        <v>Others</v>
      </c>
      <c r="U900">
        <f t="shared" si="208"/>
        <v>13</v>
      </c>
      <c r="V900" t="str">
        <f t="shared" si="209"/>
        <v>FY Q4</v>
      </c>
    </row>
    <row r="901" spans="1:22" x14ac:dyDescent="0.3">
      <c r="A901" s="18">
        <v>44251</v>
      </c>
      <c r="B901" t="s">
        <v>279</v>
      </c>
      <c r="C901" t="s">
        <v>222</v>
      </c>
      <c r="D901" t="s">
        <v>1588</v>
      </c>
      <c r="E901">
        <v>670472658041</v>
      </c>
      <c r="F901" t="s">
        <v>15</v>
      </c>
      <c r="G901" t="s">
        <v>67</v>
      </c>
      <c r="H901">
        <v>16172</v>
      </c>
      <c r="I901" s="2">
        <f t="shared" si="196"/>
        <v>2021</v>
      </c>
      <c r="J901" s="2" t="str">
        <f t="shared" si="197"/>
        <v>February</v>
      </c>
      <c r="K901" s="2">
        <f t="shared" si="198"/>
        <v>2</v>
      </c>
      <c r="L901" s="2" t="str">
        <f t="shared" si="199"/>
        <v>Wednesday</v>
      </c>
      <c r="M901" s="2">
        <f t="shared" si="200"/>
        <v>9</v>
      </c>
      <c r="N901" s="3">
        <f t="shared" si="201"/>
        <v>0</v>
      </c>
      <c r="O901" s="3">
        <f t="shared" si="202"/>
        <v>16172</v>
      </c>
      <c r="P901" t="str">
        <f t="shared" si="203"/>
        <v>24-Feb</v>
      </c>
      <c r="Q901" s="9">
        <f t="shared" si="204"/>
        <v>0.7416666666666667</v>
      </c>
      <c r="R901" t="str">
        <f t="shared" si="205"/>
        <v>Evening</v>
      </c>
      <c r="S901" s="2">
        <f t="shared" si="206"/>
        <v>24</v>
      </c>
      <c r="T901" t="str">
        <f t="shared" si="207"/>
        <v>UPI Transfer</v>
      </c>
      <c r="U901">
        <f t="shared" si="208"/>
        <v>17</v>
      </c>
      <c r="V901" t="str">
        <f t="shared" si="209"/>
        <v>FY Q4</v>
      </c>
    </row>
    <row r="902" spans="1:22" x14ac:dyDescent="0.3">
      <c r="A902" s="18">
        <v>44251</v>
      </c>
      <c r="B902" t="s">
        <v>1496</v>
      </c>
      <c r="C902" t="s">
        <v>834</v>
      </c>
      <c r="D902" t="s">
        <v>1589</v>
      </c>
      <c r="E902">
        <v>626973056717</v>
      </c>
      <c r="F902" t="s">
        <v>15</v>
      </c>
      <c r="G902" t="s">
        <v>67</v>
      </c>
      <c r="H902">
        <v>4725</v>
      </c>
      <c r="I902" s="2">
        <f t="shared" si="196"/>
        <v>2021</v>
      </c>
      <c r="J902" s="2" t="str">
        <f t="shared" si="197"/>
        <v>February</v>
      </c>
      <c r="K902" s="2">
        <f t="shared" si="198"/>
        <v>2</v>
      </c>
      <c r="L902" s="2" t="str">
        <f t="shared" si="199"/>
        <v>Wednesday</v>
      </c>
      <c r="M902" s="2">
        <f t="shared" si="200"/>
        <v>9</v>
      </c>
      <c r="N902" s="3">
        <f t="shared" si="201"/>
        <v>0</v>
      </c>
      <c r="O902" s="3">
        <f t="shared" si="202"/>
        <v>4725</v>
      </c>
      <c r="P902" t="str">
        <f t="shared" si="203"/>
        <v>24-Feb</v>
      </c>
      <c r="Q902" s="9">
        <f t="shared" si="204"/>
        <v>0.91388888888888886</v>
      </c>
      <c r="R902" t="str">
        <f t="shared" si="205"/>
        <v>Night</v>
      </c>
      <c r="S902" s="2">
        <f t="shared" si="206"/>
        <v>24</v>
      </c>
      <c r="T902" t="str">
        <f t="shared" si="207"/>
        <v>UPI Transfer</v>
      </c>
      <c r="U902">
        <f t="shared" si="208"/>
        <v>21</v>
      </c>
      <c r="V902" t="str">
        <f t="shared" si="209"/>
        <v>FY Q4</v>
      </c>
    </row>
    <row r="903" spans="1:22" x14ac:dyDescent="0.3">
      <c r="A903" s="18">
        <v>44252</v>
      </c>
      <c r="B903" t="s">
        <v>728</v>
      </c>
      <c r="C903" t="s">
        <v>117</v>
      </c>
      <c r="D903" t="s">
        <v>1590</v>
      </c>
      <c r="E903">
        <v>416769454859</v>
      </c>
      <c r="F903" t="s">
        <v>16</v>
      </c>
      <c r="G903" t="s">
        <v>67</v>
      </c>
      <c r="H903">
        <v>10584</v>
      </c>
      <c r="I903" s="2">
        <f t="shared" si="196"/>
        <v>2021</v>
      </c>
      <c r="J903" s="2" t="str">
        <f t="shared" si="197"/>
        <v>February</v>
      </c>
      <c r="K903" s="2">
        <f t="shared" si="198"/>
        <v>2</v>
      </c>
      <c r="L903" s="2" t="str">
        <f t="shared" si="199"/>
        <v>Thursday</v>
      </c>
      <c r="M903" s="2">
        <f t="shared" si="200"/>
        <v>9</v>
      </c>
      <c r="N903" s="3">
        <f t="shared" si="201"/>
        <v>10584</v>
      </c>
      <c r="O903" s="3">
        <f t="shared" si="202"/>
        <v>0</v>
      </c>
      <c r="P903" t="str">
        <f t="shared" si="203"/>
        <v>25-Feb</v>
      </c>
      <c r="Q903" s="9">
        <f t="shared" si="204"/>
        <v>0.34027777777777779</v>
      </c>
      <c r="R903" t="str">
        <f t="shared" si="205"/>
        <v>Morning</v>
      </c>
      <c r="S903" s="2">
        <f t="shared" si="206"/>
        <v>25</v>
      </c>
      <c r="T903" t="str">
        <f t="shared" si="207"/>
        <v>Others</v>
      </c>
      <c r="U903">
        <f t="shared" si="208"/>
        <v>8</v>
      </c>
      <c r="V903" t="str">
        <f t="shared" si="209"/>
        <v>FY Q4</v>
      </c>
    </row>
    <row r="904" spans="1:22" x14ac:dyDescent="0.3">
      <c r="A904" s="18">
        <v>44252</v>
      </c>
      <c r="B904" t="s">
        <v>928</v>
      </c>
      <c r="C904" t="s">
        <v>325</v>
      </c>
      <c r="D904" t="s">
        <v>1591</v>
      </c>
      <c r="E904">
        <v>33455987729</v>
      </c>
      <c r="F904" t="s">
        <v>16</v>
      </c>
      <c r="G904" t="s">
        <v>71</v>
      </c>
      <c r="H904">
        <v>13917</v>
      </c>
      <c r="I904" s="2">
        <f t="shared" si="196"/>
        <v>2021</v>
      </c>
      <c r="J904" s="2" t="str">
        <f t="shared" si="197"/>
        <v>February</v>
      </c>
      <c r="K904" s="2">
        <f t="shared" si="198"/>
        <v>2</v>
      </c>
      <c r="L904" s="2" t="str">
        <f t="shared" si="199"/>
        <v>Thursday</v>
      </c>
      <c r="M904" s="2">
        <f t="shared" si="200"/>
        <v>9</v>
      </c>
      <c r="N904" s="3">
        <f t="shared" si="201"/>
        <v>13917</v>
      </c>
      <c r="O904" s="3">
        <f t="shared" si="202"/>
        <v>0</v>
      </c>
      <c r="P904" t="str">
        <f t="shared" si="203"/>
        <v>25-Feb</v>
      </c>
      <c r="Q904" s="9">
        <f t="shared" si="204"/>
        <v>0.42152777777777778</v>
      </c>
      <c r="R904" t="str">
        <f t="shared" si="205"/>
        <v>Morning</v>
      </c>
      <c r="S904" s="2">
        <f t="shared" si="206"/>
        <v>25</v>
      </c>
      <c r="T904" t="str">
        <f t="shared" si="207"/>
        <v>Others</v>
      </c>
      <c r="U904">
        <f t="shared" si="208"/>
        <v>10</v>
      </c>
      <c r="V904" t="str">
        <f t="shared" si="209"/>
        <v>FY Q4</v>
      </c>
    </row>
    <row r="905" spans="1:22" x14ac:dyDescent="0.3">
      <c r="A905" s="18">
        <v>44252</v>
      </c>
      <c r="B905" t="s">
        <v>1445</v>
      </c>
      <c r="C905" t="s">
        <v>834</v>
      </c>
      <c r="D905" t="s">
        <v>1592</v>
      </c>
      <c r="E905">
        <v>696812810030</v>
      </c>
      <c r="F905" t="s">
        <v>15</v>
      </c>
      <c r="G905" t="s">
        <v>67</v>
      </c>
      <c r="H905">
        <v>8878</v>
      </c>
      <c r="I905" s="2">
        <f t="shared" si="196"/>
        <v>2021</v>
      </c>
      <c r="J905" s="2" t="str">
        <f t="shared" si="197"/>
        <v>February</v>
      </c>
      <c r="K905" s="2">
        <f t="shared" si="198"/>
        <v>2</v>
      </c>
      <c r="L905" s="2" t="str">
        <f t="shared" si="199"/>
        <v>Thursday</v>
      </c>
      <c r="M905" s="2">
        <f t="shared" si="200"/>
        <v>9</v>
      </c>
      <c r="N905" s="3">
        <f t="shared" si="201"/>
        <v>0</v>
      </c>
      <c r="O905" s="3">
        <f t="shared" si="202"/>
        <v>8878</v>
      </c>
      <c r="P905" t="str">
        <f t="shared" si="203"/>
        <v>25-Feb</v>
      </c>
      <c r="Q905" s="9">
        <f t="shared" si="204"/>
        <v>0.46666666666666667</v>
      </c>
      <c r="R905" t="str">
        <f t="shared" si="205"/>
        <v>Morning</v>
      </c>
      <c r="S905" s="2">
        <f t="shared" si="206"/>
        <v>25</v>
      </c>
      <c r="T905" t="str">
        <f t="shared" si="207"/>
        <v>UPI Transfer</v>
      </c>
      <c r="U905">
        <f t="shared" si="208"/>
        <v>11</v>
      </c>
      <c r="V905" t="str">
        <f t="shared" si="209"/>
        <v>FY Q4</v>
      </c>
    </row>
    <row r="906" spans="1:22" x14ac:dyDescent="0.3">
      <c r="A906" s="18">
        <v>44252</v>
      </c>
      <c r="B906" t="s">
        <v>713</v>
      </c>
      <c r="C906" t="s">
        <v>375</v>
      </c>
      <c r="D906" t="s">
        <v>1593</v>
      </c>
      <c r="E906">
        <v>293049666403</v>
      </c>
      <c r="F906" t="s">
        <v>15</v>
      </c>
      <c r="G906" t="s">
        <v>71</v>
      </c>
      <c r="H906">
        <v>5724</v>
      </c>
      <c r="I906" s="2">
        <f t="shared" si="196"/>
        <v>2021</v>
      </c>
      <c r="J906" s="2" t="str">
        <f t="shared" si="197"/>
        <v>February</v>
      </c>
      <c r="K906" s="2">
        <f t="shared" si="198"/>
        <v>2</v>
      </c>
      <c r="L906" s="2" t="str">
        <f t="shared" si="199"/>
        <v>Thursday</v>
      </c>
      <c r="M906" s="2">
        <f t="shared" si="200"/>
        <v>9</v>
      </c>
      <c r="N906" s="3">
        <f t="shared" si="201"/>
        <v>0</v>
      </c>
      <c r="O906" s="3">
        <f t="shared" si="202"/>
        <v>5724</v>
      </c>
      <c r="P906" t="str">
        <f t="shared" si="203"/>
        <v>25-Feb</v>
      </c>
      <c r="Q906" s="9">
        <f t="shared" si="204"/>
        <v>0.47013888888888888</v>
      </c>
      <c r="R906" t="str">
        <f t="shared" si="205"/>
        <v>Morning</v>
      </c>
      <c r="S906" s="2">
        <f t="shared" si="206"/>
        <v>25</v>
      </c>
      <c r="T906" t="str">
        <f t="shared" si="207"/>
        <v>UPI Transfer</v>
      </c>
      <c r="U906">
        <f t="shared" si="208"/>
        <v>11</v>
      </c>
      <c r="V906" t="str">
        <f t="shared" si="209"/>
        <v>FY Q4</v>
      </c>
    </row>
    <row r="907" spans="1:22" x14ac:dyDescent="0.3">
      <c r="A907" s="18">
        <v>44252</v>
      </c>
      <c r="B907" t="s">
        <v>788</v>
      </c>
      <c r="C907" t="s">
        <v>107</v>
      </c>
      <c r="D907" t="s">
        <v>1594</v>
      </c>
      <c r="E907">
        <v>379387677803</v>
      </c>
      <c r="F907" t="s">
        <v>15</v>
      </c>
      <c r="G907" t="s">
        <v>71</v>
      </c>
      <c r="H907">
        <v>1981</v>
      </c>
      <c r="I907" s="2">
        <f t="shared" si="196"/>
        <v>2021</v>
      </c>
      <c r="J907" s="2" t="str">
        <f t="shared" si="197"/>
        <v>February</v>
      </c>
      <c r="K907" s="2">
        <f t="shared" si="198"/>
        <v>2</v>
      </c>
      <c r="L907" s="2" t="str">
        <f t="shared" si="199"/>
        <v>Thursday</v>
      </c>
      <c r="M907" s="2">
        <f t="shared" si="200"/>
        <v>9</v>
      </c>
      <c r="N907" s="3">
        <f t="shared" si="201"/>
        <v>0</v>
      </c>
      <c r="O907" s="3">
        <f t="shared" si="202"/>
        <v>1981</v>
      </c>
      <c r="P907" t="str">
        <f t="shared" si="203"/>
        <v>25-Feb</v>
      </c>
      <c r="Q907" s="9">
        <f t="shared" si="204"/>
        <v>0.58263888888888893</v>
      </c>
      <c r="R907" t="str">
        <f t="shared" si="205"/>
        <v>Afternoon</v>
      </c>
      <c r="S907" s="2">
        <f t="shared" si="206"/>
        <v>25</v>
      </c>
      <c r="T907" t="str">
        <f t="shared" si="207"/>
        <v>UPI Transfer</v>
      </c>
      <c r="U907">
        <f t="shared" si="208"/>
        <v>13</v>
      </c>
      <c r="V907" t="str">
        <f t="shared" si="209"/>
        <v>FY Q4</v>
      </c>
    </row>
    <row r="908" spans="1:22" x14ac:dyDescent="0.3">
      <c r="A908" s="18">
        <v>44252</v>
      </c>
      <c r="B908" t="s">
        <v>949</v>
      </c>
      <c r="C908" t="s">
        <v>98</v>
      </c>
      <c r="D908" t="s">
        <v>1595</v>
      </c>
      <c r="E908">
        <v>880620857228</v>
      </c>
      <c r="F908" t="s">
        <v>15</v>
      </c>
      <c r="G908" t="s">
        <v>71</v>
      </c>
      <c r="H908">
        <v>32643</v>
      </c>
      <c r="I908" s="2">
        <f t="shared" si="196"/>
        <v>2021</v>
      </c>
      <c r="J908" s="2" t="str">
        <f t="shared" si="197"/>
        <v>February</v>
      </c>
      <c r="K908" s="2">
        <f t="shared" si="198"/>
        <v>2</v>
      </c>
      <c r="L908" s="2" t="str">
        <f t="shared" si="199"/>
        <v>Thursday</v>
      </c>
      <c r="M908" s="2">
        <f t="shared" si="200"/>
        <v>9</v>
      </c>
      <c r="N908" s="3">
        <f t="shared" si="201"/>
        <v>0</v>
      </c>
      <c r="O908" s="3">
        <f t="shared" si="202"/>
        <v>32643</v>
      </c>
      <c r="P908" t="str">
        <f t="shared" si="203"/>
        <v>25-Feb</v>
      </c>
      <c r="Q908" s="9">
        <f t="shared" si="204"/>
        <v>0.7895833333333333</v>
      </c>
      <c r="R908" t="str">
        <f t="shared" si="205"/>
        <v>Evening</v>
      </c>
      <c r="S908" s="2">
        <f t="shared" si="206"/>
        <v>25</v>
      </c>
      <c r="T908" t="str">
        <f t="shared" si="207"/>
        <v>UPI Transfer</v>
      </c>
      <c r="U908">
        <f t="shared" si="208"/>
        <v>18</v>
      </c>
      <c r="V908" t="str">
        <f t="shared" si="209"/>
        <v>FY Q4</v>
      </c>
    </row>
    <row r="909" spans="1:22" x14ac:dyDescent="0.3">
      <c r="A909" s="18">
        <v>44253</v>
      </c>
      <c r="B909" t="s">
        <v>776</v>
      </c>
      <c r="C909" t="s">
        <v>117</v>
      </c>
      <c r="D909" t="s">
        <v>1596</v>
      </c>
      <c r="E909">
        <v>793008287020</v>
      </c>
      <c r="F909" t="s">
        <v>16</v>
      </c>
      <c r="G909" t="s">
        <v>67</v>
      </c>
      <c r="H909">
        <v>6565</v>
      </c>
      <c r="I909" s="2">
        <f t="shared" si="196"/>
        <v>2021</v>
      </c>
      <c r="J909" s="2" t="str">
        <f t="shared" si="197"/>
        <v>February</v>
      </c>
      <c r="K909" s="2">
        <f t="shared" si="198"/>
        <v>2</v>
      </c>
      <c r="L909" s="2" t="str">
        <f t="shared" si="199"/>
        <v>Friday</v>
      </c>
      <c r="M909" s="2">
        <f t="shared" si="200"/>
        <v>9</v>
      </c>
      <c r="N909" s="3">
        <f t="shared" si="201"/>
        <v>6565</v>
      </c>
      <c r="O909" s="3">
        <f t="shared" si="202"/>
        <v>0</v>
      </c>
      <c r="P909" t="str">
        <f t="shared" si="203"/>
        <v>26-Feb</v>
      </c>
      <c r="Q909" s="9">
        <f t="shared" si="204"/>
        <v>0.55763888888888891</v>
      </c>
      <c r="R909" t="str">
        <f t="shared" si="205"/>
        <v>Afternoon</v>
      </c>
      <c r="S909" s="2">
        <f t="shared" si="206"/>
        <v>26</v>
      </c>
      <c r="T909" t="str">
        <f t="shared" si="207"/>
        <v>Others</v>
      </c>
      <c r="U909">
        <f t="shared" si="208"/>
        <v>13</v>
      </c>
      <c r="V909" t="str">
        <f t="shared" si="209"/>
        <v>FY Q4</v>
      </c>
    </row>
    <row r="910" spans="1:22" x14ac:dyDescent="0.3">
      <c r="A910" s="18">
        <v>44253</v>
      </c>
      <c r="B910" t="s">
        <v>1279</v>
      </c>
      <c r="C910" t="s">
        <v>160</v>
      </c>
      <c r="D910" t="s">
        <v>1597</v>
      </c>
      <c r="E910">
        <v>936920125898</v>
      </c>
      <c r="F910" t="s">
        <v>15</v>
      </c>
      <c r="G910" t="s">
        <v>71</v>
      </c>
      <c r="H910">
        <v>3885</v>
      </c>
      <c r="I910" s="2">
        <f t="shared" si="196"/>
        <v>2021</v>
      </c>
      <c r="J910" s="2" t="str">
        <f t="shared" si="197"/>
        <v>February</v>
      </c>
      <c r="K910" s="2">
        <f t="shared" si="198"/>
        <v>2</v>
      </c>
      <c r="L910" s="2" t="str">
        <f t="shared" si="199"/>
        <v>Friday</v>
      </c>
      <c r="M910" s="2">
        <f t="shared" si="200"/>
        <v>9</v>
      </c>
      <c r="N910" s="3">
        <f t="shared" si="201"/>
        <v>0</v>
      </c>
      <c r="O910" s="3">
        <f t="shared" si="202"/>
        <v>3885</v>
      </c>
      <c r="P910" t="str">
        <f t="shared" si="203"/>
        <v>26-Feb</v>
      </c>
      <c r="Q910" s="9">
        <f t="shared" si="204"/>
        <v>0.61458333333333337</v>
      </c>
      <c r="R910" t="str">
        <f t="shared" si="205"/>
        <v>Afternoon</v>
      </c>
      <c r="S910" s="2">
        <f t="shared" si="206"/>
        <v>26</v>
      </c>
      <c r="T910" t="str">
        <f t="shared" si="207"/>
        <v>Shopping</v>
      </c>
      <c r="U910">
        <f t="shared" si="208"/>
        <v>14</v>
      </c>
      <c r="V910" t="str">
        <f t="shared" si="209"/>
        <v>FY Q4</v>
      </c>
    </row>
    <row r="911" spans="1:22" x14ac:dyDescent="0.3">
      <c r="A911" s="18">
        <v>44253</v>
      </c>
      <c r="B911" t="s">
        <v>995</v>
      </c>
      <c r="C911" t="s">
        <v>219</v>
      </c>
      <c r="D911" t="s">
        <v>1598</v>
      </c>
      <c r="E911">
        <v>927825055231</v>
      </c>
      <c r="F911" t="s">
        <v>15</v>
      </c>
      <c r="G911" t="s">
        <v>67</v>
      </c>
      <c r="H911">
        <v>10493</v>
      </c>
      <c r="I911" s="2">
        <f t="shared" si="196"/>
        <v>2021</v>
      </c>
      <c r="J911" s="2" t="str">
        <f t="shared" si="197"/>
        <v>February</v>
      </c>
      <c r="K911" s="2">
        <f t="shared" si="198"/>
        <v>2</v>
      </c>
      <c r="L911" s="2" t="str">
        <f t="shared" si="199"/>
        <v>Friday</v>
      </c>
      <c r="M911" s="2">
        <f t="shared" si="200"/>
        <v>9</v>
      </c>
      <c r="N911" s="3">
        <f t="shared" si="201"/>
        <v>0</v>
      </c>
      <c r="O911" s="3">
        <f t="shared" si="202"/>
        <v>10493</v>
      </c>
      <c r="P911" t="str">
        <f t="shared" si="203"/>
        <v>26-Feb</v>
      </c>
      <c r="Q911" s="9">
        <f t="shared" si="204"/>
        <v>0.71527777777777779</v>
      </c>
      <c r="R911" t="str">
        <f t="shared" si="205"/>
        <v>Evening</v>
      </c>
      <c r="S911" s="2">
        <f t="shared" si="206"/>
        <v>26</v>
      </c>
      <c r="T911" t="str">
        <f t="shared" si="207"/>
        <v>UPI Transfer</v>
      </c>
      <c r="U911">
        <f t="shared" si="208"/>
        <v>17</v>
      </c>
      <c r="V911" t="str">
        <f t="shared" si="209"/>
        <v>FY Q4</v>
      </c>
    </row>
    <row r="912" spans="1:22" x14ac:dyDescent="0.3">
      <c r="A912" s="18">
        <v>44253</v>
      </c>
      <c r="B912" t="s">
        <v>1599</v>
      </c>
      <c r="C912" t="s">
        <v>125</v>
      </c>
      <c r="D912" t="s">
        <v>1600</v>
      </c>
      <c r="E912">
        <v>767101632986</v>
      </c>
      <c r="F912" t="s">
        <v>15</v>
      </c>
      <c r="G912" t="s">
        <v>71</v>
      </c>
      <c r="H912">
        <v>7684</v>
      </c>
      <c r="I912" s="2">
        <f t="shared" si="196"/>
        <v>2021</v>
      </c>
      <c r="J912" s="2" t="str">
        <f t="shared" si="197"/>
        <v>February</v>
      </c>
      <c r="K912" s="2">
        <f t="shared" si="198"/>
        <v>2</v>
      </c>
      <c r="L912" s="2" t="str">
        <f t="shared" si="199"/>
        <v>Friday</v>
      </c>
      <c r="M912" s="2">
        <f t="shared" si="200"/>
        <v>9</v>
      </c>
      <c r="N912" s="3">
        <f t="shared" si="201"/>
        <v>0</v>
      </c>
      <c r="O912" s="3">
        <f t="shared" si="202"/>
        <v>7684</v>
      </c>
      <c r="P912" t="str">
        <f t="shared" si="203"/>
        <v>26-Feb</v>
      </c>
      <c r="Q912" s="9">
        <f t="shared" si="204"/>
        <v>0.80486111111111114</v>
      </c>
      <c r="R912" t="str">
        <f t="shared" si="205"/>
        <v>Evening</v>
      </c>
      <c r="S912" s="2">
        <f t="shared" si="206"/>
        <v>26</v>
      </c>
      <c r="T912" t="str">
        <f t="shared" si="207"/>
        <v>UPI Transfer</v>
      </c>
      <c r="U912">
        <f t="shared" si="208"/>
        <v>19</v>
      </c>
      <c r="V912" t="str">
        <f t="shared" si="209"/>
        <v>FY Q4</v>
      </c>
    </row>
    <row r="913" spans="1:22" x14ac:dyDescent="0.3">
      <c r="A913" s="18">
        <v>44253</v>
      </c>
      <c r="B913" t="s">
        <v>1601</v>
      </c>
      <c r="C913" t="s">
        <v>219</v>
      </c>
      <c r="D913" t="s">
        <v>1602</v>
      </c>
      <c r="E913">
        <v>895123683209</v>
      </c>
      <c r="F913" t="s">
        <v>15</v>
      </c>
      <c r="G913" t="s">
        <v>67</v>
      </c>
      <c r="H913">
        <v>8429</v>
      </c>
      <c r="I913" s="2">
        <f t="shared" si="196"/>
        <v>2021</v>
      </c>
      <c r="J913" s="2" t="str">
        <f t="shared" si="197"/>
        <v>February</v>
      </c>
      <c r="K913" s="2">
        <f t="shared" si="198"/>
        <v>2</v>
      </c>
      <c r="L913" s="2" t="str">
        <f t="shared" si="199"/>
        <v>Friday</v>
      </c>
      <c r="M913" s="2">
        <f t="shared" si="200"/>
        <v>9</v>
      </c>
      <c r="N913" s="3">
        <f t="shared" si="201"/>
        <v>0</v>
      </c>
      <c r="O913" s="3">
        <f t="shared" si="202"/>
        <v>8429</v>
      </c>
      <c r="P913" t="str">
        <f t="shared" si="203"/>
        <v>26-Feb</v>
      </c>
      <c r="Q913" s="9">
        <f t="shared" si="204"/>
        <v>0.80972222222222223</v>
      </c>
      <c r="R913" t="str">
        <f t="shared" si="205"/>
        <v>Evening</v>
      </c>
      <c r="S913" s="2">
        <f t="shared" si="206"/>
        <v>26</v>
      </c>
      <c r="T913" t="str">
        <f t="shared" si="207"/>
        <v>UPI Transfer</v>
      </c>
      <c r="U913">
        <f t="shared" si="208"/>
        <v>19</v>
      </c>
      <c r="V913" t="str">
        <f t="shared" si="209"/>
        <v>FY Q4</v>
      </c>
    </row>
    <row r="914" spans="1:22" x14ac:dyDescent="0.3">
      <c r="A914" s="18">
        <v>44254</v>
      </c>
      <c r="B914" t="s">
        <v>909</v>
      </c>
      <c r="C914" t="s">
        <v>254</v>
      </c>
      <c r="D914" t="s">
        <v>1603</v>
      </c>
      <c r="E914">
        <v>732639736887</v>
      </c>
      <c r="F914" t="s">
        <v>16</v>
      </c>
      <c r="G914" t="s">
        <v>71</v>
      </c>
      <c r="H914">
        <v>5016</v>
      </c>
      <c r="I914" s="2">
        <f t="shared" si="196"/>
        <v>2021</v>
      </c>
      <c r="J914" s="2" t="str">
        <f t="shared" si="197"/>
        <v>February</v>
      </c>
      <c r="K914" s="2">
        <f t="shared" si="198"/>
        <v>2</v>
      </c>
      <c r="L914" s="2" t="str">
        <f t="shared" si="199"/>
        <v>Saturday</v>
      </c>
      <c r="M914" s="2">
        <f t="shared" si="200"/>
        <v>9</v>
      </c>
      <c r="N914" s="3">
        <f t="shared" si="201"/>
        <v>5016</v>
      </c>
      <c r="O914" s="3">
        <f t="shared" si="202"/>
        <v>0</v>
      </c>
      <c r="P914" t="str">
        <f t="shared" si="203"/>
        <v>27-Feb</v>
      </c>
      <c r="Q914" s="9">
        <f t="shared" si="204"/>
        <v>0.53472222222222221</v>
      </c>
      <c r="R914" t="str">
        <f t="shared" si="205"/>
        <v>Afternoon</v>
      </c>
      <c r="S914" s="2">
        <f t="shared" si="206"/>
        <v>27</v>
      </c>
      <c r="T914" t="str">
        <f t="shared" si="207"/>
        <v>Others</v>
      </c>
      <c r="U914">
        <f t="shared" si="208"/>
        <v>12</v>
      </c>
      <c r="V914" t="str">
        <f t="shared" si="209"/>
        <v>FY Q4</v>
      </c>
    </row>
    <row r="915" spans="1:22" x14ac:dyDescent="0.3">
      <c r="A915" s="18">
        <v>44254</v>
      </c>
      <c r="B915" t="s">
        <v>656</v>
      </c>
      <c r="C915" t="s">
        <v>189</v>
      </c>
      <c r="D915" t="s">
        <v>1604</v>
      </c>
      <c r="E915">
        <v>931231216385</v>
      </c>
      <c r="F915" t="s">
        <v>16</v>
      </c>
      <c r="G915" t="s">
        <v>71</v>
      </c>
      <c r="H915">
        <v>10416</v>
      </c>
      <c r="I915" s="2">
        <f t="shared" si="196"/>
        <v>2021</v>
      </c>
      <c r="J915" s="2" t="str">
        <f t="shared" si="197"/>
        <v>February</v>
      </c>
      <c r="K915" s="2">
        <f t="shared" si="198"/>
        <v>2</v>
      </c>
      <c r="L915" s="2" t="str">
        <f t="shared" si="199"/>
        <v>Saturday</v>
      </c>
      <c r="M915" s="2">
        <f t="shared" si="200"/>
        <v>9</v>
      </c>
      <c r="N915" s="3">
        <f t="shared" si="201"/>
        <v>10416</v>
      </c>
      <c r="O915" s="3">
        <f t="shared" si="202"/>
        <v>0</v>
      </c>
      <c r="P915" t="str">
        <f t="shared" si="203"/>
        <v>27-Feb</v>
      </c>
      <c r="Q915" s="9">
        <f t="shared" si="204"/>
        <v>0.55555555555555558</v>
      </c>
      <c r="R915" t="str">
        <f t="shared" si="205"/>
        <v>Afternoon</v>
      </c>
      <c r="S915" s="2">
        <f t="shared" si="206"/>
        <v>27</v>
      </c>
      <c r="T915" t="str">
        <f t="shared" si="207"/>
        <v>Others</v>
      </c>
      <c r="U915">
        <f t="shared" si="208"/>
        <v>13</v>
      </c>
      <c r="V915" t="str">
        <f t="shared" si="209"/>
        <v>FY Q4</v>
      </c>
    </row>
    <row r="916" spans="1:22" x14ac:dyDescent="0.3">
      <c r="A916" s="18">
        <v>44254</v>
      </c>
      <c r="B916" t="s">
        <v>1605</v>
      </c>
      <c r="C916" t="s">
        <v>200</v>
      </c>
      <c r="D916" t="s">
        <v>1606</v>
      </c>
      <c r="E916">
        <v>707870370812</v>
      </c>
      <c r="F916" t="s">
        <v>15</v>
      </c>
      <c r="G916" t="s">
        <v>71</v>
      </c>
      <c r="H916">
        <v>9924</v>
      </c>
      <c r="I916" s="2">
        <f t="shared" si="196"/>
        <v>2021</v>
      </c>
      <c r="J916" s="2" t="str">
        <f t="shared" si="197"/>
        <v>February</v>
      </c>
      <c r="K916" s="2">
        <f t="shared" si="198"/>
        <v>2</v>
      </c>
      <c r="L916" s="2" t="str">
        <f t="shared" si="199"/>
        <v>Saturday</v>
      </c>
      <c r="M916" s="2">
        <f t="shared" si="200"/>
        <v>9</v>
      </c>
      <c r="N916" s="3">
        <f t="shared" si="201"/>
        <v>0</v>
      </c>
      <c r="O916" s="3">
        <f t="shared" si="202"/>
        <v>9924</v>
      </c>
      <c r="P916" t="str">
        <f t="shared" si="203"/>
        <v>27-Feb</v>
      </c>
      <c r="Q916" s="9">
        <f t="shared" si="204"/>
        <v>0.60347222222222219</v>
      </c>
      <c r="R916" t="str">
        <f t="shared" si="205"/>
        <v>Afternoon</v>
      </c>
      <c r="S916" s="2">
        <f t="shared" si="206"/>
        <v>27</v>
      </c>
      <c r="T916" t="str">
        <f t="shared" si="207"/>
        <v>UPI Transfer</v>
      </c>
      <c r="U916">
        <f t="shared" si="208"/>
        <v>14</v>
      </c>
      <c r="V916" t="str">
        <f t="shared" si="209"/>
        <v>FY Q4</v>
      </c>
    </row>
    <row r="917" spans="1:22" x14ac:dyDescent="0.3">
      <c r="A917" s="18">
        <v>44254</v>
      </c>
      <c r="B917" t="s">
        <v>1607</v>
      </c>
      <c r="C917" t="s">
        <v>95</v>
      </c>
      <c r="D917" t="s">
        <v>1608</v>
      </c>
      <c r="E917">
        <v>791084624514</v>
      </c>
      <c r="F917" t="s">
        <v>16</v>
      </c>
      <c r="G917" t="s">
        <v>67</v>
      </c>
      <c r="H917">
        <v>17971</v>
      </c>
      <c r="I917" s="2">
        <f t="shared" si="196"/>
        <v>2021</v>
      </c>
      <c r="J917" s="2" t="str">
        <f t="shared" si="197"/>
        <v>February</v>
      </c>
      <c r="K917" s="2">
        <f t="shared" si="198"/>
        <v>2</v>
      </c>
      <c r="L917" s="2" t="str">
        <f t="shared" si="199"/>
        <v>Saturday</v>
      </c>
      <c r="M917" s="2">
        <f t="shared" si="200"/>
        <v>9</v>
      </c>
      <c r="N917" s="3">
        <f t="shared" si="201"/>
        <v>17971</v>
      </c>
      <c r="O917" s="3">
        <f t="shared" si="202"/>
        <v>0</v>
      </c>
      <c r="P917" t="str">
        <f t="shared" si="203"/>
        <v>27-Feb</v>
      </c>
      <c r="Q917" s="9">
        <f t="shared" si="204"/>
        <v>0.66319444444444442</v>
      </c>
      <c r="R917" t="str">
        <f t="shared" si="205"/>
        <v>Afternoon</v>
      </c>
      <c r="S917" s="2">
        <f t="shared" si="206"/>
        <v>27</v>
      </c>
      <c r="T917" t="str">
        <f t="shared" si="207"/>
        <v>Others</v>
      </c>
      <c r="U917">
        <f t="shared" si="208"/>
        <v>15</v>
      </c>
      <c r="V917" t="str">
        <f t="shared" si="209"/>
        <v>FY Q4</v>
      </c>
    </row>
    <row r="918" spans="1:22" x14ac:dyDescent="0.3">
      <c r="A918" s="18">
        <v>44254</v>
      </c>
      <c r="B918" t="s">
        <v>1609</v>
      </c>
      <c r="C918" t="s">
        <v>239</v>
      </c>
      <c r="D918" t="s">
        <v>1610</v>
      </c>
      <c r="E918">
        <v>492546079622</v>
      </c>
      <c r="F918" t="s">
        <v>15</v>
      </c>
      <c r="G918" t="s">
        <v>67</v>
      </c>
      <c r="H918">
        <v>13992</v>
      </c>
      <c r="I918" s="2">
        <f t="shared" si="196"/>
        <v>2021</v>
      </c>
      <c r="J918" s="2" t="str">
        <f t="shared" si="197"/>
        <v>February</v>
      </c>
      <c r="K918" s="2">
        <f t="shared" si="198"/>
        <v>2</v>
      </c>
      <c r="L918" s="2" t="str">
        <f t="shared" si="199"/>
        <v>Saturday</v>
      </c>
      <c r="M918" s="2">
        <f t="shared" si="200"/>
        <v>9</v>
      </c>
      <c r="N918" s="3">
        <f t="shared" si="201"/>
        <v>0</v>
      </c>
      <c r="O918" s="3">
        <f t="shared" si="202"/>
        <v>13992</v>
      </c>
      <c r="P918" t="str">
        <f t="shared" si="203"/>
        <v>27-Feb</v>
      </c>
      <c r="Q918" s="9">
        <f t="shared" si="204"/>
        <v>0.7104166666666667</v>
      </c>
      <c r="R918" t="str">
        <f t="shared" si="205"/>
        <v>Evening</v>
      </c>
      <c r="S918" s="2">
        <f t="shared" si="206"/>
        <v>27</v>
      </c>
      <c r="T918" t="str">
        <f t="shared" si="207"/>
        <v>Recharge</v>
      </c>
      <c r="U918">
        <f t="shared" si="208"/>
        <v>17</v>
      </c>
      <c r="V918" t="str">
        <f t="shared" si="209"/>
        <v>FY Q4</v>
      </c>
    </row>
    <row r="919" spans="1:22" x14ac:dyDescent="0.3">
      <c r="A919" s="18">
        <v>44254</v>
      </c>
      <c r="B919" t="s">
        <v>1090</v>
      </c>
      <c r="C919" t="s">
        <v>82</v>
      </c>
      <c r="D919" t="s">
        <v>1611</v>
      </c>
      <c r="E919">
        <v>142745153152</v>
      </c>
      <c r="F919" t="s">
        <v>16</v>
      </c>
      <c r="G919" t="s">
        <v>67</v>
      </c>
      <c r="H919">
        <v>9215</v>
      </c>
      <c r="I919" s="2">
        <f t="shared" si="196"/>
        <v>2021</v>
      </c>
      <c r="J919" s="2" t="str">
        <f t="shared" si="197"/>
        <v>February</v>
      </c>
      <c r="K919" s="2">
        <f t="shared" si="198"/>
        <v>2</v>
      </c>
      <c r="L919" s="2" t="str">
        <f t="shared" si="199"/>
        <v>Saturday</v>
      </c>
      <c r="M919" s="2">
        <f t="shared" si="200"/>
        <v>9</v>
      </c>
      <c r="N919" s="3">
        <f t="shared" si="201"/>
        <v>9215</v>
      </c>
      <c r="O919" s="3">
        <f t="shared" si="202"/>
        <v>0</v>
      </c>
      <c r="P919" t="str">
        <f t="shared" si="203"/>
        <v>27-Feb</v>
      </c>
      <c r="Q919" s="9">
        <f t="shared" si="204"/>
        <v>0.76527777777777772</v>
      </c>
      <c r="R919" t="str">
        <f t="shared" si="205"/>
        <v>Evening</v>
      </c>
      <c r="S919" s="2">
        <f t="shared" si="206"/>
        <v>27</v>
      </c>
      <c r="T919" t="str">
        <f t="shared" si="207"/>
        <v>Others</v>
      </c>
      <c r="U919">
        <f t="shared" si="208"/>
        <v>18</v>
      </c>
      <c r="V919" t="str">
        <f t="shared" si="209"/>
        <v>FY Q4</v>
      </c>
    </row>
    <row r="920" spans="1:22" x14ac:dyDescent="0.3">
      <c r="A920" s="18">
        <v>44255</v>
      </c>
      <c r="B920" t="s">
        <v>1612</v>
      </c>
      <c r="C920" t="s">
        <v>73</v>
      </c>
      <c r="D920" t="s">
        <v>1613</v>
      </c>
      <c r="E920">
        <v>706255238403</v>
      </c>
      <c r="F920" t="s">
        <v>16</v>
      </c>
      <c r="G920" t="s">
        <v>67</v>
      </c>
      <c r="H920">
        <v>19863</v>
      </c>
      <c r="I920" s="2">
        <f t="shared" si="196"/>
        <v>2021</v>
      </c>
      <c r="J920" s="2" t="str">
        <f t="shared" si="197"/>
        <v>February</v>
      </c>
      <c r="K920" s="2">
        <f t="shared" si="198"/>
        <v>2</v>
      </c>
      <c r="L920" s="2" t="str">
        <f t="shared" si="199"/>
        <v>Sunday</v>
      </c>
      <c r="M920" s="2">
        <f t="shared" si="200"/>
        <v>10</v>
      </c>
      <c r="N920" s="3">
        <f t="shared" si="201"/>
        <v>19863</v>
      </c>
      <c r="O920" s="3">
        <f t="shared" si="202"/>
        <v>0</v>
      </c>
      <c r="P920" t="str">
        <f t="shared" si="203"/>
        <v>28-Feb</v>
      </c>
      <c r="Q920" s="9">
        <f t="shared" si="204"/>
        <v>0.40902777777777777</v>
      </c>
      <c r="R920" t="str">
        <f t="shared" si="205"/>
        <v>Morning</v>
      </c>
      <c r="S920" s="2">
        <f t="shared" si="206"/>
        <v>28</v>
      </c>
      <c r="T920" t="str">
        <f t="shared" si="207"/>
        <v>Others</v>
      </c>
      <c r="U920">
        <f t="shared" si="208"/>
        <v>9</v>
      </c>
      <c r="V920" t="str">
        <f t="shared" si="209"/>
        <v>FY Q4</v>
      </c>
    </row>
    <row r="921" spans="1:22" x14ac:dyDescent="0.3">
      <c r="A921" s="18">
        <v>44255</v>
      </c>
      <c r="B921" t="s">
        <v>815</v>
      </c>
      <c r="C921" t="s">
        <v>251</v>
      </c>
      <c r="D921" t="s">
        <v>1614</v>
      </c>
      <c r="E921">
        <v>170458698688</v>
      </c>
      <c r="F921" t="s">
        <v>15</v>
      </c>
      <c r="G921" t="s">
        <v>71</v>
      </c>
      <c r="H921">
        <v>12211</v>
      </c>
      <c r="I921" s="2">
        <f t="shared" si="196"/>
        <v>2021</v>
      </c>
      <c r="J921" s="2" t="str">
        <f t="shared" si="197"/>
        <v>February</v>
      </c>
      <c r="K921" s="2">
        <f t="shared" si="198"/>
        <v>2</v>
      </c>
      <c r="L921" s="2" t="str">
        <f t="shared" si="199"/>
        <v>Sunday</v>
      </c>
      <c r="M921" s="2">
        <f t="shared" si="200"/>
        <v>10</v>
      </c>
      <c r="N921" s="3">
        <f t="shared" si="201"/>
        <v>0</v>
      </c>
      <c r="O921" s="3">
        <f t="shared" si="202"/>
        <v>12211</v>
      </c>
      <c r="P921" t="str">
        <f t="shared" si="203"/>
        <v>28-Feb</v>
      </c>
      <c r="Q921" s="9">
        <f t="shared" si="204"/>
        <v>0.46736111111111112</v>
      </c>
      <c r="R921" t="str">
        <f t="shared" si="205"/>
        <v>Morning</v>
      </c>
      <c r="S921" s="2">
        <f t="shared" si="206"/>
        <v>28</v>
      </c>
      <c r="T921" t="str">
        <f t="shared" si="207"/>
        <v>UPI Transfer</v>
      </c>
      <c r="U921">
        <f t="shared" si="208"/>
        <v>11</v>
      </c>
      <c r="V921" t="str">
        <f t="shared" si="209"/>
        <v>FY Q4</v>
      </c>
    </row>
    <row r="922" spans="1:22" x14ac:dyDescent="0.3">
      <c r="A922" s="18">
        <v>44255</v>
      </c>
      <c r="B922" t="s">
        <v>776</v>
      </c>
      <c r="C922" t="s">
        <v>395</v>
      </c>
      <c r="D922" t="s">
        <v>1615</v>
      </c>
      <c r="E922">
        <v>52166650764</v>
      </c>
      <c r="F922" t="s">
        <v>15</v>
      </c>
      <c r="G922" t="s">
        <v>67</v>
      </c>
      <c r="H922">
        <v>7343</v>
      </c>
      <c r="I922" s="2">
        <f t="shared" si="196"/>
        <v>2021</v>
      </c>
      <c r="J922" s="2" t="str">
        <f t="shared" si="197"/>
        <v>February</v>
      </c>
      <c r="K922" s="2">
        <f t="shared" si="198"/>
        <v>2</v>
      </c>
      <c r="L922" s="2" t="str">
        <f t="shared" si="199"/>
        <v>Sunday</v>
      </c>
      <c r="M922" s="2">
        <f t="shared" si="200"/>
        <v>10</v>
      </c>
      <c r="N922" s="3">
        <f t="shared" si="201"/>
        <v>0</v>
      </c>
      <c r="O922" s="3">
        <f t="shared" si="202"/>
        <v>7343</v>
      </c>
      <c r="P922" t="str">
        <f t="shared" si="203"/>
        <v>28-Feb</v>
      </c>
      <c r="Q922" s="9">
        <f t="shared" si="204"/>
        <v>0.55763888888888891</v>
      </c>
      <c r="R922" t="str">
        <f t="shared" si="205"/>
        <v>Afternoon</v>
      </c>
      <c r="S922" s="2">
        <f t="shared" si="206"/>
        <v>28</v>
      </c>
      <c r="T922" t="str">
        <f t="shared" si="207"/>
        <v>Shopping</v>
      </c>
      <c r="U922">
        <f t="shared" si="208"/>
        <v>13</v>
      </c>
      <c r="V922" t="str">
        <f t="shared" si="209"/>
        <v>FY Q4</v>
      </c>
    </row>
    <row r="923" spans="1:22" x14ac:dyDescent="0.3">
      <c r="A923" s="18">
        <v>44255</v>
      </c>
      <c r="B923" t="s">
        <v>486</v>
      </c>
      <c r="C923" t="s">
        <v>76</v>
      </c>
      <c r="D923" t="s">
        <v>1616</v>
      </c>
      <c r="E923">
        <v>989855529608</v>
      </c>
      <c r="F923" t="s">
        <v>16</v>
      </c>
      <c r="G923" t="s">
        <v>67</v>
      </c>
      <c r="H923">
        <v>8967</v>
      </c>
      <c r="I923" s="2">
        <f t="shared" si="196"/>
        <v>2021</v>
      </c>
      <c r="J923" s="2" t="str">
        <f t="shared" si="197"/>
        <v>February</v>
      </c>
      <c r="K923" s="2">
        <f t="shared" si="198"/>
        <v>2</v>
      </c>
      <c r="L923" s="2" t="str">
        <f t="shared" si="199"/>
        <v>Sunday</v>
      </c>
      <c r="M923" s="2">
        <f t="shared" si="200"/>
        <v>10</v>
      </c>
      <c r="N923" s="3">
        <f t="shared" si="201"/>
        <v>8967</v>
      </c>
      <c r="O923" s="3">
        <f t="shared" si="202"/>
        <v>0</v>
      </c>
      <c r="P923" t="str">
        <f t="shared" si="203"/>
        <v>28-Feb</v>
      </c>
      <c r="Q923" s="9">
        <f t="shared" si="204"/>
        <v>0.74236111111111114</v>
      </c>
      <c r="R923" t="str">
        <f t="shared" si="205"/>
        <v>Evening</v>
      </c>
      <c r="S923" s="2">
        <f t="shared" si="206"/>
        <v>28</v>
      </c>
      <c r="T923" t="str">
        <f t="shared" si="207"/>
        <v>Others</v>
      </c>
      <c r="U923">
        <f t="shared" si="208"/>
        <v>17</v>
      </c>
      <c r="V923" t="str">
        <f t="shared" si="209"/>
        <v>FY Q4</v>
      </c>
    </row>
    <row r="924" spans="1:22" x14ac:dyDescent="0.3">
      <c r="A924" s="18">
        <v>44255</v>
      </c>
      <c r="B924" t="s">
        <v>1421</v>
      </c>
      <c r="C924" t="s">
        <v>104</v>
      </c>
      <c r="D924" t="s">
        <v>1617</v>
      </c>
      <c r="E924">
        <v>663271583518</v>
      </c>
      <c r="F924" t="s">
        <v>16</v>
      </c>
      <c r="G924" t="s">
        <v>67</v>
      </c>
      <c r="H924">
        <v>9815</v>
      </c>
      <c r="I924" s="2">
        <f t="shared" si="196"/>
        <v>2021</v>
      </c>
      <c r="J924" s="2" t="str">
        <f t="shared" si="197"/>
        <v>February</v>
      </c>
      <c r="K924" s="2">
        <f t="shared" si="198"/>
        <v>2</v>
      </c>
      <c r="L924" s="2" t="str">
        <f t="shared" si="199"/>
        <v>Sunday</v>
      </c>
      <c r="M924" s="2">
        <f t="shared" si="200"/>
        <v>10</v>
      </c>
      <c r="N924" s="3">
        <f t="shared" si="201"/>
        <v>9815</v>
      </c>
      <c r="O924" s="3">
        <f t="shared" si="202"/>
        <v>0</v>
      </c>
      <c r="P924" t="str">
        <f t="shared" si="203"/>
        <v>28-Feb</v>
      </c>
      <c r="Q924" s="9">
        <f t="shared" si="204"/>
        <v>0.79791666666666672</v>
      </c>
      <c r="R924" t="str">
        <f t="shared" si="205"/>
        <v>Evening</v>
      </c>
      <c r="S924" s="2">
        <f t="shared" si="206"/>
        <v>28</v>
      </c>
      <c r="T924" t="str">
        <f t="shared" si="207"/>
        <v>Others</v>
      </c>
      <c r="U924">
        <f t="shared" si="208"/>
        <v>19</v>
      </c>
      <c r="V924" t="str">
        <f t="shared" si="209"/>
        <v>FY Q4</v>
      </c>
    </row>
    <row r="925" spans="1:22" x14ac:dyDescent="0.3">
      <c r="A925" s="18">
        <v>44256</v>
      </c>
      <c r="B925" t="s">
        <v>1618</v>
      </c>
      <c r="C925" t="s">
        <v>79</v>
      </c>
      <c r="D925" t="s">
        <v>1619</v>
      </c>
      <c r="E925">
        <v>118770960115</v>
      </c>
      <c r="F925" t="s">
        <v>16</v>
      </c>
      <c r="G925" t="s">
        <v>71</v>
      </c>
      <c r="H925">
        <v>1851</v>
      </c>
      <c r="I925" s="2">
        <f t="shared" si="196"/>
        <v>2021</v>
      </c>
      <c r="J925" s="2" t="str">
        <f t="shared" si="197"/>
        <v>March</v>
      </c>
      <c r="K925" s="2">
        <f t="shared" si="198"/>
        <v>3</v>
      </c>
      <c r="L925" s="2" t="str">
        <f t="shared" si="199"/>
        <v>Monday</v>
      </c>
      <c r="M925" s="2">
        <f t="shared" si="200"/>
        <v>10</v>
      </c>
      <c r="N925" s="3">
        <f t="shared" si="201"/>
        <v>1851</v>
      </c>
      <c r="O925" s="3">
        <f t="shared" si="202"/>
        <v>0</v>
      </c>
      <c r="P925" t="str">
        <f t="shared" si="203"/>
        <v>1-Mar</v>
      </c>
      <c r="Q925" s="9">
        <f t="shared" si="204"/>
        <v>0.34444444444444444</v>
      </c>
      <c r="R925" t="str">
        <f t="shared" si="205"/>
        <v>Morning</v>
      </c>
      <c r="S925" s="2">
        <f t="shared" si="206"/>
        <v>1</v>
      </c>
      <c r="T925" t="str">
        <f t="shared" si="207"/>
        <v>Others</v>
      </c>
      <c r="U925">
        <f t="shared" si="208"/>
        <v>8</v>
      </c>
      <c r="V925" t="str">
        <f t="shared" si="209"/>
        <v>FY Q4</v>
      </c>
    </row>
    <row r="926" spans="1:22" x14ac:dyDescent="0.3">
      <c r="A926" s="18">
        <v>44256</v>
      </c>
      <c r="B926" t="s">
        <v>490</v>
      </c>
      <c r="C926" t="s">
        <v>375</v>
      </c>
      <c r="D926" t="s">
        <v>1620</v>
      </c>
      <c r="E926">
        <v>312752737221</v>
      </c>
      <c r="F926" t="s">
        <v>15</v>
      </c>
      <c r="G926" t="s">
        <v>71</v>
      </c>
      <c r="H926">
        <v>9808</v>
      </c>
      <c r="I926" s="2">
        <f t="shared" si="196"/>
        <v>2021</v>
      </c>
      <c r="J926" s="2" t="str">
        <f t="shared" si="197"/>
        <v>March</v>
      </c>
      <c r="K926" s="2">
        <f t="shared" si="198"/>
        <v>3</v>
      </c>
      <c r="L926" s="2" t="str">
        <f t="shared" si="199"/>
        <v>Monday</v>
      </c>
      <c r="M926" s="2">
        <f t="shared" si="200"/>
        <v>10</v>
      </c>
      <c r="N926" s="3">
        <f t="shared" si="201"/>
        <v>0</v>
      </c>
      <c r="O926" s="3">
        <f t="shared" si="202"/>
        <v>9808</v>
      </c>
      <c r="P926" t="str">
        <f t="shared" si="203"/>
        <v>1-Mar</v>
      </c>
      <c r="Q926" s="9">
        <f t="shared" si="204"/>
        <v>0.54652777777777772</v>
      </c>
      <c r="R926" t="str">
        <f t="shared" si="205"/>
        <v>Afternoon</v>
      </c>
      <c r="S926" s="2">
        <f t="shared" si="206"/>
        <v>1</v>
      </c>
      <c r="T926" t="str">
        <f t="shared" si="207"/>
        <v>UPI Transfer</v>
      </c>
      <c r="U926">
        <f t="shared" si="208"/>
        <v>13</v>
      </c>
      <c r="V926" t="str">
        <f t="shared" si="209"/>
        <v>FY Q4</v>
      </c>
    </row>
    <row r="927" spans="1:22" x14ac:dyDescent="0.3">
      <c r="A927" s="18">
        <v>44256</v>
      </c>
      <c r="B927" t="s">
        <v>788</v>
      </c>
      <c r="C927" t="s">
        <v>82</v>
      </c>
      <c r="D927" t="s">
        <v>1621</v>
      </c>
      <c r="E927">
        <v>568960003896</v>
      </c>
      <c r="F927" t="s">
        <v>16</v>
      </c>
      <c r="G927" t="s">
        <v>71</v>
      </c>
      <c r="H927">
        <v>12624</v>
      </c>
      <c r="I927" s="2">
        <f t="shared" si="196"/>
        <v>2021</v>
      </c>
      <c r="J927" s="2" t="str">
        <f t="shared" si="197"/>
        <v>March</v>
      </c>
      <c r="K927" s="2">
        <f t="shared" si="198"/>
        <v>3</v>
      </c>
      <c r="L927" s="2" t="str">
        <f t="shared" si="199"/>
        <v>Monday</v>
      </c>
      <c r="M927" s="2">
        <f t="shared" si="200"/>
        <v>10</v>
      </c>
      <c r="N927" s="3">
        <f t="shared" si="201"/>
        <v>12624</v>
      </c>
      <c r="O927" s="3">
        <f t="shared" si="202"/>
        <v>0</v>
      </c>
      <c r="P927" t="str">
        <f t="shared" si="203"/>
        <v>1-Mar</v>
      </c>
      <c r="Q927" s="9">
        <f t="shared" si="204"/>
        <v>0.58263888888888893</v>
      </c>
      <c r="R927" t="str">
        <f t="shared" si="205"/>
        <v>Afternoon</v>
      </c>
      <c r="S927" s="2">
        <f t="shared" si="206"/>
        <v>1</v>
      </c>
      <c r="T927" t="str">
        <f t="shared" si="207"/>
        <v>Others</v>
      </c>
      <c r="U927">
        <f t="shared" si="208"/>
        <v>13</v>
      </c>
      <c r="V927" t="str">
        <f t="shared" si="209"/>
        <v>FY Q4</v>
      </c>
    </row>
    <row r="928" spans="1:22" x14ac:dyDescent="0.3">
      <c r="A928" s="18">
        <v>44256</v>
      </c>
      <c r="B928" t="s">
        <v>182</v>
      </c>
      <c r="C928" t="s">
        <v>117</v>
      </c>
      <c r="D928" t="s">
        <v>1622</v>
      </c>
      <c r="E928">
        <v>33416629686</v>
      </c>
      <c r="F928" t="s">
        <v>16</v>
      </c>
      <c r="G928" t="s">
        <v>71</v>
      </c>
      <c r="H928">
        <v>9300</v>
      </c>
      <c r="I928" s="2">
        <f t="shared" si="196"/>
        <v>2021</v>
      </c>
      <c r="J928" s="2" t="str">
        <f t="shared" si="197"/>
        <v>March</v>
      </c>
      <c r="K928" s="2">
        <f t="shared" si="198"/>
        <v>3</v>
      </c>
      <c r="L928" s="2" t="str">
        <f t="shared" si="199"/>
        <v>Monday</v>
      </c>
      <c r="M928" s="2">
        <f t="shared" si="200"/>
        <v>10</v>
      </c>
      <c r="N928" s="3">
        <f t="shared" si="201"/>
        <v>9300</v>
      </c>
      <c r="O928" s="3">
        <f t="shared" si="202"/>
        <v>0</v>
      </c>
      <c r="P928" t="str">
        <f t="shared" si="203"/>
        <v>1-Mar</v>
      </c>
      <c r="Q928" s="9">
        <f t="shared" si="204"/>
        <v>0.58958333333333335</v>
      </c>
      <c r="R928" t="str">
        <f t="shared" si="205"/>
        <v>Afternoon</v>
      </c>
      <c r="S928" s="2">
        <f t="shared" si="206"/>
        <v>1</v>
      </c>
      <c r="T928" t="str">
        <f t="shared" si="207"/>
        <v>Others</v>
      </c>
      <c r="U928">
        <f t="shared" si="208"/>
        <v>14</v>
      </c>
      <c r="V928" t="str">
        <f t="shared" si="209"/>
        <v>FY Q4</v>
      </c>
    </row>
    <row r="929" spans="1:22" x14ac:dyDescent="0.3">
      <c r="A929" s="18">
        <v>44256</v>
      </c>
      <c r="B929" t="s">
        <v>166</v>
      </c>
      <c r="C929" t="s">
        <v>375</v>
      </c>
      <c r="D929" t="s">
        <v>1623</v>
      </c>
      <c r="E929">
        <v>492810303218</v>
      </c>
      <c r="F929" t="s">
        <v>15</v>
      </c>
      <c r="G929" t="s">
        <v>71</v>
      </c>
      <c r="H929">
        <v>12621</v>
      </c>
      <c r="I929" s="2">
        <f t="shared" si="196"/>
        <v>2021</v>
      </c>
      <c r="J929" s="2" t="str">
        <f t="shared" si="197"/>
        <v>March</v>
      </c>
      <c r="K929" s="2">
        <f t="shared" si="198"/>
        <v>3</v>
      </c>
      <c r="L929" s="2" t="str">
        <f t="shared" si="199"/>
        <v>Monday</v>
      </c>
      <c r="M929" s="2">
        <f t="shared" si="200"/>
        <v>10</v>
      </c>
      <c r="N929" s="3">
        <f t="shared" si="201"/>
        <v>0</v>
      </c>
      <c r="O929" s="3">
        <f t="shared" si="202"/>
        <v>12621</v>
      </c>
      <c r="P929" t="str">
        <f t="shared" si="203"/>
        <v>1-Mar</v>
      </c>
      <c r="Q929" s="9">
        <f t="shared" si="204"/>
        <v>0.69236111111111109</v>
      </c>
      <c r="R929" t="str">
        <f t="shared" si="205"/>
        <v>Afternoon</v>
      </c>
      <c r="S929" s="2">
        <f t="shared" si="206"/>
        <v>1</v>
      </c>
      <c r="T929" t="str">
        <f t="shared" si="207"/>
        <v>UPI Transfer</v>
      </c>
      <c r="U929">
        <f t="shared" si="208"/>
        <v>16</v>
      </c>
      <c r="V929" t="str">
        <f t="shared" si="209"/>
        <v>FY Q4</v>
      </c>
    </row>
    <row r="930" spans="1:22" x14ac:dyDescent="0.3">
      <c r="A930" s="18">
        <v>44257</v>
      </c>
      <c r="B930" t="s">
        <v>1462</v>
      </c>
      <c r="C930" t="s">
        <v>273</v>
      </c>
      <c r="D930" t="s">
        <v>1624</v>
      </c>
      <c r="E930">
        <v>613350540500</v>
      </c>
      <c r="F930" t="s">
        <v>16</v>
      </c>
      <c r="G930" t="s">
        <v>71</v>
      </c>
      <c r="H930">
        <v>16511</v>
      </c>
      <c r="I930" s="2">
        <f t="shared" si="196"/>
        <v>2021</v>
      </c>
      <c r="J930" s="2" t="str">
        <f t="shared" si="197"/>
        <v>March</v>
      </c>
      <c r="K930" s="2">
        <f t="shared" si="198"/>
        <v>3</v>
      </c>
      <c r="L930" s="2" t="str">
        <f t="shared" si="199"/>
        <v>Tuesday</v>
      </c>
      <c r="M930" s="2">
        <f t="shared" si="200"/>
        <v>10</v>
      </c>
      <c r="N930" s="3">
        <f t="shared" si="201"/>
        <v>16511</v>
      </c>
      <c r="O930" s="3">
        <f t="shared" si="202"/>
        <v>0</v>
      </c>
      <c r="P930" t="str">
        <f t="shared" si="203"/>
        <v>2-Mar</v>
      </c>
      <c r="Q930" s="9">
        <f t="shared" si="204"/>
        <v>0.3888888888888889</v>
      </c>
      <c r="R930" t="str">
        <f t="shared" si="205"/>
        <v>Morning</v>
      </c>
      <c r="S930" s="2">
        <f t="shared" si="206"/>
        <v>2</v>
      </c>
      <c r="T930" t="str">
        <f t="shared" si="207"/>
        <v>Others</v>
      </c>
      <c r="U930">
        <f t="shared" si="208"/>
        <v>9</v>
      </c>
      <c r="V930" t="str">
        <f t="shared" si="209"/>
        <v>FY Q4</v>
      </c>
    </row>
    <row r="931" spans="1:22" x14ac:dyDescent="0.3">
      <c r="A931" s="18">
        <v>44257</v>
      </c>
      <c r="B931" t="s">
        <v>1237</v>
      </c>
      <c r="C931" t="s">
        <v>76</v>
      </c>
      <c r="D931" t="s">
        <v>1625</v>
      </c>
      <c r="E931">
        <v>774669364873</v>
      </c>
      <c r="F931" t="s">
        <v>16</v>
      </c>
      <c r="G931" t="s">
        <v>71</v>
      </c>
      <c r="H931">
        <v>2335</v>
      </c>
      <c r="I931" s="2">
        <f t="shared" si="196"/>
        <v>2021</v>
      </c>
      <c r="J931" s="2" t="str">
        <f t="shared" si="197"/>
        <v>March</v>
      </c>
      <c r="K931" s="2">
        <f t="shared" si="198"/>
        <v>3</v>
      </c>
      <c r="L931" s="2" t="str">
        <f t="shared" si="199"/>
        <v>Tuesday</v>
      </c>
      <c r="M931" s="2">
        <f t="shared" si="200"/>
        <v>10</v>
      </c>
      <c r="N931" s="3">
        <f t="shared" si="201"/>
        <v>2335</v>
      </c>
      <c r="O931" s="3">
        <f t="shared" si="202"/>
        <v>0</v>
      </c>
      <c r="P931" t="str">
        <f t="shared" si="203"/>
        <v>2-Mar</v>
      </c>
      <c r="Q931" s="9">
        <f t="shared" si="204"/>
        <v>0.4777777777777778</v>
      </c>
      <c r="R931" t="str">
        <f t="shared" si="205"/>
        <v>Morning</v>
      </c>
      <c r="S931" s="2">
        <f t="shared" si="206"/>
        <v>2</v>
      </c>
      <c r="T931" t="str">
        <f t="shared" si="207"/>
        <v>Others</v>
      </c>
      <c r="U931">
        <f t="shared" si="208"/>
        <v>11</v>
      </c>
      <c r="V931" t="str">
        <f t="shared" si="209"/>
        <v>FY Q4</v>
      </c>
    </row>
    <row r="932" spans="1:22" x14ac:dyDescent="0.3">
      <c r="A932" s="18">
        <v>44257</v>
      </c>
      <c r="B932" t="s">
        <v>490</v>
      </c>
      <c r="C932" t="s">
        <v>366</v>
      </c>
      <c r="D932" t="s">
        <v>1626</v>
      </c>
      <c r="E932">
        <v>291863452566</v>
      </c>
      <c r="F932" t="s">
        <v>16</v>
      </c>
      <c r="G932" t="s">
        <v>71</v>
      </c>
      <c r="H932">
        <v>2997</v>
      </c>
      <c r="I932" s="2">
        <f t="shared" si="196"/>
        <v>2021</v>
      </c>
      <c r="J932" s="2" t="str">
        <f t="shared" si="197"/>
        <v>March</v>
      </c>
      <c r="K932" s="2">
        <f t="shared" si="198"/>
        <v>3</v>
      </c>
      <c r="L932" s="2" t="str">
        <f t="shared" si="199"/>
        <v>Tuesday</v>
      </c>
      <c r="M932" s="2">
        <f t="shared" si="200"/>
        <v>10</v>
      </c>
      <c r="N932" s="3">
        <f t="shared" si="201"/>
        <v>2997</v>
      </c>
      <c r="O932" s="3">
        <f t="shared" si="202"/>
        <v>0</v>
      </c>
      <c r="P932" t="str">
        <f t="shared" si="203"/>
        <v>2-Mar</v>
      </c>
      <c r="Q932" s="9">
        <f t="shared" si="204"/>
        <v>0.54652777777777772</v>
      </c>
      <c r="R932" t="str">
        <f t="shared" si="205"/>
        <v>Afternoon</v>
      </c>
      <c r="S932" s="2">
        <f t="shared" si="206"/>
        <v>2</v>
      </c>
      <c r="T932" t="str">
        <f t="shared" si="207"/>
        <v>Others</v>
      </c>
      <c r="U932">
        <f t="shared" si="208"/>
        <v>13</v>
      </c>
      <c r="V932" t="str">
        <f t="shared" si="209"/>
        <v>FY Q4</v>
      </c>
    </row>
    <row r="933" spans="1:22" x14ac:dyDescent="0.3">
      <c r="A933" s="18">
        <v>44257</v>
      </c>
      <c r="B933" t="s">
        <v>468</v>
      </c>
      <c r="C933" t="s">
        <v>319</v>
      </c>
      <c r="D933" t="s">
        <v>1627</v>
      </c>
      <c r="E933">
        <v>994154021614</v>
      </c>
      <c r="F933" t="s">
        <v>15</v>
      </c>
      <c r="G933" t="s">
        <v>71</v>
      </c>
      <c r="H933">
        <v>5722</v>
      </c>
      <c r="I933" s="2">
        <f t="shared" si="196"/>
        <v>2021</v>
      </c>
      <c r="J933" s="2" t="str">
        <f t="shared" si="197"/>
        <v>March</v>
      </c>
      <c r="K933" s="2">
        <f t="shared" si="198"/>
        <v>3</v>
      </c>
      <c r="L933" s="2" t="str">
        <f t="shared" si="199"/>
        <v>Tuesday</v>
      </c>
      <c r="M933" s="2">
        <f t="shared" si="200"/>
        <v>10</v>
      </c>
      <c r="N933" s="3">
        <f t="shared" si="201"/>
        <v>0</v>
      </c>
      <c r="O933" s="3">
        <f t="shared" si="202"/>
        <v>5722</v>
      </c>
      <c r="P933" t="str">
        <f t="shared" si="203"/>
        <v>2-Mar</v>
      </c>
      <c r="Q933" s="9">
        <f t="shared" si="204"/>
        <v>0.56180555555555556</v>
      </c>
      <c r="R933" t="str">
        <f t="shared" si="205"/>
        <v>Afternoon</v>
      </c>
      <c r="S933" s="2">
        <f t="shared" si="206"/>
        <v>2</v>
      </c>
      <c r="T933" t="str">
        <f t="shared" si="207"/>
        <v>Recharge</v>
      </c>
      <c r="U933">
        <f t="shared" si="208"/>
        <v>13</v>
      </c>
      <c r="V933" t="str">
        <f t="shared" si="209"/>
        <v>FY Q4</v>
      </c>
    </row>
    <row r="934" spans="1:22" x14ac:dyDescent="0.3">
      <c r="A934" s="18">
        <v>44257</v>
      </c>
      <c r="B934" t="s">
        <v>851</v>
      </c>
      <c r="C934" t="s">
        <v>82</v>
      </c>
      <c r="D934" t="s">
        <v>1628</v>
      </c>
      <c r="E934">
        <v>699545762155</v>
      </c>
      <c r="F934" t="s">
        <v>16</v>
      </c>
      <c r="G934" t="s">
        <v>71</v>
      </c>
      <c r="H934">
        <v>6143</v>
      </c>
      <c r="I934" s="2">
        <f t="shared" ref="I934:I997" si="210">YEAR(A934)</f>
        <v>2021</v>
      </c>
      <c r="J934" s="2" t="str">
        <f t="shared" ref="J934:J997" si="211">TEXT(A934,"mmmm")</f>
        <v>March</v>
      </c>
      <c r="K934" s="2">
        <f t="shared" ref="K934:K997" si="212">MONTH(A934)</f>
        <v>3</v>
      </c>
      <c r="L934" s="2" t="str">
        <f t="shared" ref="L934:L997" si="213">TEXT(A934,"dddd")</f>
        <v>Tuesday</v>
      </c>
      <c r="M934" s="2">
        <f t="shared" ref="M934:M997" si="214">WEEKNUM(A934)</f>
        <v>10</v>
      </c>
      <c r="N934" s="3">
        <f t="shared" ref="N934:N997" si="215">IF(F934="Credit",H934,0)</f>
        <v>6143</v>
      </c>
      <c r="O934" s="3">
        <f t="shared" ref="O934:O997" si="216">IF(F934="Debit",H934,0)</f>
        <v>0</v>
      </c>
      <c r="P934" t="str">
        <f t="shared" ref="P934:P997" si="217">TEXT(A934,"d-mmm")</f>
        <v>2-Mar</v>
      </c>
      <c r="Q934" s="9">
        <f t="shared" ref="Q934:Q997" si="218">TIMEVALUE(TRIM(CLEAN(SUBSTITUTE(B934,CHAR(34),""))))</f>
        <v>0.76458333333333328</v>
      </c>
      <c r="R934" t="str">
        <f t="shared" ref="R934:R997" si="219">IF(HOUR(Q934)&lt;12,"Morning",IF(HOUR(Q934)&lt;17,"Afternoon",IF(HOUR(Q934)&lt;21,"Evening","Night")))</f>
        <v>Evening</v>
      </c>
      <c r="S934" s="2">
        <f t="shared" ref="S934:S997" si="220">DAY(A934)</f>
        <v>2</v>
      </c>
      <c r="T934" t="str">
        <f t="shared" ref="T934:T997" si="221">IF(ISNUMBER(SEARCH("Recharge",C934)),"Recharge",IF(ISNUMBER(SEARCH("Petrol",C934)),"Fuel",IF(ISNUMBER(SEARCH("Restaurant",C934)),"Food",IF(ISNUMBER(SEARCH("Amazon",C934)),"Shopping",IF(ISNUMBER(SEARCH("Salary",C934)),"Salary",IF(ISNUMBER(SEARCH("Paid to",C934)),"UPI Transfer","Others"))))))</f>
        <v>Others</v>
      </c>
      <c r="U934">
        <f t="shared" ref="U934:U997" si="222">HOUR(Q934)</f>
        <v>18</v>
      </c>
      <c r="V934" t="str">
        <f t="shared" ref="V934:V997" si="223">"FY Q"&amp;INT(MOD(MONTH(A934)-4,12)/3)+1</f>
        <v>FY Q4</v>
      </c>
    </row>
    <row r="935" spans="1:22" x14ac:dyDescent="0.3">
      <c r="A935" s="18">
        <v>44257</v>
      </c>
      <c r="B935" t="s">
        <v>1331</v>
      </c>
      <c r="C935" t="s">
        <v>117</v>
      </c>
      <c r="D935" t="s">
        <v>1629</v>
      </c>
      <c r="E935">
        <v>366879290460</v>
      </c>
      <c r="F935" t="s">
        <v>16</v>
      </c>
      <c r="G935" t="s">
        <v>67</v>
      </c>
      <c r="H935">
        <v>3127</v>
      </c>
      <c r="I935" s="2">
        <f t="shared" si="210"/>
        <v>2021</v>
      </c>
      <c r="J935" s="2" t="str">
        <f t="shared" si="211"/>
        <v>March</v>
      </c>
      <c r="K935" s="2">
        <f t="shared" si="212"/>
        <v>3</v>
      </c>
      <c r="L935" s="2" t="str">
        <f t="shared" si="213"/>
        <v>Tuesday</v>
      </c>
      <c r="M935" s="2">
        <f t="shared" si="214"/>
        <v>10</v>
      </c>
      <c r="N935" s="3">
        <f t="shared" si="215"/>
        <v>3127</v>
      </c>
      <c r="O935" s="3">
        <f t="shared" si="216"/>
        <v>0</v>
      </c>
      <c r="P935" t="str">
        <f t="shared" si="217"/>
        <v>2-Mar</v>
      </c>
      <c r="Q935" s="9">
        <f t="shared" si="218"/>
        <v>0.79722222222222228</v>
      </c>
      <c r="R935" t="str">
        <f t="shared" si="219"/>
        <v>Evening</v>
      </c>
      <c r="S935" s="2">
        <f t="shared" si="220"/>
        <v>2</v>
      </c>
      <c r="T935" t="str">
        <f t="shared" si="221"/>
        <v>Others</v>
      </c>
      <c r="U935">
        <f t="shared" si="222"/>
        <v>19</v>
      </c>
      <c r="V935" t="str">
        <f t="shared" si="223"/>
        <v>FY Q4</v>
      </c>
    </row>
    <row r="936" spans="1:22" x14ac:dyDescent="0.3">
      <c r="A936" s="18">
        <v>44257</v>
      </c>
      <c r="B936" t="s">
        <v>634</v>
      </c>
      <c r="C936" t="s">
        <v>73</v>
      </c>
      <c r="D936" t="s">
        <v>1630</v>
      </c>
      <c r="E936">
        <v>922963907864</v>
      </c>
      <c r="F936" t="s">
        <v>16</v>
      </c>
      <c r="G936" t="s">
        <v>67</v>
      </c>
      <c r="H936">
        <v>5861</v>
      </c>
      <c r="I936" s="2">
        <f t="shared" si="210"/>
        <v>2021</v>
      </c>
      <c r="J936" s="2" t="str">
        <f t="shared" si="211"/>
        <v>March</v>
      </c>
      <c r="K936" s="2">
        <f t="shared" si="212"/>
        <v>3</v>
      </c>
      <c r="L936" s="2" t="str">
        <f t="shared" si="213"/>
        <v>Tuesday</v>
      </c>
      <c r="M936" s="2">
        <f t="shared" si="214"/>
        <v>10</v>
      </c>
      <c r="N936" s="3">
        <f t="shared" si="215"/>
        <v>5861</v>
      </c>
      <c r="O936" s="3">
        <f t="shared" si="216"/>
        <v>0</v>
      </c>
      <c r="P936" t="str">
        <f t="shared" si="217"/>
        <v>2-Mar</v>
      </c>
      <c r="Q936" s="9">
        <f t="shared" si="218"/>
        <v>0.91736111111111107</v>
      </c>
      <c r="R936" t="str">
        <f t="shared" si="219"/>
        <v>Night</v>
      </c>
      <c r="S936" s="2">
        <f t="shared" si="220"/>
        <v>2</v>
      </c>
      <c r="T936" t="str">
        <f t="shared" si="221"/>
        <v>Others</v>
      </c>
      <c r="U936">
        <f t="shared" si="222"/>
        <v>22</v>
      </c>
      <c r="V936" t="str">
        <f t="shared" si="223"/>
        <v>FY Q4</v>
      </c>
    </row>
    <row r="937" spans="1:22" x14ac:dyDescent="0.3">
      <c r="A937" s="18">
        <v>44258</v>
      </c>
      <c r="B937" t="s">
        <v>522</v>
      </c>
      <c r="C937" t="s">
        <v>82</v>
      </c>
      <c r="D937" t="s">
        <v>1631</v>
      </c>
      <c r="E937">
        <v>445581938854</v>
      </c>
      <c r="F937" t="s">
        <v>16</v>
      </c>
      <c r="G937" t="s">
        <v>67</v>
      </c>
      <c r="H937">
        <v>5932</v>
      </c>
      <c r="I937" s="2">
        <f t="shared" si="210"/>
        <v>2021</v>
      </c>
      <c r="J937" s="2" t="str">
        <f t="shared" si="211"/>
        <v>March</v>
      </c>
      <c r="K937" s="2">
        <f t="shared" si="212"/>
        <v>3</v>
      </c>
      <c r="L937" s="2" t="str">
        <f t="shared" si="213"/>
        <v>Wednesday</v>
      </c>
      <c r="M937" s="2">
        <f t="shared" si="214"/>
        <v>10</v>
      </c>
      <c r="N937" s="3">
        <f t="shared" si="215"/>
        <v>5932</v>
      </c>
      <c r="O937" s="3">
        <f t="shared" si="216"/>
        <v>0</v>
      </c>
      <c r="P937" t="str">
        <f t="shared" si="217"/>
        <v>3-Mar</v>
      </c>
      <c r="Q937" s="9">
        <f t="shared" si="218"/>
        <v>0.55486111111111114</v>
      </c>
      <c r="R937" t="str">
        <f t="shared" si="219"/>
        <v>Afternoon</v>
      </c>
      <c r="S937" s="2">
        <f t="shared" si="220"/>
        <v>3</v>
      </c>
      <c r="T937" t="str">
        <f t="shared" si="221"/>
        <v>Others</v>
      </c>
      <c r="U937">
        <f t="shared" si="222"/>
        <v>13</v>
      </c>
      <c r="V937" t="str">
        <f t="shared" si="223"/>
        <v>FY Q4</v>
      </c>
    </row>
    <row r="938" spans="1:22" x14ac:dyDescent="0.3">
      <c r="A938" s="18">
        <v>44258</v>
      </c>
      <c r="B938" t="s">
        <v>1092</v>
      </c>
      <c r="C938" t="s">
        <v>189</v>
      </c>
      <c r="D938" t="s">
        <v>1632</v>
      </c>
      <c r="E938">
        <v>949957969467</v>
      </c>
      <c r="F938" t="s">
        <v>16</v>
      </c>
      <c r="G938" t="s">
        <v>67</v>
      </c>
      <c r="H938">
        <v>5697</v>
      </c>
      <c r="I938" s="2">
        <f t="shared" si="210"/>
        <v>2021</v>
      </c>
      <c r="J938" s="2" t="str">
        <f t="shared" si="211"/>
        <v>March</v>
      </c>
      <c r="K938" s="2">
        <f t="shared" si="212"/>
        <v>3</v>
      </c>
      <c r="L938" s="2" t="str">
        <f t="shared" si="213"/>
        <v>Wednesday</v>
      </c>
      <c r="M938" s="2">
        <f t="shared" si="214"/>
        <v>10</v>
      </c>
      <c r="N938" s="3">
        <f t="shared" si="215"/>
        <v>5697</v>
      </c>
      <c r="O938" s="3">
        <f t="shared" si="216"/>
        <v>0</v>
      </c>
      <c r="P938" t="str">
        <f t="shared" si="217"/>
        <v>3-Mar</v>
      </c>
      <c r="Q938" s="9">
        <f t="shared" si="218"/>
        <v>0.8041666666666667</v>
      </c>
      <c r="R938" t="str">
        <f t="shared" si="219"/>
        <v>Evening</v>
      </c>
      <c r="S938" s="2">
        <f t="shared" si="220"/>
        <v>3</v>
      </c>
      <c r="T938" t="str">
        <f t="shared" si="221"/>
        <v>Others</v>
      </c>
      <c r="U938">
        <f t="shared" si="222"/>
        <v>19</v>
      </c>
      <c r="V938" t="str">
        <f t="shared" si="223"/>
        <v>FY Q4</v>
      </c>
    </row>
    <row r="939" spans="1:22" x14ac:dyDescent="0.3">
      <c r="A939" s="18">
        <v>44259</v>
      </c>
      <c r="B939" t="s">
        <v>1633</v>
      </c>
      <c r="C939" t="s">
        <v>411</v>
      </c>
      <c r="D939" t="s">
        <v>1634</v>
      </c>
      <c r="E939">
        <v>635923292200</v>
      </c>
      <c r="F939" t="s">
        <v>15</v>
      </c>
      <c r="G939" t="s">
        <v>71</v>
      </c>
      <c r="H939">
        <v>26287</v>
      </c>
      <c r="I939" s="2">
        <f t="shared" si="210"/>
        <v>2021</v>
      </c>
      <c r="J939" s="2" t="str">
        <f t="shared" si="211"/>
        <v>March</v>
      </c>
      <c r="K939" s="2">
        <f t="shared" si="212"/>
        <v>3</v>
      </c>
      <c r="L939" s="2" t="str">
        <f t="shared" si="213"/>
        <v>Thursday</v>
      </c>
      <c r="M939" s="2">
        <f t="shared" si="214"/>
        <v>10</v>
      </c>
      <c r="N939" s="3">
        <f t="shared" si="215"/>
        <v>0</v>
      </c>
      <c r="O939" s="3">
        <f t="shared" si="216"/>
        <v>26287</v>
      </c>
      <c r="P939" t="str">
        <f t="shared" si="217"/>
        <v>4-Mar</v>
      </c>
      <c r="Q939" s="9">
        <f t="shared" si="218"/>
        <v>0.35208333333333336</v>
      </c>
      <c r="R939" t="str">
        <f t="shared" si="219"/>
        <v>Morning</v>
      </c>
      <c r="S939" s="2">
        <f t="shared" si="220"/>
        <v>4</v>
      </c>
      <c r="T939" t="str">
        <f t="shared" si="221"/>
        <v>UPI Transfer</v>
      </c>
      <c r="U939">
        <f t="shared" si="222"/>
        <v>8</v>
      </c>
      <c r="V939" t="str">
        <f t="shared" si="223"/>
        <v>FY Q4</v>
      </c>
    </row>
    <row r="940" spans="1:22" x14ac:dyDescent="0.3">
      <c r="A940" s="18">
        <v>44259</v>
      </c>
      <c r="B940" t="s">
        <v>1381</v>
      </c>
      <c r="C940" t="s">
        <v>131</v>
      </c>
      <c r="D940" t="s">
        <v>1635</v>
      </c>
      <c r="E940">
        <v>56387987616</v>
      </c>
      <c r="F940" t="s">
        <v>16</v>
      </c>
      <c r="G940" t="s">
        <v>67</v>
      </c>
      <c r="H940">
        <v>8340</v>
      </c>
      <c r="I940" s="2">
        <f t="shared" si="210"/>
        <v>2021</v>
      </c>
      <c r="J940" s="2" t="str">
        <f t="shared" si="211"/>
        <v>March</v>
      </c>
      <c r="K940" s="2">
        <f t="shared" si="212"/>
        <v>3</v>
      </c>
      <c r="L940" s="2" t="str">
        <f t="shared" si="213"/>
        <v>Thursday</v>
      </c>
      <c r="M940" s="2">
        <f t="shared" si="214"/>
        <v>10</v>
      </c>
      <c r="N940" s="3">
        <f t="shared" si="215"/>
        <v>8340</v>
      </c>
      <c r="O940" s="3">
        <f t="shared" si="216"/>
        <v>0</v>
      </c>
      <c r="P940" t="str">
        <f t="shared" si="217"/>
        <v>4-Mar</v>
      </c>
      <c r="Q940" s="9">
        <f t="shared" si="218"/>
        <v>0.62361111111111112</v>
      </c>
      <c r="R940" t="str">
        <f t="shared" si="219"/>
        <v>Afternoon</v>
      </c>
      <c r="S940" s="2">
        <f t="shared" si="220"/>
        <v>4</v>
      </c>
      <c r="T940" t="str">
        <f t="shared" si="221"/>
        <v>Others</v>
      </c>
      <c r="U940">
        <f t="shared" si="222"/>
        <v>14</v>
      </c>
      <c r="V940" t="str">
        <f t="shared" si="223"/>
        <v>FY Q4</v>
      </c>
    </row>
    <row r="941" spans="1:22" x14ac:dyDescent="0.3">
      <c r="A941" s="18">
        <v>44259</v>
      </c>
      <c r="B941" t="s">
        <v>1366</v>
      </c>
      <c r="C941" t="s">
        <v>605</v>
      </c>
      <c r="D941" t="s">
        <v>1636</v>
      </c>
      <c r="E941">
        <v>819400025578</v>
      </c>
      <c r="F941" t="s">
        <v>16</v>
      </c>
      <c r="G941" t="s">
        <v>67</v>
      </c>
      <c r="H941">
        <v>2613</v>
      </c>
      <c r="I941" s="2">
        <f t="shared" si="210"/>
        <v>2021</v>
      </c>
      <c r="J941" s="2" t="str">
        <f t="shared" si="211"/>
        <v>March</v>
      </c>
      <c r="K941" s="2">
        <f t="shared" si="212"/>
        <v>3</v>
      </c>
      <c r="L941" s="2" t="str">
        <f t="shared" si="213"/>
        <v>Thursday</v>
      </c>
      <c r="M941" s="2">
        <f t="shared" si="214"/>
        <v>10</v>
      </c>
      <c r="N941" s="3">
        <f t="shared" si="215"/>
        <v>2613</v>
      </c>
      <c r="O941" s="3">
        <f t="shared" si="216"/>
        <v>0</v>
      </c>
      <c r="P941" t="str">
        <f t="shared" si="217"/>
        <v>4-Mar</v>
      </c>
      <c r="Q941" s="9">
        <f t="shared" si="218"/>
        <v>0.64027777777777772</v>
      </c>
      <c r="R941" t="str">
        <f t="shared" si="219"/>
        <v>Afternoon</v>
      </c>
      <c r="S941" s="2">
        <f t="shared" si="220"/>
        <v>4</v>
      </c>
      <c r="T941" t="str">
        <f t="shared" si="221"/>
        <v>Others</v>
      </c>
      <c r="U941">
        <f t="shared" si="222"/>
        <v>15</v>
      </c>
      <c r="V941" t="str">
        <f t="shared" si="223"/>
        <v>FY Q4</v>
      </c>
    </row>
    <row r="942" spans="1:22" x14ac:dyDescent="0.3">
      <c r="A942" s="18">
        <v>44260</v>
      </c>
      <c r="B942" t="s">
        <v>1637</v>
      </c>
      <c r="C942" t="s">
        <v>65</v>
      </c>
      <c r="D942" t="s">
        <v>1638</v>
      </c>
      <c r="E942">
        <v>350270155896</v>
      </c>
      <c r="F942" t="s">
        <v>16</v>
      </c>
      <c r="G942" t="s">
        <v>67</v>
      </c>
      <c r="H942">
        <v>4989</v>
      </c>
      <c r="I942" s="2">
        <f t="shared" si="210"/>
        <v>2021</v>
      </c>
      <c r="J942" s="2" t="str">
        <f t="shared" si="211"/>
        <v>March</v>
      </c>
      <c r="K942" s="2">
        <f t="shared" si="212"/>
        <v>3</v>
      </c>
      <c r="L942" s="2" t="str">
        <f t="shared" si="213"/>
        <v>Friday</v>
      </c>
      <c r="M942" s="2">
        <f t="shared" si="214"/>
        <v>10</v>
      </c>
      <c r="N942" s="3">
        <f t="shared" si="215"/>
        <v>4989</v>
      </c>
      <c r="O942" s="3">
        <f t="shared" si="216"/>
        <v>0</v>
      </c>
      <c r="P942" t="str">
        <f t="shared" si="217"/>
        <v>5-Mar</v>
      </c>
      <c r="Q942" s="9">
        <f t="shared" si="218"/>
        <v>0.36319444444444443</v>
      </c>
      <c r="R942" t="str">
        <f t="shared" si="219"/>
        <v>Morning</v>
      </c>
      <c r="S942" s="2">
        <f t="shared" si="220"/>
        <v>5</v>
      </c>
      <c r="T942" t="str">
        <f t="shared" si="221"/>
        <v>Others</v>
      </c>
      <c r="U942">
        <f t="shared" si="222"/>
        <v>8</v>
      </c>
      <c r="V942" t="str">
        <f t="shared" si="223"/>
        <v>FY Q4</v>
      </c>
    </row>
    <row r="943" spans="1:22" x14ac:dyDescent="0.3">
      <c r="A943" s="18">
        <v>44260</v>
      </c>
      <c r="B943" t="s">
        <v>272</v>
      </c>
      <c r="C943" t="s">
        <v>282</v>
      </c>
      <c r="D943" t="s">
        <v>1639</v>
      </c>
      <c r="E943">
        <v>725000722743</v>
      </c>
      <c r="F943" t="s">
        <v>16</v>
      </c>
      <c r="G943" t="s">
        <v>67</v>
      </c>
      <c r="H943">
        <v>4695</v>
      </c>
      <c r="I943" s="2">
        <f t="shared" si="210"/>
        <v>2021</v>
      </c>
      <c r="J943" s="2" t="str">
        <f t="shared" si="211"/>
        <v>March</v>
      </c>
      <c r="K943" s="2">
        <f t="shared" si="212"/>
        <v>3</v>
      </c>
      <c r="L943" s="2" t="str">
        <f t="shared" si="213"/>
        <v>Friday</v>
      </c>
      <c r="M943" s="2">
        <f t="shared" si="214"/>
        <v>10</v>
      </c>
      <c r="N943" s="3">
        <f t="shared" si="215"/>
        <v>4695</v>
      </c>
      <c r="O943" s="3">
        <f t="shared" si="216"/>
        <v>0</v>
      </c>
      <c r="P943" t="str">
        <f t="shared" si="217"/>
        <v>5-Mar</v>
      </c>
      <c r="Q943" s="9">
        <f t="shared" si="218"/>
        <v>0.43472222222222223</v>
      </c>
      <c r="R943" t="str">
        <f t="shared" si="219"/>
        <v>Morning</v>
      </c>
      <c r="S943" s="2">
        <f t="shared" si="220"/>
        <v>5</v>
      </c>
      <c r="T943" t="str">
        <f t="shared" si="221"/>
        <v>Others</v>
      </c>
      <c r="U943">
        <f t="shared" si="222"/>
        <v>10</v>
      </c>
      <c r="V943" t="str">
        <f t="shared" si="223"/>
        <v>FY Q4</v>
      </c>
    </row>
    <row r="944" spans="1:22" x14ac:dyDescent="0.3">
      <c r="A944" s="18">
        <v>44260</v>
      </c>
      <c r="B944" t="s">
        <v>1640</v>
      </c>
      <c r="C944" t="s">
        <v>92</v>
      </c>
      <c r="D944" t="s">
        <v>1641</v>
      </c>
      <c r="E944">
        <v>352147110363</v>
      </c>
      <c r="F944" t="s">
        <v>15</v>
      </c>
      <c r="G944" t="s">
        <v>71</v>
      </c>
      <c r="H944">
        <v>12429</v>
      </c>
      <c r="I944" s="2">
        <f t="shared" si="210"/>
        <v>2021</v>
      </c>
      <c r="J944" s="2" t="str">
        <f t="shared" si="211"/>
        <v>March</v>
      </c>
      <c r="K944" s="2">
        <f t="shared" si="212"/>
        <v>3</v>
      </c>
      <c r="L944" s="2" t="str">
        <f t="shared" si="213"/>
        <v>Friday</v>
      </c>
      <c r="M944" s="2">
        <f t="shared" si="214"/>
        <v>10</v>
      </c>
      <c r="N944" s="3">
        <f t="shared" si="215"/>
        <v>0</v>
      </c>
      <c r="O944" s="3">
        <f t="shared" si="216"/>
        <v>12429</v>
      </c>
      <c r="P944" t="str">
        <f t="shared" si="217"/>
        <v>5-Mar</v>
      </c>
      <c r="Q944" s="9">
        <f t="shared" si="218"/>
        <v>0.47222222222222221</v>
      </c>
      <c r="R944" t="str">
        <f t="shared" si="219"/>
        <v>Morning</v>
      </c>
      <c r="S944" s="2">
        <f t="shared" si="220"/>
        <v>5</v>
      </c>
      <c r="T944" t="str">
        <f t="shared" si="221"/>
        <v>UPI Transfer</v>
      </c>
      <c r="U944">
        <f t="shared" si="222"/>
        <v>11</v>
      </c>
      <c r="V944" t="str">
        <f t="shared" si="223"/>
        <v>FY Q4</v>
      </c>
    </row>
    <row r="945" spans="1:22" x14ac:dyDescent="0.3">
      <c r="A945" s="18">
        <v>44260</v>
      </c>
      <c r="B945" t="s">
        <v>314</v>
      </c>
      <c r="C945" t="s">
        <v>117</v>
      </c>
      <c r="D945" t="s">
        <v>1642</v>
      </c>
      <c r="E945">
        <v>730503334947</v>
      </c>
      <c r="F945" t="s">
        <v>16</v>
      </c>
      <c r="G945" t="s">
        <v>67</v>
      </c>
      <c r="H945">
        <v>4040</v>
      </c>
      <c r="I945" s="2">
        <f t="shared" si="210"/>
        <v>2021</v>
      </c>
      <c r="J945" s="2" t="str">
        <f t="shared" si="211"/>
        <v>March</v>
      </c>
      <c r="K945" s="2">
        <f t="shared" si="212"/>
        <v>3</v>
      </c>
      <c r="L945" s="2" t="str">
        <f t="shared" si="213"/>
        <v>Friday</v>
      </c>
      <c r="M945" s="2">
        <f t="shared" si="214"/>
        <v>10</v>
      </c>
      <c r="N945" s="3">
        <f t="shared" si="215"/>
        <v>4040</v>
      </c>
      <c r="O945" s="3">
        <f t="shared" si="216"/>
        <v>0</v>
      </c>
      <c r="P945" t="str">
        <f t="shared" si="217"/>
        <v>5-Mar</v>
      </c>
      <c r="Q945" s="9">
        <f t="shared" si="218"/>
        <v>0.58402777777777781</v>
      </c>
      <c r="R945" t="str">
        <f t="shared" si="219"/>
        <v>Afternoon</v>
      </c>
      <c r="S945" s="2">
        <f t="shared" si="220"/>
        <v>5</v>
      </c>
      <c r="T945" t="str">
        <f t="shared" si="221"/>
        <v>Others</v>
      </c>
      <c r="U945">
        <f t="shared" si="222"/>
        <v>14</v>
      </c>
      <c r="V945" t="str">
        <f t="shared" si="223"/>
        <v>FY Q4</v>
      </c>
    </row>
    <row r="946" spans="1:22" x14ac:dyDescent="0.3">
      <c r="A946" s="18">
        <v>44260</v>
      </c>
      <c r="B946" t="s">
        <v>1366</v>
      </c>
      <c r="C946" t="s">
        <v>338</v>
      </c>
      <c r="D946" t="s">
        <v>1643</v>
      </c>
      <c r="E946">
        <v>946670145159</v>
      </c>
      <c r="F946" t="s">
        <v>15</v>
      </c>
      <c r="G946" t="s">
        <v>71</v>
      </c>
      <c r="H946">
        <v>7793</v>
      </c>
      <c r="I946" s="2">
        <f t="shared" si="210"/>
        <v>2021</v>
      </c>
      <c r="J946" s="2" t="str">
        <f t="shared" si="211"/>
        <v>March</v>
      </c>
      <c r="K946" s="2">
        <f t="shared" si="212"/>
        <v>3</v>
      </c>
      <c r="L946" s="2" t="str">
        <f t="shared" si="213"/>
        <v>Friday</v>
      </c>
      <c r="M946" s="2">
        <f t="shared" si="214"/>
        <v>10</v>
      </c>
      <c r="N946" s="3">
        <f t="shared" si="215"/>
        <v>0</v>
      </c>
      <c r="O946" s="3">
        <f t="shared" si="216"/>
        <v>7793</v>
      </c>
      <c r="P946" t="str">
        <f t="shared" si="217"/>
        <v>5-Mar</v>
      </c>
      <c r="Q946" s="9">
        <f t="shared" si="218"/>
        <v>0.64027777777777772</v>
      </c>
      <c r="R946" t="str">
        <f t="shared" si="219"/>
        <v>Afternoon</v>
      </c>
      <c r="S946" s="2">
        <f t="shared" si="220"/>
        <v>5</v>
      </c>
      <c r="T946" t="str">
        <f t="shared" si="221"/>
        <v>UPI Transfer</v>
      </c>
      <c r="U946">
        <f t="shared" si="222"/>
        <v>15</v>
      </c>
      <c r="V946" t="str">
        <f t="shared" si="223"/>
        <v>FY Q4</v>
      </c>
    </row>
    <row r="947" spans="1:22" x14ac:dyDescent="0.3">
      <c r="A947" s="18">
        <v>44260</v>
      </c>
      <c r="B947" t="s">
        <v>1506</v>
      </c>
      <c r="C947" t="s">
        <v>85</v>
      </c>
      <c r="D947" t="s">
        <v>1644</v>
      </c>
      <c r="E947">
        <v>501564312561</v>
      </c>
      <c r="F947" t="s">
        <v>16</v>
      </c>
      <c r="G947" t="s">
        <v>67</v>
      </c>
      <c r="H947">
        <v>11283</v>
      </c>
      <c r="I947" s="2">
        <f t="shared" si="210"/>
        <v>2021</v>
      </c>
      <c r="J947" s="2" t="str">
        <f t="shared" si="211"/>
        <v>March</v>
      </c>
      <c r="K947" s="2">
        <f t="shared" si="212"/>
        <v>3</v>
      </c>
      <c r="L947" s="2" t="str">
        <f t="shared" si="213"/>
        <v>Friday</v>
      </c>
      <c r="M947" s="2">
        <f t="shared" si="214"/>
        <v>10</v>
      </c>
      <c r="N947" s="3">
        <f t="shared" si="215"/>
        <v>11283</v>
      </c>
      <c r="O947" s="3">
        <f t="shared" si="216"/>
        <v>0</v>
      </c>
      <c r="P947" t="str">
        <f t="shared" si="217"/>
        <v>5-Mar</v>
      </c>
      <c r="Q947" s="9">
        <f t="shared" si="218"/>
        <v>0.65694444444444444</v>
      </c>
      <c r="R947" t="str">
        <f t="shared" si="219"/>
        <v>Afternoon</v>
      </c>
      <c r="S947" s="2">
        <f t="shared" si="220"/>
        <v>5</v>
      </c>
      <c r="T947" t="str">
        <f t="shared" si="221"/>
        <v>Others</v>
      </c>
      <c r="U947">
        <f t="shared" si="222"/>
        <v>15</v>
      </c>
      <c r="V947" t="str">
        <f t="shared" si="223"/>
        <v>FY Q4</v>
      </c>
    </row>
    <row r="948" spans="1:22" x14ac:dyDescent="0.3">
      <c r="A948" s="18">
        <v>44260</v>
      </c>
      <c r="B948" t="s">
        <v>321</v>
      </c>
      <c r="C948" t="s">
        <v>395</v>
      </c>
      <c r="D948" t="s">
        <v>1645</v>
      </c>
      <c r="E948">
        <v>248409897879</v>
      </c>
      <c r="F948" t="s">
        <v>15</v>
      </c>
      <c r="G948" t="s">
        <v>71</v>
      </c>
      <c r="H948">
        <v>5089</v>
      </c>
      <c r="I948" s="2">
        <f t="shared" si="210"/>
        <v>2021</v>
      </c>
      <c r="J948" s="2" t="str">
        <f t="shared" si="211"/>
        <v>March</v>
      </c>
      <c r="K948" s="2">
        <f t="shared" si="212"/>
        <v>3</v>
      </c>
      <c r="L948" s="2" t="str">
        <f t="shared" si="213"/>
        <v>Friday</v>
      </c>
      <c r="M948" s="2">
        <f t="shared" si="214"/>
        <v>10</v>
      </c>
      <c r="N948" s="3">
        <f t="shared" si="215"/>
        <v>0</v>
      </c>
      <c r="O948" s="3">
        <f t="shared" si="216"/>
        <v>5089</v>
      </c>
      <c r="P948" t="str">
        <f t="shared" si="217"/>
        <v>5-Mar</v>
      </c>
      <c r="Q948" s="9">
        <f t="shared" si="218"/>
        <v>0.82361111111111107</v>
      </c>
      <c r="R948" t="str">
        <f t="shared" si="219"/>
        <v>Evening</v>
      </c>
      <c r="S948" s="2">
        <f t="shared" si="220"/>
        <v>5</v>
      </c>
      <c r="T948" t="str">
        <f t="shared" si="221"/>
        <v>Shopping</v>
      </c>
      <c r="U948">
        <f t="shared" si="222"/>
        <v>19</v>
      </c>
      <c r="V948" t="str">
        <f t="shared" si="223"/>
        <v>FY Q4</v>
      </c>
    </row>
    <row r="949" spans="1:22" x14ac:dyDescent="0.3">
      <c r="A949" s="18">
        <v>44260</v>
      </c>
      <c r="B949" t="s">
        <v>1646</v>
      </c>
      <c r="C949" t="s">
        <v>254</v>
      </c>
      <c r="D949" t="s">
        <v>1647</v>
      </c>
      <c r="E949">
        <v>24815799523</v>
      </c>
      <c r="F949" t="s">
        <v>16</v>
      </c>
      <c r="G949" t="s">
        <v>67</v>
      </c>
      <c r="H949">
        <v>12425</v>
      </c>
      <c r="I949" s="2">
        <f t="shared" si="210"/>
        <v>2021</v>
      </c>
      <c r="J949" s="2" t="str">
        <f t="shared" si="211"/>
        <v>March</v>
      </c>
      <c r="K949" s="2">
        <f t="shared" si="212"/>
        <v>3</v>
      </c>
      <c r="L949" s="2" t="str">
        <f t="shared" si="213"/>
        <v>Friday</v>
      </c>
      <c r="M949" s="2">
        <f t="shared" si="214"/>
        <v>10</v>
      </c>
      <c r="N949" s="3">
        <f t="shared" si="215"/>
        <v>12425</v>
      </c>
      <c r="O949" s="3">
        <f t="shared" si="216"/>
        <v>0</v>
      </c>
      <c r="P949" t="str">
        <f t="shared" si="217"/>
        <v>5-Mar</v>
      </c>
      <c r="Q949" s="9">
        <f t="shared" si="218"/>
        <v>0.95833333333333337</v>
      </c>
      <c r="R949" t="str">
        <f t="shared" si="219"/>
        <v>Night</v>
      </c>
      <c r="S949" s="2">
        <f t="shared" si="220"/>
        <v>5</v>
      </c>
      <c r="T949" t="str">
        <f t="shared" si="221"/>
        <v>Others</v>
      </c>
      <c r="U949">
        <f t="shared" si="222"/>
        <v>23</v>
      </c>
      <c r="V949" t="str">
        <f t="shared" si="223"/>
        <v>FY Q4</v>
      </c>
    </row>
    <row r="950" spans="1:22" x14ac:dyDescent="0.3">
      <c r="A950" s="18">
        <v>44261</v>
      </c>
      <c r="B950" t="s">
        <v>1648</v>
      </c>
      <c r="C950" t="s">
        <v>69</v>
      </c>
      <c r="D950" t="s">
        <v>1649</v>
      </c>
      <c r="E950">
        <v>452212209502</v>
      </c>
      <c r="F950" t="s">
        <v>16</v>
      </c>
      <c r="G950" t="s">
        <v>67</v>
      </c>
      <c r="H950">
        <v>8083</v>
      </c>
      <c r="I950" s="2">
        <f t="shared" si="210"/>
        <v>2021</v>
      </c>
      <c r="J950" s="2" t="str">
        <f t="shared" si="211"/>
        <v>March</v>
      </c>
      <c r="K950" s="2">
        <f t="shared" si="212"/>
        <v>3</v>
      </c>
      <c r="L950" s="2" t="str">
        <f t="shared" si="213"/>
        <v>Saturday</v>
      </c>
      <c r="M950" s="2">
        <f t="shared" si="214"/>
        <v>10</v>
      </c>
      <c r="N950" s="3">
        <f t="shared" si="215"/>
        <v>8083</v>
      </c>
      <c r="O950" s="3">
        <f t="shared" si="216"/>
        <v>0</v>
      </c>
      <c r="P950" t="str">
        <f t="shared" si="217"/>
        <v>6-Mar</v>
      </c>
      <c r="Q950" s="9">
        <f t="shared" si="218"/>
        <v>0.41597222222222224</v>
      </c>
      <c r="R950" t="str">
        <f t="shared" si="219"/>
        <v>Morning</v>
      </c>
      <c r="S950" s="2">
        <f t="shared" si="220"/>
        <v>6</v>
      </c>
      <c r="T950" t="str">
        <f t="shared" si="221"/>
        <v>Others</v>
      </c>
      <c r="U950">
        <f t="shared" si="222"/>
        <v>9</v>
      </c>
      <c r="V950" t="str">
        <f t="shared" si="223"/>
        <v>FY Q4</v>
      </c>
    </row>
    <row r="951" spans="1:22" x14ac:dyDescent="0.3">
      <c r="A951" s="18">
        <v>44261</v>
      </c>
      <c r="B951" t="s">
        <v>819</v>
      </c>
      <c r="C951" t="s">
        <v>142</v>
      </c>
      <c r="D951" t="s">
        <v>1650</v>
      </c>
      <c r="E951">
        <v>636728842709</v>
      </c>
      <c r="F951" t="s">
        <v>15</v>
      </c>
      <c r="G951" t="s">
        <v>67</v>
      </c>
      <c r="H951">
        <v>1031</v>
      </c>
      <c r="I951" s="2">
        <f t="shared" si="210"/>
        <v>2021</v>
      </c>
      <c r="J951" s="2" t="str">
        <f t="shared" si="211"/>
        <v>March</v>
      </c>
      <c r="K951" s="2">
        <f t="shared" si="212"/>
        <v>3</v>
      </c>
      <c r="L951" s="2" t="str">
        <f t="shared" si="213"/>
        <v>Saturday</v>
      </c>
      <c r="M951" s="2">
        <f t="shared" si="214"/>
        <v>10</v>
      </c>
      <c r="N951" s="3">
        <f t="shared" si="215"/>
        <v>0</v>
      </c>
      <c r="O951" s="3">
        <f t="shared" si="216"/>
        <v>1031</v>
      </c>
      <c r="P951" t="str">
        <f t="shared" si="217"/>
        <v>6-Mar</v>
      </c>
      <c r="Q951" s="9">
        <f t="shared" si="218"/>
        <v>0.51875000000000004</v>
      </c>
      <c r="R951" t="str">
        <f t="shared" si="219"/>
        <v>Afternoon</v>
      </c>
      <c r="S951" s="2">
        <f t="shared" si="220"/>
        <v>6</v>
      </c>
      <c r="T951" t="str">
        <f t="shared" si="221"/>
        <v>UPI Transfer</v>
      </c>
      <c r="U951">
        <f t="shared" si="222"/>
        <v>12</v>
      </c>
      <c r="V951" t="str">
        <f t="shared" si="223"/>
        <v>FY Q4</v>
      </c>
    </row>
    <row r="952" spans="1:22" x14ac:dyDescent="0.3">
      <c r="A952" s="18">
        <v>44261</v>
      </c>
      <c r="B952" t="s">
        <v>1651</v>
      </c>
      <c r="C952" t="s">
        <v>104</v>
      </c>
      <c r="D952" t="s">
        <v>1652</v>
      </c>
      <c r="E952">
        <v>582615811914</v>
      </c>
      <c r="F952" t="s">
        <v>16</v>
      </c>
      <c r="G952" t="s">
        <v>71</v>
      </c>
      <c r="H952">
        <v>652</v>
      </c>
      <c r="I952" s="2">
        <f t="shared" si="210"/>
        <v>2021</v>
      </c>
      <c r="J952" s="2" t="str">
        <f t="shared" si="211"/>
        <v>March</v>
      </c>
      <c r="K952" s="2">
        <f t="shared" si="212"/>
        <v>3</v>
      </c>
      <c r="L952" s="2" t="str">
        <f t="shared" si="213"/>
        <v>Saturday</v>
      </c>
      <c r="M952" s="2">
        <f t="shared" si="214"/>
        <v>10</v>
      </c>
      <c r="N952" s="3">
        <f t="shared" si="215"/>
        <v>652</v>
      </c>
      <c r="O952" s="3">
        <f t="shared" si="216"/>
        <v>0</v>
      </c>
      <c r="P952" t="str">
        <f t="shared" si="217"/>
        <v>6-Mar</v>
      </c>
      <c r="Q952" s="9">
        <f t="shared" si="218"/>
        <v>0.56458333333333333</v>
      </c>
      <c r="R952" t="str">
        <f t="shared" si="219"/>
        <v>Afternoon</v>
      </c>
      <c r="S952" s="2">
        <f t="shared" si="220"/>
        <v>6</v>
      </c>
      <c r="T952" t="str">
        <f t="shared" si="221"/>
        <v>Others</v>
      </c>
      <c r="U952">
        <f t="shared" si="222"/>
        <v>13</v>
      </c>
      <c r="V952" t="str">
        <f t="shared" si="223"/>
        <v>FY Q4</v>
      </c>
    </row>
    <row r="953" spans="1:22" x14ac:dyDescent="0.3">
      <c r="A953" s="18">
        <v>44261</v>
      </c>
      <c r="B953" t="s">
        <v>1653</v>
      </c>
      <c r="C953" t="s">
        <v>101</v>
      </c>
      <c r="D953" t="s">
        <v>1654</v>
      </c>
      <c r="E953">
        <v>105626512484</v>
      </c>
      <c r="F953" t="s">
        <v>15</v>
      </c>
      <c r="G953" t="s">
        <v>71</v>
      </c>
      <c r="H953">
        <v>22680</v>
      </c>
      <c r="I953" s="2">
        <f t="shared" si="210"/>
        <v>2021</v>
      </c>
      <c r="J953" s="2" t="str">
        <f t="shared" si="211"/>
        <v>March</v>
      </c>
      <c r="K953" s="2">
        <f t="shared" si="212"/>
        <v>3</v>
      </c>
      <c r="L953" s="2" t="str">
        <f t="shared" si="213"/>
        <v>Saturday</v>
      </c>
      <c r="M953" s="2">
        <f t="shared" si="214"/>
        <v>10</v>
      </c>
      <c r="N953" s="3">
        <f t="shared" si="215"/>
        <v>0</v>
      </c>
      <c r="O953" s="3">
        <f t="shared" si="216"/>
        <v>22680</v>
      </c>
      <c r="P953" t="str">
        <f t="shared" si="217"/>
        <v>6-Mar</v>
      </c>
      <c r="Q953" s="9">
        <f t="shared" si="218"/>
        <v>0.79374999999999996</v>
      </c>
      <c r="R953" t="str">
        <f t="shared" si="219"/>
        <v>Evening</v>
      </c>
      <c r="S953" s="2">
        <f t="shared" si="220"/>
        <v>6</v>
      </c>
      <c r="T953" t="str">
        <f t="shared" si="221"/>
        <v>Recharge</v>
      </c>
      <c r="U953">
        <f t="shared" si="222"/>
        <v>19</v>
      </c>
      <c r="V953" t="str">
        <f t="shared" si="223"/>
        <v>FY Q4</v>
      </c>
    </row>
    <row r="954" spans="1:22" x14ac:dyDescent="0.3">
      <c r="A954" s="18">
        <v>44262</v>
      </c>
      <c r="B954" t="s">
        <v>1655</v>
      </c>
      <c r="C954" t="s">
        <v>357</v>
      </c>
      <c r="D954" t="s">
        <v>1656</v>
      </c>
      <c r="E954">
        <v>156151227761</v>
      </c>
      <c r="F954" t="s">
        <v>15</v>
      </c>
      <c r="G954" t="s">
        <v>71</v>
      </c>
      <c r="H954">
        <v>4350</v>
      </c>
      <c r="I954" s="2">
        <f t="shared" si="210"/>
        <v>2021</v>
      </c>
      <c r="J954" s="2" t="str">
        <f t="shared" si="211"/>
        <v>March</v>
      </c>
      <c r="K954" s="2">
        <f t="shared" si="212"/>
        <v>3</v>
      </c>
      <c r="L954" s="2" t="str">
        <f t="shared" si="213"/>
        <v>Sunday</v>
      </c>
      <c r="M954" s="2">
        <f t="shared" si="214"/>
        <v>11</v>
      </c>
      <c r="N954" s="3">
        <f t="shared" si="215"/>
        <v>0</v>
      </c>
      <c r="O954" s="3">
        <f t="shared" si="216"/>
        <v>4350</v>
      </c>
      <c r="P954" t="str">
        <f t="shared" si="217"/>
        <v>7-Mar</v>
      </c>
      <c r="Q954" s="9">
        <f t="shared" si="218"/>
        <v>0.63958333333333328</v>
      </c>
      <c r="R954" t="str">
        <f t="shared" si="219"/>
        <v>Afternoon</v>
      </c>
      <c r="S954" s="2">
        <f t="shared" si="220"/>
        <v>7</v>
      </c>
      <c r="T954" t="str">
        <f t="shared" si="221"/>
        <v>UPI Transfer</v>
      </c>
      <c r="U954">
        <f t="shared" si="222"/>
        <v>15</v>
      </c>
      <c r="V954" t="str">
        <f t="shared" si="223"/>
        <v>FY Q4</v>
      </c>
    </row>
    <row r="955" spans="1:22" x14ac:dyDescent="0.3">
      <c r="A955" s="18">
        <v>44262</v>
      </c>
      <c r="B955" t="s">
        <v>1657</v>
      </c>
      <c r="C955" t="s">
        <v>291</v>
      </c>
      <c r="D955" t="s">
        <v>1658</v>
      </c>
      <c r="E955">
        <v>490424647846</v>
      </c>
      <c r="F955" t="s">
        <v>16</v>
      </c>
      <c r="G955" t="s">
        <v>67</v>
      </c>
      <c r="H955">
        <v>17372</v>
      </c>
      <c r="I955" s="2">
        <f t="shared" si="210"/>
        <v>2021</v>
      </c>
      <c r="J955" s="2" t="str">
        <f t="shared" si="211"/>
        <v>March</v>
      </c>
      <c r="K955" s="2">
        <f t="shared" si="212"/>
        <v>3</v>
      </c>
      <c r="L955" s="2" t="str">
        <f t="shared" si="213"/>
        <v>Sunday</v>
      </c>
      <c r="M955" s="2">
        <f t="shared" si="214"/>
        <v>11</v>
      </c>
      <c r="N955" s="3">
        <f t="shared" si="215"/>
        <v>17372</v>
      </c>
      <c r="O955" s="3">
        <f t="shared" si="216"/>
        <v>0</v>
      </c>
      <c r="P955" t="str">
        <f t="shared" si="217"/>
        <v>7-Mar</v>
      </c>
      <c r="Q955" s="9">
        <f t="shared" si="218"/>
        <v>0.68888888888888888</v>
      </c>
      <c r="R955" t="str">
        <f t="shared" si="219"/>
        <v>Afternoon</v>
      </c>
      <c r="S955" s="2">
        <f t="shared" si="220"/>
        <v>7</v>
      </c>
      <c r="T955" t="str">
        <f t="shared" si="221"/>
        <v>Others</v>
      </c>
      <c r="U955">
        <f t="shared" si="222"/>
        <v>16</v>
      </c>
      <c r="V955" t="str">
        <f t="shared" si="223"/>
        <v>FY Q4</v>
      </c>
    </row>
    <row r="956" spans="1:22" x14ac:dyDescent="0.3">
      <c r="A956" s="18">
        <v>44262</v>
      </c>
      <c r="B956" t="s">
        <v>611</v>
      </c>
      <c r="C956" t="s">
        <v>605</v>
      </c>
      <c r="D956" t="s">
        <v>1659</v>
      </c>
      <c r="E956">
        <v>524781720292</v>
      </c>
      <c r="F956" t="s">
        <v>16</v>
      </c>
      <c r="G956" t="s">
        <v>67</v>
      </c>
      <c r="H956">
        <v>3408</v>
      </c>
      <c r="I956" s="2">
        <f t="shared" si="210"/>
        <v>2021</v>
      </c>
      <c r="J956" s="2" t="str">
        <f t="shared" si="211"/>
        <v>March</v>
      </c>
      <c r="K956" s="2">
        <f t="shared" si="212"/>
        <v>3</v>
      </c>
      <c r="L956" s="2" t="str">
        <f t="shared" si="213"/>
        <v>Sunday</v>
      </c>
      <c r="M956" s="2">
        <f t="shared" si="214"/>
        <v>11</v>
      </c>
      <c r="N956" s="3">
        <f t="shared" si="215"/>
        <v>3408</v>
      </c>
      <c r="O956" s="3">
        <f t="shared" si="216"/>
        <v>0</v>
      </c>
      <c r="P956" t="str">
        <f t="shared" si="217"/>
        <v>7-Mar</v>
      </c>
      <c r="Q956" s="9">
        <f t="shared" si="218"/>
        <v>0.71875</v>
      </c>
      <c r="R956" t="str">
        <f t="shared" si="219"/>
        <v>Evening</v>
      </c>
      <c r="S956" s="2">
        <f t="shared" si="220"/>
        <v>7</v>
      </c>
      <c r="T956" t="str">
        <f t="shared" si="221"/>
        <v>Others</v>
      </c>
      <c r="U956">
        <f t="shared" si="222"/>
        <v>17</v>
      </c>
      <c r="V956" t="str">
        <f t="shared" si="223"/>
        <v>FY Q4</v>
      </c>
    </row>
    <row r="957" spans="1:22" x14ac:dyDescent="0.3">
      <c r="A957" s="18">
        <v>44262</v>
      </c>
      <c r="B957" t="s">
        <v>1660</v>
      </c>
      <c r="C957" t="s">
        <v>107</v>
      </c>
      <c r="D957" t="s">
        <v>1661</v>
      </c>
      <c r="E957">
        <v>886842116808</v>
      </c>
      <c r="F957" t="s">
        <v>15</v>
      </c>
      <c r="G957" t="s">
        <v>67</v>
      </c>
      <c r="H957">
        <v>6063</v>
      </c>
      <c r="I957" s="2">
        <f t="shared" si="210"/>
        <v>2021</v>
      </c>
      <c r="J957" s="2" t="str">
        <f t="shared" si="211"/>
        <v>March</v>
      </c>
      <c r="K957" s="2">
        <f t="shared" si="212"/>
        <v>3</v>
      </c>
      <c r="L957" s="2" t="str">
        <f t="shared" si="213"/>
        <v>Sunday</v>
      </c>
      <c r="M957" s="2">
        <f t="shared" si="214"/>
        <v>11</v>
      </c>
      <c r="N957" s="3">
        <f t="shared" si="215"/>
        <v>0</v>
      </c>
      <c r="O957" s="3">
        <f t="shared" si="216"/>
        <v>6063</v>
      </c>
      <c r="P957" t="str">
        <f t="shared" si="217"/>
        <v>7-Mar</v>
      </c>
      <c r="Q957" s="9">
        <f t="shared" si="218"/>
        <v>0.75902777777777775</v>
      </c>
      <c r="R957" t="str">
        <f t="shared" si="219"/>
        <v>Evening</v>
      </c>
      <c r="S957" s="2">
        <f t="shared" si="220"/>
        <v>7</v>
      </c>
      <c r="T957" t="str">
        <f t="shared" si="221"/>
        <v>UPI Transfer</v>
      </c>
      <c r="U957">
        <f t="shared" si="222"/>
        <v>18</v>
      </c>
      <c r="V957" t="str">
        <f t="shared" si="223"/>
        <v>FY Q4</v>
      </c>
    </row>
    <row r="958" spans="1:22" x14ac:dyDescent="0.3">
      <c r="A958" s="18">
        <v>44263</v>
      </c>
      <c r="B958" t="s">
        <v>1235</v>
      </c>
      <c r="C958" t="s">
        <v>399</v>
      </c>
      <c r="D958" t="s">
        <v>1662</v>
      </c>
      <c r="E958">
        <v>218244948847</v>
      </c>
      <c r="F958" t="s">
        <v>15</v>
      </c>
      <c r="G958" t="s">
        <v>67</v>
      </c>
      <c r="H958">
        <v>6951</v>
      </c>
      <c r="I958" s="2">
        <f t="shared" si="210"/>
        <v>2021</v>
      </c>
      <c r="J958" s="2" t="str">
        <f t="shared" si="211"/>
        <v>March</v>
      </c>
      <c r="K958" s="2">
        <f t="shared" si="212"/>
        <v>3</v>
      </c>
      <c r="L958" s="2" t="str">
        <f t="shared" si="213"/>
        <v>Monday</v>
      </c>
      <c r="M958" s="2">
        <f t="shared" si="214"/>
        <v>11</v>
      </c>
      <c r="N958" s="3">
        <f t="shared" si="215"/>
        <v>0</v>
      </c>
      <c r="O958" s="3">
        <f t="shared" si="216"/>
        <v>6951</v>
      </c>
      <c r="P958" t="str">
        <f t="shared" si="217"/>
        <v>8-Mar</v>
      </c>
      <c r="Q958" s="9">
        <f t="shared" si="218"/>
        <v>0.31944444444444442</v>
      </c>
      <c r="R958" t="str">
        <f t="shared" si="219"/>
        <v>Morning</v>
      </c>
      <c r="S958" s="2">
        <f t="shared" si="220"/>
        <v>8</v>
      </c>
      <c r="T958" t="str">
        <f t="shared" si="221"/>
        <v>UPI Transfer</v>
      </c>
      <c r="U958">
        <f t="shared" si="222"/>
        <v>7</v>
      </c>
      <c r="V958" t="str">
        <f t="shared" si="223"/>
        <v>FY Q4</v>
      </c>
    </row>
    <row r="959" spans="1:22" x14ac:dyDescent="0.3">
      <c r="A959" s="18">
        <v>44263</v>
      </c>
      <c r="B959" t="s">
        <v>1041</v>
      </c>
      <c r="C959" t="s">
        <v>200</v>
      </c>
      <c r="D959" t="s">
        <v>1663</v>
      </c>
      <c r="E959">
        <v>731191407917</v>
      </c>
      <c r="F959" t="s">
        <v>15</v>
      </c>
      <c r="G959" t="s">
        <v>71</v>
      </c>
      <c r="H959">
        <v>10067</v>
      </c>
      <c r="I959" s="2">
        <f t="shared" si="210"/>
        <v>2021</v>
      </c>
      <c r="J959" s="2" t="str">
        <f t="shared" si="211"/>
        <v>March</v>
      </c>
      <c r="K959" s="2">
        <f t="shared" si="212"/>
        <v>3</v>
      </c>
      <c r="L959" s="2" t="str">
        <f t="shared" si="213"/>
        <v>Monday</v>
      </c>
      <c r="M959" s="2">
        <f t="shared" si="214"/>
        <v>11</v>
      </c>
      <c r="N959" s="3">
        <f t="shared" si="215"/>
        <v>0</v>
      </c>
      <c r="O959" s="3">
        <f t="shared" si="216"/>
        <v>10067</v>
      </c>
      <c r="P959" t="str">
        <f t="shared" si="217"/>
        <v>8-Mar</v>
      </c>
      <c r="Q959" s="9">
        <f t="shared" si="218"/>
        <v>0.4236111111111111</v>
      </c>
      <c r="R959" t="str">
        <f t="shared" si="219"/>
        <v>Morning</v>
      </c>
      <c r="S959" s="2">
        <f t="shared" si="220"/>
        <v>8</v>
      </c>
      <c r="T959" t="str">
        <f t="shared" si="221"/>
        <v>UPI Transfer</v>
      </c>
      <c r="U959">
        <f t="shared" si="222"/>
        <v>10</v>
      </c>
      <c r="V959" t="str">
        <f t="shared" si="223"/>
        <v>FY Q4</v>
      </c>
    </row>
    <row r="960" spans="1:22" x14ac:dyDescent="0.3">
      <c r="A960" s="18">
        <v>44263</v>
      </c>
      <c r="B960" t="s">
        <v>1244</v>
      </c>
      <c r="C960" t="s">
        <v>69</v>
      </c>
      <c r="D960" t="s">
        <v>1664</v>
      </c>
      <c r="E960">
        <v>754010921612</v>
      </c>
      <c r="F960" t="s">
        <v>16</v>
      </c>
      <c r="G960" t="s">
        <v>67</v>
      </c>
      <c r="H960">
        <v>53239</v>
      </c>
      <c r="I960" s="2">
        <f t="shared" si="210"/>
        <v>2021</v>
      </c>
      <c r="J960" s="2" t="str">
        <f t="shared" si="211"/>
        <v>March</v>
      </c>
      <c r="K960" s="2">
        <f t="shared" si="212"/>
        <v>3</v>
      </c>
      <c r="L960" s="2" t="str">
        <f t="shared" si="213"/>
        <v>Monday</v>
      </c>
      <c r="M960" s="2">
        <f t="shared" si="214"/>
        <v>11</v>
      </c>
      <c r="N960" s="3">
        <f t="shared" si="215"/>
        <v>53239</v>
      </c>
      <c r="O960" s="3">
        <f t="shared" si="216"/>
        <v>0</v>
      </c>
      <c r="P960" t="str">
        <f t="shared" si="217"/>
        <v>8-Mar</v>
      </c>
      <c r="Q960" s="9">
        <f t="shared" si="218"/>
        <v>0.46805555555555556</v>
      </c>
      <c r="R960" t="str">
        <f t="shared" si="219"/>
        <v>Morning</v>
      </c>
      <c r="S960" s="2">
        <f t="shared" si="220"/>
        <v>8</v>
      </c>
      <c r="T960" t="str">
        <f t="shared" si="221"/>
        <v>Others</v>
      </c>
      <c r="U960">
        <f t="shared" si="222"/>
        <v>11</v>
      </c>
      <c r="V960" t="str">
        <f t="shared" si="223"/>
        <v>FY Q4</v>
      </c>
    </row>
    <row r="961" spans="1:22" x14ac:dyDescent="0.3">
      <c r="A961" s="18">
        <v>44263</v>
      </c>
      <c r="B961" t="s">
        <v>743</v>
      </c>
      <c r="C961" t="s">
        <v>411</v>
      </c>
      <c r="D961" t="s">
        <v>1665</v>
      </c>
      <c r="E961">
        <v>632850644535</v>
      </c>
      <c r="F961" t="s">
        <v>15</v>
      </c>
      <c r="G961" t="s">
        <v>67</v>
      </c>
      <c r="H961">
        <v>4048</v>
      </c>
      <c r="I961" s="2">
        <f t="shared" si="210"/>
        <v>2021</v>
      </c>
      <c r="J961" s="2" t="str">
        <f t="shared" si="211"/>
        <v>March</v>
      </c>
      <c r="K961" s="2">
        <f t="shared" si="212"/>
        <v>3</v>
      </c>
      <c r="L961" s="2" t="str">
        <f t="shared" si="213"/>
        <v>Monday</v>
      </c>
      <c r="M961" s="2">
        <f t="shared" si="214"/>
        <v>11</v>
      </c>
      <c r="N961" s="3">
        <f t="shared" si="215"/>
        <v>0</v>
      </c>
      <c r="O961" s="3">
        <f t="shared" si="216"/>
        <v>4048</v>
      </c>
      <c r="P961" t="str">
        <f t="shared" si="217"/>
        <v>8-Mar</v>
      </c>
      <c r="Q961" s="9">
        <f t="shared" si="218"/>
        <v>0.5395833333333333</v>
      </c>
      <c r="R961" t="str">
        <f t="shared" si="219"/>
        <v>Afternoon</v>
      </c>
      <c r="S961" s="2">
        <f t="shared" si="220"/>
        <v>8</v>
      </c>
      <c r="T961" t="str">
        <f t="shared" si="221"/>
        <v>UPI Transfer</v>
      </c>
      <c r="U961">
        <f t="shared" si="222"/>
        <v>12</v>
      </c>
      <c r="V961" t="str">
        <f t="shared" si="223"/>
        <v>FY Q4</v>
      </c>
    </row>
    <row r="962" spans="1:22" x14ac:dyDescent="0.3">
      <c r="A962" s="18">
        <v>44263</v>
      </c>
      <c r="B962" t="s">
        <v>570</v>
      </c>
      <c r="C962" t="s">
        <v>234</v>
      </c>
      <c r="D962" t="s">
        <v>1666</v>
      </c>
      <c r="E962">
        <v>689403846048</v>
      </c>
      <c r="F962" t="s">
        <v>15</v>
      </c>
      <c r="G962" t="s">
        <v>71</v>
      </c>
      <c r="H962">
        <v>11672</v>
      </c>
      <c r="I962" s="2">
        <f t="shared" si="210"/>
        <v>2021</v>
      </c>
      <c r="J962" s="2" t="str">
        <f t="shared" si="211"/>
        <v>March</v>
      </c>
      <c r="K962" s="2">
        <f t="shared" si="212"/>
        <v>3</v>
      </c>
      <c r="L962" s="2" t="str">
        <f t="shared" si="213"/>
        <v>Monday</v>
      </c>
      <c r="M962" s="2">
        <f t="shared" si="214"/>
        <v>11</v>
      </c>
      <c r="N962" s="3">
        <f t="shared" si="215"/>
        <v>0</v>
      </c>
      <c r="O962" s="3">
        <f t="shared" si="216"/>
        <v>11672</v>
      </c>
      <c r="P962" t="str">
        <f t="shared" si="217"/>
        <v>8-Mar</v>
      </c>
      <c r="Q962" s="9">
        <f t="shared" si="218"/>
        <v>0.88749999999999996</v>
      </c>
      <c r="R962" t="str">
        <f t="shared" si="219"/>
        <v>Night</v>
      </c>
      <c r="S962" s="2">
        <f t="shared" si="220"/>
        <v>8</v>
      </c>
      <c r="T962" t="str">
        <f t="shared" si="221"/>
        <v>UPI Transfer</v>
      </c>
      <c r="U962">
        <f t="shared" si="222"/>
        <v>21</v>
      </c>
      <c r="V962" t="str">
        <f t="shared" si="223"/>
        <v>FY Q4</v>
      </c>
    </row>
    <row r="963" spans="1:22" x14ac:dyDescent="0.3">
      <c r="A963" s="18">
        <v>44264</v>
      </c>
      <c r="B963" t="s">
        <v>584</v>
      </c>
      <c r="C963" t="s">
        <v>325</v>
      </c>
      <c r="D963" t="s">
        <v>1667</v>
      </c>
      <c r="E963">
        <v>512718420623</v>
      </c>
      <c r="F963" t="s">
        <v>16</v>
      </c>
      <c r="G963" t="s">
        <v>71</v>
      </c>
      <c r="H963">
        <v>11296</v>
      </c>
      <c r="I963" s="2">
        <f t="shared" si="210"/>
        <v>2021</v>
      </c>
      <c r="J963" s="2" t="str">
        <f t="shared" si="211"/>
        <v>March</v>
      </c>
      <c r="K963" s="2">
        <f t="shared" si="212"/>
        <v>3</v>
      </c>
      <c r="L963" s="2" t="str">
        <f t="shared" si="213"/>
        <v>Tuesday</v>
      </c>
      <c r="M963" s="2">
        <f t="shared" si="214"/>
        <v>11</v>
      </c>
      <c r="N963" s="3">
        <f t="shared" si="215"/>
        <v>11296</v>
      </c>
      <c r="O963" s="3">
        <f t="shared" si="216"/>
        <v>0</v>
      </c>
      <c r="P963" t="str">
        <f t="shared" si="217"/>
        <v>9-Mar</v>
      </c>
      <c r="Q963" s="9">
        <f t="shared" si="218"/>
        <v>0.31597222222222221</v>
      </c>
      <c r="R963" t="str">
        <f t="shared" si="219"/>
        <v>Morning</v>
      </c>
      <c r="S963" s="2">
        <f t="shared" si="220"/>
        <v>9</v>
      </c>
      <c r="T963" t="str">
        <f t="shared" si="221"/>
        <v>Others</v>
      </c>
      <c r="U963">
        <f t="shared" si="222"/>
        <v>7</v>
      </c>
      <c r="V963" t="str">
        <f t="shared" si="223"/>
        <v>FY Q4</v>
      </c>
    </row>
    <row r="964" spans="1:22" x14ac:dyDescent="0.3">
      <c r="A964" s="18">
        <v>44264</v>
      </c>
      <c r="B964" t="s">
        <v>1668</v>
      </c>
      <c r="C964" t="s">
        <v>151</v>
      </c>
      <c r="D964" t="s">
        <v>1669</v>
      </c>
      <c r="E964">
        <v>785189344510</v>
      </c>
      <c r="F964" t="s">
        <v>15</v>
      </c>
      <c r="G964" t="s">
        <v>71</v>
      </c>
      <c r="H964">
        <v>8646</v>
      </c>
      <c r="I964" s="2">
        <f t="shared" si="210"/>
        <v>2021</v>
      </c>
      <c r="J964" s="2" t="str">
        <f t="shared" si="211"/>
        <v>March</v>
      </c>
      <c r="K964" s="2">
        <f t="shared" si="212"/>
        <v>3</v>
      </c>
      <c r="L964" s="2" t="str">
        <f t="shared" si="213"/>
        <v>Tuesday</v>
      </c>
      <c r="M964" s="2">
        <f t="shared" si="214"/>
        <v>11</v>
      </c>
      <c r="N964" s="3">
        <f t="shared" si="215"/>
        <v>0</v>
      </c>
      <c r="O964" s="3">
        <f t="shared" si="216"/>
        <v>8646</v>
      </c>
      <c r="P964" t="str">
        <f t="shared" si="217"/>
        <v>9-Mar</v>
      </c>
      <c r="Q964" s="9">
        <f t="shared" si="218"/>
        <v>0.88055555555555554</v>
      </c>
      <c r="R964" t="str">
        <f t="shared" si="219"/>
        <v>Night</v>
      </c>
      <c r="S964" s="2">
        <f t="shared" si="220"/>
        <v>9</v>
      </c>
      <c r="T964" t="str">
        <f t="shared" si="221"/>
        <v>UPI Transfer</v>
      </c>
      <c r="U964">
        <f t="shared" si="222"/>
        <v>21</v>
      </c>
      <c r="V964" t="str">
        <f t="shared" si="223"/>
        <v>FY Q4</v>
      </c>
    </row>
    <row r="965" spans="1:22" x14ac:dyDescent="0.3">
      <c r="A965" s="18">
        <v>44265</v>
      </c>
      <c r="B965" t="s">
        <v>1670</v>
      </c>
      <c r="C965" t="s">
        <v>73</v>
      </c>
      <c r="D965" t="s">
        <v>1671</v>
      </c>
      <c r="E965">
        <v>141873269603</v>
      </c>
      <c r="F965" t="s">
        <v>16</v>
      </c>
      <c r="G965" t="s">
        <v>71</v>
      </c>
      <c r="H965">
        <v>10177</v>
      </c>
      <c r="I965" s="2">
        <f t="shared" si="210"/>
        <v>2021</v>
      </c>
      <c r="J965" s="2" t="str">
        <f t="shared" si="211"/>
        <v>March</v>
      </c>
      <c r="K965" s="2">
        <f t="shared" si="212"/>
        <v>3</v>
      </c>
      <c r="L965" s="2" t="str">
        <f t="shared" si="213"/>
        <v>Wednesday</v>
      </c>
      <c r="M965" s="2">
        <f t="shared" si="214"/>
        <v>11</v>
      </c>
      <c r="N965" s="3">
        <f t="shared" si="215"/>
        <v>10177</v>
      </c>
      <c r="O965" s="3">
        <f t="shared" si="216"/>
        <v>0</v>
      </c>
      <c r="P965" t="str">
        <f t="shared" si="217"/>
        <v>10-Mar</v>
      </c>
      <c r="Q965" s="9">
        <f t="shared" si="218"/>
        <v>0.34305555555555556</v>
      </c>
      <c r="R965" t="str">
        <f t="shared" si="219"/>
        <v>Morning</v>
      </c>
      <c r="S965" s="2">
        <f t="shared" si="220"/>
        <v>10</v>
      </c>
      <c r="T965" t="str">
        <f t="shared" si="221"/>
        <v>Others</v>
      </c>
      <c r="U965">
        <f t="shared" si="222"/>
        <v>8</v>
      </c>
      <c r="V965" t="str">
        <f t="shared" si="223"/>
        <v>FY Q4</v>
      </c>
    </row>
    <row r="966" spans="1:22" x14ac:dyDescent="0.3">
      <c r="A966" s="18">
        <v>44265</v>
      </c>
      <c r="B966" t="s">
        <v>1672</v>
      </c>
      <c r="C966" t="s">
        <v>114</v>
      </c>
      <c r="D966" t="s">
        <v>1673</v>
      </c>
      <c r="E966">
        <v>996267826518</v>
      </c>
      <c r="F966" t="s">
        <v>15</v>
      </c>
      <c r="G966" t="s">
        <v>67</v>
      </c>
      <c r="H966">
        <v>3164</v>
      </c>
      <c r="I966" s="2">
        <f t="shared" si="210"/>
        <v>2021</v>
      </c>
      <c r="J966" s="2" t="str">
        <f t="shared" si="211"/>
        <v>March</v>
      </c>
      <c r="K966" s="2">
        <f t="shared" si="212"/>
        <v>3</v>
      </c>
      <c r="L966" s="2" t="str">
        <f t="shared" si="213"/>
        <v>Wednesday</v>
      </c>
      <c r="M966" s="2">
        <f t="shared" si="214"/>
        <v>11</v>
      </c>
      <c r="N966" s="3">
        <f t="shared" si="215"/>
        <v>0</v>
      </c>
      <c r="O966" s="3">
        <f t="shared" si="216"/>
        <v>3164</v>
      </c>
      <c r="P966" t="str">
        <f t="shared" si="217"/>
        <v>10-Mar</v>
      </c>
      <c r="Q966" s="9">
        <f t="shared" si="218"/>
        <v>0.36041666666666666</v>
      </c>
      <c r="R966" t="str">
        <f t="shared" si="219"/>
        <v>Morning</v>
      </c>
      <c r="S966" s="2">
        <f t="shared" si="220"/>
        <v>10</v>
      </c>
      <c r="T966" t="str">
        <f t="shared" si="221"/>
        <v>UPI Transfer</v>
      </c>
      <c r="U966">
        <f t="shared" si="222"/>
        <v>8</v>
      </c>
      <c r="V966" t="str">
        <f t="shared" si="223"/>
        <v>FY Q4</v>
      </c>
    </row>
    <row r="967" spans="1:22" x14ac:dyDescent="0.3">
      <c r="A967" s="18">
        <v>44265</v>
      </c>
      <c r="B967" t="s">
        <v>1586</v>
      </c>
      <c r="C967" t="s">
        <v>200</v>
      </c>
      <c r="D967" t="s">
        <v>1674</v>
      </c>
      <c r="E967">
        <v>95377337310</v>
      </c>
      <c r="F967" t="s">
        <v>15</v>
      </c>
      <c r="G967" t="s">
        <v>67</v>
      </c>
      <c r="H967">
        <v>15662</v>
      </c>
      <c r="I967" s="2">
        <f t="shared" si="210"/>
        <v>2021</v>
      </c>
      <c r="J967" s="2" t="str">
        <f t="shared" si="211"/>
        <v>March</v>
      </c>
      <c r="K967" s="2">
        <f t="shared" si="212"/>
        <v>3</v>
      </c>
      <c r="L967" s="2" t="str">
        <f t="shared" si="213"/>
        <v>Wednesday</v>
      </c>
      <c r="M967" s="2">
        <f t="shared" si="214"/>
        <v>11</v>
      </c>
      <c r="N967" s="3">
        <f t="shared" si="215"/>
        <v>0</v>
      </c>
      <c r="O967" s="3">
        <f t="shared" si="216"/>
        <v>15662</v>
      </c>
      <c r="P967" t="str">
        <f t="shared" si="217"/>
        <v>10-Mar</v>
      </c>
      <c r="Q967" s="9">
        <f t="shared" si="218"/>
        <v>0.5625</v>
      </c>
      <c r="R967" t="str">
        <f t="shared" si="219"/>
        <v>Afternoon</v>
      </c>
      <c r="S967" s="2">
        <f t="shared" si="220"/>
        <v>10</v>
      </c>
      <c r="T967" t="str">
        <f t="shared" si="221"/>
        <v>UPI Transfer</v>
      </c>
      <c r="U967">
        <f t="shared" si="222"/>
        <v>13</v>
      </c>
      <c r="V967" t="str">
        <f t="shared" si="223"/>
        <v>FY Q4</v>
      </c>
    </row>
    <row r="968" spans="1:22" x14ac:dyDescent="0.3">
      <c r="A968" s="18">
        <v>44265</v>
      </c>
      <c r="B968" t="s">
        <v>314</v>
      </c>
      <c r="C968" t="s">
        <v>291</v>
      </c>
      <c r="D968" t="s">
        <v>1675</v>
      </c>
      <c r="E968">
        <v>562928025951</v>
      </c>
      <c r="F968" t="s">
        <v>16</v>
      </c>
      <c r="G968" t="s">
        <v>67</v>
      </c>
      <c r="H968">
        <v>12787</v>
      </c>
      <c r="I968" s="2">
        <f t="shared" si="210"/>
        <v>2021</v>
      </c>
      <c r="J968" s="2" t="str">
        <f t="shared" si="211"/>
        <v>March</v>
      </c>
      <c r="K968" s="2">
        <f t="shared" si="212"/>
        <v>3</v>
      </c>
      <c r="L968" s="2" t="str">
        <f t="shared" si="213"/>
        <v>Wednesday</v>
      </c>
      <c r="M968" s="2">
        <f t="shared" si="214"/>
        <v>11</v>
      </c>
      <c r="N968" s="3">
        <f t="shared" si="215"/>
        <v>12787</v>
      </c>
      <c r="O968" s="3">
        <f t="shared" si="216"/>
        <v>0</v>
      </c>
      <c r="P968" t="str">
        <f t="shared" si="217"/>
        <v>10-Mar</v>
      </c>
      <c r="Q968" s="9">
        <f t="shared" si="218"/>
        <v>0.58402777777777781</v>
      </c>
      <c r="R968" t="str">
        <f t="shared" si="219"/>
        <v>Afternoon</v>
      </c>
      <c r="S968" s="2">
        <f t="shared" si="220"/>
        <v>10</v>
      </c>
      <c r="T968" t="str">
        <f t="shared" si="221"/>
        <v>Others</v>
      </c>
      <c r="U968">
        <f t="shared" si="222"/>
        <v>14</v>
      </c>
      <c r="V968" t="str">
        <f t="shared" si="223"/>
        <v>FY Q4</v>
      </c>
    </row>
    <row r="969" spans="1:22" x14ac:dyDescent="0.3">
      <c r="A969" s="18">
        <v>44265</v>
      </c>
      <c r="B969" t="s">
        <v>1676</v>
      </c>
      <c r="C969" t="s">
        <v>131</v>
      </c>
      <c r="D969" t="s">
        <v>1677</v>
      </c>
      <c r="E969">
        <v>706831180193</v>
      </c>
      <c r="F969" t="s">
        <v>16</v>
      </c>
      <c r="G969" t="s">
        <v>67</v>
      </c>
      <c r="H969">
        <v>6589</v>
      </c>
      <c r="I969" s="2">
        <f t="shared" si="210"/>
        <v>2021</v>
      </c>
      <c r="J969" s="2" t="str">
        <f t="shared" si="211"/>
        <v>March</v>
      </c>
      <c r="K969" s="2">
        <f t="shared" si="212"/>
        <v>3</v>
      </c>
      <c r="L969" s="2" t="str">
        <f t="shared" si="213"/>
        <v>Wednesday</v>
      </c>
      <c r="M969" s="2">
        <f t="shared" si="214"/>
        <v>11</v>
      </c>
      <c r="N969" s="3">
        <f t="shared" si="215"/>
        <v>6589</v>
      </c>
      <c r="O969" s="3">
        <f t="shared" si="216"/>
        <v>0</v>
      </c>
      <c r="P969" t="str">
        <f t="shared" si="217"/>
        <v>10-Mar</v>
      </c>
      <c r="Q969" s="9">
        <f t="shared" si="218"/>
        <v>0.71111111111111114</v>
      </c>
      <c r="R969" t="str">
        <f t="shared" si="219"/>
        <v>Evening</v>
      </c>
      <c r="S969" s="2">
        <f t="shared" si="220"/>
        <v>10</v>
      </c>
      <c r="T969" t="str">
        <f t="shared" si="221"/>
        <v>Others</v>
      </c>
      <c r="U969">
        <f t="shared" si="222"/>
        <v>17</v>
      </c>
      <c r="V969" t="str">
        <f t="shared" si="223"/>
        <v>FY Q4</v>
      </c>
    </row>
    <row r="970" spans="1:22" x14ac:dyDescent="0.3">
      <c r="A970" s="18">
        <v>44265</v>
      </c>
      <c r="B970" t="s">
        <v>1301</v>
      </c>
      <c r="C970" t="s">
        <v>85</v>
      </c>
      <c r="D970" t="s">
        <v>1678</v>
      </c>
      <c r="E970">
        <v>524947695094</v>
      </c>
      <c r="F970" t="s">
        <v>16</v>
      </c>
      <c r="G970" t="s">
        <v>67</v>
      </c>
      <c r="H970">
        <v>12951</v>
      </c>
      <c r="I970" s="2">
        <f t="shared" si="210"/>
        <v>2021</v>
      </c>
      <c r="J970" s="2" t="str">
        <f t="shared" si="211"/>
        <v>March</v>
      </c>
      <c r="K970" s="2">
        <f t="shared" si="212"/>
        <v>3</v>
      </c>
      <c r="L970" s="2" t="str">
        <f t="shared" si="213"/>
        <v>Wednesday</v>
      </c>
      <c r="M970" s="2">
        <f t="shared" si="214"/>
        <v>11</v>
      </c>
      <c r="N970" s="3">
        <f t="shared" si="215"/>
        <v>12951</v>
      </c>
      <c r="O970" s="3">
        <f t="shared" si="216"/>
        <v>0</v>
      </c>
      <c r="P970" t="str">
        <f t="shared" si="217"/>
        <v>10-Mar</v>
      </c>
      <c r="Q970" s="9">
        <f t="shared" si="218"/>
        <v>0.73263888888888884</v>
      </c>
      <c r="R970" t="str">
        <f t="shared" si="219"/>
        <v>Evening</v>
      </c>
      <c r="S970" s="2">
        <f t="shared" si="220"/>
        <v>10</v>
      </c>
      <c r="T970" t="str">
        <f t="shared" si="221"/>
        <v>Others</v>
      </c>
      <c r="U970">
        <f t="shared" si="222"/>
        <v>17</v>
      </c>
      <c r="V970" t="str">
        <f t="shared" si="223"/>
        <v>FY Q4</v>
      </c>
    </row>
    <row r="971" spans="1:22" x14ac:dyDescent="0.3">
      <c r="A971" s="18">
        <v>44265</v>
      </c>
      <c r="B971" t="s">
        <v>1679</v>
      </c>
      <c r="C971" t="s">
        <v>219</v>
      </c>
      <c r="D971" t="s">
        <v>1680</v>
      </c>
      <c r="E971">
        <v>882805015463</v>
      </c>
      <c r="F971" t="s">
        <v>15</v>
      </c>
      <c r="G971" t="s">
        <v>67</v>
      </c>
      <c r="H971">
        <v>11141</v>
      </c>
      <c r="I971" s="2">
        <f t="shared" si="210"/>
        <v>2021</v>
      </c>
      <c r="J971" s="2" t="str">
        <f t="shared" si="211"/>
        <v>March</v>
      </c>
      <c r="K971" s="2">
        <f t="shared" si="212"/>
        <v>3</v>
      </c>
      <c r="L971" s="2" t="str">
        <f t="shared" si="213"/>
        <v>Wednesday</v>
      </c>
      <c r="M971" s="2">
        <f t="shared" si="214"/>
        <v>11</v>
      </c>
      <c r="N971" s="3">
        <f t="shared" si="215"/>
        <v>0</v>
      </c>
      <c r="O971" s="3">
        <f t="shared" si="216"/>
        <v>11141</v>
      </c>
      <c r="P971" t="str">
        <f t="shared" si="217"/>
        <v>10-Mar</v>
      </c>
      <c r="Q971" s="9">
        <f t="shared" si="218"/>
        <v>0.77777777777777779</v>
      </c>
      <c r="R971" t="str">
        <f t="shared" si="219"/>
        <v>Evening</v>
      </c>
      <c r="S971" s="2">
        <f t="shared" si="220"/>
        <v>10</v>
      </c>
      <c r="T971" t="str">
        <f t="shared" si="221"/>
        <v>UPI Transfer</v>
      </c>
      <c r="U971">
        <f t="shared" si="222"/>
        <v>18</v>
      </c>
      <c r="V971" t="str">
        <f t="shared" si="223"/>
        <v>FY Q4</v>
      </c>
    </row>
    <row r="972" spans="1:22" x14ac:dyDescent="0.3">
      <c r="A972" s="18">
        <v>44265</v>
      </c>
      <c r="B972" t="s">
        <v>518</v>
      </c>
      <c r="C972" t="s">
        <v>95</v>
      </c>
      <c r="D972" t="s">
        <v>1681</v>
      </c>
      <c r="E972">
        <v>321432205854</v>
      </c>
      <c r="F972" t="s">
        <v>16</v>
      </c>
      <c r="G972" t="s">
        <v>71</v>
      </c>
      <c r="H972">
        <v>1790</v>
      </c>
      <c r="I972" s="2">
        <f t="shared" si="210"/>
        <v>2021</v>
      </c>
      <c r="J972" s="2" t="str">
        <f t="shared" si="211"/>
        <v>March</v>
      </c>
      <c r="K972" s="2">
        <f t="shared" si="212"/>
        <v>3</v>
      </c>
      <c r="L972" s="2" t="str">
        <f t="shared" si="213"/>
        <v>Wednesday</v>
      </c>
      <c r="M972" s="2">
        <f t="shared" si="214"/>
        <v>11</v>
      </c>
      <c r="N972" s="3">
        <f t="shared" si="215"/>
        <v>1790</v>
      </c>
      <c r="O972" s="3">
        <f t="shared" si="216"/>
        <v>0</v>
      </c>
      <c r="P972" t="str">
        <f t="shared" si="217"/>
        <v>10-Mar</v>
      </c>
      <c r="Q972" s="9">
        <f t="shared" si="218"/>
        <v>0.79513888888888884</v>
      </c>
      <c r="R972" t="str">
        <f t="shared" si="219"/>
        <v>Evening</v>
      </c>
      <c r="S972" s="2">
        <f t="shared" si="220"/>
        <v>10</v>
      </c>
      <c r="T972" t="str">
        <f t="shared" si="221"/>
        <v>Others</v>
      </c>
      <c r="U972">
        <f t="shared" si="222"/>
        <v>19</v>
      </c>
      <c r="V972" t="str">
        <f t="shared" si="223"/>
        <v>FY Q4</v>
      </c>
    </row>
    <row r="973" spans="1:22" x14ac:dyDescent="0.3">
      <c r="A973" s="18">
        <v>44265</v>
      </c>
      <c r="B973" t="s">
        <v>1682</v>
      </c>
      <c r="C973" t="s">
        <v>142</v>
      </c>
      <c r="D973" t="s">
        <v>1683</v>
      </c>
      <c r="E973">
        <v>469750085727</v>
      </c>
      <c r="F973" t="s">
        <v>15</v>
      </c>
      <c r="G973" t="s">
        <v>67</v>
      </c>
      <c r="H973">
        <v>1678</v>
      </c>
      <c r="I973" s="2">
        <f t="shared" si="210"/>
        <v>2021</v>
      </c>
      <c r="J973" s="2" t="str">
        <f t="shared" si="211"/>
        <v>March</v>
      </c>
      <c r="K973" s="2">
        <f t="shared" si="212"/>
        <v>3</v>
      </c>
      <c r="L973" s="2" t="str">
        <f t="shared" si="213"/>
        <v>Wednesday</v>
      </c>
      <c r="M973" s="2">
        <f t="shared" si="214"/>
        <v>11</v>
      </c>
      <c r="N973" s="3">
        <f t="shared" si="215"/>
        <v>0</v>
      </c>
      <c r="O973" s="3">
        <f t="shared" si="216"/>
        <v>1678</v>
      </c>
      <c r="P973" t="str">
        <f t="shared" si="217"/>
        <v>10-Mar</v>
      </c>
      <c r="Q973" s="9">
        <f t="shared" si="218"/>
        <v>0.80277777777777781</v>
      </c>
      <c r="R973" t="str">
        <f t="shared" si="219"/>
        <v>Evening</v>
      </c>
      <c r="S973" s="2">
        <f t="shared" si="220"/>
        <v>10</v>
      </c>
      <c r="T973" t="str">
        <f t="shared" si="221"/>
        <v>UPI Transfer</v>
      </c>
      <c r="U973">
        <f t="shared" si="222"/>
        <v>19</v>
      </c>
      <c r="V973" t="str">
        <f t="shared" si="223"/>
        <v>FY Q4</v>
      </c>
    </row>
    <row r="974" spans="1:22" x14ac:dyDescent="0.3">
      <c r="A974" s="18">
        <v>44266</v>
      </c>
      <c r="B974" t="s">
        <v>1684</v>
      </c>
      <c r="C974" t="s">
        <v>366</v>
      </c>
      <c r="D974" t="s">
        <v>1685</v>
      </c>
      <c r="E974">
        <v>213515579890</v>
      </c>
      <c r="F974" t="s">
        <v>16</v>
      </c>
      <c r="G974" t="s">
        <v>67</v>
      </c>
      <c r="H974">
        <v>17420</v>
      </c>
      <c r="I974" s="2">
        <f t="shared" si="210"/>
        <v>2021</v>
      </c>
      <c r="J974" s="2" t="str">
        <f t="shared" si="211"/>
        <v>March</v>
      </c>
      <c r="K974" s="2">
        <f t="shared" si="212"/>
        <v>3</v>
      </c>
      <c r="L974" s="2" t="str">
        <f t="shared" si="213"/>
        <v>Thursday</v>
      </c>
      <c r="M974" s="2">
        <f t="shared" si="214"/>
        <v>11</v>
      </c>
      <c r="N974" s="3">
        <f t="shared" si="215"/>
        <v>17420</v>
      </c>
      <c r="O974" s="3">
        <f t="shared" si="216"/>
        <v>0</v>
      </c>
      <c r="P974" t="str">
        <f t="shared" si="217"/>
        <v>11-Mar</v>
      </c>
      <c r="Q974" s="9">
        <f t="shared" si="218"/>
        <v>0.4548611111111111</v>
      </c>
      <c r="R974" t="str">
        <f t="shared" si="219"/>
        <v>Morning</v>
      </c>
      <c r="S974" s="2">
        <f t="shared" si="220"/>
        <v>11</v>
      </c>
      <c r="T974" t="str">
        <f t="shared" si="221"/>
        <v>Others</v>
      </c>
      <c r="U974">
        <f t="shared" si="222"/>
        <v>10</v>
      </c>
      <c r="V974" t="str">
        <f t="shared" si="223"/>
        <v>FY Q4</v>
      </c>
    </row>
    <row r="975" spans="1:22" x14ac:dyDescent="0.3">
      <c r="A975" s="18">
        <v>44267</v>
      </c>
      <c r="B975" t="s">
        <v>901</v>
      </c>
      <c r="C975" t="s">
        <v>160</v>
      </c>
      <c r="D975" t="s">
        <v>1686</v>
      </c>
      <c r="E975">
        <v>776037374722</v>
      </c>
      <c r="F975" t="s">
        <v>15</v>
      </c>
      <c r="G975" t="s">
        <v>67</v>
      </c>
      <c r="H975">
        <v>1244</v>
      </c>
      <c r="I975" s="2">
        <f t="shared" si="210"/>
        <v>2021</v>
      </c>
      <c r="J975" s="2" t="str">
        <f t="shared" si="211"/>
        <v>March</v>
      </c>
      <c r="K975" s="2">
        <f t="shared" si="212"/>
        <v>3</v>
      </c>
      <c r="L975" s="2" t="str">
        <f t="shared" si="213"/>
        <v>Friday</v>
      </c>
      <c r="M975" s="2">
        <f t="shared" si="214"/>
        <v>11</v>
      </c>
      <c r="N975" s="3">
        <f t="shared" si="215"/>
        <v>0</v>
      </c>
      <c r="O975" s="3">
        <f t="shared" si="216"/>
        <v>1244</v>
      </c>
      <c r="P975" t="str">
        <f t="shared" si="217"/>
        <v>12-Mar</v>
      </c>
      <c r="Q975" s="9">
        <f t="shared" si="218"/>
        <v>0.30138888888888887</v>
      </c>
      <c r="R975" t="str">
        <f t="shared" si="219"/>
        <v>Morning</v>
      </c>
      <c r="S975" s="2">
        <f t="shared" si="220"/>
        <v>12</v>
      </c>
      <c r="T975" t="str">
        <f t="shared" si="221"/>
        <v>Shopping</v>
      </c>
      <c r="U975">
        <f t="shared" si="222"/>
        <v>7</v>
      </c>
      <c r="V975" t="str">
        <f t="shared" si="223"/>
        <v>FY Q4</v>
      </c>
    </row>
    <row r="976" spans="1:22" x14ac:dyDescent="0.3">
      <c r="A976" s="18">
        <v>44267</v>
      </c>
      <c r="B976" t="s">
        <v>1687</v>
      </c>
      <c r="C976" t="s">
        <v>282</v>
      </c>
      <c r="D976" t="s">
        <v>1688</v>
      </c>
      <c r="E976">
        <v>539055540370</v>
      </c>
      <c r="F976" t="s">
        <v>16</v>
      </c>
      <c r="G976" t="s">
        <v>71</v>
      </c>
      <c r="H976">
        <v>5397</v>
      </c>
      <c r="I976" s="2">
        <f t="shared" si="210"/>
        <v>2021</v>
      </c>
      <c r="J976" s="2" t="str">
        <f t="shared" si="211"/>
        <v>March</v>
      </c>
      <c r="K976" s="2">
        <f t="shared" si="212"/>
        <v>3</v>
      </c>
      <c r="L976" s="2" t="str">
        <f t="shared" si="213"/>
        <v>Friday</v>
      </c>
      <c r="M976" s="2">
        <f t="shared" si="214"/>
        <v>11</v>
      </c>
      <c r="N976" s="3">
        <f t="shared" si="215"/>
        <v>5397</v>
      </c>
      <c r="O976" s="3">
        <f t="shared" si="216"/>
        <v>0</v>
      </c>
      <c r="P976" t="str">
        <f t="shared" si="217"/>
        <v>12-Mar</v>
      </c>
      <c r="Q976" s="9">
        <f t="shared" si="218"/>
        <v>0.52013888888888893</v>
      </c>
      <c r="R976" t="str">
        <f t="shared" si="219"/>
        <v>Afternoon</v>
      </c>
      <c r="S976" s="2">
        <f t="shared" si="220"/>
        <v>12</v>
      </c>
      <c r="T976" t="str">
        <f t="shared" si="221"/>
        <v>Others</v>
      </c>
      <c r="U976">
        <f t="shared" si="222"/>
        <v>12</v>
      </c>
      <c r="V976" t="str">
        <f t="shared" si="223"/>
        <v>FY Q4</v>
      </c>
    </row>
    <row r="977" spans="1:22" x14ac:dyDescent="0.3">
      <c r="A977" s="18">
        <v>44267</v>
      </c>
      <c r="B977" t="s">
        <v>562</v>
      </c>
      <c r="C977" t="s">
        <v>325</v>
      </c>
      <c r="D977" t="s">
        <v>1689</v>
      </c>
      <c r="E977">
        <v>654424321193</v>
      </c>
      <c r="F977" t="s">
        <v>16</v>
      </c>
      <c r="G977" t="s">
        <v>71</v>
      </c>
      <c r="H977">
        <v>3285</v>
      </c>
      <c r="I977" s="2">
        <f t="shared" si="210"/>
        <v>2021</v>
      </c>
      <c r="J977" s="2" t="str">
        <f t="shared" si="211"/>
        <v>March</v>
      </c>
      <c r="K977" s="2">
        <f t="shared" si="212"/>
        <v>3</v>
      </c>
      <c r="L977" s="2" t="str">
        <f t="shared" si="213"/>
        <v>Friday</v>
      </c>
      <c r="M977" s="2">
        <f t="shared" si="214"/>
        <v>11</v>
      </c>
      <c r="N977" s="3">
        <f t="shared" si="215"/>
        <v>3285</v>
      </c>
      <c r="O977" s="3">
        <f t="shared" si="216"/>
        <v>0</v>
      </c>
      <c r="P977" t="str">
        <f t="shared" si="217"/>
        <v>12-Mar</v>
      </c>
      <c r="Q977" s="9">
        <f t="shared" si="218"/>
        <v>0.59861111111111109</v>
      </c>
      <c r="R977" t="str">
        <f t="shared" si="219"/>
        <v>Afternoon</v>
      </c>
      <c r="S977" s="2">
        <f t="shared" si="220"/>
        <v>12</v>
      </c>
      <c r="T977" t="str">
        <f t="shared" si="221"/>
        <v>Others</v>
      </c>
      <c r="U977">
        <f t="shared" si="222"/>
        <v>14</v>
      </c>
      <c r="V977" t="str">
        <f t="shared" si="223"/>
        <v>FY Q4</v>
      </c>
    </row>
    <row r="978" spans="1:22" x14ac:dyDescent="0.3">
      <c r="A978" s="18">
        <v>44267</v>
      </c>
      <c r="B978" t="s">
        <v>1241</v>
      </c>
      <c r="C978" t="s">
        <v>343</v>
      </c>
      <c r="D978" t="s">
        <v>1690</v>
      </c>
      <c r="E978">
        <v>994254494529</v>
      </c>
      <c r="F978" t="s">
        <v>15</v>
      </c>
      <c r="G978" t="s">
        <v>67</v>
      </c>
      <c r="H978">
        <v>18251</v>
      </c>
      <c r="I978" s="2">
        <f t="shared" si="210"/>
        <v>2021</v>
      </c>
      <c r="J978" s="2" t="str">
        <f t="shared" si="211"/>
        <v>March</v>
      </c>
      <c r="K978" s="2">
        <f t="shared" si="212"/>
        <v>3</v>
      </c>
      <c r="L978" s="2" t="str">
        <f t="shared" si="213"/>
        <v>Friday</v>
      </c>
      <c r="M978" s="2">
        <f t="shared" si="214"/>
        <v>11</v>
      </c>
      <c r="N978" s="3">
        <f t="shared" si="215"/>
        <v>0</v>
      </c>
      <c r="O978" s="3">
        <f t="shared" si="216"/>
        <v>18251</v>
      </c>
      <c r="P978" t="str">
        <f t="shared" si="217"/>
        <v>12-Mar</v>
      </c>
      <c r="Q978" s="9">
        <f t="shared" si="218"/>
        <v>0.61388888888888893</v>
      </c>
      <c r="R978" t="str">
        <f t="shared" si="219"/>
        <v>Afternoon</v>
      </c>
      <c r="S978" s="2">
        <f t="shared" si="220"/>
        <v>12</v>
      </c>
      <c r="T978" t="str">
        <f t="shared" si="221"/>
        <v>UPI Transfer</v>
      </c>
      <c r="U978">
        <f t="shared" si="222"/>
        <v>14</v>
      </c>
      <c r="V978" t="str">
        <f t="shared" si="223"/>
        <v>FY Q4</v>
      </c>
    </row>
    <row r="979" spans="1:22" x14ac:dyDescent="0.3">
      <c r="A979" s="18">
        <v>44267</v>
      </c>
      <c r="B979" t="s">
        <v>1691</v>
      </c>
      <c r="C979" t="s">
        <v>343</v>
      </c>
      <c r="D979" t="s">
        <v>1692</v>
      </c>
      <c r="E979">
        <v>761276273690</v>
      </c>
      <c r="F979" t="s">
        <v>15</v>
      </c>
      <c r="G979" t="s">
        <v>67</v>
      </c>
      <c r="H979">
        <v>1447</v>
      </c>
      <c r="I979" s="2">
        <f t="shared" si="210"/>
        <v>2021</v>
      </c>
      <c r="J979" s="2" t="str">
        <f t="shared" si="211"/>
        <v>March</v>
      </c>
      <c r="K979" s="2">
        <f t="shared" si="212"/>
        <v>3</v>
      </c>
      <c r="L979" s="2" t="str">
        <f t="shared" si="213"/>
        <v>Friday</v>
      </c>
      <c r="M979" s="2">
        <f t="shared" si="214"/>
        <v>11</v>
      </c>
      <c r="N979" s="3">
        <f t="shared" si="215"/>
        <v>0</v>
      </c>
      <c r="O979" s="3">
        <f t="shared" si="216"/>
        <v>1447</v>
      </c>
      <c r="P979" t="str">
        <f t="shared" si="217"/>
        <v>12-Mar</v>
      </c>
      <c r="Q979" s="9">
        <f t="shared" si="218"/>
        <v>0.68263888888888891</v>
      </c>
      <c r="R979" t="str">
        <f t="shared" si="219"/>
        <v>Afternoon</v>
      </c>
      <c r="S979" s="2">
        <f t="shared" si="220"/>
        <v>12</v>
      </c>
      <c r="T979" t="str">
        <f t="shared" si="221"/>
        <v>UPI Transfer</v>
      </c>
      <c r="U979">
        <f t="shared" si="222"/>
        <v>16</v>
      </c>
      <c r="V979" t="str">
        <f t="shared" si="223"/>
        <v>FY Q4</v>
      </c>
    </row>
    <row r="980" spans="1:22" x14ac:dyDescent="0.3">
      <c r="A980" s="18">
        <v>44267</v>
      </c>
      <c r="B980" t="s">
        <v>611</v>
      </c>
      <c r="C980" t="s">
        <v>117</v>
      </c>
      <c r="D980" t="s">
        <v>1693</v>
      </c>
      <c r="E980">
        <v>332768887679</v>
      </c>
      <c r="F980" t="s">
        <v>16</v>
      </c>
      <c r="G980" t="s">
        <v>67</v>
      </c>
      <c r="H980">
        <v>12154</v>
      </c>
      <c r="I980" s="2">
        <f t="shared" si="210"/>
        <v>2021</v>
      </c>
      <c r="J980" s="2" t="str">
        <f t="shared" si="211"/>
        <v>March</v>
      </c>
      <c r="K980" s="2">
        <f t="shared" si="212"/>
        <v>3</v>
      </c>
      <c r="L980" s="2" t="str">
        <f t="shared" si="213"/>
        <v>Friday</v>
      </c>
      <c r="M980" s="2">
        <f t="shared" si="214"/>
        <v>11</v>
      </c>
      <c r="N980" s="3">
        <f t="shared" si="215"/>
        <v>12154</v>
      </c>
      <c r="O980" s="3">
        <f t="shared" si="216"/>
        <v>0</v>
      </c>
      <c r="P980" t="str">
        <f t="shared" si="217"/>
        <v>12-Mar</v>
      </c>
      <c r="Q980" s="9">
        <f t="shared" si="218"/>
        <v>0.71875</v>
      </c>
      <c r="R980" t="str">
        <f t="shared" si="219"/>
        <v>Evening</v>
      </c>
      <c r="S980" s="2">
        <f t="shared" si="220"/>
        <v>12</v>
      </c>
      <c r="T980" t="str">
        <f t="shared" si="221"/>
        <v>Others</v>
      </c>
      <c r="U980">
        <f t="shared" si="222"/>
        <v>17</v>
      </c>
      <c r="V980" t="str">
        <f t="shared" si="223"/>
        <v>FY Q4</v>
      </c>
    </row>
    <row r="981" spans="1:22" x14ac:dyDescent="0.3">
      <c r="A981" s="18">
        <v>44267</v>
      </c>
      <c r="B981" t="s">
        <v>1694</v>
      </c>
      <c r="C981" t="s">
        <v>254</v>
      </c>
      <c r="D981" t="s">
        <v>1695</v>
      </c>
      <c r="E981">
        <v>593656840935</v>
      </c>
      <c r="F981" t="s">
        <v>16</v>
      </c>
      <c r="G981" t="s">
        <v>71</v>
      </c>
      <c r="H981">
        <v>2533</v>
      </c>
      <c r="I981" s="2">
        <f t="shared" si="210"/>
        <v>2021</v>
      </c>
      <c r="J981" s="2" t="str">
        <f t="shared" si="211"/>
        <v>March</v>
      </c>
      <c r="K981" s="2">
        <f t="shared" si="212"/>
        <v>3</v>
      </c>
      <c r="L981" s="2" t="str">
        <f t="shared" si="213"/>
        <v>Friday</v>
      </c>
      <c r="M981" s="2">
        <f t="shared" si="214"/>
        <v>11</v>
      </c>
      <c r="N981" s="3">
        <f t="shared" si="215"/>
        <v>2533</v>
      </c>
      <c r="O981" s="3">
        <f t="shared" si="216"/>
        <v>0</v>
      </c>
      <c r="P981" t="str">
        <f t="shared" si="217"/>
        <v>12-Mar</v>
      </c>
      <c r="Q981" s="9">
        <f t="shared" si="218"/>
        <v>0.75694444444444442</v>
      </c>
      <c r="R981" t="str">
        <f t="shared" si="219"/>
        <v>Evening</v>
      </c>
      <c r="S981" s="2">
        <f t="shared" si="220"/>
        <v>12</v>
      </c>
      <c r="T981" t="str">
        <f t="shared" si="221"/>
        <v>Others</v>
      </c>
      <c r="U981">
        <f t="shared" si="222"/>
        <v>18</v>
      </c>
      <c r="V981" t="str">
        <f t="shared" si="223"/>
        <v>FY Q4</v>
      </c>
    </row>
    <row r="982" spans="1:22" x14ac:dyDescent="0.3">
      <c r="A982" s="18">
        <v>44267</v>
      </c>
      <c r="B982" t="s">
        <v>1696</v>
      </c>
      <c r="C982" t="s">
        <v>302</v>
      </c>
      <c r="D982" t="s">
        <v>1697</v>
      </c>
      <c r="E982">
        <v>18496484111</v>
      </c>
      <c r="F982" t="s">
        <v>15</v>
      </c>
      <c r="G982" t="s">
        <v>71</v>
      </c>
      <c r="H982">
        <v>10795</v>
      </c>
      <c r="I982" s="2">
        <f t="shared" si="210"/>
        <v>2021</v>
      </c>
      <c r="J982" s="2" t="str">
        <f t="shared" si="211"/>
        <v>March</v>
      </c>
      <c r="K982" s="2">
        <f t="shared" si="212"/>
        <v>3</v>
      </c>
      <c r="L982" s="2" t="str">
        <f t="shared" si="213"/>
        <v>Friday</v>
      </c>
      <c r="M982" s="2">
        <f t="shared" si="214"/>
        <v>11</v>
      </c>
      <c r="N982" s="3">
        <f t="shared" si="215"/>
        <v>0</v>
      </c>
      <c r="O982" s="3">
        <f t="shared" si="216"/>
        <v>10795</v>
      </c>
      <c r="P982" t="str">
        <f t="shared" si="217"/>
        <v>12-Mar</v>
      </c>
      <c r="Q982" s="9">
        <f t="shared" si="218"/>
        <v>0.95486111111111116</v>
      </c>
      <c r="R982" t="str">
        <f t="shared" si="219"/>
        <v>Night</v>
      </c>
      <c r="S982" s="2">
        <f t="shared" si="220"/>
        <v>12</v>
      </c>
      <c r="T982" t="str">
        <f t="shared" si="221"/>
        <v>UPI Transfer</v>
      </c>
      <c r="U982">
        <f t="shared" si="222"/>
        <v>22</v>
      </c>
      <c r="V982" t="str">
        <f t="shared" si="223"/>
        <v>FY Q4</v>
      </c>
    </row>
    <row r="983" spans="1:22" x14ac:dyDescent="0.3">
      <c r="A983" s="18">
        <v>44268</v>
      </c>
      <c r="B983" t="s">
        <v>802</v>
      </c>
      <c r="C983" t="s">
        <v>95</v>
      </c>
      <c r="D983" t="s">
        <v>1698</v>
      </c>
      <c r="E983">
        <v>357952856908</v>
      </c>
      <c r="F983" t="s">
        <v>16</v>
      </c>
      <c r="G983" t="s">
        <v>71</v>
      </c>
      <c r="H983">
        <v>11420</v>
      </c>
      <c r="I983" s="2">
        <f t="shared" si="210"/>
        <v>2021</v>
      </c>
      <c r="J983" s="2" t="str">
        <f t="shared" si="211"/>
        <v>March</v>
      </c>
      <c r="K983" s="2">
        <f t="shared" si="212"/>
        <v>3</v>
      </c>
      <c r="L983" s="2" t="str">
        <f t="shared" si="213"/>
        <v>Saturday</v>
      </c>
      <c r="M983" s="2">
        <f t="shared" si="214"/>
        <v>11</v>
      </c>
      <c r="N983" s="3">
        <f t="shared" si="215"/>
        <v>11420</v>
      </c>
      <c r="O983" s="3">
        <f t="shared" si="216"/>
        <v>0</v>
      </c>
      <c r="P983" t="str">
        <f t="shared" si="217"/>
        <v>13-Mar</v>
      </c>
      <c r="Q983" s="9">
        <f t="shared" si="218"/>
        <v>0.42291666666666666</v>
      </c>
      <c r="R983" t="str">
        <f t="shared" si="219"/>
        <v>Morning</v>
      </c>
      <c r="S983" s="2">
        <f t="shared" si="220"/>
        <v>13</v>
      </c>
      <c r="T983" t="str">
        <f t="shared" si="221"/>
        <v>Others</v>
      </c>
      <c r="U983">
        <f t="shared" si="222"/>
        <v>10</v>
      </c>
      <c r="V983" t="str">
        <f t="shared" si="223"/>
        <v>FY Q4</v>
      </c>
    </row>
    <row r="984" spans="1:22" x14ac:dyDescent="0.3">
      <c r="A984" s="18">
        <v>44268</v>
      </c>
      <c r="B984" t="s">
        <v>878</v>
      </c>
      <c r="C984" t="s">
        <v>282</v>
      </c>
      <c r="D984" t="s">
        <v>1699</v>
      </c>
      <c r="E984">
        <v>340851529507</v>
      </c>
      <c r="F984" t="s">
        <v>16</v>
      </c>
      <c r="G984" t="s">
        <v>67</v>
      </c>
      <c r="H984">
        <v>1127</v>
      </c>
      <c r="I984" s="2">
        <f t="shared" si="210"/>
        <v>2021</v>
      </c>
      <c r="J984" s="2" t="str">
        <f t="shared" si="211"/>
        <v>March</v>
      </c>
      <c r="K984" s="2">
        <f t="shared" si="212"/>
        <v>3</v>
      </c>
      <c r="L984" s="2" t="str">
        <f t="shared" si="213"/>
        <v>Saturday</v>
      </c>
      <c r="M984" s="2">
        <f t="shared" si="214"/>
        <v>11</v>
      </c>
      <c r="N984" s="3">
        <f t="shared" si="215"/>
        <v>1127</v>
      </c>
      <c r="O984" s="3">
        <f t="shared" si="216"/>
        <v>0</v>
      </c>
      <c r="P984" t="str">
        <f t="shared" si="217"/>
        <v>13-Mar</v>
      </c>
      <c r="Q984" s="9">
        <f t="shared" si="218"/>
        <v>0.55625000000000002</v>
      </c>
      <c r="R984" t="str">
        <f t="shared" si="219"/>
        <v>Afternoon</v>
      </c>
      <c r="S984" s="2">
        <f t="shared" si="220"/>
        <v>13</v>
      </c>
      <c r="T984" t="str">
        <f t="shared" si="221"/>
        <v>Others</v>
      </c>
      <c r="U984">
        <f t="shared" si="222"/>
        <v>13</v>
      </c>
      <c r="V984" t="str">
        <f t="shared" si="223"/>
        <v>FY Q4</v>
      </c>
    </row>
    <row r="985" spans="1:22" x14ac:dyDescent="0.3">
      <c r="A985" s="18">
        <v>44268</v>
      </c>
      <c r="B985" t="s">
        <v>1700</v>
      </c>
      <c r="C985" t="s">
        <v>229</v>
      </c>
      <c r="D985" t="s">
        <v>1701</v>
      </c>
      <c r="E985">
        <v>818437164259</v>
      </c>
      <c r="F985" t="s">
        <v>15</v>
      </c>
      <c r="G985" t="s">
        <v>71</v>
      </c>
      <c r="H985">
        <v>19811</v>
      </c>
      <c r="I985" s="2">
        <f t="shared" si="210"/>
        <v>2021</v>
      </c>
      <c r="J985" s="2" t="str">
        <f t="shared" si="211"/>
        <v>March</v>
      </c>
      <c r="K985" s="2">
        <f t="shared" si="212"/>
        <v>3</v>
      </c>
      <c r="L985" s="2" t="str">
        <f t="shared" si="213"/>
        <v>Saturday</v>
      </c>
      <c r="M985" s="2">
        <f t="shared" si="214"/>
        <v>11</v>
      </c>
      <c r="N985" s="3">
        <f t="shared" si="215"/>
        <v>0</v>
      </c>
      <c r="O985" s="3">
        <f t="shared" si="216"/>
        <v>19811</v>
      </c>
      <c r="P985" t="str">
        <f t="shared" si="217"/>
        <v>13-Mar</v>
      </c>
      <c r="Q985" s="9">
        <f t="shared" si="218"/>
        <v>0.62152777777777779</v>
      </c>
      <c r="R985" t="str">
        <f t="shared" si="219"/>
        <v>Afternoon</v>
      </c>
      <c r="S985" s="2">
        <f t="shared" si="220"/>
        <v>13</v>
      </c>
      <c r="T985" t="str">
        <f t="shared" si="221"/>
        <v>UPI Transfer</v>
      </c>
      <c r="U985">
        <f t="shared" si="222"/>
        <v>14</v>
      </c>
      <c r="V985" t="str">
        <f t="shared" si="223"/>
        <v>FY Q4</v>
      </c>
    </row>
    <row r="986" spans="1:22" x14ac:dyDescent="0.3">
      <c r="A986" s="18">
        <v>44268</v>
      </c>
      <c r="B986" t="s">
        <v>660</v>
      </c>
      <c r="C986" t="s">
        <v>125</v>
      </c>
      <c r="D986" t="s">
        <v>1702</v>
      </c>
      <c r="E986">
        <v>747586890417</v>
      </c>
      <c r="F986" t="s">
        <v>15</v>
      </c>
      <c r="G986" t="s">
        <v>71</v>
      </c>
      <c r="H986">
        <v>5911</v>
      </c>
      <c r="I986" s="2">
        <f t="shared" si="210"/>
        <v>2021</v>
      </c>
      <c r="J986" s="2" t="str">
        <f t="shared" si="211"/>
        <v>March</v>
      </c>
      <c r="K986" s="2">
        <f t="shared" si="212"/>
        <v>3</v>
      </c>
      <c r="L986" s="2" t="str">
        <f t="shared" si="213"/>
        <v>Saturday</v>
      </c>
      <c r="M986" s="2">
        <f t="shared" si="214"/>
        <v>11</v>
      </c>
      <c r="N986" s="3">
        <f t="shared" si="215"/>
        <v>0</v>
      </c>
      <c r="O986" s="3">
        <f t="shared" si="216"/>
        <v>5911</v>
      </c>
      <c r="P986" t="str">
        <f t="shared" si="217"/>
        <v>13-Mar</v>
      </c>
      <c r="Q986" s="9">
        <f t="shared" si="218"/>
        <v>0.6381944444444444</v>
      </c>
      <c r="R986" t="str">
        <f t="shared" si="219"/>
        <v>Afternoon</v>
      </c>
      <c r="S986" s="2">
        <f t="shared" si="220"/>
        <v>13</v>
      </c>
      <c r="T986" t="str">
        <f t="shared" si="221"/>
        <v>UPI Transfer</v>
      </c>
      <c r="U986">
        <f t="shared" si="222"/>
        <v>15</v>
      </c>
      <c r="V986" t="str">
        <f t="shared" si="223"/>
        <v>FY Q4</v>
      </c>
    </row>
    <row r="987" spans="1:22" x14ac:dyDescent="0.3">
      <c r="A987" s="18">
        <v>44269</v>
      </c>
      <c r="B987" t="s">
        <v>1169</v>
      </c>
      <c r="C987" t="s">
        <v>69</v>
      </c>
      <c r="D987" t="s">
        <v>1703</v>
      </c>
      <c r="E987">
        <v>999140765875</v>
      </c>
      <c r="F987" t="s">
        <v>16</v>
      </c>
      <c r="G987" t="s">
        <v>67</v>
      </c>
      <c r="H987">
        <v>26302</v>
      </c>
      <c r="I987" s="2">
        <f t="shared" si="210"/>
        <v>2021</v>
      </c>
      <c r="J987" s="2" t="str">
        <f t="shared" si="211"/>
        <v>March</v>
      </c>
      <c r="K987" s="2">
        <f t="shared" si="212"/>
        <v>3</v>
      </c>
      <c r="L987" s="2" t="str">
        <f t="shared" si="213"/>
        <v>Sunday</v>
      </c>
      <c r="M987" s="2">
        <f t="shared" si="214"/>
        <v>12</v>
      </c>
      <c r="N987" s="3">
        <f t="shared" si="215"/>
        <v>26302</v>
      </c>
      <c r="O987" s="3">
        <f t="shared" si="216"/>
        <v>0</v>
      </c>
      <c r="P987" t="str">
        <f t="shared" si="217"/>
        <v>14-Mar</v>
      </c>
      <c r="Q987" s="9">
        <f t="shared" si="218"/>
        <v>0.47430555555555554</v>
      </c>
      <c r="R987" t="str">
        <f t="shared" si="219"/>
        <v>Morning</v>
      </c>
      <c r="S987" s="2">
        <f t="shared" si="220"/>
        <v>14</v>
      </c>
      <c r="T987" t="str">
        <f t="shared" si="221"/>
        <v>Others</v>
      </c>
      <c r="U987">
        <f t="shared" si="222"/>
        <v>11</v>
      </c>
      <c r="V987" t="str">
        <f t="shared" si="223"/>
        <v>FY Q4</v>
      </c>
    </row>
    <row r="988" spans="1:22" x14ac:dyDescent="0.3">
      <c r="A988" s="18">
        <v>44269</v>
      </c>
      <c r="B988" t="s">
        <v>715</v>
      </c>
      <c r="C988" t="s">
        <v>189</v>
      </c>
      <c r="D988" t="s">
        <v>1704</v>
      </c>
      <c r="E988">
        <v>137457343055</v>
      </c>
      <c r="F988" t="s">
        <v>16</v>
      </c>
      <c r="G988" t="s">
        <v>67</v>
      </c>
      <c r="H988">
        <v>15759</v>
      </c>
      <c r="I988" s="2">
        <f t="shared" si="210"/>
        <v>2021</v>
      </c>
      <c r="J988" s="2" t="str">
        <f t="shared" si="211"/>
        <v>March</v>
      </c>
      <c r="K988" s="2">
        <f t="shared" si="212"/>
        <v>3</v>
      </c>
      <c r="L988" s="2" t="str">
        <f t="shared" si="213"/>
        <v>Sunday</v>
      </c>
      <c r="M988" s="2">
        <f t="shared" si="214"/>
        <v>12</v>
      </c>
      <c r="N988" s="3">
        <f t="shared" si="215"/>
        <v>15759</v>
      </c>
      <c r="O988" s="3">
        <f t="shared" si="216"/>
        <v>0</v>
      </c>
      <c r="P988" t="str">
        <f t="shared" si="217"/>
        <v>14-Mar</v>
      </c>
      <c r="Q988" s="9">
        <f t="shared" si="218"/>
        <v>0.60138888888888886</v>
      </c>
      <c r="R988" t="str">
        <f t="shared" si="219"/>
        <v>Afternoon</v>
      </c>
      <c r="S988" s="2">
        <f t="shared" si="220"/>
        <v>14</v>
      </c>
      <c r="T988" t="str">
        <f t="shared" si="221"/>
        <v>Others</v>
      </c>
      <c r="U988">
        <f t="shared" si="222"/>
        <v>14</v>
      </c>
      <c r="V988" t="str">
        <f t="shared" si="223"/>
        <v>FY Q4</v>
      </c>
    </row>
    <row r="989" spans="1:22" x14ac:dyDescent="0.3">
      <c r="A989" s="18">
        <v>44269</v>
      </c>
      <c r="B989" t="s">
        <v>284</v>
      </c>
      <c r="C989" t="s">
        <v>131</v>
      </c>
      <c r="D989" t="s">
        <v>1705</v>
      </c>
      <c r="E989">
        <v>982761642599</v>
      </c>
      <c r="F989" t="s">
        <v>16</v>
      </c>
      <c r="G989" t="s">
        <v>71</v>
      </c>
      <c r="H989">
        <v>10907</v>
      </c>
      <c r="I989" s="2">
        <f t="shared" si="210"/>
        <v>2021</v>
      </c>
      <c r="J989" s="2" t="str">
        <f t="shared" si="211"/>
        <v>March</v>
      </c>
      <c r="K989" s="2">
        <f t="shared" si="212"/>
        <v>3</v>
      </c>
      <c r="L989" s="2" t="str">
        <f t="shared" si="213"/>
        <v>Sunday</v>
      </c>
      <c r="M989" s="2">
        <f t="shared" si="214"/>
        <v>12</v>
      </c>
      <c r="N989" s="3">
        <f t="shared" si="215"/>
        <v>10907</v>
      </c>
      <c r="O989" s="3">
        <f t="shared" si="216"/>
        <v>0</v>
      </c>
      <c r="P989" t="str">
        <f t="shared" si="217"/>
        <v>14-Mar</v>
      </c>
      <c r="Q989" s="9">
        <f t="shared" si="218"/>
        <v>0.65069444444444446</v>
      </c>
      <c r="R989" t="str">
        <f t="shared" si="219"/>
        <v>Afternoon</v>
      </c>
      <c r="S989" s="2">
        <f t="shared" si="220"/>
        <v>14</v>
      </c>
      <c r="T989" t="str">
        <f t="shared" si="221"/>
        <v>Others</v>
      </c>
      <c r="U989">
        <f t="shared" si="222"/>
        <v>15</v>
      </c>
      <c r="V989" t="str">
        <f t="shared" si="223"/>
        <v>FY Q4</v>
      </c>
    </row>
    <row r="990" spans="1:22" x14ac:dyDescent="0.3">
      <c r="A990" s="18">
        <v>44269</v>
      </c>
      <c r="B990" t="s">
        <v>1331</v>
      </c>
      <c r="C990" t="s">
        <v>282</v>
      </c>
      <c r="D990" t="s">
        <v>1706</v>
      </c>
      <c r="E990">
        <v>552463593086</v>
      </c>
      <c r="F990" t="s">
        <v>16</v>
      </c>
      <c r="G990" t="s">
        <v>71</v>
      </c>
      <c r="H990">
        <v>9611</v>
      </c>
      <c r="I990" s="2">
        <f t="shared" si="210"/>
        <v>2021</v>
      </c>
      <c r="J990" s="2" t="str">
        <f t="shared" si="211"/>
        <v>March</v>
      </c>
      <c r="K990" s="2">
        <f t="shared" si="212"/>
        <v>3</v>
      </c>
      <c r="L990" s="2" t="str">
        <f t="shared" si="213"/>
        <v>Sunday</v>
      </c>
      <c r="M990" s="2">
        <f t="shared" si="214"/>
        <v>12</v>
      </c>
      <c r="N990" s="3">
        <f t="shared" si="215"/>
        <v>9611</v>
      </c>
      <c r="O990" s="3">
        <f t="shared" si="216"/>
        <v>0</v>
      </c>
      <c r="P990" t="str">
        <f t="shared" si="217"/>
        <v>14-Mar</v>
      </c>
      <c r="Q990" s="9">
        <f t="shared" si="218"/>
        <v>0.79722222222222228</v>
      </c>
      <c r="R990" t="str">
        <f t="shared" si="219"/>
        <v>Evening</v>
      </c>
      <c r="S990" s="2">
        <f t="shared" si="220"/>
        <v>14</v>
      </c>
      <c r="T990" t="str">
        <f t="shared" si="221"/>
        <v>Others</v>
      </c>
      <c r="U990">
        <f t="shared" si="222"/>
        <v>19</v>
      </c>
      <c r="V990" t="str">
        <f t="shared" si="223"/>
        <v>FY Q4</v>
      </c>
    </row>
    <row r="991" spans="1:22" x14ac:dyDescent="0.3">
      <c r="A991" s="18">
        <v>44269</v>
      </c>
      <c r="B991" t="s">
        <v>171</v>
      </c>
      <c r="C991" t="s">
        <v>319</v>
      </c>
      <c r="D991" t="s">
        <v>1707</v>
      </c>
      <c r="E991">
        <v>444771961039</v>
      </c>
      <c r="F991" t="s">
        <v>15</v>
      </c>
      <c r="G991" t="s">
        <v>67</v>
      </c>
      <c r="H991">
        <v>2246</v>
      </c>
      <c r="I991" s="2">
        <f t="shared" si="210"/>
        <v>2021</v>
      </c>
      <c r="J991" s="2" t="str">
        <f t="shared" si="211"/>
        <v>March</v>
      </c>
      <c r="K991" s="2">
        <f t="shared" si="212"/>
        <v>3</v>
      </c>
      <c r="L991" s="2" t="str">
        <f t="shared" si="213"/>
        <v>Sunday</v>
      </c>
      <c r="M991" s="2">
        <f t="shared" si="214"/>
        <v>12</v>
      </c>
      <c r="N991" s="3">
        <f t="shared" si="215"/>
        <v>0</v>
      </c>
      <c r="O991" s="3">
        <f t="shared" si="216"/>
        <v>2246</v>
      </c>
      <c r="P991" t="str">
        <f t="shared" si="217"/>
        <v>14-Mar</v>
      </c>
      <c r="Q991" s="9">
        <f t="shared" si="218"/>
        <v>0.90972222222222221</v>
      </c>
      <c r="R991" t="str">
        <f t="shared" si="219"/>
        <v>Night</v>
      </c>
      <c r="S991" s="2">
        <f t="shared" si="220"/>
        <v>14</v>
      </c>
      <c r="T991" t="str">
        <f t="shared" si="221"/>
        <v>Recharge</v>
      </c>
      <c r="U991">
        <f t="shared" si="222"/>
        <v>21</v>
      </c>
      <c r="V991" t="str">
        <f t="shared" si="223"/>
        <v>FY Q4</v>
      </c>
    </row>
    <row r="992" spans="1:22" x14ac:dyDescent="0.3">
      <c r="A992" s="18">
        <v>44270</v>
      </c>
      <c r="B992" t="s">
        <v>975</v>
      </c>
      <c r="C992" t="s">
        <v>322</v>
      </c>
      <c r="D992" t="s">
        <v>1708</v>
      </c>
      <c r="E992">
        <v>477722427234</v>
      </c>
      <c r="F992" t="s">
        <v>15</v>
      </c>
      <c r="G992" t="s">
        <v>71</v>
      </c>
      <c r="H992">
        <v>9318</v>
      </c>
      <c r="I992" s="2">
        <f t="shared" si="210"/>
        <v>2021</v>
      </c>
      <c r="J992" s="2" t="str">
        <f t="shared" si="211"/>
        <v>March</v>
      </c>
      <c r="K992" s="2">
        <f t="shared" si="212"/>
        <v>3</v>
      </c>
      <c r="L992" s="2" t="str">
        <f t="shared" si="213"/>
        <v>Monday</v>
      </c>
      <c r="M992" s="2">
        <f t="shared" si="214"/>
        <v>12</v>
      </c>
      <c r="N992" s="3">
        <f t="shared" si="215"/>
        <v>0</v>
      </c>
      <c r="O992" s="3">
        <f t="shared" si="216"/>
        <v>9318</v>
      </c>
      <c r="P992" t="str">
        <f t="shared" si="217"/>
        <v>15-Mar</v>
      </c>
      <c r="Q992" s="9">
        <f t="shared" si="218"/>
        <v>0.43680555555555556</v>
      </c>
      <c r="R992" t="str">
        <f t="shared" si="219"/>
        <v>Morning</v>
      </c>
      <c r="S992" s="2">
        <f t="shared" si="220"/>
        <v>15</v>
      </c>
      <c r="T992" t="str">
        <f t="shared" si="221"/>
        <v>UPI Transfer</v>
      </c>
      <c r="U992">
        <f t="shared" si="222"/>
        <v>10</v>
      </c>
      <c r="V992" t="str">
        <f t="shared" si="223"/>
        <v>FY Q4</v>
      </c>
    </row>
    <row r="993" spans="1:22" x14ac:dyDescent="0.3">
      <c r="A993" s="18">
        <v>44270</v>
      </c>
      <c r="B993" t="s">
        <v>103</v>
      </c>
      <c r="C993" t="s">
        <v>142</v>
      </c>
      <c r="D993" t="s">
        <v>1709</v>
      </c>
      <c r="E993">
        <v>108793971897</v>
      </c>
      <c r="F993" t="s">
        <v>15</v>
      </c>
      <c r="G993" t="s">
        <v>67</v>
      </c>
      <c r="H993">
        <v>2549</v>
      </c>
      <c r="I993" s="2">
        <f t="shared" si="210"/>
        <v>2021</v>
      </c>
      <c r="J993" s="2" t="str">
        <f t="shared" si="211"/>
        <v>March</v>
      </c>
      <c r="K993" s="2">
        <f t="shared" si="212"/>
        <v>3</v>
      </c>
      <c r="L993" s="2" t="str">
        <f t="shared" si="213"/>
        <v>Monday</v>
      </c>
      <c r="M993" s="2">
        <f t="shared" si="214"/>
        <v>12</v>
      </c>
      <c r="N993" s="3">
        <f t="shared" si="215"/>
        <v>0</v>
      </c>
      <c r="O993" s="3">
        <f t="shared" si="216"/>
        <v>2549</v>
      </c>
      <c r="P993" t="str">
        <f t="shared" si="217"/>
        <v>15-Mar</v>
      </c>
      <c r="Q993" s="9">
        <f t="shared" si="218"/>
        <v>0.56527777777777777</v>
      </c>
      <c r="R993" t="str">
        <f t="shared" si="219"/>
        <v>Afternoon</v>
      </c>
      <c r="S993" s="2">
        <f t="shared" si="220"/>
        <v>15</v>
      </c>
      <c r="T993" t="str">
        <f t="shared" si="221"/>
        <v>UPI Transfer</v>
      </c>
      <c r="U993">
        <f t="shared" si="222"/>
        <v>13</v>
      </c>
      <c r="V993" t="str">
        <f t="shared" si="223"/>
        <v>FY Q4</v>
      </c>
    </row>
    <row r="994" spans="1:22" x14ac:dyDescent="0.3">
      <c r="A994" s="18">
        <v>44270</v>
      </c>
      <c r="B994" t="s">
        <v>1710</v>
      </c>
      <c r="C994" t="s">
        <v>92</v>
      </c>
      <c r="D994" t="s">
        <v>1711</v>
      </c>
      <c r="E994">
        <v>348482088776</v>
      </c>
      <c r="F994" t="s">
        <v>15</v>
      </c>
      <c r="G994" t="s">
        <v>71</v>
      </c>
      <c r="H994">
        <v>5116</v>
      </c>
      <c r="I994" s="2">
        <f t="shared" si="210"/>
        <v>2021</v>
      </c>
      <c r="J994" s="2" t="str">
        <f t="shared" si="211"/>
        <v>March</v>
      </c>
      <c r="K994" s="2">
        <f t="shared" si="212"/>
        <v>3</v>
      </c>
      <c r="L994" s="2" t="str">
        <f t="shared" si="213"/>
        <v>Monday</v>
      </c>
      <c r="M994" s="2">
        <f t="shared" si="214"/>
        <v>12</v>
      </c>
      <c r="N994" s="3">
        <f t="shared" si="215"/>
        <v>0</v>
      </c>
      <c r="O994" s="3">
        <f t="shared" si="216"/>
        <v>5116</v>
      </c>
      <c r="P994" t="str">
        <f t="shared" si="217"/>
        <v>15-Mar</v>
      </c>
      <c r="Q994" s="9">
        <f t="shared" si="218"/>
        <v>0.59097222222222223</v>
      </c>
      <c r="R994" t="str">
        <f t="shared" si="219"/>
        <v>Afternoon</v>
      </c>
      <c r="S994" s="2">
        <f t="shared" si="220"/>
        <v>15</v>
      </c>
      <c r="T994" t="str">
        <f t="shared" si="221"/>
        <v>UPI Transfer</v>
      </c>
      <c r="U994">
        <f t="shared" si="222"/>
        <v>14</v>
      </c>
      <c r="V994" t="str">
        <f t="shared" si="223"/>
        <v>FY Q4</v>
      </c>
    </row>
    <row r="995" spans="1:22" x14ac:dyDescent="0.3">
      <c r="A995" s="18">
        <v>44270</v>
      </c>
      <c r="B995" t="s">
        <v>1712</v>
      </c>
      <c r="C995" t="s">
        <v>82</v>
      </c>
      <c r="D995" t="s">
        <v>1713</v>
      </c>
      <c r="E995">
        <v>610857103183</v>
      </c>
      <c r="F995" t="s">
        <v>16</v>
      </c>
      <c r="G995" t="s">
        <v>71</v>
      </c>
      <c r="H995">
        <v>12502</v>
      </c>
      <c r="I995" s="2">
        <f t="shared" si="210"/>
        <v>2021</v>
      </c>
      <c r="J995" s="2" t="str">
        <f t="shared" si="211"/>
        <v>March</v>
      </c>
      <c r="K995" s="2">
        <f t="shared" si="212"/>
        <v>3</v>
      </c>
      <c r="L995" s="2" t="str">
        <f t="shared" si="213"/>
        <v>Monday</v>
      </c>
      <c r="M995" s="2">
        <f t="shared" si="214"/>
        <v>12</v>
      </c>
      <c r="N995" s="3">
        <f t="shared" si="215"/>
        <v>12502</v>
      </c>
      <c r="O995" s="3">
        <f t="shared" si="216"/>
        <v>0</v>
      </c>
      <c r="P995" t="str">
        <f t="shared" si="217"/>
        <v>15-Mar</v>
      </c>
      <c r="Q995" s="9">
        <f t="shared" si="218"/>
        <v>0.71319444444444446</v>
      </c>
      <c r="R995" t="str">
        <f t="shared" si="219"/>
        <v>Evening</v>
      </c>
      <c r="S995" s="2">
        <f t="shared" si="220"/>
        <v>15</v>
      </c>
      <c r="T995" t="str">
        <f t="shared" si="221"/>
        <v>Others</v>
      </c>
      <c r="U995">
        <f t="shared" si="222"/>
        <v>17</v>
      </c>
      <c r="V995" t="str">
        <f t="shared" si="223"/>
        <v>FY Q4</v>
      </c>
    </row>
    <row r="996" spans="1:22" x14ac:dyDescent="0.3">
      <c r="A996" s="18">
        <v>44270</v>
      </c>
      <c r="B996" t="s">
        <v>1714</v>
      </c>
      <c r="C996" t="s">
        <v>95</v>
      </c>
      <c r="D996" t="s">
        <v>1715</v>
      </c>
      <c r="E996">
        <v>544765474567</v>
      </c>
      <c r="F996" t="s">
        <v>16</v>
      </c>
      <c r="G996" t="s">
        <v>67</v>
      </c>
      <c r="H996">
        <v>2351</v>
      </c>
      <c r="I996" s="2">
        <f t="shared" si="210"/>
        <v>2021</v>
      </c>
      <c r="J996" s="2" t="str">
        <f t="shared" si="211"/>
        <v>March</v>
      </c>
      <c r="K996" s="2">
        <f t="shared" si="212"/>
        <v>3</v>
      </c>
      <c r="L996" s="2" t="str">
        <f t="shared" si="213"/>
        <v>Monday</v>
      </c>
      <c r="M996" s="2">
        <f t="shared" si="214"/>
        <v>12</v>
      </c>
      <c r="N996" s="3">
        <f t="shared" si="215"/>
        <v>2351</v>
      </c>
      <c r="O996" s="3">
        <f t="shared" si="216"/>
        <v>0</v>
      </c>
      <c r="P996" t="str">
        <f t="shared" si="217"/>
        <v>15-Mar</v>
      </c>
      <c r="Q996" s="9">
        <f t="shared" si="218"/>
        <v>0.73055555555555551</v>
      </c>
      <c r="R996" t="str">
        <f t="shared" si="219"/>
        <v>Evening</v>
      </c>
      <c r="S996" s="2">
        <f t="shared" si="220"/>
        <v>15</v>
      </c>
      <c r="T996" t="str">
        <f t="shared" si="221"/>
        <v>Others</v>
      </c>
      <c r="U996">
        <f t="shared" si="222"/>
        <v>17</v>
      </c>
      <c r="V996" t="str">
        <f t="shared" si="223"/>
        <v>FY Q4</v>
      </c>
    </row>
    <row r="997" spans="1:22" x14ac:dyDescent="0.3">
      <c r="A997" s="18">
        <v>44271</v>
      </c>
      <c r="B997" t="s">
        <v>1716</v>
      </c>
      <c r="C997" t="s">
        <v>73</v>
      </c>
      <c r="D997" t="s">
        <v>1717</v>
      </c>
      <c r="E997">
        <v>854120861950</v>
      </c>
      <c r="F997" t="s">
        <v>16</v>
      </c>
      <c r="G997" t="s">
        <v>67</v>
      </c>
      <c r="H997">
        <v>18953</v>
      </c>
      <c r="I997" s="2">
        <f t="shared" si="210"/>
        <v>2021</v>
      </c>
      <c r="J997" s="2" t="str">
        <f t="shared" si="211"/>
        <v>March</v>
      </c>
      <c r="K997" s="2">
        <f t="shared" si="212"/>
        <v>3</v>
      </c>
      <c r="L997" s="2" t="str">
        <f t="shared" si="213"/>
        <v>Tuesday</v>
      </c>
      <c r="M997" s="2">
        <f t="shared" si="214"/>
        <v>12</v>
      </c>
      <c r="N997" s="3">
        <f t="shared" si="215"/>
        <v>18953</v>
      </c>
      <c r="O997" s="3">
        <f t="shared" si="216"/>
        <v>0</v>
      </c>
      <c r="P997" t="str">
        <f t="shared" si="217"/>
        <v>16-Mar</v>
      </c>
      <c r="Q997" s="9">
        <f t="shared" si="218"/>
        <v>0.3125</v>
      </c>
      <c r="R997" t="str">
        <f t="shared" si="219"/>
        <v>Morning</v>
      </c>
      <c r="S997" s="2">
        <f t="shared" si="220"/>
        <v>16</v>
      </c>
      <c r="T997" t="str">
        <f t="shared" si="221"/>
        <v>Others</v>
      </c>
      <c r="U997">
        <f t="shared" si="222"/>
        <v>7</v>
      </c>
      <c r="V997" t="str">
        <f t="shared" si="223"/>
        <v>FY Q4</v>
      </c>
    </row>
    <row r="998" spans="1:22" x14ac:dyDescent="0.3">
      <c r="A998" s="18">
        <v>44271</v>
      </c>
      <c r="B998" t="s">
        <v>1081</v>
      </c>
      <c r="C998" t="s">
        <v>104</v>
      </c>
      <c r="D998" t="s">
        <v>1718</v>
      </c>
      <c r="E998">
        <v>157034916048</v>
      </c>
      <c r="F998" t="s">
        <v>16</v>
      </c>
      <c r="G998" t="s">
        <v>67</v>
      </c>
      <c r="H998">
        <v>25018</v>
      </c>
      <c r="I998" s="2">
        <f t="shared" ref="I998:I1061" si="224">YEAR(A998)</f>
        <v>2021</v>
      </c>
      <c r="J998" s="2" t="str">
        <f t="shared" ref="J998:J1061" si="225">TEXT(A998,"mmmm")</f>
        <v>March</v>
      </c>
      <c r="K998" s="2">
        <f t="shared" ref="K998:K1061" si="226">MONTH(A998)</f>
        <v>3</v>
      </c>
      <c r="L998" s="2" t="str">
        <f t="shared" ref="L998:L1061" si="227">TEXT(A998,"dddd")</f>
        <v>Tuesday</v>
      </c>
      <c r="M998" s="2">
        <f t="shared" ref="M998:M1061" si="228">WEEKNUM(A998)</f>
        <v>12</v>
      </c>
      <c r="N998" s="3">
        <f t="shared" ref="N998:N1061" si="229">IF(F998="Credit",H998,0)</f>
        <v>25018</v>
      </c>
      <c r="O998" s="3">
        <f t="shared" ref="O998:O1061" si="230">IF(F998="Debit",H998,0)</f>
        <v>0</v>
      </c>
      <c r="P998" t="str">
        <f t="shared" ref="P998:P1061" si="231">TEXT(A998,"d-mmm")</f>
        <v>16-Mar</v>
      </c>
      <c r="Q998" s="9">
        <f t="shared" ref="Q998:Q1061" si="232">TIMEVALUE(TRIM(CLEAN(SUBSTITUTE(B998,CHAR(34),""))))</f>
        <v>0.56111111111111112</v>
      </c>
      <c r="R998" t="str">
        <f t="shared" ref="R998:R1061" si="233">IF(HOUR(Q998)&lt;12,"Morning",IF(HOUR(Q998)&lt;17,"Afternoon",IF(HOUR(Q998)&lt;21,"Evening","Night")))</f>
        <v>Afternoon</v>
      </c>
      <c r="S998" s="2">
        <f t="shared" ref="S998:S1061" si="234">DAY(A998)</f>
        <v>16</v>
      </c>
      <c r="T998" t="str">
        <f t="shared" ref="T998:T1061" si="235">IF(ISNUMBER(SEARCH("Recharge",C998)),"Recharge",IF(ISNUMBER(SEARCH("Petrol",C998)),"Fuel",IF(ISNUMBER(SEARCH("Restaurant",C998)),"Food",IF(ISNUMBER(SEARCH("Amazon",C998)),"Shopping",IF(ISNUMBER(SEARCH("Salary",C998)),"Salary",IF(ISNUMBER(SEARCH("Paid to",C998)),"UPI Transfer","Others"))))))</f>
        <v>Others</v>
      </c>
      <c r="U998">
        <f t="shared" ref="U998:U1061" si="236">HOUR(Q998)</f>
        <v>13</v>
      </c>
      <c r="V998" t="str">
        <f t="shared" ref="V998:V1061" si="237">"FY Q"&amp;INT(MOD(MONTH(A998)-4,12)/3)+1</f>
        <v>FY Q4</v>
      </c>
    </row>
    <row r="999" spans="1:22" x14ac:dyDescent="0.3">
      <c r="A999" s="18">
        <v>44271</v>
      </c>
      <c r="B999" t="s">
        <v>304</v>
      </c>
      <c r="C999" t="s">
        <v>117</v>
      </c>
      <c r="D999" t="s">
        <v>1719</v>
      </c>
      <c r="E999">
        <v>408444767155</v>
      </c>
      <c r="F999" t="s">
        <v>16</v>
      </c>
      <c r="G999" t="s">
        <v>71</v>
      </c>
      <c r="H999">
        <v>3648</v>
      </c>
      <c r="I999" s="2">
        <f t="shared" si="224"/>
        <v>2021</v>
      </c>
      <c r="J999" s="2" t="str">
        <f t="shared" si="225"/>
        <v>March</v>
      </c>
      <c r="K999" s="2">
        <f t="shared" si="226"/>
        <v>3</v>
      </c>
      <c r="L999" s="2" t="str">
        <f t="shared" si="227"/>
        <v>Tuesday</v>
      </c>
      <c r="M999" s="2">
        <f t="shared" si="228"/>
        <v>12</v>
      </c>
      <c r="N999" s="3">
        <f t="shared" si="229"/>
        <v>3648</v>
      </c>
      <c r="O999" s="3">
        <f t="shared" si="230"/>
        <v>0</v>
      </c>
      <c r="P999" t="str">
        <f t="shared" si="231"/>
        <v>16-Mar</v>
      </c>
      <c r="Q999" s="9">
        <f t="shared" si="232"/>
        <v>0.61736111111111114</v>
      </c>
      <c r="R999" t="str">
        <f t="shared" si="233"/>
        <v>Afternoon</v>
      </c>
      <c r="S999" s="2">
        <f t="shared" si="234"/>
        <v>16</v>
      </c>
      <c r="T999" t="str">
        <f t="shared" si="235"/>
        <v>Others</v>
      </c>
      <c r="U999">
        <f t="shared" si="236"/>
        <v>14</v>
      </c>
      <c r="V999" t="str">
        <f t="shared" si="237"/>
        <v>FY Q4</v>
      </c>
    </row>
    <row r="1000" spans="1:22" x14ac:dyDescent="0.3">
      <c r="A1000" s="18">
        <v>44271</v>
      </c>
      <c r="B1000" t="s">
        <v>1720</v>
      </c>
      <c r="C1000" t="s">
        <v>76</v>
      </c>
      <c r="D1000" t="s">
        <v>1721</v>
      </c>
      <c r="E1000">
        <v>360127359297</v>
      </c>
      <c r="F1000" t="s">
        <v>16</v>
      </c>
      <c r="G1000" t="s">
        <v>67</v>
      </c>
      <c r="H1000">
        <v>6601</v>
      </c>
      <c r="I1000" s="2">
        <f t="shared" si="224"/>
        <v>2021</v>
      </c>
      <c r="J1000" s="2" t="str">
        <f t="shared" si="225"/>
        <v>March</v>
      </c>
      <c r="K1000" s="2">
        <f t="shared" si="226"/>
        <v>3</v>
      </c>
      <c r="L1000" s="2" t="str">
        <f t="shared" si="227"/>
        <v>Tuesday</v>
      </c>
      <c r="M1000" s="2">
        <f t="shared" si="228"/>
        <v>12</v>
      </c>
      <c r="N1000" s="3">
        <f t="shared" si="229"/>
        <v>6601</v>
      </c>
      <c r="O1000" s="3">
        <f t="shared" si="230"/>
        <v>0</v>
      </c>
      <c r="P1000" t="str">
        <f t="shared" si="231"/>
        <v>16-Mar</v>
      </c>
      <c r="Q1000" s="9">
        <f t="shared" si="232"/>
        <v>0.66527777777777775</v>
      </c>
      <c r="R1000" t="str">
        <f t="shared" si="233"/>
        <v>Afternoon</v>
      </c>
      <c r="S1000" s="2">
        <f t="shared" si="234"/>
        <v>16</v>
      </c>
      <c r="T1000" t="str">
        <f t="shared" si="235"/>
        <v>Others</v>
      </c>
      <c r="U1000">
        <f t="shared" si="236"/>
        <v>15</v>
      </c>
      <c r="V1000" t="str">
        <f t="shared" si="237"/>
        <v>FY Q4</v>
      </c>
    </row>
    <row r="1001" spans="1:22" x14ac:dyDescent="0.3">
      <c r="A1001" s="18">
        <v>44271</v>
      </c>
      <c r="B1001" t="s">
        <v>1722</v>
      </c>
      <c r="C1001" t="s">
        <v>82</v>
      </c>
      <c r="D1001" t="s">
        <v>1723</v>
      </c>
      <c r="E1001">
        <v>817403512409</v>
      </c>
      <c r="F1001" t="s">
        <v>16</v>
      </c>
      <c r="G1001" t="s">
        <v>67</v>
      </c>
      <c r="H1001">
        <v>5791</v>
      </c>
      <c r="I1001" s="2">
        <f t="shared" si="224"/>
        <v>2021</v>
      </c>
      <c r="J1001" s="2" t="str">
        <f t="shared" si="225"/>
        <v>March</v>
      </c>
      <c r="K1001" s="2">
        <f t="shared" si="226"/>
        <v>3</v>
      </c>
      <c r="L1001" s="2" t="str">
        <f t="shared" si="227"/>
        <v>Tuesday</v>
      </c>
      <c r="M1001" s="2">
        <f t="shared" si="228"/>
        <v>12</v>
      </c>
      <c r="N1001" s="3">
        <f t="shared" si="229"/>
        <v>5791</v>
      </c>
      <c r="O1001" s="3">
        <f t="shared" si="230"/>
        <v>0</v>
      </c>
      <c r="P1001" t="str">
        <f t="shared" si="231"/>
        <v>16-Mar</v>
      </c>
      <c r="Q1001" s="9">
        <f t="shared" si="232"/>
        <v>0.69652777777777775</v>
      </c>
      <c r="R1001" t="str">
        <f t="shared" si="233"/>
        <v>Afternoon</v>
      </c>
      <c r="S1001" s="2">
        <f t="shared" si="234"/>
        <v>16</v>
      </c>
      <c r="T1001" t="str">
        <f t="shared" si="235"/>
        <v>Others</v>
      </c>
      <c r="U1001">
        <f t="shared" si="236"/>
        <v>16</v>
      </c>
      <c r="V1001" t="str">
        <f t="shared" si="237"/>
        <v>FY Q4</v>
      </c>
    </row>
    <row r="1002" spans="1:22" x14ac:dyDescent="0.3">
      <c r="A1002" s="18">
        <v>44271</v>
      </c>
      <c r="B1002" t="s">
        <v>1724</v>
      </c>
      <c r="C1002" t="s">
        <v>282</v>
      </c>
      <c r="D1002" t="s">
        <v>1725</v>
      </c>
      <c r="E1002">
        <v>332068944077</v>
      </c>
      <c r="F1002" t="s">
        <v>16</v>
      </c>
      <c r="G1002" t="s">
        <v>67</v>
      </c>
      <c r="H1002">
        <v>1008</v>
      </c>
      <c r="I1002" s="2">
        <f t="shared" si="224"/>
        <v>2021</v>
      </c>
      <c r="J1002" s="2" t="str">
        <f t="shared" si="225"/>
        <v>March</v>
      </c>
      <c r="K1002" s="2">
        <f t="shared" si="226"/>
        <v>3</v>
      </c>
      <c r="L1002" s="2" t="str">
        <f t="shared" si="227"/>
        <v>Tuesday</v>
      </c>
      <c r="M1002" s="2">
        <f t="shared" si="228"/>
        <v>12</v>
      </c>
      <c r="N1002" s="3">
        <f t="shared" si="229"/>
        <v>1008</v>
      </c>
      <c r="O1002" s="3">
        <f t="shared" si="230"/>
        <v>0</v>
      </c>
      <c r="P1002" t="str">
        <f t="shared" si="231"/>
        <v>16-Mar</v>
      </c>
      <c r="Q1002" s="9">
        <f t="shared" si="232"/>
        <v>0.70486111111111116</v>
      </c>
      <c r="R1002" t="str">
        <f t="shared" si="233"/>
        <v>Afternoon</v>
      </c>
      <c r="S1002" s="2">
        <f t="shared" si="234"/>
        <v>16</v>
      </c>
      <c r="T1002" t="str">
        <f t="shared" si="235"/>
        <v>Others</v>
      </c>
      <c r="U1002">
        <f t="shared" si="236"/>
        <v>16</v>
      </c>
      <c r="V1002" t="str">
        <f t="shared" si="237"/>
        <v>FY Q4</v>
      </c>
    </row>
    <row r="1003" spans="1:22" x14ac:dyDescent="0.3">
      <c r="A1003" s="18">
        <v>44271</v>
      </c>
      <c r="B1003" t="s">
        <v>1434</v>
      </c>
      <c r="C1003" t="s">
        <v>357</v>
      </c>
      <c r="D1003" t="s">
        <v>1726</v>
      </c>
      <c r="E1003">
        <v>737189451806</v>
      </c>
      <c r="F1003" t="s">
        <v>15</v>
      </c>
      <c r="G1003" t="s">
        <v>71</v>
      </c>
      <c r="H1003">
        <v>30432</v>
      </c>
      <c r="I1003" s="2">
        <f t="shared" si="224"/>
        <v>2021</v>
      </c>
      <c r="J1003" s="2" t="str">
        <f t="shared" si="225"/>
        <v>March</v>
      </c>
      <c r="K1003" s="2">
        <f t="shared" si="226"/>
        <v>3</v>
      </c>
      <c r="L1003" s="2" t="str">
        <f t="shared" si="227"/>
        <v>Tuesday</v>
      </c>
      <c r="M1003" s="2">
        <f t="shared" si="228"/>
        <v>12</v>
      </c>
      <c r="N1003" s="3">
        <f t="shared" si="229"/>
        <v>0</v>
      </c>
      <c r="O1003" s="3">
        <f t="shared" si="230"/>
        <v>30432</v>
      </c>
      <c r="P1003" t="str">
        <f t="shared" si="231"/>
        <v>16-Mar</v>
      </c>
      <c r="Q1003" s="9">
        <f t="shared" si="232"/>
        <v>0.76666666666666672</v>
      </c>
      <c r="R1003" t="str">
        <f t="shared" si="233"/>
        <v>Evening</v>
      </c>
      <c r="S1003" s="2">
        <f t="shared" si="234"/>
        <v>16</v>
      </c>
      <c r="T1003" t="str">
        <f t="shared" si="235"/>
        <v>UPI Transfer</v>
      </c>
      <c r="U1003">
        <f t="shared" si="236"/>
        <v>18</v>
      </c>
      <c r="V1003" t="str">
        <f t="shared" si="237"/>
        <v>FY Q4</v>
      </c>
    </row>
    <row r="1004" spans="1:22" x14ac:dyDescent="0.3">
      <c r="A1004" s="18">
        <v>44271</v>
      </c>
      <c r="B1004" t="s">
        <v>1727</v>
      </c>
      <c r="C1004" t="s">
        <v>69</v>
      </c>
      <c r="D1004" t="s">
        <v>1728</v>
      </c>
      <c r="E1004">
        <v>490869154245</v>
      </c>
      <c r="F1004" t="s">
        <v>16</v>
      </c>
      <c r="G1004" t="s">
        <v>67</v>
      </c>
      <c r="H1004">
        <v>8855</v>
      </c>
      <c r="I1004" s="2">
        <f t="shared" si="224"/>
        <v>2021</v>
      </c>
      <c r="J1004" s="2" t="str">
        <f t="shared" si="225"/>
        <v>March</v>
      </c>
      <c r="K1004" s="2">
        <f t="shared" si="226"/>
        <v>3</v>
      </c>
      <c r="L1004" s="2" t="str">
        <f t="shared" si="227"/>
        <v>Tuesday</v>
      </c>
      <c r="M1004" s="2">
        <f t="shared" si="228"/>
        <v>12</v>
      </c>
      <c r="N1004" s="3">
        <f t="shared" si="229"/>
        <v>8855</v>
      </c>
      <c r="O1004" s="3">
        <f t="shared" si="230"/>
        <v>0</v>
      </c>
      <c r="P1004" t="str">
        <f t="shared" si="231"/>
        <v>16-Mar</v>
      </c>
      <c r="Q1004" s="9">
        <f t="shared" si="232"/>
        <v>0.81388888888888888</v>
      </c>
      <c r="R1004" t="str">
        <f t="shared" si="233"/>
        <v>Evening</v>
      </c>
      <c r="S1004" s="2">
        <f t="shared" si="234"/>
        <v>16</v>
      </c>
      <c r="T1004" t="str">
        <f t="shared" si="235"/>
        <v>Others</v>
      </c>
      <c r="U1004">
        <f t="shared" si="236"/>
        <v>19</v>
      </c>
      <c r="V1004" t="str">
        <f t="shared" si="237"/>
        <v>FY Q4</v>
      </c>
    </row>
    <row r="1005" spans="1:22" x14ac:dyDescent="0.3">
      <c r="A1005" s="18">
        <v>44272</v>
      </c>
      <c r="B1005" t="s">
        <v>1729</v>
      </c>
      <c r="C1005" t="s">
        <v>79</v>
      </c>
      <c r="D1005" t="s">
        <v>1730</v>
      </c>
      <c r="E1005">
        <v>244871542743</v>
      </c>
      <c r="F1005" t="s">
        <v>16</v>
      </c>
      <c r="G1005" t="s">
        <v>67</v>
      </c>
      <c r="H1005">
        <v>4176</v>
      </c>
      <c r="I1005" s="2">
        <f t="shared" si="224"/>
        <v>2021</v>
      </c>
      <c r="J1005" s="2" t="str">
        <f t="shared" si="225"/>
        <v>March</v>
      </c>
      <c r="K1005" s="2">
        <f t="shared" si="226"/>
        <v>3</v>
      </c>
      <c r="L1005" s="2" t="str">
        <f t="shared" si="227"/>
        <v>Wednesday</v>
      </c>
      <c r="M1005" s="2">
        <f t="shared" si="228"/>
        <v>12</v>
      </c>
      <c r="N1005" s="3">
        <f t="shared" si="229"/>
        <v>4176</v>
      </c>
      <c r="O1005" s="3">
        <f t="shared" si="230"/>
        <v>0</v>
      </c>
      <c r="P1005" t="str">
        <f t="shared" si="231"/>
        <v>17-Mar</v>
      </c>
      <c r="Q1005" s="9">
        <f t="shared" si="232"/>
        <v>0.51527777777777772</v>
      </c>
      <c r="R1005" t="str">
        <f t="shared" si="233"/>
        <v>Afternoon</v>
      </c>
      <c r="S1005" s="2">
        <f t="shared" si="234"/>
        <v>17</v>
      </c>
      <c r="T1005" t="str">
        <f t="shared" si="235"/>
        <v>Others</v>
      </c>
      <c r="U1005">
        <f t="shared" si="236"/>
        <v>12</v>
      </c>
      <c r="V1005" t="str">
        <f t="shared" si="237"/>
        <v>FY Q4</v>
      </c>
    </row>
    <row r="1006" spans="1:22" x14ac:dyDescent="0.3">
      <c r="A1006" s="18">
        <v>44273</v>
      </c>
      <c r="B1006" t="s">
        <v>1731</v>
      </c>
      <c r="C1006" t="s">
        <v>189</v>
      </c>
      <c r="D1006" t="s">
        <v>1732</v>
      </c>
      <c r="E1006">
        <v>309717091291</v>
      </c>
      <c r="F1006" t="s">
        <v>16</v>
      </c>
      <c r="G1006" t="s">
        <v>71</v>
      </c>
      <c r="H1006">
        <v>26182</v>
      </c>
      <c r="I1006" s="2">
        <f t="shared" si="224"/>
        <v>2021</v>
      </c>
      <c r="J1006" s="2" t="str">
        <f t="shared" si="225"/>
        <v>March</v>
      </c>
      <c r="K1006" s="2">
        <f t="shared" si="226"/>
        <v>3</v>
      </c>
      <c r="L1006" s="2" t="str">
        <f t="shared" si="227"/>
        <v>Thursday</v>
      </c>
      <c r="M1006" s="2">
        <f t="shared" si="228"/>
        <v>12</v>
      </c>
      <c r="N1006" s="3">
        <f t="shared" si="229"/>
        <v>26182</v>
      </c>
      <c r="O1006" s="3">
        <f t="shared" si="230"/>
        <v>0</v>
      </c>
      <c r="P1006" t="str">
        <f t="shared" si="231"/>
        <v>18-Mar</v>
      </c>
      <c r="Q1006" s="9">
        <f t="shared" si="232"/>
        <v>0.31458333333333333</v>
      </c>
      <c r="R1006" t="str">
        <f t="shared" si="233"/>
        <v>Morning</v>
      </c>
      <c r="S1006" s="2">
        <f t="shared" si="234"/>
        <v>18</v>
      </c>
      <c r="T1006" t="str">
        <f t="shared" si="235"/>
        <v>Others</v>
      </c>
      <c r="U1006">
        <f t="shared" si="236"/>
        <v>7</v>
      </c>
      <c r="V1006" t="str">
        <f t="shared" si="237"/>
        <v>FY Q4</v>
      </c>
    </row>
    <row r="1007" spans="1:22" x14ac:dyDescent="0.3">
      <c r="A1007" s="18">
        <v>44273</v>
      </c>
      <c r="B1007" t="s">
        <v>1733</v>
      </c>
      <c r="C1007" t="s">
        <v>85</v>
      </c>
      <c r="D1007" t="s">
        <v>1734</v>
      </c>
      <c r="E1007">
        <v>845477489562</v>
      </c>
      <c r="F1007" t="s">
        <v>16</v>
      </c>
      <c r="G1007" t="s">
        <v>71</v>
      </c>
      <c r="H1007">
        <v>11850</v>
      </c>
      <c r="I1007" s="2">
        <f t="shared" si="224"/>
        <v>2021</v>
      </c>
      <c r="J1007" s="2" t="str">
        <f t="shared" si="225"/>
        <v>March</v>
      </c>
      <c r="K1007" s="2">
        <f t="shared" si="226"/>
        <v>3</v>
      </c>
      <c r="L1007" s="2" t="str">
        <f t="shared" si="227"/>
        <v>Thursday</v>
      </c>
      <c r="M1007" s="2">
        <f t="shared" si="228"/>
        <v>12</v>
      </c>
      <c r="N1007" s="3">
        <f t="shared" si="229"/>
        <v>11850</v>
      </c>
      <c r="O1007" s="3">
        <f t="shared" si="230"/>
        <v>0</v>
      </c>
      <c r="P1007" t="str">
        <f t="shared" si="231"/>
        <v>18-Mar</v>
      </c>
      <c r="Q1007" s="9">
        <f t="shared" si="232"/>
        <v>0.46388888888888891</v>
      </c>
      <c r="R1007" t="str">
        <f t="shared" si="233"/>
        <v>Morning</v>
      </c>
      <c r="S1007" s="2">
        <f t="shared" si="234"/>
        <v>18</v>
      </c>
      <c r="T1007" t="str">
        <f t="shared" si="235"/>
        <v>Others</v>
      </c>
      <c r="U1007">
        <f t="shared" si="236"/>
        <v>11</v>
      </c>
      <c r="V1007" t="str">
        <f t="shared" si="237"/>
        <v>FY Q4</v>
      </c>
    </row>
    <row r="1008" spans="1:22" x14ac:dyDescent="0.3">
      <c r="A1008" s="18">
        <v>44273</v>
      </c>
      <c r="B1008" t="s">
        <v>677</v>
      </c>
      <c r="C1008" t="s">
        <v>69</v>
      </c>
      <c r="D1008" t="s">
        <v>1735</v>
      </c>
      <c r="E1008">
        <v>868572560781</v>
      </c>
      <c r="F1008" t="s">
        <v>16</v>
      </c>
      <c r="G1008" t="s">
        <v>67</v>
      </c>
      <c r="H1008">
        <v>21308</v>
      </c>
      <c r="I1008" s="2">
        <f t="shared" si="224"/>
        <v>2021</v>
      </c>
      <c r="J1008" s="2" t="str">
        <f t="shared" si="225"/>
        <v>March</v>
      </c>
      <c r="K1008" s="2">
        <f t="shared" si="226"/>
        <v>3</v>
      </c>
      <c r="L1008" s="2" t="str">
        <f t="shared" si="227"/>
        <v>Thursday</v>
      </c>
      <c r="M1008" s="2">
        <f t="shared" si="228"/>
        <v>12</v>
      </c>
      <c r="N1008" s="3">
        <f t="shared" si="229"/>
        <v>21308</v>
      </c>
      <c r="O1008" s="3">
        <f t="shared" si="230"/>
        <v>0</v>
      </c>
      <c r="P1008" t="str">
        <f t="shared" si="231"/>
        <v>18-Mar</v>
      </c>
      <c r="Q1008" s="9">
        <f t="shared" si="232"/>
        <v>0.48680555555555555</v>
      </c>
      <c r="R1008" t="str">
        <f t="shared" si="233"/>
        <v>Morning</v>
      </c>
      <c r="S1008" s="2">
        <f t="shared" si="234"/>
        <v>18</v>
      </c>
      <c r="T1008" t="str">
        <f t="shared" si="235"/>
        <v>Others</v>
      </c>
      <c r="U1008">
        <f t="shared" si="236"/>
        <v>11</v>
      </c>
      <c r="V1008" t="str">
        <f t="shared" si="237"/>
        <v>FY Q4</v>
      </c>
    </row>
    <row r="1009" spans="1:22" x14ac:dyDescent="0.3">
      <c r="A1009" s="18">
        <v>44273</v>
      </c>
      <c r="B1009" t="s">
        <v>1736</v>
      </c>
      <c r="C1009" t="s">
        <v>73</v>
      </c>
      <c r="D1009" t="s">
        <v>1737</v>
      </c>
      <c r="E1009">
        <v>622410396364</v>
      </c>
      <c r="F1009" t="s">
        <v>16</v>
      </c>
      <c r="G1009" t="s">
        <v>71</v>
      </c>
      <c r="H1009">
        <v>6354</v>
      </c>
      <c r="I1009" s="2">
        <f t="shared" si="224"/>
        <v>2021</v>
      </c>
      <c r="J1009" s="2" t="str">
        <f t="shared" si="225"/>
        <v>March</v>
      </c>
      <c r="K1009" s="2">
        <f t="shared" si="226"/>
        <v>3</v>
      </c>
      <c r="L1009" s="2" t="str">
        <f t="shared" si="227"/>
        <v>Thursday</v>
      </c>
      <c r="M1009" s="2">
        <f t="shared" si="228"/>
        <v>12</v>
      </c>
      <c r="N1009" s="3">
        <f t="shared" si="229"/>
        <v>6354</v>
      </c>
      <c r="O1009" s="3">
        <f t="shared" si="230"/>
        <v>0</v>
      </c>
      <c r="P1009" t="str">
        <f t="shared" si="231"/>
        <v>18-Mar</v>
      </c>
      <c r="Q1009" s="9">
        <f t="shared" si="232"/>
        <v>0.64722222222222225</v>
      </c>
      <c r="R1009" t="str">
        <f t="shared" si="233"/>
        <v>Afternoon</v>
      </c>
      <c r="S1009" s="2">
        <f t="shared" si="234"/>
        <v>18</v>
      </c>
      <c r="T1009" t="str">
        <f t="shared" si="235"/>
        <v>Others</v>
      </c>
      <c r="U1009">
        <f t="shared" si="236"/>
        <v>15</v>
      </c>
      <c r="V1009" t="str">
        <f t="shared" si="237"/>
        <v>FY Q4</v>
      </c>
    </row>
    <row r="1010" spans="1:22" x14ac:dyDescent="0.3">
      <c r="A1010" s="18">
        <v>44273</v>
      </c>
      <c r="B1010" t="s">
        <v>1738</v>
      </c>
      <c r="C1010" t="s">
        <v>207</v>
      </c>
      <c r="D1010" t="s">
        <v>1739</v>
      </c>
      <c r="E1010">
        <v>202663662988</v>
      </c>
      <c r="F1010" t="s">
        <v>15</v>
      </c>
      <c r="G1010" t="s">
        <v>67</v>
      </c>
      <c r="H1010">
        <v>5937</v>
      </c>
      <c r="I1010" s="2">
        <f t="shared" si="224"/>
        <v>2021</v>
      </c>
      <c r="J1010" s="2" t="str">
        <f t="shared" si="225"/>
        <v>March</v>
      </c>
      <c r="K1010" s="2">
        <f t="shared" si="226"/>
        <v>3</v>
      </c>
      <c r="L1010" s="2" t="str">
        <f t="shared" si="227"/>
        <v>Thursday</v>
      </c>
      <c r="M1010" s="2">
        <f t="shared" si="228"/>
        <v>12</v>
      </c>
      <c r="N1010" s="3">
        <f t="shared" si="229"/>
        <v>0</v>
      </c>
      <c r="O1010" s="3">
        <f t="shared" si="230"/>
        <v>5937</v>
      </c>
      <c r="P1010" t="str">
        <f t="shared" si="231"/>
        <v>18-Mar</v>
      </c>
      <c r="Q1010" s="9">
        <f t="shared" si="232"/>
        <v>0.84930555555555554</v>
      </c>
      <c r="R1010" t="str">
        <f t="shared" si="233"/>
        <v>Evening</v>
      </c>
      <c r="S1010" s="2">
        <f t="shared" si="234"/>
        <v>18</v>
      </c>
      <c r="T1010" t="str">
        <f t="shared" si="235"/>
        <v>UPI Transfer</v>
      </c>
      <c r="U1010">
        <f t="shared" si="236"/>
        <v>20</v>
      </c>
      <c r="V1010" t="str">
        <f t="shared" si="237"/>
        <v>FY Q4</v>
      </c>
    </row>
    <row r="1011" spans="1:22" x14ac:dyDescent="0.3">
      <c r="A1011" s="18">
        <v>44273</v>
      </c>
      <c r="B1011" t="s">
        <v>1740</v>
      </c>
      <c r="C1011" t="s">
        <v>79</v>
      </c>
      <c r="D1011" t="s">
        <v>1741</v>
      </c>
      <c r="E1011">
        <v>812324648707</v>
      </c>
      <c r="F1011" t="s">
        <v>16</v>
      </c>
      <c r="G1011" t="s">
        <v>67</v>
      </c>
      <c r="H1011">
        <v>11412</v>
      </c>
      <c r="I1011" s="2">
        <f t="shared" si="224"/>
        <v>2021</v>
      </c>
      <c r="J1011" s="2" t="str">
        <f t="shared" si="225"/>
        <v>March</v>
      </c>
      <c r="K1011" s="2">
        <f t="shared" si="226"/>
        <v>3</v>
      </c>
      <c r="L1011" s="2" t="str">
        <f t="shared" si="227"/>
        <v>Thursday</v>
      </c>
      <c r="M1011" s="2">
        <f t="shared" si="228"/>
        <v>12</v>
      </c>
      <c r="N1011" s="3">
        <f t="shared" si="229"/>
        <v>11412</v>
      </c>
      <c r="O1011" s="3">
        <f t="shared" si="230"/>
        <v>0</v>
      </c>
      <c r="P1011" t="str">
        <f t="shared" si="231"/>
        <v>18-Mar</v>
      </c>
      <c r="Q1011" s="9">
        <f t="shared" si="232"/>
        <v>0.85763888888888884</v>
      </c>
      <c r="R1011" t="str">
        <f t="shared" si="233"/>
        <v>Evening</v>
      </c>
      <c r="S1011" s="2">
        <f t="shared" si="234"/>
        <v>18</v>
      </c>
      <c r="T1011" t="str">
        <f t="shared" si="235"/>
        <v>Others</v>
      </c>
      <c r="U1011">
        <f t="shared" si="236"/>
        <v>20</v>
      </c>
      <c r="V1011" t="str">
        <f t="shared" si="237"/>
        <v>FY Q4</v>
      </c>
    </row>
    <row r="1012" spans="1:22" x14ac:dyDescent="0.3">
      <c r="A1012" s="18">
        <v>44274</v>
      </c>
      <c r="B1012" t="s">
        <v>75</v>
      </c>
      <c r="C1012" t="s">
        <v>325</v>
      </c>
      <c r="D1012" t="s">
        <v>1742</v>
      </c>
      <c r="E1012">
        <v>365278594373</v>
      </c>
      <c r="F1012" t="s">
        <v>16</v>
      </c>
      <c r="G1012" t="s">
        <v>67</v>
      </c>
      <c r="H1012">
        <v>14331</v>
      </c>
      <c r="I1012" s="2">
        <f t="shared" si="224"/>
        <v>2021</v>
      </c>
      <c r="J1012" s="2" t="str">
        <f t="shared" si="225"/>
        <v>March</v>
      </c>
      <c r="K1012" s="2">
        <f t="shared" si="226"/>
        <v>3</v>
      </c>
      <c r="L1012" s="2" t="str">
        <f t="shared" si="227"/>
        <v>Friday</v>
      </c>
      <c r="M1012" s="2">
        <f t="shared" si="228"/>
        <v>12</v>
      </c>
      <c r="N1012" s="3">
        <f t="shared" si="229"/>
        <v>14331</v>
      </c>
      <c r="O1012" s="3">
        <f t="shared" si="230"/>
        <v>0</v>
      </c>
      <c r="P1012" t="str">
        <f t="shared" si="231"/>
        <v>19-Mar</v>
      </c>
      <c r="Q1012" s="9">
        <f t="shared" si="232"/>
        <v>0.49513888888888891</v>
      </c>
      <c r="R1012" t="str">
        <f t="shared" si="233"/>
        <v>Morning</v>
      </c>
      <c r="S1012" s="2">
        <f t="shared" si="234"/>
        <v>19</v>
      </c>
      <c r="T1012" t="str">
        <f t="shared" si="235"/>
        <v>Others</v>
      </c>
      <c r="U1012">
        <f t="shared" si="236"/>
        <v>11</v>
      </c>
      <c r="V1012" t="str">
        <f t="shared" si="237"/>
        <v>FY Q4</v>
      </c>
    </row>
    <row r="1013" spans="1:22" x14ac:dyDescent="0.3">
      <c r="A1013" s="18">
        <v>44274</v>
      </c>
      <c r="B1013" t="s">
        <v>1743</v>
      </c>
      <c r="C1013" t="s">
        <v>95</v>
      </c>
      <c r="D1013" t="s">
        <v>1744</v>
      </c>
      <c r="E1013">
        <v>741157703254</v>
      </c>
      <c r="F1013" t="s">
        <v>16</v>
      </c>
      <c r="G1013" t="s">
        <v>71</v>
      </c>
      <c r="H1013">
        <v>8878</v>
      </c>
      <c r="I1013" s="2">
        <f t="shared" si="224"/>
        <v>2021</v>
      </c>
      <c r="J1013" s="2" t="str">
        <f t="shared" si="225"/>
        <v>March</v>
      </c>
      <c r="K1013" s="2">
        <f t="shared" si="226"/>
        <v>3</v>
      </c>
      <c r="L1013" s="2" t="str">
        <f t="shared" si="227"/>
        <v>Friday</v>
      </c>
      <c r="M1013" s="2">
        <f t="shared" si="228"/>
        <v>12</v>
      </c>
      <c r="N1013" s="3">
        <f t="shared" si="229"/>
        <v>8878</v>
      </c>
      <c r="O1013" s="3">
        <f t="shared" si="230"/>
        <v>0</v>
      </c>
      <c r="P1013" t="str">
        <f t="shared" si="231"/>
        <v>19-Mar</v>
      </c>
      <c r="Q1013" s="9">
        <f t="shared" si="232"/>
        <v>0.65972222222222221</v>
      </c>
      <c r="R1013" t="str">
        <f t="shared" si="233"/>
        <v>Afternoon</v>
      </c>
      <c r="S1013" s="2">
        <f t="shared" si="234"/>
        <v>19</v>
      </c>
      <c r="T1013" t="str">
        <f t="shared" si="235"/>
        <v>Others</v>
      </c>
      <c r="U1013">
        <f t="shared" si="236"/>
        <v>15</v>
      </c>
      <c r="V1013" t="str">
        <f t="shared" si="237"/>
        <v>FY Q4</v>
      </c>
    </row>
    <row r="1014" spans="1:22" x14ac:dyDescent="0.3">
      <c r="A1014" s="18">
        <v>44274</v>
      </c>
      <c r="B1014" t="s">
        <v>1745</v>
      </c>
      <c r="C1014" t="s">
        <v>254</v>
      </c>
      <c r="D1014" t="s">
        <v>1746</v>
      </c>
      <c r="E1014">
        <v>143285660390</v>
      </c>
      <c r="F1014" t="s">
        <v>16</v>
      </c>
      <c r="G1014" t="s">
        <v>67</v>
      </c>
      <c r="H1014">
        <v>27262</v>
      </c>
      <c r="I1014" s="2">
        <f t="shared" si="224"/>
        <v>2021</v>
      </c>
      <c r="J1014" s="2" t="str">
        <f t="shared" si="225"/>
        <v>March</v>
      </c>
      <c r="K1014" s="2">
        <f t="shared" si="226"/>
        <v>3</v>
      </c>
      <c r="L1014" s="2" t="str">
        <f t="shared" si="227"/>
        <v>Friday</v>
      </c>
      <c r="M1014" s="2">
        <f t="shared" si="228"/>
        <v>12</v>
      </c>
      <c r="N1014" s="3">
        <f t="shared" si="229"/>
        <v>27262</v>
      </c>
      <c r="O1014" s="3">
        <f t="shared" si="230"/>
        <v>0</v>
      </c>
      <c r="P1014" t="str">
        <f t="shared" si="231"/>
        <v>19-Mar</v>
      </c>
      <c r="Q1014" s="9">
        <f t="shared" si="232"/>
        <v>0.68472222222222223</v>
      </c>
      <c r="R1014" t="str">
        <f t="shared" si="233"/>
        <v>Afternoon</v>
      </c>
      <c r="S1014" s="2">
        <f t="shared" si="234"/>
        <v>19</v>
      </c>
      <c r="T1014" t="str">
        <f t="shared" si="235"/>
        <v>Others</v>
      </c>
      <c r="U1014">
        <f t="shared" si="236"/>
        <v>16</v>
      </c>
      <c r="V1014" t="str">
        <f t="shared" si="237"/>
        <v>FY Q4</v>
      </c>
    </row>
    <row r="1015" spans="1:22" x14ac:dyDescent="0.3">
      <c r="A1015" s="18">
        <v>44274</v>
      </c>
      <c r="B1015" t="s">
        <v>1747</v>
      </c>
      <c r="C1015" t="s">
        <v>234</v>
      </c>
      <c r="D1015" t="s">
        <v>1748</v>
      </c>
      <c r="E1015">
        <v>220614913324</v>
      </c>
      <c r="F1015" t="s">
        <v>15</v>
      </c>
      <c r="G1015" t="s">
        <v>67</v>
      </c>
      <c r="H1015">
        <v>7691</v>
      </c>
      <c r="I1015" s="2">
        <f t="shared" si="224"/>
        <v>2021</v>
      </c>
      <c r="J1015" s="2" t="str">
        <f t="shared" si="225"/>
        <v>March</v>
      </c>
      <c r="K1015" s="2">
        <f t="shared" si="226"/>
        <v>3</v>
      </c>
      <c r="L1015" s="2" t="str">
        <f t="shared" si="227"/>
        <v>Friday</v>
      </c>
      <c r="M1015" s="2">
        <f t="shared" si="228"/>
        <v>12</v>
      </c>
      <c r="N1015" s="3">
        <f t="shared" si="229"/>
        <v>0</v>
      </c>
      <c r="O1015" s="3">
        <f t="shared" si="230"/>
        <v>7691</v>
      </c>
      <c r="P1015" t="str">
        <f t="shared" si="231"/>
        <v>19-Mar</v>
      </c>
      <c r="Q1015" s="9">
        <f t="shared" si="232"/>
        <v>0.78888888888888886</v>
      </c>
      <c r="R1015" t="str">
        <f t="shared" si="233"/>
        <v>Evening</v>
      </c>
      <c r="S1015" s="2">
        <f t="shared" si="234"/>
        <v>19</v>
      </c>
      <c r="T1015" t="str">
        <f t="shared" si="235"/>
        <v>UPI Transfer</v>
      </c>
      <c r="U1015">
        <f t="shared" si="236"/>
        <v>18</v>
      </c>
      <c r="V1015" t="str">
        <f t="shared" si="237"/>
        <v>FY Q4</v>
      </c>
    </row>
    <row r="1016" spans="1:22" x14ac:dyDescent="0.3">
      <c r="A1016" s="18">
        <v>44274</v>
      </c>
      <c r="B1016" t="s">
        <v>1496</v>
      </c>
      <c r="C1016" t="s">
        <v>343</v>
      </c>
      <c r="D1016" t="s">
        <v>1749</v>
      </c>
      <c r="E1016">
        <v>351152614786</v>
      </c>
      <c r="F1016" t="s">
        <v>15</v>
      </c>
      <c r="G1016" t="s">
        <v>67</v>
      </c>
      <c r="H1016">
        <v>3105</v>
      </c>
      <c r="I1016" s="2">
        <f t="shared" si="224"/>
        <v>2021</v>
      </c>
      <c r="J1016" s="2" t="str">
        <f t="shared" si="225"/>
        <v>March</v>
      </c>
      <c r="K1016" s="2">
        <f t="shared" si="226"/>
        <v>3</v>
      </c>
      <c r="L1016" s="2" t="str">
        <f t="shared" si="227"/>
        <v>Friday</v>
      </c>
      <c r="M1016" s="2">
        <f t="shared" si="228"/>
        <v>12</v>
      </c>
      <c r="N1016" s="3">
        <f t="shared" si="229"/>
        <v>0</v>
      </c>
      <c r="O1016" s="3">
        <f t="shared" si="230"/>
        <v>3105</v>
      </c>
      <c r="P1016" t="str">
        <f t="shared" si="231"/>
        <v>19-Mar</v>
      </c>
      <c r="Q1016" s="9">
        <f t="shared" si="232"/>
        <v>0.91388888888888886</v>
      </c>
      <c r="R1016" t="str">
        <f t="shared" si="233"/>
        <v>Night</v>
      </c>
      <c r="S1016" s="2">
        <f t="shared" si="234"/>
        <v>19</v>
      </c>
      <c r="T1016" t="str">
        <f t="shared" si="235"/>
        <v>UPI Transfer</v>
      </c>
      <c r="U1016">
        <f t="shared" si="236"/>
        <v>21</v>
      </c>
      <c r="V1016" t="str">
        <f t="shared" si="237"/>
        <v>FY Q4</v>
      </c>
    </row>
    <row r="1017" spans="1:22" x14ac:dyDescent="0.3">
      <c r="A1017" s="18">
        <v>44275</v>
      </c>
      <c r="B1017" t="s">
        <v>1750</v>
      </c>
      <c r="C1017" t="s">
        <v>117</v>
      </c>
      <c r="D1017" t="s">
        <v>1751</v>
      </c>
      <c r="E1017">
        <v>580368253286</v>
      </c>
      <c r="F1017" t="s">
        <v>16</v>
      </c>
      <c r="G1017" t="s">
        <v>67</v>
      </c>
      <c r="H1017">
        <v>5534</v>
      </c>
      <c r="I1017" s="2">
        <f t="shared" si="224"/>
        <v>2021</v>
      </c>
      <c r="J1017" s="2" t="str">
        <f t="shared" si="225"/>
        <v>March</v>
      </c>
      <c r="K1017" s="2">
        <f t="shared" si="226"/>
        <v>3</v>
      </c>
      <c r="L1017" s="2" t="str">
        <f t="shared" si="227"/>
        <v>Saturday</v>
      </c>
      <c r="M1017" s="2">
        <f t="shared" si="228"/>
        <v>12</v>
      </c>
      <c r="N1017" s="3">
        <f t="shared" si="229"/>
        <v>5534</v>
      </c>
      <c r="O1017" s="3">
        <f t="shared" si="230"/>
        <v>0</v>
      </c>
      <c r="P1017" t="str">
        <f t="shared" si="231"/>
        <v>20-Mar</v>
      </c>
      <c r="Q1017" s="9">
        <f t="shared" si="232"/>
        <v>0.52430555555555558</v>
      </c>
      <c r="R1017" t="str">
        <f t="shared" si="233"/>
        <v>Afternoon</v>
      </c>
      <c r="S1017" s="2">
        <f t="shared" si="234"/>
        <v>20</v>
      </c>
      <c r="T1017" t="str">
        <f t="shared" si="235"/>
        <v>Others</v>
      </c>
      <c r="U1017">
        <f t="shared" si="236"/>
        <v>12</v>
      </c>
      <c r="V1017" t="str">
        <f t="shared" si="237"/>
        <v>FY Q4</v>
      </c>
    </row>
    <row r="1018" spans="1:22" x14ac:dyDescent="0.3">
      <c r="A1018" s="18">
        <v>44275</v>
      </c>
      <c r="B1018" t="s">
        <v>617</v>
      </c>
      <c r="C1018" t="s">
        <v>82</v>
      </c>
      <c r="D1018" t="s">
        <v>1752</v>
      </c>
      <c r="E1018">
        <v>159377659185</v>
      </c>
      <c r="F1018" t="s">
        <v>16</v>
      </c>
      <c r="G1018" t="s">
        <v>71</v>
      </c>
      <c r="H1018">
        <v>3612</v>
      </c>
      <c r="I1018" s="2">
        <f t="shared" si="224"/>
        <v>2021</v>
      </c>
      <c r="J1018" s="2" t="str">
        <f t="shared" si="225"/>
        <v>March</v>
      </c>
      <c r="K1018" s="2">
        <f t="shared" si="226"/>
        <v>3</v>
      </c>
      <c r="L1018" s="2" t="str">
        <f t="shared" si="227"/>
        <v>Saturday</v>
      </c>
      <c r="M1018" s="2">
        <f t="shared" si="228"/>
        <v>12</v>
      </c>
      <c r="N1018" s="3">
        <f t="shared" si="229"/>
        <v>3612</v>
      </c>
      <c r="O1018" s="3">
        <f t="shared" si="230"/>
        <v>0</v>
      </c>
      <c r="P1018" t="str">
        <f t="shared" si="231"/>
        <v>20-Mar</v>
      </c>
      <c r="Q1018" s="9">
        <f t="shared" si="232"/>
        <v>0.57986111111111116</v>
      </c>
      <c r="R1018" t="str">
        <f t="shared" si="233"/>
        <v>Afternoon</v>
      </c>
      <c r="S1018" s="2">
        <f t="shared" si="234"/>
        <v>20</v>
      </c>
      <c r="T1018" t="str">
        <f t="shared" si="235"/>
        <v>Others</v>
      </c>
      <c r="U1018">
        <f t="shared" si="236"/>
        <v>13</v>
      </c>
      <c r="V1018" t="str">
        <f t="shared" si="237"/>
        <v>FY Q4</v>
      </c>
    </row>
    <row r="1019" spans="1:22" x14ac:dyDescent="0.3">
      <c r="A1019" s="18">
        <v>44275</v>
      </c>
      <c r="B1019" t="s">
        <v>1753</v>
      </c>
      <c r="C1019" t="s">
        <v>131</v>
      </c>
      <c r="D1019" t="s">
        <v>1754</v>
      </c>
      <c r="E1019">
        <v>789628615262</v>
      </c>
      <c r="F1019" t="s">
        <v>16</v>
      </c>
      <c r="G1019" t="s">
        <v>71</v>
      </c>
      <c r="H1019">
        <v>12063</v>
      </c>
      <c r="I1019" s="2">
        <f t="shared" si="224"/>
        <v>2021</v>
      </c>
      <c r="J1019" s="2" t="str">
        <f t="shared" si="225"/>
        <v>March</v>
      </c>
      <c r="K1019" s="2">
        <f t="shared" si="226"/>
        <v>3</v>
      </c>
      <c r="L1019" s="2" t="str">
        <f t="shared" si="227"/>
        <v>Saturday</v>
      </c>
      <c r="M1019" s="2">
        <f t="shared" si="228"/>
        <v>12</v>
      </c>
      <c r="N1019" s="3">
        <f t="shared" si="229"/>
        <v>12063</v>
      </c>
      <c r="O1019" s="3">
        <f t="shared" si="230"/>
        <v>0</v>
      </c>
      <c r="P1019" t="str">
        <f t="shared" si="231"/>
        <v>20-Mar</v>
      </c>
      <c r="Q1019" s="9">
        <f t="shared" si="232"/>
        <v>0.59027777777777779</v>
      </c>
      <c r="R1019" t="str">
        <f t="shared" si="233"/>
        <v>Afternoon</v>
      </c>
      <c r="S1019" s="2">
        <f t="shared" si="234"/>
        <v>20</v>
      </c>
      <c r="T1019" t="str">
        <f t="shared" si="235"/>
        <v>Others</v>
      </c>
      <c r="U1019">
        <f t="shared" si="236"/>
        <v>14</v>
      </c>
      <c r="V1019" t="str">
        <f t="shared" si="237"/>
        <v>FY Q4</v>
      </c>
    </row>
    <row r="1020" spans="1:22" x14ac:dyDescent="0.3">
      <c r="A1020" s="18">
        <v>44275</v>
      </c>
      <c r="B1020" t="s">
        <v>1755</v>
      </c>
      <c r="C1020" t="s">
        <v>319</v>
      </c>
      <c r="D1020" t="s">
        <v>1756</v>
      </c>
      <c r="E1020">
        <v>123999686130</v>
      </c>
      <c r="F1020" t="s">
        <v>15</v>
      </c>
      <c r="G1020" t="s">
        <v>71</v>
      </c>
      <c r="H1020">
        <v>3233</v>
      </c>
      <c r="I1020" s="2">
        <f t="shared" si="224"/>
        <v>2021</v>
      </c>
      <c r="J1020" s="2" t="str">
        <f t="shared" si="225"/>
        <v>March</v>
      </c>
      <c r="K1020" s="2">
        <f t="shared" si="226"/>
        <v>3</v>
      </c>
      <c r="L1020" s="2" t="str">
        <f t="shared" si="227"/>
        <v>Saturday</v>
      </c>
      <c r="M1020" s="2">
        <f t="shared" si="228"/>
        <v>12</v>
      </c>
      <c r="N1020" s="3">
        <f t="shared" si="229"/>
        <v>0</v>
      </c>
      <c r="O1020" s="3">
        <f t="shared" si="230"/>
        <v>3233</v>
      </c>
      <c r="P1020" t="str">
        <f t="shared" si="231"/>
        <v>20-Mar</v>
      </c>
      <c r="Q1020" s="9">
        <f t="shared" si="232"/>
        <v>0.76388888888888884</v>
      </c>
      <c r="R1020" t="str">
        <f t="shared" si="233"/>
        <v>Evening</v>
      </c>
      <c r="S1020" s="2">
        <f t="shared" si="234"/>
        <v>20</v>
      </c>
      <c r="T1020" t="str">
        <f t="shared" si="235"/>
        <v>Recharge</v>
      </c>
      <c r="U1020">
        <f t="shared" si="236"/>
        <v>18</v>
      </c>
      <c r="V1020" t="str">
        <f t="shared" si="237"/>
        <v>FY Q4</v>
      </c>
    </row>
    <row r="1021" spans="1:22" x14ac:dyDescent="0.3">
      <c r="A1021" s="18">
        <v>44276</v>
      </c>
      <c r="B1021" t="s">
        <v>1757</v>
      </c>
      <c r="C1021" t="s">
        <v>239</v>
      </c>
      <c r="D1021" t="s">
        <v>1758</v>
      </c>
      <c r="E1021">
        <v>143447654454</v>
      </c>
      <c r="F1021" t="s">
        <v>15</v>
      </c>
      <c r="G1021" t="s">
        <v>71</v>
      </c>
      <c r="H1021">
        <v>6094</v>
      </c>
      <c r="I1021" s="2">
        <f t="shared" si="224"/>
        <v>2021</v>
      </c>
      <c r="J1021" s="2" t="str">
        <f t="shared" si="225"/>
        <v>March</v>
      </c>
      <c r="K1021" s="2">
        <f t="shared" si="226"/>
        <v>3</v>
      </c>
      <c r="L1021" s="2" t="str">
        <f t="shared" si="227"/>
        <v>Sunday</v>
      </c>
      <c r="M1021" s="2">
        <f t="shared" si="228"/>
        <v>13</v>
      </c>
      <c r="N1021" s="3">
        <f t="shared" si="229"/>
        <v>0</v>
      </c>
      <c r="O1021" s="3">
        <f t="shared" si="230"/>
        <v>6094</v>
      </c>
      <c r="P1021" t="str">
        <f t="shared" si="231"/>
        <v>21-Mar</v>
      </c>
      <c r="Q1021" s="9">
        <f t="shared" si="232"/>
        <v>0.43194444444444446</v>
      </c>
      <c r="R1021" t="str">
        <f t="shared" si="233"/>
        <v>Morning</v>
      </c>
      <c r="S1021" s="2">
        <f t="shared" si="234"/>
        <v>21</v>
      </c>
      <c r="T1021" t="str">
        <f t="shared" si="235"/>
        <v>Recharge</v>
      </c>
      <c r="U1021">
        <f t="shared" si="236"/>
        <v>10</v>
      </c>
      <c r="V1021" t="str">
        <f t="shared" si="237"/>
        <v>FY Q4</v>
      </c>
    </row>
    <row r="1022" spans="1:22" x14ac:dyDescent="0.3">
      <c r="A1022" s="18">
        <v>44276</v>
      </c>
      <c r="B1022" t="s">
        <v>1714</v>
      </c>
      <c r="C1022" t="s">
        <v>73</v>
      </c>
      <c r="D1022" t="s">
        <v>1759</v>
      </c>
      <c r="E1022">
        <v>416943903318</v>
      </c>
      <c r="F1022" t="s">
        <v>16</v>
      </c>
      <c r="G1022" t="s">
        <v>67</v>
      </c>
      <c r="H1022">
        <v>16646</v>
      </c>
      <c r="I1022" s="2">
        <f t="shared" si="224"/>
        <v>2021</v>
      </c>
      <c r="J1022" s="2" t="str">
        <f t="shared" si="225"/>
        <v>March</v>
      </c>
      <c r="K1022" s="2">
        <f t="shared" si="226"/>
        <v>3</v>
      </c>
      <c r="L1022" s="2" t="str">
        <f t="shared" si="227"/>
        <v>Sunday</v>
      </c>
      <c r="M1022" s="2">
        <f t="shared" si="228"/>
        <v>13</v>
      </c>
      <c r="N1022" s="3">
        <f t="shared" si="229"/>
        <v>16646</v>
      </c>
      <c r="O1022" s="3">
        <f t="shared" si="230"/>
        <v>0</v>
      </c>
      <c r="P1022" t="str">
        <f t="shared" si="231"/>
        <v>21-Mar</v>
      </c>
      <c r="Q1022" s="9">
        <f t="shared" si="232"/>
        <v>0.73055555555555551</v>
      </c>
      <c r="R1022" t="str">
        <f t="shared" si="233"/>
        <v>Evening</v>
      </c>
      <c r="S1022" s="2">
        <f t="shared" si="234"/>
        <v>21</v>
      </c>
      <c r="T1022" t="str">
        <f t="shared" si="235"/>
        <v>Others</v>
      </c>
      <c r="U1022">
        <f t="shared" si="236"/>
        <v>17</v>
      </c>
      <c r="V1022" t="str">
        <f t="shared" si="237"/>
        <v>FY Q4</v>
      </c>
    </row>
    <row r="1023" spans="1:22" x14ac:dyDescent="0.3">
      <c r="A1023" s="18">
        <v>44276</v>
      </c>
      <c r="B1023" t="s">
        <v>582</v>
      </c>
      <c r="C1023" t="s">
        <v>282</v>
      </c>
      <c r="D1023" t="s">
        <v>1760</v>
      </c>
      <c r="E1023">
        <v>651010305258</v>
      </c>
      <c r="F1023" t="s">
        <v>16</v>
      </c>
      <c r="G1023" t="s">
        <v>67</v>
      </c>
      <c r="H1023">
        <v>9992</v>
      </c>
      <c r="I1023" s="2">
        <f t="shared" si="224"/>
        <v>2021</v>
      </c>
      <c r="J1023" s="2" t="str">
        <f t="shared" si="225"/>
        <v>March</v>
      </c>
      <c r="K1023" s="2">
        <f t="shared" si="226"/>
        <v>3</v>
      </c>
      <c r="L1023" s="2" t="str">
        <f t="shared" si="227"/>
        <v>Sunday</v>
      </c>
      <c r="M1023" s="2">
        <f t="shared" si="228"/>
        <v>13</v>
      </c>
      <c r="N1023" s="3">
        <f t="shared" si="229"/>
        <v>9992</v>
      </c>
      <c r="O1023" s="3">
        <f t="shared" si="230"/>
        <v>0</v>
      </c>
      <c r="P1023" t="str">
        <f t="shared" si="231"/>
        <v>21-Mar</v>
      </c>
      <c r="Q1023" s="9">
        <f t="shared" si="232"/>
        <v>0.74930555555555556</v>
      </c>
      <c r="R1023" t="str">
        <f t="shared" si="233"/>
        <v>Evening</v>
      </c>
      <c r="S1023" s="2">
        <f t="shared" si="234"/>
        <v>21</v>
      </c>
      <c r="T1023" t="str">
        <f t="shared" si="235"/>
        <v>Others</v>
      </c>
      <c r="U1023">
        <f t="shared" si="236"/>
        <v>17</v>
      </c>
      <c r="V1023" t="str">
        <f t="shared" si="237"/>
        <v>FY Q4</v>
      </c>
    </row>
    <row r="1024" spans="1:22" x14ac:dyDescent="0.3">
      <c r="A1024" s="18">
        <v>44276</v>
      </c>
      <c r="B1024" t="s">
        <v>1761</v>
      </c>
      <c r="C1024" t="s">
        <v>73</v>
      </c>
      <c r="D1024" t="s">
        <v>1762</v>
      </c>
      <c r="E1024">
        <v>577464012067</v>
      </c>
      <c r="F1024" t="s">
        <v>16</v>
      </c>
      <c r="G1024" t="s">
        <v>71</v>
      </c>
      <c r="H1024">
        <v>17242</v>
      </c>
      <c r="I1024" s="2">
        <f t="shared" si="224"/>
        <v>2021</v>
      </c>
      <c r="J1024" s="2" t="str">
        <f t="shared" si="225"/>
        <v>March</v>
      </c>
      <c r="K1024" s="2">
        <f t="shared" si="226"/>
        <v>3</v>
      </c>
      <c r="L1024" s="2" t="str">
        <f t="shared" si="227"/>
        <v>Sunday</v>
      </c>
      <c r="M1024" s="2">
        <f t="shared" si="228"/>
        <v>13</v>
      </c>
      <c r="N1024" s="3">
        <f t="shared" si="229"/>
        <v>17242</v>
      </c>
      <c r="O1024" s="3">
        <f t="shared" si="230"/>
        <v>0</v>
      </c>
      <c r="P1024" t="str">
        <f t="shared" si="231"/>
        <v>21-Mar</v>
      </c>
      <c r="Q1024" s="9">
        <f t="shared" si="232"/>
        <v>0.94652777777777775</v>
      </c>
      <c r="R1024" t="str">
        <f t="shared" si="233"/>
        <v>Night</v>
      </c>
      <c r="S1024" s="2">
        <f t="shared" si="234"/>
        <v>21</v>
      </c>
      <c r="T1024" t="str">
        <f t="shared" si="235"/>
        <v>Others</v>
      </c>
      <c r="U1024">
        <f t="shared" si="236"/>
        <v>22</v>
      </c>
      <c r="V1024" t="str">
        <f t="shared" si="237"/>
        <v>FY Q4</v>
      </c>
    </row>
    <row r="1025" spans="1:22" x14ac:dyDescent="0.3">
      <c r="A1025" s="18">
        <v>44277</v>
      </c>
      <c r="B1025" t="s">
        <v>1288</v>
      </c>
      <c r="C1025" t="s">
        <v>128</v>
      </c>
      <c r="D1025" t="s">
        <v>1763</v>
      </c>
      <c r="E1025">
        <v>585277448160</v>
      </c>
      <c r="F1025" t="s">
        <v>16</v>
      </c>
      <c r="G1025" t="s">
        <v>71</v>
      </c>
      <c r="H1025">
        <v>13271</v>
      </c>
      <c r="I1025" s="2">
        <f t="shared" si="224"/>
        <v>2021</v>
      </c>
      <c r="J1025" s="2" t="str">
        <f t="shared" si="225"/>
        <v>March</v>
      </c>
      <c r="K1025" s="2">
        <f t="shared" si="226"/>
        <v>3</v>
      </c>
      <c r="L1025" s="2" t="str">
        <f t="shared" si="227"/>
        <v>Monday</v>
      </c>
      <c r="M1025" s="2">
        <f t="shared" si="228"/>
        <v>13</v>
      </c>
      <c r="N1025" s="3">
        <f t="shared" si="229"/>
        <v>13271</v>
      </c>
      <c r="O1025" s="3">
        <f t="shared" si="230"/>
        <v>0</v>
      </c>
      <c r="P1025" t="str">
        <f t="shared" si="231"/>
        <v>22-Mar</v>
      </c>
      <c r="Q1025" s="9">
        <f t="shared" si="232"/>
        <v>0.52569444444444446</v>
      </c>
      <c r="R1025" t="str">
        <f t="shared" si="233"/>
        <v>Afternoon</v>
      </c>
      <c r="S1025" s="2">
        <f t="shared" si="234"/>
        <v>22</v>
      </c>
      <c r="T1025" t="str">
        <f t="shared" si="235"/>
        <v>Others</v>
      </c>
      <c r="U1025">
        <f t="shared" si="236"/>
        <v>12</v>
      </c>
      <c r="V1025" t="str">
        <f t="shared" si="237"/>
        <v>FY Q4</v>
      </c>
    </row>
    <row r="1026" spans="1:22" x14ac:dyDescent="0.3">
      <c r="A1026" s="18">
        <v>44277</v>
      </c>
      <c r="B1026" t="s">
        <v>715</v>
      </c>
      <c r="C1026" t="s">
        <v>128</v>
      </c>
      <c r="D1026" t="s">
        <v>1764</v>
      </c>
      <c r="E1026">
        <v>86506823479</v>
      </c>
      <c r="F1026" t="s">
        <v>16</v>
      </c>
      <c r="G1026" t="s">
        <v>67</v>
      </c>
      <c r="H1026">
        <v>2935</v>
      </c>
      <c r="I1026" s="2">
        <f t="shared" si="224"/>
        <v>2021</v>
      </c>
      <c r="J1026" s="2" t="str">
        <f t="shared" si="225"/>
        <v>March</v>
      </c>
      <c r="K1026" s="2">
        <f t="shared" si="226"/>
        <v>3</v>
      </c>
      <c r="L1026" s="2" t="str">
        <f t="shared" si="227"/>
        <v>Monday</v>
      </c>
      <c r="M1026" s="2">
        <f t="shared" si="228"/>
        <v>13</v>
      </c>
      <c r="N1026" s="3">
        <f t="shared" si="229"/>
        <v>2935</v>
      </c>
      <c r="O1026" s="3">
        <f t="shared" si="230"/>
        <v>0</v>
      </c>
      <c r="P1026" t="str">
        <f t="shared" si="231"/>
        <v>22-Mar</v>
      </c>
      <c r="Q1026" s="9">
        <f t="shared" si="232"/>
        <v>0.60138888888888886</v>
      </c>
      <c r="R1026" t="str">
        <f t="shared" si="233"/>
        <v>Afternoon</v>
      </c>
      <c r="S1026" s="2">
        <f t="shared" si="234"/>
        <v>22</v>
      </c>
      <c r="T1026" t="str">
        <f t="shared" si="235"/>
        <v>Others</v>
      </c>
      <c r="U1026">
        <f t="shared" si="236"/>
        <v>14</v>
      </c>
      <c r="V1026" t="str">
        <f t="shared" si="237"/>
        <v>FY Q4</v>
      </c>
    </row>
    <row r="1027" spans="1:22" x14ac:dyDescent="0.3">
      <c r="A1027" s="18">
        <v>44277</v>
      </c>
      <c r="B1027" t="s">
        <v>159</v>
      </c>
      <c r="C1027" t="s">
        <v>262</v>
      </c>
      <c r="D1027" t="s">
        <v>1765</v>
      </c>
      <c r="E1027">
        <v>796585744136</v>
      </c>
      <c r="F1027" t="s">
        <v>16</v>
      </c>
      <c r="G1027" t="s">
        <v>71</v>
      </c>
      <c r="H1027">
        <v>10325</v>
      </c>
      <c r="I1027" s="2">
        <f t="shared" si="224"/>
        <v>2021</v>
      </c>
      <c r="J1027" s="2" t="str">
        <f t="shared" si="225"/>
        <v>March</v>
      </c>
      <c r="K1027" s="2">
        <f t="shared" si="226"/>
        <v>3</v>
      </c>
      <c r="L1027" s="2" t="str">
        <f t="shared" si="227"/>
        <v>Monday</v>
      </c>
      <c r="M1027" s="2">
        <f t="shared" si="228"/>
        <v>13</v>
      </c>
      <c r="N1027" s="3">
        <f t="shared" si="229"/>
        <v>10325</v>
      </c>
      <c r="O1027" s="3">
        <f t="shared" si="230"/>
        <v>0</v>
      </c>
      <c r="P1027" t="str">
        <f t="shared" si="231"/>
        <v>22-Mar</v>
      </c>
      <c r="Q1027" s="9">
        <f t="shared" si="232"/>
        <v>0.6069444444444444</v>
      </c>
      <c r="R1027" t="str">
        <f t="shared" si="233"/>
        <v>Afternoon</v>
      </c>
      <c r="S1027" s="2">
        <f t="shared" si="234"/>
        <v>22</v>
      </c>
      <c r="T1027" t="str">
        <f t="shared" si="235"/>
        <v>Others</v>
      </c>
      <c r="U1027">
        <f t="shared" si="236"/>
        <v>14</v>
      </c>
      <c r="V1027" t="str">
        <f t="shared" si="237"/>
        <v>FY Q4</v>
      </c>
    </row>
    <row r="1028" spans="1:22" x14ac:dyDescent="0.3">
      <c r="A1028" s="18">
        <v>44277</v>
      </c>
      <c r="B1028" t="s">
        <v>1766</v>
      </c>
      <c r="C1028" t="s">
        <v>73</v>
      </c>
      <c r="D1028" t="s">
        <v>1767</v>
      </c>
      <c r="E1028">
        <v>215640427268</v>
      </c>
      <c r="F1028" t="s">
        <v>16</v>
      </c>
      <c r="G1028" t="s">
        <v>67</v>
      </c>
      <c r="H1028">
        <v>5913</v>
      </c>
      <c r="I1028" s="2">
        <f t="shared" si="224"/>
        <v>2021</v>
      </c>
      <c r="J1028" s="2" t="str">
        <f t="shared" si="225"/>
        <v>March</v>
      </c>
      <c r="K1028" s="2">
        <f t="shared" si="226"/>
        <v>3</v>
      </c>
      <c r="L1028" s="2" t="str">
        <f t="shared" si="227"/>
        <v>Monday</v>
      </c>
      <c r="M1028" s="2">
        <f t="shared" si="228"/>
        <v>13</v>
      </c>
      <c r="N1028" s="3">
        <f t="shared" si="229"/>
        <v>5913</v>
      </c>
      <c r="O1028" s="3">
        <f t="shared" si="230"/>
        <v>0</v>
      </c>
      <c r="P1028" t="str">
        <f t="shared" si="231"/>
        <v>22-Mar</v>
      </c>
      <c r="Q1028" s="9">
        <f t="shared" si="232"/>
        <v>0.69374999999999998</v>
      </c>
      <c r="R1028" t="str">
        <f t="shared" si="233"/>
        <v>Afternoon</v>
      </c>
      <c r="S1028" s="2">
        <f t="shared" si="234"/>
        <v>22</v>
      </c>
      <c r="T1028" t="str">
        <f t="shared" si="235"/>
        <v>Others</v>
      </c>
      <c r="U1028">
        <f t="shared" si="236"/>
        <v>16</v>
      </c>
      <c r="V1028" t="str">
        <f t="shared" si="237"/>
        <v>FY Q4</v>
      </c>
    </row>
    <row r="1029" spans="1:22" x14ac:dyDescent="0.3">
      <c r="A1029" s="18">
        <v>44277</v>
      </c>
      <c r="B1029" t="s">
        <v>1766</v>
      </c>
      <c r="C1029" t="s">
        <v>85</v>
      </c>
      <c r="D1029" t="s">
        <v>1768</v>
      </c>
      <c r="E1029">
        <v>829769546871</v>
      </c>
      <c r="F1029" t="s">
        <v>16</v>
      </c>
      <c r="G1029" t="s">
        <v>67</v>
      </c>
      <c r="H1029">
        <v>18046</v>
      </c>
      <c r="I1029" s="2">
        <f t="shared" si="224"/>
        <v>2021</v>
      </c>
      <c r="J1029" s="2" t="str">
        <f t="shared" si="225"/>
        <v>March</v>
      </c>
      <c r="K1029" s="2">
        <f t="shared" si="226"/>
        <v>3</v>
      </c>
      <c r="L1029" s="2" t="str">
        <f t="shared" si="227"/>
        <v>Monday</v>
      </c>
      <c r="M1029" s="2">
        <f t="shared" si="228"/>
        <v>13</v>
      </c>
      <c r="N1029" s="3">
        <f t="shared" si="229"/>
        <v>18046</v>
      </c>
      <c r="O1029" s="3">
        <f t="shared" si="230"/>
        <v>0</v>
      </c>
      <c r="P1029" t="str">
        <f t="shared" si="231"/>
        <v>22-Mar</v>
      </c>
      <c r="Q1029" s="9">
        <f t="shared" si="232"/>
        <v>0.69374999999999998</v>
      </c>
      <c r="R1029" t="str">
        <f t="shared" si="233"/>
        <v>Afternoon</v>
      </c>
      <c r="S1029" s="2">
        <f t="shared" si="234"/>
        <v>22</v>
      </c>
      <c r="T1029" t="str">
        <f t="shared" si="235"/>
        <v>Others</v>
      </c>
      <c r="U1029">
        <f t="shared" si="236"/>
        <v>16</v>
      </c>
      <c r="V1029" t="str">
        <f t="shared" si="237"/>
        <v>FY Q4</v>
      </c>
    </row>
    <row r="1030" spans="1:22" x14ac:dyDescent="0.3">
      <c r="A1030" s="18">
        <v>44277</v>
      </c>
      <c r="B1030" t="s">
        <v>1769</v>
      </c>
      <c r="C1030" t="s">
        <v>79</v>
      </c>
      <c r="D1030" t="s">
        <v>1770</v>
      </c>
      <c r="E1030">
        <v>956899218705</v>
      </c>
      <c r="F1030" t="s">
        <v>16</v>
      </c>
      <c r="G1030" t="s">
        <v>67</v>
      </c>
      <c r="H1030">
        <v>14555</v>
      </c>
      <c r="I1030" s="2">
        <f t="shared" si="224"/>
        <v>2021</v>
      </c>
      <c r="J1030" s="2" t="str">
        <f t="shared" si="225"/>
        <v>March</v>
      </c>
      <c r="K1030" s="2">
        <f t="shared" si="226"/>
        <v>3</v>
      </c>
      <c r="L1030" s="2" t="str">
        <f t="shared" si="227"/>
        <v>Monday</v>
      </c>
      <c r="M1030" s="2">
        <f t="shared" si="228"/>
        <v>13</v>
      </c>
      <c r="N1030" s="3">
        <f t="shared" si="229"/>
        <v>14555</v>
      </c>
      <c r="O1030" s="3">
        <f t="shared" si="230"/>
        <v>0</v>
      </c>
      <c r="P1030" t="str">
        <f t="shared" si="231"/>
        <v>22-Mar</v>
      </c>
      <c r="Q1030" s="9">
        <f t="shared" si="232"/>
        <v>0.70416666666666672</v>
      </c>
      <c r="R1030" t="str">
        <f t="shared" si="233"/>
        <v>Afternoon</v>
      </c>
      <c r="S1030" s="2">
        <f t="shared" si="234"/>
        <v>22</v>
      </c>
      <c r="T1030" t="str">
        <f t="shared" si="235"/>
        <v>Others</v>
      </c>
      <c r="U1030">
        <f t="shared" si="236"/>
        <v>16</v>
      </c>
      <c r="V1030" t="str">
        <f t="shared" si="237"/>
        <v>FY Q4</v>
      </c>
    </row>
    <row r="1031" spans="1:22" x14ac:dyDescent="0.3">
      <c r="A1031" s="18">
        <v>44278</v>
      </c>
      <c r="B1031" t="s">
        <v>598</v>
      </c>
      <c r="C1031" t="s">
        <v>366</v>
      </c>
      <c r="D1031" t="s">
        <v>1771</v>
      </c>
      <c r="E1031">
        <v>941633299273</v>
      </c>
      <c r="F1031" t="s">
        <v>16</v>
      </c>
      <c r="G1031" t="s">
        <v>71</v>
      </c>
      <c r="H1031">
        <v>5701</v>
      </c>
      <c r="I1031" s="2">
        <f t="shared" si="224"/>
        <v>2021</v>
      </c>
      <c r="J1031" s="2" t="str">
        <f t="shared" si="225"/>
        <v>March</v>
      </c>
      <c r="K1031" s="2">
        <f t="shared" si="226"/>
        <v>3</v>
      </c>
      <c r="L1031" s="2" t="str">
        <f t="shared" si="227"/>
        <v>Tuesday</v>
      </c>
      <c r="M1031" s="2">
        <f t="shared" si="228"/>
        <v>13</v>
      </c>
      <c r="N1031" s="3">
        <f t="shared" si="229"/>
        <v>5701</v>
      </c>
      <c r="O1031" s="3">
        <f t="shared" si="230"/>
        <v>0</v>
      </c>
      <c r="P1031" t="str">
        <f t="shared" si="231"/>
        <v>23-Mar</v>
      </c>
      <c r="Q1031" s="9">
        <f t="shared" si="232"/>
        <v>0.44097222222222221</v>
      </c>
      <c r="R1031" t="str">
        <f t="shared" si="233"/>
        <v>Morning</v>
      </c>
      <c r="S1031" s="2">
        <f t="shared" si="234"/>
        <v>23</v>
      </c>
      <c r="T1031" t="str">
        <f t="shared" si="235"/>
        <v>Others</v>
      </c>
      <c r="U1031">
        <f t="shared" si="236"/>
        <v>10</v>
      </c>
      <c r="V1031" t="str">
        <f t="shared" si="237"/>
        <v>FY Q4</v>
      </c>
    </row>
    <row r="1032" spans="1:22" x14ac:dyDescent="0.3">
      <c r="A1032" s="18">
        <v>44278</v>
      </c>
      <c r="B1032" t="s">
        <v>1772</v>
      </c>
      <c r="C1032" t="s">
        <v>366</v>
      </c>
      <c r="D1032" t="s">
        <v>1773</v>
      </c>
      <c r="E1032">
        <v>995004130654</v>
      </c>
      <c r="F1032" t="s">
        <v>16</v>
      </c>
      <c r="G1032" t="s">
        <v>71</v>
      </c>
      <c r="H1032">
        <v>8491</v>
      </c>
      <c r="I1032" s="2">
        <f t="shared" si="224"/>
        <v>2021</v>
      </c>
      <c r="J1032" s="2" t="str">
        <f t="shared" si="225"/>
        <v>March</v>
      </c>
      <c r="K1032" s="2">
        <f t="shared" si="226"/>
        <v>3</v>
      </c>
      <c r="L1032" s="2" t="str">
        <f t="shared" si="227"/>
        <v>Tuesday</v>
      </c>
      <c r="M1032" s="2">
        <f t="shared" si="228"/>
        <v>13</v>
      </c>
      <c r="N1032" s="3">
        <f t="shared" si="229"/>
        <v>8491</v>
      </c>
      <c r="O1032" s="3">
        <f t="shared" si="230"/>
        <v>0</v>
      </c>
      <c r="P1032" t="str">
        <f t="shared" si="231"/>
        <v>23-Mar</v>
      </c>
      <c r="Q1032" s="9">
        <f t="shared" si="232"/>
        <v>0.7368055555555556</v>
      </c>
      <c r="R1032" t="str">
        <f t="shared" si="233"/>
        <v>Evening</v>
      </c>
      <c r="S1032" s="2">
        <f t="shared" si="234"/>
        <v>23</v>
      </c>
      <c r="T1032" t="str">
        <f t="shared" si="235"/>
        <v>Others</v>
      </c>
      <c r="U1032">
        <f t="shared" si="236"/>
        <v>17</v>
      </c>
      <c r="V1032" t="str">
        <f t="shared" si="237"/>
        <v>FY Q4</v>
      </c>
    </row>
    <row r="1033" spans="1:22" x14ac:dyDescent="0.3">
      <c r="A1033" s="18">
        <v>44278</v>
      </c>
      <c r="B1033" t="s">
        <v>634</v>
      </c>
      <c r="C1033" t="s">
        <v>254</v>
      </c>
      <c r="D1033" t="s">
        <v>1774</v>
      </c>
      <c r="E1033">
        <v>872356490250</v>
      </c>
      <c r="F1033" t="s">
        <v>16</v>
      </c>
      <c r="G1033" t="s">
        <v>71</v>
      </c>
      <c r="H1033">
        <v>3437</v>
      </c>
      <c r="I1033" s="2">
        <f t="shared" si="224"/>
        <v>2021</v>
      </c>
      <c r="J1033" s="2" t="str">
        <f t="shared" si="225"/>
        <v>March</v>
      </c>
      <c r="K1033" s="2">
        <f t="shared" si="226"/>
        <v>3</v>
      </c>
      <c r="L1033" s="2" t="str">
        <f t="shared" si="227"/>
        <v>Tuesday</v>
      </c>
      <c r="M1033" s="2">
        <f t="shared" si="228"/>
        <v>13</v>
      </c>
      <c r="N1033" s="3">
        <f t="shared" si="229"/>
        <v>3437</v>
      </c>
      <c r="O1033" s="3">
        <f t="shared" si="230"/>
        <v>0</v>
      </c>
      <c r="P1033" t="str">
        <f t="shared" si="231"/>
        <v>23-Mar</v>
      </c>
      <c r="Q1033" s="9">
        <f t="shared" si="232"/>
        <v>0.91736111111111107</v>
      </c>
      <c r="R1033" t="str">
        <f t="shared" si="233"/>
        <v>Night</v>
      </c>
      <c r="S1033" s="2">
        <f t="shared" si="234"/>
        <v>23</v>
      </c>
      <c r="T1033" t="str">
        <f t="shared" si="235"/>
        <v>Others</v>
      </c>
      <c r="U1033">
        <f t="shared" si="236"/>
        <v>22</v>
      </c>
      <c r="V1033" t="str">
        <f t="shared" si="237"/>
        <v>FY Q4</v>
      </c>
    </row>
    <row r="1034" spans="1:22" x14ac:dyDescent="0.3">
      <c r="A1034" s="18">
        <v>44278</v>
      </c>
      <c r="B1034" t="s">
        <v>1696</v>
      </c>
      <c r="C1034" t="s">
        <v>98</v>
      </c>
      <c r="D1034" t="s">
        <v>1775</v>
      </c>
      <c r="E1034">
        <v>156854969181</v>
      </c>
      <c r="F1034" t="s">
        <v>15</v>
      </c>
      <c r="G1034" t="s">
        <v>67</v>
      </c>
      <c r="H1034">
        <v>6691</v>
      </c>
      <c r="I1034" s="2">
        <f t="shared" si="224"/>
        <v>2021</v>
      </c>
      <c r="J1034" s="2" t="str">
        <f t="shared" si="225"/>
        <v>March</v>
      </c>
      <c r="K1034" s="2">
        <f t="shared" si="226"/>
        <v>3</v>
      </c>
      <c r="L1034" s="2" t="str">
        <f t="shared" si="227"/>
        <v>Tuesday</v>
      </c>
      <c r="M1034" s="2">
        <f t="shared" si="228"/>
        <v>13</v>
      </c>
      <c r="N1034" s="3">
        <f t="shared" si="229"/>
        <v>0</v>
      </c>
      <c r="O1034" s="3">
        <f t="shared" si="230"/>
        <v>6691</v>
      </c>
      <c r="P1034" t="str">
        <f t="shared" si="231"/>
        <v>23-Mar</v>
      </c>
      <c r="Q1034" s="9">
        <f t="shared" si="232"/>
        <v>0.95486111111111116</v>
      </c>
      <c r="R1034" t="str">
        <f t="shared" si="233"/>
        <v>Night</v>
      </c>
      <c r="S1034" s="2">
        <f t="shared" si="234"/>
        <v>23</v>
      </c>
      <c r="T1034" t="str">
        <f t="shared" si="235"/>
        <v>UPI Transfer</v>
      </c>
      <c r="U1034">
        <f t="shared" si="236"/>
        <v>22</v>
      </c>
      <c r="V1034" t="str">
        <f t="shared" si="237"/>
        <v>FY Q4</v>
      </c>
    </row>
    <row r="1035" spans="1:22" x14ac:dyDescent="0.3">
      <c r="A1035" s="18">
        <v>44279</v>
      </c>
      <c r="B1035" t="s">
        <v>1731</v>
      </c>
      <c r="C1035" t="s">
        <v>85</v>
      </c>
      <c r="D1035" t="s">
        <v>1776</v>
      </c>
      <c r="E1035">
        <v>956250752524</v>
      </c>
      <c r="F1035" t="s">
        <v>16</v>
      </c>
      <c r="G1035" t="s">
        <v>71</v>
      </c>
      <c r="H1035">
        <v>9323</v>
      </c>
      <c r="I1035" s="2">
        <f t="shared" si="224"/>
        <v>2021</v>
      </c>
      <c r="J1035" s="2" t="str">
        <f t="shared" si="225"/>
        <v>March</v>
      </c>
      <c r="K1035" s="2">
        <f t="shared" si="226"/>
        <v>3</v>
      </c>
      <c r="L1035" s="2" t="str">
        <f t="shared" si="227"/>
        <v>Wednesday</v>
      </c>
      <c r="M1035" s="2">
        <f t="shared" si="228"/>
        <v>13</v>
      </c>
      <c r="N1035" s="3">
        <f t="shared" si="229"/>
        <v>9323</v>
      </c>
      <c r="O1035" s="3">
        <f t="shared" si="230"/>
        <v>0</v>
      </c>
      <c r="P1035" t="str">
        <f t="shared" si="231"/>
        <v>24-Mar</v>
      </c>
      <c r="Q1035" s="9">
        <f t="shared" si="232"/>
        <v>0.31458333333333333</v>
      </c>
      <c r="R1035" t="str">
        <f t="shared" si="233"/>
        <v>Morning</v>
      </c>
      <c r="S1035" s="2">
        <f t="shared" si="234"/>
        <v>24</v>
      </c>
      <c r="T1035" t="str">
        <f t="shared" si="235"/>
        <v>Others</v>
      </c>
      <c r="U1035">
        <f t="shared" si="236"/>
        <v>7</v>
      </c>
      <c r="V1035" t="str">
        <f t="shared" si="237"/>
        <v>FY Q4</v>
      </c>
    </row>
    <row r="1036" spans="1:22" x14ac:dyDescent="0.3">
      <c r="A1036" s="18">
        <v>44279</v>
      </c>
      <c r="B1036" t="s">
        <v>514</v>
      </c>
      <c r="C1036" t="s">
        <v>69</v>
      </c>
      <c r="D1036" t="s">
        <v>1777</v>
      </c>
      <c r="E1036">
        <v>144920855776</v>
      </c>
      <c r="F1036" t="s">
        <v>16</v>
      </c>
      <c r="G1036" t="s">
        <v>67</v>
      </c>
      <c r="H1036">
        <v>18625</v>
      </c>
      <c r="I1036" s="2">
        <f t="shared" si="224"/>
        <v>2021</v>
      </c>
      <c r="J1036" s="2" t="str">
        <f t="shared" si="225"/>
        <v>March</v>
      </c>
      <c r="K1036" s="2">
        <f t="shared" si="226"/>
        <v>3</v>
      </c>
      <c r="L1036" s="2" t="str">
        <f t="shared" si="227"/>
        <v>Wednesday</v>
      </c>
      <c r="M1036" s="2">
        <f t="shared" si="228"/>
        <v>13</v>
      </c>
      <c r="N1036" s="3">
        <f t="shared" si="229"/>
        <v>18625</v>
      </c>
      <c r="O1036" s="3">
        <f t="shared" si="230"/>
        <v>0</v>
      </c>
      <c r="P1036" t="str">
        <f t="shared" si="231"/>
        <v>24-Mar</v>
      </c>
      <c r="Q1036" s="9">
        <f t="shared" si="232"/>
        <v>0.42222222222222222</v>
      </c>
      <c r="R1036" t="str">
        <f t="shared" si="233"/>
        <v>Morning</v>
      </c>
      <c r="S1036" s="2">
        <f t="shared" si="234"/>
        <v>24</v>
      </c>
      <c r="T1036" t="str">
        <f t="shared" si="235"/>
        <v>Others</v>
      </c>
      <c r="U1036">
        <f t="shared" si="236"/>
        <v>10</v>
      </c>
      <c r="V1036" t="str">
        <f t="shared" si="237"/>
        <v>FY Q4</v>
      </c>
    </row>
    <row r="1037" spans="1:22" x14ac:dyDescent="0.3">
      <c r="A1037" s="18">
        <v>44279</v>
      </c>
      <c r="B1037" t="s">
        <v>1778</v>
      </c>
      <c r="C1037" t="s">
        <v>117</v>
      </c>
      <c r="D1037" t="s">
        <v>1779</v>
      </c>
      <c r="E1037">
        <v>735580806934</v>
      </c>
      <c r="F1037" t="s">
        <v>16</v>
      </c>
      <c r="G1037" t="s">
        <v>71</v>
      </c>
      <c r="H1037">
        <v>24462</v>
      </c>
      <c r="I1037" s="2">
        <f t="shared" si="224"/>
        <v>2021</v>
      </c>
      <c r="J1037" s="2" t="str">
        <f t="shared" si="225"/>
        <v>March</v>
      </c>
      <c r="K1037" s="2">
        <f t="shared" si="226"/>
        <v>3</v>
      </c>
      <c r="L1037" s="2" t="str">
        <f t="shared" si="227"/>
        <v>Wednesday</v>
      </c>
      <c r="M1037" s="2">
        <f t="shared" si="228"/>
        <v>13</v>
      </c>
      <c r="N1037" s="3">
        <f t="shared" si="229"/>
        <v>24462</v>
      </c>
      <c r="O1037" s="3">
        <f t="shared" si="230"/>
        <v>0</v>
      </c>
      <c r="P1037" t="str">
        <f t="shared" si="231"/>
        <v>24-Mar</v>
      </c>
      <c r="Q1037" s="9">
        <f t="shared" si="232"/>
        <v>0.67708333333333337</v>
      </c>
      <c r="R1037" t="str">
        <f t="shared" si="233"/>
        <v>Afternoon</v>
      </c>
      <c r="S1037" s="2">
        <f t="shared" si="234"/>
        <v>24</v>
      </c>
      <c r="T1037" t="str">
        <f t="shared" si="235"/>
        <v>Others</v>
      </c>
      <c r="U1037">
        <f t="shared" si="236"/>
        <v>16</v>
      </c>
      <c r="V1037" t="str">
        <f t="shared" si="237"/>
        <v>FY Q4</v>
      </c>
    </row>
    <row r="1038" spans="1:22" x14ac:dyDescent="0.3">
      <c r="A1038" s="18">
        <v>44279</v>
      </c>
      <c r="B1038" t="s">
        <v>416</v>
      </c>
      <c r="C1038" t="s">
        <v>338</v>
      </c>
      <c r="D1038" t="s">
        <v>1780</v>
      </c>
      <c r="E1038">
        <v>551248803506</v>
      </c>
      <c r="F1038" t="s">
        <v>15</v>
      </c>
      <c r="G1038" t="s">
        <v>71</v>
      </c>
      <c r="H1038">
        <v>4112</v>
      </c>
      <c r="I1038" s="2">
        <f t="shared" si="224"/>
        <v>2021</v>
      </c>
      <c r="J1038" s="2" t="str">
        <f t="shared" si="225"/>
        <v>March</v>
      </c>
      <c r="K1038" s="2">
        <f t="shared" si="226"/>
        <v>3</v>
      </c>
      <c r="L1038" s="2" t="str">
        <f t="shared" si="227"/>
        <v>Wednesday</v>
      </c>
      <c r="M1038" s="2">
        <f t="shared" si="228"/>
        <v>13</v>
      </c>
      <c r="N1038" s="3">
        <f t="shared" si="229"/>
        <v>0</v>
      </c>
      <c r="O1038" s="3">
        <f t="shared" si="230"/>
        <v>4112</v>
      </c>
      <c r="P1038" t="str">
        <f t="shared" si="231"/>
        <v>24-Mar</v>
      </c>
      <c r="Q1038" s="9">
        <f t="shared" si="232"/>
        <v>0.77708333333333335</v>
      </c>
      <c r="R1038" t="str">
        <f t="shared" si="233"/>
        <v>Evening</v>
      </c>
      <c r="S1038" s="2">
        <f t="shared" si="234"/>
        <v>24</v>
      </c>
      <c r="T1038" t="str">
        <f t="shared" si="235"/>
        <v>UPI Transfer</v>
      </c>
      <c r="U1038">
        <f t="shared" si="236"/>
        <v>18</v>
      </c>
      <c r="V1038" t="str">
        <f t="shared" si="237"/>
        <v>FY Q4</v>
      </c>
    </row>
    <row r="1039" spans="1:22" x14ac:dyDescent="0.3">
      <c r="A1039" s="18">
        <v>44279</v>
      </c>
      <c r="B1039" t="s">
        <v>401</v>
      </c>
      <c r="C1039" t="s">
        <v>375</v>
      </c>
      <c r="D1039" t="s">
        <v>1781</v>
      </c>
      <c r="E1039">
        <v>325590419592</v>
      </c>
      <c r="F1039" t="s">
        <v>15</v>
      </c>
      <c r="G1039" t="s">
        <v>67</v>
      </c>
      <c r="H1039">
        <v>5255</v>
      </c>
      <c r="I1039" s="2">
        <f t="shared" si="224"/>
        <v>2021</v>
      </c>
      <c r="J1039" s="2" t="str">
        <f t="shared" si="225"/>
        <v>March</v>
      </c>
      <c r="K1039" s="2">
        <f t="shared" si="226"/>
        <v>3</v>
      </c>
      <c r="L1039" s="2" t="str">
        <f t="shared" si="227"/>
        <v>Wednesday</v>
      </c>
      <c r="M1039" s="2">
        <f t="shared" si="228"/>
        <v>13</v>
      </c>
      <c r="N1039" s="3">
        <f t="shared" si="229"/>
        <v>0</v>
      </c>
      <c r="O1039" s="3">
        <f t="shared" si="230"/>
        <v>5255</v>
      </c>
      <c r="P1039" t="str">
        <f t="shared" si="231"/>
        <v>24-Mar</v>
      </c>
      <c r="Q1039" s="9">
        <f t="shared" si="232"/>
        <v>0.81111111111111112</v>
      </c>
      <c r="R1039" t="str">
        <f t="shared" si="233"/>
        <v>Evening</v>
      </c>
      <c r="S1039" s="2">
        <f t="shared" si="234"/>
        <v>24</v>
      </c>
      <c r="T1039" t="str">
        <f t="shared" si="235"/>
        <v>UPI Transfer</v>
      </c>
      <c r="U1039">
        <f t="shared" si="236"/>
        <v>19</v>
      </c>
      <c r="V1039" t="str">
        <f t="shared" si="237"/>
        <v>FY Q4</v>
      </c>
    </row>
    <row r="1040" spans="1:22" x14ac:dyDescent="0.3">
      <c r="A1040" s="18">
        <v>44279</v>
      </c>
      <c r="B1040" t="s">
        <v>1782</v>
      </c>
      <c r="C1040" t="s">
        <v>79</v>
      </c>
      <c r="D1040" t="s">
        <v>1783</v>
      </c>
      <c r="E1040">
        <v>243539069949</v>
      </c>
      <c r="F1040" t="s">
        <v>16</v>
      </c>
      <c r="G1040" t="s">
        <v>71</v>
      </c>
      <c r="H1040">
        <v>6511</v>
      </c>
      <c r="I1040" s="2">
        <f t="shared" si="224"/>
        <v>2021</v>
      </c>
      <c r="J1040" s="2" t="str">
        <f t="shared" si="225"/>
        <v>March</v>
      </c>
      <c r="K1040" s="2">
        <f t="shared" si="226"/>
        <v>3</v>
      </c>
      <c r="L1040" s="2" t="str">
        <f t="shared" si="227"/>
        <v>Wednesday</v>
      </c>
      <c r="M1040" s="2">
        <f t="shared" si="228"/>
        <v>13</v>
      </c>
      <c r="N1040" s="3">
        <f t="shared" si="229"/>
        <v>6511</v>
      </c>
      <c r="O1040" s="3">
        <f t="shared" si="230"/>
        <v>0</v>
      </c>
      <c r="P1040" t="str">
        <f t="shared" si="231"/>
        <v>24-Mar</v>
      </c>
      <c r="Q1040" s="9">
        <f t="shared" si="232"/>
        <v>0.96597222222222223</v>
      </c>
      <c r="R1040" t="str">
        <f t="shared" si="233"/>
        <v>Night</v>
      </c>
      <c r="S1040" s="2">
        <f t="shared" si="234"/>
        <v>24</v>
      </c>
      <c r="T1040" t="str">
        <f t="shared" si="235"/>
        <v>Others</v>
      </c>
      <c r="U1040">
        <f t="shared" si="236"/>
        <v>23</v>
      </c>
      <c r="V1040" t="str">
        <f t="shared" si="237"/>
        <v>FY Q4</v>
      </c>
    </row>
    <row r="1041" spans="1:22" x14ac:dyDescent="0.3">
      <c r="A1041" s="18">
        <v>44280</v>
      </c>
      <c r="B1041" t="s">
        <v>1784</v>
      </c>
      <c r="C1041" t="s">
        <v>76</v>
      </c>
      <c r="D1041" t="s">
        <v>1785</v>
      </c>
      <c r="E1041">
        <v>849269391537</v>
      </c>
      <c r="F1041" t="s">
        <v>16</v>
      </c>
      <c r="G1041" t="s">
        <v>71</v>
      </c>
      <c r="H1041">
        <v>5540</v>
      </c>
      <c r="I1041" s="2">
        <f t="shared" si="224"/>
        <v>2021</v>
      </c>
      <c r="J1041" s="2" t="str">
        <f t="shared" si="225"/>
        <v>March</v>
      </c>
      <c r="K1041" s="2">
        <f t="shared" si="226"/>
        <v>3</v>
      </c>
      <c r="L1041" s="2" t="str">
        <f t="shared" si="227"/>
        <v>Thursday</v>
      </c>
      <c r="M1041" s="2">
        <f t="shared" si="228"/>
        <v>13</v>
      </c>
      <c r="N1041" s="3">
        <f t="shared" si="229"/>
        <v>5540</v>
      </c>
      <c r="O1041" s="3">
        <f t="shared" si="230"/>
        <v>0</v>
      </c>
      <c r="P1041" t="str">
        <f t="shared" si="231"/>
        <v>25-Mar</v>
      </c>
      <c r="Q1041" s="9">
        <f t="shared" si="232"/>
        <v>0.29791666666666666</v>
      </c>
      <c r="R1041" t="str">
        <f t="shared" si="233"/>
        <v>Morning</v>
      </c>
      <c r="S1041" s="2">
        <f t="shared" si="234"/>
        <v>25</v>
      </c>
      <c r="T1041" t="str">
        <f t="shared" si="235"/>
        <v>Others</v>
      </c>
      <c r="U1041">
        <f t="shared" si="236"/>
        <v>7</v>
      </c>
      <c r="V1041" t="str">
        <f t="shared" si="237"/>
        <v>FY Q4</v>
      </c>
    </row>
    <row r="1042" spans="1:22" x14ac:dyDescent="0.3">
      <c r="A1042" s="18">
        <v>44280</v>
      </c>
      <c r="B1042" t="s">
        <v>1786</v>
      </c>
      <c r="C1042" t="s">
        <v>85</v>
      </c>
      <c r="D1042" t="s">
        <v>1787</v>
      </c>
      <c r="E1042">
        <v>965804490530</v>
      </c>
      <c r="F1042" t="s">
        <v>16</v>
      </c>
      <c r="G1042" t="s">
        <v>67</v>
      </c>
      <c r="H1042">
        <v>4488</v>
      </c>
      <c r="I1042" s="2">
        <f t="shared" si="224"/>
        <v>2021</v>
      </c>
      <c r="J1042" s="2" t="str">
        <f t="shared" si="225"/>
        <v>March</v>
      </c>
      <c r="K1042" s="2">
        <f t="shared" si="226"/>
        <v>3</v>
      </c>
      <c r="L1042" s="2" t="str">
        <f t="shared" si="227"/>
        <v>Thursday</v>
      </c>
      <c r="M1042" s="2">
        <f t="shared" si="228"/>
        <v>13</v>
      </c>
      <c r="N1042" s="3">
        <f t="shared" si="229"/>
        <v>4488</v>
      </c>
      <c r="O1042" s="3">
        <f t="shared" si="230"/>
        <v>0</v>
      </c>
      <c r="P1042" t="str">
        <f t="shared" si="231"/>
        <v>25-Mar</v>
      </c>
      <c r="Q1042" s="9">
        <f t="shared" si="232"/>
        <v>0.40694444444444444</v>
      </c>
      <c r="R1042" t="str">
        <f t="shared" si="233"/>
        <v>Morning</v>
      </c>
      <c r="S1042" s="2">
        <f t="shared" si="234"/>
        <v>25</v>
      </c>
      <c r="T1042" t="str">
        <f t="shared" si="235"/>
        <v>Others</v>
      </c>
      <c r="U1042">
        <f t="shared" si="236"/>
        <v>9</v>
      </c>
      <c r="V1042" t="str">
        <f t="shared" si="237"/>
        <v>FY Q4</v>
      </c>
    </row>
    <row r="1043" spans="1:22" x14ac:dyDescent="0.3">
      <c r="A1043" s="18">
        <v>44280</v>
      </c>
      <c r="B1043" t="s">
        <v>1788</v>
      </c>
      <c r="C1043" t="s">
        <v>167</v>
      </c>
      <c r="D1043" t="s">
        <v>1789</v>
      </c>
      <c r="E1043">
        <v>456555572761</v>
      </c>
      <c r="F1043" t="s">
        <v>15</v>
      </c>
      <c r="G1043" t="s">
        <v>71</v>
      </c>
      <c r="H1043">
        <v>16951</v>
      </c>
      <c r="I1043" s="2">
        <f t="shared" si="224"/>
        <v>2021</v>
      </c>
      <c r="J1043" s="2" t="str">
        <f t="shared" si="225"/>
        <v>March</v>
      </c>
      <c r="K1043" s="2">
        <f t="shared" si="226"/>
        <v>3</v>
      </c>
      <c r="L1043" s="2" t="str">
        <f t="shared" si="227"/>
        <v>Thursday</v>
      </c>
      <c r="M1043" s="2">
        <f t="shared" si="228"/>
        <v>13</v>
      </c>
      <c r="N1043" s="3">
        <f t="shared" si="229"/>
        <v>0</v>
      </c>
      <c r="O1043" s="3">
        <f t="shared" si="230"/>
        <v>16951</v>
      </c>
      <c r="P1043" t="str">
        <f t="shared" si="231"/>
        <v>25-Mar</v>
      </c>
      <c r="Q1043" s="9">
        <f t="shared" si="232"/>
        <v>0.54861111111111116</v>
      </c>
      <c r="R1043" t="str">
        <f t="shared" si="233"/>
        <v>Afternoon</v>
      </c>
      <c r="S1043" s="2">
        <f t="shared" si="234"/>
        <v>25</v>
      </c>
      <c r="T1043" t="str">
        <f t="shared" si="235"/>
        <v>UPI Transfer</v>
      </c>
      <c r="U1043">
        <f t="shared" si="236"/>
        <v>13</v>
      </c>
      <c r="V1043" t="str">
        <f t="shared" si="237"/>
        <v>FY Q4</v>
      </c>
    </row>
    <row r="1044" spans="1:22" x14ac:dyDescent="0.3">
      <c r="A1044" s="18">
        <v>44280</v>
      </c>
      <c r="B1044" t="s">
        <v>576</v>
      </c>
      <c r="C1044" t="s">
        <v>134</v>
      </c>
      <c r="D1044" t="s">
        <v>1790</v>
      </c>
      <c r="E1044">
        <v>904956618489</v>
      </c>
      <c r="F1044" t="s">
        <v>15</v>
      </c>
      <c r="G1044" t="s">
        <v>67</v>
      </c>
      <c r="H1044">
        <v>3927</v>
      </c>
      <c r="I1044" s="2">
        <f t="shared" si="224"/>
        <v>2021</v>
      </c>
      <c r="J1044" s="2" t="str">
        <f t="shared" si="225"/>
        <v>March</v>
      </c>
      <c r="K1044" s="2">
        <f t="shared" si="226"/>
        <v>3</v>
      </c>
      <c r="L1044" s="2" t="str">
        <f t="shared" si="227"/>
        <v>Thursday</v>
      </c>
      <c r="M1044" s="2">
        <f t="shared" si="228"/>
        <v>13</v>
      </c>
      <c r="N1044" s="3">
        <f t="shared" si="229"/>
        <v>0</v>
      </c>
      <c r="O1044" s="3">
        <f t="shared" si="230"/>
        <v>3927</v>
      </c>
      <c r="P1044" t="str">
        <f t="shared" si="231"/>
        <v>25-Mar</v>
      </c>
      <c r="Q1044" s="9">
        <f t="shared" si="232"/>
        <v>0.58680555555555558</v>
      </c>
      <c r="R1044" t="str">
        <f t="shared" si="233"/>
        <v>Afternoon</v>
      </c>
      <c r="S1044" s="2">
        <f t="shared" si="234"/>
        <v>25</v>
      </c>
      <c r="T1044" t="str">
        <f t="shared" si="235"/>
        <v>UPI Transfer</v>
      </c>
      <c r="U1044">
        <f t="shared" si="236"/>
        <v>14</v>
      </c>
      <c r="V1044" t="str">
        <f t="shared" si="237"/>
        <v>FY Q4</v>
      </c>
    </row>
    <row r="1045" spans="1:22" x14ac:dyDescent="0.3">
      <c r="A1045" s="18">
        <v>44280</v>
      </c>
      <c r="B1045" t="s">
        <v>420</v>
      </c>
      <c r="C1045" t="s">
        <v>65</v>
      </c>
      <c r="D1045" t="s">
        <v>1791</v>
      </c>
      <c r="E1045">
        <v>772281056108</v>
      </c>
      <c r="F1045" t="s">
        <v>16</v>
      </c>
      <c r="G1045" t="s">
        <v>67</v>
      </c>
      <c r="H1045">
        <v>24017</v>
      </c>
      <c r="I1045" s="2">
        <f t="shared" si="224"/>
        <v>2021</v>
      </c>
      <c r="J1045" s="2" t="str">
        <f t="shared" si="225"/>
        <v>March</v>
      </c>
      <c r="K1045" s="2">
        <f t="shared" si="226"/>
        <v>3</v>
      </c>
      <c r="L1045" s="2" t="str">
        <f t="shared" si="227"/>
        <v>Thursday</v>
      </c>
      <c r="M1045" s="2">
        <f t="shared" si="228"/>
        <v>13</v>
      </c>
      <c r="N1045" s="3">
        <f t="shared" si="229"/>
        <v>24017</v>
      </c>
      <c r="O1045" s="3">
        <f t="shared" si="230"/>
        <v>0</v>
      </c>
      <c r="P1045" t="str">
        <f t="shared" si="231"/>
        <v>25-Mar</v>
      </c>
      <c r="Q1045" s="9">
        <f t="shared" si="232"/>
        <v>0.63611111111111107</v>
      </c>
      <c r="R1045" t="str">
        <f t="shared" si="233"/>
        <v>Afternoon</v>
      </c>
      <c r="S1045" s="2">
        <f t="shared" si="234"/>
        <v>25</v>
      </c>
      <c r="T1045" t="str">
        <f t="shared" si="235"/>
        <v>Others</v>
      </c>
      <c r="U1045">
        <f t="shared" si="236"/>
        <v>15</v>
      </c>
      <c r="V1045" t="str">
        <f t="shared" si="237"/>
        <v>FY Q4</v>
      </c>
    </row>
    <row r="1046" spans="1:22" x14ac:dyDescent="0.3">
      <c r="A1046" s="18">
        <v>44280</v>
      </c>
      <c r="B1046" t="s">
        <v>1792</v>
      </c>
      <c r="C1046" t="s">
        <v>69</v>
      </c>
      <c r="D1046" t="s">
        <v>1793</v>
      </c>
      <c r="E1046">
        <v>188903525694</v>
      </c>
      <c r="F1046" t="s">
        <v>16</v>
      </c>
      <c r="G1046" t="s">
        <v>71</v>
      </c>
      <c r="H1046">
        <v>10483</v>
      </c>
      <c r="I1046" s="2">
        <f t="shared" si="224"/>
        <v>2021</v>
      </c>
      <c r="J1046" s="2" t="str">
        <f t="shared" si="225"/>
        <v>March</v>
      </c>
      <c r="K1046" s="2">
        <f t="shared" si="226"/>
        <v>3</v>
      </c>
      <c r="L1046" s="2" t="str">
        <f t="shared" si="227"/>
        <v>Thursday</v>
      </c>
      <c r="M1046" s="2">
        <f t="shared" si="228"/>
        <v>13</v>
      </c>
      <c r="N1046" s="3">
        <f t="shared" si="229"/>
        <v>10483</v>
      </c>
      <c r="O1046" s="3">
        <f t="shared" si="230"/>
        <v>0</v>
      </c>
      <c r="P1046" t="str">
        <f t="shared" si="231"/>
        <v>25-Mar</v>
      </c>
      <c r="Q1046" s="9">
        <f t="shared" si="232"/>
        <v>0.63749999999999996</v>
      </c>
      <c r="R1046" t="str">
        <f t="shared" si="233"/>
        <v>Afternoon</v>
      </c>
      <c r="S1046" s="2">
        <f t="shared" si="234"/>
        <v>25</v>
      </c>
      <c r="T1046" t="str">
        <f t="shared" si="235"/>
        <v>Others</v>
      </c>
      <c r="U1046">
        <f t="shared" si="236"/>
        <v>15</v>
      </c>
      <c r="V1046" t="str">
        <f t="shared" si="237"/>
        <v>FY Q4</v>
      </c>
    </row>
    <row r="1047" spans="1:22" x14ac:dyDescent="0.3">
      <c r="A1047" s="18">
        <v>44280</v>
      </c>
      <c r="B1047" t="s">
        <v>1794</v>
      </c>
      <c r="C1047" t="s">
        <v>79</v>
      </c>
      <c r="D1047" t="s">
        <v>1795</v>
      </c>
      <c r="E1047">
        <v>430612961194</v>
      </c>
      <c r="F1047" t="s">
        <v>16</v>
      </c>
      <c r="G1047" t="s">
        <v>67</v>
      </c>
      <c r="H1047">
        <v>6784</v>
      </c>
      <c r="I1047" s="2">
        <f t="shared" si="224"/>
        <v>2021</v>
      </c>
      <c r="J1047" s="2" t="str">
        <f t="shared" si="225"/>
        <v>March</v>
      </c>
      <c r="K1047" s="2">
        <f t="shared" si="226"/>
        <v>3</v>
      </c>
      <c r="L1047" s="2" t="str">
        <f t="shared" si="227"/>
        <v>Thursday</v>
      </c>
      <c r="M1047" s="2">
        <f t="shared" si="228"/>
        <v>13</v>
      </c>
      <c r="N1047" s="3">
        <f t="shared" si="229"/>
        <v>6784</v>
      </c>
      <c r="O1047" s="3">
        <f t="shared" si="230"/>
        <v>0</v>
      </c>
      <c r="P1047" t="str">
        <f t="shared" si="231"/>
        <v>25-Mar</v>
      </c>
      <c r="Q1047" s="9">
        <f t="shared" si="232"/>
        <v>0.7006944444444444</v>
      </c>
      <c r="R1047" t="str">
        <f t="shared" si="233"/>
        <v>Afternoon</v>
      </c>
      <c r="S1047" s="2">
        <f t="shared" si="234"/>
        <v>25</v>
      </c>
      <c r="T1047" t="str">
        <f t="shared" si="235"/>
        <v>Others</v>
      </c>
      <c r="U1047">
        <f t="shared" si="236"/>
        <v>16</v>
      </c>
      <c r="V1047" t="str">
        <f t="shared" si="237"/>
        <v>FY Q4</v>
      </c>
    </row>
    <row r="1048" spans="1:22" x14ac:dyDescent="0.3">
      <c r="A1048" s="18">
        <v>44280</v>
      </c>
      <c r="B1048" t="s">
        <v>602</v>
      </c>
      <c r="C1048" t="s">
        <v>605</v>
      </c>
      <c r="D1048" t="s">
        <v>1796</v>
      </c>
      <c r="E1048">
        <v>841856297944</v>
      </c>
      <c r="F1048" t="s">
        <v>16</v>
      </c>
      <c r="G1048" t="s">
        <v>71</v>
      </c>
      <c r="H1048">
        <v>25197</v>
      </c>
      <c r="I1048" s="2">
        <f t="shared" si="224"/>
        <v>2021</v>
      </c>
      <c r="J1048" s="2" t="str">
        <f t="shared" si="225"/>
        <v>March</v>
      </c>
      <c r="K1048" s="2">
        <f t="shared" si="226"/>
        <v>3</v>
      </c>
      <c r="L1048" s="2" t="str">
        <f t="shared" si="227"/>
        <v>Thursday</v>
      </c>
      <c r="M1048" s="2">
        <f t="shared" si="228"/>
        <v>13</v>
      </c>
      <c r="N1048" s="3">
        <f t="shared" si="229"/>
        <v>25197</v>
      </c>
      <c r="O1048" s="3">
        <f t="shared" si="230"/>
        <v>0</v>
      </c>
      <c r="P1048" t="str">
        <f t="shared" si="231"/>
        <v>25-Mar</v>
      </c>
      <c r="Q1048" s="9">
        <f t="shared" si="232"/>
        <v>0.79652777777777772</v>
      </c>
      <c r="R1048" t="str">
        <f t="shared" si="233"/>
        <v>Evening</v>
      </c>
      <c r="S1048" s="2">
        <f t="shared" si="234"/>
        <v>25</v>
      </c>
      <c r="T1048" t="str">
        <f t="shared" si="235"/>
        <v>Others</v>
      </c>
      <c r="U1048">
        <f t="shared" si="236"/>
        <v>19</v>
      </c>
      <c r="V1048" t="str">
        <f t="shared" si="237"/>
        <v>FY Q4</v>
      </c>
    </row>
    <row r="1049" spans="1:22" x14ac:dyDescent="0.3">
      <c r="A1049" s="18">
        <v>44280</v>
      </c>
      <c r="B1049" t="s">
        <v>1797</v>
      </c>
      <c r="C1049" t="s">
        <v>399</v>
      </c>
      <c r="D1049" t="s">
        <v>1798</v>
      </c>
      <c r="E1049">
        <v>600536981088</v>
      </c>
      <c r="F1049" t="s">
        <v>15</v>
      </c>
      <c r="G1049" t="s">
        <v>71</v>
      </c>
      <c r="H1049">
        <v>6686</v>
      </c>
      <c r="I1049" s="2">
        <f t="shared" si="224"/>
        <v>2021</v>
      </c>
      <c r="J1049" s="2" t="str">
        <f t="shared" si="225"/>
        <v>March</v>
      </c>
      <c r="K1049" s="2">
        <f t="shared" si="226"/>
        <v>3</v>
      </c>
      <c r="L1049" s="2" t="str">
        <f t="shared" si="227"/>
        <v>Thursday</v>
      </c>
      <c r="M1049" s="2">
        <f t="shared" si="228"/>
        <v>13</v>
      </c>
      <c r="N1049" s="3">
        <f t="shared" si="229"/>
        <v>0</v>
      </c>
      <c r="O1049" s="3">
        <f t="shared" si="230"/>
        <v>6686</v>
      </c>
      <c r="P1049" t="str">
        <f t="shared" si="231"/>
        <v>25-Mar</v>
      </c>
      <c r="Q1049" s="9">
        <f t="shared" si="232"/>
        <v>0.8618055555555556</v>
      </c>
      <c r="R1049" t="str">
        <f t="shared" si="233"/>
        <v>Evening</v>
      </c>
      <c r="S1049" s="2">
        <f t="shared" si="234"/>
        <v>25</v>
      </c>
      <c r="T1049" t="str">
        <f t="shared" si="235"/>
        <v>UPI Transfer</v>
      </c>
      <c r="U1049">
        <f t="shared" si="236"/>
        <v>20</v>
      </c>
      <c r="V1049" t="str">
        <f t="shared" si="237"/>
        <v>FY Q4</v>
      </c>
    </row>
    <row r="1050" spans="1:22" x14ac:dyDescent="0.3">
      <c r="A1050" s="18">
        <v>44281</v>
      </c>
      <c r="B1050" t="s">
        <v>720</v>
      </c>
      <c r="C1050" t="s">
        <v>117</v>
      </c>
      <c r="D1050" t="s">
        <v>1799</v>
      </c>
      <c r="E1050">
        <v>643188433201</v>
      </c>
      <c r="F1050" t="s">
        <v>16</v>
      </c>
      <c r="G1050" t="s">
        <v>67</v>
      </c>
      <c r="H1050">
        <v>11806</v>
      </c>
      <c r="I1050" s="2">
        <f t="shared" si="224"/>
        <v>2021</v>
      </c>
      <c r="J1050" s="2" t="str">
        <f t="shared" si="225"/>
        <v>March</v>
      </c>
      <c r="K1050" s="2">
        <f t="shared" si="226"/>
        <v>3</v>
      </c>
      <c r="L1050" s="2" t="str">
        <f t="shared" si="227"/>
        <v>Friday</v>
      </c>
      <c r="M1050" s="2">
        <f t="shared" si="228"/>
        <v>13</v>
      </c>
      <c r="N1050" s="3">
        <f t="shared" si="229"/>
        <v>11806</v>
      </c>
      <c r="O1050" s="3">
        <f t="shared" si="230"/>
        <v>0</v>
      </c>
      <c r="P1050" t="str">
        <f t="shared" si="231"/>
        <v>26-Mar</v>
      </c>
      <c r="Q1050" s="9">
        <f t="shared" si="232"/>
        <v>0.47291666666666665</v>
      </c>
      <c r="R1050" t="str">
        <f t="shared" si="233"/>
        <v>Morning</v>
      </c>
      <c r="S1050" s="2">
        <f t="shared" si="234"/>
        <v>26</v>
      </c>
      <c r="T1050" t="str">
        <f t="shared" si="235"/>
        <v>Others</v>
      </c>
      <c r="U1050">
        <f t="shared" si="236"/>
        <v>11</v>
      </c>
      <c r="V1050" t="str">
        <f t="shared" si="237"/>
        <v>FY Q4</v>
      </c>
    </row>
    <row r="1051" spans="1:22" x14ac:dyDescent="0.3">
      <c r="A1051" s="18">
        <v>44281</v>
      </c>
      <c r="B1051" t="s">
        <v>1800</v>
      </c>
      <c r="C1051" t="s">
        <v>95</v>
      </c>
      <c r="D1051" t="s">
        <v>1801</v>
      </c>
      <c r="E1051">
        <v>148251509188</v>
      </c>
      <c r="F1051" t="s">
        <v>16</v>
      </c>
      <c r="G1051" t="s">
        <v>71</v>
      </c>
      <c r="H1051">
        <v>20840</v>
      </c>
      <c r="I1051" s="2">
        <f t="shared" si="224"/>
        <v>2021</v>
      </c>
      <c r="J1051" s="2" t="str">
        <f t="shared" si="225"/>
        <v>March</v>
      </c>
      <c r="K1051" s="2">
        <f t="shared" si="226"/>
        <v>3</v>
      </c>
      <c r="L1051" s="2" t="str">
        <f t="shared" si="227"/>
        <v>Friday</v>
      </c>
      <c r="M1051" s="2">
        <f t="shared" si="228"/>
        <v>13</v>
      </c>
      <c r="N1051" s="3">
        <f t="shared" si="229"/>
        <v>20840</v>
      </c>
      <c r="O1051" s="3">
        <f t="shared" si="230"/>
        <v>0</v>
      </c>
      <c r="P1051" t="str">
        <f t="shared" si="231"/>
        <v>26-Mar</v>
      </c>
      <c r="Q1051" s="9">
        <f t="shared" si="232"/>
        <v>0.63402777777777775</v>
      </c>
      <c r="R1051" t="str">
        <f t="shared" si="233"/>
        <v>Afternoon</v>
      </c>
      <c r="S1051" s="2">
        <f t="shared" si="234"/>
        <v>26</v>
      </c>
      <c r="T1051" t="str">
        <f t="shared" si="235"/>
        <v>Others</v>
      </c>
      <c r="U1051">
        <f t="shared" si="236"/>
        <v>15</v>
      </c>
      <c r="V1051" t="str">
        <f t="shared" si="237"/>
        <v>FY Q4</v>
      </c>
    </row>
    <row r="1052" spans="1:22" x14ac:dyDescent="0.3">
      <c r="A1052" s="18">
        <v>44281</v>
      </c>
      <c r="B1052" t="s">
        <v>501</v>
      </c>
      <c r="C1052" t="s">
        <v>357</v>
      </c>
      <c r="D1052" t="s">
        <v>1802</v>
      </c>
      <c r="E1052">
        <v>969223082599</v>
      </c>
      <c r="F1052" t="s">
        <v>15</v>
      </c>
      <c r="G1052" t="s">
        <v>67</v>
      </c>
      <c r="H1052">
        <v>7196</v>
      </c>
      <c r="I1052" s="2">
        <f t="shared" si="224"/>
        <v>2021</v>
      </c>
      <c r="J1052" s="2" t="str">
        <f t="shared" si="225"/>
        <v>March</v>
      </c>
      <c r="K1052" s="2">
        <f t="shared" si="226"/>
        <v>3</v>
      </c>
      <c r="L1052" s="2" t="str">
        <f t="shared" si="227"/>
        <v>Friday</v>
      </c>
      <c r="M1052" s="2">
        <f t="shared" si="228"/>
        <v>13</v>
      </c>
      <c r="N1052" s="3">
        <f t="shared" si="229"/>
        <v>0</v>
      </c>
      <c r="O1052" s="3">
        <f t="shared" si="230"/>
        <v>7196</v>
      </c>
      <c r="P1052" t="str">
        <f t="shared" si="231"/>
        <v>26-Mar</v>
      </c>
      <c r="Q1052" s="9">
        <f t="shared" si="232"/>
        <v>0.71666666666666667</v>
      </c>
      <c r="R1052" t="str">
        <f t="shared" si="233"/>
        <v>Evening</v>
      </c>
      <c r="S1052" s="2">
        <f t="shared" si="234"/>
        <v>26</v>
      </c>
      <c r="T1052" t="str">
        <f t="shared" si="235"/>
        <v>UPI Transfer</v>
      </c>
      <c r="U1052">
        <f t="shared" si="236"/>
        <v>17</v>
      </c>
      <c r="V1052" t="str">
        <f t="shared" si="237"/>
        <v>FY Q4</v>
      </c>
    </row>
    <row r="1053" spans="1:22" x14ac:dyDescent="0.3">
      <c r="A1053" s="18">
        <v>44281</v>
      </c>
      <c r="B1053" t="s">
        <v>1755</v>
      </c>
      <c r="C1053" t="s">
        <v>291</v>
      </c>
      <c r="D1053" t="s">
        <v>1803</v>
      </c>
      <c r="E1053">
        <v>91624460409</v>
      </c>
      <c r="F1053" t="s">
        <v>16</v>
      </c>
      <c r="G1053" t="s">
        <v>67</v>
      </c>
      <c r="H1053">
        <v>5479</v>
      </c>
      <c r="I1053" s="2">
        <f t="shared" si="224"/>
        <v>2021</v>
      </c>
      <c r="J1053" s="2" t="str">
        <f t="shared" si="225"/>
        <v>March</v>
      </c>
      <c r="K1053" s="2">
        <f t="shared" si="226"/>
        <v>3</v>
      </c>
      <c r="L1053" s="2" t="str">
        <f t="shared" si="227"/>
        <v>Friday</v>
      </c>
      <c r="M1053" s="2">
        <f t="shared" si="228"/>
        <v>13</v>
      </c>
      <c r="N1053" s="3">
        <f t="shared" si="229"/>
        <v>5479</v>
      </c>
      <c r="O1053" s="3">
        <f t="shared" si="230"/>
        <v>0</v>
      </c>
      <c r="P1053" t="str">
        <f t="shared" si="231"/>
        <v>26-Mar</v>
      </c>
      <c r="Q1053" s="9">
        <f t="shared" si="232"/>
        <v>0.76388888888888884</v>
      </c>
      <c r="R1053" t="str">
        <f t="shared" si="233"/>
        <v>Evening</v>
      </c>
      <c r="S1053" s="2">
        <f t="shared" si="234"/>
        <v>26</v>
      </c>
      <c r="T1053" t="str">
        <f t="shared" si="235"/>
        <v>Others</v>
      </c>
      <c r="U1053">
        <f t="shared" si="236"/>
        <v>18</v>
      </c>
      <c r="V1053" t="str">
        <f t="shared" si="237"/>
        <v>FY Q4</v>
      </c>
    </row>
    <row r="1054" spans="1:22" x14ac:dyDescent="0.3">
      <c r="A1054" s="18">
        <v>44282</v>
      </c>
      <c r="B1054" t="s">
        <v>708</v>
      </c>
      <c r="C1054" t="s">
        <v>104</v>
      </c>
      <c r="D1054" t="s">
        <v>1804</v>
      </c>
      <c r="E1054">
        <v>473228674171</v>
      </c>
      <c r="F1054" t="s">
        <v>16</v>
      </c>
      <c r="G1054" t="s">
        <v>67</v>
      </c>
      <c r="H1054">
        <v>635</v>
      </c>
      <c r="I1054" s="2">
        <f t="shared" si="224"/>
        <v>2021</v>
      </c>
      <c r="J1054" s="2" t="str">
        <f t="shared" si="225"/>
        <v>March</v>
      </c>
      <c r="K1054" s="2">
        <f t="shared" si="226"/>
        <v>3</v>
      </c>
      <c r="L1054" s="2" t="str">
        <f t="shared" si="227"/>
        <v>Saturday</v>
      </c>
      <c r="M1054" s="2">
        <f t="shared" si="228"/>
        <v>13</v>
      </c>
      <c r="N1054" s="3">
        <f t="shared" si="229"/>
        <v>635</v>
      </c>
      <c r="O1054" s="3">
        <f t="shared" si="230"/>
        <v>0</v>
      </c>
      <c r="P1054" t="str">
        <f t="shared" si="231"/>
        <v>27-Mar</v>
      </c>
      <c r="Q1054" s="9">
        <f t="shared" si="232"/>
        <v>0.47152777777777777</v>
      </c>
      <c r="R1054" t="str">
        <f t="shared" si="233"/>
        <v>Morning</v>
      </c>
      <c r="S1054" s="2">
        <f t="shared" si="234"/>
        <v>27</v>
      </c>
      <c r="T1054" t="str">
        <f t="shared" si="235"/>
        <v>Others</v>
      </c>
      <c r="U1054">
        <f t="shared" si="236"/>
        <v>11</v>
      </c>
      <c r="V1054" t="str">
        <f t="shared" si="237"/>
        <v>FY Q4</v>
      </c>
    </row>
    <row r="1055" spans="1:22" x14ac:dyDescent="0.3">
      <c r="A1055" s="18">
        <v>44282</v>
      </c>
      <c r="B1055" t="s">
        <v>793</v>
      </c>
      <c r="C1055" t="s">
        <v>797</v>
      </c>
      <c r="D1055" t="s">
        <v>1805</v>
      </c>
      <c r="E1055">
        <v>950869860821</v>
      </c>
      <c r="F1055" t="s">
        <v>15</v>
      </c>
      <c r="G1055" t="s">
        <v>71</v>
      </c>
      <c r="H1055">
        <v>9104</v>
      </c>
      <c r="I1055" s="2">
        <f t="shared" si="224"/>
        <v>2021</v>
      </c>
      <c r="J1055" s="2" t="str">
        <f t="shared" si="225"/>
        <v>March</v>
      </c>
      <c r="K1055" s="2">
        <f t="shared" si="226"/>
        <v>3</v>
      </c>
      <c r="L1055" s="2" t="str">
        <f t="shared" si="227"/>
        <v>Saturday</v>
      </c>
      <c r="M1055" s="2">
        <f t="shared" si="228"/>
        <v>13</v>
      </c>
      <c r="N1055" s="3">
        <f t="shared" si="229"/>
        <v>0</v>
      </c>
      <c r="O1055" s="3">
        <f t="shared" si="230"/>
        <v>9104</v>
      </c>
      <c r="P1055" t="str">
        <f t="shared" si="231"/>
        <v>27-Mar</v>
      </c>
      <c r="Q1055" s="9">
        <f t="shared" si="232"/>
        <v>0.49722222222222223</v>
      </c>
      <c r="R1055" t="str">
        <f t="shared" si="233"/>
        <v>Morning</v>
      </c>
      <c r="S1055" s="2">
        <f t="shared" si="234"/>
        <v>27</v>
      </c>
      <c r="T1055" t="str">
        <f t="shared" si="235"/>
        <v>UPI Transfer</v>
      </c>
      <c r="U1055">
        <f t="shared" si="236"/>
        <v>11</v>
      </c>
      <c r="V1055" t="str">
        <f t="shared" si="237"/>
        <v>FY Q4</v>
      </c>
    </row>
    <row r="1056" spans="1:22" x14ac:dyDescent="0.3">
      <c r="A1056" s="18">
        <v>44282</v>
      </c>
      <c r="B1056" t="s">
        <v>1806</v>
      </c>
      <c r="C1056" t="s">
        <v>117</v>
      </c>
      <c r="D1056" t="s">
        <v>1807</v>
      </c>
      <c r="E1056">
        <v>746343923140</v>
      </c>
      <c r="F1056" t="s">
        <v>16</v>
      </c>
      <c r="G1056" t="s">
        <v>67</v>
      </c>
      <c r="H1056">
        <v>15020</v>
      </c>
      <c r="I1056" s="2">
        <f t="shared" si="224"/>
        <v>2021</v>
      </c>
      <c r="J1056" s="2" t="str">
        <f t="shared" si="225"/>
        <v>March</v>
      </c>
      <c r="K1056" s="2">
        <f t="shared" si="226"/>
        <v>3</v>
      </c>
      <c r="L1056" s="2" t="str">
        <f t="shared" si="227"/>
        <v>Saturday</v>
      </c>
      <c r="M1056" s="2">
        <f t="shared" si="228"/>
        <v>13</v>
      </c>
      <c r="N1056" s="3">
        <f t="shared" si="229"/>
        <v>15020</v>
      </c>
      <c r="O1056" s="3">
        <f t="shared" si="230"/>
        <v>0</v>
      </c>
      <c r="P1056" t="str">
        <f t="shared" si="231"/>
        <v>27-Mar</v>
      </c>
      <c r="Q1056" s="9">
        <f t="shared" si="232"/>
        <v>0.57916666666666672</v>
      </c>
      <c r="R1056" t="str">
        <f t="shared" si="233"/>
        <v>Afternoon</v>
      </c>
      <c r="S1056" s="2">
        <f t="shared" si="234"/>
        <v>27</v>
      </c>
      <c r="T1056" t="str">
        <f t="shared" si="235"/>
        <v>Others</v>
      </c>
      <c r="U1056">
        <f t="shared" si="236"/>
        <v>13</v>
      </c>
      <c r="V1056" t="str">
        <f t="shared" si="237"/>
        <v>FY Q4</v>
      </c>
    </row>
    <row r="1057" spans="1:22" x14ac:dyDescent="0.3">
      <c r="A1057" s="18">
        <v>44282</v>
      </c>
      <c r="B1057" t="s">
        <v>466</v>
      </c>
      <c r="C1057" t="s">
        <v>343</v>
      </c>
      <c r="D1057" t="s">
        <v>1808</v>
      </c>
      <c r="E1057">
        <v>551002061727</v>
      </c>
      <c r="F1057" t="s">
        <v>15</v>
      </c>
      <c r="G1057" t="s">
        <v>71</v>
      </c>
      <c r="H1057">
        <v>4425</v>
      </c>
      <c r="I1057" s="2">
        <f t="shared" si="224"/>
        <v>2021</v>
      </c>
      <c r="J1057" s="2" t="str">
        <f t="shared" si="225"/>
        <v>March</v>
      </c>
      <c r="K1057" s="2">
        <f t="shared" si="226"/>
        <v>3</v>
      </c>
      <c r="L1057" s="2" t="str">
        <f t="shared" si="227"/>
        <v>Saturday</v>
      </c>
      <c r="M1057" s="2">
        <f t="shared" si="228"/>
        <v>13</v>
      </c>
      <c r="N1057" s="3">
        <f t="shared" si="229"/>
        <v>0</v>
      </c>
      <c r="O1057" s="3">
        <f t="shared" si="230"/>
        <v>4425</v>
      </c>
      <c r="P1057" t="str">
        <f t="shared" si="231"/>
        <v>27-Mar</v>
      </c>
      <c r="Q1057" s="9">
        <f t="shared" si="232"/>
        <v>0.58472222222222225</v>
      </c>
      <c r="R1057" t="str">
        <f t="shared" si="233"/>
        <v>Afternoon</v>
      </c>
      <c r="S1057" s="2">
        <f t="shared" si="234"/>
        <v>27</v>
      </c>
      <c r="T1057" t="str">
        <f t="shared" si="235"/>
        <v>UPI Transfer</v>
      </c>
      <c r="U1057">
        <f t="shared" si="236"/>
        <v>14</v>
      </c>
      <c r="V1057" t="str">
        <f t="shared" si="237"/>
        <v>FY Q4</v>
      </c>
    </row>
    <row r="1058" spans="1:22" x14ac:dyDescent="0.3">
      <c r="A1058" s="18">
        <v>44282</v>
      </c>
      <c r="B1058" t="s">
        <v>1809</v>
      </c>
      <c r="C1058" t="s">
        <v>291</v>
      </c>
      <c r="D1058" t="s">
        <v>1810</v>
      </c>
      <c r="E1058">
        <v>739022761402</v>
      </c>
      <c r="F1058" t="s">
        <v>16</v>
      </c>
      <c r="G1058" t="s">
        <v>71</v>
      </c>
      <c r="H1058">
        <v>3286</v>
      </c>
      <c r="I1058" s="2">
        <f t="shared" si="224"/>
        <v>2021</v>
      </c>
      <c r="J1058" s="2" t="str">
        <f t="shared" si="225"/>
        <v>March</v>
      </c>
      <c r="K1058" s="2">
        <f t="shared" si="226"/>
        <v>3</v>
      </c>
      <c r="L1058" s="2" t="str">
        <f t="shared" si="227"/>
        <v>Saturday</v>
      </c>
      <c r="M1058" s="2">
        <f t="shared" si="228"/>
        <v>13</v>
      </c>
      <c r="N1058" s="3">
        <f t="shared" si="229"/>
        <v>3286</v>
      </c>
      <c r="O1058" s="3">
        <f t="shared" si="230"/>
        <v>0</v>
      </c>
      <c r="P1058" t="str">
        <f t="shared" si="231"/>
        <v>27-Mar</v>
      </c>
      <c r="Q1058" s="9">
        <f t="shared" si="232"/>
        <v>0.78055555555555556</v>
      </c>
      <c r="R1058" t="str">
        <f t="shared" si="233"/>
        <v>Evening</v>
      </c>
      <c r="S1058" s="2">
        <f t="shared" si="234"/>
        <v>27</v>
      </c>
      <c r="T1058" t="str">
        <f t="shared" si="235"/>
        <v>Others</v>
      </c>
      <c r="U1058">
        <f t="shared" si="236"/>
        <v>18</v>
      </c>
      <c r="V1058" t="str">
        <f t="shared" si="237"/>
        <v>FY Q4</v>
      </c>
    </row>
    <row r="1059" spans="1:22" x14ac:dyDescent="0.3">
      <c r="A1059" s="18">
        <v>44283</v>
      </c>
      <c r="B1059" t="s">
        <v>926</v>
      </c>
      <c r="C1059" t="s">
        <v>65</v>
      </c>
      <c r="D1059" t="s">
        <v>1811</v>
      </c>
      <c r="E1059">
        <v>341613873746</v>
      </c>
      <c r="F1059" t="s">
        <v>16</v>
      </c>
      <c r="G1059" t="s">
        <v>71</v>
      </c>
      <c r="H1059">
        <v>4780</v>
      </c>
      <c r="I1059" s="2">
        <f t="shared" si="224"/>
        <v>2021</v>
      </c>
      <c r="J1059" s="2" t="str">
        <f t="shared" si="225"/>
        <v>March</v>
      </c>
      <c r="K1059" s="2">
        <f t="shared" si="226"/>
        <v>3</v>
      </c>
      <c r="L1059" s="2" t="str">
        <f t="shared" si="227"/>
        <v>Sunday</v>
      </c>
      <c r="M1059" s="2">
        <f t="shared" si="228"/>
        <v>14</v>
      </c>
      <c r="N1059" s="3">
        <f t="shared" si="229"/>
        <v>4780</v>
      </c>
      <c r="O1059" s="3">
        <f t="shared" si="230"/>
        <v>0</v>
      </c>
      <c r="P1059" t="str">
        <f t="shared" si="231"/>
        <v>28-Mar</v>
      </c>
      <c r="Q1059" s="9">
        <f t="shared" si="232"/>
        <v>0.38124999999999998</v>
      </c>
      <c r="R1059" t="str">
        <f t="shared" si="233"/>
        <v>Morning</v>
      </c>
      <c r="S1059" s="2">
        <f t="shared" si="234"/>
        <v>28</v>
      </c>
      <c r="T1059" t="str">
        <f t="shared" si="235"/>
        <v>Others</v>
      </c>
      <c r="U1059">
        <f t="shared" si="236"/>
        <v>9</v>
      </c>
      <c r="V1059" t="str">
        <f t="shared" si="237"/>
        <v>FY Q4</v>
      </c>
    </row>
    <row r="1060" spans="1:22" x14ac:dyDescent="0.3">
      <c r="A1060" s="18">
        <v>44283</v>
      </c>
      <c r="B1060" t="s">
        <v>193</v>
      </c>
      <c r="C1060" t="s">
        <v>131</v>
      </c>
      <c r="D1060" t="s">
        <v>1812</v>
      </c>
      <c r="E1060">
        <v>425255612900</v>
      </c>
      <c r="F1060" t="s">
        <v>16</v>
      </c>
      <c r="G1060" t="s">
        <v>71</v>
      </c>
      <c r="H1060">
        <v>15479</v>
      </c>
      <c r="I1060" s="2">
        <f t="shared" si="224"/>
        <v>2021</v>
      </c>
      <c r="J1060" s="2" t="str">
        <f t="shared" si="225"/>
        <v>March</v>
      </c>
      <c r="K1060" s="2">
        <f t="shared" si="226"/>
        <v>3</v>
      </c>
      <c r="L1060" s="2" t="str">
        <f t="shared" si="227"/>
        <v>Sunday</v>
      </c>
      <c r="M1060" s="2">
        <f t="shared" si="228"/>
        <v>14</v>
      </c>
      <c r="N1060" s="3">
        <f t="shared" si="229"/>
        <v>15479</v>
      </c>
      <c r="O1060" s="3">
        <f t="shared" si="230"/>
        <v>0</v>
      </c>
      <c r="P1060" t="str">
        <f t="shared" si="231"/>
        <v>28-Mar</v>
      </c>
      <c r="Q1060" s="9">
        <f t="shared" si="232"/>
        <v>0.5083333333333333</v>
      </c>
      <c r="R1060" t="str">
        <f t="shared" si="233"/>
        <v>Afternoon</v>
      </c>
      <c r="S1060" s="2">
        <f t="shared" si="234"/>
        <v>28</v>
      </c>
      <c r="T1060" t="str">
        <f t="shared" si="235"/>
        <v>Others</v>
      </c>
      <c r="U1060">
        <f t="shared" si="236"/>
        <v>12</v>
      </c>
      <c r="V1060" t="str">
        <f t="shared" si="237"/>
        <v>FY Q4</v>
      </c>
    </row>
    <row r="1061" spans="1:22" x14ac:dyDescent="0.3">
      <c r="A1061" s="18">
        <v>44283</v>
      </c>
      <c r="B1061" t="s">
        <v>1554</v>
      </c>
      <c r="C1061" t="s">
        <v>85</v>
      </c>
      <c r="D1061" t="s">
        <v>1813</v>
      </c>
      <c r="E1061">
        <v>369617430727</v>
      </c>
      <c r="F1061" t="s">
        <v>16</v>
      </c>
      <c r="G1061" t="s">
        <v>71</v>
      </c>
      <c r="H1061">
        <v>4678</v>
      </c>
      <c r="I1061" s="2">
        <f t="shared" si="224"/>
        <v>2021</v>
      </c>
      <c r="J1061" s="2" t="str">
        <f t="shared" si="225"/>
        <v>March</v>
      </c>
      <c r="K1061" s="2">
        <f t="shared" si="226"/>
        <v>3</v>
      </c>
      <c r="L1061" s="2" t="str">
        <f t="shared" si="227"/>
        <v>Sunday</v>
      </c>
      <c r="M1061" s="2">
        <f t="shared" si="228"/>
        <v>14</v>
      </c>
      <c r="N1061" s="3">
        <f t="shared" si="229"/>
        <v>4678</v>
      </c>
      <c r="O1061" s="3">
        <f t="shared" si="230"/>
        <v>0</v>
      </c>
      <c r="P1061" t="str">
        <f t="shared" si="231"/>
        <v>28-Mar</v>
      </c>
      <c r="Q1061" s="9">
        <f t="shared" si="232"/>
        <v>0.5180555555555556</v>
      </c>
      <c r="R1061" t="str">
        <f t="shared" si="233"/>
        <v>Afternoon</v>
      </c>
      <c r="S1061" s="2">
        <f t="shared" si="234"/>
        <v>28</v>
      </c>
      <c r="T1061" t="str">
        <f t="shared" si="235"/>
        <v>Others</v>
      </c>
      <c r="U1061">
        <f t="shared" si="236"/>
        <v>12</v>
      </c>
      <c r="V1061" t="str">
        <f t="shared" si="237"/>
        <v>FY Q4</v>
      </c>
    </row>
    <row r="1062" spans="1:22" x14ac:dyDescent="0.3">
      <c r="A1062" s="18">
        <v>44283</v>
      </c>
      <c r="B1062" t="s">
        <v>1101</v>
      </c>
      <c r="C1062" t="s">
        <v>98</v>
      </c>
      <c r="D1062" t="s">
        <v>1814</v>
      </c>
      <c r="E1062">
        <v>161280396799</v>
      </c>
      <c r="F1062" t="s">
        <v>15</v>
      </c>
      <c r="G1062" t="s">
        <v>71</v>
      </c>
      <c r="H1062">
        <v>5369</v>
      </c>
      <c r="I1062" s="2">
        <f t="shared" ref="I1062:I1125" si="238">YEAR(A1062)</f>
        <v>2021</v>
      </c>
      <c r="J1062" s="2" t="str">
        <f t="shared" ref="J1062:J1125" si="239">TEXT(A1062,"mmmm")</f>
        <v>March</v>
      </c>
      <c r="K1062" s="2">
        <f t="shared" ref="K1062:K1125" si="240">MONTH(A1062)</f>
        <v>3</v>
      </c>
      <c r="L1062" s="2" t="str">
        <f t="shared" ref="L1062:L1125" si="241">TEXT(A1062,"dddd")</f>
        <v>Sunday</v>
      </c>
      <c r="M1062" s="2">
        <f t="shared" ref="M1062:M1125" si="242">WEEKNUM(A1062)</f>
        <v>14</v>
      </c>
      <c r="N1062" s="3">
        <f t="shared" ref="N1062:N1125" si="243">IF(F1062="Credit",H1062,0)</f>
        <v>0</v>
      </c>
      <c r="O1062" s="3">
        <f t="shared" ref="O1062:O1125" si="244">IF(F1062="Debit",H1062,0)</f>
        <v>5369</v>
      </c>
      <c r="P1062" t="str">
        <f t="shared" ref="P1062:P1125" si="245">TEXT(A1062,"d-mmm")</f>
        <v>28-Mar</v>
      </c>
      <c r="Q1062" s="9">
        <f t="shared" ref="Q1062:Q1125" si="246">TIMEVALUE(TRIM(CLEAN(SUBSTITUTE(B1062,CHAR(34),""))))</f>
        <v>0.54027777777777775</v>
      </c>
      <c r="R1062" t="str">
        <f t="shared" ref="R1062:R1125" si="247">IF(HOUR(Q1062)&lt;12,"Morning",IF(HOUR(Q1062)&lt;17,"Afternoon",IF(HOUR(Q1062)&lt;21,"Evening","Night")))</f>
        <v>Afternoon</v>
      </c>
      <c r="S1062" s="2">
        <f t="shared" ref="S1062:S1125" si="248">DAY(A1062)</f>
        <v>28</v>
      </c>
      <c r="T1062" t="str">
        <f t="shared" ref="T1062:T1125" si="249">IF(ISNUMBER(SEARCH("Recharge",C1062)),"Recharge",IF(ISNUMBER(SEARCH("Petrol",C1062)),"Fuel",IF(ISNUMBER(SEARCH("Restaurant",C1062)),"Food",IF(ISNUMBER(SEARCH("Amazon",C1062)),"Shopping",IF(ISNUMBER(SEARCH("Salary",C1062)),"Salary",IF(ISNUMBER(SEARCH("Paid to",C1062)),"UPI Transfer","Others"))))))</f>
        <v>UPI Transfer</v>
      </c>
      <c r="U1062">
        <f t="shared" ref="U1062:U1125" si="250">HOUR(Q1062)</f>
        <v>12</v>
      </c>
      <c r="V1062" t="str">
        <f t="shared" ref="V1062:V1125" si="251">"FY Q"&amp;INT(MOD(MONTH(A1062)-4,12)/3)+1</f>
        <v>FY Q4</v>
      </c>
    </row>
    <row r="1063" spans="1:22" x14ac:dyDescent="0.3">
      <c r="A1063" s="18">
        <v>44283</v>
      </c>
      <c r="B1063" t="s">
        <v>1158</v>
      </c>
      <c r="C1063" t="s">
        <v>200</v>
      </c>
      <c r="D1063" t="s">
        <v>1815</v>
      </c>
      <c r="E1063">
        <v>156759455458</v>
      </c>
      <c r="F1063" t="s">
        <v>15</v>
      </c>
      <c r="G1063" t="s">
        <v>67</v>
      </c>
      <c r="H1063">
        <v>9648</v>
      </c>
      <c r="I1063" s="2">
        <f t="shared" si="238"/>
        <v>2021</v>
      </c>
      <c r="J1063" s="2" t="str">
        <f t="shared" si="239"/>
        <v>March</v>
      </c>
      <c r="K1063" s="2">
        <f t="shared" si="240"/>
        <v>3</v>
      </c>
      <c r="L1063" s="2" t="str">
        <f t="shared" si="241"/>
        <v>Sunday</v>
      </c>
      <c r="M1063" s="2">
        <f t="shared" si="242"/>
        <v>14</v>
      </c>
      <c r="N1063" s="3">
        <f t="shared" si="243"/>
        <v>0</v>
      </c>
      <c r="O1063" s="3">
        <f t="shared" si="244"/>
        <v>9648</v>
      </c>
      <c r="P1063" t="str">
        <f t="shared" si="245"/>
        <v>28-Mar</v>
      </c>
      <c r="Q1063" s="9">
        <f t="shared" si="246"/>
        <v>0.65347222222222223</v>
      </c>
      <c r="R1063" t="str">
        <f t="shared" si="247"/>
        <v>Afternoon</v>
      </c>
      <c r="S1063" s="2">
        <f t="shared" si="248"/>
        <v>28</v>
      </c>
      <c r="T1063" t="str">
        <f t="shared" si="249"/>
        <v>UPI Transfer</v>
      </c>
      <c r="U1063">
        <f t="shared" si="250"/>
        <v>15</v>
      </c>
      <c r="V1063" t="str">
        <f t="shared" si="251"/>
        <v>FY Q4</v>
      </c>
    </row>
    <row r="1064" spans="1:22" x14ac:dyDescent="0.3">
      <c r="A1064" s="18">
        <v>44283</v>
      </c>
      <c r="B1064" t="s">
        <v>1816</v>
      </c>
      <c r="C1064" t="s">
        <v>139</v>
      </c>
      <c r="D1064" t="s">
        <v>1817</v>
      </c>
      <c r="E1064">
        <v>643500993353</v>
      </c>
      <c r="F1064" t="s">
        <v>15</v>
      </c>
      <c r="G1064" t="s">
        <v>67</v>
      </c>
      <c r="H1064">
        <v>7567</v>
      </c>
      <c r="I1064" s="2">
        <f t="shared" si="238"/>
        <v>2021</v>
      </c>
      <c r="J1064" s="2" t="str">
        <f t="shared" si="239"/>
        <v>March</v>
      </c>
      <c r="K1064" s="2">
        <f t="shared" si="240"/>
        <v>3</v>
      </c>
      <c r="L1064" s="2" t="str">
        <f t="shared" si="241"/>
        <v>Sunday</v>
      </c>
      <c r="M1064" s="2">
        <f t="shared" si="242"/>
        <v>14</v>
      </c>
      <c r="N1064" s="3">
        <f t="shared" si="243"/>
        <v>0</v>
      </c>
      <c r="O1064" s="3">
        <f t="shared" si="244"/>
        <v>7567</v>
      </c>
      <c r="P1064" t="str">
        <f t="shared" si="245"/>
        <v>28-Mar</v>
      </c>
      <c r="Q1064" s="9">
        <f t="shared" si="246"/>
        <v>0.65416666666666667</v>
      </c>
      <c r="R1064" t="str">
        <f t="shared" si="247"/>
        <v>Afternoon</v>
      </c>
      <c r="S1064" s="2">
        <f t="shared" si="248"/>
        <v>28</v>
      </c>
      <c r="T1064" t="str">
        <f t="shared" si="249"/>
        <v>Fuel</v>
      </c>
      <c r="U1064">
        <f t="shared" si="250"/>
        <v>15</v>
      </c>
      <c r="V1064" t="str">
        <f t="shared" si="251"/>
        <v>FY Q4</v>
      </c>
    </row>
    <row r="1065" spans="1:22" x14ac:dyDescent="0.3">
      <c r="A1065" s="18">
        <v>44283</v>
      </c>
      <c r="B1065" t="s">
        <v>1544</v>
      </c>
      <c r="C1065" t="s">
        <v>85</v>
      </c>
      <c r="D1065" t="s">
        <v>1818</v>
      </c>
      <c r="E1065">
        <v>741601901236</v>
      </c>
      <c r="F1065" t="s">
        <v>16</v>
      </c>
      <c r="G1065" t="s">
        <v>67</v>
      </c>
      <c r="H1065">
        <v>8714</v>
      </c>
      <c r="I1065" s="2">
        <f t="shared" si="238"/>
        <v>2021</v>
      </c>
      <c r="J1065" s="2" t="str">
        <f t="shared" si="239"/>
        <v>March</v>
      </c>
      <c r="K1065" s="2">
        <f t="shared" si="240"/>
        <v>3</v>
      </c>
      <c r="L1065" s="2" t="str">
        <f t="shared" si="241"/>
        <v>Sunday</v>
      </c>
      <c r="M1065" s="2">
        <f t="shared" si="242"/>
        <v>14</v>
      </c>
      <c r="N1065" s="3">
        <f t="shared" si="243"/>
        <v>8714</v>
      </c>
      <c r="O1065" s="3">
        <f t="shared" si="244"/>
        <v>0</v>
      </c>
      <c r="P1065" t="str">
        <f t="shared" si="245"/>
        <v>28-Mar</v>
      </c>
      <c r="Q1065" s="9">
        <f t="shared" si="246"/>
        <v>0.75138888888888888</v>
      </c>
      <c r="R1065" t="str">
        <f t="shared" si="247"/>
        <v>Evening</v>
      </c>
      <c r="S1065" s="2">
        <f t="shared" si="248"/>
        <v>28</v>
      </c>
      <c r="T1065" t="str">
        <f t="shared" si="249"/>
        <v>Others</v>
      </c>
      <c r="U1065">
        <f t="shared" si="250"/>
        <v>18</v>
      </c>
      <c r="V1065" t="str">
        <f t="shared" si="251"/>
        <v>FY Q4</v>
      </c>
    </row>
    <row r="1066" spans="1:22" x14ac:dyDescent="0.3">
      <c r="A1066" s="18">
        <v>44283</v>
      </c>
      <c r="B1066" t="s">
        <v>1819</v>
      </c>
      <c r="C1066" t="s">
        <v>160</v>
      </c>
      <c r="D1066" t="s">
        <v>1820</v>
      </c>
      <c r="E1066">
        <v>74901314804</v>
      </c>
      <c r="F1066" t="s">
        <v>15</v>
      </c>
      <c r="G1066" t="s">
        <v>67</v>
      </c>
      <c r="H1066">
        <v>7807</v>
      </c>
      <c r="I1066" s="2">
        <f t="shared" si="238"/>
        <v>2021</v>
      </c>
      <c r="J1066" s="2" t="str">
        <f t="shared" si="239"/>
        <v>March</v>
      </c>
      <c r="K1066" s="2">
        <f t="shared" si="240"/>
        <v>3</v>
      </c>
      <c r="L1066" s="2" t="str">
        <f t="shared" si="241"/>
        <v>Sunday</v>
      </c>
      <c r="M1066" s="2">
        <f t="shared" si="242"/>
        <v>14</v>
      </c>
      <c r="N1066" s="3">
        <f t="shared" si="243"/>
        <v>0</v>
      </c>
      <c r="O1066" s="3">
        <f t="shared" si="244"/>
        <v>7807</v>
      </c>
      <c r="P1066" t="str">
        <f t="shared" si="245"/>
        <v>28-Mar</v>
      </c>
      <c r="Q1066" s="9">
        <f t="shared" si="246"/>
        <v>0.97083333333333333</v>
      </c>
      <c r="R1066" t="str">
        <f t="shared" si="247"/>
        <v>Night</v>
      </c>
      <c r="S1066" s="2">
        <f t="shared" si="248"/>
        <v>28</v>
      </c>
      <c r="T1066" t="str">
        <f t="shared" si="249"/>
        <v>Shopping</v>
      </c>
      <c r="U1066">
        <f t="shared" si="250"/>
        <v>23</v>
      </c>
      <c r="V1066" t="str">
        <f t="shared" si="251"/>
        <v>FY Q4</v>
      </c>
    </row>
    <row r="1067" spans="1:22" x14ac:dyDescent="0.3">
      <c r="A1067" s="18">
        <v>44284</v>
      </c>
      <c r="B1067" t="s">
        <v>1821</v>
      </c>
      <c r="C1067" t="s">
        <v>104</v>
      </c>
      <c r="D1067" t="s">
        <v>1822</v>
      </c>
      <c r="E1067">
        <v>953692616354</v>
      </c>
      <c r="F1067" t="s">
        <v>16</v>
      </c>
      <c r="G1067" t="s">
        <v>67</v>
      </c>
      <c r="H1067">
        <v>12447</v>
      </c>
      <c r="I1067" s="2">
        <f t="shared" si="238"/>
        <v>2021</v>
      </c>
      <c r="J1067" s="2" t="str">
        <f t="shared" si="239"/>
        <v>March</v>
      </c>
      <c r="K1067" s="2">
        <f t="shared" si="240"/>
        <v>3</v>
      </c>
      <c r="L1067" s="2" t="str">
        <f t="shared" si="241"/>
        <v>Monday</v>
      </c>
      <c r="M1067" s="2">
        <f t="shared" si="242"/>
        <v>14</v>
      </c>
      <c r="N1067" s="3">
        <f t="shared" si="243"/>
        <v>12447</v>
      </c>
      <c r="O1067" s="3">
        <f t="shared" si="244"/>
        <v>0</v>
      </c>
      <c r="P1067" t="str">
        <f t="shared" si="245"/>
        <v>29-Mar</v>
      </c>
      <c r="Q1067" s="9">
        <f t="shared" si="246"/>
        <v>0.53819444444444442</v>
      </c>
      <c r="R1067" t="str">
        <f t="shared" si="247"/>
        <v>Afternoon</v>
      </c>
      <c r="S1067" s="2">
        <f t="shared" si="248"/>
        <v>29</v>
      </c>
      <c r="T1067" t="str">
        <f t="shared" si="249"/>
        <v>Others</v>
      </c>
      <c r="U1067">
        <f t="shared" si="250"/>
        <v>12</v>
      </c>
      <c r="V1067" t="str">
        <f t="shared" si="251"/>
        <v>FY Q4</v>
      </c>
    </row>
    <row r="1068" spans="1:22" x14ac:dyDescent="0.3">
      <c r="A1068" s="18">
        <v>44284</v>
      </c>
      <c r="B1068" t="s">
        <v>1712</v>
      </c>
      <c r="C1068" t="s">
        <v>69</v>
      </c>
      <c r="D1068" t="s">
        <v>1823</v>
      </c>
      <c r="E1068">
        <v>519458231773</v>
      </c>
      <c r="F1068" t="s">
        <v>16</v>
      </c>
      <c r="G1068" t="s">
        <v>67</v>
      </c>
      <c r="H1068">
        <v>20533</v>
      </c>
      <c r="I1068" s="2">
        <f t="shared" si="238"/>
        <v>2021</v>
      </c>
      <c r="J1068" s="2" t="str">
        <f t="shared" si="239"/>
        <v>March</v>
      </c>
      <c r="K1068" s="2">
        <f t="shared" si="240"/>
        <v>3</v>
      </c>
      <c r="L1068" s="2" t="str">
        <f t="shared" si="241"/>
        <v>Monday</v>
      </c>
      <c r="M1068" s="2">
        <f t="shared" si="242"/>
        <v>14</v>
      </c>
      <c r="N1068" s="3">
        <f t="shared" si="243"/>
        <v>20533</v>
      </c>
      <c r="O1068" s="3">
        <f t="shared" si="244"/>
        <v>0</v>
      </c>
      <c r="P1068" t="str">
        <f t="shared" si="245"/>
        <v>29-Mar</v>
      </c>
      <c r="Q1068" s="9">
        <f t="shared" si="246"/>
        <v>0.71319444444444446</v>
      </c>
      <c r="R1068" t="str">
        <f t="shared" si="247"/>
        <v>Evening</v>
      </c>
      <c r="S1068" s="2">
        <f t="shared" si="248"/>
        <v>29</v>
      </c>
      <c r="T1068" t="str">
        <f t="shared" si="249"/>
        <v>Others</v>
      </c>
      <c r="U1068">
        <f t="shared" si="250"/>
        <v>17</v>
      </c>
      <c r="V1068" t="str">
        <f t="shared" si="251"/>
        <v>FY Q4</v>
      </c>
    </row>
    <row r="1069" spans="1:22" x14ac:dyDescent="0.3">
      <c r="A1069" s="18">
        <v>44285</v>
      </c>
      <c r="B1069" t="s">
        <v>1743</v>
      </c>
      <c r="C1069" t="s">
        <v>452</v>
      </c>
      <c r="D1069" t="s">
        <v>1824</v>
      </c>
      <c r="E1069">
        <v>701069302945</v>
      </c>
      <c r="F1069" t="s">
        <v>15</v>
      </c>
      <c r="G1069" t="s">
        <v>71</v>
      </c>
      <c r="H1069">
        <v>5475</v>
      </c>
      <c r="I1069" s="2">
        <f t="shared" si="238"/>
        <v>2021</v>
      </c>
      <c r="J1069" s="2" t="str">
        <f t="shared" si="239"/>
        <v>March</v>
      </c>
      <c r="K1069" s="2">
        <f t="shared" si="240"/>
        <v>3</v>
      </c>
      <c r="L1069" s="2" t="str">
        <f t="shared" si="241"/>
        <v>Tuesday</v>
      </c>
      <c r="M1069" s="2">
        <f t="shared" si="242"/>
        <v>14</v>
      </c>
      <c r="N1069" s="3">
        <f t="shared" si="243"/>
        <v>0</v>
      </c>
      <c r="O1069" s="3">
        <f t="shared" si="244"/>
        <v>5475</v>
      </c>
      <c r="P1069" t="str">
        <f t="shared" si="245"/>
        <v>30-Mar</v>
      </c>
      <c r="Q1069" s="9">
        <f t="shared" si="246"/>
        <v>0.65972222222222221</v>
      </c>
      <c r="R1069" t="str">
        <f t="shared" si="247"/>
        <v>Afternoon</v>
      </c>
      <c r="S1069" s="2">
        <f t="shared" si="248"/>
        <v>30</v>
      </c>
      <c r="T1069" t="str">
        <f t="shared" si="249"/>
        <v>UPI Transfer</v>
      </c>
      <c r="U1069">
        <f t="shared" si="250"/>
        <v>15</v>
      </c>
      <c r="V1069" t="str">
        <f t="shared" si="251"/>
        <v>FY Q4</v>
      </c>
    </row>
    <row r="1070" spans="1:22" x14ac:dyDescent="0.3">
      <c r="A1070" s="18">
        <v>44285</v>
      </c>
      <c r="B1070" t="s">
        <v>122</v>
      </c>
      <c r="C1070" t="s">
        <v>251</v>
      </c>
      <c r="D1070" t="s">
        <v>1825</v>
      </c>
      <c r="E1070">
        <v>68021384219</v>
      </c>
      <c r="F1070" t="s">
        <v>15</v>
      </c>
      <c r="G1070" t="s">
        <v>67</v>
      </c>
      <c r="H1070">
        <v>4316</v>
      </c>
      <c r="I1070" s="2">
        <f t="shared" si="238"/>
        <v>2021</v>
      </c>
      <c r="J1070" s="2" t="str">
        <f t="shared" si="239"/>
        <v>March</v>
      </c>
      <c r="K1070" s="2">
        <f t="shared" si="240"/>
        <v>3</v>
      </c>
      <c r="L1070" s="2" t="str">
        <f t="shared" si="241"/>
        <v>Tuesday</v>
      </c>
      <c r="M1070" s="2">
        <f t="shared" si="242"/>
        <v>14</v>
      </c>
      <c r="N1070" s="3">
        <f t="shared" si="243"/>
        <v>0</v>
      </c>
      <c r="O1070" s="3">
        <f t="shared" si="244"/>
        <v>4316</v>
      </c>
      <c r="P1070" t="str">
        <f t="shared" si="245"/>
        <v>30-Mar</v>
      </c>
      <c r="Q1070" s="9">
        <f t="shared" si="246"/>
        <v>0.67291666666666672</v>
      </c>
      <c r="R1070" t="str">
        <f t="shared" si="247"/>
        <v>Afternoon</v>
      </c>
      <c r="S1070" s="2">
        <f t="shared" si="248"/>
        <v>30</v>
      </c>
      <c r="T1070" t="str">
        <f t="shared" si="249"/>
        <v>UPI Transfer</v>
      </c>
      <c r="U1070">
        <f t="shared" si="250"/>
        <v>16</v>
      </c>
      <c r="V1070" t="str">
        <f t="shared" si="251"/>
        <v>FY Q4</v>
      </c>
    </row>
    <row r="1071" spans="1:22" x14ac:dyDescent="0.3">
      <c r="A1071" s="18">
        <v>44285</v>
      </c>
      <c r="B1071" t="s">
        <v>905</v>
      </c>
      <c r="C1071" t="s">
        <v>291</v>
      </c>
      <c r="D1071" t="s">
        <v>1826</v>
      </c>
      <c r="E1071">
        <v>683709399333</v>
      </c>
      <c r="F1071" t="s">
        <v>16</v>
      </c>
      <c r="G1071" t="s">
        <v>67</v>
      </c>
      <c r="H1071">
        <v>3669</v>
      </c>
      <c r="I1071" s="2">
        <f t="shared" si="238"/>
        <v>2021</v>
      </c>
      <c r="J1071" s="2" t="str">
        <f t="shared" si="239"/>
        <v>March</v>
      </c>
      <c r="K1071" s="2">
        <f t="shared" si="240"/>
        <v>3</v>
      </c>
      <c r="L1071" s="2" t="str">
        <f t="shared" si="241"/>
        <v>Tuesday</v>
      </c>
      <c r="M1071" s="2">
        <f t="shared" si="242"/>
        <v>14</v>
      </c>
      <c r="N1071" s="3">
        <f t="shared" si="243"/>
        <v>3669</v>
      </c>
      <c r="O1071" s="3">
        <f t="shared" si="244"/>
        <v>0</v>
      </c>
      <c r="P1071" t="str">
        <f t="shared" si="245"/>
        <v>30-Mar</v>
      </c>
      <c r="Q1071" s="9">
        <f t="shared" si="246"/>
        <v>0.74791666666666667</v>
      </c>
      <c r="R1071" t="str">
        <f t="shared" si="247"/>
        <v>Evening</v>
      </c>
      <c r="S1071" s="2">
        <f t="shared" si="248"/>
        <v>30</v>
      </c>
      <c r="T1071" t="str">
        <f t="shared" si="249"/>
        <v>Others</v>
      </c>
      <c r="U1071">
        <f t="shared" si="250"/>
        <v>17</v>
      </c>
      <c r="V1071" t="str">
        <f t="shared" si="251"/>
        <v>FY Q4</v>
      </c>
    </row>
    <row r="1072" spans="1:22" x14ac:dyDescent="0.3">
      <c r="A1072" s="18">
        <v>44285</v>
      </c>
      <c r="B1072" t="s">
        <v>1827</v>
      </c>
      <c r="C1072" t="s">
        <v>73</v>
      </c>
      <c r="D1072" t="s">
        <v>1828</v>
      </c>
      <c r="E1072">
        <v>233049801977</v>
      </c>
      <c r="F1072" t="s">
        <v>16</v>
      </c>
      <c r="G1072" t="s">
        <v>71</v>
      </c>
      <c r="H1072">
        <v>5341</v>
      </c>
      <c r="I1072" s="2">
        <f t="shared" si="238"/>
        <v>2021</v>
      </c>
      <c r="J1072" s="2" t="str">
        <f t="shared" si="239"/>
        <v>March</v>
      </c>
      <c r="K1072" s="2">
        <f t="shared" si="240"/>
        <v>3</v>
      </c>
      <c r="L1072" s="2" t="str">
        <f t="shared" si="241"/>
        <v>Tuesday</v>
      </c>
      <c r="M1072" s="2">
        <f t="shared" si="242"/>
        <v>14</v>
      </c>
      <c r="N1072" s="3">
        <f t="shared" si="243"/>
        <v>5341</v>
      </c>
      <c r="O1072" s="3">
        <f t="shared" si="244"/>
        <v>0</v>
      </c>
      <c r="P1072" t="str">
        <f t="shared" si="245"/>
        <v>30-Mar</v>
      </c>
      <c r="Q1072" s="9">
        <f t="shared" si="246"/>
        <v>0.82291666666666663</v>
      </c>
      <c r="R1072" t="str">
        <f t="shared" si="247"/>
        <v>Evening</v>
      </c>
      <c r="S1072" s="2">
        <f t="shared" si="248"/>
        <v>30</v>
      </c>
      <c r="T1072" t="str">
        <f t="shared" si="249"/>
        <v>Others</v>
      </c>
      <c r="U1072">
        <f t="shared" si="250"/>
        <v>19</v>
      </c>
      <c r="V1072" t="str">
        <f t="shared" si="251"/>
        <v>FY Q4</v>
      </c>
    </row>
    <row r="1073" spans="1:22" x14ac:dyDescent="0.3">
      <c r="A1073" s="18">
        <v>44286</v>
      </c>
      <c r="B1073" t="s">
        <v>867</v>
      </c>
      <c r="C1073" t="s">
        <v>114</v>
      </c>
      <c r="D1073" t="s">
        <v>1829</v>
      </c>
      <c r="E1073">
        <v>675574776841</v>
      </c>
      <c r="F1073" t="s">
        <v>15</v>
      </c>
      <c r="G1073" t="s">
        <v>67</v>
      </c>
      <c r="H1073">
        <v>3901</v>
      </c>
      <c r="I1073" s="2">
        <f t="shared" si="238"/>
        <v>2021</v>
      </c>
      <c r="J1073" s="2" t="str">
        <f t="shared" si="239"/>
        <v>March</v>
      </c>
      <c r="K1073" s="2">
        <f t="shared" si="240"/>
        <v>3</v>
      </c>
      <c r="L1073" s="2" t="str">
        <f t="shared" si="241"/>
        <v>Wednesday</v>
      </c>
      <c r="M1073" s="2">
        <f t="shared" si="242"/>
        <v>14</v>
      </c>
      <c r="N1073" s="3">
        <f t="shared" si="243"/>
        <v>0</v>
      </c>
      <c r="O1073" s="3">
        <f t="shared" si="244"/>
        <v>3901</v>
      </c>
      <c r="P1073" t="str">
        <f t="shared" si="245"/>
        <v>31-Mar</v>
      </c>
      <c r="Q1073" s="9">
        <f t="shared" si="246"/>
        <v>0.45416666666666666</v>
      </c>
      <c r="R1073" t="str">
        <f t="shared" si="247"/>
        <v>Morning</v>
      </c>
      <c r="S1073" s="2">
        <f t="shared" si="248"/>
        <v>31</v>
      </c>
      <c r="T1073" t="str">
        <f t="shared" si="249"/>
        <v>UPI Transfer</v>
      </c>
      <c r="U1073">
        <f t="shared" si="250"/>
        <v>10</v>
      </c>
      <c r="V1073" t="str">
        <f t="shared" si="251"/>
        <v>FY Q4</v>
      </c>
    </row>
    <row r="1074" spans="1:22" x14ac:dyDescent="0.3">
      <c r="A1074" s="18">
        <v>44286</v>
      </c>
      <c r="B1074" t="s">
        <v>1466</v>
      </c>
      <c r="C1074" t="s">
        <v>104</v>
      </c>
      <c r="D1074" t="s">
        <v>1830</v>
      </c>
      <c r="E1074">
        <v>229633009607</v>
      </c>
      <c r="F1074" t="s">
        <v>16</v>
      </c>
      <c r="G1074" t="s">
        <v>71</v>
      </c>
      <c r="H1074">
        <v>1868</v>
      </c>
      <c r="I1074" s="2">
        <f t="shared" si="238"/>
        <v>2021</v>
      </c>
      <c r="J1074" s="2" t="str">
        <f t="shared" si="239"/>
        <v>March</v>
      </c>
      <c r="K1074" s="2">
        <f t="shared" si="240"/>
        <v>3</v>
      </c>
      <c r="L1074" s="2" t="str">
        <f t="shared" si="241"/>
        <v>Wednesday</v>
      </c>
      <c r="M1074" s="2">
        <f t="shared" si="242"/>
        <v>14</v>
      </c>
      <c r="N1074" s="3">
        <f t="shared" si="243"/>
        <v>1868</v>
      </c>
      <c r="O1074" s="3">
        <f t="shared" si="244"/>
        <v>0</v>
      </c>
      <c r="P1074" t="str">
        <f t="shared" si="245"/>
        <v>31-Mar</v>
      </c>
      <c r="Q1074" s="9">
        <f t="shared" si="246"/>
        <v>0.56597222222222221</v>
      </c>
      <c r="R1074" t="str">
        <f t="shared" si="247"/>
        <v>Afternoon</v>
      </c>
      <c r="S1074" s="2">
        <f t="shared" si="248"/>
        <v>31</v>
      </c>
      <c r="T1074" t="str">
        <f t="shared" si="249"/>
        <v>Others</v>
      </c>
      <c r="U1074">
        <f t="shared" si="250"/>
        <v>13</v>
      </c>
      <c r="V1074" t="str">
        <f t="shared" si="251"/>
        <v>FY Q4</v>
      </c>
    </row>
    <row r="1075" spans="1:22" x14ac:dyDescent="0.3">
      <c r="A1075" s="18">
        <v>44286</v>
      </c>
      <c r="B1075" t="s">
        <v>918</v>
      </c>
      <c r="C1075" t="s">
        <v>239</v>
      </c>
      <c r="D1075" t="s">
        <v>1831</v>
      </c>
      <c r="E1075">
        <v>469408029681</v>
      </c>
      <c r="F1075" t="s">
        <v>15</v>
      </c>
      <c r="G1075" t="s">
        <v>67</v>
      </c>
      <c r="H1075">
        <v>9746</v>
      </c>
      <c r="I1075" s="2">
        <f t="shared" si="238"/>
        <v>2021</v>
      </c>
      <c r="J1075" s="2" t="str">
        <f t="shared" si="239"/>
        <v>March</v>
      </c>
      <c r="K1075" s="2">
        <f t="shared" si="240"/>
        <v>3</v>
      </c>
      <c r="L1075" s="2" t="str">
        <f t="shared" si="241"/>
        <v>Wednesday</v>
      </c>
      <c r="M1075" s="2">
        <f t="shared" si="242"/>
        <v>14</v>
      </c>
      <c r="N1075" s="3">
        <f t="shared" si="243"/>
        <v>0</v>
      </c>
      <c r="O1075" s="3">
        <f t="shared" si="244"/>
        <v>9746</v>
      </c>
      <c r="P1075" t="str">
        <f t="shared" si="245"/>
        <v>31-Mar</v>
      </c>
      <c r="Q1075" s="9">
        <f t="shared" si="246"/>
        <v>0.63055555555555554</v>
      </c>
      <c r="R1075" t="str">
        <f t="shared" si="247"/>
        <v>Afternoon</v>
      </c>
      <c r="S1075" s="2">
        <f t="shared" si="248"/>
        <v>31</v>
      </c>
      <c r="T1075" t="str">
        <f t="shared" si="249"/>
        <v>Recharge</v>
      </c>
      <c r="U1075">
        <f t="shared" si="250"/>
        <v>15</v>
      </c>
      <c r="V1075" t="str">
        <f t="shared" si="251"/>
        <v>FY Q4</v>
      </c>
    </row>
    <row r="1076" spans="1:22" x14ac:dyDescent="0.3">
      <c r="A1076" s="18">
        <v>44286</v>
      </c>
      <c r="B1076" t="s">
        <v>1832</v>
      </c>
      <c r="C1076" t="s">
        <v>117</v>
      </c>
      <c r="D1076" t="s">
        <v>1833</v>
      </c>
      <c r="E1076">
        <v>416307111049</v>
      </c>
      <c r="F1076" t="s">
        <v>16</v>
      </c>
      <c r="G1076" t="s">
        <v>67</v>
      </c>
      <c r="H1076">
        <v>3871</v>
      </c>
      <c r="I1076" s="2">
        <f t="shared" si="238"/>
        <v>2021</v>
      </c>
      <c r="J1076" s="2" t="str">
        <f t="shared" si="239"/>
        <v>March</v>
      </c>
      <c r="K1076" s="2">
        <f t="shared" si="240"/>
        <v>3</v>
      </c>
      <c r="L1076" s="2" t="str">
        <f t="shared" si="241"/>
        <v>Wednesday</v>
      </c>
      <c r="M1076" s="2">
        <f t="shared" si="242"/>
        <v>14</v>
      </c>
      <c r="N1076" s="3">
        <f t="shared" si="243"/>
        <v>3871</v>
      </c>
      <c r="O1076" s="3">
        <f t="shared" si="244"/>
        <v>0</v>
      </c>
      <c r="P1076" t="str">
        <f t="shared" si="245"/>
        <v>31-Mar</v>
      </c>
      <c r="Q1076" s="9">
        <f t="shared" si="246"/>
        <v>0.66805555555555551</v>
      </c>
      <c r="R1076" t="str">
        <f t="shared" si="247"/>
        <v>Afternoon</v>
      </c>
      <c r="S1076" s="2">
        <f t="shared" si="248"/>
        <v>31</v>
      </c>
      <c r="T1076" t="str">
        <f t="shared" si="249"/>
        <v>Others</v>
      </c>
      <c r="U1076">
        <f t="shared" si="250"/>
        <v>16</v>
      </c>
      <c r="V1076" t="str">
        <f t="shared" si="251"/>
        <v>FY Q4</v>
      </c>
    </row>
    <row r="1077" spans="1:22" x14ac:dyDescent="0.3">
      <c r="A1077" s="18">
        <v>44286</v>
      </c>
      <c r="B1077" t="s">
        <v>609</v>
      </c>
      <c r="C1077" t="s">
        <v>189</v>
      </c>
      <c r="D1077" t="s">
        <v>1834</v>
      </c>
      <c r="E1077">
        <v>36108491671</v>
      </c>
      <c r="F1077" t="s">
        <v>16</v>
      </c>
      <c r="G1077" t="s">
        <v>71</v>
      </c>
      <c r="H1077">
        <v>17787</v>
      </c>
      <c r="I1077" s="2">
        <f t="shared" si="238"/>
        <v>2021</v>
      </c>
      <c r="J1077" s="2" t="str">
        <f t="shared" si="239"/>
        <v>March</v>
      </c>
      <c r="K1077" s="2">
        <f t="shared" si="240"/>
        <v>3</v>
      </c>
      <c r="L1077" s="2" t="str">
        <f t="shared" si="241"/>
        <v>Wednesday</v>
      </c>
      <c r="M1077" s="2">
        <f t="shared" si="242"/>
        <v>14</v>
      </c>
      <c r="N1077" s="3">
        <f t="shared" si="243"/>
        <v>17787</v>
      </c>
      <c r="O1077" s="3">
        <f t="shared" si="244"/>
        <v>0</v>
      </c>
      <c r="P1077" t="str">
        <f t="shared" si="245"/>
        <v>31-Mar</v>
      </c>
      <c r="Q1077" s="9">
        <f t="shared" si="246"/>
        <v>0.69930555555555551</v>
      </c>
      <c r="R1077" t="str">
        <f t="shared" si="247"/>
        <v>Afternoon</v>
      </c>
      <c r="S1077" s="2">
        <f t="shared" si="248"/>
        <v>31</v>
      </c>
      <c r="T1077" t="str">
        <f t="shared" si="249"/>
        <v>Others</v>
      </c>
      <c r="U1077">
        <f t="shared" si="250"/>
        <v>16</v>
      </c>
      <c r="V1077" t="str">
        <f t="shared" si="251"/>
        <v>FY Q4</v>
      </c>
    </row>
    <row r="1078" spans="1:22" x14ac:dyDescent="0.3">
      <c r="A1078" s="18">
        <v>44287</v>
      </c>
      <c r="B1078" t="s">
        <v>1835</v>
      </c>
      <c r="C1078" t="s">
        <v>357</v>
      </c>
      <c r="D1078" t="s">
        <v>1836</v>
      </c>
      <c r="E1078">
        <v>302826154199</v>
      </c>
      <c r="F1078" t="s">
        <v>15</v>
      </c>
      <c r="G1078" t="s">
        <v>67</v>
      </c>
      <c r="H1078">
        <v>5892</v>
      </c>
      <c r="I1078" s="2">
        <f t="shared" si="238"/>
        <v>2021</v>
      </c>
      <c r="J1078" s="2" t="str">
        <f t="shared" si="239"/>
        <v>April</v>
      </c>
      <c r="K1078" s="2">
        <f t="shared" si="240"/>
        <v>4</v>
      </c>
      <c r="L1078" s="2" t="str">
        <f t="shared" si="241"/>
        <v>Thursday</v>
      </c>
      <c r="M1078" s="2">
        <f t="shared" si="242"/>
        <v>14</v>
      </c>
      <c r="N1078" s="3">
        <f t="shared" si="243"/>
        <v>0</v>
      </c>
      <c r="O1078" s="3">
        <f t="shared" si="244"/>
        <v>5892</v>
      </c>
      <c r="P1078" t="str">
        <f t="shared" si="245"/>
        <v>1-Apr</v>
      </c>
      <c r="Q1078" s="9">
        <f t="shared" si="246"/>
        <v>0.32291666666666669</v>
      </c>
      <c r="R1078" t="str">
        <f t="shared" si="247"/>
        <v>Morning</v>
      </c>
      <c r="S1078" s="2">
        <f t="shared" si="248"/>
        <v>1</v>
      </c>
      <c r="T1078" t="str">
        <f t="shared" si="249"/>
        <v>UPI Transfer</v>
      </c>
      <c r="U1078">
        <f t="shared" si="250"/>
        <v>7</v>
      </c>
      <c r="V1078" t="str">
        <f t="shared" si="251"/>
        <v>FY Q1</v>
      </c>
    </row>
    <row r="1079" spans="1:22" x14ac:dyDescent="0.3">
      <c r="A1079" s="18">
        <v>44287</v>
      </c>
      <c r="B1079" t="s">
        <v>1821</v>
      </c>
      <c r="C1079" t="s">
        <v>302</v>
      </c>
      <c r="D1079" t="s">
        <v>1837</v>
      </c>
      <c r="E1079">
        <v>810340031443</v>
      </c>
      <c r="F1079" t="s">
        <v>15</v>
      </c>
      <c r="G1079" t="s">
        <v>71</v>
      </c>
      <c r="H1079">
        <v>3927</v>
      </c>
      <c r="I1079" s="2">
        <f t="shared" si="238"/>
        <v>2021</v>
      </c>
      <c r="J1079" s="2" t="str">
        <f t="shared" si="239"/>
        <v>April</v>
      </c>
      <c r="K1079" s="2">
        <f t="shared" si="240"/>
        <v>4</v>
      </c>
      <c r="L1079" s="2" t="str">
        <f t="shared" si="241"/>
        <v>Thursday</v>
      </c>
      <c r="M1079" s="2">
        <f t="shared" si="242"/>
        <v>14</v>
      </c>
      <c r="N1079" s="3">
        <f t="shared" si="243"/>
        <v>0</v>
      </c>
      <c r="O1079" s="3">
        <f t="shared" si="244"/>
        <v>3927</v>
      </c>
      <c r="P1079" t="str">
        <f t="shared" si="245"/>
        <v>1-Apr</v>
      </c>
      <c r="Q1079" s="9">
        <f t="shared" si="246"/>
        <v>0.53819444444444442</v>
      </c>
      <c r="R1079" t="str">
        <f t="shared" si="247"/>
        <v>Afternoon</v>
      </c>
      <c r="S1079" s="2">
        <f t="shared" si="248"/>
        <v>1</v>
      </c>
      <c r="T1079" t="str">
        <f t="shared" si="249"/>
        <v>UPI Transfer</v>
      </c>
      <c r="U1079">
        <f t="shared" si="250"/>
        <v>12</v>
      </c>
      <c r="V1079" t="str">
        <f t="shared" si="251"/>
        <v>FY Q1</v>
      </c>
    </row>
    <row r="1080" spans="1:22" x14ac:dyDescent="0.3">
      <c r="A1080" s="18">
        <v>44287</v>
      </c>
      <c r="B1080" t="s">
        <v>228</v>
      </c>
      <c r="C1080" t="s">
        <v>131</v>
      </c>
      <c r="D1080" t="s">
        <v>1838</v>
      </c>
      <c r="E1080">
        <v>998560290168</v>
      </c>
      <c r="F1080" t="s">
        <v>16</v>
      </c>
      <c r="G1080" t="s">
        <v>67</v>
      </c>
      <c r="H1080">
        <v>2726</v>
      </c>
      <c r="I1080" s="2">
        <f t="shared" si="238"/>
        <v>2021</v>
      </c>
      <c r="J1080" s="2" t="str">
        <f t="shared" si="239"/>
        <v>April</v>
      </c>
      <c r="K1080" s="2">
        <f t="shared" si="240"/>
        <v>4</v>
      </c>
      <c r="L1080" s="2" t="str">
        <f t="shared" si="241"/>
        <v>Thursday</v>
      </c>
      <c r="M1080" s="2">
        <f t="shared" si="242"/>
        <v>14</v>
      </c>
      <c r="N1080" s="3">
        <f t="shared" si="243"/>
        <v>2726</v>
      </c>
      <c r="O1080" s="3">
        <f t="shared" si="244"/>
        <v>0</v>
      </c>
      <c r="P1080" t="str">
        <f t="shared" si="245"/>
        <v>1-Apr</v>
      </c>
      <c r="Q1080" s="9">
        <f t="shared" si="246"/>
        <v>0.5541666666666667</v>
      </c>
      <c r="R1080" t="str">
        <f t="shared" si="247"/>
        <v>Afternoon</v>
      </c>
      <c r="S1080" s="2">
        <f t="shared" si="248"/>
        <v>1</v>
      </c>
      <c r="T1080" t="str">
        <f t="shared" si="249"/>
        <v>Others</v>
      </c>
      <c r="U1080">
        <f t="shared" si="250"/>
        <v>13</v>
      </c>
      <c r="V1080" t="str">
        <f t="shared" si="251"/>
        <v>FY Q1</v>
      </c>
    </row>
    <row r="1081" spans="1:22" x14ac:dyDescent="0.3">
      <c r="A1081" s="18">
        <v>44287</v>
      </c>
      <c r="B1081" t="s">
        <v>1839</v>
      </c>
      <c r="C1081" t="s">
        <v>82</v>
      </c>
      <c r="D1081" t="s">
        <v>1840</v>
      </c>
      <c r="E1081">
        <v>531884432817</v>
      </c>
      <c r="F1081" t="s">
        <v>16</v>
      </c>
      <c r="G1081" t="s">
        <v>67</v>
      </c>
      <c r="H1081">
        <v>3534</v>
      </c>
      <c r="I1081" s="2">
        <f t="shared" si="238"/>
        <v>2021</v>
      </c>
      <c r="J1081" s="2" t="str">
        <f t="shared" si="239"/>
        <v>April</v>
      </c>
      <c r="K1081" s="2">
        <f t="shared" si="240"/>
        <v>4</v>
      </c>
      <c r="L1081" s="2" t="str">
        <f t="shared" si="241"/>
        <v>Thursday</v>
      </c>
      <c r="M1081" s="2">
        <f t="shared" si="242"/>
        <v>14</v>
      </c>
      <c r="N1081" s="3">
        <f t="shared" si="243"/>
        <v>3534</v>
      </c>
      <c r="O1081" s="3">
        <f t="shared" si="244"/>
        <v>0</v>
      </c>
      <c r="P1081" t="str">
        <f t="shared" si="245"/>
        <v>1-Apr</v>
      </c>
      <c r="Q1081" s="9">
        <f t="shared" si="246"/>
        <v>0.625</v>
      </c>
      <c r="R1081" t="str">
        <f t="shared" si="247"/>
        <v>Afternoon</v>
      </c>
      <c r="S1081" s="2">
        <f t="shared" si="248"/>
        <v>1</v>
      </c>
      <c r="T1081" t="str">
        <f t="shared" si="249"/>
        <v>Others</v>
      </c>
      <c r="U1081">
        <f t="shared" si="250"/>
        <v>15</v>
      </c>
      <c r="V1081" t="str">
        <f t="shared" si="251"/>
        <v>FY Q1</v>
      </c>
    </row>
    <row r="1082" spans="1:22" x14ac:dyDescent="0.3">
      <c r="A1082" s="18">
        <v>44287</v>
      </c>
      <c r="B1082" t="s">
        <v>216</v>
      </c>
      <c r="C1082" t="s">
        <v>114</v>
      </c>
      <c r="D1082" t="s">
        <v>1841</v>
      </c>
      <c r="E1082">
        <v>683927587671</v>
      </c>
      <c r="F1082" t="s">
        <v>15</v>
      </c>
      <c r="G1082" t="s">
        <v>67</v>
      </c>
      <c r="H1082">
        <v>5402</v>
      </c>
      <c r="I1082" s="2">
        <f t="shared" si="238"/>
        <v>2021</v>
      </c>
      <c r="J1082" s="2" t="str">
        <f t="shared" si="239"/>
        <v>April</v>
      </c>
      <c r="K1082" s="2">
        <f t="shared" si="240"/>
        <v>4</v>
      </c>
      <c r="L1082" s="2" t="str">
        <f t="shared" si="241"/>
        <v>Thursday</v>
      </c>
      <c r="M1082" s="2">
        <f t="shared" si="242"/>
        <v>14</v>
      </c>
      <c r="N1082" s="3">
        <f t="shared" si="243"/>
        <v>0</v>
      </c>
      <c r="O1082" s="3">
        <f t="shared" si="244"/>
        <v>5402</v>
      </c>
      <c r="P1082" t="str">
        <f t="shared" si="245"/>
        <v>1-Apr</v>
      </c>
      <c r="Q1082" s="9">
        <f t="shared" si="246"/>
        <v>0.74513888888888891</v>
      </c>
      <c r="R1082" t="str">
        <f t="shared" si="247"/>
        <v>Evening</v>
      </c>
      <c r="S1082" s="2">
        <f t="shared" si="248"/>
        <v>1</v>
      </c>
      <c r="T1082" t="str">
        <f t="shared" si="249"/>
        <v>UPI Transfer</v>
      </c>
      <c r="U1082">
        <f t="shared" si="250"/>
        <v>17</v>
      </c>
      <c r="V1082" t="str">
        <f t="shared" si="251"/>
        <v>FY Q1</v>
      </c>
    </row>
    <row r="1083" spans="1:22" x14ac:dyDescent="0.3">
      <c r="A1083" s="18">
        <v>44287</v>
      </c>
      <c r="B1083" t="s">
        <v>295</v>
      </c>
      <c r="C1083" t="s">
        <v>79</v>
      </c>
      <c r="D1083" t="s">
        <v>1842</v>
      </c>
      <c r="E1083">
        <v>554552474729</v>
      </c>
      <c r="F1083" t="s">
        <v>16</v>
      </c>
      <c r="G1083" t="s">
        <v>67</v>
      </c>
      <c r="H1083">
        <v>3237</v>
      </c>
      <c r="I1083" s="2">
        <f t="shared" si="238"/>
        <v>2021</v>
      </c>
      <c r="J1083" s="2" t="str">
        <f t="shared" si="239"/>
        <v>April</v>
      </c>
      <c r="K1083" s="2">
        <f t="shared" si="240"/>
        <v>4</v>
      </c>
      <c r="L1083" s="2" t="str">
        <f t="shared" si="241"/>
        <v>Thursday</v>
      </c>
      <c r="M1083" s="2">
        <f t="shared" si="242"/>
        <v>14</v>
      </c>
      <c r="N1083" s="3">
        <f t="shared" si="243"/>
        <v>3237</v>
      </c>
      <c r="O1083" s="3">
        <f t="shared" si="244"/>
        <v>0</v>
      </c>
      <c r="P1083" t="str">
        <f t="shared" si="245"/>
        <v>1-Apr</v>
      </c>
      <c r="Q1083" s="9">
        <f t="shared" si="246"/>
        <v>0.97013888888888888</v>
      </c>
      <c r="R1083" t="str">
        <f t="shared" si="247"/>
        <v>Night</v>
      </c>
      <c r="S1083" s="2">
        <f t="shared" si="248"/>
        <v>1</v>
      </c>
      <c r="T1083" t="str">
        <f t="shared" si="249"/>
        <v>Others</v>
      </c>
      <c r="U1083">
        <f t="shared" si="250"/>
        <v>23</v>
      </c>
      <c r="V1083" t="str">
        <f t="shared" si="251"/>
        <v>FY Q1</v>
      </c>
    </row>
    <row r="1084" spans="1:22" x14ac:dyDescent="0.3">
      <c r="A1084" s="18">
        <v>44288</v>
      </c>
      <c r="B1084" t="s">
        <v>1843</v>
      </c>
      <c r="C1084" t="s">
        <v>605</v>
      </c>
      <c r="D1084" t="s">
        <v>1844</v>
      </c>
      <c r="E1084">
        <v>489287200878</v>
      </c>
      <c r="F1084" t="s">
        <v>16</v>
      </c>
      <c r="G1084" t="s">
        <v>71</v>
      </c>
      <c r="H1084">
        <v>14587</v>
      </c>
      <c r="I1084" s="2">
        <f t="shared" si="238"/>
        <v>2021</v>
      </c>
      <c r="J1084" s="2" t="str">
        <f t="shared" si="239"/>
        <v>April</v>
      </c>
      <c r="K1084" s="2">
        <f t="shared" si="240"/>
        <v>4</v>
      </c>
      <c r="L1084" s="2" t="str">
        <f t="shared" si="241"/>
        <v>Friday</v>
      </c>
      <c r="M1084" s="2">
        <f t="shared" si="242"/>
        <v>14</v>
      </c>
      <c r="N1084" s="3">
        <f t="shared" si="243"/>
        <v>14587</v>
      </c>
      <c r="O1084" s="3">
        <f t="shared" si="244"/>
        <v>0</v>
      </c>
      <c r="P1084" t="str">
        <f t="shared" si="245"/>
        <v>2-Apr</v>
      </c>
      <c r="Q1084" s="9">
        <f t="shared" si="246"/>
        <v>0.46319444444444446</v>
      </c>
      <c r="R1084" t="str">
        <f t="shared" si="247"/>
        <v>Morning</v>
      </c>
      <c r="S1084" s="2">
        <f t="shared" si="248"/>
        <v>2</v>
      </c>
      <c r="T1084" t="str">
        <f t="shared" si="249"/>
        <v>Others</v>
      </c>
      <c r="U1084">
        <f t="shared" si="250"/>
        <v>11</v>
      </c>
      <c r="V1084" t="str">
        <f t="shared" si="251"/>
        <v>FY Q1</v>
      </c>
    </row>
    <row r="1085" spans="1:22" x14ac:dyDescent="0.3">
      <c r="A1085" s="18">
        <v>44288</v>
      </c>
      <c r="B1085" t="s">
        <v>1525</v>
      </c>
      <c r="C1085" t="s">
        <v>322</v>
      </c>
      <c r="D1085" t="s">
        <v>1845</v>
      </c>
      <c r="E1085">
        <v>873280903968</v>
      </c>
      <c r="F1085" t="s">
        <v>15</v>
      </c>
      <c r="G1085" t="s">
        <v>71</v>
      </c>
      <c r="H1085">
        <v>2726</v>
      </c>
      <c r="I1085" s="2">
        <f t="shared" si="238"/>
        <v>2021</v>
      </c>
      <c r="J1085" s="2" t="str">
        <f t="shared" si="239"/>
        <v>April</v>
      </c>
      <c r="K1085" s="2">
        <f t="shared" si="240"/>
        <v>4</v>
      </c>
      <c r="L1085" s="2" t="str">
        <f t="shared" si="241"/>
        <v>Friday</v>
      </c>
      <c r="M1085" s="2">
        <f t="shared" si="242"/>
        <v>14</v>
      </c>
      <c r="N1085" s="3">
        <f t="shared" si="243"/>
        <v>0</v>
      </c>
      <c r="O1085" s="3">
        <f t="shared" si="244"/>
        <v>2726</v>
      </c>
      <c r="P1085" t="str">
        <f t="shared" si="245"/>
        <v>2-Apr</v>
      </c>
      <c r="Q1085" s="9">
        <f t="shared" si="246"/>
        <v>0.62708333333333333</v>
      </c>
      <c r="R1085" t="str">
        <f t="shared" si="247"/>
        <v>Afternoon</v>
      </c>
      <c r="S1085" s="2">
        <f t="shared" si="248"/>
        <v>2</v>
      </c>
      <c r="T1085" t="str">
        <f t="shared" si="249"/>
        <v>UPI Transfer</v>
      </c>
      <c r="U1085">
        <f t="shared" si="250"/>
        <v>15</v>
      </c>
      <c r="V1085" t="str">
        <f t="shared" si="251"/>
        <v>FY Q1</v>
      </c>
    </row>
    <row r="1086" spans="1:22" x14ac:dyDescent="0.3">
      <c r="A1086" s="18">
        <v>44288</v>
      </c>
      <c r="B1086" t="s">
        <v>1150</v>
      </c>
      <c r="C1086" t="s">
        <v>239</v>
      </c>
      <c r="D1086" t="s">
        <v>1846</v>
      </c>
      <c r="E1086">
        <v>329408086542</v>
      </c>
      <c r="F1086" t="s">
        <v>15</v>
      </c>
      <c r="G1086" t="s">
        <v>71</v>
      </c>
      <c r="H1086">
        <v>19868</v>
      </c>
      <c r="I1086" s="2">
        <f t="shared" si="238"/>
        <v>2021</v>
      </c>
      <c r="J1086" s="2" t="str">
        <f t="shared" si="239"/>
        <v>April</v>
      </c>
      <c r="K1086" s="2">
        <f t="shared" si="240"/>
        <v>4</v>
      </c>
      <c r="L1086" s="2" t="str">
        <f t="shared" si="241"/>
        <v>Friday</v>
      </c>
      <c r="M1086" s="2">
        <f t="shared" si="242"/>
        <v>14</v>
      </c>
      <c r="N1086" s="3">
        <f t="shared" si="243"/>
        <v>0</v>
      </c>
      <c r="O1086" s="3">
        <f t="shared" si="244"/>
        <v>19868</v>
      </c>
      <c r="P1086" t="str">
        <f t="shared" si="245"/>
        <v>2-Apr</v>
      </c>
      <c r="Q1086" s="9">
        <f t="shared" si="246"/>
        <v>0.78819444444444442</v>
      </c>
      <c r="R1086" t="str">
        <f t="shared" si="247"/>
        <v>Evening</v>
      </c>
      <c r="S1086" s="2">
        <f t="shared" si="248"/>
        <v>2</v>
      </c>
      <c r="T1086" t="str">
        <f t="shared" si="249"/>
        <v>Recharge</v>
      </c>
      <c r="U1086">
        <f t="shared" si="250"/>
        <v>18</v>
      </c>
      <c r="V1086" t="str">
        <f t="shared" si="251"/>
        <v>FY Q1</v>
      </c>
    </row>
    <row r="1087" spans="1:22" x14ac:dyDescent="0.3">
      <c r="A1087" s="18">
        <v>44288</v>
      </c>
      <c r="B1087" t="s">
        <v>520</v>
      </c>
      <c r="C1087" t="s">
        <v>85</v>
      </c>
      <c r="D1087" t="s">
        <v>1847</v>
      </c>
      <c r="E1087">
        <v>939596312629</v>
      </c>
      <c r="F1087" t="s">
        <v>16</v>
      </c>
      <c r="G1087" t="s">
        <v>71</v>
      </c>
      <c r="H1087">
        <v>11839</v>
      </c>
      <c r="I1087" s="2">
        <f t="shared" si="238"/>
        <v>2021</v>
      </c>
      <c r="J1087" s="2" t="str">
        <f t="shared" si="239"/>
        <v>April</v>
      </c>
      <c r="K1087" s="2">
        <f t="shared" si="240"/>
        <v>4</v>
      </c>
      <c r="L1087" s="2" t="str">
        <f t="shared" si="241"/>
        <v>Friday</v>
      </c>
      <c r="M1087" s="2">
        <f t="shared" si="242"/>
        <v>14</v>
      </c>
      <c r="N1087" s="3">
        <f t="shared" si="243"/>
        <v>11839</v>
      </c>
      <c r="O1087" s="3">
        <f t="shared" si="244"/>
        <v>0</v>
      </c>
      <c r="P1087" t="str">
        <f t="shared" si="245"/>
        <v>2-Apr</v>
      </c>
      <c r="Q1087" s="9">
        <f t="shared" si="246"/>
        <v>0.80625000000000002</v>
      </c>
      <c r="R1087" t="str">
        <f t="shared" si="247"/>
        <v>Evening</v>
      </c>
      <c r="S1087" s="2">
        <f t="shared" si="248"/>
        <v>2</v>
      </c>
      <c r="T1087" t="str">
        <f t="shared" si="249"/>
        <v>Others</v>
      </c>
      <c r="U1087">
        <f t="shared" si="250"/>
        <v>19</v>
      </c>
      <c r="V1087" t="str">
        <f t="shared" si="251"/>
        <v>FY Q1</v>
      </c>
    </row>
    <row r="1088" spans="1:22" x14ac:dyDescent="0.3">
      <c r="A1088" s="18">
        <v>44288</v>
      </c>
      <c r="B1088" t="s">
        <v>1024</v>
      </c>
      <c r="C1088" t="s">
        <v>79</v>
      </c>
      <c r="D1088" t="s">
        <v>1848</v>
      </c>
      <c r="E1088">
        <v>981936580770</v>
      </c>
      <c r="F1088" t="s">
        <v>16</v>
      </c>
      <c r="G1088" t="s">
        <v>71</v>
      </c>
      <c r="H1088">
        <v>17682</v>
      </c>
      <c r="I1088" s="2">
        <f t="shared" si="238"/>
        <v>2021</v>
      </c>
      <c r="J1088" s="2" t="str">
        <f t="shared" si="239"/>
        <v>April</v>
      </c>
      <c r="K1088" s="2">
        <f t="shared" si="240"/>
        <v>4</v>
      </c>
      <c r="L1088" s="2" t="str">
        <f t="shared" si="241"/>
        <v>Friday</v>
      </c>
      <c r="M1088" s="2">
        <f t="shared" si="242"/>
        <v>14</v>
      </c>
      <c r="N1088" s="3">
        <f t="shared" si="243"/>
        <v>17682</v>
      </c>
      <c r="O1088" s="3">
        <f t="shared" si="244"/>
        <v>0</v>
      </c>
      <c r="P1088" t="str">
        <f t="shared" si="245"/>
        <v>2-Apr</v>
      </c>
      <c r="Q1088" s="9">
        <f t="shared" si="246"/>
        <v>0.98472222222222228</v>
      </c>
      <c r="R1088" t="str">
        <f t="shared" si="247"/>
        <v>Night</v>
      </c>
      <c r="S1088" s="2">
        <f t="shared" si="248"/>
        <v>2</v>
      </c>
      <c r="T1088" t="str">
        <f t="shared" si="249"/>
        <v>Others</v>
      </c>
      <c r="U1088">
        <f t="shared" si="250"/>
        <v>23</v>
      </c>
      <c r="V1088" t="str">
        <f t="shared" si="251"/>
        <v>FY Q1</v>
      </c>
    </row>
    <row r="1089" spans="1:22" x14ac:dyDescent="0.3">
      <c r="A1089" s="18">
        <v>44289</v>
      </c>
      <c r="B1089" t="s">
        <v>718</v>
      </c>
      <c r="C1089" t="s">
        <v>242</v>
      </c>
      <c r="D1089" t="s">
        <v>1849</v>
      </c>
      <c r="E1089">
        <v>85446321407</v>
      </c>
      <c r="F1089" t="s">
        <v>15</v>
      </c>
      <c r="G1089" t="s">
        <v>67</v>
      </c>
      <c r="H1089">
        <v>5948</v>
      </c>
      <c r="I1089" s="2">
        <f t="shared" si="238"/>
        <v>2021</v>
      </c>
      <c r="J1089" s="2" t="str">
        <f t="shared" si="239"/>
        <v>April</v>
      </c>
      <c r="K1089" s="2">
        <f t="shared" si="240"/>
        <v>4</v>
      </c>
      <c r="L1089" s="2" t="str">
        <f t="shared" si="241"/>
        <v>Saturday</v>
      </c>
      <c r="M1089" s="2">
        <f t="shared" si="242"/>
        <v>14</v>
      </c>
      <c r="N1089" s="3">
        <f t="shared" si="243"/>
        <v>0</v>
      </c>
      <c r="O1089" s="3">
        <f t="shared" si="244"/>
        <v>5948</v>
      </c>
      <c r="P1089" t="str">
        <f t="shared" si="245"/>
        <v>3-Apr</v>
      </c>
      <c r="Q1089" s="9">
        <f t="shared" si="246"/>
        <v>0.76875000000000004</v>
      </c>
      <c r="R1089" t="str">
        <f t="shared" si="247"/>
        <v>Evening</v>
      </c>
      <c r="S1089" s="2">
        <f t="shared" si="248"/>
        <v>3</v>
      </c>
      <c r="T1089" t="str">
        <f t="shared" si="249"/>
        <v>UPI Transfer</v>
      </c>
      <c r="U1089">
        <f t="shared" si="250"/>
        <v>18</v>
      </c>
      <c r="V1089" t="str">
        <f t="shared" si="251"/>
        <v>FY Q1</v>
      </c>
    </row>
    <row r="1090" spans="1:22" x14ac:dyDescent="0.3">
      <c r="A1090" s="18">
        <v>44290</v>
      </c>
      <c r="B1090" t="s">
        <v>316</v>
      </c>
      <c r="C1090" t="s">
        <v>399</v>
      </c>
      <c r="D1090" t="s">
        <v>1850</v>
      </c>
      <c r="E1090">
        <v>931374827251</v>
      </c>
      <c r="F1090" t="s">
        <v>15</v>
      </c>
      <c r="G1090" t="s">
        <v>71</v>
      </c>
      <c r="H1090">
        <v>14238</v>
      </c>
      <c r="I1090" s="2">
        <f t="shared" si="238"/>
        <v>2021</v>
      </c>
      <c r="J1090" s="2" t="str">
        <f t="shared" si="239"/>
        <v>April</v>
      </c>
      <c r="K1090" s="2">
        <f t="shared" si="240"/>
        <v>4</v>
      </c>
      <c r="L1090" s="2" t="str">
        <f t="shared" si="241"/>
        <v>Sunday</v>
      </c>
      <c r="M1090" s="2">
        <f t="shared" si="242"/>
        <v>15</v>
      </c>
      <c r="N1090" s="3">
        <f t="shared" si="243"/>
        <v>0</v>
      </c>
      <c r="O1090" s="3">
        <f t="shared" si="244"/>
        <v>14238</v>
      </c>
      <c r="P1090" t="str">
        <f t="shared" si="245"/>
        <v>4-Apr</v>
      </c>
      <c r="Q1090" s="9">
        <f t="shared" si="246"/>
        <v>0.46458333333333335</v>
      </c>
      <c r="R1090" t="str">
        <f t="shared" si="247"/>
        <v>Morning</v>
      </c>
      <c r="S1090" s="2">
        <f t="shared" si="248"/>
        <v>4</v>
      </c>
      <c r="T1090" t="str">
        <f t="shared" si="249"/>
        <v>UPI Transfer</v>
      </c>
      <c r="U1090">
        <f t="shared" si="250"/>
        <v>11</v>
      </c>
      <c r="V1090" t="str">
        <f t="shared" si="251"/>
        <v>FY Q1</v>
      </c>
    </row>
    <row r="1091" spans="1:22" x14ac:dyDescent="0.3">
      <c r="A1091" s="18">
        <v>44290</v>
      </c>
      <c r="B1091" t="s">
        <v>737</v>
      </c>
      <c r="C1091" t="s">
        <v>95</v>
      </c>
      <c r="D1091" t="s">
        <v>1851</v>
      </c>
      <c r="E1091">
        <v>319777903974</v>
      </c>
      <c r="F1091" t="s">
        <v>16</v>
      </c>
      <c r="G1091" t="s">
        <v>71</v>
      </c>
      <c r="H1091">
        <v>18628</v>
      </c>
      <c r="I1091" s="2">
        <f t="shared" si="238"/>
        <v>2021</v>
      </c>
      <c r="J1091" s="2" t="str">
        <f t="shared" si="239"/>
        <v>April</v>
      </c>
      <c r="K1091" s="2">
        <f t="shared" si="240"/>
        <v>4</v>
      </c>
      <c r="L1091" s="2" t="str">
        <f t="shared" si="241"/>
        <v>Sunday</v>
      </c>
      <c r="M1091" s="2">
        <f t="shared" si="242"/>
        <v>15</v>
      </c>
      <c r="N1091" s="3">
        <f t="shared" si="243"/>
        <v>18628</v>
      </c>
      <c r="O1091" s="3">
        <f t="shared" si="244"/>
        <v>0</v>
      </c>
      <c r="P1091" t="str">
        <f t="shared" si="245"/>
        <v>4-Apr</v>
      </c>
      <c r="Q1091" s="9">
        <f t="shared" si="246"/>
        <v>0.68611111111111112</v>
      </c>
      <c r="R1091" t="str">
        <f t="shared" si="247"/>
        <v>Afternoon</v>
      </c>
      <c r="S1091" s="2">
        <f t="shared" si="248"/>
        <v>4</v>
      </c>
      <c r="T1091" t="str">
        <f t="shared" si="249"/>
        <v>Others</v>
      </c>
      <c r="U1091">
        <f t="shared" si="250"/>
        <v>16</v>
      </c>
      <c r="V1091" t="str">
        <f t="shared" si="251"/>
        <v>FY Q1</v>
      </c>
    </row>
    <row r="1092" spans="1:22" x14ac:dyDescent="0.3">
      <c r="A1092" s="18">
        <v>44290</v>
      </c>
      <c r="B1092" t="s">
        <v>1852</v>
      </c>
      <c r="C1092" t="s">
        <v>229</v>
      </c>
      <c r="D1092" t="s">
        <v>1853</v>
      </c>
      <c r="E1092">
        <v>56212789730</v>
      </c>
      <c r="F1092" t="s">
        <v>15</v>
      </c>
      <c r="G1092" t="s">
        <v>67</v>
      </c>
      <c r="H1092">
        <v>15566</v>
      </c>
      <c r="I1092" s="2">
        <f t="shared" si="238"/>
        <v>2021</v>
      </c>
      <c r="J1092" s="2" t="str">
        <f t="shared" si="239"/>
        <v>April</v>
      </c>
      <c r="K1092" s="2">
        <f t="shared" si="240"/>
        <v>4</v>
      </c>
      <c r="L1092" s="2" t="str">
        <f t="shared" si="241"/>
        <v>Sunday</v>
      </c>
      <c r="M1092" s="2">
        <f t="shared" si="242"/>
        <v>15</v>
      </c>
      <c r="N1092" s="3">
        <f t="shared" si="243"/>
        <v>0</v>
      </c>
      <c r="O1092" s="3">
        <f t="shared" si="244"/>
        <v>15566</v>
      </c>
      <c r="P1092" t="str">
        <f t="shared" si="245"/>
        <v>4-Apr</v>
      </c>
      <c r="Q1092" s="9">
        <f t="shared" si="246"/>
        <v>0.82013888888888886</v>
      </c>
      <c r="R1092" t="str">
        <f t="shared" si="247"/>
        <v>Evening</v>
      </c>
      <c r="S1092" s="2">
        <f t="shared" si="248"/>
        <v>4</v>
      </c>
      <c r="T1092" t="str">
        <f t="shared" si="249"/>
        <v>UPI Transfer</v>
      </c>
      <c r="U1092">
        <f t="shared" si="250"/>
        <v>19</v>
      </c>
      <c r="V1092" t="str">
        <f t="shared" si="251"/>
        <v>FY Q1</v>
      </c>
    </row>
    <row r="1093" spans="1:22" x14ac:dyDescent="0.3">
      <c r="A1093" s="18">
        <v>44291</v>
      </c>
      <c r="B1093" t="s">
        <v>1731</v>
      </c>
      <c r="C1093" t="s">
        <v>82</v>
      </c>
      <c r="D1093" t="s">
        <v>1854</v>
      </c>
      <c r="E1093">
        <v>540042667525</v>
      </c>
      <c r="F1093" t="s">
        <v>16</v>
      </c>
      <c r="G1093" t="s">
        <v>71</v>
      </c>
      <c r="H1093">
        <v>13822</v>
      </c>
      <c r="I1093" s="2">
        <f t="shared" si="238"/>
        <v>2021</v>
      </c>
      <c r="J1093" s="2" t="str">
        <f t="shared" si="239"/>
        <v>April</v>
      </c>
      <c r="K1093" s="2">
        <f t="shared" si="240"/>
        <v>4</v>
      </c>
      <c r="L1093" s="2" t="str">
        <f t="shared" si="241"/>
        <v>Monday</v>
      </c>
      <c r="M1093" s="2">
        <f t="shared" si="242"/>
        <v>15</v>
      </c>
      <c r="N1093" s="3">
        <f t="shared" si="243"/>
        <v>13822</v>
      </c>
      <c r="O1093" s="3">
        <f t="shared" si="244"/>
        <v>0</v>
      </c>
      <c r="P1093" t="str">
        <f t="shared" si="245"/>
        <v>5-Apr</v>
      </c>
      <c r="Q1093" s="9">
        <f t="shared" si="246"/>
        <v>0.31458333333333333</v>
      </c>
      <c r="R1093" t="str">
        <f t="shared" si="247"/>
        <v>Morning</v>
      </c>
      <c r="S1093" s="2">
        <f t="shared" si="248"/>
        <v>5</v>
      </c>
      <c r="T1093" t="str">
        <f t="shared" si="249"/>
        <v>Others</v>
      </c>
      <c r="U1093">
        <f t="shared" si="250"/>
        <v>7</v>
      </c>
      <c r="V1093" t="str">
        <f t="shared" si="251"/>
        <v>FY Q1</v>
      </c>
    </row>
    <row r="1094" spans="1:22" x14ac:dyDescent="0.3">
      <c r="A1094" s="18">
        <v>44291</v>
      </c>
      <c r="B1094" t="s">
        <v>1466</v>
      </c>
      <c r="C1094" t="s">
        <v>65</v>
      </c>
      <c r="D1094" t="s">
        <v>1855</v>
      </c>
      <c r="E1094">
        <v>634562667385</v>
      </c>
      <c r="F1094" t="s">
        <v>16</v>
      </c>
      <c r="G1094" t="s">
        <v>67</v>
      </c>
      <c r="H1094">
        <v>13732</v>
      </c>
      <c r="I1094" s="2">
        <f t="shared" si="238"/>
        <v>2021</v>
      </c>
      <c r="J1094" s="2" t="str">
        <f t="shared" si="239"/>
        <v>April</v>
      </c>
      <c r="K1094" s="2">
        <f t="shared" si="240"/>
        <v>4</v>
      </c>
      <c r="L1094" s="2" t="str">
        <f t="shared" si="241"/>
        <v>Monday</v>
      </c>
      <c r="M1094" s="2">
        <f t="shared" si="242"/>
        <v>15</v>
      </c>
      <c r="N1094" s="3">
        <f t="shared" si="243"/>
        <v>13732</v>
      </c>
      <c r="O1094" s="3">
        <f t="shared" si="244"/>
        <v>0</v>
      </c>
      <c r="P1094" t="str">
        <f t="shared" si="245"/>
        <v>5-Apr</v>
      </c>
      <c r="Q1094" s="9">
        <f t="shared" si="246"/>
        <v>0.56597222222222221</v>
      </c>
      <c r="R1094" t="str">
        <f t="shared" si="247"/>
        <v>Afternoon</v>
      </c>
      <c r="S1094" s="2">
        <f t="shared" si="248"/>
        <v>5</v>
      </c>
      <c r="T1094" t="str">
        <f t="shared" si="249"/>
        <v>Others</v>
      </c>
      <c r="U1094">
        <f t="shared" si="250"/>
        <v>13</v>
      </c>
      <c r="V1094" t="str">
        <f t="shared" si="251"/>
        <v>FY Q1</v>
      </c>
    </row>
    <row r="1095" spans="1:22" x14ac:dyDescent="0.3">
      <c r="A1095" s="18">
        <v>44291</v>
      </c>
      <c r="B1095" t="s">
        <v>109</v>
      </c>
      <c r="C1095" t="s">
        <v>319</v>
      </c>
      <c r="D1095" t="s">
        <v>1856</v>
      </c>
      <c r="E1095">
        <v>491829268196</v>
      </c>
      <c r="F1095" t="s">
        <v>15</v>
      </c>
      <c r="G1095" t="s">
        <v>71</v>
      </c>
      <c r="H1095">
        <v>1092</v>
      </c>
      <c r="I1095" s="2">
        <f t="shared" si="238"/>
        <v>2021</v>
      </c>
      <c r="J1095" s="2" t="str">
        <f t="shared" si="239"/>
        <v>April</v>
      </c>
      <c r="K1095" s="2">
        <f t="shared" si="240"/>
        <v>4</v>
      </c>
      <c r="L1095" s="2" t="str">
        <f t="shared" si="241"/>
        <v>Monday</v>
      </c>
      <c r="M1095" s="2">
        <f t="shared" si="242"/>
        <v>15</v>
      </c>
      <c r="N1095" s="3">
        <f t="shared" si="243"/>
        <v>0</v>
      </c>
      <c r="O1095" s="3">
        <f t="shared" si="244"/>
        <v>1092</v>
      </c>
      <c r="P1095" t="str">
        <f t="shared" si="245"/>
        <v>5-Apr</v>
      </c>
      <c r="Q1095" s="9">
        <f t="shared" si="246"/>
        <v>0.66111111111111109</v>
      </c>
      <c r="R1095" t="str">
        <f t="shared" si="247"/>
        <v>Afternoon</v>
      </c>
      <c r="S1095" s="2">
        <f t="shared" si="248"/>
        <v>5</v>
      </c>
      <c r="T1095" t="str">
        <f t="shared" si="249"/>
        <v>Recharge</v>
      </c>
      <c r="U1095">
        <f t="shared" si="250"/>
        <v>15</v>
      </c>
      <c r="V1095" t="str">
        <f t="shared" si="251"/>
        <v>FY Q1</v>
      </c>
    </row>
    <row r="1096" spans="1:22" x14ac:dyDescent="0.3">
      <c r="A1096" s="18">
        <v>44291</v>
      </c>
      <c r="B1096" t="s">
        <v>1857</v>
      </c>
      <c r="C1096" t="s">
        <v>95</v>
      </c>
      <c r="D1096" t="s">
        <v>1858</v>
      </c>
      <c r="E1096">
        <v>34032479239</v>
      </c>
      <c r="F1096" t="s">
        <v>16</v>
      </c>
      <c r="G1096" t="s">
        <v>71</v>
      </c>
      <c r="H1096">
        <v>5245</v>
      </c>
      <c r="I1096" s="2">
        <f t="shared" si="238"/>
        <v>2021</v>
      </c>
      <c r="J1096" s="2" t="str">
        <f t="shared" si="239"/>
        <v>April</v>
      </c>
      <c r="K1096" s="2">
        <f t="shared" si="240"/>
        <v>4</v>
      </c>
      <c r="L1096" s="2" t="str">
        <f t="shared" si="241"/>
        <v>Monday</v>
      </c>
      <c r="M1096" s="2">
        <f t="shared" si="242"/>
        <v>15</v>
      </c>
      <c r="N1096" s="3">
        <f t="shared" si="243"/>
        <v>5245</v>
      </c>
      <c r="O1096" s="3">
        <f t="shared" si="244"/>
        <v>0</v>
      </c>
      <c r="P1096" t="str">
        <f t="shared" si="245"/>
        <v>5-Apr</v>
      </c>
      <c r="Q1096" s="9">
        <f t="shared" si="246"/>
        <v>0.68402777777777779</v>
      </c>
      <c r="R1096" t="str">
        <f t="shared" si="247"/>
        <v>Afternoon</v>
      </c>
      <c r="S1096" s="2">
        <f t="shared" si="248"/>
        <v>5</v>
      </c>
      <c r="T1096" t="str">
        <f t="shared" si="249"/>
        <v>Others</v>
      </c>
      <c r="U1096">
        <f t="shared" si="250"/>
        <v>16</v>
      </c>
      <c r="V1096" t="str">
        <f t="shared" si="251"/>
        <v>FY Q1</v>
      </c>
    </row>
    <row r="1097" spans="1:22" x14ac:dyDescent="0.3">
      <c r="A1097" s="18">
        <v>44291</v>
      </c>
      <c r="B1097" t="s">
        <v>524</v>
      </c>
      <c r="C1097" t="s">
        <v>85</v>
      </c>
      <c r="D1097" t="s">
        <v>1859</v>
      </c>
      <c r="E1097">
        <v>697925842514</v>
      </c>
      <c r="F1097" t="s">
        <v>16</v>
      </c>
      <c r="G1097" t="s">
        <v>67</v>
      </c>
      <c r="H1097">
        <v>2807</v>
      </c>
      <c r="I1097" s="2">
        <f t="shared" si="238"/>
        <v>2021</v>
      </c>
      <c r="J1097" s="2" t="str">
        <f t="shared" si="239"/>
        <v>April</v>
      </c>
      <c r="K1097" s="2">
        <f t="shared" si="240"/>
        <v>4</v>
      </c>
      <c r="L1097" s="2" t="str">
        <f t="shared" si="241"/>
        <v>Monday</v>
      </c>
      <c r="M1097" s="2">
        <f t="shared" si="242"/>
        <v>15</v>
      </c>
      <c r="N1097" s="3">
        <f t="shared" si="243"/>
        <v>2807</v>
      </c>
      <c r="O1097" s="3">
        <f t="shared" si="244"/>
        <v>0</v>
      </c>
      <c r="P1097" t="str">
        <f t="shared" si="245"/>
        <v>5-Apr</v>
      </c>
      <c r="Q1097" s="9">
        <f t="shared" si="246"/>
        <v>0.85624999999999996</v>
      </c>
      <c r="R1097" t="str">
        <f t="shared" si="247"/>
        <v>Evening</v>
      </c>
      <c r="S1097" s="2">
        <f t="shared" si="248"/>
        <v>5</v>
      </c>
      <c r="T1097" t="str">
        <f t="shared" si="249"/>
        <v>Others</v>
      </c>
      <c r="U1097">
        <f t="shared" si="250"/>
        <v>20</v>
      </c>
      <c r="V1097" t="str">
        <f t="shared" si="251"/>
        <v>FY Q1</v>
      </c>
    </row>
    <row r="1098" spans="1:22" x14ac:dyDescent="0.3">
      <c r="A1098" s="18">
        <v>44291</v>
      </c>
      <c r="B1098" t="s">
        <v>221</v>
      </c>
      <c r="C1098" t="s">
        <v>76</v>
      </c>
      <c r="D1098" t="s">
        <v>1860</v>
      </c>
      <c r="E1098">
        <v>534902508374</v>
      </c>
      <c r="F1098" t="s">
        <v>16</v>
      </c>
      <c r="G1098" t="s">
        <v>71</v>
      </c>
      <c r="H1098">
        <v>14344</v>
      </c>
      <c r="I1098" s="2">
        <f t="shared" si="238"/>
        <v>2021</v>
      </c>
      <c r="J1098" s="2" t="str">
        <f t="shared" si="239"/>
        <v>April</v>
      </c>
      <c r="K1098" s="2">
        <f t="shared" si="240"/>
        <v>4</v>
      </c>
      <c r="L1098" s="2" t="str">
        <f t="shared" si="241"/>
        <v>Monday</v>
      </c>
      <c r="M1098" s="2">
        <f t="shared" si="242"/>
        <v>15</v>
      </c>
      <c r="N1098" s="3">
        <f t="shared" si="243"/>
        <v>14344</v>
      </c>
      <c r="O1098" s="3">
        <f t="shared" si="244"/>
        <v>0</v>
      </c>
      <c r="P1098" t="str">
        <f t="shared" si="245"/>
        <v>5-Apr</v>
      </c>
      <c r="Q1098" s="9">
        <f t="shared" si="246"/>
        <v>0.90625</v>
      </c>
      <c r="R1098" t="str">
        <f t="shared" si="247"/>
        <v>Night</v>
      </c>
      <c r="S1098" s="2">
        <f t="shared" si="248"/>
        <v>5</v>
      </c>
      <c r="T1098" t="str">
        <f t="shared" si="249"/>
        <v>Others</v>
      </c>
      <c r="U1098">
        <f t="shared" si="250"/>
        <v>21</v>
      </c>
      <c r="V1098" t="str">
        <f t="shared" si="251"/>
        <v>FY Q1</v>
      </c>
    </row>
    <row r="1099" spans="1:22" x14ac:dyDescent="0.3">
      <c r="A1099" s="18">
        <v>44291</v>
      </c>
      <c r="B1099" t="s">
        <v>1861</v>
      </c>
      <c r="C1099" t="s">
        <v>325</v>
      </c>
      <c r="D1099" t="s">
        <v>1862</v>
      </c>
      <c r="E1099">
        <v>106724236545</v>
      </c>
      <c r="F1099" t="s">
        <v>16</v>
      </c>
      <c r="G1099" t="s">
        <v>67</v>
      </c>
      <c r="H1099">
        <v>23332</v>
      </c>
      <c r="I1099" s="2">
        <f t="shared" si="238"/>
        <v>2021</v>
      </c>
      <c r="J1099" s="2" t="str">
        <f t="shared" si="239"/>
        <v>April</v>
      </c>
      <c r="K1099" s="2">
        <f t="shared" si="240"/>
        <v>4</v>
      </c>
      <c r="L1099" s="2" t="str">
        <f t="shared" si="241"/>
        <v>Monday</v>
      </c>
      <c r="M1099" s="2">
        <f t="shared" si="242"/>
        <v>15</v>
      </c>
      <c r="N1099" s="3">
        <f t="shared" si="243"/>
        <v>23332</v>
      </c>
      <c r="O1099" s="3">
        <f t="shared" si="244"/>
        <v>0</v>
      </c>
      <c r="P1099" t="str">
        <f t="shared" si="245"/>
        <v>5-Apr</v>
      </c>
      <c r="Q1099" s="9">
        <f t="shared" si="246"/>
        <v>0.94374999999999998</v>
      </c>
      <c r="R1099" t="str">
        <f t="shared" si="247"/>
        <v>Night</v>
      </c>
      <c r="S1099" s="2">
        <f t="shared" si="248"/>
        <v>5</v>
      </c>
      <c r="T1099" t="str">
        <f t="shared" si="249"/>
        <v>Others</v>
      </c>
      <c r="U1099">
        <f t="shared" si="250"/>
        <v>22</v>
      </c>
      <c r="V1099" t="str">
        <f t="shared" si="251"/>
        <v>FY Q1</v>
      </c>
    </row>
    <row r="1100" spans="1:22" x14ac:dyDescent="0.3">
      <c r="A1100" s="18">
        <v>44292</v>
      </c>
      <c r="B1100" t="s">
        <v>1863</v>
      </c>
      <c r="C1100" t="s">
        <v>104</v>
      </c>
      <c r="D1100" t="s">
        <v>1864</v>
      </c>
      <c r="E1100">
        <v>331035474821</v>
      </c>
      <c r="F1100" t="s">
        <v>16</v>
      </c>
      <c r="G1100" t="s">
        <v>67</v>
      </c>
      <c r="H1100">
        <v>16723</v>
      </c>
      <c r="I1100" s="2">
        <f t="shared" si="238"/>
        <v>2021</v>
      </c>
      <c r="J1100" s="2" t="str">
        <f t="shared" si="239"/>
        <v>April</v>
      </c>
      <c r="K1100" s="2">
        <f t="shared" si="240"/>
        <v>4</v>
      </c>
      <c r="L1100" s="2" t="str">
        <f t="shared" si="241"/>
        <v>Tuesday</v>
      </c>
      <c r="M1100" s="2">
        <f t="shared" si="242"/>
        <v>15</v>
      </c>
      <c r="N1100" s="3">
        <f t="shared" si="243"/>
        <v>16723</v>
      </c>
      <c r="O1100" s="3">
        <f t="shared" si="244"/>
        <v>0</v>
      </c>
      <c r="P1100" t="str">
        <f t="shared" si="245"/>
        <v>6-Apr</v>
      </c>
      <c r="Q1100" s="9">
        <f t="shared" si="246"/>
        <v>0.40486111111111112</v>
      </c>
      <c r="R1100" t="str">
        <f t="shared" si="247"/>
        <v>Morning</v>
      </c>
      <c r="S1100" s="2">
        <f t="shared" si="248"/>
        <v>6</v>
      </c>
      <c r="T1100" t="str">
        <f t="shared" si="249"/>
        <v>Others</v>
      </c>
      <c r="U1100">
        <f t="shared" si="250"/>
        <v>9</v>
      </c>
      <c r="V1100" t="str">
        <f t="shared" si="251"/>
        <v>FY Q1</v>
      </c>
    </row>
    <row r="1101" spans="1:22" x14ac:dyDescent="0.3">
      <c r="A1101" s="18">
        <v>44292</v>
      </c>
      <c r="B1101" t="s">
        <v>1319</v>
      </c>
      <c r="C1101" t="s">
        <v>95</v>
      </c>
      <c r="D1101" t="s">
        <v>1865</v>
      </c>
      <c r="E1101">
        <v>206037898466</v>
      </c>
      <c r="F1101" t="s">
        <v>16</v>
      </c>
      <c r="G1101" t="s">
        <v>71</v>
      </c>
      <c r="H1101">
        <v>3327</v>
      </c>
      <c r="I1101" s="2">
        <f t="shared" si="238"/>
        <v>2021</v>
      </c>
      <c r="J1101" s="2" t="str">
        <f t="shared" si="239"/>
        <v>April</v>
      </c>
      <c r="K1101" s="2">
        <f t="shared" si="240"/>
        <v>4</v>
      </c>
      <c r="L1101" s="2" t="str">
        <f t="shared" si="241"/>
        <v>Tuesday</v>
      </c>
      <c r="M1101" s="2">
        <f t="shared" si="242"/>
        <v>15</v>
      </c>
      <c r="N1101" s="3">
        <f t="shared" si="243"/>
        <v>3327</v>
      </c>
      <c r="O1101" s="3">
        <f t="shared" si="244"/>
        <v>0</v>
      </c>
      <c r="P1101" t="str">
        <f t="shared" si="245"/>
        <v>6-Apr</v>
      </c>
      <c r="Q1101" s="9">
        <f t="shared" si="246"/>
        <v>0.44166666666666665</v>
      </c>
      <c r="R1101" t="str">
        <f t="shared" si="247"/>
        <v>Morning</v>
      </c>
      <c r="S1101" s="2">
        <f t="shared" si="248"/>
        <v>6</v>
      </c>
      <c r="T1101" t="str">
        <f t="shared" si="249"/>
        <v>Others</v>
      </c>
      <c r="U1101">
        <f t="shared" si="250"/>
        <v>10</v>
      </c>
      <c r="V1101" t="str">
        <f t="shared" si="251"/>
        <v>FY Q1</v>
      </c>
    </row>
    <row r="1102" spans="1:22" x14ac:dyDescent="0.3">
      <c r="A1102" s="18">
        <v>44292</v>
      </c>
      <c r="B1102" t="s">
        <v>1866</v>
      </c>
      <c r="C1102" t="s">
        <v>101</v>
      </c>
      <c r="D1102" t="s">
        <v>1867</v>
      </c>
      <c r="E1102">
        <v>789296622341</v>
      </c>
      <c r="F1102" t="s">
        <v>15</v>
      </c>
      <c r="G1102" t="s">
        <v>67</v>
      </c>
      <c r="H1102">
        <v>7113</v>
      </c>
      <c r="I1102" s="2">
        <f t="shared" si="238"/>
        <v>2021</v>
      </c>
      <c r="J1102" s="2" t="str">
        <f t="shared" si="239"/>
        <v>April</v>
      </c>
      <c r="K1102" s="2">
        <f t="shared" si="240"/>
        <v>4</v>
      </c>
      <c r="L1102" s="2" t="str">
        <f t="shared" si="241"/>
        <v>Tuesday</v>
      </c>
      <c r="M1102" s="2">
        <f t="shared" si="242"/>
        <v>15</v>
      </c>
      <c r="N1102" s="3">
        <f t="shared" si="243"/>
        <v>0</v>
      </c>
      <c r="O1102" s="3">
        <f t="shared" si="244"/>
        <v>7113</v>
      </c>
      <c r="P1102" t="str">
        <f t="shared" si="245"/>
        <v>6-Apr</v>
      </c>
      <c r="Q1102" s="9">
        <f t="shared" si="246"/>
        <v>0.66180555555555554</v>
      </c>
      <c r="R1102" t="str">
        <f t="shared" si="247"/>
        <v>Afternoon</v>
      </c>
      <c r="S1102" s="2">
        <f t="shared" si="248"/>
        <v>6</v>
      </c>
      <c r="T1102" t="str">
        <f t="shared" si="249"/>
        <v>Recharge</v>
      </c>
      <c r="U1102">
        <f t="shared" si="250"/>
        <v>15</v>
      </c>
      <c r="V1102" t="str">
        <f t="shared" si="251"/>
        <v>FY Q1</v>
      </c>
    </row>
    <row r="1103" spans="1:22" x14ac:dyDescent="0.3">
      <c r="A1103" s="18">
        <v>44292</v>
      </c>
      <c r="B1103" t="s">
        <v>1451</v>
      </c>
      <c r="C1103" t="s">
        <v>117</v>
      </c>
      <c r="D1103" t="s">
        <v>1868</v>
      </c>
      <c r="E1103">
        <v>149662078062</v>
      </c>
      <c r="F1103" t="s">
        <v>16</v>
      </c>
      <c r="G1103" t="s">
        <v>67</v>
      </c>
      <c r="H1103">
        <v>23900</v>
      </c>
      <c r="I1103" s="2">
        <f t="shared" si="238"/>
        <v>2021</v>
      </c>
      <c r="J1103" s="2" t="str">
        <f t="shared" si="239"/>
        <v>April</v>
      </c>
      <c r="K1103" s="2">
        <f t="shared" si="240"/>
        <v>4</v>
      </c>
      <c r="L1103" s="2" t="str">
        <f t="shared" si="241"/>
        <v>Tuesday</v>
      </c>
      <c r="M1103" s="2">
        <f t="shared" si="242"/>
        <v>15</v>
      </c>
      <c r="N1103" s="3">
        <f t="shared" si="243"/>
        <v>23900</v>
      </c>
      <c r="O1103" s="3">
        <f t="shared" si="244"/>
        <v>0</v>
      </c>
      <c r="P1103" t="str">
        <f t="shared" si="245"/>
        <v>6-Apr</v>
      </c>
      <c r="Q1103" s="9">
        <f t="shared" si="246"/>
        <v>0.84027777777777779</v>
      </c>
      <c r="R1103" t="str">
        <f t="shared" si="247"/>
        <v>Evening</v>
      </c>
      <c r="S1103" s="2">
        <f t="shared" si="248"/>
        <v>6</v>
      </c>
      <c r="T1103" t="str">
        <f t="shared" si="249"/>
        <v>Others</v>
      </c>
      <c r="U1103">
        <f t="shared" si="250"/>
        <v>20</v>
      </c>
      <c r="V1103" t="str">
        <f t="shared" si="251"/>
        <v>FY Q1</v>
      </c>
    </row>
    <row r="1104" spans="1:22" x14ac:dyDescent="0.3">
      <c r="A1104" s="18">
        <v>44293</v>
      </c>
      <c r="B1104" t="s">
        <v>1869</v>
      </c>
      <c r="C1104" t="s">
        <v>69</v>
      </c>
      <c r="D1104" t="s">
        <v>1870</v>
      </c>
      <c r="E1104">
        <v>637976948011</v>
      </c>
      <c r="F1104" t="s">
        <v>16</v>
      </c>
      <c r="G1104" t="s">
        <v>67</v>
      </c>
      <c r="H1104">
        <v>11310</v>
      </c>
      <c r="I1104" s="2">
        <f t="shared" si="238"/>
        <v>2021</v>
      </c>
      <c r="J1104" s="2" t="str">
        <f t="shared" si="239"/>
        <v>April</v>
      </c>
      <c r="K1104" s="2">
        <f t="shared" si="240"/>
        <v>4</v>
      </c>
      <c r="L1104" s="2" t="str">
        <f t="shared" si="241"/>
        <v>Wednesday</v>
      </c>
      <c r="M1104" s="2">
        <f t="shared" si="242"/>
        <v>15</v>
      </c>
      <c r="N1104" s="3">
        <f t="shared" si="243"/>
        <v>11310</v>
      </c>
      <c r="O1104" s="3">
        <f t="shared" si="244"/>
        <v>0</v>
      </c>
      <c r="P1104" t="str">
        <f t="shared" si="245"/>
        <v>7-Apr</v>
      </c>
      <c r="Q1104" s="9">
        <f t="shared" si="246"/>
        <v>0.30972222222222223</v>
      </c>
      <c r="R1104" t="str">
        <f t="shared" si="247"/>
        <v>Morning</v>
      </c>
      <c r="S1104" s="2">
        <f t="shared" si="248"/>
        <v>7</v>
      </c>
      <c r="T1104" t="str">
        <f t="shared" si="249"/>
        <v>Others</v>
      </c>
      <c r="U1104">
        <f t="shared" si="250"/>
        <v>7</v>
      </c>
      <c r="V1104" t="str">
        <f t="shared" si="251"/>
        <v>FY Q1</v>
      </c>
    </row>
    <row r="1105" spans="1:22" x14ac:dyDescent="0.3">
      <c r="A1105" s="18">
        <v>44293</v>
      </c>
      <c r="B1105" t="s">
        <v>1486</v>
      </c>
      <c r="C1105" t="s">
        <v>797</v>
      </c>
      <c r="D1105" t="s">
        <v>1871</v>
      </c>
      <c r="E1105">
        <v>95707570204</v>
      </c>
      <c r="F1105" t="s">
        <v>15</v>
      </c>
      <c r="G1105" t="s">
        <v>67</v>
      </c>
      <c r="H1105">
        <v>5928</v>
      </c>
      <c r="I1105" s="2">
        <f t="shared" si="238"/>
        <v>2021</v>
      </c>
      <c r="J1105" s="2" t="str">
        <f t="shared" si="239"/>
        <v>April</v>
      </c>
      <c r="K1105" s="2">
        <f t="shared" si="240"/>
        <v>4</v>
      </c>
      <c r="L1105" s="2" t="str">
        <f t="shared" si="241"/>
        <v>Wednesday</v>
      </c>
      <c r="M1105" s="2">
        <f t="shared" si="242"/>
        <v>15</v>
      </c>
      <c r="N1105" s="3">
        <f t="shared" si="243"/>
        <v>0</v>
      </c>
      <c r="O1105" s="3">
        <f t="shared" si="244"/>
        <v>5928</v>
      </c>
      <c r="P1105" t="str">
        <f t="shared" si="245"/>
        <v>7-Apr</v>
      </c>
      <c r="Q1105" s="9">
        <f t="shared" si="246"/>
        <v>0.57708333333333328</v>
      </c>
      <c r="R1105" t="str">
        <f t="shared" si="247"/>
        <v>Afternoon</v>
      </c>
      <c r="S1105" s="2">
        <f t="shared" si="248"/>
        <v>7</v>
      </c>
      <c r="T1105" t="str">
        <f t="shared" si="249"/>
        <v>UPI Transfer</v>
      </c>
      <c r="U1105">
        <f t="shared" si="250"/>
        <v>13</v>
      </c>
      <c r="V1105" t="str">
        <f t="shared" si="251"/>
        <v>FY Q1</v>
      </c>
    </row>
    <row r="1106" spans="1:22" x14ac:dyDescent="0.3">
      <c r="A1106" s="18">
        <v>44293</v>
      </c>
      <c r="B1106" t="s">
        <v>244</v>
      </c>
      <c r="C1106" t="s">
        <v>357</v>
      </c>
      <c r="D1106" t="s">
        <v>1872</v>
      </c>
      <c r="E1106">
        <v>994925465826</v>
      </c>
      <c r="F1106" t="s">
        <v>15</v>
      </c>
      <c r="G1106" t="s">
        <v>71</v>
      </c>
      <c r="H1106">
        <v>2032</v>
      </c>
      <c r="I1106" s="2">
        <f t="shared" si="238"/>
        <v>2021</v>
      </c>
      <c r="J1106" s="2" t="str">
        <f t="shared" si="239"/>
        <v>April</v>
      </c>
      <c r="K1106" s="2">
        <f t="shared" si="240"/>
        <v>4</v>
      </c>
      <c r="L1106" s="2" t="str">
        <f t="shared" si="241"/>
        <v>Wednesday</v>
      </c>
      <c r="M1106" s="2">
        <f t="shared" si="242"/>
        <v>15</v>
      </c>
      <c r="N1106" s="3">
        <f t="shared" si="243"/>
        <v>0</v>
      </c>
      <c r="O1106" s="3">
        <f t="shared" si="244"/>
        <v>2032</v>
      </c>
      <c r="P1106" t="str">
        <f t="shared" si="245"/>
        <v>7-Apr</v>
      </c>
      <c r="Q1106" s="9">
        <f t="shared" si="246"/>
        <v>0.77222222222222225</v>
      </c>
      <c r="R1106" t="str">
        <f t="shared" si="247"/>
        <v>Evening</v>
      </c>
      <c r="S1106" s="2">
        <f t="shared" si="248"/>
        <v>7</v>
      </c>
      <c r="T1106" t="str">
        <f t="shared" si="249"/>
        <v>UPI Transfer</v>
      </c>
      <c r="U1106">
        <f t="shared" si="250"/>
        <v>18</v>
      </c>
      <c r="V1106" t="str">
        <f t="shared" si="251"/>
        <v>FY Q1</v>
      </c>
    </row>
    <row r="1107" spans="1:22" x14ac:dyDescent="0.3">
      <c r="A1107" s="18">
        <v>44293</v>
      </c>
      <c r="B1107" t="s">
        <v>963</v>
      </c>
      <c r="C1107" t="s">
        <v>95</v>
      </c>
      <c r="D1107" t="s">
        <v>1873</v>
      </c>
      <c r="E1107">
        <v>340111387776</v>
      </c>
      <c r="F1107" t="s">
        <v>16</v>
      </c>
      <c r="G1107" t="s">
        <v>67</v>
      </c>
      <c r="H1107">
        <v>12796</v>
      </c>
      <c r="I1107" s="2">
        <f t="shared" si="238"/>
        <v>2021</v>
      </c>
      <c r="J1107" s="2" t="str">
        <f t="shared" si="239"/>
        <v>April</v>
      </c>
      <c r="K1107" s="2">
        <f t="shared" si="240"/>
        <v>4</v>
      </c>
      <c r="L1107" s="2" t="str">
        <f t="shared" si="241"/>
        <v>Wednesday</v>
      </c>
      <c r="M1107" s="2">
        <f t="shared" si="242"/>
        <v>15</v>
      </c>
      <c r="N1107" s="3">
        <f t="shared" si="243"/>
        <v>12796</v>
      </c>
      <c r="O1107" s="3">
        <f t="shared" si="244"/>
        <v>0</v>
      </c>
      <c r="P1107" t="str">
        <f t="shared" si="245"/>
        <v>7-Apr</v>
      </c>
      <c r="Q1107" s="9">
        <f t="shared" si="246"/>
        <v>0.83125000000000004</v>
      </c>
      <c r="R1107" t="str">
        <f t="shared" si="247"/>
        <v>Evening</v>
      </c>
      <c r="S1107" s="2">
        <f t="shared" si="248"/>
        <v>7</v>
      </c>
      <c r="T1107" t="str">
        <f t="shared" si="249"/>
        <v>Others</v>
      </c>
      <c r="U1107">
        <f t="shared" si="250"/>
        <v>19</v>
      </c>
      <c r="V1107" t="str">
        <f t="shared" si="251"/>
        <v>FY Q1</v>
      </c>
    </row>
    <row r="1108" spans="1:22" x14ac:dyDescent="0.3">
      <c r="A1108" s="18">
        <v>44293</v>
      </c>
      <c r="B1108" t="s">
        <v>671</v>
      </c>
      <c r="C1108" t="s">
        <v>319</v>
      </c>
      <c r="D1108" t="s">
        <v>1874</v>
      </c>
      <c r="E1108">
        <v>162087627992</v>
      </c>
      <c r="F1108" t="s">
        <v>15</v>
      </c>
      <c r="G1108" t="s">
        <v>71</v>
      </c>
      <c r="H1108">
        <v>3179</v>
      </c>
      <c r="I1108" s="2">
        <f t="shared" si="238"/>
        <v>2021</v>
      </c>
      <c r="J1108" s="2" t="str">
        <f t="shared" si="239"/>
        <v>April</v>
      </c>
      <c r="K1108" s="2">
        <f t="shared" si="240"/>
        <v>4</v>
      </c>
      <c r="L1108" s="2" t="str">
        <f t="shared" si="241"/>
        <v>Wednesday</v>
      </c>
      <c r="M1108" s="2">
        <f t="shared" si="242"/>
        <v>15</v>
      </c>
      <c r="N1108" s="3">
        <f t="shared" si="243"/>
        <v>0</v>
      </c>
      <c r="O1108" s="3">
        <f t="shared" si="244"/>
        <v>3179</v>
      </c>
      <c r="P1108" t="str">
        <f t="shared" si="245"/>
        <v>7-Apr</v>
      </c>
      <c r="Q1108" s="9">
        <f t="shared" si="246"/>
        <v>0.83888888888888891</v>
      </c>
      <c r="R1108" t="str">
        <f t="shared" si="247"/>
        <v>Evening</v>
      </c>
      <c r="S1108" s="2">
        <f t="shared" si="248"/>
        <v>7</v>
      </c>
      <c r="T1108" t="str">
        <f t="shared" si="249"/>
        <v>Recharge</v>
      </c>
      <c r="U1108">
        <f t="shared" si="250"/>
        <v>20</v>
      </c>
      <c r="V1108" t="str">
        <f t="shared" si="251"/>
        <v>FY Q1</v>
      </c>
    </row>
    <row r="1109" spans="1:22" x14ac:dyDescent="0.3">
      <c r="A1109" s="18">
        <v>44293</v>
      </c>
      <c r="B1109" t="s">
        <v>570</v>
      </c>
      <c r="C1109" t="s">
        <v>411</v>
      </c>
      <c r="D1109" t="s">
        <v>1875</v>
      </c>
      <c r="E1109">
        <v>181946890296</v>
      </c>
      <c r="F1109" t="s">
        <v>15</v>
      </c>
      <c r="G1109" t="s">
        <v>67</v>
      </c>
      <c r="H1109">
        <v>3312</v>
      </c>
      <c r="I1109" s="2">
        <f t="shared" si="238"/>
        <v>2021</v>
      </c>
      <c r="J1109" s="2" t="str">
        <f t="shared" si="239"/>
        <v>April</v>
      </c>
      <c r="K1109" s="2">
        <f t="shared" si="240"/>
        <v>4</v>
      </c>
      <c r="L1109" s="2" t="str">
        <f t="shared" si="241"/>
        <v>Wednesday</v>
      </c>
      <c r="M1109" s="2">
        <f t="shared" si="242"/>
        <v>15</v>
      </c>
      <c r="N1109" s="3">
        <f t="shared" si="243"/>
        <v>0</v>
      </c>
      <c r="O1109" s="3">
        <f t="shared" si="244"/>
        <v>3312</v>
      </c>
      <c r="P1109" t="str">
        <f t="shared" si="245"/>
        <v>7-Apr</v>
      </c>
      <c r="Q1109" s="9">
        <f t="shared" si="246"/>
        <v>0.88749999999999996</v>
      </c>
      <c r="R1109" t="str">
        <f t="shared" si="247"/>
        <v>Night</v>
      </c>
      <c r="S1109" s="2">
        <f t="shared" si="248"/>
        <v>7</v>
      </c>
      <c r="T1109" t="str">
        <f t="shared" si="249"/>
        <v>UPI Transfer</v>
      </c>
      <c r="U1109">
        <f t="shared" si="250"/>
        <v>21</v>
      </c>
      <c r="V1109" t="str">
        <f t="shared" si="251"/>
        <v>FY Q1</v>
      </c>
    </row>
    <row r="1110" spans="1:22" x14ac:dyDescent="0.3">
      <c r="A1110" s="18">
        <v>44293</v>
      </c>
      <c r="B1110" t="s">
        <v>1876</v>
      </c>
      <c r="C1110" t="s">
        <v>104</v>
      </c>
      <c r="D1110" t="s">
        <v>1877</v>
      </c>
      <c r="E1110">
        <v>53355735173</v>
      </c>
      <c r="F1110" t="s">
        <v>16</v>
      </c>
      <c r="G1110" t="s">
        <v>67</v>
      </c>
      <c r="H1110">
        <v>12407</v>
      </c>
      <c r="I1110" s="2">
        <f t="shared" si="238"/>
        <v>2021</v>
      </c>
      <c r="J1110" s="2" t="str">
        <f t="shared" si="239"/>
        <v>April</v>
      </c>
      <c r="K1110" s="2">
        <f t="shared" si="240"/>
        <v>4</v>
      </c>
      <c r="L1110" s="2" t="str">
        <f t="shared" si="241"/>
        <v>Wednesday</v>
      </c>
      <c r="M1110" s="2">
        <f t="shared" si="242"/>
        <v>15</v>
      </c>
      <c r="N1110" s="3">
        <f t="shared" si="243"/>
        <v>12407</v>
      </c>
      <c r="O1110" s="3">
        <f t="shared" si="244"/>
        <v>0</v>
      </c>
      <c r="P1110" t="str">
        <f t="shared" si="245"/>
        <v>7-Apr</v>
      </c>
      <c r="Q1110" s="9">
        <f t="shared" si="246"/>
        <v>0.95416666666666672</v>
      </c>
      <c r="R1110" t="str">
        <f t="shared" si="247"/>
        <v>Night</v>
      </c>
      <c r="S1110" s="2">
        <f t="shared" si="248"/>
        <v>7</v>
      </c>
      <c r="T1110" t="str">
        <f t="shared" si="249"/>
        <v>Others</v>
      </c>
      <c r="U1110">
        <f t="shared" si="250"/>
        <v>22</v>
      </c>
      <c r="V1110" t="str">
        <f t="shared" si="251"/>
        <v>FY Q1</v>
      </c>
    </row>
    <row r="1111" spans="1:22" x14ac:dyDescent="0.3">
      <c r="A1111" s="18">
        <v>44294</v>
      </c>
      <c r="B1111" t="s">
        <v>656</v>
      </c>
      <c r="C1111" t="s">
        <v>399</v>
      </c>
      <c r="D1111" t="s">
        <v>1878</v>
      </c>
      <c r="E1111">
        <v>442140831968</v>
      </c>
      <c r="F1111" t="s">
        <v>15</v>
      </c>
      <c r="G1111" t="s">
        <v>71</v>
      </c>
      <c r="H1111">
        <v>5482</v>
      </c>
      <c r="I1111" s="2">
        <f t="shared" si="238"/>
        <v>2021</v>
      </c>
      <c r="J1111" s="2" t="str">
        <f t="shared" si="239"/>
        <v>April</v>
      </c>
      <c r="K1111" s="2">
        <f t="shared" si="240"/>
        <v>4</v>
      </c>
      <c r="L1111" s="2" t="str">
        <f t="shared" si="241"/>
        <v>Thursday</v>
      </c>
      <c r="M1111" s="2">
        <f t="shared" si="242"/>
        <v>15</v>
      </c>
      <c r="N1111" s="3">
        <f t="shared" si="243"/>
        <v>0</v>
      </c>
      <c r="O1111" s="3">
        <f t="shared" si="244"/>
        <v>5482</v>
      </c>
      <c r="P1111" t="str">
        <f t="shared" si="245"/>
        <v>8-Apr</v>
      </c>
      <c r="Q1111" s="9">
        <f t="shared" si="246"/>
        <v>0.55555555555555558</v>
      </c>
      <c r="R1111" t="str">
        <f t="shared" si="247"/>
        <v>Afternoon</v>
      </c>
      <c r="S1111" s="2">
        <f t="shared" si="248"/>
        <v>8</v>
      </c>
      <c r="T1111" t="str">
        <f t="shared" si="249"/>
        <v>UPI Transfer</v>
      </c>
      <c r="U1111">
        <f t="shared" si="250"/>
        <v>13</v>
      </c>
      <c r="V1111" t="str">
        <f t="shared" si="251"/>
        <v>FY Q1</v>
      </c>
    </row>
    <row r="1112" spans="1:22" x14ac:dyDescent="0.3">
      <c r="A1112" s="18">
        <v>44294</v>
      </c>
      <c r="B1112" t="s">
        <v>1657</v>
      </c>
      <c r="C1112" t="s">
        <v>242</v>
      </c>
      <c r="D1112" t="s">
        <v>1879</v>
      </c>
      <c r="E1112">
        <v>679581097646</v>
      </c>
      <c r="F1112" t="s">
        <v>15</v>
      </c>
      <c r="G1112" t="s">
        <v>67</v>
      </c>
      <c r="H1112">
        <v>5473</v>
      </c>
      <c r="I1112" s="2">
        <f t="shared" si="238"/>
        <v>2021</v>
      </c>
      <c r="J1112" s="2" t="str">
        <f t="shared" si="239"/>
        <v>April</v>
      </c>
      <c r="K1112" s="2">
        <f t="shared" si="240"/>
        <v>4</v>
      </c>
      <c r="L1112" s="2" t="str">
        <f t="shared" si="241"/>
        <v>Thursday</v>
      </c>
      <c r="M1112" s="2">
        <f t="shared" si="242"/>
        <v>15</v>
      </c>
      <c r="N1112" s="3">
        <f t="shared" si="243"/>
        <v>0</v>
      </c>
      <c r="O1112" s="3">
        <f t="shared" si="244"/>
        <v>5473</v>
      </c>
      <c r="P1112" t="str">
        <f t="shared" si="245"/>
        <v>8-Apr</v>
      </c>
      <c r="Q1112" s="9">
        <f t="shared" si="246"/>
        <v>0.68888888888888888</v>
      </c>
      <c r="R1112" t="str">
        <f t="shared" si="247"/>
        <v>Afternoon</v>
      </c>
      <c r="S1112" s="2">
        <f t="shared" si="248"/>
        <v>8</v>
      </c>
      <c r="T1112" t="str">
        <f t="shared" si="249"/>
        <v>UPI Transfer</v>
      </c>
      <c r="U1112">
        <f t="shared" si="250"/>
        <v>16</v>
      </c>
      <c r="V1112" t="str">
        <f t="shared" si="251"/>
        <v>FY Q1</v>
      </c>
    </row>
    <row r="1113" spans="1:22" x14ac:dyDescent="0.3">
      <c r="A1113" s="18">
        <v>44294</v>
      </c>
      <c r="B1113" t="s">
        <v>1880</v>
      </c>
      <c r="C1113" t="s">
        <v>139</v>
      </c>
      <c r="D1113" t="s">
        <v>1881</v>
      </c>
      <c r="E1113">
        <v>44371526568</v>
      </c>
      <c r="F1113" t="s">
        <v>15</v>
      </c>
      <c r="G1113" t="s">
        <v>67</v>
      </c>
      <c r="H1113">
        <v>11203</v>
      </c>
      <c r="I1113" s="2">
        <f t="shared" si="238"/>
        <v>2021</v>
      </c>
      <c r="J1113" s="2" t="str">
        <f t="shared" si="239"/>
        <v>April</v>
      </c>
      <c r="K1113" s="2">
        <f t="shared" si="240"/>
        <v>4</v>
      </c>
      <c r="L1113" s="2" t="str">
        <f t="shared" si="241"/>
        <v>Thursday</v>
      </c>
      <c r="M1113" s="2">
        <f t="shared" si="242"/>
        <v>15</v>
      </c>
      <c r="N1113" s="3">
        <f t="shared" si="243"/>
        <v>0</v>
      </c>
      <c r="O1113" s="3">
        <f t="shared" si="244"/>
        <v>11203</v>
      </c>
      <c r="P1113" t="str">
        <f t="shared" si="245"/>
        <v>8-Apr</v>
      </c>
      <c r="Q1113" s="9">
        <f t="shared" si="246"/>
        <v>0.81874999999999998</v>
      </c>
      <c r="R1113" t="str">
        <f t="shared" si="247"/>
        <v>Evening</v>
      </c>
      <c r="S1113" s="2">
        <f t="shared" si="248"/>
        <v>8</v>
      </c>
      <c r="T1113" t="str">
        <f t="shared" si="249"/>
        <v>Fuel</v>
      </c>
      <c r="U1113">
        <f t="shared" si="250"/>
        <v>19</v>
      </c>
      <c r="V1113" t="str">
        <f t="shared" si="251"/>
        <v>FY Q1</v>
      </c>
    </row>
    <row r="1114" spans="1:22" x14ac:dyDescent="0.3">
      <c r="A1114" s="18">
        <v>44294</v>
      </c>
      <c r="B1114" t="s">
        <v>1882</v>
      </c>
      <c r="C1114" t="s">
        <v>452</v>
      </c>
      <c r="D1114" t="s">
        <v>1883</v>
      </c>
      <c r="E1114">
        <v>476325219087</v>
      </c>
      <c r="F1114" t="s">
        <v>15</v>
      </c>
      <c r="G1114" t="s">
        <v>71</v>
      </c>
      <c r="H1114">
        <v>8028</v>
      </c>
      <c r="I1114" s="2">
        <f t="shared" si="238"/>
        <v>2021</v>
      </c>
      <c r="J1114" s="2" t="str">
        <f t="shared" si="239"/>
        <v>April</v>
      </c>
      <c r="K1114" s="2">
        <f t="shared" si="240"/>
        <v>4</v>
      </c>
      <c r="L1114" s="2" t="str">
        <f t="shared" si="241"/>
        <v>Thursday</v>
      </c>
      <c r="M1114" s="2">
        <f t="shared" si="242"/>
        <v>15</v>
      </c>
      <c r="N1114" s="3">
        <f t="shared" si="243"/>
        <v>0</v>
      </c>
      <c r="O1114" s="3">
        <f t="shared" si="244"/>
        <v>8028</v>
      </c>
      <c r="P1114" t="str">
        <f t="shared" si="245"/>
        <v>8-Apr</v>
      </c>
      <c r="Q1114" s="9">
        <f t="shared" si="246"/>
        <v>0.99305555555555558</v>
      </c>
      <c r="R1114" t="str">
        <f t="shared" si="247"/>
        <v>Night</v>
      </c>
      <c r="S1114" s="2">
        <f t="shared" si="248"/>
        <v>8</v>
      </c>
      <c r="T1114" t="str">
        <f t="shared" si="249"/>
        <v>UPI Transfer</v>
      </c>
      <c r="U1114">
        <f t="shared" si="250"/>
        <v>23</v>
      </c>
      <c r="V1114" t="str">
        <f t="shared" si="251"/>
        <v>FY Q1</v>
      </c>
    </row>
    <row r="1115" spans="1:22" x14ac:dyDescent="0.3">
      <c r="A1115" s="18">
        <v>44295</v>
      </c>
      <c r="B1115" t="s">
        <v>955</v>
      </c>
      <c r="C1115" t="s">
        <v>291</v>
      </c>
      <c r="D1115" t="s">
        <v>1884</v>
      </c>
      <c r="E1115">
        <v>477232316301</v>
      </c>
      <c r="F1115" t="s">
        <v>16</v>
      </c>
      <c r="G1115" t="s">
        <v>71</v>
      </c>
      <c r="H1115">
        <v>12100</v>
      </c>
      <c r="I1115" s="2">
        <f t="shared" si="238"/>
        <v>2021</v>
      </c>
      <c r="J1115" s="2" t="str">
        <f t="shared" si="239"/>
        <v>April</v>
      </c>
      <c r="K1115" s="2">
        <f t="shared" si="240"/>
        <v>4</v>
      </c>
      <c r="L1115" s="2" t="str">
        <f t="shared" si="241"/>
        <v>Friday</v>
      </c>
      <c r="M1115" s="2">
        <f t="shared" si="242"/>
        <v>15</v>
      </c>
      <c r="N1115" s="3">
        <f t="shared" si="243"/>
        <v>12100</v>
      </c>
      <c r="O1115" s="3">
        <f t="shared" si="244"/>
        <v>0</v>
      </c>
      <c r="P1115" t="str">
        <f t="shared" si="245"/>
        <v>9-Apr</v>
      </c>
      <c r="Q1115" s="9">
        <f t="shared" si="246"/>
        <v>0.87222222222222223</v>
      </c>
      <c r="R1115" t="str">
        <f t="shared" si="247"/>
        <v>Evening</v>
      </c>
      <c r="S1115" s="2">
        <f t="shared" si="248"/>
        <v>9</v>
      </c>
      <c r="T1115" t="str">
        <f t="shared" si="249"/>
        <v>Others</v>
      </c>
      <c r="U1115">
        <f t="shared" si="250"/>
        <v>20</v>
      </c>
      <c r="V1115" t="str">
        <f t="shared" si="251"/>
        <v>FY Q1</v>
      </c>
    </row>
    <row r="1116" spans="1:22" x14ac:dyDescent="0.3">
      <c r="A1116" s="18">
        <v>44295</v>
      </c>
      <c r="B1116" t="s">
        <v>1885</v>
      </c>
      <c r="C1116" t="s">
        <v>69</v>
      </c>
      <c r="D1116" t="s">
        <v>1886</v>
      </c>
      <c r="E1116">
        <v>227784715020</v>
      </c>
      <c r="F1116" t="s">
        <v>16</v>
      </c>
      <c r="G1116" t="s">
        <v>67</v>
      </c>
      <c r="H1116">
        <v>9673</v>
      </c>
      <c r="I1116" s="2">
        <f t="shared" si="238"/>
        <v>2021</v>
      </c>
      <c r="J1116" s="2" t="str">
        <f t="shared" si="239"/>
        <v>April</v>
      </c>
      <c r="K1116" s="2">
        <f t="shared" si="240"/>
        <v>4</v>
      </c>
      <c r="L1116" s="2" t="str">
        <f t="shared" si="241"/>
        <v>Friday</v>
      </c>
      <c r="M1116" s="2">
        <f t="shared" si="242"/>
        <v>15</v>
      </c>
      <c r="N1116" s="3">
        <f t="shared" si="243"/>
        <v>9673</v>
      </c>
      <c r="O1116" s="3">
        <f t="shared" si="244"/>
        <v>0</v>
      </c>
      <c r="P1116" t="str">
        <f t="shared" si="245"/>
        <v>9-Apr</v>
      </c>
      <c r="Q1116" s="9">
        <f t="shared" si="246"/>
        <v>0.93263888888888891</v>
      </c>
      <c r="R1116" t="str">
        <f t="shared" si="247"/>
        <v>Night</v>
      </c>
      <c r="S1116" s="2">
        <f t="shared" si="248"/>
        <v>9</v>
      </c>
      <c r="T1116" t="str">
        <f t="shared" si="249"/>
        <v>Others</v>
      </c>
      <c r="U1116">
        <f t="shared" si="250"/>
        <v>22</v>
      </c>
      <c r="V1116" t="str">
        <f t="shared" si="251"/>
        <v>FY Q1</v>
      </c>
    </row>
    <row r="1117" spans="1:22" x14ac:dyDescent="0.3">
      <c r="A1117" s="18">
        <v>44296</v>
      </c>
      <c r="B1117" t="s">
        <v>1279</v>
      </c>
      <c r="C1117" t="s">
        <v>92</v>
      </c>
      <c r="D1117" t="s">
        <v>1887</v>
      </c>
      <c r="E1117">
        <v>182654614593</v>
      </c>
      <c r="F1117" t="s">
        <v>15</v>
      </c>
      <c r="G1117" t="s">
        <v>71</v>
      </c>
      <c r="H1117">
        <v>7317</v>
      </c>
      <c r="I1117" s="2">
        <f t="shared" si="238"/>
        <v>2021</v>
      </c>
      <c r="J1117" s="2" t="str">
        <f t="shared" si="239"/>
        <v>April</v>
      </c>
      <c r="K1117" s="2">
        <f t="shared" si="240"/>
        <v>4</v>
      </c>
      <c r="L1117" s="2" t="str">
        <f t="shared" si="241"/>
        <v>Saturday</v>
      </c>
      <c r="M1117" s="2">
        <f t="shared" si="242"/>
        <v>15</v>
      </c>
      <c r="N1117" s="3">
        <f t="shared" si="243"/>
        <v>0</v>
      </c>
      <c r="O1117" s="3">
        <f t="shared" si="244"/>
        <v>7317</v>
      </c>
      <c r="P1117" t="str">
        <f t="shared" si="245"/>
        <v>10-Apr</v>
      </c>
      <c r="Q1117" s="9">
        <f t="shared" si="246"/>
        <v>0.61458333333333337</v>
      </c>
      <c r="R1117" t="str">
        <f t="shared" si="247"/>
        <v>Afternoon</v>
      </c>
      <c r="S1117" s="2">
        <f t="shared" si="248"/>
        <v>10</v>
      </c>
      <c r="T1117" t="str">
        <f t="shared" si="249"/>
        <v>UPI Transfer</v>
      </c>
      <c r="U1117">
        <f t="shared" si="250"/>
        <v>14</v>
      </c>
      <c r="V1117" t="str">
        <f t="shared" si="251"/>
        <v>FY Q1</v>
      </c>
    </row>
    <row r="1118" spans="1:22" x14ac:dyDescent="0.3">
      <c r="A1118" s="18">
        <v>44296</v>
      </c>
      <c r="B1118" t="s">
        <v>1888</v>
      </c>
      <c r="C1118" t="s">
        <v>128</v>
      </c>
      <c r="D1118" t="s">
        <v>1889</v>
      </c>
      <c r="E1118">
        <v>256363675303</v>
      </c>
      <c r="F1118" t="s">
        <v>16</v>
      </c>
      <c r="G1118" t="s">
        <v>71</v>
      </c>
      <c r="H1118">
        <v>10212</v>
      </c>
      <c r="I1118" s="2">
        <f t="shared" si="238"/>
        <v>2021</v>
      </c>
      <c r="J1118" s="2" t="str">
        <f t="shared" si="239"/>
        <v>April</v>
      </c>
      <c r="K1118" s="2">
        <f t="shared" si="240"/>
        <v>4</v>
      </c>
      <c r="L1118" s="2" t="str">
        <f t="shared" si="241"/>
        <v>Saturday</v>
      </c>
      <c r="M1118" s="2">
        <f t="shared" si="242"/>
        <v>15</v>
      </c>
      <c r="N1118" s="3">
        <f t="shared" si="243"/>
        <v>10212</v>
      </c>
      <c r="O1118" s="3">
        <f t="shared" si="244"/>
        <v>0</v>
      </c>
      <c r="P1118" t="str">
        <f t="shared" si="245"/>
        <v>10-Apr</v>
      </c>
      <c r="Q1118" s="9">
        <f t="shared" si="246"/>
        <v>0.91319444444444442</v>
      </c>
      <c r="R1118" t="str">
        <f t="shared" si="247"/>
        <v>Night</v>
      </c>
      <c r="S1118" s="2">
        <f t="shared" si="248"/>
        <v>10</v>
      </c>
      <c r="T1118" t="str">
        <f t="shared" si="249"/>
        <v>Others</v>
      </c>
      <c r="U1118">
        <f t="shared" si="250"/>
        <v>21</v>
      </c>
      <c r="V1118" t="str">
        <f t="shared" si="251"/>
        <v>FY Q1</v>
      </c>
    </row>
    <row r="1119" spans="1:22" x14ac:dyDescent="0.3">
      <c r="A1119" s="18">
        <v>44297</v>
      </c>
      <c r="B1119" t="s">
        <v>1890</v>
      </c>
      <c r="C1119" t="s">
        <v>85</v>
      </c>
      <c r="D1119" t="s">
        <v>1891</v>
      </c>
      <c r="E1119">
        <v>115303048436</v>
      </c>
      <c r="F1119" t="s">
        <v>16</v>
      </c>
      <c r="G1119" t="s">
        <v>67</v>
      </c>
      <c r="H1119">
        <v>7386</v>
      </c>
      <c r="I1119" s="2">
        <f t="shared" si="238"/>
        <v>2021</v>
      </c>
      <c r="J1119" s="2" t="str">
        <f t="shared" si="239"/>
        <v>April</v>
      </c>
      <c r="K1119" s="2">
        <f t="shared" si="240"/>
        <v>4</v>
      </c>
      <c r="L1119" s="2" t="str">
        <f t="shared" si="241"/>
        <v>Sunday</v>
      </c>
      <c r="M1119" s="2">
        <f t="shared" si="242"/>
        <v>16</v>
      </c>
      <c r="N1119" s="3">
        <f t="shared" si="243"/>
        <v>7386</v>
      </c>
      <c r="O1119" s="3">
        <f t="shared" si="244"/>
        <v>0</v>
      </c>
      <c r="P1119" t="str">
        <f t="shared" si="245"/>
        <v>11-Apr</v>
      </c>
      <c r="Q1119" s="9">
        <f t="shared" si="246"/>
        <v>0.41388888888888886</v>
      </c>
      <c r="R1119" t="str">
        <f t="shared" si="247"/>
        <v>Morning</v>
      </c>
      <c r="S1119" s="2">
        <f t="shared" si="248"/>
        <v>11</v>
      </c>
      <c r="T1119" t="str">
        <f t="shared" si="249"/>
        <v>Others</v>
      </c>
      <c r="U1119">
        <f t="shared" si="250"/>
        <v>9</v>
      </c>
      <c r="V1119" t="str">
        <f t="shared" si="251"/>
        <v>FY Q1</v>
      </c>
    </row>
    <row r="1120" spans="1:22" x14ac:dyDescent="0.3">
      <c r="A1120" s="18">
        <v>44297</v>
      </c>
      <c r="B1120" t="s">
        <v>516</v>
      </c>
      <c r="C1120" t="s">
        <v>322</v>
      </c>
      <c r="D1120" t="s">
        <v>1892</v>
      </c>
      <c r="E1120">
        <v>431318323636</v>
      </c>
      <c r="F1120" t="s">
        <v>15</v>
      </c>
      <c r="G1120" t="s">
        <v>67</v>
      </c>
      <c r="H1120">
        <v>5676</v>
      </c>
      <c r="I1120" s="2">
        <f t="shared" si="238"/>
        <v>2021</v>
      </c>
      <c r="J1120" s="2" t="str">
        <f t="shared" si="239"/>
        <v>April</v>
      </c>
      <c r="K1120" s="2">
        <f t="shared" si="240"/>
        <v>4</v>
      </c>
      <c r="L1120" s="2" t="str">
        <f t="shared" si="241"/>
        <v>Sunday</v>
      </c>
      <c r="M1120" s="2">
        <f t="shared" si="242"/>
        <v>16</v>
      </c>
      <c r="N1120" s="3">
        <f t="shared" si="243"/>
        <v>0</v>
      </c>
      <c r="O1120" s="3">
        <f t="shared" si="244"/>
        <v>5676</v>
      </c>
      <c r="P1120" t="str">
        <f t="shared" si="245"/>
        <v>11-Apr</v>
      </c>
      <c r="Q1120" s="9">
        <f t="shared" si="246"/>
        <v>0.43611111111111112</v>
      </c>
      <c r="R1120" t="str">
        <f t="shared" si="247"/>
        <v>Morning</v>
      </c>
      <c r="S1120" s="2">
        <f t="shared" si="248"/>
        <v>11</v>
      </c>
      <c r="T1120" t="str">
        <f t="shared" si="249"/>
        <v>UPI Transfer</v>
      </c>
      <c r="U1120">
        <f t="shared" si="250"/>
        <v>10</v>
      </c>
      <c r="V1120" t="str">
        <f t="shared" si="251"/>
        <v>FY Q1</v>
      </c>
    </row>
    <row r="1121" spans="1:22" x14ac:dyDescent="0.3">
      <c r="A1121" s="18">
        <v>44297</v>
      </c>
      <c r="B1121" t="s">
        <v>1244</v>
      </c>
      <c r="C1121" t="s">
        <v>117</v>
      </c>
      <c r="D1121" t="s">
        <v>1893</v>
      </c>
      <c r="E1121">
        <v>187809656164</v>
      </c>
      <c r="F1121" t="s">
        <v>16</v>
      </c>
      <c r="G1121" t="s">
        <v>71</v>
      </c>
      <c r="H1121">
        <v>18201</v>
      </c>
      <c r="I1121" s="2">
        <f t="shared" si="238"/>
        <v>2021</v>
      </c>
      <c r="J1121" s="2" t="str">
        <f t="shared" si="239"/>
        <v>April</v>
      </c>
      <c r="K1121" s="2">
        <f t="shared" si="240"/>
        <v>4</v>
      </c>
      <c r="L1121" s="2" t="str">
        <f t="shared" si="241"/>
        <v>Sunday</v>
      </c>
      <c r="M1121" s="2">
        <f t="shared" si="242"/>
        <v>16</v>
      </c>
      <c r="N1121" s="3">
        <f t="shared" si="243"/>
        <v>18201</v>
      </c>
      <c r="O1121" s="3">
        <f t="shared" si="244"/>
        <v>0</v>
      </c>
      <c r="P1121" t="str">
        <f t="shared" si="245"/>
        <v>11-Apr</v>
      </c>
      <c r="Q1121" s="9">
        <f t="shared" si="246"/>
        <v>0.46805555555555556</v>
      </c>
      <c r="R1121" t="str">
        <f t="shared" si="247"/>
        <v>Morning</v>
      </c>
      <c r="S1121" s="2">
        <f t="shared" si="248"/>
        <v>11</v>
      </c>
      <c r="T1121" t="str">
        <f t="shared" si="249"/>
        <v>Others</v>
      </c>
      <c r="U1121">
        <f t="shared" si="250"/>
        <v>11</v>
      </c>
      <c r="V1121" t="str">
        <f t="shared" si="251"/>
        <v>FY Q1</v>
      </c>
    </row>
    <row r="1122" spans="1:22" x14ac:dyDescent="0.3">
      <c r="A1122" s="18">
        <v>44297</v>
      </c>
      <c r="B1122" t="s">
        <v>1894</v>
      </c>
      <c r="C1122" t="s">
        <v>142</v>
      </c>
      <c r="D1122" t="s">
        <v>1895</v>
      </c>
      <c r="E1122">
        <v>144739369455</v>
      </c>
      <c r="F1122" t="s">
        <v>15</v>
      </c>
      <c r="G1122" t="s">
        <v>67</v>
      </c>
      <c r="H1122">
        <v>8941</v>
      </c>
      <c r="I1122" s="2">
        <f t="shared" si="238"/>
        <v>2021</v>
      </c>
      <c r="J1122" s="2" t="str">
        <f t="shared" si="239"/>
        <v>April</v>
      </c>
      <c r="K1122" s="2">
        <f t="shared" si="240"/>
        <v>4</v>
      </c>
      <c r="L1122" s="2" t="str">
        <f t="shared" si="241"/>
        <v>Sunday</v>
      </c>
      <c r="M1122" s="2">
        <f t="shared" si="242"/>
        <v>16</v>
      </c>
      <c r="N1122" s="3">
        <f t="shared" si="243"/>
        <v>0</v>
      </c>
      <c r="O1122" s="3">
        <f t="shared" si="244"/>
        <v>8941</v>
      </c>
      <c r="P1122" t="str">
        <f t="shared" si="245"/>
        <v>11-Apr</v>
      </c>
      <c r="Q1122" s="9">
        <f t="shared" si="246"/>
        <v>0.64513888888888893</v>
      </c>
      <c r="R1122" t="str">
        <f t="shared" si="247"/>
        <v>Afternoon</v>
      </c>
      <c r="S1122" s="2">
        <f t="shared" si="248"/>
        <v>11</v>
      </c>
      <c r="T1122" t="str">
        <f t="shared" si="249"/>
        <v>UPI Transfer</v>
      </c>
      <c r="U1122">
        <f t="shared" si="250"/>
        <v>15</v>
      </c>
      <c r="V1122" t="str">
        <f t="shared" si="251"/>
        <v>FY Q1</v>
      </c>
    </row>
    <row r="1123" spans="1:22" x14ac:dyDescent="0.3">
      <c r="A1123" s="18">
        <v>44297</v>
      </c>
      <c r="B1123" t="s">
        <v>1896</v>
      </c>
      <c r="C1123" t="s">
        <v>104</v>
      </c>
      <c r="D1123" t="s">
        <v>1897</v>
      </c>
      <c r="E1123">
        <v>72940817944</v>
      </c>
      <c r="F1123" t="s">
        <v>16</v>
      </c>
      <c r="G1123" t="s">
        <v>71</v>
      </c>
      <c r="H1123">
        <v>2801</v>
      </c>
      <c r="I1123" s="2">
        <f t="shared" si="238"/>
        <v>2021</v>
      </c>
      <c r="J1123" s="2" t="str">
        <f t="shared" si="239"/>
        <v>April</v>
      </c>
      <c r="K1123" s="2">
        <f t="shared" si="240"/>
        <v>4</v>
      </c>
      <c r="L1123" s="2" t="str">
        <f t="shared" si="241"/>
        <v>Sunday</v>
      </c>
      <c r="M1123" s="2">
        <f t="shared" si="242"/>
        <v>16</v>
      </c>
      <c r="N1123" s="3">
        <f t="shared" si="243"/>
        <v>2801</v>
      </c>
      <c r="O1123" s="3">
        <f t="shared" si="244"/>
        <v>0</v>
      </c>
      <c r="P1123" t="str">
        <f t="shared" si="245"/>
        <v>11-Apr</v>
      </c>
      <c r="Q1123" s="9">
        <f t="shared" si="246"/>
        <v>0.74027777777777781</v>
      </c>
      <c r="R1123" t="str">
        <f t="shared" si="247"/>
        <v>Evening</v>
      </c>
      <c r="S1123" s="2">
        <f t="shared" si="248"/>
        <v>11</v>
      </c>
      <c r="T1123" t="str">
        <f t="shared" si="249"/>
        <v>Others</v>
      </c>
      <c r="U1123">
        <f t="shared" si="250"/>
        <v>17</v>
      </c>
      <c r="V1123" t="str">
        <f t="shared" si="251"/>
        <v>FY Q1</v>
      </c>
    </row>
    <row r="1124" spans="1:22" x14ac:dyDescent="0.3">
      <c r="A1124" s="18">
        <v>44297</v>
      </c>
      <c r="B1124" t="s">
        <v>1898</v>
      </c>
      <c r="C1124" t="s">
        <v>73</v>
      </c>
      <c r="D1124" t="s">
        <v>1899</v>
      </c>
      <c r="E1124">
        <v>162617239271</v>
      </c>
      <c r="F1124" t="s">
        <v>16</v>
      </c>
      <c r="G1124" t="s">
        <v>67</v>
      </c>
      <c r="H1124">
        <v>6847</v>
      </c>
      <c r="I1124" s="2">
        <f t="shared" si="238"/>
        <v>2021</v>
      </c>
      <c r="J1124" s="2" t="str">
        <f t="shared" si="239"/>
        <v>April</v>
      </c>
      <c r="K1124" s="2">
        <f t="shared" si="240"/>
        <v>4</v>
      </c>
      <c r="L1124" s="2" t="str">
        <f t="shared" si="241"/>
        <v>Sunday</v>
      </c>
      <c r="M1124" s="2">
        <f t="shared" si="242"/>
        <v>16</v>
      </c>
      <c r="N1124" s="3">
        <f t="shared" si="243"/>
        <v>6847</v>
      </c>
      <c r="O1124" s="3">
        <f t="shared" si="244"/>
        <v>0</v>
      </c>
      <c r="P1124" t="str">
        <f t="shared" si="245"/>
        <v>11-Apr</v>
      </c>
      <c r="Q1124" s="9">
        <f t="shared" si="246"/>
        <v>0.78472222222222221</v>
      </c>
      <c r="R1124" t="str">
        <f t="shared" si="247"/>
        <v>Evening</v>
      </c>
      <c r="S1124" s="2">
        <f t="shared" si="248"/>
        <v>11</v>
      </c>
      <c r="T1124" t="str">
        <f t="shared" si="249"/>
        <v>Others</v>
      </c>
      <c r="U1124">
        <f t="shared" si="250"/>
        <v>18</v>
      </c>
      <c r="V1124" t="str">
        <f t="shared" si="251"/>
        <v>FY Q1</v>
      </c>
    </row>
    <row r="1125" spans="1:22" x14ac:dyDescent="0.3">
      <c r="A1125" s="18">
        <v>44298</v>
      </c>
      <c r="B1125" t="s">
        <v>817</v>
      </c>
      <c r="C1125" t="s">
        <v>605</v>
      </c>
      <c r="D1125" t="s">
        <v>1900</v>
      </c>
      <c r="E1125">
        <v>316471170539</v>
      </c>
      <c r="F1125" t="s">
        <v>16</v>
      </c>
      <c r="G1125" t="s">
        <v>71</v>
      </c>
      <c r="H1125">
        <v>19849</v>
      </c>
      <c r="I1125" s="2">
        <f t="shared" si="238"/>
        <v>2021</v>
      </c>
      <c r="J1125" s="2" t="str">
        <f t="shared" si="239"/>
        <v>April</v>
      </c>
      <c r="K1125" s="2">
        <f t="shared" si="240"/>
        <v>4</v>
      </c>
      <c r="L1125" s="2" t="str">
        <f t="shared" si="241"/>
        <v>Monday</v>
      </c>
      <c r="M1125" s="2">
        <f t="shared" si="242"/>
        <v>16</v>
      </c>
      <c r="N1125" s="3">
        <f t="shared" si="243"/>
        <v>19849</v>
      </c>
      <c r="O1125" s="3">
        <f t="shared" si="244"/>
        <v>0</v>
      </c>
      <c r="P1125" t="str">
        <f t="shared" si="245"/>
        <v>12-Apr</v>
      </c>
      <c r="Q1125" s="9">
        <f t="shared" si="246"/>
        <v>0.47986111111111113</v>
      </c>
      <c r="R1125" t="str">
        <f t="shared" si="247"/>
        <v>Morning</v>
      </c>
      <c r="S1125" s="2">
        <f t="shared" si="248"/>
        <v>12</v>
      </c>
      <c r="T1125" t="str">
        <f t="shared" si="249"/>
        <v>Others</v>
      </c>
      <c r="U1125">
        <f t="shared" si="250"/>
        <v>11</v>
      </c>
      <c r="V1125" t="str">
        <f t="shared" si="251"/>
        <v>FY Q1</v>
      </c>
    </row>
    <row r="1126" spans="1:22" x14ac:dyDescent="0.3">
      <c r="A1126" s="18">
        <v>44298</v>
      </c>
      <c r="B1126" t="s">
        <v>174</v>
      </c>
      <c r="C1126" t="s">
        <v>167</v>
      </c>
      <c r="D1126" t="s">
        <v>1901</v>
      </c>
      <c r="E1126">
        <v>948185456430</v>
      </c>
      <c r="F1126" t="s">
        <v>15</v>
      </c>
      <c r="G1126" t="s">
        <v>67</v>
      </c>
      <c r="H1126">
        <v>3079</v>
      </c>
      <c r="I1126" s="2">
        <f t="shared" ref="I1126:I1189" si="252">YEAR(A1126)</f>
        <v>2021</v>
      </c>
      <c r="J1126" s="2" t="str">
        <f t="shared" ref="J1126:J1189" si="253">TEXT(A1126,"mmmm")</f>
        <v>April</v>
      </c>
      <c r="K1126" s="2">
        <f t="shared" ref="K1126:K1189" si="254">MONTH(A1126)</f>
        <v>4</v>
      </c>
      <c r="L1126" s="2" t="str">
        <f t="shared" ref="L1126:L1189" si="255">TEXT(A1126,"dddd")</f>
        <v>Monday</v>
      </c>
      <c r="M1126" s="2">
        <f t="shared" ref="M1126:M1189" si="256">WEEKNUM(A1126)</f>
        <v>16</v>
      </c>
      <c r="N1126" s="3">
        <f t="shared" ref="N1126:N1189" si="257">IF(F1126="Credit",H1126,0)</f>
        <v>0</v>
      </c>
      <c r="O1126" s="3">
        <f t="shared" ref="O1126:O1189" si="258">IF(F1126="Debit",H1126,0)</f>
        <v>3079</v>
      </c>
      <c r="P1126" t="str">
        <f t="shared" ref="P1126:P1189" si="259">TEXT(A1126,"d-mmm")</f>
        <v>12-Apr</v>
      </c>
      <c r="Q1126" s="9">
        <f t="shared" ref="Q1126:Q1189" si="260">TIMEVALUE(TRIM(CLEAN(SUBSTITUTE(B1126,CHAR(34),""))))</f>
        <v>0.5</v>
      </c>
      <c r="R1126" t="str">
        <f t="shared" ref="R1126:R1189" si="261">IF(HOUR(Q1126)&lt;12,"Morning",IF(HOUR(Q1126)&lt;17,"Afternoon",IF(HOUR(Q1126)&lt;21,"Evening","Night")))</f>
        <v>Afternoon</v>
      </c>
      <c r="S1126" s="2">
        <f t="shared" ref="S1126:S1189" si="262">DAY(A1126)</f>
        <v>12</v>
      </c>
      <c r="T1126" t="str">
        <f t="shared" ref="T1126:T1189" si="263">IF(ISNUMBER(SEARCH("Recharge",C1126)),"Recharge",IF(ISNUMBER(SEARCH("Petrol",C1126)),"Fuel",IF(ISNUMBER(SEARCH("Restaurant",C1126)),"Food",IF(ISNUMBER(SEARCH("Amazon",C1126)),"Shopping",IF(ISNUMBER(SEARCH("Salary",C1126)),"Salary",IF(ISNUMBER(SEARCH("Paid to",C1126)),"UPI Transfer","Others"))))))</f>
        <v>UPI Transfer</v>
      </c>
      <c r="U1126">
        <f t="shared" ref="U1126:U1189" si="264">HOUR(Q1126)</f>
        <v>12</v>
      </c>
      <c r="V1126" t="str">
        <f t="shared" ref="V1126:V1189" si="265">"FY Q"&amp;INT(MOD(MONTH(A1126)-4,12)/3)+1</f>
        <v>FY Q1</v>
      </c>
    </row>
    <row r="1127" spans="1:22" x14ac:dyDescent="0.3">
      <c r="A1127" s="18">
        <v>44298</v>
      </c>
      <c r="B1127" t="s">
        <v>660</v>
      </c>
      <c r="C1127" t="s">
        <v>319</v>
      </c>
      <c r="D1127" t="s">
        <v>1902</v>
      </c>
      <c r="E1127">
        <v>84032003281</v>
      </c>
      <c r="F1127" t="s">
        <v>15</v>
      </c>
      <c r="G1127" t="s">
        <v>67</v>
      </c>
      <c r="H1127">
        <v>24896</v>
      </c>
      <c r="I1127" s="2">
        <f t="shared" si="252"/>
        <v>2021</v>
      </c>
      <c r="J1127" s="2" t="str">
        <f t="shared" si="253"/>
        <v>April</v>
      </c>
      <c r="K1127" s="2">
        <f t="shared" si="254"/>
        <v>4</v>
      </c>
      <c r="L1127" s="2" t="str">
        <f t="shared" si="255"/>
        <v>Monday</v>
      </c>
      <c r="M1127" s="2">
        <f t="shared" si="256"/>
        <v>16</v>
      </c>
      <c r="N1127" s="3">
        <f t="shared" si="257"/>
        <v>0</v>
      </c>
      <c r="O1127" s="3">
        <f t="shared" si="258"/>
        <v>24896</v>
      </c>
      <c r="P1127" t="str">
        <f t="shared" si="259"/>
        <v>12-Apr</v>
      </c>
      <c r="Q1127" s="9">
        <f t="shared" si="260"/>
        <v>0.6381944444444444</v>
      </c>
      <c r="R1127" t="str">
        <f t="shared" si="261"/>
        <v>Afternoon</v>
      </c>
      <c r="S1127" s="2">
        <f t="shared" si="262"/>
        <v>12</v>
      </c>
      <c r="T1127" t="str">
        <f t="shared" si="263"/>
        <v>Recharge</v>
      </c>
      <c r="U1127">
        <f t="shared" si="264"/>
        <v>15</v>
      </c>
      <c r="V1127" t="str">
        <f t="shared" si="265"/>
        <v>FY Q1</v>
      </c>
    </row>
    <row r="1128" spans="1:22" x14ac:dyDescent="0.3">
      <c r="A1128" s="18">
        <v>44298</v>
      </c>
      <c r="B1128" t="s">
        <v>547</v>
      </c>
      <c r="C1128" t="s">
        <v>95</v>
      </c>
      <c r="D1128" t="s">
        <v>1903</v>
      </c>
      <c r="E1128">
        <v>337086980446</v>
      </c>
      <c r="F1128" t="s">
        <v>16</v>
      </c>
      <c r="G1128" t="s">
        <v>71</v>
      </c>
      <c r="H1128">
        <v>1587</v>
      </c>
      <c r="I1128" s="2">
        <f t="shared" si="252"/>
        <v>2021</v>
      </c>
      <c r="J1128" s="2" t="str">
        <f t="shared" si="253"/>
        <v>April</v>
      </c>
      <c r="K1128" s="2">
        <f t="shared" si="254"/>
        <v>4</v>
      </c>
      <c r="L1128" s="2" t="str">
        <f t="shared" si="255"/>
        <v>Monday</v>
      </c>
      <c r="M1128" s="2">
        <f t="shared" si="256"/>
        <v>16</v>
      </c>
      <c r="N1128" s="3">
        <f t="shared" si="257"/>
        <v>1587</v>
      </c>
      <c r="O1128" s="3">
        <f t="shared" si="258"/>
        <v>0</v>
      </c>
      <c r="P1128" t="str">
        <f t="shared" si="259"/>
        <v>12-Apr</v>
      </c>
      <c r="Q1128" s="9">
        <f t="shared" si="260"/>
        <v>0.7</v>
      </c>
      <c r="R1128" t="str">
        <f t="shared" si="261"/>
        <v>Afternoon</v>
      </c>
      <c r="S1128" s="2">
        <f t="shared" si="262"/>
        <v>12</v>
      </c>
      <c r="T1128" t="str">
        <f t="shared" si="263"/>
        <v>Others</v>
      </c>
      <c r="U1128">
        <f t="shared" si="264"/>
        <v>16</v>
      </c>
      <c r="V1128" t="str">
        <f t="shared" si="265"/>
        <v>FY Q1</v>
      </c>
    </row>
    <row r="1129" spans="1:22" x14ac:dyDescent="0.3">
      <c r="A1129" s="18">
        <v>44298</v>
      </c>
      <c r="B1129" t="s">
        <v>1269</v>
      </c>
      <c r="C1129" t="s">
        <v>834</v>
      </c>
      <c r="D1129" t="s">
        <v>1904</v>
      </c>
      <c r="E1129">
        <v>717053492997</v>
      </c>
      <c r="F1129" t="s">
        <v>15</v>
      </c>
      <c r="G1129" t="s">
        <v>71</v>
      </c>
      <c r="H1129">
        <v>1257</v>
      </c>
      <c r="I1129" s="2">
        <f t="shared" si="252"/>
        <v>2021</v>
      </c>
      <c r="J1129" s="2" t="str">
        <f t="shared" si="253"/>
        <v>April</v>
      </c>
      <c r="K1129" s="2">
        <f t="shared" si="254"/>
        <v>4</v>
      </c>
      <c r="L1129" s="2" t="str">
        <f t="shared" si="255"/>
        <v>Monday</v>
      </c>
      <c r="M1129" s="2">
        <f t="shared" si="256"/>
        <v>16</v>
      </c>
      <c r="N1129" s="3">
        <f t="shared" si="257"/>
        <v>0</v>
      </c>
      <c r="O1129" s="3">
        <f t="shared" si="258"/>
        <v>1257</v>
      </c>
      <c r="P1129" t="str">
        <f t="shared" si="259"/>
        <v>12-Apr</v>
      </c>
      <c r="Q1129" s="9">
        <f t="shared" si="260"/>
        <v>0.75972222222222219</v>
      </c>
      <c r="R1129" t="str">
        <f t="shared" si="261"/>
        <v>Evening</v>
      </c>
      <c r="S1129" s="2">
        <f t="shared" si="262"/>
        <v>12</v>
      </c>
      <c r="T1129" t="str">
        <f t="shared" si="263"/>
        <v>UPI Transfer</v>
      </c>
      <c r="U1129">
        <f t="shared" si="264"/>
        <v>18</v>
      </c>
      <c r="V1129" t="str">
        <f t="shared" si="265"/>
        <v>FY Q1</v>
      </c>
    </row>
    <row r="1130" spans="1:22" x14ac:dyDescent="0.3">
      <c r="A1130" s="18">
        <v>44298</v>
      </c>
      <c r="B1130" t="s">
        <v>1905</v>
      </c>
      <c r="C1130" t="s">
        <v>69</v>
      </c>
      <c r="D1130" t="s">
        <v>1906</v>
      </c>
      <c r="E1130">
        <v>12456983696</v>
      </c>
      <c r="F1130" t="s">
        <v>16</v>
      </c>
      <c r="G1130" t="s">
        <v>71</v>
      </c>
      <c r="H1130">
        <v>2670</v>
      </c>
      <c r="I1130" s="2">
        <f t="shared" si="252"/>
        <v>2021</v>
      </c>
      <c r="J1130" s="2" t="str">
        <f t="shared" si="253"/>
        <v>April</v>
      </c>
      <c r="K1130" s="2">
        <f t="shared" si="254"/>
        <v>4</v>
      </c>
      <c r="L1130" s="2" t="str">
        <f t="shared" si="255"/>
        <v>Monday</v>
      </c>
      <c r="M1130" s="2">
        <f t="shared" si="256"/>
        <v>16</v>
      </c>
      <c r="N1130" s="3">
        <f t="shared" si="257"/>
        <v>2670</v>
      </c>
      <c r="O1130" s="3">
        <f t="shared" si="258"/>
        <v>0</v>
      </c>
      <c r="P1130" t="str">
        <f t="shared" si="259"/>
        <v>12-Apr</v>
      </c>
      <c r="Q1130" s="9">
        <f t="shared" si="260"/>
        <v>0.9</v>
      </c>
      <c r="R1130" t="str">
        <f t="shared" si="261"/>
        <v>Night</v>
      </c>
      <c r="S1130" s="2">
        <f t="shared" si="262"/>
        <v>12</v>
      </c>
      <c r="T1130" t="str">
        <f t="shared" si="263"/>
        <v>Others</v>
      </c>
      <c r="U1130">
        <f t="shared" si="264"/>
        <v>21</v>
      </c>
      <c r="V1130" t="str">
        <f t="shared" si="265"/>
        <v>FY Q1</v>
      </c>
    </row>
    <row r="1131" spans="1:22" x14ac:dyDescent="0.3">
      <c r="A1131" s="18">
        <v>44298</v>
      </c>
      <c r="B1131" t="s">
        <v>1519</v>
      </c>
      <c r="C1131" t="s">
        <v>357</v>
      </c>
      <c r="D1131" t="s">
        <v>1907</v>
      </c>
      <c r="E1131">
        <v>787090123437</v>
      </c>
      <c r="F1131" t="s">
        <v>15</v>
      </c>
      <c r="G1131" t="s">
        <v>71</v>
      </c>
      <c r="H1131">
        <v>5110</v>
      </c>
      <c r="I1131" s="2">
        <f t="shared" si="252"/>
        <v>2021</v>
      </c>
      <c r="J1131" s="2" t="str">
        <f t="shared" si="253"/>
        <v>April</v>
      </c>
      <c r="K1131" s="2">
        <f t="shared" si="254"/>
        <v>4</v>
      </c>
      <c r="L1131" s="2" t="str">
        <f t="shared" si="255"/>
        <v>Monday</v>
      </c>
      <c r="M1131" s="2">
        <f t="shared" si="256"/>
        <v>16</v>
      </c>
      <c r="N1131" s="3">
        <f t="shared" si="257"/>
        <v>0</v>
      </c>
      <c r="O1131" s="3">
        <f t="shared" si="258"/>
        <v>5110</v>
      </c>
      <c r="P1131" t="str">
        <f t="shared" si="259"/>
        <v>12-Apr</v>
      </c>
      <c r="Q1131" s="9">
        <f t="shared" si="260"/>
        <v>0.94166666666666665</v>
      </c>
      <c r="R1131" t="str">
        <f t="shared" si="261"/>
        <v>Night</v>
      </c>
      <c r="S1131" s="2">
        <f t="shared" si="262"/>
        <v>12</v>
      </c>
      <c r="T1131" t="str">
        <f t="shared" si="263"/>
        <v>UPI Transfer</v>
      </c>
      <c r="U1131">
        <f t="shared" si="264"/>
        <v>22</v>
      </c>
      <c r="V1131" t="str">
        <f t="shared" si="265"/>
        <v>FY Q1</v>
      </c>
    </row>
    <row r="1132" spans="1:22" x14ac:dyDescent="0.3">
      <c r="A1132" s="18">
        <v>44299</v>
      </c>
      <c r="B1132" t="s">
        <v>1908</v>
      </c>
      <c r="C1132" t="s">
        <v>151</v>
      </c>
      <c r="D1132" t="s">
        <v>1909</v>
      </c>
      <c r="E1132">
        <v>431351748627</v>
      </c>
      <c r="F1132" t="s">
        <v>15</v>
      </c>
      <c r="G1132" t="s">
        <v>71</v>
      </c>
      <c r="H1132">
        <v>14509</v>
      </c>
      <c r="I1132" s="2">
        <f t="shared" si="252"/>
        <v>2021</v>
      </c>
      <c r="J1132" s="2" t="str">
        <f t="shared" si="253"/>
        <v>April</v>
      </c>
      <c r="K1132" s="2">
        <f t="shared" si="254"/>
        <v>4</v>
      </c>
      <c r="L1132" s="2" t="str">
        <f t="shared" si="255"/>
        <v>Tuesday</v>
      </c>
      <c r="M1132" s="2">
        <f t="shared" si="256"/>
        <v>16</v>
      </c>
      <c r="N1132" s="3">
        <f t="shared" si="257"/>
        <v>0</v>
      </c>
      <c r="O1132" s="3">
        <f t="shared" si="258"/>
        <v>14509</v>
      </c>
      <c r="P1132" t="str">
        <f t="shared" si="259"/>
        <v>13-Apr</v>
      </c>
      <c r="Q1132" s="9">
        <f t="shared" si="260"/>
        <v>0.42986111111111114</v>
      </c>
      <c r="R1132" t="str">
        <f t="shared" si="261"/>
        <v>Morning</v>
      </c>
      <c r="S1132" s="2">
        <f t="shared" si="262"/>
        <v>13</v>
      </c>
      <c r="T1132" t="str">
        <f t="shared" si="263"/>
        <v>UPI Transfer</v>
      </c>
      <c r="U1132">
        <f t="shared" si="264"/>
        <v>10</v>
      </c>
      <c r="V1132" t="str">
        <f t="shared" si="265"/>
        <v>FY Q1</v>
      </c>
    </row>
    <row r="1133" spans="1:22" x14ac:dyDescent="0.3">
      <c r="A1133" s="18">
        <v>44299</v>
      </c>
      <c r="B1133" t="s">
        <v>195</v>
      </c>
      <c r="C1133" t="s">
        <v>73</v>
      </c>
      <c r="D1133" t="s">
        <v>1910</v>
      </c>
      <c r="E1133">
        <v>220455664261</v>
      </c>
      <c r="F1133" t="s">
        <v>16</v>
      </c>
      <c r="G1133" t="s">
        <v>67</v>
      </c>
      <c r="H1133">
        <v>7559</v>
      </c>
      <c r="I1133" s="2">
        <f t="shared" si="252"/>
        <v>2021</v>
      </c>
      <c r="J1133" s="2" t="str">
        <f t="shared" si="253"/>
        <v>April</v>
      </c>
      <c r="K1133" s="2">
        <f t="shared" si="254"/>
        <v>4</v>
      </c>
      <c r="L1133" s="2" t="str">
        <f t="shared" si="255"/>
        <v>Tuesday</v>
      </c>
      <c r="M1133" s="2">
        <f t="shared" si="256"/>
        <v>16</v>
      </c>
      <c r="N1133" s="3">
        <f t="shared" si="257"/>
        <v>7559</v>
      </c>
      <c r="O1133" s="3">
        <f t="shared" si="258"/>
        <v>0</v>
      </c>
      <c r="P1133" t="str">
        <f t="shared" si="259"/>
        <v>13-Apr</v>
      </c>
      <c r="Q1133" s="9">
        <f t="shared" si="260"/>
        <v>0.50972222222222219</v>
      </c>
      <c r="R1133" t="str">
        <f t="shared" si="261"/>
        <v>Afternoon</v>
      </c>
      <c r="S1133" s="2">
        <f t="shared" si="262"/>
        <v>13</v>
      </c>
      <c r="T1133" t="str">
        <f t="shared" si="263"/>
        <v>Others</v>
      </c>
      <c r="U1133">
        <f t="shared" si="264"/>
        <v>12</v>
      </c>
      <c r="V1133" t="str">
        <f t="shared" si="265"/>
        <v>FY Q1</v>
      </c>
    </row>
    <row r="1134" spans="1:22" x14ac:dyDescent="0.3">
      <c r="A1134" s="18">
        <v>44299</v>
      </c>
      <c r="B1134" t="s">
        <v>1192</v>
      </c>
      <c r="C1134" t="s">
        <v>325</v>
      </c>
      <c r="D1134" t="s">
        <v>1911</v>
      </c>
      <c r="E1134">
        <v>191427280786</v>
      </c>
      <c r="F1134" t="s">
        <v>16</v>
      </c>
      <c r="G1134" t="s">
        <v>71</v>
      </c>
      <c r="H1134">
        <v>24823</v>
      </c>
      <c r="I1134" s="2">
        <f t="shared" si="252"/>
        <v>2021</v>
      </c>
      <c r="J1134" s="2" t="str">
        <f t="shared" si="253"/>
        <v>April</v>
      </c>
      <c r="K1134" s="2">
        <f t="shared" si="254"/>
        <v>4</v>
      </c>
      <c r="L1134" s="2" t="str">
        <f t="shared" si="255"/>
        <v>Tuesday</v>
      </c>
      <c r="M1134" s="2">
        <f t="shared" si="256"/>
        <v>16</v>
      </c>
      <c r="N1134" s="3">
        <f t="shared" si="257"/>
        <v>24823</v>
      </c>
      <c r="O1134" s="3">
        <f t="shared" si="258"/>
        <v>0</v>
      </c>
      <c r="P1134" t="str">
        <f t="shared" si="259"/>
        <v>13-Apr</v>
      </c>
      <c r="Q1134" s="9">
        <f t="shared" si="260"/>
        <v>0.62916666666666665</v>
      </c>
      <c r="R1134" t="str">
        <f t="shared" si="261"/>
        <v>Afternoon</v>
      </c>
      <c r="S1134" s="2">
        <f t="shared" si="262"/>
        <v>13</v>
      </c>
      <c r="T1134" t="str">
        <f t="shared" si="263"/>
        <v>Others</v>
      </c>
      <c r="U1134">
        <f t="shared" si="264"/>
        <v>15</v>
      </c>
      <c r="V1134" t="str">
        <f t="shared" si="265"/>
        <v>FY Q1</v>
      </c>
    </row>
    <row r="1135" spans="1:22" x14ac:dyDescent="0.3">
      <c r="A1135" s="18">
        <v>44299</v>
      </c>
      <c r="B1135" t="s">
        <v>1912</v>
      </c>
      <c r="C1135" t="s">
        <v>229</v>
      </c>
      <c r="D1135" t="s">
        <v>1913</v>
      </c>
      <c r="E1135">
        <v>916254306777</v>
      </c>
      <c r="F1135" t="s">
        <v>15</v>
      </c>
      <c r="G1135" t="s">
        <v>71</v>
      </c>
      <c r="H1135">
        <v>5693</v>
      </c>
      <c r="I1135" s="2">
        <f t="shared" si="252"/>
        <v>2021</v>
      </c>
      <c r="J1135" s="2" t="str">
        <f t="shared" si="253"/>
        <v>April</v>
      </c>
      <c r="K1135" s="2">
        <f t="shared" si="254"/>
        <v>4</v>
      </c>
      <c r="L1135" s="2" t="str">
        <f t="shared" si="255"/>
        <v>Tuesday</v>
      </c>
      <c r="M1135" s="2">
        <f t="shared" si="256"/>
        <v>16</v>
      </c>
      <c r="N1135" s="3">
        <f t="shared" si="257"/>
        <v>0</v>
      </c>
      <c r="O1135" s="3">
        <f t="shared" si="258"/>
        <v>5693</v>
      </c>
      <c r="P1135" t="str">
        <f t="shared" si="259"/>
        <v>13-Apr</v>
      </c>
      <c r="Q1135" s="9">
        <f t="shared" si="260"/>
        <v>0.78611111111111109</v>
      </c>
      <c r="R1135" t="str">
        <f t="shared" si="261"/>
        <v>Evening</v>
      </c>
      <c r="S1135" s="2">
        <f t="shared" si="262"/>
        <v>13</v>
      </c>
      <c r="T1135" t="str">
        <f t="shared" si="263"/>
        <v>UPI Transfer</v>
      </c>
      <c r="U1135">
        <f t="shared" si="264"/>
        <v>18</v>
      </c>
      <c r="V1135" t="str">
        <f t="shared" si="265"/>
        <v>FY Q1</v>
      </c>
    </row>
    <row r="1136" spans="1:22" x14ac:dyDescent="0.3">
      <c r="A1136" s="18">
        <v>44300</v>
      </c>
      <c r="B1136" t="s">
        <v>1687</v>
      </c>
      <c r="C1136" t="s">
        <v>366</v>
      </c>
      <c r="D1136" t="s">
        <v>1914</v>
      </c>
      <c r="E1136">
        <v>931997753409</v>
      </c>
      <c r="F1136" t="s">
        <v>16</v>
      </c>
      <c r="G1136" t="s">
        <v>71</v>
      </c>
      <c r="H1136">
        <v>7702</v>
      </c>
      <c r="I1136" s="2">
        <f t="shared" si="252"/>
        <v>2021</v>
      </c>
      <c r="J1136" s="2" t="str">
        <f t="shared" si="253"/>
        <v>April</v>
      </c>
      <c r="K1136" s="2">
        <f t="shared" si="254"/>
        <v>4</v>
      </c>
      <c r="L1136" s="2" t="str">
        <f t="shared" si="255"/>
        <v>Wednesday</v>
      </c>
      <c r="M1136" s="2">
        <f t="shared" si="256"/>
        <v>16</v>
      </c>
      <c r="N1136" s="3">
        <f t="shared" si="257"/>
        <v>7702</v>
      </c>
      <c r="O1136" s="3">
        <f t="shared" si="258"/>
        <v>0</v>
      </c>
      <c r="P1136" t="str">
        <f t="shared" si="259"/>
        <v>14-Apr</v>
      </c>
      <c r="Q1136" s="9">
        <f t="shared" si="260"/>
        <v>0.52013888888888893</v>
      </c>
      <c r="R1136" t="str">
        <f t="shared" si="261"/>
        <v>Afternoon</v>
      </c>
      <c r="S1136" s="2">
        <f t="shared" si="262"/>
        <v>14</v>
      </c>
      <c r="T1136" t="str">
        <f t="shared" si="263"/>
        <v>Others</v>
      </c>
      <c r="U1136">
        <f t="shared" si="264"/>
        <v>12</v>
      </c>
      <c r="V1136" t="str">
        <f t="shared" si="265"/>
        <v>FY Q1</v>
      </c>
    </row>
    <row r="1137" spans="1:22" x14ac:dyDescent="0.3">
      <c r="A1137" s="18">
        <v>44300</v>
      </c>
      <c r="B1137" t="s">
        <v>704</v>
      </c>
      <c r="C1137" t="s">
        <v>131</v>
      </c>
      <c r="D1137" t="s">
        <v>1915</v>
      </c>
      <c r="E1137">
        <v>434770832398</v>
      </c>
      <c r="F1137" t="s">
        <v>16</v>
      </c>
      <c r="G1137" t="s">
        <v>67</v>
      </c>
      <c r="H1137">
        <v>12098</v>
      </c>
      <c r="I1137" s="2">
        <f t="shared" si="252"/>
        <v>2021</v>
      </c>
      <c r="J1137" s="2" t="str">
        <f t="shared" si="253"/>
        <v>April</v>
      </c>
      <c r="K1137" s="2">
        <f t="shared" si="254"/>
        <v>4</v>
      </c>
      <c r="L1137" s="2" t="str">
        <f t="shared" si="255"/>
        <v>Wednesday</v>
      </c>
      <c r="M1137" s="2">
        <f t="shared" si="256"/>
        <v>16</v>
      </c>
      <c r="N1137" s="3">
        <f t="shared" si="257"/>
        <v>12098</v>
      </c>
      <c r="O1137" s="3">
        <f t="shared" si="258"/>
        <v>0</v>
      </c>
      <c r="P1137" t="str">
        <f t="shared" si="259"/>
        <v>14-Apr</v>
      </c>
      <c r="Q1137" s="9">
        <f t="shared" si="260"/>
        <v>0.60972222222222228</v>
      </c>
      <c r="R1137" t="str">
        <f t="shared" si="261"/>
        <v>Afternoon</v>
      </c>
      <c r="S1137" s="2">
        <f t="shared" si="262"/>
        <v>14</v>
      </c>
      <c r="T1137" t="str">
        <f t="shared" si="263"/>
        <v>Others</v>
      </c>
      <c r="U1137">
        <f t="shared" si="264"/>
        <v>14</v>
      </c>
      <c r="V1137" t="str">
        <f t="shared" si="265"/>
        <v>FY Q1</v>
      </c>
    </row>
    <row r="1138" spans="1:22" x14ac:dyDescent="0.3">
      <c r="A1138" s="18">
        <v>44300</v>
      </c>
      <c r="B1138" t="s">
        <v>1694</v>
      </c>
      <c r="C1138" t="s">
        <v>834</v>
      </c>
      <c r="D1138" t="s">
        <v>1916</v>
      </c>
      <c r="E1138">
        <v>607516346015</v>
      </c>
      <c r="F1138" t="s">
        <v>15</v>
      </c>
      <c r="G1138" t="s">
        <v>67</v>
      </c>
      <c r="H1138">
        <v>2715</v>
      </c>
      <c r="I1138" s="2">
        <f t="shared" si="252"/>
        <v>2021</v>
      </c>
      <c r="J1138" s="2" t="str">
        <f t="shared" si="253"/>
        <v>April</v>
      </c>
      <c r="K1138" s="2">
        <f t="shared" si="254"/>
        <v>4</v>
      </c>
      <c r="L1138" s="2" t="str">
        <f t="shared" si="255"/>
        <v>Wednesday</v>
      </c>
      <c r="M1138" s="2">
        <f t="shared" si="256"/>
        <v>16</v>
      </c>
      <c r="N1138" s="3">
        <f t="shared" si="257"/>
        <v>0</v>
      </c>
      <c r="O1138" s="3">
        <f t="shared" si="258"/>
        <v>2715</v>
      </c>
      <c r="P1138" t="str">
        <f t="shared" si="259"/>
        <v>14-Apr</v>
      </c>
      <c r="Q1138" s="9">
        <f t="shared" si="260"/>
        <v>0.75694444444444442</v>
      </c>
      <c r="R1138" t="str">
        <f t="shared" si="261"/>
        <v>Evening</v>
      </c>
      <c r="S1138" s="2">
        <f t="shared" si="262"/>
        <v>14</v>
      </c>
      <c r="T1138" t="str">
        <f t="shared" si="263"/>
        <v>UPI Transfer</v>
      </c>
      <c r="U1138">
        <f t="shared" si="264"/>
        <v>18</v>
      </c>
      <c r="V1138" t="str">
        <f t="shared" si="265"/>
        <v>FY Q1</v>
      </c>
    </row>
    <row r="1139" spans="1:22" x14ac:dyDescent="0.3">
      <c r="A1139" s="18">
        <v>44301</v>
      </c>
      <c r="B1139" t="s">
        <v>1129</v>
      </c>
      <c r="C1139" t="s">
        <v>239</v>
      </c>
      <c r="D1139" t="s">
        <v>1917</v>
      </c>
      <c r="E1139">
        <v>460269043739</v>
      </c>
      <c r="F1139" t="s">
        <v>15</v>
      </c>
      <c r="G1139" t="s">
        <v>67</v>
      </c>
      <c r="H1139">
        <v>20806</v>
      </c>
      <c r="I1139" s="2">
        <f t="shared" si="252"/>
        <v>2021</v>
      </c>
      <c r="J1139" s="2" t="str">
        <f t="shared" si="253"/>
        <v>April</v>
      </c>
      <c r="K1139" s="2">
        <f t="shared" si="254"/>
        <v>4</v>
      </c>
      <c r="L1139" s="2" t="str">
        <f t="shared" si="255"/>
        <v>Thursday</v>
      </c>
      <c r="M1139" s="2">
        <f t="shared" si="256"/>
        <v>16</v>
      </c>
      <c r="N1139" s="3">
        <f t="shared" si="257"/>
        <v>0</v>
      </c>
      <c r="O1139" s="3">
        <f t="shared" si="258"/>
        <v>20806</v>
      </c>
      <c r="P1139" t="str">
        <f t="shared" si="259"/>
        <v>15-Apr</v>
      </c>
      <c r="Q1139" s="9">
        <f t="shared" si="260"/>
        <v>0.46180555555555558</v>
      </c>
      <c r="R1139" t="str">
        <f t="shared" si="261"/>
        <v>Morning</v>
      </c>
      <c r="S1139" s="2">
        <f t="shared" si="262"/>
        <v>15</v>
      </c>
      <c r="T1139" t="str">
        <f t="shared" si="263"/>
        <v>Recharge</v>
      </c>
      <c r="U1139">
        <f t="shared" si="264"/>
        <v>11</v>
      </c>
      <c r="V1139" t="str">
        <f t="shared" si="265"/>
        <v>FY Q1</v>
      </c>
    </row>
    <row r="1140" spans="1:22" x14ac:dyDescent="0.3">
      <c r="A1140" s="18">
        <v>44301</v>
      </c>
      <c r="B1140" t="s">
        <v>184</v>
      </c>
      <c r="C1140" t="s">
        <v>117</v>
      </c>
      <c r="D1140" t="s">
        <v>1918</v>
      </c>
      <c r="E1140">
        <v>699513195262</v>
      </c>
      <c r="F1140" t="s">
        <v>16</v>
      </c>
      <c r="G1140" t="s">
        <v>67</v>
      </c>
      <c r="H1140">
        <v>7627</v>
      </c>
      <c r="I1140" s="2">
        <f t="shared" si="252"/>
        <v>2021</v>
      </c>
      <c r="J1140" s="2" t="str">
        <f t="shared" si="253"/>
        <v>April</v>
      </c>
      <c r="K1140" s="2">
        <f t="shared" si="254"/>
        <v>4</v>
      </c>
      <c r="L1140" s="2" t="str">
        <f t="shared" si="255"/>
        <v>Thursday</v>
      </c>
      <c r="M1140" s="2">
        <f t="shared" si="256"/>
        <v>16</v>
      </c>
      <c r="N1140" s="3">
        <f t="shared" si="257"/>
        <v>7627</v>
      </c>
      <c r="O1140" s="3">
        <f t="shared" si="258"/>
        <v>0</v>
      </c>
      <c r="P1140" t="str">
        <f t="shared" si="259"/>
        <v>15-Apr</v>
      </c>
      <c r="Q1140" s="9">
        <f t="shared" si="260"/>
        <v>0.66736111111111107</v>
      </c>
      <c r="R1140" t="str">
        <f t="shared" si="261"/>
        <v>Afternoon</v>
      </c>
      <c r="S1140" s="2">
        <f t="shared" si="262"/>
        <v>15</v>
      </c>
      <c r="T1140" t="str">
        <f t="shared" si="263"/>
        <v>Others</v>
      </c>
      <c r="U1140">
        <f t="shared" si="264"/>
        <v>16</v>
      </c>
      <c r="V1140" t="str">
        <f t="shared" si="265"/>
        <v>FY Q1</v>
      </c>
    </row>
    <row r="1141" spans="1:22" x14ac:dyDescent="0.3">
      <c r="A1141" s="18">
        <v>44301</v>
      </c>
      <c r="B1141" t="s">
        <v>122</v>
      </c>
      <c r="C1141" t="s">
        <v>209</v>
      </c>
      <c r="D1141" t="s">
        <v>1919</v>
      </c>
      <c r="E1141">
        <v>599821269965</v>
      </c>
      <c r="F1141" t="s">
        <v>15</v>
      </c>
      <c r="G1141" t="s">
        <v>71</v>
      </c>
      <c r="H1141">
        <v>4877</v>
      </c>
      <c r="I1141" s="2">
        <f t="shared" si="252"/>
        <v>2021</v>
      </c>
      <c r="J1141" s="2" t="str">
        <f t="shared" si="253"/>
        <v>April</v>
      </c>
      <c r="K1141" s="2">
        <f t="shared" si="254"/>
        <v>4</v>
      </c>
      <c r="L1141" s="2" t="str">
        <f t="shared" si="255"/>
        <v>Thursday</v>
      </c>
      <c r="M1141" s="2">
        <f t="shared" si="256"/>
        <v>16</v>
      </c>
      <c r="N1141" s="3">
        <f t="shared" si="257"/>
        <v>0</v>
      </c>
      <c r="O1141" s="3">
        <f t="shared" si="258"/>
        <v>4877</v>
      </c>
      <c r="P1141" t="str">
        <f t="shared" si="259"/>
        <v>15-Apr</v>
      </c>
      <c r="Q1141" s="9">
        <f t="shared" si="260"/>
        <v>0.67291666666666672</v>
      </c>
      <c r="R1141" t="str">
        <f t="shared" si="261"/>
        <v>Afternoon</v>
      </c>
      <c r="S1141" s="2">
        <f t="shared" si="262"/>
        <v>15</v>
      </c>
      <c r="T1141" t="str">
        <f t="shared" si="263"/>
        <v>UPI Transfer</v>
      </c>
      <c r="U1141">
        <f t="shared" si="264"/>
        <v>16</v>
      </c>
      <c r="V1141" t="str">
        <f t="shared" si="265"/>
        <v>FY Q1</v>
      </c>
    </row>
    <row r="1142" spans="1:22" x14ac:dyDescent="0.3">
      <c r="A1142" s="18">
        <v>44301</v>
      </c>
      <c r="B1142" t="s">
        <v>718</v>
      </c>
      <c r="C1142" t="s">
        <v>76</v>
      </c>
      <c r="D1142" t="s">
        <v>1920</v>
      </c>
      <c r="E1142">
        <v>843437649858</v>
      </c>
      <c r="F1142" t="s">
        <v>16</v>
      </c>
      <c r="G1142" t="s">
        <v>71</v>
      </c>
      <c r="H1142">
        <v>8350</v>
      </c>
      <c r="I1142" s="2">
        <f t="shared" si="252"/>
        <v>2021</v>
      </c>
      <c r="J1142" s="2" t="str">
        <f t="shared" si="253"/>
        <v>April</v>
      </c>
      <c r="K1142" s="2">
        <f t="shared" si="254"/>
        <v>4</v>
      </c>
      <c r="L1142" s="2" t="str">
        <f t="shared" si="255"/>
        <v>Thursday</v>
      </c>
      <c r="M1142" s="2">
        <f t="shared" si="256"/>
        <v>16</v>
      </c>
      <c r="N1142" s="3">
        <f t="shared" si="257"/>
        <v>8350</v>
      </c>
      <c r="O1142" s="3">
        <f t="shared" si="258"/>
        <v>0</v>
      </c>
      <c r="P1142" t="str">
        <f t="shared" si="259"/>
        <v>15-Apr</v>
      </c>
      <c r="Q1142" s="9">
        <f t="shared" si="260"/>
        <v>0.76875000000000004</v>
      </c>
      <c r="R1142" t="str">
        <f t="shared" si="261"/>
        <v>Evening</v>
      </c>
      <c r="S1142" s="2">
        <f t="shared" si="262"/>
        <v>15</v>
      </c>
      <c r="T1142" t="str">
        <f t="shared" si="263"/>
        <v>Others</v>
      </c>
      <c r="U1142">
        <f t="shared" si="264"/>
        <v>18</v>
      </c>
      <c r="V1142" t="str">
        <f t="shared" si="265"/>
        <v>FY Q1</v>
      </c>
    </row>
    <row r="1143" spans="1:22" x14ac:dyDescent="0.3">
      <c r="A1143" s="18">
        <v>44301</v>
      </c>
      <c r="B1143" t="s">
        <v>602</v>
      </c>
      <c r="C1143" t="s">
        <v>73</v>
      </c>
      <c r="D1143" t="s">
        <v>1921</v>
      </c>
      <c r="E1143">
        <v>813508209403</v>
      </c>
      <c r="F1143" t="s">
        <v>16</v>
      </c>
      <c r="G1143" t="s">
        <v>71</v>
      </c>
      <c r="H1143">
        <v>13816</v>
      </c>
      <c r="I1143" s="2">
        <f t="shared" si="252"/>
        <v>2021</v>
      </c>
      <c r="J1143" s="2" t="str">
        <f t="shared" si="253"/>
        <v>April</v>
      </c>
      <c r="K1143" s="2">
        <f t="shared" si="254"/>
        <v>4</v>
      </c>
      <c r="L1143" s="2" t="str">
        <f t="shared" si="255"/>
        <v>Thursday</v>
      </c>
      <c r="M1143" s="2">
        <f t="shared" si="256"/>
        <v>16</v>
      </c>
      <c r="N1143" s="3">
        <f t="shared" si="257"/>
        <v>13816</v>
      </c>
      <c r="O1143" s="3">
        <f t="shared" si="258"/>
        <v>0</v>
      </c>
      <c r="P1143" t="str">
        <f t="shared" si="259"/>
        <v>15-Apr</v>
      </c>
      <c r="Q1143" s="9">
        <f t="shared" si="260"/>
        <v>0.79652777777777772</v>
      </c>
      <c r="R1143" t="str">
        <f t="shared" si="261"/>
        <v>Evening</v>
      </c>
      <c r="S1143" s="2">
        <f t="shared" si="262"/>
        <v>15</v>
      </c>
      <c r="T1143" t="str">
        <f t="shared" si="263"/>
        <v>Others</v>
      </c>
      <c r="U1143">
        <f t="shared" si="264"/>
        <v>19</v>
      </c>
      <c r="V1143" t="str">
        <f t="shared" si="265"/>
        <v>FY Q1</v>
      </c>
    </row>
    <row r="1144" spans="1:22" x14ac:dyDescent="0.3">
      <c r="A1144" s="18">
        <v>44302</v>
      </c>
      <c r="B1144" t="s">
        <v>1922</v>
      </c>
      <c r="C1144" t="s">
        <v>98</v>
      </c>
      <c r="D1144" t="s">
        <v>1923</v>
      </c>
      <c r="E1144">
        <v>562107335773</v>
      </c>
      <c r="F1144" t="s">
        <v>15</v>
      </c>
      <c r="G1144" t="s">
        <v>71</v>
      </c>
      <c r="H1144">
        <v>5296</v>
      </c>
      <c r="I1144" s="2">
        <f t="shared" si="252"/>
        <v>2021</v>
      </c>
      <c r="J1144" s="2" t="str">
        <f t="shared" si="253"/>
        <v>April</v>
      </c>
      <c r="K1144" s="2">
        <f t="shared" si="254"/>
        <v>4</v>
      </c>
      <c r="L1144" s="2" t="str">
        <f t="shared" si="255"/>
        <v>Friday</v>
      </c>
      <c r="M1144" s="2">
        <f t="shared" si="256"/>
        <v>16</v>
      </c>
      <c r="N1144" s="3">
        <f t="shared" si="257"/>
        <v>0</v>
      </c>
      <c r="O1144" s="3">
        <f t="shared" si="258"/>
        <v>5296</v>
      </c>
      <c r="P1144" t="str">
        <f t="shared" si="259"/>
        <v>16-Apr</v>
      </c>
      <c r="Q1144" s="9">
        <f t="shared" si="260"/>
        <v>0.35416666666666669</v>
      </c>
      <c r="R1144" t="str">
        <f t="shared" si="261"/>
        <v>Morning</v>
      </c>
      <c r="S1144" s="2">
        <f t="shared" si="262"/>
        <v>16</v>
      </c>
      <c r="T1144" t="str">
        <f t="shared" si="263"/>
        <v>UPI Transfer</v>
      </c>
      <c r="U1144">
        <f t="shared" si="264"/>
        <v>8</v>
      </c>
      <c r="V1144" t="str">
        <f t="shared" si="265"/>
        <v>FY Q1</v>
      </c>
    </row>
    <row r="1145" spans="1:22" x14ac:dyDescent="0.3">
      <c r="A1145" s="18">
        <v>44302</v>
      </c>
      <c r="B1145" t="s">
        <v>1506</v>
      </c>
      <c r="C1145" t="s">
        <v>282</v>
      </c>
      <c r="D1145" t="s">
        <v>1924</v>
      </c>
      <c r="E1145">
        <v>974376563174</v>
      </c>
      <c r="F1145" t="s">
        <v>16</v>
      </c>
      <c r="G1145" t="s">
        <v>67</v>
      </c>
      <c r="H1145">
        <v>5242</v>
      </c>
      <c r="I1145" s="2">
        <f t="shared" si="252"/>
        <v>2021</v>
      </c>
      <c r="J1145" s="2" t="str">
        <f t="shared" si="253"/>
        <v>April</v>
      </c>
      <c r="K1145" s="2">
        <f t="shared" si="254"/>
        <v>4</v>
      </c>
      <c r="L1145" s="2" t="str">
        <f t="shared" si="255"/>
        <v>Friday</v>
      </c>
      <c r="M1145" s="2">
        <f t="shared" si="256"/>
        <v>16</v>
      </c>
      <c r="N1145" s="3">
        <f t="shared" si="257"/>
        <v>5242</v>
      </c>
      <c r="O1145" s="3">
        <f t="shared" si="258"/>
        <v>0</v>
      </c>
      <c r="P1145" t="str">
        <f t="shared" si="259"/>
        <v>16-Apr</v>
      </c>
      <c r="Q1145" s="9">
        <f t="shared" si="260"/>
        <v>0.65694444444444444</v>
      </c>
      <c r="R1145" t="str">
        <f t="shared" si="261"/>
        <v>Afternoon</v>
      </c>
      <c r="S1145" s="2">
        <f t="shared" si="262"/>
        <v>16</v>
      </c>
      <c r="T1145" t="str">
        <f t="shared" si="263"/>
        <v>Others</v>
      </c>
      <c r="U1145">
        <f t="shared" si="264"/>
        <v>15</v>
      </c>
      <c r="V1145" t="str">
        <f t="shared" si="265"/>
        <v>FY Q1</v>
      </c>
    </row>
    <row r="1146" spans="1:22" x14ac:dyDescent="0.3">
      <c r="A1146" s="18">
        <v>44302</v>
      </c>
      <c r="B1146" t="s">
        <v>1306</v>
      </c>
      <c r="C1146" t="s">
        <v>76</v>
      </c>
      <c r="D1146" t="s">
        <v>1925</v>
      </c>
      <c r="E1146">
        <v>164583125719</v>
      </c>
      <c r="F1146" t="s">
        <v>16</v>
      </c>
      <c r="G1146" t="s">
        <v>67</v>
      </c>
      <c r="H1146">
        <v>8221</v>
      </c>
      <c r="I1146" s="2">
        <f t="shared" si="252"/>
        <v>2021</v>
      </c>
      <c r="J1146" s="2" t="str">
        <f t="shared" si="253"/>
        <v>April</v>
      </c>
      <c r="K1146" s="2">
        <f t="shared" si="254"/>
        <v>4</v>
      </c>
      <c r="L1146" s="2" t="str">
        <f t="shared" si="255"/>
        <v>Friday</v>
      </c>
      <c r="M1146" s="2">
        <f t="shared" si="256"/>
        <v>16</v>
      </c>
      <c r="N1146" s="3">
        <f t="shared" si="257"/>
        <v>8221</v>
      </c>
      <c r="O1146" s="3">
        <f t="shared" si="258"/>
        <v>0</v>
      </c>
      <c r="P1146" t="str">
        <f t="shared" si="259"/>
        <v>16-Apr</v>
      </c>
      <c r="Q1146" s="9">
        <f t="shared" si="260"/>
        <v>0.83194444444444449</v>
      </c>
      <c r="R1146" t="str">
        <f t="shared" si="261"/>
        <v>Evening</v>
      </c>
      <c r="S1146" s="2">
        <f t="shared" si="262"/>
        <v>16</v>
      </c>
      <c r="T1146" t="str">
        <f t="shared" si="263"/>
        <v>Others</v>
      </c>
      <c r="U1146">
        <f t="shared" si="264"/>
        <v>19</v>
      </c>
      <c r="V1146" t="str">
        <f t="shared" si="265"/>
        <v>FY Q1</v>
      </c>
    </row>
    <row r="1147" spans="1:22" x14ac:dyDescent="0.3">
      <c r="A1147" s="18">
        <v>44302</v>
      </c>
      <c r="B1147" t="s">
        <v>1926</v>
      </c>
      <c r="C1147" t="s">
        <v>189</v>
      </c>
      <c r="D1147" t="s">
        <v>1927</v>
      </c>
      <c r="E1147">
        <v>64584723361</v>
      </c>
      <c r="F1147" t="s">
        <v>16</v>
      </c>
      <c r="G1147" t="s">
        <v>71</v>
      </c>
      <c r="H1147">
        <v>19962</v>
      </c>
      <c r="I1147" s="2">
        <f t="shared" si="252"/>
        <v>2021</v>
      </c>
      <c r="J1147" s="2" t="str">
        <f t="shared" si="253"/>
        <v>April</v>
      </c>
      <c r="K1147" s="2">
        <f t="shared" si="254"/>
        <v>4</v>
      </c>
      <c r="L1147" s="2" t="str">
        <f t="shared" si="255"/>
        <v>Friday</v>
      </c>
      <c r="M1147" s="2">
        <f t="shared" si="256"/>
        <v>16</v>
      </c>
      <c r="N1147" s="3">
        <f t="shared" si="257"/>
        <v>19962</v>
      </c>
      <c r="O1147" s="3">
        <f t="shared" si="258"/>
        <v>0</v>
      </c>
      <c r="P1147" t="str">
        <f t="shared" si="259"/>
        <v>16-Apr</v>
      </c>
      <c r="Q1147" s="9">
        <f t="shared" si="260"/>
        <v>0.86111111111111116</v>
      </c>
      <c r="R1147" t="str">
        <f t="shared" si="261"/>
        <v>Evening</v>
      </c>
      <c r="S1147" s="2">
        <f t="shared" si="262"/>
        <v>16</v>
      </c>
      <c r="T1147" t="str">
        <f t="shared" si="263"/>
        <v>Others</v>
      </c>
      <c r="U1147">
        <f t="shared" si="264"/>
        <v>20</v>
      </c>
      <c r="V1147" t="str">
        <f t="shared" si="265"/>
        <v>FY Q1</v>
      </c>
    </row>
    <row r="1148" spans="1:22" x14ac:dyDescent="0.3">
      <c r="A1148" s="18">
        <v>44302</v>
      </c>
      <c r="B1148" t="s">
        <v>1928</v>
      </c>
      <c r="C1148" t="s">
        <v>79</v>
      </c>
      <c r="D1148" t="s">
        <v>1929</v>
      </c>
      <c r="E1148">
        <v>166962581021</v>
      </c>
      <c r="F1148" t="s">
        <v>16</v>
      </c>
      <c r="G1148" t="s">
        <v>71</v>
      </c>
      <c r="H1148">
        <v>12433</v>
      </c>
      <c r="I1148" s="2">
        <f t="shared" si="252"/>
        <v>2021</v>
      </c>
      <c r="J1148" s="2" t="str">
        <f t="shared" si="253"/>
        <v>April</v>
      </c>
      <c r="K1148" s="2">
        <f t="shared" si="254"/>
        <v>4</v>
      </c>
      <c r="L1148" s="2" t="str">
        <f t="shared" si="255"/>
        <v>Friday</v>
      </c>
      <c r="M1148" s="2">
        <f t="shared" si="256"/>
        <v>16</v>
      </c>
      <c r="N1148" s="3">
        <f t="shared" si="257"/>
        <v>12433</v>
      </c>
      <c r="O1148" s="3">
        <f t="shared" si="258"/>
        <v>0</v>
      </c>
      <c r="P1148" t="str">
        <f t="shared" si="259"/>
        <v>16-Apr</v>
      </c>
      <c r="Q1148" s="9">
        <f t="shared" si="260"/>
        <v>0.92986111111111114</v>
      </c>
      <c r="R1148" t="str">
        <f t="shared" si="261"/>
        <v>Night</v>
      </c>
      <c r="S1148" s="2">
        <f t="shared" si="262"/>
        <v>16</v>
      </c>
      <c r="T1148" t="str">
        <f t="shared" si="263"/>
        <v>Others</v>
      </c>
      <c r="U1148">
        <f t="shared" si="264"/>
        <v>22</v>
      </c>
      <c r="V1148" t="str">
        <f t="shared" si="265"/>
        <v>FY Q1</v>
      </c>
    </row>
    <row r="1149" spans="1:22" x14ac:dyDescent="0.3">
      <c r="A1149" s="18">
        <v>44303</v>
      </c>
      <c r="B1149" t="s">
        <v>1267</v>
      </c>
      <c r="C1149" t="s">
        <v>76</v>
      </c>
      <c r="D1149" t="s">
        <v>1930</v>
      </c>
      <c r="E1149">
        <v>177980292588</v>
      </c>
      <c r="F1149" t="s">
        <v>16</v>
      </c>
      <c r="G1149" t="s">
        <v>71</v>
      </c>
      <c r="H1149">
        <v>3739</v>
      </c>
      <c r="I1149" s="2">
        <f t="shared" si="252"/>
        <v>2021</v>
      </c>
      <c r="J1149" s="2" t="str">
        <f t="shared" si="253"/>
        <v>April</v>
      </c>
      <c r="K1149" s="2">
        <f t="shared" si="254"/>
        <v>4</v>
      </c>
      <c r="L1149" s="2" t="str">
        <f t="shared" si="255"/>
        <v>Saturday</v>
      </c>
      <c r="M1149" s="2">
        <f t="shared" si="256"/>
        <v>16</v>
      </c>
      <c r="N1149" s="3">
        <f t="shared" si="257"/>
        <v>3739</v>
      </c>
      <c r="O1149" s="3">
        <f t="shared" si="258"/>
        <v>0</v>
      </c>
      <c r="P1149" t="str">
        <f t="shared" si="259"/>
        <v>17-Apr</v>
      </c>
      <c r="Q1149" s="9">
        <f t="shared" si="260"/>
        <v>0.68194444444444446</v>
      </c>
      <c r="R1149" t="str">
        <f t="shared" si="261"/>
        <v>Afternoon</v>
      </c>
      <c r="S1149" s="2">
        <f t="shared" si="262"/>
        <v>17</v>
      </c>
      <c r="T1149" t="str">
        <f t="shared" si="263"/>
        <v>Others</v>
      </c>
      <c r="U1149">
        <f t="shared" si="264"/>
        <v>16</v>
      </c>
      <c r="V1149" t="str">
        <f t="shared" si="265"/>
        <v>FY Q1</v>
      </c>
    </row>
    <row r="1150" spans="1:22" x14ac:dyDescent="0.3">
      <c r="A1150" s="18">
        <v>44304</v>
      </c>
      <c r="B1150" t="s">
        <v>337</v>
      </c>
      <c r="C1150" t="s">
        <v>73</v>
      </c>
      <c r="D1150" t="s">
        <v>1931</v>
      </c>
      <c r="E1150">
        <v>840101524356</v>
      </c>
      <c r="F1150" t="s">
        <v>16</v>
      </c>
      <c r="G1150" t="s">
        <v>71</v>
      </c>
      <c r="H1150">
        <v>6066</v>
      </c>
      <c r="I1150" s="2">
        <f t="shared" si="252"/>
        <v>2021</v>
      </c>
      <c r="J1150" s="2" t="str">
        <f t="shared" si="253"/>
        <v>April</v>
      </c>
      <c r="K1150" s="2">
        <f t="shared" si="254"/>
        <v>4</v>
      </c>
      <c r="L1150" s="2" t="str">
        <f t="shared" si="255"/>
        <v>Sunday</v>
      </c>
      <c r="M1150" s="2">
        <f t="shared" si="256"/>
        <v>17</v>
      </c>
      <c r="N1150" s="3">
        <f t="shared" si="257"/>
        <v>6066</v>
      </c>
      <c r="O1150" s="3">
        <f t="shared" si="258"/>
        <v>0</v>
      </c>
      <c r="P1150" t="str">
        <f t="shared" si="259"/>
        <v>18-Apr</v>
      </c>
      <c r="Q1150" s="9">
        <f t="shared" si="260"/>
        <v>0.6333333333333333</v>
      </c>
      <c r="R1150" t="str">
        <f t="shared" si="261"/>
        <v>Afternoon</v>
      </c>
      <c r="S1150" s="2">
        <f t="shared" si="262"/>
        <v>18</v>
      </c>
      <c r="T1150" t="str">
        <f t="shared" si="263"/>
        <v>Others</v>
      </c>
      <c r="U1150">
        <f t="shared" si="264"/>
        <v>15</v>
      </c>
      <c r="V1150" t="str">
        <f t="shared" si="265"/>
        <v>FY Q1</v>
      </c>
    </row>
    <row r="1151" spans="1:22" x14ac:dyDescent="0.3">
      <c r="A1151" s="18">
        <v>44304</v>
      </c>
      <c r="B1151" t="s">
        <v>1926</v>
      </c>
      <c r="C1151" t="s">
        <v>65</v>
      </c>
      <c r="D1151" t="s">
        <v>1932</v>
      </c>
      <c r="E1151">
        <v>781225589963</v>
      </c>
      <c r="F1151" t="s">
        <v>16</v>
      </c>
      <c r="G1151" t="s">
        <v>67</v>
      </c>
      <c r="H1151">
        <v>2709</v>
      </c>
      <c r="I1151" s="2">
        <f t="shared" si="252"/>
        <v>2021</v>
      </c>
      <c r="J1151" s="2" t="str">
        <f t="shared" si="253"/>
        <v>April</v>
      </c>
      <c r="K1151" s="2">
        <f t="shared" si="254"/>
        <v>4</v>
      </c>
      <c r="L1151" s="2" t="str">
        <f t="shared" si="255"/>
        <v>Sunday</v>
      </c>
      <c r="M1151" s="2">
        <f t="shared" si="256"/>
        <v>17</v>
      </c>
      <c r="N1151" s="3">
        <f t="shared" si="257"/>
        <v>2709</v>
      </c>
      <c r="O1151" s="3">
        <f t="shared" si="258"/>
        <v>0</v>
      </c>
      <c r="P1151" t="str">
        <f t="shared" si="259"/>
        <v>18-Apr</v>
      </c>
      <c r="Q1151" s="9">
        <f t="shared" si="260"/>
        <v>0.86111111111111116</v>
      </c>
      <c r="R1151" t="str">
        <f t="shared" si="261"/>
        <v>Evening</v>
      </c>
      <c r="S1151" s="2">
        <f t="shared" si="262"/>
        <v>18</v>
      </c>
      <c r="T1151" t="str">
        <f t="shared" si="263"/>
        <v>Others</v>
      </c>
      <c r="U1151">
        <f t="shared" si="264"/>
        <v>20</v>
      </c>
      <c r="V1151" t="str">
        <f t="shared" si="265"/>
        <v>FY Q1</v>
      </c>
    </row>
    <row r="1152" spans="1:22" x14ac:dyDescent="0.3">
      <c r="A1152" s="18">
        <v>44305</v>
      </c>
      <c r="B1152" t="s">
        <v>514</v>
      </c>
      <c r="C1152" t="s">
        <v>395</v>
      </c>
      <c r="D1152" t="s">
        <v>1933</v>
      </c>
      <c r="E1152">
        <v>795484404203</v>
      </c>
      <c r="F1152" t="s">
        <v>15</v>
      </c>
      <c r="G1152" t="s">
        <v>71</v>
      </c>
      <c r="H1152">
        <v>4586</v>
      </c>
      <c r="I1152" s="2">
        <f t="shared" si="252"/>
        <v>2021</v>
      </c>
      <c r="J1152" s="2" t="str">
        <f t="shared" si="253"/>
        <v>April</v>
      </c>
      <c r="K1152" s="2">
        <f t="shared" si="254"/>
        <v>4</v>
      </c>
      <c r="L1152" s="2" t="str">
        <f t="shared" si="255"/>
        <v>Monday</v>
      </c>
      <c r="M1152" s="2">
        <f t="shared" si="256"/>
        <v>17</v>
      </c>
      <c r="N1152" s="3">
        <f t="shared" si="257"/>
        <v>0</v>
      </c>
      <c r="O1152" s="3">
        <f t="shared" si="258"/>
        <v>4586</v>
      </c>
      <c r="P1152" t="str">
        <f t="shared" si="259"/>
        <v>19-Apr</v>
      </c>
      <c r="Q1152" s="9">
        <f t="shared" si="260"/>
        <v>0.42222222222222222</v>
      </c>
      <c r="R1152" t="str">
        <f t="shared" si="261"/>
        <v>Morning</v>
      </c>
      <c r="S1152" s="2">
        <f t="shared" si="262"/>
        <v>19</v>
      </c>
      <c r="T1152" t="str">
        <f t="shared" si="263"/>
        <v>Shopping</v>
      </c>
      <c r="U1152">
        <f t="shared" si="264"/>
        <v>10</v>
      </c>
      <c r="V1152" t="str">
        <f t="shared" si="265"/>
        <v>FY Q1</v>
      </c>
    </row>
    <row r="1153" spans="1:22" x14ac:dyDescent="0.3">
      <c r="A1153" s="18">
        <v>44305</v>
      </c>
      <c r="B1153" t="s">
        <v>1086</v>
      </c>
      <c r="C1153" t="s">
        <v>134</v>
      </c>
      <c r="D1153" t="s">
        <v>1934</v>
      </c>
      <c r="E1153">
        <v>350264555273</v>
      </c>
      <c r="F1153" t="s">
        <v>15</v>
      </c>
      <c r="G1153" t="s">
        <v>67</v>
      </c>
      <c r="H1153">
        <v>4452</v>
      </c>
      <c r="I1153" s="2">
        <f t="shared" si="252"/>
        <v>2021</v>
      </c>
      <c r="J1153" s="2" t="str">
        <f t="shared" si="253"/>
        <v>April</v>
      </c>
      <c r="K1153" s="2">
        <f t="shared" si="254"/>
        <v>4</v>
      </c>
      <c r="L1153" s="2" t="str">
        <f t="shared" si="255"/>
        <v>Monday</v>
      </c>
      <c r="M1153" s="2">
        <f t="shared" si="256"/>
        <v>17</v>
      </c>
      <c r="N1153" s="3">
        <f t="shared" si="257"/>
        <v>0</v>
      </c>
      <c r="O1153" s="3">
        <f t="shared" si="258"/>
        <v>4452</v>
      </c>
      <c r="P1153" t="str">
        <f t="shared" si="259"/>
        <v>19-Apr</v>
      </c>
      <c r="Q1153" s="9">
        <f t="shared" si="260"/>
        <v>0.93611111111111112</v>
      </c>
      <c r="R1153" t="str">
        <f t="shared" si="261"/>
        <v>Night</v>
      </c>
      <c r="S1153" s="2">
        <f t="shared" si="262"/>
        <v>19</v>
      </c>
      <c r="T1153" t="str">
        <f t="shared" si="263"/>
        <v>UPI Transfer</v>
      </c>
      <c r="U1153">
        <f t="shared" si="264"/>
        <v>22</v>
      </c>
      <c r="V1153" t="str">
        <f t="shared" si="265"/>
        <v>FY Q1</v>
      </c>
    </row>
    <row r="1154" spans="1:22" x14ac:dyDescent="0.3">
      <c r="A1154" s="18">
        <v>44305</v>
      </c>
      <c r="B1154" t="s">
        <v>141</v>
      </c>
      <c r="C1154" t="s">
        <v>73</v>
      </c>
      <c r="D1154" t="s">
        <v>1935</v>
      </c>
      <c r="E1154">
        <v>286011443395</v>
      </c>
      <c r="F1154" t="s">
        <v>16</v>
      </c>
      <c r="G1154" t="s">
        <v>67</v>
      </c>
      <c r="H1154">
        <v>5148</v>
      </c>
      <c r="I1154" s="2">
        <f t="shared" si="252"/>
        <v>2021</v>
      </c>
      <c r="J1154" s="2" t="str">
        <f t="shared" si="253"/>
        <v>April</v>
      </c>
      <c r="K1154" s="2">
        <f t="shared" si="254"/>
        <v>4</v>
      </c>
      <c r="L1154" s="2" t="str">
        <f t="shared" si="255"/>
        <v>Monday</v>
      </c>
      <c r="M1154" s="2">
        <f t="shared" si="256"/>
        <v>17</v>
      </c>
      <c r="N1154" s="3">
        <f t="shared" si="257"/>
        <v>5148</v>
      </c>
      <c r="O1154" s="3">
        <f t="shared" si="258"/>
        <v>0</v>
      </c>
      <c r="P1154" t="str">
        <f t="shared" si="259"/>
        <v>19-Apr</v>
      </c>
      <c r="Q1154" s="9">
        <f t="shared" si="260"/>
        <v>0.96805555555555556</v>
      </c>
      <c r="R1154" t="str">
        <f t="shared" si="261"/>
        <v>Night</v>
      </c>
      <c r="S1154" s="2">
        <f t="shared" si="262"/>
        <v>19</v>
      </c>
      <c r="T1154" t="str">
        <f t="shared" si="263"/>
        <v>Others</v>
      </c>
      <c r="U1154">
        <f t="shared" si="264"/>
        <v>23</v>
      </c>
      <c r="V1154" t="str">
        <f t="shared" si="265"/>
        <v>FY Q1</v>
      </c>
    </row>
    <row r="1155" spans="1:22" x14ac:dyDescent="0.3">
      <c r="A1155" s="18">
        <v>44306</v>
      </c>
      <c r="B1155" t="s">
        <v>1936</v>
      </c>
      <c r="C1155" t="s">
        <v>128</v>
      </c>
      <c r="D1155" t="s">
        <v>1937</v>
      </c>
      <c r="E1155">
        <v>876327488696</v>
      </c>
      <c r="F1155" t="s">
        <v>16</v>
      </c>
      <c r="G1155" t="s">
        <v>71</v>
      </c>
      <c r="H1155">
        <v>13020</v>
      </c>
      <c r="I1155" s="2">
        <f t="shared" si="252"/>
        <v>2021</v>
      </c>
      <c r="J1155" s="2" t="str">
        <f t="shared" si="253"/>
        <v>April</v>
      </c>
      <c r="K1155" s="2">
        <f t="shared" si="254"/>
        <v>4</v>
      </c>
      <c r="L1155" s="2" t="str">
        <f t="shared" si="255"/>
        <v>Tuesday</v>
      </c>
      <c r="M1155" s="2">
        <f t="shared" si="256"/>
        <v>17</v>
      </c>
      <c r="N1155" s="3">
        <f t="shared" si="257"/>
        <v>13020</v>
      </c>
      <c r="O1155" s="3">
        <f t="shared" si="258"/>
        <v>0</v>
      </c>
      <c r="P1155" t="str">
        <f t="shared" si="259"/>
        <v>20-Apr</v>
      </c>
      <c r="Q1155" s="9">
        <f t="shared" si="260"/>
        <v>0.43333333333333335</v>
      </c>
      <c r="R1155" t="str">
        <f t="shared" si="261"/>
        <v>Morning</v>
      </c>
      <c r="S1155" s="2">
        <f t="shared" si="262"/>
        <v>20</v>
      </c>
      <c r="T1155" t="str">
        <f t="shared" si="263"/>
        <v>Others</v>
      </c>
      <c r="U1155">
        <f t="shared" si="264"/>
        <v>10</v>
      </c>
      <c r="V1155" t="str">
        <f t="shared" si="265"/>
        <v>FY Q1</v>
      </c>
    </row>
    <row r="1156" spans="1:22" x14ac:dyDescent="0.3">
      <c r="A1156" s="18">
        <v>44306</v>
      </c>
      <c r="B1156" t="s">
        <v>331</v>
      </c>
      <c r="C1156" t="s">
        <v>302</v>
      </c>
      <c r="D1156" t="s">
        <v>1938</v>
      </c>
      <c r="E1156">
        <v>740650090357</v>
      </c>
      <c r="F1156" t="s">
        <v>15</v>
      </c>
      <c r="G1156" t="s">
        <v>67</v>
      </c>
      <c r="H1156">
        <v>11182</v>
      </c>
      <c r="I1156" s="2">
        <f t="shared" si="252"/>
        <v>2021</v>
      </c>
      <c r="J1156" s="2" t="str">
        <f t="shared" si="253"/>
        <v>April</v>
      </c>
      <c r="K1156" s="2">
        <f t="shared" si="254"/>
        <v>4</v>
      </c>
      <c r="L1156" s="2" t="str">
        <f t="shared" si="255"/>
        <v>Tuesday</v>
      </c>
      <c r="M1156" s="2">
        <f t="shared" si="256"/>
        <v>17</v>
      </c>
      <c r="N1156" s="3">
        <f t="shared" si="257"/>
        <v>0</v>
      </c>
      <c r="O1156" s="3">
        <f t="shared" si="258"/>
        <v>11182</v>
      </c>
      <c r="P1156" t="str">
        <f t="shared" si="259"/>
        <v>20-Apr</v>
      </c>
      <c r="Q1156" s="9">
        <f t="shared" si="260"/>
        <v>0.5756944444444444</v>
      </c>
      <c r="R1156" t="str">
        <f t="shared" si="261"/>
        <v>Afternoon</v>
      </c>
      <c r="S1156" s="2">
        <f t="shared" si="262"/>
        <v>20</v>
      </c>
      <c r="T1156" t="str">
        <f t="shared" si="263"/>
        <v>UPI Transfer</v>
      </c>
      <c r="U1156">
        <f t="shared" si="264"/>
        <v>13</v>
      </c>
      <c r="V1156" t="str">
        <f t="shared" si="265"/>
        <v>FY Q1</v>
      </c>
    </row>
    <row r="1157" spans="1:22" x14ac:dyDescent="0.3">
      <c r="A1157" s="18">
        <v>44307</v>
      </c>
      <c r="B1157" t="s">
        <v>536</v>
      </c>
      <c r="C1157" t="s">
        <v>399</v>
      </c>
      <c r="D1157" t="s">
        <v>1939</v>
      </c>
      <c r="E1157">
        <v>40026403041</v>
      </c>
      <c r="F1157" t="s">
        <v>15</v>
      </c>
      <c r="G1157" t="s">
        <v>67</v>
      </c>
      <c r="H1157">
        <v>3770</v>
      </c>
      <c r="I1157" s="2">
        <f t="shared" si="252"/>
        <v>2021</v>
      </c>
      <c r="J1157" s="2" t="str">
        <f t="shared" si="253"/>
        <v>April</v>
      </c>
      <c r="K1157" s="2">
        <f t="shared" si="254"/>
        <v>4</v>
      </c>
      <c r="L1157" s="2" t="str">
        <f t="shared" si="255"/>
        <v>Wednesday</v>
      </c>
      <c r="M1157" s="2">
        <f t="shared" si="256"/>
        <v>17</v>
      </c>
      <c r="N1157" s="3">
        <f t="shared" si="257"/>
        <v>0</v>
      </c>
      <c r="O1157" s="3">
        <f t="shared" si="258"/>
        <v>3770</v>
      </c>
      <c r="P1157" t="str">
        <f t="shared" si="259"/>
        <v>21-Apr</v>
      </c>
      <c r="Q1157" s="9">
        <f t="shared" si="260"/>
        <v>0.61875000000000002</v>
      </c>
      <c r="R1157" t="str">
        <f t="shared" si="261"/>
        <v>Afternoon</v>
      </c>
      <c r="S1157" s="2">
        <f t="shared" si="262"/>
        <v>21</v>
      </c>
      <c r="T1157" t="str">
        <f t="shared" si="263"/>
        <v>UPI Transfer</v>
      </c>
      <c r="U1157">
        <f t="shared" si="264"/>
        <v>14</v>
      </c>
      <c r="V1157" t="str">
        <f t="shared" si="265"/>
        <v>FY Q1</v>
      </c>
    </row>
    <row r="1158" spans="1:22" x14ac:dyDescent="0.3">
      <c r="A1158" s="18">
        <v>44307</v>
      </c>
      <c r="B1158" t="s">
        <v>1267</v>
      </c>
      <c r="C1158" t="s">
        <v>139</v>
      </c>
      <c r="D1158" t="s">
        <v>1940</v>
      </c>
      <c r="E1158">
        <v>408743374381</v>
      </c>
      <c r="F1158" t="s">
        <v>15</v>
      </c>
      <c r="G1158" t="s">
        <v>67</v>
      </c>
      <c r="H1158">
        <v>5924</v>
      </c>
      <c r="I1158" s="2">
        <f t="shared" si="252"/>
        <v>2021</v>
      </c>
      <c r="J1158" s="2" t="str">
        <f t="shared" si="253"/>
        <v>April</v>
      </c>
      <c r="K1158" s="2">
        <f t="shared" si="254"/>
        <v>4</v>
      </c>
      <c r="L1158" s="2" t="str">
        <f t="shared" si="255"/>
        <v>Wednesday</v>
      </c>
      <c r="M1158" s="2">
        <f t="shared" si="256"/>
        <v>17</v>
      </c>
      <c r="N1158" s="3">
        <f t="shared" si="257"/>
        <v>0</v>
      </c>
      <c r="O1158" s="3">
        <f t="shared" si="258"/>
        <v>5924</v>
      </c>
      <c r="P1158" t="str">
        <f t="shared" si="259"/>
        <v>21-Apr</v>
      </c>
      <c r="Q1158" s="9">
        <f t="shared" si="260"/>
        <v>0.68194444444444446</v>
      </c>
      <c r="R1158" t="str">
        <f t="shared" si="261"/>
        <v>Afternoon</v>
      </c>
      <c r="S1158" s="2">
        <f t="shared" si="262"/>
        <v>21</v>
      </c>
      <c r="T1158" t="str">
        <f t="shared" si="263"/>
        <v>Fuel</v>
      </c>
      <c r="U1158">
        <f t="shared" si="264"/>
        <v>16</v>
      </c>
      <c r="V1158" t="str">
        <f t="shared" si="265"/>
        <v>FY Q1</v>
      </c>
    </row>
    <row r="1159" spans="1:22" x14ac:dyDescent="0.3">
      <c r="A1159" s="18">
        <v>44307</v>
      </c>
      <c r="B1159" t="s">
        <v>686</v>
      </c>
      <c r="C1159" t="s">
        <v>343</v>
      </c>
      <c r="D1159" t="s">
        <v>1941</v>
      </c>
      <c r="E1159">
        <v>953235065024</v>
      </c>
      <c r="F1159" t="s">
        <v>15</v>
      </c>
      <c r="G1159" t="s">
        <v>67</v>
      </c>
      <c r="H1159">
        <v>11209</v>
      </c>
      <c r="I1159" s="2">
        <f t="shared" si="252"/>
        <v>2021</v>
      </c>
      <c r="J1159" s="2" t="str">
        <f t="shared" si="253"/>
        <v>April</v>
      </c>
      <c r="K1159" s="2">
        <f t="shared" si="254"/>
        <v>4</v>
      </c>
      <c r="L1159" s="2" t="str">
        <f t="shared" si="255"/>
        <v>Wednesday</v>
      </c>
      <c r="M1159" s="2">
        <f t="shared" si="256"/>
        <v>17</v>
      </c>
      <c r="N1159" s="3">
        <f t="shared" si="257"/>
        <v>0</v>
      </c>
      <c r="O1159" s="3">
        <f t="shared" si="258"/>
        <v>11209</v>
      </c>
      <c r="P1159" t="str">
        <f t="shared" si="259"/>
        <v>21-Apr</v>
      </c>
      <c r="Q1159" s="9">
        <f t="shared" si="260"/>
        <v>0.69166666666666665</v>
      </c>
      <c r="R1159" t="str">
        <f t="shared" si="261"/>
        <v>Afternoon</v>
      </c>
      <c r="S1159" s="2">
        <f t="shared" si="262"/>
        <v>21</v>
      </c>
      <c r="T1159" t="str">
        <f t="shared" si="263"/>
        <v>UPI Transfer</v>
      </c>
      <c r="U1159">
        <f t="shared" si="264"/>
        <v>16</v>
      </c>
      <c r="V1159" t="str">
        <f t="shared" si="265"/>
        <v>FY Q1</v>
      </c>
    </row>
    <row r="1160" spans="1:22" x14ac:dyDescent="0.3">
      <c r="A1160" s="18">
        <v>44307</v>
      </c>
      <c r="B1160" t="s">
        <v>1676</v>
      </c>
      <c r="C1160" t="s">
        <v>95</v>
      </c>
      <c r="D1160" t="s">
        <v>1942</v>
      </c>
      <c r="E1160">
        <v>748758998040</v>
      </c>
      <c r="F1160" t="s">
        <v>16</v>
      </c>
      <c r="G1160" t="s">
        <v>71</v>
      </c>
      <c r="H1160">
        <v>1799</v>
      </c>
      <c r="I1160" s="2">
        <f t="shared" si="252"/>
        <v>2021</v>
      </c>
      <c r="J1160" s="2" t="str">
        <f t="shared" si="253"/>
        <v>April</v>
      </c>
      <c r="K1160" s="2">
        <f t="shared" si="254"/>
        <v>4</v>
      </c>
      <c r="L1160" s="2" t="str">
        <f t="shared" si="255"/>
        <v>Wednesday</v>
      </c>
      <c r="M1160" s="2">
        <f t="shared" si="256"/>
        <v>17</v>
      </c>
      <c r="N1160" s="3">
        <f t="shared" si="257"/>
        <v>1799</v>
      </c>
      <c r="O1160" s="3">
        <f t="shared" si="258"/>
        <v>0</v>
      </c>
      <c r="P1160" t="str">
        <f t="shared" si="259"/>
        <v>21-Apr</v>
      </c>
      <c r="Q1160" s="9">
        <f t="shared" si="260"/>
        <v>0.71111111111111114</v>
      </c>
      <c r="R1160" t="str">
        <f t="shared" si="261"/>
        <v>Evening</v>
      </c>
      <c r="S1160" s="2">
        <f t="shared" si="262"/>
        <v>21</v>
      </c>
      <c r="T1160" t="str">
        <f t="shared" si="263"/>
        <v>Others</v>
      </c>
      <c r="U1160">
        <f t="shared" si="264"/>
        <v>17</v>
      </c>
      <c r="V1160" t="str">
        <f t="shared" si="265"/>
        <v>FY Q1</v>
      </c>
    </row>
    <row r="1161" spans="1:22" x14ac:dyDescent="0.3">
      <c r="A1161" s="18">
        <v>44307</v>
      </c>
      <c r="B1161" t="s">
        <v>1943</v>
      </c>
      <c r="C1161" t="s">
        <v>357</v>
      </c>
      <c r="D1161" t="s">
        <v>1944</v>
      </c>
      <c r="E1161">
        <v>716985667155</v>
      </c>
      <c r="F1161" t="s">
        <v>15</v>
      </c>
      <c r="G1161" t="s">
        <v>67</v>
      </c>
      <c r="H1161">
        <v>15472</v>
      </c>
      <c r="I1161" s="2">
        <f t="shared" si="252"/>
        <v>2021</v>
      </c>
      <c r="J1161" s="2" t="str">
        <f t="shared" si="253"/>
        <v>April</v>
      </c>
      <c r="K1161" s="2">
        <f t="shared" si="254"/>
        <v>4</v>
      </c>
      <c r="L1161" s="2" t="str">
        <f t="shared" si="255"/>
        <v>Wednesday</v>
      </c>
      <c r="M1161" s="2">
        <f t="shared" si="256"/>
        <v>17</v>
      </c>
      <c r="N1161" s="3">
        <f t="shared" si="257"/>
        <v>0</v>
      </c>
      <c r="O1161" s="3">
        <f t="shared" si="258"/>
        <v>15472</v>
      </c>
      <c r="P1161" t="str">
        <f t="shared" si="259"/>
        <v>21-Apr</v>
      </c>
      <c r="Q1161" s="9">
        <f t="shared" si="260"/>
        <v>0.90138888888888891</v>
      </c>
      <c r="R1161" t="str">
        <f t="shared" si="261"/>
        <v>Night</v>
      </c>
      <c r="S1161" s="2">
        <f t="shared" si="262"/>
        <v>21</v>
      </c>
      <c r="T1161" t="str">
        <f t="shared" si="263"/>
        <v>UPI Transfer</v>
      </c>
      <c r="U1161">
        <f t="shared" si="264"/>
        <v>21</v>
      </c>
      <c r="V1161" t="str">
        <f t="shared" si="265"/>
        <v>FY Q1</v>
      </c>
    </row>
    <row r="1162" spans="1:22" x14ac:dyDescent="0.3">
      <c r="A1162" s="18">
        <v>44308</v>
      </c>
      <c r="B1162" t="s">
        <v>1757</v>
      </c>
      <c r="C1162" t="s">
        <v>357</v>
      </c>
      <c r="D1162" t="s">
        <v>1945</v>
      </c>
      <c r="E1162">
        <v>237987592536</v>
      </c>
      <c r="F1162" t="s">
        <v>15</v>
      </c>
      <c r="G1162" t="s">
        <v>67</v>
      </c>
      <c r="H1162">
        <v>12209</v>
      </c>
      <c r="I1162" s="2">
        <f t="shared" si="252"/>
        <v>2021</v>
      </c>
      <c r="J1162" s="2" t="str">
        <f t="shared" si="253"/>
        <v>April</v>
      </c>
      <c r="K1162" s="2">
        <f t="shared" si="254"/>
        <v>4</v>
      </c>
      <c r="L1162" s="2" t="str">
        <f t="shared" si="255"/>
        <v>Thursday</v>
      </c>
      <c r="M1162" s="2">
        <f t="shared" si="256"/>
        <v>17</v>
      </c>
      <c r="N1162" s="3">
        <f t="shared" si="257"/>
        <v>0</v>
      </c>
      <c r="O1162" s="3">
        <f t="shared" si="258"/>
        <v>12209</v>
      </c>
      <c r="P1162" t="str">
        <f t="shared" si="259"/>
        <v>22-Apr</v>
      </c>
      <c r="Q1162" s="9">
        <f t="shared" si="260"/>
        <v>0.43194444444444446</v>
      </c>
      <c r="R1162" t="str">
        <f t="shared" si="261"/>
        <v>Morning</v>
      </c>
      <c r="S1162" s="2">
        <f t="shared" si="262"/>
        <v>22</v>
      </c>
      <c r="T1162" t="str">
        <f t="shared" si="263"/>
        <v>UPI Transfer</v>
      </c>
      <c r="U1162">
        <f t="shared" si="264"/>
        <v>10</v>
      </c>
      <c r="V1162" t="str">
        <f t="shared" si="265"/>
        <v>FY Q1</v>
      </c>
    </row>
    <row r="1163" spans="1:22" x14ac:dyDescent="0.3">
      <c r="A1163" s="18">
        <v>44308</v>
      </c>
      <c r="B1163" t="s">
        <v>1946</v>
      </c>
      <c r="C1163" t="s">
        <v>92</v>
      </c>
      <c r="D1163" t="s">
        <v>1947</v>
      </c>
      <c r="E1163">
        <v>320451921203</v>
      </c>
      <c r="F1163" t="s">
        <v>15</v>
      </c>
      <c r="G1163" t="s">
        <v>67</v>
      </c>
      <c r="H1163">
        <v>7705</v>
      </c>
      <c r="I1163" s="2">
        <f t="shared" si="252"/>
        <v>2021</v>
      </c>
      <c r="J1163" s="2" t="str">
        <f t="shared" si="253"/>
        <v>April</v>
      </c>
      <c r="K1163" s="2">
        <f t="shared" si="254"/>
        <v>4</v>
      </c>
      <c r="L1163" s="2" t="str">
        <f t="shared" si="255"/>
        <v>Thursday</v>
      </c>
      <c r="M1163" s="2">
        <f t="shared" si="256"/>
        <v>17</v>
      </c>
      <c r="N1163" s="3">
        <f t="shared" si="257"/>
        <v>0</v>
      </c>
      <c r="O1163" s="3">
        <f t="shared" si="258"/>
        <v>7705</v>
      </c>
      <c r="P1163" t="str">
        <f t="shared" si="259"/>
        <v>22-Apr</v>
      </c>
      <c r="Q1163" s="9">
        <f t="shared" si="260"/>
        <v>0.46250000000000002</v>
      </c>
      <c r="R1163" t="str">
        <f t="shared" si="261"/>
        <v>Morning</v>
      </c>
      <c r="S1163" s="2">
        <f t="shared" si="262"/>
        <v>22</v>
      </c>
      <c r="T1163" t="str">
        <f t="shared" si="263"/>
        <v>UPI Transfer</v>
      </c>
      <c r="U1163">
        <f t="shared" si="264"/>
        <v>11</v>
      </c>
      <c r="V1163" t="str">
        <f t="shared" si="265"/>
        <v>FY Q1</v>
      </c>
    </row>
    <row r="1164" spans="1:22" x14ac:dyDescent="0.3">
      <c r="A1164" s="18">
        <v>44308</v>
      </c>
      <c r="B1164" t="s">
        <v>1571</v>
      </c>
      <c r="C1164" t="s">
        <v>142</v>
      </c>
      <c r="D1164" t="s">
        <v>1948</v>
      </c>
      <c r="E1164">
        <v>318185321919</v>
      </c>
      <c r="F1164" t="s">
        <v>15</v>
      </c>
      <c r="G1164" t="s">
        <v>71</v>
      </c>
      <c r="H1164">
        <v>11441</v>
      </c>
      <c r="I1164" s="2">
        <f t="shared" si="252"/>
        <v>2021</v>
      </c>
      <c r="J1164" s="2" t="str">
        <f t="shared" si="253"/>
        <v>April</v>
      </c>
      <c r="K1164" s="2">
        <f t="shared" si="254"/>
        <v>4</v>
      </c>
      <c r="L1164" s="2" t="str">
        <f t="shared" si="255"/>
        <v>Thursday</v>
      </c>
      <c r="M1164" s="2">
        <f t="shared" si="256"/>
        <v>17</v>
      </c>
      <c r="N1164" s="3">
        <f t="shared" si="257"/>
        <v>0</v>
      </c>
      <c r="O1164" s="3">
        <f t="shared" si="258"/>
        <v>11441</v>
      </c>
      <c r="P1164" t="str">
        <f t="shared" si="259"/>
        <v>22-Apr</v>
      </c>
      <c r="Q1164" s="9">
        <f t="shared" si="260"/>
        <v>0.54374999999999996</v>
      </c>
      <c r="R1164" t="str">
        <f t="shared" si="261"/>
        <v>Afternoon</v>
      </c>
      <c r="S1164" s="2">
        <f t="shared" si="262"/>
        <v>22</v>
      </c>
      <c r="T1164" t="str">
        <f t="shared" si="263"/>
        <v>UPI Transfer</v>
      </c>
      <c r="U1164">
        <f t="shared" si="264"/>
        <v>13</v>
      </c>
      <c r="V1164" t="str">
        <f t="shared" si="265"/>
        <v>FY Q1</v>
      </c>
    </row>
    <row r="1165" spans="1:22" x14ac:dyDescent="0.3">
      <c r="A1165" s="18">
        <v>44308</v>
      </c>
      <c r="B1165" t="s">
        <v>1949</v>
      </c>
      <c r="C1165" t="s">
        <v>251</v>
      </c>
      <c r="D1165" t="s">
        <v>1950</v>
      </c>
      <c r="E1165">
        <v>774195129597</v>
      </c>
      <c r="F1165" t="s">
        <v>15</v>
      </c>
      <c r="G1165" t="s">
        <v>71</v>
      </c>
      <c r="H1165">
        <v>5995</v>
      </c>
      <c r="I1165" s="2">
        <f t="shared" si="252"/>
        <v>2021</v>
      </c>
      <c r="J1165" s="2" t="str">
        <f t="shared" si="253"/>
        <v>April</v>
      </c>
      <c r="K1165" s="2">
        <f t="shared" si="254"/>
        <v>4</v>
      </c>
      <c r="L1165" s="2" t="str">
        <f t="shared" si="255"/>
        <v>Thursday</v>
      </c>
      <c r="M1165" s="2">
        <f t="shared" si="256"/>
        <v>17</v>
      </c>
      <c r="N1165" s="3">
        <f t="shared" si="257"/>
        <v>0</v>
      </c>
      <c r="O1165" s="3">
        <f t="shared" si="258"/>
        <v>5995</v>
      </c>
      <c r="P1165" t="str">
        <f t="shared" si="259"/>
        <v>22-Apr</v>
      </c>
      <c r="Q1165" s="9">
        <f t="shared" si="260"/>
        <v>0.59652777777777777</v>
      </c>
      <c r="R1165" t="str">
        <f t="shared" si="261"/>
        <v>Afternoon</v>
      </c>
      <c r="S1165" s="2">
        <f t="shared" si="262"/>
        <v>22</v>
      </c>
      <c r="T1165" t="str">
        <f t="shared" si="263"/>
        <v>UPI Transfer</v>
      </c>
      <c r="U1165">
        <f t="shared" si="264"/>
        <v>14</v>
      </c>
      <c r="V1165" t="str">
        <f t="shared" si="265"/>
        <v>FY Q1</v>
      </c>
    </row>
    <row r="1166" spans="1:22" x14ac:dyDescent="0.3">
      <c r="A1166" s="18">
        <v>44308</v>
      </c>
      <c r="B1166" t="s">
        <v>893</v>
      </c>
      <c r="C1166" t="s">
        <v>343</v>
      </c>
      <c r="D1166" t="s">
        <v>1951</v>
      </c>
      <c r="E1166">
        <v>536350384183</v>
      </c>
      <c r="F1166" t="s">
        <v>15</v>
      </c>
      <c r="G1166" t="s">
        <v>71</v>
      </c>
      <c r="H1166">
        <v>11674</v>
      </c>
      <c r="I1166" s="2">
        <f t="shared" si="252"/>
        <v>2021</v>
      </c>
      <c r="J1166" s="2" t="str">
        <f t="shared" si="253"/>
        <v>April</v>
      </c>
      <c r="K1166" s="2">
        <f t="shared" si="254"/>
        <v>4</v>
      </c>
      <c r="L1166" s="2" t="str">
        <f t="shared" si="255"/>
        <v>Thursday</v>
      </c>
      <c r="M1166" s="2">
        <f t="shared" si="256"/>
        <v>17</v>
      </c>
      <c r="N1166" s="3">
        <f t="shared" si="257"/>
        <v>0</v>
      </c>
      <c r="O1166" s="3">
        <f t="shared" si="258"/>
        <v>11674</v>
      </c>
      <c r="P1166" t="str">
        <f t="shared" si="259"/>
        <v>22-Apr</v>
      </c>
      <c r="Q1166" s="9">
        <f t="shared" si="260"/>
        <v>0.6958333333333333</v>
      </c>
      <c r="R1166" t="str">
        <f t="shared" si="261"/>
        <v>Afternoon</v>
      </c>
      <c r="S1166" s="2">
        <f t="shared" si="262"/>
        <v>22</v>
      </c>
      <c r="T1166" t="str">
        <f t="shared" si="263"/>
        <v>UPI Transfer</v>
      </c>
      <c r="U1166">
        <f t="shared" si="264"/>
        <v>16</v>
      </c>
      <c r="V1166" t="str">
        <f t="shared" si="265"/>
        <v>FY Q1</v>
      </c>
    </row>
    <row r="1167" spans="1:22" x14ac:dyDescent="0.3">
      <c r="A1167" s="18">
        <v>44308</v>
      </c>
      <c r="B1167" t="s">
        <v>759</v>
      </c>
      <c r="C1167" t="s">
        <v>128</v>
      </c>
      <c r="D1167" t="s">
        <v>1952</v>
      </c>
      <c r="E1167">
        <v>896685033752</v>
      </c>
      <c r="F1167" t="s">
        <v>16</v>
      </c>
      <c r="G1167" t="s">
        <v>67</v>
      </c>
      <c r="H1167">
        <v>7251</v>
      </c>
      <c r="I1167" s="2">
        <f t="shared" si="252"/>
        <v>2021</v>
      </c>
      <c r="J1167" s="2" t="str">
        <f t="shared" si="253"/>
        <v>April</v>
      </c>
      <c r="K1167" s="2">
        <f t="shared" si="254"/>
        <v>4</v>
      </c>
      <c r="L1167" s="2" t="str">
        <f t="shared" si="255"/>
        <v>Thursday</v>
      </c>
      <c r="M1167" s="2">
        <f t="shared" si="256"/>
        <v>17</v>
      </c>
      <c r="N1167" s="3">
        <f t="shared" si="257"/>
        <v>7251</v>
      </c>
      <c r="O1167" s="3">
        <f t="shared" si="258"/>
        <v>0</v>
      </c>
      <c r="P1167" t="str">
        <f t="shared" si="259"/>
        <v>22-Apr</v>
      </c>
      <c r="Q1167" s="9">
        <f t="shared" si="260"/>
        <v>0.73819444444444449</v>
      </c>
      <c r="R1167" t="str">
        <f t="shared" si="261"/>
        <v>Evening</v>
      </c>
      <c r="S1167" s="2">
        <f t="shared" si="262"/>
        <v>22</v>
      </c>
      <c r="T1167" t="str">
        <f t="shared" si="263"/>
        <v>Others</v>
      </c>
      <c r="U1167">
        <f t="shared" si="264"/>
        <v>17</v>
      </c>
      <c r="V1167" t="str">
        <f t="shared" si="265"/>
        <v>FY Q1</v>
      </c>
    </row>
    <row r="1168" spans="1:22" x14ac:dyDescent="0.3">
      <c r="A1168" s="18">
        <v>44308</v>
      </c>
      <c r="B1168" t="s">
        <v>216</v>
      </c>
      <c r="C1168" t="s">
        <v>79</v>
      </c>
      <c r="D1168" t="s">
        <v>1953</v>
      </c>
      <c r="E1168">
        <v>612942388292</v>
      </c>
      <c r="F1168" t="s">
        <v>16</v>
      </c>
      <c r="G1168" t="s">
        <v>67</v>
      </c>
      <c r="H1168">
        <v>5438</v>
      </c>
      <c r="I1168" s="2">
        <f t="shared" si="252"/>
        <v>2021</v>
      </c>
      <c r="J1168" s="2" t="str">
        <f t="shared" si="253"/>
        <v>April</v>
      </c>
      <c r="K1168" s="2">
        <f t="shared" si="254"/>
        <v>4</v>
      </c>
      <c r="L1168" s="2" t="str">
        <f t="shared" si="255"/>
        <v>Thursday</v>
      </c>
      <c r="M1168" s="2">
        <f t="shared" si="256"/>
        <v>17</v>
      </c>
      <c r="N1168" s="3">
        <f t="shared" si="257"/>
        <v>5438</v>
      </c>
      <c r="O1168" s="3">
        <f t="shared" si="258"/>
        <v>0</v>
      </c>
      <c r="P1168" t="str">
        <f t="shared" si="259"/>
        <v>22-Apr</v>
      </c>
      <c r="Q1168" s="9">
        <f t="shared" si="260"/>
        <v>0.74513888888888891</v>
      </c>
      <c r="R1168" t="str">
        <f t="shared" si="261"/>
        <v>Evening</v>
      </c>
      <c r="S1168" s="2">
        <f t="shared" si="262"/>
        <v>22</v>
      </c>
      <c r="T1168" t="str">
        <f t="shared" si="263"/>
        <v>Others</v>
      </c>
      <c r="U1168">
        <f t="shared" si="264"/>
        <v>17</v>
      </c>
      <c r="V1168" t="str">
        <f t="shared" si="265"/>
        <v>FY Q1</v>
      </c>
    </row>
    <row r="1169" spans="1:22" x14ac:dyDescent="0.3">
      <c r="A1169" s="18">
        <v>44308</v>
      </c>
      <c r="B1169" t="s">
        <v>1954</v>
      </c>
      <c r="C1169" t="s">
        <v>291</v>
      </c>
      <c r="D1169" t="s">
        <v>1955</v>
      </c>
      <c r="E1169">
        <v>968225439839</v>
      </c>
      <c r="F1169" t="s">
        <v>16</v>
      </c>
      <c r="G1169" t="s">
        <v>67</v>
      </c>
      <c r="H1169">
        <v>2979</v>
      </c>
      <c r="I1169" s="2">
        <f t="shared" si="252"/>
        <v>2021</v>
      </c>
      <c r="J1169" s="2" t="str">
        <f t="shared" si="253"/>
        <v>April</v>
      </c>
      <c r="K1169" s="2">
        <f t="shared" si="254"/>
        <v>4</v>
      </c>
      <c r="L1169" s="2" t="str">
        <f t="shared" si="255"/>
        <v>Thursday</v>
      </c>
      <c r="M1169" s="2">
        <f t="shared" si="256"/>
        <v>17</v>
      </c>
      <c r="N1169" s="3">
        <f t="shared" si="257"/>
        <v>2979</v>
      </c>
      <c r="O1169" s="3">
        <f t="shared" si="258"/>
        <v>0</v>
      </c>
      <c r="P1169" t="str">
        <f t="shared" si="259"/>
        <v>22-Apr</v>
      </c>
      <c r="Q1169" s="9">
        <f t="shared" si="260"/>
        <v>0.76180555555555551</v>
      </c>
      <c r="R1169" t="str">
        <f t="shared" si="261"/>
        <v>Evening</v>
      </c>
      <c r="S1169" s="2">
        <f t="shared" si="262"/>
        <v>22</v>
      </c>
      <c r="T1169" t="str">
        <f t="shared" si="263"/>
        <v>Others</v>
      </c>
      <c r="U1169">
        <f t="shared" si="264"/>
        <v>18</v>
      </c>
      <c r="V1169" t="str">
        <f t="shared" si="265"/>
        <v>FY Q1</v>
      </c>
    </row>
    <row r="1170" spans="1:22" x14ac:dyDescent="0.3">
      <c r="A1170" s="18">
        <v>44308</v>
      </c>
      <c r="B1170" t="s">
        <v>949</v>
      </c>
      <c r="C1170" t="s">
        <v>69</v>
      </c>
      <c r="D1170" t="s">
        <v>1956</v>
      </c>
      <c r="E1170">
        <v>672675869679</v>
      </c>
      <c r="F1170" t="s">
        <v>16</v>
      </c>
      <c r="G1170" t="s">
        <v>71</v>
      </c>
      <c r="H1170">
        <v>865</v>
      </c>
      <c r="I1170" s="2">
        <f t="shared" si="252"/>
        <v>2021</v>
      </c>
      <c r="J1170" s="2" t="str">
        <f t="shared" si="253"/>
        <v>April</v>
      </c>
      <c r="K1170" s="2">
        <f t="shared" si="254"/>
        <v>4</v>
      </c>
      <c r="L1170" s="2" t="str">
        <f t="shared" si="255"/>
        <v>Thursday</v>
      </c>
      <c r="M1170" s="2">
        <f t="shared" si="256"/>
        <v>17</v>
      </c>
      <c r="N1170" s="3">
        <f t="shared" si="257"/>
        <v>865</v>
      </c>
      <c r="O1170" s="3">
        <f t="shared" si="258"/>
        <v>0</v>
      </c>
      <c r="P1170" t="str">
        <f t="shared" si="259"/>
        <v>22-Apr</v>
      </c>
      <c r="Q1170" s="9">
        <f t="shared" si="260"/>
        <v>0.7895833333333333</v>
      </c>
      <c r="R1170" t="str">
        <f t="shared" si="261"/>
        <v>Evening</v>
      </c>
      <c r="S1170" s="2">
        <f t="shared" si="262"/>
        <v>22</v>
      </c>
      <c r="T1170" t="str">
        <f t="shared" si="263"/>
        <v>Others</v>
      </c>
      <c r="U1170">
        <f t="shared" si="264"/>
        <v>18</v>
      </c>
      <c r="V1170" t="str">
        <f t="shared" si="265"/>
        <v>FY Q1</v>
      </c>
    </row>
    <row r="1171" spans="1:22" x14ac:dyDescent="0.3">
      <c r="A1171" s="18">
        <v>44308</v>
      </c>
      <c r="B1171" t="s">
        <v>365</v>
      </c>
      <c r="C1171" t="s">
        <v>104</v>
      </c>
      <c r="D1171" t="s">
        <v>1957</v>
      </c>
      <c r="E1171">
        <v>367875007020</v>
      </c>
      <c r="F1171" t="s">
        <v>16</v>
      </c>
      <c r="G1171" t="s">
        <v>71</v>
      </c>
      <c r="H1171">
        <v>8205</v>
      </c>
      <c r="I1171" s="2">
        <f t="shared" si="252"/>
        <v>2021</v>
      </c>
      <c r="J1171" s="2" t="str">
        <f t="shared" si="253"/>
        <v>April</v>
      </c>
      <c r="K1171" s="2">
        <f t="shared" si="254"/>
        <v>4</v>
      </c>
      <c r="L1171" s="2" t="str">
        <f t="shared" si="255"/>
        <v>Thursday</v>
      </c>
      <c r="M1171" s="2">
        <f t="shared" si="256"/>
        <v>17</v>
      </c>
      <c r="N1171" s="3">
        <f t="shared" si="257"/>
        <v>8205</v>
      </c>
      <c r="O1171" s="3">
        <f t="shared" si="258"/>
        <v>0</v>
      </c>
      <c r="P1171" t="str">
        <f t="shared" si="259"/>
        <v>22-Apr</v>
      </c>
      <c r="Q1171" s="9">
        <f t="shared" si="260"/>
        <v>0.80069444444444449</v>
      </c>
      <c r="R1171" t="str">
        <f t="shared" si="261"/>
        <v>Evening</v>
      </c>
      <c r="S1171" s="2">
        <f t="shared" si="262"/>
        <v>22</v>
      </c>
      <c r="T1171" t="str">
        <f t="shared" si="263"/>
        <v>Others</v>
      </c>
      <c r="U1171">
        <f t="shared" si="264"/>
        <v>19</v>
      </c>
      <c r="V1171" t="str">
        <f t="shared" si="265"/>
        <v>FY Q1</v>
      </c>
    </row>
    <row r="1172" spans="1:22" x14ac:dyDescent="0.3">
      <c r="A1172" s="18">
        <v>44308</v>
      </c>
      <c r="B1172" t="s">
        <v>324</v>
      </c>
      <c r="C1172" t="s">
        <v>189</v>
      </c>
      <c r="D1172" t="s">
        <v>1958</v>
      </c>
      <c r="E1172">
        <v>703588000645</v>
      </c>
      <c r="F1172" t="s">
        <v>16</v>
      </c>
      <c r="G1172" t="s">
        <v>67</v>
      </c>
      <c r="H1172">
        <v>16011</v>
      </c>
      <c r="I1172" s="2">
        <f t="shared" si="252"/>
        <v>2021</v>
      </c>
      <c r="J1172" s="2" t="str">
        <f t="shared" si="253"/>
        <v>April</v>
      </c>
      <c r="K1172" s="2">
        <f t="shared" si="254"/>
        <v>4</v>
      </c>
      <c r="L1172" s="2" t="str">
        <f t="shared" si="255"/>
        <v>Thursday</v>
      </c>
      <c r="M1172" s="2">
        <f t="shared" si="256"/>
        <v>17</v>
      </c>
      <c r="N1172" s="3">
        <f t="shared" si="257"/>
        <v>16011</v>
      </c>
      <c r="O1172" s="3">
        <f t="shared" si="258"/>
        <v>0</v>
      </c>
      <c r="P1172" t="str">
        <f t="shared" si="259"/>
        <v>22-Apr</v>
      </c>
      <c r="Q1172" s="9">
        <f t="shared" si="260"/>
        <v>0.82222222222222219</v>
      </c>
      <c r="R1172" t="str">
        <f t="shared" si="261"/>
        <v>Evening</v>
      </c>
      <c r="S1172" s="2">
        <f t="shared" si="262"/>
        <v>22</v>
      </c>
      <c r="T1172" t="str">
        <f t="shared" si="263"/>
        <v>Others</v>
      </c>
      <c r="U1172">
        <f t="shared" si="264"/>
        <v>19</v>
      </c>
      <c r="V1172" t="str">
        <f t="shared" si="265"/>
        <v>FY Q1</v>
      </c>
    </row>
    <row r="1173" spans="1:22" x14ac:dyDescent="0.3">
      <c r="A1173" s="18">
        <v>44308</v>
      </c>
      <c r="B1173" t="s">
        <v>1283</v>
      </c>
      <c r="C1173" t="s">
        <v>73</v>
      </c>
      <c r="D1173" t="s">
        <v>1959</v>
      </c>
      <c r="E1173">
        <v>452365006596</v>
      </c>
      <c r="F1173" t="s">
        <v>16</v>
      </c>
      <c r="G1173" t="s">
        <v>67</v>
      </c>
      <c r="H1173">
        <v>23430</v>
      </c>
      <c r="I1173" s="2">
        <f t="shared" si="252"/>
        <v>2021</v>
      </c>
      <c r="J1173" s="2" t="str">
        <f t="shared" si="253"/>
        <v>April</v>
      </c>
      <c r="K1173" s="2">
        <f t="shared" si="254"/>
        <v>4</v>
      </c>
      <c r="L1173" s="2" t="str">
        <f t="shared" si="255"/>
        <v>Thursday</v>
      </c>
      <c r="M1173" s="2">
        <f t="shared" si="256"/>
        <v>17</v>
      </c>
      <c r="N1173" s="3">
        <f t="shared" si="257"/>
        <v>23430</v>
      </c>
      <c r="O1173" s="3">
        <f t="shared" si="258"/>
        <v>0</v>
      </c>
      <c r="P1173" t="str">
        <f t="shared" si="259"/>
        <v>22-Apr</v>
      </c>
      <c r="Q1173" s="9">
        <f t="shared" si="260"/>
        <v>0.9291666666666667</v>
      </c>
      <c r="R1173" t="str">
        <f t="shared" si="261"/>
        <v>Night</v>
      </c>
      <c r="S1173" s="2">
        <f t="shared" si="262"/>
        <v>22</v>
      </c>
      <c r="T1173" t="str">
        <f t="shared" si="263"/>
        <v>Others</v>
      </c>
      <c r="U1173">
        <f t="shared" si="264"/>
        <v>22</v>
      </c>
      <c r="V1173" t="str">
        <f t="shared" si="265"/>
        <v>FY Q1</v>
      </c>
    </row>
    <row r="1174" spans="1:22" x14ac:dyDescent="0.3">
      <c r="A1174" s="18">
        <v>44309</v>
      </c>
      <c r="B1174" t="s">
        <v>155</v>
      </c>
      <c r="C1174" t="s">
        <v>375</v>
      </c>
      <c r="D1174" t="s">
        <v>1960</v>
      </c>
      <c r="E1174">
        <v>107495989213</v>
      </c>
      <c r="F1174" t="s">
        <v>15</v>
      </c>
      <c r="G1174" t="s">
        <v>67</v>
      </c>
      <c r="H1174">
        <v>5044</v>
      </c>
      <c r="I1174" s="2">
        <f t="shared" si="252"/>
        <v>2021</v>
      </c>
      <c r="J1174" s="2" t="str">
        <f t="shared" si="253"/>
        <v>April</v>
      </c>
      <c r="K1174" s="2">
        <f t="shared" si="254"/>
        <v>4</v>
      </c>
      <c r="L1174" s="2" t="str">
        <f t="shared" si="255"/>
        <v>Friday</v>
      </c>
      <c r="M1174" s="2">
        <f t="shared" si="256"/>
        <v>17</v>
      </c>
      <c r="N1174" s="3">
        <f t="shared" si="257"/>
        <v>0</v>
      </c>
      <c r="O1174" s="3">
        <f t="shared" si="258"/>
        <v>5044</v>
      </c>
      <c r="P1174" t="str">
        <f t="shared" si="259"/>
        <v>23-Apr</v>
      </c>
      <c r="Q1174" s="9">
        <f t="shared" si="260"/>
        <v>0.52708333333333335</v>
      </c>
      <c r="R1174" t="str">
        <f t="shared" si="261"/>
        <v>Afternoon</v>
      </c>
      <c r="S1174" s="2">
        <f t="shared" si="262"/>
        <v>23</v>
      </c>
      <c r="T1174" t="str">
        <f t="shared" si="263"/>
        <v>UPI Transfer</v>
      </c>
      <c r="U1174">
        <f t="shared" si="264"/>
        <v>12</v>
      </c>
      <c r="V1174" t="str">
        <f t="shared" si="265"/>
        <v>FY Q1</v>
      </c>
    </row>
    <row r="1175" spans="1:22" x14ac:dyDescent="0.3">
      <c r="A1175" s="18">
        <v>44309</v>
      </c>
      <c r="B1175" t="s">
        <v>1961</v>
      </c>
      <c r="C1175" t="s">
        <v>242</v>
      </c>
      <c r="D1175" t="s">
        <v>1962</v>
      </c>
      <c r="E1175">
        <v>51085006182</v>
      </c>
      <c r="F1175" t="s">
        <v>15</v>
      </c>
      <c r="G1175" t="s">
        <v>71</v>
      </c>
      <c r="H1175">
        <v>9557</v>
      </c>
      <c r="I1175" s="2">
        <f t="shared" si="252"/>
        <v>2021</v>
      </c>
      <c r="J1175" s="2" t="str">
        <f t="shared" si="253"/>
        <v>April</v>
      </c>
      <c r="K1175" s="2">
        <f t="shared" si="254"/>
        <v>4</v>
      </c>
      <c r="L1175" s="2" t="str">
        <f t="shared" si="255"/>
        <v>Friday</v>
      </c>
      <c r="M1175" s="2">
        <f t="shared" si="256"/>
        <v>17</v>
      </c>
      <c r="N1175" s="3">
        <f t="shared" si="257"/>
        <v>0</v>
      </c>
      <c r="O1175" s="3">
        <f t="shared" si="258"/>
        <v>9557</v>
      </c>
      <c r="P1175" t="str">
        <f t="shared" si="259"/>
        <v>23-Apr</v>
      </c>
      <c r="Q1175" s="9">
        <f t="shared" si="260"/>
        <v>0.79861111111111116</v>
      </c>
      <c r="R1175" t="str">
        <f t="shared" si="261"/>
        <v>Evening</v>
      </c>
      <c r="S1175" s="2">
        <f t="shared" si="262"/>
        <v>23</v>
      </c>
      <c r="T1175" t="str">
        <f t="shared" si="263"/>
        <v>UPI Transfer</v>
      </c>
      <c r="U1175">
        <f t="shared" si="264"/>
        <v>19</v>
      </c>
      <c r="V1175" t="str">
        <f t="shared" si="265"/>
        <v>FY Q1</v>
      </c>
    </row>
    <row r="1176" spans="1:22" x14ac:dyDescent="0.3">
      <c r="A1176" s="18">
        <v>44309</v>
      </c>
      <c r="B1176" t="s">
        <v>1494</v>
      </c>
      <c r="C1176" t="s">
        <v>69</v>
      </c>
      <c r="D1176" t="s">
        <v>1963</v>
      </c>
      <c r="E1176">
        <v>415658105127</v>
      </c>
      <c r="F1176" t="s">
        <v>16</v>
      </c>
      <c r="G1176" t="s">
        <v>71</v>
      </c>
      <c r="H1176">
        <v>868</v>
      </c>
      <c r="I1176" s="2">
        <f t="shared" si="252"/>
        <v>2021</v>
      </c>
      <c r="J1176" s="2" t="str">
        <f t="shared" si="253"/>
        <v>April</v>
      </c>
      <c r="K1176" s="2">
        <f t="shared" si="254"/>
        <v>4</v>
      </c>
      <c r="L1176" s="2" t="str">
        <f t="shared" si="255"/>
        <v>Friday</v>
      </c>
      <c r="M1176" s="2">
        <f t="shared" si="256"/>
        <v>17</v>
      </c>
      <c r="N1176" s="3">
        <f t="shared" si="257"/>
        <v>868</v>
      </c>
      <c r="O1176" s="3">
        <f t="shared" si="258"/>
        <v>0</v>
      </c>
      <c r="P1176" t="str">
        <f t="shared" si="259"/>
        <v>23-Apr</v>
      </c>
      <c r="Q1176" s="9">
        <f t="shared" si="260"/>
        <v>0.8208333333333333</v>
      </c>
      <c r="R1176" t="str">
        <f t="shared" si="261"/>
        <v>Evening</v>
      </c>
      <c r="S1176" s="2">
        <f t="shared" si="262"/>
        <v>23</v>
      </c>
      <c r="T1176" t="str">
        <f t="shared" si="263"/>
        <v>Others</v>
      </c>
      <c r="U1176">
        <f t="shared" si="264"/>
        <v>19</v>
      </c>
      <c r="V1176" t="str">
        <f t="shared" si="265"/>
        <v>FY Q1</v>
      </c>
    </row>
    <row r="1177" spans="1:22" x14ac:dyDescent="0.3">
      <c r="A1177" s="18">
        <v>44309</v>
      </c>
      <c r="B1177" t="s">
        <v>1964</v>
      </c>
      <c r="C1177" t="s">
        <v>291</v>
      </c>
      <c r="D1177" t="s">
        <v>1965</v>
      </c>
      <c r="E1177">
        <v>552790115494</v>
      </c>
      <c r="F1177" t="s">
        <v>16</v>
      </c>
      <c r="G1177" t="s">
        <v>67</v>
      </c>
      <c r="H1177">
        <v>16321</v>
      </c>
      <c r="I1177" s="2">
        <f t="shared" si="252"/>
        <v>2021</v>
      </c>
      <c r="J1177" s="2" t="str">
        <f t="shared" si="253"/>
        <v>April</v>
      </c>
      <c r="K1177" s="2">
        <f t="shared" si="254"/>
        <v>4</v>
      </c>
      <c r="L1177" s="2" t="str">
        <f t="shared" si="255"/>
        <v>Friday</v>
      </c>
      <c r="M1177" s="2">
        <f t="shared" si="256"/>
        <v>17</v>
      </c>
      <c r="N1177" s="3">
        <f t="shared" si="257"/>
        <v>16321</v>
      </c>
      <c r="O1177" s="3">
        <f t="shared" si="258"/>
        <v>0</v>
      </c>
      <c r="P1177" t="str">
        <f t="shared" si="259"/>
        <v>23-Apr</v>
      </c>
      <c r="Q1177" s="9">
        <f t="shared" si="260"/>
        <v>0.8666666666666667</v>
      </c>
      <c r="R1177" t="str">
        <f t="shared" si="261"/>
        <v>Evening</v>
      </c>
      <c r="S1177" s="2">
        <f t="shared" si="262"/>
        <v>23</v>
      </c>
      <c r="T1177" t="str">
        <f t="shared" si="263"/>
        <v>Others</v>
      </c>
      <c r="U1177">
        <f t="shared" si="264"/>
        <v>20</v>
      </c>
      <c r="V1177" t="str">
        <f t="shared" si="265"/>
        <v>FY Q1</v>
      </c>
    </row>
    <row r="1178" spans="1:22" x14ac:dyDescent="0.3">
      <c r="A1178" s="18">
        <v>44309</v>
      </c>
      <c r="B1178" t="s">
        <v>570</v>
      </c>
      <c r="C1178" t="s">
        <v>85</v>
      </c>
      <c r="D1178" t="s">
        <v>1966</v>
      </c>
      <c r="E1178">
        <v>130785511894</v>
      </c>
      <c r="F1178" t="s">
        <v>16</v>
      </c>
      <c r="G1178" t="s">
        <v>71</v>
      </c>
      <c r="H1178">
        <v>992</v>
      </c>
      <c r="I1178" s="2">
        <f t="shared" si="252"/>
        <v>2021</v>
      </c>
      <c r="J1178" s="2" t="str">
        <f t="shared" si="253"/>
        <v>April</v>
      </c>
      <c r="K1178" s="2">
        <f t="shared" si="254"/>
        <v>4</v>
      </c>
      <c r="L1178" s="2" t="str">
        <f t="shared" si="255"/>
        <v>Friday</v>
      </c>
      <c r="M1178" s="2">
        <f t="shared" si="256"/>
        <v>17</v>
      </c>
      <c r="N1178" s="3">
        <f t="shared" si="257"/>
        <v>992</v>
      </c>
      <c r="O1178" s="3">
        <f t="shared" si="258"/>
        <v>0</v>
      </c>
      <c r="P1178" t="str">
        <f t="shared" si="259"/>
        <v>23-Apr</v>
      </c>
      <c r="Q1178" s="9">
        <f t="shared" si="260"/>
        <v>0.88749999999999996</v>
      </c>
      <c r="R1178" t="str">
        <f t="shared" si="261"/>
        <v>Night</v>
      </c>
      <c r="S1178" s="2">
        <f t="shared" si="262"/>
        <v>23</v>
      </c>
      <c r="T1178" t="str">
        <f t="shared" si="263"/>
        <v>Others</v>
      </c>
      <c r="U1178">
        <f t="shared" si="264"/>
        <v>21</v>
      </c>
      <c r="V1178" t="str">
        <f t="shared" si="265"/>
        <v>FY Q1</v>
      </c>
    </row>
    <row r="1179" spans="1:22" x14ac:dyDescent="0.3">
      <c r="A1179" s="18">
        <v>44310</v>
      </c>
      <c r="B1179" t="s">
        <v>598</v>
      </c>
      <c r="C1179" t="s">
        <v>107</v>
      </c>
      <c r="D1179" t="s">
        <v>1967</v>
      </c>
      <c r="E1179">
        <v>861834294029</v>
      </c>
      <c r="F1179" t="s">
        <v>15</v>
      </c>
      <c r="G1179" t="s">
        <v>67</v>
      </c>
      <c r="H1179">
        <v>5012</v>
      </c>
      <c r="I1179" s="2">
        <f t="shared" si="252"/>
        <v>2021</v>
      </c>
      <c r="J1179" s="2" t="str">
        <f t="shared" si="253"/>
        <v>April</v>
      </c>
      <c r="K1179" s="2">
        <f t="shared" si="254"/>
        <v>4</v>
      </c>
      <c r="L1179" s="2" t="str">
        <f t="shared" si="255"/>
        <v>Saturday</v>
      </c>
      <c r="M1179" s="2">
        <f t="shared" si="256"/>
        <v>17</v>
      </c>
      <c r="N1179" s="3">
        <f t="shared" si="257"/>
        <v>0</v>
      </c>
      <c r="O1179" s="3">
        <f t="shared" si="258"/>
        <v>5012</v>
      </c>
      <c r="P1179" t="str">
        <f t="shared" si="259"/>
        <v>24-Apr</v>
      </c>
      <c r="Q1179" s="9">
        <f t="shared" si="260"/>
        <v>0.44097222222222221</v>
      </c>
      <c r="R1179" t="str">
        <f t="shared" si="261"/>
        <v>Morning</v>
      </c>
      <c r="S1179" s="2">
        <f t="shared" si="262"/>
        <v>24</v>
      </c>
      <c r="T1179" t="str">
        <f t="shared" si="263"/>
        <v>UPI Transfer</v>
      </c>
      <c r="U1179">
        <f t="shared" si="264"/>
        <v>10</v>
      </c>
      <c r="V1179" t="str">
        <f t="shared" si="265"/>
        <v>FY Q1</v>
      </c>
    </row>
    <row r="1180" spans="1:22" x14ac:dyDescent="0.3">
      <c r="A1180" s="18">
        <v>44310</v>
      </c>
      <c r="B1180" t="s">
        <v>538</v>
      </c>
      <c r="C1180" t="s">
        <v>95</v>
      </c>
      <c r="D1180" t="s">
        <v>1968</v>
      </c>
      <c r="E1180">
        <v>455476959867</v>
      </c>
      <c r="F1180" t="s">
        <v>16</v>
      </c>
      <c r="G1180" t="s">
        <v>67</v>
      </c>
      <c r="H1180">
        <v>5783</v>
      </c>
      <c r="I1180" s="2">
        <f t="shared" si="252"/>
        <v>2021</v>
      </c>
      <c r="J1180" s="2" t="str">
        <f t="shared" si="253"/>
        <v>April</v>
      </c>
      <c r="K1180" s="2">
        <f t="shared" si="254"/>
        <v>4</v>
      </c>
      <c r="L1180" s="2" t="str">
        <f t="shared" si="255"/>
        <v>Saturday</v>
      </c>
      <c r="M1180" s="2">
        <f t="shared" si="256"/>
        <v>17</v>
      </c>
      <c r="N1180" s="3">
        <f t="shared" si="257"/>
        <v>5783</v>
      </c>
      <c r="O1180" s="3">
        <f t="shared" si="258"/>
        <v>0</v>
      </c>
      <c r="P1180" t="str">
        <f t="shared" si="259"/>
        <v>24-Apr</v>
      </c>
      <c r="Q1180" s="9">
        <f t="shared" si="260"/>
        <v>0.65138888888888891</v>
      </c>
      <c r="R1180" t="str">
        <f t="shared" si="261"/>
        <v>Afternoon</v>
      </c>
      <c r="S1180" s="2">
        <f t="shared" si="262"/>
        <v>24</v>
      </c>
      <c r="T1180" t="str">
        <f t="shared" si="263"/>
        <v>Others</v>
      </c>
      <c r="U1180">
        <f t="shared" si="264"/>
        <v>15</v>
      </c>
      <c r="V1180" t="str">
        <f t="shared" si="265"/>
        <v>FY Q1</v>
      </c>
    </row>
    <row r="1181" spans="1:22" x14ac:dyDescent="0.3">
      <c r="A1181" s="18">
        <v>44310</v>
      </c>
      <c r="B1181" t="s">
        <v>186</v>
      </c>
      <c r="C1181" t="s">
        <v>76</v>
      </c>
      <c r="D1181" t="s">
        <v>1969</v>
      </c>
      <c r="E1181">
        <v>782730306898</v>
      </c>
      <c r="F1181" t="s">
        <v>16</v>
      </c>
      <c r="G1181" t="s">
        <v>71</v>
      </c>
      <c r="H1181">
        <v>5642</v>
      </c>
      <c r="I1181" s="2">
        <f t="shared" si="252"/>
        <v>2021</v>
      </c>
      <c r="J1181" s="2" t="str">
        <f t="shared" si="253"/>
        <v>April</v>
      </c>
      <c r="K1181" s="2">
        <f t="shared" si="254"/>
        <v>4</v>
      </c>
      <c r="L1181" s="2" t="str">
        <f t="shared" si="255"/>
        <v>Saturday</v>
      </c>
      <c r="M1181" s="2">
        <f t="shared" si="256"/>
        <v>17</v>
      </c>
      <c r="N1181" s="3">
        <f t="shared" si="257"/>
        <v>5642</v>
      </c>
      <c r="O1181" s="3">
        <f t="shared" si="258"/>
        <v>0</v>
      </c>
      <c r="P1181" t="str">
        <f t="shared" si="259"/>
        <v>24-Apr</v>
      </c>
      <c r="Q1181" s="9">
        <f t="shared" si="260"/>
        <v>0.71250000000000002</v>
      </c>
      <c r="R1181" t="str">
        <f t="shared" si="261"/>
        <v>Evening</v>
      </c>
      <c r="S1181" s="2">
        <f t="shared" si="262"/>
        <v>24</v>
      </c>
      <c r="T1181" t="str">
        <f t="shared" si="263"/>
        <v>Others</v>
      </c>
      <c r="U1181">
        <f t="shared" si="264"/>
        <v>17</v>
      </c>
      <c r="V1181" t="str">
        <f t="shared" si="265"/>
        <v>FY Q1</v>
      </c>
    </row>
    <row r="1182" spans="1:22" x14ac:dyDescent="0.3">
      <c r="A1182" s="18">
        <v>44310</v>
      </c>
      <c r="B1182" t="s">
        <v>1970</v>
      </c>
      <c r="C1182" t="s">
        <v>322</v>
      </c>
      <c r="D1182" t="s">
        <v>1971</v>
      </c>
      <c r="E1182">
        <v>217296791011</v>
      </c>
      <c r="F1182" t="s">
        <v>15</v>
      </c>
      <c r="G1182" t="s">
        <v>71</v>
      </c>
      <c r="H1182">
        <v>5626</v>
      </c>
      <c r="I1182" s="2">
        <f t="shared" si="252"/>
        <v>2021</v>
      </c>
      <c r="J1182" s="2" t="str">
        <f t="shared" si="253"/>
        <v>April</v>
      </c>
      <c r="K1182" s="2">
        <f t="shared" si="254"/>
        <v>4</v>
      </c>
      <c r="L1182" s="2" t="str">
        <f t="shared" si="255"/>
        <v>Saturday</v>
      </c>
      <c r="M1182" s="2">
        <f t="shared" si="256"/>
        <v>17</v>
      </c>
      <c r="N1182" s="3">
        <f t="shared" si="257"/>
        <v>0</v>
      </c>
      <c r="O1182" s="3">
        <f t="shared" si="258"/>
        <v>5626</v>
      </c>
      <c r="P1182" t="str">
        <f t="shared" si="259"/>
        <v>24-Apr</v>
      </c>
      <c r="Q1182" s="9">
        <f t="shared" si="260"/>
        <v>0.85277777777777775</v>
      </c>
      <c r="R1182" t="str">
        <f t="shared" si="261"/>
        <v>Evening</v>
      </c>
      <c r="S1182" s="2">
        <f t="shared" si="262"/>
        <v>24</v>
      </c>
      <c r="T1182" t="str">
        <f t="shared" si="263"/>
        <v>UPI Transfer</v>
      </c>
      <c r="U1182">
        <f t="shared" si="264"/>
        <v>20</v>
      </c>
      <c r="V1182" t="str">
        <f t="shared" si="265"/>
        <v>FY Q1</v>
      </c>
    </row>
    <row r="1183" spans="1:22" x14ac:dyDescent="0.3">
      <c r="A1183" s="18">
        <v>44311</v>
      </c>
      <c r="B1183" t="s">
        <v>1821</v>
      </c>
      <c r="C1183" t="s">
        <v>219</v>
      </c>
      <c r="D1183" t="s">
        <v>1972</v>
      </c>
      <c r="E1183">
        <v>240370992867</v>
      </c>
      <c r="F1183" t="s">
        <v>15</v>
      </c>
      <c r="G1183" t="s">
        <v>71</v>
      </c>
      <c r="H1183">
        <v>17786</v>
      </c>
      <c r="I1183" s="2">
        <f t="shared" si="252"/>
        <v>2021</v>
      </c>
      <c r="J1183" s="2" t="str">
        <f t="shared" si="253"/>
        <v>April</v>
      </c>
      <c r="K1183" s="2">
        <f t="shared" si="254"/>
        <v>4</v>
      </c>
      <c r="L1183" s="2" t="str">
        <f t="shared" si="255"/>
        <v>Sunday</v>
      </c>
      <c r="M1183" s="2">
        <f t="shared" si="256"/>
        <v>18</v>
      </c>
      <c r="N1183" s="3">
        <f t="shared" si="257"/>
        <v>0</v>
      </c>
      <c r="O1183" s="3">
        <f t="shared" si="258"/>
        <v>17786</v>
      </c>
      <c r="P1183" t="str">
        <f t="shared" si="259"/>
        <v>25-Apr</v>
      </c>
      <c r="Q1183" s="9">
        <f t="shared" si="260"/>
        <v>0.53819444444444442</v>
      </c>
      <c r="R1183" t="str">
        <f t="shared" si="261"/>
        <v>Afternoon</v>
      </c>
      <c r="S1183" s="2">
        <f t="shared" si="262"/>
        <v>25</v>
      </c>
      <c r="T1183" t="str">
        <f t="shared" si="263"/>
        <v>UPI Transfer</v>
      </c>
      <c r="U1183">
        <f t="shared" si="264"/>
        <v>12</v>
      </c>
      <c r="V1183" t="str">
        <f t="shared" si="265"/>
        <v>FY Q1</v>
      </c>
    </row>
    <row r="1184" spans="1:22" x14ac:dyDescent="0.3">
      <c r="A1184" s="18">
        <v>44311</v>
      </c>
      <c r="B1184" t="s">
        <v>656</v>
      </c>
      <c r="C1184" t="s">
        <v>73</v>
      </c>
      <c r="D1184" t="s">
        <v>1973</v>
      </c>
      <c r="E1184">
        <v>725112359706</v>
      </c>
      <c r="F1184" t="s">
        <v>16</v>
      </c>
      <c r="G1184" t="s">
        <v>67</v>
      </c>
      <c r="H1184">
        <v>16359</v>
      </c>
      <c r="I1184" s="2">
        <f t="shared" si="252"/>
        <v>2021</v>
      </c>
      <c r="J1184" s="2" t="str">
        <f t="shared" si="253"/>
        <v>April</v>
      </c>
      <c r="K1184" s="2">
        <f t="shared" si="254"/>
        <v>4</v>
      </c>
      <c r="L1184" s="2" t="str">
        <f t="shared" si="255"/>
        <v>Sunday</v>
      </c>
      <c r="M1184" s="2">
        <f t="shared" si="256"/>
        <v>18</v>
      </c>
      <c r="N1184" s="3">
        <f t="shared" si="257"/>
        <v>16359</v>
      </c>
      <c r="O1184" s="3">
        <f t="shared" si="258"/>
        <v>0</v>
      </c>
      <c r="P1184" t="str">
        <f t="shared" si="259"/>
        <v>25-Apr</v>
      </c>
      <c r="Q1184" s="9">
        <f t="shared" si="260"/>
        <v>0.55555555555555558</v>
      </c>
      <c r="R1184" t="str">
        <f t="shared" si="261"/>
        <v>Afternoon</v>
      </c>
      <c r="S1184" s="2">
        <f t="shared" si="262"/>
        <v>25</v>
      </c>
      <c r="T1184" t="str">
        <f t="shared" si="263"/>
        <v>Others</v>
      </c>
      <c r="U1184">
        <f t="shared" si="264"/>
        <v>13</v>
      </c>
      <c r="V1184" t="str">
        <f t="shared" si="265"/>
        <v>FY Q1</v>
      </c>
    </row>
    <row r="1185" spans="1:22" x14ac:dyDescent="0.3">
      <c r="A1185" s="18">
        <v>44311</v>
      </c>
      <c r="B1185" t="s">
        <v>1974</v>
      </c>
      <c r="C1185" t="s">
        <v>69</v>
      </c>
      <c r="D1185" t="s">
        <v>1975</v>
      </c>
      <c r="E1185">
        <v>504775699090</v>
      </c>
      <c r="F1185" t="s">
        <v>16</v>
      </c>
      <c r="G1185" t="s">
        <v>67</v>
      </c>
      <c r="H1185">
        <v>14822</v>
      </c>
      <c r="I1185" s="2">
        <f t="shared" si="252"/>
        <v>2021</v>
      </c>
      <c r="J1185" s="2" t="str">
        <f t="shared" si="253"/>
        <v>April</v>
      </c>
      <c r="K1185" s="2">
        <f t="shared" si="254"/>
        <v>4</v>
      </c>
      <c r="L1185" s="2" t="str">
        <f t="shared" si="255"/>
        <v>Sunday</v>
      </c>
      <c r="M1185" s="2">
        <f t="shared" si="256"/>
        <v>18</v>
      </c>
      <c r="N1185" s="3">
        <f t="shared" si="257"/>
        <v>14822</v>
      </c>
      <c r="O1185" s="3">
        <f t="shared" si="258"/>
        <v>0</v>
      </c>
      <c r="P1185" t="str">
        <f t="shared" si="259"/>
        <v>25-Apr</v>
      </c>
      <c r="Q1185" s="9">
        <f t="shared" si="260"/>
        <v>0.56388888888888888</v>
      </c>
      <c r="R1185" t="str">
        <f t="shared" si="261"/>
        <v>Afternoon</v>
      </c>
      <c r="S1185" s="2">
        <f t="shared" si="262"/>
        <v>25</v>
      </c>
      <c r="T1185" t="str">
        <f t="shared" si="263"/>
        <v>Others</v>
      </c>
      <c r="U1185">
        <f t="shared" si="264"/>
        <v>13</v>
      </c>
      <c r="V1185" t="str">
        <f t="shared" si="265"/>
        <v>FY Q1</v>
      </c>
    </row>
    <row r="1186" spans="1:22" x14ac:dyDescent="0.3">
      <c r="A1186" s="18">
        <v>44311</v>
      </c>
      <c r="B1186" t="s">
        <v>1525</v>
      </c>
      <c r="C1186" t="s">
        <v>411</v>
      </c>
      <c r="D1186" t="s">
        <v>1976</v>
      </c>
      <c r="E1186">
        <v>108631329294</v>
      </c>
      <c r="F1186" t="s">
        <v>15</v>
      </c>
      <c r="G1186" t="s">
        <v>67</v>
      </c>
      <c r="H1186">
        <v>1309</v>
      </c>
      <c r="I1186" s="2">
        <f t="shared" si="252"/>
        <v>2021</v>
      </c>
      <c r="J1186" s="2" t="str">
        <f t="shared" si="253"/>
        <v>April</v>
      </c>
      <c r="K1186" s="2">
        <f t="shared" si="254"/>
        <v>4</v>
      </c>
      <c r="L1186" s="2" t="str">
        <f t="shared" si="255"/>
        <v>Sunday</v>
      </c>
      <c r="M1186" s="2">
        <f t="shared" si="256"/>
        <v>18</v>
      </c>
      <c r="N1186" s="3">
        <f t="shared" si="257"/>
        <v>0</v>
      </c>
      <c r="O1186" s="3">
        <f t="shared" si="258"/>
        <v>1309</v>
      </c>
      <c r="P1186" t="str">
        <f t="shared" si="259"/>
        <v>25-Apr</v>
      </c>
      <c r="Q1186" s="9">
        <f t="shared" si="260"/>
        <v>0.62708333333333333</v>
      </c>
      <c r="R1186" t="str">
        <f t="shared" si="261"/>
        <v>Afternoon</v>
      </c>
      <c r="S1186" s="2">
        <f t="shared" si="262"/>
        <v>25</v>
      </c>
      <c r="T1186" t="str">
        <f t="shared" si="263"/>
        <v>UPI Transfer</v>
      </c>
      <c r="U1186">
        <f t="shared" si="264"/>
        <v>15</v>
      </c>
      <c r="V1186" t="str">
        <f t="shared" si="265"/>
        <v>FY Q1</v>
      </c>
    </row>
    <row r="1187" spans="1:22" x14ac:dyDescent="0.3">
      <c r="A1187" s="18">
        <v>44311</v>
      </c>
      <c r="B1187" t="s">
        <v>388</v>
      </c>
      <c r="C1187" t="s">
        <v>131</v>
      </c>
      <c r="D1187" t="s">
        <v>1977</v>
      </c>
      <c r="E1187">
        <v>836368242394</v>
      </c>
      <c r="F1187" t="s">
        <v>16</v>
      </c>
      <c r="G1187" t="s">
        <v>71</v>
      </c>
      <c r="H1187">
        <v>12319</v>
      </c>
      <c r="I1187" s="2">
        <f t="shared" si="252"/>
        <v>2021</v>
      </c>
      <c r="J1187" s="2" t="str">
        <f t="shared" si="253"/>
        <v>April</v>
      </c>
      <c r="K1187" s="2">
        <f t="shared" si="254"/>
        <v>4</v>
      </c>
      <c r="L1187" s="2" t="str">
        <f t="shared" si="255"/>
        <v>Sunday</v>
      </c>
      <c r="M1187" s="2">
        <f t="shared" si="256"/>
        <v>18</v>
      </c>
      <c r="N1187" s="3">
        <f t="shared" si="257"/>
        <v>12319</v>
      </c>
      <c r="O1187" s="3">
        <f t="shared" si="258"/>
        <v>0</v>
      </c>
      <c r="P1187" t="str">
        <f t="shared" si="259"/>
        <v>25-Apr</v>
      </c>
      <c r="Q1187" s="9">
        <f t="shared" si="260"/>
        <v>0.74722222222222223</v>
      </c>
      <c r="R1187" t="str">
        <f t="shared" si="261"/>
        <v>Evening</v>
      </c>
      <c r="S1187" s="2">
        <f t="shared" si="262"/>
        <v>25</v>
      </c>
      <c r="T1187" t="str">
        <f t="shared" si="263"/>
        <v>Others</v>
      </c>
      <c r="U1187">
        <f t="shared" si="264"/>
        <v>17</v>
      </c>
      <c r="V1187" t="str">
        <f t="shared" si="265"/>
        <v>FY Q1</v>
      </c>
    </row>
    <row r="1188" spans="1:22" x14ac:dyDescent="0.3">
      <c r="A1188" s="18">
        <v>44312</v>
      </c>
      <c r="B1188" t="s">
        <v>1978</v>
      </c>
      <c r="C1188" t="s">
        <v>128</v>
      </c>
      <c r="D1188" t="s">
        <v>1979</v>
      </c>
      <c r="E1188">
        <v>525931150178</v>
      </c>
      <c r="F1188" t="s">
        <v>16</v>
      </c>
      <c r="G1188" t="s">
        <v>67</v>
      </c>
      <c r="H1188">
        <v>20048</v>
      </c>
      <c r="I1188" s="2">
        <f t="shared" si="252"/>
        <v>2021</v>
      </c>
      <c r="J1188" s="2" t="str">
        <f t="shared" si="253"/>
        <v>April</v>
      </c>
      <c r="K1188" s="2">
        <f t="shared" si="254"/>
        <v>4</v>
      </c>
      <c r="L1188" s="2" t="str">
        <f t="shared" si="255"/>
        <v>Monday</v>
      </c>
      <c r="M1188" s="2">
        <f t="shared" si="256"/>
        <v>18</v>
      </c>
      <c r="N1188" s="3">
        <f t="shared" si="257"/>
        <v>20048</v>
      </c>
      <c r="O1188" s="3">
        <f t="shared" si="258"/>
        <v>0</v>
      </c>
      <c r="P1188" t="str">
        <f t="shared" si="259"/>
        <v>26-Apr</v>
      </c>
      <c r="Q1188" s="9">
        <f t="shared" si="260"/>
        <v>0.56874999999999998</v>
      </c>
      <c r="R1188" t="str">
        <f t="shared" si="261"/>
        <v>Afternoon</v>
      </c>
      <c r="S1188" s="2">
        <f t="shared" si="262"/>
        <v>26</v>
      </c>
      <c r="T1188" t="str">
        <f t="shared" si="263"/>
        <v>Others</v>
      </c>
      <c r="U1188">
        <f t="shared" si="264"/>
        <v>13</v>
      </c>
      <c r="V1188" t="str">
        <f t="shared" si="265"/>
        <v>FY Q1</v>
      </c>
    </row>
    <row r="1189" spans="1:22" x14ac:dyDescent="0.3">
      <c r="A1189" s="18">
        <v>44312</v>
      </c>
      <c r="B1189" t="s">
        <v>374</v>
      </c>
      <c r="C1189" t="s">
        <v>395</v>
      </c>
      <c r="D1189" t="s">
        <v>1980</v>
      </c>
      <c r="E1189">
        <v>470437233262</v>
      </c>
      <c r="F1189" t="s">
        <v>15</v>
      </c>
      <c r="G1189" t="s">
        <v>71</v>
      </c>
      <c r="H1189">
        <v>6674</v>
      </c>
      <c r="I1189" s="2">
        <f t="shared" si="252"/>
        <v>2021</v>
      </c>
      <c r="J1189" s="2" t="str">
        <f t="shared" si="253"/>
        <v>April</v>
      </c>
      <c r="K1189" s="2">
        <f t="shared" si="254"/>
        <v>4</v>
      </c>
      <c r="L1189" s="2" t="str">
        <f t="shared" si="255"/>
        <v>Monday</v>
      </c>
      <c r="M1189" s="2">
        <f t="shared" si="256"/>
        <v>18</v>
      </c>
      <c r="N1189" s="3">
        <f t="shared" si="257"/>
        <v>0</v>
      </c>
      <c r="O1189" s="3">
        <f t="shared" si="258"/>
        <v>6674</v>
      </c>
      <c r="P1189" t="str">
        <f t="shared" si="259"/>
        <v>26-Apr</v>
      </c>
      <c r="Q1189" s="9">
        <f t="shared" si="260"/>
        <v>0.62986111111111109</v>
      </c>
      <c r="R1189" t="str">
        <f t="shared" si="261"/>
        <v>Afternoon</v>
      </c>
      <c r="S1189" s="2">
        <f t="shared" si="262"/>
        <v>26</v>
      </c>
      <c r="T1189" t="str">
        <f t="shared" si="263"/>
        <v>Shopping</v>
      </c>
      <c r="U1189">
        <f t="shared" si="264"/>
        <v>15</v>
      </c>
      <c r="V1189" t="str">
        <f t="shared" si="265"/>
        <v>FY Q1</v>
      </c>
    </row>
    <row r="1190" spans="1:22" x14ac:dyDescent="0.3">
      <c r="A1190" s="18">
        <v>44312</v>
      </c>
      <c r="B1190" t="s">
        <v>1981</v>
      </c>
      <c r="C1190" t="s">
        <v>114</v>
      </c>
      <c r="D1190" t="s">
        <v>1982</v>
      </c>
      <c r="E1190">
        <v>716587834145</v>
      </c>
      <c r="F1190" t="s">
        <v>15</v>
      </c>
      <c r="G1190" t="s">
        <v>67</v>
      </c>
      <c r="H1190">
        <v>5122</v>
      </c>
      <c r="I1190" s="2">
        <f t="shared" ref="I1190:I1253" si="266">YEAR(A1190)</f>
        <v>2021</v>
      </c>
      <c r="J1190" s="2" t="str">
        <f t="shared" ref="J1190:J1253" si="267">TEXT(A1190,"mmmm")</f>
        <v>April</v>
      </c>
      <c r="K1190" s="2">
        <f t="shared" ref="K1190:K1253" si="268">MONTH(A1190)</f>
        <v>4</v>
      </c>
      <c r="L1190" s="2" t="str">
        <f t="shared" ref="L1190:L1253" si="269">TEXT(A1190,"dddd")</f>
        <v>Monday</v>
      </c>
      <c r="M1190" s="2">
        <f t="shared" ref="M1190:M1253" si="270">WEEKNUM(A1190)</f>
        <v>18</v>
      </c>
      <c r="N1190" s="3">
        <f t="shared" ref="N1190:N1253" si="271">IF(F1190="Credit",H1190,0)</f>
        <v>0</v>
      </c>
      <c r="O1190" s="3">
        <f t="shared" ref="O1190:O1253" si="272">IF(F1190="Debit",H1190,0)</f>
        <v>5122</v>
      </c>
      <c r="P1190" t="str">
        <f t="shared" ref="P1190:P1253" si="273">TEXT(A1190,"d-mmm")</f>
        <v>26-Apr</v>
      </c>
      <c r="Q1190" s="9">
        <f t="shared" ref="Q1190:Q1253" si="274">TIMEVALUE(TRIM(CLEAN(SUBSTITUTE(B1190,CHAR(34),""))))</f>
        <v>0.64861111111111114</v>
      </c>
      <c r="R1190" t="str">
        <f t="shared" ref="R1190:R1253" si="275">IF(HOUR(Q1190)&lt;12,"Morning",IF(HOUR(Q1190)&lt;17,"Afternoon",IF(HOUR(Q1190)&lt;21,"Evening","Night")))</f>
        <v>Afternoon</v>
      </c>
      <c r="S1190" s="2">
        <f t="shared" ref="S1190:S1253" si="276">DAY(A1190)</f>
        <v>26</v>
      </c>
      <c r="T1190" t="str">
        <f t="shared" ref="T1190:T1253" si="277">IF(ISNUMBER(SEARCH("Recharge",C1190)),"Recharge",IF(ISNUMBER(SEARCH("Petrol",C1190)),"Fuel",IF(ISNUMBER(SEARCH("Restaurant",C1190)),"Food",IF(ISNUMBER(SEARCH("Amazon",C1190)),"Shopping",IF(ISNUMBER(SEARCH("Salary",C1190)),"Salary",IF(ISNUMBER(SEARCH("Paid to",C1190)),"UPI Transfer","Others"))))))</f>
        <v>UPI Transfer</v>
      </c>
      <c r="U1190">
        <f t="shared" ref="U1190:U1253" si="278">HOUR(Q1190)</f>
        <v>15</v>
      </c>
      <c r="V1190" t="str">
        <f t="shared" ref="V1190:V1253" si="279">"FY Q"&amp;INT(MOD(MONTH(A1190)-4,12)/3)+1</f>
        <v>FY Q1</v>
      </c>
    </row>
    <row r="1191" spans="1:22" x14ac:dyDescent="0.3">
      <c r="A1191" s="18">
        <v>44312</v>
      </c>
      <c r="B1191" t="s">
        <v>1832</v>
      </c>
      <c r="C1191" t="s">
        <v>242</v>
      </c>
      <c r="D1191" t="s">
        <v>1983</v>
      </c>
      <c r="E1191">
        <v>545899072438</v>
      </c>
      <c r="F1191" t="s">
        <v>15</v>
      </c>
      <c r="G1191" t="s">
        <v>67</v>
      </c>
      <c r="H1191">
        <v>3826</v>
      </c>
      <c r="I1191" s="2">
        <f t="shared" si="266"/>
        <v>2021</v>
      </c>
      <c r="J1191" s="2" t="str">
        <f t="shared" si="267"/>
        <v>April</v>
      </c>
      <c r="K1191" s="2">
        <f t="shared" si="268"/>
        <v>4</v>
      </c>
      <c r="L1191" s="2" t="str">
        <f t="shared" si="269"/>
        <v>Monday</v>
      </c>
      <c r="M1191" s="2">
        <f t="shared" si="270"/>
        <v>18</v>
      </c>
      <c r="N1191" s="3">
        <f t="shared" si="271"/>
        <v>0</v>
      </c>
      <c r="O1191" s="3">
        <f t="shared" si="272"/>
        <v>3826</v>
      </c>
      <c r="P1191" t="str">
        <f t="shared" si="273"/>
        <v>26-Apr</v>
      </c>
      <c r="Q1191" s="9">
        <f t="shared" si="274"/>
        <v>0.66805555555555551</v>
      </c>
      <c r="R1191" t="str">
        <f t="shared" si="275"/>
        <v>Afternoon</v>
      </c>
      <c r="S1191" s="2">
        <f t="shared" si="276"/>
        <v>26</v>
      </c>
      <c r="T1191" t="str">
        <f t="shared" si="277"/>
        <v>UPI Transfer</v>
      </c>
      <c r="U1191">
        <f t="shared" si="278"/>
        <v>16</v>
      </c>
      <c r="V1191" t="str">
        <f t="shared" si="279"/>
        <v>FY Q1</v>
      </c>
    </row>
    <row r="1192" spans="1:22" x14ac:dyDescent="0.3">
      <c r="A1192" s="18">
        <v>44313</v>
      </c>
      <c r="B1192" t="s">
        <v>1679</v>
      </c>
      <c r="C1192" t="s">
        <v>92</v>
      </c>
      <c r="D1192" t="s">
        <v>1984</v>
      </c>
      <c r="E1192">
        <v>701557570008</v>
      </c>
      <c r="F1192" t="s">
        <v>15</v>
      </c>
      <c r="G1192" t="s">
        <v>67</v>
      </c>
      <c r="H1192">
        <v>1772</v>
      </c>
      <c r="I1192" s="2">
        <f t="shared" si="266"/>
        <v>2021</v>
      </c>
      <c r="J1192" s="2" t="str">
        <f t="shared" si="267"/>
        <v>April</v>
      </c>
      <c r="K1192" s="2">
        <f t="shared" si="268"/>
        <v>4</v>
      </c>
      <c r="L1192" s="2" t="str">
        <f t="shared" si="269"/>
        <v>Tuesday</v>
      </c>
      <c r="M1192" s="2">
        <f t="shared" si="270"/>
        <v>18</v>
      </c>
      <c r="N1192" s="3">
        <f t="shared" si="271"/>
        <v>0</v>
      </c>
      <c r="O1192" s="3">
        <f t="shared" si="272"/>
        <v>1772</v>
      </c>
      <c r="P1192" t="str">
        <f t="shared" si="273"/>
        <v>27-Apr</v>
      </c>
      <c r="Q1192" s="9">
        <f t="shared" si="274"/>
        <v>0.77777777777777779</v>
      </c>
      <c r="R1192" t="str">
        <f t="shared" si="275"/>
        <v>Evening</v>
      </c>
      <c r="S1192" s="2">
        <f t="shared" si="276"/>
        <v>27</v>
      </c>
      <c r="T1192" t="str">
        <f t="shared" si="277"/>
        <v>UPI Transfer</v>
      </c>
      <c r="U1192">
        <f t="shared" si="278"/>
        <v>18</v>
      </c>
      <c r="V1192" t="str">
        <f t="shared" si="279"/>
        <v>FY Q1</v>
      </c>
    </row>
    <row r="1193" spans="1:22" x14ac:dyDescent="0.3">
      <c r="A1193" s="18">
        <v>44314</v>
      </c>
      <c r="B1193" t="s">
        <v>560</v>
      </c>
      <c r="C1193" t="s">
        <v>395</v>
      </c>
      <c r="D1193" t="s">
        <v>1985</v>
      </c>
      <c r="E1193">
        <v>785390700518</v>
      </c>
      <c r="F1193" t="s">
        <v>15</v>
      </c>
      <c r="G1193" t="s">
        <v>67</v>
      </c>
      <c r="H1193">
        <v>1847</v>
      </c>
      <c r="I1193" s="2">
        <f t="shared" si="266"/>
        <v>2021</v>
      </c>
      <c r="J1193" s="2" t="str">
        <f t="shared" si="267"/>
        <v>April</v>
      </c>
      <c r="K1193" s="2">
        <f t="shared" si="268"/>
        <v>4</v>
      </c>
      <c r="L1193" s="2" t="str">
        <f t="shared" si="269"/>
        <v>Wednesday</v>
      </c>
      <c r="M1193" s="2">
        <f t="shared" si="270"/>
        <v>18</v>
      </c>
      <c r="N1193" s="3">
        <f t="shared" si="271"/>
        <v>0</v>
      </c>
      <c r="O1193" s="3">
        <f t="shared" si="272"/>
        <v>1847</v>
      </c>
      <c r="P1193" t="str">
        <f t="shared" si="273"/>
        <v>28-Apr</v>
      </c>
      <c r="Q1193" s="9">
        <f t="shared" si="274"/>
        <v>0.51388888888888884</v>
      </c>
      <c r="R1193" t="str">
        <f t="shared" si="275"/>
        <v>Afternoon</v>
      </c>
      <c r="S1193" s="2">
        <f t="shared" si="276"/>
        <v>28</v>
      </c>
      <c r="T1193" t="str">
        <f t="shared" si="277"/>
        <v>Shopping</v>
      </c>
      <c r="U1193">
        <f t="shared" si="278"/>
        <v>12</v>
      </c>
      <c r="V1193" t="str">
        <f t="shared" si="279"/>
        <v>FY Q1</v>
      </c>
    </row>
    <row r="1194" spans="1:22" x14ac:dyDescent="0.3">
      <c r="A1194" s="18">
        <v>44314</v>
      </c>
      <c r="B1194" t="s">
        <v>1432</v>
      </c>
      <c r="C1194" t="s">
        <v>104</v>
      </c>
      <c r="D1194" t="s">
        <v>1986</v>
      </c>
      <c r="E1194">
        <v>339673695593</v>
      </c>
      <c r="F1194" t="s">
        <v>16</v>
      </c>
      <c r="G1194" t="s">
        <v>71</v>
      </c>
      <c r="H1194">
        <v>11629</v>
      </c>
      <c r="I1194" s="2">
        <f t="shared" si="266"/>
        <v>2021</v>
      </c>
      <c r="J1194" s="2" t="str">
        <f t="shared" si="267"/>
        <v>April</v>
      </c>
      <c r="K1194" s="2">
        <f t="shared" si="268"/>
        <v>4</v>
      </c>
      <c r="L1194" s="2" t="str">
        <f t="shared" si="269"/>
        <v>Wednesday</v>
      </c>
      <c r="M1194" s="2">
        <f t="shared" si="270"/>
        <v>18</v>
      </c>
      <c r="N1194" s="3">
        <f t="shared" si="271"/>
        <v>11629</v>
      </c>
      <c r="O1194" s="3">
        <f t="shared" si="272"/>
        <v>0</v>
      </c>
      <c r="P1194" t="str">
        <f t="shared" si="273"/>
        <v>28-Apr</v>
      </c>
      <c r="Q1194" s="9">
        <f t="shared" si="274"/>
        <v>0.68680555555555556</v>
      </c>
      <c r="R1194" t="str">
        <f t="shared" si="275"/>
        <v>Afternoon</v>
      </c>
      <c r="S1194" s="2">
        <f t="shared" si="276"/>
        <v>28</v>
      </c>
      <c r="T1194" t="str">
        <f t="shared" si="277"/>
        <v>Others</v>
      </c>
      <c r="U1194">
        <f t="shared" si="278"/>
        <v>16</v>
      </c>
      <c r="V1194" t="str">
        <f t="shared" si="279"/>
        <v>FY Q1</v>
      </c>
    </row>
    <row r="1195" spans="1:22" x14ac:dyDescent="0.3">
      <c r="A1195" s="18">
        <v>44315</v>
      </c>
      <c r="B1195" t="s">
        <v>526</v>
      </c>
      <c r="C1195" t="s">
        <v>254</v>
      </c>
      <c r="D1195" t="s">
        <v>1987</v>
      </c>
      <c r="E1195">
        <v>282442615347</v>
      </c>
      <c r="F1195" t="s">
        <v>16</v>
      </c>
      <c r="G1195" t="s">
        <v>71</v>
      </c>
      <c r="H1195">
        <v>4054</v>
      </c>
      <c r="I1195" s="2">
        <f t="shared" si="266"/>
        <v>2021</v>
      </c>
      <c r="J1195" s="2" t="str">
        <f t="shared" si="267"/>
        <v>April</v>
      </c>
      <c r="K1195" s="2">
        <f t="shared" si="268"/>
        <v>4</v>
      </c>
      <c r="L1195" s="2" t="str">
        <f t="shared" si="269"/>
        <v>Thursday</v>
      </c>
      <c r="M1195" s="2">
        <f t="shared" si="270"/>
        <v>18</v>
      </c>
      <c r="N1195" s="3">
        <f t="shared" si="271"/>
        <v>4054</v>
      </c>
      <c r="O1195" s="3">
        <f t="shared" si="272"/>
        <v>0</v>
      </c>
      <c r="P1195" t="str">
        <f t="shared" si="273"/>
        <v>29-Apr</v>
      </c>
      <c r="Q1195" s="9">
        <f t="shared" si="274"/>
        <v>0.33124999999999999</v>
      </c>
      <c r="R1195" t="str">
        <f t="shared" si="275"/>
        <v>Morning</v>
      </c>
      <c r="S1195" s="2">
        <f t="shared" si="276"/>
        <v>29</v>
      </c>
      <c r="T1195" t="str">
        <f t="shared" si="277"/>
        <v>Others</v>
      </c>
      <c r="U1195">
        <f t="shared" si="278"/>
        <v>7</v>
      </c>
      <c r="V1195" t="str">
        <f t="shared" si="279"/>
        <v>FY Q1</v>
      </c>
    </row>
    <row r="1196" spans="1:22" x14ac:dyDescent="0.3">
      <c r="A1196" s="18">
        <v>44315</v>
      </c>
      <c r="B1196" t="s">
        <v>1192</v>
      </c>
      <c r="C1196" t="s">
        <v>219</v>
      </c>
      <c r="D1196" t="s">
        <v>1988</v>
      </c>
      <c r="E1196">
        <v>117838474191</v>
      </c>
      <c r="F1196" t="s">
        <v>15</v>
      </c>
      <c r="G1196" t="s">
        <v>67</v>
      </c>
      <c r="H1196">
        <v>14368</v>
      </c>
      <c r="I1196" s="2">
        <f t="shared" si="266"/>
        <v>2021</v>
      </c>
      <c r="J1196" s="2" t="str">
        <f t="shared" si="267"/>
        <v>April</v>
      </c>
      <c r="K1196" s="2">
        <f t="shared" si="268"/>
        <v>4</v>
      </c>
      <c r="L1196" s="2" t="str">
        <f t="shared" si="269"/>
        <v>Thursday</v>
      </c>
      <c r="M1196" s="2">
        <f t="shared" si="270"/>
        <v>18</v>
      </c>
      <c r="N1196" s="3">
        <f t="shared" si="271"/>
        <v>0</v>
      </c>
      <c r="O1196" s="3">
        <f t="shared" si="272"/>
        <v>14368</v>
      </c>
      <c r="P1196" t="str">
        <f t="shared" si="273"/>
        <v>29-Apr</v>
      </c>
      <c r="Q1196" s="9">
        <f t="shared" si="274"/>
        <v>0.62916666666666665</v>
      </c>
      <c r="R1196" t="str">
        <f t="shared" si="275"/>
        <v>Afternoon</v>
      </c>
      <c r="S1196" s="2">
        <f t="shared" si="276"/>
        <v>29</v>
      </c>
      <c r="T1196" t="str">
        <f t="shared" si="277"/>
        <v>UPI Transfer</v>
      </c>
      <c r="U1196">
        <f t="shared" si="278"/>
        <v>15</v>
      </c>
      <c r="V1196" t="str">
        <f t="shared" si="279"/>
        <v>FY Q1</v>
      </c>
    </row>
    <row r="1197" spans="1:22" x14ac:dyDescent="0.3">
      <c r="A1197" s="18">
        <v>44315</v>
      </c>
      <c r="B1197" t="s">
        <v>337</v>
      </c>
      <c r="C1197" t="s">
        <v>189</v>
      </c>
      <c r="D1197" t="s">
        <v>1989</v>
      </c>
      <c r="E1197">
        <v>679585913199</v>
      </c>
      <c r="F1197" t="s">
        <v>16</v>
      </c>
      <c r="G1197" t="s">
        <v>71</v>
      </c>
      <c r="H1197">
        <v>1537</v>
      </c>
      <c r="I1197" s="2">
        <f t="shared" si="266"/>
        <v>2021</v>
      </c>
      <c r="J1197" s="2" t="str">
        <f t="shared" si="267"/>
        <v>April</v>
      </c>
      <c r="K1197" s="2">
        <f t="shared" si="268"/>
        <v>4</v>
      </c>
      <c r="L1197" s="2" t="str">
        <f t="shared" si="269"/>
        <v>Thursday</v>
      </c>
      <c r="M1197" s="2">
        <f t="shared" si="270"/>
        <v>18</v>
      </c>
      <c r="N1197" s="3">
        <f t="shared" si="271"/>
        <v>1537</v>
      </c>
      <c r="O1197" s="3">
        <f t="shared" si="272"/>
        <v>0</v>
      </c>
      <c r="P1197" t="str">
        <f t="shared" si="273"/>
        <v>29-Apr</v>
      </c>
      <c r="Q1197" s="9">
        <f t="shared" si="274"/>
        <v>0.6333333333333333</v>
      </c>
      <c r="R1197" t="str">
        <f t="shared" si="275"/>
        <v>Afternoon</v>
      </c>
      <c r="S1197" s="2">
        <f t="shared" si="276"/>
        <v>29</v>
      </c>
      <c r="T1197" t="str">
        <f t="shared" si="277"/>
        <v>Others</v>
      </c>
      <c r="U1197">
        <f t="shared" si="278"/>
        <v>15</v>
      </c>
      <c r="V1197" t="str">
        <f t="shared" si="279"/>
        <v>FY Q1</v>
      </c>
    </row>
    <row r="1198" spans="1:22" x14ac:dyDescent="0.3">
      <c r="A1198" s="18">
        <v>44315</v>
      </c>
      <c r="B1198" t="s">
        <v>1158</v>
      </c>
      <c r="C1198" t="s">
        <v>209</v>
      </c>
      <c r="D1198" t="s">
        <v>1990</v>
      </c>
      <c r="E1198">
        <v>731686547826</v>
      </c>
      <c r="F1198" t="s">
        <v>15</v>
      </c>
      <c r="G1198" t="s">
        <v>67</v>
      </c>
      <c r="H1198">
        <v>29255</v>
      </c>
      <c r="I1198" s="2">
        <f t="shared" si="266"/>
        <v>2021</v>
      </c>
      <c r="J1198" s="2" t="str">
        <f t="shared" si="267"/>
        <v>April</v>
      </c>
      <c r="K1198" s="2">
        <f t="shared" si="268"/>
        <v>4</v>
      </c>
      <c r="L1198" s="2" t="str">
        <f t="shared" si="269"/>
        <v>Thursday</v>
      </c>
      <c r="M1198" s="2">
        <f t="shared" si="270"/>
        <v>18</v>
      </c>
      <c r="N1198" s="3">
        <f t="shared" si="271"/>
        <v>0</v>
      </c>
      <c r="O1198" s="3">
        <f t="shared" si="272"/>
        <v>29255</v>
      </c>
      <c r="P1198" t="str">
        <f t="shared" si="273"/>
        <v>29-Apr</v>
      </c>
      <c r="Q1198" s="9">
        <f t="shared" si="274"/>
        <v>0.65347222222222223</v>
      </c>
      <c r="R1198" t="str">
        <f t="shared" si="275"/>
        <v>Afternoon</v>
      </c>
      <c r="S1198" s="2">
        <f t="shared" si="276"/>
        <v>29</v>
      </c>
      <c r="T1198" t="str">
        <f t="shared" si="277"/>
        <v>UPI Transfer</v>
      </c>
      <c r="U1198">
        <f t="shared" si="278"/>
        <v>15</v>
      </c>
      <c r="V1198" t="str">
        <f t="shared" si="279"/>
        <v>FY Q1</v>
      </c>
    </row>
    <row r="1199" spans="1:22" x14ac:dyDescent="0.3">
      <c r="A1199" s="18">
        <v>44315</v>
      </c>
      <c r="B1199" t="s">
        <v>510</v>
      </c>
      <c r="C1199" t="s">
        <v>399</v>
      </c>
      <c r="D1199" t="s">
        <v>1991</v>
      </c>
      <c r="E1199">
        <v>397092023496</v>
      </c>
      <c r="F1199" t="s">
        <v>15</v>
      </c>
      <c r="G1199" t="s">
        <v>71</v>
      </c>
      <c r="H1199">
        <v>3703</v>
      </c>
      <c r="I1199" s="2">
        <f t="shared" si="266"/>
        <v>2021</v>
      </c>
      <c r="J1199" s="2" t="str">
        <f t="shared" si="267"/>
        <v>April</v>
      </c>
      <c r="K1199" s="2">
        <f t="shared" si="268"/>
        <v>4</v>
      </c>
      <c r="L1199" s="2" t="str">
        <f t="shared" si="269"/>
        <v>Thursday</v>
      </c>
      <c r="M1199" s="2">
        <f t="shared" si="270"/>
        <v>18</v>
      </c>
      <c r="N1199" s="3">
        <f t="shared" si="271"/>
        <v>0</v>
      </c>
      <c r="O1199" s="3">
        <f t="shared" si="272"/>
        <v>3703</v>
      </c>
      <c r="P1199" t="str">
        <f t="shared" si="273"/>
        <v>29-Apr</v>
      </c>
      <c r="Q1199" s="9">
        <f t="shared" si="274"/>
        <v>0.67361111111111116</v>
      </c>
      <c r="R1199" t="str">
        <f t="shared" si="275"/>
        <v>Afternoon</v>
      </c>
      <c r="S1199" s="2">
        <f t="shared" si="276"/>
        <v>29</v>
      </c>
      <c r="T1199" t="str">
        <f t="shared" si="277"/>
        <v>UPI Transfer</v>
      </c>
      <c r="U1199">
        <f t="shared" si="278"/>
        <v>16</v>
      </c>
      <c r="V1199" t="str">
        <f t="shared" si="279"/>
        <v>FY Q1</v>
      </c>
    </row>
    <row r="1200" spans="1:22" x14ac:dyDescent="0.3">
      <c r="A1200" s="18">
        <v>44315</v>
      </c>
      <c r="B1200" t="s">
        <v>1992</v>
      </c>
      <c r="C1200" t="s">
        <v>207</v>
      </c>
      <c r="D1200" t="s">
        <v>1993</v>
      </c>
      <c r="E1200">
        <v>796277343316</v>
      </c>
      <c r="F1200" t="s">
        <v>15</v>
      </c>
      <c r="G1200" t="s">
        <v>71</v>
      </c>
      <c r="H1200">
        <v>2095</v>
      </c>
      <c r="I1200" s="2">
        <f t="shared" si="266"/>
        <v>2021</v>
      </c>
      <c r="J1200" s="2" t="str">
        <f t="shared" si="267"/>
        <v>April</v>
      </c>
      <c r="K1200" s="2">
        <f t="shared" si="268"/>
        <v>4</v>
      </c>
      <c r="L1200" s="2" t="str">
        <f t="shared" si="269"/>
        <v>Thursday</v>
      </c>
      <c r="M1200" s="2">
        <f t="shared" si="270"/>
        <v>18</v>
      </c>
      <c r="N1200" s="3">
        <f t="shared" si="271"/>
        <v>0</v>
      </c>
      <c r="O1200" s="3">
        <f t="shared" si="272"/>
        <v>2095</v>
      </c>
      <c r="P1200" t="str">
        <f t="shared" si="273"/>
        <v>29-Apr</v>
      </c>
      <c r="Q1200" s="9">
        <f t="shared" si="274"/>
        <v>0.76944444444444449</v>
      </c>
      <c r="R1200" t="str">
        <f t="shared" si="275"/>
        <v>Evening</v>
      </c>
      <c r="S1200" s="2">
        <f t="shared" si="276"/>
        <v>29</v>
      </c>
      <c r="T1200" t="str">
        <f t="shared" si="277"/>
        <v>UPI Transfer</v>
      </c>
      <c r="U1200">
        <f t="shared" si="278"/>
        <v>18</v>
      </c>
      <c r="V1200" t="str">
        <f t="shared" si="279"/>
        <v>FY Q1</v>
      </c>
    </row>
    <row r="1201" spans="1:22" x14ac:dyDescent="0.3">
      <c r="A1201" s="18">
        <v>44315</v>
      </c>
      <c r="B1201" t="s">
        <v>1547</v>
      </c>
      <c r="C1201" t="s">
        <v>73</v>
      </c>
      <c r="D1201" t="s">
        <v>1994</v>
      </c>
      <c r="E1201">
        <v>581210190080</v>
      </c>
      <c r="F1201" t="s">
        <v>16</v>
      </c>
      <c r="G1201" t="s">
        <v>67</v>
      </c>
      <c r="H1201">
        <v>11265</v>
      </c>
      <c r="I1201" s="2">
        <f t="shared" si="266"/>
        <v>2021</v>
      </c>
      <c r="J1201" s="2" t="str">
        <f t="shared" si="267"/>
        <v>April</v>
      </c>
      <c r="K1201" s="2">
        <f t="shared" si="268"/>
        <v>4</v>
      </c>
      <c r="L1201" s="2" t="str">
        <f t="shared" si="269"/>
        <v>Thursday</v>
      </c>
      <c r="M1201" s="2">
        <f t="shared" si="270"/>
        <v>18</v>
      </c>
      <c r="N1201" s="3">
        <f t="shared" si="271"/>
        <v>11265</v>
      </c>
      <c r="O1201" s="3">
        <f t="shared" si="272"/>
        <v>0</v>
      </c>
      <c r="P1201" t="str">
        <f t="shared" si="273"/>
        <v>29-Apr</v>
      </c>
      <c r="Q1201" s="9">
        <f t="shared" si="274"/>
        <v>0.78541666666666665</v>
      </c>
      <c r="R1201" t="str">
        <f t="shared" si="275"/>
        <v>Evening</v>
      </c>
      <c r="S1201" s="2">
        <f t="shared" si="276"/>
        <v>29</v>
      </c>
      <c r="T1201" t="str">
        <f t="shared" si="277"/>
        <v>Others</v>
      </c>
      <c r="U1201">
        <f t="shared" si="278"/>
        <v>18</v>
      </c>
      <c r="V1201" t="str">
        <f t="shared" si="279"/>
        <v>FY Q1</v>
      </c>
    </row>
    <row r="1202" spans="1:22" x14ac:dyDescent="0.3">
      <c r="A1202" s="18">
        <v>44315</v>
      </c>
      <c r="B1202" t="s">
        <v>1995</v>
      </c>
      <c r="C1202" t="s">
        <v>254</v>
      </c>
      <c r="D1202" t="s">
        <v>1996</v>
      </c>
      <c r="E1202">
        <v>338419167022</v>
      </c>
      <c r="F1202" t="s">
        <v>16</v>
      </c>
      <c r="G1202" t="s">
        <v>67</v>
      </c>
      <c r="H1202">
        <v>5469</v>
      </c>
      <c r="I1202" s="2">
        <f t="shared" si="266"/>
        <v>2021</v>
      </c>
      <c r="J1202" s="2" t="str">
        <f t="shared" si="267"/>
        <v>April</v>
      </c>
      <c r="K1202" s="2">
        <f t="shared" si="268"/>
        <v>4</v>
      </c>
      <c r="L1202" s="2" t="str">
        <f t="shared" si="269"/>
        <v>Thursday</v>
      </c>
      <c r="M1202" s="2">
        <f t="shared" si="270"/>
        <v>18</v>
      </c>
      <c r="N1202" s="3">
        <f t="shared" si="271"/>
        <v>5469</v>
      </c>
      <c r="O1202" s="3">
        <f t="shared" si="272"/>
        <v>0</v>
      </c>
      <c r="P1202" t="str">
        <f t="shared" si="273"/>
        <v>29-Apr</v>
      </c>
      <c r="Q1202" s="9">
        <f t="shared" si="274"/>
        <v>0.84375</v>
      </c>
      <c r="R1202" t="str">
        <f t="shared" si="275"/>
        <v>Evening</v>
      </c>
      <c r="S1202" s="2">
        <f t="shared" si="276"/>
        <v>29</v>
      </c>
      <c r="T1202" t="str">
        <f t="shared" si="277"/>
        <v>Others</v>
      </c>
      <c r="U1202">
        <f t="shared" si="278"/>
        <v>20</v>
      </c>
      <c r="V1202" t="str">
        <f t="shared" si="279"/>
        <v>FY Q1</v>
      </c>
    </row>
    <row r="1203" spans="1:22" x14ac:dyDescent="0.3">
      <c r="A1203" s="18">
        <v>44315</v>
      </c>
      <c r="B1203" t="s">
        <v>1283</v>
      </c>
      <c r="C1203" t="s">
        <v>69</v>
      </c>
      <c r="D1203" t="s">
        <v>1997</v>
      </c>
      <c r="E1203">
        <v>706270910838</v>
      </c>
      <c r="F1203" t="s">
        <v>16</v>
      </c>
      <c r="G1203" t="s">
        <v>71</v>
      </c>
      <c r="H1203">
        <v>6776</v>
      </c>
      <c r="I1203" s="2">
        <f t="shared" si="266"/>
        <v>2021</v>
      </c>
      <c r="J1203" s="2" t="str">
        <f t="shared" si="267"/>
        <v>April</v>
      </c>
      <c r="K1203" s="2">
        <f t="shared" si="268"/>
        <v>4</v>
      </c>
      <c r="L1203" s="2" t="str">
        <f t="shared" si="269"/>
        <v>Thursday</v>
      </c>
      <c r="M1203" s="2">
        <f t="shared" si="270"/>
        <v>18</v>
      </c>
      <c r="N1203" s="3">
        <f t="shared" si="271"/>
        <v>6776</v>
      </c>
      <c r="O1203" s="3">
        <f t="shared" si="272"/>
        <v>0</v>
      </c>
      <c r="P1203" t="str">
        <f t="shared" si="273"/>
        <v>29-Apr</v>
      </c>
      <c r="Q1203" s="9">
        <f t="shared" si="274"/>
        <v>0.9291666666666667</v>
      </c>
      <c r="R1203" t="str">
        <f t="shared" si="275"/>
        <v>Night</v>
      </c>
      <c r="S1203" s="2">
        <f t="shared" si="276"/>
        <v>29</v>
      </c>
      <c r="T1203" t="str">
        <f t="shared" si="277"/>
        <v>Others</v>
      </c>
      <c r="U1203">
        <f t="shared" si="278"/>
        <v>22</v>
      </c>
      <c r="V1203" t="str">
        <f t="shared" si="279"/>
        <v>FY Q1</v>
      </c>
    </row>
    <row r="1204" spans="1:22" x14ac:dyDescent="0.3">
      <c r="A1204" s="18">
        <v>44316</v>
      </c>
      <c r="B1204" t="s">
        <v>1394</v>
      </c>
      <c r="C1204" t="s">
        <v>76</v>
      </c>
      <c r="D1204" t="s">
        <v>1998</v>
      </c>
      <c r="E1204">
        <v>239944002680</v>
      </c>
      <c r="F1204" t="s">
        <v>16</v>
      </c>
      <c r="G1204" t="s">
        <v>67</v>
      </c>
      <c r="H1204">
        <v>10477</v>
      </c>
      <c r="I1204" s="2">
        <f t="shared" si="266"/>
        <v>2021</v>
      </c>
      <c r="J1204" s="2" t="str">
        <f t="shared" si="267"/>
        <v>April</v>
      </c>
      <c r="K1204" s="2">
        <f t="shared" si="268"/>
        <v>4</v>
      </c>
      <c r="L1204" s="2" t="str">
        <f t="shared" si="269"/>
        <v>Friday</v>
      </c>
      <c r="M1204" s="2">
        <f t="shared" si="270"/>
        <v>18</v>
      </c>
      <c r="N1204" s="3">
        <f t="shared" si="271"/>
        <v>10477</v>
      </c>
      <c r="O1204" s="3">
        <f t="shared" si="272"/>
        <v>0</v>
      </c>
      <c r="P1204" t="str">
        <f t="shared" si="273"/>
        <v>30-Apr</v>
      </c>
      <c r="Q1204" s="9">
        <f t="shared" si="274"/>
        <v>0.81736111111111109</v>
      </c>
      <c r="R1204" t="str">
        <f t="shared" si="275"/>
        <v>Evening</v>
      </c>
      <c r="S1204" s="2">
        <f t="shared" si="276"/>
        <v>30</v>
      </c>
      <c r="T1204" t="str">
        <f t="shared" si="277"/>
        <v>Others</v>
      </c>
      <c r="U1204">
        <f t="shared" si="278"/>
        <v>19</v>
      </c>
      <c r="V1204" t="str">
        <f t="shared" si="279"/>
        <v>FY Q1</v>
      </c>
    </row>
    <row r="1205" spans="1:22" x14ac:dyDescent="0.3">
      <c r="A1205" s="18">
        <v>44316</v>
      </c>
      <c r="B1205" t="s">
        <v>264</v>
      </c>
      <c r="C1205" t="s">
        <v>262</v>
      </c>
      <c r="D1205" t="s">
        <v>1999</v>
      </c>
      <c r="E1205">
        <v>810964510724</v>
      </c>
      <c r="F1205" t="s">
        <v>16</v>
      </c>
      <c r="G1205" t="s">
        <v>67</v>
      </c>
      <c r="H1205">
        <v>6675</v>
      </c>
      <c r="I1205" s="2">
        <f t="shared" si="266"/>
        <v>2021</v>
      </c>
      <c r="J1205" s="2" t="str">
        <f t="shared" si="267"/>
        <v>April</v>
      </c>
      <c r="K1205" s="2">
        <f t="shared" si="268"/>
        <v>4</v>
      </c>
      <c r="L1205" s="2" t="str">
        <f t="shared" si="269"/>
        <v>Friday</v>
      </c>
      <c r="M1205" s="2">
        <f t="shared" si="270"/>
        <v>18</v>
      </c>
      <c r="N1205" s="3">
        <f t="shared" si="271"/>
        <v>6675</v>
      </c>
      <c r="O1205" s="3">
        <f t="shared" si="272"/>
        <v>0</v>
      </c>
      <c r="P1205" t="str">
        <f t="shared" si="273"/>
        <v>30-Apr</v>
      </c>
      <c r="Q1205" s="9">
        <f t="shared" si="274"/>
        <v>0.87430555555555556</v>
      </c>
      <c r="R1205" t="str">
        <f t="shared" si="275"/>
        <v>Evening</v>
      </c>
      <c r="S1205" s="2">
        <f t="shared" si="276"/>
        <v>30</v>
      </c>
      <c r="T1205" t="str">
        <f t="shared" si="277"/>
        <v>Others</v>
      </c>
      <c r="U1205">
        <f t="shared" si="278"/>
        <v>20</v>
      </c>
      <c r="V1205" t="str">
        <f t="shared" si="279"/>
        <v>FY Q1</v>
      </c>
    </row>
    <row r="1206" spans="1:22" x14ac:dyDescent="0.3">
      <c r="A1206" s="18">
        <v>44317</v>
      </c>
      <c r="B1206" t="s">
        <v>1210</v>
      </c>
      <c r="C1206" t="s">
        <v>207</v>
      </c>
      <c r="D1206" t="s">
        <v>2000</v>
      </c>
      <c r="E1206">
        <v>420805245834</v>
      </c>
      <c r="F1206" t="s">
        <v>15</v>
      </c>
      <c r="G1206" t="s">
        <v>71</v>
      </c>
      <c r="H1206">
        <v>4231</v>
      </c>
      <c r="I1206" s="2">
        <f t="shared" si="266"/>
        <v>2021</v>
      </c>
      <c r="J1206" s="2" t="str">
        <f t="shared" si="267"/>
        <v>May</v>
      </c>
      <c r="K1206" s="2">
        <f t="shared" si="268"/>
        <v>5</v>
      </c>
      <c r="L1206" s="2" t="str">
        <f t="shared" si="269"/>
        <v>Saturday</v>
      </c>
      <c r="M1206" s="2">
        <f t="shared" si="270"/>
        <v>18</v>
      </c>
      <c r="N1206" s="3">
        <f t="shared" si="271"/>
        <v>0</v>
      </c>
      <c r="O1206" s="3">
        <f t="shared" si="272"/>
        <v>4231</v>
      </c>
      <c r="P1206" t="str">
        <f t="shared" si="273"/>
        <v>1-May</v>
      </c>
      <c r="Q1206" s="9">
        <f t="shared" si="274"/>
        <v>0.50208333333333333</v>
      </c>
      <c r="R1206" t="str">
        <f t="shared" si="275"/>
        <v>Afternoon</v>
      </c>
      <c r="S1206" s="2">
        <f t="shared" si="276"/>
        <v>1</v>
      </c>
      <c r="T1206" t="str">
        <f t="shared" si="277"/>
        <v>UPI Transfer</v>
      </c>
      <c r="U1206">
        <f t="shared" si="278"/>
        <v>12</v>
      </c>
      <c r="V1206" t="str">
        <f t="shared" si="279"/>
        <v>FY Q1</v>
      </c>
    </row>
    <row r="1207" spans="1:22" x14ac:dyDescent="0.3">
      <c r="A1207" s="18">
        <v>44317</v>
      </c>
      <c r="B1207" t="s">
        <v>2001</v>
      </c>
      <c r="C1207" t="s">
        <v>229</v>
      </c>
      <c r="D1207" t="s">
        <v>2002</v>
      </c>
      <c r="E1207">
        <v>358647194972</v>
      </c>
      <c r="F1207" t="s">
        <v>15</v>
      </c>
      <c r="G1207" t="s">
        <v>67</v>
      </c>
      <c r="H1207">
        <v>10311</v>
      </c>
      <c r="I1207" s="2">
        <f t="shared" si="266"/>
        <v>2021</v>
      </c>
      <c r="J1207" s="2" t="str">
        <f t="shared" si="267"/>
        <v>May</v>
      </c>
      <c r="K1207" s="2">
        <f t="shared" si="268"/>
        <v>5</v>
      </c>
      <c r="L1207" s="2" t="str">
        <f t="shared" si="269"/>
        <v>Saturday</v>
      </c>
      <c r="M1207" s="2">
        <f t="shared" si="270"/>
        <v>18</v>
      </c>
      <c r="N1207" s="3">
        <f t="shared" si="271"/>
        <v>0</v>
      </c>
      <c r="O1207" s="3">
        <f t="shared" si="272"/>
        <v>10311</v>
      </c>
      <c r="P1207" t="str">
        <f t="shared" si="273"/>
        <v>1-May</v>
      </c>
      <c r="Q1207" s="9">
        <f t="shared" si="274"/>
        <v>0.63541666666666663</v>
      </c>
      <c r="R1207" t="str">
        <f t="shared" si="275"/>
        <v>Afternoon</v>
      </c>
      <c r="S1207" s="2">
        <f t="shared" si="276"/>
        <v>1</v>
      </c>
      <c r="T1207" t="str">
        <f t="shared" si="277"/>
        <v>UPI Transfer</v>
      </c>
      <c r="U1207">
        <f t="shared" si="278"/>
        <v>15</v>
      </c>
      <c r="V1207" t="str">
        <f t="shared" si="279"/>
        <v>FY Q1</v>
      </c>
    </row>
    <row r="1208" spans="1:22" x14ac:dyDescent="0.3">
      <c r="A1208" s="18">
        <v>44317</v>
      </c>
      <c r="B1208" t="s">
        <v>1348</v>
      </c>
      <c r="C1208" t="s">
        <v>254</v>
      </c>
      <c r="D1208" t="s">
        <v>2003</v>
      </c>
      <c r="E1208">
        <v>209626461250</v>
      </c>
      <c r="F1208" t="s">
        <v>16</v>
      </c>
      <c r="G1208" t="s">
        <v>71</v>
      </c>
      <c r="H1208">
        <v>9452</v>
      </c>
      <c r="I1208" s="2">
        <f t="shared" si="266"/>
        <v>2021</v>
      </c>
      <c r="J1208" s="2" t="str">
        <f t="shared" si="267"/>
        <v>May</v>
      </c>
      <c r="K1208" s="2">
        <f t="shared" si="268"/>
        <v>5</v>
      </c>
      <c r="L1208" s="2" t="str">
        <f t="shared" si="269"/>
        <v>Saturday</v>
      </c>
      <c r="M1208" s="2">
        <f t="shared" si="270"/>
        <v>18</v>
      </c>
      <c r="N1208" s="3">
        <f t="shared" si="271"/>
        <v>9452</v>
      </c>
      <c r="O1208" s="3">
        <f t="shared" si="272"/>
        <v>0</v>
      </c>
      <c r="P1208" t="str">
        <f t="shared" si="273"/>
        <v>1-May</v>
      </c>
      <c r="Q1208" s="9">
        <f t="shared" si="274"/>
        <v>0.77083333333333337</v>
      </c>
      <c r="R1208" t="str">
        <f t="shared" si="275"/>
        <v>Evening</v>
      </c>
      <c r="S1208" s="2">
        <f t="shared" si="276"/>
        <v>1</v>
      </c>
      <c r="T1208" t="str">
        <f t="shared" si="277"/>
        <v>Others</v>
      </c>
      <c r="U1208">
        <f t="shared" si="278"/>
        <v>18</v>
      </c>
      <c r="V1208" t="str">
        <f t="shared" si="279"/>
        <v>FY Q1</v>
      </c>
    </row>
    <row r="1209" spans="1:22" x14ac:dyDescent="0.3">
      <c r="A1209" s="18">
        <v>44317</v>
      </c>
      <c r="B1209" t="s">
        <v>1599</v>
      </c>
      <c r="C1209" t="s">
        <v>338</v>
      </c>
      <c r="D1209" t="s">
        <v>2004</v>
      </c>
      <c r="E1209">
        <v>958156854746</v>
      </c>
      <c r="F1209" t="s">
        <v>15</v>
      </c>
      <c r="G1209" t="s">
        <v>67</v>
      </c>
      <c r="H1209">
        <v>9435</v>
      </c>
      <c r="I1209" s="2">
        <f t="shared" si="266"/>
        <v>2021</v>
      </c>
      <c r="J1209" s="2" t="str">
        <f t="shared" si="267"/>
        <v>May</v>
      </c>
      <c r="K1209" s="2">
        <f t="shared" si="268"/>
        <v>5</v>
      </c>
      <c r="L1209" s="2" t="str">
        <f t="shared" si="269"/>
        <v>Saturday</v>
      </c>
      <c r="M1209" s="2">
        <f t="shared" si="270"/>
        <v>18</v>
      </c>
      <c r="N1209" s="3">
        <f t="shared" si="271"/>
        <v>0</v>
      </c>
      <c r="O1209" s="3">
        <f t="shared" si="272"/>
        <v>9435</v>
      </c>
      <c r="P1209" t="str">
        <f t="shared" si="273"/>
        <v>1-May</v>
      </c>
      <c r="Q1209" s="9">
        <f t="shared" si="274"/>
        <v>0.80486111111111114</v>
      </c>
      <c r="R1209" t="str">
        <f t="shared" si="275"/>
        <v>Evening</v>
      </c>
      <c r="S1209" s="2">
        <f t="shared" si="276"/>
        <v>1</v>
      </c>
      <c r="T1209" t="str">
        <f t="shared" si="277"/>
        <v>UPI Transfer</v>
      </c>
      <c r="U1209">
        <f t="shared" si="278"/>
        <v>19</v>
      </c>
      <c r="V1209" t="str">
        <f t="shared" si="279"/>
        <v>FY Q1</v>
      </c>
    </row>
    <row r="1210" spans="1:22" x14ac:dyDescent="0.3">
      <c r="A1210" s="18">
        <v>44318</v>
      </c>
      <c r="B1210" t="s">
        <v>1527</v>
      </c>
      <c r="C1210" t="s">
        <v>797</v>
      </c>
      <c r="D1210" t="s">
        <v>2005</v>
      </c>
      <c r="E1210">
        <v>424011909550</v>
      </c>
      <c r="F1210" t="s">
        <v>15</v>
      </c>
      <c r="G1210" t="s">
        <v>67</v>
      </c>
      <c r="H1210">
        <v>3681</v>
      </c>
      <c r="I1210" s="2">
        <f t="shared" si="266"/>
        <v>2021</v>
      </c>
      <c r="J1210" s="2" t="str">
        <f t="shared" si="267"/>
        <v>May</v>
      </c>
      <c r="K1210" s="2">
        <f t="shared" si="268"/>
        <v>5</v>
      </c>
      <c r="L1210" s="2" t="str">
        <f t="shared" si="269"/>
        <v>Sunday</v>
      </c>
      <c r="M1210" s="2">
        <f t="shared" si="270"/>
        <v>19</v>
      </c>
      <c r="N1210" s="3">
        <f t="shared" si="271"/>
        <v>0</v>
      </c>
      <c r="O1210" s="3">
        <f t="shared" si="272"/>
        <v>3681</v>
      </c>
      <c r="P1210" t="str">
        <f t="shared" si="273"/>
        <v>2-May</v>
      </c>
      <c r="Q1210" s="9">
        <f t="shared" si="274"/>
        <v>0.68333333333333335</v>
      </c>
      <c r="R1210" t="str">
        <f t="shared" si="275"/>
        <v>Afternoon</v>
      </c>
      <c r="S1210" s="2">
        <f t="shared" si="276"/>
        <v>2</v>
      </c>
      <c r="T1210" t="str">
        <f t="shared" si="277"/>
        <v>UPI Transfer</v>
      </c>
      <c r="U1210">
        <f t="shared" si="278"/>
        <v>16</v>
      </c>
      <c r="V1210" t="str">
        <f t="shared" si="279"/>
        <v>FY Q1</v>
      </c>
    </row>
    <row r="1211" spans="1:22" x14ac:dyDescent="0.3">
      <c r="A1211" s="18">
        <v>44319</v>
      </c>
      <c r="B1211" t="s">
        <v>2006</v>
      </c>
      <c r="C1211" t="s">
        <v>167</v>
      </c>
      <c r="D1211" t="s">
        <v>2007</v>
      </c>
      <c r="E1211">
        <v>381536938407</v>
      </c>
      <c r="F1211" t="s">
        <v>15</v>
      </c>
      <c r="G1211" t="s">
        <v>67</v>
      </c>
      <c r="H1211">
        <v>9617</v>
      </c>
      <c r="I1211" s="2">
        <f t="shared" si="266"/>
        <v>2021</v>
      </c>
      <c r="J1211" s="2" t="str">
        <f t="shared" si="267"/>
        <v>May</v>
      </c>
      <c r="K1211" s="2">
        <f t="shared" si="268"/>
        <v>5</v>
      </c>
      <c r="L1211" s="2" t="str">
        <f t="shared" si="269"/>
        <v>Monday</v>
      </c>
      <c r="M1211" s="2">
        <f t="shared" si="270"/>
        <v>19</v>
      </c>
      <c r="N1211" s="3">
        <f t="shared" si="271"/>
        <v>0</v>
      </c>
      <c r="O1211" s="3">
        <f t="shared" si="272"/>
        <v>9617</v>
      </c>
      <c r="P1211" t="str">
        <f t="shared" si="273"/>
        <v>3-May</v>
      </c>
      <c r="Q1211" s="9">
        <f t="shared" si="274"/>
        <v>0.3576388888888889</v>
      </c>
      <c r="R1211" t="str">
        <f t="shared" si="275"/>
        <v>Morning</v>
      </c>
      <c r="S1211" s="2">
        <f t="shared" si="276"/>
        <v>3</v>
      </c>
      <c r="T1211" t="str">
        <f t="shared" si="277"/>
        <v>UPI Transfer</v>
      </c>
      <c r="U1211">
        <f t="shared" si="278"/>
        <v>8</v>
      </c>
      <c r="V1211" t="str">
        <f t="shared" si="279"/>
        <v>FY Q1</v>
      </c>
    </row>
    <row r="1212" spans="1:22" x14ac:dyDescent="0.3">
      <c r="A1212" s="18">
        <v>44319</v>
      </c>
      <c r="B1212" t="s">
        <v>312</v>
      </c>
      <c r="C1212" t="s">
        <v>254</v>
      </c>
      <c r="D1212" t="s">
        <v>2008</v>
      </c>
      <c r="E1212">
        <v>448953764490</v>
      </c>
      <c r="F1212" t="s">
        <v>16</v>
      </c>
      <c r="G1212" t="s">
        <v>71</v>
      </c>
      <c r="H1212">
        <v>17293</v>
      </c>
      <c r="I1212" s="2">
        <f t="shared" si="266"/>
        <v>2021</v>
      </c>
      <c r="J1212" s="2" t="str">
        <f t="shared" si="267"/>
        <v>May</v>
      </c>
      <c r="K1212" s="2">
        <f t="shared" si="268"/>
        <v>5</v>
      </c>
      <c r="L1212" s="2" t="str">
        <f t="shared" si="269"/>
        <v>Monday</v>
      </c>
      <c r="M1212" s="2">
        <f t="shared" si="270"/>
        <v>19</v>
      </c>
      <c r="N1212" s="3">
        <f t="shared" si="271"/>
        <v>17293</v>
      </c>
      <c r="O1212" s="3">
        <f t="shared" si="272"/>
        <v>0</v>
      </c>
      <c r="P1212" t="str">
        <f t="shared" si="273"/>
        <v>3-May</v>
      </c>
      <c r="Q1212" s="9">
        <f t="shared" si="274"/>
        <v>0.44861111111111113</v>
      </c>
      <c r="R1212" t="str">
        <f t="shared" si="275"/>
        <v>Morning</v>
      </c>
      <c r="S1212" s="2">
        <f t="shared" si="276"/>
        <v>3</v>
      </c>
      <c r="T1212" t="str">
        <f t="shared" si="277"/>
        <v>Others</v>
      </c>
      <c r="U1212">
        <f t="shared" si="278"/>
        <v>10</v>
      </c>
      <c r="V1212" t="str">
        <f t="shared" si="279"/>
        <v>FY Q1</v>
      </c>
    </row>
    <row r="1213" spans="1:22" x14ac:dyDescent="0.3">
      <c r="A1213" s="18">
        <v>44319</v>
      </c>
      <c r="B1213" t="s">
        <v>1556</v>
      </c>
      <c r="C1213" t="s">
        <v>79</v>
      </c>
      <c r="D1213" t="s">
        <v>2009</v>
      </c>
      <c r="E1213">
        <v>245991325446</v>
      </c>
      <c r="F1213" t="s">
        <v>16</v>
      </c>
      <c r="G1213" t="s">
        <v>71</v>
      </c>
      <c r="H1213">
        <v>15392</v>
      </c>
      <c r="I1213" s="2">
        <f t="shared" si="266"/>
        <v>2021</v>
      </c>
      <c r="J1213" s="2" t="str">
        <f t="shared" si="267"/>
        <v>May</v>
      </c>
      <c r="K1213" s="2">
        <f t="shared" si="268"/>
        <v>5</v>
      </c>
      <c r="L1213" s="2" t="str">
        <f t="shared" si="269"/>
        <v>Monday</v>
      </c>
      <c r="M1213" s="2">
        <f t="shared" si="270"/>
        <v>19</v>
      </c>
      <c r="N1213" s="3">
        <f t="shared" si="271"/>
        <v>15392</v>
      </c>
      <c r="O1213" s="3">
        <f t="shared" si="272"/>
        <v>0</v>
      </c>
      <c r="P1213" t="str">
        <f t="shared" si="273"/>
        <v>3-May</v>
      </c>
      <c r="Q1213" s="9">
        <f t="shared" si="274"/>
        <v>0.5229166666666667</v>
      </c>
      <c r="R1213" t="str">
        <f t="shared" si="275"/>
        <v>Afternoon</v>
      </c>
      <c r="S1213" s="2">
        <f t="shared" si="276"/>
        <v>3</v>
      </c>
      <c r="T1213" t="str">
        <f t="shared" si="277"/>
        <v>Others</v>
      </c>
      <c r="U1213">
        <f t="shared" si="278"/>
        <v>12</v>
      </c>
      <c r="V1213" t="str">
        <f t="shared" si="279"/>
        <v>FY Q1</v>
      </c>
    </row>
    <row r="1214" spans="1:22" x14ac:dyDescent="0.3">
      <c r="A1214" s="18">
        <v>44319</v>
      </c>
      <c r="B1214" t="s">
        <v>607</v>
      </c>
      <c r="C1214" t="s">
        <v>65</v>
      </c>
      <c r="D1214" t="s">
        <v>2010</v>
      </c>
      <c r="E1214">
        <v>98425922960</v>
      </c>
      <c r="F1214" t="s">
        <v>16</v>
      </c>
      <c r="G1214" t="s">
        <v>71</v>
      </c>
      <c r="H1214">
        <v>6342</v>
      </c>
      <c r="I1214" s="2">
        <f t="shared" si="266"/>
        <v>2021</v>
      </c>
      <c r="J1214" s="2" t="str">
        <f t="shared" si="267"/>
        <v>May</v>
      </c>
      <c r="K1214" s="2">
        <f t="shared" si="268"/>
        <v>5</v>
      </c>
      <c r="L1214" s="2" t="str">
        <f t="shared" si="269"/>
        <v>Monday</v>
      </c>
      <c r="M1214" s="2">
        <f t="shared" si="270"/>
        <v>19</v>
      </c>
      <c r="N1214" s="3">
        <f t="shared" si="271"/>
        <v>6342</v>
      </c>
      <c r="O1214" s="3">
        <f t="shared" si="272"/>
        <v>0</v>
      </c>
      <c r="P1214" t="str">
        <f t="shared" si="273"/>
        <v>3-May</v>
      </c>
      <c r="Q1214" s="9">
        <f t="shared" si="274"/>
        <v>0.53541666666666665</v>
      </c>
      <c r="R1214" t="str">
        <f t="shared" si="275"/>
        <v>Afternoon</v>
      </c>
      <c r="S1214" s="2">
        <f t="shared" si="276"/>
        <v>3</v>
      </c>
      <c r="T1214" t="str">
        <f t="shared" si="277"/>
        <v>Others</v>
      </c>
      <c r="U1214">
        <f t="shared" si="278"/>
        <v>12</v>
      </c>
      <c r="V1214" t="str">
        <f t="shared" si="279"/>
        <v>FY Q1</v>
      </c>
    </row>
    <row r="1215" spans="1:22" x14ac:dyDescent="0.3">
      <c r="A1215" s="18">
        <v>44319</v>
      </c>
      <c r="B1215" t="s">
        <v>2011</v>
      </c>
      <c r="C1215" t="s">
        <v>242</v>
      </c>
      <c r="D1215" t="s">
        <v>2012</v>
      </c>
      <c r="E1215">
        <v>911467410753</v>
      </c>
      <c r="F1215" t="s">
        <v>15</v>
      </c>
      <c r="G1215" t="s">
        <v>71</v>
      </c>
      <c r="H1215">
        <v>1918</v>
      </c>
      <c r="I1215" s="2">
        <f t="shared" si="266"/>
        <v>2021</v>
      </c>
      <c r="J1215" s="2" t="str">
        <f t="shared" si="267"/>
        <v>May</v>
      </c>
      <c r="K1215" s="2">
        <f t="shared" si="268"/>
        <v>5</v>
      </c>
      <c r="L1215" s="2" t="str">
        <f t="shared" si="269"/>
        <v>Monday</v>
      </c>
      <c r="M1215" s="2">
        <f t="shared" si="270"/>
        <v>19</v>
      </c>
      <c r="N1215" s="3">
        <f t="shared" si="271"/>
        <v>0</v>
      </c>
      <c r="O1215" s="3">
        <f t="shared" si="272"/>
        <v>1918</v>
      </c>
      <c r="P1215" t="str">
        <f t="shared" si="273"/>
        <v>3-May</v>
      </c>
      <c r="Q1215" s="9">
        <f t="shared" si="274"/>
        <v>0.57499999999999996</v>
      </c>
      <c r="R1215" t="str">
        <f t="shared" si="275"/>
        <v>Afternoon</v>
      </c>
      <c r="S1215" s="2">
        <f t="shared" si="276"/>
        <v>3</v>
      </c>
      <c r="T1215" t="str">
        <f t="shared" si="277"/>
        <v>UPI Transfer</v>
      </c>
      <c r="U1215">
        <f t="shared" si="278"/>
        <v>13</v>
      </c>
      <c r="V1215" t="str">
        <f t="shared" si="279"/>
        <v>FY Q1</v>
      </c>
    </row>
    <row r="1216" spans="1:22" x14ac:dyDescent="0.3">
      <c r="A1216" s="18">
        <v>44319</v>
      </c>
      <c r="B1216" t="s">
        <v>501</v>
      </c>
      <c r="C1216" t="s">
        <v>104</v>
      </c>
      <c r="D1216" t="s">
        <v>2013</v>
      </c>
      <c r="E1216">
        <v>749500285356</v>
      </c>
      <c r="F1216" t="s">
        <v>16</v>
      </c>
      <c r="G1216" t="s">
        <v>71</v>
      </c>
      <c r="H1216">
        <v>9252</v>
      </c>
      <c r="I1216" s="2">
        <f t="shared" si="266"/>
        <v>2021</v>
      </c>
      <c r="J1216" s="2" t="str">
        <f t="shared" si="267"/>
        <v>May</v>
      </c>
      <c r="K1216" s="2">
        <f t="shared" si="268"/>
        <v>5</v>
      </c>
      <c r="L1216" s="2" t="str">
        <f t="shared" si="269"/>
        <v>Monday</v>
      </c>
      <c r="M1216" s="2">
        <f t="shared" si="270"/>
        <v>19</v>
      </c>
      <c r="N1216" s="3">
        <f t="shared" si="271"/>
        <v>9252</v>
      </c>
      <c r="O1216" s="3">
        <f t="shared" si="272"/>
        <v>0</v>
      </c>
      <c r="P1216" t="str">
        <f t="shared" si="273"/>
        <v>3-May</v>
      </c>
      <c r="Q1216" s="9">
        <f t="shared" si="274"/>
        <v>0.71666666666666667</v>
      </c>
      <c r="R1216" t="str">
        <f t="shared" si="275"/>
        <v>Evening</v>
      </c>
      <c r="S1216" s="2">
        <f t="shared" si="276"/>
        <v>3</v>
      </c>
      <c r="T1216" t="str">
        <f t="shared" si="277"/>
        <v>Others</v>
      </c>
      <c r="U1216">
        <f t="shared" si="278"/>
        <v>17</v>
      </c>
      <c r="V1216" t="str">
        <f t="shared" si="279"/>
        <v>FY Q1</v>
      </c>
    </row>
    <row r="1217" spans="1:22" x14ac:dyDescent="0.3">
      <c r="A1217" s="18">
        <v>44319</v>
      </c>
      <c r="B1217" t="s">
        <v>297</v>
      </c>
      <c r="C1217" t="s">
        <v>142</v>
      </c>
      <c r="D1217" t="s">
        <v>2014</v>
      </c>
      <c r="E1217">
        <v>966889746596</v>
      </c>
      <c r="F1217" t="s">
        <v>15</v>
      </c>
      <c r="G1217" t="s">
        <v>67</v>
      </c>
      <c r="H1217">
        <v>3937</v>
      </c>
      <c r="I1217" s="2">
        <f t="shared" si="266"/>
        <v>2021</v>
      </c>
      <c r="J1217" s="2" t="str">
        <f t="shared" si="267"/>
        <v>May</v>
      </c>
      <c r="K1217" s="2">
        <f t="shared" si="268"/>
        <v>5</v>
      </c>
      <c r="L1217" s="2" t="str">
        <f t="shared" si="269"/>
        <v>Monday</v>
      </c>
      <c r="M1217" s="2">
        <f t="shared" si="270"/>
        <v>19</v>
      </c>
      <c r="N1217" s="3">
        <f t="shared" si="271"/>
        <v>0</v>
      </c>
      <c r="O1217" s="3">
        <f t="shared" si="272"/>
        <v>3937</v>
      </c>
      <c r="P1217" t="str">
        <f t="shared" si="273"/>
        <v>3-May</v>
      </c>
      <c r="Q1217" s="9">
        <f t="shared" si="274"/>
        <v>0.76111111111111107</v>
      </c>
      <c r="R1217" t="str">
        <f t="shared" si="275"/>
        <v>Evening</v>
      </c>
      <c r="S1217" s="2">
        <f t="shared" si="276"/>
        <v>3</v>
      </c>
      <c r="T1217" t="str">
        <f t="shared" si="277"/>
        <v>UPI Transfer</v>
      </c>
      <c r="U1217">
        <f t="shared" si="278"/>
        <v>18</v>
      </c>
      <c r="V1217" t="str">
        <f t="shared" si="279"/>
        <v>FY Q1</v>
      </c>
    </row>
    <row r="1218" spans="1:22" x14ac:dyDescent="0.3">
      <c r="A1218" s="18">
        <v>44319</v>
      </c>
      <c r="B1218" t="s">
        <v>401</v>
      </c>
      <c r="C1218" t="s">
        <v>239</v>
      </c>
      <c r="D1218" t="s">
        <v>2015</v>
      </c>
      <c r="E1218">
        <v>783563254554</v>
      </c>
      <c r="F1218" t="s">
        <v>15</v>
      </c>
      <c r="G1218" t="s">
        <v>67</v>
      </c>
      <c r="H1218">
        <v>8187</v>
      </c>
      <c r="I1218" s="2">
        <f t="shared" si="266"/>
        <v>2021</v>
      </c>
      <c r="J1218" s="2" t="str">
        <f t="shared" si="267"/>
        <v>May</v>
      </c>
      <c r="K1218" s="2">
        <f t="shared" si="268"/>
        <v>5</v>
      </c>
      <c r="L1218" s="2" t="str">
        <f t="shared" si="269"/>
        <v>Monday</v>
      </c>
      <c r="M1218" s="2">
        <f t="shared" si="270"/>
        <v>19</v>
      </c>
      <c r="N1218" s="3">
        <f t="shared" si="271"/>
        <v>0</v>
      </c>
      <c r="O1218" s="3">
        <f t="shared" si="272"/>
        <v>8187</v>
      </c>
      <c r="P1218" t="str">
        <f t="shared" si="273"/>
        <v>3-May</v>
      </c>
      <c r="Q1218" s="9">
        <f t="shared" si="274"/>
        <v>0.81111111111111112</v>
      </c>
      <c r="R1218" t="str">
        <f t="shared" si="275"/>
        <v>Evening</v>
      </c>
      <c r="S1218" s="2">
        <f t="shared" si="276"/>
        <v>3</v>
      </c>
      <c r="T1218" t="str">
        <f t="shared" si="277"/>
        <v>Recharge</v>
      </c>
      <c r="U1218">
        <f t="shared" si="278"/>
        <v>19</v>
      </c>
      <c r="V1218" t="str">
        <f t="shared" si="279"/>
        <v>FY Q1</v>
      </c>
    </row>
    <row r="1219" spans="1:22" x14ac:dyDescent="0.3">
      <c r="A1219" s="18">
        <v>44319</v>
      </c>
      <c r="B1219" t="s">
        <v>127</v>
      </c>
      <c r="C1219" t="s">
        <v>114</v>
      </c>
      <c r="D1219" t="s">
        <v>2016</v>
      </c>
      <c r="E1219">
        <v>727431092812</v>
      </c>
      <c r="F1219" t="s">
        <v>15</v>
      </c>
      <c r="G1219" t="s">
        <v>71</v>
      </c>
      <c r="H1219">
        <v>6887</v>
      </c>
      <c r="I1219" s="2">
        <f t="shared" si="266"/>
        <v>2021</v>
      </c>
      <c r="J1219" s="2" t="str">
        <f t="shared" si="267"/>
        <v>May</v>
      </c>
      <c r="K1219" s="2">
        <f t="shared" si="268"/>
        <v>5</v>
      </c>
      <c r="L1219" s="2" t="str">
        <f t="shared" si="269"/>
        <v>Monday</v>
      </c>
      <c r="M1219" s="2">
        <f t="shared" si="270"/>
        <v>19</v>
      </c>
      <c r="N1219" s="3">
        <f t="shared" si="271"/>
        <v>0</v>
      </c>
      <c r="O1219" s="3">
        <f t="shared" si="272"/>
        <v>6887</v>
      </c>
      <c r="P1219" t="str">
        <f t="shared" si="273"/>
        <v>3-May</v>
      </c>
      <c r="Q1219" s="9">
        <f t="shared" si="274"/>
        <v>0.84722222222222221</v>
      </c>
      <c r="R1219" t="str">
        <f t="shared" si="275"/>
        <v>Evening</v>
      </c>
      <c r="S1219" s="2">
        <f t="shared" si="276"/>
        <v>3</v>
      </c>
      <c r="T1219" t="str">
        <f t="shared" si="277"/>
        <v>UPI Transfer</v>
      </c>
      <c r="U1219">
        <f t="shared" si="278"/>
        <v>20</v>
      </c>
      <c r="V1219" t="str">
        <f t="shared" si="279"/>
        <v>FY Q1</v>
      </c>
    </row>
    <row r="1220" spans="1:22" x14ac:dyDescent="0.3">
      <c r="A1220" s="18">
        <v>44320</v>
      </c>
      <c r="B1220" t="s">
        <v>2017</v>
      </c>
      <c r="C1220" t="s">
        <v>325</v>
      </c>
      <c r="D1220" t="s">
        <v>2018</v>
      </c>
      <c r="E1220">
        <v>403881210675</v>
      </c>
      <c r="F1220" t="s">
        <v>16</v>
      </c>
      <c r="G1220" t="s">
        <v>71</v>
      </c>
      <c r="H1220">
        <v>9046</v>
      </c>
      <c r="I1220" s="2">
        <f t="shared" si="266"/>
        <v>2021</v>
      </c>
      <c r="J1220" s="2" t="str">
        <f t="shared" si="267"/>
        <v>May</v>
      </c>
      <c r="K1220" s="2">
        <f t="shared" si="268"/>
        <v>5</v>
      </c>
      <c r="L1220" s="2" t="str">
        <f t="shared" si="269"/>
        <v>Tuesday</v>
      </c>
      <c r="M1220" s="2">
        <f t="shared" si="270"/>
        <v>19</v>
      </c>
      <c r="N1220" s="3">
        <f t="shared" si="271"/>
        <v>9046</v>
      </c>
      <c r="O1220" s="3">
        <f t="shared" si="272"/>
        <v>0</v>
      </c>
      <c r="P1220" t="str">
        <f t="shared" si="273"/>
        <v>4-May</v>
      </c>
      <c r="Q1220" s="9">
        <f t="shared" si="274"/>
        <v>0.45069444444444445</v>
      </c>
      <c r="R1220" t="str">
        <f t="shared" si="275"/>
        <v>Morning</v>
      </c>
      <c r="S1220" s="2">
        <f t="shared" si="276"/>
        <v>4</v>
      </c>
      <c r="T1220" t="str">
        <f t="shared" si="277"/>
        <v>Others</v>
      </c>
      <c r="U1220">
        <f t="shared" si="278"/>
        <v>10</v>
      </c>
      <c r="V1220" t="str">
        <f t="shared" si="279"/>
        <v>FY Q1</v>
      </c>
    </row>
    <row r="1221" spans="1:22" x14ac:dyDescent="0.3">
      <c r="A1221" s="18">
        <v>44320</v>
      </c>
      <c r="B1221" t="s">
        <v>1651</v>
      </c>
      <c r="C1221" t="s">
        <v>366</v>
      </c>
      <c r="D1221" t="s">
        <v>2019</v>
      </c>
      <c r="E1221">
        <v>47951021125</v>
      </c>
      <c r="F1221" t="s">
        <v>16</v>
      </c>
      <c r="G1221" t="s">
        <v>71</v>
      </c>
      <c r="H1221">
        <v>6239</v>
      </c>
      <c r="I1221" s="2">
        <f t="shared" si="266"/>
        <v>2021</v>
      </c>
      <c r="J1221" s="2" t="str">
        <f t="shared" si="267"/>
        <v>May</v>
      </c>
      <c r="K1221" s="2">
        <f t="shared" si="268"/>
        <v>5</v>
      </c>
      <c r="L1221" s="2" t="str">
        <f t="shared" si="269"/>
        <v>Tuesday</v>
      </c>
      <c r="M1221" s="2">
        <f t="shared" si="270"/>
        <v>19</v>
      </c>
      <c r="N1221" s="3">
        <f t="shared" si="271"/>
        <v>6239</v>
      </c>
      <c r="O1221" s="3">
        <f t="shared" si="272"/>
        <v>0</v>
      </c>
      <c r="P1221" t="str">
        <f t="shared" si="273"/>
        <v>4-May</v>
      </c>
      <c r="Q1221" s="9">
        <f t="shared" si="274"/>
        <v>0.56458333333333333</v>
      </c>
      <c r="R1221" t="str">
        <f t="shared" si="275"/>
        <v>Afternoon</v>
      </c>
      <c r="S1221" s="2">
        <f t="shared" si="276"/>
        <v>4</v>
      </c>
      <c r="T1221" t="str">
        <f t="shared" si="277"/>
        <v>Others</v>
      </c>
      <c r="U1221">
        <f t="shared" si="278"/>
        <v>13</v>
      </c>
      <c r="V1221" t="str">
        <f t="shared" si="279"/>
        <v>FY Q1</v>
      </c>
    </row>
    <row r="1222" spans="1:22" x14ac:dyDescent="0.3">
      <c r="A1222" s="18">
        <v>44320</v>
      </c>
      <c r="B1222" t="s">
        <v>2020</v>
      </c>
      <c r="C1222" t="s">
        <v>117</v>
      </c>
      <c r="D1222" t="s">
        <v>2021</v>
      </c>
      <c r="E1222">
        <v>155707346665</v>
      </c>
      <c r="F1222" t="s">
        <v>16</v>
      </c>
      <c r="G1222" t="s">
        <v>71</v>
      </c>
      <c r="H1222">
        <v>10568</v>
      </c>
      <c r="I1222" s="2">
        <f t="shared" si="266"/>
        <v>2021</v>
      </c>
      <c r="J1222" s="2" t="str">
        <f t="shared" si="267"/>
        <v>May</v>
      </c>
      <c r="K1222" s="2">
        <f t="shared" si="268"/>
        <v>5</v>
      </c>
      <c r="L1222" s="2" t="str">
        <f t="shared" si="269"/>
        <v>Tuesday</v>
      </c>
      <c r="M1222" s="2">
        <f t="shared" si="270"/>
        <v>19</v>
      </c>
      <c r="N1222" s="3">
        <f t="shared" si="271"/>
        <v>10568</v>
      </c>
      <c r="O1222" s="3">
        <f t="shared" si="272"/>
        <v>0</v>
      </c>
      <c r="P1222" t="str">
        <f t="shared" si="273"/>
        <v>4-May</v>
      </c>
      <c r="Q1222" s="9">
        <f t="shared" si="274"/>
        <v>0.62222222222222223</v>
      </c>
      <c r="R1222" t="str">
        <f t="shared" si="275"/>
        <v>Afternoon</v>
      </c>
      <c r="S1222" s="2">
        <f t="shared" si="276"/>
        <v>4</v>
      </c>
      <c r="T1222" t="str">
        <f t="shared" si="277"/>
        <v>Others</v>
      </c>
      <c r="U1222">
        <f t="shared" si="278"/>
        <v>14</v>
      </c>
      <c r="V1222" t="str">
        <f t="shared" si="279"/>
        <v>FY Q1</v>
      </c>
    </row>
    <row r="1223" spans="1:22" x14ac:dyDescent="0.3">
      <c r="A1223" s="18">
        <v>44320</v>
      </c>
      <c r="B1223" t="s">
        <v>1676</v>
      </c>
      <c r="C1223" t="s">
        <v>262</v>
      </c>
      <c r="D1223" t="s">
        <v>2022</v>
      </c>
      <c r="E1223">
        <v>175527507125</v>
      </c>
      <c r="F1223" t="s">
        <v>16</v>
      </c>
      <c r="G1223" t="s">
        <v>67</v>
      </c>
      <c r="H1223">
        <v>26311</v>
      </c>
      <c r="I1223" s="2">
        <f t="shared" si="266"/>
        <v>2021</v>
      </c>
      <c r="J1223" s="2" t="str">
        <f t="shared" si="267"/>
        <v>May</v>
      </c>
      <c r="K1223" s="2">
        <f t="shared" si="268"/>
        <v>5</v>
      </c>
      <c r="L1223" s="2" t="str">
        <f t="shared" si="269"/>
        <v>Tuesday</v>
      </c>
      <c r="M1223" s="2">
        <f t="shared" si="270"/>
        <v>19</v>
      </c>
      <c r="N1223" s="3">
        <f t="shared" si="271"/>
        <v>26311</v>
      </c>
      <c r="O1223" s="3">
        <f t="shared" si="272"/>
        <v>0</v>
      </c>
      <c r="P1223" t="str">
        <f t="shared" si="273"/>
        <v>4-May</v>
      </c>
      <c r="Q1223" s="9">
        <f t="shared" si="274"/>
        <v>0.71111111111111114</v>
      </c>
      <c r="R1223" t="str">
        <f t="shared" si="275"/>
        <v>Evening</v>
      </c>
      <c r="S1223" s="2">
        <f t="shared" si="276"/>
        <v>4</v>
      </c>
      <c r="T1223" t="str">
        <f t="shared" si="277"/>
        <v>Others</v>
      </c>
      <c r="U1223">
        <f t="shared" si="278"/>
        <v>17</v>
      </c>
      <c r="V1223" t="str">
        <f t="shared" si="279"/>
        <v>FY Q1</v>
      </c>
    </row>
    <row r="1224" spans="1:22" x14ac:dyDescent="0.3">
      <c r="A1224" s="18">
        <v>44320</v>
      </c>
      <c r="B1224" t="s">
        <v>582</v>
      </c>
      <c r="C1224" t="s">
        <v>366</v>
      </c>
      <c r="D1224" t="s">
        <v>2023</v>
      </c>
      <c r="E1224">
        <v>108881296313</v>
      </c>
      <c r="F1224" t="s">
        <v>16</v>
      </c>
      <c r="G1224" t="s">
        <v>67</v>
      </c>
      <c r="H1224">
        <v>6532</v>
      </c>
      <c r="I1224" s="2">
        <f t="shared" si="266"/>
        <v>2021</v>
      </c>
      <c r="J1224" s="2" t="str">
        <f t="shared" si="267"/>
        <v>May</v>
      </c>
      <c r="K1224" s="2">
        <f t="shared" si="268"/>
        <v>5</v>
      </c>
      <c r="L1224" s="2" t="str">
        <f t="shared" si="269"/>
        <v>Tuesday</v>
      </c>
      <c r="M1224" s="2">
        <f t="shared" si="270"/>
        <v>19</v>
      </c>
      <c r="N1224" s="3">
        <f t="shared" si="271"/>
        <v>6532</v>
      </c>
      <c r="O1224" s="3">
        <f t="shared" si="272"/>
        <v>0</v>
      </c>
      <c r="P1224" t="str">
        <f t="shared" si="273"/>
        <v>4-May</v>
      </c>
      <c r="Q1224" s="9">
        <f t="shared" si="274"/>
        <v>0.74930555555555556</v>
      </c>
      <c r="R1224" t="str">
        <f t="shared" si="275"/>
        <v>Evening</v>
      </c>
      <c r="S1224" s="2">
        <f t="shared" si="276"/>
        <v>4</v>
      </c>
      <c r="T1224" t="str">
        <f t="shared" si="277"/>
        <v>Others</v>
      </c>
      <c r="U1224">
        <f t="shared" si="278"/>
        <v>17</v>
      </c>
      <c r="V1224" t="str">
        <f t="shared" si="279"/>
        <v>FY Q1</v>
      </c>
    </row>
    <row r="1225" spans="1:22" x14ac:dyDescent="0.3">
      <c r="A1225" s="18">
        <v>44320</v>
      </c>
      <c r="B1225" t="s">
        <v>933</v>
      </c>
      <c r="C1225" t="s">
        <v>128</v>
      </c>
      <c r="D1225" t="s">
        <v>2024</v>
      </c>
      <c r="E1225">
        <v>380936607817</v>
      </c>
      <c r="F1225" t="s">
        <v>16</v>
      </c>
      <c r="G1225" t="s">
        <v>67</v>
      </c>
      <c r="H1225">
        <v>12131</v>
      </c>
      <c r="I1225" s="2">
        <f t="shared" si="266"/>
        <v>2021</v>
      </c>
      <c r="J1225" s="2" t="str">
        <f t="shared" si="267"/>
        <v>May</v>
      </c>
      <c r="K1225" s="2">
        <f t="shared" si="268"/>
        <v>5</v>
      </c>
      <c r="L1225" s="2" t="str">
        <f t="shared" si="269"/>
        <v>Tuesday</v>
      </c>
      <c r="M1225" s="2">
        <f t="shared" si="270"/>
        <v>19</v>
      </c>
      <c r="N1225" s="3">
        <f t="shared" si="271"/>
        <v>12131</v>
      </c>
      <c r="O1225" s="3">
        <f t="shared" si="272"/>
        <v>0</v>
      </c>
      <c r="P1225" t="str">
        <f t="shared" si="273"/>
        <v>4-May</v>
      </c>
      <c r="Q1225" s="9">
        <f t="shared" si="274"/>
        <v>0.76041666666666663</v>
      </c>
      <c r="R1225" t="str">
        <f t="shared" si="275"/>
        <v>Evening</v>
      </c>
      <c r="S1225" s="2">
        <f t="shared" si="276"/>
        <v>4</v>
      </c>
      <c r="T1225" t="str">
        <f t="shared" si="277"/>
        <v>Others</v>
      </c>
      <c r="U1225">
        <f t="shared" si="278"/>
        <v>18</v>
      </c>
      <c r="V1225" t="str">
        <f t="shared" si="279"/>
        <v>FY Q1</v>
      </c>
    </row>
    <row r="1226" spans="1:22" x14ac:dyDescent="0.3">
      <c r="A1226" s="18">
        <v>44320</v>
      </c>
      <c r="B1226" t="s">
        <v>1501</v>
      </c>
      <c r="C1226" t="s">
        <v>151</v>
      </c>
      <c r="D1226" t="s">
        <v>2025</v>
      </c>
      <c r="E1226">
        <v>296901076320</v>
      </c>
      <c r="F1226" t="s">
        <v>15</v>
      </c>
      <c r="G1226" t="s">
        <v>71</v>
      </c>
      <c r="H1226">
        <v>4115</v>
      </c>
      <c r="I1226" s="2">
        <f t="shared" si="266"/>
        <v>2021</v>
      </c>
      <c r="J1226" s="2" t="str">
        <f t="shared" si="267"/>
        <v>May</v>
      </c>
      <c r="K1226" s="2">
        <f t="shared" si="268"/>
        <v>5</v>
      </c>
      <c r="L1226" s="2" t="str">
        <f t="shared" si="269"/>
        <v>Tuesday</v>
      </c>
      <c r="M1226" s="2">
        <f t="shared" si="270"/>
        <v>19</v>
      </c>
      <c r="N1226" s="3">
        <f t="shared" si="271"/>
        <v>0</v>
      </c>
      <c r="O1226" s="3">
        <f t="shared" si="272"/>
        <v>4115</v>
      </c>
      <c r="P1226" t="str">
        <f t="shared" si="273"/>
        <v>4-May</v>
      </c>
      <c r="Q1226" s="9">
        <f t="shared" si="274"/>
        <v>0.76736111111111116</v>
      </c>
      <c r="R1226" t="str">
        <f t="shared" si="275"/>
        <v>Evening</v>
      </c>
      <c r="S1226" s="2">
        <f t="shared" si="276"/>
        <v>4</v>
      </c>
      <c r="T1226" t="str">
        <f t="shared" si="277"/>
        <v>UPI Transfer</v>
      </c>
      <c r="U1226">
        <f t="shared" si="278"/>
        <v>18</v>
      </c>
      <c r="V1226" t="str">
        <f t="shared" si="279"/>
        <v>FY Q1</v>
      </c>
    </row>
    <row r="1227" spans="1:22" x14ac:dyDescent="0.3">
      <c r="A1227" s="18">
        <v>44320</v>
      </c>
      <c r="B1227" t="s">
        <v>365</v>
      </c>
      <c r="C1227" t="s">
        <v>399</v>
      </c>
      <c r="D1227" t="s">
        <v>2026</v>
      </c>
      <c r="E1227">
        <v>542696996389</v>
      </c>
      <c r="F1227" t="s">
        <v>15</v>
      </c>
      <c r="G1227" t="s">
        <v>71</v>
      </c>
      <c r="H1227">
        <v>7871</v>
      </c>
      <c r="I1227" s="2">
        <f t="shared" si="266"/>
        <v>2021</v>
      </c>
      <c r="J1227" s="2" t="str">
        <f t="shared" si="267"/>
        <v>May</v>
      </c>
      <c r="K1227" s="2">
        <f t="shared" si="268"/>
        <v>5</v>
      </c>
      <c r="L1227" s="2" t="str">
        <f t="shared" si="269"/>
        <v>Tuesday</v>
      </c>
      <c r="M1227" s="2">
        <f t="shared" si="270"/>
        <v>19</v>
      </c>
      <c r="N1227" s="3">
        <f t="shared" si="271"/>
        <v>0</v>
      </c>
      <c r="O1227" s="3">
        <f t="shared" si="272"/>
        <v>7871</v>
      </c>
      <c r="P1227" t="str">
        <f t="shared" si="273"/>
        <v>4-May</v>
      </c>
      <c r="Q1227" s="9">
        <f t="shared" si="274"/>
        <v>0.80069444444444449</v>
      </c>
      <c r="R1227" t="str">
        <f t="shared" si="275"/>
        <v>Evening</v>
      </c>
      <c r="S1227" s="2">
        <f t="shared" si="276"/>
        <v>4</v>
      </c>
      <c r="T1227" t="str">
        <f t="shared" si="277"/>
        <v>UPI Transfer</v>
      </c>
      <c r="U1227">
        <f t="shared" si="278"/>
        <v>19</v>
      </c>
      <c r="V1227" t="str">
        <f t="shared" si="279"/>
        <v>FY Q1</v>
      </c>
    </row>
    <row r="1228" spans="1:22" x14ac:dyDescent="0.3">
      <c r="A1228" s="18">
        <v>44320</v>
      </c>
      <c r="B1228" t="s">
        <v>2027</v>
      </c>
      <c r="C1228" t="s">
        <v>69</v>
      </c>
      <c r="D1228" t="s">
        <v>2028</v>
      </c>
      <c r="E1228">
        <v>917054039671</v>
      </c>
      <c r="F1228" t="s">
        <v>16</v>
      </c>
      <c r="G1228" t="s">
        <v>71</v>
      </c>
      <c r="H1228">
        <v>12097</v>
      </c>
      <c r="I1228" s="2">
        <f t="shared" si="266"/>
        <v>2021</v>
      </c>
      <c r="J1228" s="2" t="str">
        <f t="shared" si="267"/>
        <v>May</v>
      </c>
      <c r="K1228" s="2">
        <f t="shared" si="268"/>
        <v>5</v>
      </c>
      <c r="L1228" s="2" t="str">
        <f t="shared" si="269"/>
        <v>Tuesday</v>
      </c>
      <c r="M1228" s="2">
        <f t="shared" si="270"/>
        <v>19</v>
      </c>
      <c r="N1228" s="3">
        <f t="shared" si="271"/>
        <v>12097</v>
      </c>
      <c r="O1228" s="3">
        <f t="shared" si="272"/>
        <v>0</v>
      </c>
      <c r="P1228" t="str">
        <f t="shared" si="273"/>
        <v>4-May</v>
      </c>
      <c r="Q1228" s="9">
        <f t="shared" si="274"/>
        <v>0.81597222222222221</v>
      </c>
      <c r="R1228" t="str">
        <f t="shared" si="275"/>
        <v>Evening</v>
      </c>
      <c r="S1228" s="2">
        <f t="shared" si="276"/>
        <v>4</v>
      </c>
      <c r="T1228" t="str">
        <f t="shared" si="277"/>
        <v>Others</v>
      </c>
      <c r="U1228">
        <f t="shared" si="278"/>
        <v>19</v>
      </c>
      <c r="V1228" t="str">
        <f t="shared" si="279"/>
        <v>FY Q1</v>
      </c>
    </row>
    <row r="1229" spans="1:22" x14ac:dyDescent="0.3">
      <c r="A1229" s="18">
        <v>44321</v>
      </c>
      <c r="B1229" t="s">
        <v>2029</v>
      </c>
      <c r="C1229" t="s">
        <v>325</v>
      </c>
      <c r="D1229" t="s">
        <v>2030</v>
      </c>
      <c r="E1229">
        <v>327208072482</v>
      </c>
      <c r="F1229" t="s">
        <v>16</v>
      </c>
      <c r="G1229" t="s">
        <v>67</v>
      </c>
      <c r="H1229">
        <v>11522</v>
      </c>
      <c r="I1229" s="2">
        <f t="shared" si="266"/>
        <v>2021</v>
      </c>
      <c r="J1229" s="2" t="str">
        <f t="shared" si="267"/>
        <v>May</v>
      </c>
      <c r="K1229" s="2">
        <f t="shared" si="268"/>
        <v>5</v>
      </c>
      <c r="L1229" s="2" t="str">
        <f t="shared" si="269"/>
        <v>Wednesday</v>
      </c>
      <c r="M1229" s="2">
        <f t="shared" si="270"/>
        <v>19</v>
      </c>
      <c r="N1229" s="3">
        <f t="shared" si="271"/>
        <v>11522</v>
      </c>
      <c r="O1229" s="3">
        <f t="shared" si="272"/>
        <v>0</v>
      </c>
      <c r="P1229" t="str">
        <f t="shared" si="273"/>
        <v>5-May</v>
      </c>
      <c r="Q1229" s="9">
        <f t="shared" si="274"/>
        <v>0.4826388888888889</v>
      </c>
      <c r="R1229" t="str">
        <f t="shared" si="275"/>
        <v>Morning</v>
      </c>
      <c r="S1229" s="2">
        <f t="shared" si="276"/>
        <v>5</v>
      </c>
      <c r="T1229" t="str">
        <f t="shared" si="277"/>
        <v>Others</v>
      </c>
      <c r="U1229">
        <f t="shared" si="278"/>
        <v>11</v>
      </c>
      <c r="V1229" t="str">
        <f t="shared" si="279"/>
        <v>FY Q1</v>
      </c>
    </row>
    <row r="1230" spans="1:22" x14ac:dyDescent="0.3">
      <c r="A1230" s="18">
        <v>44321</v>
      </c>
      <c r="B1230" t="s">
        <v>737</v>
      </c>
      <c r="C1230" t="s">
        <v>273</v>
      </c>
      <c r="D1230" t="s">
        <v>2031</v>
      </c>
      <c r="E1230">
        <v>467877424346</v>
      </c>
      <c r="F1230" t="s">
        <v>16</v>
      </c>
      <c r="G1230" t="s">
        <v>67</v>
      </c>
      <c r="H1230">
        <v>11296</v>
      </c>
      <c r="I1230" s="2">
        <f t="shared" si="266"/>
        <v>2021</v>
      </c>
      <c r="J1230" s="2" t="str">
        <f t="shared" si="267"/>
        <v>May</v>
      </c>
      <c r="K1230" s="2">
        <f t="shared" si="268"/>
        <v>5</v>
      </c>
      <c r="L1230" s="2" t="str">
        <f t="shared" si="269"/>
        <v>Wednesday</v>
      </c>
      <c r="M1230" s="2">
        <f t="shared" si="270"/>
        <v>19</v>
      </c>
      <c r="N1230" s="3">
        <f t="shared" si="271"/>
        <v>11296</v>
      </c>
      <c r="O1230" s="3">
        <f t="shared" si="272"/>
        <v>0</v>
      </c>
      <c r="P1230" t="str">
        <f t="shared" si="273"/>
        <v>5-May</v>
      </c>
      <c r="Q1230" s="9">
        <f t="shared" si="274"/>
        <v>0.68611111111111112</v>
      </c>
      <c r="R1230" t="str">
        <f t="shared" si="275"/>
        <v>Afternoon</v>
      </c>
      <c r="S1230" s="2">
        <f t="shared" si="276"/>
        <v>5</v>
      </c>
      <c r="T1230" t="str">
        <f t="shared" si="277"/>
        <v>Others</v>
      </c>
      <c r="U1230">
        <f t="shared" si="278"/>
        <v>16</v>
      </c>
      <c r="V1230" t="str">
        <f t="shared" si="279"/>
        <v>FY Q1</v>
      </c>
    </row>
    <row r="1231" spans="1:22" x14ac:dyDescent="0.3">
      <c r="A1231" s="18">
        <v>44321</v>
      </c>
      <c r="B1231" t="s">
        <v>853</v>
      </c>
      <c r="C1231" t="s">
        <v>834</v>
      </c>
      <c r="D1231" t="s">
        <v>2032</v>
      </c>
      <c r="E1231">
        <v>63991385752</v>
      </c>
      <c r="F1231" t="s">
        <v>15</v>
      </c>
      <c r="G1231" t="s">
        <v>67</v>
      </c>
      <c r="H1231">
        <v>2800</v>
      </c>
      <c r="I1231" s="2">
        <f t="shared" si="266"/>
        <v>2021</v>
      </c>
      <c r="J1231" s="2" t="str">
        <f t="shared" si="267"/>
        <v>May</v>
      </c>
      <c r="K1231" s="2">
        <f t="shared" si="268"/>
        <v>5</v>
      </c>
      <c r="L1231" s="2" t="str">
        <f t="shared" si="269"/>
        <v>Wednesday</v>
      </c>
      <c r="M1231" s="2">
        <f t="shared" si="270"/>
        <v>19</v>
      </c>
      <c r="N1231" s="3">
        <f t="shared" si="271"/>
        <v>0</v>
      </c>
      <c r="O1231" s="3">
        <f t="shared" si="272"/>
        <v>2800</v>
      </c>
      <c r="P1231" t="str">
        <f t="shared" si="273"/>
        <v>5-May</v>
      </c>
      <c r="Q1231" s="9">
        <f t="shared" si="274"/>
        <v>0.77152777777777781</v>
      </c>
      <c r="R1231" t="str">
        <f t="shared" si="275"/>
        <v>Evening</v>
      </c>
      <c r="S1231" s="2">
        <f t="shared" si="276"/>
        <v>5</v>
      </c>
      <c r="T1231" t="str">
        <f t="shared" si="277"/>
        <v>UPI Transfer</v>
      </c>
      <c r="U1231">
        <f t="shared" si="278"/>
        <v>18</v>
      </c>
      <c r="V1231" t="str">
        <f t="shared" si="279"/>
        <v>FY Q1</v>
      </c>
    </row>
    <row r="1232" spans="1:22" x14ac:dyDescent="0.3">
      <c r="A1232" s="18">
        <v>44321</v>
      </c>
      <c r="B1232" t="s">
        <v>100</v>
      </c>
      <c r="C1232" t="s">
        <v>254</v>
      </c>
      <c r="D1232" t="s">
        <v>2033</v>
      </c>
      <c r="E1232">
        <v>775823055092</v>
      </c>
      <c r="F1232" t="s">
        <v>16</v>
      </c>
      <c r="G1232" t="s">
        <v>67</v>
      </c>
      <c r="H1232">
        <v>7385</v>
      </c>
      <c r="I1232" s="2">
        <f t="shared" si="266"/>
        <v>2021</v>
      </c>
      <c r="J1232" s="2" t="str">
        <f t="shared" si="267"/>
        <v>May</v>
      </c>
      <c r="K1232" s="2">
        <f t="shared" si="268"/>
        <v>5</v>
      </c>
      <c r="L1232" s="2" t="str">
        <f t="shared" si="269"/>
        <v>Wednesday</v>
      </c>
      <c r="M1232" s="2">
        <f t="shared" si="270"/>
        <v>19</v>
      </c>
      <c r="N1232" s="3">
        <f t="shared" si="271"/>
        <v>7385</v>
      </c>
      <c r="O1232" s="3">
        <f t="shared" si="272"/>
        <v>0</v>
      </c>
      <c r="P1232" t="str">
        <f t="shared" si="273"/>
        <v>5-May</v>
      </c>
      <c r="Q1232" s="9">
        <f t="shared" si="274"/>
        <v>0.89444444444444449</v>
      </c>
      <c r="R1232" t="str">
        <f t="shared" si="275"/>
        <v>Night</v>
      </c>
      <c r="S1232" s="2">
        <f t="shared" si="276"/>
        <v>5</v>
      </c>
      <c r="T1232" t="str">
        <f t="shared" si="277"/>
        <v>Others</v>
      </c>
      <c r="U1232">
        <f t="shared" si="278"/>
        <v>21</v>
      </c>
      <c r="V1232" t="str">
        <f t="shared" si="279"/>
        <v>FY Q1</v>
      </c>
    </row>
    <row r="1233" spans="1:22" x14ac:dyDescent="0.3">
      <c r="A1233" s="18">
        <v>44321</v>
      </c>
      <c r="B1233" t="s">
        <v>2034</v>
      </c>
      <c r="C1233" t="s">
        <v>82</v>
      </c>
      <c r="D1233" t="s">
        <v>2035</v>
      </c>
      <c r="E1233">
        <v>554349934103</v>
      </c>
      <c r="F1233" t="s">
        <v>16</v>
      </c>
      <c r="G1233" t="s">
        <v>71</v>
      </c>
      <c r="H1233">
        <v>19221</v>
      </c>
      <c r="I1233" s="2">
        <f t="shared" si="266"/>
        <v>2021</v>
      </c>
      <c r="J1233" s="2" t="str">
        <f t="shared" si="267"/>
        <v>May</v>
      </c>
      <c r="K1233" s="2">
        <f t="shared" si="268"/>
        <v>5</v>
      </c>
      <c r="L1233" s="2" t="str">
        <f t="shared" si="269"/>
        <v>Wednesday</v>
      </c>
      <c r="M1233" s="2">
        <f t="shared" si="270"/>
        <v>19</v>
      </c>
      <c r="N1233" s="3">
        <f t="shared" si="271"/>
        <v>19221</v>
      </c>
      <c r="O1233" s="3">
        <f t="shared" si="272"/>
        <v>0</v>
      </c>
      <c r="P1233" t="str">
        <f t="shared" si="273"/>
        <v>5-May</v>
      </c>
      <c r="Q1233" s="9">
        <f t="shared" si="274"/>
        <v>0.99583333333333335</v>
      </c>
      <c r="R1233" t="str">
        <f t="shared" si="275"/>
        <v>Night</v>
      </c>
      <c r="S1233" s="2">
        <f t="shared" si="276"/>
        <v>5</v>
      </c>
      <c r="T1233" t="str">
        <f t="shared" si="277"/>
        <v>Others</v>
      </c>
      <c r="U1233">
        <f t="shared" si="278"/>
        <v>23</v>
      </c>
      <c r="V1233" t="str">
        <f t="shared" si="279"/>
        <v>FY Q1</v>
      </c>
    </row>
    <row r="1234" spans="1:22" x14ac:dyDescent="0.3">
      <c r="A1234" s="18">
        <v>44322</v>
      </c>
      <c r="B1234" t="s">
        <v>1640</v>
      </c>
      <c r="C1234" t="s">
        <v>239</v>
      </c>
      <c r="D1234" t="s">
        <v>2036</v>
      </c>
      <c r="E1234">
        <v>642979271676</v>
      </c>
      <c r="F1234" t="s">
        <v>15</v>
      </c>
      <c r="G1234" t="s">
        <v>71</v>
      </c>
      <c r="H1234">
        <v>3917</v>
      </c>
      <c r="I1234" s="2">
        <f t="shared" si="266"/>
        <v>2021</v>
      </c>
      <c r="J1234" s="2" t="str">
        <f t="shared" si="267"/>
        <v>May</v>
      </c>
      <c r="K1234" s="2">
        <f t="shared" si="268"/>
        <v>5</v>
      </c>
      <c r="L1234" s="2" t="str">
        <f t="shared" si="269"/>
        <v>Thursday</v>
      </c>
      <c r="M1234" s="2">
        <f t="shared" si="270"/>
        <v>19</v>
      </c>
      <c r="N1234" s="3">
        <f t="shared" si="271"/>
        <v>0</v>
      </c>
      <c r="O1234" s="3">
        <f t="shared" si="272"/>
        <v>3917</v>
      </c>
      <c r="P1234" t="str">
        <f t="shared" si="273"/>
        <v>6-May</v>
      </c>
      <c r="Q1234" s="9">
        <f t="shared" si="274"/>
        <v>0.47222222222222221</v>
      </c>
      <c r="R1234" t="str">
        <f t="shared" si="275"/>
        <v>Morning</v>
      </c>
      <c r="S1234" s="2">
        <f t="shared" si="276"/>
        <v>6</v>
      </c>
      <c r="T1234" t="str">
        <f t="shared" si="277"/>
        <v>Recharge</v>
      </c>
      <c r="U1234">
        <f t="shared" si="278"/>
        <v>11</v>
      </c>
      <c r="V1234" t="str">
        <f t="shared" si="279"/>
        <v>FY Q1</v>
      </c>
    </row>
    <row r="1235" spans="1:22" x14ac:dyDescent="0.3">
      <c r="A1235" s="18">
        <v>44322</v>
      </c>
      <c r="B1235" t="s">
        <v>464</v>
      </c>
      <c r="C1235" t="s">
        <v>128</v>
      </c>
      <c r="D1235" t="s">
        <v>2037</v>
      </c>
      <c r="E1235">
        <v>207180355802</v>
      </c>
      <c r="F1235" t="s">
        <v>16</v>
      </c>
      <c r="G1235" t="s">
        <v>67</v>
      </c>
      <c r="H1235">
        <v>7473</v>
      </c>
      <c r="I1235" s="2">
        <f t="shared" si="266"/>
        <v>2021</v>
      </c>
      <c r="J1235" s="2" t="str">
        <f t="shared" si="267"/>
        <v>May</v>
      </c>
      <c r="K1235" s="2">
        <f t="shared" si="268"/>
        <v>5</v>
      </c>
      <c r="L1235" s="2" t="str">
        <f t="shared" si="269"/>
        <v>Thursday</v>
      </c>
      <c r="M1235" s="2">
        <f t="shared" si="270"/>
        <v>19</v>
      </c>
      <c r="N1235" s="3">
        <f t="shared" si="271"/>
        <v>7473</v>
      </c>
      <c r="O1235" s="3">
        <f t="shared" si="272"/>
        <v>0</v>
      </c>
      <c r="P1235" t="str">
        <f t="shared" si="273"/>
        <v>6-May</v>
      </c>
      <c r="Q1235" s="9">
        <f t="shared" si="274"/>
        <v>0.57638888888888884</v>
      </c>
      <c r="R1235" t="str">
        <f t="shared" si="275"/>
        <v>Afternoon</v>
      </c>
      <c r="S1235" s="2">
        <f t="shared" si="276"/>
        <v>6</v>
      </c>
      <c r="T1235" t="str">
        <f t="shared" si="277"/>
        <v>Others</v>
      </c>
      <c r="U1235">
        <f t="shared" si="278"/>
        <v>13</v>
      </c>
      <c r="V1235" t="str">
        <f t="shared" si="279"/>
        <v>FY Q1</v>
      </c>
    </row>
    <row r="1236" spans="1:22" x14ac:dyDescent="0.3">
      <c r="A1236" s="18">
        <v>44323</v>
      </c>
      <c r="B1236" t="s">
        <v>1792</v>
      </c>
      <c r="C1236" t="s">
        <v>834</v>
      </c>
      <c r="D1236" t="s">
        <v>2038</v>
      </c>
      <c r="E1236">
        <v>501251076412</v>
      </c>
      <c r="F1236" t="s">
        <v>15</v>
      </c>
      <c r="G1236" t="s">
        <v>67</v>
      </c>
      <c r="H1236">
        <v>512</v>
      </c>
      <c r="I1236" s="2">
        <f t="shared" si="266"/>
        <v>2021</v>
      </c>
      <c r="J1236" s="2" t="str">
        <f t="shared" si="267"/>
        <v>May</v>
      </c>
      <c r="K1236" s="2">
        <f t="shared" si="268"/>
        <v>5</v>
      </c>
      <c r="L1236" s="2" t="str">
        <f t="shared" si="269"/>
        <v>Friday</v>
      </c>
      <c r="M1236" s="2">
        <f t="shared" si="270"/>
        <v>19</v>
      </c>
      <c r="N1236" s="3">
        <f t="shared" si="271"/>
        <v>0</v>
      </c>
      <c r="O1236" s="3">
        <f t="shared" si="272"/>
        <v>512</v>
      </c>
      <c r="P1236" t="str">
        <f t="shared" si="273"/>
        <v>7-May</v>
      </c>
      <c r="Q1236" s="9">
        <f t="shared" si="274"/>
        <v>0.63749999999999996</v>
      </c>
      <c r="R1236" t="str">
        <f t="shared" si="275"/>
        <v>Afternoon</v>
      </c>
      <c r="S1236" s="2">
        <f t="shared" si="276"/>
        <v>7</v>
      </c>
      <c r="T1236" t="str">
        <f t="shared" si="277"/>
        <v>UPI Transfer</v>
      </c>
      <c r="U1236">
        <f t="shared" si="278"/>
        <v>15</v>
      </c>
      <c r="V1236" t="str">
        <f t="shared" si="279"/>
        <v>FY Q1</v>
      </c>
    </row>
    <row r="1237" spans="1:22" x14ac:dyDescent="0.3">
      <c r="A1237" s="18">
        <v>44323</v>
      </c>
      <c r="B1237" t="s">
        <v>853</v>
      </c>
      <c r="C1237" t="s">
        <v>229</v>
      </c>
      <c r="D1237" t="s">
        <v>2039</v>
      </c>
      <c r="E1237">
        <v>674276169223</v>
      </c>
      <c r="F1237" t="s">
        <v>15</v>
      </c>
      <c r="G1237" t="s">
        <v>71</v>
      </c>
      <c r="H1237">
        <v>5425</v>
      </c>
      <c r="I1237" s="2">
        <f t="shared" si="266"/>
        <v>2021</v>
      </c>
      <c r="J1237" s="2" t="str">
        <f t="shared" si="267"/>
        <v>May</v>
      </c>
      <c r="K1237" s="2">
        <f t="shared" si="268"/>
        <v>5</v>
      </c>
      <c r="L1237" s="2" t="str">
        <f t="shared" si="269"/>
        <v>Friday</v>
      </c>
      <c r="M1237" s="2">
        <f t="shared" si="270"/>
        <v>19</v>
      </c>
      <c r="N1237" s="3">
        <f t="shared" si="271"/>
        <v>0</v>
      </c>
      <c r="O1237" s="3">
        <f t="shared" si="272"/>
        <v>5425</v>
      </c>
      <c r="P1237" t="str">
        <f t="shared" si="273"/>
        <v>7-May</v>
      </c>
      <c r="Q1237" s="9">
        <f t="shared" si="274"/>
        <v>0.77152777777777781</v>
      </c>
      <c r="R1237" t="str">
        <f t="shared" si="275"/>
        <v>Evening</v>
      </c>
      <c r="S1237" s="2">
        <f t="shared" si="276"/>
        <v>7</v>
      </c>
      <c r="T1237" t="str">
        <f t="shared" si="277"/>
        <v>UPI Transfer</v>
      </c>
      <c r="U1237">
        <f t="shared" si="278"/>
        <v>18</v>
      </c>
      <c r="V1237" t="str">
        <f t="shared" si="279"/>
        <v>FY Q1</v>
      </c>
    </row>
    <row r="1238" spans="1:22" x14ac:dyDescent="0.3">
      <c r="A1238" s="18">
        <v>44323</v>
      </c>
      <c r="B1238" t="s">
        <v>671</v>
      </c>
      <c r="C1238" t="s">
        <v>76</v>
      </c>
      <c r="D1238" t="s">
        <v>2040</v>
      </c>
      <c r="E1238">
        <v>481433272525</v>
      </c>
      <c r="F1238" t="s">
        <v>16</v>
      </c>
      <c r="G1238" t="s">
        <v>67</v>
      </c>
      <c r="H1238">
        <v>27238</v>
      </c>
      <c r="I1238" s="2">
        <f t="shared" si="266"/>
        <v>2021</v>
      </c>
      <c r="J1238" s="2" t="str">
        <f t="shared" si="267"/>
        <v>May</v>
      </c>
      <c r="K1238" s="2">
        <f t="shared" si="268"/>
        <v>5</v>
      </c>
      <c r="L1238" s="2" t="str">
        <f t="shared" si="269"/>
        <v>Friday</v>
      </c>
      <c r="M1238" s="2">
        <f t="shared" si="270"/>
        <v>19</v>
      </c>
      <c r="N1238" s="3">
        <f t="shared" si="271"/>
        <v>27238</v>
      </c>
      <c r="O1238" s="3">
        <f t="shared" si="272"/>
        <v>0</v>
      </c>
      <c r="P1238" t="str">
        <f t="shared" si="273"/>
        <v>7-May</v>
      </c>
      <c r="Q1238" s="9">
        <f t="shared" si="274"/>
        <v>0.83888888888888891</v>
      </c>
      <c r="R1238" t="str">
        <f t="shared" si="275"/>
        <v>Evening</v>
      </c>
      <c r="S1238" s="2">
        <f t="shared" si="276"/>
        <v>7</v>
      </c>
      <c r="T1238" t="str">
        <f t="shared" si="277"/>
        <v>Others</v>
      </c>
      <c r="U1238">
        <f t="shared" si="278"/>
        <v>20</v>
      </c>
      <c r="V1238" t="str">
        <f t="shared" si="279"/>
        <v>FY Q1</v>
      </c>
    </row>
    <row r="1239" spans="1:22" x14ac:dyDescent="0.3">
      <c r="A1239" s="18">
        <v>44323</v>
      </c>
      <c r="B1239" t="s">
        <v>308</v>
      </c>
      <c r="C1239" t="s">
        <v>291</v>
      </c>
      <c r="D1239" t="s">
        <v>2041</v>
      </c>
      <c r="E1239">
        <v>719161035040</v>
      </c>
      <c r="F1239" t="s">
        <v>16</v>
      </c>
      <c r="G1239" t="s">
        <v>71</v>
      </c>
      <c r="H1239">
        <v>3553</v>
      </c>
      <c r="I1239" s="2">
        <f t="shared" si="266"/>
        <v>2021</v>
      </c>
      <c r="J1239" s="2" t="str">
        <f t="shared" si="267"/>
        <v>May</v>
      </c>
      <c r="K1239" s="2">
        <f t="shared" si="268"/>
        <v>5</v>
      </c>
      <c r="L1239" s="2" t="str">
        <f t="shared" si="269"/>
        <v>Friday</v>
      </c>
      <c r="M1239" s="2">
        <f t="shared" si="270"/>
        <v>19</v>
      </c>
      <c r="N1239" s="3">
        <f t="shared" si="271"/>
        <v>3553</v>
      </c>
      <c r="O1239" s="3">
        <f t="shared" si="272"/>
        <v>0</v>
      </c>
      <c r="P1239" t="str">
        <f t="shared" si="273"/>
        <v>7-May</v>
      </c>
      <c r="Q1239" s="9">
        <f t="shared" si="274"/>
        <v>0.91527777777777775</v>
      </c>
      <c r="R1239" t="str">
        <f t="shared" si="275"/>
        <v>Night</v>
      </c>
      <c r="S1239" s="2">
        <f t="shared" si="276"/>
        <v>7</v>
      </c>
      <c r="T1239" t="str">
        <f t="shared" si="277"/>
        <v>Others</v>
      </c>
      <c r="U1239">
        <f t="shared" si="278"/>
        <v>21</v>
      </c>
      <c r="V1239" t="str">
        <f t="shared" si="279"/>
        <v>FY Q1</v>
      </c>
    </row>
    <row r="1240" spans="1:22" x14ac:dyDescent="0.3">
      <c r="A1240" s="18">
        <v>44324</v>
      </c>
      <c r="B1240" t="s">
        <v>2042</v>
      </c>
      <c r="C1240" t="s">
        <v>343</v>
      </c>
      <c r="D1240" t="s">
        <v>2043</v>
      </c>
      <c r="E1240">
        <v>857675169810</v>
      </c>
      <c r="F1240" t="s">
        <v>15</v>
      </c>
      <c r="G1240" t="s">
        <v>71</v>
      </c>
      <c r="H1240">
        <v>6813</v>
      </c>
      <c r="I1240" s="2">
        <f t="shared" si="266"/>
        <v>2021</v>
      </c>
      <c r="J1240" s="2" t="str">
        <f t="shared" si="267"/>
        <v>May</v>
      </c>
      <c r="K1240" s="2">
        <f t="shared" si="268"/>
        <v>5</v>
      </c>
      <c r="L1240" s="2" t="str">
        <f t="shared" si="269"/>
        <v>Saturday</v>
      </c>
      <c r="M1240" s="2">
        <f t="shared" si="270"/>
        <v>19</v>
      </c>
      <c r="N1240" s="3">
        <f t="shared" si="271"/>
        <v>0</v>
      </c>
      <c r="O1240" s="3">
        <f t="shared" si="272"/>
        <v>6813</v>
      </c>
      <c r="P1240" t="str">
        <f t="shared" si="273"/>
        <v>8-May</v>
      </c>
      <c r="Q1240" s="9">
        <f t="shared" si="274"/>
        <v>0.32222222222222224</v>
      </c>
      <c r="R1240" t="str">
        <f t="shared" si="275"/>
        <v>Morning</v>
      </c>
      <c r="S1240" s="2">
        <f t="shared" si="276"/>
        <v>8</v>
      </c>
      <c r="T1240" t="str">
        <f t="shared" si="277"/>
        <v>UPI Transfer</v>
      </c>
      <c r="U1240">
        <f t="shared" si="278"/>
        <v>7</v>
      </c>
      <c r="V1240" t="str">
        <f t="shared" si="279"/>
        <v>FY Q1</v>
      </c>
    </row>
    <row r="1241" spans="1:22" x14ac:dyDescent="0.3">
      <c r="A1241" s="18">
        <v>44324</v>
      </c>
      <c r="B1241" t="s">
        <v>1188</v>
      </c>
      <c r="C1241" t="s">
        <v>200</v>
      </c>
      <c r="D1241" t="s">
        <v>2044</v>
      </c>
      <c r="E1241">
        <v>244093020742</v>
      </c>
      <c r="F1241" t="s">
        <v>15</v>
      </c>
      <c r="G1241" t="s">
        <v>71</v>
      </c>
      <c r="H1241">
        <v>8595</v>
      </c>
      <c r="I1241" s="2">
        <f t="shared" si="266"/>
        <v>2021</v>
      </c>
      <c r="J1241" s="2" t="str">
        <f t="shared" si="267"/>
        <v>May</v>
      </c>
      <c r="K1241" s="2">
        <f t="shared" si="268"/>
        <v>5</v>
      </c>
      <c r="L1241" s="2" t="str">
        <f t="shared" si="269"/>
        <v>Saturday</v>
      </c>
      <c r="M1241" s="2">
        <f t="shared" si="270"/>
        <v>19</v>
      </c>
      <c r="N1241" s="3">
        <f t="shared" si="271"/>
        <v>0</v>
      </c>
      <c r="O1241" s="3">
        <f t="shared" si="272"/>
        <v>8595</v>
      </c>
      <c r="P1241" t="str">
        <f t="shared" si="273"/>
        <v>8-May</v>
      </c>
      <c r="Q1241" s="9">
        <f t="shared" si="274"/>
        <v>0.59305555555555556</v>
      </c>
      <c r="R1241" t="str">
        <f t="shared" si="275"/>
        <v>Afternoon</v>
      </c>
      <c r="S1241" s="2">
        <f t="shared" si="276"/>
        <v>8</v>
      </c>
      <c r="T1241" t="str">
        <f t="shared" si="277"/>
        <v>UPI Transfer</v>
      </c>
      <c r="U1241">
        <f t="shared" si="278"/>
        <v>14</v>
      </c>
      <c r="V1241" t="str">
        <f t="shared" si="279"/>
        <v>FY Q1</v>
      </c>
    </row>
    <row r="1242" spans="1:22" x14ac:dyDescent="0.3">
      <c r="A1242" s="18">
        <v>44324</v>
      </c>
      <c r="B1242" t="s">
        <v>1981</v>
      </c>
      <c r="C1242" t="s">
        <v>73</v>
      </c>
      <c r="D1242" t="s">
        <v>2045</v>
      </c>
      <c r="E1242">
        <v>484503027581</v>
      </c>
      <c r="F1242" t="s">
        <v>16</v>
      </c>
      <c r="G1242" t="s">
        <v>67</v>
      </c>
      <c r="H1242">
        <v>29504</v>
      </c>
      <c r="I1242" s="2">
        <f t="shared" si="266"/>
        <v>2021</v>
      </c>
      <c r="J1242" s="2" t="str">
        <f t="shared" si="267"/>
        <v>May</v>
      </c>
      <c r="K1242" s="2">
        <f t="shared" si="268"/>
        <v>5</v>
      </c>
      <c r="L1242" s="2" t="str">
        <f t="shared" si="269"/>
        <v>Saturday</v>
      </c>
      <c r="M1242" s="2">
        <f t="shared" si="270"/>
        <v>19</v>
      </c>
      <c r="N1242" s="3">
        <f t="shared" si="271"/>
        <v>29504</v>
      </c>
      <c r="O1242" s="3">
        <f t="shared" si="272"/>
        <v>0</v>
      </c>
      <c r="P1242" t="str">
        <f t="shared" si="273"/>
        <v>8-May</v>
      </c>
      <c r="Q1242" s="9">
        <f t="shared" si="274"/>
        <v>0.64861111111111114</v>
      </c>
      <c r="R1242" t="str">
        <f t="shared" si="275"/>
        <v>Afternoon</v>
      </c>
      <c r="S1242" s="2">
        <f t="shared" si="276"/>
        <v>8</v>
      </c>
      <c r="T1242" t="str">
        <f t="shared" si="277"/>
        <v>Others</v>
      </c>
      <c r="U1242">
        <f t="shared" si="278"/>
        <v>15</v>
      </c>
      <c r="V1242" t="str">
        <f t="shared" si="279"/>
        <v>FY Q1</v>
      </c>
    </row>
    <row r="1243" spans="1:22" x14ac:dyDescent="0.3">
      <c r="A1243" s="18">
        <v>44324</v>
      </c>
      <c r="B1243" t="s">
        <v>1494</v>
      </c>
      <c r="C1243" t="s">
        <v>262</v>
      </c>
      <c r="D1243" t="s">
        <v>2046</v>
      </c>
      <c r="E1243">
        <v>754148516069</v>
      </c>
      <c r="F1243" t="s">
        <v>16</v>
      </c>
      <c r="G1243" t="s">
        <v>67</v>
      </c>
      <c r="H1243">
        <v>16147</v>
      </c>
      <c r="I1243" s="2">
        <f t="shared" si="266"/>
        <v>2021</v>
      </c>
      <c r="J1243" s="2" t="str">
        <f t="shared" si="267"/>
        <v>May</v>
      </c>
      <c r="K1243" s="2">
        <f t="shared" si="268"/>
        <v>5</v>
      </c>
      <c r="L1243" s="2" t="str">
        <f t="shared" si="269"/>
        <v>Saturday</v>
      </c>
      <c r="M1243" s="2">
        <f t="shared" si="270"/>
        <v>19</v>
      </c>
      <c r="N1243" s="3">
        <f t="shared" si="271"/>
        <v>16147</v>
      </c>
      <c r="O1243" s="3">
        <f t="shared" si="272"/>
        <v>0</v>
      </c>
      <c r="P1243" t="str">
        <f t="shared" si="273"/>
        <v>8-May</v>
      </c>
      <c r="Q1243" s="9">
        <f t="shared" si="274"/>
        <v>0.8208333333333333</v>
      </c>
      <c r="R1243" t="str">
        <f t="shared" si="275"/>
        <v>Evening</v>
      </c>
      <c r="S1243" s="2">
        <f t="shared" si="276"/>
        <v>8</v>
      </c>
      <c r="T1243" t="str">
        <f t="shared" si="277"/>
        <v>Others</v>
      </c>
      <c r="U1243">
        <f t="shared" si="278"/>
        <v>19</v>
      </c>
      <c r="V1243" t="str">
        <f t="shared" si="279"/>
        <v>FY Q1</v>
      </c>
    </row>
    <row r="1244" spans="1:22" x14ac:dyDescent="0.3">
      <c r="A1244" s="18">
        <v>44324</v>
      </c>
      <c r="B1244" t="s">
        <v>2047</v>
      </c>
      <c r="C1244" t="s">
        <v>366</v>
      </c>
      <c r="D1244" t="s">
        <v>2048</v>
      </c>
      <c r="E1244">
        <v>212025911002</v>
      </c>
      <c r="F1244" t="s">
        <v>16</v>
      </c>
      <c r="G1244" t="s">
        <v>71</v>
      </c>
      <c r="H1244">
        <v>8725</v>
      </c>
      <c r="I1244" s="2">
        <f t="shared" si="266"/>
        <v>2021</v>
      </c>
      <c r="J1244" s="2" t="str">
        <f t="shared" si="267"/>
        <v>May</v>
      </c>
      <c r="K1244" s="2">
        <f t="shared" si="268"/>
        <v>5</v>
      </c>
      <c r="L1244" s="2" t="str">
        <f t="shared" si="269"/>
        <v>Saturday</v>
      </c>
      <c r="M1244" s="2">
        <f t="shared" si="270"/>
        <v>19</v>
      </c>
      <c r="N1244" s="3">
        <f t="shared" si="271"/>
        <v>8725</v>
      </c>
      <c r="O1244" s="3">
        <f t="shared" si="272"/>
        <v>0</v>
      </c>
      <c r="P1244" t="str">
        <f t="shared" si="273"/>
        <v>8-May</v>
      </c>
      <c r="Q1244" s="9">
        <f t="shared" si="274"/>
        <v>0.9194444444444444</v>
      </c>
      <c r="R1244" t="str">
        <f t="shared" si="275"/>
        <v>Night</v>
      </c>
      <c r="S1244" s="2">
        <f t="shared" si="276"/>
        <v>8</v>
      </c>
      <c r="T1244" t="str">
        <f t="shared" si="277"/>
        <v>Others</v>
      </c>
      <c r="U1244">
        <f t="shared" si="278"/>
        <v>22</v>
      </c>
      <c r="V1244" t="str">
        <f t="shared" si="279"/>
        <v>FY Q1</v>
      </c>
    </row>
    <row r="1245" spans="1:22" x14ac:dyDescent="0.3">
      <c r="A1245" s="18">
        <v>44325</v>
      </c>
      <c r="B1245" t="s">
        <v>1256</v>
      </c>
      <c r="C1245" t="s">
        <v>95</v>
      </c>
      <c r="D1245" t="s">
        <v>2049</v>
      </c>
      <c r="E1245">
        <v>966454720556</v>
      </c>
      <c r="F1245" t="s">
        <v>16</v>
      </c>
      <c r="G1245" t="s">
        <v>71</v>
      </c>
      <c r="H1245">
        <v>3756</v>
      </c>
      <c r="I1245" s="2">
        <f t="shared" si="266"/>
        <v>2021</v>
      </c>
      <c r="J1245" s="2" t="str">
        <f t="shared" si="267"/>
        <v>May</v>
      </c>
      <c r="K1245" s="2">
        <f t="shared" si="268"/>
        <v>5</v>
      </c>
      <c r="L1245" s="2" t="str">
        <f t="shared" si="269"/>
        <v>Sunday</v>
      </c>
      <c r="M1245" s="2">
        <f t="shared" si="270"/>
        <v>20</v>
      </c>
      <c r="N1245" s="3">
        <f t="shared" si="271"/>
        <v>3756</v>
      </c>
      <c r="O1245" s="3">
        <f t="shared" si="272"/>
        <v>0</v>
      </c>
      <c r="P1245" t="str">
        <f t="shared" si="273"/>
        <v>9-May</v>
      </c>
      <c r="Q1245" s="9">
        <f t="shared" si="274"/>
        <v>0.57361111111111107</v>
      </c>
      <c r="R1245" t="str">
        <f t="shared" si="275"/>
        <v>Afternoon</v>
      </c>
      <c r="S1245" s="2">
        <f t="shared" si="276"/>
        <v>9</v>
      </c>
      <c r="T1245" t="str">
        <f t="shared" si="277"/>
        <v>Others</v>
      </c>
      <c r="U1245">
        <f t="shared" si="278"/>
        <v>13</v>
      </c>
      <c r="V1245" t="str">
        <f t="shared" si="279"/>
        <v>FY Q1</v>
      </c>
    </row>
    <row r="1246" spans="1:22" x14ac:dyDescent="0.3">
      <c r="A1246" s="18">
        <v>44325</v>
      </c>
      <c r="B1246" t="s">
        <v>2050</v>
      </c>
      <c r="C1246" t="s">
        <v>167</v>
      </c>
      <c r="D1246" t="s">
        <v>2051</v>
      </c>
      <c r="E1246">
        <v>566472081274</v>
      </c>
      <c r="F1246" t="s">
        <v>15</v>
      </c>
      <c r="G1246" t="s">
        <v>71</v>
      </c>
      <c r="H1246">
        <v>5509</v>
      </c>
      <c r="I1246" s="2">
        <f t="shared" si="266"/>
        <v>2021</v>
      </c>
      <c r="J1246" s="2" t="str">
        <f t="shared" si="267"/>
        <v>May</v>
      </c>
      <c r="K1246" s="2">
        <f t="shared" si="268"/>
        <v>5</v>
      </c>
      <c r="L1246" s="2" t="str">
        <f t="shared" si="269"/>
        <v>Sunday</v>
      </c>
      <c r="M1246" s="2">
        <f t="shared" si="270"/>
        <v>20</v>
      </c>
      <c r="N1246" s="3">
        <f t="shared" si="271"/>
        <v>0</v>
      </c>
      <c r="O1246" s="3">
        <f t="shared" si="272"/>
        <v>5509</v>
      </c>
      <c r="P1246" t="str">
        <f t="shared" si="273"/>
        <v>9-May</v>
      </c>
      <c r="Q1246" s="9">
        <f t="shared" si="274"/>
        <v>0.73124999999999996</v>
      </c>
      <c r="R1246" t="str">
        <f t="shared" si="275"/>
        <v>Evening</v>
      </c>
      <c r="S1246" s="2">
        <f t="shared" si="276"/>
        <v>9</v>
      </c>
      <c r="T1246" t="str">
        <f t="shared" si="277"/>
        <v>UPI Transfer</v>
      </c>
      <c r="U1246">
        <f t="shared" si="278"/>
        <v>17</v>
      </c>
      <c r="V1246" t="str">
        <f t="shared" si="279"/>
        <v>FY Q1</v>
      </c>
    </row>
    <row r="1247" spans="1:22" x14ac:dyDescent="0.3">
      <c r="A1247" s="18">
        <v>44326</v>
      </c>
      <c r="B1247" t="s">
        <v>817</v>
      </c>
      <c r="C1247" t="s">
        <v>82</v>
      </c>
      <c r="D1247" t="s">
        <v>2052</v>
      </c>
      <c r="E1247">
        <v>724498017799</v>
      </c>
      <c r="F1247" t="s">
        <v>16</v>
      </c>
      <c r="G1247" t="s">
        <v>71</v>
      </c>
      <c r="H1247">
        <v>2165</v>
      </c>
      <c r="I1247" s="2">
        <f t="shared" si="266"/>
        <v>2021</v>
      </c>
      <c r="J1247" s="2" t="str">
        <f t="shared" si="267"/>
        <v>May</v>
      </c>
      <c r="K1247" s="2">
        <f t="shared" si="268"/>
        <v>5</v>
      </c>
      <c r="L1247" s="2" t="str">
        <f t="shared" si="269"/>
        <v>Monday</v>
      </c>
      <c r="M1247" s="2">
        <f t="shared" si="270"/>
        <v>20</v>
      </c>
      <c r="N1247" s="3">
        <f t="shared" si="271"/>
        <v>2165</v>
      </c>
      <c r="O1247" s="3">
        <f t="shared" si="272"/>
        <v>0</v>
      </c>
      <c r="P1247" t="str">
        <f t="shared" si="273"/>
        <v>10-May</v>
      </c>
      <c r="Q1247" s="9">
        <f t="shared" si="274"/>
        <v>0.47986111111111113</v>
      </c>
      <c r="R1247" t="str">
        <f t="shared" si="275"/>
        <v>Morning</v>
      </c>
      <c r="S1247" s="2">
        <f t="shared" si="276"/>
        <v>10</v>
      </c>
      <c r="T1247" t="str">
        <f t="shared" si="277"/>
        <v>Others</v>
      </c>
      <c r="U1247">
        <f t="shared" si="278"/>
        <v>11</v>
      </c>
      <c r="V1247" t="str">
        <f t="shared" si="279"/>
        <v>FY Q1</v>
      </c>
    </row>
    <row r="1248" spans="1:22" x14ac:dyDescent="0.3">
      <c r="A1248" s="18">
        <v>44326</v>
      </c>
      <c r="B1248" t="s">
        <v>490</v>
      </c>
      <c r="C1248" t="s">
        <v>200</v>
      </c>
      <c r="D1248" t="s">
        <v>2053</v>
      </c>
      <c r="E1248">
        <v>936686587408</v>
      </c>
      <c r="F1248" t="s">
        <v>15</v>
      </c>
      <c r="G1248" t="s">
        <v>67</v>
      </c>
      <c r="H1248">
        <v>11808</v>
      </c>
      <c r="I1248" s="2">
        <f t="shared" si="266"/>
        <v>2021</v>
      </c>
      <c r="J1248" s="2" t="str">
        <f t="shared" si="267"/>
        <v>May</v>
      </c>
      <c r="K1248" s="2">
        <f t="shared" si="268"/>
        <v>5</v>
      </c>
      <c r="L1248" s="2" t="str">
        <f t="shared" si="269"/>
        <v>Monday</v>
      </c>
      <c r="M1248" s="2">
        <f t="shared" si="270"/>
        <v>20</v>
      </c>
      <c r="N1248" s="3">
        <f t="shared" si="271"/>
        <v>0</v>
      </c>
      <c r="O1248" s="3">
        <f t="shared" si="272"/>
        <v>11808</v>
      </c>
      <c r="P1248" t="str">
        <f t="shared" si="273"/>
        <v>10-May</v>
      </c>
      <c r="Q1248" s="9">
        <f t="shared" si="274"/>
        <v>0.54652777777777772</v>
      </c>
      <c r="R1248" t="str">
        <f t="shared" si="275"/>
        <v>Afternoon</v>
      </c>
      <c r="S1248" s="2">
        <f t="shared" si="276"/>
        <v>10</v>
      </c>
      <c r="T1248" t="str">
        <f t="shared" si="277"/>
        <v>UPI Transfer</v>
      </c>
      <c r="U1248">
        <f t="shared" si="278"/>
        <v>13</v>
      </c>
      <c r="V1248" t="str">
        <f t="shared" si="279"/>
        <v>FY Q1</v>
      </c>
    </row>
    <row r="1249" spans="1:22" x14ac:dyDescent="0.3">
      <c r="A1249" s="18">
        <v>44326</v>
      </c>
      <c r="B1249" t="s">
        <v>1366</v>
      </c>
      <c r="C1249" t="s">
        <v>375</v>
      </c>
      <c r="D1249" t="s">
        <v>2054</v>
      </c>
      <c r="E1249">
        <v>238849513185</v>
      </c>
      <c r="F1249" t="s">
        <v>15</v>
      </c>
      <c r="G1249" t="s">
        <v>67</v>
      </c>
      <c r="H1249">
        <v>5291</v>
      </c>
      <c r="I1249" s="2">
        <f t="shared" si="266"/>
        <v>2021</v>
      </c>
      <c r="J1249" s="2" t="str">
        <f t="shared" si="267"/>
        <v>May</v>
      </c>
      <c r="K1249" s="2">
        <f t="shared" si="268"/>
        <v>5</v>
      </c>
      <c r="L1249" s="2" t="str">
        <f t="shared" si="269"/>
        <v>Monday</v>
      </c>
      <c r="M1249" s="2">
        <f t="shared" si="270"/>
        <v>20</v>
      </c>
      <c r="N1249" s="3">
        <f t="shared" si="271"/>
        <v>0</v>
      </c>
      <c r="O1249" s="3">
        <f t="shared" si="272"/>
        <v>5291</v>
      </c>
      <c r="P1249" t="str">
        <f t="shared" si="273"/>
        <v>10-May</v>
      </c>
      <c r="Q1249" s="9">
        <f t="shared" si="274"/>
        <v>0.64027777777777772</v>
      </c>
      <c r="R1249" t="str">
        <f t="shared" si="275"/>
        <v>Afternoon</v>
      </c>
      <c r="S1249" s="2">
        <f t="shared" si="276"/>
        <v>10</v>
      </c>
      <c r="T1249" t="str">
        <f t="shared" si="277"/>
        <v>UPI Transfer</v>
      </c>
      <c r="U1249">
        <f t="shared" si="278"/>
        <v>15</v>
      </c>
      <c r="V1249" t="str">
        <f t="shared" si="279"/>
        <v>FY Q1</v>
      </c>
    </row>
    <row r="1250" spans="1:22" x14ac:dyDescent="0.3">
      <c r="A1250" s="18">
        <v>44326</v>
      </c>
      <c r="B1250" t="s">
        <v>1005</v>
      </c>
      <c r="C1250" t="s">
        <v>79</v>
      </c>
      <c r="D1250" t="s">
        <v>2055</v>
      </c>
      <c r="E1250">
        <v>970452366226</v>
      </c>
      <c r="F1250" t="s">
        <v>16</v>
      </c>
      <c r="G1250" t="s">
        <v>71</v>
      </c>
      <c r="H1250">
        <v>18264</v>
      </c>
      <c r="I1250" s="2">
        <f t="shared" si="266"/>
        <v>2021</v>
      </c>
      <c r="J1250" s="2" t="str">
        <f t="shared" si="267"/>
        <v>May</v>
      </c>
      <c r="K1250" s="2">
        <f t="shared" si="268"/>
        <v>5</v>
      </c>
      <c r="L1250" s="2" t="str">
        <f t="shared" si="269"/>
        <v>Monday</v>
      </c>
      <c r="M1250" s="2">
        <f t="shared" si="270"/>
        <v>20</v>
      </c>
      <c r="N1250" s="3">
        <f t="shared" si="271"/>
        <v>18264</v>
      </c>
      <c r="O1250" s="3">
        <f t="shared" si="272"/>
        <v>0</v>
      </c>
      <c r="P1250" t="str">
        <f t="shared" si="273"/>
        <v>10-May</v>
      </c>
      <c r="Q1250" s="9">
        <f t="shared" si="274"/>
        <v>0.75347222222222221</v>
      </c>
      <c r="R1250" t="str">
        <f t="shared" si="275"/>
        <v>Evening</v>
      </c>
      <c r="S1250" s="2">
        <f t="shared" si="276"/>
        <v>10</v>
      </c>
      <c r="T1250" t="str">
        <f t="shared" si="277"/>
        <v>Others</v>
      </c>
      <c r="U1250">
        <f t="shared" si="278"/>
        <v>18</v>
      </c>
      <c r="V1250" t="str">
        <f t="shared" si="279"/>
        <v>FY Q1</v>
      </c>
    </row>
    <row r="1251" spans="1:22" x14ac:dyDescent="0.3">
      <c r="A1251" s="18">
        <v>44327</v>
      </c>
      <c r="B1251" t="s">
        <v>2056</v>
      </c>
      <c r="C1251" t="s">
        <v>254</v>
      </c>
      <c r="D1251" t="s">
        <v>2057</v>
      </c>
      <c r="E1251">
        <v>34341313089</v>
      </c>
      <c r="F1251" t="s">
        <v>16</v>
      </c>
      <c r="G1251" t="s">
        <v>67</v>
      </c>
      <c r="H1251">
        <v>13190</v>
      </c>
      <c r="I1251" s="2">
        <f t="shared" si="266"/>
        <v>2021</v>
      </c>
      <c r="J1251" s="2" t="str">
        <f t="shared" si="267"/>
        <v>May</v>
      </c>
      <c r="K1251" s="2">
        <f t="shared" si="268"/>
        <v>5</v>
      </c>
      <c r="L1251" s="2" t="str">
        <f t="shared" si="269"/>
        <v>Tuesday</v>
      </c>
      <c r="M1251" s="2">
        <f t="shared" si="270"/>
        <v>20</v>
      </c>
      <c r="N1251" s="3">
        <f t="shared" si="271"/>
        <v>13190</v>
      </c>
      <c r="O1251" s="3">
        <f t="shared" si="272"/>
        <v>0</v>
      </c>
      <c r="P1251" t="str">
        <f t="shared" si="273"/>
        <v>11-May</v>
      </c>
      <c r="Q1251" s="9">
        <f t="shared" si="274"/>
        <v>0.42916666666666664</v>
      </c>
      <c r="R1251" t="str">
        <f t="shared" si="275"/>
        <v>Morning</v>
      </c>
      <c r="S1251" s="2">
        <f t="shared" si="276"/>
        <v>11</v>
      </c>
      <c r="T1251" t="str">
        <f t="shared" si="277"/>
        <v>Others</v>
      </c>
      <c r="U1251">
        <f t="shared" si="278"/>
        <v>10</v>
      </c>
      <c r="V1251" t="str">
        <f t="shared" si="279"/>
        <v>FY Q1</v>
      </c>
    </row>
    <row r="1252" spans="1:22" x14ac:dyDescent="0.3">
      <c r="A1252" s="18">
        <v>44327</v>
      </c>
      <c r="B1252" t="s">
        <v>2017</v>
      </c>
      <c r="C1252" t="s">
        <v>117</v>
      </c>
      <c r="D1252" t="s">
        <v>2058</v>
      </c>
      <c r="E1252">
        <v>35151538650</v>
      </c>
      <c r="F1252" t="s">
        <v>16</v>
      </c>
      <c r="G1252" t="s">
        <v>67</v>
      </c>
      <c r="H1252">
        <v>4010</v>
      </c>
      <c r="I1252" s="2">
        <f t="shared" si="266"/>
        <v>2021</v>
      </c>
      <c r="J1252" s="2" t="str">
        <f t="shared" si="267"/>
        <v>May</v>
      </c>
      <c r="K1252" s="2">
        <f t="shared" si="268"/>
        <v>5</v>
      </c>
      <c r="L1252" s="2" t="str">
        <f t="shared" si="269"/>
        <v>Tuesday</v>
      </c>
      <c r="M1252" s="2">
        <f t="shared" si="270"/>
        <v>20</v>
      </c>
      <c r="N1252" s="3">
        <f t="shared" si="271"/>
        <v>4010</v>
      </c>
      <c r="O1252" s="3">
        <f t="shared" si="272"/>
        <v>0</v>
      </c>
      <c r="P1252" t="str">
        <f t="shared" si="273"/>
        <v>11-May</v>
      </c>
      <c r="Q1252" s="9">
        <f t="shared" si="274"/>
        <v>0.45069444444444445</v>
      </c>
      <c r="R1252" t="str">
        <f t="shared" si="275"/>
        <v>Morning</v>
      </c>
      <c r="S1252" s="2">
        <f t="shared" si="276"/>
        <v>11</v>
      </c>
      <c r="T1252" t="str">
        <f t="shared" si="277"/>
        <v>Others</v>
      </c>
      <c r="U1252">
        <f t="shared" si="278"/>
        <v>10</v>
      </c>
      <c r="V1252" t="str">
        <f t="shared" si="279"/>
        <v>FY Q1</v>
      </c>
    </row>
    <row r="1253" spans="1:22" x14ac:dyDescent="0.3">
      <c r="A1253" s="18">
        <v>44327</v>
      </c>
      <c r="B1253" t="s">
        <v>2059</v>
      </c>
      <c r="C1253" t="s">
        <v>319</v>
      </c>
      <c r="D1253" t="s">
        <v>2060</v>
      </c>
      <c r="E1253">
        <v>278212499536</v>
      </c>
      <c r="F1253" t="s">
        <v>15</v>
      </c>
      <c r="G1253" t="s">
        <v>71</v>
      </c>
      <c r="H1253">
        <v>2031</v>
      </c>
      <c r="I1253" s="2">
        <f t="shared" si="266"/>
        <v>2021</v>
      </c>
      <c r="J1253" s="2" t="str">
        <f t="shared" si="267"/>
        <v>May</v>
      </c>
      <c r="K1253" s="2">
        <f t="shared" si="268"/>
        <v>5</v>
      </c>
      <c r="L1253" s="2" t="str">
        <f t="shared" si="269"/>
        <v>Tuesday</v>
      </c>
      <c r="M1253" s="2">
        <f t="shared" si="270"/>
        <v>20</v>
      </c>
      <c r="N1253" s="3">
        <f t="shared" si="271"/>
        <v>0</v>
      </c>
      <c r="O1253" s="3">
        <f t="shared" si="272"/>
        <v>2031</v>
      </c>
      <c r="P1253" t="str">
        <f t="shared" si="273"/>
        <v>11-May</v>
      </c>
      <c r="Q1253" s="9">
        <f t="shared" si="274"/>
        <v>0.48541666666666666</v>
      </c>
      <c r="R1253" t="str">
        <f t="shared" si="275"/>
        <v>Morning</v>
      </c>
      <c r="S1253" s="2">
        <f t="shared" si="276"/>
        <v>11</v>
      </c>
      <c r="T1253" t="str">
        <f t="shared" si="277"/>
        <v>Recharge</v>
      </c>
      <c r="U1253">
        <f t="shared" si="278"/>
        <v>11</v>
      </c>
      <c r="V1253" t="str">
        <f t="shared" si="279"/>
        <v>FY Q1</v>
      </c>
    </row>
    <row r="1254" spans="1:22" x14ac:dyDescent="0.3">
      <c r="A1254" s="18">
        <v>44327</v>
      </c>
      <c r="B1254" t="s">
        <v>1743</v>
      </c>
      <c r="C1254" t="s">
        <v>366</v>
      </c>
      <c r="D1254" t="s">
        <v>2061</v>
      </c>
      <c r="E1254">
        <v>434447239810</v>
      </c>
      <c r="F1254" t="s">
        <v>16</v>
      </c>
      <c r="G1254" t="s">
        <v>67</v>
      </c>
      <c r="H1254">
        <v>13174</v>
      </c>
      <c r="I1254" s="2">
        <f t="shared" ref="I1254:I1317" si="280">YEAR(A1254)</f>
        <v>2021</v>
      </c>
      <c r="J1254" s="2" t="str">
        <f t="shared" ref="J1254:J1317" si="281">TEXT(A1254,"mmmm")</f>
        <v>May</v>
      </c>
      <c r="K1254" s="2">
        <f t="shared" ref="K1254:K1317" si="282">MONTH(A1254)</f>
        <v>5</v>
      </c>
      <c r="L1254" s="2" t="str">
        <f t="shared" ref="L1254:L1317" si="283">TEXT(A1254,"dddd")</f>
        <v>Tuesday</v>
      </c>
      <c r="M1254" s="2">
        <f t="shared" ref="M1254:M1317" si="284">WEEKNUM(A1254)</f>
        <v>20</v>
      </c>
      <c r="N1254" s="3">
        <f t="shared" ref="N1254:N1317" si="285">IF(F1254="Credit",H1254,0)</f>
        <v>13174</v>
      </c>
      <c r="O1254" s="3">
        <f t="shared" ref="O1254:O1317" si="286">IF(F1254="Debit",H1254,0)</f>
        <v>0</v>
      </c>
      <c r="P1254" t="str">
        <f t="shared" ref="P1254:P1317" si="287">TEXT(A1254,"d-mmm")</f>
        <v>11-May</v>
      </c>
      <c r="Q1254" s="9">
        <f t="shared" ref="Q1254:Q1317" si="288">TIMEVALUE(TRIM(CLEAN(SUBSTITUTE(B1254,CHAR(34),""))))</f>
        <v>0.65972222222222221</v>
      </c>
      <c r="R1254" t="str">
        <f t="shared" ref="R1254:R1317" si="289">IF(HOUR(Q1254)&lt;12,"Morning",IF(HOUR(Q1254)&lt;17,"Afternoon",IF(HOUR(Q1254)&lt;21,"Evening","Night")))</f>
        <v>Afternoon</v>
      </c>
      <c r="S1254" s="2">
        <f t="shared" ref="S1254:S1317" si="290">DAY(A1254)</f>
        <v>11</v>
      </c>
      <c r="T1254" t="str">
        <f t="shared" ref="T1254:T1317" si="291">IF(ISNUMBER(SEARCH("Recharge",C1254)),"Recharge",IF(ISNUMBER(SEARCH("Petrol",C1254)),"Fuel",IF(ISNUMBER(SEARCH("Restaurant",C1254)),"Food",IF(ISNUMBER(SEARCH("Amazon",C1254)),"Shopping",IF(ISNUMBER(SEARCH("Salary",C1254)),"Salary",IF(ISNUMBER(SEARCH("Paid to",C1254)),"UPI Transfer","Others"))))))</f>
        <v>Others</v>
      </c>
      <c r="U1254">
        <f t="shared" ref="U1254:U1317" si="292">HOUR(Q1254)</f>
        <v>15</v>
      </c>
      <c r="V1254" t="str">
        <f t="shared" ref="V1254:V1317" si="293">"FY Q"&amp;INT(MOD(MONTH(A1254)-4,12)/3)+1</f>
        <v>FY Q1</v>
      </c>
    </row>
    <row r="1255" spans="1:22" x14ac:dyDescent="0.3">
      <c r="A1255" s="18">
        <v>44327</v>
      </c>
      <c r="B1255" t="s">
        <v>1258</v>
      </c>
      <c r="C1255" t="s">
        <v>452</v>
      </c>
      <c r="D1255" t="s">
        <v>2062</v>
      </c>
      <c r="E1255">
        <v>424653061885</v>
      </c>
      <c r="F1255" t="s">
        <v>15</v>
      </c>
      <c r="G1255" t="s">
        <v>67</v>
      </c>
      <c r="H1255">
        <v>2010</v>
      </c>
      <c r="I1255" s="2">
        <f t="shared" si="280"/>
        <v>2021</v>
      </c>
      <c r="J1255" s="2" t="str">
        <f t="shared" si="281"/>
        <v>May</v>
      </c>
      <c r="K1255" s="2">
        <f t="shared" si="282"/>
        <v>5</v>
      </c>
      <c r="L1255" s="2" t="str">
        <f t="shared" si="283"/>
        <v>Tuesday</v>
      </c>
      <c r="M1255" s="2">
        <f t="shared" si="284"/>
        <v>20</v>
      </c>
      <c r="N1255" s="3">
        <f t="shared" si="285"/>
        <v>0</v>
      </c>
      <c r="O1255" s="3">
        <f t="shared" si="286"/>
        <v>2010</v>
      </c>
      <c r="P1255" t="str">
        <f t="shared" si="287"/>
        <v>11-May</v>
      </c>
      <c r="Q1255" s="9">
        <f t="shared" si="288"/>
        <v>0.75624999999999998</v>
      </c>
      <c r="R1255" t="str">
        <f t="shared" si="289"/>
        <v>Evening</v>
      </c>
      <c r="S1255" s="2">
        <f t="shared" si="290"/>
        <v>11</v>
      </c>
      <c r="T1255" t="str">
        <f t="shared" si="291"/>
        <v>UPI Transfer</v>
      </c>
      <c r="U1255">
        <f t="shared" si="292"/>
        <v>18</v>
      </c>
      <c r="V1255" t="str">
        <f t="shared" si="293"/>
        <v>FY Q1</v>
      </c>
    </row>
    <row r="1256" spans="1:22" x14ac:dyDescent="0.3">
      <c r="A1256" s="18">
        <v>44327</v>
      </c>
      <c r="B1256" t="s">
        <v>2063</v>
      </c>
      <c r="C1256" t="s">
        <v>117</v>
      </c>
      <c r="D1256" t="s">
        <v>2064</v>
      </c>
      <c r="E1256">
        <v>824885648349</v>
      </c>
      <c r="F1256" t="s">
        <v>16</v>
      </c>
      <c r="G1256" t="s">
        <v>67</v>
      </c>
      <c r="H1256">
        <v>7611</v>
      </c>
      <c r="I1256" s="2">
        <f t="shared" si="280"/>
        <v>2021</v>
      </c>
      <c r="J1256" s="2" t="str">
        <f t="shared" si="281"/>
        <v>May</v>
      </c>
      <c r="K1256" s="2">
        <f t="shared" si="282"/>
        <v>5</v>
      </c>
      <c r="L1256" s="2" t="str">
        <f t="shared" si="283"/>
        <v>Tuesday</v>
      </c>
      <c r="M1256" s="2">
        <f t="shared" si="284"/>
        <v>20</v>
      </c>
      <c r="N1256" s="3">
        <f t="shared" si="285"/>
        <v>7611</v>
      </c>
      <c r="O1256" s="3">
        <f t="shared" si="286"/>
        <v>0</v>
      </c>
      <c r="P1256" t="str">
        <f t="shared" si="287"/>
        <v>11-May</v>
      </c>
      <c r="Q1256" s="9">
        <f t="shared" si="288"/>
        <v>0.77847222222222223</v>
      </c>
      <c r="R1256" t="str">
        <f t="shared" si="289"/>
        <v>Evening</v>
      </c>
      <c r="S1256" s="2">
        <f t="shared" si="290"/>
        <v>11</v>
      </c>
      <c r="T1256" t="str">
        <f t="shared" si="291"/>
        <v>Others</v>
      </c>
      <c r="U1256">
        <f t="shared" si="292"/>
        <v>18</v>
      </c>
      <c r="V1256" t="str">
        <f t="shared" si="293"/>
        <v>FY Q1</v>
      </c>
    </row>
    <row r="1257" spans="1:22" x14ac:dyDescent="0.3">
      <c r="A1257" s="18">
        <v>44327</v>
      </c>
      <c r="B1257" t="s">
        <v>451</v>
      </c>
      <c r="C1257" t="s">
        <v>273</v>
      </c>
      <c r="D1257" t="s">
        <v>2065</v>
      </c>
      <c r="E1257">
        <v>43674261151</v>
      </c>
      <c r="F1257" t="s">
        <v>16</v>
      </c>
      <c r="G1257" t="s">
        <v>71</v>
      </c>
      <c r="H1257">
        <v>7364</v>
      </c>
      <c r="I1257" s="2">
        <f t="shared" si="280"/>
        <v>2021</v>
      </c>
      <c r="J1257" s="2" t="str">
        <f t="shared" si="281"/>
        <v>May</v>
      </c>
      <c r="K1257" s="2">
        <f t="shared" si="282"/>
        <v>5</v>
      </c>
      <c r="L1257" s="2" t="str">
        <f t="shared" si="283"/>
        <v>Tuesday</v>
      </c>
      <c r="M1257" s="2">
        <f t="shared" si="284"/>
        <v>20</v>
      </c>
      <c r="N1257" s="3">
        <f t="shared" si="285"/>
        <v>7364</v>
      </c>
      <c r="O1257" s="3">
        <f t="shared" si="286"/>
        <v>0</v>
      </c>
      <c r="P1257" t="str">
        <f t="shared" si="287"/>
        <v>11-May</v>
      </c>
      <c r="Q1257" s="9">
        <f t="shared" si="288"/>
        <v>0.92222222222222228</v>
      </c>
      <c r="R1257" t="str">
        <f t="shared" si="289"/>
        <v>Night</v>
      </c>
      <c r="S1257" s="2">
        <f t="shared" si="290"/>
        <v>11</v>
      </c>
      <c r="T1257" t="str">
        <f t="shared" si="291"/>
        <v>Others</v>
      </c>
      <c r="U1257">
        <f t="shared" si="292"/>
        <v>22</v>
      </c>
      <c r="V1257" t="str">
        <f t="shared" si="293"/>
        <v>FY Q1</v>
      </c>
    </row>
    <row r="1258" spans="1:22" x14ac:dyDescent="0.3">
      <c r="A1258" s="18">
        <v>44327</v>
      </c>
      <c r="B1258" t="s">
        <v>1310</v>
      </c>
      <c r="C1258" t="s">
        <v>366</v>
      </c>
      <c r="D1258" t="s">
        <v>2066</v>
      </c>
      <c r="E1258">
        <v>825829814751</v>
      </c>
      <c r="F1258" t="s">
        <v>16</v>
      </c>
      <c r="G1258" t="s">
        <v>71</v>
      </c>
      <c r="H1258">
        <v>18520</v>
      </c>
      <c r="I1258" s="2">
        <f t="shared" si="280"/>
        <v>2021</v>
      </c>
      <c r="J1258" s="2" t="str">
        <f t="shared" si="281"/>
        <v>May</v>
      </c>
      <c r="K1258" s="2">
        <f t="shared" si="282"/>
        <v>5</v>
      </c>
      <c r="L1258" s="2" t="str">
        <f t="shared" si="283"/>
        <v>Tuesday</v>
      </c>
      <c r="M1258" s="2">
        <f t="shared" si="284"/>
        <v>20</v>
      </c>
      <c r="N1258" s="3">
        <f t="shared" si="285"/>
        <v>18520</v>
      </c>
      <c r="O1258" s="3">
        <f t="shared" si="286"/>
        <v>0</v>
      </c>
      <c r="P1258" t="str">
        <f t="shared" si="287"/>
        <v>11-May</v>
      </c>
      <c r="Q1258" s="9">
        <f t="shared" si="288"/>
        <v>0.93958333333333333</v>
      </c>
      <c r="R1258" t="str">
        <f t="shared" si="289"/>
        <v>Night</v>
      </c>
      <c r="S1258" s="2">
        <f t="shared" si="290"/>
        <v>11</v>
      </c>
      <c r="T1258" t="str">
        <f t="shared" si="291"/>
        <v>Others</v>
      </c>
      <c r="U1258">
        <f t="shared" si="292"/>
        <v>22</v>
      </c>
      <c r="V1258" t="str">
        <f t="shared" si="293"/>
        <v>FY Q1</v>
      </c>
    </row>
    <row r="1259" spans="1:22" x14ac:dyDescent="0.3">
      <c r="A1259" s="18">
        <v>44328</v>
      </c>
      <c r="B1259" t="s">
        <v>2067</v>
      </c>
      <c r="C1259" t="s">
        <v>160</v>
      </c>
      <c r="D1259" t="s">
        <v>2068</v>
      </c>
      <c r="E1259">
        <v>299036852836</v>
      </c>
      <c r="F1259" t="s">
        <v>15</v>
      </c>
      <c r="G1259" t="s">
        <v>67</v>
      </c>
      <c r="H1259">
        <v>10829</v>
      </c>
      <c r="I1259" s="2">
        <f t="shared" si="280"/>
        <v>2021</v>
      </c>
      <c r="J1259" s="2" t="str">
        <f t="shared" si="281"/>
        <v>May</v>
      </c>
      <c r="K1259" s="2">
        <f t="shared" si="282"/>
        <v>5</v>
      </c>
      <c r="L1259" s="2" t="str">
        <f t="shared" si="283"/>
        <v>Wednesday</v>
      </c>
      <c r="M1259" s="2">
        <f t="shared" si="284"/>
        <v>20</v>
      </c>
      <c r="N1259" s="3">
        <f t="shared" si="285"/>
        <v>0</v>
      </c>
      <c r="O1259" s="3">
        <f t="shared" si="286"/>
        <v>10829</v>
      </c>
      <c r="P1259" t="str">
        <f t="shared" si="287"/>
        <v>12-May</v>
      </c>
      <c r="Q1259" s="9">
        <f t="shared" si="288"/>
        <v>0.30277777777777776</v>
      </c>
      <c r="R1259" t="str">
        <f t="shared" si="289"/>
        <v>Morning</v>
      </c>
      <c r="S1259" s="2">
        <f t="shared" si="290"/>
        <v>12</v>
      </c>
      <c r="T1259" t="str">
        <f t="shared" si="291"/>
        <v>Shopping</v>
      </c>
      <c r="U1259">
        <f t="shared" si="292"/>
        <v>7</v>
      </c>
      <c r="V1259" t="str">
        <f t="shared" si="293"/>
        <v>FY Q1</v>
      </c>
    </row>
    <row r="1260" spans="1:22" x14ac:dyDescent="0.3">
      <c r="A1260" s="18">
        <v>44328</v>
      </c>
      <c r="B1260" t="s">
        <v>2069</v>
      </c>
      <c r="C1260" t="s">
        <v>160</v>
      </c>
      <c r="D1260" t="s">
        <v>2070</v>
      </c>
      <c r="E1260">
        <v>61133690097</v>
      </c>
      <c r="F1260" t="s">
        <v>15</v>
      </c>
      <c r="G1260" t="s">
        <v>71</v>
      </c>
      <c r="H1260">
        <v>8726</v>
      </c>
      <c r="I1260" s="2">
        <f t="shared" si="280"/>
        <v>2021</v>
      </c>
      <c r="J1260" s="2" t="str">
        <f t="shared" si="281"/>
        <v>May</v>
      </c>
      <c r="K1260" s="2">
        <f t="shared" si="282"/>
        <v>5</v>
      </c>
      <c r="L1260" s="2" t="str">
        <f t="shared" si="283"/>
        <v>Wednesday</v>
      </c>
      <c r="M1260" s="2">
        <f t="shared" si="284"/>
        <v>20</v>
      </c>
      <c r="N1260" s="3">
        <f t="shared" si="285"/>
        <v>0</v>
      </c>
      <c r="O1260" s="3">
        <f t="shared" si="286"/>
        <v>8726</v>
      </c>
      <c r="P1260" t="str">
        <f t="shared" si="287"/>
        <v>12-May</v>
      </c>
      <c r="Q1260" s="9">
        <f t="shared" si="288"/>
        <v>0.33402777777777776</v>
      </c>
      <c r="R1260" t="str">
        <f t="shared" si="289"/>
        <v>Morning</v>
      </c>
      <c r="S1260" s="2">
        <f t="shared" si="290"/>
        <v>12</v>
      </c>
      <c r="T1260" t="str">
        <f t="shared" si="291"/>
        <v>Shopping</v>
      </c>
      <c r="U1260">
        <f t="shared" si="292"/>
        <v>8</v>
      </c>
      <c r="V1260" t="str">
        <f t="shared" si="293"/>
        <v>FY Q1</v>
      </c>
    </row>
    <row r="1261" spans="1:22" x14ac:dyDescent="0.3">
      <c r="A1261" s="18">
        <v>44328</v>
      </c>
      <c r="B1261" t="s">
        <v>983</v>
      </c>
      <c r="C1261" t="s">
        <v>79</v>
      </c>
      <c r="D1261" t="s">
        <v>2071</v>
      </c>
      <c r="E1261">
        <v>341115175831</v>
      </c>
      <c r="F1261" t="s">
        <v>16</v>
      </c>
      <c r="G1261" t="s">
        <v>71</v>
      </c>
      <c r="H1261">
        <v>25682</v>
      </c>
      <c r="I1261" s="2">
        <f t="shared" si="280"/>
        <v>2021</v>
      </c>
      <c r="J1261" s="2" t="str">
        <f t="shared" si="281"/>
        <v>May</v>
      </c>
      <c r="K1261" s="2">
        <f t="shared" si="282"/>
        <v>5</v>
      </c>
      <c r="L1261" s="2" t="str">
        <f t="shared" si="283"/>
        <v>Wednesday</v>
      </c>
      <c r="M1261" s="2">
        <f t="shared" si="284"/>
        <v>20</v>
      </c>
      <c r="N1261" s="3">
        <f t="shared" si="285"/>
        <v>25682</v>
      </c>
      <c r="O1261" s="3">
        <f t="shared" si="286"/>
        <v>0</v>
      </c>
      <c r="P1261" t="str">
        <f t="shared" si="287"/>
        <v>12-May</v>
      </c>
      <c r="Q1261" s="9">
        <f t="shared" si="288"/>
        <v>0.52222222222222225</v>
      </c>
      <c r="R1261" t="str">
        <f t="shared" si="289"/>
        <v>Afternoon</v>
      </c>
      <c r="S1261" s="2">
        <f t="shared" si="290"/>
        <v>12</v>
      </c>
      <c r="T1261" t="str">
        <f t="shared" si="291"/>
        <v>Others</v>
      </c>
      <c r="U1261">
        <f t="shared" si="292"/>
        <v>12</v>
      </c>
      <c r="V1261" t="str">
        <f t="shared" si="293"/>
        <v>FY Q1</v>
      </c>
    </row>
    <row r="1262" spans="1:22" x14ac:dyDescent="0.3">
      <c r="A1262" s="18">
        <v>44328</v>
      </c>
      <c r="B1262" t="s">
        <v>664</v>
      </c>
      <c r="C1262" t="s">
        <v>151</v>
      </c>
      <c r="D1262" t="s">
        <v>2072</v>
      </c>
      <c r="E1262">
        <v>711380858469</v>
      </c>
      <c r="F1262" t="s">
        <v>15</v>
      </c>
      <c r="G1262" t="s">
        <v>67</v>
      </c>
      <c r="H1262">
        <v>5325</v>
      </c>
      <c r="I1262" s="2">
        <f t="shared" si="280"/>
        <v>2021</v>
      </c>
      <c r="J1262" s="2" t="str">
        <f t="shared" si="281"/>
        <v>May</v>
      </c>
      <c r="K1262" s="2">
        <f t="shared" si="282"/>
        <v>5</v>
      </c>
      <c r="L1262" s="2" t="str">
        <f t="shared" si="283"/>
        <v>Wednesday</v>
      </c>
      <c r="M1262" s="2">
        <f t="shared" si="284"/>
        <v>20</v>
      </c>
      <c r="N1262" s="3">
        <f t="shared" si="285"/>
        <v>0</v>
      </c>
      <c r="O1262" s="3">
        <f t="shared" si="286"/>
        <v>5325</v>
      </c>
      <c r="P1262" t="str">
        <f t="shared" si="287"/>
        <v>12-May</v>
      </c>
      <c r="Q1262" s="9">
        <f t="shared" si="288"/>
        <v>0.56319444444444444</v>
      </c>
      <c r="R1262" t="str">
        <f t="shared" si="289"/>
        <v>Afternoon</v>
      </c>
      <c r="S1262" s="2">
        <f t="shared" si="290"/>
        <v>12</v>
      </c>
      <c r="T1262" t="str">
        <f t="shared" si="291"/>
        <v>UPI Transfer</v>
      </c>
      <c r="U1262">
        <f t="shared" si="292"/>
        <v>13</v>
      </c>
      <c r="V1262" t="str">
        <f t="shared" si="293"/>
        <v>FY Q1</v>
      </c>
    </row>
    <row r="1263" spans="1:22" x14ac:dyDescent="0.3">
      <c r="A1263" s="18">
        <v>44328</v>
      </c>
      <c r="B1263" t="s">
        <v>1466</v>
      </c>
      <c r="C1263" t="s">
        <v>209</v>
      </c>
      <c r="D1263" t="s">
        <v>2073</v>
      </c>
      <c r="E1263">
        <v>710266566401</v>
      </c>
      <c r="F1263" t="s">
        <v>15</v>
      </c>
      <c r="G1263" t="s">
        <v>71</v>
      </c>
      <c r="H1263">
        <v>10236</v>
      </c>
      <c r="I1263" s="2">
        <f t="shared" si="280"/>
        <v>2021</v>
      </c>
      <c r="J1263" s="2" t="str">
        <f t="shared" si="281"/>
        <v>May</v>
      </c>
      <c r="K1263" s="2">
        <f t="shared" si="282"/>
        <v>5</v>
      </c>
      <c r="L1263" s="2" t="str">
        <f t="shared" si="283"/>
        <v>Wednesday</v>
      </c>
      <c r="M1263" s="2">
        <f t="shared" si="284"/>
        <v>20</v>
      </c>
      <c r="N1263" s="3">
        <f t="shared" si="285"/>
        <v>0</v>
      </c>
      <c r="O1263" s="3">
        <f t="shared" si="286"/>
        <v>10236</v>
      </c>
      <c r="P1263" t="str">
        <f t="shared" si="287"/>
        <v>12-May</v>
      </c>
      <c r="Q1263" s="9">
        <f t="shared" si="288"/>
        <v>0.56597222222222221</v>
      </c>
      <c r="R1263" t="str">
        <f t="shared" si="289"/>
        <v>Afternoon</v>
      </c>
      <c r="S1263" s="2">
        <f t="shared" si="290"/>
        <v>12</v>
      </c>
      <c r="T1263" t="str">
        <f t="shared" si="291"/>
        <v>UPI Transfer</v>
      </c>
      <c r="U1263">
        <f t="shared" si="292"/>
        <v>13</v>
      </c>
      <c r="V1263" t="str">
        <f t="shared" si="293"/>
        <v>FY Q1</v>
      </c>
    </row>
    <row r="1264" spans="1:22" x14ac:dyDescent="0.3">
      <c r="A1264" s="18">
        <v>44328</v>
      </c>
      <c r="B1264" t="s">
        <v>1171</v>
      </c>
      <c r="C1264" t="s">
        <v>395</v>
      </c>
      <c r="D1264" t="s">
        <v>2074</v>
      </c>
      <c r="E1264">
        <v>357413944874</v>
      </c>
      <c r="F1264" t="s">
        <v>15</v>
      </c>
      <c r="G1264" t="s">
        <v>71</v>
      </c>
      <c r="H1264">
        <v>16230</v>
      </c>
      <c r="I1264" s="2">
        <f t="shared" si="280"/>
        <v>2021</v>
      </c>
      <c r="J1264" s="2" t="str">
        <f t="shared" si="281"/>
        <v>May</v>
      </c>
      <c r="K1264" s="2">
        <f t="shared" si="282"/>
        <v>5</v>
      </c>
      <c r="L1264" s="2" t="str">
        <f t="shared" si="283"/>
        <v>Wednesday</v>
      </c>
      <c r="M1264" s="2">
        <f t="shared" si="284"/>
        <v>20</v>
      </c>
      <c r="N1264" s="3">
        <f t="shared" si="285"/>
        <v>0</v>
      </c>
      <c r="O1264" s="3">
        <f t="shared" si="286"/>
        <v>16230</v>
      </c>
      <c r="P1264" t="str">
        <f t="shared" si="287"/>
        <v>12-May</v>
      </c>
      <c r="Q1264" s="9">
        <f t="shared" si="288"/>
        <v>0.58333333333333337</v>
      </c>
      <c r="R1264" t="str">
        <f t="shared" si="289"/>
        <v>Afternoon</v>
      </c>
      <c r="S1264" s="2">
        <f t="shared" si="290"/>
        <v>12</v>
      </c>
      <c r="T1264" t="str">
        <f t="shared" si="291"/>
        <v>Shopping</v>
      </c>
      <c r="U1264">
        <f t="shared" si="292"/>
        <v>14</v>
      </c>
      <c r="V1264" t="str">
        <f t="shared" si="293"/>
        <v>FY Q1</v>
      </c>
    </row>
    <row r="1265" spans="1:22" x14ac:dyDescent="0.3">
      <c r="A1265" s="18">
        <v>44328</v>
      </c>
      <c r="B1265" t="s">
        <v>2075</v>
      </c>
      <c r="C1265" t="s">
        <v>338</v>
      </c>
      <c r="D1265" t="s">
        <v>2076</v>
      </c>
      <c r="E1265">
        <v>873342560356</v>
      </c>
      <c r="F1265" t="s">
        <v>15</v>
      </c>
      <c r="G1265" t="s">
        <v>67</v>
      </c>
      <c r="H1265">
        <v>12628</v>
      </c>
      <c r="I1265" s="2">
        <f t="shared" si="280"/>
        <v>2021</v>
      </c>
      <c r="J1265" s="2" t="str">
        <f t="shared" si="281"/>
        <v>May</v>
      </c>
      <c r="K1265" s="2">
        <f t="shared" si="282"/>
        <v>5</v>
      </c>
      <c r="L1265" s="2" t="str">
        <f t="shared" si="283"/>
        <v>Wednesday</v>
      </c>
      <c r="M1265" s="2">
        <f t="shared" si="284"/>
        <v>20</v>
      </c>
      <c r="N1265" s="3">
        <f t="shared" si="285"/>
        <v>0</v>
      </c>
      <c r="O1265" s="3">
        <f t="shared" si="286"/>
        <v>12628</v>
      </c>
      <c r="P1265" t="str">
        <f t="shared" si="287"/>
        <v>12-May</v>
      </c>
      <c r="Q1265" s="9">
        <f t="shared" si="288"/>
        <v>0.86458333333333337</v>
      </c>
      <c r="R1265" t="str">
        <f t="shared" si="289"/>
        <v>Evening</v>
      </c>
      <c r="S1265" s="2">
        <f t="shared" si="290"/>
        <v>12</v>
      </c>
      <c r="T1265" t="str">
        <f t="shared" si="291"/>
        <v>UPI Transfer</v>
      </c>
      <c r="U1265">
        <f t="shared" si="292"/>
        <v>20</v>
      </c>
      <c r="V1265" t="str">
        <f t="shared" si="293"/>
        <v>FY Q1</v>
      </c>
    </row>
    <row r="1266" spans="1:22" x14ac:dyDescent="0.3">
      <c r="A1266" s="18">
        <v>44329</v>
      </c>
      <c r="B1266" t="s">
        <v>310</v>
      </c>
      <c r="C1266" t="s">
        <v>92</v>
      </c>
      <c r="D1266" t="s">
        <v>2077</v>
      </c>
      <c r="E1266">
        <v>589226769614</v>
      </c>
      <c r="F1266" t="s">
        <v>15</v>
      </c>
      <c r="G1266" t="s">
        <v>67</v>
      </c>
      <c r="H1266">
        <v>7696</v>
      </c>
      <c r="I1266" s="2">
        <f t="shared" si="280"/>
        <v>2021</v>
      </c>
      <c r="J1266" s="2" t="str">
        <f t="shared" si="281"/>
        <v>May</v>
      </c>
      <c r="K1266" s="2">
        <f t="shared" si="282"/>
        <v>5</v>
      </c>
      <c r="L1266" s="2" t="str">
        <f t="shared" si="283"/>
        <v>Thursday</v>
      </c>
      <c r="M1266" s="2">
        <f t="shared" si="284"/>
        <v>20</v>
      </c>
      <c r="N1266" s="3">
        <f t="shared" si="285"/>
        <v>0</v>
      </c>
      <c r="O1266" s="3">
        <f t="shared" si="286"/>
        <v>7696</v>
      </c>
      <c r="P1266" t="str">
        <f t="shared" si="287"/>
        <v>13-May</v>
      </c>
      <c r="Q1266" s="9">
        <f t="shared" si="288"/>
        <v>0.39444444444444443</v>
      </c>
      <c r="R1266" t="str">
        <f t="shared" si="289"/>
        <v>Morning</v>
      </c>
      <c r="S1266" s="2">
        <f t="shared" si="290"/>
        <v>13</v>
      </c>
      <c r="T1266" t="str">
        <f t="shared" si="291"/>
        <v>UPI Transfer</v>
      </c>
      <c r="U1266">
        <f t="shared" si="292"/>
        <v>9</v>
      </c>
      <c r="V1266" t="str">
        <f t="shared" si="293"/>
        <v>FY Q1</v>
      </c>
    </row>
    <row r="1267" spans="1:22" x14ac:dyDescent="0.3">
      <c r="A1267" s="18">
        <v>44329</v>
      </c>
      <c r="B1267" t="s">
        <v>2078</v>
      </c>
      <c r="C1267" t="s">
        <v>254</v>
      </c>
      <c r="D1267" t="s">
        <v>2079</v>
      </c>
      <c r="E1267">
        <v>447073852270</v>
      </c>
      <c r="F1267" t="s">
        <v>16</v>
      </c>
      <c r="G1267" t="s">
        <v>67</v>
      </c>
      <c r="H1267">
        <v>8525</v>
      </c>
      <c r="I1267" s="2">
        <f t="shared" si="280"/>
        <v>2021</v>
      </c>
      <c r="J1267" s="2" t="str">
        <f t="shared" si="281"/>
        <v>May</v>
      </c>
      <c r="K1267" s="2">
        <f t="shared" si="282"/>
        <v>5</v>
      </c>
      <c r="L1267" s="2" t="str">
        <f t="shared" si="283"/>
        <v>Thursday</v>
      </c>
      <c r="M1267" s="2">
        <f t="shared" si="284"/>
        <v>20</v>
      </c>
      <c r="N1267" s="3">
        <f t="shared" si="285"/>
        <v>8525</v>
      </c>
      <c r="O1267" s="3">
        <f t="shared" si="286"/>
        <v>0</v>
      </c>
      <c r="P1267" t="str">
        <f t="shared" si="287"/>
        <v>13-May</v>
      </c>
      <c r="Q1267" s="9">
        <f t="shared" si="288"/>
        <v>0.47361111111111109</v>
      </c>
      <c r="R1267" t="str">
        <f t="shared" si="289"/>
        <v>Morning</v>
      </c>
      <c r="S1267" s="2">
        <f t="shared" si="290"/>
        <v>13</v>
      </c>
      <c r="T1267" t="str">
        <f t="shared" si="291"/>
        <v>Others</v>
      </c>
      <c r="U1267">
        <f t="shared" si="292"/>
        <v>11</v>
      </c>
      <c r="V1267" t="str">
        <f t="shared" si="293"/>
        <v>FY Q1</v>
      </c>
    </row>
    <row r="1268" spans="1:22" x14ac:dyDescent="0.3">
      <c r="A1268" s="18">
        <v>44329</v>
      </c>
      <c r="B1268" t="s">
        <v>1405</v>
      </c>
      <c r="C1268" t="s">
        <v>73</v>
      </c>
      <c r="D1268" t="s">
        <v>2080</v>
      </c>
      <c r="E1268">
        <v>634958125295</v>
      </c>
      <c r="F1268" t="s">
        <v>16</v>
      </c>
      <c r="G1268" t="s">
        <v>71</v>
      </c>
      <c r="H1268">
        <v>13723</v>
      </c>
      <c r="I1268" s="2">
        <f t="shared" si="280"/>
        <v>2021</v>
      </c>
      <c r="J1268" s="2" t="str">
        <f t="shared" si="281"/>
        <v>May</v>
      </c>
      <c r="K1268" s="2">
        <f t="shared" si="282"/>
        <v>5</v>
      </c>
      <c r="L1268" s="2" t="str">
        <f t="shared" si="283"/>
        <v>Thursday</v>
      </c>
      <c r="M1268" s="2">
        <f t="shared" si="284"/>
        <v>20</v>
      </c>
      <c r="N1268" s="3">
        <f t="shared" si="285"/>
        <v>13723</v>
      </c>
      <c r="O1268" s="3">
        <f t="shared" si="286"/>
        <v>0</v>
      </c>
      <c r="P1268" t="str">
        <f t="shared" si="287"/>
        <v>13-May</v>
      </c>
      <c r="Q1268" s="9">
        <f t="shared" si="288"/>
        <v>0.59791666666666665</v>
      </c>
      <c r="R1268" t="str">
        <f t="shared" si="289"/>
        <v>Afternoon</v>
      </c>
      <c r="S1268" s="2">
        <f t="shared" si="290"/>
        <v>13</v>
      </c>
      <c r="T1268" t="str">
        <f t="shared" si="291"/>
        <v>Others</v>
      </c>
      <c r="U1268">
        <f t="shared" si="292"/>
        <v>14</v>
      </c>
      <c r="V1268" t="str">
        <f t="shared" si="293"/>
        <v>FY Q1</v>
      </c>
    </row>
    <row r="1269" spans="1:22" x14ac:dyDescent="0.3">
      <c r="A1269" s="18">
        <v>44329</v>
      </c>
      <c r="B1269" t="s">
        <v>2081</v>
      </c>
      <c r="C1269" t="s">
        <v>73</v>
      </c>
      <c r="D1269" t="s">
        <v>2082</v>
      </c>
      <c r="E1269">
        <v>724124774874</v>
      </c>
      <c r="F1269" t="s">
        <v>16</v>
      </c>
      <c r="G1269" t="s">
        <v>71</v>
      </c>
      <c r="H1269">
        <v>937</v>
      </c>
      <c r="I1269" s="2">
        <f t="shared" si="280"/>
        <v>2021</v>
      </c>
      <c r="J1269" s="2" t="str">
        <f t="shared" si="281"/>
        <v>May</v>
      </c>
      <c r="K1269" s="2">
        <f t="shared" si="282"/>
        <v>5</v>
      </c>
      <c r="L1269" s="2" t="str">
        <f t="shared" si="283"/>
        <v>Thursday</v>
      </c>
      <c r="M1269" s="2">
        <f t="shared" si="284"/>
        <v>20</v>
      </c>
      <c r="N1269" s="3">
        <f t="shared" si="285"/>
        <v>937</v>
      </c>
      <c r="O1269" s="3">
        <f t="shared" si="286"/>
        <v>0</v>
      </c>
      <c r="P1269" t="str">
        <f t="shared" si="287"/>
        <v>13-May</v>
      </c>
      <c r="Q1269" s="9">
        <f t="shared" si="288"/>
        <v>0.64236111111111116</v>
      </c>
      <c r="R1269" t="str">
        <f t="shared" si="289"/>
        <v>Afternoon</v>
      </c>
      <c r="S1269" s="2">
        <f t="shared" si="290"/>
        <v>13</v>
      </c>
      <c r="T1269" t="str">
        <f t="shared" si="291"/>
        <v>Others</v>
      </c>
      <c r="U1269">
        <f t="shared" si="292"/>
        <v>15</v>
      </c>
      <c r="V1269" t="str">
        <f t="shared" si="293"/>
        <v>FY Q1</v>
      </c>
    </row>
    <row r="1270" spans="1:22" x14ac:dyDescent="0.3">
      <c r="A1270" s="18">
        <v>44329</v>
      </c>
      <c r="B1270" t="s">
        <v>106</v>
      </c>
      <c r="C1270" t="s">
        <v>85</v>
      </c>
      <c r="D1270" t="s">
        <v>2083</v>
      </c>
      <c r="E1270">
        <v>854480232556</v>
      </c>
      <c r="F1270" t="s">
        <v>16</v>
      </c>
      <c r="G1270" t="s">
        <v>67</v>
      </c>
      <c r="H1270">
        <v>9881</v>
      </c>
      <c r="I1270" s="2">
        <f t="shared" si="280"/>
        <v>2021</v>
      </c>
      <c r="J1270" s="2" t="str">
        <f t="shared" si="281"/>
        <v>May</v>
      </c>
      <c r="K1270" s="2">
        <f t="shared" si="282"/>
        <v>5</v>
      </c>
      <c r="L1270" s="2" t="str">
        <f t="shared" si="283"/>
        <v>Thursday</v>
      </c>
      <c r="M1270" s="2">
        <f t="shared" si="284"/>
        <v>20</v>
      </c>
      <c r="N1270" s="3">
        <f t="shared" si="285"/>
        <v>9881</v>
      </c>
      <c r="O1270" s="3">
        <f t="shared" si="286"/>
        <v>0</v>
      </c>
      <c r="P1270" t="str">
        <f t="shared" si="287"/>
        <v>13-May</v>
      </c>
      <c r="Q1270" s="9">
        <f t="shared" si="288"/>
        <v>0.6479166666666667</v>
      </c>
      <c r="R1270" t="str">
        <f t="shared" si="289"/>
        <v>Afternoon</v>
      </c>
      <c r="S1270" s="2">
        <f t="shared" si="290"/>
        <v>13</v>
      </c>
      <c r="T1270" t="str">
        <f t="shared" si="291"/>
        <v>Others</v>
      </c>
      <c r="U1270">
        <f t="shared" si="292"/>
        <v>15</v>
      </c>
      <c r="V1270" t="str">
        <f t="shared" si="293"/>
        <v>FY Q1</v>
      </c>
    </row>
    <row r="1271" spans="1:22" x14ac:dyDescent="0.3">
      <c r="A1271" s="18">
        <v>44329</v>
      </c>
      <c r="B1271" t="s">
        <v>905</v>
      </c>
      <c r="C1271" t="s">
        <v>131</v>
      </c>
      <c r="D1271" t="s">
        <v>2084</v>
      </c>
      <c r="E1271">
        <v>73935722405</v>
      </c>
      <c r="F1271" t="s">
        <v>16</v>
      </c>
      <c r="G1271" t="s">
        <v>67</v>
      </c>
      <c r="H1271">
        <v>24239</v>
      </c>
      <c r="I1271" s="2">
        <f t="shared" si="280"/>
        <v>2021</v>
      </c>
      <c r="J1271" s="2" t="str">
        <f t="shared" si="281"/>
        <v>May</v>
      </c>
      <c r="K1271" s="2">
        <f t="shared" si="282"/>
        <v>5</v>
      </c>
      <c r="L1271" s="2" t="str">
        <f t="shared" si="283"/>
        <v>Thursday</v>
      </c>
      <c r="M1271" s="2">
        <f t="shared" si="284"/>
        <v>20</v>
      </c>
      <c r="N1271" s="3">
        <f t="shared" si="285"/>
        <v>24239</v>
      </c>
      <c r="O1271" s="3">
        <f t="shared" si="286"/>
        <v>0</v>
      </c>
      <c r="P1271" t="str">
        <f t="shared" si="287"/>
        <v>13-May</v>
      </c>
      <c r="Q1271" s="9">
        <f t="shared" si="288"/>
        <v>0.74791666666666667</v>
      </c>
      <c r="R1271" t="str">
        <f t="shared" si="289"/>
        <v>Evening</v>
      </c>
      <c r="S1271" s="2">
        <f t="shared" si="290"/>
        <v>13</v>
      </c>
      <c r="T1271" t="str">
        <f t="shared" si="291"/>
        <v>Others</v>
      </c>
      <c r="U1271">
        <f t="shared" si="292"/>
        <v>17</v>
      </c>
      <c r="V1271" t="str">
        <f t="shared" si="293"/>
        <v>FY Q1</v>
      </c>
    </row>
    <row r="1272" spans="1:22" x14ac:dyDescent="0.3">
      <c r="A1272" s="18">
        <v>44329</v>
      </c>
      <c r="B1272" t="s">
        <v>2085</v>
      </c>
      <c r="C1272" t="s">
        <v>114</v>
      </c>
      <c r="D1272" t="s">
        <v>2086</v>
      </c>
      <c r="E1272">
        <v>171137157788</v>
      </c>
      <c r="F1272" t="s">
        <v>15</v>
      </c>
      <c r="G1272" t="s">
        <v>67</v>
      </c>
      <c r="H1272">
        <v>13630</v>
      </c>
      <c r="I1272" s="2">
        <f t="shared" si="280"/>
        <v>2021</v>
      </c>
      <c r="J1272" s="2" t="str">
        <f t="shared" si="281"/>
        <v>May</v>
      </c>
      <c r="K1272" s="2">
        <f t="shared" si="282"/>
        <v>5</v>
      </c>
      <c r="L1272" s="2" t="str">
        <f t="shared" si="283"/>
        <v>Thursday</v>
      </c>
      <c r="M1272" s="2">
        <f t="shared" si="284"/>
        <v>20</v>
      </c>
      <c r="N1272" s="3">
        <f t="shared" si="285"/>
        <v>0</v>
      </c>
      <c r="O1272" s="3">
        <f t="shared" si="286"/>
        <v>13630</v>
      </c>
      <c r="P1272" t="str">
        <f t="shared" si="287"/>
        <v>13-May</v>
      </c>
      <c r="Q1272" s="9">
        <f t="shared" si="288"/>
        <v>0.92708333333333337</v>
      </c>
      <c r="R1272" t="str">
        <f t="shared" si="289"/>
        <v>Night</v>
      </c>
      <c r="S1272" s="2">
        <f t="shared" si="290"/>
        <v>13</v>
      </c>
      <c r="T1272" t="str">
        <f t="shared" si="291"/>
        <v>UPI Transfer</v>
      </c>
      <c r="U1272">
        <f t="shared" si="292"/>
        <v>22</v>
      </c>
      <c r="V1272" t="str">
        <f t="shared" si="293"/>
        <v>FY Q1</v>
      </c>
    </row>
    <row r="1273" spans="1:22" x14ac:dyDescent="0.3">
      <c r="A1273" s="18">
        <v>44330</v>
      </c>
      <c r="B1273" t="s">
        <v>439</v>
      </c>
      <c r="C1273" t="s">
        <v>239</v>
      </c>
      <c r="D1273" t="s">
        <v>2087</v>
      </c>
      <c r="E1273">
        <v>637085156940</v>
      </c>
      <c r="F1273" t="s">
        <v>15</v>
      </c>
      <c r="G1273" t="s">
        <v>71</v>
      </c>
      <c r="H1273">
        <v>21480</v>
      </c>
      <c r="I1273" s="2">
        <f t="shared" si="280"/>
        <v>2021</v>
      </c>
      <c r="J1273" s="2" t="str">
        <f t="shared" si="281"/>
        <v>May</v>
      </c>
      <c r="K1273" s="2">
        <f t="shared" si="282"/>
        <v>5</v>
      </c>
      <c r="L1273" s="2" t="str">
        <f t="shared" si="283"/>
        <v>Friday</v>
      </c>
      <c r="M1273" s="2">
        <f t="shared" si="284"/>
        <v>20</v>
      </c>
      <c r="N1273" s="3">
        <f t="shared" si="285"/>
        <v>0</v>
      </c>
      <c r="O1273" s="3">
        <f t="shared" si="286"/>
        <v>21480</v>
      </c>
      <c r="P1273" t="str">
        <f t="shared" si="287"/>
        <v>14-May</v>
      </c>
      <c r="Q1273" s="9">
        <f t="shared" si="288"/>
        <v>0.34375</v>
      </c>
      <c r="R1273" t="str">
        <f t="shared" si="289"/>
        <v>Morning</v>
      </c>
      <c r="S1273" s="2">
        <f t="shared" si="290"/>
        <v>14</v>
      </c>
      <c r="T1273" t="str">
        <f t="shared" si="291"/>
        <v>Recharge</v>
      </c>
      <c r="U1273">
        <f t="shared" si="292"/>
        <v>8</v>
      </c>
      <c r="V1273" t="str">
        <f t="shared" si="293"/>
        <v>FY Q1</v>
      </c>
    </row>
    <row r="1274" spans="1:22" x14ac:dyDescent="0.3">
      <c r="A1274" s="18">
        <v>44330</v>
      </c>
      <c r="B1274" t="s">
        <v>1922</v>
      </c>
      <c r="C1274" t="s">
        <v>834</v>
      </c>
      <c r="D1274" t="s">
        <v>2088</v>
      </c>
      <c r="E1274">
        <v>726569790363</v>
      </c>
      <c r="F1274" t="s">
        <v>15</v>
      </c>
      <c r="G1274" t="s">
        <v>71</v>
      </c>
      <c r="H1274">
        <v>10737</v>
      </c>
      <c r="I1274" s="2">
        <f t="shared" si="280"/>
        <v>2021</v>
      </c>
      <c r="J1274" s="2" t="str">
        <f t="shared" si="281"/>
        <v>May</v>
      </c>
      <c r="K1274" s="2">
        <f t="shared" si="282"/>
        <v>5</v>
      </c>
      <c r="L1274" s="2" t="str">
        <f t="shared" si="283"/>
        <v>Friday</v>
      </c>
      <c r="M1274" s="2">
        <f t="shared" si="284"/>
        <v>20</v>
      </c>
      <c r="N1274" s="3">
        <f t="shared" si="285"/>
        <v>0</v>
      </c>
      <c r="O1274" s="3">
        <f t="shared" si="286"/>
        <v>10737</v>
      </c>
      <c r="P1274" t="str">
        <f t="shared" si="287"/>
        <v>14-May</v>
      </c>
      <c r="Q1274" s="9">
        <f t="shared" si="288"/>
        <v>0.35416666666666669</v>
      </c>
      <c r="R1274" t="str">
        <f t="shared" si="289"/>
        <v>Morning</v>
      </c>
      <c r="S1274" s="2">
        <f t="shared" si="290"/>
        <v>14</v>
      </c>
      <c r="T1274" t="str">
        <f t="shared" si="291"/>
        <v>UPI Transfer</v>
      </c>
      <c r="U1274">
        <f t="shared" si="292"/>
        <v>8</v>
      </c>
      <c r="V1274" t="str">
        <f t="shared" si="293"/>
        <v>FY Q1</v>
      </c>
    </row>
    <row r="1275" spans="1:22" x14ac:dyDescent="0.3">
      <c r="A1275" s="18">
        <v>44330</v>
      </c>
      <c r="B1275" t="s">
        <v>1041</v>
      </c>
      <c r="C1275" t="s">
        <v>95</v>
      </c>
      <c r="D1275" t="s">
        <v>2089</v>
      </c>
      <c r="E1275">
        <v>861205469387</v>
      </c>
      <c r="F1275" t="s">
        <v>16</v>
      </c>
      <c r="G1275" t="s">
        <v>71</v>
      </c>
      <c r="H1275">
        <v>3428</v>
      </c>
      <c r="I1275" s="2">
        <f t="shared" si="280"/>
        <v>2021</v>
      </c>
      <c r="J1275" s="2" t="str">
        <f t="shared" si="281"/>
        <v>May</v>
      </c>
      <c r="K1275" s="2">
        <f t="shared" si="282"/>
        <v>5</v>
      </c>
      <c r="L1275" s="2" t="str">
        <f t="shared" si="283"/>
        <v>Friday</v>
      </c>
      <c r="M1275" s="2">
        <f t="shared" si="284"/>
        <v>20</v>
      </c>
      <c r="N1275" s="3">
        <f t="shared" si="285"/>
        <v>3428</v>
      </c>
      <c r="O1275" s="3">
        <f t="shared" si="286"/>
        <v>0</v>
      </c>
      <c r="P1275" t="str">
        <f t="shared" si="287"/>
        <v>14-May</v>
      </c>
      <c r="Q1275" s="9">
        <f t="shared" si="288"/>
        <v>0.4236111111111111</v>
      </c>
      <c r="R1275" t="str">
        <f t="shared" si="289"/>
        <v>Morning</v>
      </c>
      <c r="S1275" s="2">
        <f t="shared" si="290"/>
        <v>14</v>
      </c>
      <c r="T1275" t="str">
        <f t="shared" si="291"/>
        <v>Others</v>
      </c>
      <c r="U1275">
        <f t="shared" si="292"/>
        <v>10</v>
      </c>
      <c r="V1275" t="str">
        <f t="shared" si="293"/>
        <v>FY Q1</v>
      </c>
    </row>
    <row r="1276" spans="1:22" x14ac:dyDescent="0.3">
      <c r="A1276" s="18">
        <v>44330</v>
      </c>
      <c r="B1276" t="s">
        <v>109</v>
      </c>
      <c r="C1276" t="s">
        <v>254</v>
      </c>
      <c r="D1276" t="s">
        <v>2090</v>
      </c>
      <c r="E1276">
        <v>157583388371</v>
      </c>
      <c r="F1276" t="s">
        <v>16</v>
      </c>
      <c r="G1276" t="s">
        <v>67</v>
      </c>
      <c r="H1276">
        <v>4537</v>
      </c>
      <c r="I1276" s="2">
        <f t="shared" si="280"/>
        <v>2021</v>
      </c>
      <c r="J1276" s="2" t="str">
        <f t="shared" si="281"/>
        <v>May</v>
      </c>
      <c r="K1276" s="2">
        <f t="shared" si="282"/>
        <v>5</v>
      </c>
      <c r="L1276" s="2" t="str">
        <f t="shared" si="283"/>
        <v>Friday</v>
      </c>
      <c r="M1276" s="2">
        <f t="shared" si="284"/>
        <v>20</v>
      </c>
      <c r="N1276" s="3">
        <f t="shared" si="285"/>
        <v>4537</v>
      </c>
      <c r="O1276" s="3">
        <f t="shared" si="286"/>
        <v>0</v>
      </c>
      <c r="P1276" t="str">
        <f t="shared" si="287"/>
        <v>14-May</v>
      </c>
      <c r="Q1276" s="9">
        <f t="shared" si="288"/>
        <v>0.66111111111111109</v>
      </c>
      <c r="R1276" t="str">
        <f t="shared" si="289"/>
        <v>Afternoon</v>
      </c>
      <c r="S1276" s="2">
        <f t="shared" si="290"/>
        <v>14</v>
      </c>
      <c r="T1276" t="str">
        <f t="shared" si="291"/>
        <v>Others</v>
      </c>
      <c r="U1276">
        <f t="shared" si="292"/>
        <v>15</v>
      </c>
      <c r="V1276" t="str">
        <f t="shared" si="293"/>
        <v>FY Q1</v>
      </c>
    </row>
    <row r="1277" spans="1:22" x14ac:dyDescent="0.3">
      <c r="A1277" s="18">
        <v>44330</v>
      </c>
      <c r="B1277" t="s">
        <v>377</v>
      </c>
      <c r="C1277" t="s">
        <v>151</v>
      </c>
      <c r="D1277" t="s">
        <v>2091</v>
      </c>
      <c r="E1277">
        <v>27469123562</v>
      </c>
      <c r="F1277" t="s">
        <v>15</v>
      </c>
      <c r="G1277" t="s">
        <v>71</v>
      </c>
      <c r="H1277">
        <v>6818</v>
      </c>
      <c r="I1277" s="2">
        <f t="shared" si="280"/>
        <v>2021</v>
      </c>
      <c r="J1277" s="2" t="str">
        <f t="shared" si="281"/>
        <v>May</v>
      </c>
      <c r="K1277" s="2">
        <f t="shared" si="282"/>
        <v>5</v>
      </c>
      <c r="L1277" s="2" t="str">
        <f t="shared" si="283"/>
        <v>Friday</v>
      </c>
      <c r="M1277" s="2">
        <f t="shared" si="284"/>
        <v>20</v>
      </c>
      <c r="N1277" s="3">
        <f t="shared" si="285"/>
        <v>0</v>
      </c>
      <c r="O1277" s="3">
        <f t="shared" si="286"/>
        <v>6818</v>
      </c>
      <c r="P1277" t="str">
        <f t="shared" si="287"/>
        <v>14-May</v>
      </c>
      <c r="Q1277" s="9">
        <f t="shared" si="288"/>
        <v>0.76249999999999996</v>
      </c>
      <c r="R1277" t="str">
        <f t="shared" si="289"/>
        <v>Evening</v>
      </c>
      <c r="S1277" s="2">
        <f t="shared" si="290"/>
        <v>14</v>
      </c>
      <c r="T1277" t="str">
        <f t="shared" si="291"/>
        <v>UPI Transfer</v>
      </c>
      <c r="U1277">
        <f t="shared" si="292"/>
        <v>18</v>
      </c>
      <c r="V1277" t="str">
        <f t="shared" si="293"/>
        <v>FY Q1</v>
      </c>
    </row>
    <row r="1278" spans="1:22" x14ac:dyDescent="0.3">
      <c r="A1278" s="18">
        <v>44330</v>
      </c>
      <c r="B1278" t="s">
        <v>2092</v>
      </c>
      <c r="C1278" t="s">
        <v>200</v>
      </c>
      <c r="D1278" t="s">
        <v>2093</v>
      </c>
      <c r="E1278">
        <v>906707154142</v>
      </c>
      <c r="F1278" t="s">
        <v>15</v>
      </c>
      <c r="G1278" t="s">
        <v>67</v>
      </c>
      <c r="H1278">
        <v>3401</v>
      </c>
      <c r="I1278" s="2">
        <f t="shared" si="280"/>
        <v>2021</v>
      </c>
      <c r="J1278" s="2" t="str">
        <f t="shared" si="281"/>
        <v>May</v>
      </c>
      <c r="K1278" s="2">
        <f t="shared" si="282"/>
        <v>5</v>
      </c>
      <c r="L1278" s="2" t="str">
        <f t="shared" si="283"/>
        <v>Friday</v>
      </c>
      <c r="M1278" s="2">
        <f t="shared" si="284"/>
        <v>20</v>
      </c>
      <c r="N1278" s="3">
        <f t="shared" si="285"/>
        <v>0</v>
      </c>
      <c r="O1278" s="3">
        <f t="shared" si="286"/>
        <v>3401</v>
      </c>
      <c r="P1278" t="str">
        <f t="shared" si="287"/>
        <v>14-May</v>
      </c>
      <c r="Q1278" s="9">
        <f t="shared" si="288"/>
        <v>0.95138888888888884</v>
      </c>
      <c r="R1278" t="str">
        <f t="shared" si="289"/>
        <v>Night</v>
      </c>
      <c r="S1278" s="2">
        <f t="shared" si="290"/>
        <v>14</v>
      </c>
      <c r="T1278" t="str">
        <f t="shared" si="291"/>
        <v>UPI Transfer</v>
      </c>
      <c r="U1278">
        <f t="shared" si="292"/>
        <v>22</v>
      </c>
      <c r="V1278" t="str">
        <f t="shared" si="293"/>
        <v>FY Q1</v>
      </c>
    </row>
    <row r="1279" spans="1:22" x14ac:dyDescent="0.3">
      <c r="A1279" s="18">
        <v>44331</v>
      </c>
      <c r="B1279" t="s">
        <v>1672</v>
      </c>
      <c r="C1279" t="s">
        <v>338</v>
      </c>
      <c r="D1279" t="s">
        <v>2094</v>
      </c>
      <c r="E1279">
        <v>69623620598</v>
      </c>
      <c r="F1279" t="s">
        <v>15</v>
      </c>
      <c r="G1279" t="s">
        <v>67</v>
      </c>
      <c r="H1279">
        <v>9833</v>
      </c>
      <c r="I1279" s="2">
        <f t="shared" si="280"/>
        <v>2021</v>
      </c>
      <c r="J1279" s="2" t="str">
        <f t="shared" si="281"/>
        <v>May</v>
      </c>
      <c r="K1279" s="2">
        <f t="shared" si="282"/>
        <v>5</v>
      </c>
      <c r="L1279" s="2" t="str">
        <f t="shared" si="283"/>
        <v>Saturday</v>
      </c>
      <c r="M1279" s="2">
        <f t="shared" si="284"/>
        <v>20</v>
      </c>
      <c r="N1279" s="3">
        <f t="shared" si="285"/>
        <v>0</v>
      </c>
      <c r="O1279" s="3">
        <f t="shared" si="286"/>
        <v>9833</v>
      </c>
      <c r="P1279" t="str">
        <f t="shared" si="287"/>
        <v>15-May</v>
      </c>
      <c r="Q1279" s="9">
        <f t="shared" si="288"/>
        <v>0.36041666666666666</v>
      </c>
      <c r="R1279" t="str">
        <f t="shared" si="289"/>
        <v>Morning</v>
      </c>
      <c r="S1279" s="2">
        <f t="shared" si="290"/>
        <v>15</v>
      </c>
      <c r="T1279" t="str">
        <f t="shared" si="291"/>
        <v>UPI Transfer</v>
      </c>
      <c r="U1279">
        <f t="shared" si="292"/>
        <v>8</v>
      </c>
      <c r="V1279" t="str">
        <f t="shared" si="293"/>
        <v>FY Q1</v>
      </c>
    </row>
    <row r="1280" spans="1:22" x14ac:dyDescent="0.3">
      <c r="A1280" s="18">
        <v>44331</v>
      </c>
      <c r="B1280" t="s">
        <v>2095</v>
      </c>
      <c r="C1280" t="s">
        <v>242</v>
      </c>
      <c r="D1280" t="s">
        <v>2096</v>
      </c>
      <c r="E1280">
        <v>417525557767</v>
      </c>
      <c r="F1280" t="s">
        <v>15</v>
      </c>
      <c r="G1280" t="s">
        <v>71</v>
      </c>
      <c r="H1280">
        <v>1136</v>
      </c>
      <c r="I1280" s="2">
        <f t="shared" si="280"/>
        <v>2021</v>
      </c>
      <c r="J1280" s="2" t="str">
        <f t="shared" si="281"/>
        <v>May</v>
      </c>
      <c r="K1280" s="2">
        <f t="shared" si="282"/>
        <v>5</v>
      </c>
      <c r="L1280" s="2" t="str">
        <f t="shared" si="283"/>
        <v>Saturday</v>
      </c>
      <c r="M1280" s="2">
        <f t="shared" si="284"/>
        <v>20</v>
      </c>
      <c r="N1280" s="3">
        <f t="shared" si="285"/>
        <v>0</v>
      </c>
      <c r="O1280" s="3">
        <f t="shared" si="286"/>
        <v>1136</v>
      </c>
      <c r="P1280" t="str">
        <f t="shared" si="287"/>
        <v>15-May</v>
      </c>
      <c r="Q1280" s="9">
        <f t="shared" si="288"/>
        <v>0.39305555555555555</v>
      </c>
      <c r="R1280" t="str">
        <f t="shared" si="289"/>
        <v>Morning</v>
      </c>
      <c r="S1280" s="2">
        <f t="shared" si="290"/>
        <v>15</v>
      </c>
      <c r="T1280" t="str">
        <f t="shared" si="291"/>
        <v>UPI Transfer</v>
      </c>
      <c r="U1280">
        <f t="shared" si="292"/>
        <v>9</v>
      </c>
      <c r="V1280" t="str">
        <f t="shared" si="293"/>
        <v>FY Q1</v>
      </c>
    </row>
    <row r="1281" spans="1:22" x14ac:dyDescent="0.3">
      <c r="A1281" s="18">
        <v>44331</v>
      </c>
      <c r="B1281" t="s">
        <v>1319</v>
      </c>
      <c r="C1281" t="s">
        <v>605</v>
      </c>
      <c r="D1281" t="s">
        <v>2097</v>
      </c>
      <c r="E1281">
        <v>312162335284</v>
      </c>
      <c r="F1281" t="s">
        <v>16</v>
      </c>
      <c r="G1281" t="s">
        <v>67</v>
      </c>
      <c r="H1281">
        <v>8776</v>
      </c>
      <c r="I1281" s="2">
        <f t="shared" si="280"/>
        <v>2021</v>
      </c>
      <c r="J1281" s="2" t="str">
        <f t="shared" si="281"/>
        <v>May</v>
      </c>
      <c r="K1281" s="2">
        <f t="shared" si="282"/>
        <v>5</v>
      </c>
      <c r="L1281" s="2" t="str">
        <f t="shared" si="283"/>
        <v>Saturday</v>
      </c>
      <c r="M1281" s="2">
        <f t="shared" si="284"/>
        <v>20</v>
      </c>
      <c r="N1281" s="3">
        <f t="shared" si="285"/>
        <v>8776</v>
      </c>
      <c r="O1281" s="3">
        <f t="shared" si="286"/>
        <v>0</v>
      </c>
      <c r="P1281" t="str">
        <f t="shared" si="287"/>
        <v>15-May</v>
      </c>
      <c r="Q1281" s="9">
        <f t="shared" si="288"/>
        <v>0.44166666666666665</v>
      </c>
      <c r="R1281" t="str">
        <f t="shared" si="289"/>
        <v>Morning</v>
      </c>
      <c r="S1281" s="2">
        <f t="shared" si="290"/>
        <v>15</v>
      </c>
      <c r="T1281" t="str">
        <f t="shared" si="291"/>
        <v>Others</v>
      </c>
      <c r="U1281">
        <f t="shared" si="292"/>
        <v>10</v>
      </c>
      <c r="V1281" t="str">
        <f t="shared" si="293"/>
        <v>FY Q1</v>
      </c>
    </row>
    <row r="1282" spans="1:22" x14ac:dyDescent="0.3">
      <c r="A1282" s="18">
        <v>44331</v>
      </c>
      <c r="B1282" t="s">
        <v>2098</v>
      </c>
      <c r="C1282" t="s">
        <v>104</v>
      </c>
      <c r="D1282" t="s">
        <v>2099</v>
      </c>
      <c r="E1282">
        <v>692429246246</v>
      </c>
      <c r="F1282" t="s">
        <v>16</v>
      </c>
      <c r="G1282" t="s">
        <v>71</v>
      </c>
      <c r="H1282">
        <v>3364</v>
      </c>
      <c r="I1282" s="2">
        <f t="shared" si="280"/>
        <v>2021</v>
      </c>
      <c r="J1282" s="2" t="str">
        <f t="shared" si="281"/>
        <v>May</v>
      </c>
      <c r="K1282" s="2">
        <f t="shared" si="282"/>
        <v>5</v>
      </c>
      <c r="L1282" s="2" t="str">
        <f t="shared" si="283"/>
        <v>Saturday</v>
      </c>
      <c r="M1282" s="2">
        <f t="shared" si="284"/>
        <v>20</v>
      </c>
      <c r="N1282" s="3">
        <f t="shared" si="285"/>
        <v>3364</v>
      </c>
      <c r="O1282" s="3">
        <f t="shared" si="286"/>
        <v>0</v>
      </c>
      <c r="P1282" t="str">
        <f t="shared" si="287"/>
        <v>15-May</v>
      </c>
      <c r="Q1282" s="9">
        <f t="shared" si="288"/>
        <v>0.50486111111111109</v>
      </c>
      <c r="R1282" t="str">
        <f t="shared" si="289"/>
        <v>Afternoon</v>
      </c>
      <c r="S1282" s="2">
        <f t="shared" si="290"/>
        <v>15</v>
      </c>
      <c r="T1282" t="str">
        <f t="shared" si="291"/>
        <v>Others</v>
      </c>
      <c r="U1282">
        <f t="shared" si="292"/>
        <v>12</v>
      </c>
      <c r="V1282" t="str">
        <f t="shared" si="293"/>
        <v>FY Q1</v>
      </c>
    </row>
    <row r="1283" spans="1:22" x14ac:dyDescent="0.3">
      <c r="A1283" s="18">
        <v>44331</v>
      </c>
      <c r="B1283" t="s">
        <v>1800</v>
      </c>
      <c r="C1283" t="s">
        <v>114</v>
      </c>
      <c r="D1283" t="s">
        <v>2100</v>
      </c>
      <c r="E1283">
        <v>508513693295</v>
      </c>
      <c r="F1283" t="s">
        <v>15</v>
      </c>
      <c r="G1283" t="s">
        <v>67</v>
      </c>
      <c r="H1283">
        <v>24668</v>
      </c>
      <c r="I1283" s="2">
        <f t="shared" si="280"/>
        <v>2021</v>
      </c>
      <c r="J1283" s="2" t="str">
        <f t="shared" si="281"/>
        <v>May</v>
      </c>
      <c r="K1283" s="2">
        <f t="shared" si="282"/>
        <v>5</v>
      </c>
      <c r="L1283" s="2" t="str">
        <f t="shared" si="283"/>
        <v>Saturday</v>
      </c>
      <c r="M1283" s="2">
        <f t="shared" si="284"/>
        <v>20</v>
      </c>
      <c r="N1283" s="3">
        <f t="shared" si="285"/>
        <v>0</v>
      </c>
      <c r="O1283" s="3">
        <f t="shared" si="286"/>
        <v>24668</v>
      </c>
      <c r="P1283" t="str">
        <f t="shared" si="287"/>
        <v>15-May</v>
      </c>
      <c r="Q1283" s="9">
        <f t="shared" si="288"/>
        <v>0.63402777777777775</v>
      </c>
      <c r="R1283" t="str">
        <f t="shared" si="289"/>
        <v>Afternoon</v>
      </c>
      <c r="S1283" s="2">
        <f t="shared" si="290"/>
        <v>15</v>
      </c>
      <c r="T1283" t="str">
        <f t="shared" si="291"/>
        <v>UPI Transfer</v>
      </c>
      <c r="U1283">
        <f t="shared" si="292"/>
        <v>15</v>
      </c>
      <c r="V1283" t="str">
        <f t="shared" si="293"/>
        <v>FY Q1</v>
      </c>
    </row>
    <row r="1284" spans="1:22" x14ac:dyDescent="0.3">
      <c r="A1284" s="18">
        <v>44331</v>
      </c>
      <c r="B1284" t="s">
        <v>1022</v>
      </c>
      <c r="C1284" t="s">
        <v>104</v>
      </c>
      <c r="D1284" t="s">
        <v>2101</v>
      </c>
      <c r="E1284">
        <v>288976864979</v>
      </c>
      <c r="F1284" t="s">
        <v>16</v>
      </c>
      <c r="G1284" t="s">
        <v>71</v>
      </c>
      <c r="H1284">
        <v>23916</v>
      </c>
      <c r="I1284" s="2">
        <f t="shared" si="280"/>
        <v>2021</v>
      </c>
      <c r="J1284" s="2" t="str">
        <f t="shared" si="281"/>
        <v>May</v>
      </c>
      <c r="K1284" s="2">
        <f t="shared" si="282"/>
        <v>5</v>
      </c>
      <c r="L1284" s="2" t="str">
        <f t="shared" si="283"/>
        <v>Saturday</v>
      </c>
      <c r="M1284" s="2">
        <f t="shared" si="284"/>
        <v>20</v>
      </c>
      <c r="N1284" s="3">
        <f t="shared" si="285"/>
        <v>23916</v>
      </c>
      <c r="O1284" s="3">
        <f t="shared" si="286"/>
        <v>0</v>
      </c>
      <c r="P1284" t="str">
        <f t="shared" si="287"/>
        <v>15-May</v>
      </c>
      <c r="Q1284" s="9">
        <f t="shared" si="288"/>
        <v>0.70694444444444449</v>
      </c>
      <c r="R1284" t="str">
        <f t="shared" si="289"/>
        <v>Afternoon</v>
      </c>
      <c r="S1284" s="2">
        <f t="shared" si="290"/>
        <v>15</v>
      </c>
      <c r="T1284" t="str">
        <f t="shared" si="291"/>
        <v>Others</v>
      </c>
      <c r="U1284">
        <f t="shared" si="292"/>
        <v>16</v>
      </c>
      <c r="V1284" t="str">
        <f t="shared" si="293"/>
        <v>FY Q1</v>
      </c>
    </row>
    <row r="1285" spans="1:22" x14ac:dyDescent="0.3">
      <c r="A1285" s="18">
        <v>44331</v>
      </c>
      <c r="B1285" t="s">
        <v>1250</v>
      </c>
      <c r="C1285" t="s">
        <v>338</v>
      </c>
      <c r="D1285" t="s">
        <v>2102</v>
      </c>
      <c r="E1285">
        <v>732891169933</v>
      </c>
      <c r="F1285" t="s">
        <v>15</v>
      </c>
      <c r="G1285" t="s">
        <v>67</v>
      </c>
      <c r="H1285">
        <v>7662</v>
      </c>
      <c r="I1285" s="2">
        <f t="shared" si="280"/>
        <v>2021</v>
      </c>
      <c r="J1285" s="2" t="str">
        <f t="shared" si="281"/>
        <v>May</v>
      </c>
      <c r="K1285" s="2">
        <f t="shared" si="282"/>
        <v>5</v>
      </c>
      <c r="L1285" s="2" t="str">
        <f t="shared" si="283"/>
        <v>Saturday</v>
      </c>
      <c r="M1285" s="2">
        <f t="shared" si="284"/>
        <v>20</v>
      </c>
      <c r="N1285" s="3">
        <f t="shared" si="285"/>
        <v>0</v>
      </c>
      <c r="O1285" s="3">
        <f t="shared" si="286"/>
        <v>7662</v>
      </c>
      <c r="P1285" t="str">
        <f t="shared" si="287"/>
        <v>15-May</v>
      </c>
      <c r="Q1285" s="9">
        <f t="shared" si="288"/>
        <v>0.72152777777777777</v>
      </c>
      <c r="R1285" t="str">
        <f t="shared" si="289"/>
        <v>Evening</v>
      </c>
      <c r="S1285" s="2">
        <f t="shared" si="290"/>
        <v>15</v>
      </c>
      <c r="T1285" t="str">
        <f t="shared" si="291"/>
        <v>UPI Transfer</v>
      </c>
      <c r="U1285">
        <f t="shared" si="292"/>
        <v>17</v>
      </c>
      <c r="V1285" t="str">
        <f t="shared" si="293"/>
        <v>FY Q1</v>
      </c>
    </row>
    <row r="1286" spans="1:22" x14ac:dyDescent="0.3">
      <c r="A1286" s="18">
        <v>44331</v>
      </c>
      <c r="B1286" t="s">
        <v>1482</v>
      </c>
      <c r="C1286" t="s">
        <v>76</v>
      </c>
      <c r="D1286" t="s">
        <v>2103</v>
      </c>
      <c r="E1286">
        <v>432075937672</v>
      </c>
      <c r="F1286" t="s">
        <v>16</v>
      </c>
      <c r="G1286" t="s">
        <v>71</v>
      </c>
      <c r="H1286">
        <v>11661</v>
      </c>
      <c r="I1286" s="2">
        <f t="shared" si="280"/>
        <v>2021</v>
      </c>
      <c r="J1286" s="2" t="str">
        <f t="shared" si="281"/>
        <v>May</v>
      </c>
      <c r="K1286" s="2">
        <f t="shared" si="282"/>
        <v>5</v>
      </c>
      <c r="L1286" s="2" t="str">
        <f t="shared" si="283"/>
        <v>Saturday</v>
      </c>
      <c r="M1286" s="2">
        <f t="shared" si="284"/>
        <v>20</v>
      </c>
      <c r="N1286" s="3">
        <f t="shared" si="285"/>
        <v>11661</v>
      </c>
      <c r="O1286" s="3">
        <f t="shared" si="286"/>
        <v>0</v>
      </c>
      <c r="P1286" t="str">
        <f t="shared" si="287"/>
        <v>15-May</v>
      </c>
      <c r="Q1286" s="9">
        <f t="shared" si="288"/>
        <v>0.91874999999999996</v>
      </c>
      <c r="R1286" t="str">
        <f t="shared" si="289"/>
        <v>Night</v>
      </c>
      <c r="S1286" s="2">
        <f t="shared" si="290"/>
        <v>15</v>
      </c>
      <c r="T1286" t="str">
        <f t="shared" si="291"/>
        <v>Others</v>
      </c>
      <c r="U1286">
        <f t="shared" si="292"/>
        <v>22</v>
      </c>
      <c r="V1286" t="str">
        <f t="shared" si="293"/>
        <v>FY Q1</v>
      </c>
    </row>
    <row r="1287" spans="1:22" x14ac:dyDescent="0.3">
      <c r="A1287" s="18">
        <v>44332</v>
      </c>
      <c r="B1287" t="s">
        <v>713</v>
      </c>
      <c r="C1287" t="s">
        <v>189</v>
      </c>
      <c r="D1287" t="s">
        <v>2104</v>
      </c>
      <c r="E1287">
        <v>312110956428</v>
      </c>
      <c r="F1287" t="s">
        <v>16</v>
      </c>
      <c r="G1287" t="s">
        <v>67</v>
      </c>
      <c r="H1287">
        <v>15220</v>
      </c>
      <c r="I1287" s="2">
        <f t="shared" si="280"/>
        <v>2021</v>
      </c>
      <c r="J1287" s="2" t="str">
        <f t="shared" si="281"/>
        <v>May</v>
      </c>
      <c r="K1287" s="2">
        <f t="shared" si="282"/>
        <v>5</v>
      </c>
      <c r="L1287" s="2" t="str">
        <f t="shared" si="283"/>
        <v>Sunday</v>
      </c>
      <c r="M1287" s="2">
        <f t="shared" si="284"/>
        <v>21</v>
      </c>
      <c r="N1287" s="3">
        <f t="shared" si="285"/>
        <v>15220</v>
      </c>
      <c r="O1287" s="3">
        <f t="shared" si="286"/>
        <v>0</v>
      </c>
      <c r="P1287" t="str">
        <f t="shared" si="287"/>
        <v>16-May</v>
      </c>
      <c r="Q1287" s="9">
        <f t="shared" si="288"/>
        <v>0.47013888888888888</v>
      </c>
      <c r="R1287" t="str">
        <f t="shared" si="289"/>
        <v>Morning</v>
      </c>
      <c r="S1287" s="2">
        <f t="shared" si="290"/>
        <v>16</v>
      </c>
      <c r="T1287" t="str">
        <f t="shared" si="291"/>
        <v>Others</v>
      </c>
      <c r="U1287">
        <f t="shared" si="292"/>
        <v>11</v>
      </c>
      <c r="V1287" t="str">
        <f t="shared" si="293"/>
        <v>FY Q1</v>
      </c>
    </row>
    <row r="1288" spans="1:22" x14ac:dyDescent="0.3">
      <c r="A1288" s="18">
        <v>44332</v>
      </c>
      <c r="B1288" t="s">
        <v>713</v>
      </c>
      <c r="C1288" t="s">
        <v>239</v>
      </c>
      <c r="D1288" t="s">
        <v>2105</v>
      </c>
      <c r="E1288">
        <v>275422671667</v>
      </c>
      <c r="F1288" t="s">
        <v>15</v>
      </c>
      <c r="G1288" t="s">
        <v>67</v>
      </c>
      <c r="H1288">
        <v>5915</v>
      </c>
      <c r="I1288" s="2">
        <f t="shared" si="280"/>
        <v>2021</v>
      </c>
      <c r="J1288" s="2" t="str">
        <f t="shared" si="281"/>
        <v>May</v>
      </c>
      <c r="K1288" s="2">
        <f t="shared" si="282"/>
        <v>5</v>
      </c>
      <c r="L1288" s="2" t="str">
        <f t="shared" si="283"/>
        <v>Sunday</v>
      </c>
      <c r="M1288" s="2">
        <f t="shared" si="284"/>
        <v>21</v>
      </c>
      <c r="N1288" s="3">
        <f t="shared" si="285"/>
        <v>0</v>
      </c>
      <c r="O1288" s="3">
        <f t="shared" si="286"/>
        <v>5915</v>
      </c>
      <c r="P1288" t="str">
        <f t="shared" si="287"/>
        <v>16-May</v>
      </c>
      <c r="Q1288" s="9">
        <f t="shared" si="288"/>
        <v>0.47013888888888888</v>
      </c>
      <c r="R1288" t="str">
        <f t="shared" si="289"/>
        <v>Morning</v>
      </c>
      <c r="S1288" s="2">
        <f t="shared" si="290"/>
        <v>16</v>
      </c>
      <c r="T1288" t="str">
        <f t="shared" si="291"/>
        <v>Recharge</v>
      </c>
      <c r="U1288">
        <f t="shared" si="292"/>
        <v>11</v>
      </c>
      <c r="V1288" t="str">
        <f t="shared" si="293"/>
        <v>FY Q1</v>
      </c>
    </row>
    <row r="1289" spans="1:22" x14ac:dyDescent="0.3">
      <c r="A1289" s="18">
        <v>44332</v>
      </c>
      <c r="B1289" t="s">
        <v>625</v>
      </c>
      <c r="C1289" t="s">
        <v>189</v>
      </c>
      <c r="D1289" t="s">
        <v>2106</v>
      </c>
      <c r="E1289">
        <v>914522122878</v>
      </c>
      <c r="F1289" t="s">
        <v>16</v>
      </c>
      <c r="G1289" t="s">
        <v>67</v>
      </c>
      <c r="H1289">
        <v>14513</v>
      </c>
      <c r="I1289" s="2">
        <f t="shared" si="280"/>
        <v>2021</v>
      </c>
      <c r="J1289" s="2" t="str">
        <f t="shared" si="281"/>
        <v>May</v>
      </c>
      <c r="K1289" s="2">
        <f t="shared" si="282"/>
        <v>5</v>
      </c>
      <c r="L1289" s="2" t="str">
        <f t="shared" si="283"/>
        <v>Sunday</v>
      </c>
      <c r="M1289" s="2">
        <f t="shared" si="284"/>
        <v>21</v>
      </c>
      <c r="N1289" s="3">
        <f t="shared" si="285"/>
        <v>14513</v>
      </c>
      <c r="O1289" s="3">
        <f t="shared" si="286"/>
        <v>0</v>
      </c>
      <c r="P1289" t="str">
        <f t="shared" si="287"/>
        <v>16-May</v>
      </c>
      <c r="Q1289" s="9">
        <f t="shared" si="288"/>
        <v>0.50624999999999998</v>
      </c>
      <c r="R1289" t="str">
        <f t="shared" si="289"/>
        <v>Afternoon</v>
      </c>
      <c r="S1289" s="2">
        <f t="shared" si="290"/>
        <v>16</v>
      </c>
      <c r="T1289" t="str">
        <f t="shared" si="291"/>
        <v>Others</v>
      </c>
      <c r="U1289">
        <f t="shared" si="292"/>
        <v>12</v>
      </c>
      <c r="V1289" t="str">
        <f t="shared" si="293"/>
        <v>FY Q1</v>
      </c>
    </row>
    <row r="1290" spans="1:22" x14ac:dyDescent="0.3">
      <c r="A1290" s="18">
        <v>44332</v>
      </c>
      <c r="B1290" t="s">
        <v>909</v>
      </c>
      <c r="C1290" t="s">
        <v>262</v>
      </c>
      <c r="D1290" t="s">
        <v>2107</v>
      </c>
      <c r="E1290">
        <v>483371716415</v>
      </c>
      <c r="F1290" t="s">
        <v>16</v>
      </c>
      <c r="G1290" t="s">
        <v>71</v>
      </c>
      <c r="H1290">
        <v>7801</v>
      </c>
      <c r="I1290" s="2">
        <f t="shared" si="280"/>
        <v>2021</v>
      </c>
      <c r="J1290" s="2" t="str">
        <f t="shared" si="281"/>
        <v>May</v>
      </c>
      <c r="K1290" s="2">
        <f t="shared" si="282"/>
        <v>5</v>
      </c>
      <c r="L1290" s="2" t="str">
        <f t="shared" si="283"/>
        <v>Sunday</v>
      </c>
      <c r="M1290" s="2">
        <f t="shared" si="284"/>
        <v>21</v>
      </c>
      <c r="N1290" s="3">
        <f t="shared" si="285"/>
        <v>7801</v>
      </c>
      <c r="O1290" s="3">
        <f t="shared" si="286"/>
        <v>0</v>
      </c>
      <c r="P1290" t="str">
        <f t="shared" si="287"/>
        <v>16-May</v>
      </c>
      <c r="Q1290" s="9">
        <f t="shared" si="288"/>
        <v>0.53472222222222221</v>
      </c>
      <c r="R1290" t="str">
        <f t="shared" si="289"/>
        <v>Afternoon</v>
      </c>
      <c r="S1290" s="2">
        <f t="shared" si="290"/>
        <v>16</v>
      </c>
      <c r="T1290" t="str">
        <f t="shared" si="291"/>
        <v>Others</v>
      </c>
      <c r="U1290">
        <f t="shared" si="292"/>
        <v>12</v>
      </c>
      <c r="V1290" t="str">
        <f t="shared" si="293"/>
        <v>FY Q1</v>
      </c>
    </row>
    <row r="1291" spans="1:22" x14ac:dyDescent="0.3">
      <c r="A1291" s="18">
        <v>44333</v>
      </c>
      <c r="B1291" t="s">
        <v>109</v>
      </c>
      <c r="C1291" t="s">
        <v>291</v>
      </c>
      <c r="D1291" t="s">
        <v>2108</v>
      </c>
      <c r="E1291">
        <v>846690192430</v>
      </c>
      <c r="F1291" t="s">
        <v>16</v>
      </c>
      <c r="G1291" t="s">
        <v>67</v>
      </c>
      <c r="H1291">
        <v>1949</v>
      </c>
      <c r="I1291" s="2">
        <f t="shared" si="280"/>
        <v>2021</v>
      </c>
      <c r="J1291" s="2" t="str">
        <f t="shared" si="281"/>
        <v>May</v>
      </c>
      <c r="K1291" s="2">
        <f t="shared" si="282"/>
        <v>5</v>
      </c>
      <c r="L1291" s="2" t="str">
        <f t="shared" si="283"/>
        <v>Monday</v>
      </c>
      <c r="M1291" s="2">
        <f t="shared" si="284"/>
        <v>21</v>
      </c>
      <c r="N1291" s="3">
        <f t="shared" si="285"/>
        <v>1949</v>
      </c>
      <c r="O1291" s="3">
        <f t="shared" si="286"/>
        <v>0</v>
      </c>
      <c r="P1291" t="str">
        <f t="shared" si="287"/>
        <v>17-May</v>
      </c>
      <c r="Q1291" s="9">
        <f t="shared" si="288"/>
        <v>0.66111111111111109</v>
      </c>
      <c r="R1291" t="str">
        <f t="shared" si="289"/>
        <v>Afternoon</v>
      </c>
      <c r="S1291" s="2">
        <f t="shared" si="290"/>
        <v>17</v>
      </c>
      <c r="T1291" t="str">
        <f t="shared" si="291"/>
        <v>Others</v>
      </c>
      <c r="U1291">
        <f t="shared" si="292"/>
        <v>15</v>
      </c>
      <c r="V1291" t="str">
        <f t="shared" si="293"/>
        <v>FY Q1</v>
      </c>
    </row>
    <row r="1292" spans="1:22" x14ac:dyDescent="0.3">
      <c r="A1292" s="18">
        <v>44333</v>
      </c>
      <c r="B1292" t="s">
        <v>2109</v>
      </c>
      <c r="C1292" t="s">
        <v>222</v>
      </c>
      <c r="D1292" t="s">
        <v>2110</v>
      </c>
      <c r="E1292">
        <v>622298364261</v>
      </c>
      <c r="F1292" t="s">
        <v>15</v>
      </c>
      <c r="G1292" t="s">
        <v>67</v>
      </c>
      <c r="H1292">
        <v>4482</v>
      </c>
      <c r="I1292" s="2">
        <f t="shared" si="280"/>
        <v>2021</v>
      </c>
      <c r="J1292" s="2" t="str">
        <f t="shared" si="281"/>
        <v>May</v>
      </c>
      <c r="K1292" s="2">
        <f t="shared" si="282"/>
        <v>5</v>
      </c>
      <c r="L1292" s="2" t="str">
        <f t="shared" si="283"/>
        <v>Monday</v>
      </c>
      <c r="M1292" s="2">
        <f t="shared" si="284"/>
        <v>21</v>
      </c>
      <c r="N1292" s="3">
        <f t="shared" si="285"/>
        <v>0</v>
      </c>
      <c r="O1292" s="3">
        <f t="shared" si="286"/>
        <v>4482</v>
      </c>
      <c r="P1292" t="str">
        <f t="shared" si="287"/>
        <v>17-May</v>
      </c>
      <c r="Q1292" s="9">
        <f t="shared" si="288"/>
        <v>0.88541666666666663</v>
      </c>
      <c r="R1292" t="str">
        <f t="shared" si="289"/>
        <v>Night</v>
      </c>
      <c r="S1292" s="2">
        <f t="shared" si="290"/>
        <v>17</v>
      </c>
      <c r="T1292" t="str">
        <f t="shared" si="291"/>
        <v>UPI Transfer</v>
      </c>
      <c r="U1292">
        <f t="shared" si="292"/>
        <v>21</v>
      </c>
      <c r="V1292" t="str">
        <f t="shared" si="293"/>
        <v>FY Q1</v>
      </c>
    </row>
    <row r="1293" spans="1:22" x14ac:dyDescent="0.3">
      <c r="A1293" s="18">
        <v>44334</v>
      </c>
      <c r="B1293" t="s">
        <v>1978</v>
      </c>
      <c r="C1293" t="s">
        <v>254</v>
      </c>
      <c r="D1293" t="s">
        <v>2111</v>
      </c>
      <c r="E1293">
        <v>406303106201</v>
      </c>
      <c r="F1293" t="s">
        <v>16</v>
      </c>
      <c r="G1293" t="s">
        <v>67</v>
      </c>
      <c r="H1293">
        <v>4162</v>
      </c>
      <c r="I1293" s="2">
        <f t="shared" si="280"/>
        <v>2021</v>
      </c>
      <c r="J1293" s="2" t="str">
        <f t="shared" si="281"/>
        <v>May</v>
      </c>
      <c r="K1293" s="2">
        <f t="shared" si="282"/>
        <v>5</v>
      </c>
      <c r="L1293" s="2" t="str">
        <f t="shared" si="283"/>
        <v>Tuesday</v>
      </c>
      <c r="M1293" s="2">
        <f t="shared" si="284"/>
        <v>21</v>
      </c>
      <c r="N1293" s="3">
        <f t="shared" si="285"/>
        <v>4162</v>
      </c>
      <c r="O1293" s="3">
        <f t="shared" si="286"/>
        <v>0</v>
      </c>
      <c r="P1293" t="str">
        <f t="shared" si="287"/>
        <v>18-May</v>
      </c>
      <c r="Q1293" s="9">
        <f t="shared" si="288"/>
        <v>0.56874999999999998</v>
      </c>
      <c r="R1293" t="str">
        <f t="shared" si="289"/>
        <v>Afternoon</v>
      </c>
      <c r="S1293" s="2">
        <f t="shared" si="290"/>
        <v>18</v>
      </c>
      <c r="T1293" t="str">
        <f t="shared" si="291"/>
        <v>Others</v>
      </c>
      <c r="U1293">
        <f t="shared" si="292"/>
        <v>13</v>
      </c>
      <c r="V1293" t="str">
        <f t="shared" si="293"/>
        <v>FY Q1</v>
      </c>
    </row>
    <row r="1294" spans="1:22" x14ac:dyDescent="0.3">
      <c r="A1294" s="18">
        <v>44334</v>
      </c>
      <c r="B1294" t="s">
        <v>2112</v>
      </c>
      <c r="C1294" t="s">
        <v>107</v>
      </c>
      <c r="D1294" t="s">
        <v>2113</v>
      </c>
      <c r="E1294">
        <v>963183448512</v>
      </c>
      <c r="F1294" t="s">
        <v>15</v>
      </c>
      <c r="G1294" t="s">
        <v>67</v>
      </c>
      <c r="H1294">
        <v>8915</v>
      </c>
      <c r="I1294" s="2">
        <f t="shared" si="280"/>
        <v>2021</v>
      </c>
      <c r="J1294" s="2" t="str">
        <f t="shared" si="281"/>
        <v>May</v>
      </c>
      <c r="K1294" s="2">
        <f t="shared" si="282"/>
        <v>5</v>
      </c>
      <c r="L1294" s="2" t="str">
        <f t="shared" si="283"/>
        <v>Tuesday</v>
      </c>
      <c r="M1294" s="2">
        <f t="shared" si="284"/>
        <v>21</v>
      </c>
      <c r="N1294" s="3">
        <f t="shared" si="285"/>
        <v>0</v>
      </c>
      <c r="O1294" s="3">
        <f t="shared" si="286"/>
        <v>8915</v>
      </c>
      <c r="P1294" t="str">
        <f t="shared" si="287"/>
        <v>18-May</v>
      </c>
      <c r="Q1294" s="9">
        <f t="shared" si="288"/>
        <v>0.74652777777777779</v>
      </c>
      <c r="R1294" t="str">
        <f t="shared" si="289"/>
        <v>Evening</v>
      </c>
      <c r="S1294" s="2">
        <f t="shared" si="290"/>
        <v>18</v>
      </c>
      <c r="T1294" t="str">
        <f t="shared" si="291"/>
        <v>UPI Transfer</v>
      </c>
      <c r="U1294">
        <f t="shared" si="292"/>
        <v>17</v>
      </c>
      <c r="V1294" t="str">
        <f t="shared" si="293"/>
        <v>FY Q1</v>
      </c>
    </row>
    <row r="1295" spans="1:22" x14ac:dyDescent="0.3">
      <c r="A1295" s="18">
        <v>44334</v>
      </c>
      <c r="B1295" t="s">
        <v>1682</v>
      </c>
      <c r="C1295" t="s">
        <v>207</v>
      </c>
      <c r="D1295" t="s">
        <v>2114</v>
      </c>
      <c r="E1295">
        <v>331321002095</v>
      </c>
      <c r="F1295" t="s">
        <v>15</v>
      </c>
      <c r="G1295" t="s">
        <v>67</v>
      </c>
      <c r="H1295">
        <v>3914</v>
      </c>
      <c r="I1295" s="2">
        <f t="shared" si="280"/>
        <v>2021</v>
      </c>
      <c r="J1295" s="2" t="str">
        <f t="shared" si="281"/>
        <v>May</v>
      </c>
      <c r="K1295" s="2">
        <f t="shared" si="282"/>
        <v>5</v>
      </c>
      <c r="L1295" s="2" t="str">
        <f t="shared" si="283"/>
        <v>Tuesday</v>
      </c>
      <c r="M1295" s="2">
        <f t="shared" si="284"/>
        <v>21</v>
      </c>
      <c r="N1295" s="3">
        <f t="shared" si="285"/>
        <v>0</v>
      </c>
      <c r="O1295" s="3">
        <f t="shared" si="286"/>
        <v>3914</v>
      </c>
      <c r="P1295" t="str">
        <f t="shared" si="287"/>
        <v>18-May</v>
      </c>
      <c r="Q1295" s="9">
        <f t="shared" si="288"/>
        <v>0.80277777777777781</v>
      </c>
      <c r="R1295" t="str">
        <f t="shared" si="289"/>
        <v>Evening</v>
      </c>
      <c r="S1295" s="2">
        <f t="shared" si="290"/>
        <v>18</v>
      </c>
      <c r="T1295" t="str">
        <f t="shared" si="291"/>
        <v>UPI Transfer</v>
      </c>
      <c r="U1295">
        <f t="shared" si="292"/>
        <v>19</v>
      </c>
      <c r="V1295" t="str">
        <f t="shared" si="293"/>
        <v>FY Q1</v>
      </c>
    </row>
    <row r="1296" spans="1:22" x14ac:dyDescent="0.3">
      <c r="A1296" s="18">
        <v>44335</v>
      </c>
      <c r="B1296" t="s">
        <v>815</v>
      </c>
      <c r="C1296" t="s">
        <v>189</v>
      </c>
      <c r="D1296" t="s">
        <v>2115</v>
      </c>
      <c r="E1296">
        <v>30797149230</v>
      </c>
      <c r="F1296" t="s">
        <v>16</v>
      </c>
      <c r="G1296" t="s">
        <v>67</v>
      </c>
      <c r="H1296">
        <v>35568</v>
      </c>
      <c r="I1296" s="2">
        <f t="shared" si="280"/>
        <v>2021</v>
      </c>
      <c r="J1296" s="2" t="str">
        <f t="shared" si="281"/>
        <v>May</v>
      </c>
      <c r="K1296" s="2">
        <f t="shared" si="282"/>
        <v>5</v>
      </c>
      <c r="L1296" s="2" t="str">
        <f t="shared" si="283"/>
        <v>Wednesday</v>
      </c>
      <c r="M1296" s="2">
        <f t="shared" si="284"/>
        <v>21</v>
      </c>
      <c r="N1296" s="3">
        <f t="shared" si="285"/>
        <v>35568</v>
      </c>
      <c r="O1296" s="3">
        <f t="shared" si="286"/>
        <v>0</v>
      </c>
      <c r="P1296" t="str">
        <f t="shared" si="287"/>
        <v>19-May</v>
      </c>
      <c r="Q1296" s="9">
        <f t="shared" si="288"/>
        <v>0.46736111111111112</v>
      </c>
      <c r="R1296" t="str">
        <f t="shared" si="289"/>
        <v>Morning</v>
      </c>
      <c r="S1296" s="2">
        <f t="shared" si="290"/>
        <v>19</v>
      </c>
      <c r="T1296" t="str">
        <f t="shared" si="291"/>
        <v>Others</v>
      </c>
      <c r="U1296">
        <f t="shared" si="292"/>
        <v>11</v>
      </c>
      <c r="V1296" t="str">
        <f t="shared" si="293"/>
        <v>FY Q1</v>
      </c>
    </row>
    <row r="1297" spans="1:22" x14ac:dyDescent="0.3">
      <c r="A1297" s="18">
        <v>44335</v>
      </c>
      <c r="B1297" t="s">
        <v>528</v>
      </c>
      <c r="C1297" t="s">
        <v>254</v>
      </c>
      <c r="D1297" t="s">
        <v>2116</v>
      </c>
      <c r="E1297">
        <v>454446459929</v>
      </c>
      <c r="F1297" t="s">
        <v>16</v>
      </c>
      <c r="G1297" t="s">
        <v>67</v>
      </c>
      <c r="H1297">
        <v>13820</v>
      </c>
      <c r="I1297" s="2">
        <f t="shared" si="280"/>
        <v>2021</v>
      </c>
      <c r="J1297" s="2" t="str">
        <f t="shared" si="281"/>
        <v>May</v>
      </c>
      <c r="K1297" s="2">
        <f t="shared" si="282"/>
        <v>5</v>
      </c>
      <c r="L1297" s="2" t="str">
        <f t="shared" si="283"/>
        <v>Wednesday</v>
      </c>
      <c r="M1297" s="2">
        <f t="shared" si="284"/>
        <v>21</v>
      </c>
      <c r="N1297" s="3">
        <f t="shared" si="285"/>
        <v>13820</v>
      </c>
      <c r="O1297" s="3">
        <f t="shared" si="286"/>
        <v>0</v>
      </c>
      <c r="P1297" t="str">
        <f t="shared" si="287"/>
        <v>19-May</v>
      </c>
      <c r="Q1297" s="9">
        <f t="shared" si="288"/>
        <v>0.51111111111111107</v>
      </c>
      <c r="R1297" t="str">
        <f t="shared" si="289"/>
        <v>Afternoon</v>
      </c>
      <c r="S1297" s="2">
        <f t="shared" si="290"/>
        <v>19</v>
      </c>
      <c r="T1297" t="str">
        <f t="shared" si="291"/>
        <v>Others</v>
      </c>
      <c r="U1297">
        <f t="shared" si="292"/>
        <v>12</v>
      </c>
      <c r="V1297" t="str">
        <f t="shared" si="293"/>
        <v>FY Q1</v>
      </c>
    </row>
    <row r="1298" spans="1:22" x14ac:dyDescent="0.3">
      <c r="A1298" s="18">
        <v>44335</v>
      </c>
      <c r="B1298" t="s">
        <v>2117</v>
      </c>
      <c r="C1298" t="s">
        <v>357</v>
      </c>
      <c r="D1298" t="s">
        <v>2118</v>
      </c>
      <c r="E1298">
        <v>305979519975</v>
      </c>
      <c r="F1298" t="s">
        <v>15</v>
      </c>
      <c r="G1298" t="s">
        <v>71</v>
      </c>
      <c r="H1298">
        <v>9492</v>
      </c>
      <c r="I1298" s="2">
        <f t="shared" si="280"/>
        <v>2021</v>
      </c>
      <c r="J1298" s="2" t="str">
        <f t="shared" si="281"/>
        <v>May</v>
      </c>
      <c r="K1298" s="2">
        <f t="shared" si="282"/>
        <v>5</v>
      </c>
      <c r="L1298" s="2" t="str">
        <f t="shared" si="283"/>
        <v>Wednesday</v>
      </c>
      <c r="M1298" s="2">
        <f t="shared" si="284"/>
        <v>21</v>
      </c>
      <c r="N1298" s="3">
        <f t="shared" si="285"/>
        <v>0</v>
      </c>
      <c r="O1298" s="3">
        <f t="shared" si="286"/>
        <v>9492</v>
      </c>
      <c r="P1298" t="str">
        <f t="shared" si="287"/>
        <v>19-May</v>
      </c>
      <c r="Q1298" s="9">
        <f t="shared" si="288"/>
        <v>0.54583333333333328</v>
      </c>
      <c r="R1298" t="str">
        <f t="shared" si="289"/>
        <v>Afternoon</v>
      </c>
      <c r="S1298" s="2">
        <f t="shared" si="290"/>
        <v>19</v>
      </c>
      <c r="T1298" t="str">
        <f t="shared" si="291"/>
        <v>UPI Transfer</v>
      </c>
      <c r="U1298">
        <f t="shared" si="292"/>
        <v>13</v>
      </c>
      <c r="V1298" t="str">
        <f t="shared" si="293"/>
        <v>FY Q1</v>
      </c>
    </row>
    <row r="1299" spans="1:22" x14ac:dyDescent="0.3">
      <c r="A1299" s="18">
        <v>44335</v>
      </c>
      <c r="B1299" t="s">
        <v>576</v>
      </c>
      <c r="C1299" t="s">
        <v>82</v>
      </c>
      <c r="D1299" t="s">
        <v>2119</v>
      </c>
      <c r="E1299">
        <v>231070161990</v>
      </c>
      <c r="F1299" t="s">
        <v>16</v>
      </c>
      <c r="G1299" t="s">
        <v>71</v>
      </c>
      <c r="H1299">
        <v>10338</v>
      </c>
      <c r="I1299" s="2">
        <f t="shared" si="280"/>
        <v>2021</v>
      </c>
      <c r="J1299" s="2" t="str">
        <f t="shared" si="281"/>
        <v>May</v>
      </c>
      <c r="K1299" s="2">
        <f t="shared" si="282"/>
        <v>5</v>
      </c>
      <c r="L1299" s="2" t="str">
        <f t="shared" si="283"/>
        <v>Wednesday</v>
      </c>
      <c r="M1299" s="2">
        <f t="shared" si="284"/>
        <v>21</v>
      </c>
      <c r="N1299" s="3">
        <f t="shared" si="285"/>
        <v>10338</v>
      </c>
      <c r="O1299" s="3">
        <f t="shared" si="286"/>
        <v>0</v>
      </c>
      <c r="P1299" t="str">
        <f t="shared" si="287"/>
        <v>19-May</v>
      </c>
      <c r="Q1299" s="9">
        <f t="shared" si="288"/>
        <v>0.58680555555555558</v>
      </c>
      <c r="R1299" t="str">
        <f t="shared" si="289"/>
        <v>Afternoon</v>
      </c>
      <c r="S1299" s="2">
        <f t="shared" si="290"/>
        <v>19</v>
      </c>
      <c r="T1299" t="str">
        <f t="shared" si="291"/>
        <v>Others</v>
      </c>
      <c r="U1299">
        <f t="shared" si="292"/>
        <v>14</v>
      </c>
      <c r="V1299" t="str">
        <f t="shared" si="293"/>
        <v>FY Q1</v>
      </c>
    </row>
    <row r="1300" spans="1:22" x14ac:dyDescent="0.3">
      <c r="A1300" s="18">
        <v>44335</v>
      </c>
      <c r="B1300" t="s">
        <v>831</v>
      </c>
      <c r="C1300" t="s">
        <v>73</v>
      </c>
      <c r="D1300" t="s">
        <v>2120</v>
      </c>
      <c r="E1300">
        <v>11841377087</v>
      </c>
      <c r="F1300" t="s">
        <v>16</v>
      </c>
      <c r="G1300" t="s">
        <v>71</v>
      </c>
      <c r="H1300">
        <v>15866</v>
      </c>
      <c r="I1300" s="2">
        <f t="shared" si="280"/>
        <v>2021</v>
      </c>
      <c r="J1300" s="2" t="str">
        <f t="shared" si="281"/>
        <v>May</v>
      </c>
      <c r="K1300" s="2">
        <f t="shared" si="282"/>
        <v>5</v>
      </c>
      <c r="L1300" s="2" t="str">
        <f t="shared" si="283"/>
        <v>Wednesday</v>
      </c>
      <c r="M1300" s="2">
        <f t="shared" si="284"/>
        <v>21</v>
      </c>
      <c r="N1300" s="3">
        <f t="shared" si="285"/>
        <v>15866</v>
      </c>
      <c r="O1300" s="3">
        <f t="shared" si="286"/>
        <v>0</v>
      </c>
      <c r="P1300" t="str">
        <f t="shared" si="287"/>
        <v>19-May</v>
      </c>
      <c r="Q1300" s="9">
        <f t="shared" si="288"/>
        <v>0.58750000000000002</v>
      </c>
      <c r="R1300" t="str">
        <f t="shared" si="289"/>
        <v>Afternoon</v>
      </c>
      <c r="S1300" s="2">
        <f t="shared" si="290"/>
        <v>19</v>
      </c>
      <c r="T1300" t="str">
        <f t="shared" si="291"/>
        <v>Others</v>
      </c>
      <c r="U1300">
        <f t="shared" si="292"/>
        <v>14</v>
      </c>
      <c r="V1300" t="str">
        <f t="shared" si="293"/>
        <v>FY Q1</v>
      </c>
    </row>
    <row r="1301" spans="1:22" x14ac:dyDescent="0.3">
      <c r="A1301" s="18">
        <v>44335</v>
      </c>
      <c r="B1301" t="s">
        <v>715</v>
      </c>
      <c r="C1301" t="s">
        <v>291</v>
      </c>
      <c r="D1301" t="s">
        <v>2121</v>
      </c>
      <c r="E1301">
        <v>402994582221</v>
      </c>
      <c r="F1301" t="s">
        <v>16</v>
      </c>
      <c r="G1301" t="s">
        <v>67</v>
      </c>
      <c r="H1301">
        <v>3851</v>
      </c>
      <c r="I1301" s="2">
        <f t="shared" si="280"/>
        <v>2021</v>
      </c>
      <c r="J1301" s="2" t="str">
        <f t="shared" si="281"/>
        <v>May</v>
      </c>
      <c r="K1301" s="2">
        <f t="shared" si="282"/>
        <v>5</v>
      </c>
      <c r="L1301" s="2" t="str">
        <f t="shared" si="283"/>
        <v>Wednesday</v>
      </c>
      <c r="M1301" s="2">
        <f t="shared" si="284"/>
        <v>21</v>
      </c>
      <c r="N1301" s="3">
        <f t="shared" si="285"/>
        <v>3851</v>
      </c>
      <c r="O1301" s="3">
        <f t="shared" si="286"/>
        <v>0</v>
      </c>
      <c r="P1301" t="str">
        <f t="shared" si="287"/>
        <v>19-May</v>
      </c>
      <c r="Q1301" s="9">
        <f t="shared" si="288"/>
        <v>0.60138888888888886</v>
      </c>
      <c r="R1301" t="str">
        <f t="shared" si="289"/>
        <v>Afternoon</v>
      </c>
      <c r="S1301" s="2">
        <f t="shared" si="290"/>
        <v>19</v>
      </c>
      <c r="T1301" t="str">
        <f t="shared" si="291"/>
        <v>Others</v>
      </c>
      <c r="U1301">
        <f t="shared" si="292"/>
        <v>14</v>
      </c>
      <c r="V1301" t="str">
        <f t="shared" si="293"/>
        <v>FY Q1</v>
      </c>
    </row>
    <row r="1302" spans="1:22" x14ac:dyDescent="0.3">
      <c r="A1302" s="18">
        <v>44335</v>
      </c>
      <c r="B1302" t="s">
        <v>1527</v>
      </c>
      <c r="C1302" t="s">
        <v>117</v>
      </c>
      <c r="D1302" t="s">
        <v>2122</v>
      </c>
      <c r="E1302">
        <v>647752222460</v>
      </c>
      <c r="F1302" t="s">
        <v>16</v>
      </c>
      <c r="G1302" t="s">
        <v>71</v>
      </c>
      <c r="H1302">
        <v>18716</v>
      </c>
      <c r="I1302" s="2">
        <f t="shared" si="280"/>
        <v>2021</v>
      </c>
      <c r="J1302" s="2" t="str">
        <f t="shared" si="281"/>
        <v>May</v>
      </c>
      <c r="K1302" s="2">
        <f t="shared" si="282"/>
        <v>5</v>
      </c>
      <c r="L1302" s="2" t="str">
        <f t="shared" si="283"/>
        <v>Wednesday</v>
      </c>
      <c r="M1302" s="2">
        <f t="shared" si="284"/>
        <v>21</v>
      </c>
      <c r="N1302" s="3">
        <f t="shared" si="285"/>
        <v>18716</v>
      </c>
      <c r="O1302" s="3">
        <f t="shared" si="286"/>
        <v>0</v>
      </c>
      <c r="P1302" t="str">
        <f t="shared" si="287"/>
        <v>19-May</v>
      </c>
      <c r="Q1302" s="9">
        <f t="shared" si="288"/>
        <v>0.68333333333333335</v>
      </c>
      <c r="R1302" t="str">
        <f t="shared" si="289"/>
        <v>Afternoon</v>
      </c>
      <c r="S1302" s="2">
        <f t="shared" si="290"/>
        <v>19</v>
      </c>
      <c r="T1302" t="str">
        <f t="shared" si="291"/>
        <v>Others</v>
      </c>
      <c r="U1302">
        <f t="shared" si="292"/>
        <v>16</v>
      </c>
      <c r="V1302" t="str">
        <f t="shared" si="293"/>
        <v>FY Q1</v>
      </c>
    </row>
    <row r="1303" spans="1:22" x14ac:dyDescent="0.3">
      <c r="A1303" s="18">
        <v>44335</v>
      </c>
      <c r="B1303" t="s">
        <v>127</v>
      </c>
      <c r="C1303" t="s">
        <v>95</v>
      </c>
      <c r="D1303" t="s">
        <v>2123</v>
      </c>
      <c r="E1303">
        <v>449534438220</v>
      </c>
      <c r="F1303" t="s">
        <v>16</v>
      </c>
      <c r="G1303" t="s">
        <v>67</v>
      </c>
      <c r="H1303">
        <v>9654</v>
      </c>
      <c r="I1303" s="2">
        <f t="shared" si="280"/>
        <v>2021</v>
      </c>
      <c r="J1303" s="2" t="str">
        <f t="shared" si="281"/>
        <v>May</v>
      </c>
      <c r="K1303" s="2">
        <f t="shared" si="282"/>
        <v>5</v>
      </c>
      <c r="L1303" s="2" t="str">
        <f t="shared" si="283"/>
        <v>Wednesday</v>
      </c>
      <c r="M1303" s="2">
        <f t="shared" si="284"/>
        <v>21</v>
      </c>
      <c r="N1303" s="3">
        <f t="shared" si="285"/>
        <v>9654</v>
      </c>
      <c r="O1303" s="3">
        <f t="shared" si="286"/>
        <v>0</v>
      </c>
      <c r="P1303" t="str">
        <f t="shared" si="287"/>
        <v>19-May</v>
      </c>
      <c r="Q1303" s="9">
        <f t="shared" si="288"/>
        <v>0.84722222222222221</v>
      </c>
      <c r="R1303" t="str">
        <f t="shared" si="289"/>
        <v>Evening</v>
      </c>
      <c r="S1303" s="2">
        <f t="shared" si="290"/>
        <v>19</v>
      </c>
      <c r="T1303" t="str">
        <f t="shared" si="291"/>
        <v>Others</v>
      </c>
      <c r="U1303">
        <f t="shared" si="292"/>
        <v>20</v>
      </c>
      <c r="V1303" t="str">
        <f t="shared" si="293"/>
        <v>FY Q1</v>
      </c>
    </row>
    <row r="1304" spans="1:22" x14ac:dyDescent="0.3">
      <c r="A1304" s="18">
        <v>44335</v>
      </c>
      <c r="B1304" t="s">
        <v>266</v>
      </c>
      <c r="C1304" t="s">
        <v>79</v>
      </c>
      <c r="D1304" t="s">
        <v>2124</v>
      </c>
      <c r="E1304">
        <v>876551623521</v>
      </c>
      <c r="F1304" t="s">
        <v>16</v>
      </c>
      <c r="G1304" t="s">
        <v>71</v>
      </c>
      <c r="H1304">
        <v>3811</v>
      </c>
      <c r="I1304" s="2">
        <f t="shared" si="280"/>
        <v>2021</v>
      </c>
      <c r="J1304" s="2" t="str">
        <f t="shared" si="281"/>
        <v>May</v>
      </c>
      <c r="K1304" s="2">
        <f t="shared" si="282"/>
        <v>5</v>
      </c>
      <c r="L1304" s="2" t="str">
        <f t="shared" si="283"/>
        <v>Wednesday</v>
      </c>
      <c r="M1304" s="2">
        <f t="shared" si="284"/>
        <v>21</v>
      </c>
      <c r="N1304" s="3">
        <f t="shared" si="285"/>
        <v>3811</v>
      </c>
      <c r="O1304" s="3">
        <f t="shared" si="286"/>
        <v>0</v>
      </c>
      <c r="P1304" t="str">
        <f t="shared" si="287"/>
        <v>19-May</v>
      </c>
      <c r="Q1304" s="9">
        <f t="shared" si="288"/>
        <v>0.88124999999999998</v>
      </c>
      <c r="R1304" t="str">
        <f t="shared" si="289"/>
        <v>Night</v>
      </c>
      <c r="S1304" s="2">
        <f t="shared" si="290"/>
        <v>19</v>
      </c>
      <c r="T1304" t="str">
        <f t="shared" si="291"/>
        <v>Others</v>
      </c>
      <c r="U1304">
        <f t="shared" si="292"/>
        <v>21</v>
      </c>
      <c r="V1304" t="str">
        <f t="shared" si="293"/>
        <v>FY Q1</v>
      </c>
    </row>
    <row r="1305" spans="1:22" x14ac:dyDescent="0.3">
      <c r="A1305" s="18">
        <v>44336</v>
      </c>
      <c r="B1305" t="s">
        <v>111</v>
      </c>
      <c r="C1305" t="s">
        <v>254</v>
      </c>
      <c r="D1305" t="s">
        <v>2125</v>
      </c>
      <c r="E1305">
        <v>964666036589</v>
      </c>
      <c r="F1305" t="s">
        <v>16</v>
      </c>
      <c r="G1305" t="s">
        <v>71</v>
      </c>
      <c r="H1305">
        <v>9250</v>
      </c>
      <c r="I1305" s="2">
        <f t="shared" si="280"/>
        <v>2021</v>
      </c>
      <c r="J1305" s="2" t="str">
        <f t="shared" si="281"/>
        <v>May</v>
      </c>
      <c r="K1305" s="2">
        <f t="shared" si="282"/>
        <v>5</v>
      </c>
      <c r="L1305" s="2" t="str">
        <f t="shared" si="283"/>
        <v>Thursday</v>
      </c>
      <c r="M1305" s="2">
        <f t="shared" si="284"/>
        <v>21</v>
      </c>
      <c r="N1305" s="3">
        <f t="shared" si="285"/>
        <v>9250</v>
      </c>
      <c r="O1305" s="3">
        <f t="shared" si="286"/>
        <v>0</v>
      </c>
      <c r="P1305" t="str">
        <f t="shared" si="287"/>
        <v>20-May</v>
      </c>
      <c r="Q1305" s="9">
        <f t="shared" si="288"/>
        <v>0.73958333333333337</v>
      </c>
      <c r="R1305" t="str">
        <f t="shared" si="289"/>
        <v>Evening</v>
      </c>
      <c r="S1305" s="2">
        <f t="shared" si="290"/>
        <v>20</v>
      </c>
      <c r="T1305" t="str">
        <f t="shared" si="291"/>
        <v>Others</v>
      </c>
      <c r="U1305">
        <f t="shared" si="292"/>
        <v>17</v>
      </c>
      <c r="V1305" t="str">
        <f t="shared" si="293"/>
        <v>FY Q1</v>
      </c>
    </row>
    <row r="1306" spans="1:22" x14ac:dyDescent="0.3">
      <c r="A1306" s="18">
        <v>44336</v>
      </c>
      <c r="B1306" t="s">
        <v>2126</v>
      </c>
      <c r="C1306" t="s">
        <v>92</v>
      </c>
      <c r="D1306" t="s">
        <v>2127</v>
      </c>
      <c r="E1306">
        <v>861594024712</v>
      </c>
      <c r="F1306" t="s">
        <v>15</v>
      </c>
      <c r="G1306" t="s">
        <v>71</v>
      </c>
      <c r="H1306">
        <v>9120</v>
      </c>
      <c r="I1306" s="2">
        <f t="shared" si="280"/>
        <v>2021</v>
      </c>
      <c r="J1306" s="2" t="str">
        <f t="shared" si="281"/>
        <v>May</v>
      </c>
      <c r="K1306" s="2">
        <f t="shared" si="282"/>
        <v>5</v>
      </c>
      <c r="L1306" s="2" t="str">
        <f t="shared" si="283"/>
        <v>Thursday</v>
      </c>
      <c r="M1306" s="2">
        <f t="shared" si="284"/>
        <v>21</v>
      </c>
      <c r="N1306" s="3">
        <f t="shared" si="285"/>
        <v>0</v>
      </c>
      <c r="O1306" s="3">
        <f t="shared" si="286"/>
        <v>9120</v>
      </c>
      <c r="P1306" t="str">
        <f t="shared" si="287"/>
        <v>20-May</v>
      </c>
      <c r="Q1306" s="9">
        <f t="shared" si="288"/>
        <v>0.75069444444444444</v>
      </c>
      <c r="R1306" t="str">
        <f t="shared" si="289"/>
        <v>Evening</v>
      </c>
      <c r="S1306" s="2">
        <f t="shared" si="290"/>
        <v>20</v>
      </c>
      <c r="T1306" t="str">
        <f t="shared" si="291"/>
        <v>UPI Transfer</v>
      </c>
      <c r="U1306">
        <f t="shared" si="292"/>
        <v>18</v>
      </c>
      <c r="V1306" t="str">
        <f t="shared" si="293"/>
        <v>FY Q1</v>
      </c>
    </row>
    <row r="1307" spans="1:22" x14ac:dyDescent="0.3">
      <c r="A1307" s="18">
        <v>44337</v>
      </c>
      <c r="B1307" t="s">
        <v>2128</v>
      </c>
      <c r="C1307" t="s">
        <v>239</v>
      </c>
      <c r="D1307" t="s">
        <v>2129</v>
      </c>
      <c r="E1307">
        <v>642995758403</v>
      </c>
      <c r="F1307" t="s">
        <v>15</v>
      </c>
      <c r="G1307" t="s">
        <v>71</v>
      </c>
      <c r="H1307">
        <v>9193</v>
      </c>
      <c r="I1307" s="2">
        <f t="shared" si="280"/>
        <v>2021</v>
      </c>
      <c r="J1307" s="2" t="str">
        <f t="shared" si="281"/>
        <v>May</v>
      </c>
      <c r="K1307" s="2">
        <f t="shared" si="282"/>
        <v>5</v>
      </c>
      <c r="L1307" s="2" t="str">
        <f t="shared" si="283"/>
        <v>Friday</v>
      </c>
      <c r="M1307" s="2">
        <f t="shared" si="284"/>
        <v>21</v>
      </c>
      <c r="N1307" s="3">
        <f t="shared" si="285"/>
        <v>0</v>
      </c>
      <c r="O1307" s="3">
        <f t="shared" si="286"/>
        <v>9193</v>
      </c>
      <c r="P1307" t="str">
        <f t="shared" si="287"/>
        <v>21-May</v>
      </c>
      <c r="Q1307" s="9">
        <f t="shared" si="288"/>
        <v>0.48402777777777778</v>
      </c>
      <c r="R1307" t="str">
        <f t="shared" si="289"/>
        <v>Morning</v>
      </c>
      <c r="S1307" s="2">
        <f t="shared" si="290"/>
        <v>21</v>
      </c>
      <c r="T1307" t="str">
        <f t="shared" si="291"/>
        <v>Recharge</v>
      </c>
      <c r="U1307">
        <f t="shared" si="292"/>
        <v>11</v>
      </c>
      <c r="V1307" t="str">
        <f t="shared" si="293"/>
        <v>FY Q1</v>
      </c>
    </row>
    <row r="1308" spans="1:22" x14ac:dyDescent="0.3">
      <c r="A1308" s="18">
        <v>44337</v>
      </c>
      <c r="B1308" t="s">
        <v>286</v>
      </c>
      <c r="C1308" t="s">
        <v>189</v>
      </c>
      <c r="D1308" t="s">
        <v>2130</v>
      </c>
      <c r="E1308">
        <v>78009640493</v>
      </c>
      <c r="F1308" t="s">
        <v>16</v>
      </c>
      <c r="G1308" t="s">
        <v>71</v>
      </c>
      <c r="H1308">
        <v>15906</v>
      </c>
      <c r="I1308" s="2">
        <f t="shared" si="280"/>
        <v>2021</v>
      </c>
      <c r="J1308" s="2" t="str">
        <f t="shared" si="281"/>
        <v>May</v>
      </c>
      <c r="K1308" s="2">
        <f t="shared" si="282"/>
        <v>5</v>
      </c>
      <c r="L1308" s="2" t="str">
        <f t="shared" si="283"/>
        <v>Friday</v>
      </c>
      <c r="M1308" s="2">
        <f t="shared" si="284"/>
        <v>21</v>
      </c>
      <c r="N1308" s="3">
        <f t="shared" si="285"/>
        <v>15906</v>
      </c>
      <c r="O1308" s="3">
        <f t="shared" si="286"/>
        <v>0</v>
      </c>
      <c r="P1308" t="str">
        <f t="shared" si="287"/>
        <v>21-May</v>
      </c>
      <c r="Q1308" s="9">
        <f t="shared" si="288"/>
        <v>0.48472222222222222</v>
      </c>
      <c r="R1308" t="str">
        <f t="shared" si="289"/>
        <v>Morning</v>
      </c>
      <c r="S1308" s="2">
        <f t="shared" si="290"/>
        <v>21</v>
      </c>
      <c r="T1308" t="str">
        <f t="shared" si="291"/>
        <v>Others</v>
      </c>
      <c r="U1308">
        <f t="shared" si="292"/>
        <v>11</v>
      </c>
      <c r="V1308" t="str">
        <f t="shared" si="293"/>
        <v>FY Q1</v>
      </c>
    </row>
    <row r="1309" spans="1:22" x14ac:dyDescent="0.3">
      <c r="A1309" s="18">
        <v>44337</v>
      </c>
      <c r="B1309" t="s">
        <v>2131</v>
      </c>
      <c r="C1309" t="s">
        <v>85</v>
      </c>
      <c r="D1309" t="s">
        <v>2132</v>
      </c>
      <c r="E1309">
        <v>336874139900</v>
      </c>
      <c r="F1309" t="s">
        <v>16</v>
      </c>
      <c r="G1309" t="s">
        <v>67</v>
      </c>
      <c r="H1309">
        <v>13838</v>
      </c>
      <c r="I1309" s="2">
        <f t="shared" si="280"/>
        <v>2021</v>
      </c>
      <c r="J1309" s="2" t="str">
        <f t="shared" si="281"/>
        <v>May</v>
      </c>
      <c r="K1309" s="2">
        <f t="shared" si="282"/>
        <v>5</v>
      </c>
      <c r="L1309" s="2" t="str">
        <f t="shared" si="283"/>
        <v>Friday</v>
      </c>
      <c r="M1309" s="2">
        <f t="shared" si="284"/>
        <v>21</v>
      </c>
      <c r="N1309" s="3">
        <f t="shared" si="285"/>
        <v>13838</v>
      </c>
      <c r="O1309" s="3">
        <f t="shared" si="286"/>
        <v>0</v>
      </c>
      <c r="P1309" t="str">
        <f t="shared" si="287"/>
        <v>21-May</v>
      </c>
      <c r="Q1309" s="9">
        <f t="shared" si="288"/>
        <v>0.52638888888888891</v>
      </c>
      <c r="R1309" t="str">
        <f t="shared" si="289"/>
        <v>Afternoon</v>
      </c>
      <c r="S1309" s="2">
        <f t="shared" si="290"/>
        <v>21</v>
      </c>
      <c r="T1309" t="str">
        <f t="shared" si="291"/>
        <v>Others</v>
      </c>
      <c r="U1309">
        <f t="shared" si="292"/>
        <v>12</v>
      </c>
      <c r="V1309" t="str">
        <f t="shared" si="293"/>
        <v>FY Q1</v>
      </c>
    </row>
    <row r="1310" spans="1:22" x14ac:dyDescent="0.3">
      <c r="A1310" s="18">
        <v>44337</v>
      </c>
      <c r="B1310" t="s">
        <v>2133</v>
      </c>
      <c r="C1310" t="s">
        <v>343</v>
      </c>
      <c r="D1310" t="s">
        <v>2134</v>
      </c>
      <c r="E1310">
        <v>108496563765</v>
      </c>
      <c r="F1310" t="s">
        <v>15</v>
      </c>
      <c r="G1310" t="s">
        <v>67</v>
      </c>
      <c r="H1310">
        <v>4423</v>
      </c>
      <c r="I1310" s="2">
        <f t="shared" si="280"/>
        <v>2021</v>
      </c>
      <c r="J1310" s="2" t="str">
        <f t="shared" si="281"/>
        <v>May</v>
      </c>
      <c r="K1310" s="2">
        <f t="shared" si="282"/>
        <v>5</v>
      </c>
      <c r="L1310" s="2" t="str">
        <f t="shared" si="283"/>
        <v>Friday</v>
      </c>
      <c r="M1310" s="2">
        <f t="shared" si="284"/>
        <v>21</v>
      </c>
      <c r="N1310" s="3">
        <f t="shared" si="285"/>
        <v>0</v>
      </c>
      <c r="O1310" s="3">
        <f t="shared" si="286"/>
        <v>4423</v>
      </c>
      <c r="P1310" t="str">
        <f t="shared" si="287"/>
        <v>21-May</v>
      </c>
      <c r="Q1310" s="9">
        <f t="shared" si="288"/>
        <v>0.7270833333333333</v>
      </c>
      <c r="R1310" t="str">
        <f t="shared" si="289"/>
        <v>Evening</v>
      </c>
      <c r="S1310" s="2">
        <f t="shared" si="290"/>
        <v>21</v>
      </c>
      <c r="T1310" t="str">
        <f t="shared" si="291"/>
        <v>UPI Transfer</v>
      </c>
      <c r="U1310">
        <f t="shared" si="292"/>
        <v>17</v>
      </c>
      <c r="V1310" t="str">
        <f t="shared" si="293"/>
        <v>FY Q1</v>
      </c>
    </row>
    <row r="1311" spans="1:22" x14ac:dyDescent="0.3">
      <c r="A1311" s="18">
        <v>44337</v>
      </c>
      <c r="B1311" t="s">
        <v>365</v>
      </c>
      <c r="C1311" t="s">
        <v>85</v>
      </c>
      <c r="D1311" t="s">
        <v>2135</v>
      </c>
      <c r="E1311">
        <v>551450632113</v>
      </c>
      <c r="F1311" t="s">
        <v>16</v>
      </c>
      <c r="G1311" t="s">
        <v>67</v>
      </c>
      <c r="H1311">
        <v>35736</v>
      </c>
      <c r="I1311" s="2">
        <f t="shared" si="280"/>
        <v>2021</v>
      </c>
      <c r="J1311" s="2" t="str">
        <f t="shared" si="281"/>
        <v>May</v>
      </c>
      <c r="K1311" s="2">
        <f t="shared" si="282"/>
        <v>5</v>
      </c>
      <c r="L1311" s="2" t="str">
        <f t="shared" si="283"/>
        <v>Friday</v>
      </c>
      <c r="M1311" s="2">
        <f t="shared" si="284"/>
        <v>21</v>
      </c>
      <c r="N1311" s="3">
        <f t="shared" si="285"/>
        <v>35736</v>
      </c>
      <c r="O1311" s="3">
        <f t="shared" si="286"/>
        <v>0</v>
      </c>
      <c r="P1311" t="str">
        <f t="shared" si="287"/>
        <v>21-May</v>
      </c>
      <c r="Q1311" s="9">
        <f t="shared" si="288"/>
        <v>0.80069444444444449</v>
      </c>
      <c r="R1311" t="str">
        <f t="shared" si="289"/>
        <v>Evening</v>
      </c>
      <c r="S1311" s="2">
        <f t="shared" si="290"/>
        <v>21</v>
      </c>
      <c r="T1311" t="str">
        <f t="shared" si="291"/>
        <v>Others</v>
      </c>
      <c r="U1311">
        <f t="shared" si="292"/>
        <v>19</v>
      </c>
      <c r="V1311" t="str">
        <f t="shared" si="293"/>
        <v>FY Q1</v>
      </c>
    </row>
    <row r="1312" spans="1:22" x14ac:dyDescent="0.3">
      <c r="A1312" s="18">
        <v>44337</v>
      </c>
      <c r="B1312" t="s">
        <v>2136</v>
      </c>
      <c r="C1312" t="s">
        <v>209</v>
      </c>
      <c r="D1312" t="s">
        <v>2137</v>
      </c>
      <c r="E1312">
        <v>319026219384</v>
      </c>
      <c r="F1312" t="s">
        <v>15</v>
      </c>
      <c r="G1312" t="s">
        <v>71</v>
      </c>
      <c r="H1312">
        <v>10907</v>
      </c>
      <c r="I1312" s="2">
        <f t="shared" si="280"/>
        <v>2021</v>
      </c>
      <c r="J1312" s="2" t="str">
        <f t="shared" si="281"/>
        <v>May</v>
      </c>
      <c r="K1312" s="2">
        <f t="shared" si="282"/>
        <v>5</v>
      </c>
      <c r="L1312" s="2" t="str">
        <f t="shared" si="283"/>
        <v>Friday</v>
      </c>
      <c r="M1312" s="2">
        <f t="shared" si="284"/>
        <v>21</v>
      </c>
      <c r="N1312" s="3">
        <f t="shared" si="285"/>
        <v>0</v>
      </c>
      <c r="O1312" s="3">
        <f t="shared" si="286"/>
        <v>10907</v>
      </c>
      <c r="P1312" t="str">
        <f t="shared" si="287"/>
        <v>21-May</v>
      </c>
      <c r="Q1312" s="9">
        <f t="shared" si="288"/>
        <v>0.83472222222222225</v>
      </c>
      <c r="R1312" t="str">
        <f t="shared" si="289"/>
        <v>Evening</v>
      </c>
      <c r="S1312" s="2">
        <f t="shared" si="290"/>
        <v>21</v>
      </c>
      <c r="T1312" t="str">
        <f t="shared" si="291"/>
        <v>UPI Transfer</v>
      </c>
      <c r="U1312">
        <f t="shared" si="292"/>
        <v>20</v>
      </c>
      <c r="V1312" t="str">
        <f t="shared" si="293"/>
        <v>FY Q1</v>
      </c>
    </row>
    <row r="1313" spans="1:22" x14ac:dyDescent="0.3">
      <c r="A1313" s="18">
        <v>44337</v>
      </c>
      <c r="B1313" t="s">
        <v>403</v>
      </c>
      <c r="C1313" t="s">
        <v>189</v>
      </c>
      <c r="D1313" t="s">
        <v>2138</v>
      </c>
      <c r="E1313">
        <v>358597883512</v>
      </c>
      <c r="F1313" t="s">
        <v>16</v>
      </c>
      <c r="G1313" t="s">
        <v>67</v>
      </c>
      <c r="H1313">
        <v>6905</v>
      </c>
      <c r="I1313" s="2">
        <f t="shared" si="280"/>
        <v>2021</v>
      </c>
      <c r="J1313" s="2" t="str">
        <f t="shared" si="281"/>
        <v>May</v>
      </c>
      <c r="K1313" s="2">
        <f t="shared" si="282"/>
        <v>5</v>
      </c>
      <c r="L1313" s="2" t="str">
        <f t="shared" si="283"/>
        <v>Friday</v>
      </c>
      <c r="M1313" s="2">
        <f t="shared" si="284"/>
        <v>21</v>
      </c>
      <c r="N1313" s="3">
        <f t="shared" si="285"/>
        <v>6905</v>
      </c>
      <c r="O1313" s="3">
        <f t="shared" si="286"/>
        <v>0</v>
      </c>
      <c r="P1313" t="str">
        <f t="shared" si="287"/>
        <v>21-May</v>
      </c>
      <c r="Q1313" s="9">
        <f t="shared" si="288"/>
        <v>0.85</v>
      </c>
      <c r="R1313" t="str">
        <f t="shared" si="289"/>
        <v>Evening</v>
      </c>
      <c r="S1313" s="2">
        <f t="shared" si="290"/>
        <v>21</v>
      </c>
      <c r="T1313" t="str">
        <f t="shared" si="291"/>
        <v>Others</v>
      </c>
      <c r="U1313">
        <f t="shared" si="292"/>
        <v>20</v>
      </c>
      <c r="V1313" t="str">
        <f t="shared" si="293"/>
        <v>FY Q1</v>
      </c>
    </row>
    <row r="1314" spans="1:22" x14ac:dyDescent="0.3">
      <c r="A1314" s="18">
        <v>44338</v>
      </c>
      <c r="B1314" t="s">
        <v>2139</v>
      </c>
      <c r="C1314" t="s">
        <v>234</v>
      </c>
      <c r="D1314" t="s">
        <v>2140</v>
      </c>
      <c r="E1314">
        <v>726361452005</v>
      </c>
      <c r="F1314" t="s">
        <v>15</v>
      </c>
      <c r="G1314" t="s">
        <v>67</v>
      </c>
      <c r="H1314">
        <v>11928</v>
      </c>
      <c r="I1314" s="2">
        <f t="shared" si="280"/>
        <v>2021</v>
      </c>
      <c r="J1314" s="2" t="str">
        <f t="shared" si="281"/>
        <v>May</v>
      </c>
      <c r="K1314" s="2">
        <f t="shared" si="282"/>
        <v>5</v>
      </c>
      <c r="L1314" s="2" t="str">
        <f t="shared" si="283"/>
        <v>Saturday</v>
      </c>
      <c r="M1314" s="2">
        <f t="shared" si="284"/>
        <v>21</v>
      </c>
      <c r="N1314" s="3">
        <f t="shared" si="285"/>
        <v>0</v>
      </c>
      <c r="O1314" s="3">
        <f t="shared" si="286"/>
        <v>11928</v>
      </c>
      <c r="P1314" t="str">
        <f t="shared" si="287"/>
        <v>22-May</v>
      </c>
      <c r="Q1314" s="9">
        <f t="shared" si="288"/>
        <v>0.41319444444444442</v>
      </c>
      <c r="R1314" t="str">
        <f t="shared" si="289"/>
        <v>Morning</v>
      </c>
      <c r="S1314" s="2">
        <f t="shared" si="290"/>
        <v>22</v>
      </c>
      <c r="T1314" t="str">
        <f t="shared" si="291"/>
        <v>UPI Transfer</v>
      </c>
      <c r="U1314">
        <f t="shared" si="292"/>
        <v>9</v>
      </c>
      <c r="V1314" t="str">
        <f t="shared" si="293"/>
        <v>FY Q1</v>
      </c>
    </row>
    <row r="1315" spans="1:22" x14ac:dyDescent="0.3">
      <c r="A1315" s="18">
        <v>44338</v>
      </c>
      <c r="B1315" t="s">
        <v>316</v>
      </c>
      <c r="C1315" t="s">
        <v>366</v>
      </c>
      <c r="D1315" t="s">
        <v>2141</v>
      </c>
      <c r="E1315">
        <v>292362754694</v>
      </c>
      <c r="F1315" t="s">
        <v>16</v>
      </c>
      <c r="G1315" t="s">
        <v>71</v>
      </c>
      <c r="H1315">
        <v>4546</v>
      </c>
      <c r="I1315" s="2">
        <f t="shared" si="280"/>
        <v>2021</v>
      </c>
      <c r="J1315" s="2" t="str">
        <f t="shared" si="281"/>
        <v>May</v>
      </c>
      <c r="K1315" s="2">
        <f t="shared" si="282"/>
        <v>5</v>
      </c>
      <c r="L1315" s="2" t="str">
        <f t="shared" si="283"/>
        <v>Saturday</v>
      </c>
      <c r="M1315" s="2">
        <f t="shared" si="284"/>
        <v>21</v>
      </c>
      <c r="N1315" s="3">
        <f t="shared" si="285"/>
        <v>4546</v>
      </c>
      <c r="O1315" s="3">
        <f t="shared" si="286"/>
        <v>0</v>
      </c>
      <c r="P1315" t="str">
        <f t="shared" si="287"/>
        <v>22-May</v>
      </c>
      <c r="Q1315" s="9">
        <f t="shared" si="288"/>
        <v>0.46458333333333335</v>
      </c>
      <c r="R1315" t="str">
        <f t="shared" si="289"/>
        <v>Morning</v>
      </c>
      <c r="S1315" s="2">
        <f t="shared" si="290"/>
        <v>22</v>
      </c>
      <c r="T1315" t="str">
        <f t="shared" si="291"/>
        <v>Others</v>
      </c>
      <c r="U1315">
        <f t="shared" si="292"/>
        <v>11</v>
      </c>
      <c r="V1315" t="str">
        <f t="shared" si="293"/>
        <v>FY Q1</v>
      </c>
    </row>
    <row r="1316" spans="1:22" x14ac:dyDescent="0.3">
      <c r="A1316" s="18">
        <v>44338</v>
      </c>
      <c r="B1316" t="s">
        <v>248</v>
      </c>
      <c r="C1316" t="s">
        <v>234</v>
      </c>
      <c r="D1316" t="s">
        <v>2142</v>
      </c>
      <c r="E1316">
        <v>736603204061</v>
      </c>
      <c r="F1316" t="s">
        <v>15</v>
      </c>
      <c r="G1316" t="s">
        <v>67</v>
      </c>
      <c r="H1316">
        <v>1671</v>
      </c>
      <c r="I1316" s="2">
        <f t="shared" si="280"/>
        <v>2021</v>
      </c>
      <c r="J1316" s="2" t="str">
        <f t="shared" si="281"/>
        <v>May</v>
      </c>
      <c r="K1316" s="2">
        <f t="shared" si="282"/>
        <v>5</v>
      </c>
      <c r="L1316" s="2" t="str">
        <f t="shared" si="283"/>
        <v>Saturday</v>
      </c>
      <c r="M1316" s="2">
        <f t="shared" si="284"/>
        <v>21</v>
      </c>
      <c r="N1316" s="3">
        <f t="shared" si="285"/>
        <v>0</v>
      </c>
      <c r="O1316" s="3">
        <f t="shared" si="286"/>
        <v>1671</v>
      </c>
      <c r="P1316" t="str">
        <f t="shared" si="287"/>
        <v>22-May</v>
      </c>
      <c r="Q1316" s="9">
        <f t="shared" si="288"/>
        <v>0.57013888888888886</v>
      </c>
      <c r="R1316" t="str">
        <f t="shared" si="289"/>
        <v>Afternoon</v>
      </c>
      <c r="S1316" s="2">
        <f t="shared" si="290"/>
        <v>22</v>
      </c>
      <c r="T1316" t="str">
        <f t="shared" si="291"/>
        <v>UPI Transfer</v>
      </c>
      <c r="U1316">
        <f t="shared" si="292"/>
        <v>13</v>
      </c>
      <c r="V1316" t="str">
        <f t="shared" si="293"/>
        <v>FY Q1</v>
      </c>
    </row>
    <row r="1317" spans="1:22" x14ac:dyDescent="0.3">
      <c r="A1317" s="18">
        <v>44338</v>
      </c>
      <c r="B1317" t="s">
        <v>1181</v>
      </c>
      <c r="C1317" t="s">
        <v>104</v>
      </c>
      <c r="D1317" t="s">
        <v>2143</v>
      </c>
      <c r="E1317">
        <v>171968233651</v>
      </c>
      <c r="F1317" t="s">
        <v>16</v>
      </c>
      <c r="G1317" t="s">
        <v>71</v>
      </c>
      <c r="H1317">
        <v>7668</v>
      </c>
      <c r="I1317" s="2">
        <f t="shared" si="280"/>
        <v>2021</v>
      </c>
      <c r="J1317" s="2" t="str">
        <f t="shared" si="281"/>
        <v>May</v>
      </c>
      <c r="K1317" s="2">
        <f t="shared" si="282"/>
        <v>5</v>
      </c>
      <c r="L1317" s="2" t="str">
        <f t="shared" si="283"/>
        <v>Saturday</v>
      </c>
      <c r="M1317" s="2">
        <f t="shared" si="284"/>
        <v>21</v>
      </c>
      <c r="N1317" s="3">
        <f t="shared" si="285"/>
        <v>7668</v>
      </c>
      <c r="O1317" s="3">
        <f t="shared" si="286"/>
        <v>0</v>
      </c>
      <c r="P1317" t="str">
        <f t="shared" si="287"/>
        <v>22-May</v>
      </c>
      <c r="Q1317" s="9">
        <f t="shared" si="288"/>
        <v>0.74375000000000002</v>
      </c>
      <c r="R1317" t="str">
        <f t="shared" si="289"/>
        <v>Evening</v>
      </c>
      <c r="S1317" s="2">
        <f t="shared" si="290"/>
        <v>22</v>
      </c>
      <c r="T1317" t="str">
        <f t="shared" si="291"/>
        <v>Others</v>
      </c>
      <c r="U1317">
        <f t="shared" si="292"/>
        <v>17</v>
      </c>
      <c r="V1317" t="str">
        <f t="shared" si="293"/>
        <v>FY Q1</v>
      </c>
    </row>
    <row r="1318" spans="1:22" x14ac:dyDescent="0.3">
      <c r="A1318" s="18">
        <v>44338</v>
      </c>
      <c r="B1318" t="s">
        <v>1005</v>
      </c>
      <c r="C1318" t="s">
        <v>131</v>
      </c>
      <c r="D1318" t="s">
        <v>2144</v>
      </c>
      <c r="E1318">
        <v>119650369932</v>
      </c>
      <c r="F1318" t="s">
        <v>16</v>
      </c>
      <c r="G1318" t="s">
        <v>71</v>
      </c>
      <c r="H1318">
        <v>24370</v>
      </c>
      <c r="I1318" s="2">
        <f t="shared" ref="I1318:I1381" si="294">YEAR(A1318)</f>
        <v>2021</v>
      </c>
      <c r="J1318" s="2" t="str">
        <f t="shared" ref="J1318:J1381" si="295">TEXT(A1318,"mmmm")</f>
        <v>May</v>
      </c>
      <c r="K1318" s="2">
        <f t="shared" ref="K1318:K1381" si="296">MONTH(A1318)</f>
        <v>5</v>
      </c>
      <c r="L1318" s="2" t="str">
        <f t="shared" ref="L1318:L1381" si="297">TEXT(A1318,"dddd")</f>
        <v>Saturday</v>
      </c>
      <c r="M1318" s="2">
        <f t="shared" ref="M1318:M1381" si="298">WEEKNUM(A1318)</f>
        <v>21</v>
      </c>
      <c r="N1318" s="3">
        <f t="shared" ref="N1318:N1381" si="299">IF(F1318="Credit",H1318,0)</f>
        <v>24370</v>
      </c>
      <c r="O1318" s="3">
        <f t="shared" ref="O1318:O1381" si="300">IF(F1318="Debit",H1318,0)</f>
        <v>0</v>
      </c>
      <c r="P1318" t="str">
        <f t="shared" ref="P1318:P1381" si="301">TEXT(A1318,"d-mmm")</f>
        <v>22-May</v>
      </c>
      <c r="Q1318" s="9">
        <f t="shared" ref="Q1318:Q1381" si="302">TIMEVALUE(TRIM(CLEAN(SUBSTITUTE(B1318,CHAR(34),""))))</f>
        <v>0.75347222222222221</v>
      </c>
      <c r="R1318" t="str">
        <f t="shared" ref="R1318:R1381" si="303">IF(HOUR(Q1318)&lt;12,"Morning",IF(HOUR(Q1318)&lt;17,"Afternoon",IF(HOUR(Q1318)&lt;21,"Evening","Night")))</f>
        <v>Evening</v>
      </c>
      <c r="S1318" s="2">
        <f t="shared" ref="S1318:S1381" si="304">DAY(A1318)</f>
        <v>22</v>
      </c>
      <c r="T1318" t="str">
        <f t="shared" ref="T1318:T1381" si="305">IF(ISNUMBER(SEARCH("Recharge",C1318)),"Recharge",IF(ISNUMBER(SEARCH("Petrol",C1318)),"Fuel",IF(ISNUMBER(SEARCH("Restaurant",C1318)),"Food",IF(ISNUMBER(SEARCH("Amazon",C1318)),"Shopping",IF(ISNUMBER(SEARCH("Salary",C1318)),"Salary",IF(ISNUMBER(SEARCH("Paid to",C1318)),"UPI Transfer","Others"))))))</f>
        <v>Others</v>
      </c>
      <c r="U1318">
        <f t="shared" ref="U1318:U1381" si="306">HOUR(Q1318)</f>
        <v>18</v>
      </c>
      <c r="V1318" t="str">
        <f t="shared" ref="V1318:V1381" si="307">"FY Q"&amp;INT(MOD(MONTH(A1318)-4,12)/3)+1</f>
        <v>FY Q1</v>
      </c>
    </row>
    <row r="1319" spans="1:22" x14ac:dyDescent="0.3">
      <c r="A1319" s="18">
        <v>44338</v>
      </c>
      <c r="B1319" t="s">
        <v>401</v>
      </c>
      <c r="C1319" t="s">
        <v>375</v>
      </c>
      <c r="D1319" t="s">
        <v>2145</v>
      </c>
      <c r="E1319">
        <v>324589138086</v>
      </c>
      <c r="F1319" t="s">
        <v>15</v>
      </c>
      <c r="G1319" t="s">
        <v>67</v>
      </c>
      <c r="H1319">
        <v>10018</v>
      </c>
      <c r="I1319" s="2">
        <f t="shared" si="294"/>
        <v>2021</v>
      </c>
      <c r="J1319" s="2" t="str">
        <f t="shared" si="295"/>
        <v>May</v>
      </c>
      <c r="K1319" s="2">
        <f t="shared" si="296"/>
        <v>5</v>
      </c>
      <c r="L1319" s="2" t="str">
        <f t="shared" si="297"/>
        <v>Saturday</v>
      </c>
      <c r="M1319" s="2">
        <f t="shared" si="298"/>
        <v>21</v>
      </c>
      <c r="N1319" s="3">
        <f t="shared" si="299"/>
        <v>0</v>
      </c>
      <c r="O1319" s="3">
        <f t="shared" si="300"/>
        <v>10018</v>
      </c>
      <c r="P1319" t="str">
        <f t="shared" si="301"/>
        <v>22-May</v>
      </c>
      <c r="Q1319" s="9">
        <f t="shared" si="302"/>
        <v>0.81111111111111112</v>
      </c>
      <c r="R1319" t="str">
        <f t="shared" si="303"/>
        <v>Evening</v>
      </c>
      <c r="S1319" s="2">
        <f t="shared" si="304"/>
        <v>22</v>
      </c>
      <c r="T1319" t="str">
        <f t="shared" si="305"/>
        <v>UPI Transfer</v>
      </c>
      <c r="U1319">
        <f t="shared" si="306"/>
        <v>19</v>
      </c>
      <c r="V1319" t="str">
        <f t="shared" si="307"/>
        <v>FY Q1</v>
      </c>
    </row>
    <row r="1320" spans="1:22" x14ac:dyDescent="0.3">
      <c r="A1320" s="18">
        <v>44338</v>
      </c>
      <c r="B1320" t="s">
        <v>2027</v>
      </c>
      <c r="C1320" t="s">
        <v>76</v>
      </c>
      <c r="D1320" t="s">
        <v>2146</v>
      </c>
      <c r="E1320">
        <v>877840149430</v>
      </c>
      <c r="F1320" t="s">
        <v>16</v>
      </c>
      <c r="G1320" t="s">
        <v>67</v>
      </c>
      <c r="H1320">
        <v>9591</v>
      </c>
      <c r="I1320" s="2">
        <f t="shared" si="294"/>
        <v>2021</v>
      </c>
      <c r="J1320" s="2" t="str">
        <f t="shared" si="295"/>
        <v>May</v>
      </c>
      <c r="K1320" s="2">
        <f t="shared" si="296"/>
        <v>5</v>
      </c>
      <c r="L1320" s="2" t="str">
        <f t="shared" si="297"/>
        <v>Saturday</v>
      </c>
      <c r="M1320" s="2">
        <f t="shared" si="298"/>
        <v>21</v>
      </c>
      <c r="N1320" s="3">
        <f t="shared" si="299"/>
        <v>9591</v>
      </c>
      <c r="O1320" s="3">
        <f t="shared" si="300"/>
        <v>0</v>
      </c>
      <c r="P1320" t="str">
        <f t="shared" si="301"/>
        <v>22-May</v>
      </c>
      <c r="Q1320" s="9">
        <f t="shared" si="302"/>
        <v>0.81597222222222221</v>
      </c>
      <c r="R1320" t="str">
        <f t="shared" si="303"/>
        <v>Evening</v>
      </c>
      <c r="S1320" s="2">
        <f t="shared" si="304"/>
        <v>22</v>
      </c>
      <c r="T1320" t="str">
        <f t="shared" si="305"/>
        <v>Others</v>
      </c>
      <c r="U1320">
        <f t="shared" si="306"/>
        <v>19</v>
      </c>
      <c r="V1320" t="str">
        <f t="shared" si="307"/>
        <v>FY Q1</v>
      </c>
    </row>
    <row r="1321" spans="1:22" x14ac:dyDescent="0.3">
      <c r="A1321" s="18">
        <v>44338</v>
      </c>
      <c r="B1321" t="s">
        <v>2147</v>
      </c>
      <c r="C1321" t="s">
        <v>222</v>
      </c>
      <c r="D1321" t="s">
        <v>2148</v>
      </c>
      <c r="E1321">
        <v>205905116770</v>
      </c>
      <c r="F1321" t="s">
        <v>15</v>
      </c>
      <c r="G1321" t="s">
        <v>71</v>
      </c>
      <c r="H1321">
        <v>5355</v>
      </c>
      <c r="I1321" s="2">
        <f t="shared" si="294"/>
        <v>2021</v>
      </c>
      <c r="J1321" s="2" t="str">
        <f t="shared" si="295"/>
        <v>May</v>
      </c>
      <c r="K1321" s="2">
        <f t="shared" si="296"/>
        <v>5</v>
      </c>
      <c r="L1321" s="2" t="str">
        <f t="shared" si="297"/>
        <v>Saturday</v>
      </c>
      <c r="M1321" s="2">
        <f t="shared" si="298"/>
        <v>21</v>
      </c>
      <c r="N1321" s="3">
        <f t="shared" si="299"/>
        <v>0</v>
      </c>
      <c r="O1321" s="3">
        <f t="shared" si="300"/>
        <v>5355</v>
      </c>
      <c r="P1321" t="str">
        <f t="shared" si="301"/>
        <v>22-May</v>
      </c>
      <c r="Q1321" s="9">
        <f t="shared" si="302"/>
        <v>0.82430555555555551</v>
      </c>
      <c r="R1321" t="str">
        <f t="shared" si="303"/>
        <v>Evening</v>
      </c>
      <c r="S1321" s="2">
        <f t="shared" si="304"/>
        <v>22</v>
      </c>
      <c r="T1321" t="str">
        <f t="shared" si="305"/>
        <v>UPI Transfer</v>
      </c>
      <c r="U1321">
        <f t="shared" si="306"/>
        <v>19</v>
      </c>
      <c r="V1321" t="str">
        <f t="shared" si="307"/>
        <v>FY Q1</v>
      </c>
    </row>
    <row r="1322" spans="1:22" x14ac:dyDescent="0.3">
      <c r="A1322" s="18">
        <v>44338</v>
      </c>
      <c r="B1322" t="s">
        <v>2149</v>
      </c>
      <c r="C1322" t="s">
        <v>189</v>
      </c>
      <c r="D1322" t="s">
        <v>2150</v>
      </c>
      <c r="E1322">
        <v>587502394082</v>
      </c>
      <c r="F1322" t="s">
        <v>16</v>
      </c>
      <c r="G1322" t="s">
        <v>71</v>
      </c>
      <c r="H1322">
        <v>18358</v>
      </c>
      <c r="I1322" s="2">
        <f t="shared" si="294"/>
        <v>2021</v>
      </c>
      <c r="J1322" s="2" t="str">
        <f t="shared" si="295"/>
        <v>May</v>
      </c>
      <c r="K1322" s="2">
        <f t="shared" si="296"/>
        <v>5</v>
      </c>
      <c r="L1322" s="2" t="str">
        <f t="shared" si="297"/>
        <v>Saturday</v>
      </c>
      <c r="M1322" s="2">
        <f t="shared" si="298"/>
        <v>21</v>
      </c>
      <c r="N1322" s="3">
        <f t="shared" si="299"/>
        <v>18358</v>
      </c>
      <c r="O1322" s="3">
        <f t="shared" si="300"/>
        <v>0</v>
      </c>
      <c r="P1322" t="str">
        <f t="shared" si="301"/>
        <v>22-May</v>
      </c>
      <c r="Q1322" s="9">
        <f t="shared" si="302"/>
        <v>0.93402777777777779</v>
      </c>
      <c r="R1322" t="str">
        <f t="shared" si="303"/>
        <v>Night</v>
      </c>
      <c r="S1322" s="2">
        <f t="shared" si="304"/>
        <v>22</v>
      </c>
      <c r="T1322" t="str">
        <f t="shared" si="305"/>
        <v>Others</v>
      </c>
      <c r="U1322">
        <f t="shared" si="306"/>
        <v>22</v>
      </c>
      <c r="V1322" t="str">
        <f t="shared" si="307"/>
        <v>FY Q1</v>
      </c>
    </row>
    <row r="1323" spans="1:22" x14ac:dyDescent="0.3">
      <c r="A1323" s="18">
        <v>44339</v>
      </c>
      <c r="B1323" t="s">
        <v>228</v>
      </c>
      <c r="C1323" t="s">
        <v>104</v>
      </c>
      <c r="D1323" t="s">
        <v>2151</v>
      </c>
      <c r="E1323">
        <v>946844946502</v>
      </c>
      <c r="F1323" t="s">
        <v>16</v>
      </c>
      <c r="G1323" t="s">
        <v>67</v>
      </c>
      <c r="H1323">
        <v>4894</v>
      </c>
      <c r="I1323" s="2">
        <f t="shared" si="294"/>
        <v>2021</v>
      </c>
      <c r="J1323" s="2" t="str">
        <f t="shared" si="295"/>
        <v>May</v>
      </c>
      <c r="K1323" s="2">
        <f t="shared" si="296"/>
        <v>5</v>
      </c>
      <c r="L1323" s="2" t="str">
        <f t="shared" si="297"/>
        <v>Sunday</v>
      </c>
      <c r="M1323" s="2">
        <f t="shared" si="298"/>
        <v>22</v>
      </c>
      <c r="N1323" s="3">
        <f t="shared" si="299"/>
        <v>4894</v>
      </c>
      <c r="O1323" s="3">
        <f t="shared" si="300"/>
        <v>0</v>
      </c>
      <c r="P1323" t="str">
        <f t="shared" si="301"/>
        <v>23-May</v>
      </c>
      <c r="Q1323" s="9">
        <f t="shared" si="302"/>
        <v>0.5541666666666667</v>
      </c>
      <c r="R1323" t="str">
        <f t="shared" si="303"/>
        <v>Afternoon</v>
      </c>
      <c r="S1323" s="2">
        <f t="shared" si="304"/>
        <v>23</v>
      </c>
      <c r="T1323" t="str">
        <f t="shared" si="305"/>
        <v>Others</v>
      </c>
      <c r="U1323">
        <f t="shared" si="306"/>
        <v>13</v>
      </c>
      <c r="V1323" t="str">
        <f t="shared" si="307"/>
        <v>FY Q1</v>
      </c>
    </row>
    <row r="1324" spans="1:22" x14ac:dyDescent="0.3">
      <c r="A1324" s="18">
        <v>44339</v>
      </c>
      <c r="B1324" t="s">
        <v>694</v>
      </c>
      <c r="C1324" t="s">
        <v>282</v>
      </c>
      <c r="D1324" t="s">
        <v>2152</v>
      </c>
      <c r="E1324">
        <v>826391710557</v>
      </c>
      <c r="F1324" t="s">
        <v>16</v>
      </c>
      <c r="G1324" t="s">
        <v>71</v>
      </c>
      <c r="H1324">
        <v>14828</v>
      </c>
      <c r="I1324" s="2">
        <f t="shared" si="294"/>
        <v>2021</v>
      </c>
      <c r="J1324" s="2" t="str">
        <f t="shared" si="295"/>
        <v>May</v>
      </c>
      <c r="K1324" s="2">
        <f t="shared" si="296"/>
        <v>5</v>
      </c>
      <c r="L1324" s="2" t="str">
        <f t="shared" si="297"/>
        <v>Sunday</v>
      </c>
      <c r="M1324" s="2">
        <f t="shared" si="298"/>
        <v>22</v>
      </c>
      <c r="N1324" s="3">
        <f t="shared" si="299"/>
        <v>14828</v>
      </c>
      <c r="O1324" s="3">
        <f t="shared" si="300"/>
        <v>0</v>
      </c>
      <c r="P1324" t="str">
        <f t="shared" si="301"/>
        <v>23-May</v>
      </c>
      <c r="Q1324" s="9">
        <f t="shared" si="302"/>
        <v>0.86805555555555558</v>
      </c>
      <c r="R1324" t="str">
        <f t="shared" si="303"/>
        <v>Evening</v>
      </c>
      <c r="S1324" s="2">
        <f t="shared" si="304"/>
        <v>23</v>
      </c>
      <c r="T1324" t="str">
        <f t="shared" si="305"/>
        <v>Others</v>
      </c>
      <c r="U1324">
        <f t="shared" si="306"/>
        <v>20</v>
      </c>
      <c r="V1324" t="str">
        <f t="shared" si="307"/>
        <v>FY Q1</v>
      </c>
    </row>
    <row r="1325" spans="1:22" x14ac:dyDescent="0.3">
      <c r="A1325" s="18">
        <v>44340</v>
      </c>
      <c r="B1325" t="s">
        <v>1135</v>
      </c>
      <c r="C1325" t="s">
        <v>73</v>
      </c>
      <c r="D1325" t="s">
        <v>2153</v>
      </c>
      <c r="E1325">
        <v>132019069345</v>
      </c>
      <c r="F1325" t="s">
        <v>16</v>
      </c>
      <c r="G1325" t="s">
        <v>71</v>
      </c>
      <c r="H1325">
        <v>4971</v>
      </c>
      <c r="I1325" s="2">
        <f t="shared" si="294"/>
        <v>2021</v>
      </c>
      <c r="J1325" s="2" t="str">
        <f t="shared" si="295"/>
        <v>May</v>
      </c>
      <c r="K1325" s="2">
        <f t="shared" si="296"/>
        <v>5</v>
      </c>
      <c r="L1325" s="2" t="str">
        <f t="shared" si="297"/>
        <v>Monday</v>
      </c>
      <c r="M1325" s="2">
        <f t="shared" si="298"/>
        <v>22</v>
      </c>
      <c r="N1325" s="3">
        <f t="shared" si="299"/>
        <v>4971</v>
      </c>
      <c r="O1325" s="3">
        <f t="shared" si="300"/>
        <v>0</v>
      </c>
      <c r="P1325" t="str">
        <f t="shared" si="301"/>
        <v>24-May</v>
      </c>
      <c r="Q1325" s="9">
        <f t="shared" si="302"/>
        <v>0.37430555555555556</v>
      </c>
      <c r="R1325" t="str">
        <f t="shared" si="303"/>
        <v>Morning</v>
      </c>
      <c r="S1325" s="2">
        <f t="shared" si="304"/>
        <v>24</v>
      </c>
      <c r="T1325" t="str">
        <f t="shared" si="305"/>
        <v>Others</v>
      </c>
      <c r="U1325">
        <f t="shared" si="306"/>
        <v>8</v>
      </c>
      <c r="V1325" t="str">
        <f t="shared" si="307"/>
        <v>FY Q1</v>
      </c>
    </row>
    <row r="1326" spans="1:22" x14ac:dyDescent="0.3">
      <c r="A1326" s="18">
        <v>44340</v>
      </c>
      <c r="B1326" t="s">
        <v>155</v>
      </c>
      <c r="C1326" t="s">
        <v>189</v>
      </c>
      <c r="D1326" t="s">
        <v>2154</v>
      </c>
      <c r="E1326">
        <v>237717835738</v>
      </c>
      <c r="F1326" t="s">
        <v>16</v>
      </c>
      <c r="G1326" t="s">
        <v>71</v>
      </c>
      <c r="H1326">
        <v>32463</v>
      </c>
      <c r="I1326" s="2">
        <f t="shared" si="294"/>
        <v>2021</v>
      </c>
      <c r="J1326" s="2" t="str">
        <f t="shared" si="295"/>
        <v>May</v>
      </c>
      <c r="K1326" s="2">
        <f t="shared" si="296"/>
        <v>5</v>
      </c>
      <c r="L1326" s="2" t="str">
        <f t="shared" si="297"/>
        <v>Monday</v>
      </c>
      <c r="M1326" s="2">
        <f t="shared" si="298"/>
        <v>22</v>
      </c>
      <c r="N1326" s="3">
        <f t="shared" si="299"/>
        <v>32463</v>
      </c>
      <c r="O1326" s="3">
        <f t="shared" si="300"/>
        <v>0</v>
      </c>
      <c r="P1326" t="str">
        <f t="shared" si="301"/>
        <v>24-May</v>
      </c>
      <c r="Q1326" s="9">
        <f t="shared" si="302"/>
        <v>0.52708333333333335</v>
      </c>
      <c r="R1326" t="str">
        <f t="shared" si="303"/>
        <v>Afternoon</v>
      </c>
      <c r="S1326" s="2">
        <f t="shared" si="304"/>
        <v>24</v>
      </c>
      <c r="T1326" t="str">
        <f t="shared" si="305"/>
        <v>Others</v>
      </c>
      <c r="U1326">
        <f t="shared" si="306"/>
        <v>12</v>
      </c>
      <c r="V1326" t="str">
        <f t="shared" si="307"/>
        <v>FY Q1</v>
      </c>
    </row>
    <row r="1327" spans="1:22" x14ac:dyDescent="0.3">
      <c r="A1327" s="18">
        <v>44340</v>
      </c>
      <c r="B1327" t="s">
        <v>875</v>
      </c>
      <c r="C1327" t="s">
        <v>167</v>
      </c>
      <c r="D1327" t="s">
        <v>2155</v>
      </c>
      <c r="E1327">
        <v>930647741365</v>
      </c>
      <c r="F1327" t="s">
        <v>15</v>
      </c>
      <c r="G1327" t="s">
        <v>67</v>
      </c>
      <c r="H1327">
        <v>3585</v>
      </c>
      <c r="I1327" s="2">
        <f t="shared" si="294"/>
        <v>2021</v>
      </c>
      <c r="J1327" s="2" t="str">
        <f t="shared" si="295"/>
        <v>May</v>
      </c>
      <c r="K1327" s="2">
        <f t="shared" si="296"/>
        <v>5</v>
      </c>
      <c r="L1327" s="2" t="str">
        <f t="shared" si="297"/>
        <v>Monday</v>
      </c>
      <c r="M1327" s="2">
        <f t="shared" si="298"/>
        <v>22</v>
      </c>
      <c r="N1327" s="3">
        <f t="shared" si="299"/>
        <v>0</v>
      </c>
      <c r="O1327" s="3">
        <f t="shared" si="300"/>
        <v>3585</v>
      </c>
      <c r="P1327" t="str">
        <f t="shared" si="301"/>
        <v>24-May</v>
      </c>
      <c r="Q1327" s="9">
        <f t="shared" si="302"/>
        <v>0.6166666666666667</v>
      </c>
      <c r="R1327" t="str">
        <f t="shared" si="303"/>
        <v>Afternoon</v>
      </c>
      <c r="S1327" s="2">
        <f t="shared" si="304"/>
        <v>24</v>
      </c>
      <c r="T1327" t="str">
        <f t="shared" si="305"/>
        <v>UPI Transfer</v>
      </c>
      <c r="U1327">
        <f t="shared" si="306"/>
        <v>14</v>
      </c>
      <c r="V1327" t="str">
        <f t="shared" si="307"/>
        <v>FY Q1</v>
      </c>
    </row>
    <row r="1328" spans="1:22" x14ac:dyDescent="0.3">
      <c r="A1328" s="18">
        <v>44340</v>
      </c>
      <c r="B1328" t="s">
        <v>2156</v>
      </c>
      <c r="C1328" t="s">
        <v>117</v>
      </c>
      <c r="D1328" t="s">
        <v>2157</v>
      </c>
      <c r="E1328">
        <v>834732641287</v>
      </c>
      <c r="F1328" t="s">
        <v>16</v>
      </c>
      <c r="G1328" t="s">
        <v>71</v>
      </c>
      <c r="H1328">
        <v>23757</v>
      </c>
      <c r="I1328" s="2">
        <f t="shared" si="294"/>
        <v>2021</v>
      </c>
      <c r="J1328" s="2" t="str">
        <f t="shared" si="295"/>
        <v>May</v>
      </c>
      <c r="K1328" s="2">
        <f t="shared" si="296"/>
        <v>5</v>
      </c>
      <c r="L1328" s="2" t="str">
        <f t="shared" si="297"/>
        <v>Monday</v>
      </c>
      <c r="M1328" s="2">
        <f t="shared" si="298"/>
        <v>22</v>
      </c>
      <c r="N1328" s="3">
        <f t="shared" si="299"/>
        <v>23757</v>
      </c>
      <c r="O1328" s="3">
        <f t="shared" si="300"/>
        <v>0</v>
      </c>
      <c r="P1328" t="str">
        <f t="shared" si="301"/>
        <v>24-May</v>
      </c>
      <c r="Q1328" s="9">
        <f t="shared" si="302"/>
        <v>0.81458333333333333</v>
      </c>
      <c r="R1328" t="str">
        <f t="shared" si="303"/>
        <v>Evening</v>
      </c>
      <c r="S1328" s="2">
        <f t="shared" si="304"/>
        <v>24</v>
      </c>
      <c r="T1328" t="str">
        <f t="shared" si="305"/>
        <v>Others</v>
      </c>
      <c r="U1328">
        <f t="shared" si="306"/>
        <v>19</v>
      </c>
      <c r="V1328" t="str">
        <f t="shared" si="307"/>
        <v>FY Q1</v>
      </c>
    </row>
    <row r="1329" spans="1:22" x14ac:dyDescent="0.3">
      <c r="A1329" s="18">
        <v>44341</v>
      </c>
      <c r="B1329" t="s">
        <v>228</v>
      </c>
      <c r="C1329" t="s">
        <v>65</v>
      </c>
      <c r="D1329" t="s">
        <v>2158</v>
      </c>
      <c r="E1329">
        <v>295448648975</v>
      </c>
      <c r="F1329" t="s">
        <v>16</v>
      </c>
      <c r="G1329" t="s">
        <v>67</v>
      </c>
      <c r="H1329">
        <v>10237</v>
      </c>
      <c r="I1329" s="2">
        <f t="shared" si="294"/>
        <v>2021</v>
      </c>
      <c r="J1329" s="2" t="str">
        <f t="shared" si="295"/>
        <v>May</v>
      </c>
      <c r="K1329" s="2">
        <f t="shared" si="296"/>
        <v>5</v>
      </c>
      <c r="L1329" s="2" t="str">
        <f t="shared" si="297"/>
        <v>Tuesday</v>
      </c>
      <c r="M1329" s="2">
        <f t="shared" si="298"/>
        <v>22</v>
      </c>
      <c r="N1329" s="3">
        <f t="shared" si="299"/>
        <v>10237</v>
      </c>
      <c r="O1329" s="3">
        <f t="shared" si="300"/>
        <v>0</v>
      </c>
      <c r="P1329" t="str">
        <f t="shared" si="301"/>
        <v>25-May</v>
      </c>
      <c r="Q1329" s="9">
        <f t="shared" si="302"/>
        <v>0.5541666666666667</v>
      </c>
      <c r="R1329" t="str">
        <f t="shared" si="303"/>
        <v>Afternoon</v>
      </c>
      <c r="S1329" s="2">
        <f t="shared" si="304"/>
        <v>25</v>
      </c>
      <c r="T1329" t="str">
        <f t="shared" si="305"/>
        <v>Others</v>
      </c>
      <c r="U1329">
        <f t="shared" si="306"/>
        <v>13</v>
      </c>
      <c r="V1329" t="str">
        <f t="shared" si="307"/>
        <v>FY Q1</v>
      </c>
    </row>
    <row r="1330" spans="1:22" x14ac:dyDescent="0.3">
      <c r="A1330" s="18">
        <v>44341</v>
      </c>
      <c r="B1330" t="s">
        <v>506</v>
      </c>
      <c r="C1330" t="s">
        <v>85</v>
      </c>
      <c r="D1330" t="s">
        <v>2159</v>
      </c>
      <c r="E1330">
        <v>812870971383</v>
      </c>
      <c r="F1330" t="s">
        <v>16</v>
      </c>
      <c r="G1330" t="s">
        <v>67</v>
      </c>
      <c r="H1330">
        <v>9998</v>
      </c>
      <c r="I1330" s="2">
        <f t="shared" si="294"/>
        <v>2021</v>
      </c>
      <c r="J1330" s="2" t="str">
        <f t="shared" si="295"/>
        <v>May</v>
      </c>
      <c r="K1330" s="2">
        <f t="shared" si="296"/>
        <v>5</v>
      </c>
      <c r="L1330" s="2" t="str">
        <f t="shared" si="297"/>
        <v>Tuesday</v>
      </c>
      <c r="M1330" s="2">
        <f t="shared" si="298"/>
        <v>22</v>
      </c>
      <c r="N1330" s="3">
        <f t="shared" si="299"/>
        <v>9998</v>
      </c>
      <c r="O1330" s="3">
        <f t="shared" si="300"/>
        <v>0</v>
      </c>
      <c r="P1330" t="str">
        <f t="shared" si="301"/>
        <v>25-May</v>
      </c>
      <c r="Q1330" s="9">
        <f t="shared" si="302"/>
        <v>0.65555555555555556</v>
      </c>
      <c r="R1330" t="str">
        <f t="shared" si="303"/>
        <v>Afternoon</v>
      </c>
      <c r="S1330" s="2">
        <f t="shared" si="304"/>
        <v>25</v>
      </c>
      <c r="T1330" t="str">
        <f t="shared" si="305"/>
        <v>Others</v>
      </c>
      <c r="U1330">
        <f t="shared" si="306"/>
        <v>15</v>
      </c>
      <c r="V1330" t="str">
        <f t="shared" si="307"/>
        <v>FY Q1</v>
      </c>
    </row>
    <row r="1331" spans="1:22" x14ac:dyDescent="0.3">
      <c r="A1331" s="18">
        <v>44341</v>
      </c>
      <c r="B1331" t="s">
        <v>288</v>
      </c>
      <c r="C1331" t="s">
        <v>82</v>
      </c>
      <c r="D1331" t="s">
        <v>2160</v>
      </c>
      <c r="E1331">
        <v>658612734127</v>
      </c>
      <c r="F1331" t="s">
        <v>16</v>
      </c>
      <c r="G1331" t="s">
        <v>67</v>
      </c>
      <c r="H1331">
        <v>8163</v>
      </c>
      <c r="I1331" s="2">
        <f t="shared" si="294"/>
        <v>2021</v>
      </c>
      <c r="J1331" s="2" t="str">
        <f t="shared" si="295"/>
        <v>May</v>
      </c>
      <c r="K1331" s="2">
        <f t="shared" si="296"/>
        <v>5</v>
      </c>
      <c r="L1331" s="2" t="str">
        <f t="shared" si="297"/>
        <v>Tuesday</v>
      </c>
      <c r="M1331" s="2">
        <f t="shared" si="298"/>
        <v>22</v>
      </c>
      <c r="N1331" s="3">
        <f t="shared" si="299"/>
        <v>8163</v>
      </c>
      <c r="O1331" s="3">
        <f t="shared" si="300"/>
        <v>0</v>
      </c>
      <c r="P1331" t="str">
        <f t="shared" si="301"/>
        <v>25-May</v>
      </c>
      <c r="Q1331" s="9">
        <f t="shared" si="302"/>
        <v>0.73402777777777772</v>
      </c>
      <c r="R1331" t="str">
        <f t="shared" si="303"/>
        <v>Evening</v>
      </c>
      <c r="S1331" s="2">
        <f t="shared" si="304"/>
        <v>25</v>
      </c>
      <c r="T1331" t="str">
        <f t="shared" si="305"/>
        <v>Others</v>
      </c>
      <c r="U1331">
        <f t="shared" si="306"/>
        <v>17</v>
      </c>
      <c r="V1331" t="str">
        <f t="shared" si="307"/>
        <v>FY Q1</v>
      </c>
    </row>
    <row r="1332" spans="1:22" x14ac:dyDescent="0.3">
      <c r="A1332" s="18">
        <v>44341</v>
      </c>
      <c r="B1332" t="s">
        <v>445</v>
      </c>
      <c r="C1332" t="s">
        <v>167</v>
      </c>
      <c r="D1332" t="s">
        <v>2161</v>
      </c>
      <c r="E1332">
        <v>691373171144</v>
      </c>
      <c r="F1332" t="s">
        <v>15</v>
      </c>
      <c r="G1332" t="s">
        <v>67</v>
      </c>
      <c r="H1332">
        <v>8723</v>
      </c>
      <c r="I1332" s="2">
        <f t="shared" si="294"/>
        <v>2021</v>
      </c>
      <c r="J1332" s="2" t="str">
        <f t="shared" si="295"/>
        <v>May</v>
      </c>
      <c r="K1332" s="2">
        <f t="shared" si="296"/>
        <v>5</v>
      </c>
      <c r="L1332" s="2" t="str">
        <f t="shared" si="297"/>
        <v>Tuesday</v>
      </c>
      <c r="M1332" s="2">
        <f t="shared" si="298"/>
        <v>22</v>
      </c>
      <c r="N1332" s="3">
        <f t="shared" si="299"/>
        <v>0</v>
      </c>
      <c r="O1332" s="3">
        <f t="shared" si="300"/>
        <v>8723</v>
      </c>
      <c r="P1332" t="str">
        <f t="shared" si="301"/>
        <v>25-May</v>
      </c>
      <c r="Q1332" s="9">
        <f t="shared" si="302"/>
        <v>0.76597222222222228</v>
      </c>
      <c r="R1332" t="str">
        <f t="shared" si="303"/>
        <v>Evening</v>
      </c>
      <c r="S1332" s="2">
        <f t="shared" si="304"/>
        <v>25</v>
      </c>
      <c r="T1332" t="str">
        <f t="shared" si="305"/>
        <v>UPI Transfer</v>
      </c>
      <c r="U1332">
        <f t="shared" si="306"/>
        <v>18</v>
      </c>
      <c r="V1332" t="str">
        <f t="shared" si="307"/>
        <v>FY Q1</v>
      </c>
    </row>
    <row r="1333" spans="1:22" x14ac:dyDescent="0.3">
      <c r="A1333" s="18">
        <v>44341</v>
      </c>
      <c r="B1333" t="s">
        <v>1068</v>
      </c>
      <c r="C1333" t="s">
        <v>251</v>
      </c>
      <c r="D1333" t="s">
        <v>2162</v>
      </c>
      <c r="E1333">
        <v>132663957443</v>
      </c>
      <c r="F1333" t="s">
        <v>15</v>
      </c>
      <c r="G1333" t="s">
        <v>67</v>
      </c>
      <c r="H1333">
        <v>8432</v>
      </c>
      <c r="I1333" s="2">
        <f t="shared" si="294"/>
        <v>2021</v>
      </c>
      <c r="J1333" s="2" t="str">
        <f t="shared" si="295"/>
        <v>May</v>
      </c>
      <c r="K1333" s="2">
        <f t="shared" si="296"/>
        <v>5</v>
      </c>
      <c r="L1333" s="2" t="str">
        <f t="shared" si="297"/>
        <v>Tuesday</v>
      </c>
      <c r="M1333" s="2">
        <f t="shared" si="298"/>
        <v>22</v>
      </c>
      <c r="N1333" s="3">
        <f t="shared" si="299"/>
        <v>0</v>
      </c>
      <c r="O1333" s="3">
        <f t="shared" si="300"/>
        <v>8432</v>
      </c>
      <c r="P1333" t="str">
        <f t="shared" si="301"/>
        <v>25-May</v>
      </c>
      <c r="Q1333" s="9">
        <f t="shared" si="302"/>
        <v>0.90763888888888888</v>
      </c>
      <c r="R1333" t="str">
        <f t="shared" si="303"/>
        <v>Night</v>
      </c>
      <c r="S1333" s="2">
        <f t="shared" si="304"/>
        <v>25</v>
      </c>
      <c r="T1333" t="str">
        <f t="shared" si="305"/>
        <v>UPI Transfer</v>
      </c>
      <c r="U1333">
        <f t="shared" si="306"/>
        <v>21</v>
      </c>
      <c r="V1333" t="str">
        <f t="shared" si="307"/>
        <v>FY Q1</v>
      </c>
    </row>
    <row r="1334" spans="1:22" x14ac:dyDescent="0.3">
      <c r="A1334" s="18">
        <v>44342</v>
      </c>
      <c r="B1334" t="s">
        <v>2163</v>
      </c>
      <c r="C1334" t="s">
        <v>95</v>
      </c>
      <c r="D1334" t="s">
        <v>2164</v>
      </c>
      <c r="E1334">
        <v>690948767683</v>
      </c>
      <c r="F1334" t="s">
        <v>16</v>
      </c>
      <c r="G1334" t="s">
        <v>71</v>
      </c>
      <c r="H1334">
        <v>6758</v>
      </c>
      <c r="I1334" s="2">
        <f t="shared" si="294"/>
        <v>2021</v>
      </c>
      <c r="J1334" s="2" t="str">
        <f t="shared" si="295"/>
        <v>May</v>
      </c>
      <c r="K1334" s="2">
        <f t="shared" si="296"/>
        <v>5</v>
      </c>
      <c r="L1334" s="2" t="str">
        <f t="shared" si="297"/>
        <v>Wednesday</v>
      </c>
      <c r="M1334" s="2">
        <f t="shared" si="298"/>
        <v>22</v>
      </c>
      <c r="N1334" s="3">
        <f t="shared" si="299"/>
        <v>6758</v>
      </c>
      <c r="O1334" s="3">
        <f t="shared" si="300"/>
        <v>0</v>
      </c>
      <c r="P1334" t="str">
        <f t="shared" si="301"/>
        <v>26-May</v>
      </c>
      <c r="Q1334" s="9">
        <f t="shared" si="302"/>
        <v>0.36666666666666664</v>
      </c>
      <c r="R1334" t="str">
        <f t="shared" si="303"/>
        <v>Morning</v>
      </c>
      <c r="S1334" s="2">
        <f t="shared" si="304"/>
        <v>26</v>
      </c>
      <c r="T1334" t="str">
        <f t="shared" si="305"/>
        <v>Others</v>
      </c>
      <c r="U1334">
        <f t="shared" si="306"/>
        <v>8</v>
      </c>
      <c r="V1334" t="str">
        <f t="shared" si="307"/>
        <v>FY Q1</v>
      </c>
    </row>
    <row r="1335" spans="1:22" x14ac:dyDescent="0.3">
      <c r="A1335" s="18">
        <v>44342</v>
      </c>
      <c r="B1335" t="s">
        <v>2165</v>
      </c>
      <c r="C1335" t="s">
        <v>254</v>
      </c>
      <c r="D1335" t="s">
        <v>2166</v>
      </c>
      <c r="E1335">
        <v>905955908391</v>
      </c>
      <c r="F1335" t="s">
        <v>16</v>
      </c>
      <c r="G1335" t="s">
        <v>71</v>
      </c>
      <c r="H1335">
        <v>7415</v>
      </c>
      <c r="I1335" s="2">
        <f t="shared" si="294"/>
        <v>2021</v>
      </c>
      <c r="J1335" s="2" t="str">
        <f t="shared" si="295"/>
        <v>May</v>
      </c>
      <c r="K1335" s="2">
        <f t="shared" si="296"/>
        <v>5</v>
      </c>
      <c r="L1335" s="2" t="str">
        <f t="shared" si="297"/>
        <v>Wednesday</v>
      </c>
      <c r="M1335" s="2">
        <f t="shared" si="298"/>
        <v>22</v>
      </c>
      <c r="N1335" s="3">
        <f t="shared" si="299"/>
        <v>7415</v>
      </c>
      <c r="O1335" s="3">
        <f t="shared" si="300"/>
        <v>0</v>
      </c>
      <c r="P1335" t="str">
        <f t="shared" si="301"/>
        <v>26-May</v>
      </c>
      <c r="Q1335" s="9">
        <f t="shared" si="302"/>
        <v>0.49166666666666664</v>
      </c>
      <c r="R1335" t="str">
        <f t="shared" si="303"/>
        <v>Morning</v>
      </c>
      <c r="S1335" s="2">
        <f t="shared" si="304"/>
        <v>26</v>
      </c>
      <c r="T1335" t="str">
        <f t="shared" si="305"/>
        <v>Others</v>
      </c>
      <c r="U1335">
        <f t="shared" si="306"/>
        <v>11</v>
      </c>
      <c r="V1335" t="str">
        <f t="shared" si="307"/>
        <v>FY Q1</v>
      </c>
    </row>
    <row r="1336" spans="1:22" x14ac:dyDescent="0.3">
      <c r="A1336" s="18">
        <v>44342</v>
      </c>
      <c r="B1336" t="s">
        <v>422</v>
      </c>
      <c r="C1336" t="s">
        <v>76</v>
      </c>
      <c r="D1336" t="s">
        <v>2167</v>
      </c>
      <c r="E1336">
        <v>340932534194</v>
      </c>
      <c r="F1336" t="s">
        <v>16</v>
      </c>
      <c r="G1336" t="s">
        <v>67</v>
      </c>
      <c r="H1336">
        <v>21450</v>
      </c>
      <c r="I1336" s="2">
        <f t="shared" si="294"/>
        <v>2021</v>
      </c>
      <c r="J1336" s="2" t="str">
        <f t="shared" si="295"/>
        <v>May</v>
      </c>
      <c r="K1336" s="2">
        <f t="shared" si="296"/>
        <v>5</v>
      </c>
      <c r="L1336" s="2" t="str">
        <f t="shared" si="297"/>
        <v>Wednesday</v>
      </c>
      <c r="M1336" s="2">
        <f t="shared" si="298"/>
        <v>22</v>
      </c>
      <c r="N1336" s="3">
        <f t="shared" si="299"/>
        <v>21450</v>
      </c>
      <c r="O1336" s="3">
        <f t="shared" si="300"/>
        <v>0</v>
      </c>
      <c r="P1336" t="str">
        <f t="shared" si="301"/>
        <v>26-May</v>
      </c>
      <c r="Q1336" s="9">
        <f t="shared" si="302"/>
        <v>0.66666666666666663</v>
      </c>
      <c r="R1336" t="str">
        <f t="shared" si="303"/>
        <v>Afternoon</v>
      </c>
      <c r="S1336" s="2">
        <f t="shared" si="304"/>
        <v>26</v>
      </c>
      <c r="T1336" t="str">
        <f t="shared" si="305"/>
        <v>Others</v>
      </c>
      <c r="U1336">
        <f t="shared" si="306"/>
        <v>16</v>
      </c>
      <c r="V1336" t="str">
        <f t="shared" si="307"/>
        <v>FY Q1</v>
      </c>
    </row>
    <row r="1337" spans="1:22" x14ac:dyDescent="0.3">
      <c r="A1337" s="18">
        <v>44342</v>
      </c>
      <c r="B1337" t="s">
        <v>216</v>
      </c>
      <c r="C1337" t="s">
        <v>65</v>
      </c>
      <c r="D1337" t="s">
        <v>2168</v>
      </c>
      <c r="E1337">
        <v>86033758157</v>
      </c>
      <c r="F1337" t="s">
        <v>16</v>
      </c>
      <c r="G1337" t="s">
        <v>67</v>
      </c>
      <c r="H1337">
        <v>17027</v>
      </c>
      <c r="I1337" s="2">
        <f t="shared" si="294"/>
        <v>2021</v>
      </c>
      <c r="J1337" s="2" t="str">
        <f t="shared" si="295"/>
        <v>May</v>
      </c>
      <c r="K1337" s="2">
        <f t="shared" si="296"/>
        <v>5</v>
      </c>
      <c r="L1337" s="2" t="str">
        <f t="shared" si="297"/>
        <v>Wednesday</v>
      </c>
      <c r="M1337" s="2">
        <f t="shared" si="298"/>
        <v>22</v>
      </c>
      <c r="N1337" s="3">
        <f t="shared" si="299"/>
        <v>17027</v>
      </c>
      <c r="O1337" s="3">
        <f t="shared" si="300"/>
        <v>0</v>
      </c>
      <c r="P1337" t="str">
        <f t="shared" si="301"/>
        <v>26-May</v>
      </c>
      <c r="Q1337" s="9">
        <f t="shared" si="302"/>
        <v>0.74513888888888891</v>
      </c>
      <c r="R1337" t="str">
        <f t="shared" si="303"/>
        <v>Evening</v>
      </c>
      <c r="S1337" s="2">
        <f t="shared" si="304"/>
        <v>26</v>
      </c>
      <c r="T1337" t="str">
        <f t="shared" si="305"/>
        <v>Others</v>
      </c>
      <c r="U1337">
        <f t="shared" si="306"/>
        <v>17</v>
      </c>
      <c r="V1337" t="str">
        <f t="shared" si="307"/>
        <v>FY Q1</v>
      </c>
    </row>
    <row r="1338" spans="1:22" x14ac:dyDescent="0.3">
      <c r="A1338" s="18">
        <v>44342</v>
      </c>
      <c r="B1338" t="s">
        <v>2169</v>
      </c>
      <c r="C1338" t="s">
        <v>95</v>
      </c>
      <c r="D1338" t="s">
        <v>2170</v>
      </c>
      <c r="E1338">
        <v>194623069703</v>
      </c>
      <c r="F1338" t="s">
        <v>16</v>
      </c>
      <c r="G1338" t="s">
        <v>67</v>
      </c>
      <c r="H1338">
        <v>11320</v>
      </c>
      <c r="I1338" s="2">
        <f t="shared" si="294"/>
        <v>2021</v>
      </c>
      <c r="J1338" s="2" t="str">
        <f t="shared" si="295"/>
        <v>May</v>
      </c>
      <c r="K1338" s="2">
        <f t="shared" si="296"/>
        <v>5</v>
      </c>
      <c r="L1338" s="2" t="str">
        <f t="shared" si="297"/>
        <v>Wednesday</v>
      </c>
      <c r="M1338" s="2">
        <f t="shared" si="298"/>
        <v>22</v>
      </c>
      <c r="N1338" s="3">
        <f t="shared" si="299"/>
        <v>11320</v>
      </c>
      <c r="O1338" s="3">
        <f t="shared" si="300"/>
        <v>0</v>
      </c>
      <c r="P1338" t="str">
        <f t="shared" si="301"/>
        <v>26-May</v>
      </c>
      <c r="Q1338" s="9">
        <f t="shared" si="302"/>
        <v>0.78333333333333333</v>
      </c>
      <c r="R1338" t="str">
        <f t="shared" si="303"/>
        <v>Evening</v>
      </c>
      <c r="S1338" s="2">
        <f t="shared" si="304"/>
        <v>26</v>
      </c>
      <c r="T1338" t="str">
        <f t="shared" si="305"/>
        <v>Others</v>
      </c>
      <c r="U1338">
        <f t="shared" si="306"/>
        <v>18</v>
      </c>
      <c r="V1338" t="str">
        <f t="shared" si="307"/>
        <v>FY Q1</v>
      </c>
    </row>
    <row r="1339" spans="1:22" x14ac:dyDescent="0.3">
      <c r="A1339" s="18">
        <v>44342</v>
      </c>
      <c r="B1339" t="s">
        <v>2171</v>
      </c>
      <c r="C1339" t="s">
        <v>209</v>
      </c>
      <c r="D1339" t="s">
        <v>2172</v>
      </c>
      <c r="E1339">
        <v>519124426403</v>
      </c>
      <c r="F1339" t="s">
        <v>15</v>
      </c>
      <c r="G1339" t="s">
        <v>71</v>
      </c>
      <c r="H1339">
        <v>14150</v>
      </c>
      <c r="I1339" s="2">
        <f t="shared" si="294"/>
        <v>2021</v>
      </c>
      <c r="J1339" s="2" t="str">
        <f t="shared" si="295"/>
        <v>May</v>
      </c>
      <c r="K1339" s="2">
        <f t="shared" si="296"/>
        <v>5</v>
      </c>
      <c r="L1339" s="2" t="str">
        <f t="shared" si="297"/>
        <v>Wednesday</v>
      </c>
      <c r="M1339" s="2">
        <f t="shared" si="298"/>
        <v>22</v>
      </c>
      <c r="N1339" s="3">
        <f t="shared" si="299"/>
        <v>0</v>
      </c>
      <c r="O1339" s="3">
        <f t="shared" si="300"/>
        <v>14150</v>
      </c>
      <c r="P1339" t="str">
        <f t="shared" si="301"/>
        <v>26-May</v>
      </c>
      <c r="Q1339" s="9">
        <f t="shared" si="302"/>
        <v>0.94722222222222219</v>
      </c>
      <c r="R1339" t="str">
        <f t="shared" si="303"/>
        <v>Night</v>
      </c>
      <c r="S1339" s="2">
        <f t="shared" si="304"/>
        <v>26</v>
      </c>
      <c r="T1339" t="str">
        <f t="shared" si="305"/>
        <v>UPI Transfer</v>
      </c>
      <c r="U1339">
        <f t="shared" si="306"/>
        <v>22</v>
      </c>
      <c r="V1339" t="str">
        <f t="shared" si="307"/>
        <v>FY Q1</v>
      </c>
    </row>
    <row r="1340" spans="1:22" x14ac:dyDescent="0.3">
      <c r="A1340" s="18">
        <v>44343</v>
      </c>
      <c r="B1340" t="s">
        <v>545</v>
      </c>
      <c r="C1340" t="s">
        <v>189</v>
      </c>
      <c r="D1340" t="s">
        <v>2173</v>
      </c>
      <c r="E1340">
        <v>265122943891</v>
      </c>
      <c r="F1340" t="s">
        <v>16</v>
      </c>
      <c r="G1340" t="s">
        <v>71</v>
      </c>
      <c r="H1340">
        <v>7582</v>
      </c>
      <c r="I1340" s="2">
        <f t="shared" si="294"/>
        <v>2021</v>
      </c>
      <c r="J1340" s="2" t="str">
        <f t="shared" si="295"/>
        <v>May</v>
      </c>
      <c r="K1340" s="2">
        <f t="shared" si="296"/>
        <v>5</v>
      </c>
      <c r="L1340" s="2" t="str">
        <f t="shared" si="297"/>
        <v>Thursday</v>
      </c>
      <c r="M1340" s="2">
        <f t="shared" si="298"/>
        <v>22</v>
      </c>
      <c r="N1340" s="3">
        <f t="shared" si="299"/>
        <v>7582</v>
      </c>
      <c r="O1340" s="3">
        <f t="shared" si="300"/>
        <v>0</v>
      </c>
      <c r="P1340" t="str">
        <f t="shared" si="301"/>
        <v>27-May</v>
      </c>
      <c r="Q1340" s="9">
        <f t="shared" si="302"/>
        <v>0.5854166666666667</v>
      </c>
      <c r="R1340" t="str">
        <f t="shared" si="303"/>
        <v>Afternoon</v>
      </c>
      <c r="S1340" s="2">
        <f t="shared" si="304"/>
        <v>27</v>
      </c>
      <c r="T1340" t="str">
        <f t="shared" si="305"/>
        <v>Others</v>
      </c>
      <c r="U1340">
        <f t="shared" si="306"/>
        <v>14</v>
      </c>
      <c r="V1340" t="str">
        <f t="shared" si="307"/>
        <v>FY Q1</v>
      </c>
    </row>
    <row r="1341" spans="1:22" x14ac:dyDescent="0.3">
      <c r="A1341" s="18">
        <v>44343</v>
      </c>
      <c r="B1341" t="s">
        <v>352</v>
      </c>
      <c r="C1341" t="s">
        <v>117</v>
      </c>
      <c r="D1341" t="s">
        <v>2174</v>
      </c>
      <c r="E1341">
        <v>31048351577</v>
      </c>
      <c r="F1341" t="s">
        <v>16</v>
      </c>
      <c r="G1341" t="s">
        <v>71</v>
      </c>
      <c r="H1341">
        <v>18686</v>
      </c>
      <c r="I1341" s="2">
        <f t="shared" si="294"/>
        <v>2021</v>
      </c>
      <c r="J1341" s="2" t="str">
        <f t="shared" si="295"/>
        <v>May</v>
      </c>
      <c r="K1341" s="2">
        <f t="shared" si="296"/>
        <v>5</v>
      </c>
      <c r="L1341" s="2" t="str">
        <f t="shared" si="297"/>
        <v>Thursday</v>
      </c>
      <c r="M1341" s="2">
        <f t="shared" si="298"/>
        <v>22</v>
      </c>
      <c r="N1341" s="3">
        <f t="shared" si="299"/>
        <v>18686</v>
      </c>
      <c r="O1341" s="3">
        <f t="shared" si="300"/>
        <v>0</v>
      </c>
      <c r="P1341" t="str">
        <f t="shared" si="301"/>
        <v>27-May</v>
      </c>
      <c r="Q1341" s="9">
        <f t="shared" si="302"/>
        <v>0.8833333333333333</v>
      </c>
      <c r="R1341" t="str">
        <f t="shared" si="303"/>
        <v>Night</v>
      </c>
      <c r="S1341" s="2">
        <f t="shared" si="304"/>
        <v>27</v>
      </c>
      <c r="T1341" t="str">
        <f t="shared" si="305"/>
        <v>Others</v>
      </c>
      <c r="U1341">
        <f t="shared" si="306"/>
        <v>21</v>
      </c>
      <c r="V1341" t="str">
        <f t="shared" si="307"/>
        <v>FY Q1</v>
      </c>
    </row>
    <row r="1342" spans="1:22" x14ac:dyDescent="0.3">
      <c r="A1342" s="18">
        <v>44343</v>
      </c>
      <c r="B1342" t="s">
        <v>191</v>
      </c>
      <c r="C1342" t="s">
        <v>65</v>
      </c>
      <c r="D1342" t="s">
        <v>2175</v>
      </c>
      <c r="E1342">
        <v>285327910719</v>
      </c>
      <c r="F1342" t="s">
        <v>16</v>
      </c>
      <c r="G1342" t="s">
        <v>71</v>
      </c>
      <c r="H1342">
        <v>31056</v>
      </c>
      <c r="I1342" s="2">
        <f t="shared" si="294"/>
        <v>2021</v>
      </c>
      <c r="J1342" s="2" t="str">
        <f t="shared" si="295"/>
        <v>May</v>
      </c>
      <c r="K1342" s="2">
        <f t="shared" si="296"/>
        <v>5</v>
      </c>
      <c r="L1342" s="2" t="str">
        <f t="shared" si="297"/>
        <v>Thursday</v>
      </c>
      <c r="M1342" s="2">
        <f t="shared" si="298"/>
        <v>22</v>
      </c>
      <c r="N1342" s="3">
        <f t="shared" si="299"/>
        <v>31056</v>
      </c>
      <c r="O1342" s="3">
        <f t="shared" si="300"/>
        <v>0</v>
      </c>
      <c r="P1342" t="str">
        <f t="shared" si="301"/>
        <v>27-May</v>
      </c>
      <c r="Q1342" s="9">
        <f t="shared" si="302"/>
        <v>0.9145833333333333</v>
      </c>
      <c r="R1342" t="str">
        <f t="shared" si="303"/>
        <v>Night</v>
      </c>
      <c r="S1342" s="2">
        <f t="shared" si="304"/>
        <v>27</v>
      </c>
      <c r="T1342" t="str">
        <f t="shared" si="305"/>
        <v>Others</v>
      </c>
      <c r="U1342">
        <f t="shared" si="306"/>
        <v>21</v>
      </c>
      <c r="V1342" t="str">
        <f t="shared" si="307"/>
        <v>FY Q1</v>
      </c>
    </row>
    <row r="1343" spans="1:22" x14ac:dyDescent="0.3">
      <c r="A1343" s="18">
        <v>44344</v>
      </c>
      <c r="B1343" t="s">
        <v>667</v>
      </c>
      <c r="C1343" t="s">
        <v>117</v>
      </c>
      <c r="D1343" t="s">
        <v>2176</v>
      </c>
      <c r="E1343">
        <v>682069163404</v>
      </c>
      <c r="F1343" t="s">
        <v>16</v>
      </c>
      <c r="G1343" t="s">
        <v>71</v>
      </c>
      <c r="H1343">
        <v>2980</v>
      </c>
      <c r="I1343" s="2">
        <f t="shared" si="294"/>
        <v>2021</v>
      </c>
      <c r="J1343" s="2" t="str">
        <f t="shared" si="295"/>
        <v>May</v>
      </c>
      <c r="K1343" s="2">
        <f t="shared" si="296"/>
        <v>5</v>
      </c>
      <c r="L1343" s="2" t="str">
        <f t="shared" si="297"/>
        <v>Friday</v>
      </c>
      <c r="M1343" s="2">
        <f t="shared" si="298"/>
        <v>22</v>
      </c>
      <c r="N1343" s="3">
        <f t="shared" si="299"/>
        <v>2980</v>
      </c>
      <c r="O1343" s="3">
        <f t="shared" si="300"/>
        <v>0</v>
      </c>
      <c r="P1343" t="str">
        <f t="shared" si="301"/>
        <v>28-May</v>
      </c>
      <c r="Q1343" s="9">
        <f t="shared" si="302"/>
        <v>0.59166666666666667</v>
      </c>
      <c r="R1343" t="str">
        <f t="shared" si="303"/>
        <v>Afternoon</v>
      </c>
      <c r="S1343" s="2">
        <f t="shared" si="304"/>
        <v>28</v>
      </c>
      <c r="T1343" t="str">
        <f t="shared" si="305"/>
        <v>Others</v>
      </c>
      <c r="U1343">
        <f t="shared" si="306"/>
        <v>14</v>
      </c>
      <c r="V1343" t="str">
        <f t="shared" si="307"/>
        <v>FY Q1</v>
      </c>
    </row>
    <row r="1344" spans="1:22" x14ac:dyDescent="0.3">
      <c r="A1344" s="18">
        <v>44344</v>
      </c>
      <c r="B1344" t="s">
        <v>1203</v>
      </c>
      <c r="C1344" t="s">
        <v>338</v>
      </c>
      <c r="D1344" t="s">
        <v>2177</v>
      </c>
      <c r="E1344">
        <v>231824504234</v>
      </c>
      <c r="F1344" t="s">
        <v>15</v>
      </c>
      <c r="G1344" t="s">
        <v>67</v>
      </c>
      <c r="H1344">
        <v>807</v>
      </c>
      <c r="I1344" s="2">
        <f t="shared" si="294"/>
        <v>2021</v>
      </c>
      <c r="J1344" s="2" t="str">
        <f t="shared" si="295"/>
        <v>May</v>
      </c>
      <c r="K1344" s="2">
        <f t="shared" si="296"/>
        <v>5</v>
      </c>
      <c r="L1344" s="2" t="str">
        <f t="shared" si="297"/>
        <v>Friday</v>
      </c>
      <c r="M1344" s="2">
        <f t="shared" si="298"/>
        <v>22</v>
      </c>
      <c r="N1344" s="3">
        <f t="shared" si="299"/>
        <v>0</v>
      </c>
      <c r="O1344" s="3">
        <f t="shared" si="300"/>
        <v>807</v>
      </c>
      <c r="P1344" t="str">
        <f t="shared" si="301"/>
        <v>28-May</v>
      </c>
      <c r="Q1344" s="9">
        <f t="shared" si="302"/>
        <v>0.67777777777777781</v>
      </c>
      <c r="R1344" t="str">
        <f t="shared" si="303"/>
        <v>Afternoon</v>
      </c>
      <c r="S1344" s="2">
        <f t="shared" si="304"/>
        <v>28</v>
      </c>
      <c r="T1344" t="str">
        <f t="shared" si="305"/>
        <v>UPI Transfer</v>
      </c>
      <c r="U1344">
        <f t="shared" si="306"/>
        <v>16</v>
      </c>
      <c r="V1344" t="str">
        <f t="shared" si="307"/>
        <v>FY Q1</v>
      </c>
    </row>
    <row r="1345" spans="1:22" x14ac:dyDescent="0.3">
      <c r="A1345" s="18">
        <v>44344</v>
      </c>
      <c r="B1345" t="s">
        <v>2178</v>
      </c>
      <c r="C1345" t="s">
        <v>104</v>
      </c>
      <c r="D1345" t="s">
        <v>2179</v>
      </c>
      <c r="E1345">
        <v>675512524911</v>
      </c>
      <c r="F1345" t="s">
        <v>16</v>
      </c>
      <c r="G1345" t="s">
        <v>67</v>
      </c>
      <c r="H1345">
        <v>1252</v>
      </c>
      <c r="I1345" s="2">
        <f t="shared" si="294"/>
        <v>2021</v>
      </c>
      <c r="J1345" s="2" t="str">
        <f t="shared" si="295"/>
        <v>May</v>
      </c>
      <c r="K1345" s="2">
        <f t="shared" si="296"/>
        <v>5</v>
      </c>
      <c r="L1345" s="2" t="str">
        <f t="shared" si="297"/>
        <v>Friday</v>
      </c>
      <c r="M1345" s="2">
        <f t="shared" si="298"/>
        <v>22</v>
      </c>
      <c r="N1345" s="3">
        <f t="shared" si="299"/>
        <v>1252</v>
      </c>
      <c r="O1345" s="3">
        <f t="shared" si="300"/>
        <v>0</v>
      </c>
      <c r="P1345" t="str">
        <f t="shared" si="301"/>
        <v>28-May</v>
      </c>
      <c r="Q1345" s="9">
        <f t="shared" si="302"/>
        <v>0.72847222222222219</v>
      </c>
      <c r="R1345" t="str">
        <f t="shared" si="303"/>
        <v>Evening</v>
      </c>
      <c r="S1345" s="2">
        <f t="shared" si="304"/>
        <v>28</v>
      </c>
      <c r="T1345" t="str">
        <f t="shared" si="305"/>
        <v>Others</v>
      </c>
      <c r="U1345">
        <f t="shared" si="306"/>
        <v>17</v>
      </c>
      <c r="V1345" t="str">
        <f t="shared" si="307"/>
        <v>FY Q1</v>
      </c>
    </row>
    <row r="1346" spans="1:22" x14ac:dyDescent="0.3">
      <c r="A1346" s="18">
        <v>44344</v>
      </c>
      <c r="B1346" t="s">
        <v>1403</v>
      </c>
      <c r="C1346" t="s">
        <v>229</v>
      </c>
      <c r="D1346" t="s">
        <v>2180</v>
      </c>
      <c r="E1346">
        <v>792533621889</v>
      </c>
      <c r="F1346" t="s">
        <v>15</v>
      </c>
      <c r="G1346" t="s">
        <v>67</v>
      </c>
      <c r="H1346">
        <v>9128</v>
      </c>
      <c r="I1346" s="2">
        <f t="shared" si="294"/>
        <v>2021</v>
      </c>
      <c r="J1346" s="2" t="str">
        <f t="shared" si="295"/>
        <v>May</v>
      </c>
      <c r="K1346" s="2">
        <f t="shared" si="296"/>
        <v>5</v>
      </c>
      <c r="L1346" s="2" t="str">
        <f t="shared" si="297"/>
        <v>Friday</v>
      </c>
      <c r="M1346" s="2">
        <f t="shared" si="298"/>
        <v>22</v>
      </c>
      <c r="N1346" s="3">
        <f t="shared" si="299"/>
        <v>0</v>
      </c>
      <c r="O1346" s="3">
        <f t="shared" si="300"/>
        <v>9128</v>
      </c>
      <c r="P1346" t="str">
        <f t="shared" si="301"/>
        <v>28-May</v>
      </c>
      <c r="Q1346" s="9">
        <f t="shared" si="302"/>
        <v>0.77986111111111112</v>
      </c>
      <c r="R1346" t="str">
        <f t="shared" si="303"/>
        <v>Evening</v>
      </c>
      <c r="S1346" s="2">
        <f t="shared" si="304"/>
        <v>28</v>
      </c>
      <c r="T1346" t="str">
        <f t="shared" si="305"/>
        <v>UPI Transfer</v>
      </c>
      <c r="U1346">
        <f t="shared" si="306"/>
        <v>18</v>
      </c>
      <c r="V1346" t="str">
        <f t="shared" si="307"/>
        <v>FY Q1</v>
      </c>
    </row>
    <row r="1347" spans="1:22" x14ac:dyDescent="0.3">
      <c r="A1347" s="18">
        <v>44344</v>
      </c>
      <c r="B1347" t="s">
        <v>460</v>
      </c>
      <c r="C1347" t="s">
        <v>125</v>
      </c>
      <c r="D1347" t="s">
        <v>2181</v>
      </c>
      <c r="E1347">
        <v>286661990627</v>
      </c>
      <c r="F1347" t="s">
        <v>15</v>
      </c>
      <c r="G1347" t="s">
        <v>71</v>
      </c>
      <c r="H1347">
        <v>1938</v>
      </c>
      <c r="I1347" s="2">
        <f t="shared" si="294"/>
        <v>2021</v>
      </c>
      <c r="J1347" s="2" t="str">
        <f t="shared" si="295"/>
        <v>May</v>
      </c>
      <c r="K1347" s="2">
        <f t="shared" si="296"/>
        <v>5</v>
      </c>
      <c r="L1347" s="2" t="str">
        <f t="shared" si="297"/>
        <v>Friday</v>
      </c>
      <c r="M1347" s="2">
        <f t="shared" si="298"/>
        <v>22</v>
      </c>
      <c r="N1347" s="3">
        <f t="shared" si="299"/>
        <v>0</v>
      </c>
      <c r="O1347" s="3">
        <f t="shared" si="300"/>
        <v>1938</v>
      </c>
      <c r="P1347" t="str">
        <f t="shared" si="301"/>
        <v>28-May</v>
      </c>
      <c r="Q1347" s="9">
        <f t="shared" si="302"/>
        <v>0.79305555555555551</v>
      </c>
      <c r="R1347" t="str">
        <f t="shared" si="303"/>
        <v>Evening</v>
      </c>
      <c r="S1347" s="2">
        <f t="shared" si="304"/>
        <v>28</v>
      </c>
      <c r="T1347" t="str">
        <f t="shared" si="305"/>
        <v>UPI Transfer</v>
      </c>
      <c r="U1347">
        <f t="shared" si="306"/>
        <v>19</v>
      </c>
      <c r="V1347" t="str">
        <f t="shared" si="307"/>
        <v>FY Q1</v>
      </c>
    </row>
    <row r="1348" spans="1:22" x14ac:dyDescent="0.3">
      <c r="A1348" s="18">
        <v>44344</v>
      </c>
      <c r="B1348" t="s">
        <v>169</v>
      </c>
      <c r="C1348" t="s">
        <v>189</v>
      </c>
      <c r="D1348" t="s">
        <v>2182</v>
      </c>
      <c r="E1348">
        <v>371553714607</v>
      </c>
      <c r="F1348" t="s">
        <v>16</v>
      </c>
      <c r="G1348" t="s">
        <v>71</v>
      </c>
      <c r="H1348">
        <v>3329</v>
      </c>
      <c r="I1348" s="2">
        <f t="shared" si="294"/>
        <v>2021</v>
      </c>
      <c r="J1348" s="2" t="str">
        <f t="shared" si="295"/>
        <v>May</v>
      </c>
      <c r="K1348" s="2">
        <f t="shared" si="296"/>
        <v>5</v>
      </c>
      <c r="L1348" s="2" t="str">
        <f t="shared" si="297"/>
        <v>Friday</v>
      </c>
      <c r="M1348" s="2">
        <f t="shared" si="298"/>
        <v>22</v>
      </c>
      <c r="N1348" s="3">
        <f t="shared" si="299"/>
        <v>3329</v>
      </c>
      <c r="O1348" s="3">
        <f t="shared" si="300"/>
        <v>0</v>
      </c>
      <c r="P1348" t="str">
        <f t="shared" si="301"/>
        <v>28-May</v>
      </c>
      <c r="Q1348" s="9">
        <f t="shared" si="302"/>
        <v>0.84652777777777777</v>
      </c>
      <c r="R1348" t="str">
        <f t="shared" si="303"/>
        <v>Evening</v>
      </c>
      <c r="S1348" s="2">
        <f t="shared" si="304"/>
        <v>28</v>
      </c>
      <c r="T1348" t="str">
        <f t="shared" si="305"/>
        <v>Others</v>
      </c>
      <c r="U1348">
        <f t="shared" si="306"/>
        <v>20</v>
      </c>
      <c r="V1348" t="str">
        <f t="shared" si="307"/>
        <v>FY Q1</v>
      </c>
    </row>
    <row r="1349" spans="1:22" x14ac:dyDescent="0.3">
      <c r="A1349" s="18">
        <v>44345</v>
      </c>
      <c r="B1349" t="s">
        <v>272</v>
      </c>
      <c r="C1349" t="s">
        <v>254</v>
      </c>
      <c r="D1349" t="s">
        <v>2183</v>
      </c>
      <c r="E1349">
        <v>944570919521</v>
      </c>
      <c r="F1349" t="s">
        <v>16</v>
      </c>
      <c r="G1349" t="s">
        <v>67</v>
      </c>
      <c r="H1349">
        <v>20397</v>
      </c>
      <c r="I1349" s="2">
        <f t="shared" si="294"/>
        <v>2021</v>
      </c>
      <c r="J1349" s="2" t="str">
        <f t="shared" si="295"/>
        <v>May</v>
      </c>
      <c r="K1349" s="2">
        <f t="shared" si="296"/>
        <v>5</v>
      </c>
      <c r="L1349" s="2" t="str">
        <f t="shared" si="297"/>
        <v>Saturday</v>
      </c>
      <c r="M1349" s="2">
        <f t="shared" si="298"/>
        <v>22</v>
      </c>
      <c r="N1349" s="3">
        <f t="shared" si="299"/>
        <v>20397</v>
      </c>
      <c r="O1349" s="3">
        <f t="shared" si="300"/>
        <v>0</v>
      </c>
      <c r="P1349" t="str">
        <f t="shared" si="301"/>
        <v>29-May</v>
      </c>
      <c r="Q1349" s="9">
        <f t="shared" si="302"/>
        <v>0.43472222222222223</v>
      </c>
      <c r="R1349" t="str">
        <f t="shared" si="303"/>
        <v>Morning</v>
      </c>
      <c r="S1349" s="2">
        <f t="shared" si="304"/>
        <v>29</v>
      </c>
      <c r="T1349" t="str">
        <f t="shared" si="305"/>
        <v>Others</v>
      </c>
      <c r="U1349">
        <f t="shared" si="306"/>
        <v>10</v>
      </c>
      <c r="V1349" t="str">
        <f t="shared" si="307"/>
        <v>FY Q1</v>
      </c>
    </row>
    <row r="1350" spans="1:22" x14ac:dyDescent="0.3">
      <c r="A1350" s="18">
        <v>44345</v>
      </c>
      <c r="B1350" t="s">
        <v>2050</v>
      </c>
      <c r="C1350" t="s">
        <v>262</v>
      </c>
      <c r="D1350" t="s">
        <v>2184</v>
      </c>
      <c r="E1350">
        <v>962893468790</v>
      </c>
      <c r="F1350" t="s">
        <v>16</v>
      </c>
      <c r="G1350" t="s">
        <v>71</v>
      </c>
      <c r="H1350">
        <v>2026</v>
      </c>
      <c r="I1350" s="2">
        <f t="shared" si="294"/>
        <v>2021</v>
      </c>
      <c r="J1350" s="2" t="str">
        <f t="shared" si="295"/>
        <v>May</v>
      </c>
      <c r="K1350" s="2">
        <f t="shared" si="296"/>
        <v>5</v>
      </c>
      <c r="L1350" s="2" t="str">
        <f t="shared" si="297"/>
        <v>Saturday</v>
      </c>
      <c r="M1350" s="2">
        <f t="shared" si="298"/>
        <v>22</v>
      </c>
      <c r="N1350" s="3">
        <f t="shared" si="299"/>
        <v>2026</v>
      </c>
      <c r="O1350" s="3">
        <f t="shared" si="300"/>
        <v>0</v>
      </c>
      <c r="P1350" t="str">
        <f t="shared" si="301"/>
        <v>29-May</v>
      </c>
      <c r="Q1350" s="9">
        <f t="shared" si="302"/>
        <v>0.73124999999999996</v>
      </c>
      <c r="R1350" t="str">
        <f t="shared" si="303"/>
        <v>Evening</v>
      </c>
      <c r="S1350" s="2">
        <f t="shared" si="304"/>
        <v>29</v>
      </c>
      <c r="T1350" t="str">
        <f t="shared" si="305"/>
        <v>Others</v>
      </c>
      <c r="U1350">
        <f t="shared" si="306"/>
        <v>17</v>
      </c>
      <c r="V1350" t="str">
        <f t="shared" si="307"/>
        <v>FY Q1</v>
      </c>
    </row>
    <row r="1351" spans="1:22" x14ac:dyDescent="0.3">
      <c r="A1351" s="18">
        <v>44345</v>
      </c>
      <c r="B1351" t="s">
        <v>955</v>
      </c>
      <c r="C1351" t="s">
        <v>85</v>
      </c>
      <c r="D1351" t="s">
        <v>2185</v>
      </c>
      <c r="E1351">
        <v>631925167382</v>
      </c>
      <c r="F1351" t="s">
        <v>16</v>
      </c>
      <c r="G1351" t="s">
        <v>71</v>
      </c>
      <c r="H1351">
        <v>14431</v>
      </c>
      <c r="I1351" s="2">
        <f t="shared" si="294"/>
        <v>2021</v>
      </c>
      <c r="J1351" s="2" t="str">
        <f t="shared" si="295"/>
        <v>May</v>
      </c>
      <c r="K1351" s="2">
        <f t="shared" si="296"/>
        <v>5</v>
      </c>
      <c r="L1351" s="2" t="str">
        <f t="shared" si="297"/>
        <v>Saturday</v>
      </c>
      <c r="M1351" s="2">
        <f t="shared" si="298"/>
        <v>22</v>
      </c>
      <c r="N1351" s="3">
        <f t="shared" si="299"/>
        <v>14431</v>
      </c>
      <c r="O1351" s="3">
        <f t="shared" si="300"/>
        <v>0</v>
      </c>
      <c r="P1351" t="str">
        <f t="shared" si="301"/>
        <v>29-May</v>
      </c>
      <c r="Q1351" s="9">
        <f t="shared" si="302"/>
        <v>0.87222222222222223</v>
      </c>
      <c r="R1351" t="str">
        <f t="shared" si="303"/>
        <v>Evening</v>
      </c>
      <c r="S1351" s="2">
        <f t="shared" si="304"/>
        <v>29</v>
      </c>
      <c r="T1351" t="str">
        <f t="shared" si="305"/>
        <v>Others</v>
      </c>
      <c r="U1351">
        <f t="shared" si="306"/>
        <v>20</v>
      </c>
      <c r="V1351" t="str">
        <f t="shared" si="307"/>
        <v>FY Q1</v>
      </c>
    </row>
    <row r="1352" spans="1:22" x14ac:dyDescent="0.3">
      <c r="A1352" s="18">
        <v>44346</v>
      </c>
      <c r="B1352" t="s">
        <v>1374</v>
      </c>
      <c r="C1352" t="s">
        <v>69</v>
      </c>
      <c r="D1352" t="s">
        <v>2186</v>
      </c>
      <c r="E1352">
        <v>801601955860</v>
      </c>
      <c r="F1352" t="s">
        <v>16</v>
      </c>
      <c r="G1352" t="s">
        <v>67</v>
      </c>
      <c r="H1352">
        <v>17567</v>
      </c>
      <c r="I1352" s="2">
        <f t="shared" si="294"/>
        <v>2021</v>
      </c>
      <c r="J1352" s="2" t="str">
        <f t="shared" si="295"/>
        <v>May</v>
      </c>
      <c r="K1352" s="2">
        <f t="shared" si="296"/>
        <v>5</v>
      </c>
      <c r="L1352" s="2" t="str">
        <f t="shared" si="297"/>
        <v>Sunday</v>
      </c>
      <c r="M1352" s="2">
        <f t="shared" si="298"/>
        <v>23</v>
      </c>
      <c r="N1352" s="3">
        <f t="shared" si="299"/>
        <v>17567</v>
      </c>
      <c r="O1352" s="3">
        <f t="shared" si="300"/>
        <v>0</v>
      </c>
      <c r="P1352" t="str">
        <f t="shared" si="301"/>
        <v>30-May</v>
      </c>
      <c r="Q1352" s="9">
        <f t="shared" si="302"/>
        <v>0.49444444444444446</v>
      </c>
      <c r="R1352" t="str">
        <f t="shared" si="303"/>
        <v>Morning</v>
      </c>
      <c r="S1352" s="2">
        <f t="shared" si="304"/>
        <v>30</v>
      </c>
      <c r="T1352" t="str">
        <f t="shared" si="305"/>
        <v>Others</v>
      </c>
      <c r="U1352">
        <f t="shared" si="306"/>
        <v>11</v>
      </c>
      <c r="V1352" t="str">
        <f t="shared" si="307"/>
        <v>FY Q1</v>
      </c>
    </row>
    <row r="1353" spans="1:22" x14ac:dyDescent="0.3">
      <c r="A1353" s="18">
        <v>44347</v>
      </c>
      <c r="B1353" t="s">
        <v>2187</v>
      </c>
      <c r="C1353" t="s">
        <v>65</v>
      </c>
      <c r="D1353" t="s">
        <v>2188</v>
      </c>
      <c r="E1353">
        <v>118944867103</v>
      </c>
      <c r="F1353" t="s">
        <v>16</v>
      </c>
      <c r="G1353" t="s">
        <v>71</v>
      </c>
      <c r="H1353">
        <v>6270</v>
      </c>
      <c r="I1353" s="2">
        <f t="shared" si="294"/>
        <v>2021</v>
      </c>
      <c r="J1353" s="2" t="str">
        <f t="shared" si="295"/>
        <v>May</v>
      </c>
      <c r="K1353" s="2">
        <f t="shared" si="296"/>
        <v>5</v>
      </c>
      <c r="L1353" s="2" t="str">
        <f t="shared" si="297"/>
        <v>Monday</v>
      </c>
      <c r="M1353" s="2">
        <f t="shared" si="298"/>
        <v>23</v>
      </c>
      <c r="N1353" s="3">
        <f t="shared" si="299"/>
        <v>6270</v>
      </c>
      <c r="O1353" s="3">
        <f t="shared" si="300"/>
        <v>0</v>
      </c>
      <c r="P1353" t="str">
        <f t="shared" si="301"/>
        <v>31-May</v>
      </c>
      <c r="Q1353" s="9">
        <f t="shared" si="302"/>
        <v>0.40416666666666667</v>
      </c>
      <c r="R1353" t="str">
        <f t="shared" si="303"/>
        <v>Morning</v>
      </c>
      <c r="S1353" s="2">
        <f t="shared" si="304"/>
        <v>31</v>
      </c>
      <c r="T1353" t="str">
        <f t="shared" si="305"/>
        <v>Others</v>
      </c>
      <c r="U1353">
        <f t="shared" si="306"/>
        <v>9</v>
      </c>
      <c r="V1353" t="str">
        <f t="shared" si="307"/>
        <v>FY Q1</v>
      </c>
    </row>
    <row r="1354" spans="1:22" x14ac:dyDescent="0.3">
      <c r="A1354" s="18">
        <v>44347</v>
      </c>
      <c r="B1354" t="s">
        <v>2189</v>
      </c>
      <c r="C1354" t="s">
        <v>85</v>
      </c>
      <c r="D1354" t="s">
        <v>2190</v>
      </c>
      <c r="E1354">
        <v>186544256956</v>
      </c>
      <c r="F1354" t="s">
        <v>16</v>
      </c>
      <c r="G1354" t="s">
        <v>71</v>
      </c>
      <c r="H1354">
        <v>11991</v>
      </c>
      <c r="I1354" s="2">
        <f t="shared" si="294"/>
        <v>2021</v>
      </c>
      <c r="J1354" s="2" t="str">
        <f t="shared" si="295"/>
        <v>May</v>
      </c>
      <c r="K1354" s="2">
        <f t="shared" si="296"/>
        <v>5</v>
      </c>
      <c r="L1354" s="2" t="str">
        <f t="shared" si="297"/>
        <v>Monday</v>
      </c>
      <c r="M1354" s="2">
        <f t="shared" si="298"/>
        <v>23</v>
      </c>
      <c r="N1354" s="3">
        <f t="shared" si="299"/>
        <v>11991</v>
      </c>
      <c r="O1354" s="3">
        <f t="shared" si="300"/>
        <v>0</v>
      </c>
      <c r="P1354" t="str">
        <f t="shared" si="301"/>
        <v>31-May</v>
      </c>
      <c r="Q1354" s="9">
        <f t="shared" si="302"/>
        <v>0.42708333333333331</v>
      </c>
      <c r="R1354" t="str">
        <f t="shared" si="303"/>
        <v>Morning</v>
      </c>
      <c r="S1354" s="2">
        <f t="shared" si="304"/>
        <v>31</v>
      </c>
      <c r="T1354" t="str">
        <f t="shared" si="305"/>
        <v>Others</v>
      </c>
      <c r="U1354">
        <f t="shared" si="306"/>
        <v>10</v>
      </c>
      <c r="V1354" t="str">
        <f t="shared" si="307"/>
        <v>FY Q1</v>
      </c>
    </row>
    <row r="1355" spans="1:22" x14ac:dyDescent="0.3">
      <c r="A1355" s="18">
        <v>44347</v>
      </c>
      <c r="B1355" t="s">
        <v>1679</v>
      </c>
      <c r="C1355" t="s">
        <v>65</v>
      </c>
      <c r="D1355" t="s">
        <v>2191</v>
      </c>
      <c r="E1355">
        <v>293319007218</v>
      </c>
      <c r="F1355" t="s">
        <v>16</v>
      </c>
      <c r="G1355" t="s">
        <v>67</v>
      </c>
      <c r="H1355">
        <v>4677</v>
      </c>
      <c r="I1355" s="2">
        <f t="shared" si="294"/>
        <v>2021</v>
      </c>
      <c r="J1355" s="2" t="str">
        <f t="shared" si="295"/>
        <v>May</v>
      </c>
      <c r="K1355" s="2">
        <f t="shared" si="296"/>
        <v>5</v>
      </c>
      <c r="L1355" s="2" t="str">
        <f t="shared" si="297"/>
        <v>Monday</v>
      </c>
      <c r="M1355" s="2">
        <f t="shared" si="298"/>
        <v>23</v>
      </c>
      <c r="N1355" s="3">
        <f t="shared" si="299"/>
        <v>4677</v>
      </c>
      <c r="O1355" s="3">
        <f t="shared" si="300"/>
        <v>0</v>
      </c>
      <c r="P1355" t="str">
        <f t="shared" si="301"/>
        <v>31-May</v>
      </c>
      <c r="Q1355" s="9">
        <f t="shared" si="302"/>
        <v>0.77777777777777779</v>
      </c>
      <c r="R1355" t="str">
        <f t="shared" si="303"/>
        <v>Evening</v>
      </c>
      <c r="S1355" s="2">
        <f t="shared" si="304"/>
        <v>31</v>
      </c>
      <c r="T1355" t="str">
        <f t="shared" si="305"/>
        <v>Others</v>
      </c>
      <c r="U1355">
        <f t="shared" si="306"/>
        <v>18</v>
      </c>
      <c r="V1355" t="str">
        <f t="shared" si="307"/>
        <v>FY Q1</v>
      </c>
    </row>
    <row r="1356" spans="1:22" x14ac:dyDescent="0.3">
      <c r="A1356" s="18">
        <v>44347</v>
      </c>
      <c r="B1356" t="s">
        <v>882</v>
      </c>
      <c r="C1356" t="s">
        <v>282</v>
      </c>
      <c r="D1356" t="s">
        <v>2192</v>
      </c>
      <c r="E1356">
        <v>351940555034</v>
      </c>
      <c r="F1356" t="s">
        <v>16</v>
      </c>
      <c r="G1356" t="s">
        <v>67</v>
      </c>
      <c r="H1356">
        <v>24907</v>
      </c>
      <c r="I1356" s="2">
        <f t="shared" si="294"/>
        <v>2021</v>
      </c>
      <c r="J1356" s="2" t="str">
        <f t="shared" si="295"/>
        <v>May</v>
      </c>
      <c r="K1356" s="2">
        <f t="shared" si="296"/>
        <v>5</v>
      </c>
      <c r="L1356" s="2" t="str">
        <f t="shared" si="297"/>
        <v>Monday</v>
      </c>
      <c r="M1356" s="2">
        <f t="shared" si="298"/>
        <v>23</v>
      </c>
      <c r="N1356" s="3">
        <f t="shared" si="299"/>
        <v>24907</v>
      </c>
      <c r="O1356" s="3">
        <f t="shared" si="300"/>
        <v>0</v>
      </c>
      <c r="P1356" t="str">
        <f t="shared" si="301"/>
        <v>31-May</v>
      </c>
      <c r="Q1356" s="9">
        <f t="shared" si="302"/>
        <v>0.80555555555555558</v>
      </c>
      <c r="R1356" t="str">
        <f t="shared" si="303"/>
        <v>Evening</v>
      </c>
      <c r="S1356" s="2">
        <f t="shared" si="304"/>
        <v>31</v>
      </c>
      <c r="T1356" t="str">
        <f t="shared" si="305"/>
        <v>Others</v>
      </c>
      <c r="U1356">
        <f t="shared" si="306"/>
        <v>19</v>
      </c>
      <c r="V1356" t="str">
        <f t="shared" si="307"/>
        <v>FY Q1</v>
      </c>
    </row>
    <row r="1357" spans="1:22" x14ac:dyDescent="0.3">
      <c r="A1357" s="18">
        <v>44347</v>
      </c>
      <c r="B1357" t="s">
        <v>963</v>
      </c>
      <c r="C1357" t="s">
        <v>319</v>
      </c>
      <c r="D1357" t="s">
        <v>2193</v>
      </c>
      <c r="E1357">
        <v>220825517456</v>
      </c>
      <c r="F1357" t="s">
        <v>15</v>
      </c>
      <c r="G1357" t="s">
        <v>71</v>
      </c>
      <c r="H1357">
        <v>1901</v>
      </c>
      <c r="I1357" s="2">
        <f t="shared" si="294"/>
        <v>2021</v>
      </c>
      <c r="J1357" s="2" t="str">
        <f t="shared" si="295"/>
        <v>May</v>
      </c>
      <c r="K1357" s="2">
        <f t="shared" si="296"/>
        <v>5</v>
      </c>
      <c r="L1357" s="2" t="str">
        <f t="shared" si="297"/>
        <v>Monday</v>
      </c>
      <c r="M1357" s="2">
        <f t="shared" si="298"/>
        <v>23</v>
      </c>
      <c r="N1357" s="3">
        <f t="shared" si="299"/>
        <v>0</v>
      </c>
      <c r="O1357" s="3">
        <f t="shared" si="300"/>
        <v>1901</v>
      </c>
      <c r="P1357" t="str">
        <f t="shared" si="301"/>
        <v>31-May</v>
      </c>
      <c r="Q1357" s="9">
        <f t="shared" si="302"/>
        <v>0.83125000000000004</v>
      </c>
      <c r="R1357" t="str">
        <f t="shared" si="303"/>
        <v>Evening</v>
      </c>
      <c r="S1357" s="2">
        <f t="shared" si="304"/>
        <v>31</v>
      </c>
      <c r="T1357" t="str">
        <f t="shared" si="305"/>
        <v>Recharge</v>
      </c>
      <c r="U1357">
        <f t="shared" si="306"/>
        <v>19</v>
      </c>
      <c r="V1357" t="str">
        <f t="shared" si="307"/>
        <v>FY Q1</v>
      </c>
    </row>
    <row r="1358" spans="1:22" x14ac:dyDescent="0.3">
      <c r="A1358" s="18">
        <v>44347</v>
      </c>
      <c r="B1358" t="s">
        <v>2194</v>
      </c>
      <c r="C1358" t="s">
        <v>338</v>
      </c>
      <c r="D1358" t="s">
        <v>2195</v>
      </c>
      <c r="E1358">
        <v>495426149616</v>
      </c>
      <c r="F1358" t="s">
        <v>15</v>
      </c>
      <c r="G1358" t="s">
        <v>67</v>
      </c>
      <c r="H1358">
        <v>5597</v>
      </c>
      <c r="I1358" s="2">
        <f t="shared" si="294"/>
        <v>2021</v>
      </c>
      <c r="J1358" s="2" t="str">
        <f t="shared" si="295"/>
        <v>May</v>
      </c>
      <c r="K1358" s="2">
        <f t="shared" si="296"/>
        <v>5</v>
      </c>
      <c r="L1358" s="2" t="str">
        <f t="shared" si="297"/>
        <v>Monday</v>
      </c>
      <c r="M1358" s="2">
        <f t="shared" si="298"/>
        <v>23</v>
      </c>
      <c r="N1358" s="3">
        <f t="shared" si="299"/>
        <v>0</v>
      </c>
      <c r="O1358" s="3">
        <f t="shared" si="300"/>
        <v>5597</v>
      </c>
      <c r="P1358" t="str">
        <f t="shared" si="301"/>
        <v>31-May</v>
      </c>
      <c r="Q1358" s="9">
        <f t="shared" si="302"/>
        <v>0.86319444444444449</v>
      </c>
      <c r="R1358" t="str">
        <f t="shared" si="303"/>
        <v>Evening</v>
      </c>
      <c r="S1358" s="2">
        <f t="shared" si="304"/>
        <v>31</v>
      </c>
      <c r="T1358" t="str">
        <f t="shared" si="305"/>
        <v>UPI Transfer</v>
      </c>
      <c r="U1358">
        <f t="shared" si="306"/>
        <v>20</v>
      </c>
      <c r="V1358" t="str">
        <f t="shared" si="307"/>
        <v>FY Q1</v>
      </c>
    </row>
    <row r="1359" spans="1:22" x14ac:dyDescent="0.3">
      <c r="A1359" s="18">
        <v>44348</v>
      </c>
      <c r="B1359" t="s">
        <v>2196</v>
      </c>
      <c r="C1359" t="s">
        <v>73</v>
      </c>
      <c r="D1359" t="s">
        <v>2197</v>
      </c>
      <c r="E1359">
        <v>716851087696</v>
      </c>
      <c r="F1359" t="s">
        <v>16</v>
      </c>
      <c r="G1359" t="s">
        <v>67</v>
      </c>
      <c r="H1359">
        <v>17944</v>
      </c>
      <c r="I1359" s="2">
        <f t="shared" si="294"/>
        <v>2021</v>
      </c>
      <c r="J1359" s="2" t="str">
        <f t="shared" si="295"/>
        <v>June</v>
      </c>
      <c r="K1359" s="2">
        <f t="shared" si="296"/>
        <v>6</v>
      </c>
      <c r="L1359" s="2" t="str">
        <f t="shared" si="297"/>
        <v>Tuesday</v>
      </c>
      <c r="M1359" s="2">
        <f t="shared" si="298"/>
        <v>23</v>
      </c>
      <c r="N1359" s="3">
        <f t="shared" si="299"/>
        <v>17944</v>
      </c>
      <c r="O1359" s="3">
        <f t="shared" si="300"/>
        <v>0</v>
      </c>
      <c r="P1359" t="str">
        <f t="shared" si="301"/>
        <v>1-Jun</v>
      </c>
      <c r="Q1359" s="9">
        <f t="shared" si="302"/>
        <v>0.37708333333333333</v>
      </c>
      <c r="R1359" t="str">
        <f t="shared" si="303"/>
        <v>Morning</v>
      </c>
      <c r="S1359" s="2">
        <f t="shared" si="304"/>
        <v>1</v>
      </c>
      <c r="T1359" t="str">
        <f t="shared" si="305"/>
        <v>Others</v>
      </c>
      <c r="U1359">
        <f t="shared" si="306"/>
        <v>9</v>
      </c>
      <c r="V1359" t="str">
        <f t="shared" si="307"/>
        <v>FY Q1</v>
      </c>
    </row>
    <row r="1360" spans="1:22" x14ac:dyDescent="0.3">
      <c r="A1360" s="18">
        <v>44348</v>
      </c>
      <c r="B1360" t="s">
        <v>2198</v>
      </c>
      <c r="C1360" t="s">
        <v>357</v>
      </c>
      <c r="D1360" t="s">
        <v>2199</v>
      </c>
      <c r="E1360">
        <v>699789998436</v>
      </c>
      <c r="F1360" t="s">
        <v>15</v>
      </c>
      <c r="G1360" t="s">
        <v>71</v>
      </c>
      <c r="H1360">
        <v>2034</v>
      </c>
      <c r="I1360" s="2">
        <f t="shared" si="294"/>
        <v>2021</v>
      </c>
      <c r="J1360" s="2" t="str">
        <f t="shared" si="295"/>
        <v>June</v>
      </c>
      <c r="K1360" s="2">
        <f t="shared" si="296"/>
        <v>6</v>
      </c>
      <c r="L1360" s="2" t="str">
        <f t="shared" si="297"/>
        <v>Tuesday</v>
      </c>
      <c r="M1360" s="2">
        <f t="shared" si="298"/>
        <v>23</v>
      </c>
      <c r="N1360" s="3">
        <f t="shared" si="299"/>
        <v>0</v>
      </c>
      <c r="O1360" s="3">
        <f t="shared" si="300"/>
        <v>2034</v>
      </c>
      <c r="P1360" t="str">
        <f t="shared" si="301"/>
        <v>1-Jun</v>
      </c>
      <c r="Q1360" s="9">
        <f t="shared" si="302"/>
        <v>0.40555555555555556</v>
      </c>
      <c r="R1360" t="str">
        <f t="shared" si="303"/>
        <v>Morning</v>
      </c>
      <c r="S1360" s="2">
        <f t="shared" si="304"/>
        <v>1</v>
      </c>
      <c r="T1360" t="str">
        <f t="shared" si="305"/>
        <v>UPI Transfer</v>
      </c>
      <c r="U1360">
        <f t="shared" si="306"/>
        <v>9</v>
      </c>
      <c r="V1360" t="str">
        <f t="shared" si="307"/>
        <v>FY Q1</v>
      </c>
    </row>
    <row r="1361" spans="1:22" x14ac:dyDescent="0.3">
      <c r="A1361" s="18">
        <v>44348</v>
      </c>
      <c r="B1361" t="s">
        <v>598</v>
      </c>
      <c r="C1361" t="s">
        <v>234</v>
      </c>
      <c r="D1361" t="s">
        <v>2200</v>
      </c>
      <c r="E1361">
        <v>768795719568</v>
      </c>
      <c r="F1361" t="s">
        <v>15</v>
      </c>
      <c r="G1361" t="s">
        <v>67</v>
      </c>
      <c r="H1361">
        <v>1618</v>
      </c>
      <c r="I1361" s="2">
        <f t="shared" si="294"/>
        <v>2021</v>
      </c>
      <c r="J1361" s="2" t="str">
        <f t="shared" si="295"/>
        <v>June</v>
      </c>
      <c r="K1361" s="2">
        <f t="shared" si="296"/>
        <v>6</v>
      </c>
      <c r="L1361" s="2" t="str">
        <f t="shared" si="297"/>
        <v>Tuesday</v>
      </c>
      <c r="M1361" s="2">
        <f t="shared" si="298"/>
        <v>23</v>
      </c>
      <c r="N1361" s="3">
        <f t="shared" si="299"/>
        <v>0</v>
      </c>
      <c r="O1361" s="3">
        <f t="shared" si="300"/>
        <v>1618</v>
      </c>
      <c r="P1361" t="str">
        <f t="shared" si="301"/>
        <v>1-Jun</v>
      </c>
      <c r="Q1361" s="9">
        <f t="shared" si="302"/>
        <v>0.44097222222222221</v>
      </c>
      <c r="R1361" t="str">
        <f t="shared" si="303"/>
        <v>Morning</v>
      </c>
      <c r="S1361" s="2">
        <f t="shared" si="304"/>
        <v>1</v>
      </c>
      <c r="T1361" t="str">
        <f t="shared" si="305"/>
        <v>UPI Transfer</v>
      </c>
      <c r="U1361">
        <f t="shared" si="306"/>
        <v>10</v>
      </c>
      <c r="V1361" t="str">
        <f t="shared" si="307"/>
        <v>FY Q1</v>
      </c>
    </row>
    <row r="1362" spans="1:22" x14ac:dyDescent="0.3">
      <c r="A1362" s="18">
        <v>44348</v>
      </c>
      <c r="B1362" t="s">
        <v>2201</v>
      </c>
      <c r="C1362" t="s">
        <v>73</v>
      </c>
      <c r="D1362" t="s">
        <v>2202</v>
      </c>
      <c r="E1362">
        <v>219553507301</v>
      </c>
      <c r="F1362" t="s">
        <v>16</v>
      </c>
      <c r="G1362" t="s">
        <v>67</v>
      </c>
      <c r="H1362">
        <v>7428</v>
      </c>
      <c r="I1362" s="2">
        <f t="shared" si="294"/>
        <v>2021</v>
      </c>
      <c r="J1362" s="2" t="str">
        <f t="shared" si="295"/>
        <v>June</v>
      </c>
      <c r="K1362" s="2">
        <f t="shared" si="296"/>
        <v>6</v>
      </c>
      <c r="L1362" s="2" t="str">
        <f t="shared" si="297"/>
        <v>Tuesday</v>
      </c>
      <c r="M1362" s="2">
        <f t="shared" si="298"/>
        <v>23</v>
      </c>
      <c r="N1362" s="3">
        <f t="shared" si="299"/>
        <v>7428</v>
      </c>
      <c r="O1362" s="3">
        <f t="shared" si="300"/>
        <v>0</v>
      </c>
      <c r="P1362" t="str">
        <f t="shared" si="301"/>
        <v>1-Jun</v>
      </c>
      <c r="Q1362" s="9">
        <f t="shared" si="302"/>
        <v>0.47499999999999998</v>
      </c>
      <c r="R1362" t="str">
        <f t="shared" si="303"/>
        <v>Morning</v>
      </c>
      <c r="S1362" s="2">
        <f t="shared" si="304"/>
        <v>1</v>
      </c>
      <c r="T1362" t="str">
        <f t="shared" si="305"/>
        <v>Others</v>
      </c>
      <c r="U1362">
        <f t="shared" si="306"/>
        <v>11</v>
      </c>
      <c r="V1362" t="str">
        <f t="shared" si="307"/>
        <v>FY Q1</v>
      </c>
    </row>
    <row r="1363" spans="1:22" x14ac:dyDescent="0.3">
      <c r="A1363" s="18">
        <v>44348</v>
      </c>
      <c r="B1363" t="s">
        <v>228</v>
      </c>
      <c r="C1363" t="s">
        <v>82</v>
      </c>
      <c r="D1363" t="s">
        <v>2203</v>
      </c>
      <c r="E1363">
        <v>859654702138</v>
      </c>
      <c r="F1363" t="s">
        <v>16</v>
      </c>
      <c r="G1363" t="s">
        <v>67</v>
      </c>
      <c r="H1363">
        <v>4984</v>
      </c>
      <c r="I1363" s="2">
        <f t="shared" si="294"/>
        <v>2021</v>
      </c>
      <c r="J1363" s="2" t="str">
        <f t="shared" si="295"/>
        <v>June</v>
      </c>
      <c r="K1363" s="2">
        <f t="shared" si="296"/>
        <v>6</v>
      </c>
      <c r="L1363" s="2" t="str">
        <f t="shared" si="297"/>
        <v>Tuesday</v>
      </c>
      <c r="M1363" s="2">
        <f t="shared" si="298"/>
        <v>23</v>
      </c>
      <c r="N1363" s="3">
        <f t="shared" si="299"/>
        <v>4984</v>
      </c>
      <c r="O1363" s="3">
        <f t="shared" si="300"/>
        <v>0</v>
      </c>
      <c r="P1363" t="str">
        <f t="shared" si="301"/>
        <v>1-Jun</v>
      </c>
      <c r="Q1363" s="9">
        <f t="shared" si="302"/>
        <v>0.5541666666666667</v>
      </c>
      <c r="R1363" t="str">
        <f t="shared" si="303"/>
        <v>Afternoon</v>
      </c>
      <c r="S1363" s="2">
        <f t="shared" si="304"/>
        <v>1</v>
      </c>
      <c r="T1363" t="str">
        <f t="shared" si="305"/>
        <v>Others</v>
      </c>
      <c r="U1363">
        <f t="shared" si="306"/>
        <v>13</v>
      </c>
      <c r="V1363" t="str">
        <f t="shared" si="307"/>
        <v>FY Q1</v>
      </c>
    </row>
    <row r="1364" spans="1:22" x14ac:dyDescent="0.3">
      <c r="A1364" s="18">
        <v>44348</v>
      </c>
      <c r="B1364" t="s">
        <v>2204</v>
      </c>
      <c r="C1364" t="s">
        <v>605</v>
      </c>
      <c r="D1364" t="s">
        <v>2205</v>
      </c>
      <c r="E1364">
        <v>100169107573</v>
      </c>
      <c r="F1364" t="s">
        <v>16</v>
      </c>
      <c r="G1364" t="s">
        <v>71</v>
      </c>
      <c r="H1364">
        <v>3140</v>
      </c>
      <c r="I1364" s="2">
        <f t="shared" si="294"/>
        <v>2021</v>
      </c>
      <c r="J1364" s="2" t="str">
        <f t="shared" si="295"/>
        <v>June</v>
      </c>
      <c r="K1364" s="2">
        <f t="shared" si="296"/>
        <v>6</v>
      </c>
      <c r="L1364" s="2" t="str">
        <f t="shared" si="297"/>
        <v>Tuesday</v>
      </c>
      <c r="M1364" s="2">
        <f t="shared" si="298"/>
        <v>23</v>
      </c>
      <c r="N1364" s="3">
        <f t="shared" si="299"/>
        <v>3140</v>
      </c>
      <c r="O1364" s="3">
        <f t="shared" si="300"/>
        <v>0</v>
      </c>
      <c r="P1364" t="str">
        <f t="shared" si="301"/>
        <v>1-Jun</v>
      </c>
      <c r="Q1364" s="9">
        <f t="shared" si="302"/>
        <v>0.90902777777777777</v>
      </c>
      <c r="R1364" t="str">
        <f t="shared" si="303"/>
        <v>Night</v>
      </c>
      <c r="S1364" s="2">
        <f t="shared" si="304"/>
        <v>1</v>
      </c>
      <c r="T1364" t="str">
        <f t="shared" si="305"/>
        <v>Others</v>
      </c>
      <c r="U1364">
        <f t="shared" si="306"/>
        <v>21</v>
      </c>
      <c r="V1364" t="str">
        <f t="shared" si="307"/>
        <v>FY Q1</v>
      </c>
    </row>
    <row r="1365" spans="1:22" x14ac:dyDescent="0.3">
      <c r="A1365" s="18">
        <v>44348</v>
      </c>
      <c r="B1365" t="s">
        <v>327</v>
      </c>
      <c r="C1365" t="s">
        <v>189</v>
      </c>
      <c r="D1365" t="s">
        <v>2206</v>
      </c>
      <c r="E1365">
        <v>352462702444</v>
      </c>
      <c r="F1365" t="s">
        <v>16</v>
      </c>
      <c r="G1365" t="s">
        <v>71</v>
      </c>
      <c r="H1365">
        <v>28820</v>
      </c>
      <c r="I1365" s="2">
        <f t="shared" si="294"/>
        <v>2021</v>
      </c>
      <c r="J1365" s="2" t="str">
        <f t="shared" si="295"/>
        <v>June</v>
      </c>
      <c r="K1365" s="2">
        <f t="shared" si="296"/>
        <v>6</v>
      </c>
      <c r="L1365" s="2" t="str">
        <f t="shared" si="297"/>
        <v>Tuesday</v>
      </c>
      <c r="M1365" s="2">
        <f t="shared" si="298"/>
        <v>23</v>
      </c>
      <c r="N1365" s="3">
        <f t="shared" si="299"/>
        <v>28820</v>
      </c>
      <c r="O1365" s="3">
        <f t="shared" si="300"/>
        <v>0</v>
      </c>
      <c r="P1365" t="str">
        <f t="shared" si="301"/>
        <v>1-Jun</v>
      </c>
      <c r="Q1365" s="9">
        <f t="shared" si="302"/>
        <v>0.9555555555555556</v>
      </c>
      <c r="R1365" t="str">
        <f t="shared" si="303"/>
        <v>Night</v>
      </c>
      <c r="S1365" s="2">
        <f t="shared" si="304"/>
        <v>1</v>
      </c>
      <c r="T1365" t="str">
        <f t="shared" si="305"/>
        <v>Others</v>
      </c>
      <c r="U1365">
        <f t="shared" si="306"/>
        <v>22</v>
      </c>
      <c r="V1365" t="str">
        <f t="shared" si="307"/>
        <v>FY Q1</v>
      </c>
    </row>
    <row r="1366" spans="1:22" x14ac:dyDescent="0.3">
      <c r="A1366" s="18">
        <v>44349</v>
      </c>
      <c r="B1366" t="s">
        <v>667</v>
      </c>
      <c r="C1366" t="s">
        <v>114</v>
      </c>
      <c r="D1366" t="s">
        <v>2207</v>
      </c>
      <c r="E1366">
        <v>384978584445</v>
      </c>
      <c r="F1366" t="s">
        <v>15</v>
      </c>
      <c r="G1366" t="s">
        <v>71</v>
      </c>
      <c r="H1366">
        <v>5713</v>
      </c>
      <c r="I1366" s="2">
        <f t="shared" si="294"/>
        <v>2021</v>
      </c>
      <c r="J1366" s="2" t="str">
        <f t="shared" si="295"/>
        <v>June</v>
      </c>
      <c r="K1366" s="2">
        <f t="shared" si="296"/>
        <v>6</v>
      </c>
      <c r="L1366" s="2" t="str">
        <f t="shared" si="297"/>
        <v>Wednesday</v>
      </c>
      <c r="M1366" s="2">
        <f t="shared" si="298"/>
        <v>23</v>
      </c>
      <c r="N1366" s="3">
        <f t="shared" si="299"/>
        <v>0</v>
      </c>
      <c r="O1366" s="3">
        <f t="shared" si="300"/>
        <v>5713</v>
      </c>
      <c r="P1366" t="str">
        <f t="shared" si="301"/>
        <v>2-Jun</v>
      </c>
      <c r="Q1366" s="9">
        <f t="shared" si="302"/>
        <v>0.59166666666666667</v>
      </c>
      <c r="R1366" t="str">
        <f t="shared" si="303"/>
        <v>Afternoon</v>
      </c>
      <c r="S1366" s="2">
        <f t="shared" si="304"/>
        <v>2</v>
      </c>
      <c r="T1366" t="str">
        <f t="shared" si="305"/>
        <v>UPI Transfer</v>
      </c>
      <c r="U1366">
        <f t="shared" si="306"/>
        <v>14</v>
      </c>
      <c r="V1366" t="str">
        <f t="shared" si="307"/>
        <v>FY Q1</v>
      </c>
    </row>
    <row r="1367" spans="1:22" x14ac:dyDescent="0.3">
      <c r="A1367" s="18">
        <v>44349</v>
      </c>
      <c r="B1367" t="s">
        <v>2208</v>
      </c>
      <c r="C1367" t="s">
        <v>117</v>
      </c>
      <c r="D1367" t="s">
        <v>2209</v>
      </c>
      <c r="E1367">
        <v>788668166428</v>
      </c>
      <c r="F1367" t="s">
        <v>16</v>
      </c>
      <c r="G1367" t="s">
        <v>67</v>
      </c>
      <c r="H1367">
        <v>14871</v>
      </c>
      <c r="I1367" s="2">
        <f t="shared" si="294"/>
        <v>2021</v>
      </c>
      <c r="J1367" s="2" t="str">
        <f t="shared" si="295"/>
        <v>June</v>
      </c>
      <c r="K1367" s="2">
        <f t="shared" si="296"/>
        <v>6</v>
      </c>
      <c r="L1367" s="2" t="str">
        <f t="shared" si="297"/>
        <v>Wednesday</v>
      </c>
      <c r="M1367" s="2">
        <f t="shared" si="298"/>
        <v>23</v>
      </c>
      <c r="N1367" s="3">
        <f t="shared" si="299"/>
        <v>14871</v>
      </c>
      <c r="O1367" s="3">
        <f t="shared" si="300"/>
        <v>0</v>
      </c>
      <c r="P1367" t="str">
        <f t="shared" si="301"/>
        <v>2-Jun</v>
      </c>
      <c r="Q1367" s="9">
        <f t="shared" si="302"/>
        <v>0.69791666666666663</v>
      </c>
      <c r="R1367" t="str">
        <f t="shared" si="303"/>
        <v>Afternoon</v>
      </c>
      <c r="S1367" s="2">
        <f t="shared" si="304"/>
        <v>2</v>
      </c>
      <c r="T1367" t="str">
        <f t="shared" si="305"/>
        <v>Others</v>
      </c>
      <c r="U1367">
        <f t="shared" si="306"/>
        <v>16</v>
      </c>
      <c r="V1367" t="str">
        <f t="shared" si="307"/>
        <v>FY Q1</v>
      </c>
    </row>
    <row r="1368" spans="1:22" x14ac:dyDescent="0.3">
      <c r="A1368" s="18">
        <v>44350</v>
      </c>
      <c r="B1368" t="s">
        <v>815</v>
      </c>
      <c r="C1368" t="s">
        <v>79</v>
      </c>
      <c r="D1368" t="s">
        <v>2210</v>
      </c>
      <c r="E1368">
        <v>140582381525</v>
      </c>
      <c r="F1368" t="s">
        <v>16</v>
      </c>
      <c r="G1368" t="s">
        <v>71</v>
      </c>
      <c r="H1368">
        <v>19578</v>
      </c>
      <c r="I1368" s="2">
        <f t="shared" si="294"/>
        <v>2021</v>
      </c>
      <c r="J1368" s="2" t="str">
        <f t="shared" si="295"/>
        <v>June</v>
      </c>
      <c r="K1368" s="2">
        <f t="shared" si="296"/>
        <v>6</v>
      </c>
      <c r="L1368" s="2" t="str">
        <f t="shared" si="297"/>
        <v>Thursday</v>
      </c>
      <c r="M1368" s="2">
        <f t="shared" si="298"/>
        <v>23</v>
      </c>
      <c r="N1368" s="3">
        <f t="shared" si="299"/>
        <v>19578</v>
      </c>
      <c r="O1368" s="3">
        <f t="shared" si="300"/>
        <v>0</v>
      </c>
      <c r="P1368" t="str">
        <f t="shared" si="301"/>
        <v>3-Jun</v>
      </c>
      <c r="Q1368" s="9">
        <f t="shared" si="302"/>
        <v>0.46736111111111112</v>
      </c>
      <c r="R1368" t="str">
        <f t="shared" si="303"/>
        <v>Morning</v>
      </c>
      <c r="S1368" s="2">
        <f t="shared" si="304"/>
        <v>3</v>
      </c>
      <c r="T1368" t="str">
        <f t="shared" si="305"/>
        <v>Others</v>
      </c>
      <c r="U1368">
        <f t="shared" si="306"/>
        <v>11</v>
      </c>
      <c r="V1368" t="str">
        <f t="shared" si="307"/>
        <v>FY Q1</v>
      </c>
    </row>
    <row r="1369" spans="1:22" x14ac:dyDescent="0.3">
      <c r="A1369" s="18">
        <v>44350</v>
      </c>
      <c r="B1369" t="s">
        <v>815</v>
      </c>
      <c r="C1369" t="s">
        <v>366</v>
      </c>
      <c r="D1369" t="s">
        <v>2211</v>
      </c>
      <c r="E1369">
        <v>99776849224</v>
      </c>
      <c r="F1369" t="s">
        <v>16</v>
      </c>
      <c r="G1369" t="s">
        <v>67</v>
      </c>
      <c r="H1369">
        <v>7170</v>
      </c>
      <c r="I1369" s="2">
        <f t="shared" si="294"/>
        <v>2021</v>
      </c>
      <c r="J1369" s="2" t="str">
        <f t="shared" si="295"/>
        <v>June</v>
      </c>
      <c r="K1369" s="2">
        <f t="shared" si="296"/>
        <v>6</v>
      </c>
      <c r="L1369" s="2" t="str">
        <f t="shared" si="297"/>
        <v>Thursday</v>
      </c>
      <c r="M1369" s="2">
        <f t="shared" si="298"/>
        <v>23</v>
      </c>
      <c r="N1369" s="3">
        <f t="shared" si="299"/>
        <v>7170</v>
      </c>
      <c r="O1369" s="3">
        <f t="shared" si="300"/>
        <v>0</v>
      </c>
      <c r="P1369" t="str">
        <f t="shared" si="301"/>
        <v>3-Jun</v>
      </c>
      <c r="Q1369" s="9">
        <f t="shared" si="302"/>
        <v>0.46736111111111112</v>
      </c>
      <c r="R1369" t="str">
        <f t="shared" si="303"/>
        <v>Morning</v>
      </c>
      <c r="S1369" s="2">
        <f t="shared" si="304"/>
        <v>3</v>
      </c>
      <c r="T1369" t="str">
        <f t="shared" si="305"/>
        <v>Others</v>
      </c>
      <c r="U1369">
        <f t="shared" si="306"/>
        <v>11</v>
      </c>
      <c r="V1369" t="str">
        <f t="shared" si="307"/>
        <v>FY Q1</v>
      </c>
    </row>
    <row r="1370" spans="1:22" x14ac:dyDescent="0.3">
      <c r="A1370" s="18">
        <v>44350</v>
      </c>
      <c r="B1370" t="s">
        <v>909</v>
      </c>
      <c r="C1370" t="s">
        <v>101</v>
      </c>
      <c r="D1370" t="s">
        <v>2212</v>
      </c>
      <c r="E1370">
        <v>495963584419</v>
      </c>
      <c r="F1370" t="s">
        <v>15</v>
      </c>
      <c r="G1370" t="s">
        <v>71</v>
      </c>
      <c r="H1370">
        <v>4384</v>
      </c>
      <c r="I1370" s="2">
        <f t="shared" si="294"/>
        <v>2021</v>
      </c>
      <c r="J1370" s="2" t="str">
        <f t="shared" si="295"/>
        <v>June</v>
      </c>
      <c r="K1370" s="2">
        <f t="shared" si="296"/>
        <v>6</v>
      </c>
      <c r="L1370" s="2" t="str">
        <f t="shared" si="297"/>
        <v>Thursday</v>
      </c>
      <c r="M1370" s="2">
        <f t="shared" si="298"/>
        <v>23</v>
      </c>
      <c r="N1370" s="3">
        <f t="shared" si="299"/>
        <v>0</v>
      </c>
      <c r="O1370" s="3">
        <f t="shared" si="300"/>
        <v>4384</v>
      </c>
      <c r="P1370" t="str">
        <f t="shared" si="301"/>
        <v>3-Jun</v>
      </c>
      <c r="Q1370" s="9">
        <f t="shared" si="302"/>
        <v>0.53472222222222221</v>
      </c>
      <c r="R1370" t="str">
        <f t="shared" si="303"/>
        <v>Afternoon</v>
      </c>
      <c r="S1370" s="2">
        <f t="shared" si="304"/>
        <v>3</v>
      </c>
      <c r="T1370" t="str">
        <f t="shared" si="305"/>
        <v>Recharge</v>
      </c>
      <c r="U1370">
        <f t="shared" si="306"/>
        <v>12</v>
      </c>
      <c r="V1370" t="str">
        <f t="shared" si="307"/>
        <v>FY Q1</v>
      </c>
    </row>
    <row r="1371" spans="1:22" x14ac:dyDescent="0.3">
      <c r="A1371" s="18">
        <v>44350</v>
      </c>
      <c r="B1371" t="s">
        <v>837</v>
      </c>
      <c r="C1371" t="s">
        <v>234</v>
      </c>
      <c r="D1371" t="s">
        <v>2213</v>
      </c>
      <c r="E1371">
        <v>925692236674</v>
      </c>
      <c r="F1371" t="s">
        <v>15</v>
      </c>
      <c r="G1371" t="s">
        <v>67</v>
      </c>
      <c r="H1371">
        <v>2209</v>
      </c>
      <c r="I1371" s="2">
        <f t="shared" si="294"/>
        <v>2021</v>
      </c>
      <c r="J1371" s="2" t="str">
        <f t="shared" si="295"/>
        <v>June</v>
      </c>
      <c r="K1371" s="2">
        <f t="shared" si="296"/>
        <v>6</v>
      </c>
      <c r="L1371" s="2" t="str">
        <f t="shared" si="297"/>
        <v>Thursday</v>
      </c>
      <c r="M1371" s="2">
        <f t="shared" si="298"/>
        <v>23</v>
      </c>
      <c r="N1371" s="3">
        <f t="shared" si="299"/>
        <v>0</v>
      </c>
      <c r="O1371" s="3">
        <f t="shared" si="300"/>
        <v>2209</v>
      </c>
      <c r="P1371" t="str">
        <f t="shared" si="301"/>
        <v>3-Jun</v>
      </c>
      <c r="Q1371" s="9">
        <f t="shared" si="302"/>
        <v>0.55138888888888893</v>
      </c>
      <c r="R1371" t="str">
        <f t="shared" si="303"/>
        <v>Afternoon</v>
      </c>
      <c r="S1371" s="2">
        <f t="shared" si="304"/>
        <v>3</v>
      </c>
      <c r="T1371" t="str">
        <f t="shared" si="305"/>
        <v>UPI Transfer</v>
      </c>
      <c r="U1371">
        <f t="shared" si="306"/>
        <v>13</v>
      </c>
      <c r="V1371" t="str">
        <f t="shared" si="307"/>
        <v>FY Q1</v>
      </c>
    </row>
    <row r="1372" spans="1:22" x14ac:dyDescent="0.3">
      <c r="A1372" s="18">
        <v>44350</v>
      </c>
      <c r="B1372" t="s">
        <v>667</v>
      </c>
      <c r="C1372" t="s">
        <v>229</v>
      </c>
      <c r="D1372" t="s">
        <v>2214</v>
      </c>
      <c r="E1372">
        <v>213171549113</v>
      </c>
      <c r="F1372" t="s">
        <v>15</v>
      </c>
      <c r="G1372" t="s">
        <v>67</v>
      </c>
      <c r="H1372">
        <v>6637</v>
      </c>
      <c r="I1372" s="2">
        <f t="shared" si="294"/>
        <v>2021</v>
      </c>
      <c r="J1372" s="2" t="str">
        <f t="shared" si="295"/>
        <v>June</v>
      </c>
      <c r="K1372" s="2">
        <f t="shared" si="296"/>
        <v>6</v>
      </c>
      <c r="L1372" s="2" t="str">
        <f t="shared" si="297"/>
        <v>Thursday</v>
      </c>
      <c r="M1372" s="2">
        <f t="shared" si="298"/>
        <v>23</v>
      </c>
      <c r="N1372" s="3">
        <f t="shared" si="299"/>
        <v>0</v>
      </c>
      <c r="O1372" s="3">
        <f t="shared" si="300"/>
        <v>6637</v>
      </c>
      <c r="P1372" t="str">
        <f t="shared" si="301"/>
        <v>3-Jun</v>
      </c>
      <c r="Q1372" s="9">
        <f t="shared" si="302"/>
        <v>0.59166666666666667</v>
      </c>
      <c r="R1372" t="str">
        <f t="shared" si="303"/>
        <v>Afternoon</v>
      </c>
      <c r="S1372" s="2">
        <f t="shared" si="304"/>
        <v>3</v>
      </c>
      <c r="T1372" t="str">
        <f t="shared" si="305"/>
        <v>UPI Transfer</v>
      </c>
      <c r="U1372">
        <f t="shared" si="306"/>
        <v>14</v>
      </c>
      <c r="V1372" t="str">
        <f t="shared" si="307"/>
        <v>FY Q1</v>
      </c>
    </row>
    <row r="1373" spans="1:22" x14ac:dyDescent="0.3">
      <c r="A1373" s="18">
        <v>44350</v>
      </c>
      <c r="B1373" t="s">
        <v>1468</v>
      </c>
      <c r="C1373" t="s">
        <v>207</v>
      </c>
      <c r="D1373" t="s">
        <v>2215</v>
      </c>
      <c r="E1373">
        <v>479592523880</v>
      </c>
      <c r="F1373" t="s">
        <v>15</v>
      </c>
      <c r="G1373" t="s">
        <v>71</v>
      </c>
      <c r="H1373">
        <v>6271</v>
      </c>
      <c r="I1373" s="2">
        <f t="shared" si="294"/>
        <v>2021</v>
      </c>
      <c r="J1373" s="2" t="str">
        <f t="shared" si="295"/>
        <v>June</v>
      </c>
      <c r="K1373" s="2">
        <f t="shared" si="296"/>
        <v>6</v>
      </c>
      <c r="L1373" s="2" t="str">
        <f t="shared" si="297"/>
        <v>Thursday</v>
      </c>
      <c r="M1373" s="2">
        <f t="shared" si="298"/>
        <v>23</v>
      </c>
      <c r="N1373" s="3">
        <f t="shared" si="299"/>
        <v>0</v>
      </c>
      <c r="O1373" s="3">
        <f t="shared" si="300"/>
        <v>6271</v>
      </c>
      <c r="P1373" t="str">
        <f t="shared" si="301"/>
        <v>3-Jun</v>
      </c>
      <c r="Q1373" s="9">
        <f t="shared" si="302"/>
        <v>0.69305555555555554</v>
      </c>
      <c r="R1373" t="str">
        <f t="shared" si="303"/>
        <v>Afternoon</v>
      </c>
      <c r="S1373" s="2">
        <f t="shared" si="304"/>
        <v>3</v>
      </c>
      <c r="T1373" t="str">
        <f t="shared" si="305"/>
        <v>UPI Transfer</v>
      </c>
      <c r="U1373">
        <f t="shared" si="306"/>
        <v>16</v>
      </c>
      <c r="V1373" t="str">
        <f t="shared" si="307"/>
        <v>FY Q1</v>
      </c>
    </row>
    <row r="1374" spans="1:22" x14ac:dyDescent="0.3">
      <c r="A1374" s="18">
        <v>44351</v>
      </c>
      <c r="B1374" t="s">
        <v>1922</v>
      </c>
      <c r="C1374" t="s">
        <v>219</v>
      </c>
      <c r="D1374" t="s">
        <v>2216</v>
      </c>
      <c r="E1374">
        <v>774848437368</v>
      </c>
      <c r="F1374" t="s">
        <v>15</v>
      </c>
      <c r="G1374" t="s">
        <v>71</v>
      </c>
      <c r="H1374">
        <v>6905</v>
      </c>
      <c r="I1374" s="2">
        <f t="shared" si="294"/>
        <v>2021</v>
      </c>
      <c r="J1374" s="2" t="str">
        <f t="shared" si="295"/>
        <v>June</v>
      </c>
      <c r="K1374" s="2">
        <f t="shared" si="296"/>
        <v>6</v>
      </c>
      <c r="L1374" s="2" t="str">
        <f t="shared" si="297"/>
        <v>Friday</v>
      </c>
      <c r="M1374" s="2">
        <f t="shared" si="298"/>
        <v>23</v>
      </c>
      <c r="N1374" s="3">
        <f t="shared" si="299"/>
        <v>0</v>
      </c>
      <c r="O1374" s="3">
        <f t="shared" si="300"/>
        <v>6905</v>
      </c>
      <c r="P1374" t="str">
        <f t="shared" si="301"/>
        <v>4-Jun</v>
      </c>
      <c r="Q1374" s="9">
        <f t="shared" si="302"/>
        <v>0.35416666666666669</v>
      </c>
      <c r="R1374" t="str">
        <f t="shared" si="303"/>
        <v>Morning</v>
      </c>
      <c r="S1374" s="2">
        <f t="shared" si="304"/>
        <v>4</v>
      </c>
      <c r="T1374" t="str">
        <f t="shared" si="305"/>
        <v>UPI Transfer</v>
      </c>
      <c r="U1374">
        <f t="shared" si="306"/>
        <v>8</v>
      </c>
      <c r="V1374" t="str">
        <f t="shared" si="307"/>
        <v>FY Q1</v>
      </c>
    </row>
    <row r="1375" spans="1:22" x14ac:dyDescent="0.3">
      <c r="A1375" s="18">
        <v>44351</v>
      </c>
      <c r="B1375" t="s">
        <v>2217</v>
      </c>
      <c r="C1375" t="s">
        <v>73</v>
      </c>
      <c r="D1375" t="s">
        <v>2218</v>
      </c>
      <c r="E1375">
        <v>472428487897</v>
      </c>
      <c r="F1375" t="s">
        <v>16</v>
      </c>
      <c r="G1375" t="s">
        <v>71</v>
      </c>
      <c r="H1375">
        <v>10219</v>
      </c>
      <c r="I1375" s="2">
        <f t="shared" si="294"/>
        <v>2021</v>
      </c>
      <c r="J1375" s="2" t="str">
        <f t="shared" si="295"/>
        <v>June</v>
      </c>
      <c r="K1375" s="2">
        <f t="shared" si="296"/>
        <v>6</v>
      </c>
      <c r="L1375" s="2" t="str">
        <f t="shared" si="297"/>
        <v>Friday</v>
      </c>
      <c r="M1375" s="2">
        <f t="shared" si="298"/>
        <v>23</v>
      </c>
      <c r="N1375" s="3">
        <f t="shared" si="299"/>
        <v>10219</v>
      </c>
      <c r="O1375" s="3">
        <f t="shared" si="300"/>
        <v>0</v>
      </c>
      <c r="P1375" t="str">
        <f t="shared" si="301"/>
        <v>4-Jun</v>
      </c>
      <c r="Q1375" s="9">
        <f t="shared" si="302"/>
        <v>0.67013888888888884</v>
      </c>
      <c r="R1375" t="str">
        <f t="shared" si="303"/>
        <v>Afternoon</v>
      </c>
      <c r="S1375" s="2">
        <f t="shared" si="304"/>
        <v>4</v>
      </c>
      <c r="T1375" t="str">
        <f t="shared" si="305"/>
        <v>Others</v>
      </c>
      <c r="U1375">
        <f t="shared" si="306"/>
        <v>16</v>
      </c>
      <c r="V1375" t="str">
        <f t="shared" si="307"/>
        <v>FY Q1</v>
      </c>
    </row>
    <row r="1376" spans="1:22" x14ac:dyDescent="0.3">
      <c r="A1376" s="18">
        <v>44351</v>
      </c>
      <c r="B1376" t="s">
        <v>87</v>
      </c>
      <c r="C1376" t="s">
        <v>85</v>
      </c>
      <c r="D1376" t="s">
        <v>2219</v>
      </c>
      <c r="E1376">
        <v>567870913919</v>
      </c>
      <c r="F1376" t="s">
        <v>16</v>
      </c>
      <c r="G1376" t="s">
        <v>67</v>
      </c>
      <c r="H1376">
        <v>12221</v>
      </c>
      <c r="I1376" s="2">
        <f t="shared" si="294"/>
        <v>2021</v>
      </c>
      <c r="J1376" s="2" t="str">
        <f t="shared" si="295"/>
        <v>June</v>
      </c>
      <c r="K1376" s="2">
        <f t="shared" si="296"/>
        <v>6</v>
      </c>
      <c r="L1376" s="2" t="str">
        <f t="shared" si="297"/>
        <v>Friday</v>
      </c>
      <c r="M1376" s="2">
        <f t="shared" si="298"/>
        <v>23</v>
      </c>
      <c r="N1376" s="3">
        <f t="shared" si="299"/>
        <v>12221</v>
      </c>
      <c r="O1376" s="3">
        <f t="shared" si="300"/>
        <v>0</v>
      </c>
      <c r="P1376" t="str">
        <f t="shared" si="301"/>
        <v>4-Jun</v>
      </c>
      <c r="Q1376" s="9">
        <f t="shared" si="302"/>
        <v>0.73333333333333328</v>
      </c>
      <c r="R1376" t="str">
        <f t="shared" si="303"/>
        <v>Evening</v>
      </c>
      <c r="S1376" s="2">
        <f t="shared" si="304"/>
        <v>4</v>
      </c>
      <c r="T1376" t="str">
        <f t="shared" si="305"/>
        <v>Others</v>
      </c>
      <c r="U1376">
        <f t="shared" si="306"/>
        <v>17</v>
      </c>
      <c r="V1376" t="str">
        <f t="shared" si="307"/>
        <v>FY Q1</v>
      </c>
    </row>
    <row r="1377" spans="1:22" x14ac:dyDescent="0.3">
      <c r="A1377" s="18">
        <v>44351</v>
      </c>
      <c r="B1377" t="s">
        <v>1882</v>
      </c>
      <c r="C1377" t="s">
        <v>79</v>
      </c>
      <c r="D1377" t="s">
        <v>2220</v>
      </c>
      <c r="E1377">
        <v>351768256054</v>
      </c>
      <c r="F1377" t="s">
        <v>16</v>
      </c>
      <c r="G1377" t="s">
        <v>71</v>
      </c>
      <c r="H1377">
        <v>13547</v>
      </c>
      <c r="I1377" s="2">
        <f t="shared" si="294"/>
        <v>2021</v>
      </c>
      <c r="J1377" s="2" t="str">
        <f t="shared" si="295"/>
        <v>June</v>
      </c>
      <c r="K1377" s="2">
        <f t="shared" si="296"/>
        <v>6</v>
      </c>
      <c r="L1377" s="2" t="str">
        <f t="shared" si="297"/>
        <v>Friday</v>
      </c>
      <c r="M1377" s="2">
        <f t="shared" si="298"/>
        <v>23</v>
      </c>
      <c r="N1377" s="3">
        <f t="shared" si="299"/>
        <v>13547</v>
      </c>
      <c r="O1377" s="3">
        <f t="shared" si="300"/>
        <v>0</v>
      </c>
      <c r="P1377" t="str">
        <f t="shared" si="301"/>
        <v>4-Jun</v>
      </c>
      <c r="Q1377" s="9">
        <f t="shared" si="302"/>
        <v>0.99305555555555558</v>
      </c>
      <c r="R1377" t="str">
        <f t="shared" si="303"/>
        <v>Night</v>
      </c>
      <c r="S1377" s="2">
        <f t="shared" si="304"/>
        <v>4</v>
      </c>
      <c r="T1377" t="str">
        <f t="shared" si="305"/>
        <v>Others</v>
      </c>
      <c r="U1377">
        <f t="shared" si="306"/>
        <v>23</v>
      </c>
      <c r="V1377" t="str">
        <f t="shared" si="307"/>
        <v>FY Q1</v>
      </c>
    </row>
    <row r="1378" spans="1:22" x14ac:dyDescent="0.3">
      <c r="A1378" s="18">
        <v>44352</v>
      </c>
      <c r="B1378" t="s">
        <v>2221</v>
      </c>
      <c r="C1378" t="s">
        <v>104</v>
      </c>
      <c r="D1378" t="s">
        <v>2222</v>
      </c>
      <c r="E1378">
        <v>26290993076</v>
      </c>
      <c r="F1378" t="s">
        <v>16</v>
      </c>
      <c r="G1378" t="s">
        <v>71</v>
      </c>
      <c r="H1378">
        <v>10956</v>
      </c>
      <c r="I1378" s="2">
        <f t="shared" si="294"/>
        <v>2021</v>
      </c>
      <c r="J1378" s="2" t="str">
        <f t="shared" si="295"/>
        <v>June</v>
      </c>
      <c r="K1378" s="2">
        <f t="shared" si="296"/>
        <v>6</v>
      </c>
      <c r="L1378" s="2" t="str">
        <f t="shared" si="297"/>
        <v>Saturday</v>
      </c>
      <c r="M1378" s="2">
        <f t="shared" si="298"/>
        <v>23</v>
      </c>
      <c r="N1378" s="3">
        <f t="shared" si="299"/>
        <v>10956</v>
      </c>
      <c r="O1378" s="3">
        <f t="shared" si="300"/>
        <v>0</v>
      </c>
      <c r="P1378" t="str">
        <f t="shared" si="301"/>
        <v>5-Jun</v>
      </c>
      <c r="Q1378" s="9">
        <f t="shared" si="302"/>
        <v>0.37986111111111109</v>
      </c>
      <c r="R1378" t="str">
        <f t="shared" si="303"/>
        <v>Morning</v>
      </c>
      <c r="S1378" s="2">
        <f t="shared" si="304"/>
        <v>5</v>
      </c>
      <c r="T1378" t="str">
        <f t="shared" si="305"/>
        <v>Others</v>
      </c>
      <c r="U1378">
        <f t="shared" si="306"/>
        <v>9</v>
      </c>
      <c r="V1378" t="str">
        <f t="shared" si="307"/>
        <v>FY Q1</v>
      </c>
    </row>
    <row r="1379" spans="1:22" x14ac:dyDescent="0.3">
      <c r="A1379" s="18">
        <v>44352</v>
      </c>
      <c r="B1379" t="s">
        <v>2223</v>
      </c>
      <c r="C1379" t="s">
        <v>399</v>
      </c>
      <c r="D1379" t="s">
        <v>2224</v>
      </c>
      <c r="E1379">
        <v>267039877421</v>
      </c>
      <c r="F1379" t="s">
        <v>15</v>
      </c>
      <c r="G1379" t="s">
        <v>67</v>
      </c>
      <c r="H1379">
        <v>11704</v>
      </c>
      <c r="I1379" s="2">
        <f t="shared" si="294"/>
        <v>2021</v>
      </c>
      <c r="J1379" s="2" t="str">
        <f t="shared" si="295"/>
        <v>June</v>
      </c>
      <c r="K1379" s="2">
        <f t="shared" si="296"/>
        <v>6</v>
      </c>
      <c r="L1379" s="2" t="str">
        <f t="shared" si="297"/>
        <v>Saturday</v>
      </c>
      <c r="M1379" s="2">
        <f t="shared" si="298"/>
        <v>23</v>
      </c>
      <c r="N1379" s="3">
        <f t="shared" si="299"/>
        <v>0</v>
      </c>
      <c r="O1379" s="3">
        <f t="shared" si="300"/>
        <v>11704</v>
      </c>
      <c r="P1379" t="str">
        <f t="shared" si="301"/>
        <v>5-Jun</v>
      </c>
      <c r="Q1379" s="9">
        <f t="shared" si="302"/>
        <v>0.40625</v>
      </c>
      <c r="R1379" t="str">
        <f t="shared" si="303"/>
        <v>Morning</v>
      </c>
      <c r="S1379" s="2">
        <f t="shared" si="304"/>
        <v>5</v>
      </c>
      <c r="T1379" t="str">
        <f t="shared" si="305"/>
        <v>UPI Transfer</v>
      </c>
      <c r="U1379">
        <f t="shared" si="306"/>
        <v>9</v>
      </c>
      <c r="V1379" t="str">
        <f t="shared" si="307"/>
        <v>FY Q1</v>
      </c>
    </row>
    <row r="1380" spans="1:22" x14ac:dyDescent="0.3">
      <c r="A1380" s="18">
        <v>44352</v>
      </c>
      <c r="B1380" t="s">
        <v>231</v>
      </c>
      <c r="C1380" t="s">
        <v>104</v>
      </c>
      <c r="D1380" t="s">
        <v>2225</v>
      </c>
      <c r="E1380">
        <v>468869313256</v>
      </c>
      <c r="F1380" t="s">
        <v>16</v>
      </c>
      <c r="G1380" t="s">
        <v>67</v>
      </c>
      <c r="H1380">
        <v>6205</v>
      </c>
      <c r="I1380" s="2">
        <f t="shared" si="294"/>
        <v>2021</v>
      </c>
      <c r="J1380" s="2" t="str">
        <f t="shared" si="295"/>
        <v>June</v>
      </c>
      <c r="K1380" s="2">
        <f t="shared" si="296"/>
        <v>6</v>
      </c>
      <c r="L1380" s="2" t="str">
        <f t="shared" si="297"/>
        <v>Saturday</v>
      </c>
      <c r="M1380" s="2">
        <f t="shared" si="298"/>
        <v>23</v>
      </c>
      <c r="N1380" s="3">
        <f t="shared" si="299"/>
        <v>6205</v>
      </c>
      <c r="O1380" s="3">
        <f t="shared" si="300"/>
        <v>0</v>
      </c>
      <c r="P1380" t="str">
        <f t="shared" si="301"/>
        <v>5-Jun</v>
      </c>
      <c r="Q1380" s="9">
        <f t="shared" si="302"/>
        <v>0.68541666666666667</v>
      </c>
      <c r="R1380" t="str">
        <f t="shared" si="303"/>
        <v>Afternoon</v>
      </c>
      <c r="S1380" s="2">
        <f t="shared" si="304"/>
        <v>5</v>
      </c>
      <c r="T1380" t="str">
        <f t="shared" si="305"/>
        <v>Others</v>
      </c>
      <c r="U1380">
        <f t="shared" si="306"/>
        <v>16</v>
      </c>
      <c r="V1380" t="str">
        <f t="shared" si="307"/>
        <v>FY Q1</v>
      </c>
    </row>
    <row r="1381" spans="1:22" x14ac:dyDescent="0.3">
      <c r="A1381" s="18">
        <v>44352</v>
      </c>
      <c r="B1381" t="s">
        <v>893</v>
      </c>
      <c r="C1381" t="s">
        <v>229</v>
      </c>
      <c r="D1381" t="s">
        <v>2226</v>
      </c>
      <c r="E1381">
        <v>154071813325</v>
      </c>
      <c r="F1381" t="s">
        <v>15</v>
      </c>
      <c r="G1381" t="s">
        <v>71</v>
      </c>
      <c r="H1381">
        <v>2731</v>
      </c>
      <c r="I1381" s="2">
        <f t="shared" si="294"/>
        <v>2021</v>
      </c>
      <c r="J1381" s="2" t="str">
        <f t="shared" si="295"/>
        <v>June</v>
      </c>
      <c r="K1381" s="2">
        <f t="shared" si="296"/>
        <v>6</v>
      </c>
      <c r="L1381" s="2" t="str">
        <f t="shared" si="297"/>
        <v>Saturday</v>
      </c>
      <c r="M1381" s="2">
        <f t="shared" si="298"/>
        <v>23</v>
      </c>
      <c r="N1381" s="3">
        <f t="shared" si="299"/>
        <v>0</v>
      </c>
      <c r="O1381" s="3">
        <f t="shared" si="300"/>
        <v>2731</v>
      </c>
      <c r="P1381" t="str">
        <f t="shared" si="301"/>
        <v>5-Jun</v>
      </c>
      <c r="Q1381" s="9">
        <f t="shared" si="302"/>
        <v>0.6958333333333333</v>
      </c>
      <c r="R1381" t="str">
        <f t="shared" si="303"/>
        <v>Afternoon</v>
      </c>
      <c r="S1381" s="2">
        <f t="shared" si="304"/>
        <v>5</v>
      </c>
      <c r="T1381" t="str">
        <f t="shared" si="305"/>
        <v>UPI Transfer</v>
      </c>
      <c r="U1381">
        <f t="shared" si="306"/>
        <v>16</v>
      </c>
      <c r="V1381" t="str">
        <f t="shared" si="307"/>
        <v>FY Q1</v>
      </c>
    </row>
    <row r="1382" spans="1:22" x14ac:dyDescent="0.3">
      <c r="A1382" s="18">
        <v>44352</v>
      </c>
      <c r="B1382" t="s">
        <v>2227</v>
      </c>
      <c r="C1382" t="s">
        <v>338</v>
      </c>
      <c r="D1382" t="s">
        <v>2228</v>
      </c>
      <c r="E1382">
        <v>292320745366</v>
      </c>
      <c r="F1382" t="s">
        <v>15</v>
      </c>
      <c r="G1382" t="s">
        <v>71</v>
      </c>
      <c r="H1382">
        <v>5059</v>
      </c>
      <c r="I1382" s="2">
        <f t="shared" ref="I1382:I1445" si="308">YEAR(A1382)</f>
        <v>2021</v>
      </c>
      <c r="J1382" s="2" t="str">
        <f t="shared" ref="J1382:J1445" si="309">TEXT(A1382,"mmmm")</f>
        <v>June</v>
      </c>
      <c r="K1382" s="2">
        <f t="shared" ref="K1382:K1445" si="310">MONTH(A1382)</f>
        <v>6</v>
      </c>
      <c r="L1382" s="2" t="str">
        <f t="shared" ref="L1382:L1445" si="311">TEXT(A1382,"dddd")</f>
        <v>Saturday</v>
      </c>
      <c r="M1382" s="2">
        <f t="shared" ref="M1382:M1445" si="312">WEEKNUM(A1382)</f>
        <v>23</v>
      </c>
      <c r="N1382" s="3">
        <f t="shared" ref="N1382:N1445" si="313">IF(F1382="Credit",H1382,0)</f>
        <v>0</v>
      </c>
      <c r="O1382" s="3">
        <f t="shared" ref="O1382:O1445" si="314">IF(F1382="Debit",H1382,0)</f>
        <v>5059</v>
      </c>
      <c r="P1382" t="str">
        <f t="shared" ref="P1382:P1445" si="315">TEXT(A1382,"d-mmm")</f>
        <v>5-Jun</v>
      </c>
      <c r="Q1382" s="9">
        <f t="shared" ref="Q1382:Q1445" si="316">TIMEVALUE(TRIM(CLEAN(SUBSTITUTE(B1382,CHAR(34),""))))</f>
        <v>0.95277777777777772</v>
      </c>
      <c r="R1382" t="str">
        <f t="shared" ref="R1382:R1445" si="317">IF(HOUR(Q1382)&lt;12,"Morning",IF(HOUR(Q1382)&lt;17,"Afternoon",IF(HOUR(Q1382)&lt;21,"Evening","Night")))</f>
        <v>Night</v>
      </c>
      <c r="S1382" s="2">
        <f t="shared" ref="S1382:S1445" si="318">DAY(A1382)</f>
        <v>5</v>
      </c>
      <c r="T1382" t="str">
        <f t="shared" ref="T1382:T1445" si="319">IF(ISNUMBER(SEARCH("Recharge",C1382)),"Recharge",IF(ISNUMBER(SEARCH("Petrol",C1382)),"Fuel",IF(ISNUMBER(SEARCH("Restaurant",C1382)),"Food",IF(ISNUMBER(SEARCH("Amazon",C1382)),"Shopping",IF(ISNUMBER(SEARCH("Salary",C1382)),"Salary",IF(ISNUMBER(SEARCH("Paid to",C1382)),"UPI Transfer","Others"))))))</f>
        <v>UPI Transfer</v>
      </c>
      <c r="U1382">
        <f t="shared" ref="U1382:U1445" si="320">HOUR(Q1382)</f>
        <v>22</v>
      </c>
      <c r="V1382" t="str">
        <f t="shared" ref="V1382:V1445" si="321">"FY Q"&amp;INT(MOD(MONTH(A1382)-4,12)/3)+1</f>
        <v>FY Q1</v>
      </c>
    </row>
    <row r="1383" spans="1:22" x14ac:dyDescent="0.3">
      <c r="A1383" s="18">
        <v>44353</v>
      </c>
      <c r="B1383" t="s">
        <v>778</v>
      </c>
      <c r="C1383" t="s">
        <v>104</v>
      </c>
      <c r="D1383" t="s">
        <v>2229</v>
      </c>
      <c r="E1383">
        <v>707111428909</v>
      </c>
      <c r="F1383" t="s">
        <v>16</v>
      </c>
      <c r="G1383" t="s">
        <v>67</v>
      </c>
      <c r="H1383">
        <v>36494</v>
      </c>
      <c r="I1383" s="2">
        <f t="shared" si="308"/>
        <v>2021</v>
      </c>
      <c r="J1383" s="2" t="str">
        <f t="shared" si="309"/>
        <v>June</v>
      </c>
      <c r="K1383" s="2">
        <f t="shared" si="310"/>
        <v>6</v>
      </c>
      <c r="L1383" s="2" t="str">
        <f t="shared" si="311"/>
        <v>Sunday</v>
      </c>
      <c r="M1383" s="2">
        <f t="shared" si="312"/>
        <v>24</v>
      </c>
      <c r="N1383" s="3">
        <f t="shared" si="313"/>
        <v>36494</v>
      </c>
      <c r="O1383" s="3">
        <f t="shared" si="314"/>
        <v>0</v>
      </c>
      <c r="P1383" t="str">
        <f t="shared" si="315"/>
        <v>6-Jun</v>
      </c>
      <c r="Q1383" s="9">
        <f t="shared" si="316"/>
        <v>0.57777777777777772</v>
      </c>
      <c r="R1383" t="str">
        <f t="shared" si="317"/>
        <v>Afternoon</v>
      </c>
      <c r="S1383" s="2">
        <f t="shared" si="318"/>
        <v>6</v>
      </c>
      <c r="T1383" t="str">
        <f t="shared" si="319"/>
        <v>Others</v>
      </c>
      <c r="U1383">
        <f t="shared" si="320"/>
        <v>13</v>
      </c>
      <c r="V1383" t="str">
        <f t="shared" si="321"/>
        <v>FY Q1</v>
      </c>
    </row>
    <row r="1384" spans="1:22" x14ac:dyDescent="0.3">
      <c r="A1384" s="18">
        <v>44353</v>
      </c>
      <c r="B1384" t="s">
        <v>896</v>
      </c>
      <c r="C1384" t="s">
        <v>117</v>
      </c>
      <c r="D1384" t="s">
        <v>2230</v>
      </c>
      <c r="E1384">
        <v>872794759732</v>
      </c>
      <c r="F1384" t="s">
        <v>16</v>
      </c>
      <c r="G1384" t="s">
        <v>67</v>
      </c>
      <c r="H1384">
        <v>6964</v>
      </c>
      <c r="I1384" s="2">
        <f t="shared" si="308"/>
        <v>2021</v>
      </c>
      <c r="J1384" s="2" t="str">
        <f t="shared" si="309"/>
        <v>June</v>
      </c>
      <c r="K1384" s="2">
        <f t="shared" si="310"/>
        <v>6</v>
      </c>
      <c r="L1384" s="2" t="str">
        <f t="shared" si="311"/>
        <v>Sunday</v>
      </c>
      <c r="M1384" s="2">
        <f t="shared" si="312"/>
        <v>24</v>
      </c>
      <c r="N1384" s="3">
        <f t="shared" si="313"/>
        <v>6964</v>
      </c>
      <c r="O1384" s="3">
        <f t="shared" si="314"/>
        <v>0</v>
      </c>
      <c r="P1384" t="str">
        <f t="shared" si="315"/>
        <v>6-Jun</v>
      </c>
      <c r="Q1384" s="9">
        <f t="shared" si="316"/>
        <v>0.78680555555555554</v>
      </c>
      <c r="R1384" t="str">
        <f t="shared" si="317"/>
        <v>Evening</v>
      </c>
      <c r="S1384" s="2">
        <f t="shared" si="318"/>
        <v>6</v>
      </c>
      <c r="T1384" t="str">
        <f t="shared" si="319"/>
        <v>Others</v>
      </c>
      <c r="U1384">
        <f t="shared" si="320"/>
        <v>18</v>
      </c>
      <c r="V1384" t="str">
        <f t="shared" si="321"/>
        <v>FY Q1</v>
      </c>
    </row>
    <row r="1385" spans="1:22" x14ac:dyDescent="0.3">
      <c r="A1385" s="18">
        <v>44353</v>
      </c>
      <c r="B1385" t="s">
        <v>433</v>
      </c>
      <c r="C1385" t="s">
        <v>322</v>
      </c>
      <c r="D1385" t="s">
        <v>2231</v>
      </c>
      <c r="E1385">
        <v>118365319277</v>
      </c>
      <c r="F1385" t="s">
        <v>15</v>
      </c>
      <c r="G1385" t="s">
        <v>67</v>
      </c>
      <c r="H1385">
        <v>6435</v>
      </c>
      <c r="I1385" s="2">
        <f t="shared" si="308"/>
        <v>2021</v>
      </c>
      <c r="J1385" s="2" t="str">
        <f t="shared" si="309"/>
        <v>June</v>
      </c>
      <c r="K1385" s="2">
        <f t="shared" si="310"/>
        <v>6</v>
      </c>
      <c r="L1385" s="2" t="str">
        <f t="shared" si="311"/>
        <v>Sunday</v>
      </c>
      <c r="M1385" s="2">
        <f t="shared" si="312"/>
        <v>24</v>
      </c>
      <c r="N1385" s="3">
        <f t="shared" si="313"/>
        <v>0</v>
      </c>
      <c r="O1385" s="3">
        <f t="shared" si="314"/>
        <v>6435</v>
      </c>
      <c r="P1385" t="str">
        <f t="shared" si="315"/>
        <v>6-Jun</v>
      </c>
      <c r="Q1385" s="9">
        <f t="shared" si="316"/>
        <v>0.8125</v>
      </c>
      <c r="R1385" t="str">
        <f t="shared" si="317"/>
        <v>Evening</v>
      </c>
      <c r="S1385" s="2">
        <f t="shared" si="318"/>
        <v>6</v>
      </c>
      <c r="T1385" t="str">
        <f t="shared" si="319"/>
        <v>UPI Transfer</v>
      </c>
      <c r="U1385">
        <f t="shared" si="320"/>
        <v>19</v>
      </c>
      <c r="V1385" t="str">
        <f t="shared" si="321"/>
        <v>FY Q1</v>
      </c>
    </row>
    <row r="1386" spans="1:22" x14ac:dyDescent="0.3">
      <c r="A1386" s="18">
        <v>44354</v>
      </c>
      <c r="B1386" t="s">
        <v>1484</v>
      </c>
      <c r="C1386" t="s">
        <v>131</v>
      </c>
      <c r="D1386" t="s">
        <v>2232</v>
      </c>
      <c r="E1386">
        <v>227578599389</v>
      </c>
      <c r="F1386" t="s">
        <v>16</v>
      </c>
      <c r="G1386" t="s">
        <v>71</v>
      </c>
      <c r="H1386">
        <v>41897</v>
      </c>
      <c r="I1386" s="2">
        <f t="shared" si="308"/>
        <v>2021</v>
      </c>
      <c r="J1386" s="2" t="str">
        <f t="shared" si="309"/>
        <v>June</v>
      </c>
      <c r="K1386" s="2">
        <f t="shared" si="310"/>
        <v>6</v>
      </c>
      <c r="L1386" s="2" t="str">
        <f t="shared" si="311"/>
        <v>Monday</v>
      </c>
      <c r="M1386" s="2">
        <f t="shared" si="312"/>
        <v>24</v>
      </c>
      <c r="N1386" s="3">
        <f t="shared" si="313"/>
        <v>41897</v>
      </c>
      <c r="O1386" s="3">
        <f t="shared" si="314"/>
        <v>0</v>
      </c>
      <c r="P1386" t="str">
        <f t="shared" si="315"/>
        <v>7-Jun</v>
      </c>
      <c r="Q1386" s="9">
        <f t="shared" si="316"/>
        <v>0.38680555555555557</v>
      </c>
      <c r="R1386" t="str">
        <f t="shared" si="317"/>
        <v>Morning</v>
      </c>
      <c r="S1386" s="2">
        <f t="shared" si="318"/>
        <v>7</v>
      </c>
      <c r="T1386" t="str">
        <f t="shared" si="319"/>
        <v>Others</v>
      </c>
      <c r="U1386">
        <f t="shared" si="320"/>
        <v>9</v>
      </c>
      <c r="V1386" t="str">
        <f t="shared" si="321"/>
        <v>FY Q1</v>
      </c>
    </row>
    <row r="1387" spans="1:22" x14ac:dyDescent="0.3">
      <c r="A1387" s="18">
        <v>44354</v>
      </c>
      <c r="B1387" t="s">
        <v>2098</v>
      </c>
      <c r="C1387" t="s">
        <v>209</v>
      </c>
      <c r="D1387" t="s">
        <v>2233</v>
      </c>
      <c r="E1387">
        <v>583013060444</v>
      </c>
      <c r="F1387" t="s">
        <v>15</v>
      </c>
      <c r="G1387" t="s">
        <v>71</v>
      </c>
      <c r="H1387">
        <v>11699</v>
      </c>
      <c r="I1387" s="2">
        <f t="shared" si="308"/>
        <v>2021</v>
      </c>
      <c r="J1387" s="2" t="str">
        <f t="shared" si="309"/>
        <v>June</v>
      </c>
      <c r="K1387" s="2">
        <f t="shared" si="310"/>
        <v>6</v>
      </c>
      <c r="L1387" s="2" t="str">
        <f t="shared" si="311"/>
        <v>Monday</v>
      </c>
      <c r="M1387" s="2">
        <f t="shared" si="312"/>
        <v>24</v>
      </c>
      <c r="N1387" s="3">
        <f t="shared" si="313"/>
        <v>0</v>
      </c>
      <c r="O1387" s="3">
        <f t="shared" si="314"/>
        <v>11699</v>
      </c>
      <c r="P1387" t="str">
        <f t="shared" si="315"/>
        <v>7-Jun</v>
      </c>
      <c r="Q1387" s="9">
        <f t="shared" si="316"/>
        <v>0.50486111111111109</v>
      </c>
      <c r="R1387" t="str">
        <f t="shared" si="317"/>
        <v>Afternoon</v>
      </c>
      <c r="S1387" s="2">
        <f t="shared" si="318"/>
        <v>7</v>
      </c>
      <c r="T1387" t="str">
        <f t="shared" si="319"/>
        <v>UPI Transfer</v>
      </c>
      <c r="U1387">
        <f t="shared" si="320"/>
        <v>12</v>
      </c>
      <c r="V1387" t="str">
        <f t="shared" si="321"/>
        <v>FY Q1</v>
      </c>
    </row>
    <row r="1388" spans="1:22" x14ac:dyDescent="0.3">
      <c r="A1388" s="18">
        <v>44354</v>
      </c>
      <c r="B1388" t="s">
        <v>1978</v>
      </c>
      <c r="C1388" t="s">
        <v>251</v>
      </c>
      <c r="D1388" t="s">
        <v>2234</v>
      </c>
      <c r="E1388">
        <v>875416507566</v>
      </c>
      <c r="F1388" t="s">
        <v>15</v>
      </c>
      <c r="G1388" t="s">
        <v>67</v>
      </c>
      <c r="H1388">
        <v>2060</v>
      </c>
      <c r="I1388" s="2">
        <f t="shared" si="308"/>
        <v>2021</v>
      </c>
      <c r="J1388" s="2" t="str">
        <f t="shared" si="309"/>
        <v>June</v>
      </c>
      <c r="K1388" s="2">
        <f t="shared" si="310"/>
        <v>6</v>
      </c>
      <c r="L1388" s="2" t="str">
        <f t="shared" si="311"/>
        <v>Monday</v>
      </c>
      <c r="M1388" s="2">
        <f t="shared" si="312"/>
        <v>24</v>
      </c>
      <c r="N1388" s="3">
        <f t="shared" si="313"/>
        <v>0</v>
      </c>
      <c r="O1388" s="3">
        <f t="shared" si="314"/>
        <v>2060</v>
      </c>
      <c r="P1388" t="str">
        <f t="shared" si="315"/>
        <v>7-Jun</v>
      </c>
      <c r="Q1388" s="9">
        <f t="shared" si="316"/>
        <v>0.56874999999999998</v>
      </c>
      <c r="R1388" t="str">
        <f t="shared" si="317"/>
        <v>Afternoon</v>
      </c>
      <c r="S1388" s="2">
        <f t="shared" si="318"/>
        <v>7</v>
      </c>
      <c r="T1388" t="str">
        <f t="shared" si="319"/>
        <v>UPI Transfer</v>
      </c>
      <c r="U1388">
        <f t="shared" si="320"/>
        <v>13</v>
      </c>
      <c r="V1388" t="str">
        <f t="shared" si="321"/>
        <v>FY Q1</v>
      </c>
    </row>
    <row r="1389" spans="1:22" x14ac:dyDescent="0.3">
      <c r="A1389" s="18">
        <v>44354</v>
      </c>
      <c r="B1389" t="s">
        <v>398</v>
      </c>
      <c r="C1389" t="s">
        <v>131</v>
      </c>
      <c r="D1389" t="s">
        <v>2235</v>
      </c>
      <c r="E1389">
        <v>359691356373</v>
      </c>
      <c r="F1389" t="s">
        <v>16</v>
      </c>
      <c r="G1389" t="s">
        <v>71</v>
      </c>
      <c r="H1389">
        <v>23236</v>
      </c>
      <c r="I1389" s="2">
        <f t="shared" si="308"/>
        <v>2021</v>
      </c>
      <c r="J1389" s="2" t="str">
        <f t="shared" si="309"/>
        <v>June</v>
      </c>
      <c r="K1389" s="2">
        <f t="shared" si="310"/>
        <v>6</v>
      </c>
      <c r="L1389" s="2" t="str">
        <f t="shared" si="311"/>
        <v>Monday</v>
      </c>
      <c r="M1389" s="2">
        <f t="shared" si="312"/>
        <v>24</v>
      </c>
      <c r="N1389" s="3">
        <f t="shared" si="313"/>
        <v>23236</v>
      </c>
      <c r="O1389" s="3">
        <f t="shared" si="314"/>
        <v>0</v>
      </c>
      <c r="P1389" t="str">
        <f t="shared" si="315"/>
        <v>7-Jun</v>
      </c>
      <c r="Q1389" s="9">
        <f t="shared" si="316"/>
        <v>0.60416666666666663</v>
      </c>
      <c r="R1389" t="str">
        <f t="shared" si="317"/>
        <v>Afternoon</v>
      </c>
      <c r="S1389" s="2">
        <f t="shared" si="318"/>
        <v>7</v>
      </c>
      <c r="T1389" t="str">
        <f t="shared" si="319"/>
        <v>Others</v>
      </c>
      <c r="U1389">
        <f t="shared" si="320"/>
        <v>14</v>
      </c>
      <c r="V1389" t="str">
        <f t="shared" si="321"/>
        <v>FY Q1</v>
      </c>
    </row>
    <row r="1390" spans="1:22" x14ac:dyDescent="0.3">
      <c r="A1390" s="18">
        <v>44354</v>
      </c>
      <c r="B1390" t="s">
        <v>1720</v>
      </c>
      <c r="C1390" t="s">
        <v>85</v>
      </c>
      <c r="D1390" t="s">
        <v>2236</v>
      </c>
      <c r="E1390">
        <v>677213677483</v>
      </c>
      <c r="F1390" t="s">
        <v>16</v>
      </c>
      <c r="G1390" t="s">
        <v>71</v>
      </c>
      <c r="H1390">
        <v>9326</v>
      </c>
      <c r="I1390" s="2">
        <f t="shared" si="308"/>
        <v>2021</v>
      </c>
      <c r="J1390" s="2" t="str">
        <f t="shared" si="309"/>
        <v>June</v>
      </c>
      <c r="K1390" s="2">
        <f t="shared" si="310"/>
        <v>6</v>
      </c>
      <c r="L1390" s="2" t="str">
        <f t="shared" si="311"/>
        <v>Monday</v>
      </c>
      <c r="M1390" s="2">
        <f t="shared" si="312"/>
        <v>24</v>
      </c>
      <c r="N1390" s="3">
        <f t="shared" si="313"/>
        <v>9326</v>
      </c>
      <c r="O1390" s="3">
        <f t="shared" si="314"/>
        <v>0</v>
      </c>
      <c r="P1390" t="str">
        <f t="shared" si="315"/>
        <v>7-Jun</v>
      </c>
      <c r="Q1390" s="9">
        <f t="shared" si="316"/>
        <v>0.66527777777777775</v>
      </c>
      <c r="R1390" t="str">
        <f t="shared" si="317"/>
        <v>Afternoon</v>
      </c>
      <c r="S1390" s="2">
        <f t="shared" si="318"/>
        <v>7</v>
      </c>
      <c r="T1390" t="str">
        <f t="shared" si="319"/>
        <v>Others</v>
      </c>
      <c r="U1390">
        <f t="shared" si="320"/>
        <v>15</v>
      </c>
      <c r="V1390" t="str">
        <f t="shared" si="321"/>
        <v>FY Q1</v>
      </c>
    </row>
    <row r="1391" spans="1:22" x14ac:dyDescent="0.3">
      <c r="A1391" s="18">
        <v>44354</v>
      </c>
      <c r="B1391" t="s">
        <v>2027</v>
      </c>
      <c r="C1391" t="s">
        <v>189</v>
      </c>
      <c r="D1391" t="s">
        <v>2237</v>
      </c>
      <c r="E1391">
        <v>471761291248</v>
      </c>
      <c r="F1391" t="s">
        <v>16</v>
      </c>
      <c r="G1391" t="s">
        <v>71</v>
      </c>
      <c r="H1391">
        <v>6860</v>
      </c>
      <c r="I1391" s="2">
        <f t="shared" si="308"/>
        <v>2021</v>
      </c>
      <c r="J1391" s="2" t="str">
        <f t="shared" si="309"/>
        <v>June</v>
      </c>
      <c r="K1391" s="2">
        <f t="shared" si="310"/>
        <v>6</v>
      </c>
      <c r="L1391" s="2" t="str">
        <f t="shared" si="311"/>
        <v>Monday</v>
      </c>
      <c r="M1391" s="2">
        <f t="shared" si="312"/>
        <v>24</v>
      </c>
      <c r="N1391" s="3">
        <f t="shared" si="313"/>
        <v>6860</v>
      </c>
      <c r="O1391" s="3">
        <f t="shared" si="314"/>
        <v>0</v>
      </c>
      <c r="P1391" t="str">
        <f t="shared" si="315"/>
        <v>7-Jun</v>
      </c>
      <c r="Q1391" s="9">
        <f t="shared" si="316"/>
        <v>0.81597222222222221</v>
      </c>
      <c r="R1391" t="str">
        <f t="shared" si="317"/>
        <v>Evening</v>
      </c>
      <c r="S1391" s="2">
        <f t="shared" si="318"/>
        <v>7</v>
      </c>
      <c r="T1391" t="str">
        <f t="shared" si="319"/>
        <v>Others</v>
      </c>
      <c r="U1391">
        <f t="shared" si="320"/>
        <v>19</v>
      </c>
      <c r="V1391" t="str">
        <f t="shared" si="321"/>
        <v>FY Q1</v>
      </c>
    </row>
    <row r="1392" spans="1:22" x14ac:dyDescent="0.3">
      <c r="A1392" s="18">
        <v>44354</v>
      </c>
      <c r="B1392" t="s">
        <v>971</v>
      </c>
      <c r="C1392" t="s">
        <v>104</v>
      </c>
      <c r="D1392" t="s">
        <v>2238</v>
      </c>
      <c r="E1392">
        <v>50889084197</v>
      </c>
      <c r="F1392" t="s">
        <v>16</v>
      </c>
      <c r="G1392" t="s">
        <v>71</v>
      </c>
      <c r="H1392">
        <v>3716</v>
      </c>
      <c r="I1392" s="2">
        <f t="shared" si="308"/>
        <v>2021</v>
      </c>
      <c r="J1392" s="2" t="str">
        <f t="shared" si="309"/>
        <v>June</v>
      </c>
      <c r="K1392" s="2">
        <f t="shared" si="310"/>
        <v>6</v>
      </c>
      <c r="L1392" s="2" t="str">
        <f t="shared" si="311"/>
        <v>Monday</v>
      </c>
      <c r="M1392" s="2">
        <f t="shared" si="312"/>
        <v>24</v>
      </c>
      <c r="N1392" s="3">
        <f t="shared" si="313"/>
        <v>3716</v>
      </c>
      <c r="O1392" s="3">
        <f t="shared" si="314"/>
        <v>0</v>
      </c>
      <c r="P1392" t="str">
        <f t="shared" si="315"/>
        <v>7-Jun</v>
      </c>
      <c r="Q1392" s="9">
        <f t="shared" si="316"/>
        <v>0.82777777777777772</v>
      </c>
      <c r="R1392" t="str">
        <f t="shared" si="317"/>
        <v>Evening</v>
      </c>
      <c r="S1392" s="2">
        <f t="shared" si="318"/>
        <v>7</v>
      </c>
      <c r="T1392" t="str">
        <f t="shared" si="319"/>
        <v>Others</v>
      </c>
      <c r="U1392">
        <f t="shared" si="320"/>
        <v>19</v>
      </c>
      <c r="V1392" t="str">
        <f t="shared" si="321"/>
        <v>FY Q1</v>
      </c>
    </row>
    <row r="1393" spans="1:22" x14ac:dyDescent="0.3">
      <c r="A1393" s="18">
        <v>44354</v>
      </c>
      <c r="B1393" t="s">
        <v>651</v>
      </c>
      <c r="C1393" t="s">
        <v>125</v>
      </c>
      <c r="D1393" t="s">
        <v>2239</v>
      </c>
      <c r="E1393">
        <v>231076756169</v>
      </c>
      <c r="F1393" t="s">
        <v>15</v>
      </c>
      <c r="G1393" t="s">
        <v>71</v>
      </c>
      <c r="H1393">
        <v>10339</v>
      </c>
      <c r="I1393" s="2">
        <f t="shared" si="308"/>
        <v>2021</v>
      </c>
      <c r="J1393" s="2" t="str">
        <f t="shared" si="309"/>
        <v>June</v>
      </c>
      <c r="K1393" s="2">
        <f t="shared" si="310"/>
        <v>6</v>
      </c>
      <c r="L1393" s="2" t="str">
        <f t="shared" si="311"/>
        <v>Monday</v>
      </c>
      <c r="M1393" s="2">
        <f t="shared" si="312"/>
        <v>24</v>
      </c>
      <c r="N1393" s="3">
        <f t="shared" si="313"/>
        <v>0</v>
      </c>
      <c r="O1393" s="3">
        <f t="shared" si="314"/>
        <v>10339</v>
      </c>
      <c r="P1393" t="str">
        <f t="shared" si="315"/>
        <v>7-Jun</v>
      </c>
      <c r="Q1393" s="9">
        <f t="shared" si="316"/>
        <v>0.87361111111111112</v>
      </c>
      <c r="R1393" t="str">
        <f t="shared" si="317"/>
        <v>Evening</v>
      </c>
      <c r="S1393" s="2">
        <f t="shared" si="318"/>
        <v>7</v>
      </c>
      <c r="T1393" t="str">
        <f t="shared" si="319"/>
        <v>UPI Transfer</v>
      </c>
      <c r="U1393">
        <f t="shared" si="320"/>
        <v>20</v>
      </c>
      <c r="V1393" t="str">
        <f t="shared" si="321"/>
        <v>FY Q1</v>
      </c>
    </row>
    <row r="1394" spans="1:22" x14ac:dyDescent="0.3">
      <c r="A1394" s="18">
        <v>44355</v>
      </c>
      <c r="B1394" t="s">
        <v>1286</v>
      </c>
      <c r="C1394" t="s">
        <v>834</v>
      </c>
      <c r="D1394" t="s">
        <v>2240</v>
      </c>
      <c r="E1394">
        <v>939603698117</v>
      </c>
      <c r="F1394" t="s">
        <v>15</v>
      </c>
      <c r="G1394" t="s">
        <v>67</v>
      </c>
      <c r="H1394">
        <v>1394</v>
      </c>
      <c r="I1394" s="2">
        <f t="shared" si="308"/>
        <v>2021</v>
      </c>
      <c r="J1394" s="2" t="str">
        <f t="shared" si="309"/>
        <v>June</v>
      </c>
      <c r="K1394" s="2">
        <f t="shared" si="310"/>
        <v>6</v>
      </c>
      <c r="L1394" s="2" t="str">
        <f t="shared" si="311"/>
        <v>Tuesday</v>
      </c>
      <c r="M1394" s="2">
        <f t="shared" si="312"/>
        <v>24</v>
      </c>
      <c r="N1394" s="3">
        <f t="shared" si="313"/>
        <v>0</v>
      </c>
      <c r="O1394" s="3">
        <f t="shared" si="314"/>
        <v>1394</v>
      </c>
      <c r="P1394" t="str">
        <f t="shared" si="315"/>
        <v>8-Jun</v>
      </c>
      <c r="Q1394" s="9">
        <f t="shared" si="316"/>
        <v>0.44374999999999998</v>
      </c>
      <c r="R1394" t="str">
        <f t="shared" si="317"/>
        <v>Morning</v>
      </c>
      <c r="S1394" s="2">
        <f t="shared" si="318"/>
        <v>8</v>
      </c>
      <c r="T1394" t="str">
        <f t="shared" si="319"/>
        <v>UPI Transfer</v>
      </c>
      <c r="U1394">
        <f t="shared" si="320"/>
        <v>10</v>
      </c>
      <c r="V1394" t="str">
        <f t="shared" si="321"/>
        <v>FY Q1</v>
      </c>
    </row>
    <row r="1395" spans="1:22" x14ac:dyDescent="0.3">
      <c r="A1395" s="18">
        <v>44355</v>
      </c>
      <c r="B1395" t="s">
        <v>153</v>
      </c>
      <c r="C1395" t="s">
        <v>92</v>
      </c>
      <c r="D1395" t="s">
        <v>2241</v>
      </c>
      <c r="E1395">
        <v>931167077527</v>
      </c>
      <c r="F1395" t="s">
        <v>15</v>
      </c>
      <c r="G1395" t="s">
        <v>67</v>
      </c>
      <c r="H1395">
        <v>346</v>
      </c>
      <c r="I1395" s="2">
        <f t="shared" si="308"/>
        <v>2021</v>
      </c>
      <c r="J1395" s="2" t="str">
        <f t="shared" si="309"/>
        <v>June</v>
      </c>
      <c r="K1395" s="2">
        <f t="shared" si="310"/>
        <v>6</v>
      </c>
      <c r="L1395" s="2" t="str">
        <f t="shared" si="311"/>
        <v>Tuesday</v>
      </c>
      <c r="M1395" s="2">
        <f t="shared" si="312"/>
        <v>24</v>
      </c>
      <c r="N1395" s="3">
        <f t="shared" si="313"/>
        <v>0</v>
      </c>
      <c r="O1395" s="3">
        <f t="shared" si="314"/>
        <v>346</v>
      </c>
      <c r="P1395" t="str">
        <f t="shared" si="315"/>
        <v>8-Jun</v>
      </c>
      <c r="Q1395" s="9">
        <f t="shared" si="316"/>
        <v>0.46527777777777779</v>
      </c>
      <c r="R1395" t="str">
        <f t="shared" si="317"/>
        <v>Morning</v>
      </c>
      <c r="S1395" s="2">
        <f t="shared" si="318"/>
        <v>8</v>
      </c>
      <c r="T1395" t="str">
        <f t="shared" si="319"/>
        <v>UPI Transfer</v>
      </c>
      <c r="U1395">
        <f t="shared" si="320"/>
        <v>11</v>
      </c>
      <c r="V1395" t="str">
        <f t="shared" si="321"/>
        <v>FY Q1</v>
      </c>
    </row>
    <row r="1396" spans="1:22" x14ac:dyDescent="0.3">
      <c r="A1396" s="18">
        <v>44355</v>
      </c>
      <c r="B1396" t="s">
        <v>708</v>
      </c>
      <c r="C1396" t="s">
        <v>797</v>
      </c>
      <c r="D1396" t="s">
        <v>2242</v>
      </c>
      <c r="E1396">
        <v>745592136082</v>
      </c>
      <c r="F1396" t="s">
        <v>15</v>
      </c>
      <c r="G1396" t="s">
        <v>71</v>
      </c>
      <c r="H1396">
        <v>10917</v>
      </c>
      <c r="I1396" s="2">
        <f t="shared" si="308"/>
        <v>2021</v>
      </c>
      <c r="J1396" s="2" t="str">
        <f t="shared" si="309"/>
        <v>June</v>
      </c>
      <c r="K1396" s="2">
        <f t="shared" si="310"/>
        <v>6</v>
      </c>
      <c r="L1396" s="2" t="str">
        <f t="shared" si="311"/>
        <v>Tuesday</v>
      </c>
      <c r="M1396" s="2">
        <f t="shared" si="312"/>
        <v>24</v>
      </c>
      <c r="N1396" s="3">
        <f t="shared" si="313"/>
        <v>0</v>
      </c>
      <c r="O1396" s="3">
        <f t="shared" si="314"/>
        <v>10917</v>
      </c>
      <c r="P1396" t="str">
        <f t="shared" si="315"/>
        <v>8-Jun</v>
      </c>
      <c r="Q1396" s="9">
        <f t="shared" si="316"/>
        <v>0.47152777777777777</v>
      </c>
      <c r="R1396" t="str">
        <f t="shared" si="317"/>
        <v>Morning</v>
      </c>
      <c r="S1396" s="2">
        <f t="shared" si="318"/>
        <v>8</v>
      </c>
      <c r="T1396" t="str">
        <f t="shared" si="319"/>
        <v>UPI Transfer</v>
      </c>
      <c r="U1396">
        <f t="shared" si="320"/>
        <v>11</v>
      </c>
      <c r="V1396" t="str">
        <f t="shared" si="321"/>
        <v>FY Q1</v>
      </c>
    </row>
    <row r="1397" spans="1:22" x14ac:dyDescent="0.3">
      <c r="A1397" s="18">
        <v>44355</v>
      </c>
      <c r="B1397" t="s">
        <v>119</v>
      </c>
      <c r="C1397" t="s">
        <v>254</v>
      </c>
      <c r="D1397" t="s">
        <v>2243</v>
      </c>
      <c r="E1397">
        <v>321005819535</v>
      </c>
      <c r="F1397" t="s">
        <v>16</v>
      </c>
      <c r="G1397" t="s">
        <v>71</v>
      </c>
      <c r="H1397">
        <v>11569</v>
      </c>
      <c r="I1397" s="2">
        <f t="shared" si="308"/>
        <v>2021</v>
      </c>
      <c r="J1397" s="2" t="str">
        <f t="shared" si="309"/>
        <v>June</v>
      </c>
      <c r="K1397" s="2">
        <f t="shared" si="310"/>
        <v>6</v>
      </c>
      <c r="L1397" s="2" t="str">
        <f t="shared" si="311"/>
        <v>Tuesday</v>
      </c>
      <c r="M1397" s="2">
        <f t="shared" si="312"/>
        <v>24</v>
      </c>
      <c r="N1397" s="3">
        <f t="shared" si="313"/>
        <v>11569</v>
      </c>
      <c r="O1397" s="3">
        <f t="shared" si="314"/>
        <v>0</v>
      </c>
      <c r="P1397" t="str">
        <f t="shared" si="315"/>
        <v>8-Jun</v>
      </c>
      <c r="Q1397" s="9">
        <f t="shared" si="316"/>
        <v>0.59722222222222221</v>
      </c>
      <c r="R1397" t="str">
        <f t="shared" si="317"/>
        <v>Afternoon</v>
      </c>
      <c r="S1397" s="2">
        <f t="shared" si="318"/>
        <v>8</v>
      </c>
      <c r="T1397" t="str">
        <f t="shared" si="319"/>
        <v>Others</v>
      </c>
      <c r="U1397">
        <f t="shared" si="320"/>
        <v>14</v>
      </c>
      <c r="V1397" t="str">
        <f t="shared" si="321"/>
        <v>FY Q1</v>
      </c>
    </row>
    <row r="1398" spans="1:22" x14ac:dyDescent="0.3">
      <c r="A1398" s="18">
        <v>44355</v>
      </c>
      <c r="B1398" t="s">
        <v>2244</v>
      </c>
      <c r="C1398" t="s">
        <v>325</v>
      </c>
      <c r="D1398" t="s">
        <v>2245</v>
      </c>
      <c r="E1398">
        <v>219677947528</v>
      </c>
      <c r="F1398" t="s">
        <v>16</v>
      </c>
      <c r="G1398" t="s">
        <v>71</v>
      </c>
      <c r="H1398">
        <v>7793</v>
      </c>
      <c r="I1398" s="2">
        <f t="shared" si="308"/>
        <v>2021</v>
      </c>
      <c r="J1398" s="2" t="str">
        <f t="shared" si="309"/>
        <v>June</v>
      </c>
      <c r="K1398" s="2">
        <f t="shared" si="310"/>
        <v>6</v>
      </c>
      <c r="L1398" s="2" t="str">
        <f t="shared" si="311"/>
        <v>Tuesday</v>
      </c>
      <c r="M1398" s="2">
        <f t="shared" si="312"/>
        <v>24</v>
      </c>
      <c r="N1398" s="3">
        <f t="shared" si="313"/>
        <v>7793</v>
      </c>
      <c r="O1398" s="3">
        <f t="shared" si="314"/>
        <v>0</v>
      </c>
      <c r="P1398" t="str">
        <f t="shared" si="315"/>
        <v>8-Jun</v>
      </c>
      <c r="Q1398" s="9">
        <f t="shared" si="316"/>
        <v>0.67638888888888893</v>
      </c>
      <c r="R1398" t="str">
        <f t="shared" si="317"/>
        <v>Afternoon</v>
      </c>
      <c r="S1398" s="2">
        <f t="shared" si="318"/>
        <v>8</v>
      </c>
      <c r="T1398" t="str">
        <f t="shared" si="319"/>
        <v>Others</v>
      </c>
      <c r="U1398">
        <f t="shared" si="320"/>
        <v>16</v>
      </c>
      <c r="V1398" t="str">
        <f t="shared" si="321"/>
        <v>FY Q1</v>
      </c>
    </row>
    <row r="1399" spans="1:22" x14ac:dyDescent="0.3">
      <c r="A1399" s="18">
        <v>44355</v>
      </c>
      <c r="B1399" t="s">
        <v>253</v>
      </c>
      <c r="C1399" t="s">
        <v>104</v>
      </c>
      <c r="D1399" t="s">
        <v>2246</v>
      </c>
      <c r="E1399">
        <v>690162816424</v>
      </c>
      <c r="F1399" t="s">
        <v>16</v>
      </c>
      <c r="G1399" t="s">
        <v>67</v>
      </c>
      <c r="H1399">
        <v>12614</v>
      </c>
      <c r="I1399" s="2">
        <f t="shared" si="308"/>
        <v>2021</v>
      </c>
      <c r="J1399" s="2" t="str">
        <f t="shared" si="309"/>
        <v>June</v>
      </c>
      <c r="K1399" s="2">
        <f t="shared" si="310"/>
        <v>6</v>
      </c>
      <c r="L1399" s="2" t="str">
        <f t="shared" si="311"/>
        <v>Tuesday</v>
      </c>
      <c r="M1399" s="2">
        <f t="shared" si="312"/>
        <v>24</v>
      </c>
      <c r="N1399" s="3">
        <f t="shared" si="313"/>
        <v>12614</v>
      </c>
      <c r="O1399" s="3">
        <f t="shared" si="314"/>
        <v>0</v>
      </c>
      <c r="P1399" t="str">
        <f t="shared" si="315"/>
        <v>8-Jun</v>
      </c>
      <c r="Q1399" s="9">
        <f t="shared" si="316"/>
        <v>0.74305555555555558</v>
      </c>
      <c r="R1399" t="str">
        <f t="shared" si="317"/>
        <v>Evening</v>
      </c>
      <c r="S1399" s="2">
        <f t="shared" si="318"/>
        <v>8</v>
      </c>
      <c r="T1399" t="str">
        <f t="shared" si="319"/>
        <v>Others</v>
      </c>
      <c r="U1399">
        <f t="shared" si="320"/>
        <v>17</v>
      </c>
      <c r="V1399" t="str">
        <f t="shared" si="321"/>
        <v>FY Q1</v>
      </c>
    </row>
    <row r="1400" spans="1:22" x14ac:dyDescent="0.3">
      <c r="A1400" s="18">
        <v>44355</v>
      </c>
      <c r="B1400" t="s">
        <v>91</v>
      </c>
      <c r="C1400" t="s">
        <v>189</v>
      </c>
      <c r="D1400" t="s">
        <v>2247</v>
      </c>
      <c r="E1400">
        <v>449662757090</v>
      </c>
      <c r="F1400" t="s">
        <v>16</v>
      </c>
      <c r="G1400" t="s">
        <v>71</v>
      </c>
      <c r="H1400">
        <v>2771</v>
      </c>
      <c r="I1400" s="2">
        <f t="shared" si="308"/>
        <v>2021</v>
      </c>
      <c r="J1400" s="2" t="str">
        <f t="shared" si="309"/>
        <v>June</v>
      </c>
      <c r="K1400" s="2">
        <f t="shared" si="310"/>
        <v>6</v>
      </c>
      <c r="L1400" s="2" t="str">
        <f t="shared" si="311"/>
        <v>Tuesday</v>
      </c>
      <c r="M1400" s="2">
        <f t="shared" si="312"/>
        <v>24</v>
      </c>
      <c r="N1400" s="3">
        <f t="shared" si="313"/>
        <v>2771</v>
      </c>
      <c r="O1400" s="3">
        <f t="shared" si="314"/>
        <v>0</v>
      </c>
      <c r="P1400" t="str">
        <f t="shared" si="315"/>
        <v>8-Jun</v>
      </c>
      <c r="Q1400" s="9">
        <f t="shared" si="316"/>
        <v>0.77638888888888891</v>
      </c>
      <c r="R1400" t="str">
        <f t="shared" si="317"/>
        <v>Evening</v>
      </c>
      <c r="S1400" s="2">
        <f t="shared" si="318"/>
        <v>8</v>
      </c>
      <c r="T1400" t="str">
        <f t="shared" si="319"/>
        <v>Others</v>
      </c>
      <c r="U1400">
        <f t="shared" si="320"/>
        <v>18</v>
      </c>
      <c r="V1400" t="str">
        <f t="shared" si="321"/>
        <v>FY Q1</v>
      </c>
    </row>
    <row r="1401" spans="1:22" x14ac:dyDescent="0.3">
      <c r="A1401" s="18">
        <v>44355</v>
      </c>
      <c r="B1401" t="s">
        <v>368</v>
      </c>
      <c r="C1401" t="s">
        <v>273</v>
      </c>
      <c r="D1401" t="s">
        <v>2248</v>
      </c>
      <c r="E1401">
        <v>273172844768</v>
      </c>
      <c r="F1401" t="s">
        <v>16</v>
      </c>
      <c r="G1401" t="s">
        <v>67</v>
      </c>
      <c r="H1401">
        <v>11855</v>
      </c>
      <c r="I1401" s="2">
        <f t="shared" si="308"/>
        <v>2021</v>
      </c>
      <c r="J1401" s="2" t="str">
        <f t="shared" si="309"/>
        <v>June</v>
      </c>
      <c r="K1401" s="2">
        <f t="shared" si="310"/>
        <v>6</v>
      </c>
      <c r="L1401" s="2" t="str">
        <f t="shared" si="311"/>
        <v>Tuesday</v>
      </c>
      <c r="M1401" s="2">
        <f t="shared" si="312"/>
        <v>24</v>
      </c>
      <c r="N1401" s="3">
        <f t="shared" si="313"/>
        <v>11855</v>
      </c>
      <c r="O1401" s="3">
        <f t="shared" si="314"/>
        <v>0</v>
      </c>
      <c r="P1401" t="str">
        <f t="shared" si="315"/>
        <v>8-Jun</v>
      </c>
      <c r="Q1401" s="9">
        <f t="shared" si="316"/>
        <v>0.80347222222222225</v>
      </c>
      <c r="R1401" t="str">
        <f t="shared" si="317"/>
        <v>Evening</v>
      </c>
      <c r="S1401" s="2">
        <f t="shared" si="318"/>
        <v>8</v>
      </c>
      <c r="T1401" t="str">
        <f t="shared" si="319"/>
        <v>Others</v>
      </c>
      <c r="U1401">
        <f t="shared" si="320"/>
        <v>19</v>
      </c>
      <c r="V1401" t="str">
        <f t="shared" si="321"/>
        <v>FY Q1</v>
      </c>
    </row>
    <row r="1402" spans="1:22" x14ac:dyDescent="0.3">
      <c r="A1402" s="18">
        <v>44355</v>
      </c>
      <c r="B1402" t="s">
        <v>2249</v>
      </c>
      <c r="C1402" t="s">
        <v>366</v>
      </c>
      <c r="D1402" t="s">
        <v>2250</v>
      </c>
      <c r="E1402">
        <v>884607052329</v>
      </c>
      <c r="F1402" t="s">
        <v>16</v>
      </c>
      <c r="G1402" t="s">
        <v>71</v>
      </c>
      <c r="H1402">
        <v>14227</v>
      </c>
      <c r="I1402" s="2">
        <f t="shared" si="308"/>
        <v>2021</v>
      </c>
      <c r="J1402" s="2" t="str">
        <f t="shared" si="309"/>
        <v>June</v>
      </c>
      <c r="K1402" s="2">
        <f t="shared" si="310"/>
        <v>6</v>
      </c>
      <c r="L1402" s="2" t="str">
        <f t="shared" si="311"/>
        <v>Tuesday</v>
      </c>
      <c r="M1402" s="2">
        <f t="shared" si="312"/>
        <v>24</v>
      </c>
      <c r="N1402" s="3">
        <f t="shared" si="313"/>
        <v>14227</v>
      </c>
      <c r="O1402" s="3">
        <f t="shared" si="314"/>
        <v>0</v>
      </c>
      <c r="P1402" t="str">
        <f t="shared" si="315"/>
        <v>8-Jun</v>
      </c>
      <c r="Q1402" s="9">
        <f t="shared" si="316"/>
        <v>0.81944444444444442</v>
      </c>
      <c r="R1402" t="str">
        <f t="shared" si="317"/>
        <v>Evening</v>
      </c>
      <c r="S1402" s="2">
        <f t="shared" si="318"/>
        <v>8</v>
      </c>
      <c r="T1402" t="str">
        <f t="shared" si="319"/>
        <v>Others</v>
      </c>
      <c r="U1402">
        <f t="shared" si="320"/>
        <v>19</v>
      </c>
      <c r="V1402" t="str">
        <f t="shared" si="321"/>
        <v>FY Q1</v>
      </c>
    </row>
    <row r="1403" spans="1:22" x14ac:dyDescent="0.3">
      <c r="A1403" s="18">
        <v>44355</v>
      </c>
      <c r="B1403" t="s">
        <v>218</v>
      </c>
      <c r="C1403" t="s">
        <v>254</v>
      </c>
      <c r="D1403" t="s">
        <v>2251</v>
      </c>
      <c r="E1403">
        <v>921208579893</v>
      </c>
      <c r="F1403" t="s">
        <v>16</v>
      </c>
      <c r="G1403" t="s">
        <v>71</v>
      </c>
      <c r="H1403">
        <v>6711</v>
      </c>
      <c r="I1403" s="2">
        <f t="shared" si="308"/>
        <v>2021</v>
      </c>
      <c r="J1403" s="2" t="str">
        <f t="shared" si="309"/>
        <v>June</v>
      </c>
      <c r="K1403" s="2">
        <f t="shared" si="310"/>
        <v>6</v>
      </c>
      <c r="L1403" s="2" t="str">
        <f t="shared" si="311"/>
        <v>Tuesday</v>
      </c>
      <c r="M1403" s="2">
        <f t="shared" si="312"/>
        <v>24</v>
      </c>
      <c r="N1403" s="3">
        <f t="shared" si="313"/>
        <v>6711</v>
      </c>
      <c r="O1403" s="3">
        <f t="shared" si="314"/>
        <v>0</v>
      </c>
      <c r="P1403" t="str">
        <f t="shared" si="315"/>
        <v>8-Jun</v>
      </c>
      <c r="Q1403" s="9">
        <f t="shared" si="316"/>
        <v>0.86736111111111114</v>
      </c>
      <c r="R1403" t="str">
        <f t="shared" si="317"/>
        <v>Evening</v>
      </c>
      <c r="S1403" s="2">
        <f t="shared" si="318"/>
        <v>8</v>
      </c>
      <c r="T1403" t="str">
        <f t="shared" si="319"/>
        <v>Others</v>
      </c>
      <c r="U1403">
        <f t="shared" si="320"/>
        <v>20</v>
      </c>
      <c r="V1403" t="str">
        <f t="shared" si="321"/>
        <v>FY Q1</v>
      </c>
    </row>
    <row r="1404" spans="1:22" x14ac:dyDescent="0.3">
      <c r="A1404" s="18">
        <v>44356</v>
      </c>
      <c r="B1404" t="s">
        <v>786</v>
      </c>
      <c r="C1404" t="s">
        <v>134</v>
      </c>
      <c r="D1404" t="s">
        <v>2252</v>
      </c>
      <c r="E1404">
        <v>721420250164</v>
      </c>
      <c r="F1404" t="s">
        <v>15</v>
      </c>
      <c r="G1404" t="s">
        <v>71</v>
      </c>
      <c r="H1404">
        <v>14018</v>
      </c>
      <c r="I1404" s="2">
        <f t="shared" si="308"/>
        <v>2021</v>
      </c>
      <c r="J1404" s="2" t="str">
        <f t="shared" si="309"/>
        <v>June</v>
      </c>
      <c r="K1404" s="2">
        <f t="shared" si="310"/>
        <v>6</v>
      </c>
      <c r="L1404" s="2" t="str">
        <f t="shared" si="311"/>
        <v>Wednesday</v>
      </c>
      <c r="M1404" s="2">
        <f t="shared" si="312"/>
        <v>24</v>
      </c>
      <c r="N1404" s="3">
        <f t="shared" si="313"/>
        <v>0</v>
      </c>
      <c r="O1404" s="3">
        <f t="shared" si="314"/>
        <v>14018</v>
      </c>
      <c r="P1404" t="str">
        <f t="shared" si="315"/>
        <v>9-Jun</v>
      </c>
      <c r="Q1404" s="9">
        <f t="shared" si="316"/>
        <v>0.48333333333333334</v>
      </c>
      <c r="R1404" t="str">
        <f t="shared" si="317"/>
        <v>Morning</v>
      </c>
      <c r="S1404" s="2">
        <f t="shared" si="318"/>
        <v>9</v>
      </c>
      <c r="T1404" t="str">
        <f t="shared" si="319"/>
        <v>UPI Transfer</v>
      </c>
      <c r="U1404">
        <f t="shared" si="320"/>
        <v>11</v>
      </c>
      <c r="V1404" t="str">
        <f t="shared" si="321"/>
        <v>FY Q1</v>
      </c>
    </row>
    <row r="1405" spans="1:22" x14ac:dyDescent="0.3">
      <c r="A1405" s="18">
        <v>44357</v>
      </c>
      <c r="B1405" t="s">
        <v>1405</v>
      </c>
      <c r="C1405" t="s">
        <v>76</v>
      </c>
      <c r="D1405" t="s">
        <v>2253</v>
      </c>
      <c r="E1405">
        <v>115771400656</v>
      </c>
      <c r="F1405" t="s">
        <v>16</v>
      </c>
      <c r="G1405" t="s">
        <v>67</v>
      </c>
      <c r="H1405">
        <v>1023</v>
      </c>
      <c r="I1405" s="2">
        <f t="shared" si="308"/>
        <v>2021</v>
      </c>
      <c r="J1405" s="2" t="str">
        <f t="shared" si="309"/>
        <v>June</v>
      </c>
      <c r="K1405" s="2">
        <f t="shared" si="310"/>
        <v>6</v>
      </c>
      <c r="L1405" s="2" t="str">
        <f t="shared" si="311"/>
        <v>Thursday</v>
      </c>
      <c r="M1405" s="2">
        <f t="shared" si="312"/>
        <v>24</v>
      </c>
      <c r="N1405" s="3">
        <f t="shared" si="313"/>
        <v>1023</v>
      </c>
      <c r="O1405" s="3">
        <f t="shared" si="314"/>
        <v>0</v>
      </c>
      <c r="P1405" t="str">
        <f t="shared" si="315"/>
        <v>10-Jun</v>
      </c>
      <c r="Q1405" s="9">
        <f t="shared" si="316"/>
        <v>0.59791666666666665</v>
      </c>
      <c r="R1405" t="str">
        <f t="shared" si="317"/>
        <v>Afternoon</v>
      </c>
      <c r="S1405" s="2">
        <f t="shared" si="318"/>
        <v>10</v>
      </c>
      <c r="T1405" t="str">
        <f t="shared" si="319"/>
        <v>Others</v>
      </c>
      <c r="U1405">
        <f t="shared" si="320"/>
        <v>14</v>
      </c>
      <c r="V1405" t="str">
        <f t="shared" si="321"/>
        <v>FY Q1</v>
      </c>
    </row>
    <row r="1406" spans="1:22" x14ac:dyDescent="0.3">
      <c r="A1406" s="18">
        <v>44357</v>
      </c>
      <c r="B1406" t="s">
        <v>536</v>
      </c>
      <c r="C1406" t="s">
        <v>85</v>
      </c>
      <c r="D1406" t="s">
        <v>2254</v>
      </c>
      <c r="E1406">
        <v>847254368904</v>
      </c>
      <c r="F1406" t="s">
        <v>16</v>
      </c>
      <c r="G1406" t="s">
        <v>71</v>
      </c>
      <c r="H1406">
        <v>4603</v>
      </c>
      <c r="I1406" s="2">
        <f t="shared" si="308"/>
        <v>2021</v>
      </c>
      <c r="J1406" s="2" t="str">
        <f t="shared" si="309"/>
        <v>June</v>
      </c>
      <c r="K1406" s="2">
        <f t="shared" si="310"/>
        <v>6</v>
      </c>
      <c r="L1406" s="2" t="str">
        <f t="shared" si="311"/>
        <v>Thursday</v>
      </c>
      <c r="M1406" s="2">
        <f t="shared" si="312"/>
        <v>24</v>
      </c>
      <c r="N1406" s="3">
        <f t="shared" si="313"/>
        <v>4603</v>
      </c>
      <c r="O1406" s="3">
        <f t="shared" si="314"/>
        <v>0</v>
      </c>
      <c r="P1406" t="str">
        <f t="shared" si="315"/>
        <v>10-Jun</v>
      </c>
      <c r="Q1406" s="9">
        <f t="shared" si="316"/>
        <v>0.61875000000000002</v>
      </c>
      <c r="R1406" t="str">
        <f t="shared" si="317"/>
        <v>Afternoon</v>
      </c>
      <c r="S1406" s="2">
        <f t="shared" si="318"/>
        <v>10</v>
      </c>
      <c r="T1406" t="str">
        <f t="shared" si="319"/>
        <v>Others</v>
      </c>
      <c r="U1406">
        <f t="shared" si="320"/>
        <v>14</v>
      </c>
      <c r="V1406" t="str">
        <f t="shared" si="321"/>
        <v>FY Q1</v>
      </c>
    </row>
    <row r="1407" spans="1:22" x14ac:dyDescent="0.3">
      <c r="A1407" s="18">
        <v>44357</v>
      </c>
      <c r="B1407" t="s">
        <v>1700</v>
      </c>
      <c r="C1407" t="s">
        <v>302</v>
      </c>
      <c r="D1407" t="s">
        <v>2255</v>
      </c>
      <c r="E1407">
        <v>349871859319</v>
      </c>
      <c r="F1407" t="s">
        <v>15</v>
      </c>
      <c r="G1407" t="s">
        <v>71</v>
      </c>
      <c r="H1407">
        <v>11704</v>
      </c>
      <c r="I1407" s="2">
        <f t="shared" si="308"/>
        <v>2021</v>
      </c>
      <c r="J1407" s="2" t="str">
        <f t="shared" si="309"/>
        <v>June</v>
      </c>
      <c r="K1407" s="2">
        <f t="shared" si="310"/>
        <v>6</v>
      </c>
      <c r="L1407" s="2" t="str">
        <f t="shared" si="311"/>
        <v>Thursday</v>
      </c>
      <c r="M1407" s="2">
        <f t="shared" si="312"/>
        <v>24</v>
      </c>
      <c r="N1407" s="3">
        <f t="shared" si="313"/>
        <v>0</v>
      </c>
      <c r="O1407" s="3">
        <f t="shared" si="314"/>
        <v>11704</v>
      </c>
      <c r="P1407" t="str">
        <f t="shared" si="315"/>
        <v>10-Jun</v>
      </c>
      <c r="Q1407" s="9">
        <f t="shared" si="316"/>
        <v>0.62152777777777779</v>
      </c>
      <c r="R1407" t="str">
        <f t="shared" si="317"/>
        <v>Afternoon</v>
      </c>
      <c r="S1407" s="2">
        <f t="shared" si="318"/>
        <v>10</v>
      </c>
      <c r="T1407" t="str">
        <f t="shared" si="319"/>
        <v>UPI Transfer</v>
      </c>
      <c r="U1407">
        <f t="shared" si="320"/>
        <v>14</v>
      </c>
      <c r="V1407" t="str">
        <f t="shared" si="321"/>
        <v>FY Q1</v>
      </c>
    </row>
    <row r="1408" spans="1:22" x14ac:dyDescent="0.3">
      <c r="A1408" s="18">
        <v>44357</v>
      </c>
      <c r="B1408" t="s">
        <v>2085</v>
      </c>
      <c r="C1408" t="s">
        <v>73</v>
      </c>
      <c r="D1408" t="s">
        <v>2256</v>
      </c>
      <c r="E1408">
        <v>35049014334</v>
      </c>
      <c r="F1408" t="s">
        <v>16</v>
      </c>
      <c r="G1408" t="s">
        <v>67</v>
      </c>
      <c r="H1408">
        <v>6550</v>
      </c>
      <c r="I1408" s="2">
        <f t="shared" si="308"/>
        <v>2021</v>
      </c>
      <c r="J1408" s="2" t="str">
        <f t="shared" si="309"/>
        <v>June</v>
      </c>
      <c r="K1408" s="2">
        <f t="shared" si="310"/>
        <v>6</v>
      </c>
      <c r="L1408" s="2" t="str">
        <f t="shared" si="311"/>
        <v>Thursday</v>
      </c>
      <c r="M1408" s="2">
        <f t="shared" si="312"/>
        <v>24</v>
      </c>
      <c r="N1408" s="3">
        <f t="shared" si="313"/>
        <v>6550</v>
      </c>
      <c r="O1408" s="3">
        <f t="shared" si="314"/>
        <v>0</v>
      </c>
      <c r="P1408" t="str">
        <f t="shared" si="315"/>
        <v>10-Jun</v>
      </c>
      <c r="Q1408" s="9">
        <f t="shared" si="316"/>
        <v>0.92708333333333337</v>
      </c>
      <c r="R1408" t="str">
        <f t="shared" si="317"/>
        <v>Night</v>
      </c>
      <c r="S1408" s="2">
        <f t="shared" si="318"/>
        <v>10</v>
      </c>
      <c r="T1408" t="str">
        <f t="shared" si="319"/>
        <v>Others</v>
      </c>
      <c r="U1408">
        <f t="shared" si="320"/>
        <v>22</v>
      </c>
      <c r="V1408" t="str">
        <f t="shared" si="321"/>
        <v>FY Q1</v>
      </c>
    </row>
    <row r="1409" spans="1:22" x14ac:dyDescent="0.3">
      <c r="A1409" s="18">
        <v>44358</v>
      </c>
      <c r="B1409" t="s">
        <v>545</v>
      </c>
      <c r="C1409" t="s">
        <v>79</v>
      </c>
      <c r="D1409" t="s">
        <v>2257</v>
      </c>
      <c r="E1409">
        <v>773574505035</v>
      </c>
      <c r="F1409" t="s">
        <v>16</v>
      </c>
      <c r="G1409" t="s">
        <v>67</v>
      </c>
      <c r="H1409">
        <v>2604</v>
      </c>
      <c r="I1409" s="2">
        <f t="shared" si="308"/>
        <v>2021</v>
      </c>
      <c r="J1409" s="2" t="str">
        <f t="shared" si="309"/>
        <v>June</v>
      </c>
      <c r="K1409" s="2">
        <f t="shared" si="310"/>
        <v>6</v>
      </c>
      <c r="L1409" s="2" t="str">
        <f t="shared" si="311"/>
        <v>Friday</v>
      </c>
      <c r="M1409" s="2">
        <f t="shared" si="312"/>
        <v>24</v>
      </c>
      <c r="N1409" s="3">
        <f t="shared" si="313"/>
        <v>2604</v>
      </c>
      <c r="O1409" s="3">
        <f t="shared" si="314"/>
        <v>0</v>
      </c>
      <c r="P1409" t="str">
        <f t="shared" si="315"/>
        <v>11-Jun</v>
      </c>
      <c r="Q1409" s="9">
        <f t="shared" si="316"/>
        <v>0.5854166666666667</v>
      </c>
      <c r="R1409" t="str">
        <f t="shared" si="317"/>
        <v>Afternoon</v>
      </c>
      <c r="S1409" s="2">
        <f t="shared" si="318"/>
        <v>11</v>
      </c>
      <c r="T1409" t="str">
        <f t="shared" si="319"/>
        <v>Others</v>
      </c>
      <c r="U1409">
        <f t="shared" si="320"/>
        <v>14</v>
      </c>
      <c r="V1409" t="str">
        <f t="shared" si="321"/>
        <v>FY Q1</v>
      </c>
    </row>
    <row r="1410" spans="1:22" x14ac:dyDescent="0.3">
      <c r="A1410" s="18">
        <v>44358</v>
      </c>
      <c r="B1410" t="s">
        <v>686</v>
      </c>
      <c r="C1410" t="s">
        <v>92</v>
      </c>
      <c r="D1410" t="s">
        <v>2258</v>
      </c>
      <c r="E1410">
        <v>940390095979</v>
      </c>
      <c r="F1410" t="s">
        <v>15</v>
      </c>
      <c r="G1410" t="s">
        <v>71</v>
      </c>
      <c r="H1410">
        <v>3719</v>
      </c>
      <c r="I1410" s="2">
        <f t="shared" si="308"/>
        <v>2021</v>
      </c>
      <c r="J1410" s="2" t="str">
        <f t="shared" si="309"/>
        <v>June</v>
      </c>
      <c r="K1410" s="2">
        <f t="shared" si="310"/>
        <v>6</v>
      </c>
      <c r="L1410" s="2" t="str">
        <f t="shared" si="311"/>
        <v>Friday</v>
      </c>
      <c r="M1410" s="2">
        <f t="shared" si="312"/>
        <v>24</v>
      </c>
      <c r="N1410" s="3">
        <f t="shared" si="313"/>
        <v>0</v>
      </c>
      <c r="O1410" s="3">
        <f t="shared" si="314"/>
        <v>3719</v>
      </c>
      <c r="P1410" t="str">
        <f t="shared" si="315"/>
        <v>11-Jun</v>
      </c>
      <c r="Q1410" s="9">
        <f t="shared" si="316"/>
        <v>0.69166666666666665</v>
      </c>
      <c r="R1410" t="str">
        <f t="shared" si="317"/>
        <v>Afternoon</v>
      </c>
      <c r="S1410" s="2">
        <f t="shared" si="318"/>
        <v>11</v>
      </c>
      <c r="T1410" t="str">
        <f t="shared" si="319"/>
        <v>UPI Transfer</v>
      </c>
      <c r="U1410">
        <f t="shared" si="320"/>
        <v>16</v>
      </c>
      <c r="V1410" t="str">
        <f t="shared" si="321"/>
        <v>FY Q1</v>
      </c>
    </row>
    <row r="1411" spans="1:22" x14ac:dyDescent="0.3">
      <c r="A1411" s="18">
        <v>44358</v>
      </c>
      <c r="B1411" t="s">
        <v>138</v>
      </c>
      <c r="C1411" t="s">
        <v>128</v>
      </c>
      <c r="D1411" t="s">
        <v>2259</v>
      </c>
      <c r="E1411">
        <v>596255171966</v>
      </c>
      <c r="F1411" t="s">
        <v>16</v>
      </c>
      <c r="G1411" t="s">
        <v>67</v>
      </c>
      <c r="H1411">
        <v>24037</v>
      </c>
      <c r="I1411" s="2">
        <f t="shared" si="308"/>
        <v>2021</v>
      </c>
      <c r="J1411" s="2" t="str">
        <f t="shared" si="309"/>
        <v>June</v>
      </c>
      <c r="K1411" s="2">
        <f t="shared" si="310"/>
        <v>6</v>
      </c>
      <c r="L1411" s="2" t="str">
        <f t="shared" si="311"/>
        <v>Friday</v>
      </c>
      <c r="M1411" s="2">
        <f t="shared" si="312"/>
        <v>24</v>
      </c>
      <c r="N1411" s="3">
        <f t="shared" si="313"/>
        <v>24037</v>
      </c>
      <c r="O1411" s="3">
        <f t="shared" si="314"/>
        <v>0</v>
      </c>
      <c r="P1411" t="str">
        <f t="shared" si="315"/>
        <v>11-Jun</v>
      </c>
      <c r="Q1411" s="9">
        <f t="shared" si="316"/>
        <v>0.72430555555555554</v>
      </c>
      <c r="R1411" t="str">
        <f t="shared" si="317"/>
        <v>Evening</v>
      </c>
      <c r="S1411" s="2">
        <f t="shared" si="318"/>
        <v>11</v>
      </c>
      <c r="T1411" t="str">
        <f t="shared" si="319"/>
        <v>Others</v>
      </c>
      <c r="U1411">
        <f t="shared" si="320"/>
        <v>17</v>
      </c>
      <c r="V1411" t="str">
        <f t="shared" si="321"/>
        <v>FY Q1</v>
      </c>
    </row>
    <row r="1412" spans="1:22" x14ac:dyDescent="0.3">
      <c r="A1412" s="18">
        <v>44358</v>
      </c>
      <c r="B1412" t="s">
        <v>2169</v>
      </c>
      <c r="C1412" t="s">
        <v>229</v>
      </c>
      <c r="D1412" t="s">
        <v>2260</v>
      </c>
      <c r="E1412">
        <v>984811418857</v>
      </c>
      <c r="F1412" t="s">
        <v>15</v>
      </c>
      <c r="G1412" t="s">
        <v>67</v>
      </c>
      <c r="H1412">
        <v>6166</v>
      </c>
      <c r="I1412" s="2">
        <f t="shared" si="308"/>
        <v>2021</v>
      </c>
      <c r="J1412" s="2" t="str">
        <f t="shared" si="309"/>
        <v>June</v>
      </c>
      <c r="K1412" s="2">
        <f t="shared" si="310"/>
        <v>6</v>
      </c>
      <c r="L1412" s="2" t="str">
        <f t="shared" si="311"/>
        <v>Friday</v>
      </c>
      <c r="M1412" s="2">
        <f t="shared" si="312"/>
        <v>24</v>
      </c>
      <c r="N1412" s="3">
        <f t="shared" si="313"/>
        <v>0</v>
      </c>
      <c r="O1412" s="3">
        <f t="shared" si="314"/>
        <v>6166</v>
      </c>
      <c r="P1412" t="str">
        <f t="shared" si="315"/>
        <v>11-Jun</v>
      </c>
      <c r="Q1412" s="9">
        <f t="shared" si="316"/>
        <v>0.78333333333333333</v>
      </c>
      <c r="R1412" t="str">
        <f t="shared" si="317"/>
        <v>Evening</v>
      </c>
      <c r="S1412" s="2">
        <f t="shared" si="318"/>
        <v>11</v>
      </c>
      <c r="T1412" t="str">
        <f t="shared" si="319"/>
        <v>UPI Transfer</v>
      </c>
      <c r="U1412">
        <f t="shared" si="320"/>
        <v>18</v>
      </c>
      <c r="V1412" t="str">
        <f t="shared" si="321"/>
        <v>FY Q1</v>
      </c>
    </row>
    <row r="1413" spans="1:22" x14ac:dyDescent="0.3">
      <c r="A1413" s="18">
        <v>44358</v>
      </c>
      <c r="B1413" t="s">
        <v>1970</v>
      </c>
      <c r="C1413" t="s">
        <v>131</v>
      </c>
      <c r="D1413" t="s">
        <v>2261</v>
      </c>
      <c r="E1413">
        <v>487090304587</v>
      </c>
      <c r="F1413" t="s">
        <v>16</v>
      </c>
      <c r="G1413" t="s">
        <v>71</v>
      </c>
      <c r="H1413">
        <v>4968</v>
      </c>
      <c r="I1413" s="2">
        <f t="shared" si="308"/>
        <v>2021</v>
      </c>
      <c r="J1413" s="2" t="str">
        <f t="shared" si="309"/>
        <v>June</v>
      </c>
      <c r="K1413" s="2">
        <f t="shared" si="310"/>
        <v>6</v>
      </c>
      <c r="L1413" s="2" t="str">
        <f t="shared" si="311"/>
        <v>Friday</v>
      </c>
      <c r="M1413" s="2">
        <f t="shared" si="312"/>
        <v>24</v>
      </c>
      <c r="N1413" s="3">
        <f t="shared" si="313"/>
        <v>4968</v>
      </c>
      <c r="O1413" s="3">
        <f t="shared" si="314"/>
        <v>0</v>
      </c>
      <c r="P1413" t="str">
        <f t="shared" si="315"/>
        <v>11-Jun</v>
      </c>
      <c r="Q1413" s="9">
        <f t="shared" si="316"/>
        <v>0.85277777777777775</v>
      </c>
      <c r="R1413" t="str">
        <f t="shared" si="317"/>
        <v>Evening</v>
      </c>
      <c r="S1413" s="2">
        <f t="shared" si="318"/>
        <v>11</v>
      </c>
      <c r="T1413" t="str">
        <f t="shared" si="319"/>
        <v>Others</v>
      </c>
      <c r="U1413">
        <f t="shared" si="320"/>
        <v>20</v>
      </c>
      <c r="V1413" t="str">
        <f t="shared" si="321"/>
        <v>FY Q1</v>
      </c>
    </row>
    <row r="1414" spans="1:22" x14ac:dyDescent="0.3">
      <c r="A1414" s="18">
        <v>44359</v>
      </c>
      <c r="B1414" t="s">
        <v>682</v>
      </c>
      <c r="C1414" t="s">
        <v>160</v>
      </c>
      <c r="D1414" t="s">
        <v>2262</v>
      </c>
      <c r="E1414">
        <v>280749474011</v>
      </c>
      <c r="F1414" t="s">
        <v>15</v>
      </c>
      <c r="G1414" t="s">
        <v>67</v>
      </c>
      <c r="H1414">
        <v>2673</v>
      </c>
      <c r="I1414" s="2">
        <f t="shared" si="308"/>
        <v>2021</v>
      </c>
      <c r="J1414" s="2" t="str">
        <f t="shared" si="309"/>
        <v>June</v>
      </c>
      <c r="K1414" s="2">
        <f t="shared" si="310"/>
        <v>6</v>
      </c>
      <c r="L1414" s="2" t="str">
        <f t="shared" si="311"/>
        <v>Saturday</v>
      </c>
      <c r="M1414" s="2">
        <f t="shared" si="312"/>
        <v>24</v>
      </c>
      <c r="N1414" s="3">
        <f t="shared" si="313"/>
        <v>0</v>
      </c>
      <c r="O1414" s="3">
        <f t="shared" si="314"/>
        <v>2673</v>
      </c>
      <c r="P1414" t="str">
        <f t="shared" si="315"/>
        <v>12-Jun</v>
      </c>
      <c r="Q1414" s="9">
        <f t="shared" si="316"/>
        <v>0.53263888888888888</v>
      </c>
      <c r="R1414" t="str">
        <f t="shared" si="317"/>
        <v>Afternoon</v>
      </c>
      <c r="S1414" s="2">
        <f t="shared" si="318"/>
        <v>12</v>
      </c>
      <c r="T1414" t="str">
        <f t="shared" si="319"/>
        <v>Shopping</v>
      </c>
      <c r="U1414">
        <f t="shared" si="320"/>
        <v>12</v>
      </c>
      <c r="V1414" t="str">
        <f t="shared" si="321"/>
        <v>FY Q1</v>
      </c>
    </row>
    <row r="1415" spans="1:22" x14ac:dyDescent="0.3">
      <c r="A1415" s="18">
        <v>44359</v>
      </c>
      <c r="B1415" t="s">
        <v>1224</v>
      </c>
      <c r="C1415" t="s">
        <v>82</v>
      </c>
      <c r="D1415" t="s">
        <v>2263</v>
      </c>
      <c r="E1415">
        <v>632385434854</v>
      </c>
      <c r="F1415" t="s">
        <v>16</v>
      </c>
      <c r="G1415" t="s">
        <v>67</v>
      </c>
      <c r="H1415">
        <v>8988</v>
      </c>
      <c r="I1415" s="2">
        <f t="shared" si="308"/>
        <v>2021</v>
      </c>
      <c r="J1415" s="2" t="str">
        <f t="shared" si="309"/>
        <v>June</v>
      </c>
      <c r="K1415" s="2">
        <f t="shared" si="310"/>
        <v>6</v>
      </c>
      <c r="L1415" s="2" t="str">
        <f t="shared" si="311"/>
        <v>Saturday</v>
      </c>
      <c r="M1415" s="2">
        <f t="shared" si="312"/>
        <v>24</v>
      </c>
      <c r="N1415" s="3">
        <f t="shared" si="313"/>
        <v>8988</v>
      </c>
      <c r="O1415" s="3">
        <f t="shared" si="314"/>
        <v>0</v>
      </c>
      <c r="P1415" t="str">
        <f t="shared" si="315"/>
        <v>12-Jun</v>
      </c>
      <c r="Q1415" s="9">
        <f t="shared" si="316"/>
        <v>0.7944444444444444</v>
      </c>
      <c r="R1415" t="str">
        <f t="shared" si="317"/>
        <v>Evening</v>
      </c>
      <c r="S1415" s="2">
        <f t="shared" si="318"/>
        <v>12</v>
      </c>
      <c r="T1415" t="str">
        <f t="shared" si="319"/>
        <v>Others</v>
      </c>
      <c r="U1415">
        <f t="shared" si="320"/>
        <v>19</v>
      </c>
      <c r="V1415" t="str">
        <f t="shared" si="321"/>
        <v>FY Q1</v>
      </c>
    </row>
    <row r="1416" spans="1:22" x14ac:dyDescent="0.3">
      <c r="A1416" s="18">
        <v>44360</v>
      </c>
      <c r="B1416" t="s">
        <v>788</v>
      </c>
      <c r="C1416" t="s">
        <v>797</v>
      </c>
      <c r="D1416" t="s">
        <v>2264</v>
      </c>
      <c r="E1416">
        <v>953368500768</v>
      </c>
      <c r="F1416" t="s">
        <v>15</v>
      </c>
      <c r="G1416" t="s">
        <v>67</v>
      </c>
      <c r="H1416">
        <v>7233</v>
      </c>
      <c r="I1416" s="2">
        <f t="shared" si="308"/>
        <v>2021</v>
      </c>
      <c r="J1416" s="2" t="str">
        <f t="shared" si="309"/>
        <v>June</v>
      </c>
      <c r="K1416" s="2">
        <f t="shared" si="310"/>
        <v>6</v>
      </c>
      <c r="L1416" s="2" t="str">
        <f t="shared" si="311"/>
        <v>Sunday</v>
      </c>
      <c r="M1416" s="2">
        <f t="shared" si="312"/>
        <v>25</v>
      </c>
      <c r="N1416" s="3">
        <f t="shared" si="313"/>
        <v>0</v>
      </c>
      <c r="O1416" s="3">
        <f t="shared" si="314"/>
        <v>7233</v>
      </c>
      <c r="P1416" t="str">
        <f t="shared" si="315"/>
        <v>13-Jun</v>
      </c>
      <c r="Q1416" s="9">
        <f t="shared" si="316"/>
        <v>0.58263888888888893</v>
      </c>
      <c r="R1416" t="str">
        <f t="shared" si="317"/>
        <v>Afternoon</v>
      </c>
      <c r="S1416" s="2">
        <f t="shared" si="318"/>
        <v>13</v>
      </c>
      <c r="T1416" t="str">
        <f t="shared" si="319"/>
        <v>UPI Transfer</v>
      </c>
      <c r="U1416">
        <f t="shared" si="320"/>
        <v>13</v>
      </c>
      <c r="V1416" t="str">
        <f t="shared" si="321"/>
        <v>FY Q1</v>
      </c>
    </row>
    <row r="1417" spans="1:22" x14ac:dyDescent="0.3">
      <c r="A1417" s="18">
        <v>44360</v>
      </c>
      <c r="B1417" t="s">
        <v>492</v>
      </c>
      <c r="C1417" t="s">
        <v>338</v>
      </c>
      <c r="D1417" t="s">
        <v>2265</v>
      </c>
      <c r="E1417">
        <v>958948717527</v>
      </c>
      <c r="F1417" t="s">
        <v>15</v>
      </c>
      <c r="G1417" t="s">
        <v>67</v>
      </c>
      <c r="H1417">
        <v>16724</v>
      </c>
      <c r="I1417" s="2">
        <f t="shared" si="308"/>
        <v>2021</v>
      </c>
      <c r="J1417" s="2" t="str">
        <f t="shared" si="309"/>
        <v>June</v>
      </c>
      <c r="K1417" s="2">
        <f t="shared" si="310"/>
        <v>6</v>
      </c>
      <c r="L1417" s="2" t="str">
        <f t="shared" si="311"/>
        <v>Sunday</v>
      </c>
      <c r="M1417" s="2">
        <f t="shared" si="312"/>
        <v>25</v>
      </c>
      <c r="N1417" s="3">
        <f t="shared" si="313"/>
        <v>0</v>
      </c>
      <c r="O1417" s="3">
        <f t="shared" si="314"/>
        <v>16724</v>
      </c>
      <c r="P1417" t="str">
        <f t="shared" si="315"/>
        <v>13-Jun</v>
      </c>
      <c r="Q1417" s="9">
        <f t="shared" si="316"/>
        <v>0.60486111111111107</v>
      </c>
      <c r="R1417" t="str">
        <f t="shared" si="317"/>
        <v>Afternoon</v>
      </c>
      <c r="S1417" s="2">
        <f t="shared" si="318"/>
        <v>13</v>
      </c>
      <c r="T1417" t="str">
        <f t="shared" si="319"/>
        <v>UPI Transfer</v>
      </c>
      <c r="U1417">
        <f t="shared" si="320"/>
        <v>14</v>
      </c>
      <c r="V1417" t="str">
        <f t="shared" si="321"/>
        <v>FY Q1</v>
      </c>
    </row>
    <row r="1418" spans="1:22" x14ac:dyDescent="0.3">
      <c r="A1418" s="18">
        <v>44360</v>
      </c>
      <c r="B1418" t="s">
        <v>2208</v>
      </c>
      <c r="C1418" t="s">
        <v>242</v>
      </c>
      <c r="D1418" t="s">
        <v>2266</v>
      </c>
      <c r="E1418">
        <v>344999289532</v>
      </c>
      <c r="F1418" t="s">
        <v>15</v>
      </c>
      <c r="G1418" t="s">
        <v>71</v>
      </c>
      <c r="H1418">
        <v>12650</v>
      </c>
      <c r="I1418" s="2">
        <f t="shared" si="308"/>
        <v>2021</v>
      </c>
      <c r="J1418" s="2" t="str">
        <f t="shared" si="309"/>
        <v>June</v>
      </c>
      <c r="K1418" s="2">
        <f t="shared" si="310"/>
        <v>6</v>
      </c>
      <c r="L1418" s="2" t="str">
        <f t="shared" si="311"/>
        <v>Sunday</v>
      </c>
      <c r="M1418" s="2">
        <f t="shared" si="312"/>
        <v>25</v>
      </c>
      <c r="N1418" s="3">
        <f t="shared" si="313"/>
        <v>0</v>
      </c>
      <c r="O1418" s="3">
        <f t="shared" si="314"/>
        <v>12650</v>
      </c>
      <c r="P1418" t="str">
        <f t="shared" si="315"/>
        <v>13-Jun</v>
      </c>
      <c r="Q1418" s="9">
        <f t="shared" si="316"/>
        <v>0.69791666666666663</v>
      </c>
      <c r="R1418" t="str">
        <f t="shared" si="317"/>
        <v>Afternoon</v>
      </c>
      <c r="S1418" s="2">
        <f t="shared" si="318"/>
        <v>13</v>
      </c>
      <c r="T1418" t="str">
        <f t="shared" si="319"/>
        <v>UPI Transfer</v>
      </c>
      <c r="U1418">
        <f t="shared" si="320"/>
        <v>16</v>
      </c>
      <c r="V1418" t="str">
        <f t="shared" si="321"/>
        <v>FY Q1</v>
      </c>
    </row>
    <row r="1419" spans="1:22" x14ac:dyDescent="0.3">
      <c r="A1419" s="18">
        <v>44360</v>
      </c>
      <c r="B1419" t="s">
        <v>482</v>
      </c>
      <c r="C1419" t="s">
        <v>79</v>
      </c>
      <c r="D1419" t="s">
        <v>2267</v>
      </c>
      <c r="E1419">
        <v>130703238326</v>
      </c>
      <c r="F1419" t="s">
        <v>16</v>
      </c>
      <c r="G1419" t="s">
        <v>67</v>
      </c>
      <c r="H1419">
        <v>6438</v>
      </c>
      <c r="I1419" s="2">
        <f t="shared" si="308"/>
        <v>2021</v>
      </c>
      <c r="J1419" s="2" t="str">
        <f t="shared" si="309"/>
        <v>June</v>
      </c>
      <c r="K1419" s="2">
        <f t="shared" si="310"/>
        <v>6</v>
      </c>
      <c r="L1419" s="2" t="str">
        <f t="shared" si="311"/>
        <v>Sunday</v>
      </c>
      <c r="M1419" s="2">
        <f t="shared" si="312"/>
        <v>25</v>
      </c>
      <c r="N1419" s="3">
        <f t="shared" si="313"/>
        <v>6438</v>
      </c>
      <c r="O1419" s="3">
        <f t="shared" si="314"/>
        <v>0</v>
      </c>
      <c r="P1419" t="str">
        <f t="shared" si="315"/>
        <v>13-Jun</v>
      </c>
      <c r="Q1419" s="9">
        <f t="shared" si="316"/>
        <v>0.70763888888888893</v>
      </c>
      <c r="R1419" t="str">
        <f t="shared" si="317"/>
        <v>Afternoon</v>
      </c>
      <c r="S1419" s="2">
        <f t="shared" si="318"/>
        <v>13</v>
      </c>
      <c r="T1419" t="str">
        <f t="shared" si="319"/>
        <v>Others</v>
      </c>
      <c r="U1419">
        <f t="shared" si="320"/>
        <v>16</v>
      </c>
      <c r="V1419" t="str">
        <f t="shared" si="321"/>
        <v>FY Q1</v>
      </c>
    </row>
    <row r="1420" spans="1:22" x14ac:dyDescent="0.3">
      <c r="A1420" s="18">
        <v>44360</v>
      </c>
      <c r="B1420" t="s">
        <v>549</v>
      </c>
      <c r="C1420" t="s">
        <v>107</v>
      </c>
      <c r="D1420" t="s">
        <v>2268</v>
      </c>
      <c r="E1420">
        <v>426552768099</v>
      </c>
      <c r="F1420" t="s">
        <v>15</v>
      </c>
      <c r="G1420" t="s">
        <v>71</v>
      </c>
      <c r="H1420">
        <v>7868</v>
      </c>
      <c r="I1420" s="2">
        <f t="shared" si="308"/>
        <v>2021</v>
      </c>
      <c r="J1420" s="2" t="str">
        <f t="shared" si="309"/>
        <v>June</v>
      </c>
      <c r="K1420" s="2">
        <f t="shared" si="310"/>
        <v>6</v>
      </c>
      <c r="L1420" s="2" t="str">
        <f t="shared" si="311"/>
        <v>Sunday</v>
      </c>
      <c r="M1420" s="2">
        <f t="shared" si="312"/>
        <v>25</v>
      </c>
      <c r="N1420" s="3">
        <f t="shared" si="313"/>
        <v>0</v>
      </c>
      <c r="O1420" s="3">
        <f t="shared" si="314"/>
        <v>7868</v>
      </c>
      <c r="P1420" t="str">
        <f t="shared" si="315"/>
        <v>13-Jun</v>
      </c>
      <c r="Q1420" s="9">
        <f t="shared" si="316"/>
        <v>0.75208333333333333</v>
      </c>
      <c r="R1420" t="str">
        <f t="shared" si="317"/>
        <v>Evening</v>
      </c>
      <c r="S1420" s="2">
        <f t="shared" si="318"/>
        <v>13</v>
      </c>
      <c r="T1420" t="str">
        <f t="shared" si="319"/>
        <v>UPI Transfer</v>
      </c>
      <c r="U1420">
        <f t="shared" si="320"/>
        <v>18</v>
      </c>
      <c r="V1420" t="str">
        <f t="shared" si="321"/>
        <v>FY Q1</v>
      </c>
    </row>
    <row r="1421" spans="1:22" x14ac:dyDescent="0.3">
      <c r="A1421" s="18">
        <v>44360</v>
      </c>
      <c r="B1421" t="s">
        <v>1694</v>
      </c>
      <c r="C1421" t="s">
        <v>69</v>
      </c>
      <c r="D1421" t="s">
        <v>2269</v>
      </c>
      <c r="E1421">
        <v>802793230278</v>
      </c>
      <c r="F1421" t="s">
        <v>16</v>
      </c>
      <c r="G1421" t="s">
        <v>67</v>
      </c>
      <c r="H1421">
        <v>9555</v>
      </c>
      <c r="I1421" s="2">
        <f t="shared" si="308"/>
        <v>2021</v>
      </c>
      <c r="J1421" s="2" t="str">
        <f t="shared" si="309"/>
        <v>June</v>
      </c>
      <c r="K1421" s="2">
        <f t="shared" si="310"/>
        <v>6</v>
      </c>
      <c r="L1421" s="2" t="str">
        <f t="shared" si="311"/>
        <v>Sunday</v>
      </c>
      <c r="M1421" s="2">
        <f t="shared" si="312"/>
        <v>25</v>
      </c>
      <c r="N1421" s="3">
        <f t="shared" si="313"/>
        <v>9555</v>
      </c>
      <c r="O1421" s="3">
        <f t="shared" si="314"/>
        <v>0</v>
      </c>
      <c r="P1421" t="str">
        <f t="shared" si="315"/>
        <v>13-Jun</v>
      </c>
      <c r="Q1421" s="9">
        <f t="shared" si="316"/>
        <v>0.75694444444444442</v>
      </c>
      <c r="R1421" t="str">
        <f t="shared" si="317"/>
        <v>Evening</v>
      </c>
      <c r="S1421" s="2">
        <f t="shared" si="318"/>
        <v>13</v>
      </c>
      <c r="T1421" t="str">
        <f t="shared" si="319"/>
        <v>Others</v>
      </c>
      <c r="U1421">
        <f t="shared" si="320"/>
        <v>18</v>
      </c>
      <c r="V1421" t="str">
        <f t="shared" si="321"/>
        <v>FY Q1</v>
      </c>
    </row>
    <row r="1422" spans="1:22" x14ac:dyDescent="0.3">
      <c r="A1422" s="18">
        <v>44360</v>
      </c>
      <c r="B1422" t="s">
        <v>377</v>
      </c>
      <c r="C1422" t="s">
        <v>104</v>
      </c>
      <c r="D1422" t="s">
        <v>2270</v>
      </c>
      <c r="E1422">
        <v>346166333780</v>
      </c>
      <c r="F1422" t="s">
        <v>16</v>
      </c>
      <c r="G1422" t="s">
        <v>67</v>
      </c>
      <c r="H1422">
        <v>12624</v>
      </c>
      <c r="I1422" s="2">
        <f t="shared" si="308"/>
        <v>2021</v>
      </c>
      <c r="J1422" s="2" t="str">
        <f t="shared" si="309"/>
        <v>June</v>
      </c>
      <c r="K1422" s="2">
        <f t="shared" si="310"/>
        <v>6</v>
      </c>
      <c r="L1422" s="2" t="str">
        <f t="shared" si="311"/>
        <v>Sunday</v>
      </c>
      <c r="M1422" s="2">
        <f t="shared" si="312"/>
        <v>25</v>
      </c>
      <c r="N1422" s="3">
        <f t="shared" si="313"/>
        <v>12624</v>
      </c>
      <c r="O1422" s="3">
        <f t="shared" si="314"/>
        <v>0</v>
      </c>
      <c r="P1422" t="str">
        <f t="shared" si="315"/>
        <v>13-Jun</v>
      </c>
      <c r="Q1422" s="9">
        <f t="shared" si="316"/>
        <v>0.76249999999999996</v>
      </c>
      <c r="R1422" t="str">
        <f t="shared" si="317"/>
        <v>Evening</v>
      </c>
      <c r="S1422" s="2">
        <f t="shared" si="318"/>
        <v>13</v>
      </c>
      <c r="T1422" t="str">
        <f t="shared" si="319"/>
        <v>Others</v>
      </c>
      <c r="U1422">
        <f t="shared" si="320"/>
        <v>18</v>
      </c>
      <c r="V1422" t="str">
        <f t="shared" si="321"/>
        <v>FY Q1</v>
      </c>
    </row>
    <row r="1423" spans="1:22" x14ac:dyDescent="0.3">
      <c r="A1423" s="18">
        <v>44360</v>
      </c>
      <c r="B1423" t="s">
        <v>1905</v>
      </c>
      <c r="C1423" t="s">
        <v>92</v>
      </c>
      <c r="D1423" t="s">
        <v>2271</v>
      </c>
      <c r="E1423">
        <v>42998471156</v>
      </c>
      <c r="F1423" t="s">
        <v>15</v>
      </c>
      <c r="G1423" t="s">
        <v>67</v>
      </c>
      <c r="H1423">
        <v>7686</v>
      </c>
      <c r="I1423" s="2">
        <f t="shared" si="308"/>
        <v>2021</v>
      </c>
      <c r="J1423" s="2" t="str">
        <f t="shared" si="309"/>
        <v>June</v>
      </c>
      <c r="K1423" s="2">
        <f t="shared" si="310"/>
        <v>6</v>
      </c>
      <c r="L1423" s="2" t="str">
        <f t="shared" si="311"/>
        <v>Sunday</v>
      </c>
      <c r="M1423" s="2">
        <f t="shared" si="312"/>
        <v>25</v>
      </c>
      <c r="N1423" s="3">
        <f t="shared" si="313"/>
        <v>0</v>
      </c>
      <c r="O1423" s="3">
        <f t="shared" si="314"/>
        <v>7686</v>
      </c>
      <c r="P1423" t="str">
        <f t="shared" si="315"/>
        <v>13-Jun</v>
      </c>
      <c r="Q1423" s="9">
        <f t="shared" si="316"/>
        <v>0.9</v>
      </c>
      <c r="R1423" t="str">
        <f t="shared" si="317"/>
        <v>Night</v>
      </c>
      <c r="S1423" s="2">
        <f t="shared" si="318"/>
        <v>13</v>
      </c>
      <c r="T1423" t="str">
        <f t="shared" si="319"/>
        <v>UPI Transfer</v>
      </c>
      <c r="U1423">
        <f t="shared" si="320"/>
        <v>21</v>
      </c>
      <c r="V1423" t="str">
        <f t="shared" si="321"/>
        <v>FY Q1</v>
      </c>
    </row>
    <row r="1424" spans="1:22" x14ac:dyDescent="0.3">
      <c r="A1424" s="18">
        <v>44361</v>
      </c>
      <c r="B1424" t="s">
        <v>103</v>
      </c>
      <c r="C1424" t="s">
        <v>69</v>
      </c>
      <c r="D1424" t="s">
        <v>2272</v>
      </c>
      <c r="E1424">
        <v>545182475457</v>
      </c>
      <c r="F1424" t="s">
        <v>16</v>
      </c>
      <c r="G1424" t="s">
        <v>67</v>
      </c>
      <c r="H1424">
        <v>12742</v>
      </c>
      <c r="I1424" s="2">
        <f t="shared" si="308"/>
        <v>2021</v>
      </c>
      <c r="J1424" s="2" t="str">
        <f t="shared" si="309"/>
        <v>June</v>
      </c>
      <c r="K1424" s="2">
        <f t="shared" si="310"/>
        <v>6</v>
      </c>
      <c r="L1424" s="2" t="str">
        <f t="shared" si="311"/>
        <v>Monday</v>
      </c>
      <c r="M1424" s="2">
        <f t="shared" si="312"/>
        <v>25</v>
      </c>
      <c r="N1424" s="3">
        <f t="shared" si="313"/>
        <v>12742</v>
      </c>
      <c r="O1424" s="3">
        <f t="shared" si="314"/>
        <v>0</v>
      </c>
      <c r="P1424" t="str">
        <f t="shared" si="315"/>
        <v>14-Jun</v>
      </c>
      <c r="Q1424" s="9">
        <f t="shared" si="316"/>
        <v>0.56527777777777777</v>
      </c>
      <c r="R1424" t="str">
        <f t="shared" si="317"/>
        <v>Afternoon</v>
      </c>
      <c r="S1424" s="2">
        <f t="shared" si="318"/>
        <v>14</v>
      </c>
      <c r="T1424" t="str">
        <f t="shared" si="319"/>
        <v>Others</v>
      </c>
      <c r="U1424">
        <f t="shared" si="320"/>
        <v>13</v>
      </c>
      <c r="V1424" t="str">
        <f t="shared" si="321"/>
        <v>FY Q1</v>
      </c>
    </row>
    <row r="1425" spans="1:22" x14ac:dyDescent="0.3">
      <c r="A1425" s="18">
        <v>44361</v>
      </c>
      <c r="B1425" t="s">
        <v>1381</v>
      </c>
      <c r="C1425" t="s">
        <v>85</v>
      </c>
      <c r="D1425" t="s">
        <v>2273</v>
      </c>
      <c r="E1425">
        <v>497417974435</v>
      </c>
      <c r="F1425" t="s">
        <v>16</v>
      </c>
      <c r="G1425" t="s">
        <v>71</v>
      </c>
      <c r="H1425">
        <v>1308</v>
      </c>
      <c r="I1425" s="2">
        <f t="shared" si="308"/>
        <v>2021</v>
      </c>
      <c r="J1425" s="2" t="str">
        <f t="shared" si="309"/>
        <v>June</v>
      </c>
      <c r="K1425" s="2">
        <f t="shared" si="310"/>
        <v>6</v>
      </c>
      <c r="L1425" s="2" t="str">
        <f t="shared" si="311"/>
        <v>Monday</v>
      </c>
      <c r="M1425" s="2">
        <f t="shared" si="312"/>
        <v>25</v>
      </c>
      <c r="N1425" s="3">
        <f t="shared" si="313"/>
        <v>1308</v>
      </c>
      <c r="O1425" s="3">
        <f t="shared" si="314"/>
        <v>0</v>
      </c>
      <c r="P1425" t="str">
        <f t="shared" si="315"/>
        <v>14-Jun</v>
      </c>
      <c r="Q1425" s="9">
        <f t="shared" si="316"/>
        <v>0.62361111111111112</v>
      </c>
      <c r="R1425" t="str">
        <f t="shared" si="317"/>
        <v>Afternoon</v>
      </c>
      <c r="S1425" s="2">
        <f t="shared" si="318"/>
        <v>14</v>
      </c>
      <c r="T1425" t="str">
        <f t="shared" si="319"/>
        <v>Others</v>
      </c>
      <c r="U1425">
        <f t="shared" si="320"/>
        <v>14</v>
      </c>
      <c r="V1425" t="str">
        <f t="shared" si="321"/>
        <v>FY Q1</v>
      </c>
    </row>
    <row r="1426" spans="1:22" x14ac:dyDescent="0.3">
      <c r="A1426" s="18">
        <v>44361</v>
      </c>
      <c r="B1426" t="s">
        <v>506</v>
      </c>
      <c r="C1426" t="s">
        <v>273</v>
      </c>
      <c r="D1426" t="s">
        <v>2274</v>
      </c>
      <c r="E1426">
        <v>974999206955</v>
      </c>
      <c r="F1426" t="s">
        <v>16</v>
      </c>
      <c r="G1426" t="s">
        <v>71</v>
      </c>
      <c r="H1426">
        <v>3578</v>
      </c>
      <c r="I1426" s="2">
        <f t="shared" si="308"/>
        <v>2021</v>
      </c>
      <c r="J1426" s="2" t="str">
        <f t="shared" si="309"/>
        <v>June</v>
      </c>
      <c r="K1426" s="2">
        <f t="shared" si="310"/>
        <v>6</v>
      </c>
      <c r="L1426" s="2" t="str">
        <f t="shared" si="311"/>
        <v>Monday</v>
      </c>
      <c r="M1426" s="2">
        <f t="shared" si="312"/>
        <v>25</v>
      </c>
      <c r="N1426" s="3">
        <f t="shared" si="313"/>
        <v>3578</v>
      </c>
      <c r="O1426" s="3">
        <f t="shared" si="314"/>
        <v>0</v>
      </c>
      <c r="P1426" t="str">
        <f t="shared" si="315"/>
        <v>14-Jun</v>
      </c>
      <c r="Q1426" s="9">
        <f t="shared" si="316"/>
        <v>0.65555555555555556</v>
      </c>
      <c r="R1426" t="str">
        <f t="shared" si="317"/>
        <v>Afternoon</v>
      </c>
      <c r="S1426" s="2">
        <f t="shared" si="318"/>
        <v>14</v>
      </c>
      <c r="T1426" t="str">
        <f t="shared" si="319"/>
        <v>Others</v>
      </c>
      <c r="U1426">
        <f t="shared" si="320"/>
        <v>15</v>
      </c>
      <c r="V1426" t="str">
        <f t="shared" si="321"/>
        <v>FY Q1</v>
      </c>
    </row>
    <row r="1427" spans="1:22" x14ac:dyDescent="0.3">
      <c r="A1427" s="18">
        <v>44361</v>
      </c>
      <c r="B1427" t="s">
        <v>1390</v>
      </c>
      <c r="C1427" t="s">
        <v>73</v>
      </c>
      <c r="D1427" t="s">
        <v>2275</v>
      </c>
      <c r="E1427">
        <v>639444264997</v>
      </c>
      <c r="F1427" t="s">
        <v>16</v>
      </c>
      <c r="G1427" t="s">
        <v>67</v>
      </c>
      <c r="H1427">
        <v>17921</v>
      </c>
      <c r="I1427" s="2">
        <f t="shared" si="308"/>
        <v>2021</v>
      </c>
      <c r="J1427" s="2" t="str">
        <f t="shared" si="309"/>
        <v>June</v>
      </c>
      <c r="K1427" s="2">
        <f t="shared" si="310"/>
        <v>6</v>
      </c>
      <c r="L1427" s="2" t="str">
        <f t="shared" si="311"/>
        <v>Monday</v>
      </c>
      <c r="M1427" s="2">
        <f t="shared" si="312"/>
        <v>25</v>
      </c>
      <c r="N1427" s="3">
        <f t="shared" si="313"/>
        <v>17921</v>
      </c>
      <c r="O1427" s="3">
        <f t="shared" si="314"/>
        <v>0</v>
      </c>
      <c r="P1427" t="str">
        <f t="shared" si="315"/>
        <v>14-Jun</v>
      </c>
      <c r="Q1427" s="9">
        <f t="shared" si="316"/>
        <v>0.72569444444444442</v>
      </c>
      <c r="R1427" t="str">
        <f t="shared" si="317"/>
        <v>Evening</v>
      </c>
      <c r="S1427" s="2">
        <f t="shared" si="318"/>
        <v>14</v>
      </c>
      <c r="T1427" t="str">
        <f t="shared" si="319"/>
        <v>Others</v>
      </c>
      <c r="U1427">
        <f t="shared" si="320"/>
        <v>17</v>
      </c>
      <c r="V1427" t="str">
        <f t="shared" si="321"/>
        <v>FY Q1</v>
      </c>
    </row>
    <row r="1428" spans="1:22" x14ac:dyDescent="0.3">
      <c r="A1428" s="18">
        <v>44361</v>
      </c>
      <c r="B1428" t="s">
        <v>379</v>
      </c>
      <c r="C1428" t="s">
        <v>131</v>
      </c>
      <c r="D1428" t="s">
        <v>2276</v>
      </c>
      <c r="E1428">
        <v>754110545003</v>
      </c>
      <c r="F1428" t="s">
        <v>16</v>
      </c>
      <c r="G1428" t="s">
        <v>67</v>
      </c>
      <c r="H1428">
        <v>19036</v>
      </c>
      <c r="I1428" s="2">
        <f t="shared" si="308"/>
        <v>2021</v>
      </c>
      <c r="J1428" s="2" t="str">
        <f t="shared" si="309"/>
        <v>June</v>
      </c>
      <c r="K1428" s="2">
        <f t="shared" si="310"/>
        <v>6</v>
      </c>
      <c r="L1428" s="2" t="str">
        <f t="shared" si="311"/>
        <v>Monday</v>
      </c>
      <c r="M1428" s="2">
        <f t="shared" si="312"/>
        <v>25</v>
      </c>
      <c r="N1428" s="3">
        <f t="shared" si="313"/>
        <v>19036</v>
      </c>
      <c r="O1428" s="3">
        <f t="shared" si="314"/>
        <v>0</v>
      </c>
      <c r="P1428" t="str">
        <f t="shared" si="315"/>
        <v>14-Jun</v>
      </c>
      <c r="Q1428" s="9">
        <f t="shared" si="316"/>
        <v>0.86875000000000002</v>
      </c>
      <c r="R1428" t="str">
        <f t="shared" si="317"/>
        <v>Evening</v>
      </c>
      <c r="S1428" s="2">
        <f t="shared" si="318"/>
        <v>14</v>
      </c>
      <c r="T1428" t="str">
        <f t="shared" si="319"/>
        <v>Others</v>
      </c>
      <c r="U1428">
        <f t="shared" si="320"/>
        <v>20</v>
      </c>
      <c r="V1428" t="str">
        <f t="shared" si="321"/>
        <v>FY Q1</v>
      </c>
    </row>
    <row r="1429" spans="1:22" x14ac:dyDescent="0.3">
      <c r="A1429" s="18">
        <v>44362</v>
      </c>
      <c r="B1429" t="s">
        <v>449</v>
      </c>
      <c r="C1429" t="s">
        <v>69</v>
      </c>
      <c r="D1429" t="s">
        <v>2277</v>
      </c>
      <c r="E1429">
        <v>456134487641</v>
      </c>
      <c r="F1429" t="s">
        <v>16</v>
      </c>
      <c r="G1429" t="s">
        <v>71</v>
      </c>
      <c r="H1429">
        <v>7460</v>
      </c>
      <c r="I1429" s="2">
        <f t="shared" si="308"/>
        <v>2021</v>
      </c>
      <c r="J1429" s="2" t="str">
        <f t="shared" si="309"/>
        <v>June</v>
      </c>
      <c r="K1429" s="2">
        <f t="shared" si="310"/>
        <v>6</v>
      </c>
      <c r="L1429" s="2" t="str">
        <f t="shared" si="311"/>
        <v>Tuesday</v>
      </c>
      <c r="M1429" s="2">
        <f t="shared" si="312"/>
        <v>25</v>
      </c>
      <c r="N1429" s="3">
        <f t="shared" si="313"/>
        <v>7460</v>
      </c>
      <c r="O1429" s="3">
        <f t="shared" si="314"/>
        <v>0</v>
      </c>
      <c r="P1429" t="str">
        <f t="shared" si="315"/>
        <v>15-Jun</v>
      </c>
      <c r="Q1429" s="9">
        <f t="shared" si="316"/>
        <v>0.4861111111111111</v>
      </c>
      <c r="R1429" t="str">
        <f t="shared" si="317"/>
        <v>Morning</v>
      </c>
      <c r="S1429" s="2">
        <f t="shared" si="318"/>
        <v>15</v>
      </c>
      <c r="T1429" t="str">
        <f t="shared" si="319"/>
        <v>Others</v>
      </c>
      <c r="U1429">
        <f t="shared" si="320"/>
        <v>11</v>
      </c>
      <c r="V1429" t="str">
        <f t="shared" si="321"/>
        <v>FY Q1</v>
      </c>
    </row>
    <row r="1430" spans="1:22" x14ac:dyDescent="0.3">
      <c r="A1430" s="18">
        <v>44362</v>
      </c>
      <c r="B1430" t="s">
        <v>174</v>
      </c>
      <c r="C1430" t="s">
        <v>139</v>
      </c>
      <c r="D1430" t="s">
        <v>2278</v>
      </c>
      <c r="E1430">
        <v>291946183256</v>
      </c>
      <c r="F1430" t="s">
        <v>15</v>
      </c>
      <c r="G1430" t="s">
        <v>71</v>
      </c>
      <c r="H1430">
        <v>3234</v>
      </c>
      <c r="I1430" s="2">
        <f t="shared" si="308"/>
        <v>2021</v>
      </c>
      <c r="J1430" s="2" t="str">
        <f t="shared" si="309"/>
        <v>June</v>
      </c>
      <c r="K1430" s="2">
        <f t="shared" si="310"/>
        <v>6</v>
      </c>
      <c r="L1430" s="2" t="str">
        <f t="shared" si="311"/>
        <v>Tuesday</v>
      </c>
      <c r="M1430" s="2">
        <f t="shared" si="312"/>
        <v>25</v>
      </c>
      <c r="N1430" s="3">
        <f t="shared" si="313"/>
        <v>0</v>
      </c>
      <c r="O1430" s="3">
        <f t="shared" si="314"/>
        <v>3234</v>
      </c>
      <c r="P1430" t="str">
        <f t="shared" si="315"/>
        <v>15-Jun</v>
      </c>
      <c r="Q1430" s="9">
        <f t="shared" si="316"/>
        <v>0.5</v>
      </c>
      <c r="R1430" t="str">
        <f t="shared" si="317"/>
        <v>Afternoon</v>
      </c>
      <c r="S1430" s="2">
        <f t="shared" si="318"/>
        <v>15</v>
      </c>
      <c r="T1430" t="str">
        <f t="shared" si="319"/>
        <v>Fuel</v>
      </c>
      <c r="U1430">
        <f t="shared" si="320"/>
        <v>12</v>
      </c>
      <c r="V1430" t="str">
        <f t="shared" si="321"/>
        <v>FY Q1</v>
      </c>
    </row>
    <row r="1431" spans="1:22" x14ac:dyDescent="0.3">
      <c r="A1431" s="18">
        <v>44362</v>
      </c>
      <c r="B1431" t="s">
        <v>1788</v>
      </c>
      <c r="C1431" t="s">
        <v>69</v>
      </c>
      <c r="D1431" t="s">
        <v>2279</v>
      </c>
      <c r="E1431">
        <v>704963680361</v>
      </c>
      <c r="F1431" t="s">
        <v>16</v>
      </c>
      <c r="G1431" t="s">
        <v>67</v>
      </c>
      <c r="H1431">
        <v>19267</v>
      </c>
      <c r="I1431" s="2">
        <f t="shared" si="308"/>
        <v>2021</v>
      </c>
      <c r="J1431" s="2" t="str">
        <f t="shared" si="309"/>
        <v>June</v>
      </c>
      <c r="K1431" s="2">
        <f t="shared" si="310"/>
        <v>6</v>
      </c>
      <c r="L1431" s="2" t="str">
        <f t="shared" si="311"/>
        <v>Tuesday</v>
      </c>
      <c r="M1431" s="2">
        <f t="shared" si="312"/>
        <v>25</v>
      </c>
      <c r="N1431" s="3">
        <f t="shared" si="313"/>
        <v>19267</v>
      </c>
      <c r="O1431" s="3">
        <f t="shared" si="314"/>
        <v>0</v>
      </c>
      <c r="P1431" t="str">
        <f t="shared" si="315"/>
        <v>15-Jun</v>
      </c>
      <c r="Q1431" s="9">
        <f t="shared" si="316"/>
        <v>0.54861111111111116</v>
      </c>
      <c r="R1431" t="str">
        <f t="shared" si="317"/>
        <v>Afternoon</v>
      </c>
      <c r="S1431" s="2">
        <f t="shared" si="318"/>
        <v>15</v>
      </c>
      <c r="T1431" t="str">
        <f t="shared" si="319"/>
        <v>Others</v>
      </c>
      <c r="U1431">
        <f t="shared" si="320"/>
        <v>13</v>
      </c>
      <c r="V1431" t="str">
        <f t="shared" si="321"/>
        <v>FY Q1</v>
      </c>
    </row>
    <row r="1432" spans="1:22" x14ac:dyDescent="0.3">
      <c r="A1432" s="18">
        <v>44362</v>
      </c>
      <c r="B1432" t="s">
        <v>1974</v>
      </c>
      <c r="C1432" t="s">
        <v>399</v>
      </c>
      <c r="D1432" t="s">
        <v>2280</v>
      </c>
      <c r="E1432">
        <v>583747427142</v>
      </c>
      <c r="F1432" t="s">
        <v>15</v>
      </c>
      <c r="G1432" t="s">
        <v>67</v>
      </c>
      <c r="H1432">
        <v>31833</v>
      </c>
      <c r="I1432" s="2">
        <f t="shared" si="308"/>
        <v>2021</v>
      </c>
      <c r="J1432" s="2" t="str">
        <f t="shared" si="309"/>
        <v>June</v>
      </c>
      <c r="K1432" s="2">
        <f t="shared" si="310"/>
        <v>6</v>
      </c>
      <c r="L1432" s="2" t="str">
        <f t="shared" si="311"/>
        <v>Tuesday</v>
      </c>
      <c r="M1432" s="2">
        <f t="shared" si="312"/>
        <v>25</v>
      </c>
      <c r="N1432" s="3">
        <f t="shared" si="313"/>
        <v>0</v>
      </c>
      <c r="O1432" s="3">
        <f t="shared" si="314"/>
        <v>31833</v>
      </c>
      <c r="P1432" t="str">
        <f t="shared" si="315"/>
        <v>15-Jun</v>
      </c>
      <c r="Q1432" s="9">
        <f t="shared" si="316"/>
        <v>0.56388888888888888</v>
      </c>
      <c r="R1432" t="str">
        <f t="shared" si="317"/>
        <v>Afternoon</v>
      </c>
      <c r="S1432" s="2">
        <f t="shared" si="318"/>
        <v>15</v>
      </c>
      <c r="T1432" t="str">
        <f t="shared" si="319"/>
        <v>UPI Transfer</v>
      </c>
      <c r="U1432">
        <f t="shared" si="320"/>
        <v>13</v>
      </c>
      <c r="V1432" t="str">
        <f t="shared" si="321"/>
        <v>FY Q1</v>
      </c>
    </row>
    <row r="1433" spans="1:22" x14ac:dyDescent="0.3">
      <c r="A1433" s="18">
        <v>44362</v>
      </c>
      <c r="B1433" t="s">
        <v>2281</v>
      </c>
      <c r="C1433" t="s">
        <v>139</v>
      </c>
      <c r="D1433" t="s">
        <v>2282</v>
      </c>
      <c r="E1433">
        <v>926800620495</v>
      </c>
      <c r="F1433" t="s">
        <v>15</v>
      </c>
      <c r="G1433" t="s">
        <v>71</v>
      </c>
      <c r="H1433">
        <v>5826</v>
      </c>
      <c r="I1433" s="2">
        <f t="shared" si="308"/>
        <v>2021</v>
      </c>
      <c r="J1433" s="2" t="str">
        <f t="shared" si="309"/>
        <v>June</v>
      </c>
      <c r="K1433" s="2">
        <f t="shared" si="310"/>
        <v>6</v>
      </c>
      <c r="L1433" s="2" t="str">
        <f t="shared" si="311"/>
        <v>Tuesday</v>
      </c>
      <c r="M1433" s="2">
        <f t="shared" si="312"/>
        <v>25</v>
      </c>
      <c r="N1433" s="3">
        <f t="shared" si="313"/>
        <v>0</v>
      </c>
      <c r="O1433" s="3">
        <f t="shared" si="314"/>
        <v>5826</v>
      </c>
      <c r="P1433" t="str">
        <f t="shared" si="315"/>
        <v>15-Jun</v>
      </c>
      <c r="Q1433" s="9">
        <f t="shared" si="316"/>
        <v>0.59930555555555554</v>
      </c>
      <c r="R1433" t="str">
        <f t="shared" si="317"/>
        <v>Afternoon</v>
      </c>
      <c r="S1433" s="2">
        <f t="shared" si="318"/>
        <v>15</v>
      </c>
      <c r="T1433" t="str">
        <f t="shared" si="319"/>
        <v>Fuel</v>
      </c>
      <c r="U1433">
        <f t="shared" si="320"/>
        <v>14</v>
      </c>
      <c r="V1433" t="str">
        <f t="shared" si="321"/>
        <v>FY Q1</v>
      </c>
    </row>
    <row r="1434" spans="1:22" x14ac:dyDescent="0.3">
      <c r="A1434" s="18">
        <v>44362</v>
      </c>
      <c r="B1434" t="s">
        <v>290</v>
      </c>
      <c r="C1434" t="s">
        <v>82</v>
      </c>
      <c r="D1434" t="s">
        <v>2283</v>
      </c>
      <c r="E1434">
        <v>749395830788</v>
      </c>
      <c r="F1434" t="s">
        <v>16</v>
      </c>
      <c r="G1434" t="s">
        <v>67</v>
      </c>
      <c r="H1434">
        <v>2569</v>
      </c>
      <c r="I1434" s="2">
        <f t="shared" si="308"/>
        <v>2021</v>
      </c>
      <c r="J1434" s="2" t="str">
        <f t="shared" si="309"/>
        <v>June</v>
      </c>
      <c r="K1434" s="2">
        <f t="shared" si="310"/>
        <v>6</v>
      </c>
      <c r="L1434" s="2" t="str">
        <f t="shared" si="311"/>
        <v>Tuesday</v>
      </c>
      <c r="M1434" s="2">
        <f t="shared" si="312"/>
        <v>25</v>
      </c>
      <c r="N1434" s="3">
        <f t="shared" si="313"/>
        <v>2569</v>
      </c>
      <c r="O1434" s="3">
        <f t="shared" si="314"/>
        <v>0</v>
      </c>
      <c r="P1434" t="str">
        <f t="shared" si="315"/>
        <v>15-Jun</v>
      </c>
      <c r="Q1434" s="9">
        <f t="shared" si="316"/>
        <v>0.73750000000000004</v>
      </c>
      <c r="R1434" t="str">
        <f t="shared" si="317"/>
        <v>Evening</v>
      </c>
      <c r="S1434" s="2">
        <f t="shared" si="318"/>
        <v>15</v>
      </c>
      <c r="T1434" t="str">
        <f t="shared" si="319"/>
        <v>Others</v>
      </c>
      <c r="U1434">
        <f t="shared" si="320"/>
        <v>17</v>
      </c>
      <c r="V1434" t="str">
        <f t="shared" si="321"/>
        <v>FY Q1</v>
      </c>
    </row>
    <row r="1435" spans="1:22" x14ac:dyDescent="0.3">
      <c r="A1435" s="18">
        <v>44362</v>
      </c>
      <c r="B1435" t="s">
        <v>965</v>
      </c>
      <c r="C1435" t="s">
        <v>69</v>
      </c>
      <c r="D1435" t="s">
        <v>2284</v>
      </c>
      <c r="E1435">
        <v>137016103328</v>
      </c>
      <c r="F1435" t="s">
        <v>16</v>
      </c>
      <c r="G1435" t="s">
        <v>67</v>
      </c>
      <c r="H1435">
        <v>13908</v>
      </c>
      <c r="I1435" s="2">
        <f t="shared" si="308"/>
        <v>2021</v>
      </c>
      <c r="J1435" s="2" t="str">
        <f t="shared" si="309"/>
        <v>June</v>
      </c>
      <c r="K1435" s="2">
        <f t="shared" si="310"/>
        <v>6</v>
      </c>
      <c r="L1435" s="2" t="str">
        <f t="shared" si="311"/>
        <v>Tuesday</v>
      </c>
      <c r="M1435" s="2">
        <f t="shared" si="312"/>
        <v>25</v>
      </c>
      <c r="N1435" s="3">
        <f t="shared" si="313"/>
        <v>13908</v>
      </c>
      <c r="O1435" s="3">
        <f t="shared" si="314"/>
        <v>0</v>
      </c>
      <c r="P1435" t="str">
        <f t="shared" si="315"/>
        <v>15-Jun</v>
      </c>
      <c r="Q1435" s="9">
        <f t="shared" si="316"/>
        <v>0.86597222222222225</v>
      </c>
      <c r="R1435" t="str">
        <f t="shared" si="317"/>
        <v>Evening</v>
      </c>
      <c r="S1435" s="2">
        <f t="shared" si="318"/>
        <v>15</v>
      </c>
      <c r="T1435" t="str">
        <f t="shared" si="319"/>
        <v>Others</v>
      </c>
      <c r="U1435">
        <f t="shared" si="320"/>
        <v>20</v>
      </c>
      <c r="V1435" t="str">
        <f t="shared" si="321"/>
        <v>FY Q1</v>
      </c>
    </row>
    <row r="1436" spans="1:22" x14ac:dyDescent="0.3">
      <c r="A1436" s="18">
        <v>44363</v>
      </c>
      <c r="B1436" t="s">
        <v>2285</v>
      </c>
      <c r="C1436" t="s">
        <v>209</v>
      </c>
      <c r="D1436" t="s">
        <v>2286</v>
      </c>
      <c r="E1436">
        <v>671205587159</v>
      </c>
      <c r="F1436" t="s">
        <v>15</v>
      </c>
      <c r="G1436" t="s">
        <v>71</v>
      </c>
      <c r="H1436">
        <v>13938</v>
      </c>
      <c r="I1436" s="2">
        <f t="shared" si="308"/>
        <v>2021</v>
      </c>
      <c r="J1436" s="2" t="str">
        <f t="shared" si="309"/>
        <v>June</v>
      </c>
      <c r="K1436" s="2">
        <f t="shared" si="310"/>
        <v>6</v>
      </c>
      <c r="L1436" s="2" t="str">
        <f t="shared" si="311"/>
        <v>Wednesday</v>
      </c>
      <c r="M1436" s="2">
        <f t="shared" si="312"/>
        <v>25</v>
      </c>
      <c r="N1436" s="3">
        <f t="shared" si="313"/>
        <v>0</v>
      </c>
      <c r="O1436" s="3">
        <f t="shared" si="314"/>
        <v>13938</v>
      </c>
      <c r="P1436" t="str">
        <f t="shared" si="315"/>
        <v>16-Jun</v>
      </c>
      <c r="Q1436" s="9">
        <f t="shared" si="316"/>
        <v>0.39583333333333331</v>
      </c>
      <c r="R1436" t="str">
        <f t="shared" si="317"/>
        <v>Morning</v>
      </c>
      <c r="S1436" s="2">
        <f t="shared" si="318"/>
        <v>16</v>
      </c>
      <c r="T1436" t="str">
        <f t="shared" si="319"/>
        <v>UPI Transfer</v>
      </c>
      <c r="U1436">
        <f t="shared" si="320"/>
        <v>9</v>
      </c>
      <c r="V1436" t="str">
        <f t="shared" si="321"/>
        <v>FY Q1</v>
      </c>
    </row>
    <row r="1437" spans="1:22" x14ac:dyDescent="0.3">
      <c r="A1437" s="18">
        <v>44363</v>
      </c>
      <c r="B1437" t="s">
        <v>1843</v>
      </c>
      <c r="C1437" t="s">
        <v>117</v>
      </c>
      <c r="D1437" t="s">
        <v>2287</v>
      </c>
      <c r="E1437">
        <v>662351908405</v>
      </c>
      <c r="F1437" t="s">
        <v>16</v>
      </c>
      <c r="G1437" t="s">
        <v>67</v>
      </c>
      <c r="H1437">
        <v>27031</v>
      </c>
      <c r="I1437" s="2">
        <f t="shared" si="308"/>
        <v>2021</v>
      </c>
      <c r="J1437" s="2" t="str">
        <f t="shared" si="309"/>
        <v>June</v>
      </c>
      <c r="K1437" s="2">
        <f t="shared" si="310"/>
        <v>6</v>
      </c>
      <c r="L1437" s="2" t="str">
        <f t="shared" si="311"/>
        <v>Wednesday</v>
      </c>
      <c r="M1437" s="2">
        <f t="shared" si="312"/>
        <v>25</v>
      </c>
      <c r="N1437" s="3">
        <f t="shared" si="313"/>
        <v>27031</v>
      </c>
      <c r="O1437" s="3">
        <f t="shared" si="314"/>
        <v>0</v>
      </c>
      <c r="P1437" t="str">
        <f t="shared" si="315"/>
        <v>16-Jun</v>
      </c>
      <c r="Q1437" s="9">
        <f t="shared" si="316"/>
        <v>0.46319444444444446</v>
      </c>
      <c r="R1437" t="str">
        <f t="shared" si="317"/>
        <v>Morning</v>
      </c>
      <c r="S1437" s="2">
        <f t="shared" si="318"/>
        <v>16</v>
      </c>
      <c r="T1437" t="str">
        <f t="shared" si="319"/>
        <v>Others</v>
      </c>
      <c r="U1437">
        <f t="shared" si="320"/>
        <v>11</v>
      </c>
      <c r="V1437" t="str">
        <f t="shared" si="321"/>
        <v>FY Q1</v>
      </c>
    </row>
    <row r="1438" spans="1:22" x14ac:dyDescent="0.3">
      <c r="A1438" s="18">
        <v>44363</v>
      </c>
      <c r="B1438" t="s">
        <v>2288</v>
      </c>
      <c r="C1438" t="s">
        <v>85</v>
      </c>
      <c r="D1438" t="s">
        <v>2289</v>
      </c>
      <c r="E1438">
        <v>755658548235</v>
      </c>
      <c r="F1438" t="s">
        <v>16</v>
      </c>
      <c r="G1438" t="s">
        <v>71</v>
      </c>
      <c r="H1438">
        <v>9720</v>
      </c>
      <c r="I1438" s="2">
        <f t="shared" si="308"/>
        <v>2021</v>
      </c>
      <c r="J1438" s="2" t="str">
        <f t="shared" si="309"/>
        <v>June</v>
      </c>
      <c r="K1438" s="2">
        <f t="shared" si="310"/>
        <v>6</v>
      </c>
      <c r="L1438" s="2" t="str">
        <f t="shared" si="311"/>
        <v>Wednesday</v>
      </c>
      <c r="M1438" s="2">
        <f t="shared" si="312"/>
        <v>25</v>
      </c>
      <c r="N1438" s="3">
        <f t="shared" si="313"/>
        <v>9720</v>
      </c>
      <c r="O1438" s="3">
        <f t="shared" si="314"/>
        <v>0</v>
      </c>
      <c r="P1438" t="str">
        <f t="shared" si="315"/>
        <v>16-Jun</v>
      </c>
      <c r="Q1438" s="9">
        <f t="shared" si="316"/>
        <v>0.46875</v>
      </c>
      <c r="R1438" t="str">
        <f t="shared" si="317"/>
        <v>Morning</v>
      </c>
      <c r="S1438" s="2">
        <f t="shared" si="318"/>
        <v>16</v>
      </c>
      <c r="T1438" t="str">
        <f t="shared" si="319"/>
        <v>Others</v>
      </c>
      <c r="U1438">
        <f t="shared" si="320"/>
        <v>11</v>
      </c>
      <c r="V1438" t="str">
        <f t="shared" si="321"/>
        <v>FY Q1</v>
      </c>
    </row>
    <row r="1439" spans="1:22" x14ac:dyDescent="0.3">
      <c r="A1439" s="18">
        <v>44363</v>
      </c>
      <c r="B1439" t="s">
        <v>2290</v>
      </c>
      <c r="C1439" t="s">
        <v>160</v>
      </c>
      <c r="D1439" t="s">
        <v>2291</v>
      </c>
      <c r="E1439">
        <v>973658058062</v>
      </c>
      <c r="F1439" t="s">
        <v>15</v>
      </c>
      <c r="G1439" t="s">
        <v>71</v>
      </c>
      <c r="H1439">
        <v>16945</v>
      </c>
      <c r="I1439" s="2">
        <f t="shared" si="308"/>
        <v>2021</v>
      </c>
      <c r="J1439" s="2" t="str">
        <f t="shared" si="309"/>
        <v>June</v>
      </c>
      <c r="K1439" s="2">
        <f t="shared" si="310"/>
        <v>6</v>
      </c>
      <c r="L1439" s="2" t="str">
        <f t="shared" si="311"/>
        <v>Wednesday</v>
      </c>
      <c r="M1439" s="2">
        <f t="shared" si="312"/>
        <v>25</v>
      </c>
      <c r="N1439" s="3">
        <f t="shared" si="313"/>
        <v>0</v>
      </c>
      <c r="O1439" s="3">
        <f t="shared" si="314"/>
        <v>16945</v>
      </c>
      <c r="P1439" t="str">
        <f t="shared" si="315"/>
        <v>16-Jun</v>
      </c>
      <c r="Q1439" s="9">
        <f t="shared" si="316"/>
        <v>0.49027777777777776</v>
      </c>
      <c r="R1439" t="str">
        <f t="shared" si="317"/>
        <v>Morning</v>
      </c>
      <c r="S1439" s="2">
        <f t="shared" si="318"/>
        <v>16</v>
      </c>
      <c r="T1439" t="str">
        <f t="shared" si="319"/>
        <v>Shopping</v>
      </c>
      <c r="U1439">
        <f t="shared" si="320"/>
        <v>11</v>
      </c>
      <c r="V1439" t="str">
        <f t="shared" si="321"/>
        <v>FY Q1</v>
      </c>
    </row>
    <row r="1440" spans="1:22" x14ac:dyDescent="0.3">
      <c r="A1440" s="18">
        <v>44363</v>
      </c>
      <c r="B1440" t="s">
        <v>623</v>
      </c>
      <c r="C1440" t="s">
        <v>128</v>
      </c>
      <c r="D1440" t="s">
        <v>2292</v>
      </c>
      <c r="E1440">
        <v>568416786792</v>
      </c>
      <c r="F1440" t="s">
        <v>16</v>
      </c>
      <c r="G1440" t="s">
        <v>71</v>
      </c>
      <c r="H1440">
        <v>7671</v>
      </c>
      <c r="I1440" s="2">
        <f t="shared" si="308"/>
        <v>2021</v>
      </c>
      <c r="J1440" s="2" t="str">
        <f t="shared" si="309"/>
        <v>June</v>
      </c>
      <c r="K1440" s="2">
        <f t="shared" si="310"/>
        <v>6</v>
      </c>
      <c r="L1440" s="2" t="str">
        <f t="shared" si="311"/>
        <v>Wednesday</v>
      </c>
      <c r="M1440" s="2">
        <f t="shared" si="312"/>
        <v>25</v>
      </c>
      <c r="N1440" s="3">
        <f t="shared" si="313"/>
        <v>7671</v>
      </c>
      <c r="O1440" s="3">
        <f t="shared" si="314"/>
        <v>0</v>
      </c>
      <c r="P1440" t="str">
        <f t="shared" si="315"/>
        <v>16-Jun</v>
      </c>
      <c r="Q1440" s="9">
        <f t="shared" si="316"/>
        <v>0.53333333333333333</v>
      </c>
      <c r="R1440" t="str">
        <f t="shared" si="317"/>
        <v>Afternoon</v>
      </c>
      <c r="S1440" s="2">
        <f t="shared" si="318"/>
        <v>16</v>
      </c>
      <c r="T1440" t="str">
        <f t="shared" si="319"/>
        <v>Others</v>
      </c>
      <c r="U1440">
        <f t="shared" si="320"/>
        <v>12</v>
      </c>
      <c r="V1440" t="str">
        <f t="shared" si="321"/>
        <v>FY Q1</v>
      </c>
    </row>
    <row r="1441" spans="1:22" x14ac:dyDescent="0.3">
      <c r="A1441" s="18">
        <v>44363</v>
      </c>
      <c r="B1441" t="s">
        <v>2293</v>
      </c>
      <c r="C1441" t="s">
        <v>128</v>
      </c>
      <c r="D1441" t="s">
        <v>2294</v>
      </c>
      <c r="E1441">
        <v>300514526575</v>
      </c>
      <c r="F1441" t="s">
        <v>16</v>
      </c>
      <c r="G1441" t="s">
        <v>67</v>
      </c>
      <c r="H1441">
        <v>20183</v>
      </c>
      <c r="I1441" s="2">
        <f t="shared" si="308"/>
        <v>2021</v>
      </c>
      <c r="J1441" s="2" t="str">
        <f t="shared" si="309"/>
        <v>June</v>
      </c>
      <c r="K1441" s="2">
        <f t="shared" si="310"/>
        <v>6</v>
      </c>
      <c r="L1441" s="2" t="str">
        <f t="shared" si="311"/>
        <v>Wednesday</v>
      </c>
      <c r="M1441" s="2">
        <f t="shared" si="312"/>
        <v>25</v>
      </c>
      <c r="N1441" s="3">
        <f t="shared" si="313"/>
        <v>20183</v>
      </c>
      <c r="O1441" s="3">
        <f t="shared" si="314"/>
        <v>0</v>
      </c>
      <c r="P1441" t="str">
        <f t="shared" si="315"/>
        <v>16-Jun</v>
      </c>
      <c r="Q1441" s="9">
        <f t="shared" si="316"/>
        <v>0.71736111111111112</v>
      </c>
      <c r="R1441" t="str">
        <f t="shared" si="317"/>
        <v>Evening</v>
      </c>
      <c r="S1441" s="2">
        <f t="shared" si="318"/>
        <v>16</v>
      </c>
      <c r="T1441" t="str">
        <f t="shared" si="319"/>
        <v>Others</v>
      </c>
      <c r="U1441">
        <f t="shared" si="320"/>
        <v>17</v>
      </c>
      <c r="V1441" t="str">
        <f t="shared" si="321"/>
        <v>FY Q1</v>
      </c>
    </row>
    <row r="1442" spans="1:22" x14ac:dyDescent="0.3">
      <c r="A1442" s="18">
        <v>44364</v>
      </c>
      <c r="B1442" t="s">
        <v>398</v>
      </c>
      <c r="C1442" t="s">
        <v>128</v>
      </c>
      <c r="D1442" t="s">
        <v>2295</v>
      </c>
      <c r="E1442">
        <v>159922656064</v>
      </c>
      <c r="F1442" t="s">
        <v>16</v>
      </c>
      <c r="G1442" t="s">
        <v>71</v>
      </c>
      <c r="H1442">
        <v>13170</v>
      </c>
      <c r="I1442" s="2">
        <f t="shared" si="308"/>
        <v>2021</v>
      </c>
      <c r="J1442" s="2" t="str">
        <f t="shared" si="309"/>
        <v>June</v>
      </c>
      <c r="K1442" s="2">
        <f t="shared" si="310"/>
        <v>6</v>
      </c>
      <c r="L1442" s="2" t="str">
        <f t="shared" si="311"/>
        <v>Thursday</v>
      </c>
      <c r="M1442" s="2">
        <f t="shared" si="312"/>
        <v>25</v>
      </c>
      <c r="N1442" s="3">
        <f t="shared" si="313"/>
        <v>13170</v>
      </c>
      <c r="O1442" s="3">
        <f t="shared" si="314"/>
        <v>0</v>
      </c>
      <c r="P1442" t="str">
        <f t="shared" si="315"/>
        <v>17-Jun</v>
      </c>
      <c r="Q1442" s="9">
        <f t="shared" si="316"/>
        <v>0.60416666666666663</v>
      </c>
      <c r="R1442" t="str">
        <f t="shared" si="317"/>
        <v>Afternoon</v>
      </c>
      <c r="S1442" s="2">
        <f t="shared" si="318"/>
        <v>17</v>
      </c>
      <c r="T1442" t="str">
        <f t="shared" si="319"/>
        <v>Others</v>
      </c>
      <c r="U1442">
        <f t="shared" si="320"/>
        <v>14</v>
      </c>
      <c r="V1442" t="str">
        <f t="shared" si="321"/>
        <v>FY Q1</v>
      </c>
    </row>
    <row r="1443" spans="1:22" x14ac:dyDescent="0.3">
      <c r="A1443" s="18">
        <v>44364</v>
      </c>
      <c r="B1443" t="s">
        <v>374</v>
      </c>
      <c r="C1443" t="s">
        <v>101</v>
      </c>
      <c r="D1443" t="s">
        <v>2296</v>
      </c>
      <c r="E1443">
        <v>971752701876</v>
      </c>
      <c r="F1443" t="s">
        <v>15</v>
      </c>
      <c r="G1443" t="s">
        <v>71</v>
      </c>
      <c r="H1443">
        <v>5669</v>
      </c>
      <c r="I1443" s="2">
        <f t="shared" si="308"/>
        <v>2021</v>
      </c>
      <c r="J1443" s="2" t="str">
        <f t="shared" si="309"/>
        <v>June</v>
      </c>
      <c r="K1443" s="2">
        <f t="shared" si="310"/>
        <v>6</v>
      </c>
      <c r="L1443" s="2" t="str">
        <f t="shared" si="311"/>
        <v>Thursday</v>
      </c>
      <c r="M1443" s="2">
        <f t="shared" si="312"/>
        <v>25</v>
      </c>
      <c r="N1443" s="3">
        <f t="shared" si="313"/>
        <v>0</v>
      </c>
      <c r="O1443" s="3">
        <f t="shared" si="314"/>
        <v>5669</v>
      </c>
      <c r="P1443" t="str">
        <f t="shared" si="315"/>
        <v>17-Jun</v>
      </c>
      <c r="Q1443" s="9">
        <f t="shared" si="316"/>
        <v>0.62986111111111109</v>
      </c>
      <c r="R1443" t="str">
        <f t="shared" si="317"/>
        <v>Afternoon</v>
      </c>
      <c r="S1443" s="2">
        <f t="shared" si="318"/>
        <v>17</v>
      </c>
      <c r="T1443" t="str">
        <f t="shared" si="319"/>
        <v>Recharge</v>
      </c>
      <c r="U1443">
        <f t="shared" si="320"/>
        <v>15</v>
      </c>
      <c r="V1443" t="str">
        <f t="shared" si="321"/>
        <v>FY Q1</v>
      </c>
    </row>
    <row r="1444" spans="1:22" x14ac:dyDescent="0.3">
      <c r="A1444" s="18">
        <v>44364</v>
      </c>
      <c r="B1444" t="s">
        <v>288</v>
      </c>
      <c r="C1444" t="s">
        <v>254</v>
      </c>
      <c r="D1444" t="s">
        <v>2297</v>
      </c>
      <c r="E1444">
        <v>416409693279</v>
      </c>
      <c r="F1444" t="s">
        <v>16</v>
      </c>
      <c r="G1444" t="s">
        <v>67</v>
      </c>
      <c r="H1444">
        <v>21050</v>
      </c>
      <c r="I1444" s="2">
        <f t="shared" si="308"/>
        <v>2021</v>
      </c>
      <c r="J1444" s="2" t="str">
        <f t="shared" si="309"/>
        <v>June</v>
      </c>
      <c r="K1444" s="2">
        <f t="shared" si="310"/>
        <v>6</v>
      </c>
      <c r="L1444" s="2" t="str">
        <f t="shared" si="311"/>
        <v>Thursday</v>
      </c>
      <c r="M1444" s="2">
        <f t="shared" si="312"/>
        <v>25</v>
      </c>
      <c r="N1444" s="3">
        <f t="shared" si="313"/>
        <v>21050</v>
      </c>
      <c r="O1444" s="3">
        <f t="shared" si="314"/>
        <v>0</v>
      </c>
      <c r="P1444" t="str">
        <f t="shared" si="315"/>
        <v>17-Jun</v>
      </c>
      <c r="Q1444" s="9">
        <f t="shared" si="316"/>
        <v>0.73402777777777772</v>
      </c>
      <c r="R1444" t="str">
        <f t="shared" si="317"/>
        <v>Evening</v>
      </c>
      <c r="S1444" s="2">
        <f t="shared" si="318"/>
        <v>17</v>
      </c>
      <c r="T1444" t="str">
        <f t="shared" si="319"/>
        <v>Others</v>
      </c>
      <c r="U1444">
        <f t="shared" si="320"/>
        <v>17</v>
      </c>
      <c r="V1444" t="str">
        <f t="shared" si="321"/>
        <v>FY Q1</v>
      </c>
    </row>
    <row r="1445" spans="1:22" x14ac:dyDescent="0.3">
      <c r="A1445" s="18">
        <v>44364</v>
      </c>
      <c r="B1445" t="s">
        <v>2298</v>
      </c>
      <c r="C1445" t="s">
        <v>73</v>
      </c>
      <c r="D1445" t="s">
        <v>2299</v>
      </c>
      <c r="E1445">
        <v>691189630138</v>
      </c>
      <c r="F1445" t="s">
        <v>16</v>
      </c>
      <c r="G1445" t="s">
        <v>67</v>
      </c>
      <c r="H1445">
        <v>25976</v>
      </c>
      <c r="I1445" s="2">
        <f t="shared" si="308"/>
        <v>2021</v>
      </c>
      <c r="J1445" s="2" t="str">
        <f t="shared" si="309"/>
        <v>June</v>
      </c>
      <c r="K1445" s="2">
        <f t="shared" si="310"/>
        <v>6</v>
      </c>
      <c r="L1445" s="2" t="str">
        <f t="shared" si="311"/>
        <v>Thursday</v>
      </c>
      <c r="M1445" s="2">
        <f t="shared" si="312"/>
        <v>25</v>
      </c>
      <c r="N1445" s="3">
        <f t="shared" si="313"/>
        <v>25976</v>
      </c>
      <c r="O1445" s="3">
        <f t="shared" si="314"/>
        <v>0</v>
      </c>
      <c r="P1445" t="str">
        <f t="shared" si="315"/>
        <v>17-Jun</v>
      </c>
      <c r="Q1445" s="9">
        <f t="shared" si="316"/>
        <v>0.84097222222222223</v>
      </c>
      <c r="R1445" t="str">
        <f t="shared" si="317"/>
        <v>Evening</v>
      </c>
      <c r="S1445" s="2">
        <f t="shared" si="318"/>
        <v>17</v>
      </c>
      <c r="T1445" t="str">
        <f t="shared" si="319"/>
        <v>Others</v>
      </c>
      <c r="U1445">
        <f t="shared" si="320"/>
        <v>20</v>
      </c>
      <c r="V1445" t="str">
        <f t="shared" si="321"/>
        <v>FY Q1</v>
      </c>
    </row>
    <row r="1446" spans="1:22" x14ac:dyDescent="0.3">
      <c r="A1446" s="18">
        <v>44364</v>
      </c>
      <c r="B1446" t="s">
        <v>2300</v>
      </c>
      <c r="C1446" t="s">
        <v>273</v>
      </c>
      <c r="D1446" t="s">
        <v>2301</v>
      </c>
      <c r="E1446">
        <v>375421933508</v>
      </c>
      <c r="F1446" t="s">
        <v>16</v>
      </c>
      <c r="G1446" t="s">
        <v>67</v>
      </c>
      <c r="H1446">
        <v>7617</v>
      </c>
      <c r="I1446" s="2">
        <f t="shared" ref="I1446:I1509" si="322">YEAR(A1446)</f>
        <v>2021</v>
      </c>
      <c r="J1446" s="2" t="str">
        <f t="shared" ref="J1446:J1509" si="323">TEXT(A1446,"mmmm")</f>
        <v>June</v>
      </c>
      <c r="K1446" s="2">
        <f t="shared" ref="K1446:K1509" si="324">MONTH(A1446)</f>
        <v>6</v>
      </c>
      <c r="L1446" s="2" t="str">
        <f t="shared" ref="L1446:L1509" si="325">TEXT(A1446,"dddd")</f>
        <v>Thursday</v>
      </c>
      <c r="M1446" s="2">
        <f t="shared" ref="M1446:M1509" si="326">WEEKNUM(A1446)</f>
        <v>25</v>
      </c>
      <c r="N1446" s="3">
        <f t="shared" ref="N1446:N1509" si="327">IF(F1446="Credit",H1446,0)</f>
        <v>7617</v>
      </c>
      <c r="O1446" s="3">
        <f t="shared" ref="O1446:O1509" si="328">IF(F1446="Debit",H1446,0)</f>
        <v>0</v>
      </c>
      <c r="P1446" t="str">
        <f t="shared" ref="P1446:P1509" si="329">TEXT(A1446,"d-mmm")</f>
        <v>17-Jun</v>
      </c>
      <c r="Q1446" s="9">
        <f t="shared" ref="Q1446:Q1509" si="330">TIMEVALUE(TRIM(CLEAN(SUBSTITUTE(B1446,CHAR(34),""))))</f>
        <v>0.87638888888888888</v>
      </c>
      <c r="R1446" t="str">
        <f t="shared" ref="R1446:R1509" si="331">IF(HOUR(Q1446)&lt;12,"Morning",IF(HOUR(Q1446)&lt;17,"Afternoon",IF(HOUR(Q1446)&lt;21,"Evening","Night")))</f>
        <v>Night</v>
      </c>
      <c r="S1446" s="2">
        <f t="shared" ref="S1446:S1509" si="332">DAY(A1446)</f>
        <v>17</v>
      </c>
      <c r="T1446" t="str">
        <f t="shared" ref="T1446:T1509" si="333">IF(ISNUMBER(SEARCH("Recharge",C1446)),"Recharge",IF(ISNUMBER(SEARCH("Petrol",C1446)),"Fuel",IF(ISNUMBER(SEARCH("Restaurant",C1446)),"Food",IF(ISNUMBER(SEARCH("Amazon",C1446)),"Shopping",IF(ISNUMBER(SEARCH("Salary",C1446)),"Salary",IF(ISNUMBER(SEARCH("Paid to",C1446)),"UPI Transfer","Others"))))))</f>
        <v>Others</v>
      </c>
      <c r="U1446">
        <f t="shared" ref="U1446:U1509" si="334">HOUR(Q1446)</f>
        <v>21</v>
      </c>
      <c r="V1446" t="str">
        <f t="shared" ref="V1446:V1509" si="335">"FY Q"&amp;INT(MOD(MONTH(A1446)-4,12)/3)+1</f>
        <v>FY Q1</v>
      </c>
    </row>
    <row r="1447" spans="1:22" x14ac:dyDescent="0.3">
      <c r="A1447" s="18">
        <v>44365</v>
      </c>
      <c r="B1447" t="s">
        <v>2302</v>
      </c>
      <c r="C1447" t="s">
        <v>85</v>
      </c>
      <c r="D1447" t="s">
        <v>2303</v>
      </c>
      <c r="E1447">
        <v>453122229155</v>
      </c>
      <c r="F1447" t="s">
        <v>16</v>
      </c>
      <c r="G1447" t="s">
        <v>67</v>
      </c>
      <c r="H1447">
        <v>9879</v>
      </c>
      <c r="I1447" s="2">
        <f t="shared" si="322"/>
        <v>2021</v>
      </c>
      <c r="J1447" s="2" t="str">
        <f t="shared" si="323"/>
        <v>June</v>
      </c>
      <c r="K1447" s="2">
        <f t="shared" si="324"/>
        <v>6</v>
      </c>
      <c r="L1447" s="2" t="str">
        <f t="shared" si="325"/>
        <v>Friday</v>
      </c>
      <c r="M1447" s="2">
        <f t="shared" si="326"/>
        <v>25</v>
      </c>
      <c r="N1447" s="3">
        <f t="shared" si="327"/>
        <v>9879</v>
      </c>
      <c r="O1447" s="3">
        <f t="shared" si="328"/>
        <v>0</v>
      </c>
      <c r="P1447" t="str">
        <f t="shared" si="329"/>
        <v>18-Jun</v>
      </c>
      <c r="Q1447" s="9">
        <f t="shared" si="330"/>
        <v>0.49861111111111112</v>
      </c>
      <c r="R1447" t="str">
        <f t="shared" si="331"/>
        <v>Morning</v>
      </c>
      <c r="S1447" s="2">
        <f t="shared" si="332"/>
        <v>18</v>
      </c>
      <c r="T1447" t="str">
        <f t="shared" si="333"/>
        <v>Others</v>
      </c>
      <c r="U1447">
        <f t="shared" si="334"/>
        <v>11</v>
      </c>
      <c r="V1447" t="str">
        <f t="shared" si="335"/>
        <v>FY Q1</v>
      </c>
    </row>
    <row r="1448" spans="1:22" x14ac:dyDescent="0.3">
      <c r="A1448" s="18">
        <v>44365</v>
      </c>
      <c r="B1448" t="s">
        <v>1331</v>
      </c>
      <c r="C1448" t="s">
        <v>282</v>
      </c>
      <c r="D1448" t="s">
        <v>2304</v>
      </c>
      <c r="E1448">
        <v>591178358567</v>
      </c>
      <c r="F1448" t="s">
        <v>16</v>
      </c>
      <c r="G1448" t="s">
        <v>71</v>
      </c>
      <c r="H1448">
        <v>29085</v>
      </c>
      <c r="I1448" s="2">
        <f t="shared" si="322"/>
        <v>2021</v>
      </c>
      <c r="J1448" s="2" t="str">
        <f t="shared" si="323"/>
        <v>June</v>
      </c>
      <c r="K1448" s="2">
        <f t="shared" si="324"/>
        <v>6</v>
      </c>
      <c r="L1448" s="2" t="str">
        <f t="shared" si="325"/>
        <v>Friday</v>
      </c>
      <c r="M1448" s="2">
        <f t="shared" si="326"/>
        <v>25</v>
      </c>
      <c r="N1448" s="3">
        <f t="shared" si="327"/>
        <v>29085</v>
      </c>
      <c r="O1448" s="3">
        <f t="shared" si="328"/>
        <v>0</v>
      </c>
      <c r="P1448" t="str">
        <f t="shared" si="329"/>
        <v>18-Jun</v>
      </c>
      <c r="Q1448" s="9">
        <f t="shared" si="330"/>
        <v>0.79722222222222228</v>
      </c>
      <c r="R1448" t="str">
        <f t="shared" si="331"/>
        <v>Evening</v>
      </c>
      <c r="S1448" s="2">
        <f t="shared" si="332"/>
        <v>18</v>
      </c>
      <c r="T1448" t="str">
        <f t="shared" si="333"/>
        <v>Others</v>
      </c>
      <c r="U1448">
        <f t="shared" si="334"/>
        <v>19</v>
      </c>
      <c r="V1448" t="str">
        <f t="shared" si="335"/>
        <v>FY Q1</v>
      </c>
    </row>
    <row r="1449" spans="1:22" x14ac:dyDescent="0.3">
      <c r="A1449" s="18">
        <v>44365</v>
      </c>
      <c r="B1449" t="s">
        <v>264</v>
      </c>
      <c r="C1449" t="s">
        <v>319</v>
      </c>
      <c r="D1449" t="s">
        <v>2305</v>
      </c>
      <c r="E1449">
        <v>928323051276</v>
      </c>
      <c r="F1449" t="s">
        <v>15</v>
      </c>
      <c r="G1449" t="s">
        <v>71</v>
      </c>
      <c r="H1449">
        <v>12402</v>
      </c>
      <c r="I1449" s="2">
        <f t="shared" si="322"/>
        <v>2021</v>
      </c>
      <c r="J1449" s="2" t="str">
        <f t="shared" si="323"/>
        <v>June</v>
      </c>
      <c r="K1449" s="2">
        <f t="shared" si="324"/>
        <v>6</v>
      </c>
      <c r="L1449" s="2" t="str">
        <f t="shared" si="325"/>
        <v>Friday</v>
      </c>
      <c r="M1449" s="2">
        <f t="shared" si="326"/>
        <v>25</v>
      </c>
      <c r="N1449" s="3">
        <f t="shared" si="327"/>
        <v>0</v>
      </c>
      <c r="O1449" s="3">
        <f t="shared" si="328"/>
        <v>12402</v>
      </c>
      <c r="P1449" t="str">
        <f t="shared" si="329"/>
        <v>18-Jun</v>
      </c>
      <c r="Q1449" s="9">
        <f t="shared" si="330"/>
        <v>0.87430555555555556</v>
      </c>
      <c r="R1449" t="str">
        <f t="shared" si="331"/>
        <v>Evening</v>
      </c>
      <c r="S1449" s="2">
        <f t="shared" si="332"/>
        <v>18</v>
      </c>
      <c r="T1449" t="str">
        <f t="shared" si="333"/>
        <v>Recharge</v>
      </c>
      <c r="U1449">
        <f t="shared" si="334"/>
        <v>20</v>
      </c>
      <c r="V1449" t="str">
        <f t="shared" si="335"/>
        <v>FY Q1</v>
      </c>
    </row>
    <row r="1450" spans="1:22" x14ac:dyDescent="0.3">
      <c r="A1450" s="18">
        <v>44366</v>
      </c>
      <c r="B1450" t="s">
        <v>2306</v>
      </c>
      <c r="C1450" t="s">
        <v>73</v>
      </c>
      <c r="D1450" t="s">
        <v>2307</v>
      </c>
      <c r="E1450">
        <v>666611957684</v>
      </c>
      <c r="F1450" t="s">
        <v>16</v>
      </c>
      <c r="G1450" t="s">
        <v>67</v>
      </c>
      <c r="H1450">
        <v>3043</v>
      </c>
      <c r="I1450" s="2">
        <f t="shared" si="322"/>
        <v>2021</v>
      </c>
      <c r="J1450" s="2" t="str">
        <f t="shared" si="323"/>
        <v>June</v>
      </c>
      <c r="K1450" s="2">
        <f t="shared" si="324"/>
        <v>6</v>
      </c>
      <c r="L1450" s="2" t="str">
        <f t="shared" si="325"/>
        <v>Saturday</v>
      </c>
      <c r="M1450" s="2">
        <f t="shared" si="326"/>
        <v>25</v>
      </c>
      <c r="N1450" s="3">
        <f t="shared" si="327"/>
        <v>3043</v>
      </c>
      <c r="O1450" s="3">
        <f t="shared" si="328"/>
        <v>0</v>
      </c>
      <c r="P1450" t="str">
        <f t="shared" si="329"/>
        <v>19-Jun</v>
      </c>
      <c r="Q1450" s="9">
        <f t="shared" si="330"/>
        <v>0.29722222222222222</v>
      </c>
      <c r="R1450" t="str">
        <f t="shared" si="331"/>
        <v>Morning</v>
      </c>
      <c r="S1450" s="2">
        <f t="shared" si="332"/>
        <v>19</v>
      </c>
      <c r="T1450" t="str">
        <f t="shared" si="333"/>
        <v>Others</v>
      </c>
      <c r="U1450">
        <f t="shared" si="334"/>
        <v>7</v>
      </c>
      <c r="V1450" t="str">
        <f t="shared" si="335"/>
        <v>FY Q1</v>
      </c>
    </row>
    <row r="1451" spans="1:22" x14ac:dyDescent="0.3">
      <c r="A1451" s="18">
        <v>44366</v>
      </c>
      <c r="B1451" t="s">
        <v>1651</v>
      </c>
      <c r="C1451" t="s">
        <v>117</v>
      </c>
      <c r="D1451" t="s">
        <v>2308</v>
      </c>
      <c r="E1451">
        <v>110573084995</v>
      </c>
      <c r="F1451" t="s">
        <v>16</v>
      </c>
      <c r="G1451" t="s">
        <v>67</v>
      </c>
      <c r="H1451">
        <v>9323</v>
      </c>
      <c r="I1451" s="2">
        <f t="shared" si="322"/>
        <v>2021</v>
      </c>
      <c r="J1451" s="2" t="str">
        <f t="shared" si="323"/>
        <v>June</v>
      </c>
      <c r="K1451" s="2">
        <f t="shared" si="324"/>
        <v>6</v>
      </c>
      <c r="L1451" s="2" t="str">
        <f t="shared" si="325"/>
        <v>Saturday</v>
      </c>
      <c r="M1451" s="2">
        <f t="shared" si="326"/>
        <v>25</v>
      </c>
      <c r="N1451" s="3">
        <f t="shared" si="327"/>
        <v>9323</v>
      </c>
      <c r="O1451" s="3">
        <f t="shared" si="328"/>
        <v>0</v>
      </c>
      <c r="P1451" t="str">
        <f t="shared" si="329"/>
        <v>19-Jun</v>
      </c>
      <c r="Q1451" s="9">
        <f t="shared" si="330"/>
        <v>0.56458333333333333</v>
      </c>
      <c r="R1451" t="str">
        <f t="shared" si="331"/>
        <v>Afternoon</v>
      </c>
      <c r="S1451" s="2">
        <f t="shared" si="332"/>
        <v>19</v>
      </c>
      <c r="T1451" t="str">
        <f t="shared" si="333"/>
        <v>Others</v>
      </c>
      <c r="U1451">
        <f t="shared" si="334"/>
        <v>13</v>
      </c>
      <c r="V1451" t="str">
        <f t="shared" si="335"/>
        <v>FY Q1</v>
      </c>
    </row>
    <row r="1452" spans="1:22" x14ac:dyDescent="0.3">
      <c r="A1452" s="18">
        <v>44367</v>
      </c>
      <c r="B1452" t="s">
        <v>2309</v>
      </c>
      <c r="C1452" t="s">
        <v>142</v>
      </c>
      <c r="D1452" t="s">
        <v>2310</v>
      </c>
      <c r="E1452">
        <v>370657649543</v>
      </c>
      <c r="F1452" t="s">
        <v>15</v>
      </c>
      <c r="G1452" t="s">
        <v>71</v>
      </c>
      <c r="H1452">
        <v>13712</v>
      </c>
      <c r="I1452" s="2">
        <f t="shared" si="322"/>
        <v>2021</v>
      </c>
      <c r="J1452" s="2" t="str">
        <f t="shared" si="323"/>
        <v>June</v>
      </c>
      <c r="K1452" s="2">
        <f t="shared" si="324"/>
        <v>6</v>
      </c>
      <c r="L1452" s="2" t="str">
        <f t="shared" si="325"/>
        <v>Sunday</v>
      </c>
      <c r="M1452" s="2">
        <f t="shared" si="326"/>
        <v>26</v>
      </c>
      <c r="N1452" s="3">
        <f t="shared" si="327"/>
        <v>0</v>
      </c>
      <c r="O1452" s="3">
        <f t="shared" si="328"/>
        <v>13712</v>
      </c>
      <c r="P1452" t="str">
        <f t="shared" si="329"/>
        <v>20-Jun</v>
      </c>
      <c r="Q1452" s="9">
        <f t="shared" si="330"/>
        <v>0.44027777777777777</v>
      </c>
      <c r="R1452" t="str">
        <f t="shared" si="331"/>
        <v>Morning</v>
      </c>
      <c r="S1452" s="2">
        <f t="shared" si="332"/>
        <v>20</v>
      </c>
      <c r="T1452" t="str">
        <f t="shared" si="333"/>
        <v>UPI Transfer</v>
      </c>
      <c r="U1452">
        <f t="shared" si="334"/>
        <v>10</v>
      </c>
      <c r="V1452" t="str">
        <f t="shared" si="335"/>
        <v>FY Q1</v>
      </c>
    </row>
    <row r="1453" spans="1:22" x14ac:dyDescent="0.3">
      <c r="A1453" s="18">
        <v>44368</v>
      </c>
      <c r="B1453" t="s">
        <v>2311</v>
      </c>
      <c r="C1453" t="s">
        <v>262</v>
      </c>
      <c r="D1453" t="s">
        <v>2312</v>
      </c>
      <c r="E1453">
        <v>33217919487</v>
      </c>
      <c r="F1453" t="s">
        <v>16</v>
      </c>
      <c r="G1453" t="s">
        <v>67</v>
      </c>
      <c r="H1453">
        <v>13874</v>
      </c>
      <c r="I1453" s="2">
        <f t="shared" si="322"/>
        <v>2021</v>
      </c>
      <c r="J1453" s="2" t="str">
        <f t="shared" si="323"/>
        <v>June</v>
      </c>
      <c r="K1453" s="2">
        <f t="shared" si="324"/>
        <v>6</v>
      </c>
      <c r="L1453" s="2" t="str">
        <f t="shared" si="325"/>
        <v>Monday</v>
      </c>
      <c r="M1453" s="2">
        <f t="shared" si="326"/>
        <v>26</v>
      </c>
      <c r="N1453" s="3">
        <f t="shared" si="327"/>
        <v>13874</v>
      </c>
      <c r="O1453" s="3">
        <f t="shared" si="328"/>
        <v>0</v>
      </c>
      <c r="P1453" t="str">
        <f t="shared" si="329"/>
        <v>21-Jun</v>
      </c>
      <c r="Q1453" s="9">
        <f t="shared" si="330"/>
        <v>0.37847222222222221</v>
      </c>
      <c r="R1453" t="str">
        <f t="shared" si="331"/>
        <v>Morning</v>
      </c>
      <c r="S1453" s="2">
        <f t="shared" si="332"/>
        <v>21</v>
      </c>
      <c r="T1453" t="str">
        <f t="shared" si="333"/>
        <v>Others</v>
      </c>
      <c r="U1453">
        <f t="shared" si="334"/>
        <v>9</v>
      </c>
      <c r="V1453" t="str">
        <f t="shared" si="335"/>
        <v>FY Q1</v>
      </c>
    </row>
    <row r="1454" spans="1:22" x14ac:dyDescent="0.3">
      <c r="A1454" s="18">
        <v>44368</v>
      </c>
      <c r="B1454" t="s">
        <v>804</v>
      </c>
      <c r="C1454" t="s">
        <v>338</v>
      </c>
      <c r="D1454" t="s">
        <v>2313</v>
      </c>
      <c r="E1454">
        <v>653387544850</v>
      </c>
      <c r="F1454" t="s">
        <v>15</v>
      </c>
      <c r="G1454" t="s">
        <v>67</v>
      </c>
      <c r="H1454">
        <v>4966</v>
      </c>
      <c r="I1454" s="2">
        <f t="shared" si="322"/>
        <v>2021</v>
      </c>
      <c r="J1454" s="2" t="str">
        <f t="shared" si="323"/>
        <v>June</v>
      </c>
      <c r="K1454" s="2">
        <f t="shared" si="324"/>
        <v>6</v>
      </c>
      <c r="L1454" s="2" t="str">
        <f t="shared" si="325"/>
        <v>Monday</v>
      </c>
      <c r="M1454" s="2">
        <f t="shared" si="326"/>
        <v>26</v>
      </c>
      <c r="N1454" s="3">
        <f t="shared" si="327"/>
        <v>0</v>
      </c>
      <c r="O1454" s="3">
        <f t="shared" si="328"/>
        <v>4966</v>
      </c>
      <c r="P1454" t="str">
        <f t="shared" si="329"/>
        <v>21-Jun</v>
      </c>
      <c r="Q1454" s="9">
        <f t="shared" si="330"/>
        <v>0.51249999999999996</v>
      </c>
      <c r="R1454" t="str">
        <f t="shared" si="331"/>
        <v>Afternoon</v>
      </c>
      <c r="S1454" s="2">
        <f t="shared" si="332"/>
        <v>21</v>
      </c>
      <c r="T1454" t="str">
        <f t="shared" si="333"/>
        <v>UPI Transfer</v>
      </c>
      <c r="U1454">
        <f t="shared" si="334"/>
        <v>12</v>
      </c>
      <c r="V1454" t="str">
        <f t="shared" si="335"/>
        <v>FY Q1</v>
      </c>
    </row>
    <row r="1455" spans="1:22" x14ac:dyDescent="0.3">
      <c r="A1455" s="18">
        <v>44369</v>
      </c>
      <c r="B1455" t="s">
        <v>2281</v>
      </c>
      <c r="C1455" t="s">
        <v>338</v>
      </c>
      <c r="D1455" t="s">
        <v>2314</v>
      </c>
      <c r="E1455">
        <v>924727617864</v>
      </c>
      <c r="F1455" t="s">
        <v>15</v>
      </c>
      <c r="G1455" t="s">
        <v>71</v>
      </c>
      <c r="H1455">
        <v>1015</v>
      </c>
      <c r="I1455" s="2">
        <f t="shared" si="322"/>
        <v>2021</v>
      </c>
      <c r="J1455" s="2" t="str">
        <f t="shared" si="323"/>
        <v>June</v>
      </c>
      <c r="K1455" s="2">
        <f t="shared" si="324"/>
        <v>6</v>
      </c>
      <c r="L1455" s="2" t="str">
        <f t="shared" si="325"/>
        <v>Tuesday</v>
      </c>
      <c r="M1455" s="2">
        <f t="shared" si="326"/>
        <v>26</v>
      </c>
      <c r="N1455" s="3">
        <f t="shared" si="327"/>
        <v>0</v>
      </c>
      <c r="O1455" s="3">
        <f t="shared" si="328"/>
        <v>1015</v>
      </c>
      <c r="P1455" t="str">
        <f t="shared" si="329"/>
        <v>22-Jun</v>
      </c>
      <c r="Q1455" s="9">
        <f t="shared" si="330"/>
        <v>0.59930555555555554</v>
      </c>
      <c r="R1455" t="str">
        <f t="shared" si="331"/>
        <v>Afternoon</v>
      </c>
      <c r="S1455" s="2">
        <f t="shared" si="332"/>
        <v>22</v>
      </c>
      <c r="T1455" t="str">
        <f t="shared" si="333"/>
        <v>UPI Transfer</v>
      </c>
      <c r="U1455">
        <f t="shared" si="334"/>
        <v>14</v>
      </c>
      <c r="V1455" t="str">
        <f t="shared" si="335"/>
        <v>FY Q1</v>
      </c>
    </row>
    <row r="1456" spans="1:22" x14ac:dyDescent="0.3">
      <c r="A1456" s="18">
        <v>44369</v>
      </c>
      <c r="B1456" t="s">
        <v>2315</v>
      </c>
      <c r="C1456" t="s">
        <v>254</v>
      </c>
      <c r="D1456" t="s">
        <v>2316</v>
      </c>
      <c r="E1456">
        <v>839607436895</v>
      </c>
      <c r="F1456" t="s">
        <v>16</v>
      </c>
      <c r="G1456" t="s">
        <v>71</v>
      </c>
      <c r="H1456">
        <v>6768</v>
      </c>
      <c r="I1456" s="2">
        <f t="shared" si="322"/>
        <v>2021</v>
      </c>
      <c r="J1456" s="2" t="str">
        <f t="shared" si="323"/>
        <v>June</v>
      </c>
      <c r="K1456" s="2">
        <f t="shared" si="324"/>
        <v>6</v>
      </c>
      <c r="L1456" s="2" t="str">
        <f t="shared" si="325"/>
        <v>Tuesday</v>
      </c>
      <c r="M1456" s="2">
        <f t="shared" si="326"/>
        <v>26</v>
      </c>
      <c r="N1456" s="3">
        <f t="shared" si="327"/>
        <v>6768</v>
      </c>
      <c r="O1456" s="3">
        <f t="shared" si="328"/>
        <v>0</v>
      </c>
      <c r="P1456" t="str">
        <f t="shared" si="329"/>
        <v>22-Jun</v>
      </c>
      <c r="Q1456" s="9">
        <f t="shared" si="330"/>
        <v>0.61944444444444446</v>
      </c>
      <c r="R1456" t="str">
        <f t="shared" si="331"/>
        <v>Afternoon</v>
      </c>
      <c r="S1456" s="2">
        <f t="shared" si="332"/>
        <v>22</v>
      </c>
      <c r="T1456" t="str">
        <f t="shared" si="333"/>
        <v>Others</v>
      </c>
      <c r="U1456">
        <f t="shared" si="334"/>
        <v>14</v>
      </c>
      <c r="V1456" t="str">
        <f t="shared" si="335"/>
        <v>FY Q1</v>
      </c>
    </row>
    <row r="1457" spans="1:22" x14ac:dyDescent="0.3">
      <c r="A1457" s="18">
        <v>44369</v>
      </c>
      <c r="B1457" t="s">
        <v>592</v>
      </c>
      <c r="C1457" t="s">
        <v>117</v>
      </c>
      <c r="D1457" t="s">
        <v>2317</v>
      </c>
      <c r="E1457">
        <v>359957944788</v>
      </c>
      <c r="F1457" t="s">
        <v>16</v>
      </c>
      <c r="G1457" t="s">
        <v>71</v>
      </c>
      <c r="H1457">
        <v>14121</v>
      </c>
      <c r="I1457" s="2">
        <f t="shared" si="322"/>
        <v>2021</v>
      </c>
      <c r="J1457" s="2" t="str">
        <f t="shared" si="323"/>
        <v>June</v>
      </c>
      <c r="K1457" s="2">
        <f t="shared" si="324"/>
        <v>6</v>
      </c>
      <c r="L1457" s="2" t="str">
        <f t="shared" si="325"/>
        <v>Tuesday</v>
      </c>
      <c r="M1457" s="2">
        <f t="shared" si="326"/>
        <v>26</v>
      </c>
      <c r="N1457" s="3">
        <f t="shared" si="327"/>
        <v>14121</v>
      </c>
      <c r="O1457" s="3">
        <f t="shared" si="328"/>
        <v>0</v>
      </c>
      <c r="P1457" t="str">
        <f t="shared" si="329"/>
        <v>22-Jun</v>
      </c>
      <c r="Q1457" s="9">
        <f t="shared" si="330"/>
        <v>0.63194444444444442</v>
      </c>
      <c r="R1457" t="str">
        <f t="shared" si="331"/>
        <v>Afternoon</v>
      </c>
      <c r="S1457" s="2">
        <f t="shared" si="332"/>
        <v>22</v>
      </c>
      <c r="T1457" t="str">
        <f t="shared" si="333"/>
        <v>Others</v>
      </c>
      <c r="U1457">
        <f t="shared" si="334"/>
        <v>15</v>
      </c>
      <c r="V1457" t="str">
        <f t="shared" si="335"/>
        <v>FY Q1</v>
      </c>
    </row>
    <row r="1458" spans="1:22" x14ac:dyDescent="0.3">
      <c r="A1458" s="18">
        <v>44369</v>
      </c>
      <c r="B1458" t="s">
        <v>1194</v>
      </c>
      <c r="C1458" t="s">
        <v>131</v>
      </c>
      <c r="D1458" t="s">
        <v>2318</v>
      </c>
      <c r="E1458">
        <v>197346944511</v>
      </c>
      <c r="F1458" t="s">
        <v>16</v>
      </c>
      <c r="G1458" t="s">
        <v>71</v>
      </c>
      <c r="H1458">
        <v>7232</v>
      </c>
      <c r="I1458" s="2">
        <f t="shared" si="322"/>
        <v>2021</v>
      </c>
      <c r="J1458" s="2" t="str">
        <f t="shared" si="323"/>
        <v>June</v>
      </c>
      <c r="K1458" s="2">
        <f t="shared" si="324"/>
        <v>6</v>
      </c>
      <c r="L1458" s="2" t="str">
        <f t="shared" si="325"/>
        <v>Tuesday</v>
      </c>
      <c r="M1458" s="2">
        <f t="shared" si="326"/>
        <v>26</v>
      </c>
      <c r="N1458" s="3">
        <f t="shared" si="327"/>
        <v>7232</v>
      </c>
      <c r="O1458" s="3">
        <f t="shared" si="328"/>
        <v>0</v>
      </c>
      <c r="P1458" t="str">
        <f t="shared" si="329"/>
        <v>22-Jun</v>
      </c>
      <c r="Q1458" s="9">
        <f t="shared" si="330"/>
        <v>0.71388888888888891</v>
      </c>
      <c r="R1458" t="str">
        <f t="shared" si="331"/>
        <v>Evening</v>
      </c>
      <c r="S1458" s="2">
        <f t="shared" si="332"/>
        <v>22</v>
      </c>
      <c r="T1458" t="str">
        <f t="shared" si="333"/>
        <v>Others</v>
      </c>
      <c r="U1458">
        <f t="shared" si="334"/>
        <v>17</v>
      </c>
      <c r="V1458" t="str">
        <f t="shared" si="335"/>
        <v>FY Q1</v>
      </c>
    </row>
    <row r="1459" spans="1:22" x14ac:dyDescent="0.3">
      <c r="A1459" s="18">
        <v>44369</v>
      </c>
      <c r="B1459" t="s">
        <v>279</v>
      </c>
      <c r="C1459" t="s">
        <v>282</v>
      </c>
      <c r="D1459" t="s">
        <v>2319</v>
      </c>
      <c r="E1459">
        <v>357118780644</v>
      </c>
      <c r="F1459" t="s">
        <v>16</v>
      </c>
      <c r="G1459" t="s">
        <v>67</v>
      </c>
      <c r="H1459">
        <v>4116</v>
      </c>
      <c r="I1459" s="2">
        <f t="shared" si="322"/>
        <v>2021</v>
      </c>
      <c r="J1459" s="2" t="str">
        <f t="shared" si="323"/>
        <v>June</v>
      </c>
      <c r="K1459" s="2">
        <f t="shared" si="324"/>
        <v>6</v>
      </c>
      <c r="L1459" s="2" t="str">
        <f t="shared" si="325"/>
        <v>Tuesday</v>
      </c>
      <c r="M1459" s="2">
        <f t="shared" si="326"/>
        <v>26</v>
      </c>
      <c r="N1459" s="3">
        <f t="shared" si="327"/>
        <v>4116</v>
      </c>
      <c r="O1459" s="3">
        <f t="shared" si="328"/>
        <v>0</v>
      </c>
      <c r="P1459" t="str">
        <f t="shared" si="329"/>
        <v>22-Jun</v>
      </c>
      <c r="Q1459" s="9">
        <f t="shared" si="330"/>
        <v>0.7416666666666667</v>
      </c>
      <c r="R1459" t="str">
        <f t="shared" si="331"/>
        <v>Evening</v>
      </c>
      <c r="S1459" s="2">
        <f t="shared" si="332"/>
        <v>22</v>
      </c>
      <c r="T1459" t="str">
        <f t="shared" si="333"/>
        <v>Others</v>
      </c>
      <c r="U1459">
        <f t="shared" si="334"/>
        <v>17</v>
      </c>
      <c r="V1459" t="str">
        <f t="shared" si="335"/>
        <v>FY Q1</v>
      </c>
    </row>
    <row r="1460" spans="1:22" x14ac:dyDescent="0.3">
      <c r="A1460" s="18">
        <v>44369</v>
      </c>
      <c r="B1460" t="s">
        <v>613</v>
      </c>
      <c r="C1460" t="s">
        <v>128</v>
      </c>
      <c r="D1460" t="s">
        <v>2320</v>
      </c>
      <c r="E1460">
        <v>448132625730</v>
      </c>
      <c r="F1460" t="s">
        <v>16</v>
      </c>
      <c r="G1460" t="s">
        <v>67</v>
      </c>
      <c r="H1460">
        <v>14203</v>
      </c>
      <c r="I1460" s="2">
        <f t="shared" si="322"/>
        <v>2021</v>
      </c>
      <c r="J1460" s="2" t="str">
        <f t="shared" si="323"/>
        <v>June</v>
      </c>
      <c r="K1460" s="2">
        <f t="shared" si="324"/>
        <v>6</v>
      </c>
      <c r="L1460" s="2" t="str">
        <f t="shared" si="325"/>
        <v>Tuesday</v>
      </c>
      <c r="M1460" s="2">
        <f t="shared" si="326"/>
        <v>26</v>
      </c>
      <c r="N1460" s="3">
        <f t="shared" si="327"/>
        <v>14203</v>
      </c>
      <c r="O1460" s="3">
        <f t="shared" si="328"/>
        <v>0</v>
      </c>
      <c r="P1460" t="str">
        <f t="shared" si="329"/>
        <v>22-Jun</v>
      </c>
      <c r="Q1460" s="9">
        <f t="shared" si="330"/>
        <v>0.87013888888888891</v>
      </c>
      <c r="R1460" t="str">
        <f t="shared" si="331"/>
        <v>Evening</v>
      </c>
      <c r="S1460" s="2">
        <f t="shared" si="332"/>
        <v>22</v>
      </c>
      <c r="T1460" t="str">
        <f t="shared" si="333"/>
        <v>Others</v>
      </c>
      <c r="U1460">
        <f t="shared" si="334"/>
        <v>20</v>
      </c>
      <c r="V1460" t="str">
        <f t="shared" si="335"/>
        <v>FY Q1</v>
      </c>
    </row>
    <row r="1461" spans="1:22" x14ac:dyDescent="0.3">
      <c r="A1461" s="18">
        <v>44370</v>
      </c>
      <c r="B1461" t="s">
        <v>1129</v>
      </c>
      <c r="C1461" t="s">
        <v>219</v>
      </c>
      <c r="D1461" t="s">
        <v>2321</v>
      </c>
      <c r="E1461">
        <v>657429280360</v>
      </c>
      <c r="F1461" t="s">
        <v>15</v>
      </c>
      <c r="G1461" t="s">
        <v>71</v>
      </c>
      <c r="H1461">
        <v>9081</v>
      </c>
      <c r="I1461" s="2">
        <f t="shared" si="322"/>
        <v>2021</v>
      </c>
      <c r="J1461" s="2" t="str">
        <f t="shared" si="323"/>
        <v>June</v>
      </c>
      <c r="K1461" s="2">
        <f t="shared" si="324"/>
        <v>6</v>
      </c>
      <c r="L1461" s="2" t="str">
        <f t="shared" si="325"/>
        <v>Wednesday</v>
      </c>
      <c r="M1461" s="2">
        <f t="shared" si="326"/>
        <v>26</v>
      </c>
      <c r="N1461" s="3">
        <f t="shared" si="327"/>
        <v>0</v>
      </c>
      <c r="O1461" s="3">
        <f t="shared" si="328"/>
        <v>9081</v>
      </c>
      <c r="P1461" t="str">
        <f t="shared" si="329"/>
        <v>23-Jun</v>
      </c>
      <c r="Q1461" s="9">
        <f t="shared" si="330"/>
        <v>0.46180555555555558</v>
      </c>
      <c r="R1461" t="str">
        <f t="shared" si="331"/>
        <v>Morning</v>
      </c>
      <c r="S1461" s="2">
        <f t="shared" si="332"/>
        <v>23</v>
      </c>
      <c r="T1461" t="str">
        <f t="shared" si="333"/>
        <v>UPI Transfer</v>
      </c>
      <c r="U1461">
        <f t="shared" si="334"/>
        <v>11</v>
      </c>
      <c r="V1461" t="str">
        <f t="shared" si="335"/>
        <v>FY Q1</v>
      </c>
    </row>
    <row r="1462" spans="1:22" x14ac:dyDescent="0.3">
      <c r="A1462" s="18">
        <v>44370</v>
      </c>
      <c r="B1462" t="s">
        <v>576</v>
      </c>
      <c r="C1462" t="s">
        <v>79</v>
      </c>
      <c r="D1462" t="s">
        <v>2322</v>
      </c>
      <c r="E1462">
        <v>62558465170</v>
      </c>
      <c r="F1462" t="s">
        <v>16</v>
      </c>
      <c r="G1462" t="s">
        <v>67</v>
      </c>
      <c r="H1462">
        <v>24491</v>
      </c>
      <c r="I1462" s="2">
        <f t="shared" si="322"/>
        <v>2021</v>
      </c>
      <c r="J1462" s="2" t="str">
        <f t="shared" si="323"/>
        <v>June</v>
      </c>
      <c r="K1462" s="2">
        <f t="shared" si="324"/>
        <v>6</v>
      </c>
      <c r="L1462" s="2" t="str">
        <f t="shared" si="325"/>
        <v>Wednesday</v>
      </c>
      <c r="M1462" s="2">
        <f t="shared" si="326"/>
        <v>26</v>
      </c>
      <c r="N1462" s="3">
        <f t="shared" si="327"/>
        <v>24491</v>
      </c>
      <c r="O1462" s="3">
        <f t="shared" si="328"/>
        <v>0</v>
      </c>
      <c r="P1462" t="str">
        <f t="shared" si="329"/>
        <v>23-Jun</v>
      </c>
      <c r="Q1462" s="9">
        <f t="shared" si="330"/>
        <v>0.58680555555555558</v>
      </c>
      <c r="R1462" t="str">
        <f t="shared" si="331"/>
        <v>Afternoon</v>
      </c>
      <c r="S1462" s="2">
        <f t="shared" si="332"/>
        <v>23</v>
      </c>
      <c r="T1462" t="str">
        <f t="shared" si="333"/>
        <v>Others</v>
      </c>
      <c r="U1462">
        <f t="shared" si="334"/>
        <v>14</v>
      </c>
      <c r="V1462" t="str">
        <f t="shared" si="335"/>
        <v>FY Q1</v>
      </c>
    </row>
    <row r="1463" spans="1:22" x14ac:dyDescent="0.3">
      <c r="A1463" s="18">
        <v>44371</v>
      </c>
      <c r="B1463" t="s">
        <v>654</v>
      </c>
      <c r="C1463" t="s">
        <v>101</v>
      </c>
      <c r="D1463" t="s">
        <v>2323</v>
      </c>
      <c r="E1463">
        <v>947888057181</v>
      </c>
      <c r="F1463" t="s">
        <v>15</v>
      </c>
      <c r="G1463" t="s">
        <v>67</v>
      </c>
      <c r="H1463">
        <v>4722</v>
      </c>
      <c r="I1463" s="2">
        <f t="shared" si="322"/>
        <v>2021</v>
      </c>
      <c r="J1463" s="2" t="str">
        <f t="shared" si="323"/>
        <v>June</v>
      </c>
      <c r="K1463" s="2">
        <f t="shared" si="324"/>
        <v>6</v>
      </c>
      <c r="L1463" s="2" t="str">
        <f t="shared" si="325"/>
        <v>Thursday</v>
      </c>
      <c r="M1463" s="2">
        <f t="shared" si="326"/>
        <v>26</v>
      </c>
      <c r="N1463" s="3">
        <f t="shared" si="327"/>
        <v>0</v>
      </c>
      <c r="O1463" s="3">
        <f t="shared" si="328"/>
        <v>4722</v>
      </c>
      <c r="P1463" t="str">
        <f t="shared" si="329"/>
        <v>24-Jun</v>
      </c>
      <c r="Q1463" s="9">
        <f t="shared" si="330"/>
        <v>0.5444444444444444</v>
      </c>
      <c r="R1463" t="str">
        <f t="shared" si="331"/>
        <v>Afternoon</v>
      </c>
      <c r="S1463" s="2">
        <f t="shared" si="332"/>
        <v>24</v>
      </c>
      <c r="T1463" t="str">
        <f t="shared" si="333"/>
        <v>Recharge</v>
      </c>
      <c r="U1463">
        <f t="shared" si="334"/>
        <v>13</v>
      </c>
      <c r="V1463" t="str">
        <f t="shared" si="335"/>
        <v>FY Q1</v>
      </c>
    </row>
    <row r="1464" spans="1:22" x14ac:dyDescent="0.3">
      <c r="A1464" s="18">
        <v>44371</v>
      </c>
      <c r="B1464" t="s">
        <v>436</v>
      </c>
      <c r="C1464" t="s">
        <v>142</v>
      </c>
      <c r="D1464" t="s">
        <v>2324</v>
      </c>
      <c r="E1464">
        <v>595714089748</v>
      </c>
      <c r="F1464" t="s">
        <v>15</v>
      </c>
      <c r="G1464" t="s">
        <v>71</v>
      </c>
      <c r="H1464">
        <v>4802</v>
      </c>
      <c r="I1464" s="2">
        <f t="shared" si="322"/>
        <v>2021</v>
      </c>
      <c r="J1464" s="2" t="str">
        <f t="shared" si="323"/>
        <v>June</v>
      </c>
      <c r="K1464" s="2">
        <f t="shared" si="324"/>
        <v>6</v>
      </c>
      <c r="L1464" s="2" t="str">
        <f t="shared" si="325"/>
        <v>Thursday</v>
      </c>
      <c r="M1464" s="2">
        <f t="shared" si="326"/>
        <v>26</v>
      </c>
      <c r="N1464" s="3">
        <f t="shared" si="327"/>
        <v>0</v>
      </c>
      <c r="O1464" s="3">
        <f t="shared" si="328"/>
        <v>4802</v>
      </c>
      <c r="P1464" t="str">
        <f t="shared" si="329"/>
        <v>24-Jun</v>
      </c>
      <c r="Q1464" s="9">
        <f t="shared" si="330"/>
        <v>0.65486111111111112</v>
      </c>
      <c r="R1464" t="str">
        <f t="shared" si="331"/>
        <v>Afternoon</v>
      </c>
      <c r="S1464" s="2">
        <f t="shared" si="332"/>
        <v>24</v>
      </c>
      <c r="T1464" t="str">
        <f t="shared" si="333"/>
        <v>UPI Transfer</v>
      </c>
      <c r="U1464">
        <f t="shared" si="334"/>
        <v>15</v>
      </c>
      <c r="V1464" t="str">
        <f t="shared" si="335"/>
        <v>FY Q1</v>
      </c>
    </row>
    <row r="1465" spans="1:22" x14ac:dyDescent="0.3">
      <c r="A1465" s="18">
        <v>44371</v>
      </c>
      <c r="B1465" t="s">
        <v>2325</v>
      </c>
      <c r="C1465" t="s">
        <v>104</v>
      </c>
      <c r="D1465" t="s">
        <v>2326</v>
      </c>
      <c r="E1465">
        <v>98196249924</v>
      </c>
      <c r="F1465" t="s">
        <v>16</v>
      </c>
      <c r="G1465" t="s">
        <v>71</v>
      </c>
      <c r="H1465">
        <v>776</v>
      </c>
      <c r="I1465" s="2">
        <f t="shared" si="322"/>
        <v>2021</v>
      </c>
      <c r="J1465" s="2" t="str">
        <f t="shared" si="323"/>
        <v>June</v>
      </c>
      <c r="K1465" s="2">
        <f t="shared" si="324"/>
        <v>6</v>
      </c>
      <c r="L1465" s="2" t="str">
        <f t="shared" si="325"/>
        <v>Thursday</v>
      </c>
      <c r="M1465" s="2">
        <f t="shared" si="326"/>
        <v>26</v>
      </c>
      <c r="N1465" s="3">
        <f t="shared" si="327"/>
        <v>776</v>
      </c>
      <c r="O1465" s="3">
        <f t="shared" si="328"/>
        <v>0</v>
      </c>
      <c r="P1465" t="str">
        <f t="shared" si="329"/>
        <v>24-Jun</v>
      </c>
      <c r="Q1465" s="9">
        <f t="shared" si="330"/>
        <v>0.78263888888888888</v>
      </c>
      <c r="R1465" t="str">
        <f t="shared" si="331"/>
        <v>Evening</v>
      </c>
      <c r="S1465" s="2">
        <f t="shared" si="332"/>
        <v>24</v>
      </c>
      <c r="T1465" t="str">
        <f t="shared" si="333"/>
        <v>Others</v>
      </c>
      <c r="U1465">
        <f t="shared" si="334"/>
        <v>18</v>
      </c>
      <c r="V1465" t="str">
        <f t="shared" si="335"/>
        <v>FY Q1</v>
      </c>
    </row>
    <row r="1466" spans="1:22" x14ac:dyDescent="0.3">
      <c r="A1466" s="18">
        <v>44372</v>
      </c>
      <c r="B1466" t="s">
        <v>2311</v>
      </c>
      <c r="C1466" t="s">
        <v>76</v>
      </c>
      <c r="D1466" t="s">
        <v>2327</v>
      </c>
      <c r="E1466">
        <v>410623258031</v>
      </c>
      <c r="F1466" t="s">
        <v>16</v>
      </c>
      <c r="G1466" t="s">
        <v>67</v>
      </c>
      <c r="H1466">
        <v>3729</v>
      </c>
      <c r="I1466" s="2">
        <f t="shared" si="322"/>
        <v>2021</v>
      </c>
      <c r="J1466" s="2" t="str">
        <f t="shared" si="323"/>
        <v>June</v>
      </c>
      <c r="K1466" s="2">
        <f t="shared" si="324"/>
        <v>6</v>
      </c>
      <c r="L1466" s="2" t="str">
        <f t="shared" si="325"/>
        <v>Friday</v>
      </c>
      <c r="M1466" s="2">
        <f t="shared" si="326"/>
        <v>26</v>
      </c>
      <c r="N1466" s="3">
        <f t="shared" si="327"/>
        <v>3729</v>
      </c>
      <c r="O1466" s="3">
        <f t="shared" si="328"/>
        <v>0</v>
      </c>
      <c r="P1466" t="str">
        <f t="shared" si="329"/>
        <v>25-Jun</v>
      </c>
      <c r="Q1466" s="9">
        <f t="shared" si="330"/>
        <v>0.37847222222222221</v>
      </c>
      <c r="R1466" t="str">
        <f t="shared" si="331"/>
        <v>Morning</v>
      </c>
      <c r="S1466" s="2">
        <f t="shared" si="332"/>
        <v>25</v>
      </c>
      <c r="T1466" t="str">
        <f t="shared" si="333"/>
        <v>Others</v>
      </c>
      <c r="U1466">
        <f t="shared" si="334"/>
        <v>9</v>
      </c>
      <c r="V1466" t="str">
        <f t="shared" si="335"/>
        <v>FY Q1</v>
      </c>
    </row>
    <row r="1467" spans="1:22" x14ac:dyDescent="0.3">
      <c r="A1467" s="18">
        <v>44372</v>
      </c>
      <c r="B1467" t="s">
        <v>730</v>
      </c>
      <c r="C1467" t="s">
        <v>128</v>
      </c>
      <c r="D1467" t="s">
        <v>2328</v>
      </c>
      <c r="E1467">
        <v>601474210192</v>
      </c>
      <c r="F1467" t="s">
        <v>16</v>
      </c>
      <c r="G1467" t="s">
        <v>71</v>
      </c>
      <c r="H1467">
        <v>9353</v>
      </c>
      <c r="I1467" s="2">
        <f t="shared" si="322"/>
        <v>2021</v>
      </c>
      <c r="J1467" s="2" t="str">
        <f t="shared" si="323"/>
        <v>June</v>
      </c>
      <c r="K1467" s="2">
        <f t="shared" si="324"/>
        <v>6</v>
      </c>
      <c r="L1467" s="2" t="str">
        <f t="shared" si="325"/>
        <v>Friday</v>
      </c>
      <c r="M1467" s="2">
        <f t="shared" si="326"/>
        <v>26</v>
      </c>
      <c r="N1467" s="3">
        <f t="shared" si="327"/>
        <v>9353</v>
      </c>
      <c r="O1467" s="3">
        <f t="shared" si="328"/>
        <v>0</v>
      </c>
      <c r="P1467" t="str">
        <f t="shared" si="329"/>
        <v>25-Jun</v>
      </c>
      <c r="Q1467" s="9">
        <f t="shared" si="330"/>
        <v>0.49791666666666667</v>
      </c>
      <c r="R1467" t="str">
        <f t="shared" si="331"/>
        <v>Morning</v>
      </c>
      <c r="S1467" s="2">
        <f t="shared" si="332"/>
        <v>25</v>
      </c>
      <c r="T1467" t="str">
        <f t="shared" si="333"/>
        <v>Others</v>
      </c>
      <c r="U1467">
        <f t="shared" si="334"/>
        <v>11</v>
      </c>
      <c r="V1467" t="str">
        <f t="shared" si="335"/>
        <v>FY Q1</v>
      </c>
    </row>
    <row r="1468" spans="1:22" x14ac:dyDescent="0.3">
      <c r="A1468" s="18">
        <v>44372</v>
      </c>
      <c r="B1468" t="s">
        <v>1949</v>
      </c>
      <c r="C1468" t="s">
        <v>69</v>
      </c>
      <c r="D1468" t="s">
        <v>2329</v>
      </c>
      <c r="E1468">
        <v>436812547543</v>
      </c>
      <c r="F1468" t="s">
        <v>16</v>
      </c>
      <c r="G1468" t="s">
        <v>67</v>
      </c>
      <c r="H1468">
        <v>4522</v>
      </c>
      <c r="I1468" s="2">
        <f t="shared" si="322"/>
        <v>2021</v>
      </c>
      <c r="J1468" s="2" t="str">
        <f t="shared" si="323"/>
        <v>June</v>
      </c>
      <c r="K1468" s="2">
        <f t="shared" si="324"/>
        <v>6</v>
      </c>
      <c r="L1468" s="2" t="str">
        <f t="shared" si="325"/>
        <v>Friday</v>
      </c>
      <c r="M1468" s="2">
        <f t="shared" si="326"/>
        <v>26</v>
      </c>
      <c r="N1468" s="3">
        <f t="shared" si="327"/>
        <v>4522</v>
      </c>
      <c r="O1468" s="3">
        <f t="shared" si="328"/>
        <v>0</v>
      </c>
      <c r="P1468" t="str">
        <f t="shared" si="329"/>
        <v>25-Jun</v>
      </c>
      <c r="Q1468" s="9">
        <f t="shared" si="330"/>
        <v>0.59652777777777777</v>
      </c>
      <c r="R1468" t="str">
        <f t="shared" si="331"/>
        <v>Afternoon</v>
      </c>
      <c r="S1468" s="2">
        <f t="shared" si="332"/>
        <v>25</v>
      </c>
      <c r="T1468" t="str">
        <f t="shared" si="333"/>
        <v>Others</v>
      </c>
      <c r="U1468">
        <f t="shared" si="334"/>
        <v>14</v>
      </c>
      <c r="V1468" t="str">
        <f t="shared" si="335"/>
        <v>FY Q1</v>
      </c>
    </row>
    <row r="1469" spans="1:22" x14ac:dyDescent="0.3">
      <c r="A1469" s="18">
        <v>44372</v>
      </c>
      <c r="B1469" t="s">
        <v>1660</v>
      </c>
      <c r="C1469" t="s">
        <v>273</v>
      </c>
      <c r="D1469" t="s">
        <v>2330</v>
      </c>
      <c r="E1469">
        <v>840919930191</v>
      </c>
      <c r="F1469" t="s">
        <v>16</v>
      </c>
      <c r="G1469" t="s">
        <v>71</v>
      </c>
      <c r="H1469">
        <v>751</v>
      </c>
      <c r="I1469" s="2">
        <f t="shared" si="322"/>
        <v>2021</v>
      </c>
      <c r="J1469" s="2" t="str">
        <f t="shared" si="323"/>
        <v>June</v>
      </c>
      <c r="K1469" s="2">
        <f t="shared" si="324"/>
        <v>6</v>
      </c>
      <c r="L1469" s="2" t="str">
        <f t="shared" si="325"/>
        <v>Friday</v>
      </c>
      <c r="M1469" s="2">
        <f t="shared" si="326"/>
        <v>26</v>
      </c>
      <c r="N1469" s="3">
        <f t="shared" si="327"/>
        <v>751</v>
      </c>
      <c r="O1469" s="3">
        <f t="shared" si="328"/>
        <v>0</v>
      </c>
      <c r="P1469" t="str">
        <f t="shared" si="329"/>
        <v>25-Jun</v>
      </c>
      <c r="Q1469" s="9">
        <f t="shared" si="330"/>
        <v>0.75902777777777775</v>
      </c>
      <c r="R1469" t="str">
        <f t="shared" si="331"/>
        <v>Evening</v>
      </c>
      <c r="S1469" s="2">
        <f t="shared" si="332"/>
        <v>25</v>
      </c>
      <c r="T1469" t="str">
        <f t="shared" si="333"/>
        <v>Others</v>
      </c>
      <c r="U1469">
        <f t="shared" si="334"/>
        <v>18</v>
      </c>
      <c r="V1469" t="str">
        <f t="shared" si="335"/>
        <v>FY Q1</v>
      </c>
    </row>
    <row r="1470" spans="1:22" x14ac:dyDescent="0.3">
      <c r="A1470" s="18">
        <v>44372</v>
      </c>
      <c r="B1470" t="s">
        <v>2331</v>
      </c>
      <c r="C1470" t="s">
        <v>101</v>
      </c>
      <c r="D1470" t="s">
        <v>2332</v>
      </c>
      <c r="E1470">
        <v>713364021887</v>
      </c>
      <c r="F1470" t="s">
        <v>15</v>
      </c>
      <c r="G1470" t="s">
        <v>71</v>
      </c>
      <c r="H1470">
        <v>7832</v>
      </c>
      <c r="I1470" s="2">
        <f t="shared" si="322"/>
        <v>2021</v>
      </c>
      <c r="J1470" s="2" t="str">
        <f t="shared" si="323"/>
        <v>June</v>
      </c>
      <c r="K1470" s="2">
        <f t="shared" si="324"/>
        <v>6</v>
      </c>
      <c r="L1470" s="2" t="str">
        <f t="shared" si="325"/>
        <v>Friday</v>
      </c>
      <c r="M1470" s="2">
        <f t="shared" si="326"/>
        <v>26</v>
      </c>
      <c r="N1470" s="3">
        <f t="shared" si="327"/>
        <v>0</v>
      </c>
      <c r="O1470" s="3">
        <f t="shared" si="328"/>
        <v>7832</v>
      </c>
      <c r="P1470" t="str">
        <f t="shared" si="329"/>
        <v>25-Jun</v>
      </c>
      <c r="Q1470" s="9">
        <f t="shared" si="330"/>
        <v>0.80694444444444446</v>
      </c>
      <c r="R1470" t="str">
        <f t="shared" si="331"/>
        <v>Evening</v>
      </c>
      <c r="S1470" s="2">
        <f t="shared" si="332"/>
        <v>25</v>
      </c>
      <c r="T1470" t="str">
        <f t="shared" si="333"/>
        <v>Recharge</v>
      </c>
      <c r="U1470">
        <f t="shared" si="334"/>
        <v>19</v>
      </c>
      <c r="V1470" t="str">
        <f t="shared" si="335"/>
        <v>FY Q1</v>
      </c>
    </row>
    <row r="1471" spans="1:22" x14ac:dyDescent="0.3">
      <c r="A1471" s="18">
        <v>44372</v>
      </c>
      <c r="B1471" t="s">
        <v>206</v>
      </c>
      <c r="C1471" t="s">
        <v>131</v>
      </c>
      <c r="D1471" t="s">
        <v>2333</v>
      </c>
      <c r="E1471">
        <v>77834937976</v>
      </c>
      <c r="F1471" t="s">
        <v>16</v>
      </c>
      <c r="G1471" t="s">
        <v>67</v>
      </c>
      <c r="H1471">
        <v>11734</v>
      </c>
      <c r="I1471" s="2">
        <f t="shared" si="322"/>
        <v>2021</v>
      </c>
      <c r="J1471" s="2" t="str">
        <f t="shared" si="323"/>
        <v>June</v>
      </c>
      <c r="K1471" s="2">
        <f t="shared" si="324"/>
        <v>6</v>
      </c>
      <c r="L1471" s="2" t="str">
        <f t="shared" si="325"/>
        <v>Friday</v>
      </c>
      <c r="M1471" s="2">
        <f t="shared" si="326"/>
        <v>26</v>
      </c>
      <c r="N1471" s="3">
        <f t="shared" si="327"/>
        <v>11734</v>
      </c>
      <c r="O1471" s="3">
        <f t="shared" si="328"/>
        <v>0</v>
      </c>
      <c r="P1471" t="str">
        <f t="shared" si="329"/>
        <v>25-Jun</v>
      </c>
      <c r="Q1471" s="9">
        <f t="shared" si="330"/>
        <v>0.85555555555555551</v>
      </c>
      <c r="R1471" t="str">
        <f t="shared" si="331"/>
        <v>Evening</v>
      </c>
      <c r="S1471" s="2">
        <f t="shared" si="332"/>
        <v>25</v>
      </c>
      <c r="T1471" t="str">
        <f t="shared" si="333"/>
        <v>Others</v>
      </c>
      <c r="U1471">
        <f t="shared" si="334"/>
        <v>20</v>
      </c>
      <c r="V1471" t="str">
        <f t="shared" si="335"/>
        <v>FY Q1</v>
      </c>
    </row>
    <row r="1472" spans="1:22" x14ac:dyDescent="0.3">
      <c r="A1472" s="18">
        <v>44372</v>
      </c>
      <c r="B1472" t="s">
        <v>2334</v>
      </c>
      <c r="C1472" t="s">
        <v>128</v>
      </c>
      <c r="D1472" t="s">
        <v>2335</v>
      </c>
      <c r="E1472">
        <v>164845790027</v>
      </c>
      <c r="F1472" t="s">
        <v>16</v>
      </c>
      <c r="G1472" t="s">
        <v>67</v>
      </c>
      <c r="H1472">
        <v>6110</v>
      </c>
      <c r="I1472" s="2">
        <f t="shared" si="322"/>
        <v>2021</v>
      </c>
      <c r="J1472" s="2" t="str">
        <f t="shared" si="323"/>
        <v>June</v>
      </c>
      <c r="K1472" s="2">
        <f t="shared" si="324"/>
        <v>6</v>
      </c>
      <c r="L1472" s="2" t="str">
        <f t="shared" si="325"/>
        <v>Friday</v>
      </c>
      <c r="M1472" s="2">
        <f t="shared" si="326"/>
        <v>26</v>
      </c>
      <c r="N1472" s="3">
        <f t="shared" si="327"/>
        <v>6110</v>
      </c>
      <c r="O1472" s="3">
        <f t="shared" si="328"/>
        <v>0</v>
      </c>
      <c r="P1472" t="str">
        <f t="shared" si="329"/>
        <v>25-Jun</v>
      </c>
      <c r="Q1472" s="9">
        <f t="shared" si="330"/>
        <v>0.92013888888888884</v>
      </c>
      <c r="R1472" t="str">
        <f t="shared" si="331"/>
        <v>Night</v>
      </c>
      <c r="S1472" s="2">
        <f t="shared" si="332"/>
        <v>25</v>
      </c>
      <c r="T1472" t="str">
        <f t="shared" si="333"/>
        <v>Others</v>
      </c>
      <c r="U1472">
        <f t="shared" si="334"/>
        <v>22</v>
      </c>
      <c r="V1472" t="str">
        <f t="shared" si="335"/>
        <v>FY Q1</v>
      </c>
    </row>
    <row r="1473" spans="1:22" x14ac:dyDescent="0.3">
      <c r="A1473" s="18">
        <v>44373</v>
      </c>
      <c r="B1473" t="s">
        <v>545</v>
      </c>
      <c r="C1473" t="s">
        <v>605</v>
      </c>
      <c r="D1473" t="s">
        <v>2336</v>
      </c>
      <c r="E1473">
        <v>948976966578</v>
      </c>
      <c r="F1473" t="s">
        <v>16</v>
      </c>
      <c r="G1473" t="s">
        <v>71</v>
      </c>
      <c r="H1473">
        <v>10335</v>
      </c>
      <c r="I1473" s="2">
        <f t="shared" si="322"/>
        <v>2021</v>
      </c>
      <c r="J1473" s="2" t="str">
        <f t="shared" si="323"/>
        <v>June</v>
      </c>
      <c r="K1473" s="2">
        <f t="shared" si="324"/>
        <v>6</v>
      </c>
      <c r="L1473" s="2" t="str">
        <f t="shared" si="325"/>
        <v>Saturday</v>
      </c>
      <c r="M1473" s="2">
        <f t="shared" si="326"/>
        <v>26</v>
      </c>
      <c r="N1473" s="3">
        <f t="shared" si="327"/>
        <v>10335</v>
      </c>
      <c r="O1473" s="3">
        <f t="shared" si="328"/>
        <v>0</v>
      </c>
      <c r="P1473" t="str">
        <f t="shared" si="329"/>
        <v>26-Jun</v>
      </c>
      <c r="Q1473" s="9">
        <f t="shared" si="330"/>
        <v>0.5854166666666667</v>
      </c>
      <c r="R1473" t="str">
        <f t="shared" si="331"/>
        <v>Afternoon</v>
      </c>
      <c r="S1473" s="2">
        <f t="shared" si="332"/>
        <v>26</v>
      </c>
      <c r="T1473" t="str">
        <f t="shared" si="333"/>
        <v>Others</v>
      </c>
      <c r="U1473">
        <f t="shared" si="334"/>
        <v>14</v>
      </c>
      <c r="V1473" t="str">
        <f t="shared" si="335"/>
        <v>FY Q1</v>
      </c>
    </row>
    <row r="1474" spans="1:22" x14ac:dyDescent="0.3">
      <c r="A1474" s="18">
        <v>44373</v>
      </c>
      <c r="B1474" t="s">
        <v>2337</v>
      </c>
      <c r="C1474" t="s">
        <v>85</v>
      </c>
      <c r="D1474" t="s">
        <v>2338</v>
      </c>
      <c r="E1474">
        <v>690568285658</v>
      </c>
      <c r="F1474" t="s">
        <v>16</v>
      </c>
      <c r="G1474" t="s">
        <v>67</v>
      </c>
      <c r="H1474">
        <v>10197</v>
      </c>
      <c r="I1474" s="2">
        <f t="shared" si="322"/>
        <v>2021</v>
      </c>
      <c r="J1474" s="2" t="str">
        <f t="shared" si="323"/>
        <v>June</v>
      </c>
      <c r="K1474" s="2">
        <f t="shared" si="324"/>
        <v>6</v>
      </c>
      <c r="L1474" s="2" t="str">
        <f t="shared" si="325"/>
        <v>Saturday</v>
      </c>
      <c r="M1474" s="2">
        <f t="shared" si="326"/>
        <v>26</v>
      </c>
      <c r="N1474" s="3">
        <f t="shared" si="327"/>
        <v>10197</v>
      </c>
      <c r="O1474" s="3">
        <f t="shared" si="328"/>
        <v>0</v>
      </c>
      <c r="P1474" t="str">
        <f t="shared" si="329"/>
        <v>26-Jun</v>
      </c>
      <c r="Q1474" s="9">
        <f t="shared" si="330"/>
        <v>0.58819444444444446</v>
      </c>
      <c r="R1474" t="str">
        <f t="shared" si="331"/>
        <v>Afternoon</v>
      </c>
      <c r="S1474" s="2">
        <f t="shared" si="332"/>
        <v>26</v>
      </c>
      <c r="T1474" t="str">
        <f t="shared" si="333"/>
        <v>Others</v>
      </c>
      <c r="U1474">
        <f t="shared" si="334"/>
        <v>14</v>
      </c>
      <c r="V1474" t="str">
        <f t="shared" si="335"/>
        <v>FY Q1</v>
      </c>
    </row>
    <row r="1475" spans="1:22" x14ac:dyDescent="0.3">
      <c r="A1475" s="18">
        <v>44373</v>
      </c>
      <c r="B1475" t="s">
        <v>119</v>
      </c>
      <c r="C1475" t="s">
        <v>101</v>
      </c>
      <c r="D1475" t="s">
        <v>2339</v>
      </c>
      <c r="E1475">
        <v>186915067395</v>
      </c>
      <c r="F1475" t="s">
        <v>15</v>
      </c>
      <c r="G1475" t="s">
        <v>71</v>
      </c>
      <c r="H1475">
        <v>1637</v>
      </c>
      <c r="I1475" s="2">
        <f t="shared" si="322"/>
        <v>2021</v>
      </c>
      <c r="J1475" s="2" t="str">
        <f t="shared" si="323"/>
        <v>June</v>
      </c>
      <c r="K1475" s="2">
        <f t="shared" si="324"/>
        <v>6</v>
      </c>
      <c r="L1475" s="2" t="str">
        <f t="shared" si="325"/>
        <v>Saturday</v>
      </c>
      <c r="M1475" s="2">
        <f t="shared" si="326"/>
        <v>26</v>
      </c>
      <c r="N1475" s="3">
        <f t="shared" si="327"/>
        <v>0</v>
      </c>
      <c r="O1475" s="3">
        <f t="shared" si="328"/>
        <v>1637</v>
      </c>
      <c r="P1475" t="str">
        <f t="shared" si="329"/>
        <v>26-Jun</v>
      </c>
      <c r="Q1475" s="9">
        <f t="shared" si="330"/>
        <v>0.59722222222222221</v>
      </c>
      <c r="R1475" t="str">
        <f t="shared" si="331"/>
        <v>Afternoon</v>
      </c>
      <c r="S1475" s="2">
        <f t="shared" si="332"/>
        <v>26</v>
      </c>
      <c r="T1475" t="str">
        <f t="shared" si="333"/>
        <v>Recharge</v>
      </c>
      <c r="U1475">
        <f t="shared" si="334"/>
        <v>14</v>
      </c>
      <c r="V1475" t="str">
        <f t="shared" si="335"/>
        <v>FY Q1</v>
      </c>
    </row>
    <row r="1476" spans="1:22" x14ac:dyDescent="0.3">
      <c r="A1476" s="18">
        <v>44373</v>
      </c>
      <c r="B1476" t="s">
        <v>277</v>
      </c>
      <c r="C1476" t="s">
        <v>338</v>
      </c>
      <c r="D1476" t="s">
        <v>2340</v>
      </c>
      <c r="E1476">
        <v>449647206485</v>
      </c>
      <c r="F1476" t="s">
        <v>15</v>
      </c>
      <c r="G1476" t="s">
        <v>67</v>
      </c>
      <c r="H1476">
        <v>26380</v>
      </c>
      <c r="I1476" s="2">
        <f t="shared" si="322"/>
        <v>2021</v>
      </c>
      <c r="J1476" s="2" t="str">
        <f t="shared" si="323"/>
        <v>June</v>
      </c>
      <c r="K1476" s="2">
        <f t="shared" si="324"/>
        <v>6</v>
      </c>
      <c r="L1476" s="2" t="str">
        <f t="shared" si="325"/>
        <v>Saturday</v>
      </c>
      <c r="M1476" s="2">
        <f t="shared" si="326"/>
        <v>26</v>
      </c>
      <c r="N1476" s="3">
        <f t="shared" si="327"/>
        <v>0</v>
      </c>
      <c r="O1476" s="3">
        <f t="shared" si="328"/>
        <v>26380</v>
      </c>
      <c r="P1476" t="str">
        <f t="shared" si="329"/>
        <v>26-Jun</v>
      </c>
      <c r="Q1476" s="9">
        <f t="shared" si="330"/>
        <v>0.62569444444444444</v>
      </c>
      <c r="R1476" t="str">
        <f t="shared" si="331"/>
        <v>Afternoon</v>
      </c>
      <c r="S1476" s="2">
        <f t="shared" si="332"/>
        <v>26</v>
      </c>
      <c r="T1476" t="str">
        <f t="shared" si="333"/>
        <v>UPI Transfer</v>
      </c>
      <c r="U1476">
        <f t="shared" si="334"/>
        <v>15</v>
      </c>
      <c r="V1476" t="str">
        <f t="shared" si="335"/>
        <v>FY Q1</v>
      </c>
    </row>
    <row r="1477" spans="1:22" x14ac:dyDescent="0.3">
      <c r="A1477" s="18">
        <v>44373</v>
      </c>
      <c r="B1477" t="s">
        <v>1267</v>
      </c>
      <c r="C1477" t="s">
        <v>104</v>
      </c>
      <c r="D1477" t="s">
        <v>2341</v>
      </c>
      <c r="E1477">
        <v>117291713222</v>
      </c>
      <c r="F1477" t="s">
        <v>16</v>
      </c>
      <c r="G1477" t="s">
        <v>71</v>
      </c>
      <c r="H1477">
        <v>11845</v>
      </c>
      <c r="I1477" s="2">
        <f t="shared" si="322"/>
        <v>2021</v>
      </c>
      <c r="J1477" s="2" t="str">
        <f t="shared" si="323"/>
        <v>June</v>
      </c>
      <c r="K1477" s="2">
        <f t="shared" si="324"/>
        <v>6</v>
      </c>
      <c r="L1477" s="2" t="str">
        <f t="shared" si="325"/>
        <v>Saturday</v>
      </c>
      <c r="M1477" s="2">
        <f t="shared" si="326"/>
        <v>26</v>
      </c>
      <c r="N1477" s="3">
        <f t="shared" si="327"/>
        <v>11845</v>
      </c>
      <c r="O1477" s="3">
        <f t="shared" si="328"/>
        <v>0</v>
      </c>
      <c r="P1477" t="str">
        <f t="shared" si="329"/>
        <v>26-Jun</v>
      </c>
      <c r="Q1477" s="9">
        <f t="shared" si="330"/>
        <v>0.68194444444444446</v>
      </c>
      <c r="R1477" t="str">
        <f t="shared" si="331"/>
        <v>Afternoon</v>
      </c>
      <c r="S1477" s="2">
        <f t="shared" si="332"/>
        <v>26</v>
      </c>
      <c r="T1477" t="str">
        <f t="shared" si="333"/>
        <v>Others</v>
      </c>
      <c r="U1477">
        <f t="shared" si="334"/>
        <v>16</v>
      </c>
      <c r="V1477" t="str">
        <f t="shared" si="335"/>
        <v>FY Q1</v>
      </c>
    </row>
    <row r="1478" spans="1:22" x14ac:dyDescent="0.3">
      <c r="A1478" s="18">
        <v>44373</v>
      </c>
      <c r="B1478" t="s">
        <v>111</v>
      </c>
      <c r="C1478" t="s">
        <v>343</v>
      </c>
      <c r="D1478" t="s">
        <v>2342</v>
      </c>
      <c r="E1478">
        <v>781757169640</v>
      </c>
      <c r="F1478" t="s">
        <v>15</v>
      </c>
      <c r="G1478" t="s">
        <v>71</v>
      </c>
      <c r="H1478">
        <v>5383</v>
      </c>
      <c r="I1478" s="2">
        <f t="shared" si="322"/>
        <v>2021</v>
      </c>
      <c r="J1478" s="2" t="str">
        <f t="shared" si="323"/>
        <v>June</v>
      </c>
      <c r="K1478" s="2">
        <f t="shared" si="324"/>
        <v>6</v>
      </c>
      <c r="L1478" s="2" t="str">
        <f t="shared" si="325"/>
        <v>Saturday</v>
      </c>
      <c r="M1478" s="2">
        <f t="shared" si="326"/>
        <v>26</v>
      </c>
      <c r="N1478" s="3">
        <f t="shared" si="327"/>
        <v>0</v>
      </c>
      <c r="O1478" s="3">
        <f t="shared" si="328"/>
        <v>5383</v>
      </c>
      <c r="P1478" t="str">
        <f t="shared" si="329"/>
        <v>26-Jun</v>
      </c>
      <c r="Q1478" s="9">
        <f t="shared" si="330"/>
        <v>0.73958333333333337</v>
      </c>
      <c r="R1478" t="str">
        <f t="shared" si="331"/>
        <v>Evening</v>
      </c>
      <c r="S1478" s="2">
        <f t="shared" si="332"/>
        <v>26</v>
      </c>
      <c r="T1478" t="str">
        <f t="shared" si="333"/>
        <v>UPI Transfer</v>
      </c>
      <c r="U1478">
        <f t="shared" si="334"/>
        <v>17</v>
      </c>
      <c r="V1478" t="str">
        <f t="shared" si="335"/>
        <v>FY Q1</v>
      </c>
    </row>
    <row r="1479" spans="1:22" x14ac:dyDescent="0.3">
      <c r="A1479" s="18">
        <v>44373</v>
      </c>
      <c r="B1479" t="s">
        <v>377</v>
      </c>
      <c r="C1479" t="s">
        <v>73</v>
      </c>
      <c r="D1479" t="s">
        <v>2343</v>
      </c>
      <c r="E1479">
        <v>169637309351</v>
      </c>
      <c r="F1479" t="s">
        <v>16</v>
      </c>
      <c r="G1479" t="s">
        <v>71</v>
      </c>
      <c r="H1479">
        <v>18095</v>
      </c>
      <c r="I1479" s="2">
        <f t="shared" si="322"/>
        <v>2021</v>
      </c>
      <c r="J1479" s="2" t="str">
        <f t="shared" si="323"/>
        <v>June</v>
      </c>
      <c r="K1479" s="2">
        <f t="shared" si="324"/>
        <v>6</v>
      </c>
      <c r="L1479" s="2" t="str">
        <f t="shared" si="325"/>
        <v>Saturday</v>
      </c>
      <c r="M1479" s="2">
        <f t="shared" si="326"/>
        <v>26</v>
      </c>
      <c r="N1479" s="3">
        <f t="shared" si="327"/>
        <v>18095</v>
      </c>
      <c r="O1479" s="3">
        <f t="shared" si="328"/>
        <v>0</v>
      </c>
      <c r="P1479" t="str">
        <f t="shared" si="329"/>
        <v>26-Jun</v>
      </c>
      <c r="Q1479" s="9">
        <f t="shared" si="330"/>
        <v>0.76249999999999996</v>
      </c>
      <c r="R1479" t="str">
        <f t="shared" si="331"/>
        <v>Evening</v>
      </c>
      <c r="S1479" s="2">
        <f t="shared" si="332"/>
        <v>26</v>
      </c>
      <c r="T1479" t="str">
        <f t="shared" si="333"/>
        <v>Others</v>
      </c>
      <c r="U1479">
        <f t="shared" si="334"/>
        <v>18</v>
      </c>
      <c r="V1479" t="str">
        <f t="shared" si="335"/>
        <v>FY Q1</v>
      </c>
    </row>
    <row r="1480" spans="1:22" x14ac:dyDescent="0.3">
      <c r="A1480" s="18">
        <v>44373</v>
      </c>
      <c r="B1480" t="s">
        <v>91</v>
      </c>
      <c r="C1480" t="s">
        <v>76</v>
      </c>
      <c r="D1480" t="s">
        <v>2344</v>
      </c>
      <c r="E1480">
        <v>506736605622</v>
      </c>
      <c r="F1480" t="s">
        <v>16</v>
      </c>
      <c r="G1480" t="s">
        <v>71</v>
      </c>
      <c r="H1480">
        <v>4336</v>
      </c>
      <c r="I1480" s="2">
        <f t="shared" si="322"/>
        <v>2021</v>
      </c>
      <c r="J1480" s="2" t="str">
        <f t="shared" si="323"/>
        <v>June</v>
      </c>
      <c r="K1480" s="2">
        <f t="shared" si="324"/>
        <v>6</v>
      </c>
      <c r="L1480" s="2" t="str">
        <f t="shared" si="325"/>
        <v>Saturday</v>
      </c>
      <c r="M1480" s="2">
        <f t="shared" si="326"/>
        <v>26</v>
      </c>
      <c r="N1480" s="3">
        <f t="shared" si="327"/>
        <v>4336</v>
      </c>
      <c r="O1480" s="3">
        <f t="shared" si="328"/>
        <v>0</v>
      </c>
      <c r="P1480" t="str">
        <f t="shared" si="329"/>
        <v>26-Jun</v>
      </c>
      <c r="Q1480" s="9">
        <f t="shared" si="330"/>
        <v>0.77638888888888891</v>
      </c>
      <c r="R1480" t="str">
        <f t="shared" si="331"/>
        <v>Evening</v>
      </c>
      <c r="S1480" s="2">
        <f t="shared" si="332"/>
        <v>26</v>
      </c>
      <c r="T1480" t="str">
        <f t="shared" si="333"/>
        <v>Others</v>
      </c>
      <c r="U1480">
        <f t="shared" si="334"/>
        <v>18</v>
      </c>
      <c r="V1480" t="str">
        <f t="shared" si="335"/>
        <v>FY Q1</v>
      </c>
    </row>
    <row r="1481" spans="1:22" x14ac:dyDescent="0.3">
      <c r="A1481" s="18">
        <v>44374</v>
      </c>
      <c r="B1481" t="s">
        <v>514</v>
      </c>
      <c r="C1481" t="s">
        <v>229</v>
      </c>
      <c r="D1481" t="s">
        <v>2345</v>
      </c>
      <c r="E1481">
        <v>904096358622</v>
      </c>
      <c r="F1481" t="s">
        <v>15</v>
      </c>
      <c r="G1481" t="s">
        <v>71</v>
      </c>
      <c r="H1481">
        <v>3498</v>
      </c>
      <c r="I1481" s="2">
        <f t="shared" si="322"/>
        <v>2021</v>
      </c>
      <c r="J1481" s="2" t="str">
        <f t="shared" si="323"/>
        <v>June</v>
      </c>
      <c r="K1481" s="2">
        <f t="shared" si="324"/>
        <v>6</v>
      </c>
      <c r="L1481" s="2" t="str">
        <f t="shared" si="325"/>
        <v>Sunday</v>
      </c>
      <c r="M1481" s="2">
        <f t="shared" si="326"/>
        <v>27</v>
      </c>
      <c r="N1481" s="3">
        <f t="shared" si="327"/>
        <v>0</v>
      </c>
      <c r="O1481" s="3">
        <f t="shared" si="328"/>
        <v>3498</v>
      </c>
      <c r="P1481" t="str">
        <f t="shared" si="329"/>
        <v>27-Jun</v>
      </c>
      <c r="Q1481" s="9">
        <f t="shared" si="330"/>
        <v>0.42222222222222222</v>
      </c>
      <c r="R1481" t="str">
        <f t="shared" si="331"/>
        <v>Morning</v>
      </c>
      <c r="S1481" s="2">
        <f t="shared" si="332"/>
        <v>27</v>
      </c>
      <c r="T1481" t="str">
        <f t="shared" si="333"/>
        <v>UPI Transfer</v>
      </c>
      <c r="U1481">
        <f t="shared" si="334"/>
        <v>10</v>
      </c>
      <c r="V1481" t="str">
        <f t="shared" si="335"/>
        <v>FY Q1</v>
      </c>
    </row>
    <row r="1482" spans="1:22" x14ac:dyDescent="0.3">
      <c r="A1482" s="18">
        <v>44374</v>
      </c>
      <c r="B1482" t="s">
        <v>1757</v>
      </c>
      <c r="C1482" t="s">
        <v>189</v>
      </c>
      <c r="D1482" t="s">
        <v>2346</v>
      </c>
      <c r="E1482">
        <v>754815725959</v>
      </c>
      <c r="F1482" t="s">
        <v>16</v>
      </c>
      <c r="G1482" t="s">
        <v>67</v>
      </c>
      <c r="H1482">
        <v>17671</v>
      </c>
      <c r="I1482" s="2">
        <f t="shared" si="322"/>
        <v>2021</v>
      </c>
      <c r="J1482" s="2" t="str">
        <f t="shared" si="323"/>
        <v>June</v>
      </c>
      <c r="K1482" s="2">
        <f t="shared" si="324"/>
        <v>6</v>
      </c>
      <c r="L1482" s="2" t="str">
        <f t="shared" si="325"/>
        <v>Sunday</v>
      </c>
      <c r="M1482" s="2">
        <f t="shared" si="326"/>
        <v>27</v>
      </c>
      <c r="N1482" s="3">
        <f t="shared" si="327"/>
        <v>17671</v>
      </c>
      <c r="O1482" s="3">
        <f t="shared" si="328"/>
        <v>0</v>
      </c>
      <c r="P1482" t="str">
        <f t="shared" si="329"/>
        <v>27-Jun</v>
      </c>
      <c r="Q1482" s="9">
        <f t="shared" si="330"/>
        <v>0.43194444444444446</v>
      </c>
      <c r="R1482" t="str">
        <f t="shared" si="331"/>
        <v>Morning</v>
      </c>
      <c r="S1482" s="2">
        <f t="shared" si="332"/>
        <v>27</v>
      </c>
      <c r="T1482" t="str">
        <f t="shared" si="333"/>
        <v>Others</v>
      </c>
      <c r="U1482">
        <f t="shared" si="334"/>
        <v>10</v>
      </c>
      <c r="V1482" t="str">
        <f t="shared" si="335"/>
        <v>FY Q1</v>
      </c>
    </row>
    <row r="1483" spans="1:22" x14ac:dyDescent="0.3">
      <c r="A1483" s="18">
        <v>44375</v>
      </c>
      <c r="B1483" t="s">
        <v>1198</v>
      </c>
      <c r="C1483" t="s">
        <v>69</v>
      </c>
      <c r="D1483" t="s">
        <v>2347</v>
      </c>
      <c r="E1483">
        <v>723020071812</v>
      </c>
      <c r="F1483" t="s">
        <v>16</v>
      </c>
      <c r="G1483" t="s">
        <v>67</v>
      </c>
      <c r="H1483">
        <v>5593</v>
      </c>
      <c r="I1483" s="2">
        <f t="shared" si="322"/>
        <v>2021</v>
      </c>
      <c r="J1483" s="2" t="str">
        <f t="shared" si="323"/>
        <v>June</v>
      </c>
      <c r="K1483" s="2">
        <f t="shared" si="324"/>
        <v>6</v>
      </c>
      <c r="L1483" s="2" t="str">
        <f t="shared" si="325"/>
        <v>Monday</v>
      </c>
      <c r="M1483" s="2">
        <f t="shared" si="326"/>
        <v>27</v>
      </c>
      <c r="N1483" s="3">
        <f t="shared" si="327"/>
        <v>5593</v>
      </c>
      <c r="O1483" s="3">
        <f t="shared" si="328"/>
        <v>0</v>
      </c>
      <c r="P1483" t="str">
        <f t="shared" si="329"/>
        <v>28-Jun</v>
      </c>
      <c r="Q1483" s="9">
        <f t="shared" si="330"/>
        <v>0.45763888888888887</v>
      </c>
      <c r="R1483" t="str">
        <f t="shared" si="331"/>
        <v>Morning</v>
      </c>
      <c r="S1483" s="2">
        <f t="shared" si="332"/>
        <v>28</v>
      </c>
      <c r="T1483" t="str">
        <f t="shared" si="333"/>
        <v>Others</v>
      </c>
      <c r="U1483">
        <f t="shared" si="334"/>
        <v>10</v>
      </c>
      <c r="V1483" t="str">
        <f t="shared" si="335"/>
        <v>FY Q1</v>
      </c>
    </row>
    <row r="1484" spans="1:22" x14ac:dyDescent="0.3">
      <c r="A1484" s="18">
        <v>44375</v>
      </c>
      <c r="B1484" t="s">
        <v>1729</v>
      </c>
      <c r="C1484" t="s">
        <v>234</v>
      </c>
      <c r="D1484" t="s">
        <v>2348</v>
      </c>
      <c r="E1484">
        <v>412269003723</v>
      </c>
      <c r="F1484" t="s">
        <v>15</v>
      </c>
      <c r="G1484" t="s">
        <v>71</v>
      </c>
      <c r="H1484">
        <v>1157</v>
      </c>
      <c r="I1484" s="2">
        <f t="shared" si="322"/>
        <v>2021</v>
      </c>
      <c r="J1484" s="2" t="str">
        <f t="shared" si="323"/>
        <v>June</v>
      </c>
      <c r="K1484" s="2">
        <f t="shared" si="324"/>
        <v>6</v>
      </c>
      <c r="L1484" s="2" t="str">
        <f t="shared" si="325"/>
        <v>Monday</v>
      </c>
      <c r="M1484" s="2">
        <f t="shared" si="326"/>
        <v>27</v>
      </c>
      <c r="N1484" s="3">
        <f t="shared" si="327"/>
        <v>0</v>
      </c>
      <c r="O1484" s="3">
        <f t="shared" si="328"/>
        <v>1157</v>
      </c>
      <c r="P1484" t="str">
        <f t="shared" si="329"/>
        <v>28-Jun</v>
      </c>
      <c r="Q1484" s="9">
        <f t="shared" si="330"/>
        <v>0.51527777777777772</v>
      </c>
      <c r="R1484" t="str">
        <f t="shared" si="331"/>
        <v>Afternoon</v>
      </c>
      <c r="S1484" s="2">
        <f t="shared" si="332"/>
        <v>28</v>
      </c>
      <c r="T1484" t="str">
        <f t="shared" si="333"/>
        <v>UPI Transfer</v>
      </c>
      <c r="U1484">
        <f t="shared" si="334"/>
        <v>12</v>
      </c>
      <c r="V1484" t="str">
        <f t="shared" si="335"/>
        <v>FY Q1</v>
      </c>
    </row>
    <row r="1485" spans="1:22" x14ac:dyDescent="0.3">
      <c r="A1485" s="18">
        <v>44375</v>
      </c>
      <c r="B1485" t="s">
        <v>903</v>
      </c>
      <c r="C1485" t="s">
        <v>343</v>
      </c>
      <c r="D1485" t="s">
        <v>2349</v>
      </c>
      <c r="E1485">
        <v>19528913983</v>
      </c>
      <c r="F1485" t="s">
        <v>15</v>
      </c>
      <c r="G1485" t="s">
        <v>67</v>
      </c>
      <c r="H1485">
        <v>18195</v>
      </c>
      <c r="I1485" s="2">
        <f t="shared" si="322"/>
        <v>2021</v>
      </c>
      <c r="J1485" s="2" t="str">
        <f t="shared" si="323"/>
        <v>June</v>
      </c>
      <c r="K1485" s="2">
        <f t="shared" si="324"/>
        <v>6</v>
      </c>
      <c r="L1485" s="2" t="str">
        <f t="shared" si="325"/>
        <v>Monday</v>
      </c>
      <c r="M1485" s="2">
        <f t="shared" si="326"/>
        <v>27</v>
      </c>
      <c r="N1485" s="3">
        <f t="shared" si="327"/>
        <v>0</v>
      </c>
      <c r="O1485" s="3">
        <f t="shared" si="328"/>
        <v>18195</v>
      </c>
      <c r="P1485" t="str">
        <f t="shared" si="329"/>
        <v>28-Jun</v>
      </c>
      <c r="Q1485" s="9">
        <f t="shared" si="330"/>
        <v>0.61319444444444449</v>
      </c>
      <c r="R1485" t="str">
        <f t="shared" si="331"/>
        <v>Afternoon</v>
      </c>
      <c r="S1485" s="2">
        <f t="shared" si="332"/>
        <v>28</v>
      </c>
      <c r="T1485" t="str">
        <f t="shared" si="333"/>
        <v>UPI Transfer</v>
      </c>
      <c r="U1485">
        <f t="shared" si="334"/>
        <v>14</v>
      </c>
      <c r="V1485" t="str">
        <f t="shared" si="335"/>
        <v>FY Q1</v>
      </c>
    </row>
    <row r="1486" spans="1:22" x14ac:dyDescent="0.3">
      <c r="A1486" s="18">
        <v>44375</v>
      </c>
      <c r="B1486" t="s">
        <v>1022</v>
      </c>
      <c r="C1486" t="s">
        <v>395</v>
      </c>
      <c r="D1486" t="s">
        <v>2350</v>
      </c>
      <c r="E1486">
        <v>91313024520</v>
      </c>
      <c r="F1486" t="s">
        <v>15</v>
      </c>
      <c r="G1486" t="s">
        <v>67</v>
      </c>
      <c r="H1486">
        <v>10393</v>
      </c>
      <c r="I1486" s="2">
        <f t="shared" si="322"/>
        <v>2021</v>
      </c>
      <c r="J1486" s="2" t="str">
        <f t="shared" si="323"/>
        <v>June</v>
      </c>
      <c r="K1486" s="2">
        <f t="shared" si="324"/>
        <v>6</v>
      </c>
      <c r="L1486" s="2" t="str">
        <f t="shared" si="325"/>
        <v>Monday</v>
      </c>
      <c r="M1486" s="2">
        <f t="shared" si="326"/>
        <v>27</v>
      </c>
      <c r="N1486" s="3">
        <f t="shared" si="327"/>
        <v>0</v>
      </c>
      <c r="O1486" s="3">
        <f t="shared" si="328"/>
        <v>10393</v>
      </c>
      <c r="P1486" t="str">
        <f t="shared" si="329"/>
        <v>28-Jun</v>
      </c>
      <c r="Q1486" s="9">
        <f t="shared" si="330"/>
        <v>0.70694444444444449</v>
      </c>
      <c r="R1486" t="str">
        <f t="shared" si="331"/>
        <v>Afternoon</v>
      </c>
      <c r="S1486" s="2">
        <f t="shared" si="332"/>
        <v>28</v>
      </c>
      <c r="T1486" t="str">
        <f t="shared" si="333"/>
        <v>Shopping</v>
      </c>
      <c r="U1486">
        <f t="shared" si="334"/>
        <v>16</v>
      </c>
      <c r="V1486" t="str">
        <f t="shared" si="335"/>
        <v>FY Q1</v>
      </c>
    </row>
    <row r="1487" spans="1:22" x14ac:dyDescent="0.3">
      <c r="A1487" s="18">
        <v>44375</v>
      </c>
      <c r="B1487" t="s">
        <v>1224</v>
      </c>
      <c r="C1487" t="s">
        <v>76</v>
      </c>
      <c r="D1487" t="s">
        <v>2351</v>
      </c>
      <c r="E1487">
        <v>949605302020</v>
      </c>
      <c r="F1487" t="s">
        <v>16</v>
      </c>
      <c r="G1487" t="s">
        <v>67</v>
      </c>
      <c r="H1487">
        <v>16611</v>
      </c>
      <c r="I1487" s="2">
        <f t="shared" si="322"/>
        <v>2021</v>
      </c>
      <c r="J1487" s="2" t="str">
        <f t="shared" si="323"/>
        <v>June</v>
      </c>
      <c r="K1487" s="2">
        <f t="shared" si="324"/>
        <v>6</v>
      </c>
      <c r="L1487" s="2" t="str">
        <f t="shared" si="325"/>
        <v>Monday</v>
      </c>
      <c r="M1487" s="2">
        <f t="shared" si="326"/>
        <v>27</v>
      </c>
      <c r="N1487" s="3">
        <f t="shared" si="327"/>
        <v>16611</v>
      </c>
      <c r="O1487" s="3">
        <f t="shared" si="328"/>
        <v>0</v>
      </c>
      <c r="P1487" t="str">
        <f t="shared" si="329"/>
        <v>28-Jun</v>
      </c>
      <c r="Q1487" s="9">
        <f t="shared" si="330"/>
        <v>0.7944444444444444</v>
      </c>
      <c r="R1487" t="str">
        <f t="shared" si="331"/>
        <v>Evening</v>
      </c>
      <c r="S1487" s="2">
        <f t="shared" si="332"/>
        <v>28</v>
      </c>
      <c r="T1487" t="str">
        <f t="shared" si="333"/>
        <v>Others</v>
      </c>
      <c r="U1487">
        <f t="shared" si="334"/>
        <v>19</v>
      </c>
      <c r="V1487" t="str">
        <f t="shared" si="335"/>
        <v>FY Q1</v>
      </c>
    </row>
    <row r="1488" spans="1:22" x14ac:dyDescent="0.3">
      <c r="A1488" s="18">
        <v>44376</v>
      </c>
      <c r="B1488" t="s">
        <v>1584</v>
      </c>
      <c r="C1488" t="s">
        <v>82</v>
      </c>
      <c r="D1488" t="s">
        <v>2352</v>
      </c>
      <c r="E1488">
        <v>156722501585</v>
      </c>
      <c r="F1488" t="s">
        <v>16</v>
      </c>
      <c r="G1488" t="s">
        <v>71</v>
      </c>
      <c r="H1488">
        <v>6999</v>
      </c>
      <c r="I1488" s="2">
        <f t="shared" si="322"/>
        <v>2021</v>
      </c>
      <c r="J1488" s="2" t="str">
        <f t="shared" si="323"/>
        <v>June</v>
      </c>
      <c r="K1488" s="2">
        <f t="shared" si="324"/>
        <v>6</v>
      </c>
      <c r="L1488" s="2" t="str">
        <f t="shared" si="325"/>
        <v>Tuesday</v>
      </c>
      <c r="M1488" s="2">
        <f t="shared" si="326"/>
        <v>27</v>
      </c>
      <c r="N1488" s="3">
        <f t="shared" si="327"/>
        <v>6999</v>
      </c>
      <c r="O1488" s="3">
        <f t="shared" si="328"/>
        <v>0</v>
      </c>
      <c r="P1488" t="str">
        <f t="shared" si="329"/>
        <v>29-Jun</v>
      </c>
      <c r="Q1488" s="9">
        <f t="shared" si="330"/>
        <v>0.51041666666666663</v>
      </c>
      <c r="R1488" t="str">
        <f t="shared" si="331"/>
        <v>Afternoon</v>
      </c>
      <c r="S1488" s="2">
        <f t="shared" si="332"/>
        <v>29</v>
      </c>
      <c r="T1488" t="str">
        <f t="shared" si="333"/>
        <v>Others</v>
      </c>
      <c r="U1488">
        <f t="shared" si="334"/>
        <v>12</v>
      </c>
      <c r="V1488" t="str">
        <f t="shared" si="335"/>
        <v>FY Q1</v>
      </c>
    </row>
    <row r="1489" spans="1:22" x14ac:dyDescent="0.3">
      <c r="A1489" s="18">
        <v>44376</v>
      </c>
      <c r="B1489" t="s">
        <v>318</v>
      </c>
      <c r="C1489" t="s">
        <v>189</v>
      </c>
      <c r="D1489" t="s">
        <v>2353</v>
      </c>
      <c r="E1489">
        <v>112681818024</v>
      </c>
      <c r="F1489" t="s">
        <v>16</v>
      </c>
      <c r="G1489" t="s">
        <v>71</v>
      </c>
      <c r="H1489">
        <v>9971</v>
      </c>
      <c r="I1489" s="2">
        <f t="shared" si="322"/>
        <v>2021</v>
      </c>
      <c r="J1489" s="2" t="str">
        <f t="shared" si="323"/>
        <v>June</v>
      </c>
      <c r="K1489" s="2">
        <f t="shared" si="324"/>
        <v>6</v>
      </c>
      <c r="L1489" s="2" t="str">
        <f t="shared" si="325"/>
        <v>Tuesday</v>
      </c>
      <c r="M1489" s="2">
        <f t="shared" si="326"/>
        <v>27</v>
      </c>
      <c r="N1489" s="3">
        <f t="shared" si="327"/>
        <v>9971</v>
      </c>
      <c r="O1489" s="3">
        <f t="shared" si="328"/>
        <v>0</v>
      </c>
      <c r="P1489" t="str">
        <f t="shared" si="329"/>
        <v>29-Jun</v>
      </c>
      <c r="Q1489" s="9">
        <f t="shared" si="330"/>
        <v>0.6020833333333333</v>
      </c>
      <c r="R1489" t="str">
        <f t="shared" si="331"/>
        <v>Afternoon</v>
      </c>
      <c r="S1489" s="2">
        <f t="shared" si="332"/>
        <v>29</v>
      </c>
      <c r="T1489" t="str">
        <f t="shared" si="333"/>
        <v>Others</v>
      </c>
      <c r="U1489">
        <f t="shared" si="334"/>
        <v>14</v>
      </c>
      <c r="V1489" t="str">
        <f t="shared" si="335"/>
        <v>FY Q1</v>
      </c>
    </row>
    <row r="1490" spans="1:22" x14ac:dyDescent="0.3">
      <c r="A1490" s="18">
        <v>44376</v>
      </c>
      <c r="B1490" t="s">
        <v>1279</v>
      </c>
      <c r="C1490" t="s">
        <v>95</v>
      </c>
      <c r="D1490" t="s">
        <v>2354</v>
      </c>
      <c r="E1490">
        <v>837988481401</v>
      </c>
      <c r="F1490" t="s">
        <v>16</v>
      </c>
      <c r="G1490" t="s">
        <v>71</v>
      </c>
      <c r="H1490">
        <v>9475</v>
      </c>
      <c r="I1490" s="2">
        <f t="shared" si="322"/>
        <v>2021</v>
      </c>
      <c r="J1490" s="2" t="str">
        <f t="shared" si="323"/>
        <v>June</v>
      </c>
      <c r="K1490" s="2">
        <f t="shared" si="324"/>
        <v>6</v>
      </c>
      <c r="L1490" s="2" t="str">
        <f t="shared" si="325"/>
        <v>Tuesday</v>
      </c>
      <c r="M1490" s="2">
        <f t="shared" si="326"/>
        <v>27</v>
      </c>
      <c r="N1490" s="3">
        <f t="shared" si="327"/>
        <v>9475</v>
      </c>
      <c r="O1490" s="3">
        <f t="shared" si="328"/>
        <v>0</v>
      </c>
      <c r="P1490" t="str">
        <f t="shared" si="329"/>
        <v>29-Jun</v>
      </c>
      <c r="Q1490" s="9">
        <f t="shared" si="330"/>
        <v>0.61458333333333337</v>
      </c>
      <c r="R1490" t="str">
        <f t="shared" si="331"/>
        <v>Afternoon</v>
      </c>
      <c r="S1490" s="2">
        <f t="shared" si="332"/>
        <v>29</v>
      </c>
      <c r="T1490" t="str">
        <f t="shared" si="333"/>
        <v>Others</v>
      </c>
      <c r="U1490">
        <f t="shared" si="334"/>
        <v>14</v>
      </c>
      <c r="V1490" t="str">
        <f t="shared" si="335"/>
        <v>FY Q1</v>
      </c>
    </row>
    <row r="1491" spans="1:22" x14ac:dyDescent="0.3">
      <c r="A1491" s="18">
        <v>44376</v>
      </c>
      <c r="B1491" t="s">
        <v>566</v>
      </c>
      <c r="C1491" t="s">
        <v>104</v>
      </c>
      <c r="D1491" t="s">
        <v>2355</v>
      </c>
      <c r="E1491">
        <v>563478067395</v>
      </c>
      <c r="F1491" t="s">
        <v>16</v>
      </c>
      <c r="G1491" t="s">
        <v>71</v>
      </c>
      <c r="H1491">
        <v>8913</v>
      </c>
      <c r="I1491" s="2">
        <f t="shared" si="322"/>
        <v>2021</v>
      </c>
      <c r="J1491" s="2" t="str">
        <f t="shared" si="323"/>
        <v>June</v>
      </c>
      <c r="K1491" s="2">
        <f t="shared" si="324"/>
        <v>6</v>
      </c>
      <c r="L1491" s="2" t="str">
        <f t="shared" si="325"/>
        <v>Tuesday</v>
      </c>
      <c r="M1491" s="2">
        <f t="shared" si="326"/>
        <v>27</v>
      </c>
      <c r="N1491" s="3">
        <f t="shared" si="327"/>
        <v>8913</v>
      </c>
      <c r="O1491" s="3">
        <f t="shared" si="328"/>
        <v>0</v>
      </c>
      <c r="P1491" t="str">
        <f t="shared" si="329"/>
        <v>29-Jun</v>
      </c>
      <c r="Q1491" s="9">
        <f t="shared" si="330"/>
        <v>0.67083333333333328</v>
      </c>
      <c r="R1491" t="str">
        <f t="shared" si="331"/>
        <v>Afternoon</v>
      </c>
      <c r="S1491" s="2">
        <f t="shared" si="332"/>
        <v>29</v>
      </c>
      <c r="T1491" t="str">
        <f t="shared" si="333"/>
        <v>Others</v>
      </c>
      <c r="U1491">
        <f t="shared" si="334"/>
        <v>16</v>
      </c>
      <c r="V1491" t="str">
        <f t="shared" si="335"/>
        <v>FY Q1</v>
      </c>
    </row>
    <row r="1492" spans="1:22" x14ac:dyDescent="0.3">
      <c r="A1492" s="18">
        <v>44376</v>
      </c>
      <c r="B1492" t="s">
        <v>279</v>
      </c>
      <c r="C1492" t="s">
        <v>69</v>
      </c>
      <c r="D1492" t="s">
        <v>2356</v>
      </c>
      <c r="E1492">
        <v>943033742477</v>
      </c>
      <c r="F1492" t="s">
        <v>16</v>
      </c>
      <c r="G1492" t="s">
        <v>71</v>
      </c>
      <c r="H1492">
        <v>9430</v>
      </c>
      <c r="I1492" s="2">
        <f t="shared" si="322"/>
        <v>2021</v>
      </c>
      <c r="J1492" s="2" t="str">
        <f t="shared" si="323"/>
        <v>June</v>
      </c>
      <c r="K1492" s="2">
        <f t="shared" si="324"/>
        <v>6</v>
      </c>
      <c r="L1492" s="2" t="str">
        <f t="shared" si="325"/>
        <v>Tuesday</v>
      </c>
      <c r="M1492" s="2">
        <f t="shared" si="326"/>
        <v>27</v>
      </c>
      <c r="N1492" s="3">
        <f t="shared" si="327"/>
        <v>9430</v>
      </c>
      <c r="O1492" s="3">
        <f t="shared" si="328"/>
        <v>0</v>
      </c>
      <c r="P1492" t="str">
        <f t="shared" si="329"/>
        <v>29-Jun</v>
      </c>
      <c r="Q1492" s="9">
        <f t="shared" si="330"/>
        <v>0.7416666666666667</v>
      </c>
      <c r="R1492" t="str">
        <f t="shared" si="331"/>
        <v>Evening</v>
      </c>
      <c r="S1492" s="2">
        <f t="shared" si="332"/>
        <v>29</v>
      </c>
      <c r="T1492" t="str">
        <f t="shared" si="333"/>
        <v>Others</v>
      </c>
      <c r="U1492">
        <f t="shared" si="334"/>
        <v>17</v>
      </c>
      <c r="V1492" t="str">
        <f t="shared" si="335"/>
        <v>FY Q1</v>
      </c>
    </row>
    <row r="1493" spans="1:22" x14ac:dyDescent="0.3">
      <c r="A1493" s="18">
        <v>44376</v>
      </c>
      <c r="B1493" t="s">
        <v>1474</v>
      </c>
      <c r="C1493" t="s">
        <v>343</v>
      </c>
      <c r="D1493" t="s">
        <v>2357</v>
      </c>
      <c r="E1493">
        <v>247502369563</v>
      </c>
      <c r="F1493" t="s">
        <v>15</v>
      </c>
      <c r="G1493" t="s">
        <v>71</v>
      </c>
      <c r="H1493">
        <v>1413</v>
      </c>
      <c r="I1493" s="2">
        <f t="shared" si="322"/>
        <v>2021</v>
      </c>
      <c r="J1493" s="2" t="str">
        <f t="shared" si="323"/>
        <v>June</v>
      </c>
      <c r="K1493" s="2">
        <f t="shared" si="324"/>
        <v>6</v>
      </c>
      <c r="L1493" s="2" t="str">
        <f t="shared" si="325"/>
        <v>Tuesday</v>
      </c>
      <c r="M1493" s="2">
        <f t="shared" si="326"/>
        <v>27</v>
      </c>
      <c r="N1493" s="3">
        <f t="shared" si="327"/>
        <v>0</v>
      </c>
      <c r="O1493" s="3">
        <f t="shared" si="328"/>
        <v>1413</v>
      </c>
      <c r="P1493" t="str">
        <f t="shared" si="329"/>
        <v>29-Jun</v>
      </c>
      <c r="Q1493" s="9">
        <f t="shared" si="330"/>
        <v>0.90486111111111112</v>
      </c>
      <c r="R1493" t="str">
        <f t="shared" si="331"/>
        <v>Night</v>
      </c>
      <c r="S1493" s="2">
        <f t="shared" si="332"/>
        <v>29</v>
      </c>
      <c r="T1493" t="str">
        <f t="shared" si="333"/>
        <v>UPI Transfer</v>
      </c>
      <c r="U1493">
        <f t="shared" si="334"/>
        <v>21</v>
      </c>
      <c r="V1493" t="str">
        <f t="shared" si="335"/>
        <v>FY Q1</v>
      </c>
    </row>
    <row r="1494" spans="1:22" x14ac:dyDescent="0.3">
      <c r="A1494" s="18">
        <v>44376</v>
      </c>
      <c r="B1494" t="s">
        <v>2358</v>
      </c>
      <c r="C1494" t="s">
        <v>251</v>
      </c>
      <c r="D1494" t="s">
        <v>2359</v>
      </c>
      <c r="E1494">
        <v>447894927741</v>
      </c>
      <c r="F1494" t="s">
        <v>15</v>
      </c>
      <c r="G1494" t="s">
        <v>71</v>
      </c>
      <c r="H1494">
        <v>1782</v>
      </c>
      <c r="I1494" s="2">
        <f t="shared" si="322"/>
        <v>2021</v>
      </c>
      <c r="J1494" s="2" t="str">
        <f t="shared" si="323"/>
        <v>June</v>
      </c>
      <c r="K1494" s="2">
        <f t="shared" si="324"/>
        <v>6</v>
      </c>
      <c r="L1494" s="2" t="str">
        <f t="shared" si="325"/>
        <v>Tuesday</v>
      </c>
      <c r="M1494" s="2">
        <f t="shared" si="326"/>
        <v>27</v>
      </c>
      <c r="N1494" s="3">
        <f t="shared" si="327"/>
        <v>0</v>
      </c>
      <c r="O1494" s="3">
        <f t="shared" si="328"/>
        <v>1782</v>
      </c>
      <c r="P1494" t="str">
        <f t="shared" si="329"/>
        <v>29-Jun</v>
      </c>
      <c r="Q1494" s="9">
        <f t="shared" si="330"/>
        <v>0.94791666666666663</v>
      </c>
      <c r="R1494" t="str">
        <f t="shared" si="331"/>
        <v>Night</v>
      </c>
      <c r="S1494" s="2">
        <f t="shared" si="332"/>
        <v>29</v>
      </c>
      <c r="T1494" t="str">
        <f t="shared" si="333"/>
        <v>UPI Transfer</v>
      </c>
      <c r="U1494">
        <f t="shared" si="334"/>
        <v>22</v>
      </c>
      <c r="V1494" t="str">
        <f t="shared" si="335"/>
        <v>FY Q1</v>
      </c>
    </row>
    <row r="1495" spans="1:22" x14ac:dyDescent="0.3">
      <c r="A1495" s="18">
        <v>44377</v>
      </c>
      <c r="B1495" t="s">
        <v>224</v>
      </c>
      <c r="C1495" t="s">
        <v>79</v>
      </c>
      <c r="D1495" t="s">
        <v>2360</v>
      </c>
      <c r="E1495">
        <v>52970081190</v>
      </c>
      <c r="F1495" t="s">
        <v>16</v>
      </c>
      <c r="G1495" t="s">
        <v>67</v>
      </c>
      <c r="H1495">
        <v>3000</v>
      </c>
      <c r="I1495" s="2">
        <f t="shared" si="322"/>
        <v>2021</v>
      </c>
      <c r="J1495" s="2" t="str">
        <f t="shared" si="323"/>
        <v>June</v>
      </c>
      <c r="K1495" s="2">
        <f t="shared" si="324"/>
        <v>6</v>
      </c>
      <c r="L1495" s="2" t="str">
        <f t="shared" si="325"/>
        <v>Wednesday</v>
      </c>
      <c r="M1495" s="2">
        <f t="shared" si="326"/>
        <v>27</v>
      </c>
      <c r="N1495" s="3">
        <f t="shared" si="327"/>
        <v>3000</v>
      </c>
      <c r="O1495" s="3">
        <f t="shared" si="328"/>
        <v>0</v>
      </c>
      <c r="P1495" t="str">
        <f t="shared" si="329"/>
        <v>30-Jun</v>
      </c>
      <c r="Q1495" s="9">
        <f t="shared" si="330"/>
        <v>0.32777777777777778</v>
      </c>
      <c r="R1495" t="str">
        <f t="shared" si="331"/>
        <v>Morning</v>
      </c>
      <c r="S1495" s="2">
        <f t="shared" si="332"/>
        <v>30</v>
      </c>
      <c r="T1495" t="str">
        <f t="shared" si="333"/>
        <v>Others</v>
      </c>
      <c r="U1495">
        <f t="shared" si="334"/>
        <v>7</v>
      </c>
      <c r="V1495" t="str">
        <f t="shared" si="335"/>
        <v>FY Q1</v>
      </c>
    </row>
    <row r="1496" spans="1:22" x14ac:dyDescent="0.3">
      <c r="A1496" s="18">
        <v>44377</v>
      </c>
      <c r="B1496" t="s">
        <v>2361</v>
      </c>
      <c r="C1496" t="s">
        <v>117</v>
      </c>
      <c r="D1496" t="s">
        <v>2362</v>
      </c>
      <c r="E1496">
        <v>745669969921</v>
      </c>
      <c r="F1496" t="s">
        <v>16</v>
      </c>
      <c r="G1496" t="s">
        <v>67</v>
      </c>
      <c r="H1496">
        <v>5306</v>
      </c>
      <c r="I1496" s="2">
        <f t="shared" si="322"/>
        <v>2021</v>
      </c>
      <c r="J1496" s="2" t="str">
        <f t="shared" si="323"/>
        <v>June</v>
      </c>
      <c r="K1496" s="2">
        <f t="shared" si="324"/>
        <v>6</v>
      </c>
      <c r="L1496" s="2" t="str">
        <f t="shared" si="325"/>
        <v>Wednesday</v>
      </c>
      <c r="M1496" s="2">
        <f t="shared" si="326"/>
        <v>27</v>
      </c>
      <c r="N1496" s="3">
        <f t="shared" si="327"/>
        <v>5306</v>
      </c>
      <c r="O1496" s="3">
        <f t="shared" si="328"/>
        <v>0</v>
      </c>
      <c r="P1496" t="str">
        <f t="shared" si="329"/>
        <v>30-Jun</v>
      </c>
      <c r="Q1496" s="9">
        <f t="shared" si="330"/>
        <v>0.54097222222222219</v>
      </c>
      <c r="R1496" t="str">
        <f t="shared" si="331"/>
        <v>Afternoon</v>
      </c>
      <c r="S1496" s="2">
        <f t="shared" si="332"/>
        <v>30</v>
      </c>
      <c r="T1496" t="str">
        <f t="shared" si="333"/>
        <v>Others</v>
      </c>
      <c r="U1496">
        <f t="shared" si="334"/>
        <v>12</v>
      </c>
      <c r="V1496" t="str">
        <f t="shared" si="335"/>
        <v>FY Q1</v>
      </c>
    </row>
    <row r="1497" spans="1:22" x14ac:dyDescent="0.3">
      <c r="A1497" s="18">
        <v>44378</v>
      </c>
      <c r="B1497" t="s">
        <v>1724</v>
      </c>
      <c r="C1497" t="s">
        <v>797</v>
      </c>
      <c r="D1497" t="s">
        <v>2363</v>
      </c>
      <c r="E1497">
        <v>355041997190</v>
      </c>
      <c r="F1497" t="s">
        <v>15</v>
      </c>
      <c r="G1497" t="s">
        <v>71</v>
      </c>
      <c r="H1497">
        <v>1018</v>
      </c>
      <c r="I1497" s="2">
        <f t="shared" si="322"/>
        <v>2021</v>
      </c>
      <c r="J1497" s="2" t="str">
        <f t="shared" si="323"/>
        <v>July</v>
      </c>
      <c r="K1497" s="2">
        <f t="shared" si="324"/>
        <v>7</v>
      </c>
      <c r="L1497" s="2" t="str">
        <f t="shared" si="325"/>
        <v>Thursday</v>
      </c>
      <c r="M1497" s="2">
        <f t="shared" si="326"/>
        <v>27</v>
      </c>
      <c r="N1497" s="3">
        <f t="shared" si="327"/>
        <v>0</v>
      </c>
      <c r="O1497" s="3">
        <f t="shared" si="328"/>
        <v>1018</v>
      </c>
      <c r="P1497" t="str">
        <f t="shared" si="329"/>
        <v>1-Jul</v>
      </c>
      <c r="Q1497" s="9">
        <f t="shared" si="330"/>
        <v>0.70486111111111116</v>
      </c>
      <c r="R1497" t="str">
        <f t="shared" si="331"/>
        <v>Afternoon</v>
      </c>
      <c r="S1497" s="2">
        <f t="shared" si="332"/>
        <v>1</v>
      </c>
      <c r="T1497" t="str">
        <f t="shared" si="333"/>
        <v>UPI Transfer</v>
      </c>
      <c r="U1497">
        <f t="shared" si="334"/>
        <v>16</v>
      </c>
      <c r="V1497" t="str">
        <f t="shared" si="335"/>
        <v>FY Q2</v>
      </c>
    </row>
    <row r="1498" spans="1:22" x14ac:dyDescent="0.3">
      <c r="A1498" s="18">
        <v>44378</v>
      </c>
      <c r="B1498" t="s">
        <v>2364</v>
      </c>
      <c r="C1498" t="s">
        <v>200</v>
      </c>
      <c r="D1498" t="s">
        <v>2365</v>
      </c>
      <c r="E1498">
        <v>362145723216</v>
      </c>
      <c r="F1498" t="s">
        <v>15</v>
      </c>
      <c r="G1498" t="s">
        <v>71</v>
      </c>
      <c r="H1498">
        <v>11431</v>
      </c>
      <c r="I1498" s="2">
        <f t="shared" si="322"/>
        <v>2021</v>
      </c>
      <c r="J1498" s="2" t="str">
        <f t="shared" si="323"/>
        <v>July</v>
      </c>
      <c r="K1498" s="2">
        <f t="shared" si="324"/>
        <v>7</v>
      </c>
      <c r="L1498" s="2" t="str">
        <f t="shared" si="325"/>
        <v>Thursday</v>
      </c>
      <c r="M1498" s="2">
        <f t="shared" si="326"/>
        <v>27</v>
      </c>
      <c r="N1498" s="3">
        <f t="shared" si="327"/>
        <v>0</v>
      </c>
      <c r="O1498" s="3">
        <f t="shared" si="328"/>
        <v>11431</v>
      </c>
      <c r="P1498" t="str">
        <f t="shared" si="329"/>
        <v>1-Jul</v>
      </c>
      <c r="Q1498" s="9">
        <f t="shared" si="330"/>
        <v>0.72986111111111107</v>
      </c>
      <c r="R1498" t="str">
        <f t="shared" si="331"/>
        <v>Evening</v>
      </c>
      <c r="S1498" s="2">
        <f t="shared" si="332"/>
        <v>1</v>
      </c>
      <c r="T1498" t="str">
        <f t="shared" si="333"/>
        <v>UPI Transfer</v>
      </c>
      <c r="U1498">
        <f t="shared" si="334"/>
        <v>17</v>
      </c>
      <c r="V1498" t="str">
        <f t="shared" si="335"/>
        <v>FY Q2</v>
      </c>
    </row>
    <row r="1499" spans="1:22" x14ac:dyDescent="0.3">
      <c r="A1499" s="18">
        <v>44378</v>
      </c>
      <c r="B1499" t="s">
        <v>759</v>
      </c>
      <c r="C1499" t="s">
        <v>239</v>
      </c>
      <c r="D1499" t="s">
        <v>2366</v>
      </c>
      <c r="E1499">
        <v>442933797719</v>
      </c>
      <c r="F1499" t="s">
        <v>15</v>
      </c>
      <c r="G1499" t="s">
        <v>67</v>
      </c>
      <c r="H1499">
        <v>9877</v>
      </c>
      <c r="I1499" s="2">
        <f t="shared" si="322"/>
        <v>2021</v>
      </c>
      <c r="J1499" s="2" t="str">
        <f t="shared" si="323"/>
        <v>July</v>
      </c>
      <c r="K1499" s="2">
        <f t="shared" si="324"/>
        <v>7</v>
      </c>
      <c r="L1499" s="2" t="str">
        <f t="shared" si="325"/>
        <v>Thursday</v>
      </c>
      <c r="M1499" s="2">
        <f t="shared" si="326"/>
        <v>27</v>
      </c>
      <c r="N1499" s="3">
        <f t="shared" si="327"/>
        <v>0</v>
      </c>
      <c r="O1499" s="3">
        <f t="shared" si="328"/>
        <v>9877</v>
      </c>
      <c r="P1499" t="str">
        <f t="shared" si="329"/>
        <v>1-Jul</v>
      </c>
      <c r="Q1499" s="9">
        <f t="shared" si="330"/>
        <v>0.73819444444444449</v>
      </c>
      <c r="R1499" t="str">
        <f t="shared" si="331"/>
        <v>Evening</v>
      </c>
      <c r="S1499" s="2">
        <f t="shared" si="332"/>
        <v>1</v>
      </c>
      <c r="T1499" t="str">
        <f t="shared" si="333"/>
        <v>Recharge</v>
      </c>
      <c r="U1499">
        <f t="shared" si="334"/>
        <v>17</v>
      </c>
      <c r="V1499" t="str">
        <f t="shared" si="335"/>
        <v>FY Q2</v>
      </c>
    </row>
    <row r="1500" spans="1:22" x14ac:dyDescent="0.3">
      <c r="A1500" s="18">
        <v>44378</v>
      </c>
      <c r="B1500" t="s">
        <v>628</v>
      </c>
      <c r="C1500" t="s">
        <v>82</v>
      </c>
      <c r="D1500" t="s">
        <v>2367</v>
      </c>
      <c r="E1500">
        <v>301072994540</v>
      </c>
      <c r="F1500" t="s">
        <v>16</v>
      </c>
      <c r="G1500" t="s">
        <v>67</v>
      </c>
      <c r="H1500">
        <v>6908</v>
      </c>
      <c r="I1500" s="2">
        <f t="shared" si="322"/>
        <v>2021</v>
      </c>
      <c r="J1500" s="2" t="str">
        <f t="shared" si="323"/>
        <v>July</v>
      </c>
      <c r="K1500" s="2">
        <f t="shared" si="324"/>
        <v>7</v>
      </c>
      <c r="L1500" s="2" t="str">
        <f t="shared" si="325"/>
        <v>Thursday</v>
      </c>
      <c r="M1500" s="2">
        <f t="shared" si="326"/>
        <v>27</v>
      </c>
      <c r="N1500" s="3">
        <f t="shared" si="327"/>
        <v>6908</v>
      </c>
      <c r="O1500" s="3">
        <f t="shared" si="328"/>
        <v>0</v>
      </c>
      <c r="P1500" t="str">
        <f t="shared" si="329"/>
        <v>1-Jul</v>
      </c>
      <c r="Q1500" s="9">
        <f t="shared" si="330"/>
        <v>0.84861111111111109</v>
      </c>
      <c r="R1500" t="str">
        <f t="shared" si="331"/>
        <v>Evening</v>
      </c>
      <c r="S1500" s="2">
        <f t="shared" si="332"/>
        <v>1</v>
      </c>
      <c r="T1500" t="str">
        <f t="shared" si="333"/>
        <v>Others</v>
      </c>
      <c r="U1500">
        <f t="shared" si="334"/>
        <v>20</v>
      </c>
      <c r="V1500" t="str">
        <f t="shared" si="335"/>
        <v>FY Q2</v>
      </c>
    </row>
    <row r="1501" spans="1:22" x14ac:dyDescent="0.3">
      <c r="A1501" s="18">
        <v>44379</v>
      </c>
      <c r="B1501" t="s">
        <v>2368</v>
      </c>
      <c r="C1501" t="s">
        <v>207</v>
      </c>
      <c r="D1501" t="s">
        <v>2369</v>
      </c>
      <c r="E1501">
        <v>918341051449</v>
      </c>
      <c r="F1501" t="s">
        <v>15</v>
      </c>
      <c r="G1501" t="s">
        <v>71</v>
      </c>
      <c r="H1501">
        <v>7250</v>
      </c>
      <c r="I1501" s="2">
        <f t="shared" si="322"/>
        <v>2021</v>
      </c>
      <c r="J1501" s="2" t="str">
        <f t="shared" si="323"/>
        <v>July</v>
      </c>
      <c r="K1501" s="2">
        <f t="shared" si="324"/>
        <v>7</v>
      </c>
      <c r="L1501" s="2" t="str">
        <f t="shared" si="325"/>
        <v>Friday</v>
      </c>
      <c r="M1501" s="2">
        <f t="shared" si="326"/>
        <v>27</v>
      </c>
      <c r="N1501" s="3">
        <f t="shared" si="327"/>
        <v>0</v>
      </c>
      <c r="O1501" s="3">
        <f t="shared" si="328"/>
        <v>7250</v>
      </c>
      <c r="P1501" t="str">
        <f t="shared" si="329"/>
        <v>2-Jul</v>
      </c>
      <c r="Q1501" s="9">
        <f t="shared" si="330"/>
        <v>0.30833333333333335</v>
      </c>
      <c r="R1501" t="str">
        <f t="shared" si="331"/>
        <v>Morning</v>
      </c>
      <c r="S1501" s="2">
        <f t="shared" si="332"/>
        <v>2</v>
      </c>
      <c r="T1501" t="str">
        <f t="shared" si="333"/>
        <v>UPI Transfer</v>
      </c>
      <c r="U1501">
        <f t="shared" si="334"/>
        <v>7</v>
      </c>
      <c r="V1501" t="str">
        <f t="shared" si="335"/>
        <v>FY Q2</v>
      </c>
    </row>
    <row r="1502" spans="1:22" x14ac:dyDescent="0.3">
      <c r="A1502" s="18">
        <v>44379</v>
      </c>
      <c r="B1502" t="s">
        <v>2370</v>
      </c>
      <c r="C1502" t="s">
        <v>139</v>
      </c>
      <c r="D1502" t="s">
        <v>2371</v>
      </c>
      <c r="E1502">
        <v>822017122028</v>
      </c>
      <c r="F1502" t="s">
        <v>15</v>
      </c>
      <c r="G1502" t="s">
        <v>71</v>
      </c>
      <c r="H1502">
        <v>14478</v>
      </c>
      <c r="I1502" s="2">
        <f t="shared" si="322"/>
        <v>2021</v>
      </c>
      <c r="J1502" s="2" t="str">
        <f t="shared" si="323"/>
        <v>July</v>
      </c>
      <c r="K1502" s="2">
        <f t="shared" si="324"/>
        <v>7</v>
      </c>
      <c r="L1502" s="2" t="str">
        <f t="shared" si="325"/>
        <v>Friday</v>
      </c>
      <c r="M1502" s="2">
        <f t="shared" si="326"/>
        <v>27</v>
      </c>
      <c r="N1502" s="3">
        <f t="shared" si="327"/>
        <v>0</v>
      </c>
      <c r="O1502" s="3">
        <f t="shared" si="328"/>
        <v>14478</v>
      </c>
      <c r="P1502" t="str">
        <f t="shared" si="329"/>
        <v>2-Jul</v>
      </c>
      <c r="Q1502" s="9">
        <f t="shared" si="330"/>
        <v>0.37361111111111112</v>
      </c>
      <c r="R1502" t="str">
        <f t="shared" si="331"/>
        <v>Morning</v>
      </c>
      <c r="S1502" s="2">
        <f t="shared" si="332"/>
        <v>2</v>
      </c>
      <c r="T1502" t="str">
        <f t="shared" si="333"/>
        <v>Fuel</v>
      </c>
      <c r="U1502">
        <f t="shared" si="334"/>
        <v>8</v>
      </c>
      <c r="V1502" t="str">
        <f t="shared" si="335"/>
        <v>FY Q2</v>
      </c>
    </row>
    <row r="1503" spans="1:22" x14ac:dyDescent="0.3">
      <c r="A1503" s="18">
        <v>44379</v>
      </c>
      <c r="B1503" t="s">
        <v>2372</v>
      </c>
      <c r="C1503" t="s">
        <v>69</v>
      </c>
      <c r="D1503" t="s">
        <v>2373</v>
      </c>
      <c r="E1503">
        <v>204865179632</v>
      </c>
      <c r="F1503" t="s">
        <v>16</v>
      </c>
      <c r="G1503" t="s">
        <v>67</v>
      </c>
      <c r="H1503">
        <v>15574</v>
      </c>
      <c r="I1503" s="2">
        <f t="shared" si="322"/>
        <v>2021</v>
      </c>
      <c r="J1503" s="2" t="str">
        <f t="shared" si="323"/>
        <v>July</v>
      </c>
      <c r="K1503" s="2">
        <f t="shared" si="324"/>
        <v>7</v>
      </c>
      <c r="L1503" s="2" t="str">
        <f t="shared" si="325"/>
        <v>Friday</v>
      </c>
      <c r="M1503" s="2">
        <f t="shared" si="326"/>
        <v>27</v>
      </c>
      <c r="N1503" s="3">
        <f t="shared" si="327"/>
        <v>15574</v>
      </c>
      <c r="O1503" s="3">
        <f t="shared" si="328"/>
        <v>0</v>
      </c>
      <c r="P1503" t="str">
        <f t="shared" si="329"/>
        <v>2-Jul</v>
      </c>
      <c r="Q1503" s="9">
        <f t="shared" si="330"/>
        <v>0.37916666666666665</v>
      </c>
      <c r="R1503" t="str">
        <f t="shared" si="331"/>
        <v>Morning</v>
      </c>
      <c r="S1503" s="2">
        <f t="shared" si="332"/>
        <v>2</v>
      </c>
      <c r="T1503" t="str">
        <f t="shared" si="333"/>
        <v>Others</v>
      </c>
      <c r="U1503">
        <f t="shared" si="334"/>
        <v>9</v>
      </c>
      <c r="V1503" t="str">
        <f t="shared" si="335"/>
        <v>FY Q2</v>
      </c>
    </row>
    <row r="1504" spans="1:22" x14ac:dyDescent="0.3">
      <c r="A1504" s="18">
        <v>44379</v>
      </c>
      <c r="B1504" t="s">
        <v>2337</v>
      </c>
      <c r="C1504" t="s">
        <v>128</v>
      </c>
      <c r="D1504" t="s">
        <v>2374</v>
      </c>
      <c r="E1504">
        <v>942721920397</v>
      </c>
      <c r="F1504" t="s">
        <v>16</v>
      </c>
      <c r="G1504" t="s">
        <v>71</v>
      </c>
      <c r="H1504">
        <v>6349</v>
      </c>
      <c r="I1504" s="2">
        <f t="shared" si="322"/>
        <v>2021</v>
      </c>
      <c r="J1504" s="2" t="str">
        <f t="shared" si="323"/>
        <v>July</v>
      </c>
      <c r="K1504" s="2">
        <f t="shared" si="324"/>
        <v>7</v>
      </c>
      <c r="L1504" s="2" t="str">
        <f t="shared" si="325"/>
        <v>Friday</v>
      </c>
      <c r="M1504" s="2">
        <f t="shared" si="326"/>
        <v>27</v>
      </c>
      <c r="N1504" s="3">
        <f t="shared" si="327"/>
        <v>6349</v>
      </c>
      <c r="O1504" s="3">
        <f t="shared" si="328"/>
        <v>0</v>
      </c>
      <c r="P1504" t="str">
        <f t="shared" si="329"/>
        <v>2-Jul</v>
      </c>
      <c r="Q1504" s="9">
        <f t="shared" si="330"/>
        <v>0.58819444444444446</v>
      </c>
      <c r="R1504" t="str">
        <f t="shared" si="331"/>
        <v>Afternoon</v>
      </c>
      <c r="S1504" s="2">
        <f t="shared" si="332"/>
        <v>2</v>
      </c>
      <c r="T1504" t="str">
        <f t="shared" si="333"/>
        <v>Others</v>
      </c>
      <c r="U1504">
        <f t="shared" si="334"/>
        <v>14</v>
      </c>
      <c r="V1504" t="str">
        <f t="shared" si="335"/>
        <v>FY Q2</v>
      </c>
    </row>
    <row r="1505" spans="1:22" x14ac:dyDescent="0.3">
      <c r="A1505" s="18">
        <v>44379</v>
      </c>
      <c r="B1505" t="s">
        <v>106</v>
      </c>
      <c r="C1505" t="s">
        <v>200</v>
      </c>
      <c r="D1505" t="s">
        <v>2375</v>
      </c>
      <c r="E1505">
        <v>595022647206</v>
      </c>
      <c r="F1505" t="s">
        <v>15</v>
      </c>
      <c r="G1505" t="s">
        <v>71</v>
      </c>
      <c r="H1505">
        <v>6693</v>
      </c>
      <c r="I1505" s="2">
        <f t="shared" si="322"/>
        <v>2021</v>
      </c>
      <c r="J1505" s="2" t="str">
        <f t="shared" si="323"/>
        <v>July</v>
      </c>
      <c r="K1505" s="2">
        <f t="shared" si="324"/>
        <v>7</v>
      </c>
      <c r="L1505" s="2" t="str">
        <f t="shared" si="325"/>
        <v>Friday</v>
      </c>
      <c r="M1505" s="2">
        <f t="shared" si="326"/>
        <v>27</v>
      </c>
      <c r="N1505" s="3">
        <f t="shared" si="327"/>
        <v>0</v>
      </c>
      <c r="O1505" s="3">
        <f t="shared" si="328"/>
        <v>6693</v>
      </c>
      <c r="P1505" t="str">
        <f t="shared" si="329"/>
        <v>2-Jul</v>
      </c>
      <c r="Q1505" s="9">
        <f t="shared" si="330"/>
        <v>0.6479166666666667</v>
      </c>
      <c r="R1505" t="str">
        <f t="shared" si="331"/>
        <v>Afternoon</v>
      </c>
      <c r="S1505" s="2">
        <f t="shared" si="332"/>
        <v>2</v>
      </c>
      <c r="T1505" t="str">
        <f t="shared" si="333"/>
        <v>UPI Transfer</v>
      </c>
      <c r="U1505">
        <f t="shared" si="334"/>
        <v>15</v>
      </c>
      <c r="V1505" t="str">
        <f t="shared" si="335"/>
        <v>FY Q2</v>
      </c>
    </row>
    <row r="1506" spans="1:22" x14ac:dyDescent="0.3">
      <c r="A1506" s="18">
        <v>44379</v>
      </c>
      <c r="B1506" t="s">
        <v>2217</v>
      </c>
      <c r="C1506" t="s">
        <v>411</v>
      </c>
      <c r="D1506" t="s">
        <v>2376</v>
      </c>
      <c r="E1506">
        <v>467715883736</v>
      </c>
      <c r="F1506" t="s">
        <v>15</v>
      </c>
      <c r="G1506" t="s">
        <v>71</v>
      </c>
      <c r="H1506">
        <v>1491</v>
      </c>
      <c r="I1506" s="2">
        <f t="shared" si="322"/>
        <v>2021</v>
      </c>
      <c r="J1506" s="2" t="str">
        <f t="shared" si="323"/>
        <v>July</v>
      </c>
      <c r="K1506" s="2">
        <f t="shared" si="324"/>
        <v>7</v>
      </c>
      <c r="L1506" s="2" t="str">
        <f t="shared" si="325"/>
        <v>Friday</v>
      </c>
      <c r="M1506" s="2">
        <f t="shared" si="326"/>
        <v>27</v>
      </c>
      <c r="N1506" s="3">
        <f t="shared" si="327"/>
        <v>0</v>
      </c>
      <c r="O1506" s="3">
        <f t="shared" si="328"/>
        <v>1491</v>
      </c>
      <c r="P1506" t="str">
        <f t="shared" si="329"/>
        <v>2-Jul</v>
      </c>
      <c r="Q1506" s="9">
        <f t="shared" si="330"/>
        <v>0.67013888888888884</v>
      </c>
      <c r="R1506" t="str">
        <f t="shared" si="331"/>
        <v>Afternoon</v>
      </c>
      <c r="S1506" s="2">
        <f t="shared" si="332"/>
        <v>2</v>
      </c>
      <c r="T1506" t="str">
        <f t="shared" si="333"/>
        <v>UPI Transfer</v>
      </c>
      <c r="U1506">
        <f t="shared" si="334"/>
        <v>16</v>
      </c>
      <c r="V1506" t="str">
        <f t="shared" si="335"/>
        <v>FY Q2</v>
      </c>
    </row>
    <row r="1507" spans="1:22" x14ac:dyDescent="0.3">
      <c r="A1507" s="18">
        <v>44379</v>
      </c>
      <c r="B1507" t="s">
        <v>1022</v>
      </c>
      <c r="C1507" t="s">
        <v>151</v>
      </c>
      <c r="D1507" t="s">
        <v>2377</v>
      </c>
      <c r="E1507">
        <v>256241418921</v>
      </c>
      <c r="F1507" t="s">
        <v>15</v>
      </c>
      <c r="G1507" t="s">
        <v>71</v>
      </c>
      <c r="H1507">
        <v>7478</v>
      </c>
      <c r="I1507" s="2">
        <f t="shared" si="322"/>
        <v>2021</v>
      </c>
      <c r="J1507" s="2" t="str">
        <f t="shared" si="323"/>
        <v>July</v>
      </c>
      <c r="K1507" s="2">
        <f t="shared" si="324"/>
        <v>7</v>
      </c>
      <c r="L1507" s="2" t="str">
        <f t="shared" si="325"/>
        <v>Friday</v>
      </c>
      <c r="M1507" s="2">
        <f t="shared" si="326"/>
        <v>27</v>
      </c>
      <c r="N1507" s="3">
        <f t="shared" si="327"/>
        <v>0</v>
      </c>
      <c r="O1507" s="3">
        <f t="shared" si="328"/>
        <v>7478</v>
      </c>
      <c r="P1507" t="str">
        <f t="shared" si="329"/>
        <v>2-Jul</v>
      </c>
      <c r="Q1507" s="9">
        <f t="shared" si="330"/>
        <v>0.70694444444444449</v>
      </c>
      <c r="R1507" t="str">
        <f t="shared" si="331"/>
        <v>Afternoon</v>
      </c>
      <c r="S1507" s="2">
        <f t="shared" si="332"/>
        <v>2</v>
      </c>
      <c r="T1507" t="str">
        <f t="shared" si="333"/>
        <v>UPI Transfer</v>
      </c>
      <c r="U1507">
        <f t="shared" si="334"/>
        <v>16</v>
      </c>
      <c r="V1507" t="str">
        <f t="shared" si="335"/>
        <v>FY Q2</v>
      </c>
    </row>
    <row r="1508" spans="1:22" x14ac:dyDescent="0.3">
      <c r="A1508" s="18">
        <v>44379</v>
      </c>
      <c r="B1508" t="s">
        <v>2171</v>
      </c>
      <c r="C1508" t="s">
        <v>239</v>
      </c>
      <c r="D1508" t="s">
        <v>2378</v>
      </c>
      <c r="E1508">
        <v>54246021409</v>
      </c>
      <c r="F1508" t="s">
        <v>15</v>
      </c>
      <c r="G1508" t="s">
        <v>71</v>
      </c>
      <c r="H1508">
        <v>3180</v>
      </c>
      <c r="I1508" s="2">
        <f t="shared" si="322"/>
        <v>2021</v>
      </c>
      <c r="J1508" s="2" t="str">
        <f t="shared" si="323"/>
        <v>July</v>
      </c>
      <c r="K1508" s="2">
        <f t="shared" si="324"/>
        <v>7</v>
      </c>
      <c r="L1508" s="2" t="str">
        <f t="shared" si="325"/>
        <v>Friday</v>
      </c>
      <c r="M1508" s="2">
        <f t="shared" si="326"/>
        <v>27</v>
      </c>
      <c r="N1508" s="3">
        <f t="shared" si="327"/>
        <v>0</v>
      </c>
      <c r="O1508" s="3">
        <f t="shared" si="328"/>
        <v>3180</v>
      </c>
      <c r="P1508" t="str">
        <f t="shared" si="329"/>
        <v>2-Jul</v>
      </c>
      <c r="Q1508" s="9">
        <f t="shared" si="330"/>
        <v>0.94722222222222219</v>
      </c>
      <c r="R1508" t="str">
        <f t="shared" si="331"/>
        <v>Night</v>
      </c>
      <c r="S1508" s="2">
        <f t="shared" si="332"/>
        <v>2</v>
      </c>
      <c r="T1508" t="str">
        <f t="shared" si="333"/>
        <v>Recharge</v>
      </c>
      <c r="U1508">
        <f t="shared" si="334"/>
        <v>22</v>
      </c>
      <c r="V1508" t="str">
        <f t="shared" si="335"/>
        <v>FY Q2</v>
      </c>
    </row>
    <row r="1509" spans="1:22" x14ac:dyDescent="0.3">
      <c r="A1509" s="18">
        <v>44380</v>
      </c>
      <c r="B1509" t="s">
        <v>2379</v>
      </c>
      <c r="C1509" t="s">
        <v>262</v>
      </c>
      <c r="D1509" t="s">
        <v>2380</v>
      </c>
      <c r="E1509">
        <v>527645038920</v>
      </c>
      <c r="F1509" t="s">
        <v>16</v>
      </c>
      <c r="G1509" t="s">
        <v>67</v>
      </c>
      <c r="H1509">
        <v>12015</v>
      </c>
      <c r="I1509" s="2">
        <f t="shared" si="322"/>
        <v>2021</v>
      </c>
      <c r="J1509" s="2" t="str">
        <f t="shared" si="323"/>
        <v>July</v>
      </c>
      <c r="K1509" s="2">
        <f t="shared" si="324"/>
        <v>7</v>
      </c>
      <c r="L1509" s="2" t="str">
        <f t="shared" si="325"/>
        <v>Saturday</v>
      </c>
      <c r="M1509" s="2">
        <f t="shared" si="326"/>
        <v>27</v>
      </c>
      <c r="N1509" s="3">
        <f t="shared" si="327"/>
        <v>12015</v>
      </c>
      <c r="O1509" s="3">
        <f t="shared" si="328"/>
        <v>0</v>
      </c>
      <c r="P1509" t="str">
        <f t="shared" si="329"/>
        <v>3-Jul</v>
      </c>
      <c r="Q1509" s="9">
        <f t="shared" si="330"/>
        <v>0.3972222222222222</v>
      </c>
      <c r="R1509" t="str">
        <f t="shared" si="331"/>
        <v>Morning</v>
      </c>
      <c r="S1509" s="2">
        <f t="shared" si="332"/>
        <v>3</v>
      </c>
      <c r="T1509" t="str">
        <f t="shared" si="333"/>
        <v>Others</v>
      </c>
      <c r="U1509">
        <f t="shared" si="334"/>
        <v>9</v>
      </c>
      <c r="V1509" t="str">
        <f t="shared" si="335"/>
        <v>FY Q2</v>
      </c>
    </row>
    <row r="1510" spans="1:22" x14ac:dyDescent="0.3">
      <c r="A1510" s="18">
        <v>44380</v>
      </c>
      <c r="B1510" t="s">
        <v>1509</v>
      </c>
      <c r="C1510" t="s">
        <v>131</v>
      </c>
      <c r="D1510" t="s">
        <v>2381</v>
      </c>
      <c r="E1510">
        <v>931285107988</v>
      </c>
      <c r="F1510" t="s">
        <v>16</v>
      </c>
      <c r="G1510" t="s">
        <v>71</v>
      </c>
      <c r="H1510">
        <v>12667</v>
      </c>
      <c r="I1510" s="2">
        <f t="shared" ref="I1510:I1573" si="336">YEAR(A1510)</f>
        <v>2021</v>
      </c>
      <c r="J1510" s="2" t="str">
        <f t="shared" ref="J1510:J1573" si="337">TEXT(A1510,"mmmm")</f>
        <v>July</v>
      </c>
      <c r="K1510" s="2">
        <f t="shared" ref="K1510:K1573" si="338">MONTH(A1510)</f>
        <v>7</v>
      </c>
      <c r="L1510" s="2" t="str">
        <f t="shared" ref="L1510:L1573" si="339">TEXT(A1510,"dddd")</f>
        <v>Saturday</v>
      </c>
      <c r="M1510" s="2">
        <f t="shared" ref="M1510:M1573" si="340">WEEKNUM(A1510)</f>
        <v>27</v>
      </c>
      <c r="N1510" s="3">
        <f t="shared" ref="N1510:N1573" si="341">IF(F1510="Credit",H1510,0)</f>
        <v>12667</v>
      </c>
      <c r="O1510" s="3">
        <f t="shared" ref="O1510:O1573" si="342">IF(F1510="Debit",H1510,0)</f>
        <v>0</v>
      </c>
      <c r="P1510" t="str">
        <f t="shared" ref="P1510:P1573" si="343">TEXT(A1510,"d-mmm")</f>
        <v>3-Jul</v>
      </c>
      <c r="Q1510" s="9">
        <f t="shared" ref="Q1510:Q1573" si="344">TIMEVALUE(TRIM(CLEAN(SUBSTITUTE(B1510,CHAR(34),""))))</f>
        <v>0.52083333333333337</v>
      </c>
      <c r="R1510" t="str">
        <f t="shared" ref="R1510:R1573" si="345">IF(HOUR(Q1510)&lt;12,"Morning",IF(HOUR(Q1510)&lt;17,"Afternoon",IF(HOUR(Q1510)&lt;21,"Evening","Night")))</f>
        <v>Afternoon</v>
      </c>
      <c r="S1510" s="2">
        <f t="shared" ref="S1510:S1573" si="346">DAY(A1510)</f>
        <v>3</v>
      </c>
      <c r="T1510" t="str">
        <f t="shared" ref="T1510:T1573" si="347">IF(ISNUMBER(SEARCH("Recharge",C1510)),"Recharge",IF(ISNUMBER(SEARCH("Petrol",C1510)),"Fuel",IF(ISNUMBER(SEARCH("Restaurant",C1510)),"Food",IF(ISNUMBER(SEARCH("Amazon",C1510)),"Shopping",IF(ISNUMBER(SEARCH("Salary",C1510)),"Salary",IF(ISNUMBER(SEARCH("Paid to",C1510)),"UPI Transfer","Others"))))))</f>
        <v>Others</v>
      </c>
      <c r="U1510">
        <f t="shared" ref="U1510:U1573" si="348">HOUR(Q1510)</f>
        <v>12</v>
      </c>
      <c r="V1510" t="str">
        <f t="shared" ref="V1510:V1573" si="349">"FY Q"&amp;INT(MOD(MONTH(A1510)-4,12)/3)+1</f>
        <v>FY Q2</v>
      </c>
    </row>
    <row r="1511" spans="1:22" x14ac:dyDescent="0.3">
      <c r="A1511" s="18">
        <v>44380</v>
      </c>
      <c r="B1511" t="s">
        <v>133</v>
      </c>
      <c r="C1511" t="s">
        <v>85</v>
      </c>
      <c r="D1511" t="s">
        <v>2382</v>
      </c>
      <c r="E1511">
        <v>902503599569</v>
      </c>
      <c r="F1511" t="s">
        <v>16</v>
      </c>
      <c r="G1511" t="s">
        <v>67</v>
      </c>
      <c r="H1511">
        <v>2692</v>
      </c>
      <c r="I1511" s="2">
        <f t="shared" si="336"/>
        <v>2021</v>
      </c>
      <c r="J1511" s="2" t="str">
        <f t="shared" si="337"/>
        <v>July</v>
      </c>
      <c r="K1511" s="2">
        <f t="shared" si="338"/>
        <v>7</v>
      </c>
      <c r="L1511" s="2" t="str">
        <f t="shared" si="339"/>
        <v>Saturday</v>
      </c>
      <c r="M1511" s="2">
        <f t="shared" si="340"/>
        <v>27</v>
      </c>
      <c r="N1511" s="3">
        <f t="shared" si="341"/>
        <v>2692</v>
      </c>
      <c r="O1511" s="3">
        <f t="shared" si="342"/>
        <v>0</v>
      </c>
      <c r="P1511" t="str">
        <f t="shared" si="343"/>
        <v>3-Jul</v>
      </c>
      <c r="Q1511" s="9">
        <f t="shared" si="344"/>
        <v>0.6430555555555556</v>
      </c>
      <c r="R1511" t="str">
        <f t="shared" si="345"/>
        <v>Afternoon</v>
      </c>
      <c r="S1511" s="2">
        <f t="shared" si="346"/>
        <v>3</v>
      </c>
      <c r="T1511" t="str">
        <f t="shared" si="347"/>
        <v>Others</v>
      </c>
      <c r="U1511">
        <f t="shared" si="348"/>
        <v>15</v>
      </c>
      <c r="V1511" t="str">
        <f t="shared" si="349"/>
        <v>FY Q2</v>
      </c>
    </row>
    <row r="1512" spans="1:22" x14ac:dyDescent="0.3">
      <c r="A1512" s="18">
        <v>44380</v>
      </c>
      <c r="B1512" t="s">
        <v>566</v>
      </c>
      <c r="C1512" t="s">
        <v>65</v>
      </c>
      <c r="D1512" t="s">
        <v>2383</v>
      </c>
      <c r="E1512">
        <v>53308482488</v>
      </c>
      <c r="F1512" t="s">
        <v>16</v>
      </c>
      <c r="G1512" t="s">
        <v>71</v>
      </c>
      <c r="H1512">
        <v>2272</v>
      </c>
      <c r="I1512" s="2">
        <f t="shared" si="336"/>
        <v>2021</v>
      </c>
      <c r="J1512" s="2" t="str">
        <f t="shared" si="337"/>
        <v>July</v>
      </c>
      <c r="K1512" s="2">
        <f t="shared" si="338"/>
        <v>7</v>
      </c>
      <c r="L1512" s="2" t="str">
        <f t="shared" si="339"/>
        <v>Saturday</v>
      </c>
      <c r="M1512" s="2">
        <f t="shared" si="340"/>
        <v>27</v>
      </c>
      <c r="N1512" s="3">
        <f t="shared" si="341"/>
        <v>2272</v>
      </c>
      <c r="O1512" s="3">
        <f t="shared" si="342"/>
        <v>0</v>
      </c>
      <c r="P1512" t="str">
        <f t="shared" si="343"/>
        <v>3-Jul</v>
      </c>
      <c r="Q1512" s="9">
        <f t="shared" si="344"/>
        <v>0.67083333333333328</v>
      </c>
      <c r="R1512" t="str">
        <f t="shared" si="345"/>
        <v>Afternoon</v>
      </c>
      <c r="S1512" s="2">
        <f t="shared" si="346"/>
        <v>3</v>
      </c>
      <c r="T1512" t="str">
        <f t="shared" si="347"/>
        <v>Others</v>
      </c>
      <c r="U1512">
        <f t="shared" si="348"/>
        <v>16</v>
      </c>
      <c r="V1512" t="str">
        <f t="shared" si="349"/>
        <v>FY Q2</v>
      </c>
    </row>
    <row r="1513" spans="1:22" x14ac:dyDescent="0.3">
      <c r="A1513" s="18">
        <v>44380</v>
      </c>
      <c r="B1513" t="s">
        <v>91</v>
      </c>
      <c r="C1513" t="s">
        <v>104</v>
      </c>
      <c r="D1513" t="s">
        <v>2384</v>
      </c>
      <c r="E1513">
        <v>154149899341</v>
      </c>
      <c r="F1513" t="s">
        <v>16</v>
      </c>
      <c r="G1513" t="s">
        <v>71</v>
      </c>
      <c r="H1513">
        <v>5230</v>
      </c>
      <c r="I1513" s="2">
        <f t="shared" si="336"/>
        <v>2021</v>
      </c>
      <c r="J1513" s="2" t="str">
        <f t="shared" si="337"/>
        <v>July</v>
      </c>
      <c r="K1513" s="2">
        <f t="shared" si="338"/>
        <v>7</v>
      </c>
      <c r="L1513" s="2" t="str">
        <f t="shared" si="339"/>
        <v>Saturday</v>
      </c>
      <c r="M1513" s="2">
        <f t="shared" si="340"/>
        <v>27</v>
      </c>
      <c r="N1513" s="3">
        <f t="shared" si="341"/>
        <v>5230</v>
      </c>
      <c r="O1513" s="3">
        <f t="shared" si="342"/>
        <v>0</v>
      </c>
      <c r="P1513" t="str">
        <f t="shared" si="343"/>
        <v>3-Jul</v>
      </c>
      <c r="Q1513" s="9">
        <f t="shared" si="344"/>
        <v>0.77638888888888891</v>
      </c>
      <c r="R1513" t="str">
        <f t="shared" si="345"/>
        <v>Evening</v>
      </c>
      <c r="S1513" s="2">
        <f t="shared" si="346"/>
        <v>3</v>
      </c>
      <c r="T1513" t="str">
        <f t="shared" si="347"/>
        <v>Others</v>
      </c>
      <c r="U1513">
        <f t="shared" si="348"/>
        <v>18</v>
      </c>
      <c r="V1513" t="str">
        <f t="shared" si="349"/>
        <v>FY Q2</v>
      </c>
    </row>
    <row r="1514" spans="1:22" x14ac:dyDescent="0.3">
      <c r="A1514" s="18">
        <v>44380</v>
      </c>
      <c r="B1514" t="s">
        <v>2249</v>
      </c>
      <c r="C1514" t="s">
        <v>366</v>
      </c>
      <c r="D1514" t="s">
        <v>2385</v>
      </c>
      <c r="E1514">
        <v>872730444598</v>
      </c>
      <c r="F1514" t="s">
        <v>16</v>
      </c>
      <c r="G1514" t="s">
        <v>67</v>
      </c>
      <c r="H1514">
        <v>12855</v>
      </c>
      <c r="I1514" s="2">
        <f t="shared" si="336"/>
        <v>2021</v>
      </c>
      <c r="J1514" s="2" t="str">
        <f t="shared" si="337"/>
        <v>July</v>
      </c>
      <c r="K1514" s="2">
        <f t="shared" si="338"/>
        <v>7</v>
      </c>
      <c r="L1514" s="2" t="str">
        <f t="shared" si="339"/>
        <v>Saturday</v>
      </c>
      <c r="M1514" s="2">
        <f t="shared" si="340"/>
        <v>27</v>
      </c>
      <c r="N1514" s="3">
        <f t="shared" si="341"/>
        <v>12855</v>
      </c>
      <c r="O1514" s="3">
        <f t="shared" si="342"/>
        <v>0</v>
      </c>
      <c r="P1514" t="str">
        <f t="shared" si="343"/>
        <v>3-Jul</v>
      </c>
      <c r="Q1514" s="9">
        <f t="shared" si="344"/>
        <v>0.81944444444444442</v>
      </c>
      <c r="R1514" t="str">
        <f t="shared" si="345"/>
        <v>Evening</v>
      </c>
      <c r="S1514" s="2">
        <f t="shared" si="346"/>
        <v>3</v>
      </c>
      <c r="T1514" t="str">
        <f t="shared" si="347"/>
        <v>Others</v>
      </c>
      <c r="U1514">
        <f t="shared" si="348"/>
        <v>19</v>
      </c>
      <c r="V1514" t="str">
        <f t="shared" si="349"/>
        <v>FY Q2</v>
      </c>
    </row>
    <row r="1515" spans="1:22" x14ac:dyDescent="0.3">
      <c r="A1515" s="18">
        <v>44380</v>
      </c>
      <c r="B1515" t="s">
        <v>1995</v>
      </c>
      <c r="C1515" t="s">
        <v>142</v>
      </c>
      <c r="D1515" t="s">
        <v>2386</v>
      </c>
      <c r="E1515">
        <v>386255522346</v>
      </c>
      <c r="F1515" t="s">
        <v>15</v>
      </c>
      <c r="G1515" t="s">
        <v>71</v>
      </c>
      <c r="H1515">
        <v>10853</v>
      </c>
      <c r="I1515" s="2">
        <f t="shared" si="336"/>
        <v>2021</v>
      </c>
      <c r="J1515" s="2" t="str">
        <f t="shared" si="337"/>
        <v>July</v>
      </c>
      <c r="K1515" s="2">
        <f t="shared" si="338"/>
        <v>7</v>
      </c>
      <c r="L1515" s="2" t="str">
        <f t="shared" si="339"/>
        <v>Saturday</v>
      </c>
      <c r="M1515" s="2">
        <f t="shared" si="340"/>
        <v>27</v>
      </c>
      <c r="N1515" s="3">
        <f t="shared" si="341"/>
        <v>0</v>
      </c>
      <c r="O1515" s="3">
        <f t="shared" si="342"/>
        <v>10853</v>
      </c>
      <c r="P1515" t="str">
        <f t="shared" si="343"/>
        <v>3-Jul</v>
      </c>
      <c r="Q1515" s="9">
        <f t="shared" si="344"/>
        <v>0.84375</v>
      </c>
      <c r="R1515" t="str">
        <f t="shared" si="345"/>
        <v>Evening</v>
      </c>
      <c r="S1515" s="2">
        <f t="shared" si="346"/>
        <v>3</v>
      </c>
      <c r="T1515" t="str">
        <f t="shared" si="347"/>
        <v>UPI Transfer</v>
      </c>
      <c r="U1515">
        <f t="shared" si="348"/>
        <v>20</v>
      </c>
      <c r="V1515" t="str">
        <f t="shared" si="349"/>
        <v>FY Q2</v>
      </c>
    </row>
    <row r="1516" spans="1:22" x14ac:dyDescent="0.3">
      <c r="A1516" s="18">
        <v>44381</v>
      </c>
      <c r="B1516" t="s">
        <v>2387</v>
      </c>
      <c r="C1516" t="s">
        <v>95</v>
      </c>
      <c r="D1516" t="s">
        <v>2388</v>
      </c>
      <c r="E1516">
        <v>864901645146</v>
      </c>
      <c r="F1516" t="s">
        <v>16</v>
      </c>
      <c r="G1516" t="s">
        <v>71</v>
      </c>
      <c r="H1516">
        <v>12239</v>
      </c>
      <c r="I1516" s="2">
        <f t="shared" si="336"/>
        <v>2021</v>
      </c>
      <c r="J1516" s="2" t="str">
        <f t="shared" si="337"/>
        <v>July</v>
      </c>
      <c r="K1516" s="2">
        <f t="shared" si="338"/>
        <v>7</v>
      </c>
      <c r="L1516" s="2" t="str">
        <f t="shared" si="339"/>
        <v>Sunday</v>
      </c>
      <c r="M1516" s="2">
        <f t="shared" si="340"/>
        <v>28</v>
      </c>
      <c r="N1516" s="3">
        <f t="shared" si="341"/>
        <v>12239</v>
      </c>
      <c r="O1516" s="3">
        <f t="shared" si="342"/>
        <v>0</v>
      </c>
      <c r="P1516" t="str">
        <f t="shared" si="343"/>
        <v>4-Jul</v>
      </c>
      <c r="Q1516" s="9">
        <f t="shared" si="344"/>
        <v>0.33680555555555558</v>
      </c>
      <c r="R1516" t="str">
        <f t="shared" si="345"/>
        <v>Morning</v>
      </c>
      <c r="S1516" s="2">
        <f t="shared" si="346"/>
        <v>4</v>
      </c>
      <c r="T1516" t="str">
        <f t="shared" si="347"/>
        <v>Others</v>
      </c>
      <c r="U1516">
        <f t="shared" si="348"/>
        <v>8</v>
      </c>
      <c r="V1516" t="str">
        <f t="shared" si="349"/>
        <v>FY Q2</v>
      </c>
    </row>
    <row r="1517" spans="1:22" x14ac:dyDescent="0.3">
      <c r="A1517" s="18">
        <v>44381</v>
      </c>
      <c r="B1517" t="s">
        <v>1949</v>
      </c>
      <c r="C1517" t="s">
        <v>262</v>
      </c>
      <c r="D1517" t="s">
        <v>2389</v>
      </c>
      <c r="E1517">
        <v>452802059269</v>
      </c>
      <c r="F1517" t="s">
        <v>16</v>
      </c>
      <c r="G1517" t="s">
        <v>67</v>
      </c>
      <c r="H1517">
        <v>15232</v>
      </c>
      <c r="I1517" s="2">
        <f t="shared" si="336"/>
        <v>2021</v>
      </c>
      <c r="J1517" s="2" t="str">
        <f t="shared" si="337"/>
        <v>July</v>
      </c>
      <c r="K1517" s="2">
        <f t="shared" si="338"/>
        <v>7</v>
      </c>
      <c r="L1517" s="2" t="str">
        <f t="shared" si="339"/>
        <v>Sunday</v>
      </c>
      <c r="M1517" s="2">
        <f t="shared" si="340"/>
        <v>28</v>
      </c>
      <c r="N1517" s="3">
        <f t="shared" si="341"/>
        <v>15232</v>
      </c>
      <c r="O1517" s="3">
        <f t="shared" si="342"/>
        <v>0</v>
      </c>
      <c r="P1517" t="str">
        <f t="shared" si="343"/>
        <v>4-Jul</v>
      </c>
      <c r="Q1517" s="9">
        <f t="shared" si="344"/>
        <v>0.59652777777777777</v>
      </c>
      <c r="R1517" t="str">
        <f t="shared" si="345"/>
        <v>Afternoon</v>
      </c>
      <c r="S1517" s="2">
        <f t="shared" si="346"/>
        <v>4</v>
      </c>
      <c r="T1517" t="str">
        <f t="shared" si="347"/>
        <v>Others</v>
      </c>
      <c r="U1517">
        <f t="shared" si="348"/>
        <v>14</v>
      </c>
      <c r="V1517" t="str">
        <f t="shared" si="349"/>
        <v>FY Q2</v>
      </c>
    </row>
    <row r="1518" spans="1:22" x14ac:dyDescent="0.3">
      <c r="A1518" s="18">
        <v>44382</v>
      </c>
      <c r="B1518" t="s">
        <v>2390</v>
      </c>
      <c r="C1518" t="s">
        <v>85</v>
      </c>
      <c r="D1518" t="s">
        <v>2391</v>
      </c>
      <c r="E1518">
        <v>949036181360</v>
      </c>
      <c r="F1518" t="s">
        <v>16</v>
      </c>
      <c r="G1518" t="s">
        <v>67</v>
      </c>
      <c r="H1518">
        <v>1212</v>
      </c>
      <c r="I1518" s="2">
        <f t="shared" si="336"/>
        <v>2021</v>
      </c>
      <c r="J1518" s="2" t="str">
        <f t="shared" si="337"/>
        <v>July</v>
      </c>
      <c r="K1518" s="2">
        <f t="shared" si="338"/>
        <v>7</v>
      </c>
      <c r="L1518" s="2" t="str">
        <f t="shared" si="339"/>
        <v>Monday</v>
      </c>
      <c r="M1518" s="2">
        <f t="shared" si="340"/>
        <v>28</v>
      </c>
      <c r="N1518" s="3">
        <f t="shared" si="341"/>
        <v>1212</v>
      </c>
      <c r="O1518" s="3">
        <f t="shared" si="342"/>
        <v>0</v>
      </c>
      <c r="P1518" t="str">
        <f t="shared" si="343"/>
        <v>5-Jul</v>
      </c>
      <c r="Q1518" s="9">
        <f t="shared" si="344"/>
        <v>0.3263888888888889</v>
      </c>
      <c r="R1518" t="str">
        <f t="shared" si="345"/>
        <v>Morning</v>
      </c>
      <c r="S1518" s="2">
        <f t="shared" si="346"/>
        <v>5</v>
      </c>
      <c r="T1518" t="str">
        <f t="shared" si="347"/>
        <v>Others</v>
      </c>
      <c r="U1518">
        <f t="shared" si="348"/>
        <v>7</v>
      </c>
      <c r="V1518" t="str">
        <f t="shared" si="349"/>
        <v>FY Q2</v>
      </c>
    </row>
    <row r="1519" spans="1:22" x14ac:dyDescent="0.3">
      <c r="A1519" s="18">
        <v>44382</v>
      </c>
      <c r="B1519" t="s">
        <v>2029</v>
      </c>
      <c r="C1519" t="s">
        <v>65</v>
      </c>
      <c r="D1519" t="s">
        <v>2392</v>
      </c>
      <c r="E1519">
        <v>731268690161</v>
      </c>
      <c r="F1519" t="s">
        <v>16</v>
      </c>
      <c r="G1519" t="s">
        <v>71</v>
      </c>
      <c r="H1519">
        <v>6863</v>
      </c>
      <c r="I1519" s="2">
        <f t="shared" si="336"/>
        <v>2021</v>
      </c>
      <c r="J1519" s="2" t="str">
        <f t="shared" si="337"/>
        <v>July</v>
      </c>
      <c r="K1519" s="2">
        <f t="shared" si="338"/>
        <v>7</v>
      </c>
      <c r="L1519" s="2" t="str">
        <f t="shared" si="339"/>
        <v>Monday</v>
      </c>
      <c r="M1519" s="2">
        <f t="shared" si="340"/>
        <v>28</v>
      </c>
      <c r="N1519" s="3">
        <f t="shared" si="341"/>
        <v>6863</v>
      </c>
      <c r="O1519" s="3">
        <f t="shared" si="342"/>
        <v>0</v>
      </c>
      <c r="P1519" t="str">
        <f t="shared" si="343"/>
        <v>5-Jul</v>
      </c>
      <c r="Q1519" s="9">
        <f t="shared" si="344"/>
        <v>0.4826388888888889</v>
      </c>
      <c r="R1519" t="str">
        <f t="shared" si="345"/>
        <v>Morning</v>
      </c>
      <c r="S1519" s="2">
        <f t="shared" si="346"/>
        <v>5</v>
      </c>
      <c r="T1519" t="str">
        <f t="shared" si="347"/>
        <v>Others</v>
      </c>
      <c r="U1519">
        <f t="shared" si="348"/>
        <v>11</v>
      </c>
      <c r="V1519" t="str">
        <f t="shared" si="349"/>
        <v>FY Q2</v>
      </c>
    </row>
    <row r="1520" spans="1:22" x14ac:dyDescent="0.3">
      <c r="A1520" s="18">
        <v>44382</v>
      </c>
      <c r="B1520" t="s">
        <v>704</v>
      </c>
      <c r="C1520" t="s">
        <v>101</v>
      </c>
      <c r="D1520" t="s">
        <v>2393</v>
      </c>
      <c r="E1520">
        <v>424160686429</v>
      </c>
      <c r="F1520" t="s">
        <v>15</v>
      </c>
      <c r="G1520" t="s">
        <v>71</v>
      </c>
      <c r="H1520">
        <v>9307</v>
      </c>
      <c r="I1520" s="2">
        <f t="shared" si="336"/>
        <v>2021</v>
      </c>
      <c r="J1520" s="2" t="str">
        <f t="shared" si="337"/>
        <v>July</v>
      </c>
      <c r="K1520" s="2">
        <f t="shared" si="338"/>
        <v>7</v>
      </c>
      <c r="L1520" s="2" t="str">
        <f t="shared" si="339"/>
        <v>Monday</v>
      </c>
      <c r="M1520" s="2">
        <f t="shared" si="340"/>
        <v>28</v>
      </c>
      <c r="N1520" s="3">
        <f t="shared" si="341"/>
        <v>0</v>
      </c>
      <c r="O1520" s="3">
        <f t="shared" si="342"/>
        <v>9307</v>
      </c>
      <c r="P1520" t="str">
        <f t="shared" si="343"/>
        <v>5-Jul</v>
      </c>
      <c r="Q1520" s="9">
        <f t="shared" si="344"/>
        <v>0.60972222222222228</v>
      </c>
      <c r="R1520" t="str">
        <f t="shared" si="345"/>
        <v>Afternoon</v>
      </c>
      <c r="S1520" s="2">
        <f t="shared" si="346"/>
        <v>5</v>
      </c>
      <c r="T1520" t="str">
        <f t="shared" si="347"/>
        <v>Recharge</v>
      </c>
      <c r="U1520">
        <f t="shared" si="348"/>
        <v>14</v>
      </c>
      <c r="V1520" t="str">
        <f t="shared" si="349"/>
        <v>FY Q2</v>
      </c>
    </row>
    <row r="1521" spans="1:22" x14ac:dyDescent="0.3">
      <c r="A1521" s="18">
        <v>44382</v>
      </c>
      <c r="B1521" t="s">
        <v>549</v>
      </c>
      <c r="C1521" t="s">
        <v>395</v>
      </c>
      <c r="D1521" t="s">
        <v>2394</v>
      </c>
      <c r="E1521">
        <v>158701684015</v>
      </c>
      <c r="F1521" t="s">
        <v>15</v>
      </c>
      <c r="G1521" t="s">
        <v>67</v>
      </c>
      <c r="H1521">
        <v>14406</v>
      </c>
      <c r="I1521" s="2">
        <f t="shared" si="336"/>
        <v>2021</v>
      </c>
      <c r="J1521" s="2" t="str">
        <f t="shared" si="337"/>
        <v>July</v>
      </c>
      <c r="K1521" s="2">
        <f t="shared" si="338"/>
        <v>7</v>
      </c>
      <c r="L1521" s="2" t="str">
        <f t="shared" si="339"/>
        <v>Monday</v>
      </c>
      <c r="M1521" s="2">
        <f t="shared" si="340"/>
        <v>28</v>
      </c>
      <c r="N1521" s="3">
        <f t="shared" si="341"/>
        <v>0</v>
      </c>
      <c r="O1521" s="3">
        <f t="shared" si="342"/>
        <v>14406</v>
      </c>
      <c r="P1521" t="str">
        <f t="shared" si="343"/>
        <v>5-Jul</v>
      </c>
      <c r="Q1521" s="9">
        <f t="shared" si="344"/>
        <v>0.75208333333333333</v>
      </c>
      <c r="R1521" t="str">
        <f t="shared" si="345"/>
        <v>Evening</v>
      </c>
      <c r="S1521" s="2">
        <f t="shared" si="346"/>
        <v>5</v>
      </c>
      <c r="T1521" t="str">
        <f t="shared" si="347"/>
        <v>Shopping</v>
      </c>
      <c r="U1521">
        <f t="shared" si="348"/>
        <v>18</v>
      </c>
      <c r="V1521" t="str">
        <f t="shared" si="349"/>
        <v>FY Q2</v>
      </c>
    </row>
    <row r="1522" spans="1:22" x14ac:dyDescent="0.3">
      <c r="A1522" s="18">
        <v>44383</v>
      </c>
      <c r="B1522" t="s">
        <v>2395</v>
      </c>
      <c r="C1522" t="s">
        <v>366</v>
      </c>
      <c r="D1522" t="s">
        <v>2396</v>
      </c>
      <c r="E1522">
        <v>21486461192</v>
      </c>
      <c r="F1522" t="s">
        <v>16</v>
      </c>
      <c r="G1522" t="s">
        <v>71</v>
      </c>
      <c r="H1522">
        <v>6933</v>
      </c>
      <c r="I1522" s="2">
        <f t="shared" si="336"/>
        <v>2021</v>
      </c>
      <c r="J1522" s="2" t="str">
        <f t="shared" si="337"/>
        <v>July</v>
      </c>
      <c r="K1522" s="2">
        <f t="shared" si="338"/>
        <v>7</v>
      </c>
      <c r="L1522" s="2" t="str">
        <f t="shared" si="339"/>
        <v>Tuesday</v>
      </c>
      <c r="M1522" s="2">
        <f t="shared" si="340"/>
        <v>28</v>
      </c>
      <c r="N1522" s="3">
        <f t="shared" si="341"/>
        <v>6933</v>
      </c>
      <c r="O1522" s="3">
        <f t="shared" si="342"/>
        <v>0</v>
      </c>
      <c r="P1522" t="str">
        <f t="shared" si="343"/>
        <v>6-Jul</v>
      </c>
      <c r="Q1522" s="9">
        <f t="shared" si="344"/>
        <v>0.32569444444444445</v>
      </c>
      <c r="R1522" t="str">
        <f t="shared" si="345"/>
        <v>Morning</v>
      </c>
      <c r="S1522" s="2">
        <f t="shared" si="346"/>
        <v>6</v>
      </c>
      <c r="T1522" t="str">
        <f t="shared" si="347"/>
        <v>Others</v>
      </c>
      <c r="U1522">
        <f t="shared" si="348"/>
        <v>7</v>
      </c>
      <c r="V1522" t="str">
        <f t="shared" si="349"/>
        <v>FY Q2</v>
      </c>
    </row>
    <row r="1523" spans="1:22" x14ac:dyDescent="0.3">
      <c r="A1523" s="18">
        <v>44383</v>
      </c>
      <c r="B1523" t="s">
        <v>928</v>
      </c>
      <c r="C1523" t="s">
        <v>160</v>
      </c>
      <c r="D1523" t="s">
        <v>2397</v>
      </c>
      <c r="E1523">
        <v>297203736529</v>
      </c>
      <c r="F1523" t="s">
        <v>15</v>
      </c>
      <c r="G1523" t="s">
        <v>67</v>
      </c>
      <c r="H1523">
        <v>3529</v>
      </c>
      <c r="I1523" s="2">
        <f t="shared" si="336"/>
        <v>2021</v>
      </c>
      <c r="J1523" s="2" t="str">
        <f t="shared" si="337"/>
        <v>July</v>
      </c>
      <c r="K1523" s="2">
        <f t="shared" si="338"/>
        <v>7</v>
      </c>
      <c r="L1523" s="2" t="str">
        <f t="shared" si="339"/>
        <v>Tuesday</v>
      </c>
      <c r="M1523" s="2">
        <f t="shared" si="340"/>
        <v>28</v>
      </c>
      <c r="N1523" s="3">
        <f t="shared" si="341"/>
        <v>0</v>
      </c>
      <c r="O1523" s="3">
        <f t="shared" si="342"/>
        <v>3529</v>
      </c>
      <c r="P1523" t="str">
        <f t="shared" si="343"/>
        <v>6-Jul</v>
      </c>
      <c r="Q1523" s="9">
        <f t="shared" si="344"/>
        <v>0.42152777777777778</v>
      </c>
      <c r="R1523" t="str">
        <f t="shared" si="345"/>
        <v>Morning</v>
      </c>
      <c r="S1523" s="2">
        <f t="shared" si="346"/>
        <v>6</v>
      </c>
      <c r="T1523" t="str">
        <f t="shared" si="347"/>
        <v>Shopping</v>
      </c>
      <c r="U1523">
        <f t="shared" si="348"/>
        <v>10</v>
      </c>
      <c r="V1523" t="str">
        <f t="shared" si="349"/>
        <v>FY Q2</v>
      </c>
    </row>
    <row r="1524" spans="1:22" x14ac:dyDescent="0.3">
      <c r="A1524" s="18">
        <v>44383</v>
      </c>
      <c r="B1524" t="s">
        <v>1319</v>
      </c>
      <c r="C1524" t="s">
        <v>76</v>
      </c>
      <c r="D1524" t="s">
        <v>2398</v>
      </c>
      <c r="E1524">
        <v>440388266477</v>
      </c>
      <c r="F1524" t="s">
        <v>16</v>
      </c>
      <c r="G1524" t="s">
        <v>71</v>
      </c>
      <c r="H1524">
        <v>4929</v>
      </c>
      <c r="I1524" s="2">
        <f t="shared" si="336"/>
        <v>2021</v>
      </c>
      <c r="J1524" s="2" t="str">
        <f t="shared" si="337"/>
        <v>July</v>
      </c>
      <c r="K1524" s="2">
        <f t="shared" si="338"/>
        <v>7</v>
      </c>
      <c r="L1524" s="2" t="str">
        <f t="shared" si="339"/>
        <v>Tuesday</v>
      </c>
      <c r="M1524" s="2">
        <f t="shared" si="340"/>
        <v>28</v>
      </c>
      <c r="N1524" s="3">
        <f t="shared" si="341"/>
        <v>4929</v>
      </c>
      <c r="O1524" s="3">
        <f t="shared" si="342"/>
        <v>0</v>
      </c>
      <c r="P1524" t="str">
        <f t="shared" si="343"/>
        <v>6-Jul</v>
      </c>
      <c r="Q1524" s="9">
        <f t="shared" si="344"/>
        <v>0.44166666666666665</v>
      </c>
      <c r="R1524" t="str">
        <f t="shared" si="345"/>
        <v>Morning</v>
      </c>
      <c r="S1524" s="2">
        <f t="shared" si="346"/>
        <v>6</v>
      </c>
      <c r="T1524" t="str">
        <f t="shared" si="347"/>
        <v>Others</v>
      </c>
      <c r="U1524">
        <f t="shared" si="348"/>
        <v>10</v>
      </c>
      <c r="V1524" t="str">
        <f t="shared" si="349"/>
        <v>FY Q2</v>
      </c>
    </row>
    <row r="1525" spans="1:22" x14ac:dyDescent="0.3">
      <c r="A1525" s="18">
        <v>44383</v>
      </c>
      <c r="B1525" t="s">
        <v>809</v>
      </c>
      <c r="C1525" t="s">
        <v>85</v>
      </c>
      <c r="D1525" t="s">
        <v>2399</v>
      </c>
      <c r="E1525">
        <v>423188395855</v>
      </c>
      <c r="F1525" t="s">
        <v>16</v>
      </c>
      <c r="G1525" t="s">
        <v>71</v>
      </c>
      <c r="H1525">
        <v>20385</v>
      </c>
      <c r="I1525" s="2">
        <f t="shared" si="336"/>
        <v>2021</v>
      </c>
      <c r="J1525" s="2" t="str">
        <f t="shared" si="337"/>
        <v>July</v>
      </c>
      <c r="K1525" s="2">
        <f t="shared" si="338"/>
        <v>7</v>
      </c>
      <c r="L1525" s="2" t="str">
        <f t="shared" si="339"/>
        <v>Tuesday</v>
      </c>
      <c r="M1525" s="2">
        <f t="shared" si="340"/>
        <v>28</v>
      </c>
      <c r="N1525" s="3">
        <f t="shared" si="341"/>
        <v>20385</v>
      </c>
      <c r="O1525" s="3">
        <f t="shared" si="342"/>
        <v>0</v>
      </c>
      <c r="P1525" t="str">
        <f t="shared" si="343"/>
        <v>6-Jul</v>
      </c>
      <c r="Q1525" s="9">
        <f t="shared" si="344"/>
        <v>0.54305555555555551</v>
      </c>
      <c r="R1525" t="str">
        <f t="shared" si="345"/>
        <v>Afternoon</v>
      </c>
      <c r="S1525" s="2">
        <f t="shared" si="346"/>
        <v>6</v>
      </c>
      <c r="T1525" t="str">
        <f t="shared" si="347"/>
        <v>Others</v>
      </c>
      <c r="U1525">
        <f t="shared" si="348"/>
        <v>13</v>
      </c>
      <c r="V1525" t="str">
        <f t="shared" si="349"/>
        <v>FY Q2</v>
      </c>
    </row>
    <row r="1526" spans="1:22" x14ac:dyDescent="0.3">
      <c r="A1526" s="18">
        <v>44383</v>
      </c>
      <c r="B1526" t="s">
        <v>2400</v>
      </c>
      <c r="C1526" t="s">
        <v>79</v>
      </c>
      <c r="D1526" t="s">
        <v>2401</v>
      </c>
      <c r="E1526">
        <v>368243693723</v>
      </c>
      <c r="F1526" t="s">
        <v>16</v>
      </c>
      <c r="G1526" t="s">
        <v>67</v>
      </c>
      <c r="H1526">
        <v>6377</v>
      </c>
      <c r="I1526" s="2">
        <f t="shared" si="336"/>
        <v>2021</v>
      </c>
      <c r="J1526" s="2" t="str">
        <f t="shared" si="337"/>
        <v>July</v>
      </c>
      <c r="K1526" s="2">
        <f t="shared" si="338"/>
        <v>7</v>
      </c>
      <c r="L1526" s="2" t="str">
        <f t="shared" si="339"/>
        <v>Tuesday</v>
      </c>
      <c r="M1526" s="2">
        <f t="shared" si="340"/>
        <v>28</v>
      </c>
      <c r="N1526" s="3">
        <f t="shared" si="341"/>
        <v>6377</v>
      </c>
      <c r="O1526" s="3">
        <f t="shared" si="342"/>
        <v>0</v>
      </c>
      <c r="P1526" t="str">
        <f t="shared" si="343"/>
        <v>6-Jul</v>
      </c>
      <c r="Q1526" s="9">
        <f t="shared" si="344"/>
        <v>0.6</v>
      </c>
      <c r="R1526" t="str">
        <f t="shared" si="345"/>
        <v>Afternoon</v>
      </c>
      <c r="S1526" s="2">
        <f t="shared" si="346"/>
        <v>6</v>
      </c>
      <c r="T1526" t="str">
        <f t="shared" si="347"/>
        <v>Others</v>
      </c>
      <c r="U1526">
        <f t="shared" si="348"/>
        <v>14</v>
      </c>
      <c r="V1526" t="str">
        <f t="shared" si="349"/>
        <v>FY Q2</v>
      </c>
    </row>
    <row r="1527" spans="1:22" x14ac:dyDescent="0.3">
      <c r="A1527" s="18">
        <v>44383</v>
      </c>
      <c r="B1527" t="s">
        <v>363</v>
      </c>
      <c r="C1527" t="s">
        <v>139</v>
      </c>
      <c r="D1527" t="s">
        <v>2402</v>
      </c>
      <c r="E1527">
        <v>478244175139</v>
      </c>
      <c r="F1527" t="s">
        <v>15</v>
      </c>
      <c r="G1527" t="s">
        <v>67</v>
      </c>
      <c r="H1527">
        <v>14161</v>
      </c>
      <c r="I1527" s="2">
        <f t="shared" si="336"/>
        <v>2021</v>
      </c>
      <c r="J1527" s="2" t="str">
        <f t="shared" si="337"/>
        <v>July</v>
      </c>
      <c r="K1527" s="2">
        <f t="shared" si="338"/>
        <v>7</v>
      </c>
      <c r="L1527" s="2" t="str">
        <f t="shared" si="339"/>
        <v>Tuesday</v>
      </c>
      <c r="M1527" s="2">
        <f t="shared" si="340"/>
        <v>28</v>
      </c>
      <c r="N1527" s="3">
        <f t="shared" si="341"/>
        <v>0</v>
      </c>
      <c r="O1527" s="3">
        <f t="shared" si="342"/>
        <v>14161</v>
      </c>
      <c r="P1527" t="str">
        <f t="shared" si="343"/>
        <v>6-Jul</v>
      </c>
      <c r="Q1527" s="9">
        <f t="shared" si="344"/>
        <v>0.62013888888888891</v>
      </c>
      <c r="R1527" t="str">
        <f t="shared" si="345"/>
        <v>Afternoon</v>
      </c>
      <c r="S1527" s="2">
        <f t="shared" si="346"/>
        <v>6</v>
      </c>
      <c r="T1527" t="str">
        <f t="shared" si="347"/>
        <v>Fuel</v>
      </c>
      <c r="U1527">
        <f t="shared" si="348"/>
        <v>14</v>
      </c>
      <c r="V1527" t="str">
        <f t="shared" si="349"/>
        <v>FY Q2</v>
      </c>
    </row>
    <row r="1528" spans="1:22" x14ac:dyDescent="0.3">
      <c r="A1528" s="18">
        <v>44383</v>
      </c>
      <c r="B1528" t="s">
        <v>420</v>
      </c>
      <c r="C1528" t="s">
        <v>291</v>
      </c>
      <c r="D1528" t="s">
        <v>2403</v>
      </c>
      <c r="E1528">
        <v>564107721098</v>
      </c>
      <c r="F1528" t="s">
        <v>16</v>
      </c>
      <c r="G1528" t="s">
        <v>67</v>
      </c>
      <c r="H1528">
        <v>9871</v>
      </c>
      <c r="I1528" s="2">
        <f t="shared" si="336"/>
        <v>2021</v>
      </c>
      <c r="J1528" s="2" t="str">
        <f t="shared" si="337"/>
        <v>July</v>
      </c>
      <c r="K1528" s="2">
        <f t="shared" si="338"/>
        <v>7</v>
      </c>
      <c r="L1528" s="2" t="str">
        <f t="shared" si="339"/>
        <v>Tuesday</v>
      </c>
      <c r="M1528" s="2">
        <f t="shared" si="340"/>
        <v>28</v>
      </c>
      <c r="N1528" s="3">
        <f t="shared" si="341"/>
        <v>9871</v>
      </c>
      <c r="O1528" s="3">
        <f t="shared" si="342"/>
        <v>0</v>
      </c>
      <c r="P1528" t="str">
        <f t="shared" si="343"/>
        <v>6-Jul</v>
      </c>
      <c r="Q1528" s="9">
        <f t="shared" si="344"/>
        <v>0.63611111111111107</v>
      </c>
      <c r="R1528" t="str">
        <f t="shared" si="345"/>
        <v>Afternoon</v>
      </c>
      <c r="S1528" s="2">
        <f t="shared" si="346"/>
        <v>6</v>
      </c>
      <c r="T1528" t="str">
        <f t="shared" si="347"/>
        <v>Others</v>
      </c>
      <c r="U1528">
        <f t="shared" si="348"/>
        <v>15</v>
      </c>
      <c r="V1528" t="str">
        <f t="shared" si="349"/>
        <v>FY Q2</v>
      </c>
    </row>
    <row r="1529" spans="1:22" x14ac:dyDescent="0.3">
      <c r="A1529" s="18">
        <v>44383</v>
      </c>
      <c r="B1529" t="s">
        <v>1778</v>
      </c>
      <c r="C1529" t="s">
        <v>76</v>
      </c>
      <c r="D1529" t="s">
        <v>2404</v>
      </c>
      <c r="E1529">
        <v>632807455756</v>
      </c>
      <c r="F1529" t="s">
        <v>16</v>
      </c>
      <c r="G1529" t="s">
        <v>71</v>
      </c>
      <c r="H1529">
        <v>21561</v>
      </c>
      <c r="I1529" s="2">
        <f t="shared" si="336"/>
        <v>2021</v>
      </c>
      <c r="J1529" s="2" t="str">
        <f t="shared" si="337"/>
        <v>July</v>
      </c>
      <c r="K1529" s="2">
        <f t="shared" si="338"/>
        <v>7</v>
      </c>
      <c r="L1529" s="2" t="str">
        <f t="shared" si="339"/>
        <v>Tuesday</v>
      </c>
      <c r="M1529" s="2">
        <f t="shared" si="340"/>
        <v>28</v>
      </c>
      <c r="N1529" s="3">
        <f t="shared" si="341"/>
        <v>21561</v>
      </c>
      <c r="O1529" s="3">
        <f t="shared" si="342"/>
        <v>0</v>
      </c>
      <c r="P1529" t="str">
        <f t="shared" si="343"/>
        <v>6-Jul</v>
      </c>
      <c r="Q1529" s="9">
        <f t="shared" si="344"/>
        <v>0.67708333333333337</v>
      </c>
      <c r="R1529" t="str">
        <f t="shared" si="345"/>
        <v>Afternoon</v>
      </c>
      <c r="S1529" s="2">
        <f t="shared" si="346"/>
        <v>6</v>
      </c>
      <c r="T1529" t="str">
        <f t="shared" si="347"/>
        <v>Others</v>
      </c>
      <c r="U1529">
        <f t="shared" si="348"/>
        <v>16</v>
      </c>
      <c r="V1529" t="str">
        <f t="shared" si="349"/>
        <v>FY Q2</v>
      </c>
    </row>
    <row r="1530" spans="1:22" x14ac:dyDescent="0.3">
      <c r="A1530" s="18">
        <v>44383</v>
      </c>
      <c r="B1530" t="s">
        <v>1360</v>
      </c>
      <c r="C1530" t="s">
        <v>76</v>
      </c>
      <c r="D1530" t="s">
        <v>2405</v>
      </c>
      <c r="E1530">
        <v>138562039737</v>
      </c>
      <c r="F1530" t="s">
        <v>16</v>
      </c>
      <c r="G1530" t="s">
        <v>67</v>
      </c>
      <c r="H1530">
        <v>11393</v>
      </c>
      <c r="I1530" s="2">
        <f t="shared" si="336"/>
        <v>2021</v>
      </c>
      <c r="J1530" s="2" t="str">
        <f t="shared" si="337"/>
        <v>July</v>
      </c>
      <c r="K1530" s="2">
        <f t="shared" si="338"/>
        <v>7</v>
      </c>
      <c r="L1530" s="2" t="str">
        <f t="shared" si="339"/>
        <v>Tuesday</v>
      </c>
      <c r="M1530" s="2">
        <f t="shared" si="340"/>
        <v>28</v>
      </c>
      <c r="N1530" s="3">
        <f t="shared" si="341"/>
        <v>11393</v>
      </c>
      <c r="O1530" s="3">
        <f t="shared" si="342"/>
        <v>0</v>
      </c>
      <c r="P1530" t="str">
        <f t="shared" si="343"/>
        <v>6-Jul</v>
      </c>
      <c r="Q1530" s="9">
        <f t="shared" si="344"/>
        <v>0.80902777777777779</v>
      </c>
      <c r="R1530" t="str">
        <f t="shared" si="345"/>
        <v>Evening</v>
      </c>
      <c r="S1530" s="2">
        <f t="shared" si="346"/>
        <v>6</v>
      </c>
      <c r="T1530" t="str">
        <f t="shared" si="347"/>
        <v>Others</v>
      </c>
      <c r="U1530">
        <f t="shared" si="348"/>
        <v>19</v>
      </c>
      <c r="V1530" t="str">
        <f t="shared" si="349"/>
        <v>FY Q2</v>
      </c>
    </row>
    <row r="1531" spans="1:22" x14ac:dyDescent="0.3">
      <c r="A1531" s="18">
        <v>44384</v>
      </c>
      <c r="B1531" t="s">
        <v>371</v>
      </c>
      <c r="C1531" t="s">
        <v>76</v>
      </c>
      <c r="D1531" t="s">
        <v>2406</v>
      </c>
      <c r="E1531">
        <v>775358255542</v>
      </c>
      <c r="F1531" t="s">
        <v>16</v>
      </c>
      <c r="G1531" t="s">
        <v>71</v>
      </c>
      <c r="H1531">
        <v>8695</v>
      </c>
      <c r="I1531" s="2">
        <f t="shared" si="336"/>
        <v>2021</v>
      </c>
      <c r="J1531" s="2" t="str">
        <f t="shared" si="337"/>
        <v>July</v>
      </c>
      <c r="K1531" s="2">
        <f t="shared" si="338"/>
        <v>7</v>
      </c>
      <c r="L1531" s="2" t="str">
        <f t="shared" si="339"/>
        <v>Wednesday</v>
      </c>
      <c r="M1531" s="2">
        <f t="shared" si="340"/>
        <v>28</v>
      </c>
      <c r="N1531" s="3">
        <f t="shared" si="341"/>
        <v>8695</v>
      </c>
      <c r="O1531" s="3">
        <f t="shared" si="342"/>
        <v>0</v>
      </c>
      <c r="P1531" t="str">
        <f t="shared" si="343"/>
        <v>7-Jul</v>
      </c>
      <c r="Q1531" s="9">
        <f t="shared" si="344"/>
        <v>0.30486111111111114</v>
      </c>
      <c r="R1531" t="str">
        <f t="shared" si="345"/>
        <v>Morning</v>
      </c>
      <c r="S1531" s="2">
        <f t="shared" si="346"/>
        <v>7</v>
      </c>
      <c r="T1531" t="str">
        <f t="shared" si="347"/>
        <v>Others</v>
      </c>
      <c r="U1531">
        <f t="shared" si="348"/>
        <v>7</v>
      </c>
      <c r="V1531" t="str">
        <f t="shared" si="349"/>
        <v>FY Q2</v>
      </c>
    </row>
    <row r="1532" spans="1:22" x14ac:dyDescent="0.3">
      <c r="A1532" s="18">
        <v>44384</v>
      </c>
      <c r="B1532" t="s">
        <v>1198</v>
      </c>
      <c r="C1532" t="s">
        <v>76</v>
      </c>
      <c r="D1532" t="s">
        <v>2407</v>
      </c>
      <c r="E1532">
        <v>215358752219</v>
      </c>
      <c r="F1532" t="s">
        <v>16</v>
      </c>
      <c r="G1532" t="s">
        <v>71</v>
      </c>
      <c r="H1532">
        <v>8468</v>
      </c>
      <c r="I1532" s="2">
        <f t="shared" si="336"/>
        <v>2021</v>
      </c>
      <c r="J1532" s="2" t="str">
        <f t="shared" si="337"/>
        <v>July</v>
      </c>
      <c r="K1532" s="2">
        <f t="shared" si="338"/>
        <v>7</v>
      </c>
      <c r="L1532" s="2" t="str">
        <f t="shared" si="339"/>
        <v>Wednesday</v>
      </c>
      <c r="M1532" s="2">
        <f t="shared" si="340"/>
        <v>28</v>
      </c>
      <c r="N1532" s="3">
        <f t="shared" si="341"/>
        <v>8468</v>
      </c>
      <c r="O1532" s="3">
        <f t="shared" si="342"/>
        <v>0</v>
      </c>
      <c r="P1532" t="str">
        <f t="shared" si="343"/>
        <v>7-Jul</v>
      </c>
      <c r="Q1532" s="9">
        <f t="shared" si="344"/>
        <v>0.45763888888888887</v>
      </c>
      <c r="R1532" t="str">
        <f t="shared" si="345"/>
        <v>Morning</v>
      </c>
      <c r="S1532" s="2">
        <f t="shared" si="346"/>
        <v>7</v>
      </c>
      <c r="T1532" t="str">
        <f t="shared" si="347"/>
        <v>Others</v>
      </c>
      <c r="U1532">
        <f t="shared" si="348"/>
        <v>10</v>
      </c>
      <c r="V1532" t="str">
        <f t="shared" si="349"/>
        <v>FY Q2</v>
      </c>
    </row>
    <row r="1533" spans="1:22" x14ac:dyDescent="0.3">
      <c r="A1533" s="18">
        <v>44384</v>
      </c>
      <c r="B1533" t="s">
        <v>2408</v>
      </c>
      <c r="C1533" t="s">
        <v>114</v>
      </c>
      <c r="D1533" t="s">
        <v>2409</v>
      </c>
      <c r="E1533">
        <v>372941814493</v>
      </c>
      <c r="F1533" t="s">
        <v>15</v>
      </c>
      <c r="G1533" t="s">
        <v>67</v>
      </c>
      <c r="H1533">
        <v>9382</v>
      </c>
      <c r="I1533" s="2">
        <f t="shared" si="336"/>
        <v>2021</v>
      </c>
      <c r="J1533" s="2" t="str">
        <f t="shared" si="337"/>
        <v>July</v>
      </c>
      <c r="K1533" s="2">
        <f t="shared" si="338"/>
        <v>7</v>
      </c>
      <c r="L1533" s="2" t="str">
        <f t="shared" si="339"/>
        <v>Wednesday</v>
      </c>
      <c r="M1533" s="2">
        <f t="shared" si="340"/>
        <v>28</v>
      </c>
      <c r="N1533" s="3">
        <f t="shared" si="341"/>
        <v>0</v>
      </c>
      <c r="O1533" s="3">
        <f t="shared" si="342"/>
        <v>9382</v>
      </c>
      <c r="P1533" t="str">
        <f t="shared" si="343"/>
        <v>7-Jul</v>
      </c>
      <c r="Q1533" s="9">
        <f t="shared" si="344"/>
        <v>0.51736111111111116</v>
      </c>
      <c r="R1533" t="str">
        <f t="shared" si="345"/>
        <v>Afternoon</v>
      </c>
      <c r="S1533" s="2">
        <f t="shared" si="346"/>
        <v>7</v>
      </c>
      <c r="T1533" t="str">
        <f t="shared" si="347"/>
        <v>UPI Transfer</v>
      </c>
      <c r="U1533">
        <f t="shared" si="348"/>
        <v>12</v>
      </c>
      <c r="V1533" t="str">
        <f t="shared" si="349"/>
        <v>FY Q2</v>
      </c>
    </row>
    <row r="1534" spans="1:22" x14ac:dyDescent="0.3">
      <c r="A1534" s="18">
        <v>44384</v>
      </c>
      <c r="B1534" t="s">
        <v>2410</v>
      </c>
      <c r="C1534" t="s">
        <v>366</v>
      </c>
      <c r="D1534" t="s">
        <v>2411</v>
      </c>
      <c r="E1534">
        <v>190092261670</v>
      </c>
      <c r="F1534" t="s">
        <v>16</v>
      </c>
      <c r="G1534" t="s">
        <v>71</v>
      </c>
      <c r="H1534">
        <v>5568</v>
      </c>
      <c r="I1534" s="2">
        <f t="shared" si="336"/>
        <v>2021</v>
      </c>
      <c r="J1534" s="2" t="str">
        <f t="shared" si="337"/>
        <v>July</v>
      </c>
      <c r="K1534" s="2">
        <f t="shared" si="338"/>
        <v>7</v>
      </c>
      <c r="L1534" s="2" t="str">
        <f t="shared" si="339"/>
        <v>Wednesday</v>
      </c>
      <c r="M1534" s="2">
        <f t="shared" si="340"/>
        <v>28</v>
      </c>
      <c r="N1534" s="3">
        <f t="shared" si="341"/>
        <v>5568</v>
      </c>
      <c r="O1534" s="3">
        <f t="shared" si="342"/>
        <v>0</v>
      </c>
      <c r="P1534" t="str">
        <f t="shared" si="343"/>
        <v>7-Jul</v>
      </c>
      <c r="Q1534" s="9">
        <f t="shared" si="344"/>
        <v>0.58125000000000004</v>
      </c>
      <c r="R1534" t="str">
        <f t="shared" si="345"/>
        <v>Afternoon</v>
      </c>
      <c r="S1534" s="2">
        <f t="shared" si="346"/>
        <v>7</v>
      </c>
      <c r="T1534" t="str">
        <f t="shared" si="347"/>
        <v>Others</v>
      </c>
      <c r="U1534">
        <f t="shared" si="348"/>
        <v>13</v>
      </c>
      <c r="V1534" t="str">
        <f t="shared" si="349"/>
        <v>FY Q2</v>
      </c>
    </row>
    <row r="1535" spans="1:22" x14ac:dyDescent="0.3">
      <c r="A1535" s="18">
        <v>44384</v>
      </c>
      <c r="B1535" t="s">
        <v>946</v>
      </c>
      <c r="C1535" t="s">
        <v>82</v>
      </c>
      <c r="D1535" t="s">
        <v>2412</v>
      </c>
      <c r="E1535">
        <v>302864787662</v>
      </c>
      <c r="F1535" t="s">
        <v>16</v>
      </c>
      <c r="G1535" t="s">
        <v>67</v>
      </c>
      <c r="H1535">
        <v>14546</v>
      </c>
      <c r="I1535" s="2">
        <f t="shared" si="336"/>
        <v>2021</v>
      </c>
      <c r="J1535" s="2" t="str">
        <f t="shared" si="337"/>
        <v>July</v>
      </c>
      <c r="K1535" s="2">
        <f t="shared" si="338"/>
        <v>7</v>
      </c>
      <c r="L1535" s="2" t="str">
        <f t="shared" si="339"/>
        <v>Wednesday</v>
      </c>
      <c r="M1535" s="2">
        <f t="shared" si="340"/>
        <v>28</v>
      </c>
      <c r="N1535" s="3">
        <f t="shared" si="341"/>
        <v>14546</v>
      </c>
      <c r="O1535" s="3">
        <f t="shared" si="342"/>
        <v>0</v>
      </c>
      <c r="P1535" t="str">
        <f t="shared" si="343"/>
        <v>7-Jul</v>
      </c>
      <c r="Q1535" s="9">
        <f t="shared" si="344"/>
        <v>0.59236111111111112</v>
      </c>
      <c r="R1535" t="str">
        <f t="shared" si="345"/>
        <v>Afternoon</v>
      </c>
      <c r="S1535" s="2">
        <f t="shared" si="346"/>
        <v>7</v>
      </c>
      <c r="T1535" t="str">
        <f t="shared" si="347"/>
        <v>Others</v>
      </c>
      <c r="U1535">
        <f t="shared" si="348"/>
        <v>14</v>
      </c>
      <c r="V1535" t="str">
        <f t="shared" si="349"/>
        <v>FY Q2</v>
      </c>
    </row>
    <row r="1536" spans="1:22" x14ac:dyDescent="0.3">
      <c r="A1536" s="18">
        <v>44384</v>
      </c>
      <c r="B1536" t="s">
        <v>1455</v>
      </c>
      <c r="C1536" t="s">
        <v>291</v>
      </c>
      <c r="D1536" t="s">
        <v>2413</v>
      </c>
      <c r="E1536">
        <v>161330011453</v>
      </c>
      <c r="F1536" t="s">
        <v>16</v>
      </c>
      <c r="G1536" t="s">
        <v>67</v>
      </c>
      <c r="H1536">
        <v>2609</v>
      </c>
      <c r="I1536" s="2">
        <f t="shared" si="336"/>
        <v>2021</v>
      </c>
      <c r="J1536" s="2" t="str">
        <f t="shared" si="337"/>
        <v>July</v>
      </c>
      <c r="K1536" s="2">
        <f t="shared" si="338"/>
        <v>7</v>
      </c>
      <c r="L1536" s="2" t="str">
        <f t="shared" si="339"/>
        <v>Wednesday</v>
      </c>
      <c r="M1536" s="2">
        <f t="shared" si="340"/>
        <v>28</v>
      </c>
      <c r="N1536" s="3">
        <f t="shared" si="341"/>
        <v>2609</v>
      </c>
      <c r="O1536" s="3">
        <f t="shared" si="342"/>
        <v>0</v>
      </c>
      <c r="P1536" t="str">
        <f t="shared" si="343"/>
        <v>7-Jul</v>
      </c>
      <c r="Q1536" s="9">
        <f t="shared" si="344"/>
        <v>0.60069444444444442</v>
      </c>
      <c r="R1536" t="str">
        <f t="shared" si="345"/>
        <v>Afternoon</v>
      </c>
      <c r="S1536" s="2">
        <f t="shared" si="346"/>
        <v>7</v>
      </c>
      <c r="T1536" t="str">
        <f t="shared" si="347"/>
        <v>Others</v>
      </c>
      <c r="U1536">
        <f t="shared" si="348"/>
        <v>14</v>
      </c>
      <c r="V1536" t="str">
        <f t="shared" si="349"/>
        <v>FY Q2</v>
      </c>
    </row>
    <row r="1537" spans="1:22" x14ac:dyDescent="0.3">
      <c r="A1537" s="18">
        <v>44384</v>
      </c>
      <c r="B1537" t="s">
        <v>1103</v>
      </c>
      <c r="C1537" t="s">
        <v>85</v>
      </c>
      <c r="D1537" t="s">
        <v>2414</v>
      </c>
      <c r="E1537">
        <v>696581153912</v>
      </c>
      <c r="F1537" t="s">
        <v>16</v>
      </c>
      <c r="G1537" t="s">
        <v>71</v>
      </c>
      <c r="H1537">
        <v>4988</v>
      </c>
      <c r="I1537" s="2">
        <f t="shared" si="336"/>
        <v>2021</v>
      </c>
      <c r="J1537" s="2" t="str">
        <f t="shared" si="337"/>
        <v>July</v>
      </c>
      <c r="K1537" s="2">
        <f t="shared" si="338"/>
        <v>7</v>
      </c>
      <c r="L1537" s="2" t="str">
        <f t="shared" si="339"/>
        <v>Wednesday</v>
      </c>
      <c r="M1537" s="2">
        <f t="shared" si="340"/>
        <v>28</v>
      </c>
      <c r="N1537" s="3">
        <f t="shared" si="341"/>
        <v>4988</v>
      </c>
      <c r="O1537" s="3">
        <f t="shared" si="342"/>
        <v>0</v>
      </c>
      <c r="P1537" t="str">
        <f t="shared" si="343"/>
        <v>7-Jul</v>
      </c>
      <c r="Q1537" s="9">
        <f t="shared" si="344"/>
        <v>0.63124999999999998</v>
      </c>
      <c r="R1537" t="str">
        <f t="shared" si="345"/>
        <v>Afternoon</v>
      </c>
      <c r="S1537" s="2">
        <f t="shared" si="346"/>
        <v>7</v>
      </c>
      <c r="T1537" t="str">
        <f t="shared" si="347"/>
        <v>Others</v>
      </c>
      <c r="U1537">
        <f t="shared" si="348"/>
        <v>15</v>
      </c>
      <c r="V1537" t="str">
        <f t="shared" si="349"/>
        <v>FY Q2</v>
      </c>
    </row>
    <row r="1538" spans="1:22" x14ac:dyDescent="0.3">
      <c r="A1538" s="18">
        <v>44384</v>
      </c>
      <c r="B1538" t="s">
        <v>109</v>
      </c>
      <c r="C1538" t="s">
        <v>411</v>
      </c>
      <c r="D1538" t="s">
        <v>2415</v>
      </c>
      <c r="E1538">
        <v>108429250655</v>
      </c>
      <c r="F1538" t="s">
        <v>15</v>
      </c>
      <c r="G1538" t="s">
        <v>71</v>
      </c>
      <c r="H1538">
        <v>7323</v>
      </c>
      <c r="I1538" s="2">
        <f t="shared" si="336"/>
        <v>2021</v>
      </c>
      <c r="J1538" s="2" t="str">
        <f t="shared" si="337"/>
        <v>July</v>
      </c>
      <c r="K1538" s="2">
        <f t="shared" si="338"/>
        <v>7</v>
      </c>
      <c r="L1538" s="2" t="str">
        <f t="shared" si="339"/>
        <v>Wednesday</v>
      </c>
      <c r="M1538" s="2">
        <f t="shared" si="340"/>
        <v>28</v>
      </c>
      <c r="N1538" s="3">
        <f t="shared" si="341"/>
        <v>0</v>
      </c>
      <c r="O1538" s="3">
        <f t="shared" si="342"/>
        <v>7323</v>
      </c>
      <c r="P1538" t="str">
        <f t="shared" si="343"/>
        <v>7-Jul</v>
      </c>
      <c r="Q1538" s="9">
        <f t="shared" si="344"/>
        <v>0.66111111111111109</v>
      </c>
      <c r="R1538" t="str">
        <f t="shared" si="345"/>
        <v>Afternoon</v>
      </c>
      <c r="S1538" s="2">
        <f t="shared" si="346"/>
        <v>7</v>
      </c>
      <c r="T1538" t="str">
        <f t="shared" si="347"/>
        <v>UPI Transfer</v>
      </c>
      <c r="U1538">
        <f t="shared" si="348"/>
        <v>15</v>
      </c>
      <c r="V1538" t="str">
        <f t="shared" si="349"/>
        <v>FY Q2</v>
      </c>
    </row>
    <row r="1539" spans="1:22" x14ac:dyDescent="0.3">
      <c r="A1539" s="18">
        <v>44384</v>
      </c>
      <c r="B1539" t="s">
        <v>2416</v>
      </c>
      <c r="C1539" t="s">
        <v>357</v>
      </c>
      <c r="D1539" t="s">
        <v>2417</v>
      </c>
      <c r="E1539">
        <v>356227932048</v>
      </c>
      <c r="F1539" t="s">
        <v>15</v>
      </c>
      <c r="G1539" t="s">
        <v>67</v>
      </c>
      <c r="H1539">
        <v>5685</v>
      </c>
      <c r="I1539" s="2">
        <f t="shared" si="336"/>
        <v>2021</v>
      </c>
      <c r="J1539" s="2" t="str">
        <f t="shared" si="337"/>
        <v>July</v>
      </c>
      <c r="K1539" s="2">
        <f t="shared" si="338"/>
        <v>7</v>
      </c>
      <c r="L1539" s="2" t="str">
        <f t="shared" si="339"/>
        <v>Wednesday</v>
      </c>
      <c r="M1539" s="2">
        <f t="shared" si="340"/>
        <v>28</v>
      </c>
      <c r="N1539" s="3">
        <f t="shared" si="341"/>
        <v>0</v>
      </c>
      <c r="O1539" s="3">
        <f t="shared" si="342"/>
        <v>5685</v>
      </c>
      <c r="P1539" t="str">
        <f t="shared" si="343"/>
        <v>7-Jul</v>
      </c>
      <c r="Q1539" s="9">
        <f t="shared" si="344"/>
        <v>0.66597222222222219</v>
      </c>
      <c r="R1539" t="str">
        <f t="shared" si="345"/>
        <v>Afternoon</v>
      </c>
      <c r="S1539" s="2">
        <f t="shared" si="346"/>
        <v>7</v>
      </c>
      <c r="T1539" t="str">
        <f t="shared" si="347"/>
        <v>UPI Transfer</v>
      </c>
      <c r="U1539">
        <f t="shared" si="348"/>
        <v>15</v>
      </c>
      <c r="V1539" t="str">
        <f t="shared" si="349"/>
        <v>FY Q2</v>
      </c>
    </row>
    <row r="1540" spans="1:22" x14ac:dyDescent="0.3">
      <c r="A1540" s="18">
        <v>44384</v>
      </c>
      <c r="B1540" t="s">
        <v>199</v>
      </c>
      <c r="C1540" t="s">
        <v>98</v>
      </c>
      <c r="D1540" t="s">
        <v>2418</v>
      </c>
      <c r="E1540">
        <v>442859811950</v>
      </c>
      <c r="F1540" t="s">
        <v>15</v>
      </c>
      <c r="G1540" t="s">
        <v>67</v>
      </c>
      <c r="H1540">
        <v>2616</v>
      </c>
      <c r="I1540" s="2">
        <f t="shared" si="336"/>
        <v>2021</v>
      </c>
      <c r="J1540" s="2" t="str">
        <f t="shared" si="337"/>
        <v>July</v>
      </c>
      <c r="K1540" s="2">
        <f t="shared" si="338"/>
        <v>7</v>
      </c>
      <c r="L1540" s="2" t="str">
        <f t="shared" si="339"/>
        <v>Wednesday</v>
      </c>
      <c r="M1540" s="2">
        <f t="shared" si="340"/>
        <v>28</v>
      </c>
      <c r="N1540" s="3">
        <f t="shared" si="341"/>
        <v>0</v>
      </c>
      <c r="O1540" s="3">
        <f t="shared" si="342"/>
        <v>2616</v>
      </c>
      <c r="P1540" t="str">
        <f t="shared" si="343"/>
        <v>7-Jul</v>
      </c>
      <c r="Q1540" s="9">
        <f t="shared" si="344"/>
        <v>0.67847222222222225</v>
      </c>
      <c r="R1540" t="str">
        <f t="shared" si="345"/>
        <v>Afternoon</v>
      </c>
      <c r="S1540" s="2">
        <f t="shared" si="346"/>
        <v>7</v>
      </c>
      <c r="T1540" t="str">
        <f t="shared" si="347"/>
        <v>UPI Transfer</v>
      </c>
      <c r="U1540">
        <f t="shared" si="348"/>
        <v>16</v>
      </c>
      <c r="V1540" t="str">
        <f t="shared" si="349"/>
        <v>FY Q2</v>
      </c>
    </row>
    <row r="1541" spans="1:22" x14ac:dyDescent="0.3">
      <c r="A1541" s="18">
        <v>44384</v>
      </c>
      <c r="B1541" t="s">
        <v>2419</v>
      </c>
      <c r="C1541" t="s">
        <v>411</v>
      </c>
      <c r="D1541" t="s">
        <v>2420</v>
      </c>
      <c r="E1541">
        <v>732000759352</v>
      </c>
      <c r="F1541" t="s">
        <v>15</v>
      </c>
      <c r="G1541" t="s">
        <v>67</v>
      </c>
      <c r="H1541">
        <v>4811</v>
      </c>
      <c r="I1541" s="2">
        <f t="shared" si="336"/>
        <v>2021</v>
      </c>
      <c r="J1541" s="2" t="str">
        <f t="shared" si="337"/>
        <v>July</v>
      </c>
      <c r="K1541" s="2">
        <f t="shared" si="338"/>
        <v>7</v>
      </c>
      <c r="L1541" s="2" t="str">
        <f t="shared" si="339"/>
        <v>Wednesday</v>
      </c>
      <c r="M1541" s="2">
        <f t="shared" si="340"/>
        <v>28</v>
      </c>
      <c r="N1541" s="3">
        <f t="shared" si="341"/>
        <v>0</v>
      </c>
      <c r="O1541" s="3">
        <f t="shared" si="342"/>
        <v>4811</v>
      </c>
      <c r="P1541" t="str">
        <f t="shared" si="343"/>
        <v>7-Jul</v>
      </c>
      <c r="Q1541" s="9">
        <f t="shared" si="344"/>
        <v>0.75416666666666665</v>
      </c>
      <c r="R1541" t="str">
        <f t="shared" si="345"/>
        <v>Evening</v>
      </c>
      <c r="S1541" s="2">
        <f t="shared" si="346"/>
        <v>7</v>
      </c>
      <c r="T1541" t="str">
        <f t="shared" si="347"/>
        <v>UPI Transfer</v>
      </c>
      <c r="U1541">
        <f t="shared" si="348"/>
        <v>18</v>
      </c>
      <c r="V1541" t="str">
        <f t="shared" si="349"/>
        <v>FY Q2</v>
      </c>
    </row>
    <row r="1542" spans="1:22" x14ac:dyDescent="0.3">
      <c r="A1542" s="18">
        <v>44384</v>
      </c>
      <c r="B1542" t="s">
        <v>845</v>
      </c>
      <c r="C1542" t="s">
        <v>128</v>
      </c>
      <c r="D1542" t="s">
        <v>2421</v>
      </c>
      <c r="E1542">
        <v>473200143453</v>
      </c>
      <c r="F1542" t="s">
        <v>16</v>
      </c>
      <c r="G1542" t="s">
        <v>71</v>
      </c>
      <c r="H1542">
        <v>12340</v>
      </c>
      <c r="I1542" s="2">
        <f t="shared" si="336"/>
        <v>2021</v>
      </c>
      <c r="J1542" s="2" t="str">
        <f t="shared" si="337"/>
        <v>July</v>
      </c>
      <c r="K1542" s="2">
        <f t="shared" si="338"/>
        <v>7</v>
      </c>
      <c r="L1542" s="2" t="str">
        <f t="shared" si="339"/>
        <v>Wednesday</v>
      </c>
      <c r="M1542" s="2">
        <f t="shared" si="340"/>
        <v>28</v>
      </c>
      <c r="N1542" s="3">
        <f t="shared" si="341"/>
        <v>12340</v>
      </c>
      <c r="O1542" s="3">
        <f t="shared" si="342"/>
        <v>0</v>
      </c>
      <c r="P1542" t="str">
        <f t="shared" si="343"/>
        <v>7-Jul</v>
      </c>
      <c r="Q1542" s="9">
        <f t="shared" si="344"/>
        <v>0.81180555555555556</v>
      </c>
      <c r="R1542" t="str">
        <f t="shared" si="345"/>
        <v>Evening</v>
      </c>
      <c r="S1542" s="2">
        <f t="shared" si="346"/>
        <v>7</v>
      </c>
      <c r="T1542" t="str">
        <f t="shared" si="347"/>
        <v>Others</v>
      </c>
      <c r="U1542">
        <f t="shared" si="348"/>
        <v>19</v>
      </c>
      <c r="V1542" t="str">
        <f t="shared" si="349"/>
        <v>FY Q2</v>
      </c>
    </row>
    <row r="1543" spans="1:22" x14ac:dyDescent="0.3">
      <c r="A1543" s="18">
        <v>44384</v>
      </c>
      <c r="B1543" t="s">
        <v>2422</v>
      </c>
      <c r="C1543" t="s">
        <v>85</v>
      </c>
      <c r="D1543" t="s">
        <v>2423</v>
      </c>
      <c r="E1543">
        <v>165764360535</v>
      </c>
      <c r="F1543" t="s">
        <v>16</v>
      </c>
      <c r="G1543" t="s">
        <v>71</v>
      </c>
      <c r="H1543">
        <v>5869</v>
      </c>
      <c r="I1543" s="2">
        <f t="shared" si="336"/>
        <v>2021</v>
      </c>
      <c r="J1543" s="2" t="str">
        <f t="shared" si="337"/>
        <v>July</v>
      </c>
      <c r="K1543" s="2">
        <f t="shared" si="338"/>
        <v>7</v>
      </c>
      <c r="L1543" s="2" t="str">
        <f t="shared" si="339"/>
        <v>Wednesday</v>
      </c>
      <c r="M1543" s="2">
        <f t="shared" si="340"/>
        <v>28</v>
      </c>
      <c r="N1543" s="3">
        <f t="shared" si="341"/>
        <v>5869</v>
      </c>
      <c r="O1543" s="3">
        <f t="shared" si="342"/>
        <v>0</v>
      </c>
      <c r="P1543" t="str">
        <f t="shared" si="343"/>
        <v>7-Jul</v>
      </c>
      <c r="Q1543" s="9">
        <f t="shared" si="344"/>
        <v>0.89930555555555558</v>
      </c>
      <c r="R1543" t="str">
        <f t="shared" si="345"/>
        <v>Night</v>
      </c>
      <c r="S1543" s="2">
        <f t="shared" si="346"/>
        <v>7</v>
      </c>
      <c r="T1543" t="str">
        <f t="shared" si="347"/>
        <v>Others</v>
      </c>
      <c r="U1543">
        <f t="shared" si="348"/>
        <v>21</v>
      </c>
      <c r="V1543" t="str">
        <f t="shared" si="349"/>
        <v>FY Q2</v>
      </c>
    </row>
    <row r="1544" spans="1:22" x14ac:dyDescent="0.3">
      <c r="A1544" s="18">
        <v>44384</v>
      </c>
      <c r="B1544" t="s">
        <v>2424</v>
      </c>
      <c r="C1544" t="s">
        <v>131</v>
      </c>
      <c r="D1544" t="s">
        <v>2425</v>
      </c>
      <c r="E1544">
        <v>571290182199</v>
      </c>
      <c r="F1544" t="s">
        <v>16</v>
      </c>
      <c r="G1544" t="s">
        <v>71</v>
      </c>
      <c r="H1544">
        <v>12665</v>
      </c>
      <c r="I1544" s="2">
        <f t="shared" si="336"/>
        <v>2021</v>
      </c>
      <c r="J1544" s="2" t="str">
        <f t="shared" si="337"/>
        <v>July</v>
      </c>
      <c r="K1544" s="2">
        <f t="shared" si="338"/>
        <v>7</v>
      </c>
      <c r="L1544" s="2" t="str">
        <f t="shared" si="339"/>
        <v>Wednesday</v>
      </c>
      <c r="M1544" s="2">
        <f t="shared" si="340"/>
        <v>28</v>
      </c>
      <c r="N1544" s="3">
        <f t="shared" si="341"/>
        <v>12665</v>
      </c>
      <c r="O1544" s="3">
        <f t="shared" si="342"/>
        <v>0</v>
      </c>
      <c r="P1544" t="str">
        <f t="shared" si="343"/>
        <v>7-Jul</v>
      </c>
      <c r="Q1544" s="9">
        <f t="shared" si="344"/>
        <v>0.95347222222222228</v>
      </c>
      <c r="R1544" t="str">
        <f t="shared" si="345"/>
        <v>Night</v>
      </c>
      <c r="S1544" s="2">
        <f t="shared" si="346"/>
        <v>7</v>
      </c>
      <c r="T1544" t="str">
        <f t="shared" si="347"/>
        <v>Others</v>
      </c>
      <c r="U1544">
        <f t="shared" si="348"/>
        <v>22</v>
      </c>
      <c r="V1544" t="str">
        <f t="shared" si="349"/>
        <v>FY Q2</v>
      </c>
    </row>
    <row r="1545" spans="1:22" x14ac:dyDescent="0.3">
      <c r="A1545" s="18">
        <v>44385</v>
      </c>
      <c r="B1545" t="s">
        <v>84</v>
      </c>
      <c r="C1545" t="s">
        <v>95</v>
      </c>
      <c r="D1545" t="s">
        <v>2426</v>
      </c>
      <c r="E1545">
        <v>756710392203</v>
      </c>
      <c r="F1545" t="s">
        <v>16</v>
      </c>
      <c r="G1545" t="s">
        <v>67</v>
      </c>
      <c r="H1545">
        <v>5356</v>
      </c>
      <c r="I1545" s="2">
        <f t="shared" si="336"/>
        <v>2021</v>
      </c>
      <c r="J1545" s="2" t="str">
        <f t="shared" si="337"/>
        <v>July</v>
      </c>
      <c r="K1545" s="2">
        <f t="shared" si="338"/>
        <v>7</v>
      </c>
      <c r="L1545" s="2" t="str">
        <f t="shared" si="339"/>
        <v>Thursday</v>
      </c>
      <c r="M1545" s="2">
        <f t="shared" si="340"/>
        <v>28</v>
      </c>
      <c r="N1545" s="3">
        <f t="shared" si="341"/>
        <v>5356</v>
      </c>
      <c r="O1545" s="3">
        <f t="shared" si="342"/>
        <v>0</v>
      </c>
      <c r="P1545" t="str">
        <f t="shared" si="343"/>
        <v>8-Jul</v>
      </c>
      <c r="Q1545" s="9">
        <f t="shared" si="344"/>
        <v>0.49305555555555558</v>
      </c>
      <c r="R1545" t="str">
        <f t="shared" si="345"/>
        <v>Morning</v>
      </c>
      <c r="S1545" s="2">
        <f t="shared" si="346"/>
        <v>8</v>
      </c>
      <c r="T1545" t="str">
        <f t="shared" si="347"/>
        <v>Others</v>
      </c>
      <c r="U1545">
        <f t="shared" si="348"/>
        <v>11</v>
      </c>
      <c r="V1545" t="str">
        <f t="shared" si="349"/>
        <v>FY Q2</v>
      </c>
    </row>
    <row r="1546" spans="1:22" x14ac:dyDescent="0.3">
      <c r="A1546" s="18">
        <v>44385</v>
      </c>
      <c r="B1546" t="s">
        <v>1607</v>
      </c>
      <c r="C1546" t="s">
        <v>82</v>
      </c>
      <c r="D1546" t="s">
        <v>2427</v>
      </c>
      <c r="E1546">
        <v>849708125290</v>
      </c>
      <c r="F1546" t="s">
        <v>16</v>
      </c>
      <c r="G1546" t="s">
        <v>71</v>
      </c>
      <c r="H1546">
        <v>1609</v>
      </c>
      <c r="I1546" s="2">
        <f t="shared" si="336"/>
        <v>2021</v>
      </c>
      <c r="J1546" s="2" t="str">
        <f t="shared" si="337"/>
        <v>July</v>
      </c>
      <c r="K1546" s="2">
        <f t="shared" si="338"/>
        <v>7</v>
      </c>
      <c r="L1546" s="2" t="str">
        <f t="shared" si="339"/>
        <v>Thursday</v>
      </c>
      <c r="M1546" s="2">
        <f t="shared" si="340"/>
        <v>28</v>
      </c>
      <c r="N1546" s="3">
        <f t="shared" si="341"/>
        <v>1609</v>
      </c>
      <c r="O1546" s="3">
        <f t="shared" si="342"/>
        <v>0</v>
      </c>
      <c r="P1546" t="str">
        <f t="shared" si="343"/>
        <v>8-Jul</v>
      </c>
      <c r="Q1546" s="9">
        <f t="shared" si="344"/>
        <v>0.66319444444444442</v>
      </c>
      <c r="R1546" t="str">
        <f t="shared" si="345"/>
        <v>Afternoon</v>
      </c>
      <c r="S1546" s="2">
        <f t="shared" si="346"/>
        <v>8</v>
      </c>
      <c r="T1546" t="str">
        <f t="shared" si="347"/>
        <v>Others</v>
      </c>
      <c r="U1546">
        <f t="shared" si="348"/>
        <v>15</v>
      </c>
      <c r="V1546" t="str">
        <f t="shared" si="349"/>
        <v>FY Q2</v>
      </c>
    </row>
    <row r="1547" spans="1:22" x14ac:dyDescent="0.3">
      <c r="A1547" s="18">
        <v>44385</v>
      </c>
      <c r="B1547" t="s">
        <v>308</v>
      </c>
      <c r="C1547" t="s">
        <v>131</v>
      </c>
      <c r="D1547" t="s">
        <v>2428</v>
      </c>
      <c r="E1547">
        <v>373344354666</v>
      </c>
      <c r="F1547" t="s">
        <v>16</v>
      </c>
      <c r="G1547" t="s">
        <v>67</v>
      </c>
      <c r="H1547">
        <v>23636</v>
      </c>
      <c r="I1547" s="2">
        <f t="shared" si="336"/>
        <v>2021</v>
      </c>
      <c r="J1547" s="2" t="str">
        <f t="shared" si="337"/>
        <v>July</v>
      </c>
      <c r="K1547" s="2">
        <f t="shared" si="338"/>
        <v>7</v>
      </c>
      <c r="L1547" s="2" t="str">
        <f t="shared" si="339"/>
        <v>Thursday</v>
      </c>
      <c r="M1547" s="2">
        <f t="shared" si="340"/>
        <v>28</v>
      </c>
      <c r="N1547" s="3">
        <f t="shared" si="341"/>
        <v>23636</v>
      </c>
      <c r="O1547" s="3">
        <f t="shared" si="342"/>
        <v>0</v>
      </c>
      <c r="P1547" t="str">
        <f t="shared" si="343"/>
        <v>8-Jul</v>
      </c>
      <c r="Q1547" s="9">
        <f t="shared" si="344"/>
        <v>0.91527777777777775</v>
      </c>
      <c r="R1547" t="str">
        <f t="shared" si="345"/>
        <v>Night</v>
      </c>
      <c r="S1547" s="2">
        <f t="shared" si="346"/>
        <v>8</v>
      </c>
      <c r="T1547" t="str">
        <f t="shared" si="347"/>
        <v>Others</v>
      </c>
      <c r="U1547">
        <f t="shared" si="348"/>
        <v>21</v>
      </c>
      <c r="V1547" t="str">
        <f t="shared" si="349"/>
        <v>FY Q2</v>
      </c>
    </row>
    <row r="1548" spans="1:22" x14ac:dyDescent="0.3">
      <c r="A1548" s="18">
        <v>44386</v>
      </c>
      <c r="B1548" t="s">
        <v>454</v>
      </c>
      <c r="C1548" t="s">
        <v>131</v>
      </c>
      <c r="D1548" t="s">
        <v>2429</v>
      </c>
      <c r="E1548">
        <v>551848702821</v>
      </c>
      <c r="F1548" t="s">
        <v>16</v>
      </c>
      <c r="G1548" t="s">
        <v>67</v>
      </c>
      <c r="H1548">
        <v>2895</v>
      </c>
      <c r="I1548" s="2">
        <f t="shared" si="336"/>
        <v>2021</v>
      </c>
      <c r="J1548" s="2" t="str">
        <f t="shared" si="337"/>
        <v>July</v>
      </c>
      <c r="K1548" s="2">
        <f t="shared" si="338"/>
        <v>7</v>
      </c>
      <c r="L1548" s="2" t="str">
        <f t="shared" si="339"/>
        <v>Friday</v>
      </c>
      <c r="M1548" s="2">
        <f t="shared" si="340"/>
        <v>28</v>
      </c>
      <c r="N1548" s="3">
        <f t="shared" si="341"/>
        <v>2895</v>
      </c>
      <c r="O1548" s="3">
        <f t="shared" si="342"/>
        <v>0</v>
      </c>
      <c r="P1548" t="str">
        <f t="shared" si="343"/>
        <v>9-Jul</v>
      </c>
      <c r="Q1548" s="9">
        <f t="shared" si="344"/>
        <v>0.40277777777777779</v>
      </c>
      <c r="R1548" t="str">
        <f t="shared" si="345"/>
        <v>Morning</v>
      </c>
      <c r="S1548" s="2">
        <f t="shared" si="346"/>
        <v>9</v>
      </c>
      <c r="T1548" t="str">
        <f t="shared" si="347"/>
        <v>Others</v>
      </c>
      <c r="U1548">
        <f t="shared" si="348"/>
        <v>9</v>
      </c>
      <c r="V1548" t="str">
        <f t="shared" si="349"/>
        <v>FY Q2</v>
      </c>
    </row>
    <row r="1549" spans="1:22" x14ac:dyDescent="0.3">
      <c r="A1549" s="18">
        <v>44386</v>
      </c>
      <c r="B1549" t="s">
        <v>2430</v>
      </c>
      <c r="C1549" t="s">
        <v>189</v>
      </c>
      <c r="D1549" t="s">
        <v>2431</v>
      </c>
      <c r="E1549">
        <v>194300364920</v>
      </c>
      <c r="F1549" t="s">
        <v>16</v>
      </c>
      <c r="G1549" t="s">
        <v>71</v>
      </c>
      <c r="H1549">
        <v>10973</v>
      </c>
      <c r="I1549" s="2">
        <f t="shared" si="336"/>
        <v>2021</v>
      </c>
      <c r="J1549" s="2" t="str">
        <f t="shared" si="337"/>
        <v>July</v>
      </c>
      <c r="K1549" s="2">
        <f t="shared" si="338"/>
        <v>7</v>
      </c>
      <c r="L1549" s="2" t="str">
        <f t="shared" si="339"/>
        <v>Friday</v>
      </c>
      <c r="M1549" s="2">
        <f t="shared" si="340"/>
        <v>28</v>
      </c>
      <c r="N1549" s="3">
        <f t="shared" si="341"/>
        <v>10973</v>
      </c>
      <c r="O1549" s="3">
        <f t="shared" si="342"/>
        <v>0</v>
      </c>
      <c r="P1549" t="str">
        <f t="shared" si="343"/>
        <v>9-Jul</v>
      </c>
      <c r="Q1549" s="9">
        <f t="shared" si="344"/>
        <v>0.4284722222222222</v>
      </c>
      <c r="R1549" t="str">
        <f t="shared" si="345"/>
        <v>Morning</v>
      </c>
      <c r="S1549" s="2">
        <f t="shared" si="346"/>
        <v>9</v>
      </c>
      <c r="T1549" t="str">
        <f t="shared" si="347"/>
        <v>Others</v>
      </c>
      <c r="U1549">
        <f t="shared" si="348"/>
        <v>10</v>
      </c>
      <c r="V1549" t="str">
        <f t="shared" si="349"/>
        <v>FY Q2</v>
      </c>
    </row>
    <row r="1550" spans="1:22" x14ac:dyDescent="0.3">
      <c r="A1550" s="18">
        <v>44386</v>
      </c>
      <c r="B1550" t="s">
        <v>318</v>
      </c>
      <c r="C1550" t="s">
        <v>92</v>
      </c>
      <c r="D1550" t="s">
        <v>2432</v>
      </c>
      <c r="E1550">
        <v>765193028977</v>
      </c>
      <c r="F1550" t="s">
        <v>15</v>
      </c>
      <c r="G1550" t="s">
        <v>71</v>
      </c>
      <c r="H1550">
        <v>3216</v>
      </c>
      <c r="I1550" s="2">
        <f t="shared" si="336"/>
        <v>2021</v>
      </c>
      <c r="J1550" s="2" t="str">
        <f t="shared" si="337"/>
        <v>July</v>
      </c>
      <c r="K1550" s="2">
        <f t="shared" si="338"/>
        <v>7</v>
      </c>
      <c r="L1550" s="2" t="str">
        <f t="shared" si="339"/>
        <v>Friday</v>
      </c>
      <c r="M1550" s="2">
        <f t="shared" si="340"/>
        <v>28</v>
      </c>
      <c r="N1550" s="3">
        <f t="shared" si="341"/>
        <v>0</v>
      </c>
      <c r="O1550" s="3">
        <f t="shared" si="342"/>
        <v>3216</v>
      </c>
      <c r="P1550" t="str">
        <f t="shared" si="343"/>
        <v>9-Jul</v>
      </c>
      <c r="Q1550" s="9">
        <f t="shared" si="344"/>
        <v>0.6020833333333333</v>
      </c>
      <c r="R1550" t="str">
        <f t="shared" si="345"/>
        <v>Afternoon</v>
      </c>
      <c r="S1550" s="2">
        <f t="shared" si="346"/>
        <v>9</v>
      </c>
      <c r="T1550" t="str">
        <f t="shared" si="347"/>
        <v>UPI Transfer</v>
      </c>
      <c r="U1550">
        <f t="shared" si="348"/>
        <v>14</v>
      </c>
      <c r="V1550" t="str">
        <f t="shared" si="349"/>
        <v>FY Q2</v>
      </c>
    </row>
    <row r="1551" spans="1:22" x14ac:dyDescent="0.3">
      <c r="A1551" s="18">
        <v>44386</v>
      </c>
      <c r="B1551" t="s">
        <v>1894</v>
      </c>
      <c r="C1551" t="s">
        <v>73</v>
      </c>
      <c r="D1551" t="s">
        <v>2433</v>
      </c>
      <c r="E1551">
        <v>904587616413</v>
      </c>
      <c r="F1551" t="s">
        <v>16</v>
      </c>
      <c r="G1551" t="s">
        <v>71</v>
      </c>
      <c r="H1551">
        <v>20303</v>
      </c>
      <c r="I1551" s="2">
        <f t="shared" si="336"/>
        <v>2021</v>
      </c>
      <c r="J1551" s="2" t="str">
        <f t="shared" si="337"/>
        <v>July</v>
      </c>
      <c r="K1551" s="2">
        <f t="shared" si="338"/>
        <v>7</v>
      </c>
      <c r="L1551" s="2" t="str">
        <f t="shared" si="339"/>
        <v>Friday</v>
      </c>
      <c r="M1551" s="2">
        <f t="shared" si="340"/>
        <v>28</v>
      </c>
      <c r="N1551" s="3">
        <f t="shared" si="341"/>
        <v>20303</v>
      </c>
      <c r="O1551" s="3">
        <f t="shared" si="342"/>
        <v>0</v>
      </c>
      <c r="P1551" t="str">
        <f t="shared" si="343"/>
        <v>9-Jul</v>
      </c>
      <c r="Q1551" s="9">
        <f t="shared" si="344"/>
        <v>0.64513888888888893</v>
      </c>
      <c r="R1551" t="str">
        <f t="shared" si="345"/>
        <v>Afternoon</v>
      </c>
      <c r="S1551" s="2">
        <f t="shared" si="346"/>
        <v>9</v>
      </c>
      <c r="T1551" t="str">
        <f t="shared" si="347"/>
        <v>Others</v>
      </c>
      <c r="U1551">
        <f t="shared" si="348"/>
        <v>15</v>
      </c>
      <c r="V1551" t="str">
        <f t="shared" si="349"/>
        <v>FY Q2</v>
      </c>
    </row>
    <row r="1552" spans="1:22" x14ac:dyDescent="0.3">
      <c r="A1552" s="18">
        <v>44386</v>
      </c>
      <c r="B1552" t="s">
        <v>1766</v>
      </c>
      <c r="C1552" t="s">
        <v>76</v>
      </c>
      <c r="D1552" t="s">
        <v>2434</v>
      </c>
      <c r="E1552">
        <v>97638721813</v>
      </c>
      <c r="F1552" t="s">
        <v>16</v>
      </c>
      <c r="G1552" t="s">
        <v>71</v>
      </c>
      <c r="H1552">
        <v>1818</v>
      </c>
      <c r="I1552" s="2">
        <f t="shared" si="336"/>
        <v>2021</v>
      </c>
      <c r="J1552" s="2" t="str">
        <f t="shared" si="337"/>
        <v>July</v>
      </c>
      <c r="K1552" s="2">
        <f t="shared" si="338"/>
        <v>7</v>
      </c>
      <c r="L1552" s="2" t="str">
        <f t="shared" si="339"/>
        <v>Friday</v>
      </c>
      <c r="M1552" s="2">
        <f t="shared" si="340"/>
        <v>28</v>
      </c>
      <c r="N1552" s="3">
        <f t="shared" si="341"/>
        <v>1818</v>
      </c>
      <c r="O1552" s="3">
        <f t="shared" si="342"/>
        <v>0</v>
      </c>
      <c r="P1552" t="str">
        <f t="shared" si="343"/>
        <v>9-Jul</v>
      </c>
      <c r="Q1552" s="9">
        <f t="shared" si="344"/>
        <v>0.69374999999999998</v>
      </c>
      <c r="R1552" t="str">
        <f t="shared" si="345"/>
        <v>Afternoon</v>
      </c>
      <c r="S1552" s="2">
        <f t="shared" si="346"/>
        <v>9</v>
      </c>
      <c r="T1552" t="str">
        <f t="shared" si="347"/>
        <v>Others</v>
      </c>
      <c r="U1552">
        <f t="shared" si="348"/>
        <v>16</v>
      </c>
      <c r="V1552" t="str">
        <f t="shared" si="349"/>
        <v>FY Q2</v>
      </c>
    </row>
    <row r="1553" spans="1:22" x14ac:dyDescent="0.3">
      <c r="A1553" s="18">
        <v>44386</v>
      </c>
      <c r="B1553" t="s">
        <v>547</v>
      </c>
      <c r="C1553" t="s">
        <v>104</v>
      </c>
      <c r="D1553" t="s">
        <v>2435</v>
      </c>
      <c r="E1553">
        <v>68519293367</v>
      </c>
      <c r="F1553" t="s">
        <v>16</v>
      </c>
      <c r="G1553" t="s">
        <v>71</v>
      </c>
      <c r="H1553">
        <v>9889</v>
      </c>
      <c r="I1553" s="2">
        <f t="shared" si="336"/>
        <v>2021</v>
      </c>
      <c r="J1553" s="2" t="str">
        <f t="shared" si="337"/>
        <v>July</v>
      </c>
      <c r="K1553" s="2">
        <f t="shared" si="338"/>
        <v>7</v>
      </c>
      <c r="L1553" s="2" t="str">
        <f t="shared" si="339"/>
        <v>Friday</v>
      </c>
      <c r="M1553" s="2">
        <f t="shared" si="340"/>
        <v>28</v>
      </c>
      <c r="N1553" s="3">
        <f t="shared" si="341"/>
        <v>9889</v>
      </c>
      <c r="O1553" s="3">
        <f t="shared" si="342"/>
        <v>0</v>
      </c>
      <c r="P1553" t="str">
        <f t="shared" si="343"/>
        <v>9-Jul</v>
      </c>
      <c r="Q1553" s="9">
        <f t="shared" si="344"/>
        <v>0.7</v>
      </c>
      <c r="R1553" t="str">
        <f t="shared" si="345"/>
        <v>Afternoon</v>
      </c>
      <c r="S1553" s="2">
        <f t="shared" si="346"/>
        <v>9</v>
      </c>
      <c r="T1553" t="str">
        <f t="shared" si="347"/>
        <v>Others</v>
      </c>
      <c r="U1553">
        <f t="shared" si="348"/>
        <v>16</v>
      </c>
      <c r="V1553" t="str">
        <f t="shared" si="349"/>
        <v>FY Q2</v>
      </c>
    </row>
    <row r="1554" spans="1:22" x14ac:dyDescent="0.3">
      <c r="A1554" s="18">
        <v>44386</v>
      </c>
      <c r="B1554" t="s">
        <v>1898</v>
      </c>
      <c r="C1554" t="s">
        <v>797</v>
      </c>
      <c r="D1554" t="s">
        <v>2436</v>
      </c>
      <c r="E1554">
        <v>738526706937</v>
      </c>
      <c r="F1554" t="s">
        <v>15</v>
      </c>
      <c r="G1554" t="s">
        <v>67</v>
      </c>
      <c r="H1554">
        <v>7015</v>
      </c>
      <c r="I1554" s="2">
        <f t="shared" si="336"/>
        <v>2021</v>
      </c>
      <c r="J1554" s="2" t="str">
        <f t="shared" si="337"/>
        <v>July</v>
      </c>
      <c r="K1554" s="2">
        <f t="shared" si="338"/>
        <v>7</v>
      </c>
      <c r="L1554" s="2" t="str">
        <f t="shared" si="339"/>
        <v>Friday</v>
      </c>
      <c r="M1554" s="2">
        <f t="shared" si="340"/>
        <v>28</v>
      </c>
      <c r="N1554" s="3">
        <f t="shared" si="341"/>
        <v>0</v>
      </c>
      <c r="O1554" s="3">
        <f t="shared" si="342"/>
        <v>7015</v>
      </c>
      <c r="P1554" t="str">
        <f t="shared" si="343"/>
        <v>9-Jul</v>
      </c>
      <c r="Q1554" s="9">
        <f t="shared" si="344"/>
        <v>0.78472222222222221</v>
      </c>
      <c r="R1554" t="str">
        <f t="shared" si="345"/>
        <v>Evening</v>
      </c>
      <c r="S1554" s="2">
        <f t="shared" si="346"/>
        <v>9</v>
      </c>
      <c r="T1554" t="str">
        <f t="shared" si="347"/>
        <v>UPI Transfer</v>
      </c>
      <c r="U1554">
        <f t="shared" si="348"/>
        <v>18</v>
      </c>
      <c r="V1554" t="str">
        <f t="shared" si="349"/>
        <v>FY Q2</v>
      </c>
    </row>
    <row r="1555" spans="1:22" x14ac:dyDescent="0.3">
      <c r="A1555" s="18">
        <v>44386</v>
      </c>
      <c r="B1555" t="s">
        <v>2437</v>
      </c>
      <c r="C1555" t="s">
        <v>319</v>
      </c>
      <c r="D1555" t="s">
        <v>2438</v>
      </c>
      <c r="E1555">
        <v>691209734963</v>
      </c>
      <c r="F1555" t="s">
        <v>15</v>
      </c>
      <c r="G1555" t="s">
        <v>71</v>
      </c>
      <c r="H1555">
        <v>1638</v>
      </c>
      <c r="I1555" s="2">
        <f t="shared" si="336"/>
        <v>2021</v>
      </c>
      <c r="J1555" s="2" t="str">
        <f t="shared" si="337"/>
        <v>July</v>
      </c>
      <c r="K1555" s="2">
        <f t="shared" si="338"/>
        <v>7</v>
      </c>
      <c r="L1555" s="2" t="str">
        <f t="shared" si="339"/>
        <v>Friday</v>
      </c>
      <c r="M1555" s="2">
        <f t="shared" si="340"/>
        <v>28</v>
      </c>
      <c r="N1555" s="3">
        <f t="shared" si="341"/>
        <v>0</v>
      </c>
      <c r="O1555" s="3">
        <f t="shared" si="342"/>
        <v>1638</v>
      </c>
      <c r="P1555" t="str">
        <f t="shared" si="343"/>
        <v>9-Jul</v>
      </c>
      <c r="Q1555" s="9">
        <f t="shared" si="344"/>
        <v>0.93472222222222223</v>
      </c>
      <c r="R1555" t="str">
        <f t="shared" si="345"/>
        <v>Night</v>
      </c>
      <c r="S1555" s="2">
        <f t="shared" si="346"/>
        <v>9</v>
      </c>
      <c r="T1555" t="str">
        <f t="shared" si="347"/>
        <v>Recharge</v>
      </c>
      <c r="U1555">
        <f t="shared" si="348"/>
        <v>22</v>
      </c>
      <c r="V1555" t="str">
        <f t="shared" si="349"/>
        <v>FY Q2</v>
      </c>
    </row>
    <row r="1556" spans="1:22" x14ac:dyDescent="0.3">
      <c r="A1556" s="18">
        <v>44386</v>
      </c>
      <c r="B1556" t="s">
        <v>980</v>
      </c>
      <c r="C1556" t="s">
        <v>79</v>
      </c>
      <c r="D1556" t="s">
        <v>2439</v>
      </c>
      <c r="E1556">
        <v>658525706804</v>
      </c>
      <c r="F1556" t="s">
        <v>16</v>
      </c>
      <c r="G1556" t="s">
        <v>67</v>
      </c>
      <c r="H1556">
        <v>9385</v>
      </c>
      <c r="I1556" s="2">
        <f t="shared" si="336"/>
        <v>2021</v>
      </c>
      <c r="J1556" s="2" t="str">
        <f t="shared" si="337"/>
        <v>July</v>
      </c>
      <c r="K1556" s="2">
        <f t="shared" si="338"/>
        <v>7</v>
      </c>
      <c r="L1556" s="2" t="str">
        <f t="shared" si="339"/>
        <v>Friday</v>
      </c>
      <c r="M1556" s="2">
        <f t="shared" si="340"/>
        <v>28</v>
      </c>
      <c r="N1556" s="3">
        <f t="shared" si="341"/>
        <v>9385</v>
      </c>
      <c r="O1556" s="3">
        <f t="shared" si="342"/>
        <v>0</v>
      </c>
      <c r="P1556" t="str">
        <f t="shared" si="343"/>
        <v>9-Jul</v>
      </c>
      <c r="Q1556" s="9">
        <f t="shared" si="344"/>
        <v>0.98541666666666672</v>
      </c>
      <c r="R1556" t="str">
        <f t="shared" si="345"/>
        <v>Night</v>
      </c>
      <c r="S1556" s="2">
        <f t="shared" si="346"/>
        <v>9</v>
      </c>
      <c r="T1556" t="str">
        <f t="shared" si="347"/>
        <v>Others</v>
      </c>
      <c r="U1556">
        <f t="shared" si="348"/>
        <v>23</v>
      </c>
      <c r="V1556" t="str">
        <f t="shared" si="349"/>
        <v>FY Q2</v>
      </c>
    </row>
    <row r="1557" spans="1:22" x14ac:dyDescent="0.3">
      <c r="A1557" s="18">
        <v>44387</v>
      </c>
      <c r="B1557" t="s">
        <v>2440</v>
      </c>
      <c r="C1557" t="s">
        <v>207</v>
      </c>
      <c r="D1557" t="s">
        <v>2441</v>
      </c>
      <c r="E1557">
        <v>452948462469</v>
      </c>
      <c r="F1557" t="s">
        <v>15</v>
      </c>
      <c r="G1557" t="s">
        <v>71</v>
      </c>
      <c r="H1557">
        <v>3139</v>
      </c>
      <c r="I1557" s="2">
        <f t="shared" si="336"/>
        <v>2021</v>
      </c>
      <c r="J1557" s="2" t="str">
        <f t="shared" si="337"/>
        <v>July</v>
      </c>
      <c r="K1557" s="2">
        <f t="shared" si="338"/>
        <v>7</v>
      </c>
      <c r="L1557" s="2" t="str">
        <f t="shared" si="339"/>
        <v>Saturday</v>
      </c>
      <c r="M1557" s="2">
        <f t="shared" si="340"/>
        <v>28</v>
      </c>
      <c r="N1557" s="3">
        <f t="shared" si="341"/>
        <v>0</v>
      </c>
      <c r="O1557" s="3">
        <f t="shared" si="342"/>
        <v>3139</v>
      </c>
      <c r="P1557" t="str">
        <f t="shared" si="343"/>
        <v>10-Jul</v>
      </c>
      <c r="Q1557" s="9">
        <f t="shared" si="344"/>
        <v>0.35069444444444442</v>
      </c>
      <c r="R1557" t="str">
        <f t="shared" si="345"/>
        <v>Morning</v>
      </c>
      <c r="S1557" s="2">
        <f t="shared" si="346"/>
        <v>10</v>
      </c>
      <c r="T1557" t="str">
        <f t="shared" si="347"/>
        <v>UPI Transfer</v>
      </c>
      <c r="U1557">
        <f t="shared" si="348"/>
        <v>8</v>
      </c>
      <c r="V1557" t="str">
        <f t="shared" si="349"/>
        <v>FY Q2</v>
      </c>
    </row>
    <row r="1558" spans="1:22" x14ac:dyDescent="0.3">
      <c r="A1558" s="18">
        <v>44387</v>
      </c>
      <c r="B1558" t="s">
        <v>1936</v>
      </c>
      <c r="C1558" t="s">
        <v>302</v>
      </c>
      <c r="D1558" t="s">
        <v>2442</v>
      </c>
      <c r="E1558">
        <v>888270035208</v>
      </c>
      <c r="F1558" t="s">
        <v>15</v>
      </c>
      <c r="G1558" t="s">
        <v>67</v>
      </c>
      <c r="H1558">
        <v>11225</v>
      </c>
      <c r="I1558" s="2">
        <f t="shared" si="336"/>
        <v>2021</v>
      </c>
      <c r="J1558" s="2" t="str">
        <f t="shared" si="337"/>
        <v>July</v>
      </c>
      <c r="K1558" s="2">
        <f t="shared" si="338"/>
        <v>7</v>
      </c>
      <c r="L1558" s="2" t="str">
        <f t="shared" si="339"/>
        <v>Saturday</v>
      </c>
      <c r="M1558" s="2">
        <f t="shared" si="340"/>
        <v>28</v>
      </c>
      <c r="N1558" s="3">
        <f t="shared" si="341"/>
        <v>0</v>
      </c>
      <c r="O1558" s="3">
        <f t="shared" si="342"/>
        <v>11225</v>
      </c>
      <c r="P1558" t="str">
        <f t="shared" si="343"/>
        <v>10-Jul</v>
      </c>
      <c r="Q1558" s="9">
        <f t="shared" si="344"/>
        <v>0.43333333333333335</v>
      </c>
      <c r="R1558" t="str">
        <f t="shared" si="345"/>
        <v>Morning</v>
      </c>
      <c r="S1558" s="2">
        <f t="shared" si="346"/>
        <v>10</v>
      </c>
      <c r="T1558" t="str">
        <f t="shared" si="347"/>
        <v>UPI Transfer</v>
      </c>
      <c r="U1558">
        <f t="shared" si="348"/>
        <v>10</v>
      </c>
      <c r="V1558" t="str">
        <f t="shared" si="349"/>
        <v>FY Q2</v>
      </c>
    </row>
    <row r="1559" spans="1:22" x14ac:dyDescent="0.3">
      <c r="A1559" s="18">
        <v>44388</v>
      </c>
      <c r="B1559" t="s">
        <v>2408</v>
      </c>
      <c r="C1559" t="s">
        <v>189</v>
      </c>
      <c r="D1559" t="s">
        <v>2443</v>
      </c>
      <c r="E1559">
        <v>825879260564</v>
      </c>
      <c r="F1559" t="s">
        <v>16</v>
      </c>
      <c r="G1559" t="s">
        <v>71</v>
      </c>
      <c r="H1559">
        <v>2210</v>
      </c>
      <c r="I1559" s="2">
        <f t="shared" si="336"/>
        <v>2021</v>
      </c>
      <c r="J1559" s="2" t="str">
        <f t="shared" si="337"/>
        <v>July</v>
      </c>
      <c r="K1559" s="2">
        <f t="shared" si="338"/>
        <v>7</v>
      </c>
      <c r="L1559" s="2" t="str">
        <f t="shared" si="339"/>
        <v>Sunday</v>
      </c>
      <c r="M1559" s="2">
        <f t="shared" si="340"/>
        <v>29</v>
      </c>
      <c r="N1559" s="3">
        <f t="shared" si="341"/>
        <v>2210</v>
      </c>
      <c r="O1559" s="3">
        <f t="shared" si="342"/>
        <v>0</v>
      </c>
      <c r="P1559" t="str">
        <f t="shared" si="343"/>
        <v>11-Jul</v>
      </c>
      <c r="Q1559" s="9">
        <f t="shared" si="344"/>
        <v>0.51736111111111116</v>
      </c>
      <c r="R1559" t="str">
        <f t="shared" si="345"/>
        <v>Afternoon</v>
      </c>
      <c r="S1559" s="2">
        <f t="shared" si="346"/>
        <v>11</v>
      </c>
      <c r="T1559" t="str">
        <f t="shared" si="347"/>
        <v>Others</v>
      </c>
      <c r="U1559">
        <f t="shared" si="348"/>
        <v>12</v>
      </c>
      <c r="V1559" t="str">
        <f t="shared" si="349"/>
        <v>FY Q2</v>
      </c>
    </row>
    <row r="1560" spans="1:22" x14ac:dyDescent="0.3">
      <c r="A1560" s="18">
        <v>44388</v>
      </c>
      <c r="B1560" t="s">
        <v>2444</v>
      </c>
      <c r="C1560" t="s">
        <v>325</v>
      </c>
      <c r="D1560" t="s">
        <v>2445</v>
      </c>
      <c r="E1560">
        <v>10070317705</v>
      </c>
      <c r="F1560" t="s">
        <v>16</v>
      </c>
      <c r="G1560" t="s">
        <v>67</v>
      </c>
      <c r="H1560">
        <v>28518</v>
      </c>
      <c r="I1560" s="2">
        <f t="shared" si="336"/>
        <v>2021</v>
      </c>
      <c r="J1560" s="2" t="str">
        <f t="shared" si="337"/>
        <v>July</v>
      </c>
      <c r="K1560" s="2">
        <f t="shared" si="338"/>
        <v>7</v>
      </c>
      <c r="L1560" s="2" t="str">
        <f t="shared" si="339"/>
        <v>Sunday</v>
      </c>
      <c r="M1560" s="2">
        <f t="shared" si="340"/>
        <v>29</v>
      </c>
      <c r="N1560" s="3">
        <f t="shared" si="341"/>
        <v>28518</v>
      </c>
      <c r="O1560" s="3">
        <f t="shared" si="342"/>
        <v>0</v>
      </c>
      <c r="P1560" t="str">
        <f t="shared" si="343"/>
        <v>11-Jul</v>
      </c>
      <c r="Q1560" s="9">
        <f t="shared" si="344"/>
        <v>0.57222222222222219</v>
      </c>
      <c r="R1560" t="str">
        <f t="shared" si="345"/>
        <v>Afternoon</v>
      </c>
      <c r="S1560" s="2">
        <f t="shared" si="346"/>
        <v>11</v>
      </c>
      <c r="T1560" t="str">
        <f t="shared" si="347"/>
        <v>Others</v>
      </c>
      <c r="U1560">
        <f t="shared" si="348"/>
        <v>13</v>
      </c>
      <c r="V1560" t="str">
        <f t="shared" si="349"/>
        <v>FY Q2</v>
      </c>
    </row>
    <row r="1561" spans="1:22" x14ac:dyDescent="0.3">
      <c r="A1561" s="18">
        <v>44388</v>
      </c>
      <c r="B1561" t="s">
        <v>377</v>
      </c>
      <c r="C1561" t="s">
        <v>79</v>
      </c>
      <c r="D1561" t="s">
        <v>2446</v>
      </c>
      <c r="E1561">
        <v>820383225423</v>
      </c>
      <c r="F1561" t="s">
        <v>16</v>
      </c>
      <c r="G1561" t="s">
        <v>67</v>
      </c>
      <c r="H1561">
        <v>16501</v>
      </c>
      <c r="I1561" s="2">
        <f t="shared" si="336"/>
        <v>2021</v>
      </c>
      <c r="J1561" s="2" t="str">
        <f t="shared" si="337"/>
        <v>July</v>
      </c>
      <c r="K1561" s="2">
        <f t="shared" si="338"/>
        <v>7</v>
      </c>
      <c r="L1561" s="2" t="str">
        <f t="shared" si="339"/>
        <v>Sunday</v>
      </c>
      <c r="M1561" s="2">
        <f t="shared" si="340"/>
        <v>29</v>
      </c>
      <c r="N1561" s="3">
        <f t="shared" si="341"/>
        <v>16501</v>
      </c>
      <c r="O1561" s="3">
        <f t="shared" si="342"/>
        <v>0</v>
      </c>
      <c r="P1561" t="str">
        <f t="shared" si="343"/>
        <v>11-Jul</v>
      </c>
      <c r="Q1561" s="9">
        <f t="shared" si="344"/>
        <v>0.76249999999999996</v>
      </c>
      <c r="R1561" t="str">
        <f t="shared" si="345"/>
        <v>Evening</v>
      </c>
      <c r="S1561" s="2">
        <f t="shared" si="346"/>
        <v>11</v>
      </c>
      <c r="T1561" t="str">
        <f t="shared" si="347"/>
        <v>Others</v>
      </c>
      <c r="U1561">
        <f t="shared" si="348"/>
        <v>18</v>
      </c>
      <c r="V1561" t="str">
        <f t="shared" si="349"/>
        <v>FY Q2</v>
      </c>
    </row>
    <row r="1562" spans="1:22" x14ac:dyDescent="0.3">
      <c r="A1562" s="18">
        <v>44388</v>
      </c>
      <c r="B1562" t="s">
        <v>2447</v>
      </c>
      <c r="C1562" t="s">
        <v>338</v>
      </c>
      <c r="D1562" t="s">
        <v>2448</v>
      </c>
      <c r="E1562">
        <v>415287457218</v>
      </c>
      <c r="F1562" t="s">
        <v>15</v>
      </c>
      <c r="G1562" t="s">
        <v>67</v>
      </c>
      <c r="H1562">
        <v>11742</v>
      </c>
      <c r="I1562" s="2">
        <f t="shared" si="336"/>
        <v>2021</v>
      </c>
      <c r="J1562" s="2" t="str">
        <f t="shared" si="337"/>
        <v>July</v>
      </c>
      <c r="K1562" s="2">
        <f t="shared" si="338"/>
        <v>7</v>
      </c>
      <c r="L1562" s="2" t="str">
        <f t="shared" si="339"/>
        <v>Sunday</v>
      </c>
      <c r="M1562" s="2">
        <f t="shared" si="340"/>
        <v>29</v>
      </c>
      <c r="N1562" s="3">
        <f t="shared" si="341"/>
        <v>0</v>
      </c>
      <c r="O1562" s="3">
        <f t="shared" si="342"/>
        <v>11742</v>
      </c>
      <c r="P1562" t="str">
        <f t="shared" si="343"/>
        <v>11-Jul</v>
      </c>
      <c r="Q1562" s="9">
        <f t="shared" si="344"/>
        <v>0.82708333333333328</v>
      </c>
      <c r="R1562" t="str">
        <f t="shared" si="345"/>
        <v>Evening</v>
      </c>
      <c r="S1562" s="2">
        <f t="shared" si="346"/>
        <v>11</v>
      </c>
      <c r="T1562" t="str">
        <f t="shared" si="347"/>
        <v>UPI Transfer</v>
      </c>
      <c r="U1562">
        <f t="shared" si="348"/>
        <v>19</v>
      </c>
      <c r="V1562" t="str">
        <f t="shared" si="349"/>
        <v>FY Q2</v>
      </c>
    </row>
    <row r="1563" spans="1:22" x14ac:dyDescent="0.3">
      <c r="A1563" s="18">
        <v>44388</v>
      </c>
      <c r="B1563" t="s">
        <v>327</v>
      </c>
      <c r="C1563" t="s">
        <v>319</v>
      </c>
      <c r="D1563" t="s">
        <v>2449</v>
      </c>
      <c r="E1563">
        <v>819722838652</v>
      </c>
      <c r="F1563" t="s">
        <v>15</v>
      </c>
      <c r="G1563" t="s">
        <v>71</v>
      </c>
      <c r="H1563">
        <v>5512</v>
      </c>
      <c r="I1563" s="2">
        <f t="shared" si="336"/>
        <v>2021</v>
      </c>
      <c r="J1563" s="2" t="str">
        <f t="shared" si="337"/>
        <v>July</v>
      </c>
      <c r="K1563" s="2">
        <f t="shared" si="338"/>
        <v>7</v>
      </c>
      <c r="L1563" s="2" t="str">
        <f t="shared" si="339"/>
        <v>Sunday</v>
      </c>
      <c r="M1563" s="2">
        <f t="shared" si="340"/>
        <v>29</v>
      </c>
      <c r="N1563" s="3">
        <f t="shared" si="341"/>
        <v>0</v>
      </c>
      <c r="O1563" s="3">
        <f t="shared" si="342"/>
        <v>5512</v>
      </c>
      <c r="P1563" t="str">
        <f t="shared" si="343"/>
        <v>11-Jul</v>
      </c>
      <c r="Q1563" s="9">
        <f t="shared" si="344"/>
        <v>0.9555555555555556</v>
      </c>
      <c r="R1563" t="str">
        <f t="shared" si="345"/>
        <v>Night</v>
      </c>
      <c r="S1563" s="2">
        <f t="shared" si="346"/>
        <v>11</v>
      </c>
      <c r="T1563" t="str">
        <f t="shared" si="347"/>
        <v>Recharge</v>
      </c>
      <c r="U1563">
        <f t="shared" si="348"/>
        <v>22</v>
      </c>
      <c r="V1563" t="str">
        <f t="shared" si="349"/>
        <v>FY Q2</v>
      </c>
    </row>
    <row r="1564" spans="1:22" x14ac:dyDescent="0.3">
      <c r="A1564" s="18">
        <v>44389</v>
      </c>
      <c r="B1564" t="s">
        <v>1684</v>
      </c>
      <c r="C1564" t="s">
        <v>117</v>
      </c>
      <c r="D1564" t="s">
        <v>2450</v>
      </c>
      <c r="E1564">
        <v>50134025725</v>
      </c>
      <c r="F1564" t="s">
        <v>16</v>
      </c>
      <c r="G1564" t="s">
        <v>71</v>
      </c>
      <c r="H1564">
        <v>7059</v>
      </c>
      <c r="I1564" s="2">
        <f t="shared" si="336"/>
        <v>2021</v>
      </c>
      <c r="J1564" s="2" t="str">
        <f t="shared" si="337"/>
        <v>July</v>
      </c>
      <c r="K1564" s="2">
        <f t="shared" si="338"/>
        <v>7</v>
      </c>
      <c r="L1564" s="2" t="str">
        <f t="shared" si="339"/>
        <v>Monday</v>
      </c>
      <c r="M1564" s="2">
        <f t="shared" si="340"/>
        <v>29</v>
      </c>
      <c r="N1564" s="3">
        <f t="shared" si="341"/>
        <v>7059</v>
      </c>
      <c r="O1564" s="3">
        <f t="shared" si="342"/>
        <v>0</v>
      </c>
      <c r="P1564" t="str">
        <f t="shared" si="343"/>
        <v>12-Jul</v>
      </c>
      <c r="Q1564" s="9">
        <f t="shared" si="344"/>
        <v>0.4548611111111111</v>
      </c>
      <c r="R1564" t="str">
        <f t="shared" si="345"/>
        <v>Morning</v>
      </c>
      <c r="S1564" s="2">
        <f t="shared" si="346"/>
        <v>12</v>
      </c>
      <c r="T1564" t="str">
        <f t="shared" si="347"/>
        <v>Others</v>
      </c>
      <c r="U1564">
        <f t="shared" si="348"/>
        <v>10</v>
      </c>
      <c r="V1564" t="str">
        <f t="shared" si="349"/>
        <v>FY Q2</v>
      </c>
    </row>
    <row r="1565" spans="1:22" x14ac:dyDescent="0.3">
      <c r="A1565" s="18">
        <v>44389</v>
      </c>
      <c r="B1565" t="s">
        <v>2020</v>
      </c>
      <c r="C1565" t="s">
        <v>128</v>
      </c>
      <c r="D1565" t="s">
        <v>2451</v>
      </c>
      <c r="E1565">
        <v>284414252169</v>
      </c>
      <c r="F1565" t="s">
        <v>16</v>
      </c>
      <c r="G1565" t="s">
        <v>67</v>
      </c>
      <c r="H1565">
        <v>10387</v>
      </c>
      <c r="I1565" s="2">
        <f t="shared" si="336"/>
        <v>2021</v>
      </c>
      <c r="J1565" s="2" t="str">
        <f t="shared" si="337"/>
        <v>July</v>
      </c>
      <c r="K1565" s="2">
        <f t="shared" si="338"/>
        <v>7</v>
      </c>
      <c r="L1565" s="2" t="str">
        <f t="shared" si="339"/>
        <v>Monday</v>
      </c>
      <c r="M1565" s="2">
        <f t="shared" si="340"/>
        <v>29</v>
      </c>
      <c r="N1565" s="3">
        <f t="shared" si="341"/>
        <v>10387</v>
      </c>
      <c r="O1565" s="3">
        <f t="shared" si="342"/>
        <v>0</v>
      </c>
      <c r="P1565" t="str">
        <f t="shared" si="343"/>
        <v>12-Jul</v>
      </c>
      <c r="Q1565" s="9">
        <f t="shared" si="344"/>
        <v>0.62222222222222223</v>
      </c>
      <c r="R1565" t="str">
        <f t="shared" si="345"/>
        <v>Afternoon</v>
      </c>
      <c r="S1565" s="2">
        <f t="shared" si="346"/>
        <v>12</v>
      </c>
      <c r="T1565" t="str">
        <f t="shared" si="347"/>
        <v>Others</v>
      </c>
      <c r="U1565">
        <f t="shared" si="348"/>
        <v>14</v>
      </c>
      <c r="V1565" t="str">
        <f t="shared" si="349"/>
        <v>FY Q2</v>
      </c>
    </row>
    <row r="1566" spans="1:22" x14ac:dyDescent="0.3">
      <c r="A1566" s="18">
        <v>44389</v>
      </c>
      <c r="B1566" t="s">
        <v>420</v>
      </c>
      <c r="C1566" t="s">
        <v>411</v>
      </c>
      <c r="D1566" t="s">
        <v>2452</v>
      </c>
      <c r="E1566">
        <v>563615628592</v>
      </c>
      <c r="F1566" t="s">
        <v>15</v>
      </c>
      <c r="G1566" t="s">
        <v>71</v>
      </c>
      <c r="H1566">
        <v>3380</v>
      </c>
      <c r="I1566" s="2">
        <f t="shared" si="336"/>
        <v>2021</v>
      </c>
      <c r="J1566" s="2" t="str">
        <f t="shared" si="337"/>
        <v>July</v>
      </c>
      <c r="K1566" s="2">
        <f t="shared" si="338"/>
        <v>7</v>
      </c>
      <c r="L1566" s="2" t="str">
        <f t="shared" si="339"/>
        <v>Monday</v>
      </c>
      <c r="M1566" s="2">
        <f t="shared" si="340"/>
        <v>29</v>
      </c>
      <c r="N1566" s="3">
        <f t="shared" si="341"/>
        <v>0</v>
      </c>
      <c r="O1566" s="3">
        <f t="shared" si="342"/>
        <v>3380</v>
      </c>
      <c r="P1566" t="str">
        <f t="shared" si="343"/>
        <v>12-Jul</v>
      </c>
      <c r="Q1566" s="9">
        <f t="shared" si="344"/>
        <v>0.63611111111111107</v>
      </c>
      <c r="R1566" t="str">
        <f t="shared" si="345"/>
        <v>Afternoon</v>
      </c>
      <c r="S1566" s="2">
        <f t="shared" si="346"/>
        <v>12</v>
      </c>
      <c r="T1566" t="str">
        <f t="shared" si="347"/>
        <v>UPI Transfer</v>
      </c>
      <c r="U1566">
        <f t="shared" si="348"/>
        <v>15</v>
      </c>
      <c r="V1566" t="str">
        <f t="shared" si="349"/>
        <v>FY Q2</v>
      </c>
    </row>
    <row r="1567" spans="1:22" x14ac:dyDescent="0.3">
      <c r="A1567" s="18">
        <v>44389</v>
      </c>
      <c r="B1567" t="s">
        <v>133</v>
      </c>
      <c r="C1567" t="s">
        <v>79</v>
      </c>
      <c r="D1567" t="s">
        <v>2453</v>
      </c>
      <c r="E1567">
        <v>658291716952</v>
      </c>
      <c r="F1567" t="s">
        <v>16</v>
      </c>
      <c r="G1567" t="s">
        <v>67</v>
      </c>
      <c r="H1567">
        <v>28314</v>
      </c>
      <c r="I1567" s="2">
        <f t="shared" si="336"/>
        <v>2021</v>
      </c>
      <c r="J1567" s="2" t="str">
        <f t="shared" si="337"/>
        <v>July</v>
      </c>
      <c r="K1567" s="2">
        <f t="shared" si="338"/>
        <v>7</v>
      </c>
      <c r="L1567" s="2" t="str">
        <f t="shared" si="339"/>
        <v>Monday</v>
      </c>
      <c r="M1567" s="2">
        <f t="shared" si="340"/>
        <v>29</v>
      </c>
      <c r="N1567" s="3">
        <f t="shared" si="341"/>
        <v>28314</v>
      </c>
      <c r="O1567" s="3">
        <f t="shared" si="342"/>
        <v>0</v>
      </c>
      <c r="P1567" t="str">
        <f t="shared" si="343"/>
        <v>12-Jul</v>
      </c>
      <c r="Q1567" s="9">
        <f t="shared" si="344"/>
        <v>0.6430555555555556</v>
      </c>
      <c r="R1567" t="str">
        <f t="shared" si="345"/>
        <v>Afternoon</v>
      </c>
      <c r="S1567" s="2">
        <f t="shared" si="346"/>
        <v>12</v>
      </c>
      <c r="T1567" t="str">
        <f t="shared" si="347"/>
        <v>Others</v>
      </c>
      <c r="U1567">
        <f t="shared" si="348"/>
        <v>15</v>
      </c>
      <c r="V1567" t="str">
        <f t="shared" si="349"/>
        <v>FY Q2</v>
      </c>
    </row>
    <row r="1568" spans="1:22" x14ac:dyDescent="0.3">
      <c r="A1568" s="18">
        <v>44389</v>
      </c>
      <c r="B1568" t="s">
        <v>566</v>
      </c>
      <c r="C1568" t="s">
        <v>104</v>
      </c>
      <c r="D1568" t="s">
        <v>2454</v>
      </c>
      <c r="E1568">
        <v>410728993253</v>
      </c>
      <c r="F1568" t="s">
        <v>16</v>
      </c>
      <c r="G1568" t="s">
        <v>71</v>
      </c>
      <c r="H1568">
        <v>17776</v>
      </c>
      <c r="I1568" s="2">
        <f t="shared" si="336"/>
        <v>2021</v>
      </c>
      <c r="J1568" s="2" t="str">
        <f t="shared" si="337"/>
        <v>July</v>
      </c>
      <c r="K1568" s="2">
        <f t="shared" si="338"/>
        <v>7</v>
      </c>
      <c r="L1568" s="2" t="str">
        <f t="shared" si="339"/>
        <v>Monday</v>
      </c>
      <c r="M1568" s="2">
        <f t="shared" si="340"/>
        <v>29</v>
      </c>
      <c r="N1568" s="3">
        <f t="shared" si="341"/>
        <v>17776</v>
      </c>
      <c r="O1568" s="3">
        <f t="shared" si="342"/>
        <v>0</v>
      </c>
      <c r="P1568" t="str">
        <f t="shared" si="343"/>
        <v>12-Jul</v>
      </c>
      <c r="Q1568" s="9">
        <f t="shared" si="344"/>
        <v>0.67083333333333328</v>
      </c>
      <c r="R1568" t="str">
        <f t="shared" si="345"/>
        <v>Afternoon</v>
      </c>
      <c r="S1568" s="2">
        <f t="shared" si="346"/>
        <v>12</v>
      </c>
      <c r="T1568" t="str">
        <f t="shared" si="347"/>
        <v>Others</v>
      </c>
      <c r="U1568">
        <f t="shared" si="348"/>
        <v>16</v>
      </c>
      <c r="V1568" t="str">
        <f t="shared" si="349"/>
        <v>FY Q2</v>
      </c>
    </row>
    <row r="1569" spans="1:22" x14ac:dyDescent="0.3">
      <c r="A1569" s="18">
        <v>44389</v>
      </c>
      <c r="B1569" t="s">
        <v>1961</v>
      </c>
      <c r="C1569" t="s">
        <v>366</v>
      </c>
      <c r="D1569" t="s">
        <v>2455</v>
      </c>
      <c r="E1569">
        <v>739350834582</v>
      </c>
      <c r="F1569" t="s">
        <v>16</v>
      </c>
      <c r="G1569" t="s">
        <v>67</v>
      </c>
      <c r="H1569">
        <v>13854</v>
      </c>
      <c r="I1569" s="2">
        <f t="shared" si="336"/>
        <v>2021</v>
      </c>
      <c r="J1569" s="2" t="str">
        <f t="shared" si="337"/>
        <v>July</v>
      </c>
      <c r="K1569" s="2">
        <f t="shared" si="338"/>
        <v>7</v>
      </c>
      <c r="L1569" s="2" t="str">
        <f t="shared" si="339"/>
        <v>Monday</v>
      </c>
      <c r="M1569" s="2">
        <f t="shared" si="340"/>
        <v>29</v>
      </c>
      <c r="N1569" s="3">
        <f t="shared" si="341"/>
        <v>13854</v>
      </c>
      <c r="O1569" s="3">
        <f t="shared" si="342"/>
        <v>0</v>
      </c>
      <c r="P1569" t="str">
        <f t="shared" si="343"/>
        <v>12-Jul</v>
      </c>
      <c r="Q1569" s="9">
        <f t="shared" si="344"/>
        <v>0.79861111111111116</v>
      </c>
      <c r="R1569" t="str">
        <f t="shared" si="345"/>
        <v>Evening</v>
      </c>
      <c r="S1569" s="2">
        <f t="shared" si="346"/>
        <v>12</v>
      </c>
      <c r="T1569" t="str">
        <f t="shared" si="347"/>
        <v>Others</v>
      </c>
      <c r="U1569">
        <f t="shared" si="348"/>
        <v>19</v>
      </c>
      <c r="V1569" t="str">
        <f t="shared" si="349"/>
        <v>FY Q2</v>
      </c>
    </row>
    <row r="1570" spans="1:22" x14ac:dyDescent="0.3">
      <c r="A1570" s="18">
        <v>44389</v>
      </c>
      <c r="B1570" t="s">
        <v>342</v>
      </c>
      <c r="C1570" t="s">
        <v>411</v>
      </c>
      <c r="D1570" t="s">
        <v>2456</v>
      </c>
      <c r="E1570">
        <v>571096442887</v>
      </c>
      <c r="F1570" t="s">
        <v>15</v>
      </c>
      <c r="G1570" t="s">
        <v>71</v>
      </c>
      <c r="H1570">
        <v>11737</v>
      </c>
      <c r="I1570" s="2">
        <f t="shared" si="336"/>
        <v>2021</v>
      </c>
      <c r="J1570" s="2" t="str">
        <f t="shared" si="337"/>
        <v>July</v>
      </c>
      <c r="K1570" s="2">
        <f t="shared" si="338"/>
        <v>7</v>
      </c>
      <c r="L1570" s="2" t="str">
        <f t="shared" si="339"/>
        <v>Monday</v>
      </c>
      <c r="M1570" s="2">
        <f t="shared" si="340"/>
        <v>29</v>
      </c>
      <c r="N1570" s="3">
        <f t="shared" si="341"/>
        <v>0</v>
      </c>
      <c r="O1570" s="3">
        <f t="shared" si="342"/>
        <v>11737</v>
      </c>
      <c r="P1570" t="str">
        <f t="shared" si="343"/>
        <v>12-Jul</v>
      </c>
      <c r="Q1570" s="9">
        <f t="shared" si="344"/>
        <v>0.88402777777777775</v>
      </c>
      <c r="R1570" t="str">
        <f t="shared" si="345"/>
        <v>Night</v>
      </c>
      <c r="S1570" s="2">
        <f t="shared" si="346"/>
        <v>12</v>
      </c>
      <c r="T1570" t="str">
        <f t="shared" si="347"/>
        <v>UPI Transfer</v>
      </c>
      <c r="U1570">
        <f t="shared" si="348"/>
        <v>21</v>
      </c>
      <c r="V1570" t="str">
        <f t="shared" si="349"/>
        <v>FY Q2</v>
      </c>
    </row>
    <row r="1571" spans="1:22" x14ac:dyDescent="0.3">
      <c r="A1571" s="18">
        <v>44390</v>
      </c>
      <c r="B1571" t="s">
        <v>2457</v>
      </c>
      <c r="C1571" t="s">
        <v>411</v>
      </c>
      <c r="D1571" t="s">
        <v>2458</v>
      </c>
      <c r="E1571">
        <v>41418592199</v>
      </c>
      <c r="F1571" t="s">
        <v>15</v>
      </c>
      <c r="G1571" t="s">
        <v>71</v>
      </c>
      <c r="H1571">
        <v>13628</v>
      </c>
      <c r="I1571" s="2">
        <f t="shared" si="336"/>
        <v>2021</v>
      </c>
      <c r="J1571" s="2" t="str">
        <f t="shared" si="337"/>
        <v>July</v>
      </c>
      <c r="K1571" s="2">
        <f t="shared" si="338"/>
        <v>7</v>
      </c>
      <c r="L1571" s="2" t="str">
        <f t="shared" si="339"/>
        <v>Tuesday</v>
      </c>
      <c r="M1571" s="2">
        <f t="shared" si="340"/>
        <v>29</v>
      </c>
      <c r="N1571" s="3">
        <f t="shared" si="341"/>
        <v>0</v>
      </c>
      <c r="O1571" s="3">
        <f t="shared" si="342"/>
        <v>13628</v>
      </c>
      <c r="P1571" t="str">
        <f t="shared" si="343"/>
        <v>13-Jul</v>
      </c>
      <c r="Q1571" s="9">
        <f t="shared" si="344"/>
        <v>0.41041666666666665</v>
      </c>
      <c r="R1571" t="str">
        <f t="shared" si="345"/>
        <v>Morning</v>
      </c>
      <c r="S1571" s="2">
        <f t="shared" si="346"/>
        <v>13</v>
      </c>
      <c r="T1571" t="str">
        <f t="shared" si="347"/>
        <v>UPI Transfer</v>
      </c>
      <c r="U1571">
        <f t="shared" si="348"/>
        <v>9</v>
      </c>
      <c r="V1571" t="str">
        <f t="shared" si="349"/>
        <v>FY Q2</v>
      </c>
    </row>
    <row r="1572" spans="1:22" x14ac:dyDescent="0.3">
      <c r="A1572" s="18">
        <v>44390</v>
      </c>
      <c r="B1572" t="s">
        <v>884</v>
      </c>
      <c r="C1572" t="s">
        <v>605</v>
      </c>
      <c r="D1572" t="s">
        <v>2459</v>
      </c>
      <c r="E1572">
        <v>695137737254</v>
      </c>
      <c r="F1572" t="s">
        <v>16</v>
      </c>
      <c r="G1572" t="s">
        <v>71</v>
      </c>
      <c r="H1572">
        <v>16734</v>
      </c>
      <c r="I1572" s="2">
        <f t="shared" si="336"/>
        <v>2021</v>
      </c>
      <c r="J1572" s="2" t="str">
        <f t="shared" si="337"/>
        <v>July</v>
      </c>
      <c r="K1572" s="2">
        <f t="shared" si="338"/>
        <v>7</v>
      </c>
      <c r="L1572" s="2" t="str">
        <f t="shared" si="339"/>
        <v>Tuesday</v>
      </c>
      <c r="M1572" s="2">
        <f t="shared" si="340"/>
        <v>29</v>
      </c>
      <c r="N1572" s="3">
        <f t="shared" si="341"/>
        <v>16734</v>
      </c>
      <c r="O1572" s="3">
        <f t="shared" si="342"/>
        <v>0</v>
      </c>
      <c r="P1572" t="str">
        <f t="shared" si="343"/>
        <v>13-Jul</v>
      </c>
      <c r="Q1572" s="9">
        <f t="shared" si="344"/>
        <v>0.41875000000000001</v>
      </c>
      <c r="R1572" t="str">
        <f t="shared" si="345"/>
        <v>Morning</v>
      </c>
      <c r="S1572" s="2">
        <f t="shared" si="346"/>
        <v>13</v>
      </c>
      <c r="T1572" t="str">
        <f t="shared" si="347"/>
        <v>Others</v>
      </c>
      <c r="U1572">
        <f t="shared" si="348"/>
        <v>10</v>
      </c>
      <c r="V1572" t="str">
        <f t="shared" si="349"/>
        <v>FY Q2</v>
      </c>
    </row>
    <row r="1573" spans="1:22" x14ac:dyDescent="0.3">
      <c r="A1573" s="18">
        <v>44390</v>
      </c>
      <c r="B1573" t="s">
        <v>916</v>
      </c>
      <c r="C1573" t="s">
        <v>101</v>
      </c>
      <c r="D1573" t="s">
        <v>2460</v>
      </c>
      <c r="E1573">
        <v>222272748953</v>
      </c>
      <c r="F1573" t="s">
        <v>15</v>
      </c>
      <c r="G1573" t="s">
        <v>71</v>
      </c>
      <c r="H1573">
        <v>7104</v>
      </c>
      <c r="I1573" s="2">
        <f t="shared" si="336"/>
        <v>2021</v>
      </c>
      <c r="J1573" s="2" t="str">
        <f t="shared" si="337"/>
        <v>July</v>
      </c>
      <c r="K1573" s="2">
        <f t="shared" si="338"/>
        <v>7</v>
      </c>
      <c r="L1573" s="2" t="str">
        <f t="shared" si="339"/>
        <v>Tuesday</v>
      </c>
      <c r="M1573" s="2">
        <f t="shared" si="340"/>
        <v>29</v>
      </c>
      <c r="N1573" s="3">
        <f t="shared" si="341"/>
        <v>0</v>
      </c>
      <c r="O1573" s="3">
        <f t="shared" si="342"/>
        <v>7104</v>
      </c>
      <c r="P1573" t="str">
        <f t="shared" si="343"/>
        <v>13-Jul</v>
      </c>
      <c r="Q1573" s="9">
        <f t="shared" si="344"/>
        <v>0.62777777777777777</v>
      </c>
      <c r="R1573" t="str">
        <f t="shared" si="345"/>
        <v>Afternoon</v>
      </c>
      <c r="S1573" s="2">
        <f t="shared" si="346"/>
        <v>13</v>
      </c>
      <c r="T1573" t="str">
        <f t="shared" si="347"/>
        <v>Recharge</v>
      </c>
      <c r="U1573">
        <f t="shared" si="348"/>
        <v>15</v>
      </c>
      <c r="V1573" t="str">
        <f t="shared" si="349"/>
        <v>FY Q2</v>
      </c>
    </row>
    <row r="1574" spans="1:22" x14ac:dyDescent="0.3">
      <c r="A1574" s="18">
        <v>44390</v>
      </c>
      <c r="B1574" t="s">
        <v>508</v>
      </c>
      <c r="C1574" t="s">
        <v>104</v>
      </c>
      <c r="D1574" t="s">
        <v>2461</v>
      </c>
      <c r="E1574">
        <v>335669068168</v>
      </c>
      <c r="F1574" t="s">
        <v>16</v>
      </c>
      <c r="G1574" t="s">
        <v>67</v>
      </c>
      <c r="H1574">
        <v>10105</v>
      </c>
      <c r="I1574" s="2">
        <f t="shared" ref="I1574:I1637" si="350">YEAR(A1574)</f>
        <v>2021</v>
      </c>
      <c r="J1574" s="2" t="str">
        <f t="shared" ref="J1574:J1637" si="351">TEXT(A1574,"mmmm")</f>
        <v>July</v>
      </c>
      <c r="K1574" s="2">
        <f t="shared" ref="K1574:K1637" si="352">MONTH(A1574)</f>
        <v>7</v>
      </c>
      <c r="L1574" s="2" t="str">
        <f t="shared" ref="L1574:L1637" si="353">TEXT(A1574,"dddd")</f>
        <v>Tuesday</v>
      </c>
      <c r="M1574" s="2">
        <f t="shared" ref="M1574:M1637" si="354">WEEKNUM(A1574)</f>
        <v>29</v>
      </c>
      <c r="N1574" s="3">
        <f t="shared" ref="N1574:N1637" si="355">IF(F1574="Credit",H1574,0)</f>
        <v>10105</v>
      </c>
      <c r="O1574" s="3">
        <f t="shared" ref="O1574:O1637" si="356">IF(F1574="Debit",H1574,0)</f>
        <v>0</v>
      </c>
      <c r="P1574" t="str">
        <f t="shared" ref="P1574:P1637" si="357">TEXT(A1574,"d-mmm")</f>
        <v>13-Jul</v>
      </c>
      <c r="Q1574" s="9">
        <f t="shared" ref="Q1574:Q1637" si="358">TIMEVALUE(TRIM(CLEAN(SUBSTITUTE(B1574,CHAR(34),""))))</f>
        <v>0.6645833333333333</v>
      </c>
      <c r="R1574" t="str">
        <f t="shared" ref="R1574:R1637" si="359">IF(HOUR(Q1574)&lt;12,"Morning",IF(HOUR(Q1574)&lt;17,"Afternoon",IF(HOUR(Q1574)&lt;21,"Evening","Night")))</f>
        <v>Afternoon</v>
      </c>
      <c r="S1574" s="2">
        <f t="shared" ref="S1574:S1637" si="360">DAY(A1574)</f>
        <v>13</v>
      </c>
      <c r="T1574" t="str">
        <f t="shared" ref="T1574:T1637" si="361">IF(ISNUMBER(SEARCH("Recharge",C1574)),"Recharge",IF(ISNUMBER(SEARCH("Petrol",C1574)),"Fuel",IF(ISNUMBER(SEARCH("Restaurant",C1574)),"Food",IF(ISNUMBER(SEARCH("Amazon",C1574)),"Shopping",IF(ISNUMBER(SEARCH("Salary",C1574)),"Salary",IF(ISNUMBER(SEARCH("Paid to",C1574)),"UPI Transfer","Others"))))))</f>
        <v>Others</v>
      </c>
      <c r="U1574">
        <f t="shared" ref="U1574:U1637" si="362">HOUR(Q1574)</f>
        <v>15</v>
      </c>
      <c r="V1574" t="str">
        <f t="shared" ref="V1574:V1637" si="363">"FY Q"&amp;INT(MOD(MONTH(A1574)-4,12)/3)+1</f>
        <v>FY Q2</v>
      </c>
    </row>
    <row r="1575" spans="1:22" x14ac:dyDescent="0.3">
      <c r="A1575" s="18">
        <v>44390</v>
      </c>
      <c r="B1575" t="s">
        <v>1250</v>
      </c>
      <c r="C1575" t="s">
        <v>65</v>
      </c>
      <c r="D1575" t="s">
        <v>2462</v>
      </c>
      <c r="E1575">
        <v>79505988890</v>
      </c>
      <c r="F1575" t="s">
        <v>16</v>
      </c>
      <c r="G1575" t="s">
        <v>67</v>
      </c>
      <c r="H1575">
        <v>2844</v>
      </c>
      <c r="I1575" s="2">
        <f t="shared" si="350"/>
        <v>2021</v>
      </c>
      <c r="J1575" s="2" t="str">
        <f t="shared" si="351"/>
        <v>July</v>
      </c>
      <c r="K1575" s="2">
        <f t="shared" si="352"/>
        <v>7</v>
      </c>
      <c r="L1575" s="2" t="str">
        <f t="shared" si="353"/>
        <v>Tuesday</v>
      </c>
      <c r="M1575" s="2">
        <f t="shared" si="354"/>
        <v>29</v>
      </c>
      <c r="N1575" s="3">
        <f t="shared" si="355"/>
        <v>2844</v>
      </c>
      <c r="O1575" s="3">
        <f t="shared" si="356"/>
        <v>0</v>
      </c>
      <c r="P1575" t="str">
        <f t="shared" si="357"/>
        <v>13-Jul</v>
      </c>
      <c r="Q1575" s="9">
        <f t="shared" si="358"/>
        <v>0.72152777777777777</v>
      </c>
      <c r="R1575" t="str">
        <f t="shared" si="359"/>
        <v>Evening</v>
      </c>
      <c r="S1575" s="2">
        <f t="shared" si="360"/>
        <v>13</v>
      </c>
      <c r="T1575" t="str">
        <f t="shared" si="361"/>
        <v>Others</v>
      </c>
      <c r="U1575">
        <f t="shared" si="362"/>
        <v>17</v>
      </c>
      <c r="V1575" t="str">
        <f t="shared" si="363"/>
        <v>FY Q2</v>
      </c>
    </row>
    <row r="1576" spans="1:22" x14ac:dyDescent="0.3">
      <c r="A1576" s="18">
        <v>44390</v>
      </c>
      <c r="B1576" t="s">
        <v>416</v>
      </c>
      <c r="C1576" t="s">
        <v>357</v>
      </c>
      <c r="D1576" t="s">
        <v>2463</v>
      </c>
      <c r="E1576">
        <v>803291449273</v>
      </c>
      <c r="F1576" t="s">
        <v>15</v>
      </c>
      <c r="G1576" t="s">
        <v>67</v>
      </c>
      <c r="H1576">
        <v>7854</v>
      </c>
      <c r="I1576" s="2">
        <f t="shared" si="350"/>
        <v>2021</v>
      </c>
      <c r="J1576" s="2" t="str">
        <f t="shared" si="351"/>
        <v>July</v>
      </c>
      <c r="K1576" s="2">
        <f t="shared" si="352"/>
        <v>7</v>
      </c>
      <c r="L1576" s="2" t="str">
        <f t="shared" si="353"/>
        <v>Tuesday</v>
      </c>
      <c r="M1576" s="2">
        <f t="shared" si="354"/>
        <v>29</v>
      </c>
      <c r="N1576" s="3">
        <f t="shared" si="355"/>
        <v>0</v>
      </c>
      <c r="O1576" s="3">
        <f t="shared" si="356"/>
        <v>7854</v>
      </c>
      <c r="P1576" t="str">
        <f t="shared" si="357"/>
        <v>13-Jul</v>
      </c>
      <c r="Q1576" s="9">
        <f t="shared" si="358"/>
        <v>0.77708333333333335</v>
      </c>
      <c r="R1576" t="str">
        <f t="shared" si="359"/>
        <v>Evening</v>
      </c>
      <c r="S1576" s="2">
        <f t="shared" si="360"/>
        <v>13</v>
      </c>
      <c r="T1576" t="str">
        <f t="shared" si="361"/>
        <v>UPI Transfer</v>
      </c>
      <c r="U1576">
        <f t="shared" si="362"/>
        <v>18</v>
      </c>
      <c r="V1576" t="str">
        <f t="shared" si="363"/>
        <v>FY Q2</v>
      </c>
    </row>
    <row r="1577" spans="1:22" x14ac:dyDescent="0.3">
      <c r="A1577" s="18">
        <v>44390</v>
      </c>
      <c r="B1577" t="s">
        <v>1912</v>
      </c>
      <c r="C1577" t="s">
        <v>262</v>
      </c>
      <c r="D1577" t="s">
        <v>2464</v>
      </c>
      <c r="E1577">
        <v>425077186551</v>
      </c>
      <c r="F1577" t="s">
        <v>16</v>
      </c>
      <c r="G1577" t="s">
        <v>71</v>
      </c>
      <c r="H1577">
        <v>7139</v>
      </c>
      <c r="I1577" s="2">
        <f t="shared" si="350"/>
        <v>2021</v>
      </c>
      <c r="J1577" s="2" t="str">
        <f t="shared" si="351"/>
        <v>July</v>
      </c>
      <c r="K1577" s="2">
        <f t="shared" si="352"/>
        <v>7</v>
      </c>
      <c r="L1577" s="2" t="str">
        <f t="shared" si="353"/>
        <v>Tuesday</v>
      </c>
      <c r="M1577" s="2">
        <f t="shared" si="354"/>
        <v>29</v>
      </c>
      <c r="N1577" s="3">
        <f t="shared" si="355"/>
        <v>7139</v>
      </c>
      <c r="O1577" s="3">
        <f t="shared" si="356"/>
        <v>0</v>
      </c>
      <c r="P1577" t="str">
        <f t="shared" si="357"/>
        <v>13-Jul</v>
      </c>
      <c r="Q1577" s="9">
        <f t="shared" si="358"/>
        <v>0.78611111111111109</v>
      </c>
      <c r="R1577" t="str">
        <f t="shared" si="359"/>
        <v>Evening</v>
      </c>
      <c r="S1577" s="2">
        <f t="shared" si="360"/>
        <v>13</v>
      </c>
      <c r="T1577" t="str">
        <f t="shared" si="361"/>
        <v>Others</v>
      </c>
      <c r="U1577">
        <f t="shared" si="362"/>
        <v>18</v>
      </c>
      <c r="V1577" t="str">
        <f t="shared" si="363"/>
        <v>FY Q2</v>
      </c>
    </row>
    <row r="1578" spans="1:22" x14ac:dyDescent="0.3">
      <c r="A1578" s="18">
        <v>44390</v>
      </c>
      <c r="B1578" t="s">
        <v>2465</v>
      </c>
      <c r="C1578" t="s">
        <v>82</v>
      </c>
      <c r="D1578" t="s">
        <v>2466</v>
      </c>
      <c r="E1578">
        <v>340447409045</v>
      </c>
      <c r="F1578" t="s">
        <v>16</v>
      </c>
      <c r="G1578" t="s">
        <v>67</v>
      </c>
      <c r="H1578">
        <v>18236</v>
      </c>
      <c r="I1578" s="2">
        <f t="shared" si="350"/>
        <v>2021</v>
      </c>
      <c r="J1578" s="2" t="str">
        <f t="shared" si="351"/>
        <v>July</v>
      </c>
      <c r="K1578" s="2">
        <f t="shared" si="352"/>
        <v>7</v>
      </c>
      <c r="L1578" s="2" t="str">
        <f t="shared" si="353"/>
        <v>Tuesday</v>
      </c>
      <c r="M1578" s="2">
        <f t="shared" si="354"/>
        <v>29</v>
      </c>
      <c r="N1578" s="3">
        <f t="shared" si="355"/>
        <v>18236</v>
      </c>
      <c r="O1578" s="3">
        <f t="shared" si="356"/>
        <v>0</v>
      </c>
      <c r="P1578" t="str">
        <f t="shared" si="357"/>
        <v>13-Jul</v>
      </c>
      <c r="Q1578" s="9">
        <f t="shared" si="358"/>
        <v>0.92569444444444449</v>
      </c>
      <c r="R1578" t="str">
        <f t="shared" si="359"/>
        <v>Night</v>
      </c>
      <c r="S1578" s="2">
        <f t="shared" si="360"/>
        <v>13</v>
      </c>
      <c r="T1578" t="str">
        <f t="shared" si="361"/>
        <v>Others</v>
      </c>
      <c r="U1578">
        <f t="shared" si="362"/>
        <v>22</v>
      </c>
      <c r="V1578" t="str">
        <f t="shared" si="363"/>
        <v>FY Q2</v>
      </c>
    </row>
    <row r="1579" spans="1:22" x14ac:dyDescent="0.3">
      <c r="A1579" s="18">
        <v>44391</v>
      </c>
      <c r="B1579" t="s">
        <v>231</v>
      </c>
      <c r="C1579" t="s">
        <v>189</v>
      </c>
      <c r="D1579" t="s">
        <v>2467</v>
      </c>
      <c r="E1579">
        <v>836447000966</v>
      </c>
      <c r="F1579" t="s">
        <v>16</v>
      </c>
      <c r="G1579" t="s">
        <v>67</v>
      </c>
      <c r="H1579">
        <v>2207</v>
      </c>
      <c r="I1579" s="2">
        <f t="shared" si="350"/>
        <v>2021</v>
      </c>
      <c r="J1579" s="2" t="str">
        <f t="shared" si="351"/>
        <v>July</v>
      </c>
      <c r="K1579" s="2">
        <f t="shared" si="352"/>
        <v>7</v>
      </c>
      <c r="L1579" s="2" t="str">
        <f t="shared" si="353"/>
        <v>Wednesday</v>
      </c>
      <c r="M1579" s="2">
        <f t="shared" si="354"/>
        <v>29</v>
      </c>
      <c r="N1579" s="3">
        <f t="shared" si="355"/>
        <v>2207</v>
      </c>
      <c r="O1579" s="3">
        <f t="shared" si="356"/>
        <v>0</v>
      </c>
      <c r="P1579" t="str">
        <f t="shared" si="357"/>
        <v>14-Jul</v>
      </c>
      <c r="Q1579" s="9">
        <f t="shared" si="358"/>
        <v>0.68541666666666667</v>
      </c>
      <c r="R1579" t="str">
        <f t="shared" si="359"/>
        <v>Afternoon</v>
      </c>
      <c r="S1579" s="2">
        <f t="shared" si="360"/>
        <v>14</v>
      </c>
      <c r="T1579" t="str">
        <f t="shared" si="361"/>
        <v>Others</v>
      </c>
      <c r="U1579">
        <f t="shared" si="362"/>
        <v>16</v>
      </c>
      <c r="V1579" t="str">
        <f t="shared" si="363"/>
        <v>FY Q2</v>
      </c>
    </row>
    <row r="1580" spans="1:22" x14ac:dyDescent="0.3">
      <c r="A1580" s="18">
        <v>44392</v>
      </c>
      <c r="B1580" t="s">
        <v>536</v>
      </c>
      <c r="C1580" t="s">
        <v>239</v>
      </c>
      <c r="D1580" t="s">
        <v>2468</v>
      </c>
      <c r="E1580">
        <v>716212502273</v>
      </c>
      <c r="F1580" t="s">
        <v>15</v>
      </c>
      <c r="G1580" t="s">
        <v>71</v>
      </c>
      <c r="H1580">
        <v>3573</v>
      </c>
      <c r="I1580" s="2">
        <f t="shared" si="350"/>
        <v>2021</v>
      </c>
      <c r="J1580" s="2" t="str">
        <f t="shared" si="351"/>
        <v>July</v>
      </c>
      <c r="K1580" s="2">
        <f t="shared" si="352"/>
        <v>7</v>
      </c>
      <c r="L1580" s="2" t="str">
        <f t="shared" si="353"/>
        <v>Thursday</v>
      </c>
      <c r="M1580" s="2">
        <f t="shared" si="354"/>
        <v>29</v>
      </c>
      <c r="N1580" s="3">
        <f t="shared" si="355"/>
        <v>0</v>
      </c>
      <c r="O1580" s="3">
        <f t="shared" si="356"/>
        <v>3573</v>
      </c>
      <c r="P1580" t="str">
        <f t="shared" si="357"/>
        <v>15-Jul</v>
      </c>
      <c r="Q1580" s="9">
        <f t="shared" si="358"/>
        <v>0.61875000000000002</v>
      </c>
      <c r="R1580" t="str">
        <f t="shared" si="359"/>
        <v>Afternoon</v>
      </c>
      <c r="S1580" s="2">
        <f t="shared" si="360"/>
        <v>15</v>
      </c>
      <c r="T1580" t="str">
        <f t="shared" si="361"/>
        <v>Recharge</v>
      </c>
      <c r="U1580">
        <f t="shared" si="362"/>
        <v>14</v>
      </c>
      <c r="V1580" t="str">
        <f t="shared" si="363"/>
        <v>FY Q2</v>
      </c>
    </row>
    <row r="1581" spans="1:22" x14ac:dyDescent="0.3">
      <c r="A1581" s="18">
        <v>44392</v>
      </c>
      <c r="B1581" t="s">
        <v>649</v>
      </c>
      <c r="C1581" t="s">
        <v>338</v>
      </c>
      <c r="D1581" t="s">
        <v>2469</v>
      </c>
      <c r="E1581">
        <v>569160468190</v>
      </c>
      <c r="F1581" t="s">
        <v>15</v>
      </c>
      <c r="G1581" t="s">
        <v>71</v>
      </c>
      <c r="H1581">
        <v>15413</v>
      </c>
      <c r="I1581" s="2">
        <f t="shared" si="350"/>
        <v>2021</v>
      </c>
      <c r="J1581" s="2" t="str">
        <f t="shared" si="351"/>
        <v>July</v>
      </c>
      <c r="K1581" s="2">
        <f t="shared" si="352"/>
        <v>7</v>
      </c>
      <c r="L1581" s="2" t="str">
        <f t="shared" si="353"/>
        <v>Thursday</v>
      </c>
      <c r="M1581" s="2">
        <f t="shared" si="354"/>
        <v>29</v>
      </c>
      <c r="N1581" s="3">
        <f t="shared" si="355"/>
        <v>0</v>
      </c>
      <c r="O1581" s="3">
        <f t="shared" si="356"/>
        <v>15413</v>
      </c>
      <c r="P1581" t="str">
        <f t="shared" si="357"/>
        <v>15-Jul</v>
      </c>
      <c r="Q1581" s="9">
        <f t="shared" si="358"/>
        <v>0.73611111111111116</v>
      </c>
      <c r="R1581" t="str">
        <f t="shared" si="359"/>
        <v>Evening</v>
      </c>
      <c r="S1581" s="2">
        <f t="shared" si="360"/>
        <v>15</v>
      </c>
      <c r="T1581" t="str">
        <f t="shared" si="361"/>
        <v>UPI Transfer</v>
      </c>
      <c r="U1581">
        <f t="shared" si="362"/>
        <v>17</v>
      </c>
      <c r="V1581" t="str">
        <f t="shared" si="363"/>
        <v>FY Q2</v>
      </c>
    </row>
    <row r="1582" spans="1:22" x14ac:dyDescent="0.3">
      <c r="A1582" s="18">
        <v>44392</v>
      </c>
      <c r="B1582" t="s">
        <v>458</v>
      </c>
      <c r="C1582" t="s">
        <v>131</v>
      </c>
      <c r="D1582" t="s">
        <v>2470</v>
      </c>
      <c r="E1582">
        <v>654783139806</v>
      </c>
      <c r="F1582" t="s">
        <v>16</v>
      </c>
      <c r="G1582" t="s">
        <v>71</v>
      </c>
      <c r="H1582">
        <v>19817</v>
      </c>
      <c r="I1582" s="2">
        <f t="shared" si="350"/>
        <v>2021</v>
      </c>
      <c r="J1582" s="2" t="str">
        <f t="shared" si="351"/>
        <v>July</v>
      </c>
      <c r="K1582" s="2">
        <f t="shared" si="352"/>
        <v>7</v>
      </c>
      <c r="L1582" s="2" t="str">
        <f t="shared" si="353"/>
        <v>Thursday</v>
      </c>
      <c r="M1582" s="2">
        <f t="shared" si="354"/>
        <v>29</v>
      </c>
      <c r="N1582" s="3">
        <f t="shared" si="355"/>
        <v>19817</v>
      </c>
      <c r="O1582" s="3">
        <f t="shared" si="356"/>
        <v>0</v>
      </c>
      <c r="P1582" t="str">
        <f t="shared" si="357"/>
        <v>15-Jul</v>
      </c>
      <c r="Q1582" s="9">
        <f t="shared" si="358"/>
        <v>0.78749999999999998</v>
      </c>
      <c r="R1582" t="str">
        <f t="shared" si="359"/>
        <v>Evening</v>
      </c>
      <c r="S1582" s="2">
        <f t="shared" si="360"/>
        <v>15</v>
      </c>
      <c r="T1582" t="str">
        <f t="shared" si="361"/>
        <v>Others</v>
      </c>
      <c r="U1582">
        <f t="shared" si="362"/>
        <v>18</v>
      </c>
      <c r="V1582" t="str">
        <f t="shared" si="363"/>
        <v>FY Q2</v>
      </c>
    </row>
    <row r="1583" spans="1:22" x14ac:dyDescent="0.3">
      <c r="A1583" s="18">
        <v>44393</v>
      </c>
      <c r="B1583" t="s">
        <v>1129</v>
      </c>
      <c r="C1583" t="s">
        <v>322</v>
      </c>
      <c r="D1583" t="s">
        <v>2471</v>
      </c>
      <c r="E1583">
        <v>607879769353</v>
      </c>
      <c r="F1583" t="s">
        <v>15</v>
      </c>
      <c r="G1583" t="s">
        <v>71</v>
      </c>
      <c r="H1583">
        <v>5814</v>
      </c>
      <c r="I1583" s="2">
        <f t="shared" si="350"/>
        <v>2021</v>
      </c>
      <c r="J1583" s="2" t="str">
        <f t="shared" si="351"/>
        <v>July</v>
      </c>
      <c r="K1583" s="2">
        <f t="shared" si="352"/>
        <v>7</v>
      </c>
      <c r="L1583" s="2" t="str">
        <f t="shared" si="353"/>
        <v>Friday</v>
      </c>
      <c r="M1583" s="2">
        <f t="shared" si="354"/>
        <v>29</v>
      </c>
      <c r="N1583" s="3">
        <f t="shared" si="355"/>
        <v>0</v>
      </c>
      <c r="O1583" s="3">
        <f t="shared" si="356"/>
        <v>5814</v>
      </c>
      <c r="P1583" t="str">
        <f t="shared" si="357"/>
        <v>16-Jul</v>
      </c>
      <c r="Q1583" s="9">
        <f t="shared" si="358"/>
        <v>0.46180555555555558</v>
      </c>
      <c r="R1583" t="str">
        <f t="shared" si="359"/>
        <v>Morning</v>
      </c>
      <c r="S1583" s="2">
        <f t="shared" si="360"/>
        <v>16</v>
      </c>
      <c r="T1583" t="str">
        <f t="shared" si="361"/>
        <v>UPI Transfer</v>
      </c>
      <c r="U1583">
        <f t="shared" si="362"/>
        <v>11</v>
      </c>
      <c r="V1583" t="str">
        <f t="shared" si="363"/>
        <v>FY Q2</v>
      </c>
    </row>
    <row r="1584" spans="1:22" x14ac:dyDescent="0.3">
      <c r="A1584" s="18">
        <v>44393</v>
      </c>
      <c r="B1584" t="s">
        <v>144</v>
      </c>
      <c r="C1584" t="s">
        <v>79</v>
      </c>
      <c r="D1584" t="s">
        <v>2472</v>
      </c>
      <c r="E1584">
        <v>303984472678</v>
      </c>
      <c r="F1584" t="s">
        <v>16</v>
      </c>
      <c r="G1584" t="s">
        <v>71</v>
      </c>
      <c r="H1584">
        <v>29023</v>
      </c>
      <c r="I1584" s="2">
        <f t="shared" si="350"/>
        <v>2021</v>
      </c>
      <c r="J1584" s="2" t="str">
        <f t="shared" si="351"/>
        <v>July</v>
      </c>
      <c r="K1584" s="2">
        <f t="shared" si="352"/>
        <v>7</v>
      </c>
      <c r="L1584" s="2" t="str">
        <f t="shared" si="353"/>
        <v>Friday</v>
      </c>
      <c r="M1584" s="2">
        <f t="shared" si="354"/>
        <v>29</v>
      </c>
      <c r="N1584" s="3">
        <f t="shared" si="355"/>
        <v>29023</v>
      </c>
      <c r="O1584" s="3">
        <f t="shared" si="356"/>
        <v>0</v>
      </c>
      <c r="P1584" t="str">
        <f t="shared" si="357"/>
        <v>16-Jul</v>
      </c>
      <c r="Q1584" s="9">
        <f t="shared" si="358"/>
        <v>0.48055555555555557</v>
      </c>
      <c r="R1584" t="str">
        <f t="shared" si="359"/>
        <v>Morning</v>
      </c>
      <c r="S1584" s="2">
        <f t="shared" si="360"/>
        <v>16</v>
      </c>
      <c r="T1584" t="str">
        <f t="shared" si="361"/>
        <v>Others</v>
      </c>
      <c r="U1584">
        <f t="shared" si="362"/>
        <v>11</v>
      </c>
      <c r="V1584" t="str">
        <f t="shared" si="363"/>
        <v>FY Q2</v>
      </c>
    </row>
    <row r="1585" spans="1:22" x14ac:dyDescent="0.3">
      <c r="A1585" s="18">
        <v>44393</v>
      </c>
      <c r="B1585" t="s">
        <v>2473</v>
      </c>
      <c r="C1585" t="s">
        <v>73</v>
      </c>
      <c r="D1585" t="s">
        <v>2474</v>
      </c>
      <c r="E1585">
        <v>69571086665</v>
      </c>
      <c r="F1585" t="s">
        <v>16</v>
      </c>
      <c r="G1585" t="s">
        <v>67</v>
      </c>
      <c r="H1585">
        <v>9204</v>
      </c>
      <c r="I1585" s="2">
        <f t="shared" si="350"/>
        <v>2021</v>
      </c>
      <c r="J1585" s="2" t="str">
        <f t="shared" si="351"/>
        <v>July</v>
      </c>
      <c r="K1585" s="2">
        <f t="shared" si="352"/>
        <v>7</v>
      </c>
      <c r="L1585" s="2" t="str">
        <f t="shared" si="353"/>
        <v>Friday</v>
      </c>
      <c r="M1585" s="2">
        <f t="shared" si="354"/>
        <v>29</v>
      </c>
      <c r="N1585" s="3">
        <f t="shared" si="355"/>
        <v>9204</v>
      </c>
      <c r="O1585" s="3">
        <f t="shared" si="356"/>
        <v>0</v>
      </c>
      <c r="P1585" t="str">
        <f t="shared" si="357"/>
        <v>16-Jul</v>
      </c>
      <c r="Q1585" s="9">
        <f t="shared" si="358"/>
        <v>0.49583333333333335</v>
      </c>
      <c r="R1585" t="str">
        <f t="shared" si="359"/>
        <v>Morning</v>
      </c>
      <c r="S1585" s="2">
        <f t="shared" si="360"/>
        <v>16</v>
      </c>
      <c r="T1585" t="str">
        <f t="shared" si="361"/>
        <v>Others</v>
      </c>
      <c r="U1585">
        <f t="shared" si="362"/>
        <v>11</v>
      </c>
      <c r="V1585" t="str">
        <f t="shared" si="363"/>
        <v>FY Q2</v>
      </c>
    </row>
    <row r="1586" spans="1:22" x14ac:dyDescent="0.3">
      <c r="A1586" s="18">
        <v>44393</v>
      </c>
      <c r="B1586" t="s">
        <v>490</v>
      </c>
      <c r="C1586" t="s">
        <v>76</v>
      </c>
      <c r="D1586" t="s">
        <v>2475</v>
      </c>
      <c r="E1586">
        <v>485046958078</v>
      </c>
      <c r="F1586" t="s">
        <v>16</v>
      </c>
      <c r="G1586" t="s">
        <v>67</v>
      </c>
      <c r="H1586">
        <v>6911</v>
      </c>
      <c r="I1586" s="2">
        <f t="shared" si="350"/>
        <v>2021</v>
      </c>
      <c r="J1586" s="2" t="str">
        <f t="shared" si="351"/>
        <v>July</v>
      </c>
      <c r="K1586" s="2">
        <f t="shared" si="352"/>
        <v>7</v>
      </c>
      <c r="L1586" s="2" t="str">
        <f t="shared" si="353"/>
        <v>Friday</v>
      </c>
      <c r="M1586" s="2">
        <f t="shared" si="354"/>
        <v>29</v>
      </c>
      <c r="N1586" s="3">
        <f t="shared" si="355"/>
        <v>6911</v>
      </c>
      <c r="O1586" s="3">
        <f t="shared" si="356"/>
        <v>0</v>
      </c>
      <c r="P1586" t="str">
        <f t="shared" si="357"/>
        <v>16-Jul</v>
      </c>
      <c r="Q1586" s="9">
        <f t="shared" si="358"/>
        <v>0.54652777777777772</v>
      </c>
      <c r="R1586" t="str">
        <f t="shared" si="359"/>
        <v>Afternoon</v>
      </c>
      <c r="S1586" s="2">
        <f t="shared" si="360"/>
        <v>16</v>
      </c>
      <c r="T1586" t="str">
        <f t="shared" si="361"/>
        <v>Others</v>
      </c>
      <c r="U1586">
        <f t="shared" si="362"/>
        <v>13</v>
      </c>
      <c r="V1586" t="str">
        <f t="shared" si="363"/>
        <v>FY Q2</v>
      </c>
    </row>
    <row r="1587" spans="1:22" x14ac:dyDescent="0.3">
      <c r="A1587" s="18">
        <v>44393</v>
      </c>
      <c r="B1587" t="s">
        <v>1857</v>
      </c>
      <c r="C1587" t="s">
        <v>605</v>
      </c>
      <c r="D1587" t="s">
        <v>2476</v>
      </c>
      <c r="E1587">
        <v>642470748595</v>
      </c>
      <c r="F1587" t="s">
        <v>16</v>
      </c>
      <c r="G1587" t="s">
        <v>71</v>
      </c>
      <c r="H1587">
        <v>2012</v>
      </c>
      <c r="I1587" s="2">
        <f t="shared" si="350"/>
        <v>2021</v>
      </c>
      <c r="J1587" s="2" t="str">
        <f t="shared" si="351"/>
        <v>July</v>
      </c>
      <c r="K1587" s="2">
        <f t="shared" si="352"/>
        <v>7</v>
      </c>
      <c r="L1587" s="2" t="str">
        <f t="shared" si="353"/>
        <v>Friday</v>
      </c>
      <c r="M1587" s="2">
        <f t="shared" si="354"/>
        <v>29</v>
      </c>
      <c r="N1587" s="3">
        <f t="shared" si="355"/>
        <v>2012</v>
      </c>
      <c r="O1587" s="3">
        <f t="shared" si="356"/>
        <v>0</v>
      </c>
      <c r="P1587" t="str">
        <f t="shared" si="357"/>
        <v>16-Jul</v>
      </c>
      <c r="Q1587" s="9">
        <f t="shared" si="358"/>
        <v>0.68402777777777779</v>
      </c>
      <c r="R1587" t="str">
        <f t="shared" si="359"/>
        <v>Afternoon</v>
      </c>
      <c r="S1587" s="2">
        <f t="shared" si="360"/>
        <v>16</v>
      </c>
      <c r="T1587" t="str">
        <f t="shared" si="361"/>
        <v>Others</v>
      </c>
      <c r="U1587">
        <f t="shared" si="362"/>
        <v>16</v>
      </c>
      <c r="V1587" t="str">
        <f t="shared" si="363"/>
        <v>FY Q2</v>
      </c>
    </row>
    <row r="1588" spans="1:22" x14ac:dyDescent="0.3">
      <c r="A1588" s="18">
        <v>44393</v>
      </c>
      <c r="B1588" t="s">
        <v>2298</v>
      </c>
      <c r="C1588" t="s">
        <v>242</v>
      </c>
      <c r="D1588" t="s">
        <v>2477</v>
      </c>
      <c r="E1588">
        <v>70914456839</v>
      </c>
      <c r="F1588" t="s">
        <v>15</v>
      </c>
      <c r="G1588" t="s">
        <v>67</v>
      </c>
      <c r="H1588">
        <v>13706</v>
      </c>
      <c r="I1588" s="2">
        <f t="shared" si="350"/>
        <v>2021</v>
      </c>
      <c r="J1588" s="2" t="str">
        <f t="shared" si="351"/>
        <v>July</v>
      </c>
      <c r="K1588" s="2">
        <f t="shared" si="352"/>
        <v>7</v>
      </c>
      <c r="L1588" s="2" t="str">
        <f t="shared" si="353"/>
        <v>Friday</v>
      </c>
      <c r="M1588" s="2">
        <f t="shared" si="354"/>
        <v>29</v>
      </c>
      <c r="N1588" s="3">
        <f t="shared" si="355"/>
        <v>0</v>
      </c>
      <c r="O1588" s="3">
        <f t="shared" si="356"/>
        <v>13706</v>
      </c>
      <c r="P1588" t="str">
        <f t="shared" si="357"/>
        <v>16-Jul</v>
      </c>
      <c r="Q1588" s="9">
        <f t="shared" si="358"/>
        <v>0.84097222222222223</v>
      </c>
      <c r="R1588" t="str">
        <f t="shared" si="359"/>
        <v>Evening</v>
      </c>
      <c r="S1588" s="2">
        <f t="shared" si="360"/>
        <v>16</v>
      </c>
      <c r="T1588" t="str">
        <f t="shared" si="361"/>
        <v>UPI Transfer</v>
      </c>
      <c r="U1588">
        <f t="shared" si="362"/>
        <v>20</v>
      </c>
      <c r="V1588" t="str">
        <f t="shared" si="363"/>
        <v>FY Q2</v>
      </c>
    </row>
    <row r="1589" spans="1:22" x14ac:dyDescent="0.3">
      <c r="A1589" s="18">
        <v>44393</v>
      </c>
      <c r="B1589" t="s">
        <v>2171</v>
      </c>
      <c r="C1589" t="s">
        <v>69</v>
      </c>
      <c r="D1589" t="s">
        <v>2478</v>
      </c>
      <c r="E1589">
        <v>943790732976</v>
      </c>
      <c r="F1589" t="s">
        <v>16</v>
      </c>
      <c r="G1589" t="s">
        <v>67</v>
      </c>
      <c r="H1589">
        <v>9585</v>
      </c>
      <c r="I1589" s="2">
        <f t="shared" si="350"/>
        <v>2021</v>
      </c>
      <c r="J1589" s="2" t="str">
        <f t="shared" si="351"/>
        <v>July</v>
      </c>
      <c r="K1589" s="2">
        <f t="shared" si="352"/>
        <v>7</v>
      </c>
      <c r="L1589" s="2" t="str">
        <f t="shared" si="353"/>
        <v>Friday</v>
      </c>
      <c r="M1589" s="2">
        <f t="shared" si="354"/>
        <v>29</v>
      </c>
      <c r="N1589" s="3">
        <f t="shared" si="355"/>
        <v>9585</v>
      </c>
      <c r="O1589" s="3">
        <f t="shared" si="356"/>
        <v>0</v>
      </c>
      <c r="P1589" t="str">
        <f t="shared" si="357"/>
        <v>16-Jul</v>
      </c>
      <c r="Q1589" s="9">
        <f t="shared" si="358"/>
        <v>0.94722222222222219</v>
      </c>
      <c r="R1589" t="str">
        <f t="shared" si="359"/>
        <v>Night</v>
      </c>
      <c r="S1589" s="2">
        <f t="shared" si="360"/>
        <v>16</v>
      </c>
      <c r="T1589" t="str">
        <f t="shared" si="361"/>
        <v>Others</v>
      </c>
      <c r="U1589">
        <f t="shared" si="362"/>
        <v>22</v>
      </c>
      <c r="V1589" t="str">
        <f t="shared" si="363"/>
        <v>FY Q2</v>
      </c>
    </row>
    <row r="1590" spans="1:22" x14ac:dyDescent="0.3">
      <c r="A1590" s="18">
        <v>44393</v>
      </c>
      <c r="B1590" t="s">
        <v>2479</v>
      </c>
      <c r="C1590" t="s">
        <v>69</v>
      </c>
      <c r="D1590" t="s">
        <v>2480</v>
      </c>
      <c r="E1590">
        <v>396075861508</v>
      </c>
      <c r="F1590" t="s">
        <v>16</v>
      </c>
      <c r="G1590" t="s">
        <v>71</v>
      </c>
      <c r="H1590">
        <v>8272</v>
      </c>
      <c r="I1590" s="2">
        <f t="shared" si="350"/>
        <v>2021</v>
      </c>
      <c r="J1590" s="2" t="str">
        <f t="shared" si="351"/>
        <v>July</v>
      </c>
      <c r="K1590" s="2">
        <f t="shared" si="352"/>
        <v>7</v>
      </c>
      <c r="L1590" s="2" t="str">
        <f t="shared" si="353"/>
        <v>Friday</v>
      </c>
      <c r="M1590" s="2">
        <f t="shared" si="354"/>
        <v>29</v>
      </c>
      <c r="N1590" s="3">
        <f t="shared" si="355"/>
        <v>8272</v>
      </c>
      <c r="O1590" s="3">
        <f t="shared" si="356"/>
        <v>0</v>
      </c>
      <c r="P1590" t="str">
        <f t="shared" si="357"/>
        <v>16-Jul</v>
      </c>
      <c r="Q1590" s="9">
        <f t="shared" si="358"/>
        <v>0.9770833333333333</v>
      </c>
      <c r="R1590" t="str">
        <f t="shared" si="359"/>
        <v>Night</v>
      </c>
      <c r="S1590" s="2">
        <f t="shared" si="360"/>
        <v>16</v>
      </c>
      <c r="T1590" t="str">
        <f t="shared" si="361"/>
        <v>Others</v>
      </c>
      <c r="U1590">
        <f t="shared" si="362"/>
        <v>23</v>
      </c>
      <c r="V1590" t="str">
        <f t="shared" si="363"/>
        <v>FY Q2</v>
      </c>
    </row>
    <row r="1591" spans="1:22" x14ac:dyDescent="0.3">
      <c r="A1591" s="18">
        <v>44394</v>
      </c>
      <c r="B1591" t="s">
        <v>2481</v>
      </c>
      <c r="C1591" t="s">
        <v>131</v>
      </c>
      <c r="D1591" t="s">
        <v>2482</v>
      </c>
      <c r="E1591">
        <v>824058626191</v>
      </c>
      <c r="F1591" t="s">
        <v>16</v>
      </c>
      <c r="G1591" t="s">
        <v>71</v>
      </c>
      <c r="H1591">
        <v>3182</v>
      </c>
      <c r="I1591" s="2">
        <f t="shared" si="350"/>
        <v>2021</v>
      </c>
      <c r="J1591" s="2" t="str">
        <f t="shared" si="351"/>
        <v>July</v>
      </c>
      <c r="K1591" s="2">
        <f t="shared" si="352"/>
        <v>7</v>
      </c>
      <c r="L1591" s="2" t="str">
        <f t="shared" si="353"/>
        <v>Saturday</v>
      </c>
      <c r="M1591" s="2">
        <f t="shared" si="354"/>
        <v>29</v>
      </c>
      <c r="N1591" s="3">
        <f t="shared" si="355"/>
        <v>3182</v>
      </c>
      <c r="O1591" s="3">
        <f t="shared" si="356"/>
        <v>0</v>
      </c>
      <c r="P1591" t="str">
        <f t="shared" si="357"/>
        <v>17-Jul</v>
      </c>
      <c r="Q1591" s="9">
        <f t="shared" si="358"/>
        <v>0.50555555555555554</v>
      </c>
      <c r="R1591" t="str">
        <f t="shared" si="359"/>
        <v>Afternoon</v>
      </c>
      <c r="S1591" s="2">
        <f t="shared" si="360"/>
        <v>17</v>
      </c>
      <c r="T1591" t="str">
        <f t="shared" si="361"/>
        <v>Others</v>
      </c>
      <c r="U1591">
        <f t="shared" si="362"/>
        <v>12</v>
      </c>
      <c r="V1591" t="str">
        <f t="shared" si="363"/>
        <v>FY Q2</v>
      </c>
    </row>
    <row r="1592" spans="1:22" x14ac:dyDescent="0.3">
      <c r="A1592" s="18">
        <v>44394</v>
      </c>
      <c r="B1592" t="s">
        <v>983</v>
      </c>
      <c r="C1592" t="s">
        <v>76</v>
      </c>
      <c r="D1592" t="s">
        <v>2483</v>
      </c>
      <c r="E1592">
        <v>642240535512</v>
      </c>
      <c r="F1592" t="s">
        <v>16</v>
      </c>
      <c r="G1592" t="s">
        <v>67</v>
      </c>
      <c r="H1592">
        <v>3284</v>
      </c>
      <c r="I1592" s="2">
        <f t="shared" si="350"/>
        <v>2021</v>
      </c>
      <c r="J1592" s="2" t="str">
        <f t="shared" si="351"/>
        <v>July</v>
      </c>
      <c r="K1592" s="2">
        <f t="shared" si="352"/>
        <v>7</v>
      </c>
      <c r="L1592" s="2" t="str">
        <f t="shared" si="353"/>
        <v>Saturday</v>
      </c>
      <c r="M1592" s="2">
        <f t="shared" si="354"/>
        <v>29</v>
      </c>
      <c r="N1592" s="3">
        <f t="shared" si="355"/>
        <v>3284</v>
      </c>
      <c r="O1592" s="3">
        <f t="shared" si="356"/>
        <v>0</v>
      </c>
      <c r="P1592" t="str">
        <f t="shared" si="357"/>
        <v>17-Jul</v>
      </c>
      <c r="Q1592" s="9">
        <f t="shared" si="358"/>
        <v>0.52222222222222225</v>
      </c>
      <c r="R1592" t="str">
        <f t="shared" si="359"/>
        <v>Afternoon</v>
      </c>
      <c r="S1592" s="2">
        <f t="shared" si="360"/>
        <v>17</v>
      </c>
      <c r="T1592" t="str">
        <f t="shared" si="361"/>
        <v>Others</v>
      </c>
      <c r="U1592">
        <f t="shared" si="362"/>
        <v>12</v>
      </c>
      <c r="V1592" t="str">
        <f t="shared" si="363"/>
        <v>FY Q2</v>
      </c>
    </row>
    <row r="1593" spans="1:22" x14ac:dyDescent="0.3">
      <c r="A1593" s="18">
        <v>44394</v>
      </c>
      <c r="B1593" t="s">
        <v>2419</v>
      </c>
      <c r="C1593" t="s">
        <v>399</v>
      </c>
      <c r="D1593" t="s">
        <v>2484</v>
      </c>
      <c r="E1593">
        <v>621972330439</v>
      </c>
      <c r="F1593" t="s">
        <v>15</v>
      </c>
      <c r="G1593" t="s">
        <v>67</v>
      </c>
      <c r="H1593">
        <v>13803</v>
      </c>
      <c r="I1593" s="2">
        <f t="shared" si="350"/>
        <v>2021</v>
      </c>
      <c r="J1593" s="2" t="str">
        <f t="shared" si="351"/>
        <v>July</v>
      </c>
      <c r="K1593" s="2">
        <f t="shared" si="352"/>
        <v>7</v>
      </c>
      <c r="L1593" s="2" t="str">
        <f t="shared" si="353"/>
        <v>Saturday</v>
      </c>
      <c r="M1593" s="2">
        <f t="shared" si="354"/>
        <v>29</v>
      </c>
      <c r="N1593" s="3">
        <f t="shared" si="355"/>
        <v>0</v>
      </c>
      <c r="O1593" s="3">
        <f t="shared" si="356"/>
        <v>13803</v>
      </c>
      <c r="P1593" t="str">
        <f t="shared" si="357"/>
        <v>17-Jul</v>
      </c>
      <c r="Q1593" s="9">
        <f t="shared" si="358"/>
        <v>0.75416666666666665</v>
      </c>
      <c r="R1593" t="str">
        <f t="shared" si="359"/>
        <v>Evening</v>
      </c>
      <c r="S1593" s="2">
        <f t="shared" si="360"/>
        <v>17</v>
      </c>
      <c r="T1593" t="str">
        <f t="shared" si="361"/>
        <v>UPI Transfer</v>
      </c>
      <c r="U1593">
        <f t="shared" si="362"/>
        <v>18</v>
      </c>
      <c r="V1593" t="str">
        <f t="shared" si="363"/>
        <v>FY Q2</v>
      </c>
    </row>
    <row r="1594" spans="1:22" x14ac:dyDescent="0.3">
      <c r="A1594" s="18">
        <v>44395</v>
      </c>
      <c r="B1594" t="s">
        <v>355</v>
      </c>
      <c r="C1594" t="s">
        <v>189</v>
      </c>
      <c r="D1594" t="s">
        <v>2485</v>
      </c>
      <c r="E1594">
        <v>247863348346</v>
      </c>
      <c r="F1594" t="s">
        <v>16</v>
      </c>
      <c r="G1594" t="s">
        <v>71</v>
      </c>
      <c r="H1594">
        <v>9659</v>
      </c>
      <c r="I1594" s="2">
        <f t="shared" si="350"/>
        <v>2021</v>
      </c>
      <c r="J1594" s="2" t="str">
        <f t="shared" si="351"/>
        <v>July</v>
      </c>
      <c r="K1594" s="2">
        <f t="shared" si="352"/>
        <v>7</v>
      </c>
      <c r="L1594" s="2" t="str">
        <f t="shared" si="353"/>
        <v>Sunday</v>
      </c>
      <c r="M1594" s="2">
        <f t="shared" si="354"/>
        <v>30</v>
      </c>
      <c r="N1594" s="3">
        <f t="shared" si="355"/>
        <v>9659</v>
      </c>
      <c r="O1594" s="3">
        <f t="shared" si="356"/>
        <v>0</v>
      </c>
      <c r="P1594" t="str">
        <f t="shared" si="357"/>
        <v>18-Jul</v>
      </c>
      <c r="Q1594" s="9">
        <f t="shared" si="358"/>
        <v>0.46111111111111114</v>
      </c>
      <c r="R1594" t="str">
        <f t="shared" si="359"/>
        <v>Morning</v>
      </c>
      <c r="S1594" s="2">
        <f t="shared" si="360"/>
        <v>18</v>
      </c>
      <c r="T1594" t="str">
        <f t="shared" si="361"/>
        <v>Others</v>
      </c>
      <c r="U1594">
        <f t="shared" si="362"/>
        <v>11</v>
      </c>
      <c r="V1594" t="str">
        <f t="shared" si="363"/>
        <v>FY Q2</v>
      </c>
    </row>
    <row r="1595" spans="1:22" x14ac:dyDescent="0.3">
      <c r="A1595" s="18">
        <v>44395</v>
      </c>
      <c r="B1595" t="s">
        <v>277</v>
      </c>
      <c r="C1595" t="s">
        <v>254</v>
      </c>
      <c r="D1595" t="s">
        <v>2486</v>
      </c>
      <c r="E1595">
        <v>364327152101</v>
      </c>
      <c r="F1595" t="s">
        <v>16</v>
      </c>
      <c r="G1595" t="s">
        <v>71</v>
      </c>
      <c r="H1595">
        <v>10995</v>
      </c>
      <c r="I1595" s="2">
        <f t="shared" si="350"/>
        <v>2021</v>
      </c>
      <c r="J1595" s="2" t="str">
        <f t="shared" si="351"/>
        <v>July</v>
      </c>
      <c r="K1595" s="2">
        <f t="shared" si="352"/>
        <v>7</v>
      </c>
      <c r="L1595" s="2" t="str">
        <f t="shared" si="353"/>
        <v>Sunday</v>
      </c>
      <c r="M1595" s="2">
        <f t="shared" si="354"/>
        <v>30</v>
      </c>
      <c r="N1595" s="3">
        <f t="shared" si="355"/>
        <v>10995</v>
      </c>
      <c r="O1595" s="3">
        <f t="shared" si="356"/>
        <v>0</v>
      </c>
      <c r="P1595" t="str">
        <f t="shared" si="357"/>
        <v>18-Jul</v>
      </c>
      <c r="Q1595" s="9">
        <f t="shared" si="358"/>
        <v>0.62569444444444444</v>
      </c>
      <c r="R1595" t="str">
        <f t="shared" si="359"/>
        <v>Afternoon</v>
      </c>
      <c r="S1595" s="2">
        <f t="shared" si="360"/>
        <v>18</v>
      </c>
      <c r="T1595" t="str">
        <f t="shared" si="361"/>
        <v>Others</v>
      </c>
      <c r="U1595">
        <f t="shared" si="362"/>
        <v>15</v>
      </c>
      <c r="V1595" t="str">
        <f t="shared" si="363"/>
        <v>FY Q2</v>
      </c>
    </row>
    <row r="1596" spans="1:22" x14ac:dyDescent="0.3">
      <c r="A1596" s="18">
        <v>44395</v>
      </c>
      <c r="B1596" t="s">
        <v>735</v>
      </c>
      <c r="C1596" t="s">
        <v>117</v>
      </c>
      <c r="D1596" t="s">
        <v>2487</v>
      </c>
      <c r="E1596">
        <v>242786156772</v>
      </c>
      <c r="F1596" t="s">
        <v>16</v>
      </c>
      <c r="G1596" t="s">
        <v>67</v>
      </c>
      <c r="H1596">
        <v>5734</v>
      </c>
      <c r="I1596" s="2">
        <f t="shared" si="350"/>
        <v>2021</v>
      </c>
      <c r="J1596" s="2" t="str">
        <f t="shared" si="351"/>
        <v>July</v>
      </c>
      <c r="K1596" s="2">
        <f t="shared" si="352"/>
        <v>7</v>
      </c>
      <c r="L1596" s="2" t="str">
        <f t="shared" si="353"/>
        <v>Sunday</v>
      </c>
      <c r="M1596" s="2">
        <f t="shared" si="354"/>
        <v>30</v>
      </c>
      <c r="N1596" s="3">
        <f t="shared" si="355"/>
        <v>5734</v>
      </c>
      <c r="O1596" s="3">
        <f t="shared" si="356"/>
        <v>0</v>
      </c>
      <c r="P1596" t="str">
        <f t="shared" si="357"/>
        <v>18-Jul</v>
      </c>
      <c r="Q1596" s="9">
        <f t="shared" si="358"/>
        <v>0.65902777777777777</v>
      </c>
      <c r="R1596" t="str">
        <f t="shared" si="359"/>
        <v>Afternoon</v>
      </c>
      <c r="S1596" s="2">
        <f t="shared" si="360"/>
        <v>18</v>
      </c>
      <c r="T1596" t="str">
        <f t="shared" si="361"/>
        <v>Others</v>
      </c>
      <c r="U1596">
        <f t="shared" si="362"/>
        <v>15</v>
      </c>
      <c r="V1596" t="str">
        <f t="shared" si="363"/>
        <v>FY Q2</v>
      </c>
    </row>
    <row r="1597" spans="1:22" x14ac:dyDescent="0.3">
      <c r="A1597" s="18">
        <v>44395</v>
      </c>
      <c r="B1597" t="s">
        <v>2488</v>
      </c>
      <c r="C1597" t="s">
        <v>239</v>
      </c>
      <c r="D1597" t="s">
        <v>2489</v>
      </c>
      <c r="E1597">
        <v>839188609194</v>
      </c>
      <c r="F1597" t="s">
        <v>15</v>
      </c>
      <c r="G1597" t="s">
        <v>71</v>
      </c>
      <c r="H1597">
        <v>6422</v>
      </c>
      <c r="I1597" s="2">
        <f t="shared" si="350"/>
        <v>2021</v>
      </c>
      <c r="J1597" s="2" t="str">
        <f t="shared" si="351"/>
        <v>July</v>
      </c>
      <c r="K1597" s="2">
        <f t="shared" si="352"/>
        <v>7</v>
      </c>
      <c r="L1597" s="2" t="str">
        <f t="shared" si="353"/>
        <v>Sunday</v>
      </c>
      <c r="M1597" s="2">
        <f t="shared" si="354"/>
        <v>30</v>
      </c>
      <c r="N1597" s="3">
        <f t="shared" si="355"/>
        <v>0</v>
      </c>
      <c r="O1597" s="3">
        <f t="shared" si="356"/>
        <v>6422</v>
      </c>
      <c r="P1597" t="str">
        <f t="shared" si="357"/>
        <v>18-Jul</v>
      </c>
      <c r="Q1597" s="9">
        <f t="shared" si="358"/>
        <v>0.85972222222222228</v>
      </c>
      <c r="R1597" t="str">
        <f t="shared" si="359"/>
        <v>Evening</v>
      </c>
      <c r="S1597" s="2">
        <f t="shared" si="360"/>
        <v>18</v>
      </c>
      <c r="T1597" t="str">
        <f t="shared" si="361"/>
        <v>Recharge</v>
      </c>
      <c r="U1597">
        <f t="shared" si="362"/>
        <v>20</v>
      </c>
      <c r="V1597" t="str">
        <f t="shared" si="363"/>
        <v>FY Q2</v>
      </c>
    </row>
    <row r="1598" spans="1:22" x14ac:dyDescent="0.3">
      <c r="A1598" s="18">
        <v>44396</v>
      </c>
      <c r="B1598" t="s">
        <v>2490</v>
      </c>
      <c r="C1598" t="s">
        <v>262</v>
      </c>
      <c r="D1598" t="s">
        <v>2491</v>
      </c>
      <c r="E1598">
        <v>179647770944</v>
      </c>
      <c r="F1598" t="s">
        <v>16</v>
      </c>
      <c r="G1598" t="s">
        <v>67</v>
      </c>
      <c r="H1598">
        <v>3958</v>
      </c>
      <c r="I1598" s="2">
        <f t="shared" si="350"/>
        <v>2021</v>
      </c>
      <c r="J1598" s="2" t="str">
        <f t="shared" si="351"/>
        <v>July</v>
      </c>
      <c r="K1598" s="2">
        <f t="shared" si="352"/>
        <v>7</v>
      </c>
      <c r="L1598" s="2" t="str">
        <f t="shared" si="353"/>
        <v>Monday</v>
      </c>
      <c r="M1598" s="2">
        <f t="shared" si="354"/>
        <v>30</v>
      </c>
      <c r="N1598" s="3">
        <f t="shared" si="355"/>
        <v>3958</v>
      </c>
      <c r="O1598" s="3">
        <f t="shared" si="356"/>
        <v>0</v>
      </c>
      <c r="P1598" t="str">
        <f t="shared" si="357"/>
        <v>19-Jul</v>
      </c>
      <c r="Q1598" s="9">
        <f t="shared" si="358"/>
        <v>0.50694444444444442</v>
      </c>
      <c r="R1598" t="str">
        <f t="shared" si="359"/>
        <v>Afternoon</v>
      </c>
      <c r="S1598" s="2">
        <f t="shared" si="360"/>
        <v>19</v>
      </c>
      <c r="T1598" t="str">
        <f t="shared" si="361"/>
        <v>Others</v>
      </c>
      <c r="U1598">
        <f t="shared" si="362"/>
        <v>12</v>
      </c>
      <c r="V1598" t="str">
        <f t="shared" si="363"/>
        <v>FY Q2</v>
      </c>
    </row>
    <row r="1599" spans="1:22" x14ac:dyDescent="0.3">
      <c r="A1599" s="18">
        <v>44396</v>
      </c>
      <c r="B1599" t="s">
        <v>304</v>
      </c>
      <c r="C1599" t="s">
        <v>366</v>
      </c>
      <c r="D1599" t="s">
        <v>2492</v>
      </c>
      <c r="E1599">
        <v>132885682433</v>
      </c>
      <c r="F1599" t="s">
        <v>16</v>
      </c>
      <c r="G1599" t="s">
        <v>67</v>
      </c>
      <c r="H1599">
        <v>21743</v>
      </c>
      <c r="I1599" s="2">
        <f t="shared" si="350"/>
        <v>2021</v>
      </c>
      <c r="J1599" s="2" t="str">
        <f t="shared" si="351"/>
        <v>July</v>
      </c>
      <c r="K1599" s="2">
        <f t="shared" si="352"/>
        <v>7</v>
      </c>
      <c r="L1599" s="2" t="str">
        <f t="shared" si="353"/>
        <v>Monday</v>
      </c>
      <c r="M1599" s="2">
        <f t="shared" si="354"/>
        <v>30</v>
      </c>
      <c r="N1599" s="3">
        <f t="shared" si="355"/>
        <v>21743</v>
      </c>
      <c r="O1599" s="3">
        <f t="shared" si="356"/>
        <v>0</v>
      </c>
      <c r="P1599" t="str">
        <f t="shared" si="357"/>
        <v>19-Jul</v>
      </c>
      <c r="Q1599" s="9">
        <f t="shared" si="358"/>
        <v>0.61736111111111114</v>
      </c>
      <c r="R1599" t="str">
        <f t="shared" si="359"/>
        <v>Afternoon</v>
      </c>
      <c r="S1599" s="2">
        <f t="shared" si="360"/>
        <v>19</v>
      </c>
      <c r="T1599" t="str">
        <f t="shared" si="361"/>
        <v>Others</v>
      </c>
      <c r="U1599">
        <f t="shared" si="362"/>
        <v>14</v>
      </c>
      <c r="V1599" t="str">
        <f t="shared" si="363"/>
        <v>FY Q2</v>
      </c>
    </row>
    <row r="1600" spans="1:22" x14ac:dyDescent="0.3">
      <c r="A1600" s="18">
        <v>44396</v>
      </c>
      <c r="B1600" t="s">
        <v>368</v>
      </c>
      <c r="C1600" t="s">
        <v>319</v>
      </c>
      <c r="D1600" t="s">
        <v>2493</v>
      </c>
      <c r="E1600">
        <v>182401372473</v>
      </c>
      <c r="F1600" t="s">
        <v>15</v>
      </c>
      <c r="G1600" t="s">
        <v>71</v>
      </c>
      <c r="H1600">
        <v>6137</v>
      </c>
      <c r="I1600" s="2">
        <f t="shared" si="350"/>
        <v>2021</v>
      </c>
      <c r="J1600" s="2" t="str">
        <f t="shared" si="351"/>
        <v>July</v>
      </c>
      <c r="K1600" s="2">
        <f t="shared" si="352"/>
        <v>7</v>
      </c>
      <c r="L1600" s="2" t="str">
        <f t="shared" si="353"/>
        <v>Monday</v>
      </c>
      <c r="M1600" s="2">
        <f t="shared" si="354"/>
        <v>30</v>
      </c>
      <c r="N1600" s="3">
        <f t="shared" si="355"/>
        <v>0</v>
      </c>
      <c r="O1600" s="3">
        <f t="shared" si="356"/>
        <v>6137</v>
      </c>
      <c r="P1600" t="str">
        <f t="shared" si="357"/>
        <v>19-Jul</v>
      </c>
      <c r="Q1600" s="9">
        <f t="shared" si="358"/>
        <v>0.80347222222222225</v>
      </c>
      <c r="R1600" t="str">
        <f t="shared" si="359"/>
        <v>Evening</v>
      </c>
      <c r="S1600" s="2">
        <f t="shared" si="360"/>
        <v>19</v>
      </c>
      <c r="T1600" t="str">
        <f t="shared" si="361"/>
        <v>Recharge</v>
      </c>
      <c r="U1600">
        <f t="shared" si="362"/>
        <v>19</v>
      </c>
      <c r="V1600" t="str">
        <f t="shared" si="363"/>
        <v>FY Q2</v>
      </c>
    </row>
    <row r="1601" spans="1:22" x14ac:dyDescent="0.3">
      <c r="A1601" s="18">
        <v>44396</v>
      </c>
      <c r="B1601" t="s">
        <v>1852</v>
      </c>
      <c r="C1601" t="s">
        <v>73</v>
      </c>
      <c r="D1601" t="s">
        <v>2494</v>
      </c>
      <c r="E1601">
        <v>862899102925</v>
      </c>
      <c r="F1601" t="s">
        <v>16</v>
      </c>
      <c r="G1601" t="s">
        <v>67</v>
      </c>
      <c r="H1601">
        <v>1156</v>
      </c>
      <c r="I1601" s="2">
        <f t="shared" si="350"/>
        <v>2021</v>
      </c>
      <c r="J1601" s="2" t="str">
        <f t="shared" si="351"/>
        <v>July</v>
      </c>
      <c r="K1601" s="2">
        <f t="shared" si="352"/>
        <v>7</v>
      </c>
      <c r="L1601" s="2" t="str">
        <f t="shared" si="353"/>
        <v>Monday</v>
      </c>
      <c r="M1601" s="2">
        <f t="shared" si="354"/>
        <v>30</v>
      </c>
      <c r="N1601" s="3">
        <f t="shared" si="355"/>
        <v>1156</v>
      </c>
      <c r="O1601" s="3">
        <f t="shared" si="356"/>
        <v>0</v>
      </c>
      <c r="P1601" t="str">
        <f t="shared" si="357"/>
        <v>19-Jul</v>
      </c>
      <c r="Q1601" s="9">
        <f t="shared" si="358"/>
        <v>0.82013888888888886</v>
      </c>
      <c r="R1601" t="str">
        <f t="shared" si="359"/>
        <v>Evening</v>
      </c>
      <c r="S1601" s="2">
        <f t="shared" si="360"/>
        <v>19</v>
      </c>
      <c r="T1601" t="str">
        <f t="shared" si="361"/>
        <v>Others</v>
      </c>
      <c r="U1601">
        <f t="shared" si="362"/>
        <v>19</v>
      </c>
      <c r="V1601" t="str">
        <f t="shared" si="363"/>
        <v>FY Q2</v>
      </c>
    </row>
    <row r="1602" spans="1:22" x14ac:dyDescent="0.3">
      <c r="A1602" s="18">
        <v>44396</v>
      </c>
      <c r="B1602" t="s">
        <v>2109</v>
      </c>
      <c r="C1602" t="s">
        <v>322</v>
      </c>
      <c r="D1602" t="s">
        <v>2495</v>
      </c>
      <c r="E1602">
        <v>808222285532</v>
      </c>
      <c r="F1602" t="s">
        <v>15</v>
      </c>
      <c r="G1602" t="s">
        <v>71</v>
      </c>
      <c r="H1602">
        <v>8617</v>
      </c>
      <c r="I1602" s="2">
        <f t="shared" si="350"/>
        <v>2021</v>
      </c>
      <c r="J1602" s="2" t="str">
        <f t="shared" si="351"/>
        <v>July</v>
      </c>
      <c r="K1602" s="2">
        <f t="shared" si="352"/>
        <v>7</v>
      </c>
      <c r="L1602" s="2" t="str">
        <f t="shared" si="353"/>
        <v>Monday</v>
      </c>
      <c r="M1602" s="2">
        <f t="shared" si="354"/>
        <v>30</v>
      </c>
      <c r="N1602" s="3">
        <f t="shared" si="355"/>
        <v>0</v>
      </c>
      <c r="O1602" s="3">
        <f t="shared" si="356"/>
        <v>8617</v>
      </c>
      <c r="P1602" t="str">
        <f t="shared" si="357"/>
        <v>19-Jul</v>
      </c>
      <c r="Q1602" s="9">
        <f t="shared" si="358"/>
        <v>0.88541666666666663</v>
      </c>
      <c r="R1602" t="str">
        <f t="shared" si="359"/>
        <v>Night</v>
      </c>
      <c r="S1602" s="2">
        <f t="shared" si="360"/>
        <v>19</v>
      </c>
      <c r="T1602" t="str">
        <f t="shared" si="361"/>
        <v>UPI Transfer</v>
      </c>
      <c r="U1602">
        <f t="shared" si="362"/>
        <v>21</v>
      </c>
      <c r="V1602" t="str">
        <f t="shared" si="363"/>
        <v>FY Q2</v>
      </c>
    </row>
    <row r="1603" spans="1:22" x14ac:dyDescent="0.3">
      <c r="A1603" s="18">
        <v>44397</v>
      </c>
      <c r="B1603" t="s">
        <v>1682</v>
      </c>
      <c r="C1603" t="s">
        <v>452</v>
      </c>
      <c r="D1603" t="s">
        <v>2496</v>
      </c>
      <c r="E1603">
        <v>120501358829</v>
      </c>
      <c r="F1603" t="s">
        <v>15</v>
      </c>
      <c r="G1603" t="s">
        <v>67</v>
      </c>
      <c r="H1603">
        <v>14816</v>
      </c>
      <c r="I1603" s="2">
        <f t="shared" si="350"/>
        <v>2021</v>
      </c>
      <c r="J1603" s="2" t="str">
        <f t="shared" si="351"/>
        <v>July</v>
      </c>
      <c r="K1603" s="2">
        <f t="shared" si="352"/>
        <v>7</v>
      </c>
      <c r="L1603" s="2" t="str">
        <f t="shared" si="353"/>
        <v>Tuesday</v>
      </c>
      <c r="M1603" s="2">
        <f t="shared" si="354"/>
        <v>30</v>
      </c>
      <c r="N1603" s="3">
        <f t="shared" si="355"/>
        <v>0</v>
      </c>
      <c r="O1603" s="3">
        <f t="shared" si="356"/>
        <v>14816</v>
      </c>
      <c r="P1603" t="str">
        <f t="shared" si="357"/>
        <v>20-Jul</v>
      </c>
      <c r="Q1603" s="9">
        <f t="shared" si="358"/>
        <v>0.80277777777777781</v>
      </c>
      <c r="R1603" t="str">
        <f t="shared" si="359"/>
        <v>Evening</v>
      </c>
      <c r="S1603" s="2">
        <f t="shared" si="360"/>
        <v>20</v>
      </c>
      <c r="T1603" t="str">
        <f t="shared" si="361"/>
        <v>UPI Transfer</v>
      </c>
      <c r="U1603">
        <f t="shared" si="362"/>
        <v>19</v>
      </c>
      <c r="V1603" t="str">
        <f t="shared" si="363"/>
        <v>FY Q2</v>
      </c>
    </row>
    <row r="1604" spans="1:22" x14ac:dyDescent="0.3">
      <c r="A1604" s="18">
        <v>44398</v>
      </c>
      <c r="B1604" t="s">
        <v>1192</v>
      </c>
      <c r="C1604" t="s">
        <v>273</v>
      </c>
      <c r="D1604" t="s">
        <v>2497</v>
      </c>
      <c r="E1604">
        <v>229131573030</v>
      </c>
      <c r="F1604" t="s">
        <v>16</v>
      </c>
      <c r="G1604" t="s">
        <v>71</v>
      </c>
      <c r="H1604">
        <v>10772</v>
      </c>
      <c r="I1604" s="2">
        <f t="shared" si="350"/>
        <v>2021</v>
      </c>
      <c r="J1604" s="2" t="str">
        <f t="shared" si="351"/>
        <v>July</v>
      </c>
      <c r="K1604" s="2">
        <f t="shared" si="352"/>
        <v>7</v>
      </c>
      <c r="L1604" s="2" t="str">
        <f t="shared" si="353"/>
        <v>Wednesday</v>
      </c>
      <c r="M1604" s="2">
        <f t="shared" si="354"/>
        <v>30</v>
      </c>
      <c r="N1604" s="3">
        <f t="shared" si="355"/>
        <v>10772</v>
      </c>
      <c r="O1604" s="3">
        <f t="shared" si="356"/>
        <v>0</v>
      </c>
      <c r="P1604" t="str">
        <f t="shared" si="357"/>
        <v>21-Jul</v>
      </c>
      <c r="Q1604" s="9">
        <f t="shared" si="358"/>
        <v>0.62916666666666665</v>
      </c>
      <c r="R1604" t="str">
        <f t="shared" si="359"/>
        <v>Afternoon</v>
      </c>
      <c r="S1604" s="2">
        <f t="shared" si="360"/>
        <v>21</v>
      </c>
      <c r="T1604" t="str">
        <f t="shared" si="361"/>
        <v>Others</v>
      </c>
      <c r="U1604">
        <f t="shared" si="362"/>
        <v>15</v>
      </c>
      <c r="V1604" t="str">
        <f t="shared" si="363"/>
        <v>FY Q2</v>
      </c>
    </row>
    <row r="1605" spans="1:22" x14ac:dyDescent="0.3">
      <c r="A1605" s="18">
        <v>44398</v>
      </c>
      <c r="B1605" t="s">
        <v>284</v>
      </c>
      <c r="C1605" t="s">
        <v>207</v>
      </c>
      <c r="D1605" t="s">
        <v>2498</v>
      </c>
      <c r="E1605">
        <v>724300220892</v>
      </c>
      <c r="F1605" t="s">
        <v>15</v>
      </c>
      <c r="G1605" t="s">
        <v>71</v>
      </c>
      <c r="H1605">
        <v>3078</v>
      </c>
      <c r="I1605" s="2">
        <f t="shared" si="350"/>
        <v>2021</v>
      </c>
      <c r="J1605" s="2" t="str">
        <f t="shared" si="351"/>
        <v>July</v>
      </c>
      <c r="K1605" s="2">
        <f t="shared" si="352"/>
        <v>7</v>
      </c>
      <c r="L1605" s="2" t="str">
        <f t="shared" si="353"/>
        <v>Wednesday</v>
      </c>
      <c r="M1605" s="2">
        <f t="shared" si="354"/>
        <v>30</v>
      </c>
      <c r="N1605" s="3">
        <f t="shared" si="355"/>
        <v>0</v>
      </c>
      <c r="O1605" s="3">
        <f t="shared" si="356"/>
        <v>3078</v>
      </c>
      <c r="P1605" t="str">
        <f t="shared" si="357"/>
        <v>21-Jul</v>
      </c>
      <c r="Q1605" s="9">
        <f t="shared" si="358"/>
        <v>0.65069444444444446</v>
      </c>
      <c r="R1605" t="str">
        <f t="shared" si="359"/>
        <v>Afternoon</v>
      </c>
      <c r="S1605" s="2">
        <f t="shared" si="360"/>
        <v>21</v>
      </c>
      <c r="T1605" t="str">
        <f t="shared" si="361"/>
        <v>UPI Transfer</v>
      </c>
      <c r="U1605">
        <f t="shared" si="362"/>
        <v>15</v>
      </c>
      <c r="V1605" t="str">
        <f t="shared" si="363"/>
        <v>FY Q2</v>
      </c>
    </row>
    <row r="1606" spans="1:22" x14ac:dyDescent="0.3">
      <c r="A1606" s="18">
        <v>44398</v>
      </c>
      <c r="B1606" t="s">
        <v>2422</v>
      </c>
      <c r="C1606" t="s">
        <v>73</v>
      </c>
      <c r="D1606" t="s">
        <v>2499</v>
      </c>
      <c r="E1606">
        <v>860905736388</v>
      </c>
      <c r="F1606" t="s">
        <v>16</v>
      </c>
      <c r="G1606" t="s">
        <v>67</v>
      </c>
      <c r="H1606">
        <v>22445</v>
      </c>
      <c r="I1606" s="2">
        <f t="shared" si="350"/>
        <v>2021</v>
      </c>
      <c r="J1606" s="2" t="str">
        <f t="shared" si="351"/>
        <v>July</v>
      </c>
      <c r="K1606" s="2">
        <f t="shared" si="352"/>
        <v>7</v>
      </c>
      <c r="L1606" s="2" t="str">
        <f t="shared" si="353"/>
        <v>Wednesday</v>
      </c>
      <c r="M1606" s="2">
        <f t="shared" si="354"/>
        <v>30</v>
      </c>
      <c r="N1606" s="3">
        <f t="shared" si="355"/>
        <v>22445</v>
      </c>
      <c r="O1606" s="3">
        <f t="shared" si="356"/>
        <v>0</v>
      </c>
      <c r="P1606" t="str">
        <f t="shared" si="357"/>
        <v>21-Jul</v>
      </c>
      <c r="Q1606" s="9">
        <f t="shared" si="358"/>
        <v>0.89930555555555558</v>
      </c>
      <c r="R1606" t="str">
        <f t="shared" si="359"/>
        <v>Night</v>
      </c>
      <c r="S1606" s="2">
        <f t="shared" si="360"/>
        <v>21</v>
      </c>
      <c r="T1606" t="str">
        <f t="shared" si="361"/>
        <v>Others</v>
      </c>
      <c r="U1606">
        <f t="shared" si="362"/>
        <v>21</v>
      </c>
      <c r="V1606" t="str">
        <f t="shared" si="363"/>
        <v>FY Q2</v>
      </c>
    </row>
    <row r="1607" spans="1:22" x14ac:dyDescent="0.3">
      <c r="A1607" s="18">
        <v>44399</v>
      </c>
      <c r="B1607" t="s">
        <v>1584</v>
      </c>
      <c r="C1607" t="s">
        <v>239</v>
      </c>
      <c r="D1607" t="s">
        <v>2500</v>
      </c>
      <c r="E1607">
        <v>612740141198</v>
      </c>
      <c r="F1607" t="s">
        <v>15</v>
      </c>
      <c r="G1607" t="s">
        <v>67</v>
      </c>
      <c r="H1607">
        <v>2610</v>
      </c>
      <c r="I1607" s="2">
        <f t="shared" si="350"/>
        <v>2021</v>
      </c>
      <c r="J1607" s="2" t="str">
        <f t="shared" si="351"/>
        <v>July</v>
      </c>
      <c r="K1607" s="2">
        <f t="shared" si="352"/>
        <v>7</v>
      </c>
      <c r="L1607" s="2" t="str">
        <f t="shared" si="353"/>
        <v>Thursday</v>
      </c>
      <c r="M1607" s="2">
        <f t="shared" si="354"/>
        <v>30</v>
      </c>
      <c r="N1607" s="3">
        <f t="shared" si="355"/>
        <v>0</v>
      </c>
      <c r="O1607" s="3">
        <f t="shared" si="356"/>
        <v>2610</v>
      </c>
      <c r="P1607" t="str">
        <f t="shared" si="357"/>
        <v>22-Jul</v>
      </c>
      <c r="Q1607" s="9">
        <f t="shared" si="358"/>
        <v>0.51041666666666663</v>
      </c>
      <c r="R1607" t="str">
        <f t="shared" si="359"/>
        <v>Afternoon</v>
      </c>
      <c r="S1607" s="2">
        <f t="shared" si="360"/>
        <v>22</v>
      </c>
      <c r="T1607" t="str">
        <f t="shared" si="361"/>
        <v>Recharge</v>
      </c>
      <c r="U1607">
        <f t="shared" si="362"/>
        <v>12</v>
      </c>
      <c r="V1607" t="str">
        <f t="shared" si="363"/>
        <v>FY Q2</v>
      </c>
    </row>
    <row r="1608" spans="1:22" x14ac:dyDescent="0.3">
      <c r="A1608" s="18">
        <v>44399</v>
      </c>
      <c r="B1608" t="s">
        <v>1335</v>
      </c>
      <c r="C1608" t="s">
        <v>302</v>
      </c>
      <c r="D1608" t="s">
        <v>2501</v>
      </c>
      <c r="E1608">
        <v>591411953123</v>
      </c>
      <c r="F1608" t="s">
        <v>15</v>
      </c>
      <c r="G1608" t="s">
        <v>67</v>
      </c>
      <c r="H1608">
        <v>27866</v>
      </c>
      <c r="I1608" s="2">
        <f t="shared" si="350"/>
        <v>2021</v>
      </c>
      <c r="J1608" s="2" t="str">
        <f t="shared" si="351"/>
        <v>July</v>
      </c>
      <c r="K1608" s="2">
        <f t="shared" si="352"/>
        <v>7</v>
      </c>
      <c r="L1608" s="2" t="str">
        <f t="shared" si="353"/>
        <v>Thursday</v>
      </c>
      <c r="M1608" s="2">
        <f t="shared" si="354"/>
        <v>30</v>
      </c>
      <c r="N1608" s="3">
        <f t="shared" si="355"/>
        <v>0</v>
      </c>
      <c r="O1608" s="3">
        <f t="shared" si="356"/>
        <v>27866</v>
      </c>
      <c r="P1608" t="str">
        <f t="shared" si="357"/>
        <v>22-Jul</v>
      </c>
      <c r="Q1608" s="9">
        <f t="shared" si="358"/>
        <v>0.52847222222222223</v>
      </c>
      <c r="R1608" t="str">
        <f t="shared" si="359"/>
        <v>Afternoon</v>
      </c>
      <c r="S1608" s="2">
        <f t="shared" si="360"/>
        <v>22</v>
      </c>
      <c r="T1608" t="str">
        <f t="shared" si="361"/>
        <v>UPI Transfer</v>
      </c>
      <c r="U1608">
        <f t="shared" si="362"/>
        <v>12</v>
      </c>
      <c r="V1608" t="str">
        <f t="shared" si="363"/>
        <v>FY Q2</v>
      </c>
    </row>
    <row r="1609" spans="1:22" x14ac:dyDescent="0.3">
      <c r="A1609" s="18">
        <v>44399</v>
      </c>
      <c r="B1609" t="s">
        <v>2117</v>
      </c>
      <c r="C1609" t="s">
        <v>399</v>
      </c>
      <c r="D1609" t="s">
        <v>2502</v>
      </c>
      <c r="E1609">
        <v>524377194505</v>
      </c>
      <c r="F1609" t="s">
        <v>15</v>
      </c>
      <c r="G1609" t="s">
        <v>71</v>
      </c>
      <c r="H1609">
        <v>11067</v>
      </c>
      <c r="I1609" s="2">
        <f t="shared" si="350"/>
        <v>2021</v>
      </c>
      <c r="J1609" s="2" t="str">
        <f t="shared" si="351"/>
        <v>July</v>
      </c>
      <c r="K1609" s="2">
        <f t="shared" si="352"/>
        <v>7</v>
      </c>
      <c r="L1609" s="2" t="str">
        <f t="shared" si="353"/>
        <v>Thursday</v>
      </c>
      <c r="M1609" s="2">
        <f t="shared" si="354"/>
        <v>30</v>
      </c>
      <c r="N1609" s="3">
        <f t="shared" si="355"/>
        <v>0</v>
      </c>
      <c r="O1609" s="3">
        <f t="shared" si="356"/>
        <v>11067</v>
      </c>
      <c r="P1609" t="str">
        <f t="shared" si="357"/>
        <v>22-Jul</v>
      </c>
      <c r="Q1609" s="9">
        <f t="shared" si="358"/>
        <v>0.54583333333333328</v>
      </c>
      <c r="R1609" t="str">
        <f t="shared" si="359"/>
        <v>Afternoon</v>
      </c>
      <c r="S1609" s="2">
        <f t="shared" si="360"/>
        <v>22</v>
      </c>
      <c r="T1609" t="str">
        <f t="shared" si="361"/>
        <v>UPI Transfer</v>
      </c>
      <c r="U1609">
        <f t="shared" si="362"/>
        <v>13</v>
      </c>
      <c r="V1609" t="str">
        <f t="shared" si="363"/>
        <v>FY Q2</v>
      </c>
    </row>
    <row r="1610" spans="1:22" x14ac:dyDescent="0.3">
      <c r="A1610" s="18">
        <v>44399</v>
      </c>
      <c r="B1610" t="s">
        <v>837</v>
      </c>
      <c r="C1610" t="s">
        <v>131</v>
      </c>
      <c r="D1610" t="s">
        <v>2503</v>
      </c>
      <c r="E1610">
        <v>367548288039</v>
      </c>
      <c r="F1610" t="s">
        <v>16</v>
      </c>
      <c r="G1610" t="s">
        <v>71</v>
      </c>
      <c r="H1610">
        <v>18688</v>
      </c>
      <c r="I1610" s="2">
        <f t="shared" si="350"/>
        <v>2021</v>
      </c>
      <c r="J1610" s="2" t="str">
        <f t="shared" si="351"/>
        <v>July</v>
      </c>
      <c r="K1610" s="2">
        <f t="shared" si="352"/>
        <v>7</v>
      </c>
      <c r="L1610" s="2" t="str">
        <f t="shared" si="353"/>
        <v>Thursday</v>
      </c>
      <c r="M1610" s="2">
        <f t="shared" si="354"/>
        <v>30</v>
      </c>
      <c r="N1610" s="3">
        <f t="shared" si="355"/>
        <v>18688</v>
      </c>
      <c r="O1610" s="3">
        <f t="shared" si="356"/>
        <v>0</v>
      </c>
      <c r="P1610" t="str">
        <f t="shared" si="357"/>
        <v>22-Jul</v>
      </c>
      <c r="Q1610" s="9">
        <f t="shared" si="358"/>
        <v>0.55138888888888893</v>
      </c>
      <c r="R1610" t="str">
        <f t="shared" si="359"/>
        <v>Afternoon</v>
      </c>
      <c r="S1610" s="2">
        <f t="shared" si="360"/>
        <v>22</v>
      </c>
      <c r="T1610" t="str">
        <f t="shared" si="361"/>
        <v>Others</v>
      </c>
      <c r="U1610">
        <f t="shared" si="362"/>
        <v>13</v>
      </c>
      <c r="V1610" t="str">
        <f t="shared" si="363"/>
        <v>FY Q2</v>
      </c>
    </row>
    <row r="1611" spans="1:22" x14ac:dyDescent="0.3">
      <c r="A1611" s="18">
        <v>44399</v>
      </c>
      <c r="B1611" t="s">
        <v>304</v>
      </c>
      <c r="C1611" t="s">
        <v>343</v>
      </c>
      <c r="D1611" t="s">
        <v>2504</v>
      </c>
      <c r="E1611">
        <v>861609430736</v>
      </c>
      <c r="F1611" t="s">
        <v>15</v>
      </c>
      <c r="G1611" t="s">
        <v>71</v>
      </c>
      <c r="H1611">
        <v>4455</v>
      </c>
      <c r="I1611" s="2">
        <f t="shared" si="350"/>
        <v>2021</v>
      </c>
      <c r="J1611" s="2" t="str">
        <f t="shared" si="351"/>
        <v>July</v>
      </c>
      <c r="K1611" s="2">
        <f t="shared" si="352"/>
        <v>7</v>
      </c>
      <c r="L1611" s="2" t="str">
        <f t="shared" si="353"/>
        <v>Thursday</v>
      </c>
      <c r="M1611" s="2">
        <f t="shared" si="354"/>
        <v>30</v>
      </c>
      <c r="N1611" s="3">
        <f t="shared" si="355"/>
        <v>0</v>
      </c>
      <c r="O1611" s="3">
        <f t="shared" si="356"/>
        <v>4455</v>
      </c>
      <c r="P1611" t="str">
        <f t="shared" si="357"/>
        <v>22-Jul</v>
      </c>
      <c r="Q1611" s="9">
        <f t="shared" si="358"/>
        <v>0.61736111111111114</v>
      </c>
      <c r="R1611" t="str">
        <f t="shared" si="359"/>
        <v>Afternoon</v>
      </c>
      <c r="S1611" s="2">
        <f t="shared" si="360"/>
        <v>22</v>
      </c>
      <c r="T1611" t="str">
        <f t="shared" si="361"/>
        <v>UPI Transfer</v>
      </c>
      <c r="U1611">
        <f t="shared" si="362"/>
        <v>14</v>
      </c>
      <c r="V1611" t="str">
        <f t="shared" si="363"/>
        <v>FY Q2</v>
      </c>
    </row>
    <row r="1612" spans="1:22" x14ac:dyDescent="0.3">
      <c r="A1612" s="18">
        <v>44399</v>
      </c>
      <c r="B1612" t="s">
        <v>1368</v>
      </c>
      <c r="C1612" t="s">
        <v>325</v>
      </c>
      <c r="D1612" t="s">
        <v>2505</v>
      </c>
      <c r="E1612">
        <v>176102003032</v>
      </c>
      <c r="F1612" t="s">
        <v>16</v>
      </c>
      <c r="G1612" t="s">
        <v>67</v>
      </c>
      <c r="H1612">
        <v>8548</v>
      </c>
      <c r="I1612" s="2">
        <f t="shared" si="350"/>
        <v>2021</v>
      </c>
      <c r="J1612" s="2" t="str">
        <f t="shared" si="351"/>
        <v>July</v>
      </c>
      <c r="K1612" s="2">
        <f t="shared" si="352"/>
        <v>7</v>
      </c>
      <c r="L1612" s="2" t="str">
        <f t="shared" si="353"/>
        <v>Thursday</v>
      </c>
      <c r="M1612" s="2">
        <f t="shared" si="354"/>
        <v>30</v>
      </c>
      <c r="N1612" s="3">
        <f t="shared" si="355"/>
        <v>8548</v>
      </c>
      <c r="O1612" s="3">
        <f t="shared" si="356"/>
        <v>0</v>
      </c>
      <c r="P1612" t="str">
        <f t="shared" si="357"/>
        <v>22-Jul</v>
      </c>
      <c r="Q1612" s="9">
        <f t="shared" si="358"/>
        <v>0.65833333333333333</v>
      </c>
      <c r="R1612" t="str">
        <f t="shared" si="359"/>
        <v>Afternoon</v>
      </c>
      <c r="S1612" s="2">
        <f t="shared" si="360"/>
        <v>22</v>
      </c>
      <c r="T1612" t="str">
        <f t="shared" si="361"/>
        <v>Others</v>
      </c>
      <c r="U1612">
        <f t="shared" si="362"/>
        <v>15</v>
      </c>
      <c r="V1612" t="str">
        <f t="shared" si="363"/>
        <v>FY Q2</v>
      </c>
    </row>
    <row r="1613" spans="1:22" x14ac:dyDescent="0.3">
      <c r="A1613" s="18">
        <v>44400</v>
      </c>
      <c r="B1613" t="s">
        <v>664</v>
      </c>
      <c r="C1613" t="s">
        <v>343</v>
      </c>
      <c r="D1613" t="s">
        <v>2506</v>
      </c>
      <c r="E1613">
        <v>571769970401</v>
      </c>
      <c r="F1613" t="s">
        <v>15</v>
      </c>
      <c r="G1613" t="s">
        <v>71</v>
      </c>
      <c r="H1613">
        <v>4157</v>
      </c>
      <c r="I1613" s="2">
        <f t="shared" si="350"/>
        <v>2021</v>
      </c>
      <c r="J1613" s="2" t="str">
        <f t="shared" si="351"/>
        <v>July</v>
      </c>
      <c r="K1613" s="2">
        <f t="shared" si="352"/>
        <v>7</v>
      </c>
      <c r="L1613" s="2" t="str">
        <f t="shared" si="353"/>
        <v>Friday</v>
      </c>
      <c r="M1613" s="2">
        <f t="shared" si="354"/>
        <v>30</v>
      </c>
      <c r="N1613" s="3">
        <f t="shared" si="355"/>
        <v>0</v>
      </c>
      <c r="O1613" s="3">
        <f t="shared" si="356"/>
        <v>4157</v>
      </c>
      <c r="P1613" t="str">
        <f t="shared" si="357"/>
        <v>23-Jul</v>
      </c>
      <c r="Q1613" s="9">
        <f t="shared" si="358"/>
        <v>0.56319444444444444</v>
      </c>
      <c r="R1613" t="str">
        <f t="shared" si="359"/>
        <v>Afternoon</v>
      </c>
      <c r="S1613" s="2">
        <f t="shared" si="360"/>
        <v>23</v>
      </c>
      <c r="T1613" t="str">
        <f t="shared" si="361"/>
        <v>UPI Transfer</v>
      </c>
      <c r="U1613">
        <f t="shared" si="362"/>
        <v>13</v>
      </c>
      <c r="V1613" t="str">
        <f t="shared" si="363"/>
        <v>FY Q2</v>
      </c>
    </row>
    <row r="1614" spans="1:22" x14ac:dyDescent="0.3">
      <c r="A1614" s="18">
        <v>44400</v>
      </c>
      <c r="B1614" t="s">
        <v>1949</v>
      </c>
      <c r="C1614" t="s">
        <v>239</v>
      </c>
      <c r="D1614" t="s">
        <v>2507</v>
      </c>
      <c r="E1614">
        <v>193861398768</v>
      </c>
      <c r="F1614" t="s">
        <v>15</v>
      </c>
      <c r="G1614" t="s">
        <v>71</v>
      </c>
      <c r="H1614">
        <v>4557</v>
      </c>
      <c r="I1614" s="2">
        <f t="shared" si="350"/>
        <v>2021</v>
      </c>
      <c r="J1614" s="2" t="str">
        <f t="shared" si="351"/>
        <v>July</v>
      </c>
      <c r="K1614" s="2">
        <f t="shared" si="352"/>
        <v>7</v>
      </c>
      <c r="L1614" s="2" t="str">
        <f t="shared" si="353"/>
        <v>Friday</v>
      </c>
      <c r="M1614" s="2">
        <f t="shared" si="354"/>
        <v>30</v>
      </c>
      <c r="N1614" s="3">
        <f t="shared" si="355"/>
        <v>0</v>
      </c>
      <c r="O1614" s="3">
        <f t="shared" si="356"/>
        <v>4557</v>
      </c>
      <c r="P1614" t="str">
        <f t="shared" si="357"/>
        <v>23-Jul</v>
      </c>
      <c r="Q1614" s="9">
        <f t="shared" si="358"/>
        <v>0.59652777777777777</v>
      </c>
      <c r="R1614" t="str">
        <f t="shared" si="359"/>
        <v>Afternoon</v>
      </c>
      <c r="S1614" s="2">
        <f t="shared" si="360"/>
        <v>23</v>
      </c>
      <c r="T1614" t="str">
        <f t="shared" si="361"/>
        <v>Recharge</v>
      </c>
      <c r="U1614">
        <f t="shared" si="362"/>
        <v>14</v>
      </c>
      <c r="V1614" t="str">
        <f t="shared" si="363"/>
        <v>FY Q2</v>
      </c>
    </row>
    <row r="1615" spans="1:22" x14ac:dyDescent="0.3">
      <c r="A1615" s="18">
        <v>44400</v>
      </c>
      <c r="B1615" t="s">
        <v>2217</v>
      </c>
      <c r="C1615" t="s">
        <v>73</v>
      </c>
      <c r="D1615" t="s">
        <v>2508</v>
      </c>
      <c r="E1615">
        <v>35124218694</v>
      </c>
      <c r="F1615" t="s">
        <v>16</v>
      </c>
      <c r="G1615" t="s">
        <v>71</v>
      </c>
      <c r="H1615">
        <v>1856</v>
      </c>
      <c r="I1615" s="2">
        <f t="shared" si="350"/>
        <v>2021</v>
      </c>
      <c r="J1615" s="2" t="str">
        <f t="shared" si="351"/>
        <v>July</v>
      </c>
      <c r="K1615" s="2">
        <f t="shared" si="352"/>
        <v>7</v>
      </c>
      <c r="L1615" s="2" t="str">
        <f t="shared" si="353"/>
        <v>Friday</v>
      </c>
      <c r="M1615" s="2">
        <f t="shared" si="354"/>
        <v>30</v>
      </c>
      <c r="N1615" s="3">
        <f t="shared" si="355"/>
        <v>1856</v>
      </c>
      <c r="O1615" s="3">
        <f t="shared" si="356"/>
        <v>0</v>
      </c>
      <c r="P1615" t="str">
        <f t="shared" si="357"/>
        <v>23-Jul</v>
      </c>
      <c r="Q1615" s="9">
        <f t="shared" si="358"/>
        <v>0.67013888888888884</v>
      </c>
      <c r="R1615" t="str">
        <f t="shared" si="359"/>
        <v>Afternoon</v>
      </c>
      <c r="S1615" s="2">
        <f t="shared" si="360"/>
        <v>23</v>
      </c>
      <c r="T1615" t="str">
        <f t="shared" si="361"/>
        <v>Others</v>
      </c>
      <c r="U1615">
        <f t="shared" si="362"/>
        <v>16</v>
      </c>
      <c r="V1615" t="str">
        <f t="shared" si="363"/>
        <v>FY Q2</v>
      </c>
    </row>
    <row r="1616" spans="1:22" x14ac:dyDescent="0.3">
      <c r="A1616" s="18">
        <v>44400</v>
      </c>
      <c r="B1616" t="s">
        <v>1714</v>
      </c>
      <c r="C1616" t="s">
        <v>273</v>
      </c>
      <c r="D1616" t="s">
        <v>2509</v>
      </c>
      <c r="E1616">
        <v>805562457622</v>
      </c>
      <c r="F1616" t="s">
        <v>16</v>
      </c>
      <c r="G1616" t="s">
        <v>67</v>
      </c>
      <c r="H1616">
        <v>8519</v>
      </c>
      <c r="I1616" s="2">
        <f t="shared" si="350"/>
        <v>2021</v>
      </c>
      <c r="J1616" s="2" t="str">
        <f t="shared" si="351"/>
        <v>July</v>
      </c>
      <c r="K1616" s="2">
        <f t="shared" si="352"/>
        <v>7</v>
      </c>
      <c r="L1616" s="2" t="str">
        <f t="shared" si="353"/>
        <v>Friday</v>
      </c>
      <c r="M1616" s="2">
        <f t="shared" si="354"/>
        <v>30</v>
      </c>
      <c r="N1616" s="3">
        <f t="shared" si="355"/>
        <v>8519</v>
      </c>
      <c r="O1616" s="3">
        <f t="shared" si="356"/>
        <v>0</v>
      </c>
      <c r="P1616" t="str">
        <f t="shared" si="357"/>
        <v>23-Jul</v>
      </c>
      <c r="Q1616" s="9">
        <f t="shared" si="358"/>
        <v>0.73055555555555551</v>
      </c>
      <c r="R1616" t="str">
        <f t="shared" si="359"/>
        <v>Evening</v>
      </c>
      <c r="S1616" s="2">
        <f t="shared" si="360"/>
        <v>23</v>
      </c>
      <c r="T1616" t="str">
        <f t="shared" si="361"/>
        <v>Others</v>
      </c>
      <c r="U1616">
        <f t="shared" si="362"/>
        <v>17</v>
      </c>
      <c r="V1616" t="str">
        <f t="shared" si="363"/>
        <v>FY Q2</v>
      </c>
    </row>
    <row r="1617" spans="1:22" x14ac:dyDescent="0.3">
      <c r="A1617" s="18">
        <v>44400</v>
      </c>
      <c r="B1617" t="s">
        <v>680</v>
      </c>
      <c r="C1617" t="s">
        <v>395</v>
      </c>
      <c r="D1617" t="s">
        <v>2510</v>
      </c>
      <c r="E1617">
        <v>62397794083</v>
      </c>
      <c r="F1617" t="s">
        <v>15</v>
      </c>
      <c r="G1617" t="s">
        <v>71</v>
      </c>
      <c r="H1617">
        <v>4693</v>
      </c>
      <c r="I1617" s="2">
        <f t="shared" si="350"/>
        <v>2021</v>
      </c>
      <c r="J1617" s="2" t="str">
        <f t="shared" si="351"/>
        <v>July</v>
      </c>
      <c r="K1617" s="2">
        <f t="shared" si="352"/>
        <v>7</v>
      </c>
      <c r="L1617" s="2" t="str">
        <f t="shared" si="353"/>
        <v>Friday</v>
      </c>
      <c r="M1617" s="2">
        <f t="shared" si="354"/>
        <v>30</v>
      </c>
      <c r="N1617" s="3">
        <f t="shared" si="355"/>
        <v>0</v>
      </c>
      <c r="O1617" s="3">
        <f t="shared" si="356"/>
        <v>4693</v>
      </c>
      <c r="P1617" t="str">
        <f t="shared" si="357"/>
        <v>23-Jul</v>
      </c>
      <c r="Q1617" s="9">
        <f t="shared" si="358"/>
        <v>0.74444444444444446</v>
      </c>
      <c r="R1617" t="str">
        <f t="shared" si="359"/>
        <v>Evening</v>
      </c>
      <c r="S1617" s="2">
        <f t="shared" si="360"/>
        <v>23</v>
      </c>
      <c r="T1617" t="str">
        <f t="shared" si="361"/>
        <v>Shopping</v>
      </c>
      <c r="U1617">
        <f t="shared" si="362"/>
        <v>17</v>
      </c>
      <c r="V1617" t="str">
        <f t="shared" si="363"/>
        <v>FY Q2</v>
      </c>
    </row>
    <row r="1618" spans="1:22" x14ac:dyDescent="0.3">
      <c r="A1618" s="18">
        <v>44400</v>
      </c>
      <c r="B1618" t="s">
        <v>2063</v>
      </c>
      <c r="C1618" t="s">
        <v>104</v>
      </c>
      <c r="D1618" t="s">
        <v>2511</v>
      </c>
      <c r="E1618">
        <v>29710952436</v>
      </c>
      <c r="F1618" t="s">
        <v>16</v>
      </c>
      <c r="G1618" t="s">
        <v>67</v>
      </c>
      <c r="H1618">
        <v>6295</v>
      </c>
      <c r="I1618" s="2">
        <f t="shared" si="350"/>
        <v>2021</v>
      </c>
      <c r="J1618" s="2" t="str">
        <f t="shared" si="351"/>
        <v>July</v>
      </c>
      <c r="K1618" s="2">
        <f t="shared" si="352"/>
        <v>7</v>
      </c>
      <c r="L1618" s="2" t="str">
        <f t="shared" si="353"/>
        <v>Friday</v>
      </c>
      <c r="M1618" s="2">
        <f t="shared" si="354"/>
        <v>30</v>
      </c>
      <c r="N1618" s="3">
        <f t="shared" si="355"/>
        <v>6295</v>
      </c>
      <c r="O1618" s="3">
        <f t="shared" si="356"/>
        <v>0</v>
      </c>
      <c r="P1618" t="str">
        <f t="shared" si="357"/>
        <v>23-Jul</v>
      </c>
      <c r="Q1618" s="9">
        <f t="shared" si="358"/>
        <v>0.77847222222222223</v>
      </c>
      <c r="R1618" t="str">
        <f t="shared" si="359"/>
        <v>Evening</v>
      </c>
      <c r="S1618" s="2">
        <f t="shared" si="360"/>
        <v>23</v>
      </c>
      <c r="T1618" t="str">
        <f t="shared" si="361"/>
        <v>Others</v>
      </c>
      <c r="U1618">
        <f t="shared" si="362"/>
        <v>18</v>
      </c>
      <c r="V1618" t="str">
        <f t="shared" si="363"/>
        <v>FY Q2</v>
      </c>
    </row>
    <row r="1619" spans="1:22" x14ac:dyDescent="0.3">
      <c r="A1619" s="18">
        <v>44400</v>
      </c>
      <c r="B1619" t="s">
        <v>2512</v>
      </c>
      <c r="C1619" t="s">
        <v>79</v>
      </c>
      <c r="D1619" t="s">
        <v>2513</v>
      </c>
      <c r="E1619">
        <v>763212559974</v>
      </c>
      <c r="F1619" t="s">
        <v>16</v>
      </c>
      <c r="G1619" t="s">
        <v>67</v>
      </c>
      <c r="H1619">
        <v>32553</v>
      </c>
      <c r="I1619" s="2">
        <f t="shared" si="350"/>
        <v>2021</v>
      </c>
      <c r="J1619" s="2" t="str">
        <f t="shared" si="351"/>
        <v>July</v>
      </c>
      <c r="K1619" s="2">
        <f t="shared" si="352"/>
        <v>7</v>
      </c>
      <c r="L1619" s="2" t="str">
        <f t="shared" si="353"/>
        <v>Friday</v>
      </c>
      <c r="M1619" s="2">
        <f t="shared" si="354"/>
        <v>30</v>
      </c>
      <c r="N1619" s="3">
        <f t="shared" si="355"/>
        <v>32553</v>
      </c>
      <c r="O1619" s="3">
        <f t="shared" si="356"/>
        <v>0</v>
      </c>
      <c r="P1619" t="str">
        <f t="shared" si="357"/>
        <v>23-Jul</v>
      </c>
      <c r="Q1619" s="9">
        <f t="shared" si="358"/>
        <v>0.79027777777777775</v>
      </c>
      <c r="R1619" t="str">
        <f t="shared" si="359"/>
        <v>Evening</v>
      </c>
      <c r="S1619" s="2">
        <f t="shared" si="360"/>
        <v>23</v>
      </c>
      <c r="T1619" t="str">
        <f t="shared" si="361"/>
        <v>Others</v>
      </c>
      <c r="U1619">
        <f t="shared" si="362"/>
        <v>18</v>
      </c>
      <c r="V1619" t="str">
        <f t="shared" si="363"/>
        <v>FY Q2</v>
      </c>
    </row>
    <row r="1620" spans="1:22" x14ac:dyDescent="0.3">
      <c r="A1620" s="18">
        <v>44400</v>
      </c>
      <c r="B1620" t="s">
        <v>365</v>
      </c>
      <c r="C1620" t="s">
        <v>219</v>
      </c>
      <c r="D1620" t="s">
        <v>2514</v>
      </c>
      <c r="E1620">
        <v>851698586221</v>
      </c>
      <c r="F1620" t="s">
        <v>15</v>
      </c>
      <c r="G1620" t="s">
        <v>67</v>
      </c>
      <c r="H1620">
        <v>5864</v>
      </c>
      <c r="I1620" s="2">
        <f t="shared" si="350"/>
        <v>2021</v>
      </c>
      <c r="J1620" s="2" t="str">
        <f t="shared" si="351"/>
        <v>July</v>
      </c>
      <c r="K1620" s="2">
        <f t="shared" si="352"/>
        <v>7</v>
      </c>
      <c r="L1620" s="2" t="str">
        <f t="shared" si="353"/>
        <v>Friday</v>
      </c>
      <c r="M1620" s="2">
        <f t="shared" si="354"/>
        <v>30</v>
      </c>
      <c r="N1620" s="3">
        <f t="shared" si="355"/>
        <v>0</v>
      </c>
      <c r="O1620" s="3">
        <f t="shared" si="356"/>
        <v>5864</v>
      </c>
      <c r="P1620" t="str">
        <f t="shared" si="357"/>
        <v>23-Jul</v>
      </c>
      <c r="Q1620" s="9">
        <f t="shared" si="358"/>
        <v>0.80069444444444449</v>
      </c>
      <c r="R1620" t="str">
        <f t="shared" si="359"/>
        <v>Evening</v>
      </c>
      <c r="S1620" s="2">
        <f t="shared" si="360"/>
        <v>23</v>
      </c>
      <c r="T1620" t="str">
        <f t="shared" si="361"/>
        <v>UPI Transfer</v>
      </c>
      <c r="U1620">
        <f t="shared" si="362"/>
        <v>19</v>
      </c>
      <c r="V1620" t="str">
        <f t="shared" si="363"/>
        <v>FY Q2</v>
      </c>
    </row>
    <row r="1621" spans="1:22" x14ac:dyDescent="0.3">
      <c r="A1621" s="18">
        <v>44401</v>
      </c>
      <c r="B1621" t="s">
        <v>2515</v>
      </c>
      <c r="C1621" t="s">
        <v>73</v>
      </c>
      <c r="D1621" t="s">
        <v>2516</v>
      </c>
      <c r="E1621">
        <v>479196065845</v>
      </c>
      <c r="F1621" t="s">
        <v>16</v>
      </c>
      <c r="G1621" t="s">
        <v>67</v>
      </c>
      <c r="H1621">
        <v>15862</v>
      </c>
      <c r="I1621" s="2">
        <f t="shared" si="350"/>
        <v>2021</v>
      </c>
      <c r="J1621" s="2" t="str">
        <f t="shared" si="351"/>
        <v>July</v>
      </c>
      <c r="K1621" s="2">
        <f t="shared" si="352"/>
        <v>7</v>
      </c>
      <c r="L1621" s="2" t="str">
        <f t="shared" si="353"/>
        <v>Saturday</v>
      </c>
      <c r="M1621" s="2">
        <f t="shared" si="354"/>
        <v>30</v>
      </c>
      <c r="N1621" s="3">
        <f t="shared" si="355"/>
        <v>15862</v>
      </c>
      <c r="O1621" s="3">
        <f t="shared" si="356"/>
        <v>0</v>
      </c>
      <c r="P1621" t="str">
        <f t="shared" si="357"/>
        <v>24-Jul</v>
      </c>
      <c r="Q1621" s="9">
        <f t="shared" si="358"/>
        <v>0.29930555555555555</v>
      </c>
      <c r="R1621" t="str">
        <f t="shared" si="359"/>
        <v>Morning</v>
      </c>
      <c r="S1621" s="2">
        <f t="shared" si="360"/>
        <v>24</v>
      </c>
      <c r="T1621" t="str">
        <f t="shared" si="361"/>
        <v>Others</v>
      </c>
      <c r="U1621">
        <f t="shared" si="362"/>
        <v>7</v>
      </c>
      <c r="V1621" t="str">
        <f t="shared" si="363"/>
        <v>FY Q2</v>
      </c>
    </row>
    <row r="1622" spans="1:22" x14ac:dyDescent="0.3">
      <c r="A1622" s="18">
        <v>44401</v>
      </c>
      <c r="B1622" t="s">
        <v>1239</v>
      </c>
      <c r="C1622" t="s">
        <v>254</v>
      </c>
      <c r="D1622" t="s">
        <v>2517</v>
      </c>
      <c r="E1622">
        <v>99762118908</v>
      </c>
      <c r="F1622" t="s">
        <v>16</v>
      </c>
      <c r="G1622" t="s">
        <v>67</v>
      </c>
      <c r="H1622">
        <v>6809</v>
      </c>
      <c r="I1622" s="2">
        <f t="shared" si="350"/>
        <v>2021</v>
      </c>
      <c r="J1622" s="2" t="str">
        <f t="shared" si="351"/>
        <v>July</v>
      </c>
      <c r="K1622" s="2">
        <f t="shared" si="352"/>
        <v>7</v>
      </c>
      <c r="L1622" s="2" t="str">
        <f t="shared" si="353"/>
        <v>Saturday</v>
      </c>
      <c r="M1622" s="2">
        <f t="shared" si="354"/>
        <v>30</v>
      </c>
      <c r="N1622" s="3">
        <f t="shared" si="355"/>
        <v>6809</v>
      </c>
      <c r="O1622" s="3">
        <f t="shared" si="356"/>
        <v>0</v>
      </c>
      <c r="P1622" t="str">
        <f t="shared" si="357"/>
        <v>24-Jul</v>
      </c>
      <c r="Q1622" s="9">
        <f t="shared" si="358"/>
        <v>0.61041666666666672</v>
      </c>
      <c r="R1622" t="str">
        <f t="shared" si="359"/>
        <v>Afternoon</v>
      </c>
      <c r="S1622" s="2">
        <f t="shared" si="360"/>
        <v>24</v>
      </c>
      <c r="T1622" t="str">
        <f t="shared" si="361"/>
        <v>Others</v>
      </c>
      <c r="U1622">
        <f t="shared" si="362"/>
        <v>14</v>
      </c>
      <c r="V1622" t="str">
        <f t="shared" si="363"/>
        <v>FY Q2</v>
      </c>
    </row>
    <row r="1623" spans="1:22" x14ac:dyDescent="0.3">
      <c r="A1623" s="18">
        <v>44401</v>
      </c>
      <c r="B1623" t="s">
        <v>993</v>
      </c>
      <c r="C1623" t="s">
        <v>834</v>
      </c>
      <c r="D1623" t="s">
        <v>2518</v>
      </c>
      <c r="E1623">
        <v>65817799129</v>
      </c>
      <c r="F1623" t="s">
        <v>15</v>
      </c>
      <c r="G1623" t="s">
        <v>67</v>
      </c>
      <c r="H1623">
        <v>5970</v>
      </c>
      <c r="I1623" s="2">
        <f t="shared" si="350"/>
        <v>2021</v>
      </c>
      <c r="J1623" s="2" t="str">
        <f t="shared" si="351"/>
        <v>July</v>
      </c>
      <c r="K1623" s="2">
        <f t="shared" si="352"/>
        <v>7</v>
      </c>
      <c r="L1623" s="2" t="str">
        <f t="shared" si="353"/>
        <v>Saturday</v>
      </c>
      <c r="M1623" s="2">
        <f t="shared" si="354"/>
        <v>30</v>
      </c>
      <c r="N1623" s="3">
        <f t="shared" si="355"/>
        <v>0</v>
      </c>
      <c r="O1623" s="3">
        <f t="shared" si="356"/>
        <v>5970</v>
      </c>
      <c r="P1623" t="str">
        <f t="shared" si="357"/>
        <v>24-Jul</v>
      </c>
      <c r="Q1623" s="9">
        <f t="shared" si="358"/>
        <v>0.68819444444444444</v>
      </c>
      <c r="R1623" t="str">
        <f t="shared" si="359"/>
        <v>Afternoon</v>
      </c>
      <c r="S1623" s="2">
        <f t="shared" si="360"/>
        <v>24</v>
      </c>
      <c r="T1623" t="str">
        <f t="shared" si="361"/>
        <v>UPI Transfer</v>
      </c>
      <c r="U1623">
        <f t="shared" si="362"/>
        <v>16</v>
      </c>
      <c r="V1623" t="str">
        <f t="shared" si="363"/>
        <v>FY Q2</v>
      </c>
    </row>
    <row r="1624" spans="1:22" x14ac:dyDescent="0.3">
      <c r="A1624" s="18">
        <v>44401</v>
      </c>
      <c r="B1624" t="s">
        <v>365</v>
      </c>
      <c r="C1624" t="s">
        <v>189</v>
      </c>
      <c r="D1624" t="s">
        <v>2519</v>
      </c>
      <c r="E1624">
        <v>606225898289</v>
      </c>
      <c r="F1624" t="s">
        <v>16</v>
      </c>
      <c r="G1624" t="s">
        <v>71</v>
      </c>
      <c r="H1624">
        <v>9901</v>
      </c>
      <c r="I1624" s="2">
        <f t="shared" si="350"/>
        <v>2021</v>
      </c>
      <c r="J1624" s="2" t="str">
        <f t="shared" si="351"/>
        <v>July</v>
      </c>
      <c r="K1624" s="2">
        <f t="shared" si="352"/>
        <v>7</v>
      </c>
      <c r="L1624" s="2" t="str">
        <f t="shared" si="353"/>
        <v>Saturday</v>
      </c>
      <c r="M1624" s="2">
        <f t="shared" si="354"/>
        <v>30</v>
      </c>
      <c r="N1624" s="3">
        <f t="shared" si="355"/>
        <v>9901</v>
      </c>
      <c r="O1624" s="3">
        <f t="shared" si="356"/>
        <v>0</v>
      </c>
      <c r="P1624" t="str">
        <f t="shared" si="357"/>
        <v>24-Jul</v>
      </c>
      <c r="Q1624" s="9">
        <f t="shared" si="358"/>
        <v>0.80069444444444449</v>
      </c>
      <c r="R1624" t="str">
        <f t="shared" si="359"/>
        <v>Evening</v>
      </c>
      <c r="S1624" s="2">
        <f t="shared" si="360"/>
        <v>24</v>
      </c>
      <c r="T1624" t="str">
        <f t="shared" si="361"/>
        <v>Others</v>
      </c>
      <c r="U1624">
        <f t="shared" si="362"/>
        <v>19</v>
      </c>
      <c r="V1624" t="str">
        <f t="shared" si="363"/>
        <v>FY Q2</v>
      </c>
    </row>
    <row r="1625" spans="1:22" x14ac:dyDescent="0.3">
      <c r="A1625" s="18">
        <v>44401</v>
      </c>
      <c r="B1625" t="s">
        <v>1888</v>
      </c>
      <c r="C1625" t="s">
        <v>117</v>
      </c>
      <c r="D1625" t="s">
        <v>2520</v>
      </c>
      <c r="E1625">
        <v>889768869270</v>
      </c>
      <c r="F1625" t="s">
        <v>16</v>
      </c>
      <c r="G1625" t="s">
        <v>67</v>
      </c>
      <c r="H1625">
        <v>8241</v>
      </c>
      <c r="I1625" s="2">
        <f t="shared" si="350"/>
        <v>2021</v>
      </c>
      <c r="J1625" s="2" t="str">
        <f t="shared" si="351"/>
        <v>July</v>
      </c>
      <c r="K1625" s="2">
        <f t="shared" si="352"/>
        <v>7</v>
      </c>
      <c r="L1625" s="2" t="str">
        <f t="shared" si="353"/>
        <v>Saturday</v>
      </c>
      <c r="M1625" s="2">
        <f t="shared" si="354"/>
        <v>30</v>
      </c>
      <c r="N1625" s="3">
        <f t="shared" si="355"/>
        <v>8241</v>
      </c>
      <c r="O1625" s="3">
        <f t="shared" si="356"/>
        <v>0</v>
      </c>
      <c r="P1625" t="str">
        <f t="shared" si="357"/>
        <v>24-Jul</v>
      </c>
      <c r="Q1625" s="9">
        <f t="shared" si="358"/>
        <v>0.91319444444444442</v>
      </c>
      <c r="R1625" t="str">
        <f t="shared" si="359"/>
        <v>Night</v>
      </c>
      <c r="S1625" s="2">
        <f t="shared" si="360"/>
        <v>24</v>
      </c>
      <c r="T1625" t="str">
        <f t="shared" si="361"/>
        <v>Others</v>
      </c>
      <c r="U1625">
        <f t="shared" si="362"/>
        <v>21</v>
      </c>
      <c r="V1625" t="str">
        <f t="shared" si="363"/>
        <v>FY Q2</v>
      </c>
    </row>
    <row r="1626" spans="1:22" x14ac:dyDescent="0.3">
      <c r="A1626" s="18">
        <v>44402</v>
      </c>
      <c r="B1626" t="s">
        <v>1237</v>
      </c>
      <c r="C1626" t="s">
        <v>291</v>
      </c>
      <c r="D1626" t="s">
        <v>2521</v>
      </c>
      <c r="E1626">
        <v>579732691512</v>
      </c>
      <c r="F1626" t="s">
        <v>16</v>
      </c>
      <c r="G1626" t="s">
        <v>67</v>
      </c>
      <c r="H1626">
        <v>10425</v>
      </c>
      <c r="I1626" s="2">
        <f t="shared" si="350"/>
        <v>2021</v>
      </c>
      <c r="J1626" s="2" t="str">
        <f t="shared" si="351"/>
        <v>July</v>
      </c>
      <c r="K1626" s="2">
        <f t="shared" si="352"/>
        <v>7</v>
      </c>
      <c r="L1626" s="2" t="str">
        <f t="shared" si="353"/>
        <v>Sunday</v>
      </c>
      <c r="M1626" s="2">
        <f t="shared" si="354"/>
        <v>31</v>
      </c>
      <c r="N1626" s="3">
        <f t="shared" si="355"/>
        <v>10425</v>
      </c>
      <c r="O1626" s="3">
        <f t="shared" si="356"/>
        <v>0</v>
      </c>
      <c r="P1626" t="str">
        <f t="shared" si="357"/>
        <v>25-Jul</v>
      </c>
      <c r="Q1626" s="9">
        <f t="shared" si="358"/>
        <v>0.4777777777777778</v>
      </c>
      <c r="R1626" t="str">
        <f t="shared" si="359"/>
        <v>Morning</v>
      </c>
      <c r="S1626" s="2">
        <f t="shared" si="360"/>
        <v>25</v>
      </c>
      <c r="T1626" t="str">
        <f t="shared" si="361"/>
        <v>Others</v>
      </c>
      <c r="U1626">
        <f t="shared" si="362"/>
        <v>11</v>
      </c>
      <c r="V1626" t="str">
        <f t="shared" si="363"/>
        <v>FY Q2</v>
      </c>
    </row>
    <row r="1627" spans="1:22" x14ac:dyDescent="0.3">
      <c r="A1627" s="18">
        <v>44402</v>
      </c>
      <c r="B1627" t="s">
        <v>829</v>
      </c>
      <c r="C1627" t="s">
        <v>69</v>
      </c>
      <c r="D1627" t="s">
        <v>2522</v>
      </c>
      <c r="E1627">
        <v>840808470793</v>
      </c>
      <c r="F1627" t="s">
        <v>16</v>
      </c>
      <c r="G1627" t="s">
        <v>67</v>
      </c>
      <c r="H1627">
        <v>4698</v>
      </c>
      <c r="I1627" s="2">
        <f t="shared" si="350"/>
        <v>2021</v>
      </c>
      <c r="J1627" s="2" t="str">
        <f t="shared" si="351"/>
        <v>July</v>
      </c>
      <c r="K1627" s="2">
        <f t="shared" si="352"/>
        <v>7</v>
      </c>
      <c r="L1627" s="2" t="str">
        <f t="shared" si="353"/>
        <v>Sunday</v>
      </c>
      <c r="M1627" s="2">
        <f t="shared" si="354"/>
        <v>31</v>
      </c>
      <c r="N1627" s="3">
        <f t="shared" si="355"/>
        <v>4698</v>
      </c>
      <c r="O1627" s="3">
        <f t="shared" si="356"/>
        <v>0</v>
      </c>
      <c r="P1627" t="str">
        <f t="shared" si="357"/>
        <v>25-Jul</v>
      </c>
      <c r="Q1627" s="9">
        <f t="shared" si="358"/>
        <v>0.53194444444444444</v>
      </c>
      <c r="R1627" t="str">
        <f t="shared" si="359"/>
        <v>Afternoon</v>
      </c>
      <c r="S1627" s="2">
        <f t="shared" si="360"/>
        <v>25</v>
      </c>
      <c r="T1627" t="str">
        <f t="shared" si="361"/>
        <v>Others</v>
      </c>
      <c r="U1627">
        <f t="shared" si="362"/>
        <v>12</v>
      </c>
      <c r="V1627" t="str">
        <f t="shared" si="363"/>
        <v>FY Q2</v>
      </c>
    </row>
    <row r="1628" spans="1:22" x14ac:dyDescent="0.3">
      <c r="A1628" s="18">
        <v>44402</v>
      </c>
      <c r="B1628" t="s">
        <v>277</v>
      </c>
      <c r="C1628" t="s">
        <v>325</v>
      </c>
      <c r="D1628" t="s">
        <v>2523</v>
      </c>
      <c r="E1628">
        <v>904303538184</v>
      </c>
      <c r="F1628" t="s">
        <v>16</v>
      </c>
      <c r="G1628" t="s">
        <v>71</v>
      </c>
      <c r="H1628">
        <v>1697</v>
      </c>
      <c r="I1628" s="2">
        <f t="shared" si="350"/>
        <v>2021</v>
      </c>
      <c r="J1628" s="2" t="str">
        <f t="shared" si="351"/>
        <v>July</v>
      </c>
      <c r="K1628" s="2">
        <f t="shared" si="352"/>
        <v>7</v>
      </c>
      <c r="L1628" s="2" t="str">
        <f t="shared" si="353"/>
        <v>Sunday</v>
      </c>
      <c r="M1628" s="2">
        <f t="shared" si="354"/>
        <v>31</v>
      </c>
      <c r="N1628" s="3">
        <f t="shared" si="355"/>
        <v>1697</v>
      </c>
      <c r="O1628" s="3">
        <f t="shared" si="356"/>
        <v>0</v>
      </c>
      <c r="P1628" t="str">
        <f t="shared" si="357"/>
        <v>25-Jul</v>
      </c>
      <c r="Q1628" s="9">
        <f t="shared" si="358"/>
        <v>0.62569444444444444</v>
      </c>
      <c r="R1628" t="str">
        <f t="shared" si="359"/>
        <v>Afternoon</v>
      </c>
      <c r="S1628" s="2">
        <f t="shared" si="360"/>
        <v>25</v>
      </c>
      <c r="T1628" t="str">
        <f t="shared" si="361"/>
        <v>Others</v>
      </c>
      <c r="U1628">
        <f t="shared" si="362"/>
        <v>15</v>
      </c>
      <c r="V1628" t="str">
        <f t="shared" si="363"/>
        <v>FY Q2</v>
      </c>
    </row>
    <row r="1629" spans="1:22" x14ac:dyDescent="0.3">
      <c r="A1629" s="18">
        <v>44402</v>
      </c>
      <c r="B1629" t="s">
        <v>2524</v>
      </c>
      <c r="C1629" t="s">
        <v>73</v>
      </c>
      <c r="D1629" t="s">
        <v>2525</v>
      </c>
      <c r="E1629">
        <v>593441236798</v>
      </c>
      <c r="F1629" t="s">
        <v>16</v>
      </c>
      <c r="G1629" t="s">
        <v>71</v>
      </c>
      <c r="H1629">
        <v>4236</v>
      </c>
      <c r="I1629" s="2">
        <f t="shared" si="350"/>
        <v>2021</v>
      </c>
      <c r="J1629" s="2" t="str">
        <f t="shared" si="351"/>
        <v>July</v>
      </c>
      <c r="K1629" s="2">
        <f t="shared" si="352"/>
        <v>7</v>
      </c>
      <c r="L1629" s="2" t="str">
        <f t="shared" si="353"/>
        <v>Sunday</v>
      </c>
      <c r="M1629" s="2">
        <f t="shared" si="354"/>
        <v>31</v>
      </c>
      <c r="N1629" s="3">
        <f t="shared" si="355"/>
        <v>4236</v>
      </c>
      <c r="O1629" s="3">
        <f t="shared" si="356"/>
        <v>0</v>
      </c>
      <c r="P1629" t="str">
        <f t="shared" si="357"/>
        <v>25-Jul</v>
      </c>
      <c r="Q1629" s="9">
        <f t="shared" si="358"/>
        <v>0.66249999999999998</v>
      </c>
      <c r="R1629" t="str">
        <f t="shared" si="359"/>
        <v>Afternoon</v>
      </c>
      <c r="S1629" s="2">
        <f t="shared" si="360"/>
        <v>25</v>
      </c>
      <c r="T1629" t="str">
        <f t="shared" si="361"/>
        <v>Others</v>
      </c>
      <c r="U1629">
        <f t="shared" si="362"/>
        <v>15</v>
      </c>
      <c r="V1629" t="str">
        <f t="shared" si="363"/>
        <v>FY Q2</v>
      </c>
    </row>
    <row r="1630" spans="1:22" x14ac:dyDescent="0.3">
      <c r="A1630" s="18">
        <v>44402</v>
      </c>
      <c r="B1630" t="s">
        <v>1390</v>
      </c>
      <c r="C1630" t="s">
        <v>95</v>
      </c>
      <c r="D1630" t="s">
        <v>2526</v>
      </c>
      <c r="E1630">
        <v>802795113536</v>
      </c>
      <c r="F1630" t="s">
        <v>16</v>
      </c>
      <c r="G1630" t="s">
        <v>71</v>
      </c>
      <c r="H1630">
        <v>11107</v>
      </c>
      <c r="I1630" s="2">
        <f t="shared" si="350"/>
        <v>2021</v>
      </c>
      <c r="J1630" s="2" t="str">
        <f t="shared" si="351"/>
        <v>July</v>
      </c>
      <c r="K1630" s="2">
        <f t="shared" si="352"/>
        <v>7</v>
      </c>
      <c r="L1630" s="2" t="str">
        <f t="shared" si="353"/>
        <v>Sunday</v>
      </c>
      <c r="M1630" s="2">
        <f t="shared" si="354"/>
        <v>31</v>
      </c>
      <c r="N1630" s="3">
        <f t="shared" si="355"/>
        <v>11107</v>
      </c>
      <c r="O1630" s="3">
        <f t="shared" si="356"/>
        <v>0</v>
      </c>
      <c r="P1630" t="str">
        <f t="shared" si="357"/>
        <v>25-Jul</v>
      </c>
      <c r="Q1630" s="9">
        <f t="shared" si="358"/>
        <v>0.72569444444444442</v>
      </c>
      <c r="R1630" t="str">
        <f t="shared" si="359"/>
        <v>Evening</v>
      </c>
      <c r="S1630" s="2">
        <f t="shared" si="360"/>
        <v>25</v>
      </c>
      <c r="T1630" t="str">
        <f t="shared" si="361"/>
        <v>Others</v>
      </c>
      <c r="U1630">
        <f t="shared" si="362"/>
        <v>17</v>
      </c>
      <c r="V1630" t="str">
        <f t="shared" si="363"/>
        <v>FY Q2</v>
      </c>
    </row>
    <row r="1631" spans="1:22" x14ac:dyDescent="0.3">
      <c r="A1631" s="18">
        <v>44403</v>
      </c>
      <c r="B1631" t="s">
        <v>2527</v>
      </c>
      <c r="C1631" t="s">
        <v>117</v>
      </c>
      <c r="D1631" t="s">
        <v>2528</v>
      </c>
      <c r="E1631">
        <v>227790253962</v>
      </c>
      <c r="F1631" t="s">
        <v>16</v>
      </c>
      <c r="G1631" t="s">
        <v>67</v>
      </c>
      <c r="H1631">
        <v>4809</v>
      </c>
      <c r="I1631" s="2">
        <f t="shared" si="350"/>
        <v>2021</v>
      </c>
      <c r="J1631" s="2" t="str">
        <f t="shared" si="351"/>
        <v>July</v>
      </c>
      <c r="K1631" s="2">
        <f t="shared" si="352"/>
        <v>7</v>
      </c>
      <c r="L1631" s="2" t="str">
        <f t="shared" si="353"/>
        <v>Monday</v>
      </c>
      <c r="M1631" s="2">
        <f t="shared" si="354"/>
        <v>31</v>
      </c>
      <c r="N1631" s="3">
        <f t="shared" si="355"/>
        <v>4809</v>
      </c>
      <c r="O1631" s="3">
        <f t="shared" si="356"/>
        <v>0</v>
      </c>
      <c r="P1631" t="str">
        <f t="shared" si="357"/>
        <v>26-Jul</v>
      </c>
      <c r="Q1631" s="9">
        <f t="shared" si="358"/>
        <v>0.38263888888888886</v>
      </c>
      <c r="R1631" t="str">
        <f t="shared" si="359"/>
        <v>Morning</v>
      </c>
      <c r="S1631" s="2">
        <f t="shared" si="360"/>
        <v>26</v>
      </c>
      <c r="T1631" t="str">
        <f t="shared" si="361"/>
        <v>Others</v>
      </c>
      <c r="U1631">
        <f t="shared" si="362"/>
        <v>9</v>
      </c>
      <c r="V1631" t="str">
        <f t="shared" si="363"/>
        <v>FY Q2</v>
      </c>
    </row>
    <row r="1632" spans="1:22" x14ac:dyDescent="0.3">
      <c r="A1632" s="18">
        <v>44403</v>
      </c>
      <c r="B1632" t="s">
        <v>675</v>
      </c>
      <c r="C1632" t="s">
        <v>605</v>
      </c>
      <c r="D1632" t="s">
        <v>2529</v>
      </c>
      <c r="E1632">
        <v>955849019535</v>
      </c>
      <c r="F1632" t="s">
        <v>16</v>
      </c>
      <c r="G1632" t="s">
        <v>67</v>
      </c>
      <c r="H1632">
        <v>12068</v>
      </c>
      <c r="I1632" s="2">
        <f t="shared" si="350"/>
        <v>2021</v>
      </c>
      <c r="J1632" s="2" t="str">
        <f t="shared" si="351"/>
        <v>July</v>
      </c>
      <c r="K1632" s="2">
        <f t="shared" si="352"/>
        <v>7</v>
      </c>
      <c r="L1632" s="2" t="str">
        <f t="shared" si="353"/>
        <v>Monday</v>
      </c>
      <c r="M1632" s="2">
        <f t="shared" si="354"/>
        <v>31</v>
      </c>
      <c r="N1632" s="3">
        <f t="shared" si="355"/>
        <v>12068</v>
      </c>
      <c r="O1632" s="3">
        <f t="shared" si="356"/>
        <v>0</v>
      </c>
      <c r="P1632" t="str">
        <f t="shared" si="357"/>
        <v>26-Jul</v>
      </c>
      <c r="Q1632" s="9">
        <f t="shared" si="358"/>
        <v>0.40347222222222223</v>
      </c>
      <c r="R1632" t="str">
        <f t="shared" si="359"/>
        <v>Morning</v>
      </c>
      <c r="S1632" s="2">
        <f t="shared" si="360"/>
        <v>26</v>
      </c>
      <c r="T1632" t="str">
        <f t="shared" si="361"/>
        <v>Others</v>
      </c>
      <c r="U1632">
        <f t="shared" si="362"/>
        <v>9</v>
      </c>
      <c r="V1632" t="str">
        <f t="shared" si="363"/>
        <v>FY Q2</v>
      </c>
    </row>
    <row r="1633" spans="1:22" x14ac:dyDescent="0.3">
      <c r="A1633" s="18">
        <v>44403</v>
      </c>
      <c r="B1633" t="s">
        <v>1736</v>
      </c>
      <c r="C1633" t="s">
        <v>242</v>
      </c>
      <c r="D1633" t="s">
        <v>2530</v>
      </c>
      <c r="E1633">
        <v>233662901903</v>
      </c>
      <c r="F1633" t="s">
        <v>15</v>
      </c>
      <c r="G1633" t="s">
        <v>67</v>
      </c>
      <c r="H1633">
        <v>8848</v>
      </c>
      <c r="I1633" s="2">
        <f t="shared" si="350"/>
        <v>2021</v>
      </c>
      <c r="J1633" s="2" t="str">
        <f t="shared" si="351"/>
        <v>July</v>
      </c>
      <c r="K1633" s="2">
        <f t="shared" si="352"/>
        <v>7</v>
      </c>
      <c r="L1633" s="2" t="str">
        <f t="shared" si="353"/>
        <v>Monday</v>
      </c>
      <c r="M1633" s="2">
        <f t="shared" si="354"/>
        <v>31</v>
      </c>
      <c r="N1633" s="3">
        <f t="shared" si="355"/>
        <v>0</v>
      </c>
      <c r="O1633" s="3">
        <f t="shared" si="356"/>
        <v>8848</v>
      </c>
      <c r="P1633" t="str">
        <f t="shared" si="357"/>
        <v>26-Jul</v>
      </c>
      <c r="Q1633" s="9">
        <f t="shared" si="358"/>
        <v>0.64722222222222225</v>
      </c>
      <c r="R1633" t="str">
        <f t="shared" si="359"/>
        <v>Afternoon</v>
      </c>
      <c r="S1633" s="2">
        <f t="shared" si="360"/>
        <v>26</v>
      </c>
      <c r="T1633" t="str">
        <f t="shared" si="361"/>
        <v>UPI Transfer</v>
      </c>
      <c r="U1633">
        <f t="shared" si="362"/>
        <v>15</v>
      </c>
      <c r="V1633" t="str">
        <f t="shared" si="363"/>
        <v>FY Q2</v>
      </c>
    </row>
    <row r="1634" spans="1:22" x14ac:dyDescent="0.3">
      <c r="A1634" s="18">
        <v>44403</v>
      </c>
      <c r="B1634" t="s">
        <v>2217</v>
      </c>
      <c r="C1634" t="s">
        <v>117</v>
      </c>
      <c r="D1634" t="s">
        <v>2531</v>
      </c>
      <c r="E1634">
        <v>721580374012</v>
      </c>
      <c r="F1634" t="s">
        <v>16</v>
      </c>
      <c r="G1634" t="s">
        <v>67</v>
      </c>
      <c r="H1634">
        <v>8830</v>
      </c>
      <c r="I1634" s="2">
        <f t="shared" si="350"/>
        <v>2021</v>
      </c>
      <c r="J1634" s="2" t="str">
        <f t="shared" si="351"/>
        <v>July</v>
      </c>
      <c r="K1634" s="2">
        <f t="shared" si="352"/>
        <v>7</v>
      </c>
      <c r="L1634" s="2" t="str">
        <f t="shared" si="353"/>
        <v>Monday</v>
      </c>
      <c r="M1634" s="2">
        <f t="shared" si="354"/>
        <v>31</v>
      </c>
      <c r="N1634" s="3">
        <f t="shared" si="355"/>
        <v>8830</v>
      </c>
      <c r="O1634" s="3">
        <f t="shared" si="356"/>
        <v>0</v>
      </c>
      <c r="P1634" t="str">
        <f t="shared" si="357"/>
        <v>26-Jul</v>
      </c>
      <c r="Q1634" s="9">
        <f t="shared" si="358"/>
        <v>0.67013888888888884</v>
      </c>
      <c r="R1634" t="str">
        <f t="shared" si="359"/>
        <v>Afternoon</v>
      </c>
      <c r="S1634" s="2">
        <f t="shared" si="360"/>
        <v>26</v>
      </c>
      <c r="T1634" t="str">
        <f t="shared" si="361"/>
        <v>Others</v>
      </c>
      <c r="U1634">
        <f t="shared" si="362"/>
        <v>16</v>
      </c>
      <c r="V1634" t="str">
        <f t="shared" si="363"/>
        <v>FY Q2</v>
      </c>
    </row>
    <row r="1635" spans="1:22" x14ac:dyDescent="0.3">
      <c r="A1635" s="18">
        <v>44403</v>
      </c>
      <c r="B1635" t="s">
        <v>1496</v>
      </c>
      <c r="C1635" t="s">
        <v>189</v>
      </c>
      <c r="D1635" t="s">
        <v>2532</v>
      </c>
      <c r="E1635">
        <v>957653269596</v>
      </c>
      <c r="F1635" t="s">
        <v>16</v>
      </c>
      <c r="G1635" t="s">
        <v>67</v>
      </c>
      <c r="H1635">
        <v>17932</v>
      </c>
      <c r="I1635" s="2">
        <f t="shared" si="350"/>
        <v>2021</v>
      </c>
      <c r="J1635" s="2" t="str">
        <f t="shared" si="351"/>
        <v>July</v>
      </c>
      <c r="K1635" s="2">
        <f t="shared" si="352"/>
        <v>7</v>
      </c>
      <c r="L1635" s="2" t="str">
        <f t="shared" si="353"/>
        <v>Monday</v>
      </c>
      <c r="M1635" s="2">
        <f t="shared" si="354"/>
        <v>31</v>
      </c>
      <c r="N1635" s="3">
        <f t="shared" si="355"/>
        <v>17932</v>
      </c>
      <c r="O1635" s="3">
        <f t="shared" si="356"/>
        <v>0</v>
      </c>
      <c r="P1635" t="str">
        <f t="shared" si="357"/>
        <v>26-Jul</v>
      </c>
      <c r="Q1635" s="9">
        <f t="shared" si="358"/>
        <v>0.91388888888888886</v>
      </c>
      <c r="R1635" t="str">
        <f t="shared" si="359"/>
        <v>Night</v>
      </c>
      <c r="S1635" s="2">
        <f t="shared" si="360"/>
        <v>26</v>
      </c>
      <c r="T1635" t="str">
        <f t="shared" si="361"/>
        <v>Others</v>
      </c>
      <c r="U1635">
        <f t="shared" si="362"/>
        <v>21</v>
      </c>
      <c r="V1635" t="str">
        <f t="shared" si="363"/>
        <v>FY Q2</v>
      </c>
    </row>
    <row r="1636" spans="1:22" x14ac:dyDescent="0.3">
      <c r="A1636" s="18">
        <v>44404</v>
      </c>
      <c r="B1636" t="s">
        <v>607</v>
      </c>
      <c r="C1636" t="s">
        <v>239</v>
      </c>
      <c r="D1636" t="s">
        <v>2533</v>
      </c>
      <c r="E1636">
        <v>68956966451</v>
      </c>
      <c r="F1636" t="s">
        <v>15</v>
      </c>
      <c r="G1636" t="s">
        <v>71</v>
      </c>
      <c r="H1636">
        <v>17421</v>
      </c>
      <c r="I1636" s="2">
        <f t="shared" si="350"/>
        <v>2021</v>
      </c>
      <c r="J1636" s="2" t="str">
        <f t="shared" si="351"/>
        <v>July</v>
      </c>
      <c r="K1636" s="2">
        <f t="shared" si="352"/>
        <v>7</v>
      </c>
      <c r="L1636" s="2" t="str">
        <f t="shared" si="353"/>
        <v>Tuesday</v>
      </c>
      <c r="M1636" s="2">
        <f t="shared" si="354"/>
        <v>31</v>
      </c>
      <c r="N1636" s="3">
        <f t="shared" si="355"/>
        <v>0</v>
      </c>
      <c r="O1636" s="3">
        <f t="shared" si="356"/>
        <v>17421</v>
      </c>
      <c r="P1636" t="str">
        <f t="shared" si="357"/>
        <v>27-Jul</v>
      </c>
      <c r="Q1636" s="9">
        <f t="shared" si="358"/>
        <v>0.53541666666666665</v>
      </c>
      <c r="R1636" t="str">
        <f t="shared" si="359"/>
        <v>Afternoon</v>
      </c>
      <c r="S1636" s="2">
        <f t="shared" si="360"/>
        <v>27</v>
      </c>
      <c r="T1636" t="str">
        <f t="shared" si="361"/>
        <v>Recharge</v>
      </c>
      <c r="U1636">
        <f t="shared" si="362"/>
        <v>12</v>
      </c>
      <c r="V1636" t="str">
        <f t="shared" si="363"/>
        <v>FY Q2</v>
      </c>
    </row>
    <row r="1637" spans="1:22" x14ac:dyDescent="0.3">
      <c r="A1637" s="18">
        <v>44404</v>
      </c>
      <c r="B1637" t="s">
        <v>2534</v>
      </c>
      <c r="C1637" t="s">
        <v>302</v>
      </c>
      <c r="D1637" t="s">
        <v>2535</v>
      </c>
      <c r="E1637">
        <v>635705768683</v>
      </c>
      <c r="F1637" t="s">
        <v>15</v>
      </c>
      <c r="G1637" t="s">
        <v>67</v>
      </c>
      <c r="H1637">
        <v>11325</v>
      </c>
      <c r="I1637" s="2">
        <f t="shared" si="350"/>
        <v>2021</v>
      </c>
      <c r="J1637" s="2" t="str">
        <f t="shared" si="351"/>
        <v>July</v>
      </c>
      <c r="K1637" s="2">
        <f t="shared" si="352"/>
        <v>7</v>
      </c>
      <c r="L1637" s="2" t="str">
        <f t="shared" si="353"/>
        <v>Tuesday</v>
      </c>
      <c r="M1637" s="2">
        <f t="shared" si="354"/>
        <v>31</v>
      </c>
      <c r="N1637" s="3">
        <f t="shared" si="355"/>
        <v>0</v>
      </c>
      <c r="O1637" s="3">
        <f t="shared" si="356"/>
        <v>11325</v>
      </c>
      <c r="P1637" t="str">
        <f t="shared" si="357"/>
        <v>27-Jul</v>
      </c>
      <c r="Q1637" s="9">
        <f t="shared" si="358"/>
        <v>0.53680555555555554</v>
      </c>
      <c r="R1637" t="str">
        <f t="shared" si="359"/>
        <v>Afternoon</v>
      </c>
      <c r="S1637" s="2">
        <f t="shared" si="360"/>
        <v>27</v>
      </c>
      <c r="T1637" t="str">
        <f t="shared" si="361"/>
        <v>UPI Transfer</v>
      </c>
      <c r="U1637">
        <f t="shared" si="362"/>
        <v>12</v>
      </c>
      <c r="V1637" t="str">
        <f t="shared" si="363"/>
        <v>FY Q2</v>
      </c>
    </row>
    <row r="1638" spans="1:22" x14ac:dyDescent="0.3">
      <c r="A1638" s="18">
        <v>44404</v>
      </c>
      <c r="B1638" t="s">
        <v>924</v>
      </c>
      <c r="C1638" t="s">
        <v>375</v>
      </c>
      <c r="D1638" t="s">
        <v>2536</v>
      </c>
      <c r="E1638">
        <v>231546315652</v>
      </c>
      <c r="F1638" t="s">
        <v>15</v>
      </c>
      <c r="G1638" t="s">
        <v>67</v>
      </c>
      <c r="H1638">
        <v>4038</v>
      </c>
      <c r="I1638" s="2">
        <f t="shared" ref="I1638:I1701" si="364">YEAR(A1638)</f>
        <v>2021</v>
      </c>
      <c r="J1638" s="2" t="str">
        <f t="shared" ref="J1638:J1701" si="365">TEXT(A1638,"mmmm")</f>
        <v>July</v>
      </c>
      <c r="K1638" s="2">
        <f t="shared" ref="K1638:K1701" si="366">MONTH(A1638)</f>
        <v>7</v>
      </c>
      <c r="L1638" s="2" t="str">
        <f t="shared" ref="L1638:L1701" si="367">TEXT(A1638,"dddd")</f>
        <v>Tuesday</v>
      </c>
      <c r="M1638" s="2">
        <f t="shared" ref="M1638:M1701" si="368">WEEKNUM(A1638)</f>
        <v>31</v>
      </c>
      <c r="N1638" s="3">
        <f t="shared" ref="N1638:N1701" si="369">IF(F1638="Credit",H1638,0)</f>
        <v>0</v>
      </c>
      <c r="O1638" s="3">
        <f t="shared" ref="O1638:O1701" si="370">IF(F1638="Debit",H1638,0)</f>
        <v>4038</v>
      </c>
      <c r="P1638" t="str">
        <f t="shared" ref="P1638:P1701" si="371">TEXT(A1638,"d-mmm")</f>
        <v>27-Jul</v>
      </c>
      <c r="Q1638" s="9">
        <f t="shared" ref="Q1638:Q1701" si="372">TIMEVALUE(TRIM(CLEAN(SUBSTITUTE(B1638,CHAR(34),""))))</f>
        <v>0.62430555555555556</v>
      </c>
      <c r="R1638" t="str">
        <f t="shared" ref="R1638:R1701" si="373">IF(HOUR(Q1638)&lt;12,"Morning",IF(HOUR(Q1638)&lt;17,"Afternoon",IF(HOUR(Q1638)&lt;21,"Evening","Night")))</f>
        <v>Afternoon</v>
      </c>
      <c r="S1638" s="2">
        <f t="shared" ref="S1638:S1701" si="374">DAY(A1638)</f>
        <v>27</v>
      </c>
      <c r="T1638" t="str">
        <f t="shared" ref="T1638:T1701" si="375">IF(ISNUMBER(SEARCH("Recharge",C1638)),"Recharge",IF(ISNUMBER(SEARCH("Petrol",C1638)),"Fuel",IF(ISNUMBER(SEARCH("Restaurant",C1638)),"Food",IF(ISNUMBER(SEARCH("Amazon",C1638)),"Shopping",IF(ISNUMBER(SEARCH("Salary",C1638)),"Salary",IF(ISNUMBER(SEARCH("Paid to",C1638)),"UPI Transfer","Others"))))))</f>
        <v>UPI Transfer</v>
      </c>
      <c r="U1638">
        <f t="shared" ref="U1638:U1701" si="376">HOUR(Q1638)</f>
        <v>14</v>
      </c>
      <c r="V1638" t="str">
        <f t="shared" ref="V1638:V1701" si="377">"FY Q"&amp;INT(MOD(MONTH(A1638)-4,12)/3)+1</f>
        <v>FY Q2</v>
      </c>
    </row>
    <row r="1639" spans="1:22" x14ac:dyDescent="0.3">
      <c r="A1639" s="18">
        <v>44404</v>
      </c>
      <c r="B1639" t="s">
        <v>647</v>
      </c>
      <c r="C1639" t="s">
        <v>107</v>
      </c>
      <c r="D1639" t="s">
        <v>2537</v>
      </c>
      <c r="E1639">
        <v>513480259118</v>
      </c>
      <c r="F1639" t="s">
        <v>15</v>
      </c>
      <c r="G1639" t="s">
        <v>67</v>
      </c>
      <c r="H1639">
        <v>7034</v>
      </c>
      <c r="I1639" s="2">
        <f t="shared" si="364"/>
        <v>2021</v>
      </c>
      <c r="J1639" s="2" t="str">
        <f t="shared" si="365"/>
        <v>July</v>
      </c>
      <c r="K1639" s="2">
        <f t="shared" si="366"/>
        <v>7</v>
      </c>
      <c r="L1639" s="2" t="str">
        <f t="shared" si="367"/>
        <v>Tuesday</v>
      </c>
      <c r="M1639" s="2">
        <f t="shared" si="368"/>
        <v>31</v>
      </c>
      <c r="N1639" s="3">
        <f t="shared" si="369"/>
        <v>0</v>
      </c>
      <c r="O1639" s="3">
        <f t="shared" si="370"/>
        <v>7034</v>
      </c>
      <c r="P1639" t="str">
        <f t="shared" si="371"/>
        <v>27-Jul</v>
      </c>
      <c r="Q1639" s="9">
        <f t="shared" si="372"/>
        <v>0.71805555555555556</v>
      </c>
      <c r="R1639" t="str">
        <f t="shared" si="373"/>
        <v>Evening</v>
      </c>
      <c r="S1639" s="2">
        <f t="shared" si="374"/>
        <v>27</v>
      </c>
      <c r="T1639" t="str">
        <f t="shared" si="375"/>
        <v>UPI Transfer</v>
      </c>
      <c r="U1639">
        <f t="shared" si="376"/>
        <v>17</v>
      </c>
      <c r="V1639" t="str">
        <f t="shared" si="377"/>
        <v>FY Q2</v>
      </c>
    </row>
    <row r="1640" spans="1:22" x14ac:dyDescent="0.3">
      <c r="A1640" s="18">
        <v>44404</v>
      </c>
      <c r="B1640" t="s">
        <v>2169</v>
      </c>
      <c r="C1640" t="s">
        <v>128</v>
      </c>
      <c r="D1640" t="s">
        <v>2538</v>
      </c>
      <c r="E1640">
        <v>918986387641</v>
      </c>
      <c r="F1640" t="s">
        <v>16</v>
      </c>
      <c r="G1640" t="s">
        <v>67</v>
      </c>
      <c r="H1640">
        <v>15652</v>
      </c>
      <c r="I1640" s="2">
        <f t="shared" si="364"/>
        <v>2021</v>
      </c>
      <c r="J1640" s="2" t="str">
        <f t="shared" si="365"/>
        <v>July</v>
      </c>
      <c r="K1640" s="2">
        <f t="shared" si="366"/>
        <v>7</v>
      </c>
      <c r="L1640" s="2" t="str">
        <f t="shared" si="367"/>
        <v>Tuesday</v>
      </c>
      <c r="M1640" s="2">
        <f t="shared" si="368"/>
        <v>31</v>
      </c>
      <c r="N1640" s="3">
        <f t="shared" si="369"/>
        <v>15652</v>
      </c>
      <c r="O1640" s="3">
        <f t="shared" si="370"/>
        <v>0</v>
      </c>
      <c r="P1640" t="str">
        <f t="shared" si="371"/>
        <v>27-Jul</v>
      </c>
      <c r="Q1640" s="9">
        <f t="shared" si="372"/>
        <v>0.78333333333333333</v>
      </c>
      <c r="R1640" t="str">
        <f t="shared" si="373"/>
        <v>Evening</v>
      </c>
      <c r="S1640" s="2">
        <f t="shared" si="374"/>
        <v>27</v>
      </c>
      <c r="T1640" t="str">
        <f t="shared" si="375"/>
        <v>Others</v>
      </c>
      <c r="U1640">
        <f t="shared" si="376"/>
        <v>18</v>
      </c>
      <c r="V1640" t="str">
        <f t="shared" si="377"/>
        <v>FY Q2</v>
      </c>
    </row>
    <row r="1641" spans="1:22" x14ac:dyDescent="0.3">
      <c r="A1641" s="18">
        <v>44404</v>
      </c>
      <c r="B1641" t="s">
        <v>379</v>
      </c>
      <c r="C1641" t="s">
        <v>142</v>
      </c>
      <c r="D1641" t="s">
        <v>2539</v>
      </c>
      <c r="E1641">
        <v>416546292682</v>
      </c>
      <c r="F1641" t="s">
        <v>15</v>
      </c>
      <c r="G1641" t="s">
        <v>71</v>
      </c>
      <c r="H1641">
        <v>3927</v>
      </c>
      <c r="I1641" s="2">
        <f t="shared" si="364"/>
        <v>2021</v>
      </c>
      <c r="J1641" s="2" t="str">
        <f t="shared" si="365"/>
        <v>July</v>
      </c>
      <c r="K1641" s="2">
        <f t="shared" si="366"/>
        <v>7</v>
      </c>
      <c r="L1641" s="2" t="str">
        <f t="shared" si="367"/>
        <v>Tuesday</v>
      </c>
      <c r="M1641" s="2">
        <f t="shared" si="368"/>
        <v>31</v>
      </c>
      <c r="N1641" s="3">
        <f t="shared" si="369"/>
        <v>0</v>
      </c>
      <c r="O1641" s="3">
        <f t="shared" si="370"/>
        <v>3927</v>
      </c>
      <c r="P1641" t="str">
        <f t="shared" si="371"/>
        <v>27-Jul</v>
      </c>
      <c r="Q1641" s="9">
        <f t="shared" si="372"/>
        <v>0.86875000000000002</v>
      </c>
      <c r="R1641" t="str">
        <f t="shared" si="373"/>
        <v>Evening</v>
      </c>
      <c r="S1641" s="2">
        <f t="shared" si="374"/>
        <v>27</v>
      </c>
      <c r="T1641" t="str">
        <f t="shared" si="375"/>
        <v>UPI Transfer</v>
      </c>
      <c r="U1641">
        <f t="shared" si="376"/>
        <v>20</v>
      </c>
      <c r="V1641" t="str">
        <f t="shared" si="377"/>
        <v>FY Q2</v>
      </c>
    </row>
    <row r="1642" spans="1:22" x14ac:dyDescent="0.3">
      <c r="A1642" s="18">
        <v>44405</v>
      </c>
      <c r="B1642" t="s">
        <v>1077</v>
      </c>
      <c r="C1642" t="s">
        <v>82</v>
      </c>
      <c r="D1642" t="s">
        <v>2540</v>
      </c>
      <c r="E1642">
        <v>678715200747</v>
      </c>
      <c r="F1642" t="s">
        <v>16</v>
      </c>
      <c r="G1642" t="s">
        <v>67</v>
      </c>
      <c r="H1642">
        <v>1803</v>
      </c>
      <c r="I1642" s="2">
        <f t="shared" si="364"/>
        <v>2021</v>
      </c>
      <c r="J1642" s="2" t="str">
        <f t="shared" si="365"/>
        <v>July</v>
      </c>
      <c r="K1642" s="2">
        <f t="shared" si="366"/>
        <v>7</v>
      </c>
      <c r="L1642" s="2" t="str">
        <f t="shared" si="367"/>
        <v>Wednesday</v>
      </c>
      <c r="M1642" s="2">
        <f t="shared" si="368"/>
        <v>31</v>
      </c>
      <c r="N1642" s="3">
        <f t="shared" si="369"/>
        <v>1803</v>
      </c>
      <c r="O1642" s="3">
        <f t="shared" si="370"/>
        <v>0</v>
      </c>
      <c r="P1642" t="str">
        <f t="shared" si="371"/>
        <v>28-Jul</v>
      </c>
      <c r="Q1642" s="9">
        <f t="shared" si="372"/>
        <v>0.47569444444444442</v>
      </c>
      <c r="R1642" t="str">
        <f t="shared" si="373"/>
        <v>Morning</v>
      </c>
      <c r="S1642" s="2">
        <f t="shared" si="374"/>
        <v>28</v>
      </c>
      <c r="T1642" t="str">
        <f t="shared" si="375"/>
        <v>Others</v>
      </c>
      <c r="U1642">
        <f t="shared" si="376"/>
        <v>11</v>
      </c>
      <c r="V1642" t="str">
        <f t="shared" si="377"/>
        <v>FY Q2</v>
      </c>
    </row>
    <row r="1643" spans="1:22" x14ac:dyDescent="0.3">
      <c r="A1643" s="18">
        <v>44405</v>
      </c>
      <c r="B1643" t="s">
        <v>2029</v>
      </c>
      <c r="C1643" t="s">
        <v>229</v>
      </c>
      <c r="D1643" t="s">
        <v>2541</v>
      </c>
      <c r="E1643">
        <v>212904302411</v>
      </c>
      <c r="F1643" t="s">
        <v>15</v>
      </c>
      <c r="G1643" t="s">
        <v>67</v>
      </c>
      <c r="H1643">
        <v>5655</v>
      </c>
      <c r="I1643" s="2">
        <f t="shared" si="364"/>
        <v>2021</v>
      </c>
      <c r="J1643" s="2" t="str">
        <f t="shared" si="365"/>
        <v>July</v>
      </c>
      <c r="K1643" s="2">
        <f t="shared" si="366"/>
        <v>7</v>
      </c>
      <c r="L1643" s="2" t="str">
        <f t="shared" si="367"/>
        <v>Wednesday</v>
      </c>
      <c r="M1643" s="2">
        <f t="shared" si="368"/>
        <v>31</v>
      </c>
      <c r="N1643" s="3">
        <f t="shared" si="369"/>
        <v>0</v>
      </c>
      <c r="O1643" s="3">
        <f t="shared" si="370"/>
        <v>5655</v>
      </c>
      <c r="P1643" t="str">
        <f t="shared" si="371"/>
        <v>28-Jul</v>
      </c>
      <c r="Q1643" s="9">
        <f t="shared" si="372"/>
        <v>0.4826388888888889</v>
      </c>
      <c r="R1643" t="str">
        <f t="shared" si="373"/>
        <v>Morning</v>
      </c>
      <c r="S1643" s="2">
        <f t="shared" si="374"/>
        <v>28</v>
      </c>
      <c r="T1643" t="str">
        <f t="shared" si="375"/>
        <v>UPI Transfer</v>
      </c>
      <c r="U1643">
        <f t="shared" si="376"/>
        <v>11</v>
      </c>
      <c r="V1643" t="str">
        <f t="shared" si="377"/>
        <v>FY Q2</v>
      </c>
    </row>
    <row r="1644" spans="1:22" x14ac:dyDescent="0.3">
      <c r="A1644" s="18">
        <v>44405</v>
      </c>
      <c r="B1644" t="s">
        <v>1298</v>
      </c>
      <c r="C1644" t="s">
        <v>69</v>
      </c>
      <c r="D1644" t="s">
        <v>2542</v>
      </c>
      <c r="E1644">
        <v>305361068661</v>
      </c>
      <c r="F1644" t="s">
        <v>16</v>
      </c>
      <c r="G1644" t="s">
        <v>67</v>
      </c>
      <c r="H1644">
        <v>7317</v>
      </c>
      <c r="I1644" s="2">
        <f t="shared" si="364"/>
        <v>2021</v>
      </c>
      <c r="J1644" s="2" t="str">
        <f t="shared" si="365"/>
        <v>July</v>
      </c>
      <c r="K1644" s="2">
        <f t="shared" si="366"/>
        <v>7</v>
      </c>
      <c r="L1644" s="2" t="str">
        <f t="shared" si="367"/>
        <v>Wednesday</v>
      </c>
      <c r="M1644" s="2">
        <f t="shared" si="368"/>
        <v>31</v>
      </c>
      <c r="N1644" s="3">
        <f t="shared" si="369"/>
        <v>7317</v>
      </c>
      <c r="O1644" s="3">
        <f t="shared" si="370"/>
        <v>0</v>
      </c>
      <c r="P1644" t="str">
        <f t="shared" si="371"/>
        <v>28-Jul</v>
      </c>
      <c r="Q1644" s="9">
        <f t="shared" si="372"/>
        <v>0.57847222222222228</v>
      </c>
      <c r="R1644" t="str">
        <f t="shared" si="373"/>
        <v>Afternoon</v>
      </c>
      <c r="S1644" s="2">
        <f t="shared" si="374"/>
        <v>28</v>
      </c>
      <c r="T1644" t="str">
        <f t="shared" si="375"/>
        <v>Others</v>
      </c>
      <c r="U1644">
        <f t="shared" si="376"/>
        <v>13</v>
      </c>
      <c r="V1644" t="str">
        <f t="shared" si="377"/>
        <v>FY Q2</v>
      </c>
    </row>
    <row r="1645" spans="1:22" x14ac:dyDescent="0.3">
      <c r="A1645" s="18">
        <v>44405</v>
      </c>
      <c r="B1645" t="s">
        <v>1183</v>
      </c>
      <c r="C1645" t="s">
        <v>209</v>
      </c>
      <c r="D1645" t="s">
        <v>2543</v>
      </c>
      <c r="E1645">
        <v>358099617152</v>
      </c>
      <c r="F1645" t="s">
        <v>15</v>
      </c>
      <c r="G1645" t="s">
        <v>67</v>
      </c>
      <c r="H1645">
        <v>3902</v>
      </c>
      <c r="I1645" s="2">
        <f t="shared" si="364"/>
        <v>2021</v>
      </c>
      <c r="J1645" s="2" t="str">
        <f t="shared" si="365"/>
        <v>July</v>
      </c>
      <c r="K1645" s="2">
        <f t="shared" si="366"/>
        <v>7</v>
      </c>
      <c r="L1645" s="2" t="str">
        <f t="shared" si="367"/>
        <v>Wednesday</v>
      </c>
      <c r="M1645" s="2">
        <f t="shared" si="368"/>
        <v>31</v>
      </c>
      <c r="N1645" s="3">
        <f t="shared" si="369"/>
        <v>0</v>
      </c>
      <c r="O1645" s="3">
        <f t="shared" si="370"/>
        <v>3902</v>
      </c>
      <c r="P1645" t="str">
        <f t="shared" si="371"/>
        <v>28-Jul</v>
      </c>
      <c r="Q1645" s="9">
        <f t="shared" si="372"/>
        <v>0.64375000000000004</v>
      </c>
      <c r="R1645" t="str">
        <f t="shared" si="373"/>
        <v>Afternoon</v>
      </c>
      <c r="S1645" s="2">
        <f t="shared" si="374"/>
        <v>28</v>
      </c>
      <c r="T1645" t="str">
        <f t="shared" si="375"/>
        <v>UPI Transfer</v>
      </c>
      <c r="U1645">
        <f t="shared" si="376"/>
        <v>15</v>
      </c>
      <c r="V1645" t="str">
        <f t="shared" si="377"/>
        <v>FY Q2</v>
      </c>
    </row>
    <row r="1646" spans="1:22" x14ac:dyDescent="0.3">
      <c r="A1646" s="18">
        <v>44405</v>
      </c>
      <c r="B1646" t="s">
        <v>2544</v>
      </c>
      <c r="C1646" t="s">
        <v>125</v>
      </c>
      <c r="D1646" t="s">
        <v>2545</v>
      </c>
      <c r="E1646">
        <v>749513704858</v>
      </c>
      <c r="F1646" t="s">
        <v>15</v>
      </c>
      <c r="G1646" t="s">
        <v>67</v>
      </c>
      <c r="H1646">
        <v>12587</v>
      </c>
      <c r="I1646" s="2">
        <f t="shared" si="364"/>
        <v>2021</v>
      </c>
      <c r="J1646" s="2" t="str">
        <f t="shared" si="365"/>
        <v>July</v>
      </c>
      <c r="K1646" s="2">
        <f t="shared" si="366"/>
        <v>7</v>
      </c>
      <c r="L1646" s="2" t="str">
        <f t="shared" si="367"/>
        <v>Wednesday</v>
      </c>
      <c r="M1646" s="2">
        <f t="shared" si="368"/>
        <v>31</v>
      </c>
      <c r="N1646" s="3">
        <f t="shared" si="369"/>
        <v>0</v>
      </c>
      <c r="O1646" s="3">
        <f t="shared" si="370"/>
        <v>12587</v>
      </c>
      <c r="P1646" t="str">
        <f t="shared" si="371"/>
        <v>28-Jul</v>
      </c>
      <c r="Q1646" s="9">
        <f t="shared" si="372"/>
        <v>0.70625000000000004</v>
      </c>
      <c r="R1646" t="str">
        <f t="shared" si="373"/>
        <v>Afternoon</v>
      </c>
      <c r="S1646" s="2">
        <f t="shared" si="374"/>
        <v>28</v>
      </c>
      <c r="T1646" t="str">
        <f t="shared" si="375"/>
        <v>UPI Transfer</v>
      </c>
      <c r="U1646">
        <f t="shared" si="376"/>
        <v>16</v>
      </c>
      <c r="V1646" t="str">
        <f t="shared" si="377"/>
        <v>FY Q2</v>
      </c>
    </row>
    <row r="1647" spans="1:22" x14ac:dyDescent="0.3">
      <c r="A1647" s="18">
        <v>44406</v>
      </c>
      <c r="B1647" t="s">
        <v>638</v>
      </c>
      <c r="C1647" t="s">
        <v>101</v>
      </c>
      <c r="D1647" t="s">
        <v>2546</v>
      </c>
      <c r="E1647">
        <v>935236323857</v>
      </c>
      <c r="F1647" t="s">
        <v>15</v>
      </c>
      <c r="G1647" t="s">
        <v>67</v>
      </c>
      <c r="H1647">
        <v>12279</v>
      </c>
      <c r="I1647" s="2">
        <f t="shared" si="364"/>
        <v>2021</v>
      </c>
      <c r="J1647" s="2" t="str">
        <f t="shared" si="365"/>
        <v>July</v>
      </c>
      <c r="K1647" s="2">
        <f t="shared" si="366"/>
        <v>7</v>
      </c>
      <c r="L1647" s="2" t="str">
        <f t="shared" si="367"/>
        <v>Thursday</v>
      </c>
      <c r="M1647" s="2">
        <f t="shared" si="368"/>
        <v>31</v>
      </c>
      <c r="N1647" s="3">
        <f t="shared" si="369"/>
        <v>0</v>
      </c>
      <c r="O1647" s="3">
        <f t="shared" si="370"/>
        <v>12279</v>
      </c>
      <c r="P1647" t="str">
        <f t="shared" si="371"/>
        <v>29-Jul</v>
      </c>
      <c r="Q1647" s="9">
        <f t="shared" si="372"/>
        <v>0.40763888888888888</v>
      </c>
      <c r="R1647" t="str">
        <f t="shared" si="373"/>
        <v>Morning</v>
      </c>
      <c r="S1647" s="2">
        <f t="shared" si="374"/>
        <v>29</v>
      </c>
      <c r="T1647" t="str">
        <f t="shared" si="375"/>
        <v>Recharge</v>
      </c>
      <c r="U1647">
        <f t="shared" si="376"/>
        <v>9</v>
      </c>
      <c r="V1647" t="str">
        <f t="shared" si="377"/>
        <v>FY Q2</v>
      </c>
    </row>
    <row r="1648" spans="1:22" x14ac:dyDescent="0.3">
      <c r="A1648" s="18">
        <v>44406</v>
      </c>
      <c r="B1648" t="s">
        <v>682</v>
      </c>
      <c r="C1648" t="s">
        <v>366</v>
      </c>
      <c r="D1648" t="s">
        <v>2547</v>
      </c>
      <c r="E1648">
        <v>279199061219</v>
      </c>
      <c r="F1648" t="s">
        <v>16</v>
      </c>
      <c r="G1648" t="s">
        <v>67</v>
      </c>
      <c r="H1648">
        <v>15201</v>
      </c>
      <c r="I1648" s="2">
        <f t="shared" si="364"/>
        <v>2021</v>
      </c>
      <c r="J1648" s="2" t="str">
        <f t="shared" si="365"/>
        <v>July</v>
      </c>
      <c r="K1648" s="2">
        <f t="shared" si="366"/>
        <v>7</v>
      </c>
      <c r="L1648" s="2" t="str">
        <f t="shared" si="367"/>
        <v>Thursday</v>
      </c>
      <c r="M1648" s="2">
        <f t="shared" si="368"/>
        <v>31</v>
      </c>
      <c r="N1648" s="3">
        <f t="shared" si="369"/>
        <v>15201</v>
      </c>
      <c r="O1648" s="3">
        <f t="shared" si="370"/>
        <v>0</v>
      </c>
      <c r="P1648" t="str">
        <f t="shared" si="371"/>
        <v>29-Jul</v>
      </c>
      <c r="Q1648" s="9">
        <f t="shared" si="372"/>
        <v>0.53263888888888888</v>
      </c>
      <c r="R1648" t="str">
        <f t="shared" si="373"/>
        <v>Afternoon</v>
      </c>
      <c r="S1648" s="2">
        <f t="shared" si="374"/>
        <v>29</v>
      </c>
      <c r="T1648" t="str">
        <f t="shared" si="375"/>
        <v>Others</v>
      </c>
      <c r="U1648">
        <f t="shared" si="376"/>
        <v>12</v>
      </c>
      <c r="V1648" t="str">
        <f t="shared" si="377"/>
        <v>FY Q2</v>
      </c>
    </row>
    <row r="1649" spans="1:22" x14ac:dyDescent="0.3">
      <c r="A1649" s="18">
        <v>44406</v>
      </c>
      <c r="B1649" t="s">
        <v>1700</v>
      </c>
      <c r="C1649" t="s">
        <v>79</v>
      </c>
      <c r="D1649" t="s">
        <v>2548</v>
      </c>
      <c r="E1649">
        <v>461017124165</v>
      </c>
      <c r="F1649" t="s">
        <v>16</v>
      </c>
      <c r="G1649" t="s">
        <v>71</v>
      </c>
      <c r="H1649">
        <v>22665</v>
      </c>
      <c r="I1649" s="2">
        <f t="shared" si="364"/>
        <v>2021</v>
      </c>
      <c r="J1649" s="2" t="str">
        <f t="shared" si="365"/>
        <v>July</v>
      </c>
      <c r="K1649" s="2">
        <f t="shared" si="366"/>
        <v>7</v>
      </c>
      <c r="L1649" s="2" t="str">
        <f t="shared" si="367"/>
        <v>Thursday</v>
      </c>
      <c r="M1649" s="2">
        <f t="shared" si="368"/>
        <v>31</v>
      </c>
      <c r="N1649" s="3">
        <f t="shared" si="369"/>
        <v>22665</v>
      </c>
      <c r="O1649" s="3">
        <f t="shared" si="370"/>
        <v>0</v>
      </c>
      <c r="P1649" t="str">
        <f t="shared" si="371"/>
        <v>29-Jul</v>
      </c>
      <c r="Q1649" s="9">
        <f t="shared" si="372"/>
        <v>0.62152777777777779</v>
      </c>
      <c r="R1649" t="str">
        <f t="shared" si="373"/>
        <v>Afternoon</v>
      </c>
      <c r="S1649" s="2">
        <f t="shared" si="374"/>
        <v>29</v>
      </c>
      <c r="T1649" t="str">
        <f t="shared" si="375"/>
        <v>Others</v>
      </c>
      <c r="U1649">
        <f t="shared" si="376"/>
        <v>14</v>
      </c>
      <c r="V1649" t="str">
        <f t="shared" si="377"/>
        <v>FY Q2</v>
      </c>
    </row>
    <row r="1650" spans="1:22" x14ac:dyDescent="0.3">
      <c r="A1650" s="18">
        <v>44406</v>
      </c>
      <c r="B1650" t="s">
        <v>1064</v>
      </c>
      <c r="C1650" t="s">
        <v>254</v>
      </c>
      <c r="D1650" t="s">
        <v>2549</v>
      </c>
      <c r="E1650">
        <v>867564453032</v>
      </c>
      <c r="F1650" t="s">
        <v>16</v>
      </c>
      <c r="G1650" t="s">
        <v>67</v>
      </c>
      <c r="H1650">
        <v>3664</v>
      </c>
      <c r="I1650" s="2">
        <f t="shared" si="364"/>
        <v>2021</v>
      </c>
      <c r="J1650" s="2" t="str">
        <f t="shared" si="365"/>
        <v>July</v>
      </c>
      <c r="K1650" s="2">
        <f t="shared" si="366"/>
        <v>7</v>
      </c>
      <c r="L1650" s="2" t="str">
        <f t="shared" si="367"/>
        <v>Thursday</v>
      </c>
      <c r="M1650" s="2">
        <f t="shared" si="368"/>
        <v>31</v>
      </c>
      <c r="N1650" s="3">
        <f t="shared" si="369"/>
        <v>3664</v>
      </c>
      <c r="O1650" s="3">
        <f t="shared" si="370"/>
        <v>0</v>
      </c>
      <c r="P1650" t="str">
        <f t="shared" si="371"/>
        <v>29-Jul</v>
      </c>
      <c r="Q1650" s="9">
        <f t="shared" si="372"/>
        <v>0.62638888888888888</v>
      </c>
      <c r="R1650" t="str">
        <f t="shared" si="373"/>
        <v>Afternoon</v>
      </c>
      <c r="S1650" s="2">
        <f t="shared" si="374"/>
        <v>29</v>
      </c>
      <c r="T1650" t="str">
        <f t="shared" si="375"/>
        <v>Others</v>
      </c>
      <c r="U1650">
        <f t="shared" si="376"/>
        <v>15</v>
      </c>
      <c r="V1650" t="str">
        <f t="shared" si="377"/>
        <v>FY Q2</v>
      </c>
    </row>
    <row r="1651" spans="1:22" x14ac:dyDescent="0.3">
      <c r="A1651" s="18">
        <v>44406</v>
      </c>
      <c r="B1651" t="s">
        <v>1269</v>
      </c>
      <c r="C1651" t="s">
        <v>262</v>
      </c>
      <c r="D1651" t="s">
        <v>2550</v>
      </c>
      <c r="E1651">
        <v>33741642853</v>
      </c>
      <c r="F1651" t="s">
        <v>16</v>
      </c>
      <c r="G1651" t="s">
        <v>67</v>
      </c>
      <c r="H1651">
        <v>5608</v>
      </c>
      <c r="I1651" s="2">
        <f t="shared" si="364"/>
        <v>2021</v>
      </c>
      <c r="J1651" s="2" t="str">
        <f t="shared" si="365"/>
        <v>July</v>
      </c>
      <c r="K1651" s="2">
        <f t="shared" si="366"/>
        <v>7</v>
      </c>
      <c r="L1651" s="2" t="str">
        <f t="shared" si="367"/>
        <v>Thursday</v>
      </c>
      <c r="M1651" s="2">
        <f t="shared" si="368"/>
        <v>31</v>
      </c>
      <c r="N1651" s="3">
        <f t="shared" si="369"/>
        <v>5608</v>
      </c>
      <c r="O1651" s="3">
        <f t="shared" si="370"/>
        <v>0</v>
      </c>
      <c r="P1651" t="str">
        <f t="shared" si="371"/>
        <v>29-Jul</v>
      </c>
      <c r="Q1651" s="9">
        <f t="shared" si="372"/>
        <v>0.75972222222222219</v>
      </c>
      <c r="R1651" t="str">
        <f t="shared" si="373"/>
        <v>Evening</v>
      </c>
      <c r="S1651" s="2">
        <f t="shared" si="374"/>
        <v>29</v>
      </c>
      <c r="T1651" t="str">
        <f t="shared" si="375"/>
        <v>Others</v>
      </c>
      <c r="U1651">
        <f t="shared" si="376"/>
        <v>18</v>
      </c>
      <c r="V1651" t="str">
        <f t="shared" si="377"/>
        <v>FY Q2</v>
      </c>
    </row>
    <row r="1652" spans="1:22" x14ac:dyDescent="0.3">
      <c r="A1652" s="18">
        <v>44406</v>
      </c>
      <c r="B1652" t="s">
        <v>2447</v>
      </c>
      <c r="C1652" t="s">
        <v>325</v>
      </c>
      <c r="D1652" t="s">
        <v>2551</v>
      </c>
      <c r="E1652">
        <v>800189870113</v>
      </c>
      <c r="F1652" t="s">
        <v>16</v>
      </c>
      <c r="G1652" t="s">
        <v>67</v>
      </c>
      <c r="H1652">
        <v>10087</v>
      </c>
      <c r="I1652" s="2">
        <f t="shared" si="364"/>
        <v>2021</v>
      </c>
      <c r="J1652" s="2" t="str">
        <f t="shared" si="365"/>
        <v>July</v>
      </c>
      <c r="K1652" s="2">
        <f t="shared" si="366"/>
        <v>7</v>
      </c>
      <c r="L1652" s="2" t="str">
        <f t="shared" si="367"/>
        <v>Thursday</v>
      </c>
      <c r="M1652" s="2">
        <f t="shared" si="368"/>
        <v>31</v>
      </c>
      <c r="N1652" s="3">
        <f t="shared" si="369"/>
        <v>10087</v>
      </c>
      <c r="O1652" s="3">
        <f t="shared" si="370"/>
        <v>0</v>
      </c>
      <c r="P1652" t="str">
        <f t="shared" si="371"/>
        <v>29-Jul</v>
      </c>
      <c r="Q1652" s="9">
        <f t="shared" si="372"/>
        <v>0.82708333333333328</v>
      </c>
      <c r="R1652" t="str">
        <f t="shared" si="373"/>
        <v>Evening</v>
      </c>
      <c r="S1652" s="2">
        <f t="shared" si="374"/>
        <v>29</v>
      </c>
      <c r="T1652" t="str">
        <f t="shared" si="375"/>
        <v>Others</v>
      </c>
      <c r="U1652">
        <f t="shared" si="376"/>
        <v>19</v>
      </c>
      <c r="V1652" t="str">
        <f t="shared" si="377"/>
        <v>FY Q2</v>
      </c>
    </row>
    <row r="1653" spans="1:22" x14ac:dyDescent="0.3">
      <c r="A1653" s="18">
        <v>44406</v>
      </c>
      <c r="B1653" t="s">
        <v>973</v>
      </c>
      <c r="C1653" t="s">
        <v>797</v>
      </c>
      <c r="D1653" t="s">
        <v>2552</v>
      </c>
      <c r="E1653">
        <v>644644412148</v>
      </c>
      <c r="F1653" t="s">
        <v>15</v>
      </c>
      <c r="G1653" t="s">
        <v>71</v>
      </c>
      <c r="H1653">
        <v>14639</v>
      </c>
      <c r="I1653" s="2">
        <f t="shared" si="364"/>
        <v>2021</v>
      </c>
      <c r="J1653" s="2" t="str">
        <f t="shared" si="365"/>
        <v>July</v>
      </c>
      <c r="K1653" s="2">
        <f t="shared" si="366"/>
        <v>7</v>
      </c>
      <c r="L1653" s="2" t="str">
        <f t="shared" si="367"/>
        <v>Thursday</v>
      </c>
      <c r="M1653" s="2">
        <f t="shared" si="368"/>
        <v>31</v>
      </c>
      <c r="N1653" s="3">
        <f t="shared" si="369"/>
        <v>0</v>
      </c>
      <c r="O1653" s="3">
        <f t="shared" si="370"/>
        <v>14639</v>
      </c>
      <c r="P1653" t="str">
        <f t="shared" si="371"/>
        <v>29-Jul</v>
      </c>
      <c r="Q1653" s="9">
        <f t="shared" si="372"/>
        <v>0.86250000000000004</v>
      </c>
      <c r="R1653" t="str">
        <f t="shared" si="373"/>
        <v>Evening</v>
      </c>
      <c r="S1653" s="2">
        <f t="shared" si="374"/>
        <v>29</v>
      </c>
      <c r="T1653" t="str">
        <f t="shared" si="375"/>
        <v>UPI Transfer</v>
      </c>
      <c r="U1653">
        <f t="shared" si="376"/>
        <v>20</v>
      </c>
      <c r="V1653" t="str">
        <f t="shared" si="377"/>
        <v>FY Q2</v>
      </c>
    </row>
    <row r="1654" spans="1:22" x14ac:dyDescent="0.3">
      <c r="A1654" s="18">
        <v>44408</v>
      </c>
      <c r="B1654" t="s">
        <v>1210</v>
      </c>
      <c r="C1654" t="s">
        <v>69</v>
      </c>
      <c r="D1654" t="s">
        <v>2553</v>
      </c>
      <c r="E1654">
        <v>15175230906</v>
      </c>
      <c r="F1654" t="s">
        <v>16</v>
      </c>
      <c r="G1654" t="s">
        <v>67</v>
      </c>
      <c r="H1654">
        <v>11461</v>
      </c>
      <c r="I1654" s="2">
        <f t="shared" si="364"/>
        <v>2021</v>
      </c>
      <c r="J1654" s="2" t="str">
        <f t="shared" si="365"/>
        <v>July</v>
      </c>
      <c r="K1654" s="2">
        <f t="shared" si="366"/>
        <v>7</v>
      </c>
      <c r="L1654" s="2" t="str">
        <f t="shared" si="367"/>
        <v>Saturday</v>
      </c>
      <c r="M1654" s="2">
        <f t="shared" si="368"/>
        <v>31</v>
      </c>
      <c r="N1654" s="3">
        <f t="shared" si="369"/>
        <v>11461</v>
      </c>
      <c r="O1654" s="3">
        <f t="shared" si="370"/>
        <v>0</v>
      </c>
      <c r="P1654" t="str">
        <f t="shared" si="371"/>
        <v>31-Jul</v>
      </c>
      <c r="Q1654" s="9">
        <f t="shared" si="372"/>
        <v>0.50208333333333333</v>
      </c>
      <c r="R1654" t="str">
        <f t="shared" si="373"/>
        <v>Afternoon</v>
      </c>
      <c r="S1654" s="2">
        <f t="shared" si="374"/>
        <v>31</v>
      </c>
      <c r="T1654" t="str">
        <f t="shared" si="375"/>
        <v>Others</v>
      </c>
      <c r="U1654">
        <f t="shared" si="376"/>
        <v>12</v>
      </c>
      <c r="V1654" t="str">
        <f t="shared" si="377"/>
        <v>FY Q2</v>
      </c>
    </row>
    <row r="1655" spans="1:22" x14ac:dyDescent="0.3">
      <c r="A1655" s="18">
        <v>44408</v>
      </c>
      <c r="B1655" t="s">
        <v>464</v>
      </c>
      <c r="C1655" t="s">
        <v>76</v>
      </c>
      <c r="D1655" t="s">
        <v>2554</v>
      </c>
      <c r="E1655">
        <v>45259241431</v>
      </c>
      <c r="F1655" t="s">
        <v>16</v>
      </c>
      <c r="G1655" t="s">
        <v>67</v>
      </c>
      <c r="H1655">
        <v>1375</v>
      </c>
      <c r="I1655" s="2">
        <f t="shared" si="364"/>
        <v>2021</v>
      </c>
      <c r="J1655" s="2" t="str">
        <f t="shared" si="365"/>
        <v>July</v>
      </c>
      <c r="K1655" s="2">
        <f t="shared" si="366"/>
        <v>7</v>
      </c>
      <c r="L1655" s="2" t="str">
        <f t="shared" si="367"/>
        <v>Saturday</v>
      </c>
      <c r="M1655" s="2">
        <f t="shared" si="368"/>
        <v>31</v>
      </c>
      <c r="N1655" s="3">
        <f t="shared" si="369"/>
        <v>1375</v>
      </c>
      <c r="O1655" s="3">
        <f t="shared" si="370"/>
        <v>0</v>
      </c>
      <c r="P1655" t="str">
        <f t="shared" si="371"/>
        <v>31-Jul</v>
      </c>
      <c r="Q1655" s="9">
        <f t="shared" si="372"/>
        <v>0.57638888888888884</v>
      </c>
      <c r="R1655" t="str">
        <f t="shared" si="373"/>
        <v>Afternoon</v>
      </c>
      <c r="S1655" s="2">
        <f t="shared" si="374"/>
        <v>31</v>
      </c>
      <c r="T1655" t="str">
        <f t="shared" si="375"/>
        <v>Others</v>
      </c>
      <c r="U1655">
        <f t="shared" si="376"/>
        <v>13</v>
      </c>
      <c r="V1655" t="str">
        <f t="shared" si="377"/>
        <v>FY Q2</v>
      </c>
    </row>
    <row r="1656" spans="1:22" x14ac:dyDescent="0.3">
      <c r="A1656" s="18">
        <v>44408</v>
      </c>
      <c r="B1656" t="s">
        <v>1348</v>
      </c>
      <c r="C1656" t="s">
        <v>797</v>
      </c>
      <c r="D1656" t="s">
        <v>2555</v>
      </c>
      <c r="E1656">
        <v>202056253724</v>
      </c>
      <c r="F1656" t="s">
        <v>15</v>
      </c>
      <c r="G1656" t="s">
        <v>71</v>
      </c>
      <c r="H1656">
        <v>2179</v>
      </c>
      <c r="I1656" s="2">
        <f t="shared" si="364"/>
        <v>2021</v>
      </c>
      <c r="J1656" s="2" t="str">
        <f t="shared" si="365"/>
        <v>July</v>
      </c>
      <c r="K1656" s="2">
        <f t="shared" si="366"/>
        <v>7</v>
      </c>
      <c r="L1656" s="2" t="str">
        <f t="shared" si="367"/>
        <v>Saturday</v>
      </c>
      <c r="M1656" s="2">
        <f t="shared" si="368"/>
        <v>31</v>
      </c>
      <c r="N1656" s="3">
        <f t="shared" si="369"/>
        <v>0</v>
      </c>
      <c r="O1656" s="3">
        <f t="shared" si="370"/>
        <v>2179</v>
      </c>
      <c r="P1656" t="str">
        <f t="shared" si="371"/>
        <v>31-Jul</v>
      </c>
      <c r="Q1656" s="9">
        <f t="shared" si="372"/>
        <v>0.77083333333333337</v>
      </c>
      <c r="R1656" t="str">
        <f t="shared" si="373"/>
        <v>Evening</v>
      </c>
      <c r="S1656" s="2">
        <f t="shared" si="374"/>
        <v>31</v>
      </c>
      <c r="T1656" t="str">
        <f t="shared" si="375"/>
        <v>UPI Transfer</v>
      </c>
      <c r="U1656">
        <f t="shared" si="376"/>
        <v>18</v>
      </c>
      <c r="V1656" t="str">
        <f t="shared" si="377"/>
        <v>FY Q2</v>
      </c>
    </row>
    <row r="1657" spans="1:22" x14ac:dyDescent="0.3">
      <c r="A1657" s="18">
        <v>44408</v>
      </c>
      <c r="B1657" t="s">
        <v>91</v>
      </c>
      <c r="C1657" t="s">
        <v>452</v>
      </c>
      <c r="D1657" t="s">
        <v>2556</v>
      </c>
      <c r="E1657">
        <v>325885315946</v>
      </c>
      <c r="F1657" t="s">
        <v>15</v>
      </c>
      <c r="G1657" t="s">
        <v>67</v>
      </c>
      <c r="H1657">
        <v>753</v>
      </c>
      <c r="I1657" s="2">
        <f t="shared" si="364"/>
        <v>2021</v>
      </c>
      <c r="J1657" s="2" t="str">
        <f t="shared" si="365"/>
        <v>July</v>
      </c>
      <c r="K1657" s="2">
        <f t="shared" si="366"/>
        <v>7</v>
      </c>
      <c r="L1657" s="2" t="str">
        <f t="shared" si="367"/>
        <v>Saturday</v>
      </c>
      <c r="M1657" s="2">
        <f t="shared" si="368"/>
        <v>31</v>
      </c>
      <c r="N1657" s="3">
        <f t="shared" si="369"/>
        <v>0</v>
      </c>
      <c r="O1657" s="3">
        <f t="shared" si="370"/>
        <v>753</v>
      </c>
      <c r="P1657" t="str">
        <f t="shared" si="371"/>
        <v>31-Jul</v>
      </c>
      <c r="Q1657" s="9">
        <f t="shared" si="372"/>
        <v>0.77638888888888891</v>
      </c>
      <c r="R1657" t="str">
        <f t="shared" si="373"/>
        <v>Evening</v>
      </c>
      <c r="S1657" s="2">
        <f t="shared" si="374"/>
        <v>31</v>
      </c>
      <c r="T1657" t="str">
        <f t="shared" si="375"/>
        <v>UPI Transfer</v>
      </c>
      <c r="U1657">
        <f t="shared" si="376"/>
        <v>18</v>
      </c>
      <c r="V1657" t="str">
        <f t="shared" si="377"/>
        <v>FY Q2</v>
      </c>
    </row>
    <row r="1658" spans="1:22" x14ac:dyDescent="0.3">
      <c r="A1658" s="18">
        <v>44408</v>
      </c>
      <c r="B1658" t="s">
        <v>2227</v>
      </c>
      <c r="C1658" t="s">
        <v>375</v>
      </c>
      <c r="D1658" t="s">
        <v>2557</v>
      </c>
      <c r="E1658">
        <v>822692751563</v>
      </c>
      <c r="F1658" t="s">
        <v>15</v>
      </c>
      <c r="G1658" t="s">
        <v>67</v>
      </c>
      <c r="H1658">
        <v>8556</v>
      </c>
      <c r="I1658" s="2">
        <f t="shared" si="364"/>
        <v>2021</v>
      </c>
      <c r="J1658" s="2" t="str">
        <f t="shared" si="365"/>
        <v>July</v>
      </c>
      <c r="K1658" s="2">
        <f t="shared" si="366"/>
        <v>7</v>
      </c>
      <c r="L1658" s="2" t="str">
        <f t="shared" si="367"/>
        <v>Saturday</v>
      </c>
      <c r="M1658" s="2">
        <f t="shared" si="368"/>
        <v>31</v>
      </c>
      <c r="N1658" s="3">
        <f t="shared" si="369"/>
        <v>0</v>
      </c>
      <c r="O1658" s="3">
        <f t="shared" si="370"/>
        <v>8556</v>
      </c>
      <c r="P1658" t="str">
        <f t="shared" si="371"/>
        <v>31-Jul</v>
      </c>
      <c r="Q1658" s="9">
        <f t="shared" si="372"/>
        <v>0.95277777777777772</v>
      </c>
      <c r="R1658" t="str">
        <f t="shared" si="373"/>
        <v>Night</v>
      </c>
      <c r="S1658" s="2">
        <f t="shared" si="374"/>
        <v>31</v>
      </c>
      <c r="T1658" t="str">
        <f t="shared" si="375"/>
        <v>UPI Transfer</v>
      </c>
      <c r="U1658">
        <f t="shared" si="376"/>
        <v>22</v>
      </c>
      <c r="V1658" t="str">
        <f t="shared" si="377"/>
        <v>FY Q2</v>
      </c>
    </row>
    <row r="1659" spans="1:22" x14ac:dyDescent="0.3">
      <c r="A1659" s="18">
        <v>44409</v>
      </c>
      <c r="B1659" t="s">
        <v>1364</v>
      </c>
      <c r="C1659" t="s">
        <v>262</v>
      </c>
      <c r="D1659" t="s">
        <v>2558</v>
      </c>
      <c r="E1659">
        <v>356190691160</v>
      </c>
      <c r="F1659" t="s">
        <v>16</v>
      </c>
      <c r="G1659" t="s">
        <v>67</v>
      </c>
      <c r="H1659">
        <v>13623</v>
      </c>
      <c r="I1659" s="2">
        <f t="shared" si="364"/>
        <v>2021</v>
      </c>
      <c r="J1659" s="2" t="str">
        <f t="shared" si="365"/>
        <v>August</v>
      </c>
      <c r="K1659" s="2">
        <f t="shared" si="366"/>
        <v>8</v>
      </c>
      <c r="L1659" s="2" t="str">
        <f t="shared" si="367"/>
        <v>Sunday</v>
      </c>
      <c r="M1659" s="2">
        <f t="shared" si="368"/>
        <v>32</v>
      </c>
      <c r="N1659" s="3">
        <f t="shared" si="369"/>
        <v>13623</v>
      </c>
      <c r="O1659" s="3">
        <f t="shared" si="370"/>
        <v>0</v>
      </c>
      <c r="P1659" t="str">
        <f t="shared" si="371"/>
        <v>1-Aug</v>
      </c>
      <c r="Q1659" s="9">
        <f t="shared" si="372"/>
        <v>0.50902777777777775</v>
      </c>
      <c r="R1659" t="str">
        <f t="shared" si="373"/>
        <v>Afternoon</v>
      </c>
      <c r="S1659" s="2">
        <f t="shared" si="374"/>
        <v>1</v>
      </c>
      <c r="T1659" t="str">
        <f t="shared" si="375"/>
        <v>Others</v>
      </c>
      <c r="U1659">
        <f t="shared" si="376"/>
        <v>12</v>
      </c>
      <c r="V1659" t="str">
        <f t="shared" si="377"/>
        <v>FY Q2</v>
      </c>
    </row>
    <row r="1660" spans="1:22" x14ac:dyDescent="0.3">
      <c r="A1660" s="18">
        <v>44409</v>
      </c>
      <c r="B1660" t="s">
        <v>1335</v>
      </c>
      <c r="C1660" t="s">
        <v>65</v>
      </c>
      <c r="D1660" t="s">
        <v>2559</v>
      </c>
      <c r="E1660">
        <v>455802465663</v>
      </c>
      <c r="F1660" t="s">
        <v>16</v>
      </c>
      <c r="G1660" t="s">
        <v>71</v>
      </c>
      <c r="H1660">
        <v>13957</v>
      </c>
      <c r="I1660" s="2">
        <f t="shared" si="364"/>
        <v>2021</v>
      </c>
      <c r="J1660" s="2" t="str">
        <f t="shared" si="365"/>
        <v>August</v>
      </c>
      <c r="K1660" s="2">
        <f t="shared" si="366"/>
        <v>8</v>
      </c>
      <c r="L1660" s="2" t="str">
        <f t="shared" si="367"/>
        <v>Sunday</v>
      </c>
      <c r="M1660" s="2">
        <f t="shared" si="368"/>
        <v>32</v>
      </c>
      <c r="N1660" s="3">
        <f t="shared" si="369"/>
        <v>13957</v>
      </c>
      <c r="O1660" s="3">
        <f t="shared" si="370"/>
        <v>0</v>
      </c>
      <c r="P1660" t="str">
        <f t="shared" si="371"/>
        <v>1-Aug</v>
      </c>
      <c r="Q1660" s="9">
        <f t="shared" si="372"/>
        <v>0.52847222222222223</v>
      </c>
      <c r="R1660" t="str">
        <f t="shared" si="373"/>
        <v>Afternoon</v>
      </c>
      <c r="S1660" s="2">
        <f t="shared" si="374"/>
        <v>1</v>
      </c>
      <c r="T1660" t="str">
        <f t="shared" si="375"/>
        <v>Others</v>
      </c>
      <c r="U1660">
        <f t="shared" si="376"/>
        <v>12</v>
      </c>
      <c r="V1660" t="str">
        <f t="shared" si="377"/>
        <v>FY Q2</v>
      </c>
    </row>
    <row r="1661" spans="1:22" x14ac:dyDescent="0.3">
      <c r="A1661" s="18">
        <v>44409</v>
      </c>
      <c r="B1661" t="s">
        <v>745</v>
      </c>
      <c r="C1661" t="s">
        <v>117</v>
      </c>
      <c r="D1661" t="s">
        <v>2560</v>
      </c>
      <c r="E1661">
        <v>782101285140</v>
      </c>
      <c r="F1661" t="s">
        <v>16</v>
      </c>
      <c r="G1661" t="s">
        <v>67</v>
      </c>
      <c r="H1661">
        <v>24804</v>
      </c>
      <c r="I1661" s="2">
        <f t="shared" si="364"/>
        <v>2021</v>
      </c>
      <c r="J1661" s="2" t="str">
        <f t="shared" si="365"/>
        <v>August</v>
      </c>
      <c r="K1661" s="2">
        <f t="shared" si="366"/>
        <v>8</v>
      </c>
      <c r="L1661" s="2" t="str">
        <f t="shared" si="367"/>
        <v>Sunday</v>
      </c>
      <c r="M1661" s="2">
        <f t="shared" si="368"/>
        <v>32</v>
      </c>
      <c r="N1661" s="3">
        <f t="shared" si="369"/>
        <v>24804</v>
      </c>
      <c r="O1661" s="3">
        <f t="shared" si="370"/>
        <v>0</v>
      </c>
      <c r="P1661" t="str">
        <f t="shared" si="371"/>
        <v>1-Aug</v>
      </c>
      <c r="Q1661" s="9">
        <f t="shared" si="372"/>
        <v>0.62847222222222221</v>
      </c>
      <c r="R1661" t="str">
        <f t="shared" si="373"/>
        <v>Afternoon</v>
      </c>
      <c r="S1661" s="2">
        <f t="shared" si="374"/>
        <v>1</v>
      </c>
      <c r="T1661" t="str">
        <f t="shared" si="375"/>
        <v>Others</v>
      </c>
      <c r="U1661">
        <f t="shared" si="376"/>
        <v>15</v>
      </c>
      <c r="V1661" t="str">
        <f t="shared" si="377"/>
        <v>FY Q2</v>
      </c>
    </row>
    <row r="1662" spans="1:22" x14ac:dyDescent="0.3">
      <c r="A1662" s="18">
        <v>44409</v>
      </c>
      <c r="B1662" t="s">
        <v>484</v>
      </c>
      <c r="C1662" t="s">
        <v>104</v>
      </c>
      <c r="D1662" t="s">
        <v>2561</v>
      </c>
      <c r="E1662">
        <v>90452666115</v>
      </c>
      <c r="F1662" t="s">
        <v>16</v>
      </c>
      <c r="G1662" t="s">
        <v>67</v>
      </c>
      <c r="H1662">
        <v>13828</v>
      </c>
      <c r="I1662" s="2">
        <f t="shared" si="364"/>
        <v>2021</v>
      </c>
      <c r="J1662" s="2" t="str">
        <f t="shared" si="365"/>
        <v>August</v>
      </c>
      <c r="K1662" s="2">
        <f t="shared" si="366"/>
        <v>8</v>
      </c>
      <c r="L1662" s="2" t="str">
        <f t="shared" si="367"/>
        <v>Sunday</v>
      </c>
      <c r="M1662" s="2">
        <f t="shared" si="368"/>
        <v>32</v>
      </c>
      <c r="N1662" s="3">
        <f t="shared" si="369"/>
        <v>13828</v>
      </c>
      <c r="O1662" s="3">
        <f t="shared" si="370"/>
        <v>0</v>
      </c>
      <c r="P1662" t="str">
        <f t="shared" si="371"/>
        <v>1-Aug</v>
      </c>
      <c r="Q1662" s="9">
        <f t="shared" si="372"/>
        <v>0.74097222222222225</v>
      </c>
      <c r="R1662" t="str">
        <f t="shared" si="373"/>
        <v>Evening</v>
      </c>
      <c r="S1662" s="2">
        <f t="shared" si="374"/>
        <v>1</v>
      </c>
      <c r="T1662" t="str">
        <f t="shared" si="375"/>
        <v>Others</v>
      </c>
      <c r="U1662">
        <f t="shared" si="376"/>
        <v>17</v>
      </c>
      <c r="V1662" t="str">
        <f t="shared" si="377"/>
        <v>FY Q2</v>
      </c>
    </row>
    <row r="1663" spans="1:22" x14ac:dyDescent="0.3">
      <c r="A1663" s="18">
        <v>44409</v>
      </c>
      <c r="B1663" t="s">
        <v>1561</v>
      </c>
      <c r="C1663" t="s">
        <v>82</v>
      </c>
      <c r="D1663" t="s">
        <v>2562</v>
      </c>
      <c r="E1663">
        <v>91457760617</v>
      </c>
      <c r="F1663" t="s">
        <v>16</v>
      </c>
      <c r="G1663" t="s">
        <v>71</v>
      </c>
      <c r="H1663">
        <v>20603</v>
      </c>
      <c r="I1663" s="2">
        <f t="shared" si="364"/>
        <v>2021</v>
      </c>
      <c r="J1663" s="2" t="str">
        <f t="shared" si="365"/>
        <v>August</v>
      </c>
      <c r="K1663" s="2">
        <f t="shared" si="366"/>
        <v>8</v>
      </c>
      <c r="L1663" s="2" t="str">
        <f t="shared" si="367"/>
        <v>Sunday</v>
      </c>
      <c r="M1663" s="2">
        <f t="shared" si="368"/>
        <v>32</v>
      </c>
      <c r="N1663" s="3">
        <f t="shared" si="369"/>
        <v>20603</v>
      </c>
      <c r="O1663" s="3">
        <f t="shared" si="370"/>
        <v>0</v>
      </c>
      <c r="P1663" t="str">
        <f t="shared" si="371"/>
        <v>1-Aug</v>
      </c>
      <c r="Q1663" s="9">
        <f t="shared" si="372"/>
        <v>0.95625000000000004</v>
      </c>
      <c r="R1663" t="str">
        <f t="shared" si="373"/>
        <v>Night</v>
      </c>
      <c r="S1663" s="2">
        <f t="shared" si="374"/>
        <v>1</v>
      </c>
      <c r="T1663" t="str">
        <f t="shared" si="375"/>
        <v>Others</v>
      </c>
      <c r="U1663">
        <f t="shared" si="376"/>
        <v>22</v>
      </c>
      <c r="V1663" t="str">
        <f t="shared" si="377"/>
        <v>FY Q2</v>
      </c>
    </row>
    <row r="1664" spans="1:22" x14ac:dyDescent="0.3">
      <c r="A1664" s="18">
        <v>44410</v>
      </c>
      <c r="B1664" t="s">
        <v>889</v>
      </c>
      <c r="C1664" t="s">
        <v>209</v>
      </c>
      <c r="D1664" t="s">
        <v>2563</v>
      </c>
      <c r="E1664">
        <v>311952747585</v>
      </c>
      <c r="F1664" t="s">
        <v>15</v>
      </c>
      <c r="G1664" t="s">
        <v>67</v>
      </c>
      <c r="H1664">
        <v>16306</v>
      </c>
      <c r="I1664" s="2">
        <f t="shared" si="364"/>
        <v>2021</v>
      </c>
      <c r="J1664" s="2" t="str">
        <f t="shared" si="365"/>
        <v>August</v>
      </c>
      <c r="K1664" s="2">
        <f t="shared" si="366"/>
        <v>8</v>
      </c>
      <c r="L1664" s="2" t="str">
        <f t="shared" si="367"/>
        <v>Monday</v>
      </c>
      <c r="M1664" s="2">
        <f t="shared" si="368"/>
        <v>32</v>
      </c>
      <c r="N1664" s="3">
        <f t="shared" si="369"/>
        <v>0</v>
      </c>
      <c r="O1664" s="3">
        <f t="shared" si="370"/>
        <v>16306</v>
      </c>
      <c r="P1664" t="str">
        <f t="shared" si="371"/>
        <v>2-Aug</v>
      </c>
      <c r="Q1664" s="9">
        <f t="shared" si="372"/>
        <v>0.44513888888888886</v>
      </c>
      <c r="R1664" t="str">
        <f t="shared" si="373"/>
        <v>Morning</v>
      </c>
      <c r="S1664" s="2">
        <f t="shared" si="374"/>
        <v>2</v>
      </c>
      <c r="T1664" t="str">
        <f t="shared" si="375"/>
        <v>UPI Transfer</v>
      </c>
      <c r="U1664">
        <f t="shared" si="376"/>
        <v>10</v>
      </c>
      <c r="V1664" t="str">
        <f t="shared" si="377"/>
        <v>FY Q2</v>
      </c>
    </row>
    <row r="1665" spans="1:22" x14ac:dyDescent="0.3">
      <c r="A1665" s="18">
        <v>44410</v>
      </c>
      <c r="B1665" t="s">
        <v>1228</v>
      </c>
      <c r="C1665" t="s">
        <v>131</v>
      </c>
      <c r="D1665" t="s">
        <v>2564</v>
      </c>
      <c r="E1665">
        <v>804950005000</v>
      </c>
      <c r="F1665" t="s">
        <v>16</v>
      </c>
      <c r="G1665" t="s">
        <v>67</v>
      </c>
      <c r="H1665">
        <v>19888</v>
      </c>
      <c r="I1665" s="2">
        <f t="shared" si="364"/>
        <v>2021</v>
      </c>
      <c r="J1665" s="2" t="str">
        <f t="shared" si="365"/>
        <v>August</v>
      </c>
      <c r="K1665" s="2">
        <f t="shared" si="366"/>
        <v>8</v>
      </c>
      <c r="L1665" s="2" t="str">
        <f t="shared" si="367"/>
        <v>Monday</v>
      </c>
      <c r="M1665" s="2">
        <f t="shared" si="368"/>
        <v>32</v>
      </c>
      <c r="N1665" s="3">
        <f t="shared" si="369"/>
        <v>19888</v>
      </c>
      <c r="O1665" s="3">
        <f t="shared" si="370"/>
        <v>0</v>
      </c>
      <c r="P1665" t="str">
        <f t="shared" si="371"/>
        <v>2-Aug</v>
      </c>
      <c r="Q1665" s="9">
        <f t="shared" si="372"/>
        <v>0.53888888888888886</v>
      </c>
      <c r="R1665" t="str">
        <f t="shared" si="373"/>
        <v>Afternoon</v>
      </c>
      <c r="S1665" s="2">
        <f t="shared" si="374"/>
        <v>2</v>
      </c>
      <c r="T1665" t="str">
        <f t="shared" si="375"/>
        <v>Others</v>
      </c>
      <c r="U1665">
        <f t="shared" si="376"/>
        <v>12</v>
      </c>
      <c r="V1665" t="str">
        <f t="shared" si="377"/>
        <v>FY Q2</v>
      </c>
    </row>
    <row r="1666" spans="1:22" x14ac:dyDescent="0.3">
      <c r="A1666" s="18">
        <v>44410</v>
      </c>
      <c r="B1666" t="s">
        <v>809</v>
      </c>
      <c r="C1666" t="s">
        <v>254</v>
      </c>
      <c r="D1666" t="s">
        <v>2565</v>
      </c>
      <c r="E1666">
        <v>349261767519</v>
      </c>
      <c r="F1666" t="s">
        <v>16</v>
      </c>
      <c r="G1666" t="s">
        <v>71</v>
      </c>
      <c r="H1666">
        <v>3152</v>
      </c>
      <c r="I1666" s="2">
        <f t="shared" si="364"/>
        <v>2021</v>
      </c>
      <c r="J1666" s="2" t="str">
        <f t="shared" si="365"/>
        <v>August</v>
      </c>
      <c r="K1666" s="2">
        <f t="shared" si="366"/>
        <v>8</v>
      </c>
      <c r="L1666" s="2" t="str">
        <f t="shared" si="367"/>
        <v>Monday</v>
      </c>
      <c r="M1666" s="2">
        <f t="shared" si="368"/>
        <v>32</v>
      </c>
      <c r="N1666" s="3">
        <f t="shared" si="369"/>
        <v>3152</v>
      </c>
      <c r="O1666" s="3">
        <f t="shared" si="370"/>
        <v>0</v>
      </c>
      <c r="P1666" t="str">
        <f t="shared" si="371"/>
        <v>2-Aug</v>
      </c>
      <c r="Q1666" s="9">
        <f t="shared" si="372"/>
        <v>0.54305555555555551</v>
      </c>
      <c r="R1666" t="str">
        <f t="shared" si="373"/>
        <v>Afternoon</v>
      </c>
      <c r="S1666" s="2">
        <f t="shared" si="374"/>
        <v>2</v>
      </c>
      <c r="T1666" t="str">
        <f t="shared" si="375"/>
        <v>Others</v>
      </c>
      <c r="U1666">
        <f t="shared" si="376"/>
        <v>13</v>
      </c>
      <c r="V1666" t="str">
        <f t="shared" si="377"/>
        <v>FY Q2</v>
      </c>
    </row>
    <row r="1667" spans="1:22" x14ac:dyDescent="0.3">
      <c r="A1667" s="18">
        <v>44410</v>
      </c>
      <c r="B1667" t="s">
        <v>710</v>
      </c>
      <c r="C1667" t="s">
        <v>797</v>
      </c>
      <c r="D1667" t="s">
        <v>2566</v>
      </c>
      <c r="E1667">
        <v>557907263176</v>
      </c>
      <c r="F1667" t="s">
        <v>15</v>
      </c>
      <c r="G1667" t="s">
        <v>71</v>
      </c>
      <c r="H1667">
        <v>5837</v>
      </c>
      <c r="I1667" s="2">
        <f t="shared" si="364"/>
        <v>2021</v>
      </c>
      <c r="J1667" s="2" t="str">
        <f t="shared" si="365"/>
        <v>August</v>
      </c>
      <c r="K1667" s="2">
        <f t="shared" si="366"/>
        <v>8</v>
      </c>
      <c r="L1667" s="2" t="str">
        <f t="shared" si="367"/>
        <v>Monday</v>
      </c>
      <c r="M1667" s="2">
        <f t="shared" si="368"/>
        <v>32</v>
      </c>
      <c r="N1667" s="3">
        <f t="shared" si="369"/>
        <v>0</v>
      </c>
      <c r="O1667" s="3">
        <f t="shared" si="370"/>
        <v>5837</v>
      </c>
      <c r="P1667" t="str">
        <f t="shared" si="371"/>
        <v>2-Aug</v>
      </c>
      <c r="Q1667" s="9">
        <f t="shared" si="372"/>
        <v>0.57152777777777775</v>
      </c>
      <c r="R1667" t="str">
        <f t="shared" si="373"/>
        <v>Afternoon</v>
      </c>
      <c r="S1667" s="2">
        <f t="shared" si="374"/>
        <v>2</v>
      </c>
      <c r="T1667" t="str">
        <f t="shared" si="375"/>
        <v>UPI Transfer</v>
      </c>
      <c r="U1667">
        <f t="shared" si="376"/>
        <v>13</v>
      </c>
      <c r="V1667" t="str">
        <f t="shared" si="377"/>
        <v>FY Q2</v>
      </c>
    </row>
    <row r="1668" spans="1:22" x14ac:dyDescent="0.3">
      <c r="A1668" s="18">
        <v>44410</v>
      </c>
      <c r="B1668" t="s">
        <v>162</v>
      </c>
      <c r="C1668" t="s">
        <v>79</v>
      </c>
      <c r="D1668" t="s">
        <v>2567</v>
      </c>
      <c r="E1668">
        <v>363209726183</v>
      </c>
      <c r="F1668" t="s">
        <v>16</v>
      </c>
      <c r="G1668" t="s">
        <v>71</v>
      </c>
      <c r="H1668">
        <v>8903</v>
      </c>
      <c r="I1668" s="2">
        <f t="shared" si="364"/>
        <v>2021</v>
      </c>
      <c r="J1668" s="2" t="str">
        <f t="shared" si="365"/>
        <v>August</v>
      </c>
      <c r="K1668" s="2">
        <f t="shared" si="366"/>
        <v>8</v>
      </c>
      <c r="L1668" s="2" t="str">
        <f t="shared" si="367"/>
        <v>Monday</v>
      </c>
      <c r="M1668" s="2">
        <f t="shared" si="368"/>
        <v>32</v>
      </c>
      <c r="N1668" s="3">
        <f t="shared" si="369"/>
        <v>8903</v>
      </c>
      <c r="O1668" s="3">
        <f t="shared" si="370"/>
        <v>0</v>
      </c>
      <c r="P1668" t="str">
        <f t="shared" si="371"/>
        <v>2-Aug</v>
      </c>
      <c r="Q1668" s="9">
        <f t="shared" si="372"/>
        <v>0.63472222222222219</v>
      </c>
      <c r="R1668" t="str">
        <f t="shared" si="373"/>
        <v>Afternoon</v>
      </c>
      <c r="S1668" s="2">
        <f t="shared" si="374"/>
        <v>2</v>
      </c>
      <c r="T1668" t="str">
        <f t="shared" si="375"/>
        <v>Others</v>
      </c>
      <c r="U1668">
        <f t="shared" si="376"/>
        <v>15</v>
      </c>
      <c r="V1668" t="str">
        <f t="shared" si="377"/>
        <v>FY Q2</v>
      </c>
    </row>
    <row r="1669" spans="1:22" x14ac:dyDescent="0.3">
      <c r="A1669" s="18">
        <v>44410</v>
      </c>
      <c r="B1669" t="s">
        <v>211</v>
      </c>
      <c r="C1669" t="s">
        <v>797</v>
      </c>
      <c r="D1669" t="s">
        <v>2568</v>
      </c>
      <c r="E1669">
        <v>595830483734</v>
      </c>
      <c r="F1669" t="s">
        <v>15</v>
      </c>
      <c r="G1669" t="s">
        <v>71</v>
      </c>
      <c r="H1669">
        <v>5216</v>
      </c>
      <c r="I1669" s="2">
        <f t="shared" si="364"/>
        <v>2021</v>
      </c>
      <c r="J1669" s="2" t="str">
        <f t="shared" si="365"/>
        <v>August</v>
      </c>
      <c r="K1669" s="2">
        <f t="shared" si="366"/>
        <v>8</v>
      </c>
      <c r="L1669" s="2" t="str">
        <f t="shared" si="367"/>
        <v>Monday</v>
      </c>
      <c r="M1669" s="2">
        <f t="shared" si="368"/>
        <v>32</v>
      </c>
      <c r="N1669" s="3">
        <f t="shared" si="369"/>
        <v>0</v>
      </c>
      <c r="O1669" s="3">
        <f t="shared" si="370"/>
        <v>5216</v>
      </c>
      <c r="P1669" t="str">
        <f t="shared" si="371"/>
        <v>2-Aug</v>
      </c>
      <c r="Q1669" s="9">
        <f t="shared" si="372"/>
        <v>0.83402777777777781</v>
      </c>
      <c r="R1669" t="str">
        <f t="shared" si="373"/>
        <v>Evening</v>
      </c>
      <c r="S1669" s="2">
        <f t="shared" si="374"/>
        <v>2</v>
      </c>
      <c r="T1669" t="str">
        <f t="shared" si="375"/>
        <v>UPI Transfer</v>
      </c>
      <c r="U1669">
        <f t="shared" si="376"/>
        <v>20</v>
      </c>
      <c r="V1669" t="str">
        <f t="shared" si="377"/>
        <v>FY Q2</v>
      </c>
    </row>
    <row r="1670" spans="1:22" x14ac:dyDescent="0.3">
      <c r="A1670" s="18">
        <v>44410</v>
      </c>
      <c r="B1670" t="s">
        <v>390</v>
      </c>
      <c r="C1670" t="s">
        <v>95</v>
      </c>
      <c r="D1670" t="s">
        <v>2569</v>
      </c>
      <c r="E1670">
        <v>871405765066</v>
      </c>
      <c r="F1670" t="s">
        <v>16</v>
      </c>
      <c r="G1670" t="s">
        <v>67</v>
      </c>
      <c r="H1670">
        <v>10563</v>
      </c>
      <c r="I1670" s="2">
        <f t="shared" si="364"/>
        <v>2021</v>
      </c>
      <c r="J1670" s="2" t="str">
        <f t="shared" si="365"/>
        <v>August</v>
      </c>
      <c r="K1670" s="2">
        <f t="shared" si="366"/>
        <v>8</v>
      </c>
      <c r="L1670" s="2" t="str">
        <f t="shared" si="367"/>
        <v>Monday</v>
      </c>
      <c r="M1670" s="2">
        <f t="shared" si="368"/>
        <v>32</v>
      </c>
      <c r="N1670" s="3">
        <f t="shared" si="369"/>
        <v>10563</v>
      </c>
      <c r="O1670" s="3">
        <f t="shared" si="370"/>
        <v>0</v>
      </c>
      <c r="P1670" t="str">
        <f t="shared" si="371"/>
        <v>2-Aug</v>
      </c>
      <c r="Q1670" s="9">
        <f t="shared" si="372"/>
        <v>0.84236111111111112</v>
      </c>
      <c r="R1670" t="str">
        <f t="shared" si="373"/>
        <v>Evening</v>
      </c>
      <c r="S1670" s="2">
        <f t="shared" si="374"/>
        <v>2</v>
      </c>
      <c r="T1670" t="str">
        <f t="shared" si="375"/>
        <v>Others</v>
      </c>
      <c r="U1670">
        <f t="shared" si="376"/>
        <v>20</v>
      </c>
      <c r="V1670" t="str">
        <f t="shared" si="377"/>
        <v>FY Q2</v>
      </c>
    </row>
    <row r="1671" spans="1:22" x14ac:dyDescent="0.3">
      <c r="A1671" s="18">
        <v>44410</v>
      </c>
      <c r="B1671" t="s">
        <v>833</v>
      </c>
      <c r="C1671" t="s">
        <v>95</v>
      </c>
      <c r="D1671" t="s">
        <v>2570</v>
      </c>
      <c r="E1671">
        <v>101269835813</v>
      </c>
      <c r="F1671" t="s">
        <v>16</v>
      </c>
      <c r="G1671" t="s">
        <v>71</v>
      </c>
      <c r="H1671">
        <v>4506</v>
      </c>
      <c r="I1671" s="2">
        <f t="shared" si="364"/>
        <v>2021</v>
      </c>
      <c r="J1671" s="2" t="str">
        <f t="shared" si="365"/>
        <v>August</v>
      </c>
      <c r="K1671" s="2">
        <f t="shared" si="366"/>
        <v>8</v>
      </c>
      <c r="L1671" s="2" t="str">
        <f t="shared" si="367"/>
        <v>Monday</v>
      </c>
      <c r="M1671" s="2">
        <f t="shared" si="368"/>
        <v>32</v>
      </c>
      <c r="N1671" s="3">
        <f t="shared" si="369"/>
        <v>4506</v>
      </c>
      <c r="O1671" s="3">
        <f t="shared" si="370"/>
        <v>0</v>
      </c>
      <c r="P1671" t="str">
        <f t="shared" si="371"/>
        <v>2-Aug</v>
      </c>
      <c r="Q1671" s="9">
        <f t="shared" si="372"/>
        <v>0.94236111111111109</v>
      </c>
      <c r="R1671" t="str">
        <f t="shared" si="373"/>
        <v>Night</v>
      </c>
      <c r="S1671" s="2">
        <f t="shared" si="374"/>
        <v>2</v>
      </c>
      <c r="T1671" t="str">
        <f t="shared" si="375"/>
        <v>Others</v>
      </c>
      <c r="U1671">
        <f t="shared" si="376"/>
        <v>22</v>
      </c>
      <c r="V1671" t="str">
        <f t="shared" si="377"/>
        <v>FY Q2</v>
      </c>
    </row>
    <row r="1672" spans="1:22" x14ac:dyDescent="0.3">
      <c r="A1672" s="18">
        <v>44411</v>
      </c>
      <c r="B1672" t="s">
        <v>1326</v>
      </c>
      <c r="C1672" t="s">
        <v>366</v>
      </c>
      <c r="D1672" t="s">
        <v>2571</v>
      </c>
      <c r="E1672">
        <v>243412283080</v>
      </c>
      <c r="F1672" t="s">
        <v>16</v>
      </c>
      <c r="G1672" t="s">
        <v>67</v>
      </c>
      <c r="H1672">
        <v>8715</v>
      </c>
      <c r="I1672" s="2">
        <f t="shared" si="364"/>
        <v>2021</v>
      </c>
      <c r="J1672" s="2" t="str">
        <f t="shared" si="365"/>
        <v>August</v>
      </c>
      <c r="K1672" s="2">
        <f t="shared" si="366"/>
        <v>8</v>
      </c>
      <c r="L1672" s="2" t="str">
        <f t="shared" si="367"/>
        <v>Tuesday</v>
      </c>
      <c r="M1672" s="2">
        <f t="shared" si="368"/>
        <v>32</v>
      </c>
      <c r="N1672" s="3">
        <f t="shared" si="369"/>
        <v>8715</v>
      </c>
      <c r="O1672" s="3">
        <f t="shared" si="370"/>
        <v>0</v>
      </c>
      <c r="P1672" t="str">
        <f t="shared" si="371"/>
        <v>3-Aug</v>
      </c>
      <c r="Q1672" s="9">
        <f t="shared" si="372"/>
        <v>0.55347222222222225</v>
      </c>
      <c r="R1672" t="str">
        <f t="shared" si="373"/>
        <v>Afternoon</v>
      </c>
      <c r="S1672" s="2">
        <f t="shared" si="374"/>
        <v>3</v>
      </c>
      <c r="T1672" t="str">
        <f t="shared" si="375"/>
        <v>Others</v>
      </c>
      <c r="U1672">
        <f t="shared" si="376"/>
        <v>13</v>
      </c>
      <c r="V1672" t="str">
        <f t="shared" si="377"/>
        <v>FY Q2</v>
      </c>
    </row>
    <row r="1673" spans="1:22" x14ac:dyDescent="0.3">
      <c r="A1673" s="18">
        <v>44411</v>
      </c>
      <c r="B1673" t="s">
        <v>335</v>
      </c>
      <c r="C1673" t="s">
        <v>69</v>
      </c>
      <c r="D1673" t="s">
        <v>2572</v>
      </c>
      <c r="E1673">
        <v>945843797885</v>
      </c>
      <c r="F1673" t="s">
        <v>16</v>
      </c>
      <c r="G1673" t="s">
        <v>67</v>
      </c>
      <c r="H1673">
        <v>13019</v>
      </c>
      <c r="I1673" s="2">
        <f t="shared" si="364"/>
        <v>2021</v>
      </c>
      <c r="J1673" s="2" t="str">
        <f t="shared" si="365"/>
        <v>August</v>
      </c>
      <c r="K1673" s="2">
        <f t="shared" si="366"/>
        <v>8</v>
      </c>
      <c r="L1673" s="2" t="str">
        <f t="shared" si="367"/>
        <v>Tuesday</v>
      </c>
      <c r="M1673" s="2">
        <f t="shared" si="368"/>
        <v>32</v>
      </c>
      <c r="N1673" s="3">
        <f t="shared" si="369"/>
        <v>13019</v>
      </c>
      <c r="O1673" s="3">
        <f t="shared" si="370"/>
        <v>0</v>
      </c>
      <c r="P1673" t="str">
        <f t="shared" si="371"/>
        <v>3-Aug</v>
      </c>
      <c r="Q1673" s="9">
        <f t="shared" si="372"/>
        <v>0.60763888888888884</v>
      </c>
      <c r="R1673" t="str">
        <f t="shared" si="373"/>
        <v>Afternoon</v>
      </c>
      <c r="S1673" s="2">
        <f t="shared" si="374"/>
        <v>3</v>
      </c>
      <c r="T1673" t="str">
        <f t="shared" si="375"/>
        <v>Others</v>
      </c>
      <c r="U1673">
        <f t="shared" si="376"/>
        <v>14</v>
      </c>
      <c r="V1673" t="str">
        <f t="shared" si="377"/>
        <v>FY Q2</v>
      </c>
    </row>
    <row r="1674" spans="1:22" x14ac:dyDescent="0.3">
      <c r="A1674" s="18">
        <v>44411</v>
      </c>
      <c r="B1674" t="s">
        <v>811</v>
      </c>
      <c r="C1674" t="s">
        <v>69</v>
      </c>
      <c r="D1674" t="s">
        <v>2573</v>
      </c>
      <c r="E1674">
        <v>519553761053</v>
      </c>
      <c r="F1674" t="s">
        <v>16</v>
      </c>
      <c r="G1674" t="s">
        <v>71</v>
      </c>
      <c r="H1674">
        <v>9038</v>
      </c>
      <c r="I1674" s="2">
        <f t="shared" si="364"/>
        <v>2021</v>
      </c>
      <c r="J1674" s="2" t="str">
        <f t="shared" si="365"/>
        <v>August</v>
      </c>
      <c r="K1674" s="2">
        <f t="shared" si="366"/>
        <v>8</v>
      </c>
      <c r="L1674" s="2" t="str">
        <f t="shared" si="367"/>
        <v>Tuesday</v>
      </c>
      <c r="M1674" s="2">
        <f t="shared" si="368"/>
        <v>32</v>
      </c>
      <c r="N1674" s="3">
        <f t="shared" si="369"/>
        <v>9038</v>
      </c>
      <c r="O1674" s="3">
        <f t="shared" si="370"/>
        <v>0</v>
      </c>
      <c r="P1674" t="str">
        <f t="shared" si="371"/>
        <v>3-Aug</v>
      </c>
      <c r="Q1674" s="9">
        <f t="shared" si="372"/>
        <v>0.65277777777777779</v>
      </c>
      <c r="R1674" t="str">
        <f t="shared" si="373"/>
        <v>Afternoon</v>
      </c>
      <c r="S1674" s="2">
        <f t="shared" si="374"/>
        <v>3</v>
      </c>
      <c r="T1674" t="str">
        <f t="shared" si="375"/>
        <v>Others</v>
      </c>
      <c r="U1674">
        <f t="shared" si="376"/>
        <v>15</v>
      </c>
      <c r="V1674" t="str">
        <f t="shared" si="377"/>
        <v>FY Q2</v>
      </c>
    </row>
    <row r="1675" spans="1:22" x14ac:dyDescent="0.3">
      <c r="A1675" s="18">
        <v>44411</v>
      </c>
      <c r="B1675" t="s">
        <v>1676</v>
      </c>
      <c r="C1675" t="s">
        <v>834</v>
      </c>
      <c r="D1675" t="s">
        <v>2574</v>
      </c>
      <c r="E1675">
        <v>975465792848</v>
      </c>
      <c r="F1675" t="s">
        <v>15</v>
      </c>
      <c r="G1675" t="s">
        <v>67</v>
      </c>
      <c r="H1675">
        <v>10187</v>
      </c>
      <c r="I1675" s="2">
        <f t="shared" si="364"/>
        <v>2021</v>
      </c>
      <c r="J1675" s="2" t="str">
        <f t="shared" si="365"/>
        <v>August</v>
      </c>
      <c r="K1675" s="2">
        <f t="shared" si="366"/>
        <v>8</v>
      </c>
      <c r="L1675" s="2" t="str">
        <f t="shared" si="367"/>
        <v>Tuesday</v>
      </c>
      <c r="M1675" s="2">
        <f t="shared" si="368"/>
        <v>32</v>
      </c>
      <c r="N1675" s="3">
        <f t="shared" si="369"/>
        <v>0</v>
      </c>
      <c r="O1675" s="3">
        <f t="shared" si="370"/>
        <v>10187</v>
      </c>
      <c r="P1675" t="str">
        <f t="shared" si="371"/>
        <v>3-Aug</v>
      </c>
      <c r="Q1675" s="9">
        <f t="shared" si="372"/>
        <v>0.71111111111111114</v>
      </c>
      <c r="R1675" t="str">
        <f t="shared" si="373"/>
        <v>Evening</v>
      </c>
      <c r="S1675" s="2">
        <f t="shared" si="374"/>
        <v>3</v>
      </c>
      <c r="T1675" t="str">
        <f t="shared" si="375"/>
        <v>UPI Transfer</v>
      </c>
      <c r="U1675">
        <f t="shared" si="376"/>
        <v>17</v>
      </c>
      <c r="V1675" t="str">
        <f t="shared" si="377"/>
        <v>FY Q2</v>
      </c>
    </row>
    <row r="1676" spans="1:22" x14ac:dyDescent="0.3">
      <c r="A1676" s="18">
        <v>44411</v>
      </c>
      <c r="B1676" t="s">
        <v>501</v>
      </c>
      <c r="C1676" t="s">
        <v>375</v>
      </c>
      <c r="D1676" t="s">
        <v>2575</v>
      </c>
      <c r="E1676">
        <v>945282253406</v>
      </c>
      <c r="F1676" t="s">
        <v>15</v>
      </c>
      <c r="G1676" t="s">
        <v>67</v>
      </c>
      <c r="H1676">
        <v>15826</v>
      </c>
      <c r="I1676" s="2">
        <f t="shared" si="364"/>
        <v>2021</v>
      </c>
      <c r="J1676" s="2" t="str">
        <f t="shared" si="365"/>
        <v>August</v>
      </c>
      <c r="K1676" s="2">
        <f t="shared" si="366"/>
        <v>8</v>
      </c>
      <c r="L1676" s="2" t="str">
        <f t="shared" si="367"/>
        <v>Tuesday</v>
      </c>
      <c r="M1676" s="2">
        <f t="shared" si="368"/>
        <v>32</v>
      </c>
      <c r="N1676" s="3">
        <f t="shared" si="369"/>
        <v>0</v>
      </c>
      <c r="O1676" s="3">
        <f t="shared" si="370"/>
        <v>15826</v>
      </c>
      <c r="P1676" t="str">
        <f t="shared" si="371"/>
        <v>3-Aug</v>
      </c>
      <c r="Q1676" s="9">
        <f t="shared" si="372"/>
        <v>0.71666666666666667</v>
      </c>
      <c r="R1676" t="str">
        <f t="shared" si="373"/>
        <v>Evening</v>
      </c>
      <c r="S1676" s="2">
        <f t="shared" si="374"/>
        <v>3</v>
      </c>
      <c r="T1676" t="str">
        <f t="shared" si="375"/>
        <v>UPI Transfer</v>
      </c>
      <c r="U1676">
        <f t="shared" si="376"/>
        <v>17</v>
      </c>
      <c r="V1676" t="str">
        <f t="shared" si="377"/>
        <v>FY Q2</v>
      </c>
    </row>
    <row r="1677" spans="1:22" x14ac:dyDescent="0.3">
      <c r="A1677" s="18">
        <v>44411</v>
      </c>
      <c r="B1677" t="s">
        <v>1898</v>
      </c>
      <c r="C1677" t="s">
        <v>131</v>
      </c>
      <c r="D1677" t="s">
        <v>2576</v>
      </c>
      <c r="E1677">
        <v>861967024418</v>
      </c>
      <c r="F1677" t="s">
        <v>16</v>
      </c>
      <c r="G1677" t="s">
        <v>71</v>
      </c>
      <c r="H1677">
        <v>22385</v>
      </c>
      <c r="I1677" s="2">
        <f t="shared" si="364"/>
        <v>2021</v>
      </c>
      <c r="J1677" s="2" t="str">
        <f t="shared" si="365"/>
        <v>August</v>
      </c>
      <c r="K1677" s="2">
        <f t="shared" si="366"/>
        <v>8</v>
      </c>
      <c r="L1677" s="2" t="str">
        <f t="shared" si="367"/>
        <v>Tuesday</v>
      </c>
      <c r="M1677" s="2">
        <f t="shared" si="368"/>
        <v>32</v>
      </c>
      <c r="N1677" s="3">
        <f t="shared" si="369"/>
        <v>22385</v>
      </c>
      <c r="O1677" s="3">
        <f t="shared" si="370"/>
        <v>0</v>
      </c>
      <c r="P1677" t="str">
        <f t="shared" si="371"/>
        <v>3-Aug</v>
      </c>
      <c r="Q1677" s="9">
        <f t="shared" si="372"/>
        <v>0.78472222222222221</v>
      </c>
      <c r="R1677" t="str">
        <f t="shared" si="373"/>
        <v>Evening</v>
      </c>
      <c r="S1677" s="2">
        <f t="shared" si="374"/>
        <v>3</v>
      </c>
      <c r="T1677" t="str">
        <f t="shared" si="375"/>
        <v>Others</v>
      </c>
      <c r="U1677">
        <f t="shared" si="376"/>
        <v>18</v>
      </c>
      <c r="V1677" t="str">
        <f t="shared" si="377"/>
        <v>FY Q2</v>
      </c>
    </row>
    <row r="1678" spans="1:22" x14ac:dyDescent="0.3">
      <c r="A1678" s="18">
        <v>44411</v>
      </c>
      <c r="B1678" t="s">
        <v>401</v>
      </c>
      <c r="C1678" t="s">
        <v>189</v>
      </c>
      <c r="D1678" t="s">
        <v>2577</v>
      </c>
      <c r="E1678">
        <v>180426994387</v>
      </c>
      <c r="F1678" t="s">
        <v>16</v>
      </c>
      <c r="G1678" t="s">
        <v>67</v>
      </c>
      <c r="H1678">
        <v>12208</v>
      </c>
      <c r="I1678" s="2">
        <f t="shared" si="364"/>
        <v>2021</v>
      </c>
      <c r="J1678" s="2" t="str">
        <f t="shared" si="365"/>
        <v>August</v>
      </c>
      <c r="K1678" s="2">
        <f t="shared" si="366"/>
        <v>8</v>
      </c>
      <c r="L1678" s="2" t="str">
        <f t="shared" si="367"/>
        <v>Tuesday</v>
      </c>
      <c r="M1678" s="2">
        <f t="shared" si="368"/>
        <v>32</v>
      </c>
      <c r="N1678" s="3">
        <f t="shared" si="369"/>
        <v>12208</v>
      </c>
      <c r="O1678" s="3">
        <f t="shared" si="370"/>
        <v>0</v>
      </c>
      <c r="P1678" t="str">
        <f t="shared" si="371"/>
        <v>3-Aug</v>
      </c>
      <c r="Q1678" s="9">
        <f t="shared" si="372"/>
        <v>0.81111111111111112</v>
      </c>
      <c r="R1678" t="str">
        <f t="shared" si="373"/>
        <v>Evening</v>
      </c>
      <c r="S1678" s="2">
        <f t="shared" si="374"/>
        <v>3</v>
      </c>
      <c r="T1678" t="str">
        <f t="shared" si="375"/>
        <v>Others</v>
      </c>
      <c r="U1678">
        <f t="shared" si="376"/>
        <v>19</v>
      </c>
      <c r="V1678" t="str">
        <f t="shared" si="377"/>
        <v>FY Q2</v>
      </c>
    </row>
    <row r="1679" spans="1:22" x14ac:dyDescent="0.3">
      <c r="A1679" s="18">
        <v>44411</v>
      </c>
      <c r="B1679" t="s">
        <v>321</v>
      </c>
      <c r="C1679" t="s">
        <v>128</v>
      </c>
      <c r="D1679" t="s">
        <v>2578</v>
      </c>
      <c r="E1679">
        <v>798136268048</v>
      </c>
      <c r="F1679" t="s">
        <v>16</v>
      </c>
      <c r="G1679" t="s">
        <v>67</v>
      </c>
      <c r="H1679">
        <v>14144</v>
      </c>
      <c r="I1679" s="2">
        <f t="shared" si="364"/>
        <v>2021</v>
      </c>
      <c r="J1679" s="2" t="str">
        <f t="shared" si="365"/>
        <v>August</v>
      </c>
      <c r="K1679" s="2">
        <f t="shared" si="366"/>
        <v>8</v>
      </c>
      <c r="L1679" s="2" t="str">
        <f t="shared" si="367"/>
        <v>Tuesday</v>
      </c>
      <c r="M1679" s="2">
        <f t="shared" si="368"/>
        <v>32</v>
      </c>
      <c r="N1679" s="3">
        <f t="shared" si="369"/>
        <v>14144</v>
      </c>
      <c r="O1679" s="3">
        <f t="shared" si="370"/>
        <v>0</v>
      </c>
      <c r="P1679" t="str">
        <f t="shared" si="371"/>
        <v>3-Aug</v>
      </c>
      <c r="Q1679" s="9">
        <f t="shared" si="372"/>
        <v>0.82361111111111107</v>
      </c>
      <c r="R1679" t="str">
        <f t="shared" si="373"/>
        <v>Evening</v>
      </c>
      <c r="S1679" s="2">
        <f t="shared" si="374"/>
        <v>3</v>
      </c>
      <c r="T1679" t="str">
        <f t="shared" si="375"/>
        <v>Others</v>
      </c>
      <c r="U1679">
        <f t="shared" si="376"/>
        <v>19</v>
      </c>
      <c r="V1679" t="str">
        <f t="shared" si="377"/>
        <v>FY Q2</v>
      </c>
    </row>
    <row r="1680" spans="1:22" x14ac:dyDescent="0.3">
      <c r="A1680" s="18">
        <v>44411</v>
      </c>
      <c r="B1680" t="s">
        <v>1888</v>
      </c>
      <c r="C1680" t="s">
        <v>167</v>
      </c>
      <c r="D1680" t="s">
        <v>2579</v>
      </c>
      <c r="E1680">
        <v>376207260159</v>
      </c>
      <c r="F1680" t="s">
        <v>15</v>
      </c>
      <c r="G1680" t="s">
        <v>71</v>
      </c>
      <c r="H1680">
        <v>13869</v>
      </c>
      <c r="I1680" s="2">
        <f t="shared" si="364"/>
        <v>2021</v>
      </c>
      <c r="J1680" s="2" t="str">
        <f t="shared" si="365"/>
        <v>August</v>
      </c>
      <c r="K1680" s="2">
        <f t="shared" si="366"/>
        <v>8</v>
      </c>
      <c r="L1680" s="2" t="str">
        <f t="shared" si="367"/>
        <v>Tuesday</v>
      </c>
      <c r="M1680" s="2">
        <f t="shared" si="368"/>
        <v>32</v>
      </c>
      <c r="N1680" s="3">
        <f t="shared" si="369"/>
        <v>0</v>
      </c>
      <c r="O1680" s="3">
        <f t="shared" si="370"/>
        <v>13869</v>
      </c>
      <c r="P1680" t="str">
        <f t="shared" si="371"/>
        <v>3-Aug</v>
      </c>
      <c r="Q1680" s="9">
        <f t="shared" si="372"/>
        <v>0.91319444444444442</v>
      </c>
      <c r="R1680" t="str">
        <f t="shared" si="373"/>
        <v>Night</v>
      </c>
      <c r="S1680" s="2">
        <f t="shared" si="374"/>
        <v>3</v>
      </c>
      <c r="T1680" t="str">
        <f t="shared" si="375"/>
        <v>UPI Transfer</v>
      </c>
      <c r="U1680">
        <f t="shared" si="376"/>
        <v>21</v>
      </c>
      <c r="V1680" t="str">
        <f t="shared" si="377"/>
        <v>FY Q2</v>
      </c>
    </row>
    <row r="1681" spans="1:22" x14ac:dyDescent="0.3">
      <c r="A1681" s="18">
        <v>44412</v>
      </c>
      <c r="B1681" t="s">
        <v>2580</v>
      </c>
      <c r="C1681" t="s">
        <v>128</v>
      </c>
      <c r="D1681" t="s">
        <v>2581</v>
      </c>
      <c r="E1681">
        <v>349355089418</v>
      </c>
      <c r="F1681" t="s">
        <v>16</v>
      </c>
      <c r="G1681" t="s">
        <v>71</v>
      </c>
      <c r="H1681">
        <v>13936</v>
      </c>
      <c r="I1681" s="2">
        <f t="shared" si="364"/>
        <v>2021</v>
      </c>
      <c r="J1681" s="2" t="str">
        <f t="shared" si="365"/>
        <v>August</v>
      </c>
      <c r="K1681" s="2">
        <f t="shared" si="366"/>
        <v>8</v>
      </c>
      <c r="L1681" s="2" t="str">
        <f t="shared" si="367"/>
        <v>Wednesday</v>
      </c>
      <c r="M1681" s="2">
        <f t="shared" si="368"/>
        <v>32</v>
      </c>
      <c r="N1681" s="3">
        <f t="shared" si="369"/>
        <v>13936</v>
      </c>
      <c r="O1681" s="3">
        <f t="shared" si="370"/>
        <v>0</v>
      </c>
      <c r="P1681" t="str">
        <f t="shared" si="371"/>
        <v>4-Aug</v>
      </c>
      <c r="Q1681" s="9">
        <f t="shared" si="372"/>
        <v>0.31874999999999998</v>
      </c>
      <c r="R1681" t="str">
        <f t="shared" si="373"/>
        <v>Morning</v>
      </c>
      <c r="S1681" s="2">
        <f t="shared" si="374"/>
        <v>4</v>
      </c>
      <c r="T1681" t="str">
        <f t="shared" si="375"/>
        <v>Others</v>
      </c>
      <c r="U1681">
        <f t="shared" si="376"/>
        <v>7</v>
      </c>
      <c r="V1681" t="str">
        <f t="shared" si="377"/>
        <v>FY Q2</v>
      </c>
    </row>
    <row r="1682" spans="1:22" x14ac:dyDescent="0.3">
      <c r="A1682" s="18">
        <v>44412</v>
      </c>
      <c r="B1682" t="s">
        <v>1573</v>
      </c>
      <c r="C1682" t="s">
        <v>128</v>
      </c>
      <c r="D1682" t="s">
        <v>2582</v>
      </c>
      <c r="E1682">
        <v>833933377929</v>
      </c>
      <c r="F1682" t="s">
        <v>16</v>
      </c>
      <c r="G1682" t="s">
        <v>67</v>
      </c>
      <c r="H1682">
        <v>5130</v>
      </c>
      <c r="I1682" s="2">
        <f t="shared" si="364"/>
        <v>2021</v>
      </c>
      <c r="J1682" s="2" t="str">
        <f t="shared" si="365"/>
        <v>August</v>
      </c>
      <c r="K1682" s="2">
        <f t="shared" si="366"/>
        <v>8</v>
      </c>
      <c r="L1682" s="2" t="str">
        <f t="shared" si="367"/>
        <v>Wednesday</v>
      </c>
      <c r="M1682" s="2">
        <f t="shared" si="368"/>
        <v>32</v>
      </c>
      <c r="N1682" s="3">
        <f t="shared" si="369"/>
        <v>5130</v>
      </c>
      <c r="O1682" s="3">
        <f t="shared" si="370"/>
        <v>0</v>
      </c>
      <c r="P1682" t="str">
        <f t="shared" si="371"/>
        <v>4-Aug</v>
      </c>
      <c r="Q1682" s="9">
        <f t="shared" si="372"/>
        <v>0.87291666666666667</v>
      </c>
      <c r="R1682" t="str">
        <f t="shared" si="373"/>
        <v>Evening</v>
      </c>
      <c r="S1682" s="2">
        <f t="shared" si="374"/>
        <v>4</v>
      </c>
      <c r="T1682" t="str">
        <f t="shared" si="375"/>
        <v>Others</v>
      </c>
      <c r="U1682">
        <f t="shared" si="376"/>
        <v>20</v>
      </c>
      <c r="V1682" t="str">
        <f t="shared" si="377"/>
        <v>FY Q2</v>
      </c>
    </row>
    <row r="1683" spans="1:22" x14ac:dyDescent="0.3">
      <c r="A1683" s="18">
        <v>44413</v>
      </c>
      <c r="B1683" t="s">
        <v>700</v>
      </c>
      <c r="C1683" t="s">
        <v>131</v>
      </c>
      <c r="D1683" t="s">
        <v>2583</v>
      </c>
      <c r="E1683">
        <v>250194880689</v>
      </c>
      <c r="F1683" t="s">
        <v>16</v>
      </c>
      <c r="G1683" t="s">
        <v>67</v>
      </c>
      <c r="H1683">
        <v>8385</v>
      </c>
      <c r="I1683" s="2">
        <f t="shared" si="364"/>
        <v>2021</v>
      </c>
      <c r="J1683" s="2" t="str">
        <f t="shared" si="365"/>
        <v>August</v>
      </c>
      <c r="K1683" s="2">
        <f t="shared" si="366"/>
        <v>8</v>
      </c>
      <c r="L1683" s="2" t="str">
        <f t="shared" si="367"/>
        <v>Thursday</v>
      </c>
      <c r="M1683" s="2">
        <f t="shared" si="368"/>
        <v>32</v>
      </c>
      <c r="N1683" s="3">
        <f t="shared" si="369"/>
        <v>8385</v>
      </c>
      <c r="O1683" s="3">
        <f t="shared" si="370"/>
        <v>0</v>
      </c>
      <c r="P1683" t="str">
        <f t="shared" si="371"/>
        <v>5-Aug</v>
      </c>
      <c r="Q1683" s="9">
        <f t="shared" si="372"/>
        <v>0.53125</v>
      </c>
      <c r="R1683" t="str">
        <f t="shared" si="373"/>
        <v>Afternoon</v>
      </c>
      <c r="S1683" s="2">
        <f t="shared" si="374"/>
        <v>5</v>
      </c>
      <c r="T1683" t="str">
        <f t="shared" si="375"/>
        <v>Others</v>
      </c>
      <c r="U1683">
        <f t="shared" si="376"/>
        <v>12</v>
      </c>
      <c r="V1683" t="str">
        <f t="shared" si="377"/>
        <v>FY Q2</v>
      </c>
    </row>
    <row r="1684" spans="1:22" x14ac:dyDescent="0.3">
      <c r="A1684" s="18">
        <v>44414</v>
      </c>
      <c r="B1684" t="s">
        <v>1835</v>
      </c>
      <c r="C1684" t="s">
        <v>229</v>
      </c>
      <c r="D1684" t="s">
        <v>2584</v>
      </c>
      <c r="E1684">
        <v>824134042025</v>
      </c>
      <c r="F1684" t="s">
        <v>15</v>
      </c>
      <c r="G1684" t="s">
        <v>71</v>
      </c>
      <c r="H1684">
        <v>6105</v>
      </c>
      <c r="I1684" s="2">
        <f t="shared" si="364"/>
        <v>2021</v>
      </c>
      <c r="J1684" s="2" t="str">
        <f t="shared" si="365"/>
        <v>August</v>
      </c>
      <c r="K1684" s="2">
        <f t="shared" si="366"/>
        <v>8</v>
      </c>
      <c r="L1684" s="2" t="str">
        <f t="shared" si="367"/>
        <v>Friday</v>
      </c>
      <c r="M1684" s="2">
        <f t="shared" si="368"/>
        <v>32</v>
      </c>
      <c r="N1684" s="3">
        <f t="shared" si="369"/>
        <v>0</v>
      </c>
      <c r="O1684" s="3">
        <f t="shared" si="370"/>
        <v>6105</v>
      </c>
      <c r="P1684" t="str">
        <f t="shared" si="371"/>
        <v>6-Aug</v>
      </c>
      <c r="Q1684" s="9">
        <f t="shared" si="372"/>
        <v>0.32291666666666669</v>
      </c>
      <c r="R1684" t="str">
        <f t="shared" si="373"/>
        <v>Morning</v>
      </c>
      <c r="S1684" s="2">
        <f t="shared" si="374"/>
        <v>6</v>
      </c>
      <c r="T1684" t="str">
        <f t="shared" si="375"/>
        <v>UPI Transfer</v>
      </c>
      <c r="U1684">
        <f t="shared" si="376"/>
        <v>7</v>
      </c>
      <c r="V1684" t="str">
        <f t="shared" si="377"/>
        <v>FY Q2</v>
      </c>
    </row>
    <row r="1685" spans="1:22" x14ac:dyDescent="0.3">
      <c r="A1685" s="18">
        <v>44414</v>
      </c>
      <c r="B1685" t="s">
        <v>1821</v>
      </c>
      <c r="C1685" t="s">
        <v>189</v>
      </c>
      <c r="D1685" t="s">
        <v>2585</v>
      </c>
      <c r="E1685">
        <v>260262426056</v>
      </c>
      <c r="F1685" t="s">
        <v>16</v>
      </c>
      <c r="G1685" t="s">
        <v>67</v>
      </c>
      <c r="H1685">
        <v>14355</v>
      </c>
      <c r="I1685" s="2">
        <f t="shared" si="364"/>
        <v>2021</v>
      </c>
      <c r="J1685" s="2" t="str">
        <f t="shared" si="365"/>
        <v>August</v>
      </c>
      <c r="K1685" s="2">
        <f t="shared" si="366"/>
        <v>8</v>
      </c>
      <c r="L1685" s="2" t="str">
        <f t="shared" si="367"/>
        <v>Friday</v>
      </c>
      <c r="M1685" s="2">
        <f t="shared" si="368"/>
        <v>32</v>
      </c>
      <c r="N1685" s="3">
        <f t="shared" si="369"/>
        <v>14355</v>
      </c>
      <c r="O1685" s="3">
        <f t="shared" si="370"/>
        <v>0</v>
      </c>
      <c r="P1685" t="str">
        <f t="shared" si="371"/>
        <v>6-Aug</v>
      </c>
      <c r="Q1685" s="9">
        <f t="shared" si="372"/>
        <v>0.53819444444444442</v>
      </c>
      <c r="R1685" t="str">
        <f t="shared" si="373"/>
        <v>Afternoon</v>
      </c>
      <c r="S1685" s="2">
        <f t="shared" si="374"/>
        <v>6</v>
      </c>
      <c r="T1685" t="str">
        <f t="shared" si="375"/>
        <v>Others</v>
      </c>
      <c r="U1685">
        <f t="shared" si="376"/>
        <v>12</v>
      </c>
      <c r="V1685" t="str">
        <f t="shared" si="377"/>
        <v>FY Q2</v>
      </c>
    </row>
    <row r="1686" spans="1:22" x14ac:dyDescent="0.3">
      <c r="A1686" s="18">
        <v>44414</v>
      </c>
      <c r="B1686" t="s">
        <v>87</v>
      </c>
      <c r="C1686" t="s">
        <v>76</v>
      </c>
      <c r="D1686" t="s">
        <v>2586</v>
      </c>
      <c r="E1686">
        <v>855151167635</v>
      </c>
      <c r="F1686" t="s">
        <v>16</v>
      </c>
      <c r="G1686" t="s">
        <v>71</v>
      </c>
      <c r="H1686">
        <v>35625</v>
      </c>
      <c r="I1686" s="2">
        <f t="shared" si="364"/>
        <v>2021</v>
      </c>
      <c r="J1686" s="2" t="str">
        <f t="shared" si="365"/>
        <v>August</v>
      </c>
      <c r="K1686" s="2">
        <f t="shared" si="366"/>
        <v>8</v>
      </c>
      <c r="L1686" s="2" t="str">
        <f t="shared" si="367"/>
        <v>Friday</v>
      </c>
      <c r="M1686" s="2">
        <f t="shared" si="368"/>
        <v>32</v>
      </c>
      <c r="N1686" s="3">
        <f t="shared" si="369"/>
        <v>35625</v>
      </c>
      <c r="O1686" s="3">
        <f t="shared" si="370"/>
        <v>0</v>
      </c>
      <c r="P1686" t="str">
        <f t="shared" si="371"/>
        <v>6-Aug</v>
      </c>
      <c r="Q1686" s="9">
        <f t="shared" si="372"/>
        <v>0.73333333333333328</v>
      </c>
      <c r="R1686" t="str">
        <f t="shared" si="373"/>
        <v>Evening</v>
      </c>
      <c r="S1686" s="2">
        <f t="shared" si="374"/>
        <v>6</v>
      </c>
      <c r="T1686" t="str">
        <f t="shared" si="375"/>
        <v>Others</v>
      </c>
      <c r="U1686">
        <f t="shared" si="376"/>
        <v>17</v>
      </c>
      <c r="V1686" t="str">
        <f t="shared" si="377"/>
        <v>FY Q2</v>
      </c>
    </row>
    <row r="1687" spans="1:22" x14ac:dyDescent="0.3">
      <c r="A1687" s="18">
        <v>44414</v>
      </c>
      <c r="B1687" t="s">
        <v>293</v>
      </c>
      <c r="C1687" t="s">
        <v>375</v>
      </c>
      <c r="D1687" t="s">
        <v>2587</v>
      </c>
      <c r="E1687">
        <v>977155879010</v>
      </c>
      <c r="F1687" t="s">
        <v>15</v>
      </c>
      <c r="G1687" t="s">
        <v>71</v>
      </c>
      <c r="H1687">
        <v>1406</v>
      </c>
      <c r="I1687" s="2">
        <f t="shared" si="364"/>
        <v>2021</v>
      </c>
      <c r="J1687" s="2" t="str">
        <f t="shared" si="365"/>
        <v>August</v>
      </c>
      <c r="K1687" s="2">
        <f t="shared" si="366"/>
        <v>8</v>
      </c>
      <c r="L1687" s="2" t="str">
        <f t="shared" si="367"/>
        <v>Friday</v>
      </c>
      <c r="M1687" s="2">
        <f t="shared" si="368"/>
        <v>32</v>
      </c>
      <c r="N1687" s="3">
        <f t="shared" si="369"/>
        <v>0</v>
      </c>
      <c r="O1687" s="3">
        <f t="shared" si="370"/>
        <v>1406</v>
      </c>
      <c r="P1687" t="str">
        <f t="shared" si="371"/>
        <v>6-Aug</v>
      </c>
      <c r="Q1687" s="9">
        <f t="shared" si="372"/>
        <v>0.7631944444444444</v>
      </c>
      <c r="R1687" t="str">
        <f t="shared" si="373"/>
        <v>Evening</v>
      </c>
      <c r="S1687" s="2">
        <f t="shared" si="374"/>
        <v>6</v>
      </c>
      <c r="T1687" t="str">
        <f t="shared" si="375"/>
        <v>UPI Transfer</v>
      </c>
      <c r="U1687">
        <f t="shared" si="376"/>
        <v>18</v>
      </c>
      <c r="V1687" t="str">
        <f t="shared" si="377"/>
        <v>FY Q2</v>
      </c>
    </row>
    <row r="1688" spans="1:22" x14ac:dyDescent="0.3">
      <c r="A1688" s="18">
        <v>44414</v>
      </c>
      <c r="B1688" t="s">
        <v>1515</v>
      </c>
      <c r="C1688" t="s">
        <v>131</v>
      </c>
      <c r="D1688" t="s">
        <v>2588</v>
      </c>
      <c r="E1688">
        <v>497735059583</v>
      </c>
      <c r="F1688" t="s">
        <v>16</v>
      </c>
      <c r="G1688" t="s">
        <v>71</v>
      </c>
      <c r="H1688">
        <v>15536</v>
      </c>
      <c r="I1688" s="2">
        <f t="shared" si="364"/>
        <v>2021</v>
      </c>
      <c r="J1688" s="2" t="str">
        <f t="shared" si="365"/>
        <v>August</v>
      </c>
      <c r="K1688" s="2">
        <f t="shared" si="366"/>
        <v>8</v>
      </c>
      <c r="L1688" s="2" t="str">
        <f t="shared" si="367"/>
        <v>Friday</v>
      </c>
      <c r="M1688" s="2">
        <f t="shared" si="368"/>
        <v>32</v>
      </c>
      <c r="N1688" s="3">
        <f t="shared" si="369"/>
        <v>15536</v>
      </c>
      <c r="O1688" s="3">
        <f t="shared" si="370"/>
        <v>0</v>
      </c>
      <c r="P1688" t="str">
        <f t="shared" si="371"/>
        <v>6-Aug</v>
      </c>
      <c r="Q1688" s="9">
        <f t="shared" si="372"/>
        <v>0.78125</v>
      </c>
      <c r="R1688" t="str">
        <f t="shared" si="373"/>
        <v>Evening</v>
      </c>
      <c r="S1688" s="2">
        <f t="shared" si="374"/>
        <v>6</v>
      </c>
      <c r="T1688" t="str">
        <f t="shared" si="375"/>
        <v>Others</v>
      </c>
      <c r="U1688">
        <f t="shared" si="376"/>
        <v>18</v>
      </c>
      <c r="V1688" t="str">
        <f t="shared" si="377"/>
        <v>FY Q2</v>
      </c>
    </row>
    <row r="1689" spans="1:22" x14ac:dyDescent="0.3">
      <c r="A1689" s="18">
        <v>44414</v>
      </c>
      <c r="B1689" t="s">
        <v>2589</v>
      </c>
      <c r="C1689" t="s">
        <v>104</v>
      </c>
      <c r="D1689" t="s">
        <v>2590</v>
      </c>
      <c r="E1689">
        <v>536908408057</v>
      </c>
      <c r="F1689" t="s">
        <v>16</v>
      </c>
      <c r="G1689" t="s">
        <v>67</v>
      </c>
      <c r="H1689">
        <v>17016</v>
      </c>
      <c r="I1689" s="2">
        <f t="shared" si="364"/>
        <v>2021</v>
      </c>
      <c r="J1689" s="2" t="str">
        <f t="shared" si="365"/>
        <v>August</v>
      </c>
      <c r="K1689" s="2">
        <f t="shared" si="366"/>
        <v>8</v>
      </c>
      <c r="L1689" s="2" t="str">
        <f t="shared" si="367"/>
        <v>Friday</v>
      </c>
      <c r="M1689" s="2">
        <f t="shared" si="368"/>
        <v>32</v>
      </c>
      <c r="N1689" s="3">
        <f t="shared" si="369"/>
        <v>17016</v>
      </c>
      <c r="O1689" s="3">
        <f t="shared" si="370"/>
        <v>0</v>
      </c>
      <c r="P1689" t="str">
        <f t="shared" si="371"/>
        <v>6-Aug</v>
      </c>
      <c r="Q1689" s="9">
        <f t="shared" si="372"/>
        <v>0.82499999999999996</v>
      </c>
      <c r="R1689" t="str">
        <f t="shared" si="373"/>
        <v>Evening</v>
      </c>
      <c r="S1689" s="2">
        <f t="shared" si="374"/>
        <v>6</v>
      </c>
      <c r="T1689" t="str">
        <f t="shared" si="375"/>
        <v>Others</v>
      </c>
      <c r="U1689">
        <f t="shared" si="376"/>
        <v>19</v>
      </c>
      <c r="V1689" t="str">
        <f t="shared" si="377"/>
        <v>FY Q2</v>
      </c>
    </row>
    <row r="1690" spans="1:22" x14ac:dyDescent="0.3">
      <c r="A1690" s="18">
        <v>44415</v>
      </c>
      <c r="B1690" t="s">
        <v>2187</v>
      </c>
      <c r="C1690" t="s">
        <v>189</v>
      </c>
      <c r="D1690" t="s">
        <v>2591</v>
      </c>
      <c r="E1690">
        <v>358446038983</v>
      </c>
      <c r="F1690" t="s">
        <v>16</v>
      </c>
      <c r="G1690" t="s">
        <v>71</v>
      </c>
      <c r="H1690">
        <v>2724</v>
      </c>
      <c r="I1690" s="2">
        <f t="shared" si="364"/>
        <v>2021</v>
      </c>
      <c r="J1690" s="2" t="str">
        <f t="shared" si="365"/>
        <v>August</v>
      </c>
      <c r="K1690" s="2">
        <f t="shared" si="366"/>
        <v>8</v>
      </c>
      <c r="L1690" s="2" t="str">
        <f t="shared" si="367"/>
        <v>Saturday</v>
      </c>
      <c r="M1690" s="2">
        <f t="shared" si="368"/>
        <v>32</v>
      </c>
      <c r="N1690" s="3">
        <f t="shared" si="369"/>
        <v>2724</v>
      </c>
      <c r="O1690" s="3">
        <f t="shared" si="370"/>
        <v>0</v>
      </c>
      <c r="P1690" t="str">
        <f t="shared" si="371"/>
        <v>7-Aug</v>
      </c>
      <c r="Q1690" s="9">
        <f t="shared" si="372"/>
        <v>0.40416666666666667</v>
      </c>
      <c r="R1690" t="str">
        <f t="shared" si="373"/>
        <v>Morning</v>
      </c>
      <c r="S1690" s="2">
        <f t="shared" si="374"/>
        <v>7</v>
      </c>
      <c r="T1690" t="str">
        <f t="shared" si="375"/>
        <v>Others</v>
      </c>
      <c r="U1690">
        <f t="shared" si="376"/>
        <v>9</v>
      </c>
      <c r="V1690" t="str">
        <f t="shared" si="377"/>
        <v>FY Q2</v>
      </c>
    </row>
    <row r="1691" spans="1:22" x14ac:dyDescent="0.3">
      <c r="A1691" s="18">
        <v>44415</v>
      </c>
      <c r="B1691" t="s">
        <v>250</v>
      </c>
      <c r="C1691" t="s">
        <v>76</v>
      </c>
      <c r="D1691" t="s">
        <v>2592</v>
      </c>
      <c r="E1691">
        <v>428110563419</v>
      </c>
      <c r="F1691" t="s">
        <v>16</v>
      </c>
      <c r="G1691" t="s">
        <v>67</v>
      </c>
      <c r="H1691">
        <v>32407</v>
      </c>
      <c r="I1691" s="2">
        <f t="shared" si="364"/>
        <v>2021</v>
      </c>
      <c r="J1691" s="2" t="str">
        <f t="shared" si="365"/>
        <v>August</v>
      </c>
      <c r="K1691" s="2">
        <f t="shared" si="366"/>
        <v>8</v>
      </c>
      <c r="L1691" s="2" t="str">
        <f t="shared" si="367"/>
        <v>Saturday</v>
      </c>
      <c r="M1691" s="2">
        <f t="shared" si="368"/>
        <v>32</v>
      </c>
      <c r="N1691" s="3">
        <f t="shared" si="369"/>
        <v>32407</v>
      </c>
      <c r="O1691" s="3">
        <f t="shared" si="370"/>
        <v>0</v>
      </c>
      <c r="P1691" t="str">
        <f t="shared" si="371"/>
        <v>7-Aug</v>
      </c>
      <c r="Q1691" s="9">
        <f t="shared" si="372"/>
        <v>0.57291666666666663</v>
      </c>
      <c r="R1691" t="str">
        <f t="shared" si="373"/>
        <v>Afternoon</v>
      </c>
      <c r="S1691" s="2">
        <f t="shared" si="374"/>
        <v>7</v>
      </c>
      <c r="T1691" t="str">
        <f t="shared" si="375"/>
        <v>Others</v>
      </c>
      <c r="U1691">
        <f t="shared" si="376"/>
        <v>13</v>
      </c>
      <c r="V1691" t="str">
        <f t="shared" si="377"/>
        <v>FY Q2</v>
      </c>
    </row>
    <row r="1692" spans="1:22" x14ac:dyDescent="0.3">
      <c r="A1692" s="18">
        <v>44415</v>
      </c>
      <c r="B1692" t="s">
        <v>2512</v>
      </c>
      <c r="C1692" t="s">
        <v>219</v>
      </c>
      <c r="D1692" t="s">
        <v>2593</v>
      </c>
      <c r="E1692">
        <v>763534824446</v>
      </c>
      <c r="F1692" t="s">
        <v>15</v>
      </c>
      <c r="G1692" t="s">
        <v>67</v>
      </c>
      <c r="H1692">
        <v>5694</v>
      </c>
      <c r="I1692" s="2">
        <f t="shared" si="364"/>
        <v>2021</v>
      </c>
      <c r="J1692" s="2" t="str">
        <f t="shared" si="365"/>
        <v>August</v>
      </c>
      <c r="K1692" s="2">
        <f t="shared" si="366"/>
        <v>8</v>
      </c>
      <c r="L1692" s="2" t="str">
        <f t="shared" si="367"/>
        <v>Saturday</v>
      </c>
      <c r="M1692" s="2">
        <f t="shared" si="368"/>
        <v>32</v>
      </c>
      <c r="N1692" s="3">
        <f t="shared" si="369"/>
        <v>0</v>
      </c>
      <c r="O1692" s="3">
        <f t="shared" si="370"/>
        <v>5694</v>
      </c>
      <c r="P1692" t="str">
        <f t="shared" si="371"/>
        <v>7-Aug</v>
      </c>
      <c r="Q1692" s="9">
        <f t="shared" si="372"/>
        <v>0.79027777777777775</v>
      </c>
      <c r="R1692" t="str">
        <f t="shared" si="373"/>
        <v>Evening</v>
      </c>
      <c r="S1692" s="2">
        <f t="shared" si="374"/>
        <v>7</v>
      </c>
      <c r="T1692" t="str">
        <f t="shared" si="375"/>
        <v>UPI Transfer</v>
      </c>
      <c r="U1692">
        <f t="shared" si="376"/>
        <v>18</v>
      </c>
      <c r="V1692" t="str">
        <f t="shared" si="377"/>
        <v>FY Q2</v>
      </c>
    </row>
    <row r="1693" spans="1:22" x14ac:dyDescent="0.3">
      <c r="A1693" s="18">
        <v>44416</v>
      </c>
      <c r="B1693" t="s">
        <v>528</v>
      </c>
      <c r="C1693" t="s">
        <v>797</v>
      </c>
      <c r="D1693" t="s">
        <v>2594</v>
      </c>
      <c r="E1693">
        <v>270173473399</v>
      </c>
      <c r="F1693" t="s">
        <v>15</v>
      </c>
      <c r="G1693" t="s">
        <v>67</v>
      </c>
      <c r="H1693">
        <v>7896</v>
      </c>
      <c r="I1693" s="2">
        <f t="shared" si="364"/>
        <v>2021</v>
      </c>
      <c r="J1693" s="2" t="str">
        <f t="shared" si="365"/>
        <v>August</v>
      </c>
      <c r="K1693" s="2">
        <f t="shared" si="366"/>
        <v>8</v>
      </c>
      <c r="L1693" s="2" t="str">
        <f t="shared" si="367"/>
        <v>Sunday</v>
      </c>
      <c r="M1693" s="2">
        <f t="shared" si="368"/>
        <v>33</v>
      </c>
      <c r="N1693" s="3">
        <f t="shared" si="369"/>
        <v>0</v>
      </c>
      <c r="O1693" s="3">
        <f t="shared" si="370"/>
        <v>7896</v>
      </c>
      <c r="P1693" t="str">
        <f t="shared" si="371"/>
        <v>8-Aug</v>
      </c>
      <c r="Q1693" s="9">
        <f t="shared" si="372"/>
        <v>0.51111111111111107</v>
      </c>
      <c r="R1693" t="str">
        <f t="shared" si="373"/>
        <v>Afternoon</v>
      </c>
      <c r="S1693" s="2">
        <f t="shared" si="374"/>
        <v>8</v>
      </c>
      <c r="T1693" t="str">
        <f t="shared" si="375"/>
        <v>UPI Transfer</v>
      </c>
      <c r="U1693">
        <f t="shared" si="376"/>
        <v>12</v>
      </c>
      <c r="V1693" t="str">
        <f t="shared" si="377"/>
        <v>FY Q2</v>
      </c>
    </row>
    <row r="1694" spans="1:22" x14ac:dyDescent="0.3">
      <c r="A1694" s="18">
        <v>44416</v>
      </c>
      <c r="B1694" t="s">
        <v>1248</v>
      </c>
      <c r="C1694" t="s">
        <v>79</v>
      </c>
      <c r="D1694" t="s">
        <v>2595</v>
      </c>
      <c r="E1694">
        <v>390707035892</v>
      </c>
      <c r="F1694" t="s">
        <v>16</v>
      </c>
      <c r="G1694" t="s">
        <v>71</v>
      </c>
      <c r="H1694">
        <v>8362</v>
      </c>
      <c r="I1694" s="2">
        <f t="shared" si="364"/>
        <v>2021</v>
      </c>
      <c r="J1694" s="2" t="str">
        <f t="shared" si="365"/>
        <v>August</v>
      </c>
      <c r="K1694" s="2">
        <f t="shared" si="366"/>
        <v>8</v>
      </c>
      <c r="L1694" s="2" t="str">
        <f t="shared" si="367"/>
        <v>Sunday</v>
      </c>
      <c r="M1694" s="2">
        <f t="shared" si="368"/>
        <v>33</v>
      </c>
      <c r="N1694" s="3">
        <f t="shared" si="369"/>
        <v>8362</v>
      </c>
      <c r="O1694" s="3">
        <f t="shared" si="370"/>
        <v>0</v>
      </c>
      <c r="P1694" t="str">
        <f t="shared" si="371"/>
        <v>8-Aug</v>
      </c>
      <c r="Q1694" s="9">
        <f t="shared" si="372"/>
        <v>0.58888888888888891</v>
      </c>
      <c r="R1694" t="str">
        <f t="shared" si="373"/>
        <v>Afternoon</v>
      </c>
      <c r="S1694" s="2">
        <f t="shared" si="374"/>
        <v>8</v>
      </c>
      <c r="T1694" t="str">
        <f t="shared" si="375"/>
        <v>Others</v>
      </c>
      <c r="U1694">
        <f t="shared" si="376"/>
        <v>14</v>
      </c>
      <c r="V1694" t="str">
        <f t="shared" si="377"/>
        <v>FY Q2</v>
      </c>
    </row>
    <row r="1695" spans="1:22" x14ac:dyDescent="0.3">
      <c r="A1695" s="18">
        <v>44416</v>
      </c>
      <c r="B1695" t="s">
        <v>1506</v>
      </c>
      <c r="C1695" t="s">
        <v>117</v>
      </c>
      <c r="D1695" t="s">
        <v>2596</v>
      </c>
      <c r="E1695">
        <v>555089304020</v>
      </c>
      <c r="F1695" t="s">
        <v>16</v>
      </c>
      <c r="G1695" t="s">
        <v>67</v>
      </c>
      <c r="H1695">
        <v>13110</v>
      </c>
      <c r="I1695" s="2">
        <f t="shared" si="364"/>
        <v>2021</v>
      </c>
      <c r="J1695" s="2" t="str">
        <f t="shared" si="365"/>
        <v>August</v>
      </c>
      <c r="K1695" s="2">
        <f t="shared" si="366"/>
        <v>8</v>
      </c>
      <c r="L1695" s="2" t="str">
        <f t="shared" si="367"/>
        <v>Sunday</v>
      </c>
      <c r="M1695" s="2">
        <f t="shared" si="368"/>
        <v>33</v>
      </c>
      <c r="N1695" s="3">
        <f t="shared" si="369"/>
        <v>13110</v>
      </c>
      <c r="O1695" s="3">
        <f t="shared" si="370"/>
        <v>0</v>
      </c>
      <c r="P1695" t="str">
        <f t="shared" si="371"/>
        <v>8-Aug</v>
      </c>
      <c r="Q1695" s="9">
        <f t="shared" si="372"/>
        <v>0.65694444444444444</v>
      </c>
      <c r="R1695" t="str">
        <f t="shared" si="373"/>
        <v>Afternoon</v>
      </c>
      <c r="S1695" s="2">
        <f t="shared" si="374"/>
        <v>8</v>
      </c>
      <c r="T1695" t="str">
        <f t="shared" si="375"/>
        <v>Others</v>
      </c>
      <c r="U1695">
        <f t="shared" si="376"/>
        <v>15</v>
      </c>
      <c r="V1695" t="str">
        <f t="shared" si="377"/>
        <v>FY Q2</v>
      </c>
    </row>
    <row r="1696" spans="1:22" x14ac:dyDescent="0.3">
      <c r="A1696" s="18">
        <v>44416</v>
      </c>
      <c r="B1696" t="s">
        <v>1898</v>
      </c>
      <c r="C1696" t="s">
        <v>200</v>
      </c>
      <c r="D1696" t="s">
        <v>2597</v>
      </c>
      <c r="E1696">
        <v>824225752174</v>
      </c>
      <c r="F1696" t="s">
        <v>15</v>
      </c>
      <c r="G1696" t="s">
        <v>67</v>
      </c>
      <c r="H1696">
        <v>3570</v>
      </c>
      <c r="I1696" s="2">
        <f t="shared" si="364"/>
        <v>2021</v>
      </c>
      <c r="J1696" s="2" t="str">
        <f t="shared" si="365"/>
        <v>August</v>
      </c>
      <c r="K1696" s="2">
        <f t="shared" si="366"/>
        <v>8</v>
      </c>
      <c r="L1696" s="2" t="str">
        <f t="shared" si="367"/>
        <v>Sunday</v>
      </c>
      <c r="M1696" s="2">
        <f t="shared" si="368"/>
        <v>33</v>
      </c>
      <c r="N1696" s="3">
        <f t="shared" si="369"/>
        <v>0</v>
      </c>
      <c r="O1696" s="3">
        <f t="shared" si="370"/>
        <v>3570</v>
      </c>
      <c r="P1696" t="str">
        <f t="shared" si="371"/>
        <v>8-Aug</v>
      </c>
      <c r="Q1696" s="9">
        <f t="shared" si="372"/>
        <v>0.78472222222222221</v>
      </c>
      <c r="R1696" t="str">
        <f t="shared" si="373"/>
        <v>Evening</v>
      </c>
      <c r="S1696" s="2">
        <f t="shared" si="374"/>
        <v>8</v>
      </c>
      <c r="T1696" t="str">
        <f t="shared" si="375"/>
        <v>UPI Transfer</v>
      </c>
      <c r="U1696">
        <f t="shared" si="376"/>
        <v>18</v>
      </c>
      <c r="V1696" t="str">
        <f t="shared" si="377"/>
        <v>FY Q2</v>
      </c>
    </row>
    <row r="1697" spans="1:22" x14ac:dyDescent="0.3">
      <c r="A1697" s="18">
        <v>44417</v>
      </c>
      <c r="B1697" t="s">
        <v>664</v>
      </c>
      <c r="C1697" t="s">
        <v>95</v>
      </c>
      <c r="D1697" t="s">
        <v>2598</v>
      </c>
      <c r="E1697">
        <v>992793427370</v>
      </c>
      <c r="F1697" t="s">
        <v>16</v>
      </c>
      <c r="G1697" t="s">
        <v>67</v>
      </c>
      <c r="H1697">
        <v>3754</v>
      </c>
      <c r="I1697" s="2">
        <f t="shared" si="364"/>
        <v>2021</v>
      </c>
      <c r="J1697" s="2" t="str">
        <f t="shared" si="365"/>
        <v>August</v>
      </c>
      <c r="K1697" s="2">
        <f t="shared" si="366"/>
        <v>8</v>
      </c>
      <c r="L1697" s="2" t="str">
        <f t="shared" si="367"/>
        <v>Monday</v>
      </c>
      <c r="M1697" s="2">
        <f t="shared" si="368"/>
        <v>33</v>
      </c>
      <c r="N1697" s="3">
        <f t="shared" si="369"/>
        <v>3754</v>
      </c>
      <c r="O1697" s="3">
        <f t="shared" si="370"/>
        <v>0</v>
      </c>
      <c r="P1697" t="str">
        <f t="shared" si="371"/>
        <v>9-Aug</v>
      </c>
      <c r="Q1697" s="9">
        <f t="shared" si="372"/>
        <v>0.56319444444444444</v>
      </c>
      <c r="R1697" t="str">
        <f t="shared" si="373"/>
        <v>Afternoon</v>
      </c>
      <c r="S1697" s="2">
        <f t="shared" si="374"/>
        <v>9</v>
      </c>
      <c r="T1697" t="str">
        <f t="shared" si="375"/>
        <v>Others</v>
      </c>
      <c r="U1697">
        <f t="shared" si="376"/>
        <v>13</v>
      </c>
      <c r="V1697" t="str">
        <f t="shared" si="377"/>
        <v>FY Q2</v>
      </c>
    </row>
    <row r="1698" spans="1:22" x14ac:dyDescent="0.3">
      <c r="A1698" s="18">
        <v>44417</v>
      </c>
      <c r="B1698" t="s">
        <v>2599</v>
      </c>
      <c r="C1698" t="s">
        <v>366</v>
      </c>
      <c r="D1698" t="s">
        <v>2600</v>
      </c>
      <c r="E1698">
        <v>63022525707</v>
      </c>
      <c r="F1698" t="s">
        <v>16</v>
      </c>
      <c r="G1698" t="s">
        <v>71</v>
      </c>
      <c r="H1698">
        <v>9567</v>
      </c>
      <c r="I1698" s="2">
        <f t="shared" si="364"/>
        <v>2021</v>
      </c>
      <c r="J1698" s="2" t="str">
        <f t="shared" si="365"/>
        <v>August</v>
      </c>
      <c r="K1698" s="2">
        <f t="shared" si="366"/>
        <v>8</v>
      </c>
      <c r="L1698" s="2" t="str">
        <f t="shared" si="367"/>
        <v>Monday</v>
      </c>
      <c r="M1698" s="2">
        <f t="shared" si="368"/>
        <v>33</v>
      </c>
      <c r="N1698" s="3">
        <f t="shared" si="369"/>
        <v>9567</v>
      </c>
      <c r="O1698" s="3">
        <f t="shared" si="370"/>
        <v>0</v>
      </c>
      <c r="P1698" t="str">
        <f t="shared" si="371"/>
        <v>9-Aug</v>
      </c>
      <c r="Q1698" s="9">
        <f t="shared" si="372"/>
        <v>0.84166666666666667</v>
      </c>
      <c r="R1698" t="str">
        <f t="shared" si="373"/>
        <v>Evening</v>
      </c>
      <c r="S1698" s="2">
        <f t="shared" si="374"/>
        <v>9</v>
      </c>
      <c r="T1698" t="str">
        <f t="shared" si="375"/>
        <v>Others</v>
      </c>
      <c r="U1698">
        <f t="shared" si="376"/>
        <v>20</v>
      </c>
      <c r="V1698" t="str">
        <f t="shared" si="377"/>
        <v>FY Q2</v>
      </c>
    </row>
    <row r="1699" spans="1:22" x14ac:dyDescent="0.3">
      <c r="A1699" s="18">
        <v>44418</v>
      </c>
      <c r="B1699" t="s">
        <v>1279</v>
      </c>
      <c r="C1699" t="s">
        <v>131</v>
      </c>
      <c r="D1699" t="s">
        <v>2601</v>
      </c>
      <c r="E1699">
        <v>896588682420</v>
      </c>
      <c r="F1699" t="s">
        <v>16</v>
      </c>
      <c r="G1699" t="s">
        <v>67</v>
      </c>
      <c r="H1699">
        <v>7532</v>
      </c>
      <c r="I1699" s="2">
        <f t="shared" si="364"/>
        <v>2021</v>
      </c>
      <c r="J1699" s="2" t="str">
        <f t="shared" si="365"/>
        <v>August</v>
      </c>
      <c r="K1699" s="2">
        <f t="shared" si="366"/>
        <v>8</v>
      </c>
      <c r="L1699" s="2" t="str">
        <f t="shared" si="367"/>
        <v>Tuesday</v>
      </c>
      <c r="M1699" s="2">
        <f t="shared" si="368"/>
        <v>33</v>
      </c>
      <c r="N1699" s="3">
        <f t="shared" si="369"/>
        <v>7532</v>
      </c>
      <c r="O1699" s="3">
        <f t="shared" si="370"/>
        <v>0</v>
      </c>
      <c r="P1699" t="str">
        <f t="shared" si="371"/>
        <v>10-Aug</v>
      </c>
      <c r="Q1699" s="9">
        <f t="shared" si="372"/>
        <v>0.61458333333333337</v>
      </c>
      <c r="R1699" t="str">
        <f t="shared" si="373"/>
        <v>Afternoon</v>
      </c>
      <c r="S1699" s="2">
        <f t="shared" si="374"/>
        <v>10</v>
      </c>
      <c r="T1699" t="str">
        <f t="shared" si="375"/>
        <v>Others</v>
      </c>
      <c r="U1699">
        <f t="shared" si="376"/>
        <v>14</v>
      </c>
      <c r="V1699" t="str">
        <f t="shared" si="377"/>
        <v>FY Q2</v>
      </c>
    </row>
    <row r="1700" spans="1:22" x14ac:dyDescent="0.3">
      <c r="A1700" s="18">
        <v>44418</v>
      </c>
      <c r="B1700" t="s">
        <v>136</v>
      </c>
      <c r="C1700" t="s">
        <v>325</v>
      </c>
      <c r="D1700" t="s">
        <v>2602</v>
      </c>
      <c r="E1700">
        <v>234832106253</v>
      </c>
      <c r="F1700" t="s">
        <v>16</v>
      </c>
      <c r="G1700" t="s">
        <v>71</v>
      </c>
      <c r="H1700">
        <v>9823</v>
      </c>
      <c r="I1700" s="2">
        <f t="shared" si="364"/>
        <v>2021</v>
      </c>
      <c r="J1700" s="2" t="str">
        <f t="shared" si="365"/>
        <v>August</v>
      </c>
      <c r="K1700" s="2">
        <f t="shared" si="366"/>
        <v>8</v>
      </c>
      <c r="L1700" s="2" t="str">
        <f t="shared" si="367"/>
        <v>Tuesday</v>
      </c>
      <c r="M1700" s="2">
        <f t="shared" si="368"/>
        <v>33</v>
      </c>
      <c r="N1700" s="3">
        <f t="shared" si="369"/>
        <v>9823</v>
      </c>
      <c r="O1700" s="3">
        <f t="shared" si="370"/>
        <v>0</v>
      </c>
      <c r="P1700" t="str">
        <f t="shared" si="371"/>
        <v>10-Aug</v>
      </c>
      <c r="Q1700" s="9">
        <f t="shared" si="372"/>
        <v>0.71944444444444444</v>
      </c>
      <c r="R1700" t="str">
        <f t="shared" si="373"/>
        <v>Evening</v>
      </c>
      <c r="S1700" s="2">
        <f t="shared" si="374"/>
        <v>10</v>
      </c>
      <c r="T1700" t="str">
        <f t="shared" si="375"/>
        <v>Others</v>
      </c>
      <c r="U1700">
        <f t="shared" si="376"/>
        <v>17</v>
      </c>
      <c r="V1700" t="str">
        <f t="shared" si="377"/>
        <v>FY Q2</v>
      </c>
    </row>
    <row r="1701" spans="1:22" x14ac:dyDescent="0.3">
      <c r="A1701" s="18">
        <v>44418</v>
      </c>
      <c r="B1701" t="s">
        <v>1601</v>
      </c>
      <c r="C1701" t="s">
        <v>366</v>
      </c>
      <c r="D1701" t="s">
        <v>2603</v>
      </c>
      <c r="E1701">
        <v>641914134435</v>
      </c>
      <c r="F1701" t="s">
        <v>16</v>
      </c>
      <c r="G1701" t="s">
        <v>71</v>
      </c>
      <c r="H1701">
        <v>4275</v>
      </c>
      <c r="I1701" s="2">
        <f t="shared" si="364"/>
        <v>2021</v>
      </c>
      <c r="J1701" s="2" t="str">
        <f t="shared" si="365"/>
        <v>August</v>
      </c>
      <c r="K1701" s="2">
        <f t="shared" si="366"/>
        <v>8</v>
      </c>
      <c r="L1701" s="2" t="str">
        <f t="shared" si="367"/>
        <v>Tuesday</v>
      </c>
      <c r="M1701" s="2">
        <f t="shared" si="368"/>
        <v>33</v>
      </c>
      <c r="N1701" s="3">
        <f t="shared" si="369"/>
        <v>4275</v>
      </c>
      <c r="O1701" s="3">
        <f t="shared" si="370"/>
        <v>0</v>
      </c>
      <c r="P1701" t="str">
        <f t="shared" si="371"/>
        <v>10-Aug</v>
      </c>
      <c r="Q1701" s="9">
        <f t="shared" si="372"/>
        <v>0.80972222222222223</v>
      </c>
      <c r="R1701" t="str">
        <f t="shared" si="373"/>
        <v>Evening</v>
      </c>
      <c r="S1701" s="2">
        <f t="shared" si="374"/>
        <v>10</v>
      </c>
      <c r="T1701" t="str">
        <f t="shared" si="375"/>
        <v>Others</v>
      </c>
      <c r="U1701">
        <f t="shared" si="376"/>
        <v>19</v>
      </c>
      <c r="V1701" t="str">
        <f t="shared" si="377"/>
        <v>FY Q2</v>
      </c>
    </row>
    <row r="1702" spans="1:22" x14ac:dyDescent="0.3">
      <c r="A1702" s="18">
        <v>44419</v>
      </c>
      <c r="B1702" t="s">
        <v>2604</v>
      </c>
      <c r="C1702" t="s">
        <v>452</v>
      </c>
      <c r="D1702" t="s">
        <v>2605</v>
      </c>
      <c r="E1702">
        <v>477985315947</v>
      </c>
      <c r="F1702" t="s">
        <v>15</v>
      </c>
      <c r="G1702" t="s">
        <v>71</v>
      </c>
      <c r="H1702">
        <v>12369</v>
      </c>
      <c r="I1702" s="2">
        <f t="shared" ref="I1702:I1765" si="378">YEAR(A1702)</f>
        <v>2021</v>
      </c>
      <c r="J1702" s="2" t="str">
        <f t="shared" ref="J1702:J1765" si="379">TEXT(A1702,"mmmm")</f>
        <v>August</v>
      </c>
      <c r="K1702" s="2">
        <f t="shared" ref="K1702:K1765" si="380">MONTH(A1702)</f>
        <v>8</v>
      </c>
      <c r="L1702" s="2" t="str">
        <f t="shared" ref="L1702:L1765" si="381">TEXT(A1702,"dddd")</f>
        <v>Wednesday</v>
      </c>
      <c r="M1702" s="2">
        <f t="shared" ref="M1702:M1765" si="382">WEEKNUM(A1702)</f>
        <v>33</v>
      </c>
      <c r="N1702" s="3">
        <f t="shared" ref="N1702:N1765" si="383">IF(F1702="Credit",H1702,0)</f>
        <v>0</v>
      </c>
      <c r="O1702" s="3">
        <f t="shared" ref="O1702:O1765" si="384">IF(F1702="Debit",H1702,0)</f>
        <v>12369</v>
      </c>
      <c r="P1702" t="str">
        <f t="shared" ref="P1702:P1765" si="385">TEXT(A1702,"d-mmm")</f>
        <v>11-Aug</v>
      </c>
      <c r="Q1702" s="9">
        <f t="shared" ref="Q1702:Q1765" si="386">TIMEVALUE(TRIM(CLEAN(SUBSTITUTE(B1702,CHAR(34),""))))</f>
        <v>0.52500000000000002</v>
      </c>
      <c r="R1702" t="str">
        <f t="shared" ref="R1702:R1765" si="387">IF(HOUR(Q1702)&lt;12,"Morning",IF(HOUR(Q1702)&lt;17,"Afternoon",IF(HOUR(Q1702)&lt;21,"Evening","Night")))</f>
        <v>Afternoon</v>
      </c>
      <c r="S1702" s="2">
        <f t="shared" ref="S1702:S1765" si="388">DAY(A1702)</f>
        <v>11</v>
      </c>
      <c r="T1702" t="str">
        <f t="shared" ref="T1702:T1765" si="389">IF(ISNUMBER(SEARCH("Recharge",C1702)),"Recharge",IF(ISNUMBER(SEARCH("Petrol",C1702)),"Fuel",IF(ISNUMBER(SEARCH("Restaurant",C1702)),"Food",IF(ISNUMBER(SEARCH("Amazon",C1702)),"Shopping",IF(ISNUMBER(SEARCH("Salary",C1702)),"Salary",IF(ISNUMBER(SEARCH("Paid to",C1702)),"UPI Transfer","Others"))))))</f>
        <v>UPI Transfer</v>
      </c>
      <c r="U1702">
        <f t="shared" ref="U1702:U1765" si="390">HOUR(Q1702)</f>
        <v>12</v>
      </c>
      <c r="V1702" t="str">
        <f t="shared" ref="V1702:V1765" si="391">"FY Q"&amp;INT(MOD(MONTH(A1702)-4,12)/3)+1</f>
        <v>FY Q2</v>
      </c>
    </row>
    <row r="1703" spans="1:22" x14ac:dyDescent="0.3">
      <c r="A1703" s="18">
        <v>44419</v>
      </c>
      <c r="B1703" t="s">
        <v>590</v>
      </c>
      <c r="C1703" t="s">
        <v>95</v>
      </c>
      <c r="D1703" t="s">
        <v>2606</v>
      </c>
      <c r="E1703">
        <v>432626056136</v>
      </c>
      <c r="F1703" t="s">
        <v>16</v>
      </c>
      <c r="G1703" t="s">
        <v>71</v>
      </c>
      <c r="H1703">
        <v>6357</v>
      </c>
      <c r="I1703" s="2">
        <f t="shared" si="378"/>
        <v>2021</v>
      </c>
      <c r="J1703" s="2" t="str">
        <f t="shared" si="379"/>
        <v>August</v>
      </c>
      <c r="K1703" s="2">
        <f t="shared" si="380"/>
        <v>8</v>
      </c>
      <c r="L1703" s="2" t="str">
        <f t="shared" si="381"/>
        <v>Wednesday</v>
      </c>
      <c r="M1703" s="2">
        <f t="shared" si="382"/>
        <v>33</v>
      </c>
      <c r="N1703" s="3">
        <f t="shared" si="383"/>
        <v>6357</v>
      </c>
      <c r="O1703" s="3">
        <f t="shared" si="384"/>
        <v>0</v>
      </c>
      <c r="P1703" t="str">
        <f t="shared" si="385"/>
        <v>11-Aug</v>
      </c>
      <c r="Q1703" s="9">
        <f t="shared" si="386"/>
        <v>0.61527777777777781</v>
      </c>
      <c r="R1703" t="str">
        <f t="shared" si="387"/>
        <v>Afternoon</v>
      </c>
      <c r="S1703" s="2">
        <f t="shared" si="388"/>
        <v>11</v>
      </c>
      <c r="T1703" t="str">
        <f t="shared" si="389"/>
        <v>Others</v>
      </c>
      <c r="U1703">
        <f t="shared" si="390"/>
        <v>14</v>
      </c>
      <c r="V1703" t="str">
        <f t="shared" si="391"/>
        <v>FY Q2</v>
      </c>
    </row>
    <row r="1704" spans="1:22" x14ac:dyDescent="0.3">
      <c r="A1704" s="18">
        <v>44419</v>
      </c>
      <c r="B1704" t="s">
        <v>1894</v>
      </c>
      <c r="C1704" t="s">
        <v>104</v>
      </c>
      <c r="D1704" t="s">
        <v>2607</v>
      </c>
      <c r="E1704">
        <v>470358060590</v>
      </c>
      <c r="F1704" t="s">
        <v>16</v>
      </c>
      <c r="G1704" t="s">
        <v>67</v>
      </c>
      <c r="H1704">
        <v>9945</v>
      </c>
      <c r="I1704" s="2">
        <f t="shared" si="378"/>
        <v>2021</v>
      </c>
      <c r="J1704" s="2" t="str">
        <f t="shared" si="379"/>
        <v>August</v>
      </c>
      <c r="K1704" s="2">
        <f t="shared" si="380"/>
        <v>8</v>
      </c>
      <c r="L1704" s="2" t="str">
        <f t="shared" si="381"/>
        <v>Wednesday</v>
      </c>
      <c r="M1704" s="2">
        <f t="shared" si="382"/>
        <v>33</v>
      </c>
      <c r="N1704" s="3">
        <f t="shared" si="383"/>
        <v>9945</v>
      </c>
      <c r="O1704" s="3">
        <f t="shared" si="384"/>
        <v>0</v>
      </c>
      <c r="P1704" t="str">
        <f t="shared" si="385"/>
        <v>11-Aug</v>
      </c>
      <c r="Q1704" s="9">
        <f t="shared" si="386"/>
        <v>0.64513888888888893</v>
      </c>
      <c r="R1704" t="str">
        <f t="shared" si="387"/>
        <v>Afternoon</v>
      </c>
      <c r="S1704" s="2">
        <f t="shared" si="388"/>
        <v>11</v>
      </c>
      <c r="T1704" t="str">
        <f t="shared" si="389"/>
        <v>Others</v>
      </c>
      <c r="U1704">
        <f t="shared" si="390"/>
        <v>15</v>
      </c>
      <c r="V1704" t="str">
        <f t="shared" si="391"/>
        <v>FY Q2</v>
      </c>
    </row>
    <row r="1705" spans="1:22" x14ac:dyDescent="0.3">
      <c r="A1705" s="18">
        <v>44419</v>
      </c>
      <c r="B1705" t="s">
        <v>1607</v>
      </c>
      <c r="C1705" t="s">
        <v>76</v>
      </c>
      <c r="D1705" t="s">
        <v>2608</v>
      </c>
      <c r="E1705">
        <v>120001694187</v>
      </c>
      <c r="F1705" t="s">
        <v>16</v>
      </c>
      <c r="G1705" t="s">
        <v>71</v>
      </c>
      <c r="H1705">
        <v>4116</v>
      </c>
      <c r="I1705" s="2">
        <f t="shared" si="378"/>
        <v>2021</v>
      </c>
      <c r="J1705" s="2" t="str">
        <f t="shared" si="379"/>
        <v>August</v>
      </c>
      <c r="K1705" s="2">
        <f t="shared" si="380"/>
        <v>8</v>
      </c>
      <c r="L1705" s="2" t="str">
        <f t="shared" si="381"/>
        <v>Wednesday</v>
      </c>
      <c r="M1705" s="2">
        <f t="shared" si="382"/>
        <v>33</v>
      </c>
      <c r="N1705" s="3">
        <f t="shared" si="383"/>
        <v>4116</v>
      </c>
      <c r="O1705" s="3">
        <f t="shared" si="384"/>
        <v>0</v>
      </c>
      <c r="P1705" t="str">
        <f t="shared" si="385"/>
        <v>11-Aug</v>
      </c>
      <c r="Q1705" s="9">
        <f t="shared" si="386"/>
        <v>0.66319444444444442</v>
      </c>
      <c r="R1705" t="str">
        <f t="shared" si="387"/>
        <v>Afternoon</v>
      </c>
      <c r="S1705" s="2">
        <f t="shared" si="388"/>
        <v>11</v>
      </c>
      <c r="T1705" t="str">
        <f t="shared" si="389"/>
        <v>Others</v>
      </c>
      <c r="U1705">
        <f t="shared" si="390"/>
        <v>15</v>
      </c>
      <c r="V1705" t="str">
        <f t="shared" si="391"/>
        <v>FY Q2</v>
      </c>
    </row>
    <row r="1706" spans="1:22" x14ac:dyDescent="0.3">
      <c r="A1706" s="18">
        <v>44419</v>
      </c>
      <c r="B1706" t="s">
        <v>306</v>
      </c>
      <c r="C1706" t="s">
        <v>189</v>
      </c>
      <c r="D1706" t="s">
        <v>2609</v>
      </c>
      <c r="E1706">
        <v>937232158695</v>
      </c>
      <c r="F1706" t="s">
        <v>16</v>
      </c>
      <c r="G1706" t="s">
        <v>67</v>
      </c>
      <c r="H1706">
        <v>3753</v>
      </c>
      <c r="I1706" s="2">
        <f t="shared" si="378"/>
        <v>2021</v>
      </c>
      <c r="J1706" s="2" t="str">
        <f t="shared" si="379"/>
        <v>August</v>
      </c>
      <c r="K1706" s="2">
        <f t="shared" si="380"/>
        <v>8</v>
      </c>
      <c r="L1706" s="2" t="str">
        <f t="shared" si="381"/>
        <v>Wednesday</v>
      </c>
      <c r="M1706" s="2">
        <f t="shared" si="382"/>
        <v>33</v>
      </c>
      <c r="N1706" s="3">
        <f t="shared" si="383"/>
        <v>3753</v>
      </c>
      <c r="O1706" s="3">
        <f t="shared" si="384"/>
        <v>0</v>
      </c>
      <c r="P1706" t="str">
        <f t="shared" si="385"/>
        <v>11-Aug</v>
      </c>
      <c r="Q1706" s="9">
        <f t="shared" si="386"/>
        <v>0.69444444444444442</v>
      </c>
      <c r="R1706" t="str">
        <f t="shared" si="387"/>
        <v>Afternoon</v>
      </c>
      <c r="S1706" s="2">
        <f t="shared" si="388"/>
        <v>11</v>
      </c>
      <c r="T1706" t="str">
        <f t="shared" si="389"/>
        <v>Others</v>
      </c>
      <c r="U1706">
        <f t="shared" si="390"/>
        <v>16</v>
      </c>
      <c r="V1706" t="str">
        <f t="shared" si="391"/>
        <v>FY Q2</v>
      </c>
    </row>
    <row r="1707" spans="1:22" x14ac:dyDescent="0.3">
      <c r="A1707" s="18">
        <v>44419</v>
      </c>
      <c r="B1707" t="s">
        <v>611</v>
      </c>
      <c r="C1707" t="s">
        <v>69</v>
      </c>
      <c r="D1707" t="s">
        <v>2610</v>
      </c>
      <c r="E1707">
        <v>161713485758</v>
      </c>
      <c r="F1707" t="s">
        <v>16</v>
      </c>
      <c r="G1707" t="s">
        <v>67</v>
      </c>
      <c r="H1707">
        <v>31803</v>
      </c>
      <c r="I1707" s="2">
        <f t="shared" si="378"/>
        <v>2021</v>
      </c>
      <c r="J1707" s="2" t="str">
        <f t="shared" si="379"/>
        <v>August</v>
      </c>
      <c r="K1707" s="2">
        <f t="shared" si="380"/>
        <v>8</v>
      </c>
      <c r="L1707" s="2" t="str">
        <f t="shared" si="381"/>
        <v>Wednesday</v>
      </c>
      <c r="M1707" s="2">
        <f t="shared" si="382"/>
        <v>33</v>
      </c>
      <c r="N1707" s="3">
        <f t="shared" si="383"/>
        <v>31803</v>
      </c>
      <c r="O1707" s="3">
        <f t="shared" si="384"/>
        <v>0</v>
      </c>
      <c r="P1707" t="str">
        <f t="shared" si="385"/>
        <v>11-Aug</v>
      </c>
      <c r="Q1707" s="9">
        <f t="shared" si="386"/>
        <v>0.71875</v>
      </c>
      <c r="R1707" t="str">
        <f t="shared" si="387"/>
        <v>Evening</v>
      </c>
      <c r="S1707" s="2">
        <f t="shared" si="388"/>
        <v>11</v>
      </c>
      <c r="T1707" t="str">
        <f t="shared" si="389"/>
        <v>Others</v>
      </c>
      <c r="U1707">
        <f t="shared" si="390"/>
        <v>17</v>
      </c>
      <c r="V1707" t="str">
        <f t="shared" si="391"/>
        <v>FY Q2</v>
      </c>
    </row>
    <row r="1708" spans="1:22" x14ac:dyDescent="0.3">
      <c r="A1708" s="18">
        <v>44419</v>
      </c>
      <c r="B1708" t="s">
        <v>1496</v>
      </c>
      <c r="C1708" t="s">
        <v>101</v>
      </c>
      <c r="D1708" t="s">
        <v>2611</v>
      </c>
      <c r="E1708">
        <v>307030215943</v>
      </c>
      <c r="F1708" t="s">
        <v>15</v>
      </c>
      <c r="G1708" t="s">
        <v>67</v>
      </c>
      <c r="H1708">
        <v>13698</v>
      </c>
      <c r="I1708" s="2">
        <f t="shared" si="378"/>
        <v>2021</v>
      </c>
      <c r="J1708" s="2" t="str">
        <f t="shared" si="379"/>
        <v>August</v>
      </c>
      <c r="K1708" s="2">
        <f t="shared" si="380"/>
        <v>8</v>
      </c>
      <c r="L1708" s="2" t="str">
        <f t="shared" si="381"/>
        <v>Wednesday</v>
      </c>
      <c r="M1708" s="2">
        <f t="shared" si="382"/>
        <v>33</v>
      </c>
      <c r="N1708" s="3">
        <f t="shared" si="383"/>
        <v>0</v>
      </c>
      <c r="O1708" s="3">
        <f t="shared" si="384"/>
        <v>13698</v>
      </c>
      <c r="P1708" t="str">
        <f t="shared" si="385"/>
        <v>11-Aug</v>
      </c>
      <c r="Q1708" s="9">
        <f t="shared" si="386"/>
        <v>0.91388888888888886</v>
      </c>
      <c r="R1708" t="str">
        <f t="shared" si="387"/>
        <v>Night</v>
      </c>
      <c r="S1708" s="2">
        <f t="shared" si="388"/>
        <v>11</v>
      </c>
      <c r="T1708" t="str">
        <f t="shared" si="389"/>
        <v>Recharge</v>
      </c>
      <c r="U1708">
        <f t="shared" si="390"/>
        <v>21</v>
      </c>
      <c r="V1708" t="str">
        <f t="shared" si="391"/>
        <v>FY Q2</v>
      </c>
    </row>
    <row r="1709" spans="1:22" x14ac:dyDescent="0.3">
      <c r="A1709" s="18">
        <v>44420</v>
      </c>
      <c r="B1709" t="s">
        <v>2379</v>
      </c>
      <c r="C1709" t="s">
        <v>343</v>
      </c>
      <c r="D1709" t="s">
        <v>2612</v>
      </c>
      <c r="E1709">
        <v>418318832694</v>
      </c>
      <c r="F1709" t="s">
        <v>15</v>
      </c>
      <c r="G1709" t="s">
        <v>71</v>
      </c>
      <c r="H1709">
        <v>22989</v>
      </c>
      <c r="I1709" s="2">
        <f t="shared" si="378"/>
        <v>2021</v>
      </c>
      <c r="J1709" s="2" t="str">
        <f t="shared" si="379"/>
        <v>August</v>
      </c>
      <c r="K1709" s="2">
        <f t="shared" si="380"/>
        <v>8</v>
      </c>
      <c r="L1709" s="2" t="str">
        <f t="shared" si="381"/>
        <v>Thursday</v>
      </c>
      <c r="M1709" s="2">
        <f t="shared" si="382"/>
        <v>33</v>
      </c>
      <c r="N1709" s="3">
        <f t="shared" si="383"/>
        <v>0</v>
      </c>
      <c r="O1709" s="3">
        <f t="shared" si="384"/>
        <v>22989</v>
      </c>
      <c r="P1709" t="str">
        <f t="shared" si="385"/>
        <v>12-Aug</v>
      </c>
      <c r="Q1709" s="9">
        <f t="shared" si="386"/>
        <v>0.3972222222222222</v>
      </c>
      <c r="R1709" t="str">
        <f t="shared" si="387"/>
        <v>Morning</v>
      </c>
      <c r="S1709" s="2">
        <f t="shared" si="388"/>
        <v>12</v>
      </c>
      <c r="T1709" t="str">
        <f t="shared" si="389"/>
        <v>UPI Transfer</v>
      </c>
      <c r="U1709">
        <f t="shared" si="390"/>
        <v>9</v>
      </c>
      <c r="V1709" t="str">
        <f t="shared" si="391"/>
        <v>FY Q2</v>
      </c>
    </row>
    <row r="1710" spans="1:22" x14ac:dyDescent="0.3">
      <c r="A1710" s="18">
        <v>44420</v>
      </c>
      <c r="B1710" t="s">
        <v>408</v>
      </c>
      <c r="C1710" t="s">
        <v>73</v>
      </c>
      <c r="D1710" t="s">
        <v>2613</v>
      </c>
      <c r="E1710">
        <v>739025241698</v>
      </c>
      <c r="F1710" t="s">
        <v>16</v>
      </c>
      <c r="G1710" t="s">
        <v>67</v>
      </c>
      <c r="H1710">
        <v>3747</v>
      </c>
      <c r="I1710" s="2">
        <f t="shared" si="378"/>
        <v>2021</v>
      </c>
      <c r="J1710" s="2" t="str">
        <f t="shared" si="379"/>
        <v>August</v>
      </c>
      <c r="K1710" s="2">
        <f t="shared" si="380"/>
        <v>8</v>
      </c>
      <c r="L1710" s="2" t="str">
        <f t="shared" si="381"/>
        <v>Thursday</v>
      </c>
      <c r="M1710" s="2">
        <f t="shared" si="382"/>
        <v>33</v>
      </c>
      <c r="N1710" s="3">
        <f t="shared" si="383"/>
        <v>3747</v>
      </c>
      <c r="O1710" s="3">
        <f t="shared" si="384"/>
        <v>0</v>
      </c>
      <c r="P1710" t="str">
        <f t="shared" si="385"/>
        <v>12-Aug</v>
      </c>
      <c r="Q1710" s="9">
        <f t="shared" si="386"/>
        <v>0.43402777777777779</v>
      </c>
      <c r="R1710" t="str">
        <f t="shared" si="387"/>
        <v>Morning</v>
      </c>
      <c r="S1710" s="2">
        <f t="shared" si="388"/>
        <v>12</v>
      </c>
      <c r="T1710" t="str">
        <f t="shared" si="389"/>
        <v>Others</v>
      </c>
      <c r="U1710">
        <f t="shared" si="390"/>
        <v>10</v>
      </c>
      <c r="V1710" t="str">
        <f t="shared" si="391"/>
        <v>FY Q2</v>
      </c>
    </row>
    <row r="1711" spans="1:22" x14ac:dyDescent="0.3">
      <c r="A1711" s="18">
        <v>44420</v>
      </c>
      <c r="B1711" t="s">
        <v>398</v>
      </c>
      <c r="C1711" t="s">
        <v>338</v>
      </c>
      <c r="D1711" t="s">
        <v>2614</v>
      </c>
      <c r="E1711">
        <v>639191751704</v>
      </c>
      <c r="F1711" t="s">
        <v>15</v>
      </c>
      <c r="G1711" t="s">
        <v>67</v>
      </c>
      <c r="H1711">
        <v>18922</v>
      </c>
      <c r="I1711" s="2">
        <f t="shared" si="378"/>
        <v>2021</v>
      </c>
      <c r="J1711" s="2" t="str">
        <f t="shared" si="379"/>
        <v>August</v>
      </c>
      <c r="K1711" s="2">
        <f t="shared" si="380"/>
        <v>8</v>
      </c>
      <c r="L1711" s="2" t="str">
        <f t="shared" si="381"/>
        <v>Thursday</v>
      </c>
      <c r="M1711" s="2">
        <f t="shared" si="382"/>
        <v>33</v>
      </c>
      <c r="N1711" s="3">
        <f t="shared" si="383"/>
        <v>0</v>
      </c>
      <c r="O1711" s="3">
        <f t="shared" si="384"/>
        <v>18922</v>
      </c>
      <c r="P1711" t="str">
        <f t="shared" si="385"/>
        <v>12-Aug</v>
      </c>
      <c r="Q1711" s="9">
        <f t="shared" si="386"/>
        <v>0.60416666666666663</v>
      </c>
      <c r="R1711" t="str">
        <f t="shared" si="387"/>
        <v>Afternoon</v>
      </c>
      <c r="S1711" s="2">
        <f t="shared" si="388"/>
        <v>12</v>
      </c>
      <c r="T1711" t="str">
        <f t="shared" si="389"/>
        <v>UPI Transfer</v>
      </c>
      <c r="U1711">
        <f t="shared" si="390"/>
        <v>14</v>
      </c>
      <c r="V1711" t="str">
        <f t="shared" si="391"/>
        <v>FY Q2</v>
      </c>
    </row>
    <row r="1712" spans="1:22" x14ac:dyDescent="0.3">
      <c r="A1712" s="18">
        <v>44420</v>
      </c>
      <c r="B1712" t="s">
        <v>1607</v>
      </c>
      <c r="C1712" t="s">
        <v>85</v>
      </c>
      <c r="D1712" t="s">
        <v>2615</v>
      </c>
      <c r="E1712">
        <v>20296595929</v>
      </c>
      <c r="F1712" t="s">
        <v>16</v>
      </c>
      <c r="G1712" t="s">
        <v>71</v>
      </c>
      <c r="H1712">
        <v>4095</v>
      </c>
      <c r="I1712" s="2">
        <f t="shared" si="378"/>
        <v>2021</v>
      </c>
      <c r="J1712" s="2" t="str">
        <f t="shared" si="379"/>
        <v>August</v>
      </c>
      <c r="K1712" s="2">
        <f t="shared" si="380"/>
        <v>8</v>
      </c>
      <c r="L1712" s="2" t="str">
        <f t="shared" si="381"/>
        <v>Thursday</v>
      </c>
      <c r="M1712" s="2">
        <f t="shared" si="382"/>
        <v>33</v>
      </c>
      <c r="N1712" s="3">
        <f t="shared" si="383"/>
        <v>4095</v>
      </c>
      <c r="O1712" s="3">
        <f t="shared" si="384"/>
        <v>0</v>
      </c>
      <c r="P1712" t="str">
        <f t="shared" si="385"/>
        <v>12-Aug</v>
      </c>
      <c r="Q1712" s="9">
        <f t="shared" si="386"/>
        <v>0.66319444444444442</v>
      </c>
      <c r="R1712" t="str">
        <f t="shared" si="387"/>
        <v>Afternoon</v>
      </c>
      <c r="S1712" s="2">
        <f t="shared" si="388"/>
        <v>12</v>
      </c>
      <c r="T1712" t="str">
        <f t="shared" si="389"/>
        <v>Others</v>
      </c>
      <c r="U1712">
        <f t="shared" si="390"/>
        <v>15</v>
      </c>
      <c r="V1712" t="str">
        <f t="shared" si="391"/>
        <v>FY Q2</v>
      </c>
    </row>
    <row r="1713" spans="1:22" x14ac:dyDescent="0.3">
      <c r="A1713" s="18">
        <v>44420</v>
      </c>
      <c r="B1713" t="s">
        <v>1724</v>
      </c>
      <c r="C1713" t="s">
        <v>69</v>
      </c>
      <c r="D1713" t="s">
        <v>2616</v>
      </c>
      <c r="E1713">
        <v>571543218333</v>
      </c>
      <c r="F1713" t="s">
        <v>16</v>
      </c>
      <c r="G1713" t="s">
        <v>67</v>
      </c>
      <c r="H1713">
        <v>5360</v>
      </c>
      <c r="I1713" s="2">
        <f t="shared" si="378"/>
        <v>2021</v>
      </c>
      <c r="J1713" s="2" t="str">
        <f t="shared" si="379"/>
        <v>August</v>
      </c>
      <c r="K1713" s="2">
        <f t="shared" si="380"/>
        <v>8</v>
      </c>
      <c r="L1713" s="2" t="str">
        <f t="shared" si="381"/>
        <v>Thursday</v>
      </c>
      <c r="M1713" s="2">
        <f t="shared" si="382"/>
        <v>33</v>
      </c>
      <c r="N1713" s="3">
        <f t="shared" si="383"/>
        <v>5360</v>
      </c>
      <c r="O1713" s="3">
        <f t="shared" si="384"/>
        <v>0</v>
      </c>
      <c r="P1713" t="str">
        <f t="shared" si="385"/>
        <v>12-Aug</v>
      </c>
      <c r="Q1713" s="9">
        <f t="shared" si="386"/>
        <v>0.70486111111111116</v>
      </c>
      <c r="R1713" t="str">
        <f t="shared" si="387"/>
        <v>Afternoon</v>
      </c>
      <c r="S1713" s="2">
        <f t="shared" si="388"/>
        <v>12</v>
      </c>
      <c r="T1713" t="str">
        <f t="shared" si="389"/>
        <v>Others</v>
      </c>
      <c r="U1713">
        <f t="shared" si="390"/>
        <v>16</v>
      </c>
      <c r="V1713" t="str">
        <f t="shared" si="391"/>
        <v>FY Q2</v>
      </c>
    </row>
    <row r="1714" spans="1:22" x14ac:dyDescent="0.3">
      <c r="A1714" s="18">
        <v>44421</v>
      </c>
      <c r="B1714" t="s">
        <v>967</v>
      </c>
      <c r="C1714" t="s">
        <v>107</v>
      </c>
      <c r="D1714" t="s">
        <v>2617</v>
      </c>
      <c r="E1714">
        <v>767964996611</v>
      </c>
      <c r="F1714" t="s">
        <v>15</v>
      </c>
      <c r="G1714" t="s">
        <v>71</v>
      </c>
      <c r="H1714">
        <v>4395</v>
      </c>
      <c r="I1714" s="2">
        <f t="shared" si="378"/>
        <v>2021</v>
      </c>
      <c r="J1714" s="2" t="str">
        <f t="shared" si="379"/>
        <v>August</v>
      </c>
      <c r="K1714" s="2">
        <f t="shared" si="380"/>
        <v>8</v>
      </c>
      <c r="L1714" s="2" t="str">
        <f t="shared" si="381"/>
        <v>Friday</v>
      </c>
      <c r="M1714" s="2">
        <f t="shared" si="382"/>
        <v>33</v>
      </c>
      <c r="N1714" s="3">
        <f t="shared" si="383"/>
        <v>0</v>
      </c>
      <c r="O1714" s="3">
        <f t="shared" si="384"/>
        <v>4395</v>
      </c>
      <c r="P1714" t="str">
        <f t="shared" si="385"/>
        <v>13-Aug</v>
      </c>
      <c r="Q1714" s="9">
        <f t="shared" si="386"/>
        <v>0.35694444444444445</v>
      </c>
      <c r="R1714" t="str">
        <f t="shared" si="387"/>
        <v>Morning</v>
      </c>
      <c r="S1714" s="2">
        <f t="shared" si="388"/>
        <v>13</v>
      </c>
      <c r="T1714" t="str">
        <f t="shared" si="389"/>
        <v>UPI Transfer</v>
      </c>
      <c r="U1714">
        <f t="shared" si="390"/>
        <v>8</v>
      </c>
      <c r="V1714" t="str">
        <f t="shared" si="391"/>
        <v>FY Q2</v>
      </c>
    </row>
    <row r="1715" spans="1:22" x14ac:dyDescent="0.3">
      <c r="A1715" s="18">
        <v>44421</v>
      </c>
      <c r="B1715" t="s">
        <v>1672</v>
      </c>
      <c r="C1715" t="s">
        <v>131</v>
      </c>
      <c r="D1715" t="s">
        <v>2618</v>
      </c>
      <c r="E1715">
        <v>692185551219</v>
      </c>
      <c r="F1715" t="s">
        <v>16</v>
      </c>
      <c r="G1715" t="s">
        <v>71</v>
      </c>
      <c r="H1715">
        <v>24145</v>
      </c>
      <c r="I1715" s="2">
        <f t="shared" si="378"/>
        <v>2021</v>
      </c>
      <c r="J1715" s="2" t="str">
        <f t="shared" si="379"/>
        <v>August</v>
      </c>
      <c r="K1715" s="2">
        <f t="shared" si="380"/>
        <v>8</v>
      </c>
      <c r="L1715" s="2" t="str">
        <f t="shared" si="381"/>
        <v>Friday</v>
      </c>
      <c r="M1715" s="2">
        <f t="shared" si="382"/>
        <v>33</v>
      </c>
      <c r="N1715" s="3">
        <f t="shared" si="383"/>
        <v>24145</v>
      </c>
      <c r="O1715" s="3">
        <f t="shared" si="384"/>
        <v>0</v>
      </c>
      <c r="P1715" t="str">
        <f t="shared" si="385"/>
        <v>13-Aug</v>
      </c>
      <c r="Q1715" s="9">
        <f t="shared" si="386"/>
        <v>0.36041666666666666</v>
      </c>
      <c r="R1715" t="str">
        <f t="shared" si="387"/>
        <v>Morning</v>
      </c>
      <c r="S1715" s="2">
        <f t="shared" si="388"/>
        <v>13</v>
      </c>
      <c r="T1715" t="str">
        <f t="shared" si="389"/>
        <v>Others</v>
      </c>
      <c r="U1715">
        <f t="shared" si="390"/>
        <v>8</v>
      </c>
      <c r="V1715" t="str">
        <f t="shared" si="391"/>
        <v>FY Q2</v>
      </c>
    </row>
    <row r="1716" spans="1:22" x14ac:dyDescent="0.3">
      <c r="A1716" s="18">
        <v>44421</v>
      </c>
      <c r="B1716" t="s">
        <v>2619</v>
      </c>
      <c r="C1716" t="s">
        <v>209</v>
      </c>
      <c r="D1716" t="s">
        <v>2620</v>
      </c>
      <c r="E1716">
        <v>666397533852</v>
      </c>
      <c r="F1716" t="s">
        <v>15</v>
      </c>
      <c r="G1716" t="s">
        <v>71</v>
      </c>
      <c r="H1716">
        <v>4354</v>
      </c>
      <c r="I1716" s="2">
        <f t="shared" si="378"/>
        <v>2021</v>
      </c>
      <c r="J1716" s="2" t="str">
        <f t="shared" si="379"/>
        <v>August</v>
      </c>
      <c r="K1716" s="2">
        <f t="shared" si="380"/>
        <v>8</v>
      </c>
      <c r="L1716" s="2" t="str">
        <f t="shared" si="381"/>
        <v>Friday</v>
      </c>
      <c r="M1716" s="2">
        <f t="shared" si="382"/>
        <v>33</v>
      </c>
      <c r="N1716" s="3">
        <f t="shared" si="383"/>
        <v>0</v>
      </c>
      <c r="O1716" s="3">
        <f t="shared" si="384"/>
        <v>4354</v>
      </c>
      <c r="P1716" t="str">
        <f t="shared" si="385"/>
        <v>13-Aug</v>
      </c>
      <c r="Q1716" s="9">
        <f t="shared" si="386"/>
        <v>0.40972222222222221</v>
      </c>
      <c r="R1716" t="str">
        <f t="shared" si="387"/>
        <v>Morning</v>
      </c>
      <c r="S1716" s="2">
        <f t="shared" si="388"/>
        <v>13</v>
      </c>
      <c r="T1716" t="str">
        <f t="shared" si="389"/>
        <v>UPI Transfer</v>
      </c>
      <c r="U1716">
        <f t="shared" si="390"/>
        <v>9</v>
      </c>
      <c r="V1716" t="str">
        <f t="shared" si="391"/>
        <v>FY Q2</v>
      </c>
    </row>
    <row r="1717" spans="1:22" x14ac:dyDescent="0.3">
      <c r="A1717" s="18">
        <v>44421</v>
      </c>
      <c r="B1717" t="s">
        <v>441</v>
      </c>
      <c r="C1717" t="s">
        <v>76</v>
      </c>
      <c r="D1717" t="s">
        <v>2621</v>
      </c>
      <c r="E1717">
        <v>708676453989</v>
      </c>
      <c r="F1717" t="s">
        <v>16</v>
      </c>
      <c r="G1717" t="s">
        <v>71</v>
      </c>
      <c r="H1717">
        <v>5886</v>
      </c>
      <c r="I1717" s="2">
        <f t="shared" si="378"/>
        <v>2021</v>
      </c>
      <c r="J1717" s="2" t="str">
        <f t="shared" si="379"/>
        <v>August</v>
      </c>
      <c r="K1717" s="2">
        <f t="shared" si="380"/>
        <v>8</v>
      </c>
      <c r="L1717" s="2" t="str">
        <f t="shared" si="381"/>
        <v>Friday</v>
      </c>
      <c r="M1717" s="2">
        <f t="shared" si="382"/>
        <v>33</v>
      </c>
      <c r="N1717" s="3">
        <f t="shared" si="383"/>
        <v>5886</v>
      </c>
      <c r="O1717" s="3">
        <f t="shared" si="384"/>
        <v>0</v>
      </c>
      <c r="P1717" t="str">
        <f t="shared" si="385"/>
        <v>13-Aug</v>
      </c>
      <c r="Q1717" s="9">
        <f t="shared" si="386"/>
        <v>0.4909722222222222</v>
      </c>
      <c r="R1717" t="str">
        <f t="shared" si="387"/>
        <v>Morning</v>
      </c>
      <c r="S1717" s="2">
        <f t="shared" si="388"/>
        <v>13</v>
      </c>
      <c r="T1717" t="str">
        <f t="shared" si="389"/>
        <v>Others</v>
      </c>
      <c r="U1717">
        <f t="shared" si="390"/>
        <v>11</v>
      </c>
      <c r="V1717" t="str">
        <f t="shared" si="391"/>
        <v>FY Q2</v>
      </c>
    </row>
    <row r="1718" spans="1:22" x14ac:dyDescent="0.3">
      <c r="A1718" s="18">
        <v>44421</v>
      </c>
      <c r="B1718" t="s">
        <v>609</v>
      </c>
      <c r="C1718" t="s">
        <v>104</v>
      </c>
      <c r="D1718" t="s">
        <v>2622</v>
      </c>
      <c r="E1718">
        <v>926312997693</v>
      </c>
      <c r="F1718" t="s">
        <v>16</v>
      </c>
      <c r="G1718" t="s">
        <v>71</v>
      </c>
      <c r="H1718">
        <v>1701</v>
      </c>
      <c r="I1718" s="2">
        <f t="shared" si="378"/>
        <v>2021</v>
      </c>
      <c r="J1718" s="2" t="str">
        <f t="shared" si="379"/>
        <v>August</v>
      </c>
      <c r="K1718" s="2">
        <f t="shared" si="380"/>
        <v>8</v>
      </c>
      <c r="L1718" s="2" t="str">
        <f t="shared" si="381"/>
        <v>Friday</v>
      </c>
      <c r="M1718" s="2">
        <f t="shared" si="382"/>
        <v>33</v>
      </c>
      <c r="N1718" s="3">
        <f t="shared" si="383"/>
        <v>1701</v>
      </c>
      <c r="O1718" s="3">
        <f t="shared" si="384"/>
        <v>0</v>
      </c>
      <c r="P1718" t="str">
        <f t="shared" si="385"/>
        <v>13-Aug</v>
      </c>
      <c r="Q1718" s="9">
        <f t="shared" si="386"/>
        <v>0.69930555555555551</v>
      </c>
      <c r="R1718" t="str">
        <f t="shared" si="387"/>
        <v>Afternoon</v>
      </c>
      <c r="S1718" s="2">
        <f t="shared" si="388"/>
        <v>13</v>
      </c>
      <c r="T1718" t="str">
        <f t="shared" si="389"/>
        <v>Others</v>
      </c>
      <c r="U1718">
        <f t="shared" si="390"/>
        <v>16</v>
      </c>
      <c r="V1718" t="str">
        <f t="shared" si="391"/>
        <v>FY Q2</v>
      </c>
    </row>
    <row r="1719" spans="1:22" x14ac:dyDescent="0.3">
      <c r="A1719" s="18">
        <v>44422</v>
      </c>
      <c r="B1719" t="s">
        <v>737</v>
      </c>
      <c r="C1719" t="s">
        <v>104</v>
      </c>
      <c r="D1719" t="s">
        <v>2623</v>
      </c>
      <c r="E1719">
        <v>733372661884</v>
      </c>
      <c r="F1719" t="s">
        <v>16</v>
      </c>
      <c r="G1719" t="s">
        <v>67</v>
      </c>
      <c r="H1719">
        <v>14963</v>
      </c>
      <c r="I1719" s="2">
        <f t="shared" si="378"/>
        <v>2021</v>
      </c>
      <c r="J1719" s="2" t="str">
        <f t="shared" si="379"/>
        <v>August</v>
      </c>
      <c r="K1719" s="2">
        <f t="shared" si="380"/>
        <v>8</v>
      </c>
      <c r="L1719" s="2" t="str">
        <f t="shared" si="381"/>
        <v>Saturday</v>
      </c>
      <c r="M1719" s="2">
        <f t="shared" si="382"/>
        <v>33</v>
      </c>
      <c r="N1719" s="3">
        <f t="shared" si="383"/>
        <v>14963</v>
      </c>
      <c r="O1719" s="3">
        <f t="shared" si="384"/>
        <v>0</v>
      </c>
      <c r="P1719" t="str">
        <f t="shared" si="385"/>
        <v>14-Aug</v>
      </c>
      <c r="Q1719" s="9">
        <f t="shared" si="386"/>
        <v>0.68611111111111112</v>
      </c>
      <c r="R1719" t="str">
        <f t="shared" si="387"/>
        <v>Afternoon</v>
      </c>
      <c r="S1719" s="2">
        <f t="shared" si="388"/>
        <v>14</v>
      </c>
      <c r="T1719" t="str">
        <f t="shared" si="389"/>
        <v>Others</v>
      </c>
      <c r="U1719">
        <f t="shared" si="390"/>
        <v>16</v>
      </c>
      <c r="V1719" t="str">
        <f t="shared" si="391"/>
        <v>FY Q2</v>
      </c>
    </row>
    <row r="1720" spans="1:22" x14ac:dyDescent="0.3">
      <c r="A1720" s="18">
        <v>44422</v>
      </c>
      <c r="B1720" t="s">
        <v>649</v>
      </c>
      <c r="C1720" t="s">
        <v>291</v>
      </c>
      <c r="D1720" t="s">
        <v>2624</v>
      </c>
      <c r="E1720">
        <v>918443958324</v>
      </c>
      <c r="F1720" t="s">
        <v>16</v>
      </c>
      <c r="G1720" t="s">
        <v>67</v>
      </c>
      <c r="H1720">
        <v>20434</v>
      </c>
      <c r="I1720" s="2">
        <f t="shared" si="378"/>
        <v>2021</v>
      </c>
      <c r="J1720" s="2" t="str">
        <f t="shared" si="379"/>
        <v>August</v>
      </c>
      <c r="K1720" s="2">
        <f t="shared" si="380"/>
        <v>8</v>
      </c>
      <c r="L1720" s="2" t="str">
        <f t="shared" si="381"/>
        <v>Saturday</v>
      </c>
      <c r="M1720" s="2">
        <f t="shared" si="382"/>
        <v>33</v>
      </c>
      <c r="N1720" s="3">
        <f t="shared" si="383"/>
        <v>20434</v>
      </c>
      <c r="O1720" s="3">
        <f t="shared" si="384"/>
        <v>0</v>
      </c>
      <c r="P1720" t="str">
        <f t="shared" si="385"/>
        <v>14-Aug</v>
      </c>
      <c r="Q1720" s="9">
        <f t="shared" si="386"/>
        <v>0.73611111111111116</v>
      </c>
      <c r="R1720" t="str">
        <f t="shared" si="387"/>
        <v>Evening</v>
      </c>
      <c r="S1720" s="2">
        <f t="shared" si="388"/>
        <v>14</v>
      </c>
      <c r="T1720" t="str">
        <f t="shared" si="389"/>
        <v>Others</v>
      </c>
      <c r="U1720">
        <f t="shared" si="390"/>
        <v>17</v>
      </c>
      <c r="V1720" t="str">
        <f t="shared" si="391"/>
        <v>FY Q2</v>
      </c>
    </row>
    <row r="1721" spans="1:22" x14ac:dyDescent="0.3">
      <c r="A1721" s="18">
        <v>44423</v>
      </c>
      <c r="B1721" t="s">
        <v>802</v>
      </c>
      <c r="C1721" t="s">
        <v>85</v>
      </c>
      <c r="D1721" t="s">
        <v>2625</v>
      </c>
      <c r="E1721">
        <v>83532130661</v>
      </c>
      <c r="F1721" t="s">
        <v>16</v>
      </c>
      <c r="G1721" t="s">
        <v>71</v>
      </c>
      <c r="H1721">
        <v>5739</v>
      </c>
      <c r="I1721" s="2">
        <f t="shared" si="378"/>
        <v>2021</v>
      </c>
      <c r="J1721" s="2" t="str">
        <f t="shared" si="379"/>
        <v>August</v>
      </c>
      <c r="K1721" s="2">
        <f t="shared" si="380"/>
        <v>8</v>
      </c>
      <c r="L1721" s="2" t="str">
        <f t="shared" si="381"/>
        <v>Sunday</v>
      </c>
      <c r="M1721" s="2">
        <f t="shared" si="382"/>
        <v>34</v>
      </c>
      <c r="N1721" s="3">
        <f t="shared" si="383"/>
        <v>5739</v>
      </c>
      <c r="O1721" s="3">
        <f t="shared" si="384"/>
        <v>0</v>
      </c>
      <c r="P1721" t="str">
        <f t="shared" si="385"/>
        <v>15-Aug</v>
      </c>
      <c r="Q1721" s="9">
        <f t="shared" si="386"/>
        <v>0.42291666666666666</v>
      </c>
      <c r="R1721" t="str">
        <f t="shared" si="387"/>
        <v>Morning</v>
      </c>
      <c r="S1721" s="2">
        <f t="shared" si="388"/>
        <v>15</v>
      </c>
      <c r="T1721" t="str">
        <f t="shared" si="389"/>
        <v>Others</v>
      </c>
      <c r="U1721">
        <f t="shared" si="390"/>
        <v>10</v>
      </c>
      <c r="V1721" t="str">
        <f t="shared" si="391"/>
        <v>FY Q2</v>
      </c>
    </row>
    <row r="1722" spans="1:22" x14ac:dyDescent="0.3">
      <c r="A1722" s="18">
        <v>44423</v>
      </c>
      <c r="B1722" t="s">
        <v>2626</v>
      </c>
      <c r="C1722" t="s">
        <v>117</v>
      </c>
      <c r="D1722" t="s">
        <v>2627</v>
      </c>
      <c r="E1722">
        <v>328391549746</v>
      </c>
      <c r="F1722" t="s">
        <v>16</v>
      </c>
      <c r="G1722" t="s">
        <v>67</v>
      </c>
      <c r="H1722">
        <v>8901</v>
      </c>
      <c r="I1722" s="2">
        <f t="shared" si="378"/>
        <v>2021</v>
      </c>
      <c r="J1722" s="2" t="str">
        <f t="shared" si="379"/>
        <v>August</v>
      </c>
      <c r="K1722" s="2">
        <f t="shared" si="380"/>
        <v>8</v>
      </c>
      <c r="L1722" s="2" t="str">
        <f t="shared" si="381"/>
        <v>Sunday</v>
      </c>
      <c r="M1722" s="2">
        <f t="shared" si="382"/>
        <v>34</v>
      </c>
      <c r="N1722" s="3">
        <f t="shared" si="383"/>
        <v>8901</v>
      </c>
      <c r="O1722" s="3">
        <f t="shared" si="384"/>
        <v>0</v>
      </c>
      <c r="P1722" t="str">
        <f t="shared" si="385"/>
        <v>15-Aug</v>
      </c>
      <c r="Q1722" s="9">
        <f t="shared" si="386"/>
        <v>0.77361111111111114</v>
      </c>
      <c r="R1722" t="str">
        <f t="shared" si="387"/>
        <v>Evening</v>
      </c>
      <c r="S1722" s="2">
        <f t="shared" si="388"/>
        <v>15</v>
      </c>
      <c r="T1722" t="str">
        <f t="shared" si="389"/>
        <v>Others</v>
      </c>
      <c r="U1722">
        <f t="shared" si="390"/>
        <v>18</v>
      </c>
      <c r="V1722" t="str">
        <f t="shared" si="391"/>
        <v>FY Q2</v>
      </c>
    </row>
    <row r="1723" spans="1:22" x14ac:dyDescent="0.3">
      <c r="A1723" s="18">
        <v>44424</v>
      </c>
      <c r="B1723" t="s">
        <v>133</v>
      </c>
      <c r="C1723" t="s">
        <v>85</v>
      </c>
      <c r="D1723" t="s">
        <v>2628</v>
      </c>
      <c r="E1723">
        <v>795751934741</v>
      </c>
      <c r="F1723" t="s">
        <v>16</v>
      </c>
      <c r="G1723" t="s">
        <v>71</v>
      </c>
      <c r="H1723">
        <v>719</v>
      </c>
      <c r="I1723" s="2">
        <f t="shared" si="378"/>
        <v>2021</v>
      </c>
      <c r="J1723" s="2" t="str">
        <f t="shared" si="379"/>
        <v>August</v>
      </c>
      <c r="K1723" s="2">
        <f t="shared" si="380"/>
        <v>8</v>
      </c>
      <c r="L1723" s="2" t="str">
        <f t="shared" si="381"/>
        <v>Monday</v>
      </c>
      <c r="M1723" s="2">
        <f t="shared" si="382"/>
        <v>34</v>
      </c>
      <c r="N1723" s="3">
        <f t="shared" si="383"/>
        <v>719</v>
      </c>
      <c r="O1723" s="3">
        <f t="shared" si="384"/>
        <v>0</v>
      </c>
      <c r="P1723" t="str">
        <f t="shared" si="385"/>
        <v>16-Aug</v>
      </c>
      <c r="Q1723" s="9">
        <f t="shared" si="386"/>
        <v>0.6430555555555556</v>
      </c>
      <c r="R1723" t="str">
        <f t="shared" si="387"/>
        <v>Afternoon</v>
      </c>
      <c r="S1723" s="2">
        <f t="shared" si="388"/>
        <v>16</v>
      </c>
      <c r="T1723" t="str">
        <f t="shared" si="389"/>
        <v>Others</v>
      </c>
      <c r="U1723">
        <f t="shared" si="390"/>
        <v>15</v>
      </c>
      <c r="V1723" t="str">
        <f t="shared" si="391"/>
        <v>FY Q2</v>
      </c>
    </row>
    <row r="1724" spans="1:22" x14ac:dyDescent="0.3">
      <c r="A1724" s="18">
        <v>44424</v>
      </c>
      <c r="B1724" t="s">
        <v>501</v>
      </c>
      <c r="C1724" t="s">
        <v>302</v>
      </c>
      <c r="D1724" t="s">
        <v>2629</v>
      </c>
      <c r="E1724">
        <v>578358232668</v>
      </c>
      <c r="F1724" t="s">
        <v>15</v>
      </c>
      <c r="G1724" t="s">
        <v>71</v>
      </c>
      <c r="H1724">
        <v>2737</v>
      </c>
      <c r="I1724" s="2">
        <f t="shared" si="378"/>
        <v>2021</v>
      </c>
      <c r="J1724" s="2" t="str">
        <f t="shared" si="379"/>
        <v>August</v>
      </c>
      <c r="K1724" s="2">
        <f t="shared" si="380"/>
        <v>8</v>
      </c>
      <c r="L1724" s="2" t="str">
        <f t="shared" si="381"/>
        <v>Monday</v>
      </c>
      <c r="M1724" s="2">
        <f t="shared" si="382"/>
        <v>34</v>
      </c>
      <c r="N1724" s="3">
        <f t="shared" si="383"/>
        <v>0</v>
      </c>
      <c r="O1724" s="3">
        <f t="shared" si="384"/>
        <v>2737</v>
      </c>
      <c r="P1724" t="str">
        <f t="shared" si="385"/>
        <v>16-Aug</v>
      </c>
      <c r="Q1724" s="9">
        <f t="shared" si="386"/>
        <v>0.71666666666666667</v>
      </c>
      <c r="R1724" t="str">
        <f t="shared" si="387"/>
        <v>Evening</v>
      </c>
      <c r="S1724" s="2">
        <f t="shared" si="388"/>
        <v>16</v>
      </c>
      <c r="T1724" t="str">
        <f t="shared" si="389"/>
        <v>UPI Transfer</v>
      </c>
      <c r="U1724">
        <f t="shared" si="390"/>
        <v>17</v>
      </c>
      <c r="V1724" t="str">
        <f t="shared" si="391"/>
        <v>FY Q2</v>
      </c>
    </row>
    <row r="1725" spans="1:22" x14ac:dyDescent="0.3">
      <c r="A1725" s="18">
        <v>44424</v>
      </c>
      <c r="B1725" t="s">
        <v>1544</v>
      </c>
      <c r="C1725" t="s">
        <v>291</v>
      </c>
      <c r="D1725" t="s">
        <v>2630</v>
      </c>
      <c r="E1725">
        <v>228581524461</v>
      </c>
      <c r="F1725" t="s">
        <v>16</v>
      </c>
      <c r="G1725" t="s">
        <v>67</v>
      </c>
      <c r="H1725">
        <v>3551</v>
      </c>
      <c r="I1725" s="2">
        <f t="shared" si="378"/>
        <v>2021</v>
      </c>
      <c r="J1725" s="2" t="str">
        <f t="shared" si="379"/>
        <v>August</v>
      </c>
      <c r="K1725" s="2">
        <f t="shared" si="380"/>
        <v>8</v>
      </c>
      <c r="L1725" s="2" t="str">
        <f t="shared" si="381"/>
        <v>Monday</v>
      </c>
      <c r="M1725" s="2">
        <f t="shared" si="382"/>
        <v>34</v>
      </c>
      <c r="N1725" s="3">
        <f t="shared" si="383"/>
        <v>3551</v>
      </c>
      <c r="O1725" s="3">
        <f t="shared" si="384"/>
        <v>0</v>
      </c>
      <c r="P1725" t="str">
        <f t="shared" si="385"/>
        <v>16-Aug</v>
      </c>
      <c r="Q1725" s="9">
        <f t="shared" si="386"/>
        <v>0.75138888888888888</v>
      </c>
      <c r="R1725" t="str">
        <f t="shared" si="387"/>
        <v>Evening</v>
      </c>
      <c r="S1725" s="2">
        <f t="shared" si="388"/>
        <v>16</v>
      </c>
      <c r="T1725" t="str">
        <f t="shared" si="389"/>
        <v>Others</v>
      </c>
      <c r="U1725">
        <f t="shared" si="390"/>
        <v>18</v>
      </c>
      <c r="V1725" t="str">
        <f t="shared" si="391"/>
        <v>FY Q2</v>
      </c>
    </row>
    <row r="1726" spans="1:22" x14ac:dyDescent="0.3">
      <c r="A1726" s="18">
        <v>44425</v>
      </c>
      <c r="B1726" t="s">
        <v>2631</v>
      </c>
      <c r="C1726" t="s">
        <v>117</v>
      </c>
      <c r="D1726" t="s">
        <v>2632</v>
      </c>
      <c r="E1726">
        <v>217375953127</v>
      </c>
      <c r="F1726" t="s">
        <v>16</v>
      </c>
      <c r="G1726" t="s">
        <v>71</v>
      </c>
      <c r="H1726">
        <v>18369</v>
      </c>
      <c r="I1726" s="2">
        <f t="shared" si="378"/>
        <v>2021</v>
      </c>
      <c r="J1726" s="2" t="str">
        <f t="shared" si="379"/>
        <v>August</v>
      </c>
      <c r="K1726" s="2">
        <f t="shared" si="380"/>
        <v>8</v>
      </c>
      <c r="L1726" s="2" t="str">
        <f t="shared" si="381"/>
        <v>Tuesday</v>
      </c>
      <c r="M1726" s="2">
        <f t="shared" si="382"/>
        <v>34</v>
      </c>
      <c r="N1726" s="3">
        <f t="shared" si="383"/>
        <v>18369</v>
      </c>
      <c r="O1726" s="3">
        <f t="shared" si="384"/>
        <v>0</v>
      </c>
      <c r="P1726" t="str">
        <f t="shared" si="385"/>
        <v>17-Aug</v>
      </c>
      <c r="Q1726" s="9">
        <f t="shared" si="386"/>
        <v>0.44444444444444442</v>
      </c>
      <c r="R1726" t="str">
        <f t="shared" si="387"/>
        <v>Morning</v>
      </c>
      <c r="S1726" s="2">
        <f t="shared" si="388"/>
        <v>17</v>
      </c>
      <c r="T1726" t="str">
        <f t="shared" si="389"/>
        <v>Others</v>
      </c>
      <c r="U1726">
        <f t="shared" si="390"/>
        <v>10</v>
      </c>
      <c r="V1726" t="str">
        <f t="shared" si="391"/>
        <v>FY Q2</v>
      </c>
    </row>
    <row r="1727" spans="1:22" x14ac:dyDescent="0.3">
      <c r="A1727" s="18">
        <v>44425</v>
      </c>
      <c r="B1727" t="s">
        <v>1821</v>
      </c>
      <c r="C1727" t="s">
        <v>69</v>
      </c>
      <c r="D1727" t="s">
        <v>2633</v>
      </c>
      <c r="E1727">
        <v>753940788999</v>
      </c>
      <c r="F1727" t="s">
        <v>16</v>
      </c>
      <c r="G1727" t="s">
        <v>71</v>
      </c>
      <c r="H1727">
        <v>11075</v>
      </c>
      <c r="I1727" s="2">
        <f t="shared" si="378"/>
        <v>2021</v>
      </c>
      <c r="J1727" s="2" t="str">
        <f t="shared" si="379"/>
        <v>August</v>
      </c>
      <c r="K1727" s="2">
        <f t="shared" si="380"/>
        <v>8</v>
      </c>
      <c r="L1727" s="2" t="str">
        <f t="shared" si="381"/>
        <v>Tuesday</v>
      </c>
      <c r="M1727" s="2">
        <f t="shared" si="382"/>
        <v>34</v>
      </c>
      <c r="N1727" s="3">
        <f t="shared" si="383"/>
        <v>11075</v>
      </c>
      <c r="O1727" s="3">
        <f t="shared" si="384"/>
        <v>0</v>
      </c>
      <c r="P1727" t="str">
        <f t="shared" si="385"/>
        <v>17-Aug</v>
      </c>
      <c r="Q1727" s="9">
        <f t="shared" si="386"/>
        <v>0.53819444444444442</v>
      </c>
      <c r="R1727" t="str">
        <f t="shared" si="387"/>
        <v>Afternoon</v>
      </c>
      <c r="S1727" s="2">
        <f t="shared" si="388"/>
        <v>17</v>
      </c>
      <c r="T1727" t="str">
        <f t="shared" si="389"/>
        <v>Others</v>
      </c>
      <c r="U1727">
        <f t="shared" si="390"/>
        <v>12</v>
      </c>
      <c r="V1727" t="str">
        <f t="shared" si="391"/>
        <v>FY Q2</v>
      </c>
    </row>
    <row r="1728" spans="1:22" x14ac:dyDescent="0.3">
      <c r="A1728" s="18">
        <v>44425</v>
      </c>
      <c r="B1728" t="s">
        <v>331</v>
      </c>
      <c r="C1728" t="s">
        <v>207</v>
      </c>
      <c r="D1728" t="s">
        <v>2634</v>
      </c>
      <c r="E1728">
        <v>297241069543</v>
      </c>
      <c r="F1728" t="s">
        <v>15</v>
      </c>
      <c r="G1728" t="s">
        <v>67</v>
      </c>
      <c r="H1728">
        <v>11234</v>
      </c>
      <c r="I1728" s="2">
        <f t="shared" si="378"/>
        <v>2021</v>
      </c>
      <c r="J1728" s="2" t="str">
        <f t="shared" si="379"/>
        <v>August</v>
      </c>
      <c r="K1728" s="2">
        <f t="shared" si="380"/>
        <v>8</v>
      </c>
      <c r="L1728" s="2" t="str">
        <f t="shared" si="381"/>
        <v>Tuesday</v>
      </c>
      <c r="M1728" s="2">
        <f t="shared" si="382"/>
        <v>34</v>
      </c>
      <c r="N1728" s="3">
        <f t="shared" si="383"/>
        <v>0</v>
      </c>
      <c r="O1728" s="3">
        <f t="shared" si="384"/>
        <v>11234</v>
      </c>
      <c r="P1728" t="str">
        <f t="shared" si="385"/>
        <v>17-Aug</v>
      </c>
      <c r="Q1728" s="9">
        <f t="shared" si="386"/>
        <v>0.5756944444444444</v>
      </c>
      <c r="R1728" t="str">
        <f t="shared" si="387"/>
        <v>Afternoon</v>
      </c>
      <c r="S1728" s="2">
        <f t="shared" si="388"/>
        <v>17</v>
      </c>
      <c r="T1728" t="str">
        <f t="shared" si="389"/>
        <v>UPI Transfer</v>
      </c>
      <c r="U1728">
        <f t="shared" si="390"/>
        <v>13</v>
      </c>
      <c r="V1728" t="str">
        <f t="shared" si="391"/>
        <v>FY Q2</v>
      </c>
    </row>
    <row r="1729" spans="1:22" x14ac:dyDescent="0.3">
      <c r="A1729" s="18">
        <v>44425</v>
      </c>
      <c r="B1729" t="s">
        <v>1043</v>
      </c>
      <c r="C1729" t="s">
        <v>366</v>
      </c>
      <c r="D1729" t="s">
        <v>2635</v>
      </c>
      <c r="E1729">
        <v>573017142921</v>
      </c>
      <c r="F1729" t="s">
        <v>16</v>
      </c>
      <c r="G1729" t="s">
        <v>67</v>
      </c>
      <c r="H1729">
        <v>17596</v>
      </c>
      <c r="I1729" s="2">
        <f t="shared" si="378"/>
        <v>2021</v>
      </c>
      <c r="J1729" s="2" t="str">
        <f t="shared" si="379"/>
        <v>August</v>
      </c>
      <c r="K1729" s="2">
        <f t="shared" si="380"/>
        <v>8</v>
      </c>
      <c r="L1729" s="2" t="str">
        <f t="shared" si="381"/>
        <v>Tuesday</v>
      </c>
      <c r="M1729" s="2">
        <f t="shared" si="382"/>
        <v>34</v>
      </c>
      <c r="N1729" s="3">
        <f t="shared" si="383"/>
        <v>17596</v>
      </c>
      <c r="O1729" s="3">
        <f t="shared" si="384"/>
        <v>0</v>
      </c>
      <c r="P1729" t="str">
        <f t="shared" si="385"/>
        <v>17-Aug</v>
      </c>
      <c r="Q1729" s="9">
        <f t="shared" si="386"/>
        <v>0.67986111111111114</v>
      </c>
      <c r="R1729" t="str">
        <f t="shared" si="387"/>
        <v>Afternoon</v>
      </c>
      <c r="S1729" s="2">
        <f t="shared" si="388"/>
        <v>17</v>
      </c>
      <c r="T1729" t="str">
        <f t="shared" si="389"/>
        <v>Others</v>
      </c>
      <c r="U1729">
        <f t="shared" si="390"/>
        <v>16</v>
      </c>
      <c r="V1729" t="str">
        <f t="shared" si="391"/>
        <v>FY Q2</v>
      </c>
    </row>
    <row r="1730" spans="1:22" x14ac:dyDescent="0.3">
      <c r="A1730" s="18">
        <v>44425</v>
      </c>
      <c r="B1730" t="s">
        <v>651</v>
      </c>
      <c r="C1730" t="s">
        <v>222</v>
      </c>
      <c r="D1730" t="s">
        <v>2636</v>
      </c>
      <c r="E1730">
        <v>31036578941</v>
      </c>
      <c r="F1730" t="s">
        <v>15</v>
      </c>
      <c r="G1730" t="s">
        <v>67</v>
      </c>
      <c r="H1730">
        <v>9599</v>
      </c>
      <c r="I1730" s="2">
        <f t="shared" si="378"/>
        <v>2021</v>
      </c>
      <c r="J1730" s="2" t="str">
        <f t="shared" si="379"/>
        <v>August</v>
      </c>
      <c r="K1730" s="2">
        <f t="shared" si="380"/>
        <v>8</v>
      </c>
      <c r="L1730" s="2" t="str">
        <f t="shared" si="381"/>
        <v>Tuesday</v>
      </c>
      <c r="M1730" s="2">
        <f t="shared" si="382"/>
        <v>34</v>
      </c>
      <c r="N1730" s="3">
        <f t="shared" si="383"/>
        <v>0</v>
      </c>
      <c r="O1730" s="3">
        <f t="shared" si="384"/>
        <v>9599</v>
      </c>
      <c r="P1730" t="str">
        <f t="shared" si="385"/>
        <v>17-Aug</v>
      </c>
      <c r="Q1730" s="9">
        <f t="shared" si="386"/>
        <v>0.87361111111111112</v>
      </c>
      <c r="R1730" t="str">
        <f t="shared" si="387"/>
        <v>Evening</v>
      </c>
      <c r="S1730" s="2">
        <f t="shared" si="388"/>
        <v>17</v>
      </c>
      <c r="T1730" t="str">
        <f t="shared" si="389"/>
        <v>UPI Transfer</v>
      </c>
      <c r="U1730">
        <f t="shared" si="390"/>
        <v>20</v>
      </c>
      <c r="V1730" t="str">
        <f t="shared" si="391"/>
        <v>FY Q2</v>
      </c>
    </row>
    <row r="1731" spans="1:22" x14ac:dyDescent="0.3">
      <c r="A1731" s="18">
        <v>44425</v>
      </c>
      <c r="B1731" t="s">
        <v>2637</v>
      </c>
      <c r="C1731" t="s">
        <v>114</v>
      </c>
      <c r="D1731" t="s">
        <v>2638</v>
      </c>
      <c r="E1731">
        <v>123974476656</v>
      </c>
      <c r="F1731" t="s">
        <v>15</v>
      </c>
      <c r="G1731" t="s">
        <v>67</v>
      </c>
      <c r="H1731">
        <v>9052</v>
      </c>
      <c r="I1731" s="2">
        <f t="shared" si="378"/>
        <v>2021</v>
      </c>
      <c r="J1731" s="2" t="str">
        <f t="shared" si="379"/>
        <v>August</v>
      </c>
      <c r="K1731" s="2">
        <f t="shared" si="380"/>
        <v>8</v>
      </c>
      <c r="L1731" s="2" t="str">
        <f t="shared" si="381"/>
        <v>Tuesday</v>
      </c>
      <c r="M1731" s="2">
        <f t="shared" si="382"/>
        <v>34</v>
      </c>
      <c r="N1731" s="3">
        <f t="shared" si="383"/>
        <v>0</v>
      </c>
      <c r="O1731" s="3">
        <f t="shared" si="384"/>
        <v>9052</v>
      </c>
      <c r="P1731" t="str">
        <f t="shared" si="385"/>
        <v>17-Aug</v>
      </c>
      <c r="Q1731" s="9">
        <f t="shared" si="386"/>
        <v>0.94027777777777777</v>
      </c>
      <c r="R1731" t="str">
        <f t="shared" si="387"/>
        <v>Night</v>
      </c>
      <c r="S1731" s="2">
        <f t="shared" si="388"/>
        <v>17</v>
      </c>
      <c r="T1731" t="str">
        <f t="shared" si="389"/>
        <v>UPI Transfer</v>
      </c>
      <c r="U1731">
        <f t="shared" si="390"/>
        <v>22</v>
      </c>
      <c r="V1731" t="str">
        <f t="shared" si="391"/>
        <v>FY Q2</v>
      </c>
    </row>
    <row r="1732" spans="1:22" x14ac:dyDescent="0.3">
      <c r="A1732" s="18">
        <v>44426</v>
      </c>
      <c r="B1732" t="s">
        <v>1059</v>
      </c>
      <c r="C1732" t="s">
        <v>76</v>
      </c>
      <c r="D1732" t="s">
        <v>2639</v>
      </c>
      <c r="E1732">
        <v>939408667303</v>
      </c>
      <c r="F1732" t="s">
        <v>16</v>
      </c>
      <c r="G1732" t="s">
        <v>67</v>
      </c>
      <c r="H1732">
        <v>5174</v>
      </c>
      <c r="I1732" s="2">
        <f t="shared" si="378"/>
        <v>2021</v>
      </c>
      <c r="J1732" s="2" t="str">
        <f t="shared" si="379"/>
        <v>August</v>
      </c>
      <c r="K1732" s="2">
        <f t="shared" si="380"/>
        <v>8</v>
      </c>
      <c r="L1732" s="2" t="str">
        <f t="shared" si="381"/>
        <v>Wednesday</v>
      </c>
      <c r="M1732" s="2">
        <f t="shared" si="382"/>
        <v>34</v>
      </c>
      <c r="N1732" s="3">
        <f t="shared" si="383"/>
        <v>5174</v>
      </c>
      <c r="O1732" s="3">
        <f t="shared" si="384"/>
        <v>0</v>
      </c>
      <c r="P1732" t="str">
        <f t="shared" si="385"/>
        <v>18-Aug</v>
      </c>
      <c r="Q1732" s="9">
        <f t="shared" si="386"/>
        <v>0.8</v>
      </c>
      <c r="R1732" t="str">
        <f t="shared" si="387"/>
        <v>Evening</v>
      </c>
      <c r="S1732" s="2">
        <f t="shared" si="388"/>
        <v>18</v>
      </c>
      <c r="T1732" t="str">
        <f t="shared" si="389"/>
        <v>Others</v>
      </c>
      <c r="U1732">
        <f t="shared" si="390"/>
        <v>19</v>
      </c>
      <c r="V1732" t="str">
        <f t="shared" si="391"/>
        <v>FY Q2</v>
      </c>
    </row>
    <row r="1733" spans="1:22" x14ac:dyDescent="0.3">
      <c r="A1733" s="18">
        <v>44427</v>
      </c>
      <c r="B1733" t="s">
        <v>2640</v>
      </c>
      <c r="C1733" t="s">
        <v>76</v>
      </c>
      <c r="D1733" t="s">
        <v>2641</v>
      </c>
      <c r="E1733">
        <v>683403840393</v>
      </c>
      <c r="F1733" t="s">
        <v>16</v>
      </c>
      <c r="G1733" t="s">
        <v>67</v>
      </c>
      <c r="H1733">
        <v>1532</v>
      </c>
      <c r="I1733" s="2">
        <f t="shared" si="378"/>
        <v>2021</v>
      </c>
      <c r="J1733" s="2" t="str">
        <f t="shared" si="379"/>
        <v>August</v>
      </c>
      <c r="K1733" s="2">
        <f t="shared" si="380"/>
        <v>8</v>
      </c>
      <c r="L1733" s="2" t="str">
        <f t="shared" si="381"/>
        <v>Thursday</v>
      </c>
      <c r="M1733" s="2">
        <f t="shared" si="382"/>
        <v>34</v>
      </c>
      <c r="N1733" s="3">
        <f t="shared" si="383"/>
        <v>1532</v>
      </c>
      <c r="O1733" s="3">
        <f t="shared" si="384"/>
        <v>0</v>
      </c>
      <c r="P1733" t="str">
        <f t="shared" si="385"/>
        <v>19-Aug</v>
      </c>
      <c r="Q1733" s="9">
        <f t="shared" si="386"/>
        <v>0.39513888888888887</v>
      </c>
      <c r="R1733" t="str">
        <f t="shared" si="387"/>
        <v>Morning</v>
      </c>
      <c r="S1733" s="2">
        <f t="shared" si="388"/>
        <v>19</v>
      </c>
      <c r="T1733" t="str">
        <f t="shared" si="389"/>
        <v>Others</v>
      </c>
      <c r="U1733">
        <f t="shared" si="390"/>
        <v>9</v>
      </c>
      <c r="V1733" t="str">
        <f t="shared" si="391"/>
        <v>FY Q2</v>
      </c>
    </row>
    <row r="1734" spans="1:22" x14ac:dyDescent="0.3">
      <c r="A1734" s="18">
        <v>44427</v>
      </c>
      <c r="B1734" t="s">
        <v>2642</v>
      </c>
      <c r="C1734" t="s">
        <v>117</v>
      </c>
      <c r="D1734" t="s">
        <v>2643</v>
      </c>
      <c r="E1734">
        <v>991521950347</v>
      </c>
      <c r="F1734" t="s">
        <v>16</v>
      </c>
      <c r="G1734" t="s">
        <v>67</v>
      </c>
      <c r="H1734">
        <v>10936</v>
      </c>
      <c r="I1734" s="2">
        <f t="shared" si="378"/>
        <v>2021</v>
      </c>
      <c r="J1734" s="2" t="str">
        <f t="shared" si="379"/>
        <v>August</v>
      </c>
      <c r="K1734" s="2">
        <f t="shared" si="380"/>
        <v>8</v>
      </c>
      <c r="L1734" s="2" t="str">
        <f t="shared" si="381"/>
        <v>Thursday</v>
      </c>
      <c r="M1734" s="2">
        <f t="shared" si="382"/>
        <v>34</v>
      </c>
      <c r="N1734" s="3">
        <f t="shared" si="383"/>
        <v>10936</v>
      </c>
      <c r="O1734" s="3">
        <f t="shared" si="384"/>
        <v>0</v>
      </c>
      <c r="P1734" t="str">
        <f t="shared" si="385"/>
        <v>19-Aug</v>
      </c>
      <c r="Q1734" s="9">
        <f t="shared" si="386"/>
        <v>0.41736111111111113</v>
      </c>
      <c r="R1734" t="str">
        <f t="shared" si="387"/>
        <v>Morning</v>
      </c>
      <c r="S1734" s="2">
        <f t="shared" si="388"/>
        <v>19</v>
      </c>
      <c r="T1734" t="str">
        <f t="shared" si="389"/>
        <v>Others</v>
      </c>
      <c r="U1734">
        <f t="shared" si="390"/>
        <v>10</v>
      </c>
      <c r="V1734" t="str">
        <f t="shared" si="391"/>
        <v>FY Q2</v>
      </c>
    </row>
    <row r="1735" spans="1:22" x14ac:dyDescent="0.3">
      <c r="A1735" s="18">
        <v>44427</v>
      </c>
      <c r="B1735" t="s">
        <v>1248</v>
      </c>
      <c r="C1735" t="s">
        <v>85</v>
      </c>
      <c r="D1735" t="s">
        <v>2644</v>
      </c>
      <c r="E1735">
        <v>866926320594</v>
      </c>
      <c r="F1735" t="s">
        <v>16</v>
      </c>
      <c r="G1735" t="s">
        <v>67</v>
      </c>
      <c r="H1735">
        <v>3421</v>
      </c>
      <c r="I1735" s="2">
        <f t="shared" si="378"/>
        <v>2021</v>
      </c>
      <c r="J1735" s="2" t="str">
        <f t="shared" si="379"/>
        <v>August</v>
      </c>
      <c r="K1735" s="2">
        <f t="shared" si="380"/>
        <v>8</v>
      </c>
      <c r="L1735" s="2" t="str">
        <f t="shared" si="381"/>
        <v>Thursday</v>
      </c>
      <c r="M1735" s="2">
        <f t="shared" si="382"/>
        <v>34</v>
      </c>
      <c r="N1735" s="3">
        <f t="shared" si="383"/>
        <v>3421</v>
      </c>
      <c r="O1735" s="3">
        <f t="shared" si="384"/>
        <v>0</v>
      </c>
      <c r="P1735" t="str">
        <f t="shared" si="385"/>
        <v>19-Aug</v>
      </c>
      <c r="Q1735" s="9">
        <f t="shared" si="386"/>
        <v>0.58888888888888891</v>
      </c>
      <c r="R1735" t="str">
        <f t="shared" si="387"/>
        <v>Afternoon</v>
      </c>
      <c r="S1735" s="2">
        <f t="shared" si="388"/>
        <v>19</v>
      </c>
      <c r="T1735" t="str">
        <f t="shared" si="389"/>
        <v>Others</v>
      </c>
      <c r="U1735">
        <f t="shared" si="390"/>
        <v>14</v>
      </c>
      <c r="V1735" t="str">
        <f t="shared" si="391"/>
        <v>FY Q2</v>
      </c>
    </row>
    <row r="1736" spans="1:22" x14ac:dyDescent="0.3">
      <c r="A1736" s="18">
        <v>44427</v>
      </c>
      <c r="B1736" t="s">
        <v>420</v>
      </c>
      <c r="C1736" t="s">
        <v>375</v>
      </c>
      <c r="D1736" t="s">
        <v>2645</v>
      </c>
      <c r="E1736">
        <v>502134507929</v>
      </c>
      <c r="F1736" t="s">
        <v>15</v>
      </c>
      <c r="G1736" t="s">
        <v>67</v>
      </c>
      <c r="H1736">
        <v>11804</v>
      </c>
      <c r="I1736" s="2">
        <f t="shared" si="378"/>
        <v>2021</v>
      </c>
      <c r="J1736" s="2" t="str">
        <f t="shared" si="379"/>
        <v>August</v>
      </c>
      <c r="K1736" s="2">
        <f t="shared" si="380"/>
        <v>8</v>
      </c>
      <c r="L1736" s="2" t="str">
        <f t="shared" si="381"/>
        <v>Thursday</v>
      </c>
      <c r="M1736" s="2">
        <f t="shared" si="382"/>
        <v>34</v>
      </c>
      <c r="N1736" s="3">
        <f t="shared" si="383"/>
        <v>0</v>
      </c>
      <c r="O1736" s="3">
        <f t="shared" si="384"/>
        <v>11804</v>
      </c>
      <c r="P1736" t="str">
        <f t="shared" si="385"/>
        <v>19-Aug</v>
      </c>
      <c r="Q1736" s="9">
        <f t="shared" si="386"/>
        <v>0.63611111111111107</v>
      </c>
      <c r="R1736" t="str">
        <f t="shared" si="387"/>
        <v>Afternoon</v>
      </c>
      <c r="S1736" s="2">
        <f t="shared" si="388"/>
        <v>19</v>
      </c>
      <c r="T1736" t="str">
        <f t="shared" si="389"/>
        <v>UPI Transfer</v>
      </c>
      <c r="U1736">
        <f t="shared" si="390"/>
        <v>15</v>
      </c>
      <c r="V1736" t="str">
        <f t="shared" si="391"/>
        <v>FY Q2</v>
      </c>
    </row>
    <row r="1737" spans="1:22" x14ac:dyDescent="0.3">
      <c r="A1737" s="18">
        <v>44427</v>
      </c>
      <c r="B1737" t="s">
        <v>186</v>
      </c>
      <c r="C1737" t="s">
        <v>605</v>
      </c>
      <c r="D1737" t="s">
        <v>2646</v>
      </c>
      <c r="E1737">
        <v>851356630997</v>
      </c>
      <c r="F1737" t="s">
        <v>16</v>
      </c>
      <c r="G1737" t="s">
        <v>67</v>
      </c>
      <c r="H1737">
        <v>17286</v>
      </c>
      <c r="I1737" s="2">
        <f t="shared" si="378"/>
        <v>2021</v>
      </c>
      <c r="J1737" s="2" t="str">
        <f t="shared" si="379"/>
        <v>August</v>
      </c>
      <c r="K1737" s="2">
        <f t="shared" si="380"/>
        <v>8</v>
      </c>
      <c r="L1737" s="2" t="str">
        <f t="shared" si="381"/>
        <v>Thursday</v>
      </c>
      <c r="M1737" s="2">
        <f t="shared" si="382"/>
        <v>34</v>
      </c>
      <c r="N1737" s="3">
        <f t="shared" si="383"/>
        <v>17286</v>
      </c>
      <c r="O1737" s="3">
        <f t="shared" si="384"/>
        <v>0</v>
      </c>
      <c r="P1737" t="str">
        <f t="shared" si="385"/>
        <v>19-Aug</v>
      </c>
      <c r="Q1737" s="9">
        <f t="shared" si="386"/>
        <v>0.71250000000000002</v>
      </c>
      <c r="R1737" t="str">
        <f t="shared" si="387"/>
        <v>Evening</v>
      </c>
      <c r="S1737" s="2">
        <f t="shared" si="388"/>
        <v>19</v>
      </c>
      <c r="T1737" t="str">
        <f t="shared" si="389"/>
        <v>Others</v>
      </c>
      <c r="U1737">
        <f t="shared" si="390"/>
        <v>17</v>
      </c>
      <c r="V1737" t="str">
        <f t="shared" si="391"/>
        <v>FY Q2</v>
      </c>
    </row>
    <row r="1738" spans="1:22" x14ac:dyDescent="0.3">
      <c r="A1738" s="18">
        <v>44427</v>
      </c>
      <c r="B1738" t="s">
        <v>1896</v>
      </c>
      <c r="C1738" t="s">
        <v>79</v>
      </c>
      <c r="D1738" t="s">
        <v>2647</v>
      </c>
      <c r="E1738">
        <v>602805971825</v>
      </c>
      <c r="F1738" t="s">
        <v>16</v>
      </c>
      <c r="G1738" t="s">
        <v>71</v>
      </c>
      <c r="H1738">
        <v>25318</v>
      </c>
      <c r="I1738" s="2">
        <f t="shared" si="378"/>
        <v>2021</v>
      </c>
      <c r="J1738" s="2" t="str">
        <f t="shared" si="379"/>
        <v>August</v>
      </c>
      <c r="K1738" s="2">
        <f t="shared" si="380"/>
        <v>8</v>
      </c>
      <c r="L1738" s="2" t="str">
        <f t="shared" si="381"/>
        <v>Thursday</v>
      </c>
      <c r="M1738" s="2">
        <f t="shared" si="382"/>
        <v>34</v>
      </c>
      <c r="N1738" s="3">
        <f t="shared" si="383"/>
        <v>25318</v>
      </c>
      <c r="O1738" s="3">
        <f t="shared" si="384"/>
        <v>0</v>
      </c>
      <c r="P1738" t="str">
        <f t="shared" si="385"/>
        <v>19-Aug</v>
      </c>
      <c r="Q1738" s="9">
        <f t="shared" si="386"/>
        <v>0.74027777777777781</v>
      </c>
      <c r="R1738" t="str">
        <f t="shared" si="387"/>
        <v>Evening</v>
      </c>
      <c r="S1738" s="2">
        <f t="shared" si="388"/>
        <v>19</v>
      </c>
      <c r="T1738" t="str">
        <f t="shared" si="389"/>
        <v>Others</v>
      </c>
      <c r="U1738">
        <f t="shared" si="390"/>
        <v>17</v>
      </c>
      <c r="V1738" t="str">
        <f t="shared" si="391"/>
        <v>FY Q2</v>
      </c>
    </row>
    <row r="1739" spans="1:22" x14ac:dyDescent="0.3">
      <c r="A1739" s="18">
        <v>44427</v>
      </c>
      <c r="B1739" t="s">
        <v>1403</v>
      </c>
      <c r="C1739" t="s">
        <v>92</v>
      </c>
      <c r="D1739" t="s">
        <v>2648</v>
      </c>
      <c r="E1739">
        <v>686943600845</v>
      </c>
      <c r="F1739" t="s">
        <v>15</v>
      </c>
      <c r="G1739" t="s">
        <v>67</v>
      </c>
      <c r="H1739">
        <v>6411</v>
      </c>
      <c r="I1739" s="2">
        <f t="shared" si="378"/>
        <v>2021</v>
      </c>
      <c r="J1739" s="2" t="str">
        <f t="shared" si="379"/>
        <v>August</v>
      </c>
      <c r="K1739" s="2">
        <f t="shared" si="380"/>
        <v>8</v>
      </c>
      <c r="L1739" s="2" t="str">
        <f t="shared" si="381"/>
        <v>Thursday</v>
      </c>
      <c r="M1739" s="2">
        <f t="shared" si="382"/>
        <v>34</v>
      </c>
      <c r="N1739" s="3">
        <f t="shared" si="383"/>
        <v>0</v>
      </c>
      <c r="O1739" s="3">
        <f t="shared" si="384"/>
        <v>6411</v>
      </c>
      <c r="P1739" t="str">
        <f t="shared" si="385"/>
        <v>19-Aug</v>
      </c>
      <c r="Q1739" s="9">
        <f t="shared" si="386"/>
        <v>0.77986111111111112</v>
      </c>
      <c r="R1739" t="str">
        <f t="shared" si="387"/>
        <v>Evening</v>
      </c>
      <c r="S1739" s="2">
        <f t="shared" si="388"/>
        <v>19</v>
      </c>
      <c r="T1739" t="str">
        <f t="shared" si="389"/>
        <v>UPI Transfer</v>
      </c>
      <c r="U1739">
        <f t="shared" si="390"/>
        <v>18</v>
      </c>
      <c r="V1739" t="str">
        <f t="shared" si="391"/>
        <v>FY Q2</v>
      </c>
    </row>
    <row r="1740" spans="1:22" x14ac:dyDescent="0.3">
      <c r="A1740" s="18">
        <v>44428</v>
      </c>
      <c r="B1740" t="s">
        <v>2117</v>
      </c>
      <c r="C1740" t="s">
        <v>219</v>
      </c>
      <c r="D1740" t="s">
        <v>2649</v>
      </c>
      <c r="E1740">
        <v>143231648419</v>
      </c>
      <c r="F1740" t="s">
        <v>15</v>
      </c>
      <c r="G1740" t="s">
        <v>71</v>
      </c>
      <c r="H1740">
        <v>7263</v>
      </c>
      <c r="I1740" s="2">
        <f t="shared" si="378"/>
        <v>2021</v>
      </c>
      <c r="J1740" s="2" t="str">
        <f t="shared" si="379"/>
        <v>August</v>
      </c>
      <c r="K1740" s="2">
        <f t="shared" si="380"/>
        <v>8</v>
      </c>
      <c r="L1740" s="2" t="str">
        <f t="shared" si="381"/>
        <v>Friday</v>
      </c>
      <c r="M1740" s="2">
        <f t="shared" si="382"/>
        <v>34</v>
      </c>
      <c r="N1740" s="3">
        <f t="shared" si="383"/>
        <v>0</v>
      </c>
      <c r="O1740" s="3">
        <f t="shared" si="384"/>
        <v>7263</v>
      </c>
      <c r="P1740" t="str">
        <f t="shared" si="385"/>
        <v>20-Aug</v>
      </c>
      <c r="Q1740" s="9">
        <f t="shared" si="386"/>
        <v>0.54583333333333328</v>
      </c>
      <c r="R1740" t="str">
        <f t="shared" si="387"/>
        <v>Afternoon</v>
      </c>
      <c r="S1740" s="2">
        <f t="shared" si="388"/>
        <v>20</v>
      </c>
      <c r="T1740" t="str">
        <f t="shared" si="389"/>
        <v>UPI Transfer</v>
      </c>
      <c r="U1740">
        <f t="shared" si="390"/>
        <v>13</v>
      </c>
      <c r="V1740" t="str">
        <f t="shared" si="391"/>
        <v>FY Q2</v>
      </c>
    </row>
    <row r="1741" spans="1:22" x14ac:dyDescent="0.3">
      <c r="A1741" s="18">
        <v>44428</v>
      </c>
      <c r="B1741" t="s">
        <v>1015</v>
      </c>
      <c r="C1741" t="s">
        <v>411</v>
      </c>
      <c r="D1741" t="s">
        <v>2650</v>
      </c>
      <c r="E1741">
        <v>648492358351</v>
      </c>
      <c r="F1741" t="s">
        <v>15</v>
      </c>
      <c r="G1741" t="s">
        <v>71</v>
      </c>
      <c r="H1741">
        <v>6622</v>
      </c>
      <c r="I1741" s="2">
        <f t="shared" si="378"/>
        <v>2021</v>
      </c>
      <c r="J1741" s="2" t="str">
        <f t="shared" si="379"/>
        <v>August</v>
      </c>
      <c r="K1741" s="2">
        <f t="shared" si="380"/>
        <v>8</v>
      </c>
      <c r="L1741" s="2" t="str">
        <f t="shared" si="381"/>
        <v>Friday</v>
      </c>
      <c r="M1741" s="2">
        <f t="shared" si="382"/>
        <v>34</v>
      </c>
      <c r="N1741" s="3">
        <f t="shared" si="383"/>
        <v>0</v>
      </c>
      <c r="O1741" s="3">
        <f t="shared" si="384"/>
        <v>6622</v>
      </c>
      <c r="P1741" t="str">
        <f t="shared" si="385"/>
        <v>20-Aug</v>
      </c>
      <c r="Q1741" s="9">
        <f t="shared" si="386"/>
        <v>0.8256944444444444</v>
      </c>
      <c r="R1741" t="str">
        <f t="shared" si="387"/>
        <v>Evening</v>
      </c>
      <c r="S1741" s="2">
        <f t="shared" si="388"/>
        <v>20</v>
      </c>
      <c r="T1741" t="str">
        <f t="shared" si="389"/>
        <v>UPI Transfer</v>
      </c>
      <c r="U1741">
        <f t="shared" si="390"/>
        <v>19</v>
      </c>
      <c r="V1741" t="str">
        <f t="shared" si="391"/>
        <v>FY Q2</v>
      </c>
    </row>
    <row r="1742" spans="1:22" x14ac:dyDescent="0.3">
      <c r="A1742" s="18">
        <v>44429</v>
      </c>
      <c r="B1742" t="s">
        <v>2361</v>
      </c>
      <c r="C1742" t="s">
        <v>142</v>
      </c>
      <c r="D1742" t="s">
        <v>2651</v>
      </c>
      <c r="E1742">
        <v>692305141051</v>
      </c>
      <c r="F1742" t="s">
        <v>15</v>
      </c>
      <c r="G1742" t="s">
        <v>67</v>
      </c>
      <c r="H1742">
        <v>5219</v>
      </c>
      <c r="I1742" s="2">
        <f t="shared" si="378"/>
        <v>2021</v>
      </c>
      <c r="J1742" s="2" t="str">
        <f t="shared" si="379"/>
        <v>August</v>
      </c>
      <c r="K1742" s="2">
        <f t="shared" si="380"/>
        <v>8</v>
      </c>
      <c r="L1742" s="2" t="str">
        <f t="shared" si="381"/>
        <v>Saturday</v>
      </c>
      <c r="M1742" s="2">
        <f t="shared" si="382"/>
        <v>34</v>
      </c>
      <c r="N1742" s="3">
        <f t="shared" si="383"/>
        <v>0</v>
      </c>
      <c r="O1742" s="3">
        <f t="shared" si="384"/>
        <v>5219</v>
      </c>
      <c r="P1742" t="str">
        <f t="shared" si="385"/>
        <v>21-Aug</v>
      </c>
      <c r="Q1742" s="9">
        <f t="shared" si="386"/>
        <v>0.54097222222222219</v>
      </c>
      <c r="R1742" t="str">
        <f t="shared" si="387"/>
        <v>Afternoon</v>
      </c>
      <c r="S1742" s="2">
        <f t="shared" si="388"/>
        <v>21</v>
      </c>
      <c r="T1742" t="str">
        <f t="shared" si="389"/>
        <v>UPI Transfer</v>
      </c>
      <c r="U1742">
        <f t="shared" si="390"/>
        <v>12</v>
      </c>
      <c r="V1742" t="str">
        <f t="shared" si="391"/>
        <v>FY Q2</v>
      </c>
    </row>
    <row r="1743" spans="1:22" x14ac:dyDescent="0.3">
      <c r="A1743" s="18">
        <v>44429</v>
      </c>
      <c r="B1743" t="s">
        <v>250</v>
      </c>
      <c r="C1743" t="s">
        <v>338</v>
      </c>
      <c r="D1743" t="s">
        <v>2652</v>
      </c>
      <c r="E1743">
        <v>158316694215</v>
      </c>
      <c r="F1743" t="s">
        <v>15</v>
      </c>
      <c r="G1743" t="s">
        <v>71</v>
      </c>
      <c r="H1743">
        <v>13289</v>
      </c>
      <c r="I1743" s="2">
        <f t="shared" si="378"/>
        <v>2021</v>
      </c>
      <c r="J1743" s="2" t="str">
        <f t="shared" si="379"/>
        <v>August</v>
      </c>
      <c r="K1743" s="2">
        <f t="shared" si="380"/>
        <v>8</v>
      </c>
      <c r="L1743" s="2" t="str">
        <f t="shared" si="381"/>
        <v>Saturday</v>
      </c>
      <c r="M1743" s="2">
        <f t="shared" si="382"/>
        <v>34</v>
      </c>
      <c r="N1743" s="3">
        <f t="shared" si="383"/>
        <v>0</v>
      </c>
      <c r="O1743" s="3">
        <f t="shared" si="384"/>
        <v>13289</v>
      </c>
      <c r="P1743" t="str">
        <f t="shared" si="385"/>
        <v>21-Aug</v>
      </c>
      <c r="Q1743" s="9">
        <f t="shared" si="386"/>
        <v>0.57291666666666663</v>
      </c>
      <c r="R1743" t="str">
        <f t="shared" si="387"/>
        <v>Afternoon</v>
      </c>
      <c r="S1743" s="2">
        <f t="shared" si="388"/>
        <v>21</v>
      </c>
      <c r="T1743" t="str">
        <f t="shared" si="389"/>
        <v>UPI Transfer</v>
      </c>
      <c r="U1743">
        <f t="shared" si="390"/>
        <v>13</v>
      </c>
      <c r="V1743" t="str">
        <f t="shared" si="391"/>
        <v>FY Q2</v>
      </c>
    </row>
    <row r="1744" spans="1:22" x14ac:dyDescent="0.3">
      <c r="A1744" s="18">
        <v>44429</v>
      </c>
      <c r="B1744" t="s">
        <v>1203</v>
      </c>
      <c r="C1744" t="s">
        <v>343</v>
      </c>
      <c r="D1744" t="s">
        <v>2653</v>
      </c>
      <c r="E1744">
        <v>694063433019</v>
      </c>
      <c r="F1744" t="s">
        <v>15</v>
      </c>
      <c r="G1744" t="s">
        <v>71</v>
      </c>
      <c r="H1744">
        <v>2095</v>
      </c>
      <c r="I1744" s="2">
        <f t="shared" si="378"/>
        <v>2021</v>
      </c>
      <c r="J1744" s="2" t="str">
        <f t="shared" si="379"/>
        <v>August</v>
      </c>
      <c r="K1744" s="2">
        <f t="shared" si="380"/>
        <v>8</v>
      </c>
      <c r="L1744" s="2" t="str">
        <f t="shared" si="381"/>
        <v>Saturday</v>
      </c>
      <c r="M1744" s="2">
        <f t="shared" si="382"/>
        <v>34</v>
      </c>
      <c r="N1744" s="3">
        <f t="shared" si="383"/>
        <v>0</v>
      </c>
      <c r="O1744" s="3">
        <f t="shared" si="384"/>
        <v>2095</v>
      </c>
      <c r="P1744" t="str">
        <f t="shared" si="385"/>
        <v>21-Aug</v>
      </c>
      <c r="Q1744" s="9">
        <f t="shared" si="386"/>
        <v>0.67777777777777781</v>
      </c>
      <c r="R1744" t="str">
        <f t="shared" si="387"/>
        <v>Afternoon</v>
      </c>
      <c r="S1744" s="2">
        <f t="shared" si="388"/>
        <v>21</v>
      </c>
      <c r="T1744" t="str">
        <f t="shared" si="389"/>
        <v>UPI Transfer</v>
      </c>
      <c r="U1744">
        <f t="shared" si="390"/>
        <v>16</v>
      </c>
      <c r="V1744" t="str">
        <f t="shared" si="391"/>
        <v>FY Q2</v>
      </c>
    </row>
    <row r="1745" spans="1:22" x14ac:dyDescent="0.3">
      <c r="A1745" s="18">
        <v>44429</v>
      </c>
      <c r="B1745" t="s">
        <v>2050</v>
      </c>
      <c r="C1745" t="s">
        <v>262</v>
      </c>
      <c r="D1745" t="s">
        <v>2654</v>
      </c>
      <c r="E1745">
        <v>454276299202</v>
      </c>
      <c r="F1745" t="s">
        <v>16</v>
      </c>
      <c r="G1745" t="s">
        <v>71</v>
      </c>
      <c r="H1745">
        <v>8758</v>
      </c>
      <c r="I1745" s="2">
        <f t="shared" si="378"/>
        <v>2021</v>
      </c>
      <c r="J1745" s="2" t="str">
        <f t="shared" si="379"/>
        <v>August</v>
      </c>
      <c r="K1745" s="2">
        <f t="shared" si="380"/>
        <v>8</v>
      </c>
      <c r="L1745" s="2" t="str">
        <f t="shared" si="381"/>
        <v>Saturday</v>
      </c>
      <c r="M1745" s="2">
        <f t="shared" si="382"/>
        <v>34</v>
      </c>
      <c r="N1745" s="3">
        <f t="shared" si="383"/>
        <v>8758</v>
      </c>
      <c r="O1745" s="3">
        <f t="shared" si="384"/>
        <v>0</v>
      </c>
      <c r="P1745" t="str">
        <f t="shared" si="385"/>
        <v>21-Aug</v>
      </c>
      <c r="Q1745" s="9">
        <f t="shared" si="386"/>
        <v>0.73124999999999996</v>
      </c>
      <c r="R1745" t="str">
        <f t="shared" si="387"/>
        <v>Evening</v>
      </c>
      <c r="S1745" s="2">
        <f t="shared" si="388"/>
        <v>21</v>
      </c>
      <c r="T1745" t="str">
        <f t="shared" si="389"/>
        <v>Others</v>
      </c>
      <c r="U1745">
        <f t="shared" si="390"/>
        <v>17</v>
      </c>
      <c r="V1745" t="str">
        <f t="shared" si="391"/>
        <v>FY Q2</v>
      </c>
    </row>
    <row r="1746" spans="1:22" x14ac:dyDescent="0.3">
      <c r="A1746" s="18">
        <v>44429</v>
      </c>
      <c r="B1746" t="s">
        <v>1417</v>
      </c>
      <c r="C1746" t="s">
        <v>107</v>
      </c>
      <c r="D1746" t="s">
        <v>2655</v>
      </c>
      <c r="E1746">
        <v>109081489247</v>
      </c>
      <c r="F1746" t="s">
        <v>15</v>
      </c>
      <c r="G1746" t="s">
        <v>71</v>
      </c>
      <c r="H1746">
        <v>14369</v>
      </c>
      <c r="I1746" s="2">
        <f t="shared" si="378"/>
        <v>2021</v>
      </c>
      <c r="J1746" s="2" t="str">
        <f t="shared" si="379"/>
        <v>August</v>
      </c>
      <c r="K1746" s="2">
        <f t="shared" si="380"/>
        <v>8</v>
      </c>
      <c r="L1746" s="2" t="str">
        <f t="shared" si="381"/>
        <v>Saturday</v>
      </c>
      <c r="M1746" s="2">
        <f t="shared" si="382"/>
        <v>34</v>
      </c>
      <c r="N1746" s="3">
        <f t="shared" si="383"/>
        <v>0</v>
      </c>
      <c r="O1746" s="3">
        <f t="shared" si="384"/>
        <v>14369</v>
      </c>
      <c r="P1746" t="str">
        <f t="shared" si="385"/>
        <v>21-Aug</v>
      </c>
      <c r="Q1746" s="9">
        <f t="shared" si="386"/>
        <v>0.77500000000000002</v>
      </c>
      <c r="R1746" t="str">
        <f t="shared" si="387"/>
        <v>Evening</v>
      </c>
      <c r="S1746" s="2">
        <f t="shared" si="388"/>
        <v>21</v>
      </c>
      <c r="T1746" t="str">
        <f t="shared" si="389"/>
        <v>UPI Transfer</v>
      </c>
      <c r="U1746">
        <f t="shared" si="390"/>
        <v>18</v>
      </c>
      <c r="V1746" t="str">
        <f t="shared" si="391"/>
        <v>FY Q2</v>
      </c>
    </row>
    <row r="1747" spans="1:22" x14ac:dyDescent="0.3">
      <c r="A1747" s="18">
        <v>44430</v>
      </c>
      <c r="B1747" t="s">
        <v>2656</v>
      </c>
      <c r="C1747" t="s">
        <v>375</v>
      </c>
      <c r="D1747" t="s">
        <v>2657</v>
      </c>
      <c r="E1747">
        <v>886550516441</v>
      </c>
      <c r="F1747" t="s">
        <v>15</v>
      </c>
      <c r="G1747" t="s">
        <v>67</v>
      </c>
      <c r="H1747">
        <v>7051</v>
      </c>
      <c r="I1747" s="2">
        <f t="shared" si="378"/>
        <v>2021</v>
      </c>
      <c r="J1747" s="2" t="str">
        <f t="shared" si="379"/>
        <v>August</v>
      </c>
      <c r="K1747" s="2">
        <f t="shared" si="380"/>
        <v>8</v>
      </c>
      <c r="L1747" s="2" t="str">
        <f t="shared" si="381"/>
        <v>Sunday</v>
      </c>
      <c r="M1747" s="2">
        <f t="shared" si="382"/>
        <v>35</v>
      </c>
      <c r="N1747" s="3">
        <f t="shared" si="383"/>
        <v>0</v>
      </c>
      <c r="O1747" s="3">
        <f t="shared" si="384"/>
        <v>7051</v>
      </c>
      <c r="P1747" t="str">
        <f t="shared" si="385"/>
        <v>22-Aug</v>
      </c>
      <c r="Q1747" s="9">
        <f t="shared" si="386"/>
        <v>0.41111111111111109</v>
      </c>
      <c r="R1747" t="str">
        <f t="shared" si="387"/>
        <v>Morning</v>
      </c>
      <c r="S1747" s="2">
        <f t="shared" si="388"/>
        <v>22</v>
      </c>
      <c r="T1747" t="str">
        <f t="shared" si="389"/>
        <v>UPI Transfer</v>
      </c>
      <c r="U1747">
        <f t="shared" si="390"/>
        <v>9</v>
      </c>
      <c r="V1747" t="str">
        <f t="shared" si="391"/>
        <v>FY Q2</v>
      </c>
    </row>
    <row r="1748" spans="1:22" x14ac:dyDescent="0.3">
      <c r="A1748" s="18">
        <v>44430</v>
      </c>
      <c r="B1748" t="s">
        <v>155</v>
      </c>
      <c r="C1748" t="s">
        <v>322</v>
      </c>
      <c r="D1748" t="s">
        <v>2658</v>
      </c>
      <c r="E1748">
        <v>715719207745</v>
      </c>
      <c r="F1748" t="s">
        <v>15</v>
      </c>
      <c r="G1748" t="s">
        <v>71</v>
      </c>
      <c r="H1748">
        <v>6117</v>
      </c>
      <c r="I1748" s="2">
        <f t="shared" si="378"/>
        <v>2021</v>
      </c>
      <c r="J1748" s="2" t="str">
        <f t="shared" si="379"/>
        <v>August</v>
      </c>
      <c r="K1748" s="2">
        <f t="shared" si="380"/>
        <v>8</v>
      </c>
      <c r="L1748" s="2" t="str">
        <f t="shared" si="381"/>
        <v>Sunday</v>
      </c>
      <c r="M1748" s="2">
        <f t="shared" si="382"/>
        <v>35</v>
      </c>
      <c r="N1748" s="3">
        <f t="shared" si="383"/>
        <v>0</v>
      </c>
      <c r="O1748" s="3">
        <f t="shared" si="384"/>
        <v>6117</v>
      </c>
      <c r="P1748" t="str">
        <f t="shared" si="385"/>
        <v>22-Aug</v>
      </c>
      <c r="Q1748" s="9">
        <f t="shared" si="386"/>
        <v>0.52708333333333335</v>
      </c>
      <c r="R1748" t="str">
        <f t="shared" si="387"/>
        <v>Afternoon</v>
      </c>
      <c r="S1748" s="2">
        <f t="shared" si="388"/>
        <v>22</v>
      </c>
      <c r="T1748" t="str">
        <f t="shared" si="389"/>
        <v>UPI Transfer</v>
      </c>
      <c r="U1748">
        <f t="shared" si="390"/>
        <v>12</v>
      </c>
      <c r="V1748" t="str">
        <f t="shared" si="391"/>
        <v>FY Q2</v>
      </c>
    </row>
    <row r="1749" spans="1:22" x14ac:dyDescent="0.3">
      <c r="A1749" s="18">
        <v>44430</v>
      </c>
      <c r="B1749" t="s">
        <v>1326</v>
      </c>
      <c r="C1749" t="s">
        <v>131</v>
      </c>
      <c r="D1749" t="s">
        <v>2659</v>
      </c>
      <c r="E1749">
        <v>526509503422</v>
      </c>
      <c r="F1749" t="s">
        <v>16</v>
      </c>
      <c r="G1749" t="s">
        <v>67</v>
      </c>
      <c r="H1749">
        <v>1942</v>
      </c>
      <c r="I1749" s="2">
        <f t="shared" si="378"/>
        <v>2021</v>
      </c>
      <c r="J1749" s="2" t="str">
        <f t="shared" si="379"/>
        <v>August</v>
      </c>
      <c r="K1749" s="2">
        <f t="shared" si="380"/>
        <v>8</v>
      </c>
      <c r="L1749" s="2" t="str">
        <f t="shared" si="381"/>
        <v>Sunday</v>
      </c>
      <c r="M1749" s="2">
        <f t="shared" si="382"/>
        <v>35</v>
      </c>
      <c r="N1749" s="3">
        <f t="shared" si="383"/>
        <v>1942</v>
      </c>
      <c r="O1749" s="3">
        <f t="shared" si="384"/>
        <v>0</v>
      </c>
      <c r="P1749" t="str">
        <f t="shared" si="385"/>
        <v>22-Aug</v>
      </c>
      <c r="Q1749" s="9">
        <f t="shared" si="386"/>
        <v>0.55347222222222225</v>
      </c>
      <c r="R1749" t="str">
        <f t="shared" si="387"/>
        <v>Afternoon</v>
      </c>
      <c r="S1749" s="2">
        <f t="shared" si="388"/>
        <v>22</v>
      </c>
      <c r="T1749" t="str">
        <f t="shared" si="389"/>
        <v>Others</v>
      </c>
      <c r="U1749">
        <f t="shared" si="390"/>
        <v>13</v>
      </c>
      <c r="V1749" t="str">
        <f t="shared" si="391"/>
        <v>FY Q2</v>
      </c>
    </row>
    <row r="1750" spans="1:22" x14ac:dyDescent="0.3">
      <c r="A1750" s="18">
        <v>44430</v>
      </c>
      <c r="B1750" t="s">
        <v>710</v>
      </c>
      <c r="C1750" t="s">
        <v>131</v>
      </c>
      <c r="D1750" t="s">
        <v>2660</v>
      </c>
      <c r="E1750">
        <v>414594211581</v>
      </c>
      <c r="F1750" t="s">
        <v>16</v>
      </c>
      <c r="G1750" t="s">
        <v>71</v>
      </c>
      <c r="H1750">
        <v>5246</v>
      </c>
      <c r="I1750" s="2">
        <f t="shared" si="378"/>
        <v>2021</v>
      </c>
      <c r="J1750" s="2" t="str">
        <f t="shared" si="379"/>
        <v>August</v>
      </c>
      <c r="K1750" s="2">
        <f t="shared" si="380"/>
        <v>8</v>
      </c>
      <c r="L1750" s="2" t="str">
        <f t="shared" si="381"/>
        <v>Sunday</v>
      </c>
      <c r="M1750" s="2">
        <f t="shared" si="382"/>
        <v>35</v>
      </c>
      <c r="N1750" s="3">
        <f t="shared" si="383"/>
        <v>5246</v>
      </c>
      <c r="O1750" s="3">
        <f t="shared" si="384"/>
        <v>0</v>
      </c>
      <c r="P1750" t="str">
        <f t="shared" si="385"/>
        <v>22-Aug</v>
      </c>
      <c r="Q1750" s="9">
        <f t="shared" si="386"/>
        <v>0.57152777777777775</v>
      </c>
      <c r="R1750" t="str">
        <f t="shared" si="387"/>
        <v>Afternoon</v>
      </c>
      <c r="S1750" s="2">
        <f t="shared" si="388"/>
        <v>22</v>
      </c>
      <c r="T1750" t="str">
        <f t="shared" si="389"/>
        <v>Others</v>
      </c>
      <c r="U1750">
        <f t="shared" si="390"/>
        <v>13</v>
      </c>
      <c r="V1750" t="str">
        <f t="shared" si="391"/>
        <v>FY Q2</v>
      </c>
    </row>
    <row r="1751" spans="1:22" x14ac:dyDescent="0.3">
      <c r="A1751" s="18">
        <v>44430</v>
      </c>
      <c r="B1751" t="s">
        <v>422</v>
      </c>
      <c r="C1751" t="s">
        <v>69</v>
      </c>
      <c r="D1751" t="s">
        <v>2661</v>
      </c>
      <c r="E1751">
        <v>783800681496</v>
      </c>
      <c r="F1751" t="s">
        <v>16</v>
      </c>
      <c r="G1751" t="s">
        <v>67</v>
      </c>
      <c r="H1751">
        <v>21506</v>
      </c>
      <c r="I1751" s="2">
        <f t="shared" si="378"/>
        <v>2021</v>
      </c>
      <c r="J1751" s="2" t="str">
        <f t="shared" si="379"/>
        <v>August</v>
      </c>
      <c r="K1751" s="2">
        <f t="shared" si="380"/>
        <v>8</v>
      </c>
      <c r="L1751" s="2" t="str">
        <f t="shared" si="381"/>
        <v>Sunday</v>
      </c>
      <c r="M1751" s="2">
        <f t="shared" si="382"/>
        <v>35</v>
      </c>
      <c r="N1751" s="3">
        <f t="shared" si="383"/>
        <v>21506</v>
      </c>
      <c r="O1751" s="3">
        <f t="shared" si="384"/>
        <v>0</v>
      </c>
      <c r="P1751" t="str">
        <f t="shared" si="385"/>
        <v>22-Aug</v>
      </c>
      <c r="Q1751" s="9">
        <f t="shared" si="386"/>
        <v>0.66666666666666663</v>
      </c>
      <c r="R1751" t="str">
        <f t="shared" si="387"/>
        <v>Afternoon</v>
      </c>
      <c r="S1751" s="2">
        <f t="shared" si="388"/>
        <v>22</v>
      </c>
      <c r="T1751" t="str">
        <f t="shared" si="389"/>
        <v>Others</v>
      </c>
      <c r="U1751">
        <f t="shared" si="390"/>
        <v>16</v>
      </c>
      <c r="V1751" t="str">
        <f t="shared" si="391"/>
        <v>FY Q2</v>
      </c>
    </row>
    <row r="1752" spans="1:22" x14ac:dyDescent="0.3">
      <c r="A1752" s="18">
        <v>44430</v>
      </c>
      <c r="B1752" t="s">
        <v>2208</v>
      </c>
      <c r="C1752" t="s">
        <v>229</v>
      </c>
      <c r="D1752" t="s">
        <v>2662</v>
      </c>
      <c r="E1752">
        <v>982253585889</v>
      </c>
      <c r="F1752" t="s">
        <v>15</v>
      </c>
      <c r="G1752" t="s">
        <v>67</v>
      </c>
      <c r="H1752">
        <v>13253</v>
      </c>
      <c r="I1752" s="2">
        <f t="shared" si="378"/>
        <v>2021</v>
      </c>
      <c r="J1752" s="2" t="str">
        <f t="shared" si="379"/>
        <v>August</v>
      </c>
      <c r="K1752" s="2">
        <f t="shared" si="380"/>
        <v>8</v>
      </c>
      <c r="L1752" s="2" t="str">
        <f t="shared" si="381"/>
        <v>Sunday</v>
      </c>
      <c r="M1752" s="2">
        <f t="shared" si="382"/>
        <v>35</v>
      </c>
      <c r="N1752" s="3">
        <f t="shared" si="383"/>
        <v>0</v>
      </c>
      <c r="O1752" s="3">
        <f t="shared" si="384"/>
        <v>13253</v>
      </c>
      <c r="P1752" t="str">
        <f t="shared" si="385"/>
        <v>22-Aug</v>
      </c>
      <c r="Q1752" s="9">
        <f t="shared" si="386"/>
        <v>0.69791666666666663</v>
      </c>
      <c r="R1752" t="str">
        <f t="shared" si="387"/>
        <v>Afternoon</v>
      </c>
      <c r="S1752" s="2">
        <f t="shared" si="388"/>
        <v>22</v>
      </c>
      <c r="T1752" t="str">
        <f t="shared" si="389"/>
        <v>UPI Transfer</v>
      </c>
      <c r="U1752">
        <f t="shared" si="390"/>
        <v>16</v>
      </c>
      <c r="V1752" t="str">
        <f t="shared" si="391"/>
        <v>FY Q2</v>
      </c>
    </row>
    <row r="1753" spans="1:22" x14ac:dyDescent="0.3">
      <c r="A1753" s="18">
        <v>44430</v>
      </c>
      <c r="B1753" t="s">
        <v>602</v>
      </c>
      <c r="C1753" t="s">
        <v>114</v>
      </c>
      <c r="D1753" t="s">
        <v>2663</v>
      </c>
      <c r="E1753">
        <v>383679193505</v>
      </c>
      <c r="F1753" t="s">
        <v>15</v>
      </c>
      <c r="G1753" t="s">
        <v>67</v>
      </c>
      <c r="H1753">
        <v>1778</v>
      </c>
      <c r="I1753" s="2">
        <f t="shared" si="378"/>
        <v>2021</v>
      </c>
      <c r="J1753" s="2" t="str">
        <f t="shared" si="379"/>
        <v>August</v>
      </c>
      <c r="K1753" s="2">
        <f t="shared" si="380"/>
        <v>8</v>
      </c>
      <c r="L1753" s="2" t="str">
        <f t="shared" si="381"/>
        <v>Sunday</v>
      </c>
      <c r="M1753" s="2">
        <f t="shared" si="382"/>
        <v>35</v>
      </c>
      <c r="N1753" s="3">
        <f t="shared" si="383"/>
        <v>0</v>
      </c>
      <c r="O1753" s="3">
        <f t="shared" si="384"/>
        <v>1778</v>
      </c>
      <c r="P1753" t="str">
        <f t="shared" si="385"/>
        <v>22-Aug</v>
      </c>
      <c r="Q1753" s="9">
        <f t="shared" si="386"/>
        <v>0.79652777777777772</v>
      </c>
      <c r="R1753" t="str">
        <f t="shared" si="387"/>
        <v>Evening</v>
      </c>
      <c r="S1753" s="2">
        <f t="shared" si="388"/>
        <v>22</v>
      </c>
      <c r="T1753" t="str">
        <f t="shared" si="389"/>
        <v>UPI Transfer</v>
      </c>
      <c r="U1753">
        <f t="shared" si="390"/>
        <v>19</v>
      </c>
      <c r="V1753" t="str">
        <f t="shared" si="391"/>
        <v>FY Q2</v>
      </c>
    </row>
    <row r="1754" spans="1:22" x14ac:dyDescent="0.3">
      <c r="A1754" s="18">
        <v>44431</v>
      </c>
      <c r="B1754" t="s">
        <v>2664</v>
      </c>
      <c r="C1754" t="s">
        <v>325</v>
      </c>
      <c r="D1754" t="s">
        <v>2665</v>
      </c>
      <c r="E1754">
        <v>21428112531</v>
      </c>
      <c r="F1754" t="s">
        <v>16</v>
      </c>
      <c r="G1754" t="s">
        <v>71</v>
      </c>
      <c r="H1754">
        <v>10888</v>
      </c>
      <c r="I1754" s="2">
        <f t="shared" si="378"/>
        <v>2021</v>
      </c>
      <c r="J1754" s="2" t="str">
        <f t="shared" si="379"/>
        <v>August</v>
      </c>
      <c r="K1754" s="2">
        <f t="shared" si="380"/>
        <v>8</v>
      </c>
      <c r="L1754" s="2" t="str">
        <f t="shared" si="381"/>
        <v>Monday</v>
      </c>
      <c r="M1754" s="2">
        <f t="shared" si="382"/>
        <v>35</v>
      </c>
      <c r="N1754" s="3">
        <f t="shared" si="383"/>
        <v>10888</v>
      </c>
      <c r="O1754" s="3">
        <f t="shared" si="384"/>
        <v>0</v>
      </c>
      <c r="P1754" t="str">
        <f t="shared" si="385"/>
        <v>23-Aug</v>
      </c>
      <c r="Q1754" s="9">
        <f t="shared" si="386"/>
        <v>0.47638888888888886</v>
      </c>
      <c r="R1754" t="str">
        <f t="shared" si="387"/>
        <v>Morning</v>
      </c>
      <c r="S1754" s="2">
        <f t="shared" si="388"/>
        <v>23</v>
      </c>
      <c r="T1754" t="str">
        <f t="shared" si="389"/>
        <v>Others</v>
      </c>
      <c r="U1754">
        <f t="shared" si="390"/>
        <v>11</v>
      </c>
      <c r="V1754" t="str">
        <f t="shared" si="391"/>
        <v>FY Q2</v>
      </c>
    </row>
    <row r="1755" spans="1:22" x14ac:dyDescent="0.3">
      <c r="A1755" s="18">
        <v>44431</v>
      </c>
      <c r="B1755" t="s">
        <v>2302</v>
      </c>
      <c r="C1755" t="s">
        <v>73</v>
      </c>
      <c r="D1755" t="s">
        <v>2666</v>
      </c>
      <c r="E1755">
        <v>513255395593</v>
      </c>
      <c r="F1755" t="s">
        <v>16</v>
      </c>
      <c r="G1755" t="s">
        <v>67</v>
      </c>
      <c r="H1755">
        <v>16597</v>
      </c>
      <c r="I1755" s="2">
        <f t="shared" si="378"/>
        <v>2021</v>
      </c>
      <c r="J1755" s="2" t="str">
        <f t="shared" si="379"/>
        <v>August</v>
      </c>
      <c r="K1755" s="2">
        <f t="shared" si="380"/>
        <v>8</v>
      </c>
      <c r="L1755" s="2" t="str">
        <f t="shared" si="381"/>
        <v>Monday</v>
      </c>
      <c r="M1755" s="2">
        <f t="shared" si="382"/>
        <v>35</v>
      </c>
      <c r="N1755" s="3">
        <f t="shared" si="383"/>
        <v>16597</v>
      </c>
      <c r="O1755" s="3">
        <f t="shared" si="384"/>
        <v>0</v>
      </c>
      <c r="P1755" t="str">
        <f t="shared" si="385"/>
        <v>23-Aug</v>
      </c>
      <c r="Q1755" s="9">
        <f t="shared" si="386"/>
        <v>0.49861111111111112</v>
      </c>
      <c r="R1755" t="str">
        <f t="shared" si="387"/>
        <v>Morning</v>
      </c>
      <c r="S1755" s="2">
        <f t="shared" si="388"/>
        <v>23</v>
      </c>
      <c r="T1755" t="str">
        <f t="shared" si="389"/>
        <v>Others</v>
      </c>
      <c r="U1755">
        <f t="shared" si="390"/>
        <v>11</v>
      </c>
      <c r="V1755" t="str">
        <f t="shared" si="391"/>
        <v>FY Q2</v>
      </c>
    </row>
    <row r="1756" spans="1:22" x14ac:dyDescent="0.3">
      <c r="A1756" s="18">
        <v>44431</v>
      </c>
      <c r="B1756" t="s">
        <v>907</v>
      </c>
      <c r="C1756" t="s">
        <v>117</v>
      </c>
      <c r="D1756" t="s">
        <v>2667</v>
      </c>
      <c r="E1756">
        <v>779623001386</v>
      </c>
      <c r="F1756" t="s">
        <v>16</v>
      </c>
      <c r="G1756" t="s">
        <v>71</v>
      </c>
      <c r="H1756">
        <v>13548</v>
      </c>
      <c r="I1756" s="2">
        <f t="shared" si="378"/>
        <v>2021</v>
      </c>
      <c r="J1756" s="2" t="str">
        <f t="shared" si="379"/>
        <v>August</v>
      </c>
      <c r="K1756" s="2">
        <f t="shared" si="380"/>
        <v>8</v>
      </c>
      <c r="L1756" s="2" t="str">
        <f t="shared" si="381"/>
        <v>Monday</v>
      </c>
      <c r="M1756" s="2">
        <f t="shared" si="382"/>
        <v>35</v>
      </c>
      <c r="N1756" s="3">
        <f t="shared" si="383"/>
        <v>13548</v>
      </c>
      <c r="O1756" s="3">
        <f t="shared" si="384"/>
        <v>0</v>
      </c>
      <c r="P1756" t="str">
        <f t="shared" si="385"/>
        <v>23-Aug</v>
      </c>
      <c r="Q1756" s="9">
        <f t="shared" si="386"/>
        <v>0.49930555555555556</v>
      </c>
      <c r="R1756" t="str">
        <f t="shared" si="387"/>
        <v>Morning</v>
      </c>
      <c r="S1756" s="2">
        <f t="shared" si="388"/>
        <v>23</v>
      </c>
      <c r="T1756" t="str">
        <f t="shared" si="389"/>
        <v>Others</v>
      </c>
      <c r="U1756">
        <f t="shared" si="390"/>
        <v>11</v>
      </c>
      <c r="V1756" t="str">
        <f t="shared" si="391"/>
        <v>FY Q2</v>
      </c>
    </row>
    <row r="1757" spans="1:22" x14ac:dyDescent="0.3">
      <c r="A1757" s="18">
        <v>44431</v>
      </c>
      <c r="B1757" t="s">
        <v>684</v>
      </c>
      <c r="C1757" t="s">
        <v>229</v>
      </c>
      <c r="D1757" t="s">
        <v>2668</v>
      </c>
      <c r="E1757">
        <v>969661778739</v>
      </c>
      <c r="F1757" t="s">
        <v>15</v>
      </c>
      <c r="G1757" t="s">
        <v>71</v>
      </c>
      <c r="H1757">
        <v>10221</v>
      </c>
      <c r="I1757" s="2">
        <f t="shared" si="378"/>
        <v>2021</v>
      </c>
      <c r="J1757" s="2" t="str">
        <f t="shared" si="379"/>
        <v>August</v>
      </c>
      <c r="K1757" s="2">
        <f t="shared" si="380"/>
        <v>8</v>
      </c>
      <c r="L1757" s="2" t="str">
        <f t="shared" si="381"/>
        <v>Monday</v>
      </c>
      <c r="M1757" s="2">
        <f t="shared" si="382"/>
        <v>35</v>
      </c>
      <c r="N1757" s="3">
        <f t="shared" si="383"/>
        <v>0</v>
      </c>
      <c r="O1757" s="3">
        <f t="shared" si="384"/>
        <v>10221</v>
      </c>
      <c r="P1757" t="str">
        <f t="shared" si="385"/>
        <v>23-Aug</v>
      </c>
      <c r="Q1757" s="9">
        <f t="shared" si="386"/>
        <v>0.58611111111111114</v>
      </c>
      <c r="R1757" t="str">
        <f t="shared" si="387"/>
        <v>Afternoon</v>
      </c>
      <c r="S1757" s="2">
        <f t="shared" si="388"/>
        <v>23</v>
      </c>
      <c r="T1757" t="str">
        <f t="shared" si="389"/>
        <v>UPI Transfer</v>
      </c>
      <c r="U1757">
        <f t="shared" si="390"/>
        <v>14</v>
      </c>
      <c r="V1757" t="str">
        <f t="shared" si="391"/>
        <v>FY Q2</v>
      </c>
    </row>
    <row r="1758" spans="1:22" x14ac:dyDescent="0.3">
      <c r="A1758" s="18">
        <v>44431</v>
      </c>
      <c r="B1758" t="s">
        <v>2669</v>
      </c>
      <c r="C1758" t="s">
        <v>92</v>
      </c>
      <c r="D1758" t="s">
        <v>2670</v>
      </c>
      <c r="E1758">
        <v>798979659139</v>
      </c>
      <c r="F1758" t="s">
        <v>15</v>
      </c>
      <c r="G1758" t="s">
        <v>67</v>
      </c>
      <c r="H1758">
        <v>9066</v>
      </c>
      <c r="I1758" s="2">
        <f t="shared" si="378"/>
        <v>2021</v>
      </c>
      <c r="J1758" s="2" t="str">
        <f t="shared" si="379"/>
        <v>August</v>
      </c>
      <c r="K1758" s="2">
        <f t="shared" si="380"/>
        <v>8</v>
      </c>
      <c r="L1758" s="2" t="str">
        <f t="shared" si="381"/>
        <v>Monday</v>
      </c>
      <c r="M1758" s="2">
        <f t="shared" si="382"/>
        <v>35</v>
      </c>
      <c r="N1758" s="3">
        <f t="shared" si="383"/>
        <v>0</v>
      </c>
      <c r="O1758" s="3">
        <f t="shared" si="384"/>
        <v>9066</v>
      </c>
      <c r="P1758" t="str">
        <f t="shared" si="385"/>
        <v>23-Aug</v>
      </c>
      <c r="Q1758" s="9">
        <f t="shared" si="386"/>
        <v>0.59583333333333333</v>
      </c>
      <c r="R1758" t="str">
        <f t="shared" si="387"/>
        <v>Afternoon</v>
      </c>
      <c r="S1758" s="2">
        <f t="shared" si="388"/>
        <v>23</v>
      </c>
      <c r="T1758" t="str">
        <f t="shared" si="389"/>
        <v>UPI Transfer</v>
      </c>
      <c r="U1758">
        <f t="shared" si="390"/>
        <v>14</v>
      </c>
      <c r="V1758" t="str">
        <f t="shared" si="391"/>
        <v>FY Q2</v>
      </c>
    </row>
    <row r="1759" spans="1:22" x14ac:dyDescent="0.3">
      <c r="A1759" s="18">
        <v>44431</v>
      </c>
      <c r="B1759" t="s">
        <v>1241</v>
      </c>
      <c r="C1759" t="s">
        <v>125</v>
      </c>
      <c r="D1759" t="s">
        <v>2671</v>
      </c>
      <c r="E1759">
        <v>835497388930</v>
      </c>
      <c r="F1759" t="s">
        <v>15</v>
      </c>
      <c r="G1759" t="s">
        <v>67</v>
      </c>
      <c r="H1759">
        <v>8989</v>
      </c>
      <c r="I1759" s="2">
        <f t="shared" si="378"/>
        <v>2021</v>
      </c>
      <c r="J1759" s="2" t="str">
        <f t="shared" si="379"/>
        <v>August</v>
      </c>
      <c r="K1759" s="2">
        <f t="shared" si="380"/>
        <v>8</v>
      </c>
      <c r="L1759" s="2" t="str">
        <f t="shared" si="381"/>
        <v>Monday</v>
      </c>
      <c r="M1759" s="2">
        <f t="shared" si="382"/>
        <v>35</v>
      </c>
      <c r="N1759" s="3">
        <f t="shared" si="383"/>
        <v>0</v>
      </c>
      <c r="O1759" s="3">
        <f t="shared" si="384"/>
        <v>8989</v>
      </c>
      <c r="P1759" t="str">
        <f t="shared" si="385"/>
        <v>23-Aug</v>
      </c>
      <c r="Q1759" s="9">
        <f t="shared" si="386"/>
        <v>0.61388888888888893</v>
      </c>
      <c r="R1759" t="str">
        <f t="shared" si="387"/>
        <v>Afternoon</v>
      </c>
      <c r="S1759" s="2">
        <f t="shared" si="388"/>
        <v>23</v>
      </c>
      <c r="T1759" t="str">
        <f t="shared" si="389"/>
        <v>UPI Transfer</v>
      </c>
      <c r="U1759">
        <f t="shared" si="390"/>
        <v>14</v>
      </c>
      <c r="V1759" t="str">
        <f t="shared" si="391"/>
        <v>FY Q2</v>
      </c>
    </row>
    <row r="1760" spans="1:22" x14ac:dyDescent="0.3">
      <c r="A1760" s="18">
        <v>44431</v>
      </c>
      <c r="B1760" t="s">
        <v>566</v>
      </c>
      <c r="C1760" t="s">
        <v>128</v>
      </c>
      <c r="D1760" t="s">
        <v>2672</v>
      </c>
      <c r="E1760">
        <v>126845198988</v>
      </c>
      <c r="F1760" t="s">
        <v>16</v>
      </c>
      <c r="G1760" t="s">
        <v>67</v>
      </c>
      <c r="H1760">
        <v>20303</v>
      </c>
      <c r="I1760" s="2">
        <f t="shared" si="378"/>
        <v>2021</v>
      </c>
      <c r="J1760" s="2" t="str">
        <f t="shared" si="379"/>
        <v>August</v>
      </c>
      <c r="K1760" s="2">
        <f t="shared" si="380"/>
        <v>8</v>
      </c>
      <c r="L1760" s="2" t="str">
        <f t="shared" si="381"/>
        <v>Monday</v>
      </c>
      <c r="M1760" s="2">
        <f t="shared" si="382"/>
        <v>35</v>
      </c>
      <c r="N1760" s="3">
        <f t="shared" si="383"/>
        <v>20303</v>
      </c>
      <c r="O1760" s="3">
        <f t="shared" si="384"/>
        <v>0</v>
      </c>
      <c r="P1760" t="str">
        <f t="shared" si="385"/>
        <v>23-Aug</v>
      </c>
      <c r="Q1760" s="9">
        <f t="shared" si="386"/>
        <v>0.67083333333333328</v>
      </c>
      <c r="R1760" t="str">
        <f t="shared" si="387"/>
        <v>Afternoon</v>
      </c>
      <c r="S1760" s="2">
        <f t="shared" si="388"/>
        <v>23</v>
      </c>
      <c r="T1760" t="str">
        <f t="shared" si="389"/>
        <v>Others</v>
      </c>
      <c r="U1760">
        <f t="shared" si="390"/>
        <v>16</v>
      </c>
      <c r="V1760" t="str">
        <f t="shared" si="391"/>
        <v>FY Q2</v>
      </c>
    </row>
    <row r="1761" spans="1:22" x14ac:dyDescent="0.3">
      <c r="A1761" s="18">
        <v>44431</v>
      </c>
      <c r="B1761" t="s">
        <v>1176</v>
      </c>
      <c r="C1761" t="s">
        <v>114</v>
      </c>
      <c r="D1761" t="s">
        <v>2673</v>
      </c>
      <c r="E1761">
        <v>912825454729</v>
      </c>
      <c r="F1761" t="s">
        <v>15</v>
      </c>
      <c r="G1761" t="s">
        <v>67</v>
      </c>
      <c r="H1761">
        <v>10296</v>
      </c>
      <c r="I1761" s="2">
        <f t="shared" si="378"/>
        <v>2021</v>
      </c>
      <c r="J1761" s="2" t="str">
        <f t="shared" si="379"/>
        <v>August</v>
      </c>
      <c r="K1761" s="2">
        <f t="shared" si="380"/>
        <v>8</v>
      </c>
      <c r="L1761" s="2" t="str">
        <f t="shared" si="381"/>
        <v>Monday</v>
      </c>
      <c r="M1761" s="2">
        <f t="shared" si="382"/>
        <v>35</v>
      </c>
      <c r="N1761" s="3">
        <f t="shared" si="383"/>
        <v>0</v>
      </c>
      <c r="O1761" s="3">
        <f t="shared" si="384"/>
        <v>10296</v>
      </c>
      <c r="P1761" t="str">
        <f t="shared" si="385"/>
        <v>23-Aug</v>
      </c>
      <c r="Q1761" s="9">
        <f t="shared" si="386"/>
        <v>0.71458333333333335</v>
      </c>
      <c r="R1761" t="str">
        <f t="shared" si="387"/>
        <v>Evening</v>
      </c>
      <c r="S1761" s="2">
        <f t="shared" si="388"/>
        <v>23</v>
      </c>
      <c r="T1761" t="str">
        <f t="shared" si="389"/>
        <v>UPI Transfer</v>
      </c>
      <c r="U1761">
        <f t="shared" si="390"/>
        <v>17</v>
      </c>
      <c r="V1761" t="str">
        <f t="shared" si="391"/>
        <v>FY Q2</v>
      </c>
    </row>
    <row r="1762" spans="1:22" x14ac:dyDescent="0.3">
      <c r="A1762" s="18">
        <v>44431</v>
      </c>
      <c r="B1762" t="s">
        <v>1348</v>
      </c>
      <c r="C1762" t="s">
        <v>452</v>
      </c>
      <c r="D1762" t="s">
        <v>2674</v>
      </c>
      <c r="E1762">
        <v>540328386093</v>
      </c>
      <c r="F1762" t="s">
        <v>15</v>
      </c>
      <c r="G1762" t="s">
        <v>67</v>
      </c>
      <c r="H1762">
        <v>11125</v>
      </c>
      <c r="I1762" s="2">
        <f t="shared" si="378"/>
        <v>2021</v>
      </c>
      <c r="J1762" s="2" t="str">
        <f t="shared" si="379"/>
        <v>August</v>
      </c>
      <c r="K1762" s="2">
        <f t="shared" si="380"/>
        <v>8</v>
      </c>
      <c r="L1762" s="2" t="str">
        <f t="shared" si="381"/>
        <v>Monday</v>
      </c>
      <c r="M1762" s="2">
        <f t="shared" si="382"/>
        <v>35</v>
      </c>
      <c r="N1762" s="3">
        <f t="shared" si="383"/>
        <v>0</v>
      </c>
      <c r="O1762" s="3">
        <f t="shared" si="384"/>
        <v>11125</v>
      </c>
      <c r="P1762" t="str">
        <f t="shared" si="385"/>
        <v>23-Aug</v>
      </c>
      <c r="Q1762" s="9">
        <f t="shared" si="386"/>
        <v>0.77083333333333337</v>
      </c>
      <c r="R1762" t="str">
        <f t="shared" si="387"/>
        <v>Evening</v>
      </c>
      <c r="S1762" s="2">
        <f t="shared" si="388"/>
        <v>23</v>
      </c>
      <c r="T1762" t="str">
        <f t="shared" si="389"/>
        <v>UPI Transfer</v>
      </c>
      <c r="U1762">
        <f t="shared" si="390"/>
        <v>18</v>
      </c>
      <c r="V1762" t="str">
        <f t="shared" si="391"/>
        <v>FY Q2</v>
      </c>
    </row>
    <row r="1763" spans="1:22" x14ac:dyDescent="0.3">
      <c r="A1763" s="18">
        <v>44432</v>
      </c>
      <c r="B1763" t="s">
        <v>592</v>
      </c>
      <c r="C1763" t="s">
        <v>207</v>
      </c>
      <c r="D1763" t="s">
        <v>2675</v>
      </c>
      <c r="E1763">
        <v>993009978417</v>
      </c>
      <c r="F1763" t="s">
        <v>15</v>
      </c>
      <c r="G1763" t="s">
        <v>67</v>
      </c>
      <c r="H1763">
        <v>5689</v>
      </c>
      <c r="I1763" s="2">
        <f t="shared" si="378"/>
        <v>2021</v>
      </c>
      <c r="J1763" s="2" t="str">
        <f t="shared" si="379"/>
        <v>August</v>
      </c>
      <c r="K1763" s="2">
        <f t="shared" si="380"/>
        <v>8</v>
      </c>
      <c r="L1763" s="2" t="str">
        <f t="shared" si="381"/>
        <v>Tuesday</v>
      </c>
      <c r="M1763" s="2">
        <f t="shared" si="382"/>
        <v>35</v>
      </c>
      <c r="N1763" s="3">
        <f t="shared" si="383"/>
        <v>0</v>
      </c>
      <c r="O1763" s="3">
        <f t="shared" si="384"/>
        <v>5689</v>
      </c>
      <c r="P1763" t="str">
        <f t="shared" si="385"/>
        <v>24-Aug</v>
      </c>
      <c r="Q1763" s="9">
        <f t="shared" si="386"/>
        <v>0.63194444444444442</v>
      </c>
      <c r="R1763" t="str">
        <f t="shared" si="387"/>
        <v>Afternoon</v>
      </c>
      <c r="S1763" s="2">
        <f t="shared" si="388"/>
        <v>24</v>
      </c>
      <c r="T1763" t="str">
        <f t="shared" si="389"/>
        <v>UPI Transfer</v>
      </c>
      <c r="U1763">
        <f t="shared" si="390"/>
        <v>15</v>
      </c>
      <c r="V1763" t="str">
        <f t="shared" si="391"/>
        <v>FY Q2</v>
      </c>
    </row>
    <row r="1764" spans="1:22" x14ac:dyDescent="0.3">
      <c r="A1764" s="18">
        <v>44432</v>
      </c>
      <c r="B1764" t="s">
        <v>1322</v>
      </c>
      <c r="C1764" t="s">
        <v>239</v>
      </c>
      <c r="D1764" t="s">
        <v>2676</v>
      </c>
      <c r="E1764">
        <v>218935619549</v>
      </c>
      <c r="F1764" t="s">
        <v>15</v>
      </c>
      <c r="G1764" t="s">
        <v>71</v>
      </c>
      <c r="H1764">
        <v>8887</v>
      </c>
      <c r="I1764" s="2">
        <f t="shared" si="378"/>
        <v>2021</v>
      </c>
      <c r="J1764" s="2" t="str">
        <f t="shared" si="379"/>
        <v>August</v>
      </c>
      <c r="K1764" s="2">
        <f t="shared" si="380"/>
        <v>8</v>
      </c>
      <c r="L1764" s="2" t="str">
        <f t="shared" si="381"/>
        <v>Tuesday</v>
      </c>
      <c r="M1764" s="2">
        <f t="shared" si="382"/>
        <v>35</v>
      </c>
      <c r="N1764" s="3">
        <f t="shared" si="383"/>
        <v>0</v>
      </c>
      <c r="O1764" s="3">
        <f t="shared" si="384"/>
        <v>8887</v>
      </c>
      <c r="P1764" t="str">
        <f t="shared" si="385"/>
        <v>24-Aug</v>
      </c>
      <c r="Q1764" s="9">
        <f t="shared" si="386"/>
        <v>0.87569444444444444</v>
      </c>
      <c r="R1764" t="str">
        <f t="shared" si="387"/>
        <v>Night</v>
      </c>
      <c r="S1764" s="2">
        <f t="shared" si="388"/>
        <v>24</v>
      </c>
      <c r="T1764" t="str">
        <f t="shared" si="389"/>
        <v>Recharge</v>
      </c>
      <c r="U1764">
        <f t="shared" si="390"/>
        <v>21</v>
      </c>
      <c r="V1764" t="str">
        <f t="shared" si="391"/>
        <v>FY Q2</v>
      </c>
    </row>
    <row r="1765" spans="1:22" x14ac:dyDescent="0.3">
      <c r="A1765" s="18">
        <v>44433</v>
      </c>
      <c r="B1765" t="s">
        <v>2619</v>
      </c>
      <c r="C1765" t="s">
        <v>65</v>
      </c>
      <c r="D1765" t="s">
        <v>2677</v>
      </c>
      <c r="E1765">
        <v>509043235819</v>
      </c>
      <c r="F1765" t="s">
        <v>16</v>
      </c>
      <c r="G1765" t="s">
        <v>67</v>
      </c>
      <c r="H1765">
        <v>9840</v>
      </c>
      <c r="I1765" s="2">
        <f t="shared" si="378"/>
        <v>2021</v>
      </c>
      <c r="J1765" s="2" t="str">
        <f t="shared" si="379"/>
        <v>August</v>
      </c>
      <c r="K1765" s="2">
        <f t="shared" si="380"/>
        <v>8</v>
      </c>
      <c r="L1765" s="2" t="str">
        <f t="shared" si="381"/>
        <v>Wednesday</v>
      </c>
      <c r="M1765" s="2">
        <f t="shared" si="382"/>
        <v>35</v>
      </c>
      <c r="N1765" s="3">
        <f t="shared" si="383"/>
        <v>9840</v>
      </c>
      <c r="O1765" s="3">
        <f t="shared" si="384"/>
        <v>0</v>
      </c>
      <c r="P1765" t="str">
        <f t="shared" si="385"/>
        <v>25-Aug</v>
      </c>
      <c r="Q1765" s="9">
        <f t="shared" si="386"/>
        <v>0.40972222222222221</v>
      </c>
      <c r="R1765" t="str">
        <f t="shared" si="387"/>
        <v>Morning</v>
      </c>
      <c r="S1765" s="2">
        <f t="shared" si="388"/>
        <v>25</v>
      </c>
      <c r="T1765" t="str">
        <f t="shared" si="389"/>
        <v>Others</v>
      </c>
      <c r="U1765">
        <f t="shared" si="390"/>
        <v>9</v>
      </c>
      <c r="V1765" t="str">
        <f t="shared" si="391"/>
        <v>FY Q2</v>
      </c>
    </row>
    <row r="1766" spans="1:22" x14ac:dyDescent="0.3">
      <c r="A1766" s="18">
        <v>44433</v>
      </c>
      <c r="B1766" t="s">
        <v>2078</v>
      </c>
      <c r="C1766" t="s">
        <v>73</v>
      </c>
      <c r="D1766" t="s">
        <v>2678</v>
      </c>
      <c r="E1766">
        <v>765046889352</v>
      </c>
      <c r="F1766" t="s">
        <v>16</v>
      </c>
      <c r="G1766" t="s">
        <v>71</v>
      </c>
      <c r="H1766">
        <v>11772</v>
      </c>
      <c r="I1766" s="2">
        <f t="shared" ref="I1766:I1829" si="392">YEAR(A1766)</f>
        <v>2021</v>
      </c>
      <c r="J1766" s="2" t="str">
        <f t="shared" ref="J1766:J1829" si="393">TEXT(A1766,"mmmm")</f>
        <v>August</v>
      </c>
      <c r="K1766" s="2">
        <f t="shared" ref="K1766:K1829" si="394">MONTH(A1766)</f>
        <v>8</v>
      </c>
      <c r="L1766" s="2" t="str">
        <f t="shared" ref="L1766:L1829" si="395">TEXT(A1766,"dddd")</f>
        <v>Wednesday</v>
      </c>
      <c r="M1766" s="2">
        <f t="shared" ref="M1766:M1829" si="396">WEEKNUM(A1766)</f>
        <v>35</v>
      </c>
      <c r="N1766" s="3">
        <f t="shared" ref="N1766:N1829" si="397">IF(F1766="Credit",H1766,0)</f>
        <v>11772</v>
      </c>
      <c r="O1766" s="3">
        <f t="shared" ref="O1766:O1829" si="398">IF(F1766="Debit",H1766,0)</f>
        <v>0</v>
      </c>
      <c r="P1766" t="str">
        <f t="shared" ref="P1766:P1829" si="399">TEXT(A1766,"d-mmm")</f>
        <v>25-Aug</v>
      </c>
      <c r="Q1766" s="9">
        <f t="shared" ref="Q1766:Q1829" si="400">TIMEVALUE(TRIM(CLEAN(SUBSTITUTE(B1766,CHAR(34),""))))</f>
        <v>0.47361111111111109</v>
      </c>
      <c r="R1766" t="str">
        <f t="shared" ref="R1766:R1829" si="401">IF(HOUR(Q1766)&lt;12,"Morning",IF(HOUR(Q1766)&lt;17,"Afternoon",IF(HOUR(Q1766)&lt;21,"Evening","Night")))</f>
        <v>Morning</v>
      </c>
      <c r="S1766" s="2">
        <f t="shared" ref="S1766:S1829" si="402">DAY(A1766)</f>
        <v>25</v>
      </c>
      <c r="T1766" t="str">
        <f t="shared" ref="T1766:T1829" si="403">IF(ISNUMBER(SEARCH("Recharge",C1766)),"Recharge",IF(ISNUMBER(SEARCH("Petrol",C1766)),"Fuel",IF(ISNUMBER(SEARCH("Restaurant",C1766)),"Food",IF(ISNUMBER(SEARCH("Amazon",C1766)),"Shopping",IF(ISNUMBER(SEARCH("Salary",C1766)),"Salary",IF(ISNUMBER(SEARCH("Paid to",C1766)),"UPI Transfer","Others"))))))</f>
        <v>Others</v>
      </c>
      <c r="U1766">
        <f t="shared" ref="U1766:U1829" si="404">HOUR(Q1766)</f>
        <v>11</v>
      </c>
      <c r="V1766" t="str">
        <f t="shared" ref="V1766:V1829" si="405">"FY Q"&amp;INT(MOD(MONTH(A1766)-4,12)/3)+1</f>
        <v>FY Q2</v>
      </c>
    </row>
    <row r="1767" spans="1:22" x14ac:dyDescent="0.3">
      <c r="A1767" s="18">
        <v>44433</v>
      </c>
      <c r="B1767" t="s">
        <v>2178</v>
      </c>
      <c r="C1767" t="s">
        <v>79</v>
      </c>
      <c r="D1767" t="s">
        <v>2679</v>
      </c>
      <c r="E1767">
        <v>946686504340</v>
      </c>
      <c r="F1767" t="s">
        <v>16</v>
      </c>
      <c r="G1767" t="s">
        <v>71</v>
      </c>
      <c r="H1767">
        <v>24692</v>
      </c>
      <c r="I1767" s="2">
        <f t="shared" si="392"/>
        <v>2021</v>
      </c>
      <c r="J1767" s="2" t="str">
        <f t="shared" si="393"/>
        <v>August</v>
      </c>
      <c r="K1767" s="2">
        <f t="shared" si="394"/>
        <v>8</v>
      </c>
      <c r="L1767" s="2" t="str">
        <f t="shared" si="395"/>
        <v>Wednesday</v>
      </c>
      <c r="M1767" s="2">
        <f t="shared" si="396"/>
        <v>35</v>
      </c>
      <c r="N1767" s="3">
        <f t="shared" si="397"/>
        <v>24692</v>
      </c>
      <c r="O1767" s="3">
        <f t="shared" si="398"/>
        <v>0</v>
      </c>
      <c r="P1767" t="str">
        <f t="shared" si="399"/>
        <v>25-Aug</v>
      </c>
      <c r="Q1767" s="9">
        <f t="shared" si="400"/>
        <v>0.72847222222222219</v>
      </c>
      <c r="R1767" t="str">
        <f t="shared" si="401"/>
        <v>Evening</v>
      </c>
      <c r="S1767" s="2">
        <f t="shared" si="402"/>
        <v>25</v>
      </c>
      <c r="T1767" t="str">
        <f t="shared" si="403"/>
        <v>Others</v>
      </c>
      <c r="U1767">
        <f t="shared" si="404"/>
        <v>17</v>
      </c>
      <c r="V1767" t="str">
        <f t="shared" si="405"/>
        <v>FY Q2</v>
      </c>
    </row>
    <row r="1768" spans="1:22" x14ac:dyDescent="0.3">
      <c r="A1768" s="18">
        <v>44434</v>
      </c>
      <c r="B1768" t="s">
        <v>272</v>
      </c>
      <c r="C1768" t="s">
        <v>282</v>
      </c>
      <c r="D1768" t="s">
        <v>2680</v>
      </c>
      <c r="E1768">
        <v>815985389292</v>
      </c>
      <c r="F1768" t="s">
        <v>16</v>
      </c>
      <c r="G1768" t="s">
        <v>71</v>
      </c>
      <c r="H1768">
        <v>26940</v>
      </c>
      <c r="I1768" s="2">
        <f t="shared" si="392"/>
        <v>2021</v>
      </c>
      <c r="J1768" s="2" t="str">
        <f t="shared" si="393"/>
        <v>August</v>
      </c>
      <c r="K1768" s="2">
        <f t="shared" si="394"/>
        <v>8</v>
      </c>
      <c r="L1768" s="2" t="str">
        <f t="shared" si="395"/>
        <v>Thursday</v>
      </c>
      <c r="M1768" s="2">
        <f t="shared" si="396"/>
        <v>35</v>
      </c>
      <c r="N1768" s="3">
        <f t="shared" si="397"/>
        <v>26940</v>
      </c>
      <c r="O1768" s="3">
        <f t="shared" si="398"/>
        <v>0</v>
      </c>
      <c r="P1768" t="str">
        <f t="shared" si="399"/>
        <v>26-Aug</v>
      </c>
      <c r="Q1768" s="9">
        <f t="shared" si="400"/>
        <v>0.43472222222222223</v>
      </c>
      <c r="R1768" t="str">
        <f t="shared" si="401"/>
        <v>Morning</v>
      </c>
      <c r="S1768" s="2">
        <f t="shared" si="402"/>
        <v>26</v>
      </c>
      <c r="T1768" t="str">
        <f t="shared" si="403"/>
        <v>Others</v>
      </c>
      <c r="U1768">
        <f t="shared" si="404"/>
        <v>10</v>
      </c>
      <c r="V1768" t="str">
        <f t="shared" si="405"/>
        <v>FY Q2</v>
      </c>
    </row>
    <row r="1769" spans="1:22" x14ac:dyDescent="0.3">
      <c r="A1769" s="18">
        <v>44434</v>
      </c>
      <c r="B1769" t="s">
        <v>1074</v>
      </c>
      <c r="C1769" t="s">
        <v>139</v>
      </c>
      <c r="D1769" t="s">
        <v>2681</v>
      </c>
      <c r="E1769">
        <v>899961999890</v>
      </c>
      <c r="F1769" t="s">
        <v>15</v>
      </c>
      <c r="G1769" t="s">
        <v>67</v>
      </c>
      <c r="H1769">
        <v>8146</v>
      </c>
      <c r="I1769" s="2">
        <f t="shared" si="392"/>
        <v>2021</v>
      </c>
      <c r="J1769" s="2" t="str">
        <f t="shared" si="393"/>
        <v>August</v>
      </c>
      <c r="K1769" s="2">
        <f t="shared" si="394"/>
        <v>8</v>
      </c>
      <c r="L1769" s="2" t="str">
        <f t="shared" si="395"/>
        <v>Thursday</v>
      </c>
      <c r="M1769" s="2">
        <f t="shared" si="396"/>
        <v>35</v>
      </c>
      <c r="N1769" s="3">
        <f t="shared" si="397"/>
        <v>0</v>
      </c>
      <c r="O1769" s="3">
        <f t="shared" si="398"/>
        <v>8146</v>
      </c>
      <c r="P1769" t="str">
        <f t="shared" si="399"/>
        <v>26-Aug</v>
      </c>
      <c r="Q1769" s="9">
        <f t="shared" si="400"/>
        <v>0.46597222222222223</v>
      </c>
      <c r="R1769" t="str">
        <f t="shared" si="401"/>
        <v>Morning</v>
      </c>
      <c r="S1769" s="2">
        <f t="shared" si="402"/>
        <v>26</v>
      </c>
      <c r="T1769" t="str">
        <f t="shared" si="403"/>
        <v>Fuel</v>
      </c>
      <c r="U1769">
        <f t="shared" si="404"/>
        <v>11</v>
      </c>
      <c r="V1769" t="str">
        <f t="shared" si="405"/>
        <v>FY Q2</v>
      </c>
    </row>
    <row r="1770" spans="1:22" x14ac:dyDescent="0.3">
      <c r="A1770" s="18">
        <v>44434</v>
      </c>
      <c r="B1770" t="s">
        <v>75</v>
      </c>
      <c r="C1770" t="s">
        <v>219</v>
      </c>
      <c r="D1770" t="s">
        <v>2682</v>
      </c>
      <c r="E1770">
        <v>101597496694</v>
      </c>
      <c r="F1770" t="s">
        <v>15</v>
      </c>
      <c r="G1770" t="s">
        <v>71</v>
      </c>
      <c r="H1770">
        <v>5048</v>
      </c>
      <c r="I1770" s="2">
        <f t="shared" si="392"/>
        <v>2021</v>
      </c>
      <c r="J1770" s="2" t="str">
        <f t="shared" si="393"/>
        <v>August</v>
      </c>
      <c r="K1770" s="2">
        <f t="shared" si="394"/>
        <v>8</v>
      </c>
      <c r="L1770" s="2" t="str">
        <f t="shared" si="395"/>
        <v>Thursday</v>
      </c>
      <c r="M1770" s="2">
        <f t="shared" si="396"/>
        <v>35</v>
      </c>
      <c r="N1770" s="3">
        <f t="shared" si="397"/>
        <v>0</v>
      </c>
      <c r="O1770" s="3">
        <f t="shared" si="398"/>
        <v>5048</v>
      </c>
      <c r="P1770" t="str">
        <f t="shared" si="399"/>
        <v>26-Aug</v>
      </c>
      <c r="Q1770" s="9">
        <f t="shared" si="400"/>
        <v>0.49513888888888891</v>
      </c>
      <c r="R1770" t="str">
        <f t="shared" si="401"/>
        <v>Morning</v>
      </c>
      <c r="S1770" s="2">
        <f t="shared" si="402"/>
        <v>26</v>
      </c>
      <c r="T1770" t="str">
        <f t="shared" si="403"/>
        <v>UPI Transfer</v>
      </c>
      <c r="U1770">
        <f t="shared" si="404"/>
        <v>11</v>
      </c>
      <c r="V1770" t="str">
        <f t="shared" si="405"/>
        <v>FY Q2</v>
      </c>
    </row>
    <row r="1771" spans="1:22" x14ac:dyDescent="0.3">
      <c r="A1771" s="18">
        <v>44434</v>
      </c>
      <c r="B1771" t="s">
        <v>1504</v>
      </c>
      <c r="C1771" t="s">
        <v>160</v>
      </c>
      <c r="D1771" t="s">
        <v>2683</v>
      </c>
      <c r="E1771">
        <v>589026852242</v>
      </c>
      <c r="F1771" t="s">
        <v>15</v>
      </c>
      <c r="G1771" t="s">
        <v>67</v>
      </c>
      <c r="H1771">
        <v>8234</v>
      </c>
      <c r="I1771" s="2">
        <f t="shared" si="392"/>
        <v>2021</v>
      </c>
      <c r="J1771" s="2" t="str">
        <f t="shared" si="393"/>
        <v>August</v>
      </c>
      <c r="K1771" s="2">
        <f t="shared" si="394"/>
        <v>8</v>
      </c>
      <c r="L1771" s="2" t="str">
        <f t="shared" si="395"/>
        <v>Thursday</v>
      </c>
      <c r="M1771" s="2">
        <f t="shared" si="396"/>
        <v>35</v>
      </c>
      <c r="N1771" s="3">
        <f t="shared" si="397"/>
        <v>0</v>
      </c>
      <c r="O1771" s="3">
        <f t="shared" si="398"/>
        <v>8234</v>
      </c>
      <c r="P1771" t="str">
        <f t="shared" si="399"/>
        <v>26-Aug</v>
      </c>
      <c r="Q1771" s="9">
        <f t="shared" si="400"/>
        <v>0.50416666666666665</v>
      </c>
      <c r="R1771" t="str">
        <f t="shared" si="401"/>
        <v>Afternoon</v>
      </c>
      <c r="S1771" s="2">
        <f t="shared" si="402"/>
        <v>26</v>
      </c>
      <c r="T1771" t="str">
        <f t="shared" si="403"/>
        <v>Shopping</v>
      </c>
      <c r="U1771">
        <f t="shared" si="404"/>
        <v>12</v>
      </c>
      <c r="V1771" t="str">
        <f t="shared" si="405"/>
        <v>FY Q2</v>
      </c>
    </row>
    <row r="1772" spans="1:22" x14ac:dyDescent="0.3">
      <c r="A1772" s="18">
        <v>44434</v>
      </c>
      <c r="B1772" t="s">
        <v>1788</v>
      </c>
      <c r="C1772" t="s">
        <v>131</v>
      </c>
      <c r="D1772" t="s">
        <v>2684</v>
      </c>
      <c r="E1772">
        <v>841786286146</v>
      </c>
      <c r="F1772" t="s">
        <v>16</v>
      </c>
      <c r="G1772" t="s">
        <v>67</v>
      </c>
      <c r="H1772">
        <v>12896</v>
      </c>
      <c r="I1772" s="2">
        <f t="shared" si="392"/>
        <v>2021</v>
      </c>
      <c r="J1772" s="2" t="str">
        <f t="shared" si="393"/>
        <v>August</v>
      </c>
      <c r="K1772" s="2">
        <f t="shared" si="394"/>
        <v>8</v>
      </c>
      <c r="L1772" s="2" t="str">
        <f t="shared" si="395"/>
        <v>Thursday</v>
      </c>
      <c r="M1772" s="2">
        <f t="shared" si="396"/>
        <v>35</v>
      </c>
      <c r="N1772" s="3">
        <f t="shared" si="397"/>
        <v>12896</v>
      </c>
      <c r="O1772" s="3">
        <f t="shared" si="398"/>
        <v>0</v>
      </c>
      <c r="P1772" t="str">
        <f t="shared" si="399"/>
        <v>26-Aug</v>
      </c>
      <c r="Q1772" s="9">
        <f t="shared" si="400"/>
        <v>0.54861111111111116</v>
      </c>
      <c r="R1772" t="str">
        <f t="shared" si="401"/>
        <v>Afternoon</v>
      </c>
      <c r="S1772" s="2">
        <f t="shared" si="402"/>
        <v>26</v>
      </c>
      <c r="T1772" t="str">
        <f t="shared" si="403"/>
        <v>Others</v>
      </c>
      <c r="U1772">
        <f t="shared" si="404"/>
        <v>13</v>
      </c>
      <c r="V1772" t="str">
        <f t="shared" si="405"/>
        <v>FY Q2</v>
      </c>
    </row>
    <row r="1773" spans="1:22" x14ac:dyDescent="0.3">
      <c r="A1773" s="18">
        <v>44434</v>
      </c>
      <c r="B1773" t="s">
        <v>2685</v>
      </c>
      <c r="C1773" t="s">
        <v>79</v>
      </c>
      <c r="D1773" t="s">
        <v>2686</v>
      </c>
      <c r="E1773">
        <v>887464366877</v>
      </c>
      <c r="F1773" t="s">
        <v>16</v>
      </c>
      <c r="G1773" t="s">
        <v>71</v>
      </c>
      <c r="H1773">
        <v>26981</v>
      </c>
      <c r="I1773" s="2">
        <f t="shared" si="392"/>
        <v>2021</v>
      </c>
      <c r="J1773" s="2" t="str">
        <f t="shared" si="393"/>
        <v>August</v>
      </c>
      <c r="K1773" s="2">
        <f t="shared" si="394"/>
        <v>8</v>
      </c>
      <c r="L1773" s="2" t="str">
        <f t="shared" si="395"/>
        <v>Thursday</v>
      </c>
      <c r="M1773" s="2">
        <f t="shared" si="396"/>
        <v>35</v>
      </c>
      <c r="N1773" s="3">
        <f t="shared" si="397"/>
        <v>26981</v>
      </c>
      <c r="O1773" s="3">
        <f t="shared" si="398"/>
        <v>0</v>
      </c>
      <c r="P1773" t="str">
        <f t="shared" si="399"/>
        <v>26-Aug</v>
      </c>
      <c r="Q1773" s="9">
        <f t="shared" si="400"/>
        <v>0.68125000000000002</v>
      </c>
      <c r="R1773" t="str">
        <f t="shared" si="401"/>
        <v>Afternoon</v>
      </c>
      <c r="S1773" s="2">
        <f t="shared" si="402"/>
        <v>26</v>
      </c>
      <c r="T1773" t="str">
        <f t="shared" si="403"/>
        <v>Others</v>
      </c>
      <c r="U1773">
        <f t="shared" si="404"/>
        <v>16</v>
      </c>
      <c r="V1773" t="str">
        <f t="shared" si="405"/>
        <v>FY Q2</v>
      </c>
    </row>
    <row r="1774" spans="1:22" x14ac:dyDescent="0.3">
      <c r="A1774" s="18">
        <v>44434</v>
      </c>
      <c r="B1774" t="s">
        <v>460</v>
      </c>
      <c r="C1774" t="s">
        <v>200</v>
      </c>
      <c r="D1774" t="s">
        <v>2687</v>
      </c>
      <c r="E1774">
        <v>868178694365</v>
      </c>
      <c r="F1774" t="s">
        <v>15</v>
      </c>
      <c r="G1774" t="s">
        <v>67</v>
      </c>
      <c r="H1774">
        <v>2648</v>
      </c>
      <c r="I1774" s="2">
        <f t="shared" si="392"/>
        <v>2021</v>
      </c>
      <c r="J1774" s="2" t="str">
        <f t="shared" si="393"/>
        <v>August</v>
      </c>
      <c r="K1774" s="2">
        <f t="shared" si="394"/>
        <v>8</v>
      </c>
      <c r="L1774" s="2" t="str">
        <f t="shared" si="395"/>
        <v>Thursday</v>
      </c>
      <c r="M1774" s="2">
        <f t="shared" si="396"/>
        <v>35</v>
      </c>
      <c r="N1774" s="3">
        <f t="shared" si="397"/>
        <v>0</v>
      </c>
      <c r="O1774" s="3">
        <f t="shared" si="398"/>
        <v>2648</v>
      </c>
      <c r="P1774" t="str">
        <f t="shared" si="399"/>
        <v>26-Aug</v>
      </c>
      <c r="Q1774" s="9">
        <f t="shared" si="400"/>
        <v>0.79305555555555551</v>
      </c>
      <c r="R1774" t="str">
        <f t="shared" si="401"/>
        <v>Evening</v>
      </c>
      <c r="S1774" s="2">
        <f t="shared" si="402"/>
        <v>26</v>
      </c>
      <c r="T1774" t="str">
        <f t="shared" si="403"/>
        <v>UPI Transfer</v>
      </c>
      <c r="U1774">
        <f t="shared" si="404"/>
        <v>19</v>
      </c>
      <c r="V1774" t="str">
        <f t="shared" si="405"/>
        <v>FY Q2</v>
      </c>
    </row>
    <row r="1775" spans="1:22" x14ac:dyDescent="0.3">
      <c r="A1775" s="18">
        <v>44434</v>
      </c>
      <c r="B1775" t="s">
        <v>368</v>
      </c>
      <c r="C1775" t="s">
        <v>79</v>
      </c>
      <c r="D1775" t="s">
        <v>2688</v>
      </c>
      <c r="E1775">
        <v>953019600536</v>
      </c>
      <c r="F1775" t="s">
        <v>16</v>
      </c>
      <c r="G1775" t="s">
        <v>67</v>
      </c>
      <c r="H1775">
        <v>16149</v>
      </c>
      <c r="I1775" s="2">
        <f t="shared" si="392"/>
        <v>2021</v>
      </c>
      <c r="J1775" s="2" t="str">
        <f t="shared" si="393"/>
        <v>August</v>
      </c>
      <c r="K1775" s="2">
        <f t="shared" si="394"/>
        <v>8</v>
      </c>
      <c r="L1775" s="2" t="str">
        <f t="shared" si="395"/>
        <v>Thursday</v>
      </c>
      <c r="M1775" s="2">
        <f t="shared" si="396"/>
        <v>35</v>
      </c>
      <c r="N1775" s="3">
        <f t="shared" si="397"/>
        <v>16149</v>
      </c>
      <c r="O1775" s="3">
        <f t="shared" si="398"/>
        <v>0</v>
      </c>
      <c r="P1775" t="str">
        <f t="shared" si="399"/>
        <v>26-Aug</v>
      </c>
      <c r="Q1775" s="9">
        <f t="shared" si="400"/>
        <v>0.80347222222222225</v>
      </c>
      <c r="R1775" t="str">
        <f t="shared" si="401"/>
        <v>Evening</v>
      </c>
      <c r="S1775" s="2">
        <f t="shared" si="402"/>
        <v>26</v>
      </c>
      <c r="T1775" t="str">
        <f t="shared" si="403"/>
        <v>Others</v>
      </c>
      <c r="U1775">
        <f t="shared" si="404"/>
        <v>19</v>
      </c>
      <c r="V1775" t="str">
        <f t="shared" si="405"/>
        <v>FY Q2</v>
      </c>
    </row>
    <row r="1776" spans="1:22" x14ac:dyDescent="0.3">
      <c r="A1776" s="18">
        <v>44435</v>
      </c>
      <c r="B1776" t="s">
        <v>1453</v>
      </c>
      <c r="C1776" t="s">
        <v>131</v>
      </c>
      <c r="D1776" t="s">
        <v>2689</v>
      </c>
      <c r="E1776">
        <v>334807792229</v>
      </c>
      <c r="F1776" t="s">
        <v>16</v>
      </c>
      <c r="G1776" t="s">
        <v>67</v>
      </c>
      <c r="H1776">
        <v>11495</v>
      </c>
      <c r="I1776" s="2">
        <f t="shared" si="392"/>
        <v>2021</v>
      </c>
      <c r="J1776" s="2" t="str">
        <f t="shared" si="393"/>
        <v>August</v>
      </c>
      <c r="K1776" s="2">
        <f t="shared" si="394"/>
        <v>8</v>
      </c>
      <c r="L1776" s="2" t="str">
        <f t="shared" si="395"/>
        <v>Friday</v>
      </c>
      <c r="M1776" s="2">
        <f t="shared" si="396"/>
        <v>35</v>
      </c>
      <c r="N1776" s="3">
        <f t="shared" si="397"/>
        <v>11495</v>
      </c>
      <c r="O1776" s="3">
        <f t="shared" si="398"/>
        <v>0</v>
      </c>
      <c r="P1776" t="str">
        <f t="shared" si="399"/>
        <v>27-Aug</v>
      </c>
      <c r="Q1776" s="9">
        <f t="shared" si="400"/>
        <v>0.50138888888888888</v>
      </c>
      <c r="R1776" t="str">
        <f t="shared" si="401"/>
        <v>Afternoon</v>
      </c>
      <c r="S1776" s="2">
        <f t="shared" si="402"/>
        <v>27</v>
      </c>
      <c r="T1776" t="str">
        <f t="shared" si="403"/>
        <v>Others</v>
      </c>
      <c r="U1776">
        <f t="shared" si="404"/>
        <v>12</v>
      </c>
      <c r="V1776" t="str">
        <f t="shared" si="405"/>
        <v>FY Q2</v>
      </c>
    </row>
    <row r="1777" spans="1:22" x14ac:dyDescent="0.3">
      <c r="A1777" s="18">
        <v>44435</v>
      </c>
      <c r="B1777" t="s">
        <v>1455</v>
      </c>
      <c r="C1777" t="s">
        <v>134</v>
      </c>
      <c r="D1777" t="s">
        <v>2690</v>
      </c>
      <c r="E1777">
        <v>628845815945</v>
      </c>
      <c r="F1777" t="s">
        <v>15</v>
      </c>
      <c r="G1777" t="s">
        <v>67</v>
      </c>
      <c r="H1777">
        <v>3387</v>
      </c>
      <c r="I1777" s="2">
        <f t="shared" si="392"/>
        <v>2021</v>
      </c>
      <c r="J1777" s="2" t="str">
        <f t="shared" si="393"/>
        <v>August</v>
      </c>
      <c r="K1777" s="2">
        <f t="shared" si="394"/>
        <v>8</v>
      </c>
      <c r="L1777" s="2" t="str">
        <f t="shared" si="395"/>
        <v>Friday</v>
      </c>
      <c r="M1777" s="2">
        <f t="shared" si="396"/>
        <v>35</v>
      </c>
      <c r="N1777" s="3">
        <f t="shared" si="397"/>
        <v>0</v>
      </c>
      <c r="O1777" s="3">
        <f t="shared" si="398"/>
        <v>3387</v>
      </c>
      <c r="P1777" t="str">
        <f t="shared" si="399"/>
        <v>27-Aug</v>
      </c>
      <c r="Q1777" s="9">
        <f t="shared" si="400"/>
        <v>0.60069444444444442</v>
      </c>
      <c r="R1777" t="str">
        <f t="shared" si="401"/>
        <v>Afternoon</v>
      </c>
      <c r="S1777" s="2">
        <f t="shared" si="402"/>
        <v>27</v>
      </c>
      <c r="T1777" t="str">
        <f t="shared" si="403"/>
        <v>UPI Transfer</v>
      </c>
      <c r="U1777">
        <f t="shared" si="404"/>
        <v>14</v>
      </c>
      <c r="V1777" t="str">
        <f t="shared" si="405"/>
        <v>FY Q2</v>
      </c>
    </row>
    <row r="1778" spans="1:22" x14ac:dyDescent="0.3">
      <c r="A1778" s="18">
        <v>44435</v>
      </c>
      <c r="B1778" t="s">
        <v>1022</v>
      </c>
      <c r="C1778" t="s">
        <v>262</v>
      </c>
      <c r="D1778" t="s">
        <v>2691</v>
      </c>
      <c r="E1778">
        <v>473690939125</v>
      </c>
      <c r="F1778" t="s">
        <v>16</v>
      </c>
      <c r="G1778" t="s">
        <v>67</v>
      </c>
      <c r="H1778">
        <v>19573</v>
      </c>
      <c r="I1778" s="2">
        <f t="shared" si="392"/>
        <v>2021</v>
      </c>
      <c r="J1778" s="2" t="str">
        <f t="shared" si="393"/>
        <v>August</v>
      </c>
      <c r="K1778" s="2">
        <f t="shared" si="394"/>
        <v>8</v>
      </c>
      <c r="L1778" s="2" t="str">
        <f t="shared" si="395"/>
        <v>Friday</v>
      </c>
      <c r="M1778" s="2">
        <f t="shared" si="396"/>
        <v>35</v>
      </c>
      <c r="N1778" s="3">
        <f t="shared" si="397"/>
        <v>19573</v>
      </c>
      <c r="O1778" s="3">
        <f t="shared" si="398"/>
        <v>0</v>
      </c>
      <c r="P1778" t="str">
        <f t="shared" si="399"/>
        <v>27-Aug</v>
      </c>
      <c r="Q1778" s="9">
        <f t="shared" si="400"/>
        <v>0.70694444444444449</v>
      </c>
      <c r="R1778" t="str">
        <f t="shared" si="401"/>
        <v>Afternoon</v>
      </c>
      <c r="S1778" s="2">
        <f t="shared" si="402"/>
        <v>27</v>
      </c>
      <c r="T1778" t="str">
        <f t="shared" si="403"/>
        <v>Others</v>
      </c>
      <c r="U1778">
        <f t="shared" si="404"/>
        <v>16</v>
      </c>
      <c r="V1778" t="str">
        <f t="shared" si="405"/>
        <v>FY Q2</v>
      </c>
    </row>
    <row r="1779" spans="1:22" x14ac:dyDescent="0.3">
      <c r="A1779" s="18">
        <v>44435</v>
      </c>
      <c r="B1779" t="s">
        <v>649</v>
      </c>
      <c r="C1779" t="s">
        <v>375</v>
      </c>
      <c r="D1779" t="s">
        <v>2692</v>
      </c>
      <c r="E1779">
        <v>900195657582</v>
      </c>
      <c r="F1779" t="s">
        <v>15</v>
      </c>
      <c r="G1779" t="s">
        <v>71</v>
      </c>
      <c r="H1779">
        <v>6072</v>
      </c>
      <c r="I1779" s="2">
        <f t="shared" si="392"/>
        <v>2021</v>
      </c>
      <c r="J1779" s="2" t="str">
        <f t="shared" si="393"/>
        <v>August</v>
      </c>
      <c r="K1779" s="2">
        <f t="shared" si="394"/>
        <v>8</v>
      </c>
      <c r="L1779" s="2" t="str">
        <f t="shared" si="395"/>
        <v>Friday</v>
      </c>
      <c r="M1779" s="2">
        <f t="shared" si="396"/>
        <v>35</v>
      </c>
      <c r="N1779" s="3">
        <f t="shared" si="397"/>
        <v>0</v>
      </c>
      <c r="O1779" s="3">
        <f t="shared" si="398"/>
        <v>6072</v>
      </c>
      <c r="P1779" t="str">
        <f t="shared" si="399"/>
        <v>27-Aug</v>
      </c>
      <c r="Q1779" s="9">
        <f t="shared" si="400"/>
        <v>0.73611111111111116</v>
      </c>
      <c r="R1779" t="str">
        <f t="shared" si="401"/>
        <v>Evening</v>
      </c>
      <c r="S1779" s="2">
        <f t="shared" si="402"/>
        <v>27</v>
      </c>
      <c r="T1779" t="str">
        <f t="shared" si="403"/>
        <v>UPI Transfer</v>
      </c>
      <c r="U1779">
        <f t="shared" si="404"/>
        <v>17</v>
      </c>
      <c r="V1779" t="str">
        <f t="shared" si="405"/>
        <v>FY Q2</v>
      </c>
    </row>
    <row r="1780" spans="1:22" x14ac:dyDescent="0.3">
      <c r="A1780" s="18">
        <v>44435</v>
      </c>
      <c r="B1780" t="s">
        <v>2693</v>
      </c>
      <c r="C1780" t="s">
        <v>82</v>
      </c>
      <c r="D1780" t="s">
        <v>2694</v>
      </c>
      <c r="E1780">
        <v>241395005857</v>
      </c>
      <c r="F1780" t="s">
        <v>16</v>
      </c>
      <c r="G1780" t="s">
        <v>67</v>
      </c>
      <c r="H1780">
        <v>5636</v>
      </c>
      <c r="I1780" s="2">
        <f t="shared" si="392"/>
        <v>2021</v>
      </c>
      <c r="J1780" s="2" t="str">
        <f t="shared" si="393"/>
        <v>August</v>
      </c>
      <c r="K1780" s="2">
        <f t="shared" si="394"/>
        <v>8</v>
      </c>
      <c r="L1780" s="2" t="str">
        <f t="shared" si="395"/>
        <v>Friday</v>
      </c>
      <c r="M1780" s="2">
        <f t="shared" si="396"/>
        <v>35</v>
      </c>
      <c r="N1780" s="3">
        <f t="shared" si="397"/>
        <v>5636</v>
      </c>
      <c r="O1780" s="3">
        <f t="shared" si="398"/>
        <v>0</v>
      </c>
      <c r="P1780" t="str">
        <f t="shared" si="399"/>
        <v>27-Aug</v>
      </c>
      <c r="Q1780" s="9">
        <f t="shared" si="400"/>
        <v>0.86527777777777781</v>
      </c>
      <c r="R1780" t="str">
        <f t="shared" si="401"/>
        <v>Evening</v>
      </c>
      <c r="S1780" s="2">
        <f t="shared" si="402"/>
        <v>27</v>
      </c>
      <c r="T1780" t="str">
        <f t="shared" si="403"/>
        <v>Others</v>
      </c>
      <c r="U1780">
        <f t="shared" si="404"/>
        <v>20</v>
      </c>
      <c r="V1780" t="str">
        <f t="shared" si="405"/>
        <v>FY Q2</v>
      </c>
    </row>
    <row r="1781" spans="1:22" x14ac:dyDescent="0.3">
      <c r="A1781" s="18">
        <v>44435</v>
      </c>
      <c r="B1781" t="s">
        <v>2695</v>
      </c>
      <c r="C1781" t="s">
        <v>85</v>
      </c>
      <c r="D1781" t="s">
        <v>2696</v>
      </c>
      <c r="E1781">
        <v>719781919062</v>
      </c>
      <c r="F1781" t="s">
        <v>16</v>
      </c>
      <c r="G1781" t="s">
        <v>67</v>
      </c>
      <c r="H1781">
        <v>6611</v>
      </c>
      <c r="I1781" s="2">
        <f t="shared" si="392"/>
        <v>2021</v>
      </c>
      <c r="J1781" s="2" t="str">
        <f t="shared" si="393"/>
        <v>August</v>
      </c>
      <c r="K1781" s="2">
        <f t="shared" si="394"/>
        <v>8</v>
      </c>
      <c r="L1781" s="2" t="str">
        <f t="shared" si="395"/>
        <v>Friday</v>
      </c>
      <c r="M1781" s="2">
        <f t="shared" si="396"/>
        <v>35</v>
      </c>
      <c r="N1781" s="3">
        <f t="shared" si="397"/>
        <v>6611</v>
      </c>
      <c r="O1781" s="3">
        <f t="shared" si="398"/>
        <v>0</v>
      </c>
      <c r="P1781" t="str">
        <f t="shared" si="399"/>
        <v>27-Aug</v>
      </c>
      <c r="Q1781" s="9">
        <f t="shared" si="400"/>
        <v>0.9375</v>
      </c>
      <c r="R1781" t="str">
        <f t="shared" si="401"/>
        <v>Night</v>
      </c>
      <c r="S1781" s="2">
        <f t="shared" si="402"/>
        <v>27</v>
      </c>
      <c r="T1781" t="str">
        <f t="shared" si="403"/>
        <v>Others</v>
      </c>
      <c r="U1781">
        <f t="shared" si="404"/>
        <v>22</v>
      </c>
      <c r="V1781" t="str">
        <f t="shared" si="405"/>
        <v>FY Q2</v>
      </c>
    </row>
    <row r="1782" spans="1:22" x14ac:dyDescent="0.3">
      <c r="A1782" s="18">
        <v>44436</v>
      </c>
      <c r="B1782" t="s">
        <v>2165</v>
      </c>
      <c r="C1782" t="s">
        <v>319</v>
      </c>
      <c r="D1782" t="s">
        <v>2697</v>
      </c>
      <c r="E1782">
        <v>317921473185</v>
      </c>
      <c r="F1782" t="s">
        <v>15</v>
      </c>
      <c r="G1782" t="s">
        <v>71</v>
      </c>
      <c r="H1782">
        <v>11853</v>
      </c>
      <c r="I1782" s="2">
        <f t="shared" si="392"/>
        <v>2021</v>
      </c>
      <c r="J1782" s="2" t="str">
        <f t="shared" si="393"/>
        <v>August</v>
      </c>
      <c r="K1782" s="2">
        <f t="shared" si="394"/>
        <v>8</v>
      </c>
      <c r="L1782" s="2" t="str">
        <f t="shared" si="395"/>
        <v>Saturday</v>
      </c>
      <c r="M1782" s="2">
        <f t="shared" si="396"/>
        <v>35</v>
      </c>
      <c r="N1782" s="3">
        <f t="shared" si="397"/>
        <v>0</v>
      </c>
      <c r="O1782" s="3">
        <f t="shared" si="398"/>
        <v>11853</v>
      </c>
      <c r="P1782" t="str">
        <f t="shared" si="399"/>
        <v>28-Aug</v>
      </c>
      <c r="Q1782" s="9">
        <f t="shared" si="400"/>
        <v>0.49166666666666664</v>
      </c>
      <c r="R1782" t="str">
        <f t="shared" si="401"/>
        <v>Morning</v>
      </c>
      <c r="S1782" s="2">
        <f t="shared" si="402"/>
        <v>28</v>
      </c>
      <c r="T1782" t="str">
        <f t="shared" si="403"/>
        <v>Recharge</v>
      </c>
      <c r="U1782">
        <f t="shared" si="404"/>
        <v>11</v>
      </c>
      <c r="V1782" t="str">
        <f t="shared" si="405"/>
        <v>FY Q2</v>
      </c>
    </row>
    <row r="1783" spans="1:22" x14ac:dyDescent="0.3">
      <c r="A1783" s="18">
        <v>44436</v>
      </c>
      <c r="B1783" t="s">
        <v>193</v>
      </c>
      <c r="C1783" t="s">
        <v>229</v>
      </c>
      <c r="D1783" t="s">
        <v>2698</v>
      </c>
      <c r="E1783">
        <v>437673264285</v>
      </c>
      <c r="F1783" t="s">
        <v>15</v>
      </c>
      <c r="G1783" t="s">
        <v>71</v>
      </c>
      <c r="H1783">
        <v>7467</v>
      </c>
      <c r="I1783" s="2">
        <f t="shared" si="392"/>
        <v>2021</v>
      </c>
      <c r="J1783" s="2" t="str">
        <f t="shared" si="393"/>
        <v>August</v>
      </c>
      <c r="K1783" s="2">
        <f t="shared" si="394"/>
        <v>8</v>
      </c>
      <c r="L1783" s="2" t="str">
        <f t="shared" si="395"/>
        <v>Saturday</v>
      </c>
      <c r="M1783" s="2">
        <f t="shared" si="396"/>
        <v>35</v>
      </c>
      <c r="N1783" s="3">
        <f t="shared" si="397"/>
        <v>0</v>
      </c>
      <c r="O1783" s="3">
        <f t="shared" si="398"/>
        <v>7467</v>
      </c>
      <c r="P1783" t="str">
        <f t="shared" si="399"/>
        <v>28-Aug</v>
      </c>
      <c r="Q1783" s="9">
        <f t="shared" si="400"/>
        <v>0.5083333333333333</v>
      </c>
      <c r="R1783" t="str">
        <f t="shared" si="401"/>
        <v>Afternoon</v>
      </c>
      <c r="S1783" s="2">
        <f t="shared" si="402"/>
        <v>28</v>
      </c>
      <c r="T1783" t="str">
        <f t="shared" si="403"/>
        <v>UPI Transfer</v>
      </c>
      <c r="U1783">
        <f t="shared" si="404"/>
        <v>12</v>
      </c>
      <c r="V1783" t="str">
        <f t="shared" si="405"/>
        <v>FY Q2</v>
      </c>
    </row>
    <row r="1784" spans="1:22" x14ac:dyDescent="0.3">
      <c r="A1784" s="18">
        <v>44436</v>
      </c>
      <c r="B1784" t="s">
        <v>111</v>
      </c>
      <c r="C1784" t="s">
        <v>357</v>
      </c>
      <c r="D1784" t="s">
        <v>2699</v>
      </c>
      <c r="E1784">
        <v>495586568052</v>
      </c>
      <c r="F1784" t="s">
        <v>15</v>
      </c>
      <c r="G1784" t="s">
        <v>67</v>
      </c>
      <c r="H1784">
        <v>3581</v>
      </c>
      <c r="I1784" s="2">
        <f t="shared" si="392"/>
        <v>2021</v>
      </c>
      <c r="J1784" s="2" t="str">
        <f t="shared" si="393"/>
        <v>August</v>
      </c>
      <c r="K1784" s="2">
        <f t="shared" si="394"/>
        <v>8</v>
      </c>
      <c r="L1784" s="2" t="str">
        <f t="shared" si="395"/>
        <v>Saturday</v>
      </c>
      <c r="M1784" s="2">
        <f t="shared" si="396"/>
        <v>35</v>
      </c>
      <c r="N1784" s="3">
        <f t="shared" si="397"/>
        <v>0</v>
      </c>
      <c r="O1784" s="3">
        <f t="shared" si="398"/>
        <v>3581</v>
      </c>
      <c r="P1784" t="str">
        <f t="shared" si="399"/>
        <v>28-Aug</v>
      </c>
      <c r="Q1784" s="9">
        <f t="shared" si="400"/>
        <v>0.73958333333333337</v>
      </c>
      <c r="R1784" t="str">
        <f t="shared" si="401"/>
        <v>Evening</v>
      </c>
      <c r="S1784" s="2">
        <f t="shared" si="402"/>
        <v>28</v>
      </c>
      <c r="T1784" t="str">
        <f t="shared" si="403"/>
        <v>UPI Transfer</v>
      </c>
      <c r="U1784">
        <f t="shared" si="404"/>
        <v>17</v>
      </c>
      <c r="V1784" t="str">
        <f t="shared" si="405"/>
        <v>FY Q2</v>
      </c>
    </row>
    <row r="1785" spans="1:22" x14ac:dyDescent="0.3">
      <c r="A1785" s="18">
        <v>44436</v>
      </c>
      <c r="B1785" t="s">
        <v>261</v>
      </c>
      <c r="C1785" t="s">
        <v>357</v>
      </c>
      <c r="D1785" t="s">
        <v>2700</v>
      </c>
      <c r="E1785">
        <v>467342916026</v>
      </c>
      <c r="F1785" t="s">
        <v>15</v>
      </c>
      <c r="G1785" t="s">
        <v>71</v>
      </c>
      <c r="H1785">
        <v>4007</v>
      </c>
      <c r="I1785" s="2">
        <f t="shared" si="392"/>
        <v>2021</v>
      </c>
      <c r="J1785" s="2" t="str">
        <f t="shared" si="393"/>
        <v>August</v>
      </c>
      <c r="K1785" s="2">
        <f t="shared" si="394"/>
        <v>8</v>
      </c>
      <c r="L1785" s="2" t="str">
        <f t="shared" si="395"/>
        <v>Saturday</v>
      </c>
      <c r="M1785" s="2">
        <f t="shared" si="396"/>
        <v>35</v>
      </c>
      <c r="N1785" s="3">
        <f t="shared" si="397"/>
        <v>0</v>
      </c>
      <c r="O1785" s="3">
        <f t="shared" si="398"/>
        <v>4007</v>
      </c>
      <c r="P1785" t="str">
        <f t="shared" si="399"/>
        <v>28-Aug</v>
      </c>
      <c r="Q1785" s="9">
        <f t="shared" si="400"/>
        <v>0.75555555555555554</v>
      </c>
      <c r="R1785" t="str">
        <f t="shared" si="401"/>
        <v>Evening</v>
      </c>
      <c r="S1785" s="2">
        <f t="shared" si="402"/>
        <v>28</v>
      </c>
      <c r="T1785" t="str">
        <f t="shared" si="403"/>
        <v>UPI Transfer</v>
      </c>
      <c r="U1785">
        <f t="shared" si="404"/>
        <v>18</v>
      </c>
      <c r="V1785" t="str">
        <f t="shared" si="405"/>
        <v>FY Q2</v>
      </c>
    </row>
    <row r="1786" spans="1:22" x14ac:dyDescent="0.3">
      <c r="A1786" s="18">
        <v>44437</v>
      </c>
      <c r="B1786" t="s">
        <v>831</v>
      </c>
      <c r="C1786" t="s">
        <v>151</v>
      </c>
      <c r="D1786" t="s">
        <v>2701</v>
      </c>
      <c r="E1786">
        <v>245928881363</v>
      </c>
      <c r="F1786" t="s">
        <v>15</v>
      </c>
      <c r="G1786" t="s">
        <v>67</v>
      </c>
      <c r="H1786">
        <v>22129</v>
      </c>
      <c r="I1786" s="2">
        <f t="shared" si="392"/>
        <v>2021</v>
      </c>
      <c r="J1786" s="2" t="str">
        <f t="shared" si="393"/>
        <v>August</v>
      </c>
      <c r="K1786" s="2">
        <f t="shared" si="394"/>
        <v>8</v>
      </c>
      <c r="L1786" s="2" t="str">
        <f t="shared" si="395"/>
        <v>Sunday</v>
      </c>
      <c r="M1786" s="2">
        <f t="shared" si="396"/>
        <v>36</v>
      </c>
      <c r="N1786" s="3">
        <f t="shared" si="397"/>
        <v>0</v>
      </c>
      <c r="O1786" s="3">
        <f t="shared" si="398"/>
        <v>22129</v>
      </c>
      <c r="P1786" t="str">
        <f t="shared" si="399"/>
        <v>29-Aug</v>
      </c>
      <c r="Q1786" s="9">
        <f t="shared" si="400"/>
        <v>0.58750000000000002</v>
      </c>
      <c r="R1786" t="str">
        <f t="shared" si="401"/>
        <v>Afternoon</v>
      </c>
      <c r="S1786" s="2">
        <f t="shared" si="402"/>
        <v>29</v>
      </c>
      <c r="T1786" t="str">
        <f t="shared" si="403"/>
        <v>UPI Transfer</v>
      </c>
      <c r="U1786">
        <f t="shared" si="404"/>
        <v>14</v>
      </c>
      <c r="V1786" t="str">
        <f t="shared" si="405"/>
        <v>FY Q2</v>
      </c>
    </row>
    <row r="1787" spans="1:22" x14ac:dyDescent="0.3">
      <c r="A1787" s="18">
        <v>44437</v>
      </c>
      <c r="B1787" t="s">
        <v>1381</v>
      </c>
      <c r="C1787" t="s">
        <v>79</v>
      </c>
      <c r="D1787" t="s">
        <v>2702</v>
      </c>
      <c r="E1787">
        <v>583812193577</v>
      </c>
      <c r="F1787" t="s">
        <v>16</v>
      </c>
      <c r="G1787" t="s">
        <v>67</v>
      </c>
      <c r="H1787">
        <v>13702</v>
      </c>
      <c r="I1787" s="2">
        <f t="shared" si="392"/>
        <v>2021</v>
      </c>
      <c r="J1787" s="2" t="str">
        <f t="shared" si="393"/>
        <v>August</v>
      </c>
      <c r="K1787" s="2">
        <f t="shared" si="394"/>
        <v>8</v>
      </c>
      <c r="L1787" s="2" t="str">
        <f t="shared" si="395"/>
        <v>Sunday</v>
      </c>
      <c r="M1787" s="2">
        <f t="shared" si="396"/>
        <v>36</v>
      </c>
      <c r="N1787" s="3">
        <f t="shared" si="397"/>
        <v>13702</v>
      </c>
      <c r="O1787" s="3">
        <f t="shared" si="398"/>
        <v>0</v>
      </c>
      <c r="P1787" t="str">
        <f t="shared" si="399"/>
        <v>29-Aug</v>
      </c>
      <c r="Q1787" s="9">
        <f t="shared" si="400"/>
        <v>0.62361111111111112</v>
      </c>
      <c r="R1787" t="str">
        <f t="shared" si="401"/>
        <v>Afternoon</v>
      </c>
      <c r="S1787" s="2">
        <f t="shared" si="402"/>
        <v>29</v>
      </c>
      <c r="T1787" t="str">
        <f t="shared" si="403"/>
        <v>Others</v>
      </c>
      <c r="U1787">
        <f t="shared" si="404"/>
        <v>14</v>
      </c>
      <c r="V1787" t="str">
        <f t="shared" si="405"/>
        <v>FY Q2</v>
      </c>
    </row>
    <row r="1788" spans="1:22" x14ac:dyDescent="0.3">
      <c r="A1788" s="18">
        <v>44437</v>
      </c>
      <c r="B1788" t="s">
        <v>642</v>
      </c>
      <c r="C1788" t="s">
        <v>104</v>
      </c>
      <c r="D1788" t="s">
        <v>2703</v>
      </c>
      <c r="E1788">
        <v>196738731763</v>
      </c>
      <c r="F1788" t="s">
        <v>16</v>
      </c>
      <c r="G1788" t="s">
        <v>71</v>
      </c>
      <c r="H1788">
        <v>2491</v>
      </c>
      <c r="I1788" s="2">
        <f t="shared" si="392"/>
        <v>2021</v>
      </c>
      <c r="J1788" s="2" t="str">
        <f t="shared" si="393"/>
        <v>August</v>
      </c>
      <c r="K1788" s="2">
        <f t="shared" si="394"/>
        <v>8</v>
      </c>
      <c r="L1788" s="2" t="str">
        <f t="shared" si="395"/>
        <v>Sunday</v>
      </c>
      <c r="M1788" s="2">
        <f t="shared" si="396"/>
        <v>36</v>
      </c>
      <c r="N1788" s="3">
        <f t="shared" si="397"/>
        <v>2491</v>
      </c>
      <c r="O1788" s="3">
        <f t="shared" si="398"/>
        <v>0</v>
      </c>
      <c r="P1788" t="str">
        <f t="shared" si="399"/>
        <v>29-Aug</v>
      </c>
      <c r="Q1788" s="9">
        <f t="shared" si="400"/>
        <v>0.64097222222222228</v>
      </c>
      <c r="R1788" t="str">
        <f t="shared" si="401"/>
        <v>Afternoon</v>
      </c>
      <c r="S1788" s="2">
        <f t="shared" si="402"/>
        <v>29</v>
      </c>
      <c r="T1788" t="str">
        <f t="shared" si="403"/>
        <v>Others</v>
      </c>
      <c r="U1788">
        <f t="shared" si="404"/>
        <v>15</v>
      </c>
      <c r="V1788" t="str">
        <f t="shared" si="405"/>
        <v>FY Q2</v>
      </c>
    </row>
    <row r="1789" spans="1:22" x14ac:dyDescent="0.3">
      <c r="A1789" s="18">
        <v>44437</v>
      </c>
      <c r="B1789" t="s">
        <v>1403</v>
      </c>
      <c r="C1789" t="s">
        <v>85</v>
      </c>
      <c r="D1789" t="s">
        <v>2704</v>
      </c>
      <c r="E1789">
        <v>413571442962</v>
      </c>
      <c r="F1789" t="s">
        <v>16</v>
      </c>
      <c r="G1789" t="s">
        <v>67</v>
      </c>
      <c r="H1789">
        <v>4938</v>
      </c>
      <c r="I1789" s="2">
        <f t="shared" si="392"/>
        <v>2021</v>
      </c>
      <c r="J1789" s="2" t="str">
        <f t="shared" si="393"/>
        <v>August</v>
      </c>
      <c r="K1789" s="2">
        <f t="shared" si="394"/>
        <v>8</v>
      </c>
      <c r="L1789" s="2" t="str">
        <f t="shared" si="395"/>
        <v>Sunday</v>
      </c>
      <c r="M1789" s="2">
        <f t="shared" si="396"/>
        <v>36</v>
      </c>
      <c r="N1789" s="3">
        <f t="shared" si="397"/>
        <v>4938</v>
      </c>
      <c r="O1789" s="3">
        <f t="shared" si="398"/>
        <v>0</v>
      </c>
      <c r="P1789" t="str">
        <f t="shared" si="399"/>
        <v>29-Aug</v>
      </c>
      <c r="Q1789" s="9">
        <f t="shared" si="400"/>
        <v>0.77986111111111112</v>
      </c>
      <c r="R1789" t="str">
        <f t="shared" si="401"/>
        <v>Evening</v>
      </c>
      <c r="S1789" s="2">
        <f t="shared" si="402"/>
        <v>29</v>
      </c>
      <c r="T1789" t="str">
        <f t="shared" si="403"/>
        <v>Others</v>
      </c>
      <c r="U1789">
        <f t="shared" si="404"/>
        <v>18</v>
      </c>
      <c r="V1789" t="str">
        <f t="shared" si="405"/>
        <v>FY Q2</v>
      </c>
    </row>
    <row r="1790" spans="1:22" x14ac:dyDescent="0.3">
      <c r="A1790" s="18">
        <v>44437</v>
      </c>
      <c r="B1790" t="s">
        <v>1653</v>
      </c>
      <c r="C1790" t="s">
        <v>79</v>
      </c>
      <c r="D1790" t="s">
        <v>2705</v>
      </c>
      <c r="E1790">
        <v>335428096553</v>
      </c>
      <c r="F1790" t="s">
        <v>16</v>
      </c>
      <c r="G1790" t="s">
        <v>67</v>
      </c>
      <c r="H1790">
        <v>16983</v>
      </c>
      <c r="I1790" s="2">
        <f t="shared" si="392"/>
        <v>2021</v>
      </c>
      <c r="J1790" s="2" t="str">
        <f t="shared" si="393"/>
        <v>August</v>
      </c>
      <c r="K1790" s="2">
        <f t="shared" si="394"/>
        <v>8</v>
      </c>
      <c r="L1790" s="2" t="str">
        <f t="shared" si="395"/>
        <v>Sunday</v>
      </c>
      <c r="M1790" s="2">
        <f t="shared" si="396"/>
        <v>36</v>
      </c>
      <c r="N1790" s="3">
        <f t="shared" si="397"/>
        <v>16983</v>
      </c>
      <c r="O1790" s="3">
        <f t="shared" si="398"/>
        <v>0</v>
      </c>
      <c r="P1790" t="str">
        <f t="shared" si="399"/>
        <v>29-Aug</v>
      </c>
      <c r="Q1790" s="9">
        <f t="shared" si="400"/>
        <v>0.79374999999999996</v>
      </c>
      <c r="R1790" t="str">
        <f t="shared" si="401"/>
        <v>Evening</v>
      </c>
      <c r="S1790" s="2">
        <f t="shared" si="402"/>
        <v>29</v>
      </c>
      <c r="T1790" t="str">
        <f t="shared" si="403"/>
        <v>Others</v>
      </c>
      <c r="U1790">
        <f t="shared" si="404"/>
        <v>19</v>
      </c>
      <c r="V1790" t="str">
        <f t="shared" si="405"/>
        <v>FY Q2</v>
      </c>
    </row>
    <row r="1791" spans="1:22" x14ac:dyDescent="0.3">
      <c r="A1791" s="18">
        <v>44438</v>
      </c>
      <c r="B1791" t="s">
        <v>310</v>
      </c>
      <c r="C1791" t="s">
        <v>76</v>
      </c>
      <c r="D1791" t="s">
        <v>2706</v>
      </c>
      <c r="E1791">
        <v>777113591836</v>
      </c>
      <c r="F1791" t="s">
        <v>16</v>
      </c>
      <c r="G1791" t="s">
        <v>71</v>
      </c>
      <c r="H1791">
        <v>10537</v>
      </c>
      <c r="I1791" s="2">
        <f t="shared" si="392"/>
        <v>2021</v>
      </c>
      <c r="J1791" s="2" t="str">
        <f t="shared" si="393"/>
        <v>August</v>
      </c>
      <c r="K1791" s="2">
        <f t="shared" si="394"/>
        <v>8</v>
      </c>
      <c r="L1791" s="2" t="str">
        <f t="shared" si="395"/>
        <v>Monday</v>
      </c>
      <c r="M1791" s="2">
        <f t="shared" si="396"/>
        <v>36</v>
      </c>
      <c r="N1791" s="3">
        <f t="shared" si="397"/>
        <v>10537</v>
      </c>
      <c r="O1791" s="3">
        <f t="shared" si="398"/>
        <v>0</v>
      </c>
      <c r="P1791" t="str">
        <f t="shared" si="399"/>
        <v>30-Aug</v>
      </c>
      <c r="Q1791" s="9">
        <f t="shared" si="400"/>
        <v>0.39444444444444443</v>
      </c>
      <c r="R1791" t="str">
        <f t="shared" si="401"/>
        <v>Morning</v>
      </c>
      <c r="S1791" s="2">
        <f t="shared" si="402"/>
        <v>30</v>
      </c>
      <c r="T1791" t="str">
        <f t="shared" si="403"/>
        <v>Others</v>
      </c>
      <c r="U1791">
        <f t="shared" si="404"/>
        <v>9</v>
      </c>
      <c r="V1791" t="str">
        <f t="shared" si="405"/>
        <v>FY Q2</v>
      </c>
    </row>
    <row r="1792" spans="1:22" x14ac:dyDescent="0.3">
      <c r="A1792" s="18">
        <v>44438</v>
      </c>
      <c r="B1792" t="s">
        <v>286</v>
      </c>
      <c r="C1792" t="s">
        <v>117</v>
      </c>
      <c r="D1792" t="s">
        <v>2707</v>
      </c>
      <c r="E1792">
        <v>371092445417</v>
      </c>
      <c r="F1792" t="s">
        <v>16</v>
      </c>
      <c r="G1792" t="s">
        <v>67</v>
      </c>
      <c r="H1792">
        <v>5478</v>
      </c>
      <c r="I1792" s="2">
        <f t="shared" si="392"/>
        <v>2021</v>
      </c>
      <c r="J1792" s="2" t="str">
        <f t="shared" si="393"/>
        <v>August</v>
      </c>
      <c r="K1792" s="2">
        <f t="shared" si="394"/>
        <v>8</v>
      </c>
      <c r="L1792" s="2" t="str">
        <f t="shared" si="395"/>
        <v>Monday</v>
      </c>
      <c r="M1792" s="2">
        <f t="shared" si="396"/>
        <v>36</v>
      </c>
      <c r="N1792" s="3">
        <f t="shared" si="397"/>
        <v>5478</v>
      </c>
      <c r="O1792" s="3">
        <f t="shared" si="398"/>
        <v>0</v>
      </c>
      <c r="P1792" t="str">
        <f t="shared" si="399"/>
        <v>30-Aug</v>
      </c>
      <c r="Q1792" s="9">
        <f t="shared" si="400"/>
        <v>0.48472222222222222</v>
      </c>
      <c r="R1792" t="str">
        <f t="shared" si="401"/>
        <v>Morning</v>
      </c>
      <c r="S1792" s="2">
        <f t="shared" si="402"/>
        <v>30</v>
      </c>
      <c r="T1792" t="str">
        <f t="shared" si="403"/>
        <v>Others</v>
      </c>
      <c r="U1792">
        <f t="shared" si="404"/>
        <v>11</v>
      </c>
      <c r="V1792" t="str">
        <f t="shared" si="405"/>
        <v>FY Q2</v>
      </c>
    </row>
    <row r="1793" spans="1:22" x14ac:dyDescent="0.3">
      <c r="A1793" s="18">
        <v>44438</v>
      </c>
      <c r="B1793" t="s">
        <v>793</v>
      </c>
      <c r="C1793" t="s">
        <v>104</v>
      </c>
      <c r="D1793" t="s">
        <v>2708</v>
      </c>
      <c r="E1793">
        <v>152802838142</v>
      </c>
      <c r="F1793" t="s">
        <v>16</v>
      </c>
      <c r="G1793" t="s">
        <v>71</v>
      </c>
      <c r="H1793">
        <v>22894</v>
      </c>
      <c r="I1793" s="2">
        <f t="shared" si="392"/>
        <v>2021</v>
      </c>
      <c r="J1793" s="2" t="str">
        <f t="shared" si="393"/>
        <v>August</v>
      </c>
      <c r="K1793" s="2">
        <f t="shared" si="394"/>
        <v>8</v>
      </c>
      <c r="L1793" s="2" t="str">
        <f t="shared" si="395"/>
        <v>Monday</v>
      </c>
      <c r="M1793" s="2">
        <f t="shared" si="396"/>
        <v>36</v>
      </c>
      <c r="N1793" s="3">
        <f t="shared" si="397"/>
        <v>22894</v>
      </c>
      <c r="O1793" s="3">
        <f t="shared" si="398"/>
        <v>0</v>
      </c>
      <c r="P1793" t="str">
        <f t="shared" si="399"/>
        <v>30-Aug</v>
      </c>
      <c r="Q1793" s="9">
        <f t="shared" si="400"/>
        <v>0.49722222222222223</v>
      </c>
      <c r="R1793" t="str">
        <f t="shared" si="401"/>
        <v>Morning</v>
      </c>
      <c r="S1793" s="2">
        <f t="shared" si="402"/>
        <v>30</v>
      </c>
      <c r="T1793" t="str">
        <f t="shared" si="403"/>
        <v>Others</v>
      </c>
      <c r="U1793">
        <f t="shared" si="404"/>
        <v>11</v>
      </c>
      <c r="V1793" t="str">
        <f t="shared" si="405"/>
        <v>FY Q2</v>
      </c>
    </row>
    <row r="1794" spans="1:22" x14ac:dyDescent="0.3">
      <c r="A1794" s="18">
        <v>44438</v>
      </c>
      <c r="B1794" t="s">
        <v>2669</v>
      </c>
      <c r="C1794" t="s">
        <v>605</v>
      </c>
      <c r="D1794" t="s">
        <v>2709</v>
      </c>
      <c r="E1794">
        <v>523939236083</v>
      </c>
      <c r="F1794" t="s">
        <v>16</v>
      </c>
      <c r="G1794" t="s">
        <v>71</v>
      </c>
      <c r="H1794">
        <v>26640</v>
      </c>
      <c r="I1794" s="2">
        <f t="shared" si="392"/>
        <v>2021</v>
      </c>
      <c r="J1794" s="2" t="str">
        <f t="shared" si="393"/>
        <v>August</v>
      </c>
      <c r="K1794" s="2">
        <f t="shared" si="394"/>
        <v>8</v>
      </c>
      <c r="L1794" s="2" t="str">
        <f t="shared" si="395"/>
        <v>Monday</v>
      </c>
      <c r="M1794" s="2">
        <f t="shared" si="396"/>
        <v>36</v>
      </c>
      <c r="N1794" s="3">
        <f t="shared" si="397"/>
        <v>26640</v>
      </c>
      <c r="O1794" s="3">
        <f t="shared" si="398"/>
        <v>0</v>
      </c>
      <c r="P1794" t="str">
        <f t="shared" si="399"/>
        <v>30-Aug</v>
      </c>
      <c r="Q1794" s="9">
        <f t="shared" si="400"/>
        <v>0.59583333333333333</v>
      </c>
      <c r="R1794" t="str">
        <f t="shared" si="401"/>
        <v>Afternoon</v>
      </c>
      <c r="S1794" s="2">
        <f t="shared" si="402"/>
        <v>30</v>
      </c>
      <c r="T1794" t="str">
        <f t="shared" si="403"/>
        <v>Others</v>
      </c>
      <c r="U1794">
        <f t="shared" si="404"/>
        <v>14</v>
      </c>
      <c r="V1794" t="str">
        <f t="shared" si="405"/>
        <v>FY Q2</v>
      </c>
    </row>
    <row r="1795" spans="1:22" x14ac:dyDescent="0.3">
      <c r="A1795" s="18">
        <v>44438</v>
      </c>
      <c r="B1795" t="s">
        <v>1605</v>
      </c>
      <c r="C1795" t="s">
        <v>82</v>
      </c>
      <c r="D1795" t="s">
        <v>2710</v>
      </c>
      <c r="E1795">
        <v>799033754120</v>
      </c>
      <c r="F1795" t="s">
        <v>16</v>
      </c>
      <c r="G1795" t="s">
        <v>67</v>
      </c>
      <c r="H1795">
        <v>7231</v>
      </c>
      <c r="I1795" s="2">
        <f t="shared" si="392"/>
        <v>2021</v>
      </c>
      <c r="J1795" s="2" t="str">
        <f t="shared" si="393"/>
        <v>August</v>
      </c>
      <c r="K1795" s="2">
        <f t="shared" si="394"/>
        <v>8</v>
      </c>
      <c r="L1795" s="2" t="str">
        <f t="shared" si="395"/>
        <v>Monday</v>
      </c>
      <c r="M1795" s="2">
        <f t="shared" si="396"/>
        <v>36</v>
      </c>
      <c r="N1795" s="3">
        <f t="shared" si="397"/>
        <v>7231</v>
      </c>
      <c r="O1795" s="3">
        <f t="shared" si="398"/>
        <v>0</v>
      </c>
      <c r="P1795" t="str">
        <f t="shared" si="399"/>
        <v>30-Aug</v>
      </c>
      <c r="Q1795" s="9">
        <f t="shared" si="400"/>
        <v>0.60347222222222219</v>
      </c>
      <c r="R1795" t="str">
        <f t="shared" si="401"/>
        <v>Afternoon</v>
      </c>
      <c r="S1795" s="2">
        <f t="shared" si="402"/>
        <v>30</v>
      </c>
      <c r="T1795" t="str">
        <f t="shared" si="403"/>
        <v>Others</v>
      </c>
      <c r="U1795">
        <f t="shared" si="404"/>
        <v>14</v>
      </c>
      <c r="V1795" t="str">
        <f t="shared" si="405"/>
        <v>FY Q2</v>
      </c>
    </row>
    <row r="1796" spans="1:22" x14ac:dyDescent="0.3">
      <c r="A1796" s="18">
        <v>44438</v>
      </c>
      <c r="B1796" t="s">
        <v>1857</v>
      </c>
      <c r="C1796" t="s">
        <v>375</v>
      </c>
      <c r="D1796" t="s">
        <v>2711</v>
      </c>
      <c r="E1796">
        <v>818931411999</v>
      </c>
      <c r="F1796" t="s">
        <v>15</v>
      </c>
      <c r="G1796" t="s">
        <v>71</v>
      </c>
      <c r="H1796">
        <v>10885</v>
      </c>
      <c r="I1796" s="2">
        <f t="shared" si="392"/>
        <v>2021</v>
      </c>
      <c r="J1796" s="2" t="str">
        <f t="shared" si="393"/>
        <v>August</v>
      </c>
      <c r="K1796" s="2">
        <f t="shared" si="394"/>
        <v>8</v>
      </c>
      <c r="L1796" s="2" t="str">
        <f t="shared" si="395"/>
        <v>Monday</v>
      </c>
      <c r="M1796" s="2">
        <f t="shared" si="396"/>
        <v>36</v>
      </c>
      <c r="N1796" s="3">
        <f t="shared" si="397"/>
        <v>0</v>
      </c>
      <c r="O1796" s="3">
        <f t="shared" si="398"/>
        <v>10885</v>
      </c>
      <c r="P1796" t="str">
        <f t="shared" si="399"/>
        <v>30-Aug</v>
      </c>
      <c r="Q1796" s="9">
        <f t="shared" si="400"/>
        <v>0.68402777777777779</v>
      </c>
      <c r="R1796" t="str">
        <f t="shared" si="401"/>
        <v>Afternoon</v>
      </c>
      <c r="S1796" s="2">
        <f t="shared" si="402"/>
        <v>30</v>
      </c>
      <c r="T1796" t="str">
        <f t="shared" si="403"/>
        <v>UPI Transfer</v>
      </c>
      <c r="U1796">
        <f t="shared" si="404"/>
        <v>16</v>
      </c>
      <c r="V1796" t="str">
        <f t="shared" si="405"/>
        <v>FY Q2</v>
      </c>
    </row>
    <row r="1797" spans="1:22" x14ac:dyDescent="0.3">
      <c r="A1797" s="18">
        <v>44438</v>
      </c>
      <c r="B1797" t="s">
        <v>782</v>
      </c>
      <c r="C1797" t="s">
        <v>200</v>
      </c>
      <c r="D1797" t="s">
        <v>2712</v>
      </c>
      <c r="E1797">
        <v>419964609312</v>
      </c>
      <c r="F1797" t="s">
        <v>15</v>
      </c>
      <c r="G1797" t="s">
        <v>67</v>
      </c>
      <c r="H1797">
        <v>2604</v>
      </c>
      <c r="I1797" s="2">
        <f t="shared" si="392"/>
        <v>2021</v>
      </c>
      <c r="J1797" s="2" t="str">
        <f t="shared" si="393"/>
        <v>August</v>
      </c>
      <c r="K1797" s="2">
        <f t="shared" si="394"/>
        <v>8</v>
      </c>
      <c r="L1797" s="2" t="str">
        <f t="shared" si="395"/>
        <v>Monday</v>
      </c>
      <c r="M1797" s="2">
        <f t="shared" si="396"/>
        <v>36</v>
      </c>
      <c r="N1797" s="3">
        <f t="shared" si="397"/>
        <v>0</v>
      </c>
      <c r="O1797" s="3">
        <f t="shared" si="398"/>
        <v>2604</v>
      </c>
      <c r="P1797" t="str">
        <f t="shared" si="399"/>
        <v>30-Aug</v>
      </c>
      <c r="Q1797" s="9">
        <f t="shared" si="400"/>
        <v>0.88958333333333328</v>
      </c>
      <c r="R1797" t="str">
        <f t="shared" si="401"/>
        <v>Night</v>
      </c>
      <c r="S1797" s="2">
        <f t="shared" si="402"/>
        <v>30</v>
      </c>
      <c r="T1797" t="str">
        <f t="shared" si="403"/>
        <v>UPI Transfer</v>
      </c>
      <c r="U1797">
        <f t="shared" si="404"/>
        <v>21</v>
      </c>
      <c r="V1797" t="str">
        <f t="shared" si="405"/>
        <v>FY Q2</v>
      </c>
    </row>
    <row r="1798" spans="1:22" x14ac:dyDescent="0.3">
      <c r="A1798" s="18">
        <v>44438</v>
      </c>
      <c r="B1798" t="s">
        <v>2437</v>
      </c>
      <c r="C1798" t="s">
        <v>366</v>
      </c>
      <c r="D1798" t="s">
        <v>2713</v>
      </c>
      <c r="E1798">
        <v>190309810540</v>
      </c>
      <c r="F1798" t="s">
        <v>16</v>
      </c>
      <c r="G1798" t="s">
        <v>67</v>
      </c>
      <c r="H1798">
        <v>8805</v>
      </c>
      <c r="I1798" s="2">
        <f t="shared" si="392"/>
        <v>2021</v>
      </c>
      <c r="J1798" s="2" t="str">
        <f t="shared" si="393"/>
        <v>August</v>
      </c>
      <c r="K1798" s="2">
        <f t="shared" si="394"/>
        <v>8</v>
      </c>
      <c r="L1798" s="2" t="str">
        <f t="shared" si="395"/>
        <v>Monday</v>
      </c>
      <c r="M1798" s="2">
        <f t="shared" si="396"/>
        <v>36</v>
      </c>
      <c r="N1798" s="3">
        <f t="shared" si="397"/>
        <v>8805</v>
      </c>
      <c r="O1798" s="3">
        <f t="shared" si="398"/>
        <v>0</v>
      </c>
      <c r="P1798" t="str">
        <f t="shared" si="399"/>
        <v>30-Aug</v>
      </c>
      <c r="Q1798" s="9">
        <f t="shared" si="400"/>
        <v>0.93472222222222223</v>
      </c>
      <c r="R1798" t="str">
        <f t="shared" si="401"/>
        <v>Night</v>
      </c>
      <c r="S1798" s="2">
        <f t="shared" si="402"/>
        <v>30</v>
      </c>
      <c r="T1798" t="str">
        <f t="shared" si="403"/>
        <v>Others</v>
      </c>
      <c r="U1798">
        <f t="shared" si="404"/>
        <v>22</v>
      </c>
      <c r="V1798" t="str">
        <f t="shared" si="405"/>
        <v>FY Q2</v>
      </c>
    </row>
    <row r="1799" spans="1:22" x14ac:dyDescent="0.3">
      <c r="A1799" s="18">
        <v>44439</v>
      </c>
      <c r="B1799" t="s">
        <v>596</v>
      </c>
      <c r="C1799" t="s">
        <v>117</v>
      </c>
      <c r="D1799" t="s">
        <v>2714</v>
      </c>
      <c r="E1799">
        <v>340212626406</v>
      </c>
      <c r="F1799" t="s">
        <v>16</v>
      </c>
      <c r="G1799" t="s">
        <v>67</v>
      </c>
      <c r="H1799">
        <v>14147</v>
      </c>
      <c r="I1799" s="2">
        <f t="shared" si="392"/>
        <v>2021</v>
      </c>
      <c r="J1799" s="2" t="str">
        <f t="shared" si="393"/>
        <v>August</v>
      </c>
      <c r="K1799" s="2">
        <f t="shared" si="394"/>
        <v>8</v>
      </c>
      <c r="L1799" s="2" t="str">
        <f t="shared" si="395"/>
        <v>Tuesday</v>
      </c>
      <c r="M1799" s="2">
        <f t="shared" si="396"/>
        <v>36</v>
      </c>
      <c r="N1799" s="3">
        <f t="shared" si="397"/>
        <v>14147</v>
      </c>
      <c r="O1799" s="3">
        <f t="shared" si="398"/>
        <v>0</v>
      </c>
      <c r="P1799" t="str">
        <f t="shared" si="399"/>
        <v>31-Aug</v>
      </c>
      <c r="Q1799" s="9">
        <f t="shared" si="400"/>
        <v>0.72222222222222221</v>
      </c>
      <c r="R1799" t="str">
        <f t="shared" si="401"/>
        <v>Evening</v>
      </c>
      <c r="S1799" s="2">
        <f t="shared" si="402"/>
        <v>31</v>
      </c>
      <c r="T1799" t="str">
        <f t="shared" si="403"/>
        <v>Others</v>
      </c>
      <c r="U1799">
        <f t="shared" si="404"/>
        <v>17</v>
      </c>
      <c r="V1799" t="str">
        <f t="shared" si="405"/>
        <v>FY Q2</v>
      </c>
    </row>
    <row r="1800" spans="1:22" x14ac:dyDescent="0.3">
      <c r="A1800" s="18">
        <v>44439</v>
      </c>
      <c r="B1800" t="s">
        <v>759</v>
      </c>
      <c r="C1800" t="s">
        <v>254</v>
      </c>
      <c r="D1800" t="s">
        <v>2715</v>
      </c>
      <c r="E1800">
        <v>113787771384</v>
      </c>
      <c r="F1800" t="s">
        <v>16</v>
      </c>
      <c r="G1800" t="s">
        <v>71</v>
      </c>
      <c r="H1800">
        <v>4532</v>
      </c>
      <c r="I1800" s="2">
        <f t="shared" si="392"/>
        <v>2021</v>
      </c>
      <c r="J1800" s="2" t="str">
        <f t="shared" si="393"/>
        <v>August</v>
      </c>
      <c r="K1800" s="2">
        <f t="shared" si="394"/>
        <v>8</v>
      </c>
      <c r="L1800" s="2" t="str">
        <f t="shared" si="395"/>
        <v>Tuesday</v>
      </c>
      <c r="M1800" s="2">
        <f t="shared" si="396"/>
        <v>36</v>
      </c>
      <c r="N1800" s="3">
        <f t="shared" si="397"/>
        <v>4532</v>
      </c>
      <c r="O1800" s="3">
        <f t="shared" si="398"/>
        <v>0</v>
      </c>
      <c r="P1800" t="str">
        <f t="shared" si="399"/>
        <v>31-Aug</v>
      </c>
      <c r="Q1800" s="9">
        <f t="shared" si="400"/>
        <v>0.73819444444444449</v>
      </c>
      <c r="R1800" t="str">
        <f t="shared" si="401"/>
        <v>Evening</v>
      </c>
      <c r="S1800" s="2">
        <f t="shared" si="402"/>
        <v>31</v>
      </c>
      <c r="T1800" t="str">
        <f t="shared" si="403"/>
        <v>Others</v>
      </c>
      <c r="U1800">
        <f t="shared" si="404"/>
        <v>17</v>
      </c>
      <c r="V1800" t="str">
        <f t="shared" si="405"/>
        <v>FY Q2</v>
      </c>
    </row>
    <row r="1801" spans="1:22" x14ac:dyDescent="0.3">
      <c r="A1801" s="18">
        <v>44439</v>
      </c>
      <c r="B1801" t="s">
        <v>1090</v>
      </c>
      <c r="C1801" t="s">
        <v>85</v>
      </c>
      <c r="D1801" t="s">
        <v>2716</v>
      </c>
      <c r="E1801">
        <v>426047285564</v>
      </c>
      <c r="F1801" t="s">
        <v>16</v>
      </c>
      <c r="G1801" t="s">
        <v>67</v>
      </c>
      <c r="H1801">
        <v>20370</v>
      </c>
      <c r="I1801" s="2">
        <f t="shared" si="392"/>
        <v>2021</v>
      </c>
      <c r="J1801" s="2" t="str">
        <f t="shared" si="393"/>
        <v>August</v>
      </c>
      <c r="K1801" s="2">
        <f t="shared" si="394"/>
        <v>8</v>
      </c>
      <c r="L1801" s="2" t="str">
        <f t="shared" si="395"/>
        <v>Tuesday</v>
      </c>
      <c r="M1801" s="2">
        <f t="shared" si="396"/>
        <v>36</v>
      </c>
      <c r="N1801" s="3">
        <f t="shared" si="397"/>
        <v>20370</v>
      </c>
      <c r="O1801" s="3">
        <f t="shared" si="398"/>
        <v>0</v>
      </c>
      <c r="P1801" t="str">
        <f t="shared" si="399"/>
        <v>31-Aug</v>
      </c>
      <c r="Q1801" s="9">
        <f t="shared" si="400"/>
        <v>0.76527777777777772</v>
      </c>
      <c r="R1801" t="str">
        <f t="shared" si="401"/>
        <v>Evening</v>
      </c>
      <c r="S1801" s="2">
        <f t="shared" si="402"/>
        <v>31</v>
      </c>
      <c r="T1801" t="str">
        <f t="shared" si="403"/>
        <v>Others</v>
      </c>
      <c r="U1801">
        <f t="shared" si="404"/>
        <v>18</v>
      </c>
      <c r="V1801" t="str">
        <f t="shared" si="405"/>
        <v>FY Q2</v>
      </c>
    </row>
    <row r="1802" spans="1:22" x14ac:dyDescent="0.3">
      <c r="A1802" s="18">
        <v>44440</v>
      </c>
      <c r="B1802" t="s">
        <v>1279</v>
      </c>
      <c r="C1802" t="s">
        <v>82</v>
      </c>
      <c r="D1802" t="s">
        <v>2717</v>
      </c>
      <c r="E1802">
        <v>960788047247</v>
      </c>
      <c r="F1802" t="s">
        <v>16</v>
      </c>
      <c r="G1802" t="s">
        <v>67</v>
      </c>
      <c r="H1802">
        <v>10150</v>
      </c>
      <c r="I1802" s="2">
        <f t="shared" si="392"/>
        <v>2021</v>
      </c>
      <c r="J1802" s="2" t="str">
        <f t="shared" si="393"/>
        <v>September</v>
      </c>
      <c r="K1802" s="2">
        <f t="shared" si="394"/>
        <v>9</v>
      </c>
      <c r="L1802" s="2" t="str">
        <f t="shared" si="395"/>
        <v>Wednesday</v>
      </c>
      <c r="M1802" s="2">
        <f t="shared" si="396"/>
        <v>36</v>
      </c>
      <c r="N1802" s="3">
        <f t="shared" si="397"/>
        <v>10150</v>
      </c>
      <c r="O1802" s="3">
        <f t="shared" si="398"/>
        <v>0</v>
      </c>
      <c r="P1802" t="str">
        <f t="shared" si="399"/>
        <v>1-Sep</v>
      </c>
      <c r="Q1802" s="9">
        <f t="shared" si="400"/>
        <v>0.61458333333333337</v>
      </c>
      <c r="R1802" t="str">
        <f t="shared" si="401"/>
        <v>Afternoon</v>
      </c>
      <c r="S1802" s="2">
        <f t="shared" si="402"/>
        <v>1</v>
      </c>
      <c r="T1802" t="str">
        <f t="shared" si="403"/>
        <v>Others</v>
      </c>
      <c r="U1802">
        <f t="shared" si="404"/>
        <v>14</v>
      </c>
      <c r="V1802" t="str">
        <f t="shared" si="405"/>
        <v>FY Q2</v>
      </c>
    </row>
    <row r="1803" spans="1:22" x14ac:dyDescent="0.3">
      <c r="A1803" s="18">
        <v>44440</v>
      </c>
      <c r="B1803" t="s">
        <v>875</v>
      </c>
      <c r="C1803" t="s">
        <v>375</v>
      </c>
      <c r="D1803" t="s">
        <v>2718</v>
      </c>
      <c r="E1803">
        <v>355813305365</v>
      </c>
      <c r="F1803" t="s">
        <v>15</v>
      </c>
      <c r="G1803" t="s">
        <v>67</v>
      </c>
      <c r="H1803">
        <v>5259</v>
      </c>
      <c r="I1803" s="2">
        <f t="shared" si="392"/>
        <v>2021</v>
      </c>
      <c r="J1803" s="2" t="str">
        <f t="shared" si="393"/>
        <v>September</v>
      </c>
      <c r="K1803" s="2">
        <f t="shared" si="394"/>
        <v>9</v>
      </c>
      <c r="L1803" s="2" t="str">
        <f t="shared" si="395"/>
        <v>Wednesday</v>
      </c>
      <c r="M1803" s="2">
        <f t="shared" si="396"/>
        <v>36</v>
      </c>
      <c r="N1803" s="3">
        <f t="shared" si="397"/>
        <v>0</v>
      </c>
      <c r="O1803" s="3">
        <f t="shared" si="398"/>
        <v>5259</v>
      </c>
      <c r="P1803" t="str">
        <f t="shared" si="399"/>
        <v>1-Sep</v>
      </c>
      <c r="Q1803" s="9">
        <f t="shared" si="400"/>
        <v>0.6166666666666667</v>
      </c>
      <c r="R1803" t="str">
        <f t="shared" si="401"/>
        <v>Afternoon</v>
      </c>
      <c r="S1803" s="2">
        <f t="shared" si="402"/>
        <v>1</v>
      </c>
      <c r="T1803" t="str">
        <f t="shared" si="403"/>
        <v>UPI Transfer</v>
      </c>
      <c r="U1803">
        <f t="shared" si="404"/>
        <v>14</v>
      </c>
      <c r="V1803" t="str">
        <f t="shared" si="405"/>
        <v>FY Q2</v>
      </c>
    </row>
    <row r="1804" spans="1:22" x14ac:dyDescent="0.3">
      <c r="A1804" s="18">
        <v>44440</v>
      </c>
      <c r="B1804" t="s">
        <v>87</v>
      </c>
      <c r="C1804" t="s">
        <v>134</v>
      </c>
      <c r="D1804" t="s">
        <v>2719</v>
      </c>
      <c r="E1804">
        <v>906420469516</v>
      </c>
      <c r="F1804" t="s">
        <v>15</v>
      </c>
      <c r="G1804" t="s">
        <v>71</v>
      </c>
      <c r="H1804">
        <v>6510</v>
      </c>
      <c r="I1804" s="2">
        <f t="shared" si="392"/>
        <v>2021</v>
      </c>
      <c r="J1804" s="2" t="str">
        <f t="shared" si="393"/>
        <v>September</v>
      </c>
      <c r="K1804" s="2">
        <f t="shared" si="394"/>
        <v>9</v>
      </c>
      <c r="L1804" s="2" t="str">
        <f t="shared" si="395"/>
        <v>Wednesday</v>
      </c>
      <c r="M1804" s="2">
        <f t="shared" si="396"/>
        <v>36</v>
      </c>
      <c r="N1804" s="3">
        <f t="shared" si="397"/>
        <v>0</v>
      </c>
      <c r="O1804" s="3">
        <f t="shared" si="398"/>
        <v>6510</v>
      </c>
      <c r="P1804" t="str">
        <f t="shared" si="399"/>
        <v>1-Sep</v>
      </c>
      <c r="Q1804" s="9">
        <f t="shared" si="400"/>
        <v>0.73333333333333328</v>
      </c>
      <c r="R1804" t="str">
        <f t="shared" si="401"/>
        <v>Evening</v>
      </c>
      <c r="S1804" s="2">
        <f t="shared" si="402"/>
        <v>1</v>
      </c>
      <c r="T1804" t="str">
        <f t="shared" si="403"/>
        <v>UPI Transfer</v>
      </c>
      <c r="U1804">
        <f t="shared" si="404"/>
        <v>17</v>
      </c>
      <c r="V1804" t="str">
        <f t="shared" si="405"/>
        <v>FY Q2</v>
      </c>
    </row>
    <row r="1805" spans="1:22" x14ac:dyDescent="0.3">
      <c r="A1805" s="18">
        <v>44440</v>
      </c>
      <c r="B1805" t="s">
        <v>256</v>
      </c>
      <c r="C1805" t="s">
        <v>65</v>
      </c>
      <c r="D1805" t="s">
        <v>2720</v>
      </c>
      <c r="E1805">
        <v>307678309608</v>
      </c>
      <c r="F1805" t="s">
        <v>16</v>
      </c>
      <c r="G1805" t="s">
        <v>67</v>
      </c>
      <c r="H1805">
        <v>6242</v>
      </c>
      <c r="I1805" s="2">
        <f t="shared" si="392"/>
        <v>2021</v>
      </c>
      <c r="J1805" s="2" t="str">
        <f t="shared" si="393"/>
        <v>September</v>
      </c>
      <c r="K1805" s="2">
        <f t="shared" si="394"/>
        <v>9</v>
      </c>
      <c r="L1805" s="2" t="str">
        <f t="shared" si="395"/>
        <v>Wednesday</v>
      </c>
      <c r="M1805" s="2">
        <f t="shared" si="396"/>
        <v>36</v>
      </c>
      <c r="N1805" s="3">
        <f t="shared" si="397"/>
        <v>6242</v>
      </c>
      <c r="O1805" s="3">
        <f t="shared" si="398"/>
        <v>0</v>
      </c>
      <c r="P1805" t="str">
        <f t="shared" si="399"/>
        <v>1-Sep</v>
      </c>
      <c r="Q1805" s="9">
        <f t="shared" si="400"/>
        <v>0.74861111111111112</v>
      </c>
      <c r="R1805" t="str">
        <f t="shared" si="401"/>
        <v>Evening</v>
      </c>
      <c r="S1805" s="2">
        <f t="shared" si="402"/>
        <v>1</v>
      </c>
      <c r="T1805" t="str">
        <f t="shared" si="403"/>
        <v>Others</v>
      </c>
      <c r="U1805">
        <f t="shared" si="404"/>
        <v>17</v>
      </c>
      <c r="V1805" t="str">
        <f t="shared" si="405"/>
        <v>FY Q2</v>
      </c>
    </row>
    <row r="1806" spans="1:22" x14ac:dyDescent="0.3">
      <c r="A1806" s="18">
        <v>44441</v>
      </c>
      <c r="B1806" t="s">
        <v>182</v>
      </c>
      <c r="C1806" t="s">
        <v>343</v>
      </c>
      <c r="D1806" t="s">
        <v>2721</v>
      </c>
      <c r="E1806">
        <v>632193986742</v>
      </c>
      <c r="F1806" t="s">
        <v>15</v>
      </c>
      <c r="G1806" t="s">
        <v>71</v>
      </c>
      <c r="H1806">
        <v>9572</v>
      </c>
      <c r="I1806" s="2">
        <f t="shared" si="392"/>
        <v>2021</v>
      </c>
      <c r="J1806" s="2" t="str">
        <f t="shared" si="393"/>
        <v>September</v>
      </c>
      <c r="K1806" s="2">
        <f t="shared" si="394"/>
        <v>9</v>
      </c>
      <c r="L1806" s="2" t="str">
        <f t="shared" si="395"/>
        <v>Thursday</v>
      </c>
      <c r="M1806" s="2">
        <f t="shared" si="396"/>
        <v>36</v>
      </c>
      <c r="N1806" s="3">
        <f t="shared" si="397"/>
        <v>0</v>
      </c>
      <c r="O1806" s="3">
        <f t="shared" si="398"/>
        <v>9572</v>
      </c>
      <c r="P1806" t="str">
        <f t="shared" si="399"/>
        <v>2-Sep</v>
      </c>
      <c r="Q1806" s="9">
        <f t="shared" si="400"/>
        <v>0.58958333333333335</v>
      </c>
      <c r="R1806" t="str">
        <f t="shared" si="401"/>
        <v>Afternoon</v>
      </c>
      <c r="S1806" s="2">
        <f t="shared" si="402"/>
        <v>2</v>
      </c>
      <c r="T1806" t="str">
        <f t="shared" si="403"/>
        <v>UPI Transfer</v>
      </c>
      <c r="U1806">
        <f t="shared" si="404"/>
        <v>14</v>
      </c>
      <c r="V1806" t="str">
        <f t="shared" si="405"/>
        <v>FY Q2</v>
      </c>
    </row>
    <row r="1807" spans="1:22" x14ac:dyDescent="0.3">
      <c r="A1807" s="18">
        <v>44441</v>
      </c>
      <c r="B1807" t="s">
        <v>197</v>
      </c>
      <c r="C1807" t="s">
        <v>273</v>
      </c>
      <c r="D1807" t="s">
        <v>2722</v>
      </c>
      <c r="E1807">
        <v>95098713697</v>
      </c>
      <c r="F1807" t="s">
        <v>16</v>
      </c>
      <c r="G1807" t="s">
        <v>67</v>
      </c>
      <c r="H1807">
        <v>13244</v>
      </c>
      <c r="I1807" s="2">
        <f t="shared" si="392"/>
        <v>2021</v>
      </c>
      <c r="J1807" s="2" t="str">
        <f t="shared" si="393"/>
        <v>September</v>
      </c>
      <c r="K1807" s="2">
        <f t="shared" si="394"/>
        <v>9</v>
      </c>
      <c r="L1807" s="2" t="str">
        <f t="shared" si="395"/>
        <v>Thursday</v>
      </c>
      <c r="M1807" s="2">
        <f t="shared" si="396"/>
        <v>36</v>
      </c>
      <c r="N1807" s="3">
        <f t="shared" si="397"/>
        <v>13244</v>
      </c>
      <c r="O1807" s="3">
        <f t="shared" si="398"/>
        <v>0</v>
      </c>
      <c r="P1807" t="str">
        <f t="shared" si="399"/>
        <v>2-Sep</v>
      </c>
      <c r="Q1807" s="9">
        <f t="shared" si="400"/>
        <v>0.64930555555555558</v>
      </c>
      <c r="R1807" t="str">
        <f t="shared" si="401"/>
        <v>Afternoon</v>
      </c>
      <c r="S1807" s="2">
        <f t="shared" si="402"/>
        <v>2</v>
      </c>
      <c r="T1807" t="str">
        <f t="shared" si="403"/>
        <v>Others</v>
      </c>
      <c r="U1807">
        <f t="shared" si="404"/>
        <v>15</v>
      </c>
      <c r="V1807" t="str">
        <f t="shared" si="405"/>
        <v>FY Q2</v>
      </c>
    </row>
    <row r="1808" spans="1:22" x14ac:dyDescent="0.3">
      <c r="A1808" s="18">
        <v>44441</v>
      </c>
      <c r="B1808" t="s">
        <v>2244</v>
      </c>
      <c r="C1808" t="s">
        <v>366</v>
      </c>
      <c r="D1808" t="s">
        <v>2723</v>
      </c>
      <c r="E1808">
        <v>725105530647</v>
      </c>
      <c r="F1808" t="s">
        <v>16</v>
      </c>
      <c r="G1808" t="s">
        <v>67</v>
      </c>
      <c r="H1808">
        <v>2447</v>
      </c>
      <c r="I1808" s="2">
        <f t="shared" si="392"/>
        <v>2021</v>
      </c>
      <c r="J1808" s="2" t="str">
        <f t="shared" si="393"/>
        <v>September</v>
      </c>
      <c r="K1808" s="2">
        <f t="shared" si="394"/>
        <v>9</v>
      </c>
      <c r="L1808" s="2" t="str">
        <f t="shared" si="395"/>
        <v>Thursday</v>
      </c>
      <c r="M1808" s="2">
        <f t="shared" si="396"/>
        <v>36</v>
      </c>
      <c r="N1808" s="3">
        <f t="shared" si="397"/>
        <v>2447</v>
      </c>
      <c r="O1808" s="3">
        <f t="shared" si="398"/>
        <v>0</v>
      </c>
      <c r="P1808" t="str">
        <f t="shared" si="399"/>
        <v>2-Sep</v>
      </c>
      <c r="Q1808" s="9">
        <f t="shared" si="400"/>
        <v>0.67638888888888893</v>
      </c>
      <c r="R1808" t="str">
        <f t="shared" si="401"/>
        <v>Afternoon</v>
      </c>
      <c r="S1808" s="2">
        <f t="shared" si="402"/>
        <v>2</v>
      </c>
      <c r="T1808" t="str">
        <f t="shared" si="403"/>
        <v>Others</v>
      </c>
      <c r="U1808">
        <f t="shared" si="404"/>
        <v>16</v>
      </c>
      <c r="V1808" t="str">
        <f t="shared" si="405"/>
        <v>FY Q2</v>
      </c>
    </row>
    <row r="1809" spans="1:22" x14ac:dyDescent="0.3">
      <c r="A1809" s="18">
        <v>44441</v>
      </c>
      <c r="B1809" t="s">
        <v>211</v>
      </c>
      <c r="C1809" t="s">
        <v>797</v>
      </c>
      <c r="D1809" t="s">
        <v>2724</v>
      </c>
      <c r="E1809">
        <v>916597738524</v>
      </c>
      <c r="F1809" t="s">
        <v>15</v>
      </c>
      <c r="G1809" t="s">
        <v>67</v>
      </c>
      <c r="H1809">
        <v>9911</v>
      </c>
      <c r="I1809" s="2">
        <f t="shared" si="392"/>
        <v>2021</v>
      </c>
      <c r="J1809" s="2" t="str">
        <f t="shared" si="393"/>
        <v>September</v>
      </c>
      <c r="K1809" s="2">
        <f t="shared" si="394"/>
        <v>9</v>
      </c>
      <c r="L1809" s="2" t="str">
        <f t="shared" si="395"/>
        <v>Thursday</v>
      </c>
      <c r="M1809" s="2">
        <f t="shared" si="396"/>
        <v>36</v>
      </c>
      <c r="N1809" s="3">
        <f t="shared" si="397"/>
        <v>0</v>
      </c>
      <c r="O1809" s="3">
        <f t="shared" si="398"/>
        <v>9911</v>
      </c>
      <c r="P1809" t="str">
        <f t="shared" si="399"/>
        <v>2-Sep</v>
      </c>
      <c r="Q1809" s="9">
        <f t="shared" si="400"/>
        <v>0.83402777777777781</v>
      </c>
      <c r="R1809" t="str">
        <f t="shared" si="401"/>
        <v>Evening</v>
      </c>
      <c r="S1809" s="2">
        <f t="shared" si="402"/>
        <v>2</v>
      </c>
      <c r="T1809" t="str">
        <f t="shared" si="403"/>
        <v>UPI Transfer</v>
      </c>
      <c r="U1809">
        <f t="shared" si="404"/>
        <v>20</v>
      </c>
      <c r="V1809" t="str">
        <f t="shared" si="405"/>
        <v>FY Q2</v>
      </c>
    </row>
    <row r="1810" spans="1:22" x14ac:dyDescent="0.3">
      <c r="A1810" s="18">
        <v>44441</v>
      </c>
      <c r="B1810" t="s">
        <v>299</v>
      </c>
      <c r="C1810" t="s">
        <v>343</v>
      </c>
      <c r="D1810" t="s">
        <v>2725</v>
      </c>
      <c r="E1810">
        <v>218737442813</v>
      </c>
      <c r="F1810" t="s">
        <v>15</v>
      </c>
      <c r="G1810" t="s">
        <v>71</v>
      </c>
      <c r="H1810">
        <v>12197</v>
      </c>
      <c r="I1810" s="2">
        <f t="shared" si="392"/>
        <v>2021</v>
      </c>
      <c r="J1810" s="2" t="str">
        <f t="shared" si="393"/>
        <v>September</v>
      </c>
      <c r="K1810" s="2">
        <f t="shared" si="394"/>
        <v>9</v>
      </c>
      <c r="L1810" s="2" t="str">
        <f t="shared" si="395"/>
        <v>Thursday</v>
      </c>
      <c r="M1810" s="2">
        <f t="shared" si="396"/>
        <v>36</v>
      </c>
      <c r="N1810" s="3">
        <f t="shared" si="397"/>
        <v>0</v>
      </c>
      <c r="O1810" s="3">
        <f t="shared" si="398"/>
        <v>12197</v>
      </c>
      <c r="P1810" t="str">
        <f t="shared" si="399"/>
        <v>2-Sep</v>
      </c>
      <c r="Q1810" s="9">
        <f t="shared" si="400"/>
        <v>0.8569444444444444</v>
      </c>
      <c r="R1810" t="str">
        <f t="shared" si="401"/>
        <v>Evening</v>
      </c>
      <c r="S1810" s="2">
        <f t="shared" si="402"/>
        <v>2</v>
      </c>
      <c r="T1810" t="str">
        <f t="shared" si="403"/>
        <v>UPI Transfer</v>
      </c>
      <c r="U1810">
        <f t="shared" si="404"/>
        <v>20</v>
      </c>
      <c r="V1810" t="str">
        <f t="shared" si="405"/>
        <v>FY Q2</v>
      </c>
    </row>
    <row r="1811" spans="1:22" x14ac:dyDescent="0.3">
      <c r="A1811" s="18">
        <v>44441</v>
      </c>
      <c r="B1811" t="s">
        <v>2085</v>
      </c>
      <c r="C1811" t="s">
        <v>114</v>
      </c>
      <c r="D1811" t="s">
        <v>2726</v>
      </c>
      <c r="E1811">
        <v>366397460909</v>
      </c>
      <c r="F1811" t="s">
        <v>15</v>
      </c>
      <c r="G1811" t="s">
        <v>67</v>
      </c>
      <c r="H1811">
        <v>7110</v>
      </c>
      <c r="I1811" s="2">
        <f t="shared" si="392"/>
        <v>2021</v>
      </c>
      <c r="J1811" s="2" t="str">
        <f t="shared" si="393"/>
        <v>September</v>
      </c>
      <c r="K1811" s="2">
        <f t="shared" si="394"/>
        <v>9</v>
      </c>
      <c r="L1811" s="2" t="str">
        <f t="shared" si="395"/>
        <v>Thursday</v>
      </c>
      <c r="M1811" s="2">
        <f t="shared" si="396"/>
        <v>36</v>
      </c>
      <c r="N1811" s="3">
        <f t="shared" si="397"/>
        <v>0</v>
      </c>
      <c r="O1811" s="3">
        <f t="shared" si="398"/>
        <v>7110</v>
      </c>
      <c r="P1811" t="str">
        <f t="shared" si="399"/>
        <v>2-Sep</v>
      </c>
      <c r="Q1811" s="9">
        <f t="shared" si="400"/>
        <v>0.92708333333333337</v>
      </c>
      <c r="R1811" t="str">
        <f t="shared" si="401"/>
        <v>Night</v>
      </c>
      <c r="S1811" s="2">
        <f t="shared" si="402"/>
        <v>2</v>
      </c>
      <c r="T1811" t="str">
        <f t="shared" si="403"/>
        <v>UPI Transfer</v>
      </c>
      <c r="U1811">
        <f t="shared" si="404"/>
        <v>22</v>
      </c>
      <c r="V1811" t="str">
        <f t="shared" si="405"/>
        <v>FY Q2</v>
      </c>
    </row>
    <row r="1812" spans="1:22" x14ac:dyDescent="0.3">
      <c r="A1812" s="18">
        <v>44442</v>
      </c>
      <c r="B1812" t="s">
        <v>2727</v>
      </c>
      <c r="C1812" t="s">
        <v>85</v>
      </c>
      <c r="D1812" t="s">
        <v>2728</v>
      </c>
      <c r="E1812">
        <v>480745153330</v>
      </c>
      <c r="F1812" t="s">
        <v>16</v>
      </c>
      <c r="G1812" t="s">
        <v>71</v>
      </c>
      <c r="H1812">
        <v>12347</v>
      </c>
      <c r="I1812" s="2">
        <f t="shared" si="392"/>
        <v>2021</v>
      </c>
      <c r="J1812" s="2" t="str">
        <f t="shared" si="393"/>
        <v>September</v>
      </c>
      <c r="K1812" s="2">
        <f t="shared" si="394"/>
        <v>9</v>
      </c>
      <c r="L1812" s="2" t="str">
        <f t="shared" si="395"/>
        <v>Friday</v>
      </c>
      <c r="M1812" s="2">
        <f t="shared" si="396"/>
        <v>36</v>
      </c>
      <c r="N1812" s="3">
        <f t="shared" si="397"/>
        <v>12347</v>
      </c>
      <c r="O1812" s="3">
        <f t="shared" si="398"/>
        <v>0</v>
      </c>
      <c r="P1812" t="str">
        <f t="shared" si="399"/>
        <v>3-Sep</v>
      </c>
      <c r="Q1812" s="9">
        <f t="shared" si="400"/>
        <v>0.62291666666666667</v>
      </c>
      <c r="R1812" t="str">
        <f t="shared" si="401"/>
        <v>Afternoon</v>
      </c>
      <c r="S1812" s="2">
        <f t="shared" si="402"/>
        <v>3</v>
      </c>
      <c r="T1812" t="str">
        <f t="shared" si="403"/>
        <v>Others</v>
      </c>
      <c r="U1812">
        <f t="shared" si="404"/>
        <v>14</v>
      </c>
      <c r="V1812" t="str">
        <f t="shared" si="405"/>
        <v>FY Q2</v>
      </c>
    </row>
    <row r="1813" spans="1:22" x14ac:dyDescent="0.3">
      <c r="A1813" s="18">
        <v>44442</v>
      </c>
      <c r="B1813" t="s">
        <v>1691</v>
      </c>
      <c r="C1813" t="s">
        <v>322</v>
      </c>
      <c r="D1813" t="s">
        <v>2729</v>
      </c>
      <c r="E1813">
        <v>455002172825</v>
      </c>
      <c r="F1813" t="s">
        <v>15</v>
      </c>
      <c r="G1813" t="s">
        <v>71</v>
      </c>
      <c r="H1813">
        <v>8712</v>
      </c>
      <c r="I1813" s="2">
        <f t="shared" si="392"/>
        <v>2021</v>
      </c>
      <c r="J1813" s="2" t="str">
        <f t="shared" si="393"/>
        <v>September</v>
      </c>
      <c r="K1813" s="2">
        <f t="shared" si="394"/>
        <v>9</v>
      </c>
      <c r="L1813" s="2" t="str">
        <f t="shared" si="395"/>
        <v>Friday</v>
      </c>
      <c r="M1813" s="2">
        <f t="shared" si="396"/>
        <v>36</v>
      </c>
      <c r="N1813" s="3">
        <f t="shared" si="397"/>
        <v>0</v>
      </c>
      <c r="O1813" s="3">
        <f t="shared" si="398"/>
        <v>8712</v>
      </c>
      <c r="P1813" t="str">
        <f t="shared" si="399"/>
        <v>3-Sep</v>
      </c>
      <c r="Q1813" s="9">
        <f t="shared" si="400"/>
        <v>0.68263888888888891</v>
      </c>
      <c r="R1813" t="str">
        <f t="shared" si="401"/>
        <v>Afternoon</v>
      </c>
      <c r="S1813" s="2">
        <f t="shared" si="402"/>
        <v>3</v>
      </c>
      <c r="T1813" t="str">
        <f t="shared" si="403"/>
        <v>UPI Transfer</v>
      </c>
      <c r="U1813">
        <f t="shared" si="404"/>
        <v>16</v>
      </c>
      <c r="V1813" t="str">
        <f t="shared" si="405"/>
        <v>FY Q2</v>
      </c>
    </row>
    <row r="1814" spans="1:22" x14ac:dyDescent="0.3">
      <c r="A1814" s="18">
        <v>44442</v>
      </c>
      <c r="B1814" t="s">
        <v>949</v>
      </c>
      <c r="C1814" t="s">
        <v>69</v>
      </c>
      <c r="D1814" t="s">
        <v>2730</v>
      </c>
      <c r="E1814">
        <v>556267939361</v>
      </c>
      <c r="F1814" t="s">
        <v>16</v>
      </c>
      <c r="G1814" t="s">
        <v>67</v>
      </c>
      <c r="H1814">
        <v>8528</v>
      </c>
      <c r="I1814" s="2">
        <f t="shared" si="392"/>
        <v>2021</v>
      </c>
      <c r="J1814" s="2" t="str">
        <f t="shared" si="393"/>
        <v>September</v>
      </c>
      <c r="K1814" s="2">
        <f t="shared" si="394"/>
        <v>9</v>
      </c>
      <c r="L1814" s="2" t="str">
        <f t="shared" si="395"/>
        <v>Friday</v>
      </c>
      <c r="M1814" s="2">
        <f t="shared" si="396"/>
        <v>36</v>
      </c>
      <c r="N1814" s="3">
        <f t="shared" si="397"/>
        <v>8528</v>
      </c>
      <c r="O1814" s="3">
        <f t="shared" si="398"/>
        <v>0</v>
      </c>
      <c r="P1814" t="str">
        <f t="shared" si="399"/>
        <v>3-Sep</v>
      </c>
      <c r="Q1814" s="9">
        <f t="shared" si="400"/>
        <v>0.7895833333333333</v>
      </c>
      <c r="R1814" t="str">
        <f t="shared" si="401"/>
        <v>Evening</v>
      </c>
      <c r="S1814" s="2">
        <f t="shared" si="402"/>
        <v>3</v>
      </c>
      <c r="T1814" t="str">
        <f t="shared" si="403"/>
        <v>Others</v>
      </c>
      <c r="U1814">
        <f t="shared" si="404"/>
        <v>18</v>
      </c>
      <c r="V1814" t="str">
        <f t="shared" si="405"/>
        <v>FY Q2</v>
      </c>
    </row>
    <row r="1815" spans="1:22" x14ac:dyDescent="0.3">
      <c r="A1815" s="18">
        <v>44443</v>
      </c>
      <c r="B1815" t="s">
        <v>166</v>
      </c>
      <c r="C1815" t="s">
        <v>79</v>
      </c>
      <c r="D1815" t="s">
        <v>2731</v>
      </c>
      <c r="E1815">
        <v>242455953684</v>
      </c>
      <c r="F1815" t="s">
        <v>16</v>
      </c>
      <c r="G1815" t="s">
        <v>67</v>
      </c>
      <c r="H1815">
        <v>7802</v>
      </c>
      <c r="I1815" s="2">
        <f t="shared" si="392"/>
        <v>2021</v>
      </c>
      <c r="J1815" s="2" t="str">
        <f t="shared" si="393"/>
        <v>September</v>
      </c>
      <c r="K1815" s="2">
        <f t="shared" si="394"/>
        <v>9</v>
      </c>
      <c r="L1815" s="2" t="str">
        <f t="shared" si="395"/>
        <v>Saturday</v>
      </c>
      <c r="M1815" s="2">
        <f t="shared" si="396"/>
        <v>36</v>
      </c>
      <c r="N1815" s="3">
        <f t="shared" si="397"/>
        <v>7802</v>
      </c>
      <c r="O1815" s="3">
        <f t="shared" si="398"/>
        <v>0</v>
      </c>
      <c r="P1815" t="str">
        <f t="shared" si="399"/>
        <v>4-Sep</v>
      </c>
      <c r="Q1815" s="9">
        <f t="shared" si="400"/>
        <v>0.69236111111111109</v>
      </c>
      <c r="R1815" t="str">
        <f t="shared" si="401"/>
        <v>Afternoon</v>
      </c>
      <c r="S1815" s="2">
        <f t="shared" si="402"/>
        <v>4</v>
      </c>
      <c r="T1815" t="str">
        <f t="shared" si="403"/>
        <v>Others</v>
      </c>
      <c r="U1815">
        <f t="shared" si="404"/>
        <v>16</v>
      </c>
      <c r="V1815" t="str">
        <f t="shared" si="405"/>
        <v>FY Q2</v>
      </c>
    </row>
    <row r="1816" spans="1:22" x14ac:dyDescent="0.3">
      <c r="A1816" s="18">
        <v>44443</v>
      </c>
      <c r="B1816" t="s">
        <v>306</v>
      </c>
      <c r="C1816" t="s">
        <v>117</v>
      </c>
      <c r="D1816" t="s">
        <v>2732</v>
      </c>
      <c r="E1816">
        <v>640715718479</v>
      </c>
      <c r="F1816" t="s">
        <v>16</v>
      </c>
      <c r="G1816" t="s">
        <v>71</v>
      </c>
      <c r="H1816">
        <v>16214</v>
      </c>
      <c r="I1816" s="2">
        <f t="shared" si="392"/>
        <v>2021</v>
      </c>
      <c r="J1816" s="2" t="str">
        <f t="shared" si="393"/>
        <v>September</v>
      </c>
      <c r="K1816" s="2">
        <f t="shared" si="394"/>
        <v>9</v>
      </c>
      <c r="L1816" s="2" t="str">
        <f t="shared" si="395"/>
        <v>Saturday</v>
      </c>
      <c r="M1816" s="2">
        <f t="shared" si="396"/>
        <v>36</v>
      </c>
      <c r="N1816" s="3">
        <f t="shared" si="397"/>
        <v>16214</v>
      </c>
      <c r="O1816" s="3">
        <f t="shared" si="398"/>
        <v>0</v>
      </c>
      <c r="P1816" t="str">
        <f t="shared" si="399"/>
        <v>4-Sep</v>
      </c>
      <c r="Q1816" s="9">
        <f t="shared" si="400"/>
        <v>0.69444444444444442</v>
      </c>
      <c r="R1816" t="str">
        <f t="shared" si="401"/>
        <v>Afternoon</v>
      </c>
      <c r="S1816" s="2">
        <f t="shared" si="402"/>
        <v>4</v>
      </c>
      <c r="T1816" t="str">
        <f t="shared" si="403"/>
        <v>Others</v>
      </c>
      <c r="U1816">
        <f t="shared" si="404"/>
        <v>16</v>
      </c>
      <c r="V1816" t="str">
        <f t="shared" si="405"/>
        <v>FY Q2</v>
      </c>
    </row>
    <row r="1817" spans="1:22" x14ac:dyDescent="0.3">
      <c r="A1817" s="18">
        <v>44443</v>
      </c>
      <c r="B1817" t="s">
        <v>136</v>
      </c>
      <c r="C1817" t="s">
        <v>107</v>
      </c>
      <c r="D1817" t="s">
        <v>2733</v>
      </c>
      <c r="E1817">
        <v>158764318486</v>
      </c>
      <c r="F1817" t="s">
        <v>15</v>
      </c>
      <c r="G1817" t="s">
        <v>67</v>
      </c>
      <c r="H1817">
        <v>9762</v>
      </c>
      <c r="I1817" s="2">
        <f t="shared" si="392"/>
        <v>2021</v>
      </c>
      <c r="J1817" s="2" t="str">
        <f t="shared" si="393"/>
        <v>September</v>
      </c>
      <c r="K1817" s="2">
        <f t="shared" si="394"/>
        <v>9</v>
      </c>
      <c r="L1817" s="2" t="str">
        <f t="shared" si="395"/>
        <v>Saturday</v>
      </c>
      <c r="M1817" s="2">
        <f t="shared" si="396"/>
        <v>36</v>
      </c>
      <c r="N1817" s="3">
        <f t="shared" si="397"/>
        <v>0</v>
      </c>
      <c r="O1817" s="3">
        <f t="shared" si="398"/>
        <v>9762</v>
      </c>
      <c r="P1817" t="str">
        <f t="shared" si="399"/>
        <v>4-Sep</v>
      </c>
      <c r="Q1817" s="9">
        <f t="shared" si="400"/>
        <v>0.71944444444444444</v>
      </c>
      <c r="R1817" t="str">
        <f t="shared" si="401"/>
        <v>Evening</v>
      </c>
      <c r="S1817" s="2">
        <f t="shared" si="402"/>
        <v>4</v>
      </c>
      <c r="T1817" t="str">
        <f t="shared" si="403"/>
        <v>UPI Transfer</v>
      </c>
      <c r="U1817">
        <f t="shared" si="404"/>
        <v>17</v>
      </c>
      <c r="V1817" t="str">
        <f t="shared" si="405"/>
        <v>FY Q2</v>
      </c>
    </row>
    <row r="1818" spans="1:22" x14ac:dyDescent="0.3">
      <c r="A1818" s="18">
        <v>44443</v>
      </c>
      <c r="B1818" t="s">
        <v>1390</v>
      </c>
      <c r="C1818" t="s">
        <v>85</v>
      </c>
      <c r="D1818" t="s">
        <v>2734</v>
      </c>
      <c r="E1818">
        <v>175480676284</v>
      </c>
      <c r="F1818" t="s">
        <v>16</v>
      </c>
      <c r="G1818" t="s">
        <v>67</v>
      </c>
      <c r="H1818">
        <v>2866</v>
      </c>
      <c r="I1818" s="2">
        <f t="shared" si="392"/>
        <v>2021</v>
      </c>
      <c r="J1818" s="2" t="str">
        <f t="shared" si="393"/>
        <v>September</v>
      </c>
      <c r="K1818" s="2">
        <f t="shared" si="394"/>
        <v>9</v>
      </c>
      <c r="L1818" s="2" t="str">
        <f t="shared" si="395"/>
        <v>Saturday</v>
      </c>
      <c r="M1818" s="2">
        <f t="shared" si="396"/>
        <v>36</v>
      </c>
      <c r="N1818" s="3">
        <f t="shared" si="397"/>
        <v>2866</v>
      </c>
      <c r="O1818" s="3">
        <f t="shared" si="398"/>
        <v>0</v>
      </c>
      <c r="P1818" t="str">
        <f t="shared" si="399"/>
        <v>4-Sep</v>
      </c>
      <c r="Q1818" s="9">
        <f t="shared" si="400"/>
        <v>0.72569444444444442</v>
      </c>
      <c r="R1818" t="str">
        <f t="shared" si="401"/>
        <v>Evening</v>
      </c>
      <c r="S1818" s="2">
        <f t="shared" si="402"/>
        <v>4</v>
      </c>
      <c r="T1818" t="str">
        <f t="shared" si="403"/>
        <v>Others</v>
      </c>
      <c r="U1818">
        <f t="shared" si="404"/>
        <v>17</v>
      </c>
      <c r="V1818" t="str">
        <f t="shared" si="405"/>
        <v>FY Q2</v>
      </c>
    </row>
    <row r="1819" spans="1:22" x14ac:dyDescent="0.3">
      <c r="A1819" s="18">
        <v>44443</v>
      </c>
      <c r="B1819" t="s">
        <v>279</v>
      </c>
      <c r="C1819" t="s">
        <v>85</v>
      </c>
      <c r="D1819" t="s">
        <v>2735</v>
      </c>
      <c r="E1819">
        <v>198349843758</v>
      </c>
      <c r="F1819" t="s">
        <v>16</v>
      </c>
      <c r="G1819" t="s">
        <v>67</v>
      </c>
      <c r="H1819">
        <v>22216</v>
      </c>
      <c r="I1819" s="2">
        <f t="shared" si="392"/>
        <v>2021</v>
      </c>
      <c r="J1819" s="2" t="str">
        <f t="shared" si="393"/>
        <v>September</v>
      </c>
      <c r="K1819" s="2">
        <f t="shared" si="394"/>
        <v>9</v>
      </c>
      <c r="L1819" s="2" t="str">
        <f t="shared" si="395"/>
        <v>Saturday</v>
      </c>
      <c r="M1819" s="2">
        <f t="shared" si="396"/>
        <v>36</v>
      </c>
      <c r="N1819" s="3">
        <f t="shared" si="397"/>
        <v>22216</v>
      </c>
      <c r="O1819" s="3">
        <f t="shared" si="398"/>
        <v>0</v>
      </c>
      <c r="P1819" t="str">
        <f t="shared" si="399"/>
        <v>4-Sep</v>
      </c>
      <c r="Q1819" s="9">
        <f t="shared" si="400"/>
        <v>0.7416666666666667</v>
      </c>
      <c r="R1819" t="str">
        <f t="shared" si="401"/>
        <v>Evening</v>
      </c>
      <c r="S1819" s="2">
        <f t="shared" si="402"/>
        <v>4</v>
      </c>
      <c r="T1819" t="str">
        <f t="shared" si="403"/>
        <v>Others</v>
      </c>
      <c r="U1819">
        <f t="shared" si="404"/>
        <v>17</v>
      </c>
      <c r="V1819" t="str">
        <f t="shared" si="405"/>
        <v>FY Q2</v>
      </c>
    </row>
    <row r="1820" spans="1:22" x14ac:dyDescent="0.3">
      <c r="A1820" s="18">
        <v>44444</v>
      </c>
      <c r="B1820" t="s">
        <v>590</v>
      </c>
      <c r="C1820" t="s">
        <v>85</v>
      </c>
      <c r="D1820" t="s">
        <v>2736</v>
      </c>
      <c r="E1820">
        <v>738951323464</v>
      </c>
      <c r="F1820" t="s">
        <v>16</v>
      </c>
      <c r="G1820" t="s">
        <v>67</v>
      </c>
      <c r="H1820">
        <v>41825</v>
      </c>
      <c r="I1820" s="2">
        <f t="shared" si="392"/>
        <v>2021</v>
      </c>
      <c r="J1820" s="2" t="str">
        <f t="shared" si="393"/>
        <v>September</v>
      </c>
      <c r="K1820" s="2">
        <f t="shared" si="394"/>
        <v>9</v>
      </c>
      <c r="L1820" s="2" t="str">
        <f t="shared" si="395"/>
        <v>Sunday</v>
      </c>
      <c r="M1820" s="2">
        <f t="shared" si="396"/>
        <v>37</v>
      </c>
      <c r="N1820" s="3">
        <f t="shared" si="397"/>
        <v>41825</v>
      </c>
      <c r="O1820" s="3">
        <f t="shared" si="398"/>
        <v>0</v>
      </c>
      <c r="P1820" t="str">
        <f t="shared" si="399"/>
        <v>5-Sep</v>
      </c>
      <c r="Q1820" s="9">
        <f t="shared" si="400"/>
        <v>0.61527777777777781</v>
      </c>
      <c r="R1820" t="str">
        <f t="shared" si="401"/>
        <v>Afternoon</v>
      </c>
      <c r="S1820" s="2">
        <f t="shared" si="402"/>
        <v>5</v>
      </c>
      <c r="T1820" t="str">
        <f t="shared" si="403"/>
        <v>Others</v>
      </c>
      <c r="U1820">
        <f t="shared" si="404"/>
        <v>14</v>
      </c>
      <c r="V1820" t="str">
        <f t="shared" si="405"/>
        <v>FY Q2</v>
      </c>
    </row>
    <row r="1821" spans="1:22" x14ac:dyDescent="0.3">
      <c r="A1821" s="18">
        <v>44444</v>
      </c>
      <c r="B1821" t="s">
        <v>733</v>
      </c>
      <c r="C1821" t="s">
        <v>254</v>
      </c>
      <c r="D1821" t="s">
        <v>2737</v>
      </c>
      <c r="E1821">
        <v>86059812072</v>
      </c>
      <c r="F1821" t="s">
        <v>16</v>
      </c>
      <c r="G1821" t="s">
        <v>67</v>
      </c>
      <c r="H1821">
        <v>10122</v>
      </c>
      <c r="I1821" s="2">
        <f t="shared" si="392"/>
        <v>2021</v>
      </c>
      <c r="J1821" s="2" t="str">
        <f t="shared" si="393"/>
        <v>September</v>
      </c>
      <c r="K1821" s="2">
        <f t="shared" si="394"/>
        <v>9</v>
      </c>
      <c r="L1821" s="2" t="str">
        <f t="shared" si="395"/>
        <v>Sunday</v>
      </c>
      <c r="M1821" s="2">
        <f t="shared" si="396"/>
        <v>37</v>
      </c>
      <c r="N1821" s="3">
        <f t="shared" si="397"/>
        <v>10122</v>
      </c>
      <c r="O1821" s="3">
        <f t="shared" si="398"/>
        <v>0</v>
      </c>
      <c r="P1821" t="str">
        <f t="shared" si="399"/>
        <v>5-Sep</v>
      </c>
      <c r="Q1821" s="9">
        <f t="shared" si="400"/>
        <v>0.62083333333333335</v>
      </c>
      <c r="R1821" t="str">
        <f t="shared" si="401"/>
        <v>Afternoon</v>
      </c>
      <c r="S1821" s="2">
        <f t="shared" si="402"/>
        <v>5</v>
      </c>
      <c r="T1821" t="str">
        <f t="shared" si="403"/>
        <v>Others</v>
      </c>
      <c r="U1821">
        <f t="shared" si="404"/>
        <v>14</v>
      </c>
      <c r="V1821" t="str">
        <f t="shared" si="405"/>
        <v>FY Q2</v>
      </c>
    </row>
    <row r="1822" spans="1:22" x14ac:dyDescent="0.3">
      <c r="A1822" s="18">
        <v>44444</v>
      </c>
      <c r="B1822" t="s">
        <v>486</v>
      </c>
      <c r="C1822" t="s">
        <v>273</v>
      </c>
      <c r="D1822" t="s">
        <v>2738</v>
      </c>
      <c r="E1822">
        <v>712548870220</v>
      </c>
      <c r="F1822" t="s">
        <v>16</v>
      </c>
      <c r="G1822" t="s">
        <v>67</v>
      </c>
      <c r="H1822">
        <v>3506</v>
      </c>
      <c r="I1822" s="2">
        <f t="shared" si="392"/>
        <v>2021</v>
      </c>
      <c r="J1822" s="2" t="str">
        <f t="shared" si="393"/>
        <v>September</v>
      </c>
      <c r="K1822" s="2">
        <f t="shared" si="394"/>
        <v>9</v>
      </c>
      <c r="L1822" s="2" t="str">
        <f t="shared" si="395"/>
        <v>Sunday</v>
      </c>
      <c r="M1822" s="2">
        <f t="shared" si="396"/>
        <v>37</v>
      </c>
      <c r="N1822" s="3">
        <f t="shared" si="397"/>
        <v>3506</v>
      </c>
      <c r="O1822" s="3">
        <f t="shared" si="398"/>
        <v>0</v>
      </c>
      <c r="P1822" t="str">
        <f t="shared" si="399"/>
        <v>5-Sep</v>
      </c>
      <c r="Q1822" s="9">
        <f t="shared" si="400"/>
        <v>0.74236111111111114</v>
      </c>
      <c r="R1822" t="str">
        <f t="shared" si="401"/>
        <v>Evening</v>
      </c>
      <c r="S1822" s="2">
        <f t="shared" si="402"/>
        <v>5</v>
      </c>
      <c r="T1822" t="str">
        <f t="shared" si="403"/>
        <v>Others</v>
      </c>
      <c r="U1822">
        <f t="shared" si="404"/>
        <v>17</v>
      </c>
      <c r="V1822" t="str">
        <f t="shared" si="405"/>
        <v>FY Q2</v>
      </c>
    </row>
    <row r="1823" spans="1:22" x14ac:dyDescent="0.3">
      <c r="A1823" s="18">
        <v>44444</v>
      </c>
      <c r="B1823" t="s">
        <v>680</v>
      </c>
      <c r="C1823" t="s">
        <v>273</v>
      </c>
      <c r="D1823" t="s">
        <v>2739</v>
      </c>
      <c r="E1823">
        <v>515489700812</v>
      </c>
      <c r="F1823" t="s">
        <v>16</v>
      </c>
      <c r="G1823" t="s">
        <v>67</v>
      </c>
      <c r="H1823">
        <v>2763</v>
      </c>
      <c r="I1823" s="2">
        <f t="shared" si="392"/>
        <v>2021</v>
      </c>
      <c r="J1823" s="2" t="str">
        <f t="shared" si="393"/>
        <v>September</v>
      </c>
      <c r="K1823" s="2">
        <f t="shared" si="394"/>
        <v>9</v>
      </c>
      <c r="L1823" s="2" t="str">
        <f t="shared" si="395"/>
        <v>Sunday</v>
      </c>
      <c r="M1823" s="2">
        <f t="shared" si="396"/>
        <v>37</v>
      </c>
      <c r="N1823" s="3">
        <f t="shared" si="397"/>
        <v>2763</v>
      </c>
      <c r="O1823" s="3">
        <f t="shared" si="398"/>
        <v>0</v>
      </c>
      <c r="P1823" t="str">
        <f t="shared" si="399"/>
        <v>5-Sep</v>
      </c>
      <c r="Q1823" s="9">
        <f t="shared" si="400"/>
        <v>0.74444444444444446</v>
      </c>
      <c r="R1823" t="str">
        <f t="shared" si="401"/>
        <v>Evening</v>
      </c>
      <c r="S1823" s="2">
        <f t="shared" si="402"/>
        <v>5</v>
      </c>
      <c r="T1823" t="str">
        <f t="shared" si="403"/>
        <v>Others</v>
      </c>
      <c r="U1823">
        <f t="shared" si="404"/>
        <v>17</v>
      </c>
      <c r="V1823" t="str">
        <f t="shared" si="405"/>
        <v>FY Q2</v>
      </c>
    </row>
    <row r="1824" spans="1:22" x14ac:dyDescent="0.3">
      <c r="A1824" s="18">
        <v>44444</v>
      </c>
      <c r="B1824" t="s">
        <v>433</v>
      </c>
      <c r="C1824" t="s">
        <v>254</v>
      </c>
      <c r="D1824" t="s">
        <v>2740</v>
      </c>
      <c r="E1824">
        <v>344354393042</v>
      </c>
      <c r="F1824" t="s">
        <v>16</v>
      </c>
      <c r="G1824" t="s">
        <v>67</v>
      </c>
      <c r="H1824">
        <v>14362</v>
      </c>
      <c r="I1824" s="2">
        <f t="shared" si="392"/>
        <v>2021</v>
      </c>
      <c r="J1824" s="2" t="str">
        <f t="shared" si="393"/>
        <v>September</v>
      </c>
      <c r="K1824" s="2">
        <f t="shared" si="394"/>
        <v>9</v>
      </c>
      <c r="L1824" s="2" t="str">
        <f t="shared" si="395"/>
        <v>Sunday</v>
      </c>
      <c r="M1824" s="2">
        <f t="shared" si="396"/>
        <v>37</v>
      </c>
      <c r="N1824" s="3">
        <f t="shared" si="397"/>
        <v>14362</v>
      </c>
      <c r="O1824" s="3">
        <f t="shared" si="398"/>
        <v>0</v>
      </c>
      <c r="P1824" t="str">
        <f t="shared" si="399"/>
        <v>5-Sep</v>
      </c>
      <c r="Q1824" s="9">
        <f t="shared" si="400"/>
        <v>0.8125</v>
      </c>
      <c r="R1824" t="str">
        <f t="shared" si="401"/>
        <v>Evening</v>
      </c>
      <c r="S1824" s="2">
        <f t="shared" si="402"/>
        <v>5</v>
      </c>
      <c r="T1824" t="str">
        <f t="shared" si="403"/>
        <v>Others</v>
      </c>
      <c r="U1824">
        <f t="shared" si="404"/>
        <v>19</v>
      </c>
      <c r="V1824" t="str">
        <f t="shared" si="405"/>
        <v>FY Q2</v>
      </c>
    </row>
    <row r="1825" spans="1:22" x14ac:dyDescent="0.3">
      <c r="A1825" s="18">
        <v>44444</v>
      </c>
      <c r="B1825" t="s">
        <v>1350</v>
      </c>
      <c r="C1825" t="s">
        <v>207</v>
      </c>
      <c r="D1825" t="s">
        <v>2741</v>
      </c>
      <c r="E1825">
        <v>553415951664</v>
      </c>
      <c r="F1825" t="s">
        <v>15</v>
      </c>
      <c r="G1825" t="s">
        <v>67</v>
      </c>
      <c r="H1825">
        <v>515</v>
      </c>
      <c r="I1825" s="2">
        <f t="shared" si="392"/>
        <v>2021</v>
      </c>
      <c r="J1825" s="2" t="str">
        <f t="shared" si="393"/>
        <v>September</v>
      </c>
      <c r="K1825" s="2">
        <f t="shared" si="394"/>
        <v>9</v>
      </c>
      <c r="L1825" s="2" t="str">
        <f t="shared" si="395"/>
        <v>Sunday</v>
      </c>
      <c r="M1825" s="2">
        <f t="shared" si="396"/>
        <v>37</v>
      </c>
      <c r="N1825" s="3">
        <f t="shared" si="397"/>
        <v>0</v>
      </c>
      <c r="O1825" s="3">
        <f t="shared" si="398"/>
        <v>515</v>
      </c>
      <c r="P1825" t="str">
        <f t="shared" si="399"/>
        <v>5-Sep</v>
      </c>
      <c r="Q1825" s="9">
        <f t="shared" si="400"/>
        <v>0.94097222222222221</v>
      </c>
      <c r="R1825" t="str">
        <f t="shared" si="401"/>
        <v>Night</v>
      </c>
      <c r="S1825" s="2">
        <f t="shared" si="402"/>
        <v>5</v>
      </c>
      <c r="T1825" t="str">
        <f t="shared" si="403"/>
        <v>UPI Transfer</v>
      </c>
      <c r="U1825">
        <f t="shared" si="404"/>
        <v>22</v>
      </c>
      <c r="V1825" t="str">
        <f t="shared" si="405"/>
        <v>FY Q2</v>
      </c>
    </row>
    <row r="1826" spans="1:22" x14ac:dyDescent="0.3">
      <c r="A1826" s="18">
        <v>44445</v>
      </c>
      <c r="B1826" t="s">
        <v>503</v>
      </c>
      <c r="C1826" t="s">
        <v>142</v>
      </c>
      <c r="D1826" t="s">
        <v>2742</v>
      </c>
      <c r="E1826">
        <v>333885686342</v>
      </c>
      <c r="F1826" t="s">
        <v>15</v>
      </c>
      <c r="G1826" t="s">
        <v>71</v>
      </c>
      <c r="H1826">
        <v>1600</v>
      </c>
      <c r="I1826" s="2">
        <f t="shared" si="392"/>
        <v>2021</v>
      </c>
      <c r="J1826" s="2" t="str">
        <f t="shared" si="393"/>
        <v>September</v>
      </c>
      <c r="K1826" s="2">
        <f t="shared" si="394"/>
        <v>9</v>
      </c>
      <c r="L1826" s="2" t="str">
        <f t="shared" si="395"/>
        <v>Monday</v>
      </c>
      <c r="M1826" s="2">
        <f t="shared" si="396"/>
        <v>37</v>
      </c>
      <c r="N1826" s="3">
        <f t="shared" si="397"/>
        <v>0</v>
      </c>
      <c r="O1826" s="3">
        <f t="shared" si="398"/>
        <v>1600</v>
      </c>
      <c r="P1826" t="str">
        <f t="shared" si="399"/>
        <v>6-Sep</v>
      </c>
      <c r="Q1826" s="9">
        <f t="shared" si="400"/>
        <v>0.45555555555555555</v>
      </c>
      <c r="R1826" t="str">
        <f t="shared" si="401"/>
        <v>Morning</v>
      </c>
      <c r="S1826" s="2">
        <f t="shared" si="402"/>
        <v>6</v>
      </c>
      <c r="T1826" t="str">
        <f t="shared" si="403"/>
        <v>UPI Transfer</v>
      </c>
      <c r="U1826">
        <f t="shared" si="404"/>
        <v>10</v>
      </c>
      <c r="V1826" t="str">
        <f t="shared" si="405"/>
        <v>FY Q2</v>
      </c>
    </row>
    <row r="1827" spans="1:22" x14ac:dyDescent="0.3">
      <c r="A1827" s="18">
        <v>44445</v>
      </c>
      <c r="B1827" t="s">
        <v>1843</v>
      </c>
      <c r="C1827" t="s">
        <v>85</v>
      </c>
      <c r="D1827" t="s">
        <v>2743</v>
      </c>
      <c r="E1827">
        <v>654121442288</v>
      </c>
      <c r="F1827" t="s">
        <v>16</v>
      </c>
      <c r="G1827" t="s">
        <v>67</v>
      </c>
      <c r="H1827">
        <v>4187</v>
      </c>
      <c r="I1827" s="2">
        <f t="shared" si="392"/>
        <v>2021</v>
      </c>
      <c r="J1827" s="2" t="str">
        <f t="shared" si="393"/>
        <v>September</v>
      </c>
      <c r="K1827" s="2">
        <f t="shared" si="394"/>
        <v>9</v>
      </c>
      <c r="L1827" s="2" t="str">
        <f t="shared" si="395"/>
        <v>Monday</v>
      </c>
      <c r="M1827" s="2">
        <f t="shared" si="396"/>
        <v>37</v>
      </c>
      <c r="N1827" s="3">
        <f t="shared" si="397"/>
        <v>4187</v>
      </c>
      <c r="O1827" s="3">
        <f t="shared" si="398"/>
        <v>0</v>
      </c>
      <c r="P1827" t="str">
        <f t="shared" si="399"/>
        <v>6-Sep</v>
      </c>
      <c r="Q1827" s="9">
        <f t="shared" si="400"/>
        <v>0.46319444444444446</v>
      </c>
      <c r="R1827" t="str">
        <f t="shared" si="401"/>
        <v>Morning</v>
      </c>
      <c r="S1827" s="2">
        <f t="shared" si="402"/>
        <v>6</v>
      </c>
      <c r="T1827" t="str">
        <f t="shared" si="403"/>
        <v>Others</v>
      </c>
      <c r="U1827">
        <f t="shared" si="404"/>
        <v>11</v>
      </c>
      <c r="V1827" t="str">
        <f t="shared" si="405"/>
        <v>FY Q2</v>
      </c>
    </row>
    <row r="1828" spans="1:22" x14ac:dyDescent="0.3">
      <c r="A1828" s="18">
        <v>44445</v>
      </c>
      <c r="B1828" t="s">
        <v>2524</v>
      </c>
      <c r="C1828" t="s">
        <v>189</v>
      </c>
      <c r="D1828" t="s">
        <v>2744</v>
      </c>
      <c r="E1828">
        <v>505799324407</v>
      </c>
      <c r="F1828" t="s">
        <v>16</v>
      </c>
      <c r="G1828" t="s">
        <v>67</v>
      </c>
      <c r="H1828">
        <v>5207</v>
      </c>
      <c r="I1828" s="2">
        <f t="shared" si="392"/>
        <v>2021</v>
      </c>
      <c r="J1828" s="2" t="str">
        <f t="shared" si="393"/>
        <v>September</v>
      </c>
      <c r="K1828" s="2">
        <f t="shared" si="394"/>
        <v>9</v>
      </c>
      <c r="L1828" s="2" t="str">
        <f t="shared" si="395"/>
        <v>Monday</v>
      </c>
      <c r="M1828" s="2">
        <f t="shared" si="396"/>
        <v>37</v>
      </c>
      <c r="N1828" s="3">
        <f t="shared" si="397"/>
        <v>5207</v>
      </c>
      <c r="O1828" s="3">
        <f t="shared" si="398"/>
        <v>0</v>
      </c>
      <c r="P1828" t="str">
        <f t="shared" si="399"/>
        <v>6-Sep</v>
      </c>
      <c r="Q1828" s="9">
        <f t="shared" si="400"/>
        <v>0.66249999999999998</v>
      </c>
      <c r="R1828" t="str">
        <f t="shared" si="401"/>
        <v>Afternoon</v>
      </c>
      <c r="S1828" s="2">
        <f t="shared" si="402"/>
        <v>6</v>
      </c>
      <c r="T1828" t="str">
        <f t="shared" si="403"/>
        <v>Others</v>
      </c>
      <c r="U1828">
        <f t="shared" si="404"/>
        <v>15</v>
      </c>
      <c r="V1828" t="str">
        <f t="shared" si="405"/>
        <v>FY Q2</v>
      </c>
    </row>
    <row r="1829" spans="1:22" x14ac:dyDescent="0.3">
      <c r="A1829" s="18">
        <v>44445</v>
      </c>
      <c r="B1829" t="s">
        <v>1176</v>
      </c>
      <c r="C1829" t="s">
        <v>291</v>
      </c>
      <c r="D1829" t="s">
        <v>2745</v>
      </c>
      <c r="E1829">
        <v>939490679807</v>
      </c>
      <c r="F1829" t="s">
        <v>16</v>
      </c>
      <c r="G1829" t="s">
        <v>71</v>
      </c>
      <c r="H1829">
        <v>16935</v>
      </c>
      <c r="I1829" s="2">
        <f t="shared" si="392"/>
        <v>2021</v>
      </c>
      <c r="J1829" s="2" t="str">
        <f t="shared" si="393"/>
        <v>September</v>
      </c>
      <c r="K1829" s="2">
        <f t="shared" si="394"/>
        <v>9</v>
      </c>
      <c r="L1829" s="2" t="str">
        <f t="shared" si="395"/>
        <v>Monday</v>
      </c>
      <c r="M1829" s="2">
        <f t="shared" si="396"/>
        <v>37</v>
      </c>
      <c r="N1829" s="3">
        <f t="shared" si="397"/>
        <v>16935</v>
      </c>
      <c r="O1829" s="3">
        <f t="shared" si="398"/>
        <v>0</v>
      </c>
      <c r="P1829" t="str">
        <f t="shared" si="399"/>
        <v>6-Sep</v>
      </c>
      <c r="Q1829" s="9">
        <f t="shared" si="400"/>
        <v>0.71458333333333335</v>
      </c>
      <c r="R1829" t="str">
        <f t="shared" si="401"/>
        <v>Evening</v>
      </c>
      <c r="S1829" s="2">
        <f t="shared" si="402"/>
        <v>6</v>
      </c>
      <c r="T1829" t="str">
        <f t="shared" si="403"/>
        <v>Others</v>
      </c>
      <c r="U1829">
        <f t="shared" si="404"/>
        <v>17</v>
      </c>
      <c r="V1829" t="str">
        <f t="shared" si="405"/>
        <v>FY Q2</v>
      </c>
    </row>
    <row r="1830" spans="1:22" x14ac:dyDescent="0.3">
      <c r="A1830" s="18">
        <v>44445</v>
      </c>
      <c r="B1830" t="s">
        <v>1011</v>
      </c>
      <c r="C1830" t="s">
        <v>251</v>
      </c>
      <c r="D1830" t="s">
        <v>2746</v>
      </c>
      <c r="E1830">
        <v>588817834009</v>
      </c>
      <c r="F1830" t="s">
        <v>15</v>
      </c>
      <c r="G1830" t="s">
        <v>71</v>
      </c>
      <c r="H1830">
        <v>4532</v>
      </c>
      <c r="I1830" s="2">
        <f t="shared" ref="I1830:I1893" si="406">YEAR(A1830)</f>
        <v>2021</v>
      </c>
      <c r="J1830" s="2" t="str">
        <f t="shared" ref="J1830:J1893" si="407">TEXT(A1830,"mmmm")</f>
        <v>September</v>
      </c>
      <c r="K1830" s="2">
        <f t="shared" ref="K1830:K1893" si="408">MONTH(A1830)</f>
        <v>9</v>
      </c>
      <c r="L1830" s="2" t="str">
        <f t="shared" ref="L1830:L1893" si="409">TEXT(A1830,"dddd")</f>
        <v>Monday</v>
      </c>
      <c r="M1830" s="2">
        <f t="shared" ref="M1830:M1893" si="410">WEEKNUM(A1830)</f>
        <v>37</v>
      </c>
      <c r="N1830" s="3">
        <f t="shared" ref="N1830:N1893" si="411">IF(F1830="Credit",H1830,0)</f>
        <v>0</v>
      </c>
      <c r="O1830" s="3">
        <f t="shared" ref="O1830:O1893" si="412">IF(F1830="Debit",H1830,0)</f>
        <v>4532</v>
      </c>
      <c r="P1830" t="str">
        <f t="shared" ref="P1830:P1893" si="413">TEXT(A1830,"d-mmm")</f>
        <v>6-Sep</v>
      </c>
      <c r="Q1830" s="9">
        <f t="shared" ref="Q1830:Q1893" si="414">TIMEVALUE(TRIM(CLEAN(SUBSTITUTE(B1830,CHAR(34),""))))</f>
        <v>0.83819444444444446</v>
      </c>
      <c r="R1830" t="str">
        <f t="shared" ref="R1830:R1893" si="415">IF(HOUR(Q1830)&lt;12,"Morning",IF(HOUR(Q1830)&lt;17,"Afternoon",IF(HOUR(Q1830)&lt;21,"Evening","Night")))</f>
        <v>Evening</v>
      </c>
      <c r="S1830" s="2">
        <f t="shared" ref="S1830:S1893" si="416">DAY(A1830)</f>
        <v>6</v>
      </c>
      <c r="T1830" t="str">
        <f t="shared" ref="T1830:T1893" si="417">IF(ISNUMBER(SEARCH("Recharge",C1830)),"Recharge",IF(ISNUMBER(SEARCH("Petrol",C1830)),"Fuel",IF(ISNUMBER(SEARCH("Restaurant",C1830)),"Food",IF(ISNUMBER(SEARCH("Amazon",C1830)),"Shopping",IF(ISNUMBER(SEARCH("Salary",C1830)),"Salary",IF(ISNUMBER(SEARCH("Paid to",C1830)),"UPI Transfer","Others"))))))</f>
        <v>UPI Transfer</v>
      </c>
      <c r="U1830">
        <f t="shared" ref="U1830:U1893" si="418">HOUR(Q1830)</f>
        <v>20</v>
      </c>
      <c r="V1830" t="str">
        <f t="shared" ref="V1830:V1893" si="419">"FY Q"&amp;INT(MOD(MONTH(A1830)-4,12)/3)+1</f>
        <v>FY Q2</v>
      </c>
    </row>
    <row r="1831" spans="1:22" x14ac:dyDescent="0.3">
      <c r="A1831" s="18">
        <v>44445</v>
      </c>
      <c r="B1831" t="s">
        <v>2747</v>
      </c>
      <c r="C1831" t="s">
        <v>73</v>
      </c>
      <c r="D1831" t="s">
        <v>2748</v>
      </c>
      <c r="E1831">
        <v>930600712925</v>
      </c>
      <c r="F1831" t="s">
        <v>16</v>
      </c>
      <c r="G1831" t="s">
        <v>71</v>
      </c>
      <c r="H1831">
        <v>12806</v>
      </c>
      <c r="I1831" s="2">
        <f t="shared" si="406"/>
        <v>2021</v>
      </c>
      <c r="J1831" s="2" t="str">
        <f t="shared" si="407"/>
        <v>September</v>
      </c>
      <c r="K1831" s="2">
        <f t="shared" si="408"/>
        <v>9</v>
      </c>
      <c r="L1831" s="2" t="str">
        <f t="shared" si="409"/>
        <v>Monday</v>
      </c>
      <c r="M1831" s="2">
        <f t="shared" si="410"/>
        <v>37</v>
      </c>
      <c r="N1831" s="3">
        <f t="shared" si="411"/>
        <v>12806</v>
      </c>
      <c r="O1831" s="3">
        <f t="shared" si="412"/>
        <v>0</v>
      </c>
      <c r="P1831" t="str">
        <f t="shared" si="413"/>
        <v>6-Sep</v>
      </c>
      <c r="Q1831" s="9">
        <f t="shared" si="414"/>
        <v>0.96527777777777779</v>
      </c>
      <c r="R1831" t="str">
        <f t="shared" si="415"/>
        <v>Night</v>
      </c>
      <c r="S1831" s="2">
        <f t="shared" si="416"/>
        <v>6</v>
      </c>
      <c r="T1831" t="str">
        <f t="shared" si="417"/>
        <v>Others</v>
      </c>
      <c r="U1831">
        <f t="shared" si="418"/>
        <v>23</v>
      </c>
      <c r="V1831" t="str">
        <f t="shared" si="419"/>
        <v>FY Q2</v>
      </c>
    </row>
    <row r="1832" spans="1:22" x14ac:dyDescent="0.3">
      <c r="A1832" s="18">
        <v>44446</v>
      </c>
      <c r="B1832" t="s">
        <v>784</v>
      </c>
      <c r="C1832" t="s">
        <v>73</v>
      </c>
      <c r="D1832" t="s">
        <v>2749</v>
      </c>
      <c r="E1832">
        <v>949943556194</v>
      </c>
      <c r="F1832" t="s">
        <v>16</v>
      </c>
      <c r="G1832" t="s">
        <v>67</v>
      </c>
      <c r="H1832">
        <v>8335</v>
      </c>
      <c r="I1832" s="2">
        <f t="shared" si="406"/>
        <v>2021</v>
      </c>
      <c r="J1832" s="2" t="str">
        <f t="shared" si="407"/>
        <v>September</v>
      </c>
      <c r="K1832" s="2">
        <f t="shared" si="408"/>
        <v>9</v>
      </c>
      <c r="L1832" s="2" t="str">
        <f t="shared" si="409"/>
        <v>Tuesday</v>
      </c>
      <c r="M1832" s="2">
        <f t="shared" si="410"/>
        <v>37</v>
      </c>
      <c r="N1832" s="3">
        <f t="shared" si="411"/>
        <v>8335</v>
      </c>
      <c r="O1832" s="3">
        <f t="shared" si="412"/>
        <v>0</v>
      </c>
      <c r="P1832" t="str">
        <f t="shared" si="413"/>
        <v>7-Sep</v>
      </c>
      <c r="Q1832" s="9">
        <f t="shared" si="414"/>
        <v>0.42569444444444443</v>
      </c>
      <c r="R1832" t="str">
        <f t="shared" si="415"/>
        <v>Morning</v>
      </c>
      <c r="S1832" s="2">
        <f t="shared" si="416"/>
        <v>7</v>
      </c>
      <c r="T1832" t="str">
        <f t="shared" si="417"/>
        <v>Others</v>
      </c>
      <c r="U1832">
        <f t="shared" si="418"/>
        <v>10</v>
      </c>
      <c r="V1832" t="str">
        <f t="shared" si="419"/>
        <v>FY Q2</v>
      </c>
    </row>
    <row r="1833" spans="1:22" x14ac:dyDescent="0.3">
      <c r="A1833" s="18">
        <v>44446</v>
      </c>
      <c r="B1833" t="s">
        <v>97</v>
      </c>
      <c r="C1833" t="s">
        <v>189</v>
      </c>
      <c r="D1833" t="s">
        <v>2750</v>
      </c>
      <c r="E1833">
        <v>915851051681</v>
      </c>
      <c r="F1833" t="s">
        <v>16</v>
      </c>
      <c r="G1833" t="s">
        <v>67</v>
      </c>
      <c r="H1833">
        <v>5500</v>
      </c>
      <c r="I1833" s="2">
        <f t="shared" si="406"/>
        <v>2021</v>
      </c>
      <c r="J1833" s="2" t="str">
        <f t="shared" si="407"/>
        <v>September</v>
      </c>
      <c r="K1833" s="2">
        <f t="shared" si="408"/>
        <v>9</v>
      </c>
      <c r="L1833" s="2" t="str">
        <f t="shared" si="409"/>
        <v>Tuesday</v>
      </c>
      <c r="M1833" s="2">
        <f t="shared" si="410"/>
        <v>37</v>
      </c>
      <c r="N1833" s="3">
        <f t="shared" si="411"/>
        <v>5500</v>
      </c>
      <c r="O1833" s="3">
        <f t="shared" si="412"/>
        <v>0</v>
      </c>
      <c r="P1833" t="str">
        <f t="shared" si="413"/>
        <v>7-Sep</v>
      </c>
      <c r="Q1833" s="9">
        <f t="shared" si="414"/>
        <v>0.80138888888888893</v>
      </c>
      <c r="R1833" t="str">
        <f t="shared" si="415"/>
        <v>Evening</v>
      </c>
      <c r="S1833" s="2">
        <f t="shared" si="416"/>
        <v>7</v>
      </c>
      <c r="T1833" t="str">
        <f t="shared" si="417"/>
        <v>Others</v>
      </c>
      <c r="U1833">
        <f t="shared" si="418"/>
        <v>19</v>
      </c>
      <c r="V1833" t="str">
        <f t="shared" si="419"/>
        <v>FY Q2</v>
      </c>
    </row>
    <row r="1834" spans="1:22" x14ac:dyDescent="0.3">
      <c r="A1834" s="18">
        <v>44446</v>
      </c>
      <c r="B1834" t="s">
        <v>2751</v>
      </c>
      <c r="C1834" t="s">
        <v>139</v>
      </c>
      <c r="D1834" t="s">
        <v>2752</v>
      </c>
      <c r="E1834">
        <v>956677430604</v>
      </c>
      <c r="F1834" t="s">
        <v>15</v>
      </c>
      <c r="G1834" t="s">
        <v>67</v>
      </c>
      <c r="H1834">
        <v>9047</v>
      </c>
      <c r="I1834" s="2">
        <f t="shared" si="406"/>
        <v>2021</v>
      </c>
      <c r="J1834" s="2" t="str">
        <f t="shared" si="407"/>
        <v>September</v>
      </c>
      <c r="K1834" s="2">
        <f t="shared" si="408"/>
        <v>9</v>
      </c>
      <c r="L1834" s="2" t="str">
        <f t="shared" si="409"/>
        <v>Tuesday</v>
      </c>
      <c r="M1834" s="2">
        <f t="shared" si="410"/>
        <v>37</v>
      </c>
      <c r="N1834" s="3">
        <f t="shared" si="411"/>
        <v>0</v>
      </c>
      <c r="O1834" s="3">
        <f t="shared" si="412"/>
        <v>9047</v>
      </c>
      <c r="P1834" t="str">
        <f t="shared" si="413"/>
        <v>7-Sep</v>
      </c>
      <c r="Q1834" s="9">
        <f t="shared" si="414"/>
        <v>0.89166666666666672</v>
      </c>
      <c r="R1834" t="str">
        <f t="shared" si="415"/>
        <v>Night</v>
      </c>
      <c r="S1834" s="2">
        <f t="shared" si="416"/>
        <v>7</v>
      </c>
      <c r="T1834" t="str">
        <f t="shared" si="417"/>
        <v>Fuel</v>
      </c>
      <c r="U1834">
        <f t="shared" si="418"/>
        <v>21</v>
      </c>
      <c r="V1834" t="str">
        <f t="shared" si="419"/>
        <v>FY Q2</v>
      </c>
    </row>
    <row r="1835" spans="1:22" x14ac:dyDescent="0.3">
      <c r="A1835" s="18">
        <v>44446</v>
      </c>
      <c r="B1835" t="s">
        <v>1534</v>
      </c>
      <c r="C1835" t="s">
        <v>375</v>
      </c>
      <c r="D1835" t="s">
        <v>2753</v>
      </c>
      <c r="E1835">
        <v>51948043312</v>
      </c>
      <c r="F1835" t="s">
        <v>15</v>
      </c>
      <c r="G1835" t="s">
        <v>71</v>
      </c>
      <c r="H1835">
        <v>18210</v>
      </c>
      <c r="I1835" s="2">
        <f t="shared" si="406"/>
        <v>2021</v>
      </c>
      <c r="J1835" s="2" t="str">
        <f t="shared" si="407"/>
        <v>September</v>
      </c>
      <c r="K1835" s="2">
        <f t="shared" si="408"/>
        <v>9</v>
      </c>
      <c r="L1835" s="2" t="str">
        <f t="shared" si="409"/>
        <v>Tuesday</v>
      </c>
      <c r="M1835" s="2">
        <f t="shared" si="410"/>
        <v>37</v>
      </c>
      <c r="N1835" s="3">
        <f t="shared" si="411"/>
        <v>0</v>
      </c>
      <c r="O1835" s="3">
        <f t="shared" si="412"/>
        <v>18210</v>
      </c>
      <c r="P1835" t="str">
        <f t="shared" si="413"/>
        <v>7-Sep</v>
      </c>
      <c r="Q1835" s="9">
        <f t="shared" si="414"/>
        <v>0.89583333333333337</v>
      </c>
      <c r="R1835" t="str">
        <f t="shared" si="415"/>
        <v>Night</v>
      </c>
      <c r="S1835" s="2">
        <f t="shared" si="416"/>
        <v>7</v>
      </c>
      <c r="T1835" t="str">
        <f t="shared" si="417"/>
        <v>UPI Transfer</v>
      </c>
      <c r="U1835">
        <f t="shared" si="418"/>
        <v>21</v>
      </c>
      <c r="V1835" t="str">
        <f t="shared" si="419"/>
        <v>FY Q2</v>
      </c>
    </row>
    <row r="1836" spans="1:22" x14ac:dyDescent="0.3">
      <c r="A1836" s="18">
        <v>44447</v>
      </c>
      <c r="B1836" t="s">
        <v>180</v>
      </c>
      <c r="C1836" t="s">
        <v>92</v>
      </c>
      <c r="D1836" t="s">
        <v>2754</v>
      </c>
      <c r="E1836">
        <v>202840486663</v>
      </c>
      <c r="F1836" t="s">
        <v>15</v>
      </c>
      <c r="G1836" t="s">
        <v>67</v>
      </c>
      <c r="H1836">
        <v>8529</v>
      </c>
      <c r="I1836" s="2">
        <f t="shared" si="406"/>
        <v>2021</v>
      </c>
      <c r="J1836" s="2" t="str">
        <f t="shared" si="407"/>
        <v>September</v>
      </c>
      <c r="K1836" s="2">
        <f t="shared" si="408"/>
        <v>9</v>
      </c>
      <c r="L1836" s="2" t="str">
        <f t="shared" si="409"/>
        <v>Wednesday</v>
      </c>
      <c r="M1836" s="2">
        <f t="shared" si="410"/>
        <v>37</v>
      </c>
      <c r="N1836" s="3">
        <f t="shared" si="411"/>
        <v>0</v>
      </c>
      <c r="O1836" s="3">
        <f t="shared" si="412"/>
        <v>8529</v>
      </c>
      <c r="P1836" t="str">
        <f t="shared" si="413"/>
        <v>8-Sep</v>
      </c>
      <c r="Q1836" s="9">
        <f t="shared" si="414"/>
        <v>0.56736111111111109</v>
      </c>
      <c r="R1836" t="str">
        <f t="shared" si="415"/>
        <v>Afternoon</v>
      </c>
      <c r="S1836" s="2">
        <f t="shared" si="416"/>
        <v>8</v>
      </c>
      <c r="T1836" t="str">
        <f t="shared" si="417"/>
        <v>UPI Transfer</v>
      </c>
      <c r="U1836">
        <f t="shared" si="418"/>
        <v>13</v>
      </c>
      <c r="V1836" t="str">
        <f t="shared" si="419"/>
        <v>FY Q2</v>
      </c>
    </row>
    <row r="1837" spans="1:22" x14ac:dyDescent="0.3">
      <c r="A1837" s="18">
        <v>44447</v>
      </c>
      <c r="B1837" t="s">
        <v>2147</v>
      </c>
      <c r="C1837" t="s">
        <v>85</v>
      </c>
      <c r="D1837" t="s">
        <v>2755</v>
      </c>
      <c r="E1837">
        <v>632922801842</v>
      </c>
      <c r="F1837" t="s">
        <v>16</v>
      </c>
      <c r="G1837" t="s">
        <v>71</v>
      </c>
      <c r="H1837">
        <v>10737</v>
      </c>
      <c r="I1837" s="2">
        <f t="shared" si="406"/>
        <v>2021</v>
      </c>
      <c r="J1837" s="2" t="str">
        <f t="shared" si="407"/>
        <v>September</v>
      </c>
      <c r="K1837" s="2">
        <f t="shared" si="408"/>
        <v>9</v>
      </c>
      <c r="L1837" s="2" t="str">
        <f t="shared" si="409"/>
        <v>Wednesday</v>
      </c>
      <c r="M1837" s="2">
        <f t="shared" si="410"/>
        <v>37</v>
      </c>
      <c r="N1837" s="3">
        <f t="shared" si="411"/>
        <v>10737</v>
      </c>
      <c r="O1837" s="3">
        <f t="shared" si="412"/>
        <v>0</v>
      </c>
      <c r="P1837" t="str">
        <f t="shared" si="413"/>
        <v>8-Sep</v>
      </c>
      <c r="Q1837" s="9">
        <f t="shared" si="414"/>
        <v>0.82430555555555551</v>
      </c>
      <c r="R1837" t="str">
        <f t="shared" si="415"/>
        <v>Evening</v>
      </c>
      <c r="S1837" s="2">
        <f t="shared" si="416"/>
        <v>8</v>
      </c>
      <c r="T1837" t="str">
        <f t="shared" si="417"/>
        <v>Others</v>
      </c>
      <c r="U1837">
        <f t="shared" si="418"/>
        <v>19</v>
      </c>
      <c r="V1837" t="str">
        <f t="shared" si="419"/>
        <v>FY Q2</v>
      </c>
    </row>
    <row r="1838" spans="1:22" x14ac:dyDescent="0.3">
      <c r="A1838" s="18">
        <v>44447</v>
      </c>
      <c r="B1838" t="s">
        <v>2147</v>
      </c>
      <c r="C1838" t="s">
        <v>189</v>
      </c>
      <c r="D1838" t="s">
        <v>2756</v>
      </c>
      <c r="E1838">
        <v>999653722888</v>
      </c>
      <c r="F1838" t="s">
        <v>16</v>
      </c>
      <c r="G1838" t="s">
        <v>67</v>
      </c>
      <c r="H1838">
        <v>3971</v>
      </c>
      <c r="I1838" s="2">
        <f t="shared" si="406"/>
        <v>2021</v>
      </c>
      <c r="J1838" s="2" t="str">
        <f t="shared" si="407"/>
        <v>September</v>
      </c>
      <c r="K1838" s="2">
        <f t="shared" si="408"/>
        <v>9</v>
      </c>
      <c r="L1838" s="2" t="str">
        <f t="shared" si="409"/>
        <v>Wednesday</v>
      </c>
      <c r="M1838" s="2">
        <f t="shared" si="410"/>
        <v>37</v>
      </c>
      <c r="N1838" s="3">
        <f t="shared" si="411"/>
        <v>3971</v>
      </c>
      <c r="O1838" s="3">
        <f t="shared" si="412"/>
        <v>0</v>
      </c>
      <c r="P1838" t="str">
        <f t="shared" si="413"/>
        <v>8-Sep</v>
      </c>
      <c r="Q1838" s="9">
        <f t="shared" si="414"/>
        <v>0.82430555555555551</v>
      </c>
      <c r="R1838" t="str">
        <f t="shared" si="415"/>
        <v>Evening</v>
      </c>
      <c r="S1838" s="2">
        <f t="shared" si="416"/>
        <v>8</v>
      </c>
      <c r="T1838" t="str">
        <f t="shared" si="417"/>
        <v>Others</v>
      </c>
      <c r="U1838">
        <f t="shared" si="418"/>
        <v>19</v>
      </c>
      <c r="V1838" t="str">
        <f t="shared" si="419"/>
        <v>FY Q2</v>
      </c>
    </row>
    <row r="1839" spans="1:22" x14ac:dyDescent="0.3">
      <c r="A1839" s="18">
        <v>44448</v>
      </c>
      <c r="B1839" t="s">
        <v>2430</v>
      </c>
      <c r="C1839" t="s">
        <v>189</v>
      </c>
      <c r="D1839" t="s">
        <v>2757</v>
      </c>
      <c r="E1839">
        <v>891572724046</v>
      </c>
      <c r="F1839" t="s">
        <v>16</v>
      </c>
      <c r="G1839" t="s">
        <v>71</v>
      </c>
      <c r="H1839">
        <v>2064</v>
      </c>
      <c r="I1839" s="2">
        <f t="shared" si="406"/>
        <v>2021</v>
      </c>
      <c r="J1839" s="2" t="str">
        <f t="shared" si="407"/>
        <v>September</v>
      </c>
      <c r="K1839" s="2">
        <f t="shared" si="408"/>
        <v>9</v>
      </c>
      <c r="L1839" s="2" t="str">
        <f t="shared" si="409"/>
        <v>Thursday</v>
      </c>
      <c r="M1839" s="2">
        <f t="shared" si="410"/>
        <v>37</v>
      </c>
      <c r="N1839" s="3">
        <f t="shared" si="411"/>
        <v>2064</v>
      </c>
      <c r="O1839" s="3">
        <f t="shared" si="412"/>
        <v>0</v>
      </c>
      <c r="P1839" t="str">
        <f t="shared" si="413"/>
        <v>9-Sep</v>
      </c>
      <c r="Q1839" s="9">
        <f t="shared" si="414"/>
        <v>0.4284722222222222</v>
      </c>
      <c r="R1839" t="str">
        <f t="shared" si="415"/>
        <v>Morning</v>
      </c>
      <c r="S1839" s="2">
        <f t="shared" si="416"/>
        <v>9</v>
      </c>
      <c r="T1839" t="str">
        <f t="shared" si="417"/>
        <v>Others</v>
      </c>
      <c r="U1839">
        <f t="shared" si="418"/>
        <v>10</v>
      </c>
      <c r="V1839" t="str">
        <f t="shared" si="419"/>
        <v>FY Q2</v>
      </c>
    </row>
    <row r="1840" spans="1:22" x14ac:dyDescent="0.3">
      <c r="A1840" s="18">
        <v>44448</v>
      </c>
      <c r="B1840" t="s">
        <v>1733</v>
      </c>
      <c r="C1840" t="s">
        <v>76</v>
      </c>
      <c r="D1840" t="s">
        <v>2758</v>
      </c>
      <c r="E1840">
        <v>995413654379</v>
      </c>
      <c r="F1840" t="s">
        <v>16</v>
      </c>
      <c r="G1840" t="s">
        <v>71</v>
      </c>
      <c r="H1840">
        <v>11510</v>
      </c>
      <c r="I1840" s="2">
        <f t="shared" si="406"/>
        <v>2021</v>
      </c>
      <c r="J1840" s="2" t="str">
        <f t="shared" si="407"/>
        <v>September</v>
      </c>
      <c r="K1840" s="2">
        <f t="shared" si="408"/>
        <v>9</v>
      </c>
      <c r="L1840" s="2" t="str">
        <f t="shared" si="409"/>
        <v>Thursday</v>
      </c>
      <c r="M1840" s="2">
        <f t="shared" si="410"/>
        <v>37</v>
      </c>
      <c r="N1840" s="3">
        <f t="shared" si="411"/>
        <v>11510</v>
      </c>
      <c r="O1840" s="3">
        <f t="shared" si="412"/>
        <v>0</v>
      </c>
      <c r="P1840" t="str">
        <f t="shared" si="413"/>
        <v>9-Sep</v>
      </c>
      <c r="Q1840" s="9">
        <f t="shared" si="414"/>
        <v>0.46388888888888891</v>
      </c>
      <c r="R1840" t="str">
        <f t="shared" si="415"/>
        <v>Morning</v>
      </c>
      <c r="S1840" s="2">
        <f t="shared" si="416"/>
        <v>9</v>
      </c>
      <c r="T1840" t="str">
        <f t="shared" si="417"/>
        <v>Others</v>
      </c>
      <c r="U1840">
        <f t="shared" si="418"/>
        <v>11</v>
      </c>
      <c r="V1840" t="str">
        <f t="shared" si="419"/>
        <v>FY Q2</v>
      </c>
    </row>
    <row r="1841" spans="1:22" x14ac:dyDescent="0.3">
      <c r="A1841" s="18">
        <v>44448</v>
      </c>
      <c r="B1841" t="s">
        <v>383</v>
      </c>
      <c r="C1841" t="s">
        <v>125</v>
      </c>
      <c r="D1841" t="s">
        <v>2759</v>
      </c>
      <c r="E1841">
        <v>663216894615</v>
      </c>
      <c r="F1841" t="s">
        <v>15</v>
      </c>
      <c r="G1841" t="s">
        <v>67</v>
      </c>
      <c r="H1841">
        <v>12297</v>
      </c>
      <c r="I1841" s="2">
        <f t="shared" si="406"/>
        <v>2021</v>
      </c>
      <c r="J1841" s="2" t="str">
        <f t="shared" si="407"/>
        <v>September</v>
      </c>
      <c r="K1841" s="2">
        <f t="shared" si="408"/>
        <v>9</v>
      </c>
      <c r="L1841" s="2" t="str">
        <f t="shared" si="409"/>
        <v>Thursday</v>
      </c>
      <c r="M1841" s="2">
        <f t="shared" si="410"/>
        <v>37</v>
      </c>
      <c r="N1841" s="3">
        <f t="shared" si="411"/>
        <v>0</v>
      </c>
      <c r="O1841" s="3">
        <f t="shared" si="412"/>
        <v>12297</v>
      </c>
      <c r="P1841" t="str">
        <f t="shared" si="413"/>
        <v>9-Sep</v>
      </c>
      <c r="Q1841" s="9">
        <f t="shared" si="414"/>
        <v>0.55069444444444449</v>
      </c>
      <c r="R1841" t="str">
        <f t="shared" si="415"/>
        <v>Afternoon</v>
      </c>
      <c r="S1841" s="2">
        <f t="shared" si="416"/>
        <v>9</v>
      </c>
      <c r="T1841" t="str">
        <f t="shared" si="417"/>
        <v>UPI Transfer</v>
      </c>
      <c r="U1841">
        <f t="shared" si="418"/>
        <v>13</v>
      </c>
      <c r="V1841" t="str">
        <f t="shared" si="419"/>
        <v>FY Q2</v>
      </c>
    </row>
    <row r="1842" spans="1:22" x14ac:dyDescent="0.3">
      <c r="A1842" s="18">
        <v>44448</v>
      </c>
      <c r="B1842" t="s">
        <v>1451</v>
      </c>
      <c r="C1842" t="s">
        <v>273</v>
      </c>
      <c r="D1842" t="s">
        <v>2760</v>
      </c>
      <c r="E1842">
        <v>553966357753</v>
      </c>
      <c r="F1842" t="s">
        <v>16</v>
      </c>
      <c r="G1842" t="s">
        <v>67</v>
      </c>
      <c r="H1842">
        <v>9183</v>
      </c>
      <c r="I1842" s="2">
        <f t="shared" si="406"/>
        <v>2021</v>
      </c>
      <c r="J1842" s="2" t="str">
        <f t="shared" si="407"/>
        <v>September</v>
      </c>
      <c r="K1842" s="2">
        <f t="shared" si="408"/>
        <v>9</v>
      </c>
      <c r="L1842" s="2" t="str">
        <f t="shared" si="409"/>
        <v>Thursday</v>
      </c>
      <c r="M1842" s="2">
        <f t="shared" si="410"/>
        <v>37</v>
      </c>
      <c r="N1842" s="3">
        <f t="shared" si="411"/>
        <v>9183</v>
      </c>
      <c r="O1842" s="3">
        <f t="shared" si="412"/>
        <v>0</v>
      </c>
      <c r="P1842" t="str">
        <f t="shared" si="413"/>
        <v>9-Sep</v>
      </c>
      <c r="Q1842" s="9">
        <f t="shared" si="414"/>
        <v>0.84027777777777779</v>
      </c>
      <c r="R1842" t="str">
        <f t="shared" si="415"/>
        <v>Evening</v>
      </c>
      <c r="S1842" s="2">
        <f t="shared" si="416"/>
        <v>9</v>
      </c>
      <c r="T1842" t="str">
        <f t="shared" si="417"/>
        <v>Others</v>
      </c>
      <c r="U1842">
        <f t="shared" si="418"/>
        <v>20</v>
      </c>
      <c r="V1842" t="str">
        <f t="shared" si="419"/>
        <v>FY Q2</v>
      </c>
    </row>
    <row r="1843" spans="1:22" x14ac:dyDescent="0.3">
      <c r="A1843" s="18">
        <v>44449</v>
      </c>
      <c r="B1843" t="s">
        <v>2669</v>
      </c>
      <c r="C1843" t="s">
        <v>262</v>
      </c>
      <c r="D1843" t="s">
        <v>2761</v>
      </c>
      <c r="E1843">
        <v>249740853390</v>
      </c>
      <c r="F1843" t="s">
        <v>16</v>
      </c>
      <c r="G1843" t="s">
        <v>71</v>
      </c>
      <c r="H1843">
        <v>17927</v>
      </c>
      <c r="I1843" s="2">
        <f t="shared" si="406"/>
        <v>2021</v>
      </c>
      <c r="J1843" s="2" t="str">
        <f t="shared" si="407"/>
        <v>September</v>
      </c>
      <c r="K1843" s="2">
        <f t="shared" si="408"/>
        <v>9</v>
      </c>
      <c r="L1843" s="2" t="str">
        <f t="shared" si="409"/>
        <v>Friday</v>
      </c>
      <c r="M1843" s="2">
        <f t="shared" si="410"/>
        <v>37</v>
      </c>
      <c r="N1843" s="3">
        <f t="shared" si="411"/>
        <v>17927</v>
      </c>
      <c r="O1843" s="3">
        <f t="shared" si="412"/>
        <v>0</v>
      </c>
      <c r="P1843" t="str">
        <f t="shared" si="413"/>
        <v>10-Sep</v>
      </c>
      <c r="Q1843" s="9">
        <f t="shared" si="414"/>
        <v>0.59583333333333333</v>
      </c>
      <c r="R1843" t="str">
        <f t="shared" si="415"/>
        <v>Afternoon</v>
      </c>
      <c r="S1843" s="2">
        <f t="shared" si="416"/>
        <v>10</v>
      </c>
      <c r="T1843" t="str">
        <f t="shared" si="417"/>
        <v>Others</v>
      </c>
      <c r="U1843">
        <f t="shared" si="418"/>
        <v>14</v>
      </c>
      <c r="V1843" t="str">
        <f t="shared" si="419"/>
        <v>FY Q2</v>
      </c>
    </row>
    <row r="1844" spans="1:22" x14ac:dyDescent="0.3">
      <c r="A1844" s="18">
        <v>44449</v>
      </c>
      <c r="B1844" t="s">
        <v>2249</v>
      </c>
      <c r="C1844" t="s">
        <v>85</v>
      </c>
      <c r="D1844" t="s">
        <v>2762</v>
      </c>
      <c r="E1844">
        <v>749927184497</v>
      </c>
      <c r="F1844" t="s">
        <v>16</v>
      </c>
      <c r="G1844" t="s">
        <v>67</v>
      </c>
      <c r="H1844">
        <v>8012</v>
      </c>
      <c r="I1844" s="2">
        <f t="shared" si="406"/>
        <v>2021</v>
      </c>
      <c r="J1844" s="2" t="str">
        <f t="shared" si="407"/>
        <v>September</v>
      </c>
      <c r="K1844" s="2">
        <f t="shared" si="408"/>
        <v>9</v>
      </c>
      <c r="L1844" s="2" t="str">
        <f t="shared" si="409"/>
        <v>Friday</v>
      </c>
      <c r="M1844" s="2">
        <f t="shared" si="410"/>
        <v>37</v>
      </c>
      <c r="N1844" s="3">
        <f t="shared" si="411"/>
        <v>8012</v>
      </c>
      <c r="O1844" s="3">
        <f t="shared" si="412"/>
        <v>0</v>
      </c>
      <c r="P1844" t="str">
        <f t="shared" si="413"/>
        <v>10-Sep</v>
      </c>
      <c r="Q1844" s="9">
        <f t="shared" si="414"/>
        <v>0.81944444444444442</v>
      </c>
      <c r="R1844" t="str">
        <f t="shared" si="415"/>
        <v>Evening</v>
      </c>
      <c r="S1844" s="2">
        <f t="shared" si="416"/>
        <v>10</v>
      </c>
      <c r="T1844" t="str">
        <f t="shared" si="417"/>
        <v>Others</v>
      </c>
      <c r="U1844">
        <f t="shared" si="418"/>
        <v>19</v>
      </c>
      <c r="V1844" t="str">
        <f t="shared" si="419"/>
        <v>FY Q2</v>
      </c>
    </row>
    <row r="1845" spans="1:22" x14ac:dyDescent="0.3">
      <c r="A1845" s="18">
        <v>44449</v>
      </c>
      <c r="B1845" t="s">
        <v>1017</v>
      </c>
      <c r="C1845" t="s">
        <v>82</v>
      </c>
      <c r="D1845" t="s">
        <v>2763</v>
      </c>
      <c r="E1845">
        <v>89523957719</v>
      </c>
      <c r="F1845" t="s">
        <v>16</v>
      </c>
      <c r="G1845" t="s">
        <v>71</v>
      </c>
      <c r="H1845">
        <v>2596</v>
      </c>
      <c r="I1845" s="2">
        <f t="shared" si="406"/>
        <v>2021</v>
      </c>
      <c r="J1845" s="2" t="str">
        <f t="shared" si="407"/>
        <v>September</v>
      </c>
      <c r="K1845" s="2">
        <f t="shared" si="408"/>
        <v>9</v>
      </c>
      <c r="L1845" s="2" t="str">
        <f t="shared" si="409"/>
        <v>Friday</v>
      </c>
      <c r="M1845" s="2">
        <f t="shared" si="410"/>
        <v>37</v>
      </c>
      <c r="N1845" s="3">
        <f t="shared" si="411"/>
        <v>2596</v>
      </c>
      <c r="O1845" s="3">
        <f t="shared" si="412"/>
        <v>0</v>
      </c>
      <c r="P1845" t="str">
        <f t="shared" si="413"/>
        <v>10-Sep</v>
      </c>
      <c r="Q1845" s="9">
        <f t="shared" si="414"/>
        <v>0.87708333333333333</v>
      </c>
      <c r="R1845" t="str">
        <f t="shared" si="415"/>
        <v>Night</v>
      </c>
      <c r="S1845" s="2">
        <f t="shared" si="416"/>
        <v>10</v>
      </c>
      <c r="T1845" t="str">
        <f t="shared" si="417"/>
        <v>Others</v>
      </c>
      <c r="U1845">
        <f t="shared" si="418"/>
        <v>21</v>
      </c>
      <c r="V1845" t="str">
        <f t="shared" si="419"/>
        <v>FY Q2</v>
      </c>
    </row>
    <row r="1846" spans="1:22" x14ac:dyDescent="0.3">
      <c r="A1846" s="18">
        <v>44450</v>
      </c>
      <c r="B1846" t="s">
        <v>503</v>
      </c>
      <c r="C1846" t="s">
        <v>65</v>
      </c>
      <c r="D1846" t="s">
        <v>2764</v>
      </c>
      <c r="E1846">
        <v>696630974741</v>
      </c>
      <c r="F1846" t="s">
        <v>16</v>
      </c>
      <c r="G1846" t="s">
        <v>67</v>
      </c>
      <c r="H1846">
        <v>16050</v>
      </c>
      <c r="I1846" s="2">
        <f t="shared" si="406"/>
        <v>2021</v>
      </c>
      <c r="J1846" s="2" t="str">
        <f t="shared" si="407"/>
        <v>September</v>
      </c>
      <c r="K1846" s="2">
        <f t="shared" si="408"/>
        <v>9</v>
      </c>
      <c r="L1846" s="2" t="str">
        <f t="shared" si="409"/>
        <v>Saturday</v>
      </c>
      <c r="M1846" s="2">
        <f t="shared" si="410"/>
        <v>37</v>
      </c>
      <c r="N1846" s="3">
        <f t="shared" si="411"/>
        <v>16050</v>
      </c>
      <c r="O1846" s="3">
        <f t="shared" si="412"/>
        <v>0</v>
      </c>
      <c r="P1846" t="str">
        <f t="shared" si="413"/>
        <v>11-Sep</v>
      </c>
      <c r="Q1846" s="9">
        <f t="shared" si="414"/>
        <v>0.45555555555555555</v>
      </c>
      <c r="R1846" t="str">
        <f t="shared" si="415"/>
        <v>Morning</v>
      </c>
      <c r="S1846" s="2">
        <f t="shared" si="416"/>
        <v>11</v>
      </c>
      <c r="T1846" t="str">
        <f t="shared" si="417"/>
        <v>Others</v>
      </c>
      <c r="U1846">
        <f t="shared" si="418"/>
        <v>10</v>
      </c>
      <c r="V1846" t="str">
        <f t="shared" si="419"/>
        <v>FY Q2</v>
      </c>
    </row>
    <row r="1847" spans="1:22" x14ac:dyDescent="0.3">
      <c r="A1847" s="18">
        <v>44450</v>
      </c>
      <c r="B1847" t="s">
        <v>2765</v>
      </c>
      <c r="C1847" t="s">
        <v>73</v>
      </c>
      <c r="D1847" t="s">
        <v>2766</v>
      </c>
      <c r="E1847">
        <v>174529147632</v>
      </c>
      <c r="F1847" t="s">
        <v>16</v>
      </c>
      <c r="G1847" t="s">
        <v>71</v>
      </c>
      <c r="H1847">
        <v>8579</v>
      </c>
      <c r="I1847" s="2">
        <f t="shared" si="406"/>
        <v>2021</v>
      </c>
      <c r="J1847" s="2" t="str">
        <f t="shared" si="407"/>
        <v>September</v>
      </c>
      <c r="K1847" s="2">
        <f t="shared" si="408"/>
        <v>9</v>
      </c>
      <c r="L1847" s="2" t="str">
        <f t="shared" si="409"/>
        <v>Saturday</v>
      </c>
      <c r="M1847" s="2">
        <f t="shared" si="410"/>
        <v>37</v>
      </c>
      <c r="N1847" s="3">
        <f t="shared" si="411"/>
        <v>8579</v>
      </c>
      <c r="O1847" s="3">
        <f t="shared" si="412"/>
        <v>0</v>
      </c>
      <c r="P1847" t="str">
        <f t="shared" si="413"/>
        <v>11-Sep</v>
      </c>
      <c r="Q1847" s="9">
        <f t="shared" si="414"/>
        <v>0.45624999999999999</v>
      </c>
      <c r="R1847" t="str">
        <f t="shared" si="415"/>
        <v>Morning</v>
      </c>
      <c r="S1847" s="2">
        <f t="shared" si="416"/>
        <v>11</v>
      </c>
      <c r="T1847" t="str">
        <f t="shared" si="417"/>
        <v>Others</v>
      </c>
      <c r="U1847">
        <f t="shared" si="418"/>
        <v>10</v>
      </c>
      <c r="V1847" t="str">
        <f t="shared" si="419"/>
        <v>FY Q2</v>
      </c>
    </row>
    <row r="1848" spans="1:22" x14ac:dyDescent="0.3">
      <c r="A1848" s="18">
        <v>44450</v>
      </c>
      <c r="B1848" t="s">
        <v>2059</v>
      </c>
      <c r="C1848" t="s">
        <v>134</v>
      </c>
      <c r="D1848" t="s">
        <v>2767</v>
      </c>
      <c r="E1848">
        <v>428156680328</v>
      </c>
      <c r="F1848" t="s">
        <v>15</v>
      </c>
      <c r="G1848" t="s">
        <v>67</v>
      </c>
      <c r="H1848">
        <v>3413</v>
      </c>
      <c r="I1848" s="2">
        <f t="shared" si="406"/>
        <v>2021</v>
      </c>
      <c r="J1848" s="2" t="str">
        <f t="shared" si="407"/>
        <v>September</v>
      </c>
      <c r="K1848" s="2">
        <f t="shared" si="408"/>
        <v>9</v>
      </c>
      <c r="L1848" s="2" t="str">
        <f t="shared" si="409"/>
        <v>Saturday</v>
      </c>
      <c r="M1848" s="2">
        <f t="shared" si="410"/>
        <v>37</v>
      </c>
      <c r="N1848" s="3">
        <f t="shared" si="411"/>
        <v>0</v>
      </c>
      <c r="O1848" s="3">
        <f t="shared" si="412"/>
        <v>3413</v>
      </c>
      <c r="P1848" t="str">
        <f t="shared" si="413"/>
        <v>11-Sep</v>
      </c>
      <c r="Q1848" s="9">
        <f t="shared" si="414"/>
        <v>0.48541666666666666</v>
      </c>
      <c r="R1848" t="str">
        <f t="shared" si="415"/>
        <v>Morning</v>
      </c>
      <c r="S1848" s="2">
        <f t="shared" si="416"/>
        <v>11</v>
      </c>
      <c r="T1848" t="str">
        <f t="shared" si="417"/>
        <v>UPI Transfer</v>
      </c>
      <c r="U1848">
        <f t="shared" si="418"/>
        <v>11</v>
      </c>
      <c r="V1848" t="str">
        <f t="shared" si="419"/>
        <v>FY Q2</v>
      </c>
    </row>
    <row r="1849" spans="1:22" x14ac:dyDescent="0.3">
      <c r="A1849" s="18">
        <v>44450</v>
      </c>
      <c r="B1849" t="s">
        <v>478</v>
      </c>
      <c r="C1849" t="s">
        <v>142</v>
      </c>
      <c r="D1849" t="s">
        <v>2768</v>
      </c>
      <c r="E1849">
        <v>622953558174</v>
      </c>
      <c r="F1849" t="s">
        <v>15</v>
      </c>
      <c r="G1849" t="s">
        <v>71</v>
      </c>
      <c r="H1849">
        <v>15339</v>
      </c>
      <c r="I1849" s="2">
        <f t="shared" si="406"/>
        <v>2021</v>
      </c>
      <c r="J1849" s="2" t="str">
        <f t="shared" si="407"/>
        <v>September</v>
      </c>
      <c r="K1849" s="2">
        <f t="shared" si="408"/>
        <v>9</v>
      </c>
      <c r="L1849" s="2" t="str">
        <f t="shared" si="409"/>
        <v>Saturday</v>
      </c>
      <c r="M1849" s="2">
        <f t="shared" si="410"/>
        <v>37</v>
      </c>
      <c r="N1849" s="3">
        <f t="shared" si="411"/>
        <v>0</v>
      </c>
      <c r="O1849" s="3">
        <f t="shared" si="412"/>
        <v>15339</v>
      </c>
      <c r="P1849" t="str">
        <f t="shared" si="413"/>
        <v>11-Sep</v>
      </c>
      <c r="Q1849" s="9">
        <f t="shared" si="414"/>
        <v>0.63888888888888884</v>
      </c>
      <c r="R1849" t="str">
        <f t="shared" si="415"/>
        <v>Afternoon</v>
      </c>
      <c r="S1849" s="2">
        <f t="shared" si="416"/>
        <v>11</v>
      </c>
      <c r="T1849" t="str">
        <f t="shared" si="417"/>
        <v>UPI Transfer</v>
      </c>
      <c r="U1849">
        <f t="shared" si="418"/>
        <v>15</v>
      </c>
      <c r="V1849" t="str">
        <f t="shared" si="419"/>
        <v>FY Q2</v>
      </c>
    </row>
    <row r="1850" spans="1:22" x14ac:dyDescent="0.3">
      <c r="A1850" s="18">
        <v>44450</v>
      </c>
      <c r="B1850" t="s">
        <v>1894</v>
      </c>
      <c r="C1850" t="s">
        <v>107</v>
      </c>
      <c r="D1850" t="s">
        <v>2769</v>
      </c>
      <c r="E1850">
        <v>752240416216</v>
      </c>
      <c r="F1850" t="s">
        <v>15</v>
      </c>
      <c r="G1850" t="s">
        <v>71</v>
      </c>
      <c r="H1850">
        <v>7136</v>
      </c>
      <c r="I1850" s="2">
        <f t="shared" si="406"/>
        <v>2021</v>
      </c>
      <c r="J1850" s="2" t="str">
        <f t="shared" si="407"/>
        <v>September</v>
      </c>
      <c r="K1850" s="2">
        <f t="shared" si="408"/>
        <v>9</v>
      </c>
      <c r="L1850" s="2" t="str">
        <f t="shared" si="409"/>
        <v>Saturday</v>
      </c>
      <c r="M1850" s="2">
        <f t="shared" si="410"/>
        <v>37</v>
      </c>
      <c r="N1850" s="3">
        <f t="shared" si="411"/>
        <v>0</v>
      </c>
      <c r="O1850" s="3">
        <f t="shared" si="412"/>
        <v>7136</v>
      </c>
      <c r="P1850" t="str">
        <f t="shared" si="413"/>
        <v>11-Sep</v>
      </c>
      <c r="Q1850" s="9">
        <f t="shared" si="414"/>
        <v>0.64513888888888893</v>
      </c>
      <c r="R1850" t="str">
        <f t="shared" si="415"/>
        <v>Afternoon</v>
      </c>
      <c r="S1850" s="2">
        <f t="shared" si="416"/>
        <v>11</v>
      </c>
      <c r="T1850" t="str">
        <f t="shared" si="417"/>
        <v>UPI Transfer</v>
      </c>
      <c r="U1850">
        <f t="shared" si="418"/>
        <v>15</v>
      </c>
      <c r="V1850" t="str">
        <f t="shared" si="419"/>
        <v>FY Q2</v>
      </c>
    </row>
    <row r="1851" spans="1:22" x14ac:dyDescent="0.3">
      <c r="A1851" s="18">
        <v>44450</v>
      </c>
      <c r="B1851" t="s">
        <v>501</v>
      </c>
      <c r="C1851" t="s">
        <v>167</v>
      </c>
      <c r="D1851" t="s">
        <v>2770</v>
      </c>
      <c r="E1851">
        <v>864861590945</v>
      </c>
      <c r="F1851" t="s">
        <v>15</v>
      </c>
      <c r="G1851" t="s">
        <v>67</v>
      </c>
      <c r="H1851">
        <v>7255</v>
      </c>
      <c r="I1851" s="2">
        <f t="shared" si="406"/>
        <v>2021</v>
      </c>
      <c r="J1851" s="2" t="str">
        <f t="shared" si="407"/>
        <v>September</v>
      </c>
      <c r="K1851" s="2">
        <f t="shared" si="408"/>
        <v>9</v>
      </c>
      <c r="L1851" s="2" t="str">
        <f t="shared" si="409"/>
        <v>Saturday</v>
      </c>
      <c r="M1851" s="2">
        <f t="shared" si="410"/>
        <v>37</v>
      </c>
      <c r="N1851" s="3">
        <f t="shared" si="411"/>
        <v>0</v>
      </c>
      <c r="O1851" s="3">
        <f t="shared" si="412"/>
        <v>7255</v>
      </c>
      <c r="P1851" t="str">
        <f t="shared" si="413"/>
        <v>11-Sep</v>
      </c>
      <c r="Q1851" s="9">
        <f t="shared" si="414"/>
        <v>0.71666666666666667</v>
      </c>
      <c r="R1851" t="str">
        <f t="shared" si="415"/>
        <v>Evening</v>
      </c>
      <c r="S1851" s="2">
        <f t="shared" si="416"/>
        <v>11</v>
      </c>
      <c r="T1851" t="str">
        <f t="shared" si="417"/>
        <v>UPI Transfer</v>
      </c>
      <c r="U1851">
        <f t="shared" si="418"/>
        <v>17</v>
      </c>
      <c r="V1851" t="str">
        <f t="shared" si="419"/>
        <v>FY Q2</v>
      </c>
    </row>
    <row r="1852" spans="1:22" x14ac:dyDescent="0.3">
      <c r="A1852" s="18">
        <v>44450</v>
      </c>
      <c r="B1852" t="s">
        <v>680</v>
      </c>
      <c r="C1852" t="s">
        <v>207</v>
      </c>
      <c r="D1852" t="s">
        <v>2771</v>
      </c>
      <c r="E1852">
        <v>650768569791</v>
      </c>
      <c r="F1852" t="s">
        <v>15</v>
      </c>
      <c r="G1852" t="s">
        <v>71</v>
      </c>
      <c r="H1852">
        <v>1288</v>
      </c>
      <c r="I1852" s="2">
        <f t="shared" si="406"/>
        <v>2021</v>
      </c>
      <c r="J1852" s="2" t="str">
        <f t="shared" si="407"/>
        <v>September</v>
      </c>
      <c r="K1852" s="2">
        <f t="shared" si="408"/>
        <v>9</v>
      </c>
      <c r="L1852" s="2" t="str">
        <f t="shared" si="409"/>
        <v>Saturday</v>
      </c>
      <c r="M1852" s="2">
        <f t="shared" si="410"/>
        <v>37</v>
      </c>
      <c r="N1852" s="3">
        <f t="shared" si="411"/>
        <v>0</v>
      </c>
      <c r="O1852" s="3">
        <f t="shared" si="412"/>
        <v>1288</v>
      </c>
      <c r="P1852" t="str">
        <f t="shared" si="413"/>
        <v>11-Sep</v>
      </c>
      <c r="Q1852" s="9">
        <f t="shared" si="414"/>
        <v>0.74444444444444446</v>
      </c>
      <c r="R1852" t="str">
        <f t="shared" si="415"/>
        <v>Evening</v>
      </c>
      <c r="S1852" s="2">
        <f t="shared" si="416"/>
        <v>11</v>
      </c>
      <c r="T1852" t="str">
        <f t="shared" si="417"/>
        <v>UPI Transfer</v>
      </c>
      <c r="U1852">
        <f t="shared" si="418"/>
        <v>17</v>
      </c>
      <c r="V1852" t="str">
        <f t="shared" si="419"/>
        <v>FY Q2</v>
      </c>
    </row>
    <row r="1853" spans="1:22" x14ac:dyDescent="0.3">
      <c r="A1853" s="18">
        <v>44451</v>
      </c>
      <c r="B1853" t="s">
        <v>1981</v>
      </c>
      <c r="C1853" t="s">
        <v>322</v>
      </c>
      <c r="D1853" t="s">
        <v>2772</v>
      </c>
      <c r="E1853">
        <v>804089577787</v>
      </c>
      <c r="F1853" t="s">
        <v>15</v>
      </c>
      <c r="G1853" t="s">
        <v>71</v>
      </c>
      <c r="H1853">
        <v>4772</v>
      </c>
      <c r="I1853" s="2">
        <f t="shared" si="406"/>
        <v>2021</v>
      </c>
      <c r="J1853" s="2" t="str">
        <f t="shared" si="407"/>
        <v>September</v>
      </c>
      <c r="K1853" s="2">
        <f t="shared" si="408"/>
        <v>9</v>
      </c>
      <c r="L1853" s="2" t="str">
        <f t="shared" si="409"/>
        <v>Sunday</v>
      </c>
      <c r="M1853" s="2">
        <f t="shared" si="410"/>
        <v>38</v>
      </c>
      <c r="N1853" s="3">
        <f t="shared" si="411"/>
        <v>0</v>
      </c>
      <c r="O1853" s="3">
        <f t="shared" si="412"/>
        <v>4772</v>
      </c>
      <c r="P1853" t="str">
        <f t="shared" si="413"/>
        <v>12-Sep</v>
      </c>
      <c r="Q1853" s="9">
        <f t="shared" si="414"/>
        <v>0.64861111111111114</v>
      </c>
      <c r="R1853" t="str">
        <f t="shared" si="415"/>
        <v>Afternoon</v>
      </c>
      <c r="S1853" s="2">
        <f t="shared" si="416"/>
        <v>12</v>
      </c>
      <c r="T1853" t="str">
        <f t="shared" si="417"/>
        <v>UPI Transfer</v>
      </c>
      <c r="U1853">
        <f t="shared" si="418"/>
        <v>15</v>
      </c>
      <c r="V1853" t="str">
        <f t="shared" si="419"/>
        <v>FY Q2</v>
      </c>
    </row>
    <row r="1854" spans="1:22" x14ac:dyDescent="0.3">
      <c r="A1854" s="18">
        <v>44451</v>
      </c>
      <c r="B1854" t="s">
        <v>109</v>
      </c>
      <c r="C1854" t="s">
        <v>104</v>
      </c>
      <c r="D1854" t="s">
        <v>2773</v>
      </c>
      <c r="E1854">
        <v>142750406476</v>
      </c>
      <c r="F1854" t="s">
        <v>16</v>
      </c>
      <c r="G1854" t="s">
        <v>71</v>
      </c>
      <c r="H1854">
        <v>2817</v>
      </c>
      <c r="I1854" s="2">
        <f t="shared" si="406"/>
        <v>2021</v>
      </c>
      <c r="J1854" s="2" t="str">
        <f t="shared" si="407"/>
        <v>September</v>
      </c>
      <c r="K1854" s="2">
        <f t="shared" si="408"/>
        <v>9</v>
      </c>
      <c r="L1854" s="2" t="str">
        <f t="shared" si="409"/>
        <v>Sunday</v>
      </c>
      <c r="M1854" s="2">
        <f t="shared" si="410"/>
        <v>38</v>
      </c>
      <c r="N1854" s="3">
        <f t="shared" si="411"/>
        <v>2817</v>
      </c>
      <c r="O1854" s="3">
        <f t="shared" si="412"/>
        <v>0</v>
      </c>
      <c r="P1854" t="str">
        <f t="shared" si="413"/>
        <v>12-Sep</v>
      </c>
      <c r="Q1854" s="9">
        <f t="shared" si="414"/>
        <v>0.66111111111111109</v>
      </c>
      <c r="R1854" t="str">
        <f t="shared" si="415"/>
        <v>Afternoon</v>
      </c>
      <c r="S1854" s="2">
        <f t="shared" si="416"/>
        <v>12</v>
      </c>
      <c r="T1854" t="str">
        <f t="shared" si="417"/>
        <v>Others</v>
      </c>
      <c r="U1854">
        <f t="shared" si="418"/>
        <v>15</v>
      </c>
      <c r="V1854" t="str">
        <f t="shared" si="419"/>
        <v>FY Q2</v>
      </c>
    </row>
    <row r="1855" spans="1:22" x14ac:dyDescent="0.3">
      <c r="A1855" s="18">
        <v>44451</v>
      </c>
      <c r="B1855" t="s">
        <v>739</v>
      </c>
      <c r="C1855" t="s">
        <v>85</v>
      </c>
      <c r="D1855" t="s">
        <v>2774</v>
      </c>
      <c r="E1855">
        <v>825984115289</v>
      </c>
      <c r="F1855" t="s">
        <v>16</v>
      </c>
      <c r="G1855" t="s">
        <v>71</v>
      </c>
      <c r="H1855">
        <v>20777</v>
      </c>
      <c r="I1855" s="2">
        <f t="shared" si="406"/>
        <v>2021</v>
      </c>
      <c r="J1855" s="2" t="str">
        <f t="shared" si="407"/>
        <v>September</v>
      </c>
      <c r="K1855" s="2">
        <f t="shared" si="408"/>
        <v>9</v>
      </c>
      <c r="L1855" s="2" t="str">
        <f t="shared" si="409"/>
        <v>Sunday</v>
      </c>
      <c r="M1855" s="2">
        <f t="shared" si="410"/>
        <v>38</v>
      </c>
      <c r="N1855" s="3">
        <f t="shared" si="411"/>
        <v>20777</v>
      </c>
      <c r="O1855" s="3">
        <f t="shared" si="412"/>
        <v>0</v>
      </c>
      <c r="P1855" t="str">
        <f t="shared" si="413"/>
        <v>12-Sep</v>
      </c>
      <c r="Q1855" s="9">
        <f t="shared" si="414"/>
        <v>0.69861111111111107</v>
      </c>
      <c r="R1855" t="str">
        <f t="shared" si="415"/>
        <v>Afternoon</v>
      </c>
      <c r="S1855" s="2">
        <f t="shared" si="416"/>
        <v>12</v>
      </c>
      <c r="T1855" t="str">
        <f t="shared" si="417"/>
        <v>Others</v>
      </c>
      <c r="U1855">
        <f t="shared" si="418"/>
        <v>16</v>
      </c>
      <c r="V1855" t="str">
        <f t="shared" si="419"/>
        <v>FY Q2</v>
      </c>
    </row>
    <row r="1856" spans="1:22" x14ac:dyDescent="0.3">
      <c r="A1856" s="18">
        <v>44452</v>
      </c>
      <c r="B1856" t="s">
        <v>130</v>
      </c>
      <c r="C1856" t="s">
        <v>82</v>
      </c>
      <c r="D1856" t="s">
        <v>2775</v>
      </c>
      <c r="E1856">
        <v>449505464496</v>
      </c>
      <c r="F1856" t="s">
        <v>16</v>
      </c>
      <c r="G1856" t="s">
        <v>67</v>
      </c>
      <c r="H1856">
        <v>20019</v>
      </c>
      <c r="I1856" s="2">
        <f t="shared" si="406"/>
        <v>2021</v>
      </c>
      <c r="J1856" s="2" t="str">
        <f t="shared" si="407"/>
        <v>September</v>
      </c>
      <c r="K1856" s="2">
        <f t="shared" si="408"/>
        <v>9</v>
      </c>
      <c r="L1856" s="2" t="str">
        <f t="shared" si="409"/>
        <v>Monday</v>
      </c>
      <c r="M1856" s="2">
        <f t="shared" si="410"/>
        <v>38</v>
      </c>
      <c r="N1856" s="3">
        <f t="shared" si="411"/>
        <v>20019</v>
      </c>
      <c r="O1856" s="3">
        <f t="shared" si="412"/>
        <v>0</v>
      </c>
      <c r="P1856" t="str">
        <f t="shared" si="413"/>
        <v>13-Sep</v>
      </c>
      <c r="Q1856" s="9">
        <f t="shared" si="414"/>
        <v>0.53749999999999998</v>
      </c>
      <c r="R1856" t="str">
        <f t="shared" si="415"/>
        <v>Afternoon</v>
      </c>
      <c r="S1856" s="2">
        <f t="shared" si="416"/>
        <v>13</v>
      </c>
      <c r="T1856" t="str">
        <f t="shared" si="417"/>
        <v>Others</v>
      </c>
      <c r="U1856">
        <f t="shared" si="418"/>
        <v>12</v>
      </c>
      <c r="V1856" t="str">
        <f t="shared" si="419"/>
        <v>FY Q2</v>
      </c>
    </row>
    <row r="1857" spans="1:22" x14ac:dyDescent="0.3">
      <c r="A1857" s="18">
        <v>44452</v>
      </c>
      <c r="B1857" t="s">
        <v>977</v>
      </c>
      <c r="C1857" t="s">
        <v>273</v>
      </c>
      <c r="D1857" t="s">
        <v>2776</v>
      </c>
      <c r="E1857">
        <v>983532963605</v>
      </c>
      <c r="F1857" t="s">
        <v>16</v>
      </c>
      <c r="G1857" t="s">
        <v>67</v>
      </c>
      <c r="H1857">
        <v>19020</v>
      </c>
      <c r="I1857" s="2">
        <f t="shared" si="406"/>
        <v>2021</v>
      </c>
      <c r="J1857" s="2" t="str">
        <f t="shared" si="407"/>
        <v>September</v>
      </c>
      <c r="K1857" s="2">
        <f t="shared" si="408"/>
        <v>9</v>
      </c>
      <c r="L1857" s="2" t="str">
        <f t="shared" si="409"/>
        <v>Monday</v>
      </c>
      <c r="M1857" s="2">
        <f t="shared" si="410"/>
        <v>38</v>
      </c>
      <c r="N1857" s="3">
        <f t="shared" si="411"/>
        <v>19020</v>
      </c>
      <c r="O1857" s="3">
        <f t="shared" si="412"/>
        <v>0</v>
      </c>
      <c r="P1857" t="str">
        <f t="shared" si="413"/>
        <v>13-Sep</v>
      </c>
      <c r="Q1857" s="9">
        <f t="shared" si="414"/>
        <v>0.70833333333333337</v>
      </c>
      <c r="R1857" t="str">
        <f t="shared" si="415"/>
        <v>Evening</v>
      </c>
      <c r="S1857" s="2">
        <f t="shared" si="416"/>
        <v>13</v>
      </c>
      <c r="T1857" t="str">
        <f t="shared" si="417"/>
        <v>Others</v>
      </c>
      <c r="U1857">
        <f t="shared" si="418"/>
        <v>17</v>
      </c>
      <c r="V1857" t="str">
        <f t="shared" si="419"/>
        <v>FY Q2</v>
      </c>
    </row>
    <row r="1858" spans="1:22" x14ac:dyDescent="0.3">
      <c r="A1858" s="18">
        <v>44453</v>
      </c>
      <c r="B1858" t="s">
        <v>2777</v>
      </c>
      <c r="C1858" t="s">
        <v>79</v>
      </c>
      <c r="D1858" t="s">
        <v>2778</v>
      </c>
      <c r="E1858">
        <v>695994159432</v>
      </c>
      <c r="F1858" t="s">
        <v>16</v>
      </c>
      <c r="G1858" t="s">
        <v>67</v>
      </c>
      <c r="H1858">
        <v>8552</v>
      </c>
      <c r="I1858" s="2">
        <f t="shared" si="406"/>
        <v>2021</v>
      </c>
      <c r="J1858" s="2" t="str">
        <f t="shared" si="407"/>
        <v>September</v>
      </c>
      <c r="K1858" s="2">
        <f t="shared" si="408"/>
        <v>9</v>
      </c>
      <c r="L1858" s="2" t="str">
        <f t="shared" si="409"/>
        <v>Tuesday</v>
      </c>
      <c r="M1858" s="2">
        <f t="shared" si="410"/>
        <v>38</v>
      </c>
      <c r="N1858" s="3">
        <f t="shared" si="411"/>
        <v>8552</v>
      </c>
      <c r="O1858" s="3">
        <f t="shared" si="412"/>
        <v>0</v>
      </c>
      <c r="P1858" t="str">
        <f t="shared" si="413"/>
        <v>14-Sep</v>
      </c>
      <c r="Q1858" s="9">
        <f t="shared" si="414"/>
        <v>0.35833333333333334</v>
      </c>
      <c r="R1858" t="str">
        <f t="shared" si="415"/>
        <v>Morning</v>
      </c>
      <c r="S1858" s="2">
        <f t="shared" si="416"/>
        <v>14</v>
      </c>
      <c r="T1858" t="str">
        <f t="shared" si="417"/>
        <v>Others</v>
      </c>
      <c r="U1858">
        <f t="shared" si="418"/>
        <v>8</v>
      </c>
      <c r="V1858" t="str">
        <f t="shared" si="419"/>
        <v>FY Q2</v>
      </c>
    </row>
    <row r="1859" spans="1:22" x14ac:dyDescent="0.3">
      <c r="A1859" s="18">
        <v>44453</v>
      </c>
      <c r="B1859" t="s">
        <v>884</v>
      </c>
      <c r="C1859" t="s">
        <v>142</v>
      </c>
      <c r="D1859" t="s">
        <v>2779</v>
      </c>
      <c r="E1859">
        <v>832964910304</v>
      </c>
      <c r="F1859" t="s">
        <v>15</v>
      </c>
      <c r="G1859" t="s">
        <v>71</v>
      </c>
      <c r="H1859">
        <v>1523</v>
      </c>
      <c r="I1859" s="2">
        <f t="shared" si="406"/>
        <v>2021</v>
      </c>
      <c r="J1859" s="2" t="str">
        <f t="shared" si="407"/>
        <v>September</v>
      </c>
      <c r="K1859" s="2">
        <f t="shared" si="408"/>
        <v>9</v>
      </c>
      <c r="L1859" s="2" t="str">
        <f t="shared" si="409"/>
        <v>Tuesday</v>
      </c>
      <c r="M1859" s="2">
        <f t="shared" si="410"/>
        <v>38</v>
      </c>
      <c r="N1859" s="3">
        <f t="shared" si="411"/>
        <v>0</v>
      </c>
      <c r="O1859" s="3">
        <f t="shared" si="412"/>
        <v>1523</v>
      </c>
      <c r="P1859" t="str">
        <f t="shared" si="413"/>
        <v>14-Sep</v>
      </c>
      <c r="Q1859" s="9">
        <f t="shared" si="414"/>
        <v>0.41875000000000001</v>
      </c>
      <c r="R1859" t="str">
        <f t="shared" si="415"/>
        <v>Morning</v>
      </c>
      <c r="S1859" s="2">
        <f t="shared" si="416"/>
        <v>14</v>
      </c>
      <c r="T1859" t="str">
        <f t="shared" si="417"/>
        <v>UPI Transfer</v>
      </c>
      <c r="U1859">
        <f t="shared" si="418"/>
        <v>10</v>
      </c>
      <c r="V1859" t="str">
        <f t="shared" si="419"/>
        <v>FY Q2</v>
      </c>
    </row>
    <row r="1860" spans="1:22" x14ac:dyDescent="0.3">
      <c r="A1860" s="18">
        <v>44453</v>
      </c>
      <c r="B1860" t="s">
        <v>1792</v>
      </c>
      <c r="C1860" t="s">
        <v>117</v>
      </c>
      <c r="D1860" t="s">
        <v>2780</v>
      </c>
      <c r="E1860">
        <v>695836800398</v>
      </c>
      <c r="F1860" t="s">
        <v>16</v>
      </c>
      <c r="G1860" t="s">
        <v>67</v>
      </c>
      <c r="H1860">
        <v>9800</v>
      </c>
      <c r="I1860" s="2">
        <f t="shared" si="406"/>
        <v>2021</v>
      </c>
      <c r="J1860" s="2" t="str">
        <f t="shared" si="407"/>
        <v>September</v>
      </c>
      <c r="K1860" s="2">
        <f t="shared" si="408"/>
        <v>9</v>
      </c>
      <c r="L1860" s="2" t="str">
        <f t="shared" si="409"/>
        <v>Tuesday</v>
      </c>
      <c r="M1860" s="2">
        <f t="shared" si="410"/>
        <v>38</v>
      </c>
      <c r="N1860" s="3">
        <f t="shared" si="411"/>
        <v>9800</v>
      </c>
      <c r="O1860" s="3">
        <f t="shared" si="412"/>
        <v>0</v>
      </c>
      <c r="P1860" t="str">
        <f t="shared" si="413"/>
        <v>14-Sep</v>
      </c>
      <c r="Q1860" s="9">
        <f t="shared" si="414"/>
        <v>0.63749999999999996</v>
      </c>
      <c r="R1860" t="str">
        <f t="shared" si="415"/>
        <v>Afternoon</v>
      </c>
      <c r="S1860" s="2">
        <f t="shared" si="416"/>
        <v>14</v>
      </c>
      <c r="T1860" t="str">
        <f t="shared" si="417"/>
        <v>Others</v>
      </c>
      <c r="U1860">
        <f t="shared" si="418"/>
        <v>15</v>
      </c>
      <c r="V1860" t="str">
        <f t="shared" si="419"/>
        <v>FY Q2</v>
      </c>
    </row>
    <row r="1861" spans="1:22" x14ac:dyDescent="0.3">
      <c r="A1861" s="18">
        <v>44453</v>
      </c>
      <c r="B1861" t="s">
        <v>647</v>
      </c>
      <c r="C1861" t="s">
        <v>189</v>
      </c>
      <c r="D1861" t="s">
        <v>2781</v>
      </c>
      <c r="E1861">
        <v>399306889158</v>
      </c>
      <c r="F1861" t="s">
        <v>16</v>
      </c>
      <c r="G1861" t="s">
        <v>71</v>
      </c>
      <c r="H1861">
        <v>17000</v>
      </c>
      <c r="I1861" s="2">
        <f t="shared" si="406"/>
        <v>2021</v>
      </c>
      <c r="J1861" s="2" t="str">
        <f t="shared" si="407"/>
        <v>September</v>
      </c>
      <c r="K1861" s="2">
        <f t="shared" si="408"/>
        <v>9</v>
      </c>
      <c r="L1861" s="2" t="str">
        <f t="shared" si="409"/>
        <v>Tuesday</v>
      </c>
      <c r="M1861" s="2">
        <f t="shared" si="410"/>
        <v>38</v>
      </c>
      <c r="N1861" s="3">
        <f t="shared" si="411"/>
        <v>17000</v>
      </c>
      <c r="O1861" s="3">
        <f t="shared" si="412"/>
        <v>0</v>
      </c>
      <c r="P1861" t="str">
        <f t="shared" si="413"/>
        <v>14-Sep</v>
      </c>
      <c r="Q1861" s="9">
        <f t="shared" si="414"/>
        <v>0.71805555555555556</v>
      </c>
      <c r="R1861" t="str">
        <f t="shared" si="415"/>
        <v>Evening</v>
      </c>
      <c r="S1861" s="2">
        <f t="shared" si="416"/>
        <v>14</v>
      </c>
      <c r="T1861" t="str">
        <f t="shared" si="417"/>
        <v>Others</v>
      </c>
      <c r="U1861">
        <f t="shared" si="418"/>
        <v>17</v>
      </c>
      <c r="V1861" t="str">
        <f t="shared" si="419"/>
        <v>FY Q2</v>
      </c>
    </row>
    <row r="1862" spans="1:22" x14ac:dyDescent="0.3">
      <c r="A1862" s="18">
        <v>44453</v>
      </c>
      <c r="B1862" t="s">
        <v>2782</v>
      </c>
      <c r="C1862" t="s">
        <v>291</v>
      </c>
      <c r="D1862" t="s">
        <v>2783</v>
      </c>
      <c r="E1862">
        <v>298942053337</v>
      </c>
      <c r="F1862" t="s">
        <v>16</v>
      </c>
      <c r="G1862" t="s">
        <v>67</v>
      </c>
      <c r="H1862">
        <v>14193</v>
      </c>
      <c r="I1862" s="2">
        <f t="shared" si="406"/>
        <v>2021</v>
      </c>
      <c r="J1862" s="2" t="str">
        <f t="shared" si="407"/>
        <v>September</v>
      </c>
      <c r="K1862" s="2">
        <f t="shared" si="408"/>
        <v>9</v>
      </c>
      <c r="L1862" s="2" t="str">
        <f t="shared" si="409"/>
        <v>Tuesday</v>
      </c>
      <c r="M1862" s="2">
        <f t="shared" si="410"/>
        <v>38</v>
      </c>
      <c r="N1862" s="3">
        <f t="shared" si="411"/>
        <v>14193</v>
      </c>
      <c r="O1862" s="3">
        <f t="shared" si="412"/>
        <v>0</v>
      </c>
      <c r="P1862" t="str">
        <f t="shared" si="413"/>
        <v>14-Sep</v>
      </c>
      <c r="Q1862" s="9">
        <f t="shared" si="414"/>
        <v>0.73888888888888893</v>
      </c>
      <c r="R1862" t="str">
        <f t="shared" si="415"/>
        <v>Evening</v>
      </c>
      <c r="S1862" s="2">
        <f t="shared" si="416"/>
        <v>14</v>
      </c>
      <c r="T1862" t="str">
        <f t="shared" si="417"/>
        <v>Others</v>
      </c>
      <c r="U1862">
        <f t="shared" si="418"/>
        <v>17</v>
      </c>
      <c r="V1862" t="str">
        <f t="shared" si="419"/>
        <v>FY Q2</v>
      </c>
    </row>
    <row r="1863" spans="1:22" x14ac:dyDescent="0.3">
      <c r="A1863" s="18">
        <v>44453</v>
      </c>
      <c r="B1863" t="s">
        <v>216</v>
      </c>
      <c r="C1863" t="s">
        <v>239</v>
      </c>
      <c r="D1863" t="s">
        <v>2784</v>
      </c>
      <c r="E1863">
        <v>926605288207</v>
      </c>
      <c r="F1863" t="s">
        <v>15</v>
      </c>
      <c r="G1863" t="s">
        <v>67</v>
      </c>
      <c r="H1863">
        <v>12298</v>
      </c>
      <c r="I1863" s="2">
        <f t="shared" si="406"/>
        <v>2021</v>
      </c>
      <c r="J1863" s="2" t="str">
        <f t="shared" si="407"/>
        <v>September</v>
      </c>
      <c r="K1863" s="2">
        <f t="shared" si="408"/>
        <v>9</v>
      </c>
      <c r="L1863" s="2" t="str">
        <f t="shared" si="409"/>
        <v>Tuesday</v>
      </c>
      <c r="M1863" s="2">
        <f t="shared" si="410"/>
        <v>38</v>
      </c>
      <c r="N1863" s="3">
        <f t="shared" si="411"/>
        <v>0</v>
      </c>
      <c r="O1863" s="3">
        <f t="shared" si="412"/>
        <v>12298</v>
      </c>
      <c r="P1863" t="str">
        <f t="shared" si="413"/>
        <v>14-Sep</v>
      </c>
      <c r="Q1863" s="9">
        <f t="shared" si="414"/>
        <v>0.74513888888888891</v>
      </c>
      <c r="R1863" t="str">
        <f t="shared" si="415"/>
        <v>Evening</v>
      </c>
      <c r="S1863" s="2">
        <f t="shared" si="416"/>
        <v>14</v>
      </c>
      <c r="T1863" t="str">
        <f t="shared" si="417"/>
        <v>Recharge</v>
      </c>
      <c r="U1863">
        <f t="shared" si="418"/>
        <v>17</v>
      </c>
      <c r="V1863" t="str">
        <f t="shared" si="419"/>
        <v>FY Q2</v>
      </c>
    </row>
    <row r="1864" spans="1:22" x14ac:dyDescent="0.3">
      <c r="A1864" s="18">
        <v>44453</v>
      </c>
      <c r="B1864" t="s">
        <v>1694</v>
      </c>
      <c r="C1864" t="s">
        <v>73</v>
      </c>
      <c r="D1864" t="s">
        <v>2785</v>
      </c>
      <c r="E1864">
        <v>965266534449</v>
      </c>
      <c r="F1864" t="s">
        <v>16</v>
      </c>
      <c r="G1864" t="s">
        <v>71</v>
      </c>
      <c r="H1864">
        <v>3431</v>
      </c>
      <c r="I1864" s="2">
        <f t="shared" si="406"/>
        <v>2021</v>
      </c>
      <c r="J1864" s="2" t="str">
        <f t="shared" si="407"/>
        <v>September</v>
      </c>
      <c r="K1864" s="2">
        <f t="shared" si="408"/>
        <v>9</v>
      </c>
      <c r="L1864" s="2" t="str">
        <f t="shared" si="409"/>
        <v>Tuesday</v>
      </c>
      <c r="M1864" s="2">
        <f t="shared" si="410"/>
        <v>38</v>
      </c>
      <c r="N1864" s="3">
        <f t="shared" si="411"/>
        <v>3431</v>
      </c>
      <c r="O1864" s="3">
        <f t="shared" si="412"/>
        <v>0</v>
      </c>
      <c r="P1864" t="str">
        <f t="shared" si="413"/>
        <v>14-Sep</v>
      </c>
      <c r="Q1864" s="9">
        <f t="shared" si="414"/>
        <v>0.75694444444444442</v>
      </c>
      <c r="R1864" t="str">
        <f t="shared" si="415"/>
        <v>Evening</v>
      </c>
      <c r="S1864" s="2">
        <f t="shared" si="416"/>
        <v>14</v>
      </c>
      <c r="T1864" t="str">
        <f t="shared" si="417"/>
        <v>Others</v>
      </c>
      <c r="U1864">
        <f t="shared" si="418"/>
        <v>18</v>
      </c>
      <c r="V1864" t="str">
        <f t="shared" si="419"/>
        <v>FY Q2</v>
      </c>
    </row>
    <row r="1865" spans="1:22" x14ac:dyDescent="0.3">
      <c r="A1865" s="18">
        <v>44454</v>
      </c>
      <c r="B1865" t="s">
        <v>2786</v>
      </c>
      <c r="C1865" t="s">
        <v>242</v>
      </c>
      <c r="D1865" t="s">
        <v>2787</v>
      </c>
      <c r="E1865">
        <v>405057764172</v>
      </c>
      <c r="F1865" t="s">
        <v>15</v>
      </c>
      <c r="G1865" t="s">
        <v>71</v>
      </c>
      <c r="H1865">
        <v>6652</v>
      </c>
      <c r="I1865" s="2">
        <f t="shared" si="406"/>
        <v>2021</v>
      </c>
      <c r="J1865" s="2" t="str">
        <f t="shared" si="407"/>
        <v>September</v>
      </c>
      <c r="K1865" s="2">
        <f t="shared" si="408"/>
        <v>9</v>
      </c>
      <c r="L1865" s="2" t="str">
        <f t="shared" si="409"/>
        <v>Wednesday</v>
      </c>
      <c r="M1865" s="2">
        <f t="shared" si="410"/>
        <v>38</v>
      </c>
      <c r="N1865" s="3">
        <f t="shared" si="411"/>
        <v>0</v>
      </c>
      <c r="O1865" s="3">
        <f t="shared" si="412"/>
        <v>6652</v>
      </c>
      <c r="P1865" t="str">
        <f t="shared" si="413"/>
        <v>15-Sep</v>
      </c>
      <c r="Q1865" s="9">
        <f t="shared" si="414"/>
        <v>0.31666666666666665</v>
      </c>
      <c r="R1865" t="str">
        <f t="shared" si="415"/>
        <v>Morning</v>
      </c>
      <c r="S1865" s="2">
        <f t="shared" si="416"/>
        <v>15</v>
      </c>
      <c r="T1865" t="str">
        <f t="shared" si="417"/>
        <v>UPI Transfer</v>
      </c>
      <c r="U1865">
        <f t="shared" si="418"/>
        <v>7</v>
      </c>
      <c r="V1865" t="str">
        <f t="shared" si="419"/>
        <v>FY Q2</v>
      </c>
    </row>
    <row r="1866" spans="1:22" x14ac:dyDescent="0.3">
      <c r="A1866" s="18">
        <v>44454</v>
      </c>
      <c r="B1866" t="s">
        <v>2131</v>
      </c>
      <c r="C1866" t="s">
        <v>234</v>
      </c>
      <c r="D1866" t="s">
        <v>2788</v>
      </c>
      <c r="E1866">
        <v>834841636487</v>
      </c>
      <c r="F1866" t="s">
        <v>15</v>
      </c>
      <c r="G1866" t="s">
        <v>71</v>
      </c>
      <c r="H1866">
        <v>3475</v>
      </c>
      <c r="I1866" s="2">
        <f t="shared" si="406"/>
        <v>2021</v>
      </c>
      <c r="J1866" s="2" t="str">
        <f t="shared" si="407"/>
        <v>September</v>
      </c>
      <c r="K1866" s="2">
        <f t="shared" si="408"/>
        <v>9</v>
      </c>
      <c r="L1866" s="2" t="str">
        <f t="shared" si="409"/>
        <v>Wednesday</v>
      </c>
      <c r="M1866" s="2">
        <f t="shared" si="410"/>
        <v>38</v>
      </c>
      <c r="N1866" s="3">
        <f t="shared" si="411"/>
        <v>0</v>
      </c>
      <c r="O1866" s="3">
        <f t="shared" si="412"/>
        <v>3475</v>
      </c>
      <c r="P1866" t="str">
        <f t="shared" si="413"/>
        <v>15-Sep</v>
      </c>
      <c r="Q1866" s="9">
        <f t="shared" si="414"/>
        <v>0.52638888888888891</v>
      </c>
      <c r="R1866" t="str">
        <f t="shared" si="415"/>
        <v>Afternoon</v>
      </c>
      <c r="S1866" s="2">
        <f t="shared" si="416"/>
        <v>15</v>
      </c>
      <c r="T1866" t="str">
        <f t="shared" si="417"/>
        <v>UPI Transfer</v>
      </c>
      <c r="U1866">
        <f t="shared" si="418"/>
        <v>12</v>
      </c>
      <c r="V1866" t="str">
        <f t="shared" si="419"/>
        <v>FY Q2</v>
      </c>
    </row>
    <row r="1867" spans="1:22" x14ac:dyDescent="0.3">
      <c r="A1867" s="18">
        <v>44454</v>
      </c>
      <c r="B1867" t="s">
        <v>733</v>
      </c>
      <c r="C1867" t="s">
        <v>273</v>
      </c>
      <c r="D1867" t="s">
        <v>2789</v>
      </c>
      <c r="E1867">
        <v>896137984411</v>
      </c>
      <c r="F1867" t="s">
        <v>16</v>
      </c>
      <c r="G1867" t="s">
        <v>67</v>
      </c>
      <c r="H1867">
        <v>10423</v>
      </c>
      <c r="I1867" s="2">
        <f t="shared" si="406"/>
        <v>2021</v>
      </c>
      <c r="J1867" s="2" t="str">
        <f t="shared" si="407"/>
        <v>September</v>
      </c>
      <c r="K1867" s="2">
        <f t="shared" si="408"/>
        <v>9</v>
      </c>
      <c r="L1867" s="2" t="str">
        <f t="shared" si="409"/>
        <v>Wednesday</v>
      </c>
      <c r="M1867" s="2">
        <f t="shared" si="410"/>
        <v>38</v>
      </c>
      <c r="N1867" s="3">
        <f t="shared" si="411"/>
        <v>10423</v>
      </c>
      <c r="O1867" s="3">
        <f t="shared" si="412"/>
        <v>0</v>
      </c>
      <c r="P1867" t="str">
        <f t="shared" si="413"/>
        <v>15-Sep</v>
      </c>
      <c r="Q1867" s="9">
        <f t="shared" si="414"/>
        <v>0.62083333333333335</v>
      </c>
      <c r="R1867" t="str">
        <f t="shared" si="415"/>
        <v>Afternoon</v>
      </c>
      <c r="S1867" s="2">
        <f t="shared" si="416"/>
        <v>15</v>
      </c>
      <c r="T1867" t="str">
        <f t="shared" si="417"/>
        <v>Others</v>
      </c>
      <c r="U1867">
        <f t="shared" si="418"/>
        <v>14</v>
      </c>
      <c r="V1867" t="str">
        <f t="shared" si="419"/>
        <v>FY Q2</v>
      </c>
    </row>
    <row r="1868" spans="1:22" x14ac:dyDescent="0.3">
      <c r="A1868" s="18">
        <v>44454</v>
      </c>
      <c r="B1868" t="s">
        <v>1011</v>
      </c>
      <c r="C1868" t="s">
        <v>273</v>
      </c>
      <c r="D1868" t="s">
        <v>2790</v>
      </c>
      <c r="E1868">
        <v>279136874781</v>
      </c>
      <c r="F1868" t="s">
        <v>16</v>
      </c>
      <c r="G1868" t="s">
        <v>71</v>
      </c>
      <c r="H1868">
        <v>3382</v>
      </c>
      <c r="I1868" s="2">
        <f t="shared" si="406"/>
        <v>2021</v>
      </c>
      <c r="J1868" s="2" t="str">
        <f t="shared" si="407"/>
        <v>September</v>
      </c>
      <c r="K1868" s="2">
        <f t="shared" si="408"/>
        <v>9</v>
      </c>
      <c r="L1868" s="2" t="str">
        <f t="shared" si="409"/>
        <v>Wednesday</v>
      </c>
      <c r="M1868" s="2">
        <f t="shared" si="410"/>
        <v>38</v>
      </c>
      <c r="N1868" s="3">
        <f t="shared" si="411"/>
        <v>3382</v>
      </c>
      <c r="O1868" s="3">
        <f t="shared" si="412"/>
        <v>0</v>
      </c>
      <c r="P1868" t="str">
        <f t="shared" si="413"/>
        <v>15-Sep</v>
      </c>
      <c r="Q1868" s="9">
        <f t="shared" si="414"/>
        <v>0.83819444444444446</v>
      </c>
      <c r="R1868" t="str">
        <f t="shared" si="415"/>
        <v>Evening</v>
      </c>
      <c r="S1868" s="2">
        <f t="shared" si="416"/>
        <v>15</v>
      </c>
      <c r="T1868" t="str">
        <f t="shared" si="417"/>
        <v>Others</v>
      </c>
      <c r="U1868">
        <f t="shared" si="418"/>
        <v>20</v>
      </c>
      <c r="V1868" t="str">
        <f t="shared" si="419"/>
        <v>FY Q2</v>
      </c>
    </row>
    <row r="1869" spans="1:22" x14ac:dyDescent="0.3">
      <c r="A1869" s="18">
        <v>44455</v>
      </c>
      <c r="B1869" t="s">
        <v>802</v>
      </c>
      <c r="C1869" t="s">
        <v>254</v>
      </c>
      <c r="D1869" t="s">
        <v>2791</v>
      </c>
      <c r="E1869">
        <v>534403260705</v>
      </c>
      <c r="F1869" t="s">
        <v>16</v>
      </c>
      <c r="G1869" t="s">
        <v>67</v>
      </c>
      <c r="H1869">
        <v>5411</v>
      </c>
      <c r="I1869" s="2">
        <f t="shared" si="406"/>
        <v>2021</v>
      </c>
      <c r="J1869" s="2" t="str">
        <f t="shared" si="407"/>
        <v>September</v>
      </c>
      <c r="K1869" s="2">
        <f t="shared" si="408"/>
        <v>9</v>
      </c>
      <c r="L1869" s="2" t="str">
        <f t="shared" si="409"/>
        <v>Thursday</v>
      </c>
      <c r="M1869" s="2">
        <f t="shared" si="410"/>
        <v>38</v>
      </c>
      <c r="N1869" s="3">
        <f t="shared" si="411"/>
        <v>5411</v>
      </c>
      <c r="O1869" s="3">
        <f t="shared" si="412"/>
        <v>0</v>
      </c>
      <c r="P1869" t="str">
        <f t="shared" si="413"/>
        <v>16-Sep</v>
      </c>
      <c r="Q1869" s="9">
        <f t="shared" si="414"/>
        <v>0.42291666666666666</v>
      </c>
      <c r="R1869" t="str">
        <f t="shared" si="415"/>
        <v>Morning</v>
      </c>
      <c r="S1869" s="2">
        <f t="shared" si="416"/>
        <v>16</v>
      </c>
      <c r="T1869" t="str">
        <f t="shared" si="417"/>
        <v>Others</v>
      </c>
      <c r="U1869">
        <f t="shared" si="418"/>
        <v>10</v>
      </c>
      <c r="V1869" t="str">
        <f t="shared" si="419"/>
        <v>FY Q2</v>
      </c>
    </row>
    <row r="1870" spans="1:22" x14ac:dyDescent="0.3">
      <c r="A1870" s="18">
        <v>44455</v>
      </c>
      <c r="B1870" t="s">
        <v>116</v>
      </c>
      <c r="C1870" t="s">
        <v>366</v>
      </c>
      <c r="D1870" t="s">
        <v>2792</v>
      </c>
      <c r="E1870">
        <v>260373311246</v>
      </c>
      <c r="F1870" t="s">
        <v>16</v>
      </c>
      <c r="G1870" t="s">
        <v>67</v>
      </c>
      <c r="H1870">
        <v>4625</v>
      </c>
      <c r="I1870" s="2">
        <f t="shared" si="406"/>
        <v>2021</v>
      </c>
      <c r="J1870" s="2" t="str">
        <f t="shared" si="407"/>
        <v>September</v>
      </c>
      <c r="K1870" s="2">
        <f t="shared" si="408"/>
        <v>9</v>
      </c>
      <c r="L1870" s="2" t="str">
        <f t="shared" si="409"/>
        <v>Thursday</v>
      </c>
      <c r="M1870" s="2">
        <f t="shared" si="410"/>
        <v>38</v>
      </c>
      <c r="N1870" s="3">
        <f t="shared" si="411"/>
        <v>4625</v>
      </c>
      <c r="O1870" s="3">
        <f t="shared" si="412"/>
        <v>0</v>
      </c>
      <c r="P1870" t="str">
        <f t="shared" si="413"/>
        <v>16-Sep</v>
      </c>
      <c r="Q1870" s="9">
        <f t="shared" si="414"/>
        <v>0.46041666666666664</v>
      </c>
      <c r="R1870" t="str">
        <f t="shared" si="415"/>
        <v>Morning</v>
      </c>
      <c r="S1870" s="2">
        <f t="shared" si="416"/>
        <v>16</v>
      </c>
      <c r="T1870" t="str">
        <f t="shared" si="417"/>
        <v>Others</v>
      </c>
      <c r="U1870">
        <f t="shared" si="418"/>
        <v>11</v>
      </c>
      <c r="V1870" t="str">
        <f t="shared" si="419"/>
        <v>FY Q2</v>
      </c>
    </row>
    <row r="1871" spans="1:22" x14ac:dyDescent="0.3">
      <c r="A1871" s="18">
        <v>44455</v>
      </c>
      <c r="B1871" t="s">
        <v>1687</v>
      </c>
      <c r="C1871" t="s">
        <v>128</v>
      </c>
      <c r="D1871" t="s">
        <v>2793</v>
      </c>
      <c r="E1871">
        <v>658621728944</v>
      </c>
      <c r="F1871" t="s">
        <v>16</v>
      </c>
      <c r="G1871" t="s">
        <v>67</v>
      </c>
      <c r="H1871">
        <v>9668</v>
      </c>
      <c r="I1871" s="2">
        <f t="shared" si="406"/>
        <v>2021</v>
      </c>
      <c r="J1871" s="2" t="str">
        <f t="shared" si="407"/>
        <v>September</v>
      </c>
      <c r="K1871" s="2">
        <f t="shared" si="408"/>
        <v>9</v>
      </c>
      <c r="L1871" s="2" t="str">
        <f t="shared" si="409"/>
        <v>Thursday</v>
      </c>
      <c r="M1871" s="2">
        <f t="shared" si="410"/>
        <v>38</v>
      </c>
      <c r="N1871" s="3">
        <f t="shared" si="411"/>
        <v>9668</v>
      </c>
      <c r="O1871" s="3">
        <f t="shared" si="412"/>
        <v>0</v>
      </c>
      <c r="P1871" t="str">
        <f t="shared" si="413"/>
        <v>16-Sep</v>
      </c>
      <c r="Q1871" s="9">
        <f t="shared" si="414"/>
        <v>0.52013888888888893</v>
      </c>
      <c r="R1871" t="str">
        <f t="shared" si="415"/>
        <v>Afternoon</v>
      </c>
      <c r="S1871" s="2">
        <f t="shared" si="416"/>
        <v>16</v>
      </c>
      <c r="T1871" t="str">
        <f t="shared" si="417"/>
        <v>Others</v>
      </c>
      <c r="U1871">
        <f t="shared" si="418"/>
        <v>12</v>
      </c>
      <c r="V1871" t="str">
        <f t="shared" si="419"/>
        <v>FY Q2</v>
      </c>
    </row>
    <row r="1872" spans="1:22" x14ac:dyDescent="0.3">
      <c r="A1872" s="18">
        <v>44455</v>
      </c>
      <c r="B1872" t="s">
        <v>1366</v>
      </c>
      <c r="C1872" t="s">
        <v>605</v>
      </c>
      <c r="D1872" t="s">
        <v>2794</v>
      </c>
      <c r="E1872">
        <v>471792180753</v>
      </c>
      <c r="F1872" t="s">
        <v>16</v>
      </c>
      <c r="G1872" t="s">
        <v>67</v>
      </c>
      <c r="H1872">
        <v>16087</v>
      </c>
      <c r="I1872" s="2">
        <f t="shared" si="406"/>
        <v>2021</v>
      </c>
      <c r="J1872" s="2" t="str">
        <f t="shared" si="407"/>
        <v>September</v>
      </c>
      <c r="K1872" s="2">
        <f t="shared" si="408"/>
        <v>9</v>
      </c>
      <c r="L1872" s="2" t="str">
        <f t="shared" si="409"/>
        <v>Thursday</v>
      </c>
      <c r="M1872" s="2">
        <f t="shared" si="410"/>
        <v>38</v>
      </c>
      <c r="N1872" s="3">
        <f t="shared" si="411"/>
        <v>16087</v>
      </c>
      <c r="O1872" s="3">
        <f t="shared" si="412"/>
        <v>0</v>
      </c>
      <c r="P1872" t="str">
        <f t="shared" si="413"/>
        <v>16-Sep</v>
      </c>
      <c r="Q1872" s="9">
        <f t="shared" si="414"/>
        <v>0.64027777777777772</v>
      </c>
      <c r="R1872" t="str">
        <f t="shared" si="415"/>
        <v>Afternoon</v>
      </c>
      <c r="S1872" s="2">
        <f t="shared" si="416"/>
        <v>16</v>
      </c>
      <c r="T1872" t="str">
        <f t="shared" si="417"/>
        <v>Others</v>
      </c>
      <c r="U1872">
        <f t="shared" si="418"/>
        <v>15</v>
      </c>
      <c r="V1872" t="str">
        <f t="shared" si="419"/>
        <v>FY Q2</v>
      </c>
    </row>
    <row r="1873" spans="1:22" x14ac:dyDescent="0.3">
      <c r="A1873" s="18">
        <v>44456</v>
      </c>
      <c r="B1873" t="s">
        <v>1208</v>
      </c>
      <c r="C1873" t="s">
        <v>82</v>
      </c>
      <c r="D1873" t="s">
        <v>2795</v>
      </c>
      <c r="E1873">
        <v>239093461901</v>
      </c>
      <c r="F1873" t="s">
        <v>16</v>
      </c>
      <c r="G1873" t="s">
        <v>67</v>
      </c>
      <c r="H1873">
        <v>8153</v>
      </c>
      <c r="I1873" s="2">
        <f t="shared" si="406"/>
        <v>2021</v>
      </c>
      <c r="J1873" s="2" t="str">
        <f t="shared" si="407"/>
        <v>September</v>
      </c>
      <c r="K1873" s="2">
        <f t="shared" si="408"/>
        <v>9</v>
      </c>
      <c r="L1873" s="2" t="str">
        <f t="shared" si="409"/>
        <v>Friday</v>
      </c>
      <c r="M1873" s="2">
        <f t="shared" si="410"/>
        <v>38</v>
      </c>
      <c r="N1873" s="3">
        <f t="shared" si="411"/>
        <v>8153</v>
      </c>
      <c r="O1873" s="3">
        <f t="shared" si="412"/>
        <v>0</v>
      </c>
      <c r="P1873" t="str">
        <f t="shared" si="413"/>
        <v>17-Sep</v>
      </c>
      <c r="Q1873" s="9">
        <f t="shared" si="414"/>
        <v>0.44583333333333336</v>
      </c>
      <c r="R1873" t="str">
        <f t="shared" si="415"/>
        <v>Morning</v>
      </c>
      <c r="S1873" s="2">
        <f t="shared" si="416"/>
        <v>17</v>
      </c>
      <c r="T1873" t="str">
        <f t="shared" si="417"/>
        <v>Others</v>
      </c>
      <c r="U1873">
        <f t="shared" si="418"/>
        <v>10</v>
      </c>
      <c r="V1873" t="str">
        <f t="shared" si="419"/>
        <v>FY Q2</v>
      </c>
    </row>
    <row r="1874" spans="1:22" x14ac:dyDescent="0.3">
      <c r="A1874" s="18">
        <v>44456</v>
      </c>
      <c r="B1874" t="s">
        <v>2796</v>
      </c>
      <c r="C1874" t="s">
        <v>452</v>
      </c>
      <c r="D1874" t="s">
        <v>2797</v>
      </c>
      <c r="E1874">
        <v>640838696207</v>
      </c>
      <c r="F1874" t="s">
        <v>15</v>
      </c>
      <c r="G1874" t="s">
        <v>71</v>
      </c>
      <c r="H1874">
        <v>3813</v>
      </c>
      <c r="I1874" s="2">
        <f t="shared" si="406"/>
        <v>2021</v>
      </c>
      <c r="J1874" s="2" t="str">
        <f t="shared" si="407"/>
        <v>September</v>
      </c>
      <c r="K1874" s="2">
        <f t="shared" si="408"/>
        <v>9</v>
      </c>
      <c r="L1874" s="2" t="str">
        <f t="shared" si="409"/>
        <v>Friday</v>
      </c>
      <c r="M1874" s="2">
        <f t="shared" si="410"/>
        <v>38</v>
      </c>
      <c r="N1874" s="3">
        <f t="shared" si="411"/>
        <v>0</v>
      </c>
      <c r="O1874" s="3">
        <f t="shared" si="412"/>
        <v>3813</v>
      </c>
      <c r="P1874" t="str">
        <f t="shared" si="413"/>
        <v>17-Sep</v>
      </c>
      <c r="Q1874" s="9">
        <f t="shared" si="414"/>
        <v>0.44722222222222224</v>
      </c>
      <c r="R1874" t="str">
        <f t="shared" si="415"/>
        <v>Morning</v>
      </c>
      <c r="S1874" s="2">
        <f t="shared" si="416"/>
        <v>17</v>
      </c>
      <c r="T1874" t="str">
        <f t="shared" si="417"/>
        <v>UPI Transfer</v>
      </c>
      <c r="U1874">
        <f t="shared" si="418"/>
        <v>10</v>
      </c>
      <c r="V1874" t="str">
        <f t="shared" si="419"/>
        <v>FY Q2</v>
      </c>
    </row>
    <row r="1875" spans="1:22" x14ac:dyDescent="0.3">
      <c r="A1875" s="18">
        <v>44456</v>
      </c>
      <c r="B1875" t="s">
        <v>564</v>
      </c>
      <c r="C1875" t="s">
        <v>104</v>
      </c>
      <c r="D1875" t="s">
        <v>2798</v>
      </c>
      <c r="E1875">
        <v>532739578992</v>
      </c>
      <c r="F1875" t="s">
        <v>16</v>
      </c>
      <c r="G1875" t="s">
        <v>67</v>
      </c>
      <c r="H1875">
        <v>21860</v>
      </c>
      <c r="I1875" s="2">
        <f t="shared" si="406"/>
        <v>2021</v>
      </c>
      <c r="J1875" s="2" t="str">
        <f t="shared" si="407"/>
        <v>September</v>
      </c>
      <c r="K1875" s="2">
        <f t="shared" si="408"/>
        <v>9</v>
      </c>
      <c r="L1875" s="2" t="str">
        <f t="shared" si="409"/>
        <v>Friday</v>
      </c>
      <c r="M1875" s="2">
        <f t="shared" si="410"/>
        <v>38</v>
      </c>
      <c r="N1875" s="3">
        <f t="shared" si="411"/>
        <v>21860</v>
      </c>
      <c r="O1875" s="3">
        <f t="shared" si="412"/>
        <v>0</v>
      </c>
      <c r="P1875" t="str">
        <f t="shared" si="413"/>
        <v>17-Sep</v>
      </c>
      <c r="Q1875" s="9">
        <f t="shared" si="414"/>
        <v>0.61597222222222225</v>
      </c>
      <c r="R1875" t="str">
        <f t="shared" si="415"/>
        <v>Afternoon</v>
      </c>
      <c r="S1875" s="2">
        <f t="shared" si="416"/>
        <v>17</v>
      </c>
      <c r="T1875" t="str">
        <f t="shared" si="417"/>
        <v>Others</v>
      </c>
      <c r="U1875">
        <f t="shared" si="418"/>
        <v>14</v>
      </c>
      <c r="V1875" t="str">
        <f t="shared" si="419"/>
        <v>FY Q2</v>
      </c>
    </row>
    <row r="1876" spans="1:22" x14ac:dyDescent="0.3">
      <c r="A1876" s="18">
        <v>44456</v>
      </c>
      <c r="B1876" t="s">
        <v>1068</v>
      </c>
      <c r="C1876" t="s">
        <v>98</v>
      </c>
      <c r="D1876" t="s">
        <v>2799</v>
      </c>
      <c r="E1876">
        <v>661355489654</v>
      </c>
      <c r="F1876" t="s">
        <v>15</v>
      </c>
      <c r="G1876" t="s">
        <v>71</v>
      </c>
      <c r="H1876">
        <v>4675</v>
      </c>
      <c r="I1876" s="2">
        <f t="shared" si="406"/>
        <v>2021</v>
      </c>
      <c r="J1876" s="2" t="str">
        <f t="shared" si="407"/>
        <v>September</v>
      </c>
      <c r="K1876" s="2">
        <f t="shared" si="408"/>
        <v>9</v>
      </c>
      <c r="L1876" s="2" t="str">
        <f t="shared" si="409"/>
        <v>Friday</v>
      </c>
      <c r="M1876" s="2">
        <f t="shared" si="410"/>
        <v>38</v>
      </c>
      <c r="N1876" s="3">
        <f t="shared" si="411"/>
        <v>0</v>
      </c>
      <c r="O1876" s="3">
        <f t="shared" si="412"/>
        <v>4675</v>
      </c>
      <c r="P1876" t="str">
        <f t="shared" si="413"/>
        <v>17-Sep</v>
      </c>
      <c r="Q1876" s="9">
        <f t="shared" si="414"/>
        <v>0.90763888888888888</v>
      </c>
      <c r="R1876" t="str">
        <f t="shared" si="415"/>
        <v>Night</v>
      </c>
      <c r="S1876" s="2">
        <f t="shared" si="416"/>
        <v>17</v>
      </c>
      <c r="T1876" t="str">
        <f t="shared" si="417"/>
        <v>UPI Transfer</v>
      </c>
      <c r="U1876">
        <f t="shared" si="418"/>
        <v>21</v>
      </c>
      <c r="V1876" t="str">
        <f t="shared" si="419"/>
        <v>FY Q2</v>
      </c>
    </row>
    <row r="1877" spans="1:22" x14ac:dyDescent="0.3">
      <c r="A1877" s="18">
        <v>44457</v>
      </c>
      <c r="B1877" t="s">
        <v>1486</v>
      </c>
      <c r="C1877" t="s">
        <v>797</v>
      </c>
      <c r="D1877" t="s">
        <v>2800</v>
      </c>
      <c r="E1877">
        <v>44018982435</v>
      </c>
      <c r="F1877" t="s">
        <v>15</v>
      </c>
      <c r="G1877" t="s">
        <v>71</v>
      </c>
      <c r="H1877">
        <v>11260</v>
      </c>
      <c r="I1877" s="2">
        <f t="shared" si="406"/>
        <v>2021</v>
      </c>
      <c r="J1877" s="2" t="str">
        <f t="shared" si="407"/>
        <v>September</v>
      </c>
      <c r="K1877" s="2">
        <f t="shared" si="408"/>
        <v>9</v>
      </c>
      <c r="L1877" s="2" t="str">
        <f t="shared" si="409"/>
        <v>Saturday</v>
      </c>
      <c r="M1877" s="2">
        <f t="shared" si="410"/>
        <v>38</v>
      </c>
      <c r="N1877" s="3">
        <f t="shared" si="411"/>
        <v>0</v>
      </c>
      <c r="O1877" s="3">
        <f t="shared" si="412"/>
        <v>11260</v>
      </c>
      <c r="P1877" t="str">
        <f t="shared" si="413"/>
        <v>18-Sep</v>
      </c>
      <c r="Q1877" s="9">
        <f t="shared" si="414"/>
        <v>0.57708333333333328</v>
      </c>
      <c r="R1877" t="str">
        <f t="shared" si="415"/>
        <v>Afternoon</v>
      </c>
      <c r="S1877" s="2">
        <f t="shared" si="416"/>
        <v>18</v>
      </c>
      <c r="T1877" t="str">
        <f t="shared" si="417"/>
        <v>UPI Transfer</v>
      </c>
      <c r="U1877">
        <f t="shared" si="418"/>
        <v>13</v>
      </c>
      <c r="V1877" t="str">
        <f t="shared" si="419"/>
        <v>FY Q2</v>
      </c>
    </row>
    <row r="1878" spans="1:22" x14ac:dyDescent="0.3">
      <c r="A1878" s="18">
        <v>44457</v>
      </c>
      <c r="B1878" t="s">
        <v>335</v>
      </c>
      <c r="C1878" t="s">
        <v>85</v>
      </c>
      <c r="D1878" t="s">
        <v>2801</v>
      </c>
      <c r="E1878">
        <v>396713126084</v>
      </c>
      <c r="F1878" t="s">
        <v>16</v>
      </c>
      <c r="G1878" t="s">
        <v>71</v>
      </c>
      <c r="H1878">
        <v>13761</v>
      </c>
      <c r="I1878" s="2">
        <f t="shared" si="406"/>
        <v>2021</v>
      </c>
      <c r="J1878" s="2" t="str">
        <f t="shared" si="407"/>
        <v>September</v>
      </c>
      <c r="K1878" s="2">
        <f t="shared" si="408"/>
        <v>9</v>
      </c>
      <c r="L1878" s="2" t="str">
        <f t="shared" si="409"/>
        <v>Saturday</v>
      </c>
      <c r="M1878" s="2">
        <f t="shared" si="410"/>
        <v>38</v>
      </c>
      <c r="N1878" s="3">
        <f t="shared" si="411"/>
        <v>13761</v>
      </c>
      <c r="O1878" s="3">
        <f t="shared" si="412"/>
        <v>0</v>
      </c>
      <c r="P1878" t="str">
        <f t="shared" si="413"/>
        <v>18-Sep</v>
      </c>
      <c r="Q1878" s="9">
        <f t="shared" si="414"/>
        <v>0.60763888888888884</v>
      </c>
      <c r="R1878" t="str">
        <f t="shared" si="415"/>
        <v>Afternoon</v>
      </c>
      <c r="S1878" s="2">
        <f t="shared" si="416"/>
        <v>18</v>
      </c>
      <c r="T1878" t="str">
        <f t="shared" si="417"/>
        <v>Others</v>
      </c>
      <c r="U1878">
        <f t="shared" si="418"/>
        <v>14</v>
      </c>
      <c r="V1878" t="str">
        <f t="shared" si="419"/>
        <v>FY Q2</v>
      </c>
    </row>
    <row r="1879" spans="1:22" x14ac:dyDescent="0.3">
      <c r="A1879" s="18">
        <v>44457</v>
      </c>
      <c r="B1879" t="s">
        <v>875</v>
      </c>
      <c r="C1879" t="s">
        <v>411</v>
      </c>
      <c r="D1879" t="s">
        <v>2802</v>
      </c>
      <c r="E1879">
        <v>815830431297</v>
      </c>
      <c r="F1879" t="s">
        <v>15</v>
      </c>
      <c r="G1879" t="s">
        <v>67</v>
      </c>
      <c r="H1879">
        <v>1667</v>
      </c>
      <c r="I1879" s="2">
        <f t="shared" si="406"/>
        <v>2021</v>
      </c>
      <c r="J1879" s="2" t="str">
        <f t="shared" si="407"/>
        <v>September</v>
      </c>
      <c r="K1879" s="2">
        <f t="shared" si="408"/>
        <v>9</v>
      </c>
      <c r="L1879" s="2" t="str">
        <f t="shared" si="409"/>
        <v>Saturday</v>
      </c>
      <c r="M1879" s="2">
        <f t="shared" si="410"/>
        <v>38</v>
      </c>
      <c r="N1879" s="3">
        <f t="shared" si="411"/>
        <v>0</v>
      </c>
      <c r="O1879" s="3">
        <f t="shared" si="412"/>
        <v>1667</v>
      </c>
      <c r="P1879" t="str">
        <f t="shared" si="413"/>
        <v>18-Sep</v>
      </c>
      <c r="Q1879" s="9">
        <f t="shared" si="414"/>
        <v>0.6166666666666667</v>
      </c>
      <c r="R1879" t="str">
        <f t="shared" si="415"/>
        <v>Afternoon</v>
      </c>
      <c r="S1879" s="2">
        <f t="shared" si="416"/>
        <v>18</v>
      </c>
      <c r="T1879" t="str">
        <f t="shared" si="417"/>
        <v>UPI Transfer</v>
      </c>
      <c r="U1879">
        <f t="shared" si="418"/>
        <v>14</v>
      </c>
      <c r="V1879" t="str">
        <f t="shared" si="419"/>
        <v>FY Q2</v>
      </c>
    </row>
    <row r="1880" spans="1:22" x14ac:dyDescent="0.3">
      <c r="A1880" s="18">
        <v>44457</v>
      </c>
      <c r="B1880" t="s">
        <v>2803</v>
      </c>
      <c r="C1880" t="s">
        <v>85</v>
      </c>
      <c r="D1880" t="s">
        <v>2804</v>
      </c>
      <c r="E1880">
        <v>530617634456</v>
      </c>
      <c r="F1880" t="s">
        <v>16</v>
      </c>
      <c r="G1880" t="s">
        <v>71</v>
      </c>
      <c r="H1880">
        <v>11656</v>
      </c>
      <c r="I1880" s="2">
        <f t="shared" si="406"/>
        <v>2021</v>
      </c>
      <c r="J1880" s="2" t="str">
        <f t="shared" si="407"/>
        <v>September</v>
      </c>
      <c r="K1880" s="2">
        <f t="shared" si="408"/>
        <v>9</v>
      </c>
      <c r="L1880" s="2" t="str">
        <f t="shared" si="409"/>
        <v>Saturday</v>
      </c>
      <c r="M1880" s="2">
        <f t="shared" si="410"/>
        <v>38</v>
      </c>
      <c r="N1880" s="3">
        <f t="shared" si="411"/>
        <v>11656</v>
      </c>
      <c r="O1880" s="3">
        <f t="shared" si="412"/>
        <v>0</v>
      </c>
      <c r="P1880" t="str">
        <f t="shared" si="413"/>
        <v>18-Sep</v>
      </c>
      <c r="Q1880" s="9">
        <f t="shared" si="414"/>
        <v>0.7319444444444444</v>
      </c>
      <c r="R1880" t="str">
        <f t="shared" si="415"/>
        <v>Evening</v>
      </c>
      <c r="S1880" s="2">
        <f t="shared" si="416"/>
        <v>18</v>
      </c>
      <c r="T1880" t="str">
        <f t="shared" si="417"/>
        <v>Others</v>
      </c>
      <c r="U1880">
        <f t="shared" si="418"/>
        <v>17</v>
      </c>
      <c r="V1880" t="str">
        <f t="shared" si="419"/>
        <v>FY Q2</v>
      </c>
    </row>
    <row r="1881" spans="1:22" x14ac:dyDescent="0.3">
      <c r="A1881" s="18">
        <v>44457</v>
      </c>
      <c r="B1881" t="s">
        <v>113</v>
      </c>
      <c r="C1881" t="s">
        <v>73</v>
      </c>
      <c r="D1881" t="s">
        <v>2805</v>
      </c>
      <c r="E1881">
        <v>329980205068</v>
      </c>
      <c r="F1881" t="s">
        <v>16</v>
      </c>
      <c r="G1881" t="s">
        <v>67</v>
      </c>
      <c r="H1881">
        <v>3933</v>
      </c>
      <c r="I1881" s="2">
        <f t="shared" si="406"/>
        <v>2021</v>
      </c>
      <c r="J1881" s="2" t="str">
        <f t="shared" si="407"/>
        <v>September</v>
      </c>
      <c r="K1881" s="2">
        <f t="shared" si="408"/>
        <v>9</v>
      </c>
      <c r="L1881" s="2" t="str">
        <f t="shared" si="409"/>
        <v>Saturday</v>
      </c>
      <c r="M1881" s="2">
        <f t="shared" si="410"/>
        <v>38</v>
      </c>
      <c r="N1881" s="3">
        <f t="shared" si="411"/>
        <v>3933</v>
      </c>
      <c r="O1881" s="3">
        <f t="shared" si="412"/>
        <v>0</v>
      </c>
      <c r="P1881" t="str">
        <f t="shared" si="413"/>
        <v>18-Sep</v>
      </c>
      <c r="Q1881" s="9">
        <f t="shared" si="414"/>
        <v>0.77013888888888893</v>
      </c>
      <c r="R1881" t="str">
        <f t="shared" si="415"/>
        <v>Evening</v>
      </c>
      <c r="S1881" s="2">
        <f t="shared" si="416"/>
        <v>18</v>
      </c>
      <c r="T1881" t="str">
        <f t="shared" si="417"/>
        <v>Others</v>
      </c>
      <c r="U1881">
        <f t="shared" si="418"/>
        <v>18</v>
      </c>
      <c r="V1881" t="str">
        <f t="shared" si="419"/>
        <v>FY Q2</v>
      </c>
    </row>
    <row r="1882" spans="1:22" x14ac:dyDescent="0.3">
      <c r="A1882" s="18">
        <v>44457</v>
      </c>
      <c r="B1882" t="s">
        <v>2806</v>
      </c>
      <c r="C1882" t="s">
        <v>85</v>
      </c>
      <c r="D1882" t="s">
        <v>2807</v>
      </c>
      <c r="E1882">
        <v>990887786772</v>
      </c>
      <c r="F1882" t="s">
        <v>16</v>
      </c>
      <c r="G1882" t="s">
        <v>67</v>
      </c>
      <c r="H1882">
        <v>10210</v>
      </c>
      <c r="I1882" s="2">
        <f t="shared" si="406"/>
        <v>2021</v>
      </c>
      <c r="J1882" s="2" t="str">
        <f t="shared" si="407"/>
        <v>September</v>
      </c>
      <c r="K1882" s="2">
        <f t="shared" si="408"/>
        <v>9</v>
      </c>
      <c r="L1882" s="2" t="str">
        <f t="shared" si="409"/>
        <v>Saturday</v>
      </c>
      <c r="M1882" s="2">
        <f t="shared" si="410"/>
        <v>38</v>
      </c>
      <c r="N1882" s="3">
        <f t="shared" si="411"/>
        <v>10210</v>
      </c>
      <c r="O1882" s="3">
        <f t="shared" si="412"/>
        <v>0</v>
      </c>
      <c r="P1882" t="str">
        <f t="shared" si="413"/>
        <v>18-Sep</v>
      </c>
      <c r="Q1882" s="9">
        <f t="shared" si="414"/>
        <v>0.86388888888888893</v>
      </c>
      <c r="R1882" t="str">
        <f t="shared" si="415"/>
        <v>Evening</v>
      </c>
      <c r="S1882" s="2">
        <f t="shared" si="416"/>
        <v>18</v>
      </c>
      <c r="T1882" t="str">
        <f t="shared" si="417"/>
        <v>Others</v>
      </c>
      <c r="U1882">
        <f t="shared" si="418"/>
        <v>20</v>
      </c>
      <c r="V1882" t="str">
        <f t="shared" si="419"/>
        <v>FY Q2</v>
      </c>
    </row>
    <row r="1883" spans="1:22" x14ac:dyDescent="0.3">
      <c r="A1883" s="18">
        <v>44458</v>
      </c>
      <c r="B1883" t="s">
        <v>2664</v>
      </c>
      <c r="C1883" t="s">
        <v>79</v>
      </c>
      <c r="D1883" t="s">
        <v>2808</v>
      </c>
      <c r="E1883">
        <v>16950247788</v>
      </c>
      <c r="F1883" t="s">
        <v>16</v>
      </c>
      <c r="G1883" t="s">
        <v>71</v>
      </c>
      <c r="H1883">
        <v>3019</v>
      </c>
      <c r="I1883" s="2">
        <f t="shared" si="406"/>
        <v>2021</v>
      </c>
      <c r="J1883" s="2" t="str">
        <f t="shared" si="407"/>
        <v>September</v>
      </c>
      <c r="K1883" s="2">
        <f t="shared" si="408"/>
        <v>9</v>
      </c>
      <c r="L1883" s="2" t="str">
        <f t="shared" si="409"/>
        <v>Sunday</v>
      </c>
      <c r="M1883" s="2">
        <f t="shared" si="410"/>
        <v>39</v>
      </c>
      <c r="N1883" s="3">
        <f t="shared" si="411"/>
        <v>3019</v>
      </c>
      <c r="O1883" s="3">
        <f t="shared" si="412"/>
        <v>0</v>
      </c>
      <c r="P1883" t="str">
        <f t="shared" si="413"/>
        <v>19-Sep</v>
      </c>
      <c r="Q1883" s="9">
        <f t="shared" si="414"/>
        <v>0.47638888888888886</v>
      </c>
      <c r="R1883" t="str">
        <f t="shared" si="415"/>
        <v>Morning</v>
      </c>
      <c r="S1883" s="2">
        <f t="shared" si="416"/>
        <v>19</v>
      </c>
      <c r="T1883" t="str">
        <f t="shared" si="417"/>
        <v>Others</v>
      </c>
      <c r="U1883">
        <f t="shared" si="418"/>
        <v>11</v>
      </c>
      <c r="V1883" t="str">
        <f t="shared" si="419"/>
        <v>FY Q2</v>
      </c>
    </row>
    <row r="1884" spans="1:22" x14ac:dyDescent="0.3">
      <c r="A1884" s="18">
        <v>44458</v>
      </c>
      <c r="B1884" t="s">
        <v>658</v>
      </c>
      <c r="C1884" t="s">
        <v>151</v>
      </c>
      <c r="D1884" t="s">
        <v>2809</v>
      </c>
      <c r="E1884">
        <v>991450373158</v>
      </c>
      <c r="F1884" t="s">
        <v>15</v>
      </c>
      <c r="G1884" t="s">
        <v>67</v>
      </c>
      <c r="H1884">
        <v>7731</v>
      </c>
      <c r="I1884" s="2">
        <f t="shared" si="406"/>
        <v>2021</v>
      </c>
      <c r="J1884" s="2" t="str">
        <f t="shared" si="407"/>
        <v>September</v>
      </c>
      <c r="K1884" s="2">
        <f t="shared" si="408"/>
        <v>9</v>
      </c>
      <c r="L1884" s="2" t="str">
        <f t="shared" si="409"/>
        <v>Sunday</v>
      </c>
      <c r="M1884" s="2">
        <f t="shared" si="410"/>
        <v>39</v>
      </c>
      <c r="N1884" s="3">
        <f t="shared" si="411"/>
        <v>0</v>
      </c>
      <c r="O1884" s="3">
        <f t="shared" si="412"/>
        <v>7731</v>
      </c>
      <c r="P1884" t="str">
        <f t="shared" si="413"/>
        <v>19-Sep</v>
      </c>
      <c r="Q1884" s="9">
        <f t="shared" si="414"/>
        <v>0.55833333333333335</v>
      </c>
      <c r="R1884" t="str">
        <f t="shared" si="415"/>
        <v>Afternoon</v>
      </c>
      <c r="S1884" s="2">
        <f t="shared" si="416"/>
        <v>19</v>
      </c>
      <c r="T1884" t="str">
        <f t="shared" si="417"/>
        <v>UPI Transfer</v>
      </c>
      <c r="U1884">
        <f t="shared" si="418"/>
        <v>13</v>
      </c>
      <c r="V1884" t="str">
        <f t="shared" si="419"/>
        <v>FY Q2</v>
      </c>
    </row>
    <row r="1885" spans="1:22" x14ac:dyDescent="0.3">
      <c r="A1885" s="18">
        <v>44458</v>
      </c>
      <c r="B1885" t="s">
        <v>538</v>
      </c>
      <c r="C1885" t="s">
        <v>834</v>
      </c>
      <c r="D1885" t="s">
        <v>2810</v>
      </c>
      <c r="E1885">
        <v>518359859974</v>
      </c>
      <c r="F1885" t="s">
        <v>15</v>
      </c>
      <c r="G1885" t="s">
        <v>67</v>
      </c>
      <c r="H1885">
        <v>2816</v>
      </c>
      <c r="I1885" s="2">
        <f t="shared" si="406"/>
        <v>2021</v>
      </c>
      <c r="J1885" s="2" t="str">
        <f t="shared" si="407"/>
        <v>September</v>
      </c>
      <c r="K1885" s="2">
        <f t="shared" si="408"/>
        <v>9</v>
      </c>
      <c r="L1885" s="2" t="str">
        <f t="shared" si="409"/>
        <v>Sunday</v>
      </c>
      <c r="M1885" s="2">
        <f t="shared" si="410"/>
        <v>39</v>
      </c>
      <c r="N1885" s="3">
        <f t="shared" si="411"/>
        <v>0</v>
      </c>
      <c r="O1885" s="3">
        <f t="shared" si="412"/>
        <v>2816</v>
      </c>
      <c r="P1885" t="str">
        <f t="shared" si="413"/>
        <v>19-Sep</v>
      </c>
      <c r="Q1885" s="9">
        <f t="shared" si="414"/>
        <v>0.65138888888888891</v>
      </c>
      <c r="R1885" t="str">
        <f t="shared" si="415"/>
        <v>Afternoon</v>
      </c>
      <c r="S1885" s="2">
        <f t="shared" si="416"/>
        <v>19</v>
      </c>
      <c r="T1885" t="str">
        <f t="shared" si="417"/>
        <v>UPI Transfer</v>
      </c>
      <c r="U1885">
        <f t="shared" si="418"/>
        <v>15</v>
      </c>
      <c r="V1885" t="str">
        <f t="shared" si="419"/>
        <v>FY Q2</v>
      </c>
    </row>
    <row r="1886" spans="1:22" x14ac:dyDescent="0.3">
      <c r="A1886" s="18">
        <v>44458</v>
      </c>
      <c r="B1886" t="s">
        <v>1515</v>
      </c>
      <c r="C1886" t="s">
        <v>92</v>
      </c>
      <c r="D1886" t="s">
        <v>2811</v>
      </c>
      <c r="E1886">
        <v>340753944228</v>
      </c>
      <c r="F1886" t="s">
        <v>15</v>
      </c>
      <c r="G1886" t="s">
        <v>71</v>
      </c>
      <c r="H1886">
        <v>12109</v>
      </c>
      <c r="I1886" s="2">
        <f t="shared" si="406"/>
        <v>2021</v>
      </c>
      <c r="J1886" s="2" t="str">
        <f t="shared" si="407"/>
        <v>September</v>
      </c>
      <c r="K1886" s="2">
        <f t="shared" si="408"/>
        <v>9</v>
      </c>
      <c r="L1886" s="2" t="str">
        <f t="shared" si="409"/>
        <v>Sunday</v>
      </c>
      <c r="M1886" s="2">
        <f t="shared" si="410"/>
        <v>39</v>
      </c>
      <c r="N1886" s="3">
        <f t="shared" si="411"/>
        <v>0</v>
      </c>
      <c r="O1886" s="3">
        <f t="shared" si="412"/>
        <v>12109</v>
      </c>
      <c r="P1886" t="str">
        <f t="shared" si="413"/>
        <v>19-Sep</v>
      </c>
      <c r="Q1886" s="9">
        <f t="shared" si="414"/>
        <v>0.78125</v>
      </c>
      <c r="R1886" t="str">
        <f t="shared" si="415"/>
        <v>Evening</v>
      </c>
      <c r="S1886" s="2">
        <f t="shared" si="416"/>
        <v>19</v>
      </c>
      <c r="T1886" t="str">
        <f t="shared" si="417"/>
        <v>UPI Transfer</v>
      </c>
      <c r="U1886">
        <f t="shared" si="418"/>
        <v>18</v>
      </c>
      <c r="V1886" t="str">
        <f t="shared" si="419"/>
        <v>FY Q2</v>
      </c>
    </row>
    <row r="1887" spans="1:22" x14ac:dyDescent="0.3">
      <c r="A1887" s="18">
        <v>44458</v>
      </c>
      <c r="B1887" t="s">
        <v>2812</v>
      </c>
      <c r="C1887" t="s">
        <v>262</v>
      </c>
      <c r="D1887" t="s">
        <v>2813</v>
      </c>
      <c r="E1887">
        <v>605966377848</v>
      </c>
      <c r="F1887" t="s">
        <v>16</v>
      </c>
      <c r="G1887" t="s">
        <v>67</v>
      </c>
      <c r="H1887">
        <v>2717</v>
      </c>
      <c r="I1887" s="2">
        <f t="shared" si="406"/>
        <v>2021</v>
      </c>
      <c r="J1887" s="2" t="str">
        <f t="shared" si="407"/>
        <v>September</v>
      </c>
      <c r="K1887" s="2">
        <f t="shared" si="408"/>
        <v>9</v>
      </c>
      <c r="L1887" s="2" t="str">
        <f t="shared" si="409"/>
        <v>Sunday</v>
      </c>
      <c r="M1887" s="2">
        <f t="shared" si="410"/>
        <v>39</v>
      </c>
      <c r="N1887" s="3">
        <f t="shared" si="411"/>
        <v>2717</v>
      </c>
      <c r="O1887" s="3">
        <f t="shared" si="412"/>
        <v>0</v>
      </c>
      <c r="P1887" t="str">
        <f t="shared" si="413"/>
        <v>19-Sep</v>
      </c>
      <c r="Q1887" s="9">
        <f t="shared" si="414"/>
        <v>0.90416666666666667</v>
      </c>
      <c r="R1887" t="str">
        <f t="shared" si="415"/>
        <v>Night</v>
      </c>
      <c r="S1887" s="2">
        <f t="shared" si="416"/>
        <v>19</v>
      </c>
      <c r="T1887" t="str">
        <f t="shared" si="417"/>
        <v>Others</v>
      </c>
      <c r="U1887">
        <f t="shared" si="418"/>
        <v>21</v>
      </c>
      <c r="V1887" t="str">
        <f t="shared" si="419"/>
        <v>FY Q2</v>
      </c>
    </row>
    <row r="1888" spans="1:22" x14ac:dyDescent="0.3">
      <c r="A1888" s="18">
        <v>44458</v>
      </c>
      <c r="B1888" t="s">
        <v>308</v>
      </c>
      <c r="C1888" t="s">
        <v>375</v>
      </c>
      <c r="D1888" t="s">
        <v>2814</v>
      </c>
      <c r="E1888">
        <v>135971008672</v>
      </c>
      <c r="F1888" t="s">
        <v>15</v>
      </c>
      <c r="G1888" t="s">
        <v>71</v>
      </c>
      <c r="H1888">
        <v>340</v>
      </c>
      <c r="I1888" s="2">
        <f t="shared" si="406"/>
        <v>2021</v>
      </c>
      <c r="J1888" s="2" t="str">
        <f t="shared" si="407"/>
        <v>September</v>
      </c>
      <c r="K1888" s="2">
        <f t="shared" si="408"/>
        <v>9</v>
      </c>
      <c r="L1888" s="2" t="str">
        <f t="shared" si="409"/>
        <v>Sunday</v>
      </c>
      <c r="M1888" s="2">
        <f t="shared" si="410"/>
        <v>39</v>
      </c>
      <c r="N1888" s="3">
        <f t="shared" si="411"/>
        <v>0</v>
      </c>
      <c r="O1888" s="3">
        <f t="shared" si="412"/>
        <v>340</v>
      </c>
      <c r="P1888" t="str">
        <f t="shared" si="413"/>
        <v>19-Sep</v>
      </c>
      <c r="Q1888" s="9">
        <f t="shared" si="414"/>
        <v>0.91527777777777775</v>
      </c>
      <c r="R1888" t="str">
        <f t="shared" si="415"/>
        <v>Night</v>
      </c>
      <c r="S1888" s="2">
        <f t="shared" si="416"/>
        <v>19</v>
      </c>
      <c r="T1888" t="str">
        <f t="shared" si="417"/>
        <v>UPI Transfer</v>
      </c>
      <c r="U1888">
        <f t="shared" si="418"/>
        <v>21</v>
      </c>
      <c r="V1888" t="str">
        <f t="shared" si="419"/>
        <v>FY Q2</v>
      </c>
    </row>
    <row r="1889" spans="1:22" x14ac:dyDescent="0.3">
      <c r="A1889" s="18">
        <v>44458</v>
      </c>
      <c r="B1889" t="s">
        <v>308</v>
      </c>
      <c r="C1889" t="s">
        <v>189</v>
      </c>
      <c r="D1889" t="s">
        <v>2815</v>
      </c>
      <c r="E1889">
        <v>133171200305</v>
      </c>
      <c r="F1889" t="s">
        <v>16</v>
      </c>
      <c r="G1889" t="s">
        <v>67</v>
      </c>
      <c r="H1889">
        <v>6294</v>
      </c>
      <c r="I1889" s="2">
        <f t="shared" si="406"/>
        <v>2021</v>
      </c>
      <c r="J1889" s="2" t="str">
        <f t="shared" si="407"/>
        <v>September</v>
      </c>
      <c r="K1889" s="2">
        <f t="shared" si="408"/>
        <v>9</v>
      </c>
      <c r="L1889" s="2" t="str">
        <f t="shared" si="409"/>
        <v>Sunday</v>
      </c>
      <c r="M1889" s="2">
        <f t="shared" si="410"/>
        <v>39</v>
      </c>
      <c r="N1889" s="3">
        <f t="shared" si="411"/>
        <v>6294</v>
      </c>
      <c r="O1889" s="3">
        <f t="shared" si="412"/>
        <v>0</v>
      </c>
      <c r="P1889" t="str">
        <f t="shared" si="413"/>
        <v>19-Sep</v>
      </c>
      <c r="Q1889" s="9">
        <f t="shared" si="414"/>
        <v>0.91527777777777775</v>
      </c>
      <c r="R1889" t="str">
        <f t="shared" si="415"/>
        <v>Night</v>
      </c>
      <c r="S1889" s="2">
        <f t="shared" si="416"/>
        <v>19</v>
      </c>
      <c r="T1889" t="str">
        <f t="shared" si="417"/>
        <v>Others</v>
      </c>
      <c r="U1889">
        <f t="shared" si="418"/>
        <v>21</v>
      </c>
      <c r="V1889" t="str">
        <f t="shared" si="419"/>
        <v>FY Q2</v>
      </c>
    </row>
    <row r="1890" spans="1:22" x14ac:dyDescent="0.3">
      <c r="A1890" s="18">
        <v>44458</v>
      </c>
      <c r="B1890" t="s">
        <v>2816</v>
      </c>
      <c r="C1890" t="s">
        <v>366</v>
      </c>
      <c r="D1890" t="s">
        <v>2817</v>
      </c>
      <c r="E1890">
        <v>691948244141</v>
      </c>
      <c r="F1890" t="s">
        <v>16</v>
      </c>
      <c r="G1890" t="s">
        <v>67</v>
      </c>
      <c r="H1890">
        <v>17432</v>
      </c>
      <c r="I1890" s="2">
        <f t="shared" si="406"/>
        <v>2021</v>
      </c>
      <c r="J1890" s="2" t="str">
        <f t="shared" si="407"/>
        <v>September</v>
      </c>
      <c r="K1890" s="2">
        <f t="shared" si="408"/>
        <v>9</v>
      </c>
      <c r="L1890" s="2" t="str">
        <f t="shared" si="409"/>
        <v>Sunday</v>
      </c>
      <c r="M1890" s="2">
        <f t="shared" si="410"/>
        <v>39</v>
      </c>
      <c r="N1890" s="3">
        <f t="shared" si="411"/>
        <v>17432</v>
      </c>
      <c r="O1890" s="3">
        <f t="shared" si="412"/>
        <v>0</v>
      </c>
      <c r="P1890" t="str">
        <f t="shared" si="413"/>
        <v>19-Sep</v>
      </c>
      <c r="Q1890" s="9">
        <f t="shared" si="414"/>
        <v>0.99791666666666667</v>
      </c>
      <c r="R1890" t="str">
        <f t="shared" si="415"/>
        <v>Night</v>
      </c>
      <c r="S1890" s="2">
        <f t="shared" si="416"/>
        <v>19</v>
      </c>
      <c r="T1890" t="str">
        <f t="shared" si="417"/>
        <v>Others</v>
      </c>
      <c r="U1890">
        <f t="shared" si="418"/>
        <v>23</v>
      </c>
      <c r="V1890" t="str">
        <f t="shared" si="419"/>
        <v>FY Q2</v>
      </c>
    </row>
    <row r="1891" spans="1:22" x14ac:dyDescent="0.3">
      <c r="A1891" s="18">
        <v>44459</v>
      </c>
      <c r="B1891" t="s">
        <v>2473</v>
      </c>
      <c r="C1891" t="s">
        <v>101</v>
      </c>
      <c r="D1891" t="s">
        <v>2818</v>
      </c>
      <c r="E1891">
        <v>405549259441</v>
      </c>
      <c r="F1891" t="s">
        <v>15</v>
      </c>
      <c r="G1891" t="s">
        <v>71</v>
      </c>
      <c r="H1891">
        <v>3445</v>
      </c>
      <c r="I1891" s="2">
        <f t="shared" si="406"/>
        <v>2021</v>
      </c>
      <c r="J1891" s="2" t="str">
        <f t="shared" si="407"/>
        <v>September</v>
      </c>
      <c r="K1891" s="2">
        <f t="shared" si="408"/>
        <v>9</v>
      </c>
      <c r="L1891" s="2" t="str">
        <f t="shared" si="409"/>
        <v>Monday</v>
      </c>
      <c r="M1891" s="2">
        <f t="shared" si="410"/>
        <v>39</v>
      </c>
      <c r="N1891" s="3">
        <f t="shared" si="411"/>
        <v>0</v>
      </c>
      <c r="O1891" s="3">
        <f t="shared" si="412"/>
        <v>3445</v>
      </c>
      <c r="P1891" t="str">
        <f t="shared" si="413"/>
        <v>20-Sep</v>
      </c>
      <c r="Q1891" s="9">
        <f t="shared" si="414"/>
        <v>0.49583333333333335</v>
      </c>
      <c r="R1891" t="str">
        <f t="shared" si="415"/>
        <v>Morning</v>
      </c>
      <c r="S1891" s="2">
        <f t="shared" si="416"/>
        <v>20</v>
      </c>
      <c r="T1891" t="str">
        <f t="shared" si="417"/>
        <v>Recharge</v>
      </c>
      <c r="U1891">
        <f t="shared" si="418"/>
        <v>11</v>
      </c>
      <c r="V1891" t="str">
        <f t="shared" si="419"/>
        <v>FY Q2</v>
      </c>
    </row>
    <row r="1892" spans="1:22" x14ac:dyDescent="0.3">
      <c r="A1892" s="18">
        <v>44459</v>
      </c>
      <c r="B1892" t="s">
        <v>2361</v>
      </c>
      <c r="C1892" t="s">
        <v>302</v>
      </c>
      <c r="D1892" t="s">
        <v>2819</v>
      </c>
      <c r="E1892">
        <v>386600282241</v>
      </c>
      <c r="F1892" t="s">
        <v>15</v>
      </c>
      <c r="G1892" t="s">
        <v>67</v>
      </c>
      <c r="H1892">
        <v>15920</v>
      </c>
      <c r="I1892" s="2">
        <f t="shared" si="406"/>
        <v>2021</v>
      </c>
      <c r="J1892" s="2" t="str">
        <f t="shared" si="407"/>
        <v>September</v>
      </c>
      <c r="K1892" s="2">
        <f t="shared" si="408"/>
        <v>9</v>
      </c>
      <c r="L1892" s="2" t="str">
        <f t="shared" si="409"/>
        <v>Monday</v>
      </c>
      <c r="M1892" s="2">
        <f t="shared" si="410"/>
        <v>39</v>
      </c>
      <c r="N1892" s="3">
        <f t="shared" si="411"/>
        <v>0</v>
      </c>
      <c r="O1892" s="3">
        <f t="shared" si="412"/>
        <v>15920</v>
      </c>
      <c r="P1892" t="str">
        <f t="shared" si="413"/>
        <v>20-Sep</v>
      </c>
      <c r="Q1892" s="9">
        <f t="shared" si="414"/>
        <v>0.54097222222222219</v>
      </c>
      <c r="R1892" t="str">
        <f t="shared" si="415"/>
        <v>Afternoon</v>
      </c>
      <c r="S1892" s="2">
        <f t="shared" si="416"/>
        <v>20</v>
      </c>
      <c r="T1892" t="str">
        <f t="shared" si="417"/>
        <v>UPI Transfer</v>
      </c>
      <c r="U1892">
        <f t="shared" si="418"/>
        <v>12</v>
      </c>
      <c r="V1892" t="str">
        <f t="shared" si="419"/>
        <v>FY Q2</v>
      </c>
    </row>
    <row r="1893" spans="1:22" x14ac:dyDescent="0.3">
      <c r="A1893" s="18">
        <v>44459</v>
      </c>
      <c r="B1893" t="s">
        <v>545</v>
      </c>
      <c r="C1893" t="s">
        <v>167</v>
      </c>
      <c r="D1893" t="s">
        <v>2820</v>
      </c>
      <c r="E1893">
        <v>914731066586</v>
      </c>
      <c r="F1893" t="s">
        <v>15</v>
      </c>
      <c r="G1893" t="s">
        <v>71</v>
      </c>
      <c r="H1893">
        <v>15153</v>
      </c>
      <c r="I1893" s="2">
        <f t="shared" si="406"/>
        <v>2021</v>
      </c>
      <c r="J1893" s="2" t="str">
        <f t="shared" si="407"/>
        <v>September</v>
      </c>
      <c r="K1893" s="2">
        <f t="shared" si="408"/>
        <v>9</v>
      </c>
      <c r="L1893" s="2" t="str">
        <f t="shared" si="409"/>
        <v>Monday</v>
      </c>
      <c r="M1893" s="2">
        <f t="shared" si="410"/>
        <v>39</v>
      </c>
      <c r="N1893" s="3">
        <f t="shared" si="411"/>
        <v>0</v>
      </c>
      <c r="O1893" s="3">
        <f t="shared" si="412"/>
        <v>15153</v>
      </c>
      <c r="P1893" t="str">
        <f t="shared" si="413"/>
        <v>20-Sep</v>
      </c>
      <c r="Q1893" s="9">
        <f t="shared" si="414"/>
        <v>0.5854166666666667</v>
      </c>
      <c r="R1893" t="str">
        <f t="shared" si="415"/>
        <v>Afternoon</v>
      </c>
      <c r="S1893" s="2">
        <f t="shared" si="416"/>
        <v>20</v>
      </c>
      <c r="T1893" t="str">
        <f t="shared" si="417"/>
        <v>UPI Transfer</v>
      </c>
      <c r="U1893">
        <f t="shared" si="418"/>
        <v>14</v>
      </c>
      <c r="V1893" t="str">
        <f t="shared" si="419"/>
        <v>FY Q2</v>
      </c>
    </row>
    <row r="1894" spans="1:22" x14ac:dyDescent="0.3">
      <c r="A1894" s="18">
        <v>44459</v>
      </c>
      <c r="B1894" t="s">
        <v>831</v>
      </c>
      <c r="C1894" t="s">
        <v>322</v>
      </c>
      <c r="D1894" t="s">
        <v>2821</v>
      </c>
      <c r="E1894">
        <v>380042234086</v>
      </c>
      <c r="F1894" t="s">
        <v>15</v>
      </c>
      <c r="G1894" t="s">
        <v>71</v>
      </c>
      <c r="H1894">
        <v>6453</v>
      </c>
      <c r="I1894" s="2">
        <f t="shared" ref="I1894:I1957" si="420">YEAR(A1894)</f>
        <v>2021</v>
      </c>
      <c r="J1894" s="2" t="str">
        <f t="shared" ref="J1894:J1957" si="421">TEXT(A1894,"mmmm")</f>
        <v>September</v>
      </c>
      <c r="K1894" s="2">
        <f t="shared" ref="K1894:K1957" si="422">MONTH(A1894)</f>
        <v>9</v>
      </c>
      <c r="L1894" s="2" t="str">
        <f t="shared" ref="L1894:L1957" si="423">TEXT(A1894,"dddd")</f>
        <v>Monday</v>
      </c>
      <c r="M1894" s="2">
        <f t="shared" ref="M1894:M1957" si="424">WEEKNUM(A1894)</f>
        <v>39</v>
      </c>
      <c r="N1894" s="3">
        <f t="shared" ref="N1894:N1957" si="425">IF(F1894="Credit",H1894,0)</f>
        <v>0</v>
      </c>
      <c r="O1894" s="3">
        <f t="shared" ref="O1894:O1957" si="426">IF(F1894="Debit",H1894,0)</f>
        <v>6453</v>
      </c>
      <c r="P1894" t="str">
        <f t="shared" ref="P1894:P1957" si="427">TEXT(A1894,"d-mmm")</f>
        <v>20-Sep</v>
      </c>
      <c r="Q1894" s="9">
        <f t="shared" ref="Q1894:Q1957" si="428">TIMEVALUE(TRIM(CLEAN(SUBSTITUTE(B1894,CHAR(34),""))))</f>
        <v>0.58750000000000002</v>
      </c>
      <c r="R1894" t="str">
        <f t="shared" ref="R1894:R1957" si="429">IF(HOUR(Q1894)&lt;12,"Morning",IF(HOUR(Q1894)&lt;17,"Afternoon",IF(HOUR(Q1894)&lt;21,"Evening","Night")))</f>
        <v>Afternoon</v>
      </c>
      <c r="S1894" s="2">
        <f t="shared" ref="S1894:S1957" si="430">DAY(A1894)</f>
        <v>20</v>
      </c>
      <c r="T1894" t="str">
        <f t="shared" ref="T1894:T1957" si="431">IF(ISNUMBER(SEARCH("Recharge",C1894)),"Recharge",IF(ISNUMBER(SEARCH("Petrol",C1894)),"Fuel",IF(ISNUMBER(SEARCH("Restaurant",C1894)),"Food",IF(ISNUMBER(SEARCH("Amazon",C1894)),"Shopping",IF(ISNUMBER(SEARCH("Salary",C1894)),"Salary",IF(ISNUMBER(SEARCH("Paid to",C1894)),"UPI Transfer","Others"))))))</f>
        <v>UPI Transfer</v>
      </c>
      <c r="U1894">
        <f t="shared" ref="U1894:U1957" si="432">HOUR(Q1894)</f>
        <v>14</v>
      </c>
      <c r="V1894" t="str">
        <f t="shared" ref="V1894:V1957" si="433">"FY Q"&amp;INT(MOD(MONTH(A1894)-4,12)/3)+1</f>
        <v>FY Q2</v>
      </c>
    </row>
    <row r="1895" spans="1:22" x14ac:dyDescent="0.3">
      <c r="A1895" s="18">
        <v>44459</v>
      </c>
      <c r="B1895" t="s">
        <v>2822</v>
      </c>
      <c r="C1895" t="s">
        <v>85</v>
      </c>
      <c r="D1895" t="s">
        <v>2823</v>
      </c>
      <c r="E1895">
        <v>729642568828</v>
      </c>
      <c r="F1895" t="s">
        <v>16</v>
      </c>
      <c r="G1895" t="s">
        <v>71</v>
      </c>
      <c r="H1895">
        <v>31991</v>
      </c>
      <c r="I1895" s="2">
        <f t="shared" si="420"/>
        <v>2021</v>
      </c>
      <c r="J1895" s="2" t="str">
        <f t="shared" si="421"/>
        <v>September</v>
      </c>
      <c r="K1895" s="2">
        <f t="shared" si="422"/>
        <v>9</v>
      </c>
      <c r="L1895" s="2" t="str">
        <f t="shared" si="423"/>
        <v>Monday</v>
      </c>
      <c r="M1895" s="2">
        <f t="shared" si="424"/>
        <v>39</v>
      </c>
      <c r="N1895" s="3">
        <f t="shared" si="425"/>
        <v>31991</v>
      </c>
      <c r="O1895" s="3">
        <f t="shared" si="426"/>
        <v>0</v>
      </c>
      <c r="P1895" t="str">
        <f t="shared" si="427"/>
        <v>20-Sep</v>
      </c>
      <c r="Q1895" s="9">
        <f t="shared" si="428"/>
        <v>0.60833333333333328</v>
      </c>
      <c r="R1895" t="str">
        <f t="shared" si="429"/>
        <v>Afternoon</v>
      </c>
      <c r="S1895" s="2">
        <f t="shared" si="430"/>
        <v>20</v>
      </c>
      <c r="T1895" t="str">
        <f t="shared" si="431"/>
        <v>Others</v>
      </c>
      <c r="U1895">
        <f t="shared" si="432"/>
        <v>14</v>
      </c>
      <c r="V1895" t="str">
        <f t="shared" si="433"/>
        <v>FY Q2</v>
      </c>
    </row>
    <row r="1896" spans="1:22" x14ac:dyDescent="0.3">
      <c r="A1896" s="18">
        <v>44459</v>
      </c>
      <c r="B1896" t="s">
        <v>1506</v>
      </c>
      <c r="C1896" t="s">
        <v>73</v>
      </c>
      <c r="D1896" t="s">
        <v>2824</v>
      </c>
      <c r="E1896">
        <v>932008331265</v>
      </c>
      <c r="F1896" t="s">
        <v>16</v>
      </c>
      <c r="G1896" t="s">
        <v>71</v>
      </c>
      <c r="H1896">
        <v>9484</v>
      </c>
      <c r="I1896" s="2">
        <f t="shared" si="420"/>
        <v>2021</v>
      </c>
      <c r="J1896" s="2" t="str">
        <f t="shared" si="421"/>
        <v>September</v>
      </c>
      <c r="K1896" s="2">
        <f t="shared" si="422"/>
        <v>9</v>
      </c>
      <c r="L1896" s="2" t="str">
        <f t="shared" si="423"/>
        <v>Monday</v>
      </c>
      <c r="M1896" s="2">
        <f t="shared" si="424"/>
        <v>39</v>
      </c>
      <c r="N1896" s="3">
        <f t="shared" si="425"/>
        <v>9484</v>
      </c>
      <c r="O1896" s="3">
        <f t="shared" si="426"/>
        <v>0</v>
      </c>
      <c r="P1896" t="str">
        <f t="shared" si="427"/>
        <v>20-Sep</v>
      </c>
      <c r="Q1896" s="9">
        <f t="shared" si="428"/>
        <v>0.65694444444444444</v>
      </c>
      <c r="R1896" t="str">
        <f t="shared" si="429"/>
        <v>Afternoon</v>
      </c>
      <c r="S1896" s="2">
        <f t="shared" si="430"/>
        <v>20</v>
      </c>
      <c r="T1896" t="str">
        <f t="shared" si="431"/>
        <v>Others</v>
      </c>
      <c r="U1896">
        <f t="shared" si="432"/>
        <v>15</v>
      </c>
      <c r="V1896" t="str">
        <f t="shared" si="433"/>
        <v>FY Q2</v>
      </c>
    </row>
    <row r="1897" spans="1:22" x14ac:dyDescent="0.3">
      <c r="A1897" s="18">
        <v>44459</v>
      </c>
      <c r="B1897" t="s">
        <v>2825</v>
      </c>
      <c r="C1897" t="s">
        <v>291</v>
      </c>
      <c r="D1897" t="s">
        <v>2826</v>
      </c>
      <c r="E1897">
        <v>825220066322</v>
      </c>
      <c r="F1897" t="s">
        <v>16</v>
      </c>
      <c r="G1897" t="s">
        <v>67</v>
      </c>
      <c r="H1897">
        <v>6796</v>
      </c>
      <c r="I1897" s="2">
        <f t="shared" si="420"/>
        <v>2021</v>
      </c>
      <c r="J1897" s="2" t="str">
        <f t="shared" si="421"/>
        <v>September</v>
      </c>
      <c r="K1897" s="2">
        <f t="shared" si="422"/>
        <v>9</v>
      </c>
      <c r="L1897" s="2" t="str">
        <f t="shared" si="423"/>
        <v>Monday</v>
      </c>
      <c r="M1897" s="2">
        <f t="shared" si="424"/>
        <v>39</v>
      </c>
      <c r="N1897" s="3">
        <f t="shared" si="425"/>
        <v>6796</v>
      </c>
      <c r="O1897" s="3">
        <f t="shared" si="426"/>
        <v>0</v>
      </c>
      <c r="P1897" t="str">
        <f t="shared" si="427"/>
        <v>20-Sep</v>
      </c>
      <c r="Q1897" s="9">
        <f t="shared" si="428"/>
        <v>0.80763888888888891</v>
      </c>
      <c r="R1897" t="str">
        <f t="shared" si="429"/>
        <v>Evening</v>
      </c>
      <c r="S1897" s="2">
        <f t="shared" si="430"/>
        <v>20</v>
      </c>
      <c r="T1897" t="str">
        <f t="shared" si="431"/>
        <v>Others</v>
      </c>
      <c r="U1897">
        <f t="shared" si="432"/>
        <v>19</v>
      </c>
      <c r="V1897" t="str">
        <f t="shared" si="433"/>
        <v>FY Q2</v>
      </c>
    </row>
    <row r="1898" spans="1:22" x14ac:dyDescent="0.3">
      <c r="A1898" s="18">
        <v>44459</v>
      </c>
      <c r="B1898" t="s">
        <v>2827</v>
      </c>
      <c r="C1898" t="s">
        <v>142</v>
      </c>
      <c r="D1898" t="s">
        <v>2828</v>
      </c>
      <c r="E1898">
        <v>355711497449</v>
      </c>
      <c r="F1898" t="s">
        <v>15</v>
      </c>
      <c r="G1898" t="s">
        <v>71</v>
      </c>
      <c r="H1898">
        <v>12958</v>
      </c>
      <c r="I1898" s="2">
        <f t="shared" si="420"/>
        <v>2021</v>
      </c>
      <c r="J1898" s="2" t="str">
        <f t="shared" si="421"/>
        <v>September</v>
      </c>
      <c r="K1898" s="2">
        <f t="shared" si="422"/>
        <v>9</v>
      </c>
      <c r="L1898" s="2" t="str">
        <f t="shared" si="423"/>
        <v>Monday</v>
      </c>
      <c r="M1898" s="2">
        <f t="shared" si="424"/>
        <v>39</v>
      </c>
      <c r="N1898" s="3">
        <f t="shared" si="425"/>
        <v>0</v>
      </c>
      <c r="O1898" s="3">
        <f t="shared" si="426"/>
        <v>12958</v>
      </c>
      <c r="P1898" t="str">
        <f t="shared" si="427"/>
        <v>20-Sep</v>
      </c>
      <c r="Q1898" s="9">
        <f t="shared" si="428"/>
        <v>0.92500000000000004</v>
      </c>
      <c r="R1898" t="str">
        <f t="shared" si="429"/>
        <v>Night</v>
      </c>
      <c r="S1898" s="2">
        <f t="shared" si="430"/>
        <v>20</v>
      </c>
      <c r="T1898" t="str">
        <f t="shared" si="431"/>
        <v>UPI Transfer</v>
      </c>
      <c r="U1898">
        <f t="shared" si="432"/>
        <v>22</v>
      </c>
      <c r="V1898" t="str">
        <f t="shared" si="433"/>
        <v>FY Q2</v>
      </c>
    </row>
    <row r="1899" spans="1:22" x14ac:dyDescent="0.3">
      <c r="A1899" s="18">
        <v>44460</v>
      </c>
      <c r="B1899" t="s">
        <v>2829</v>
      </c>
      <c r="C1899" t="s">
        <v>82</v>
      </c>
      <c r="D1899" t="s">
        <v>2830</v>
      </c>
      <c r="E1899">
        <v>44507737946</v>
      </c>
      <c r="F1899" t="s">
        <v>16</v>
      </c>
      <c r="G1899" t="s">
        <v>71</v>
      </c>
      <c r="H1899">
        <v>5613</v>
      </c>
      <c r="I1899" s="2">
        <f t="shared" si="420"/>
        <v>2021</v>
      </c>
      <c r="J1899" s="2" t="str">
        <f t="shared" si="421"/>
        <v>September</v>
      </c>
      <c r="K1899" s="2">
        <f t="shared" si="422"/>
        <v>9</v>
      </c>
      <c r="L1899" s="2" t="str">
        <f t="shared" si="423"/>
        <v>Tuesday</v>
      </c>
      <c r="M1899" s="2">
        <f t="shared" si="424"/>
        <v>39</v>
      </c>
      <c r="N1899" s="3">
        <f t="shared" si="425"/>
        <v>5613</v>
      </c>
      <c r="O1899" s="3">
        <f t="shared" si="426"/>
        <v>0</v>
      </c>
      <c r="P1899" t="str">
        <f t="shared" si="427"/>
        <v>21-Sep</v>
      </c>
      <c r="Q1899" s="9">
        <f t="shared" si="428"/>
        <v>0.33333333333333331</v>
      </c>
      <c r="R1899" t="str">
        <f t="shared" si="429"/>
        <v>Morning</v>
      </c>
      <c r="S1899" s="2">
        <f t="shared" si="430"/>
        <v>21</v>
      </c>
      <c r="T1899" t="str">
        <f t="shared" si="431"/>
        <v>Others</v>
      </c>
      <c r="U1899">
        <f t="shared" si="432"/>
        <v>8</v>
      </c>
      <c r="V1899" t="str">
        <f t="shared" si="433"/>
        <v>FY Q2</v>
      </c>
    </row>
    <row r="1900" spans="1:22" x14ac:dyDescent="0.3">
      <c r="A1900" s="18">
        <v>44460</v>
      </c>
      <c r="B1900" t="s">
        <v>1687</v>
      </c>
      <c r="C1900" t="s">
        <v>254</v>
      </c>
      <c r="D1900" t="s">
        <v>2831</v>
      </c>
      <c r="E1900">
        <v>162977922981</v>
      </c>
      <c r="F1900" t="s">
        <v>16</v>
      </c>
      <c r="G1900" t="s">
        <v>67</v>
      </c>
      <c r="H1900">
        <v>6948</v>
      </c>
      <c r="I1900" s="2">
        <f t="shared" si="420"/>
        <v>2021</v>
      </c>
      <c r="J1900" s="2" t="str">
        <f t="shared" si="421"/>
        <v>September</v>
      </c>
      <c r="K1900" s="2">
        <f t="shared" si="422"/>
        <v>9</v>
      </c>
      <c r="L1900" s="2" t="str">
        <f t="shared" si="423"/>
        <v>Tuesday</v>
      </c>
      <c r="M1900" s="2">
        <f t="shared" si="424"/>
        <v>39</v>
      </c>
      <c r="N1900" s="3">
        <f t="shared" si="425"/>
        <v>6948</v>
      </c>
      <c r="O1900" s="3">
        <f t="shared" si="426"/>
        <v>0</v>
      </c>
      <c r="P1900" t="str">
        <f t="shared" si="427"/>
        <v>21-Sep</v>
      </c>
      <c r="Q1900" s="9">
        <f t="shared" si="428"/>
        <v>0.52013888888888893</v>
      </c>
      <c r="R1900" t="str">
        <f t="shared" si="429"/>
        <v>Afternoon</v>
      </c>
      <c r="S1900" s="2">
        <f t="shared" si="430"/>
        <v>21</v>
      </c>
      <c r="T1900" t="str">
        <f t="shared" si="431"/>
        <v>Others</v>
      </c>
      <c r="U1900">
        <f t="shared" si="432"/>
        <v>12</v>
      </c>
      <c r="V1900" t="str">
        <f t="shared" si="433"/>
        <v>FY Q2</v>
      </c>
    </row>
    <row r="1901" spans="1:22" x14ac:dyDescent="0.3">
      <c r="A1901" s="18">
        <v>44460</v>
      </c>
      <c r="B1901" t="s">
        <v>1279</v>
      </c>
      <c r="C1901" t="s">
        <v>104</v>
      </c>
      <c r="D1901" t="s">
        <v>2832</v>
      </c>
      <c r="E1901">
        <v>864532308545</v>
      </c>
      <c r="F1901" t="s">
        <v>16</v>
      </c>
      <c r="G1901" t="s">
        <v>71</v>
      </c>
      <c r="H1901">
        <v>21095</v>
      </c>
      <c r="I1901" s="2">
        <f t="shared" si="420"/>
        <v>2021</v>
      </c>
      <c r="J1901" s="2" t="str">
        <f t="shared" si="421"/>
        <v>September</v>
      </c>
      <c r="K1901" s="2">
        <f t="shared" si="422"/>
        <v>9</v>
      </c>
      <c r="L1901" s="2" t="str">
        <f t="shared" si="423"/>
        <v>Tuesday</v>
      </c>
      <c r="M1901" s="2">
        <f t="shared" si="424"/>
        <v>39</v>
      </c>
      <c r="N1901" s="3">
        <f t="shared" si="425"/>
        <v>21095</v>
      </c>
      <c r="O1901" s="3">
        <f t="shared" si="426"/>
        <v>0</v>
      </c>
      <c r="P1901" t="str">
        <f t="shared" si="427"/>
        <v>21-Sep</v>
      </c>
      <c r="Q1901" s="9">
        <f t="shared" si="428"/>
        <v>0.61458333333333337</v>
      </c>
      <c r="R1901" t="str">
        <f t="shared" si="429"/>
        <v>Afternoon</v>
      </c>
      <c r="S1901" s="2">
        <f t="shared" si="430"/>
        <v>21</v>
      </c>
      <c r="T1901" t="str">
        <f t="shared" si="431"/>
        <v>Others</v>
      </c>
      <c r="U1901">
        <f t="shared" si="432"/>
        <v>14</v>
      </c>
      <c r="V1901" t="str">
        <f t="shared" si="433"/>
        <v>FY Q2</v>
      </c>
    </row>
    <row r="1902" spans="1:22" x14ac:dyDescent="0.3">
      <c r="A1902" s="18">
        <v>44460</v>
      </c>
      <c r="B1902" t="s">
        <v>2112</v>
      </c>
      <c r="C1902" t="s">
        <v>319</v>
      </c>
      <c r="D1902" t="s">
        <v>2833</v>
      </c>
      <c r="E1902">
        <v>302153629392</v>
      </c>
      <c r="F1902" t="s">
        <v>15</v>
      </c>
      <c r="G1902" t="s">
        <v>71</v>
      </c>
      <c r="H1902">
        <v>2641</v>
      </c>
      <c r="I1902" s="2">
        <f t="shared" si="420"/>
        <v>2021</v>
      </c>
      <c r="J1902" s="2" t="str">
        <f t="shared" si="421"/>
        <v>September</v>
      </c>
      <c r="K1902" s="2">
        <f t="shared" si="422"/>
        <v>9</v>
      </c>
      <c r="L1902" s="2" t="str">
        <f t="shared" si="423"/>
        <v>Tuesday</v>
      </c>
      <c r="M1902" s="2">
        <f t="shared" si="424"/>
        <v>39</v>
      </c>
      <c r="N1902" s="3">
        <f t="shared" si="425"/>
        <v>0</v>
      </c>
      <c r="O1902" s="3">
        <f t="shared" si="426"/>
        <v>2641</v>
      </c>
      <c r="P1902" t="str">
        <f t="shared" si="427"/>
        <v>21-Sep</v>
      </c>
      <c r="Q1902" s="9">
        <f t="shared" si="428"/>
        <v>0.74652777777777779</v>
      </c>
      <c r="R1902" t="str">
        <f t="shared" si="429"/>
        <v>Evening</v>
      </c>
      <c r="S1902" s="2">
        <f t="shared" si="430"/>
        <v>21</v>
      </c>
      <c r="T1902" t="str">
        <f t="shared" si="431"/>
        <v>Recharge</v>
      </c>
      <c r="U1902">
        <f t="shared" si="432"/>
        <v>17</v>
      </c>
      <c r="V1902" t="str">
        <f t="shared" si="433"/>
        <v>FY Q2</v>
      </c>
    </row>
    <row r="1903" spans="1:22" x14ac:dyDescent="0.3">
      <c r="A1903" s="18">
        <v>44460</v>
      </c>
      <c r="B1903" t="s">
        <v>1005</v>
      </c>
      <c r="C1903" t="s">
        <v>85</v>
      </c>
      <c r="D1903" t="s">
        <v>2834</v>
      </c>
      <c r="E1903">
        <v>644720034001</v>
      </c>
      <c r="F1903" t="s">
        <v>16</v>
      </c>
      <c r="G1903" t="s">
        <v>71</v>
      </c>
      <c r="H1903">
        <v>13137</v>
      </c>
      <c r="I1903" s="2">
        <f t="shared" si="420"/>
        <v>2021</v>
      </c>
      <c r="J1903" s="2" t="str">
        <f t="shared" si="421"/>
        <v>September</v>
      </c>
      <c r="K1903" s="2">
        <f t="shared" si="422"/>
        <v>9</v>
      </c>
      <c r="L1903" s="2" t="str">
        <f t="shared" si="423"/>
        <v>Tuesday</v>
      </c>
      <c r="M1903" s="2">
        <f t="shared" si="424"/>
        <v>39</v>
      </c>
      <c r="N1903" s="3">
        <f t="shared" si="425"/>
        <v>13137</v>
      </c>
      <c r="O1903" s="3">
        <f t="shared" si="426"/>
        <v>0</v>
      </c>
      <c r="P1903" t="str">
        <f t="shared" si="427"/>
        <v>21-Sep</v>
      </c>
      <c r="Q1903" s="9">
        <f t="shared" si="428"/>
        <v>0.75347222222222221</v>
      </c>
      <c r="R1903" t="str">
        <f t="shared" si="429"/>
        <v>Evening</v>
      </c>
      <c r="S1903" s="2">
        <f t="shared" si="430"/>
        <v>21</v>
      </c>
      <c r="T1903" t="str">
        <f t="shared" si="431"/>
        <v>Others</v>
      </c>
      <c r="U1903">
        <f t="shared" si="432"/>
        <v>18</v>
      </c>
      <c r="V1903" t="str">
        <f t="shared" si="433"/>
        <v>FY Q2</v>
      </c>
    </row>
    <row r="1904" spans="1:22" x14ac:dyDescent="0.3">
      <c r="A1904" s="18">
        <v>44461</v>
      </c>
      <c r="B1904" t="s">
        <v>1072</v>
      </c>
      <c r="C1904" t="s">
        <v>79</v>
      </c>
      <c r="D1904" t="s">
        <v>2835</v>
      </c>
      <c r="E1904">
        <v>454807186349</v>
      </c>
      <c r="F1904" t="s">
        <v>16</v>
      </c>
      <c r="G1904" t="s">
        <v>67</v>
      </c>
      <c r="H1904">
        <v>12393</v>
      </c>
      <c r="I1904" s="2">
        <f t="shared" si="420"/>
        <v>2021</v>
      </c>
      <c r="J1904" s="2" t="str">
        <f t="shared" si="421"/>
        <v>September</v>
      </c>
      <c r="K1904" s="2">
        <f t="shared" si="422"/>
        <v>9</v>
      </c>
      <c r="L1904" s="2" t="str">
        <f t="shared" si="423"/>
        <v>Wednesday</v>
      </c>
      <c r="M1904" s="2">
        <f t="shared" si="424"/>
        <v>39</v>
      </c>
      <c r="N1904" s="3">
        <f t="shared" si="425"/>
        <v>12393</v>
      </c>
      <c r="O1904" s="3">
        <f t="shared" si="426"/>
        <v>0</v>
      </c>
      <c r="P1904" t="str">
        <f t="shared" si="427"/>
        <v>22-Sep</v>
      </c>
      <c r="Q1904" s="9">
        <f t="shared" si="428"/>
        <v>0.36249999999999999</v>
      </c>
      <c r="R1904" t="str">
        <f t="shared" si="429"/>
        <v>Morning</v>
      </c>
      <c r="S1904" s="2">
        <f t="shared" si="430"/>
        <v>22</v>
      </c>
      <c r="T1904" t="str">
        <f t="shared" si="431"/>
        <v>Others</v>
      </c>
      <c r="U1904">
        <f t="shared" si="432"/>
        <v>8</v>
      </c>
      <c r="V1904" t="str">
        <f t="shared" si="433"/>
        <v>FY Q2</v>
      </c>
    </row>
    <row r="1905" spans="1:22" x14ac:dyDescent="0.3">
      <c r="A1905" s="18">
        <v>44461</v>
      </c>
      <c r="B1905" t="s">
        <v>144</v>
      </c>
      <c r="C1905" t="s">
        <v>107</v>
      </c>
      <c r="D1905" t="s">
        <v>2836</v>
      </c>
      <c r="E1905">
        <v>450912383482</v>
      </c>
      <c r="F1905" t="s">
        <v>15</v>
      </c>
      <c r="G1905" t="s">
        <v>67</v>
      </c>
      <c r="H1905">
        <v>6438</v>
      </c>
      <c r="I1905" s="2">
        <f t="shared" si="420"/>
        <v>2021</v>
      </c>
      <c r="J1905" s="2" t="str">
        <f t="shared" si="421"/>
        <v>September</v>
      </c>
      <c r="K1905" s="2">
        <f t="shared" si="422"/>
        <v>9</v>
      </c>
      <c r="L1905" s="2" t="str">
        <f t="shared" si="423"/>
        <v>Wednesday</v>
      </c>
      <c r="M1905" s="2">
        <f t="shared" si="424"/>
        <v>39</v>
      </c>
      <c r="N1905" s="3">
        <f t="shared" si="425"/>
        <v>0</v>
      </c>
      <c r="O1905" s="3">
        <f t="shared" si="426"/>
        <v>6438</v>
      </c>
      <c r="P1905" t="str">
        <f t="shared" si="427"/>
        <v>22-Sep</v>
      </c>
      <c r="Q1905" s="9">
        <f t="shared" si="428"/>
        <v>0.48055555555555557</v>
      </c>
      <c r="R1905" t="str">
        <f t="shared" si="429"/>
        <v>Morning</v>
      </c>
      <c r="S1905" s="2">
        <f t="shared" si="430"/>
        <v>22</v>
      </c>
      <c r="T1905" t="str">
        <f t="shared" si="431"/>
        <v>UPI Transfer</v>
      </c>
      <c r="U1905">
        <f t="shared" si="432"/>
        <v>11</v>
      </c>
      <c r="V1905" t="str">
        <f t="shared" si="433"/>
        <v>FY Q2</v>
      </c>
    </row>
    <row r="1906" spans="1:22" x14ac:dyDescent="0.3">
      <c r="A1906" s="18">
        <v>44461</v>
      </c>
      <c r="B1906" t="s">
        <v>75</v>
      </c>
      <c r="C1906" t="s">
        <v>366</v>
      </c>
      <c r="D1906" t="s">
        <v>2837</v>
      </c>
      <c r="E1906">
        <v>360475657411</v>
      </c>
      <c r="F1906" t="s">
        <v>16</v>
      </c>
      <c r="G1906" t="s">
        <v>67</v>
      </c>
      <c r="H1906">
        <v>10295</v>
      </c>
      <c r="I1906" s="2">
        <f t="shared" si="420"/>
        <v>2021</v>
      </c>
      <c r="J1906" s="2" t="str">
        <f t="shared" si="421"/>
        <v>September</v>
      </c>
      <c r="K1906" s="2">
        <f t="shared" si="422"/>
        <v>9</v>
      </c>
      <c r="L1906" s="2" t="str">
        <f t="shared" si="423"/>
        <v>Wednesday</v>
      </c>
      <c r="M1906" s="2">
        <f t="shared" si="424"/>
        <v>39</v>
      </c>
      <c r="N1906" s="3">
        <f t="shared" si="425"/>
        <v>10295</v>
      </c>
      <c r="O1906" s="3">
        <f t="shared" si="426"/>
        <v>0</v>
      </c>
      <c r="P1906" t="str">
        <f t="shared" si="427"/>
        <v>22-Sep</v>
      </c>
      <c r="Q1906" s="9">
        <f t="shared" si="428"/>
        <v>0.49513888888888891</v>
      </c>
      <c r="R1906" t="str">
        <f t="shared" si="429"/>
        <v>Morning</v>
      </c>
      <c r="S1906" s="2">
        <f t="shared" si="430"/>
        <v>22</v>
      </c>
      <c r="T1906" t="str">
        <f t="shared" si="431"/>
        <v>Others</v>
      </c>
      <c r="U1906">
        <f t="shared" si="432"/>
        <v>11</v>
      </c>
      <c r="V1906" t="str">
        <f t="shared" si="433"/>
        <v>FY Q2</v>
      </c>
    </row>
    <row r="1907" spans="1:22" x14ac:dyDescent="0.3">
      <c r="A1907" s="18">
        <v>44461</v>
      </c>
      <c r="B1907" t="s">
        <v>2011</v>
      </c>
      <c r="C1907" t="s">
        <v>117</v>
      </c>
      <c r="D1907" t="s">
        <v>2838</v>
      </c>
      <c r="E1907">
        <v>471208943339</v>
      </c>
      <c r="F1907" t="s">
        <v>16</v>
      </c>
      <c r="G1907" t="s">
        <v>71</v>
      </c>
      <c r="H1907">
        <v>14257</v>
      </c>
      <c r="I1907" s="2">
        <f t="shared" si="420"/>
        <v>2021</v>
      </c>
      <c r="J1907" s="2" t="str">
        <f t="shared" si="421"/>
        <v>September</v>
      </c>
      <c r="K1907" s="2">
        <f t="shared" si="422"/>
        <v>9</v>
      </c>
      <c r="L1907" s="2" t="str">
        <f t="shared" si="423"/>
        <v>Wednesday</v>
      </c>
      <c r="M1907" s="2">
        <f t="shared" si="424"/>
        <v>39</v>
      </c>
      <c r="N1907" s="3">
        <f t="shared" si="425"/>
        <v>14257</v>
      </c>
      <c r="O1907" s="3">
        <f t="shared" si="426"/>
        <v>0</v>
      </c>
      <c r="P1907" t="str">
        <f t="shared" si="427"/>
        <v>22-Sep</v>
      </c>
      <c r="Q1907" s="9">
        <f t="shared" si="428"/>
        <v>0.57499999999999996</v>
      </c>
      <c r="R1907" t="str">
        <f t="shared" si="429"/>
        <v>Afternoon</v>
      </c>
      <c r="S1907" s="2">
        <f t="shared" si="430"/>
        <v>22</v>
      </c>
      <c r="T1907" t="str">
        <f t="shared" si="431"/>
        <v>Others</v>
      </c>
      <c r="U1907">
        <f t="shared" si="432"/>
        <v>13</v>
      </c>
      <c r="V1907" t="str">
        <f t="shared" si="433"/>
        <v>FY Q2</v>
      </c>
    </row>
    <row r="1908" spans="1:22" x14ac:dyDescent="0.3">
      <c r="A1908" s="18">
        <v>44461</v>
      </c>
      <c r="B1908" t="s">
        <v>1449</v>
      </c>
      <c r="C1908" t="s">
        <v>104</v>
      </c>
      <c r="D1908" t="s">
        <v>2839</v>
      </c>
      <c r="E1908">
        <v>825581736828</v>
      </c>
      <c r="F1908" t="s">
        <v>16</v>
      </c>
      <c r="G1908" t="s">
        <v>67</v>
      </c>
      <c r="H1908">
        <v>12191</v>
      </c>
      <c r="I1908" s="2">
        <f t="shared" si="420"/>
        <v>2021</v>
      </c>
      <c r="J1908" s="2" t="str">
        <f t="shared" si="421"/>
        <v>September</v>
      </c>
      <c r="K1908" s="2">
        <f t="shared" si="422"/>
        <v>9</v>
      </c>
      <c r="L1908" s="2" t="str">
        <f t="shared" si="423"/>
        <v>Wednesday</v>
      </c>
      <c r="M1908" s="2">
        <f t="shared" si="424"/>
        <v>39</v>
      </c>
      <c r="N1908" s="3">
        <f t="shared" si="425"/>
        <v>12191</v>
      </c>
      <c r="O1908" s="3">
        <f t="shared" si="426"/>
        <v>0</v>
      </c>
      <c r="P1908" t="str">
        <f t="shared" si="427"/>
        <v>22-Sep</v>
      </c>
      <c r="Q1908" s="9">
        <f t="shared" si="428"/>
        <v>0.64166666666666672</v>
      </c>
      <c r="R1908" t="str">
        <f t="shared" si="429"/>
        <v>Afternoon</v>
      </c>
      <c r="S1908" s="2">
        <f t="shared" si="430"/>
        <v>22</v>
      </c>
      <c r="T1908" t="str">
        <f t="shared" si="431"/>
        <v>Others</v>
      </c>
      <c r="U1908">
        <f t="shared" si="432"/>
        <v>15</v>
      </c>
      <c r="V1908" t="str">
        <f t="shared" si="433"/>
        <v>FY Q2</v>
      </c>
    </row>
    <row r="1909" spans="1:22" x14ac:dyDescent="0.3">
      <c r="A1909" s="18">
        <v>44461</v>
      </c>
      <c r="B1909" t="s">
        <v>1694</v>
      </c>
      <c r="C1909" t="s">
        <v>366</v>
      </c>
      <c r="D1909" t="s">
        <v>2840</v>
      </c>
      <c r="E1909">
        <v>593735012068</v>
      </c>
      <c r="F1909" t="s">
        <v>16</v>
      </c>
      <c r="G1909" t="s">
        <v>67</v>
      </c>
      <c r="H1909">
        <v>6483</v>
      </c>
      <c r="I1909" s="2">
        <f t="shared" si="420"/>
        <v>2021</v>
      </c>
      <c r="J1909" s="2" t="str">
        <f t="shared" si="421"/>
        <v>September</v>
      </c>
      <c r="K1909" s="2">
        <f t="shared" si="422"/>
        <v>9</v>
      </c>
      <c r="L1909" s="2" t="str">
        <f t="shared" si="423"/>
        <v>Wednesday</v>
      </c>
      <c r="M1909" s="2">
        <f t="shared" si="424"/>
        <v>39</v>
      </c>
      <c r="N1909" s="3">
        <f t="shared" si="425"/>
        <v>6483</v>
      </c>
      <c r="O1909" s="3">
        <f t="shared" si="426"/>
        <v>0</v>
      </c>
      <c r="P1909" t="str">
        <f t="shared" si="427"/>
        <v>22-Sep</v>
      </c>
      <c r="Q1909" s="9">
        <f t="shared" si="428"/>
        <v>0.75694444444444442</v>
      </c>
      <c r="R1909" t="str">
        <f t="shared" si="429"/>
        <v>Evening</v>
      </c>
      <c r="S1909" s="2">
        <f t="shared" si="430"/>
        <v>22</v>
      </c>
      <c r="T1909" t="str">
        <f t="shared" si="431"/>
        <v>Others</v>
      </c>
      <c r="U1909">
        <f t="shared" si="432"/>
        <v>18</v>
      </c>
      <c r="V1909" t="str">
        <f t="shared" si="433"/>
        <v>FY Q2</v>
      </c>
    </row>
    <row r="1910" spans="1:22" x14ac:dyDescent="0.3">
      <c r="A1910" s="18">
        <v>44461</v>
      </c>
      <c r="B1910" t="s">
        <v>1090</v>
      </c>
      <c r="C1910" t="s">
        <v>834</v>
      </c>
      <c r="D1910" t="s">
        <v>2841</v>
      </c>
      <c r="E1910">
        <v>388001776365</v>
      </c>
      <c r="F1910" t="s">
        <v>15</v>
      </c>
      <c r="G1910" t="s">
        <v>67</v>
      </c>
      <c r="H1910">
        <v>1426</v>
      </c>
      <c r="I1910" s="2">
        <f t="shared" si="420"/>
        <v>2021</v>
      </c>
      <c r="J1910" s="2" t="str">
        <f t="shared" si="421"/>
        <v>September</v>
      </c>
      <c r="K1910" s="2">
        <f t="shared" si="422"/>
        <v>9</v>
      </c>
      <c r="L1910" s="2" t="str">
        <f t="shared" si="423"/>
        <v>Wednesday</v>
      </c>
      <c r="M1910" s="2">
        <f t="shared" si="424"/>
        <v>39</v>
      </c>
      <c r="N1910" s="3">
        <f t="shared" si="425"/>
        <v>0</v>
      </c>
      <c r="O1910" s="3">
        <f t="shared" si="426"/>
        <v>1426</v>
      </c>
      <c r="P1910" t="str">
        <f t="shared" si="427"/>
        <v>22-Sep</v>
      </c>
      <c r="Q1910" s="9">
        <f t="shared" si="428"/>
        <v>0.76527777777777772</v>
      </c>
      <c r="R1910" t="str">
        <f t="shared" si="429"/>
        <v>Evening</v>
      </c>
      <c r="S1910" s="2">
        <f t="shared" si="430"/>
        <v>22</v>
      </c>
      <c r="T1910" t="str">
        <f t="shared" si="431"/>
        <v>UPI Transfer</v>
      </c>
      <c r="U1910">
        <f t="shared" si="432"/>
        <v>18</v>
      </c>
      <c r="V1910" t="str">
        <f t="shared" si="433"/>
        <v>FY Q2</v>
      </c>
    </row>
    <row r="1911" spans="1:22" x14ac:dyDescent="0.3">
      <c r="A1911" s="18">
        <v>44462</v>
      </c>
      <c r="B1911" t="s">
        <v>2842</v>
      </c>
      <c r="C1911" t="s">
        <v>366</v>
      </c>
      <c r="D1911" t="s">
        <v>2843</v>
      </c>
      <c r="E1911">
        <v>83317528750</v>
      </c>
      <c r="F1911" t="s">
        <v>16</v>
      </c>
      <c r="G1911" t="s">
        <v>71</v>
      </c>
      <c r="H1911">
        <v>13200</v>
      </c>
      <c r="I1911" s="2">
        <f t="shared" si="420"/>
        <v>2021</v>
      </c>
      <c r="J1911" s="2" t="str">
        <f t="shared" si="421"/>
        <v>September</v>
      </c>
      <c r="K1911" s="2">
        <f t="shared" si="422"/>
        <v>9</v>
      </c>
      <c r="L1911" s="2" t="str">
        <f t="shared" si="423"/>
        <v>Thursday</v>
      </c>
      <c r="M1911" s="2">
        <f t="shared" si="424"/>
        <v>39</v>
      </c>
      <c r="N1911" s="3">
        <f t="shared" si="425"/>
        <v>13200</v>
      </c>
      <c r="O1911" s="3">
        <f t="shared" si="426"/>
        <v>0</v>
      </c>
      <c r="P1911" t="str">
        <f t="shared" si="427"/>
        <v>23-Sep</v>
      </c>
      <c r="Q1911" s="9">
        <f t="shared" si="428"/>
        <v>0.35347222222222224</v>
      </c>
      <c r="R1911" t="str">
        <f t="shared" si="429"/>
        <v>Morning</v>
      </c>
      <c r="S1911" s="2">
        <f t="shared" si="430"/>
        <v>23</v>
      </c>
      <c r="T1911" t="str">
        <f t="shared" si="431"/>
        <v>Others</v>
      </c>
      <c r="U1911">
        <f t="shared" si="432"/>
        <v>8</v>
      </c>
      <c r="V1911" t="str">
        <f t="shared" si="433"/>
        <v>FY Q2</v>
      </c>
    </row>
    <row r="1912" spans="1:22" x14ac:dyDescent="0.3">
      <c r="A1912" s="18">
        <v>44462</v>
      </c>
      <c r="B1912" t="s">
        <v>975</v>
      </c>
      <c r="C1912" t="s">
        <v>131</v>
      </c>
      <c r="D1912" t="s">
        <v>2844</v>
      </c>
      <c r="E1912">
        <v>805459868593</v>
      </c>
      <c r="F1912" t="s">
        <v>16</v>
      </c>
      <c r="G1912" t="s">
        <v>71</v>
      </c>
      <c r="H1912">
        <v>9484</v>
      </c>
      <c r="I1912" s="2">
        <f t="shared" si="420"/>
        <v>2021</v>
      </c>
      <c r="J1912" s="2" t="str">
        <f t="shared" si="421"/>
        <v>September</v>
      </c>
      <c r="K1912" s="2">
        <f t="shared" si="422"/>
        <v>9</v>
      </c>
      <c r="L1912" s="2" t="str">
        <f t="shared" si="423"/>
        <v>Thursday</v>
      </c>
      <c r="M1912" s="2">
        <f t="shared" si="424"/>
        <v>39</v>
      </c>
      <c r="N1912" s="3">
        <f t="shared" si="425"/>
        <v>9484</v>
      </c>
      <c r="O1912" s="3">
        <f t="shared" si="426"/>
        <v>0</v>
      </c>
      <c r="P1912" t="str">
        <f t="shared" si="427"/>
        <v>23-Sep</v>
      </c>
      <c r="Q1912" s="9">
        <f t="shared" si="428"/>
        <v>0.43680555555555556</v>
      </c>
      <c r="R1912" t="str">
        <f t="shared" si="429"/>
        <v>Morning</v>
      </c>
      <c r="S1912" s="2">
        <f t="shared" si="430"/>
        <v>23</v>
      </c>
      <c r="T1912" t="str">
        <f t="shared" si="431"/>
        <v>Others</v>
      </c>
      <c r="U1912">
        <f t="shared" si="432"/>
        <v>10</v>
      </c>
      <c r="V1912" t="str">
        <f t="shared" si="433"/>
        <v>FY Q2</v>
      </c>
    </row>
    <row r="1913" spans="1:22" x14ac:dyDescent="0.3">
      <c r="A1913" s="18">
        <v>44462</v>
      </c>
      <c r="B1913" t="s">
        <v>2208</v>
      </c>
      <c r="C1913" t="s">
        <v>73</v>
      </c>
      <c r="D1913" t="s">
        <v>2845</v>
      </c>
      <c r="E1913">
        <v>719634411863</v>
      </c>
      <c r="F1913" t="s">
        <v>16</v>
      </c>
      <c r="G1913" t="s">
        <v>71</v>
      </c>
      <c r="H1913">
        <v>12465</v>
      </c>
      <c r="I1913" s="2">
        <f t="shared" si="420"/>
        <v>2021</v>
      </c>
      <c r="J1913" s="2" t="str">
        <f t="shared" si="421"/>
        <v>September</v>
      </c>
      <c r="K1913" s="2">
        <f t="shared" si="422"/>
        <v>9</v>
      </c>
      <c r="L1913" s="2" t="str">
        <f t="shared" si="423"/>
        <v>Thursday</v>
      </c>
      <c r="M1913" s="2">
        <f t="shared" si="424"/>
        <v>39</v>
      </c>
      <c r="N1913" s="3">
        <f t="shared" si="425"/>
        <v>12465</v>
      </c>
      <c r="O1913" s="3">
        <f t="shared" si="426"/>
        <v>0</v>
      </c>
      <c r="P1913" t="str">
        <f t="shared" si="427"/>
        <v>23-Sep</v>
      </c>
      <c r="Q1913" s="9">
        <f t="shared" si="428"/>
        <v>0.69791666666666663</v>
      </c>
      <c r="R1913" t="str">
        <f t="shared" si="429"/>
        <v>Afternoon</v>
      </c>
      <c r="S1913" s="2">
        <f t="shared" si="430"/>
        <v>23</v>
      </c>
      <c r="T1913" t="str">
        <f t="shared" si="431"/>
        <v>Others</v>
      </c>
      <c r="U1913">
        <f t="shared" si="432"/>
        <v>16</v>
      </c>
      <c r="V1913" t="str">
        <f t="shared" si="433"/>
        <v>FY Q2</v>
      </c>
    </row>
    <row r="1914" spans="1:22" x14ac:dyDescent="0.3">
      <c r="A1914" s="18">
        <v>44462</v>
      </c>
      <c r="B1914" t="s">
        <v>1479</v>
      </c>
      <c r="C1914" t="s">
        <v>128</v>
      </c>
      <c r="D1914" t="s">
        <v>2846</v>
      </c>
      <c r="E1914">
        <v>255030245368</v>
      </c>
      <c r="F1914" t="s">
        <v>16</v>
      </c>
      <c r="G1914" t="s">
        <v>67</v>
      </c>
      <c r="H1914">
        <v>5759</v>
      </c>
      <c r="I1914" s="2">
        <f t="shared" si="420"/>
        <v>2021</v>
      </c>
      <c r="J1914" s="2" t="str">
        <f t="shared" si="421"/>
        <v>September</v>
      </c>
      <c r="K1914" s="2">
        <f t="shared" si="422"/>
        <v>9</v>
      </c>
      <c r="L1914" s="2" t="str">
        <f t="shared" si="423"/>
        <v>Thursday</v>
      </c>
      <c r="M1914" s="2">
        <f t="shared" si="424"/>
        <v>39</v>
      </c>
      <c r="N1914" s="3">
        <f t="shared" si="425"/>
        <v>5759</v>
      </c>
      <c r="O1914" s="3">
        <f t="shared" si="426"/>
        <v>0</v>
      </c>
      <c r="P1914" t="str">
        <f t="shared" si="427"/>
        <v>23-Sep</v>
      </c>
      <c r="Q1914" s="9">
        <f t="shared" si="428"/>
        <v>0.79236111111111107</v>
      </c>
      <c r="R1914" t="str">
        <f t="shared" si="429"/>
        <v>Evening</v>
      </c>
      <c r="S1914" s="2">
        <f t="shared" si="430"/>
        <v>23</v>
      </c>
      <c r="T1914" t="str">
        <f t="shared" si="431"/>
        <v>Others</v>
      </c>
      <c r="U1914">
        <f t="shared" si="432"/>
        <v>19</v>
      </c>
      <c r="V1914" t="str">
        <f t="shared" si="433"/>
        <v>FY Q2</v>
      </c>
    </row>
    <row r="1915" spans="1:22" x14ac:dyDescent="0.3">
      <c r="A1915" s="18">
        <v>44462</v>
      </c>
      <c r="B1915" t="s">
        <v>2847</v>
      </c>
      <c r="C1915" t="s">
        <v>79</v>
      </c>
      <c r="D1915" t="s">
        <v>2848</v>
      </c>
      <c r="E1915">
        <v>59218489666</v>
      </c>
      <c r="F1915" t="s">
        <v>16</v>
      </c>
      <c r="G1915" t="s">
        <v>67</v>
      </c>
      <c r="H1915">
        <v>10566</v>
      </c>
      <c r="I1915" s="2">
        <f t="shared" si="420"/>
        <v>2021</v>
      </c>
      <c r="J1915" s="2" t="str">
        <f t="shared" si="421"/>
        <v>September</v>
      </c>
      <c r="K1915" s="2">
        <f t="shared" si="422"/>
        <v>9</v>
      </c>
      <c r="L1915" s="2" t="str">
        <f t="shared" si="423"/>
        <v>Thursday</v>
      </c>
      <c r="M1915" s="2">
        <f t="shared" si="424"/>
        <v>39</v>
      </c>
      <c r="N1915" s="3">
        <f t="shared" si="425"/>
        <v>10566</v>
      </c>
      <c r="O1915" s="3">
        <f t="shared" si="426"/>
        <v>0</v>
      </c>
      <c r="P1915" t="str">
        <f t="shared" si="427"/>
        <v>23-Sep</v>
      </c>
      <c r="Q1915" s="9">
        <f t="shared" si="428"/>
        <v>0.88472222222222219</v>
      </c>
      <c r="R1915" t="str">
        <f t="shared" si="429"/>
        <v>Night</v>
      </c>
      <c r="S1915" s="2">
        <f t="shared" si="430"/>
        <v>23</v>
      </c>
      <c r="T1915" t="str">
        <f t="shared" si="431"/>
        <v>Others</v>
      </c>
      <c r="U1915">
        <f t="shared" si="432"/>
        <v>21</v>
      </c>
      <c r="V1915" t="str">
        <f t="shared" si="433"/>
        <v>FY Q2</v>
      </c>
    </row>
    <row r="1916" spans="1:22" x14ac:dyDescent="0.3">
      <c r="A1916" s="18">
        <v>44463</v>
      </c>
      <c r="B1916" t="s">
        <v>2849</v>
      </c>
      <c r="C1916" t="s">
        <v>104</v>
      </c>
      <c r="D1916" t="s">
        <v>2850</v>
      </c>
      <c r="E1916">
        <v>545110715939</v>
      </c>
      <c r="F1916" t="s">
        <v>16</v>
      </c>
      <c r="G1916" t="s">
        <v>71</v>
      </c>
      <c r="H1916">
        <v>12671</v>
      </c>
      <c r="I1916" s="2">
        <f t="shared" si="420"/>
        <v>2021</v>
      </c>
      <c r="J1916" s="2" t="str">
        <f t="shared" si="421"/>
        <v>September</v>
      </c>
      <c r="K1916" s="2">
        <f t="shared" si="422"/>
        <v>9</v>
      </c>
      <c r="L1916" s="2" t="str">
        <f t="shared" si="423"/>
        <v>Friday</v>
      </c>
      <c r="M1916" s="2">
        <f t="shared" si="424"/>
        <v>39</v>
      </c>
      <c r="N1916" s="3">
        <f t="shared" si="425"/>
        <v>12671</v>
      </c>
      <c r="O1916" s="3">
        <f t="shared" si="426"/>
        <v>0</v>
      </c>
      <c r="P1916" t="str">
        <f t="shared" si="427"/>
        <v>24-Sep</v>
      </c>
      <c r="Q1916" s="9">
        <f t="shared" si="428"/>
        <v>0.54166666666666663</v>
      </c>
      <c r="R1916" t="str">
        <f t="shared" si="429"/>
        <v>Afternoon</v>
      </c>
      <c r="S1916" s="2">
        <f t="shared" si="430"/>
        <v>24</v>
      </c>
      <c r="T1916" t="str">
        <f t="shared" si="431"/>
        <v>Others</v>
      </c>
      <c r="U1916">
        <f t="shared" si="432"/>
        <v>13</v>
      </c>
      <c r="V1916" t="str">
        <f t="shared" si="433"/>
        <v>FY Q2</v>
      </c>
    </row>
    <row r="1917" spans="1:22" x14ac:dyDescent="0.3">
      <c r="A1917" s="18">
        <v>44463</v>
      </c>
      <c r="B1917" t="s">
        <v>146</v>
      </c>
      <c r="C1917" t="s">
        <v>92</v>
      </c>
      <c r="D1917" t="s">
        <v>2851</v>
      </c>
      <c r="E1917">
        <v>39662245938</v>
      </c>
      <c r="F1917" t="s">
        <v>15</v>
      </c>
      <c r="G1917" t="s">
        <v>71</v>
      </c>
      <c r="H1917">
        <v>15055</v>
      </c>
      <c r="I1917" s="2">
        <f t="shared" si="420"/>
        <v>2021</v>
      </c>
      <c r="J1917" s="2" t="str">
        <f t="shared" si="421"/>
        <v>September</v>
      </c>
      <c r="K1917" s="2">
        <f t="shared" si="422"/>
        <v>9</v>
      </c>
      <c r="L1917" s="2" t="str">
        <f t="shared" si="423"/>
        <v>Friday</v>
      </c>
      <c r="M1917" s="2">
        <f t="shared" si="424"/>
        <v>39</v>
      </c>
      <c r="N1917" s="3">
        <f t="shared" si="425"/>
        <v>0</v>
      </c>
      <c r="O1917" s="3">
        <f t="shared" si="426"/>
        <v>15055</v>
      </c>
      <c r="P1917" t="str">
        <f t="shared" si="427"/>
        <v>24-Sep</v>
      </c>
      <c r="Q1917" s="9">
        <f t="shared" si="428"/>
        <v>0.70138888888888884</v>
      </c>
      <c r="R1917" t="str">
        <f t="shared" si="429"/>
        <v>Afternoon</v>
      </c>
      <c r="S1917" s="2">
        <f t="shared" si="430"/>
        <v>24</v>
      </c>
      <c r="T1917" t="str">
        <f t="shared" si="431"/>
        <v>UPI Transfer</v>
      </c>
      <c r="U1917">
        <f t="shared" si="432"/>
        <v>16</v>
      </c>
      <c r="V1917" t="str">
        <f t="shared" si="433"/>
        <v>FY Q2</v>
      </c>
    </row>
    <row r="1918" spans="1:22" x14ac:dyDescent="0.3">
      <c r="A1918" s="18">
        <v>44463</v>
      </c>
      <c r="B1918" t="s">
        <v>2133</v>
      </c>
      <c r="C1918" t="s">
        <v>131</v>
      </c>
      <c r="D1918" t="s">
        <v>2852</v>
      </c>
      <c r="E1918">
        <v>240696576410</v>
      </c>
      <c r="F1918" t="s">
        <v>16</v>
      </c>
      <c r="G1918" t="s">
        <v>67</v>
      </c>
      <c r="H1918">
        <v>6277</v>
      </c>
      <c r="I1918" s="2">
        <f t="shared" si="420"/>
        <v>2021</v>
      </c>
      <c r="J1918" s="2" t="str">
        <f t="shared" si="421"/>
        <v>September</v>
      </c>
      <c r="K1918" s="2">
        <f t="shared" si="422"/>
        <v>9</v>
      </c>
      <c r="L1918" s="2" t="str">
        <f t="shared" si="423"/>
        <v>Friday</v>
      </c>
      <c r="M1918" s="2">
        <f t="shared" si="424"/>
        <v>39</v>
      </c>
      <c r="N1918" s="3">
        <f t="shared" si="425"/>
        <v>6277</v>
      </c>
      <c r="O1918" s="3">
        <f t="shared" si="426"/>
        <v>0</v>
      </c>
      <c r="P1918" t="str">
        <f t="shared" si="427"/>
        <v>24-Sep</v>
      </c>
      <c r="Q1918" s="9">
        <f t="shared" si="428"/>
        <v>0.7270833333333333</v>
      </c>
      <c r="R1918" t="str">
        <f t="shared" si="429"/>
        <v>Evening</v>
      </c>
      <c r="S1918" s="2">
        <f t="shared" si="430"/>
        <v>24</v>
      </c>
      <c r="T1918" t="str">
        <f t="shared" si="431"/>
        <v>Others</v>
      </c>
      <c r="U1918">
        <f t="shared" si="432"/>
        <v>17</v>
      </c>
      <c r="V1918" t="str">
        <f t="shared" si="433"/>
        <v>FY Q2</v>
      </c>
    </row>
    <row r="1919" spans="1:22" x14ac:dyDescent="0.3">
      <c r="A1919" s="18">
        <v>44463</v>
      </c>
      <c r="B1919" t="s">
        <v>1714</v>
      </c>
      <c r="C1919" t="s">
        <v>85</v>
      </c>
      <c r="D1919" t="s">
        <v>2853</v>
      </c>
      <c r="E1919">
        <v>897310823436</v>
      </c>
      <c r="F1919" t="s">
        <v>16</v>
      </c>
      <c r="G1919" t="s">
        <v>67</v>
      </c>
      <c r="H1919">
        <v>20767</v>
      </c>
      <c r="I1919" s="2">
        <f t="shared" si="420"/>
        <v>2021</v>
      </c>
      <c r="J1919" s="2" t="str">
        <f t="shared" si="421"/>
        <v>September</v>
      </c>
      <c r="K1919" s="2">
        <f t="shared" si="422"/>
        <v>9</v>
      </c>
      <c r="L1919" s="2" t="str">
        <f t="shared" si="423"/>
        <v>Friday</v>
      </c>
      <c r="M1919" s="2">
        <f t="shared" si="424"/>
        <v>39</v>
      </c>
      <c r="N1919" s="3">
        <f t="shared" si="425"/>
        <v>20767</v>
      </c>
      <c r="O1919" s="3">
        <f t="shared" si="426"/>
        <v>0</v>
      </c>
      <c r="P1919" t="str">
        <f t="shared" si="427"/>
        <v>24-Sep</v>
      </c>
      <c r="Q1919" s="9">
        <f t="shared" si="428"/>
        <v>0.73055555555555551</v>
      </c>
      <c r="R1919" t="str">
        <f t="shared" si="429"/>
        <v>Evening</v>
      </c>
      <c r="S1919" s="2">
        <f t="shared" si="430"/>
        <v>24</v>
      </c>
      <c r="T1919" t="str">
        <f t="shared" si="431"/>
        <v>Others</v>
      </c>
      <c r="U1919">
        <f t="shared" si="432"/>
        <v>17</v>
      </c>
      <c r="V1919" t="str">
        <f t="shared" si="433"/>
        <v>FY Q2</v>
      </c>
    </row>
    <row r="1920" spans="1:22" x14ac:dyDescent="0.3">
      <c r="A1920" s="18">
        <v>44463</v>
      </c>
      <c r="B1920" t="s">
        <v>91</v>
      </c>
      <c r="C1920" t="s">
        <v>95</v>
      </c>
      <c r="D1920" t="s">
        <v>2854</v>
      </c>
      <c r="E1920">
        <v>684807362225</v>
      </c>
      <c r="F1920" t="s">
        <v>16</v>
      </c>
      <c r="G1920" t="s">
        <v>71</v>
      </c>
      <c r="H1920">
        <v>10297</v>
      </c>
      <c r="I1920" s="2">
        <f t="shared" si="420"/>
        <v>2021</v>
      </c>
      <c r="J1920" s="2" t="str">
        <f t="shared" si="421"/>
        <v>September</v>
      </c>
      <c r="K1920" s="2">
        <f t="shared" si="422"/>
        <v>9</v>
      </c>
      <c r="L1920" s="2" t="str">
        <f t="shared" si="423"/>
        <v>Friday</v>
      </c>
      <c r="M1920" s="2">
        <f t="shared" si="424"/>
        <v>39</v>
      </c>
      <c r="N1920" s="3">
        <f t="shared" si="425"/>
        <v>10297</v>
      </c>
      <c r="O1920" s="3">
        <f t="shared" si="426"/>
        <v>0</v>
      </c>
      <c r="P1920" t="str">
        <f t="shared" si="427"/>
        <v>24-Sep</v>
      </c>
      <c r="Q1920" s="9">
        <f t="shared" si="428"/>
        <v>0.77638888888888891</v>
      </c>
      <c r="R1920" t="str">
        <f t="shared" si="429"/>
        <v>Evening</v>
      </c>
      <c r="S1920" s="2">
        <f t="shared" si="430"/>
        <v>24</v>
      </c>
      <c r="T1920" t="str">
        <f t="shared" si="431"/>
        <v>Others</v>
      </c>
      <c r="U1920">
        <f t="shared" si="432"/>
        <v>18</v>
      </c>
      <c r="V1920" t="str">
        <f t="shared" si="433"/>
        <v>FY Q2</v>
      </c>
    </row>
    <row r="1921" spans="1:22" x14ac:dyDescent="0.3">
      <c r="A1921" s="18">
        <v>44463</v>
      </c>
      <c r="B1921" t="s">
        <v>2169</v>
      </c>
      <c r="C1921" t="s">
        <v>399</v>
      </c>
      <c r="D1921" t="s">
        <v>2855</v>
      </c>
      <c r="E1921">
        <v>46843032880</v>
      </c>
      <c r="F1921" t="s">
        <v>15</v>
      </c>
      <c r="G1921" t="s">
        <v>71</v>
      </c>
      <c r="H1921">
        <v>14673</v>
      </c>
      <c r="I1921" s="2">
        <f t="shared" si="420"/>
        <v>2021</v>
      </c>
      <c r="J1921" s="2" t="str">
        <f t="shared" si="421"/>
        <v>September</v>
      </c>
      <c r="K1921" s="2">
        <f t="shared" si="422"/>
        <v>9</v>
      </c>
      <c r="L1921" s="2" t="str">
        <f t="shared" si="423"/>
        <v>Friday</v>
      </c>
      <c r="M1921" s="2">
        <f t="shared" si="424"/>
        <v>39</v>
      </c>
      <c r="N1921" s="3">
        <f t="shared" si="425"/>
        <v>0</v>
      </c>
      <c r="O1921" s="3">
        <f t="shared" si="426"/>
        <v>14673</v>
      </c>
      <c r="P1921" t="str">
        <f t="shared" si="427"/>
        <v>24-Sep</v>
      </c>
      <c r="Q1921" s="9">
        <f t="shared" si="428"/>
        <v>0.78333333333333333</v>
      </c>
      <c r="R1921" t="str">
        <f t="shared" si="429"/>
        <v>Evening</v>
      </c>
      <c r="S1921" s="2">
        <f t="shared" si="430"/>
        <v>24</v>
      </c>
      <c r="T1921" t="str">
        <f t="shared" si="431"/>
        <v>UPI Transfer</v>
      </c>
      <c r="U1921">
        <f t="shared" si="432"/>
        <v>18</v>
      </c>
      <c r="V1921" t="str">
        <f t="shared" si="433"/>
        <v>FY Q2</v>
      </c>
    </row>
    <row r="1922" spans="1:22" x14ac:dyDescent="0.3">
      <c r="A1922" s="18">
        <v>44463</v>
      </c>
      <c r="B1922" t="s">
        <v>2169</v>
      </c>
      <c r="C1922" t="s">
        <v>302</v>
      </c>
      <c r="D1922" t="s">
        <v>2856</v>
      </c>
      <c r="E1922">
        <v>996401635294</v>
      </c>
      <c r="F1922" t="s">
        <v>15</v>
      </c>
      <c r="G1922" t="s">
        <v>71</v>
      </c>
      <c r="H1922">
        <v>12237</v>
      </c>
      <c r="I1922" s="2">
        <f t="shared" si="420"/>
        <v>2021</v>
      </c>
      <c r="J1922" s="2" t="str">
        <f t="shared" si="421"/>
        <v>September</v>
      </c>
      <c r="K1922" s="2">
        <f t="shared" si="422"/>
        <v>9</v>
      </c>
      <c r="L1922" s="2" t="str">
        <f t="shared" si="423"/>
        <v>Friday</v>
      </c>
      <c r="M1922" s="2">
        <f t="shared" si="424"/>
        <v>39</v>
      </c>
      <c r="N1922" s="3">
        <f t="shared" si="425"/>
        <v>0</v>
      </c>
      <c r="O1922" s="3">
        <f t="shared" si="426"/>
        <v>12237</v>
      </c>
      <c r="P1922" t="str">
        <f t="shared" si="427"/>
        <v>24-Sep</v>
      </c>
      <c r="Q1922" s="9">
        <f t="shared" si="428"/>
        <v>0.78333333333333333</v>
      </c>
      <c r="R1922" t="str">
        <f t="shared" si="429"/>
        <v>Evening</v>
      </c>
      <c r="S1922" s="2">
        <f t="shared" si="430"/>
        <v>24</v>
      </c>
      <c r="T1922" t="str">
        <f t="shared" si="431"/>
        <v>UPI Transfer</v>
      </c>
      <c r="U1922">
        <f t="shared" si="432"/>
        <v>18</v>
      </c>
      <c r="V1922" t="str">
        <f t="shared" si="433"/>
        <v>FY Q2</v>
      </c>
    </row>
    <row r="1923" spans="1:22" x14ac:dyDescent="0.3">
      <c r="A1923" s="18">
        <v>44464</v>
      </c>
      <c r="B1923" t="s">
        <v>174</v>
      </c>
      <c r="C1923" t="s">
        <v>242</v>
      </c>
      <c r="D1923" t="s">
        <v>2857</v>
      </c>
      <c r="E1923">
        <v>66158715782</v>
      </c>
      <c r="F1923" t="s">
        <v>15</v>
      </c>
      <c r="G1923" t="s">
        <v>67</v>
      </c>
      <c r="H1923">
        <v>1774</v>
      </c>
      <c r="I1923" s="2">
        <f t="shared" si="420"/>
        <v>2021</v>
      </c>
      <c r="J1923" s="2" t="str">
        <f t="shared" si="421"/>
        <v>September</v>
      </c>
      <c r="K1923" s="2">
        <f t="shared" si="422"/>
        <v>9</v>
      </c>
      <c r="L1923" s="2" t="str">
        <f t="shared" si="423"/>
        <v>Saturday</v>
      </c>
      <c r="M1923" s="2">
        <f t="shared" si="424"/>
        <v>39</v>
      </c>
      <c r="N1923" s="3">
        <f t="shared" si="425"/>
        <v>0</v>
      </c>
      <c r="O1923" s="3">
        <f t="shared" si="426"/>
        <v>1774</v>
      </c>
      <c r="P1923" t="str">
        <f t="shared" si="427"/>
        <v>25-Sep</v>
      </c>
      <c r="Q1923" s="9">
        <f t="shared" si="428"/>
        <v>0.5</v>
      </c>
      <c r="R1923" t="str">
        <f t="shared" si="429"/>
        <v>Afternoon</v>
      </c>
      <c r="S1923" s="2">
        <f t="shared" si="430"/>
        <v>25</v>
      </c>
      <c r="T1923" t="str">
        <f t="shared" si="431"/>
        <v>UPI Transfer</v>
      </c>
      <c r="U1923">
        <f t="shared" si="432"/>
        <v>12</v>
      </c>
      <c r="V1923" t="str">
        <f t="shared" si="433"/>
        <v>FY Q2</v>
      </c>
    </row>
    <row r="1924" spans="1:22" x14ac:dyDescent="0.3">
      <c r="A1924" s="18">
        <v>44464</v>
      </c>
      <c r="B1924" t="s">
        <v>456</v>
      </c>
      <c r="C1924" t="s">
        <v>85</v>
      </c>
      <c r="D1924" t="s">
        <v>2858</v>
      </c>
      <c r="E1924">
        <v>432967079927</v>
      </c>
      <c r="F1924" t="s">
        <v>16</v>
      </c>
      <c r="G1924" t="s">
        <v>67</v>
      </c>
      <c r="H1924">
        <v>15075</v>
      </c>
      <c r="I1924" s="2">
        <f t="shared" si="420"/>
        <v>2021</v>
      </c>
      <c r="J1924" s="2" t="str">
        <f t="shared" si="421"/>
        <v>September</v>
      </c>
      <c r="K1924" s="2">
        <f t="shared" si="422"/>
        <v>9</v>
      </c>
      <c r="L1924" s="2" t="str">
        <f t="shared" si="423"/>
        <v>Saturday</v>
      </c>
      <c r="M1924" s="2">
        <f t="shared" si="424"/>
        <v>39</v>
      </c>
      <c r="N1924" s="3">
        <f t="shared" si="425"/>
        <v>15075</v>
      </c>
      <c r="O1924" s="3">
        <f t="shared" si="426"/>
        <v>0</v>
      </c>
      <c r="P1924" t="str">
        <f t="shared" si="427"/>
        <v>25-Sep</v>
      </c>
      <c r="Q1924" s="9">
        <f t="shared" si="428"/>
        <v>0.63263888888888886</v>
      </c>
      <c r="R1924" t="str">
        <f t="shared" si="429"/>
        <v>Afternoon</v>
      </c>
      <c r="S1924" s="2">
        <f t="shared" si="430"/>
        <v>25</v>
      </c>
      <c r="T1924" t="str">
        <f t="shared" si="431"/>
        <v>Others</v>
      </c>
      <c r="U1924">
        <f t="shared" si="432"/>
        <v>15</v>
      </c>
      <c r="V1924" t="str">
        <f t="shared" si="433"/>
        <v>FY Q2</v>
      </c>
    </row>
    <row r="1925" spans="1:22" x14ac:dyDescent="0.3">
      <c r="A1925" s="18">
        <v>44464</v>
      </c>
      <c r="B1925" t="s">
        <v>2001</v>
      </c>
      <c r="C1925" t="s">
        <v>325</v>
      </c>
      <c r="D1925" t="s">
        <v>2859</v>
      </c>
      <c r="E1925">
        <v>157021120158</v>
      </c>
      <c r="F1925" t="s">
        <v>16</v>
      </c>
      <c r="G1925" t="s">
        <v>67</v>
      </c>
      <c r="H1925">
        <v>6876</v>
      </c>
      <c r="I1925" s="2">
        <f t="shared" si="420"/>
        <v>2021</v>
      </c>
      <c r="J1925" s="2" t="str">
        <f t="shared" si="421"/>
        <v>September</v>
      </c>
      <c r="K1925" s="2">
        <f t="shared" si="422"/>
        <v>9</v>
      </c>
      <c r="L1925" s="2" t="str">
        <f t="shared" si="423"/>
        <v>Saturday</v>
      </c>
      <c r="M1925" s="2">
        <f t="shared" si="424"/>
        <v>39</v>
      </c>
      <c r="N1925" s="3">
        <f t="shared" si="425"/>
        <v>6876</v>
      </c>
      <c r="O1925" s="3">
        <f t="shared" si="426"/>
        <v>0</v>
      </c>
      <c r="P1925" t="str">
        <f t="shared" si="427"/>
        <v>25-Sep</v>
      </c>
      <c r="Q1925" s="9">
        <f t="shared" si="428"/>
        <v>0.63541666666666663</v>
      </c>
      <c r="R1925" t="str">
        <f t="shared" si="429"/>
        <v>Afternoon</v>
      </c>
      <c r="S1925" s="2">
        <f t="shared" si="430"/>
        <v>25</v>
      </c>
      <c r="T1925" t="str">
        <f t="shared" si="431"/>
        <v>Others</v>
      </c>
      <c r="U1925">
        <f t="shared" si="432"/>
        <v>15</v>
      </c>
      <c r="V1925" t="str">
        <f t="shared" si="433"/>
        <v>FY Q2</v>
      </c>
    </row>
    <row r="1926" spans="1:22" x14ac:dyDescent="0.3">
      <c r="A1926" s="18">
        <v>44464</v>
      </c>
      <c r="B1926" t="s">
        <v>508</v>
      </c>
      <c r="C1926" t="s">
        <v>85</v>
      </c>
      <c r="D1926" t="s">
        <v>2860</v>
      </c>
      <c r="E1926">
        <v>977573441207</v>
      </c>
      <c r="F1926" t="s">
        <v>16</v>
      </c>
      <c r="G1926" t="s">
        <v>67</v>
      </c>
      <c r="H1926">
        <v>27823</v>
      </c>
      <c r="I1926" s="2">
        <f t="shared" si="420"/>
        <v>2021</v>
      </c>
      <c r="J1926" s="2" t="str">
        <f t="shared" si="421"/>
        <v>September</v>
      </c>
      <c r="K1926" s="2">
        <f t="shared" si="422"/>
        <v>9</v>
      </c>
      <c r="L1926" s="2" t="str">
        <f t="shared" si="423"/>
        <v>Saturday</v>
      </c>
      <c r="M1926" s="2">
        <f t="shared" si="424"/>
        <v>39</v>
      </c>
      <c r="N1926" s="3">
        <f t="shared" si="425"/>
        <v>27823</v>
      </c>
      <c r="O1926" s="3">
        <f t="shared" si="426"/>
        <v>0</v>
      </c>
      <c r="P1926" t="str">
        <f t="shared" si="427"/>
        <v>25-Sep</v>
      </c>
      <c r="Q1926" s="9">
        <f t="shared" si="428"/>
        <v>0.6645833333333333</v>
      </c>
      <c r="R1926" t="str">
        <f t="shared" si="429"/>
        <v>Afternoon</v>
      </c>
      <c r="S1926" s="2">
        <f t="shared" si="430"/>
        <v>25</v>
      </c>
      <c r="T1926" t="str">
        <f t="shared" si="431"/>
        <v>Others</v>
      </c>
      <c r="U1926">
        <f t="shared" si="432"/>
        <v>15</v>
      </c>
      <c r="V1926" t="str">
        <f t="shared" si="433"/>
        <v>FY Q2</v>
      </c>
    </row>
    <row r="1927" spans="1:22" x14ac:dyDescent="0.3">
      <c r="A1927" s="18">
        <v>44464</v>
      </c>
      <c r="B1927" t="s">
        <v>960</v>
      </c>
      <c r="C1927" t="s">
        <v>325</v>
      </c>
      <c r="D1927" t="s">
        <v>2861</v>
      </c>
      <c r="E1927">
        <v>729501321104</v>
      </c>
      <c r="F1927" t="s">
        <v>16</v>
      </c>
      <c r="G1927" t="s">
        <v>67</v>
      </c>
      <c r="H1927">
        <v>12984</v>
      </c>
      <c r="I1927" s="2">
        <f t="shared" si="420"/>
        <v>2021</v>
      </c>
      <c r="J1927" s="2" t="str">
        <f t="shared" si="421"/>
        <v>September</v>
      </c>
      <c r="K1927" s="2">
        <f t="shared" si="422"/>
        <v>9</v>
      </c>
      <c r="L1927" s="2" t="str">
        <f t="shared" si="423"/>
        <v>Saturday</v>
      </c>
      <c r="M1927" s="2">
        <f t="shared" si="424"/>
        <v>39</v>
      </c>
      <c r="N1927" s="3">
        <f t="shared" si="425"/>
        <v>12984</v>
      </c>
      <c r="O1927" s="3">
        <f t="shared" si="426"/>
        <v>0</v>
      </c>
      <c r="P1927" t="str">
        <f t="shared" si="427"/>
        <v>25-Sep</v>
      </c>
      <c r="Q1927" s="9">
        <f t="shared" si="428"/>
        <v>0.67569444444444449</v>
      </c>
      <c r="R1927" t="str">
        <f t="shared" si="429"/>
        <v>Afternoon</v>
      </c>
      <c r="S1927" s="2">
        <f t="shared" si="430"/>
        <v>25</v>
      </c>
      <c r="T1927" t="str">
        <f t="shared" si="431"/>
        <v>Others</v>
      </c>
      <c r="U1927">
        <f t="shared" si="432"/>
        <v>16</v>
      </c>
      <c r="V1927" t="str">
        <f t="shared" si="433"/>
        <v>FY Q2</v>
      </c>
    </row>
    <row r="1928" spans="1:22" x14ac:dyDescent="0.3">
      <c r="A1928" s="18">
        <v>44465</v>
      </c>
      <c r="B1928" t="s">
        <v>2862</v>
      </c>
      <c r="C1928" t="s">
        <v>189</v>
      </c>
      <c r="D1928" t="s">
        <v>2863</v>
      </c>
      <c r="E1928">
        <v>242522903218</v>
      </c>
      <c r="F1928" t="s">
        <v>16</v>
      </c>
      <c r="G1928" t="s">
        <v>67</v>
      </c>
      <c r="H1928">
        <v>19041</v>
      </c>
      <c r="I1928" s="2">
        <f t="shared" si="420"/>
        <v>2021</v>
      </c>
      <c r="J1928" s="2" t="str">
        <f t="shared" si="421"/>
        <v>September</v>
      </c>
      <c r="K1928" s="2">
        <f t="shared" si="422"/>
        <v>9</v>
      </c>
      <c r="L1928" s="2" t="str">
        <f t="shared" si="423"/>
        <v>Sunday</v>
      </c>
      <c r="M1928" s="2">
        <f t="shared" si="424"/>
        <v>40</v>
      </c>
      <c r="N1928" s="3">
        <f t="shared" si="425"/>
        <v>19041</v>
      </c>
      <c r="O1928" s="3">
        <f t="shared" si="426"/>
        <v>0</v>
      </c>
      <c r="P1928" t="str">
        <f t="shared" si="427"/>
        <v>26-Sep</v>
      </c>
      <c r="Q1928" s="9">
        <f t="shared" si="428"/>
        <v>0.37222222222222223</v>
      </c>
      <c r="R1928" t="str">
        <f t="shared" si="429"/>
        <v>Morning</v>
      </c>
      <c r="S1928" s="2">
        <f t="shared" si="430"/>
        <v>26</v>
      </c>
      <c r="T1928" t="str">
        <f t="shared" si="431"/>
        <v>Others</v>
      </c>
      <c r="U1928">
        <f t="shared" si="432"/>
        <v>8</v>
      </c>
      <c r="V1928" t="str">
        <f t="shared" si="433"/>
        <v>FY Q2</v>
      </c>
    </row>
    <row r="1929" spans="1:22" x14ac:dyDescent="0.3">
      <c r="A1929" s="18">
        <v>44465</v>
      </c>
      <c r="B1929" t="s">
        <v>2864</v>
      </c>
      <c r="C1929" t="s">
        <v>128</v>
      </c>
      <c r="D1929" t="s">
        <v>2865</v>
      </c>
      <c r="E1929">
        <v>829550673525</v>
      </c>
      <c r="F1929" t="s">
        <v>16</v>
      </c>
      <c r="G1929" t="s">
        <v>67</v>
      </c>
      <c r="H1929">
        <v>23625</v>
      </c>
      <c r="I1929" s="2">
        <f t="shared" si="420"/>
        <v>2021</v>
      </c>
      <c r="J1929" s="2" t="str">
        <f t="shared" si="421"/>
        <v>September</v>
      </c>
      <c r="K1929" s="2">
        <f t="shared" si="422"/>
        <v>9</v>
      </c>
      <c r="L1929" s="2" t="str">
        <f t="shared" si="423"/>
        <v>Sunday</v>
      </c>
      <c r="M1929" s="2">
        <f t="shared" si="424"/>
        <v>40</v>
      </c>
      <c r="N1929" s="3">
        <f t="shared" si="425"/>
        <v>23625</v>
      </c>
      <c r="O1929" s="3">
        <f t="shared" si="426"/>
        <v>0</v>
      </c>
      <c r="P1929" t="str">
        <f t="shared" si="427"/>
        <v>26-Sep</v>
      </c>
      <c r="Q1929" s="9">
        <f t="shared" si="428"/>
        <v>0.51458333333333328</v>
      </c>
      <c r="R1929" t="str">
        <f t="shared" si="429"/>
        <v>Afternoon</v>
      </c>
      <c r="S1929" s="2">
        <f t="shared" si="430"/>
        <v>26</v>
      </c>
      <c r="T1929" t="str">
        <f t="shared" si="431"/>
        <v>Others</v>
      </c>
      <c r="U1929">
        <f t="shared" si="432"/>
        <v>12</v>
      </c>
      <c r="V1929" t="str">
        <f t="shared" si="433"/>
        <v>FY Q2</v>
      </c>
    </row>
    <row r="1930" spans="1:22" x14ac:dyDescent="0.3">
      <c r="A1930" s="18">
        <v>44465</v>
      </c>
      <c r="B1930" t="s">
        <v>1192</v>
      </c>
      <c r="C1930" t="s">
        <v>319</v>
      </c>
      <c r="D1930" t="s">
        <v>2866</v>
      </c>
      <c r="E1930">
        <v>757961329224</v>
      </c>
      <c r="F1930" t="s">
        <v>15</v>
      </c>
      <c r="G1930" t="s">
        <v>71</v>
      </c>
      <c r="H1930">
        <v>4083</v>
      </c>
      <c r="I1930" s="2">
        <f t="shared" si="420"/>
        <v>2021</v>
      </c>
      <c r="J1930" s="2" t="str">
        <f t="shared" si="421"/>
        <v>September</v>
      </c>
      <c r="K1930" s="2">
        <f t="shared" si="422"/>
        <v>9</v>
      </c>
      <c r="L1930" s="2" t="str">
        <f t="shared" si="423"/>
        <v>Sunday</v>
      </c>
      <c r="M1930" s="2">
        <f t="shared" si="424"/>
        <v>40</v>
      </c>
      <c r="N1930" s="3">
        <f t="shared" si="425"/>
        <v>0</v>
      </c>
      <c r="O1930" s="3">
        <f t="shared" si="426"/>
        <v>4083</v>
      </c>
      <c r="P1930" t="str">
        <f t="shared" si="427"/>
        <v>26-Sep</v>
      </c>
      <c r="Q1930" s="9">
        <f t="shared" si="428"/>
        <v>0.62916666666666665</v>
      </c>
      <c r="R1930" t="str">
        <f t="shared" si="429"/>
        <v>Afternoon</v>
      </c>
      <c r="S1930" s="2">
        <f t="shared" si="430"/>
        <v>26</v>
      </c>
      <c r="T1930" t="str">
        <f t="shared" si="431"/>
        <v>Recharge</v>
      </c>
      <c r="U1930">
        <f t="shared" si="432"/>
        <v>15</v>
      </c>
      <c r="V1930" t="str">
        <f t="shared" si="433"/>
        <v>FY Q2</v>
      </c>
    </row>
    <row r="1931" spans="1:22" x14ac:dyDescent="0.3">
      <c r="A1931" s="18">
        <v>44465</v>
      </c>
      <c r="B1931" t="s">
        <v>164</v>
      </c>
      <c r="C1931" t="s">
        <v>219</v>
      </c>
      <c r="D1931" t="s">
        <v>2867</v>
      </c>
      <c r="E1931">
        <v>648138198558</v>
      </c>
      <c r="F1931" t="s">
        <v>15</v>
      </c>
      <c r="G1931" t="s">
        <v>71</v>
      </c>
      <c r="H1931">
        <v>5342</v>
      </c>
      <c r="I1931" s="2">
        <f t="shared" si="420"/>
        <v>2021</v>
      </c>
      <c r="J1931" s="2" t="str">
        <f t="shared" si="421"/>
        <v>September</v>
      </c>
      <c r="K1931" s="2">
        <f t="shared" si="422"/>
        <v>9</v>
      </c>
      <c r="L1931" s="2" t="str">
        <f t="shared" si="423"/>
        <v>Sunday</v>
      </c>
      <c r="M1931" s="2">
        <f t="shared" si="424"/>
        <v>40</v>
      </c>
      <c r="N1931" s="3">
        <f t="shared" si="425"/>
        <v>0</v>
      </c>
      <c r="O1931" s="3">
        <f t="shared" si="426"/>
        <v>5342</v>
      </c>
      <c r="P1931" t="str">
        <f t="shared" si="427"/>
        <v>26-Sep</v>
      </c>
      <c r="Q1931" s="9">
        <f t="shared" si="428"/>
        <v>0.6875</v>
      </c>
      <c r="R1931" t="str">
        <f t="shared" si="429"/>
        <v>Afternoon</v>
      </c>
      <c r="S1931" s="2">
        <f t="shared" si="430"/>
        <v>26</v>
      </c>
      <c r="T1931" t="str">
        <f t="shared" si="431"/>
        <v>UPI Transfer</v>
      </c>
      <c r="U1931">
        <f t="shared" si="432"/>
        <v>16</v>
      </c>
      <c r="V1931" t="str">
        <f t="shared" si="433"/>
        <v>FY Q2</v>
      </c>
    </row>
    <row r="1932" spans="1:22" x14ac:dyDescent="0.3">
      <c r="A1932" s="18">
        <v>44465</v>
      </c>
      <c r="B1932" t="s">
        <v>739</v>
      </c>
      <c r="C1932" t="s">
        <v>366</v>
      </c>
      <c r="D1932" t="s">
        <v>2868</v>
      </c>
      <c r="E1932">
        <v>573870611739</v>
      </c>
      <c r="F1932" t="s">
        <v>16</v>
      </c>
      <c r="G1932" t="s">
        <v>71</v>
      </c>
      <c r="H1932">
        <v>12163</v>
      </c>
      <c r="I1932" s="2">
        <f t="shared" si="420"/>
        <v>2021</v>
      </c>
      <c r="J1932" s="2" t="str">
        <f t="shared" si="421"/>
        <v>September</v>
      </c>
      <c r="K1932" s="2">
        <f t="shared" si="422"/>
        <v>9</v>
      </c>
      <c r="L1932" s="2" t="str">
        <f t="shared" si="423"/>
        <v>Sunday</v>
      </c>
      <c r="M1932" s="2">
        <f t="shared" si="424"/>
        <v>40</v>
      </c>
      <c r="N1932" s="3">
        <f t="shared" si="425"/>
        <v>12163</v>
      </c>
      <c r="O1932" s="3">
        <f t="shared" si="426"/>
        <v>0</v>
      </c>
      <c r="P1932" t="str">
        <f t="shared" si="427"/>
        <v>26-Sep</v>
      </c>
      <c r="Q1932" s="9">
        <f t="shared" si="428"/>
        <v>0.69861111111111107</v>
      </c>
      <c r="R1932" t="str">
        <f t="shared" si="429"/>
        <v>Afternoon</v>
      </c>
      <c r="S1932" s="2">
        <f t="shared" si="430"/>
        <v>26</v>
      </c>
      <c r="T1932" t="str">
        <f t="shared" si="431"/>
        <v>Others</v>
      </c>
      <c r="U1932">
        <f t="shared" si="432"/>
        <v>16</v>
      </c>
      <c r="V1932" t="str">
        <f t="shared" si="433"/>
        <v>FY Q2</v>
      </c>
    </row>
    <row r="1933" spans="1:22" x14ac:dyDescent="0.3">
      <c r="A1933" s="18">
        <v>44466</v>
      </c>
      <c r="B1933" t="s">
        <v>2869</v>
      </c>
      <c r="C1933" t="s">
        <v>69</v>
      </c>
      <c r="D1933" t="s">
        <v>2870</v>
      </c>
      <c r="E1933">
        <v>368217107917</v>
      </c>
      <c r="F1933" t="s">
        <v>16</v>
      </c>
      <c r="G1933" t="s">
        <v>67</v>
      </c>
      <c r="H1933">
        <v>1544</v>
      </c>
      <c r="I1933" s="2">
        <f t="shared" si="420"/>
        <v>2021</v>
      </c>
      <c r="J1933" s="2" t="str">
        <f t="shared" si="421"/>
        <v>September</v>
      </c>
      <c r="K1933" s="2">
        <f t="shared" si="422"/>
        <v>9</v>
      </c>
      <c r="L1933" s="2" t="str">
        <f t="shared" si="423"/>
        <v>Monday</v>
      </c>
      <c r="M1933" s="2">
        <f t="shared" si="424"/>
        <v>40</v>
      </c>
      <c r="N1933" s="3">
        <f t="shared" si="425"/>
        <v>1544</v>
      </c>
      <c r="O1933" s="3">
        <f t="shared" si="426"/>
        <v>0</v>
      </c>
      <c r="P1933" t="str">
        <f t="shared" si="427"/>
        <v>27-Sep</v>
      </c>
      <c r="Q1933" s="9">
        <f t="shared" si="428"/>
        <v>0.84583333333333333</v>
      </c>
      <c r="R1933" t="str">
        <f t="shared" si="429"/>
        <v>Evening</v>
      </c>
      <c r="S1933" s="2">
        <f t="shared" si="430"/>
        <v>27</v>
      </c>
      <c r="T1933" t="str">
        <f t="shared" si="431"/>
        <v>Others</v>
      </c>
      <c r="U1933">
        <f t="shared" si="432"/>
        <v>20</v>
      </c>
      <c r="V1933" t="str">
        <f t="shared" si="433"/>
        <v>FY Q2</v>
      </c>
    </row>
    <row r="1934" spans="1:22" x14ac:dyDescent="0.3">
      <c r="A1934" s="18">
        <v>44467</v>
      </c>
      <c r="B1934" t="s">
        <v>1618</v>
      </c>
      <c r="C1934" t="s">
        <v>207</v>
      </c>
      <c r="D1934" t="s">
        <v>2871</v>
      </c>
      <c r="E1934">
        <v>903973187769</v>
      </c>
      <c r="F1934" t="s">
        <v>15</v>
      </c>
      <c r="G1934" t="s">
        <v>71</v>
      </c>
      <c r="H1934">
        <v>7328</v>
      </c>
      <c r="I1934" s="2">
        <f t="shared" si="420"/>
        <v>2021</v>
      </c>
      <c r="J1934" s="2" t="str">
        <f t="shared" si="421"/>
        <v>September</v>
      </c>
      <c r="K1934" s="2">
        <f t="shared" si="422"/>
        <v>9</v>
      </c>
      <c r="L1934" s="2" t="str">
        <f t="shared" si="423"/>
        <v>Tuesday</v>
      </c>
      <c r="M1934" s="2">
        <f t="shared" si="424"/>
        <v>40</v>
      </c>
      <c r="N1934" s="3">
        <f t="shared" si="425"/>
        <v>0</v>
      </c>
      <c r="O1934" s="3">
        <f t="shared" si="426"/>
        <v>7328</v>
      </c>
      <c r="P1934" t="str">
        <f t="shared" si="427"/>
        <v>28-Sep</v>
      </c>
      <c r="Q1934" s="9">
        <f t="shared" si="428"/>
        <v>0.34444444444444444</v>
      </c>
      <c r="R1934" t="str">
        <f t="shared" si="429"/>
        <v>Morning</v>
      </c>
      <c r="S1934" s="2">
        <f t="shared" si="430"/>
        <v>28</v>
      </c>
      <c r="T1934" t="str">
        <f t="shared" si="431"/>
        <v>UPI Transfer</v>
      </c>
      <c r="U1934">
        <f t="shared" si="432"/>
        <v>8</v>
      </c>
      <c r="V1934" t="str">
        <f t="shared" si="433"/>
        <v>FY Q2</v>
      </c>
    </row>
    <row r="1935" spans="1:22" x14ac:dyDescent="0.3">
      <c r="A1935" s="18">
        <v>44467</v>
      </c>
      <c r="B1935" t="s">
        <v>410</v>
      </c>
      <c r="C1935" t="s">
        <v>338</v>
      </c>
      <c r="D1935" t="s">
        <v>2872</v>
      </c>
      <c r="E1935">
        <v>94330329171</v>
      </c>
      <c r="F1935" t="s">
        <v>15</v>
      </c>
      <c r="G1935" t="s">
        <v>71</v>
      </c>
      <c r="H1935">
        <v>3817</v>
      </c>
      <c r="I1935" s="2">
        <f t="shared" si="420"/>
        <v>2021</v>
      </c>
      <c r="J1935" s="2" t="str">
        <f t="shared" si="421"/>
        <v>September</v>
      </c>
      <c r="K1935" s="2">
        <f t="shared" si="422"/>
        <v>9</v>
      </c>
      <c r="L1935" s="2" t="str">
        <f t="shared" si="423"/>
        <v>Tuesday</v>
      </c>
      <c r="M1935" s="2">
        <f t="shared" si="424"/>
        <v>40</v>
      </c>
      <c r="N1935" s="3">
        <f t="shared" si="425"/>
        <v>0</v>
      </c>
      <c r="O1935" s="3">
        <f t="shared" si="426"/>
        <v>3817</v>
      </c>
      <c r="P1935" t="str">
        <f t="shared" si="427"/>
        <v>28-Sep</v>
      </c>
      <c r="Q1935" s="9">
        <f t="shared" si="428"/>
        <v>0.5708333333333333</v>
      </c>
      <c r="R1935" t="str">
        <f t="shared" si="429"/>
        <v>Afternoon</v>
      </c>
      <c r="S1935" s="2">
        <f t="shared" si="430"/>
        <v>28</v>
      </c>
      <c r="T1935" t="str">
        <f t="shared" si="431"/>
        <v>UPI Transfer</v>
      </c>
      <c r="U1935">
        <f t="shared" si="432"/>
        <v>13</v>
      </c>
      <c r="V1935" t="str">
        <f t="shared" si="433"/>
        <v>FY Q2</v>
      </c>
    </row>
    <row r="1936" spans="1:22" x14ac:dyDescent="0.3">
      <c r="A1936" s="18">
        <v>44467</v>
      </c>
      <c r="B1936" t="s">
        <v>1248</v>
      </c>
      <c r="C1936" t="s">
        <v>73</v>
      </c>
      <c r="D1936" t="s">
        <v>2873</v>
      </c>
      <c r="E1936">
        <v>415178937193</v>
      </c>
      <c r="F1936" t="s">
        <v>16</v>
      </c>
      <c r="G1936" t="s">
        <v>67</v>
      </c>
      <c r="H1936">
        <v>16610</v>
      </c>
      <c r="I1936" s="2">
        <f t="shared" si="420"/>
        <v>2021</v>
      </c>
      <c r="J1936" s="2" t="str">
        <f t="shared" si="421"/>
        <v>September</v>
      </c>
      <c r="K1936" s="2">
        <f t="shared" si="422"/>
        <v>9</v>
      </c>
      <c r="L1936" s="2" t="str">
        <f t="shared" si="423"/>
        <v>Tuesday</v>
      </c>
      <c r="M1936" s="2">
        <f t="shared" si="424"/>
        <v>40</v>
      </c>
      <c r="N1936" s="3">
        <f t="shared" si="425"/>
        <v>16610</v>
      </c>
      <c r="O1936" s="3">
        <f t="shared" si="426"/>
        <v>0</v>
      </c>
      <c r="P1936" t="str">
        <f t="shared" si="427"/>
        <v>28-Sep</v>
      </c>
      <c r="Q1936" s="9">
        <f t="shared" si="428"/>
        <v>0.58888888888888891</v>
      </c>
      <c r="R1936" t="str">
        <f t="shared" si="429"/>
        <v>Afternoon</v>
      </c>
      <c r="S1936" s="2">
        <f t="shared" si="430"/>
        <v>28</v>
      </c>
      <c r="T1936" t="str">
        <f t="shared" si="431"/>
        <v>Others</v>
      </c>
      <c r="U1936">
        <f t="shared" si="432"/>
        <v>14</v>
      </c>
      <c r="V1936" t="str">
        <f t="shared" si="433"/>
        <v>FY Q2</v>
      </c>
    </row>
    <row r="1937" spans="1:22" x14ac:dyDescent="0.3">
      <c r="A1937" s="18">
        <v>44467</v>
      </c>
      <c r="B1937" t="s">
        <v>1609</v>
      </c>
      <c r="C1937" t="s">
        <v>131</v>
      </c>
      <c r="D1937" t="s">
        <v>2874</v>
      </c>
      <c r="E1937">
        <v>31818440772</v>
      </c>
      <c r="F1937" t="s">
        <v>16</v>
      </c>
      <c r="G1937" t="s">
        <v>67</v>
      </c>
      <c r="H1937">
        <v>9162</v>
      </c>
      <c r="I1937" s="2">
        <f t="shared" si="420"/>
        <v>2021</v>
      </c>
      <c r="J1937" s="2" t="str">
        <f t="shared" si="421"/>
        <v>September</v>
      </c>
      <c r="K1937" s="2">
        <f t="shared" si="422"/>
        <v>9</v>
      </c>
      <c r="L1937" s="2" t="str">
        <f t="shared" si="423"/>
        <v>Tuesday</v>
      </c>
      <c r="M1937" s="2">
        <f t="shared" si="424"/>
        <v>40</v>
      </c>
      <c r="N1937" s="3">
        <f t="shared" si="425"/>
        <v>9162</v>
      </c>
      <c r="O1937" s="3">
        <f t="shared" si="426"/>
        <v>0</v>
      </c>
      <c r="P1937" t="str">
        <f t="shared" si="427"/>
        <v>28-Sep</v>
      </c>
      <c r="Q1937" s="9">
        <f t="shared" si="428"/>
        <v>0.7104166666666667</v>
      </c>
      <c r="R1937" t="str">
        <f t="shared" si="429"/>
        <v>Evening</v>
      </c>
      <c r="S1937" s="2">
        <f t="shared" si="430"/>
        <v>28</v>
      </c>
      <c r="T1937" t="str">
        <f t="shared" si="431"/>
        <v>Others</v>
      </c>
      <c r="U1937">
        <f t="shared" si="432"/>
        <v>17</v>
      </c>
      <c r="V1937" t="str">
        <f t="shared" si="433"/>
        <v>FY Q2</v>
      </c>
    </row>
    <row r="1938" spans="1:22" x14ac:dyDescent="0.3">
      <c r="A1938" s="18">
        <v>44468</v>
      </c>
      <c r="B1938" t="s">
        <v>449</v>
      </c>
      <c r="C1938" t="s">
        <v>254</v>
      </c>
      <c r="D1938" t="s">
        <v>2875</v>
      </c>
      <c r="E1938">
        <v>821272673456</v>
      </c>
      <c r="F1938" t="s">
        <v>16</v>
      </c>
      <c r="G1938" t="s">
        <v>67</v>
      </c>
      <c r="H1938">
        <v>8849</v>
      </c>
      <c r="I1938" s="2">
        <f t="shared" si="420"/>
        <v>2021</v>
      </c>
      <c r="J1938" s="2" t="str">
        <f t="shared" si="421"/>
        <v>September</v>
      </c>
      <c r="K1938" s="2">
        <f t="shared" si="422"/>
        <v>9</v>
      </c>
      <c r="L1938" s="2" t="str">
        <f t="shared" si="423"/>
        <v>Wednesday</v>
      </c>
      <c r="M1938" s="2">
        <f t="shared" si="424"/>
        <v>40</v>
      </c>
      <c r="N1938" s="3">
        <f t="shared" si="425"/>
        <v>8849</v>
      </c>
      <c r="O1938" s="3">
        <f t="shared" si="426"/>
        <v>0</v>
      </c>
      <c r="P1938" t="str">
        <f t="shared" si="427"/>
        <v>29-Sep</v>
      </c>
      <c r="Q1938" s="9">
        <f t="shared" si="428"/>
        <v>0.4861111111111111</v>
      </c>
      <c r="R1938" t="str">
        <f t="shared" si="429"/>
        <v>Morning</v>
      </c>
      <c r="S1938" s="2">
        <f t="shared" si="430"/>
        <v>29</v>
      </c>
      <c r="T1938" t="str">
        <f t="shared" si="431"/>
        <v>Others</v>
      </c>
      <c r="U1938">
        <f t="shared" si="432"/>
        <v>11</v>
      </c>
      <c r="V1938" t="str">
        <f t="shared" si="433"/>
        <v>FY Q2</v>
      </c>
    </row>
    <row r="1939" spans="1:22" x14ac:dyDescent="0.3">
      <c r="A1939" s="18">
        <v>44468</v>
      </c>
      <c r="B1939" t="s">
        <v>1125</v>
      </c>
      <c r="C1939" t="s">
        <v>399</v>
      </c>
      <c r="D1939" t="s">
        <v>2876</v>
      </c>
      <c r="E1939">
        <v>338601802040</v>
      </c>
      <c r="F1939" t="s">
        <v>15</v>
      </c>
      <c r="G1939" t="s">
        <v>71</v>
      </c>
      <c r="H1939">
        <v>2268</v>
      </c>
      <c r="I1939" s="2">
        <f t="shared" si="420"/>
        <v>2021</v>
      </c>
      <c r="J1939" s="2" t="str">
        <f t="shared" si="421"/>
        <v>September</v>
      </c>
      <c r="K1939" s="2">
        <f t="shared" si="422"/>
        <v>9</v>
      </c>
      <c r="L1939" s="2" t="str">
        <f t="shared" si="423"/>
        <v>Wednesday</v>
      </c>
      <c r="M1939" s="2">
        <f t="shared" si="424"/>
        <v>40</v>
      </c>
      <c r="N1939" s="3">
        <f t="shared" si="425"/>
        <v>0</v>
      </c>
      <c r="O1939" s="3">
        <f t="shared" si="426"/>
        <v>2268</v>
      </c>
      <c r="P1939" t="str">
        <f t="shared" si="427"/>
        <v>29-Sep</v>
      </c>
      <c r="Q1939" s="9">
        <f t="shared" si="428"/>
        <v>0.8881944444444444</v>
      </c>
      <c r="R1939" t="str">
        <f t="shared" si="429"/>
        <v>Night</v>
      </c>
      <c r="S1939" s="2">
        <f t="shared" si="430"/>
        <v>29</v>
      </c>
      <c r="T1939" t="str">
        <f t="shared" si="431"/>
        <v>UPI Transfer</v>
      </c>
      <c r="U1939">
        <f t="shared" si="432"/>
        <v>21</v>
      </c>
      <c r="V1939" t="str">
        <f t="shared" si="433"/>
        <v>FY Q2</v>
      </c>
    </row>
    <row r="1940" spans="1:22" x14ac:dyDescent="0.3">
      <c r="A1940" s="18">
        <v>44469</v>
      </c>
      <c r="B1940" t="s">
        <v>2877</v>
      </c>
      <c r="C1940" t="s">
        <v>69</v>
      </c>
      <c r="D1940" t="s">
        <v>2878</v>
      </c>
      <c r="E1940">
        <v>870630830835</v>
      </c>
      <c r="F1940" t="s">
        <v>16</v>
      </c>
      <c r="G1940" t="s">
        <v>67</v>
      </c>
      <c r="H1940">
        <v>1181</v>
      </c>
      <c r="I1940" s="2">
        <f t="shared" si="420"/>
        <v>2021</v>
      </c>
      <c r="J1940" s="2" t="str">
        <f t="shared" si="421"/>
        <v>September</v>
      </c>
      <c r="K1940" s="2">
        <f t="shared" si="422"/>
        <v>9</v>
      </c>
      <c r="L1940" s="2" t="str">
        <f t="shared" si="423"/>
        <v>Thursday</v>
      </c>
      <c r="M1940" s="2">
        <f t="shared" si="424"/>
        <v>40</v>
      </c>
      <c r="N1940" s="3">
        <f t="shared" si="425"/>
        <v>1181</v>
      </c>
      <c r="O1940" s="3">
        <f t="shared" si="426"/>
        <v>0</v>
      </c>
      <c r="P1940" t="str">
        <f t="shared" si="427"/>
        <v>30-Sep</v>
      </c>
      <c r="Q1940" s="9">
        <f t="shared" si="428"/>
        <v>0.31527777777777777</v>
      </c>
      <c r="R1940" t="str">
        <f t="shared" si="429"/>
        <v>Morning</v>
      </c>
      <c r="S1940" s="2">
        <f t="shared" si="430"/>
        <v>30</v>
      </c>
      <c r="T1940" t="str">
        <f t="shared" si="431"/>
        <v>Others</v>
      </c>
      <c r="U1940">
        <f t="shared" si="432"/>
        <v>7</v>
      </c>
      <c r="V1940" t="str">
        <f t="shared" si="433"/>
        <v>FY Q2</v>
      </c>
    </row>
    <row r="1941" spans="1:22" x14ac:dyDescent="0.3">
      <c r="A1941" s="18">
        <v>44469</v>
      </c>
      <c r="B1941" t="s">
        <v>1554</v>
      </c>
      <c r="C1941" t="s">
        <v>95</v>
      </c>
      <c r="D1941" t="s">
        <v>2879</v>
      </c>
      <c r="E1941">
        <v>504461887401</v>
      </c>
      <c r="F1941" t="s">
        <v>16</v>
      </c>
      <c r="G1941" t="s">
        <v>67</v>
      </c>
      <c r="H1941">
        <v>21757</v>
      </c>
      <c r="I1941" s="2">
        <f t="shared" si="420"/>
        <v>2021</v>
      </c>
      <c r="J1941" s="2" t="str">
        <f t="shared" si="421"/>
        <v>September</v>
      </c>
      <c r="K1941" s="2">
        <f t="shared" si="422"/>
        <v>9</v>
      </c>
      <c r="L1941" s="2" t="str">
        <f t="shared" si="423"/>
        <v>Thursday</v>
      </c>
      <c r="M1941" s="2">
        <f t="shared" si="424"/>
        <v>40</v>
      </c>
      <c r="N1941" s="3">
        <f t="shared" si="425"/>
        <v>21757</v>
      </c>
      <c r="O1941" s="3">
        <f t="shared" si="426"/>
        <v>0</v>
      </c>
      <c r="P1941" t="str">
        <f t="shared" si="427"/>
        <v>30-Sep</v>
      </c>
      <c r="Q1941" s="9">
        <f t="shared" si="428"/>
        <v>0.5180555555555556</v>
      </c>
      <c r="R1941" t="str">
        <f t="shared" si="429"/>
        <v>Afternoon</v>
      </c>
      <c r="S1941" s="2">
        <f t="shared" si="430"/>
        <v>30</v>
      </c>
      <c r="T1941" t="str">
        <f t="shared" si="431"/>
        <v>Others</v>
      </c>
      <c r="U1941">
        <f t="shared" si="432"/>
        <v>12</v>
      </c>
      <c r="V1941" t="str">
        <f t="shared" si="433"/>
        <v>FY Q2</v>
      </c>
    </row>
    <row r="1942" spans="1:22" x14ac:dyDescent="0.3">
      <c r="A1942" s="18">
        <v>44469</v>
      </c>
      <c r="B1942" t="s">
        <v>1288</v>
      </c>
      <c r="C1942" t="s">
        <v>366</v>
      </c>
      <c r="D1942" t="s">
        <v>2880</v>
      </c>
      <c r="E1942">
        <v>199348034275</v>
      </c>
      <c r="F1942" t="s">
        <v>16</v>
      </c>
      <c r="G1942" t="s">
        <v>67</v>
      </c>
      <c r="H1942">
        <v>2292</v>
      </c>
      <c r="I1942" s="2">
        <f t="shared" si="420"/>
        <v>2021</v>
      </c>
      <c r="J1942" s="2" t="str">
        <f t="shared" si="421"/>
        <v>September</v>
      </c>
      <c r="K1942" s="2">
        <f t="shared" si="422"/>
        <v>9</v>
      </c>
      <c r="L1942" s="2" t="str">
        <f t="shared" si="423"/>
        <v>Thursday</v>
      </c>
      <c r="M1942" s="2">
        <f t="shared" si="424"/>
        <v>40</v>
      </c>
      <c r="N1942" s="3">
        <f t="shared" si="425"/>
        <v>2292</v>
      </c>
      <c r="O1942" s="3">
        <f t="shared" si="426"/>
        <v>0</v>
      </c>
      <c r="P1942" t="str">
        <f t="shared" si="427"/>
        <v>30-Sep</v>
      </c>
      <c r="Q1942" s="9">
        <f t="shared" si="428"/>
        <v>0.52569444444444446</v>
      </c>
      <c r="R1942" t="str">
        <f t="shared" si="429"/>
        <v>Afternoon</v>
      </c>
      <c r="S1942" s="2">
        <f t="shared" si="430"/>
        <v>30</v>
      </c>
      <c r="T1942" t="str">
        <f t="shared" si="431"/>
        <v>Others</v>
      </c>
      <c r="U1942">
        <f t="shared" si="432"/>
        <v>12</v>
      </c>
      <c r="V1942" t="str">
        <f t="shared" si="433"/>
        <v>FY Q2</v>
      </c>
    </row>
    <row r="1943" spans="1:22" x14ac:dyDescent="0.3">
      <c r="A1943" s="18">
        <v>44469</v>
      </c>
      <c r="B1943" t="s">
        <v>667</v>
      </c>
      <c r="C1943" t="s">
        <v>151</v>
      </c>
      <c r="D1943" t="s">
        <v>2881</v>
      </c>
      <c r="E1943">
        <v>755010614673</v>
      </c>
      <c r="F1943" t="s">
        <v>15</v>
      </c>
      <c r="G1943" t="s">
        <v>67</v>
      </c>
      <c r="H1943">
        <v>819</v>
      </c>
      <c r="I1943" s="2">
        <f t="shared" si="420"/>
        <v>2021</v>
      </c>
      <c r="J1943" s="2" t="str">
        <f t="shared" si="421"/>
        <v>September</v>
      </c>
      <c r="K1943" s="2">
        <f t="shared" si="422"/>
        <v>9</v>
      </c>
      <c r="L1943" s="2" t="str">
        <f t="shared" si="423"/>
        <v>Thursday</v>
      </c>
      <c r="M1943" s="2">
        <f t="shared" si="424"/>
        <v>40</v>
      </c>
      <c r="N1943" s="3">
        <f t="shared" si="425"/>
        <v>0</v>
      </c>
      <c r="O1943" s="3">
        <f t="shared" si="426"/>
        <v>819</v>
      </c>
      <c r="P1943" t="str">
        <f t="shared" si="427"/>
        <v>30-Sep</v>
      </c>
      <c r="Q1943" s="9">
        <f t="shared" si="428"/>
        <v>0.59166666666666667</v>
      </c>
      <c r="R1943" t="str">
        <f t="shared" si="429"/>
        <v>Afternoon</v>
      </c>
      <c r="S1943" s="2">
        <f t="shared" si="430"/>
        <v>30</v>
      </c>
      <c r="T1943" t="str">
        <f t="shared" si="431"/>
        <v>UPI Transfer</v>
      </c>
      <c r="U1943">
        <f t="shared" si="432"/>
        <v>14</v>
      </c>
      <c r="V1943" t="str">
        <f t="shared" si="433"/>
        <v>FY Q2</v>
      </c>
    </row>
    <row r="1944" spans="1:22" x14ac:dyDescent="0.3">
      <c r="A1944" s="18">
        <v>44469</v>
      </c>
      <c r="B1944" t="s">
        <v>335</v>
      </c>
      <c r="C1944" t="s">
        <v>160</v>
      </c>
      <c r="D1944" t="s">
        <v>2882</v>
      </c>
      <c r="E1944">
        <v>712663996966</v>
      </c>
      <c r="F1944" t="s">
        <v>15</v>
      </c>
      <c r="G1944" t="s">
        <v>67</v>
      </c>
      <c r="H1944">
        <v>7415</v>
      </c>
      <c r="I1944" s="2">
        <f t="shared" si="420"/>
        <v>2021</v>
      </c>
      <c r="J1944" s="2" t="str">
        <f t="shared" si="421"/>
        <v>September</v>
      </c>
      <c r="K1944" s="2">
        <f t="shared" si="422"/>
        <v>9</v>
      </c>
      <c r="L1944" s="2" t="str">
        <f t="shared" si="423"/>
        <v>Thursday</v>
      </c>
      <c r="M1944" s="2">
        <f t="shared" si="424"/>
        <v>40</v>
      </c>
      <c r="N1944" s="3">
        <f t="shared" si="425"/>
        <v>0</v>
      </c>
      <c r="O1944" s="3">
        <f t="shared" si="426"/>
        <v>7415</v>
      </c>
      <c r="P1944" t="str">
        <f t="shared" si="427"/>
        <v>30-Sep</v>
      </c>
      <c r="Q1944" s="9">
        <f t="shared" si="428"/>
        <v>0.60763888888888884</v>
      </c>
      <c r="R1944" t="str">
        <f t="shared" si="429"/>
        <v>Afternoon</v>
      </c>
      <c r="S1944" s="2">
        <f t="shared" si="430"/>
        <v>30</v>
      </c>
      <c r="T1944" t="str">
        <f t="shared" si="431"/>
        <v>Shopping</v>
      </c>
      <c r="U1944">
        <f t="shared" si="432"/>
        <v>14</v>
      </c>
      <c r="V1944" t="str">
        <f t="shared" si="433"/>
        <v>FY Q2</v>
      </c>
    </row>
    <row r="1945" spans="1:22" x14ac:dyDescent="0.3">
      <c r="A1945" s="18">
        <v>44469</v>
      </c>
      <c r="B1945" t="s">
        <v>199</v>
      </c>
      <c r="C1945" t="s">
        <v>107</v>
      </c>
      <c r="D1945" t="s">
        <v>2883</v>
      </c>
      <c r="E1945">
        <v>278164140663</v>
      </c>
      <c r="F1945" t="s">
        <v>15</v>
      </c>
      <c r="G1945" t="s">
        <v>71</v>
      </c>
      <c r="H1945">
        <v>7040</v>
      </c>
      <c r="I1945" s="2">
        <f t="shared" si="420"/>
        <v>2021</v>
      </c>
      <c r="J1945" s="2" t="str">
        <f t="shared" si="421"/>
        <v>September</v>
      </c>
      <c r="K1945" s="2">
        <f t="shared" si="422"/>
        <v>9</v>
      </c>
      <c r="L1945" s="2" t="str">
        <f t="shared" si="423"/>
        <v>Thursday</v>
      </c>
      <c r="M1945" s="2">
        <f t="shared" si="424"/>
        <v>40</v>
      </c>
      <c r="N1945" s="3">
        <f t="shared" si="425"/>
        <v>0</v>
      </c>
      <c r="O1945" s="3">
        <f t="shared" si="426"/>
        <v>7040</v>
      </c>
      <c r="P1945" t="str">
        <f t="shared" si="427"/>
        <v>30-Sep</v>
      </c>
      <c r="Q1945" s="9">
        <f t="shared" si="428"/>
        <v>0.67847222222222225</v>
      </c>
      <c r="R1945" t="str">
        <f t="shared" si="429"/>
        <v>Afternoon</v>
      </c>
      <c r="S1945" s="2">
        <f t="shared" si="430"/>
        <v>30</v>
      </c>
      <c r="T1945" t="str">
        <f t="shared" si="431"/>
        <v>UPI Transfer</v>
      </c>
      <c r="U1945">
        <f t="shared" si="432"/>
        <v>16</v>
      </c>
      <c r="V1945" t="str">
        <f t="shared" si="433"/>
        <v>FY Q2</v>
      </c>
    </row>
    <row r="1946" spans="1:22" x14ac:dyDescent="0.3">
      <c r="A1946" s="18">
        <v>44469</v>
      </c>
      <c r="B1946" t="s">
        <v>166</v>
      </c>
      <c r="C1946" t="s">
        <v>73</v>
      </c>
      <c r="D1946" t="s">
        <v>2884</v>
      </c>
      <c r="E1946">
        <v>369236434288</v>
      </c>
      <c r="F1946" t="s">
        <v>16</v>
      </c>
      <c r="G1946" t="s">
        <v>71</v>
      </c>
      <c r="H1946">
        <v>17878</v>
      </c>
      <c r="I1946" s="2">
        <f t="shared" si="420"/>
        <v>2021</v>
      </c>
      <c r="J1946" s="2" t="str">
        <f t="shared" si="421"/>
        <v>September</v>
      </c>
      <c r="K1946" s="2">
        <f t="shared" si="422"/>
        <v>9</v>
      </c>
      <c r="L1946" s="2" t="str">
        <f t="shared" si="423"/>
        <v>Thursday</v>
      </c>
      <c r="M1946" s="2">
        <f t="shared" si="424"/>
        <v>40</v>
      </c>
      <c r="N1946" s="3">
        <f t="shared" si="425"/>
        <v>17878</v>
      </c>
      <c r="O1946" s="3">
        <f t="shared" si="426"/>
        <v>0</v>
      </c>
      <c r="P1946" t="str">
        <f t="shared" si="427"/>
        <v>30-Sep</v>
      </c>
      <c r="Q1946" s="9">
        <f t="shared" si="428"/>
        <v>0.69236111111111109</v>
      </c>
      <c r="R1946" t="str">
        <f t="shared" si="429"/>
        <v>Afternoon</v>
      </c>
      <c r="S1946" s="2">
        <f t="shared" si="430"/>
        <v>30</v>
      </c>
      <c r="T1946" t="str">
        <f t="shared" si="431"/>
        <v>Others</v>
      </c>
      <c r="U1946">
        <f t="shared" si="432"/>
        <v>16</v>
      </c>
      <c r="V1946" t="str">
        <f t="shared" si="433"/>
        <v>FY Q2</v>
      </c>
    </row>
    <row r="1947" spans="1:22" x14ac:dyDescent="0.3">
      <c r="A1947" s="18">
        <v>44469</v>
      </c>
      <c r="B1947" t="s">
        <v>1301</v>
      </c>
      <c r="C1947" t="s">
        <v>452</v>
      </c>
      <c r="D1947" t="s">
        <v>2885</v>
      </c>
      <c r="E1947">
        <v>542752779409</v>
      </c>
      <c r="F1947" t="s">
        <v>15</v>
      </c>
      <c r="G1947" t="s">
        <v>71</v>
      </c>
      <c r="H1947">
        <v>19407</v>
      </c>
      <c r="I1947" s="2">
        <f t="shared" si="420"/>
        <v>2021</v>
      </c>
      <c r="J1947" s="2" t="str">
        <f t="shared" si="421"/>
        <v>September</v>
      </c>
      <c r="K1947" s="2">
        <f t="shared" si="422"/>
        <v>9</v>
      </c>
      <c r="L1947" s="2" t="str">
        <f t="shared" si="423"/>
        <v>Thursday</v>
      </c>
      <c r="M1947" s="2">
        <f t="shared" si="424"/>
        <v>40</v>
      </c>
      <c r="N1947" s="3">
        <f t="shared" si="425"/>
        <v>0</v>
      </c>
      <c r="O1947" s="3">
        <f t="shared" si="426"/>
        <v>19407</v>
      </c>
      <c r="P1947" t="str">
        <f t="shared" si="427"/>
        <v>30-Sep</v>
      </c>
      <c r="Q1947" s="9">
        <f t="shared" si="428"/>
        <v>0.73263888888888884</v>
      </c>
      <c r="R1947" t="str">
        <f t="shared" si="429"/>
        <v>Evening</v>
      </c>
      <c r="S1947" s="2">
        <f t="shared" si="430"/>
        <v>30</v>
      </c>
      <c r="T1947" t="str">
        <f t="shared" si="431"/>
        <v>UPI Transfer</v>
      </c>
      <c r="U1947">
        <f t="shared" si="432"/>
        <v>17</v>
      </c>
      <c r="V1947" t="str">
        <f t="shared" si="433"/>
        <v>FY Q2</v>
      </c>
    </row>
    <row r="1948" spans="1:22" x14ac:dyDescent="0.3">
      <c r="A1948" s="18">
        <v>44469</v>
      </c>
      <c r="B1948" t="s">
        <v>2112</v>
      </c>
      <c r="C1948" t="s">
        <v>82</v>
      </c>
      <c r="D1948" t="s">
        <v>2886</v>
      </c>
      <c r="E1948">
        <v>256304332891</v>
      </c>
      <c r="F1948" t="s">
        <v>16</v>
      </c>
      <c r="G1948" t="s">
        <v>71</v>
      </c>
      <c r="H1948">
        <v>21606</v>
      </c>
      <c r="I1948" s="2">
        <f t="shared" si="420"/>
        <v>2021</v>
      </c>
      <c r="J1948" s="2" t="str">
        <f t="shared" si="421"/>
        <v>September</v>
      </c>
      <c r="K1948" s="2">
        <f t="shared" si="422"/>
        <v>9</v>
      </c>
      <c r="L1948" s="2" t="str">
        <f t="shared" si="423"/>
        <v>Thursday</v>
      </c>
      <c r="M1948" s="2">
        <f t="shared" si="424"/>
        <v>40</v>
      </c>
      <c r="N1948" s="3">
        <f t="shared" si="425"/>
        <v>21606</v>
      </c>
      <c r="O1948" s="3">
        <f t="shared" si="426"/>
        <v>0</v>
      </c>
      <c r="P1948" t="str">
        <f t="shared" si="427"/>
        <v>30-Sep</v>
      </c>
      <c r="Q1948" s="9">
        <f t="shared" si="428"/>
        <v>0.74652777777777779</v>
      </c>
      <c r="R1948" t="str">
        <f t="shared" si="429"/>
        <v>Evening</v>
      </c>
      <c r="S1948" s="2">
        <f t="shared" si="430"/>
        <v>30</v>
      </c>
      <c r="T1948" t="str">
        <f t="shared" si="431"/>
        <v>Others</v>
      </c>
      <c r="U1948">
        <f t="shared" si="432"/>
        <v>17</v>
      </c>
      <c r="V1948" t="str">
        <f t="shared" si="433"/>
        <v>FY Q2</v>
      </c>
    </row>
    <row r="1949" spans="1:22" x14ac:dyDescent="0.3">
      <c r="A1949" s="18">
        <v>44470</v>
      </c>
      <c r="B1949" t="s">
        <v>2288</v>
      </c>
      <c r="C1949" t="s">
        <v>219</v>
      </c>
      <c r="D1949" t="s">
        <v>2887</v>
      </c>
      <c r="E1949">
        <v>845541024829</v>
      </c>
      <c r="F1949" t="s">
        <v>15</v>
      </c>
      <c r="G1949" t="s">
        <v>67</v>
      </c>
      <c r="H1949">
        <v>710</v>
      </c>
      <c r="I1949" s="2">
        <f t="shared" si="420"/>
        <v>2021</v>
      </c>
      <c r="J1949" s="2" t="str">
        <f t="shared" si="421"/>
        <v>October</v>
      </c>
      <c r="K1949" s="2">
        <f t="shared" si="422"/>
        <v>10</v>
      </c>
      <c r="L1949" s="2" t="str">
        <f t="shared" si="423"/>
        <v>Friday</v>
      </c>
      <c r="M1949" s="2">
        <f t="shared" si="424"/>
        <v>40</v>
      </c>
      <c r="N1949" s="3">
        <f t="shared" si="425"/>
        <v>0</v>
      </c>
      <c r="O1949" s="3">
        <f t="shared" si="426"/>
        <v>710</v>
      </c>
      <c r="P1949" t="str">
        <f t="shared" si="427"/>
        <v>1-Oct</v>
      </c>
      <c r="Q1949" s="9">
        <f t="shared" si="428"/>
        <v>0.46875</v>
      </c>
      <c r="R1949" t="str">
        <f t="shared" si="429"/>
        <v>Morning</v>
      </c>
      <c r="S1949" s="2">
        <f t="shared" si="430"/>
        <v>1</v>
      </c>
      <c r="T1949" t="str">
        <f t="shared" si="431"/>
        <v>UPI Transfer</v>
      </c>
      <c r="U1949">
        <f t="shared" si="432"/>
        <v>11</v>
      </c>
      <c r="V1949" t="str">
        <f t="shared" si="433"/>
        <v>FY Q3</v>
      </c>
    </row>
    <row r="1950" spans="1:22" x14ac:dyDescent="0.3">
      <c r="A1950" s="18">
        <v>44470</v>
      </c>
      <c r="B1950" t="s">
        <v>2473</v>
      </c>
      <c r="C1950" t="s">
        <v>151</v>
      </c>
      <c r="D1950" t="s">
        <v>2888</v>
      </c>
      <c r="E1950">
        <v>774628752582</v>
      </c>
      <c r="F1950" t="s">
        <v>15</v>
      </c>
      <c r="G1950" t="s">
        <v>71</v>
      </c>
      <c r="H1950">
        <v>4968</v>
      </c>
      <c r="I1950" s="2">
        <f t="shared" si="420"/>
        <v>2021</v>
      </c>
      <c r="J1950" s="2" t="str">
        <f t="shared" si="421"/>
        <v>October</v>
      </c>
      <c r="K1950" s="2">
        <f t="shared" si="422"/>
        <v>10</v>
      </c>
      <c r="L1950" s="2" t="str">
        <f t="shared" si="423"/>
        <v>Friday</v>
      </c>
      <c r="M1950" s="2">
        <f t="shared" si="424"/>
        <v>40</v>
      </c>
      <c r="N1950" s="3">
        <f t="shared" si="425"/>
        <v>0</v>
      </c>
      <c r="O1950" s="3">
        <f t="shared" si="426"/>
        <v>4968</v>
      </c>
      <c r="P1950" t="str">
        <f t="shared" si="427"/>
        <v>1-Oct</v>
      </c>
      <c r="Q1950" s="9">
        <f t="shared" si="428"/>
        <v>0.49583333333333335</v>
      </c>
      <c r="R1950" t="str">
        <f t="shared" si="429"/>
        <v>Morning</v>
      </c>
      <c r="S1950" s="2">
        <f t="shared" si="430"/>
        <v>1</v>
      </c>
      <c r="T1950" t="str">
        <f t="shared" si="431"/>
        <v>UPI Transfer</v>
      </c>
      <c r="U1950">
        <f t="shared" si="432"/>
        <v>11</v>
      </c>
      <c r="V1950" t="str">
        <f t="shared" si="433"/>
        <v>FY Q3</v>
      </c>
    </row>
    <row r="1951" spans="1:22" x14ac:dyDescent="0.3">
      <c r="A1951" s="18">
        <v>44470</v>
      </c>
      <c r="B1951" t="s">
        <v>924</v>
      </c>
      <c r="C1951" t="s">
        <v>69</v>
      </c>
      <c r="D1951" t="s">
        <v>2889</v>
      </c>
      <c r="E1951">
        <v>170748551290</v>
      </c>
      <c r="F1951" t="s">
        <v>16</v>
      </c>
      <c r="G1951" t="s">
        <v>67</v>
      </c>
      <c r="H1951">
        <v>11750</v>
      </c>
      <c r="I1951" s="2">
        <f t="shared" si="420"/>
        <v>2021</v>
      </c>
      <c r="J1951" s="2" t="str">
        <f t="shared" si="421"/>
        <v>October</v>
      </c>
      <c r="K1951" s="2">
        <f t="shared" si="422"/>
        <v>10</v>
      </c>
      <c r="L1951" s="2" t="str">
        <f t="shared" si="423"/>
        <v>Friday</v>
      </c>
      <c r="M1951" s="2">
        <f t="shared" si="424"/>
        <v>40</v>
      </c>
      <c r="N1951" s="3">
        <f t="shared" si="425"/>
        <v>11750</v>
      </c>
      <c r="O1951" s="3">
        <f t="shared" si="426"/>
        <v>0</v>
      </c>
      <c r="P1951" t="str">
        <f t="shared" si="427"/>
        <v>1-Oct</v>
      </c>
      <c r="Q1951" s="9">
        <f t="shared" si="428"/>
        <v>0.62430555555555556</v>
      </c>
      <c r="R1951" t="str">
        <f t="shared" si="429"/>
        <v>Afternoon</v>
      </c>
      <c r="S1951" s="2">
        <f t="shared" si="430"/>
        <v>1</v>
      </c>
      <c r="T1951" t="str">
        <f t="shared" si="431"/>
        <v>Others</v>
      </c>
      <c r="U1951">
        <f t="shared" si="432"/>
        <v>14</v>
      </c>
      <c r="V1951" t="str">
        <f t="shared" si="433"/>
        <v>FY Q3</v>
      </c>
    </row>
    <row r="1952" spans="1:22" x14ac:dyDescent="0.3">
      <c r="A1952" s="18">
        <v>44470</v>
      </c>
      <c r="B1952" t="s">
        <v>284</v>
      </c>
      <c r="C1952" t="s">
        <v>128</v>
      </c>
      <c r="D1952" t="s">
        <v>2890</v>
      </c>
      <c r="E1952">
        <v>988089131216</v>
      </c>
      <c r="F1952" t="s">
        <v>16</v>
      </c>
      <c r="G1952" t="s">
        <v>67</v>
      </c>
      <c r="H1952">
        <v>6584</v>
      </c>
      <c r="I1952" s="2">
        <f t="shared" si="420"/>
        <v>2021</v>
      </c>
      <c r="J1952" s="2" t="str">
        <f t="shared" si="421"/>
        <v>October</v>
      </c>
      <c r="K1952" s="2">
        <f t="shared" si="422"/>
        <v>10</v>
      </c>
      <c r="L1952" s="2" t="str">
        <f t="shared" si="423"/>
        <v>Friday</v>
      </c>
      <c r="M1952" s="2">
        <f t="shared" si="424"/>
        <v>40</v>
      </c>
      <c r="N1952" s="3">
        <f t="shared" si="425"/>
        <v>6584</v>
      </c>
      <c r="O1952" s="3">
        <f t="shared" si="426"/>
        <v>0</v>
      </c>
      <c r="P1952" t="str">
        <f t="shared" si="427"/>
        <v>1-Oct</v>
      </c>
      <c r="Q1952" s="9">
        <f t="shared" si="428"/>
        <v>0.65069444444444446</v>
      </c>
      <c r="R1952" t="str">
        <f t="shared" si="429"/>
        <v>Afternoon</v>
      </c>
      <c r="S1952" s="2">
        <f t="shared" si="430"/>
        <v>1</v>
      </c>
      <c r="T1952" t="str">
        <f t="shared" si="431"/>
        <v>Others</v>
      </c>
      <c r="U1952">
        <f t="shared" si="432"/>
        <v>15</v>
      </c>
      <c r="V1952" t="str">
        <f t="shared" si="433"/>
        <v>FY Q3</v>
      </c>
    </row>
    <row r="1953" spans="1:22" x14ac:dyDescent="0.3">
      <c r="A1953" s="18">
        <v>44470</v>
      </c>
      <c r="B1953" t="s">
        <v>433</v>
      </c>
      <c r="C1953" t="s">
        <v>134</v>
      </c>
      <c r="D1953" t="s">
        <v>2891</v>
      </c>
      <c r="E1953">
        <v>920965342909</v>
      </c>
      <c r="F1953" t="s">
        <v>15</v>
      </c>
      <c r="G1953" t="s">
        <v>67</v>
      </c>
      <c r="H1953">
        <v>6632</v>
      </c>
      <c r="I1953" s="2">
        <f t="shared" si="420"/>
        <v>2021</v>
      </c>
      <c r="J1953" s="2" t="str">
        <f t="shared" si="421"/>
        <v>October</v>
      </c>
      <c r="K1953" s="2">
        <f t="shared" si="422"/>
        <v>10</v>
      </c>
      <c r="L1953" s="2" t="str">
        <f t="shared" si="423"/>
        <v>Friday</v>
      </c>
      <c r="M1953" s="2">
        <f t="shared" si="424"/>
        <v>40</v>
      </c>
      <c r="N1953" s="3">
        <f t="shared" si="425"/>
        <v>0</v>
      </c>
      <c r="O1953" s="3">
        <f t="shared" si="426"/>
        <v>6632</v>
      </c>
      <c r="P1953" t="str">
        <f t="shared" si="427"/>
        <v>1-Oct</v>
      </c>
      <c r="Q1953" s="9">
        <f t="shared" si="428"/>
        <v>0.8125</v>
      </c>
      <c r="R1953" t="str">
        <f t="shared" si="429"/>
        <v>Evening</v>
      </c>
      <c r="S1953" s="2">
        <f t="shared" si="430"/>
        <v>1</v>
      </c>
      <c r="T1953" t="str">
        <f t="shared" si="431"/>
        <v>UPI Transfer</v>
      </c>
      <c r="U1953">
        <f t="shared" si="432"/>
        <v>19</v>
      </c>
      <c r="V1953" t="str">
        <f t="shared" si="433"/>
        <v>FY Q3</v>
      </c>
    </row>
    <row r="1954" spans="1:22" x14ac:dyDescent="0.3">
      <c r="A1954" s="18">
        <v>44471</v>
      </c>
      <c r="B1954" t="s">
        <v>771</v>
      </c>
      <c r="C1954" t="s">
        <v>82</v>
      </c>
      <c r="D1954" t="s">
        <v>2892</v>
      </c>
      <c r="E1954">
        <v>800248855817</v>
      </c>
      <c r="F1954" t="s">
        <v>16</v>
      </c>
      <c r="G1954" t="s">
        <v>67</v>
      </c>
      <c r="H1954">
        <v>12268</v>
      </c>
      <c r="I1954" s="2">
        <f t="shared" si="420"/>
        <v>2021</v>
      </c>
      <c r="J1954" s="2" t="str">
        <f t="shared" si="421"/>
        <v>October</v>
      </c>
      <c r="K1954" s="2">
        <f t="shared" si="422"/>
        <v>10</v>
      </c>
      <c r="L1954" s="2" t="str">
        <f t="shared" si="423"/>
        <v>Saturday</v>
      </c>
      <c r="M1954" s="2">
        <f t="shared" si="424"/>
        <v>40</v>
      </c>
      <c r="N1954" s="3">
        <f t="shared" si="425"/>
        <v>12268</v>
      </c>
      <c r="O1954" s="3">
        <f t="shared" si="426"/>
        <v>0</v>
      </c>
      <c r="P1954" t="str">
        <f t="shared" si="427"/>
        <v>2-Oct</v>
      </c>
      <c r="Q1954" s="9">
        <f t="shared" si="428"/>
        <v>0.42499999999999999</v>
      </c>
      <c r="R1954" t="str">
        <f t="shared" si="429"/>
        <v>Morning</v>
      </c>
      <c r="S1954" s="2">
        <f t="shared" si="430"/>
        <v>2</v>
      </c>
      <c r="T1954" t="str">
        <f t="shared" si="431"/>
        <v>Others</v>
      </c>
      <c r="U1954">
        <f t="shared" si="432"/>
        <v>10</v>
      </c>
      <c r="V1954" t="str">
        <f t="shared" si="433"/>
        <v>FY Q3</v>
      </c>
    </row>
    <row r="1955" spans="1:22" x14ac:dyDescent="0.3">
      <c r="A1955" s="18">
        <v>44471</v>
      </c>
      <c r="B1955" t="s">
        <v>2481</v>
      </c>
      <c r="C1955" t="s">
        <v>189</v>
      </c>
      <c r="D1955" t="s">
        <v>2893</v>
      </c>
      <c r="E1955">
        <v>576995851183</v>
      </c>
      <c r="F1955" t="s">
        <v>16</v>
      </c>
      <c r="G1955" t="s">
        <v>67</v>
      </c>
      <c r="H1955">
        <v>2894</v>
      </c>
      <c r="I1955" s="2">
        <f t="shared" si="420"/>
        <v>2021</v>
      </c>
      <c r="J1955" s="2" t="str">
        <f t="shared" si="421"/>
        <v>October</v>
      </c>
      <c r="K1955" s="2">
        <f t="shared" si="422"/>
        <v>10</v>
      </c>
      <c r="L1955" s="2" t="str">
        <f t="shared" si="423"/>
        <v>Saturday</v>
      </c>
      <c r="M1955" s="2">
        <f t="shared" si="424"/>
        <v>40</v>
      </c>
      <c r="N1955" s="3">
        <f t="shared" si="425"/>
        <v>2894</v>
      </c>
      <c r="O1955" s="3">
        <f t="shared" si="426"/>
        <v>0</v>
      </c>
      <c r="P1955" t="str">
        <f t="shared" si="427"/>
        <v>2-Oct</v>
      </c>
      <c r="Q1955" s="9">
        <f t="shared" si="428"/>
        <v>0.50555555555555554</v>
      </c>
      <c r="R1955" t="str">
        <f t="shared" si="429"/>
        <v>Afternoon</v>
      </c>
      <c r="S1955" s="2">
        <f t="shared" si="430"/>
        <v>2</v>
      </c>
      <c r="T1955" t="str">
        <f t="shared" si="431"/>
        <v>Others</v>
      </c>
      <c r="U1955">
        <f t="shared" si="432"/>
        <v>12</v>
      </c>
      <c r="V1955" t="str">
        <f t="shared" si="433"/>
        <v>FY Q3</v>
      </c>
    </row>
    <row r="1956" spans="1:22" x14ac:dyDescent="0.3">
      <c r="A1956" s="18">
        <v>44471</v>
      </c>
      <c r="B1956" t="s">
        <v>718</v>
      </c>
      <c r="C1956" t="s">
        <v>395</v>
      </c>
      <c r="D1956" t="s">
        <v>2894</v>
      </c>
      <c r="E1956">
        <v>916470188345</v>
      </c>
      <c r="F1956" t="s">
        <v>15</v>
      </c>
      <c r="G1956" t="s">
        <v>67</v>
      </c>
      <c r="H1956">
        <v>8817</v>
      </c>
      <c r="I1956" s="2">
        <f t="shared" si="420"/>
        <v>2021</v>
      </c>
      <c r="J1956" s="2" t="str">
        <f t="shared" si="421"/>
        <v>October</v>
      </c>
      <c r="K1956" s="2">
        <f t="shared" si="422"/>
        <v>10</v>
      </c>
      <c r="L1956" s="2" t="str">
        <f t="shared" si="423"/>
        <v>Saturday</v>
      </c>
      <c r="M1956" s="2">
        <f t="shared" si="424"/>
        <v>40</v>
      </c>
      <c r="N1956" s="3">
        <f t="shared" si="425"/>
        <v>0</v>
      </c>
      <c r="O1956" s="3">
        <f t="shared" si="426"/>
        <v>8817</v>
      </c>
      <c r="P1956" t="str">
        <f t="shared" si="427"/>
        <v>2-Oct</v>
      </c>
      <c r="Q1956" s="9">
        <f t="shared" si="428"/>
        <v>0.76875000000000004</v>
      </c>
      <c r="R1956" t="str">
        <f t="shared" si="429"/>
        <v>Evening</v>
      </c>
      <c r="S1956" s="2">
        <f t="shared" si="430"/>
        <v>2</v>
      </c>
      <c r="T1956" t="str">
        <f t="shared" si="431"/>
        <v>Shopping</v>
      </c>
      <c r="U1956">
        <f t="shared" si="432"/>
        <v>18</v>
      </c>
      <c r="V1956" t="str">
        <f t="shared" si="433"/>
        <v>FY Q3</v>
      </c>
    </row>
    <row r="1957" spans="1:22" x14ac:dyDescent="0.3">
      <c r="A1957" s="18">
        <v>44472</v>
      </c>
      <c r="B1957" t="s">
        <v>1816</v>
      </c>
      <c r="C1957" t="s">
        <v>139</v>
      </c>
      <c r="D1957" t="s">
        <v>2895</v>
      </c>
      <c r="E1957">
        <v>908511152944</v>
      </c>
      <c r="F1957" t="s">
        <v>15</v>
      </c>
      <c r="G1957" t="s">
        <v>67</v>
      </c>
      <c r="H1957">
        <v>9269</v>
      </c>
      <c r="I1957" s="2">
        <f t="shared" si="420"/>
        <v>2021</v>
      </c>
      <c r="J1957" s="2" t="str">
        <f t="shared" si="421"/>
        <v>October</v>
      </c>
      <c r="K1957" s="2">
        <f t="shared" si="422"/>
        <v>10</v>
      </c>
      <c r="L1957" s="2" t="str">
        <f t="shared" si="423"/>
        <v>Sunday</v>
      </c>
      <c r="M1957" s="2">
        <f t="shared" si="424"/>
        <v>41</v>
      </c>
      <c r="N1957" s="3">
        <f t="shared" si="425"/>
        <v>0</v>
      </c>
      <c r="O1957" s="3">
        <f t="shared" si="426"/>
        <v>9269</v>
      </c>
      <c r="P1957" t="str">
        <f t="shared" si="427"/>
        <v>3-Oct</v>
      </c>
      <c r="Q1957" s="9">
        <f t="shared" si="428"/>
        <v>0.65416666666666667</v>
      </c>
      <c r="R1957" t="str">
        <f t="shared" si="429"/>
        <v>Afternoon</v>
      </c>
      <c r="S1957" s="2">
        <f t="shared" si="430"/>
        <v>3</v>
      </c>
      <c r="T1957" t="str">
        <f t="shared" si="431"/>
        <v>Fuel</v>
      </c>
      <c r="U1957">
        <f t="shared" si="432"/>
        <v>15</v>
      </c>
      <c r="V1957" t="str">
        <f t="shared" si="433"/>
        <v>FY Q3</v>
      </c>
    </row>
    <row r="1958" spans="1:22" x14ac:dyDescent="0.3">
      <c r="A1958" s="18">
        <v>44472</v>
      </c>
      <c r="B1958" t="s">
        <v>611</v>
      </c>
      <c r="C1958" t="s">
        <v>209</v>
      </c>
      <c r="D1958" t="s">
        <v>2896</v>
      </c>
      <c r="E1958">
        <v>111046522901</v>
      </c>
      <c r="F1958" t="s">
        <v>15</v>
      </c>
      <c r="G1958" t="s">
        <v>67</v>
      </c>
      <c r="H1958">
        <v>7001</v>
      </c>
      <c r="I1958" s="2">
        <f t="shared" ref="I1958:I2021" si="434">YEAR(A1958)</f>
        <v>2021</v>
      </c>
      <c r="J1958" s="2" t="str">
        <f t="shared" ref="J1958:J2021" si="435">TEXT(A1958,"mmmm")</f>
        <v>October</v>
      </c>
      <c r="K1958" s="2">
        <f t="shared" ref="K1958:K2021" si="436">MONTH(A1958)</f>
        <v>10</v>
      </c>
      <c r="L1958" s="2" t="str">
        <f t="shared" ref="L1958:L2021" si="437">TEXT(A1958,"dddd")</f>
        <v>Sunday</v>
      </c>
      <c r="M1958" s="2">
        <f t="shared" ref="M1958:M2021" si="438">WEEKNUM(A1958)</f>
        <v>41</v>
      </c>
      <c r="N1958" s="3">
        <f t="shared" ref="N1958:N2021" si="439">IF(F1958="Credit",H1958,0)</f>
        <v>0</v>
      </c>
      <c r="O1958" s="3">
        <f t="shared" ref="O1958:O2021" si="440">IF(F1958="Debit",H1958,0)</f>
        <v>7001</v>
      </c>
      <c r="P1958" t="str">
        <f t="shared" ref="P1958:P2021" si="441">TEXT(A1958,"d-mmm")</f>
        <v>3-Oct</v>
      </c>
      <c r="Q1958" s="9">
        <f t="shared" ref="Q1958:Q2021" si="442">TIMEVALUE(TRIM(CLEAN(SUBSTITUTE(B1958,CHAR(34),""))))</f>
        <v>0.71875</v>
      </c>
      <c r="R1958" t="str">
        <f t="shared" ref="R1958:R2021" si="443">IF(HOUR(Q1958)&lt;12,"Morning",IF(HOUR(Q1958)&lt;17,"Afternoon",IF(HOUR(Q1958)&lt;21,"Evening","Night")))</f>
        <v>Evening</v>
      </c>
      <c r="S1958" s="2">
        <f t="shared" ref="S1958:S2021" si="444">DAY(A1958)</f>
        <v>3</v>
      </c>
      <c r="T1958" t="str">
        <f t="shared" ref="T1958:T2021" si="445">IF(ISNUMBER(SEARCH("Recharge",C1958)),"Recharge",IF(ISNUMBER(SEARCH("Petrol",C1958)),"Fuel",IF(ISNUMBER(SEARCH("Restaurant",C1958)),"Food",IF(ISNUMBER(SEARCH("Amazon",C1958)),"Shopping",IF(ISNUMBER(SEARCH("Salary",C1958)),"Salary",IF(ISNUMBER(SEARCH("Paid to",C1958)),"UPI Transfer","Others"))))))</f>
        <v>UPI Transfer</v>
      </c>
      <c r="U1958">
        <f t="shared" ref="U1958:U2021" si="446">HOUR(Q1958)</f>
        <v>17</v>
      </c>
      <c r="V1958" t="str">
        <f t="shared" ref="V1958:V2021" si="447">"FY Q"&amp;INT(MOD(MONTH(A1958)-4,12)/3)+1</f>
        <v>FY Q3</v>
      </c>
    </row>
    <row r="1959" spans="1:22" x14ac:dyDescent="0.3">
      <c r="A1959" s="18">
        <v>44472</v>
      </c>
      <c r="B1959" t="s">
        <v>1428</v>
      </c>
      <c r="C1959" t="s">
        <v>82</v>
      </c>
      <c r="D1959" t="s">
        <v>2897</v>
      </c>
      <c r="E1959">
        <v>340942144987</v>
      </c>
      <c r="F1959" t="s">
        <v>16</v>
      </c>
      <c r="G1959" t="s">
        <v>71</v>
      </c>
      <c r="H1959">
        <v>7287</v>
      </c>
      <c r="I1959" s="2">
        <f t="shared" si="434"/>
        <v>2021</v>
      </c>
      <c r="J1959" s="2" t="str">
        <f t="shared" si="435"/>
        <v>October</v>
      </c>
      <c r="K1959" s="2">
        <f t="shared" si="436"/>
        <v>10</v>
      </c>
      <c r="L1959" s="2" t="str">
        <f t="shared" si="437"/>
        <v>Sunday</v>
      </c>
      <c r="M1959" s="2">
        <f t="shared" si="438"/>
        <v>41</v>
      </c>
      <c r="N1959" s="3">
        <f t="shared" si="439"/>
        <v>7287</v>
      </c>
      <c r="O1959" s="3">
        <f t="shared" si="440"/>
        <v>0</v>
      </c>
      <c r="P1959" t="str">
        <f t="shared" si="441"/>
        <v>3-Oct</v>
      </c>
      <c r="Q1959" s="9">
        <f t="shared" si="442"/>
        <v>0.72013888888888888</v>
      </c>
      <c r="R1959" t="str">
        <f t="shared" si="443"/>
        <v>Evening</v>
      </c>
      <c r="S1959" s="2">
        <f t="shared" si="444"/>
        <v>3</v>
      </c>
      <c r="T1959" t="str">
        <f t="shared" si="445"/>
        <v>Others</v>
      </c>
      <c r="U1959">
        <f t="shared" si="446"/>
        <v>17</v>
      </c>
      <c r="V1959" t="str">
        <f t="shared" si="447"/>
        <v>FY Q3</v>
      </c>
    </row>
    <row r="1960" spans="1:22" x14ac:dyDescent="0.3">
      <c r="A1960" s="18">
        <v>44473</v>
      </c>
      <c r="B1960" t="s">
        <v>2898</v>
      </c>
      <c r="C1960" t="s">
        <v>128</v>
      </c>
      <c r="D1960" t="s">
        <v>2899</v>
      </c>
      <c r="E1960">
        <v>893594489884</v>
      </c>
      <c r="F1960" t="s">
        <v>16</v>
      </c>
      <c r="G1960" t="s">
        <v>71</v>
      </c>
      <c r="H1960">
        <v>24358</v>
      </c>
      <c r="I1960" s="2">
        <f t="shared" si="434"/>
        <v>2021</v>
      </c>
      <c r="J1960" s="2" t="str">
        <f t="shared" si="435"/>
        <v>October</v>
      </c>
      <c r="K1960" s="2">
        <f t="shared" si="436"/>
        <v>10</v>
      </c>
      <c r="L1960" s="2" t="str">
        <f t="shared" si="437"/>
        <v>Monday</v>
      </c>
      <c r="M1960" s="2">
        <f t="shared" si="438"/>
        <v>41</v>
      </c>
      <c r="N1960" s="3">
        <f t="shared" si="439"/>
        <v>24358</v>
      </c>
      <c r="O1960" s="3">
        <f t="shared" si="440"/>
        <v>0</v>
      </c>
      <c r="P1960" t="str">
        <f t="shared" si="441"/>
        <v>4-Oct</v>
      </c>
      <c r="Q1960" s="9">
        <f t="shared" si="442"/>
        <v>0.59375</v>
      </c>
      <c r="R1960" t="str">
        <f t="shared" si="443"/>
        <v>Afternoon</v>
      </c>
      <c r="S1960" s="2">
        <f t="shared" si="444"/>
        <v>4</v>
      </c>
      <c r="T1960" t="str">
        <f t="shared" si="445"/>
        <v>Others</v>
      </c>
      <c r="U1960">
        <f t="shared" si="446"/>
        <v>14</v>
      </c>
      <c r="V1960" t="str">
        <f t="shared" si="447"/>
        <v>FY Q3</v>
      </c>
    </row>
    <row r="1961" spans="1:22" x14ac:dyDescent="0.3">
      <c r="A1961" s="18">
        <v>44473</v>
      </c>
      <c r="B1961" t="s">
        <v>2281</v>
      </c>
      <c r="C1961" t="s">
        <v>95</v>
      </c>
      <c r="D1961" t="s">
        <v>2900</v>
      </c>
      <c r="E1961">
        <v>744400658227</v>
      </c>
      <c r="F1961" t="s">
        <v>16</v>
      </c>
      <c r="G1961" t="s">
        <v>71</v>
      </c>
      <c r="H1961">
        <v>12738</v>
      </c>
      <c r="I1961" s="2">
        <f t="shared" si="434"/>
        <v>2021</v>
      </c>
      <c r="J1961" s="2" t="str">
        <f t="shared" si="435"/>
        <v>October</v>
      </c>
      <c r="K1961" s="2">
        <f t="shared" si="436"/>
        <v>10</v>
      </c>
      <c r="L1961" s="2" t="str">
        <f t="shared" si="437"/>
        <v>Monday</v>
      </c>
      <c r="M1961" s="2">
        <f t="shared" si="438"/>
        <v>41</v>
      </c>
      <c r="N1961" s="3">
        <f t="shared" si="439"/>
        <v>12738</v>
      </c>
      <c r="O1961" s="3">
        <f t="shared" si="440"/>
        <v>0</v>
      </c>
      <c r="P1961" t="str">
        <f t="shared" si="441"/>
        <v>4-Oct</v>
      </c>
      <c r="Q1961" s="9">
        <f t="shared" si="442"/>
        <v>0.59930555555555554</v>
      </c>
      <c r="R1961" t="str">
        <f t="shared" si="443"/>
        <v>Afternoon</v>
      </c>
      <c r="S1961" s="2">
        <f t="shared" si="444"/>
        <v>4</v>
      </c>
      <c r="T1961" t="str">
        <f t="shared" si="445"/>
        <v>Others</v>
      </c>
      <c r="U1961">
        <f t="shared" si="446"/>
        <v>14</v>
      </c>
      <c r="V1961" t="str">
        <f t="shared" si="447"/>
        <v>FY Q3</v>
      </c>
    </row>
    <row r="1962" spans="1:22" x14ac:dyDescent="0.3">
      <c r="A1962" s="18">
        <v>44473</v>
      </c>
      <c r="B1962" t="s">
        <v>1491</v>
      </c>
      <c r="C1962" t="s">
        <v>95</v>
      </c>
      <c r="D1962" t="s">
        <v>2901</v>
      </c>
      <c r="E1962">
        <v>656298118696</v>
      </c>
      <c r="F1962" t="s">
        <v>16</v>
      </c>
      <c r="G1962" t="s">
        <v>71</v>
      </c>
      <c r="H1962">
        <v>1524</v>
      </c>
      <c r="I1962" s="2">
        <f t="shared" si="434"/>
        <v>2021</v>
      </c>
      <c r="J1962" s="2" t="str">
        <f t="shared" si="435"/>
        <v>October</v>
      </c>
      <c r="K1962" s="2">
        <f t="shared" si="436"/>
        <v>10</v>
      </c>
      <c r="L1962" s="2" t="str">
        <f t="shared" si="437"/>
        <v>Monday</v>
      </c>
      <c r="M1962" s="2">
        <f t="shared" si="438"/>
        <v>41</v>
      </c>
      <c r="N1962" s="3">
        <f t="shared" si="439"/>
        <v>1524</v>
      </c>
      <c r="O1962" s="3">
        <f t="shared" si="440"/>
        <v>0</v>
      </c>
      <c r="P1962" t="str">
        <f t="shared" si="441"/>
        <v>4-Oct</v>
      </c>
      <c r="Q1962" s="9">
        <f t="shared" si="442"/>
        <v>0.79097222222222219</v>
      </c>
      <c r="R1962" t="str">
        <f t="shared" si="443"/>
        <v>Evening</v>
      </c>
      <c r="S1962" s="2">
        <f t="shared" si="444"/>
        <v>4</v>
      </c>
      <c r="T1962" t="str">
        <f t="shared" si="445"/>
        <v>Others</v>
      </c>
      <c r="U1962">
        <f t="shared" si="446"/>
        <v>18</v>
      </c>
      <c r="V1962" t="str">
        <f t="shared" si="447"/>
        <v>FY Q3</v>
      </c>
    </row>
    <row r="1963" spans="1:22" x14ac:dyDescent="0.3">
      <c r="A1963" s="18">
        <v>44474</v>
      </c>
      <c r="B1963" t="s">
        <v>2902</v>
      </c>
      <c r="C1963" t="s">
        <v>302</v>
      </c>
      <c r="D1963" t="s">
        <v>2903</v>
      </c>
      <c r="E1963">
        <v>905914622548</v>
      </c>
      <c r="F1963" t="s">
        <v>15</v>
      </c>
      <c r="G1963" t="s">
        <v>67</v>
      </c>
      <c r="H1963">
        <v>3936</v>
      </c>
      <c r="I1963" s="2">
        <f t="shared" si="434"/>
        <v>2021</v>
      </c>
      <c r="J1963" s="2" t="str">
        <f t="shared" si="435"/>
        <v>October</v>
      </c>
      <c r="K1963" s="2">
        <f t="shared" si="436"/>
        <v>10</v>
      </c>
      <c r="L1963" s="2" t="str">
        <f t="shared" si="437"/>
        <v>Tuesday</v>
      </c>
      <c r="M1963" s="2">
        <f t="shared" si="438"/>
        <v>41</v>
      </c>
      <c r="N1963" s="3">
        <f t="shared" si="439"/>
        <v>0</v>
      </c>
      <c r="O1963" s="3">
        <f t="shared" si="440"/>
        <v>3936</v>
      </c>
      <c r="P1963" t="str">
        <f t="shared" si="441"/>
        <v>5-Oct</v>
      </c>
      <c r="Q1963" s="9">
        <f t="shared" si="442"/>
        <v>0.30625000000000002</v>
      </c>
      <c r="R1963" t="str">
        <f t="shared" si="443"/>
        <v>Morning</v>
      </c>
      <c r="S1963" s="2">
        <f t="shared" si="444"/>
        <v>5</v>
      </c>
      <c r="T1963" t="str">
        <f t="shared" si="445"/>
        <v>UPI Transfer</v>
      </c>
      <c r="U1963">
        <f t="shared" si="446"/>
        <v>7</v>
      </c>
      <c r="V1963" t="str">
        <f t="shared" si="447"/>
        <v>FY Q3</v>
      </c>
    </row>
    <row r="1964" spans="1:22" x14ac:dyDescent="0.3">
      <c r="A1964" s="18">
        <v>44474</v>
      </c>
      <c r="B1964" t="s">
        <v>1079</v>
      </c>
      <c r="C1964" t="s">
        <v>114</v>
      </c>
      <c r="D1964" t="s">
        <v>2904</v>
      </c>
      <c r="E1964">
        <v>791250401666</v>
      </c>
      <c r="F1964" t="s">
        <v>15</v>
      </c>
      <c r="G1964" t="s">
        <v>71</v>
      </c>
      <c r="H1964">
        <v>17950</v>
      </c>
      <c r="I1964" s="2">
        <f t="shared" si="434"/>
        <v>2021</v>
      </c>
      <c r="J1964" s="2" t="str">
        <f t="shared" si="435"/>
        <v>October</v>
      </c>
      <c r="K1964" s="2">
        <f t="shared" si="436"/>
        <v>10</v>
      </c>
      <c r="L1964" s="2" t="str">
        <f t="shared" si="437"/>
        <v>Tuesday</v>
      </c>
      <c r="M1964" s="2">
        <f t="shared" si="438"/>
        <v>41</v>
      </c>
      <c r="N1964" s="3">
        <f t="shared" si="439"/>
        <v>0</v>
      </c>
      <c r="O1964" s="3">
        <f t="shared" si="440"/>
        <v>17950</v>
      </c>
      <c r="P1964" t="str">
        <f t="shared" si="441"/>
        <v>5-Oct</v>
      </c>
      <c r="Q1964" s="9">
        <f t="shared" si="442"/>
        <v>0.52152777777777781</v>
      </c>
      <c r="R1964" t="str">
        <f t="shared" si="443"/>
        <v>Afternoon</v>
      </c>
      <c r="S1964" s="2">
        <f t="shared" si="444"/>
        <v>5</v>
      </c>
      <c r="T1964" t="str">
        <f t="shared" si="445"/>
        <v>UPI Transfer</v>
      </c>
      <c r="U1964">
        <f t="shared" si="446"/>
        <v>12</v>
      </c>
      <c r="V1964" t="str">
        <f t="shared" si="447"/>
        <v>FY Q3</v>
      </c>
    </row>
    <row r="1965" spans="1:22" x14ac:dyDescent="0.3">
      <c r="A1965" s="18">
        <v>44474</v>
      </c>
      <c r="B1965" t="s">
        <v>630</v>
      </c>
      <c r="C1965" t="s">
        <v>125</v>
      </c>
      <c r="D1965" t="s">
        <v>2905</v>
      </c>
      <c r="E1965">
        <v>590205377466</v>
      </c>
      <c r="F1965" t="s">
        <v>15</v>
      </c>
      <c r="G1965" t="s">
        <v>71</v>
      </c>
      <c r="H1965">
        <v>8149</v>
      </c>
      <c r="I1965" s="2">
        <f t="shared" si="434"/>
        <v>2021</v>
      </c>
      <c r="J1965" s="2" t="str">
        <f t="shared" si="435"/>
        <v>October</v>
      </c>
      <c r="K1965" s="2">
        <f t="shared" si="436"/>
        <v>10</v>
      </c>
      <c r="L1965" s="2" t="str">
        <f t="shared" si="437"/>
        <v>Tuesday</v>
      </c>
      <c r="M1965" s="2">
        <f t="shared" si="438"/>
        <v>41</v>
      </c>
      <c r="N1965" s="3">
        <f t="shared" si="439"/>
        <v>0</v>
      </c>
      <c r="O1965" s="3">
        <f t="shared" si="440"/>
        <v>8149</v>
      </c>
      <c r="P1965" t="str">
        <f t="shared" si="441"/>
        <v>5-Oct</v>
      </c>
      <c r="Q1965" s="9">
        <f t="shared" si="442"/>
        <v>0.61250000000000004</v>
      </c>
      <c r="R1965" t="str">
        <f t="shared" si="443"/>
        <v>Afternoon</v>
      </c>
      <c r="S1965" s="2">
        <f t="shared" si="444"/>
        <v>5</v>
      </c>
      <c r="T1965" t="str">
        <f t="shared" si="445"/>
        <v>UPI Transfer</v>
      </c>
      <c r="U1965">
        <f t="shared" si="446"/>
        <v>14</v>
      </c>
      <c r="V1965" t="str">
        <f t="shared" si="447"/>
        <v>FY Q3</v>
      </c>
    </row>
    <row r="1966" spans="1:22" x14ac:dyDescent="0.3">
      <c r="A1966" s="18">
        <v>44474</v>
      </c>
      <c r="B1966" t="s">
        <v>1857</v>
      </c>
      <c r="C1966" t="s">
        <v>131</v>
      </c>
      <c r="D1966" t="s">
        <v>2906</v>
      </c>
      <c r="E1966">
        <v>686679615641</v>
      </c>
      <c r="F1966" t="s">
        <v>16</v>
      </c>
      <c r="G1966" t="s">
        <v>71</v>
      </c>
      <c r="H1966">
        <v>6273</v>
      </c>
      <c r="I1966" s="2">
        <f t="shared" si="434"/>
        <v>2021</v>
      </c>
      <c r="J1966" s="2" t="str">
        <f t="shared" si="435"/>
        <v>October</v>
      </c>
      <c r="K1966" s="2">
        <f t="shared" si="436"/>
        <v>10</v>
      </c>
      <c r="L1966" s="2" t="str">
        <f t="shared" si="437"/>
        <v>Tuesday</v>
      </c>
      <c r="M1966" s="2">
        <f t="shared" si="438"/>
        <v>41</v>
      </c>
      <c r="N1966" s="3">
        <f t="shared" si="439"/>
        <v>6273</v>
      </c>
      <c r="O1966" s="3">
        <f t="shared" si="440"/>
        <v>0</v>
      </c>
      <c r="P1966" t="str">
        <f t="shared" si="441"/>
        <v>5-Oct</v>
      </c>
      <c r="Q1966" s="9">
        <f t="shared" si="442"/>
        <v>0.68402777777777779</v>
      </c>
      <c r="R1966" t="str">
        <f t="shared" si="443"/>
        <v>Afternoon</v>
      </c>
      <c r="S1966" s="2">
        <f t="shared" si="444"/>
        <v>5</v>
      </c>
      <c r="T1966" t="str">
        <f t="shared" si="445"/>
        <v>Others</v>
      </c>
      <c r="U1966">
        <f t="shared" si="446"/>
        <v>16</v>
      </c>
      <c r="V1966" t="str">
        <f t="shared" si="447"/>
        <v>FY Q3</v>
      </c>
    </row>
    <row r="1967" spans="1:22" x14ac:dyDescent="0.3">
      <c r="A1967" s="18">
        <v>44474</v>
      </c>
      <c r="B1967" t="s">
        <v>1961</v>
      </c>
      <c r="C1967" t="s">
        <v>222</v>
      </c>
      <c r="D1967" t="s">
        <v>2907</v>
      </c>
      <c r="E1967">
        <v>460054334070</v>
      </c>
      <c r="F1967" t="s">
        <v>15</v>
      </c>
      <c r="G1967" t="s">
        <v>67</v>
      </c>
      <c r="H1967">
        <v>19708</v>
      </c>
      <c r="I1967" s="2">
        <f t="shared" si="434"/>
        <v>2021</v>
      </c>
      <c r="J1967" s="2" t="str">
        <f t="shared" si="435"/>
        <v>October</v>
      </c>
      <c r="K1967" s="2">
        <f t="shared" si="436"/>
        <v>10</v>
      </c>
      <c r="L1967" s="2" t="str">
        <f t="shared" si="437"/>
        <v>Tuesday</v>
      </c>
      <c r="M1967" s="2">
        <f t="shared" si="438"/>
        <v>41</v>
      </c>
      <c r="N1967" s="3">
        <f t="shared" si="439"/>
        <v>0</v>
      </c>
      <c r="O1967" s="3">
        <f t="shared" si="440"/>
        <v>19708</v>
      </c>
      <c r="P1967" t="str">
        <f t="shared" si="441"/>
        <v>5-Oct</v>
      </c>
      <c r="Q1967" s="9">
        <f t="shared" si="442"/>
        <v>0.79861111111111116</v>
      </c>
      <c r="R1967" t="str">
        <f t="shared" si="443"/>
        <v>Evening</v>
      </c>
      <c r="S1967" s="2">
        <f t="shared" si="444"/>
        <v>5</v>
      </c>
      <c r="T1967" t="str">
        <f t="shared" si="445"/>
        <v>UPI Transfer</v>
      </c>
      <c r="U1967">
        <f t="shared" si="446"/>
        <v>19</v>
      </c>
      <c r="V1967" t="str">
        <f t="shared" si="447"/>
        <v>FY Q3</v>
      </c>
    </row>
    <row r="1968" spans="1:22" x14ac:dyDescent="0.3">
      <c r="A1968" s="18">
        <v>44474</v>
      </c>
      <c r="B1968" t="s">
        <v>882</v>
      </c>
      <c r="C1968" t="s">
        <v>95</v>
      </c>
      <c r="D1968" t="s">
        <v>2908</v>
      </c>
      <c r="E1968">
        <v>281619577496</v>
      </c>
      <c r="F1968" t="s">
        <v>16</v>
      </c>
      <c r="G1968" t="s">
        <v>71</v>
      </c>
      <c r="H1968">
        <v>26416</v>
      </c>
      <c r="I1968" s="2">
        <f t="shared" si="434"/>
        <v>2021</v>
      </c>
      <c r="J1968" s="2" t="str">
        <f t="shared" si="435"/>
        <v>October</v>
      </c>
      <c r="K1968" s="2">
        <f t="shared" si="436"/>
        <v>10</v>
      </c>
      <c r="L1968" s="2" t="str">
        <f t="shared" si="437"/>
        <v>Tuesday</v>
      </c>
      <c r="M1968" s="2">
        <f t="shared" si="438"/>
        <v>41</v>
      </c>
      <c r="N1968" s="3">
        <f t="shared" si="439"/>
        <v>26416</v>
      </c>
      <c r="O1968" s="3">
        <f t="shared" si="440"/>
        <v>0</v>
      </c>
      <c r="P1968" t="str">
        <f t="shared" si="441"/>
        <v>5-Oct</v>
      </c>
      <c r="Q1968" s="9">
        <f t="shared" si="442"/>
        <v>0.80555555555555558</v>
      </c>
      <c r="R1968" t="str">
        <f t="shared" si="443"/>
        <v>Evening</v>
      </c>
      <c r="S1968" s="2">
        <f t="shared" si="444"/>
        <v>5</v>
      </c>
      <c r="T1968" t="str">
        <f t="shared" si="445"/>
        <v>Others</v>
      </c>
      <c r="U1968">
        <f t="shared" si="446"/>
        <v>19</v>
      </c>
      <c r="V1968" t="str">
        <f t="shared" si="447"/>
        <v>FY Q3</v>
      </c>
    </row>
    <row r="1969" spans="1:22" x14ac:dyDescent="0.3">
      <c r="A1969" s="18">
        <v>44475</v>
      </c>
      <c r="B1969" t="s">
        <v>1235</v>
      </c>
      <c r="C1969" t="s">
        <v>69</v>
      </c>
      <c r="D1969" t="s">
        <v>2909</v>
      </c>
      <c r="E1969">
        <v>485098327812</v>
      </c>
      <c r="F1969" t="s">
        <v>16</v>
      </c>
      <c r="G1969" t="s">
        <v>67</v>
      </c>
      <c r="H1969">
        <v>2982</v>
      </c>
      <c r="I1969" s="2">
        <f t="shared" si="434"/>
        <v>2021</v>
      </c>
      <c r="J1969" s="2" t="str">
        <f t="shared" si="435"/>
        <v>October</v>
      </c>
      <c r="K1969" s="2">
        <f t="shared" si="436"/>
        <v>10</v>
      </c>
      <c r="L1969" s="2" t="str">
        <f t="shared" si="437"/>
        <v>Wednesday</v>
      </c>
      <c r="M1969" s="2">
        <f t="shared" si="438"/>
        <v>41</v>
      </c>
      <c r="N1969" s="3">
        <f t="shared" si="439"/>
        <v>2982</v>
      </c>
      <c r="O1969" s="3">
        <f t="shared" si="440"/>
        <v>0</v>
      </c>
      <c r="P1969" t="str">
        <f t="shared" si="441"/>
        <v>6-Oct</v>
      </c>
      <c r="Q1969" s="9">
        <f t="shared" si="442"/>
        <v>0.31944444444444442</v>
      </c>
      <c r="R1969" t="str">
        <f t="shared" si="443"/>
        <v>Morning</v>
      </c>
      <c r="S1969" s="2">
        <f t="shared" si="444"/>
        <v>6</v>
      </c>
      <c r="T1969" t="str">
        <f t="shared" si="445"/>
        <v>Others</v>
      </c>
      <c r="U1969">
        <f t="shared" si="446"/>
        <v>7</v>
      </c>
      <c r="V1969" t="str">
        <f t="shared" si="447"/>
        <v>FY Q3</v>
      </c>
    </row>
    <row r="1970" spans="1:22" x14ac:dyDescent="0.3">
      <c r="A1970" s="18">
        <v>44475</v>
      </c>
      <c r="B1970" t="s">
        <v>2910</v>
      </c>
      <c r="C1970" t="s">
        <v>117</v>
      </c>
      <c r="D1970" t="s">
        <v>2911</v>
      </c>
      <c r="E1970">
        <v>102961560248</v>
      </c>
      <c r="F1970" t="s">
        <v>16</v>
      </c>
      <c r="G1970" t="s">
        <v>71</v>
      </c>
      <c r="H1970">
        <v>11366</v>
      </c>
      <c r="I1970" s="2">
        <f t="shared" si="434"/>
        <v>2021</v>
      </c>
      <c r="J1970" s="2" t="str">
        <f t="shared" si="435"/>
        <v>October</v>
      </c>
      <c r="K1970" s="2">
        <f t="shared" si="436"/>
        <v>10</v>
      </c>
      <c r="L1970" s="2" t="str">
        <f t="shared" si="437"/>
        <v>Wednesday</v>
      </c>
      <c r="M1970" s="2">
        <f t="shared" si="438"/>
        <v>41</v>
      </c>
      <c r="N1970" s="3">
        <f t="shared" si="439"/>
        <v>11366</v>
      </c>
      <c r="O1970" s="3">
        <f t="shared" si="440"/>
        <v>0</v>
      </c>
      <c r="P1970" t="str">
        <f t="shared" si="441"/>
        <v>6-Oct</v>
      </c>
      <c r="Q1970" s="9">
        <f t="shared" si="442"/>
        <v>0.49652777777777779</v>
      </c>
      <c r="R1970" t="str">
        <f t="shared" si="443"/>
        <v>Morning</v>
      </c>
      <c r="S1970" s="2">
        <f t="shared" si="444"/>
        <v>6</v>
      </c>
      <c r="T1970" t="str">
        <f t="shared" si="445"/>
        <v>Others</v>
      </c>
      <c r="U1970">
        <f t="shared" si="446"/>
        <v>11</v>
      </c>
      <c r="V1970" t="str">
        <f t="shared" si="447"/>
        <v>FY Q3</v>
      </c>
    </row>
    <row r="1971" spans="1:22" x14ac:dyDescent="0.3">
      <c r="A1971" s="18">
        <v>44475</v>
      </c>
      <c r="B1971" t="s">
        <v>1364</v>
      </c>
      <c r="C1971" t="s">
        <v>69</v>
      </c>
      <c r="D1971" t="s">
        <v>2912</v>
      </c>
      <c r="E1971">
        <v>283840582977</v>
      </c>
      <c r="F1971" t="s">
        <v>16</v>
      </c>
      <c r="G1971" t="s">
        <v>67</v>
      </c>
      <c r="H1971">
        <v>1679</v>
      </c>
      <c r="I1971" s="2">
        <f t="shared" si="434"/>
        <v>2021</v>
      </c>
      <c r="J1971" s="2" t="str">
        <f t="shared" si="435"/>
        <v>October</v>
      </c>
      <c r="K1971" s="2">
        <f t="shared" si="436"/>
        <v>10</v>
      </c>
      <c r="L1971" s="2" t="str">
        <f t="shared" si="437"/>
        <v>Wednesday</v>
      </c>
      <c r="M1971" s="2">
        <f t="shared" si="438"/>
        <v>41</v>
      </c>
      <c r="N1971" s="3">
        <f t="shared" si="439"/>
        <v>1679</v>
      </c>
      <c r="O1971" s="3">
        <f t="shared" si="440"/>
        <v>0</v>
      </c>
      <c r="P1971" t="str">
        <f t="shared" si="441"/>
        <v>6-Oct</v>
      </c>
      <c r="Q1971" s="9">
        <f t="shared" si="442"/>
        <v>0.50902777777777775</v>
      </c>
      <c r="R1971" t="str">
        <f t="shared" si="443"/>
        <v>Afternoon</v>
      </c>
      <c r="S1971" s="2">
        <f t="shared" si="444"/>
        <v>6</v>
      </c>
      <c r="T1971" t="str">
        <f t="shared" si="445"/>
        <v>Others</v>
      </c>
      <c r="U1971">
        <f t="shared" si="446"/>
        <v>12</v>
      </c>
      <c r="V1971" t="str">
        <f t="shared" si="447"/>
        <v>FY Q3</v>
      </c>
    </row>
    <row r="1972" spans="1:22" x14ac:dyDescent="0.3">
      <c r="A1972" s="18">
        <v>44475</v>
      </c>
      <c r="B1972" t="s">
        <v>660</v>
      </c>
      <c r="C1972" t="s">
        <v>139</v>
      </c>
      <c r="D1972" t="s">
        <v>2913</v>
      </c>
      <c r="E1972">
        <v>104258957635</v>
      </c>
      <c r="F1972" t="s">
        <v>15</v>
      </c>
      <c r="G1972" t="s">
        <v>71</v>
      </c>
      <c r="H1972">
        <v>7975</v>
      </c>
      <c r="I1972" s="2">
        <f t="shared" si="434"/>
        <v>2021</v>
      </c>
      <c r="J1972" s="2" t="str">
        <f t="shared" si="435"/>
        <v>October</v>
      </c>
      <c r="K1972" s="2">
        <f t="shared" si="436"/>
        <v>10</v>
      </c>
      <c r="L1972" s="2" t="str">
        <f t="shared" si="437"/>
        <v>Wednesday</v>
      </c>
      <c r="M1972" s="2">
        <f t="shared" si="438"/>
        <v>41</v>
      </c>
      <c r="N1972" s="3">
        <f t="shared" si="439"/>
        <v>0</v>
      </c>
      <c r="O1972" s="3">
        <f t="shared" si="440"/>
        <v>7975</v>
      </c>
      <c r="P1972" t="str">
        <f t="shared" si="441"/>
        <v>6-Oct</v>
      </c>
      <c r="Q1972" s="9">
        <f t="shared" si="442"/>
        <v>0.6381944444444444</v>
      </c>
      <c r="R1972" t="str">
        <f t="shared" si="443"/>
        <v>Afternoon</v>
      </c>
      <c r="S1972" s="2">
        <f t="shared" si="444"/>
        <v>6</v>
      </c>
      <c r="T1972" t="str">
        <f t="shared" si="445"/>
        <v>Fuel</v>
      </c>
      <c r="U1972">
        <f t="shared" si="446"/>
        <v>15</v>
      </c>
      <c r="V1972" t="str">
        <f t="shared" si="447"/>
        <v>FY Q3</v>
      </c>
    </row>
    <row r="1973" spans="1:22" x14ac:dyDescent="0.3">
      <c r="A1973" s="18">
        <v>44475</v>
      </c>
      <c r="B1973" t="s">
        <v>2081</v>
      </c>
      <c r="C1973" t="s">
        <v>254</v>
      </c>
      <c r="D1973" t="s">
        <v>2914</v>
      </c>
      <c r="E1973">
        <v>744625936111</v>
      </c>
      <c r="F1973" t="s">
        <v>16</v>
      </c>
      <c r="G1973" t="s">
        <v>71</v>
      </c>
      <c r="H1973">
        <v>3728</v>
      </c>
      <c r="I1973" s="2">
        <f t="shared" si="434"/>
        <v>2021</v>
      </c>
      <c r="J1973" s="2" t="str">
        <f t="shared" si="435"/>
        <v>October</v>
      </c>
      <c r="K1973" s="2">
        <f t="shared" si="436"/>
        <v>10</v>
      </c>
      <c r="L1973" s="2" t="str">
        <f t="shared" si="437"/>
        <v>Wednesday</v>
      </c>
      <c r="M1973" s="2">
        <f t="shared" si="438"/>
        <v>41</v>
      </c>
      <c r="N1973" s="3">
        <f t="shared" si="439"/>
        <v>3728</v>
      </c>
      <c r="O1973" s="3">
        <f t="shared" si="440"/>
        <v>0</v>
      </c>
      <c r="P1973" t="str">
        <f t="shared" si="441"/>
        <v>6-Oct</v>
      </c>
      <c r="Q1973" s="9">
        <f t="shared" si="442"/>
        <v>0.64236111111111116</v>
      </c>
      <c r="R1973" t="str">
        <f t="shared" si="443"/>
        <v>Afternoon</v>
      </c>
      <c r="S1973" s="2">
        <f t="shared" si="444"/>
        <v>6</v>
      </c>
      <c r="T1973" t="str">
        <f t="shared" si="445"/>
        <v>Others</v>
      </c>
      <c r="U1973">
        <f t="shared" si="446"/>
        <v>15</v>
      </c>
      <c r="V1973" t="str">
        <f t="shared" si="447"/>
        <v>FY Q3</v>
      </c>
    </row>
    <row r="1974" spans="1:22" x14ac:dyDescent="0.3">
      <c r="A1974" s="18">
        <v>44475</v>
      </c>
      <c r="B1974" t="s">
        <v>993</v>
      </c>
      <c r="C1974" t="s">
        <v>291</v>
      </c>
      <c r="D1974" t="s">
        <v>2915</v>
      </c>
      <c r="E1974">
        <v>104890527057</v>
      </c>
      <c r="F1974" t="s">
        <v>16</v>
      </c>
      <c r="G1974" t="s">
        <v>71</v>
      </c>
      <c r="H1974">
        <v>4542</v>
      </c>
      <c r="I1974" s="2">
        <f t="shared" si="434"/>
        <v>2021</v>
      </c>
      <c r="J1974" s="2" t="str">
        <f t="shared" si="435"/>
        <v>October</v>
      </c>
      <c r="K1974" s="2">
        <f t="shared" si="436"/>
        <v>10</v>
      </c>
      <c r="L1974" s="2" t="str">
        <f t="shared" si="437"/>
        <v>Wednesday</v>
      </c>
      <c r="M1974" s="2">
        <f t="shared" si="438"/>
        <v>41</v>
      </c>
      <c r="N1974" s="3">
        <f t="shared" si="439"/>
        <v>4542</v>
      </c>
      <c r="O1974" s="3">
        <f t="shared" si="440"/>
        <v>0</v>
      </c>
      <c r="P1974" t="str">
        <f t="shared" si="441"/>
        <v>6-Oct</v>
      </c>
      <c r="Q1974" s="9">
        <f t="shared" si="442"/>
        <v>0.68819444444444444</v>
      </c>
      <c r="R1974" t="str">
        <f t="shared" si="443"/>
        <v>Afternoon</v>
      </c>
      <c r="S1974" s="2">
        <f t="shared" si="444"/>
        <v>6</v>
      </c>
      <c r="T1974" t="str">
        <f t="shared" si="445"/>
        <v>Others</v>
      </c>
      <c r="U1974">
        <f t="shared" si="446"/>
        <v>16</v>
      </c>
      <c r="V1974" t="str">
        <f t="shared" si="447"/>
        <v>FY Q3</v>
      </c>
    </row>
    <row r="1975" spans="1:22" x14ac:dyDescent="0.3">
      <c r="A1975" s="18">
        <v>44475</v>
      </c>
      <c r="B1975" t="s">
        <v>1513</v>
      </c>
      <c r="C1975" t="s">
        <v>76</v>
      </c>
      <c r="D1975" t="s">
        <v>2916</v>
      </c>
      <c r="E1975">
        <v>636140690394</v>
      </c>
      <c r="F1975" t="s">
        <v>16</v>
      </c>
      <c r="G1975" t="s">
        <v>71</v>
      </c>
      <c r="H1975">
        <v>10965</v>
      </c>
      <c r="I1975" s="2">
        <f t="shared" si="434"/>
        <v>2021</v>
      </c>
      <c r="J1975" s="2" t="str">
        <f t="shared" si="435"/>
        <v>October</v>
      </c>
      <c r="K1975" s="2">
        <f t="shared" si="436"/>
        <v>10</v>
      </c>
      <c r="L1975" s="2" t="str">
        <f t="shared" si="437"/>
        <v>Wednesday</v>
      </c>
      <c r="M1975" s="2">
        <f t="shared" si="438"/>
        <v>41</v>
      </c>
      <c r="N1975" s="3">
        <f t="shared" si="439"/>
        <v>10965</v>
      </c>
      <c r="O1975" s="3">
        <f t="shared" si="440"/>
        <v>0</v>
      </c>
      <c r="P1975" t="str">
        <f t="shared" si="441"/>
        <v>6-Oct</v>
      </c>
      <c r="Q1975" s="9">
        <f t="shared" si="442"/>
        <v>0.71597222222222223</v>
      </c>
      <c r="R1975" t="str">
        <f t="shared" si="443"/>
        <v>Evening</v>
      </c>
      <c r="S1975" s="2">
        <f t="shared" si="444"/>
        <v>6</v>
      </c>
      <c r="T1975" t="str">
        <f t="shared" si="445"/>
        <v>Others</v>
      </c>
      <c r="U1975">
        <f t="shared" si="446"/>
        <v>17</v>
      </c>
      <c r="V1975" t="str">
        <f t="shared" si="447"/>
        <v>FY Q3</v>
      </c>
    </row>
    <row r="1976" spans="1:22" x14ac:dyDescent="0.3">
      <c r="A1976" s="18">
        <v>44475</v>
      </c>
      <c r="B1976" t="s">
        <v>124</v>
      </c>
      <c r="C1976" t="s">
        <v>85</v>
      </c>
      <c r="D1976" t="s">
        <v>2917</v>
      </c>
      <c r="E1976">
        <v>667572068434</v>
      </c>
      <c r="F1976" t="s">
        <v>16</v>
      </c>
      <c r="G1976" t="s">
        <v>71</v>
      </c>
      <c r="H1976">
        <v>4405</v>
      </c>
      <c r="I1976" s="2">
        <f t="shared" si="434"/>
        <v>2021</v>
      </c>
      <c r="J1976" s="2" t="str">
        <f t="shared" si="435"/>
        <v>October</v>
      </c>
      <c r="K1976" s="2">
        <f t="shared" si="436"/>
        <v>10</v>
      </c>
      <c r="L1976" s="2" t="str">
        <f t="shared" si="437"/>
        <v>Wednesday</v>
      </c>
      <c r="M1976" s="2">
        <f t="shared" si="438"/>
        <v>41</v>
      </c>
      <c r="N1976" s="3">
        <f t="shared" si="439"/>
        <v>4405</v>
      </c>
      <c r="O1976" s="3">
        <f t="shared" si="440"/>
        <v>0</v>
      </c>
      <c r="P1976" t="str">
        <f t="shared" si="441"/>
        <v>6-Oct</v>
      </c>
      <c r="Q1976" s="9">
        <f t="shared" si="442"/>
        <v>0.72499999999999998</v>
      </c>
      <c r="R1976" t="str">
        <f t="shared" si="443"/>
        <v>Evening</v>
      </c>
      <c r="S1976" s="2">
        <f t="shared" si="444"/>
        <v>6</v>
      </c>
      <c r="T1976" t="str">
        <f t="shared" si="445"/>
        <v>Others</v>
      </c>
      <c r="U1976">
        <f t="shared" si="446"/>
        <v>17</v>
      </c>
      <c r="V1976" t="str">
        <f t="shared" si="447"/>
        <v>FY Q3</v>
      </c>
    </row>
    <row r="1977" spans="1:22" x14ac:dyDescent="0.3">
      <c r="A1977" s="18">
        <v>44475</v>
      </c>
      <c r="B1977" t="s">
        <v>896</v>
      </c>
      <c r="C1977" t="s">
        <v>209</v>
      </c>
      <c r="D1977" t="s">
        <v>2918</v>
      </c>
      <c r="E1977">
        <v>68142860583</v>
      </c>
      <c r="F1977" t="s">
        <v>15</v>
      </c>
      <c r="G1977" t="s">
        <v>67</v>
      </c>
      <c r="H1977">
        <v>284</v>
      </c>
      <c r="I1977" s="2">
        <f t="shared" si="434"/>
        <v>2021</v>
      </c>
      <c r="J1977" s="2" t="str">
        <f t="shared" si="435"/>
        <v>October</v>
      </c>
      <c r="K1977" s="2">
        <f t="shared" si="436"/>
        <v>10</v>
      </c>
      <c r="L1977" s="2" t="str">
        <f t="shared" si="437"/>
        <v>Wednesday</v>
      </c>
      <c r="M1977" s="2">
        <f t="shared" si="438"/>
        <v>41</v>
      </c>
      <c r="N1977" s="3">
        <f t="shared" si="439"/>
        <v>0</v>
      </c>
      <c r="O1977" s="3">
        <f t="shared" si="440"/>
        <v>284</v>
      </c>
      <c r="P1977" t="str">
        <f t="shared" si="441"/>
        <v>6-Oct</v>
      </c>
      <c r="Q1977" s="9">
        <f t="shared" si="442"/>
        <v>0.78680555555555554</v>
      </c>
      <c r="R1977" t="str">
        <f t="shared" si="443"/>
        <v>Evening</v>
      </c>
      <c r="S1977" s="2">
        <f t="shared" si="444"/>
        <v>6</v>
      </c>
      <c r="T1977" t="str">
        <f t="shared" si="445"/>
        <v>UPI Transfer</v>
      </c>
      <c r="U1977">
        <f t="shared" si="446"/>
        <v>18</v>
      </c>
      <c r="V1977" t="str">
        <f t="shared" si="447"/>
        <v>FY Q3</v>
      </c>
    </row>
    <row r="1978" spans="1:22" x14ac:dyDescent="0.3">
      <c r="A1978" s="18">
        <v>44475</v>
      </c>
      <c r="B1978" t="s">
        <v>955</v>
      </c>
      <c r="C1978" t="s">
        <v>79</v>
      </c>
      <c r="D1978" t="s">
        <v>2919</v>
      </c>
      <c r="E1978">
        <v>669336406537</v>
      </c>
      <c r="F1978" t="s">
        <v>16</v>
      </c>
      <c r="G1978" t="s">
        <v>71</v>
      </c>
      <c r="H1978">
        <v>9740</v>
      </c>
      <c r="I1978" s="2">
        <f t="shared" si="434"/>
        <v>2021</v>
      </c>
      <c r="J1978" s="2" t="str">
        <f t="shared" si="435"/>
        <v>October</v>
      </c>
      <c r="K1978" s="2">
        <f t="shared" si="436"/>
        <v>10</v>
      </c>
      <c r="L1978" s="2" t="str">
        <f t="shared" si="437"/>
        <v>Wednesday</v>
      </c>
      <c r="M1978" s="2">
        <f t="shared" si="438"/>
        <v>41</v>
      </c>
      <c r="N1978" s="3">
        <f t="shared" si="439"/>
        <v>9740</v>
      </c>
      <c r="O1978" s="3">
        <f t="shared" si="440"/>
        <v>0</v>
      </c>
      <c r="P1978" t="str">
        <f t="shared" si="441"/>
        <v>6-Oct</v>
      </c>
      <c r="Q1978" s="9">
        <f t="shared" si="442"/>
        <v>0.87222222222222223</v>
      </c>
      <c r="R1978" t="str">
        <f t="shared" si="443"/>
        <v>Evening</v>
      </c>
      <c r="S1978" s="2">
        <f t="shared" si="444"/>
        <v>6</v>
      </c>
      <c r="T1978" t="str">
        <f t="shared" si="445"/>
        <v>Others</v>
      </c>
      <c r="U1978">
        <f t="shared" si="446"/>
        <v>20</v>
      </c>
      <c r="V1978" t="str">
        <f t="shared" si="447"/>
        <v>FY Q3</v>
      </c>
    </row>
    <row r="1979" spans="1:22" x14ac:dyDescent="0.3">
      <c r="A1979" s="18">
        <v>44476</v>
      </c>
      <c r="B1979" t="s">
        <v>2920</v>
      </c>
      <c r="C1979" t="s">
        <v>95</v>
      </c>
      <c r="D1979" t="s">
        <v>2921</v>
      </c>
      <c r="E1979">
        <v>102562030471</v>
      </c>
      <c r="F1979" t="s">
        <v>16</v>
      </c>
      <c r="G1979" t="s">
        <v>71</v>
      </c>
      <c r="H1979">
        <v>7995</v>
      </c>
      <c r="I1979" s="2">
        <f t="shared" si="434"/>
        <v>2021</v>
      </c>
      <c r="J1979" s="2" t="str">
        <f t="shared" si="435"/>
        <v>October</v>
      </c>
      <c r="K1979" s="2">
        <f t="shared" si="436"/>
        <v>10</v>
      </c>
      <c r="L1979" s="2" t="str">
        <f t="shared" si="437"/>
        <v>Thursday</v>
      </c>
      <c r="M1979" s="2">
        <f t="shared" si="438"/>
        <v>41</v>
      </c>
      <c r="N1979" s="3">
        <f t="shared" si="439"/>
        <v>7995</v>
      </c>
      <c r="O1979" s="3">
        <f t="shared" si="440"/>
        <v>0</v>
      </c>
      <c r="P1979" t="str">
        <f t="shared" si="441"/>
        <v>7-Oct</v>
      </c>
      <c r="Q1979" s="9">
        <f t="shared" si="442"/>
        <v>0.2986111111111111</v>
      </c>
      <c r="R1979" t="str">
        <f t="shared" si="443"/>
        <v>Morning</v>
      </c>
      <c r="S1979" s="2">
        <f t="shared" si="444"/>
        <v>7</v>
      </c>
      <c r="T1979" t="str">
        <f t="shared" si="445"/>
        <v>Others</v>
      </c>
      <c r="U1979">
        <f t="shared" si="446"/>
        <v>7</v>
      </c>
      <c r="V1979" t="str">
        <f t="shared" si="447"/>
        <v>FY Q3</v>
      </c>
    </row>
    <row r="1980" spans="1:22" x14ac:dyDescent="0.3">
      <c r="A1980" s="18">
        <v>44476</v>
      </c>
      <c r="B1980" t="s">
        <v>2059</v>
      </c>
      <c r="C1980" t="s">
        <v>189</v>
      </c>
      <c r="D1980" t="s">
        <v>2922</v>
      </c>
      <c r="E1980">
        <v>141698403391</v>
      </c>
      <c r="F1980" t="s">
        <v>16</v>
      </c>
      <c r="G1980" t="s">
        <v>71</v>
      </c>
      <c r="H1980">
        <v>12766</v>
      </c>
      <c r="I1980" s="2">
        <f t="shared" si="434"/>
        <v>2021</v>
      </c>
      <c r="J1980" s="2" t="str">
        <f t="shared" si="435"/>
        <v>October</v>
      </c>
      <c r="K1980" s="2">
        <f t="shared" si="436"/>
        <v>10</v>
      </c>
      <c r="L1980" s="2" t="str">
        <f t="shared" si="437"/>
        <v>Thursday</v>
      </c>
      <c r="M1980" s="2">
        <f t="shared" si="438"/>
        <v>41</v>
      </c>
      <c r="N1980" s="3">
        <f t="shared" si="439"/>
        <v>12766</v>
      </c>
      <c r="O1980" s="3">
        <f t="shared" si="440"/>
        <v>0</v>
      </c>
      <c r="P1980" t="str">
        <f t="shared" si="441"/>
        <v>7-Oct</v>
      </c>
      <c r="Q1980" s="9">
        <f t="shared" si="442"/>
        <v>0.48541666666666666</v>
      </c>
      <c r="R1980" t="str">
        <f t="shared" si="443"/>
        <v>Morning</v>
      </c>
      <c r="S1980" s="2">
        <f t="shared" si="444"/>
        <v>7</v>
      </c>
      <c r="T1980" t="str">
        <f t="shared" si="445"/>
        <v>Others</v>
      </c>
      <c r="U1980">
        <f t="shared" si="446"/>
        <v>11</v>
      </c>
      <c r="V1980" t="str">
        <f t="shared" si="447"/>
        <v>FY Q3</v>
      </c>
    </row>
    <row r="1981" spans="1:22" x14ac:dyDescent="0.3">
      <c r="A1981" s="18">
        <v>44476</v>
      </c>
      <c r="B1981" t="s">
        <v>1504</v>
      </c>
      <c r="C1981" t="s">
        <v>73</v>
      </c>
      <c r="D1981" t="s">
        <v>2923</v>
      </c>
      <c r="E1981">
        <v>442585087201</v>
      </c>
      <c r="F1981" t="s">
        <v>16</v>
      </c>
      <c r="G1981" t="s">
        <v>71</v>
      </c>
      <c r="H1981">
        <v>25224</v>
      </c>
      <c r="I1981" s="2">
        <f t="shared" si="434"/>
        <v>2021</v>
      </c>
      <c r="J1981" s="2" t="str">
        <f t="shared" si="435"/>
        <v>October</v>
      </c>
      <c r="K1981" s="2">
        <f t="shared" si="436"/>
        <v>10</v>
      </c>
      <c r="L1981" s="2" t="str">
        <f t="shared" si="437"/>
        <v>Thursday</v>
      </c>
      <c r="M1981" s="2">
        <f t="shared" si="438"/>
        <v>41</v>
      </c>
      <c r="N1981" s="3">
        <f t="shared" si="439"/>
        <v>25224</v>
      </c>
      <c r="O1981" s="3">
        <f t="shared" si="440"/>
        <v>0</v>
      </c>
      <c r="P1981" t="str">
        <f t="shared" si="441"/>
        <v>7-Oct</v>
      </c>
      <c r="Q1981" s="9">
        <f t="shared" si="442"/>
        <v>0.50416666666666665</v>
      </c>
      <c r="R1981" t="str">
        <f t="shared" si="443"/>
        <v>Afternoon</v>
      </c>
      <c r="S1981" s="2">
        <f t="shared" si="444"/>
        <v>7</v>
      </c>
      <c r="T1981" t="str">
        <f t="shared" si="445"/>
        <v>Others</v>
      </c>
      <c r="U1981">
        <f t="shared" si="446"/>
        <v>12</v>
      </c>
      <c r="V1981" t="str">
        <f t="shared" si="447"/>
        <v>FY Q3</v>
      </c>
    </row>
    <row r="1982" spans="1:22" x14ac:dyDescent="0.3">
      <c r="A1982" s="18">
        <v>44476</v>
      </c>
      <c r="B1982" t="s">
        <v>630</v>
      </c>
      <c r="C1982" t="s">
        <v>200</v>
      </c>
      <c r="D1982" t="s">
        <v>2924</v>
      </c>
      <c r="E1982">
        <v>904553617956</v>
      </c>
      <c r="F1982" t="s">
        <v>15</v>
      </c>
      <c r="G1982" t="s">
        <v>71</v>
      </c>
      <c r="H1982">
        <v>13388</v>
      </c>
      <c r="I1982" s="2">
        <f t="shared" si="434"/>
        <v>2021</v>
      </c>
      <c r="J1982" s="2" t="str">
        <f t="shared" si="435"/>
        <v>October</v>
      </c>
      <c r="K1982" s="2">
        <f t="shared" si="436"/>
        <v>10</v>
      </c>
      <c r="L1982" s="2" t="str">
        <f t="shared" si="437"/>
        <v>Thursday</v>
      </c>
      <c r="M1982" s="2">
        <f t="shared" si="438"/>
        <v>41</v>
      </c>
      <c r="N1982" s="3">
        <f t="shared" si="439"/>
        <v>0</v>
      </c>
      <c r="O1982" s="3">
        <f t="shared" si="440"/>
        <v>13388</v>
      </c>
      <c r="P1982" t="str">
        <f t="shared" si="441"/>
        <v>7-Oct</v>
      </c>
      <c r="Q1982" s="9">
        <f t="shared" si="442"/>
        <v>0.61250000000000004</v>
      </c>
      <c r="R1982" t="str">
        <f t="shared" si="443"/>
        <v>Afternoon</v>
      </c>
      <c r="S1982" s="2">
        <f t="shared" si="444"/>
        <v>7</v>
      </c>
      <c r="T1982" t="str">
        <f t="shared" si="445"/>
        <v>UPI Transfer</v>
      </c>
      <c r="U1982">
        <f t="shared" si="446"/>
        <v>14</v>
      </c>
      <c r="V1982" t="str">
        <f t="shared" si="447"/>
        <v>FY Q3</v>
      </c>
    </row>
    <row r="1983" spans="1:22" x14ac:dyDescent="0.3">
      <c r="A1983" s="18">
        <v>44477</v>
      </c>
      <c r="B1983" t="s">
        <v>2081</v>
      </c>
      <c r="C1983" t="s">
        <v>797</v>
      </c>
      <c r="D1983" t="s">
        <v>2925</v>
      </c>
      <c r="E1983">
        <v>297225635544</v>
      </c>
      <c r="F1983" t="s">
        <v>15</v>
      </c>
      <c r="G1983" t="s">
        <v>71</v>
      </c>
      <c r="H1983">
        <v>5631</v>
      </c>
      <c r="I1983" s="2">
        <f t="shared" si="434"/>
        <v>2021</v>
      </c>
      <c r="J1983" s="2" t="str">
        <f t="shared" si="435"/>
        <v>October</v>
      </c>
      <c r="K1983" s="2">
        <f t="shared" si="436"/>
        <v>10</v>
      </c>
      <c r="L1983" s="2" t="str">
        <f t="shared" si="437"/>
        <v>Friday</v>
      </c>
      <c r="M1983" s="2">
        <f t="shared" si="438"/>
        <v>41</v>
      </c>
      <c r="N1983" s="3">
        <f t="shared" si="439"/>
        <v>0</v>
      </c>
      <c r="O1983" s="3">
        <f t="shared" si="440"/>
        <v>5631</v>
      </c>
      <c r="P1983" t="str">
        <f t="shared" si="441"/>
        <v>8-Oct</v>
      </c>
      <c r="Q1983" s="9">
        <f t="shared" si="442"/>
        <v>0.64236111111111116</v>
      </c>
      <c r="R1983" t="str">
        <f t="shared" si="443"/>
        <v>Afternoon</v>
      </c>
      <c r="S1983" s="2">
        <f t="shared" si="444"/>
        <v>8</v>
      </c>
      <c r="T1983" t="str">
        <f t="shared" si="445"/>
        <v>UPI Transfer</v>
      </c>
      <c r="U1983">
        <f t="shared" si="446"/>
        <v>15</v>
      </c>
      <c r="V1983" t="str">
        <f t="shared" si="447"/>
        <v>FY Q3</v>
      </c>
    </row>
    <row r="1984" spans="1:22" x14ac:dyDescent="0.3">
      <c r="A1984" s="18">
        <v>44478</v>
      </c>
      <c r="B1984" t="s">
        <v>238</v>
      </c>
      <c r="C1984" t="s">
        <v>797</v>
      </c>
      <c r="D1984" t="s">
        <v>2926</v>
      </c>
      <c r="E1984">
        <v>741622691882</v>
      </c>
      <c r="F1984" t="s">
        <v>15</v>
      </c>
      <c r="G1984" t="s">
        <v>67</v>
      </c>
      <c r="H1984">
        <v>12731</v>
      </c>
      <c r="I1984" s="2">
        <f t="shared" si="434"/>
        <v>2021</v>
      </c>
      <c r="J1984" s="2" t="str">
        <f t="shared" si="435"/>
        <v>October</v>
      </c>
      <c r="K1984" s="2">
        <f t="shared" si="436"/>
        <v>10</v>
      </c>
      <c r="L1984" s="2" t="str">
        <f t="shared" si="437"/>
        <v>Saturday</v>
      </c>
      <c r="M1984" s="2">
        <f t="shared" si="438"/>
        <v>41</v>
      </c>
      <c r="N1984" s="3">
        <f t="shared" si="439"/>
        <v>0</v>
      </c>
      <c r="O1984" s="3">
        <f t="shared" si="440"/>
        <v>12731</v>
      </c>
      <c r="P1984" t="str">
        <f t="shared" si="441"/>
        <v>9-Oct</v>
      </c>
      <c r="Q1984" s="9">
        <f t="shared" si="442"/>
        <v>0.54791666666666672</v>
      </c>
      <c r="R1984" t="str">
        <f t="shared" si="443"/>
        <v>Afternoon</v>
      </c>
      <c r="S1984" s="2">
        <f t="shared" si="444"/>
        <v>9</v>
      </c>
      <c r="T1984" t="str">
        <f t="shared" si="445"/>
        <v>UPI Transfer</v>
      </c>
      <c r="U1984">
        <f t="shared" si="446"/>
        <v>13</v>
      </c>
      <c r="V1984" t="str">
        <f t="shared" si="447"/>
        <v>FY Q3</v>
      </c>
    </row>
    <row r="1985" spans="1:22" x14ac:dyDescent="0.3">
      <c r="A1985" s="18">
        <v>44478</v>
      </c>
      <c r="B1985" t="s">
        <v>1714</v>
      </c>
      <c r="C1985" t="s">
        <v>101</v>
      </c>
      <c r="D1985" t="s">
        <v>2927</v>
      </c>
      <c r="E1985">
        <v>398795110725</v>
      </c>
      <c r="F1985" t="s">
        <v>15</v>
      </c>
      <c r="G1985" t="s">
        <v>71</v>
      </c>
      <c r="H1985">
        <v>3712</v>
      </c>
      <c r="I1985" s="2">
        <f t="shared" si="434"/>
        <v>2021</v>
      </c>
      <c r="J1985" s="2" t="str">
        <f t="shared" si="435"/>
        <v>October</v>
      </c>
      <c r="K1985" s="2">
        <f t="shared" si="436"/>
        <v>10</v>
      </c>
      <c r="L1985" s="2" t="str">
        <f t="shared" si="437"/>
        <v>Saturday</v>
      </c>
      <c r="M1985" s="2">
        <f t="shared" si="438"/>
        <v>41</v>
      </c>
      <c r="N1985" s="3">
        <f t="shared" si="439"/>
        <v>0</v>
      </c>
      <c r="O1985" s="3">
        <f t="shared" si="440"/>
        <v>3712</v>
      </c>
      <c r="P1985" t="str">
        <f t="shared" si="441"/>
        <v>9-Oct</v>
      </c>
      <c r="Q1985" s="9">
        <f t="shared" si="442"/>
        <v>0.73055555555555551</v>
      </c>
      <c r="R1985" t="str">
        <f t="shared" si="443"/>
        <v>Evening</v>
      </c>
      <c r="S1985" s="2">
        <f t="shared" si="444"/>
        <v>9</v>
      </c>
      <c r="T1985" t="str">
        <f t="shared" si="445"/>
        <v>Recharge</v>
      </c>
      <c r="U1985">
        <f t="shared" si="446"/>
        <v>17</v>
      </c>
      <c r="V1985" t="str">
        <f t="shared" si="447"/>
        <v>FY Q3</v>
      </c>
    </row>
    <row r="1986" spans="1:22" x14ac:dyDescent="0.3">
      <c r="A1986" s="18">
        <v>44478</v>
      </c>
      <c r="B1986" t="s">
        <v>1005</v>
      </c>
      <c r="C1986" t="s">
        <v>69</v>
      </c>
      <c r="D1986" t="s">
        <v>2928</v>
      </c>
      <c r="E1986">
        <v>641112333736</v>
      </c>
      <c r="F1986" t="s">
        <v>16</v>
      </c>
      <c r="G1986" t="s">
        <v>67</v>
      </c>
      <c r="H1986">
        <v>4013</v>
      </c>
      <c r="I1986" s="2">
        <f t="shared" si="434"/>
        <v>2021</v>
      </c>
      <c r="J1986" s="2" t="str">
        <f t="shared" si="435"/>
        <v>October</v>
      </c>
      <c r="K1986" s="2">
        <f t="shared" si="436"/>
        <v>10</v>
      </c>
      <c r="L1986" s="2" t="str">
        <f t="shared" si="437"/>
        <v>Saturday</v>
      </c>
      <c r="M1986" s="2">
        <f t="shared" si="438"/>
        <v>41</v>
      </c>
      <c r="N1986" s="3">
        <f t="shared" si="439"/>
        <v>4013</v>
      </c>
      <c r="O1986" s="3">
        <f t="shared" si="440"/>
        <v>0</v>
      </c>
      <c r="P1986" t="str">
        <f t="shared" si="441"/>
        <v>9-Oct</v>
      </c>
      <c r="Q1986" s="9">
        <f t="shared" si="442"/>
        <v>0.75347222222222221</v>
      </c>
      <c r="R1986" t="str">
        <f t="shared" si="443"/>
        <v>Evening</v>
      </c>
      <c r="S1986" s="2">
        <f t="shared" si="444"/>
        <v>9</v>
      </c>
      <c r="T1986" t="str">
        <f t="shared" si="445"/>
        <v>Others</v>
      </c>
      <c r="U1986">
        <f t="shared" si="446"/>
        <v>18</v>
      </c>
      <c r="V1986" t="str">
        <f t="shared" si="447"/>
        <v>FY Q3</v>
      </c>
    </row>
    <row r="1987" spans="1:22" x14ac:dyDescent="0.3">
      <c r="A1987" s="18">
        <v>44478</v>
      </c>
      <c r="B1987" t="s">
        <v>1322</v>
      </c>
      <c r="C1987" t="s">
        <v>189</v>
      </c>
      <c r="D1987" t="s">
        <v>2929</v>
      </c>
      <c r="E1987">
        <v>699460908312</v>
      </c>
      <c r="F1987" t="s">
        <v>16</v>
      </c>
      <c r="G1987" t="s">
        <v>71</v>
      </c>
      <c r="H1987">
        <v>7624</v>
      </c>
      <c r="I1987" s="2">
        <f t="shared" si="434"/>
        <v>2021</v>
      </c>
      <c r="J1987" s="2" t="str">
        <f t="shared" si="435"/>
        <v>October</v>
      </c>
      <c r="K1987" s="2">
        <f t="shared" si="436"/>
        <v>10</v>
      </c>
      <c r="L1987" s="2" t="str">
        <f t="shared" si="437"/>
        <v>Saturday</v>
      </c>
      <c r="M1987" s="2">
        <f t="shared" si="438"/>
        <v>41</v>
      </c>
      <c r="N1987" s="3">
        <f t="shared" si="439"/>
        <v>7624</v>
      </c>
      <c r="O1987" s="3">
        <f t="shared" si="440"/>
        <v>0</v>
      </c>
      <c r="P1987" t="str">
        <f t="shared" si="441"/>
        <v>9-Oct</v>
      </c>
      <c r="Q1987" s="9">
        <f t="shared" si="442"/>
        <v>0.87569444444444444</v>
      </c>
      <c r="R1987" t="str">
        <f t="shared" si="443"/>
        <v>Night</v>
      </c>
      <c r="S1987" s="2">
        <f t="shared" si="444"/>
        <v>9</v>
      </c>
      <c r="T1987" t="str">
        <f t="shared" si="445"/>
        <v>Others</v>
      </c>
      <c r="U1987">
        <f t="shared" si="446"/>
        <v>21</v>
      </c>
      <c r="V1987" t="str">
        <f t="shared" si="447"/>
        <v>FY Q3</v>
      </c>
    </row>
    <row r="1988" spans="1:22" x14ac:dyDescent="0.3">
      <c r="A1988" s="18">
        <v>44479</v>
      </c>
      <c r="B1988" t="s">
        <v>394</v>
      </c>
      <c r="C1988" t="s">
        <v>291</v>
      </c>
      <c r="D1988" t="s">
        <v>2930</v>
      </c>
      <c r="E1988">
        <v>465780946054</v>
      </c>
      <c r="F1988" t="s">
        <v>16</v>
      </c>
      <c r="G1988" t="s">
        <v>67</v>
      </c>
      <c r="H1988">
        <v>2556</v>
      </c>
      <c r="I1988" s="2">
        <f t="shared" si="434"/>
        <v>2021</v>
      </c>
      <c r="J1988" s="2" t="str">
        <f t="shared" si="435"/>
        <v>October</v>
      </c>
      <c r="K1988" s="2">
        <f t="shared" si="436"/>
        <v>10</v>
      </c>
      <c r="L1988" s="2" t="str">
        <f t="shared" si="437"/>
        <v>Sunday</v>
      </c>
      <c r="M1988" s="2">
        <f t="shared" si="438"/>
        <v>42</v>
      </c>
      <c r="N1988" s="3">
        <f t="shared" si="439"/>
        <v>2556</v>
      </c>
      <c r="O1988" s="3">
        <f t="shared" si="440"/>
        <v>0</v>
      </c>
      <c r="P1988" t="str">
        <f t="shared" si="441"/>
        <v>10-Oct</v>
      </c>
      <c r="Q1988" s="9">
        <f t="shared" si="442"/>
        <v>0.52361111111111114</v>
      </c>
      <c r="R1988" t="str">
        <f t="shared" si="443"/>
        <v>Afternoon</v>
      </c>
      <c r="S1988" s="2">
        <f t="shared" si="444"/>
        <v>10</v>
      </c>
      <c r="T1988" t="str">
        <f t="shared" si="445"/>
        <v>Others</v>
      </c>
      <c r="U1988">
        <f t="shared" si="446"/>
        <v>12</v>
      </c>
      <c r="V1988" t="str">
        <f t="shared" si="447"/>
        <v>FY Q3</v>
      </c>
    </row>
    <row r="1989" spans="1:22" x14ac:dyDescent="0.3">
      <c r="A1989" s="18">
        <v>44479</v>
      </c>
      <c r="B1989" t="s">
        <v>946</v>
      </c>
      <c r="C1989" t="s">
        <v>85</v>
      </c>
      <c r="D1989" t="s">
        <v>2931</v>
      </c>
      <c r="E1989">
        <v>742916887133</v>
      </c>
      <c r="F1989" t="s">
        <v>16</v>
      </c>
      <c r="G1989" t="s">
        <v>71</v>
      </c>
      <c r="H1989">
        <v>33585</v>
      </c>
      <c r="I1989" s="2">
        <f t="shared" si="434"/>
        <v>2021</v>
      </c>
      <c r="J1989" s="2" t="str">
        <f t="shared" si="435"/>
        <v>October</v>
      </c>
      <c r="K1989" s="2">
        <f t="shared" si="436"/>
        <v>10</v>
      </c>
      <c r="L1989" s="2" t="str">
        <f t="shared" si="437"/>
        <v>Sunday</v>
      </c>
      <c r="M1989" s="2">
        <f t="shared" si="438"/>
        <v>42</v>
      </c>
      <c r="N1989" s="3">
        <f t="shared" si="439"/>
        <v>33585</v>
      </c>
      <c r="O1989" s="3">
        <f t="shared" si="440"/>
        <v>0</v>
      </c>
      <c r="P1989" t="str">
        <f t="shared" si="441"/>
        <v>10-Oct</v>
      </c>
      <c r="Q1989" s="9">
        <f t="shared" si="442"/>
        <v>0.59236111111111112</v>
      </c>
      <c r="R1989" t="str">
        <f t="shared" si="443"/>
        <v>Afternoon</v>
      </c>
      <c r="S1989" s="2">
        <f t="shared" si="444"/>
        <v>10</v>
      </c>
      <c r="T1989" t="str">
        <f t="shared" si="445"/>
        <v>Others</v>
      </c>
      <c r="U1989">
        <f t="shared" si="446"/>
        <v>14</v>
      </c>
      <c r="V1989" t="str">
        <f t="shared" si="447"/>
        <v>FY Q3</v>
      </c>
    </row>
    <row r="1990" spans="1:22" x14ac:dyDescent="0.3">
      <c r="A1990" s="18">
        <v>44479</v>
      </c>
      <c r="B1990" t="s">
        <v>930</v>
      </c>
      <c r="C1990" t="s">
        <v>254</v>
      </c>
      <c r="D1990" t="s">
        <v>2932</v>
      </c>
      <c r="E1990">
        <v>242038564153</v>
      </c>
      <c r="F1990" t="s">
        <v>16</v>
      </c>
      <c r="G1990" t="s">
        <v>67</v>
      </c>
      <c r="H1990">
        <v>14022</v>
      </c>
      <c r="I1990" s="2">
        <f t="shared" si="434"/>
        <v>2021</v>
      </c>
      <c r="J1990" s="2" t="str">
        <f t="shared" si="435"/>
        <v>October</v>
      </c>
      <c r="K1990" s="2">
        <f t="shared" si="436"/>
        <v>10</v>
      </c>
      <c r="L1990" s="2" t="str">
        <f t="shared" si="437"/>
        <v>Sunday</v>
      </c>
      <c r="M1990" s="2">
        <f t="shared" si="438"/>
        <v>42</v>
      </c>
      <c r="N1990" s="3">
        <f t="shared" si="439"/>
        <v>14022</v>
      </c>
      <c r="O1990" s="3">
        <f t="shared" si="440"/>
        <v>0</v>
      </c>
      <c r="P1990" t="str">
        <f t="shared" si="441"/>
        <v>10-Oct</v>
      </c>
      <c r="Q1990" s="9">
        <f t="shared" si="442"/>
        <v>0.61111111111111116</v>
      </c>
      <c r="R1990" t="str">
        <f t="shared" si="443"/>
        <v>Afternoon</v>
      </c>
      <c r="S1990" s="2">
        <f t="shared" si="444"/>
        <v>10</v>
      </c>
      <c r="T1990" t="str">
        <f t="shared" si="445"/>
        <v>Others</v>
      </c>
      <c r="U1990">
        <f t="shared" si="446"/>
        <v>14</v>
      </c>
      <c r="V1990" t="str">
        <f t="shared" si="447"/>
        <v>FY Q3</v>
      </c>
    </row>
    <row r="1991" spans="1:22" x14ac:dyDescent="0.3">
      <c r="A1991" s="18">
        <v>44479</v>
      </c>
      <c r="B1991" t="s">
        <v>1192</v>
      </c>
      <c r="C1991" t="s">
        <v>69</v>
      </c>
      <c r="D1991" t="s">
        <v>2933</v>
      </c>
      <c r="E1991">
        <v>818107639192</v>
      </c>
      <c r="F1991" t="s">
        <v>16</v>
      </c>
      <c r="G1991" t="s">
        <v>71</v>
      </c>
      <c r="H1991">
        <v>1765</v>
      </c>
      <c r="I1991" s="2">
        <f t="shared" si="434"/>
        <v>2021</v>
      </c>
      <c r="J1991" s="2" t="str">
        <f t="shared" si="435"/>
        <v>October</v>
      </c>
      <c r="K1991" s="2">
        <f t="shared" si="436"/>
        <v>10</v>
      </c>
      <c r="L1991" s="2" t="str">
        <f t="shared" si="437"/>
        <v>Sunday</v>
      </c>
      <c r="M1991" s="2">
        <f t="shared" si="438"/>
        <v>42</v>
      </c>
      <c r="N1991" s="3">
        <f t="shared" si="439"/>
        <v>1765</v>
      </c>
      <c r="O1991" s="3">
        <f t="shared" si="440"/>
        <v>0</v>
      </c>
      <c r="P1991" t="str">
        <f t="shared" si="441"/>
        <v>10-Oct</v>
      </c>
      <c r="Q1991" s="9">
        <f t="shared" si="442"/>
        <v>0.62916666666666665</v>
      </c>
      <c r="R1991" t="str">
        <f t="shared" si="443"/>
        <v>Afternoon</v>
      </c>
      <c r="S1991" s="2">
        <f t="shared" si="444"/>
        <v>10</v>
      </c>
      <c r="T1991" t="str">
        <f t="shared" si="445"/>
        <v>Others</v>
      </c>
      <c r="U1991">
        <f t="shared" si="446"/>
        <v>15</v>
      </c>
      <c r="V1991" t="str">
        <f t="shared" si="447"/>
        <v>FY Q3</v>
      </c>
    </row>
    <row r="1992" spans="1:22" x14ac:dyDescent="0.3">
      <c r="A1992" s="18">
        <v>44479</v>
      </c>
      <c r="B1992" t="s">
        <v>199</v>
      </c>
      <c r="C1992" t="s">
        <v>375</v>
      </c>
      <c r="D1992" t="s">
        <v>2934</v>
      </c>
      <c r="E1992">
        <v>391047514251</v>
      </c>
      <c r="F1992" t="s">
        <v>15</v>
      </c>
      <c r="G1992" t="s">
        <v>67</v>
      </c>
      <c r="H1992">
        <v>6937</v>
      </c>
      <c r="I1992" s="2">
        <f t="shared" si="434"/>
        <v>2021</v>
      </c>
      <c r="J1992" s="2" t="str">
        <f t="shared" si="435"/>
        <v>October</v>
      </c>
      <c r="K1992" s="2">
        <f t="shared" si="436"/>
        <v>10</v>
      </c>
      <c r="L1992" s="2" t="str">
        <f t="shared" si="437"/>
        <v>Sunday</v>
      </c>
      <c r="M1992" s="2">
        <f t="shared" si="438"/>
        <v>42</v>
      </c>
      <c r="N1992" s="3">
        <f t="shared" si="439"/>
        <v>0</v>
      </c>
      <c r="O1992" s="3">
        <f t="shared" si="440"/>
        <v>6937</v>
      </c>
      <c r="P1992" t="str">
        <f t="shared" si="441"/>
        <v>10-Oct</v>
      </c>
      <c r="Q1992" s="9">
        <f t="shared" si="442"/>
        <v>0.67847222222222225</v>
      </c>
      <c r="R1992" t="str">
        <f t="shared" si="443"/>
        <v>Afternoon</v>
      </c>
      <c r="S1992" s="2">
        <f t="shared" si="444"/>
        <v>10</v>
      </c>
      <c r="T1992" t="str">
        <f t="shared" si="445"/>
        <v>UPI Transfer</v>
      </c>
      <c r="U1992">
        <f t="shared" si="446"/>
        <v>16</v>
      </c>
      <c r="V1992" t="str">
        <f t="shared" si="447"/>
        <v>FY Q3</v>
      </c>
    </row>
    <row r="1993" spans="1:22" x14ac:dyDescent="0.3">
      <c r="A1993" s="18">
        <v>44479</v>
      </c>
      <c r="B1993" t="s">
        <v>1472</v>
      </c>
      <c r="C1993" t="s">
        <v>85</v>
      </c>
      <c r="D1993" t="s">
        <v>2935</v>
      </c>
      <c r="E1993">
        <v>38928163991</v>
      </c>
      <c r="F1993" t="s">
        <v>16</v>
      </c>
      <c r="G1993" t="s">
        <v>71</v>
      </c>
      <c r="H1993">
        <v>18625</v>
      </c>
      <c r="I1993" s="2">
        <f t="shared" si="434"/>
        <v>2021</v>
      </c>
      <c r="J1993" s="2" t="str">
        <f t="shared" si="435"/>
        <v>October</v>
      </c>
      <c r="K1993" s="2">
        <f t="shared" si="436"/>
        <v>10</v>
      </c>
      <c r="L1993" s="2" t="str">
        <f t="shared" si="437"/>
        <v>Sunday</v>
      </c>
      <c r="M1993" s="2">
        <f t="shared" si="438"/>
        <v>42</v>
      </c>
      <c r="N1993" s="3">
        <f t="shared" si="439"/>
        <v>18625</v>
      </c>
      <c r="O1993" s="3">
        <f t="shared" si="440"/>
        <v>0</v>
      </c>
      <c r="P1993" t="str">
        <f t="shared" si="441"/>
        <v>10-Oct</v>
      </c>
      <c r="Q1993" s="9">
        <f t="shared" si="442"/>
        <v>0.90069444444444446</v>
      </c>
      <c r="R1993" t="str">
        <f t="shared" si="443"/>
        <v>Night</v>
      </c>
      <c r="S1993" s="2">
        <f t="shared" si="444"/>
        <v>10</v>
      </c>
      <c r="T1993" t="str">
        <f t="shared" si="445"/>
        <v>Others</v>
      </c>
      <c r="U1993">
        <f t="shared" si="446"/>
        <v>21</v>
      </c>
      <c r="V1993" t="str">
        <f t="shared" si="447"/>
        <v>FY Q3</v>
      </c>
    </row>
    <row r="1994" spans="1:22" x14ac:dyDescent="0.3">
      <c r="A1994" s="18">
        <v>44479</v>
      </c>
      <c r="B1994" t="s">
        <v>2047</v>
      </c>
      <c r="C1994" t="s">
        <v>128</v>
      </c>
      <c r="D1994" t="s">
        <v>2936</v>
      </c>
      <c r="E1994">
        <v>974162772256</v>
      </c>
      <c r="F1994" t="s">
        <v>16</v>
      </c>
      <c r="G1994" t="s">
        <v>71</v>
      </c>
      <c r="H1994">
        <v>11346</v>
      </c>
      <c r="I1994" s="2">
        <f t="shared" si="434"/>
        <v>2021</v>
      </c>
      <c r="J1994" s="2" t="str">
        <f t="shared" si="435"/>
        <v>October</v>
      </c>
      <c r="K1994" s="2">
        <f t="shared" si="436"/>
        <v>10</v>
      </c>
      <c r="L1994" s="2" t="str">
        <f t="shared" si="437"/>
        <v>Sunday</v>
      </c>
      <c r="M1994" s="2">
        <f t="shared" si="438"/>
        <v>42</v>
      </c>
      <c r="N1994" s="3">
        <f t="shared" si="439"/>
        <v>11346</v>
      </c>
      <c r="O1994" s="3">
        <f t="shared" si="440"/>
        <v>0</v>
      </c>
      <c r="P1994" t="str">
        <f t="shared" si="441"/>
        <v>10-Oct</v>
      </c>
      <c r="Q1994" s="9">
        <f t="shared" si="442"/>
        <v>0.9194444444444444</v>
      </c>
      <c r="R1994" t="str">
        <f t="shared" si="443"/>
        <v>Night</v>
      </c>
      <c r="S1994" s="2">
        <f t="shared" si="444"/>
        <v>10</v>
      </c>
      <c r="T1994" t="str">
        <f t="shared" si="445"/>
        <v>Others</v>
      </c>
      <c r="U1994">
        <f t="shared" si="446"/>
        <v>22</v>
      </c>
      <c r="V1994" t="str">
        <f t="shared" si="447"/>
        <v>FY Q3</v>
      </c>
    </row>
    <row r="1995" spans="1:22" x14ac:dyDescent="0.3">
      <c r="A1995" s="18">
        <v>44479</v>
      </c>
      <c r="B1995" t="s">
        <v>1928</v>
      </c>
      <c r="C1995" t="s">
        <v>452</v>
      </c>
      <c r="D1995" t="s">
        <v>2937</v>
      </c>
      <c r="E1995">
        <v>118038809504</v>
      </c>
      <c r="F1995" t="s">
        <v>15</v>
      </c>
      <c r="G1995" t="s">
        <v>67</v>
      </c>
      <c r="H1995">
        <v>20396</v>
      </c>
      <c r="I1995" s="2">
        <f t="shared" si="434"/>
        <v>2021</v>
      </c>
      <c r="J1995" s="2" t="str">
        <f t="shared" si="435"/>
        <v>October</v>
      </c>
      <c r="K1995" s="2">
        <f t="shared" si="436"/>
        <v>10</v>
      </c>
      <c r="L1995" s="2" t="str">
        <f t="shared" si="437"/>
        <v>Sunday</v>
      </c>
      <c r="M1995" s="2">
        <f t="shared" si="438"/>
        <v>42</v>
      </c>
      <c r="N1995" s="3">
        <f t="shared" si="439"/>
        <v>0</v>
      </c>
      <c r="O1995" s="3">
        <f t="shared" si="440"/>
        <v>20396</v>
      </c>
      <c r="P1995" t="str">
        <f t="shared" si="441"/>
        <v>10-Oct</v>
      </c>
      <c r="Q1995" s="9">
        <f t="shared" si="442"/>
        <v>0.92986111111111114</v>
      </c>
      <c r="R1995" t="str">
        <f t="shared" si="443"/>
        <v>Night</v>
      </c>
      <c r="S1995" s="2">
        <f t="shared" si="444"/>
        <v>10</v>
      </c>
      <c r="T1995" t="str">
        <f t="shared" si="445"/>
        <v>UPI Transfer</v>
      </c>
      <c r="U1995">
        <f t="shared" si="446"/>
        <v>22</v>
      </c>
      <c r="V1995" t="str">
        <f t="shared" si="447"/>
        <v>FY Q3</v>
      </c>
    </row>
    <row r="1996" spans="1:22" x14ac:dyDescent="0.3">
      <c r="A1996" s="18">
        <v>44480</v>
      </c>
      <c r="B1996" t="s">
        <v>1821</v>
      </c>
      <c r="C1996" t="s">
        <v>104</v>
      </c>
      <c r="D1996" t="s">
        <v>2938</v>
      </c>
      <c r="E1996">
        <v>550947903059</v>
      </c>
      <c r="F1996" t="s">
        <v>16</v>
      </c>
      <c r="G1996" t="s">
        <v>67</v>
      </c>
      <c r="H1996">
        <v>3054</v>
      </c>
      <c r="I1996" s="2">
        <f t="shared" si="434"/>
        <v>2021</v>
      </c>
      <c r="J1996" s="2" t="str">
        <f t="shared" si="435"/>
        <v>October</v>
      </c>
      <c r="K1996" s="2">
        <f t="shared" si="436"/>
        <v>10</v>
      </c>
      <c r="L1996" s="2" t="str">
        <f t="shared" si="437"/>
        <v>Monday</v>
      </c>
      <c r="M1996" s="2">
        <f t="shared" si="438"/>
        <v>42</v>
      </c>
      <c r="N1996" s="3">
        <f t="shared" si="439"/>
        <v>3054</v>
      </c>
      <c r="O1996" s="3">
        <f t="shared" si="440"/>
        <v>0</v>
      </c>
      <c r="P1996" t="str">
        <f t="shared" si="441"/>
        <v>11-Oct</v>
      </c>
      <c r="Q1996" s="9">
        <f t="shared" si="442"/>
        <v>0.53819444444444442</v>
      </c>
      <c r="R1996" t="str">
        <f t="shared" si="443"/>
        <v>Afternoon</v>
      </c>
      <c r="S1996" s="2">
        <f t="shared" si="444"/>
        <v>11</v>
      </c>
      <c r="T1996" t="str">
        <f t="shared" si="445"/>
        <v>Others</v>
      </c>
      <c r="U1996">
        <f t="shared" si="446"/>
        <v>12</v>
      </c>
      <c r="V1996" t="str">
        <f t="shared" si="447"/>
        <v>FY Q3</v>
      </c>
    </row>
    <row r="1997" spans="1:22" x14ac:dyDescent="0.3">
      <c r="A1997" s="18">
        <v>44481</v>
      </c>
      <c r="B1997" t="s">
        <v>1552</v>
      </c>
      <c r="C1997" t="s">
        <v>82</v>
      </c>
      <c r="D1997" t="s">
        <v>2939</v>
      </c>
      <c r="E1997">
        <v>147064357394</v>
      </c>
      <c r="F1997" t="s">
        <v>16</v>
      </c>
      <c r="G1997" t="s">
        <v>71</v>
      </c>
      <c r="H1997">
        <v>8852</v>
      </c>
      <c r="I1997" s="2">
        <f t="shared" si="434"/>
        <v>2021</v>
      </c>
      <c r="J1997" s="2" t="str">
        <f t="shared" si="435"/>
        <v>October</v>
      </c>
      <c r="K1997" s="2">
        <f t="shared" si="436"/>
        <v>10</v>
      </c>
      <c r="L1997" s="2" t="str">
        <f t="shared" si="437"/>
        <v>Tuesday</v>
      </c>
      <c r="M1997" s="2">
        <f t="shared" si="438"/>
        <v>42</v>
      </c>
      <c r="N1997" s="3">
        <f t="shared" si="439"/>
        <v>8852</v>
      </c>
      <c r="O1997" s="3">
        <f t="shared" si="440"/>
        <v>0</v>
      </c>
      <c r="P1997" t="str">
        <f t="shared" si="441"/>
        <v>12-Oct</v>
      </c>
      <c r="Q1997" s="9">
        <f t="shared" si="442"/>
        <v>0.50069444444444444</v>
      </c>
      <c r="R1997" t="str">
        <f t="shared" si="443"/>
        <v>Afternoon</v>
      </c>
      <c r="S1997" s="2">
        <f t="shared" si="444"/>
        <v>12</v>
      </c>
      <c r="T1997" t="str">
        <f t="shared" si="445"/>
        <v>Others</v>
      </c>
      <c r="U1997">
        <f t="shared" si="446"/>
        <v>12</v>
      </c>
      <c r="V1997" t="str">
        <f t="shared" si="447"/>
        <v>FY Q3</v>
      </c>
    </row>
    <row r="1998" spans="1:22" x14ac:dyDescent="0.3">
      <c r="A1998" s="18">
        <v>44481</v>
      </c>
      <c r="B1998" t="s">
        <v>241</v>
      </c>
      <c r="C1998" t="s">
        <v>262</v>
      </c>
      <c r="D1998" t="s">
        <v>2940</v>
      </c>
      <c r="E1998">
        <v>238761839835</v>
      </c>
      <c r="F1998" t="s">
        <v>16</v>
      </c>
      <c r="G1998" t="s">
        <v>67</v>
      </c>
      <c r="H1998">
        <v>12960</v>
      </c>
      <c r="I1998" s="2">
        <f t="shared" si="434"/>
        <v>2021</v>
      </c>
      <c r="J1998" s="2" t="str">
        <f t="shared" si="435"/>
        <v>October</v>
      </c>
      <c r="K1998" s="2">
        <f t="shared" si="436"/>
        <v>10</v>
      </c>
      <c r="L1998" s="2" t="str">
        <f t="shared" si="437"/>
        <v>Tuesday</v>
      </c>
      <c r="M1998" s="2">
        <f t="shared" si="438"/>
        <v>42</v>
      </c>
      <c r="N1998" s="3">
        <f t="shared" si="439"/>
        <v>12960</v>
      </c>
      <c r="O1998" s="3">
        <f t="shared" si="440"/>
        <v>0</v>
      </c>
      <c r="P1998" t="str">
        <f t="shared" si="441"/>
        <v>12-Oct</v>
      </c>
      <c r="Q1998" s="9">
        <f t="shared" si="442"/>
        <v>0.73472222222222228</v>
      </c>
      <c r="R1998" t="str">
        <f t="shared" si="443"/>
        <v>Evening</v>
      </c>
      <c r="S1998" s="2">
        <f t="shared" si="444"/>
        <v>12</v>
      </c>
      <c r="T1998" t="str">
        <f t="shared" si="445"/>
        <v>Others</v>
      </c>
      <c r="U1998">
        <f t="shared" si="446"/>
        <v>17</v>
      </c>
      <c r="V1998" t="str">
        <f t="shared" si="447"/>
        <v>FY Q3</v>
      </c>
    </row>
    <row r="1999" spans="1:22" x14ac:dyDescent="0.3">
      <c r="A1999" s="18">
        <v>44481</v>
      </c>
      <c r="B1999" t="s">
        <v>253</v>
      </c>
      <c r="C1999" t="s">
        <v>69</v>
      </c>
      <c r="D1999" t="s">
        <v>2941</v>
      </c>
      <c r="E1999">
        <v>12793148950</v>
      </c>
      <c r="F1999" t="s">
        <v>16</v>
      </c>
      <c r="G1999" t="s">
        <v>71</v>
      </c>
      <c r="H1999">
        <v>8575</v>
      </c>
      <c r="I1999" s="2">
        <f t="shared" si="434"/>
        <v>2021</v>
      </c>
      <c r="J1999" s="2" t="str">
        <f t="shared" si="435"/>
        <v>October</v>
      </c>
      <c r="K1999" s="2">
        <f t="shared" si="436"/>
        <v>10</v>
      </c>
      <c r="L1999" s="2" t="str">
        <f t="shared" si="437"/>
        <v>Tuesday</v>
      </c>
      <c r="M1999" s="2">
        <f t="shared" si="438"/>
        <v>42</v>
      </c>
      <c r="N1999" s="3">
        <f t="shared" si="439"/>
        <v>8575</v>
      </c>
      <c r="O1999" s="3">
        <f t="shared" si="440"/>
        <v>0</v>
      </c>
      <c r="P1999" t="str">
        <f t="shared" si="441"/>
        <v>12-Oct</v>
      </c>
      <c r="Q1999" s="9">
        <f t="shared" si="442"/>
        <v>0.74305555555555558</v>
      </c>
      <c r="R1999" t="str">
        <f t="shared" si="443"/>
        <v>Evening</v>
      </c>
      <c r="S1999" s="2">
        <f t="shared" si="444"/>
        <v>12</v>
      </c>
      <c r="T1999" t="str">
        <f t="shared" si="445"/>
        <v>Others</v>
      </c>
      <c r="U1999">
        <f t="shared" si="446"/>
        <v>17</v>
      </c>
      <c r="V1999" t="str">
        <f t="shared" si="447"/>
        <v>FY Q3</v>
      </c>
    </row>
    <row r="2000" spans="1:22" x14ac:dyDescent="0.3">
      <c r="A2000" s="18">
        <v>44481</v>
      </c>
      <c r="B2000" t="s">
        <v>723</v>
      </c>
      <c r="C2000" t="s">
        <v>209</v>
      </c>
      <c r="D2000" t="s">
        <v>2942</v>
      </c>
      <c r="E2000">
        <v>455813976049</v>
      </c>
      <c r="F2000" t="s">
        <v>15</v>
      </c>
      <c r="G2000" t="s">
        <v>71</v>
      </c>
      <c r="H2000">
        <v>3299</v>
      </c>
      <c r="I2000" s="2">
        <f t="shared" si="434"/>
        <v>2021</v>
      </c>
      <c r="J2000" s="2" t="str">
        <f t="shared" si="435"/>
        <v>October</v>
      </c>
      <c r="K2000" s="2">
        <f t="shared" si="436"/>
        <v>10</v>
      </c>
      <c r="L2000" s="2" t="str">
        <f t="shared" si="437"/>
        <v>Tuesday</v>
      </c>
      <c r="M2000" s="2">
        <f t="shared" si="438"/>
        <v>42</v>
      </c>
      <c r="N2000" s="3">
        <f t="shared" si="439"/>
        <v>0</v>
      </c>
      <c r="O2000" s="3">
        <f t="shared" si="440"/>
        <v>3299</v>
      </c>
      <c r="P2000" t="str">
        <f t="shared" si="441"/>
        <v>12-Oct</v>
      </c>
      <c r="Q2000" s="9">
        <f t="shared" si="442"/>
        <v>0.77430555555555558</v>
      </c>
      <c r="R2000" t="str">
        <f t="shared" si="443"/>
        <v>Evening</v>
      </c>
      <c r="S2000" s="2">
        <f t="shared" si="444"/>
        <v>12</v>
      </c>
      <c r="T2000" t="str">
        <f t="shared" si="445"/>
        <v>UPI Transfer</v>
      </c>
      <c r="U2000">
        <f t="shared" si="446"/>
        <v>18</v>
      </c>
      <c r="V2000" t="str">
        <f t="shared" si="447"/>
        <v>FY Q3</v>
      </c>
    </row>
    <row r="2001" spans="1:22" x14ac:dyDescent="0.3">
      <c r="A2001" s="18">
        <v>44481</v>
      </c>
      <c r="B2001" t="s">
        <v>1898</v>
      </c>
      <c r="C2001" t="s">
        <v>104</v>
      </c>
      <c r="D2001" t="s">
        <v>2943</v>
      </c>
      <c r="E2001">
        <v>693540030975</v>
      </c>
      <c r="F2001" t="s">
        <v>16</v>
      </c>
      <c r="G2001" t="s">
        <v>71</v>
      </c>
      <c r="H2001">
        <v>4446</v>
      </c>
      <c r="I2001" s="2">
        <f t="shared" si="434"/>
        <v>2021</v>
      </c>
      <c r="J2001" s="2" t="str">
        <f t="shared" si="435"/>
        <v>October</v>
      </c>
      <c r="K2001" s="2">
        <f t="shared" si="436"/>
        <v>10</v>
      </c>
      <c r="L2001" s="2" t="str">
        <f t="shared" si="437"/>
        <v>Tuesday</v>
      </c>
      <c r="M2001" s="2">
        <f t="shared" si="438"/>
        <v>42</v>
      </c>
      <c r="N2001" s="3">
        <f t="shared" si="439"/>
        <v>4446</v>
      </c>
      <c r="O2001" s="3">
        <f t="shared" si="440"/>
        <v>0</v>
      </c>
      <c r="P2001" t="str">
        <f t="shared" si="441"/>
        <v>12-Oct</v>
      </c>
      <c r="Q2001" s="9">
        <f t="shared" si="442"/>
        <v>0.78472222222222221</v>
      </c>
      <c r="R2001" t="str">
        <f t="shared" si="443"/>
        <v>Evening</v>
      </c>
      <c r="S2001" s="2">
        <f t="shared" si="444"/>
        <v>12</v>
      </c>
      <c r="T2001" t="str">
        <f t="shared" si="445"/>
        <v>Others</v>
      </c>
      <c r="U2001">
        <f t="shared" si="446"/>
        <v>18</v>
      </c>
      <c r="V2001" t="str">
        <f t="shared" si="447"/>
        <v>FY Q3</v>
      </c>
    </row>
    <row r="2002" spans="1:22" x14ac:dyDescent="0.3">
      <c r="A2002" s="18">
        <v>44481</v>
      </c>
      <c r="B2002" t="s">
        <v>2944</v>
      </c>
      <c r="C2002" t="s">
        <v>151</v>
      </c>
      <c r="D2002" t="s">
        <v>2945</v>
      </c>
      <c r="E2002">
        <v>234332450350</v>
      </c>
      <c r="F2002" t="s">
        <v>15</v>
      </c>
      <c r="G2002" t="s">
        <v>67</v>
      </c>
      <c r="H2002">
        <v>8728</v>
      </c>
      <c r="I2002" s="2">
        <f t="shared" si="434"/>
        <v>2021</v>
      </c>
      <c r="J2002" s="2" t="str">
        <f t="shared" si="435"/>
        <v>October</v>
      </c>
      <c r="K2002" s="2">
        <f t="shared" si="436"/>
        <v>10</v>
      </c>
      <c r="L2002" s="2" t="str">
        <f t="shared" si="437"/>
        <v>Tuesday</v>
      </c>
      <c r="M2002" s="2">
        <f t="shared" si="438"/>
        <v>42</v>
      </c>
      <c r="N2002" s="3">
        <f t="shared" si="439"/>
        <v>0</v>
      </c>
      <c r="O2002" s="3">
        <f t="shared" si="440"/>
        <v>8728</v>
      </c>
      <c r="P2002" t="str">
        <f t="shared" si="441"/>
        <v>12-Oct</v>
      </c>
      <c r="Q2002" s="9">
        <f t="shared" si="442"/>
        <v>0.81041666666666667</v>
      </c>
      <c r="R2002" t="str">
        <f t="shared" si="443"/>
        <v>Evening</v>
      </c>
      <c r="S2002" s="2">
        <f t="shared" si="444"/>
        <v>12</v>
      </c>
      <c r="T2002" t="str">
        <f t="shared" si="445"/>
        <v>UPI Transfer</v>
      </c>
      <c r="U2002">
        <f t="shared" si="446"/>
        <v>19</v>
      </c>
      <c r="V2002" t="str">
        <f t="shared" si="447"/>
        <v>FY Q3</v>
      </c>
    </row>
    <row r="2003" spans="1:22" x14ac:dyDescent="0.3">
      <c r="A2003" s="18">
        <v>44481</v>
      </c>
      <c r="B2003" t="s">
        <v>2946</v>
      </c>
      <c r="C2003" t="s">
        <v>319</v>
      </c>
      <c r="D2003" t="s">
        <v>2947</v>
      </c>
      <c r="E2003">
        <v>622423636796</v>
      </c>
      <c r="F2003" t="s">
        <v>15</v>
      </c>
      <c r="G2003" t="s">
        <v>67</v>
      </c>
      <c r="H2003">
        <v>3336</v>
      </c>
      <c r="I2003" s="2">
        <f t="shared" si="434"/>
        <v>2021</v>
      </c>
      <c r="J2003" s="2" t="str">
        <f t="shared" si="435"/>
        <v>October</v>
      </c>
      <c r="K2003" s="2">
        <f t="shared" si="436"/>
        <v>10</v>
      </c>
      <c r="L2003" s="2" t="str">
        <f t="shared" si="437"/>
        <v>Tuesday</v>
      </c>
      <c r="M2003" s="2">
        <f t="shared" si="438"/>
        <v>42</v>
      </c>
      <c r="N2003" s="3">
        <f t="shared" si="439"/>
        <v>0</v>
      </c>
      <c r="O2003" s="3">
        <f t="shared" si="440"/>
        <v>3336</v>
      </c>
      <c r="P2003" t="str">
        <f t="shared" si="441"/>
        <v>12-Oct</v>
      </c>
      <c r="Q2003" s="9">
        <f t="shared" si="442"/>
        <v>0.86041666666666672</v>
      </c>
      <c r="R2003" t="str">
        <f t="shared" si="443"/>
        <v>Evening</v>
      </c>
      <c r="S2003" s="2">
        <f t="shared" si="444"/>
        <v>12</v>
      </c>
      <c r="T2003" t="str">
        <f t="shared" si="445"/>
        <v>Recharge</v>
      </c>
      <c r="U2003">
        <f t="shared" si="446"/>
        <v>20</v>
      </c>
      <c r="V2003" t="str">
        <f t="shared" si="447"/>
        <v>FY Q3</v>
      </c>
    </row>
    <row r="2004" spans="1:22" x14ac:dyDescent="0.3">
      <c r="A2004" s="18">
        <v>44482</v>
      </c>
      <c r="B2004" t="s">
        <v>660</v>
      </c>
      <c r="C2004" t="s">
        <v>254</v>
      </c>
      <c r="D2004" t="s">
        <v>2948</v>
      </c>
      <c r="E2004">
        <v>801791480397</v>
      </c>
      <c r="F2004" t="s">
        <v>16</v>
      </c>
      <c r="G2004" t="s">
        <v>67</v>
      </c>
      <c r="H2004">
        <v>17993</v>
      </c>
      <c r="I2004" s="2">
        <f t="shared" si="434"/>
        <v>2021</v>
      </c>
      <c r="J2004" s="2" t="str">
        <f t="shared" si="435"/>
        <v>October</v>
      </c>
      <c r="K2004" s="2">
        <f t="shared" si="436"/>
        <v>10</v>
      </c>
      <c r="L2004" s="2" t="str">
        <f t="shared" si="437"/>
        <v>Wednesday</v>
      </c>
      <c r="M2004" s="2">
        <f t="shared" si="438"/>
        <v>42</v>
      </c>
      <c r="N2004" s="3">
        <f t="shared" si="439"/>
        <v>17993</v>
      </c>
      <c r="O2004" s="3">
        <f t="shared" si="440"/>
        <v>0</v>
      </c>
      <c r="P2004" t="str">
        <f t="shared" si="441"/>
        <v>13-Oct</v>
      </c>
      <c r="Q2004" s="9">
        <f t="shared" si="442"/>
        <v>0.6381944444444444</v>
      </c>
      <c r="R2004" t="str">
        <f t="shared" si="443"/>
        <v>Afternoon</v>
      </c>
      <c r="S2004" s="2">
        <f t="shared" si="444"/>
        <v>13</v>
      </c>
      <c r="T2004" t="str">
        <f t="shared" si="445"/>
        <v>Others</v>
      </c>
      <c r="U2004">
        <f t="shared" si="446"/>
        <v>15</v>
      </c>
      <c r="V2004" t="str">
        <f t="shared" si="447"/>
        <v>FY Q3</v>
      </c>
    </row>
    <row r="2005" spans="1:22" x14ac:dyDescent="0.3">
      <c r="A2005" s="18">
        <v>44482</v>
      </c>
      <c r="B2005" t="s">
        <v>1441</v>
      </c>
      <c r="C2005" t="s">
        <v>117</v>
      </c>
      <c r="D2005" t="s">
        <v>2949</v>
      </c>
      <c r="E2005">
        <v>425581230561</v>
      </c>
      <c r="F2005" t="s">
        <v>16</v>
      </c>
      <c r="G2005" t="s">
        <v>71</v>
      </c>
      <c r="H2005">
        <v>4388</v>
      </c>
      <c r="I2005" s="2">
        <f t="shared" si="434"/>
        <v>2021</v>
      </c>
      <c r="J2005" s="2" t="str">
        <f t="shared" si="435"/>
        <v>October</v>
      </c>
      <c r="K2005" s="2">
        <f t="shared" si="436"/>
        <v>10</v>
      </c>
      <c r="L2005" s="2" t="str">
        <f t="shared" si="437"/>
        <v>Wednesday</v>
      </c>
      <c r="M2005" s="2">
        <f t="shared" si="438"/>
        <v>42</v>
      </c>
      <c r="N2005" s="3">
        <f t="shared" si="439"/>
        <v>4388</v>
      </c>
      <c r="O2005" s="3">
        <f t="shared" si="440"/>
        <v>0</v>
      </c>
      <c r="P2005" t="str">
        <f t="shared" si="441"/>
        <v>13-Oct</v>
      </c>
      <c r="Q2005" s="9">
        <f t="shared" si="442"/>
        <v>0.65</v>
      </c>
      <c r="R2005" t="str">
        <f t="shared" si="443"/>
        <v>Afternoon</v>
      </c>
      <c r="S2005" s="2">
        <f t="shared" si="444"/>
        <v>13</v>
      </c>
      <c r="T2005" t="str">
        <f t="shared" si="445"/>
        <v>Others</v>
      </c>
      <c r="U2005">
        <f t="shared" si="446"/>
        <v>15</v>
      </c>
      <c r="V2005" t="str">
        <f t="shared" si="447"/>
        <v>FY Q3</v>
      </c>
    </row>
    <row r="2006" spans="1:22" x14ac:dyDescent="0.3">
      <c r="A2006" s="18">
        <v>44482</v>
      </c>
      <c r="B2006" t="s">
        <v>433</v>
      </c>
      <c r="C2006" t="s">
        <v>319</v>
      </c>
      <c r="D2006" t="s">
        <v>2950</v>
      </c>
      <c r="E2006">
        <v>640560234387</v>
      </c>
      <c r="F2006" t="s">
        <v>15</v>
      </c>
      <c r="G2006" t="s">
        <v>67</v>
      </c>
      <c r="H2006">
        <v>5110</v>
      </c>
      <c r="I2006" s="2">
        <f t="shared" si="434"/>
        <v>2021</v>
      </c>
      <c r="J2006" s="2" t="str">
        <f t="shared" si="435"/>
        <v>October</v>
      </c>
      <c r="K2006" s="2">
        <f t="shared" si="436"/>
        <v>10</v>
      </c>
      <c r="L2006" s="2" t="str">
        <f t="shared" si="437"/>
        <v>Wednesday</v>
      </c>
      <c r="M2006" s="2">
        <f t="shared" si="438"/>
        <v>42</v>
      </c>
      <c r="N2006" s="3">
        <f t="shared" si="439"/>
        <v>0</v>
      </c>
      <c r="O2006" s="3">
        <f t="shared" si="440"/>
        <v>5110</v>
      </c>
      <c r="P2006" t="str">
        <f t="shared" si="441"/>
        <v>13-Oct</v>
      </c>
      <c r="Q2006" s="9">
        <f t="shared" si="442"/>
        <v>0.8125</v>
      </c>
      <c r="R2006" t="str">
        <f t="shared" si="443"/>
        <v>Evening</v>
      </c>
      <c r="S2006" s="2">
        <f t="shared" si="444"/>
        <v>13</v>
      </c>
      <c r="T2006" t="str">
        <f t="shared" si="445"/>
        <v>Recharge</v>
      </c>
      <c r="U2006">
        <f t="shared" si="446"/>
        <v>19</v>
      </c>
      <c r="V2006" t="str">
        <f t="shared" si="447"/>
        <v>FY Q3</v>
      </c>
    </row>
    <row r="2007" spans="1:22" x14ac:dyDescent="0.3">
      <c r="A2007" s="18">
        <v>44482</v>
      </c>
      <c r="B2007" t="s">
        <v>2951</v>
      </c>
      <c r="C2007" t="s">
        <v>291</v>
      </c>
      <c r="D2007" t="s">
        <v>2952</v>
      </c>
      <c r="E2007">
        <v>893082363748</v>
      </c>
      <c r="F2007" t="s">
        <v>16</v>
      </c>
      <c r="G2007" t="s">
        <v>67</v>
      </c>
      <c r="H2007">
        <v>22573</v>
      </c>
      <c r="I2007" s="2">
        <f t="shared" si="434"/>
        <v>2021</v>
      </c>
      <c r="J2007" s="2" t="str">
        <f t="shared" si="435"/>
        <v>October</v>
      </c>
      <c r="K2007" s="2">
        <f t="shared" si="436"/>
        <v>10</v>
      </c>
      <c r="L2007" s="2" t="str">
        <f t="shared" si="437"/>
        <v>Wednesday</v>
      </c>
      <c r="M2007" s="2">
        <f t="shared" si="438"/>
        <v>42</v>
      </c>
      <c r="N2007" s="3">
        <f t="shared" si="439"/>
        <v>22573</v>
      </c>
      <c r="O2007" s="3">
        <f t="shared" si="440"/>
        <v>0</v>
      </c>
      <c r="P2007" t="str">
        <f t="shared" si="441"/>
        <v>13-Oct</v>
      </c>
      <c r="Q2007" s="9">
        <f t="shared" si="442"/>
        <v>0.99444444444444446</v>
      </c>
      <c r="R2007" t="str">
        <f t="shared" si="443"/>
        <v>Night</v>
      </c>
      <c r="S2007" s="2">
        <f t="shared" si="444"/>
        <v>13</v>
      </c>
      <c r="T2007" t="str">
        <f t="shared" si="445"/>
        <v>Others</v>
      </c>
      <c r="U2007">
        <f t="shared" si="446"/>
        <v>23</v>
      </c>
      <c r="V2007" t="str">
        <f t="shared" si="447"/>
        <v>FY Q3</v>
      </c>
    </row>
    <row r="2008" spans="1:22" x14ac:dyDescent="0.3">
      <c r="A2008" s="18">
        <v>44483</v>
      </c>
      <c r="B2008" t="s">
        <v>333</v>
      </c>
      <c r="C2008" t="s">
        <v>85</v>
      </c>
      <c r="D2008" t="s">
        <v>2953</v>
      </c>
      <c r="E2008">
        <v>432433852373</v>
      </c>
      <c r="F2008" t="s">
        <v>16</v>
      </c>
      <c r="G2008" t="s">
        <v>67</v>
      </c>
      <c r="H2008">
        <v>15004</v>
      </c>
      <c r="I2008" s="2">
        <f t="shared" si="434"/>
        <v>2021</v>
      </c>
      <c r="J2008" s="2" t="str">
        <f t="shared" si="435"/>
        <v>October</v>
      </c>
      <c r="K2008" s="2">
        <f t="shared" si="436"/>
        <v>10</v>
      </c>
      <c r="L2008" s="2" t="str">
        <f t="shared" si="437"/>
        <v>Thursday</v>
      </c>
      <c r="M2008" s="2">
        <f t="shared" si="438"/>
        <v>42</v>
      </c>
      <c r="N2008" s="3">
        <f t="shared" si="439"/>
        <v>15004</v>
      </c>
      <c r="O2008" s="3">
        <f t="shared" si="440"/>
        <v>0</v>
      </c>
      <c r="P2008" t="str">
        <f t="shared" si="441"/>
        <v>14-Oct</v>
      </c>
      <c r="Q2008" s="9">
        <f t="shared" si="442"/>
        <v>0.58194444444444449</v>
      </c>
      <c r="R2008" t="str">
        <f t="shared" si="443"/>
        <v>Afternoon</v>
      </c>
      <c r="S2008" s="2">
        <f t="shared" si="444"/>
        <v>14</v>
      </c>
      <c r="T2008" t="str">
        <f t="shared" si="445"/>
        <v>Others</v>
      </c>
      <c r="U2008">
        <f t="shared" si="446"/>
        <v>13</v>
      </c>
      <c r="V2008" t="str">
        <f t="shared" si="447"/>
        <v>FY Q3</v>
      </c>
    </row>
    <row r="2009" spans="1:22" x14ac:dyDescent="0.3">
      <c r="A2009" s="18">
        <v>44483</v>
      </c>
      <c r="B2009" t="s">
        <v>182</v>
      </c>
      <c r="C2009" t="s">
        <v>117</v>
      </c>
      <c r="D2009" t="s">
        <v>2954</v>
      </c>
      <c r="E2009">
        <v>738027248639</v>
      </c>
      <c r="F2009" t="s">
        <v>16</v>
      </c>
      <c r="G2009" t="s">
        <v>71</v>
      </c>
      <c r="H2009">
        <v>4454</v>
      </c>
      <c r="I2009" s="2">
        <f t="shared" si="434"/>
        <v>2021</v>
      </c>
      <c r="J2009" s="2" t="str">
        <f t="shared" si="435"/>
        <v>October</v>
      </c>
      <c r="K2009" s="2">
        <f t="shared" si="436"/>
        <v>10</v>
      </c>
      <c r="L2009" s="2" t="str">
        <f t="shared" si="437"/>
        <v>Thursday</v>
      </c>
      <c r="M2009" s="2">
        <f t="shared" si="438"/>
        <v>42</v>
      </c>
      <c r="N2009" s="3">
        <f t="shared" si="439"/>
        <v>4454</v>
      </c>
      <c r="O2009" s="3">
        <f t="shared" si="440"/>
        <v>0</v>
      </c>
      <c r="P2009" t="str">
        <f t="shared" si="441"/>
        <v>14-Oct</v>
      </c>
      <c r="Q2009" s="9">
        <f t="shared" si="442"/>
        <v>0.58958333333333335</v>
      </c>
      <c r="R2009" t="str">
        <f t="shared" si="443"/>
        <v>Afternoon</v>
      </c>
      <c r="S2009" s="2">
        <f t="shared" si="444"/>
        <v>14</v>
      </c>
      <c r="T2009" t="str">
        <f t="shared" si="445"/>
        <v>Others</v>
      </c>
      <c r="U2009">
        <f t="shared" si="446"/>
        <v>14</v>
      </c>
      <c r="V2009" t="str">
        <f t="shared" si="447"/>
        <v>FY Q3</v>
      </c>
    </row>
    <row r="2010" spans="1:22" x14ac:dyDescent="0.3">
      <c r="A2010" s="18">
        <v>44483</v>
      </c>
      <c r="B2010" t="s">
        <v>1015</v>
      </c>
      <c r="C2010" t="s">
        <v>160</v>
      </c>
      <c r="D2010" t="s">
        <v>2955</v>
      </c>
      <c r="E2010">
        <v>237159842379</v>
      </c>
      <c r="F2010" t="s">
        <v>15</v>
      </c>
      <c r="G2010" t="s">
        <v>71</v>
      </c>
      <c r="H2010">
        <v>6093</v>
      </c>
      <c r="I2010" s="2">
        <f t="shared" si="434"/>
        <v>2021</v>
      </c>
      <c r="J2010" s="2" t="str">
        <f t="shared" si="435"/>
        <v>October</v>
      </c>
      <c r="K2010" s="2">
        <f t="shared" si="436"/>
        <v>10</v>
      </c>
      <c r="L2010" s="2" t="str">
        <f t="shared" si="437"/>
        <v>Thursday</v>
      </c>
      <c r="M2010" s="2">
        <f t="shared" si="438"/>
        <v>42</v>
      </c>
      <c r="N2010" s="3">
        <f t="shared" si="439"/>
        <v>0</v>
      </c>
      <c r="O2010" s="3">
        <f t="shared" si="440"/>
        <v>6093</v>
      </c>
      <c r="P2010" t="str">
        <f t="shared" si="441"/>
        <v>14-Oct</v>
      </c>
      <c r="Q2010" s="9">
        <f t="shared" si="442"/>
        <v>0.8256944444444444</v>
      </c>
      <c r="R2010" t="str">
        <f t="shared" si="443"/>
        <v>Evening</v>
      </c>
      <c r="S2010" s="2">
        <f t="shared" si="444"/>
        <v>14</v>
      </c>
      <c r="T2010" t="str">
        <f t="shared" si="445"/>
        <v>Shopping</v>
      </c>
      <c r="U2010">
        <f t="shared" si="446"/>
        <v>19</v>
      </c>
      <c r="V2010" t="str">
        <f t="shared" si="447"/>
        <v>FY Q3</v>
      </c>
    </row>
    <row r="2011" spans="1:22" x14ac:dyDescent="0.3">
      <c r="A2011" s="18">
        <v>44483</v>
      </c>
      <c r="B2011" t="s">
        <v>2956</v>
      </c>
      <c r="C2011" t="s">
        <v>85</v>
      </c>
      <c r="D2011" t="s">
        <v>2957</v>
      </c>
      <c r="E2011">
        <v>997683815192</v>
      </c>
      <c r="F2011" t="s">
        <v>16</v>
      </c>
      <c r="G2011" t="s">
        <v>71</v>
      </c>
      <c r="H2011">
        <v>15578</v>
      </c>
      <c r="I2011" s="2">
        <f t="shared" si="434"/>
        <v>2021</v>
      </c>
      <c r="J2011" s="2" t="str">
        <f t="shared" si="435"/>
        <v>October</v>
      </c>
      <c r="K2011" s="2">
        <f t="shared" si="436"/>
        <v>10</v>
      </c>
      <c r="L2011" s="2" t="str">
        <f t="shared" si="437"/>
        <v>Thursday</v>
      </c>
      <c r="M2011" s="2">
        <f t="shared" si="438"/>
        <v>42</v>
      </c>
      <c r="N2011" s="3">
        <f t="shared" si="439"/>
        <v>15578</v>
      </c>
      <c r="O2011" s="3">
        <f t="shared" si="440"/>
        <v>0</v>
      </c>
      <c r="P2011" t="str">
        <f t="shared" si="441"/>
        <v>14-Oct</v>
      </c>
      <c r="Q2011" s="9">
        <f t="shared" si="442"/>
        <v>0.97847222222222219</v>
      </c>
      <c r="R2011" t="str">
        <f t="shared" si="443"/>
        <v>Night</v>
      </c>
      <c r="S2011" s="2">
        <f t="shared" si="444"/>
        <v>14</v>
      </c>
      <c r="T2011" t="str">
        <f t="shared" si="445"/>
        <v>Others</v>
      </c>
      <c r="U2011">
        <f t="shared" si="446"/>
        <v>23</v>
      </c>
      <c r="V2011" t="str">
        <f t="shared" si="447"/>
        <v>FY Q3</v>
      </c>
    </row>
    <row r="2012" spans="1:22" x14ac:dyDescent="0.3">
      <c r="A2012" s="18">
        <v>44484</v>
      </c>
      <c r="B2012" t="s">
        <v>993</v>
      </c>
      <c r="C2012" t="s">
        <v>131</v>
      </c>
      <c r="D2012" t="s">
        <v>2958</v>
      </c>
      <c r="E2012">
        <v>842942526663</v>
      </c>
      <c r="F2012" t="s">
        <v>16</v>
      </c>
      <c r="G2012" t="s">
        <v>67</v>
      </c>
      <c r="H2012">
        <v>15715</v>
      </c>
      <c r="I2012" s="2">
        <f t="shared" si="434"/>
        <v>2021</v>
      </c>
      <c r="J2012" s="2" t="str">
        <f t="shared" si="435"/>
        <v>October</v>
      </c>
      <c r="K2012" s="2">
        <f t="shared" si="436"/>
        <v>10</v>
      </c>
      <c r="L2012" s="2" t="str">
        <f t="shared" si="437"/>
        <v>Friday</v>
      </c>
      <c r="M2012" s="2">
        <f t="shared" si="438"/>
        <v>42</v>
      </c>
      <c r="N2012" s="3">
        <f t="shared" si="439"/>
        <v>15715</v>
      </c>
      <c r="O2012" s="3">
        <f t="shared" si="440"/>
        <v>0</v>
      </c>
      <c r="P2012" t="str">
        <f t="shared" si="441"/>
        <v>15-Oct</v>
      </c>
      <c r="Q2012" s="9">
        <f t="shared" si="442"/>
        <v>0.68819444444444444</v>
      </c>
      <c r="R2012" t="str">
        <f t="shared" si="443"/>
        <v>Afternoon</v>
      </c>
      <c r="S2012" s="2">
        <f t="shared" si="444"/>
        <v>15</v>
      </c>
      <c r="T2012" t="str">
        <f t="shared" si="445"/>
        <v>Others</v>
      </c>
      <c r="U2012">
        <f t="shared" si="446"/>
        <v>16</v>
      </c>
      <c r="V2012" t="str">
        <f t="shared" si="447"/>
        <v>FY Q3</v>
      </c>
    </row>
    <row r="2013" spans="1:22" x14ac:dyDescent="0.3">
      <c r="A2013" s="18">
        <v>44484</v>
      </c>
      <c r="B2013" t="s">
        <v>855</v>
      </c>
      <c r="C2013" t="s">
        <v>139</v>
      </c>
      <c r="D2013" t="s">
        <v>2959</v>
      </c>
      <c r="E2013">
        <v>914882955429</v>
      </c>
      <c r="F2013" t="s">
        <v>15</v>
      </c>
      <c r="G2013" t="s">
        <v>67</v>
      </c>
      <c r="H2013">
        <v>8542</v>
      </c>
      <c r="I2013" s="2">
        <f t="shared" si="434"/>
        <v>2021</v>
      </c>
      <c r="J2013" s="2" t="str">
        <f t="shared" si="435"/>
        <v>October</v>
      </c>
      <c r="K2013" s="2">
        <f t="shared" si="436"/>
        <v>10</v>
      </c>
      <c r="L2013" s="2" t="str">
        <f t="shared" si="437"/>
        <v>Friday</v>
      </c>
      <c r="M2013" s="2">
        <f t="shared" si="438"/>
        <v>42</v>
      </c>
      <c r="N2013" s="3">
        <f t="shared" si="439"/>
        <v>0</v>
      </c>
      <c r="O2013" s="3">
        <f t="shared" si="440"/>
        <v>8542</v>
      </c>
      <c r="P2013" t="str">
        <f t="shared" si="441"/>
        <v>15-Oct</v>
      </c>
      <c r="Q2013" s="9">
        <f t="shared" si="442"/>
        <v>0.79166666666666663</v>
      </c>
      <c r="R2013" t="str">
        <f t="shared" si="443"/>
        <v>Evening</v>
      </c>
      <c r="S2013" s="2">
        <f t="shared" si="444"/>
        <v>15</v>
      </c>
      <c r="T2013" t="str">
        <f t="shared" si="445"/>
        <v>Fuel</v>
      </c>
      <c r="U2013">
        <f t="shared" si="446"/>
        <v>19</v>
      </c>
      <c r="V2013" t="str">
        <f t="shared" si="447"/>
        <v>FY Q3</v>
      </c>
    </row>
    <row r="2014" spans="1:22" x14ac:dyDescent="0.3">
      <c r="A2014" s="18">
        <v>44485</v>
      </c>
      <c r="B2014" t="s">
        <v>2189</v>
      </c>
      <c r="C2014" t="s">
        <v>319</v>
      </c>
      <c r="D2014" t="s">
        <v>2960</v>
      </c>
      <c r="E2014">
        <v>559671917387</v>
      </c>
      <c r="F2014" t="s">
        <v>15</v>
      </c>
      <c r="G2014" t="s">
        <v>71</v>
      </c>
      <c r="H2014">
        <v>2117</v>
      </c>
      <c r="I2014" s="2">
        <f t="shared" si="434"/>
        <v>2021</v>
      </c>
      <c r="J2014" s="2" t="str">
        <f t="shared" si="435"/>
        <v>October</v>
      </c>
      <c r="K2014" s="2">
        <f t="shared" si="436"/>
        <v>10</v>
      </c>
      <c r="L2014" s="2" t="str">
        <f t="shared" si="437"/>
        <v>Saturday</v>
      </c>
      <c r="M2014" s="2">
        <f t="shared" si="438"/>
        <v>42</v>
      </c>
      <c r="N2014" s="3">
        <f t="shared" si="439"/>
        <v>0</v>
      </c>
      <c r="O2014" s="3">
        <f t="shared" si="440"/>
        <v>2117</v>
      </c>
      <c r="P2014" t="str">
        <f t="shared" si="441"/>
        <v>16-Oct</v>
      </c>
      <c r="Q2014" s="9">
        <f t="shared" si="442"/>
        <v>0.42708333333333331</v>
      </c>
      <c r="R2014" t="str">
        <f t="shared" si="443"/>
        <v>Morning</v>
      </c>
      <c r="S2014" s="2">
        <f t="shared" si="444"/>
        <v>16</v>
      </c>
      <c r="T2014" t="str">
        <f t="shared" si="445"/>
        <v>Recharge</v>
      </c>
      <c r="U2014">
        <f t="shared" si="446"/>
        <v>10</v>
      </c>
      <c r="V2014" t="str">
        <f t="shared" si="447"/>
        <v>FY Q3</v>
      </c>
    </row>
    <row r="2015" spans="1:22" x14ac:dyDescent="0.3">
      <c r="A2015" s="18">
        <v>44485</v>
      </c>
      <c r="B2015" t="s">
        <v>1210</v>
      </c>
      <c r="C2015" t="s">
        <v>131</v>
      </c>
      <c r="D2015" t="s">
        <v>2961</v>
      </c>
      <c r="E2015">
        <v>749297276562</v>
      </c>
      <c r="F2015" t="s">
        <v>16</v>
      </c>
      <c r="G2015" t="s">
        <v>67</v>
      </c>
      <c r="H2015">
        <v>19220</v>
      </c>
      <c r="I2015" s="2">
        <f t="shared" si="434"/>
        <v>2021</v>
      </c>
      <c r="J2015" s="2" t="str">
        <f t="shared" si="435"/>
        <v>October</v>
      </c>
      <c r="K2015" s="2">
        <f t="shared" si="436"/>
        <v>10</v>
      </c>
      <c r="L2015" s="2" t="str">
        <f t="shared" si="437"/>
        <v>Saturday</v>
      </c>
      <c r="M2015" s="2">
        <f t="shared" si="438"/>
        <v>42</v>
      </c>
      <c r="N2015" s="3">
        <f t="shared" si="439"/>
        <v>19220</v>
      </c>
      <c r="O2015" s="3">
        <f t="shared" si="440"/>
        <v>0</v>
      </c>
      <c r="P2015" t="str">
        <f t="shared" si="441"/>
        <v>16-Oct</v>
      </c>
      <c r="Q2015" s="9">
        <f t="shared" si="442"/>
        <v>0.50208333333333333</v>
      </c>
      <c r="R2015" t="str">
        <f t="shared" si="443"/>
        <v>Afternoon</v>
      </c>
      <c r="S2015" s="2">
        <f t="shared" si="444"/>
        <v>16</v>
      </c>
      <c r="T2015" t="str">
        <f t="shared" si="445"/>
        <v>Others</v>
      </c>
      <c r="U2015">
        <f t="shared" si="446"/>
        <v>12</v>
      </c>
      <c r="V2015" t="str">
        <f t="shared" si="447"/>
        <v>FY Q3</v>
      </c>
    </row>
    <row r="2016" spans="1:22" x14ac:dyDescent="0.3">
      <c r="A2016" s="18">
        <v>44485</v>
      </c>
      <c r="B2016" t="s">
        <v>464</v>
      </c>
      <c r="C2016" t="s">
        <v>76</v>
      </c>
      <c r="D2016" t="s">
        <v>2962</v>
      </c>
      <c r="E2016">
        <v>51750522187</v>
      </c>
      <c r="F2016" t="s">
        <v>16</v>
      </c>
      <c r="G2016" t="s">
        <v>67</v>
      </c>
      <c r="H2016">
        <v>30859</v>
      </c>
      <c r="I2016" s="2">
        <f t="shared" si="434"/>
        <v>2021</v>
      </c>
      <c r="J2016" s="2" t="str">
        <f t="shared" si="435"/>
        <v>October</v>
      </c>
      <c r="K2016" s="2">
        <f t="shared" si="436"/>
        <v>10</v>
      </c>
      <c r="L2016" s="2" t="str">
        <f t="shared" si="437"/>
        <v>Saturday</v>
      </c>
      <c r="M2016" s="2">
        <f t="shared" si="438"/>
        <v>42</v>
      </c>
      <c r="N2016" s="3">
        <f t="shared" si="439"/>
        <v>30859</v>
      </c>
      <c r="O2016" s="3">
        <f t="shared" si="440"/>
        <v>0</v>
      </c>
      <c r="P2016" t="str">
        <f t="shared" si="441"/>
        <v>16-Oct</v>
      </c>
      <c r="Q2016" s="9">
        <f t="shared" si="442"/>
        <v>0.57638888888888884</v>
      </c>
      <c r="R2016" t="str">
        <f t="shared" si="443"/>
        <v>Afternoon</v>
      </c>
      <c r="S2016" s="2">
        <f t="shared" si="444"/>
        <v>16</v>
      </c>
      <c r="T2016" t="str">
        <f t="shared" si="445"/>
        <v>Others</v>
      </c>
      <c r="U2016">
        <f t="shared" si="446"/>
        <v>13</v>
      </c>
      <c r="V2016" t="str">
        <f t="shared" si="447"/>
        <v>FY Q3</v>
      </c>
    </row>
    <row r="2017" spans="1:22" x14ac:dyDescent="0.3">
      <c r="A2017" s="18">
        <v>44485</v>
      </c>
      <c r="B2017" t="s">
        <v>1188</v>
      </c>
      <c r="C2017" t="s">
        <v>117</v>
      </c>
      <c r="D2017" t="s">
        <v>2963</v>
      </c>
      <c r="E2017">
        <v>129529185161</v>
      </c>
      <c r="F2017" t="s">
        <v>16</v>
      </c>
      <c r="G2017" t="s">
        <v>67</v>
      </c>
      <c r="H2017">
        <v>14272</v>
      </c>
      <c r="I2017" s="2">
        <f t="shared" si="434"/>
        <v>2021</v>
      </c>
      <c r="J2017" s="2" t="str">
        <f t="shared" si="435"/>
        <v>October</v>
      </c>
      <c r="K2017" s="2">
        <f t="shared" si="436"/>
        <v>10</v>
      </c>
      <c r="L2017" s="2" t="str">
        <f t="shared" si="437"/>
        <v>Saturday</v>
      </c>
      <c r="M2017" s="2">
        <f t="shared" si="438"/>
        <v>42</v>
      </c>
      <c r="N2017" s="3">
        <f t="shared" si="439"/>
        <v>14272</v>
      </c>
      <c r="O2017" s="3">
        <f t="shared" si="440"/>
        <v>0</v>
      </c>
      <c r="P2017" t="str">
        <f t="shared" si="441"/>
        <v>16-Oct</v>
      </c>
      <c r="Q2017" s="9">
        <f t="shared" si="442"/>
        <v>0.59305555555555556</v>
      </c>
      <c r="R2017" t="str">
        <f t="shared" si="443"/>
        <v>Afternoon</v>
      </c>
      <c r="S2017" s="2">
        <f t="shared" si="444"/>
        <v>16</v>
      </c>
      <c r="T2017" t="str">
        <f t="shared" si="445"/>
        <v>Others</v>
      </c>
      <c r="U2017">
        <f t="shared" si="446"/>
        <v>14</v>
      </c>
      <c r="V2017" t="str">
        <f t="shared" si="447"/>
        <v>FY Q3</v>
      </c>
    </row>
    <row r="2018" spans="1:22" x14ac:dyDescent="0.3">
      <c r="A2018" s="18">
        <v>44485</v>
      </c>
      <c r="B2018" t="s">
        <v>1103</v>
      </c>
      <c r="C2018" t="s">
        <v>76</v>
      </c>
      <c r="D2018" t="s">
        <v>2964</v>
      </c>
      <c r="E2018">
        <v>926271262285</v>
      </c>
      <c r="F2018" t="s">
        <v>16</v>
      </c>
      <c r="G2018" t="s">
        <v>67</v>
      </c>
      <c r="H2018">
        <v>3267</v>
      </c>
      <c r="I2018" s="2">
        <f t="shared" si="434"/>
        <v>2021</v>
      </c>
      <c r="J2018" s="2" t="str">
        <f t="shared" si="435"/>
        <v>October</v>
      </c>
      <c r="K2018" s="2">
        <f t="shared" si="436"/>
        <v>10</v>
      </c>
      <c r="L2018" s="2" t="str">
        <f t="shared" si="437"/>
        <v>Saturday</v>
      </c>
      <c r="M2018" s="2">
        <f t="shared" si="438"/>
        <v>42</v>
      </c>
      <c r="N2018" s="3">
        <f t="shared" si="439"/>
        <v>3267</v>
      </c>
      <c r="O2018" s="3">
        <f t="shared" si="440"/>
        <v>0</v>
      </c>
      <c r="P2018" t="str">
        <f t="shared" si="441"/>
        <v>16-Oct</v>
      </c>
      <c r="Q2018" s="9">
        <f t="shared" si="442"/>
        <v>0.63124999999999998</v>
      </c>
      <c r="R2018" t="str">
        <f t="shared" si="443"/>
        <v>Afternoon</v>
      </c>
      <c r="S2018" s="2">
        <f t="shared" si="444"/>
        <v>16</v>
      </c>
      <c r="T2018" t="str">
        <f t="shared" si="445"/>
        <v>Others</v>
      </c>
      <c r="U2018">
        <f t="shared" si="446"/>
        <v>15</v>
      </c>
      <c r="V2018" t="str">
        <f t="shared" si="447"/>
        <v>FY Q3</v>
      </c>
    </row>
    <row r="2019" spans="1:22" x14ac:dyDescent="0.3">
      <c r="A2019" s="18">
        <v>44485</v>
      </c>
      <c r="B2019" t="s">
        <v>2081</v>
      </c>
      <c r="C2019" t="s">
        <v>104</v>
      </c>
      <c r="D2019" t="s">
        <v>2965</v>
      </c>
      <c r="E2019">
        <v>188870837935</v>
      </c>
      <c r="F2019" t="s">
        <v>16</v>
      </c>
      <c r="G2019" t="s">
        <v>71</v>
      </c>
      <c r="H2019">
        <v>7827</v>
      </c>
      <c r="I2019" s="2">
        <f t="shared" si="434"/>
        <v>2021</v>
      </c>
      <c r="J2019" s="2" t="str">
        <f t="shared" si="435"/>
        <v>October</v>
      </c>
      <c r="K2019" s="2">
        <f t="shared" si="436"/>
        <v>10</v>
      </c>
      <c r="L2019" s="2" t="str">
        <f t="shared" si="437"/>
        <v>Saturday</v>
      </c>
      <c r="M2019" s="2">
        <f t="shared" si="438"/>
        <v>42</v>
      </c>
      <c r="N2019" s="3">
        <f t="shared" si="439"/>
        <v>7827</v>
      </c>
      <c r="O2019" s="3">
        <f t="shared" si="440"/>
        <v>0</v>
      </c>
      <c r="P2019" t="str">
        <f t="shared" si="441"/>
        <v>16-Oct</v>
      </c>
      <c r="Q2019" s="9">
        <f t="shared" si="442"/>
        <v>0.64236111111111116</v>
      </c>
      <c r="R2019" t="str">
        <f t="shared" si="443"/>
        <v>Afternoon</v>
      </c>
      <c r="S2019" s="2">
        <f t="shared" si="444"/>
        <v>16</v>
      </c>
      <c r="T2019" t="str">
        <f t="shared" si="445"/>
        <v>Others</v>
      </c>
      <c r="U2019">
        <f t="shared" si="446"/>
        <v>15</v>
      </c>
      <c r="V2019" t="str">
        <f t="shared" si="447"/>
        <v>FY Q3</v>
      </c>
    </row>
    <row r="2020" spans="1:22" x14ac:dyDescent="0.3">
      <c r="A2020" s="18">
        <v>44485</v>
      </c>
      <c r="B2020" t="s">
        <v>422</v>
      </c>
      <c r="C2020" t="s">
        <v>114</v>
      </c>
      <c r="D2020" t="s">
        <v>2966</v>
      </c>
      <c r="E2020">
        <v>263238425058</v>
      </c>
      <c r="F2020" t="s">
        <v>15</v>
      </c>
      <c r="G2020" t="s">
        <v>71</v>
      </c>
      <c r="H2020">
        <v>13721</v>
      </c>
      <c r="I2020" s="2">
        <f t="shared" si="434"/>
        <v>2021</v>
      </c>
      <c r="J2020" s="2" t="str">
        <f t="shared" si="435"/>
        <v>October</v>
      </c>
      <c r="K2020" s="2">
        <f t="shared" si="436"/>
        <v>10</v>
      </c>
      <c r="L2020" s="2" t="str">
        <f t="shared" si="437"/>
        <v>Saturday</v>
      </c>
      <c r="M2020" s="2">
        <f t="shared" si="438"/>
        <v>42</v>
      </c>
      <c r="N2020" s="3">
        <f t="shared" si="439"/>
        <v>0</v>
      </c>
      <c r="O2020" s="3">
        <f t="shared" si="440"/>
        <v>13721</v>
      </c>
      <c r="P2020" t="str">
        <f t="shared" si="441"/>
        <v>16-Oct</v>
      </c>
      <c r="Q2020" s="9">
        <f t="shared" si="442"/>
        <v>0.66666666666666663</v>
      </c>
      <c r="R2020" t="str">
        <f t="shared" si="443"/>
        <v>Afternoon</v>
      </c>
      <c r="S2020" s="2">
        <f t="shared" si="444"/>
        <v>16</v>
      </c>
      <c r="T2020" t="str">
        <f t="shared" si="445"/>
        <v>UPI Transfer</v>
      </c>
      <c r="U2020">
        <f t="shared" si="446"/>
        <v>16</v>
      </c>
      <c r="V2020" t="str">
        <f t="shared" si="447"/>
        <v>FY Q3</v>
      </c>
    </row>
    <row r="2021" spans="1:22" x14ac:dyDescent="0.3">
      <c r="A2021" s="18">
        <v>44485</v>
      </c>
      <c r="B2021" t="s">
        <v>865</v>
      </c>
      <c r="C2021" t="s">
        <v>254</v>
      </c>
      <c r="D2021" t="s">
        <v>2967</v>
      </c>
      <c r="E2021">
        <v>307409340226</v>
      </c>
      <c r="F2021" t="s">
        <v>16</v>
      </c>
      <c r="G2021" t="s">
        <v>71</v>
      </c>
      <c r="H2021">
        <v>5806</v>
      </c>
      <c r="I2021" s="2">
        <f t="shared" si="434"/>
        <v>2021</v>
      </c>
      <c r="J2021" s="2" t="str">
        <f t="shared" si="435"/>
        <v>October</v>
      </c>
      <c r="K2021" s="2">
        <f t="shared" si="436"/>
        <v>10</v>
      </c>
      <c r="L2021" s="2" t="str">
        <f t="shared" si="437"/>
        <v>Saturday</v>
      </c>
      <c r="M2021" s="2">
        <f t="shared" si="438"/>
        <v>42</v>
      </c>
      <c r="N2021" s="3">
        <f t="shared" si="439"/>
        <v>5806</v>
      </c>
      <c r="O2021" s="3">
        <f t="shared" si="440"/>
        <v>0</v>
      </c>
      <c r="P2021" t="str">
        <f t="shared" si="441"/>
        <v>16-Oct</v>
      </c>
      <c r="Q2021" s="9">
        <f t="shared" si="442"/>
        <v>0.72291666666666665</v>
      </c>
      <c r="R2021" t="str">
        <f t="shared" si="443"/>
        <v>Evening</v>
      </c>
      <c r="S2021" s="2">
        <f t="shared" si="444"/>
        <v>16</v>
      </c>
      <c r="T2021" t="str">
        <f t="shared" si="445"/>
        <v>Others</v>
      </c>
      <c r="U2021">
        <f t="shared" si="446"/>
        <v>17</v>
      </c>
      <c r="V2021" t="str">
        <f t="shared" si="447"/>
        <v>FY Q3</v>
      </c>
    </row>
    <row r="2022" spans="1:22" x14ac:dyDescent="0.3">
      <c r="A2022" s="18">
        <v>44485</v>
      </c>
      <c r="B2022" t="s">
        <v>288</v>
      </c>
      <c r="C2022" t="s">
        <v>207</v>
      </c>
      <c r="D2022" t="s">
        <v>2968</v>
      </c>
      <c r="E2022">
        <v>882654694640</v>
      </c>
      <c r="F2022" t="s">
        <v>15</v>
      </c>
      <c r="G2022" t="s">
        <v>71</v>
      </c>
      <c r="H2022">
        <v>5229</v>
      </c>
      <c r="I2022" s="2">
        <f t="shared" ref="I2022:I2085" si="448">YEAR(A2022)</f>
        <v>2021</v>
      </c>
      <c r="J2022" s="2" t="str">
        <f t="shared" ref="J2022:J2085" si="449">TEXT(A2022,"mmmm")</f>
        <v>October</v>
      </c>
      <c r="K2022" s="2">
        <f t="shared" ref="K2022:K2085" si="450">MONTH(A2022)</f>
        <v>10</v>
      </c>
      <c r="L2022" s="2" t="str">
        <f t="shared" ref="L2022:L2085" si="451">TEXT(A2022,"dddd")</f>
        <v>Saturday</v>
      </c>
      <c r="M2022" s="2">
        <f t="shared" ref="M2022:M2085" si="452">WEEKNUM(A2022)</f>
        <v>42</v>
      </c>
      <c r="N2022" s="3">
        <f t="shared" ref="N2022:N2085" si="453">IF(F2022="Credit",H2022,0)</f>
        <v>0</v>
      </c>
      <c r="O2022" s="3">
        <f t="shared" ref="O2022:O2085" si="454">IF(F2022="Debit",H2022,0)</f>
        <v>5229</v>
      </c>
      <c r="P2022" t="str">
        <f t="shared" ref="P2022:P2085" si="455">TEXT(A2022,"d-mmm")</f>
        <v>16-Oct</v>
      </c>
      <c r="Q2022" s="9">
        <f t="shared" ref="Q2022:Q2085" si="456">TIMEVALUE(TRIM(CLEAN(SUBSTITUTE(B2022,CHAR(34),""))))</f>
        <v>0.73402777777777772</v>
      </c>
      <c r="R2022" t="str">
        <f t="shared" ref="R2022:R2085" si="457">IF(HOUR(Q2022)&lt;12,"Morning",IF(HOUR(Q2022)&lt;17,"Afternoon",IF(HOUR(Q2022)&lt;21,"Evening","Night")))</f>
        <v>Evening</v>
      </c>
      <c r="S2022" s="2">
        <f t="shared" ref="S2022:S2085" si="458">DAY(A2022)</f>
        <v>16</v>
      </c>
      <c r="T2022" t="str">
        <f t="shared" ref="T2022:T2085" si="459">IF(ISNUMBER(SEARCH("Recharge",C2022)),"Recharge",IF(ISNUMBER(SEARCH("Petrol",C2022)),"Fuel",IF(ISNUMBER(SEARCH("Restaurant",C2022)),"Food",IF(ISNUMBER(SEARCH("Amazon",C2022)),"Shopping",IF(ISNUMBER(SEARCH("Salary",C2022)),"Salary",IF(ISNUMBER(SEARCH("Paid to",C2022)),"UPI Transfer","Others"))))))</f>
        <v>UPI Transfer</v>
      </c>
      <c r="U2022">
        <f t="shared" ref="U2022:U2085" si="460">HOUR(Q2022)</f>
        <v>17</v>
      </c>
      <c r="V2022" t="str">
        <f t="shared" ref="V2022:V2085" si="461">"FY Q"&amp;INT(MOD(MONTH(A2022)-4,12)/3)+1</f>
        <v>FY Q3</v>
      </c>
    </row>
    <row r="2023" spans="1:22" x14ac:dyDescent="0.3">
      <c r="A2023" s="18">
        <v>44485</v>
      </c>
      <c r="B2023" t="s">
        <v>1809</v>
      </c>
      <c r="C2023" t="s">
        <v>366</v>
      </c>
      <c r="D2023" t="s">
        <v>2969</v>
      </c>
      <c r="E2023">
        <v>35845867572</v>
      </c>
      <c r="F2023" t="s">
        <v>16</v>
      </c>
      <c r="G2023" t="s">
        <v>71</v>
      </c>
      <c r="H2023">
        <v>15080</v>
      </c>
      <c r="I2023" s="2">
        <f t="shared" si="448"/>
        <v>2021</v>
      </c>
      <c r="J2023" s="2" t="str">
        <f t="shared" si="449"/>
        <v>October</v>
      </c>
      <c r="K2023" s="2">
        <f t="shared" si="450"/>
        <v>10</v>
      </c>
      <c r="L2023" s="2" t="str">
        <f t="shared" si="451"/>
        <v>Saturday</v>
      </c>
      <c r="M2023" s="2">
        <f t="shared" si="452"/>
        <v>42</v>
      </c>
      <c r="N2023" s="3">
        <f t="shared" si="453"/>
        <v>15080</v>
      </c>
      <c r="O2023" s="3">
        <f t="shared" si="454"/>
        <v>0</v>
      </c>
      <c r="P2023" t="str">
        <f t="shared" si="455"/>
        <v>16-Oct</v>
      </c>
      <c r="Q2023" s="9">
        <f t="shared" si="456"/>
        <v>0.78055555555555556</v>
      </c>
      <c r="R2023" t="str">
        <f t="shared" si="457"/>
        <v>Evening</v>
      </c>
      <c r="S2023" s="2">
        <f t="shared" si="458"/>
        <v>16</v>
      </c>
      <c r="T2023" t="str">
        <f t="shared" si="459"/>
        <v>Others</v>
      </c>
      <c r="U2023">
        <f t="shared" si="460"/>
        <v>18</v>
      </c>
      <c r="V2023" t="str">
        <f t="shared" si="461"/>
        <v>FY Q3</v>
      </c>
    </row>
    <row r="2024" spans="1:22" x14ac:dyDescent="0.3">
      <c r="A2024" s="18">
        <v>44486</v>
      </c>
      <c r="B2024" t="s">
        <v>2970</v>
      </c>
      <c r="C2024" t="s">
        <v>189</v>
      </c>
      <c r="D2024" t="s">
        <v>2971</v>
      </c>
      <c r="E2024">
        <v>978872832796</v>
      </c>
      <c r="F2024" t="s">
        <v>16</v>
      </c>
      <c r="G2024" t="s">
        <v>67</v>
      </c>
      <c r="H2024">
        <v>13722</v>
      </c>
      <c r="I2024" s="2">
        <f t="shared" si="448"/>
        <v>2021</v>
      </c>
      <c r="J2024" s="2" t="str">
        <f t="shared" si="449"/>
        <v>October</v>
      </c>
      <c r="K2024" s="2">
        <f t="shared" si="450"/>
        <v>10</v>
      </c>
      <c r="L2024" s="2" t="str">
        <f t="shared" si="451"/>
        <v>Sunday</v>
      </c>
      <c r="M2024" s="2">
        <f t="shared" si="452"/>
        <v>43</v>
      </c>
      <c r="N2024" s="3">
        <f t="shared" si="453"/>
        <v>13722</v>
      </c>
      <c r="O2024" s="3">
        <f t="shared" si="454"/>
        <v>0</v>
      </c>
      <c r="P2024" t="str">
        <f t="shared" si="455"/>
        <v>17-Oct</v>
      </c>
      <c r="Q2024" s="9">
        <f t="shared" si="456"/>
        <v>0.38333333333333336</v>
      </c>
      <c r="R2024" t="str">
        <f t="shared" si="457"/>
        <v>Morning</v>
      </c>
      <c r="S2024" s="2">
        <f t="shared" si="458"/>
        <v>17</v>
      </c>
      <c r="T2024" t="str">
        <f t="shared" si="459"/>
        <v>Others</v>
      </c>
      <c r="U2024">
        <f t="shared" si="460"/>
        <v>9</v>
      </c>
      <c r="V2024" t="str">
        <f t="shared" si="461"/>
        <v>FY Q3</v>
      </c>
    </row>
    <row r="2025" spans="1:22" x14ac:dyDescent="0.3">
      <c r="A2025" s="18">
        <v>44486</v>
      </c>
      <c r="B2025" t="s">
        <v>2972</v>
      </c>
      <c r="C2025" t="s">
        <v>82</v>
      </c>
      <c r="D2025" t="s">
        <v>2973</v>
      </c>
      <c r="E2025">
        <v>600508345426</v>
      </c>
      <c r="F2025" t="s">
        <v>16</v>
      </c>
      <c r="G2025" t="s">
        <v>67</v>
      </c>
      <c r="H2025">
        <v>7588</v>
      </c>
      <c r="I2025" s="2">
        <f t="shared" si="448"/>
        <v>2021</v>
      </c>
      <c r="J2025" s="2" t="str">
        <f t="shared" si="449"/>
        <v>October</v>
      </c>
      <c r="K2025" s="2">
        <f t="shared" si="450"/>
        <v>10</v>
      </c>
      <c r="L2025" s="2" t="str">
        <f t="shared" si="451"/>
        <v>Sunday</v>
      </c>
      <c r="M2025" s="2">
        <f t="shared" si="452"/>
        <v>43</v>
      </c>
      <c r="N2025" s="3">
        <f t="shared" si="453"/>
        <v>7588</v>
      </c>
      <c r="O2025" s="3">
        <f t="shared" si="454"/>
        <v>0</v>
      </c>
      <c r="P2025" t="str">
        <f t="shared" si="455"/>
        <v>17-Oct</v>
      </c>
      <c r="Q2025" s="9">
        <f t="shared" si="456"/>
        <v>0.43958333333333333</v>
      </c>
      <c r="R2025" t="str">
        <f t="shared" si="457"/>
        <v>Morning</v>
      </c>
      <c r="S2025" s="2">
        <f t="shared" si="458"/>
        <v>17</v>
      </c>
      <c r="T2025" t="str">
        <f t="shared" si="459"/>
        <v>Others</v>
      </c>
      <c r="U2025">
        <f t="shared" si="460"/>
        <v>10</v>
      </c>
      <c r="V2025" t="str">
        <f t="shared" si="461"/>
        <v>FY Q3</v>
      </c>
    </row>
    <row r="2026" spans="1:22" x14ac:dyDescent="0.3">
      <c r="A2026" s="18">
        <v>44486</v>
      </c>
      <c r="B2026" t="s">
        <v>2864</v>
      </c>
      <c r="C2026" t="s">
        <v>76</v>
      </c>
      <c r="D2026" t="s">
        <v>2974</v>
      </c>
      <c r="E2026">
        <v>13078572831</v>
      </c>
      <c r="F2026" t="s">
        <v>16</v>
      </c>
      <c r="G2026" t="s">
        <v>71</v>
      </c>
      <c r="H2026">
        <v>8069</v>
      </c>
      <c r="I2026" s="2">
        <f t="shared" si="448"/>
        <v>2021</v>
      </c>
      <c r="J2026" s="2" t="str">
        <f t="shared" si="449"/>
        <v>October</v>
      </c>
      <c r="K2026" s="2">
        <f t="shared" si="450"/>
        <v>10</v>
      </c>
      <c r="L2026" s="2" t="str">
        <f t="shared" si="451"/>
        <v>Sunday</v>
      </c>
      <c r="M2026" s="2">
        <f t="shared" si="452"/>
        <v>43</v>
      </c>
      <c r="N2026" s="3">
        <f t="shared" si="453"/>
        <v>8069</v>
      </c>
      <c r="O2026" s="3">
        <f t="shared" si="454"/>
        <v>0</v>
      </c>
      <c r="P2026" t="str">
        <f t="shared" si="455"/>
        <v>17-Oct</v>
      </c>
      <c r="Q2026" s="9">
        <f t="shared" si="456"/>
        <v>0.51458333333333328</v>
      </c>
      <c r="R2026" t="str">
        <f t="shared" si="457"/>
        <v>Afternoon</v>
      </c>
      <c r="S2026" s="2">
        <f t="shared" si="458"/>
        <v>17</v>
      </c>
      <c r="T2026" t="str">
        <f t="shared" si="459"/>
        <v>Others</v>
      </c>
      <c r="U2026">
        <f t="shared" si="460"/>
        <v>12</v>
      </c>
      <c r="V2026" t="str">
        <f t="shared" si="461"/>
        <v>FY Q3</v>
      </c>
    </row>
    <row r="2027" spans="1:22" x14ac:dyDescent="0.3">
      <c r="A2027" s="18">
        <v>44486</v>
      </c>
      <c r="B2027" t="s">
        <v>1571</v>
      </c>
      <c r="C2027" t="s">
        <v>79</v>
      </c>
      <c r="D2027" t="s">
        <v>2975</v>
      </c>
      <c r="E2027">
        <v>403422624377</v>
      </c>
      <c r="F2027" t="s">
        <v>16</v>
      </c>
      <c r="G2027" t="s">
        <v>67</v>
      </c>
      <c r="H2027">
        <v>11449</v>
      </c>
      <c r="I2027" s="2">
        <f t="shared" si="448"/>
        <v>2021</v>
      </c>
      <c r="J2027" s="2" t="str">
        <f t="shared" si="449"/>
        <v>October</v>
      </c>
      <c r="K2027" s="2">
        <f t="shared" si="450"/>
        <v>10</v>
      </c>
      <c r="L2027" s="2" t="str">
        <f t="shared" si="451"/>
        <v>Sunday</v>
      </c>
      <c r="M2027" s="2">
        <f t="shared" si="452"/>
        <v>43</v>
      </c>
      <c r="N2027" s="3">
        <f t="shared" si="453"/>
        <v>11449</v>
      </c>
      <c r="O2027" s="3">
        <f t="shared" si="454"/>
        <v>0</v>
      </c>
      <c r="P2027" t="str">
        <f t="shared" si="455"/>
        <v>17-Oct</v>
      </c>
      <c r="Q2027" s="9">
        <f t="shared" si="456"/>
        <v>0.54374999999999996</v>
      </c>
      <c r="R2027" t="str">
        <f t="shared" si="457"/>
        <v>Afternoon</v>
      </c>
      <c r="S2027" s="2">
        <f t="shared" si="458"/>
        <v>17</v>
      </c>
      <c r="T2027" t="str">
        <f t="shared" si="459"/>
        <v>Others</v>
      </c>
      <c r="U2027">
        <f t="shared" si="460"/>
        <v>13</v>
      </c>
      <c r="V2027" t="str">
        <f t="shared" si="461"/>
        <v>FY Q3</v>
      </c>
    </row>
    <row r="2028" spans="1:22" x14ac:dyDescent="0.3">
      <c r="A2028" s="18">
        <v>44486</v>
      </c>
      <c r="B2028" t="s">
        <v>159</v>
      </c>
      <c r="C2028" t="s">
        <v>85</v>
      </c>
      <c r="D2028" t="s">
        <v>2976</v>
      </c>
      <c r="E2028">
        <v>613824908185</v>
      </c>
      <c r="F2028" t="s">
        <v>16</v>
      </c>
      <c r="G2028" t="s">
        <v>71</v>
      </c>
      <c r="H2028">
        <v>3114</v>
      </c>
      <c r="I2028" s="2">
        <f t="shared" si="448"/>
        <v>2021</v>
      </c>
      <c r="J2028" s="2" t="str">
        <f t="shared" si="449"/>
        <v>October</v>
      </c>
      <c r="K2028" s="2">
        <f t="shared" si="450"/>
        <v>10</v>
      </c>
      <c r="L2028" s="2" t="str">
        <f t="shared" si="451"/>
        <v>Sunday</v>
      </c>
      <c r="M2028" s="2">
        <f t="shared" si="452"/>
        <v>43</v>
      </c>
      <c r="N2028" s="3">
        <f t="shared" si="453"/>
        <v>3114</v>
      </c>
      <c r="O2028" s="3">
        <f t="shared" si="454"/>
        <v>0</v>
      </c>
      <c r="P2028" t="str">
        <f t="shared" si="455"/>
        <v>17-Oct</v>
      </c>
      <c r="Q2028" s="9">
        <f t="shared" si="456"/>
        <v>0.6069444444444444</v>
      </c>
      <c r="R2028" t="str">
        <f t="shared" si="457"/>
        <v>Afternoon</v>
      </c>
      <c r="S2028" s="2">
        <f t="shared" si="458"/>
        <v>17</v>
      </c>
      <c r="T2028" t="str">
        <f t="shared" si="459"/>
        <v>Others</v>
      </c>
      <c r="U2028">
        <f t="shared" si="460"/>
        <v>14</v>
      </c>
      <c r="V2028" t="str">
        <f t="shared" si="461"/>
        <v>FY Q3</v>
      </c>
    </row>
    <row r="2029" spans="1:22" x14ac:dyDescent="0.3">
      <c r="A2029" s="18">
        <v>44486</v>
      </c>
      <c r="B2029" t="s">
        <v>2524</v>
      </c>
      <c r="C2029" t="s">
        <v>160</v>
      </c>
      <c r="D2029" t="s">
        <v>2977</v>
      </c>
      <c r="E2029">
        <v>87383908777</v>
      </c>
      <c r="F2029" t="s">
        <v>15</v>
      </c>
      <c r="G2029" t="s">
        <v>71</v>
      </c>
      <c r="H2029">
        <v>3250</v>
      </c>
      <c r="I2029" s="2">
        <f t="shared" si="448"/>
        <v>2021</v>
      </c>
      <c r="J2029" s="2" t="str">
        <f t="shared" si="449"/>
        <v>October</v>
      </c>
      <c r="K2029" s="2">
        <f t="shared" si="450"/>
        <v>10</v>
      </c>
      <c r="L2029" s="2" t="str">
        <f t="shared" si="451"/>
        <v>Sunday</v>
      </c>
      <c r="M2029" s="2">
        <f t="shared" si="452"/>
        <v>43</v>
      </c>
      <c r="N2029" s="3">
        <f t="shared" si="453"/>
        <v>0</v>
      </c>
      <c r="O2029" s="3">
        <f t="shared" si="454"/>
        <v>3250</v>
      </c>
      <c r="P2029" t="str">
        <f t="shared" si="455"/>
        <v>17-Oct</v>
      </c>
      <c r="Q2029" s="9">
        <f t="shared" si="456"/>
        <v>0.66249999999999998</v>
      </c>
      <c r="R2029" t="str">
        <f t="shared" si="457"/>
        <v>Afternoon</v>
      </c>
      <c r="S2029" s="2">
        <f t="shared" si="458"/>
        <v>17</v>
      </c>
      <c r="T2029" t="str">
        <f t="shared" si="459"/>
        <v>Shopping</v>
      </c>
      <c r="U2029">
        <f t="shared" si="460"/>
        <v>15</v>
      </c>
      <c r="V2029" t="str">
        <f t="shared" si="461"/>
        <v>FY Q3</v>
      </c>
    </row>
    <row r="2030" spans="1:22" x14ac:dyDescent="0.3">
      <c r="A2030" s="18">
        <v>44486</v>
      </c>
      <c r="B2030" t="s">
        <v>2685</v>
      </c>
      <c r="C2030" t="s">
        <v>357</v>
      </c>
      <c r="D2030" t="s">
        <v>2978</v>
      </c>
      <c r="E2030">
        <v>373689968172</v>
      </c>
      <c r="F2030" t="s">
        <v>15</v>
      </c>
      <c r="G2030" t="s">
        <v>71</v>
      </c>
      <c r="H2030">
        <v>9472</v>
      </c>
      <c r="I2030" s="2">
        <f t="shared" si="448"/>
        <v>2021</v>
      </c>
      <c r="J2030" s="2" t="str">
        <f t="shared" si="449"/>
        <v>October</v>
      </c>
      <c r="K2030" s="2">
        <f t="shared" si="450"/>
        <v>10</v>
      </c>
      <c r="L2030" s="2" t="str">
        <f t="shared" si="451"/>
        <v>Sunday</v>
      </c>
      <c r="M2030" s="2">
        <f t="shared" si="452"/>
        <v>43</v>
      </c>
      <c r="N2030" s="3">
        <f t="shared" si="453"/>
        <v>0</v>
      </c>
      <c r="O2030" s="3">
        <f t="shared" si="454"/>
        <v>9472</v>
      </c>
      <c r="P2030" t="str">
        <f t="shared" si="455"/>
        <v>17-Oct</v>
      </c>
      <c r="Q2030" s="9">
        <f t="shared" si="456"/>
        <v>0.68125000000000002</v>
      </c>
      <c r="R2030" t="str">
        <f t="shared" si="457"/>
        <v>Afternoon</v>
      </c>
      <c r="S2030" s="2">
        <f t="shared" si="458"/>
        <v>17</v>
      </c>
      <c r="T2030" t="str">
        <f t="shared" si="459"/>
        <v>UPI Transfer</v>
      </c>
      <c r="U2030">
        <f t="shared" si="460"/>
        <v>16</v>
      </c>
      <c r="V2030" t="str">
        <f t="shared" si="461"/>
        <v>FY Q3</v>
      </c>
    </row>
    <row r="2031" spans="1:22" x14ac:dyDescent="0.3">
      <c r="A2031" s="18">
        <v>44487</v>
      </c>
      <c r="B2031" t="s">
        <v>752</v>
      </c>
      <c r="C2031" t="s">
        <v>319</v>
      </c>
      <c r="D2031" t="s">
        <v>2979</v>
      </c>
      <c r="E2031">
        <v>928582038819</v>
      </c>
      <c r="F2031" t="s">
        <v>15</v>
      </c>
      <c r="G2031" t="s">
        <v>67</v>
      </c>
      <c r="H2031">
        <v>104</v>
      </c>
      <c r="I2031" s="2">
        <f t="shared" si="448"/>
        <v>2021</v>
      </c>
      <c r="J2031" s="2" t="str">
        <f t="shared" si="449"/>
        <v>October</v>
      </c>
      <c r="K2031" s="2">
        <f t="shared" si="450"/>
        <v>10</v>
      </c>
      <c r="L2031" s="2" t="str">
        <f t="shared" si="451"/>
        <v>Monday</v>
      </c>
      <c r="M2031" s="2">
        <f t="shared" si="452"/>
        <v>43</v>
      </c>
      <c r="N2031" s="3">
        <f t="shared" si="453"/>
        <v>0</v>
      </c>
      <c r="O2031" s="3">
        <f t="shared" si="454"/>
        <v>104</v>
      </c>
      <c r="P2031" t="str">
        <f t="shared" si="455"/>
        <v>18-Oct</v>
      </c>
      <c r="Q2031" s="9">
        <f t="shared" si="456"/>
        <v>0.44236111111111109</v>
      </c>
      <c r="R2031" t="str">
        <f t="shared" si="457"/>
        <v>Morning</v>
      </c>
      <c r="S2031" s="2">
        <f t="shared" si="458"/>
        <v>18</v>
      </c>
      <c r="T2031" t="str">
        <f t="shared" si="459"/>
        <v>Recharge</v>
      </c>
      <c r="U2031">
        <f t="shared" si="460"/>
        <v>10</v>
      </c>
      <c r="V2031" t="str">
        <f t="shared" si="461"/>
        <v>FY Q3</v>
      </c>
    </row>
    <row r="2032" spans="1:22" x14ac:dyDescent="0.3">
      <c r="A2032" s="18">
        <v>44487</v>
      </c>
      <c r="B2032" t="s">
        <v>2288</v>
      </c>
      <c r="C2032" t="s">
        <v>139</v>
      </c>
      <c r="D2032" t="s">
        <v>2980</v>
      </c>
      <c r="E2032">
        <v>889598839018</v>
      </c>
      <c r="F2032" t="s">
        <v>15</v>
      </c>
      <c r="G2032" t="s">
        <v>67</v>
      </c>
      <c r="H2032">
        <v>17392</v>
      </c>
      <c r="I2032" s="2">
        <f t="shared" si="448"/>
        <v>2021</v>
      </c>
      <c r="J2032" s="2" t="str">
        <f t="shared" si="449"/>
        <v>October</v>
      </c>
      <c r="K2032" s="2">
        <f t="shared" si="450"/>
        <v>10</v>
      </c>
      <c r="L2032" s="2" t="str">
        <f t="shared" si="451"/>
        <v>Monday</v>
      </c>
      <c r="M2032" s="2">
        <f t="shared" si="452"/>
        <v>43</v>
      </c>
      <c r="N2032" s="3">
        <f t="shared" si="453"/>
        <v>0</v>
      </c>
      <c r="O2032" s="3">
        <f t="shared" si="454"/>
        <v>17392</v>
      </c>
      <c r="P2032" t="str">
        <f t="shared" si="455"/>
        <v>18-Oct</v>
      </c>
      <c r="Q2032" s="9">
        <f t="shared" si="456"/>
        <v>0.46875</v>
      </c>
      <c r="R2032" t="str">
        <f t="shared" si="457"/>
        <v>Morning</v>
      </c>
      <c r="S2032" s="2">
        <f t="shared" si="458"/>
        <v>18</v>
      </c>
      <c r="T2032" t="str">
        <f t="shared" si="459"/>
        <v>Fuel</v>
      </c>
      <c r="U2032">
        <f t="shared" si="460"/>
        <v>11</v>
      </c>
      <c r="V2032" t="str">
        <f t="shared" si="461"/>
        <v>FY Q3</v>
      </c>
    </row>
    <row r="2033" spans="1:22" x14ac:dyDescent="0.3">
      <c r="A2033" s="18">
        <v>44487</v>
      </c>
      <c r="B2033" t="s">
        <v>1360</v>
      </c>
      <c r="C2033" t="s">
        <v>229</v>
      </c>
      <c r="D2033" t="s">
        <v>2981</v>
      </c>
      <c r="E2033">
        <v>655182899644</v>
      </c>
      <c r="F2033" t="s">
        <v>15</v>
      </c>
      <c r="G2033" t="s">
        <v>67</v>
      </c>
      <c r="H2033">
        <v>5350</v>
      </c>
      <c r="I2033" s="2">
        <f t="shared" si="448"/>
        <v>2021</v>
      </c>
      <c r="J2033" s="2" t="str">
        <f t="shared" si="449"/>
        <v>October</v>
      </c>
      <c r="K2033" s="2">
        <f t="shared" si="450"/>
        <v>10</v>
      </c>
      <c r="L2033" s="2" t="str">
        <f t="shared" si="451"/>
        <v>Monday</v>
      </c>
      <c r="M2033" s="2">
        <f t="shared" si="452"/>
        <v>43</v>
      </c>
      <c r="N2033" s="3">
        <f t="shared" si="453"/>
        <v>0</v>
      </c>
      <c r="O2033" s="3">
        <f t="shared" si="454"/>
        <v>5350</v>
      </c>
      <c r="P2033" t="str">
        <f t="shared" si="455"/>
        <v>18-Oct</v>
      </c>
      <c r="Q2033" s="9">
        <f t="shared" si="456"/>
        <v>0.80902777777777779</v>
      </c>
      <c r="R2033" t="str">
        <f t="shared" si="457"/>
        <v>Evening</v>
      </c>
      <c r="S2033" s="2">
        <f t="shared" si="458"/>
        <v>18</v>
      </c>
      <c r="T2033" t="str">
        <f t="shared" si="459"/>
        <v>UPI Transfer</v>
      </c>
      <c r="U2033">
        <f t="shared" si="460"/>
        <v>19</v>
      </c>
      <c r="V2033" t="str">
        <f t="shared" si="461"/>
        <v>FY Q3</v>
      </c>
    </row>
    <row r="2034" spans="1:22" x14ac:dyDescent="0.3">
      <c r="A2034" s="18">
        <v>44487</v>
      </c>
      <c r="B2034" t="s">
        <v>2982</v>
      </c>
      <c r="C2034" t="s">
        <v>98</v>
      </c>
      <c r="D2034" t="s">
        <v>2983</v>
      </c>
      <c r="E2034">
        <v>117094873866</v>
      </c>
      <c r="F2034" t="s">
        <v>15</v>
      </c>
      <c r="G2034" t="s">
        <v>67</v>
      </c>
      <c r="H2034">
        <v>1774</v>
      </c>
      <c r="I2034" s="2">
        <f t="shared" si="448"/>
        <v>2021</v>
      </c>
      <c r="J2034" s="2" t="str">
        <f t="shared" si="449"/>
        <v>October</v>
      </c>
      <c r="K2034" s="2">
        <f t="shared" si="450"/>
        <v>10</v>
      </c>
      <c r="L2034" s="2" t="str">
        <f t="shared" si="451"/>
        <v>Monday</v>
      </c>
      <c r="M2034" s="2">
        <f t="shared" si="452"/>
        <v>43</v>
      </c>
      <c r="N2034" s="3">
        <f t="shared" si="453"/>
        <v>0</v>
      </c>
      <c r="O2034" s="3">
        <f t="shared" si="454"/>
        <v>1774</v>
      </c>
      <c r="P2034" t="str">
        <f t="shared" si="455"/>
        <v>18-Oct</v>
      </c>
      <c r="Q2034" s="9">
        <f t="shared" si="456"/>
        <v>0.90277777777777779</v>
      </c>
      <c r="R2034" t="str">
        <f t="shared" si="457"/>
        <v>Night</v>
      </c>
      <c r="S2034" s="2">
        <f t="shared" si="458"/>
        <v>18</v>
      </c>
      <c r="T2034" t="str">
        <f t="shared" si="459"/>
        <v>UPI Transfer</v>
      </c>
      <c r="U2034">
        <f t="shared" si="460"/>
        <v>21</v>
      </c>
      <c r="V2034" t="str">
        <f t="shared" si="461"/>
        <v>FY Q3</v>
      </c>
    </row>
    <row r="2035" spans="1:22" x14ac:dyDescent="0.3">
      <c r="A2035" s="18">
        <v>44487</v>
      </c>
      <c r="B2035" t="s">
        <v>634</v>
      </c>
      <c r="C2035" t="s">
        <v>95</v>
      </c>
      <c r="D2035" t="s">
        <v>2984</v>
      </c>
      <c r="E2035">
        <v>116024657507</v>
      </c>
      <c r="F2035" t="s">
        <v>16</v>
      </c>
      <c r="G2035" t="s">
        <v>71</v>
      </c>
      <c r="H2035">
        <v>13890</v>
      </c>
      <c r="I2035" s="2">
        <f t="shared" si="448"/>
        <v>2021</v>
      </c>
      <c r="J2035" s="2" t="str">
        <f t="shared" si="449"/>
        <v>October</v>
      </c>
      <c r="K2035" s="2">
        <f t="shared" si="450"/>
        <v>10</v>
      </c>
      <c r="L2035" s="2" t="str">
        <f t="shared" si="451"/>
        <v>Monday</v>
      </c>
      <c r="M2035" s="2">
        <f t="shared" si="452"/>
        <v>43</v>
      </c>
      <c r="N2035" s="3">
        <f t="shared" si="453"/>
        <v>13890</v>
      </c>
      <c r="O2035" s="3">
        <f t="shared" si="454"/>
        <v>0</v>
      </c>
      <c r="P2035" t="str">
        <f t="shared" si="455"/>
        <v>18-Oct</v>
      </c>
      <c r="Q2035" s="9">
        <f t="shared" si="456"/>
        <v>0.91736111111111107</v>
      </c>
      <c r="R2035" t="str">
        <f t="shared" si="457"/>
        <v>Night</v>
      </c>
      <c r="S2035" s="2">
        <f t="shared" si="458"/>
        <v>18</v>
      </c>
      <c r="T2035" t="str">
        <f t="shared" si="459"/>
        <v>Others</v>
      </c>
      <c r="U2035">
        <f t="shared" si="460"/>
        <v>22</v>
      </c>
      <c r="V2035" t="str">
        <f t="shared" si="461"/>
        <v>FY Q3</v>
      </c>
    </row>
    <row r="2036" spans="1:22" x14ac:dyDescent="0.3">
      <c r="A2036" s="18">
        <v>44488</v>
      </c>
      <c r="B2036" t="s">
        <v>1534</v>
      </c>
      <c r="C2036" t="s">
        <v>142</v>
      </c>
      <c r="D2036" t="s">
        <v>2985</v>
      </c>
      <c r="E2036">
        <v>442692742880</v>
      </c>
      <c r="F2036" t="s">
        <v>15</v>
      </c>
      <c r="G2036" t="s">
        <v>67</v>
      </c>
      <c r="H2036">
        <v>10504</v>
      </c>
      <c r="I2036" s="2">
        <f t="shared" si="448"/>
        <v>2021</v>
      </c>
      <c r="J2036" s="2" t="str">
        <f t="shared" si="449"/>
        <v>October</v>
      </c>
      <c r="K2036" s="2">
        <f t="shared" si="450"/>
        <v>10</v>
      </c>
      <c r="L2036" s="2" t="str">
        <f t="shared" si="451"/>
        <v>Tuesday</v>
      </c>
      <c r="M2036" s="2">
        <f t="shared" si="452"/>
        <v>43</v>
      </c>
      <c r="N2036" s="3">
        <f t="shared" si="453"/>
        <v>0</v>
      </c>
      <c r="O2036" s="3">
        <f t="shared" si="454"/>
        <v>10504</v>
      </c>
      <c r="P2036" t="str">
        <f t="shared" si="455"/>
        <v>19-Oct</v>
      </c>
      <c r="Q2036" s="9">
        <f t="shared" si="456"/>
        <v>0.89583333333333337</v>
      </c>
      <c r="R2036" t="str">
        <f t="shared" si="457"/>
        <v>Night</v>
      </c>
      <c r="S2036" s="2">
        <f t="shared" si="458"/>
        <v>19</v>
      </c>
      <c r="T2036" t="str">
        <f t="shared" si="459"/>
        <v>UPI Transfer</v>
      </c>
      <c r="U2036">
        <f t="shared" si="460"/>
        <v>21</v>
      </c>
      <c r="V2036" t="str">
        <f t="shared" si="461"/>
        <v>FY Q3</v>
      </c>
    </row>
    <row r="2037" spans="1:22" x14ac:dyDescent="0.3">
      <c r="A2037" s="18">
        <v>44488</v>
      </c>
      <c r="B2037" t="s">
        <v>1819</v>
      </c>
      <c r="C2037" t="s">
        <v>605</v>
      </c>
      <c r="D2037" t="s">
        <v>2986</v>
      </c>
      <c r="E2037">
        <v>597616194345</v>
      </c>
      <c r="F2037" t="s">
        <v>16</v>
      </c>
      <c r="G2037" t="s">
        <v>67</v>
      </c>
      <c r="H2037">
        <v>12117</v>
      </c>
      <c r="I2037" s="2">
        <f t="shared" si="448"/>
        <v>2021</v>
      </c>
      <c r="J2037" s="2" t="str">
        <f t="shared" si="449"/>
        <v>October</v>
      </c>
      <c r="K2037" s="2">
        <f t="shared" si="450"/>
        <v>10</v>
      </c>
      <c r="L2037" s="2" t="str">
        <f t="shared" si="451"/>
        <v>Tuesday</v>
      </c>
      <c r="M2037" s="2">
        <f t="shared" si="452"/>
        <v>43</v>
      </c>
      <c r="N2037" s="3">
        <f t="shared" si="453"/>
        <v>12117</v>
      </c>
      <c r="O2037" s="3">
        <f t="shared" si="454"/>
        <v>0</v>
      </c>
      <c r="P2037" t="str">
        <f t="shared" si="455"/>
        <v>19-Oct</v>
      </c>
      <c r="Q2037" s="9">
        <f t="shared" si="456"/>
        <v>0.97083333333333333</v>
      </c>
      <c r="R2037" t="str">
        <f t="shared" si="457"/>
        <v>Night</v>
      </c>
      <c r="S2037" s="2">
        <f t="shared" si="458"/>
        <v>19</v>
      </c>
      <c r="T2037" t="str">
        <f t="shared" si="459"/>
        <v>Others</v>
      </c>
      <c r="U2037">
        <f t="shared" si="460"/>
        <v>23</v>
      </c>
      <c r="V2037" t="str">
        <f t="shared" si="461"/>
        <v>FY Q3</v>
      </c>
    </row>
    <row r="2038" spans="1:22" x14ac:dyDescent="0.3">
      <c r="A2038" s="18">
        <v>44489</v>
      </c>
      <c r="B2038" t="s">
        <v>193</v>
      </c>
      <c r="C2038" t="s">
        <v>282</v>
      </c>
      <c r="D2038" t="s">
        <v>2987</v>
      </c>
      <c r="E2038">
        <v>170258624986</v>
      </c>
      <c r="F2038" t="s">
        <v>16</v>
      </c>
      <c r="G2038" t="s">
        <v>67</v>
      </c>
      <c r="H2038">
        <v>20187</v>
      </c>
      <c r="I2038" s="2">
        <f t="shared" si="448"/>
        <v>2021</v>
      </c>
      <c r="J2038" s="2" t="str">
        <f t="shared" si="449"/>
        <v>October</v>
      </c>
      <c r="K2038" s="2">
        <f t="shared" si="450"/>
        <v>10</v>
      </c>
      <c r="L2038" s="2" t="str">
        <f t="shared" si="451"/>
        <v>Wednesday</v>
      </c>
      <c r="M2038" s="2">
        <f t="shared" si="452"/>
        <v>43</v>
      </c>
      <c r="N2038" s="3">
        <f t="shared" si="453"/>
        <v>20187</v>
      </c>
      <c r="O2038" s="3">
        <f t="shared" si="454"/>
        <v>0</v>
      </c>
      <c r="P2038" t="str">
        <f t="shared" si="455"/>
        <v>20-Oct</v>
      </c>
      <c r="Q2038" s="9">
        <f t="shared" si="456"/>
        <v>0.5083333333333333</v>
      </c>
      <c r="R2038" t="str">
        <f t="shared" si="457"/>
        <v>Afternoon</v>
      </c>
      <c r="S2038" s="2">
        <f t="shared" si="458"/>
        <v>20</v>
      </c>
      <c r="T2038" t="str">
        <f t="shared" si="459"/>
        <v>Others</v>
      </c>
      <c r="U2038">
        <f t="shared" si="460"/>
        <v>12</v>
      </c>
      <c r="V2038" t="str">
        <f t="shared" si="461"/>
        <v>FY Q3</v>
      </c>
    </row>
    <row r="2039" spans="1:22" x14ac:dyDescent="0.3">
      <c r="A2039" s="18">
        <v>44489</v>
      </c>
      <c r="B2039" t="s">
        <v>130</v>
      </c>
      <c r="C2039" t="s">
        <v>207</v>
      </c>
      <c r="D2039" t="s">
        <v>2988</v>
      </c>
      <c r="E2039">
        <v>781347266386</v>
      </c>
      <c r="F2039" t="s">
        <v>15</v>
      </c>
      <c r="G2039" t="s">
        <v>71</v>
      </c>
      <c r="H2039">
        <v>4009</v>
      </c>
      <c r="I2039" s="2">
        <f t="shared" si="448"/>
        <v>2021</v>
      </c>
      <c r="J2039" s="2" t="str">
        <f t="shared" si="449"/>
        <v>October</v>
      </c>
      <c r="K2039" s="2">
        <f t="shared" si="450"/>
        <v>10</v>
      </c>
      <c r="L2039" s="2" t="str">
        <f t="shared" si="451"/>
        <v>Wednesday</v>
      </c>
      <c r="M2039" s="2">
        <f t="shared" si="452"/>
        <v>43</v>
      </c>
      <c r="N2039" s="3">
        <f t="shared" si="453"/>
        <v>0</v>
      </c>
      <c r="O2039" s="3">
        <f t="shared" si="454"/>
        <v>4009</v>
      </c>
      <c r="P2039" t="str">
        <f t="shared" si="455"/>
        <v>20-Oct</v>
      </c>
      <c r="Q2039" s="9">
        <f t="shared" si="456"/>
        <v>0.53749999999999998</v>
      </c>
      <c r="R2039" t="str">
        <f t="shared" si="457"/>
        <v>Afternoon</v>
      </c>
      <c r="S2039" s="2">
        <f t="shared" si="458"/>
        <v>20</v>
      </c>
      <c r="T2039" t="str">
        <f t="shared" si="459"/>
        <v>UPI Transfer</v>
      </c>
      <c r="U2039">
        <f t="shared" si="460"/>
        <v>12</v>
      </c>
      <c r="V2039" t="str">
        <f t="shared" si="461"/>
        <v>FY Q3</v>
      </c>
    </row>
    <row r="2040" spans="1:22" x14ac:dyDescent="0.3">
      <c r="A2040" s="18">
        <v>44489</v>
      </c>
      <c r="B2040" t="s">
        <v>809</v>
      </c>
      <c r="C2040" t="s">
        <v>262</v>
      </c>
      <c r="D2040" t="s">
        <v>2989</v>
      </c>
      <c r="E2040">
        <v>231158002040</v>
      </c>
      <c r="F2040" t="s">
        <v>16</v>
      </c>
      <c r="G2040" t="s">
        <v>67</v>
      </c>
      <c r="H2040">
        <v>2486</v>
      </c>
      <c r="I2040" s="2">
        <f t="shared" si="448"/>
        <v>2021</v>
      </c>
      <c r="J2040" s="2" t="str">
        <f t="shared" si="449"/>
        <v>October</v>
      </c>
      <c r="K2040" s="2">
        <f t="shared" si="450"/>
        <v>10</v>
      </c>
      <c r="L2040" s="2" t="str">
        <f t="shared" si="451"/>
        <v>Wednesday</v>
      </c>
      <c r="M2040" s="2">
        <f t="shared" si="452"/>
        <v>43</v>
      </c>
      <c r="N2040" s="3">
        <f t="shared" si="453"/>
        <v>2486</v>
      </c>
      <c r="O2040" s="3">
        <f t="shared" si="454"/>
        <v>0</v>
      </c>
      <c r="P2040" t="str">
        <f t="shared" si="455"/>
        <v>20-Oct</v>
      </c>
      <c r="Q2040" s="9">
        <f t="shared" si="456"/>
        <v>0.54305555555555551</v>
      </c>
      <c r="R2040" t="str">
        <f t="shared" si="457"/>
        <v>Afternoon</v>
      </c>
      <c r="S2040" s="2">
        <f t="shared" si="458"/>
        <v>20</v>
      </c>
      <c r="T2040" t="str">
        <f t="shared" si="459"/>
        <v>Others</v>
      </c>
      <c r="U2040">
        <f t="shared" si="460"/>
        <v>13</v>
      </c>
      <c r="V2040" t="str">
        <f t="shared" si="461"/>
        <v>FY Q3</v>
      </c>
    </row>
    <row r="2041" spans="1:22" x14ac:dyDescent="0.3">
      <c r="A2041" s="18">
        <v>44489</v>
      </c>
      <c r="B2041" t="s">
        <v>508</v>
      </c>
      <c r="C2041" t="s">
        <v>142</v>
      </c>
      <c r="D2041" t="s">
        <v>2990</v>
      </c>
      <c r="E2041">
        <v>323929949544</v>
      </c>
      <c r="F2041" t="s">
        <v>15</v>
      </c>
      <c r="G2041" t="s">
        <v>67</v>
      </c>
      <c r="H2041">
        <v>2247</v>
      </c>
      <c r="I2041" s="2">
        <f t="shared" si="448"/>
        <v>2021</v>
      </c>
      <c r="J2041" s="2" t="str">
        <f t="shared" si="449"/>
        <v>October</v>
      </c>
      <c r="K2041" s="2">
        <f t="shared" si="450"/>
        <v>10</v>
      </c>
      <c r="L2041" s="2" t="str">
        <f t="shared" si="451"/>
        <v>Wednesday</v>
      </c>
      <c r="M2041" s="2">
        <f t="shared" si="452"/>
        <v>43</v>
      </c>
      <c r="N2041" s="3">
        <f t="shared" si="453"/>
        <v>0</v>
      </c>
      <c r="O2041" s="3">
        <f t="shared" si="454"/>
        <v>2247</v>
      </c>
      <c r="P2041" t="str">
        <f t="shared" si="455"/>
        <v>20-Oct</v>
      </c>
      <c r="Q2041" s="9">
        <f t="shared" si="456"/>
        <v>0.6645833333333333</v>
      </c>
      <c r="R2041" t="str">
        <f t="shared" si="457"/>
        <v>Afternoon</v>
      </c>
      <c r="S2041" s="2">
        <f t="shared" si="458"/>
        <v>20</v>
      </c>
      <c r="T2041" t="str">
        <f t="shared" si="459"/>
        <v>UPI Transfer</v>
      </c>
      <c r="U2041">
        <f t="shared" si="460"/>
        <v>15</v>
      </c>
      <c r="V2041" t="str">
        <f t="shared" si="461"/>
        <v>FY Q3</v>
      </c>
    </row>
    <row r="2042" spans="1:22" x14ac:dyDescent="0.3">
      <c r="A2042" s="18">
        <v>44489</v>
      </c>
      <c r="B2042" t="s">
        <v>164</v>
      </c>
      <c r="C2042" t="s">
        <v>142</v>
      </c>
      <c r="D2042" t="s">
        <v>2991</v>
      </c>
      <c r="E2042">
        <v>662949941131</v>
      </c>
      <c r="F2042" t="s">
        <v>15</v>
      </c>
      <c r="G2042" t="s">
        <v>71</v>
      </c>
      <c r="H2042">
        <v>12918</v>
      </c>
      <c r="I2042" s="2">
        <f t="shared" si="448"/>
        <v>2021</v>
      </c>
      <c r="J2042" s="2" t="str">
        <f t="shared" si="449"/>
        <v>October</v>
      </c>
      <c r="K2042" s="2">
        <f t="shared" si="450"/>
        <v>10</v>
      </c>
      <c r="L2042" s="2" t="str">
        <f t="shared" si="451"/>
        <v>Wednesday</v>
      </c>
      <c r="M2042" s="2">
        <f t="shared" si="452"/>
        <v>43</v>
      </c>
      <c r="N2042" s="3">
        <f t="shared" si="453"/>
        <v>0</v>
      </c>
      <c r="O2042" s="3">
        <f t="shared" si="454"/>
        <v>12918</v>
      </c>
      <c r="P2042" t="str">
        <f t="shared" si="455"/>
        <v>20-Oct</v>
      </c>
      <c r="Q2042" s="9">
        <f t="shared" si="456"/>
        <v>0.6875</v>
      </c>
      <c r="R2042" t="str">
        <f t="shared" si="457"/>
        <v>Afternoon</v>
      </c>
      <c r="S2042" s="2">
        <f t="shared" si="458"/>
        <v>20</v>
      </c>
      <c r="T2042" t="str">
        <f t="shared" si="459"/>
        <v>UPI Transfer</v>
      </c>
      <c r="U2042">
        <f t="shared" si="460"/>
        <v>16</v>
      </c>
      <c r="V2042" t="str">
        <f t="shared" si="461"/>
        <v>FY Q3</v>
      </c>
    </row>
    <row r="2043" spans="1:22" x14ac:dyDescent="0.3">
      <c r="A2043" s="18">
        <v>44489</v>
      </c>
      <c r="B2043" t="s">
        <v>241</v>
      </c>
      <c r="C2043" t="s">
        <v>95</v>
      </c>
      <c r="D2043" t="s">
        <v>2992</v>
      </c>
      <c r="E2043">
        <v>731777431841</v>
      </c>
      <c r="F2043" t="s">
        <v>16</v>
      </c>
      <c r="G2043" t="s">
        <v>71</v>
      </c>
      <c r="H2043">
        <v>19830</v>
      </c>
      <c r="I2043" s="2">
        <f t="shared" si="448"/>
        <v>2021</v>
      </c>
      <c r="J2043" s="2" t="str">
        <f t="shared" si="449"/>
        <v>October</v>
      </c>
      <c r="K2043" s="2">
        <f t="shared" si="450"/>
        <v>10</v>
      </c>
      <c r="L2043" s="2" t="str">
        <f t="shared" si="451"/>
        <v>Wednesday</v>
      </c>
      <c r="M2043" s="2">
        <f t="shared" si="452"/>
        <v>43</v>
      </c>
      <c r="N2043" s="3">
        <f t="shared" si="453"/>
        <v>19830</v>
      </c>
      <c r="O2043" s="3">
        <f t="shared" si="454"/>
        <v>0</v>
      </c>
      <c r="P2043" t="str">
        <f t="shared" si="455"/>
        <v>20-Oct</v>
      </c>
      <c r="Q2043" s="9">
        <f t="shared" si="456"/>
        <v>0.73472222222222228</v>
      </c>
      <c r="R2043" t="str">
        <f t="shared" si="457"/>
        <v>Evening</v>
      </c>
      <c r="S2043" s="2">
        <f t="shared" si="458"/>
        <v>20</v>
      </c>
      <c r="T2043" t="str">
        <f t="shared" si="459"/>
        <v>Others</v>
      </c>
      <c r="U2043">
        <f t="shared" si="460"/>
        <v>17</v>
      </c>
      <c r="V2043" t="str">
        <f t="shared" si="461"/>
        <v>FY Q3</v>
      </c>
    </row>
    <row r="2044" spans="1:22" x14ac:dyDescent="0.3">
      <c r="A2044" s="18">
        <v>44489</v>
      </c>
      <c r="B2044" t="s">
        <v>2993</v>
      </c>
      <c r="C2044" t="s">
        <v>399</v>
      </c>
      <c r="D2044" t="s">
        <v>2994</v>
      </c>
      <c r="E2044">
        <v>725158398394</v>
      </c>
      <c r="F2044" t="s">
        <v>15</v>
      </c>
      <c r="G2044" t="s">
        <v>71</v>
      </c>
      <c r="H2044">
        <v>14505</v>
      </c>
      <c r="I2044" s="2">
        <f t="shared" si="448"/>
        <v>2021</v>
      </c>
      <c r="J2044" s="2" t="str">
        <f t="shared" si="449"/>
        <v>October</v>
      </c>
      <c r="K2044" s="2">
        <f t="shared" si="450"/>
        <v>10</v>
      </c>
      <c r="L2044" s="2" t="str">
        <f t="shared" si="451"/>
        <v>Wednesday</v>
      </c>
      <c r="M2044" s="2">
        <f t="shared" si="452"/>
        <v>43</v>
      </c>
      <c r="N2044" s="3">
        <f t="shared" si="453"/>
        <v>0</v>
      </c>
      <c r="O2044" s="3">
        <f t="shared" si="454"/>
        <v>14505</v>
      </c>
      <c r="P2044" t="str">
        <f t="shared" si="455"/>
        <v>20-Oct</v>
      </c>
      <c r="Q2044" s="9">
        <f t="shared" si="456"/>
        <v>0.7729166666666667</v>
      </c>
      <c r="R2044" t="str">
        <f t="shared" si="457"/>
        <v>Evening</v>
      </c>
      <c r="S2044" s="2">
        <f t="shared" si="458"/>
        <v>20</v>
      </c>
      <c r="T2044" t="str">
        <f t="shared" si="459"/>
        <v>UPI Transfer</v>
      </c>
      <c r="U2044">
        <f t="shared" si="460"/>
        <v>18</v>
      </c>
      <c r="V2044" t="str">
        <f t="shared" si="461"/>
        <v>FY Q3</v>
      </c>
    </row>
    <row r="2045" spans="1:22" x14ac:dyDescent="0.3">
      <c r="A2045" s="18">
        <v>44490</v>
      </c>
      <c r="B2045" t="s">
        <v>1936</v>
      </c>
      <c r="C2045" t="s">
        <v>95</v>
      </c>
      <c r="D2045" t="s">
        <v>2995</v>
      </c>
      <c r="E2045">
        <v>312552310043</v>
      </c>
      <c r="F2045" t="s">
        <v>16</v>
      </c>
      <c r="G2045" t="s">
        <v>71</v>
      </c>
      <c r="H2045">
        <v>9574</v>
      </c>
      <c r="I2045" s="2">
        <f t="shared" si="448"/>
        <v>2021</v>
      </c>
      <c r="J2045" s="2" t="str">
        <f t="shared" si="449"/>
        <v>October</v>
      </c>
      <c r="K2045" s="2">
        <f t="shared" si="450"/>
        <v>10</v>
      </c>
      <c r="L2045" s="2" t="str">
        <f t="shared" si="451"/>
        <v>Thursday</v>
      </c>
      <c r="M2045" s="2">
        <f t="shared" si="452"/>
        <v>43</v>
      </c>
      <c r="N2045" s="3">
        <f t="shared" si="453"/>
        <v>9574</v>
      </c>
      <c r="O2045" s="3">
        <f t="shared" si="454"/>
        <v>0</v>
      </c>
      <c r="P2045" t="str">
        <f t="shared" si="455"/>
        <v>21-Oct</v>
      </c>
      <c r="Q2045" s="9">
        <f t="shared" si="456"/>
        <v>0.43333333333333335</v>
      </c>
      <c r="R2045" t="str">
        <f t="shared" si="457"/>
        <v>Morning</v>
      </c>
      <c r="S2045" s="2">
        <f t="shared" si="458"/>
        <v>21</v>
      </c>
      <c r="T2045" t="str">
        <f t="shared" si="459"/>
        <v>Others</v>
      </c>
      <c r="U2045">
        <f t="shared" si="460"/>
        <v>10</v>
      </c>
      <c r="V2045" t="str">
        <f t="shared" si="461"/>
        <v>FY Q3</v>
      </c>
    </row>
    <row r="2046" spans="1:22" x14ac:dyDescent="0.3">
      <c r="A2046" s="18">
        <v>44490</v>
      </c>
      <c r="B2046" t="s">
        <v>503</v>
      </c>
      <c r="C2046" t="s">
        <v>234</v>
      </c>
      <c r="D2046" t="s">
        <v>2996</v>
      </c>
      <c r="E2046">
        <v>458514085618</v>
      </c>
      <c r="F2046" t="s">
        <v>15</v>
      </c>
      <c r="G2046" t="s">
        <v>67</v>
      </c>
      <c r="H2046">
        <v>11657</v>
      </c>
      <c r="I2046" s="2">
        <f t="shared" si="448"/>
        <v>2021</v>
      </c>
      <c r="J2046" s="2" t="str">
        <f t="shared" si="449"/>
        <v>October</v>
      </c>
      <c r="K2046" s="2">
        <f t="shared" si="450"/>
        <v>10</v>
      </c>
      <c r="L2046" s="2" t="str">
        <f t="shared" si="451"/>
        <v>Thursday</v>
      </c>
      <c r="M2046" s="2">
        <f t="shared" si="452"/>
        <v>43</v>
      </c>
      <c r="N2046" s="3">
        <f t="shared" si="453"/>
        <v>0</v>
      </c>
      <c r="O2046" s="3">
        <f t="shared" si="454"/>
        <v>11657</v>
      </c>
      <c r="P2046" t="str">
        <f t="shared" si="455"/>
        <v>21-Oct</v>
      </c>
      <c r="Q2046" s="9">
        <f t="shared" si="456"/>
        <v>0.45555555555555555</v>
      </c>
      <c r="R2046" t="str">
        <f t="shared" si="457"/>
        <v>Morning</v>
      </c>
      <c r="S2046" s="2">
        <f t="shared" si="458"/>
        <v>21</v>
      </c>
      <c r="T2046" t="str">
        <f t="shared" si="459"/>
        <v>UPI Transfer</v>
      </c>
      <c r="U2046">
        <f t="shared" si="460"/>
        <v>10</v>
      </c>
      <c r="V2046" t="str">
        <f t="shared" si="461"/>
        <v>FY Q3</v>
      </c>
    </row>
    <row r="2047" spans="1:22" x14ac:dyDescent="0.3">
      <c r="A2047" s="18">
        <v>44490</v>
      </c>
      <c r="B2047" t="s">
        <v>176</v>
      </c>
      <c r="C2047" t="s">
        <v>366</v>
      </c>
      <c r="D2047" t="s">
        <v>2997</v>
      </c>
      <c r="E2047">
        <v>639728775286</v>
      </c>
      <c r="F2047" t="s">
        <v>16</v>
      </c>
      <c r="G2047" t="s">
        <v>71</v>
      </c>
      <c r="H2047">
        <v>417</v>
      </c>
      <c r="I2047" s="2">
        <f t="shared" si="448"/>
        <v>2021</v>
      </c>
      <c r="J2047" s="2" t="str">
        <f t="shared" si="449"/>
        <v>October</v>
      </c>
      <c r="K2047" s="2">
        <f t="shared" si="450"/>
        <v>10</v>
      </c>
      <c r="L2047" s="2" t="str">
        <f t="shared" si="451"/>
        <v>Thursday</v>
      </c>
      <c r="M2047" s="2">
        <f t="shared" si="452"/>
        <v>43</v>
      </c>
      <c r="N2047" s="3">
        <f t="shared" si="453"/>
        <v>417</v>
      </c>
      <c r="O2047" s="3">
        <f t="shared" si="454"/>
        <v>0</v>
      </c>
      <c r="P2047" t="str">
        <f t="shared" si="455"/>
        <v>21-Oct</v>
      </c>
      <c r="Q2047" s="9">
        <f t="shared" si="456"/>
        <v>0.55277777777777781</v>
      </c>
      <c r="R2047" t="str">
        <f t="shared" si="457"/>
        <v>Afternoon</v>
      </c>
      <c r="S2047" s="2">
        <f t="shared" si="458"/>
        <v>21</v>
      </c>
      <c r="T2047" t="str">
        <f t="shared" si="459"/>
        <v>Others</v>
      </c>
      <c r="U2047">
        <f t="shared" si="460"/>
        <v>13</v>
      </c>
      <c r="V2047" t="str">
        <f t="shared" si="461"/>
        <v>FY Q3</v>
      </c>
    </row>
    <row r="2048" spans="1:22" x14ac:dyDescent="0.3">
      <c r="A2048" s="18">
        <v>44490</v>
      </c>
      <c r="B2048" t="s">
        <v>1246</v>
      </c>
      <c r="C2048" t="s">
        <v>92</v>
      </c>
      <c r="D2048" t="s">
        <v>2998</v>
      </c>
      <c r="E2048">
        <v>457633692216</v>
      </c>
      <c r="F2048" t="s">
        <v>15</v>
      </c>
      <c r="G2048" t="s">
        <v>67</v>
      </c>
      <c r="H2048">
        <v>323</v>
      </c>
      <c r="I2048" s="2">
        <f t="shared" si="448"/>
        <v>2021</v>
      </c>
      <c r="J2048" s="2" t="str">
        <f t="shared" si="449"/>
        <v>October</v>
      </c>
      <c r="K2048" s="2">
        <f t="shared" si="450"/>
        <v>10</v>
      </c>
      <c r="L2048" s="2" t="str">
        <f t="shared" si="451"/>
        <v>Thursday</v>
      </c>
      <c r="M2048" s="2">
        <f t="shared" si="452"/>
        <v>43</v>
      </c>
      <c r="N2048" s="3">
        <f t="shared" si="453"/>
        <v>0</v>
      </c>
      <c r="O2048" s="3">
        <f t="shared" si="454"/>
        <v>323</v>
      </c>
      <c r="P2048" t="str">
        <f t="shared" si="455"/>
        <v>21-Oct</v>
      </c>
      <c r="Q2048" s="9">
        <f t="shared" si="456"/>
        <v>0.55694444444444446</v>
      </c>
      <c r="R2048" t="str">
        <f t="shared" si="457"/>
        <v>Afternoon</v>
      </c>
      <c r="S2048" s="2">
        <f t="shared" si="458"/>
        <v>21</v>
      </c>
      <c r="T2048" t="str">
        <f t="shared" si="459"/>
        <v>UPI Transfer</v>
      </c>
      <c r="U2048">
        <f t="shared" si="460"/>
        <v>13</v>
      </c>
      <c r="V2048" t="str">
        <f t="shared" si="461"/>
        <v>FY Q3</v>
      </c>
    </row>
    <row r="2049" spans="1:22" x14ac:dyDescent="0.3">
      <c r="A2049" s="18">
        <v>44490</v>
      </c>
      <c r="B2049" t="s">
        <v>1298</v>
      </c>
      <c r="C2049" t="s">
        <v>273</v>
      </c>
      <c r="D2049" t="s">
        <v>2999</v>
      </c>
      <c r="E2049">
        <v>326038115268</v>
      </c>
      <c r="F2049" t="s">
        <v>16</v>
      </c>
      <c r="G2049" t="s">
        <v>67</v>
      </c>
      <c r="H2049">
        <v>32980</v>
      </c>
      <c r="I2049" s="2">
        <f t="shared" si="448"/>
        <v>2021</v>
      </c>
      <c r="J2049" s="2" t="str">
        <f t="shared" si="449"/>
        <v>October</v>
      </c>
      <c r="K2049" s="2">
        <f t="shared" si="450"/>
        <v>10</v>
      </c>
      <c r="L2049" s="2" t="str">
        <f t="shared" si="451"/>
        <v>Thursday</v>
      </c>
      <c r="M2049" s="2">
        <f t="shared" si="452"/>
        <v>43</v>
      </c>
      <c r="N2049" s="3">
        <f t="shared" si="453"/>
        <v>32980</v>
      </c>
      <c r="O2049" s="3">
        <f t="shared" si="454"/>
        <v>0</v>
      </c>
      <c r="P2049" t="str">
        <f t="shared" si="455"/>
        <v>21-Oct</v>
      </c>
      <c r="Q2049" s="9">
        <f t="shared" si="456"/>
        <v>0.57847222222222228</v>
      </c>
      <c r="R2049" t="str">
        <f t="shared" si="457"/>
        <v>Afternoon</v>
      </c>
      <c r="S2049" s="2">
        <f t="shared" si="458"/>
        <v>21</v>
      </c>
      <c r="T2049" t="str">
        <f t="shared" si="459"/>
        <v>Others</v>
      </c>
      <c r="U2049">
        <f t="shared" si="460"/>
        <v>13</v>
      </c>
      <c r="V2049" t="str">
        <f t="shared" si="461"/>
        <v>FY Q3</v>
      </c>
    </row>
    <row r="2050" spans="1:22" x14ac:dyDescent="0.3">
      <c r="A2050" s="18">
        <v>44490</v>
      </c>
      <c r="B2050" t="s">
        <v>510</v>
      </c>
      <c r="C2050" t="s">
        <v>200</v>
      </c>
      <c r="D2050" t="s">
        <v>3000</v>
      </c>
      <c r="E2050">
        <v>902883606829</v>
      </c>
      <c r="F2050" t="s">
        <v>15</v>
      </c>
      <c r="G2050" t="s">
        <v>67</v>
      </c>
      <c r="H2050">
        <v>9479</v>
      </c>
      <c r="I2050" s="2">
        <f t="shared" si="448"/>
        <v>2021</v>
      </c>
      <c r="J2050" s="2" t="str">
        <f t="shared" si="449"/>
        <v>October</v>
      </c>
      <c r="K2050" s="2">
        <f t="shared" si="450"/>
        <v>10</v>
      </c>
      <c r="L2050" s="2" t="str">
        <f t="shared" si="451"/>
        <v>Thursday</v>
      </c>
      <c r="M2050" s="2">
        <f t="shared" si="452"/>
        <v>43</v>
      </c>
      <c r="N2050" s="3">
        <f t="shared" si="453"/>
        <v>0</v>
      </c>
      <c r="O2050" s="3">
        <f t="shared" si="454"/>
        <v>9479</v>
      </c>
      <c r="P2050" t="str">
        <f t="shared" si="455"/>
        <v>21-Oct</v>
      </c>
      <c r="Q2050" s="9">
        <f t="shared" si="456"/>
        <v>0.67361111111111116</v>
      </c>
      <c r="R2050" t="str">
        <f t="shared" si="457"/>
        <v>Afternoon</v>
      </c>
      <c r="S2050" s="2">
        <f t="shared" si="458"/>
        <v>21</v>
      </c>
      <c r="T2050" t="str">
        <f t="shared" si="459"/>
        <v>UPI Transfer</v>
      </c>
      <c r="U2050">
        <f t="shared" si="460"/>
        <v>16</v>
      </c>
      <c r="V2050" t="str">
        <f t="shared" si="461"/>
        <v>FY Q3</v>
      </c>
    </row>
    <row r="2051" spans="1:22" x14ac:dyDescent="0.3">
      <c r="A2051" s="18">
        <v>44491</v>
      </c>
      <c r="B2051" t="s">
        <v>586</v>
      </c>
      <c r="C2051" t="s">
        <v>69</v>
      </c>
      <c r="D2051" t="s">
        <v>3001</v>
      </c>
      <c r="E2051">
        <v>913414431289</v>
      </c>
      <c r="F2051" t="s">
        <v>16</v>
      </c>
      <c r="G2051" t="s">
        <v>67</v>
      </c>
      <c r="H2051">
        <v>31770</v>
      </c>
      <c r="I2051" s="2">
        <f t="shared" si="448"/>
        <v>2021</v>
      </c>
      <c r="J2051" s="2" t="str">
        <f t="shared" si="449"/>
        <v>October</v>
      </c>
      <c r="K2051" s="2">
        <f t="shared" si="450"/>
        <v>10</v>
      </c>
      <c r="L2051" s="2" t="str">
        <f t="shared" si="451"/>
        <v>Friday</v>
      </c>
      <c r="M2051" s="2">
        <f t="shared" si="452"/>
        <v>43</v>
      </c>
      <c r="N2051" s="3">
        <f t="shared" si="453"/>
        <v>31770</v>
      </c>
      <c r="O2051" s="3">
        <f t="shared" si="454"/>
        <v>0</v>
      </c>
      <c r="P2051" t="str">
        <f t="shared" si="455"/>
        <v>22-Oct</v>
      </c>
      <c r="Q2051" s="9">
        <f t="shared" si="456"/>
        <v>0.42430555555555555</v>
      </c>
      <c r="R2051" t="str">
        <f t="shared" si="457"/>
        <v>Morning</v>
      </c>
      <c r="S2051" s="2">
        <f t="shared" si="458"/>
        <v>22</v>
      </c>
      <c r="T2051" t="str">
        <f t="shared" si="459"/>
        <v>Others</v>
      </c>
      <c r="U2051">
        <f t="shared" si="460"/>
        <v>10</v>
      </c>
      <c r="V2051" t="str">
        <f t="shared" si="461"/>
        <v>FY Q3</v>
      </c>
    </row>
    <row r="2052" spans="1:22" x14ac:dyDescent="0.3">
      <c r="A2052" s="18">
        <v>44491</v>
      </c>
      <c r="B2052" t="s">
        <v>1757</v>
      </c>
      <c r="C2052" t="s">
        <v>605</v>
      </c>
      <c r="D2052" t="s">
        <v>3002</v>
      </c>
      <c r="E2052">
        <v>728299552385</v>
      </c>
      <c r="F2052" t="s">
        <v>16</v>
      </c>
      <c r="G2052" t="s">
        <v>71</v>
      </c>
      <c r="H2052">
        <v>16996</v>
      </c>
      <c r="I2052" s="2">
        <f t="shared" si="448"/>
        <v>2021</v>
      </c>
      <c r="J2052" s="2" t="str">
        <f t="shared" si="449"/>
        <v>October</v>
      </c>
      <c r="K2052" s="2">
        <f t="shared" si="450"/>
        <v>10</v>
      </c>
      <c r="L2052" s="2" t="str">
        <f t="shared" si="451"/>
        <v>Friday</v>
      </c>
      <c r="M2052" s="2">
        <f t="shared" si="452"/>
        <v>43</v>
      </c>
      <c r="N2052" s="3">
        <f t="shared" si="453"/>
        <v>16996</v>
      </c>
      <c r="O2052" s="3">
        <f t="shared" si="454"/>
        <v>0</v>
      </c>
      <c r="P2052" t="str">
        <f t="shared" si="455"/>
        <v>22-Oct</v>
      </c>
      <c r="Q2052" s="9">
        <f t="shared" si="456"/>
        <v>0.43194444444444446</v>
      </c>
      <c r="R2052" t="str">
        <f t="shared" si="457"/>
        <v>Morning</v>
      </c>
      <c r="S2052" s="2">
        <f t="shared" si="458"/>
        <v>22</v>
      </c>
      <c r="T2052" t="str">
        <f t="shared" si="459"/>
        <v>Others</v>
      </c>
      <c r="U2052">
        <f t="shared" si="460"/>
        <v>10</v>
      </c>
      <c r="V2052" t="str">
        <f t="shared" si="461"/>
        <v>FY Q3</v>
      </c>
    </row>
    <row r="2053" spans="1:22" x14ac:dyDescent="0.3">
      <c r="A2053" s="18">
        <v>44491</v>
      </c>
      <c r="B2053" t="s">
        <v>2631</v>
      </c>
      <c r="C2053" t="s">
        <v>73</v>
      </c>
      <c r="D2053" t="s">
        <v>3003</v>
      </c>
      <c r="E2053">
        <v>501940881776</v>
      </c>
      <c r="F2053" t="s">
        <v>16</v>
      </c>
      <c r="G2053" t="s">
        <v>71</v>
      </c>
      <c r="H2053">
        <v>3458</v>
      </c>
      <c r="I2053" s="2">
        <f t="shared" si="448"/>
        <v>2021</v>
      </c>
      <c r="J2053" s="2" t="str">
        <f t="shared" si="449"/>
        <v>October</v>
      </c>
      <c r="K2053" s="2">
        <f t="shared" si="450"/>
        <v>10</v>
      </c>
      <c r="L2053" s="2" t="str">
        <f t="shared" si="451"/>
        <v>Friday</v>
      </c>
      <c r="M2053" s="2">
        <f t="shared" si="452"/>
        <v>43</v>
      </c>
      <c r="N2053" s="3">
        <f t="shared" si="453"/>
        <v>3458</v>
      </c>
      <c r="O2053" s="3">
        <f t="shared" si="454"/>
        <v>0</v>
      </c>
      <c r="P2053" t="str">
        <f t="shared" si="455"/>
        <v>22-Oct</v>
      </c>
      <c r="Q2053" s="9">
        <f t="shared" si="456"/>
        <v>0.44444444444444442</v>
      </c>
      <c r="R2053" t="str">
        <f t="shared" si="457"/>
        <v>Morning</v>
      </c>
      <c r="S2053" s="2">
        <f t="shared" si="458"/>
        <v>22</v>
      </c>
      <c r="T2053" t="str">
        <f t="shared" si="459"/>
        <v>Others</v>
      </c>
      <c r="U2053">
        <f t="shared" si="460"/>
        <v>10</v>
      </c>
      <c r="V2053" t="str">
        <f t="shared" si="461"/>
        <v>FY Q3</v>
      </c>
    </row>
    <row r="2054" spans="1:22" x14ac:dyDescent="0.3">
      <c r="A2054" s="18">
        <v>44491</v>
      </c>
      <c r="B2054" t="s">
        <v>318</v>
      </c>
      <c r="C2054" t="s">
        <v>128</v>
      </c>
      <c r="D2054" t="s">
        <v>3004</v>
      </c>
      <c r="E2054">
        <v>112846317917</v>
      </c>
      <c r="F2054" t="s">
        <v>16</v>
      </c>
      <c r="G2054" t="s">
        <v>67</v>
      </c>
      <c r="H2054">
        <v>5169</v>
      </c>
      <c r="I2054" s="2">
        <f t="shared" si="448"/>
        <v>2021</v>
      </c>
      <c r="J2054" s="2" t="str">
        <f t="shared" si="449"/>
        <v>October</v>
      </c>
      <c r="K2054" s="2">
        <f t="shared" si="450"/>
        <v>10</v>
      </c>
      <c r="L2054" s="2" t="str">
        <f t="shared" si="451"/>
        <v>Friday</v>
      </c>
      <c r="M2054" s="2">
        <f t="shared" si="452"/>
        <v>43</v>
      </c>
      <c r="N2054" s="3">
        <f t="shared" si="453"/>
        <v>5169</v>
      </c>
      <c r="O2054" s="3">
        <f t="shared" si="454"/>
        <v>0</v>
      </c>
      <c r="P2054" t="str">
        <f t="shared" si="455"/>
        <v>22-Oct</v>
      </c>
      <c r="Q2054" s="9">
        <f t="shared" si="456"/>
        <v>0.6020833333333333</v>
      </c>
      <c r="R2054" t="str">
        <f t="shared" si="457"/>
        <v>Afternoon</v>
      </c>
      <c r="S2054" s="2">
        <f t="shared" si="458"/>
        <v>22</v>
      </c>
      <c r="T2054" t="str">
        <f t="shared" si="459"/>
        <v>Others</v>
      </c>
      <c r="U2054">
        <f t="shared" si="460"/>
        <v>14</v>
      </c>
      <c r="V2054" t="str">
        <f t="shared" si="461"/>
        <v>FY Q3</v>
      </c>
    </row>
    <row r="2055" spans="1:22" x14ac:dyDescent="0.3">
      <c r="A2055" s="18">
        <v>44491</v>
      </c>
      <c r="B2055" t="s">
        <v>2544</v>
      </c>
      <c r="C2055" t="s">
        <v>605</v>
      </c>
      <c r="D2055" t="s">
        <v>3005</v>
      </c>
      <c r="E2055">
        <v>440848740797</v>
      </c>
      <c r="F2055" t="s">
        <v>16</v>
      </c>
      <c r="G2055" t="s">
        <v>71</v>
      </c>
      <c r="H2055">
        <v>15750</v>
      </c>
      <c r="I2055" s="2">
        <f t="shared" si="448"/>
        <v>2021</v>
      </c>
      <c r="J2055" s="2" t="str">
        <f t="shared" si="449"/>
        <v>October</v>
      </c>
      <c r="K2055" s="2">
        <f t="shared" si="450"/>
        <v>10</v>
      </c>
      <c r="L2055" s="2" t="str">
        <f t="shared" si="451"/>
        <v>Friday</v>
      </c>
      <c r="M2055" s="2">
        <f t="shared" si="452"/>
        <v>43</v>
      </c>
      <c r="N2055" s="3">
        <f t="shared" si="453"/>
        <v>15750</v>
      </c>
      <c r="O2055" s="3">
        <f t="shared" si="454"/>
        <v>0</v>
      </c>
      <c r="P2055" t="str">
        <f t="shared" si="455"/>
        <v>22-Oct</v>
      </c>
      <c r="Q2055" s="9">
        <f t="shared" si="456"/>
        <v>0.70625000000000004</v>
      </c>
      <c r="R2055" t="str">
        <f t="shared" si="457"/>
        <v>Afternoon</v>
      </c>
      <c r="S2055" s="2">
        <f t="shared" si="458"/>
        <v>22</v>
      </c>
      <c r="T2055" t="str">
        <f t="shared" si="459"/>
        <v>Others</v>
      </c>
      <c r="U2055">
        <f t="shared" si="460"/>
        <v>16</v>
      </c>
      <c r="V2055" t="str">
        <f t="shared" si="461"/>
        <v>FY Q3</v>
      </c>
    </row>
    <row r="2056" spans="1:22" x14ac:dyDescent="0.3">
      <c r="A2056" s="18">
        <v>44491</v>
      </c>
      <c r="B2056" t="s">
        <v>482</v>
      </c>
      <c r="C2056" t="s">
        <v>76</v>
      </c>
      <c r="D2056" t="s">
        <v>3006</v>
      </c>
      <c r="E2056">
        <v>974724033768</v>
      </c>
      <c r="F2056" t="s">
        <v>16</v>
      </c>
      <c r="G2056" t="s">
        <v>71</v>
      </c>
      <c r="H2056">
        <v>12840</v>
      </c>
      <c r="I2056" s="2">
        <f t="shared" si="448"/>
        <v>2021</v>
      </c>
      <c r="J2056" s="2" t="str">
        <f t="shared" si="449"/>
        <v>October</v>
      </c>
      <c r="K2056" s="2">
        <f t="shared" si="450"/>
        <v>10</v>
      </c>
      <c r="L2056" s="2" t="str">
        <f t="shared" si="451"/>
        <v>Friday</v>
      </c>
      <c r="M2056" s="2">
        <f t="shared" si="452"/>
        <v>43</v>
      </c>
      <c r="N2056" s="3">
        <f t="shared" si="453"/>
        <v>12840</v>
      </c>
      <c r="O2056" s="3">
        <f t="shared" si="454"/>
        <v>0</v>
      </c>
      <c r="P2056" t="str">
        <f t="shared" si="455"/>
        <v>22-Oct</v>
      </c>
      <c r="Q2056" s="9">
        <f t="shared" si="456"/>
        <v>0.70763888888888893</v>
      </c>
      <c r="R2056" t="str">
        <f t="shared" si="457"/>
        <v>Afternoon</v>
      </c>
      <c r="S2056" s="2">
        <f t="shared" si="458"/>
        <v>22</v>
      </c>
      <c r="T2056" t="str">
        <f t="shared" si="459"/>
        <v>Others</v>
      </c>
      <c r="U2056">
        <f t="shared" si="460"/>
        <v>16</v>
      </c>
      <c r="V2056" t="str">
        <f t="shared" si="461"/>
        <v>FY Q3</v>
      </c>
    </row>
    <row r="2057" spans="1:22" x14ac:dyDescent="0.3">
      <c r="A2057" s="18">
        <v>44491</v>
      </c>
      <c r="B2057" t="s">
        <v>913</v>
      </c>
      <c r="C2057" t="s">
        <v>69</v>
      </c>
      <c r="D2057" t="s">
        <v>3007</v>
      </c>
      <c r="E2057">
        <v>86725083036</v>
      </c>
      <c r="F2057" t="s">
        <v>16</v>
      </c>
      <c r="G2057" t="s">
        <v>71</v>
      </c>
      <c r="H2057">
        <v>12754</v>
      </c>
      <c r="I2057" s="2">
        <f t="shared" si="448"/>
        <v>2021</v>
      </c>
      <c r="J2057" s="2" t="str">
        <f t="shared" si="449"/>
        <v>October</v>
      </c>
      <c r="K2057" s="2">
        <f t="shared" si="450"/>
        <v>10</v>
      </c>
      <c r="L2057" s="2" t="str">
        <f t="shared" si="451"/>
        <v>Friday</v>
      </c>
      <c r="M2057" s="2">
        <f t="shared" si="452"/>
        <v>43</v>
      </c>
      <c r="N2057" s="3">
        <f t="shared" si="453"/>
        <v>12754</v>
      </c>
      <c r="O2057" s="3">
        <f t="shared" si="454"/>
        <v>0</v>
      </c>
      <c r="P2057" t="str">
        <f t="shared" si="455"/>
        <v>22-Oct</v>
      </c>
      <c r="Q2057" s="9">
        <f t="shared" si="456"/>
        <v>0.85902777777777772</v>
      </c>
      <c r="R2057" t="str">
        <f t="shared" si="457"/>
        <v>Evening</v>
      </c>
      <c r="S2057" s="2">
        <f t="shared" si="458"/>
        <v>22</v>
      </c>
      <c r="T2057" t="str">
        <f t="shared" si="459"/>
        <v>Others</v>
      </c>
      <c r="U2057">
        <f t="shared" si="460"/>
        <v>20</v>
      </c>
      <c r="V2057" t="str">
        <f t="shared" si="461"/>
        <v>FY Q3</v>
      </c>
    </row>
    <row r="2058" spans="1:22" x14ac:dyDescent="0.3">
      <c r="A2058" s="18">
        <v>44491</v>
      </c>
      <c r="B2058" t="s">
        <v>512</v>
      </c>
      <c r="C2058" t="s">
        <v>834</v>
      </c>
      <c r="D2058" t="s">
        <v>3008</v>
      </c>
      <c r="E2058">
        <v>592222931341</v>
      </c>
      <c r="F2058" t="s">
        <v>15</v>
      </c>
      <c r="G2058" t="s">
        <v>71</v>
      </c>
      <c r="H2058">
        <v>13374</v>
      </c>
      <c r="I2058" s="2">
        <f t="shared" si="448"/>
        <v>2021</v>
      </c>
      <c r="J2058" s="2" t="str">
        <f t="shared" si="449"/>
        <v>October</v>
      </c>
      <c r="K2058" s="2">
        <f t="shared" si="450"/>
        <v>10</v>
      </c>
      <c r="L2058" s="2" t="str">
        <f t="shared" si="451"/>
        <v>Friday</v>
      </c>
      <c r="M2058" s="2">
        <f t="shared" si="452"/>
        <v>43</v>
      </c>
      <c r="N2058" s="3">
        <f t="shared" si="453"/>
        <v>0</v>
      </c>
      <c r="O2058" s="3">
        <f t="shared" si="454"/>
        <v>13374</v>
      </c>
      <c r="P2058" t="str">
        <f t="shared" si="455"/>
        <v>22-Oct</v>
      </c>
      <c r="Q2058" s="9">
        <f t="shared" si="456"/>
        <v>0.90555555555555556</v>
      </c>
      <c r="R2058" t="str">
        <f t="shared" si="457"/>
        <v>Night</v>
      </c>
      <c r="S2058" s="2">
        <f t="shared" si="458"/>
        <v>22</v>
      </c>
      <c r="T2058" t="str">
        <f t="shared" si="459"/>
        <v>UPI Transfer</v>
      </c>
      <c r="U2058">
        <f t="shared" si="460"/>
        <v>21</v>
      </c>
      <c r="V2058" t="str">
        <f t="shared" si="461"/>
        <v>FY Q3</v>
      </c>
    </row>
    <row r="2059" spans="1:22" x14ac:dyDescent="0.3">
      <c r="A2059" s="18">
        <v>44492</v>
      </c>
      <c r="B2059" t="s">
        <v>2604</v>
      </c>
      <c r="C2059" t="s">
        <v>142</v>
      </c>
      <c r="D2059" t="s">
        <v>3009</v>
      </c>
      <c r="E2059">
        <v>741577861880</v>
      </c>
      <c r="F2059" t="s">
        <v>15</v>
      </c>
      <c r="G2059" t="s">
        <v>67</v>
      </c>
      <c r="H2059">
        <v>23635</v>
      </c>
      <c r="I2059" s="2">
        <f t="shared" si="448"/>
        <v>2021</v>
      </c>
      <c r="J2059" s="2" t="str">
        <f t="shared" si="449"/>
        <v>October</v>
      </c>
      <c r="K2059" s="2">
        <f t="shared" si="450"/>
        <v>10</v>
      </c>
      <c r="L2059" s="2" t="str">
        <f t="shared" si="451"/>
        <v>Saturday</v>
      </c>
      <c r="M2059" s="2">
        <f t="shared" si="452"/>
        <v>43</v>
      </c>
      <c r="N2059" s="3">
        <f t="shared" si="453"/>
        <v>0</v>
      </c>
      <c r="O2059" s="3">
        <f t="shared" si="454"/>
        <v>23635</v>
      </c>
      <c r="P2059" t="str">
        <f t="shared" si="455"/>
        <v>23-Oct</v>
      </c>
      <c r="Q2059" s="9">
        <f t="shared" si="456"/>
        <v>0.52500000000000002</v>
      </c>
      <c r="R2059" t="str">
        <f t="shared" si="457"/>
        <v>Afternoon</v>
      </c>
      <c r="S2059" s="2">
        <f t="shared" si="458"/>
        <v>23</v>
      </c>
      <c r="T2059" t="str">
        <f t="shared" si="459"/>
        <v>UPI Transfer</v>
      </c>
      <c r="U2059">
        <f t="shared" si="460"/>
        <v>12</v>
      </c>
      <c r="V2059" t="str">
        <f t="shared" si="461"/>
        <v>FY Q3</v>
      </c>
    </row>
    <row r="2060" spans="1:22" x14ac:dyDescent="0.3">
      <c r="A2060" s="18">
        <v>44492</v>
      </c>
      <c r="B2060" t="s">
        <v>383</v>
      </c>
      <c r="C2060" t="s">
        <v>375</v>
      </c>
      <c r="D2060" t="s">
        <v>3010</v>
      </c>
      <c r="E2060">
        <v>589973700765</v>
      </c>
      <c r="F2060" t="s">
        <v>15</v>
      </c>
      <c r="G2060" t="s">
        <v>71</v>
      </c>
      <c r="H2060">
        <v>7039</v>
      </c>
      <c r="I2060" s="2">
        <f t="shared" si="448"/>
        <v>2021</v>
      </c>
      <c r="J2060" s="2" t="str">
        <f t="shared" si="449"/>
        <v>October</v>
      </c>
      <c r="K2060" s="2">
        <f t="shared" si="450"/>
        <v>10</v>
      </c>
      <c r="L2060" s="2" t="str">
        <f t="shared" si="451"/>
        <v>Saturday</v>
      </c>
      <c r="M2060" s="2">
        <f t="shared" si="452"/>
        <v>43</v>
      </c>
      <c r="N2060" s="3">
        <f t="shared" si="453"/>
        <v>0</v>
      </c>
      <c r="O2060" s="3">
        <f t="shared" si="454"/>
        <v>7039</v>
      </c>
      <c r="P2060" t="str">
        <f t="shared" si="455"/>
        <v>23-Oct</v>
      </c>
      <c r="Q2060" s="9">
        <f t="shared" si="456"/>
        <v>0.55069444444444449</v>
      </c>
      <c r="R2060" t="str">
        <f t="shared" si="457"/>
        <v>Afternoon</v>
      </c>
      <c r="S2060" s="2">
        <f t="shared" si="458"/>
        <v>23</v>
      </c>
      <c r="T2060" t="str">
        <f t="shared" si="459"/>
        <v>UPI Transfer</v>
      </c>
      <c r="U2060">
        <f t="shared" si="460"/>
        <v>13</v>
      </c>
      <c r="V2060" t="str">
        <f t="shared" si="461"/>
        <v>FY Q3</v>
      </c>
    </row>
    <row r="2061" spans="1:22" x14ac:dyDescent="0.3">
      <c r="A2061" s="18">
        <v>44492</v>
      </c>
      <c r="B2061" t="s">
        <v>3011</v>
      </c>
      <c r="C2061" t="s">
        <v>69</v>
      </c>
      <c r="D2061" t="s">
        <v>3012</v>
      </c>
      <c r="E2061">
        <v>96731948457</v>
      </c>
      <c r="F2061" t="s">
        <v>16</v>
      </c>
      <c r="G2061" t="s">
        <v>67</v>
      </c>
      <c r="H2061">
        <v>35169</v>
      </c>
      <c r="I2061" s="2">
        <f t="shared" si="448"/>
        <v>2021</v>
      </c>
      <c r="J2061" s="2" t="str">
        <f t="shared" si="449"/>
        <v>October</v>
      </c>
      <c r="K2061" s="2">
        <f t="shared" si="450"/>
        <v>10</v>
      </c>
      <c r="L2061" s="2" t="str">
        <f t="shared" si="451"/>
        <v>Saturday</v>
      </c>
      <c r="M2061" s="2">
        <f t="shared" si="452"/>
        <v>43</v>
      </c>
      <c r="N2061" s="3">
        <f t="shared" si="453"/>
        <v>35169</v>
      </c>
      <c r="O2061" s="3">
        <f t="shared" si="454"/>
        <v>0</v>
      </c>
      <c r="P2061" t="str">
        <f t="shared" si="455"/>
        <v>23-Oct</v>
      </c>
      <c r="Q2061" s="9">
        <f t="shared" si="456"/>
        <v>0.59513888888888888</v>
      </c>
      <c r="R2061" t="str">
        <f t="shared" si="457"/>
        <v>Afternoon</v>
      </c>
      <c r="S2061" s="2">
        <f t="shared" si="458"/>
        <v>23</v>
      </c>
      <c r="T2061" t="str">
        <f t="shared" si="459"/>
        <v>Others</v>
      </c>
      <c r="U2061">
        <f t="shared" si="460"/>
        <v>14</v>
      </c>
      <c r="V2061" t="str">
        <f t="shared" si="461"/>
        <v>FY Q3</v>
      </c>
    </row>
    <row r="2062" spans="1:22" x14ac:dyDescent="0.3">
      <c r="A2062" s="18">
        <v>44492</v>
      </c>
      <c r="B2062" t="s">
        <v>2315</v>
      </c>
      <c r="C2062" t="s">
        <v>207</v>
      </c>
      <c r="D2062" t="s">
        <v>3013</v>
      </c>
      <c r="E2062">
        <v>189897001261</v>
      </c>
      <c r="F2062" t="s">
        <v>15</v>
      </c>
      <c r="G2062" t="s">
        <v>71</v>
      </c>
      <c r="H2062">
        <v>7691</v>
      </c>
      <c r="I2062" s="2">
        <f t="shared" si="448"/>
        <v>2021</v>
      </c>
      <c r="J2062" s="2" t="str">
        <f t="shared" si="449"/>
        <v>October</v>
      </c>
      <c r="K2062" s="2">
        <f t="shared" si="450"/>
        <v>10</v>
      </c>
      <c r="L2062" s="2" t="str">
        <f t="shared" si="451"/>
        <v>Saturday</v>
      </c>
      <c r="M2062" s="2">
        <f t="shared" si="452"/>
        <v>43</v>
      </c>
      <c r="N2062" s="3">
        <f t="shared" si="453"/>
        <v>0</v>
      </c>
      <c r="O2062" s="3">
        <f t="shared" si="454"/>
        <v>7691</v>
      </c>
      <c r="P2062" t="str">
        <f t="shared" si="455"/>
        <v>23-Oct</v>
      </c>
      <c r="Q2062" s="9">
        <f t="shared" si="456"/>
        <v>0.61944444444444446</v>
      </c>
      <c r="R2062" t="str">
        <f t="shared" si="457"/>
        <v>Afternoon</v>
      </c>
      <c r="S2062" s="2">
        <f t="shared" si="458"/>
        <v>23</v>
      </c>
      <c r="T2062" t="str">
        <f t="shared" si="459"/>
        <v>UPI Transfer</v>
      </c>
      <c r="U2062">
        <f t="shared" si="460"/>
        <v>14</v>
      </c>
      <c r="V2062" t="str">
        <f t="shared" si="461"/>
        <v>FY Q3</v>
      </c>
    </row>
    <row r="2063" spans="1:22" x14ac:dyDescent="0.3">
      <c r="A2063" s="18">
        <v>44492</v>
      </c>
      <c r="B2063" t="s">
        <v>1857</v>
      </c>
      <c r="C2063" t="s">
        <v>131</v>
      </c>
      <c r="D2063" t="s">
        <v>3014</v>
      </c>
      <c r="E2063">
        <v>542261406727</v>
      </c>
      <c r="F2063" t="s">
        <v>16</v>
      </c>
      <c r="G2063" t="s">
        <v>71</v>
      </c>
      <c r="H2063">
        <v>1596</v>
      </c>
      <c r="I2063" s="2">
        <f t="shared" si="448"/>
        <v>2021</v>
      </c>
      <c r="J2063" s="2" t="str">
        <f t="shared" si="449"/>
        <v>October</v>
      </c>
      <c r="K2063" s="2">
        <f t="shared" si="450"/>
        <v>10</v>
      </c>
      <c r="L2063" s="2" t="str">
        <f t="shared" si="451"/>
        <v>Saturday</v>
      </c>
      <c r="M2063" s="2">
        <f t="shared" si="452"/>
        <v>43</v>
      </c>
      <c r="N2063" s="3">
        <f t="shared" si="453"/>
        <v>1596</v>
      </c>
      <c r="O2063" s="3">
        <f t="shared" si="454"/>
        <v>0</v>
      </c>
      <c r="P2063" t="str">
        <f t="shared" si="455"/>
        <v>23-Oct</v>
      </c>
      <c r="Q2063" s="9">
        <f t="shared" si="456"/>
        <v>0.68402777777777779</v>
      </c>
      <c r="R2063" t="str">
        <f t="shared" si="457"/>
        <v>Afternoon</v>
      </c>
      <c r="S2063" s="2">
        <f t="shared" si="458"/>
        <v>23</v>
      </c>
      <c r="T2063" t="str">
        <f t="shared" si="459"/>
        <v>Others</v>
      </c>
      <c r="U2063">
        <f t="shared" si="460"/>
        <v>16</v>
      </c>
      <c r="V2063" t="str">
        <f t="shared" si="461"/>
        <v>FY Q3</v>
      </c>
    </row>
    <row r="2064" spans="1:22" x14ac:dyDescent="0.3">
      <c r="A2064" s="18">
        <v>44492</v>
      </c>
      <c r="B2064" t="s">
        <v>1599</v>
      </c>
      <c r="C2064" t="s">
        <v>76</v>
      </c>
      <c r="D2064" t="s">
        <v>3015</v>
      </c>
      <c r="E2064">
        <v>55916368784</v>
      </c>
      <c r="F2064" t="s">
        <v>16</v>
      </c>
      <c r="G2064" t="s">
        <v>71</v>
      </c>
      <c r="H2064">
        <v>27392</v>
      </c>
      <c r="I2064" s="2">
        <f t="shared" si="448"/>
        <v>2021</v>
      </c>
      <c r="J2064" s="2" t="str">
        <f t="shared" si="449"/>
        <v>October</v>
      </c>
      <c r="K2064" s="2">
        <f t="shared" si="450"/>
        <v>10</v>
      </c>
      <c r="L2064" s="2" t="str">
        <f t="shared" si="451"/>
        <v>Saturday</v>
      </c>
      <c r="M2064" s="2">
        <f t="shared" si="452"/>
        <v>43</v>
      </c>
      <c r="N2064" s="3">
        <f t="shared" si="453"/>
        <v>27392</v>
      </c>
      <c r="O2064" s="3">
        <f t="shared" si="454"/>
        <v>0</v>
      </c>
      <c r="P2064" t="str">
        <f t="shared" si="455"/>
        <v>23-Oct</v>
      </c>
      <c r="Q2064" s="9">
        <f t="shared" si="456"/>
        <v>0.80486111111111114</v>
      </c>
      <c r="R2064" t="str">
        <f t="shared" si="457"/>
        <v>Evening</v>
      </c>
      <c r="S2064" s="2">
        <f t="shared" si="458"/>
        <v>23</v>
      </c>
      <c r="T2064" t="str">
        <f t="shared" si="459"/>
        <v>Others</v>
      </c>
      <c r="U2064">
        <f t="shared" si="460"/>
        <v>19</v>
      </c>
      <c r="V2064" t="str">
        <f t="shared" si="461"/>
        <v>FY Q3</v>
      </c>
    </row>
    <row r="2065" spans="1:22" x14ac:dyDescent="0.3">
      <c r="A2065" s="18">
        <v>44492</v>
      </c>
      <c r="B2065" t="s">
        <v>512</v>
      </c>
      <c r="C2065" t="s">
        <v>125</v>
      </c>
      <c r="D2065" t="s">
        <v>3016</v>
      </c>
      <c r="E2065">
        <v>767966416803</v>
      </c>
      <c r="F2065" t="s">
        <v>15</v>
      </c>
      <c r="G2065" t="s">
        <v>67</v>
      </c>
      <c r="H2065">
        <v>6708</v>
      </c>
      <c r="I2065" s="2">
        <f t="shared" si="448"/>
        <v>2021</v>
      </c>
      <c r="J2065" s="2" t="str">
        <f t="shared" si="449"/>
        <v>October</v>
      </c>
      <c r="K2065" s="2">
        <f t="shared" si="450"/>
        <v>10</v>
      </c>
      <c r="L2065" s="2" t="str">
        <f t="shared" si="451"/>
        <v>Saturday</v>
      </c>
      <c r="M2065" s="2">
        <f t="shared" si="452"/>
        <v>43</v>
      </c>
      <c r="N2065" s="3">
        <f t="shared" si="453"/>
        <v>0</v>
      </c>
      <c r="O2065" s="3">
        <f t="shared" si="454"/>
        <v>6708</v>
      </c>
      <c r="P2065" t="str">
        <f t="shared" si="455"/>
        <v>23-Oct</v>
      </c>
      <c r="Q2065" s="9">
        <f t="shared" si="456"/>
        <v>0.90555555555555556</v>
      </c>
      <c r="R2065" t="str">
        <f t="shared" si="457"/>
        <v>Night</v>
      </c>
      <c r="S2065" s="2">
        <f t="shared" si="458"/>
        <v>23</v>
      </c>
      <c r="T2065" t="str">
        <f t="shared" si="459"/>
        <v>UPI Transfer</v>
      </c>
      <c r="U2065">
        <f t="shared" si="460"/>
        <v>21</v>
      </c>
      <c r="V2065" t="str">
        <f t="shared" si="461"/>
        <v>FY Q3</v>
      </c>
    </row>
    <row r="2066" spans="1:22" x14ac:dyDescent="0.3">
      <c r="A2066" s="18">
        <v>44493</v>
      </c>
      <c r="B2066" t="s">
        <v>3017</v>
      </c>
      <c r="C2066" t="s">
        <v>117</v>
      </c>
      <c r="D2066" t="s">
        <v>3018</v>
      </c>
      <c r="E2066">
        <v>582635813367</v>
      </c>
      <c r="F2066" t="s">
        <v>16</v>
      </c>
      <c r="G2066" t="s">
        <v>67</v>
      </c>
      <c r="H2066">
        <v>6712</v>
      </c>
      <c r="I2066" s="2">
        <f t="shared" si="448"/>
        <v>2021</v>
      </c>
      <c r="J2066" s="2" t="str">
        <f t="shared" si="449"/>
        <v>October</v>
      </c>
      <c r="K2066" s="2">
        <f t="shared" si="450"/>
        <v>10</v>
      </c>
      <c r="L2066" s="2" t="str">
        <f t="shared" si="451"/>
        <v>Sunday</v>
      </c>
      <c r="M2066" s="2">
        <f t="shared" si="452"/>
        <v>44</v>
      </c>
      <c r="N2066" s="3">
        <f t="shared" si="453"/>
        <v>6712</v>
      </c>
      <c r="O2066" s="3">
        <f t="shared" si="454"/>
        <v>0</v>
      </c>
      <c r="P2066" t="str">
        <f t="shared" si="455"/>
        <v>24-Oct</v>
      </c>
      <c r="Q2066" s="9">
        <f t="shared" si="456"/>
        <v>0.375</v>
      </c>
      <c r="R2066" t="str">
        <f t="shared" si="457"/>
        <v>Morning</v>
      </c>
      <c r="S2066" s="2">
        <f t="shared" si="458"/>
        <v>24</v>
      </c>
      <c r="T2066" t="str">
        <f t="shared" si="459"/>
        <v>Others</v>
      </c>
      <c r="U2066">
        <f t="shared" si="460"/>
        <v>9</v>
      </c>
      <c r="V2066" t="str">
        <f t="shared" si="461"/>
        <v>FY Q3</v>
      </c>
    </row>
    <row r="2067" spans="1:22" x14ac:dyDescent="0.3">
      <c r="A2067" s="18">
        <v>44493</v>
      </c>
      <c r="B2067" t="s">
        <v>1571</v>
      </c>
      <c r="C2067" t="s">
        <v>411</v>
      </c>
      <c r="D2067" t="s">
        <v>3019</v>
      </c>
      <c r="E2067">
        <v>712268473462</v>
      </c>
      <c r="F2067" t="s">
        <v>15</v>
      </c>
      <c r="G2067" t="s">
        <v>71</v>
      </c>
      <c r="H2067">
        <v>15880</v>
      </c>
      <c r="I2067" s="2">
        <f t="shared" si="448"/>
        <v>2021</v>
      </c>
      <c r="J2067" s="2" t="str">
        <f t="shared" si="449"/>
        <v>October</v>
      </c>
      <c r="K2067" s="2">
        <f t="shared" si="450"/>
        <v>10</v>
      </c>
      <c r="L2067" s="2" t="str">
        <f t="shared" si="451"/>
        <v>Sunday</v>
      </c>
      <c r="M2067" s="2">
        <f t="shared" si="452"/>
        <v>44</v>
      </c>
      <c r="N2067" s="3">
        <f t="shared" si="453"/>
        <v>0</v>
      </c>
      <c r="O2067" s="3">
        <f t="shared" si="454"/>
        <v>15880</v>
      </c>
      <c r="P2067" t="str">
        <f t="shared" si="455"/>
        <v>24-Oct</v>
      </c>
      <c r="Q2067" s="9">
        <f t="shared" si="456"/>
        <v>0.54374999999999996</v>
      </c>
      <c r="R2067" t="str">
        <f t="shared" si="457"/>
        <v>Afternoon</v>
      </c>
      <c r="S2067" s="2">
        <f t="shared" si="458"/>
        <v>24</v>
      </c>
      <c r="T2067" t="str">
        <f t="shared" si="459"/>
        <v>UPI Transfer</v>
      </c>
      <c r="U2067">
        <f t="shared" si="460"/>
        <v>13</v>
      </c>
      <c r="V2067" t="str">
        <f t="shared" si="461"/>
        <v>FY Q3</v>
      </c>
    </row>
    <row r="2068" spans="1:22" x14ac:dyDescent="0.3">
      <c r="A2068" s="18">
        <v>44493</v>
      </c>
      <c r="B2068" t="s">
        <v>456</v>
      </c>
      <c r="C2068" t="s">
        <v>134</v>
      </c>
      <c r="D2068" t="s">
        <v>3020</v>
      </c>
      <c r="E2068">
        <v>456034940830</v>
      </c>
      <c r="F2068" t="s">
        <v>15</v>
      </c>
      <c r="G2068" t="s">
        <v>67</v>
      </c>
      <c r="H2068">
        <v>9825</v>
      </c>
      <c r="I2068" s="2">
        <f t="shared" si="448"/>
        <v>2021</v>
      </c>
      <c r="J2068" s="2" t="str">
        <f t="shared" si="449"/>
        <v>October</v>
      </c>
      <c r="K2068" s="2">
        <f t="shared" si="450"/>
        <v>10</v>
      </c>
      <c r="L2068" s="2" t="str">
        <f t="shared" si="451"/>
        <v>Sunday</v>
      </c>
      <c r="M2068" s="2">
        <f t="shared" si="452"/>
        <v>44</v>
      </c>
      <c r="N2068" s="3">
        <f t="shared" si="453"/>
        <v>0</v>
      </c>
      <c r="O2068" s="3">
        <f t="shared" si="454"/>
        <v>9825</v>
      </c>
      <c r="P2068" t="str">
        <f t="shared" si="455"/>
        <v>24-Oct</v>
      </c>
      <c r="Q2068" s="9">
        <f t="shared" si="456"/>
        <v>0.63263888888888886</v>
      </c>
      <c r="R2068" t="str">
        <f t="shared" si="457"/>
        <v>Afternoon</v>
      </c>
      <c r="S2068" s="2">
        <f t="shared" si="458"/>
        <v>24</v>
      </c>
      <c r="T2068" t="str">
        <f t="shared" si="459"/>
        <v>UPI Transfer</v>
      </c>
      <c r="U2068">
        <f t="shared" si="460"/>
        <v>15</v>
      </c>
      <c r="V2068" t="str">
        <f t="shared" si="461"/>
        <v>FY Q3</v>
      </c>
    </row>
    <row r="2069" spans="1:22" x14ac:dyDescent="0.3">
      <c r="A2069" s="18">
        <v>44493</v>
      </c>
      <c r="B2069" t="s">
        <v>390</v>
      </c>
      <c r="C2069" t="s">
        <v>273</v>
      </c>
      <c r="D2069" t="s">
        <v>3021</v>
      </c>
      <c r="E2069">
        <v>799836296390</v>
      </c>
      <c r="F2069" t="s">
        <v>16</v>
      </c>
      <c r="G2069" t="s">
        <v>67</v>
      </c>
      <c r="H2069">
        <v>25048</v>
      </c>
      <c r="I2069" s="2">
        <f t="shared" si="448"/>
        <v>2021</v>
      </c>
      <c r="J2069" s="2" t="str">
        <f t="shared" si="449"/>
        <v>October</v>
      </c>
      <c r="K2069" s="2">
        <f t="shared" si="450"/>
        <v>10</v>
      </c>
      <c r="L2069" s="2" t="str">
        <f t="shared" si="451"/>
        <v>Sunday</v>
      </c>
      <c r="M2069" s="2">
        <f t="shared" si="452"/>
        <v>44</v>
      </c>
      <c r="N2069" s="3">
        <f t="shared" si="453"/>
        <v>25048</v>
      </c>
      <c r="O2069" s="3">
        <f t="shared" si="454"/>
        <v>0</v>
      </c>
      <c r="P2069" t="str">
        <f t="shared" si="455"/>
        <v>24-Oct</v>
      </c>
      <c r="Q2069" s="9">
        <f t="shared" si="456"/>
        <v>0.84236111111111112</v>
      </c>
      <c r="R2069" t="str">
        <f t="shared" si="457"/>
        <v>Evening</v>
      </c>
      <c r="S2069" s="2">
        <f t="shared" si="458"/>
        <v>24</v>
      </c>
      <c r="T2069" t="str">
        <f t="shared" si="459"/>
        <v>Others</v>
      </c>
      <c r="U2069">
        <f t="shared" si="460"/>
        <v>20</v>
      </c>
      <c r="V2069" t="str">
        <f t="shared" si="461"/>
        <v>FY Q3</v>
      </c>
    </row>
    <row r="2070" spans="1:22" x14ac:dyDescent="0.3">
      <c r="A2070" s="18">
        <v>44494</v>
      </c>
      <c r="B2070" t="s">
        <v>394</v>
      </c>
      <c r="C2070" t="s">
        <v>117</v>
      </c>
      <c r="D2070" t="s">
        <v>3022</v>
      </c>
      <c r="E2070">
        <v>416569206767</v>
      </c>
      <c r="F2070" t="s">
        <v>16</v>
      </c>
      <c r="G2070" t="s">
        <v>71</v>
      </c>
      <c r="H2070">
        <v>6835</v>
      </c>
      <c r="I2070" s="2">
        <f t="shared" si="448"/>
        <v>2021</v>
      </c>
      <c r="J2070" s="2" t="str">
        <f t="shared" si="449"/>
        <v>October</v>
      </c>
      <c r="K2070" s="2">
        <f t="shared" si="450"/>
        <v>10</v>
      </c>
      <c r="L2070" s="2" t="str">
        <f t="shared" si="451"/>
        <v>Monday</v>
      </c>
      <c r="M2070" s="2">
        <f t="shared" si="452"/>
        <v>44</v>
      </c>
      <c r="N2070" s="3">
        <f t="shared" si="453"/>
        <v>6835</v>
      </c>
      <c r="O2070" s="3">
        <f t="shared" si="454"/>
        <v>0</v>
      </c>
      <c r="P2070" t="str">
        <f t="shared" si="455"/>
        <v>25-Oct</v>
      </c>
      <c r="Q2070" s="9">
        <f t="shared" si="456"/>
        <v>0.52361111111111114</v>
      </c>
      <c r="R2070" t="str">
        <f t="shared" si="457"/>
        <v>Afternoon</v>
      </c>
      <c r="S2070" s="2">
        <f t="shared" si="458"/>
        <v>25</v>
      </c>
      <c r="T2070" t="str">
        <f t="shared" si="459"/>
        <v>Others</v>
      </c>
      <c r="U2070">
        <f t="shared" si="460"/>
        <v>12</v>
      </c>
      <c r="V2070" t="str">
        <f t="shared" si="461"/>
        <v>FY Q3</v>
      </c>
    </row>
    <row r="2071" spans="1:22" x14ac:dyDescent="0.3">
      <c r="A2071" s="18">
        <v>44494</v>
      </c>
      <c r="B2071" t="s">
        <v>422</v>
      </c>
      <c r="C2071" t="s">
        <v>262</v>
      </c>
      <c r="D2071" t="s">
        <v>3023</v>
      </c>
      <c r="E2071">
        <v>872387869469</v>
      </c>
      <c r="F2071" t="s">
        <v>16</v>
      </c>
      <c r="G2071" t="s">
        <v>71</v>
      </c>
      <c r="H2071">
        <v>16158</v>
      </c>
      <c r="I2071" s="2">
        <f t="shared" si="448"/>
        <v>2021</v>
      </c>
      <c r="J2071" s="2" t="str">
        <f t="shared" si="449"/>
        <v>October</v>
      </c>
      <c r="K2071" s="2">
        <f t="shared" si="450"/>
        <v>10</v>
      </c>
      <c r="L2071" s="2" t="str">
        <f t="shared" si="451"/>
        <v>Monday</v>
      </c>
      <c r="M2071" s="2">
        <f t="shared" si="452"/>
        <v>44</v>
      </c>
      <c r="N2071" s="3">
        <f t="shared" si="453"/>
        <v>16158</v>
      </c>
      <c r="O2071" s="3">
        <f t="shared" si="454"/>
        <v>0</v>
      </c>
      <c r="P2071" t="str">
        <f t="shared" si="455"/>
        <v>25-Oct</v>
      </c>
      <c r="Q2071" s="9">
        <f t="shared" si="456"/>
        <v>0.66666666666666663</v>
      </c>
      <c r="R2071" t="str">
        <f t="shared" si="457"/>
        <v>Afternoon</v>
      </c>
      <c r="S2071" s="2">
        <f t="shared" si="458"/>
        <v>25</v>
      </c>
      <c r="T2071" t="str">
        <f t="shared" si="459"/>
        <v>Others</v>
      </c>
      <c r="U2071">
        <f t="shared" si="460"/>
        <v>16</v>
      </c>
      <c r="V2071" t="str">
        <f t="shared" si="461"/>
        <v>FY Q3</v>
      </c>
    </row>
    <row r="2072" spans="1:22" x14ac:dyDescent="0.3">
      <c r="A2072" s="18">
        <v>44494</v>
      </c>
      <c r="B2072" t="s">
        <v>1032</v>
      </c>
      <c r="C2072" t="s">
        <v>117</v>
      </c>
      <c r="D2072" t="s">
        <v>3024</v>
      </c>
      <c r="E2072">
        <v>644253475992</v>
      </c>
      <c r="F2072" t="s">
        <v>16</v>
      </c>
      <c r="G2072" t="s">
        <v>71</v>
      </c>
      <c r="H2072">
        <v>6305</v>
      </c>
      <c r="I2072" s="2">
        <f t="shared" si="448"/>
        <v>2021</v>
      </c>
      <c r="J2072" s="2" t="str">
        <f t="shared" si="449"/>
        <v>October</v>
      </c>
      <c r="K2072" s="2">
        <f t="shared" si="450"/>
        <v>10</v>
      </c>
      <c r="L2072" s="2" t="str">
        <f t="shared" si="451"/>
        <v>Monday</v>
      </c>
      <c r="M2072" s="2">
        <f t="shared" si="452"/>
        <v>44</v>
      </c>
      <c r="N2072" s="3">
        <f t="shared" si="453"/>
        <v>6305</v>
      </c>
      <c r="O2072" s="3">
        <f t="shared" si="454"/>
        <v>0</v>
      </c>
      <c r="P2072" t="str">
        <f t="shared" si="455"/>
        <v>25-Oct</v>
      </c>
      <c r="Q2072" s="9">
        <f t="shared" si="456"/>
        <v>0.67222222222222228</v>
      </c>
      <c r="R2072" t="str">
        <f t="shared" si="457"/>
        <v>Afternoon</v>
      </c>
      <c r="S2072" s="2">
        <f t="shared" si="458"/>
        <v>25</v>
      </c>
      <c r="T2072" t="str">
        <f t="shared" si="459"/>
        <v>Others</v>
      </c>
      <c r="U2072">
        <f t="shared" si="460"/>
        <v>16</v>
      </c>
      <c r="V2072" t="str">
        <f t="shared" si="461"/>
        <v>FY Q3</v>
      </c>
    </row>
    <row r="2073" spans="1:22" x14ac:dyDescent="0.3">
      <c r="A2073" s="18">
        <v>44495</v>
      </c>
      <c r="B2073" t="s">
        <v>1806</v>
      </c>
      <c r="C2073" t="s">
        <v>209</v>
      </c>
      <c r="D2073" t="s">
        <v>3025</v>
      </c>
      <c r="E2073">
        <v>633488345516</v>
      </c>
      <c r="F2073" t="s">
        <v>15</v>
      </c>
      <c r="G2073" t="s">
        <v>67</v>
      </c>
      <c r="H2073">
        <v>4099</v>
      </c>
      <c r="I2073" s="2">
        <f t="shared" si="448"/>
        <v>2021</v>
      </c>
      <c r="J2073" s="2" t="str">
        <f t="shared" si="449"/>
        <v>October</v>
      </c>
      <c r="K2073" s="2">
        <f t="shared" si="450"/>
        <v>10</v>
      </c>
      <c r="L2073" s="2" t="str">
        <f t="shared" si="451"/>
        <v>Tuesday</v>
      </c>
      <c r="M2073" s="2">
        <f t="shared" si="452"/>
        <v>44</v>
      </c>
      <c r="N2073" s="3">
        <f t="shared" si="453"/>
        <v>0</v>
      </c>
      <c r="O2073" s="3">
        <f t="shared" si="454"/>
        <v>4099</v>
      </c>
      <c r="P2073" t="str">
        <f t="shared" si="455"/>
        <v>26-Oct</v>
      </c>
      <c r="Q2073" s="9">
        <f t="shared" si="456"/>
        <v>0.57916666666666672</v>
      </c>
      <c r="R2073" t="str">
        <f t="shared" si="457"/>
        <v>Afternoon</v>
      </c>
      <c r="S2073" s="2">
        <f t="shared" si="458"/>
        <v>26</v>
      </c>
      <c r="T2073" t="str">
        <f t="shared" si="459"/>
        <v>UPI Transfer</v>
      </c>
      <c r="U2073">
        <f t="shared" si="460"/>
        <v>13</v>
      </c>
      <c r="V2073" t="str">
        <f t="shared" si="461"/>
        <v>FY Q3</v>
      </c>
    </row>
    <row r="2074" spans="1:22" x14ac:dyDescent="0.3">
      <c r="A2074" s="18">
        <v>44495</v>
      </c>
      <c r="B2074" t="s">
        <v>1106</v>
      </c>
      <c r="C2074" t="s">
        <v>366</v>
      </c>
      <c r="D2074" t="s">
        <v>3026</v>
      </c>
      <c r="E2074">
        <v>693642233040</v>
      </c>
      <c r="F2074" t="s">
        <v>16</v>
      </c>
      <c r="G2074" t="s">
        <v>67</v>
      </c>
      <c r="H2074">
        <v>21524</v>
      </c>
      <c r="I2074" s="2">
        <f t="shared" si="448"/>
        <v>2021</v>
      </c>
      <c r="J2074" s="2" t="str">
        <f t="shared" si="449"/>
        <v>October</v>
      </c>
      <c r="K2074" s="2">
        <f t="shared" si="450"/>
        <v>10</v>
      </c>
      <c r="L2074" s="2" t="str">
        <f t="shared" si="451"/>
        <v>Tuesday</v>
      </c>
      <c r="M2074" s="2">
        <f t="shared" si="452"/>
        <v>44</v>
      </c>
      <c r="N2074" s="3">
        <f t="shared" si="453"/>
        <v>21524</v>
      </c>
      <c r="O2074" s="3">
        <f t="shared" si="454"/>
        <v>0</v>
      </c>
      <c r="P2074" t="str">
        <f t="shared" si="455"/>
        <v>26-Oct</v>
      </c>
      <c r="Q2074" s="9">
        <f t="shared" si="456"/>
        <v>0.74583333333333335</v>
      </c>
      <c r="R2074" t="str">
        <f t="shared" si="457"/>
        <v>Evening</v>
      </c>
      <c r="S2074" s="2">
        <f t="shared" si="458"/>
        <v>26</v>
      </c>
      <c r="T2074" t="str">
        <f t="shared" si="459"/>
        <v>Others</v>
      </c>
      <c r="U2074">
        <f t="shared" si="460"/>
        <v>17</v>
      </c>
      <c r="V2074" t="str">
        <f t="shared" si="461"/>
        <v>FY Q3</v>
      </c>
    </row>
    <row r="2075" spans="1:22" x14ac:dyDescent="0.3">
      <c r="A2075" s="18">
        <v>44495</v>
      </c>
      <c r="B2075" t="s">
        <v>1106</v>
      </c>
      <c r="C2075" t="s">
        <v>92</v>
      </c>
      <c r="D2075" t="s">
        <v>3027</v>
      </c>
      <c r="E2075">
        <v>340060775830</v>
      </c>
      <c r="F2075" t="s">
        <v>15</v>
      </c>
      <c r="G2075" t="s">
        <v>67</v>
      </c>
      <c r="H2075">
        <v>16160</v>
      </c>
      <c r="I2075" s="2">
        <f t="shared" si="448"/>
        <v>2021</v>
      </c>
      <c r="J2075" s="2" t="str">
        <f t="shared" si="449"/>
        <v>October</v>
      </c>
      <c r="K2075" s="2">
        <f t="shared" si="450"/>
        <v>10</v>
      </c>
      <c r="L2075" s="2" t="str">
        <f t="shared" si="451"/>
        <v>Tuesday</v>
      </c>
      <c r="M2075" s="2">
        <f t="shared" si="452"/>
        <v>44</v>
      </c>
      <c r="N2075" s="3">
        <f t="shared" si="453"/>
        <v>0</v>
      </c>
      <c r="O2075" s="3">
        <f t="shared" si="454"/>
        <v>16160</v>
      </c>
      <c r="P2075" t="str">
        <f t="shared" si="455"/>
        <v>26-Oct</v>
      </c>
      <c r="Q2075" s="9">
        <f t="shared" si="456"/>
        <v>0.74583333333333335</v>
      </c>
      <c r="R2075" t="str">
        <f t="shared" si="457"/>
        <v>Evening</v>
      </c>
      <c r="S2075" s="2">
        <f t="shared" si="458"/>
        <v>26</v>
      </c>
      <c r="T2075" t="str">
        <f t="shared" si="459"/>
        <v>UPI Transfer</v>
      </c>
      <c r="U2075">
        <f t="shared" si="460"/>
        <v>17</v>
      </c>
      <c r="V2075" t="str">
        <f t="shared" si="461"/>
        <v>FY Q3</v>
      </c>
    </row>
    <row r="2076" spans="1:22" x14ac:dyDescent="0.3">
      <c r="A2076" s="18">
        <v>44496</v>
      </c>
      <c r="B2076" t="s">
        <v>1153</v>
      </c>
      <c r="C2076" t="s">
        <v>366</v>
      </c>
      <c r="D2076" t="s">
        <v>3028</v>
      </c>
      <c r="E2076">
        <v>977594354099</v>
      </c>
      <c r="F2076" t="s">
        <v>16</v>
      </c>
      <c r="G2076" t="s">
        <v>67</v>
      </c>
      <c r="H2076">
        <v>9846</v>
      </c>
      <c r="I2076" s="2">
        <f t="shared" si="448"/>
        <v>2021</v>
      </c>
      <c r="J2076" s="2" t="str">
        <f t="shared" si="449"/>
        <v>October</v>
      </c>
      <c r="K2076" s="2">
        <f t="shared" si="450"/>
        <v>10</v>
      </c>
      <c r="L2076" s="2" t="str">
        <f t="shared" si="451"/>
        <v>Wednesday</v>
      </c>
      <c r="M2076" s="2">
        <f t="shared" si="452"/>
        <v>44</v>
      </c>
      <c r="N2076" s="3">
        <f t="shared" si="453"/>
        <v>9846</v>
      </c>
      <c r="O2076" s="3">
        <f t="shared" si="454"/>
        <v>0</v>
      </c>
      <c r="P2076" t="str">
        <f t="shared" si="455"/>
        <v>27-Oct</v>
      </c>
      <c r="Q2076" s="9">
        <f t="shared" si="456"/>
        <v>0.53402777777777777</v>
      </c>
      <c r="R2076" t="str">
        <f t="shared" si="457"/>
        <v>Afternoon</v>
      </c>
      <c r="S2076" s="2">
        <f t="shared" si="458"/>
        <v>27</v>
      </c>
      <c r="T2076" t="str">
        <f t="shared" si="459"/>
        <v>Others</v>
      </c>
      <c r="U2076">
        <f t="shared" si="460"/>
        <v>12</v>
      </c>
      <c r="V2076" t="str">
        <f t="shared" si="461"/>
        <v>FY Q3</v>
      </c>
    </row>
    <row r="2077" spans="1:22" x14ac:dyDescent="0.3">
      <c r="A2077" s="18">
        <v>44497</v>
      </c>
      <c r="B2077" t="s">
        <v>3029</v>
      </c>
      <c r="C2077" t="s">
        <v>411</v>
      </c>
      <c r="D2077" t="s">
        <v>3030</v>
      </c>
      <c r="E2077">
        <v>348966935361</v>
      </c>
      <c r="F2077" t="s">
        <v>15</v>
      </c>
      <c r="G2077" t="s">
        <v>67</v>
      </c>
      <c r="H2077">
        <v>1356</v>
      </c>
      <c r="I2077" s="2">
        <f t="shared" si="448"/>
        <v>2021</v>
      </c>
      <c r="J2077" s="2" t="str">
        <f t="shared" si="449"/>
        <v>October</v>
      </c>
      <c r="K2077" s="2">
        <f t="shared" si="450"/>
        <v>10</v>
      </c>
      <c r="L2077" s="2" t="str">
        <f t="shared" si="451"/>
        <v>Thursday</v>
      </c>
      <c r="M2077" s="2">
        <f t="shared" si="452"/>
        <v>44</v>
      </c>
      <c r="N2077" s="3">
        <f t="shared" si="453"/>
        <v>0</v>
      </c>
      <c r="O2077" s="3">
        <f t="shared" si="454"/>
        <v>1356</v>
      </c>
      <c r="P2077" t="str">
        <f t="shared" si="455"/>
        <v>28-Oct</v>
      </c>
      <c r="Q2077" s="9">
        <f t="shared" si="456"/>
        <v>0.35486111111111113</v>
      </c>
      <c r="R2077" t="str">
        <f t="shared" si="457"/>
        <v>Morning</v>
      </c>
      <c r="S2077" s="2">
        <f t="shared" si="458"/>
        <v>28</v>
      </c>
      <c r="T2077" t="str">
        <f t="shared" si="459"/>
        <v>UPI Transfer</v>
      </c>
      <c r="U2077">
        <f t="shared" si="460"/>
        <v>8</v>
      </c>
      <c r="V2077" t="str">
        <f t="shared" si="461"/>
        <v>FY Q3</v>
      </c>
    </row>
    <row r="2078" spans="1:22" x14ac:dyDescent="0.3">
      <c r="A2078" s="18">
        <v>44497</v>
      </c>
      <c r="B2078" t="s">
        <v>506</v>
      </c>
      <c r="C2078" t="s">
        <v>69</v>
      </c>
      <c r="D2078" t="s">
        <v>3031</v>
      </c>
      <c r="E2078">
        <v>535261511300</v>
      </c>
      <c r="F2078" t="s">
        <v>16</v>
      </c>
      <c r="G2078" t="s">
        <v>71</v>
      </c>
      <c r="H2078">
        <v>6856</v>
      </c>
      <c r="I2078" s="2">
        <f t="shared" si="448"/>
        <v>2021</v>
      </c>
      <c r="J2078" s="2" t="str">
        <f t="shared" si="449"/>
        <v>October</v>
      </c>
      <c r="K2078" s="2">
        <f t="shared" si="450"/>
        <v>10</v>
      </c>
      <c r="L2078" s="2" t="str">
        <f t="shared" si="451"/>
        <v>Thursday</v>
      </c>
      <c r="M2078" s="2">
        <f t="shared" si="452"/>
        <v>44</v>
      </c>
      <c r="N2078" s="3">
        <f t="shared" si="453"/>
        <v>6856</v>
      </c>
      <c r="O2078" s="3">
        <f t="shared" si="454"/>
        <v>0</v>
      </c>
      <c r="P2078" t="str">
        <f t="shared" si="455"/>
        <v>28-Oct</v>
      </c>
      <c r="Q2078" s="9">
        <f t="shared" si="456"/>
        <v>0.65555555555555556</v>
      </c>
      <c r="R2078" t="str">
        <f t="shared" si="457"/>
        <v>Afternoon</v>
      </c>
      <c r="S2078" s="2">
        <f t="shared" si="458"/>
        <v>28</v>
      </c>
      <c r="T2078" t="str">
        <f t="shared" si="459"/>
        <v>Others</v>
      </c>
      <c r="U2078">
        <f t="shared" si="460"/>
        <v>15</v>
      </c>
      <c r="V2078" t="str">
        <f t="shared" si="461"/>
        <v>FY Q3</v>
      </c>
    </row>
    <row r="2079" spans="1:22" x14ac:dyDescent="0.3">
      <c r="A2079" s="18">
        <v>44497</v>
      </c>
      <c r="B2079" t="s">
        <v>1281</v>
      </c>
      <c r="C2079" t="s">
        <v>411</v>
      </c>
      <c r="D2079" t="s">
        <v>3032</v>
      </c>
      <c r="E2079">
        <v>874166599889</v>
      </c>
      <c r="F2079" t="s">
        <v>15</v>
      </c>
      <c r="G2079" t="s">
        <v>67</v>
      </c>
      <c r="H2079">
        <v>11556</v>
      </c>
      <c r="I2079" s="2">
        <f t="shared" si="448"/>
        <v>2021</v>
      </c>
      <c r="J2079" s="2" t="str">
        <f t="shared" si="449"/>
        <v>October</v>
      </c>
      <c r="K2079" s="2">
        <f t="shared" si="450"/>
        <v>10</v>
      </c>
      <c r="L2079" s="2" t="str">
        <f t="shared" si="451"/>
        <v>Thursday</v>
      </c>
      <c r="M2079" s="2">
        <f t="shared" si="452"/>
        <v>44</v>
      </c>
      <c r="N2079" s="3">
        <f t="shared" si="453"/>
        <v>0</v>
      </c>
      <c r="O2079" s="3">
        <f t="shared" si="454"/>
        <v>11556</v>
      </c>
      <c r="P2079" t="str">
        <f t="shared" si="455"/>
        <v>28-Oct</v>
      </c>
      <c r="Q2079" s="9">
        <f t="shared" si="456"/>
        <v>0.75277777777777777</v>
      </c>
      <c r="R2079" t="str">
        <f t="shared" si="457"/>
        <v>Evening</v>
      </c>
      <c r="S2079" s="2">
        <f t="shared" si="458"/>
        <v>28</v>
      </c>
      <c r="T2079" t="str">
        <f t="shared" si="459"/>
        <v>UPI Transfer</v>
      </c>
      <c r="U2079">
        <f t="shared" si="460"/>
        <v>18</v>
      </c>
      <c r="V2079" t="str">
        <f t="shared" si="461"/>
        <v>FY Q3</v>
      </c>
    </row>
    <row r="2080" spans="1:22" x14ac:dyDescent="0.3">
      <c r="A2080" s="18">
        <v>44497</v>
      </c>
      <c r="B2080" t="s">
        <v>849</v>
      </c>
      <c r="C2080" t="s">
        <v>139</v>
      </c>
      <c r="D2080" t="s">
        <v>3033</v>
      </c>
      <c r="E2080">
        <v>989313736041</v>
      </c>
      <c r="F2080" t="s">
        <v>15</v>
      </c>
      <c r="G2080" t="s">
        <v>67</v>
      </c>
      <c r="H2080">
        <v>12652</v>
      </c>
      <c r="I2080" s="2">
        <f t="shared" si="448"/>
        <v>2021</v>
      </c>
      <c r="J2080" s="2" t="str">
        <f t="shared" si="449"/>
        <v>October</v>
      </c>
      <c r="K2080" s="2">
        <f t="shared" si="450"/>
        <v>10</v>
      </c>
      <c r="L2080" s="2" t="str">
        <f t="shared" si="451"/>
        <v>Thursday</v>
      </c>
      <c r="M2080" s="2">
        <f t="shared" si="452"/>
        <v>44</v>
      </c>
      <c r="N2080" s="3">
        <f t="shared" si="453"/>
        <v>0</v>
      </c>
      <c r="O2080" s="3">
        <f t="shared" si="454"/>
        <v>12652</v>
      </c>
      <c r="P2080" t="str">
        <f t="shared" si="455"/>
        <v>28-Oct</v>
      </c>
      <c r="Q2080" s="9">
        <f t="shared" si="456"/>
        <v>0.75486111111111109</v>
      </c>
      <c r="R2080" t="str">
        <f t="shared" si="457"/>
        <v>Evening</v>
      </c>
      <c r="S2080" s="2">
        <f t="shared" si="458"/>
        <v>28</v>
      </c>
      <c r="T2080" t="str">
        <f t="shared" si="459"/>
        <v>Fuel</v>
      </c>
      <c r="U2080">
        <f t="shared" si="460"/>
        <v>18</v>
      </c>
      <c r="V2080" t="str">
        <f t="shared" si="461"/>
        <v>FY Q3</v>
      </c>
    </row>
    <row r="2081" spans="1:22" x14ac:dyDescent="0.3">
      <c r="A2081" s="18">
        <v>44497</v>
      </c>
      <c r="B2081" t="s">
        <v>2465</v>
      </c>
      <c r="C2081" t="s">
        <v>73</v>
      </c>
      <c r="D2081" t="s">
        <v>3034</v>
      </c>
      <c r="E2081">
        <v>636313506290</v>
      </c>
      <c r="F2081" t="s">
        <v>16</v>
      </c>
      <c r="G2081" t="s">
        <v>71</v>
      </c>
      <c r="H2081">
        <v>2199</v>
      </c>
      <c r="I2081" s="2">
        <f t="shared" si="448"/>
        <v>2021</v>
      </c>
      <c r="J2081" s="2" t="str">
        <f t="shared" si="449"/>
        <v>October</v>
      </c>
      <c r="K2081" s="2">
        <f t="shared" si="450"/>
        <v>10</v>
      </c>
      <c r="L2081" s="2" t="str">
        <f t="shared" si="451"/>
        <v>Thursday</v>
      </c>
      <c r="M2081" s="2">
        <f t="shared" si="452"/>
        <v>44</v>
      </c>
      <c r="N2081" s="3">
        <f t="shared" si="453"/>
        <v>2199</v>
      </c>
      <c r="O2081" s="3">
        <f t="shared" si="454"/>
        <v>0</v>
      </c>
      <c r="P2081" t="str">
        <f t="shared" si="455"/>
        <v>28-Oct</v>
      </c>
      <c r="Q2081" s="9">
        <f t="shared" si="456"/>
        <v>0.92569444444444449</v>
      </c>
      <c r="R2081" t="str">
        <f t="shared" si="457"/>
        <v>Night</v>
      </c>
      <c r="S2081" s="2">
        <f t="shared" si="458"/>
        <v>28</v>
      </c>
      <c r="T2081" t="str">
        <f t="shared" si="459"/>
        <v>Others</v>
      </c>
      <c r="U2081">
        <f t="shared" si="460"/>
        <v>22</v>
      </c>
      <c r="V2081" t="str">
        <f t="shared" si="461"/>
        <v>FY Q3</v>
      </c>
    </row>
    <row r="2082" spans="1:22" x14ac:dyDescent="0.3">
      <c r="A2082" s="18">
        <v>44498</v>
      </c>
      <c r="B2082" t="s">
        <v>893</v>
      </c>
      <c r="C2082" t="s">
        <v>229</v>
      </c>
      <c r="D2082" t="s">
        <v>3035</v>
      </c>
      <c r="E2082">
        <v>381118964559</v>
      </c>
      <c r="F2082" t="s">
        <v>15</v>
      </c>
      <c r="G2082" t="s">
        <v>71</v>
      </c>
      <c r="H2082">
        <v>13717</v>
      </c>
      <c r="I2082" s="2">
        <f t="shared" si="448"/>
        <v>2021</v>
      </c>
      <c r="J2082" s="2" t="str">
        <f t="shared" si="449"/>
        <v>October</v>
      </c>
      <c r="K2082" s="2">
        <f t="shared" si="450"/>
        <v>10</v>
      </c>
      <c r="L2082" s="2" t="str">
        <f t="shared" si="451"/>
        <v>Friday</v>
      </c>
      <c r="M2082" s="2">
        <f t="shared" si="452"/>
        <v>44</v>
      </c>
      <c r="N2082" s="3">
        <f t="shared" si="453"/>
        <v>0</v>
      </c>
      <c r="O2082" s="3">
        <f t="shared" si="454"/>
        <v>13717</v>
      </c>
      <c r="P2082" t="str">
        <f t="shared" si="455"/>
        <v>29-Oct</v>
      </c>
      <c r="Q2082" s="9">
        <f t="shared" si="456"/>
        <v>0.6958333333333333</v>
      </c>
      <c r="R2082" t="str">
        <f t="shared" si="457"/>
        <v>Afternoon</v>
      </c>
      <c r="S2082" s="2">
        <f t="shared" si="458"/>
        <v>29</v>
      </c>
      <c r="T2082" t="str">
        <f t="shared" si="459"/>
        <v>UPI Transfer</v>
      </c>
      <c r="U2082">
        <f t="shared" si="460"/>
        <v>16</v>
      </c>
      <c r="V2082" t="str">
        <f t="shared" si="461"/>
        <v>FY Q3</v>
      </c>
    </row>
    <row r="2083" spans="1:22" x14ac:dyDescent="0.3">
      <c r="A2083" s="18">
        <v>44498</v>
      </c>
      <c r="B2083" t="s">
        <v>1694</v>
      </c>
      <c r="C2083" t="s">
        <v>338</v>
      </c>
      <c r="D2083" t="s">
        <v>3036</v>
      </c>
      <c r="E2083">
        <v>618501504225</v>
      </c>
      <c r="F2083" t="s">
        <v>15</v>
      </c>
      <c r="G2083" t="s">
        <v>67</v>
      </c>
      <c r="H2083">
        <v>33082</v>
      </c>
      <c r="I2083" s="2">
        <f t="shared" si="448"/>
        <v>2021</v>
      </c>
      <c r="J2083" s="2" t="str">
        <f t="shared" si="449"/>
        <v>October</v>
      </c>
      <c r="K2083" s="2">
        <f t="shared" si="450"/>
        <v>10</v>
      </c>
      <c r="L2083" s="2" t="str">
        <f t="shared" si="451"/>
        <v>Friday</v>
      </c>
      <c r="M2083" s="2">
        <f t="shared" si="452"/>
        <v>44</v>
      </c>
      <c r="N2083" s="3">
        <f t="shared" si="453"/>
        <v>0</v>
      </c>
      <c r="O2083" s="3">
        <f t="shared" si="454"/>
        <v>33082</v>
      </c>
      <c r="P2083" t="str">
        <f t="shared" si="455"/>
        <v>29-Oct</v>
      </c>
      <c r="Q2083" s="9">
        <f t="shared" si="456"/>
        <v>0.75694444444444442</v>
      </c>
      <c r="R2083" t="str">
        <f t="shared" si="457"/>
        <v>Evening</v>
      </c>
      <c r="S2083" s="2">
        <f t="shared" si="458"/>
        <v>29</v>
      </c>
      <c r="T2083" t="str">
        <f t="shared" si="459"/>
        <v>UPI Transfer</v>
      </c>
      <c r="U2083">
        <f t="shared" si="460"/>
        <v>18</v>
      </c>
      <c r="V2083" t="str">
        <f t="shared" si="461"/>
        <v>FY Q3</v>
      </c>
    </row>
    <row r="2084" spans="1:22" x14ac:dyDescent="0.3">
      <c r="A2084" s="18">
        <v>44499</v>
      </c>
      <c r="B2084" t="s">
        <v>997</v>
      </c>
      <c r="C2084" t="s">
        <v>189</v>
      </c>
      <c r="D2084" t="s">
        <v>3037</v>
      </c>
      <c r="E2084">
        <v>516407162212</v>
      </c>
      <c r="F2084" t="s">
        <v>16</v>
      </c>
      <c r="G2084" t="s">
        <v>71</v>
      </c>
      <c r="H2084">
        <v>17791</v>
      </c>
      <c r="I2084" s="2">
        <f t="shared" si="448"/>
        <v>2021</v>
      </c>
      <c r="J2084" s="2" t="str">
        <f t="shared" si="449"/>
        <v>October</v>
      </c>
      <c r="K2084" s="2">
        <f t="shared" si="450"/>
        <v>10</v>
      </c>
      <c r="L2084" s="2" t="str">
        <f t="shared" si="451"/>
        <v>Saturday</v>
      </c>
      <c r="M2084" s="2">
        <f t="shared" si="452"/>
        <v>44</v>
      </c>
      <c r="N2084" s="3">
        <f t="shared" si="453"/>
        <v>17791</v>
      </c>
      <c r="O2084" s="3">
        <f t="shared" si="454"/>
        <v>0</v>
      </c>
      <c r="P2084" t="str">
        <f t="shared" si="455"/>
        <v>30-Oct</v>
      </c>
      <c r="Q2084" s="9">
        <f t="shared" si="456"/>
        <v>0.35555555555555557</v>
      </c>
      <c r="R2084" t="str">
        <f t="shared" si="457"/>
        <v>Morning</v>
      </c>
      <c r="S2084" s="2">
        <f t="shared" si="458"/>
        <v>30</v>
      </c>
      <c r="T2084" t="str">
        <f t="shared" si="459"/>
        <v>Others</v>
      </c>
      <c r="U2084">
        <f t="shared" si="460"/>
        <v>8</v>
      </c>
      <c r="V2084" t="str">
        <f t="shared" si="461"/>
        <v>FY Q3</v>
      </c>
    </row>
    <row r="2085" spans="1:22" x14ac:dyDescent="0.3">
      <c r="A2085" s="18">
        <v>44499</v>
      </c>
      <c r="B2085" t="s">
        <v>1607</v>
      </c>
      <c r="C2085" t="s">
        <v>291</v>
      </c>
      <c r="D2085" t="s">
        <v>3038</v>
      </c>
      <c r="E2085">
        <v>396438188245</v>
      </c>
      <c r="F2085" t="s">
        <v>16</v>
      </c>
      <c r="G2085" t="s">
        <v>71</v>
      </c>
      <c r="H2085">
        <v>8691</v>
      </c>
      <c r="I2085" s="2">
        <f t="shared" si="448"/>
        <v>2021</v>
      </c>
      <c r="J2085" s="2" t="str">
        <f t="shared" si="449"/>
        <v>October</v>
      </c>
      <c r="K2085" s="2">
        <f t="shared" si="450"/>
        <v>10</v>
      </c>
      <c r="L2085" s="2" t="str">
        <f t="shared" si="451"/>
        <v>Saturday</v>
      </c>
      <c r="M2085" s="2">
        <f t="shared" si="452"/>
        <v>44</v>
      </c>
      <c r="N2085" s="3">
        <f t="shared" si="453"/>
        <v>8691</v>
      </c>
      <c r="O2085" s="3">
        <f t="shared" si="454"/>
        <v>0</v>
      </c>
      <c r="P2085" t="str">
        <f t="shared" si="455"/>
        <v>30-Oct</v>
      </c>
      <c r="Q2085" s="9">
        <f t="shared" si="456"/>
        <v>0.66319444444444442</v>
      </c>
      <c r="R2085" t="str">
        <f t="shared" si="457"/>
        <v>Afternoon</v>
      </c>
      <c r="S2085" s="2">
        <f t="shared" si="458"/>
        <v>30</v>
      </c>
      <c r="T2085" t="str">
        <f t="shared" si="459"/>
        <v>Others</v>
      </c>
      <c r="U2085">
        <f t="shared" si="460"/>
        <v>15</v>
      </c>
      <c r="V2085" t="str">
        <f t="shared" si="461"/>
        <v>FY Q3</v>
      </c>
    </row>
    <row r="2086" spans="1:22" x14ac:dyDescent="0.3">
      <c r="A2086" s="18">
        <v>44499</v>
      </c>
      <c r="B2086" t="s">
        <v>2599</v>
      </c>
      <c r="C2086" t="s">
        <v>79</v>
      </c>
      <c r="D2086" t="s">
        <v>3039</v>
      </c>
      <c r="E2086">
        <v>503874478479</v>
      </c>
      <c r="F2086" t="s">
        <v>16</v>
      </c>
      <c r="G2086" t="s">
        <v>71</v>
      </c>
      <c r="H2086">
        <v>12346</v>
      </c>
      <c r="I2086" s="2">
        <f t="shared" ref="I2086:I2149" si="462">YEAR(A2086)</f>
        <v>2021</v>
      </c>
      <c r="J2086" s="2" t="str">
        <f t="shared" ref="J2086:J2149" si="463">TEXT(A2086,"mmmm")</f>
        <v>October</v>
      </c>
      <c r="K2086" s="2">
        <f t="shared" ref="K2086:K2149" si="464">MONTH(A2086)</f>
        <v>10</v>
      </c>
      <c r="L2086" s="2" t="str">
        <f t="shared" ref="L2086:L2149" si="465">TEXT(A2086,"dddd")</f>
        <v>Saturday</v>
      </c>
      <c r="M2086" s="2">
        <f t="shared" ref="M2086:M2149" si="466">WEEKNUM(A2086)</f>
        <v>44</v>
      </c>
      <c r="N2086" s="3">
        <f t="shared" ref="N2086:N2149" si="467">IF(F2086="Credit",H2086,0)</f>
        <v>12346</v>
      </c>
      <c r="O2086" s="3">
        <f t="shared" ref="O2086:O2149" si="468">IF(F2086="Debit",H2086,0)</f>
        <v>0</v>
      </c>
      <c r="P2086" t="str">
        <f t="shared" ref="P2086:P2149" si="469">TEXT(A2086,"d-mmm")</f>
        <v>30-Oct</v>
      </c>
      <c r="Q2086" s="9">
        <f t="shared" ref="Q2086:Q2149" si="470">TIMEVALUE(TRIM(CLEAN(SUBSTITUTE(B2086,CHAR(34),""))))</f>
        <v>0.84166666666666667</v>
      </c>
      <c r="R2086" t="str">
        <f t="shared" ref="R2086:R2149" si="471">IF(HOUR(Q2086)&lt;12,"Morning",IF(HOUR(Q2086)&lt;17,"Afternoon",IF(HOUR(Q2086)&lt;21,"Evening","Night")))</f>
        <v>Evening</v>
      </c>
      <c r="S2086" s="2">
        <f t="shared" ref="S2086:S2149" si="472">DAY(A2086)</f>
        <v>30</v>
      </c>
      <c r="T2086" t="str">
        <f t="shared" ref="T2086:T2149" si="473">IF(ISNUMBER(SEARCH("Recharge",C2086)),"Recharge",IF(ISNUMBER(SEARCH("Petrol",C2086)),"Fuel",IF(ISNUMBER(SEARCH("Restaurant",C2086)),"Food",IF(ISNUMBER(SEARCH("Amazon",C2086)),"Shopping",IF(ISNUMBER(SEARCH("Salary",C2086)),"Salary",IF(ISNUMBER(SEARCH("Paid to",C2086)),"UPI Transfer","Others"))))))</f>
        <v>Others</v>
      </c>
      <c r="U2086">
        <f t="shared" ref="U2086:U2149" si="474">HOUR(Q2086)</f>
        <v>20</v>
      </c>
      <c r="V2086" t="str">
        <f t="shared" ref="V2086:V2149" si="475">"FY Q"&amp;INT(MOD(MONTH(A2086)-4,12)/3)+1</f>
        <v>FY Q3</v>
      </c>
    </row>
    <row r="2087" spans="1:22" x14ac:dyDescent="0.3">
      <c r="A2087" s="18">
        <v>44499</v>
      </c>
      <c r="B2087" t="s">
        <v>3040</v>
      </c>
      <c r="C2087" t="s">
        <v>117</v>
      </c>
      <c r="D2087" t="s">
        <v>3041</v>
      </c>
      <c r="E2087">
        <v>953696826211</v>
      </c>
      <c r="F2087" t="s">
        <v>16</v>
      </c>
      <c r="G2087" t="s">
        <v>67</v>
      </c>
      <c r="H2087">
        <v>3876</v>
      </c>
      <c r="I2087" s="2">
        <f t="shared" si="462"/>
        <v>2021</v>
      </c>
      <c r="J2087" s="2" t="str">
        <f t="shared" si="463"/>
        <v>October</v>
      </c>
      <c r="K2087" s="2">
        <f t="shared" si="464"/>
        <v>10</v>
      </c>
      <c r="L2087" s="2" t="str">
        <f t="shared" si="465"/>
        <v>Saturday</v>
      </c>
      <c r="M2087" s="2">
        <f t="shared" si="466"/>
        <v>44</v>
      </c>
      <c r="N2087" s="3">
        <f t="shared" si="467"/>
        <v>3876</v>
      </c>
      <c r="O2087" s="3">
        <f t="shared" si="468"/>
        <v>0</v>
      </c>
      <c r="P2087" t="str">
        <f t="shared" si="469"/>
        <v>30-Oct</v>
      </c>
      <c r="Q2087" s="9">
        <f t="shared" si="470"/>
        <v>0.93055555555555558</v>
      </c>
      <c r="R2087" t="str">
        <f t="shared" si="471"/>
        <v>Night</v>
      </c>
      <c r="S2087" s="2">
        <f t="shared" si="472"/>
        <v>30</v>
      </c>
      <c r="T2087" t="str">
        <f t="shared" si="473"/>
        <v>Others</v>
      </c>
      <c r="U2087">
        <f t="shared" si="474"/>
        <v>22</v>
      </c>
      <c r="V2087" t="str">
        <f t="shared" si="475"/>
        <v>FY Q3</v>
      </c>
    </row>
    <row r="2088" spans="1:22" x14ac:dyDescent="0.3">
      <c r="A2088" s="18">
        <v>44499</v>
      </c>
      <c r="B2088" t="s">
        <v>3042</v>
      </c>
      <c r="C2088" t="s">
        <v>117</v>
      </c>
      <c r="D2088" t="s">
        <v>3043</v>
      </c>
      <c r="E2088">
        <v>624933895099</v>
      </c>
      <c r="F2088" t="s">
        <v>16</v>
      </c>
      <c r="G2088" t="s">
        <v>71</v>
      </c>
      <c r="H2088">
        <v>45164</v>
      </c>
      <c r="I2088" s="2">
        <f t="shared" si="462"/>
        <v>2021</v>
      </c>
      <c r="J2088" s="2" t="str">
        <f t="shared" si="463"/>
        <v>October</v>
      </c>
      <c r="K2088" s="2">
        <f t="shared" si="464"/>
        <v>10</v>
      </c>
      <c r="L2088" s="2" t="str">
        <f t="shared" si="465"/>
        <v>Saturday</v>
      </c>
      <c r="M2088" s="2">
        <f t="shared" si="466"/>
        <v>44</v>
      </c>
      <c r="N2088" s="3">
        <f t="shared" si="467"/>
        <v>45164</v>
      </c>
      <c r="O2088" s="3">
        <f t="shared" si="468"/>
        <v>0</v>
      </c>
      <c r="P2088" t="str">
        <f t="shared" si="469"/>
        <v>30-Oct</v>
      </c>
      <c r="Q2088" s="9">
        <f t="shared" si="470"/>
        <v>0.9868055555555556</v>
      </c>
      <c r="R2088" t="str">
        <f t="shared" si="471"/>
        <v>Night</v>
      </c>
      <c r="S2088" s="2">
        <f t="shared" si="472"/>
        <v>30</v>
      </c>
      <c r="T2088" t="str">
        <f t="shared" si="473"/>
        <v>Others</v>
      </c>
      <c r="U2088">
        <f t="shared" si="474"/>
        <v>23</v>
      </c>
      <c r="V2088" t="str">
        <f t="shared" si="475"/>
        <v>FY Q3</v>
      </c>
    </row>
    <row r="2089" spans="1:22" x14ac:dyDescent="0.3">
      <c r="A2089" s="18">
        <v>44500</v>
      </c>
      <c r="B2089" t="s">
        <v>116</v>
      </c>
      <c r="C2089" t="s">
        <v>69</v>
      </c>
      <c r="D2089" t="s">
        <v>3044</v>
      </c>
      <c r="E2089">
        <v>726134150103</v>
      </c>
      <c r="F2089" t="s">
        <v>16</v>
      </c>
      <c r="G2089" t="s">
        <v>67</v>
      </c>
      <c r="H2089">
        <v>16664</v>
      </c>
      <c r="I2089" s="2">
        <f t="shared" si="462"/>
        <v>2021</v>
      </c>
      <c r="J2089" s="2" t="str">
        <f t="shared" si="463"/>
        <v>October</v>
      </c>
      <c r="K2089" s="2">
        <f t="shared" si="464"/>
        <v>10</v>
      </c>
      <c r="L2089" s="2" t="str">
        <f t="shared" si="465"/>
        <v>Sunday</v>
      </c>
      <c r="M2089" s="2">
        <f t="shared" si="466"/>
        <v>45</v>
      </c>
      <c r="N2089" s="3">
        <f t="shared" si="467"/>
        <v>16664</v>
      </c>
      <c r="O2089" s="3">
        <f t="shared" si="468"/>
        <v>0</v>
      </c>
      <c r="P2089" t="str">
        <f t="shared" si="469"/>
        <v>31-Oct</v>
      </c>
      <c r="Q2089" s="9">
        <f t="shared" si="470"/>
        <v>0.46041666666666664</v>
      </c>
      <c r="R2089" t="str">
        <f t="shared" si="471"/>
        <v>Morning</v>
      </c>
      <c r="S2089" s="2">
        <f t="shared" si="472"/>
        <v>31</v>
      </c>
      <c r="T2089" t="str">
        <f t="shared" si="473"/>
        <v>Others</v>
      </c>
      <c r="U2089">
        <f t="shared" si="474"/>
        <v>11</v>
      </c>
      <c r="V2089" t="str">
        <f t="shared" si="475"/>
        <v>FY Q3</v>
      </c>
    </row>
    <row r="2090" spans="1:22" x14ac:dyDescent="0.3">
      <c r="A2090" s="18">
        <v>44500</v>
      </c>
      <c r="B2090" t="s">
        <v>340</v>
      </c>
      <c r="C2090" t="s">
        <v>239</v>
      </c>
      <c r="D2090" t="s">
        <v>3045</v>
      </c>
      <c r="E2090">
        <v>14010546000</v>
      </c>
      <c r="F2090" t="s">
        <v>15</v>
      </c>
      <c r="G2090" t="s">
        <v>71</v>
      </c>
      <c r="H2090">
        <v>7160</v>
      </c>
      <c r="I2090" s="2">
        <f t="shared" si="462"/>
        <v>2021</v>
      </c>
      <c r="J2090" s="2" t="str">
        <f t="shared" si="463"/>
        <v>October</v>
      </c>
      <c r="K2090" s="2">
        <f t="shared" si="464"/>
        <v>10</v>
      </c>
      <c r="L2090" s="2" t="str">
        <f t="shared" si="465"/>
        <v>Sunday</v>
      </c>
      <c r="M2090" s="2">
        <f t="shared" si="466"/>
        <v>45</v>
      </c>
      <c r="N2090" s="3">
        <f t="shared" si="467"/>
        <v>0</v>
      </c>
      <c r="O2090" s="3">
        <f t="shared" si="468"/>
        <v>7160</v>
      </c>
      <c r="P2090" t="str">
        <f t="shared" si="469"/>
        <v>31-Oct</v>
      </c>
      <c r="Q2090" s="9">
        <f t="shared" si="470"/>
        <v>0.69097222222222221</v>
      </c>
      <c r="R2090" t="str">
        <f t="shared" si="471"/>
        <v>Afternoon</v>
      </c>
      <c r="S2090" s="2">
        <f t="shared" si="472"/>
        <v>31</v>
      </c>
      <c r="T2090" t="str">
        <f t="shared" si="473"/>
        <v>Recharge</v>
      </c>
      <c r="U2090">
        <f t="shared" si="474"/>
        <v>16</v>
      </c>
      <c r="V2090" t="str">
        <f t="shared" si="475"/>
        <v>FY Q3</v>
      </c>
    </row>
    <row r="2091" spans="1:22" x14ac:dyDescent="0.3">
      <c r="A2091" s="18">
        <v>44500</v>
      </c>
      <c r="B2091" t="s">
        <v>1740</v>
      </c>
      <c r="C2091" t="s">
        <v>69</v>
      </c>
      <c r="D2091" t="s">
        <v>3046</v>
      </c>
      <c r="E2091">
        <v>44791957723</v>
      </c>
      <c r="F2091" t="s">
        <v>16</v>
      </c>
      <c r="G2091" t="s">
        <v>71</v>
      </c>
      <c r="H2091">
        <v>7439</v>
      </c>
      <c r="I2091" s="2">
        <f t="shared" si="462"/>
        <v>2021</v>
      </c>
      <c r="J2091" s="2" t="str">
        <f t="shared" si="463"/>
        <v>October</v>
      </c>
      <c r="K2091" s="2">
        <f t="shared" si="464"/>
        <v>10</v>
      </c>
      <c r="L2091" s="2" t="str">
        <f t="shared" si="465"/>
        <v>Sunday</v>
      </c>
      <c r="M2091" s="2">
        <f t="shared" si="466"/>
        <v>45</v>
      </c>
      <c r="N2091" s="3">
        <f t="shared" si="467"/>
        <v>7439</v>
      </c>
      <c r="O2091" s="3">
        <f t="shared" si="468"/>
        <v>0</v>
      </c>
      <c r="P2091" t="str">
        <f t="shared" si="469"/>
        <v>31-Oct</v>
      </c>
      <c r="Q2091" s="9">
        <f t="shared" si="470"/>
        <v>0.85763888888888884</v>
      </c>
      <c r="R2091" t="str">
        <f t="shared" si="471"/>
        <v>Evening</v>
      </c>
      <c r="S2091" s="2">
        <f t="shared" si="472"/>
        <v>31</v>
      </c>
      <c r="T2091" t="str">
        <f t="shared" si="473"/>
        <v>Others</v>
      </c>
      <c r="U2091">
        <f t="shared" si="474"/>
        <v>20</v>
      </c>
      <c r="V2091" t="str">
        <f t="shared" si="475"/>
        <v>FY Q3</v>
      </c>
    </row>
    <row r="2092" spans="1:22" x14ac:dyDescent="0.3">
      <c r="A2092" s="18">
        <v>44501</v>
      </c>
      <c r="B2092" t="s">
        <v>1743</v>
      </c>
      <c r="C2092" t="s">
        <v>319</v>
      </c>
      <c r="D2092" t="s">
        <v>3047</v>
      </c>
      <c r="E2092">
        <v>533119270791</v>
      </c>
      <c r="F2092" t="s">
        <v>15</v>
      </c>
      <c r="G2092" t="s">
        <v>71</v>
      </c>
      <c r="H2092">
        <v>2326</v>
      </c>
      <c r="I2092" s="2">
        <f t="shared" si="462"/>
        <v>2021</v>
      </c>
      <c r="J2092" s="2" t="str">
        <f t="shared" si="463"/>
        <v>November</v>
      </c>
      <c r="K2092" s="2">
        <f t="shared" si="464"/>
        <v>11</v>
      </c>
      <c r="L2092" s="2" t="str">
        <f t="shared" si="465"/>
        <v>Monday</v>
      </c>
      <c r="M2092" s="2">
        <f t="shared" si="466"/>
        <v>45</v>
      </c>
      <c r="N2092" s="3">
        <f t="shared" si="467"/>
        <v>0</v>
      </c>
      <c r="O2092" s="3">
        <f t="shared" si="468"/>
        <v>2326</v>
      </c>
      <c r="P2092" t="str">
        <f t="shared" si="469"/>
        <v>1-Nov</v>
      </c>
      <c r="Q2092" s="9">
        <f t="shared" si="470"/>
        <v>0.65972222222222221</v>
      </c>
      <c r="R2092" t="str">
        <f t="shared" si="471"/>
        <v>Afternoon</v>
      </c>
      <c r="S2092" s="2">
        <f t="shared" si="472"/>
        <v>1</v>
      </c>
      <c r="T2092" t="str">
        <f t="shared" si="473"/>
        <v>Recharge</v>
      </c>
      <c r="U2092">
        <f t="shared" si="474"/>
        <v>15</v>
      </c>
      <c r="V2092" t="str">
        <f t="shared" si="475"/>
        <v>FY Q3</v>
      </c>
    </row>
    <row r="2093" spans="1:22" x14ac:dyDescent="0.3">
      <c r="A2093" s="18">
        <v>44501</v>
      </c>
      <c r="B2093" t="s">
        <v>422</v>
      </c>
      <c r="C2093" t="s">
        <v>357</v>
      </c>
      <c r="D2093" t="s">
        <v>3048</v>
      </c>
      <c r="E2093">
        <v>532430636326</v>
      </c>
      <c r="F2093" t="s">
        <v>15</v>
      </c>
      <c r="G2093" t="s">
        <v>67</v>
      </c>
      <c r="H2093">
        <v>6974</v>
      </c>
      <c r="I2093" s="2">
        <f t="shared" si="462"/>
        <v>2021</v>
      </c>
      <c r="J2093" s="2" t="str">
        <f t="shared" si="463"/>
        <v>November</v>
      </c>
      <c r="K2093" s="2">
        <f t="shared" si="464"/>
        <v>11</v>
      </c>
      <c r="L2093" s="2" t="str">
        <f t="shared" si="465"/>
        <v>Monday</v>
      </c>
      <c r="M2093" s="2">
        <f t="shared" si="466"/>
        <v>45</v>
      </c>
      <c r="N2093" s="3">
        <f t="shared" si="467"/>
        <v>0</v>
      </c>
      <c r="O2093" s="3">
        <f t="shared" si="468"/>
        <v>6974</v>
      </c>
      <c r="P2093" t="str">
        <f t="shared" si="469"/>
        <v>1-Nov</v>
      </c>
      <c r="Q2093" s="9">
        <f t="shared" si="470"/>
        <v>0.66666666666666663</v>
      </c>
      <c r="R2093" t="str">
        <f t="shared" si="471"/>
        <v>Afternoon</v>
      </c>
      <c r="S2093" s="2">
        <f t="shared" si="472"/>
        <v>1</v>
      </c>
      <c r="T2093" t="str">
        <f t="shared" si="473"/>
        <v>UPI Transfer</v>
      </c>
      <c r="U2093">
        <f t="shared" si="474"/>
        <v>16</v>
      </c>
      <c r="V2093" t="str">
        <f t="shared" si="475"/>
        <v>FY Q3</v>
      </c>
    </row>
    <row r="2094" spans="1:22" x14ac:dyDescent="0.3">
      <c r="A2094" s="18">
        <v>44501</v>
      </c>
      <c r="B2094" t="s">
        <v>566</v>
      </c>
      <c r="C2094" t="s">
        <v>399</v>
      </c>
      <c r="D2094" t="s">
        <v>3049</v>
      </c>
      <c r="E2094">
        <v>578048712876</v>
      </c>
      <c r="F2094" t="s">
        <v>15</v>
      </c>
      <c r="G2094" t="s">
        <v>71</v>
      </c>
      <c r="H2094">
        <v>6140</v>
      </c>
      <c r="I2094" s="2">
        <f t="shared" si="462"/>
        <v>2021</v>
      </c>
      <c r="J2094" s="2" t="str">
        <f t="shared" si="463"/>
        <v>November</v>
      </c>
      <c r="K2094" s="2">
        <f t="shared" si="464"/>
        <v>11</v>
      </c>
      <c r="L2094" s="2" t="str">
        <f t="shared" si="465"/>
        <v>Monday</v>
      </c>
      <c r="M2094" s="2">
        <f t="shared" si="466"/>
        <v>45</v>
      </c>
      <c r="N2094" s="3">
        <f t="shared" si="467"/>
        <v>0</v>
      </c>
      <c r="O2094" s="3">
        <f t="shared" si="468"/>
        <v>6140</v>
      </c>
      <c r="P2094" t="str">
        <f t="shared" si="469"/>
        <v>1-Nov</v>
      </c>
      <c r="Q2094" s="9">
        <f t="shared" si="470"/>
        <v>0.67083333333333328</v>
      </c>
      <c r="R2094" t="str">
        <f t="shared" si="471"/>
        <v>Afternoon</v>
      </c>
      <c r="S2094" s="2">
        <f t="shared" si="472"/>
        <v>1</v>
      </c>
      <c r="T2094" t="str">
        <f t="shared" si="473"/>
        <v>UPI Transfer</v>
      </c>
      <c r="U2094">
        <f t="shared" si="474"/>
        <v>16</v>
      </c>
      <c r="V2094" t="str">
        <f t="shared" si="475"/>
        <v>FY Q3</v>
      </c>
    </row>
    <row r="2095" spans="1:22" x14ac:dyDescent="0.3">
      <c r="A2095" s="18">
        <v>44501</v>
      </c>
      <c r="B2095" t="s">
        <v>952</v>
      </c>
      <c r="C2095" t="s">
        <v>366</v>
      </c>
      <c r="D2095" t="s">
        <v>3050</v>
      </c>
      <c r="E2095">
        <v>250893333233</v>
      </c>
      <c r="F2095" t="s">
        <v>16</v>
      </c>
      <c r="G2095" t="s">
        <v>71</v>
      </c>
      <c r="H2095">
        <v>18227</v>
      </c>
      <c r="I2095" s="2">
        <f t="shared" si="462"/>
        <v>2021</v>
      </c>
      <c r="J2095" s="2" t="str">
        <f t="shared" si="463"/>
        <v>November</v>
      </c>
      <c r="K2095" s="2">
        <f t="shared" si="464"/>
        <v>11</v>
      </c>
      <c r="L2095" s="2" t="str">
        <f t="shared" si="465"/>
        <v>Monday</v>
      </c>
      <c r="M2095" s="2">
        <f t="shared" si="466"/>
        <v>45</v>
      </c>
      <c r="N2095" s="3">
        <f t="shared" si="467"/>
        <v>18227</v>
      </c>
      <c r="O2095" s="3">
        <f t="shared" si="468"/>
        <v>0</v>
      </c>
      <c r="P2095" t="str">
        <f t="shared" si="469"/>
        <v>1-Nov</v>
      </c>
      <c r="Q2095" s="9">
        <f t="shared" si="470"/>
        <v>0.68055555555555558</v>
      </c>
      <c r="R2095" t="str">
        <f t="shared" si="471"/>
        <v>Afternoon</v>
      </c>
      <c r="S2095" s="2">
        <f t="shared" si="472"/>
        <v>1</v>
      </c>
      <c r="T2095" t="str">
        <f t="shared" si="473"/>
        <v>Others</v>
      </c>
      <c r="U2095">
        <f t="shared" si="474"/>
        <v>16</v>
      </c>
      <c r="V2095" t="str">
        <f t="shared" si="475"/>
        <v>FY Q3</v>
      </c>
    </row>
    <row r="2096" spans="1:22" x14ac:dyDescent="0.3">
      <c r="A2096" s="18">
        <v>44501</v>
      </c>
      <c r="B2096" t="s">
        <v>2782</v>
      </c>
      <c r="C2096" t="s">
        <v>189</v>
      </c>
      <c r="D2096" t="s">
        <v>3051</v>
      </c>
      <c r="E2096">
        <v>203721476344</v>
      </c>
      <c r="F2096" t="s">
        <v>16</v>
      </c>
      <c r="G2096" t="s">
        <v>71</v>
      </c>
      <c r="H2096">
        <v>37535</v>
      </c>
      <c r="I2096" s="2">
        <f t="shared" si="462"/>
        <v>2021</v>
      </c>
      <c r="J2096" s="2" t="str">
        <f t="shared" si="463"/>
        <v>November</v>
      </c>
      <c r="K2096" s="2">
        <f t="shared" si="464"/>
        <v>11</v>
      </c>
      <c r="L2096" s="2" t="str">
        <f t="shared" si="465"/>
        <v>Monday</v>
      </c>
      <c r="M2096" s="2">
        <f t="shared" si="466"/>
        <v>45</v>
      </c>
      <c r="N2096" s="3">
        <f t="shared" si="467"/>
        <v>37535</v>
      </c>
      <c r="O2096" s="3">
        <f t="shared" si="468"/>
        <v>0</v>
      </c>
      <c r="P2096" t="str">
        <f t="shared" si="469"/>
        <v>1-Nov</v>
      </c>
      <c r="Q2096" s="9">
        <f t="shared" si="470"/>
        <v>0.73888888888888893</v>
      </c>
      <c r="R2096" t="str">
        <f t="shared" si="471"/>
        <v>Evening</v>
      </c>
      <c r="S2096" s="2">
        <f t="shared" si="472"/>
        <v>1</v>
      </c>
      <c r="T2096" t="str">
        <f t="shared" si="473"/>
        <v>Others</v>
      </c>
      <c r="U2096">
        <f t="shared" si="474"/>
        <v>17</v>
      </c>
      <c r="V2096" t="str">
        <f t="shared" si="475"/>
        <v>FY Q3</v>
      </c>
    </row>
    <row r="2097" spans="1:22" x14ac:dyDescent="0.3">
      <c r="A2097" s="18">
        <v>44502</v>
      </c>
      <c r="B2097" t="s">
        <v>2842</v>
      </c>
      <c r="C2097" t="s">
        <v>85</v>
      </c>
      <c r="D2097" t="s">
        <v>3052</v>
      </c>
      <c r="E2097">
        <v>84908962638</v>
      </c>
      <c r="F2097" t="s">
        <v>16</v>
      </c>
      <c r="G2097" t="s">
        <v>71</v>
      </c>
      <c r="H2097">
        <v>1357</v>
      </c>
      <c r="I2097" s="2">
        <f t="shared" si="462"/>
        <v>2021</v>
      </c>
      <c r="J2097" s="2" t="str">
        <f t="shared" si="463"/>
        <v>November</v>
      </c>
      <c r="K2097" s="2">
        <f t="shared" si="464"/>
        <v>11</v>
      </c>
      <c r="L2097" s="2" t="str">
        <f t="shared" si="465"/>
        <v>Tuesday</v>
      </c>
      <c r="M2097" s="2">
        <f t="shared" si="466"/>
        <v>45</v>
      </c>
      <c r="N2097" s="3">
        <f t="shared" si="467"/>
        <v>1357</v>
      </c>
      <c r="O2097" s="3">
        <f t="shared" si="468"/>
        <v>0</v>
      </c>
      <c r="P2097" t="str">
        <f t="shared" si="469"/>
        <v>2-Nov</v>
      </c>
      <c r="Q2097" s="9">
        <f t="shared" si="470"/>
        <v>0.35347222222222224</v>
      </c>
      <c r="R2097" t="str">
        <f t="shared" si="471"/>
        <v>Morning</v>
      </c>
      <c r="S2097" s="2">
        <f t="shared" si="472"/>
        <v>2</v>
      </c>
      <c r="T2097" t="str">
        <f t="shared" si="473"/>
        <v>Others</v>
      </c>
      <c r="U2097">
        <f t="shared" si="474"/>
        <v>8</v>
      </c>
      <c r="V2097" t="str">
        <f t="shared" si="475"/>
        <v>FY Q3</v>
      </c>
    </row>
    <row r="2098" spans="1:22" x14ac:dyDescent="0.3">
      <c r="A2098" s="18">
        <v>44502</v>
      </c>
      <c r="B2098" t="s">
        <v>3053</v>
      </c>
      <c r="C2098" t="s">
        <v>219</v>
      </c>
      <c r="D2098" t="s">
        <v>3054</v>
      </c>
      <c r="E2098">
        <v>10386893057</v>
      </c>
      <c r="F2098" t="s">
        <v>15</v>
      </c>
      <c r="G2098" t="s">
        <v>71</v>
      </c>
      <c r="H2098">
        <v>5335</v>
      </c>
      <c r="I2098" s="2">
        <f t="shared" si="462"/>
        <v>2021</v>
      </c>
      <c r="J2098" s="2" t="str">
        <f t="shared" si="463"/>
        <v>November</v>
      </c>
      <c r="K2098" s="2">
        <f t="shared" si="464"/>
        <v>11</v>
      </c>
      <c r="L2098" s="2" t="str">
        <f t="shared" si="465"/>
        <v>Tuesday</v>
      </c>
      <c r="M2098" s="2">
        <f t="shared" si="466"/>
        <v>45</v>
      </c>
      <c r="N2098" s="3">
        <f t="shared" si="467"/>
        <v>0</v>
      </c>
      <c r="O2098" s="3">
        <f t="shared" si="468"/>
        <v>5335</v>
      </c>
      <c r="P2098" t="str">
        <f t="shared" si="469"/>
        <v>2-Nov</v>
      </c>
      <c r="Q2098" s="9">
        <f t="shared" si="470"/>
        <v>0.37013888888888891</v>
      </c>
      <c r="R2098" t="str">
        <f t="shared" si="471"/>
        <v>Morning</v>
      </c>
      <c r="S2098" s="2">
        <f t="shared" si="472"/>
        <v>2</v>
      </c>
      <c r="T2098" t="str">
        <f t="shared" si="473"/>
        <v>UPI Transfer</v>
      </c>
      <c r="U2098">
        <f t="shared" si="474"/>
        <v>8</v>
      </c>
      <c r="V2098" t="str">
        <f t="shared" si="475"/>
        <v>FY Q3</v>
      </c>
    </row>
    <row r="2099" spans="1:22" x14ac:dyDescent="0.3">
      <c r="A2099" s="18">
        <v>44502</v>
      </c>
      <c r="B2099" t="s">
        <v>1254</v>
      </c>
      <c r="C2099" t="s">
        <v>160</v>
      </c>
      <c r="D2099" t="s">
        <v>3055</v>
      </c>
      <c r="E2099">
        <v>814935704913</v>
      </c>
      <c r="F2099" t="s">
        <v>15</v>
      </c>
      <c r="G2099" t="s">
        <v>67</v>
      </c>
      <c r="H2099">
        <v>11055</v>
      </c>
      <c r="I2099" s="2">
        <f t="shared" si="462"/>
        <v>2021</v>
      </c>
      <c r="J2099" s="2" t="str">
        <f t="shared" si="463"/>
        <v>November</v>
      </c>
      <c r="K2099" s="2">
        <f t="shared" si="464"/>
        <v>11</v>
      </c>
      <c r="L2099" s="2" t="str">
        <f t="shared" si="465"/>
        <v>Tuesday</v>
      </c>
      <c r="M2099" s="2">
        <f t="shared" si="466"/>
        <v>45</v>
      </c>
      <c r="N2099" s="3">
        <f t="shared" si="467"/>
        <v>0</v>
      </c>
      <c r="O2099" s="3">
        <f t="shared" si="468"/>
        <v>11055</v>
      </c>
      <c r="P2099" t="str">
        <f t="shared" si="469"/>
        <v>2-Nov</v>
      </c>
      <c r="Q2099" s="9">
        <f t="shared" si="470"/>
        <v>0.51666666666666672</v>
      </c>
      <c r="R2099" t="str">
        <f t="shared" si="471"/>
        <v>Afternoon</v>
      </c>
      <c r="S2099" s="2">
        <f t="shared" si="472"/>
        <v>2</v>
      </c>
      <c r="T2099" t="str">
        <f t="shared" si="473"/>
        <v>Shopping</v>
      </c>
      <c r="U2099">
        <f t="shared" si="474"/>
        <v>12</v>
      </c>
      <c r="V2099" t="str">
        <f t="shared" si="475"/>
        <v>FY Q3</v>
      </c>
    </row>
    <row r="2100" spans="1:22" x14ac:dyDescent="0.3">
      <c r="A2100" s="18">
        <v>44502</v>
      </c>
      <c r="B2100" t="s">
        <v>1513</v>
      </c>
      <c r="C2100" t="s">
        <v>319</v>
      </c>
      <c r="D2100" t="s">
        <v>3056</v>
      </c>
      <c r="E2100">
        <v>580473405828</v>
      </c>
      <c r="F2100" t="s">
        <v>15</v>
      </c>
      <c r="G2100" t="s">
        <v>67</v>
      </c>
      <c r="H2100">
        <v>3725</v>
      </c>
      <c r="I2100" s="2">
        <f t="shared" si="462"/>
        <v>2021</v>
      </c>
      <c r="J2100" s="2" t="str">
        <f t="shared" si="463"/>
        <v>November</v>
      </c>
      <c r="K2100" s="2">
        <f t="shared" si="464"/>
        <v>11</v>
      </c>
      <c r="L2100" s="2" t="str">
        <f t="shared" si="465"/>
        <v>Tuesday</v>
      </c>
      <c r="M2100" s="2">
        <f t="shared" si="466"/>
        <v>45</v>
      </c>
      <c r="N2100" s="3">
        <f t="shared" si="467"/>
        <v>0</v>
      </c>
      <c r="O2100" s="3">
        <f t="shared" si="468"/>
        <v>3725</v>
      </c>
      <c r="P2100" t="str">
        <f t="shared" si="469"/>
        <v>2-Nov</v>
      </c>
      <c r="Q2100" s="9">
        <f t="shared" si="470"/>
        <v>0.71597222222222223</v>
      </c>
      <c r="R2100" t="str">
        <f t="shared" si="471"/>
        <v>Evening</v>
      </c>
      <c r="S2100" s="2">
        <f t="shared" si="472"/>
        <v>2</v>
      </c>
      <c r="T2100" t="str">
        <f t="shared" si="473"/>
        <v>Recharge</v>
      </c>
      <c r="U2100">
        <f t="shared" si="474"/>
        <v>17</v>
      </c>
      <c r="V2100" t="str">
        <f t="shared" si="475"/>
        <v>FY Q3</v>
      </c>
    </row>
    <row r="2101" spans="1:22" x14ac:dyDescent="0.3">
      <c r="A2101" s="18">
        <v>44502</v>
      </c>
      <c r="B2101" t="s">
        <v>290</v>
      </c>
      <c r="C2101" t="s">
        <v>395</v>
      </c>
      <c r="D2101" t="s">
        <v>3057</v>
      </c>
      <c r="E2101">
        <v>644368631854</v>
      </c>
      <c r="F2101" t="s">
        <v>15</v>
      </c>
      <c r="G2101" t="s">
        <v>67</v>
      </c>
      <c r="H2101">
        <v>8382</v>
      </c>
      <c r="I2101" s="2">
        <f t="shared" si="462"/>
        <v>2021</v>
      </c>
      <c r="J2101" s="2" t="str">
        <f t="shared" si="463"/>
        <v>November</v>
      </c>
      <c r="K2101" s="2">
        <f t="shared" si="464"/>
        <v>11</v>
      </c>
      <c r="L2101" s="2" t="str">
        <f t="shared" si="465"/>
        <v>Tuesday</v>
      </c>
      <c r="M2101" s="2">
        <f t="shared" si="466"/>
        <v>45</v>
      </c>
      <c r="N2101" s="3">
        <f t="shared" si="467"/>
        <v>0</v>
      </c>
      <c r="O2101" s="3">
        <f t="shared" si="468"/>
        <v>8382</v>
      </c>
      <c r="P2101" t="str">
        <f t="shared" si="469"/>
        <v>2-Nov</v>
      </c>
      <c r="Q2101" s="9">
        <f t="shared" si="470"/>
        <v>0.73750000000000004</v>
      </c>
      <c r="R2101" t="str">
        <f t="shared" si="471"/>
        <v>Evening</v>
      </c>
      <c r="S2101" s="2">
        <f t="shared" si="472"/>
        <v>2</v>
      </c>
      <c r="T2101" t="str">
        <f t="shared" si="473"/>
        <v>Shopping</v>
      </c>
      <c r="U2101">
        <f t="shared" si="474"/>
        <v>17</v>
      </c>
      <c r="V2101" t="str">
        <f t="shared" si="475"/>
        <v>FY Q3</v>
      </c>
    </row>
    <row r="2102" spans="1:22" x14ac:dyDescent="0.3">
      <c r="A2102" s="18">
        <v>44502</v>
      </c>
      <c r="B2102" t="s">
        <v>405</v>
      </c>
      <c r="C2102" t="s">
        <v>95</v>
      </c>
      <c r="D2102" t="s">
        <v>3058</v>
      </c>
      <c r="E2102">
        <v>420532431116</v>
      </c>
      <c r="F2102" t="s">
        <v>16</v>
      </c>
      <c r="G2102" t="s">
        <v>71</v>
      </c>
      <c r="H2102">
        <v>16378</v>
      </c>
      <c r="I2102" s="2">
        <f t="shared" si="462"/>
        <v>2021</v>
      </c>
      <c r="J2102" s="2" t="str">
        <f t="shared" si="463"/>
        <v>November</v>
      </c>
      <c r="K2102" s="2">
        <f t="shared" si="464"/>
        <v>11</v>
      </c>
      <c r="L2102" s="2" t="str">
        <f t="shared" si="465"/>
        <v>Tuesday</v>
      </c>
      <c r="M2102" s="2">
        <f t="shared" si="466"/>
        <v>45</v>
      </c>
      <c r="N2102" s="3">
        <f t="shared" si="467"/>
        <v>16378</v>
      </c>
      <c r="O2102" s="3">
        <f t="shared" si="468"/>
        <v>0</v>
      </c>
      <c r="P2102" t="str">
        <f t="shared" si="469"/>
        <v>2-Nov</v>
      </c>
      <c r="Q2102" s="9">
        <f t="shared" si="470"/>
        <v>0.86944444444444446</v>
      </c>
      <c r="R2102" t="str">
        <f t="shared" si="471"/>
        <v>Evening</v>
      </c>
      <c r="S2102" s="2">
        <f t="shared" si="472"/>
        <v>2</v>
      </c>
      <c r="T2102" t="str">
        <f t="shared" si="473"/>
        <v>Others</v>
      </c>
      <c r="U2102">
        <f t="shared" si="474"/>
        <v>20</v>
      </c>
      <c r="V2102" t="str">
        <f t="shared" si="475"/>
        <v>FY Q3</v>
      </c>
    </row>
    <row r="2103" spans="1:22" x14ac:dyDescent="0.3">
      <c r="A2103" s="18">
        <v>44503</v>
      </c>
      <c r="B2103" t="s">
        <v>2604</v>
      </c>
      <c r="C2103" t="s">
        <v>797</v>
      </c>
      <c r="D2103" t="s">
        <v>3059</v>
      </c>
      <c r="E2103">
        <v>179333136625</v>
      </c>
      <c r="F2103" t="s">
        <v>15</v>
      </c>
      <c r="G2103" t="s">
        <v>67</v>
      </c>
      <c r="H2103">
        <v>6824</v>
      </c>
      <c r="I2103" s="2">
        <f t="shared" si="462"/>
        <v>2021</v>
      </c>
      <c r="J2103" s="2" t="str">
        <f t="shared" si="463"/>
        <v>November</v>
      </c>
      <c r="K2103" s="2">
        <f t="shared" si="464"/>
        <v>11</v>
      </c>
      <c r="L2103" s="2" t="str">
        <f t="shared" si="465"/>
        <v>Wednesday</v>
      </c>
      <c r="M2103" s="2">
        <f t="shared" si="466"/>
        <v>45</v>
      </c>
      <c r="N2103" s="3">
        <f t="shared" si="467"/>
        <v>0</v>
      </c>
      <c r="O2103" s="3">
        <f t="shared" si="468"/>
        <v>6824</v>
      </c>
      <c r="P2103" t="str">
        <f t="shared" si="469"/>
        <v>3-Nov</v>
      </c>
      <c r="Q2103" s="9">
        <f t="shared" si="470"/>
        <v>0.52500000000000002</v>
      </c>
      <c r="R2103" t="str">
        <f t="shared" si="471"/>
        <v>Afternoon</v>
      </c>
      <c r="S2103" s="2">
        <f t="shared" si="472"/>
        <v>3</v>
      </c>
      <c r="T2103" t="str">
        <f t="shared" si="473"/>
        <v>UPI Transfer</v>
      </c>
      <c r="U2103">
        <f t="shared" si="474"/>
        <v>12</v>
      </c>
      <c r="V2103" t="str">
        <f t="shared" si="475"/>
        <v>FY Q3</v>
      </c>
    </row>
    <row r="2104" spans="1:22" x14ac:dyDescent="0.3">
      <c r="A2104" s="18">
        <v>44503</v>
      </c>
      <c r="B2104" t="s">
        <v>197</v>
      </c>
      <c r="C2104" t="s">
        <v>338</v>
      </c>
      <c r="D2104" t="s">
        <v>3060</v>
      </c>
      <c r="E2104">
        <v>104679076429</v>
      </c>
      <c r="F2104" t="s">
        <v>15</v>
      </c>
      <c r="G2104" t="s">
        <v>67</v>
      </c>
      <c r="H2104">
        <v>11362</v>
      </c>
      <c r="I2104" s="2">
        <f t="shared" si="462"/>
        <v>2021</v>
      </c>
      <c r="J2104" s="2" t="str">
        <f t="shared" si="463"/>
        <v>November</v>
      </c>
      <c r="K2104" s="2">
        <f t="shared" si="464"/>
        <v>11</v>
      </c>
      <c r="L2104" s="2" t="str">
        <f t="shared" si="465"/>
        <v>Wednesday</v>
      </c>
      <c r="M2104" s="2">
        <f t="shared" si="466"/>
        <v>45</v>
      </c>
      <c r="N2104" s="3">
        <f t="shared" si="467"/>
        <v>0</v>
      </c>
      <c r="O2104" s="3">
        <f t="shared" si="468"/>
        <v>11362</v>
      </c>
      <c r="P2104" t="str">
        <f t="shared" si="469"/>
        <v>3-Nov</v>
      </c>
      <c r="Q2104" s="9">
        <f t="shared" si="470"/>
        <v>0.64930555555555558</v>
      </c>
      <c r="R2104" t="str">
        <f t="shared" si="471"/>
        <v>Afternoon</v>
      </c>
      <c r="S2104" s="2">
        <f t="shared" si="472"/>
        <v>3</v>
      </c>
      <c r="T2104" t="str">
        <f t="shared" si="473"/>
        <v>UPI Transfer</v>
      </c>
      <c r="U2104">
        <f t="shared" si="474"/>
        <v>15</v>
      </c>
      <c r="V2104" t="str">
        <f t="shared" si="475"/>
        <v>FY Q3</v>
      </c>
    </row>
    <row r="2105" spans="1:22" x14ac:dyDescent="0.3">
      <c r="A2105" s="18">
        <v>44503</v>
      </c>
      <c r="B2105" t="s">
        <v>1293</v>
      </c>
      <c r="C2105" t="s">
        <v>189</v>
      </c>
      <c r="D2105" t="s">
        <v>3061</v>
      </c>
      <c r="E2105">
        <v>846748901500</v>
      </c>
      <c r="F2105" t="s">
        <v>16</v>
      </c>
      <c r="G2105" t="s">
        <v>67</v>
      </c>
      <c r="H2105">
        <v>29049</v>
      </c>
      <c r="I2105" s="2">
        <f t="shared" si="462"/>
        <v>2021</v>
      </c>
      <c r="J2105" s="2" t="str">
        <f t="shared" si="463"/>
        <v>November</v>
      </c>
      <c r="K2105" s="2">
        <f t="shared" si="464"/>
        <v>11</v>
      </c>
      <c r="L2105" s="2" t="str">
        <f t="shared" si="465"/>
        <v>Wednesday</v>
      </c>
      <c r="M2105" s="2">
        <f t="shared" si="466"/>
        <v>45</v>
      </c>
      <c r="N2105" s="3">
        <f t="shared" si="467"/>
        <v>29049</v>
      </c>
      <c r="O2105" s="3">
        <f t="shared" si="468"/>
        <v>0</v>
      </c>
      <c r="P2105" t="str">
        <f t="shared" si="469"/>
        <v>3-Nov</v>
      </c>
      <c r="Q2105" s="9">
        <f t="shared" si="470"/>
        <v>0.94513888888888886</v>
      </c>
      <c r="R2105" t="str">
        <f t="shared" si="471"/>
        <v>Night</v>
      </c>
      <c r="S2105" s="2">
        <f t="shared" si="472"/>
        <v>3</v>
      </c>
      <c r="T2105" t="str">
        <f t="shared" si="473"/>
        <v>Others</v>
      </c>
      <c r="U2105">
        <f t="shared" si="474"/>
        <v>22</v>
      </c>
      <c r="V2105" t="str">
        <f t="shared" si="475"/>
        <v>FY Q3</v>
      </c>
    </row>
    <row r="2106" spans="1:22" x14ac:dyDescent="0.3">
      <c r="A2106" s="18">
        <v>44504</v>
      </c>
      <c r="B2106" t="s">
        <v>677</v>
      </c>
      <c r="C2106" t="s">
        <v>85</v>
      </c>
      <c r="D2106" t="s">
        <v>3062</v>
      </c>
      <c r="E2106">
        <v>328146317869</v>
      </c>
      <c r="F2106" t="s">
        <v>16</v>
      </c>
      <c r="G2106" t="s">
        <v>67</v>
      </c>
      <c r="H2106">
        <v>9109</v>
      </c>
      <c r="I2106" s="2">
        <f t="shared" si="462"/>
        <v>2021</v>
      </c>
      <c r="J2106" s="2" t="str">
        <f t="shared" si="463"/>
        <v>November</v>
      </c>
      <c r="K2106" s="2">
        <f t="shared" si="464"/>
        <v>11</v>
      </c>
      <c r="L2106" s="2" t="str">
        <f t="shared" si="465"/>
        <v>Thursday</v>
      </c>
      <c r="M2106" s="2">
        <f t="shared" si="466"/>
        <v>45</v>
      </c>
      <c r="N2106" s="3">
        <f t="shared" si="467"/>
        <v>9109</v>
      </c>
      <c r="O2106" s="3">
        <f t="shared" si="468"/>
        <v>0</v>
      </c>
      <c r="P2106" t="str">
        <f t="shared" si="469"/>
        <v>4-Nov</v>
      </c>
      <c r="Q2106" s="9">
        <f t="shared" si="470"/>
        <v>0.48680555555555555</v>
      </c>
      <c r="R2106" t="str">
        <f t="shared" si="471"/>
        <v>Morning</v>
      </c>
      <c r="S2106" s="2">
        <f t="shared" si="472"/>
        <v>4</v>
      </c>
      <c r="T2106" t="str">
        <f t="shared" si="473"/>
        <v>Others</v>
      </c>
      <c r="U2106">
        <f t="shared" si="474"/>
        <v>11</v>
      </c>
      <c r="V2106" t="str">
        <f t="shared" si="475"/>
        <v>FY Q3</v>
      </c>
    </row>
    <row r="2107" spans="1:22" x14ac:dyDescent="0.3">
      <c r="A2107" s="18">
        <v>44504</v>
      </c>
      <c r="B2107" t="s">
        <v>1949</v>
      </c>
      <c r="C2107" t="s">
        <v>273</v>
      </c>
      <c r="D2107" t="s">
        <v>3063</v>
      </c>
      <c r="E2107">
        <v>457186249955</v>
      </c>
      <c r="F2107" t="s">
        <v>16</v>
      </c>
      <c r="G2107" t="s">
        <v>71</v>
      </c>
      <c r="H2107">
        <v>9125</v>
      </c>
      <c r="I2107" s="2">
        <f t="shared" si="462"/>
        <v>2021</v>
      </c>
      <c r="J2107" s="2" t="str">
        <f t="shared" si="463"/>
        <v>November</v>
      </c>
      <c r="K2107" s="2">
        <f t="shared" si="464"/>
        <v>11</v>
      </c>
      <c r="L2107" s="2" t="str">
        <f t="shared" si="465"/>
        <v>Thursday</v>
      </c>
      <c r="M2107" s="2">
        <f t="shared" si="466"/>
        <v>45</v>
      </c>
      <c r="N2107" s="3">
        <f t="shared" si="467"/>
        <v>9125</v>
      </c>
      <c r="O2107" s="3">
        <f t="shared" si="468"/>
        <v>0</v>
      </c>
      <c r="P2107" t="str">
        <f t="shared" si="469"/>
        <v>4-Nov</v>
      </c>
      <c r="Q2107" s="9">
        <f t="shared" si="470"/>
        <v>0.59652777777777777</v>
      </c>
      <c r="R2107" t="str">
        <f t="shared" si="471"/>
        <v>Afternoon</v>
      </c>
      <c r="S2107" s="2">
        <f t="shared" si="472"/>
        <v>4</v>
      </c>
      <c r="T2107" t="str">
        <f t="shared" si="473"/>
        <v>Others</v>
      </c>
      <c r="U2107">
        <f t="shared" si="474"/>
        <v>14</v>
      </c>
      <c r="V2107" t="str">
        <f t="shared" si="475"/>
        <v>FY Q3</v>
      </c>
    </row>
    <row r="2108" spans="1:22" x14ac:dyDescent="0.3">
      <c r="A2108" s="18">
        <v>44504</v>
      </c>
      <c r="B2108" t="s">
        <v>960</v>
      </c>
      <c r="C2108" t="s">
        <v>797</v>
      </c>
      <c r="D2108" t="s">
        <v>3064</v>
      </c>
      <c r="E2108">
        <v>918243763889</v>
      </c>
      <c r="F2108" t="s">
        <v>15</v>
      </c>
      <c r="G2108" t="s">
        <v>67</v>
      </c>
      <c r="H2108">
        <v>2073</v>
      </c>
      <c r="I2108" s="2">
        <f t="shared" si="462"/>
        <v>2021</v>
      </c>
      <c r="J2108" s="2" t="str">
        <f t="shared" si="463"/>
        <v>November</v>
      </c>
      <c r="K2108" s="2">
        <f t="shared" si="464"/>
        <v>11</v>
      </c>
      <c r="L2108" s="2" t="str">
        <f t="shared" si="465"/>
        <v>Thursday</v>
      </c>
      <c r="M2108" s="2">
        <f t="shared" si="466"/>
        <v>45</v>
      </c>
      <c r="N2108" s="3">
        <f t="shared" si="467"/>
        <v>0</v>
      </c>
      <c r="O2108" s="3">
        <f t="shared" si="468"/>
        <v>2073</v>
      </c>
      <c r="P2108" t="str">
        <f t="shared" si="469"/>
        <v>4-Nov</v>
      </c>
      <c r="Q2108" s="9">
        <f t="shared" si="470"/>
        <v>0.67569444444444449</v>
      </c>
      <c r="R2108" t="str">
        <f t="shared" si="471"/>
        <v>Afternoon</v>
      </c>
      <c r="S2108" s="2">
        <f t="shared" si="472"/>
        <v>4</v>
      </c>
      <c r="T2108" t="str">
        <f t="shared" si="473"/>
        <v>UPI Transfer</v>
      </c>
      <c r="U2108">
        <f t="shared" si="474"/>
        <v>16</v>
      </c>
      <c r="V2108" t="str">
        <f t="shared" si="475"/>
        <v>FY Q3</v>
      </c>
    </row>
    <row r="2109" spans="1:22" x14ac:dyDescent="0.3">
      <c r="A2109" s="18">
        <v>44504</v>
      </c>
      <c r="B2109" t="s">
        <v>388</v>
      </c>
      <c r="C2109" t="s">
        <v>797</v>
      </c>
      <c r="D2109" t="s">
        <v>3065</v>
      </c>
      <c r="E2109">
        <v>741953141655</v>
      </c>
      <c r="F2109" t="s">
        <v>15</v>
      </c>
      <c r="G2109" t="s">
        <v>71</v>
      </c>
      <c r="H2109">
        <v>9658</v>
      </c>
      <c r="I2109" s="2">
        <f t="shared" si="462"/>
        <v>2021</v>
      </c>
      <c r="J2109" s="2" t="str">
        <f t="shared" si="463"/>
        <v>November</v>
      </c>
      <c r="K2109" s="2">
        <f t="shared" si="464"/>
        <v>11</v>
      </c>
      <c r="L2109" s="2" t="str">
        <f t="shared" si="465"/>
        <v>Thursday</v>
      </c>
      <c r="M2109" s="2">
        <f t="shared" si="466"/>
        <v>45</v>
      </c>
      <c r="N2109" s="3">
        <f t="shared" si="467"/>
        <v>0</v>
      </c>
      <c r="O2109" s="3">
        <f t="shared" si="468"/>
        <v>9658</v>
      </c>
      <c r="P2109" t="str">
        <f t="shared" si="469"/>
        <v>4-Nov</v>
      </c>
      <c r="Q2109" s="9">
        <f t="shared" si="470"/>
        <v>0.74722222222222223</v>
      </c>
      <c r="R2109" t="str">
        <f t="shared" si="471"/>
        <v>Evening</v>
      </c>
      <c r="S2109" s="2">
        <f t="shared" si="472"/>
        <v>4</v>
      </c>
      <c r="T2109" t="str">
        <f t="shared" si="473"/>
        <v>UPI Transfer</v>
      </c>
      <c r="U2109">
        <f t="shared" si="474"/>
        <v>17</v>
      </c>
      <c r="V2109" t="str">
        <f t="shared" si="475"/>
        <v>FY Q3</v>
      </c>
    </row>
    <row r="2110" spans="1:22" x14ac:dyDescent="0.3">
      <c r="A2110" s="18">
        <v>44505</v>
      </c>
      <c r="B2110" t="s">
        <v>150</v>
      </c>
      <c r="C2110" t="s">
        <v>325</v>
      </c>
      <c r="D2110" t="s">
        <v>3066</v>
      </c>
      <c r="E2110">
        <v>68865389110</v>
      </c>
      <c r="F2110" t="s">
        <v>16</v>
      </c>
      <c r="G2110" t="s">
        <v>71</v>
      </c>
      <c r="H2110">
        <v>6408</v>
      </c>
      <c r="I2110" s="2">
        <f t="shared" si="462"/>
        <v>2021</v>
      </c>
      <c r="J2110" s="2" t="str">
        <f t="shared" si="463"/>
        <v>November</v>
      </c>
      <c r="K2110" s="2">
        <f t="shared" si="464"/>
        <v>11</v>
      </c>
      <c r="L2110" s="2" t="str">
        <f t="shared" si="465"/>
        <v>Friday</v>
      </c>
      <c r="M2110" s="2">
        <f t="shared" si="466"/>
        <v>45</v>
      </c>
      <c r="N2110" s="3">
        <f t="shared" si="467"/>
        <v>6408</v>
      </c>
      <c r="O2110" s="3">
        <f t="shared" si="468"/>
        <v>0</v>
      </c>
      <c r="P2110" t="str">
        <f t="shared" si="469"/>
        <v>5-Nov</v>
      </c>
      <c r="Q2110" s="9">
        <f t="shared" si="470"/>
        <v>0.37638888888888888</v>
      </c>
      <c r="R2110" t="str">
        <f t="shared" si="471"/>
        <v>Morning</v>
      </c>
      <c r="S2110" s="2">
        <f t="shared" si="472"/>
        <v>5</v>
      </c>
      <c r="T2110" t="str">
        <f t="shared" si="473"/>
        <v>Others</v>
      </c>
      <c r="U2110">
        <f t="shared" si="474"/>
        <v>9</v>
      </c>
      <c r="V2110" t="str">
        <f t="shared" si="475"/>
        <v>FY Q3</v>
      </c>
    </row>
    <row r="2111" spans="1:22" x14ac:dyDescent="0.3">
      <c r="A2111" s="18">
        <v>44505</v>
      </c>
      <c r="B2111" t="s">
        <v>106</v>
      </c>
      <c r="C2111" t="s">
        <v>366</v>
      </c>
      <c r="D2111" t="s">
        <v>3067</v>
      </c>
      <c r="E2111">
        <v>597259115601</v>
      </c>
      <c r="F2111" t="s">
        <v>16</v>
      </c>
      <c r="G2111" t="s">
        <v>71</v>
      </c>
      <c r="H2111">
        <v>16366</v>
      </c>
      <c r="I2111" s="2">
        <f t="shared" si="462"/>
        <v>2021</v>
      </c>
      <c r="J2111" s="2" t="str">
        <f t="shared" si="463"/>
        <v>November</v>
      </c>
      <c r="K2111" s="2">
        <f t="shared" si="464"/>
        <v>11</v>
      </c>
      <c r="L2111" s="2" t="str">
        <f t="shared" si="465"/>
        <v>Friday</v>
      </c>
      <c r="M2111" s="2">
        <f t="shared" si="466"/>
        <v>45</v>
      </c>
      <c r="N2111" s="3">
        <f t="shared" si="467"/>
        <v>16366</v>
      </c>
      <c r="O2111" s="3">
        <f t="shared" si="468"/>
        <v>0</v>
      </c>
      <c r="P2111" t="str">
        <f t="shared" si="469"/>
        <v>5-Nov</v>
      </c>
      <c r="Q2111" s="9">
        <f t="shared" si="470"/>
        <v>0.6479166666666667</v>
      </c>
      <c r="R2111" t="str">
        <f t="shared" si="471"/>
        <v>Afternoon</v>
      </c>
      <c r="S2111" s="2">
        <f t="shared" si="472"/>
        <v>5</v>
      </c>
      <c r="T2111" t="str">
        <f t="shared" si="473"/>
        <v>Others</v>
      </c>
      <c r="U2111">
        <f t="shared" si="474"/>
        <v>15</v>
      </c>
      <c r="V2111" t="str">
        <f t="shared" si="475"/>
        <v>FY Q3</v>
      </c>
    </row>
    <row r="2112" spans="1:22" x14ac:dyDescent="0.3">
      <c r="A2112" s="18">
        <v>44505</v>
      </c>
      <c r="B2112" t="s">
        <v>1794</v>
      </c>
      <c r="C2112" t="s">
        <v>79</v>
      </c>
      <c r="D2112" t="s">
        <v>3068</v>
      </c>
      <c r="E2112">
        <v>718069746775</v>
      </c>
      <c r="F2112" t="s">
        <v>16</v>
      </c>
      <c r="G2112" t="s">
        <v>67</v>
      </c>
      <c r="H2112">
        <v>3615</v>
      </c>
      <c r="I2112" s="2">
        <f t="shared" si="462"/>
        <v>2021</v>
      </c>
      <c r="J2112" s="2" t="str">
        <f t="shared" si="463"/>
        <v>November</v>
      </c>
      <c r="K2112" s="2">
        <f t="shared" si="464"/>
        <v>11</v>
      </c>
      <c r="L2112" s="2" t="str">
        <f t="shared" si="465"/>
        <v>Friday</v>
      </c>
      <c r="M2112" s="2">
        <f t="shared" si="466"/>
        <v>45</v>
      </c>
      <c r="N2112" s="3">
        <f t="shared" si="467"/>
        <v>3615</v>
      </c>
      <c r="O2112" s="3">
        <f t="shared" si="468"/>
        <v>0</v>
      </c>
      <c r="P2112" t="str">
        <f t="shared" si="469"/>
        <v>5-Nov</v>
      </c>
      <c r="Q2112" s="9">
        <f t="shared" si="470"/>
        <v>0.7006944444444444</v>
      </c>
      <c r="R2112" t="str">
        <f t="shared" si="471"/>
        <v>Afternoon</v>
      </c>
      <c r="S2112" s="2">
        <f t="shared" si="472"/>
        <v>5</v>
      </c>
      <c r="T2112" t="str">
        <f t="shared" si="473"/>
        <v>Others</v>
      </c>
      <c r="U2112">
        <f t="shared" si="474"/>
        <v>16</v>
      </c>
      <c r="V2112" t="str">
        <f t="shared" si="475"/>
        <v>FY Q3</v>
      </c>
    </row>
    <row r="2113" spans="1:22" x14ac:dyDescent="0.3">
      <c r="A2113" s="18">
        <v>44505</v>
      </c>
      <c r="B2113" t="s">
        <v>253</v>
      </c>
      <c r="C2113" t="s">
        <v>229</v>
      </c>
      <c r="D2113" t="s">
        <v>3069</v>
      </c>
      <c r="E2113">
        <v>845502722195</v>
      </c>
      <c r="F2113" t="s">
        <v>15</v>
      </c>
      <c r="G2113" t="s">
        <v>67</v>
      </c>
      <c r="H2113">
        <v>2622</v>
      </c>
      <c r="I2113" s="2">
        <f t="shared" si="462"/>
        <v>2021</v>
      </c>
      <c r="J2113" s="2" t="str">
        <f t="shared" si="463"/>
        <v>November</v>
      </c>
      <c r="K2113" s="2">
        <f t="shared" si="464"/>
        <v>11</v>
      </c>
      <c r="L2113" s="2" t="str">
        <f t="shared" si="465"/>
        <v>Friday</v>
      </c>
      <c r="M2113" s="2">
        <f t="shared" si="466"/>
        <v>45</v>
      </c>
      <c r="N2113" s="3">
        <f t="shared" si="467"/>
        <v>0</v>
      </c>
      <c r="O2113" s="3">
        <f t="shared" si="468"/>
        <v>2622</v>
      </c>
      <c r="P2113" t="str">
        <f t="shared" si="469"/>
        <v>5-Nov</v>
      </c>
      <c r="Q2113" s="9">
        <f t="shared" si="470"/>
        <v>0.74305555555555558</v>
      </c>
      <c r="R2113" t="str">
        <f t="shared" si="471"/>
        <v>Evening</v>
      </c>
      <c r="S2113" s="2">
        <f t="shared" si="472"/>
        <v>5</v>
      </c>
      <c r="T2113" t="str">
        <f t="shared" si="473"/>
        <v>UPI Transfer</v>
      </c>
      <c r="U2113">
        <f t="shared" si="474"/>
        <v>17</v>
      </c>
      <c r="V2113" t="str">
        <f t="shared" si="475"/>
        <v>FY Q3</v>
      </c>
    </row>
    <row r="2114" spans="1:22" x14ac:dyDescent="0.3">
      <c r="A2114" s="18">
        <v>44505</v>
      </c>
      <c r="B2114" t="s">
        <v>1905</v>
      </c>
      <c r="C2114" t="s">
        <v>76</v>
      </c>
      <c r="D2114" t="s">
        <v>3070</v>
      </c>
      <c r="E2114">
        <v>548775161099</v>
      </c>
      <c r="F2114" t="s">
        <v>16</v>
      </c>
      <c r="G2114" t="s">
        <v>67</v>
      </c>
      <c r="H2114">
        <v>13200</v>
      </c>
      <c r="I2114" s="2">
        <f t="shared" si="462"/>
        <v>2021</v>
      </c>
      <c r="J2114" s="2" t="str">
        <f t="shared" si="463"/>
        <v>November</v>
      </c>
      <c r="K2114" s="2">
        <f t="shared" si="464"/>
        <v>11</v>
      </c>
      <c r="L2114" s="2" t="str">
        <f t="shared" si="465"/>
        <v>Friday</v>
      </c>
      <c r="M2114" s="2">
        <f t="shared" si="466"/>
        <v>45</v>
      </c>
      <c r="N2114" s="3">
        <f t="shared" si="467"/>
        <v>13200</v>
      </c>
      <c r="O2114" s="3">
        <f t="shared" si="468"/>
        <v>0</v>
      </c>
      <c r="P2114" t="str">
        <f t="shared" si="469"/>
        <v>5-Nov</v>
      </c>
      <c r="Q2114" s="9">
        <f t="shared" si="470"/>
        <v>0.9</v>
      </c>
      <c r="R2114" t="str">
        <f t="shared" si="471"/>
        <v>Night</v>
      </c>
      <c r="S2114" s="2">
        <f t="shared" si="472"/>
        <v>5</v>
      </c>
      <c r="T2114" t="str">
        <f t="shared" si="473"/>
        <v>Others</v>
      </c>
      <c r="U2114">
        <f t="shared" si="474"/>
        <v>21</v>
      </c>
      <c r="V2114" t="str">
        <f t="shared" si="475"/>
        <v>FY Q3</v>
      </c>
    </row>
    <row r="2115" spans="1:22" x14ac:dyDescent="0.3">
      <c r="A2115" s="18">
        <v>44506</v>
      </c>
      <c r="B2115" t="s">
        <v>1460</v>
      </c>
      <c r="C2115" t="s">
        <v>273</v>
      </c>
      <c r="D2115" t="s">
        <v>3071</v>
      </c>
      <c r="E2115">
        <v>280819580135</v>
      </c>
      <c r="F2115" t="s">
        <v>16</v>
      </c>
      <c r="G2115" t="s">
        <v>67</v>
      </c>
      <c r="H2115">
        <v>14670</v>
      </c>
      <c r="I2115" s="2">
        <f t="shared" si="462"/>
        <v>2021</v>
      </c>
      <c r="J2115" s="2" t="str">
        <f t="shared" si="463"/>
        <v>November</v>
      </c>
      <c r="K2115" s="2">
        <f t="shared" si="464"/>
        <v>11</v>
      </c>
      <c r="L2115" s="2" t="str">
        <f t="shared" si="465"/>
        <v>Saturday</v>
      </c>
      <c r="M2115" s="2">
        <f t="shared" si="466"/>
        <v>45</v>
      </c>
      <c r="N2115" s="3">
        <f t="shared" si="467"/>
        <v>14670</v>
      </c>
      <c r="O2115" s="3">
        <f t="shared" si="468"/>
        <v>0</v>
      </c>
      <c r="P2115" t="str">
        <f t="shared" si="469"/>
        <v>6-Nov</v>
      </c>
      <c r="Q2115" s="9">
        <f t="shared" si="470"/>
        <v>0.33750000000000002</v>
      </c>
      <c r="R2115" t="str">
        <f t="shared" si="471"/>
        <v>Morning</v>
      </c>
      <c r="S2115" s="2">
        <f t="shared" si="472"/>
        <v>6</v>
      </c>
      <c r="T2115" t="str">
        <f t="shared" si="473"/>
        <v>Others</v>
      </c>
      <c r="U2115">
        <f t="shared" si="474"/>
        <v>8</v>
      </c>
      <c r="V2115" t="str">
        <f t="shared" si="475"/>
        <v>FY Q3</v>
      </c>
    </row>
    <row r="2116" spans="1:22" x14ac:dyDescent="0.3">
      <c r="A2116" s="18">
        <v>44506</v>
      </c>
      <c r="B2116" t="s">
        <v>514</v>
      </c>
      <c r="C2116" t="s">
        <v>131</v>
      </c>
      <c r="D2116" t="s">
        <v>3072</v>
      </c>
      <c r="E2116">
        <v>77492204042</v>
      </c>
      <c r="F2116" t="s">
        <v>16</v>
      </c>
      <c r="G2116" t="s">
        <v>71</v>
      </c>
      <c r="H2116">
        <v>12417</v>
      </c>
      <c r="I2116" s="2">
        <f t="shared" si="462"/>
        <v>2021</v>
      </c>
      <c r="J2116" s="2" t="str">
        <f t="shared" si="463"/>
        <v>November</v>
      </c>
      <c r="K2116" s="2">
        <f t="shared" si="464"/>
        <v>11</v>
      </c>
      <c r="L2116" s="2" t="str">
        <f t="shared" si="465"/>
        <v>Saturday</v>
      </c>
      <c r="M2116" s="2">
        <f t="shared" si="466"/>
        <v>45</v>
      </c>
      <c r="N2116" s="3">
        <f t="shared" si="467"/>
        <v>12417</v>
      </c>
      <c r="O2116" s="3">
        <f t="shared" si="468"/>
        <v>0</v>
      </c>
      <c r="P2116" t="str">
        <f t="shared" si="469"/>
        <v>6-Nov</v>
      </c>
      <c r="Q2116" s="9">
        <f t="shared" si="470"/>
        <v>0.42222222222222222</v>
      </c>
      <c r="R2116" t="str">
        <f t="shared" si="471"/>
        <v>Morning</v>
      </c>
      <c r="S2116" s="2">
        <f t="shared" si="472"/>
        <v>6</v>
      </c>
      <c r="T2116" t="str">
        <f t="shared" si="473"/>
        <v>Others</v>
      </c>
      <c r="U2116">
        <f t="shared" si="474"/>
        <v>10</v>
      </c>
      <c r="V2116" t="str">
        <f t="shared" si="475"/>
        <v>FY Q3</v>
      </c>
    </row>
    <row r="2117" spans="1:22" x14ac:dyDescent="0.3">
      <c r="A2117" s="18">
        <v>44506</v>
      </c>
      <c r="B2117" t="s">
        <v>3073</v>
      </c>
      <c r="C2117" t="s">
        <v>189</v>
      </c>
      <c r="D2117" t="s">
        <v>3074</v>
      </c>
      <c r="E2117">
        <v>922901553591</v>
      </c>
      <c r="F2117" t="s">
        <v>16</v>
      </c>
      <c r="G2117" t="s">
        <v>67</v>
      </c>
      <c r="H2117">
        <v>35872</v>
      </c>
      <c r="I2117" s="2">
        <f t="shared" si="462"/>
        <v>2021</v>
      </c>
      <c r="J2117" s="2" t="str">
        <f t="shared" si="463"/>
        <v>November</v>
      </c>
      <c r="K2117" s="2">
        <f t="shared" si="464"/>
        <v>11</v>
      </c>
      <c r="L2117" s="2" t="str">
        <f t="shared" si="465"/>
        <v>Saturday</v>
      </c>
      <c r="M2117" s="2">
        <f t="shared" si="466"/>
        <v>45</v>
      </c>
      <c r="N2117" s="3">
        <f t="shared" si="467"/>
        <v>35872</v>
      </c>
      <c r="O2117" s="3">
        <f t="shared" si="468"/>
        <v>0</v>
      </c>
      <c r="P2117" t="str">
        <f t="shared" si="469"/>
        <v>6-Nov</v>
      </c>
      <c r="Q2117" s="9">
        <f t="shared" si="470"/>
        <v>0.72361111111111109</v>
      </c>
      <c r="R2117" t="str">
        <f t="shared" si="471"/>
        <v>Evening</v>
      </c>
      <c r="S2117" s="2">
        <f t="shared" si="472"/>
        <v>6</v>
      </c>
      <c r="T2117" t="str">
        <f t="shared" si="473"/>
        <v>Others</v>
      </c>
      <c r="U2117">
        <f t="shared" si="474"/>
        <v>17</v>
      </c>
      <c r="V2117" t="str">
        <f t="shared" si="475"/>
        <v>FY Q3</v>
      </c>
    </row>
    <row r="2118" spans="1:22" x14ac:dyDescent="0.3">
      <c r="A2118" s="18">
        <v>44506</v>
      </c>
      <c r="B2118" t="s">
        <v>3075</v>
      </c>
      <c r="C2118" t="s">
        <v>131</v>
      </c>
      <c r="D2118" t="s">
        <v>3076</v>
      </c>
      <c r="E2118">
        <v>839607366545</v>
      </c>
      <c r="F2118" t="s">
        <v>16</v>
      </c>
      <c r="G2118" t="s">
        <v>67</v>
      </c>
      <c r="H2118">
        <v>23463</v>
      </c>
      <c r="I2118" s="2">
        <f t="shared" si="462"/>
        <v>2021</v>
      </c>
      <c r="J2118" s="2" t="str">
        <f t="shared" si="463"/>
        <v>November</v>
      </c>
      <c r="K2118" s="2">
        <f t="shared" si="464"/>
        <v>11</v>
      </c>
      <c r="L2118" s="2" t="str">
        <f t="shared" si="465"/>
        <v>Saturday</v>
      </c>
      <c r="M2118" s="2">
        <f t="shared" si="466"/>
        <v>45</v>
      </c>
      <c r="N2118" s="3">
        <f t="shared" si="467"/>
        <v>23463</v>
      </c>
      <c r="O2118" s="3">
        <f t="shared" si="468"/>
        <v>0</v>
      </c>
      <c r="P2118" t="str">
        <f t="shared" si="469"/>
        <v>6-Nov</v>
      </c>
      <c r="Q2118" s="9">
        <f t="shared" si="470"/>
        <v>0.98888888888888893</v>
      </c>
      <c r="R2118" t="str">
        <f t="shared" si="471"/>
        <v>Night</v>
      </c>
      <c r="S2118" s="2">
        <f t="shared" si="472"/>
        <v>6</v>
      </c>
      <c r="T2118" t="str">
        <f t="shared" si="473"/>
        <v>Others</v>
      </c>
      <c r="U2118">
        <f t="shared" si="474"/>
        <v>23</v>
      </c>
      <c r="V2118" t="str">
        <f t="shared" si="475"/>
        <v>FY Q3</v>
      </c>
    </row>
    <row r="2119" spans="1:22" x14ac:dyDescent="0.3">
      <c r="A2119" s="18">
        <v>44507</v>
      </c>
      <c r="B2119" t="s">
        <v>2631</v>
      </c>
      <c r="C2119" t="s">
        <v>273</v>
      </c>
      <c r="D2119" t="s">
        <v>3077</v>
      </c>
      <c r="E2119">
        <v>752696555510</v>
      </c>
      <c r="F2119" t="s">
        <v>16</v>
      </c>
      <c r="G2119" t="s">
        <v>67</v>
      </c>
      <c r="H2119">
        <v>6405</v>
      </c>
      <c r="I2119" s="2">
        <f t="shared" si="462"/>
        <v>2021</v>
      </c>
      <c r="J2119" s="2" t="str">
        <f t="shared" si="463"/>
        <v>November</v>
      </c>
      <c r="K2119" s="2">
        <f t="shared" si="464"/>
        <v>11</v>
      </c>
      <c r="L2119" s="2" t="str">
        <f t="shared" si="465"/>
        <v>Sunday</v>
      </c>
      <c r="M2119" s="2">
        <f t="shared" si="466"/>
        <v>46</v>
      </c>
      <c r="N2119" s="3">
        <f t="shared" si="467"/>
        <v>6405</v>
      </c>
      <c r="O2119" s="3">
        <f t="shared" si="468"/>
        <v>0</v>
      </c>
      <c r="P2119" t="str">
        <f t="shared" si="469"/>
        <v>7-Nov</v>
      </c>
      <c r="Q2119" s="9">
        <f t="shared" si="470"/>
        <v>0.44444444444444442</v>
      </c>
      <c r="R2119" t="str">
        <f t="shared" si="471"/>
        <v>Morning</v>
      </c>
      <c r="S2119" s="2">
        <f t="shared" si="472"/>
        <v>7</v>
      </c>
      <c r="T2119" t="str">
        <f t="shared" si="473"/>
        <v>Others</v>
      </c>
      <c r="U2119">
        <f t="shared" si="474"/>
        <v>10</v>
      </c>
      <c r="V2119" t="str">
        <f t="shared" si="475"/>
        <v>FY Q3</v>
      </c>
    </row>
    <row r="2120" spans="1:22" x14ac:dyDescent="0.3">
      <c r="A2120" s="18">
        <v>44507</v>
      </c>
      <c r="B2120" t="s">
        <v>538</v>
      </c>
      <c r="C2120" t="s">
        <v>366</v>
      </c>
      <c r="D2120" t="s">
        <v>3078</v>
      </c>
      <c r="E2120">
        <v>595218792085</v>
      </c>
      <c r="F2120" t="s">
        <v>16</v>
      </c>
      <c r="G2120" t="s">
        <v>67</v>
      </c>
      <c r="H2120">
        <v>21700</v>
      </c>
      <c r="I2120" s="2">
        <f t="shared" si="462"/>
        <v>2021</v>
      </c>
      <c r="J2120" s="2" t="str">
        <f t="shared" si="463"/>
        <v>November</v>
      </c>
      <c r="K2120" s="2">
        <f t="shared" si="464"/>
        <v>11</v>
      </c>
      <c r="L2120" s="2" t="str">
        <f t="shared" si="465"/>
        <v>Sunday</v>
      </c>
      <c r="M2120" s="2">
        <f t="shared" si="466"/>
        <v>46</v>
      </c>
      <c r="N2120" s="3">
        <f t="shared" si="467"/>
        <v>21700</v>
      </c>
      <c r="O2120" s="3">
        <f t="shared" si="468"/>
        <v>0</v>
      </c>
      <c r="P2120" t="str">
        <f t="shared" si="469"/>
        <v>7-Nov</v>
      </c>
      <c r="Q2120" s="9">
        <f t="shared" si="470"/>
        <v>0.65138888888888891</v>
      </c>
      <c r="R2120" t="str">
        <f t="shared" si="471"/>
        <v>Afternoon</v>
      </c>
      <c r="S2120" s="2">
        <f t="shared" si="472"/>
        <v>7</v>
      </c>
      <c r="T2120" t="str">
        <f t="shared" si="473"/>
        <v>Others</v>
      </c>
      <c r="U2120">
        <f t="shared" si="474"/>
        <v>15</v>
      </c>
      <c r="V2120" t="str">
        <f t="shared" si="475"/>
        <v>FY Q3</v>
      </c>
    </row>
    <row r="2121" spans="1:22" x14ac:dyDescent="0.3">
      <c r="A2121" s="18">
        <v>44508</v>
      </c>
      <c r="B2121" t="s">
        <v>2017</v>
      </c>
      <c r="C2121" t="s">
        <v>95</v>
      </c>
      <c r="D2121" t="s">
        <v>3079</v>
      </c>
      <c r="E2121">
        <v>589204449675</v>
      </c>
      <c r="F2121" t="s">
        <v>16</v>
      </c>
      <c r="G2121" t="s">
        <v>67</v>
      </c>
      <c r="H2121">
        <v>5443</v>
      </c>
      <c r="I2121" s="2">
        <f t="shared" si="462"/>
        <v>2021</v>
      </c>
      <c r="J2121" s="2" t="str">
        <f t="shared" si="463"/>
        <v>November</v>
      </c>
      <c r="K2121" s="2">
        <f t="shared" si="464"/>
        <v>11</v>
      </c>
      <c r="L2121" s="2" t="str">
        <f t="shared" si="465"/>
        <v>Monday</v>
      </c>
      <c r="M2121" s="2">
        <f t="shared" si="466"/>
        <v>46</v>
      </c>
      <c r="N2121" s="3">
        <f t="shared" si="467"/>
        <v>5443</v>
      </c>
      <c r="O2121" s="3">
        <f t="shared" si="468"/>
        <v>0</v>
      </c>
      <c r="P2121" t="str">
        <f t="shared" si="469"/>
        <v>8-Nov</v>
      </c>
      <c r="Q2121" s="9">
        <f t="shared" si="470"/>
        <v>0.45069444444444445</v>
      </c>
      <c r="R2121" t="str">
        <f t="shared" si="471"/>
        <v>Morning</v>
      </c>
      <c r="S2121" s="2">
        <f t="shared" si="472"/>
        <v>8</v>
      </c>
      <c r="T2121" t="str">
        <f t="shared" si="473"/>
        <v>Others</v>
      </c>
      <c r="U2121">
        <f t="shared" si="474"/>
        <v>10</v>
      </c>
      <c r="V2121" t="str">
        <f t="shared" si="475"/>
        <v>FY Q3</v>
      </c>
    </row>
    <row r="2122" spans="1:22" x14ac:dyDescent="0.3">
      <c r="A2122" s="18">
        <v>44508</v>
      </c>
      <c r="B2122" t="s">
        <v>361</v>
      </c>
      <c r="C2122" t="s">
        <v>254</v>
      </c>
      <c r="D2122" t="s">
        <v>3080</v>
      </c>
      <c r="E2122">
        <v>356012749102</v>
      </c>
      <c r="F2122" t="s">
        <v>16</v>
      </c>
      <c r="G2122" t="s">
        <v>67</v>
      </c>
      <c r="H2122">
        <v>1690</v>
      </c>
      <c r="I2122" s="2">
        <f t="shared" si="462"/>
        <v>2021</v>
      </c>
      <c r="J2122" s="2" t="str">
        <f t="shared" si="463"/>
        <v>November</v>
      </c>
      <c r="K2122" s="2">
        <f t="shared" si="464"/>
        <v>11</v>
      </c>
      <c r="L2122" s="2" t="str">
        <f t="shared" si="465"/>
        <v>Monday</v>
      </c>
      <c r="M2122" s="2">
        <f t="shared" si="466"/>
        <v>46</v>
      </c>
      <c r="N2122" s="3">
        <f t="shared" si="467"/>
        <v>1690</v>
      </c>
      <c r="O2122" s="3">
        <f t="shared" si="468"/>
        <v>0</v>
      </c>
      <c r="P2122" t="str">
        <f t="shared" si="469"/>
        <v>8-Nov</v>
      </c>
      <c r="Q2122" s="9">
        <f t="shared" si="470"/>
        <v>0.59444444444444444</v>
      </c>
      <c r="R2122" t="str">
        <f t="shared" si="471"/>
        <v>Afternoon</v>
      </c>
      <c r="S2122" s="2">
        <f t="shared" si="472"/>
        <v>8</v>
      </c>
      <c r="T2122" t="str">
        <f t="shared" si="473"/>
        <v>Others</v>
      </c>
      <c r="U2122">
        <f t="shared" si="474"/>
        <v>14</v>
      </c>
      <c r="V2122" t="str">
        <f t="shared" si="475"/>
        <v>FY Q3</v>
      </c>
    </row>
    <row r="2123" spans="1:22" x14ac:dyDescent="0.3">
      <c r="A2123" s="18">
        <v>44508</v>
      </c>
      <c r="B2123" t="s">
        <v>1506</v>
      </c>
      <c r="C2123" t="s">
        <v>69</v>
      </c>
      <c r="D2123" t="s">
        <v>3081</v>
      </c>
      <c r="E2123">
        <v>352676128790</v>
      </c>
      <c r="F2123" t="s">
        <v>16</v>
      </c>
      <c r="G2123" t="s">
        <v>71</v>
      </c>
      <c r="H2123">
        <v>10453</v>
      </c>
      <c r="I2123" s="2">
        <f t="shared" si="462"/>
        <v>2021</v>
      </c>
      <c r="J2123" s="2" t="str">
        <f t="shared" si="463"/>
        <v>November</v>
      </c>
      <c r="K2123" s="2">
        <f t="shared" si="464"/>
        <v>11</v>
      </c>
      <c r="L2123" s="2" t="str">
        <f t="shared" si="465"/>
        <v>Monday</v>
      </c>
      <c r="M2123" s="2">
        <f t="shared" si="466"/>
        <v>46</v>
      </c>
      <c r="N2123" s="3">
        <f t="shared" si="467"/>
        <v>10453</v>
      </c>
      <c r="O2123" s="3">
        <f t="shared" si="468"/>
        <v>0</v>
      </c>
      <c r="P2123" t="str">
        <f t="shared" si="469"/>
        <v>8-Nov</v>
      </c>
      <c r="Q2123" s="9">
        <f t="shared" si="470"/>
        <v>0.65694444444444444</v>
      </c>
      <c r="R2123" t="str">
        <f t="shared" si="471"/>
        <v>Afternoon</v>
      </c>
      <c r="S2123" s="2">
        <f t="shared" si="472"/>
        <v>8</v>
      </c>
      <c r="T2123" t="str">
        <f t="shared" si="473"/>
        <v>Others</v>
      </c>
      <c r="U2123">
        <f t="shared" si="474"/>
        <v>15</v>
      </c>
      <c r="V2123" t="str">
        <f t="shared" si="475"/>
        <v>FY Q3</v>
      </c>
    </row>
    <row r="2124" spans="1:22" x14ac:dyDescent="0.3">
      <c r="A2124" s="18">
        <v>44508</v>
      </c>
      <c r="B2124" t="s">
        <v>2217</v>
      </c>
      <c r="C2124" t="s">
        <v>605</v>
      </c>
      <c r="D2124" t="s">
        <v>3082</v>
      </c>
      <c r="E2124">
        <v>462719117538</v>
      </c>
      <c r="F2124" t="s">
        <v>16</v>
      </c>
      <c r="G2124" t="s">
        <v>71</v>
      </c>
      <c r="H2124">
        <v>13920</v>
      </c>
      <c r="I2124" s="2">
        <f t="shared" si="462"/>
        <v>2021</v>
      </c>
      <c r="J2124" s="2" t="str">
        <f t="shared" si="463"/>
        <v>November</v>
      </c>
      <c r="K2124" s="2">
        <f t="shared" si="464"/>
        <v>11</v>
      </c>
      <c r="L2124" s="2" t="str">
        <f t="shared" si="465"/>
        <v>Monday</v>
      </c>
      <c r="M2124" s="2">
        <f t="shared" si="466"/>
        <v>46</v>
      </c>
      <c r="N2124" s="3">
        <f t="shared" si="467"/>
        <v>13920</v>
      </c>
      <c r="O2124" s="3">
        <f t="shared" si="468"/>
        <v>0</v>
      </c>
      <c r="P2124" t="str">
        <f t="shared" si="469"/>
        <v>8-Nov</v>
      </c>
      <c r="Q2124" s="9">
        <f t="shared" si="470"/>
        <v>0.67013888888888884</v>
      </c>
      <c r="R2124" t="str">
        <f t="shared" si="471"/>
        <v>Afternoon</v>
      </c>
      <c r="S2124" s="2">
        <f t="shared" si="472"/>
        <v>8</v>
      </c>
      <c r="T2124" t="str">
        <f t="shared" si="473"/>
        <v>Others</v>
      </c>
      <c r="U2124">
        <f t="shared" si="474"/>
        <v>16</v>
      </c>
      <c r="V2124" t="str">
        <f t="shared" si="475"/>
        <v>FY Q3</v>
      </c>
    </row>
    <row r="2125" spans="1:22" x14ac:dyDescent="0.3">
      <c r="A2125" s="18">
        <v>44508</v>
      </c>
      <c r="B2125" t="s">
        <v>111</v>
      </c>
      <c r="C2125" t="s">
        <v>399</v>
      </c>
      <c r="D2125" t="s">
        <v>3083</v>
      </c>
      <c r="E2125">
        <v>655851911478</v>
      </c>
      <c r="F2125" t="s">
        <v>15</v>
      </c>
      <c r="G2125" t="s">
        <v>67</v>
      </c>
      <c r="H2125">
        <v>9686</v>
      </c>
      <c r="I2125" s="2">
        <f t="shared" si="462"/>
        <v>2021</v>
      </c>
      <c r="J2125" s="2" t="str">
        <f t="shared" si="463"/>
        <v>November</v>
      </c>
      <c r="K2125" s="2">
        <f t="shared" si="464"/>
        <v>11</v>
      </c>
      <c r="L2125" s="2" t="str">
        <f t="shared" si="465"/>
        <v>Monday</v>
      </c>
      <c r="M2125" s="2">
        <f t="shared" si="466"/>
        <v>46</v>
      </c>
      <c r="N2125" s="3">
        <f t="shared" si="467"/>
        <v>0</v>
      </c>
      <c r="O2125" s="3">
        <f t="shared" si="468"/>
        <v>9686</v>
      </c>
      <c r="P2125" t="str">
        <f t="shared" si="469"/>
        <v>8-Nov</v>
      </c>
      <c r="Q2125" s="9">
        <f t="shared" si="470"/>
        <v>0.73958333333333337</v>
      </c>
      <c r="R2125" t="str">
        <f t="shared" si="471"/>
        <v>Evening</v>
      </c>
      <c r="S2125" s="2">
        <f t="shared" si="472"/>
        <v>8</v>
      </c>
      <c r="T2125" t="str">
        <f t="shared" si="473"/>
        <v>UPI Transfer</v>
      </c>
      <c r="U2125">
        <f t="shared" si="474"/>
        <v>17</v>
      </c>
      <c r="V2125" t="str">
        <f t="shared" si="475"/>
        <v>FY Q3</v>
      </c>
    </row>
    <row r="2126" spans="1:22" x14ac:dyDescent="0.3">
      <c r="A2126" s="18">
        <v>44508</v>
      </c>
      <c r="B2126" t="s">
        <v>1544</v>
      </c>
      <c r="C2126" t="s">
        <v>76</v>
      </c>
      <c r="D2126" t="s">
        <v>3084</v>
      </c>
      <c r="E2126">
        <v>887298873184</v>
      </c>
      <c r="F2126" t="s">
        <v>16</v>
      </c>
      <c r="G2126" t="s">
        <v>67</v>
      </c>
      <c r="H2126">
        <v>2996</v>
      </c>
      <c r="I2126" s="2">
        <f t="shared" si="462"/>
        <v>2021</v>
      </c>
      <c r="J2126" s="2" t="str">
        <f t="shared" si="463"/>
        <v>November</v>
      </c>
      <c r="K2126" s="2">
        <f t="shared" si="464"/>
        <v>11</v>
      </c>
      <c r="L2126" s="2" t="str">
        <f t="shared" si="465"/>
        <v>Monday</v>
      </c>
      <c r="M2126" s="2">
        <f t="shared" si="466"/>
        <v>46</v>
      </c>
      <c r="N2126" s="3">
        <f t="shared" si="467"/>
        <v>2996</v>
      </c>
      <c r="O2126" s="3">
        <f t="shared" si="468"/>
        <v>0</v>
      </c>
      <c r="P2126" t="str">
        <f t="shared" si="469"/>
        <v>8-Nov</v>
      </c>
      <c r="Q2126" s="9">
        <f t="shared" si="470"/>
        <v>0.75138888888888888</v>
      </c>
      <c r="R2126" t="str">
        <f t="shared" si="471"/>
        <v>Evening</v>
      </c>
      <c r="S2126" s="2">
        <f t="shared" si="472"/>
        <v>8</v>
      </c>
      <c r="T2126" t="str">
        <f t="shared" si="473"/>
        <v>Others</v>
      </c>
      <c r="U2126">
        <f t="shared" si="474"/>
        <v>18</v>
      </c>
      <c r="V2126" t="str">
        <f t="shared" si="475"/>
        <v>FY Q3</v>
      </c>
    </row>
    <row r="2127" spans="1:22" x14ac:dyDescent="0.3">
      <c r="A2127" s="18">
        <v>44508</v>
      </c>
      <c r="B2127" t="s">
        <v>2027</v>
      </c>
      <c r="C2127" t="s">
        <v>82</v>
      </c>
      <c r="D2127" t="s">
        <v>3085</v>
      </c>
      <c r="E2127">
        <v>894102424203</v>
      </c>
      <c r="F2127" t="s">
        <v>16</v>
      </c>
      <c r="G2127" t="s">
        <v>67</v>
      </c>
      <c r="H2127">
        <v>3809</v>
      </c>
      <c r="I2127" s="2">
        <f t="shared" si="462"/>
        <v>2021</v>
      </c>
      <c r="J2127" s="2" t="str">
        <f t="shared" si="463"/>
        <v>November</v>
      </c>
      <c r="K2127" s="2">
        <f t="shared" si="464"/>
        <v>11</v>
      </c>
      <c r="L2127" s="2" t="str">
        <f t="shared" si="465"/>
        <v>Monday</v>
      </c>
      <c r="M2127" s="2">
        <f t="shared" si="466"/>
        <v>46</v>
      </c>
      <c r="N2127" s="3">
        <f t="shared" si="467"/>
        <v>3809</v>
      </c>
      <c r="O2127" s="3">
        <f t="shared" si="468"/>
        <v>0</v>
      </c>
      <c r="P2127" t="str">
        <f t="shared" si="469"/>
        <v>8-Nov</v>
      </c>
      <c r="Q2127" s="9">
        <f t="shared" si="470"/>
        <v>0.81597222222222221</v>
      </c>
      <c r="R2127" t="str">
        <f t="shared" si="471"/>
        <v>Evening</v>
      </c>
      <c r="S2127" s="2">
        <f t="shared" si="472"/>
        <v>8</v>
      </c>
      <c r="T2127" t="str">
        <f t="shared" si="473"/>
        <v>Others</v>
      </c>
      <c r="U2127">
        <f t="shared" si="474"/>
        <v>19</v>
      </c>
      <c r="V2127" t="str">
        <f t="shared" si="475"/>
        <v>FY Q3</v>
      </c>
    </row>
    <row r="2128" spans="1:22" x14ac:dyDescent="0.3">
      <c r="A2128" s="18">
        <v>44509</v>
      </c>
      <c r="B2128" t="s">
        <v>3086</v>
      </c>
      <c r="C2128" t="s">
        <v>254</v>
      </c>
      <c r="D2128" t="s">
        <v>3087</v>
      </c>
      <c r="E2128">
        <v>256964134275</v>
      </c>
      <c r="F2128" t="s">
        <v>16</v>
      </c>
      <c r="G2128" t="s">
        <v>67</v>
      </c>
      <c r="H2128">
        <v>16220</v>
      </c>
      <c r="I2128" s="2">
        <f t="shared" si="462"/>
        <v>2021</v>
      </c>
      <c r="J2128" s="2" t="str">
        <f t="shared" si="463"/>
        <v>November</v>
      </c>
      <c r="K2128" s="2">
        <f t="shared" si="464"/>
        <v>11</v>
      </c>
      <c r="L2128" s="2" t="str">
        <f t="shared" si="465"/>
        <v>Tuesday</v>
      </c>
      <c r="M2128" s="2">
        <f t="shared" si="466"/>
        <v>46</v>
      </c>
      <c r="N2128" s="3">
        <f t="shared" si="467"/>
        <v>16220</v>
      </c>
      <c r="O2128" s="3">
        <f t="shared" si="468"/>
        <v>0</v>
      </c>
      <c r="P2128" t="str">
        <f t="shared" si="469"/>
        <v>9-Nov</v>
      </c>
      <c r="Q2128" s="9">
        <f t="shared" si="470"/>
        <v>0.31736111111111109</v>
      </c>
      <c r="R2128" t="str">
        <f t="shared" si="471"/>
        <v>Morning</v>
      </c>
      <c r="S2128" s="2">
        <f t="shared" si="472"/>
        <v>9</v>
      </c>
      <c r="T2128" t="str">
        <f t="shared" si="473"/>
        <v>Others</v>
      </c>
      <c r="U2128">
        <f t="shared" si="474"/>
        <v>7</v>
      </c>
      <c r="V2128" t="str">
        <f t="shared" si="475"/>
        <v>FY Q3</v>
      </c>
    </row>
    <row r="2129" spans="1:22" x14ac:dyDescent="0.3">
      <c r="A2129" s="18">
        <v>44509</v>
      </c>
      <c r="B2129" t="s">
        <v>361</v>
      </c>
      <c r="C2129" t="s">
        <v>131</v>
      </c>
      <c r="D2129" t="s">
        <v>3088</v>
      </c>
      <c r="E2129">
        <v>827832864217</v>
      </c>
      <c r="F2129" t="s">
        <v>16</v>
      </c>
      <c r="G2129" t="s">
        <v>67</v>
      </c>
      <c r="H2129">
        <v>13091</v>
      </c>
      <c r="I2129" s="2">
        <f t="shared" si="462"/>
        <v>2021</v>
      </c>
      <c r="J2129" s="2" t="str">
        <f t="shared" si="463"/>
        <v>November</v>
      </c>
      <c r="K2129" s="2">
        <f t="shared" si="464"/>
        <v>11</v>
      </c>
      <c r="L2129" s="2" t="str">
        <f t="shared" si="465"/>
        <v>Tuesday</v>
      </c>
      <c r="M2129" s="2">
        <f t="shared" si="466"/>
        <v>46</v>
      </c>
      <c r="N2129" s="3">
        <f t="shared" si="467"/>
        <v>13091</v>
      </c>
      <c r="O2129" s="3">
        <f t="shared" si="468"/>
        <v>0</v>
      </c>
      <c r="P2129" t="str">
        <f t="shared" si="469"/>
        <v>9-Nov</v>
      </c>
      <c r="Q2129" s="9">
        <f t="shared" si="470"/>
        <v>0.59444444444444444</v>
      </c>
      <c r="R2129" t="str">
        <f t="shared" si="471"/>
        <v>Afternoon</v>
      </c>
      <c r="S2129" s="2">
        <f t="shared" si="472"/>
        <v>9</v>
      </c>
      <c r="T2129" t="str">
        <f t="shared" si="473"/>
        <v>Others</v>
      </c>
      <c r="U2129">
        <f t="shared" si="474"/>
        <v>14</v>
      </c>
      <c r="V2129" t="str">
        <f t="shared" si="475"/>
        <v>FY Q3</v>
      </c>
    </row>
    <row r="2130" spans="1:22" x14ac:dyDescent="0.3">
      <c r="A2130" s="18">
        <v>44509</v>
      </c>
      <c r="B2130" t="s">
        <v>231</v>
      </c>
      <c r="C2130" t="s">
        <v>76</v>
      </c>
      <c r="D2130" t="s">
        <v>3089</v>
      </c>
      <c r="E2130">
        <v>74889720042</v>
      </c>
      <c r="F2130" t="s">
        <v>16</v>
      </c>
      <c r="G2130" t="s">
        <v>71</v>
      </c>
      <c r="H2130">
        <v>17203</v>
      </c>
      <c r="I2130" s="2">
        <f t="shared" si="462"/>
        <v>2021</v>
      </c>
      <c r="J2130" s="2" t="str">
        <f t="shared" si="463"/>
        <v>November</v>
      </c>
      <c r="K2130" s="2">
        <f t="shared" si="464"/>
        <v>11</v>
      </c>
      <c r="L2130" s="2" t="str">
        <f t="shared" si="465"/>
        <v>Tuesday</v>
      </c>
      <c r="M2130" s="2">
        <f t="shared" si="466"/>
        <v>46</v>
      </c>
      <c r="N2130" s="3">
        <f t="shared" si="467"/>
        <v>17203</v>
      </c>
      <c r="O2130" s="3">
        <f t="shared" si="468"/>
        <v>0</v>
      </c>
      <c r="P2130" t="str">
        <f t="shared" si="469"/>
        <v>9-Nov</v>
      </c>
      <c r="Q2130" s="9">
        <f t="shared" si="470"/>
        <v>0.68541666666666667</v>
      </c>
      <c r="R2130" t="str">
        <f t="shared" si="471"/>
        <v>Afternoon</v>
      </c>
      <c r="S2130" s="2">
        <f t="shared" si="472"/>
        <v>9</v>
      </c>
      <c r="T2130" t="str">
        <f t="shared" si="473"/>
        <v>Others</v>
      </c>
      <c r="U2130">
        <f t="shared" si="474"/>
        <v>16</v>
      </c>
      <c r="V2130" t="str">
        <f t="shared" si="475"/>
        <v>FY Q3</v>
      </c>
    </row>
    <row r="2131" spans="1:22" x14ac:dyDescent="0.3">
      <c r="A2131" s="18">
        <v>44509</v>
      </c>
      <c r="B2131" t="s">
        <v>3090</v>
      </c>
      <c r="C2131" t="s">
        <v>98</v>
      </c>
      <c r="D2131" t="s">
        <v>3091</v>
      </c>
      <c r="E2131">
        <v>950096460842</v>
      </c>
      <c r="F2131" t="s">
        <v>15</v>
      </c>
      <c r="G2131" t="s">
        <v>71</v>
      </c>
      <c r="H2131">
        <v>4743</v>
      </c>
      <c r="I2131" s="2">
        <f t="shared" si="462"/>
        <v>2021</v>
      </c>
      <c r="J2131" s="2" t="str">
        <f t="shared" si="463"/>
        <v>November</v>
      </c>
      <c r="K2131" s="2">
        <f t="shared" si="464"/>
        <v>11</v>
      </c>
      <c r="L2131" s="2" t="str">
        <f t="shared" si="465"/>
        <v>Tuesday</v>
      </c>
      <c r="M2131" s="2">
        <f t="shared" si="466"/>
        <v>46</v>
      </c>
      <c r="N2131" s="3">
        <f t="shared" si="467"/>
        <v>0</v>
      </c>
      <c r="O2131" s="3">
        <f t="shared" si="468"/>
        <v>4743</v>
      </c>
      <c r="P2131" t="str">
        <f t="shared" si="469"/>
        <v>9-Nov</v>
      </c>
      <c r="Q2131" s="9">
        <f t="shared" si="470"/>
        <v>0.88194444444444442</v>
      </c>
      <c r="R2131" t="str">
        <f t="shared" si="471"/>
        <v>Night</v>
      </c>
      <c r="S2131" s="2">
        <f t="shared" si="472"/>
        <v>9</v>
      </c>
      <c r="T2131" t="str">
        <f t="shared" si="473"/>
        <v>UPI Transfer</v>
      </c>
      <c r="U2131">
        <f t="shared" si="474"/>
        <v>21</v>
      </c>
      <c r="V2131" t="str">
        <f t="shared" si="475"/>
        <v>FY Q3</v>
      </c>
    </row>
    <row r="2132" spans="1:22" x14ac:dyDescent="0.3">
      <c r="A2132" s="18">
        <v>44510</v>
      </c>
      <c r="B2132" t="s">
        <v>773</v>
      </c>
      <c r="C2132" t="s">
        <v>834</v>
      </c>
      <c r="D2132" t="s">
        <v>3092</v>
      </c>
      <c r="E2132">
        <v>365398284386</v>
      </c>
      <c r="F2132" t="s">
        <v>15</v>
      </c>
      <c r="G2132" t="s">
        <v>71</v>
      </c>
      <c r="H2132">
        <v>11771</v>
      </c>
      <c r="I2132" s="2">
        <f t="shared" si="462"/>
        <v>2021</v>
      </c>
      <c r="J2132" s="2" t="str">
        <f t="shared" si="463"/>
        <v>November</v>
      </c>
      <c r="K2132" s="2">
        <f t="shared" si="464"/>
        <v>11</v>
      </c>
      <c r="L2132" s="2" t="str">
        <f t="shared" si="465"/>
        <v>Wednesday</v>
      </c>
      <c r="M2132" s="2">
        <f t="shared" si="466"/>
        <v>46</v>
      </c>
      <c r="N2132" s="3">
        <f t="shared" si="467"/>
        <v>0</v>
      </c>
      <c r="O2132" s="3">
        <f t="shared" si="468"/>
        <v>11771</v>
      </c>
      <c r="P2132" t="str">
        <f t="shared" si="469"/>
        <v>10-Nov</v>
      </c>
      <c r="Q2132" s="9">
        <f t="shared" si="470"/>
        <v>0.4597222222222222</v>
      </c>
      <c r="R2132" t="str">
        <f t="shared" si="471"/>
        <v>Morning</v>
      </c>
      <c r="S2132" s="2">
        <f t="shared" si="472"/>
        <v>10</v>
      </c>
      <c r="T2132" t="str">
        <f t="shared" si="473"/>
        <v>UPI Transfer</v>
      </c>
      <c r="U2132">
        <f t="shared" si="474"/>
        <v>11</v>
      </c>
      <c r="V2132" t="str">
        <f t="shared" si="475"/>
        <v>FY Q3</v>
      </c>
    </row>
    <row r="2133" spans="1:22" x14ac:dyDescent="0.3">
      <c r="A2133" s="18">
        <v>44510</v>
      </c>
      <c r="B2133" t="s">
        <v>1326</v>
      </c>
      <c r="C2133" t="s">
        <v>131</v>
      </c>
      <c r="D2133" t="s">
        <v>3093</v>
      </c>
      <c r="E2133">
        <v>958966590584</v>
      </c>
      <c r="F2133" t="s">
        <v>16</v>
      </c>
      <c r="G2133" t="s">
        <v>71</v>
      </c>
      <c r="H2133">
        <v>7564</v>
      </c>
      <c r="I2133" s="2">
        <f t="shared" si="462"/>
        <v>2021</v>
      </c>
      <c r="J2133" s="2" t="str">
        <f t="shared" si="463"/>
        <v>November</v>
      </c>
      <c r="K2133" s="2">
        <f t="shared" si="464"/>
        <v>11</v>
      </c>
      <c r="L2133" s="2" t="str">
        <f t="shared" si="465"/>
        <v>Wednesday</v>
      </c>
      <c r="M2133" s="2">
        <f t="shared" si="466"/>
        <v>46</v>
      </c>
      <c r="N2133" s="3">
        <f t="shared" si="467"/>
        <v>7564</v>
      </c>
      <c r="O2133" s="3">
        <f t="shared" si="468"/>
        <v>0</v>
      </c>
      <c r="P2133" t="str">
        <f t="shared" si="469"/>
        <v>10-Nov</v>
      </c>
      <c r="Q2133" s="9">
        <f t="shared" si="470"/>
        <v>0.55347222222222225</v>
      </c>
      <c r="R2133" t="str">
        <f t="shared" si="471"/>
        <v>Afternoon</v>
      </c>
      <c r="S2133" s="2">
        <f t="shared" si="472"/>
        <v>10</v>
      </c>
      <c r="T2133" t="str">
        <f t="shared" si="473"/>
        <v>Others</v>
      </c>
      <c r="U2133">
        <f t="shared" si="474"/>
        <v>13</v>
      </c>
      <c r="V2133" t="str">
        <f t="shared" si="475"/>
        <v>FY Q3</v>
      </c>
    </row>
    <row r="2134" spans="1:22" x14ac:dyDescent="0.3">
      <c r="A2134" s="18">
        <v>44510</v>
      </c>
      <c r="B2134" t="s">
        <v>2524</v>
      </c>
      <c r="C2134" t="s">
        <v>325</v>
      </c>
      <c r="D2134" t="s">
        <v>3094</v>
      </c>
      <c r="E2134">
        <v>281556977605</v>
      </c>
      <c r="F2134" t="s">
        <v>16</v>
      </c>
      <c r="G2134" t="s">
        <v>67</v>
      </c>
      <c r="H2134">
        <v>13090</v>
      </c>
      <c r="I2134" s="2">
        <f t="shared" si="462"/>
        <v>2021</v>
      </c>
      <c r="J2134" s="2" t="str">
        <f t="shared" si="463"/>
        <v>November</v>
      </c>
      <c r="K2134" s="2">
        <f t="shared" si="464"/>
        <v>11</v>
      </c>
      <c r="L2134" s="2" t="str">
        <f t="shared" si="465"/>
        <v>Wednesday</v>
      </c>
      <c r="M2134" s="2">
        <f t="shared" si="466"/>
        <v>46</v>
      </c>
      <c r="N2134" s="3">
        <f t="shared" si="467"/>
        <v>13090</v>
      </c>
      <c r="O2134" s="3">
        <f t="shared" si="468"/>
        <v>0</v>
      </c>
      <c r="P2134" t="str">
        <f t="shared" si="469"/>
        <v>10-Nov</v>
      </c>
      <c r="Q2134" s="9">
        <f t="shared" si="470"/>
        <v>0.66249999999999998</v>
      </c>
      <c r="R2134" t="str">
        <f t="shared" si="471"/>
        <v>Afternoon</v>
      </c>
      <c r="S2134" s="2">
        <f t="shared" si="472"/>
        <v>10</v>
      </c>
      <c r="T2134" t="str">
        <f t="shared" si="473"/>
        <v>Others</v>
      </c>
      <c r="U2134">
        <f t="shared" si="474"/>
        <v>15</v>
      </c>
      <c r="V2134" t="str">
        <f t="shared" si="475"/>
        <v>FY Q3</v>
      </c>
    </row>
    <row r="2135" spans="1:22" x14ac:dyDescent="0.3">
      <c r="A2135" s="18">
        <v>44510</v>
      </c>
      <c r="B2135" t="s">
        <v>164</v>
      </c>
      <c r="C2135" t="s">
        <v>107</v>
      </c>
      <c r="D2135" t="s">
        <v>3095</v>
      </c>
      <c r="E2135">
        <v>683389501176</v>
      </c>
      <c r="F2135" t="s">
        <v>15</v>
      </c>
      <c r="G2135" t="s">
        <v>71</v>
      </c>
      <c r="H2135">
        <v>4567</v>
      </c>
      <c r="I2135" s="2">
        <f t="shared" si="462"/>
        <v>2021</v>
      </c>
      <c r="J2135" s="2" t="str">
        <f t="shared" si="463"/>
        <v>November</v>
      </c>
      <c r="K2135" s="2">
        <f t="shared" si="464"/>
        <v>11</v>
      </c>
      <c r="L2135" s="2" t="str">
        <f t="shared" si="465"/>
        <v>Wednesday</v>
      </c>
      <c r="M2135" s="2">
        <f t="shared" si="466"/>
        <v>46</v>
      </c>
      <c r="N2135" s="3">
        <f t="shared" si="467"/>
        <v>0</v>
      </c>
      <c r="O2135" s="3">
        <f t="shared" si="468"/>
        <v>4567</v>
      </c>
      <c r="P2135" t="str">
        <f t="shared" si="469"/>
        <v>10-Nov</v>
      </c>
      <c r="Q2135" s="9">
        <f t="shared" si="470"/>
        <v>0.6875</v>
      </c>
      <c r="R2135" t="str">
        <f t="shared" si="471"/>
        <v>Afternoon</v>
      </c>
      <c r="S2135" s="2">
        <f t="shared" si="472"/>
        <v>10</v>
      </c>
      <c r="T2135" t="str">
        <f t="shared" si="473"/>
        <v>UPI Transfer</v>
      </c>
      <c r="U2135">
        <f t="shared" si="474"/>
        <v>16</v>
      </c>
      <c r="V2135" t="str">
        <f t="shared" si="475"/>
        <v>FY Q3</v>
      </c>
    </row>
    <row r="2136" spans="1:22" x14ac:dyDescent="0.3">
      <c r="A2136" s="18">
        <v>44510</v>
      </c>
      <c r="B2136" t="s">
        <v>111</v>
      </c>
      <c r="C2136" t="s">
        <v>95</v>
      </c>
      <c r="D2136" t="s">
        <v>3096</v>
      </c>
      <c r="E2136">
        <v>967611561311</v>
      </c>
      <c r="F2136" t="s">
        <v>16</v>
      </c>
      <c r="G2136" t="s">
        <v>71</v>
      </c>
      <c r="H2136">
        <v>4277</v>
      </c>
      <c r="I2136" s="2">
        <f t="shared" si="462"/>
        <v>2021</v>
      </c>
      <c r="J2136" s="2" t="str">
        <f t="shared" si="463"/>
        <v>November</v>
      </c>
      <c r="K2136" s="2">
        <f t="shared" si="464"/>
        <v>11</v>
      </c>
      <c r="L2136" s="2" t="str">
        <f t="shared" si="465"/>
        <v>Wednesday</v>
      </c>
      <c r="M2136" s="2">
        <f t="shared" si="466"/>
        <v>46</v>
      </c>
      <c r="N2136" s="3">
        <f t="shared" si="467"/>
        <v>4277</v>
      </c>
      <c r="O2136" s="3">
        <f t="shared" si="468"/>
        <v>0</v>
      </c>
      <c r="P2136" t="str">
        <f t="shared" si="469"/>
        <v>10-Nov</v>
      </c>
      <c r="Q2136" s="9">
        <f t="shared" si="470"/>
        <v>0.73958333333333337</v>
      </c>
      <c r="R2136" t="str">
        <f t="shared" si="471"/>
        <v>Evening</v>
      </c>
      <c r="S2136" s="2">
        <f t="shared" si="472"/>
        <v>10</v>
      </c>
      <c r="T2136" t="str">
        <f t="shared" si="473"/>
        <v>Others</v>
      </c>
      <c r="U2136">
        <f t="shared" si="474"/>
        <v>17</v>
      </c>
      <c r="V2136" t="str">
        <f t="shared" si="475"/>
        <v>FY Q3</v>
      </c>
    </row>
    <row r="2137" spans="1:22" x14ac:dyDescent="0.3">
      <c r="A2137" s="18">
        <v>44510</v>
      </c>
      <c r="B2137" t="s">
        <v>882</v>
      </c>
      <c r="C2137" t="s">
        <v>273</v>
      </c>
      <c r="D2137" t="s">
        <v>3097</v>
      </c>
      <c r="E2137">
        <v>567715883122</v>
      </c>
      <c r="F2137" t="s">
        <v>16</v>
      </c>
      <c r="G2137" t="s">
        <v>71</v>
      </c>
      <c r="H2137">
        <v>8414</v>
      </c>
      <c r="I2137" s="2">
        <f t="shared" si="462"/>
        <v>2021</v>
      </c>
      <c r="J2137" s="2" t="str">
        <f t="shared" si="463"/>
        <v>November</v>
      </c>
      <c r="K2137" s="2">
        <f t="shared" si="464"/>
        <v>11</v>
      </c>
      <c r="L2137" s="2" t="str">
        <f t="shared" si="465"/>
        <v>Wednesday</v>
      </c>
      <c r="M2137" s="2">
        <f t="shared" si="466"/>
        <v>46</v>
      </c>
      <c r="N2137" s="3">
        <f t="shared" si="467"/>
        <v>8414</v>
      </c>
      <c r="O2137" s="3">
        <f t="shared" si="468"/>
        <v>0</v>
      </c>
      <c r="P2137" t="str">
        <f t="shared" si="469"/>
        <v>10-Nov</v>
      </c>
      <c r="Q2137" s="9">
        <f t="shared" si="470"/>
        <v>0.80555555555555558</v>
      </c>
      <c r="R2137" t="str">
        <f t="shared" si="471"/>
        <v>Evening</v>
      </c>
      <c r="S2137" s="2">
        <f t="shared" si="472"/>
        <v>10</v>
      </c>
      <c r="T2137" t="str">
        <f t="shared" si="473"/>
        <v>Others</v>
      </c>
      <c r="U2137">
        <f t="shared" si="474"/>
        <v>19</v>
      </c>
      <c r="V2137" t="str">
        <f t="shared" si="475"/>
        <v>FY Q3</v>
      </c>
    </row>
    <row r="2138" spans="1:22" x14ac:dyDescent="0.3">
      <c r="A2138" s="18">
        <v>44510</v>
      </c>
      <c r="B2138" t="s">
        <v>524</v>
      </c>
      <c r="C2138" t="s">
        <v>239</v>
      </c>
      <c r="D2138" t="s">
        <v>3098</v>
      </c>
      <c r="E2138">
        <v>414823665778</v>
      </c>
      <c r="F2138" t="s">
        <v>15</v>
      </c>
      <c r="G2138" t="s">
        <v>71</v>
      </c>
      <c r="H2138">
        <v>10403</v>
      </c>
      <c r="I2138" s="2">
        <f t="shared" si="462"/>
        <v>2021</v>
      </c>
      <c r="J2138" s="2" t="str">
        <f t="shared" si="463"/>
        <v>November</v>
      </c>
      <c r="K2138" s="2">
        <f t="shared" si="464"/>
        <v>11</v>
      </c>
      <c r="L2138" s="2" t="str">
        <f t="shared" si="465"/>
        <v>Wednesday</v>
      </c>
      <c r="M2138" s="2">
        <f t="shared" si="466"/>
        <v>46</v>
      </c>
      <c r="N2138" s="3">
        <f t="shared" si="467"/>
        <v>0</v>
      </c>
      <c r="O2138" s="3">
        <f t="shared" si="468"/>
        <v>10403</v>
      </c>
      <c r="P2138" t="str">
        <f t="shared" si="469"/>
        <v>10-Nov</v>
      </c>
      <c r="Q2138" s="9">
        <f t="shared" si="470"/>
        <v>0.85624999999999996</v>
      </c>
      <c r="R2138" t="str">
        <f t="shared" si="471"/>
        <v>Evening</v>
      </c>
      <c r="S2138" s="2">
        <f t="shared" si="472"/>
        <v>10</v>
      </c>
      <c r="T2138" t="str">
        <f t="shared" si="473"/>
        <v>Recharge</v>
      </c>
      <c r="U2138">
        <f t="shared" si="474"/>
        <v>20</v>
      </c>
      <c r="V2138" t="str">
        <f t="shared" si="475"/>
        <v>FY Q3</v>
      </c>
    </row>
    <row r="2139" spans="1:22" x14ac:dyDescent="0.3">
      <c r="A2139" s="18">
        <v>44511</v>
      </c>
      <c r="B2139" t="s">
        <v>3099</v>
      </c>
      <c r="C2139" t="s">
        <v>128</v>
      </c>
      <c r="D2139" t="s">
        <v>3100</v>
      </c>
      <c r="E2139">
        <v>823405176663</v>
      </c>
      <c r="F2139" t="s">
        <v>16</v>
      </c>
      <c r="G2139" t="s">
        <v>67</v>
      </c>
      <c r="H2139">
        <v>3918</v>
      </c>
      <c r="I2139" s="2">
        <f t="shared" si="462"/>
        <v>2021</v>
      </c>
      <c r="J2139" s="2" t="str">
        <f t="shared" si="463"/>
        <v>November</v>
      </c>
      <c r="K2139" s="2">
        <f t="shared" si="464"/>
        <v>11</v>
      </c>
      <c r="L2139" s="2" t="str">
        <f t="shared" si="465"/>
        <v>Thursday</v>
      </c>
      <c r="M2139" s="2">
        <f t="shared" si="466"/>
        <v>46</v>
      </c>
      <c r="N2139" s="3">
        <f t="shared" si="467"/>
        <v>3918</v>
      </c>
      <c r="O2139" s="3">
        <f t="shared" si="468"/>
        <v>0</v>
      </c>
      <c r="P2139" t="str">
        <f t="shared" si="469"/>
        <v>11-Nov</v>
      </c>
      <c r="Q2139" s="9">
        <f t="shared" si="470"/>
        <v>0.5493055555555556</v>
      </c>
      <c r="R2139" t="str">
        <f t="shared" si="471"/>
        <v>Afternoon</v>
      </c>
      <c r="S2139" s="2">
        <f t="shared" si="472"/>
        <v>11</v>
      </c>
      <c r="T2139" t="str">
        <f t="shared" si="473"/>
        <v>Others</v>
      </c>
      <c r="U2139">
        <f t="shared" si="474"/>
        <v>13</v>
      </c>
      <c r="V2139" t="str">
        <f t="shared" si="475"/>
        <v>FY Q3</v>
      </c>
    </row>
    <row r="2140" spans="1:22" x14ac:dyDescent="0.3">
      <c r="A2140" s="18">
        <v>44511</v>
      </c>
      <c r="B2140" t="s">
        <v>1506</v>
      </c>
      <c r="C2140" t="s">
        <v>254</v>
      </c>
      <c r="D2140" t="s">
        <v>3101</v>
      </c>
      <c r="E2140">
        <v>933009657762</v>
      </c>
      <c r="F2140" t="s">
        <v>16</v>
      </c>
      <c r="G2140" t="s">
        <v>67</v>
      </c>
      <c r="H2140">
        <v>6800</v>
      </c>
      <c r="I2140" s="2">
        <f t="shared" si="462"/>
        <v>2021</v>
      </c>
      <c r="J2140" s="2" t="str">
        <f t="shared" si="463"/>
        <v>November</v>
      </c>
      <c r="K2140" s="2">
        <f t="shared" si="464"/>
        <v>11</v>
      </c>
      <c r="L2140" s="2" t="str">
        <f t="shared" si="465"/>
        <v>Thursday</v>
      </c>
      <c r="M2140" s="2">
        <f t="shared" si="466"/>
        <v>46</v>
      </c>
      <c r="N2140" s="3">
        <f t="shared" si="467"/>
        <v>6800</v>
      </c>
      <c r="O2140" s="3">
        <f t="shared" si="468"/>
        <v>0</v>
      </c>
      <c r="P2140" t="str">
        <f t="shared" si="469"/>
        <v>11-Nov</v>
      </c>
      <c r="Q2140" s="9">
        <f t="shared" si="470"/>
        <v>0.65694444444444444</v>
      </c>
      <c r="R2140" t="str">
        <f t="shared" si="471"/>
        <v>Afternoon</v>
      </c>
      <c r="S2140" s="2">
        <f t="shared" si="472"/>
        <v>11</v>
      </c>
      <c r="T2140" t="str">
        <f t="shared" si="473"/>
        <v>Others</v>
      </c>
      <c r="U2140">
        <f t="shared" si="474"/>
        <v>15</v>
      </c>
      <c r="V2140" t="str">
        <f t="shared" si="475"/>
        <v>FY Q3</v>
      </c>
    </row>
    <row r="2141" spans="1:22" x14ac:dyDescent="0.3">
      <c r="A2141" s="18">
        <v>44511</v>
      </c>
      <c r="B2141" t="s">
        <v>279</v>
      </c>
      <c r="C2141" t="s">
        <v>128</v>
      </c>
      <c r="D2141" t="s">
        <v>3102</v>
      </c>
      <c r="E2141">
        <v>583852030230</v>
      </c>
      <c r="F2141" t="s">
        <v>16</v>
      </c>
      <c r="G2141" t="s">
        <v>71</v>
      </c>
      <c r="H2141">
        <v>8965</v>
      </c>
      <c r="I2141" s="2">
        <f t="shared" si="462"/>
        <v>2021</v>
      </c>
      <c r="J2141" s="2" t="str">
        <f t="shared" si="463"/>
        <v>November</v>
      </c>
      <c r="K2141" s="2">
        <f t="shared" si="464"/>
        <v>11</v>
      </c>
      <c r="L2141" s="2" t="str">
        <f t="shared" si="465"/>
        <v>Thursday</v>
      </c>
      <c r="M2141" s="2">
        <f t="shared" si="466"/>
        <v>46</v>
      </c>
      <c r="N2141" s="3">
        <f t="shared" si="467"/>
        <v>8965</v>
      </c>
      <c r="O2141" s="3">
        <f t="shared" si="468"/>
        <v>0</v>
      </c>
      <c r="P2141" t="str">
        <f t="shared" si="469"/>
        <v>11-Nov</v>
      </c>
      <c r="Q2141" s="9">
        <f t="shared" si="470"/>
        <v>0.7416666666666667</v>
      </c>
      <c r="R2141" t="str">
        <f t="shared" si="471"/>
        <v>Evening</v>
      </c>
      <c r="S2141" s="2">
        <f t="shared" si="472"/>
        <v>11</v>
      </c>
      <c r="T2141" t="str">
        <f t="shared" si="473"/>
        <v>Others</v>
      </c>
      <c r="U2141">
        <f t="shared" si="474"/>
        <v>17</v>
      </c>
      <c r="V2141" t="str">
        <f t="shared" si="475"/>
        <v>FY Q3</v>
      </c>
    </row>
    <row r="2142" spans="1:22" x14ac:dyDescent="0.3">
      <c r="A2142" s="18">
        <v>44511</v>
      </c>
      <c r="B2142" t="s">
        <v>845</v>
      </c>
      <c r="C2142" t="s">
        <v>76</v>
      </c>
      <c r="D2142" t="s">
        <v>3103</v>
      </c>
      <c r="E2142">
        <v>204347277659</v>
      </c>
      <c r="F2142" t="s">
        <v>16</v>
      </c>
      <c r="G2142" t="s">
        <v>67</v>
      </c>
      <c r="H2142">
        <v>18845</v>
      </c>
      <c r="I2142" s="2">
        <f t="shared" si="462"/>
        <v>2021</v>
      </c>
      <c r="J2142" s="2" t="str">
        <f t="shared" si="463"/>
        <v>November</v>
      </c>
      <c r="K2142" s="2">
        <f t="shared" si="464"/>
        <v>11</v>
      </c>
      <c r="L2142" s="2" t="str">
        <f t="shared" si="465"/>
        <v>Thursday</v>
      </c>
      <c r="M2142" s="2">
        <f t="shared" si="466"/>
        <v>46</v>
      </c>
      <c r="N2142" s="3">
        <f t="shared" si="467"/>
        <v>18845</v>
      </c>
      <c r="O2142" s="3">
        <f t="shared" si="468"/>
        <v>0</v>
      </c>
      <c r="P2142" t="str">
        <f t="shared" si="469"/>
        <v>11-Nov</v>
      </c>
      <c r="Q2142" s="9">
        <f t="shared" si="470"/>
        <v>0.81180555555555556</v>
      </c>
      <c r="R2142" t="str">
        <f t="shared" si="471"/>
        <v>Evening</v>
      </c>
      <c r="S2142" s="2">
        <f t="shared" si="472"/>
        <v>11</v>
      </c>
      <c r="T2142" t="str">
        <f t="shared" si="473"/>
        <v>Others</v>
      </c>
      <c r="U2142">
        <f t="shared" si="474"/>
        <v>19</v>
      </c>
      <c r="V2142" t="str">
        <f t="shared" si="475"/>
        <v>FY Q3</v>
      </c>
    </row>
    <row r="2143" spans="1:22" x14ac:dyDescent="0.3">
      <c r="A2143" s="18">
        <v>44511</v>
      </c>
      <c r="B2143" t="s">
        <v>169</v>
      </c>
      <c r="C2143" t="s">
        <v>357</v>
      </c>
      <c r="D2143" t="s">
        <v>3104</v>
      </c>
      <c r="E2143">
        <v>309894210807</v>
      </c>
      <c r="F2143" t="s">
        <v>15</v>
      </c>
      <c r="G2143" t="s">
        <v>67</v>
      </c>
      <c r="H2143">
        <v>4179</v>
      </c>
      <c r="I2143" s="2">
        <f t="shared" si="462"/>
        <v>2021</v>
      </c>
      <c r="J2143" s="2" t="str">
        <f t="shared" si="463"/>
        <v>November</v>
      </c>
      <c r="K2143" s="2">
        <f t="shared" si="464"/>
        <v>11</v>
      </c>
      <c r="L2143" s="2" t="str">
        <f t="shared" si="465"/>
        <v>Thursday</v>
      </c>
      <c r="M2143" s="2">
        <f t="shared" si="466"/>
        <v>46</v>
      </c>
      <c r="N2143" s="3">
        <f t="shared" si="467"/>
        <v>0</v>
      </c>
      <c r="O2143" s="3">
        <f t="shared" si="468"/>
        <v>4179</v>
      </c>
      <c r="P2143" t="str">
        <f t="shared" si="469"/>
        <v>11-Nov</v>
      </c>
      <c r="Q2143" s="9">
        <f t="shared" si="470"/>
        <v>0.84652777777777777</v>
      </c>
      <c r="R2143" t="str">
        <f t="shared" si="471"/>
        <v>Evening</v>
      </c>
      <c r="S2143" s="2">
        <f t="shared" si="472"/>
        <v>11</v>
      </c>
      <c r="T2143" t="str">
        <f t="shared" si="473"/>
        <v>UPI Transfer</v>
      </c>
      <c r="U2143">
        <f t="shared" si="474"/>
        <v>20</v>
      </c>
      <c r="V2143" t="str">
        <f t="shared" si="475"/>
        <v>FY Q3</v>
      </c>
    </row>
    <row r="2144" spans="1:22" x14ac:dyDescent="0.3">
      <c r="A2144" s="18">
        <v>44512</v>
      </c>
      <c r="B2144" t="s">
        <v>3105</v>
      </c>
      <c r="C2144" t="s">
        <v>125</v>
      </c>
      <c r="D2144" t="s">
        <v>3106</v>
      </c>
      <c r="E2144">
        <v>919489220940</v>
      </c>
      <c r="F2144" t="s">
        <v>15</v>
      </c>
      <c r="G2144" t="s">
        <v>71</v>
      </c>
      <c r="H2144">
        <v>2996</v>
      </c>
      <c r="I2144" s="2">
        <f t="shared" si="462"/>
        <v>2021</v>
      </c>
      <c r="J2144" s="2" t="str">
        <f t="shared" si="463"/>
        <v>November</v>
      </c>
      <c r="K2144" s="2">
        <f t="shared" si="464"/>
        <v>11</v>
      </c>
      <c r="L2144" s="2" t="str">
        <f t="shared" si="465"/>
        <v>Friday</v>
      </c>
      <c r="M2144" s="2">
        <f t="shared" si="466"/>
        <v>46</v>
      </c>
      <c r="N2144" s="3">
        <f t="shared" si="467"/>
        <v>0</v>
      </c>
      <c r="O2144" s="3">
        <f t="shared" si="468"/>
        <v>2996</v>
      </c>
      <c r="P2144" t="str">
        <f t="shared" si="469"/>
        <v>12-Nov</v>
      </c>
      <c r="Q2144" s="9">
        <f t="shared" si="470"/>
        <v>0.39930555555555558</v>
      </c>
      <c r="R2144" t="str">
        <f t="shared" si="471"/>
        <v>Morning</v>
      </c>
      <c r="S2144" s="2">
        <f t="shared" si="472"/>
        <v>12</v>
      </c>
      <c r="T2144" t="str">
        <f t="shared" si="473"/>
        <v>UPI Transfer</v>
      </c>
      <c r="U2144">
        <f t="shared" si="474"/>
        <v>9</v>
      </c>
      <c r="V2144" t="str">
        <f t="shared" si="475"/>
        <v>FY Q3</v>
      </c>
    </row>
    <row r="2145" spans="1:22" x14ac:dyDescent="0.3">
      <c r="A2145" s="18">
        <v>44512</v>
      </c>
      <c r="B2145" t="s">
        <v>64</v>
      </c>
      <c r="C2145" t="s">
        <v>117</v>
      </c>
      <c r="D2145" t="s">
        <v>3107</v>
      </c>
      <c r="E2145">
        <v>281689585745</v>
      </c>
      <c r="F2145" t="s">
        <v>16</v>
      </c>
      <c r="G2145" t="s">
        <v>71</v>
      </c>
      <c r="H2145">
        <v>4290</v>
      </c>
      <c r="I2145" s="2">
        <f t="shared" si="462"/>
        <v>2021</v>
      </c>
      <c r="J2145" s="2" t="str">
        <f t="shared" si="463"/>
        <v>November</v>
      </c>
      <c r="K2145" s="2">
        <f t="shared" si="464"/>
        <v>11</v>
      </c>
      <c r="L2145" s="2" t="str">
        <f t="shared" si="465"/>
        <v>Friday</v>
      </c>
      <c r="M2145" s="2">
        <f t="shared" si="466"/>
        <v>46</v>
      </c>
      <c r="N2145" s="3">
        <f t="shared" si="467"/>
        <v>4290</v>
      </c>
      <c r="O2145" s="3">
        <f t="shared" si="468"/>
        <v>0</v>
      </c>
      <c r="P2145" t="str">
        <f t="shared" si="469"/>
        <v>12-Nov</v>
      </c>
      <c r="Q2145" s="9">
        <f t="shared" si="470"/>
        <v>0.4201388888888889</v>
      </c>
      <c r="R2145" t="str">
        <f t="shared" si="471"/>
        <v>Morning</v>
      </c>
      <c r="S2145" s="2">
        <f t="shared" si="472"/>
        <v>12</v>
      </c>
      <c r="T2145" t="str">
        <f t="shared" si="473"/>
        <v>Others</v>
      </c>
      <c r="U2145">
        <f t="shared" si="474"/>
        <v>10</v>
      </c>
      <c r="V2145" t="str">
        <f t="shared" si="475"/>
        <v>FY Q3</v>
      </c>
    </row>
    <row r="2146" spans="1:22" x14ac:dyDescent="0.3">
      <c r="A2146" s="18">
        <v>44512</v>
      </c>
      <c r="B2146" t="s">
        <v>2302</v>
      </c>
      <c r="C2146" t="s">
        <v>69</v>
      </c>
      <c r="D2146" t="s">
        <v>3108</v>
      </c>
      <c r="E2146">
        <v>992488978945</v>
      </c>
      <c r="F2146" t="s">
        <v>16</v>
      </c>
      <c r="G2146" t="s">
        <v>71</v>
      </c>
      <c r="H2146">
        <v>4907</v>
      </c>
      <c r="I2146" s="2">
        <f t="shared" si="462"/>
        <v>2021</v>
      </c>
      <c r="J2146" s="2" t="str">
        <f t="shared" si="463"/>
        <v>November</v>
      </c>
      <c r="K2146" s="2">
        <f t="shared" si="464"/>
        <v>11</v>
      </c>
      <c r="L2146" s="2" t="str">
        <f t="shared" si="465"/>
        <v>Friday</v>
      </c>
      <c r="M2146" s="2">
        <f t="shared" si="466"/>
        <v>46</v>
      </c>
      <c r="N2146" s="3">
        <f t="shared" si="467"/>
        <v>4907</v>
      </c>
      <c r="O2146" s="3">
        <f t="shared" si="468"/>
        <v>0</v>
      </c>
      <c r="P2146" t="str">
        <f t="shared" si="469"/>
        <v>12-Nov</v>
      </c>
      <c r="Q2146" s="9">
        <f t="shared" si="470"/>
        <v>0.49861111111111112</v>
      </c>
      <c r="R2146" t="str">
        <f t="shared" si="471"/>
        <v>Morning</v>
      </c>
      <c r="S2146" s="2">
        <f t="shared" si="472"/>
        <v>12</v>
      </c>
      <c r="T2146" t="str">
        <f t="shared" si="473"/>
        <v>Others</v>
      </c>
      <c r="U2146">
        <f t="shared" si="474"/>
        <v>11</v>
      </c>
      <c r="V2146" t="str">
        <f t="shared" si="475"/>
        <v>FY Q3</v>
      </c>
    </row>
    <row r="2147" spans="1:22" x14ac:dyDescent="0.3">
      <c r="A2147" s="18">
        <v>44512</v>
      </c>
      <c r="B2147" t="s">
        <v>566</v>
      </c>
      <c r="C2147" t="s">
        <v>262</v>
      </c>
      <c r="D2147" t="s">
        <v>3109</v>
      </c>
      <c r="E2147">
        <v>298383508888</v>
      </c>
      <c r="F2147" t="s">
        <v>16</v>
      </c>
      <c r="G2147" t="s">
        <v>67</v>
      </c>
      <c r="H2147">
        <v>3435</v>
      </c>
      <c r="I2147" s="2">
        <f t="shared" si="462"/>
        <v>2021</v>
      </c>
      <c r="J2147" s="2" t="str">
        <f t="shared" si="463"/>
        <v>November</v>
      </c>
      <c r="K2147" s="2">
        <f t="shared" si="464"/>
        <v>11</v>
      </c>
      <c r="L2147" s="2" t="str">
        <f t="shared" si="465"/>
        <v>Friday</v>
      </c>
      <c r="M2147" s="2">
        <f t="shared" si="466"/>
        <v>46</v>
      </c>
      <c r="N2147" s="3">
        <f t="shared" si="467"/>
        <v>3435</v>
      </c>
      <c r="O2147" s="3">
        <f t="shared" si="468"/>
        <v>0</v>
      </c>
      <c r="P2147" t="str">
        <f t="shared" si="469"/>
        <v>12-Nov</v>
      </c>
      <c r="Q2147" s="9">
        <f t="shared" si="470"/>
        <v>0.67083333333333328</v>
      </c>
      <c r="R2147" t="str">
        <f t="shared" si="471"/>
        <v>Afternoon</v>
      </c>
      <c r="S2147" s="2">
        <f t="shared" si="472"/>
        <v>12</v>
      </c>
      <c r="T2147" t="str">
        <f t="shared" si="473"/>
        <v>Others</v>
      </c>
      <c r="U2147">
        <f t="shared" si="474"/>
        <v>16</v>
      </c>
      <c r="V2147" t="str">
        <f t="shared" si="475"/>
        <v>FY Q3</v>
      </c>
    </row>
    <row r="2148" spans="1:22" x14ac:dyDescent="0.3">
      <c r="A2148" s="18">
        <v>44512</v>
      </c>
      <c r="B2148" t="s">
        <v>718</v>
      </c>
      <c r="C2148" t="s">
        <v>605</v>
      </c>
      <c r="D2148" t="s">
        <v>3110</v>
      </c>
      <c r="E2148">
        <v>205192713718</v>
      </c>
      <c r="F2148" t="s">
        <v>16</v>
      </c>
      <c r="G2148" t="s">
        <v>71</v>
      </c>
      <c r="H2148">
        <v>4055</v>
      </c>
      <c r="I2148" s="2">
        <f t="shared" si="462"/>
        <v>2021</v>
      </c>
      <c r="J2148" s="2" t="str">
        <f t="shared" si="463"/>
        <v>November</v>
      </c>
      <c r="K2148" s="2">
        <f t="shared" si="464"/>
        <v>11</v>
      </c>
      <c r="L2148" s="2" t="str">
        <f t="shared" si="465"/>
        <v>Friday</v>
      </c>
      <c r="M2148" s="2">
        <f t="shared" si="466"/>
        <v>46</v>
      </c>
      <c r="N2148" s="3">
        <f t="shared" si="467"/>
        <v>4055</v>
      </c>
      <c r="O2148" s="3">
        <f t="shared" si="468"/>
        <v>0</v>
      </c>
      <c r="P2148" t="str">
        <f t="shared" si="469"/>
        <v>12-Nov</v>
      </c>
      <c r="Q2148" s="9">
        <f t="shared" si="470"/>
        <v>0.76875000000000004</v>
      </c>
      <c r="R2148" t="str">
        <f t="shared" si="471"/>
        <v>Evening</v>
      </c>
      <c r="S2148" s="2">
        <f t="shared" si="472"/>
        <v>12</v>
      </c>
      <c r="T2148" t="str">
        <f t="shared" si="473"/>
        <v>Others</v>
      </c>
      <c r="U2148">
        <f t="shared" si="474"/>
        <v>18</v>
      </c>
      <c r="V2148" t="str">
        <f t="shared" si="475"/>
        <v>FY Q3</v>
      </c>
    </row>
    <row r="2149" spans="1:22" x14ac:dyDescent="0.3">
      <c r="A2149" s="18">
        <v>44512</v>
      </c>
      <c r="B2149" t="s">
        <v>636</v>
      </c>
      <c r="C2149" t="s">
        <v>242</v>
      </c>
      <c r="D2149" t="s">
        <v>3111</v>
      </c>
      <c r="E2149">
        <v>344431570594</v>
      </c>
      <c r="F2149" t="s">
        <v>15</v>
      </c>
      <c r="G2149" t="s">
        <v>71</v>
      </c>
      <c r="H2149">
        <v>23743</v>
      </c>
      <c r="I2149" s="2">
        <f t="shared" si="462"/>
        <v>2021</v>
      </c>
      <c r="J2149" s="2" t="str">
        <f t="shared" si="463"/>
        <v>November</v>
      </c>
      <c r="K2149" s="2">
        <f t="shared" si="464"/>
        <v>11</v>
      </c>
      <c r="L2149" s="2" t="str">
        <f t="shared" si="465"/>
        <v>Friday</v>
      </c>
      <c r="M2149" s="2">
        <f t="shared" si="466"/>
        <v>46</v>
      </c>
      <c r="N2149" s="3">
        <f t="shared" si="467"/>
        <v>0</v>
      </c>
      <c r="O2149" s="3">
        <f t="shared" si="468"/>
        <v>23743</v>
      </c>
      <c r="P2149" t="str">
        <f t="shared" si="469"/>
        <v>12-Nov</v>
      </c>
      <c r="Q2149" s="9">
        <f t="shared" si="470"/>
        <v>0.92361111111111116</v>
      </c>
      <c r="R2149" t="str">
        <f t="shared" si="471"/>
        <v>Night</v>
      </c>
      <c r="S2149" s="2">
        <f t="shared" si="472"/>
        <v>12</v>
      </c>
      <c r="T2149" t="str">
        <f t="shared" si="473"/>
        <v>UPI Transfer</v>
      </c>
      <c r="U2149">
        <f t="shared" si="474"/>
        <v>22</v>
      </c>
      <c r="V2149" t="str">
        <f t="shared" si="475"/>
        <v>FY Q3</v>
      </c>
    </row>
    <row r="2150" spans="1:22" x14ac:dyDescent="0.3">
      <c r="A2150" s="18">
        <v>44512</v>
      </c>
      <c r="B2150" t="s">
        <v>1049</v>
      </c>
      <c r="C2150" t="s">
        <v>254</v>
      </c>
      <c r="D2150" t="s">
        <v>3112</v>
      </c>
      <c r="E2150">
        <v>645344500557</v>
      </c>
      <c r="F2150" t="s">
        <v>16</v>
      </c>
      <c r="G2150" t="s">
        <v>71</v>
      </c>
      <c r="H2150">
        <v>10547</v>
      </c>
      <c r="I2150" s="2">
        <f t="shared" ref="I2150:I2213" si="476">YEAR(A2150)</f>
        <v>2021</v>
      </c>
      <c r="J2150" s="2" t="str">
        <f t="shared" ref="J2150:J2213" si="477">TEXT(A2150,"mmmm")</f>
        <v>November</v>
      </c>
      <c r="K2150" s="2">
        <f t="shared" ref="K2150:K2213" si="478">MONTH(A2150)</f>
        <v>11</v>
      </c>
      <c r="L2150" s="2" t="str">
        <f t="shared" ref="L2150:L2213" si="479">TEXT(A2150,"dddd")</f>
        <v>Friday</v>
      </c>
      <c r="M2150" s="2">
        <f t="shared" ref="M2150:M2213" si="480">WEEKNUM(A2150)</f>
        <v>46</v>
      </c>
      <c r="N2150" s="3">
        <f t="shared" ref="N2150:N2213" si="481">IF(F2150="Credit",H2150,0)</f>
        <v>10547</v>
      </c>
      <c r="O2150" s="3">
        <f t="shared" ref="O2150:O2213" si="482">IF(F2150="Debit",H2150,0)</f>
        <v>0</v>
      </c>
      <c r="P2150" t="str">
        <f t="shared" ref="P2150:P2213" si="483">TEXT(A2150,"d-mmm")</f>
        <v>12-Nov</v>
      </c>
      <c r="Q2150" s="9">
        <f t="shared" ref="Q2150:Q2213" si="484">TIMEVALUE(TRIM(CLEAN(SUBSTITUTE(B2150,CHAR(34),""))))</f>
        <v>0.95694444444444449</v>
      </c>
      <c r="R2150" t="str">
        <f t="shared" ref="R2150:R2213" si="485">IF(HOUR(Q2150)&lt;12,"Morning",IF(HOUR(Q2150)&lt;17,"Afternoon",IF(HOUR(Q2150)&lt;21,"Evening","Night")))</f>
        <v>Night</v>
      </c>
      <c r="S2150" s="2">
        <f t="shared" ref="S2150:S2213" si="486">DAY(A2150)</f>
        <v>12</v>
      </c>
      <c r="T2150" t="str">
        <f t="shared" ref="T2150:T2213" si="487">IF(ISNUMBER(SEARCH("Recharge",C2150)),"Recharge",IF(ISNUMBER(SEARCH("Petrol",C2150)),"Fuel",IF(ISNUMBER(SEARCH("Restaurant",C2150)),"Food",IF(ISNUMBER(SEARCH("Amazon",C2150)),"Shopping",IF(ISNUMBER(SEARCH("Salary",C2150)),"Salary",IF(ISNUMBER(SEARCH("Paid to",C2150)),"UPI Transfer","Others"))))))</f>
        <v>Others</v>
      </c>
      <c r="U2150">
        <f t="shared" ref="U2150:U2213" si="488">HOUR(Q2150)</f>
        <v>22</v>
      </c>
      <c r="V2150" t="str">
        <f t="shared" ref="V2150:V2213" si="489">"FY Q"&amp;INT(MOD(MONTH(A2150)-4,12)/3)+1</f>
        <v>FY Q3</v>
      </c>
    </row>
    <row r="2151" spans="1:22" x14ac:dyDescent="0.3">
      <c r="A2151" s="18">
        <v>44513</v>
      </c>
      <c r="B2151" t="s">
        <v>817</v>
      </c>
      <c r="C2151" t="s">
        <v>189</v>
      </c>
      <c r="D2151" t="s">
        <v>3113</v>
      </c>
      <c r="E2151">
        <v>11230252948</v>
      </c>
      <c r="F2151" t="s">
        <v>16</v>
      </c>
      <c r="G2151" t="s">
        <v>71</v>
      </c>
      <c r="H2151">
        <v>13246</v>
      </c>
      <c r="I2151" s="2">
        <f t="shared" si="476"/>
        <v>2021</v>
      </c>
      <c r="J2151" s="2" t="str">
        <f t="shared" si="477"/>
        <v>November</v>
      </c>
      <c r="K2151" s="2">
        <f t="shared" si="478"/>
        <v>11</v>
      </c>
      <c r="L2151" s="2" t="str">
        <f t="shared" si="479"/>
        <v>Saturday</v>
      </c>
      <c r="M2151" s="2">
        <f t="shared" si="480"/>
        <v>46</v>
      </c>
      <c r="N2151" s="3">
        <f t="shared" si="481"/>
        <v>13246</v>
      </c>
      <c r="O2151" s="3">
        <f t="shared" si="482"/>
        <v>0</v>
      </c>
      <c r="P2151" t="str">
        <f t="shared" si="483"/>
        <v>13-Nov</v>
      </c>
      <c r="Q2151" s="9">
        <f t="shared" si="484"/>
        <v>0.47986111111111113</v>
      </c>
      <c r="R2151" t="str">
        <f t="shared" si="485"/>
        <v>Morning</v>
      </c>
      <c r="S2151" s="2">
        <f t="shared" si="486"/>
        <v>13</v>
      </c>
      <c r="T2151" t="str">
        <f t="shared" si="487"/>
        <v>Others</v>
      </c>
      <c r="U2151">
        <f t="shared" si="488"/>
        <v>11</v>
      </c>
      <c r="V2151" t="str">
        <f t="shared" si="489"/>
        <v>FY Q3</v>
      </c>
    </row>
    <row r="2152" spans="1:22" x14ac:dyDescent="0.3">
      <c r="A2152" s="18">
        <v>44513</v>
      </c>
      <c r="B2152" t="s">
        <v>159</v>
      </c>
      <c r="C2152" t="s">
        <v>65</v>
      </c>
      <c r="D2152" t="s">
        <v>3114</v>
      </c>
      <c r="E2152">
        <v>533761007072</v>
      </c>
      <c r="F2152" t="s">
        <v>16</v>
      </c>
      <c r="G2152" t="s">
        <v>67</v>
      </c>
      <c r="H2152">
        <v>16354</v>
      </c>
      <c r="I2152" s="2">
        <f t="shared" si="476"/>
        <v>2021</v>
      </c>
      <c r="J2152" s="2" t="str">
        <f t="shared" si="477"/>
        <v>November</v>
      </c>
      <c r="K2152" s="2">
        <f t="shared" si="478"/>
        <v>11</v>
      </c>
      <c r="L2152" s="2" t="str">
        <f t="shared" si="479"/>
        <v>Saturday</v>
      </c>
      <c r="M2152" s="2">
        <f t="shared" si="480"/>
        <v>46</v>
      </c>
      <c r="N2152" s="3">
        <f t="shared" si="481"/>
        <v>16354</v>
      </c>
      <c r="O2152" s="3">
        <f t="shared" si="482"/>
        <v>0</v>
      </c>
      <c r="P2152" t="str">
        <f t="shared" si="483"/>
        <v>13-Nov</v>
      </c>
      <c r="Q2152" s="9">
        <f t="shared" si="484"/>
        <v>0.6069444444444444</v>
      </c>
      <c r="R2152" t="str">
        <f t="shared" si="485"/>
        <v>Afternoon</v>
      </c>
      <c r="S2152" s="2">
        <f t="shared" si="486"/>
        <v>13</v>
      </c>
      <c r="T2152" t="str">
        <f t="shared" si="487"/>
        <v>Others</v>
      </c>
      <c r="U2152">
        <f t="shared" si="488"/>
        <v>14</v>
      </c>
      <c r="V2152" t="str">
        <f t="shared" si="489"/>
        <v>FY Q3</v>
      </c>
    </row>
    <row r="2153" spans="1:22" x14ac:dyDescent="0.3">
      <c r="A2153" s="18">
        <v>44514</v>
      </c>
      <c r="B2153" t="s">
        <v>2972</v>
      </c>
      <c r="C2153" t="s">
        <v>117</v>
      </c>
      <c r="D2153" t="s">
        <v>3115</v>
      </c>
      <c r="E2153">
        <v>618458748841</v>
      </c>
      <c r="F2153" t="s">
        <v>16</v>
      </c>
      <c r="G2153" t="s">
        <v>67</v>
      </c>
      <c r="H2153">
        <v>13620</v>
      </c>
      <c r="I2153" s="2">
        <f t="shared" si="476"/>
        <v>2021</v>
      </c>
      <c r="J2153" s="2" t="str">
        <f t="shared" si="477"/>
        <v>November</v>
      </c>
      <c r="K2153" s="2">
        <f t="shared" si="478"/>
        <v>11</v>
      </c>
      <c r="L2153" s="2" t="str">
        <f t="shared" si="479"/>
        <v>Sunday</v>
      </c>
      <c r="M2153" s="2">
        <f t="shared" si="480"/>
        <v>47</v>
      </c>
      <c r="N2153" s="3">
        <f t="shared" si="481"/>
        <v>13620</v>
      </c>
      <c r="O2153" s="3">
        <f t="shared" si="482"/>
        <v>0</v>
      </c>
      <c r="P2153" t="str">
        <f t="shared" si="483"/>
        <v>14-Nov</v>
      </c>
      <c r="Q2153" s="9">
        <f t="shared" si="484"/>
        <v>0.43958333333333333</v>
      </c>
      <c r="R2153" t="str">
        <f t="shared" si="485"/>
        <v>Morning</v>
      </c>
      <c r="S2153" s="2">
        <f t="shared" si="486"/>
        <v>14</v>
      </c>
      <c r="T2153" t="str">
        <f t="shared" si="487"/>
        <v>Others</v>
      </c>
      <c r="U2153">
        <f t="shared" si="488"/>
        <v>10</v>
      </c>
      <c r="V2153" t="str">
        <f t="shared" si="489"/>
        <v>FY Q3</v>
      </c>
    </row>
    <row r="2154" spans="1:22" x14ac:dyDescent="0.3">
      <c r="A2154" s="18">
        <v>44514</v>
      </c>
      <c r="B2154" t="s">
        <v>1153</v>
      </c>
      <c r="C2154" t="s">
        <v>79</v>
      </c>
      <c r="D2154" t="s">
        <v>3116</v>
      </c>
      <c r="E2154">
        <v>981532195650</v>
      </c>
      <c r="F2154" t="s">
        <v>16</v>
      </c>
      <c r="G2154" t="s">
        <v>67</v>
      </c>
      <c r="H2154">
        <v>34732</v>
      </c>
      <c r="I2154" s="2">
        <f t="shared" si="476"/>
        <v>2021</v>
      </c>
      <c r="J2154" s="2" t="str">
        <f t="shared" si="477"/>
        <v>November</v>
      </c>
      <c r="K2154" s="2">
        <f t="shared" si="478"/>
        <v>11</v>
      </c>
      <c r="L2154" s="2" t="str">
        <f t="shared" si="479"/>
        <v>Sunday</v>
      </c>
      <c r="M2154" s="2">
        <f t="shared" si="480"/>
        <v>47</v>
      </c>
      <c r="N2154" s="3">
        <f t="shared" si="481"/>
        <v>34732</v>
      </c>
      <c r="O2154" s="3">
        <f t="shared" si="482"/>
        <v>0</v>
      </c>
      <c r="P2154" t="str">
        <f t="shared" si="483"/>
        <v>14-Nov</v>
      </c>
      <c r="Q2154" s="9">
        <f t="shared" si="484"/>
        <v>0.53402777777777777</v>
      </c>
      <c r="R2154" t="str">
        <f t="shared" si="485"/>
        <v>Afternoon</v>
      </c>
      <c r="S2154" s="2">
        <f t="shared" si="486"/>
        <v>14</v>
      </c>
      <c r="T2154" t="str">
        <f t="shared" si="487"/>
        <v>Others</v>
      </c>
      <c r="U2154">
        <f t="shared" si="488"/>
        <v>12</v>
      </c>
      <c r="V2154" t="str">
        <f t="shared" si="489"/>
        <v>FY Q3</v>
      </c>
    </row>
    <row r="2155" spans="1:22" x14ac:dyDescent="0.3">
      <c r="A2155" s="18">
        <v>44514</v>
      </c>
      <c r="B2155" t="s">
        <v>1150</v>
      </c>
      <c r="C2155" t="s">
        <v>73</v>
      </c>
      <c r="D2155" t="s">
        <v>3117</v>
      </c>
      <c r="E2155">
        <v>941482943370</v>
      </c>
      <c r="F2155" t="s">
        <v>16</v>
      </c>
      <c r="G2155" t="s">
        <v>71</v>
      </c>
      <c r="H2155">
        <v>4269</v>
      </c>
      <c r="I2155" s="2">
        <f t="shared" si="476"/>
        <v>2021</v>
      </c>
      <c r="J2155" s="2" t="str">
        <f t="shared" si="477"/>
        <v>November</v>
      </c>
      <c r="K2155" s="2">
        <f t="shared" si="478"/>
        <v>11</v>
      </c>
      <c r="L2155" s="2" t="str">
        <f t="shared" si="479"/>
        <v>Sunday</v>
      </c>
      <c r="M2155" s="2">
        <f t="shared" si="480"/>
        <v>47</v>
      </c>
      <c r="N2155" s="3">
        <f t="shared" si="481"/>
        <v>4269</v>
      </c>
      <c r="O2155" s="3">
        <f t="shared" si="482"/>
        <v>0</v>
      </c>
      <c r="P2155" t="str">
        <f t="shared" si="483"/>
        <v>14-Nov</v>
      </c>
      <c r="Q2155" s="9">
        <f t="shared" si="484"/>
        <v>0.78819444444444442</v>
      </c>
      <c r="R2155" t="str">
        <f t="shared" si="485"/>
        <v>Evening</v>
      </c>
      <c r="S2155" s="2">
        <f t="shared" si="486"/>
        <v>14</v>
      </c>
      <c r="T2155" t="str">
        <f t="shared" si="487"/>
        <v>Others</v>
      </c>
      <c r="U2155">
        <f t="shared" si="488"/>
        <v>18</v>
      </c>
      <c r="V2155" t="str">
        <f t="shared" si="489"/>
        <v>FY Q3</v>
      </c>
    </row>
    <row r="2156" spans="1:22" x14ac:dyDescent="0.3">
      <c r="A2156" s="18">
        <v>44516</v>
      </c>
      <c r="B2156" t="s">
        <v>2217</v>
      </c>
      <c r="C2156" t="s">
        <v>366</v>
      </c>
      <c r="D2156" t="s">
        <v>3118</v>
      </c>
      <c r="E2156">
        <v>971589756224</v>
      </c>
      <c r="F2156" t="s">
        <v>16</v>
      </c>
      <c r="G2156" t="s">
        <v>67</v>
      </c>
      <c r="H2156">
        <v>17274</v>
      </c>
      <c r="I2156" s="2">
        <f t="shared" si="476"/>
        <v>2021</v>
      </c>
      <c r="J2156" s="2" t="str">
        <f t="shared" si="477"/>
        <v>November</v>
      </c>
      <c r="K2156" s="2">
        <f t="shared" si="478"/>
        <v>11</v>
      </c>
      <c r="L2156" s="2" t="str">
        <f t="shared" si="479"/>
        <v>Tuesday</v>
      </c>
      <c r="M2156" s="2">
        <f t="shared" si="480"/>
        <v>47</v>
      </c>
      <c r="N2156" s="3">
        <f t="shared" si="481"/>
        <v>17274</v>
      </c>
      <c r="O2156" s="3">
        <f t="shared" si="482"/>
        <v>0</v>
      </c>
      <c r="P2156" t="str">
        <f t="shared" si="483"/>
        <v>16-Nov</v>
      </c>
      <c r="Q2156" s="9">
        <f t="shared" si="484"/>
        <v>0.67013888888888884</v>
      </c>
      <c r="R2156" t="str">
        <f t="shared" si="485"/>
        <v>Afternoon</v>
      </c>
      <c r="S2156" s="2">
        <f t="shared" si="486"/>
        <v>16</v>
      </c>
      <c r="T2156" t="str">
        <f t="shared" si="487"/>
        <v>Others</v>
      </c>
      <c r="U2156">
        <f t="shared" si="488"/>
        <v>16</v>
      </c>
      <c r="V2156" t="str">
        <f t="shared" si="489"/>
        <v>FY Q3</v>
      </c>
    </row>
    <row r="2157" spans="1:22" x14ac:dyDescent="0.3">
      <c r="A2157" s="18">
        <v>44517</v>
      </c>
      <c r="B2157" t="s">
        <v>144</v>
      </c>
      <c r="C2157" t="s">
        <v>273</v>
      </c>
      <c r="D2157" t="s">
        <v>3119</v>
      </c>
      <c r="E2157">
        <v>164356874495</v>
      </c>
      <c r="F2157" t="s">
        <v>16</v>
      </c>
      <c r="G2157" t="s">
        <v>71</v>
      </c>
      <c r="H2157">
        <v>7744</v>
      </c>
      <c r="I2157" s="2">
        <f t="shared" si="476"/>
        <v>2021</v>
      </c>
      <c r="J2157" s="2" t="str">
        <f t="shared" si="477"/>
        <v>November</v>
      </c>
      <c r="K2157" s="2">
        <f t="shared" si="478"/>
        <v>11</v>
      </c>
      <c r="L2157" s="2" t="str">
        <f t="shared" si="479"/>
        <v>Wednesday</v>
      </c>
      <c r="M2157" s="2">
        <f t="shared" si="480"/>
        <v>47</v>
      </c>
      <c r="N2157" s="3">
        <f t="shared" si="481"/>
        <v>7744</v>
      </c>
      <c r="O2157" s="3">
        <f t="shared" si="482"/>
        <v>0</v>
      </c>
      <c r="P2157" t="str">
        <f t="shared" si="483"/>
        <v>17-Nov</v>
      </c>
      <c r="Q2157" s="9">
        <f t="shared" si="484"/>
        <v>0.48055555555555557</v>
      </c>
      <c r="R2157" t="str">
        <f t="shared" si="485"/>
        <v>Morning</v>
      </c>
      <c r="S2157" s="2">
        <f t="shared" si="486"/>
        <v>17</v>
      </c>
      <c r="T2157" t="str">
        <f t="shared" si="487"/>
        <v>Others</v>
      </c>
      <c r="U2157">
        <f t="shared" si="488"/>
        <v>11</v>
      </c>
      <c r="V2157" t="str">
        <f t="shared" si="489"/>
        <v>FY Q3</v>
      </c>
    </row>
    <row r="2158" spans="1:22" x14ac:dyDescent="0.3">
      <c r="A2158" s="18">
        <v>44517</v>
      </c>
      <c r="B2158" t="s">
        <v>2408</v>
      </c>
      <c r="C2158" t="s">
        <v>131</v>
      </c>
      <c r="D2158" t="s">
        <v>3120</v>
      </c>
      <c r="E2158">
        <v>457195256838</v>
      </c>
      <c r="F2158" t="s">
        <v>16</v>
      </c>
      <c r="G2158" t="s">
        <v>67</v>
      </c>
      <c r="H2158">
        <v>16625</v>
      </c>
      <c r="I2158" s="2">
        <f t="shared" si="476"/>
        <v>2021</v>
      </c>
      <c r="J2158" s="2" t="str">
        <f t="shared" si="477"/>
        <v>November</v>
      </c>
      <c r="K2158" s="2">
        <f t="shared" si="478"/>
        <v>11</v>
      </c>
      <c r="L2158" s="2" t="str">
        <f t="shared" si="479"/>
        <v>Wednesday</v>
      </c>
      <c r="M2158" s="2">
        <f t="shared" si="480"/>
        <v>47</v>
      </c>
      <c r="N2158" s="3">
        <f t="shared" si="481"/>
        <v>16625</v>
      </c>
      <c r="O2158" s="3">
        <f t="shared" si="482"/>
        <v>0</v>
      </c>
      <c r="P2158" t="str">
        <f t="shared" si="483"/>
        <v>17-Nov</v>
      </c>
      <c r="Q2158" s="9">
        <f t="shared" si="484"/>
        <v>0.51736111111111116</v>
      </c>
      <c r="R2158" t="str">
        <f t="shared" si="485"/>
        <v>Afternoon</v>
      </c>
      <c r="S2158" s="2">
        <f t="shared" si="486"/>
        <v>17</v>
      </c>
      <c r="T2158" t="str">
        <f t="shared" si="487"/>
        <v>Others</v>
      </c>
      <c r="U2158">
        <f t="shared" si="488"/>
        <v>12</v>
      </c>
      <c r="V2158" t="str">
        <f t="shared" si="489"/>
        <v>FY Q3</v>
      </c>
    </row>
    <row r="2159" spans="1:22" x14ac:dyDescent="0.3">
      <c r="A2159" s="18">
        <v>44517</v>
      </c>
      <c r="B2159" t="s">
        <v>482</v>
      </c>
      <c r="C2159" t="s">
        <v>76</v>
      </c>
      <c r="D2159" t="s">
        <v>3121</v>
      </c>
      <c r="E2159">
        <v>98501126623</v>
      </c>
      <c r="F2159" t="s">
        <v>16</v>
      </c>
      <c r="G2159" t="s">
        <v>67</v>
      </c>
      <c r="H2159">
        <v>6075</v>
      </c>
      <c r="I2159" s="2">
        <f t="shared" si="476"/>
        <v>2021</v>
      </c>
      <c r="J2159" s="2" t="str">
        <f t="shared" si="477"/>
        <v>November</v>
      </c>
      <c r="K2159" s="2">
        <f t="shared" si="478"/>
        <v>11</v>
      </c>
      <c r="L2159" s="2" t="str">
        <f t="shared" si="479"/>
        <v>Wednesday</v>
      </c>
      <c r="M2159" s="2">
        <f t="shared" si="480"/>
        <v>47</v>
      </c>
      <c r="N2159" s="3">
        <f t="shared" si="481"/>
        <v>6075</v>
      </c>
      <c r="O2159" s="3">
        <f t="shared" si="482"/>
        <v>0</v>
      </c>
      <c r="P2159" t="str">
        <f t="shared" si="483"/>
        <v>17-Nov</v>
      </c>
      <c r="Q2159" s="9">
        <f t="shared" si="484"/>
        <v>0.70763888888888893</v>
      </c>
      <c r="R2159" t="str">
        <f t="shared" si="485"/>
        <v>Afternoon</v>
      </c>
      <c r="S2159" s="2">
        <f t="shared" si="486"/>
        <v>17</v>
      </c>
      <c r="T2159" t="str">
        <f t="shared" si="487"/>
        <v>Others</v>
      </c>
      <c r="U2159">
        <f t="shared" si="488"/>
        <v>16</v>
      </c>
      <c r="V2159" t="str">
        <f t="shared" si="489"/>
        <v>FY Q3</v>
      </c>
    </row>
    <row r="2160" spans="1:22" x14ac:dyDescent="0.3">
      <c r="A2160" s="18">
        <v>44517</v>
      </c>
      <c r="B2160" t="s">
        <v>1782</v>
      </c>
      <c r="C2160" t="s">
        <v>291</v>
      </c>
      <c r="D2160" t="s">
        <v>3122</v>
      </c>
      <c r="E2160">
        <v>323247828574</v>
      </c>
      <c r="F2160" t="s">
        <v>16</v>
      </c>
      <c r="G2160" t="s">
        <v>67</v>
      </c>
      <c r="H2160">
        <v>15639</v>
      </c>
      <c r="I2160" s="2">
        <f t="shared" si="476"/>
        <v>2021</v>
      </c>
      <c r="J2160" s="2" t="str">
        <f t="shared" si="477"/>
        <v>November</v>
      </c>
      <c r="K2160" s="2">
        <f t="shared" si="478"/>
        <v>11</v>
      </c>
      <c r="L2160" s="2" t="str">
        <f t="shared" si="479"/>
        <v>Wednesday</v>
      </c>
      <c r="M2160" s="2">
        <f t="shared" si="480"/>
        <v>47</v>
      </c>
      <c r="N2160" s="3">
        <f t="shared" si="481"/>
        <v>15639</v>
      </c>
      <c r="O2160" s="3">
        <f t="shared" si="482"/>
        <v>0</v>
      </c>
      <c r="P2160" t="str">
        <f t="shared" si="483"/>
        <v>17-Nov</v>
      </c>
      <c r="Q2160" s="9">
        <f t="shared" si="484"/>
        <v>0.96597222222222223</v>
      </c>
      <c r="R2160" t="str">
        <f t="shared" si="485"/>
        <v>Night</v>
      </c>
      <c r="S2160" s="2">
        <f t="shared" si="486"/>
        <v>17</v>
      </c>
      <c r="T2160" t="str">
        <f t="shared" si="487"/>
        <v>Others</v>
      </c>
      <c r="U2160">
        <f t="shared" si="488"/>
        <v>23</v>
      </c>
      <c r="V2160" t="str">
        <f t="shared" si="489"/>
        <v>FY Q3</v>
      </c>
    </row>
    <row r="2161" spans="1:22" x14ac:dyDescent="0.3">
      <c r="A2161" s="18">
        <v>44517</v>
      </c>
      <c r="B2161" t="s">
        <v>3123</v>
      </c>
      <c r="C2161" t="s">
        <v>411</v>
      </c>
      <c r="D2161" t="s">
        <v>3124</v>
      </c>
      <c r="E2161">
        <v>514559259446</v>
      </c>
      <c r="F2161" t="s">
        <v>15</v>
      </c>
      <c r="G2161" t="s">
        <v>71</v>
      </c>
      <c r="H2161">
        <v>12906</v>
      </c>
      <c r="I2161" s="2">
        <f t="shared" si="476"/>
        <v>2021</v>
      </c>
      <c r="J2161" s="2" t="str">
        <f t="shared" si="477"/>
        <v>November</v>
      </c>
      <c r="K2161" s="2">
        <f t="shared" si="478"/>
        <v>11</v>
      </c>
      <c r="L2161" s="2" t="str">
        <f t="shared" si="479"/>
        <v>Wednesday</v>
      </c>
      <c r="M2161" s="2">
        <f t="shared" si="480"/>
        <v>47</v>
      </c>
      <c r="N2161" s="3">
        <f t="shared" si="481"/>
        <v>0</v>
      </c>
      <c r="O2161" s="3">
        <f t="shared" si="482"/>
        <v>12906</v>
      </c>
      <c r="P2161" t="str">
        <f t="shared" si="483"/>
        <v>17-Nov</v>
      </c>
      <c r="Q2161" s="9">
        <f t="shared" si="484"/>
        <v>0.99027777777777781</v>
      </c>
      <c r="R2161" t="str">
        <f t="shared" si="485"/>
        <v>Night</v>
      </c>
      <c r="S2161" s="2">
        <f t="shared" si="486"/>
        <v>17</v>
      </c>
      <c r="T2161" t="str">
        <f t="shared" si="487"/>
        <v>UPI Transfer</v>
      </c>
      <c r="U2161">
        <f t="shared" si="488"/>
        <v>23</v>
      </c>
      <c r="V2161" t="str">
        <f t="shared" si="489"/>
        <v>FY Q3</v>
      </c>
    </row>
    <row r="2162" spans="1:22" x14ac:dyDescent="0.3">
      <c r="A2162" s="18">
        <v>44518</v>
      </c>
      <c r="B2162" t="s">
        <v>2288</v>
      </c>
      <c r="C2162" t="s">
        <v>117</v>
      </c>
      <c r="D2162" t="s">
        <v>3125</v>
      </c>
      <c r="E2162">
        <v>113421594784</v>
      </c>
      <c r="F2162" t="s">
        <v>16</v>
      </c>
      <c r="G2162" t="s">
        <v>71</v>
      </c>
      <c r="H2162">
        <v>27649</v>
      </c>
      <c r="I2162" s="2">
        <f t="shared" si="476"/>
        <v>2021</v>
      </c>
      <c r="J2162" s="2" t="str">
        <f t="shared" si="477"/>
        <v>November</v>
      </c>
      <c r="K2162" s="2">
        <f t="shared" si="478"/>
        <v>11</v>
      </c>
      <c r="L2162" s="2" t="str">
        <f t="shared" si="479"/>
        <v>Thursday</v>
      </c>
      <c r="M2162" s="2">
        <f t="shared" si="480"/>
        <v>47</v>
      </c>
      <c r="N2162" s="3">
        <f t="shared" si="481"/>
        <v>27649</v>
      </c>
      <c r="O2162" s="3">
        <f t="shared" si="482"/>
        <v>0</v>
      </c>
      <c r="P2162" t="str">
        <f t="shared" si="483"/>
        <v>18-Nov</v>
      </c>
      <c r="Q2162" s="9">
        <f t="shared" si="484"/>
        <v>0.46875</v>
      </c>
      <c r="R2162" t="str">
        <f t="shared" si="485"/>
        <v>Morning</v>
      </c>
      <c r="S2162" s="2">
        <f t="shared" si="486"/>
        <v>18</v>
      </c>
      <c r="T2162" t="str">
        <f t="shared" si="487"/>
        <v>Others</v>
      </c>
      <c r="U2162">
        <f t="shared" si="488"/>
        <v>11</v>
      </c>
      <c r="V2162" t="str">
        <f t="shared" si="489"/>
        <v>FY Q3</v>
      </c>
    </row>
    <row r="2163" spans="1:22" x14ac:dyDescent="0.3">
      <c r="A2163" s="18">
        <v>44518</v>
      </c>
      <c r="B2163" t="s">
        <v>3126</v>
      </c>
      <c r="C2163" t="s">
        <v>125</v>
      </c>
      <c r="D2163" t="s">
        <v>3127</v>
      </c>
      <c r="E2163">
        <v>824747309467</v>
      </c>
      <c r="F2163" t="s">
        <v>15</v>
      </c>
      <c r="G2163" t="s">
        <v>67</v>
      </c>
      <c r="H2163">
        <v>7132</v>
      </c>
      <c r="I2163" s="2">
        <f t="shared" si="476"/>
        <v>2021</v>
      </c>
      <c r="J2163" s="2" t="str">
        <f t="shared" si="477"/>
        <v>November</v>
      </c>
      <c r="K2163" s="2">
        <f t="shared" si="478"/>
        <v>11</v>
      </c>
      <c r="L2163" s="2" t="str">
        <f t="shared" si="479"/>
        <v>Thursday</v>
      </c>
      <c r="M2163" s="2">
        <f t="shared" si="480"/>
        <v>47</v>
      </c>
      <c r="N2163" s="3">
        <f t="shared" si="481"/>
        <v>0</v>
      </c>
      <c r="O2163" s="3">
        <f t="shared" si="482"/>
        <v>7132</v>
      </c>
      <c r="P2163" t="str">
        <f t="shared" si="483"/>
        <v>18-Nov</v>
      </c>
      <c r="Q2163" s="9">
        <f t="shared" si="484"/>
        <v>0.54513888888888884</v>
      </c>
      <c r="R2163" t="str">
        <f t="shared" si="485"/>
        <v>Afternoon</v>
      </c>
      <c r="S2163" s="2">
        <f t="shared" si="486"/>
        <v>18</v>
      </c>
      <c r="T2163" t="str">
        <f t="shared" si="487"/>
        <v>UPI Transfer</v>
      </c>
      <c r="U2163">
        <f t="shared" si="488"/>
        <v>13</v>
      </c>
      <c r="V2163" t="str">
        <f t="shared" si="489"/>
        <v>FY Q3</v>
      </c>
    </row>
    <row r="2164" spans="1:22" x14ac:dyDescent="0.3">
      <c r="A2164" s="18">
        <v>44518</v>
      </c>
      <c r="B2164" t="s">
        <v>184</v>
      </c>
      <c r="C2164" t="s">
        <v>282</v>
      </c>
      <c r="D2164" t="s">
        <v>3128</v>
      </c>
      <c r="E2164">
        <v>817797387683</v>
      </c>
      <c r="F2164" t="s">
        <v>16</v>
      </c>
      <c r="G2164" t="s">
        <v>67</v>
      </c>
      <c r="H2164">
        <v>8028</v>
      </c>
      <c r="I2164" s="2">
        <f t="shared" si="476"/>
        <v>2021</v>
      </c>
      <c r="J2164" s="2" t="str">
        <f t="shared" si="477"/>
        <v>November</v>
      </c>
      <c r="K2164" s="2">
        <f t="shared" si="478"/>
        <v>11</v>
      </c>
      <c r="L2164" s="2" t="str">
        <f t="shared" si="479"/>
        <v>Thursday</v>
      </c>
      <c r="M2164" s="2">
        <f t="shared" si="480"/>
        <v>47</v>
      </c>
      <c r="N2164" s="3">
        <f t="shared" si="481"/>
        <v>8028</v>
      </c>
      <c r="O2164" s="3">
        <f t="shared" si="482"/>
        <v>0</v>
      </c>
      <c r="P2164" t="str">
        <f t="shared" si="483"/>
        <v>18-Nov</v>
      </c>
      <c r="Q2164" s="9">
        <f t="shared" si="484"/>
        <v>0.66736111111111107</v>
      </c>
      <c r="R2164" t="str">
        <f t="shared" si="485"/>
        <v>Afternoon</v>
      </c>
      <c r="S2164" s="2">
        <f t="shared" si="486"/>
        <v>18</v>
      </c>
      <c r="T2164" t="str">
        <f t="shared" si="487"/>
        <v>Others</v>
      </c>
      <c r="U2164">
        <f t="shared" si="488"/>
        <v>16</v>
      </c>
      <c r="V2164" t="str">
        <f t="shared" si="489"/>
        <v>FY Q3</v>
      </c>
    </row>
    <row r="2165" spans="1:22" x14ac:dyDescent="0.3">
      <c r="A2165" s="18">
        <v>44518</v>
      </c>
      <c r="B2165" t="s">
        <v>2747</v>
      </c>
      <c r="C2165" t="s">
        <v>128</v>
      </c>
      <c r="D2165" t="s">
        <v>3129</v>
      </c>
      <c r="E2165">
        <v>569242612630</v>
      </c>
      <c r="F2165" t="s">
        <v>16</v>
      </c>
      <c r="G2165" t="s">
        <v>71</v>
      </c>
      <c r="H2165">
        <v>37053</v>
      </c>
      <c r="I2165" s="2">
        <f t="shared" si="476"/>
        <v>2021</v>
      </c>
      <c r="J2165" s="2" t="str">
        <f t="shared" si="477"/>
        <v>November</v>
      </c>
      <c r="K2165" s="2">
        <f t="shared" si="478"/>
        <v>11</v>
      </c>
      <c r="L2165" s="2" t="str">
        <f t="shared" si="479"/>
        <v>Thursday</v>
      </c>
      <c r="M2165" s="2">
        <f t="shared" si="480"/>
        <v>47</v>
      </c>
      <c r="N2165" s="3">
        <f t="shared" si="481"/>
        <v>37053</v>
      </c>
      <c r="O2165" s="3">
        <f t="shared" si="482"/>
        <v>0</v>
      </c>
      <c r="P2165" t="str">
        <f t="shared" si="483"/>
        <v>18-Nov</v>
      </c>
      <c r="Q2165" s="9">
        <f t="shared" si="484"/>
        <v>0.96527777777777779</v>
      </c>
      <c r="R2165" t="str">
        <f t="shared" si="485"/>
        <v>Night</v>
      </c>
      <c r="S2165" s="2">
        <f t="shared" si="486"/>
        <v>18</v>
      </c>
      <c r="T2165" t="str">
        <f t="shared" si="487"/>
        <v>Others</v>
      </c>
      <c r="U2165">
        <f t="shared" si="488"/>
        <v>23</v>
      </c>
      <c r="V2165" t="str">
        <f t="shared" si="489"/>
        <v>FY Q3</v>
      </c>
    </row>
    <row r="2166" spans="1:22" x14ac:dyDescent="0.3">
      <c r="A2166" s="18">
        <v>44519</v>
      </c>
      <c r="B2166" t="s">
        <v>1424</v>
      </c>
      <c r="C2166" t="s">
        <v>291</v>
      </c>
      <c r="D2166" t="s">
        <v>3130</v>
      </c>
      <c r="E2166">
        <v>941216960480</v>
      </c>
      <c r="F2166" t="s">
        <v>16</v>
      </c>
      <c r="G2166" t="s">
        <v>71</v>
      </c>
      <c r="H2166">
        <v>12258</v>
      </c>
      <c r="I2166" s="2">
        <f t="shared" si="476"/>
        <v>2021</v>
      </c>
      <c r="J2166" s="2" t="str">
        <f t="shared" si="477"/>
        <v>November</v>
      </c>
      <c r="K2166" s="2">
        <f t="shared" si="478"/>
        <v>11</v>
      </c>
      <c r="L2166" s="2" t="str">
        <f t="shared" si="479"/>
        <v>Friday</v>
      </c>
      <c r="M2166" s="2">
        <f t="shared" si="480"/>
        <v>47</v>
      </c>
      <c r="N2166" s="3">
        <f t="shared" si="481"/>
        <v>12258</v>
      </c>
      <c r="O2166" s="3">
        <f t="shared" si="482"/>
        <v>0</v>
      </c>
      <c r="P2166" t="str">
        <f t="shared" si="483"/>
        <v>19-Nov</v>
      </c>
      <c r="Q2166" s="9">
        <f t="shared" si="484"/>
        <v>0.40138888888888891</v>
      </c>
      <c r="R2166" t="str">
        <f t="shared" si="485"/>
        <v>Morning</v>
      </c>
      <c r="S2166" s="2">
        <f t="shared" si="486"/>
        <v>19</v>
      </c>
      <c r="T2166" t="str">
        <f t="shared" si="487"/>
        <v>Others</v>
      </c>
      <c r="U2166">
        <f t="shared" si="488"/>
        <v>9</v>
      </c>
      <c r="V2166" t="str">
        <f t="shared" si="489"/>
        <v>FY Q3</v>
      </c>
    </row>
    <row r="2167" spans="1:22" x14ac:dyDescent="0.3">
      <c r="A2167" s="18">
        <v>44519</v>
      </c>
      <c r="B2167" t="s">
        <v>1032</v>
      </c>
      <c r="C2167" t="s">
        <v>411</v>
      </c>
      <c r="D2167" t="s">
        <v>3131</v>
      </c>
      <c r="E2167">
        <v>712620413239</v>
      </c>
      <c r="F2167" t="s">
        <v>15</v>
      </c>
      <c r="G2167" t="s">
        <v>71</v>
      </c>
      <c r="H2167">
        <v>6225</v>
      </c>
      <c r="I2167" s="2">
        <f t="shared" si="476"/>
        <v>2021</v>
      </c>
      <c r="J2167" s="2" t="str">
        <f t="shared" si="477"/>
        <v>November</v>
      </c>
      <c r="K2167" s="2">
        <f t="shared" si="478"/>
        <v>11</v>
      </c>
      <c r="L2167" s="2" t="str">
        <f t="shared" si="479"/>
        <v>Friday</v>
      </c>
      <c r="M2167" s="2">
        <f t="shared" si="480"/>
        <v>47</v>
      </c>
      <c r="N2167" s="3">
        <f t="shared" si="481"/>
        <v>0</v>
      </c>
      <c r="O2167" s="3">
        <f t="shared" si="482"/>
        <v>6225</v>
      </c>
      <c r="P2167" t="str">
        <f t="shared" si="483"/>
        <v>19-Nov</v>
      </c>
      <c r="Q2167" s="9">
        <f t="shared" si="484"/>
        <v>0.67222222222222228</v>
      </c>
      <c r="R2167" t="str">
        <f t="shared" si="485"/>
        <v>Afternoon</v>
      </c>
      <c r="S2167" s="2">
        <f t="shared" si="486"/>
        <v>19</v>
      </c>
      <c r="T2167" t="str">
        <f t="shared" si="487"/>
        <v>UPI Transfer</v>
      </c>
      <c r="U2167">
        <f t="shared" si="488"/>
        <v>16</v>
      </c>
      <c r="V2167" t="str">
        <f t="shared" si="489"/>
        <v>FY Q3</v>
      </c>
    </row>
    <row r="2168" spans="1:22" x14ac:dyDescent="0.3">
      <c r="A2168" s="18">
        <v>44519</v>
      </c>
      <c r="B2168" t="s">
        <v>1794</v>
      </c>
      <c r="C2168" t="s">
        <v>605</v>
      </c>
      <c r="D2168" t="s">
        <v>3132</v>
      </c>
      <c r="E2168">
        <v>186408142807</v>
      </c>
      <c r="F2168" t="s">
        <v>16</v>
      </c>
      <c r="G2168" t="s">
        <v>71</v>
      </c>
      <c r="H2168">
        <v>12132</v>
      </c>
      <c r="I2168" s="2">
        <f t="shared" si="476"/>
        <v>2021</v>
      </c>
      <c r="J2168" s="2" t="str">
        <f t="shared" si="477"/>
        <v>November</v>
      </c>
      <c r="K2168" s="2">
        <f t="shared" si="478"/>
        <v>11</v>
      </c>
      <c r="L2168" s="2" t="str">
        <f t="shared" si="479"/>
        <v>Friday</v>
      </c>
      <c r="M2168" s="2">
        <f t="shared" si="480"/>
        <v>47</v>
      </c>
      <c r="N2168" s="3">
        <f t="shared" si="481"/>
        <v>12132</v>
      </c>
      <c r="O2168" s="3">
        <f t="shared" si="482"/>
        <v>0</v>
      </c>
      <c r="P2168" t="str">
        <f t="shared" si="483"/>
        <v>19-Nov</v>
      </c>
      <c r="Q2168" s="9">
        <f t="shared" si="484"/>
        <v>0.7006944444444444</v>
      </c>
      <c r="R2168" t="str">
        <f t="shared" si="485"/>
        <v>Afternoon</v>
      </c>
      <c r="S2168" s="2">
        <f t="shared" si="486"/>
        <v>19</v>
      </c>
      <c r="T2168" t="str">
        <f t="shared" si="487"/>
        <v>Others</v>
      </c>
      <c r="U2168">
        <f t="shared" si="488"/>
        <v>16</v>
      </c>
      <c r="V2168" t="str">
        <f t="shared" si="489"/>
        <v>FY Q3</v>
      </c>
    </row>
    <row r="2169" spans="1:22" x14ac:dyDescent="0.3">
      <c r="A2169" s="18">
        <v>44519</v>
      </c>
      <c r="B2169" t="s">
        <v>146</v>
      </c>
      <c r="C2169" t="s">
        <v>117</v>
      </c>
      <c r="D2169" t="s">
        <v>3133</v>
      </c>
      <c r="E2169">
        <v>349399524055</v>
      </c>
      <c r="F2169" t="s">
        <v>16</v>
      </c>
      <c r="G2169" t="s">
        <v>67</v>
      </c>
      <c r="H2169">
        <v>5995</v>
      </c>
      <c r="I2169" s="2">
        <f t="shared" si="476"/>
        <v>2021</v>
      </c>
      <c r="J2169" s="2" t="str">
        <f t="shared" si="477"/>
        <v>November</v>
      </c>
      <c r="K2169" s="2">
        <f t="shared" si="478"/>
        <v>11</v>
      </c>
      <c r="L2169" s="2" t="str">
        <f t="shared" si="479"/>
        <v>Friday</v>
      </c>
      <c r="M2169" s="2">
        <f t="shared" si="480"/>
        <v>47</v>
      </c>
      <c r="N2169" s="3">
        <f t="shared" si="481"/>
        <v>5995</v>
      </c>
      <c r="O2169" s="3">
        <f t="shared" si="482"/>
        <v>0</v>
      </c>
      <c r="P2169" t="str">
        <f t="shared" si="483"/>
        <v>19-Nov</v>
      </c>
      <c r="Q2169" s="9">
        <f t="shared" si="484"/>
        <v>0.70138888888888884</v>
      </c>
      <c r="R2169" t="str">
        <f t="shared" si="485"/>
        <v>Afternoon</v>
      </c>
      <c r="S2169" s="2">
        <f t="shared" si="486"/>
        <v>19</v>
      </c>
      <c r="T2169" t="str">
        <f t="shared" si="487"/>
        <v>Others</v>
      </c>
      <c r="U2169">
        <f t="shared" si="488"/>
        <v>16</v>
      </c>
      <c r="V2169" t="str">
        <f t="shared" si="489"/>
        <v>FY Q3</v>
      </c>
    </row>
    <row r="2170" spans="1:22" x14ac:dyDescent="0.3">
      <c r="A2170" s="18">
        <v>44519</v>
      </c>
      <c r="B2170" t="s">
        <v>388</v>
      </c>
      <c r="C2170" t="s">
        <v>251</v>
      </c>
      <c r="D2170" t="s">
        <v>3134</v>
      </c>
      <c r="E2170">
        <v>357351426470</v>
      </c>
      <c r="F2170" t="s">
        <v>15</v>
      </c>
      <c r="G2170" t="s">
        <v>71</v>
      </c>
      <c r="H2170">
        <v>4881</v>
      </c>
      <c r="I2170" s="2">
        <f t="shared" si="476"/>
        <v>2021</v>
      </c>
      <c r="J2170" s="2" t="str">
        <f t="shared" si="477"/>
        <v>November</v>
      </c>
      <c r="K2170" s="2">
        <f t="shared" si="478"/>
        <v>11</v>
      </c>
      <c r="L2170" s="2" t="str">
        <f t="shared" si="479"/>
        <v>Friday</v>
      </c>
      <c r="M2170" s="2">
        <f t="shared" si="480"/>
        <v>47</v>
      </c>
      <c r="N2170" s="3">
        <f t="shared" si="481"/>
        <v>0</v>
      </c>
      <c r="O2170" s="3">
        <f t="shared" si="482"/>
        <v>4881</v>
      </c>
      <c r="P2170" t="str">
        <f t="shared" si="483"/>
        <v>19-Nov</v>
      </c>
      <c r="Q2170" s="9">
        <f t="shared" si="484"/>
        <v>0.74722222222222223</v>
      </c>
      <c r="R2170" t="str">
        <f t="shared" si="485"/>
        <v>Evening</v>
      </c>
      <c r="S2170" s="2">
        <f t="shared" si="486"/>
        <v>19</v>
      </c>
      <c r="T2170" t="str">
        <f t="shared" si="487"/>
        <v>UPI Transfer</v>
      </c>
      <c r="U2170">
        <f t="shared" si="488"/>
        <v>17</v>
      </c>
      <c r="V2170" t="str">
        <f t="shared" si="489"/>
        <v>FY Q3</v>
      </c>
    </row>
    <row r="2171" spans="1:22" x14ac:dyDescent="0.3">
      <c r="A2171" s="18">
        <v>44519</v>
      </c>
      <c r="B2171" t="s">
        <v>2869</v>
      </c>
      <c r="C2171" t="s">
        <v>92</v>
      </c>
      <c r="D2171" t="s">
        <v>3135</v>
      </c>
      <c r="E2171">
        <v>226837515442</v>
      </c>
      <c r="F2171" t="s">
        <v>15</v>
      </c>
      <c r="G2171" t="s">
        <v>67</v>
      </c>
      <c r="H2171">
        <v>3573</v>
      </c>
      <c r="I2171" s="2">
        <f t="shared" si="476"/>
        <v>2021</v>
      </c>
      <c r="J2171" s="2" t="str">
        <f t="shared" si="477"/>
        <v>November</v>
      </c>
      <c r="K2171" s="2">
        <f t="shared" si="478"/>
        <v>11</v>
      </c>
      <c r="L2171" s="2" t="str">
        <f t="shared" si="479"/>
        <v>Friday</v>
      </c>
      <c r="M2171" s="2">
        <f t="shared" si="480"/>
        <v>47</v>
      </c>
      <c r="N2171" s="3">
        <f t="shared" si="481"/>
        <v>0</v>
      </c>
      <c r="O2171" s="3">
        <f t="shared" si="482"/>
        <v>3573</v>
      </c>
      <c r="P2171" t="str">
        <f t="shared" si="483"/>
        <v>19-Nov</v>
      </c>
      <c r="Q2171" s="9">
        <f t="shared" si="484"/>
        <v>0.84583333333333333</v>
      </c>
      <c r="R2171" t="str">
        <f t="shared" si="485"/>
        <v>Evening</v>
      </c>
      <c r="S2171" s="2">
        <f t="shared" si="486"/>
        <v>19</v>
      </c>
      <c r="T2171" t="str">
        <f t="shared" si="487"/>
        <v>UPI Transfer</v>
      </c>
      <c r="U2171">
        <f t="shared" si="488"/>
        <v>20</v>
      </c>
      <c r="V2171" t="str">
        <f t="shared" si="489"/>
        <v>FY Q3</v>
      </c>
    </row>
    <row r="2172" spans="1:22" x14ac:dyDescent="0.3">
      <c r="A2172" s="18">
        <v>44519</v>
      </c>
      <c r="B2172" t="s">
        <v>1196</v>
      </c>
      <c r="C2172" t="s">
        <v>189</v>
      </c>
      <c r="D2172" t="s">
        <v>3136</v>
      </c>
      <c r="E2172">
        <v>249905297627</v>
      </c>
      <c r="F2172" t="s">
        <v>16</v>
      </c>
      <c r="G2172" t="s">
        <v>71</v>
      </c>
      <c r="H2172">
        <v>12594</v>
      </c>
      <c r="I2172" s="2">
        <f t="shared" si="476"/>
        <v>2021</v>
      </c>
      <c r="J2172" s="2" t="str">
        <f t="shared" si="477"/>
        <v>November</v>
      </c>
      <c r="K2172" s="2">
        <f t="shared" si="478"/>
        <v>11</v>
      </c>
      <c r="L2172" s="2" t="str">
        <f t="shared" si="479"/>
        <v>Friday</v>
      </c>
      <c r="M2172" s="2">
        <f t="shared" si="480"/>
        <v>47</v>
      </c>
      <c r="N2172" s="3">
        <f t="shared" si="481"/>
        <v>12594</v>
      </c>
      <c r="O2172" s="3">
        <f t="shared" si="482"/>
        <v>0</v>
      </c>
      <c r="P2172" t="str">
        <f t="shared" si="483"/>
        <v>19-Nov</v>
      </c>
      <c r="Q2172" s="9">
        <f t="shared" si="484"/>
        <v>0.89861111111111114</v>
      </c>
      <c r="R2172" t="str">
        <f t="shared" si="485"/>
        <v>Night</v>
      </c>
      <c r="S2172" s="2">
        <f t="shared" si="486"/>
        <v>19</v>
      </c>
      <c r="T2172" t="str">
        <f t="shared" si="487"/>
        <v>Others</v>
      </c>
      <c r="U2172">
        <f t="shared" si="488"/>
        <v>21</v>
      </c>
      <c r="V2172" t="str">
        <f t="shared" si="489"/>
        <v>FY Q3</v>
      </c>
    </row>
    <row r="2173" spans="1:22" x14ac:dyDescent="0.3">
      <c r="A2173" s="18">
        <v>44520</v>
      </c>
      <c r="B2173" t="s">
        <v>536</v>
      </c>
      <c r="C2173" t="s">
        <v>254</v>
      </c>
      <c r="D2173" t="s">
        <v>3137</v>
      </c>
      <c r="E2173">
        <v>506685036400</v>
      </c>
      <c r="F2173" t="s">
        <v>16</v>
      </c>
      <c r="G2173" t="s">
        <v>71</v>
      </c>
      <c r="H2173">
        <v>23456</v>
      </c>
      <c r="I2173" s="2">
        <f t="shared" si="476"/>
        <v>2021</v>
      </c>
      <c r="J2173" s="2" t="str">
        <f t="shared" si="477"/>
        <v>November</v>
      </c>
      <c r="K2173" s="2">
        <f t="shared" si="478"/>
        <v>11</v>
      </c>
      <c r="L2173" s="2" t="str">
        <f t="shared" si="479"/>
        <v>Saturday</v>
      </c>
      <c r="M2173" s="2">
        <f t="shared" si="480"/>
        <v>47</v>
      </c>
      <c r="N2173" s="3">
        <f t="shared" si="481"/>
        <v>23456</v>
      </c>
      <c r="O2173" s="3">
        <f t="shared" si="482"/>
        <v>0</v>
      </c>
      <c r="P2173" t="str">
        <f t="shared" si="483"/>
        <v>20-Nov</v>
      </c>
      <c r="Q2173" s="9">
        <f t="shared" si="484"/>
        <v>0.61875000000000002</v>
      </c>
      <c r="R2173" t="str">
        <f t="shared" si="485"/>
        <v>Afternoon</v>
      </c>
      <c r="S2173" s="2">
        <f t="shared" si="486"/>
        <v>20</v>
      </c>
      <c r="T2173" t="str">
        <f t="shared" si="487"/>
        <v>Others</v>
      </c>
      <c r="U2173">
        <f t="shared" si="488"/>
        <v>14</v>
      </c>
      <c r="V2173" t="str">
        <f t="shared" si="489"/>
        <v>FY Q3</v>
      </c>
    </row>
    <row r="2174" spans="1:22" x14ac:dyDescent="0.3">
      <c r="A2174" s="18">
        <v>44520</v>
      </c>
      <c r="B2174" t="s">
        <v>1521</v>
      </c>
      <c r="C2174" t="s">
        <v>189</v>
      </c>
      <c r="D2174" t="s">
        <v>3138</v>
      </c>
      <c r="E2174">
        <v>473058929501</v>
      </c>
      <c r="F2174" t="s">
        <v>16</v>
      </c>
      <c r="G2174" t="s">
        <v>67</v>
      </c>
      <c r="H2174">
        <v>21450</v>
      </c>
      <c r="I2174" s="2">
        <f t="shared" si="476"/>
        <v>2021</v>
      </c>
      <c r="J2174" s="2" t="str">
        <f t="shared" si="477"/>
        <v>November</v>
      </c>
      <c r="K2174" s="2">
        <f t="shared" si="478"/>
        <v>11</v>
      </c>
      <c r="L2174" s="2" t="str">
        <f t="shared" si="479"/>
        <v>Saturday</v>
      </c>
      <c r="M2174" s="2">
        <f t="shared" si="480"/>
        <v>47</v>
      </c>
      <c r="N2174" s="3">
        <f t="shared" si="481"/>
        <v>21450</v>
      </c>
      <c r="O2174" s="3">
        <f t="shared" si="482"/>
        <v>0</v>
      </c>
      <c r="P2174" t="str">
        <f t="shared" si="483"/>
        <v>20-Nov</v>
      </c>
      <c r="Q2174" s="9">
        <f t="shared" si="484"/>
        <v>0.68958333333333333</v>
      </c>
      <c r="R2174" t="str">
        <f t="shared" si="485"/>
        <v>Afternoon</v>
      </c>
      <c r="S2174" s="2">
        <f t="shared" si="486"/>
        <v>20</v>
      </c>
      <c r="T2174" t="str">
        <f t="shared" si="487"/>
        <v>Others</v>
      </c>
      <c r="U2174">
        <f t="shared" si="488"/>
        <v>16</v>
      </c>
      <c r="V2174" t="str">
        <f t="shared" si="489"/>
        <v>FY Q3</v>
      </c>
    </row>
    <row r="2175" spans="1:22" x14ac:dyDescent="0.3">
      <c r="A2175" s="18">
        <v>44520</v>
      </c>
      <c r="B2175" t="s">
        <v>244</v>
      </c>
      <c r="C2175" t="s">
        <v>85</v>
      </c>
      <c r="D2175" t="s">
        <v>3139</v>
      </c>
      <c r="E2175">
        <v>868571958522</v>
      </c>
      <c r="F2175" t="s">
        <v>16</v>
      </c>
      <c r="G2175" t="s">
        <v>71</v>
      </c>
      <c r="H2175">
        <v>3979</v>
      </c>
      <c r="I2175" s="2">
        <f t="shared" si="476"/>
        <v>2021</v>
      </c>
      <c r="J2175" s="2" t="str">
        <f t="shared" si="477"/>
        <v>November</v>
      </c>
      <c r="K2175" s="2">
        <f t="shared" si="478"/>
        <v>11</v>
      </c>
      <c r="L2175" s="2" t="str">
        <f t="shared" si="479"/>
        <v>Saturday</v>
      </c>
      <c r="M2175" s="2">
        <f t="shared" si="480"/>
        <v>47</v>
      </c>
      <c r="N2175" s="3">
        <f t="shared" si="481"/>
        <v>3979</v>
      </c>
      <c r="O2175" s="3">
        <f t="shared" si="482"/>
        <v>0</v>
      </c>
      <c r="P2175" t="str">
        <f t="shared" si="483"/>
        <v>20-Nov</v>
      </c>
      <c r="Q2175" s="9">
        <f t="shared" si="484"/>
        <v>0.77222222222222225</v>
      </c>
      <c r="R2175" t="str">
        <f t="shared" si="485"/>
        <v>Evening</v>
      </c>
      <c r="S2175" s="2">
        <f t="shared" si="486"/>
        <v>20</v>
      </c>
      <c r="T2175" t="str">
        <f t="shared" si="487"/>
        <v>Others</v>
      </c>
      <c r="U2175">
        <f t="shared" si="488"/>
        <v>18</v>
      </c>
      <c r="V2175" t="str">
        <f t="shared" si="489"/>
        <v>FY Q3</v>
      </c>
    </row>
    <row r="2176" spans="1:22" x14ac:dyDescent="0.3">
      <c r="A2176" s="18">
        <v>44520</v>
      </c>
      <c r="B2176" t="s">
        <v>94</v>
      </c>
      <c r="C2176" t="s">
        <v>128</v>
      </c>
      <c r="D2176" t="s">
        <v>3140</v>
      </c>
      <c r="E2176">
        <v>480411608832</v>
      </c>
      <c r="F2176" t="s">
        <v>16</v>
      </c>
      <c r="G2176" t="s">
        <v>71</v>
      </c>
      <c r="H2176">
        <v>15913</v>
      </c>
      <c r="I2176" s="2">
        <f t="shared" si="476"/>
        <v>2021</v>
      </c>
      <c r="J2176" s="2" t="str">
        <f t="shared" si="477"/>
        <v>November</v>
      </c>
      <c r="K2176" s="2">
        <f t="shared" si="478"/>
        <v>11</v>
      </c>
      <c r="L2176" s="2" t="str">
        <f t="shared" si="479"/>
        <v>Saturday</v>
      </c>
      <c r="M2176" s="2">
        <f t="shared" si="480"/>
        <v>47</v>
      </c>
      <c r="N2176" s="3">
        <f t="shared" si="481"/>
        <v>15913</v>
      </c>
      <c r="O2176" s="3">
        <f t="shared" si="482"/>
        <v>0</v>
      </c>
      <c r="P2176" t="str">
        <f t="shared" si="483"/>
        <v>20-Nov</v>
      </c>
      <c r="Q2176" s="9">
        <f t="shared" si="484"/>
        <v>0.77916666666666667</v>
      </c>
      <c r="R2176" t="str">
        <f t="shared" si="485"/>
        <v>Evening</v>
      </c>
      <c r="S2176" s="2">
        <f t="shared" si="486"/>
        <v>20</v>
      </c>
      <c r="T2176" t="str">
        <f t="shared" si="487"/>
        <v>Others</v>
      </c>
      <c r="U2176">
        <f t="shared" si="488"/>
        <v>18</v>
      </c>
      <c r="V2176" t="str">
        <f t="shared" si="489"/>
        <v>FY Q3</v>
      </c>
    </row>
    <row r="2177" spans="1:22" x14ac:dyDescent="0.3">
      <c r="A2177" s="18">
        <v>44520</v>
      </c>
      <c r="B2177" t="s">
        <v>148</v>
      </c>
      <c r="C2177" t="s">
        <v>319</v>
      </c>
      <c r="D2177" t="s">
        <v>3141</v>
      </c>
      <c r="E2177">
        <v>25167031888</v>
      </c>
      <c r="F2177" t="s">
        <v>15</v>
      </c>
      <c r="G2177" t="s">
        <v>71</v>
      </c>
      <c r="H2177">
        <v>3767</v>
      </c>
      <c r="I2177" s="2">
        <f t="shared" si="476"/>
        <v>2021</v>
      </c>
      <c r="J2177" s="2" t="str">
        <f t="shared" si="477"/>
        <v>November</v>
      </c>
      <c r="K2177" s="2">
        <f t="shared" si="478"/>
        <v>11</v>
      </c>
      <c r="L2177" s="2" t="str">
        <f t="shared" si="479"/>
        <v>Saturday</v>
      </c>
      <c r="M2177" s="2">
        <f t="shared" si="480"/>
        <v>47</v>
      </c>
      <c r="N2177" s="3">
        <f t="shared" si="481"/>
        <v>0</v>
      </c>
      <c r="O2177" s="3">
        <f t="shared" si="482"/>
        <v>3767</v>
      </c>
      <c r="P2177" t="str">
        <f t="shared" si="483"/>
        <v>20-Nov</v>
      </c>
      <c r="Q2177" s="9">
        <f t="shared" si="484"/>
        <v>0.79583333333333328</v>
      </c>
      <c r="R2177" t="str">
        <f t="shared" si="485"/>
        <v>Evening</v>
      </c>
      <c r="S2177" s="2">
        <f t="shared" si="486"/>
        <v>20</v>
      </c>
      <c r="T2177" t="str">
        <f t="shared" si="487"/>
        <v>Recharge</v>
      </c>
      <c r="U2177">
        <f t="shared" si="488"/>
        <v>19</v>
      </c>
      <c r="V2177" t="str">
        <f t="shared" si="489"/>
        <v>FY Q3</v>
      </c>
    </row>
    <row r="2178" spans="1:22" x14ac:dyDescent="0.3">
      <c r="A2178" s="18">
        <v>44521</v>
      </c>
      <c r="B2178" t="s">
        <v>3142</v>
      </c>
      <c r="C2178" t="s">
        <v>222</v>
      </c>
      <c r="D2178" t="s">
        <v>3143</v>
      </c>
      <c r="E2178">
        <v>240471152581</v>
      </c>
      <c r="F2178" t="s">
        <v>15</v>
      </c>
      <c r="G2178" t="s">
        <v>67</v>
      </c>
      <c r="H2178">
        <v>8393</v>
      </c>
      <c r="I2178" s="2">
        <f t="shared" si="476"/>
        <v>2021</v>
      </c>
      <c r="J2178" s="2" t="str">
        <f t="shared" si="477"/>
        <v>November</v>
      </c>
      <c r="K2178" s="2">
        <f t="shared" si="478"/>
        <v>11</v>
      </c>
      <c r="L2178" s="2" t="str">
        <f t="shared" si="479"/>
        <v>Sunday</v>
      </c>
      <c r="M2178" s="2">
        <f t="shared" si="480"/>
        <v>48</v>
      </c>
      <c r="N2178" s="3">
        <f t="shared" si="481"/>
        <v>0</v>
      </c>
      <c r="O2178" s="3">
        <f t="shared" si="482"/>
        <v>8393</v>
      </c>
      <c r="P2178" t="str">
        <f t="shared" si="483"/>
        <v>21-Nov</v>
      </c>
      <c r="Q2178" s="9">
        <f t="shared" si="484"/>
        <v>0.30694444444444446</v>
      </c>
      <c r="R2178" t="str">
        <f t="shared" si="485"/>
        <v>Morning</v>
      </c>
      <c r="S2178" s="2">
        <f t="shared" si="486"/>
        <v>21</v>
      </c>
      <c r="T2178" t="str">
        <f t="shared" si="487"/>
        <v>UPI Transfer</v>
      </c>
      <c r="U2178">
        <f t="shared" si="488"/>
        <v>7</v>
      </c>
      <c r="V2178" t="str">
        <f t="shared" si="489"/>
        <v>FY Q3</v>
      </c>
    </row>
    <row r="2179" spans="1:22" x14ac:dyDescent="0.3">
      <c r="A2179" s="18">
        <v>44521</v>
      </c>
      <c r="B2179" t="s">
        <v>1077</v>
      </c>
      <c r="C2179" t="s">
        <v>69</v>
      </c>
      <c r="D2179" t="s">
        <v>3144</v>
      </c>
      <c r="E2179">
        <v>981864327727</v>
      </c>
      <c r="F2179" t="s">
        <v>16</v>
      </c>
      <c r="G2179" t="s">
        <v>71</v>
      </c>
      <c r="H2179">
        <v>13121</v>
      </c>
      <c r="I2179" s="2">
        <f t="shared" si="476"/>
        <v>2021</v>
      </c>
      <c r="J2179" s="2" t="str">
        <f t="shared" si="477"/>
        <v>November</v>
      </c>
      <c r="K2179" s="2">
        <f t="shared" si="478"/>
        <v>11</v>
      </c>
      <c r="L2179" s="2" t="str">
        <f t="shared" si="479"/>
        <v>Sunday</v>
      </c>
      <c r="M2179" s="2">
        <f t="shared" si="480"/>
        <v>48</v>
      </c>
      <c r="N2179" s="3">
        <f t="shared" si="481"/>
        <v>13121</v>
      </c>
      <c r="O2179" s="3">
        <f t="shared" si="482"/>
        <v>0</v>
      </c>
      <c r="P2179" t="str">
        <f t="shared" si="483"/>
        <v>21-Nov</v>
      </c>
      <c r="Q2179" s="9">
        <f t="shared" si="484"/>
        <v>0.47569444444444442</v>
      </c>
      <c r="R2179" t="str">
        <f t="shared" si="485"/>
        <v>Morning</v>
      </c>
      <c r="S2179" s="2">
        <f t="shared" si="486"/>
        <v>21</v>
      </c>
      <c r="T2179" t="str">
        <f t="shared" si="487"/>
        <v>Others</v>
      </c>
      <c r="U2179">
        <f t="shared" si="488"/>
        <v>11</v>
      </c>
      <c r="V2179" t="str">
        <f t="shared" si="489"/>
        <v>FY Q3</v>
      </c>
    </row>
    <row r="2180" spans="1:22" x14ac:dyDescent="0.3">
      <c r="A2180" s="18">
        <v>44521</v>
      </c>
      <c r="B2180" t="s">
        <v>743</v>
      </c>
      <c r="C2180" t="s">
        <v>242</v>
      </c>
      <c r="D2180" t="s">
        <v>3145</v>
      </c>
      <c r="E2180">
        <v>617149712716</v>
      </c>
      <c r="F2180" t="s">
        <v>15</v>
      </c>
      <c r="G2180" t="s">
        <v>67</v>
      </c>
      <c r="H2180">
        <v>6005</v>
      </c>
      <c r="I2180" s="2">
        <f t="shared" si="476"/>
        <v>2021</v>
      </c>
      <c r="J2180" s="2" t="str">
        <f t="shared" si="477"/>
        <v>November</v>
      </c>
      <c r="K2180" s="2">
        <f t="shared" si="478"/>
        <v>11</v>
      </c>
      <c r="L2180" s="2" t="str">
        <f t="shared" si="479"/>
        <v>Sunday</v>
      </c>
      <c r="M2180" s="2">
        <f t="shared" si="480"/>
        <v>48</v>
      </c>
      <c r="N2180" s="3">
        <f t="shared" si="481"/>
        <v>0</v>
      </c>
      <c r="O2180" s="3">
        <f t="shared" si="482"/>
        <v>6005</v>
      </c>
      <c r="P2180" t="str">
        <f t="shared" si="483"/>
        <v>21-Nov</v>
      </c>
      <c r="Q2180" s="9">
        <f t="shared" si="484"/>
        <v>0.5395833333333333</v>
      </c>
      <c r="R2180" t="str">
        <f t="shared" si="485"/>
        <v>Afternoon</v>
      </c>
      <c r="S2180" s="2">
        <f t="shared" si="486"/>
        <v>21</v>
      </c>
      <c r="T2180" t="str">
        <f t="shared" si="487"/>
        <v>UPI Transfer</v>
      </c>
      <c r="U2180">
        <f t="shared" si="488"/>
        <v>12</v>
      </c>
      <c r="V2180" t="str">
        <f t="shared" si="489"/>
        <v>FY Q3</v>
      </c>
    </row>
    <row r="2181" spans="1:22" x14ac:dyDescent="0.3">
      <c r="A2181" s="18">
        <v>44521</v>
      </c>
      <c r="B2181" t="s">
        <v>180</v>
      </c>
      <c r="C2181" t="s">
        <v>605</v>
      </c>
      <c r="D2181" t="s">
        <v>3146</v>
      </c>
      <c r="E2181">
        <v>799349576074</v>
      </c>
      <c r="F2181" t="s">
        <v>16</v>
      </c>
      <c r="G2181" t="s">
        <v>71</v>
      </c>
      <c r="H2181">
        <v>14889</v>
      </c>
      <c r="I2181" s="2">
        <f t="shared" si="476"/>
        <v>2021</v>
      </c>
      <c r="J2181" s="2" t="str">
        <f t="shared" si="477"/>
        <v>November</v>
      </c>
      <c r="K2181" s="2">
        <f t="shared" si="478"/>
        <v>11</v>
      </c>
      <c r="L2181" s="2" t="str">
        <f t="shared" si="479"/>
        <v>Sunday</v>
      </c>
      <c r="M2181" s="2">
        <f t="shared" si="480"/>
        <v>48</v>
      </c>
      <c r="N2181" s="3">
        <f t="shared" si="481"/>
        <v>14889</v>
      </c>
      <c r="O2181" s="3">
        <f t="shared" si="482"/>
        <v>0</v>
      </c>
      <c r="P2181" t="str">
        <f t="shared" si="483"/>
        <v>21-Nov</v>
      </c>
      <c r="Q2181" s="9">
        <f t="shared" si="484"/>
        <v>0.56736111111111109</v>
      </c>
      <c r="R2181" t="str">
        <f t="shared" si="485"/>
        <v>Afternoon</v>
      </c>
      <c r="S2181" s="2">
        <f t="shared" si="486"/>
        <v>21</v>
      </c>
      <c r="T2181" t="str">
        <f t="shared" si="487"/>
        <v>Others</v>
      </c>
      <c r="U2181">
        <f t="shared" si="488"/>
        <v>13</v>
      </c>
      <c r="V2181" t="str">
        <f t="shared" si="489"/>
        <v>FY Q3</v>
      </c>
    </row>
    <row r="2182" spans="1:22" x14ac:dyDescent="0.3">
      <c r="A2182" s="18">
        <v>44521</v>
      </c>
      <c r="B2182" t="s">
        <v>893</v>
      </c>
      <c r="C2182" t="s">
        <v>92</v>
      </c>
      <c r="D2182" t="s">
        <v>3147</v>
      </c>
      <c r="E2182">
        <v>85093776752</v>
      </c>
      <c r="F2182" t="s">
        <v>15</v>
      </c>
      <c r="G2182" t="s">
        <v>71</v>
      </c>
      <c r="H2182">
        <v>4071</v>
      </c>
      <c r="I2182" s="2">
        <f t="shared" si="476"/>
        <v>2021</v>
      </c>
      <c r="J2182" s="2" t="str">
        <f t="shared" si="477"/>
        <v>November</v>
      </c>
      <c r="K2182" s="2">
        <f t="shared" si="478"/>
        <v>11</v>
      </c>
      <c r="L2182" s="2" t="str">
        <f t="shared" si="479"/>
        <v>Sunday</v>
      </c>
      <c r="M2182" s="2">
        <f t="shared" si="480"/>
        <v>48</v>
      </c>
      <c r="N2182" s="3">
        <f t="shared" si="481"/>
        <v>0</v>
      </c>
      <c r="O2182" s="3">
        <f t="shared" si="482"/>
        <v>4071</v>
      </c>
      <c r="P2182" t="str">
        <f t="shared" si="483"/>
        <v>21-Nov</v>
      </c>
      <c r="Q2182" s="9">
        <f t="shared" si="484"/>
        <v>0.6958333333333333</v>
      </c>
      <c r="R2182" t="str">
        <f t="shared" si="485"/>
        <v>Afternoon</v>
      </c>
      <c r="S2182" s="2">
        <f t="shared" si="486"/>
        <v>21</v>
      </c>
      <c r="T2182" t="str">
        <f t="shared" si="487"/>
        <v>UPI Transfer</v>
      </c>
      <c r="U2182">
        <f t="shared" si="488"/>
        <v>16</v>
      </c>
      <c r="V2182" t="str">
        <f t="shared" si="489"/>
        <v>FY Q3</v>
      </c>
    </row>
    <row r="2183" spans="1:22" x14ac:dyDescent="0.3">
      <c r="A2183" s="18">
        <v>44522</v>
      </c>
      <c r="B2183" t="s">
        <v>1138</v>
      </c>
      <c r="C2183" t="s">
        <v>254</v>
      </c>
      <c r="D2183" t="s">
        <v>3148</v>
      </c>
      <c r="E2183">
        <v>201413226632</v>
      </c>
      <c r="F2183" t="s">
        <v>16</v>
      </c>
      <c r="G2183" t="s">
        <v>71</v>
      </c>
      <c r="H2183">
        <v>12045</v>
      </c>
      <c r="I2183" s="2">
        <f t="shared" si="476"/>
        <v>2021</v>
      </c>
      <c r="J2183" s="2" t="str">
        <f t="shared" si="477"/>
        <v>November</v>
      </c>
      <c r="K2183" s="2">
        <f t="shared" si="478"/>
        <v>11</v>
      </c>
      <c r="L2183" s="2" t="str">
        <f t="shared" si="479"/>
        <v>Monday</v>
      </c>
      <c r="M2183" s="2">
        <f t="shared" si="480"/>
        <v>48</v>
      </c>
      <c r="N2183" s="3">
        <f t="shared" si="481"/>
        <v>12045</v>
      </c>
      <c r="O2183" s="3">
        <f t="shared" si="482"/>
        <v>0</v>
      </c>
      <c r="P2183" t="str">
        <f t="shared" si="483"/>
        <v>22-Nov</v>
      </c>
      <c r="Q2183" s="9">
        <f t="shared" si="484"/>
        <v>0.50347222222222221</v>
      </c>
      <c r="R2183" t="str">
        <f t="shared" si="485"/>
        <v>Afternoon</v>
      </c>
      <c r="S2183" s="2">
        <f t="shared" si="486"/>
        <v>22</v>
      </c>
      <c r="T2183" t="str">
        <f t="shared" si="487"/>
        <v>Others</v>
      </c>
      <c r="U2183">
        <f t="shared" si="488"/>
        <v>12</v>
      </c>
      <c r="V2183" t="str">
        <f t="shared" si="489"/>
        <v>FY Q3</v>
      </c>
    </row>
    <row r="2184" spans="1:22" x14ac:dyDescent="0.3">
      <c r="A2184" s="18">
        <v>44522</v>
      </c>
      <c r="B2184" t="s">
        <v>119</v>
      </c>
      <c r="C2184" t="s">
        <v>254</v>
      </c>
      <c r="D2184" t="s">
        <v>3149</v>
      </c>
      <c r="E2184">
        <v>128000064741</v>
      </c>
      <c r="F2184" t="s">
        <v>16</v>
      </c>
      <c r="G2184" t="s">
        <v>71</v>
      </c>
      <c r="H2184">
        <v>19769</v>
      </c>
      <c r="I2184" s="2">
        <f t="shared" si="476"/>
        <v>2021</v>
      </c>
      <c r="J2184" s="2" t="str">
        <f t="shared" si="477"/>
        <v>November</v>
      </c>
      <c r="K2184" s="2">
        <f t="shared" si="478"/>
        <v>11</v>
      </c>
      <c r="L2184" s="2" t="str">
        <f t="shared" si="479"/>
        <v>Monday</v>
      </c>
      <c r="M2184" s="2">
        <f t="shared" si="480"/>
        <v>48</v>
      </c>
      <c r="N2184" s="3">
        <f t="shared" si="481"/>
        <v>19769</v>
      </c>
      <c r="O2184" s="3">
        <f t="shared" si="482"/>
        <v>0</v>
      </c>
      <c r="P2184" t="str">
        <f t="shared" si="483"/>
        <v>22-Nov</v>
      </c>
      <c r="Q2184" s="9">
        <f t="shared" si="484"/>
        <v>0.59722222222222221</v>
      </c>
      <c r="R2184" t="str">
        <f t="shared" si="485"/>
        <v>Afternoon</v>
      </c>
      <c r="S2184" s="2">
        <f t="shared" si="486"/>
        <v>22</v>
      </c>
      <c r="T2184" t="str">
        <f t="shared" si="487"/>
        <v>Others</v>
      </c>
      <c r="U2184">
        <f t="shared" si="488"/>
        <v>14</v>
      </c>
      <c r="V2184" t="str">
        <f t="shared" si="489"/>
        <v>FY Q3</v>
      </c>
    </row>
    <row r="2185" spans="1:22" x14ac:dyDescent="0.3">
      <c r="A2185" s="18">
        <v>44522</v>
      </c>
      <c r="B2185" t="s">
        <v>1455</v>
      </c>
      <c r="C2185" t="s">
        <v>76</v>
      </c>
      <c r="D2185" t="s">
        <v>3150</v>
      </c>
      <c r="E2185">
        <v>700889737144</v>
      </c>
      <c r="F2185" t="s">
        <v>16</v>
      </c>
      <c r="G2185" t="s">
        <v>67</v>
      </c>
      <c r="H2185">
        <v>21089</v>
      </c>
      <c r="I2185" s="2">
        <f t="shared" si="476"/>
        <v>2021</v>
      </c>
      <c r="J2185" s="2" t="str">
        <f t="shared" si="477"/>
        <v>November</v>
      </c>
      <c r="K2185" s="2">
        <f t="shared" si="478"/>
        <v>11</v>
      </c>
      <c r="L2185" s="2" t="str">
        <f t="shared" si="479"/>
        <v>Monday</v>
      </c>
      <c r="M2185" s="2">
        <f t="shared" si="480"/>
        <v>48</v>
      </c>
      <c r="N2185" s="3">
        <f t="shared" si="481"/>
        <v>21089</v>
      </c>
      <c r="O2185" s="3">
        <f t="shared" si="482"/>
        <v>0</v>
      </c>
      <c r="P2185" t="str">
        <f t="shared" si="483"/>
        <v>22-Nov</v>
      </c>
      <c r="Q2185" s="9">
        <f t="shared" si="484"/>
        <v>0.60069444444444442</v>
      </c>
      <c r="R2185" t="str">
        <f t="shared" si="485"/>
        <v>Afternoon</v>
      </c>
      <c r="S2185" s="2">
        <f t="shared" si="486"/>
        <v>22</v>
      </c>
      <c r="T2185" t="str">
        <f t="shared" si="487"/>
        <v>Others</v>
      </c>
      <c r="U2185">
        <f t="shared" si="488"/>
        <v>14</v>
      </c>
      <c r="V2185" t="str">
        <f t="shared" si="489"/>
        <v>FY Q3</v>
      </c>
    </row>
    <row r="2186" spans="1:22" x14ac:dyDescent="0.3">
      <c r="A2186" s="18">
        <v>44522</v>
      </c>
      <c r="B2186" t="s">
        <v>1368</v>
      </c>
      <c r="C2186" t="s">
        <v>101</v>
      </c>
      <c r="D2186" t="s">
        <v>3151</v>
      </c>
      <c r="E2186">
        <v>214449422043</v>
      </c>
      <c r="F2186" t="s">
        <v>15</v>
      </c>
      <c r="G2186" t="s">
        <v>67</v>
      </c>
      <c r="H2186">
        <v>6289</v>
      </c>
      <c r="I2186" s="2">
        <f t="shared" si="476"/>
        <v>2021</v>
      </c>
      <c r="J2186" s="2" t="str">
        <f t="shared" si="477"/>
        <v>November</v>
      </c>
      <c r="K2186" s="2">
        <f t="shared" si="478"/>
        <v>11</v>
      </c>
      <c r="L2186" s="2" t="str">
        <f t="shared" si="479"/>
        <v>Monday</v>
      </c>
      <c r="M2186" s="2">
        <f t="shared" si="480"/>
        <v>48</v>
      </c>
      <c r="N2186" s="3">
        <f t="shared" si="481"/>
        <v>0</v>
      </c>
      <c r="O2186" s="3">
        <f t="shared" si="482"/>
        <v>6289</v>
      </c>
      <c r="P2186" t="str">
        <f t="shared" si="483"/>
        <v>22-Nov</v>
      </c>
      <c r="Q2186" s="9">
        <f t="shared" si="484"/>
        <v>0.65833333333333333</v>
      </c>
      <c r="R2186" t="str">
        <f t="shared" si="485"/>
        <v>Afternoon</v>
      </c>
      <c r="S2186" s="2">
        <f t="shared" si="486"/>
        <v>22</v>
      </c>
      <c r="T2186" t="str">
        <f t="shared" si="487"/>
        <v>Recharge</v>
      </c>
      <c r="U2186">
        <f t="shared" si="488"/>
        <v>15</v>
      </c>
      <c r="V2186" t="str">
        <f t="shared" si="489"/>
        <v>FY Q3</v>
      </c>
    </row>
    <row r="2187" spans="1:22" x14ac:dyDescent="0.3">
      <c r="A2187" s="18">
        <v>44522</v>
      </c>
      <c r="B2187" t="s">
        <v>401</v>
      </c>
      <c r="C2187" t="s">
        <v>76</v>
      </c>
      <c r="D2187" t="s">
        <v>3152</v>
      </c>
      <c r="E2187">
        <v>285946475266</v>
      </c>
      <c r="F2187" t="s">
        <v>16</v>
      </c>
      <c r="G2187" t="s">
        <v>67</v>
      </c>
      <c r="H2187">
        <v>20775</v>
      </c>
      <c r="I2187" s="2">
        <f t="shared" si="476"/>
        <v>2021</v>
      </c>
      <c r="J2187" s="2" t="str">
        <f t="shared" si="477"/>
        <v>November</v>
      </c>
      <c r="K2187" s="2">
        <f t="shared" si="478"/>
        <v>11</v>
      </c>
      <c r="L2187" s="2" t="str">
        <f t="shared" si="479"/>
        <v>Monday</v>
      </c>
      <c r="M2187" s="2">
        <f t="shared" si="480"/>
        <v>48</v>
      </c>
      <c r="N2187" s="3">
        <f t="shared" si="481"/>
        <v>20775</v>
      </c>
      <c r="O2187" s="3">
        <f t="shared" si="482"/>
        <v>0</v>
      </c>
      <c r="P2187" t="str">
        <f t="shared" si="483"/>
        <v>22-Nov</v>
      </c>
      <c r="Q2187" s="9">
        <f t="shared" si="484"/>
        <v>0.81111111111111112</v>
      </c>
      <c r="R2187" t="str">
        <f t="shared" si="485"/>
        <v>Evening</v>
      </c>
      <c r="S2187" s="2">
        <f t="shared" si="486"/>
        <v>22</v>
      </c>
      <c r="T2187" t="str">
        <f t="shared" si="487"/>
        <v>Others</v>
      </c>
      <c r="U2187">
        <f t="shared" si="488"/>
        <v>19</v>
      </c>
      <c r="V2187" t="str">
        <f t="shared" si="489"/>
        <v>FY Q3</v>
      </c>
    </row>
    <row r="2188" spans="1:22" x14ac:dyDescent="0.3">
      <c r="A2188" s="18">
        <v>44522</v>
      </c>
      <c r="B2188" t="s">
        <v>3153</v>
      </c>
      <c r="C2188" t="s">
        <v>207</v>
      </c>
      <c r="D2188" t="s">
        <v>3154</v>
      </c>
      <c r="E2188">
        <v>312531865317</v>
      </c>
      <c r="F2188" t="s">
        <v>15</v>
      </c>
      <c r="G2188" t="s">
        <v>67</v>
      </c>
      <c r="H2188">
        <v>1770</v>
      </c>
      <c r="I2188" s="2">
        <f t="shared" si="476"/>
        <v>2021</v>
      </c>
      <c r="J2188" s="2" t="str">
        <f t="shared" si="477"/>
        <v>November</v>
      </c>
      <c r="K2188" s="2">
        <f t="shared" si="478"/>
        <v>11</v>
      </c>
      <c r="L2188" s="2" t="str">
        <f t="shared" si="479"/>
        <v>Monday</v>
      </c>
      <c r="M2188" s="2">
        <f t="shared" si="480"/>
        <v>48</v>
      </c>
      <c r="N2188" s="3">
        <f t="shared" si="481"/>
        <v>0</v>
      </c>
      <c r="O2188" s="3">
        <f t="shared" si="482"/>
        <v>1770</v>
      </c>
      <c r="P2188" t="str">
        <f t="shared" si="483"/>
        <v>22-Nov</v>
      </c>
      <c r="Q2188" s="9">
        <f t="shared" si="484"/>
        <v>0.89513888888888893</v>
      </c>
      <c r="R2188" t="str">
        <f t="shared" si="485"/>
        <v>Night</v>
      </c>
      <c r="S2188" s="2">
        <f t="shared" si="486"/>
        <v>22</v>
      </c>
      <c r="T2188" t="str">
        <f t="shared" si="487"/>
        <v>UPI Transfer</v>
      </c>
      <c r="U2188">
        <f t="shared" si="488"/>
        <v>21</v>
      </c>
      <c r="V2188" t="str">
        <f t="shared" si="489"/>
        <v>FY Q3</v>
      </c>
    </row>
    <row r="2189" spans="1:22" x14ac:dyDescent="0.3">
      <c r="A2189" s="18">
        <v>44523</v>
      </c>
      <c r="B2189" t="s">
        <v>1788</v>
      </c>
      <c r="C2189" t="s">
        <v>104</v>
      </c>
      <c r="D2189" t="s">
        <v>3155</v>
      </c>
      <c r="E2189">
        <v>370543869893</v>
      </c>
      <c r="F2189" t="s">
        <v>16</v>
      </c>
      <c r="G2189" t="s">
        <v>71</v>
      </c>
      <c r="H2189">
        <v>4084</v>
      </c>
      <c r="I2189" s="2">
        <f t="shared" si="476"/>
        <v>2021</v>
      </c>
      <c r="J2189" s="2" t="str">
        <f t="shared" si="477"/>
        <v>November</v>
      </c>
      <c r="K2189" s="2">
        <f t="shared" si="478"/>
        <v>11</v>
      </c>
      <c r="L2189" s="2" t="str">
        <f t="shared" si="479"/>
        <v>Tuesday</v>
      </c>
      <c r="M2189" s="2">
        <f t="shared" si="480"/>
        <v>48</v>
      </c>
      <c r="N2189" s="3">
        <f t="shared" si="481"/>
        <v>4084</v>
      </c>
      <c r="O2189" s="3">
        <f t="shared" si="482"/>
        <v>0</v>
      </c>
      <c r="P2189" t="str">
        <f t="shared" si="483"/>
        <v>23-Nov</v>
      </c>
      <c r="Q2189" s="9">
        <f t="shared" si="484"/>
        <v>0.54861111111111116</v>
      </c>
      <c r="R2189" t="str">
        <f t="shared" si="485"/>
        <v>Afternoon</v>
      </c>
      <c r="S2189" s="2">
        <f t="shared" si="486"/>
        <v>23</v>
      </c>
      <c r="T2189" t="str">
        <f t="shared" si="487"/>
        <v>Others</v>
      </c>
      <c r="U2189">
        <f t="shared" si="488"/>
        <v>13</v>
      </c>
      <c r="V2189" t="str">
        <f t="shared" si="489"/>
        <v>FY Q3</v>
      </c>
    </row>
    <row r="2190" spans="1:22" x14ac:dyDescent="0.3">
      <c r="A2190" s="18">
        <v>44523</v>
      </c>
      <c r="B2190" t="s">
        <v>2782</v>
      </c>
      <c r="C2190" t="s">
        <v>69</v>
      </c>
      <c r="D2190" t="s">
        <v>3156</v>
      </c>
      <c r="E2190">
        <v>997798234475</v>
      </c>
      <c r="F2190" t="s">
        <v>16</v>
      </c>
      <c r="G2190" t="s">
        <v>71</v>
      </c>
      <c r="H2190">
        <v>41677</v>
      </c>
      <c r="I2190" s="2">
        <f t="shared" si="476"/>
        <v>2021</v>
      </c>
      <c r="J2190" s="2" t="str">
        <f t="shared" si="477"/>
        <v>November</v>
      </c>
      <c r="K2190" s="2">
        <f t="shared" si="478"/>
        <v>11</v>
      </c>
      <c r="L2190" s="2" t="str">
        <f t="shared" si="479"/>
        <v>Tuesday</v>
      </c>
      <c r="M2190" s="2">
        <f t="shared" si="480"/>
        <v>48</v>
      </c>
      <c r="N2190" s="3">
        <f t="shared" si="481"/>
        <v>41677</v>
      </c>
      <c r="O2190" s="3">
        <f t="shared" si="482"/>
        <v>0</v>
      </c>
      <c r="P2190" t="str">
        <f t="shared" si="483"/>
        <v>23-Nov</v>
      </c>
      <c r="Q2190" s="9">
        <f t="shared" si="484"/>
        <v>0.73888888888888893</v>
      </c>
      <c r="R2190" t="str">
        <f t="shared" si="485"/>
        <v>Evening</v>
      </c>
      <c r="S2190" s="2">
        <f t="shared" si="486"/>
        <v>23</v>
      </c>
      <c r="T2190" t="str">
        <f t="shared" si="487"/>
        <v>Others</v>
      </c>
      <c r="U2190">
        <f t="shared" si="488"/>
        <v>17</v>
      </c>
      <c r="V2190" t="str">
        <f t="shared" si="489"/>
        <v>FY Q3</v>
      </c>
    </row>
    <row r="2191" spans="1:22" x14ac:dyDescent="0.3">
      <c r="A2191" s="18">
        <v>44523</v>
      </c>
      <c r="B2191" t="s">
        <v>379</v>
      </c>
      <c r="C2191" t="s">
        <v>92</v>
      </c>
      <c r="D2191" t="s">
        <v>3157</v>
      </c>
      <c r="E2191">
        <v>338445885078</v>
      </c>
      <c r="F2191" t="s">
        <v>15</v>
      </c>
      <c r="G2191" t="s">
        <v>67</v>
      </c>
      <c r="H2191">
        <v>8643</v>
      </c>
      <c r="I2191" s="2">
        <f t="shared" si="476"/>
        <v>2021</v>
      </c>
      <c r="J2191" s="2" t="str">
        <f t="shared" si="477"/>
        <v>November</v>
      </c>
      <c r="K2191" s="2">
        <f t="shared" si="478"/>
        <v>11</v>
      </c>
      <c r="L2191" s="2" t="str">
        <f t="shared" si="479"/>
        <v>Tuesday</v>
      </c>
      <c r="M2191" s="2">
        <f t="shared" si="480"/>
        <v>48</v>
      </c>
      <c r="N2191" s="3">
        <f t="shared" si="481"/>
        <v>0</v>
      </c>
      <c r="O2191" s="3">
        <f t="shared" si="482"/>
        <v>8643</v>
      </c>
      <c r="P2191" t="str">
        <f t="shared" si="483"/>
        <v>23-Nov</v>
      </c>
      <c r="Q2191" s="9">
        <f t="shared" si="484"/>
        <v>0.86875000000000002</v>
      </c>
      <c r="R2191" t="str">
        <f t="shared" si="485"/>
        <v>Evening</v>
      </c>
      <c r="S2191" s="2">
        <f t="shared" si="486"/>
        <v>23</v>
      </c>
      <c r="T2191" t="str">
        <f t="shared" si="487"/>
        <v>UPI Transfer</v>
      </c>
      <c r="U2191">
        <f t="shared" si="488"/>
        <v>20</v>
      </c>
      <c r="V2191" t="str">
        <f t="shared" si="489"/>
        <v>FY Q3</v>
      </c>
    </row>
    <row r="2192" spans="1:22" x14ac:dyDescent="0.3">
      <c r="A2192" s="18">
        <v>44524</v>
      </c>
      <c r="B2192" t="s">
        <v>3158</v>
      </c>
      <c r="C2192" t="s">
        <v>242</v>
      </c>
      <c r="D2192" t="s">
        <v>3159</v>
      </c>
      <c r="E2192">
        <v>717818296851</v>
      </c>
      <c r="F2192" t="s">
        <v>15</v>
      </c>
      <c r="G2192" t="s">
        <v>71</v>
      </c>
      <c r="H2192">
        <v>12149</v>
      </c>
      <c r="I2192" s="2">
        <f t="shared" si="476"/>
        <v>2021</v>
      </c>
      <c r="J2192" s="2" t="str">
        <f t="shared" si="477"/>
        <v>November</v>
      </c>
      <c r="K2192" s="2">
        <f t="shared" si="478"/>
        <v>11</v>
      </c>
      <c r="L2192" s="2" t="str">
        <f t="shared" si="479"/>
        <v>Wednesday</v>
      </c>
      <c r="M2192" s="2">
        <f t="shared" si="480"/>
        <v>48</v>
      </c>
      <c r="N2192" s="3">
        <f t="shared" si="481"/>
        <v>0</v>
      </c>
      <c r="O2192" s="3">
        <f t="shared" si="482"/>
        <v>12149</v>
      </c>
      <c r="P2192" t="str">
        <f t="shared" si="483"/>
        <v>24-Nov</v>
      </c>
      <c r="Q2192" s="9">
        <f t="shared" si="484"/>
        <v>0.55000000000000004</v>
      </c>
      <c r="R2192" t="str">
        <f t="shared" si="485"/>
        <v>Afternoon</v>
      </c>
      <c r="S2192" s="2">
        <f t="shared" si="486"/>
        <v>24</v>
      </c>
      <c r="T2192" t="str">
        <f t="shared" si="487"/>
        <v>UPI Transfer</v>
      </c>
      <c r="U2192">
        <f t="shared" si="488"/>
        <v>13</v>
      </c>
      <c r="V2192" t="str">
        <f t="shared" si="489"/>
        <v>FY Q3</v>
      </c>
    </row>
    <row r="2193" spans="1:22" x14ac:dyDescent="0.3">
      <c r="A2193" s="18">
        <v>44525</v>
      </c>
      <c r="B2193" t="s">
        <v>617</v>
      </c>
      <c r="C2193" t="s">
        <v>189</v>
      </c>
      <c r="D2193" t="s">
        <v>3160</v>
      </c>
      <c r="E2193">
        <v>954577444455</v>
      </c>
      <c r="F2193" t="s">
        <v>16</v>
      </c>
      <c r="G2193" t="s">
        <v>67</v>
      </c>
      <c r="H2193">
        <v>1983</v>
      </c>
      <c r="I2193" s="2">
        <f t="shared" si="476"/>
        <v>2021</v>
      </c>
      <c r="J2193" s="2" t="str">
        <f t="shared" si="477"/>
        <v>November</v>
      </c>
      <c r="K2193" s="2">
        <f t="shared" si="478"/>
        <v>11</v>
      </c>
      <c r="L2193" s="2" t="str">
        <f t="shared" si="479"/>
        <v>Thursday</v>
      </c>
      <c r="M2193" s="2">
        <f t="shared" si="480"/>
        <v>48</v>
      </c>
      <c r="N2193" s="3">
        <f t="shared" si="481"/>
        <v>1983</v>
      </c>
      <c r="O2193" s="3">
        <f t="shared" si="482"/>
        <v>0</v>
      </c>
      <c r="P2193" t="str">
        <f t="shared" si="483"/>
        <v>25-Nov</v>
      </c>
      <c r="Q2193" s="9">
        <f t="shared" si="484"/>
        <v>0.57986111111111116</v>
      </c>
      <c r="R2193" t="str">
        <f t="shared" si="485"/>
        <v>Afternoon</v>
      </c>
      <c r="S2193" s="2">
        <f t="shared" si="486"/>
        <v>25</v>
      </c>
      <c r="T2193" t="str">
        <f t="shared" si="487"/>
        <v>Others</v>
      </c>
      <c r="U2193">
        <f t="shared" si="488"/>
        <v>13</v>
      </c>
      <c r="V2193" t="str">
        <f t="shared" si="489"/>
        <v>FY Q3</v>
      </c>
    </row>
    <row r="2194" spans="1:22" x14ac:dyDescent="0.3">
      <c r="A2194" s="18">
        <v>44525</v>
      </c>
      <c r="B2194" t="s">
        <v>1700</v>
      </c>
      <c r="C2194" t="s">
        <v>98</v>
      </c>
      <c r="D2194" t="s">
        <v>3161</v>
      </c>
      <c r="E2194">
        <v>873424495161</v>
      </c>
      <c r="F2194" t="s">
        <v>15</v>
      </c>
      <c r="G2194" t="s">
        <v>71</v>
      </c>
      <c r="H2194">
        <v>5113</v>
      </c>
      <c r="I2194" s="2">
        <f t="shared" si="476"/>
        <v>2021</v>
      </c>
      <c r="J2194" s="2" t="str">
        <f t="shared" si="477"/>
        <v>November</v>
      </c>
      <c r="K2194" s="2">
        <f t="shared" si="478"/>
        <v>11</v>
      </c>
      <c r="L2194" s="2" t="str">
        <f t="shared" si="479"/>
        <v>Thursday</v>
      </c>
      <c r="M2194" s="2">
        <f t="shared" si="480"/>
        <v>48</v>
      </c>
      <c r="N2194" s="3">
        <f t="shared" si="481"/>
        <v>0</v>
      </c>
      <c r="O2194" s="3">
        <f t="shared" si="482"/>
        <v>5113</v>
      </c>
      <c r="P2194" t="str">
        <f t="shared" si="483"/>
        <v>25-Nov</v>
      </c>
      <c r="Q2194" s="9">
        <f t="shared" si="484"/>
        <v>0.62152777777777779</v>
      </c>
      <c r="R2194" t="str">
        <f t="shared" si="485"/>
        <v>Afternoon</v>
      </c>
      <c r="S2194" s="2">
        <f t="shared" si="486"/>
        <v>25</v>
      </c>
      <c r="T2194" t="str">
        <f t="shared" si="487"/>
        <v>UPI Transfer</v>
      </c>
      <c r="U2194">
        <f t="shared" si="488"/>
        <v>14</v>
      </c>
      <c r="V2194" t="str">
        <f t="shared" si="489"/>
        <v>FY Q3</v>
      </c>
    </row>
    <row r="2195" spans="1:22" x14ac:dyDescent="0.3">
      <c r="A2195" s="18">
        <v>44525</v>
      </c>
      <c r="B2195" t="s">
        <v>3162</v>
      </c>
      <c r="C2195" t="s">
        <v>117</v>
      </c>
      <c r="D2195" t="s">
        <v>3163</v>
      </c>
      <c r="E2195">
        <v>968077945513</v>
      </c>
      <c r="F2195" t="s">
        <v>16</v>
      </c>
      <c r="G2195" t="s">
        <v>71</v>
      </c>
      <c r="H2195">
        <v>26556</v>
      </c>
      <c r="I2195" s="2">
        <f t="shared" si="476"/>
        <v>2021</v>
      </c>
      <c r="J2195" s="2" t="str">
        <f t="shared" si="477"/>
        <v>November</v>
      </c>
      <c r="K2195" s="2">
        <f t="shared" si="478"/>
        <v>11</v>
      </c>
      <c r="L2195" s="2" t="str">
        <f t="shared" si="479"/>
        <v>Thursday</v>
      </c>
      <c r="M2195" s="2">
        <f t="shared" si="480"/>
        <v>48</v>
      </c>
      <c r="N2195" s="3">
        <f t="shared" si="481"/>
        <v>26556</v>
      </c>
      <c r="O2195" s="3">
        <f t="shared" si="482"/>
        <v>0</v>
      </c>
      <c r="P2195" t="str">
        <f t="shared" si="483"/>
        <v>25-Nov</v>
      </c>
      <c r="Q2195" s="9">
        <f t="shared" si="484"/>
        <v>0.93194444444444446</v>
      </c>
      <c r="R2195" t="str">
        <f t="shared" si="485"/>
        <v>Night</v>
      </c>
      <c r="S2195" s="2">
        <f t="shared" si="486"/>
        <v>25</v>
      </c>
      <c r="T2195" t="str">
        <f t="shared" si="487"/>
        <v>Others</v>
      </c>
      <c r="U2195">
        <f t="shared" si="488"/>
        <v>22</v>
      </c>
      <c r="V2195" t="str">
        <f t="shared" si="489"/>
        <v>FY Q3</v>
      </c>
    </row>
    <row r="2196" spans="1:22" x14ac:dyDescent="0.3">
      <c r="A2196" s="18">
        <v>44526</v>
      </c>
      <c r="B2196" t="s">
        <v>3164</v>
      </c>
      <c r="C2196" t="s">
        <v>85</v>
      </c>
      <c r="D2196" t="s">
        <v>3165</v>
      </c>
      <c r="E2196">
        <v>97734983993</v>
      </c>
      <c r="F2196" t="s">
        <v>16</v>
      </c>
      <c r="G2196" t="s">
        <v>71</v>
      </c>
      <c r="H2196">
        <v>30765</v>
      </c>
      <c r="I2196" s="2">
        <f t="shared" si="476"/>
        <v>2021</v>
      </c>
      <c r="J2196" s="2" t="str">
        <f t="shared" si="477"/>
        <v>November</v>
      </c>
      <c r="K2196" s="2">
        <f t="shared" si="478"/>
        <v>11</v>
      </c>
      <c r="L2196" s="2" t="str">
        <f t="shared" si="479"/>
        <v>Friday</v>
      </c>
      <c r="M2196" s="2">
        <f t="shared" si="480"/>
        <v>48</v>
      </c>
      <c r="N2196" s="3">
        <f t="shared" si="481"/>
        <v>30765</v>
      </c>
      <c r="O2196" s="3">
        <f t="shared" si="482"/>
        <v>0</v>
      </c>
      <c r="P2196" t="str">
        <f t="shared" si="483"/>
        <v>26-Nov</v>
      </c>
      <c r="Q2196" s="9">
        <f t="shared" si="484"/>
        <v>0.38750000000000001</v>
      </c>
      <c r="R2196" t="str">
        <f t="shared" si="485"/>
        <v>Morning</v>
      </c>
      <c r="S2196" s="2">
        <f t="shared" si="486"/>
        <v>26</v>
      </c>
      <c r="T2196" t="str">
        <f t="shared" si="487"/>
        <v>Others</v>
      </c>
      <c r="U2196">
        <f t="shared" si="488"/>
        <v>9</v>
      </c>
      <c r="V2196" t="str">
        <f t="shared" si="489"/>
        <v>FY Q3</v>
      </c>
    </row>
    <row r="2197" spans="1:22" x14ac:dyDescent="0.3">
      <c r="A2197" s="18">
        <v>44526</v>
      </c>
      <c r="B2197" t="s">
        <v>3166</v>
      </c>
      <c r="C2197" t="s">
        <v>95</v>
      </c>
      <c r="D2197" t="s">
        <v>3167</v>
      </c>
      <c r="E2197">
        <v>983953783826</v>
      </c>
      <c r="F2197" t="s">
        <v>16</v>
      </c>
      <c r="G2197" t="s">
        <v>67</v>
      </c>
      <c r="H2197">
        <v>4988</v>
      </c>
      <c r="I2197" s="2">
        <f t="shared" si="476"/>
        <v>2021</v>
      </c>
      <c r="J2197" s="2" t="str">
        <f t="shared" si="477"/>
        <v>November</v>
      </c>
      <c r="K2197" s="2">
        <f t="shared" si="478"/>
        <v>11</v>
      </c>
      <c r="L2197" s="2" t="str">
        <f t="shared" si="479"/>
        <v>Friday</v>
      </c>
      <c r="M2197" s="2">
        <f t="shared" si="480"/>
        <v>48</v>
      </c>
      <c r="N2197" s="3">
        <f t="shared" si="481"/>
        <v>4988</v>
      </c>
      <c r="O2197" s="3">
        <f t="shared" si="482"/>
        <v>0</v>
      </c>
      <c r="P2197" t="str">
        <f t="shared" si="483"/>
        <v>26-Nov</v>
      </c>
      <c r="Q2197" s="9">
        <f t="shared" si="484"/>
        <v>0.4152777777777778</v>
      </c>
      <c r="R2197" t="str">
        <f t="shared" si="485"/>
        <v>Morning</v>
      </c>
      <c r="S2197" s="2">
        <f t="shared" si="486"/>
        <v>26</v>
      </c>
      <c r="T2197" t="str">
        <f t="shared" si="487"/>
        <v>Others</v>
      </c>
      <c r="U2197">
        <f t="shared" si="488"/>
        <v>9</v>
      </c>
      <c r="V2197" t="str">
        <f t="shared" si="489"/>
        <v>FY Q3</v>
      </c>
    </row>
    <row r="2198" spans="1:22" x14ac:dyDescent="0.3">
      <c r="A2198" s="18">
        <v>44527</v>
      </c>
      <c r="B2198" t="s">
        <v>246</v>
      </c>
      <c r="C2198" t="s">
        <v>399</v>
      </c>
      <c r="D2198" t="s">
        <v>3168</v>
      </c>
      <c r="E2198">
        <v>53374146290</v>
      </c>
      <c r="F2198" t="s">
        <v>15</v>
      </c>
      <c r="G2198" t="s">
        <v>67</v>
      </c>
      <c r="H2198">
        <v>7292</v>
      </c>
      <c r="I2198" s="2">
        <f t="shared" si="476"/>
        <v>2021</v>
      </c>
      <c r="J2198" s="2" t="str">
        <f t="shared" si="477"/>
        <v>November</v>
      </c>
      <c r="K2198" s="2">
        <f t="shared" si="478"/>
        <v>11</v>
      </c>
      <c r="L2198" s="2" t="str">
        <f t="shared" si="479"/>
        <v>Saturday</v>
      </c>
      <c r="M2198" s="2">
        <f t="shared" si="480"/>
        <v>48</v>
      </c>
      <c r="N2198" s="3">
        <f t="shared" si="481"/>
        <v>0</v>
      </c>
      <c r="O2198" s="3">
        <f t="shared" si="482"/>
        <v>7292</v>
      </c>
      <c r="P2198" t="str">
        <f t="shared" si="483"/>
        <v>27-Nov</v>
      </c>
      <c r="Q2198" s="9">
        <f t="shared" si="484"/>
        <v>0.39374999999999999</v>
      </c>
      <c r="R2198" t="str">
        <f t="shared" si="485"/>
        <v>Morning</v>
      </c>
      <c r="S2198" s="2">
        <f t="shared" si="486"/>
        <v>27</v>
      </c>
      <c r="T2198" t="str">
        <f t="shared" si="487"/>
        <v>UPI Transfer</v>
      </c>
      <c r="U2198">
        <f t="shared" si="488"/>
        <v>9</v>
      </c>
      <c r="V2198" t="str">
        <f t="shared" si="489"/>
        <v>FY Q3</v>
      </c>
    </row>
    <row r="2199" spans="1:22" x14ac:dyDescent="0.3">
      <c r="A2199" s="18">
        <v>44527</v>
      </c>
      <c r="B2199" t="s">
        <v>983</v>
      </c>
      <c r="C2199" t="s">
        <v>65</v>
      </c>
      <c r="D2199" t="s">
        <v>3169</v>
      </c>
      <c r="E2199">
        <v>895126447318</v>
      </c>
      <c r="F2199" t="s">
        <v>16</v>
      </c>
      <c r="G2199" t="s">
        <v>67</v>
      </c>
      <c r="H2199">
        <v>12197</v>
      </c>
      <c r="I2199" s="2">
        <f t="shared" si="476"/>
        <v>2021</v>
      </c>
      <c r="J2199" s="2" t="str">
        <f t="shared" si="477"/>
        <v>November</v>
      </c>
      <c r="K2199" s="2">
        <f t="shared" si="478"/>
        <v>11</v>
      </c>
      <c r="L2199" s="2" t="str">
        <f t="shared" si="479"/>
        <v>Saturday</v>
      </c>
      <c r="M2199" s="2">
        <f t="shared" si="480"/>
        <v>48</v>
      </c>
      <c r="N2199" s="3">
        <f t="shared" si="481"/>
        <v>12197</v>
      </c>
      <c r="O2199" s="3">
        <f t="shared" si="482"/>
        <v>0</v>
      </c>
      <c r="P2199" t="str">
        <f t="shared" si="483"/>
        <v>27-Nov</v>
      </c>
      <c r="Q2199" s="9">
        <f t="shared" si="484"/>
        <v>0.52222222222222225</v>
      </c>
      <c r="R2199" t="str">
        <f t="shared" si="485"/>
        <v>Afternoon</v>
      </c>
      <c r="S2199" s="2">
        <f t="shared" si="486"/>
        <v>27</v>
      </c>
      <c r="T2199" t="str">
        <f t="shared" si="487"/>
        <v>Others</v>
      </c>
      <c r="U2199">
        <f t="shared" si="488"/>
        <v>12</v>
      </c>
      <c r="V2199" t="str">
        <f t="shared" si="489"/>
        <v>FY Q3</v>
      </c>
    </row>
    <row r="2200" spans="1:22" x14ac:dyDescent="0.3">
      <c r="A2200" s="18">
        <v>44527</v>
      </c>
      <c r="B2200" t="s">
        <v>155</v>
      </c>
      <c r="C2200" t="s">
        <v>104</v>
      </c>
      <c r="D2200" t="s">
        <v>3170</v>
      </c>
      <c r="E2200">
        <v>596893620798</v>
      </c>
      <c r="F2200" t="s">
        <v>16</v>
      </c>
      <c r="G2200" t="s">
        <v>71</v>
      </c>
      <c r="H2200">
        <v>16348</v>
      </c>
      <c r="I2200" s="2">
        <f t="shared" si="476"/>
        <v>2021</v>
      </c>
      <c r="J2200" s="2" t="str">
        <f t="shared" si="477"/>
        <v>November</v>
      </c>
      <c r="K2200" s="2">
        <f t="shared" si="478"/>
        <v>11</v>
      </c>
      <c r="L2200" s="2" t="str">
        <f t="shared" si="479"/>
        <v>Saturday</v>
      </c>
      <c r="M2200" s="2">
        <f t="shared" si="480"/>
        <v>48</v>
      </c>
      <c r="N2200" s="3">
        <f t="shared" si="481"/>
        <v>16348</v>
      </c>
      <c r="O2200" s="3">
        <f t="shared" si="482"/>
        <v>0</v>
      </c>
      <c r="P2200" t="str">
        <f t="shared" si="483"/>
        <v>27-Nov</v>
      </c>
      <c r="Q2200" s="9">
        <f t="shared" si="484"/>
        <v>0.52708333333333335</v>
      </c>
      <c r="R2200" t="str">
        <f t="shared" si="485"/>
        <v>Afternoon</v>
      </c>
      <c r="S2200" s="2">
        <f t="shared" si="486"/>
        <v>27</v>
      </c>
      <c r="T2200" t="str">
        <f t="shared" si="487"/>
        <v>Others</v>
      </c>
      <c r="U2200">
        <f t="shared" si="488"/>
        <v>12</v>
      </c>
      <c r="V2200" t="str">
        <f t="shared" si="489"/>
        <v>FY Q3</v>
      </c>
    </row>
    <row r="2201" spans="1:22" x14ac:dyDescent="0.3">
      <c r="A2201" s="18">
        <v>44527</v>
      </c>
      <c r="B2201" t="s">
        <v>924</v>
      </c>
      <c r="C2201" t="s">
        <v>411</v>
      </c>
      <c r="D2201" t="s">
        <v>3171</v>
      </c>
      <c r="E2201">
        <v>763329643457</v>
      </c>
      <c r="F2201" t="s">
        <v>15</v>
      </c>
      <c r="G2201" t="s">
        <v>67</v>
      </c>
      <c r="H2201">
        <v>4469</v>
      </c>
      <c r="I2201" s="2">
        <f t="shared" si="476"/>
        <v>2021</v>
      </c>
      <c r="J2201" s="2" t="str">
        <f t="shared" si="477"/>
        <v>November</v>
      </c>
      <c r="K2201" s="2">
        <f t="shared" si="478"/>
        <v>11</v>
      </c>
      <c r="L2201" s="2" t="str">
        <f t="shared" si="479"/>
        <v>Saturday</v>
      </c>
      <c r="M2201" s="2">
        <f t="shared" si="480"/>
        <v>48</v>
      </c>
      <c r="N2201" s="3">
        <f t="shared" si="481"/>
        <v>0</v>
      </c>
      <c r="O2201" s="3">
        <f t="shared" si="482"/>
        <v>4469</v>
      </c>
      <c r="P2201" t="str">
        <f t="shared" si="483"/>
        <v>27-Nov</v>
      </c>
      <c r="Q2201" s="9">
        <f t="shared" si="484"/>
        <v>0.62430555555555556</v>
      </c>
      <c r="R2201" t="str">
        <f t="shared" si="485"/>
        <v>Afternoon</v>
      </c>
      <c r="S2201" s="2">
        <f t="shared" si="486"/>
        <v>27</v>
      </c>
      <c r="T2201" t="str">
        <f t="shared" si="487"/>
        <v>UPI Transfer</v>
      </c>
      <c r="U2201">
        <f t="shared" si="488"/>
        <v>14</v>
      </c>
      <c r="V2201" t="str">
        <f t="shared" si="489"/>
        <v>FY Q3</v>
      </c>
    </row>
    <row r="2202" spans="1:22" x14ac:dyDescent="0.3">
      <c r="A2202" s="18">
        <v>44527</v>
      </c>
      <c r="B2202" t="s">
        <v>642</v>
      </c>
      <c r="C2202" t="s">
        <v>189</v>
      </c>
      <c r="D2202" t="s">
        <v>3172</v>
      </c>
      <c r="E2202">
        <v>365302960347</v>
      </c>
      <c r="F2202" t="s">
        <v>16</v>
      </c>
      <c r="G2202" t="s">
        <v>71</v>
      </c>
      <c r="H2202">
        <v>5788</v>
      </c>
      <c r="I2202" s="2">
        <f t="shared" si="476"/>
        <v>2021</v>
      </c>
      <c r="J2202" s="2" t="str">
        <f t="shared" si="477"/>
        <v>November</v>
      </c>
      <c r="K2202" s="2">
        <f t="shared" si="478"/>
        <v>11</v>
      </c>
      <c r="L2202" s="2" t="str">
        <f t="shared" si="479"/>
        <v>Saturday</v>
      </c>
      <c r="M2202" s="2">
        <f t="shared" si="480"/>
        <v>48</v>
      </c>
      <c r="N2202" s="3">
        <f t="shared" si="481"/>
        <v>5788</v>
      </c>
      <c r="O2202" s="3">
        <f t="shared" si="482"/>
        <v>0</v>
      </c>
      <c r="P2202" t="str">
        <f t="shared" si="483"/>
        <v>27-Nov</v>
      </c>
      <c r="Q2202" s="9">
        <f t="shared" si="484"/>
        <v>0.64097222222222228</v>
      </c>
      <c r="R2202" t="str">
        <f t="shared" si="485"/>
        <v>Afternoon</v>
      </c>
      <c r="S2202" s="2">
        <f t="shared" si="486"/>
        <v>27</v>
      </c>
      <c r="T2202" t="str">
        <f t="shared" si="487"/>
        <v>Others</v>
      </c>
      <c r="U2202">
        <f t="shared" si="488"/>
        <v>15</v>
      </c>
      <c r="V2202" t="str">
        <f t="shared" si="489"/>
        <v>FY Q3</v>
      </c>
    </row>
    <row r="2203" spans="1:22" x14ac:dyDescent="0.3">
      <c r="A2203" s="18">
        <v>44527</v>
      </c>
      <c r="B2203" t="s">
        <v>3173</v>
      </c>
      <c r="C2203" t="s">
        <v>69</v>
      </c>
      <c r="D2203" t="s">
        <v>3174</v>
      </c>
      <c r="E2203">
        <v>706057255327</v>
      </c>
      <c r="F2203" t="s">
        <v>16</v>
      </c>
      <c r="G2203" t="s">
        <v>71</v>
      </c>
      <c r="H2203">
        <v>5213</v>
      </c>
      <c r="I2203" s="2">
        <f t="shared" si="476"/>
        <v>2021</v>
      </c>
      <c r="J2203" s="2" t="str">
        <f t="shared" si="477"/>
        <v>November</v>
      </c>
      <c r="K2203" s="2">
        <f t="shared" si="478"/>
        <v>11</v>
      </c>
      <c r="L2203" s="2" t="str">
        <f t="shared" si="479"/>
        <v>Saturday</v>
      </c>
      <c r="M2203" s="2">
        <f t="shared" si="480"/>
        <v>48</v>
      </c>
      <c r="N2203" s="3">
        <f t="shared" si="481"/>
        <v>5213</v>
      </c>
      <c r="O2203" s="3">
        <f t="shared" si="482"/>
        <v>0</v>
      </c>
      <c r="P2203" t="str">
        <f t="shared" si="483"/>
        <v>27-Nov</v>
      </c>
      <c r="Q2203" s="9">
        <f t="shared" si="484"/>
        <v>0.875</v>
      </c>
      <c r="R2203" t="str">
        <f t="shared" si="485"/>
        <v>Night</v>
      </c>
      <c r="S2203" s="2">
        <f t="shared" si="486"/>
        <v>27</v>
      </c>
      <c r="T2203" t="str">
        <f t="shared" si="487"/>
        <v>Others</v>
      </c>
      <c r="U2203">
        <f t="shared" si="488"/>
        <v>21</v>
      </c>
      <c r="V2203" t="str">
        <f t="shared" si="489"/>
        <v>FY Q3</v>
      </c>
    </row>
    <row r="2204" spans="1:22" x14ac:dyDescent="0.3">
      <c r="A2204" s="18">
        <v>44528</v>
      </c>
      <c r="B2204" t="s">
        <v>3175</v>
      </c>
      <c r="C2204" t="s">
        <v>142</v>
      </c>
      <c r="D2204" t="s">
        <v>3176</v>
      </c>
      <c r="E2204">
        <v>939965278237</v>
      </c>
      <c r="F2204" t="s">
        <v>15</v>
      </c>
      <c r="G2204" t="s">
        <v>71</v>
      </c>
      <c r="H2204">
        <v>6961</v>
      </c>
      <c r="I2204" s="2">
        <f t="shared" si="476"/>
        <v>2021</v>
      </c>
      <c r="J2204" s="2" t="str">
        <f t="shared" si="477"/>
        <v>November</v>
      </c>
      <c r="K2204" s="2">
        <f t="shared" si="478"/>
        <v>11</v>
      </c>
      <c r="L2204" s="2" t="str">
        <f t="shared" si="479"/>
        <v>Sunday</v>
      </c>
      <c r="M2204" s="2">
        <f t="shared" si="480"/>
        <v>49</v>
      </c>
      <c r="N2204" s="3">
        <f t="shared" si="481"/>
        <v>0</v>
      </c>
      <c r="O2204" s="3">
        <f t="shared" si="482"/>
        <v>6961</v>
      </c>
      <c r="P2204" t="str">
        <f t="shared" si="483"/>
        <v>28-Nov</v>
      </c>
      <c r="Q2204" s="9">
        <f t="shared" si="484"/>
        <v>0.45208333333333334</v>
      </c>
      <c r="R2204" t="str">
        <f t="shared" si="485"/>
        <v>Morning</v>
      </c>
      <c r="S2204" s="2">
        <f t="shared" si="486"/>
        <v>28</v>
      </c>
      <c r="T2204" t="str">
        <f t="shared" si="487"/>
        <v>UPI Transfer</v>
      </c>
      <c r="U2204">
        <f t="shared" si="488"/>
        <v>10</v>
      </c>
      <c r="V2204" t="str">
        <f t="shared" si="489"/>
        <v>FY Q3</v>
      </c>
    </row>
    <row r="2205" spans="1:22" x14ac:dyDescent="0.3">
      <c r="A2205" s="18">
        <v>44528</v>
      </c>
      <c r="B2205" t="s">
        <v>713</v>
      </c>
      <c r="C2205" t="s">
        <v>291</v>
      </c>
      <c r="D2205" t="s">
        <v>3177</v>
      </c>
      <c r="E2205">
        <v>332791001431</v>
      </c>
      <c r="F2205" t="s">
        <v>16</v>
      </c>
      <c r="G2205" t="s">
        <v>67</v>
      </c>
      <c r="H2205">
        <v>6162</v>
      </c>
      <c r="I2205" s="2">
        <f t="shared" si="476"/>
        <v>2021</v>
      </c>
      <c r="J2205" s="2" t="str">
        <f t="shared" si="477"/>
        <v>November</v>
      </c>
      <c r="K2205" s="2">
        <f t="shared" si="478"/>
        <v>11</v>
      </c>
      <c r="L2205" s="2" t="str">
        <f t="shared" si="479"/>
        <v>Sunday</v>
      </c>
      <c r="M2205" s="2">
        <f t="shared" si="480"/>
        <v>49</v>
      </c>
      <c r="N2205" s="3">
        <f t="shared" si="481"/>
        <v>6162</v>
      </c>
      <c r="O2205" s="3">
        <f t="shared" si="482"/>
        <v>0</v>
      </c>
      <c r="P2205" t="str">
        <f t="shared" si="483"/>
        <v>28-Nov</v>
      </c>
      <c r="Q2205" s="9">
        <f t="shared" si="484"/>
        <v>0.47013888888888888</v>
      </c>
      <c r="R2205" t="str">
        <f t="shared" si="485"/>
        <v>Morning</v>
      </c>
      <c r="S2205" s="2">
        <f t="shared" si="486"/>
        <v>28</v>
      </c>
      <c r="T2205" t="str">
        <f t="shared" si="487"/>
        <v>Others</v>
      </c>
      <c r="U2205">
        <f t="shared" si="488"/>
        <v>11</v>
      </c>
      <c r="V2205" t="str">
        <f t="shared" si="489"/>
        <v>FY Q3</v>
      </c>
    </row>
    <row r="2206" spans="1:22" x14ac:dyDescent="0.3">
      <c r="A2206" s="18">
        <v>44528</v>
      </c>
      <c r="B2206" t="s">
        <v>944</v>
      </c>
      <c r="C2206" t="s">
        <v>98</v>
      </c>
      <c r="D2206" t="s">
        <v>3178</v>
      </c>
      <c r="E2206">
        <v>396418774402</v>
      </c>
      <c r="F2206" t="s">
        <v>15</v>
      </c>
      <c r="G2206" t="s">
        <v>67</v>
      </c>
      <c r="H2206">
        <v>4188</v>
      </c>
      <c r="I2206" s="2">
        <f t="shared" si="476"/>
        <v>2021</v>
      </c>
      <c r="J2206" s="2" t="str">
        <f t="shared" si="477"/>
        <v>November</v>
      </c>
      <c r="K2206" s="2">
        <f t="shared" si="478"/>
        <v>11</v>
      </c>
      <c r="L2206" s="2" t="str">
        <f t="shared" si="479"/>
        <v>Sunday</v>
      </c>
      <c r="M2206" s="2">
        <f t="shared" si="480"/>
        <v>49</v>
      </c>
      <c r="N2206" s="3">
        <f t="shared" si="481"/>
        <v>0</v>
      </c>
      <c r="O2206" s="3">
        <f t="shared" si="482"/>
        <v>4188</v>
      </c>
      <c r="P2206" t="str">
        <f t="shared" si="483"/>
        <v>28-Nov</v>
      </c>
      <c r="Q2206" s="9">
        <f t="shared" si="484"/>
        <v>0.48125000000000001</v>
      </c>
      <c r="R2206" t="str">
        <f t="shared" si="485"/>
        <v>Morning</v>
      </c>
      <c r="S2206" s="2">
        <f t="shared" si="486"/>
        <v>28</v>
      </c>
      <c r="T2206" t="str">
        <f t="shared" si="487"/>
        <v>UPI Transfer</v>
      </c>
      <c r="U2206">
        <f t="shared" si="488"/>
        <v>11</v>
      </c>
      <c r="V2206" t="str">
        <f t="shared" si="489"/>
        <v>FY Q3</v>
      </c>
    </row>
    <row r="2207" spans="1:22" x14ac:dyDescent="0.3">
      <c r="A2207" s="18">
        <v>44528</v>
      </c>
      <c r="B2207" t="s">
        <v>1687</v>
      </c>
      <c r="C2207" t="s">
        <v>73</v>
      </c>
      <c r="D2207" t="s">
        <v>3179</v>
      </c>
      <c r="E2207">
        <v>774641117707</v>
      </c>
      <c r="F2207" t="s">
        <v>16</v>
      </c>
      <c r="G2207" t="s">
        <v>67</v>
      </c>
      <c r="H2207">
        <v>20394</v>
      </c>
      <c r="I2207" s="2">
        <f t="shared" si="476"/>
        <v>2021</v>
      </c>
      <c r="J2207" s="2" t="str">
        <f t="shared" si="477"/>
        <v>November</v>
      </c>
      <c r="K2207" s="2">
        <f t="shared" si="478"/>
        <v>11</v>
      </c>
      <c r="L2207" s="2" t="str">
        <f t="shared" si="479"/>
        <v>Sunday</v>
      </c>
      <c r="M2207" s="2">
        <f t="shared" si="480"/>
        <v>49</v>
      </c>
      <c r="N2207" s="3">
        <f t="shared" si="481"/>
        <v>20394</v>
      </c>
      <c r="O2207" s="3">
        <f t="shared" si="482"/>
        <v>0</v>
      </c>
      <c r="P2207" t="str">
        <f t="shared" si="483"/>
        <v>28-Nov</v>
      </c>
      <c r="Q2207" s="9">
        <f t="shared" si="484"/>
        <v>0.52013888888888893</v>
      </c>
      <c r="R2207" t="str">
        <f t="shared" si="485"/>
        <v>Afternoon</v>
      </c>
      <c r="S2207" s="2">
        <f t="shared" si="486"/>
        <v>28</v>
      </c>
      <c r="T2207" t="str">
        <f t="shared" si="487"/>
        <v>Others</v>
      </c>
      <c r="U2207">
        <f t="shared" si="488"/>
        <v>12</v>
      </c>
      <c r="V2207" t="str">
        <f t="shared" si="489"/>
        <v>FY Q3</v>
      </c>
    </row>
    <row r="2208" spans="1:22" x14ac:dyDescent="0.3">
      <c r="A2208" s="18">
        <v>44528</v>
      </c>
      <c r="B2208" t="s">
        <v>3180</v>
      </c>
      <c r="C2208" t="s">
        <v>76</v>
      </c>
      <c r="D2208" t="s">
        <v>3181</v>
      </c>
      <c r="E2208">
        <v>545873020016</v>
      </c>
      <c r="F2208" t="s">
        <v>16</v>
      </c>
      <c r="G2208" t="s">
        <v>67</v>
      </c>
      <c r="H2208">
        <v>8003</v>
      </c>
      <c r="I2208" s="2">
        <f t="shared" si="476"/>
        <v>2021</v>
      </c>
      <c r="J2208" s="2" t="str">
        <f t="shared" si="477"/>
        <v>November</v>
      </c>
      <c r="K2208" s="2">
        <f t="shared" si="478"/>
        <v>11</v>
      </c>
      <c r="L2208" s="2" t="str">
        <f t="shared" si="479"/>
        <v>Sunday</v>
      </c>
      <c r="M2208" s="2">
        <f t="shared" si="480"/>
        <v>49</v>
      </c>
      <c r="N2208" s="3">
        <f t="shared" si="481"/>
        <v>8003</v>
      </c>
      <c r="O2208" s="3">
        <f t="shared" si="482"/>
        <v>0</v>
      </c>
      <c r="P2208" t="str">
        <f t="shared" si="483"/>
        <v>28-Nov</v>
      </c>
      <c r="Q2208" s="9">
        <f t="shared" si="484"/>
        <v>0.70277777777777772</v>
      </c>
      <c r="R2208" t="str">
        <f t="shared" si="485"/>
        <v>Afternoon</v>
      </c>
      <c r="S2208" s="2">
        <f t="shared" si="486"/>
        <v>28</v>
      </c>
      <c r="T2208" t="str">
        <f t="shared" si="487"/>
        <v>Others</v>
      </c>
      <c r="U2208">
        <f t="shared" si="488"/>
        <v>16</v>
      </c>
      <c r="V2208" t="str">
        <f t="shared" si="489"/>
        <v>FY Q3</v>
      </c>
    </row>
    <row r="2209" spans="1:22" x14ac:dyDescent="0.3">
      <c r="A2209" s="18">
        <v>44528</v>
      </c>
      <c r="B2209" t="s">
        <v>1694</v>
      </c>
      <c r="C2209" t="s">
        <v>251</v>
      </c>
      <c r="D2209" t="s">
        <v>3182</v>
      </c>
      <c r="E2209">
        <v>828614777341</v>
      </c>
      <c r="F2209" t="s">
        <v>15</v>
      </c>
      <c r="G2209" t="s">
        <v>67</v>
      </c>
      <c r="H2209">
        <v>7214</v>
      </c>
      <c r="I2209" s="2">
        <f t="shared" si="476"/>
        <v>2021</v>
      </c>
      <c r="J2209" s="2" t="str">
        <f t="shared" si="477"/>
        <v>November</v>
      </c>
      <c r="K2209" s="2">
        <f t="shared" si="478"/>
        <v>11</v>
      </c>
      <c r="L2209" s="2" t="str">
        <f t="shared" si="479"/>
        <v>Sunday</v>
      </c>
      <c r="M2209" s="2">
        <f t="shared" si="480"/>
        <v>49</v>
      </c>
      <c r="N2209" s="3">
        <f t="shared" si="481"/>
        <v>0</v>
      </c>
      <c r="O2209" s="3">
        <f t="shared" si="482"/>
        <v>7214</v>
      </c>
      <c r="P2209" t="str">
        <f t="shared" si="483"/>
        <v>28-Nov</v>
      </c>
      <c r="Q2209" s="9">
        <f t="shared" si="484"/>
        <v>0.75694444444444442</v>
      </c>
      <c r="R2209" t="str">
        <f t="shared" si="485"/>
        <v>Evening</v>
      </c>
      <c r="S2209" s="2">
        <f t="shared" si="486"/>
        <v>28</v>
      </c>
      <c r="T2209" t="str">
        <f t="shared" si="487"/>
        <v>UPI Transfer</v>
      </c>
      <c r="U2209">
        <f t="shared" si="488"/>
        <v>18</v>
      </c>
      <c r="V2209" t="str">
        <f t="shared" si="489"/>
        <v>FY Q3</v>
      </c>
    </row>
    <row r="2210" spans="1:22" x14ac:dyDescent="0.3">
      <c r="A2210" s="18">
        <v>44529</v>
      </c>
      <c r="B2210" t="s">
        <v>1554</v>
      </c>
      <c r="C2210" t="s">
        <v>322</v>
      </c>
      <c r="D2210" t="s">
        <v>3183</v>
      </c>
      <c r="E2210">
        <v>426466382202</v>
      </c>
      <c r="F2210" t="s">
        <v>15</v>
      </c>
      <c r="G2210" t="s">
        <v>71</v>
      </c>
      <c r="H2210">
        <v>9538</v>
      </c>
      <c r="I2210" s="2">
        <f t="shared" si="476"/>
        <v>2021</v>
      </c>
      <c r="J2210" s="2" t="str">
        <f t="shared" si="477"/>
        <v>November</v>
      </c>
      <c r="K2210" s="2">
        <f t="shared" si="478"/>
        <v>11</v>
      </c>
      <c r="L2210" s="2" t="str">
        <f t="shared" si="479"/>
        <v>Monday</v>
      </c>
      <c r="M2210" s="2">
        <f t="shared" si="480"/>
        <v>49</v>
      </c>
      <c r="N2210" s="3">
        <f t="shared" si="481"/>
        <v>0</v>
      </c>
      <c r="O2210" s="3">
        <f t="shared" si="482"/>
        <v>9538</v>
      </c>
      <c r="P2210" t="str">
        <f t="shared" si="483"/>
        <v>29-Nov</v>
      </c>
      <c r="Q2210" s="9">
        <f t="shared" si="484"/>
        <v>0.5180555555555556</v>
      </c>
      <c r="R2210" t="str">
        <f t="shared" si="485"/>
        <v>Afternoon</v>
      </c>
      <c r="S2210" s="2">
        <f t="shared" si="486"/>
        <v>29</v>
      </c>
      <c r="T2210" t="str">
        <f t="shared" si="487"/>
        <v>UPI Transfer</v>
      </c>
      <c r="U2210">
        <f t="shared" si="488"/>
        <v>12</v>
      </c>
      <c r="V2210" t="str">
        <f t="shared" si="489"/>
        <v>FY Q3</v>
      </c>
    </row>
    <row r="2211" spans="1:22" x14ac:dyDescent="0.3">
      <c r="A2211" s="18">
        <v>44529</v>
      </c>
      <c r="B2211" t="s">
        <v>1687</v>
      </c>
      <c r="C2211" t="s">
        <v>85</v>
      </c>
      <c r="D2211" t="s">
        <v>3184</v>
      </c>
      <c r="E2211">
        <v>483599190299</v>
      </c>
      <c r="F2211" t="s">
        <v>16</v>
      </c>
      <c r="G2211" t="s">
        <v>67</v>
      </c>
      <c r="H2211">
        <v>20921</v>
      </c>
      <c r="I2211" s="2">
        <f t="shared" si="476"/>
        <v>2021</v>
      </c>
      <c r="J2211" s="2" t="str">
        <f t="shared" si="477"/>
        <v>November</v>
      </c>
      <c r="K2211" s="2">
        <f t="shared" si="478"/>
        <v>11</v>
      </c>
      <c r="L2211" s="2" t="str">
        <f t="shared" si="479"/>
        <v>Monday</v>
      </c>
      <c r="M2211" s="2">
        <f t="shared" si="480"/>
        <v>49</v>
      </c>
      <c r="N2211" s="3">
        <f t="shared" si="481"/>
        <v>20921</v>
      </c>
      <c r="O2211" s="3">
        <f t="shared" si="482"/>
        <v>0</v>
      </c>
      <c r="P2211" t="str">
        <f t="shared" si="483"/>
        <v>29-Nov</v>
      </c>
      <c r="Q2211" s="9">
        <f t="shared" si="484"/>
        <v>0.52013888888888893</v>
      </c>
      <c r="R2211" t="str">
        <f t="shared" si="485"/>
        <v>Afternoon</v>
      </c>
      <c r="S2211" s="2">
        <f t="shared" si="486"/>
        <v>29</v>
      </c>
      <c r="T2211" t="str">
        <f t="shared" si="487"/>
        <v>Others</v>
      </c>
      <c r="U2211">
        <f t="shared" si="488"/>
        <v>12</v>
      </c>
      <c r="V2211" t="str">
        <f t="shared" si="489"/>
        <v>FY Q3</v>
      </c>
    </row>
    <row r="2212" spans="1:22" x14ac:dyDescent="0.3">
      <c r="A2212" s="18">
        <v>44529</v>
      </c>
      <c r="B2212" t="s">
        <v>918</v>
      </c>
      <c r="C2212" t="s">
        <v>142</v>
      </c>
      <c r="D2212" t="s">
        <v>3185</v>
      </c>
      <c r="E2212">
        <v>484825013859</v>
      </c>
      <c r="F2212" t="s">
        <v>15</v>
      </c>
      <c r="G2212" t="s">
        <v>71</v>
      </c>
      <c r="H2212">
        <v>461</v>
      </c>
      <c r="I2212" s="2">
        <f t="shared" si="476"/>
        <v>2021</v>
      </c>
      <c r="J2212" s="2" t="str">
        <f t="shared" si="477"/>
        <v>November</v>
      </c>
      <c r="K2212" s="2">
        <f t="shared" si="478"/>
        <v>11</v>
      </c>
      <c r="L2212" s="2" t="str">
        <f t="shared" si="479"/>
        <v>Monday</v>
      </c>
      <c r="M2212" s="2">
        <f t="shared" si="480"/>
        <v>49</v>
      </c>
      <c r="N2212" s="3">
        <f t="shared" si="481"/>
        <v>0</v>
      </c>
      <c r="O2212" s="3">
        <f t="shared" si="482"/>
        <v>461</v>
      </c>
      <c r="P2212" t="str">
        <f t="shared" si="483"/>
        <v>29-Nov</v>
      </c>
      <c r="Q2212" s="9">
        <f t="shared" si="484"/>
        <v>0.63055555555555554</v>
      </c>
      <c r="R2212" t="str">
        <f t="shared" si="485"/>
        <v>Afternoon</v>
      </c>
      <c r="S2212" s="2">
        <f t="shared" si="486"/>
        <v>29</v>
      </c>
      <c r="T2212" t="str">
        <f t="shared" si="487"/>
        <v>UPI Transfer</v>
      </c>
      <c r="U2212">
        <f t="shared" si="488"/>
        <v>15</v>
      </c>
      <c r="V2212" t="str">
        <f t="shared" si="489"/>
        <v>FY Q3</v>
      </c>
    </row>
    <row r="2213" spans="1:22" x14ac:dyDescent="0.3">
      <c r="A2213" s="18">
        <v>44529</v>
      </c>
      <c r="B2213" t="s">
        <v>111</v>
      </c>
      <c r="C2213" t="s">
        <v>114</v>
      </c>
      <c r="D2213" t="s">
        <v>3186</v>
      </c>
      <c r="E2213">
        <v>697611077459</v>
      </c>
      <c r="F2213" t="s">
        <v>15</v>
      </c>
      <c r="G2213" t="s">
        <v>67</v>
      </c>
      <c r="H2213">
        <v>5292</v>
      </c>
      <c r="I2213" s="2">
        <f t="shared" si="476"/>
        <v>2021</v>
      </c>
      <c r="J2213" s="2" t="str">
        <f t="shared" si="477"/>
        <v>November</v>
      </c>
      <c r="K2213" s="2">
        <f t="shared" si="478"/>
        <v>11</v>
      </c>
      <c r="L2213" s="2" t="str">
        <f t="shared" si="479"/>
        <v>Monday</v>
      </c>
      <c r="M2213" s="2">
        <f t="shared" si="480"/>
        <v>49</v>
      </c>
      <c r="N2213" s="3">
        <f t="shared" si="481"/>
        <v>0</v>
      </c>
      <c r="O2213" s="3">
        <f t="shared" si="482"/>
        <v>5292</v>
      </c>
      <c r="P2213" t="str">
        <f t="shared" si="483"/>
        <v>29-Nov</v>
      </c>
      <c r="Q2213" s="9">
        <f t="shared" si="484"/>
        <v>0.73958333333333337</v>
      </c>
      <c r="R2213" t="str">
        <f t="shared" si="485"/>
        <v>Evening</v>
      </c>
      <c r="S2213" s="2">
        <f t="shared" si="486"/>
        <v>29</v>
      </c>
      <c r="T2213" t="str">
        <f t="shared" si="487"/>
        <v>UPI Transfer</v>
      </c>
      <c r="U2213">
        <f t="shared" si="488"/>
        <v>17</v>
      </c>
      <c r="V2213" t="str">
        <f t="shared" si="489"/>
        <v>FY Q3</v>
      </c>
    </row>
    <row r="2214" spans="1:22" x14ac:dyDescent="0.3">
      <c r="A2214" s="18">
        <v>44530</v>
      </c>
      <c r="B2214" t="s">
        <v>1554</v>
      </c>
      <c r="C2214" t="s">
        <v>117</v>
      </c>
      <c r="D2214" t="s">
        <v>3187</v>
      </c>
      <c r="E2214">
        <v>121299789076</v>
      </c>
      <c r="F2214" t="s">
        <v>16</v>
      </c>
      <c r="G2214" t="s">
        <v>71</v>
      </c>
      <c r="H2214">
        <v>5886</v>
      </c>
      <c r="I2214" s="2">
        <f t="shared" ref="I2214:I2277" si="490">YEAR(A2214)</f>
        <v>2021</v>
      </c>
      <c r="J2214" s="2" t="str">
        <f t="shared" ref="J2214:J2277" si="491">TEXT(A2214,"mmmm")</f>
        <v>November</v>
      </c>
      <c r="K2214" s="2">
        <f t="shared" ref="K2214:K2277" si="492">MONTH(A2214)</f>
        <v>11</v>
      </c>
      <c r="L2214" s="2" t="str">
        <f t="shared" ref="L2214:L2277" si="493">TEXT(A2214,"dddd")</f>
        <v>Tuesday</v>
      </c>
      <c r="M2214" s="2">
        <f t="shared" ref="M2214:M2277" si="494">WEEKNUM(A2214)</f>
        <v>49</v>
      </c>
      <c r="N2214" s="3">
        <f t="shared" ref="N2214:N2277" si="495">IF(F2214="Credit",H2214,0)</f>
        <v>5886</v>
      </c>
      <c r="O2214" s="3">
        <f t="shared" ref="O2214:O2277" si="496">IF(F2214="Debit",H2214,0)</f>
        <v>0</v>
      </c>
      <c r="P2214" t="str">
        <f t="shared" ref="P2214:P2277" si="497">TEXT(A2214,"d-mmm")</f>
        <v>30-Nov</v>
      </c>
      <c r="Q2214" s="9">
        <f t="shared" ref="Q2214:Q2277" si="498">TIMEVALUE(TRIM(CLEAN(SUBSTITUTE(B2214,CHAR(34),""))))</f>
        <v>0.5180555555555556</v>
      </c>
      <c r="R2214" t="str">
        <f t="shared" ref="R2214:R2277" si="499">IF(HOUR(Q2214)&lt;12,"Morning",IF(HOUR(Q2214)&lt;17,"Afternoon",IF(HOUR(Q2214)&lt;21,"Evening","Night")))</f>
        <v>Afternoon</v>
      </c>
      <c r="S2214" s="2">
        <f t="shared" ref="S2214:S2277" si="500">DAY(A2214)</f>
        <v>30</v>
      </c>
      <c r="T2214" t="str">
        <f t="shared" ref="T2214:T2277" si="501">IF(ISNUMBER(SEARCH("Recharge",C2214)),"Recharge",IF(ISNUMBER(SEARCH("Petrol",C2214)),"Fuel",IF(ISNUMBER(SEARCH("Restaurant",C2214)),"Food",IF(ISNUMBER(SEARCH("Amazon",C2214)),"Shopping",IF(ISNUMBER(SEARCH("Salary",C2214)),"Salary",IF(ISNUMBER(SEARCH("Paid to",C2214)),"UPI Transfer","Others"))))))</f>
        <v>Others</v>
      </c>
      <c r="U2214">
        <f t="shared" ref="U2214:U2277" si="502">HOUR(Q2214)</f>
        <v>12</v>
      </c>
      <c r="V2214" t="str">
        <f t="shared" ref="V2214:V2277" si="503">"FY Q"&amp;INT(MOD(MONTH(A2214)-4,12)/3)+1</f>
        <v>FY Q3</v>
      </c>
    </row>
    <row r="2215" spans="1:22" x14ac:dyDescent="0.3">
      <c r="A2215" s="18">
        <v>44530</v>
      </c>
      <c r="B2215" t="s">
        <v>1978</v>
      </c>
      <c r="C2215" t="s">
        <v>128</v>
      </c>
      <c r="D2215" t="s">
        <v>3188</v>
      </c>
      <c r="E2215">
        <v>768639881243</v>
      </c>
      <c r="F2215" t="s">
        <v>16</v>
      </c>
      <c r="G2215" t="s">
        <v>67</v>
      </c>
      <c r="H2215">
        <v>7528</v>
      </c>
      <c r="I2215" s="2">
        <f t="shared" si="490"/>
        <v>2021</v>
      </c>
      <c r="J2215" s="2" t="str">
        <f t="shared" si="491"/>
        <v>November</v>
      </c>
      <c r="K2215" s="2">
        <f t="shared" si="492"/>
        <v>11</v>
      </c>
      <c r="L2215" s="2" t="str">
        <f t="shared" si="493"/>
        <v>Tuesday</v>
      </c>
      <c r="M2215" s="2">
        <f t="shared" si="494"/>
        <v>49</v>
      </c>
      <c r="N2215" s="3">
        <f t="shared" si="495"/>
        <v>7528</v>
      </c>
      <c r="O2215" s="3">
        <f t="shared" si="496"/>
        <v>0</v>
      </c>
      <c r="P2215" t="str">
        <f t="shared" si="497"/>
        <v>30-Nov</v>
      </c>
      <c r="Q2215" s="9">
        <f t="shared" si="498"/>
        <v>0.56874999999999998</v>
      </c>
      <c r="R2215" t="str">
        <f t="shared" si="499"/>
        <v>Afternoon</v>
      </c>
      <c r="S2215" s="2">
        <f t="shared" si="500"/>
        <v>30</v>
      </c>
      <c r="T2215" t="str">
        <f t="shared" si="501"/>
        <v>Others</v>
      </c>
      <c r="U2215">
        <f t="shared" si="502"/>
        <v>13</v>
      </c>
      <c r="V2215" t="str">
        <f t="shared" si="503"/>
        <v>FY Q3</v>
      </c>
    </row>
    <row r="2216" spans="1:22" x14ac:dyDescent="0.3">
      <c r="A2216" s="18">
        <v>44530</v>
      </c>
      <c r="B2216" t="s">
        <v>1239</v>
      </c>
      <c r="C2216" t="s">
        <v>95</v>
      </c>
      <c r="D2216" t="s">
        <v>3189</v>
      </c>
      <c r="E2216">
        <v>266999452634</v>
      </c>
      <c r="F2216" t="s">
        <v>16</v>
      </c>
      <c r="G2216" t="s">
        <v>67</v>
      </c>
      <c r="H2216">
        <v>15156</v>
      </c>
      <c r="I2216" s="2">
        <f t="shared" si="490"/>
        <v>2021</v>
      </c>
      <c r="J2216" s="2" t="str">
        <f t="shared" si="491"/>
        <v>November</v>
      </c>
      <c r="K2216" s="2">
        <f t="shared" si="492"/>
        <v>11</v>
      </c>
      <c r="L2216" s="2" t="str">
        <f t="shared" si="493"/>
        <v>Tuesday</v>
      </c>
      <c r="M2216" s="2">
        <f t="shared" si="494"/>
        <v>49</v>
      </c>
      <c r="N2216" s="3">
        <f t="shared" si="495"/>
        <v>15156</v>
      </c>
      <c r="O2216" s="3">
        <f t="shared" si="496"/>
        <v>0</v>
      </c>
      <c r="P2216" t="str">
        <f t="shared" si="497"/>
        <v>30-Nov</v>
      </c>
      <c r="Q2216" s="9">
        <f t="shared" si="498"/>
        <v>0.61041666666666672</v>
      </c>
      <c r="R2216" t="str">
        <f t="shared" si="499"/>
        <v>Afternoon</v>
      </c>
      <c r="S2216" s="2">
        <f t="shared" si="500"/>
        <v>30</v>
      </c>
      <c r="T2216" t="str">
        <f t="shared" si="501"/>
        <v>Others</v>
      </c>
      <c r="U2216">
        <f t="shared" si="502"/>
        <v>14</v>
      </c>
      <c r="V2216" t="str">
        <f t="shared" si="503"/>
        <v>FY Q3</v>
      </c>
    </row>
    <row r="2217" spans="1:22" x14ac:dyDescent="0.3">
      <c r="A2217" s="18">
        <v>44530</v>
      </c>
      <c r="B2217" t="s">
        <v>799</v>
      </c>
      <c r="C2217" t="s">
        <v>76</v>
      </c>
      <c r="D2217" t="s">
        <v>3190</v>
      </c>
      <c r="E2217">
        <v>66435525621</v>
      </c>
      <c r="F2217" t="s">
        <v>16</v>
      </c>
      <c r="G2217" t="s">
        <v>67</v>
      </c>
      <c r="H2217">
        <v>14158</v>
      </c>
      <c r="I2217" s="2">
        <f t="shared" si="490"/>
        <v>2021</v>
      </c>
      <c r="J2217" s="2" t="str">
        <f t="shared" si="491"/>
        <v>November</v>
      </c>
      <c r="K2217" s="2">
        <f t="shared" si="492"/>
        <v>11</v>
      </c>
      <c r="L2217" s="2" t="str">
        <f t="shared" si="493"/>
        <v>Tuesday</v>
      </c>
      <c r="M2217" s="2">
        <f t="shared" si="494"/>
        <v>49</v>
      </c>
      <c r="N2217" s="3">
        <f t="shared" si="495"/>
        <v>14158</v>
      </c>
      <c r="O2217" s="3">
        <f t="shared" si="496"/>
        <v>0</v>
      </c>
      <c r="P2217" t="str">
        <f t="shared" si="497"/>
        <v>30-Nov</v>
      </c>
      <c r="Q2217" s="9">
        <f t="shared" si="498"/>
        <v>0.83611111111111114</v>
      </c>
      <c r="R2217" t="str">
        <f t="shared" si="499"/>
        <v>Evening</v>
      </c>
      <c r="S2217" s="2">
        <f t="shared" si="500"/>
        <v>30</v>
      </c>
      <c r="T2217" t="str">
        <f t="shared" si="501"/>
        <v>Others</v>
      </c>
      <c r="U2217">
        <f t="shared" si="502"/>
        <v>20</v>
      </c>
      <c r="V2217" t="str">
        <f t="shared" si="503"/>
        <v>FY Q3</v>
      </c>
    </row>
    <row r="2218" spans="1:22" x14ac:dyDescent="0.3">
      <c r="A2218" s="18">
        <v>44531</v>
      </c>
      <c r="B2218" t="s">
        <v>316</v>
      </c>
      <c r="C2218" t="s">
        <v>207</v>
      </c>
      <c r="D2218" t="s">
        <v>3191</v>
      </c>
      <c r="E2218">
        <v>593272881418</v>
      </c>
      <c r="F2218" t="s">
        <v>15</v>
      </c>
      <c r="G2218" t="s">
        <v>71</v>
      </c>
      <c r="H2218">
        <v>645</v>
      </c>
      <c r="I2218" s="2">
        <f t="shared" si="490"/>
        <v>2021</v>
      </c>
      <c r="J2218" s="2" t="str">
        <f t="shared" si="491"/>
        <v>December</v>
      </c>
      <c r="K2218" s="2">
        <f t="shared" si="492"/>
        <v>12</v>
      </c>
      <c r="L2218" s="2" t="str">
        <f t="shared" si="493"/>
        <v>Wednesday</v>
      </c>
      <c r="M2218" s="2">
        <f t="shared" si="494"/>
        <v>49</v>
      </c>
      <c r="N2218" s="3">
        <f t="shared" si="495"/>
        <v>0</v>
      </c>
      <c r="O2218" s="3">
        <f t="shared" si="496"/>
        <v>645</v>
      </c>
      <c r="P2218" t="str">
        <f t="shared" si="497"/>
        <v>1-Dec</v>
      </c>
      <c r="Q2218" s="9">
        <f t="shared" si="498"/>
        <v>0.46458333333333335</v>
      </c>
      <c r="R2218" t="str">
        <f t="shared" si="499"/>
        <v>Morning</v>
      </c>
      <c r="S2218" s="2">
        <f t="shared" si="500"/>
        <v>1</v>
      </c>
      <c r="T2218" t="str">
        <f t="shared" si="501"/>
        <v>UPI Transfer</v>
      </c>
      <c r="U2218">
        <f t="shared" si="502"/>
        <v>11</v>
      </c>
      <c r="V2218" t="str">
        <f t="shared" si="503"/>
        <v>FY Q3</v>
      </c>
    </row>
    <row r="2219" spans="1:22" x14ac:dyDescent="0.3">
      <c r="A2219" s="18">
        <v>44531</v>
      </c>
      <c r="B2219" t="s">
        <v>361</v>
      </c>
      <c r="C2219" t="s">
        <v>189</v>
      </c>
      <c r="D2219" t="s">
        <v>3192</v>
      </c>
      <c r="E2219">
        <v>157493104441</v>
      </c>
      <c r="F2219" t="s">
        <v>16</v>
      </c>
      <c r="G2219" t="s">
        <v>71</v>
      </c>
      <c r="H2219">
        <v>13211</v>
      </c>
      <c r="I2219" s="2">
        <f t="shared" si="490"/>
        <v>2021</v>
      </c>
      <c r="J2219" s="2" t="str">
        <f t="shared" si="491"/>
        <v>December</v>
      </c>
      <c r="K2219" s="2">
        <f t="shared" si="492"/>
        <v>12</v>
      </c>
      <c r="L2219" s="2" t="str">
        <f t="shared" si="493"/>
        <v>Wednesday</v>
      </c>
      <c r="M2219" s="2">
        <f t="shared" si="494"/>
        <v>49</v>
      </c>
      <c r="N2219" s="3">
        <f t="shared" si="495"/>
        <v>13211</v>
      </c>
      <c r="O2219" s="3">
        <f t="shared" si="496"/>
        <v>0</v>
      </c>
      <c r="P2219" t="str">
        <f t="shared" si="497"/>
        <v>1-Dec</v>
      </c>
      <c r="Q2219" s="9">
        <f t="shared" si="498"/>
        <v>0.59444444444444444</v>
      </c>
      <c r="R2219" t="str">
        <f t="shared" si="499"/>
        <v>Afternoon</v>
      </c>
      <c r="S2219" s="2">
        <f t="shared" si="500"/>
        <v>1</v>
      </c>
      <c r="T2219" t="str">
        <f t="shared" si="501"/>
        <v>Others</v>
      </c>
      <c r="U2219">
        <f t="shared" si="502"/>
        <v>14</v>
      </c>
      <c r="V2219" t="str">
        <f t="shared" si="503"/>
        <v>FY Q3</v>
      </c>
    </row>
    <row r="2220" spans="1:22" x14ac:dyDescent="0.3">
      <c r="A2220" s="18">
        <v>44531</v>
      </c>
      <c r="B2220" t="s">
        <v>1540</v>
      </c>
      <c r="C2220" t="s">
        <v>167</v>
      </c>
      <c r="D2220" t="s">
        <v>3193</v>
      </c>
      <c r="E2220">
        <v>949312564113</v>
      </c>
      <c r="F2220" t="s">
        <v>15</v>
      </c>
      <c r="G2220" t="s">
        <v>67</v>
      </c>
      <c r="H2220">
        <v>11574</v>
      </c>
      <c r="I2220" s="2">
        <f t="shared" si="490"/>
        <v>2021</v>
      </c>
      <c r="J2220" s="2" t="str">
        <f t="shared" si="491"/>
        <v>December</v>
      </c>
      <c r="K2220" s="2">
        <f t="shared" si="492"/>
        <v>12</v>
      </c>
      <c r="L2220" s="2" t="str">
        <f t="shared" si="493"/>
        <v>Wednesday</v>
      </c>
      <c r="M2220" s="2">
        <f t="shared" si="494"/>
        <v>49</v>
      </c>
      <c r="N2220" s="3">
        <f t="shared" si="495"/>
        <v>0</v>
      </c>
      <c r="O2220" s="3">
        <f t="shared" si="496"/>
        <v>11574</v>
      </c>
      <c r="P2220" t="str">
        <f t="shared" si="497"/>
        <v>1-Dec</v>
      </c>
      <c r="Q2220" s="9">
        <f t="shared" si="498"/>
        <v>0.6118055555555556</v>
      </c>
      <c r="R2220" t="str">
        <f t="shared" si="499"/>
        <v>Afternoon</v>
      </c>
      <c r="S2220" s="2">
        <f t="shared" si="500"/>
        <v>1</v>
      </c>
      <c r="T2220" t="str">
        <f t="shared" si="501"/>
        <v>UPI Transfer</v>
      </c>
      <c r="U2220">
        <f t="shared" si="502"/>
        <v>14</v>
      </c>
      <c r="V2220" t="str">
        <f t="shared" si="503"/>
        <v>FY Q3</v>
      </c>
    </row>
    <row r="2221" spans="1:22" x14ac:dyDescent="0.3">
      <c r="A2221" s="18">
        <v>44531</v>
      </c>
      <c r="B2221" t="s">
        <v>918</v>
      </c>
      <c r="C2221" t="s">
        <v>167</v>
      </c>
      <c r="D2221" t="s">
        <v>3194</v>
      </c>
      <c r="E2221">
        <v>910380033484</v>
      </c>
      <c r="F2221" t="s">
        <v>15</v>
      </c>
      <c r="G2221" t="s">
        <v>71</v>
      </c>
      <c r="H2221">
        <v>4534</v>
      </c>
      <c r="I2221" s="2">
        <f t="shared" si="490"/>
        <v>2021</v>
      </c>
      <c r="J2221" s="2" t="str">
        <f t="shared" si="491"/>
        <v>December</v>
      </c>
      <c r="K2221" s="2">
        <f t="shared" si="492"/>
        <v>12</v>
      </c>
      <c r="L2221" s="2" t="str">
        <f t="shared" si="493"/>
        <v>Wednesday</v>
      </c>
      <c r="M2221" s="2">
        <f t="shared" si="494"/>
        <v>49</v>
      </c>
      <c r="N2221" s="3">
        <f t="shared" si="495"/>
        <v>0</v>
      </c>
      <c r="O2221" s="3">
        <f t="shared" si="496"/>
        <v>4534</v>
      </c>
      <c r="P2221" t="str">
        <f t="shared" si="497"/>
        <v>1-Dec</v>
      </c>
      <c r="Q2221" s="9">
        <f t="shared" si="498"/>
        <v>0.63055555555555554</v>
      </c>
      <c r="R2221" t="str">
        <f t="shared" si="499"/>
        <v>Afternoon</v>
      </c>
      <c r="S2221" s="2">
        <f t="shared" si="500"/>
        <v>1</v>
      </c>
      <c r="T2221" t="str">
        <f t="shared" si="501"/>
        <v>UPI Transfer</v>
      </c>
      <c r="U2221">
        <f t="shared" si="502"/>
        <v>15</v>
      </c>
      <c r="V2221" t="str">
        <f t="shared" si="503"/>
        <v>FY Q3</v>
      </c>
    </row>
    <row r="2222" spans="1:22" x14ac:dyDescent="0.3">
      <c r="A2222" s="18">
        <v>44531</v>
      </c>
      <c r="B2222" t="s">
        <v>2993</v>
      </c>
      <c r="C2222" t="s">
        <v>189</v>
      </c>
      <c r="D2222" t="s">
        <v>3195</v>
      </c>
      <c r="E2222">
        <v>593425842663</v>
      </c>
      <c r="F2222" t="s">
        <v>16</v>
      </c>
      <c r="G2222" t="s">
        <v>71</v>
      </c>
      <c r="H2222">
        <v>18913</v>
      </c>
      <c r="I2222" s="2">
        <f t="shared" si="490"/>
        <v>2021</v>
      </c>
      <c r="J2222" s="2" t="str">
        <f t="shared" si="491"/>
        <v>December</v>
      </c>
      <c r="K2222" s="2">
        <f t="shared" si="492"/>
        <v>12</v>
      </c>
      <c r="L2222" s="2" t="str">
        <f t="shared" si="493"/>
        <v>Wednesday</v>
      </c>
      <c r="M2222" s="2">
        <f t="shared" si="494"/>
        <v>49</v>
      </c>
      <c r="N2222" s="3">
        <f t="shared" si="495"/>
        <v>18913</v>
      </c>
      <c r="O2222" s="3">
        <f t="shared" si="496"/>
        <v>0</v>
      </c>
      <c r="P2222" t="str">
        <f t="shared" si="497"/>
        <v>1-Dec</v>
      </c>
      <c r="Q2222" s="9">
        <f t="shared" si="498"/>
        <v>0.7729166666666667</v>
      </c>
      <c r="R2222" t="str">
        <f t="shared" si="499"/>
        <v>Evening</v>
      </c>
      <c r="S2222" s="2">
        <f t="shared" si="500"/>
        <v>1</v>
      </c>
      <c r="T2222" t="str">
        <f t="shared" si="501"/>
        <v>Others</v>
      </c>
      <c r="U2222">
        <f t="shared" si="502"/>
        <v>18</v>
      </c>
      <c r="V2222" t="str">
        <f t="shared" si="503"/>
        <v>FY Q3</v>
      </c>
    </row>
    <row r="2223" spans="1:22" x14ac:dyDescent="0.3">
      <c r="A2223" s="18">
        <v>44531</v>
      </c>
      <c r="B2223" t="s">
        <v>1926</v>
      </c>
      <c r="C2223" t="s">
        <v>399</v>
      </c>
      <c r="D2223" t="s">
        <v>3196</v>
      </c>
      <c r="E2223">
        <v>860673817948</v>
      </c>
      <c r="F2223" t="s">
        <v>15</v>
      </c>
      <c r="G2223" t="s">
        <v>67</v>
      </c>
      <c r="H2223">
        <v>6127</v>
      </c>
      <c r="I2223" s="2">
        <f t="shared" si="490"/>
        <v>2021</v>
      </c>
      <c r="J2223" s="2" t="str">
        <f t="shared" si="491"/>
        <v>December</v>
      </c>
      <c r="K2223" s="2">
        <f t="shared" si="492"/>
        <v>12</v>
      </c>
      <c r="L2223" s="2" t="str">
        <f t="shared" si="493"/>
        <v>Wednesday</v>
      </c>
      <c r="M2223" s="2">
        <f t="shared" si="494"/>
        <v>49</v>
      </c>
      <c r="N2223" s="3">
        <f t="shared" si="495"/>
        <v>0</v>
      </c>
      <c r="O2223" s="3">
        <f t="shared" si="496"/>
        <v>6127</v>
      </c>
      <c r="P2223" t="str">
        <f t="shared" si="497"/>
        <v>1-Dec</v>
      </c>
      <c r="Q2223" s="9">
        <f t="shared" si="498"/>
        <v>0.86111111111111116</v>
      </c>
      <c r="R2223" t="str">
        <f t="shared" si="499"/>
        <v>Evening</v>
      </c>
      <c r="S2223" s="2">
        <f t="shared" si="500"/>
        <v>1</v>
      </c>
      <c r="T2223" t="str">
        <f t="shared" si="501"/>
        <v>UPI Transfer</v>
      </c>
      <c r="U2223">
        <f t="shared" si="502"/>
        <v>20</v>
      </c>
      <c r="V2223" t="str">
        <f t="shared" si="503"/>
        <v>FY Q3</v>
      </c>
    </row>
    <row r="2224" spans="1:22" x14ac:dyDescent="0.3">
      <c r="A2224" s="18">
        <v>44532</v>
      </c>
      <c r="B2224" t="s">
        <v>1724</v>
      </c>
      <c r="C2224" t="s">
        <v>262</v>
      </c>
      <c r="D2224" t="s">
        <v>3197</v>
      </c>
      <c r="E2224">
        <v>45226732407</v>
      </c>
      <c r="F2224" t="s">
        <v>16</v>
      </c>
      <c r="G2224" t="s">
        <v>67</v>
      </c>
      <c r="H2224">
        <v>3089</v>
      </c>
      <c r="I2224" s="2">
        <f t="shared" si="490"/>
        <v>2021</v>
      </c>
      <c r="J2224" s="2" t="str">
        <f t="shared" si="491"/>
        <v>December</v>
      </c>
      <c r="K2224" s="2">
        <f t="shared" si="492"/>
        <v>12</v>
      </c>
      <c r="L2224" s="2" t="str">
        <f t="shared" si="493"/>
        <v>Thursday</v>
      </c>
      <c r="M2224" s="2">
        <f t="shared" si="494"/>
        <v>49</v>
      </c>
      <c r="N2224" s="3">
        <f t="shared" si="495"/>
        <v>3089</v>
      </c>
      <c r="O2224" s="3">
        <f t="shared" si="496"/>
        <v>0</v>
      </c>
      <c r="P2224" t="str">
        <f t="shared" si="497"/>
        <v>2-Dec</v>
      </c>
      <c r="Q2224" s="9">
        <f t="shared" si="498"/>
        <v>0.70486111111111116</v>
      </c>
      <c r="R2224" t="str">
        <f t="shared" si="499"/>
        <v>Afternoon</v>
      </c>
      <c r="S2224" s="2">
        <f t="shared" si="500"/>
        <v>2</v>
      </c>
      <c r="T2224" t="str">
        <f t="shared" si="501"/>
        <v>Others</v>
      </c>
      <c r="U2224">
        <f t="shared" si="502"/>
        <v>16</v>
      </c>
      <c r="V2224" t="str">
        <f t="shared" si="503"/>
        <v>FY Q3</v>
      </c>
    </row>
    <row r="2225" spans="1:22" x14ac:dyDescent="0.3">
      <c r="A2225" s="18">
        <v>44532</v>
      </c>
      <c r="B2225" t="s">
        <v>2112</v>
      </c>
      <c r="C2225" t="s">
        <v>131</v>
      </c>
      <c r="D2225" t="s">
        <v>3198</v>
      </c>
      <c r="E2225">
        <v>98691838082</v>
      </c>
      <c r="F2225" t="s">
        <v>16</v>
      </c>
      <c r="G2225" t="s">
        <v>71</v>
      </c>
      <c r="H2225">
        <v>6914</v>
      </c>
      <c r="I2225" s="2">
        <f t="shared" si="490"/>
        <v>2021</v>
      </c>
      <c r="J2225" s="2" t="str">
        <f t="shared" si="491"/>
        <v>December</v>
      </c>
      <c r="K2225" s="2">
        <f t="shared" si="492"/>
        <v>12</v>
      </c>
      <c r="L2225" s="2" t="str">
        <f t="shared" si="493"/>
        <v>Thursday</v>
      </c>
      <c r="M2225" s="2">
        <f t="shared" si="494"/>
        <v>49</v>
      </c>
      <c r="N2225" s="3">
        <f t="shared" si="495"/>
        <v>6914</v>
      </c>
      <c r="O2225" s="3">
        <f t="shared" si="496"/>
        <v>0</v>
      </c>
      <c r="P2225" t="str">
        <f t="shared" si="497"/>
        <v>2-Dec</v>
      </c>
      <c r="Q2225" s="9">
        <f t="shared" si="498"/>
        <v>0.74652777777777779</v>
      </c>
      <c r="R2225" t="str">
        <f t="shared" si="499"/>
        <v>Evening</v>
      </c>
      <c r="S2225" s="2">
        <f t="shared" si="500"/>
        <v>2</v>
      </c>
      <c r="T2225" t="str">
        <f t="shared" si="501"/>
        <v>Others</v>
      </c>
      <c r="U2225">
        <f t="shared" si="502"/>
        <v>17</v>
      </c>
      <c r="V2225" t="str">
        <f t="shared" si="503"/>
        <v>FY Q3</v>
      </c>
    </row>
    <row r="2226" spans="1:22" x14ac:dyDescent="0.3">
      <c r="A2226" s="18">
        <v>44533</v>
      </c>
      <c r="B2226" t="s">
        <v>1094</v>
      </c>
      <c r="C2226" t="s">
        <v>262</v>
      </c>
      <c r="D2226" t="s">
        <v>3199</v>
      </c>
      <c r="E2226">
        <v>527781014083</v>
      </c>
      <c r="F2226" t="s">
        <v>16</v>
      </c>
      <c r="G2226" t="s">
        <v>67</v>
      </c>
      <c r="H2226">
        <v>25178</v>
      </c>
      <c r="I2226" s="2">
        <f t="shared" si="490"/>
        <v>2021</v>
      </c>
      <c r="J2226" s="2" t="str">
        <f t="shared" si="491"/>
        <v>December</v>
      </c>
      <c r="K2226" s="2">
        <f t="shared" si="492"/>
        <v>12</v>
      </c>
      <c r="L2226" s="2" t="str">
        <f t="shared" si="493"/>
        <v>Friday</v>
      </c>
      <c r="M2226" s="2">
        <f t="shared" si="494"/>
        <v>49</v>
      </c>
      <c r="N2226" s="3">
        <f t="shared" si="495"/>
        <v>25178</v>
      </c>
      <c r="O2226" s="3">
        <f t="shared" si="496"/>
        <v>0</v>
      </c>
      <c r="P2226" t="str">
        <f t="shared" si="497"/>
        <v>3-Dec</v>
      </c>
      <c r="Q2226" s="9">
        <f t="shared" si="498"/>
        <v>0.47847222222222224</v>
      </c>
      <c r="R2226" t="str">
        <f t="shared" si="499"/>
        <v>Morning</v>
      </c>
      <c r="S2226" s="2">
        <f t="shared" si="500"/>
        <v>3</v>
      </c>
      <c r="T2226" t="str">
        <f t="shared" si="501"/>
        <v>Others</v>
      </c>
      <c r="U2226">
        <f t="shared" si="502"/>
        <v>11</v>
      </c>
      <c r="V2226" t="str">
        <f t="shared" si="503"/>
        <v>FY Q3</v>
      </c>
    </row>
    <row r="2227" spans="1:22" x14ac:dyDescent="0.3">
      <c r="A2227" s="18">
        <v>44533</v>
      </c>
      <c r="B2227" t="s">
        <v>1081</v>
      </c>
      <c r="C2227" t="s">
        <v>357</v>
      </c>
      <c r="D2227" t="s">
        <v>3200</v>
      </c>
      <c r="E2227">
        <v>593254284211</v>
      </c>
      <c r="F2227" t="s">
        <v>15</v>
      </c>
      <c r="G2227" t="s">
        <v>71</v>
      </c>
      <c r="H2227">
        <v>7108</v>
      </c>
      <c r="I2227" s="2">
        <f t="shared" si="490"/>
        <v>2021</v>
      </c>
      <c r="J2227" s="2" t="str">
        <f t="shared" si="491"/>
        <v>December</v>
      </c>
      <c r="K2227" s="2">
        <f t="shared" si="492"/>
        <v>12</v>
      </c>
      <c r="L2227" s="2" t="str">
        <f t="shared" si="493"/>
        <v>Friday</v>
      </c>
      <c r="M2227" s="2">
        <f t="shared" si="494"/>
        <v>49</v>
      </c>
      <c r="N2227" s="3">
        <f t="shared" si="495"/>
        <v>0</v>
      </c>
      <c r="O2227" s="3">
        <f t="shared" si="496"/>
        <v>7108</v>
      </c>
      <c r="P2227" t="str">
        <f t="shared" si="497"/>
        <v>3-Dec</v>
      </c>
      <c r="Q2227" s="9">
        <f t="shared" si="498"/>
        <v>0.56111111111111112</v>
      </c>
      <c r="R2227" t="str">
        <f t="shared" si="499"/>
        <v>Afternoon</v>
      </c>
      <c r="S2227" s="2">
        <f t="shared" si="500"/>
        <v>3</v>
      </c>
      <c r="T2227" t="str">
        <f t="shared" si="501"/>
        <v>UPI Transfer</v>
      </c>
      <c r="U2227">
        <f t="shared" si="502"/>
        <v>13</v>
      </c>
      <c r="V2227" t="str">
        <f t="shared" si="503"/>
        <v>FY Q3</v>
      </c>
    </row>
    <row r="2228" spans="1:22" x14ac:dyDescent="0.3">
      <c r="A2228" s="18">
        <v>44533</v>
      </c>
      <c r="B2228" t="s">
        <v>466</v>
      </c>
      <c r="C2228" t="s">
        <v>797</v>
      </c>
      <c r="D2228" t="s">
        <v>3201</v>
      </c>
      <c r="E2228">
        <v>771669207809</v>
      </c>
      <c r="F2228" t="s">
        <v>15</v>
      </c>
      <c r="G2228" t="s">
        <v>67</v>
      </c>
      <c r="H2228">
        <v>3797</v>
      </c>
      <c r="I2228" s="2">
        <f t="shared" si="490"/>
        <v>2021</v>
      </c>
      <c r="J2228" s="2" t="str">
        <f t="shared" si="491"/>
        <v>December</v>
      </c>
      <c r="K2228" s="2">
        <f t="shared" si="492"/>
        <v>12</v>
      </c>
      <c r="L2228" s="2" t="str">
        <f t="shared" si="493"/>
        <v>Friday</v>
      </c>
      <c r="M2228" s="2">
        <f t="shared" si="494"/>
        <v>49</v>
      </c>
      <c r="N2228" s="3">
        <f t="shared" si="495"/>
        <v>0</v>
      </c>
      <c r="O2228" s="3">
        <f t="shared" si="496"/>
        <v>3797</v>
      </c>
      <c r="P2228" t="str">
        <f t="shared" si="497"/>
        <v>3-Dec</v>
      </c>
      <c r="Q2228" s="9">
        <f t="shared" si="498"/>
        <v>0.58472222222222225</v>
      </c>
      <c r="R2228" t="str">
        <f t="shared" si="499"/>
        <v>Afternoon</v>
      </c>
      <c r="S2228" s="2">
        <f t="shared" si="500"/>
        <v>3</v>
      </c>
      <c r="T2228" t="str">
        <f t="shared" si="501"/>
        <v>UPI Transfer</v>
      </c>
      <c r="U2228">
        <f t="shared" si="502"/>
        <v>14</v>
      </c>
      <c r="V2228" t="str">
        <f t="shared" si="503"/>
        <v>FY Q3</v>
      </c>
    </row>
    <row r="2229" spans="1:22" x14ac:dyDescent="0.3">
      <c r="A2229" s="18">
        <v>44533</v>
      </c>
      <c r="B2229" t="s">
        <v>1064</v>
      </c>
      <c r="C2229" t="s">
        <v>107</v>
      </c>
      <c r="D2229" t="s">
        <v>3202</v>
      </c>
      <c r="E2229">
        <v>980918580049</v>
      </c>
      <c r="F2229" t="s">
        <v>15</v>
      </c>
      <c r="G2229" t="s">
        <v>71</v>
      </c>
      <c r="H2229">
        <v>17316</v>
      </c>
      <c r="I2229" s="2">
        <f t="shared" si="490"/>
        <v>2021</v>
      </c>
      <c r="J2229" s="2" t="str">
        <f t="shared" si="491"/>
        <v>December</v>
      </c>
      <c r="K2229" s="2">
        <f t="shared" si="492"/>
        <v>12</v>
      </c>
      <c r="L2229" s="2" t="str">
        <f t="shared" si="493"/>
        <v>Friday</v>
      </c>
      <c r="M2229" s="2">
        <f t="shared" si="494"/>
        <v>49</v>
      </c>
      <c r="N2229" s="3">
        <f t="shared" si="495"/>
        <v>0</v>
      </c>
      <c r="O2229" s="3">
        <f t="shared" si="496"/>
        <v>17316</v>
      </c>
      <c r="P2229" t="str">
        <f t="shared" si="497"/>
        <v>3-Dec</v>
      </c>
      <c r="Q2229" s="9">
        <f t="shared" si="498"/>
        <v>0.62638888888888888</v>
      </c>
      <c r="R2229" t="str">
        <f t="shared" si="499"/>
        <v>Afternoon</v>
      </c>
      <c r="S2229" s="2">
        <f t="shared" si="500"/>
        <v>3</v>
      </c>
      <c r="T2229" t="str">
        <f t="shared" si="501"/>
        <v>UPI Transfer</v>
      </c>
      <c r="U2229">
        <f t="shared" si="502"/>
        <v>15</v>
      </c>
      <c r="V2229" t="str">
        <f t="shared" si="503"/>
        <v>FY Q3</v>
      </c>
    </row>
    <row r="2230" spans="1:22" x14ac:dyDescent="0.3">
      <c r="A2230" s="18">
        <v>44533</v>
      </c>
      <c r="B2230" t="s">
        <v>284</v>
      </c>
      <c r="C2230" t="s">
        <v>395</v>
      </c>
      <c r="D2230" t="s">
        <v>3203</v>
      </c>
      <c r="E2230">
        <v>331938364219</v>
      </c>
      <c r="F2230" t="s">
        <v>15</v>
      </c>
      <c r="G2230" t="s">
        <v>67</v>
      </c>
      <c r="H2230">
        <v>6711</v>
      </c>
      <c r="I2230" s="2">
        <f t="shared" si="490"/>
        <v>2021</v>
      </c>
      <c r="J2230" s="2" t="str">
        <f t="shared" si="491"/>
        <v>December</v>
      </c>
      <c r="K2230" s="2">
        <f t="shared" si="492"/>
        <v>12</v>
      </c>
      <c r="L2230" s="2" t="str">
        <f t="shared" si="493"/>
        <v>Friday</v>
      </c>
      <c r="M2230" s="2">
        <f t="shared" si="494"/>
        <v>49</v>
      </c>
      <c r="N2230" s="3">
        <f t="shared" si="495"/>
        <v>0</v>
      </c>
      <c r="O2230" s="3">
        <f t="shared" si="496"/>
        <v>6711</v>
      </c>
      <c r="P2230" t="str">
        <f t="shared" si="497"/>
        <v>3-Dec</v>
      </c>
      <c r="Q2230" s="9">
        <f t="shared" si="498"/>
        <v>0.65069444444444446</v>
      </c>
      <c r="R2230" t="str">
        <f t="shared" si="499"/>
        <v>Afternoon</v>
      </c>
      <c r="S2230" s="2">
        <f t="shared" si="500"/>
        <v>3</v>
      </c>
      <c r="T2230" t="str">
        <f t="shared" si="501"/>
        <v>Shopping</v>
      </c>
      <c r="U2230">
        <f t="shared" si="502"/>
        <v>15</v>
      </c>
      <c r="V2230" t="str">
        <f t="shared" si="503"/>
        <v>FY Q3</v>
      </c>
    </row>
    <row r="2231" spans="1:22" x14ac:dyDescent="0.3">
      <c r="A2231" s="18">
        <v>44533</v>
      </c>
      <c r="B2231" t="s">
        <v>891</v>
      </c>
      <c r="C2231" t="s">
        <v>797</v>
      </c>
      <c r="D2231" t="s">
        <v>3204</v>
      </c>
      <c r="E2231">
        <v>107125492734</v>
      </c>
      <c r="F2231" t="s">
        <v>15</v>
      </c>
      <c r="G2231" t="s">
        <v>67</v>
      </c>
      <c r="H2231">
        <v>4383</v>
      </c>
      <c r="I2231" s="2">
        <f t="shared" si="490"/>
        <v>2021</v>
      </c>
      <c r="J2231" s="2" t="str">
        <f t="shared" si="491"/>
        <v>December</v>
      </c>
      <c r="K2231" s="2">
        <f t="shared" si="492"/>
        <v>12</v>
      </c>
      <c r="L2231" s="2" t="str">
        <f t="shared" si="493"/>
        <v>Friday</v>
      </c>
      <c r="M2231" s="2">
        <f t="shared" si="494"/>
        <v>49</v>
      </c>
      <c r="N2231" s="3">
        <f t="shared" si="495"/>
        <v>0</v>
      </c>
      <c r="O2231" s="3">
        <f t="shared" si="496"/>
        <v>4383</v>
      </c>
      <c r="P2231" t="str">
        <f t="shared" si="497"/>
        <v>3-Dec</v>
      </c>
      <c r="Q2231" s="9">
        <f t="shared" si="498"/>
        <v>0.66041666666666665</v>
      </c>
      <c r="R2231" t="str">
        <f t="shared" si="499"/>
        <v>Afternoon</v>
      </c>
      <c r="S2231" s="2">
        <f t="shared" si="500"/>
        <v>3</v>
      </c>
      <c r="T2231" t="str">
        <f t="shared" si="501"/>
        <v>UPI Transfer</v>
      </c>
      <c r="U2231">
        <f t="shared" si="502"/>
        <v>15</v>
      </c>
      <c r="V2231" t="str">
        <f t="shared" si="503"/>
        <v>FY Q3</v>
      </c>
    </row>
    <row r="2232" spans="1:22" x14ac:dyDescent="0.3">
      <c r="A2232" s="18">
        <v>44533</v>
      </c>
      <c r="B2232" t="s">
        <v>596</v>
      </c>
      <c r="C2232" t="s">
        <v>95</v>
      </c>
      <c r="D2232" t="s">
        <v>3205</v>
      </c>
      <c r="E2232">
        <v>337485842127</v>
      </c>
      <c r="F2232" t="s">
        <v>16</v>
      </c>
      <c r="G2232" t="s">
        <v>67</v>
      </c>
      <c r="H2232">
        <v>12823</v>
      </c>
      <c r="I2232" s="2">
        <f t="shared" si="490"/>
        <v>2021</v>
      </c>
      <c r="J2232" s="2" t="str">
        <f t="shared" si="491"/>
        <v>December</v>
      </c>
      <c r="K2232" s="2">
        <f t="shared" si="492"/>
        <v>12</v>
      </c>
      <c r="L2232" s="2" t="str">
        <f t="shared" si="493"/>
        <v>Friday</v>
      </c>
      <c r="M2232" s="2">
        <f t="shared" si="494"/>
        <v>49</v>
      </c>
      <c r="N2232" s="3">
        <f t="shared" si="495"/>
        <v>12823</v>
      </c>
      <c r="O2232" s="3">
        <f t="shared" si="496"/>
        <v>0</v>
      </c>
      <c r="P2232" t="str">
        <f t="shared" si="497"/>
        <v>3-Dec</v>
      </c>
      <c r="Q2232" s="9">
        <f t="shared" si="498"/>
        <v>0.72222222222222221</v>
      </c>
      <c r="R2232" t="str">
        <f t="shared" si="499"/>
        <v>Evening</v>
      </c>
      <c r="S2232" s="2">
        <f t="shared" si="500"/>
        <v>3</v>
      </c>
      <c r="T2232" t="str">
        <f t="shared" si="501"/>
        <v>Others</v>
      </c>
      <c r="U2232">
        <f t="shared" si="502"/>
        <v>17</v>
      </c>
      <c r="V2232" t="str">
        <f t="shared" si="503"/>
        <v>FY Q3</v>
      </c>
    </row>
    <row r="2233" spans="1:22" x14ac:dyDescent="0.3">
      <c r="A2233" s="18">
        <v>44533</v>
      </c>
      <c r="B2233" t="s">
        <v>1740</v>
      </c>
      <c r="C2233" t="s">
        <v>95</v>
      </c>
      <c r="D2233" t="s">
        <v>3206</v>
      </c>
      <c r="E2233">
        <v>986834468846</v>
      </c>
      <c r="F2233" t="s">
        <v>16</v>
      </c>
      <c r="G2233" t="s">
        <v>71</v>
      </c>
      <c r="H2233">
        <v>13059</v>
      </c>
      <c r="I2233" s="2">
        <f t="shared" si="490"/>
        <v>2021</v>
      </c>
      <c r="J2233" s="2" t="str">
        <f t="shared" si="491"/>
        <v>December</v>
      </c>
      <c r="K2233" s="2">
        <f t="shared" si="492"/>
        <v>12</v>
      </c>
      <c r="L2233" s="2" t="str">
        <f t="shared" si="493"/>
        <v>Friday</v>
      </c>
      <c r="M2233" s="2">
        <f t="shared" si="494"/>
        <v>49</v>
      </c>
      <c r="N2233" s="3">
        <f t="shared" si="495"/>
        <v>13059</v>
      </c>
      <c r="O2233" s="3">
        <f t="shared" si="496"/>
        <v>0</v>
      </c>
      <c r="P2233" t="str">
        <f t="shared" si="497"/>
        <v>3-Dec</v>
      </c>
      <c r="Q2233" s="9">
        <f t="shared" si="498"/>
        <v>0.85763888888888884</v>
      </c>
      <c r="R2233" t="str">
        <f t="shared" si="499"/>
        <v>Evening</v>
      </c>
      <c r="S2233" s="2">
        <f t="shared" si="500"/>
        <v>3</v>
      </c>
      <c r="T2233" t="str">
        <f t="shared" si="501"/>
        <v>Others</v>
      </c>
      <c r="U2233">
        <f t="shared" si="502"/>
        <v>20</v>
      </c>
      <c r="V2233" t="str">
        <f t="shared" si="503"/>
        <v>FY Q3</v>
      </c>
    </row>
    <row r="2234" spans="1:22" x14ac:dyDescent="0.3">
      <c r="A2234" s="18">
        <v>44534</v>
      </c>
      <c r="B2234" t="s">
        <v>2011</v>
      </c>
      <c r="C2234" t="s">
        <v>222</v>
      </c>
      <c r="D2234" t="s">
        <v>3207</v>
      </c>
      <c r="E2234">
        <v>594910910659</v>
      </c>
      <c r="F2234" t="s">
        <v>15</v>
      </c>
      <c r="G2234" t="s">
        <v>71</v>
      </c>
      <c r="H2234">
        <v>5238</v>
      </c>
      <c r="I2234" s="2">
        <f t="shared" si="490"/>
        <v>2021</v>
      </c>
      <c r="J2234" s="2" t="str">
        <f t="shared" si="491"/>
        <v>December</v>
      </c>
      <c r="K2234" s="2">
        <f t="shared" si="492"/>
        <v>12</v>
      </c>
      <c r="L2234" s="2" t="str">
        <f t="shared" si="493"/>
        <v>Saturday</v>
      </c>
      <c r="M2234" s="2">
        <f t="shared" si="494"/>
        <v>49</v>
      </c>
      <c r="N2234" s="3">
        <f t="shared" si="495"/>
        <v>0</v>
      </c>
      <c r="O2234" s="3">
        <f t="shared" si="496"/>
        <v>5238</v>
      </c>
      <c r="P2234" t="str">
        <f t="shared" si="497"/>
        <v>4-Dec</v>
      </c>
      <c r="Q2234" s="9">
        <f t="shared" si="498"/>
        <v>0.57499999999999996</v>
      </c>
      <c r="R2234" t="str">
        <f t="shared" si="499"/>
        <v>Afternoon</v>
      </c>
      <c r="S2234" s="2">
        <f t="shared" si="500"/>
        <v>4</v>
      </c>
      <c r="T2234" t="str">
        <f t="shared" si="501"/>
        <v>UPI Transfer</v>
      </c>
      <c r="U2234">
        <f t="shared" si="502"/>
        <v>13</v>
      </c>
      <c r="V2234" t="str">
        <f t="shared" si="503"/>
        <v>FY Q3</v>
      </c>
    </row>
    <row r="2235" spans="1:22" x14ac:dyDescent="0.3">
      <c r="A2235" s="18">
        <v>44534</v>
      </c>
      <c r="B2235" t="s">
        <v>865</v>
      </c>
      <c r="C2235" t="s">
        <v>82</v>
      </c>
      <c r="D2235" t="s">
        <v>3208</v>
      </c>
      <c r="E2235">
        <v>355085886706</v>
      </c>
      <c r="F2235" t="s">
        <v>16</v>
      </c>
      <c r="G2235" t="s">
        <v>67</v>
      </c>
      <c r="H2235">
        <v>13846</v>
      </c>
      <c r="I2235" s="2">
        <f t="shared" si="490"/>
        <v>2021</v>
      </c>
      <c r="J2235" s="2" t="str">
        <f t="shared" si="491"/>
        <v>December</v>
      </c>
      <c r="K2235" s="2">
        <f t="shared" si="492"/>
        <v>12</v>
      </c>
      <c r="L2235" s="2" t="str">
        <f t="shared" si="493"/>
        <v>Saturday</v>
      </c>
      <c r="M2235" s="2">
        <f t="shared" si="494"/>
        <v>49</v>
      </c>
      <c r="N2235" s="3">
        <f t="shared" si="495"/>
        <v>13846</v>
      </c>
      <c r="O2235" s="3">
        <f t="shared" si="496"/>
        <v>0</v>
      </c>
      <c r="P2235" t="str">
        <f t="shared" si="497"/>
        <v>4-Dec</v>
      </c>
      <c r="Q2235" s="9">
        <f t="shared" si="498"/>
        <v>0.72291666666666665</v>
      </c>
      <c r="R2235" t="str">
        <f t="shared" si="499"/>
        <v>Evening</v>
      </c>
      <c r="S2235" s="2">
        <f t="shared" si="500"/>
        <v>4</v>
      </c>
      <c r="T2235" t="str">
        <f t="shared" si="501"/>
        <v>Others</v>
      </c>
      <c r="U2235">
        <f t="shared" si="502"/>
        <v>17</v>
      </c>
      <c r="V2235" t="str">
        <f t="shared" si="503"/>
        <v>FY Q3</v>
      </c>
    </row>
    <row r="2236" spans="1:22" x14ac:dyDescent="0.3">
      <c r="A2236" s="18">
        <v>44534</v>
      </c>
      <c r="B2236" t="s">
        <v>111</v>
      </c>
      <c r="C2236" t="s">
        <v>282</v>
      </c>
      <c r="D2236" t="s">
        <v>3209</v>
      </c>
      <c r="E2236">
        <v>172752942357</v>
      </c>
      <c r="F2236" t="s">
        <v>16</v>
      </c>
      <c r="G2236" t="s">
        <v>67</v>
      </c>
      <c r="H2236">
        <v>4130</v>
      </c>
      <c r="I2236" s="2">
        <f t="shared" si="490"/>
        <v>2021</v>
      </c>
      <c r="J2236" s="2" t="str">
        <f t="shared" si="491"/>
        <v>December</v>
      </c>
      <c r="K2236" s="2">
        <f t="shared" si="492"/>
        <v>12</v>
      </c>
      <c r="L2236" s="2" t="str">
        <f t="shared" si="493"/>
        <v>Saturday</v>
      </c>
      <c r="M2236" s="2">
        <f t="shared" si="494"/>
        <v>49</v>
      </c>
      <c r="N2236" s="3">
        <f t="shared" si="495"/>
        <v>4130</v>
      </c>
      <c r="O2236" s="3">
        <f t="shared" si="496"/>
        <v>0</v>
      </c>
      <c r="P2236" t="str">
        <f t="shared" si="497"/>
        <v>4-Dec</v>
      </c>
      <c r="Q2236" s="9">
        <f t="shared" si="498"/>
        <v>0.73958333333333337</v>
      </c>
      <c r="R2236" t="str">
        <f t="shared" si="499"/>
        <v>Evening</v>
      </c>
      <c r="S2236" s="2">
        <f t="shared" si="500"/>
        <v>4</v>
      </c>
      <c r="T2236" t="str">
        <f t="shared" si="501"/>
        <v>Others</v>
      </c>
      <c r="U2236">
        <f t="shared" si="502"/>
        <v>17</v>
      </c>
      <c r="V2236" t="str">
        <f t="shared" si="503"/>
        <v>FY Q3</v>
      </c>
    </row>
    <row r="2237" spans="1:22" x14ac:dyDescent="0.3">
      <c r="A2237" s="18">
        <v>44534</v>
      </c>
      <c r="B2237" t="s">
        <v>2063</v>
      </c>
      <c r="C2237" t="s">
        <v>104</v>
      </c>
      <c r="D2237" t="s">
        <v>3210</v>
      </c>
      <c r="E2237">
        <v>825185831708</v>
      </c>
      <c r="F2237" t="s">
        <v>16</v>
      </c>
      <c r="G2237" t="s">
        <v>67</v>
      </c>
      <c r="H2237">
        <v>9247</v>
      </c>
      <c r="I2237" s="2">
        <f t="shared" si="490"/>
        <v>2021</v>
      </c>
      <c r="J2237" s="2" t="str">
        <f t="shared" si="491"/>
        <v>December</v>
      </c>
      <c r="K2237" s="2">
        <f t="shared" si="492"/>
        <v>12</v>
      </c>
      <c r="L2237" s="2" t="str">
        <f t="shared" si="493"/>
        <v>Saturday</v>
      </c>
      <c r="M2237" s="2">
        <f t="shared" si="494"/>
        <v>49</v>
      </c>
      <c r="N2237" s="3">
        <f t="shared" si="495"/>
        <v>9247</v>
      </c>
      <c r="O2237" s="3">
        <f t="shared" si="496"/>
        <v>0</v>
      </c>
      <c r="P2237" t="str">
        <f t="shared" si="497"/>
        <v>4-Dec</v>
      </c>
      <c r="Q2237" s="9">
        <f t="shared" si="498"/>
        <v>0.77847222222222223</v>
      </c>
      <c r="R2237" t="str">
        <f t="shared" si="499"/>
        <v>Evening</v>
      </c>
      <c r="S2237" s="2">
        <f t="shared" si="500"/>
        <v>4</v>
      </c>
      <c r="T2237" t="str">
        <f t="shared" si="501"/>
        <v>Others</v>
      </c>
      <c r="U2237">
        <f t="shared" si="502"/>
        <v>18</v>
      </c>
      <c r="V2237" t="str">
        <f t="shared" si="503"/>
        <v>FY Q3</v>
      </c>
    </row>
    <row r="2238" spans="1:22" x14ac:dyDescent="0.3">
      <c r="A2238" s="18">
        <v>44534</v>
      </c>
      <c r="B2238" t="s">
        <v>896</v>
      </c>
      <c r="C2238" t="s">
        <v>79</v>
      </c>
      <c r="D2238" t="s">
        <v>3211</v>
      </c>
      <c r="E2238">
        <v>459889242223</v>
      </c>
      <c r="F2238" t="s">
        <v>16</v>
      </c>
      <c r="G2238" t="s">
        <v>71</v>
      </c>
      <c r="H2238">
        <v>1613</v>
      </c>
      <c r="I2238" s="2">
        <f t="shared" si="490"/>
        <v>2021</v>
      </c>
      <c r="J2238" s="2" t="str">
        <f t="shared" si="491"/>
        <v>December</v>
      </c>
      <c r="K2238" s="2">
        <f t="shared" si="492"/>
        <v>12</v>
      </c>
      <c r="L2238" s="2" t="str">
        <f t="shared" si="493"/>
        <v>Saturday</v>
      </c>
      <c r="M2238" s="2">
        <f t="shared" si="494"/>
        <v>49</v>
      </c>
      <c r="N2238" s="3">
        <f t="shared" si="495"/>
        <v>1613</v>
      </c>
      <c r="O2238" s="3">
        <f t="shared" si="496"/>
        <v>0</v>
      </c>
      <c r="P2238" t="str">
        <f t="shared" si="497"/>
        <v>4-Dec</v>
      </c>
      <c r="Q2238" s="9">
        <f t="shared" si="498"/>
        <v>0.78680555555555554</v>
      </c>
      <c r="R2238" t="str">
        <f t="shared" si="499"/>
        <v>Evening</v>
      </c>
      <c r="S2238" s="2">
        <f t="shared" si="500"/>
        <v>4</v>
      </c>
      <c r="T2238" t="str">
        <f t="shared" si="501"/>
        <v>Others</v>
      </c>
      <c r="U2238">
        <f t="shared" si="502"/>
        <v>18</v>
      </c>
      <c r="V2238" t="str">
        <f t="shared" si="503"/>
        <v>FY Q3</v>
      </c>
    </row>
    <row r="2239" spans="1:22" x14ac:dyDescent="0.3">
      <c r="A2239" s="18">
        <v>44534</v>
      </c>
      <c r="B2239" t="s">
        <v>1573</v>
      </c>
      <c r="C2239" t="s">
        <v>82</v>
      </c>
      <c r="D2239" t="s">
        <v>3212</v>
      </c>
      <c r="E2239">
        <v>764607904032</v>
      </c>
      <c r="F2239" t="s">
        <v>16</v>
      </c>
      <c r="G2239" t="s">
        <v>67</v>
      </c>
      <c r="H2239">
        <v>7738</v>
      </c>
      <c r="I2239" s="2">
        <f t="shared" si="490"/>
        <v>2021</v>
      </c>
      <c r="J2239" s="2" t="str">
        <f t="shared" si="491"/>
        <v>December</v>
      </c>
      <c r="K2239" s="2">
        <f t="shared" si="492"/>
        <v>12</v>
      </c>
      <c r="L2239" s="2" t="str">
        <f t="shared" si="493"/>
        <v>Saturday</v>
      </c>
      <c r="M2239" s="2">
        <f t="shared" si="494"/>
        <v>49</v>
      </c>
      <c r="N2239" s="3">
        <f t="shared" si="495"/>
        <v>7738</v>
      </c>
      <c r="O2239" s="3">
        <f t="shared" si="496"/>
        <v>0</v>
      </c>
      <c r="P2239" t="str">
        <f t="shared" si="497"/>
        <v>4-Dec</v>
      </c>
      <c r="Q2239" s="9">
        <f t="shared" si="498"/>
        <v>0.87291666666666667</v>
      </c>
      <c r="R2239" t="str">
        <f t="shared" si="499"/>
        <v>Evening</v>
      </c>
      <c r="S2239" s="2">
        <f t="shared" si="500"/>
        <v>4</v>
      </c>
      <c r="T2239" t="str">
        <f t="shared" si="501"/>
        <v>Others</v>
      </c>
      <c r="U2239">
        <f t="shared" si="502"/>
        <v>20</v>
      </c>
      <c r="V2239" t="str">
        <f t="shared" si="503"/>
        <v>FY Q3</v>
      </c>
    </row>
    <row r="2240" spans="1:22" x14ac:dyDescent="0.3">
      <c r="A2240" s="18">
        <v>44534</v>
      </c>
      <c r="B2240" t="s">
        <v>1943</v>
      </c>
      <c r="C2240" t="s">
        <v>189</v>
      </c>
      <c r="D2240" t="s">
        <v>3213</v>
      </c>
      <c r="E2240">
        <v>768777155512</v>
      </c>
      <c r="F2240" t="s">
        <v>16</v>
      </c>
      <c r="G2240" t="s">
        <v>67</v>
      </c>
      <c r="H2240">
        <v>6811</v>
      </c>
      <c r="I2240" s="2">
        <f t="shared" si="490"/>
        <v>2021</v>
      </c>
      <c r="J2240" s="2" t="str">
        <f t="shared" si="491"/>
        <v>December</v>
      </c>
      <c r="K2240" s="2">
        <f t="shared" si="492"/>
        <v>12</v>
      </c>
      <c r="L2240" s="2" t="str">
        <f t="shared" si="493"/>
        <v>Saturday</v>
      </c>
      <c r="M2240" s="2">
        <f t="shared" si="494"/>
        <v>49</v>
      </c>
      <c r="N2240" s="3">
        <f t="shared" si="495"/>
        <v>6811</v>
      </c>
      <c r="O2240" s="3">
        <f t="shared" si="496"/>
        <v>0</v>
      </c>
      <c r="P2240" t="str">
        <f t="shared" si="497"/>
        <v>4-Dec</v>
      </c>
      <c r="Q2240" s="9">
        <f t="shared" si="498"/>
        <v>0.90138888888888891</v>
      </c>
      <c r="R2240" t="str">
        <f t="shared" si="499"/>
        <v>Night</v>
      </c>
      <c r="S2240" s="2">
        <f t="shared" si="500"/>
        <v>4</v>
      </c>
      <c r="T2240" t="str">
        <f t="shared" si="501"/>
        <v>Others</v>
      </c>
      <c r="U2240">
        <f t="shared" si="502"/>
        <v>21</v>
      </c>
      <c r="V2240" t="str">
        <f t="shared" si="503"/>
        <v>FY Q3</v>
      </c>
    </row>
    <row r="2241" spans="1:22" x14ac:dyDescent="0.3">
      <c r="A2241" s="18">
        <v>44535</v>
      </c>
      <c r="B2241" t="s">
        <v>654</v>
      </c>
      <c r="C2241" t="s">
        <v>114</v>
      </c>
      <c r="D2241" t="s">
        <v>3214</v>
      </c>
      <c r="E2241">
        <v>11256875167</v>
      </c>
      <c r="F2241" t="s">
        <v>15</v>
      </c>
      <c r="G2241" t="s">
        <v>67</v>
      </c>
      <c r="H2241">
        <v>11649</v>
      </c>
      <c r="I2241" s="2">
        <f t="shared" si="490"/>
        <v>2021</v>
      </c>
      <c r="J2241" s="2" t="str">
        <f t="shared" si="491"/>
        <v>December</v>
      </c>
      <c r="K2241" s="2">
        <f t="shared" si="492"/>
        <v>12</v>
      </c>
      <c r="L2241" s="2" t="str">
        <f t="shared" si="493"/>
        <v>Sunday</v>
      </c>
      <c r="M2241" s="2">
        <f t="shared" si="494"/>
        <v>50</v>
      </c>
      <c r="N2241" s="3">
        <f t="shared" si="495"/>
        <v>0</v>
      </c>
      <c r="O2241" s="3">
        <f t="shared" si="496"/>
        <v>11649</v>
      </c>
      <c r="P2241" t="str">
        <f t="shared" si="497"/>
        <v>5-Dec</v>
      </c>
      <c r="Q2241" s="9">
        <f t="shared" si="498"/>
        <v>0.5444444444444444</v>
      </c>
      <c r="R2241" t="str">
        <f t="shared" si="499"/>
        <v>Afternoon</v>
      </c>
      <c r="S2241" s="2">
        <f t="shared" si="500"/>
        <v>5</v>
      </c>
      <c r="T2241" t="str">
        <f t="shared" si="501"/>
        <v>UPI Transfer</v>
      </c>
      <c r="U2241">
        <f t="shared" si="502"/>
        <v>13</v>
      </c>
      <c r="V2241" t="str">
        <f t="shared" si="503"/>
        <v>FY Q3</v>
      </c>
    </row>
    <row r="2242" spans="1:22" x14ac:dyDescent="0.3">
      <c r="A2242" s="18">
        <v>44535</v>
      </c>
      <c r="B2242" t="s">
        <v>1724</v>
      </c>
      <c r="C2242" t="s">
        <v>219</v>
      </c>
      <c r="D2242" t="s">
        <v>3215</v>
      </c>
      <c r="E2242">
        <v>113329240568</v>
      </c>
      <c r="F2242" t="s">
        <v>15</v>
      </c>
      <c r="G2242" t="s">
        <v>71</v>
      </c>
      <c r="H2242">
        <v>17725</v>
      </c>
      <c r="I2242" s="2">
        <f t="shared" si="490"/>
        <v>2021</v>
      </c>
      <c r="J2242" s="2" t="str">
        <f t="shared" si="491"/>
        <v>December</v>
      </c>
      <c r="K2242" s="2">
        <f t="shared" si="492"/>
        <v>12</v>
      </c>
      <c r="L2242" s="2" t="str">
        <f t="shared" si="493"/>
        <v>Sunday</v>
      </c>
      <c r="M2242" s="2">
        <f t="shared" si="494"/>
        <v>50</v>
      </c>
      <c r="N2242" s="3">
        <f t="shared" si="495"/>
        <v>0</v>
      </c>
      <c r="O2242" s="3">
        <f t="shared" si="496"/>
        <v>17725</v>
      </c>
      <c r="P2242" t="str">
        <f t="shared" si="497"/>
        <v>5-Dec</v>
      </c>
      <c r="Q2242" s="9">
        <f t="shared" si="498"/>
        <v>0.70486111111111116</v>
      </c>
      <c r="R2242" t="str">
        <f t="shared" si="499"/>
        <v>Afternoon</v>
      </c>
      <c r="S2242" s="2">
        <f t="shared" si="500"/>
        <v>5</v>
      </c>
      <c r="T2242" t="str">
        <f t="shared" si="501"/>
        <v>UPI Transfer</v>
      </c>
      <c r="U2242">
        <f t="shared" si="502"/>
        <v>16</v>
      </c>
      <c r="V2242" t="str">
        <f t="shared" si="503"/>
        <v>FY Q3</v>
      </c>
    </row>
    <row r="2243" spans="1:22" x14ac:dyDescent="0.3">
      <c r="A2243" s="18">
        <v>44535</v>
      </c>
      <c r="B2243" t="s">
        <v>1011</v>
      </c>
      <c r="C2243" t="s">
        <v>131</v>
      </c>
      <c r="D2243" t="s">
        <v>3216</v>
      </c>
      <c r="E2243">
        <v>413324219388</v>
      </c>
      <c r="F2243" t="s">
        <v>16</v>
      </c>
      <c r="G2243" t="s">
        <v>67</v>
      </c>
      <c r="H2243">
        <v>25049</v>
      </c>
      <c r="I2243" s="2">
        <f t="shared" si="490"/>
        <v>2021</v>
      </c>
      <c r="J2243" s="2" t="str">
        <f t="shared" si="491"/>
        <v>December</v>
      </c>
      <c r="K2243" s="2">
        <f t="shared" si="492"/>
        <v>12</v>
      </c>
      <c r="L2243" s="2" t="str">
        <f t="shared" si="493"/>
        <v>Sunday</v>
      </c>
      <c r="M2243" s="2">
        <f t="shared" si="494"/>
        <v>50</v>
      </c>
      <c r="N2243" s="3">
        <f t="shared" si="495"/>
        <v>25049</v>
      </c>
      <c r="O2243" s="3">
        <f t="shared" si="496"/>
        <v>0</v>
      </c>
      <c r="P2243" t="str">
        <f t="shared" si="497"/>
        <v>5-Dec</v>
      </c>
      <c r="Q2243" s="9">
        <f t="shared" si="498"/>
        <v>0.83819444444444446</v>
      </c>
      <c r="R2243" t="str">
        <f t="shared" si="499"/>
        <v>Evening</v>
      </c>
      <c r="S2243" s="2">
        <f t="shared" si="500"/>
        <v>5</v>
      </c>
      <c r="T2243" t="str">
        <f t="shared" si="501"/>
        <v>Others</v>
      </c>
      <c r="U2243">
        <f t="shared" si="502"/>
        <v>20</v>
      </c>
      <c r="V2243" t="str">
        <f t="shared" si="503"/>
        <v>FY Q3</v>
      </c>
    </row>
    <row r="2244" spans="1:22" x14ac:dyDescent="0.3">
      <c r="A2244" s="18">
        <v>44535</v>
      </c>
      <c r="B2244" t="s">
        <v>3217</v>
      </c>
      <c r="C2244" t="s">
        <v>366</v>
      </c>
      <c r="D2244" t="s">
        <v>3218</v>
      </c>
      <c r="E2244">
        <v>861809553107</v>
      </c>
      <c r="F2244" t="s">
        <v>16</v>
      </c>
      <c r="G2244" t="s">
        <v>67</v>
      </c>
      <c r="H2244">
        <v>9120</v>
      </c>
      <c r="I2244" s="2">
        <f t="shared" si="490"/>
        <v>2021</v>
      </c>
      <c r="J2244" s="2" t="str">
        <f t="shared" si="491"/>
        <v>December</v>
      </c>
      <c r="K2244" s="2">
        <f t="shared" si="492"/>
        <v>12</v>
      </c>
      <c r="L2244" s="2" t="str">
        <f t="shared" si="493"/>
        <v>Sunday</v>
      </c>
      <c r="M2244" s="2">
        <f t="shared" si="494"/>
        <v>50</v>
      </c>
      <c r="N2244" s="3">
        <f t="shared" si="495"/>
        <v>9120</v>
      </c>
      <c r="O2244" s="3">
        <f t="shared" si="496"/>
        <v>0</v>
      </c>
      <c r="P2244" t="str">
        <f t="shared" si="497"/>
        <v>5-Dec</v>
      </c>
      <c r="Q2244" s="9">
        <f t="shared" si="498"/>
        <v>0.96458333333333335</v>
      </c>
      <c r="R2244" t="str">
        <f t="shared" si="499"/>
        <v>Night</v>
      </c>
      <c r="S2244" s="2">
        <f t="shared" si="500"/>
        <v>5</v>
      </c>
      <c r="T2244" t="str">
        <f t="shared" si="501"/>
        <v>Others</v>
      </c>
      <c r="U2244">
        <f t="shared" si="502"/>
        <v>23</v>
      </c>
      <c r="V2244" t="str">
        <f t="shared" si="503"/>
        <v>FY Q3</v>
      </c>
    </row>
    <row r="2245" spans="1:22" x14ac:dyDescent="0.3">
      <c r="A2245" s="18">
        <v>44536</v>
      </c>
      <c r="B2245" t="s">
        <v>540</v>
      </c>
      <c r="C2245" t="s">
        <v>73</v>
      </c>
      <c r="D2245" t="s">
        <v>3219</v>
      </c>
      <c r="E2245">
        <v>269385943615</v>
      </c>
      <c r="F2245" t="s">
        <v>16</v>
      </c>
      <c r="G2245" t="s">
        <v>67</v>
      </c>
      <c r="H2245">
        <v>9052</v>
      </c>
      <c r="I2245" s="2">
        <f t="shared" si="490"/>
        <v>2021</v>
      </c>
      <c r="J2245" s="2" t="str">
        <f t="shared" si="491"/>
        <v>December</v>
      </c>
      <c r="K2245" s="2">
        <f t="shared" si="492"/>
        <v>12</v>
      </c>
      <c r="L2245" s="2" t="str">
        <f t="shared" si="493"/>
        <v>Monday</v>
      </c>
      <c r="M2245" s="2">
        <f t="shared" si="494"/>
        <v>50</v>
      </c>
      <c r="N2245" s="3">
        <f t="shared" si="495"/>
        <v>9052</v>
      </c>
      <c r="O2245" s="3">
        <f t="shared" si="496"/>
        <v>0</v>
      </c>
      <c r="P2245" t="str">
        <f t="shared" si="497"/>
        <v>6-Dec</v>
      </c>
      <c r="Q2245" s="9">
        <f t="shared" si="498"/>
        <v>0.65208333333333335</v>
      </c>
      <c r="R2245" t="str">
        <f t="shared" si="499"/>
        <v>Afternoon</v>
      </c>
      <c r="S2245" s="2">
        <f t="shared" si="500"/>
        <v>6</v>
      </c>
      <c r="T2245" t="str">
        <f t="shared" si="501"/>
        <v>Others</v>
      </c>
      <c r="U2245">
        <f t="shared" si="502"/>
        <v>15</v>
      </c>
      <c r="V2245" t="str">
        <f t="shared" si="503"/>
        <v>FY Q3</v>
      </c>
    </row>
    <row r="2246" spans="1:22" x14ac:dyDescent="0.3">
      <c r="A2246" s="18">
        <v>44536</v>
      </c>
      <c r="B2246" t="s">
        <v>3220</v>
      </c>
      <c r="C2246" t="s">
        <v>104</v>
      </c>
      <c r="D2246" t="s">
        <v>3221</v>
      </c>
      <c r="E2246">
        <v>638471657196</v>
      </c>
      <c r="F2246" t="s">
        <v>16</v>
      </c>
      <c r="G2246" t="s">
        <v>71</v>
      </c>
      <c r="H2246">
        <v>7386</v>
      </c>
      <c r="I2246" s="2">
        <f t="shared" si="490"/>
        <v>2021</v>
      </c>
      <c r="J2246" s="2" t="str">
        <f t="shared" si="491"/>
        <v>December</v>
      </c>
      <c r="K2246" s="2">
        <f t="shared" si="492"/>
        <v>12</v>
      </c>
      <c r="L2246" s="2" t="str">
        <f t="shared" si="493"/>
        <v>Monday</v>
      </c>
      <c r="M2246" s="2">
        <f t="shared" si="494"/>
        <v>50</v>
      </c>
      <c r="N2246" s="3">
        <f t="shared" si="495"/>
        <v>7386</v>
      </c>
      <c r="O2246" s="3">
        <f t="shared" si="496"/>
        <v>0</v>
      </c>
      <c r="P2246" t="str">
        <f t="shared" si="497"/>
        <v>6-Dec</v>
      </c>
      <c r="Q2246" s="9">
        <f t="shared" si="498"/>
        <v>0.97152777777777777</v>
      </c>
      <c r="R2246" t="str">
        <f t="shared" si="499"/>
        <v>Night</v>
      </c>
      <c r="S2246" s="2">
        <f t="shared" si="500"/>
        <v>6</v>
      </c>
      <c r="T2246" t="str">
        <f t="shared" si="501"/>
        <v>Others</v>
      </c>
      <c r="U2246">
        <f t="shared" si="502"/>
        <v>23</v>
      </c>
      <c r="V2246" t="str">
        <f t="shared" si="503"/>
        <v>FY Q3</v>
      </c>
    </row>
    <row r="2247" spans="1:22" x14ac:dyDescent="0.3">
      <c r="A2247" s="18">
        <v>44537</v>
      </c>
      <c r="B2247" t="s">
        <v>316</v>
      </c>
      <c r="C2247" t="s">
        <v>234</v>
      </c>
      <c r="D2247" t="s">
        <v>3222</v>
      </c>
      <c r="E2247">
        <v>66190070645</v>
      </c>
      <c r="F2247" t="s">
        <v>15</v>
      </c>
      <c r="G2247" t="s">
        <v>67</v>
      </c>
      <c r="H2247">
        <v>714</v>
      </c>
      <c r="I2247" s="2">
        <f t="shared" si="490"/>
        <v>2021</v>
      </c>
      <c r="J2247" s="2" t="str">
        <f t="shared" si="491"/>
        <v>December</v>
      </c>
      <c r="K2247" s="2">
        <f t="shared" si="492"/>
        <v>12</v>
      </c>
      <c r="L2247" s="2" t="str">
        <f t="shared" si="493"/>
        <v>Tuesday</v>
      </c>
      <c r="M2247" s="2">
        <f t="shared" si="494"/>
        <v>50</v>
      </c>
      <c r="N2247" s="3">
        <f t="shared" si="495"/>
        <v>0</v>
      </c>
      <c r="O2247" s="3">
        <f t="shared" si="496"/>
        <v>714</v>
      </c>
      <c r="P2247" t="str">
        <f t="shared" si="497"/>
        <v>7-Dec</v>
      </c>
      <c r="Q2247" s="9">
        <f t="shared" si="498"/>
        <v>0.46458333333333335</v>
      </c>
      <c r="R2247" t="str">
        <f t="shared" si="499"/>
        <v>Morning</v>
      </c>
      <c r="S2247" s="2">
        <f t="shared" si="500"/>
        <v>7</v>
      </c>
      <c r="T2247" t="str">
        <f t="shared" si="501"/>
        <v>UPI Transfer</v>
      </c>
      <c r="U2247">
        <f t="shared" si="502"/>
        <v>11</v>
      </c>
      <c r="V2247" t="str">
        <f t="shared" si="503"/>
        <v>FY Q3</v>
      </c>
    </row>
    <row r="2248" spans="1:22" x14ac:dyDescent="0.3">
      <c r="A2248" s="18">
        <v>44537</v>
      </c>
      <c r="B2248" t="s">
        <v>2165</v>
      </c>
      <c r="C2248" t="s">
        <v>85</v>
      </c>
      <c r="D2248" t="s">
        <v>3223</v>
      </c>
      <c r="E2248">
        <v>87450861558</v>
      </c>
      <c r="F2248" t="s">
        <v>16</v>
      </c>
      <c r="G2248" t="s">
        <v>71</v>
      </c>
      <c r="H2248">
        <v>8025</v>
      </c>
      <c r="I2248" s="2">
        <f t="shared" si="490"/>
        <v>2021</v>
      </c>
      <c r="J2248" s="2" t="str">
        <f t="shared" si="491"/>
        <v>December</v>
      </c>
      <c r="K2248" s="2">
        <f t="shared" si="492"/>
        <v>12</v>
      </c>
      <c r="L2248" s="2" t="str">
        <f t="shared" si="493"/>
        <v>Tuesday</v>
      </c>
      <c r="M2248" s="2">
        <f t="shared" si="494"/>
        <v>50</v>
      </c>
      <c r="N2248" s="3">
        <f t="shared" si="495"/>
        <v>8025</v>
      </c>
      <c r="O2248" s="3">
        <f t="shared" si="496"/>
        <v>0</v>
      </c>
      <c r="P2248" t="str">
        <f t="shared" si="497"/>
        <v>7-Dec</v>
      </c>
      <c r="Q2248" s="9">
        <f t="shared" si="498"/>
        <v>0.49166666666666664</v>
      </c>
      <c r="R2248" t="str">
        <f t="shared" si="499"/>
        <v>Morning</v>
      </c>
      <c r="S2248" s="2">
        <f t="shared" si="500"/>
        <v>7</v>
      </c>
      <c r="T2248" t="str">
        <f t="shared" si="501"/>
        <v>Others</v>
      </c>
      <c r="U2248">
        <f t="shared" si="502"/>
        <v>11</v>
      </c>
      <c r="V2248" t="str">
        <f t="shared" si="503"/>
        <v>FY Q3</v>
      </c>
    </row>
    <row r="2249" spans="1:22" x14ac:dyDescent="0.3">
      <c r="A2249" s="18">
        <v>44537</v>
      </c>
      <c r="B2249" t="s">
        <v>623</v>
      </c>
      <c r="C2249" t="s">
        <v>79</v>
      </c>
      <c r="D2249" t="s">
        <v>3224</v>
      </c>
      <c r="E2249">
        <v>783247669995</v>
      </c>
      <c r="F2249" t="s">
        <v>16</v>
      </c>
      <c r="G2249" t="s">
        <v>71</v>
      </c>
      <c r="H2249">
        <v>7247</v>
      </c>
      <c r="I2249" s="2">
        <f t="shared" si="490"/>
        <v>2021</v>
      </c>
      <c r="J2249" s="2" t="str">
        <f t="shared" si="491"/>
        <v>December</v>
      </c>
      <c r="K2249" s="2">
        <f t="shared" si="492"/>
        <v>12</v>
      </c>
      <c r="L2249" s="2" t="str">
        <f t="shared" si="493"/>
        <v>Tuesday</v>
      </c>
      <c r="M2249" s="2">
        <f t="shared" si="494"/>
        <v>50</v>
      </c>
      <c r="N2249" s="3">
        <f t="shared" si="495"/>
        <v>7247</v>
      </c>
      <c r="O2249" s="3">
        <f t="shared" si="496"/>
        <v>0</v>
      </c>
      <c r="P2249" t="str">
        <f t="shared" si="497"/>
        <v>7-Dec</v>
      </c>
      <c r="Q2249" s="9">
        <f t="shared" si="498"/>
        <v>0.53333333333333333</v>
      </c>
      <c r="R2249" t="str">
        <f t="shared" si="499"/>
        <v>Afternoon</v>
      </c>
      <c r="S2249" s="2">
        <f t="shared" si="500"/>
        <v>7</v>
      </c>
      <c r="T2249" t="str">
        <f t="shared" si="501"/>
        <v>Others</v>
      </c>
      <c r="U2249">
        <f t="shared" si="502"/>
        <v>12</v>
      </c>
      <c r="V2249" t="str">
        <f t="shared" si="503"/>
        <v>FY Q3</v>
      </c>
    </row>
    <row r="2250" spans="1:22" x14ac:dyDescent="0.3">
      <c r="A2250" s="18">
        <v>44537</v>
      </c>
      <c r="B2250" t="s">
        <v>1441</v>
      </c>
      <c r="C2250" t="s">
        <v>357</v>
      </c>
      <c r="D2250" t="s">
        <v>3225</v>
      </c>
      <c r="E2250">
        <v>996676743396</v>
      </c>
      <c r="F2250" t="s">
        <v>15</v>
      </c>
      <c r="G2250" t="s">
        <v>71</v>
      </c>
      <c r="H2250">
        <v>9338</v>
      </c>
      <c r="I2250" s="2">
        <f t="shared" si="490"/>
        <v>2021</v>
      </c>
      <c r="J2250" s="2" t="str">
        <f t="shared" si="491"/>
        <v>December</v>
      </c>
      <c r="K2250" s="2">
        <f t="shared" si="492"/>
        <v>12</v>
      </c>
      <c r="L2250" s="2" t="str">
        <f t="shared" si="493"/>
        <v>Tuesday</v>
      </c>
      <c r="M2250" s="2">
        <f t="shared" si="494"/>
        <v>50</v>
      </c>
      <c r="N2250" s="3">
        <f t="shared" si="495"/>
        <v>0</v>
      </c>
      <c r="O2250" s="3">
        <f t="shared" si="496"/>
        <v>9338</v>
      </c>
      <c r="P2250" t="str">
        <f t="shared" si="497"/>
        <v>7-Dec</v>
      </c>
      <c r="Q2250" s="9">
        <f t="shared" si="498"/>
        <v>0.65</v>
      </c>
      <c r="R2250" t="str">
        <f t="shared" si="499"/>
        <v>Afternoon</v>
      </c>
      <c r="S2250" s="2">
        <f t="shared" si="500"/>
        <v>7</v>
      </c>
      <c r="T2250" t="str">
        <f t="shared" si="501"/>
        <v>UPI Transfer</v>
      </c>
      <c r="U2250">
        <f t="shared" si="502"/>
        <v>15</v>
      </c>
      <c r="V2250" t="str">
        <f t="shared" si="503"/>
        <v>FY Q3</v>
      </c>
    </row>
    <row r="2251" spans="1:22" x14ac:dyDescent="0.3">
      <c r="A2251" s="18">
        <v>44537</v>
      </c>
      <c r="B2251" t="s">
        <v>1521</v>
      </c>
      <c r="C2251" t="s">
        <v>142</v>
      </c>
      <c r="D2251" t="s">
        <v>3226</v>
      </c>
      <c r="E2251">
        <v>973851306002</v>
      </c>
      <c r="F2251" t="s">
        <v>15</v>
      </c>
      <c r="G2251" t="s">
        <v>71</v>
      </c>
      <c r="H2251">
        <v>17422</v>
      </c>
      <c r="I2251" s="2">
        <f t="shared" si="490"/>
        <v>2021</v>
      </c>
      <c r="J2251" s="2" t="str">
        <f t="shared" si="491"/>
        <v>December</v>
      </c>
      <c r="K2251" s="2">
        <f t="shared" si="492"/>
        <v>12</v>
      </c>
      <c r="L2251" s="2" t="str">
        <f t="shared" si="493"/>
        <v>Tuesday</v>
      </c>
      <c r="M2251" s="2">
        <f t="shared" si="494"/>
        <v>50</v>
      </c>
      <c r="N2251" s="3">
        <f t="shared" si="495"/>
        <v>0</v>
      </c>
      <c r="O2251" s="3">
        <f t="shared" si="496"/>
        <v>17422</v>
      </c>
      <c r="P2251" t="str">
        <f t="shared" si="497"/>
        <v>7-Dec</v>
      </c>
      <c r="Q2251" s="9">
        <f t="shared" si="498"/>
        <v>0.68958333333333333</v>
      </c>
      <c r="R2251" t="str">
        <f t="shared" si="499"/>
        <v>Afternoon</v>
      </c>
      <c r="S2251" s="2">
        <f t="shared" si="500"/>
        <v>7</v>
      </c>
      <c r="T2251" t="str">
        <f t="shared" si="501"/>
        <v>UPI Transfer</v>
      </c>
      <c r="U2251">
        <f t="shared" si="502"/>
        <v>16</v>
      </c>
      <c r="V2251" t="str">
        <f t="shared" si="503"/>
        <v>FY Q3</v>
      </c>
    </row>
    <row r="2252" spans="1:22" x14ac:dyDescent="0.3">
      <c r="A2252" s="18">
        <v>44537</v>
      </c>
      <c r="B2252" t="s">
        <v>3227</v>
      </c>
      <c r="C2252" t="s">
        <v>128</v>
      </c>
      <c r="D2252" t="s">
        <v>3228</v>
      </c>
      <c r="E2252">
        <v>546720994699</v>
      </c>
      <c r="F2252" t="s">
        <v>16</v>
      </c>
      <c r="G2252" t="s">
        <v>67</v>
      </c>
      <c r="H2252">
        <v>4460</v>
      </c>
      <c r="I2252" s="2">
        <f t="shared" si="490"/>
        <v>2021</v>
      </c>
      <c r="J2252" s="2" t="str">
        <f t="shared" si="491"/>
        <v>December</v>
      </c>
      <c r="K2252" s="2">
        <f t="shared" si="492"/>
        <v>12</v>
      </c>
      <c r="L2252" s="2" t="str">
        <f t="shared" si="493"/>
        <v>Tuesday</v>
      </c>
      <c r="M2252" s="2">
        <f t="shared" si="494"/>
        <v>50</v>
      </c>
      <c r="N2252" s="3">
        <f t="shared" si="495"/>
        <v>4460</v>
      </c>
      <c r="O2252" s="3">
        <f t="shared" si="496"/>
        <v>0</v>
      </c>
      <c r="P2252" t="str">
        <f t="shared" si="497"/>
        <v>7-Dec</v>
      </c>
      <c r="Q2252" s="9">
        <f t="shared" si="498"/>
        <v>0.91041666666666665</v>
      </c>
      <c r="R2252" t="str">
        <f t="shared" si="499"/>
        <v>Night</v>
      </c>
      <c r="S2252" s="2">
        <f t="shared" si="500"/>
        <v>7</v>
      </c>
      <c r="T2252" t="str">
        <f t="shared" si="501"/>
        <v>Others</v>
      </c>
      <c r="U2252">
        <f t="shared" si="502"/>
        <v>21</v>
      </c>
      <c r="V2252" t="str">
        <f t="shared" si="503"/>
        <v>FY Q3</v>
      </c>
    </row>
    <row r="2253" spans="1:22" x14ac:dyDescent="0.3">
      <c r="A2253" s="18">
        <v>44538</v>
      </c>
      <c r="B2253" t="s">
        <v>340</v>
      </c>
      <c r="C2253" t="s">
        <v>338</v>
      </c>
      <c r="D2253" t="s">
        <v>3229</v>
      </c>
      <c r="E2253">
        <v>625928935547</v>
      </c>
      <c r="F2253" t="s">
        <v>15</v>
      </c>
      <c r="G2253" t="s">
        <v>67</v>
      </c>
      <c r="H2253">
        <v>7870</v>
      </c>
      <c r="I2253" s="2">
        <f t="shared" si="490"/>
        <v>2021</v>
      </c>
      <c r="J2253" s="2" t="str">
        <f t="shared" si="491"/>
        <v>December</v>
      </c>
      <c r="K2253" s="2">
        <f t="shared" si="492"/>
        <v>12</v>
      </c>
      <c r="L2253" s="2" t="str">
        <f t="shared" si="493"/>
        <v>Wednesday</v>
      </c>
      <c r="M2253" s="2">
        <f t="shared" si="494"/>
        <v>50</v>
      </c>
      <c r="N2253" s="3">
        <f t="shared" si="495"/>
        <v>0</v>
      </c>
      <c r="O2253" s="3">
        <f t="shared" si="496"/>
        <v>7870</v>
      </c>
      <c r="P2253" t="str">
        <f t="shared" si="497"/>
        <v>8-Dec</v>
      </c>
      <c r="Q2253" s="9">
        <f t="shared" si="498"/>
        <v>0.69097222222222221</v>
      </c>
      <c r="R2253" t="str">
        <f t="shared" si="499"/>
        <v>Afternoon</v>
      </c>
      <c r="S2253" s="2">
        <f t="shared" si="500"/>
        <v>8</v>
      </c>
      <c r="T2253" t="str">
        <f t="shared" si="501"/>
        <v>UPI Transfer</v>
      </c>
      <c r="U2253">
        <f t="shared" si="502"/>
        <v>16</v>
      </c>
      <c r="V2253" t="str">
        <f t="shared" si="503"/>
        <v>FY Q3</v>
      </c>
    </row>
    <row r="2254" spans="1:22" x14ac:dyDescent="0.3">
      <c r="A2254" s="18">
        <v>44538</v>
      </c>
      <c r="B2254" t="s">
        <v>1269</v>
      </c>
      <c r="C2254" t="s">
        <v>142</v>
      </c>
      <c r="D2254" t="s">
        <v>3230</v>
      </c>
      <c r="E2254">
        <v>645401354221</v>
      </c>
      <c r="F2254" t="s">
        <v>15</v>
      </c>
      <c r="G2254" t="s">
        <v>71</v>
      </c>
      <c r="H2254">
        <v>5366</v>
      </c>
      <c r="I2254" s="2">
        <f t="shared" si="490"/>
        <v>2021</v>
      </c>
      <c r="J2254" s="2" t="str">
        <f t="shared" si="491"/>
        <v>December</v>
      </c>
      <c r="K2254" s="2">
        <f t="shared" si="492"/>
        <v>12</v>
      </c>
      <c r="L2254" s="2" t="str">
        <f t="shared" si="493"/>
        <v>Wednesday</v>
      </c>
      <c r="M2254" s="2">
        <f t="shared" si="494"/>
        <v>50</v>
      </c>
      <c r="N2254" s="3">
        <f t="shared" si="495"/>
        <v>0</v>
      </c>
      <c r="O2254" s="3">
        <f t="shared" si="496"/>
        <v>5366</v>
      </c>
      <c r="P2254" t="str">
        <f t="shared" si="497"/>
        <v>8-Dec</v>
      </c>
      <c r="Q2254" s="9">
        <f t="shared" si="498"/>
        <v>0.75972222222222219</v>
      </c>
      <c r="R2254" t="str">
        <f t="shared" si="499"/>
        <v>Evening</v>
      </c>
      <c r="S2254" s="2">
        <f t="shared" si="500"/>
        <v>8</v>
      </c>
      <c r="T2254" t="str">
        <f t="shared" si="501"/>
        <v>UPI Transfer</v>
      </c>
      <c r="U2254">
        <f t="shared" si="502"/>
        <v>18</v>
      </c>
      <c r="V2254" t="str">
        <f t="shared" si="503"/>
        <v>FY Q3</v>
      </c>
    </row>
    <row r="2255" spans="1:22" x14ac:dyDescent="0.3">
      <c r="A2255" s="18">
        <v>44538</v>
      </c>
      <c r="B2255" t="s">
        <v>3231</v>
      </c>
      <c r="C2255" t="s">
        <v>69</v>
      </c>
      <c r="D2255" t="s">
        <v>3232</v>
      </c>
      <c r="E2255">
        <v>101899504260</v>
      </c>
      <c r="F2255" t="s">
        <v>16</v>
      </c>
      <c r="G2255" t="s">
        <v>67</v>
      </c>
      <c r="H2255">
        <v>3294</v>
      </c>
      <c r="I2255" s="2">
        <f t="shared" si="490"/>
        <v>2021</v>
      </c>
      <c r="J2255" s="2" t="str">
        <f t="shared" si="491"/>
        <v>December</v>
      </c>
      <c r="K2255" s="2">
        <f t="shared" si="492"/>
        <v>12</v>
      </c>
      <c r="L2255" s="2" t="str">
        <f t="shared" si="493"/>
        <v>Wednesday</v>
      </c>
      <c r="M2255" s="2">
        <f t="shared" si="494"/>
        <v>50</v>
      </c>
      <c r="N2255" s="3">
        <f t="shared" si="495"/>
        <v>3294</v>
      </c>
      <c r="O2255" s="3">
        <f t="shared" si="496"/>
        <v>0</v>
      </c>
      <c r="P2255" t="str">
        <f t="shared" si="497"/>
        <v>8-Dec</v>
      </c>
      <c r="Q2255" s="9">
        <f t="shared" si="498"/>
        <v>0.93819444444444444</v>
      </c>
      <c r="R2255" t="str">
        <f t="shared" si="499"/>
        <v>Night</v>
      </c>
      <c r="S2255" s="2">
        <f t="shared" si="500"/>
        <v>8</v>
      </c>
      <c r="T2255" t="str">
        <f t="shared" si="501"/>
        <v>Others</v>
      </c>
      <c r="U2255">
        <f t="shared" si="502"/>
        <v>22</v>
      </c>
      <c r="V2255" t="str">
        <f t="shared" si="503"/>
        <v>FY Q3</v>
      </c>
    </row>
    <row r="2256" spans="1:22" x14ac:dyDescent="0.3">
      <c r="A2256" s="18">
        <v>44539</v>
      </c>
      <c r="B2256" t="s">
        <v>1022</v>
      </c>
      <c r="C2256" t="s">
        <v>95</v>
      </c>
      <c r="D2256" t="s">
        <v>3233</v>
      </c>
      <c r="E2256">
        <v>308169942841</v>
      </c>
      <c r="F2256" t="s">
        <v>16</v>
      </c>
      <c r="G2256" t="s">
        <v>67</v>
      </c>
      <c r="H2256">
        <v>41988</v>
      </c>
      <c r="I2256" s="2">
        <f t="shared" si="490"/>
        <v>2021</v>
      </c>
      <c r="J2256" s="2" t="str">
        <f t="shared" si="491"/>
        <v>December</v>
      </c>
      <c r="K2256" s="2">
        <f t="shared" si="492"/>
        <v>12</v>
      </c>
      <c r="L2256" s="2" t="str">
        <f t="shared" si="493"/>
        <v>Thursday</v>
      </c>
      <c r="M2256" s="2">
        <f t="shared" si="494"/>
        <v>50</v>
      </c>
      <c r="N2256" s="3">
        <f t="shared" si="495"/>
        <v>41988</v>
      </c>
      <c r="O2256" s="3">
        <f t="shared" si="496"/>
        <v>0</v>
      </c>
      <c r="P2256" t="str">
        <f t="shared" si="497"/>
        <v>9-Dec</v>
      </c>
      <c r="Q2256" s="9">
        <f t="shared" si="498"/>
        <v>0.70694444444444449</v>
      </c>
      <c r="R2256" t="str">
        <f t="shared" si="499"/>
        <v>Afternoon</v>
      </c>
      <c r="S2256" s="2">
        <f t="shared" si="500"/>
        <v>9</v>
      </c>
      <c r="T2256" t="str">
        <f t="shared" si="501"/>
        <v>Others</v>
      </c>
      <c r="U2256">
        <f t="shared" si="502"/>
        <v>16</v>
      </c>
      <c r="V2256" t="str">
        <f t="shared" si="503"/>
        <v>FY Q3</v>
      </c>
    </row>
    <row r="2257" spans="1:22" x14ac:dyDescent="0.3">
      <c r="A2257" s="18">
        <v>44539</v>
      </c>
      <c r="B2257" t="s">
        <v>1348</v>
      </c>
      <c r="C2257" t="s">
        <v>101</v>
      </c>
      <c r="D2257" t="s">
        <v>3234</v>
      </c>
      <c r="E2257">
        <v>601974390998</v>
      </c>
      <c r="F2257" t="s">
        <v>15</v>
      </c>
      <c r="G2257" t="s">
        <v>71</v>
      </c>
      <c r="H2257">
        <v>5614</v>
      </c>
      <c r="I2257" s="2">
        <f t="shared" si="490"/>
        <v>2021</v>
      </c>
      <c r="J2257" s="2" t="str">
        <f t="shared" si="491"/>
        <v>December</v>
      </c>
      <c r="K2257" s="2">
        <f t="shared" si="492"/>
        <v>12</v>
      </c>
      <c r="L2257" s="2" t="str">
        <f t="shared" si="493"/>
        <v>Thursday</v>
      </c>
      <c r="M2257" s="2">
        <f t="shared" si="494"/>
        <v>50</v>
      </c>
      <c r="N2257" s="3">
        <f t="shared" si="495"/>
        <v>0</v>
      </c>
      <c r="O2257" s="3">
        <f t="shared" si="496"/>
        <v>5614</v>
      </c>
      <c r="P2257" t="str">
        <f t="shared" si="497"/>
        <v>9-Dec</v>
      </c>
      <c r="Q2257" s="9">
        <f t="shared" si="498"/>
        <v>0.77083333333333337</v>
      </c>
      <c r="R2257" t="str">
        <f t="shared" si="499"/>
        <v>Evening</v>
      </c>
      <c r="S2257" s="2">
        <f t="shared" si="500"/>
        <v>9</v>
      </c>
      <c r="T2257" t="str">
        <f t="shared" si="501"/>
        <v>Recharge</v>
      </c>
      <c r="U2257">
        <f t="shared" si="502"/>
        <v>18</v>
      </c>
      <c r="V2257" t="str">
        <f t="shared" si="503"/>
        <v>FY Q3</v>
      </c>
    </row>
    <row r="2258" spans="1:22" x14ac:dyDescent="0.3">
      <c r="A2258" s="18">
        <v>44539</v>
      </c>
      <c r="B2258" t="s">
        <v>1880</v>
      </c>
      <c r="C2258" t="s">
        <v>375</v>
      </c>
      <c r="D2258" t="s">
        <v>3235</v>
      </c>
      <c r="E2258">
        <v>627114286539</v>
      </c>
      <c r="F2258" t="s">
        <v>15</v>
      </c>
      <c r="G2258" t="s">
        <v>67</v>
      </c>
      <c r="H2258">
        <v>8258</v>
      </c>
      <c r="I2258" s="2">
        <f t="shared" si="490"/>
        <v>2021</v>
      </c>
      <c r="J2258" s="2" t="str">
        <f t="shared" si="491"/>
        <v>December</v>
      </c>
      <c r="K2258" s="2">
        <f t="shared" si="492"/>
        <v>12</v>
      </c>
      <c r="L2258" s="2" t="str">
        <f t="shared" si="493"/>
        <v>Thursday</v>
      </c>
      <c r="M2258" s="2">
        <f t="shared" si="494"/>
        <v>50</v>
      </c>
      <c r="N2258" s="3">
        <f t="shared" si="495"/>
        <v>0</v>
      </c>
      <c r="O2258" s="3">
        <f t="shared" si="496"/>
        <v>8258</v>
      </c>
      <c r="P2258" t="str">
        <f t="shared" si="497"/>
        <v>9-Dec</v>
      </c>
      <c r="Q2258" s="9">
        <f t="shared" si="498"/>
        <v>0.81874999999999998</v>
      </c>
      <c r="R2258" t="str">
        <f t="shared" si="499"/>
        <v>Evening</v>
      </c>
      <c r="S2258" s="2">
        <f t="shared" si="500"/>
        <v>9</v>
      </c>
      <c r="T2258" t="str">
        <f t="shared" si="501"/>
        <v>UPI Transfer</v>
      </c>
      <c r="U2258">
        <f t="shared" si="502"/>
        <v>19</v>
      </c>
      <c r="V2258" t="str">
        <f t="shared" si="503"/>
        <v>FY Q3</v>
      </c>
    </row>
    <row r="2259" spans="1:22" x14ac:dyDescent="0.3">
      <c r="A2259" s="18">
        <v>44539</v>
      </c>
      <c r="B2259" t="s">
        <v>1761</v>
      </c>
      <c r="C2259" t="s">
        <v>79</v>
      </c>
      <c r="D2259" t="s">
        <v>3236</v>
      </c>
      <c r="E2259">
        <v>718284225342</v>
      </c>
      <c r="F2259" t="s">
        <v>16</v>
      </c>
      <c r="G2259" t="s">
        <v>67</v>
      </c>
      <c r="H2259">
        <v>6596</v>
      </c>
      <c r="I2259" s="2">
        <f t="shared" si="490"/>
        <v>2021</v>
      </c>
      <c r="J2259" s="2" t="str">
        <f t="shared" si="491"/>
        <v>December</v>
      </c>
      <c r="K2259" s="2">
        <f t="shared" si="492"/>
        <v>12</v>
      </c>
      <c r="L2259" s="2" t="str">
        <f t="shared" si="493"/>
        <v>Thursday</v>
      </c>
      <c r="M2259" s="2">
        <f t="shared" si="494"/>
        <v>50</v>
      </c>
      <c r="N2259" s="3">
        <f t="shared" si="495"/>
        <v>6596</v>
      </c>
      <c r="O2259" s="3">
        <f t="shared" si="496"/>
        <v>0</v>
      </c>
      <c r="P2259" t="str">
        <f t="shared" si="497"/>
        <v>9-Dec</v>
      </c>
      <c r="Q2259" s="9">
        <f t="shared" si="498"/>
        <v>0.94652777777777775</v>
      </c>
      <c r="R2259" t="str">
        <f t="shared" si="499"/>
        <v>Night</v>
      </c>
      <c r="S2259" s="2">
        <f t="shared" si="500"/>
        <v>9</v>
      </c>
      <c r="T2259" t="str">
        <f t="shared" si="501"/>
        <v>Others</v>
      </c>
      <c r="U2259">
        <f t="shared" si="502"/>
        <v>22</v>
      </c>
      <c r="V2259" t="str">
        <f t="shared" si="503"/>
        <v>FY Q3</v>
      </c>
    </row>
    <row r="2260" spans="1:22" x14ac:dyDescent="0.3">
      <c r="A2260" s="18">
        <v>44540</v>
      </c>
      <c r="B2260" t="s">
        <v>1235</v>
      </c>
      <c r="C2260" t="s">
        <v>254</v>
      </c>
      <c r="D2260" t="s">
        <v>3237</v>
      </c>
      <c r="E2260">
        <v>184203138656</v>
      </c>
      <c r="F2260" t="s">
        <v>16</v>
      </c>
      <c r="G2260" t="s">
        <v>71</v>
      </c>
      <c r="H2260">
        <v>5603</v>
      </c>
      <c r="I2260" s="2">
        <f t="shared" si="490"/>
        <v>2021</v>
      </c>
      <c r="J2260" s="2" t="str">
        <f t="shared" si="491"/>
        <v>December</v>
      </c>
      <c r="K2260" s="2">
        <f t="shared" si="492"/>
        <v>12</v>
      </c>
      <c r="L2260" s="2" t="str">
        <f t="shared" si="493"/>
        <v>Friday</v>
      </c>
      <c r="M2260" s="2">
        <f t="shared" si="494"/>
        <v>50</v>
      </c>
      <c r="N2260" s="3">
        <f t="shared" si="495"/>
        <v>5603</v>
      </c>
      <c r="O2260" s="3">
        <f t="shared" si="496"/>
        <v>0</v>
      </c>
      <c r="P2260" t="str">
        <f t="shared" si="497"/>
        <v>10-Dec</v>
      </c>
      <c r="Q2260" s="9">
        <f t="shared" si="498"/>
        <v>0.31944444444444442</v>
      </c>
      <c r="R2260" t="str">
        <f t="shared" si="499"/>
        <v>Morning</v>
      </c>
      <c r="S2260" s="2">
        <f t="shared" si="500"/>
        <v>10</v>
      </c>
      <c r="T2260" t="str">
        <f t="shared" si="501"/>
        <v>Others</v>
      </c>
      <c r="U2260">
        <f t="shared" si="502"/>
        <v>7</v>
      </c>
      <c r="V2260" t="str">
        <f t="shared" si="503"/>
        <v>FY Q3</v>
      </c>
    </row>
    <row r="2261" spans="1:22" x14ac:dyDescent="0.3">
      <c r="A2261" s="18">
        <v>44540</v>
      </c>
      <c r="B2261" t="s">
        <v>1275</v>
      </c>
      <c r="C2261" t="s">
        <v>95</v>
      </c>
      <c r="D2261" t="s">
        <v>3238</v>
      </c>
      <c r="E2261">
        <v>844459050035</v>
      </c>
      <c r="F2261" t="s">
        <v>16</v>
      </c>
      <c r="G2261" t="s">
        <v>67</v>
      </c>
      <c r="H2261">
        <v>19313</v>
      </c>
      <c r="I2261" s="2">
        <f t="shared" si="490"/>
        <v>2021</v>
      </c>
      <c r="J2261" s="2" t="str">
        <f t="shared" si="491"/>
        <v>December</v>
      </c>
      <c r="K2261" s="2">
        <f t="shared" si="492"/>
        <v>12</v>
      </c>
      <c r="L2261" s="2" t="str">
        <f t="shared" si="493"/>
        <v>Friday</v>
      </c>
      <c r="M2261" s="2">
        <f t="shared" si="494"/>
        <v>50</v>
      </c>
      <c r="N2261" s="3">
        <f t="shared" si="495"/>
        <v>19313</v>
      </c>
      <c r="O2261" s="3">
        <f t="shared" si="496"/>
        <v>0</v>
      </c>
      <c r="P2261" t="str">
        <f t="shared" si="497"/>
        <v>10-Dec</v>
      </c>
      <c r="Q2261" s="9">
        <f t="shared" si="498"/>
        <v>0.53055555555555556</v>
      </c>
      <c r="R2261" t="str">
        <f t="shared" si="499"/>
        <v>Afternoon</v>
      </c>
      <c r="S2261" s="2">
        <f t="shared" si="500"/>
        <v>10</v>
      </c>
      <c r="T2261" t="str">
        <f t="shared" si="501"/>
        <v>Others</v>
      </c>
      <c r="U2261">
        <f t="shared" si="502"/>
        <v>12</v>
      </c>
      <c r="V2261" t="str">
        <f t="shared" si="503"/>
        <v>FY Q3</v>
      </c>
    </row>
    <row r="2262" spans="1:22" x14ac:dyDescent="0.3">
      <c r="A2262" s="18">
        <v>44540</v>
      </c>
      <c r="B2262" t="s">
        <v>658</v>
      </c>
      <c r="C2262" t="s">
        <v>134</v>
      </c>
      <c r="D2262" t="s">
        <v>3239</v>
      </c>
      <c r="E2262">
        <v>853748828589</v>
      </c>
      <c r="F2262" t="s">
        <v>15</v>
      </c>
      <c r="G2262" t="s">
        <v>71</v>
      </c>
      <c r="H2262">
        <v>6415</v>
      </c>
      <c r="I2262" s="2">
        <f t="shared" si="490"/>
        <v>2021</v>
      </c>
      <c r="J2262" s="2" t="str">
        <f t="shared" si="491"/>
        <v>December</v>
      </c>
      <c r="K2262" s="2">
        <f t="shared" si="492"/>
        <v>12</v>
      </c>
      <c r="L2262" s="2" t="str">
        <f t="shared" si="493"/>
        <v>Friday</v>
      </c>
      <c r="M2262" s="2">
        <f t="shared" si="494"/>
        <v>50</v>
      </c>
      <c r="N2262" s="3">
        <f t="shared" si="495"/>
        <v>0</v>
      </c>
      <c r="O2262" s="3">
        <f t="shared" si="496"/>
        <v>6415</v>
      </c>
      <c r="P2262" t="str">
        <f t="shared" si="497"/>
        <v>10-Dec</v>
      </c>
      <c r="Q2262" s="9">
        <f t="shared" si="498"/>
        <v>0.55833333333333335</v>
      </c>
      <c r="R2262" t="str">
        <f t="shared" si="499"/>
        <v>Afternoon</v>
      </c>
      <c r="S2262" s="2">
        <f t="shared" si="500"/>
        <v>10</v>
      </c>
      <c r="T2262" t="str">
        <f t="shared" si="501"/>
        <v>UPI Transfer</v>
      </c>
      <c r="U2262">
        <f t="shared" si="502"/>
        <v>13</v>
      </c>
      <c r="V2262" t="str">
        <f t="shared" si="503"/>
        <v>FY Q3</v>
      </c>
    </row>
    <row r="2263" spans="1:22" x14ac:dyDescent="0.3">
      <c r="A2263" s="18">
        <v>44540</v>
      </c>
      <c r="B2263" t="s">
        <v>1714</v>
      </c>
      <c r="C2263" t="s">
        <v>95</v>
      </c>
      <c r="D2263" t="s">
        <v>3240</v>
      </c>
      <c r="E2263">
        <v>756547163930</v>
      </c>
      <c r="F2263" t="s">
        <v>16</v>
      </c>
      <c r="G2263" t="s">
        <v>71</v>
      </c>
      <c r="H2263">
        <v>11755</v>
      </c>
      <c r="I2263" s="2">
        <f t="shared" si="490"/>
        <v>2021</v>
      </c>
      <c r="J2263" s="2" t="str">
        <f t="shared" si="491"/>
        <v>December</v>
      </c>
      <c r="K2263" s="2">
        <f t="shared" si="492"/>
        <v>12</v>
      </c>
      <c r="L2263" s="2" t="str">
        <f t="shared" si="493"/>
        <v>Friday</v>
      </c>
      <c r="M2263" s="2">
        <f t="shared" si="494"/>
        <v>50</v>
      </c>
      <c r="N2263" s="3">
        <f t="shared" si="495"/>
        <v>11755</v>
      </c>
      <c r="O2263" s="3">
        <f t="shared" si="496"/>
        <v>0</v>
      </c>
      <c r="P2263" t="str">
        <f t="shared" si="497"/>
        <v>10-Dec</v>
      </c>
      <c r="Q2263" s="9">
        <f t="shared" si="498"/>
        <v>0.73055555555555551</v>
      </c>
      <c r="R2263" t="str">
        <f t="shared" si="499"/>
        <v>Evening</v>
      </c>
      <c r="S2263" s="2">
        <f t="shared" si="500"/>
        <v>10</v>
      </c>
      <c r="T2263" t="str">
        <f t="shared" si="501"/>
        <v>Others</v>
      </c>
      <c r="U2263">
        <f t="shared" si="502"/>
        <v>17</v>
      </c>
      <c r="V2263" t="str">
        <f t="shared" si="503"/>
        <v>FY Q3</v>
      </c>
    </row>
    <row r="2264" spans="1:22" x14ac:dyDescent="0.3">
      <c r="A2264" s="18">
        <v>44540</v>
      </c>
      <c r="B2264" t="s">
        <v>1310</v>
      </c>
      <c r="C2264" t="s">
        <v>76</v>
      </c>
      <c r="D2264" t="s">
        <v>3241</v>
      </c>
      <c r="E2264">
        <v>823544985946</v>
      </c>
      <c r="F2264" t="s">
        <v>16</v>
      </c>
      <c r="G2264" t="s">
        <v>71</v>
      </c>
      <c r="H2264">
        <v>19965</v>
      </c>
      <c r="I2264" s="2">
        <f t="shared" si="490"/>
        <v>2021</v>
      </c>
      <c r="J2264" s="2" t="str">
        <f t="shared" si="491"/>
        <v>December</v>
      </c>
      <c r="K2264" s="2">
        <f t="shared" si="492"/>
        <v>12</v>
      </c>
      <c r="L2264" s="2" t="str">
        <f t="shared" si="493"/>
        <v>Friday</v>
      </c>
      <c r="M2264" s="2">
        <f t="shared" si="494"/>
        <v>50</v>
      </c>
      <c r="N2264" s="3">
        <f t="shared" si="495"/>
        <v>19965</v>
      </c>
      <c r="O2264" s="3">
        <f t="shared" si="496"/>
        <v>0</v>
      </c>
      <c r="P2264" t="str">
        <f t="shared" si="497"/>
        <v>10-Dec</v>
      </c>
      <c r="Q2264" s="9">
        <f t="shared" si="498"/>
        <v>0.93958333333333333</v>
      </c>
      <c r="R2264" t="str">
        <f t="shared" si="499"/>
        <v>Night</v>
      </c>
      <c r="S2264" s="2">
        <f t="shared" si="500"/>
        <v>10</v>
      </c>
      <c r="T2264" t="str">
        <f t="shared" si="501"/>
        <v>Others</v>
      </c>
      <c r="U2264">
        <f t="shared" si="502"/>
        <v>22</v>
      </c>
      <c r="V2264" t="str">
        <f t="shared" si="503"/>
        <v>FY Q3</v>
      </c>
    </row>
    <row r="2265" spans="1:22" x14ac:dyDescent="0.3">
      <c r="A2265" s="18">
        <v>44541</v>
      </c>
      <c r="B2265" t="s">
        <v>1633</v>
      </c>
      <c r="C2265" t="s">
        <v>834</v>
      </c>
      <c r="D2265" t="s">
        <v>3242</v>
      </c>
      <c r="E2265">
        <v>210601794549</v>
      </c>
      <c r="F2265" t="s">
        <v>15</v>
      </c>
      <c r="G2265" t="s">
        <v>67</v>
      </c>
      <c r="H2265">
        <v>5979</v>
      </c>
      <c r="I2265" s="2">
        <f t="shared" si="490"/>
        <v>2021</v>
      </c>
      <c r="J2265" s="2" t="str">
        <f t="shared" si="491"/>
        <v>December</v>
      </c>
      <c r="K2265" s="2">
        <f t="shared" si="492"/>
        <v>12</v>
      </c>
      <c r="L2265" s="2" t="str">
        <f t="shared" si="493"/>
        <v>Saturday</v>
      </c>
      <c r="M2265" s="2">
        <f t="shared" si="494"/>
        <v>50</v>
      </c>
      <c r="N2265" s="3">
        <f t="shared" si="495"/>
        <v>0</v>
      </c>
      <c r="O2265" s="3">
        <f t="shared" si="496"/>
        <v>5979</v>
      </c>
      <c r="P2265" t="str">
        <f t="shared" si="497"/>
        <v>11-Dec</v>
      </c>
      <c r="Q2265" s="9">
        <f t="shared" si="498"/>
        <v>0.35208333333333336</v>
      </c>
      <c r="R2265" t="str">
        <f t="shared" si="499"/>
        <v>Morning</v>
      </c>
      <c r="S2265" s="2">
        <f t="shared" si="500"/>
        <v>11</v>
      </c>
      <c r="T2265" t="str">
        <f t="shared" si="501"/>
        <v>UPI Transfer</v>
      </c>
      <c r="U2265">
        <f t="shared" si="502"/>
        <v>8</v>
      </c>
      <c r="V2265" t="str">
        <f t="shared" si="503"/>
        <v>FY Q3</v>
      </c>
    </row>
    <row r="2266" spans="1:22" x14ac:dyDescent="0.3">
      <c r="A2266" s="18">
        <v>44541</v>
      </c>
      <c r="B2266" t="s">
        <v>144</v>
      </c>
      <c r="C2266" t="s">
        <v>254</v>
      </c>
      <c r="D2266" t="s">
        <v>3243</v>
      </c>
      <c r="E2266">
        <v>234661557394</v>
      </c>
      <c r="F2266" t="s">
        <v>16</v>
      </c>
      <c r="G2266" t="s">
        <v>71</v>
      </c>
      <c r="H2266">
        <v>7395</v>
      </c>
      <c r="I2266" s="2">
        <f t="shared" si="490"/>
        <v>2021</v>
      </c>
      <c r="J2266" s="2" t="str">
        <f t="shared" si="491"/>
        <v>December</v>
      </c>
      <c r="K2266" s="2">
        <f t="shared" si="492"/>
        <v>12</v>
      </c>
      <c r="L2266" s="2" t="str">
        <f t="shared" si="493"/>
        <v>Saturday</v>
      </c>
      <c r="M2266" s="2">
        <f t="shared" si="494"/>
        <v>50</v>
      </c>
      <c r="N2266" s="3">
        <f t="shared" si="495"/>
        <v>7395</v>
      </c>
      <c r="O2266" s="3">
        <f t="shared" si="496"/>
        <v>0</v>
      </c>
      <c r="P2266" t="str">
        <f t="shared" si="497"/>
        <v>11-Dec</v>
      </c>
      <c r="Q2266" s="9">
        <f t="shared" si="498"/>
        <v>0.48055555555555557</v>
      </c>
      <c r="R2266" t="str">
        <f t="shared" si="499"/>
        <v>Morning</v>
      </c>
      <c r="S2266" s="2">
        <f t="shared" si="500"/>
        <v>11</v>
      </c>
      <c r="T2266" t="str">
        <f t="shared" si="501"/>
        <v>Others</v>
      </c>
      <c r="U2266">
        <f t="shared" si="502"/>
        <v>11</v>
      </c>
      <c r="V2266" t="str">
        <f t="shared" si="503"/>
        <v>FY Q3</v>
      </c>
    </row>
    <row r="2267" spans="1:22" x14ac:dyDescent="0.3">
      <c r="A2267" s="18">
        <v>44541</v>
      </c>
      <c r="B2267" t="s">
        <v>660</v>
      </c>
      <c r="C2267" t="s">
        <v>291</v>
      </c>
      <c r="D2267" t="s">
        <v>3244</v>
      </c>
      <c r="E2267">
        <v>249231996895</v>
      </c>
      <c r="F2267" t="s">
        <v>16</v>
      </c>
      <c r="G2267" t="s">
        <v>71</v>
      </c>
      <c r="H2267">
        <v>15338</v>
      </c>
      <c r="I2267" s="2">
        <f t="shared" si="490"/>
        <v>2021</v>
      </c>
      <c r="J2267" s="2" t="str">
        <f t="shared" si="491"/>
        <v>December</v>
      </c>
      <c r="K2267" s="2">
        <f t="shared" si="492"/>
        <v>12</v>
      </c>
      <c r="L2267" s="2" t="str">
        <f t="shared" si="493"/>
        <v>Saturday</v>
      </c>
      <c r="M2267" s="2">
        <f t="shared" si="494"/>
        <v>50</v>
      </c>
      <c r="N2267" s="3">
        <f t="shared" si="495"/>
        <v>15338</v>
      </c>
      <c r="O2267" s="3">
        <f t="shared" si="496"/>
        <v>0</v>
      </c>
      <c r="P2267" t="str">
        <f t="shared" si="497"/>
        <v>11-Dec</v>
      </c>
      <c r="Q2267" s="9">
        <f t="shared" si="498"/>
        <v>0.6381944444444444</v>
      </c>
      <c r="R2267" t="str">
        <f t="shared" si="499"/>
        <v>Afternoon</v>
      </c>
      <c r="S2267" s="2">
        <f t="shared" si="500"/>
        <v>11</v>
      </c>
      <c r="T2267" t="str">
        <f t="shared" si="501"/>
        <v>Others</v>
      </c>
      <c r="U2267">
        <f t="shared" si="502"/>
        <v>15</v>
      </c>
      <c r="V2267" t="str">
        <f t="shared" si="503"/>
        <v>FY Q3</v>
      </c>
    </row>
    <row r="2268" spans="1:22" x14ac:dyDescent="0.3">
      <c r="A2268" s="18">
        <v>44541</v>
      </c>
      <c r="B2268" t="s">
        <v>1390</v>
      </c>
      <c r="C2268" t="s">
        <v>82</v>
      </c>
      <c r="D2268" t="s">
        <v>3245</v>
      </c>
      <c r="E2268">
        <v>45533356902</v>
      </c>
      <c r="F2268" t="s">
        <v>16</v>
      </c>
      <c r="G2268" t="s">
        <v>71</v>
      </c>
      <c r="H2268">
        <v>17388</v>
      </c>
      <c r="I2268" s="2">
        <f t="shared" si="490"/>
        <v>2021</v>
      </c>
      <c r="J2268" s="2" t="str">
        <f t="shared" si="491"/>
        <v>December</v>
      </c>
      <c r="K2268" s="2">
        <f t="shared" si="492"/>
        <v>12</v>
      </c>
      <c r="L2268" s="2" t="str">
        <f t="shared" si="493"/>
        <v>Saturday</v>
      </c>
      <c r="M2268" s="2">
        <f t="shared" si="494"/>
        <v>50</v>
      </c>
      <c r="N2268" s="3">
        <f t="shared" si="495"/>
        <v>17388</v>
      </c>
      <c r="O2268" s="3">
        <f t="shared" si="496"/>
        <v>0</v>
      </c>
      <c r="P2268" t="str">
        <f t="shared" si="497"/>
        <v>11-Dec</v>
      </c>
      <c r="Q2268" s="9">
        <f t="shared" si="498"/>
        <v>0.72569444444444442</v>
      </c>
      <c r="R2268" t="str">
        <f t="shared" si="499"/>
        <v>Evening</v>
      </c>
      <c r="S2268" s="2">
        <f t="shared" si="500"/>
        <v>11</v>
      </c>
      <c r="T2268" t="str">
        <f t="shared" si="501"/>
        <v>Others</v>
      </c>
      <c r="U2268">
        <f t="shared" si="502"/>
        <v>17</v>
      </c>
      <c r="V2268" t="str">
        <f t="shared" si="503"/>
        <v>FY Q3</v>
      </c>
    </row>
    <row r="2269" spans="1:22" x14ac:dyDescent="0.3">
      <c r="A2269" s="18">
        <v>44541</v>
      </c>
      <c r="B2269" t="s">
        <v>1653</v>
      </c>
      <c r="C2269" t="s">
        <v>142</v>
      </c>
      <c r="D2269" t="s">
        <v>3246</v>
      </c>
      <c r="E2269">
        <v>984814603320</v>
      </c>
      <c r="F2269" t="s">
        <v>15</v>
      </c>
      <c r="G2269" t="s">
        <v>71</v>
      </c>
      <c r="H2269">
        <v>10703</v>
      </c>
      <c r="I2269" s="2">
        <f t="shared" si="490"/>
        <v>2021</v>
      </c>
      <c r="J2269" s="2" t="str">
        <f t="shared" si="491"/>
        <v>December</v>
      </c>
      <c r="K2269" s="2">
        <f t="shared" si="492"/>
        <v>12</v>
      </c>
      <c r="L2269" s="2" t="str">
        <f t="shared" si="493"/>
        <v>Saturday</v>
      </c>
      <c r="M2269" s="2">
        <f t="shared" si="494"/>
        <v>50</v>
      </c>
      <c r="N2269" s="3">
        <f t="shared" si="495"/>
        <v>0</v>
      </c>
      <c r="O2269" s="3">
        <f t="shared" si="496"/>
        <v>10703</v>
      </c>
      <c r="P2269" t="str">
        <f t="shared" si="497"/>
        <v>11-Dec</v>
      </c>
      <c r="Q2269" s="9">
        <f t="shared" si="498"/>
        <v>0.79374999999999996</v>
      </c>
      <c r="R2269" t="str">
        <f t="shared" si="499"/>
        <v>Evening</v>
      </c>
      <c r="S2269" s="2">
        <f t="shared" si="500"/>
        <v>11</v>
      </c>
      <c r="T2269" t="str">
        <f t="shared" si="501"/>
        <v>UPI Transfer</v>
      </c>
      <c r="U2269">
        <f t="shared" si="502"/>
        <v>19</v>
      </c>
      <c r="V2269" t="str">
        <f t="shared" si="503"/>
        <v>FY Q3</v>
      </c>
    </row>
    <row r="2270" spans="1:22" x14ac:dyDescent="0.3">
      <c r="A2270" s="18">
        <v>44542</v>
      </c>
      <c r="B2270" t="s">
        <v>2604</v>
      </c>
      <c r="C2270" t="s">
        <v>101</v>
      </c>
      <c r="D2270" t="s">
        <v>3247</v>
      </c>
      <c r="E2270">
        <v>618709449440</v>
      </c>
      <c r="F2270" t="s">
        <v>15</v>
      </c>
      <c r="G2270" t="s">
        <v>67</v>
      </c>
      <c r="H2270">
        <v>9725</v>
      </c>
      <c r="I2270" s="2">
        <f t="shared" si="490"/>
        <v>2021</v>
      </c>
      <c r="J2270" s="2" t="str">
        <f t="shared" si="491"/>
        <v>December</v>
      </c>
      <c r="K2270" s="2">
        <f t="shared" si="492"/>
        <v>12</v>
      </c>
      <c r="L2270" s="2" t="str">
        <f t="shared" si="493"/>
        <v>Sunday</v>
      </c>
      <c r="M2270" s="2">
        <f t="shared" si="494"/>
        <v>51</v>
      </c>
      <c r="N2270" s="3">
        <f t="shared" si="495"/>
        <v>0</v>
      </c>
      <c r="O2270" s="3">
        <f t="shared" si="496"/>
        <v>9725</v>
      </c>
      <c r="P2270" t="str">
        <f t="shared" si="497"/>
        <v>12-Dec</v>
      </c>
      <c r="Q2270" s="9">
        <f t="shared" si="498"/>
        <v>0.52500000000000002</v>
      </c>
      <c r="R2270" t="str">
        <f t="shared" si="499"/>
        <v>Afternoon</v>
      </c>
      <c r="S2270" s="2">
        <f t="shared" si="500"/>
        <v>12</v>
      </c>
      <c r="T2270" t="str">
        <f t="shared" si="501"/>
        <v>Recharge</v>
      </c>
      <c r="U2270">
        <f t="shared" si="502"/>
        <v>12</v>
      </c>
      <c r="V2270" t="str">
        <f t="shared" si="503"/>
        <v>FY Q3</v>
      </c>
    </row>
    <row r="2271" spans="1:22" x14ac:dyDescent="0.3">
      <c r="A2271" s="18">
        <v>44542</v>
      </c>
      <c r="B2271" t="s">
        <v>623</v>
      </c>
      <c r="C2271" t="s">
        <v>160</v>
      </c>
      <c r="D2271" t="s">
        <v>3248</v>
      </c>
      <c r="E2271">
        <v>843794824594</v>
      </c>
      <c r="F2271" t="s">
        <v>15</v>
      </c>
      <c r="G2271" t="s">
        <v>71</v>
      </c>
      <c r="H2271">
        <v>2430</v>
      </c>
      <c r="I2271" s="2">
        <f t="shared" si="490"/>
        <v>2021</v>
      </c>
      <c r="J2271" s="2" t="str">
        <f t="shared" si="491"/>
        <v>December</v>
      </c>
      <c r="K2271" s="2">
        <f t="shared" si="492"/>
        <v>12</v>
      </c>
      <c r="L2271" s="2" t="str">
        <f t="shared" si="493"/>
        <v>Sunday</v>
      </c>
      <c r="M2271" s="2">
        <f t="shared" si="494"/>
        <v>51</v>
      </c>
      <c r="N2271" s="3">
        <f t="shared" si="495"/>
        <v>0</v>
      </c>
      <c r="O2271" s="3">
        <f t="shared" si="496"/>
        <v>2430</v>
      </c>
      <c r="P2271" t="str">
        <f t="shared" si="497"/>
        <v>12-Dec</v>
      </c>
      <c r="Q2271" s="9">
        <f t="shared" si="498"/>
        <v>0.53333333333333333</v>
      </c>
      <c r="R2271" t="str">
        <f t="shared" si="499"/>
        <v>Afternoon</v>
      </c>
      <c r="S2271" s="2">
        <f t="shared" si="500"/>
        <v>12</v>
      </c>
      <c r="T2271" t="str">
        <f t="shared" si="501"/>
        <v>Shopping</v>
      </c>
      <c r="U2271">
        <f t="shared" si="502"/>
        <v>12</v>
      </c>
      <c r="V2271" t="str">
        <f t="shared" si="503"/>
        <v>FY Q3</v>
      </c>
    </row>
    <row r="2272" spans="1:22" x14ac:dyDescent="0.3">
      <c r="A2272" s="18">
        <v>44542</v>
      </c>
      <c r="B2272" t="s">
        <v>545</v>
      </c>
      <c r="C2272" t="s">
        <v>167</v>
      </c>
      <c r="D2272" t="s">
        <v>3249</v>
      </c>
      <c r="E2272">
        <v>982593725153</v>
      </c>
      <c r="F2272" t="s">
        <v>15</v>
      </c>
      <c r="G2272" t="s">
        <v>67</v>
      </c>
      <c r="H2272">
        <v>9930</v>
      </c>
      <c r="I2272" s="2">
        <f t="shared" si="490"/>
        <v>2021</v>
      </c>
      <c r="J2272" s="2" t="str">
        <f t="shared" si="491"/>
        <v>December</v>
      </c>
      <c r="K2272" s="2">
        <f t="shared" si="492"/>
        <v>12</v>
      </c>
      <c r="L2272" s="2" t="str">
        <f t="shared" si="493"/>
        <v>Sunday</v>
      </c>
      <c r="M2272" s="2">
        <f t="shared" si="494"/>
        <v>51</v>
      </c>
      <c r="N2272" s="3">
        <f t="shared" si="495"/>
        <v>0</v>
      </c>
      <c r="O2272" s="3">
        <f t="shared" si="496"/>
        <v>9930</v>
      </c>
      <c r="P2272" t="str">
        <f t="shared" si="497"/>
        <v>12-Dec</v>
      </c>
      <c r="Q2272" s="9">
        <f t="shared" si="498"/>
        <v>0.5854166666666667</v>
      </c>
      <c r="R2272" t="str">
        <f t="shared" si="499"/>
        <v>Afternoon</v>
      </c>
      <c r="S2272" s="2">
        <f t="shared" si="500"/>
        <v>12</v>
      </c>
      <c r="T2272" t="str">
        <f t="shared" si="501"/>
        <v>UPI Transfer</v>
      </c>
      <c r="U2272">
        <f t="shared" si="502"/>
        <v>14</v>
      </c>
      <c r="V2272" t="str">
        <f t="shared" si="503"/>
        <v>FY Q3</v>
      </c>
    </row>
    <row r="2273" spans="1:22" x14ac:dyDescent="0.3">
      <c r="A2273" s="18">
        <v>44542</v>
      </c>
      <c r="B2273" t="s">
        <v>667</v>
      </c>
      <c r="C2273" t="s">
        <v>76</v>
      </c>
      <c r="D2273" t="s">
        <v>3250</v>
      </c>
      <c r="E2273">
        <v>778576088619</v>
      </c>
      <c r="F2273" t="s">
        <v>16</v>
      </c>
      <c r="G2273" t="s">
        <v>67</v>
      </c>
      <c r="H2273">
        <v>1499</v>
      </c>
      <c r="I2273" s="2">
        <f t="shared" si="490"/>
        <v>2021</v>
      </c>
      <c r="J2273" s="2" t="str">
        <f t="shared" si="491"/>
        <v>December</v>
      </c>
      <c r="K2273" s="2">
        <f t="shared" si="492"/>
        <v>12</v>
      </c>
      <c r="L2273" s="2" t="str">
        <f t="shared" si="493"/>
        <v>Sunday</v>
      </c>
      <c r="M2273" s="2">
        <f t="shared" si="494"/>
        <v>51</v>
      </c>
      <c r="N2273" s="3">
        <f t="shared" si="495"/>
        <v>1499</v>
      </c>
      <c r="O2273" s="3">
        <f t="shared" si="496"/>
        <v>0</v>
      </c>
      <c r="P2273" t="str">
        <f t="shared" si="497"/>
        <v>12-Dec</v>
      </c>
      <c r="Q2273" s="9">
        <f t="shared" si="498"/>
        <v>0.59166666666666667</v>
      </c>
      <c r="R2273" t="str">
        <f t="shared" si="499"/>
        <v>Afternoon</v>
      </c>
      <c r="S2273" s="2">
        <f t="shared" si="500"/>
        <v>12</v>
      </c>
      <c r="T2273" t="str">
        <f t="shared" si="501"/>
        <v>Others</v>
      </c>
      <c r="U2273">
        <f t="shared" si="502"/>
        <v>14</v>
      </c>
      <c r="V2273" t="str">
        <f t="shared" si="503"/>
        <v>FY Q3</v>
      </c>
    </row>
    <row r="2274" spans="1:22" x14ac:dyDescent="0.3">
      <c r="A2274" s="18">
        <v>44542</v>
      </c>
      <c r="B2274" t="s">
        <v>138</v>
      </c>
      <c r="C2274" t="s">
        <v>65</v>
      </c>
      <c r="D2274" t="s">
        <v>3251</v>
      </c>
      <c r="E2274">
        <v>799684485921</v>
      </c>
      <c r="F2274" t="s">
        <v>16</v>
      </c>
      <c r="G2274" t="s">
        <v>71</v>
      </c>
      <c r="H2274">
        <v>8467</v>
      </c>
      <c r="I2274" s="2">
        <f t="shared" si="490"/>
        <v>2021</v>
      </c>
      <c r="J2274" s="2" t="str">
        <f t="shared" si="491"/>
        <v>December</v>
      </c>
      <c r="K2274" s="2">
        <f t="shared" si="492"/>
        <v>12</v>
      </c>
      <c r="L2274" s="2" t="str">
        <f t="shared" si="493"/>
        <v>Sunday</v>
      </c>
      <c r="M2274" s="2">
        <f t="shared" si="494"/>
        <v>51</v>
      </c>
      <c r="N2274" s="3">
        <f t="shared" si="495"/>
        <v>8467</v>
      </c>
      <c r="O2274" s="3">
        <f t="shared" si="496"/>
        <v>0</v>
      </c>
      <c r="P2274" t="str">
        <f t="shared" si="497"/>
        <v>12-Dec</v>
      </c>
      <c r="Q2274" s="9">
        <f t="shared" si="498"/>
        <v>0.72430555555555554</v>
      </c>
      <c r="R2274" t="str">
        <f t="shared" si="499"/>
        <v>Evening</v>
      </c>
      <c r="S2274" s="2">
        <f t="shared" si="500"/>
        <v>12</v>
      </c>
      <c r="T2274" t="str">
        <f t="shared" si="501"/>
        <v>Others</v>
      </c>
      <c r="U2274">
        <f t="shared" si="502"/>
        <v>17</v>
      </c>
      <c r="V2274" t="str">
        <f t="shared" si="503"/>
        <v>FY Q3</v>
      </c>
    </row>
    <row r="2275" spans="1:22" x14ac:dyDescent="0.3">
      <c r="A2275" s="18">
        <v>44542</v>
      </c>
      <c r="B2275" t="s">
        <v>1747</v>
      </c>
      <c r="C2275" t="s">
        <v>142</v>
      </c>
      <c r="D2275" t="s">
        <v>3252</v>
      </c>
      <c r="E2275">
        <v>504591687115</v>
      </c>
      <c r="F2275" t="s">
        <v>15</v>
      </c>
      <c r="G2275" t="s">
        <v>67</v>
      </c>
      <c r="H2275">
        <v>18727</v>
      </c>
      <c r="I2275" s="2">
        <f t="shared" si="490"/>
        <v>2021</v>
      </c>
      <c r="J2275" s="2" t="str">
        <f t="shared" si="491"/>
        <v>December</v>
      </c>
      <c r="K2275" s="2">
        <f t="shared" si="492"/>
        <v>12</v>
      </c>
      <c r="L2275" s="2" t="str">
        <f t="shared" si="493"/>
        <v>Sunday</v>
      </c>
      <c r="M2275" s="2">
        <f t="shared" si="494"/>
        <v>51</v>
      </c>
      <c r="N2275" s="3">
        <f t="shared" si="495"/>
        <v>0</v>
      </c>
      <c r="O2275" s="3">
        <f t="shared" si="496"/>
        <v>18727</v>
      </c>
      <c r="P2275" t="str">
        <f t="shared" si="497"/>
        <v>12-Dec</v>
      </c>
      <c r="Q2275" s="9">
        <f t="shared" si="498"/>
        <v>0.78888888888888886</v>
      </c>
      <c r="R2275" t="str">
        <f t="shared" si="499"/>
        <v>Evening</v>
      </c>
      <c r="S2275" s="2">
        <f t="shared" si="500"/>
        <v>12</v>
      </c>
      <c r="T2275" t="str">
        <f t="shared" si="501"/>
        <v>UPI Transfer</v>
      </c>
      <c r="U2275">
        <f t="shared" si="502"/>
        <v>18</v>
      </c>
      <c r="V2275" t="str">
        <f t="shared" si="503"/>
        <v>FY Q3</v>
      </c>
    </row>
    <row r="2276" spans="1:22" x14ac:dyDescent="0.3">
      <c r="A2276" s="18">
        <v>44542</v>
      </c>
      <c r="B2276" t="s">
        <v>965</v>
      </c>
      <c r="C2276" t="s">
        <v>107</v>
      </c>
      <c r="D2276" t="s">
        <v>3253</v>
      </c>
      <c r="E2276">
        <v>808218154447</v>
      </c>
      <c r="F2276" t="s">
        <v>15</v>
      </c>
      <c r="G2276" t="s">
        <v>67</v>
      </c>
      <c r="H2276">
        <v>8135</v>
      </c>
      <c r="I2276" s="2">
        <f t="shared" si="490"/>
        <v>2021</v>
      </c>
      <c r="J2276" s="2" t="str">
        <f t="shared" si="491"/>
        <v>December</v>
      </c>
      <c r="K2276" s="2">
        <f t="shared" si="492"/>
        <v>12</v>
      </c>
      <c r="L2276" s="2" t="str">
        <f t="shared" si="493"/>
        <v>Sunday</v>
      </c>
      <c r="M2276" s="2">
        <f t="shared" si="494"/>
        <v>51</v>
      </c>
      <c r="N2276" s="3">
        <f t="shared" si="495"/>
        <v>0</v>
      </c>
      <c r="O2276" s="3">
        <f t="shared" si="496"/>
        <v>8135</v>
      </c>
      <c r="P2276" t="str">
        <f t="shared" si="497"/>
        <v>12-Dec</v>
      </c>
      <c r="Q2276" s="9">
        <f t="shared" si="498"/>
        <v>0.86597222222222225</v>
      </c>
      <c r="R2276" t="str">
        <f t="shared" si="499"/>
        <v>Evening</v>
      </c>
      <c r="S2276" s="2">
        <f t="shared" si="500"/>
        <v>12</v>
      </c>
      <c r="T2276" t="str">
        <f t="shared" si="501"/>
        <v>UPI Transfer</v>
      </c>
      <c r="U2276">
        <f t="shared" si="502"/>
        <v>20</v>
      </c>
      <c r="V2276" t="str">
        <f t="shared" si="503"/>
        <v>FY Q3</v>
      </c>
    </row>
    <row r="2277" spans="1:22" x14ac:dyDescent="0.3">
      <c r="A2277" s="18">
        <v>44542</v>
      </c>
      <c r="B2277" t="s">
        <v>2747</v>
      </c>
      <c r="C2277" t="s">
        <v>104</v>
      </c>
      <c r="D2277" t="s">
        <v>3254</v>
      </c>
      <c r="E2277">
        <v>796086418160</v>
      </c>
      <c r="F2277" t="s">
        <v>16</v>
      </c>
      <c r="G2277" t="s">
        <v>67</v>
      </c>
      <c r="H2277">
        <v>10199</v>
      </c>
      <c r="I2277" s="2">
        <f t="shared" si="490"/>
        <v>2021</v>
      </c>
      <c r="J2277" s="2" t="str">
        <f t="shared" si="491"/>
        <v>December</v>
      </c>
      <c r="K2277" s="2">
        <f t="shared" si="492"/>
        <v>12</v>
      </c>
      <c r="L2277" s="2" t="str">
        <f t="shared" si="493"/>
        <v>Sunday</v>
      </c>
      <c r="M2277" s="2">
        <f t="shared" si="494"/>
        <v>51</v>
      </c>
      <c r="N2277" s="3">
        <f t="shared" si="495"/>
        <v>10199</v>
      </c>
      <c r="O2277" s="3">
        <f t="shared" si="496"/>
        <v>0</v>
      </c>
      <c r="P2277" t="str">
        <f t="shared" si="497"/>
        <v>12-Dec</v>
      </c>
      <c r="Q2277" s="9">
        <f t="shared" si="498"/>
        <v>0.96527777777777779</v>
      </c>
      <c r="R2277" t="str">
        <f t="shared" si="499"/>
        <v>Night</v>
      </c>
      <c r="S2277" s="2">
        <f t="shared" si="500"/>
        <v>12</v>
      </c>
      <c r="T2277" t="str">
        <f t="shared" si="501"/>
        <v>Others</v>
      </c>
      <c r="U2277">
        <f t="shared" si="502"/>
        <v>23</v>
      </c>
      <c r="V2277" t="str">
        <f t="shared" si="503"/>
        <v>FY Q3</v>
      </c>
    </row>
    <row r="2278" spans="1:22" x14ac:dyDescent="0.3">
      <c r="A2278" s="18">
        <v>44543</v>
      </c>
      <c r="B2278" t="s">
        <v>2288</v>
      </c>
      <c r="C2278" t="s">
        <v>107</v>
      </c>
      <c r="D2278" t="s">
        <v>3255</v>
      </c>
      <c r="E2278">
        <v>331876488447</v>
      </c>
      <c r="F2278" t="s">
        <v>15</v>
      </c>
      <c r="G2278" t="s">
        <v>71</v>
      </c>
      <c r="H2278">
        <v>6025</v>
      </c>
      <c r="I2278" s="2">
        <f t="shared" ref="I2278:I2341" si="504">YEAR(A2278)</f>
        <v>2021</v>
      </c>
      <c r="J2278" s="2" t="str">
        <f t="shared" ref="J2278:J2341" si="505">TEXT(A2278,"mmmm")</f>
        <v>December</v>
      </c>
      <c r="K2278" s="2">
        <f t="shared" ref="K2278:K2341" si="506">MONTH(A2278)</f>
        <v>12</v>
      </c>
      <c r="L2278" s="2" t="str">
        <f t="shared" ref="L2278:L2341" si="507">TEXT(A2278,"dddd")</f>
        <v>Monday</v>
      </c>
      <c r="M2278" s="2">
        <f t="shared" ref="M2278:M2341" si="508">WEEKNUM(A2278)</f>
        <v>51</v>
      </c>
      <c r="N2278" s="3">
        <f t="shared" ref="N2278:N2341" si="509">IF(F2278="Credit",H2278,0)</f>
        <v>0</v>
      </c>
      <c r="O2278" s="3">
        <f t="shared" ref="O2278:O2341" si="510">IF(F2278="Debit",H2278,0)</f>
        <v>6025</v>
      </c>
      <c r="P2278" t="str">
        <f t="shared" ref="P2278:P2341" si="511">TEXT(A2278,"d-mmm")</f>
        <v>13-Dec</v>
      </c>
      <c r="Q2278" s="9">
        <f t="shared" ref="Q2278:Q2341" si="512">TIMEVALUE(TRIM(CLEAN(SUBSTITUTE(B2278,CHAR(34),""))))</f>
        <v>0.46875</v>
      </c>
      <c r="R2278" t="str">
        <f t="shared" ref="R2278:R2341" si="513">IF(HOUR(Q2278)&lt;12,"Morning",IF(HOUR(Q2278)&lt;17,"Afternoon",IF(HOUR(Q2278)&lt;21,"Evening","Night")))</f>
        <v>Morning</v>
      </c>
      <c r="S2278" s="2">
        <f t="shared" ref="S2278:S2341" si="514">DAY(A2278)</f>
        <v>13</v>
      </c>
      <c r="T2278" t="str">
        <f t="shared" ref="T2278:T2341" si="515">IF(ISNUMBER(SEARCH("Recharge",C2278)),"Recharge",IF(ISNUMBER(SEARCH("Petrol",C2278)),"Fuel",IF(ISNUMBER(SEARCH("Restaurant",C2278)),"Food",IF(ISNUMBER(SEARCH("Amazon",C2278)),"Shopping",IF(ISNUMBER(SEARCH("Salary",C2278)),"Salary",IF(ISNUMBER(SEARCH("Paid to",C2278)),"UPI Transfer","Others"))))))</f>
        <v>UPI Transfer</v>
      </c>
      <c r="U2278">
        <f t="shared" ref="U2278:U2341" si="516">HOUR(Q2278)</f>
        <v>11</v>
      </c>
      <c r="V2278" t="str">
        <f t="shared" ref="V2278:V2341" si="517">"FY Q"&amp;INT(MOD(MONTH(A2278)-4,12)/3)+1</f>
        <v>FY Q3</v>
      </c>
    </row>
    <row r="2279" spans="1:22" x14ac:dyDescent="0.3">
      <c r="A2279" s="18">
        <v>44543</v>
      </c>
      <c r="B2279" t="s">
        <v>743</v>
      </c>
      <c r="C2279" t="s">
        <v>104</v>
      </c>
      <c r="D2279" t="s">
        <v>3256</v>
      </c>
      <c r="E2279">
        <v>899733498983</v>
      </c>
      <c r="F2279" t="s">
        <v>16</v>
      </c>
      <c r="G2279" t="s">
        <v>67</v>
      </c>
      <c r="H2279">
        <v>2385</v>
      </c>
      <c r="I2279" s="2">
        <f t="shared" si="504"/>
        <v>2021</v>
      </c>
      <c r="J2279" s="2" t="str">
        <f t="shared" si="505"/>
        <v>December</v>
      </c>
      <c r="K2279" s="2">
        <f t="shared" si="506"/>
        <v>12</v>
      </c>
      <c r="L2279" s="2" t="str">
        <f t="shared" si="507"/>
        <v>Monday</v>
      </c>
      <c r="M2279" s="2">
        <f t="shared" si="508"/>
        <v>51</v>
      </c>
      <c r="N2279" s="3">
        <f t="shared" si="509"/>
        <v>2385</v>
      </c>
      <c r="O2279" s="3">
        <f t="shared" si="510"/>
        <v>0</v>
      </c>
      <c r="P2279" t="str">
        <f t="shared" si="511"/>
        <v>13-Dec</v>
      </c>
      <c r="Q2279" s="9">
        <f t="shared" si="512"/>
        <v>0.5395833333333333</v>
      </c>
      <c r="R2279" t="str">
        <f t="shared" si="513"/>
        <v>Afternoon</v>
      </c>
      <c r="S2279" s="2">
        <f t="shared" si="514"/>
        <v>13</v>
      </c>
      <c r="T2279" t="str">
        <f t="shared" si="515"/>
        <v>Others</v>
      </c>
      <c r="U2279">
        <f t="shared" si="516"/>
        <v>12</v>
      </c>
      <c r="V2279" t="str">
        <f t="shared" si="517"/>
        <v>FY Q3</v>
      </c>
    </row>
    <row r="2280" spans="1:22" x14ac:dyDescent="0.3">
      <c r="A2280" s="18">
        <v>44543</v>
      </c>
      <c r="B2280" t="s">
        <v>1571</v>
      </c>
      <c r="C2280" t="s">
        <v>79</v>
      </c>
      <c r="D2280" t="s">
        <v>3257</v>
      </c>
      <c r="E2280">
        <v>145493514839</v>
      </c>
      <c r="F2280" t="s">
        <v>16</v>
      </c>
      <c r="G2280" t="s">
        <v>67</v>
      </c>
      <c r="H2280">
        <v>9559</v>
      </c>
      <c r="I2280" s="2">
        <f t="shared" si="504"/>
        <v>2021</v>
      </c>
      <c r="J2280" s="2" t="str">
        <f t="shared" si="505"/>
        <v>December</v>
      </c>
      <c r="K2280" s="2">
        <f t="shared" si="506"/>
        <v>12</v>
      </c>
      <c r="L2280" s="2" t="str">
        <f t="shared" si="507"/>
        <v>Monday</v>
      </c>
      <c r="M2280" s="2">
        <f t="shared" si="508"/>
        <v>51</v>
      </c>
      <c r="N2280" s="3">
        <f t="shared" si="509"/>
        <v>9559</v>
      </c>
      <c r="O2280" s="3">
        <f t="shared" si="510"/>
        <v>0</v>
      </c>
      <c r="P2280" t="str">
        <f t="shared" si="511"/>
        <v>13-Dec</v>
      </c>
      <c r="Q2280" s="9">
        <f t="shared" si="512"/>
        <v>0.54374999999999996</v>
      </c>
      <c r="R2280" t="str">
        <f t="shared" si="513"/>
        <v>Afternoon</v>
      </c>
      <c r="S2280" s="2">
        <f t="shared" si="514"/>
        <v>13</v>
      </c>
      <c r="T2280" t="str">
        <f t="shared" si="515"/>
        <v>Others</v>
      </c>
      <c r="U2280">
        <f t="shared" si="516"/>
        <v>13</v>
      </c>
      <c r="V2280" t="str">
        <f t="shared" si="517"/>
        <v>FY Q3</v>
      </c>
    </row>
    <row r="2281" spans="1:22" x14ac:dyDescent="0.3">
      <c r="A2281" s="18">
        <v>44543</v>
      </c>
      <c r="B2281" t="s">
        <v>649</v>
      </c>
      <c r="C2281" t="s">
        <v>254</v>
      </c>
      <c r="D2281" t="s">
        <v>3258</v>
      </c>
      <c r="E2281">
        <v>247108679810</v>
      </c>
      <c r="F2281" t="s">
        <v>16</v>
      </c>
      <c r="G2281" t="s">
        <v>71</v>
      </c>
      <c r="H2281">
        <v>6259</v>
      </c>
      <c r="I2281" s="2">
        <f t="shared" si="504"/>
        <v>2021</v>
      </c>
      <c r="J2281" s="2" t="str">
        <f t="shared" si="505"/>
        <v>December</v>
      </c>
      <c r="K2281" s="2">
        <f t="shared" si="506"/>
        <v>12</v>
      </c>
      <c r="L2281" s="2" t="str">
        <f t="shared" si="507"/>
        <v>Monday</v>
      </c>
      <c r="M2281" s="2">
        <f t="shared" si="508"/>
        <v>51</v>
      </c>
      <c r="N2281" s="3">
        <f t="shared" si="509"/>
        <v>6259</v>
      </c>
      <c r="O2281" s="3">
        <f t="shared" si="510"/>
        <v>0</v>
      </c>
      <c r="P2281" t="str">
        <f t="shared" si="511"/>
        <v>13-Dec</v>
      </c>
      <c r="Q2281" s="9">
        <f t="shared" si="512"/>
        <v>0.73611111111111116</v>
      </c>
      <c r="R2281" t="str">
        <f t="shared" si="513"/>
        <v>Evening</v>
      </c>
      <c r="S2281" s="2">
        <f t="shared" si="514"/>
        <v>13</v>
      </c>
      <c r="T2281" t="str">
        <f t="shared" si="515"/>
        <v>Others</v>
      </c>
      <c r="U2281">
        <f t="shared" si="516"/>
        <v>17</v>
      </c>
      <c r="V2281" t="str">
        <f t="shared" si="517"/>
        <v>FY Q3</v>
      </c>
    </row>
    <row r="2282" spans="1:22" x14ac:dyDescent="0.3">
      <c r="A2282" s="18">
        <v>44544</v>
      </c>
      <c r="B2282" t="s">
        <v>1079</v>
      </c>
      <c r="C2282" t="s">
        <v>131</v>
      </c>
      <c r="D2282" t="s">
        <v>3259</v>
      </c>
      <c r="E2282">
        <v>31420155175</v>
      </c>
      <c r="F2282" t="s">
        <v>16</v>
      </c>
      <c r="G2282" t="s">
        <v>67</v>
      </c>
      <c r="H2282">
        <v>8912</v>
      </c>
      <c r="I2282" s="2">
        <f t="shared" si="504"/>
        <v>2021</v>
      </c>
      <c r="J2282" s="2" t="str">
        <f t="shared" si="505"/>
        <v>December</v>
      </c>
      <c r="K2282" s="2">
        <f t="shared" si="506"/>
        <v>12</v>
      </c>
      <c r="L2282" s="2" t="str">
        <f t="shared" si="507"/>
        <v>Tuesday</v>
      </c>
      <c r="M2282" s="2">
        <f t="shared" si="508"/>
        <v>51</v>
      </c>
      <c r="N2282" s="3">
        <f t="shared" si="509"/>
        <v>8912</v>
      </c>
      <c r="O2282" s="3">
        <f t="shared" si="510"/>
        <v>0</v>
      </c>
      <c r="P2282" t="str">
        <f t="shared" si="511"/>
        <v>14-Dec</v>
      </c>
      <c r="Q2282" s="9">
        <f t="shared" si="512"/>
        <v>0.52152777777777781</v>
      </c>
      <c r="R2282" t="str">
        <f t="shared" si="513"/>
        <v>Afternoon</v>
      </c>
      <c r="S2282" s="2">
        <f t="shared" si="514"/>
        <v>14</v>
      </c>
      <c r="T2282" t="str">
        <f t="shared" si="515"/>
        <v>Others</v>
      </c>
      <c r="U2282">
        <f t="shared" si="516"/>
        <v>12</v>
      </c>
      <c r="V2282" t="str">
        <f t="shared" si="517"/>
        <v>FY Q3</v>
      </c>
    </row>
    <row r="2283" spans="1:22" x14ac:dyDescent="0.3">
      <c r="A2283" s="18">
        <v>44544</v>
      </c>
      <c r="B2283" t="s">
        <v>2849</v>
      </c>
      <c r="C2283" t="s">
        <v>131</v>
      </c>
      <c r="D2283" t="s">
        <v>3260</v>
      </c>
      <c r="E2283">
        <v>756073588934</v>
      </c>
      <c r="F2283" t="s">
        <v>16</v>
      </c>
      <c r="G2283" t="s">
        <v>67</v>
      </c>
      <c r="H2283">
        <v>17624</v>
      </c>
      <c r="I2283" s="2">
        <f t="shared" si="504"/>
        <v>2021</v>
      </c>
      <c r="J2283" s="2" t="str">
        <f t="shared" si="505"/>
        <v>December</v>
      </c>
      <c r="K2283" s="2">
        <f t="shared" si="506"/>
        <v>12</v>
      </c>
      <c r="L2283" s="2" t="str">
        <f t="shared" si="507"/>
        <v>Tuesday</v>
      </c>
      <c r="M2283" s="2">
        <f t="shared" si="508"/>
        <v>51</v>
      </c>
      <c r="N2283" s="3">
        <f t="shared" si="509"/>
        <v>17624</v>
      </c>
      <c r="O2283" s="3">
        <f t="shared" si="510"/>
        <v>0</v>
      </c>
      <c r="P2283" t="str">
        <f t="shared" si="511"/>
        <v>14-Dec</v>
      </c>
      <c r="Q2283" s="9">
        <f t="shared" si="512"/>
        <v>0.54166666666666663</v>
      </c>
      <c r="R2283" t="str">
        <f t="shared" si="513"/>
        <v>Afternoon</v>
      </c>
      <c r="S2283" s="2">
        <f t="shared" si="514"/>
        <v>14</v>
      </c>
      <c r="T2283" t="str">
        <f t="shared" si="515"/>
        <v>Others</v>
      </c>
      <c r="U2283">
        <f t="shared" si="516"/>
        <v>13</v>
      </c>
      <c r="V2283" t="str">
        <f t="shared" si="517"/>
        <v>FY Q3</v>
      </c>
    </row>
    <row r="2284" spans="1:22" x14ac:dyDescent="0.3">
      <c r="A2284" s="18">
        <v>44544</v>
      </c>
      <c r="B2284" t="s">
        <v>3126</v>
      </c>
      <c r="C2284" t="s">
        <v>302</v>
      </c>
      <c r="D2284" t="s">
        <v>3261</v>
      </c>
      <c r="E2284">
        <v>651050530787</v>
      </c>
      <c r="F2284" t="s">
        <v>15</v>
      </c>
      <c r="G2284" t="s">
        <v>67</v>
      </c>
      <c r="H2284">
        <v>5479</v>
      </c>
      <c r="I2284" s="2">
        <f t="shared" si="504"/>
        <v>2021</v>
      </c>
      <c r="J2284" s="2" t="str">
        <f t="shared" si="505"/>
        <v>December</v>
      </c>
      <c r="K2284" s="2">
        <f t="shared" si="506"/>
        <v>12</v>
      </c>
      <c r="L2284" s="2" t="str">
        <f t="shared" si="507"/>
        <v>Tuesday</v>
      </c>
      <c r="M2284" s="2">
        <f t="shared" si="508"/>
        <v>51</v>
      </c>
      <c r="N2284" s="3">
        <f t="shared" si="509"/>
        <v>0</v>
      </c>
      <c r="O2284" s="3">
        <f t="shared" si="510"/>
        <v>5479</v>
      </c>
      <c r="P2284" t="str">
        <f t="shared" si="511"/>
        <v>14-Dec</v>
      </c>
      <c r="Q2284" s="9">
        <f t="shared" si="512"/>
        <v>0.54513888888888884</v>
      </c>
      <c r="R2284" t="str">
        <f t="shared" si="513"/>
        <v>Afternoon</v>
      </c>
      <c r="S2284" s="2">
        <f t="shared" si="514"/>
        <v>14</v>
      </c>
      <c r="T2284" t="str">
        <f t="shared" si="515"/>
        <v>UPI Transfer</v>
      </c>
      <c r="U2284">
        <f t="shared" si="516"/>
        <v>13</v>
      </c>
      <c r="V2284" t="str">
        <f t="shared" si="517"/>
        <v>FY Q3</v>
      </c>
    </row>
    <row r="2285" spans="1:22" x14ac:dyDescent="0.3">
      <c r="A2285" s="18">
        <v>44544</v>
      </c>
      <c r="B2285" t="s">
        <v>494</v>
      </c>
      <c r="C2285" t="s">
        <v>167</v>
      </c>
      <c r="D2285" t="s">
        <v>3262</v>
      </c>
      <c r="E2285">
        <v>962025956594</v>
      </c>
      <c r="F2285" t="s">
        <v>15</v>
      </c>
      <c r="G2285" t="s">
        <v>67</v>
      </c>
      <c r="H2285">
        <v>4307</v>
      </c>
      <c r="I2285" s="2">
        <f t="shared" si="504"/>
        <v>2021</v>
      </c>
      <c r="J2285" s="2" t="str">
        <f t="shared" si="505"/>
        <v>December</v>
      </c>
      <c r="K2285" s="2">
        <f t="shared" si="506"/>
        <v>12</v>
      </c>
      <c r="L2285" s="2" t="str">
        <f t="shared" si="507"/>
        <v>Tuesday</v>
      </c>
      <c r="M2285" s="2">
        <f t="shared" si="508"/>
        <v>51</v>
      </c>
      <c r="N2285" s="3">
        <f t="shared" si="509"/>
        <v>0</v>
      </c>
      <c r="O2285" s="3">
        <f t="shared" si="510"/>
        <v>4307</v>
      </c>
      <c r="P2285" t="str">
        <f t="shared" si="511"/>
        <v>14-Dec</v>
      </c>
      <c r="Q2285" s="9">
        <f t="shared" si="512"/>
        <v>0.66388888888888886</v>
      </c>
      <c r="R2285" t="str">
        <f t="shared" si="513"/>
        <v>Afternoon</v>
      </c>
      <c r="S2285" s="2">
        <f t="shared" si="514"/>
        <v>14</v>
      </c>
      <c r="T2285" t="str">
        <f t="shared" si="515"/>
        <v>UPI Transfer</v>
      </c>
      <c r="U2285">
        <f t="shared" si="516"/>
        <v>15</v>
      </c>
      <c r="V2285" t="str">
        <f t="shared" si="517"/>
        <v>FY Q3</v>
      </c>
    </row>
    <row r="2286" spans="1:22" x14ac:dyDescent="0.3">
      <c r="A2286" s="18">
        <v>44544</v>
      </c>
      <c r="B2286" t="s">
        <v>1724</v>
      </c>
      <c r="C2286" t="s">
        <v>251</v>
      </c>
      <c r="D2286" t="s">
        <v>3263</v>
      </c>
      <c r="E2286">
        <v>46871854903</v>
      </c>
      <c r="F2286" t="s">
        <v>15</v>
      </c>
      <c r="G2286" t="s">
        <v>67</v>
      </c>
      <c r="H2286">
        <v>6511</v>
      </c>
      <c r="I2286" s="2">
        <f t="shared" si="504"/>
        <v>2021</v>
      </c>
      <c r="J2286" s="2" t="str">
        <f t="shared" si="505"/>
        <v>December</v>
      </c>
      <c r="K2286" s="2">
        <f t="shared" si="506"/>
        <v>12</v>
      </c>
      <c r="L2286" s="2" t="str">
        <f t="shared" si="507"/>
        <v>Tuesday</v>
      </c>
      <c r="M2286" s="2">
        <f t="shared" si="508"/>
        <v>51</v>
      </c>
      <c r="N2286" s="3">
        <f t="shared" si="509"/>
        <v>0</v>
      </c>
      <c r="O2286" s="3">
        <f t="shared" si="510"/>
        <v>6511</v>
      </c>
      <c r="P2286" t="str">
        <f t="shared" si="511"/>
        <v>14-Dec</v>
      </c>
      <c r="Q2286" s="9">
        <f t="shared" si="512"/>
        <v>0.70486111111111116</v>
      </c>
      <c r="R2286" t="str">
        <f t="shared" si="513"/>
        <v>Afternoon</v>
      </c>
      <c r="S2286" s="2">
        <f t="shared" si="514"/>
        <v>14</v>
      </c>
      <c r="T2286" t="str">
        <f t="shared" si="515"/>
        <v>UPI Transfer</v>
      </c>
      <c r="U2286">
        <f t="shared" si="516"/>
        <v>16</v>
      </c>
      <c r="V2286" t="str">
        <f t="shared" si="517"/>
        <v>FY Q3</v>
      </c>
    </row>
    <row r="2287" spans="1:22" x14ac:dyDescent="0.3">
      <c r="A2287" s="18">
        <v>44544</v>
      </c>
      <c r="B2287" t="s">
        <v>2169</v>
      </c>
      <c r="C2287" t="s">
        <v>128</v>
      </c>
      <c r="D2287" t="s">
        <v>3264</v>
      </c>
      <c r="E2287">
        <v>918809846216</v>
      </c>
      <c r="F2287" t="s">
        <v>16</v>
      </c>
      <c r="G2287" t="s">
        <v>67</v>
      </c>
      <c r="H2287">
        <v>21632</v>
      </c>
      <c r="I2287" s="2">
        <f t="shared" si="504"/>
        <v>2021</v>
      </c>
      <c r="J2287" s="2" t="str">
        <f t="shared" si="505"/>
        <v>December</v>
      </c>
      <c r="K2287" s="2">
        <f t="shared" si="506"/>
        <v>12</v>
      </c>
      <c r="L2287" s="2" t="str">
        <f t="shared" si="507"/>
        <v>Tuesday</v>
      </c>
      <c r="M2287" s="2">
        <f t="shared" si="508"/>
        <v>51</v>
      </c>
      <c r="N2287" s="3">
        <f t="shared" si="509"/>
        <v>21632</v>
      </c>
      <c r="O2287" s="3">
        <f t="shared" si="510"/>
        <v>0</v>
      </c>
      <c r="P2287" t="str">
        <f t="shared" si="511"/>
        <v>14-Dec</v>
      </c>
      <c r="Q2287" s="9">
        <f t="shared" si="512"/>
        <v>0.78333333333333333</v>
      </c>
      <c r="R2287" t="str">
        <f t="shared" si="513"/>
        <v>Evening</v>
      </c>
      <c r="S2287" s="2">
        <f t="shared" si="514"/>
        <v>14</v>
      </c>
      <c r="T2287" t="str">
        <f t="shared" si="515"/>
        <v>Others</v>
      </c>
      <c r="U2287">
        <f t="shared" si="516"/>
        <v>18</v>
      </c>
      <c r="V2287" t="str">
        <f t="shared" si="517"/>
        <v>FY Q3</v>
      </c>
    </row>
    <row r="2288" spans="1:22" x14ac:dyDescent="0.3">
      <c r="A2288" s="18">
        <v>44544</v>
      </c>
      <c r="B2288" t="s">
        <v>3265</v>
      </c>
      <c r="C2288" t="s">
        <v>104</v>
      </c>
      <c r="D2288" t="s">
        <v>3266</v>
      </c>
      <c r="E2288">
        <v>188786483491</v>
      </c>
      <c r="F2288" t="s">
        <v>16</v>
      </c>
      <c r="G2288" t="s">
        <v>71</v>
      </c>
      <c r="H2288">
        <v>4196</v>
      </c>
      <c r="I2288" s="2">
        <f t="shared" si="504"/>
        <v>2021</v>
      </c>
      <c r="J2288" s="2" t="str">
        <f t="shared" si="505"/>
        <v>December</v>
      </c>
      <c r="K2288" s="2">
        <f t="shared" si="506"/>
        <v>12</v>
      </c>
      <c r="L2288" s="2" t="str">
        <f t="shared" si="507"/>
        <v>Tuesday</v>
      </c>
      <c r="M2288" s="2">
        <f t="shared" si="508"/>
        <v>51</v>
      </c>
      <c r="N2288" s="3">
        <f t="shared" si="509"/>
        <v>4196</v>
      </c>
      <c r="O2288" s="3">
        <f t="shared" si="510"/>
        <v>0</v>
      </c>
      <c r="P2288" t="str">
        <f t="shared" si="511"/>
        <v>14-Dec</v>
      </c>
      <c r="Q2288" s="9">
        <f t="shared" si="512"/>
        <v>0.91666666666666663</v>
      </c>
      <c r="R2288" t="str">
        <f t="shared" si="513"/>
        <v>Night</v>
      </c>
      <c r="S2288" s="2">
        <f t="shared" si="514"/>
        <v>14</v>
      </c>
      <c r="T2288" t="str">
        <f t="shared" si="515"/>
        <v>Others</v>
      </c>
      <c r="U2288">
        <f t="shared" si="516"/>
        <v>22</v>
      </c>
      <c r="V2288" t="str">
        <f t="shared" si="517"/>
        <v>FY Q3</v>
      </c>
    </row>
    <row r="2289" spans="1:22" x14ac:dyDescent="0.3">
      <c r="A2289" s="18">
        <v>44545</v>
      </c>
      <c r="B2289" t="s">
        <v>1169</v>
      </c>
      <c r="C2289" t="s">
        <v>76</v>
      </c>
      <c r="D2289" t="s">
        <v>3267</v>
      </c>
      <c r="E2289">
        <v>997722937241</v>
      </c>
      <c r="F2289" t="s">
        <v>16</v>
      </c>
      <c r="G2289" t="s">
        <v>71</v>
      </c>
      <c r="H2289">
        <v>14886</v>
      </c>
      <c r="I2289" s="2">
        <f t="shared" si="504"/>
        <v>2021</v>
      </c>
      <c r="J2289" s="2" t="str">
        <f t="shared" si="505"/>
        <v>December</v>
      </c>
      <c r="K2289" s="2">
        <f t="shared" si="506"/>
        <v>12</v>
      </c>
      <c r="L2289" s="2" t="str">
        <f t="shared" si="507"/>
        <v>Wednesday</v>
      </c>
      <c r="M2289" s="2">
        <f t="shared" si="508"/>
        <v>51</v>
      </c>
      <c r="N2289" s="3">
        <f t="shared" si="509"/>
        <v>14886</v>
      </c>
      <c r="O2289" s="3">
        <f t="shared" si="510"/>
        <v>0</v>
      </c>
      <c r="P2289" t="str">
        <f t="shared" si="511"/>
        <v>15-Dec</v>
      </c>
      <c r="Q2289" s="9">
        <f t="shared" si="512"/>
        <v>0.47430555555555554</v>
      </c>
      <c r="R2289" t="str">
        <f t="shared" si="513"/>
        <v>Morning</v>
      </c>
      <c r="S2289" s="2">
        <f t="shared" si="514"/>
        <v>15</v>
      </c>
      <c r="T2289" t="str">
        <f t="shared" si="515"/>
        <v>Others</v>
      </c>
      <c r="U2289">
        <f t="shared" si="516"/>
        <v>11</v>
      </c>
      <c r="V2289" t="str">
        <f t="shared" si="517"/>
        <v>FY Q3</v>
      </c>
    </row>
    <row r="2290" spans="1:22" x14ac:dyDescent="0.3">
      <c r="A2290" s="18">
        <v>44545</v>
      </c>
      <c r="B2290" t="s">
        <v>613</v>
      </c>
      <c r="C2290" t="s">
        <v>167</v>
      </c>
      <c r="D2290" t="s">
        <v>3268</v>
      </c>
      <c r="E2290">
        <v>205204554305</v>
      </c>
      <c r="F2290" t="s">
        <v>15</v>
      </c>
      <c r="G2290" t="s">
        <v>67</v>
      </c>
      <c r="H2290">
        <v>5254</v>
      </c>
      <c r="I2290" s="2">
        <f t="shared" si="504"/>
        <v>2021</v>
      </c>
      <c r="J2290" s="2" t="str">
        <f t="shared" si="505"/>
        <v>December</v>
      </c>
      <c r="K2290" s="2">
        <f t="shared" si="506"/>
        <v>12</v>
      </c>
      <c r="L2290" s="2" t="str">
        <f t="shared" si="507"/>
        <v>Wednesday</v>
      </c>
      <c r="M2290" s="2">
        <f t="shared" si="508"/>
        <v>51</v>
      </c>
      <c r="N2290" s="3">
        <f t="shared" si="509"/>
        <v>0</v>
      </c>
      <c r="O2290" s="3">
        <f t="shared" si="510"/>
        <v>5254</v>
      </c>
      <c r="P2290" t="str">
        <f t="shared" si="511"/>
        <v>15-Dec</v>
      </c>
      <c r="Q2290" s="9">
        <f t="shared" si="512"/>
        <v>0.87013888888888891</v>
      </c>
      <c r="R2290" t="str">
        <f t="shared" si="513"/>
        <v>Evening</v>
      </c>
      <c r="S2290" s="2">
        <f t="shared" si="514"/>
        <v>15</v>
      </c>
      <c r="T2290" t="str">
        <f t="shared" si="515"/>
        <v>UPI Transfer</v>
      </c>
      <c r="U2290">
        <f t="shared" si="516"/>
        <v>20</v>
      </c>
      <c r="V2290" t="str">
        <f t="shared" si="517"/>
        <v>FY Q3</v>
      </c>
    </row>
    <row r="2291" spans="1:22" x14ac:dyDescent="0.3">
      <c r="A2291" s="18">
        <v>44546</v>
      </c>
      <c r="B2291" t="s">
        <v>304</v>
      </c>
      <c r="C2291" t="s">
        <v>142</v>
      </c>
      <c r="D2291" t="s">
        <v>3269</v>
      </c>
      <c r="E2291">
        <v>801416558372</v>
      </c>
      <c r="F2291" t="s">
        <v>15</v>
      </c>
      <c r="G2291" t="s">
        <v>67</v>
      </c>
      <c r="H2291">
        <v>13986</v>
      </c>
      <c r="I2291" s="2">
        <f t="shared" si="504"/>
        <v>2021</v>
      </c>
      <c r="J2291" s="2" t="str">
        <f t="shared" si="505"/>
        <v>December</v>
      </c>
      <c r="K2291" s="2">
        <f t="shared" si="506"/>
        <v>12</v>
      </c>
      <c r="L2291" s="2" t="str">
        <f t="shared" si="507"/>
        <v>Thursday</v>
      </c>
      <c r="M2291" s="2">
        <f t="shared" si="508"/>
        <v>51</v>
      </c>
      <c r="N2291" s="3">
        <f t="shared" si="509"/>
        <v>0</v>
      </c>
      <c r="O2291" s="3">
        <f t="shared" si="510"/>
        <v>13986</v>
      </c>
      <c r="P2291" t="str">
        <f t="shared" si="511"/>
        <v>16-Dec</v>
      </c>
      <c r="Q2291" s="9">
        <f t="shared" si="512"/>
        <v>0.61736111111111114</v>
      </c>
      <c r="R2291" t="str">
        <f t="shared" si="513"/>
        <v>Afternoon</v>
      </c>
      <c r="S2291" s="2">
        <f t="shared" si="514"/>
        <v>16</v>
      </c>
      <c r="T2291" t="str">
        <f t="shared" si="515"/>
        <v>UPI Transfer</v>
      </c>
      <c r="U2291">
        <f t="shared" si="516"/>
        <v>14</v>
      </c>
      <c r="V2291" t="str">
        <f t="shared" si="517"/>
        <v>FY Q3</v>
      </c>
    </row>
    <row r="2292" spans="1:22" x14ac:dyDescent="0.3">
      <c r="A2292" s="18">
        <v>44546</v>
      </c>
      <c r="B2292" t="s">
        <v>241</v>
      </c>
      <c r="C2292" t="s">
        <v>234</v>
      </c>
      <c r="D2292" t="s">
        <v>3270</v>
      </c>
      <c r="E2292">
        <v>108943599617</v>
      </c>
      <c r="F2292" t="s">
        <v>15</v>
      </c>
      <c r="G2292" t="s">
        <v>71</v>
      </c>
      <c r="H2292">
        <v>2084</v>
      </c>
      <c r="I2292" s="2">
        <f t="shared" si="504"/>
        <v>2021</v>
      </c>
      <c r="J2292" s="2" t="str">
        <f t="shared" si="505"/>
        <v>December</v>
      </c>
      <c r="K2292" s="2">
        <f t="shared" si="506"/>
        <v>12</v>
      </c>
      <c r="L2292" s="2" t="str">
        <f t="shared" si="507"/>
        <v>Thursday</v>
      </c>
      <c r="M2292" s="2">
        <f t="shared" si="508"/>
        <v>51</v>
      </c>
      <c r="N2292" s="3">
        <f t="shared" si="509"/>
        <v>0</v>
      </c>
      <c r="O2292" s="3">
        <f t="shared" si="510"/>
        <v>2084</v>
      </c>
      <c r="P2292" t="str">
        <f t="shared" si="511"/>
        <v>16-Dec</v>
      </c>
      <c r="Q2292" s="9">
        <f t="shared" si="512"/>
        <v>0.73472222222222228</v>
      </c>
      <c r="R2292" t="str">
        <f t="shared" si="513"/>
        <v>Evening</v>
      </c>
      <c r="S2292" s="2">
        <f t="shared" si="514"/>
        <v>16</v>
      </c>
      <c r="T2292" t="str">
        <f t="shared" si="515"/>
        <v>UPI Transfer</v>
      </c>
      <c r="U2292">
        <f t="shared" si="516"/>
        <v>17</v>
      </c>
      <c r="V2292" t="str">
        <f t="shared" si="517"/>
        <v>FY Q3</v>
      </c>
    </row>
    <row r="2293" spans="1:22" x14ac:dyDescent="0.3">
      <c r="A2293" s="18">
        <v>44546</v>
      </c>
      <c r="B2293" t="s">
        <v>759</v>
      </c>
      <c r="C2293" t="s">
        <v>452</v>
      </c>
      <c r="D2293" t="s">
        <v>3271</v>
      </c>
      <c r="E2293">
        <v>395057734811</v>
      </c>
      <c r="F2293" t="s">
        <v>15</v>
      </c>
      <c r="G2293" t="s">
        <v>67</v>
      </c>
      <c r="H2293">
        <v>6299</v>
      </c>
      <c r="I2293" s="2">
        <f t="shared" si="504"/>
        <v>2021</v>
      </c>
      <c r="J2293" s="2" t="str">
        <f t="shared" si="505"/>
        <v>December</v>
      </c>
      <c r="K2293" s="2">
        <f t="shared" si="506"/>
        <v>12</v>
      </c>
      <c r="L2293" s="2" t="str">
        <f t="shared" si="507"/>
        <v>Thursday</v>
      </c>
      <c r="M2293" s="2">
        <f t="shared" si="508"/>
        <v>51</v>
      </c>
      <c r="N2293" s="3">
        <f t="shared" si="509"/>
        <v>0</v>
      </c>
      <c r="O2293" s="3">
        <f t="shared" si="510"/>
        <v>6299</v>
      </c>
      <c r="P2293" t="str">
        <f t="shared" si="511"/>
        <v>16-Dec</v>
      </c>
      <c r="Q2293" s="9">
        <f t="shared" si="512"/>
        <v>0.73819444444444449</v>
      </c>
      <c r="R2293" t="str">
        <f t="shared" si="513"/>
        <v>Evening</v>
      </c>
      <c r="S2293" s="2">
        <f t="shared" si="514"/>
        <v>16</v>
      </c>
      <c r="T2293" t="str">
        <f t="shared" si="515"/>
        <v>UPI Transfer</v>
      </c>
      <c r="U2293">
        <f t="shared" si="516"/>
        <v>17</v>
      </c>
      <c r="V2293" t="str">
        <f t="shared" si="517"/>
        <v>FY Q3</v>
      </c>
    </row>
    <row r="2294" spans="1:22" x14ac:dyDescent="0.3">
      <c r="A2294" s="18">
        <v>44547</v>
      </c>
      <c r="B2294" t="s">
        <v>1072</v>
      </c>
      <c r="C2294" t="s">
        <v>69</v>
      </c>
      <c r="D2294" t="s">
        <v>3272</v>
      </c>
      <c r="E2294">
        <v>764336619112</v>
      </c>
      <c r="F2294" t="s">
        <v>16</v>
      </c>
      <c r="G2294" t="s">
        <v>71</v>
      </c>
      <c r="H2294">
        <v>16104</v>
      </c>
      <c r="I2294" s="2">
        <f t="shared" si="504"/>
        <v>2021</v>
      </c>
      <c r="J2294" s="2" t="str">
        <f t="shared" si="505"/>
        <v>December</v>
      </c>
      <c r="K2294" s="2">
        <f t="shared" si="506"/>
        <v>12</v>
      </c>
      <c r="L2294" s="2" t="str">
        <f t="shared" si="507"/>
        <v>Friday</v>
      </c>
      <c r="M2294" s="2">
        <f t="shared" si="508"/>
        <v>51</v>
      </c>
      <c r="N2294" s="3">
        <f t="shared" si="509"/>
        <v>16104</v>
      </c>
      <c r="O2294" s="3">
        <f t="shared" si="510"/>
        <v>0</v>
      </c>
      <c r="P2294" t="str">
        <f t="shared" si="511"/>
        <v>17-Dec</v>
      </c>
      <c r="Q2294" s="9">
        <f t="shared" si="512"/>
        <v>0.36249999999999999</v>
      </c>
      <c r="R2294" t="str">
        <f t="shared" si="513"/>
        <v>Morning</v>
      </c>
      <c r="S2294" s="2">
        <f t="shared" si="514"/>
        <v>17</v>
      </c>
      <c r="T2294" t="str">
        <f t="shared" si="515"/>
        <v>Others</v>
      </c>
      <c r="U2294">
        <f t="shared" si="516"/>
        <v>8</v>
      </c>
      <c r="V2294" t="str">
        <f t="shared" si="517"/>
        <v>FY Q3</v>
      </c>
    </row>
    <row r="2295" spans="1:22" x14ac:dyDescent="0.3">
      <c r="A2295" s="18">
        <v>44547</v>
      </c>
      <c r="B2295" t="s">
        <v>316</v>
      </c>
      <c r="C2295" t="s">
        <v>319</v>
      </c>
      <c r="D2295" t="s">
        <v>3273</v>
      </c>
      <c r="E2295">
        <v>60938329229</v>
      </c>
      <c r="F2295" t="s">
        <v>15</v>
      </c>
      <c r="G2295" t="s">
        <v>71</v>
      </c>
      <c r="H2295">
        <v>12991</v>
      </c>
      <c r="I2295" s="2">
        <f t="shared" si="504"/>
        <v>2021</v>
      </c>
      <c r="J2295" s="2" t="str">
        <f t="shared" si="505"/>
        <v>December</v>
      </c>
      <c r="K2295" s="2">
        <f t="shared" si="506"/>
        <v>12</v>
      </c>
      <c r="L2295" s="2" t="str">
        <f t="shared" si="507"/>
        <v>Friday</v>
      </c>
      <c r="M2295" s="2">
        <f t="shared" si="508"/>
        <v>51</v>
      </c>
      <c r="N2295" s="3">
        <f t="shared" si="509"/>
        <v>0</v>
      </c>
      <c r="O2295" s="3">
        <f t="shared" si="510"/>
        <v>12991</v>
      </c>
      <c r="P2295" t="str">
        <f t="shared" si="511"/>
        <v>17-Dec</v>
      </c>
      <c r="Q2295" s="9">
        <f t="shared" si="512"/>
        <v>0.46458333333333335</v>
      </c>
      <c r="R2295" t="str">
        <f t="shared" si="513"/>
        <v>Morning</v>
      </c>
      <c r="S2295" s="2">
        <f t="shared" si="514"/>
        <v>17</v>
      </c>
      <c r="T2295" t="str">
        <f t="shared" si="515"/>
        <v>Recharge</v>
      </c>
      <c r="U2295">
        <f t="shared" si="516"/>
        <v>11</v>
      </c>
      <c r="V2295" t="str">
        <f t="shared" si="517"/>
        <v>FY Q3</v>
      </c>
    </row>
    <row r="2296" spans="1:22" x14ac:dyDescent="0.3">
      <c r="A2296" s="18">
        <v>44547</v>
      </c>
      <c r="B2296" t="s">
        <v>2288</v>
      </c>
      <c r="C2296" t="s">
        <v>95</v>
      </c>
      <c r="D2296" t="s">
        <v>3274</v>
      </c>
      <c r="E2296">
        <v>201998243783</v>
      </c>
      <c r="F2296" t="s">
        <v>16</v>
      </c>
      <c r="G2296" t="s">
        <v>67</v>
      </c>
      <c r="H2296">
        <v>7702</v>
      </c>
      <c r="I2296" s="2">
        <f t="shared" si="504"/>
        <v>2021</v>
      </c>
      <c r="J2296" s="2" t="str">
        <f t="shared" si="505"/>
        <v>December</v>
      </c>
      <c r="K2296" s="2">
        <f t="shared" si="506"/>
        <v>12</v>
      </c>
      <c r="L2296" s="2" t="str">
        <f t="shared" si="507"/>
        <v>Friday</v>
      </c>
      <c r="M2296" s="2">
        <f t="shared" si="508"/>
        <v>51</v>
      </c>
      <c r="N2296" s="3">
        <f t="shared" si="509"/>
        <v>7702</v>
      </c>
      <c r="O2296" s="3">
        <f t="shared" si="510"/>
        <v>0</v>
      </c>
      <c r="P2296" t="str">
        <f t="shared" si="511"/>
        <v>17-Dec</v>
      </c>
      <c r="Q2296" s="9">
        <f t="shared" si="512"/>
        <v>0.46875</v>
      </c>
      <c r="R2296" t="str">
        <f t="shared" si="513"/>
        <v>Morning</v>
      </c>
      <c r="S2296" s="2">
        <f t="shared" si="514"/>
        <v>17</v>
      </c>
      <c r="T2296" t="str">
        <f t="shared" si="515"/>
        <v>Others</v>
      </c>
      <c r="U2296">
        <f t="shared" si="516"/>
        <v>11</v>
      </c>
      <c r="V2296" t="str">
        <f t="shared" si="517"/>
        <v>FY Q3</v>
      </c>
    </row>
    <row r="2297" spans="1:22" x14ac:dyDescent="0.3">
      <c r="A2297" s="18">
        <v>44547</v>
      </c>
      <c r="B2297" t="s">
        <v>1428</v>
      </c>
      <c r="C2297" t="s">
        <v>239</v>
      </c>
      <c r="D2297" t="s">
        <v>3275</v>
      </c>
      <c r="E2297">
        <v>955900451848</v>
      </c>
      <c r="F2297" t="s">
        <v>15</v>
      </c>
      <c r="G2297" t="s">
        <v>71</v>
      </c>
      <c r="H2297">
        <v>9586</v>
      </c>
      <c r="I2297" s="2">
        <f t="shared" si="504"/>
        <v>2021</v>
      </c>
      <c r="J2297" s="2" t="str">
        <f t="shared" si="505"/>
        <v>December</v>
      </c>
      <c r="K2297" s="2">
        <f t="shared" si="506"/>
        <v>12</v>
      </c>
      <c r="L2297" s="2" t="str">
        <f t="shared" si="507"/>
        <v>Friday</v>
      </c>
      <c r="M2297" s="2">
        <f t="shared" si="508"/>
        <v>51</v>
      </c>
      <c r="N2297" s="3">
        <f t="shared" si="509"/>
        <v>0</v>
      </c>
      <c r="O2297" s="3">
        <f t="shared" si="510"/>
        <v>9586</v>
      </c>
      <c r="P2297" t="str">
        <f t="shared" si="511"/>
        <v>17-Dec</v>
      </c>
      <c r="Q2297" s="9">
        <f t="shared" si="512"/>
        <v>0.72013888888888888</v>
      </c>
      <c r="R2297" t="str">
        <f t="shared" si="513"/>
        <v>Evening</v>
      </c>
      <c r="S2297" s="2">
        <f t="shared" si="514"/>
        <v>17</v>
      </c>
      <c r="T2297" t="str">
        <f t="shared" si="515"/>
        <v>Recharge</v>
      </c>
      <c r="U2297">
        <f t="shared" si="516"/>
        <v>17</v>
      </c>
      <c r="V2297" t="str">
        <f t="shared" si="517"/>
        <v>FY Q3</v>
      </c>
    </row>
    <row r="2298" spans="1:22" x14ac:dyDescent="0.3">
      <c r="A2298" s="18">
        <v>44547</v>
      </c>
      <c r="B2298" t="s">
        <v>390</v>
      </c>
      <c r="C2298" t="s">
        <v>101</v>
      </c>
      <c r="D2298" t="s">
        <v>3276</v>
      </c>
      <c r="E2298">
        <v>303692763869</v>
      </c>
      <c r="F2298" t="s">
        <v>15</v>
      </c>
      <c r="G2298" t="s">
        <v>71</v>
      </c>
      <c r="H2298">
        <v>13214</v>
      </c>
      <c r="I2298" s="2">
        <f t="shared" si="504"/>
        <v>2021</v>
      </c>
      <c r="J2298" s="2" t="str">
        <f t="shared" si="505"/>
        <v>December</v>
      </c>
      <c r="K2298" s="2">
        <f t="shared" si="506"/>
        <v>12</v>
      </c>
      <c r="L2298" s="2" t="str">
        <f t="shared" si="507"/>
        <v>Friday</v>
      </c>
      <c r="M2298" s="2">
        <f t="shared" si="508"/>
        <v>51</v>
      </c>
      <c r="N2298" s="3">
        <f t="shared" si="509"/>
        <v>0</v>
      </c>
      <c r="O2298" s="3">
        <f t="shared" si="510"/>
        <v>13214</v>
      </c>
      <c r="P2298" t="str">
        <f t="shared" si="511"/>
        <v>17-Dec</v>
      </c>
      <c r="Q2298" s="9">
        <f t="shared" si="512"/>
        <v>0.84236111111111112</v>
      </c>
      <c r="R2298" t="str">
        <f t="shared" si="513"/>
        <v>Evening</v>
      </c>
      <c r="S2298" s="2">
        <f t="shared" si="514"/>
        <v>17</v>
      </c>
      <c r="T2298" t="str">
        <f t="shared" si="515"/>
        <v>Recharge</v>
      </c>
      <c r="U2298">
        <f t="shared" si="516"/>
        <v>20</v>
      </c>
      <c r="V2298" t="str">
        <f t="shared" si="517"/>
        <v>FY Q3</v>
      </c>
    </row>
    <row r="2299" spans="1:22" x14ac:dyDescent="0.3">
      <c r="A2299" s="18">
        <v>44548</v>
      </c>
      <c r="B2299" t="s">
        <v>3277</v>
      </c>
      <c r="C2299" t="s">
        <v>366</v>
      </c>
      <c r="D2299" t="s">
        <v>3278</v>
      </c>
      <c r="E2299">
        <v>934937654795</v>
      </c>
      <c r="F2299" t="s">
        <v>16</v>
      </c>
      <c r="G2299" t="s">
        <v>71</v>
      </c>
      <c r="H2299">
        <v>10032</v>
      </c>
      <c r="I2299" s="2">
        <f t="shared" si="504"/>
        <v>2021</v>
      </c>
      <c r="J2299" s="2" t="str">
        <f t="shared" si="505"/>
        <v>December</v>
      </c>
      <c r="K2299" s="2">
        <f t="shared" si="506"/>
        <v>12</v>
      </c>
      <c r="L2299" s="2" t="str">
        <f t="shared" si="507"/>
        <v>Saturday</v>
      </c>
      <c r="M2299" s="2">
        <f t="shared" si="508"/>
        <v>51</v>
      </c>
      <c r="N2299" s="3">
        <f t="shared" si="509"/>
        <v>10032</v>
      </c>
      <c r="O2299" s="3">
        <f t="shared" si="510"/>
        <v>0</v>
      </c>
      <c r="P2299" t="str">
        <f t="shared" si="511"/>
        <v>18-Dec</v>
      </c>
      <c r="Q2299" s="9">
        <f t="shared" si="512"/>
        <v>0.34583333333333333</v>
      </c>
      <c r="R2299" t="str">
        <f t="shared" si="513"/>
        <v>Morning</v>
      </c>
      <c r="S2299" s="2">
        <f t="shared" si="514"/>
        <v>18</v>
      </c>
      <c r="T2299" t="str">
        <f t="shared" si="515"/>
        <v>Others</v>
      </c>
      <c r="U2299">
        <f t="shared" si="516"/>
        <v>8</v>
      </c>
      <c r="V2299" t="str">
        <f t="shared" si="517"/>
        <v>FY Q3</v>
      </c>
    </row>
    <row r="2300" spans="1:22" x14ac:dyDescent="0.3">
      <c r="A2300" s="18">
        <v>44548</v>
      </c>
      <c r="B2300" t="s">
        <v>743</v>
      </c>
      <c r="C2300" t="s">
        <v>234</v>
      </c>
      <c r="D2300" t="s">
        <v>3279</v>
      </c>
      <c r="E2300">
        <v>218177534246</v>
      </c>
      <c r="F2300" t="s">
        <v>15</v>
      </c>
      <c r="G2300" t="s">
        <v>67</v>
      </c>
      <c r="H2300">
        <v>2237</v>
      </c>
      <c r="I2300" s="2">
        <f t="shared" si="504"/>
        <v>2021</v>
      </c>
      <c r="J2300" s="2" t="str">
        <f t="shared" si="505"/>
        <v>December</v>
      </c>
      <c r="K2300" s="2">
        <f t="shared" si="506"/>
        <v>12</v>
      </c>
      <c r="L2300" s="2" t="str">
        <f t="shared" si="507"/>
        <v>Saturday</v>
      </c>
      <c r="M2300" s="2">
        <f t="shared" si="508"/>
        <v>51</v>
      </c>
      <c r="N2300" s="3">
        <f t="shared" si="509"/>
        <v>0</v>
      </c>
      <c r="O2300" s="3">
        <f t="shared" si="510"/>
        <v>2237</v>
      </c>
      <c r="P2300" t="str">
        <f t="shared" si="511"/>
        <v>18-Dec</v>
      </c>
      <c r="Q2300" s="9">
        <f t="shared" si="512"/>
        <v>0.5395833333333333</v>
      </c>
      <c r="R2300" t="str">
        <f t="shared" si="513"/>
        <v>Afternoon</v>
      </c>
      <c r="S2300" s="2">
        <f t="shared" si="514"/>
        <v>18</v>
      </c>
      <c r="T2300" t="str">
        <f t="shared" si="515"/>
        <v>UPI Transfer</v>
      </c>
      <c r="U2300">
        <f t="shared" si="516"/>
        <v>12</v>
      </c>
      <c r="V2300" t="str">
        <f t="shared" si="517"/>
        <v>FY Q3</v>
      </c>
    </row>
    <row r="2301" spans="1:22" x14ac:dyDescent="0.3">
      <c r="A2301" s="18">
        <v>44548</v>
      </c>
      <c r="B2301" t="s">
        <v>788</v>
      </c>
      <c r="C2301" t="s">
        <v>131</v>
      </c>
      <c r="D2301" t="s">
        <v>3280</v>
      </c>
      <c r="E2301">
        <v>632251980029</v>
      </c>
      <c r="F2301" t="s">
        <v>16</v>
      </c>
      <c r="G2301" t="s">
        <v>67</v>
      </c>
      <c r="H2301">
        <v>6185</v>
      </c>
      <c r="I2301" s="2">
        <f t="shared" si="504"/>
        <v>2021</v>
      </c>
      <c r="J2301" s="2" t="str">
        <f t="shared" si="505"/>
        <v>December</v>
      </c>
      <c r="K2301" s="2">
        <f t="shared" si="506"/>
        <v>12</v>
      </c>
      <c r="L2301" s="2" t="str">
        <f t="shared" si="507"/>
        <v>Saturday</v>
      </c>
      <c r="M2301" s="2">
        <f t="shared" si="508"/>
        <v>51</v>
      </c>
      <c r="N2301" s="3">
        <f t="shared" si="509"/>
        <v>6185</v>
      </c>
      <c r="O2301" s="3">
        <f t="shared" si="510"/>
        <v>0</v>
      </c>
      <c r="P2301" t="str">
        <f t="shared" si="511"/>
        <v>18-Dec</v>
      </c>
      <c r="Q2301" s="9">
        <f t="shared" si="512"/>
        <v>0.58263888888888893</v>
      </c>
      <c r="R2301" t="str">
        <f t="shared" si="513"/>
        <v>Afternoon</v>
      </c>
      <c r="S2301" s="2">
        <f t="shared" si="514"/>
        <v>18</v>
      </c>
      <c r="T2301" t="str">
        <f t="shared" si="515"/>
        <v>Others</v>
      </c>
      <c r="U2301">
        <f t="shared" si="516"/>
        <v>13</v>
      </c>
      <c r="V2301" t="str">
        <f t="shared" si="517"/>
        <v>FY Q3</v>
      </c>
    </row>
    <row r="2302" spans="1:22" x14ac:dyDescent="0.3">
      <c r="A2302" s="18">
        <v>44548</v>
      </c>
      <c r="B2302" t="s">
        <v>2589</v>
      </c>
      <c r="C2302" t="s">
        <v>273</v>
      </c>
      <c r="D2302" t="s">
        <v>3281</v>
      </c>
      <c r="E2302">
        <v>364429089146</v>
      </c>
      <c r="F2302" t="s">
        <v>16</v>
      </c>
      <c r="G2302" t="s">
        <v>71</v>
      </c>
      <c r="H2302">
        <v>8159</v>
      </c>
      <c r="I2302" s="2">
        <f t="shared" si="504"/>
        <v>2021</v>
      </c>
      <c r="J2302" s="2" t="str">
        <f t="shared" si="505"/>
        <v>December</v>
      </c>
      <c r="K2302" s="2">
        <f t="shared" si="506"/>
        <v>12</v>
      </c>
      <c r="L2302" s="2" t="str">
        <f t="shared" si="507"/>
        <v>Saturday</v>
      </c>
      <c r="M2302" s="2">
        <f t="shared" si="508"/>
        <v>51</v>
      </c>
      <c r="N2302" s="3">
        <f t="shared" si="509"/>
        <v>8159</v>
      </c>
      <c r="O2302" s="3">
        <f t="shared" si="510"/>
        <v>0</v>
      </c>
      <c r="P2302" t="str">
        <f t="shared" si="511"/>
        <v>18-Dec</v>
      </c>
      <c r="Q2302" s="9">
        <f t="shared" si="512"/>
        <v>0.82499999999999996</v>
      </c>
      <c r="R2302" t="str">
        <f t="shared" si="513"/>
        <v>Evening</v>
      </c>
      <c r="S2302" s="2">
        <f t="shared" si="514"/>
        <v>18</v>
      </c>
      <c r="T2302" t="str">
        <f t="shared" si="515"/>
        <v>Others</v>
      </c>
      <c r="U2302">
        <f t="shared" si="516"/>
        <v>19</v>
      </c>
      <c r="V2302" t="str">
        <f t="shared" si="517"/>
        <v>FY Q3</v>
      </c>
    </row>
    <row r="2303" spans="1:22" x14ac:dyDescent="0.3">
      <c r="A2303" s="18">
        <v>44549</v>
      </c>
      <c r="B2303" t="s">
        <v>590</v>
      </c>
      <c r="C2303" t="s">
        <v>85</v>
      </c>
      <c r="D2303" t="s">
        <v>3282</v>
      </c>
      <c r="E2303">
        <v>498061892722</v>
      </c>
      <c r="F2303" t="s">
        <v>16</v>
      </c>
      <c r="G2303" t="s">
        <v>71</v>
      </c>
      <c r="H2303">
        <v>4494</v>
      </c>
      <c r="I2303" s="2">
        <f t="shared" si="504"/>
        <v>2021</v>
      </c>
      <c r="J2303" s="2" t="str">
        <f t="shared" si="505"/>
        <v>December</v>
      </c>
      <c r="K2303" s="2">
        <f t="shared" si="506"/>
        <v>12</v>
      </c>
      <c r="L2303" s="2" t="str">
        <f t="shared" si="507"/>
        <v>Sunday</v>
      </c>
      <c r="M2303" s="2">
        <f t="shared" si="508"/>
        <v>52</v>
      </c>
      <c r="N2303" s="3">
        <f t="shared" si="509"/>
        <v>4494</v>
      </c>
      <c r="O2303" s="3">
        <f t="shared" si="510"/>
        <v>0</v>
      </c>
      <c r="P2303" t="str">
        <f t="shared" si="511"/>
        <v>19-Dec</v>
      </c>
      <c r="Q2303" s="9">
        <f t="shared" si="512"/>
        <v>0.61527777777777781</v>
      </c>
      <c r="R2303" t="str">
        <f t="shared" si="513"/>
        <v>Afternoon</v>
      </c>
      <c r="S2303" s="2">
        <f t="shared" si="514"/>
        <v>19</v>
      </c>
      <c r="T2303" t="str">
        <f t="shared" si="515"/>
        <v>Others</v>
      </c>
      <c r="U2303">
        <f t="shared" si="516"/>
        <v>14</v>
      </c>
      <c r="V2303" t="str">
        <f t="shared" si="517"/>
        <v>FY Q3</v>
      </c>
    </row>
    <row r="2304" spans="1:22" x14ac:dyDescent="0.3">
      <c r="A2304" s="18">
        <v>44549</v>
      </c>
      <c r="B2304" t="s">
        <v>496</v>
      </c>
      <c r="C2304" t="s">
        <v>104</v>
      </c>
      <c r="D2304" t="s">
        <v>3283</v>
      </c>
      <c r="E2304">
        <v>804723922285</v>
      </c>
      <c r="F2304" t="s">
        <v>16</v>
      </c>
      <c r="G2304" t="s">
        <v>67</v>
      </c>
      <c r="H2304">
        <v>5618</v>
      </c>
      <c r="I2304" s="2">
        <f t="shared" si="504"/>
        <v>2021</v>
      </c>
      <c r="J2304" s="2" t="str">
        <f t="shared" si="505"/>
        <v>December</v>
      </c>
      <c r="K2304" s="2">
        <f t="shared" si="506"/>
        <v>12</v>
      </c>
      <c r="L2304" s="2" t="str">
        <f t="shared" si="507"/>
        <v>Sunday</v>
      </c>
      <c r="M2304" s="2">
        <f t="shared" si="508"/>
        <v>52</v>
      </c>
      <c r="N2304" s="3">
        <f t="shared" si="509"/>
        <v>5618</v>
      </c>
      <c r="O2304" s="3">
        <f t="shared" si="510"/>
        <v>0</v>
      </c>
      <c r="P2304" t="str">
        <f t="shared" si="511"/>
        <v>19-Dec</v>
      </c>
      <c r="Q2304" s="9">
        <f t="shared" si="512"/>
        <v>0.6743055555555556</v>
      </c>
      <c r="R2304" t="str">
        <f t="shared" si="513"/>
        <v>Afternoon</v>
      </c>
      <c r="S2304" s="2">
        <f t="shared" si="514"/>
        <v>19</v>
      </c>
      <c r="T2304" t="str">
        <f t="shared" si="515"/>
        <v>Others</v>
      </c>
      <c r="U2304">
        <f t="shared" si="516"/>
        <v>16</v>
      </c>
      <c r="V2304" t="str">
        <f t="shared" si="517"/>
        <v>FY Q3</v>
      </c>
    </row>
    <row r="2305" spans="1:22" x14ac:dyDescent="0.3">
      <c r="A2305" s="18">
        <v>44549</v>
      </c>
      <c r="B2305" t="s">
        <v>1599</v>
      </c>
      <c r="C2305" t="s">
        <v>282</v>
      </c>
      <c r="D2305" t="s">
        <v>3284</v>
      </c>
      <c r="E2305">
        <v>790951955789</v>
      </c>
      <c r="F2305" t="s">
        <v>16</v>
      </c>
      <c r="G2305" t="s">
        <v>67</v>
      </c>
      <c r="H2305">
        <v>34173</v>
      </c>
      <c r="I2305" s="2">
        <f t="shared" si="504"/>
        <v>2021</v>
      </c>
      <c r="J2305" s="2" t="str">
        <f t="shared" si="505"/>
        <v>December</v>
      </c>
      <c r="K2305" s="2">
        <f t="shared" si="506"/>
        <v>12</v>
      </c>
      <c r="L2305" s="2" t="str">
        <f t="shared" si="507"/>
        <v>Sunday</v>
      </c>
      <c r="M2305" s="2">
        <f t="shared" si="508"/>
        <v>52</v>
      </c>
      <c r="N2305" s="3">
        <f t="shared" si="509"/>
        <v>34173</v>
      </c>
      <c r="O2305" s="3">
        <f t="shared" si="510"/>
        <v>0</v>
      </c>
      <c r="P2305" t="str">
        <f t="shared" si="511"/>
        <v>19-Dec</v>
      </c>
      <c r="Q2305" s="9">
        <f t="shared" si="512"/>
        <v>0.80486111111111114</v>
      </c>
      <c r="R2305" t="str">
        <f t="shared" si="513"/>
        <v>Evening</v>
      </c>
      <c r="S2305" s="2">
        <f t="shared" si="514"/>
        <v>19</v>
      </c>
      <c r="T2305" t="str">
        <f t="shared" si="515"/>
        <v>Others</v>
      </c>
      <c r="U2305">
        <f t="shared" si="516"/>
        <v>19</v>
      </c>
      <c r="V2305" t="str">
        <f t="shared" si="517"/>
        <v>FY Q3</v>
      </c>
    </row>
    <row r="2306" spans="1:22" x14ac:dyDescent="0.3">
      <c r="A2306" s="18">
        <v>44551</v>
      </c>
      <c r="B2306" t="s">
        <v>388</v>
      </c>
      <c r="C2306" t="s">
        <v>151</v>
      </c>
      <c r="D2306" t="s">
        <v>3285</v>
      </c>
      <c r="E2306">
        <v>741387104817</v>
      </c>
      <c r="F2306" t="s">
        <v>15</v>
      </c>
      <c r="G2306" t="s">
        <v>67</v>
      </c>
      <c r="H2306">
        <v>7765</v>
      </c>
      <c r="I2306" s="2">
        <f t="shared" si="504"/>
        <v>2021</v>
      </c>
      <c r="J2306" s="2" t="str">
        <f t="shared" si="505"/>
        <v>December</v>
      </c>
      <c r="K2306" s="2">
        <f t="shared" si="506"/>
        <v>12</v>
      </c>
      <c r="L2306" s="2" t="str">
        <f t="shared" si="507"/>
        <v>Tuesday</v>
      </c>
      <c r="M2306" s="2">
        <f t="shared" si="508"/>
        <v>52</v>
      </c>
      <c r="N2306" s="3">
        <f t="shared" si="509"/>
        <v>0</v>
      </c>
      <c r="O2306" s="3">
        <f t="shared" si="510"/>
        <v>7765</v>
      </c>
      <c r="P2306" t="str">
        <f t="shared" si="511"/>
        <v>21-Dec</v>
      </c>
      <c r="Q2306" s="9">
        <f t="shared" si="512"/>
        <v>0.74722222222222223</v>
      </c>
      <c r="R2306" t="str">
        <f t="shared" si="513"/>
        <v>Evening</v>
      </c>
      <c r="S2306" s="2">
        <f t="shared" si="514"/>
        <v>21</v>
      </c>
      <c r="T2306" t="str">
        <f t="shared" si="515"/>
        <v>UPI Transfer</v>
      </c>
      <c r="U2306">
        <f t="shared" si="516"/>
        <v>17</v>
      </c>
      <c r="V2306" t="str">
        <f t="shared" si="517"/>
        <v>FY Q3</v>
      </c>
    </row>
    <row r="2307" spans="1:22" x14ac:dyDescent="0.3">
      <c r="A2307" s="18">
        <v>44551</v>
      </c>
      <c r="B2307" t="s">
        <v>2249</v>
      </c>
      <c r="C2307" t="s">
        <v>142</v>
      </c>
      <c r="D2307" t="s">
        <v>3286</v>
      </c>
      <c r="E2307">
        <v>989395865882</v>
      </c>
      <c r="F2307" t="s">
        <v>15</v>
      </c>
      <c r="G2307" t="s">
        <v>71</v>
      </c>
      <c r="H2307">
        <v>12899</v>
      </c>
      <c r="I2307" s="2">
        <f t="shared" si="504"/>
        <v>2021</v>
      </c>
      <c r="J2307" s="2" t="str">
        <f t="shared" si="505"/>
        <v>December</v>
      </c>
      <c r="K2307" s="2">
        <f t="shared" si="506"/>
        <v>12</v>
      </c>
      <c r="L2307" s="2" t="str">
        <f t="shared" si="507"/>
        <v>Tuesday</v>
      </c>
      <c r="M2307" s="2">
        <f t="shared" si="508"/>
        <v>52</v>
      </c>
      <c r="N2307" s="3">
        <f t="shared" si="509"/>
        <v>0</v>
      </c>
      <c r="O2307" s="3">
        <f t="shared" si="510"/>
        <v>12899</v>
      </c>
      <c r="P2307" t="str">
        <f t="shared" si="511"/>
        <v>21-Dec</v>
      </c>
      <c r="Q2307" s="9">
        <f t="shared" si="512"/>
        <v>0.81944444444444442</v>
      </c>
      <c r="R2307" t="str">
        <f t="shared" si="513"/>
        <v>Evening</v>
      </c>
      <c r="S2307" s="2">
        <f t="shared" si="514"/>
        <v>21</v>
      </c>
      <c r="T2307" t="str">
        <f t="shared" si="515"/>
        <v>UPI Transfer</v>
      </c>
      <c r="U2307">
        <f t="shared" si="516"/>
        <v>19</v>
      </c>
      <c r="V2307" t="str">
        <f t="shared" si="517"/>
        <v>FY Q3</v>
      </c>
    </row>
    <row r="2308" spans="1:22" x14ac:dyDescent="0.3">
      <c r="A2308" s="18">
        <v>44551</v>
      </c>
      <c r="B2308" t="s">
        <v>2465</v>
      </c>
      <c r="C2308" t="s">
        <v>375</v>
      </c>
      <c r="D2308" t="s">
        <v>3287</v>
      </c>
      <c r="E2308">
        <v>612963256012</v>
      </c>
      <c r="F2308" t="s">
        <v>15</v>
      </c>
      <c r="G2308" t="s">
        <v>67</v>
      </c>
      <c r="H2308">
        <v>7792</v>
      </c>
      <c r="I2308" s="2">
        <f t="shared" si="504"/>
        <v>2021</v>
      </c>
      <c r="J2308" s="2" t="str">
        <f t="shared" si="505"/>
        <v>December</v>
      </c>
      <c r="K2308" s="2">
        <f t="shared" si="506"/>
        <v>12</v>
      </c>
      <c r="L2308" s="2" t="str">
        <f t="shared" si="507"/>
        <v>Tuesday</v>
      </c>
      <c r="M2308" s="2">
        <f t="shared" si="508"/>
        <v>52</v>
      </c>
      <c r="N2308" s="3">
        <f t="shared" si="509"/>
        <v>0</v>
      </c>
      <c r="O2308" s="3">
        <f t="shared" si="510"/>
        <v>7792</v>
      </c>
      <c r="P2308" t="str">
        <f t="shared" si="511"/>
        <v>21-Dec</v>
      </c>
      <c r="Q2308" s="9">
        <f t="shared" si="512"/>
        <v>0.92569444444444449</v>
      </c>
      <c r="R2308" t="str">
        <f t="shared" si="513"/>
        <v>Night</v>
      </c>
      <c r="S2308" s="2">
        <f t="shared" si="514"/>
        <v>21</v>
      </c>
      <c r="T2308" t="str">
        <f t="shared" si="515"/>
        <v>UPI Transfer</v>
      </c>
      <c r="U2308">
        <f t="shared" si="516"/>
        <v>22</v>
      </c>
      <c r="V2308" t="str">
        <f t="shared" si="517"/>
        <v>FY Q3</v>
      </c>
    </row>
    <row r="2309" spans="1:22" x14ac:dyDescent="0.3">
      <c r="A2309" s="18">
        <v>44552</v>
      </c>
      <c r="B2309" t="s">
        <v>1263</v>
      </c>
      <c r="C2309" t="s">
        <v>834</v>
      </c>
      <c r="D2309" t="s">
        <v>3288</v>
      </c>
      <c r="E2309">
        <v>348987561479</v>
      </c>
      <c r="F2309" t="s">
        <v>15</v>
      </c>
      <c r="G2309" t="s">
        <v>67</v>
      </c>
      <c r="H2309">
        <v>11711</v>
      </c>
      <c r="I2309" s="2">
        <f t="shared" si="504"/>
        <v>2021</v>
      </c>
      <c r="J2309" s="2" t="str">
        <f t="shared" si="505"/>
        <v>December</v>
      </c>
      <c r="K2309" s="2">
        <f t="shared" si="506"/>
        <v>12</v>
      </c>
      <c r="L2309" s="2" t="str">
        <f t="shared" si="507"/>
        <v>Wednesday</v>
      </c>
      <c r="M2309" s="2">
        <f t="shared" si="508"/>
        <v>52</v>
      </c>
      <c r="N2309" s="3">
        <f t="shared" si="509"/>
        <v>0</v>
      </c>
      <c r="O2309" s="3">
        <f t="shared" si="510"/>
        <v>11711</v>
      </c>
      <c r="P2309" t="str">
        <f t="shared" si="511"/>
        <v>22-Dec</v>
      </c>
      <c r="Q2309" s="9">
        <f t="shared" si="512"/>
        <v>0.48888888888888887</v>
      </c>
      <c r="R2309" t="str">
        <f t="shared" si="513"/>
        <v>Morning</v>
      </c>
      <c r="S2309" s="2">
        <f t="shared" si="514"/>
        <v>22</v>
      </c>
      <c r="T2309" t="str">
        <f t="shared" si="515"/>
        <v>UPI Transfer</v>
      </c>
      <c r="U2309">
        <f t="shared" si="516"/>
        <v>11</v>
      </c>
      <c r="V2309" t="str">
        <f t="shared" si="517"/>
        <v>FY Q3</v>
      </c>
    </row>
    <row r="2310" spans="1:22" x14ac:dyDescent="0.3">
      <c r="A2310" s="18">
        <v>44552</v>
      </c>
      <c r="B2310" t="s">
        <v>1453</v>
      </c>
      <c r="C2310" t="s">
        <v>282</v>
      </c>
      <c r="D2310" t="s">
        <v>3289</v>
      </c>
      <c r="E2310">
        <v>302458673746</v>
      </c>
      <c r="F2310" t="s">
        <v>16</v>
      </c>
      <c r="G2310" t="s">
        <v>67</v>
      </c>
      <c r="H2310">
        <v>1808</v>
      </c>
      <c r="I2310" s="2">
        <f t="shared" si="504"/>
        <v>2021</v>
      </c>
      <c r="J2310" s="2" t="str">
        <f t="shared" si="505"/>
        <v>December</v>
      </c>
      <c r="K2310" s="2">
        <f t="shared" si="506"/>
        <v>12</v>
      </c>
      <c r="L2310" s="2" t="str">
        <f t="shared" si="507"/>
        <v>Wednesday</v>
      </c>
      <c r="M2310" s="2">
        <f t="shared" si="508"/>
        <v>52</v>
      </c>
      <c r="N2310" s="3">
        <f t="shared" si="509"/>
        <v>1808</v>
      </c>
      <c r="O2310" s="3">
        <f t="shared" si="510"/>
        <v>0</v>
      </c>
      <c r="P2310" t="str">
        <f t="shared" si="511"/>
        <v>22-Dec</v>
      </c>
      <c r="Q2310" s="9">
        <f t="shared" si="512"/>
        <v>0.50138888888888888</v>
      </c>
      <c r="R2310" t="str">
        <f t="shared" si="513"/>
        <v>Afternoon</v>
      </c>
      <c r="S2310" s="2">
        <f t="shared" si="514"/>
        <v>22</v>
      </c>
      <c r="T2310" t="str">
        <f t="shared" si="515"/>
        <v>Others</v>
      </c>
      <c r="U2310">
        <f t="shared" si="516"/>
        <v>12</v>
      </c>
      <c r="V2310" t="str">
        <f t="shared" si="517"/>
        <v>FY Q3</v>
      </c>
    </row>
    <row r="2311" spans="1:22" x14ac:dyDescent="0.3">
      <c r="A2311" s="18">
        <v>44552</v>
      </c>
      <c r="B2311" t="s">
        <v>733</v>
      </c>
      <c r="C2311" t="s">
        <v>254</v>
      </c>
      <c r="D2311" t="s">
        <v>3290</v>
      </c>
      <c r="E2311">
        <v>106600859140</v>
      </c>
      <c r="F2311" t="s">
        <v>16</v>
      </c>
      <c r="G2311" t="s">
        <v>71</v>
      </c>
      <c r="H2311">
        <v>15865</v>
      </c>
      <c r="I2311" s="2">
        <f t="shared" si="504"/>
        <v>2021</v>
      </c>
      <c r="J2311" s="2" t="str">
        <f t="shared" si="505"/>
        <v>December</v>
      </c>
      <c r="K2311" s="2">
        <f t="shared" si="506"/>
        <v>12</v>
      </c>
      <c r="L2311" s="2" t="str">
        <f t="shared" si="507"/>
        <v>Wednesday</v>
      </c>
      <c r="M2311" s="2">
        <f t="shared" si="508"/>
        <v>52</v>
      </c>
      <c r="N2311" s="3">
        <f t="shared" si="509"/>
        <v>15865</v>
      </c>
      <c r="O2311" s="3">
        <f t="shared" si="510"/>
        <v>0</v>
      </c>
      <c r="P2311" t="str">
        <f t="shared" si="511"/>
        <v>22-Dec</v>
      </c>
      <c r="Q2311" s="9">
        <f t="shared" si="512"/>
        <v>0.62083333333333335</v>
      </c>
      <c r="R2311" t="str">
        <f t="shared" si="513"/>
        <v>Afternoon</v>
      </c>
      <c r="S2311" s="2">
        <f t="shared" si="514"/>
        <v>22</v>
      </c>
      <c r="T2311" t="str">
        <f t="shared" si="515"/>
        <v>Others</v>
      </c>
      <c r="U2311">
        <f t="shared" si="516"/>
        <v>14</v>
      </c>
      <c r="V2311" t="str">
        <f t="shared" si="517"/>
        <v>FY Q3</v>
      </c>
    </row>
    <row r="2312" spans="1:22" x14ac:dyDescent="0.3">
      <c r="A2312" s="18">
        <v>44552</v>
      </c>
      <c r="B2312" t="s">
        <v>706</v>
      </c>
      <c r="C2312" t="s">
        <v>107</v>
      </c>
      <c r="D2312" t="s">
        <v>3291</v>
      </c>
      <c r="E2312">
        <v>565756224776</v>
      </c>
      <c r="F2312" t="s">
        <v>15</v>
      </c>
      <c r="G2312" t="s">
        <v>67</v>
      </c>
      <c r="H2312">
        <v>4580</v>
      </c>
      <c r="I2312" s="2">
        <f t="shared" si="504"/>
        <v>2021</v>
      </c>
      <c r="J2312" s="2" t="str">
        <f t="shared" si="505"/>
        <v>December</v>
      </c>
      <c r="K2312" s="2">
        <f t="shared" si="506"/>
        <v>12</v>
      </c>
      <c r="L2312" s="2" t="str">
        <f t="shared" si="507"/>
        <v>Wednesday</v>
      </c>
      <c r="M2312" s="2">
        <f t="shared" si="508"/>
        <v>52</v>
      </c>
      <c r="N2312" s="3">
        <f t="shared" si="509"/>
        <v>0</v>
      </c>
      <c r="O2312" s="3">
        <f t="shared" si="510"/>
        <v>4580</v>
      </c>
      <c r="P2312" t="str">
        <f t="shared" si="511"/>
        <v>22-Dec</v>
      </c>
      <c r="Q2312" s="9">
        <f t="shared" si="512"/>
        <v>0.6694444444444444</v>
      </c>
      <c r="R2312" t="str">
        <f t="shared" si="513"/>
        <v>Afternoon</v>
      </c>
      <c r="S2312" s="2">
        <f t="shared" si="514"/>
        <v>22</v>
      </c>
      <c r="T2312" t="str">
        <f t="shared" si="515"/>
        <v>UPI Transfer</v>
      </c>
      <c r="U2312">
        <f t="shared" si="516"/>
        <v>16</v>
      </c>
      <c r="V2312" t="str">
        <f t="shared" si="517"/>
        <v>FY Q3</v>
      </c>
    </row>
    <row r="2313" spans="1:22" x14ac:dyDescent="0.3">
      <c r="A2313" s="18">
        <v>44552</v>
      </c>
      <c r="B2313" t="s">
        <v>3292</v>
      </c>
      <c r="C2313" t="s">
        <v>128</v>
      </c>
      <c r="D2313" t="s">
        <v>3293</v>
      </c>
      <c r="E2313">
        <v>960215401866</v>
      </c>
      <c r="F2313" t="s">
        <v>16</v>
      </c>
      <c r="G2313" t="s">
        <v>67</v>
      </c>
      <c r="H2313">
        <v>16708</v>
      </c>
      <c r="I2313" s="2">
        <f t="shared" si="504"/>
        <v>2021</v>
      </c>
      <c r="J2313" s="2" t="str">
        <f t="shared" si="505"/>
        <v>December</v>
      </c>
      <c r="K2313" s="2">
        <f t="shared" si="506"/>
        <v>12</v>
      </c>
      <c r="L2313" s="2" t="str">
        <f t="shared" si="507"/>
        <v>Wednesday</v>
      </c>
      <c r="M2313" s="2">
        <f t="shared" si="508"/>
        <v>52</v>
      </c>
      <c r="N2313" s="3">
        <f t="shared" si="509"/>
        <v>16708</v>
      </c>
      <c r="O2313" s="3">
        <f t="shared" si="510"/>
        <v>0</v>
      </c>
      <c r="P2313" t="str">
        <f t="shared" si="511"/>
        <v>22-Dec</v>
      </c>
      <c r="Q2313" s="9">
        <f t="shared" si="512"/>
        <v>0.88263888888888886</v>
      </c>
      <c r="R2313" t="str">
        <f t="shared" si="513"/>
        <v>Night</v>
      </c>
      <c r="S2313" s="2">
        <f t="shared" si="514"/>
        <v>22</v>
      </c>
      <c r="T2313" t="str">
        <f t="shared" si="515"/>
        <v>Others</v>
      </c>
      <c r="U2313">
        <f t="shared" si="516"/>
        <v>21</v>
      </c>
      <c r="V2313" t="str">
        <f t="shared" si="517"/>
        <v>FY Q3</v>
      </c>
    </row>
    <row r="2314" spans="1:22" x14ac:dyDescent="0.3">
      <c r="A2314" s="18">
        <v>44553</v>
      </c>
      <c r="B2314" t="s">
        <v>2642</v>
      </c>
      <c r="C2314" t="s">
        <v>189</v>
      </c>
      <c r="D2314" t="s">
        <v>3294</v>
      </c>
      <c r="E2314">
        <v>868129369296</v>
      </c>
      <c r="F2314" t="s">
        <v>16</v>
      </c>
      <c r="G2314" t="s">
        <v>71</v>
      </c>
      <c r="H2314">
        <v>16504</v>
      </c>
      <c r="I2314" s="2">
        <f t="shared" si="504"/>
        <v>2021</v>
      </c>
      <c r="J2314" s="2" t="str">
        <f t="shared" si="505"/>
        <v>December</v>
      </c>
      <c r="K2314" s="2">
        <f t="shared" si="506"/>
        <v>12</v>
      </c>
      <c r="L2314" s="2" t="str">
        <f t="shared" si="507"/>
        <v>Thursday</v>
      </c>
      <c r="M2314" s="2">
        <f t="shared" si="508"/>
        <v>52</v>
      </c>
      <c r="N2314" s="3">
        <f t="shared" si="509"/>
        <v>16504</v>
      </c>
      <c r="O2314" s="3">
        <f t="shared" si="510"/>
        <v>0</v>
      </c>
      <c r="P2314" t="str">
        <f t="shared" si="511"/>
        <v>23-Dec</v>
      </c>
      <c r="Q2314" s="9">
        <f t="shared" si="512"/>
        <v>0.41736111111111113</v>
      </c>
      <c r="R2314" t="str">
        <f t="shared" si="513"/>
        <v>Morning</v>
      </c>
      <c r="S2314" s="2">
        <f t="shared" si="514"/>
        <v>23</v>
      </c>
      <c r="T2314" t="str">
        <f t="shared" si="515"/>
        <v>Others</v>
      </c>
      <c r="U2314">
        <f t="shared" si="516"/>
        <v>10</v>
      </c>
      <c r="V2314" t="str">
        <f t="shared" si="517"/>
        <v>FY Q3</v>
      </c>
    </row>
    <row r="2315" spans="1:22" x14ac:dyDescent="0.3">
      <c r="A2315" s="18">
        <v>44553</v>
      </c>
      <c r="B2315" t="s">
        <v>130</v>
      </c>
      <c r="C2315" t="s">
        <v>131</v>
      </c>
      <c r="D2315" t="s">
        <v>3295</v>
      </c>
      <c r="E2315">
        <v>683398345282</v>
      </c>
      <c r="F2315" t="s">
        <v>16</v>
      </c>
      <c r="G2315" t="s">
        <v>71</v>
      </c>
      <c r="H2315">
        <v>16238</v>
      </c>
      <c r="I2315" s="2">
        <f t="shared" si="504"/>
        <v>2021</v>
      </c>
      <c r="J2315" s="2" t="str">
        <f t="shared" si="505"/>
        <v>December</v>
      </c>
      <c r="K2315" s="2">
        <f t="shared" si="506"/>
        <v>12</v>
      </c>
      <c r="L2315" s="2" t="str">
        <f t="shared" si="507"/>
        <v>Thursday</v>
      </c>
      <c r="M2315" s="2">
        <f t="shared" si="508"/>
        <v>52</v>
      </c>
      <c r="N2315" s="3">
        <f t="shared" si="509"/>
        <v>16238</v>
      </c>
      <c r="O2315" s="3">
        <f t="shared" si="510"/>
        <v>0</v>
      </c>
      <c r="P2315" t="str">
        <f t="shared" si="511"/>
        <v>23-Dec</v>
      </c>
      <c r="Q2315" s="9">
        <f t="shared" si="512"/>
        <v>0.53749999999999998</v>
      </c>
      <c r="R2315" t="str">
        <f t="shared" si="513"/>
        <v>Afternoon</v>
      </c>
      <c r="S2315" s="2">
        <f t="shared" si="514"/>
        <v>23</v>
      </c>
      <c r="T2315" t="str">
        <f t="shared" si="515"/>
        <v>Others</v>
      </c>
      <c r="U2315">
        <f t="shared" si="516"/>
        <v>12</v>
      </c>
      <c r="V2315" t="str">
        <f t="shared" si="517"/>
        <v>FY Q3</v>
      </c>
    </row>
    <row r="2316" spans="1:22" x14ac:dyDescent="0.3">
      <c r="A2316" s="18">
        <v>44553</v>
      </c>
      <c r="B2316" t="s">
        <v>1468</v>
      </c>
      <c r="C2316" t="s">
        <v>251</v>
      </c>
      <c r="D2316" t="s">
        <v>3296</v>
      </c>
      <c r="E2316">
        <v>818466378787</v>
      </c>
      <c r="F2316" t="s">
        <v>15</v>
      </c>
      <c r="G2316" t="s">
        <v>67</v>
      </c>
      <c r="H2316">
        <v>4875</v>
      </c>
      <c r="I2316" s="2">
        <f t="shared" si="504"/>
        <v>2021</v>
      </c>
      <c r="J2316" s="2" t="str">
        <f t="shared" si="505"/>
        <v>December</v>
      </c>
      <c r="K2316" s="2">
        <f t="shared" si="506"/>
        <v>12</v>
      </c>
      <c r="L2316" s="2" t="str">
        <f t="shared" si="507"/>
        <v>Thursday</v>
      </c>
      <c r="M2316" s="2">
        <f t="shared" si="508"/>
        <v>52</v>
      </c>
      <c r="N2316" s="3">
        <f t="shared" si="509"/>
        <v>0</v>
      </c>
      <c r="O2316" s="3">
        <f t="shared" si="510"/>
        <v>4875</v>
      </c>
      <c r="P2316" t="str">
        <f t="shared" si="511"/>
        <v>23-Dec</v>
      </c>
      <c r="Q2316" s="9">
        <f t="shared" si="512"/>
        <v>0.69305555555555554</v>
      </c>
      <c r="R2316" t="str">
        <f t="shared" si="513"/>
        <v>Afternoon</v>
      </c>
      <c r="S2316" s="2">
        <f t="shared" si="514"/>
        <v>23</v>
      </c>
      <c r="T2316" t="str">
        <f t="shared" si="515"/>
        <v>UPI Transfer</v>
      </c>
      <c r="U2316">
        <f t="shared" si="516"/>
        <v>16</v>
      </c>
      <c r="V2316" t="str">
        <f t="shared" si="517"/>
        <v>FY Q3</v>
      </c>
    </row>
    <row r="2317" spans="1:22" x14ac:dyDescent="0.3">
      <c r="A2317" s="18">
        <v>44553</v>
      </c>
      <c r="B2317" t="s">
        <v>739</v>
      </c>
      <c r="C2317" t="s">
        <v>219</v>
      </c>
      <c r="D2317" t="s">
        <v>3297</v>
      </c>
      <c r="E2317">
        <v>785359145161</v>
      </c>
      <c r="F2317" t="s">
        <v>15</v>
      </c>
      <c r="G2317" t="s">
        <v>67</v>
      </c>
      <c r="H2317">
        <v>4371</v>
      </c>
      <c r="I2317" s="2">
        <f t="shared" si="504"/>
        <v>2021</v>
      </c>
      <c r="J2317" s="2" t="str">
        <f t="shared" si="505"/>
        <v>December</v>
      </c>
      <c r="K2317" s="2">
        <f t="shared" si="506"/>
        <v>12</v>
      </c>
      <c r="L2317" s="2" t="str">
        <f t="shared" si="507"/>
        <v>Thursday</v>
      </c>
      <c r="M2317" s="2">
        <f t="shared" si="508"/>
        <v>52</v>
      </c>
      <c r="N2317" s="3">
        <f t="shared" si="509"/>
        <v>0</v>
      </c>
      <c r="O2317" s="3">
        <f t="shared" si="510"/>
        <v>4371</v>
      </c>
      <c r="P2317" t="str">
        <f t="shared" si="511"/>
        <v>23-Dec</v>
      </c>
      <c r="Q2317" s="9">
        <f t="shared" si="512"/>
        <v>0.69861111111111107</v>
      </c>
      <c r="R2317" t="str">
        <f t="shared" si="513"/>
        <v>Afternoon</v>
      </c>
      <c r="S2317" s="2">
        <f t="shared" si="514"/>
        <v>23</v>
      </c>
      <c r="T2317" t="str">
        <f t="shared" si="515"/>
        <v>UPI Transfer</v>
      </c>
      <c r="U2317">
        <f t="shared" si="516"/>
        <v>16</v>
      </c>
      <c r="V2317" t="str">
        <f t="shared" si="517"/>
        <v>FY Q3</v>
      </c>
    </row>
    <row r="2318" spans="1:22" x14ac:dyDescent="0.3">
      <c r="A2318" s="18">
        <v>44553</v>
      </c>
      <c r="B2318" t="s">
        <v>261</v>
      </c>
      <c r="C2318" t="s">
        <v>366</v>
      </c>
      <c r="D2318" t="s">
        <v>3298</v>
      </c>
      <c r="E2318">
        <v>461618440808</v>
      </c>
      <c r="F2318" t="s">
        <v>16</v>
      </c>
      <c r="G2318" t="s">
        <v>67</v>
      </c>
      <c r="H2318">
        <v>12357</v>
      </c>
      <c r="I2318" s="2">
        <f t="shared" si="504"/>
        <v>2021</v>
      </c>
      <c r="J2318" s="2" t="str">
        <f t="shared" si="505"/>
        <v>December</v>
      </c>
      <c r="K2318" s="2">
        <f t="shared" si="506"/>
        <v>12</v>
      </c>
      <c r="L2318" s="2" t="str">
        <f t="shared" si="507"/>
        <v>Thursday</v>
      </c>
      <c r="M2318" s="2">
        <f t="shared" si="508"/>
        <v>52</v>
      </c>
      <c r="N2318" s="3">
        <f t="shared" si="509"/>
        <v>12357</v>
      </c>
      <c r="O2318" s="3">
        <f t="shared" si="510"/>
        <v>0</v>
      </c>
      <c r="P2318" t="str">
        <f t="shared" si="511"/>
        <v>23-Dec</v>
      </c>
      <c r="Q2318" s="9">
        <f t="shared" si="512"/>
        <v>0.75555555555555554</v>
      </c>
      <c r="R2318" t="str">
        <f t="shared" si="513"/>
        <v>Evening</v>
      </c>
      <c r="S2318" s="2">
        <f t="shared" si="514"/>
        <v>23</v>
      </c>
      <c r="T2318" t="str">
        <f t="shared" si="515"/>
        <v>Others</v>
      </c>
      <c r="U2318">
        <f t="shared" si="516"/>
        <v>18</v>
      </c>
      <c r="V2318" t="str">
        <f t="shared" si="517"/>
        <v>FY Q3</v>
      </c>
    </row>
    <row r="2319" spans="1:22" x14ac:dyDescent="0.3">
      <c r="A2319" s="18">
        <v>44553</v>
      </c>
      <c r="B2319" t="s">
        <v>1694</v>
      </c>
      <c r="C2319" t="s">
        <v>76</v>
      </c>
      <c r="D2319" t="s">
        <v>3299</v>
      </c>
      <c r="E2319">
        <v>88730608435</v>
      </c>
      <c r="F2319" t="s">
        <v>16</v>
      </c>
      <c r="G2319" t="s">
        <v>71</v>
      </c>
      <c r="H2319">
        <v>8855</v>
      </c>
      <c r="I2319" s="2">
        <f t="shared" si="504"/>
        <v>2021</v>
      </c>
      <c r="J2319" s="2" t="str">
        <f t="shared" si="505"/>
        <v>December</v>
      </c>
      <c r="K2319" s="2">
        <f t="shared" si="506"/>
        <v>12</v>
      </c>
      <c r="L2319" s="2" t="str">
        <f t="shared" si="507"/>
        <v>Thursday</v>
      </c>
      <c r="M2319" s="2">
        <f t="shared" si="508"/>
        <v>52</v>
      </c>
      <c r="N2319" s="3">
        <f t="shared" si="509"/>
        <v>8855</v>
      </c>
      <c r="O2319" s="3">
        <f t="shared" si="510"/>
        <v>0</v>
      </c>
      <c r="P2319" t="str">
        <f t="shared" si="511"/>
        <v>23-Dec</v>
      </c>
      <c r="Q2319" s="9">
        <f t="shared" si="512"/>
        <v>0.75694444444444442</v>
      </c>
      <c r="R2319" t="str">
        <f t="shared" si="513"/>
        <v>Evening</v>
      </c>
      <c r="S2319" s="2">
        <f t="shared" si="514"/>
        <v>23</v>
      </c>
      <c r="T2319" t="str">
        <f t="shared" si="515"/>
        <v>Others</v>
      </c>
      <c r="U2319">
        <f t="shared" si="516"/>
        <v>18</v>
      </c>
      <c r="V2319" t="str">
        <f t="shared" si="517"/>
        <v>FY Q3</v>
      </c>
    </row>
    <row r="2320" spans="1:22" x14ac:dyDescent="0.3">
      <c r="A2320" s="18">
        <v>44554</v>
      </c>
      <c r="B2320" t="s">
        <v>2315</v>
      </c>
      <c r="C2320" t="s">
        <v>117</v>
      </c>
      <c r="D2320" t="s">
        <v>3300</v>
      </c>
      <c r="E2320">
        <v>215029820561</v>
      </c>
      <c r="F2320" t="s">
        <v>16</v>
      </c>
      <c r="G2320" t="s">
        <v>67</v>
      </c>
      <c r="H2320">
        <v>6378</v>
      </c>
      <c r="I2320" s="2">
        <f t="shared" si="504"/>
        <v>2021</v>
      </c>
      <c r="J2320" s="2" t="str">
        <f t="shared" si="505"/>
        <v>December</v>
      </c>
      <c r="K2320" s="2">
        <f t="shared" si="506"/>
        <v>12</v>
      </c>
      <c r="L2320" s="2" t="str">
        <f t="shared" si="507"/>
        <v>Friday</v>
      </c>
      <c r="M2320" s="2">
        <f t="shared" si="508"/>
        <v>52</v>
      </c>
      <c r="N2320" s="3">
        <f t="shared" si="509"/>
        <v>6378</v>
      </c>
      <c r="O2320" s="3">
        <f t="shared" si="510"/>
        <v>0</v>
      </c>
      <c r="P2320" t="str">
        <f t="shared" si="511"/>
        <v>24-Dec</v>
      </c>
      <c r="Q2320" s="9">
        <f t="shared" si="512"/>
        <v>0.61944444444444446</v>
      </c>
      <c r="R2320" t="str">
        <f t="shared" si="513"/>
        <v>Afternoon</v>
      </c>
      <c r="S2320" s="2">
        <f t="shared" si="514"/>
        <v>24</v>
      </c>
      <c r="T2320" t="str">
        <f t="shared" si="515"/>
        <v>Others</v>
      </c>
      <c r="U2320">
        <f t="shared" si="516"/>
        <v>14</v>
      </c>
      <c r="V2320" t="str">
        <f t="shared" si="517"/>
        <v>FY Q3</v>
      </c>
    </row>
    <row r="2321" spans="1:22" x14ac:dyDescent="0.3">
      <c r="A2321" s="18">
        <v>44554</v>
      </c>
      <c r="B2321" t="s">
        <v>1366</v>
      </c>
      <c r="C2321" t="s">
        <v>797</v>
      </c>
      <c r="D2321" t="s">
        <v>3301</v>
      </c>
      <c r="E2321">
        <v>64917815011</v>
      </c>
      <c r="F2321" t="s">
        <v>15</v>
      </c>
      <c r="G2321" t="s">
        <v>71</v>
      </c>
      <c r="H2321">
        <v>1982</v>
      </c>
      <c r="I2321" s="2">
        <f t="shared" si="504"/>
        <v>2021</v>
      </c>
      <c r="J2321" s="2" t="str">
        <f t="shared" si="505"/>
        <v>December</v>
      </c>
      <c r="K2321" s="2">
        <f t="shared" si="506"/>
        <v>12</v>
      </c>
      <c r="L2321" s="2" t="str">
        <f t="shared" si="507"/>
        <v>Friday</v>
      </c>
      <c r="M2321" s="2">
        <f t="shared" si="508"/>
        <v>52</v>
      </c>
      <c r="N2321" s="3">
        <f t="shared" si="509"/>
        <v>0</v>
      </c>
      <c r="O2321" s="3">
        <f t="shared" si="510"/>
        <v>1982</v>
      </c>
      <c r="P2321" t="str">
        <f t="shared" si="511"/>
        <v>24-Dec</v>
      </c>
      <c r="Q2321" s="9">
        <f t="shared" si="512"/>
        <v>0.64027777777777772</v>
      </c>
      <c r="R2321" t="str">
        <f t="shared" si="513"/>
        <v>Afternoon</v>
      </c>
      <c r="S2321" s="2">
        <f t="shared" si="514"/>
        <v>24</v>
      </c>
      <c r="T2321" t="str">
        <f t="shared" si="515"/>
        <v>UPI Transfer</v>
      </c>
      <c r="U2321">
        <f t="shared" si="516"/>
        <v>15</v>
      </c>
      <c r="V2321" t="str">
        <f t="shared" si="517"/>
        <v>FY Q3</v>
      </c>
    </row>
    <row r="2322" spans="1:22" x14ac:dyDescent="0.3">
      <c r="A2322" s="18">
        <v>44554</v>
      </c>
      <c r="B2322" t="s">
        <v>2136</v>
      </c>
      <c r="C2322" t="s">
        <v>139</v>
      </c>
      <c r="D2322" t="s">
        <v>3302</v>
      </c>
      <c r="E2322">
        <v>678866567769</v>
      </c>
      <c r="F2322" t="s">
        <v>15</v>
      </c>
      <c r="G2322" t="s">
        <v>71</v>
      </c>
      <c r="H2322">
        <v>16301</v>
      </c>
      <c r="I2322" s="2">
        <f t="shared" si="504"/>
        <v>2021</v>
      </c>
      <c r="J2322" s="2" t="str">
        <f t="shared" si="505"/>
        <v>December</v>
      </c>
      <c r="K2322" s="2">
        <f t="shared" si="506"/>
        <v>12</v>
      </c>
      <c r="L2322" s="2" t="str">
        <f t="shared" si="507"/>
        <v>Friday</v>
      </c>
      <c r="M2322" s="2">
        <f t="shared" si="508"/>
        <v>52</v>
      </c>
      <c r="N2322" s="3">
        <f t="shared" si="509"/>
        <v>0</v>
      </c>
      <c r="O2322" s="3">
        <f t="shared" si="510"/>
        <v>16301</v>
      </c>
      <c r="P2322" t="str">
        <f t="shared" si="511"/>
        <v>24-Dec</v>
      </c>
      <c r="Q2322" s="9">
        <f t="shared" si="512"/>
        <v>0.83472222222222225</v>
      </c>
      <c r="R2322" t="str">
        <f t="shared" si="513"/>
        <v>Evening</v>
      </c>
      <c r="S2322" s="2">
        <f t="shared" si="514"/>
        <v>24</v>
      </c>
      <c r="T2322" t="str">
        <f t="shared" si="515"/>
        <v>Fuel</v>
      </c>
      <c r="U2322">
        <f t="shared" si="516"/>
        <v>20</v>
      </c>
      <c r="V2322" t="str">
        <f t="shared" si="517"/>
        <v>FY Q3</v>
      </c>
    </row>
    <row r="2323" spans="1:22" x14ac:dyDescent="0.3">
      <c r="A2323" s="18">
        <v>44555</v>
      </c>
      <c r="B2323" t="s">
        <v>159</v>
      </c>
      <c r="C2323" t="s">
        <v>366</v>
      </c>
      <c r="D2323" t="s">
        <v>3303</v>
      </c>
      <c r="E2323">
        <v>962840704782</v>
      </c>
      <c r="F2323" t="s">
        <v>16</v>
      </c>
      <c r="G2323" t="s">
        <v>67</v>
      </c>
      <c r="H2323">
        <v>11468</v>
      </c>
      <c r="I2323" s="2">
        <f t="shared" si="504"/>
        <v>2021</v>
      </c>
      <c r="J2323" s="2" t="str">
        <f t="shared" si="505"/>
        <v>December</v>
      </c>
      <c r="K2323" s="2">
        <f t="shared" si="506"/>
        <v>12</v>
      </c>
      <c r="L2323" s="2" t="str">
        <f t="shared" si="507"/>
        <v>Saturday</v>
      </c>
      <c r="M2323" s="2">
        <f t="shared" si="508"/>
        <v>52</v>
      </c>
      <c r="N2323" s="3">
        <f t="shared" si="509"/>
        <v>11468</v>
      </c>
      <c r="O2323" s="3">
        <f t="shared" si="510"/>
        <v>0</v>
      </c>
      <c r="P2323" t="str">
        <f t="shared" si="511"/>
        <v>25-Dec</v>
      </c>
      <c r="Q2323" s="9">
        <f t="shared" si="512"/>
        <v>0.6069444444444444</v>
      </c>
      <c r="R2323" t="str">
        <f t="shared" si="513"/>
        <v>Afternoon</v>
      </c>
      <c r="S2323" s="2">
        <f t="shared" si="514"/>
        <v>25</v>
      </c>
      <c r="T2323" t="str">
        <f t="shared" si="515"/>
        <v>Others</v>
      </c>
      <c r="U2323">
        <f t="shared" si="516"/>
        <v>14</v>
      </c>
      <c r="V2323" t="str">
        <f t="shared" si="517"/>
        <v>FY Q3</v>
      </c>
    </row>
    <row r="2324" spans="1:22" x14ac:dyDescent="0.3">
      <c r="A2324" s="18">
        <v>44556</v>
      </c>
      <c r="B2324" t="s">
        <v>1509</v>
      </c>
      <c r="C2324" t="s">
        <v>189</v>
      </c>
      <c r="D2324" t="s">
        <v>3304</v>
      </c>
      <c r="E2324">
        <v>15312745629</v>
      </c>
      <c r="F2324" t="s">
        <v>16</v>
      </c>
      <c r="G2324" t="s">
        <v>67</v>
      </c>
      <c r="H2324">
        <v>19643</v>
      </c>
      <c r="I2324" s="2">
        <f t="shared" si="504"/>
        <v>2021</v>
      </c>
      <c r="J2324" s="2" t="str">
        <f t="shared" si="505"/>
        <v>December</v>
      </c>
      <c r="K2324" s="2">
        <f t="shared" si="506"/>
        <v>12</v>
      </c>
      <c r="L2324" s="2" t="str">
        <f t="shared" si="507"/>
        <v>Sunday</v>
      </c>
      <c r="M2324" s="2">
        <f t="shared" si="508"/>
        <v>53</v>
      </c>
      <c r="N2324" s="3">
        <f t="shared" si="509"/>
        <v>19643</v>
      </c>
      <c r="O2324" s="3">
        <f t="shared" si="510"/>
        <v>0</v>
      </c>
      <c r="P2324" t="str">
        <f t="shared" si="511"/>
        <v>26-Dec</v>
      </c>
      <c r="Q2324" s="9">
        <f t="shared" si="512"/>
        <v>0.52083333333333337</v>
      </c>
      <c r="R2324" t="str">
        <f t="shared" si="513"/>
        <v>Afternoon</v>
      </c>
      <c r="S2324" s="2">
        <f t="shared" si="514"/>
        <v>26</v>
      </c>
      <c r="T2324" t="str">
        <f t="shared" si="515"/>
        <v>Others</v>
      </c>
      <c r="U2324">
        <f t="shared" si="516"/>
        <v>12</v>
      </c>
      <c r="V2324" t="str">
        <f t="shared" si="517"/>
        <v>FY Q3</v>
      </c>
    </row>
    <row r="2325" spans="1:22" x14ac:dyDescent="0.3">
      <c r="A2325" s="18">
        <v>44557</v>
      </c>
      <c r="B2325" t="s">
        <v>3305</v>
      </c>
      <c r="C2325" t="s">
        <v>282</v>
      </c>
      <c r="D2325" t="s">
        <v>3306</v>
      </c>
      <c r="E2325">
        <v>61357178656</v>
      </c>
      <c r="F2325" t="s">
        <v>16</v>
      </c>
      <c r="G2325" t="s">
        <v>67</v>
      </c>
      <c r="H2325">
        <v>15238</v>
      </c>
      <c r="I2325" s="2">
        <f t="shared" si="504"/>
        <v>2021</v>
      </c>
      <c r="J2325" s="2" t="str">
        <f t="shared" si="505"/>
        <v>December</v>
      </c>
      <c r="K2325" s="2">
        <f t="shared" si="506"/>
        <v>12</v>
      </c>
      <c r="L2325" s="2" t="str">
        <f t="shared" si="507"/>
        <v>Monday</v>
      </c>
      <c r="M2325" s="2">
        <f t="shared" si="508"/>
        <v>53</v>
      </c>
      <c r="N2325" s="3">
        <f t="shared" si="509"/>
        <v>15238</v>
      </c>
      <c r="O2325" s="3">
        <f t="shared" si="510"/>
        <v>0</v>
      </c>
      <c r="P2325" t="str">
        <f t="shared" si="511"/>
        <v>27-Dec</v>
      </c>
      <c r="Q2325" s="9">
        <f t="shared" si="512"/>
        <v>0.33888888888888891</v>
      </c>
      <c r="R2325" t="str">
        <f t="shared" si="513"/>
        <v>Morning</v>
      </c>
      <c r="S2325" s="2">
        <f t="shared" si="514"/>
        <v>27</v>
      </c>
      <c r="T2325" t="str">
        <f t="shared" si="515"/>
        <v>Others</v>
      </c>
      <c r="U2325">
        <f t="shared" si="516"/>
        <v>8</v>
      </c>
      <c r="V2325" t="str">
        <f t="shared" si="517"/>
        <v>FY Q3</v>
      </c>
    </row>
    <row r="2326" spans="1:22" x14ac:dyDescent="0.3">
      <c r="A2326" s="18">
        <v>44557</v>
      </c>
      <c r="B2326" t="s">
        <v>1821</v>
      </c>
      <c r="C2326" t="s">
        <v>131</v>
      </c>
      <c r="D2326" t="s">
        <v>3307</v>
      </c>
      <c r="E2326">
        <v>943756940404</v>
      </c>
      <c r="F2326" t="s">
        <v>16</v>
      </c>
      <c r="G2326" t="s">
        <v>67</v>
      </c>
      <c r="H2326">
        <v>2882</v>
      </c>
      <c r="I2326" s="2">
        <f t="shared" si="504"/>
        <v>2021</v>
      </c>
      <c r="J2326" s="2" t="str">
        <f t="shared" si="505"/>
        <v>December</v>
      </c>
      <c r="K2326" s="2">
        <f t="shared" si="506"/>
        <v>12</v>
      </c>
      <c r="L2326" s="2" t="str">
        <f t="shared" si="507"/>
        <v>Monday</v>
      </c>
      <c r="M2326" s="2">
        <f t="shared" si="508"/>
        <v>53</v>
      </c>
      <c r="N2326" s="3">
        <f t="shared" si="509"/>
        <v>2882</v>
      </c>
      <c r="O2326" s="3">
        <f t="shared" si="510"/>
        <v>0</v>
      </c>
      <c r="P2326" t="str">
        <f t="shared" si="511"/>
        <v>27-Dec</v>
      </c>
      <c r="Q2326" s="9">
        <f t="shared" si="512"/>
        <v>0.53819444444444442</v>
      </c>
      <c r="R2326" t="str">
        <f t="shared" si="513"/>
        <v>Afternoon</v>
      </c>
      <c r="S2326" s="2">
        <f t="shared" si="514"/>
        <v>27</v>
      </c>
      <c r="T2326" t="str">
        <f t="shared" si="515"/>
        <v>Others</v>
      </c>
      <c r="U2326">
        <f t="shared" si="516"/>
        <v>12</v>
      </c>
      <c r="V2326" t="str">
        <f t="shared" si="517"/>
        <v>FY Q3</v>
      </c>
    </row>
    <row r="2327" spans="1:22" x14ac:dyDescent="0.3">
      <c r="A2327" s="18">
        <v>44557</v>
      </c>
      <c r="B2327" t="s">
        <v>875</v>
      </c>
      <c r="C2327" t="s">
        <v>107</v>
      </c>
      <c r="D2327" t="s">
        <v>3308</v>
      </c>
      <c r="E2327">
        <v>749652940647</v>
      </c>
      <c r="F2327" t="s">
        <v>15</v>
      </c>
      <c r="G2327" t="s">
        <v>71</v>
      </c>
      <c r="H2327">
        <v>2268</v>
      </c>
      <c r="I2327" s="2">
        <f t="shared" si="504"/>
        <v>2021</v>
      </c>
      <c r="J2327" s="2" t="str">
        <f t="shared" si="505"/>
        <v>December</v>
      </c>
      <c r="K2327" s="2">
        <f t="shared" si="506"/>
        <v>12</v>
      </c>
      <c r="L2327" s="2" t="str">
        <f t="shared" si="507"/>
        <v>Monday</v>
      </c>
      <c r="M2327" s="2">
        <f t="shared" si="508"/>
        <v>53</v>
      </c>
      <c r="N2327" s="3">
        <f t="shared" si="509"/>
        <v>0</v>
      </c>
      <c r="O2327" s="3">
        <f t="shared" si="510"/>
        <v>2268</v>
      </c>
      <c r="P2327" t="str">
        <f t="shared" si="511"/>
        <v>27-Dec</v>
      </c>
      <c r="Q2327" s="9">
        <f t="shared" si="512"/>
        <v>0.6166666666666667</v>
      </c>
      <c r="R2327" t="str">
        <f t="shared" si="513"/>
        <v>Afternoon</v>
      </c>
      <c r="S2327" s="2">
        <f t="shared" si="514"/>
        <v>27</v>
      </c>
      <c r="T2327" t="str">
        <f t="shared" si="515"/>
        <v>UPI Transfer</v>
      </c>
      <c r="U2327">
        <f t="shared" si="516"/>
        <v>14</v>
      </c>
      <c r="V2327" t="str">
        <f t="shared" si="517"/>
        <v>FY Q3</v>
      </c>
    </row>
    <row r="2328" spans="1:22" x14ac:dyDescent="0.3">
      <c r="A2328" s="18">
        <v>44557</v>
      </c>
      <c r="B2328" t="s">
        <v>3309</v>
      </c>
      <c r="C2328" t="s">
        <v>101</v>
      </c>
      <c r="D2328" t="s">
        <v>3310</v>
      </c>
      <c r="E2328">
        <v>961487291607</v>
      </c>
      <c r="F2328" t="s">
        <v>15</v>
      </c>
      <c r="G2328" t="s">
        <v>67</v>
      </c>
      <c r="H2328">
        <v>11741</v>
      </c>
      <c r="I2328" s="2">
        <f t="shared" si="504"/>
        <v>2021</v>
      </c>
      <c r="J2328" s="2" t="str">
        <f t="shared" si="505"/>
        <v>December</v>
      </c>
      <c r="K2328" s="2">
        <f t="shared" si="506"/>
        <v>12</v>
      </c>
      <c r="L2328" s="2" t="str">
        <f t="shared" si="507"/>
        <v>Monday</v>
      </c>
      <c r="M2328" s="2">
        <f t="shared" si="508"/>
        <v>53</v>
      </c>
      <c r="N2328" s="3">
        <f t="shared" si="509"/>
        <v>0</v>
      </c>
      <c r="O2328" s="3">
        <f t="shared" si="510"/>
        <v>11741</v>
      </c>
      <c r="P2328" t="str">
        <f t="shared" si="511"/>
        <v>27-Dec</v>
      </c>
      <c r="Q2328" s="9">
        <f t="shared" si="512"/>
        <v>0.67152777777777772</v>
      </c>
      <c r="R2328" t="str">
        <f t="shared" si="513"/>
        <v>Afternoon</v>
      </c>
      <c r="S2328" s="2">
        <f t="shared" si="514"/>
        <v>27</v>
      </c>
      <c r="T2328" t="str">
        <f t="shared" si="515"/>
        <v>Recharge</v>
      </c>
      <c r="U2328">
        <f t="shared" si="516"/>
        <v>16</v>
      </c>
      <c r="V2328" t="str">
        <f t="shared" si="517"/>
        <v>FY Q3</v>
      </c>
    </row>
    <row r="2329" spans="1:22" x14ac:dyDescent="0.3">
      <c r="A2329" s="18">
        <v>44557</v>
      </c>
      <c r="B2329" t="s">
        <v>2685</v>
      </c>
      <c r="C2329" t="s">
        <v>452</v>
      </c>
      <c r="D2329" t="s">
        <v>3311</v>
      </c>
      <c r="E2329">
        <v>876156511273</v>
      </c>
      <c r="F2329" t="s">
        <v>15</v>
      </c>
      <c r="G2329" t="s">
        <v>71</v>
      </c>
      <c r="H2329">
        <v>6199</v>
      </c>
      <c r="I2329" s="2">
        <f t="shared" si="504"/>
        <v>2021</v>
      </c>
      <c r="J2329" s="2" t="str">
        <f t="shared" si="505"/>
        <v>December</v>
      </c>
      <c r="K2329" s="2">
        <f t="shared" si="506"/>
        <v>12</v>
      </c>
      <c r="L2329" s="2" t="str">
        <f t="shared" si="507"/>
        <v>Monday</v>
      </c>
      <c r="M2329" s="2">
        <f t="shared" si="508"/>
        <v>53</v>
      </c>
      <c r="N2329" s="3">
        <f t="shared" si="509"/>
        <v>0</v>
      </c>
      <c r="O2329" s="3">
        <f t="shared" si="510"/>
        <v>6199</v>
      </c>
      <c r="P2329" t="str">
        <f t="shared" si="511"/>
        <v>27-Dec</v>
      </c>
      <c r="Q2329" s="9">
        <f t="shared" si="512"/>
        <v>0.68125000000000002</v>
      </c>
      <c r="R2329" t="str">
        <f t="shared" si="513"/>
        <v>Afternoon</v>
      </c>
      <c r="S2329" s="2">
        <f t="shared" si="514"/>
        <v>27</v>
      </c>
      <c r="T2329" t="str">
        <f t="shared" si="515"/>
        <v>UPI Transfer</v>
      </c>
      <c r="U2329">
        <f t="shared" si="516"/>
        <v>16</v>
      </c>
      <c r="V2329" t="str">
        <f t="shared" si="517"/>
        <v>FY Q3</v>
      </c>
    </row>
    <row r="2330" spans="1:22" x14ac:dyDescent="0.3">
      <c r="A2330" s="18">
        <v>44557</v>
      </c>
      <c r="B2330" t="s">
        <v>87</v>
      </c>
      <c r="C2330" t="s">
        <v>254</v>
      </c>
      <c r="D2330" t="s">
        <v>3312</v>
      </c>
      <c r="E2330">
        <v>771864287923</v>
      </c>
      <c r="F2330" t="s">
        <v>16</v>
      </c>
      <c r="G2330" t="s">
        <v>71</v>
      </c>
      <c r="H2330">
        <v>3643</v>
      </c>
      <c r="I2330" s="2">
        <f t="shared" si="504"/>
        <v>2021</v>
      </c>
      <c r="J2330" s="2" t="str">
        <f t="shared" si="505"/>
        <v>December</v>
      </c>
      <c r="K2330" s="2">
        <f t="shared" si="506"/>
        <v>12</v>
      </c>
      <c r="L2330" s="2" t="str">
        <f t="shared" si="507"/>
        <v>Monday</v>
      </c>
      <c r="M2330" s="2">
        <f t="shared" si="508"/>
        <v>53</v>
      </c>
      <c r="N2330" s="3">
        <f t="shared" si="509"/>
        <v>3643</v>
      </c>
      <c r="O2330" s="3">
        <f t="shared" si="510"/>
        <v>0</v>
      </c>
      <c r="P2330" t="str">
        <f t="shared" si="511"/>
        <v>27-Dec</v>
      </c>
      <c r="Q2330" s="9">
        <f t="shared" si="512"/>
        <v>0.73333333333333328</v>
      </c>
      <c r="R2330" t="str">
        <f t="shared" si="513"/>
        <v>Evening</v>
      </c>
      <c r="S2330" s="2">
        <f t="shared" si="514"/>
        <v>27</v>
      </c>
      <c r="T2330" t="str">
        <f t="shared" si="515"/>
        <v>Others</v>
      </c>
      <c r="U2330">
        <f t="shared" si="516"/>
        <v>17</v>
      </c>
      <c r="V2330" t="str">
        <f t="shared" si="517"/>
        <v>FY Q3</v>
      </c>
    </row>
    <row r="2331" spans="1:22" x14ac:dyDescent="0.3">
      <c r="A2331" s="18">
        <v>44557</v>
      </c>
      <c r="B2331" t="s">
        <v>1308</v>
      </c>
      <c r="C2331" t="s">
        <v>325</v>
      </c>
      <c r="D2331" t="s">
        <v>3313</v>
      </c>
      <c r="E2331">
        <v>750749436345</v>
      </c>
      <c r="F2331" t="s">
        <v>16</v>
      </c>
      <c r="G2331" t="s">
        <v>71</v>
      </c>
      <c r="H2331">
        <v>11451</v>
      </c>
      <c r="I2331" s="2">
        <f t="shared" si="504"/>
        <v>2021</v>
      </c>
      <c r="J2331" s="2" t="str">
        <f t="shared" si="505"/>
        <v>December</v>
      </c>
      <c r="K2331" s="2">
        <f t="shared" si="506"/>
        <v>12</v>
      </c>
      <c r="L2331" s="2" t="str">
        <f t="shared" si="507"/>
        <v>Monday</v>
      </c>
      <c r="M2331" s="2">
        <f t="shared" si="508"/>
        <v>53</v>
      </c>
      <c r="N2331" s="3">
        <f t="shared" si="509"/>
        <v>11451</v>
      </c>
      <c r="O2331" s="3">
        <f t="shared" si="510"/>
        <v>0</v>
      </c>
      <c r="P2331" t="str">
        <f t="shared" si="511"/>
        <v>27-Dec</v>
      </c>
      <c r="Q2331" s="9">
        <f t="shared" si="512"/>
        <v>0.87847222222222221</v>
      </c>
      <c r="R2331" t="str">
        <f t="shared" si="513"/>
        <v>Night</v>
      </c>
      <c r="S2331" s="2">
        <f t="shared" si="514"/>
        <v>27</v>
      </c>
      <c r="T2331" t="str">
        <f t="shared" si="515"/>
        <v>Others</v>
      </c>
      <c r="U2331">
        <f t="shared" si="516"/>
        <v>21</v>
      </c>
      <c r="V2331" t="str">
        <f t="shared" si="517"/>
        <v>FY Q3</v>
      </c>
    </row>
    <row r="2332" spans="1:22" x14ac:dyDescent="0.3">
      <c r="A2332" s="18">
        <v>44558</v>
      </c>
      <c r="B2332" t="s">
        <v>3314</v>
      </c>
      <c r="C2332" t="s">
        <v>291</v>
      </c>
      <c r="D2332" t="s">
        <v>3315</v>
      </c>
      <c r="E2332">
        <v>275201698192</v>
      </c>
      <c r="F2332" t="s">
        <v>16</v>
      </c>
      <c r="G2332" t="s">
        <v>67</v>
      </c>
      <c r="H2332">
        <v>13527</v>
      </c>
      <c r="I2332" s="2">
        <f t="shared" si="504"/>
        <v>2021</v>
      </c>
      <c r="J2332" s="2" t="str">
        <f t="shared" si="505"/>
        <v>December</v>
      </c>
      <c r="K2332" s="2">
        <f t="shared" si="506"/>
        <v>12</v>
      </c>
      <c r="L2332" s="2" t="str">
        <f t="shared" si="507"/>
        <v>Tuesday</v>
      </c>
      <c r="M2332" s="2">
        <f t="shared" si="508"/>
        <v>53</v>
      </c>
      <c r="N2332" s="3">
        <f t="shared" si="509"/>
        <v>13527</v>
      </c>
      <c r="O2332" s="3">
        <f t="shared" si="510"/>
        <v>0</v>
      </c>
      <c r="P2332" t="str">
        <f t="shared" si="511"/>
        <v>28-Dec</v>
      </c>
      <c r="Q2332" s="9">
        <f t="shared" si="512"/>
        <v>0.36944444444444446</v>
      </c>
      <c r="R2332" t="str">
        <f t="shared" si="513"/>
        <v>Morning</v>
      </c>
      <c r="S2332" s="2">
        <f t="shared" si="514"/>
        <v>28</v>
      </c>
      <c r="T2332" t="str">
        <f t="shared" si="515"/>
        <v>Others</v>
      </c>
      <c r="U2332">
        <f t="shared" si="516"/>
        <v>8</v>
      </c>
      <c r="V2332" t="str">
        <f t="shared" si="517"/>
        <v>FY Q3</v>
      </c>
    </row>
    <row r="2333" spans="1:22" x14ac:dyDescent="0.3">
      <c r="A2333" s="18">
        <v>44558</v>
      </c>
      <c r="B2333" t="s">
        <v>2281</v>
      </c>
      <c r="C2333" t="s">
        <v>69</v>
      </c>
      <c r="D2333" t="s">
        <v>3316</v>
      </c>
      <c r="E2333">
        <v>743414483941</v>
      </c>
      <c r="F2333" t="s">
        <v>16</v>
      </c>
      <c r="G2333" t="s">
        <v>67</v>
      </c>
      <c r="H2333">
        <v>7363</v>
      </c>
      <c r="I2333" s="2">
        <f t="shared" si="504"/>
        <v>2021</v>
      </c>
      <c r="J2333" s="2" t="str">
        <f t="shared" si="505"/>
        <v>December</v>
      </c>
      <c r="K2333" s="2">
        <f t="shared" si="506"/>
        <v>12</v>
      </c>
      <c r="L2333" s="2" t="str">
        <f t="shared" si="507"/>
        <v>Tuesday</v>
      </c>
      <c r="M2333" s="2">
        <f t="shared" si="508"/>
        <v>53</v>
      </c>
      <c r="N2333" s="3">
        <f t="shared" si="509"/>
        <v>7363</v>
      </c>
      <c r="O2333" s="3">
        <f t="shared" si="510"/>
        <v>0</v>
      </c>
      <c r="P2333" t="str">
        <f t="shared" si="511"/>
        <v>28-Dec</v>
      </c>
      <c r="Q2333" s="9">
        <f t="shared" si="512"/>
        <v>0.59930555555555554</v>
      </c>
      <c r="R2333" t="str">
        <f t="shared" si="513"/>
        <v>Afternoon</v>
      </c>
      <c r="S2333" s="2">
        <f t="shared" si="514"/>
        <v>28</v>
      </c>
      <c r="T2333" t="str">
        <f t="shared" si="515"/>
        <v>Others</v>
      </c>
      <c r="U2333">
        <f t="shared" si="516"/>
        <v>14</v>
      </c>
      <c r="V2333" t="str">
        <f t="shared" si="517"/>
        <v>FY Q3</v>
      </c>
    </row>
    <row r="2334" spans="1:22" x14ac:dyDescent="0.3">
      <c r="A2334" s="18">
        <v>44558</v>
      </c>
      <c r="B2334" t="s">
        <v>159</v>
      </c>
      <c r="C2334" t="s">
        <v>92</v>
      </c>
      <c r="D2334" t="s">
        <v>3317</v>
      </c>
      <c r="E2334">
        <v>445491943826</v>
      </c>
      <c r="F2334" t="s">
        <v>15</v>
      </c>
      <c r="G2334" t="s">
        <v>71</v>
      </c>
      <c r="H2334">
        <v>4815</v>
      </c>
      <c r="I2334" s="2">
        <f t="shared" si="504"/>
        <v>2021</v>
      </c>
      <c r="J2334" s="2" t="str">
        <f t="shared" si="505"/>
        <v>December</v>
      </c>
      <c r="K2334" s="2">
        <f t="shared" si="506"/>
        <v>12</v>
      </c>
      <c r="L2334" s="2" t="str">
        <f t="shared" si="507"/>
        <v>Tuesday</v>
      </c>
      <c r="M2334" s="2">
        <f t="shared" si="508"/>
        <v>53</v>
      </c>
      <c r="N2334" s="3">
        <f t="shared" si="509"/>
        <v>0</v>
      </c>
      <c r="O2334" s="3">
        <f t="shared" si="510"/>
        <v>4815</v>
      </c>
      <c r="P2334" t="str">
        <f t="shared" si="511"/>
        <v>28-Dec</v>
      </c>
      <c r="Q2334" s="9">
        <f t="shared" si="512"/>
        <v>0.6069444444444444</v>
      </c>
      <c r="R2334" t="str">
        <f t="shared" si="513"/>
        <v>Afternoon</v>
      </c>
      <c r="S2334" s="2">
        <f t="shared" si="514"/>
        <v>28</v>
      </c>
      <c r="T2334" t="str">
        <f t="shared" si="515"/>
        <v>UPI Transfer</v>
      </c>
      <c r="U2334">
        <f t="shared" si="516"/>
        <v>14</v>
      </c>
      <c r="V2334" t="str">
        <f t="shared" si="517"/>
        <v>FY Q3</v>
      </c>
    </row>
    <row r="2335" spans="1:22" x14ac:dyDescent="0.3">
      <c r="A2335" s="18">
        <v>44558</v>
      </c>
      <c r="B2335" t="s">
        <v>1540</v>
      </c>
      <c r="C2335" t="s">
        <v>69</v>
      </c>
      <c r="D2335" t="s">
        <v>3318</v>
      </c>
      <c r="E2335">
        <v>569145971218</v>
      </c>
      <c r="F2335" t="s">
        <v>16</v>
      </c>
      <c r="G2335" t="s">
        <v>67</v>
      </c>
      <c r="H2335">
        <v>8831</v>
      </c>
      <c r="I2335" s="2">
        <f t="shared" si="504"/>
        <v>2021</v>
      </c>
      <c r="J2335" s="2" t="str">
        <f t="shared" si="505"/>
        <v>December</v>
      </c>
      <c r="K2335" s="2">
        <f t="shared" si="506"/>
        <v>12</v>
      </c>
      <c r="L2335" s="2" t="str">
        <f t="shared" si="507"/>
        <v>Tuesday</v>
      </c>
      <c r="M2335" s="2">
        <f t="shared" si="508"/>
        <v>53</v>
      </c>
      <c r="N2335" s="3">
        <f t="shared" si="509"/>
        <v>8831</v>
      </c>
      <c r="O2335" s="3">
        <f t="shared" si="510"/>
        <v>0</v>
      </c>
      <c r="P2335" t="str">
        <f t="shared" si="511"/>
        <v>28-Dec</v>
      </c>
      <c r="Q2335" s="9">
        <f t="shared" si="512"/>
        <v>0.6118055555555556</v>
      </c>
      <c r="R2335" t="str">
        <f t="shared" si="513"/>
        <v>Afternoon</v>
      </c>
      <c r="S2335" s="2">
        <f t="shared" si="514"/>
        <v>28</v>
      </c>
      <c r="T2335" t="str">
        <f t="shared" si="515"/>
        <v>Others</v>
      </c>
      <c r="U2335">
        <f t="shared" si="516"/>
        <v>14</v>
      </c>
      <c r="V2335" t="str">
        <f t="shared" si="517"/>
        <v>FY Q3</v>
      </c>
    </row>
    <row r="2336" spans="1:22" x14ac:dyDescent="0.3">
      <c r="A2336" s="18">
        <v>44558</v>
      </c>
      <c r="B2336" t="s">
        <v>3292</v>
      </c>
      <c r="C2336" t="s">
        <v>117</v>
      </c>
      <c r="D2336" t="s">
        <v>3319</v>
      </c>
      <c r="E2336">
        <v>62867621119</v>
      </c>
      <c r="F2336" t="s">
        <v>16</v>
      </c>
      <c r="G2336" t="s">
        <v>67</v>
      </c>
      <c r="H2336">
        <v>4031</v>
      </c>
      <c r="I2336" s="2">
        <f t="shared" si="504"/>
        <v>2021</v>
      </c>
      <c r="J2336" s="2" t="str">
        <f t="shared" si="505"/>
        <v>December</v>
      </c>
      <c r="K2336" s="2">
        <f t="shared" si="506"/>
        <v>12</v>
      </c>
      <c r="L2336" s="2" t="str">
        <f t="shared" si="507"/>
        <v>Tuesday</v>
      </c>
      <c r="M2336" s="2">
        <f t="shared" si="508"/>
        <v>53</v>
      </c>
      <c r="N2336" s="3">
        <f t="shared" si="509"/>
        <v>4031</v>
      </c>
      <c r="O2336" s="3">
        <f t="shared" si="510"/>
        <v>0</v>
      </c>
      <c r="P2336" t="str">
        <f t="shared" si="511"/>
        <v>28-Dec</v>
      </c>
      <c r="Q2336" s="9">
        <f t="shared" si="512"/>
        <v>0.88263888888888886</v>
      </c>
      <c r="R2336" t="str">
        <f t="shared" si="513"/>
        <v>Night</v>
      </c>
      <c r="S2336" s="2">
        <f t="shared" si="514"/>
        <v>28</v>
      </c>
      <c r="T2336" t="str">
        <f t="shared" si="515"/>
        <v>Others</v>
      </c>
      <c r="U2336">
        <f t="shared" si="516"/>
        <v>21</v>
      </c>
      <c r="V2336" t="str">
        <f t="shared" si="517"/>
        <v>FY Q3</v>
      </c>
    </row>
    <row r="2337" spans="1:22" x14ac:dyDescent="0.3">
      <c r="A2337" s="18">
        <v>44559</v>
      </c>
      <c r="B2337" t="s">
        <v>261</v>
      </c>
      <c r="C2337" t="s">
        <v>189</v>
      </c>
      <c r="D2337" t="s">
        <v>3320</v>
      </c>
      <c r="E2337">
        <v>306798088616</v>
      </c>
      <c r="F2337" t="s">
        <v>16</v>
      </c>
      <c r="G2337" t="s">
        <v>71</v>
      </c>
      <c r="H2337">
        <v>10471</v>
      </c>
      <c r="I2337" s="2">
        <f t="shared" si="504"/>
        <v>2021</v>
      </c>
      <c r="J2337" s="2" t="str">
        <f t="shared" si="505"/>
        <v>December</v>
      </c>
      <c r="K2337" s="2">
        <f t="shared" si="506"/>
        <v>12</v>
      </c>
      <c r="L2337" s="2" t="str">
        <f t="shared" si="507"/>
        <v>Wednesday</v>
      </c>
      <c r="M2337" s="2">
        <f t="shared" si="508"/>
        <v>53</v>
      </c>
      <c r="N2337" s="3">
        <f t="shared" si="509"/>
        <v>10471</v>
      </c>
      <c r="O2337" s="3">
        <f t="shared" si="510"/>
        <v>0</v>
      </c>
      <c r="P2337" t="str">
        <f t="shared" si="511"/>
        <v>29-Dec</v>
      </c>
      <c r="Q2337" s="9">
        <f t="shared" si="512"/>
        <v>0.75555555555555554</v>
      </c>
      <c r="R2337" t="str">
        <f t="shared" si="513"/>
        <v>Evening</v>
      </c>
      <c r="S2337" s="2">
        <f t="shared" si="514"/>
        <v>29</v>
      </c>
      <c r="T2337" t="str">
        <f t="shared" si="515"/>
        <v>Others</v>
      </c>
      <c r="U2337">
        <f t="shared" si="516"/>
        <v>18</v>
      </c>
      <c r="V2337" t="str">
        <f t="shared" si="517"/>
        <v>FY Q3</v>
      </c>
    </row>
    <row r="2338" spans="1:22" x14ac:dyDescent="0.3">
      <c r="A2338" s="18">
        <v>44559</v>
      </c>
      <c r="B2338" t="s">
        <v>1049</v>
      </c>
      <c r="C2338" t="s">
        <v>797</v>
      </c>
      <c r="D2338" t="s">
        <v>3321</v>
      </c>
      <c r="E2338">
        <v>506097309752</v>
      </c>
      <c r="F2338" t="s">
        <v>15</v>
      </c>
      <c r="G2338" t="s">
        <v>71</v>
      </c>
      <c r="H2338">
        <v>2633</v>
      </c>
      <c r="I2338" s="2">
        <f t="shared" si="504"/>
        <v>2021</v>
      </c>
      <c r="J2338" s="2" t="str">
        <f t="shared" si="505"/>
        <v>December</v>
      </c>
      <c r="K2338" s="2">
        <f t="shared" si="506"/>
        <v>12</v>
      </c>
      <c r="L2338" s="2" t="str">
        <f t="shared" si="507"/>
        <v>Wednesday</v>
      </c>
      <c r="M2338" s="2">
        <f t="shared" si="508"/>
        <v>53</v>
      </c>
      <c r="N2338" s="3">
        <f t="shared" si="509"/>
        <v>0</v>
      </c>
      <c r="O2338" s="3">
        <f t="shared" si="510"/>
        <v>2633</v>
      </c>
      <c r="P2338" t="str">
        <f t="shared" si="511"/>
        <v>29-Dec</v>
      </c>
      <c r="Q2338" s="9">
        <f t="shared" si="512"/>
        <v>0.95694444444444449</v>
      </c>
      <c r="R2338" t="str">
        <f t="shared" si="513"/>
        <v>Night</v>
      </c>
      <c r="S2338" s="2">
        <f t="shared" si="514"/>
        <v>29</v>
      </c>
      <c r="T2338" t="str">
        <f t="shared" si="515"/>
        <v>UPI Transfer</v>
      </c>
      <c r="U2338">
        <f t="shared" si="516"/>
        <v>22</v>
      </c>
      <c r="V2338" t="str">
        <f t="shared" si="517"/>
        <v>FY Q3</v>
      </c>
    </row>
    <row r="2339" spans="1:22" x14ac:dyDescent="0.3">
      <c r="A2339" s="18">
        <v>44560</v>
      </c>
      <c r="B2339" t="s">
        <v>284</v>
      </c>
      <c r="C2339" t="s">
        <v>76</v>
      </c>
      <c r="D2339" t="s">
        <v>3322</v>
      </c>
      <c r="E2339">
        <v>298347876795</v>
      </c>
      <c r="F2339" t="s">
        <v>16</v>
      </c>
      <c r="G2339" t="s">
        <v>67</v>
      </c>
      <c r="H2339">
        <v>7918</v>
      </c>
      <c r="I2339" s="2">
        <f t="shared" si="504"/>
        <v>2021</v>
      </c>
      <c r="J2339" s="2" t="str">
        <f t="shared" si="505"/>
        <v>December</v>
      </c>
      <c r="K2339" s="2">
        <f t="shared" si="506"/>
        <v>12</v>
      </c>
      <c r="L2339" s="2" t="str">
        <f t="shared" si="507"/>
        <v>Thursday</v>
      </c>
      <c r="M2339" s="2">
        <f t="shared" si="508"/>
        <v>53</v>
      </c>
      <c r="N2339" s="3">
        <f t="shared" si="509"/>
        <v>7918</v>
      </c>
      <c r="O2339" s="3">
        <f t="shared" si="510"/>
        <v>0</v>
      </c>
      <c r="P2339" t="str">
        <f t="shared" si="511"/>
        <v>30-Dec</v>
      </c>
      <c r="Q2339" s="9">
        <f t="shared" si="512"/>
        <v>0.65069444444444446</v>
      </c>
      <c r="R2339" t="str">
        <f t="shared" si="513"/>
        <v>Afternoon</v>
      </c>
      <c r="S2339" s="2">
        <f t="shared" si="514"/>
        <v>30</v>
      </c>
      <c r="T2339" t="str">
        <f t="shared" si="515"/>
        <v>Others</v>
      </c>
      <c r="U2339">
        <f t="shared" si="516"/>
        <v>15</v>
      </c>
      <c r="V2339" t="str">
        <f t="shared" si="517"/>
        <v>FY Q3</v>
      </c>
    </row>
    <row r="2340" spans="1:22" x14ac:dyDescent="0.3">
      <c r="A2340" s="18">
        <v>44560</v>
      </c>
      <c r="B2340" t="s">
        <v>960</v>
      </c>
      <c r="C2340" t="s">
        <v>262</v>
      </c>
      <c r="D2340" t="s">
        <v>3323</v>
      </c>
      <c r="E2340">
        <v>19133365903</v>
      </c>
      <c r="F2340" t="s">
        <v>16</v>
      </c>
      <c r="G2340" t="s">
        <v>67</v>
      </c>
      <c r="H2340">
        <v>18905</v>
      </c>
      <c r="I2340" s="2">
        <f t="shared" si="504"/>
        <v>2021</v>
      </c>
      <c r="J2340" s="2" t="str">
        <f t="shared" si="505"/>
        <v>December</v>
      </c>
      <c r="K2340" s="2">
        <f t="shared" si="506"/>
        <v>12</v>
      </c>
      <c r="L2340" s="2" t="str">
        <f t="shared" si="507"/>
        <v>Thursday</v>
      </c>
      <c r="M2340" s="2">
        <f t="shared" si="508"/>
        <v>53</v>
      </c>
      <c r="N2340" s="3">
        <f t="shared" si="509"/>
        <v>18905</v>
      </c>
      <c r="O2340" s="3">
        <f t="shared" si="510"/>
        <v>0</v>
      </c>
      <c r="P2340" t="str">
        <f t="shared" si="511"/>
        <v>30-Dec</v>
      </c>
      <c r="Q2340" s="9">
        <f t="shared" si="512"/>
        <v>0.67569444444444449</v>
      </c>
      <c r="R2340" t="str">
        <f t="shared" si="513"/>
        <v>Afternoon</v>
      </c>
      <c r="S2340" s="2">
        <f t="shared" si="514"/>
        <v>30</v>
      </c>
      <c r="T2340" t="str">
        <f t="shared" si="515"/>
        <v>Others</v>
      </c>
      <c r="U2340">
        <f t="shared" si="516"/>
        <v>16</v>
      </c>
      <c r="V2340" t="str">
        <f t="shared" si="517"/>
        <v>FY Q3</v>
      </c>
    </row>
    <row r="2341" spans="1:22" x14ac:dyDescent="0.3">
      <c r="A2341" s="18">
        <v>44560</v>
      </c>
      <c r="B2341" t="s">
        <v>501</v>
      </c>
      <c r="C2341" t="s">
        <v>239</v>
      </c>
      <c r="D2341" t="s">
        <v>3324</v>
      </c>
      <c r="E2341">
        <v>493817383568</v>
      </c>
      <c r="F2341" t="s">
        <v>15</v>
      </c>
      <c r="G2341" t="s">
        <v>67</v>
      </c>
      <c r="H2341">
        <v>13369</v>
      </c>
      <c r="I2341" s="2">
        <f t="shared" si="504"/>
        <v>2021</v>
      </c>
      <c r="J2341" s="2" t="str">
        <f t="shared" si="505"/>
        <v>December</v>
      </c>
      <c r="K2341" s="2">
        <f t="shared" si="506"/>
        <v>12</v>
      </c>
      <c r="L2341" s="2" t="str">
        <f t="shared" si="507"/>
        <v>Thursday</v>
      </c>
      <c r="M2341" s="2">
        <f t="shared" si="508"/>
        <v>53</v>
      </c>
      <c r="N2341" s="3">
        <f t="shared" si="509"/>
        <v>0</v>
      </c>
      <c r="O2341" s="3">
        <f t="shared" si="510"/>
        <v>13369</v>
      </c>
      <c r="P2341" t="str">
        <f t="shared" si="511"/>
        <v>30-Dec</v>
      </c>
      <c r="Q2341" s="9">
        <f t="shared" si="512"/>
        <v>0.71666666666666667</v>
      </c>
      <c r="R2341" t="str">
        <f t="shared" si="513"/>
        <v>Evening</v>
      </c>
      <c r="S2341" s="2">
        <f t="shared" si="514"/>
        <v>30</v>
      </c>
      <c r="T2341" t="str">
        <f t="shared" si="515"/>
        <v>Recharge</v>
      </c>
      <c r="U2341">
        <f t="shared" si="516"/>
        <v>17</v>
      </c>
      <c r="V2341" t="str">
        <f t="shared" si="517"/>
        <v>FY Q3</v>
      </c>
    </row>
    <row r="2342" spans="1:22" x14ac:dyDescent="0.3">
      <c r="A2342" s="18">
        <v>44560</v>
      </c>
      <c r="B2342" t="s">
        <v>524</v>
      </c>
      <c r="C2342" t="s">
        <v>151</v>
      </c>
      <c r="D2342" t="s">
        <v>3325</v>
      </c>
      <c r="E2342">
        <v>565235490356</v>
      </c>
      <c r="F2342" t="s">
        <v>15</v>
      </c>
      <c r="G2342" t="s">
        <v>67</v>
      </c>
      <c r="H2342">
        <v>3525</v>
      </c>
      <c r="I2342" s="2">
        <f t="shared" ref="I2342:I2405" si="518">YEAR(A2342)</f>
        <v>2021</v>
      </c>
      <c r="J2342" s="2" t="str">
        <f t="shared" ref="J2342:J2405" si="519">TEXT(A2342,"mmmm")</f>
        <v>December</v>
      </c>
      <c r="K2342" s="2">
        <f t="shared" ref="K2342:K2405" si="520">MONTH(A2342)</f>
        <v>12</v>
      </c>
      <c r="L2342" s="2" t="str">
        <f t="shared" ref="L2342:L2405" si="521">TEXT(A2342,"dddd")</f>
        <v>Thursday</v>
      </c>
      <c r="M2342" s="2">
        <f t="shared" ref="M2342:M2405" si="522">WEEKNUM(A2342)</f>
        <v>53</v>
      </c>
      <c r="N2342" s="3">
        <f t="shared" ref="N2342:N2405" si="523">IF(F2342="Credit",H2342,0)</f>
        <v>0</v>
      </c>
      <c r="O2342" s="3">
        <f t="shared" ref="O2342:O2405" si="524">IF(F2342="Debit",H2342,0)</f>
        <v>3525</v>
      </c>
      <c r="P2342" t="str">
        <f t="shared" ref="P2342:P2405" si="525">TEXT(A2342,"d-mmm")</f>
        <v>30-Dec</v>
      </c>
      <c r="Q2342" s="9">
        <f t="shared" ref="Q2342:Q2405" si="526">TIMEVALUE(TRIM(CLEAN(SUBSTITUTE(B2342,CHAR(34),""))))</f>
        <v>0.85624999999999996</v>
      </c>
      <c r="R2342" t="str">
        <f t="shared" ref="R2342:R2405" si="527">IF(HOUR(Q2342)&lt;12,"Morning",IF(HOUR(Q2342)&lt;17,"Afternoon",IF(HOUR(Q2342)&lt;21,"Evening","Night")))</f>
        <v>Evening</v>
      </c>
      <c r="S2342" s="2">
        <f t="shared" ref="S2342:S2405" si="528">DAY(A2342)</f>
        <v>30</v>
      </c>
      <c r="T2342" t="str">
        <f t="shared" ref="T2342:T2405" si="529">IF(ISNUMBER(SEARCH("Recharge",C2342)),"Recharge",IF(ISNUMBER(SEARCH("Petrol",C2342)),"Fuel",IF(ISNUMBER(SEARCH("Restaurant",C2342)),"Food",IF(ISNUMBER(SEARCH("Amazon",C2342)),"Shopping",IF(ISNUMBER(SEARCH("Salary",C2342)),"Salary",IF(ISNUMBER(SEARCH("Paid to",C2342)),"UPI Transfer","Others"))))))</f>
        <v>UPI Transfer</v>
      </c>
      <c r="U2342">
        <f t="shared" ref="U2342:U2405" si="530">HOUR(Q2342)</f>
        <v>20</v>
      </c>
      <c r="V2342" t="str">
        <f t="shared" ref="V2342:V2405" si="531">"FY Q"&amp;INT(MOD(MONTH(A2342)-4,12)/3)+1</f>
        <v>FY Q3</v>
      </c>
    </row>
    <row r="2343" spans="1:22" x14ac:dyDescent="0.3">
      <c r="A2343" s="18">
        <v>44561</v>
      </c>
      <c r="B2343" t="s">
        <v>1028</v>
      </c>
      <c r="C2343" t="s">
        <v>273</v>
      </c>
      <c r="D2343" t="s">
        <v>3326</v>
      </c>
      <c r="E2343">
        <v>825281304248</v>
      </c>
      <c r="F2343" t="s">
        <v>16</v>
      </c>
      <c r="G2343" t="s">
        <v>67</v>
      </c>
      <c r="H2343">
        <v>3202</v>
      </c>
      <c r="I2343" s="2">
        <f t="shared" si="518"/>
        <v>2021</v>
      </c>
      <c r="J2343" s="2" t="str">
        <f t="shared" si="519"/>
        <v>December</v>
      </c>
      <c r="K2343" s="2">
        <f t="shared" si="520"/>
        <v>12</v>
      </c>
      <c r="L2343" s="2" t="str">
        <f t="shared" si="521"/>
        <v>Friday</v>
      </c>
      <c r="M2343" s="2">
        <f t="shared" si="522"/>
        <v>53</v>
      </c>
      <c r="N2343" s="3">
        <f t="shared" si="523"/>
        <v>3202</v>
      </c>
      <c r="O2343" s="3">
        <f t="shared" si="524"/>
        <v>0</v>
      </c>
      <c r="P2343" t="str">
        <f t="shared" si="525"/>
        <v>31-Dec</v>
      </c>
      <c r="Q2343" s="9">
        <f t="shared" si="526"/>
        <v>0.45833333333333331</v>
      </c>
      <c r="R2343" t="str">
        <f t="shared" si="527"/>
        <v>Morning</v>
      </c>
      <c r="S2343" s="2">
        <f t="shared" si="528"/>
        <v>31</v>
      </c>
      <c r="T2343" t="str">
        <f t="shared" si="529"/>
        <v>Others</v>
      </c>
      <c r="U2343">
        <f t="shared" si="530"/>
        <v>11</v>
      </c>
      <c r="V2343" t="str">
        <f t="shared" si="531"/>
        <v>FY Q3</v>
      </c>
    </row>
    <row r="2344" spans="1:22" x14ac:dyDescent="0.3">
      <c r="A2344" s="18">
        <v>44561</v>
      </c>
      <c r="B2344" t="s">
        <v>1237</v>
      </c>
      <c r="C2344" t="s">
        <v>85</v>
      </c>
      <c r="D2344" t="s">
        <v>3327</v>
      </c>
      <c r="E2344">
        <v>952883446834</v>
      </c>
      <c r="F2344" t="s">
        <v>16</v>
      </c>
      <c r="G2344" t="s">
        <v>71</v>
      </c>
      <c r="H2344">
        <v>2122</v>
      </c>
      <c r="I2344" s="2">
        <f t="shared" si="518"/>
        <v>2021</v>
      </c>
      <c r="J2344" s="2" t="str">
        <f t="shared" si="519"/>
        <v>December</v>
      </c>
      <c r="K2344" s="2">
        <f t="shared" si="520"/>
        <v>12</v>
      </c>
      <c r="L2344" s="2" t="str">
        <f t="shared" si="521"/>
        <v>Friday</v>
      </c>
      <c r="M2344" s="2">
        <f t="shared" si="522"/>
        <v>53</v>
      </c>
      <c r="N2344" s="3">
        <f t="shared" si="523"/>
        <v>2122</v>
      </c>
      <c r="O2344" s="3">
        <f t="shared" si="524"/>
        <v>0</v>
      </c>
      <c r="P2344" t="str">
        <f t="shared" si="525"/>
        <v>31-Dec</v>
      </c>
      <c r="Q2344" s="9">
        <f t="shared" si="526"/>
        <v>0.4777777777777778</v>
      </c>
      <c r="R2344" t="str">
        <f t="shared" si="527"/>
        <v>Morning</v>
      </c>
      <c r="S2344" s="2">
        <f t="shared" si="528"/>
        <v>31</v>
      </c>
      <c r="T2344" t="str">
        <f t="shared" si="529"/>
        <v>Others</v>
      </c>
      <c r="U2344">
        <f t="shared" si="530"/>
        <v>11</v>
      </c>
      <c r="V2344" t="str">
        <f t="shared" si="531"/>
        <v>FY Q3</v>
      </c>
    </row>
    <row r="2345" spans="1:22" x14ac:dyDescent="0.3">
      <c r="A2345" s="18">
        <v>44561</v>
      </c>
      <c r="B2345" t="s">
        <v>1486</v>
      </c>
      <c r="C2345" t="s">
        <v>92</v>
      </c>
      <c r="D2345" t="s">
        <v>3328</v>
      </c>
      <c r="E2345">
        <v>110390996980</v>
      </c>
      <c r="F2345" t="s">
        <v>15</v>
      </c>
      <c r="G2345" t="s">
        <v>67</v>
      </c>
      <c r="H2345">
        <v>1507</v>
      </c>
      <c r="I2345" s="2">
        <f t="shared" si="518"/>
        <v>2021</v>
      </c>
      <c r="J2345" s="2" t="str">
        <f t="shared" si="519"/>
        <v>December</v>
      </c>
      <c r="K2345" s="2">
        <f t="shared" si="520"/>
        <v>12</v>
      </c>
      <c r="L2345" s="2" t="str">
        <f t="shared" si="521"/>
        <v>Friday</v>
      </c>
      <c r="M2345" s="2">
        <f t="shared" si="522"/>
        <v>53</v>
      </c>
      <c r="N2345" s="3">
        <f t="shared" si="523"/>
        <v>0</v>
      </c>
      <c r="O2345" s="3">
        <f t="shared" si="524"/>
        <v>1507</v>
      </c>
      <c r="P2345" t="str">
        <f t="shared" si="525"/>
        <v>31-Dec</v>
      </c>
      <c r="Q2345" s="9">
        <f t="shared" si="526"/>
        <v>0.57708333333333328</v>
      </c>
      <c r="R2345" t="str">
        <f t="shared" si="527"/>
        <v>Afternoon</v>
      </c>
      <c r="S2345" s="2">
        <f t="shared" si="528"/>
        <v>31</v>
      </c>
      <c r="T2345" t="str">
        <f t="shared" si="529"/>
        <v>UPI Transfer</v>
      </c>
      <c r="U2345">
        <f t="shared" si="530"/>
        <v>13</v>
      </c>
      <c r="V2345" t="str">
        <f t="shared" si="531"/>
        <v>FY Q3</v>
      </c>
    </row>
    <row r="2346" spans="1:22" x14ac:dyDescent="0.3">
      <c r="A2346" s="18">
        <v>44561</v>
      </c>
      <c r="B2346" t="s">
        <v>418</v>
      </c>
      <c r="C2346" t="s">
        <v>76</v>
      </c>
      <c r="D2346" t="s">
        <v>3329</v>
      </c>
      <c r="E2346">
        <v>62005380097</v>
      </c>
      <c r="F2346" t="s">
        <v>16</v>
      </c>
      <c r="G2346" t="s">
        <v>67</v>
      </c>
      <c r="H2346">
        <v>18121</v>
      </c>
      <c r="I2346" s="2">
        <f t="shared" si="518"/>
        <v>2021</v>
      </c>
      <c r="J2346" s="2" t="str">
        <f t="shared" si="519"/>
        <v>December</v>
      </c>
      <c r="K2346" s="2">
        <f t="shared" si="520"/>
        <v>12</v>
      </c>
      <c r="L2346" s="2" t="str">
        <f t="shared" si="521"/>
        <v>Friday</v>
      </c>
      <c r="M2346" s="2">
        <f t="shared" si="522"/>
        <v>53</v>
      </c>
      <c r="N2346" s="3">
        <f t="shared" si="523"/>
        <v>18121</v>
      </c>
      <c r="O2346" s="3">
        <f t="shared" si="524"/>
        <v>0</v>
      </c>
      <c r="P2346" t="str">
        <f t="shared" si="525"/>
        <v>31-Dec</v>
      </c>
      <c r="Q2346" s="9">
        <f t="shared" si="526"/>
        <v>0.60902777777777772</v>
      </c>
      <c r="R2346" t="str">
        <f t="shared" si="527"/>
        <v>Afternoon</v>
      </c>
      <c r="S2346" s="2">
        <f t="shared" si="528"/>
        <v>31</v>
      </c>
      <c r="T2346" t="str">
        <f t="shared" si="529"/>
        <v>Others</v>
      </c>
      <c r="U2346">
        <f t="shared" si="530"/>
        <v>14</v>
      </c>
      <c r="V2346" t="str">
        <f t="shared" si="531"/>
        <v>FY Q3</v>
      </c>
    </row>
    <row r="2347" spans="1:22" x14ac:dyDescent="0.3">
      <c r="A2347" s="18">
        <v>44561</v>
      </c>
      <c r="B2347" t="s">
        <v>206</v>
      </c>
      <c r="C2347" t="s">
        <v>797</v>
      </c>
      <c r="D2347" t="s">
        <v>3330</v>
      </c>
      <c r="E2347">
        <v>22481363180</v>
      </c>
      <c r="F2347" t="s">
        <v>15</v>
      </c>
      <c r="G2347" t="s">
        <v>67</v>
      </c>
      <c r="H2347">
        <v>2443</v>
      </c>
      <c r="I2347" s="2">
        <f t="shared" si="518"/>
        <v>2021</v>
      </c>
      <c r="J2347" s="2" t="str">
        <f t="shared" si="519"/>
        <v>December</v>
      </c>
      <c r="K2347" s="2">
        <f t="shared" si="520"/>
        <v>12</v>
      </c>
      <c r="L2347" s="2" t="str">
        <f t="shared" si="521"/>
        <v>Friday</v>
      </c>
      <c r="M2347" s="2">
        <f t="shared" si="522"/>
        <v>53</v>
      </c>
      <c r="N2347" s="3">
        <f t="shared" si="523"/>
        <v>0</v>
      </c>
      <c r="O2347" s="3">
        <f t="shared" si="524"/>
        <v>2443</v>
      </c>
      <c r="P2347" t="str">
        <f t="shared" si="525"/>
        <v>31-Dec</v>
      </c>
      <c r="Q2347" s="9">
        <f t="shared" si="526"/>
        <v>0.85555555555555551</v>
      </c>
      <c r="R2347" t="str">
        <f t="shared" si="527"/>
        <v>Evening</v>
      </c>
      <c r="S2347" s="2">
        <f t="shared" si="528"/>
        <v>31</v>
      </c>
      <c r="T2347" t="str">
        <f t="shared" si="529"/>
        <v>UPI Transfer</v>
      </c>
      <c r="U2347">
        <f t="shared" si="530"/>
        <v>20</v>
      </c>
      <c r="V2347" t="str">
        <f t="shared" si="531"/>
        <v>FY Q3</v>
      </c>
    </row>
    <row r="2348" spans="1:22" x14ac:dyDescent="0.3">
      <c r="A2348" s="18">
        <v>44561</v>
      </c>
      <c r="B2348" t="s">
        <v>3265</v>
      </c>
      <c r="C2348" t="s">
        <v>82</v>
      </c>
      <c r="D2348" t="s">
        <v>3331</v>
      </c>
      <c r="E2348">
        <v>782946271046</v>
      </c>
      <c r="F2348" t="s">
        <v>16</v>
      </c>
      <c r="G2348" t="s">
        <v>71</v>
      </c>
      <c r="H2348">
        <v>8406</v>
      </c>
      <c r="I2348" s="2">
        <f t="shared" si="518"/>
        <v>2021</v>
      </c>
      <c r="J2348" s="2" t="str">
        <f t="shared" si="519"/>
        <v>December</v>
      </c>
      <c r="K2348" s="2">
        <f t="shared" si="520"/>
        <v>12</v>
      </c>
      <c r="L2348" s="2" t="str">
        <f t="shared" si="521"/>
        <v>Friday</v>
      </c>
      <c r="M2348" s="2">
        <f t="shared" si="522"/>
        <v>53</v>
      </c>
      <c r="N2348" s="3">
        <f t="shared" si="523"/>
        <v>8406</v>
      </c>
      <c r="O2348" s="3">
        <f t="shared" si="524"/>
        <v>0</v>
      </c>
      <c r="P2348" t="str">
        <f t="shared" si="525"/>
        <v>31-Dec</v>
      </c>
      <c r="Q2348" s="9">
        <f t="shared" si="526"/>
        <v>0.91666666666666663</v>
      </c>
      <c r="R2348" t="str">
        <f t="shared" si="527"/>
        <v>Night</v>
      </c>
      <c r="S2348" s="2">
        <f t="shared" si="528"/>
        <v>31</v>
      </c>
      <c r="T2348" t="str">
        <f t="shared" si="529"/>
        <v>Others</v>
      </c>
      <c r="U2348">
        <f t="shared" si="530"/>
        <v>22</v>
      </c>
      <c r="V2348" t="str">
        <f t="shared" si="531"/>
        <v>FY Q3</v>
      </c>
    </row>
    <row r="2349" spans="1:22" x14ac:dyDescent="0.3">
      <c r="A2349" s="18">
        <v>44562</v>
      </c>
      <c r="B2349" t="s">
        <v>1026</v>
      </c>
      <c r="C2349" t="s">
        <v>322</v>
      </c>
      <c r="D2349" t="s">
        <v>3332</v>
      </c>
      <c r="E2349">
        <v>570737379363</v>
      </c>
      <c r="F2349" t="s">
        <v>15</v>
      </c>
      <c r="G2349" t="s">
        <v>67</v>
      </c>
      <c r="H2349">
        <v>10138</v>
      </c>
      <c r="I2349" s="2">
        <f t="shared" si="518"/>
        <v>2022</v>
      </c>
      <c r="J2349" s="2" t="str">
        <f t="shared" si="519"/>
        <v>January</v>
      </c>
      <c r="K2349" s="2">
        <f t="shared" si="520"/>
        <v>1</v>
      </c>
      <c r="L2349" s="2" t="str">
        <f t="shared" si="521"/>
        <v>Saturday</v>
      </c>
      <c r="M2349" s="2">
        <f t="shared" si="522"/>
        <v>1</v>
      </c>
      <c r="N2349" s="3">
        <f t="shared" si="523"/>
        <v>0</v>
      </c>
      <c r="O2349" s="3">
        <f t="shared" si="524"/>
        <v>10138</v>
      </c>
      <c r="P2349" t="str">
        <f t="shared" si="525"/>
        <v>1-Jan</v>
      </c>
      <c r="Q2349" s="9">
        <f t="shared" si="526"/>
        <v>0.43888888888888888</v>
      </c>
      <c r="R2349" t="str">
        <f t="shared" si="527"/>
        <v>Morning</v>
      </c>
      <c r="S2349" s="2">
        <f t="shared" si="528"/>
        <v>1</v>
      </c>
      <c r="T2349" t="str">
        <f t="shared" si="529"/>
        <v>UPI Transfer</v>
      </c>
      <c r="U2349">
        <f t="shared" si="530"/>
        <v>10</v>
      </c>
      <c r="V2349" t="str">
        <f t="shared" si="531"/>
        <v>FY Q4</v>
      </c>
    </row>
    <row r="2350" spans="1:22" x14ac:dyDescent="0.3">
      <c r="A2350" s="18">
        <v>44562</v>
      </c>
      <c r="B2350" t="s">
        <v>390</v>
      </c>
      <c r="C2350" t="s">
        <v>73</v>
      </c>
      <c r="D2350" t="s">
        <v>3333</v>
      </c>
      <c r="E2350">
        <v>705538752845</v>
      </c>
      <c r="F2350" t="s">
        <v>16</v>
      </c>
      <c r="G2350" t="s">
        <v>67</v>
      </c>
      <c r="H2350">
        <v>6783</v>
      </c>
      <c r="I2350" s="2">
        <f t="shared" si="518"/>
        <v>2022</v>
      </c>
      <c r="J2350" s="2" t="str">
        <f t="shared" si="519"/>
        <v>January</v>
      </c>
      <c r="K2350" s="2">
        <f t="shared" si="520"/>
        <v>1</v>
      </c>
      <c r="L2350" s="2" t="str">
        <f t="shared" si="521"/>
        <v>Saturday</v>
      </c>
      <c r="M2350" s="2">
        <f t="shared" si="522"/>
        <v>1</v>
      </c>
      <c r="N2350" s="3">
        <f t="shared" si="523"/>
        <v>6783</v>
      </c>
      <c r="O2350" s="3">
        <f t="shared" si="524"/>
        <v>0</v>
      </c>
      <c r="P2350" t="str">
        <f t="shared" si="525"/>
        <v>1-Jan</v>
      </c>
      <c r="Q2350" s="9">
        <f t="shared" si="526"/>
        <v>0.84236111111111112</v>
      </c>
      <c r="R2350" t="str">
        <f t="shared" si="527"/>
        <v>Evening</v>
      </c>
      <c r="S2350" s="2">
        <f t="shared" si="528"/>
        <v>1</v>
      </c>
      <c r="T2350" t="str">
        <f t="shared" si="529"/>
        <v>Others</v>
      </c>
      <c r="U2350">
        <f t="shared" si="530"/>
        <v>20</v>
      </c>
      <c r="V2350" t="str">
        <f t="shared" si="531"/>
        <v>FY Q4</v>
      </c>
    </row>
    <row r="2351" spans="1:22" x14ac:dyDescent="0.3">
      <c r="A2351" s="18">
        <v>44562</v>
      </c>
      <c r="B2351" t="s">
        <v>1007</v>
      </c>
      <c r="C2351" t="s">
        <v>207</v>
      </c>
      <c r="D2351" t="s">
        <v>3334</v>
      </c>
      <c r="E2351">
        <v>446259678555</v>
      </c>
      <c r="F2351" t="s">
        <v>15</v>
      </c>
      <c r="G2351" t="s">
        <v>67</v>
      </c>
      <c r="H2351">
        <v>15905</v>
      </c>
      <c r="I2351" s="2">
        <f t="shared" si="518"/>
        <v>2022</v>
      </c>
      <c r="J2351" s="2" t="str">
        <f t="shared" si="519"/>
        <v>January</v>
      </c>
      <c r="K2351" s="2">
        <f t="shared" si="520"/>
        <v>1</v>
      </c>
      <c r="L2351" s="2" t="str">
        <f t="shared" si="521"/>
        <v>Saturday</v>
      </c>
      <c r="M2351" s="2">
        <f t="shared" si="522"/>
        <v>1</v>
      </c>
      <c r="N2351" s="3">
        <f t="shared" si="523"/>
        <v>0</v>
      </c>
      <c r="O2351" s="3">
        <f t="shared" si="524"/>
        <v>15905</v>
      </c>
      <c r="P2351" t="str">
        <f t="shared" si="525"/>
        <v>1-Jan</v>
      </c>
      <c r="Q2351" s="9">
        <f t="shared" si="526"/>
        <v>0.85138888888888886</v>
      </c>
      <c r="R2351" t="str">
        <f t="shared" si="527"/>
        <v>Evening</v>
      </c>
      <c r="S2351" s="2">
        <f t="shared" si="528"/>
        <v>1</v>
      </c>
      <c r="T2351" t="str">
        <f t="shared" si="529"/>
        <v>UPI Transfer</v>
      </c>
      <c r="U2351">
        <f t="shared" si="530"/>
        <v>20</v>
      </c>
      <c r="V2351" t="str">
        <f t="shared" si="531"/>
        <v>FY Q4</v>
      </c>
    </row>
    <row r="2352" spans="1:22" x14ac:dyDescent="0.3">
      <c r="A2352" s="18">
        <v>44562</v>
      </c>
      <c r="B2352" t="s">
        <v>2047</v>
      </c>
      <c r="C2352" t="s">
        <v>73</v>
      </c>
      <c r="D2352" t="s">
        <v>3335</v>
      </c>
      <c r="E2352">
        <v>851615201735</v>
      </c>
      <c r="F2352" t="s">
        <v>16</v>
      </c>
      <c r="G2352" t="s">
        <v>67</v>
      </c>
      <c r="H2352">
        <v>23467</v>
      </c>
      <c r="I2352" s="2">
        <f t="shared" si="518"/>
        <v>2022</v>
      </c>
      <c r="J2352" s="2" t="str">
        <f t="shared" si="519"/>
        <v>January</v>
      </c>
      <c r="K2352" s="2">
        <f t="shared" si="520"/>
        <v>1</v>
      </c>
      <c r="L2352" s="2" t="str">
        <f t="shared" si="521"/>
        <v>Saturday</v>
      </c>
      <c r="M2352" s="2">
        <f t="shared" si="522"/>
        <v>1</v>
      </c>
      <c r="N2352" s="3">
        <f t="shared" si="523"/>
        <v>23467</v>
      </c>
      <c r="O2352" s="3">
        <f t="shared" si="524"/>
        <v>0</v>
      </c>
      <c r="P2352" t="str">
        <f t="shared" si="525"/>
        <v>1-Jan</v>
      </c>
      <c r="Q2352" s="9">
        <f t="shared" si="526"/>
        <v>0.9194444444444444</v>
      </c>
      <c r="R2352" t="str">
        <f t="shared" si="527"/>
        <v>Night</v>
      </c>
      <c r="S2352" s="2">
        <f t="shared" si="528"/>
        <v>1</v>
      </c>
      <c r="T2352" t="str">
        <f t="shared" si="529"/>
        <v>Others</v>
      </c>
      <c r="U2352">
        <f t="shared" si="530"/>
        <v>22</v>
      </c>
      <c r="V2352" t="str">
        <f t="shared" si="531"/>
        <v>FY Q4</v>
      </c>
    </row>
    <row r="2353" spans="1:22" x14ac:dyDescent="0.3">
      <c r="A2353" s="18">
        <v>44563</v>
      </c>
      <c r="B2353" t="s">
        <v>682</v>
      </c>
      <c r="C2353" t="s">
        <v>160</v>
      </c>
      <c r="D2353" t="s">
        <v>3336</v>
      </c>
      <c r="E2353">
        <v>103541534692</v>
      </c>
      <c r="F2353" t="s">
        <v>15</v>
      </c>
      <c r="G2353" t="s">
        <v>67</v>
      </c>
      <c r="H2353">
        <v>6994</v>
      </c>
      <c r="I2353" s="2">
        <f t="shared" si="518"/>
        <v>2022</v>
      </c>
      <c r="J2353" s="2" t="str">
        <f t="shared" si="519"/>
        <v>January</v>
      </c>
      <c r="K2353" s="2">
        <f t="shared" si="520"/>
        <v>1</v>
      </c>
      <c r="L2353" s="2" t="str">
        <f t="shared" si="521"/>
        <v>Sunday</v>
      </c>
      <c r="M2353" s="2">
        <f t="shared" si="522"/>
        <v>2</v>
      </c>
      <c r="N2353" s="3">
        <f t="shared" si="523"/>
        <v>0</v>
      </c>
      <c r="O2353" s="3">
        <f t="shared" si="524"/>
        <v>6994</v>
      </c>
      <c r="P2353" t="str">
        <f t="shared" si="525"/>
        <v>2-Jan</v>
      </c>
      <c r="Q2353" s="9">
        <f t="shared" si="526"/>
        <v>0.53263888888888888</v>
      </c>
      <c r="R2353" t="str">
        <f t="shared" si="527"/>
        <v>Afternoon</v>
      </c>
      <c r="S2353" s="2">
        <f t="shared" si="528"/>
        <v>2</v>
      </c>
      <c r="T2353" t="str">
        <f t="shared" si="529"/>
        <v>Shopping</v>
      </c>
      <c r="U2353">
        <f t="shared" si="530"/>
        <v>12</v>
      </c>
      <c r="V2353" t="str">
        <f t="shared" si="531"/>
        <v>FY Q4</v>
      </c>
    </row>
    <row r="2354" spans="1:22" x14ac:dyDescent="0.3">
      <c r="A2354" s="18">
        <v>44563</v>
      </c>
      <c r="B2354" t="s">
        <v>1712</v>
      </c>
      <c r="C2354" t="s">
        <v>242</v>
      </c>
      <c r="D2354" t="s">
        <v>3337</v>
      </c>
      <c r="E2354">
        <v>105204515802</v>
      </c>
      <c r="F2354" t="s">
        <v>15</v>
      </c>
      <c r="G2354" t="s">
        <v>71</v>
      </c>
      <c r="H2354">
        <v>9594</v>
      </c>
      <c r="I2354" s="2">
        <f t="shared" si="518"/>
        <v>2022</v>
      </c>
      <c r="J2354" s="2" t="str">
        <f t="shared" si="519"/>
        <v>January</v>
      </c>
      <c r="K2354" s="2">
        <f t="shared" si="520"/>
        <v>1</v>
      </c>
      <c r="L2354" s="2" t="str">
        <f t="shared" si="521"/>
        <v>Sunday</v>
      </c>
      <c r="M2354" s="2">
        <f t="shared" si="522"/>
        <v>2</v>
      </c>
      <c r="N2354" s="3">
        <f t="shared" si="523"/>
        <v>0</v>
      </c>
      <c r="O2354" s="3">
        <f t="shared" si="524"/>
        <v>9594</v>
      </c>
      <c r="P2354" t="str">
        <f t="shared" si="525"/>
        <v>2-Jan</v>
      </c>
      <c r="Q2354" s="9">
        <f t="shared" si="526"/>
        <v>0.71319444444444446</v>
      </c>
      <c r="R2354" t="str">
        <f t="shared" si="527"/>
        <v>Evening</v>
      </c>
      <c r="S2354" s="2">
        <f t="shared" si="528"/>
        <v>2</v>
      </c>
      <c r="T2354" t="str">
        <f t="shared" si="529"/>
        <v>UPI Transfer</v>
      </c>
      <c r="U2354">
        <f t="shared" si="530"/>
        <v>17</v>
      </c>
      <c r="V2354" t="str">
        <f t="shared" si="531"/>
        <v>FY Q4</v>
      </c>
    </row>
    <row r="2355" spans="1:22" x14ac:dyDescent="0.3">
      <c r="A2355" s="18">
        <v>44563</v>
      </c>
      <c r="B2355" t="s">
        <v>1181</v>
      </c>
      <c r="C2355" t="s">
        <v>69</v>
      </c>
      <c r="D2355" t="s">
        <v>3338</v>
      </c>
      <c r="E2355">
        <v>790810142119</v>
      </c>
      <c r="F2355" t="s">
        <v>16</v>
      </c>
      <c r="G2355" t="s">
        <v>71</v>
      </c>
      <c r="H2355">
        <v>3351</v>
      </c>
      <c r="I2355" s="2">
        <f t="shared" si="518"/>
        <v>2022</v>
      </c>
      <c r="J2355" s="2" t="str">
        <f t="shared" si="519"/>
        <v>January</v>
      </c>
      <c r="K2355" s="2">
        <f t="shared" si="520"/>
        <v>1</v>
      </c>
      <c r="L2355" s="2" t="str">
        <f t="shared" si="521"/>
        <v>Sunday</v>
      </c>
      <c r="M2355" s="2">
        <f t="shared" si="522"/>
        <v>2</v>
      </c>
      <c r="N2355" s="3">
        <f t="shared" si="523"/>
        <v>3351</v>
      </c>
      <c r="O2355" s="3">
        <f t="shared" si="524"/>
        <v>0</v>
      </c>
      <c r="P2355" t="str">
        <f t="shared" si="525"/>
        <v>2-Jan</v>
      </c>
      <c r="Q2355" s="9">
        <f t="shared" si="526"/>
        <v>0.74375000000000002</v>
      </c>
      <c r="R2355" t="str">
        <f t="shared" si="527"/>
        <v>Evening</v>
      </c>
      <c r="S2355" s="2">
        <f t="shared" si="528"/>
        <v>2</v>
      </c>
      <c r="T2355" t="str">
        <f t="shared" si="529"/>
        <v>Others</v>
      </c>
      <c r="U2355">
        <f t="shared" si="530"/>
        <v>17</v>
      </c>
      <c r="V2355" t="str">
        <f t="shared" si="531"/>
        <v>FY Q4</v>
      </c>
    </row>
    <row r="2356" spans="1:22" x14ac:dyDescent="0.3">
      <c r="A2356" s="18">
        <v>44563</v>
      </c>
      <c r="B2356" t="s">
        <v>1150</v>
      </c>
      <c r="C2356" t="s">
        <v>79</v>
      </c>
      <c r="D2356" t="s">
        <v>3339</v>
      </c>
      <c r="E2356">
        <v>487602725143</v>
      </c>
      <c r="F2356" t="s">
        <v>16</v>
      </c>
      <c r="G2356" t="s">
        <v>67</v>
      </c>
      <c r="H2356">
        <v>12012</v>
      </c>
      <c r="I2356" s="2">
        <f t="shared" si="518"/>
        <v>2022</v>
      </c>
      <c r="J2356" s="2" t="str">
        <f t="shared" si="519"/>
        <v>January</v>
      </c>
      <c r="K2356" s="2">
        <f t="shared" si="520"/>
        <v>1</v>
      </c>
      <c r="L2356" s="2" t="str">
        <f t="shared" si="521"/>
        <v>Sunday</v>
      </c>
      <c r="M2356" s="2">
        <f t="shared" si="522"/>
        <v>2</v>
      </c>
      <c r="N2356" s="3">
        <f t="shared" si="523"/>
        <v>12012</v>
      </c>
      <c r="O2356" s="3">
        <f t="shared" si="524"/>
        <v>0</v>
      </c>
      <c r="P2356" t="str">
        <f t="shared" si="525"/>
        <v>2-Jan</v>
      </c>
      <c r="Q2356" s="9">
        <f t="shared" si="526"/>
        <v>0.78819444444444442</v>
      </c>
      <c r="R2356" t="str">
        <f t="shared" si="527"/>
        <v>Evening</v>
      </c>
      <c r="S2356" s="2">
        <f t="shared" si="528"/>
        <v>2</v>
      </c>
      <c r="T2356" t="str">
        <f t="shared" si="529"/>
        <v>Others</v>
      </c>
      <c r="U2356">
        <f t="shared" si="530"/>
        <v>18</v>
      </c>
      <c r="V2356" t="str">
        <f t="shared" si="531"/>
        <v>FY Q4</v>
      </c>
    </row>
    <row r="2357" spans="1:22" x14ac:dyDescent="0.3">
      <c r="A2357" s="18">
        <v>44563</v>
      </c>
      <c r="B2357" t="s">
        <v>3340</v>
      </c>
      <c r="C2357" t="s">
        <v>114</v>
      </c>
      <c r="D2357" t="s">
        <v>3341</v>
      </c>
      <c r="E2357">
        <v>200520478734</v>
      </c>
      <c r="F2357" t="s">
        <v>15</v>
      </c>
      <c r="G2357" t="s">
        <v>67</v>
      </c>
      <c r="H2357">
        <v>2974</v>
      </c>
      <c r="I2357" s="2">
        <f t="shared" si="518"/>
        <v>2022</v>
      </c>
      <c r="J2357" s="2" t="str">
        <f t="shared" si="519"/>
        <v>January</v>
      </c>
      <c r="K2357" s="2">
        <f t="shared" si="520"/>
        <v>1</v>
      </c>
      <c r="L2357" s="2" t="str">
        <f t="shared" si="521"/>
        <v>Sunday</v>
      </c>
      <c r="M2357" s="2">
        <f t="shared" si="522"/>
        <v>2</v>
      </c>
      <c r="N2357" s="3">
        <f t="shared" si="523"/>
        <v>0</v>
      </c>
      <c r="O2357" s="3">
        <f t="shared" si="524"/>
        <v>2974</v>
      </c>
      <c r="P2357" t="str">
        <f t="shared" si="525"/>
        <v>2-Jan</v>
      </c>
      <c r="Q2357" s="9">
        <f t="shared" si="526"/>
        <v>0.83263888888888893</v>
      </c>
      <c r="R2357" t="str">
        <f t="shared" si="527"/>
        <v>Evening</v>
      </c>
      <c r="S2357" s="2">
        <f t="shared" si="528"/>
        <v>2</v>
      </c>
      <c r="T2357" t="str">
        <f t="shared" si="529"/>
        <v>UPI Transfer</v>
      </c>
      <c r="U2357">
        <f t="shared" si="530"/>
        <v>19</v>
      </c>
      <c r="V2357" t="str">
        <f t="shared" si="531"/>
        <v>FY Q4</v>
      </c>
    </row>
    <row r="2358" spans="1:22" x14ac:dyDescent="0.3">
      <c r="A2358" s="18">
        <v>44563</v>
      </c>
      <c r="B2358" t="s">
        <v>2136</v>
      </c>
      <c r="C2358" t="s">
        <v>117</v>
      </c>
      <c r="D2358" t="s">
        <v>3342</v>
      </c>
      <c r="E2358">
        <v>366354279509</v>
      </c>
      <c r="F2358" t="s">
        <v>16</v>
      </c>
      <c r="G2358" t="s">
        <v>67</v>
      </c>
      <c r="H2358">
        <v>11526</v>
      </c>
      <c r="I2358" s="2">
        <f t="shared" si="518"/>
        <v>2022</v>
      </c>
      <c r="J2358" s="2" t="str">
        <f t="shared" si="519"/>
        <v>January</v>
      </c>
      <c r="K2358" s="2">
        <f t="shared" si="520"/>
        <v>1</v>
      </c>
      <c r="L2358" s="2" t="str">
        <f t="shared" si="521"/>
        <v>Sunday</v>
      </c>
      <c r="M2358" s="2">
        <f t="shared" si="522"/>
        <v>2</v>
      </c>
      <c r="N2358" s="3">
        <f t="shared" si="523"/>
        <v>11526</v>
      </c>
      <c r="O2358" s="3">
        <f t="shared" si="524"/>
        <v>0</v>
      </c>
      <c r="P2358" t="str">
        <f t="shared" si="525"/>
        <v>2-Jan</v>
      </c>
      <c r="Q2358" s="9">
        <f t="shared" si="526"/>
        <v>0.83472222222222225</v>
      </c>
      <c r="R2358" t="str">
        <f t="shared" si="527"/>
        <v>Evening</v>
      </c>
      <c r="S2358" s="2">
        <f t="shared" si="528"/>
        <v>2</v>
      </c>
      <c r="T2358" t="str">
        <f t="shared" si="529"/>
        <v>Others</v>
      </c>
      <c r="U2358">
        <f t="shared" si="530"/>
        <v>20</v>
      </c>
      <c r="V2358" t="str">
        <f t="shared" si="531"/>
        <v>FY Q4</v>
      </c>
    </row>
    <row r="2359" spans="1:22" x14ac:dyDescent="0.3">
      <c r="A2359" s="18">
        <v>44563</v>
      </c>
      <c r="B2359" t="s">
        <v>570</v>
      </c>
      <c r="C2359" t="s">
        <v>85</v>
      </c>
      <c r="D2359" t="s">
        <v>3343</v>
      </c>
      <c r="E2359">
        <v>169835514723</v>
      </c>
      <c r="F2359" t="s">
        <v>16</v>
      </c>
      <c r="G2359" t="s">
        <v>67</v>
      </c>
      <c r="H2359">
        <v>20189</v>
      </c>
      <c r="I2359" s="2">
        <f t="shared" si="518"/>
        <v>2022</v>
      </c>
      <c r="J2359" s="2" t="str">
        <f t="shared" si="519"/>
        <v>January</v>
      </c>
      <c r="K2359" s="2">
        <f t="shared" si="520"/>
        <v>1</v>
      </c>
      <c r="L2359" s="2" t="str">
        <f t="shared" si="521"/>
        <v>Sunday</v>
      </c>
      <c r="M2359" s="2">
        <f t="shared" si="522"/>
        <v>2</v>
      </c>
      <c r="N2359" s="3">
        <f t="shared" si="523"/>
        <v>20189</v>
      </c>
      <c r="O2359" s="3">
        <f t="shared" si="524"/>
        <v>0</v>
      </c>
      <c r="P2359" t="str">
        <f t="shared" si="525"/>
        <v>2-Jan</v>
      </c>
      <c r="Q2359" s="9">
        <f t="shared" si="526"/>
        <v>0.88749999999999996</v>
      </c>
      <c r="R2359" t="str">
        <f t="shared" si="527"/>
        <v>Night</v>
      </c>
      <c r="S2359" s="2">
        <f t="shared" si="528"/>
        <v>2</v>
      </c>
      <c r="T2359" t="str">
        <f t="shared" si="529"/>
        <v>Others</v>
      </c>
      <c r="U2359">
        <f t="shared" si="530"/>
        <v>21</v>
      </c>
      <c r="V2359" t="str">
        <f t="shared" si="531"/>
        <v>FY Q4</v>
      </c>
    </row>
    <row r="2360" spans="1:22" x14ac:dyDescent="0.3">
      <c r="A2360" s="18">
        <v>44563</v>
      </c>
      <c r="B2360" t="s">
        <v>308</v>
      </c>
      <c r="C2360" t="s">
        <v>131</v>
      </c>
      <c r="D2360" t="s">
        <v>3344</v>
      </c>
      <c r="E2360">
        <v>855182623415</v>
      </c>
      <c r="F2360" t="s">
        <v>16</v>
      </c>
      <c r="G2360" t="s">
        <v>71</v>
      </c>
      <c r="H2360">
        <v>24648</v>
      </c>
      <c r="I2360" s="2">
        <f t="shared" si="518"/>
        <v>2022</v>
      </c>
      <c r="J2360" s="2" t="str">
        <f t="shared" si="519"/>
        <v>January</v>
      </c>
      <c r="K2360" s="2">
        <f t="shared" si="520"/>
        <v>1</v>
      </c>
      <c r="L2360" s="2" t="str">
        <f t="shared" si="521"/>
        <v>Sunday</v>
      </c>
      <c r="M2360" s="2">
        <f t="shared" si="522"/>
        <v>2</v>
      </c>
      <c r="N2360" s="3">
        <f t="shared" si="523"/>
        <v>24648</v>
      </c>
      <c r="O2360" s="3">
        <f t="shared" si="524"/>
        <v>0</v>
      </c>
      <c r="P2360" t="str">
        <f t="shared" si="525"/>
        <v>2-Jan</v>
      </c>
      <c r="Q2360" s="9">
        <f t="shared" si="526"/>
        <v>0.91527777777777775</v>
      </c>
      <c r="R2360" t="str">
        <f t="shared" si="527"/>
        <v>Night</v>
      </c>
      <c r="S2360" s="2">
        <f t="shared" si="528"/>
        <v>2</v>
      </c>
      <c r="T2360" t="str">
        <f t="shared" si="529"/>
        <v>Others</v>
      </c>
      <c r="U2360">
        <f t="shared" si="530"/>
        <v>21</v>
      </c>
      <c r="V2360" t="str">
        <f t="shared" si="531"/>
        <v>FY Q4</v>
      </c>
    </row>
    <row r="2361" spans="1:22" x14ac:dyDescent="0.3">
      <c r="A2361" s="18">
        <v>44563</v>
      </c>
      <c r="B2361" t="s">
        <v>833</v>
      </c>
      <c r="C2361" t="s">
        <v>254</v>
      </c>
      <c r="D2361" t="s">
        <v>3345</v>
      </c>
      <c r="E2361">
        <v>13809777102</v>
      </c>
      <c r="F2361" t="s">
        <v>16</v>
      </c>
      <c r="G2361" t="s">
        <v>67</v>
      </c>
      <c r="H2361">
        <v>22802</v>
      </c>
      <c r="I2361" s="2">
        <f t="shared" si="518"/>
        <v>2022</v>
      </c>
      <c r="J2361" s="2" t="str">
        <f t="shared" si="519"/>
        <v>January</v>
      </c>
      <c r="K2361" s="2">
        <f t="shared" si="520"/>
        <v>1</v>
      </c>
      <c r="L2361" s="2" t="str">
        <f t="shared" si="521"/>
        <v>Sunday</v>
      </c>
      <c r="M2361" s="2">
        <f t="shared" si="522"/>
        <v>2</v>
      </c>
      <c r="N2361" s="3">
        <f t="shared" si="523"/>
        <v>22802</v>
      </c>
      <c r="O2361" s="3">
        <f t="shared" si="524"/>
        <v>0</v>
      </c>
      <c r="P2361" t="str">
        <f t="shared" si="525"/>
        <v>2-Jan</v>
      </c>
      <c r="Q2361" s="9">
        <f t="shared" si="526"/>
        <v>0.94236111111111109</v>
      </c>
      <c r="R2361" t="str">
        <f t="shared" si="527"/>
        <v>Night</v>
      </c>
      <c r="S2361" s="2">
        <f t="shared" si="528"/>
        <v>2</v>
      </c>
      <c r="T2361" t="str">
        <f t="shared" si="529"/>
        <v>Others</v>
      </c>
      <c r="U2361">
        <f t="shared" si="530"/>
        <v>22</v>
      </c>
      <c r="V2361" t="str">
        <f t="shared" si="531"/>
        <v>FY Q4</v>
      </c>
    </row>
    <row r="2362" spans="1:22" x14ac:dyDescent="0.3">
      <c r="A2362" s="18">
        <v>44564</v>
      </c>
      <c r="B2362" t="s">
        <v>312</v>
      </c>
      <c r="C2362" t="s">
        <v>302</v>
      </c>
      <c r="D2362" t="s">
        <v>3346</v>
      </c>
      <c r="E2362">
        <v>912313969935</v>
      </c>
      <c r="F2362" t="s">
        <v>15</v>
      </c>
      <c r="G2362" t="s">
        <v>67</v>
      </c>
      <c r="H2362">
        <v>1167</v>
      </c>
      <c r="I2362" s="2">
        <f t="shared" si="518"/>
        <v>2022</v>
      </c>
      <c r="J2362" s="2" t="str">
        <f t="shared" si="519"/>
        <v>January</v>
      </c>
      <c r="K2362" s="2">
        <f t="shared" si="520"/>
        <v>1</v>
      </c>
      <c r="L2362" s="2" t="str">
        <f t="shared" si="521"/>
        <v>Monday</v>
      </c>
      <c r="M2362" s="2">
        <f t="shared" si="522"/>
        <v>2</v>
      </c>
      <c r="N2362" s="3">
        <f t="shared" si="523"/>
        <v>0</v>
      </c>
      <c r="O2362" s="3">
        <f t="shared" si="524"/>
        <v>1167</v>
      </c>
      <c r="P2362" t="str">
        <f t="shared" si="525"/>
        <v>3-Jan</v>
      </c>
      <c r="Q2362" s="9">
        <f t="shared" si="526"/>
        <v>0.44861111111111113</v>
      </c>
      <c r="R2362" t="str">
        <f t="shared" si="527"/>
        <v>Morning</v>
      </c>
      <c r="S2362" s="2">
        <f t="shared" si="528"/>
        <v>3</v>
      </c>
      <c r="T2362" t="str">
        <f t="shared" si="529"/>
        <v>UPI Transfer</v>
      </c>
      <c r="U2362">
        <f t="shared" si="530"/>
        <v>10</v>
      </c>
      <c r="V2362" t="str">
        <f t="shared" si="531"/>
        <v>FY Q4</v>
      </c>
    </row>
    <row r="2363" spans="1:22" x14ac:dyDescent="0.3">
      <c r="A2363" s="18">
        <v>44564</v>
      </c>
      <c r="B2363" t="s">
        <v>1563</v>
      </c>
      <c r="C2363" t="s">
        <v>375</v>
      </c>
      <c r="D2363" t="s">
        <v>3347</v>
      </c>
      <c r="E2363">
        <v>448174086358</v>
      </c>
      <c r="F2363" t="s">
        <v>15</v>
      </c>
      <c r="G2363" t="s">
        <v>71</v>
      </c>
      <c r="H2363">
        <v>11629</v>
      </c>
      <c r="I2363" s="2">
        <f t="shared" si="518"/>
        <v>2022</v>
      </c>
      <c r="J2363" s="2" t="str">
        <f t="shared" si="519"/>
        <v>January</v>
      </c>
      <c r="K2363" s="2">
        <f t="shared" si="520"/>
        <v>1</v>
      </c>
      <c r="L2363" s="2" t="str">
        <f t="shared" si="521"/>
        <v>Monday</v>
      </c>
      <c r="M2363" s="2">
        <f t="shared" si="522"/>
        <v>2</v>
      </c>
      <c r="N2363" s="3">
        <f t="shared" si="523"/>
        <v>0</v>
      </c>
      <c r="O2363" s="3">
        <f t="shared" si="524"/>
        <v>11629</v>
      </c>
      <c r="P2363" t="str">
        <f t="shared" si="525"/>
        <v>3-Jan</v>
      </c>
      <c r="Q2363" s="9">
        <f t="shared" si="526"/>
        <v>0.48749999999999999</v>
      </c>
      <c r="R2363" t="str">
        <f t="shared" si="527"/>
        <v>Morning</v>
      </c>
      <c r="S2363" s="2">
        <f t="shared" si="528"/>
        <v>3</v>
      </c>
      <c r="T2363" t="str">
        <f t="shared" si="529"/>
        <v>UPI Transfer</v>
      </c>
      <c r="U2363">
        <f t="shared" si="530"/>
        <v>11</v>
      </c>
      <c r="V2363" t="str">
        <f t="shared" si="531"/>
        <v>FY Q4</v>
      </c>
    </row>
    <row r="2364" spans="1:22" x14ac:dyDescent="0.3">
      <c r="A2364" s="18">
        <v>44564</v>
      </c>
      <c r="B2364" t="s">
        <v>1552</v>
      </c>
      <c r="C2364" t="s">
        <v>338</v>
      </c>
      <c r="D2364" t="s">
        <v>3348</v>
      </c>
      <c r="E2364">
        <v>355383104057</v>
      </c>
      <c r="F2364" t="s">
        <v>15</v>
      </c>
      <c r="G2364" t="s">
        <v>67</v>
      </c>
      <c r="H2364">
        <v>16159</v>
      </c>
      <c r="I2364" s="2">
        <f t="shared" si="518"/>
        <v>2022</v>
      </c>
      <c r="J2364" s="2" t="str">
        <f t="shared" si="519"/>
        <v>January</v>
      </c>
      <c r="K2364" s="2">
        <f t="shared" si="520"/>
        <v>1</v>
      </c>
      <c r="L2364" s="2" t="str">
        <f t="shared" si="521"/>
        <v>Monday</v>
      </c>
      <c r="M2364" s="2">
        <f t="shared" si="522"/>
        <v>2</v>
      </c>
      <c r="N2364" s="3">
        <f t="shared" si="523"/>
        <v>0</v>
      </c>
      <c r="O2364" s="3">
        <f t="shared" si="524"/>
        <v>16159</v>
      </c>
      <c r="P2364" t="str">
        <f t="shared" si="525"/>
        <v>3-Jan</v>
      </c>
      <c r="Q2364" s="9">
        <f t="shared" si="526"/>
        <v>0.50069444444444444</v>
      </c>
      <c r="R2364" t="str">
        <f t="shared" si="527"/>
        <v>Afternoon</v>
      </c>
      <c r="S2364" s="2">
        <f t="shared" si="528"/>
        <v>3</v>
      </c>
      <c r="T2364" t="str">
        <f t="shared" si="529"/>
        <v>UPI Transfer</v>
      </c>
      <c r="U2364">
        <f t="shared" si="530"/>
        <v>12</v>
      </c>
      <c r="V2364" t="str">
        <f t="shared" si="531"/>
        <v>FY Q4</v>
      </c>
    </row>
    <row r="2365" spans="1:22" x14ac:dyDescent="0.3">
      <c r="A2365" s="18">
        <v>44564</v>
      </c>
      <c r="B2365" t="s">
        <v>946</v>
      </c>
      <c r="C2365" t="s">
        <v>239</v>
      </c>
      <c r="D2365" t="s">
        <v>3349</v>
      </c>
      <c r="E2365">
        <v>15270300357</v>
      </c>
      <c r="F2365" t="s">
        <v>15</v>
      </c>
      <c r="G2365" t="s">
        <v>71</v>
      </c>
      <c r="H2365">
        <v>5119</v>
      </c>
      <c r="I2365" s="2">
        <f t="shared" si="518"/>
        <v>2022</v>
      </c>
      <c r="J2365" s="2" t="str">
        <f t="shared" si="519"/>
        <v>January</v>
      </c>
      <c r="K2365" s="2">
        <f t="shared" si="520"/>
        <v>1</v>
      </c>
      <c r="L2365" s="2" t="str">
        <f t="shared" si="521"/>
        <v>Monday</v>
      </c>
      <c r="M2365" s="2">
        <f t="shared" si="522"/>
        <v>2</v>
      </c>
      <c r="N2365" s="3">
        <f t="shared" si="523"/>
        <v>0</v>
      </c>
      <c r="O2365" s="3">
        <f t="shared" si="524"/>
        <v>5119</v>
      </c>
      <c r="P2365" t="str">
        <f t="shared" si="525"/>
        <v>3-Jan</v>
      </c>
      <c r="Q2365" s="9">
        <f t="shared" si="526"/>
        <v>0.59236111111111112</v>
      </c>
      <c r="R2365" t="str">
        <f t="shared" si="527"/>
        <v>Afternoon</v>
      </c>
      <c r="S2365" s="2">
        <f t="shared" si="528"/>
        <v>3</v>
      </c>
      <c r="T2365" t="str">
        <f t="shared" si="529"/>
        <v>Recharge</v>
      </c>
      <c r="U2365">
        <f t="shared" si="530"/>
        <v>14</v>
      </c>
      <c r="V2365" t="str">
        <f t="shared" si="531"/>
        <v>FY Q4</v>
      </c>
    </row>
    <row r="2366" spans="1:22" x14ac:dyDescent="0.3">
      <c r="A2366" s="18">
        <v>44564</v>
      </c>
      <c r="B2366" t="s">
        <v>146</v>
      </c>
      <c r="C2366" t="s">
        <v>128</v>
      </c>
      <c r="D2366" t="s">
        <v>3350</v>
      </c>
      <c r="E2366">
        <v>427689669573</v>
      </c>
      <c r="F2366" t="s">
        <v>16</v>
      </c>
      <c r="G2366" t="s">
        <v>71</v>
      </c>
      <c r="H2366">
        <v>5488</v>
      </c>
      <c r="I2366" s="2">
        <f t="shared" si="518"/>
        <v>2022</v>
      </c>
      <c r="J2366" s="2" t="str">
        <f t="shared" si="519"/>
        <v>January</v>
      </c>
      <c r="K2366" s="2">
        <f t="shared" si="520"/>
        <v>1</v>
      </c>
      <c r="L2366" s="2" t="str">
        <f t="shared" si="521"/>
        <v>Monday</v>
      </c>
      <c r="M2366" s="2">
        <f t="shared" si="522"/>
        <v>2</v>
      </c>
      <c r="N2366" s="3">
        <f t="shared" si="523"/>
        <v>5488</v>
      </c>
      <c r="O2366" s="3">
        <f t="shared" si="524"/>
        <v>0</v>
      </c>
      <c r="P2366" t="str">
        <f t="shared" si="525"/>
        <v>3-Jan</v>
      </c>
      <c r="Q2366" s="9">
        <f t="shared" si="526"/>
        <v>0.70138888888888884</v>
      </c>
      <c r="R2366" t="str">
        <f t="shared" si="527"/>
        <v>Afternoon</v>
      </c>
      <c r="S2366" s="2">
        <f t="shared" si="528"/>
        <v>3</v>
      </c>
      <c r="T2366" t="str">
        <f t="shared" si="529"/>
        <v>Others</v>
      </c>
      <c r="U2366">
        <f t="shared" si="530"/>
        <v>16</v>
      </c>
      <c r="V2366" t="str">
        <f t="shared" si="531"/>
        <v>FY Q4</v>
      </c>
    </row>
    <row r="2367" spans="1:22" x14ac:dyDescent="0.3">
      <c r="A2367" s="18">
        <v>44564</v>
      </c>
      <c r="B2367" t="s">
        <v>3351</v>
      </c>
      <c r="C2367" t="s">
        <v>82</v>
      </c>
      <c r="D2367" t="s">
        <v>3352</v>
      </c>
      <c r="E2367">
        <v>902779295323</v>
      </c>
      <c r="F2367" t="s">
        <v>16</v>
      </c>
      <c r="G2367" t="s">
        <v>67</v>
      </c>
      <c r="H2367">
        <v>16516</v>
      </c>
      <c r="I2367" s="2">
        <f t="shared" si="518"/>
        <v>2022</v>
      </c>
      <c r="J2367" s="2" t="str">
        <f t="shared" si="519"/>
        <v>January</v>
      </c>
      <c r="K2367" s="2">
        <f t="shared" si="520"/>
        <v>1</v>
      </c>
      <c r="L2367" s="2" t="str">
        <f t="shared" si="521"/>
        <v>Monday</v>
      </c>
      <c r="M2367" s="2">
        <f t="shared" si="522"/>
        <v>2</v>
      </c>
      <c r="N2367" s="3">
        <f t="shared" si="523"/>
        <v>16516</v>
      </c>
      <c r="O2367" s="3">
        <f t="shared" si="524"/>
        <v>0</v>
      </c>
      <c r="P2367" t="str">
        <f t="shared" si="525"/>
        <v>3-Jan</v>
      </c>
      <c r="Q2367" s="9">
        <f t="shared" si="526"/>
        <v>0.72638888888888886</v>
      </c>
      <c r="R2367" t="str">
        <f t="shared" si="527"/>
        <v>Evening</v>
      </c>
      <c r="S2367" s="2">
        <f t="shared" si="528"/>
        <v>3</v>
      </c>
      <c r="T2367" t="str">
        <f t="shared" si="529"/>
        <v>Others</v>
      </c>
      <c r="U2367">
        <f t="shared" si="530"/>
        <v>17</v>
      </c>
      <c r="V2367" t="str">
        <f t="shared" si="531"/>
        <v>FY Q4</v>
      </c>
    </row>
    <row r="2368" spans="1:22" x14ac:dyDescent="0.3">
      <c r="A2368" s="18">
        <v>44565</v>
      </c>
      <c r="B2368" t="s">
        <v>3353</v>
      </c>
      <c r="C2368" t="s">
        <v>76</v>
      </c>
      <c r="D2368" t="s">
        <v>3354</v>
      </c>
      <c r="E2368">
        <v>833941905848</v>
      </c>
      <c r="F2368" t="s">
        <v>16</v>
      </c>
      <c r="G2368" t="s">
        <v>67</v>
      </c>
      <c r="H2368">
        <v>13670</v>
      </c>
      <c r="I2368" s="2">
        <f t="shared" si="518"/>
        <v>2022</v>
      </c>
      <c r="J2368" s="2" t="str">
        <f t="shared" si="519"/>
        <v>January</v>
      </c>
      <c r="K2368" s="2">
        <f t="shared" si="520"/>
        <v>1</v>
      </c>
      <c r="L2368" s="2" t="str">
        <f t="shared" si="521"/>
        <v>Tuesday</v>
      </c>
      <c r="M2368" s="2">
        <f t="shared" si="522"/>
        <v>2</v>
      </c>
      <c r="N2368" s="3">
        <f t="shared" si="523"/>
        <v>13670</v>
      </c>
      <c r="O2368" s="3">
        <f t="shared" si="524"/>
        <v>0</v>
      </c>
      <c r="P2368" t="str">
        <f t="shared" si="525"/>
        <v>4-Jan</v>
      </c>
      <c r="Q2368" s="9">
        <f t="shared" si="526"/>
        <v>0.34513888888888888</v>
      </c>
      <c r="R2368" t="str">
        <f t="shared" si="527"/>
        <v>Morning</v>
      </c>
      <c r="S2368" s="2">
        <f t="shared" si="528"/>
        <v>4</v>
      </c>
      <c r="T2368" t="str">
        <f t="shared" si="529"/>
        <v>Others</v>
      </c>
      <c r="U2368">
        <f t="shared" si="530"/>
        <v>8</v>
      </c>
      <c r="V2368" t="str">
        <f t="shared" si="531"/>
        <v>FY Q4</v>
      </c>
    </row>
    <row r="2369" spans="1:22" x14ac:dyDescent="0.3">
      <c r="A2369" s="18">
        <v>44565</v>
      </c>
      <c r="B2369" t="s">
        <v>301</v>
      </c>
      <c r="C2369" t="s">
        <v>82</v>
      </c>
      <c r="D2369" t="s">
        <v>3355</v>
      </c>
      <c r="E2369">
        <v>799321339921</v>
      </c>
      <c r="F2369" t="s">
        <v>16</v>
      </c>
      <c r="G2369" t="s">
        <v>67</v>
      </c>
      <c r="H2369">
        <v>15474</v>
      </c>
      <c r="I2369" s="2">
        <f t="shared" si="518"/>
        <v>2022</v>
      </c>
      <c r="J2369" s="2" t="str">
        <f t="shared" si="519"/>
        <v>January</v>
      </c>
      <c r="K2369" s="2">
        <f t="shared" si="520"/>
        <v>1</v>
      </c>
      <c r="L2369" s="2" t="str">
        <f t="shared" si="521"/>
        <v>Tuesday</v>
      </c>
      <c r="M2369" s="2">
        <f t="shared" si="522"/>
        <v>2</v>
      </c>
      <c r="N2369" s="3">
        <f t="shared" si="523"/>
        <v>15474</v>
      </c>
      <c r="O2369" s="3">
        <f t="shared" si="524"/>
        <v>0</v>
      </c>
      <c r="P2369" t="str">
        <f t="shared" si="525"/>
        <v>4-Jan</v>
      </c>
      <c r="Q2369" s="9">
        <f t="shared" si="526"/>
        <v>0.45347222222222222</v>
      </c>
      <c r="R2369" t="str">
        <f t="shared" si="527"/>
        <v>Morning</v>
      </c>
      <c r="S2369" s="2">
        <f t="shared" si="528"/>
        <v>4</v>
      </c>
      <c r="T2369" t="str">
        <f t="shared" si="529"/>
        <v>Others</v>
      </c>
      <c r="U2369">
        <f t="shared" si="530"/>
        <v>10</v>
      </c>
      <c r="V2369" t="str">
        <f t="shared" si="531"/>
        <v>FY Q4</v>
      </c>
    </row>
    <row r="2370" spans="1:22" x14ac:dyDescent="0.3">
      <c r="A2370" s="18">
        <v>44565</v>
      </c>
      <c r="B2370" t="s">
        <v>999</v>
      </c>
      <c r="C2370" t="s">
        <v>139</v>
      </c>
      <c r="D2370" t="s">
        <v>3356</v>
      </c>
      <c r="E2370">
        <v>983137695466</v>
      </c>
      <c r="F2370" t="s">
        <v>15</v>
      </c>
      <c r="G2370" t="s">
        <v>67</v>
      </c>
      <c r="H2370">
        <v>2893</v>
      </c>
      <c r="I2370" s="2">
        <f t="shared" si="518"/>
        <v>2022</v>
      </c>
      <c r="J2370" s="2" t="str">
        <f t="shared" si="519"/>
        <v>January</v>
      </c>
      <c r="K2370" s="2">
        <f t="shared" si="520"/>
        <v>1</v>
      </c>
      <c r="L2370" s="2" t="str">
        <f t="shared" si="521"/>
        <v>Tuesday</v>
      </c>
      <c r="M2370" s="2">
        <f t="shared" si="522"/>
        <v>2</v>
      </c>
      <c r="N2370" s="3">
        <f t="shared" si="523"/>
        <v>0</v>
      </c>
      <c r="O2370" s="3">
        <f t="shared" si="524"/>
        <v>2893</v>
      </c>
      <c r="P2370" t="str">
        <f t="shared" si="525"/>
        <v>4-Jan</v>
      </c>
      <c r="Q2370" s="9">
        <f t="shared" si="526"/>
        <v>0.56666666666666665</v>
      </c>
      <c r="R2370" t="str">
        <f t="shared" si="527"/>
        <v>Afternoon</v>
      </c>
      <c r="S2370" s="2">
        <f t="shared" si="528"/>
        <v>4</v>
      </c>
      <c r="T2370" t="str">
        <f t="shared" si="529"/>
        <v>Fuel</v>
      </c>
      <c r="U2370">
        <f t="shared" si="530"/>
        <v>13</v>
      </c>
      <c r="V2370" t="str">
        <f t="shared" si="531"/>
        <v>FY Q4</v>
      </c>
    </row>
    <row r="2371" spans="1:22" x14ac:dyDescent="0.3">
      <c r="A2371" s="18">
        <v>44565</v>
      </c>
      <c r="B2371" t="s">
        <v>510</v>
      </c>
      <c r="C2371" t="s">
        <v>79</v>
      </c>
      <c r="D2371" t="s">
        <v>3357</v>
      </c>
      <c r="E2371">
        <v>183433058549</v>
      </c>
      <c r="F2371" t="s">
        <v>16</v>
      </c>
      <c r="G2371" t="s">
        <v>67</v>
      </c>
      <c r="H2371">
        <v>17632</v>
      </c>
      <c r="I2371" s="2">
        <f t="shared" si="518"/>
        <v>2022</v>
      </c>
      <c r="J2371" s="2" t="str">
        <f t="shared" si="519"/>
        <v>January</v>
      </c>
      <c r="K2371" s="2">
        <f t="shared" si="520"/>
        <v>1</v>
      </c>
      <c r="L2371" s="2" t="str">
        <f t="shared" si="521"/>
        <v>Tuesday</v>
      </c>
      <c r="M2371" s="2">
        <f t="shared" si="522"/>
        <v>2</v>
      </c>
      <c r="N2371" s="3">
        <f t="shared" si="523"/>
        <v>17632</v>
      </c>
      <c r="O2371" s="3">
        <f t="shared" si="524"/>
        <v>0</v>
      </c>
      <c r="P2371" t="str">
        <f t="shared" si="525"/>
        <v>4-Jan</v>
      </c>
      <c r="Q2371" s="9">
        <f t="shared" si="526"/>
        <v>0.67361111111111116</v>
      </c>
      <c r="R2371" t="str">
        <f t="shared" si="527"/>
        <v>Afternoon</v>
      </c>
      <c r="S2371" s="2">
        <f t="shared" si="528"/>
        <v>4</v>
      </c>
      <c r="T2371" t="str">
        <f t="shared" si="529"/>
        <v>Others</v>
      </c>
      <c r="U2371">
        <f t="shared" si="530"/>
        <v>16</v>
      </c>
      <c r="V2371" t="str">
        <f t="shared" si="531"/>
        <v>FY Q4</v>
      </c>
    </row>
    <row r="2372" spans="1:22" x14ac:dyDescent="0.3">
      <c r="A2372" s="18">
        <v>44565</v>
      </c>
      <c r="B2372" t="s">
        <v>949</v>
      </c>
      <c r="C2372" t="s">
        <v>229</v>
      </c>
      <c r="D2372" t="s">
        <v>3358</v>
      </c>
      <c r="E2372">
        <v>440188088285</v>
      </c>
      <c r="F2372" t="s">
        <v>15</v>
      </c>
      <c r="G2372" t="s">
        <v>67</v>
      </c>
      <c r="H2372">
        <v>10247</v>
      </c>
      <c r="I2372" s="2">
        <f t="shared" si="518"/>
        <v>2022</v>
      </c>
      <c r="J2372" s="2" t="str">
        <f t="shared" si="519"/>
        <v>January</v>
      </c>
      <c r="K2372" s="2">
        <f t="shared" si="520"/>
        <v>1</v>
      </c>
      <c r="L2372" s="2" t="str">
        <f t="shared" si="521"/>
        <v>Tuesday</v>
      </c>
      <c r="M2372" s="2">
        <f t="shared" si="522"/>
        <v>2</v>
      </c>
      <c r="N2372" s="3">
        <f t="shared" si="523"/>
        <v>0</v>
      </c>
      <c r="O2372" s="3">
        <f t="shared" si="524"/>
        <v>10247</v>
      </c>
      <c r="P2372" t="str">
        <f t="shared" si="525"/>
        <v>4-Jan</v>
      </c>
      <c r="Q2372" s="9">
        <f t="shared" si="526"/>
        <v>0.7895833333333333</v>
      </c>
      <c r="R2372" t="str">
        <f t="shared" si="527"/>
        <v>Evening</v>
      </c>
      <c r="S2372" s="2">
        <f t="shared" si="528"/>
        <v>4</v>
      </c>
      <c r="T2372" t="str">
        <f t="shared" si="529"/>
        <v>UPI Transfer</v>
      </c>
      <c r="U2372">
        <f t="shared" si="530"/>
        <v>18</v>
      </c>
      <c r="V2372" t="str">
        <f t="shared" si="531"/>
        <v>FY Q4</v>
      </c>
    </row>
    <row r="2373" spans="1:22" x14ac:dyDescent="0.3">
      <c r="A2373" s="18">
        <v>44565</v>
      </c>
      <c r="B2373" t="s">
        <v>368</v>
      </c>
      <c r="C2373" t="s">
        <v>291</v>
      </c>
      <c r="D2373" t="s">
        <v>3359</v>
      </c>
      <c r="E2373">
        <v>806569462693</v>
      </c>
      <c r="F2373" t="s">
        <v>16</v>
      </c>
      <c r="G2373" t="s">
        <v>71</v>
      </c>
      <c r="H2373">
        <v>20888</v>
      </c>
      <c r="I2373" s="2">
        <f t="shared" si="518"/>
        <v>2022</v>
      </c>
      <c r="J2373" s="2" t="str">
        <f t="shared" si="519"/>
        <v>January</v>
      </c>
      <c r="K2373" s="2">
        <f t="shared" si="520"/>
        <v>1</v>
      </c>
      <c r="L2373" s="2" t="str">
        <f t="shared" si="521"/>
        <v>Tuesday</v>
      </c>
      <c r="M2373" s="2">
        <f t="shared" si="522"/>
        <v>2</v>
      </c>
      <c r="N2373" s="3">
        <f t="shared" si="523"/>
        <v>20888</v>
      </c>
      <c r="O2373" s="3">
        <f t="shared" si="524"/>
        <v>0</v>
      </c>
      <c r="P2373" t="str">
        <f t="shared" si="525"/>
        <v>4-Jan</v>
      </c>
      <c r="Q2373" s="9">
        <f t="shared" si="526"/>
        <v>0.80347222222222225</v>
      </c>
      <c r="R2373" t="str">
        <f t="shared" si="527"/>
        <v>Evening</v>
      </c>
      <c r="S2373" s="2">
        <f t="shared" si="528"/>
        <v>4</v>
      </c>
      <c r="T2373" t="str">
        <f t="shared" si="529"/>
        <v>Others</v>
      </c>
      <c r="U2373">
        <f t="shared" si="530"/>
        <v>19</v>
      </c>
      <c r="V2373" t="str">
        <f t="shared" si="531"/>
        <v>FY Q4</v>
      </c>
    </row>
    <row r="2374" spans="1:22" x14ac:dyDescent="0.3">
      <c r="A2374" s="18">
        <v>44566</v>
      </c>
      <c r="B2374" t="s">
        <v>784</v>
      </c>
      <c r="C2374" t="s">
        <v>85</v>
      </c>
      <c r="D2374" t="s">
        <v>3360</v>
      </c>
      <c r="E2374">
        <v>867836247253</v>
      </c>
      <c r="F2374" t="s">
        <v>16</v>
      </c>
      <c r="G2374" t="s">
        <v>67</v>
      </c>
      <c r="H2374">
        <v>13222</v>
      </c>
      <c r="I2374" s="2">
        <f t="shared" si="518"/>
        <v>2022</v>
      </c>
      <c r="J2374" s="2" t="str">
        <f t="shared" si="519"/>
        <v>January</v>
      </c>
      <c r="K2374" s="2">
        <f t="shared" si="520"/>
        <v>1</v>
      </c>
      <c r="L2374" s="2" t="str">
        <f t="shared" si="521"/>
        <v>Wednesday</v>
      </c>
      <c r="M2374" s="2">
        <f t="shared" si="522"/>
        <v>2</v>
      </c>
      <c r="N2374" s="3">
        <f t="shared" si="523"/>
        <v>13222</v>
      </c>
      <c r="O2374" s="3">
        <f t="shared" si="524"/>
        <v>0</v>
      </c>
      <c r="P2374" t="str">
        <f t="shared" si="525"/>
        <v>5-Jan</v>
      </c>
      <c r="Q2374" s="9">
        <f t="shared" si="526"/>
        <v>0.42569444444444443</v>
      </c>
      <c r="R2374" t="str">
        <f t="shared" si="527"/>
        <v>Morning</v>
      </c>
      <c r="S2374" s="2">
        <f t="shared" si="528"/>
        <v>5</v>
      </c>
      <c r="T2374" t="str">
        <f t="shared" si="529"/>
        <v>Others</v>
      </c>
      <c r="U2374">
        <f t="shared" si="530"/>
        <v>10</v>
      </c>
      <c r="V2374" t="str">
        <f t="shared" si="531"/>
        <v>FY Q4</v>
      </c>
    </row>
    <row r="2375" spans="1:22" x14ac:dyDescent="0.3">
      <c r="A2375" s="18">
        <v>44566</v>
      </c>
      <c r="B2375" t="s">
        <v>730</v>
      </c>
      <c r="C2375" t="s">
        <v>82</v>
      </c>
      <c r="D2375" t="s">
        <v>3361</v>
      </c>
      <c r="E2375">
        <v>533023674762</v>
      </c>
      <c r="F2375" t="s">
        <v>16</v>
      </c>
      <c r="G2375" t="s">
        <v>71</v>
      </c>
      <c r="H2375">
        <v>13656</v>
      </c>
      <c r="I2375" s="2">
        <f t="shared" si="518"/>
        <v>2022</v>
      </c>
      <c r="J2375" s="2" t="str">
        <f t="shared" si="519"/>
        <v>January</v>
      </c>
      <c r="K2375" s="2">
        <f t="shared" si="520"/>
        <v>1</v>
      </c>
      <c r="L2375" s="2" t="str">
        <f t="shared" si="521"/>
        <v>Wednesday</v>
      </c>
      <c r="M2375" s="2">
        <f t="shared" si="522"/>
        <v>2</v>
      </c>
      <c r="N2375" s="3">
        <f t="shared" si="523"/>
        <v>13656</v>
      </c>
      <c r="O2375" s="3">
        <f t="shared" si="524"/>
        <v>0</v>
      </c>
      <c r="P2375" t="str">
        <f t="shared" si="525"/>
        <v>5-Jan</v>
      </c>
      <c r="Q2375" s="9">
        <f t="shared" si="526"/>
        <v>0.49791666666666667</v>
      </c>
      <c r="R2375" t="str">
        <f t="shared" si="527"/>
        <v>Morning</v>
      </c>
      <c r="S2375" s="2">
        <f t="shared" si="528"/>
        <v>5</v>
      </c>
      <c r="T2375" t="str">
        <f t="shared" si="529"/>
        <v>Others</v>
      </c>
      <c r="U2375">
        <f t="shared" si="530"/>
        <v>11</v>
      </c>
      <c r="V2375" t="str">
        <f t="shared" si="531"/>
        <v>FY Q4</v>
      </c>
    </row>
    <row r="2376" spans="1:22" x14ac:dyDescent="0.3">
      <c r="A2376" s="18">
        <v>44566</v>
      </c>
      <c r="B2376" t="s">
        <v>1228</v>
      </c>
      <c r="C2376" t="s">
        <v>117</v>
      </c>
      <c r="D2376" t="s">
        <v>3362</v>
      </c>
      <c r="E2376">
        <v>541137466663</v>
      </c>
      <c r="F2376" t="s">
        <v>16</v>
      </c>
      <c r="G2376" t="s">
        <v>67</v>
      </c>
      <c r="H2376">
        <v>7614</v>
      </c>
      <c r="I2376" s="2">
        <f t="shared" si="518"/>
        <v>2022</v>
      </c>
      <c r="J2376" s="2" t="str">
        <f t="shared" si="519"/>
        <v>January</v>
      </c>
      <c r="K2376" s="2">
        <f t="shared" si="520"/>
        <v>1</v>
      </c>
      <c r="L2376" s="2" t="str">
        <f t="shared" si="521"/>
        <v>Wednesday</v>
      </c>
      <c r="M2376" s="2">
        <f t="shared" si="522"/>
        <v>2</v>
      </c>
      <c r="N2376" s="3">
        <f t="shared" si="523"/>
        <v>7614</v>
      </c>
      <c r="O2376" s="3">
        <f t="shared" si="524"/>
        <v>0</v>
      </c>
      <c r="P2376" t="str">
        <f t="shared" si="525"/>
        <v>5-Jan</v>
      </c>
      <c r="Q2376" s="9">
        <f t="shared" si="526"/>
        <v>0.53888888888888886</v>
      </c>
      <c r="R2376" t="str">
        <f t="shared" si="527"/>
        <v>Afternoon</v>
      </c>
      <c r="S2376" s="2">
        <f t="shared" si="528"/>
        <v>5</v>
      </c>
      <c r="T2376" t="str">
        <f t="shared" si="529"/>
        <v>Others</v>
      </c>
      <c r="U2376">
        <f t="shared" si="530"/>
        <v>12</v>
      </c>
      <c r="V2376" t="str">
        <f t="shared" si="531"/>
        <v>FY Q4</v>
      </c>
    </row>
    <row r="2377" spans="1:22" x14ac:dyDescent="0.3">
      <c r="A2377" s="18">
        <v>44566</v>
      </c>
      <c r="B2377" t="s">
        <v>1246</v>
      </c>
      <c r="C2377" t="s">
        <v>79</v>
      </c>
      <c r="D2377" t="s">
        <v>3363</v>
      </c>
      <c r="E2377">
        <v>602102108265</v>
      </c>
      <c r="F2377" t="s">
        <v>16</v>
      </c>
      <c r="G2377" t="s">
        <v>71</v>
      </c>
      <c r="H2377">
        <v>12616</v>
      </c>
      <c r="I2377" s="2">
        <f t="shared" si="518"/>
        <v>2022</v>
      </c>
      <c r="J2377" s="2" t="str">
        <f t="shared" si="519"/>
        <v>January</v>
      </c>
      <c r="K2377" s="2">
        <f t="shared" si="520"/>
        <v>1</v>
      </c>
      <c r="L2377" s="2" t="str">
        <f t="shared" si="521"/>
        <v>Wednesday</v>
      </c>
      <c r="M2377" s="2">
        <f t="shared" si="522"/>
        <v>2</v>
      </c>
      <c r="N2377" s="3">
        <f t="shared" si="523"/>
        <v>12616</v>
      </c>
      <c r="O2377" s="3">
        <f t="shared" si="524"/>
        <v>0</v>
      </c>
      <c r="P2377" t="str">
        <f t="shared" si="525"/>
        <v>5-Jan</v>
      </c>
      <c r="Q2377" s="9">
        <f t="shared" si="526"/>
        <v>0.55694444444444446</v>
      </c>
      <c r="R2377" t="str">
        <f t="shared" si="527"/>
        <v>Afternoon</v>
      </c>
      <c r="S2377" s="2">
        <f t="shared" si="528"/>
        <v>5</v>
      </c>
      <c r="T2377" t="str">
        <f t="shared" si="529"/>
        <v>Others</v>
      </c>
      <c r="U2377">
        <f t="shared" si="530"/>
        <v>13</v>
      </c>
      <c r="V2377" t="str">
        <f t="shared" si="531"/>
        <v>FY Q4</v>
      </c>
    </row>
    <row r="2378" spans="1:22" x14ac:dyDescent="0.3">
      <c r="A2378" s="18">
        <v>44566</v>
      </c>
      <c r="B2378" t="s">
        <v>2727</v>
      </c>
      <c r="C2378" t="s">
        <v>319</v>
      </c>
      <c r="D2378" t="s">
        <v>3364</v>
      </c>
      <c r="E2378">
        <v>141645491599</v>
      </c>
      <c r="F2378" t="s">
        <v>15</v>
      </c>
      <c r="G2378" t="s">
        <v>67</v>
      </c>
      <c r="H2378">
        <v>3265</v>
      </c>
      <c r="I2378" s="2">
        <f t="shared" si="518"/>
        <v>2022</v>
      </c>
      <c r="J2378" s="2" t="str">
        <f t="shared" si="519"/>
        <v>January</v>
      </c>
      <c r="K2378" s="2">
        <f t="shared" si="520"/>
        <v>1</v>
      </c>
      <c r="L2378" s="2" t="str">
        <f t="shared" si="521"/>
        <v>Wednesday</v>
      </c>
      <c r="M2378" s="2">
        <f t="shared" si="522"/>
        <v>2</v>
      </c>
      <c r="N2378" s="3">
        <f t="shared" si="523"/>
        <v>0</v>
      </c>
      <c r="O2378" s="3">
        <f t="shared" si="524"/>
        <v>3265</v>
      </c>
      <c r="P2378" t="str">
        <f t="shared" si="525"/>
        <v>5-Jan</v>
      </c>
      <c r="Q2378" s="9">
        <f t="shared" si="526"/>
        <v>0.62291666666666667</v>
      </c>
      <c r="R2378" t="str">
        <f t="shared" si="527"/>
        <v>Afternoon</v>
      </c>
      <c r="S2378" s="2">
        <f t="shared" si="528"/>
        <v>5</v>
      </c>
      <c r="T2378" t="str">
        <f t="shared" si="529"/>
        <v>Recharge</v>
      </c>
      <c r="U2378">
        <f t="shared" si="530"/>
        <v>14</v>
      </c>
      <c r="V2378" t="str">
        <f t="shared" si="531"/>
        <v>FY Q4</v>
      </c>
    </row>
    <row r="2379" spans="1:22" x14ac:dyDescent="0.3">
      <c r="A2379" s="18">
        <v>44566</v>
      </c>
      <c r="B2379" t="s">
        <v>122</v>
      </c>
      <c r="C2379" t="s">
        <v>73</v>
      </c>
      <c r="D2379" t="s">
        <v>3365</v>
      </c>
      <c r="E2379">
        <v>329171172138</v>
      </c>
      <c r="F2379" t="s">
        <v>16</v>
      </c>
      <c r="G2379" t="s">
        <v>71</v>
      </c>
      <c r="H2379">
        <v>13486</v>
      </c>
      <c r="I2379" s="2">
        <f t="shared" si="518"/>
        <v>2022</v>
      </c>
      <c r="J2379" s="2" t="str">
        <f t="shared" si="519"/>
        <v>January</v>
      </c>
      <c r="K2379" s="2">
        <f t="shared" si="520"/>
        <v>1</v>
      </c>
      <c r="L2379" s="2" t="str">
        <f t="shared" si="521"/>
        <v>Wednesday</v>
      </c>
      <c r="M2379" s="2">
        <f t="shared" si="522"/>
        <v>2</v>
      </c>
      <c r="N2379" s="3">
        <f t="shared" si="523"/>
        <v>13486</v>
      </c>
      <c r="O2379" s="3">
        <f t="shared" si="524"/>
        <v>0</v>
      </c>
      <c r="P2379" t="str">
        <f t="shared" si="525"/>
        <v>5-Jan</v>
      </c>
      <c r="Q2379" s="9">
        <f t="shared" si="526"/>
        <v>0.67291666666666672</v>
      </c>
      <c r="R2379" t="str">
        <f t="shared" si="527"/>
        <v>Afternoon</v>
      </c>
      <c r="S2379" s="2">
        <f t="shared" si="528"/>
        <v>5</v>
      </c>
      <c r="T2379" t="str">
        <f t="shared" si="529"/>
        <v>Others</v>
      </c>
      <c r="U2379">
        <f t="shared" si="530"/>
        <v>16</v>
      </c>
      <c r="V2379" t="str">
        <f t="shared" si="531"/>
        <v>FY Q4</v>
      </c>
    </row>
    <row r="2380" spans="1:22" x14ac:dyDescent="0.3">
      <c r="A2380" s="18">
        <v>44566</v>
      </c>
      <c r="B2380" t="s">
        <v>290</v>
      </c>
      <c r="C2380" t="s">
        <v>151</v>
      </c>
      <c r="D2380" t="s">
        <v>3366</v>
      </c>
      <c r="E2380">
        <v>258119747999</v>
      </c>
      <c r="F2380" t="s">
        <v>15</v>
      </c>
      <c r="G2380" t="s">
        <v>67</v>
      </c>
      <c r="H2380">
        <v>7254</v>
      </c>
      <c r="I2380" s="2">
        <f t="shared" si="518"/>
        <v>2022</v>
      </c>
      <c r="J2380" s="2" t="str">
        <f t="shared" si="519"/>
        <v>January</v>
      </c>
      <c r="K2380" s="2">
        <f t="shared" si="520"/>
        <v>1</v>
      </c>
      <c r="L2380" s="2" t="str">
        <f t="shared" si="521"/>
        <v>Wednesday</v>
      </c>
      <c r="M2380" s="2">
        <f t="shared" si="522"/>
        <v>2</v>
      </c>
      <c r="N2380" s="3">
        <f t="shared" si="523"/>
        <v>0</v>
      </c>
      <c r="O2380" s="3">
        <f t="shared" si="524"/>
        <v>7254</v>
      </c>
      <c r="P2380" t="str">
        <f t="shared" si="525"/>
        <v>5-Jan</v>
      </c>
      <c r="Q2380" s="9">
        <f t="shared" si="526"/>
        <v>0.73750000000000004</v>
      </c>
      <c r="R2380" t="str">
        <f t="shared" si="527"/>
        <v>Evening</v>
      </c>
      <c r="S2380" s="2">
        <f t="shared" si="528"/>
        <v>5</v>
      </c>
      <c r="T2380" t="str">
        <f t="shared" si="529"/>
        <v>UPI Transfer</v>
      </c>
      <c r="U2380">
        <f t="shared" si="530"/>
        <v>17</v>
      </c>
      <c r="V2380" t="str">
        <f t="shared" si="531"/>
        <v>FY Q4</v>
      </c>
    </row>
    <row r="2381" spans="1:22" x14ac:dyDescent="0.3">
      <c r="A2381" s="18">
        <v>44566</v>
      </c>
      <c r="B2381" t="s">
        <v>486</v>
      </c>
      <c r="C2381" t="s">
        <v>131</v>
      </c>
      <c r="D2381" t="s">
        <v>3367</v>
      </c>
      <c r="E2381">
        <v>622567440566</v>
      </c>
      <c r="F2381" t="s">
        <v>16</v>
      </c>
      <c r="G2381" t="s">
        <v>71</v>
      </c>
      <c r="H2381">
        <v>12419</v>
      </c>
      <c r="I2381" s="2">
        <f t="shared" si="518"/>
        <v>2022</v>
      </c>
      <c r="J2381" s="2" t="str">
        <f t="shared" si="519"/>
        <v>January</v>
      </c>
      <c r="K2381" s="2">
        <f t="shared" si="520"/>
        <v>1</v>
      </c>
      <c r="L2381" s="2" t="str">
        <f t="shared" si="521"/>
        <v>Wednesday</v>
      </c>
      <c r="M2381" s="2">
        <f t="shared" si="522"/>
        <v>2</v>
      </c>
      <c r="N2381" s="3">
        <f t="shared" si="523"/>
        <v>12419</v>
      </c>
      <c r="O2381" s="3">
        <f t="shared" si="524"/>
        <v>0</v>
      </c>
      <c r="P2381" t="str">
        <f t="shared" si="525"/>
        <v>5-Jan</v>
      </c>
      <c r="Q2381" s="9">
        <f t="shared" si="526"/>
        <v>0.74236111111111114</v>
      </c>
      <c r="R2381" t="str">
        <f t="shared" si="527"/>
        <v>Evening</v>
      </c>
      <c r="S2381" s="2">
        <f t="shared" si="528"/>
        <v>5</v>
      </c>
      <c r="T2381" t="str">
        <f t="shared" si="529"/>
        <v>Others</v>
      </c>
      <c r="U2381">
        <f t="shared" si="530"/>
        <v>17</v>
      </c>
      <c r="V2381" t="str">
        <f t="shared" si="531"/>
        <v>FY Q4</v>
      </c>
    </row>
    <row r="2382" spans="1:22" x14ac:dyDescent="0.3">
      <c r="A2382" s="18">
        <v>44566</v>
      </c>
      <c r="B2382" t="s">
        <v>2419</v>
      </c>
      <c r="C2382" t="s">
        <v>98</v>
      </c>
      <c r="D2382" t="s">
        <v>3368</v>
      </c>
      <c r="E2382">
        <v>829788650850</v>
      </c>
      <c r="F2382" t="s">
        <v>15</v>
      </c>
      <c r="G2382" t="s">
        <v>67</v>
      </c>
      <c r="H2382">
        <v>5874</v>
      </c>
      <c r="I2382" s="2">
        <f t="shared" si="518"/>
        <v>2022</v>
      </c>
      <c r="J2382" s="2" t="str">
        <f t="shared" si="519"/>
        <v>January</v>
      </c>
      <c r="K2382" s="2">
        <f t="shared" si="520"/>
        <v>1</v>
      </c>
      <c r="L2382" s="2" t="str">
        <f t="shared" si="521"/>
        <v>Wednesday</v>
      </c>
      <c r="M2382" s="2">
        <f t="shared" si="522"/>
        <v>2</v>
      </c>
      <c r="N2382" s="3">
        <f t="shared" si="523"/>
        <v>0</v>
      </c>
      <c r="O2382" s="3">
        <f t="shared" si="524"/>
        <v>5874</v>
      </c>
      <c r="P2382" t="str">
        <f t="shared" si="525"/>
        <v>5-Jan</v>
      </c>
      <c r="Q2382" s="9">
        <f t="shared" si="526"/>
        <v>0.75416666666666665</v>
      </c>
      <c r="R2382" t="str">
        <f t="shared" si="527"/>
        <v>Evening</v>
      </c>
      <c r="S2382" s="2">
        <f t="shared" si="528"/>
        <v>5</v>
      </c>
      <c r="T2382" t="str">
        <f t="shared" si="529"/>
        <v>UPI Transfer</v>
      </c>
      <c r="U2382">
        <f t="shared" si="530"/>
        <v>18</v>
      </c>
      <c r="V2382" t="str">
        <f t="shared" si="531"/>
        <v>FY Q4</v>
      </c>
    </row>
    <row r="2383" spans="1:22" x14ac:dyDescent="0.3">
      <c r="A2383" s="18">
        <v>44567</v>
      </c>
      <c r="B2383" t="s">
        <v>2803</v>
      </c>
      <c r="C2383" t="s">
        <v>234</v>
      </c>
      <c r="D2383" t="s">
        <v>3369</v>
      </c>
      <c r="E2383">
        <v>24469260050</v>
      </c>
      <c r="F2383" t="s">
        <v>15</v>
      </c>
      <c r="G2383" t="s">
        <v>71</v>
      </c>
      <c r="H2383">
        <v>1901</v>
      </c>
      <c r="I2383" s="2">
        <f t="shared" si="518"/>
        <v>2022</v>
      </c>
      <c r="J2383" s="2" t="str">
        <f t="shared" si="519"/>
        <v>January</v>
      </c>
      <c r="K2383" s="2">
        <f t="shared" si="520"/>
        <v>1</v>
      </c>
      <c r="L2383" s="2" t="str">
        <f t="shared" si="521"/>
        <v>Thursday</v>
      </c>
      <c r="M2383" s="2">
        <f t="shared" si="522"/>
        <v>2</v>
      </c>
      <c r="N2383" s="3">
        <f t="shared" si="523"/>
        <v>0</v>
      </c>
      <c r="O2383" s="3">
        <f t="shared" si="524"/>
        <v>1901</v>
      </c>
      <c r="P2383" t="str">
        <f t="shared" si="525"/>
        <v>6-Jan</v>
      </c>
      <c r="Q2383" s="9">
        <f t="shared" si="526"/>
        <v>0.7319444444444444</v>
      </c>
      <c r="R2383" t="str">
        <f t="shared" si="527"/>
        <v>Evening</v>
      </c>
      <c r="S2383" s="2">
        <f t="shared" si="528"/>
        <v>6</v>
      </c>
      <c r="T2383" t="str">
        <f t="shared" si="529"/>
        <v>UPI Transfer</v>
      </c>
      <c r="U2383">
        <f t="shared" si="530"/>
        <v>17</v>
      </c>
      <c r="V2383" t="str">
        <f t="shared" si="531"/>
        <v>FY Q4</v>
      </c>
    </row>
    <row r="2384" spans="1:22" x14ac:dyDescent="0.3">
      <c r="A2384" s="18">
        <v>44567</v>
      </c>
      <c r="B2384" t="s">
        <v>202</v>
      </c>
      <c r="C2384" t="s">
        <v>82</v>
      </c>
      <c r="D2384" t="s">
        <v>3370</v>
      </c>
      <c r="E2384">
        <v>967175792973</v>
      </c>
      <c r="F2384" t="s">
        <v>16</v>
      </c>
      <c r="G2384" t="s">
        <v>71</v>
      </c>
      <c r="H2384">
        <v>6910</v>
      </c>
      <c r="I2384" s="2">
        <f t="shared" si="518"/>
        <v>2022</v>
      </c>
      <c r="J2384" s="2" t="str">
        <f t="shared" si="519"/>
        <v>January</v>
      </c>
      <c r="K2384" s="2">
        <f t="shared" si="520"/>
        <v>1</v>
      </c>
      <c r="L2384" s="2" t="str">
        <f t="shared" si="521"/>
        <v>Thursday</v>
      </c>
      <c r="M2384" s="2">
        <f t="shared" si="522"/>
        <v>2</v>
      </c>
      <c r="N2384" s="3">
        <f t="shared" si="523"/>
        <v>6910</v>
      </c>
      <c r="O2384" s="3">
        <f t="shared" si="524"/>
        <v>0</v>
      </c>
      <c r="P2384" t="str">
        <f t="shared" si="525"/>
        <v>6-Jan</v>
      </c>
      <c r="Q2384" s="9">
        <f t="shared" si="526"/>
        <v>0.81805555555555554</v>
      </c>
      <c r="R2384" t="str">
        <f t="shared" si="527"/>
        <v>Evening</v>
      </c>
      <c r="S2384" s="2">
        <f t="shared" si="528"/>
        <v>6</v>
      </c>
      <c r="T2384" t="str">
        <f t="shared" si="529"/>
        <v>Others</v>
      </c>
      <c r="U2384">
        <f t="shared" si="530"/>
        <v>19</v>
      </c>
      <c r="V2384" t="str">
        <f t="shared" si="531"/>
        <v>FY Q4</v>
      </c>
    </row>
    <row r="2385" spans="1:22" x14ac:dyDescent="0.3">
      <c r="A2385" s="18">
        <v>44567</v>
      </c>
      <c r="B2385" t="s">
        <v>1196</v>
      </c>
      <c r="C2385" t="s">
        <v>797</v>
      </c>
      <c r="D2385" t="s">
        <v>3371</v>
      </c>
      <c r="E2385">
        <v>634925683852</v>
      </c>
      <c r="F2385" t="s">
        <v>15</v>
      </c>
      <c r="G2385" t="s">
        <v>71</v>
      </c>
      <c r="H2385">
        <v>5357</v>
      </c>
      <c r="I2385" s="2">
        <f t="shared" si="518"/>
        <v>2022</v>
      </c>
      <c r="J2385" s="2" t="str">
        <f t="shared" si="519"/>
        <v>January</v>
      </c>
      <c r="K2385" s="2">
        <f t="shared" si="520"/>
        <v>1</v>
      </c>
      <c r="L2385" s="2" t="str">
        <f t="shared" si="521"/>
        <v>Thursday</v>
      </c>
      <c r="M2385" s="2">
        <f t="shared" si="522"/>
        <v>2</v>
      </c>
      <c r="N2385" s="3">
        <f t="shared" si="523"/>
        <v>0</v>
      </c>
      <c r="O2385" s="3">
        <f t="shared" si="524"/>
        <v>5357</v>
      </c>
      <c r="P2385" t="str">
        <f t="shared" si="525"/>
        <v>6-Jan</v>
      </c>
      <c r="Q2385" s="9">
        <f t="shared" si="526"/>
        <v>0.89861111111111114</v>
      </c>
      <c r="R2385" t="str">
        <f t="shared" si="527"/>
        <v>Night</v>
      </c>
      <c r="S2385" s="2">
        <f t="shared" si="528"/>
        <v>6</v>
      </c>
      <c r="T2385" t="str">
        <f t="shared" si="529"/>
        <v>UPI Transfer</v>
      </c>
      <c r="U2385">
        <f t="shared" si="530"/>
        <v>21</v>
      </c>
      <c r="V2385" t="str">
        <f t="shared" si="531"/>
        <v>FY Q4</v>
      </c>
    </row>
    <row r="2386" spans="1:22" x14ac:dyDescent="0.3">
      <c r="A2386" s="18">
        <v>44568</v>
      </c>
      <c r="B2386" t="s">
        <v>193</v>
      </c>
      <c r="C2386" t="s">
        <v>82</v>
      </c>
      <c r="D2386" t="s">
        <v>3372</v>
      </c>
      <c r="E2386">
        <v>531553094531</v>
      </c>
      <c r="F2386" t="s">
        <v>16</v>
      </c>
      <c r="G2386" t="s">
        <v>71</v>
      </c>
      <c r="H2386">
        <v>11101</v>
      </c>
      <c r="I2386" s="2">
        <f t="shared" si="518"/>
        <v>2022</v>
      </c>
      <c r="J2386" s="2" t="str">
        <f t="shared" si="519"/>
        <v>January</v>
      </c>
      <c r="K2386" s="2">
        <f t="shared" si="520"/>
        <v>1</v>
      </c>
      <c r="L2386" s="2" t="str">
        <f t="shared" si="521"/>
        <v>Friday</v>
      </c>
      <c r="M2386" s="2">
        <f t="shared" si="522"/>
        <v>2</v>
      </c>
      <c r="N2386" s="3">
        <f t="shared" si="523"/>
        <v>11101</v>
      </c>
      <c r="O2386" s="3">
        <f t="shared" si="524"/>
        <v>0</v>
      </c>
      <c r="P2386" t="str">
        <f t="shared" si="525"/>
        <v>7-Jan</v>
      </c>
      <c r="Q2386" s="9">
        <f t="shared" si="526"/>
        <v>0.5083333333333333</v>
      </c>
      <c r="R2386" t="str">
        <f t="shared" si="527"/>
        <v>Afternoon</v>
      </c>
      <c r="S2386" s="2">
        <f t="shared" si="528"/>
        <v>7</v>
      </c>
      <c r="T2386" t="str">
        <f t="shared" si="529"/>
        <v>Others</v>
      </c>
      <c r="U2386">
        <f t="shared" si="530"/>
        <v>12</v>
      </c>
      <c r="V2386" t="str">
        <f t="shared" si="531"/>
        <v>FY Q4</v>
      </c>
    </row>
    <row r="2387" spans="1:22" x14ac:dyDescent="0.3">
      <c r="A2387" s="18">
        <v>44568</v>
      </c>
      <c r="B2387" t="s">
        <v>1254</v>
      </c>
      <c r="C2387" t="s">
        <v>242</v>
      </c>
      <c r="D2387" t="s">
        <v>3373</v>
      </c>
      <c r="E2387">
        <v>461178926001</v>
      </c>
      <c r="F2387" t="s">
        <v>15</v>
      </c>
      <c r="G2387" t="s">
        <v>67</v>
      </c>
      <c r="H2387">
        <v>12272</v>
      </c>
      <c r="I2387" s="2">
        <f t="shared" si="518"/>
        <v>2022</v>
      </c>
      <c r="J2387" s="2" t="str">
        <f t="shared" si="519"/>
        <v>January</v>
      </c>
      <c r="K2387" s="2">
        <f t="shared" si="520"/>
        <v>1</v>
      </c>
      <c r="L2387" s="2" t="str">
        <f t="shared" si="521"/>
        <v>Friday</v>
      </c>
      <c r="M2387" s="2">
        <f t="shared" si="522"/>
        <v>2</v>
      </c>
      <c r="N2387" s="3">
        <f t="shared" si="523"/>
        <v>0</v>
      </c>
      <c r="O2387" s="3">
        <f t="shared" si="524"/>
        <v>12272</v>
      </c>
      <c r="P2387" t="str">
        <f t="shared" si="525"/>
        <v>7-Jan</v>
      </c>
      <c r="Q2387" s="9">
        <f t="shared" si="526"/>
        <v>0.51666666666666672</v>
      </c>
      <c r="R2387" t="str">
        <f t="shared" si="527"/>
        <v>Afternoon</v>
      </c>
      <c r="S2387" s="2">
        <f t="shared" si="528"/>
        <v>7</v>
      </c>
      <c r="T2387" t="str">
        <f t="shared" si="529"/>
        <v>UPI Transfer</v>
      </c>
      <c r="U2387">
        <f t="shared" si="530"/>
        <v>12</v>
      </c>
      <c r="V2387" t="str">
        <f t="shared" si="531"/>
        <v>FY Q4</v>
      </c>
    </row>
    <row r="2388" spans="1:22" x14ac:dyDescent="0.3">
      <c r="A2388" s="18">
        <v>44568</v>
      </c>
      <c r="B2388" t="s">
        <v>468</v>
      </c>
      <c r="C2388" t="s">
        <v>139</v>
      </c>
      <c r="D2388" t="s">
        <v>3374</v>
      </c>
      <c r="E2388">
        <v>962479153554</v>
      </c>
      <c r="F2388" t="s">
        <v>15</v>
      </c>
      <c r="G2388" t="s">
        <v>67</v>
      </c>
      <c r="H2388">
        <v>5566</v>
      </c>
      <c r="I2388" s="2">
        <f t="shared" si="518"/>
        <v>2022</v>
      </c>
      <c r="J2388" s="2" t="str">
        <f t="shared" si="519"/>
        <v>January</v>
      </c>
      <c r="K2388" s="2">
        <f t="shared" si="520"/>
        <v>1</v>
      </c>
      <c r="L2388" s="2" t="str">
        <f t="shared" si="521"/>
        <v>Friday</v>
      </c>
      <c r="M2388" s="2">
        <f t="shared" si="522"/>
        <v>2</v>
      </c>
      <c r="N2388" s="3">
        <f t="shared" si="523"/>
        <v>0</v>
      </c>
      <c r="O2388" s="3">
        <f t="shared" si="524"/>
        <v>5566</v>
      </c>
      <c r="P2388" t="str">
        <f t="shared" si="525"/>
        <v>7-Jan</v>
      </c>
      <c r="Q2388" s="9">
        <f t="shared" si="526"/>
        <v>0.56180555555555556</v>
      </c>
      <c r="R2388" t="str">
        <f t="shared" si="527"/>
        <v>Afternoon</v>
      </c>
      <c r="S2388" s="2">
        <f t="shared" si="528"/>
        <v>7</v>
      </c>
      <c r="T2388" t="str">
        <f t="shared" si="529"/>
        <v>Fuel</v>
      </c>
      <c r="U2388">
        <f t="shared" si="530"/>
        <v>13</v>
      </c>
      <c r="V2388" t="str">
        <f t="shared" si="531"/>
        <v>FY Q4</v>
      </c>
    </row>
    <row r="2389" spans="1:22" x14ac:dyDescent="0.3">
      <c r="A2389" s="18">
        <v>44568</v>
      </c>
      <c r="B2389" t="s">
        <v>1003</v>
      </c>
      <c r="C2389" t="s">
        <v>114</v>
      </c>
      <c r="D2389" t="s">
        <v>3375</v>
      </c>
      <c r="E2389">
        <v>497179765675</v>
      </c>
      <c r="F2389" t="s">
        <v>15</v>
      </c>
      <c r="G2389" t="s">
        <v>71</v>
      </c>
      <c r="H2389">
        <v>16844</v>
      </c>
      <c r="I2389" s="2">
        <f t="shared" si="518"/>
        <v>2022</v>
      </c>
      <c r="J2389" s="2" t="str">
        <f t="shared" si="519"/>
        <v>January</v>
      </c>
      <c r="K2389" s="2">
        <f t="shared" si="520"/>
        <v>1</v>
      </c>
      <c r="L2389" s="2" t="str">
        <f t="shared" si="521"/>
        <v>Friday</v>
      </c>
      <c r="M2389" s="2">
        <f t="shared" si="522"/>
        <v>2</v>
      </c>
      <c r="N2389" s="3">
        <f t="shared" si="523"/>
        <v>0</v>
      </c>
      <c r="O2389" s="3">
        <f t="shared" si="524"/>
        <v>16844</v>
      </c>
      <c r="P2389" t="str">
        <f t="shared" si="525"/>
        <v>7-Jan</v>
      </c>
      <c r="Q2389" s="9">
        <f t="shared" si="526"/>
        <v>0.72916666666666663</v>
      </c>
      <c r="R2389" t="str">
        <f t="shared" si="527"/>
        <v>Evening</v>
      </c>
      <c r="S2389" s="2">
        <f t="shared" si="528"/>
        <v>7</v>
      </c>
      <c r="T2389" t="str">
        <f t="shared" si="529"/>
        <v>UPI Transfer</v>
      </c>
      <c r="U2389">
        <f t="shared" si="530"/>
        <v>17</v>
      </c>
      <c r="V2389" t="str">
        <f t="shared" si="531"/>
        <v>FY Q4</v>
      </c>
    </row>
    <row r="2390" spans="1:22" x14ac:dyDescent="0.3">
      <c r="A2390" s="18">
        <v>44568</v>
      </c>
      <c r="B2390" t="s">
        <v>1348</v>
      </c>
      <c r="C2390" t="s">
        <v>134</v>
      </c>
      <c r="D2390" t="s">
        <v>3376</v>
      </c>
      <c r="E2390">
        <v>825303514685</v>
      </c>
      <c r="F2390" t="s">
        <v>15</v>
      </c>
      <c r="G2390" t="s">
        <v>71</v>
      </c>
      <c r="H2390">
        <v>14215</v>
      </c>
      <c r="I2390" s="2">
        <f t="shared" si="518"/>
        <v>2022</v>
      </c>
      <c r="J2390" s="2" t="str">
        <f t="shared" si="519"/>
        <v>January</v>
      </c>
      <c r="K2390" s="2">
        <f t="shared" si="520"/>
        <v>1</v>
      </c>
      <c r="L2390" s="2" t="str">
        <f t="shared" si="521"/>
        <v>Friday</v>
      </c>
      <c r="M2390" s="2">
        <f t="shared" si="522"/>
        <v>2</v>
      </c>
      <c r="N2390" s="3">
        <f t="shared" si="523"/>
        <v>0</v>
      </c>
      <c r="O2390" s="3">
        <f t="shared" si="524"/>
        <v>14215</v>
      </c>
      <c r="P2390" t="str">
        <f t="shared" si="525"/>
        <v>7-Jan</v>
      </c>
      <c r="Q2390" s="9">
        <f t="shared" si="526"/>
        <v>0.77083333333333337</v>
      </c>
      <c r="R2390" t="str">
        <f t="shared" si="527"/>
        <v>Evening</v>
      </c>
      <c r="S2390" s="2">
        <f t="shared" si="528"/>
        <v>7</v>
      </c>
      <c r="T2390" t="str">
        <f t="shared" si="529"/>
        <v>UPI Transfer</v>
      </c>
      <c r="U2390">
        <f t="shared" si="530"/>
        <v>18</v>
      </c>
      <c r="V2390" t="str">
        <f t="shared" si="531"/>
        <v>FY Q4</v>
      </c>
    </row>
    <row r="2391" spans="1:22" x14ac:dyDescent="0.3">
      <c r="A2391" s="18">
        <v>44568</v>
      </c>
      <c r="B2391" t="s">
        <v>169</v>
      </c>
      <c r="C2391" t="s">
        <v>69</v>
      </c>
      <c r="D2391" t="s">
        <v>3377</v>
      </c>
      <c r="E2391">
        <v>556063962834</v>
      </c>
      <c r="F2391" t="s">
        <v>16</v>
      </c>
      <c r="G2391" t="s">
        <v>67</v>
      </c>
      <c r="H2391">
        <v>907</v>
      </c>
      <c r="I2391" s="2">
        <f t="shared" si="518"/>
        <v>2022</v>
      </c>
      <c r="J2391" s="2" t="str">
        <f t="shared" si="519"/>
        <v>January</v>
      </c>
      <c r="K2391" s="2">
        <f t="shared" si="520"/>
        <v>1</v>
      </c>
      <c r="L2391" s="2" t="str">
        <f t="shared" si="521"/>
        <v>Friday</v>
      </c>
      <c r="M2391" s="2">
        <f t="shared" si="522"/>
        <v>2</v>
      </c>
      <c r="N2391" s="3">
        <f t="shared" si="523"/>
        <v>907</v>
      </c>
      <c r="O2391" s="3">
        <f t="shared" si="524"/>
        <v>0</v>
      </c>
      <c r="P2391" t="str">
        <f t="shared" si="525"/>
        <v>7-Jan</v>
      </c>
      <c r="Q2391" s="9">
        <f t="shared" si="526"/>
        <v>0.84652777777777777</v>
      </c>
      <c r="R2391" t="str">
        <f t="shared" si="527"/>
        <v>Evening</v>
      </c>
      <c r="S2391" s="2">
        <f t="shared" si="528"/>
        <v>7</v>
      </c>
      <c r="T2391" t="str">
        <f t="shared" si="529"/>
        <v>Others</v>
      </c>
      <c r="U2391">
        <f t="shared" si="530"/>
        <v>20</v>
      </c>
      <c r="V2391" t="str">
        <f t="shared" si="531"/>
        <v>FY Q4</v>
      </c>
    </row>
    <row r="2392" spans="1:22" x14ac:dyDescent="0.3">
      <c r="A2392" s="18">
        <v>44569</v>
      </c>
      <c r="B2392" t="s">
        <v>2902</v>
      </c>
      <c r="C2392" t="s">
        <v>131</v>
      </c>
      <c r="D2392" t="s">
        <v>3378</v>
      </c>
      <c r="E2392">
        <v>293725230609</v>
      </c>
      <c r="F2392" t="s">
        <v>16</v>
      </c>
      <c r="G2392" t="s">
        <v>71</v>
      </c>
      <c r="H2392">
        <v>7125</v>
      </c>
      <c r="I2392" s="2">
        <f t="shared" si="518"/>
        <v>2022</v>
      </c>
      <c r="J2392" s="2" t="str">
        <f t="shared" si="519"/>
        <v>January</v>
      </c>
      <c r="K2392" s="2">
        <f t="shared" si="520"/>
        <v>1</v>
      </c>
      <c r="L2392" s="2" t="str">
        <f t="shared" si="521"/>
        <v>Saturday</v>
      </c>
      <c r="M2392" s="2">
        <f t="shared" si="522"/>
        <v>2</v>
      </c>
      <c r="N2392" s="3">
        <f t="shared" si="523"/>
        <v>7125</v>
      </c>
      <c r="O2392" s="3">
        <f t="shared" si="524"/>
        <v>0</v>
      </c>
      <c r="P2392" t="str">
        <f t="shared" si="525"/>
        <v>8-Jan</v>
      </c>
      <c r="Q2392" s="9">
        <f t="shared" si="526"/>
        <v>0.30625000000000002</v>
      </c>
      <c r="R2392" t="str">
        <f t="shared" si="527"/>
        <v>Morning</v>
      </c>
      <c r="S2392" s="2">
        <f t="shared" si="528"/>
        <v>8</v>
      </c>
      <c r="T2392" t="str">
        <f t="shared" si="529"/>
        <v>Others</v>
      </c>
      <c r="U2392">
        <f t="shared" si="530"/>
        <v>7</v>
      </c>
      <c r="V2392" t="str">
        <f t="shared" si="531"/>
        <v>FY Q4</v>
      </c>
    </row>
    <row r="2393" spans="1:22" x14ac:dyDescent="0.3">
      <c r="A2393" s="18">
        <v>44569</v>
      </c>
      <c r="B2393" t="s">
        <v>516</v>
      </c>
      <c r="C2393" t="s">
        <v>291</v>
      </c>
      <c r="D2393" t="s">
        <v>3379</v>
      </c>
      <c r="E2393">
        <v>262519357527</v>
      </c>
      <c r="F2393" t="s">
        <v>16</v>
      </c>
      <c r="G2393" t="s">
        <v>67</v>
      </c>
      <c r="H2393">
        <v>11889</v>
      </c>
      <c r="I2393" s="2">
        <f t="shared" si="518"/>
        <v>2022</v>
      </c>
      <c r="J2393" s="2" t="str">
        <f t="shared" si="519"/>
        <v>January</v>
      </c>
      <c r="K2393" s="2">
        <f t="shared" si="520"/>
        <v>1</v>
      </c>
      <c r="L2393" s="2" t="str">
        <f t="shared" si="521"/>
        <v>Saturday</v>
      </c>
      <c r="M2393" s="2">
        <f t="shared" si="522"/>
        <v>2</v>
      </c>
      <c r="N2393" s="3">
        <f t="shared" si="523"/>
        <v>11889</v>
      </c>
      <c r="O2393" s="3">
        <f t="shared" si="524"/>
        <v>0</v>
      </c>
      <c r="P2393" t="str">
        <f t="shared" si="525"/>
        <v>8-Jan</v>
      </c>
      <c r="Q2393" s="9">
        <f t="shared" si="526"/>
        <v>0.43611111111111112</v>
      </c>
      <c r="R2393" t="str">
        <f t="shared" si="527"/>
        <v>Morning</v>
      </c>
      <c r="S2393" s="2">
        <f t="shared" si="528"/>
        <v>8</v>
      </c>
      <c r="T2393" t="str">
        <f t="shared" si="529"/>
        <v>Others</v>
      </c>
      <c r="U2393">
        <f t="shared" si="530"/>
        <v>10</v>
      </c>
      <c r="V2393" t="str">
        <f t="shared" si="531"/>
        <v>FY Q4</v>
      </c>
    </row>
    <row r="2394" spans="1:22" x14ac:dyDescent="0.3">
      <c r="A2394" s="18">
        <v>44569</v>
      </c>
      <c r="B2394" t="s">
        <v>1441</v>
      </c>
      <c r="C2394" t="s">
        <v>76</v>
      </c>
      <c r="D2394" t="s">
        <v>3380</v>
      </c>
      <c r="E2394">
        <v>940836411161</v>
      </c>
      <c r="F2394" t="s">
        <v>16</v>
      </c>
      <c r="G2394" t="s">
        <v>67</v>
      </c>
      <c r="H2394">
        <v>25243</v>
      </c>
      <c r="I2394" s="2">
        <f t="shared" si="518"/>
        <v>2022</v>
      </c>
      <c r="J2394" s="2" t="str">
        <f t="shared" si="519"/>
        <v>January</v>
      </c>
      <c r="K2394" s="2">
        <f t="shared" si="520"/>
        <v>1</v>
      </c>
      <c r="L2394" s="2" t="str">
        <f t="shared" si="521"/>
        <v>Saturday</v>
      </c>
      <c r="M2394" s="2">
        <f t="shared" si="522"/>
        <v>2</v>
      </c>
      <c r="N2394" s="3">
        <f t="shared" si="523"/>
        <v>25243</v>
      </c>
      <c r="O2394" s="3">
        <f t="shared" si="524"/>
        <v>0</v>
      </c>
      <c r="P2394" t="str">
        <f t="shared" si="525"/>
        <v>8-Jan</v>
      </c>
      <c r="Q2394" s="9">
        <f t="shared" si="526"/>
        <v>0.65</v>
      </c>
      <c r="R2394" t="str">
        <f t="shared" si="527"/>
        <v>Afternoon</v>
      </c>
      <c r="S2394" s="2">
        <f t="shared" si="528"/>
        <v>8</v>
      </c>
      <c r="T2394" t="str">
        <f t="shared" si="529"/>
        <v>Others</v>
      </c>
      <c r="U2394">
        <f t="shared" si="530"/>
        <v>15</v>
      </c>
      <c r="V2394" t="str">
        <f t="shared" si="531"/>
        <v>FY Q4</v>
      </c>
    </row>
    <row r="2395" spans="1:22" x14ac:dyDescent="0.3">
      <c r="A2395" s="18">
        <v>44569</v>
      </c>
      <c r="B2395" t="s">
        <v>1176</v>
      </c>
      <c r="C2395" t="s">
        <v>343</v>
      </c>
      <c r="D2395" t="s">
        <v>3381</v>
      </c>
      <c r="E2395">
        <v>315439372534</v>
      </c>
      <c r="F2395" t="s">
        <v>15</v>
      </c>
      <c r="G2395" t="s">
        <v>67</v>
      </c>
      <c r="H2395">
        <v>6976</v>
      </c>
      <c r="I2395" s="2">
        <f t="shared" si="518"/>
        <v>2022</v>
      </c>
      <c r="J2395" s="2" t="str">
        <f t="shared" si="519"/>
        <v>January</v>
      </c>
      <c r="K2395" s="2">
        <f t="shared" si="520"/>
        <v>1</v>
      </c>
      <c r="L2395" s="2" t="str">
        <f t="shared" si="521"/>
        <v>Saturday</v>
      </c>
      <c r="M2395" s="2">
        <f t="shared" si="522"/>
        <v>2</v>
      </c>
      <c r="N2395" s="3">
        <f t="shared" si="523"/>
        <v>0</v>
      </c>
      <c r="O2395" s="3">
        <f t="shared" si="524"/>
        <v>6976</v>
      </c>
      <c r="P2395" t="str">
        <f t="shared" si="525"/>
        <v>8-Jan</v>
      </c>
      <c r="Q2395" s="9">
        <f t="shared" si="526"/>
        <v>0.71458333333333335</v>
      </c>
      <c r="R2395" t="str">
        <f t="shared" si="527"/>
        <v>Evening</v>
      </c>
      <c r="S2395" s="2">
        <f t="shared" si="528"/>
        <v>8</v>
      </c>
      <c r="T2395" t="str">
        <f t="shared" si="529"/>
        <v>UPI Transfer</v>
      </c>
      <c r="U2395">
        <f t="shared" si="530"/>
        <v>17</v>
      </c>
      <c r="V2395" t="str">
        <f t="shared" si="531"/>
        <v>FY Q4</v>
      </c>
    </row>
    <row r="2396" spans="1:22" x14ac:dyDescent="0.3">
      <c r="A2396" s="18">
        <v>44569</v>
      </c>
      <c r="B2396" t="s">
        <v>2178</v>
      </c>
      <c r="C2396" t="s">
        <v>291</v>
      </c>
      <c r="D2396" t="s">
        <v>3382</v>
      </c>
      <c r="E2396">
        <v>89904066915</v>
      </c>
      <c r="F2396" t="s">
        <v>16</v>
      </c>
      <c r="G2396" t="s">
        <v>67</v>
      </c>
      <c r="H2396">
        <v>13871</v>
      </c>
      <c r="I2396" s="2">
        <f t="shared" si="518"/>
        <v>2022</v>
      </c>
      <c r="J2396" s="2" t="str">
        <f t="shared" si="519"/>
        <v>January</v>
      </c>
      <c r="K2396" s="2">
        <f t="shared" si="520"/>
        <v>1</v>
      </c>
      <c r="L2396" s="2" t="str">
        <f t="shared" si="521"/>
        <v>Saturday</v>
      </c>
      <c r="M2396" s="2">
        <f t="shared" si="522"/>
        <v>2</v>
      </c>
      <c r="N2396" s="3">
        <f t="shared" si="523"/>
        <v>13871</v>
      </c>
      <c r="O2396" s="3">
        <f t="shared" si="524"/>
        <v>0</v>
      </c>
      <c r="P2396" t="str">
        <f t="shared" si="525"/>
        <v>8-Jan</v>
      </c>
      <c r="Q2396" s="9">
        <f t="shared" si="526"/>
        <v>0.72847222222222219</v>
      </c>
      <c r="R2396" t="str">
        <f t="shared" si="527"/>
        <v>Evening</v>
      </c>
      <c r="S2396" s="2">
        <f t="shared" si="528"/>
        <v>8</v>
      </c>
      <c r="T2396" t="str">
        <f t="shared" si="529"/>
        <v>Others</v>
      </c>
      <c r="U2396">
        <f t="shared" si="530"/>
        <v>17</v>
      </c>
      <c r="V2396" t="str">
        <f t="shared" si="531"/>
        <v>FY Q4</v>
      </c>
    </row>
    <row r="2397" spans="1:22" x14ac:dyDescent="0.3">
      <c r="A2397" s="18">
        <v>44570</v>
      </c>
      <c r="B2397" t="s">
        <v>3383</v>
      </c>
      <c r="C2397" t="s">
        <v>234</v>
      </c>
      <c r="D2397" t="s">
        <v>3384</v>
      </c>
      <c r="E2397">
        <v>99879539475</v>
      </c>
      <c r="F2397" t="s">
        <v>15</v>
      </c>
      <c r="G2397" t="s">
        <v>71</v>
      </c>
      <c r="H2397">
        <v>29073</v>
      </c>
      <c r="I2397" s="2">
        <f t="shared" si="518"/>
        <v>2022</v>
      </c>
      <c r="J2397" s="2" t="str">
        <f t="shared" si="519"/>
        <v>January</v>
      </c>
      <c r="K2397" s="2">
        <f t="shared" si="520"/>
        <v>1</v>
      </c>
      <c r="L2397" s="2" t="str">
        <f t="shared" si="521"/>
        <v>Sunday</v>
      </c>
      <c r="M2397" s="2">
        <f t="shared" si="522"/>
        <v>3</v>
      </c>
      <c r="N2397" s="3">
        <f t="shared" si="523"/>
        <v>0</v>
      </c>
      <c r="O2397" s="3">
        <f t="shared" si="524"/>
        <v>29073</v>
      </c>
      <c r="P2397" t="str">
        <f t="shared" si="525"/>
        <v>9-Jan</v>
      </c>
      <c r="Q2397" s="9">
        <f t="shared" si="526"/>
        <v>0.48958333333333331</v>
      </c>
      <c r="R2397" t="str">
        <f t="shared" si="527"/>
        <v>Morning</v>
      </c>
      <c r="S2397" s="2">
        <f t="shared" si="528"/>
        <v>9</v>
      </c>
      <c r="T2397" t="str">
        <f t="shared" si="529"/>
        <v>UPI Transfer</v>
      </c>
      <c r="U2397">
        <f t="shared" si="530"/>
        <v>11</v>
      </c>
      <c r="V2397" t="str">
        <f t="shared" si="531"/>
        <v>FY Q4</v>
      </c>
    </row>
    <row r="2398" spans="1:22" x14ac:dyDescent="0.3">
      <c r="A2398" s="18">
        <v>44570</v>
      </c>
      <c r="B2398" t="s">
        <v>1584</v>
      </c>
      <c r="C2398" t="s">
        <v>797</v>
      </c>
      <c r="D2398" t="s">
        <v>3385</v>
      </c>
      <c r="E2398">
        <v>404678534719</v>
      </c>
      <c r="F2398" t="s">
        <v>15</v>
      </c>
      <c r="G2398" t="s">
        <v>71</v>
      </c>
      <c r="H2398">
        <v>1739</v>
      </c>
      <c r="I2398" s="2">
        <f t="shared" si="518"/>
        <v>2022</v>
      </c>
      <c r="J2398" s="2" t="str">
        <f t="shared" si="519"/>
        <v>January</v>
      </c>
      <c r="K2398" s="2">
        <f t="shared" si="520"/>
        <v>1</v>
      </c>
      <c r="L2398" s="2" t="str">
        <f t="shared" si="521"/>
        <v>Sunday</v>
      </c>
      <c r="M2398" s="2">
        <f t="shared" si="522"/>
        <v>3</v>
      </c>
      <c r="N2398" s="3">
        <f t="shared" si="523"/>
        <v>0</v>
      </c>
      <c r="O2398" s="3">
        <f t="shared" si="524"/>
        <v>1739</v>
      </c>
      <c r="P2398" t="str">
        <f t="shared" si="525"/>
        <v>9-Jan</v>
      </c>
      <c r="Q2398" s="9">
        <f t="shared" si="526"/>
        <v>0.51041666666666663</v>
      </c>
      <c r="R2398" t="str">
        <f t="shared" si="527"/>
        <v>Afternoon</v>
      </c>
      <c r="S2398" s="2">
        <f t="shared" si="528"/>
        <v>9</v>
      </c>
      <c r="T2398" t="str">
        <f t="shared" si="529"/>
        <v>UPI Transfer</v>
      </c>
      <c r="U2398">
        <f t="shared" si="530"/>
        <v>12</v>
      </c>
      <c r="V2398" t="str">
        <f t="shared" si="531"/>
        <v>FY Q4</v>
      </c>
    </row>
    <row r="2399" spans="1:22" x14ac:dyDescent="0.3">
      <c r="A2399" s="18">
        <v>44570</v>
      </c>
      <c r="B2399" t="s">
        <v>3386</v>
      </c>
      <c r="C2399" t="s">
        <v>131</v>
      </c>
      <c r="D2399" t="s">
        <v>3387</v>
      </c>
      <c r="E2399">
        <v>268933789328</v>
      </c>
      <c r="F2399" t="s">
        <v>16</v>
      </c>
      <c r="G2399" t="s">
        <v>67</v>
      </c>
      <c r="H2399">
        <v>2232</v>
      </c>
      <c r="I2399" s="2">
        <f t="shared" si="518"/>
        <v>2022</v>
      </c>
      <c r="J2399" s="2" t="str">
        <f t="shared" si="519"/>
        <v>January</v>
      </c>
      <c r="K2399" s="2">
        <f t="shared" si="520"/>
        <v>1</v>
      </c>
      <c r="L2399" s="2" t="str">
        <f t="shared" si="521"/>
        <v>Sunday</v>
      </c>
      <c r="M2399" s="2">
        <f t="shared" si="522"/>
        <v>3</v>
      </c>
      <c r="N2399" s="3">
        <f t="shared" si="523"/>
        <v>2232</v>
      </c>
      <c r="O2399" s="3">
        <f t="shared" si="524"/>
        <v>0</v>
      </c>
      <c r="P2399" t="str">
        <f t="shared" si="525"/>
        <v>9-Jan</v>
      </c>
      <c r="Q2399" s="9">
        <f t="shared" si="526"/>
        <v>0.53611111111111109</v>
      </c>
      <c r="R2399" t="str">
        <f t="shared" si="527"/>
        <v>Afternoon</v>
      </c>
      <c r="S2399" s="2">
        <f t="shared" si="528"/>
        <v>9</v>
      </c>
      <c r="T2399" t="str">
        <f t="shared" si="529"/>
        <v>Others</v>
      </c>
      <c r="U2399">
        <f t="shared" si="530"/>
        <v>12</v>
      </c>
      <c r="V2399" t="str">
        <f t="shared" si="531"/>
        <v>FY Q4</v>
      </c>
    </row>
    <row r="2400" spans="1:22" x14ac:dyDescent="0.3">
      <c r="A2400" s="18">
        <v>44570</v>
      </c>
      <c r="B2400" t="s">
        <v>1455</v>
      </c>
      <c r="C2400" t="s">
        <v>229</v>
      </c>
      <c r="D2400" t="s">
        <v>3388</v>
      </c>
      <c r="E2400">
        <v>166471398532</v>
      </c>
      <c r="F2400" t="s">
        <v>15</v>
      </c>
      <c r="G2400" t="s">
        <v>71</v>
      </c>
      <c r="H2400">
        <v>3938</v>
      </c>
      <c r="I2400" s="2">
        <f t="shared" si="518"/>
        <v>2022</v>
      </c>
      <c r="J2400" s="2" t="str">
        <f t="shared" si="519"/>
        <v>January</v>
      </c>
      <c r="K2400" s="2">
        <f t="shared" si="520"/>
        <v>1</v>
      </c>
      <c r="L2400" s="2" t="str">
        <f t="shared" si="521"/>
        <v>Sunday</v>
      </c>
      <c r="M2400" s="2">
        <f t="shared" si="522"/>
        <v>3</v>
      </c>
      <c r="N2400" s="3">
        <f t="shared" si="523"/>
        <v>0</v>
      </c>
      <c r="O2400" s="3">
        <f t="shared" si="524"/>
        <v>3938</v>
      </c>
      <c r="P2400" t="str">
        <f t="shared" si="525"/>
        <v>9-Jan</v>
      </c>
      <c r="Q2400" s="9">
        <f t="shared" si="526"/>
        <v>0.60069444444444442</v>
      </c>
      <c r="R2400" t="str">
        <f t="shared" si="527"/>
        <v>Afternoon</v>
      </c>
      <c r="S2400" s="2">
        <f t="shared" si="528"/>
        <v>9</v>
      </c>
      <c r="T2400" t="str">
        <f t="shared" si="529"/>
        <v>UPI Transfer</v>
      </c>
      <c r="U2400">
        <f t="shared" si="530"/>
        <v>14</v>
      </c>
      <c r="V2400" t="str">
        <f t="shared" si="531"/>
        <v>FY Q4</v>
      </c>
    </row>
    <row r="2401" spans="1:22" x14ac:dyDescent="0.3">
      <c r="A2401" s="18">
        <v>44570</v>
      </c>
      <c r="B2401" t="s">
        <v>478</v>
      </c>
      <c r="C2401" t="s">
        <v>82</v>
      </c>
      <c r="D2401" t="s">
        <v>3389</v>
      </c>
      <c r="E2401">
        <v>876554249804</v>
      </c>
      <c r="F2401" t="s">
        <v>16</v>
      </c>
      <c r="G2401" t="s">
        <v>71</v>
      </c>
      <c r="H2401">
        <v>33911</v>
      </c>
      <c r="I2401" s="2">
        <f t="shared" si="518"/>
        <v>2022</v>
      </c>
      <c r="J2401" s="2" t="str">
        <f t="shared" si="519"/>
        <v>January</v>
      </c>
      <c r="K2401" s="2">
        <f t="shared" si="520"/>
        <v>1</v>
      </c>
      <c r="L2401" s="2" t="str">
        <f t="shared" si="521"/>
        <v>Sunday</v>
      </c>
      <c r="M2401" s="2">
        <f t="shared" si="522"/>
        <v>3</v>
      </c>
      <c r="N2401" s="3">
        <f t="shared" si="523"/>
        <v>33911</v>
      </c>
      <c r="O2401" s="3">
        <f t="shared" si="524"/>
        <v>0</v>
      </c>
      <c r="P2401" t="str">
        <f t="shared" si="525"/>
        <v>9-Jan</v>
      </c>
      <c r="Q2401" s="9">
        <f t="shared" si="526"/>
        <v>0.63888888888888884</v>
      </c>
      <c r="R2401" t="str">
        <f t="shared" si="527"/>
        <v>Afternoon</v>
      </c>
      <c r="S2401" s="2">
        <f t="shared" si="528"/>
        <v>9</v>
      </c>
      <c r="T2401" t="str">
        <f t="shared" si="529"/>
        <v>Others</v>
      </c>
      <c r="U2401">
        <f t="shared" si="530"/>
        <v>15</v>
      </c>
      <c r="V2401" t="str">
        <f t="shared" si="531"/>
        <v>FY Q4</v>
      </c>
    </row>
    <row r="2402" spans="1:22" x14ac:dyDescent="0.3">
      <c r="A2402" s="18">
        <v>44570</v>
      </c>
      <c r="B2402" t="s">
        <v>1720</v>
      </c>
      <c r="C2402" t="s">
        <v>325</v>
      </c>
      <c r="D2402" t="s">
        <v>3390</v>
      </c>
      <c r="E2402">
        <v>834348867796</v>
      </c>
      <c r="F2402" t="s">
        <v>16</v>
      </c>
      <c r="G2402" t="s">
        <v>71</v>
      </c>
      <c r="H2402">
        <v>34101</v>
      </c>
      <c r="I2402" s="2">
        <f t="shared" si="518"/>
        <v>2022</v>
      </c>
      <c r="J2402" s="2" t="str">
        <f t="shared" si="519"/>
        <v>January</v>
      </c>
      <c r="K2402" s="2">
        <f t="shared" si="520"/>
        <v>1</v>
      </c>
      <c r="L2402" s="2" t="str">
        <f t="shared" si="521"/>
        <v>Sunday</v>
      </c>
      <c r="M2402" s="2">
        <f t="shared" si="522"/>
        <v>3</v>
      </c>
      <c r="N2402" s="3">
        <f t="shared" si="523"/>
        <v>34101</v>
      </c>
      <c r="O2402" s="3">
        <f t="shared" si="524"/>
        <v>0</v>
      </c>
      <c r="P2402" t="str">
        <f t="shared" si="525"/>
        <v>9-Jan</v>
      </c>
      <c r="Q2402" s="9">
        <f t="shared" si="526"/>
        <v>0.66527777777777775</v>
      </c>
      <c r="R2402" t="str">
        <f t="shared" si="527"/>
        <v>Afternoon</v>
      </c>
      <c r="S2402" s="2">
        <f t="shared" si="528"/>
        <v>9</v>
      </c>
      <c r="T2402" t="str">
        <f t="shared" si="529"/>
        <v>Others</v>
      </c>
      <c r="U2402">
        <f t="shared" si="530"/>
        <v>15</v>
      </c>
      <c r="V2402" t="str">
        <f t="shared" si="531"/>
        <v>FY Q4</v>
      </c>
    </row>
    <row r="2403" spans="1:22" x14ac:dyDescent="0.3">
      <c r="A2403" s="18">
        <v>44570</v>
      </c>
      <c r="B2403" t="s">
        <v>686</v>
      </c>
      <c r="C2403" t="s">
        <v>69</v>
      </c>
      <c r="D2403" t="s">
        <v>3391</v>
      </c>
      <c r="E2403">
        <v>114693758847</v>
      </c>
      <c r="F2403" t="s">
        <v>16</v>
      </c>
      <c r="G2403" t="s">
        <v>67</v>
      </c>
      <c r="H2403">
        <v>31180</v>
      </c>
      <c r="I2403" s="2">
        <f t="shared" si="518"/>
        <v>2022</v>
      </c>
      <c r="J2403" s="2" t="str">
        <f t="shared" si="519"/>
        <v>January</v>
      </c>
      <c r="K2403" s="2">
        <f t="shared" si="520"/>
        <v>1</v>
      </c>
      <c r="L2403" s="2" t="str">
        <f t="shared" si="521"/>
        <v>Sunday</v>
      </c>
      <c r="M2403" s="2">
        <f t="shared" si="522"/>
        <v>3</v>
      </c>
      <c r="N2403" s="3">
        <f t="shared" si="523"/>
        <v>31180</v>
      </c>
      <c r="O2403" s="3">
        <f t="shared" si="524"/>
        <v>0</v>
      </c>
      <c r="P2403" t="str">
        <f t="shared" si="525"/>
        <v>9-Jan</v>
      </c>
      <c r="Q2403" s="9">
        <f t="shared" si="526"/>
        <v>0.69166666666666665</v>
      </c>
      <c r="R2403" t="str">
        <f t="shared" si="527"/>
        <v>Afternoon</v>
      </c>
      <c r="S2403" s="2">
        <f t="shared" si="528"/>
        <v>9</v>
      </c>
      <c r="T2403" t="str">
        <f t="shared" si="529"/>
        <v>Others</v>
      </c>
      <c r="U2403">
        <f t="shared" si="530"/>
        <v>16</v>
      </c>
      <c r="V2403" t="str">
        <f t="shared" si="531"/>
        <v>FY Q4</v>
      </c>
    </row>
    <row r="2404" spans="1:22" x14ac:dyDescent="0.3">
      <c r="A2404" s="18">
        <v>44570</v>
      </c>
      <c r="B2404" t="s">
        <v>609</v>
      </c>
      <c r="C2404" t="s">
        <v>411</v>
      </c>
      <c r="D2404" t="s">
        <v>3392</v>
      </c>
      <c r="E2404">
        <v>115402193615</v>
      </c>
      <c r="F2404" t="s">
        <v>15</v>
      </c>
      <c r="G2404" t="s">
        <v>67</v>
      </c>
      <c r="H2404">
        <v>8603</v>
      </c>
      <c r="I2404" s="2">
        <f t="shared" si="518"/>
        <v>2022</v>
      </c>
      <c r="J2404" s="2" t="str">
        <f t="shared" si="519"/>
        <v>January</v>
      </c>
      <c r="K2404" s="2">
        <f t="shared" si="520"/>
        <v>1</v>
      </c>
      <c r="L2404" s="2" t="str">
        <f t="shared" si="521"/>
        <v>Sunday</v>
      </c>
      <c r="M2404" s="2">
        <f t="shared" si="522"/>
        <v>3</v>
      </c>
      <c r="N2404" s="3">
        <f t="shared" si="523"/>
        <v>0</v>
      </c>
      <c r="O2404" s="3">
        <f t="shared" si="524"/>
        <v>8603</v>
      </c>
      <c r="P2404" t="str">
        <f t="shared" si="525"/>
        <v>9-Jan</v>
      </c>
      <c r="Q2404" s="9">
        <f t="shared" si="526"/>
        <v>0.69930555555555551</v>
      </c>
      <c r="R2404" t="str">
        <f t="shared" si="527"/>
        <v>Afternoon</v>
      </c>
      <c r="S2404" s="2">
        <f t="shared" si="528"/>
        <v>9</v>
      </c>
      <c r="T2404" t="str">
        <f t="shared" si="529"/>
        <v>UPI Transfer</v>
      </c>
      <c r="U2404">
        <f t="shared" si="530"/>
        <v>16</v>
      </c>
      <c r="V2404" t="str">
        <f t="shared" si="531"/>
        <v>FY Q4</v>
      </c>
    </row>
    <row r="2405" spans="1:22" x14ac:dyDescent="0.3">
      <c r="A2405" s="18">
        <v>44570</v>
      </c>
      <c r="B2405" t="s">
        <v>3393</v>
      </c>
      <c r="C2405" t="s">
        <v>411</v>
      </c>
      <c r="D2405" t="s">
        <v>3394</v>
      </c>
      <c r="E2405">
        <v>124980439385</v>
      </c>
      <c r="F2405" t="s">
        <v>15</v>
      </c>
      <c r="G2405" t="s">
        <v>67</v>
      </c>
      <c r="H2405">
        <v>6174</v>
      </c>
      <c r="I2405" s="2">
        <f t="shared" si="518"/>
        <v>2022</v>
      </c>
      <c r="J2405" s="2" t="str">
        <f t="shared" si="519"/>
        <v>January</v>
      </c>
      <c r="K2405" s="2">
        <f t="shared" si="520"/>
        <v>1</v>
      </c>
      <c r="L2405" s="2" t="str">
        <f t="shared" si="521"/>
        <v>Sunday</v>
      </c>
      <c r="M2405" s="2">
        <f t="shared" si="522"/>
        <v>3</v>
      </c>
      <c r="N2405" s="3">
        <f t="shared" si="523"/>
        <v>0</v>
      </c>
      <c r="O2405" s="3">
        <f t="shared" si="524"/>
        <v>6174</v>
      </c>
      <c r="P2405" t="str">
        <f t="shared" si="525"/>
        <v>9-Jan</v>
      </c>
      <c r="Q2405" s="9">
        <f t="shared" si="526"/>
        <v>0.8979166666666667</v>
      </c>
      <c r="R2405" t="str">
        <f t="shared" si="527"/>
        <v>Night</v>
      </c>
      <c r="S2405" s="2">
        <f t="shared" si="528"/>
        <v>9</v>
      </c>
      <c r="T2405" t="str">
        <f t="shared" si="529"/>
        <v>UPI Transfer</v>
      </c>
      <c r="U2405">
        <f t="shared" si="530"/>
        <v>21</v>
      </c>
      <c r="V2405" t="str">
        <f t="shared" si="531"/>
        <v>FY Q4</v>
      </c>
    </row>
    <row r="2406" spans="1:22" x14ac:dyDescent="0.3">
      <c r="A2406" s="18">
        <v>44570</v>
      </c>
      <c r="B2406" t="s">
        <v>3395</v>
      </c>
      <c r="C2406" t="s">
        <v>139</v>
      </c>
      <c r="D2406" t="s">
        <v>3396</v>
      </c>
      <c r="E2406">
        <v>223396162305</v>
      </c>
      <c r="F2406" t="s">
        <v>15</v>
      </c>
      <c r="G2406" t="s">
        <v>67</v>
      </c>
      <c r="H2406">
        <v>7693</v>
      </c>
      <c r="I2406" s="2">
        <f t="shared" ref="I2406:I2469" si="532">YEAR(A2406)</f>
        <v>2022</v>
      </c>
      <c r="J2406" s="2" t="str">
        <f t="shared" ref="J2406:J2469" si="533">TEXT(A2406,"mmmm")</f>
        <v>January</v>
      </c>
      <c r="K2406" s="2">
        <f t="shared" ref="K2406:K2469" si="534">MONTH(A2406)</f>
        <v>1</v>
      </c>
      <c r="L2406" s="2" t="str">
        <f t="shared" ref="L2406:L2469" si="535">TEXT(A2406,"dddd")</f>
        <v>Sunday</v>
      </c>
      <c r="M2406" s="2">
        <f t="shared" ref="M2406:M2469" si="536">WEEKNUM(A2406)</f>
        <v>3</v>
      </c>
      <c r="N2406" s="3">
        <f t="shared" ref="N2406:N2469" si="537">IF(F2406="Credit",H2406,0)</f>
        <v>0</v>
      </c>
      <c r="O2406" s="3">
        <f t="shared" ref="O2406:O2469" si="538">IF(F2406="Debit",H2406,0)</f>
        <v>7693</v>
      </c>
      <c r="P2406" t="str">
        <f t="shared" ref="P2406:P2469" si="539">TEXT(A2406,"d-mmm")</f>
        <v>9-Jan</v>
      </c>
      <c r="Q2406" s="9">
        <f t="shared" ref="Q2406:Q2469" si="540">TIMEVALUE(TRIM(CLEAN(SUBSTITUTE(B2406,CHAR(34),""))))</f>
        <v>0.96180555555555558</v>
      </c>
      <c r="R2406" t="str">
        <f t="shared" ref="R2406:R2469" si="541">IF(HOUR(Q2406)&lt;12,"Morning",IF(HOUR(Q2406)&lt;17,"Afternoon",IF(HOUR(Q2406)&lt;21,"Evening","Night")))</f>
        <v>Night</v>
      </c>
      <c r="S2406" s="2">
        <f t="shared" ref="S2406:S2469" si="542">DAY(A2406)</f>
        <v>9</v>
      </c>
      <c r="T2406" t="str">
        <f t="shared" ref="T2406:T2469" si="543">IF(ISNUMBER(SEARCH("Recharge",C2406)),"Recharge",IF(ISNUMBER(SEARCH("Petrol",C2406)),"Fuel",IF(ISNUMBER(SEARCH("Restaurant",C2406)),"Food",IF(ISNUMBER(SEARCH("Amazon",C2406)),"Shopping",IF(ISNUMBER(SEARCH("Salary",C2406)),"Salary",IF(ISNUMBER(SEARCH("Paid to",C2406)),"UPI Transfer","Others"))))))</f>
        <v>Fuel</v>
      </c>
      <c r="U2406">
        <f t="shared" ref="U2406:U2469" si="544">HOUR(Q2406)</f>
        <v>23</v>
      </c>
      <c r="V2406" t="str">
        <f t="shared" ref="V2406:V2469" si="545">"FY Q"&amp;INT(MOD(MONTH(A2406)-4,12)/3)+1</f>
        <v>FY Q4</v>
      </c>
    </row>
    <row r="2407" spans="1:22" x14ac:dyDescent="0.3">
      <c r="A2407" s="18">
        <v>44572</v>
      </c>
      <c r="B2407" t="s">
        <v>1637</v>
      </c>
      <c r="C2407" t="s">
        <v>605</v>
      </c>
      <c r="D2407" t="s">
        <v>3397</v>
      </c>
      <c r="E2407">
        <v>518619724083</v>
      </c>
      <c r="F2407" t="s">
        <v>16</v>
      </c>
      <c r="G2407" t="s">
        <v>71</v>
      </c>
      <c r="H2407">
        <v>3624</v>
      </c>
      <c r="I2407" s="2">
        <f t="shared" si="532"/>
        <v>2022</v>
      </c>
      <c r="J2407" s="2" t="str">
        <f t="shared" si="533"/>
        <v>January</v>
      </c>
      <c r="K2407" s="2">
        <f t="shared" si="534"/>
        <v>1</v>
      </c>
      <c r="L2407" s="2" t="str">
        <f t="shared" si="535"/>
        <v>Tuesday</v>
      </c>
      <c r="M2407" s="2">
        <f t="shared" si="536"/>
        <v>3</v>
      </c>
      <c r="N2407" s="3">
        <f t="shared" si="537"/>
        <v>3624</v>
      </c>
      <c r="O2407" s="3">
        <f t="shared" si="538"/>
        <v>0</v>
      </c>
      <c r="P2407" t="str">
        <f t="shared" si="539"/>
        <v>11-Jan</v>
      </c>
      <c r="Q2407" s="9">
        <f t="shared" si="540"/>
        <v>0.36319444444444443</v>
      </c>
      <c r="R2407" t="str">
        <f t="shared" si="541"/>
        <v>Morning</v>
      </c>
      <c r="S2407" s="2">
        <f t="shared" si="542"/>
        <v>11</v>
      </c>
      <c r="T2407" t="str">
        <f t="shared" si="543"/>
        <v>Others</v>
      </c>
      <c r="U2407">
        <f t="shared" si="544"/>
        <v>8</v>
      </c>
      <c r="V2407" t="str">
        <f t="shared" si="545"/>
        <v>FY Q4</v>
      </c>
    </row>
    <row r="2408" spans="1:22" x14ac:dyDescent="0.3">
      <c r="A2408" s="18">
        <v>44572</v>
      </c>
      <c r="B2408" t="s">
        <v>1028</v>
      </c>
      <c r="C2408" t="s">
        <v>79</v>
      </c>
      <c r="D2408" t="s">
        <v>3398</v>
      </c>
      <c r="E2408">
        <v>758493266630</v>
      </c>
      <c r="F2408" t="s">
        <v>16</v>
      </c>
      <c r="G2408" t="s">
        <v>67</v>
      </c>
      <c r="H2408">
        <v>13729</v>
      </c>
      <c r="I2408" s="2">
        <f t="shared" si="532"/>
        <v>2022</v>
      </c>
      <c r="J2408" s="2" t="str">
        <f t="shared" si="533"/>
        <v>January</v>
      </c>
      <c r="K2408" s="2">
        <f t="shared" si="534"/>
        <v>1</v>
      </c>
      <c r="L2408" s="2" t="str">
        <f t="shared" si="535"/>
        <v>Tuesday</v>
      </c>
      <c r="M2408" s="2">
        <f t="shared" si="536"/>
        <v>3</v>
      </c>
      <c r="N2408" s="3">
        <f t="shared" si="537"/>
        <v>13729</v>
      </c>
      <c r="O2408" s="3">
        <f t="shared" si="538"/>
        <v>0</v>
      </c>
      <c r="P2408" t="str">
        <f t="shared" si="539"/>
        <v>11-Jan</v>
      </c>
      <c r="Q2408" s="9">
        <f t="shared" si="540"/>
        <v>0.45833333333333331</v>
      </c>
      <c r="R2408" t="str">
        <f t="shared" si="541"/>
        <v>Morning</v>
      </c>
      <c r="S2408" s="2">
        <f t="shared" si="542"/>
        <v>11</v>
      </c>
      <c r="T2408" t="str">
        <f t="shared" si="543"/>
        <v>Others</v>
      </c>
      <c r="U2408">
        <f t="shared" si="544"/>
        <v>11</v>
      </c>
      <c r="V2408" t="str">
        <f t="shared" si="545"/>
        <v>FY Q4</v>
      </c>
    </row>
    <row r="2409" spans="1:22" x14ac:dyDescent="0.3">
      <c r="A2409" s="18">
        <v>44572</v>
      </c>
      <c r="B2409" t="s">
        <v>576</v>
      </c>
      <c r="C2409" t="s">
        <v>76</v>
      </c>
      <c r="D2409" t="s">
        <v>3399</v>
      </c>
      <c r="E2409">
        <v>978333113403</v>
      </c>
      <c r="F2409" t="s">
        <v>16</v>
      </c>
      <c r="G2409" t="s">
        <v>71</v>
      </c>
      <c r="H2409">
        <v>831</v>
      </c>
      <c r="I2409" s="2">
        <f t="shared" si="532"/>
        <v>2022</v>
      </c>
      <c r="J2409" s="2" t="str">
        <f t="shared" si="533"/>
        <v>January</v>
      </c>
      <c r="K2409" s="2">
        <f t="shared" si="534"/>
        <v>1</v>
      </c>
      <c r="L2409" s="2" t="str">
        <f t="shared" si="535"/>
        <v>Tuesday</v>
      </c>
      <c r="M2409" s="2">
        <f t="shared" si="536"/>
        <v>3</v>
      </c>
      <c r="N2409" s="3">
        <f t="shared" si="537"/>
        <v>831</v>
      </c>
      <c r="O2409" s="3">
        <f t="shared" si="538"/>
        <v>0</v>
      </c>
      <c r="P2409" t="str">
        <f t="shared" si="539"/>
        <v>11-Jan</v>
      </c>
      <c r="Q2409" s="9">
        <f t="shared" si="540"/>
        <v>0.58680555555555558</v>
      </c>
      <c r="R2409" t="str">
        <f t="shared" si="541"/>
        <v>Afternoon</v>
      </c>
      <c r="S2409" s="2">
        <f t="shared" si="542"/>
        <v>11</v>
      </c>
      <c r="T2409" t="str">
        <f t="shared" si="543"/>
        <v>Others</v>
      </c>
      <c r="U2409">
        <f t="shared" si="544"/>
        <v>14</v>
      </c>
      <c r="V2409" t="str">
        <f t="shared" si="545"/>
        <v>FY Q4</v>
      </c>
    </row>
    <row r="2410" spans="1:22" x14ac:dyDescent="0.3">
      <c r="A2410" s="18">
        <v>44572</v>
      </c>
      <c r="B2410" t="s">
        <v>611</v>
      </c>
      <c r="C2410" t="s">
        <v>262</v>
      </c>
      <c r="D2410" t="s">
        <v>3400</v>
      </c>
      <c r="E2410">
        <v>731937048032</v>
      </c>
      <c r="F2410" t="s">
        <v>16</v>
      </c>
      <c r="G2410" t="s">
        <v>71</v>
      </c>
      <c r="H2410">
        <v>7946</v>
      </c>
      <c r="I2410" s="2">
        <f t="shared" si="532"/>
        <v>2022</v>
      </c>
      <c r="J2410" s="2" t="str">
        <f t="shared" si="533"/>
        <v>January</v>
      </c>
      <c r="K2410" s="2">
        <f t="shared" si="534"/>
        <v>1</v>
      </c>
      <c r="L2410" s="2" t="str">
        <f t="shared" si="535"/>
        <v>Tuesday</v>
      </c>
      <c r="M2410" s="2">
        <f t="shared" si="536"/>
        <v>3</v>
      </c>
      <c r="N2410" s="3">
        <f t="shared" si="537"/>
        <v>7946</v>
      </c>
      <c r="O2410" s="3">
        <f t="shared" si="538"/>
        <v>0</v>
      </c>
      <c r="P2410" t="str">
        <f t="shared" si="539"/>
        <v>11-Jan</v>
      </c>
      <c r="Q2410" s="9">
        <f t="shared" si="540"/>
        <v>0.71875</v>
      </c>
      <c r="R2410" t="str">
        <f t="shared" si="541"/>
        <v>Evening</v>
      </c>
      <c r="S2410" s="2">
        <f t="shared" si="542"/>
        <v>11</v>
      </c>
      <c r="T2410" t="str">
        <f t="shared" si="543"/>
        <v>Others</v>
      </c>
      <c r="U2410">
        <f t="shared" si="544"/>
        <v>17</v>
      </c>
      <c r="V2410" t="str">
        <f t="shared" si="545"/>
        <v>FY Q4</v>
      </c>
    </row>
    <row r="2411" spans="1:22" x14ac:dyDescent="0.3">
      <c r="A2411" s="18">
        <v>44573</v>
      </c>
      <c r="B2411" t="s">
        <v>284</v>
      </c>
      <c r="C2411" t="s">
        <v>114</v>
      </c>
      <c r="D2411" t="s">
        <v>3401</v>
      </c>
      <c r="E2411">
        <v>757448509583</v>
      </c>
      <c r="F2411" t="s">
        <v>15</v>
      </c>
      <c r="G2411" t="s">
        <v>67</v>
      </c>
      <c r="H2411">
        <v>3531</v>
      </c>
      <c r="I2411" s="2">
        <f t="shared" si="532"/>
        <v>2022</v>
      </c>
      <c r="J2411" s="2" t="str">
        <f t="shared" si="533"/>
        <v>January</v>
      </c>
      <c r="K2411" s="2">
        <f t="shared" si="534"/>
        <v>1</v>
      </c>
      <c r="L2411" s="2" t="str">
        <f t="shared" si="535"/>
        <v>Wednesday</v>
      </c>
      <c r="M2411" s="2">
        <f t="shared" si="536"/>
        <v>3</v>
      </c>
      <c r="N2411" s="3">
        <f t="shared" si="537"/>
        <v>0</v>
      </c>
      <c r="O2411" s="3">
        <f t="shared" si="538"/>
        <v>3531</v>
      </c>
      <c r="P2411" t="str">
        <f t="shared" si="539"/>
        <v>12-Jan</v>
      </c>
      <c r="Q2411" s="9">
        <f t="shared" si="540"/>
        <v>0.65069444444444446</v>
      </c>
      <c r="R2411" t="str">
        <f t="shared" si="541"/>
        <v>Afternoon</v>
      </c>
      <c r="S2411" s="2">
        <f t="shared" si="542"/>
        <v>12</v>
      </c>
      <c r="T2411" t="str">
        <f t="shared" si="543"/>
        <v>UPI Transfer</v>
      </c>
      <c r="U2411">
        <f t="shared" si="544"/>
        <v>15</v>
      </c>
      <c r="V2411" t="str">
        <f t="shared" si="545"/>
        <v>FY Q4</v>
      </c>
    </row>
    <row r="2412" spans="1:22" x14ac:dyDescent="0.3">
      <c r="A2412" s="18">
        <v>44573</v>
      </c>
      <c r="B2412" t="s">
        <v>993</v>
      </c>
      <c r="C2412" t="s">
        <v>399</v>
      </c>
      <c r="D2412" t="s">
        <v>3402</v>
      </c>
      <c r="E2412">
        <v>435482422678</v>
      </c>
      <c r="F2412" t="s">
        <v>15</v>
      </c>
      <c r="G2412" t="s">
        <v>67</v>
      </c>
      <c r="H2412">
        <v>7479</v>
      </c>
      <c r="I2412" s="2">
        <f t="shared" si="532"/>
        <v>2022</v>
      </c>
      <c r="J2412" s="2" t="str">
        <f t="shared" si="533"/>
        <v>January</v>
      </c>
      <c r="K2412" s="2">
        <f t="shared" si="534"/>
        <v>1</v>
      </c>
      <c r="L2412" s="2" t="str">
        <f t="shared" si="535"/>
        <v>Wednesday</v>
      </c>
      <c r="M2412" s="2">
        <f t="shared" si="536"/>
        <v>3</v>
      </c>
      <c r="N2412" s="3">
        <f t="shared" si="537"/>
        <v>0</v>
      </c>
      <c r="O2412" s="3">
        <f t="shared" si="538"/>
        <v>7479</v>
      </c>
      <c r="P2412" t="str">
        <f t="shared" si="539"/>
        <v>12-Jan</v>
      </c>
      <c r="Q2412" s="9">
        <f t="shared" si="540"/>
        <v>0.68819444444444444</v>
      </c>
      <c r="R2412" t="str">
        <f t="shared" si="541"/>
        <v>Afternoon</v>
      </c>
      <c r="S2412" s="2">
        <f t="shared" si="542"/>
        <v>12</v>
      </c>
      <c r="T2412" t="str">
        <f t="shared" si="543"/>
        <v>UPI Transfer</v>
      </c>
      <c r="U2412">
        <f t="shared" si="544"/>
        <v>16</v>
      </c>
      <c r="V2412" t="str">
        <f t="shared" si="545"/>
        <v>FY Q4</v>
      </c>
    </row>
    <row r="2413" spans="1:22" x14ac:dyDescent="0.3">
      <c r="A2413" s="18">
        <v>44573</v>
      </c>
      <c r="B2413" t="s">
        <v>2993</v>
      </c>
      <c r="C2413" t="s">
        <v>76</v>
      </c>
      <c r="D2413" t="s">
        <v>3403</v>
      </c>
      <c r="E2413">
        <v>237541177520</v>
      </c>
      <c r="F2413" t="s">
        <v>16</v>
      </c>
      <c r="G2413" t="s">
        <v>71</v>
      </c>
      <c r="H2413">
        <v>7402</v>
      </c>
      <c r="I2413" s="2">
        <f t="shared" si="532"/>
        <v>2022</v>
      </c>
      <c r="J2413" s="2" t="str">
        <f t="shared" si="533"/>
        <v>January</v>
      </c>
      <c r="K2413" s="2">
        <f t="shared" si="534"/>
        <v>1</v>
      </c>
      <c r="L2413" s="2" t="str">
        <f t="shared" si="535"/>
        <v>Wednesday</v>
      </c>
      <c r="M2413" s="2">
        <f t="shared" si="536"/>
        <v>3</v>
      </c>
      <c r="N2413" s="3">
        <f t="shared" si="537"/>
        <v>7402</v>
      </c>
      <c r="O2413" s="3">
        <f t="shared" si="538"/>
        <v>0</v>
      </c>
      <c r="P2413" t="str">
        <f t="shared" si="539"/>
        <v>12-Jan</v>
      </c>
      <c r="Q2413" s="9">
        <f t="shared" si="540"/>
        <v>0.7729166666666667</v>
      </c>
      <c r="R2413" t="str">
        <f t="shared" si="541"/>
        <v>Evening</v>
      </c>
      <c r="S2413" s="2">
        <f t="shared" si="542"/>
        <v>12</v>
      </c>
      <c r="T2413" t="str">
        <f t="shared" si="543"/>
        <v>Others</v>
      </c>
      <c r="U2413">
        <f t="shared" si="544"/>
        <v>18</v>
      </c>
      <c r="V2413" t="str">
        <f t="shared" si="545"/>
        <v>FY Q4</v>
      </c>
    </row>
    <row r="2414" spans="1:22" x14ac:dyDescent="0.3">
      <c r="A2414" s="18">
        <v>44574</v>
      </c>
      <c r="B2414" t="s">
        <v>909</v>
      </c>
      <c r="C2414" t="s">
        <v>104</v>
      </c>
      <c r="D2414" t="s">
        <v>3404</v>
      </c>
      <c r="E2414">
        <v>303719588526</v>
      </c>
      <c r="F2414" t="s">
        <v>16</v>
      </c>
      <c r="G2414" t="s">
        <v>71</v>
      </c>
      <c r="H2414">
        <v>7415</v>
      </c>
      <c r="I2414" s="2">
        <f t="shared" si="532"/>
        <v>2022</v>
      </c>
      <c r="J2414" s="2" t="str">
        <f t="shared" si="533"/>
        <v>January</v>
      </c>
      <c r="K2414" s="2">
        <f t="shared" si="534"/>
        <v>1</v>
      </c>
      <c r="L2414" s="2" t="str">
        <f t="shared" si="535"/>
        <v>Thursday</v>
      </c>
      <c r="M2414" s="2">
        <f t="shared" si="536"/>
        <v>3</v>
      </c>
      <c r="N2414" s="3">
        <f t="shared" si="537"/>
        <v>7415</v>
      </c>
      <c r="O2414" s="3">
        <f t="shared" si="538"/>
        <v>0</v>
      </c>
      <c r="P2414" t="str">
        <f t="shared" si="539"/>
        <v>13-Jan</v>
      </c>
      <c r="Q2414" s="9">
        <f t="shared" si="540"/>
        <v>0.53472222222222221</v>
      </c>
      <c r="R2414" t="str">
        <f t="shared" si="541"/>
        <v>Afternoon</v>
      </c>
      <c r="S2414" s="2">
        <f t="shared" si="542"/>
        <v>13</v>
      </c>
      <c r="T2414" t="str">
        <f t="shared" si="543"/>
        <v>Others</v>
      </c>
      <c r="U2414">
        <f t="shared" si="544"/>
        <v>12</v>
      </c>
      <c r="V2414" t="str">
        <f t="shared" si="545"/>
        <v>FY Q4</v>
      </c>
    </row>
    <row r="2415" spans="1:22" x14ac:dyDescent="0.3">
      <c r="A2415" s="18">
        <v>44574</v>
      </c>
      <c r="B2415" t="s">
        <v>2898</v>
      </c>
      <c r="C2415" t="s">
        <v>82</v>
      </c>
      <c r="D2415" t="s">
        <v>3405</v>
      </c>
      <c r="E2415">
        <v>858645868931</v>
      </c>
      <c r="F2415" t="s">
        <v>16</v>
      </c>
      <c r="G2415" t="s">
        <v>71</v>
      </c>
      <c r="H2415">
        <v>6075</v>
      </c>
      <c r="I2415" s="2">
        <f t="shared" si="532"/>
        <v>2022</v>
      </c>
      <c r="J2415" s="2" t="str">
        <f t="shared" si="533"/>
        <v>January</v>
      </c>
      <c r="K2415" s="2">
        <f t="shared" si="534"/>
        <v>1</v>
      </c>
      <c r="L2415" s="2" t="str">
        <f t="shared" si="535"/>
        <v>Thursday</v>
      </c>
      <c r="M2415" s="2">
        <f t="shared" si="536"/>
        <v>3</v>
      </c>
      <c r="N2415" s="3">
        <f t="shared" si="537"/>
        <v>6075</v>
      </c>
      <c r="O2415" s="3">
        <f t="shared" si="538"/>
        <v>0</v>
      </c>
      <c r="P2415" t="str">
        <f t="shared" si="539"/>
        <v>13-Jan</v>
      </c>
      <c r="Q2415" s="9">
        <f t="shared" si="540"/>
        <v>0.59375</v>
      </c>
      <c r="R2415" t="str">
        <f t="shared" si="541"/>
        <v>Afternoon</v>
      </c>
      <c r="S2415" s="2">
        <f t="shared" si="542"/>
        <v>13</v>
      </c>
      <c r="T2415" t="str">
        <f t="shared" si="543"/>
        <v>Others</v>
      </c>
      <c r="U2415">
        <f t="shared" si="544"/>
        <v>14</v>
      </c>
      <c r="V2415" t="str">
        <f t="shared" si="545"/>
        <v>FY Q4</v>
      </c>
    </row>
    <row r="2416" spans="1:22" x14ac:dyDescent="0.3">
      <c r="A2416" s="18">
        <v>44574</v>
      </c>
      <c r="B2416" t="s">
        <v>109</v>
      </c>
      <c r="C2416" t="s">
        <v>222</v>
      </c>
      <c r="D2416" t="s">
        <v>3406</v>
      </c>
      <c r="E2416">
        <v>983040901710</v>
      </c>
      <c r="F2416" t="s">
        <v>15</v>
      </c>
      <c r="G2416" t="s">
        <v>67</v>
      </c>
      <c r="H2416">
        <v>9579</v>
      </c>
      <c r="I2416" s="2">
        <f t="shared" si="532"/>
        <v>2022</v>
      </c>
      <c r="J2416" s="2" t="str">
        <f t="shared" si="533"/>
        <v>January</v>
      </c>
      <c r="K2416" s="2">
        <f t="shared" si="534"/>
        <v>1</v>
      </c>
      <c r="L2416" s="2" t="str">
        <f t="shared" si="535"/>
        <v>Thursday</v>
      </c>
      <c r="M2416" s="2">
        <f t="shared" si="536"/>
        <v>3</v>
      </c>
      <c r="N2416" s="3">
        <f t="shared" si="537"/>
        <v>0</v>
      </c>
      <c r="O2416" s="3">
        <f t="shared" si="538"/>
        <v>9579</v>
      </c>
      <c r="P2416" t="str">
        <f t="shared" si="539"/>
        <v>13-Jan</v>
      </c>
      <c r="Q2416" s="9">
        <f t="shared" si="540"/>
        <v>0.66111111111111109</v>
      </c>
      <c r="R2416" t="str">
        <f t="shared" si="541"/>
        <v>Afternoon</v>
      </c>
      <c r="S2416" s="2">
        <f t="shared" si="542"/>
        <v>13</v>
      </c>
      <c r="T2416" t="str">
        <f t="shared" si="543"/>
        <v>UPI Transfer</v>
      </c>
      <c r="U2416">
        <f t="shared" si="544"/>
        <v>15</v>
      </c>
      <c r="V2416" t="str">
        <f t="shared" si="545"/>
        <v>FY Q4</v>
      </c>
    </row>
    <row r="2417" spans="1:22" x14ac:dyDescent="0.3">
      <c r="A2417" s="18">
        <v>44574</v>
      </c>
      <c r="B2417" t="s">
        <v>2685</v>
      </c>
      <c r="C2417" t="s">
        <v>282</v>
      </c>
      <c r="D2417" t="s">
        <v>3407</v>
      </c>
      <c r="E2417">
        <v>842999453035</v>
      </c>
      <c r="F2417" t="s">
        <v>16</v>
      </c>
      <c r="G2417" t="s">
        <v>71</v>
      </c>
      <c r="H2417">
        <v>7632</v>
      </c>
      <c r="I2417" s="2">
        <f t="shared" si="532"/>
        <v>2022</v>
      </c>
      <c r="J2417" s="2" t="str">
        <f t="shared" si="533"/>
        <v>January</v>
      </c>
      <c r="K2417" s="2">
        <f t="shared" si="534"/>
        <v>1</v>
      </c>
      <c r="L2417" s="2" t="str">
        <f t="shared" si="535"/>
        <v>Thursday</v>
      </c>
      <c r="M2417" s="2">
        <f t="shared" si="536"/>
        <v>3</v>
      </c>
      <c r="N2417" s="3">
        <f t="shared" si="537"/>
        <v>7632</v>
      </c>
      <c r="O2417" s="3">
        <f t="shared" si="538"/>
        <v>0</v>
      </c>
      <c r="P2417" t="str">
        <f t="shared" si="539"/>
        <v>13-Jan</v>
      </c>
      <c r="Q2417" s="9">
        <f t="shared" si="540"/>
        <v>0.68125000000000002</v>
      </c>
      <c r="R2417" t="str">
        <f t="shared" si="541"/>
        <v>Afternoon</v>
      </c>
      <c r="S2417" s="2">
        <f t="shared" si="542"/>
        <v>13</v>
      </c>
      <c r="T2417" t="str">
        <f t="shared" si="543"/>
        <v>Others</v>
      </c>
      <c r="U2417">
        <f t="shared" si="544"/>
        <v>16</v>
      </c>
      <c r="V2417" t="str">
        <f t="shared" si="545"/>
        <v>FY Q4</v>
      </c>
    </row>
    <row r="2418" spans="1:22" x14ac:dyDescent="0.3">
      <c r="A2418" s="18">
        <v>44574</v>
      </c>
      <c r="B2418" t="s">
        <v>632</v>
      </c>
      <c r="C2418" t="s">
        <v>95</v>
      </c>
      <c r="D2418" t="s">
        <v>3408</v>
      </c>
      <c r="E2418">
        <v>948377014228</v>
      </c>
      <c r="F2418" t="s">
        <v>16</v>
      </c>
      <c r="G2418" t="s">
        <v>67</v>
      </c>
      <c r="H2418">
        <v>14540</v>
      </c>
      <c r="I2418" s="2">
        <f t="shared" si="532"/>
        <v>2022</v>
      </c>
      <c r="J2418" s="2" t="str">
        <f t="shared" si="533"/>
        <v>January</v>
      </c>
      <c r="K2418" s="2">
        <f t="shared" si="534"/>
        <v>1</v>
      </c>
      <c r="L2418" s="2" t="str">
        <f t="shared" si="535"/>
        <v>Thursday</v>
      </c>
      <c r="M2418" s="2">
        <f t="shared" si="536"/>
        <v>3</v>
      </c>
      <c r="N2418" s="3">
        <f t="shared" si="537"/>
        <v>14540</v>
      </c>
      <c r="O2418" s="3">
        <f t="shared" si="538"/>
        <v>0</v>
      </c>
      <c r="P2418" t="str">
        <f t="shared" si="539"/>
        <v>13-Jan</v>
      </c>
      <c r="Q2418" s="9">
        <f t="shared" si="540"/>
        <v>0.70902777777777781</v>
      </c>
      <c r="R2418" t="str">
        <f t="shared" si="541"/>
        <v>Evening</v>
      </c>
      <c r="S2418" s="2">
        <f t="shared" si="542"/>
        <v>13</v>
      </c>
      <c r="T2418" t="str">
        <f t="shared" si="543"/>
        <v>Others</v>
      </c>
      <c r="U2418">
        <f t="shared" si="544"/>
        <v>17</v>
      </c>
      <c r="V2418" t="str">
        <f t="shared" si="545"/>
        <v>FY Q4</v>
      </c>
    </row>
    <row r="2419" spans="1:22" x14ac:dyDescent="0.3">
      <c r="A2419" s="18">
        <v>44574</v>
      </c>
      <c r="B2419" t="s">
        <v>987</v>
      </c>
      <c r="C2419" t="s">
        <v>69</v>
      </c>
      <c r="D2419" t="s">
        <v>3409</v>
      </c>
      <c r="E2419">
        <v>612252094567</v>
      </c>
      <c r="F2419" t="s">
        <v>16</v>
      </c>
      <c r="G2419" t="s">
        <v>71</v>
      </c>
      <c r="H2419">
        <v>3614</v>
      </c>
      <c r="I2419" s="2">
        <f t="shared" si="532"/>
        <v>2022</v>
      </c>
      <c r="J2419" s="2" t="str">
        <f t="shared" si="533"/>
        <v>January</v>
      </c>
      <c r="K2419" s="2">
        <f t="shared" si="534"/>
        <v>1</v>
      </c>
      <c r="L2419" s="2" t="str">
        <f t="shared" si="535"/>
        <v>Thursday</v>
      </c>
      <c r="M2419" s="2">
        <f t="shared" si="536"/>
        <v>3</v>
      </c>
      <c r="N2419" s="3">
        <f t="shared" si="537"/>
        <v>3614</v>
      </c>
      <c r="O2419" s="3">
        <f t="shared" si="538"/>
        <v>0</v>
      </c>
      <c r="P2419" t="str">
        <f t="shared" si="539"/>
        <v>13-Jan</v>
      </c>
      <c r="Q2419" s="9">
        <f t="shared" si="540"/>
        <v>0.94861111111111107</v>
      </c>
      <c r="R2419" t="str">
        <f t="shared" si="541"/>
        <v>Night</v>
      </c>
      <c r="S2419" s="2">
        <f t="shared" si="542"/>
        <v>13</v>
      </c>
      <c r="T2419" t="str">
        <f t="shared" si="543"/>
        <v>Others</v>
      </c>
      <c r="U2419">
        <f t="shared" si="544"/>
        <v>22</v>
      </c>
      <c r="V2419" t="str">
        <f t="shared" si="545"/>
        <v>FY Q4</v>
      </c>
    </row>
    <row r="2420" spans="1:22" x14ac:dyDescent="0.3">
      <c r="A2420" s="18">
        <v>44575</v>
      </c>
      <c r="B2420" t="s">
        <v>708</v>
      </c>
      <c r="C2420" t="s">
        <v>366</v>
      </c>
      <c r="D2420" t="s">
        <v>3410</v>
      </c>
      <c r="E2420">
        <v>629432027239</v>
      </c>
      <c r="F2420" t="s">
        <v>16</v>
      </c>
      <c r="G2420" t="s">
        <v>71</v>
      </c>
      <c r="H2420">
        <v>8629</v>
      </c>
      <c r="I2420" s="2">
        <f t="shared" si="532"/>
        <v>2022</v>
      </c>
      <c r="J2420" s="2" t="str">
        <f t="shared" si="533"/>
        <v>January</v>
      </c>
      <c r="K2420" s="2">
        <f t="shared" si="534"/>
        <v>1</v>
      </c>
      <c r="L2420" s="2" t="str">
        <f t="shared" si="535"/>
        <v>Friday</v>
      </c>
      <c r="M2420" s="2">
        <f t="shared" si="536"/>
        <v>3</v>
      </c>
      <c r="N2420" s="3">
        <f t="shared" si="537"/>
        <v>8629</v>
      </c>
      <c r="O2420" s="3">
        <f t="shared" si="538"/>
        <v>0</v>
      </c>
      <c r="P2420" t="str">
        <f t="shared" si="539"/>
        <v>14-Jan</v>
      </c>
      <c r="Q2420" s="9">
        <f t="shared" si="540"/>
        <v>0.47152777777777777</v>
      </c>
      <c r="R2420" t="str">
        <f t="shared" si="541"/>
        <v>Morning</v>
      </c>
      <c r="S2420" s="2">
        <f t="shared" si="542"/>
        <v>14</v>
      </c>
      <c r="T2420" t="str">
        <f t="shared" si="543"/>
        <v>Others</v>
      </c>
      <c r="U2420">
        <f t="shared" si="544"/>
        <v>11</v>
      </c>
      <c r="V2420" t="str">
        <f t="shared" si="545"/>
        <v>FY Q4</v>
      </c>
    </row>
    <row r="2421" spans="1:22" x14ac:dyDescent="0.3">
      <c r="A2421" s="18">
        <v>44575</v>
      </c>
      <c r="B2421" t="s">
        <v>869</v>
      </c>
      <c r="C2421" t="s">
        <v>189</v>
      </c>
      <c r="D2421" t="s">
        <v>3411</v>
      </c>
      <c r="E2421">
        <v>202687762848</v>
      </c>
      <c r="F2421" t="s">
        <v>16</v>
      </c>
      <c r="G2421" t="s">
        <v>71</v>
      </c>
      <c r="H2421">
        <v>9564</v>
      </c>
      <c r="I2421" s="2">
        <f t="shared" si="532"/>
        <v>2022</v>
      </c>
      <c r="J2421" s="2" t="str">
        <f t="shared" si="533"/>
        <v>January</v>
      </c>
      <c r="K2421" s="2">
        <f t="shared" si="534"/>
        <v>1</v>
      </c>
      <c r="L2421" s="2" t="str">
        <f t="shared" si="535"/>
        <v>Friday</v>
      </c>
      <c r="M2421" s="2">
        <f t="shared" si="536"/>
        <v>3</v>
      </c>
      <c r="N2421" s="3">
        <f t="shared" si="537"/>
        <v>9564</v>
      </c>
      <c r="O2421" s="3">
        <f t="shared" si="538"/>
        <v>0</v>
      </c>
      <c r="P2421" t="str">
        <f t="shared" si="539"/>
        <v>14-Jan</v>
      </c>
      <c r="Q2421" s="9">
        <f t="shared" si="540"/>
        <v>0.54722222222222228</v>
      </c>
      <c r="R2421" t="str">
        <f t="shared" si="541"/>
        <v>Afternoon</v>
      </c>
      <c r="S2421" s="2">
        <f t="shared" si="542"/>
        <v>14</v>
      </c>
      <c r="T2421" t="str">
        <f t="shared" si="543"/>
        <v>Others</v>
      </c>
      <c r="U2421">
        <f t="shared" si="544"/>
        <v>13</v>
      </c>
      <c r="V2421" t="str">
        <f t="shared" si="545"/>
        <v>FY Q4</v>
      </c>
    </row>
    <row r="2422" spans="1:22" x14ac:dyDescent="0.3">
      <c r="A2422" s="18">
        <v>44575</v>
      </c>
      <c r="B2422" t="s">
        <v>361</v>
      </c>
      <c r="C2422" t="s">
        <v>139</v>
      </c>
      <c r="D2422" t="s">
        <v>3412</v>
      </c>
      <c r="E2422">
        <v>944719859506</v>
      </c>
      <c r="F2422" t="s">
        <v>15</v>
      </c>
      <c r="G2422" t="s">
        <v>67</v>
      </c>
      <c r="H2422">
        <v>7403</v>
      </c>
      <c r="I2422" s="2">
        <f t="shared" si="532"/>
        <v>2022</v>
      </c>
      <c r="J2422" s="2" t="str">
        <f t="shared" si="533"/>
        <v>January</v>
      </c>
      <c r="K2422" s="2">
        <f t="shared" si="534"/>
        <v>1</v>
      </c>
      <c r="L2422" s="2" t="str">
        <f t="shared" si="535"/>
        <v>Friday</v>
      </c>
      <c r="M2422" s="2">
        <f t="shared" si="536"/>
        <v>3</v>
      </c>
      <c r="N2422" s="3">
        <f t="shared" si="537"/>
        <v>0</v>
      </c>
      <c r="O2422" s="3">
        <f t="shared" si="538"/>
        <v>7403</v>
      </c>
      <c r="P2422" t="str">
        <f t="shared" si="539"/>
        <v>14-Jan</v>
      </c>
      <c r="Q2422" s="9">
        <f t="shared" si="540"/>
        <v>0.59444444444444444</v>
      </c>
      <c r="R2422" t="str">
        <f t="shared" si="541"/>
        <v>Afternoon</v>
      </c>
      <c r="S2422" s="2">
        <f t="shared" si="542"/>
        <v>14</v>
      </c>
      <c r="T2422" t="str">
        <f t="shared" si="543"/>
        <v>Fuel</v>
      </c>
      <c r="U2422">
        <f t="shared" si="544"/>
        <v>14</v>
      </c>
      <c r="V2422" t="str">
        <f t="shared" si="545"/>
        <v>FY Q4</v>
      </c>
    </row>
    <row r="2423" spans="1:22" x14ac:dyDescent="0.3">
      <c r="A2423" s="18">
        <v>44575</v>
      </c>
      <c r="B2423" t="s">
        <v>1432</v>
      </c>
      <c r="C2423" t="s">
        <v>291</v>
      </c>
      <c r="D2423" t="s">
        <v>3413</v>
      </c>
      <c r="E2423">
        <v>878781623010</v>
      </c>
      <c r="F2423" t="s">
        <v>16</v>
      </c>
      <c r="G2423" t="s">
        <v>71</v>
      </c>
      <c r="H2423">
        <v>20252</v>
      </c>
      <c r="I2423" s="2">
        <f t="shared" si="532"/>
        <v>2022</v>
      </c>
      <c r="J2423" s="2" t="str">
        <f t="shared" si="533"/>
        <v>January</v>
      </c>
      <c r="K2423" s="2">
        <f t="shared" si="534"/>
        <v>1</v>
      </c>
      <c r="L2423" s="2" t="str">
        <f t="shared" si="535"/>
        <v>Friday</v>
      </c>
      <c r="M2423" s="2">
        <f t="shared" si="536"/>
        <v>3</v>
      </c>
      <c r="N2423" s="3">
        <f t="shared" si="537"/>
        <v>20252</v>
      </c>
      <c r="O2423" s="3">
        <f t="shared" si="538"/>
        <v>0</v>
      </c>
      <c r="P2423" t="str">
        <f t="shared" si="539"/>
        <v>14-Jan</v>
      </c>
      <c r="Q2423" s="9">
        <f t="shared" si="540"/>
        <v>0.68680555555555556</v>
      </c>
      <c r="R2423" t="str">
        <f t="shared" si="541"/>
        <v>Afternoon</v>
      </c>
      <c r="S2423" s="2">
        <f t="shared" si="542"/>
        <v>14</v>
      </c>
      <c r="T2423" t="str">
        <f t="shared" si="543"/>
        <v>Others</v>
      </c>
      <c r="U2423">
        <f t="shared" si="544"/>
        <v>16</v>
      </c>
      <c r="V2423" t="str">
        <f t="shared" si="545"/>
        <v>FY Q4</v>
      </c>
    </row>
    <row r="2424" spans="1:22" x14ac:dyDescent="0.3">
      <c r="A2424" s="18">
        <v>44575</v>
      </c>
      <c r="B2424" t="s">
        <v>759</v>
      </c>
      <c r="C2424" t="s">
        <v>73</v>
      </c>
      <c r="D2424" t="s">
        <v>3414</v>
      </c>
      <c r="E2424">
        <v>27353643303</v>
      </c>
      <c r="F2424" t="s">
        <v>16</v>
      </c>
      <c r="G2424" t="s">
        <v>71</v>
      </c>
      <c r="H2424">
        <v>4787</v>
      </c>
      <c r="I2424" s="2">
        <f t="shared" si="532"/>
        <v>2022</v>
      </c>
      <c r="J2424" s="2" t="str">
        <f t="shared" si="533"/>
        <v>January</v>
      </c>
      <c r="K2424" s="2">
        <f t="shared" si="534"/>
        <v>1</v>
      </c>
      <c r="L2424" s="2" t="str">
        <f t="shared" si="535"/>
        <v>Friday</v>
      </c>
      <c r="M2424" s="2">
        <f t="shared" si="536"/>
        <v>3</v>
      </c>
      <c r="N2424" s="3">
        <f t="shared" si="537"/>
        <v>4787</v>
      </c>
      <c r="O2424" s="3">
        <f t="shared" si="538"/>
        <v>0</v>
      </c>
      <c r="P2424" t="str">
        <f t="shared" si="539"/>
        <v>14-Jan</v>
      </c>
      <c r="Q2424" s="9">
        <f t="shared" si="540"/>
        <v>0.73819444444444449</v>
      </c>
      <c r="R2424" t="str">
        <f t="shared" si="541"/>
        <v>Evening</v>
      </c>
      <c r="S2424" s="2">
        <f t="shared" si="542"/>
        <v>14</v>
      </c>
      <c r="T2424" t="str">
        <f t="shared" si="543"/>
        <v>Others</v>
      </c>
      <c r="U2424">
        <f t="shared" si="544"/>
        <v>17</v>
      </c>
      <c r="V2424" t="str">
        <f t="shared" si="545"/>
        <v>FY Q4</v>
      </c>
    </row>
    <row r="2425" spans="1:22" x14ac:dyDescent="0.3">
      <c r="A2425" s="18">
        <v>44575</v>
      </c>
      <c r="B2425" t="s">
        <v>1827</v>
      </c>
      <c r="C2425" t="s">
        <v>239</v>
      </c>
      <c r="D2425" t="s">
        <v>3415</v>
      </c>
      <c r="E2425">
        <v>632966682067</v>
      </c>
      <c r="F2425" t="s">
        <v>15</v>
      </c>
      <c r="G2425" t="s">
        <v>67</v>
      </c>
      <c r="H2425">
        <v>11328</v>
      </c>
      <c r="I2425" s="2">
        <f t="shared" si="532"/>
        <v>2022</v>
      </c>
      <c r="J2425" s="2" t="str">
        <f t="shared" si="533"/>
        <v>January</v>
      </c>
      <c r="K2425" s="2">
        <f t="shared" si="534"/>
        <v>1</v>
      </c>
      <c r="L2425" s="2" t="str">
        <f t="shared" si="535"/>
        <v>Friday</v>
      </c>
      <c r="M2425" s="2">
        <f t="shared" si="536"/>
        <v>3</v>
      </c>
      <c r="N2425" s="3">
        <f t="shared" si="537"/>
        <v>0</v>
      </c>
      <c r="O2425" s="3">
        <f t="shared" si="538"/>
        <v>11328</v>
      </c>
      <c r="P2425" t="str">
        <f t="shared" si="539"/>
        <v>14-Jan</v>
      </c>
      <c r="Q2425" s="9">
        <f t="shared" si="540"/>
        <v>0.82291666666666663</v>
      </c>
      <c r="R2425" t="str">
        <f t="shared" si="541"/>
        <v>Evening</v>
      </c>
      <c r="S2425" s="2">
        <f t="shared" si="542"/>
        <v>14</v>
      </c>
      <c r="T2425" t="str">
        <f t="shared" si="543"/>
        <v>Recharge</v>
      </c>
      <c r="U2425">
        <f t="shared" si="544"/>
        <v>19</v>
      </c>
      <c r="V2425" t="str">
        <f t="shared" si="545"/>
        <v>FY Q4</v>
      </c>
    </row>
    <row r="2426" spans="1:22" x14ac:dyDescent="0.3">
      <c r="A2426" s="18">
        <v>44575</v>
      </c>
      <c r="B2426" t="s">
        <v>1819</v>
      </c>
      <c r="C2426" t="s">
        <v>291</v>
      </c>
      <c r="D2426" t="s">
        <v>3416</v>
      </c>
      <c r="E2426">
        <v>722354968999</v>
      </c>
      <c r="F2426" t="s">
        <v>16</v>
      </c>
      <c r="G2426" t="s">
        <v>71</v>
      </c>
      <c r="H2426">
        <v>6451</v>
      </c>
      <c r="I2426" s="2">
        <f t="shared" si="532"/>
        <v>2022</v>
      </c>
      <c r="J2426" s="2" t="str">
        <f t="shared" si="533"/>
        <v>January</v>
      </c>
      <c r="K2426" s="2">
        <f t="shared" si="534"/>
        <v>1</v>
      </c>
      <c r="L2426" s="2" t="str">
        <f t="shared" si="535"/>
        <v>Friday</v>
      </c>
      <c r="M2426" s="2">
        <f t="shared" si="536"/>
        <v>3</v>
      </c>
      <c r="N2426" s="3">
        <f t="shared" si="537"/>
        <v>6451</v>
      </c>
      <c r="O2426" s="3">
        <f t="shared" si="538"/>
        <v>0</v>
      </c>
      <c r="P2426" t="str">
        <f t="shared" si="539"/>
        <v>14-Jan</v>
      </c>
      <c r="Q2426" s="9">
        <f t="shared" si="540"/>
        <v>0.97083333333333333</v>
      </c>
      <c r="R2426" t="str">
        <f t="shared" si="541"/>
        <v>Night</v>
      </c>
      <c r="S2426" s="2">
        <f t="shared" si="542"/>
        <v>14</v>
      </c>
      <c r="T2426" t="str">
        <f t="shared" si="543"/>
        <v>Others</v>
      </c>
      <c r="U2426">
        <f t="shared" si="544"/>
        <v>23</v>
      </c>
      <c r="V2426" t="str">
        <f t="shared" si="545"/>
        <v>FY Q4</v>
      </c>
    </row>
    <row r="2427" spans="1:22" x14ac:dyDescent="0.3">
      <c r="A2427" s="18">
        <v>44576</v>
      </c>
      <c r="B2427" t="s">
        <v>130</v>
      </c>
      <c r="C2427" t="s">
        <v>605</v>
      </c>
      <c r="D2427" t="s">
        <v>3417</v>
      </c>
      <c r="E2427">
        <v>143668473625</v>
      </c>
      <c r="F2427" t="s">
        <v>16</v>
      </c>
      <c r="G2427" t="s">
        <v>71</v>
      </c>
      <c r="H2427">
        <v>8392</v>
      </c>
      <c r="I2427" s="2">
        <f t="shared" si="532"/>
        <v>2022</v>
      </c>
      <c r="J2427" s="2" t="str">
        <f t="shared" si="533"/>
        <v>January</v>
      </c>
      <c r="K2427" s="2">
        <f t="shared" si="534"/>
        <v>1</v>
      </c>
      <c r="L2427" s="2" t="str">
        <f t="shared" si="535"/>
        <v>Saturday</v>
      </c>
      <c r="M2427" s="2">
        <f t="shared" si="536"/>
        <v>3</v>
      </c>
      <c r="N2427" s="3">
        <f t="shared" si="537"/>
        <v>8392</v>
      </c>
      <c r="O2427" s="3">
        <f t="shared" si="538"/>
        <v>0</v>
      </c>
      <c r="P2427" t="str">
        <f t="shared" si="539"/>
        <v>15-Jan</v>
      </c>
      <c r="Q2427" s="9">
        <f t="shared" si="540"/>
        <v>0.53749999999999998</v>
      </c>
      <c r="R2427" t="str">
        <f t="shared" si="541"/>
        <v>Afternoon</v>
      </c>
      <c r="S2427" s="2">
        <f t="shared" si="542"/>
        <v>15</v>
      </c>
      <c r="T2427" t="str">
        <f t="shared" si="543"/>
        <v>Others</v>
      </c>
      <c r="U2427">
        <f t="shared" si="544"/>
        <v>12</v>
      </c>
      <c r="V2427" t="str">
        <f t="shared" si="545"/>
        <v>FY Q4</v>
      </c>
    </row>
    <row r="2428" spans="1:22" x14ac:dyDescent="0.3">
      <c r="A2428" s="18">
        <v>44576</v>
      </c>
      <c r="B2428" t="s">
        <v>2626</v>
      </c>
      <c r="C2428" t="s">
        <v>254</v>
      </c>
      <c r="D2428" t="s">
        <v>3418</v>
      </c>
      <c r="E2428">
        <v>705627588536</v>
      </c>
      <c r="F2428" t="s">
        <v>16</v>
      </c>
      <c r="G2428" t="s">
        <v>71</v>
      </c>
      <c r="H2428">
        <v>11213</v>
      </c>
      <c r="I2428" s="2">
        <f t="shared" si="532"/>
        <v>2022</v>
      </c>
      <c r="J2428" s="2" t="str">
        <f t="shared" si="533"/>
        <v>January</v>
      </c>
      <c r="K2428" s="2">
        <f t="shared" si="534"/>
        <v>1</v>
      </c>
      <c r="L2428" s="2" t="str">
        <f t="shared" si="535"/>
        <v>Saturday</v>
      </c>
      <c r="M2428" s="2">
        <f t="shared" si="536"/>
        <v>3</v>
      </c>
      <c r="N2428" s="3">
        <f t="shared" si="537"/>
        <v>11213</v>
      </c>
      <c r="O2428" s="3">
        <f t="shared" si="538"/>
        <v>0</v>
      </c>
      <c r="P2428" t="str">
        <f t="shared" si="539"/>
        <v>15-Jan</v>
      </c>
      <c r="Q2428" s="9">
        <f t="shared" si="540"/>
        <v>0.77361111111111114</v>
      </c>
      <c r="R2428" t="str">
        <f t="shared" si="541"/>
        <v>Evening</v>
      </c>
      <c r="S2428" s="2">
        <f t="shared" si="542"/>
        <v>15</v>
      </c>
      <c r="T2428" t="str">
        <f t="shared" si="543"/>
        <v>Others</v>
      </c>
      <c r="U2428">
        <f t="shared" si="544"/>
        <v>18</v>
      </c>
      <c r="V2428" t="str">
        <f t="shared" si="545"/>
        <v>FY Q4</v>
      </c>
    </row>
    <row r="2429" spans="1:22" x14ac:dyDescent="0.3">
      <c r="A2429" s="18">
        <v>44576</v>
      </c>
      <c r="B2429" t="s">
        <v>1547</v>
      </c>
      <c r="C2429" t="s">
        <v>125</v>
      </c>
      <c r="D2429" t="s">
        <v>3419</v>
      </c>
      <c r="E2429">
        <v>636186684051</v>
      </c>
      <c r="F2429" t="s">
        <v>15</v>
      </c>
      <c r="G2429" t="s">
        <v>67</v>
      </c>
      <c r="H2429">
        <v>13865</v>
      </c>
      <c r="I2429" s="2">
        <f t="shared" si="532"/>
        <v>2022</v>
      </c>
      <c r="J2429" s="2" t="str">
        <f t="shared" si="533"/>
        <v>January</v>
      </c>
      <c r="K2429" s="2">
        <f t="shared" si="534"/>
        <v>1</v>
      </c>
      <c r="L2429" s="2" t="str">
        <f t="shared" si="535"/>
        <v>Saturday</v>
      </c>
      <c r="M2429" s="2">
        <f t="shared" si="536"/>
        <v>3</v>
      </c>
      <c r="N2429" s="3">
        <f t="shared" si="537"/>
        <v>0</v>
      </c>
      <c r="O2429" s="3">
        <f t="shared" si="538"/>
        <v>13865</v>
      </c>
      <c r="P2429" t="str">
        <f t="shared" si="539"/>
        <v>15-Jan</v>
      </c>
      <c r="Q2429" s="9">
        <f t="shared" si="540"/>
        <v>0.78541666666666665</v>
      </c>
      <c r="R2429" t="str">
        <f t="shared" si="541"/>
        <v>Evening</v>
      </c>
      <c r="S2429" s="2">
        <f t="shared" si="542"/>
        <v>15</v>
      </c>
      <c r="T2429" t="str">
        <f t="shared" si="543"/>
        <v>UPI Transfer</v>
      </c>
      <c r="U2429">
        <f t="shared" si="544"/>
        <v>18</v>
      </c>
      <c r="V2429" t="str">
        <f t="shared" si="545"/>
        <v>FY Q4</v>
      </c>
    </row>
    <row r="2430" spans="1:22" x14ac:dyDescent="0.3">
      <c r="A2430" s="18">
        <v>44576</v>
      </c>
      <c r="B2430" t="s">
        <v>169</v>
      </c>
      <c r="C2430" t="s">
        <v>76</v>
      </c>
      <c r="D2430" t="s">
        <v>3420</v>
      </c>
      <c r="E2430">
        <v>272191379730</v>
      </c>
      <c r="F2430" t="s">
        <v>16</v>
      </c>
      <c r="G2430" t="s">
        <v>71</v>
      </c>
      <c r="H2430">
        <v>9123</v>
      </c>
      <c r="I2430" s="2">
        <f t="shared" si="532"/>
        <v>2022</v>
      </c>
      <c r="J2430" s="2" t="str">
        <f t="shared" si="533"/>
        <v>January</v>
      </c>
      <c r="K2430" s="2">
        <f t="shared" si="534"/>
        <v>1</v>
      </c>
      <c r="L2430" s="2" t="str">
        <f t="shared" si="535"/>
        <v>Saturday</v>
      </c>
      <c r="M2430" s="2">
        <f t="shared" si="536"/>
        <v>3</v>
      </c>
      <c r="N2430" s="3">
        <f t="shared" si="537"/>
        <v>9123</v>
      </c>
      <c r="O2430" s="3">
        <f t="shared" si="538"/>
        <v>0</v>
      </c>
      <c r="P2430" t="str">
        <f t="shared" si="539"/>
        <v>15-Jan</v>
      </c>
      <c r="Q2430" s="9">
        <f t="shared" si="540"/>
        <v>0.84652777777777777</v>
      </c>
      <c r="R2430" t="str">
        <f t="shared" si="541"/>
        <v>Evening</v>
      </c>
      <c r="S2430" s="2">
        <f t="shared" si="542"/>
        <v>15</v>
      </c>
      <c r="T2430" t="str">
        <f t="shared" si="543"/>
        <v>Others</v>
      </c>
      <c r="U2430">
        <f t="shared" si="544"/>
        <v>20</v>
      </c>
      <c r="V2430" t="str">
        <f t="shared" si="545"/>
        <v>FY Q4</v>
      </c>
    </row>
    <row r="2431" spans="1:22" x14ac:dyDescent="0.3">
      <c r="A2431" s="18">
        <v>44576</v>
      </c>
      <c r="B2431" t="s">
        <v>1068</v>
      </c>
      <c r="C2431" t="s">
        <v>92</v>
      </c>
      <c r="D2431" t="s">
        <v>3421</v>
      </c>
      <c r="E2431">
        <v>712872871535</v>
      </c>
      <c r="F2431" t="s">
        <v>15</v>
      </c>
      <c r="G2431" t="s">
        <v>67</v>
      </c>
      <c r="H2431">
        <v>4423</v>
      </c>
      <c r="I2431" s="2">
        <f t="shared" si="532"/>
        <v>2022</v>
      </c>
      <c r="J2431" s="2" t="str">
        <f t="shared" si="533"/>
        <v>January</v>
      </c>
      <c r="K2431" s="2">
        <f t="shared" si="534"/>
        <v>1</v>
      </c>
      <c r="L2431" s="2" t="str">
        <f t="shared" si="535"/>
        <v>Saturday</v>
      </c>
      <c r="M2431" s="2">
        <f t="shared" si="536"/>
        <v>3</v>
      </c>
      <c r="N2431" s="3">
        <f t="shared" si="537"/>
        <v>0</v>
      </c>
      <c r="O2431" s="3">
        <f t="shared" si="538"/>
        <v>4423</v>
      </c>
      <c r="P2431" t="str">
        <f t="shared" si="539"/>
        <v>15-Jan</v>
      </c>
      <c r="Q2431" s="9">
        <f t="shared" si="540"/>
        <v>0.90763888888888888</v>
      </c>
      <c r="R2431" t="str">
        <f t="shared" si="541"/>
        <v>Night</v>
      </c>
      <c r="S2431" s="2">
        <f t="shared" si="542"/>
        <v>15</v>
      </c>
      <c r="T2431" t="str">
        <f t="shared" si="543"/>
        <v>UPI Transfer</v>
      </c>
      <c r="U2431">
        <f t="shared" si="544"/>
        <v>21</v>
      </c>
      <c r="V2431" t="str">
        <f t="shared" si="545"/>
        <v>FY Q4</v>
      </c>
    </row>
    <row r="2432" spans="1:22" x14ac:dyDescent="0.3">
      <c r="A2432" s="18">
        <v>44577</v>
      </c>
      <c r="B2432" t="s">
        <v>3422</v>
      </c>
      <c r="C2432" t="s">
        <v>605</v>
      </c>
      <c r="D2432" t="s">
        <v>3423</v>
      </c>
      <c r="E2432">
        <v>83622565771</v>
      </c>
      <c r="F2432" t="s">
        <v>16</v>
      </c>
      <c r="G2432" t="s">
        <v>67</v>
      </c>
      <c r="H2432">
        <v>3718</v>
      </c>
      <c r="I2432" s="2">
        <f t="shared" si="532"/>
        <v>2022</v>
      </c>
      <c r="J2432" s="2" t="str">
        <f t="shared" si="533"/>
        <v>January</v>
      </c>
      <c r="K2432" s="2">
        <f t="shared" si="534"/>
        <v>1</v>
      </c>
      <c r="L2432" s="2" t="str">
        <f t="shared" si="535"/>
        <v>Sunday</v>
      </c>
      <c r="M2432" s="2">
        <f t="shared" si="536"/>
        <v>4</v>
      </c>
      <c r="N2432" s="3">
        <f t="shared" si="537"/>
        <v>3718</v>
      </c>
      <c r="O2432" s="3">
        <f t="shared" si="538"/>
        <v>0</v>
      </c>
      <c r="P2432" t="str">
        <f t="shared" si="539"/>
        <v>16-Jan</v>
      </c>
      <c r="Q2432" s="9">
        <f t="shared" si="540"/>
        <v>0.35972222222222222</v>
      </c>
      <c r="R2432" t="str">
        <f t="shared" si="541"/>
        <v>Morning</v>
      </c>
      <c r="S2432" s="2">
        <f t="shared" si="542"/>
        <v>16</v>
      </c>
      <c r="T2432" t="str">
        <f t="shared" si="543"/>
        <v>Others</v>
      </c>
      <c r="U2432">
        <f t="shared" si="544"/>
        <v>8</v>
      </c>
      <c r="V2432" t="str">
        <f t="shared" si="545"/>
        <v>FY Q4</v>
      </c>
    </row>
    <row r="2433" spans="1:22" x14ac:dyDescent="0.3">
      <c r="A2433" s="18">
        <v>44577</v>
      </c>
      <c r="B2433" t="s">
        <v>743</v>
      </c>
      <c r="C2433" t="s">
        <v>291</v>
      </c>
      <c r="D2433" t="s">
        <v>3424</v>
      </c>
      <c r="E2433">
        <v>94608641502</v>
      </c>
      <c r="F2433" t="s">
        <v>16</v>
      </c>
      <c r="G2433" t="s">
        <v>67</v>
      </c>
      <c r="H2433">
        <v>4535</v>
      </c>
      <c r="I2433" s="2">
        <f t="shared" si="532"/>
        <v>2022</v>
      </c>
      <c r="J2433" s="2" t="str">
        <f t="shared" si="533"/>
        <v>January</v>
      </c>
      <c r="K2433" s="2">
        <f t="shared" si="534"/>
        <v>1</v>
      </c>
      <c r="L2433" s="2" t="str">
        <f t="shared" si="535"/>
        <v>Sunday</v>
      </c>
      <c r="M2433" s="2">
        <f t="shared" si="536"/>
        <v>4</v>
      </c>
      <c r="N2433" s="3">
        <f t="shared" si="537"/>
        <v>4535</v>
      </c>
      <c r="O2433" s="3">
        <f t="shared" si="538"/>
        <v>0</v>
      </c>
      <c r="P2433" t="str">
        <f t="shared" si="539"/>
        <v>16-Jan</v>
      </c>
      <c r="Q2433" s="9">
        <f t="shared" si="540"/>
        <v>0.5395833333333333</v>
      </c>
      <c r="R2433" t="str">
        <f t="shared" si="541"/>
        <v>Afternoon</v>
      </c>
      <c r="S2433" s="2">
        <f t="shared" si="542"/>
        <v>16</v>
      </c>
      <c r="T2433" t="str">
        <f t="shared" si="543"/>
        <v>Others</v>
      </c>
      <c r="U2433">
        <f t="shared" si="544"/>
        <v>12</v>
      </c>
      <c r="V2433" t="str">
        <f t="shared" si="545"/>
        <v>FY Q4</v>
      </c>
    </row>
    <row r="2434" spans="1:22" x14ac:dyDescent="0.3">
      <c r="A2434" s="18">
        <v>44577</v>
      </c>
      <c r="B2434" t="s">
        <v>1571</v>
      </c>
      <c r="C2434" t="s">
        <v>605</v>
      </c>
      <c r="D2434" t="s">
        <v>3425</v>
      </c>
      <c r="E2434">
        <v>667118036363</v>
      </c>
      <c r="F2434" t="s">
        <v>16</v>
      </c>
      <c r="G2434" t="s">
        <v>71</v>
      </c>
      <c r="H2434">
        <v>5957</v>
      </c>
      <c r="I2434" s="2">
        <f t="shared" si="532"/>
        <v>2022</v>
      </c>
      <c r="J2434" s="2" t="str">
        <f t="shared" si="533"/>
        <v>January</v>
      </c>
      <c r="K2434" s="2">
        <f t="shared" si="534"/>
        <v>1</v>
      </c>
      <c r="L2434" s="2" t="str">
        <f t="shared" si="535"/>
        <v>Sunday</v>
      </c>
      <c r="M2434" s="2">
        <f t="shared" si="536"/>
        <v>4</v>
      </c>
      <c r="N2434" s="3">
        <f t="shared" si="537"/>
        <v>5957</v>
      </c>
      <c r="O2434" s="3">
        <f t="shared" si="538"/>
        <v>0</v>
      </c>
      <c r="P2434" t="str">
        <f t="shared" si="539"/>
        <v>16-Jan</v>
      </c>
      <c r="Q2434" s="9">
        <f t="shared" si="540"/>
        <v>0.54374999999999996</v>
      </c>
      <c r="R2434" t="str">
        <f t="shared" si="541"/>
        <v>Afternoon</v>
      </c>
      <c r="S2434" s="2">
        <f t="shared" si="542"/>
        <v>16</v>
      </c>
      <c r="T2434" t="str">
        <f t="shared" si="543"/>
        <v>Others</v>
      </c>
      <c r="U2434">
        <f t="shared" si="544"/>
        <v>13</v>
      </c>
      <c r="V2434" t="str">
        <f t="shared" si="545"/>
        <v>FY Q4</v>
      </c>
    </row>
    <row r="2435" spans="1:22" x14ac:dyDescent="0.3">
      <c r="A2435" s="18">
        <v>44577</v>
      </c>
      <c r="B2435" t="s">
        <v>756</v>
      </c>
      <c r="C2435" t="s">
        <v>73</v>
      </c>
      <c r="D2435" t="s">
        <v>3426</v>
      </c>
      <c r="E2435">
        <v>686803739747</v>
      </c>
      <c r="F2435" t="s">
        <v>16</v>
      </c>
      <c r="G2435" t="s">
        <v>71</v>
      </c>
      <c r="H2435">
        <v>22671</v>
      </c>
      <c r="I2435" s="2">
        <f t="shared" si="532"/>
        <v>2022</v>
      </c>
      <c r="J2435" s="2" t="str">
        <f t="shared" si="533"/>
        <v>January</v>
      </c>
      <c r="K2435" s="2">
        <f t="shared" si="534"/>
        <v>1</v>
      </c>
      <c r="L2435" s="2" t="str">
        <f t="shared" si="535"/>
        <v>Sunday</v>
      </c>
      <c r="M2435" s="2">
        <f t="shared" si="536"/>
        <v>4</v>
      </c>
      <c r="N2435" s="3">
        <f t="shared" si="537"/>
        <v>22671</v>
      </c>
      <c r="O2435" s="3">
        <f t="shared" si="538"/>
        <v>0</v>
      </c>
      <c r="P2435" t="str">
        <f t="shared" si="539"/>
        <v>16-Jan</v>
      </c>
      <c r="Q2435" s="9">
        <f t="shared" si="540"/>
        <v>0.67500000000000004</v>
      </c>
      <c r="R2435" t="str">
        <f t="shared" si="541"/>
        <v>Afternoon</v>
      </c>
      <c r="S2435" s="2">
        <f t="shared" si="542"/>
        <v>16</v>
      </c>
      <c r="T2435" t="str">
        <f t="shared" si="543"/>
        <v>Others</v>
      </c>
      <c r="U2435">
        <f t="shared" si="544"/>
        <v>16</v>
      </c>
      <c r="V2435" t="str">
        <f t="shared" si="545"/>
        <v>FY Q4</v>
      </c>
    </row>
    <row r="2436" spans="1:22" x14ac:dyDescent="0.3">
      <c r="A2436" s="18">
        <v>44577</v>
      </c>
      <c r="B2436" t="s">
        <v>1468</v>
      </c>
      <c r="C2436" t="s">
        <v>85</v>
      </c>
      <c r="D2436" t="s">
        <v>3427</v>
      </c>
      <c r="E2436">
        <v>450112810558</v>
      </c>
      <c r="F2436" t="s">
        <v>16</v>
      </c>
      <c r="G2436" t="s">
        <v>71</v>
      </c>
      <c r="H2436">
        <v>15246</v>
      </c>
      <c r="I2436" s="2">
        <f t="shared" si="532"/>
        <v>2022</v>
      </c>
      <c r="J2436" s="2" t="str">
        <f t="shared" si="533"/>
        <v>January</v>
      </c>
      <c r="K2436" s="2">
        <f t="shared" si="534"/>
        <v>1</v>
      </c>
      <c r="L2436" s="2" t="str">
        <f t="shared" si="535"/>
        <v>Sunday</v>
      </c>
      <c r="M2436" s="2">
        <f t="shared" si="536"/>
        <v>4</v>
      </c>
      <c r="N2436" s="3">
        <f t="shared" si="537"/>
        <v>15246</v>
      </c>
      <c r="O2436" s="3">
        <f t="shared" si="538"/>
        <v>0</v>
      </c>
      <c r="P2436" t="str">
        <f t="shared" si="539"/>
        <v>16-Jan</v>
      </c>
      <c r="Q2436" s="9">
        <f t="shared" si="540"/>
        <v>0.69305555555555554</v>
      </c>
      <c r="R2436" t="str">
        <f t="shared" si="541"/>
        <v>Afternoon</v>
      </c>
      <c r="S2436" s="2">
        <f t="shared" si="542"/>
        <v>16</v>
      </c>
      <c r="T2436" t="str">
        <f t="shared" si="543"/>
        <v>Others</v>
      </c>
      <c r="U2436">
        <f t="shared" si="544"/>
        <v>16</v>
      </c>
      <c r="V2436" t="str">
        <f t="shared" si="545"/>
        <v>FY Q4</v>
      </c>
    </row>
    <row r="2437" spans="1:22" x14ac:dyDescent="0.3">
      <c r="A2437" s="18">
        <v>44577</v>
      </c>
      <c r="B2437" t="s">
        <v>2488</v>
      </c>
      <c r="C2437" t="s">
        <v>251</v>
      </c>
      <c r="D2437" t="s">
        <v>3428</v>
      </c>
      <c r="E2437">
        <v>506859123767</v>
      </c>
      <c r="F2437" t="s">
        <v>15</v>
      </c>
      <c r="G2437" t="s">
        <v>71</v>
      </c>
      <c r="H2437">
        <v>11980</v>
      </c>
      <c r="I2437" s="2">
        <f t="shared" si="532"/>
        <v>2022</v>
      </c>
      <c r="J2437" s="2" t="str">
        <f t="shared" si="533"/>
        <v>January</v>
      </c>
      <c r="K2437" s="2">
        <f t="shared" si="534"/>
        <v>1</v>
      </c>
      <c r="L2437" s="2" t="str">
        <f t="shared" si="535"/>
        <v>Sunday</v>
      </c>
      <c r="M2437" s="2">
        <f t="shared" si="536"/>
        <v>4</v>
      </c>
      <c r="N2437" s="3">
        <f t="shared" si="537"/>
        <v>0</v>
      </c>
      <c r="O2437" s="3">
        <f t="shared" si="538"/>
        <v>11980</v>
      </c>
      <c r="P2437" t="str">
        <f t="shared" si="539"/>
        <v>16-Jan</v>
      </c>
      <c r="Q2437" s="9">
        <f t="shared" si="540"/>
        <v>0.85972222222222228</v>
      </c>
      <c r="R2437" t="str">
        <f t="shared" si="541"/>
        <v>Evening</v>
      </c>
      <c r="S2437" s="2">
        <f t="shared" si="542"/>
        <v>16</v>
      </c>
      <c r="T2437" t="str">
        <f t="shared" si="543"/>
        <v>UPI Transfer</v>
      </c>
      <c r="U2437">
        <f t="shared" si="544"/>
        <v>20</v>
      </c>
      <c r="V2437" t="str">
        <f t="shared" si="545"/>
        <v>FY Q4</v>
      </c>
    </row>
    <row r="2438" spans="1:22" x14ac:dyDescent="0.3">
      <c r="A2438" s="18">
        <v>44578</v>
      </c>
      <c r="B2438" t="s">
        <v>590</v>
      </c>
      <c r="C2438" t="s">
        <v>79</v>
      </c>
      <c r="D2438" t="s">
        <v>3429</v>
      </c>
      <c r="E2438">
        <v>432372496319</v>
      </c>
      <c r="F2438" t="s">
        <v>16</v>
      </c>
      <c r="G2438" t="s">
        <v>71</v>
      </c>
      <c r="H2438">
        <v>10214</v>
      </c>
      <c r="I2438" s="2">
        <f t="shared" si="532"/>
        <v>2022</v>
      </c>
      <c r="J2438" s="2" t="str">
        <f t="shared" si="533"/>
        <v>January</v>
      </c>
      <c r="K2438" s="2">
        <f t="shared" si="534"/>
        <v>1</v>
      </c>
      <c r="L2438" s="2" t="str">
        <f t="shared" si="535"/>
        <v>Monday</v>
      </c>
      <c r="M2438" s="2">
        <f t="shared" si="536"/>
        <v>4</v>
      </c>
      <c r="N2438" s="3">
        <f t="shared" si="537"/>
        <v>10214</v>
      </c>
      <c r="O2438" s="3">
        <f t="shared" si="538"/>
        <v>0</v>
      </c>
      <c r="P2438" t="str">
        <f t="shared" si="539"/>
        <v>17-Jan</v>
      </c>
      <c r="Q2438" s="9">
        <f t="shared" si="540"/>
        <v>0.61527777777777781</v>
      </c>
      <c r="R2438" t="str">
        <f t="shared" si="541"/>
        <v>Afternoon</v>
      </c>
      <c r="S2438" s="2">
        <f t="shared" si="542"/>
        <v>17</v>
      </c>
      <c r="T2438" t="str">
        <f t="shared" si="543"/>
        <v>Others</v>
      </c>
      <c r="U2438">
        <f t="shared" si="544"/>
        <v>14</v>
      </c>
      <c r="V2438" t="str">
        <f t="shared" si="545"/>
        <v>FY Q4</v>
      </c>
    </row>
    <row r="2439" spans="1:22" x14ac:dyDescent="0.3">
      <c r="A2439" s="18">
        <v>44578</v>
      </c>
      <c r="B2439" t="s">
        <v>1506</v>
      </c>
      <c r="C2439" t="s">
        <v>79</v>
      </c>
      <c r="D2439" t="s">
        <v>3430</v>
      </c>
      <c r="E2439">
        <v>166596466317</v>
      </c>
      <c r="F2439" t="s">
        <v>16</v>
      </c>
      <c r="G2439" t="s">
        <v>71</v>
      </c>
      <c r="H2439">
        <v>7488</v>
      </c>
      <c r="I2439" s="2">
        <f t="shared" si="532"/>
        <v>2022</v>
      </c>
      <c r="J2439" s="2" t="str">
        <f t="shared" si="533"/>
        <v>January</v>
      </c>
      <c r="K2439" s="2">
        <f t="shared" si="534"/>
        <v>1</v>
      </c>
      <c r="L2439" s="2" t="str">
        <f t="shared" si="535"/>
        <v>Monday</v>
      </c>
      <c r="M2439" s="2">
        <f t="shared" si="536"/>
        <v>4</v>
      </c>
      <c r="N2439" s="3">
        <f t="shared" si="537"/>
        <v>7488</v>
      </c>
      <c r="O2439" s="3">
        <f t="shared" si="538"/>
        <v>0</v>
      </c>
      <c r="P2439" t="str">
        <f t="shared" si="539"/>
        <v>17-Jan</v>
      </c>
      <c r="Q2439" s="9">
        <f t="shared" si="540"/>
        <v>0.65694444444444444</v>
      </c>
      <c r="R2439" t="str">
        <f t="shared" si="541"/>
        <v>Afternoon</v>
      </c>
      <c r="S2439" s="2">
        <f t="shared" si="542"/>
        <v>17</v>
      </c>
      <c r="T2439" t="str">
        <f t="shared" si="543"/>
        <v>Others</v>
      </c>
      <c r="U2439">
        <f t="shared" si="544"/>
        <v>15</v>
      </c>
      <c r="V2439" t="str">
        <f t="shared" si="545"/>
        <v>FY Q4</v>
      </c>
    </row>
    <row r="2440" spans="1:22" x14ac:dyDescent="0.3">
      <c r="A2440" s="18">
        <v>44578</v>
      </c>
      <c r="B2440" t="s">
        <v>472</v>
      </c>
      <c r="C2440" t="s">
        <v>134</v>
      </c>
      <c r="D2440" t="s">
        <v>3431</v>
      </c>
      <c r="E2440">
        <v>364258982825</v>
      </c>
      <c r="F2440" t="s">
        <v>15</v>
      </c>
      <c r="G2440" t="s">
        <v>71</v>
      </c>
      <c r="H2440">
        <v>18071</v>
      </c>
      <c r="I2440" s="2">
        <f t="shared" si="532"/>
        <v>2022</v>
      </c>
      <c r="J2440" s="2" t="str">
        <f t="shared" si="533"/>
        <v>January</v>
      </c>
      <c r="K2440" s="2">
        <f t="shared" si="534"/>
        <v>1</v>
      </c>
      <c r="L2440" s="2" t="str">
        <f t="shared" si="535"/>
        <v>Monday</v>
      </c>
      <c r="M2440" s="2">
        <f t="shared" si="536"/>
        <v>4</v>
      </c>
      <c r="N2440" s="3">
        <f t="shared" si="537"/>
        <v>0</v>
      </c>
      <c r="O2440" s="3">
        <f t="shared" si="538"/>
        <v>18071</v>
      </c>
      <c r="P2440" t="str">
        <f t="shared" si="539"/>
        <v>17-Jan</v>
      </c>
      <c r="Q2440" s="9">
        <f t="shared" si="540"/>
        <v>0.89375000000000004</v>
      </c>
      <c r="R2440" t="str">
        <f t="shared" si="541"/>
        <v>Night</v>
      </c>
      <c r="S2440" s="2">
        <f t="shared" si="542"/>
        <v>17</v>
      </c>
      <c r="T2440" t="str">
        <f t="shared" si="543"/>
        <v>UPI Transfer</v>
      </c>
      <c r="U2440">
        <f t="shared" si="544"/>
        <v>21</v>
      </c>
      <c r="V2440" t="str">
        <f t="shared" si="545"/>
        <v>FY Q4</v>
      </c>
    </row>
    <row r="2441" spans="1:22" x14ac:dyDescent="0.3">
      <c r="A2441" s="18">
        <v>44579</v>
      </c>
      <c r="B2441" t="s">
        <v>2842</v>
      </c>
      <c r="C2441" t="s">
        <v>605</v>
      </c>
      <c r="D2441" t="s">
        <v>3432</v>
      </c>
      <c r="E2441">
        <v>888556179623</v>
      </c>
      <c r="F2441" t="s">
        <v>16</v>
      </c>
      <c r="G2441" t="s">
        <v>67</v>
      </c>
      <c r="H2441">
        <v>13721</v>
      </c>
      <c r="I2441" s="2">
        <f t="shared" si="532"/>
        <v>2022</v>
      </c>
      <c r="J2441" s="2" t="str">
        <f t="shared" si="533"/>
        <v>January</v>
      </c>
      <c r="K2441" s="2">
        <f t="shared" si="534"/>
        <v>1</v>
      </c>
      <c r="L2441" s="2" t="str">
        <f t="shared" si="535"/>
        <v>Tuesday</v>
      </c>
      <c r="M2441" s="2">
        <f t="shared" si="536"/>
        <v>4</v>
      </c>
      <c r="N2441" s="3">
        <f t="shared" si="537"/>
        <v>13721</v>
      </c>
      <c r="O2441" s="3">
        <f t="shared" si="538"/>
        <v>0</v>
      </c>
      <c r="P2441" t="str">
        <f t="shared" si="539"/>
        <v>18-Jan</v>
      </c>
      <c r="Q2441" s="9">
        <f t="shared" si="540"/>
        <v>0.35347222222222224</v>
      </c>
      <c r="R2441" t="str">
        <f t="shared" si="541"/>
        <v>Morning</v>
      </c>
      <c r="S2441" s="2">
        <f t="shared" si="542"/>
        <v>18</v>
      </c>
      <c r="T2441" t="str">
        <f t="shared" si="543"/>
        <v>Others</v>
      </c>
      <c r="U2441">
        <f t="shared" si="544"/>
        <v>8</v>
      </c>
      <c r="V2441" t="str">
        <f t="shared" si="545"/>
        <v>FY Q4</v>
      </c>
    </row>
    <row r="2442" spans="1:22" x14ac:dyDescent="0.3">
      <c r="A2442" s="18">
        <v>44579</v>
      </c>
      <c r="B2442" t="s">
        <v>1374</v>
      </c>
      <c r="C2442" t="s">
        <v>254</v>
      </c>
      <c r="D2442" t="s">
        <v>3433</v>
      </c>
      <c r="E2442">
        <v>461120185498</v>
      </c>
      <c r="F2442" t="s">
        <v>16</v>
      </c>
      <c r="G2442" t="s">
        <v>71</v>
      </c>
      <c r="H2442">
        <v>6546</v>
      </c>
      <c r="I2442" s="2">
        <f t="shared" si="532"/>
        <v>2022</v>
      </c>
      <c r="J2442" s="2" t="str">
        <f t="shared" si="533"/>
        <v>January</v>
      </c>
      <c r="K2442" s="2">
        <f t="shared" si="534"/>
        <v>1</v>
      </c>
      <c r="L2442" s="2" t="str">
        <f t="shared" si="535"/>
        <v>Tuesday</v>
      </c>
      <c r="M2442" s="2">
        <f t="shared" si="536"/>
        <v>4</v>
      </c>
      <c r="N2442" s="3">
        <f t="shared" si="537"/>
        <v>6546</v>
      </c>
      <c r="O2442" s="3">
        <f t="shared" si="538"/>
        <v>0</v>
      </c>
      <c r="P2442" t="str">
        <f t="shared" si="539"/>
        <v>18-Jan</v>
      </c>
      <c r="Q2442" s="9">
        <f t="shared" si="540"/>
        <v>0.49444444444444446</v>
      </c>
      <c r="R2442" t="str">
        <f t="shared" si="541"/>
        <v>Morning</v>
      </c>
      <c r="S2442" s="2">
        <f t="shared" si="542"/>
        <v>18</v>
      </c>
      <c r="T2442" t="str">
        <f t="shared" si="543"/>
        <v>Others</v>
      </c>
      <c r="U2442">
        <f t="shared" si="544"/>
        <v>11</v>
      </c>
      <c r="V2442" t="str">
        <f t="shared" si="545"/>
        <v>FY Q4</v>
      </c>
    </row>
    <row r="2443" spans="1:22" x14ac:dyDescent="0.3">
      <c r="A2443" s="18">
        <v>44579</v>
      </c>
      <c r="B2443" t="s">
        <v>909</v>
      </c>
      <c r="C2443" t="s">
        <v>319</v>
      </c>
      <c r="D2443" t="s">
        <v>3434</v>
      </c>
      <c r="E2443">
        <v>63562384197</v>
      </c>
      <c r="F2443" t="s">
        <v>15</v>
      </c>
      <c r="G2443" t="s">
        <v>71</v>
      </c>
      <c r="H2443">
        <v>17919</v>
      </c>
      <c r="I2443" s="2">
        <f t="shared" si="532"/>
        <v>2022</v>
      </c>
      <c r="J2443" s="2" t="str">
        <f t="shared" si="533"/>
        <v>January</v>
      </c>
      <c r="K2443" s="2">
        <f t="shared" si="534"/>
        <v>1</v>
      </c>
      <c r="L2443" s="2" t="str">
        <f t="shared" si="535"/>
        <v>Tuesday</v>
      </c>
      <c r="M2443" s="2">
        <f t="shared" si="536"/>
        <v>4</v>
      </c>
      <c r="N2443" s="3">
        <f t="shared" si="537"/>
        <v>0</v>
      </c>
      <c r="O2443" s="3">
        <f t="shared" si="538"/>
        <v>17919</v>
      </c>
      <c r="P2443" t="str">
        <f t="shared" si="539"/>
        <v>18-Jan</v>
      </c>
      <c r="Q2443" s="9">
        <f t="shared" si="540"/>
        <v>0.53472222222222221</v>
      </c>
      <c r="R2443" t="str">
        <f t="shared" si="541"/>
        <v>Afternoon</v>
      </c>
      <c r="S2443" s="2">
        <f t="shared" si="542"/>
        <v>18</v>
      </c>
      <c r="T2443" t="str">
        <f t="shared" si="543"/>
        <v>Recharge</v>
      </c>
      <c r="U2443">
        <f t="shared" si="544"/>
        <v>12</v>
      </c>
      <c r="V2443" t="str">
        <f t="shared" si="545"/>
        <v>FY Q4</v>
      </c>
    </row>
    <row r="2444" spans="1:22" x14ac:dyDescent="0.3">
      <c r="A2444" s="18">
        <v>44579</v>
      </c>
      <c r="B2444" t="s">
        <v>739</v>
      </c>
      <c r="C2444" t="s">
        <v>343</v>
      </c>
      <c r="D2444" t="s">
        <v>3435</v>
      </c>
      <c r="E2444">
        <v>69139937625</v>
      </c>
      <c r="F2444" t="s">
        <v>15</v>
      </c>
      <c r="G2444" t="s">
        <v>71</v>
      </c>
      <c r="H2444">
        <v>14090</v>
      </c>
      <c r="I2444" s="2">
        <f t="shared" si="532"/>
        <v>2022</v>
      </c>
      <c r="J2444" s="2" t="str">
        <f t="shared" si="533"/>
        <v>January</v>
      </c>
      <c r="K2444" s="2">
        <f t="shared" si="534"/>
        <v>1</v>
      </c>
      <c r="L2444" s="2" t="str">
        <f t="shared" si="535"/>
        <v>Tuesday</v>
      </c>
      <c r="M2444" s="2">
        <f t="shared" si="536"/>
        <v>4</v>
      </c>
      <c r="N2444" s="3">
        <f t="shared" si="537"/>
        <v>0</v>
      </c>
      <c r="O2444" s="3">
        <f t="shared" si="538"/>
        <v>14090</v>
      </c>
      <c r="P2444" t="str">
        <f t="shared" si="539"/>
        <v>18-Jan</v>
      </c>
      <c r="Q2444" s="9">
        <f t="shared" si="540"/>
        <v>0.69861111111111107</v>
      </c>
      <c r="R2444" t="str">
        <f t="shared" si="541"/>
        <v>Afternoon</v>
      </c>
      <c r="S2444" s="2">
        <f t="shared" si="542"/>
        <v>18</v>
      </c>
      <c r="T2444" t="str">
        <f t="shared" si="543"/>
        <v>UPI Transfer</v>
      </c>
      <c r="U2444">
        <f t="shared" si="544"/>
        <v>16</v>
      </c>
      <c r="V2444" t="str">
        <f t="shared" si="545"/>
        <v>FY Q4</v>
      </c>
    </row>
    <row r="2445" spans="1:22" x14ac:dyDescent="0.3">
      <c r="A2445" s="18">
        <v>44579</v>
      </c>
      <c r="B2445" t="s">
        <v>651</v>
      </c>
      <c r="C2445" t="s">
        <v>98</v>
      </c>
      <c r="D2445" t="s">
        <v>3436</v>
      </c>
      <c r="E2445">
        <v>59303304027</v>
      </c>
      <c r="F2445" t="s">
        <v>15</v>
      </c>
      <c r="G2445" t="s">
        <v>71</v>
      </c>
      <c r="H2445">
        <v>13732</v>
      </c>
      <c r="I2445" s="2">
        <f t="shared" si="532"/>
        <v>2022</v>
      </c>
      <c r="J2445" s="2" t="str">
        <f t="shared" si="533"/>
        <v>January</v>
      </c>
      <c r="K2445" s="2">
        <f t="shared" si="534"/>
        <v>1</v>
      </c>
      <c r="L2445" s="2" t="str">
        <f t="shared" si="535"/>
        <v>Tuesday</v>
      </c>
      <c r="M2445" s="2">
        <f t="shared" si="536"/>
        <v>4</v>
      </c>
      <c r="N2445" s="3">
        <f t="shared" si="537"/>
        <v>0</v>
      </c>
      <c r="O2445" s="3">
        <f t="shared" si="538"/>
        <v>13732</v>
      </c>
      <c r="P2445" t="str">
        <f t="shared" si="539"/>
        <v>18-Jan</v>
      </c>
      <c r="Q2445" s="9">
        <f t="shared" si="540"/>
        <v>0.87361111111111112</v>
      </c>
      <c r="R2445" t="str">
        <f t="shared" si="541"/>
        <v>Evening</v>
      </c>
      <c r="S2445" s="2">
        <f t="shared" si="542"/>
        <v>18</v>
      </c>
      <c r="T2445" t="str">
        <f t="shared" si="543"/>
        <v>UPI Transfer</v>
      </c>
      <c r="U2445">
        <f t="shared" si="544"/>
        <v>20</v>
      </c>
      <c r="V2445" t="str">
        <f t="shared" si="545"/>
        <v>FY Q4</v>
      </c>
    </row>
    <row r="2446" spans="1:22" x14ac:dyDescent="0.3">
      <c r="A2446" s="18">
        <v>44580</v>
      </c>
      <c r="B2446" t="s">
        <v>193</v>
      </c>
      <c r="C2446" t="s">
        <v>117</v>
      </c>
      <c r="D2446" t="s">
        <v>3437</v>
      </c>
      <c r="E2446">
        <v>824300410139</v>
      </c>
      <c r="F2446" t="s">
        <v>16</v>
      </c>
      <c r="G2446" t="s">
        <v>67</v>
      </c>
      <c r="H2446">
        <v>3545</v>
      </c>
      <c r="I2446" s="2">
        <f t="shared" si="532"/>
        <v>2022</v>
      </c>
      <c r="J2446" s="2" t="str">
        <f t="shared" si="533"/>
        <v>January</v>
      </c>
      <c r="K2446" s="2">
        <f t="shared" si="534"/>
        <v>1</v>
      </c>
      <c r="L2446" s="2" t="str">
        <f t="shared" si="535"/>
        <v>Wednesday</v>
      </c>
      <c r="M2446" s="2">
        <f t="shared" si="536"/>
        <v>4</v>
      </c>
      <c r="N2446" s="3">
        <f t="shared" si="537"/>
        <v>3545</v>
      </c>
      <c r="O2446" s="3">
        <f t="shared" si="538"/>
        <v>0</v>
      </c>
      <c r="P2446" t="str">
        <f t="shared" si="539"/>
        <v>19-Jan</v>
      </c>
      <c r="Q2446" s="9">
        <f t="shared" si="540"/>
        <v>0.5083333333333333</v>
      </c>
      <c r="R2446" t="str">
        <f t="shared" si="541"/>
        <v>Afternoon</v>
      </c>
      <c r="S2446" s="2">
        <f t="shared" si="542"/>
        <v>19</v>
      </c>
      <c r="T2446" t="str">
        <f t="shared" si="543"/>
        <v>Others</v>
      </c>
      <c r="U2446">
        <f t="shared" si="544"/>
        <v>12</v>
      </c>
      <c r="V2446" t="str">
        <f t="shared" si="545"/>
        <v>FY Q4</v>
      </c>
    </row>
    <row r="2447" spans="1:22" x14ac:dyDescent="0.3">
      <c r="A2447" s="18">
        <v>44580</v>
      </c>
      <c r="B2447" t="s">
        <v>1750</v>
      </c>
      <c r="C2447" t="s">
        <v>325</v>
      </c>
      <c r="D2447" t="s">
        <v>3438</v>
      </c>
      <c r="E2447">
        <v>43797938999</v>
      </c>
      <c r="F2447" t="s">
        <v>16</v>
      </c>
      <c r="G2447" t="s">
        <v>67</v>
      </c>
      <c r="H2447">
        <v>5124</v>
      </c>
      <c r="I2447" s="2">
        <f t="shared" si="532"/>
        <v>2022</v>
      </c>
      <c r="J2447" s="2" t="str">
        <f t="shared" si="533"/>
        <v>January</v>
      </c>
      <c r="K2447" s="2">
        <f t="shared" si="534"/>
        <v>1</v>
      </c>
      <c r="L2447" s="2" t="str">
        <f t="shared" si="535"/>
        <v>Wednesday</v>
      </c>
      <c r="M2447" s="2">
        <f t="shared" si="536"/>
        <v>4</v>
      </c>
      <c r="N2447" s="3">
        <f t="shared" si="537"/>
        <v>5124</v>
      </c>
      <c r="O2447" s="3">
        <f t="shared" si="538"/>
        <v>0</v>
      </c>
      <c r="P2447" t="str">
        <f t="shared" si="539"/>
        <v>19-Jan</v>
      </c>
      <c r="Q2447" s="9">
        <f t="shared" si="540"/>
        <v>0.52430555555555558</v>
      </c>
      <c r="R2447" t="str">
        <f t="shared" si="541"/>
        <v>Afternoon</v>
      </c>
      <c r="S2447" s="2">
        <f t="shared" si="542"/>
        <v>19</v>
      </c>
      <c r="T2447" t="str">
        <f t="shared" si="543"/>
        <v>Others</v>
      </c>
      <c r="U2447">
        <f t="shared" si="544"/>
        <v>12</v>
      </c>
      <c r="V2447" t="str">
        <f t="shared" si="545"/>
        <v>FY Q4</v>
      </c>
    </row>
    <row r="2448" spans="1:22" x14ac:dyDescent="0.3">
      <c r="A2448" s="18">
        <v>44580</v>
      </c>
      <c r="B2448" t="s">
        <v>2281</v>
      </c>
      <c r="C2448" t="s">
        <v>104</v>
      </c>
      <c r="D2448" t="s">
        <v>3439</v>
      </c>
      <c r="E2448">
        <v>725677333220</v>
      </c>
      <c r="F2448" t="s">
        <v>16</v>
      </c>
      <c r="G2448" t="s">
        <v>71</v>
      </c>
      <c r="H2448">
        <v>8660</v>
      </c>
      <c r="I2448" s="2">
        <f t="shared" si="532"/>
        <v>2022</v>
      </c>
      <c r="J2448" s="2" t="str">
        <f t="shared" si="533"/>
        <v>January</v>
      </c>
      <c r="K2448" s="2">
        <f t="shared" si="534"/>
        <v>1</v>
      </c>
      <c r="L2448" s="2" t="str">
        <f t="shared" si="535"/>
        <v>Wednesday</v>
      </c>
      <c r="M2448" s="2">
        <f t="shared" si="536"/>
        <v>4</v>
      </c>
      <c r="N2448" s="3">
        <f t="shared" si="537"/>
        <v>8660</v>
      </c>
      <c r="O2448" s="3">
        <f t="shared" si="538"/>
        <v>0</v>
      </c>
      <c r="P2448" t="str">
        <f t="shared" si="539"/>
        <v>19-Jan</v>
      </c>
      <c r="Q2448" s="9">
        <f t="shared" si="540"/>
        <v>0.59930555555555554</v>
      </c>
      <c r="R2448" t="str">
        <f t="shared" si="541"/>
        <v>Afternoon</v>
      </c>
      <c r="S2448" s="2">
        <f t="shared" si="542"/>
        <v>19</v>
      </c>
      <c r="T2448" t="str">
        <f t="shared" si="543"/>
        <v>Others</v>
      </c>
      <c r="U2448">
        <f t="shared" si="544"/>
        <v>14</v>
      </c>
      <c r="V2448" t="str">
        <f t="shared" si="545"/>
        <v>FY Q4</v>
      </c>
    </row>
    <row r="2449" spans="1:22" x14ac:dyDescent="0.3">
      <c r="A2449" s="18">
        <v>44581</v>
      </c>
      <c r="B2449" t="s">
        <v>1806</v>
      </c>
      <c r="C2449" t="s">
        <v>262</v>
      </c>
      <c r="D2449" t="s">
        <v>3440</v>
      </c>
      <c r="E2449">
        <v>450417347046</v>
      </c>
      <c r="F2449" t="s">
        <v>16</v>
      </c>
      <c r="G2449" t="s">
        <v>71</v>
      </c>
      <c r="H2449">
        <v>3116</v>
      </c>
      <c r="I2449" s="2">
        <f t="shared" si="532"/>
        <v>2022</v>
      </c>
      <c r="J2449" s="2" t="str">
        <f t="shared" si="533"/>
        <v>January</v>
      </c>
      <c r="K2449" s="2">
        <f t="shared" si="534"/>
        <v>1</v>
      </c>
      <c r="L2449" s="2" t="str">
        <f t="shared" si="535"/>
        <v>Thursday</v>
      </c>
      <c r="M2449" s="2">
        <f t="shared" si="536"/>
        <v>4</v>
      </c>
      <c r="N2449" s="3">
        <f t="shared" si="537"/>
        <v>3116</v>
      </c>
      <c r="O2449" s="3">
        <f t="shared" si="538"/>
        <v>0</v>
      </c>
      <c r="P2449" t="str">
        <f t="shared" si="539"/>
        <v>20-Jan</v>
      </c>
      <c r="Q2449" s="9">
        <f t="shared" si="540"/>
        <v>0.57916666666666672</v>
      </c>
      <c r="R2449" t="str">
        <f t="shared" si="541"/>
        <v>Afternoon</v>
      </c>
      <c r="S2449" s="2">
        <f t="shared" si="542"/>
        <v>20</v>
      </c>
      <c r="T2449" t="str">
        <f t="shared" si="543"/>
        <v>Others</v>
      </c>
      <c r="U2449">
        <f t="shared" si="544"/>
        <v>13</v>
      </c>
      <c r="V2449" t="str">
        <f t="shared" si="545"/>
        <v>FY Q4</v>
      </c>
    </row>
    <row r="2450" spans="1:22" x14ac:dyDescent="0.3">
      <c r="A2450" s="18">
        <v>44581</v>
      </c>
      <c r="B2450" t="s">
        <v>478</v>
      </c>
      <c r="C2450" t="s">
        <v>101</v>
      </c>
      <c r="D2450" t="s">
        <v>3441</v>
      </c>
      <c r="E2450">
        <v>309890122213</v>
      </c>
      <c r="F2450" t="s">
        <v>15</v>
      </c>
      <c r="G2450" t="s">
        <v>67</v>
      </c>
      <c r="H2450">
        <v>16385</v>
      </c>
      <c r="I2450" s="2">
        <f t="shared" si="532"/>
        <v>2022</v>
      </c>
      <c r="J2450" s="2" t="str">
        <f t="shared" si="533"/>
        <v>January</v>
      </c>
      <c r="K2450" s="2">
        <f t="shared" si="534"/>
        <v>1</v>
      </c>
      <c r="L2450" s="2" t="str">
        <f t="shared" si="535"/>
        <v>Thursday</v>
      </c>
      <c r="M2450" s="2">
        <f t="shared" si="536"/>
        <v>4</v>
      </c>
      <c r="N2450" s="3">
        <f t="shared" si="537"/>
        <v>0</v>
      </c>
      <c r="O2450" s="3">
        <f t="shared" si="538"/>
        <v>16385</v>
      </c>
      <c r="P2450" t="str">
        <f t="shared" si="539"/>
        <v>20-Jan</v>
      </c>
      <c r="Q2450" s="9">
        <f t="shared" si="540"/>
        <v>0.63888888888888884</v>
      </c>
      <c r="R2450" t="str">
        <f t="shared" si="541"/>
        <v>Afternoon</v>
      </c>
      <c r="S2450" s="2">
        <f t="shared" si="542"/>
        <v>20</v>
      </c>
      <c r="T2450" t="str">
        <f t="shared" si="543"/>
        <v>Recharge</v>
      </c>
      <c r="U2450">
        <f t="shared" si="544"/>
        <v>15</v>
      </c>
      <c r="V2450" t="str">
        <f t="shared" si="545"/>
        <v>FY Q4</v>
      </c>
    </row>
    <row r="2451" spans="1:22" x14ac:dyDescent="0.3">
      <c r="A2451" s="18">
        <v>44581</v>
      </c>
      <c r="B2451" t="s">
        <v>340</v>
      </c>
      <c r="C2451" t="s">
        <v>65</v>
      </c>
      <c r="D2451" t="s">
        <v>3442</v>
      </c>
      <c r="E2451">
        <v>665441738146</v>
      </c>
      <c r="F2451" t="s">
        <v>16</v>
      </c>
      <c r="G2451" t="s">
        <v>71</v>
      </c>
      <c r="H2451">
        <v>8366</v>
      </c>
      <c r="I2451" s="2">
        <f t="shared" si="532"/>
        <v>2022</v>
      </c>
      <c r="J2451" s="2" t="str">
        <f t="shared" si="533"/>
        <v>January</v>
      </c>
      <c r="K2451" s="2">
        <f t="shared" si="534"/>
        <v>1</v>
      </c>
      <c r="L2451" s="2" t="str">
        <f t="shared" si="535"/>
        <v>Thursday</v>
      </c>
      <c r="M2451" s="2">
        <f t="shared" si="536"/>
        <v>4</v>
      </c>
      <c r="N2451" s="3">
        <f t="shared" si="537"/>
        <v>8366</v>
      </c>
      <c r="O2451" s="3">
        <f t="shared" si="538"/>
        <v>0</v>
      </c>
      <c r="P2451" t="str">
        <f t="shared" si="539"/>
        <v>20-Jan</v>
      </c>
      <c r="Q2451" s="9">
        <f t="shared" si="540"/>
        <v>0.69097222222222221</v>
      </c>
      <c r="R2451" t="str">
        <f t="shared" si="541"/>
        <v>Afternoon</v>
      </c>
      <c r="S2451" s="2">
        <f t="shared" si="542"/>
        <v>20</v>
      </c>
      <c r="T2451" t="str">
        <f t="shared" si="543"/>
        <v>Others</v>
      </c>
      <c r="U2451">
        <f t="shared" si="544"/>
        <v>16</v>
      </c>
      <c r="V2451" t="str">
        <f t="shared" si="545"/>
        <v>FY Q4</v>
      </c>
    </row>
    <row r="2452" spans="1:22" x14ac:dyDescent="0.3">
      <c r="A2452" s="18">
        <v>44581</v>
      </c>
      <c r="B2452" t="s">
        <v>963</v>
      </c>
      <c r="C2452" t="s">
        <v>131</v>
      </c>
      <c r="D2452" t="s">
        <v>3443</v>
      </c>
      <c r="E2452">
        <v>80693164613</v>
      </c>
      <c r="F2452" t="s">
        <v>16</v>
      </c>
      <c r="G2452" t="s">
        <v>67</v>
      </c>
      <c r="H2452">
        <v>5802</v>
      </c>
      <c r="I2452" s="2">
        <f t="shared" si="532"/>
        <v>2022</v>
      </c>
      <c r="J2452" s="2" t="str">
        <f t="shared" si="533"/>
        <v>January</v>
      </c>
      <c r="K2452" s="2">
        <f t="shared" si="534"/>
        <v>1</v>
      </c>
      <c r="L2452" s="2" t="str">
        <f t="shared" si="535"/>
        <v>Thursday</v>
      </c>
      <c r="M2452" s="2">
        <f t="shared" si="536"/>
        <v>4</v>
      </c>
      <c r="N2452" s="3">
        <f t="shared" si="537"/>
        <v>5802</v>
      </c>
      <c r="O2452" s="3">
        <f t="shared" si="538"/>
        <v>0</v>
      </c>
      <c r="P2452" t="str">
        <f t="shared" si="539"/>
        <v>20-Jan</v>
      </c>
      <c r="Q2452" s="9">
        <f t="shared" si="540"/>
        <v>0.83125000000000004</v>
      </c>
      <c r="R2452" t="str">
        <f t="shared" si="541"/>
        <v>Evening</v>
      </c>
      <c r="S2452" s="2">
        <f t="shared" si="542"/>
        <v>20</v>
      </c>
      <c r="T2452" t="str">
        <f t="shared" si="543"/>
        <v>Others</v>
      </c>
      <c r="U2452">
        <f t="shared" si="544"/>
        <v>19</v>
      </c>
      <c r="V2452" t="str">
        <f t="shared" si="545"/>
        <v>FY Q4</v>
      </c>
    </row>
    <row r="2453" spans="1:22" x14ac:dyDescent="0.3">
      <c r="A2453" s="18">
        <v>44581</v>
      </c>
      <c r="B2453" t="s">
        <v>405</v>
      </c>
      <c r="C2453" t="s">
        <v>76</v>
      </c>
      <c r="D2453" t="s">
        <v>3444</v>
      </c>
      <c r="E2453">
        <v>132480207620</v>
      </c>
      <c r="F2453" t="s">
        <v>16</v>
      </c>
      <c r="G2453" t="s">
        <v>67</v>
      </c>
      <c r="H2453">
        <v>16928</v>
      </c>
      <c r="I2453" s="2">
        <f t="shared" si="532"/>
        <v>2022</v>
      </c>
      <c r="J2453" s="2" t="str">
        <f t="shared" si="533"/>
        <v>January</v>
      </c>
      <c r="K2453" s="2">
        <f t="shared" si="534"/>
        <v>1</v>
      </c>
      <c r="L2453" s="2" t="str">
        <f t="shared" si="535"/>
        <v>Thursday</v>
      </c>
      <c r="M2453" s="2">
        <f t="shared" si="536"/>
        <v>4</v>
      </c>
      <c r="N2453" s="3">
        <f t="shared" si="537"/>
        <v>16928</v>
      </c>
      <c r="O2453" s="3">
        <f t="shared" si="538"/>
        <v>0</v>
      </c>
      <c r="P2453" t="str">
        <f t="shared" si="539"/>
        <v>20-Jan</v>
      </c>
      <c r="Q2453" s="9">
        <f t="shared" si="540"/>
        <v>0.86944444444444446</v>
      </c>
      <c r="R2453" t="str">
        <f t="shared" si="541"/>
        <v>Evening</v>
      </c>
      <c r="S2453" s="2">
        <f t="shared" si="542"/>
        <v>20</v>
      </c>
      <c r="T2453" t="str">
        <f t="shared" si="543"/>
        <v>Others</v>
      </c>
      <c r="U2453">
        <f t="shared" si="544"/>
        <v>20</v>
      </c>
      <c r="V2453" t="str">
        <f t="shared" si="545"/>
        <v>FY Q4</v>
      </c>
    </row>
    <row r="2454" spans="1:22" x14ac:dyDescent="0.3">
      <c r="A2454" s="18">
        <v>44582</v>
      </c>
      <c r="B2454" t="s">
        <v>3445</v>
      </c>
      <c r="C2454" t="s">
        <v>322</v>
      </c>
      <c r="D2454" t="s">
        <v>3446</v>
      </c>
      <c r="E2454">
        <v>611413254875</v>
      </c>
      <c r="F2454" t="s">
        <v>15</v>
      </c>
      <c r="G2454" t="s">
        <v>71</v>
      </c>
      <c r="H2454">
        <v>16712</v>
      </c>
      <c r="I2454" s="2">
        <f t="shared" si="532"/>
        <v>2022</v>
      </c>
      <c r="J2454" s="2" t="str">
        <f t="shared" si="533"/>
        <v>January</v>
      </c>
      <c r="K2454" s="2">
        <f t="shared" si="534"/>
        <v>1</v>
      </c>
      <c r="L2454" s="2" t="str">
        <f t="shared" si="535"/>
        <v>Friday</v>
      </c>
      <c r="M2454" s="2">
        <f t="shared" si="536"/>
        <v>4</v>
      </c>
      <c r="N2454" s="3">
        <f t="shared" si="537"/>
        <v>0</v>
      </c>
      <c r="O2454" s="3">
        <f t="shared" si="538"/>
        <v>16712</v>
      </c>
      <c r="P2454" t="str">
        <f t="shared" si="539"/>
        <v>21-Jan</v>
      </c>
      <c r="Q2454" s="9">
        <f t="shared" si="540"/>
        <v>0.5805555555555556</v>
      </c>
      <c r="R2454" t="str">
        <f t="shared" si="541"/>
        <v>Afternoon</v>
      </c>
      <c r="S2454" s="2">
        <f t="shared" si="542"/>
        <v>21</v>
      </c>
      <c r="T2454" t="str">
        <f t="shared" si="543"/>
        <v>UPI Transfer</v>
      </c>
      <c r="U2454">
        <f t="shared" si="544"/>
        <v>13</v>
      </c>
      <c r="V2454" t="str">
        <f t="shared" si="545"/>
        <v>FY Q4</v>
      </c>
    </row>
    <row r="2455" spans="1:22" x14ac:dyDescent="0.3">
      <c r="A2455" s="18">
        <v>44582</v>
      </c>
      <c r="B2455" t="s">
        <v>1540</v>
      </c>
      <c r="C2455" t="s">
        <v>73</v>
      </c>
      <c r="D2455" t="s">
        <v>3447</v>
      </c>
      <c r="E2455">
        <v>620880232855</v>
      </c>
      <c r="F2455" t="s">
        <v>16</v>
      </c>
      <c r="G2455" t="s">
        <v>71</v>
      </c>
      <c r="H2455">
        <v>1958</v>
      </c>
      <c r="I2455" s="2">
        <f t="shared" si="532"/>
        <v>2022</v>
      </c>
      <c r="J2455" s="2" t="str">
        <f t="shared" si="533"/>
        <v>January</v>
      </c>
      <c r="K2455" s="2">
        <f t="shared" si="534"/>
        <v>1</v>
      </c>
      <c r="L2455" s="2" t="str">
        <f t="shared" si="535"/>
        <v>Friday</v>
      </c>
      <c r="M2455" s="2">
        <f t="shared" si="536"/>
        <v>4</v>
      </c>
      <c r="N2455" s="3">
        <f t="shared" si="537"/>
        <v>1958</v>
      </c>
      <c r="O2455" s="3">
        <f t="shared" si="538"/>
        <v>0</v>
      </c>
      <c r="P2455" t="str">
        <f t="shared" si="539"/>
        <v>21-Jan</v>
      </c>
      <c r="Q2455" s="9">
        <f t="shared" si="540"/>
        <v>0.6118055555555556</v>
      </c>
      <c r="R2455" t="str">
        <f t="shared" si="541"/>
        <v>Afternoon</v>
      </c>
      <c r="S2455" s="2">
        <f t="shared" si="542"/>
        <v>21</v>
      </c>
      <c r="T2455" t="str">
        <f t="shared" si="543"/>
        <v>Others</v>
      </c>
      <c r="U2455">
        <f t="shared" si="544"/>
        <v>14</v>
      </c>
      <c r="V2455" t="str">
        <f t="shared" si="545"/>
        <v>FY Q4</v>
      </c>
    </row>
    <row r="2456" spans="1:22" x14ac:dyDescent="0.3">
      <c r="A2456" s="18">
        <v>44582</v>
      </c>
      <c r="B2456" t="s">
        <v>337</v>
      </c>
      <c r="C2456" t="s">
        <v>319</v>
      </c>
      <c r="D2456" t="s">
        <v>3448</v>
      </c>
      <c r="E2456">
        <v>562419461993</v>
      </c>
      <c r="F2456" t="s">
        <v>15</v>
      </c>
      <c r="G2456" t="s">
        <v>67</v>
      </c>
      <c r="H2456">
        <v>19919</v>
      </c>
      <c r="I2456" s="2">
        <f t="shared" si="532"/>
        <v>2022</v>
      </c>
      <c r="J2456" s="2" t="str">
        <f t="shared" si="533"/>
        <v>January</v>
      </c>
      <c r="K2456" s="2">
        <f t="shared" si="534"/>
        <v>1</v>
      </c>
      <c r="L2456" s="2" t="str">
        <f t="shared" si="535"/>
        <v>Friday</v>
      </c>
      <c r="M2456" s="2">
        <f t="shared" si="536"/>
        <v>4</v>
      </c>
      <c r="N2456" s="3">
        <f t="shared" si="537"/>
        <v>0</v>
      </c>
      <c r="O2456" s="3">
        <f t="shared" si="538"/>
        <v>19919</v>
      </c>
      <c r="P2456" t="str">
        <f t="shared" si="539"/>
        <v>21-Jan</v>
      </c>
      <c r="Q2456" s="9">
        <f t="shared" si="540"/>
        <v>0.6333333333333333</v>
      </c>
      <c r="R2456" t="str">
        <f t="shared" si="541"/>
        <v>Afternoon</v>
      </c>
      <c r="S2456" s="2">
        <f t="shared" si="542"/>
        <v>21</v>
      </c>
      <c r="T2456" t="str">
        <f t="shared" si="543"/>
        <v>Recharge</v>
      </c>
      <c r="U2456">
        <f t="shared" si="544"/>
        <v>15</v>
      </c>
      <c r="V2456" t="str">
        <f t="shared" si="545"/>
        <v>FY Q4</v>
      </c>
    </row>
    <row r="2457" spans="1:22" x14ac:dyDescent="0.3">
      <c r="A2457" s="18">
        <v>44582</v>
      </c>
      <c r="B2457" t="s">
        <v>1003</v>
      </c>
      <c r="C2457" t="s">
        <v>76</v>
      </c>
      <c r="D2457" t="s">
        <v>3449</v>
      </c>
      <c r="E2457">
        <v>949282247240</v>
      </c>
      <c r="F2457" t="s">
        <v>16</v>
      </c>
      <c r="G2457" t="s">
        <v>71</v>
      </c>
      <c r="H2457">
        <v>3763</v>
      </c>
      <c r="I2457" s="2">
        <f t="shared" si="532"/>
        <v>2022</v>
      </c>
      <c r="J2457" s="2" t="str">
        <f t="shared" si="533"/>
        <v>January</v>
      </c>
      <c r="K2457" s="2">
        <f t="shared" si="534"/>
        <v>1</v>
      </c>
      <c r="L2457" s="2" t="str">
        <f t="shared" si="535"/>
        <v>Friday</v>
      </c>
      <c r="M2457" s="2">
        <f t="shared" si="536"/>
        <v>4</v>
      </c>
      <c r="N2457" s="3">
        <f t="shared" si="537"/>
        <v>3763</v>
      </c>
      <c r="O2457" s="3">
        <f t="shared" si="538"/>
        <v>0</v>
      </c>
      <c r="P2457" t="str">
        <f t="shared" si="539"/>
        <v>21-Jan</v>
      </c>
      <c r="Q2457" s="9">
        <f t="shared" si="540"/>
        <v>0.72916666666666663</v>
      </c>
      <c r="R2457" t="str">
        <f t="shared" si="541"/>
        <v>Evening</v>
      </c>
      <c r="S2457" s="2">
        <f t="shared" si="542"/>
        <v>21</v>
      </c>
      <c r="T2457" t="str">
        <f t="shared" si="543"/>
        <v>Others</v>
      </c>
      <c r="U2457">
        <f t="shared" si="544"/>
        <v>17</v>
      </c>
      <c r="V2457" t="str">
        <f t="shared" si="545"/>
        <v>FY Q4</v>
      </c>
    </row>
    <row r="2458" spans="1:22" x14ac:dyDescent="0.3">
      <c r="A2458" s="18">
        <v>44582</v>
      </c>
      <c r="B2458" t="s">
        <v>2092</v>
      </c>
      <c r="C2458" t="s">
        <v>85</v>
      </c>
      <c r="D2458" t="s">
        <v>3450</v>
      </c>
      <c r="E2458">
        <v>32634743740</v>
      </c>
      <c r="F2458" t="s">
        <v>16</v>
      </c>
      <c r="G2458" t="s">
        <v>71</v>
      </c>
      <c r="H2458">
        <v>15942</v>
      </c>
      <c r="I2458" s="2">
        <f t="shared" si="532"/>
        <v>2022</v>
      </c>
      <c r="J2458" s="2" t="str">
        <f t="shared" si="533"/>
        <v>January</v>
      </c>
      <c r="K2458" s="2">
        <f t="shared" si="534"/>
        <v>1</v>
      </c>
      <c r="L2458" s="2" t="str">
        <f t="shared" si="535"/>
        <v>Friday</v>
      </c>
      <c r="M2458" s="2">
        <f t="shared" si="536"/>
        <v>4</v>
      </c>
      <c r="N2458" s="3">
        <f t="shared" si="537"/>
        <v>15942</v>
      </c>
      <c r="O2458" s="3">
        <f t="shared" si="538"/>
        <v>0</v>
      </c>
      <c r="P2458" t="str">
        <f t="shared" si="539"/>
        <v>21-Jan</v>
      </c>
      <c r="Q2458" s="9">
        <f t="shared" si="540"/>
        <v>0.95138888888888884</v>
      </c>
      <c r="R2458" t="str">
        <f t="shared" si="541"/>
        <v>Night</v>
      </c>
      <c r="S2458" s="2">
        <f t="shared" si="542"/>
        <v>21</v>
      </c>
      <c r="T2458" t="str">
        <f t="shared" si="543"/>
        <v>Others</v>
      </c>
      <c r="U2458">
        <f t="shared" si="544"/>
        <v>22</v>
      </c>
      <c r="V2458" t="str">
        <f t="shared" si="545"/>
        <v>FY Q4</v>
      </c>
    </row>
    <row r="2459" spans="1:22" x14ac:dyDescent="0.3">
      <c r="A2459" s="18">
        <v>44583</v>
      </c>
      <c r="B2459" t="s">
        <v>1684</v>
      </c>
      <c r="C2459" t="s">
        <v>92</v>
      </c>
      <c r="D2459" t="s">
        <v>3451</v>
      </c>
      <c r="E2459">
        <v>469984919405</v>
      </c>
      <c r="F2459" t="s">
        <v>15</v>
      </c>
      <c r="G2459" t="s">
        <v>67</v>
      </c>
      <c r="H2459">
        <v>3896</v>
      </c>
      <c r="I2459" s="2">
        <f t="shared" si="532"/>
        <v>2022</v>
      </c>
      <c r="J2459" s="2" t="str">
        <f t="shared" si="533"/>
        <v>January</v>
      </c>
      <c r="K2459" s="2">
        <f t="shared" si="534"/>
        <v>1</v>
      </c>
      <c r="L2459" s="2" t="str">
        <f t="shared" si="535"/>
        <v>Saturday</v>
      </c>
      <c r="M2459" s="2">
        <f t="shared" si="536"/>
        <v>4</v>
      </c>
      <c r="N2459" s="3">
        <f t="shared" si="537"/>
        <v>0</v>
      </c>
      <c r="O2459" s="3">
        <f t="shared" si="538"/>
        <v>3896</v>
      </c>
      <c r="P2459" t="str">
        <f t="shared" si="539"/>
        <v>22-Jan</v>
      </c>
      <c r="Q2459" s="9">
        <f t="shared" si="540"/>
        <v>0.4548611111111111</v>
      </c>
      <c r="R2459" t="str">
        <f t="shared" si="541"/>
        <v>Morning</v>
      </c>
      <c r="S2459" s="2">
        <f t="shared" si="542"/>
        <v>22</v>
      </c>
      <c r="T2459" t="str">
        <f t="shared" si="543"/>
        <v>UPI Transfer</v>
      </c>
      <c r="U2459">
        <f t="shared" si="544"/>
        <v>10</v>
      </c>
      <c r="V2459" t="str">
        <f t="shared" si="545"/>
        <v>FY Q4</v>
      </c>
    </row>
    <row r="2460" spans="1:22" x14ac:dyDescent="0.3">
      <c r="A2460" s="18">
        <v>44583</v>
      </c>
      <c r="B2460" t="s">
        <v>2098</v>
      </c>
      <c r="C2460" t="s">
        <v>128</v>
      </c>
      <c r="D2460" t="s">
        <v>3452</v>
      </c>
      <c r="E2460">
        <v>821332528811</v>
      </c>
      <c r="F2460" t="s">
        <v>16</v>
      </c>
      <c r="G2460" t="s">
        <v>71</v>
      </c>
      <c r="H2460">
        <v>5030</v>
      </c>
      <c r="I2460" s="2">
        <f t="shared" si="532"/>
        <v>2022</v>
      </c>
      <c r="J2460" s="2" t="str">
        <f t="shared" si="533"/>
        <v>January</v>
      </c>
      <c r="K2460" s="2">
        <f t="shared" si="534"/>
        <v>1</v>
      </c>
      <c r="L2460" s="2" t="str">
        <f t="shared" si="535"/>
        <v>Saturday</v>
      </c>
      <c r="M2460" s="2">
        <f t="shared" si="536"/>
        <v>4</v>
      </c>
      <c r="N2460" s="3">
        <f t="shared" si="537"/>
        <v>5030</v>
      </c>
      <c r="O2460" s="3">
        <f t="shared" si="538"/>
        <v>0</v>
      </c>
      <c r="P2460" t="str">
        <f t="shared" si="539"/>
        <v>22-Jan</v>
      </c>
      <c r="Q2460" s="9">
        <f t="shared" si="540"/>
        <v>0.50486111111111109</v>
      </c>
      <c r="R2460" t="str">
        <f t="shared" si="541"/>
        <v>Afternoon</v>
      </c>
      <c r="S2460" s="2">
        <f t="shared" si="542"/>
        <v>22</v>
      </c>
      <c r="T2460" t="str">
        <f t="shared" si="543"/>
        <v>Others</v>
      </c>
      <c r="U2460">
        <f t="shared" si="544"/>
        <v>12</v>
      </c>
      <c r="V2460" t="str">
        <f t="shared" si="545"/>
        <v>FY Q4</v>
      </c>
    </row>
    <row r="2461" spans="1:22" x14ac:dyDescent="0.3">
      <c r="A2461" s="18">
        <v>44583</v>
      </c>
      <c r="B2461" t="s">
        <v>1486</v>
      </c>
      <c r="C2461" t="s">
        <v>69</v>
      </c>
      <c r="D2461" t="s">
        <v>3453</v>
      </c>
      <c r="E2461">
        <v>795270237821</v>
      </c>
      <c r="F2461" t="s">
        <v>16</v>
      </c>
      <c r="G2461" t="s">
        <v>71</v>
      </c>
      <c r="H2461">
        <v>6305</v>
      </c>
      <c r="I2461" s="2">
        <f t="shared" si="532"/>
        <v>2022</v>
      </c>
      <c r="J2461" s="2" t="str">
        <f t="shared" si="533"/>
        <v>January</v>
      </c>
      <c r="K2461" s="2">
        <f t="shared" si="534"/>
        <v>1</v>
      </c>
      <c r="L2461" s="2" t="str">
        <f t="shared" si="535"/>
        <v>Saturday</v>
      </c>
      <c r="M2461" s="2">
        <f t="shared" si="536"/>
        <v>4</v>
      </c>
      <c r="N2461" s="3">
        <f t="shared" si="537"/>
        <v>6305</v>
      </c>
      <c r="O2461" s="3">
        <f t="shared" si="538"/>
        <v>0</v>
      </c>
      <c r="P2461" t="str">
        <f t="shared" si="539"/>
        <v>22-Jan</v>
      </c>
      <c r="Q2461" s="9">
        <f t="shared" si="540"/>
        <v>0.57708333333333328</v>
      </c>
      <c r="R2461" t="str">
        <f t="shared" si="541"/>
        <v>Afternoon</v>
      </c>
      <c r="S2461" s="2">
        <f t="shared" si="542"/>
        <v>22</v>
      </c>
      <c r="T2461" t="str">
        <f t="shared" si="543"/>
        <v>Others</v>
      </c>
      <c r="U2461">
        <f t="shared" si="544"/>
        <v>13</v>
      </c>
      <c r="V2461" t="str">
        <f t="shared" si="545"/>
        <v>FY Q4</v>
      </c>
    </row>
    <row r="2462" spans="1:22" x14ac:dyDescent="0.3">
      <c r="A2462" s="18">
        <v>44583</v>
      </c>
      <c r="B2462" t="s">
        <v>1192</v>
      </c>
      <c r="C2462" t="s">
        <v>65</v>
      </c>
      <c r="D2462" t="s">
        <v>3454</v>
      </c>
      <c r="E2462">
        <v>662306736897</v>
      </c>
      <c r="F2462" t="s">
        <v>16</v>
      </c>
      <c r="G2462" t="s">
        <v>67</v>
      </c>
      <c r="H2462">
        <v>10112</v>
      </c>
      <c r="I2462" s="2">
        <f t="shared" si="532"/>
        <v>2022</v>
      </c>
      <c r="J2462" s="2" t="str">
        <f t="shared" si="533"/>
        <v>January</v>
      </c>
      <c r="K2462" s="2">
        <f t="shared" si="534"/>
        <v>1</v>
      </c>
      <c r="L2462" s="2" t="str">
        <f t="shared" si="535"/>
        <v>Saturday</v>
      </c>
      <c r="M2462" s="2">
        <f t="shared" si="536"/>
        <v>4</v>
      </c>
      <c r="N2462" s="3">
        <f t="shared" si="537"/>
        <v>10112</v>
      </c>
      <c r="O2462" s="3">
        <f t="shared" si="538"/>
        <v>0</v>
      </c>
      <c r="P2462" t="str">
        <f t="shared" si="539"/>
        <v>22-Jan</v>
      </c>
      <c r="Q2462" s="9">
        <f t="shared" si="540"/>
        <v>0.62916666666666665</v>
      </c>
      <c r="R2462" t="str">
        <f t="shared" si="541"/>
        <v>Afternoon</v>
      </c>
      <c r="S2462" s="2">
        <f t="shared" si="542"/>
        <v>22</v>
      </c>
      <c r="T2462" t="str">
        <f t="shared" si="543"/>
        <v>Others</v>
      </c>
      <c r="U2462">
        <f t="shared" si="544"/>
        <v>15</v>
      </c>
      <c r="V2462" t="str">
        <f t="shared" si="545"/>
        <v>FY Q4</v>
      </c>
    </row>
    <row r="2463" spans="1:22" x14ac:dyDescent="0.3">
      <c r="A2463" s="18">
        <v>44583</v>
      </c>
      <c r="B2463" t="s">
        <v>642</v>
      </c>
      <c r="C2463" t="s">
        <v>69</v>
      </c>
      <c r="D2463" t="s">
        <v>3455</v>
      </c>
      <c r="E2463">
        <v>929287621810</v>
      </c>
      <c r="F2463" t="s">
        <v>16</v>
      </c>
      <c r="G2463" t="s">
        <v>67</v>
      </c>
      <c r="H2463">
        <v>22048</v>
      </c>
      <c r="I2463" s="2">
        <f t="shared" si="532"/>
        <v>2022</v>
      </c>
      <c r="J2463" s="2" t="str">
        <f t="shared" si="533"/>
        <v>January</v>
      </c>
      <c r="K2463" s="2">
        <f t="shared" si="534"/>
        <v>1</v>
      </c>
      <c r="L2463" s="2" t="str">
        <f t="shared" si="535"/>
        <v>Saturday</v>
      </c>
      <c r="M2463" s="2">
        <f t="shared" si="536"/>
        <v>4</v>
      </c>
      <c r="N2463" s="3">
        <f t="shared" si="537"/>
        <v>22048</v>
      </c>
      <c r="O2463" s="3">
        <f t="shared" si="538"/>
        <v>0</v>
      </c>
      <c r="P2463" t="str">
        <f t="shared" si="539"/>
        <v>22-Jan</v>
      </c>
      <c r="Q2463" s="9">
        <f t="shared" si="540"/>
        <v>0.64097222222222228</v>
      </c>
      <c r="R2463" t="str">
        <f t="shared" si="541"/>
        <v>Afternoon</v>
      </c>
      <c r="S2463" s="2">
        <f t="shared" si="542"/>
        <v>22</v>
      </c>
      <c r="T2463" t="str">
        <f t="shared" si="543"/>
        <v>Others</v>
      </c>
      <c r="U2463">
        <f t="shared" si="544"/>
        <v>15</v>
      </c>
      <c r="V2463" t="str">
        <f t="shared" si="545"/>
        <v>FY Q4</v>
      </c>
    </row>
    <row r="2464" spans="1:22" x14ac:dyDescent="0.3">
      <c r="A2464" s="18">
        <v>44583</v>
      </c>
      <c r="B2464" t="s">
        <v>911</v>
      </c>
      <c r="C2464" t="s">
        <v>375</v>
      </c>
      <c r="D2464" t="s">
        <v>3456</v>
      </c>
      <c r="E2464">
        <v>153626458996</v>
      </c>
      <c r="F2464" t="s">
        <v>15</v>
      </c>
      <c r="G2464" t="s">
        <v>67</v>
      </c>
      <c r="H2464">
        <v>4638</v>
      </c>
      <c r="I2464" s="2">
        <f t="shared" si="532"/>
        <v>2022</v>
      </c>
      <c r="J2464" s="2" t="str">
        <f t="shared" si="533"/>
        <v>January</v>
      </c>
      <c r="K2464" s="2">
        <f t="shared" si="534"/>
        <v>1</v>
      </c>
      <c r="L2464" s="2" t="str">
        <f t="shared" si="535"/>
        <v>Saturday</v>
      </c>
      <c r="M2464" s="2">
        <f t="shared" si="536"/>
        <v>4</v>
      </c>
      <c r="N2464" s="3">
        <f t="shared" si="537"/>
        <v>0</v>
      </c>
      <c r="O2464" s="3">
        <f t="shared" si="538"/>
        <v>4638</v>
      </c>
      <c r="P2464" t="str">
        <f t="shared" si="539"/>
        <v>22-Jan</v>
      </c>
      <c r="Q2464" s="9">
        <f t="shared" si="540"/>
        <v>0.69027777777777777</v>
      </c>
      <c r="R2464" t="str">
        <f t="shared" si="541"/>
        <v>Afternoon</v>
      </c>
      <c r="S2464" s="2">
        <f t="shared" si="542"/>
        <v>22</v>
      </c>
      <c r="T2464" t="str">
        <f t="shared" si="543"/>
        <v>UPI Transfer</v>
      </c>
      <c r="U2464">
        <f t="shared" si="544"/>
        <v>16</v>
      </c>
      <c r="V2464" t="str">
        <f t="shared" si="545"/>
        <v>FY Q4</v>
      </c>
    </row>
    <row r="2465" spans="1:22" x14ac:dyDescent="0.3">
      <c r="A2465" s="18">
        <v>44583</v>
      </c>
      <c r="B2465" t="s">
        <v>2599</v>
      </c>
      <c r="C2465" t="s">
        <v>239</v>
      </c>
      <c r="D2465" t="s">
        <v>3457</v>
      </c>
      <c r="E2465">
        <v>251466085952</v>
      </c>
      <c r="F2465" t="s">
        <v>15</v>
      </c>
      <c r="G2465" t="s">
        <v>71</v>
      </c>
      <c r="H2465">
        <v>4236</v>
      </c>
      <c r="I2465" s="2">
        <f t="shared" si="532"/>
        <v>2022</v>
      </c>
      <c r="J2465" s="2" t="str">
        <f t="shared" si="533"/>
        <v>January</v>
      </c>
      <c r="K2465" s="2">
        <f t="shared" si="534"/>
        <v>1</v>
      </c>
      <c r="L2465" s="2" t="str">
        <f t="shared" si="535"/>
        <v>Saturday</v>
      </c>
      <c r="M2465" s="2">
        <f t="shared" si="536"/>
        <v>4</v>
      </c>
      <c r="N2465" s="3">
        <f t="shared" si="537"/>
        <v>0</v>
      </c>
      <c r="O2465" s="3">
        <f t="shared" si="538"/>
        <v>4236</v>
      </c>
      <c r="P2465" t="str">
        <f t="shared" si="539"/>
        <v>22-Jan</v>
      </c>
      <c r="Q2465" s="9">
        <f t="shared" si="540"/>
        <v>0.84166666666666667</v>
      </c>
      <c r="R2465" t="str">
        <f t="shared" si="541"/>
        <v>Evening</v>
      </c>
      <c r="S2465" s="2">
        <f t="shared" si="542"/>
        <v>22</v>
      </c>
      <c r="T2465" t="str">
        <f t="shared" si="543"/>
        <v>Recharge</v>
      </c>
      <c r="U2465">
        <f t="shared" si="544"/>
        <v>20</v>
      </c>
      <c r="V2465" t="str">
        <f t="shared" si="545"/>
        <v>FY Q4</v>
      </c>
    </row>
    <row r="2466" spans="1:22" x14ac:dyDescent="0.3">
      <c r="A2466" s="18">
        <v>44583</v>
      </c>
      <c r="B2466" t="s">
        <v>3458</v>
      </c>
      <c r="C2466" t="s">
        <v>234</v>
      </c>
      <c r="D2466" t="s">
        <v>3459</v>
      </c>
      <c r="E2466">
        <v>931105780951</v>
      </c>
      <c r="F2466" t="s">
        <v>15</v>
      </c>
      <c r="G2466" t="s">
        <v>67</v>
      </c>
      <c r="H2466">
        <v>17648</v>
      </c>
      <c r="I2466" s="2">
        <f t="shared" si="532"/>
        <v>2022</v>
      </c>
      <c r="J2466" s="2" t="str">
        <f t="shared" si="533"/>
        <v>January</v>
      </c>
      <c r="K2466" s="2">
        <f t="shared" si="534"/>
        <v>1</v>
      </c>
      <c r="L2466" s="2" t="str">
        <f t="shared" si="535"/>
        <v>Saturday</v>
      </c>
      <c r="M2466" s="2">
        <f t="shared" si="536"/>
        <v>4</v>
      </c>
      <c r="N2466" s="3">
        <f t="shared" si="537"/>
        <v>0</v>
      </c>
      <c r="O2466" s="3">
        <f t="shared" si="538"/>
        <v>17648</v>
      </c>
      <c r="P2466" t="str">
        <f t="shared" si="539"/>
        <v>22-Jan</v>
      </c>
      <c r="Q2466" s="9">
        <f t="shared" si="540"/>
        <v>0.89722222222222225</v>
      </c>
      <c r="R2466" t="str">
        <f t="shared" si="541"/>
        <v>Night</v>
      </c>
      <c r="S2466" s="2">
        <f t="shared" si="542"/>
        <v>22</v>
      </c>
      <c r="T2466" t="str">
        <f t="shared" si="543"/>
        <v>UPI Transfer</v>
      </c>
      <c r="U2466">
        <f t="shared" si="544"/>
        <v>21</v>
      </c>
      <c r="V2466" t="str">
        <f t="shared" si="545"/>
        <v>FY Q4</v>
      </c>
    </row>
    <row r="2467" spans="1:22" x14ac:dyDescent="0.3">
      <c r="A2467" s="18">
        <v>44583</v>
      </c>
      <c r="B2467" t="s">
        <v>3460</v>
      </c>
      <c r="C2467" t="s">
        <v>322</v>
      </c>
      <c r="D2467" t="s">
        <v>3461</v>
      </c>
      <c r="E2467">
        <v>382386703215</v>
      </c>
      <c r="F2467" t="s">
        <v>15</v>
      </c>
      <c r="G2467" t="s">
        <v>67</v>
      </c>
      <c r="H2467">
        <v>10073</v>
      </c>
      <c r="I2467" s="2">
        <f t="shared" si="532"/>
        <v>2022</v>
      </c>
      <c r="J2467" s="2" t="str">
        <f t="shared" si="533"/>
        <v>January</v>
      </c>
      <c r="K2467" s="2">
        <f t="shared" si="534"/>
        <v>1</v>
      </c>
      <c r="L2467" s="2" t="str">
        <f t="shared" si="535"/>
        <v>Saturday</v>
      </c>
      <c r="M2467" s="2">
        <f t="shared" si="536"/>
        <v>4</v>
      </c>
      <c r="N2467" s="3">
        <f t="shared" si="537"/>
        <v>0</v>
      </c>
      <c r="O2467" s="3">
        <f t="shared" si="538"/>
        <v>10073</v>
      </c>
      <c r="P2467" t="str">
        <f t="shared" si="539"/>
        <v>22-Jan</v>
      </c>
      <c r="Q2467" s="9">
        <f t="shared" si="540"/>
        <v>0.91805555555555551</v>
      </c>
      <c r="R2467" t="str">
        <f t="shared" si="541"/>
        <v>Night</v>
      </c>
      <c r="S2467" s="2">
        <f t="shared" si="542"/>
        <v>22</v>
      </c>
      <c r="T2467" t="str">
        <f t="shared" si="543"/>
        <v>UPI Transfer</v>
      </c>
      <c r="U2467">
        <f t="shared" si="544"/>
        <v>22</v>
      </c>
      <c r="V2467" t="str">
        <f t="shared" si="545"/>
        <v>FY Q4</v>
      </c>
    </row>
    <row r="2468" spans="1:22" x14ac:dyDescent="0.3">
      <c r="A2468" s="18">
        <v>44584</v>
      </c>
      <c r="B2468" t="s">
        <v>1198</v>
      </c>
      <c r="C2468" t="s">
        <v>366</v>
      </c>
      <c r="D2468" t="s">
        <v>3462</v>
      </c>
      <c r="E2468">
        <v>164115903829</v>
      </c>
      <c r="F2468" t="s">
        <v>16</v>
      </c>
      <c r="G2468" t="s">
        <v>71</v>
      </c>
      <c r="H2468">
        <v>4690</v>
      </c>
      <c r="I2468" s="2">
        <f t="shared" si="532"/>
        <v>2022</v>
      </c>
      <c r="J2468" s="2" t="str">
        <f t="shared" si="533"/>
        <v>January</v>
      </c>
      <c r="K2468" s="2">
        <f t="shared" si="534"/>
        <v>1</v>
      </c>
      <c r="L2468" s="2" t="str">
        <f t="shared" si="535"/>
        <v>Sunday</v>
      </c>
      <c r="M2468" s="2">
        <f t="shared" si="536"/>
        <v>5</v>
      </c>
      <c r="N2468" s="3">
        <f t="shared" si="537"/>
        <v>4690</v>
      </c>
      <c r="O2468" s="3">
        <f t="shared" si="538"/>
        <v>0</v>
      </c>
      <c r="P2468" t="str">
        <f t="shared" si="539"/>
        <v>23-Jan</v>
      </c>
      <c r="Q2468" s="9">
        <f t="shared" si="540"/>
        <v>0.45763888888888887</v>
      </c>
      <c r="R2468" t="str">
        <f t="shared" si="541"/>
        <v>Morning</v>
      </c>
      <c r="S2468" s="2">
        <f t="shared" si="542"/>
        <v>23</v>
      </c>
      <c r="T2468" t="str">
        <f t="shared" si="543"/>
        <v>Others</v>
      </c>
      <c r="U2468">
        <f t="shared" si="544"/>
        <v>10</v>
      </c>
      <c r="V2468" t="str">
        <f t="shared" si="545"/>
        <v>FY Q4</v>
      </c>
    </row>
    <row r="2469" spans="1:22" x14ac:dyDescent="0.3">
      <c r="A2469" s="18">
        <v>44584</v>
      </c>
      <c r="B2469" t="s">
        <v>1237</v>
      </c>
      <c r="C2469" t="s">
        <v>128</v>
      </c>
      <c r="D2469" t="s">
        <v>3463</v>
      </c>
      <c r="E2469">
        <v>358203178944</v>
      </c>
      <c r="F2469" t="s">
        <v>16</v>
      </c>
      <c r="G2469" t="s">
        <v>67</v>
      </c>
      <c r="H2469">
        <v>11838</v>
      </c>
      <c r="I2469" s="2">
        <f t="shared" si="532"/>
        <v>2022</v>
      </c>
      <c r="J2469" s="2" t="str">
        <f t="shared" si="533"/>
        <v>January</v>
      </c>
      <c r="K2469" s="2">
        <f t="shared" si="534"/>
        <v>1</v>
      </c>
      <c r="L2469" s="2" t="str">
        <f t="shared" si="535"/>
        <v>Sunday</v>
      </c>
      <c r="M2469" s="2">
        <f t="shared" si="536"/>
        <v>5</v>
      </c>
      <c r="N2469" s="3">
        <f t="shared" si="537"/>
        <v>11838</v>
      </c>
      <c r="O2469" s="3">
        <f t="shared" si="538"/>
        <v>0</v>
      </c>
      <c r="P2469" t="str">
        <f t="shared" si="539"/>
        <v>23-Jan</v>
      </c>
      <c r="Q2469" s="9">
        <f t="shared" si="540"/>
        <v>0.4777777777777778</v>
      </c>
      <c r="R2469" t="str">
        <f t="shared" si="541"/>
        <v>Morning</v>
      </c>
      <c r="S2469" s="2">
        <f t="shared" si="542"/>
        <v>23</v>
      </c>
      <c r="T2469" t="str">
        <f t="shared" si="543"/>
        <v>Others</v>
      </c>
      <c r="U2469">
        <f t="shared" si="544"/>
        <v>11</v>
      </c>
      <c r="V2469" t="str">
        <f t="shared" si="545"/>
        <v>FY Q4</v>
      </c>
    </row>
    <row r="2470" spans="1:22" x14ac:dyDescent="0.3">
      <c r="A2470" s="18">
        <v>44584</v>
      </c>
      <c r="B2470" t="s">
        <v>907</v>
      </c>
      <c r="C2470" t="s">
        <v>79</v>
      </c>
      <c r="D2470" t="s">
        <v>3464</v>
      </c>
      <c r="E2470">
        <v>814401341803</v>
      </c>
      <c r="F2470" t="s">
        <v>16</v>
      </c>
      <c r="G2470" t="s">
        <v>71</v>
      </c>
      <c r="H2470">
        <v>16457</v>
      </c>
      <c r="I2470" s="2">
        <f t="shared" ref="I2470:I2533" si="546">YEAR(A2470)</f>
        <v>2022</v>
      </c>
      <c r="J2470" s="2" t="str">
        <f t="shared" ref="J2470:J2533" si="547">TEXT(A2470,"mmmm")</f>
        <v>January</v>
      </c>
      <c r="K2470" s="2">
        <f t="shared" ref="K2470:K2533" si="548">MONTH(A2470)</f>
        <v>1</v>
      </c>
      <c r="L2470" s="2" t="str">
        <f t="shared" ref="L2470:L2533" si="549">TEXT(A2470,"dddd")</f>
        <v>Sunday</v>
      </c>
      <c r="M2470" s="2">
        <f t="shared" ref="M2470:M2533" si="550">WEEKNUM(A2470)</f>
        <v>5</v>
      </c>
      <c r="N2470" s="3">
        <f t="shared" ref="N2470:N2533" si="551">IF(F2470="Credit",H2470,0)</f>
        <v>16457</v>
      </c>
      <c r="O2470" s="3">
        <f t="shared" ref="O2470:O2533" si="552">IF(F2470="Debit",H2470,0)</f>
        <v>0</v>
      </c>
      <c r="P2470" t="str">
        <f t="shared" ref="P2470:P2533" si="553">TEXT(A2470,"d-mmm")</f>
        <v>23-Jan</v>
      </c>
      <c r="Q2470" s="9">
        <f t="shared" ref="Q2470:Q2533" si="554">TIMEVALUE(TRIM(CLEAN(SUBSTITUTE(B2470,CHAR(34),""))))</f>
        <v>0.49930555555555556</v>
      </c>
      <c r="R2470" t="str">
        <f t="shared" ref="R2470:R2533" si="555">IF(HOUR(Q2470)&lt;12,"Morning",IF(HOUR(Q2470)&lt;17,"Afternoon",IF(HOUR(Q2470)&lt;21,"Evening","Night")))</f>
        <v>Morning</v>
      </c>
      <c r="S2470" s="2">
        <f t="shared" ref="S2470:S2533" si="556">DAY(A2470)</f>
        <v>23</v>
      </c>
      <c r="T2470" t="str">
        <f t="shared" ref="T2470:T2533" si="557">IF(ISNUMBER(SEARCH("Recharge",C2470)),"Recharge",IF(ISNUMBER(SEARCH("Petrol",C2470)),"Fuel",IF(ISNUMBER(SEARCH("Restaurant",C2470)),"Food",IF(ISNUMBER(SEARCH("Amazon",C2470)),"Shopping",IF(ISNUMBER(SEARCH("Salary",C2470)),"Salary",IF(ISNUMBER(SEARCH("Paid to",C2470)),"UPI Transfer","Others"))))))</f>
        <v>Others</v>
      </c>
      <c r="U2470">
        <f t="shared" ref="U2470:U2533" si="558">HOUR(Q2470)</f>
        <v>11</v>
      </c>
      <c r="V2470" t="str">
        <f t="shared" ref="V2470:V2533" si="559">"FY Q"&amp;INT(MOD(MONTH(A2470)-4,12)/3)+1</f>
        <v>FY Q4</v>
      </c>
    </row>
    <row r="2471" spans="1:22" x14ac:dyDescent="0.3">
      <c r="A2471" s="18">
        <v>44584</v>
      </c>
      <c r="B2471" t="s">
        <v>3126</v>
      </c>
      <c r="C2471" t="s">
        <v>219</v>
      </c>
      <c r="D2471" t="s">
        <v>3465</v>
      </c>
      <c r="E2471">
        <v>99862594960</v>
      </c>
      <c r="F2471" t="s">
        <v>15</v>
      </c>
      <c r="G2471" t="s">
        <v>71</v>
      </c>
      <c r="H2471">
        <v>10553</v>
      </c>
      <c r="I2471" s="2">
        <f t="shared" si="546"/>
        <v>2022</v>
      </c>
      <c r="J2471" s="2" t="str">
        <f t="shared" si="547"/>
        <v>January</v>
      </c>
      <c r="K2471" s="2">
        <f t="shared" si="548"/>
        <v>1</v>
      </c>
      <c r="L2471" s="2" t="str">
        <f t="shared" si="549"/>
        <v>Sunday</v>
      </c>
      <c r="M2471" s="2">
        <f t="shared" si="550"/>
        <v>5</v>
      </c>
      <c r="N2471" s="3">
        <f t="shared" si="551"/>
        <v>0</v>
      </c>
      <c r="O2471" s="3">
        <f t="shared" si="552"/>
        <v>10553</v>
      </c>
      <c r="P2471" t="str">
        <f t="shared" si="553"/>
        <v>23-Jan</v>
      </c>
      <c r="Q2471" s="9">
        <f t="shared" si="554"/>
        <v>0.54513888888888884</v>
      </c>
      <c r="R2471" t="str">
        <f t="shared" si="555"/>
        <v>Afternoon</v>
      </c>
      <c r="S2471" s="2">
        <f t="shared" si="556"/>
        <v>23</v>
      </c>
      <c r="T2471" t="str">
        <f t="shared" si="557"/>
        <v>UPI Transfer</v>
      </c>
      <c r="U2471">
        <f t="shared" si="558"/>
        <v>13</v>
      </c>
      <c r="V2471" t="str">
        <f t="shared" si="559"/>
        <v>FY Q4</v>
      </c>
    </row>
    <row r="2472" spans="1:22" x14ac:dyDescent="0.3">
      <c r="A2472" s="18">
        <v>44584</v>
      </c>
      <c r="B2472" t="s">
        <v>1586</v>
      </c>
      <c r="C2472" t="s">
        <v>167</v>
      </c>
      <c r="D2472" t="s">
        <v>3466</v>
      </c>
      <c r="E2472">
        <v>845771579155</v>
      </c>
      <c r="F2472" t="s">
        <v>15</v>
      </c>
      <c r="G2472" t="s">
        <v>71</v>
      </c>
      <c r="H2472">
        <v>4924</v>
      </c>
      <c r="I2472" s="2">
        <f t="shared" si="546"/>
        <v>2022</v>
      </c>
      <c r="J2472" s="2" t="str">
        <f t="shared" si="547"/>
        <v>January</v>
      </c>
      <c r="K2472" s="2">
        <f t="shared" si="548"/>
        <v>1</v>
      </c>
      <c r="L2472" s="2" t="str">
        <f t="shared" si="549"/>
        <v>Sunday</v>
      </c>
      <c r="M2472" s="2">
        <f t="shared" si="550"/>
        <v>5</v>
      </c>
      <c r="N2472" s="3">
        <f t="shared" si="551"/>
        <v>0</v>
      </c>
      <c r="O2472" s="3">
        <f t="shared" si="552"/>
        <v>4924</v>
      </c>
      <c r="P2472" t="str">
        <f t="shared" si="553"/>
        <v>23-Jan</v>
      </c>
      <c r="Q2472" s="9">
        <f t="shared" si="554"/>
        <v>0.5625</v>
      </c>
      <c r="R2472" t="str">
        <f t="shared" si="555"/>
        <v>Afternoon</v>
      </c>
      <c r="S2472" s="2">
        <f t="shared" si="556"/>
        <v>23</v>
      </c>
      <c r="T2472" t="str">
        <f t="shared" si="557"/>
        <v>UPI Transfer</v>
      </c>
      <c r="U2472">
        <f t="shared" si="558"/>
        <v>13</v>
      </c>
      <c r="V2472" t="str">
        <f t="shared" si="559"/>
        <v>FY Q4</v>
      </c>
    </row>
    <row r="2473" spans="1:22" x14ac:dyDescent="0.3">
      <c r="A2473" s="18">
        <v>44584</v>
      </c>
      <c r="B2473" t="s">
        <v>1832</v>
      </c>
      <c r="C2473" t="s">
        <v>322</v>
      </c>
      <c r="D2473" t="s">
        <v>3467</v>
      </c>
      <c r="E2473">
        <v>994302669735</v>
      </c>
      <c r="F2473" t="s">
        <v>15</v>
      </c>
      <c r="G2473" t="s">
        <v>71</v>
      </c>
      <c r="H2473">
        <v>4899</v>
      </c>
      <c r="I2473" s="2">
        <f t="shared" si="546"/>
        <v>2022</v>
      </c>
      <c r="J2473" s="2" t="str">
        <f t="shared" si="547"/>
        <v>January</v>
      </c>
      <c r="K2473" s="2">
        <f t="shared" si="548"/>
        <v>1</v>
      </c>
      <c r="L2473" s="2" t="str">
        <f t="shared" si="549"/>
        <v>Sunday</v>
      </c>
      <c r="M2473" s="2">
        <f t="shared" si="550"/>
        <v>5</v>
      </c>
      <c r="N2473" s="3">
        <f t="shared" si="551"/>
        <v>0</v>
      </c>
      <c r="O2473" s="3">
        <f t="shared" si="552"/>
        <v>4899</v>
      </c>
      <c r="P2473" t="str">
        <f t="shared" si="553"/>
        <v>23-Jan</v>
      </c>
      <c r="Q2473" s="9">
        <f t="shared" si="554"/>
        <v>0.66805555555555551</v>
      </c>
      <c r="R2473" t="str">
        <f t="shared" si="555"/>
        <v>Afternoon</v>
      </c>
      <c r="S2473" s="2">
        <f t="shared" si="556"/>
        <v>23</v>
      </c>
      <c r="T2473" t="str">
        <f t="shared" si="557"/>
        <v>UPI Transfer</v>
      </c>
      <c r="U2473">
        <f t="shared" si="558"/>
        <v>16</v>
      </c>
      <c r="V2473" t="str">
        <f t="shared" si="559"/>
        <v>FY Q4</v>
      </c>
    </row>
    <row r="2474" spans="1:22" x14ac:dyDescent="0.3">
      <c r="A2474" s="18">
        <v>44584</v>
      </c>
      <c r="B2474" t="s">
        <v>669</v>
      </c>
      <c r="C2474" t="s">
        <v>117</v>
      </c>
      <c r="D2474" t="s">
        <v>3468</v>
      </c>
      <c r="E2474">
        <v>391116267928</v>
      </c>
      <c r="F2474" t="s">
        <v>16</v>
      </c>
      <c r="G2474" t="s">
        <v>71</v>
      </c>
      <c r="H2474">
        <v>7072</v>
      </c>
      <c r="I2474" s="2">
        <f t="shared" si="546"/>
        <v>2022</v>
      </c>
      <c r="J2474" s="2" t="str">
        <f t="shared" si="547"/>
        <v>January</v>
      </c>
      <c r="K2474" s="2">
        <f t="shared" si="548"/>
        <v>1</v>
      </c>
      <c r="L2474" s="2" t="str">
        <f t="shared" si="549"/>
        <v>Sunday</v>
      </c>
      <c r="M2474" s="2">
        <f t="shared" si="550"/>
        <v>5</v>
      </c>
      <c r="N2474" s="3">
        <f t="shared" si="551"/>
        <v>7072</v>
      </c>
      <c r="O2474" s="3">
        <f t="shared" si="552"/>
        <v>0</v>
      </c>
      <c r="P2474" t="str">
        <f t="shared" si="553"/>
        <v>23-Jan</v>
      </c>
      <c r="Q2474" s="9">
        <f t="shared" si="554"/>
        <v>0.81527777777777777</v>
      </c>
      <c r="R2474" t="str">
        <f t="shared" si="555"/>
        <v>Evening</v>
      </c>
      <c r="S2474" s="2">
        <f t="shared" si="556"/>
        <v>23</v>
      </c>
      <c r="T2474" t="str">
        <f t="shared" si="557"/>
        <v>Others</v>
      </c>
      <c r="U2474">
        <f t="shared" si="558"/>
        <v>19</v>
      </c>
      <c r="V2474" t="str">
        <f t="shared" si="559"/>
        <v>FY Q4</v>
      </c>
    </row>
    <row r="2475" spans="1:22" x14ac:dyDescent="0.3">
      <c r="A2475" s="18">
        <v>44584</v>
      </c>
      <c r="B2475" t="s">
        <v>669</v>
      </c>
      <c r="C2475" t="s">
        <v>79</v>
      </c>
      <c r="D2475" t="s">
        <v>3469</v>
      </c>
      <c r="E2475">
        <v>627390679656</v>
      </c>
      <c r="F2475" t="s">
        <v>16</v>
      </c>
      <c r="G2475" t="s">
        <v>71</v>
      </c>
      <c r="H2475">
        <v>12252</v>
      </c>
      <c r="I2475" s="2">
        <f t="shared" si="546"/>
        <v>2022</v>
      </c>
      <c r="J2475" s="2" t="str">
        <f t="shared" si="547"/>
        <v>January</v>
      </c>
      <c r="K2475" s="2">
        <f t="shared" si="548"/>
        <v>1</v>
      </c>
      <c r="L2475" s="2" t="str">
        <f t="shared" si="549"/>
        <v>Sunday</v>
      </c>
      <c r="M2475" s="2">
        <f t="shared" si="550"/>
        <v>5</v>
      </c>
      <c r="N2475" s="3">
        <f t="shared" si="551"/>
        <v>12252</v>
      </c>
      <c r="O2475" s="3">
        <f t="shared" si="552"/>
        <v>0</v>
      </c>
      <c r="P2475" t="str">
        <f t="shared" si="553"/>
        <v>23-Jan</v>
      </c>
      <c r="Q2475" s="9">
        <f t="shared" si="554"/>
        <v>0.81527777777777777</v>
      </c>
      <c r="R2475" t="str">
        <f t="shared" si="555"/>
        <v>Evening</v>
      </c>
      <c r="S2475" s="2">
        <f t="shared" si="556"/>
        <v>23</v>
      </c>
      <c r="T2475" t="str">
        <f t="shared" si="557"/>
        <v>Others</v>
      </c>
      <c r="U2475">
        <f t="shared" si="558"/>
        <v>19</v>
      </c>
      <c r="V2475" t="str">
        <f t="shared" si="559"/>
        <v>FY Q4</v>
      </c>
    </row>
    <row r="2476" spans="1:22" x14ac:dyDescent="0.3">
      <c r="A2476" s="18">
        <v>44584</v>
      </c>
      <c r="B2476" t="s">
        <v>1306</v>
      </c>
      <c r="C2476" t="s">
        <v>254</v>
      </c>
      <c r="D2476" t="s">
        <v>3470</v>
      </c>
      <c r="E2476">
        <v>676244529153</v>
      </c>
      <c r="F2476" t="s">
        <v>16</v>
      </c>
      <c r="G2476" t="s">
        <v>67</v>
      </c>
      <c r="H2476">
        <v>2919</v>
      </c>
      <c r="I2476" s="2">
        <f t="shared" si="546"/>
        <v>2022</v>
      </c>
      <c r="J2476" s="2" t="str">
        <f t="shared" si="547"/>
        <v>January</v>
      </c>
      <c r="K2476" s="2">
        <f t="shared" si="548"/>
        <v>1</v>
      </c>
      <c r="L2476" s="2" t="str">
        <f t="shared" si="549"/>
        <v>Sunday</v>
      </c>
      <c r="M2476" s="2">
        <f t="shared" si="550"/>
        <v>5</v>
      </c>
      <c r="N2476" s="3">
        <f t="shared" si="551"/>
        <v>2919</v>
      </c>
      <c r="O2476" s="3">
        <f t="shared" si="552"/>
        <v>0</v>
      </c>
      <c r="P2476" t="str">
        <f t="shared" si="553"/>
        <v>23-Jan</v>
      </c>
      <c r="Q2476" s="9">
        <f t="shared" si="554"/>
        <v>0.83194444444444449</v>
      </c>
      <c r="R2476" t="str">
        <f t="shared" si="555"/>
        <v>Evening</v>
      </c>
      <c r="S2476" s="2">
        <f t="shared" si="556"/>
        <v>23</v>
      </c>
      <c r="T2476" t="str">
        <f t="shared" si="557"/>
        <v>Others</v>
      </c>
      <c r="U2476">
        <f t="shared" si="558"/>
        <v>19</v>
      </c>
      <c r="V2476" t="str">
        <f t="shared" si="559"/>
        <v>FY Q4</v>
      </c>
    </row>
    <row r="2477" spans="1:22" x14ac:dyDescent="0.3">
      <c r="A2477" s="18">
        <v>44584</v>
      </c>
      <c r="B2477" t="s">
        <v>1011</v>
      </c>
      <c r="C2477" t="s">
        <v>167</v>
      </c>
      <c r="D2477" t="s">
        <v>3471</v>
      </c>
      <c r="E2477">
        <v>248105124824</v>
      </c>
      <c r="F2477" t="s">
        <v>15</v>
      </c>
      <c r="G2477" t="s">
        <v>71</v>
      </c>
      <c r="H2477">
        <v>15652</v>
      </c>
      <c r="I2477" s="2">
        <f t="shared" si="546"/>
        <v>2022</v>
      </c>
      <c r="J2477" s="2" t="str">
        <f t="shared" si="547"/>
        <v>January</v>
      </c>
      <c r="K2477" s="2">
        <f t="shared" si="548"/>
        <v>1</v>
      </c>
      <c r="L2477" s="2" t="str">
        <f t="shared" si="549"/>
        <v>Sunday</v>
      </c>
      <c r="M2477" s="2">
        <f t="shared" si="550"/>
        <v>5</v>
      </c>
      <c r="N2477" s="3">
        <f t="shared" si="551"/>
        <v>0</v>
      </c>
      <c r="O2477" s="3">
        <f t="shared" si="552"/>
        <v>15652</v>
      </c>
      <c r="P2477" t="str">
        <f t="shared" si="553"/>
        <v>23-Jan</v>
      </c>
      <c r="Q2477" s="9">
        <f t="shared" si="554"/>
        <v>0.83819444444444446</v>
      </c>
      <c r="R2477" t="str">
        <f t="shared" si="555"/>
        <v>Evening</v>
      </c>
      <c r="S2477" s="2">
        <f t="shared" si="556"/>
        <v>23</v>
      </c>
      <c r="T2477" t="str">
        <f t="shared" si="557"/>
        <v>UPI Transfer</v>
      </c>
      <c r="U2477">
        <f t="shared" si="558"/>
        <v>20</v>
      </c>
      <c r="V2477" t="str">
        <f t="shared" si="559"/>
        <v>FY Q4</v>
      </c>
    </row>
    <row r="2478" spans="1:22" x14ac:dyDescent="0.3">
      <c r="A2478" s="18">
        <v>44585</v>
      </c>
      <c r="B2478" t="s">
        <v>3472</v>
      </c>
      <c r="C2478" t="s">
        <v>254</v>
      </c>
      <c r="D2478" t="s">
        <v>3473</v>
      </c>
      <c r="E2478">
        <v>512827161238</v>
      </c>
      <c r="F2478" t="s">
        <v>16</v>
      </c>
      <c r="G2478" t="s">
        <v>67</v>
      </c>
      <c r="H2478">
        <v>17372</v>
      </c>
      <c r="I2478" s="2">
        <f t="shared" si="546"/>
        <v>2022</v>
      </c>
      <c r="J2478" s="2" t="str">
        <f t="shared" si="547"/>
        <v>January</v>
      </c>
      <c r="K2478" s="2">
        <f t="shared" si="548"/>
        <v>1</v>
      </c>
      <c r="L2478" s="2" t="str">
        <f t="shared" si="549"/>
        <v>Monday</v>
      </c>
      <c r="M2478" s="2">
        <f t="shared" si="550"/>
        <v>5</v>
      </c>
      <c r="N2478" s="3">
        <f t="shared" si="551"/>
        <v>17372</v>
      </c>
      <c r="O2478" s="3">
        <f t="shared" si="552"/>
        <v>0</v>
      </c>
      <c r="P2478" t="str">
        <f t="shared" si="553"/>
        <v>24-Jan</v>
      </c>
      <c r="Q2478" s="9">
        <f t="shared" si="554"/>
        <v>0.37083333333333335</v>
      </c>
      <c r="R2478" t="str">
        <f t="shared" si="555"/>
        <v>Morning</v>
      </c>
      <c r="S2478" s="2">
        <f t="shared" si="556"/>
        <v>24</v>
      </c>
      <c r="T2478" t="str">
        <f t="shared" si="557"/>
        <v>Others</v>
      </c>
      <c r="U2478">
        <f t="shared" si="558"/>
        <v>8</v>
      </c>
      <c r="V2478" t="str">
        <f t="shared" si="559"/>
        <v>FY Q4</v>
      </c>
    </row>
    <row r="2479" spans="1:22" x14ac:dyDescent="0.3">
      <c r="A2479" s="18">
        <v>44585</v>
      </c>
      <c r="B2479" t="s">
        <v>3158</v>
      </c>
      <c r="C2479" t="s">
        <v>282</v>
      </c>
      <c r="D2479" t="s">
        <v>3474</v>
      </c>
      <c r="E2479">
        <v>693158163640</v>
      </c>
      <c r="F2479" t="s">
        <v>16</v>
      </c>
      <c r="G2479" t="s">
        <v>71</v>
      </c>
      <c r="H2479">
        <v>5582</v>
      </c>
      <c r="I2479" s="2">
        <f t="shared" si="546"/>
        <v>2022</v>
      </c>
      <c r="J2479" s="2" t="str">
        <f t="shared" si="547"/>
        <v>January</v>
      </c>
      <c r="K2479" s="2">
        <f t="shared" si="548"/>
        <v>1</v>
      </c>
      <c r="L2479" s="2" t="str">
        <f t="shared" si="549"/>
        <v>Monday</v>
      </c>
      <c r="M2479" s="2">
        <f t="shared" si="550"/>
        <v>5</v>
      </c>
      <c r="N2479" s="3">
        <f t="shared" si="551"/>
        <v>5582</v>
      </c>
      <c r="O2479" s="3">
        <f t="shared" si="552"/>
        <v>0</v>
      </c>
      <c r="P2479" t="str">
        <f t="shared" si="553"/>
        <v>24-Jan</v>
      </c>
      <c r="Q2479" s="9">
        <f t="shared" si="554"/>
        <v>0.55000000000000004</v>
      </c>
      <c r="R2479" t="str">
        <f t="shared" si="555"/>
        <v>Afternoon</v>
      </c>
      <c r="S2479" s="2">
        <f t="shared" si="556"/>
        <v>24</v>
      </c>
      <c r="T2479" t="str">
        <f t="shared" si="557"/>
        <v>Others</v>
      </c>
      <c r="U2479">
        <f t="shared" si="558"/>
        <v>13</v>
      </c>
      <c r="V2479" t="str">
        <f t="shared" si="559"/>
        <v>FY Q4</v>
      </c>
    </row>
    <row r="2480" spans="1:22" x14ac:dyDescent="0.3">
      <c r="A2480" s="18">
        <v>44585</v>
      </c>
      <c r="B2480" t="s">
        <v>886</v>
      </c>
      <c r="C2480" t="s">
        <v>104</v>
      </c>
      <c r="D2480" t="s">
        <v>3475</v>
      </c>
      <c r="E2480">
        <v>177467231957</v>
      </c>
      <c r="F2480" t="s">
        <v>16</v>
      </c>
      <c r="G2480" t="s">
        <v>71</v>
      </c>
      <c r="H2480">
        <v>9108</v>
      </c>
      <c r="I2480" s="2">
        <f t="shared" si="546"/>
        <v>2022</v>
      </c>
      <c r="J2480" s="2" t="str">
        <f t="shared" si="547"/>
        <v>January</v>
      </c>
      <c r="K2480" s="2">
        <f t="shared" si="548"/>
        <v>1</v>
      </c>
      <c r="L2480" s="2" t="str">
        <f t="shared" si="549"/>
        <v>Monday</v>
      </c>
      <c r="M2480" s="2">
        <f t="shared" si="550"/>
        <v>5</v>
      </c>
      <c r="N2480" s="3">
        <f t="shared" si="551"/>
        <v>9108</v>
      </c>
      <c r="O2480" s="3">
        <f t="shared" si="552"/>
        <v>0</v>
      </c>
      <c r="P2480" t="str">
        <f t="shared" si="553"/>
        <v>24-Jan</v>
      </c>
      <c r="Q2480" s="9">
        <f t="shared" si="554"/>
        <v>0.55972222222222223</v>
      </c>
      <c r="R2480" t="str">
        <f t="shared" si="555"/>
        <v>Afternoon</v>
      </c>
      <c r="S2480" s="2">
        <f t="shared" si="556"/>
        <v>24</v>
      </c>
      <c r="T2480" t="str">
        <f t="shared" si="557"/>
        <v>Others</v>
      </c>
      <c r="U2480">
        <f t="shared" si="558"/>
        <v>13</v>
      </c>
      <c r="V2480" t="str">
        <f t="shared" si="559"/>
        <v>FY Q4</v>
      </c>
    </row>
    <row r="2481" spans="1:22" x14ac:dyDescent="0.3">
      <c r="A2481" s="18">
        <v>44585</v>
      </c>
      <c r="B2481" t="s">
        <v>3476</v>
      </c>
      <c r="C2481" t="s">
        <v>79</v>
      </c>
      <c r="D2481" t="s">
        <v>3477</v>
      </c>
      <c r="E2481">
        <v>251763157811</v>
      </c>
      <c r="F2481" t="s">
        <v>16</v>
      </c>
      <c r="G2481" t="s">
        <v>71</v>
      </c>
      <c r="H2481">
        <v>21275</v>
      </c>
      <c r="I2481" s="2">
        <f t="shared" si="546"/>
        <v>2022</v>
      </c>
      <c r="J2481" s="2" t="str">
        <f t="shared" si="547"/>
        <v>January</v>
      </c>
      <c r="K2481" s="2">
        <f t="shared" si="548"/>
        <v>1</v>
      </c>
      <c r="L2481" s="2" t="str">
        <f t="shared" si="549"/>
        <v>Monday</v>
      </c>
      <c r="M2481" s="2">
        <f t="shared" si="550"/>
        <v>5</v>
      </c>
      <c r="N2481" s="3">
        <f t="shared" si="551"/>
        <v>21275</v>
      </c>
      <c r="O2481" s="3">
        <f t="shared" si="552"/>
        <v>0</v>
      </c>
      <c r="P2481" t="str">
        <f t="shared" si="553"/>
        <v>24-Jan</v>
      </c>
      <c r="Q2481" s="9">
        <f t="shared" si="554"/>
        <v>0.64652777777777781</v>
      </c>
      <c r="R2481" t="str">
        <f t="shared" si="555"/>
        <v>Afternoon</v>
      </c>
      <c r="S2481" s="2">
        <f t="shared" si="556"/>
        <v>24</v>
      </c>
      <c r="T2481" t="str">
        <f t="shared" si="557"/>
        <v>Others</v>
      </c>
      <c r="U2481">
        <f t="shared" si="558"/>
        <v>15</v>
      </c>
      <c r="V2481" t="str">
        <f t="shared" si="559"/>
        <v>FY Q4</v>
      </c>
    </row>
    <row r="2482" spans="1:22" x14ac:dyDescent="0.3">
      <c r="A2482" s="18">
        <v>44585</v>
      </c>
      <c r="B2482" t="s">
        <v>1547</v>
      </c>
      <c r="C2482" t="s">
        <v>167</v>
      </c>
      <c r="D2482" t="s">
        <v>3478</v>
      </c>
      <c r="E2482">
        <v>483568090744</v>
      </c>
      <c r="F2482" t="s">
        <v>15</v>
      </c>
      <c r="G2482" t="s">
        <v>67</v>
      </c>
      <c r="H2482">
        <v>4726</v>
      </c>
      <c r="I2482" s="2">
        <f t="shared" si="546"/>
        <v>2022</v>
      </c>
      <c r="J2482" s="2" t="str">
        <f t="shared" si="547"/>
        <v>January</v>
      </c>
      <c r="K2482" s="2">
        <f t="shared" si="548"/>
        <v>1</v>
      </c>
      <c r="L2482" s="2" t="str">
        <f t="shared" si="549"/>
        <v>Monday</v>
      </c>
      <c r="M2482" s="2">
        <f t="shared" si="550"/>
        <v>5</v>
      </c>
      <c r="N2482" s="3">
        <f t="shared" si="551"/>
        <v>0</v>
      </c>
      <c r="O2482" s="3">
        <f t="shared" si="552"/>
        <v>4726</v>
      </c>
      <c r="P2482" t="str">
        <f t="shared" si="553"/>
        <v>24-Jan</v>
      </c>
      <c r="Q2482" s="9">
        <f t="shared" si="554"/>
        <v>0.78541666666666665</v>
      </c>
      <c r="R2482" t="str">
        <f t="shared" si="555"/>
        <v>Evening</v>
      </c>
      <c r="S2482" s="2">
        <f t="shared" si="556"/>
        <v>24</v>
      </c>
      <c r="T2482" t="str">
        <f t="shared" si="557"/>
        <v>UPI Transfer</v>
      </c>
      <c r="U2482">
        <f t="shared" si="558"/>
        <v>18</v>
      </c>
      <c r="V2482" t="str">
        <f t="shared" si="559"/>
        <v>FY Q4</v>
      </c>
    </row>
    <row r="2483" spans="1:22" x14ac:dyDescent="0.3">
      <c r="A2483" s="18">
        <v>44585</v>
      </c>
      <c r="B2483" t="s">
        <v>350</v>
      </c>
      <c r="C2483" t="s">
        <v>65</v>
      </c>
      <c r="D2483" t="s">
        <v>3479</v>
      </c>
      <c r="E2483">
        <v>936881815383</v>
      </c>
      <c r="F2483" t="s">
        <v>16</v>
      </c>
      <c r="G2483" t="s">
        <v>67</v>
      </c>
      <c r="H2483">
        <v>3870</v>
      </c>
      <c r="I2483" s="2">
        <f t="shared" si="546"/>
        <v>2022</v>
      </c>
      <c r="J2483" s="2" t="str">
        <f t="shared" si="547"/>
        <v>January</v>
      </c>
      <c r="K2483" s="2">
        <f t="shared" si="548"/>
        <v>1</v>
      </c>
      <c r="L2483" s="2" t="str">
        <f t="shared" si="549"/>
        <v>Monday</v>
      </c>
      <c r="M2483" s="2">
        <f t="shared" si="550"/>
        <v>5</v>
      </c>
      <c r="N2483" s="3">
        <f t="shared" si="551"/>
        <v>3870</v>
      </c>
      <c r="O2483" s="3">
        <f t="shared" si="552"/>
        <v>0</v>
      </c>
      <c r="P2483" t="str">
        <f t="shared" si="553"/>
        <v>24-Jan</v>
      </c>
      <c r="Q2483" s="9">
        <f t="shared" si="554"/>
        <v>0.85486111111111107</v>
      </c>
      <c r="R2483" t="str">
        <f t="shared" si="555"/>
        <v>Evening</v>
      </c>
      <c r="S2483" s="2">
        <f t="shared" si="556"/>
        <v>24</v>
      </c>
      <c r="T2483" t="str">
        <f t="shared" si="557"/>
        <v>Others</v>
      </c>
      <c r="U2483">
        <f t="shared" si="558"/>
        <v>20</v>
      </c>
      <c r="V2483" t="str">
        <f t="shared" si="559"/>
        <v>FY Q4</v>
      </c>
    </row>
    <row r="2484" spans="1:22" x14ac:dyDescent="0.3">
      <c r="A2484" s="18">
        <v>44586</v>
      </c>
      <c r="B2484" t="s">
        <v>3480</v>
      </c>
      <c r="C2484" t="s">
        <v>605</v>
      </c>
      <c r="D2484" t="s">
        <v>3481</v>
      </c>
      <c r="E2484">
        <v>661645507727</v>
      </c>
      <c r="F2484" t="s">
        <v>16</v>
      </c>
      <c r="G2484" t="s">
        <v>71</v>
      </c>
      <c r="H2484">
        <v>10790</v>
      </c>
      <c r="I2484" s="2">
        <f t="shared" si="546"/>
        <v>2022</v>
      </c>
      <c r="J2484" s="2" t="str">
        <f t="shared" si="547"/>
        <v>January</v>
      </c>
      <c r="K2484" s="2">
        <f t="shared" si="548"/>
        <v>1</v>
      </c>
      <c r="L2484" s="2" t="str">
        <f t="shared" si="549"/>
        <v>Tuesday</v>
      </c>
      <c r="M2484" s="2">
        <f t="shared" si="550"/>
        <v>5</v>
      </c>
      <c r="N2484" s="3">
        <f t="shared" si="551"/>
        <v>10790</v>
      </c>
      <c r="O2484" s="3">
        <f t="shared" si="552"/>
        <v>0</v>
      </c>
      <c r="P2484" t="str">
        <f t="shared" si="553"/>
        <v>25-Jan</v>
      </c>
      <c r="Q2484" s="9">
        <f t="shared" si="554"/>
        <v>0.30902777777777779</v>
      </c>
      <c r="R2484" t="str">
        <f t="shared" si="555"/>
        <v>Morning</v>
      </c>
      <c r="S2484" s="2">
        <f t="shared" si="556"/>
        <v>25</v>
      </c>
      <c r="T2484" t="str">
        <f t="shared" si="557"/>
        <v>Others</v>
      </c>
      <c r="U2484">
        <f t="shared" si="558"/>
        <v>7</v>
      </c>
      <c r="V2484" t="str">
        <f t="shared" si="559"/>
        <v>FY Q4</v>
      </c>
    </row>
    <row r="2485" spans="1:22" x14ac:dyDescent="0.3">
      <c r="A2485" s="18">
        <v>44586</v>
      </c>
      <c r="B2485" t="s">
        <v>3482</v>
      </c>
      <c r="C2485" t="s">
        <v>242</v>
      </c>
      <c r="D2485" t="s">
        <v>3483</v>
      </c>
      <c r="E2485">
        <v>58498814136</v>
      </c>
      <c r="F2485" t="s">
        <v>15</v>
      </c>
      <c r="G2485" t="s">
        <v>67</v>
      </c>
      <c r="H2485">
        <v>11320</v>
      </c>
      <c r="I2485" s="2">
        <f t="shared" si="546"/>
        <v>2022</v>
      </c>
      <c r="J2485" s="2" t="str">
        <f t="shared" si="547"/>
        <v>January</v>
      </c>
      <c r="K2485" s="2">
        <f t="shared" si="548"/>
        <v>1</v>
      </c>
      <c r="L2485" s="2" t="str">
        <f t="shared" si="549"/>
        <v>Tuesday</v>
      </c>
      <c r="M2485" s="2">
        <f t="shared" si="550"/>
        <v>5</v>
      </c>
      <c r="N2485" s="3">
        <f t="shared" si="551"/>
        <v>0</v>
      </c>
      <c r="O2485" s="3">
        <f t="shared" si="552"/>
        <v>11320</v>
      </c>
      <c r="P2485" t="str">
        <f t="shared" si="553"/>
        <v>25-Jan</v>
      </c>
      <c r="Q2485" s="9">
        <f t="shared" si="554"/>
        <v>0.48819444444444443</v>
      </c>
      <c r="R2485" t="str">
        <f t="shared" si="555"/>
        <v>Morning</v>
      </c>
      <c r="S2485" s="2">
        <f t="shared" si="556"/>
        <v>25</v>
      </c>
      <c r="T2485" t="str">
        <f t="shared" si="557"/>
        <v>UPI Transfer</v>
      </c>
      <c r="U2485">
        <f t="shared" si="558"/>
        <v>11</v>
      </c>
      <c r="V2485" t="str">
        <f t="shared" si="559"/>
        <v>FY Q4</v>
      </c>
    </row>
    <row r="2486" spans="1:22" x14ac:dyDescent="0.3">
      <c r="A2486" s="18">
        <v>44586</v>
      </c>
      <c r="B2486" t="s">
        <v>1263</v>
      </c>
      <c r="C2486" t="s">
        <v>104</v>
      </c>
      <c r="D2486" t="s">
        <v>3484</v>
      </c>
      <c r="E2486">
        <v>251223109954</v>
      </c>
      <c r="F2486" t="s">
        <v>16</v>
      </c>
      <c r="G2486" t="s">
        <v>71</v>
      </c>
      <c r="H2486">
        <v>5111</v>
      </c>
      <c r="I2486" s="2">
        <f t="shared" si="546"/>
        <v>2022</v>
      </c>
      <c r="J2486" s="2" t="str">
        <f t="shared" si="547"/>
        <v>January</v>
      </c>
      <c r="K2486" s="2">
        <f t="shared" si="548"/>
        <v>1</v>
      </c>
      <c r="L2486" s="2" t="str">
        <f t="shared" si="549"/>
        <v>Tuesday</v>
      </c>
      <c r="M2486" s="2">
        <f t="shared" si="550"/>
        <v>5</v>
      </c>
      <c r="N2486" s="3">
        <f t="shared" si="551"/>
        <v>5111</v>
      </c>
      <c r="O2486" s="3">
        <f t="shared" si="552"/>
        <v>0</v>
      </c>
      <c r="P2486" t="str">
        <f t="shared" si="553"/>
        <v>25-Jan</v>
      </c>
      <c r="Q2486" s="9">
        <f t="shared" si="554"/>
        <v>0.48888888888888887</v>
      </c>
      <c r="R2486" t="str">
        <f t="shared" si="555"/>
        <v>Morning</v>
      </c>
      <c r="S2486" s="2">
        <f t="shared" si="556"/>
        <v>25</v>
      </c>
      <c r="T2486" t="str">
        <f t="shared" si="557"/>
        <v>Others</v>
      </c>
      <c r="U2486">
        <f t="shared" si="558"/>
        <v>11</v>
      </c>
      <c r="V2486" t="str">
        <f t="shared" si="559"/>
        <v>FY Q4</v>
      </c>
    </row>
    <row r="2487" spans="1:22" x14ac:dyDescent="0.3">
      <c r="A2487" s="18">
        <v>44586</v>
      </c>
      <c r="B2487" t="s">
        <v>3485</v>
      </c>
      <c r="C2487" t="s">
        <v>104</v>
      </c>
      <c r="D2487" t="s">
        <v>3486</v>
      </c>
      <c r="E2487">
        <v>206920624326</v>
      </c>
      <c r="F2487" t="s">
        <v>16</v>
      </c>
      <c r="G2487" t="s">
        <v>71</v>
      </c>
      <c r="H2487">
        <v>10251</v>
      </c>
      <c r="I2487" s="2">
        <f t="shared" si="546"/>
        <v>2022</v>
      </c>
      <c r="J2487" s="2" t="str">
        <f t="shared" si="547"/>
        <v>January</v>
      </c>
      <c r="K2487" s="2">
        <f t="shared" si="548"/>
        <v>1</v>
      </c>
      <c r="L2487" s="2" t="str">
        <f t="shared" si="549"/>
        <v>Tuesday</v>
      </c>
      <c r="M2487" s="2">
        <f t="shared" si="550"/>
        <v>5</v>
      </c>
      <c r="N2487" s="3">
        <f t="shared" si="551"/>
        <v>10251</v>
      </c>
      <c r="O2487" s="3">
        <f t="shared" si="552"/>
        <v>0</v>
      </c>
      <c r="P2487" t="str">
        <f t="shared" si="553"/>
        <v>25-Jan</v>
      </c>
      <c r="Q2487" s="9">
        <f t="shared" si="554"/>
        <v>0.5131944444444444</v>
      </c>
      <c r="R2487" t="str">
        <f t="shared" si="555"/>
        <v>Afternoon</v>
      </c>
      <c r="S2487" s="2">
        <f t="shared" si="556"/>
        <v>25</v>
      </c>
      <c r="T2487" t="str">
        <f t="shared" si="557"/>
        <v>Others</v>
      </c>
      <c r="U2487">
        <f t="shared" si="558"/>
        <v>12</v>
      </c>
      <c r="V2487" t="str">
        <f t="shared" si="559"/>
        <v>FY Q4</v>
      </c>
    </row>
    <row r="2488" spans="1:22" x14ac:dyDescent="0.3">
      <c r="A2488" s="18">
        <v>44586</v>
      </c>
      <c r="B2488" t="s">
        <v>413</v>
      </c>
      <c r="C2488" t="s">
        <v>254</v>
      </c>
      <c r="D2488" t="s">
        <v>3487</v>
      </c>
      <c r="E2488">
        <v>975767575810</v>
      </c>
      <c r="F2488" t="s">
        <v>16</v>
      </c>
      <c r="G2488" t="s">
        <v>71</v>
      </c>
      <c r="H2488">
        <v>16146</v>
      </c>
      <c r="I2488" s="2">
        <f t="shared" si="546"/>
        <v>2022</v>
      </c>
      <c r="J2488" s="2" t="str">
        <f t="shared" si="547"/>
        <v>January</v>
      </c>
      <c r="K2488" s="2">
        <f t="shared" si="548"/>
        <v>1</v>
      </c>
      <c r="L2488" s="2" t="str">
        <f t="shared" si="549"/>
        <v>Tuesday</v>
      </c>
      <c r="M2488" s="2">
        <f t="shared" si="550"/>
        <v>5</v>
      </c>
      <c r="N2488" s="3">
        <f t="shared" si="551"/>
        <v>16146</v>
      </c>
      <c r="O2488" s="3">
        <f t="shared" si="552"/>
        <v>0</v>
      </c>
      <c r="P2488" t="str">
        <f t="shared" si="553"/>
        <v>25-Jan</v>
      </c>
      <c r="Q2488" s="9">
        <f t="shared" si="554"/>
        <v>0.66874999999999996</v>
      </c>
      <c r="R2488" t="str">
        <f t="shared" si="555"/>
        <v>Afternoon</v>
      </c>
      <c r="S2488" s="2">
        <f t="shared" si="556"/>
        <v>25</v>
      </c>
      <c r="T2488" t="str">
        <f t="shared" si="557"/>
        <v>Others</v>
      </c>
      <c r="U2488">
        <f t="shared" si="558"/>
        <v>16</v>
      </c>
      <c r="V2488" t="str">
        <f t="shared" si="559"/>
        <v>FY Q4</v>
      </c>
    </row>
    <row r="2489" spans="1:22" x14ac:dyDescent="0.3">
      <c r="A2489" s="18">
        <v>44586</v>
      </c>
      <c r="B2489" t="s">
        <v>611</v>
      </c>
      <c r="C2489" t="s">
        <v>92</v>
      </c>
      <c r="D2489" t="s">
        <v>3488</v>
      </c>
      <c r="E2489">
        <v>724566980141</v>
      </c>
      <c r="F2489" t="s">
        <v>15</v>
      </c>
      <c r="G2489" t="s">
        <v>67</v>
      </c>
      <c r="H2489">
        <v>25027</v>
      </c>
      <c r="I2489" s="2">
        <f t="shared" si="546"/>
        <v>2022</v>
      </c>
      <c r="J2489" s="2" t="str">
        <f t="shared" si="547"/>
        <v>January</v>
      </c>
      <c r="K2489" s="2">
        <f t="shared" si="548"/>
        <v>1</v>
      </c>
      <c r="L2489" s="2" t="str">
        <f t="shared" si="549"/>
        <v>Tuesday</v>
      </c>
      <c r="M2489" s="2">
        <f t="shared" si="550"/>
        <v>5</v>
      </c>
      <c r="N2489" s="3">
        <f t="shared" si="551"/>
        <v>0</v>
      </c>
      <c r="O2489" s="3">
        <f t="shared" si="552"/>
        <v>25027</v>
      </c>
      <c r="P2489" t="str">
        <f t="shared" si="553"/>
        <v>25-Jan</v>
      </c>
      <c r="Q2489" s="9">
        <f t="shared" si="554"/>
        <v>0.71875</v>
      </c>
      <c r="R2489" t="str">
        <f t="shared" si="555"/>
        <v>Evening</v>
      </c>
      <c r="S2489" s="2">
        <f t="shared" si="556"/>
        <v>25</v>
      </c>
      <c r="T2489" t="str">
        <f t="shared" si="557"/>
        <v>UPI Transfer</v>
      </c>
      <c r="U2489">
        <f t="shared" si="558"/>
        <v>17</v>
      </c>
      <c r="V2489" t="str">
        <f t="shared" si="559"/>
        <v>FY Q4</v>
      </c>
    </row>
    <row r="2490" spans="1:22" x14ac:dyDescent="0.3">
      <c r="A2490" s="18">
        <v>44586</v>
      </c>
      <c r="B2490" t="s">
        <v>261</v>
      </c>
      <c r="C2490" t="s">
        <v>117</v>
      </c>
      <c r="D2490" t="s">
        <v>3489</v>
      </c>
      <c r="E2490">
        <v>216799274050</v>
      </c>
      <c r="F2490" t="s">
        <v>16</v>
      </c>
      <c r="G2490" t="s">
        <v>67</v>
      </c>
      <c r="H2490">
        <v>18003</v>
      </c>
      <c r="I2490" s="2">
        <f t="shared" si="546"/>
        <v>2022</v>
      </c>
      <c r="J2490" s="2" t="str">
        <f t="shared" si="547"/>
        <v>January</v>
      </c>
      <c r="K2490" s="2">
        <f t="shared" si="548"/>
        <v>1</v>
      </c>
      <c r="L2490" s="2" t="str">
        <f t="shared" si="549"/>
        <v>Tuesday</v>
      </c>
      <c r="M2490" s="2">
        <f t="shared" si="550"/>
        <v>5</v>
      </c>
      <c r="N2490" s="3">
        <f t="shared" si="551"/>
        <v>18003</v>
      </c>
      <c r="O2490" s="3">
        <f t="shared" si="552"/>
        <v>0</v>
      </c>
      <c r="P2490" t="str">
        <f t="shared" si="553"/>
        <v>25-Jan</v>
      </c>
      <c r="Q2490" s="9">
        <f t="shared" si="554"/>
        <v>0.75555555555555554</v>
      </c>
      <c r="R2490" t="str">
        <f t="shared" si="555"/>
        <v>Evening</v>
      </c>
      <c r="S2490" s="2">
        <f t="shared" si="556"/>
        <v>25</v>
      </c>
      <c r="T2490" t="str">
        <f t="shared" si="557"/>
        <v>Others</v>
      </c>
      <c r="U2490">
        <f t="shared" si="558"/>
        <v>18</v>
      </c>
      <c r="V2490" t="str">
        <f t="shared" si="559"/>
        <v>FY Q4</v>
      </c>
    </row>
    <row r="2491" spans="1:22" x14ac:dyDescent="0.3">
      <c r="A2491" s="18">
        <v>44586</v>
      </c>
      <c r="B2491" t="s">
        <v>3265</v>
      </c>
      <c r="C2491" t="s">
        <v>160</v>
      </c>
      <c r="D2491" t="s">
        <v>3490</v>
      </c>
      <c r="E2491">
        <v>279362554296</v>
      </c>
      <c r="F2491" t="s">
        <v>15</v>
      </c>
      <c r="G2491" t="s">
        <v>71</v>
      </c>
      <c r="H2491">
        <v>6394</v>
      </c>
      <c r="I2491" s="2">
        <f t="shared" si="546"/>
        <v>2022</v>
      </c>
      <c r="J2491" s="2" t="str">
        <f t="shared" si="547"/>
        <v>January</v>
      </c>
      <c r="K2491" s="2">
        <f t="shared" si="548"/>
        <v>1</v>
      </c>
      <c r="L2491" s="2" t="str">
        <f t="shared" si="549"/>
        <v>Tuesday</v>
      </c>
      <c r="M2491" s="2">
        <f t="shared" si="550"/>
        <v>5</v>
      </c>
      <c r="N2491" s="3">
        <f t="shared" si="551"/>
        <v>0</v>
      </c>
      <c r="O2491" s="3">
        <f t="shared" si="552"/>
        <v>6394</v>
      </c>
      <c r="P2491" t="str">
        <f t="shared" si="553"/>
        <v>25-Jan</v>
      </c>
      <c r="Q2491" s="9">
        <f t="shared" si="554"/>
        <v>0.91666666666666663</v>
      </c>
      <c r="R2491" t="str">
        <f t="shared" si="555"/>
        <v>Night</v>
      </c>
      <c r="S2491" s="2">
        <f t="shared" si="556"/>
        <v>25</v>
      </c>
      <c r="T2491" t="str">
        <f t="shared" si="557"/>
        <v>Shopping</v>
      </c>
      <c r="U2491">
        <f t="shared" si="558"/>
        <v>22</v>
      </c>
      <c r="V2491" t="str">
        <f t="shared" si="559"/>
        <v>FY Q4</v>
      </c>
    </row>
    <row r="2492" spans="1:22" x14ac:dyDescent="0.3">
      <c r="A2492" s="18">
        <v>44587</v>
      </c>
      <c r="B2492" t="s">
        <v>2187</v>
      </c>
      <c r="C2492" t="s">
        <v>117</v>
      </c>
      <c r="D2492" t="s">
        <v>3491</v>
      </c>
      <c r="E2492">
        <v>106462860000</v>
      </c>
      <c r="F2492" t="s">
        <v>16</v>
      </c>
      <c r="G2492" t="s">
        <v>71</v>
      </c>
      <c r="H2492">
        <v>29666</v>
      </c>
      <c r="I2492" s="2">
        <f t="shared" si="546"/>
        <v>2022</v>
      </c>
      <c r="J2492" s="2" t="str">
        <f t="shared" si="547"/>
        <v>January</v>
      </c>
      <c r="K2492" s="2">
        <f t="shared" si="548"/>
        <v>1</v>
      </c>
      <c r="L2492" s="2" t="str">
        <f t="shared" si="549"/>
        <v>Wednesday</v>
      </c>
      <c r="M2492" s="2">
        <f t="shared" si="550"/>
        <v>5</v>
      </c>
      <c r="N2492" s="3">
        <f t="shared" si="551"/>
        <v>29666</v>
      </c>
      <c r="O2492" s="3">
        <f t="shared" si="552"/>
        <v>0</v>
      </c>
      <c r="P2492" t="str">
        <f t="shared" si="553"/>
        <v>26-Jan</v>
      </c>
      <c r="Q2492" s="9">
        <f t="shared" si="554"/>
        <v>0.40416666666666667</v>
      </c>
      <c r="R2492" t="str">
        <f t="shared" si="555"/>
        <v>Morning</v>
      </c>
      <c r="S2492" s="2">
        <f t="shared" si="556"/>
        <v>26</v>
      </c>
      <c r="T2492" t="str">
        <f t="shared" si="557"/>
        <v>Others</v>
      </c>
      <c r="U2492">
        <f t="shared" si="558"/>
        <v>9</v>
      </c>
      <c r="V2492" t="str">
        <f t="shared" si="559"/>
        <v>FY Q4</v>
      </c>
    </row>
    <row r="2493" spans="1:22" x14ac:dyDescent="0.3">
      <c r="A2493" s="18">
        <v>44587</v>
      </c>
      <c r="B2493" t="s">
        <v>1226</v>
      </c>
      <c r="C2493" t="s">
        <v>452</v>
      </c>
      <c r="D2493" t="s">
        <v>3492</v>
      </c>
      <c r="E2493">
        <v>352829774919</v>
      </c>
      <c r="F2493" t="s">
        <v>15</v>
      </c>
      <c r="G2493" t="s">
        <v>67</v>
      </c>
      <c r="H2493">
        <v>5613</v>
      </c>
      <c r="I2493" s="2">
        <f t="shared" si="546"/>
        <v>2022</v>
      </c>
      <c r="J2493" s="2" t="str">
        <f t="shared" si="547"/>
        <v>January</v>
      </c>
      <c r="K2493" s="2">
        <f t="shared" si="548"/>
        <v>1</v>
      </c>
      <c r="L2493" s="2" t="str">
        <f t="shared" si="549"/>
        <v>Wednesday</v>
      </c>
      <c r="M2493" s="2">
        <f t="shared" si="550"/>
        <v>5</v>
      </c>
      <c r="N2493" s="3">
        <f t="shared" si="551"/>
        <v>0</v>
      </c>
      <c r="O2493" s="3">
        <f t="shared" si="552"/>
        <v>5613</v>
      </c>
      <c r="P2493" t="str">
        <f t="shared" si="553"/>
        <v>26-Jan</v>
      </c>
      <c r="Q2493" s="9">
        <f t="shared" si="554"/>
        <v>0.81319444444444444</v>
      </c>
      <c r="R2493" t="str">
        <f t="shared" si="555"/>
        <v>Evening</v>
      </c>
      <c r="S2493" s="2">
        <f t="shared" si="556"/>
        <v>26</v>
      </c>
      <c r="T2493" t="str">
        <f t="shared" si="557"/>
        <v>UPI Transfer</v>
      </c>
      <c r="U2493">
        <f t="shared" si="558"/>
        <v>19</v>
      </c>
      <c r="V2493" t="str">
        <f t="shared" si="559"/>
        <v>FY Q4</v>
      </c>
    </row>
    <row r="2494" spans="1:22" x14ac:dyDescent="0.3">
      <c r="A2494" s="18">
        <v>44587</v>
      </c>
      <c r="B2494" t="s">
        <v>3493</v>
      </c>
      <c r="C2494" t="s">
        <v>251</v>
      </c>
      <c r="D2494" t="s">
        <v>3494</v>
      </c>
      <c r="E2494">
        <v>856291170640</v>
      </c>
      <c r="F2494" t="s">
        <v>15</v>
      </c>
      <c r="G2494" t="s">
        <v>67</v>
      </c>
      <c r="H2494">
        <v>1486</v>
      </c>
      <c r="I2494" s="2">
        <f t="shared" si="546"/>
        <v>2022</v>
      </c>
      <c r="J2494" s="2" t="str">
        <f t="shared" si="547"/>
        <v>January</v>
      </c>
      <c r="K2494" s="2">
        <f t="shared" si="548"/>
        <v>1</v>
      </c>
      <c r="L2494" s="2" t="str">
        <f t="shared" si="549"/>
        <v>Wednesday</v>
      </c>
      <c r="M2494" s="2">
        <f t="shared" si="550"/>
        <v>5</v>
      </c>
      <c r="N2494" s="3">
        <f t="shared" si="551"/>
        <v>0</v>
      </c>
      <c r="O2494" s="3">
        <f t="shared" si="552"/>
        <v>1486</v>
      </c>
      <c r="P2494" t="str">
        <f t="shared" si="553"/>
        <v>26-Jan</v>
      </c>
      <c r="Q2494" s="9">
        <f t="shared" si="554"/>
        <v>0.92291666666666672</v>
      </c>
      <c r="R2494" t="str">
        <f t="shared" si="555"/>
        <v>Night</v>
      </c>
      <c r="S2494" s="2">
        <f t="shared" si="556"/>
        <v>26</v>
      </c>
      <c r="T2494" t="str">
        <f t="shared" si="557"/>
        <v>UPI Transfer</v>
      </c>
      <c r="U2494">
        <f t="shared" si="558"/>
        <v>22</v>
      </c>
      <c r="V2494" t="str">
        <f t="shared" si="559"/>
        <v>FY Q4</v>
      </c>
    </row>
    <row r="2495" spans="1:22" x14ac:dyDescent="0.3">
      <c r="A2495" s="18">
        <v>44588</v>
      </c>
      <c r="B2495" t="s">
        <v>462</v>
      </c>
      <c r="C2495" t="s">
        <v>366</v>
      </c>
      <c r="D2495" t="s">
        <v>3495</v>
      </c>
      <c r="E2495">
        <v>876972611843</v>
      </c>
      <c r="F2495" t="s">
        <v>16</v>
      </c>
      <c r="G2495" t="s">
        <v>67</v>
      </c>
      <c r="H2495">
        <v>11232</v>
      </c>
      <c r="I2495" s="2">
        <f t="shared" si="546"/>
        <v>2022</v>
      </c>
      <c r="J2495" s="2" t="str">
        <f t="shared" si="547"/>
        <v>January</v>
      </c>
      <c r="K2495" s="2">
        <f t="shared" si="548"/>
        <v>1</v>
      </c>
      <c r="L2495" s="2" t="str">
        <f t="shared" si="549"/>
        <v>Thursday</v>
      </c>
      <c r="M2495" s="2">
        <f t="shared" si="550"/>
        <v>5</v>
      </c>
      <c r="N2495" s="3">
        <f t="shared" si="551"/>
        <v>11232</v>
      </c>
      <c r="O2495" s="3">
        <f t="shared" si="552"/>
        <v>0</v>
      </c>
      <c r="P2495" t="str">
        <f t="shared" si="553"/>
        <v>27-Jan</v>
      </c>
      <c r="Q2495" s="9">
        <f t="shared" si="554"/>
        <v>0.32361111111111113</v>
      </c>
      <c r="R2495" t="str">
        <f t="shared" si="555"/>
        <v>Morning</v>
      </c>
      <c r="S2495" s="2">
        <f t="shared" si="556"/>
        <v>27</v>
      </c>
      <c r="T2495" t="str">
        <f t="shared" si="557"/>
        <v>Others</v>
      </c>
      <c r="U2495">
        <f t="shared" si="558"/>
        <v>7</v>
      </c>
      <c r="V2495" t="str">
        <f t="shared" si="559"/>
        <v>FY Q4</v>
      </c>
    </row>
    <row r="2496" spans="1:22" x14ac:dyDescent="0.3">
      <c r="A2496" s="18">
        <v>44588</v>
      </c>
      <c r="B2496" t="s">
        <v>72</v>
      </c>
      <c r="C2496" t="s">
        <v>254</v>
      </c>
      <c r="D2496" t="s">
        <v>3496</v>
      </c>
      <c r="E2496">
        <v>158269306272</v>
      </c>
      <c r="F2496" t="s">
        <v>16</v>
      </c>
      <c r="G2496" t="s">
        <v>67</v>
      </c>
      <c r="H2496">
        <v>2705</v>
      </c>
      <c r="I2496" s="2">
        <f t="shared" si="546"/>
        <v>2022</v>
      </c>
      <c r="J2496" s="2" t="str">
        <f t="shared" si="547"/>
        <v>January</v>
      </c>
      <c r="K2496" s="2">
        <f t="shared" si="548"/>
        <v>1</v>
      </c>
      <c r="L2496" s="2" t="str">
        <f t="shared" si="549"/>
        <v>Thursday</v>
      </c>
      <c r="M2496" s="2">
        <f t="shared" si="550"/>
        <v>5</v>
      </c>
      <c r="N2496" s="3">
        <f t="shared" si="551"/>
        <v>2705</v>
      </c>
      <c r="O2496" s="3">
        <f t="shared" si="552"/>
        <v>0</v>
      </c>
      <c r="P2496" t="str">
        <f t="shared" si="553"/>
        <v>27-Jan</v>
      </c>
      <c r="Q2496" s="9">
        <f t="shared" si="554"/>
        <v>0.47916666666666669</v>
      </c>
      <c r="R2496" t="str">
        <f t="shared" si="555"/>
        <v>Morning</v>
      </c>
      <c r="S2496" s="2">
        <f t="shared" si="556"/>
        <v>27</v>
      </c>
      <c r="T2496" t="str">
        <f t="shared" si="557"/>
        <v>Others</v>
      </c>
      <c r="U2496">
        <f t="shared" si="558"/>
        <v>11</v>
      </c>
      <c r="V2496" t="str">
        <f t="shared" si="559"/>
        <v>FY Q4</v>
      </c>
    </row>
    <row r="2497" spans="1:22" x14ac:dyDescent="0.3">
      <c r="A2497" s="18">
        <v>44588</v>
      </c>
      <c r="B2497" t="s">
        <v>159</v>
      </c>
      <c r="C2497" t="s">
        <v>797</v>
      </c>
      <c r="D2497" t="s">
        <v>3497</v>
      </c>
      <c r="E2497">
        <v>193816216235</v>
      </c>
      <c r="F2497" t="s">
        <v>15</v>
      </c>
      <c r="G2497" t="s">
        <v>67</v>
      </c>
      <c r="H2497">
        <v>6749</v>
      </c>
      <c r="I2497" s="2">
        <f t="shared" si="546"/>
        <v>2022</v>
      </c>
      <c r="J2497" s="2" t="str">
        <f t="shared" si="547"/>
        <v>January</v>
      </c>
      <c r="K2497" s="2">
        <f t="shared" si="548"/>
        <v>1</v>
      </c>
      <c r="L2497" s="2" t="str">
        <f t="shared" si="549"/>
        <v>Thursday</v>
      </c>
      <c r="M2497" s="2">
        <f t="shared" si="550"/>
        <v>5</v>
      </c>
      <c r="N2497" s="3">
        <f t="shared" si="551"/>
        <v>0</v>
      </c>
      <c r="O2497" s="3">
        <f t="shared" si="552"/>
        <v>6749</v>
      </c>
      <c r="P2497" t="str">
        <f t="shared" si="553"/>
        <v>27-Jan</v>
      </c>
      <c r="Q2497" s="9">
        <f t="shared" si="554"/>
        <v>0.6069444444444444</v>
      </c>
      <c r="R2497" t="str">
        <f t="shared" si="555"/>
        <v>Afternoon</v>
      </c>
      <c r="S2497" s="2">
        <f t="shared" si="556"/>
        <v>27</v>
      </c>
      <c r="T2497" t="str">
        <f t="shared" si="557"/>
        <v>UPI Transfer</v>
      </c>
      <c r="U2497">
        <f t="shared" si="558"/>
        <v>14</v>
      </c>
      <c r="V2497" t="str">
        <f t="shared" si="559"/>
        <v>FY Q4</v>
      </c>
    </row>
    <row r="2498" spans="1:22" x14ac:dyDescent="0.3">
      <c r="A2498" s="18">
        <v>44588</v>
      </c>
      <c r="B2498" t="s">
        <v>1736</v>
      </c>
      <c r="C2498" t="s">
        <v>79</v>
      </c>
      <c r="D2498" t="s">
        <v>3498</v>
      </c>
      <c r="E2498">
        <v>306088669411</v>
      </c>
      <c r="F2498" t="s">
        <v>16</v>
      </c>
      <c r="G2498" t="s">
        <v>71</v>
      </c>
      <c r="H2498">
        <v>9658</v>
      </c>
      <c r="I2498" s="2">
        <f t="shared" si="546"/>
        <v>2022</v>
      </c>
      <c r="J2498" s="2" t="str">
        <f t="shared" si="547"/>
        <v>January</v>
      </c>
      <c r="K2498" s="2">
        <f t="shared" si="548"/>
        <v>1</v>
      </c>
      <c r="L2498" s="2" t="str">
        <f t="shared" si="549"/>
        <v>Thursday</v>
      </c>
      <c r="M2498" s="2">
        <f t="shared" si="550"/>
        <v>5</v>
      </c>
      <c r="N2498" s="3">
        <f t="shared" si="551"/>
        <v>9658</v>
      </c>
      <c r="O2498" s="3">
        <f t="shared" si="552"/>
        <v>0</v>
      </c>
      <c r="P2498" t="str">
        <f t="shared" si="553"/>
        <v>27-Jan</v>
      </c>
      <c r="Q2498" s="9">
        <f t="shared" si="554"/>
        <v>0.64722222222222225</v>
      </c>
      <c r="R2498" t="str">
        <f t="shared" si="555"/>
        <v>Afternoon</v>
      </c>
      <c r="S2498" s="2">
        <f t="shared" si="556"/>
        <v>27</v>
      </c>
      <c r="T2498" t="str">
        <f t="shared" si="557"/>
        <v>Others</v>
      </c>
      <c r="U2498">
        <f t="shared" si="558"/>
        <v>15</v>
      </c>
      <c r="V2498" t="str">
        <f t="shared" si="559"/>
        <v>FY Q4</v>
      </c>
    </row>
    <row r="2499" spans="1:22" x14ac:dyDescent="0.3">
      <c r="A2499" s="18">
        <v>44589</v>
      </c>
      <c r="B2499" t="s">
        <v>3305</v>
      </c>
      <c r="C2499" t="s">
        <v>239</v>
      </c>
      <c r="D2499" t="s">
        <v>3499</v>
      </c>
      <c r="E2499">
        <v>176603962421</v>
      </c>
      <c r="F2499" t="s">
        <v>15</v>
      </c>
      <c r="G2499" t="s">
        <v>67</v>
      </c>
      <c r="H2499">
        <v>13174</v>
      </c>
      <c r="I2499" s="2">
        <f t="shared" si="546"/>
        <v>2022</v>
      </c>
      <c r="J2499" s="2" t="str">
        <f t="shared" si="547"/>
        <v>January</v>
      </c>
      <c r="K2499" s="2">
        <f t="shared" si="548"/>
        <v>1</v>
      </c>
      <c r="L2499" s="2" t="str">
        <f t="shared" si="549"/>
        <v>Friday</v>
      </c>
      <c r="M2499" s="2">
        <f t="shared" si="550"/>
        <v>5</v>
      </c>
      <c r="N2499" s="3">
        <f t="shared" si="551"/>
        <v>0</v>
      </c>
      <c r="O2499" s="3">
        <f t="shared" si="552"/>
        <v>13174</v>
      </c>
      <c r="P2499" t="str">
        <f t="shared" si="553"/>
        <v>28-Jan</v>
      </c>
      <c r="Q2499" s="9">
        <f t="shared" si="554"/>
        <v>0.33888888888888891</v>
      </c>
      <c r="R2499" t="str">
        <f t="shared" si="555"/>
        <v>Morning</v>
      </c>
      <c r="S2499" s="2">
        <f t="shared" si="556"/>
        <v>28</v>
      </c>
      <c r="T2499" t="str">
        <f t="shared" si="557"/>
        <v>Recharge</v>
      </c>
      <c r="U2499">
        <f t="shared" si="558"/>
        <v>8</v>
      </c>
      <c r="V2499" t="str">
        <f t="shared" si="559"/>
        <v>FY Q4</v>
      </c>
    </row>
    <row r="2500" spans="1:22" x14ac:dyDescent="0.3">
      <c r="A2500" s="18">
        <v>44589</v>
      </c>
      <c r="B2500" t="s">
        <v>3500</v>
      </c>
      <c r="C2500" t="s">
        <v>273</v>
      </c>
      <c r="D2500" t="s">
        <v>3501</v>
      </c>
      <c r="E2500">
        <v>369518819524</v>
      </c>
      <c r="F2500" t="s">
        <v>16</v>
      </c>
      <c r="G2500" t="s">
        <v>71</v>
      </c>
      <c r="H2500">
        <v>18997</v>
      </c>
      <c r="I2500" s="2">
        <f t="shared" si="546"/>
        <v>2022</v>
      </c>
      <c r="J2500" s="2" t="str">
        <f t="shared" si="547"/>
        <v>January</v>
      </c>
      <c r="K2500" s="2">
        <f t="shared" si="548"/>
        <v>1</v>
      </c>
      <c r="L2500" s="2" t="str">
        <f t="shared" si="549"/>
        <v>Friday</v>
      </c>
      <c r="M2500" s="2">
        <f t="shared" si="550"/>
        <v>5</v>
      </c>
      <c r="N2500" s="3">
        <f t="shared" si="551"/>
        <v>18997</v>
      </c>
      <c r="O2500" s="3">
        <f t="shared" si="552"/>
        <v>0</v>
      </c>
      <c r="P2500" t="str">
        <f t="shared" si="553"/>
        <v>28-Jan</v>
      </c>
      <c r="Q2500" s="9">
        <f t="shared" si="554"/>
        <v>0.36527777777777776</v>
      </c>
      <c r="R2500" t="str">
        <f t="shared" si="555"/>
        <v>Morning</v>
      </c>
      <c r="S2500" s="2">
        <f t="shared" si="556"/>
        <v>28</v>
      </c>
      <c r="T2500" t="str">
        <f t="shared" si="557"/>
        <v>Others</v>
      </c>
      <c r="U2500">
        <f t="shared" si="558"/>
        <v>8</v>
      </c>
      <c r="V2500" t="str">
        <f t="shared" si="559"/>
        <v>FY Q4</v>
      </c>
    </row>
    <row r="2501" spans="1:22" x14ac:dyDescent="0.3">
      <c r="A2501" s="18">
        <v>44589</v>
      </c>
      <c r="B2501" t="s">
        <v>842</v>
      </c>
      <c r="C2501" t="s">
        <v>338</v>
      </c>
      <c r="D2501" t="s">
        <v>3502</v>
      </c>
      <c r="E2501">
        <v>59309233288</v>
      </c>
      <c r="F2501" t="s">
        <v>15</v>
      </c>
      <c r="G2501" t="s">
        <v>71</v>
      </c>
      <c r="H2501">
        <v>942</v>
      </c>
      <c r="I2501" s="2">
        <f t="shared" si="546"/>
        <v>2022</v>
      </c>
      <c r="J2501" s="2" t="str">
        <f t="shared" si="547"/>
        <v>January</v>
      </c>
      <c r="K2501" s="2">
        <f t="shared" si="548"/>
        <v>1</v>
      </c>
      <c r="L2501" s="2" t="str">
        <f t="shared" si="549"/>
        <v>Friday</v>
      </c>
      <c r="M2501" s="2">
        <f t="shared" si="550"/>
        <v>5</v>
      </c>
      <c r="N2501" s="3">
        <f t="shared" si="551"/>
        <v>0</v>
      </c>
      <c r="O2501" s="3">
        <f t="shared" si="552"/>
        <v>942</v>
      </c>
      <c r="P2501" t="str">
        <f t="shared" si="553"/>
        <v>28-Jan</v>
      </c>
      <c r="Q2501" s="9">
        <f t="shared" si="554"/>
        <v>0.51944444444444449</v>
      </c>
      <c r="R2501" t="str">
        <f t="shared" si="555"/>
        <v>Afternoon</v>
      </c>
      <c r="S2501" s="2">
        <f t="shared" si="556"/>
        <v>28</v>
      </c>
      <c r="T2501" t="str">
        <f t="shared" si="557"/>
        <v>UPI Transfer</v>
      </c>
      <c r="U2501">
        <f t="shared" si="558"/>
        <v>12</v>
      </c>
      <c r="V2501" t="str">
        <f t="shared" si="559"/>
        <v>FY Q4</v>
      </c>
    </row>
    <row r="2502" spans="1:22" x14ac:dyDescent="0.3">
      <c r="A2502" s="18">
        <v>44589</v>
      </c>
      <c r="B2502" t="s">
        <v>2822</v>
      </c>
      <c r="C2502" t="s">
        <v>189</v>
      </c>
      <c r="D2502" t="s">
        <v>3503</v>
      </c>
      <c r="E2502">
        <v>738296069172</v>
      </c>
      <c r="F2502" t="s">
        <v>16</v>
      </c>
      <c r="G2502" t="s">
        <v>71</v>
      </c>
      <c r="H2502">
        <v>19082</v>
      </c>
      <c r="I2502" s="2">
        <f t="shared" si="546"/>
        <v>2022</v>
      </c>
      <c r="J2502" s="2" t="str">
        <f t="shared" si="547"/>
        <v>January</v>
      </c>
      <c r="K2502" s="2">
        <f t="shared" si="548"/>
        <v>1</v>
      </c>
      <c r="L2502" s="2" t="str">
        <f t="shared" si="549"/>
        <v>Friday</v>
      </c>
      <c r="M2502" s="2">
        <f t="shared" si="550"/>
        <v>5</v>
      </c>
      <c r="N2502" s="3">
        <f t="shared" si="551"/>
        <v>19082</v>
      </c>
      <c r="O2502" s="3">
        <f t="shared" si="552"/>
        <v>0</v>
      </c>
      <c r="P2502" t="str">
        <f t="shared" si="553"/>
        <v>28-Jan</v>
      </c>
      <c r="Q2502" s="9">
        <f t="shared" si="554"/>
        <v>0.60833333333333328</v>
      </c>
      <c r="R2502" t="str">
        <f t="shared" si="555"/>
        <v>Afternoon</v>
      </c>
      <c r="S2502" s="2">
        <f t="shared" si="556"/>
        <v>28</v>
      </c>
      <c r="T2502" t="str">
        <f t="shared" si="557"/>
        <v>Others</v>
      </c>
      <c r="U2502">
        <f t="shared" si="558"/>
        <v>14</v>
      </c>
      <c r="V2502" t="str">
        <f t="shared" si="559"/>
        <v>FY Q4</v>
      </c>
    </row>
    <row r="2503" spans="1:22" x14ac:dyDescent="0.3">
      <c r="A2503" s="18">
        <v>44589</v>
      </c>
      <c r="B2503" t="s">
        <v>321</v>
      </c>
      <c r="C2503" t="s">
        <v>95</v>
      </c>
      <c r="D2503" t="s">
        <v>3504</v>
      </c>
      <c r="E2503">
        <v>665029424626</v>
      </c>
      <c r="F2503" t="s">
        <v>16</v>
      </c>
      <c r="G2503" t="s">
        <v>67</v>
      </c>
      <c r="H2503">
        <v>27119</v>
      </c>
      <c r="I2503" s="2">
        <f t="shared" si="546"/>
        <v>2022</v>
      </c>
      <c r="J2503" s="2" t="str">
        <f t="shared" si="547"/>
        <v>January</v>
      </c>
      <c r="K2503" s="2">
        <f t="shared" si="548"/>
        <v>1</v>
      </c>
      <c r="L2503" s="2" t="str">
        <f t="shared" si="549"/>
        <v>Friday</v>
      </c>
      <c r="M2503" s="2">
        <f t="shared" si="550"/>
        <v>5</v>
      </c>
      <c r="N2503" s="3">
        <f t="shared" si="551"/>
        <v>27119</v>
      </c>
      <c r="O2503" s="3">
        <f t="shared" si="552"/>
        <v>0</v>
      </c>
      <c r="P2503" t="str">
        <f t="shared" si="553"/>
        <v>28-Jan</v>
      </c>
      <c r="Q2503" s="9">
        <f t="shared" si="554"/>
        <v>0.82361111111111107</v>
      </c>
      <c r="R2503" t="str">
        <f t="shared" si="555"/>
        <v>Evening</v>
      </c>
      <c r="S2503" s="2">
        <f t="shared" si="556"/>
        <v>28</v>
      </c>
      <c r="T2503" t="str">
        <f t="shared" si="557"/>
        <v>Others</v>
      </c>
      <c r="U2503">
        <f t="shared" si="558"/>
        <v>19</v>
      </c>
      <c r="V2503" t="str">
        <f t="shared" si="559"/>
        <v>FY Q4</v>
      </c>
    </row>
    <row r="2504" spans="1:22" x14ac:dyDescent="0.3">
      <c r="A2504" s="18">
        <v>44590</v>
      </c>
      <c r="B2504" t="s">
        <v>1188</v>
      </c>
      <c r="C2504" t="s">
        <v>85</v>
      </c>
      <c r="D2504" t="s">
        <v>3505</v>
      </c>
      <c r="E2504">
        <v>764616272599</v>
      </c>
      <c r="F2504" t="s">
        <v>16</v>
      </c>
      <c r="G2504" t="s">
        <v>67</v>
      </c>
      <c r="H2504">
        <v>7595</v>
      </c>
      <c r="I2504" s="2">
        <f t="shared" si="546"/>
        <v>2022</v>
      </c>
      <c r="J2504" s="2" t="str">
        <f t="shared" si="547"/>
        <v>January</v>
      </c>
      <c r="K2504" s="2">
        <f t="shared" si="548"/>
        <v>1</v>
      </c>
      <c r="L2504" s="2" t="str">
        <f t="shared" si="549"/>
        <v>Saturday</v>
      </c>
      <c r="M2504" s="2">
        <f t="shared" si="550"/>
        <v>5</v>
      </c>
      <c r="N2504" s="3">
        <f t="shared" si="551"/>
        <v>7595</v>
      </c>
      <c r="O2504" s="3">
        <f t="shared" si="552"/>
        <v>0</v>
      </c>
      <c r="P2504" t="str">
        <f t="shared" si="553"/>
        <v>29-Jan</v>
      </c>
      <c r="Q2504" s="9">
        <f t="shared" si="554"/>
        <v>0.59305555555555556</v>
      </c>
      <c r="R2504" t="str">
        <f t="shared" si="555"/>
        <v>Afternoon</v>
      </c>
      <c r="S2504" s="2">
        <f t="shared" si="556"/>
        <v>29</v>
      </c>
      <c r="T2504" t="str">
        <f t="shared" si="557"/>
        <v>Others</v>
      </c>
      <c r="U2504">
        <f t="shared" si="558"/>
        <v>14</v>
      </c>
      <c r="V2504" t="str">
        <f t="shared" si="559"/>
        <v>FY Q4</v>
      </c>
    </row>
    <row r="2505" spans="1:22" x14ac:dyDescent="0.3">
      <c r="A2505" s="18">
        <v>44590</v>
      </c>
      <c r="B2505" t="s">
        <v>496</v>
      </c>
      <c r="C2505" t="s">
        <v>302</v>
      </c>
      <c r="D2505" t="s">
        <v>3506</v>
      </c>
      <c r="E2505">
        <v>97429480614</v>
      </c>
      <c r="F2505" t="s">
        <v>15</v>
      </c>
      <c r="G2505" t="s">
        <v>71</v>
      </c>
      <c r="H2505">
        <v>9857</v>
      </c>
      <c r="I2505" s="2">
        <f t="shared" si="546"/>
        <v>2022</v>
      </c>
      <c r="J2505" s="2" t="str">
        <f t="shared" si="547"/>
        <v>January</v>
      </c>
      <c r="K2505" s="2">
        <f t="shared" si="548"/>
        <v>1</v>
      </c>
      <c r="L2505" s="2" t="str">
        <f t="shared" si="549"/>
        <v>Saturday</v>
      </c>
      <c r="M2505" s="2">
        <f t="shared" si="550"/>
        <v>5</v>
      </c>
      <c r="N2505" s="3">
        <f t="shared" si="551"/>
        <v>0</v>
      </c>
      <c r="O2505" s="3">
        <f t="shared" si="552"/>
        <v>9857</v>
      </c>
      <c r="P2505" t="str">
        <f t="shared" si="553"/>
        <v>29-Jan</v>
      </c>
      <c r="Q2505" s="9">
        <f t="shared" si="554"/>
        <v>0.6743055555555556</v>
      </c>
      <c r="R2505" t="str">
        <f t="shared" si="555"/>
        <v>Afternoon</v>
      </c>
      <c r="S2505" s="2">
        <f t="shared" si="556"/>
        <v>29</v>
      </c>
      <c r="T2505" t="str">
        <f t="shared" si="557"/>
        <v>UPI Transfer</v>
      </c>
      <c r="U2505">
        <f t="shared" si="558"/>
        <v>16</v>
      </c>
      <c r="V2505" t="str">
        <f t="shared" si="559"/>
        <v>FY Q4</v>
      </c>
    </row>
    <row r="2506" spans="1:22" x14ac:dyDescent="0.3">
      <c r="A2506" s="18">
        <v>44590</v>
      </c>
      <c r="B2506" t="s">
        <v>2027</v>
      </c>
      <c r="C2506" t="s">
        <v>79</v>
      </c>
      <c r="D2506" t="s">
        <v>3507</v>
      </c>
      <c r="E2506">
        <v>119965491958</v>
      </c>
      <c r="F2506" t="s">
        <v>16</v>
      </c>
      <c r="G2506" t="s">
        <v>71</v>
      </c>
      <c r="H2506">
        <v>10080</v>
      </c>
      <c r="I2506" s="2">
        <f t="shared" si="546"/>
        <v>2022</v>
      </c>
      <c r="J2506" s="2" t="str">
        <f t="shared" si="547"/>
        <v>January</v>
      </c>
      <c r="K2506" s="2">
        <f t="shared" si="548"/>
        <v>1</v>
      </c>
      <c r="L2506" s="2" t="str">
        <f t="shared" si="549"/>
        <v>Saturday</v>
      </c>
      <c r="M2506" s="2">
        <f t="shared" si="550"/>
        <v>5</v>
      </c>
      <c r="N2506" s="3">
        <f t="shared" si="551"/>
        <v>10080</v>
      </c>
      <c r="O2506" s="3">
        <f t="shared" si="552"/>
        <v>0</v>
      </c>
      <c r="P2506" t="str">
        <f t="shared" si="553"/>
        <v>29-Jan</v>
      </c>
      <c r="Q2506" s="9">
        <f t="shared" si="554"/>
        <v>0.81597222222222221</v>
      </c>
      <c r="R2506" t="str">
        <f t="shared" si="555"/>
        <v>Evening</v>
      </c>
      <c r="S2506" s="2">
        <f t="shared" si="556"/>
        <v>29</v>
      </c>
      <c r="T2506" t="str">
        <f t="shared" si="557"/>
        <v>Others</v>
      </c>
      <c r="U2506">
        <f t="shared" si="558"/>
        <v>19</v>
      </c>
      <c r="V2506" t="str">
        <f t="shared" si="559"/>
        <v>FY Q4</v>
      </c>
    </row>
    <row r="2507" spans="1:22" x14ac:dyDescent="0.3">
      <c r="A2507" s="18">
        <v>44590</v>
      </c>
      <c r="B2507" t="s">
        <v>218</v>
      </c>
      <c r="C2507" t="s">
        <v>114</v>
      </c>
      <c r="D2507" t="s">
        <v>3508</v>
      </c>
      <c r="E2507">
        <v>117725945120</v>
      </c>
      <c r="F2507" t="s">
        <v>15</v>
      </c>
      <c r="G2507" t="s">
        <v>67</v>
      </c>
      <c r="H2507">
        <v>11855</v>
      </c>
      <c r="I2507" s="2">
        <f t="shared" si="546"/>
        <v>2022</v>
      </c>
      <c r="J2507" s="2" t="str">
        <f t="shared" si="547"/>
        <v>January</v>
      </c>
      <c r="K2507" s="2">
        <f t="shared" si="548"/>
        <v>1</v>
      </c>
      <c r="L2507" s="2" t="str">
        <f t="shared" si="549"/>
        <v>Saturday</v>
      </c>
      <c r="M2507" s="2">
        <f t="shared" si="550"/>
        <v>5</v>
      </c>
      <c r="N2507" s="3">
        <f t="shared" si="551"/>
        <v>0</v>
      </c>
      <c r="O2507" s="3">
        <f t="shared" si="552"/>
        <v>11855</v>
      </c>
      <c r="P2507" t="str">
        <f t="shared" si="553"/>
        <v>29-Jan</v>
      </c>
      <c r="Q2507" s="9">
        <f t="shared" si="554"/>
        <v>0.86736111111111114</v>
      </c>
      <c r="R2507" t="str">
        <f t="shared" si="555"/>
        <v>Evening</v>
      </c>
      <c r="S2507" s="2">
        <f t="shared" si="556"/>
        <v>29</v>
      </c>
      <c r="T2507" t="str">
        <f t="shared" si="557"/>
        <v>UPI Transfer</v>
      </c>
      <c r="U2507">
        <f t="shared" si="558"/>
        <v>20</v>
      </c>
      <c r="V2507" t="str">
        <f t="shared" si="559"/>
        <v>FY Q4</v>
      </c>
    </row>
    <row r="2508" spans="1:22" x14ac:dyDescent="0.3">
      <c r="A2508" s="18">
        <v>44591</v>
      </c>
      <c r="B2508" t="s">
        <v>3509</v>
      </c>
      <c r="C2508" t="s">
        <v>338</v>
      </c>
      <c r="D2508" t="s">
        <v>3510</v>
      </c>
      <c r="E2508">
        <v>70022888030</v>
      </c>
      <c r="F2508" t="s">
        <v>15</v>
      </c>
      <c r="G2508" t="s">
        <v>71</v>
      </c>
      <c r="H2508">
        <v>5396</v>
      </c>
      <c r="I2508" s="2">
        <f t="shared" si="546"/>
        <v>2022</v>
      </c>
      <c r="J2508" s="2" t="str">
        <f t="shared" si="547"/>
        <v>January</v>
      </c>
      <c r="K2508" s="2">
        <f t="shared" si="548"/>
        <v>1</v>
      </c>
      <c r="L2508" s="2" t="str">
        <f t="shared" si="549"/>
        <v>Sunday</v>
      </c>
      <c r="M2508" s="2">
        <f t="shared" si="550"/>
        <v>6</v>
      </c>
      <c r="N2508" s="3">
        <f t="shared" si="551"/>
        <v>0</v>
      </c>
      <c r="O2508" s="3">
        <f t="shared" si="552"/>
        <v>5396</v>
      </c>
      <c r="P2508" t="str">
        <f t="shared" si="553"/>
        <v>30-Jan</v>
      </c>
      <c r="Q2508" s="9">
        <f t="shared" si="554"/>
        <v>0.31319444444444444</v>
      </c>
      <c r="R2508" t="str">
        <f t="shared" si="555"/>
        <v>Morning</v>
      </c>
      <c r="S2508" s="2">
        <f t="shared" si="556"/>
        <v>30</v>
      </c>
      <c r="T2508" t="str">
        <f t="shared" si="557"/>
        <v>UPI Transfer</v>
      </c>
      <c r="U2508">
        <f t="shared" si="558"/>
        <v>7</v>
      </c>
      <c r="V2508" t="str">
        <f t="shared" si="559"/>
        <v>FY Q4</v>
      </c>
    </row>
    <row r="2509" spans="1:22" x14ac:dyDescent="0.3">
      <c r="A2509" s="18">
        <v>44591</v>
      </c>
      <c r="B2509" t="s">
        <v>246</v>
      </c>
      <c r="C2509" t="s">
        <v>128</v>
      </c>
      <c r="D2509" t="s">
        <v>3511</v>
      </c>
      <c r="E2509">
        <v>550954495318</v>
      </c>
      <c r="F2509" t="s">
        <v>16</v>
      </c>
      <c r="G2509" t="s">
        <v>67</v>
      </c>
      <c r="H2509">
        <v>14591</v>
      </c>
      <c r="I2509" s="2">
        <f t="shared" si="546"/>
        <v>2022</v>
      </c>
      <c r="J2509" s="2" t="str">
        <f t="shared" si="547"/>
        <v>January</v>
      </c>
      <c r="K2509" s="2">
        <f t="shared" si="548"/>
        <v>1</v>
      </c>
      <c r="L2509" s="2" t="str">
        <f t="shared" si="549"/>
        <v>Sunday</v>
      </c>
      <c r="M2509" s="2">
        <f t="shared" si="550"/>
        <v>6</v>
      </c>
      <c r="N2509" s="3">
        <f t="shared" si="551"/>
        <v>14591</v>
      </c>
      <c r="O2509" s="3">
        <f t="shared" si="552"/>
        <v>0</v>
      </c>
      <c r="P2509" t="str">
        <f t="shared" si="553"/>
        <v>30-Jan</v>
      </c>
      <c r="Q2509" s="9">
        <f t="shared" si="554"/>
        <v>0.39374999999999999</v>
      </c>
      <c r="R2509" t="str">
        <f t="shared" si="555"/>
        <v>Morning</v>
      </c>
      <c r="S2509" s="2">
        <f t="shared" si="556"/>
        <v>30</v>
      </c>
      <c r="T2509" t="str">
        <f t="shared" si="557"/>
        <v>Others</v>
      </c>
      <c r="U2509">
        <f t="shared" si="558"/>
        <v>9</v>
      </c>
      <c r="V2509" t="str">
        <f t="shared" si="559"/>
        <v>FY Q4</v>
      </c>
    </row>
    <row r="2510" spans="1:22" x14ac:dyDescent="0.3">
      <c r="A2510" s="18">
        <v>44591</v>
      </c>
      <c r="B2510" t="s">
        <v>564</v>
      </c>
      <c r="C2510" t="s">
        <v>375</v>
      </c>
      <c r="D2510" t="s">
        <v>3512</v>
      </c>
      <c r="E2510">
        <v>465570067361</v>
      </c>
      <c r="F2510" t="s">
        <v>15</v>
      </c>
      <c r="G2510" t="s">
        <v>67</v>
      </c>
      <c r="H2510">
        <v>14280</v>
      </c>
      <c r="I2510" s="2">
        <f t="shared" si="546"/>
        <v>2022</v>
      </c>
      <c r="J2510" s="2" t="str">
        <f t="shared" si="547"/>
        <v>January</v>
      </c>
      <c r="K2510" s="2">
        <f t="shared" si="548"/>
        <v>1</v>
      </c>
      <c r="L2510" s="2" t="str">
        <f t="shared" si="549"/>
        <v>Sunday</v>
      </c>
      <c r="M2510" s="2">
        <f t="shared" si="550"/>
        <v>6</v>
      </c>
      <c r="N2510" s="3">
        <f t="shared" si="551"/>
        <v>0</v>
      </c>
      <c r="O2510" s="3">
        <f t="shared" si="552"/>
        <v>14280</v>
      </c>
      <c r="P2510" t="str">
        <f t="shared" si="553"/>
        <v>30-Jan</v>
      </c>
      <c r="Q2510" s="9">
        <f t="shared" si="554"/>
        <v>0.61597222222222225</v>
      </c>
      <c r="R2510" t="str">
        <f t="shared" si="555"/>
        <v>Afternoon</v>
      </c>
      <c r="S2510" s="2">
        <f t="shared" si="556"/>
        <v>30</v>
      </c>
      <c r="T2510" t="str">
        <f t="shared" si="557"/>
        <v>UPI Transfer</v>
      </c>
      <c r="U2510">
        <f t="shared" si="558"/>
        <v>14</v>
      </c>
      <c r="V2510" t="str">
        <f t="shared" si="559"/>
        <v>FY Q4</v>
      </c>
    </row>
    <row r="2511" spans="1:22" x14ac:dyDescent="0.3">
      <c r="A2511" s="18">
        <v>44591</v>
      </c>
      <c r="B2511" t="s">
        <v>2208</v>
      </c>
      <c r="C2511" t="s">
        <v>117</v>
      </c>
      <c r="D2511" t="s">
        <v>3513</v>
      </c>
      <c r="E2511">
        <v>258323252013</v>
      </c>
      <c r="F2511" t="s">
        <v>16</v>
      </c>
      <c r="G2511" t="s">
        <v>67</v>
      </c>
      <c r="H2511">
        <v>12252</v>
      </c>
      <c r="I2511" s="2">
        <f t="shared" si="546"/>
        <v>2022</v>
      </c>
      <c r="J2511" s="2" t="str">
        <f t="shared" si="547"/>
        <v>January</v>
      </c>
      <c r="K2511" s="2">
        <f t="shared" si="548"/>
        <v>1</v>
      </c>
      <c r="L2511" s="2" t="str">
        <f t="shared" si="549"/>
        <v>Sunday</v>
      </c>
      <c r="M2511" s="2">
        <f t="shared" si="550"/>
        <v>6</v>
      </c>
      <c r="N2511" s="3">
        <f t="shared" si="551"/>
        <v>12252</v>
      </c>
      <c r="O2511" s="3">
        <f t="shared" si="552"/>
        <v>0</v>
      </c>
      <c r="P2511" t="str">
        <f t="shared" si="553"/>
        <v>30-Jan</v>
      </c>
      <c r="Q2511" s="9">
        <f t="shared" si="554"/>
        <v>0.69791666666666663</v>
      </c>
      <c r="R2511" t="str">
        <f t="shared" si="555"/>
        <v>Afternoon</v>
      </c>
      <c r="S2511" s="2">
        <f t="shared" si="556"/>
        <v>30</v>
      </c>
      <c r="T2511" t="str">
        <f t="shared" si="557"/>
        <v>Others</v>
      </c>
      <c r="U2511">
        <f t="shared" si="558"/>
        <v>16</v>
      </c>
      <c r="V2511" t="str">
        <f t="shared" si="559"/>
        <v>FY Q4</v>
      </c>
    </row>
    <row r="2512" spans="1:22" x14ac:dyDescent="0.3">
      <c r="A2512" s="18">
        <v>44591</v>
      </c>
      <c r="B2512" t="s">
        <v>1896</v>
      </c>
      <c r="C2512" t="s">
        <v>273</v>
      </c>
      <c r="D2512" t="s">
        <v>3514</v>
      </c>
      <c r="E2512">
        <v>803949805715</v>
      </c>
      <c r="F2512" t="s">
        <v>16</v>
      </c>
      <c r="G2512" t="s">
        <v>67</v>
      </c>
      <c r="H2512">
        <v>2938</v>
      </c>
      <c r="I2512" s="2">
        <f t="shared" si="546"/>
        <v>2022</v>
      </c>
      <c r="J2512" s="2" t="str">
        <f t="shared" si="547"/>
        <v>January</v>
      </c>
      <c r="K2512" s="2">
        <f t="shared" si="548"/>
        <v>1</v>
      </c>
      <c r="L2512" s="2" t="str">
        <f t="shared" si="549"/>
        <v>Sunday</v>
      </c>
      <c r="M2512" s="2">
        <f t="shared" si="550"/>
        <v>6</v>
      </c>
      <c r="N2512" s="3">
        <f t="shared" si="551"/>
        <v>2938</v>
      </c>
      <c r="O2512" s="3">
        <f t="shared" si="552"/>
        <v>0</v>
      </c>
      <c r="P2512" t="str">
        <f t="shared" si="553"/>
        <v>30-Jan</v>
      </c>
      <c r="Q2512" s="9">
        <f t="shared" si="554"/>
        <v>0.74027777777777781</v>
      </c>
      <c r="R2512" t="str">
        <f t="shared" si="555"/>
        <v>Evening</v>
      </c>
      <c r="S2512" s="2">
        <f t="shared" si="556"/>
        <v>30</v>
      </c>
      <c r="T2512" t="str">
        <f t="shared" si="557"/>
        <v>Others</v>
      </c>
      <c r="U2512">
        <f t="shared" si="558"/>
        <v>17</v>
      </c>
      <c r="V2512" t="str">
        <f t="shared" si="559"/>
        <v>FY Q4</v>
      </c>
    </row>
    <row r="2513" spans="1:22" x14ac:dyDescent="0.3">
      <c r="A2513" s="18">
        <v>44591</v>
      </c>
      <c r="B2513" t="s">
        <v>279</v>
      </c>
      <c r="C2513" t="s">
        <v>69</v>
      </c>
      <c r="D2513" t="s">
        <v>3515</v>
      </c>
      <c r="E2513">
        <v>649970266731</v>
      </c>
      <c r="F2513" t="s">
        <v>16</v>
      </c>
      <c r="G2513" t="s">
        <v>71</v>
      </c>
      <c r="H2513">
        <v>1718</v>
      </c>
      <c r="I2513" s="2">
        <f t="shared" si="546"/>
        <v>2022</v>
      </c>
      <c r="J2513" s="2" t="str">
        <f t="shared" si="547"/>
        <v>January</v>
      </c>
      <c r="K2513" s="2">
        <f t="shared" si="548"/>
        <v>1</v>
      </c>
      <c r="L2513" s="2" t="str">
        <f t="shared" si="549"/>
        <v>Sunday</v>
      </c>
      <c r="M2513" s="2">
        <f t="shared" si="550"/>
        <v>6</v>
      </c>
      <c r="N2513" s="3">
        <f t="shared" si="551"/>
        <v>1718</v>
      </c>
      <c r="O2513" s="3">
        <f t="shared" si="552"/>
        <v>0</v>
      </c>
      <c r="P2513" t="str">
        <f t="shared" si="553"/>
        <v>30-Jan</v>
      </c>
      <c r="Q2513" s="9">
        <f t="shared" si="554"/>
        <v>0.7416666666666667</v>
      </c>
      <c r="R2513" t="str">
        <f t="shared" si="555"/>
        <v>Evening</v>
      </c>
      <c r="S2513" s="2">
        <f t="shared" si="556"/>
        <v>30</v>
      </c>
      <c r="T2513" t="str">
        <f t="shared" si="557"/>
        <v>Others</v>
      </c>
      <c r="U2513">
        <f t="shared" si="558"/>
        <v>17</v>
      </c>
      <c r="V2513" t="str">
        <f t="shared" si="559"/>
        <v>FY Q4</v>
      </c>
    </row>
    <row r="2514" spans="1:22" x14ac:dyDescent="0.3">
      <c r="A2514" s="18">
        <v>44592</v>
      </c>
      <c r="B2514" t="s">
        <v>3516</v>
      </c>
      <c r="C2514" t="s">
        <v>338</v>
      </c>
      <c r="D2514" t="s">
        <v>3517</v>
      </c>
      <c r="E2514">
        <v>143324656375</v>
      </c>
      <c r="F2514" t="s">
        <v>15</v>
      </c>
      <c r="G2514" t="s">
        <v>71</v>
      </c>
      <c r="H2514">
        <v>3587</v>
      </c>
      <c r="I2514" s="2">
        <f t="shared" si="546"/>
        <v>2022</v>
      </c>
      <c r="J2514" s="2" t="str">
        <f t="shared" si="547"/>
        <v>January</v>
      </c>
      <c r="K2514" s="2">
        <f t="shared" si="548"/>
        <v>1</v>
      </c>
      <c r="L2514" s="2" t="str">
        <f t="shared" si="549"/>
        <v>Monday</v>
      </c>
      <c r="M2514" s="2">
        <f t="shared" si="550"/>
        <v>6</v>
      </c>
      <c r="N2514" s="3">
        <f t="shared" si="551"/>
        <v>0</v>
      </c>
      <c r="O2514" s="3">
        <f t="shared" si="552"/>
        <v>3587</v>
      </c>
      <c r="P2514" t="str">
        <f t="shared" si="553"/>
        <v>31-Jan</v>
      </c>
      <c r="Q2514" s="9">
        <f t="shared" si="554"/>
        <v>0.30416666666666664</v>
      </c>
      <c r="R2514" t="str">
        <f t="shared" si="555"/>
        <v>Morning</v>
      </c>
      <c r="S2514" s="2">
        <f t="shared" si="556"/>
        <v>31</v>
      </c>
      <c r="T2514" t="str">
        <f t="shared" si="557"/>
        <v>UPI Transfer</v>
      </c>
      <c r="U2514">
        <f t="shared" si="558"/>
        <v>7</v>
      </c>
      <c r="V2514" t="str">
        <f t="shared" si="559"/>
        <v>FY Q4</v>
      </c>
    </row>
    <row r="2515" spans="1:22" x14ac:dyDescent="0.3">
      <c r="A2515" s="18">
        <v>44592</v>
      </c>
      <c r="B2515" t="s">
        <v>281</v>
      </c>
      <c r="C2515" t="s">
        <v>131</v>
      </c>
      <c r="D2515" t="s">
        <v>3518</v>
      </c>
      <c r="E2515">
        <v>456157660302</v>
      </c>
      <c r="F2515" t="s">
        <v>16</v>
      </c>
      <c r="G2515" t="s">
        <v>67</v>
      </c>
      <c r="H2515">
        <v>5601</v>
      </c>
      <c r="I2515" s="2">
        <f t="shared" si="546"/>
        <v>2022</v>
      </c>
      <c r="J2515" s="2" t="str">
        <f t="shared" si="547"/>
        <v>January</v>
      </c>
      <c r="K2515" s="2">
        <f t="shared" si="548"/>
        <v>1</v>
      </c>
      <c r="L2515" s="2" t="str">
        <f t="shared" si="549"/>
        <v>Monday</v>
      </c>
      <c r="M2515" s="2">
        <f t="shared" si="550"/>
        <v>6</v>
      </c>
      <c r="N2515" s="3">
        <f t="shared" si="551"/>
        <v>5601</v>
      </c>
      <c r="O2515" s="3">
        <f t="shared" si="552"/>
        <v>0</v>
      </c>
      <c r="P2515" t="str">
        <f t="shared" si="553"/>
        <v>31-Jan</v>
      </c>
      <c r="Q2515" s="9">
        <f t="shared" si="554"/>
        <v>0.38541666666666669</v>
      </c>
      <c r="R2515" t="str">
        <f t="shared" si="555"/>
        <v>Morning</v>
      </c>
      <c r="S2515" s="2">
        <f t="shared" si="556"/>
        <v>31</v>
      </c>
      <c r="T2515" t="str">
        <f t="shared" si="557"/>
        <v>Others</v>
      </c>
      <c r="U2515">
        <f t="shared" si="558"/>
        <v>9</v>
      </c>
      <c r="V2515" t="str">
        <f t="shared" si="559"/>
        <v>FY Q4</v>
      </c>
    </row>
    <row r="2516" spans="1:22" x14ac:dyDescent="0.3">
      <c r="A2516" s="18">
        <v>44592</v>
      </c>
      <c r="B2516" t="s">
        <v>3519</v>
      </c>
      <c r="C2516" t="s">
        <v>95</v>
      </c>
      <c r="D2516" t="s">
        <v>3520</v>
      </c>
      <c r="E2516">
        <v>651074166201</v>
      </c>
      <c r="F2516" t="s">
        <v>16</v>
      </c>
      <c r="G2516" t="s">
        <v>67</v>
      </c>
      <c r="H2516">
        <v>5671</v>
      </c>
      <c r="I2516" s="2">
        <f t="shared" si="546"/>
        <v>2022</v>
      </c>
      <c r="J2516" s="2" t="str">
        <f t="shared" si="547"/>
        <v>January</v>
      </c>
      <c r="K2516" s="2">
        <f t="shared" si="548"/>
        <v>1</v>
      </c>
      <c r="L2516" s="2" t="str">
        <f t="shared" si="549"/>
        <v>Monday</v>
      </c>
      <c r="M2516" s="2">
        <f t="shared" si="550"/>
        <v>6</v>
      </c>
      <c r="N2516" s="3">
        <f t="shared" si="551"/>
        <v>5671</v>
      </c>
      <c r="O2516" s="3">
        <f t="shared" si="552"/>
        <v>0</v>
      </c>
      <c r="P2516" t="str">
        <f t="shared" si="553"/>
        <v>31-Jan</v>
      </c>
      <c r="Q2516" s="9">
        <f t="shared" si="554"/>
        <v>0.42638888888888887</v>
      </c>
      <c r="R2516" t="str">
        <f t="shared" si="555"/>
        <v>Morning</v>
      </c>
      <c r="S2516" s="2">
        <f t="shared" si="556"/>
        <v>31</v>
      </c>
      <c r="T2516" t="str">
        <f t="shared" si="557"/>
        <v>Others</v>
      </c>
      <c r="U2516">
        <f t="shared" si="558"/>
        <v>10</v>
      </c>
      <c r="V2516" t="str">
        <f t="shared" si="559"/>
        <v>FY Q4</v>
      </c>
    </row>
    <row r="2517" spans="1:22" x14ac:dyDescent="0.3">
      <c r="A2517" s="18">
        <v>44592</v>
      </c>
      <c r="B2517" t="s">
        <v>1788</v>
      </c>
      <c r="C2517" t="s">
        <v>251</v>
      </c>
      <c r="D2517" t="s">
        <v>3521</v>
      </c>
      <c r="E2517">
        <v>10590704112</v>
      </c>
      <c r="F2517" t="s">
        <v>15</v>
      </c>
      <c r="G2517" t="s">
        <v>71</v>
      </c>
      <c r="H2517">
        <v>3463</v>
      </c>
      <c r="I2517" s="2">
        <f t="shared" si="546"/>
        <v>2022</v>
      </c>
      <c r="J2517" s="2" t="str">
        <f t="shared" si="547"/>
        <v>January</v>
      </c>
      <c r="K2517" s="2">
        <f t="shared" si="548"/>
        <v>1</v>
      </c>
      <c r="L2517" s="2" t="str">
        <f t="shared" si="549"/>
        <v>Monday</v>
      </c>
      <c r="M2517" s="2">
        <f t="shared" si="550"/>
        <v>6</v>
      </c>
      <c r="N2517" s="3">
        <f t="shared" si="551"/>
        <v>0</v>
      </c>
      <c r="O2517" s="3">
        <f t="shared" si="552"/>
        <v>3463</v>
      </c>
      <c r="P2517" t="str">
        <f t="shared" si="553"/>
        <v>31-Jan</v>
      </c>
      <c r="Q2517" s="9">
        <f t="shared" si="554"/>
        <v>0.54861111111111116</v>
      </c>
      <c r="R2517" t="str">
        <f t="shared" si="555"/>
        <v>Afternoon</v>
      </c>
      <c r="S2517" s="2">
        <f t="shared" si="556"/>
        <v>31</v>
      </c>
      <c r="T2517" t="str">
        <f t="shared" si="557"/>
        <v>UPI Transfer</v>
      </c>
      <c r="U2517">
        <f t="shared" si="558"/>
        <v>13</v>
      </c>
      <c r="V2517" t="str">
        <f t="shared" si="559"/>
        <v>FY Q4</v>
      </c>
    </row>
    <row r="2518" spans="1:22" x14ac:dyDescent="0.3">
      <c r="A2518" s="18">
        <v>44592</v>
      </c>
      <c r="B2518" t="s">
        <v>398</v>
      </c>
      <c r="C2518" t="s">
        <v>69</v>
      </c>
      <c r="D2518" t="s">
        <v>3522</v>
      </c>
      <c r="E2518">
        <v>260451925737</v>
      </c>
      <c r="F2518" t="s">
        <v>16</v>
      </c>
      <c r="G2518" t="s">
        <v>67</v>
      </c>
      <c r="H2518">
        <v>17694</v>
      </c>
      <c r="I2518" s="2">
        <f t="shared" si="546"/>
        <v>2022</v>
      </c>
      <c r="J2518" s="2" t="str">
        <f t="shared" si="547"/>
        <v>January</v>
      </c>
      <c r="K2518" s="2">
        <f t="shared" si="548"/>
        <v>1</v>
      </c>
      <c r="L2518" s="2" t="str">
        <f t="shared" si="549"/>
        <v>Monday</v>
      </c>
      <c r="M2518" s="2">
        <f t="shared" si="550"/>
        <v>6</v>
      </c>
      <c r="N2518" s="3">
        <f t="shared" si="551"/>
        <v>17694</v>
      </c>
      <c r="O2518" s="3">
        <f t="shared" si="552"/>
        <v>0</v>
      </c>
      <c r="P2518" t="str">
        <f t="shared" si="553"/>
        <v>31-Jan</v>
      </c>
      <c r="Q2518" s="9">
        <f t="shared" si="554"/>
        <v>0.60416666666666663</v>
      </c>
      <c r="R2518" t="str">
        <f t="shared" si="555"/>
        <v>Afternoon</v>
      </c>
      <c r="S2518" s="2">
        <f t="shared" si="556"/>
        <v>31</v>
      </c>
      <c r="T2518" t="str">
        <f t="shared" si="557"/>
        <v>Others</v>
      </c>
      <c r="U2518">
        <f t="shared" si="558"/>
        <v>14</v>
      </c>
      <c r="V2518" t="str">
        <f t="shared" si="559"/>
        <v>FY Q4</v>
      </c>
    </row>
    <row r="2519" spans="1:22" x14ac:dyDescent="0.3">
      <c r="A2519" s="18">
        <v>44592</v>
      </c>
      <c r="B2519" t="s">
        <v>2416</v>
      </c>
      <c r="C2519" t="s">
        <v>291</v>
      </c>
      <c r="D2519" t="s">
        <v>3523</v>
      </c>
      <c r="E2519">
        <v>241362098960</v>
      </c>
      <c r="F2519" t="s">
        <v>16</v>
      </c>
      <c r="G2519" t="s">
        <v>67</v>
      </c>
      <c r="H2519">
        <v>7738</v>
      </c>
      <c r="I2519" s="2">
        <f t="shared" si="546"/>
        <v>2022</v>
      </c>
      <c r="J2519" s="2" t="str">
        <f t="shared" si="547"/>
        <v>January</v>
      </c>
      <c r="K2519" s="2">
        <f t="shared" si="548"/>
        <v>1</v>
      </c>
      <c r="L2519" s="2" t="str">
        <f t="shared" si="549"/>
        <v>Monday</v>
      </c>
      <c r="M2519" s="2">
        <f t="shared" si="550"/>
        <v>6</v>
      </c>
      <c r="N2519" s="3">
        <f t="shared" si="551"/>
        <v>7738</v>
      </c>
      <c r="O2519" s="3">
        <f t="shared" si="552"/>
        <v>0</v>
      </c>
      <c r="P2519" t="str">
        <f t="shared" si="553"/>
        <v>31-Jan</v>
      </c>
      <c r="Q2519" s="9">
        <f t="shared" si="554"/>
        <v>0.66597222222222219</v>
      </c>
      <c r="R2519" t="str">
        <f t="shared" si="555"/>
        <v>Afternoon</v>
      </c>
      <c r="S2519" s="2">
        <f t="shared" si="556"/>
        <v>31</v>
      </c>
      <c r="T2519" t="str">
        <f t="shared" si="557"/>
        <v>Others</v>
      </c>
      <c r="U2519">
        <f t="shared" si="558"/>
        <v>15</v>
      </c>
      <c r="V2519" t="str">
        <f t="shared" si="559"/>
        <v>FY Q4</v>
      </c>
    </row>
    <row r="2520" spans="1:22" x14ac:dyDescent="0.3">
      <c r="A2520" s="18">
        <v>44592</v>
      </c>
      <c r="B2520" t="s">
        <v>1738</v>
      </c>
      <c r="C2520" t="s">
        <v>319</v>
      </c>
      <c r="D2520" t="s">
        <v>3524</v>
      </c>
      <c r="E2520">
        <v>85329267104</v>
      </c>
      <c r="F2520" t="s">
        <v>15</v>
      </c>
      <c r="G2520" t="s">
        <v>67</v>
      </c>
      <c r="H2520">
        <v>13958</v>
      </c>
      <c r="I2520" s="2">
        <f t="shared" si="546"/>
        <v>2022</v>
      </c>
      <c r="J2520" s="2" t="str">
        <f t="shared" si="547"/>
        <v>January</v>
      </c>
      <c r="K2520" s="2">
        <f t="shared" si="548"/>
        <v>1</v>
      </c>
      <c r="L2520" s="2" t="str">
        <f t="shared" si="549"/>
        <v>Monday</v>
      </c>
      <c r="M2520" s="2">
        <f t="shared" si="550"/>
        <v>6</v>
      </c>
      <c r="N2520" s="3">
        <f t="shared" si="551"/>
        <v>0</v>
      </c>
      <c r="O2520" s="3">
        <f t="shared" si="552"/>
        <v>13958</v>
      </c>
      <c r="P2520" t="str">
        <f t="shared" si="553"/>
        <v>31-Jan</v>
      </c>
      <c r="Q2520" s="9">
        <f t="shared" si="554"/>
        <v>0.84930555555555554</v>
      </c>
      <c r="R2520" t="str">
        <f t="shared" si="555"/>
        <v>Evening</v>
      </c>
      <c r="S2520" s="2">
        <f t="shared" si="556"/>
        <v>31</v>
      </c>
      <c r="T2520" t="str">
        <f t="shared" si="557"/>
        <v>Recharge</v>
      </c>
      <c r="U2520">
        <f t="shared" si="558"/>
        <v>20</v>
      </c>
      <c r="V2520" t="str">
        <f t="shared" si="559"/>
        <v>FY Q4</v>
      </c>
    </row>
    <row r="2521" spans="1:22" x14ac:dyDescent="0.3">
      <c r="A2521" s="18">
        <v>44593</v>
      </c>
      <c r="B2521" t="s">
        <v>677</v>
      </c>
      <c r="C2521" t="s">
        <v>160</v>
      </c>
      <c r="D2521" t="s">
        <v>3525</v>
      </c>
      <c r="E2521">
        <v>255719393348</v>
      </c>
      <c r="F2521" t="s">
        <v>15</v>
      </c>
      <c r="G2521" t="s">
        <v>71</v>
      </c>
      <c r="H2521">
        <v>11484</v>
      </c>
      <c r="I2521" s="2">
        <f t="shared" si="546"/>
        <v>2022</v>
      </c>
      <c r="J2521" s="2" t="str">
        <f t="shared" si="547"/>
        <v>February</v>
      </c>
      <c r="K2521" s="2">
        <f t="shared" si="548"/>
        <v>2</v>
      </c>
      <c r="L2521" s="2" t="str">
        <f t="shared" si="549"/>
        <v>Tuesday</v>
      </c>
      <c r="M2521" s="2">
        <f t="shared" si="550"/>
        <v>6</v>
      </c>
      <c r="N2521" s="3">
        <f t="shared" si="551"/>
        <v>0</v>
      </c>
      <c r="O2521" s="3">
        <f t="shared" si="552"/>
        <v>11484</v>
      </c>
      <c r="P2521" t="str">
        <f t="shared" si="553"/>
        <v>1-Feb</v>
      </c>
      <c r="Q2521" s="9">
        <f t="shared" si="554"/>
        <v>0.48680555555555555</v>
      </c>
      <c r="R2521" t="str">
        <f t="shared" si="555"/>
        <v>Morning</v>
      </c>
      <c r="S2521" s="2">
        <f t="shared" si="556"/>
        <v>1</v>
      </c>
      <c r="T2521" t="str">
        <f t="shared" si="557"/>
        <v>Shopping</v>
      </c>
      <c r="U2521">
        <f t="shared" si="558"/>
        <v>11</v>
      </c>
      <c r="V2521" t="str">
        <f t="shared" si="559"/>
        <v>FY Q4</v>
      </c>
    </row>
    <row r="2522" spans="1:22" x14ac:dyDescent="0.3">
      <c r="A2522" s="18">
        <v>44593</v>
      </c>
      <c r="B2522" t="s">
        <v>1894</v>
      </c>
      <c r="C2522" t="s">
        <v>85</v>
      </c>
      <c r="D2522" t="s">
        <v>3526</v>
      </c>
      <c r="E2522">
        <v>505804802245</v>
      </c>
      <c r="F2522" t="s">
        <v>16</v>
      </c>
      <c r="G2522" t="s">
        <v>67</v>
      </c>
      <c r="H2522">
        <v>9944</v>
      </c>
      <c r="I2522" s="2">
        <f t="shared" si="546"/>
        <v>2022</v>
      </c>
      <c r="J2522" s="2" t="str">
        <f t="shared" si="547"/>
        <v>February</v>
      </c>
      <c r="K2522" s="2">
        <f t="shared" si="548"/>
        <v>2</v>
      </c>
      <c r="L2522" s="2" t="str">
        <f t="shared" si="549"/>
        <v>Tuesday</v>
      </c>
      <c r="M2522" s="2">
        <f t="shared" si="550"/>
        <v>6</v>
      </c>
      <c r="N2522" s="3">
        <f t="shared" si="551"/>
        <v>9944</v>
      </c>
      <c r="O2522" s="3">
        <f t="shared" si="552"/>
        <v>0</v>
      </c>
      <c r="P2522" t="str">
        <f t="shared" si="553"/>
        <v>1-Feb</v>
      </c>
      <c r="Q2522" s="9">
        <f t="shared" si="554"/>
        <v>0.64513888888888893</v>
      </c>
      <c r="R2522" t="str">
        <f t="shared" si="555"/>
        <v>Afternoon</v>
      </c>
      <c r="S2522" s="2">
        <f t="shared" si="556"/>
        <v>1</v>
      </c>
      <c r="T2522" t="str">
        <f t="shared" si="557"/>
        <v>Others</v>
      </c>
      <c r="U2522">
        <f t="shared" si="558"/>
        <v>15</v>
      </c>
      <c r="V2522" t="str">
        <f t="shared" si="559"/>
        <v>FY Q4</v>
      </c>
    </row>
    <row r="2523" spans="1:22" x14ac:dyDescent="0.3">
      <c r="A2523" s="18">
        <v>44593</v>
      </c>
      <c r="B2523" t="s">
        <v>458</v>
      </c>
      <c r="C2523" t="s">
        <v>325</v>
      </c>
      <c r="D2523" t="s">
        <v>3527</v>
      </c>
      <c r="E2523">
        <v>482604600879</v>
      </c>
      <c r="F2523" t="s">
        <v>16</v>
      </c>
      <c r="G2523" t="s">
        <v>71</v>
      </c>
      <c r="H2523">
        <v>15651</v>
      </c>
      <c r="I2523" s="2">
        <f t="shared" si="546"/>
        <v>2022</v>
      </c>
      <c r="J2523" s="2" t="str">
        <f t="shared" si="547"/>
        <v>February</v>
      </c>
      <c r="K2523" s="2">
        <f t="shared" si="548"/>
        <v>2</v>
      </c>
      <c r="L2523" s="2" t="str">
        <f t="shared" si="549"/>
        <v>Tuesday</v>
      </c>
      <c r="M2523" s="2">
        <f t="shared" si="550"/>
        <v>6</v>
      </c>
      <c r="N2523" s="3">
        <f t="shared" si="551"/>
        <v>15651</v>
      </c>
      <c r="O2523" s="3">
        <f t="shared" si="552"/>
        <v>0</v>
      </c>
      <c r="P2523" t="str">
        <f t="shared" si="553"/>
        <v>1-Feb</v>
      </c>
      <c r="Q2523" s="9">
        <f t="shared" si="554"/>
        <v>0.78749999999999998</v>
      </c>
      <c r="R2523" t="str">
        <f t="shared" si="555"/>
        <v>Evening</v>
      </c>
      <c r="S2523" s="2">
        <f t="shared" si="556"/>
        <v>1</v>
      </c>
      <c r="T2523" t="str">
        <f t="shared" si="557"/>
        <v>Others</v>
      </c>
      <c r="U2523">
        <f t="shared" si="558"/>
        <v>18</v>
      </c>
      <c r="V2523" t="str">
        <f t="shared" si="559"/>
        <v>FY Q4</v>
      </c>
    </row>
    <row r="2524" spans="1:22" x14ac:dyDescent="0.3">
      <c r="A2524" s="18">
        <v>44593</v>
      </c>
      <c r="B2524" t="s">
        <v>390</v>
      </c>
      <c r="C2524" t="s">
        <v>101</v>
      </c>
      <c r="D2524" t="s">
        <v>3528</v>
      </c>
      <c r="E2524">
        <v>810172363717</v>
      </c>
      <c r="F2524" t="s">
        <v>15</v>
      </c>
      <c r="G2524" t="s">
        <v>71</v>
      </c>
      <c r="H2524">
        <v>2176</v>
      </c>
      <c r="I2524" s="2">
        <f t="shared" si="546"/>
        <v>2022</v>
      </c>
      <c r="J2524" s="2" t="str">
        <f t="shared" si="547"/>
        <v>February</v>
      </c>
      <c r="K2524" s="2">
        <f t="shared" si="548"/>
        <v>2</v>
      </c>
      <c r="L2524" s="2" t="str">
        <f t="shared" si="549"/>
        <v>Tuesday</v>
      </c>
      <c r="M2524" s="2">
        <f t="shared" si="550"/>
        <v>6</v>
      </c>
      <c r="N2524" s="3">
        <f t="shared" si="551"/>
        <v>0</v>
      </c>
      <c r="O2524" s="3">
        <f t="shared" si="552"/>
        <v>2176</v>
      </c>
      <c r="P2524" t="str">
        <f t="shared" si="553"/>
        <v>1-Feb</v>
      </c>
      <c r="Q2524" s="9">
        <f t="shared" si="554"/>
        <v>0.84236111111111112</v>
      </c>
      <c r="R2524" t="str">
        <f t="shared" si="555"/>
        <v>Evening</v>
      </c>
      <c r="S2524" s="2">
        <f t="shared" si="556"/>
        <v>1</v>
      </c>
      <c r="T2524" t="str">
        <f t="shared" si="557"/>
        <v>Recharge</v>
      </c>
      <c r="U2524">
        <f t="shared" si="558"/>
        <v>20</v>
      </c>
      <c r="V2524" t="str">
        <f t="shared" si="559"/>
        <v>FY Q4</v>
      </c>
    </row>
    <row r="2525" spans="1:22" x14ac:dyDescent="0.3">
      <c r="A2525" s="18">
        <v>44594</v>
      </c>
      <c r="B2525" t="s">
        <v>3509</v>
      </c>
      <c r="C2525" t="s">
        <v>95</v>
      </c>
      <c r="D2525" t="s">
        <v>3529</v>
      </c>
      <c r="E2525">
        <v>845161586798</v>
      </c>
      <c r="F2525" t="s">
        <v>16</v>
      </c>
      <c r="G2525" t="s">
        <v>71</v>
      </c>
      <c r="H2525">
        <v>6281</v>
      </c>
      <c r="I2525" s="2">
        <f t="shared" si="546"/>
        <v>2022</v>
      </c>
      <c r="J2525" s="2" t="str">
        <f t="shared" si="547"/>
        <v>February</v>
      </c>
      <c r="K2525" s="2">
        <f t="shared" si="548"/>
        <v>2</v>
      </c>
      <c r="L2525" s="2" t="str">
        <f t="shared" si="549"/>
        <v>Wednesday</v>
      </c>
      <c r="M2525" s="2">
        <f t="shared" si="550"/>
        <v>6</v>
      </c>
      <c r="N2525" s="3">
        <f t="shared" si="551"/>
        <v>6281</v>
      </c>
      <c r="O2525" s="3">
        <f t="shared" si="552"/>
        <v>0</v>
      </c>
      <c r="P2525" t="str">
        <f t="shared" si="553"/>
        <v>2-Feb</v>
      </c>
      <c r="Q2525" s="9">
        <f t="shared" si="554"/>
        <v>0.31319444444444444</v>
      </c>
      <c r="R2525" t="str">
        <f t="shared" si="555"/>
        <v>Morning</v>
      </c>
      <c r="S2525" s="2">
        <f t="shared" si="556"/>
        <v>2</v>
      </c>
      <c r="T2525" t="str">
        <f t="shared" si="557"/>
        <v>Others</v>
      </c>
      <c r="U2525">
        <f t="shared" si="558"/>
        <v>7</v>
      </c>
      <c r="V2525" t="str">
        <f t="shared" si="559"/>
        <v>FY Q4</v>
      </c>
    </row>
    <row r="2526" spans="1:22" x14ac:dyDescent="0.3">
      <c r="A2526" s="18">
        <v>44594</v>
      </c>
      <c r="B2526" t="s">
        <v>2165</v>
      </c>
      <c r="C2526" t="s">
        <v>131</v>
      </c>
      <c r="D2526" t="s">
        <v>3530</v>
      </c>
      <c r="E2526">
        <v>208642021653</v>
      </c>
      <c r="F2526" t="s">
        <v>16</v>
      </c>
      <c r="G2526" t="s">
        <v>67</v>
      </c>
      <c r="H2526">
        <v>3605</v>
      </c>
      <c r="I2526" s="2">
        <f t="shared" si="546"/>
        <v>2022</v>
      </c>
      <c r="J2526" s="2" t="str">
        <f t="shared" si="547"/>
        <v>February</v>
      </c>
      <c r="K2526" s="2">
        <f t="shared" si="548"/>
        <v>2</v>
      </c>
      <c r="L2526" s="2" t="str">
        <f t="shared" si="549"/>
        <v>Wednesday</v>
      </c>
      <c r="M2526" s="2">
        <f t="shared" si="550"/>
        <v>6</v>
      </c>
      <c r="N2526" s="3">
        <f t="shared" si="551"/>
        <v>3605</v>
      </c>
      <c r="O2526" s="3">
        <f t="shared" si="552"/>
        <v>0</v>
      </c>
      <c r="P2526" t="str">
        <f t="shared" si="553"/>
        <v>2-Feb</v>
      </c>
      <c r="Q2526" s="9">
        <f t="shared" si="554"/>
        <v>0.49166666666666664</v>
      </c>
      <c r="R2526" t="str">
        <f t="shared" si="555"/>
        <v>Morning</v>
      </c>
      <c r="S2526" s="2">
        <f t="shared" si="556"/>
        <v>2</v>
      </c>
      <c r="T2526" t="str">
        <f t="shared" si="557"/>
        <v>Others</v>
      </c>
      <c r="U2526">
        <f t="shared" si="558"/>
        <v>11</v>
      </c>
      <c r="V2526" t="str">
        <f t="shared" si="559"/>
        <v>FY Q4</v>
      </c>
    </row>
    <row r="2527" spans="1:22" x14ac:dyDescent="0.3">
      <c r="A2527" s="18">
        <v>44594</v>
      </c>
      <c r="B2527" t="s">
        <v>1230</v>
      </c>
      <c r="C2527" t="s">
        <v>79</v>
      </c>
      <c r="D2527" t="s">
        <v>3531</v>
      </c>
      <c r="E2527">
        <v>358124973853</v>
      </c>
      <c r="F2527" t="s">
        <v>16</v>
      </c>
      <c r="G2527" t="s">
        <v>67</v>
      </c>
      <c r="H2527">
        <v>7172</v>
      </c>
      <c r="I2527" s="2">
        <f t="shared" si="546"/>
        <v>2022</v>
      </c>
      <c r="J2527" s="2" t="str">
        <f t="shared" si="547"/>
        <v>February</v>
      </c>
      <c r="K2527" s="2">
        <f t="shared" si="548"/>
        <v>2</v>
      </c>
      <c r="L2527" s="2" t="str">
        <f t="shared" si="549"/>
        <v>Wednesday</v>
      </c>
      <c r="M2527" s="2">
        <f t="shared" si="550"/>
        <v>6</v>
      </c>
      <c r="N2527" s="3">
        <f t="shared" si="551"/>
        <v>7172</v>
      </c>
      <c r="O2527" s="3">
        <f t="shared" si="552"/>
        <v>0</v>
      </c>
      <c r="P2527" t="str">
        <f t="shared" si="553"/>
        <v>2-Feb</v>
      </c>
      <c r="Q2527" s="9">
        <f t="shared" si="554"/>
        <v>0.61805555555555558</v>
      </c>
      <c r="R2527" t="str">
        <f t="shared" si="555"/>
        <v>Afternoon</v>
      </c>
      <c r="S2527" s="2">
        <f t="shared" si="556"/>
        <v>2</v>
      </c>
      <c r="T2527" t="str">
        <f t="shared" si="557"/>
        <v>Others</v>
      </c>
      <c r="U2527">
        <f t="shared" si="558"/>
        <v>14</v>
      </c>
      <c r="V2527" t="str">
        <f t="shared" si="559"/>
        <v>FY Q4</v>
      </c>
    </row>
    <row r="2528" spans="1:22" x14ac:dyDescent="0.3">
      <c r="A2528" s="18">
        <v>44594</v>
      </c>
      <c r="B2528" t="s">
        <v>1720</v>
      </c>
      <c r="C2528" t="s">
        <v>95</v>
      </c>
      <c r="D2528" t="s">
        <v>3532</v>
      </c>
      <c r="E2528">
        <v>115057223898</v>
      </c>
      <c r="F2528" t="s">
        <v>16</v>
      </c>
      <c r="G2528" t="s">
        <v>71</v>
      </c>
      <c r="H2528">
        <v>18110</v>
      </c>
      <c r="I2528" s="2">
        <f t="shared" si="546"/>
        <v>2022</v>
      </c>
      <c r="J2528" s="2" t="str">
        <f t="shared" si="547"/>
        <v>February</v>
      </c>
      <c r="K2528" s="2">
        <f t="shared" si="548"/>
        <v>2</v>
      </c>
      <c r="L2528" s="2" t="str">
        <f t="shared" si="549"/>
        <v>Wednesday</v>
      </c>
      <c r="M2528" s="2">
        <f t="shared" si="550"/>
        <v>6</v>
      </c>
      <c r="N2528" s="3">
        <f t="shared" si="551"/>
        <v>18110</v>
      </c>
      <c r="O2528" s="3">
        <f t="shared" si="552"/>
        <v>0</v>
      </c>
      <c r="P2528" t="str">
        <f t="shared" si="553"/>
        <v>2-Feb</v>
      </c>
      <c r="Q2528" s="9">
        <f t="shared" si="554"/>
        <v>0.66527777777777775</v>
      </c>
      <c r="R2528" t="str">
        <f t="shared" si="555"/>
        <v>Afternoon</v>
      </c>
      <c r="S2528" s="2">
        <f t="shared" si="556"/>
        <v>2</v>
      </c>
      <c r="T2528" t="str">
        <f t="shared" si="557"/>
        <v>Others</v>
      </c>
      <c r="U2528">
        <f t="shared" si="558"/>
        <v>15</v>
      </c>
      <c r="V2528" t="str">
        <f t="shared" si="559"/>
        <v>FY Q4</v>
      </c>
    </row>
    <row r="2529" spans="1:22" x14ac:dyDescent="0.3">
      <c r="A2529" s="18">
        <v>44594</v>
      </c>
      <c r="B2529" t="s">
        <v>851</v>
      </c>
      <c r="C2529" t="s">
        <v>273</v>
      </c>
      <c r="D2529" t="s">
        <v>3533</v>
      </c>
      <c r="E2529">
        <v>997830592729</v>
      </c>
      <c r="F2529" t="s">
        <v>16</v>
      </c>
      <c r="G2529" t="s">
        <v>71</v>
      </c>
      <c r="H2529">
        <v>10593</v>
      </c>
      <c r="I2529" s="2">
        <f t="shared" si="546"/>
        <v>2022</v>
      </c>
      <c r="J2529" s="2" t="str">
        <f t="shared" si="547"/>
        <v>February</v>
      </c>
      <c r="K2529" s="2">
        <f t="shared" si="548"/>
        <v>2</v>
      </c>
      <c r="L2529" s="2" t="str">
        <f t="shared" si="549"/>
        <v>Wednesday</v>
      </c>
      <c r="M2529" s="2">
        <f t="shared" si="550"/>
        <v>6</v>
      </c>
      <c r="N2529" s="3">
        <f t="shared" si="551"/>
        <v>10593</v>
      </c>
      <c r="O2529" s="3">
        <f t="shared" si="552"/>
        <v>0</v>
      </c>
      <c r="P2529" t="str">
        <f t="shared" si="553"/>
        <v>2-Feb</v>
      </c>
      <c r="Q2529" s="9">
        <f t="shared" si="554"/>
        <v>0.76458333333333328</v>
      </c>
      <c r="R2529" t="str">
        <f t="shared" si="555"/>
        <v>Evening</v>
      </c>
      <c r="S2529" s="2">
        <f t="shared" si="556"/>
        <v>2</v>
      </c>
      <c r="T2529" t="str">
        <f t="shared" si="557"/>
        <v>Others</v>
      </c>
      <c r="U2529">
        <f t="shared" si="558"/>
        <v>18</v>
      </c>
      <c r="V2529" t="str">
        <f t="shared" si="559"/>
        <v>FY Q4</v>
      </c>
    </row>
    <row r="2530" spans="1:22" x14ac:dyDescent="0.3">
      <c r="A2530" s="18">
        <v>44594</v>
      </c>
      <c r="B2530" t="s">
        <v>1827</v>
      </c>
      <c r="C2530" t="s">
        <v>262</v>
      </c>
      <c r="D2530" t="s">
        <v>3534</v>
      </c>
      <c r="E2530">
        <v>593787654272</v>
      </c>
      <c r="F2530" t="s">
        <v>16</v>
      </c>
      <c r="G2530" t="s">
        <v>71</v>
      </c>
      <c r="H2530">
        <v>11177</v>
      </c>
      <c r="I2530" s="2">
        <f t="shared" si="546"/>
        <v>2022</v>
      </c>
      <c r="J2530" s="2" t="str">
        <f t="shared" si="547"/>
        <v>February</v>
      </c>
      <c r="K2530" s="2">
        <f t="shared" si="548"/>
        <v>2</v>
      </c>
      <c r="L2530" s="2" t="str">
        <f t="shared" si="549"/>
        <v>Wednesday</v>
      </c>
      <c r="M2530" s="2">
        <f t="shared" si="550"/>
        <v>6</v>
      </c>
      <c r="N2530" s="3">
        <f t="shared" si="551"/>
        <v>11177</v>
      </c>
      <c r="O2530" s="3">
        <f t="shared" si="552"/>
        <v>0</v>
      </c>
      <c r="P2530" t="str">
        <f t="shared" si="553"/>
        <v>2-Feb</v>
      </c>
      <c r="Q2530" s="9">
        <f t="shared" si="554"/>
        <v>0.82291666666666663</v>
      </c>
      <c r="R2530" t="str">
        <f t="shared" si="555"/>
        <v>Evening</v>
      </c>
      <c r="S2530" s="2">
        <f t="shared" si="556"/>
        <v>2</v>
      </c>
      <c r="T2530" t="str">
        <f t="shared" si="557"/>
        <v>Others</v>
      </c>
      <c r="U2530">
        <f t="shared" si="558"/>
        <v>19</v>
      </c>
      <c r="V2530" t="str">
        <f t="shared" si="559"/>
        <v>FY Q4</v>
      </c>
    </row>
    <row r="2531" spans="1:22" x14ac:dyDescent="0.3">
      <c r="A2531" s="18">
        <v>44594</v>
      </c>
      <c r="B2531" t="s">
        <v>579</v>
      </c>
      <c r="C2531" t="s">
        <v>291</v>
      </c>
      <c r="D2531" t="s">
        <v>3535</v>
      </c>
      <c r="E2531">
        <v>467318607058</v>
      </c>
      <c r="F2531" t="s">
        <v>16</v>
      </c>
      <c r="G2531" t="s">
        <v>71</v>
      </c>
      <c r="H2531">
        <v>9074</v>
      </c>
      <c r="I2531" s="2">
        <f t="shared" si="546"/>
        <v>2022</v>
      </c>
      <c r="J2531" s="2" t="str">
        <f t="shared" si="547"/>
        <v>February</v>
      </c>
      <c r="K2531" s="2">
        <f t="shared" si="548"/>
        <v>2</v>
      </c>
      <c r="L2531" s="2" t="str">
        <f t="shared" si="549"/>
        <v>Wednesday</v>
      </c>
      <c r="M2531" s="2">
        <f t="shared" si="550"/>
        <v>6</v>
      </c>
      <c r="N2531" s="3">
        <f t="shared" si="551"/>
        <v>9074</v>
      </c>
      <c r="O2531" s="3">
        <f t="shared" si="552"/>
        <v>0</v>
      </c>
      <c r="P2531" t="str">
        <f t="shared" si="553"/>
        <v>2-Feb</v>
      </c>
      <c r="Q2531" s="9">
        <f t="shared" si="554"/>
        <v>0.85833333333333328</v>
      </c>
      <c r="R2531" t="str">
        <f t="shared" si="555"/>
        <v>Evening</v>
      </c>
      <c r="S2531" s="2">
        <f t="shared" si="556"/>
        <v>2</v>
      </c>
      <c r="T2531" t="str">
        <f t="shared" si="557"/>
        <v>Others</v>
      </c>
      <c r="U2531">
        <f t="shared" si="558"/>
        <v>20</v>
      </c>
      <c r="V2531" t="str">
        <f t="shared" si="559"/>
        <v>FY Q4</v>
      </c>
    </row>
    <row r="2532" spans="1:22" x14ac:dyDescent="0.3">
      <c r="A2532" s="18">
        <v>44595</v>
      </c>
      <c r="B2532" t="s">
        <v>174</v>
      </c>
      <c r="C2532" t="s">
        <v>834</v>
      </c>
      <c r="D2532" t="s">
        <v>3536</v>
      </c>
      <c r="E2532">
        <v>698924681721</v>
      </c>
      <c r="F2532" t="s">
        <v>15</v>
      </c>
      <c r="G2532" t="s">
        <v>67</v>
      </c>
      <c r="H2532">
        <v>4284</v>
      </c>
      <c r="I2532" s="2">
        <f t="shared" si="546"/>
        <v>2022</v>
      </c>
      <c r="J2532" s="2" t="str">
        <f t="shared" si="547"/>
        <v>February</v>
      </c>
      <c r="K2532" s="2">
        <f t="shared" si="548"/>
        <v>2</v>
      </c>
      <c r="L2532" s="2" t="str">
        <f t="shared" si="549"/>
        <v>Thursday</v>
      </c>
      <c r="M2532" s="2">
        <f t="shared" si="550"/>
        <v>6</v>
      </c>
      <c r="N2532" s="3">
        <f t="shared" si="551"/>
        <v>0</v>
      </c>
      <c r="O2532" s="3">
        <f t="shared" si="552"/>
        <v>4284</v>
      </c>
      <c r="P2532" t="str">
        <f t="shared" si="553"/>
        <v>3-Feb</v>
      </c>
      <c r="Q2532" s="9">
        <f t="shared" si="554"/>
        <v>0.5</v>
      </c>
      <c r="R2532" t="str">
        <f t="shared" si="555"/>
        <v>Afternoon</v>
      </c>
      <c r="S2532" s="2">
        <f t="shared" si="556"/>
        <v>3</v>
      </c>
      <c r="T2532" t="str">
        <f t="shared" si="557"/>
        <v>UPI Transfer</v>
      </c>
      <c r="U2532">
        <f t="shared" si="558"/>
        <v>12</v>
      </c>
      <c r="V2532" t="str">
        <f t="shared" si="559"/>
        <v>FY Q4</v>
      </c>
    </row>
    <row r="2533" spans="1:22" x14ac:dyDescent="0.3">
      <c r="A2533" s="18">
        <v>44595</v>
      </c>
      <c r="B2533" t="s">
        <v>1288</v>
      </c>
      <c r="C2533" t="s">
        <v>395</v>
      </c>
      <c r="D2533" t="s">
        <v>3537</v>
      </c>
      <c r="E2533">
        <v>172436620299</v>
      </c>
      <c r="F2533" t="s">
        <v>15</v>
      </c>
      <c r="G2533" t="s">
        <v>71</v>
      </c>
      <c r="H2533">
        <v>11454</v>
      </c>
      <c r="I2533" s="2">
        <f t="shared" si="546"/>
        <v>2022</v>
      </c>
      <c r="J2533" s="2" t="str">
        <f t="shared" si="547"/>
        <v>February</v>
      </c>
      <c r="K2533" s="2">
        <f t="shared" si="548"/>
        <v>2</v>
      </c>
      <c r="L2533" s="2" t="str">
        <f t="shared" si="549"/>
        <v>Thursday</v>
      </c>
      <c r="M2533" s="2">
        <f t="shared" si="550"/>
        <v>6</v>
      </c>
      <c r="N2533" s="3">
        <f t="shared" si="551"/>
        <v>0</v>
      </c>
      <c r="O2533" s="3">
        <f t="shared" si="552"/>
        <v>11454</v>
      </c>
      <c r="P2533" t="str">
        <f t="shared" si="553"/>
        <v>3-Feb</v>
      </c>
      <c r="Q2533" s="9">
        <f t="shared" si="554"/>
        <v>0.52569444444444446</v>
      </c>
      <c r="R2533" t="str">
        <f t="shared" si="555"/>
        <v>Afternoon</v>
      </c>
      <c r="S2533" s="2">
        <f t="shared" si="556"/>
        <v>3</v>
      </c>
      <c r="T2533" t="str">
        <f t="shared" si="557"/>
        <v>Shopping</v>
      </c>
      <c r="U2533">
        <f t="shared" si="558"/>
        <v>12</v>
      </c>
      <c r="V2533" t="str">
        <f t="shared" si="559"/>
        <v>FY Q4</v>
      </c>
    </row>
    <row r="2534" spans="1:22" x14ac:dyDescent="0.3">
      <c r="A2534" s="18">
        <v>44595</v>
      </c>
      <c r="B2534" t="s">
        <v>540</v>
      </c>
      <c r="C2534" t="s">
        <v>98</v>
      </c>
      <c r="D2534" t="s">
        <v>3538</v>
      </c>
      <c r="E2534">
        <v>223105236462</v>
      </c>
      <c r="F2534" t="s">
        <v>15</v>
      </c>
      <c r="G2534" t="s">
        <v>67</v>
      </c>
      <c r="H2534">
        <v>1421</v>
      </c>
      <c r="I2534" s="2">
        <f t="shared" ref="I2534:I2597" si="560">YEAR(A2534)</f>
        <v>2022</v>
      </c>
      <c r="J2534" s="2" t="str">
        <f t="shared" ref="J2534:J2597" si="561">TEXT(A2534,"mmmm")</f>
        <v>February</v>
      </c>
      <c r="K2534" s="2">
        <f t="shared" ref="K2534:K2597" si="562">MONTH(A2534)</f>
        <v>2</v>
      </c>
      <c r="L2534" s="2" t="str">
        <f t="shared" ref="L2534:L2597" si="563">TEXT(A2534,"dddd")</f>
        <v>Thursday</v>
      </c>
      <c r="M2534" s="2">
        <f t="shared" ref="M2534:M2597" si="564">WEEKNUM(A2534)</f>
        <v>6</v>
      </c>
      <c r="N2534" s="3">
        <f t="shared" ref="N2534:N2597" si="565">IF(F2534="Credit",H2534,0)</f>
        <v>0</v>
      </c>
      <c r="O2534" s="3">
        <f t="shared" ref="O2534:O2597" si="566">IF(F2534="Debit",H2534,0)</f>
        <v>1421</v>
      </c>
      <c r="P2534" t="str">
        <f t="shared" ref="P2534:P2597" si="567">TEXT(A2534,"d-mmm")</f>
        <v>3-Feb</v>
      </c>
      <c r="Q2534" s="9">
        <f t="shared" ref="Q2534:Q2597" si="568">TIMEVALUE(TRIM(CLEAN(SUBSTITUTE(B2534,CHAR(34),""))))</f>
        <v>0.65208333333333335</v>
      </c>
      <c r="R2534" t="str">
        <f t="shared" ref="R2534:R2597" si="569">IF(HOUR(Q2534)&lt;12,"Morning",IF(HOUR(Q2534)&lt;17,"Afternoon",IF(HOUR(Q2534)&lt;21,"Evening","Night")))</f>
        <v>Afternoon</v>
      </c>
      <c r="S2534" s="2">
        <f t="shared" ref="S2534:S2597" si="570">DAY(A2534)</f>
        <v>3</v>
      </c>
      <c r="T2534" t="str">
        <f t="shared" ref="T2534:T2597" si="571">IF(ISNUMBER(SEARCH("Recharge",C2534)),"Recharge",IF(ISNUMBER(SEARCH("Petrol",C2534)),"Fuel",IF(ISNUMBER(SEARCH("Restaurant",C2534)),"Food",IF(ISNUMBER(SEARCH("Amazon",C2534)),"Shopping",IF(ISNUMBER(SEARCH("Salary",C2534)),"Salary",IF(ISNUMBER(SEARCH("Paid to",C2534)),"UPI Transfer","Others"))))))</f>
        <v>UPI Transfer</v>
      </c>
      <c r="U2534">
        <f t="shared" ref="U2534:U2597" si="572">HOUR(Q2534)</f>
        <v>15</v>
      </c>
      <c r="V2534" t="str">
        <f t="shared" ref="V2534:V2597" si="573">"FY Q"&amp;INT(MOD(MONTH(A2534)-4,12)/3)+1</f>
        <v>FY Q4</v>
      </c>
    </row>
    <row r="2535" spans="1:22" x14ac:dyDescent="0.3">
      <c r="A2535" s="18">
        <v>44595</v>
      </c>
      <c r="B2535" t="s">
        <v>882</v>
      </c>
      <c r="C2535" t="s">
        <v>357</v>
      </c>
      <c r="D2535" t="s">
        <v>3539</v>
      </c>
      <c r="E2535">
        <v>293019285461</v>
      </c>
      <c r="F2535" t="s">
        <v>15</v>
      </c>
      <c r="G2535" t="s">
        <v>71</v>
      </c>
      <c r="H2535">
        <v>4317</v>
      </c>
      <c r="I2535" s="2">
        <f t="shared" si="560"/>
        <v>2022</v>
      </c>
      <c r="J2535" s="2" t="str">
        <f t="shared" si="561"/>
        <v>February</v>
      </c>
      <c r="K2535" s="2">
        <f t="shared" si="562"/>
        <v>2</v>
      </c>
      <c r="L2535" s="2" t="str">
        <f t="shared" si="563"/>
        <v>Thursday</v>
      </c>
      <c r="M2535" s="2">
        <f t="shared" si="564"/>
        <v>6</v>
      </c>
      <c r="N2535" s="3">
        <f t="shared" si="565"/>
        <v>0</v>
      </c>
      <c r="O2535" s="3">
        <f t="shared" si="566"/>
        <v>4317</v>
      </c>
      <c r="P2535" t="str">
        <f t="shared" si="567"/>
        <v>3-Feb</v>
      </c>
      <c r="Q2535" s="9">
        <f t="shared" si="568"/>
        <v>0.80555555555555558</v>
      </c>
      <c r="R2535" t="str">
        <f t="shared" si="569"/>
        <v>Evening</v>
      </c>
      <c r="S2535" s="2">
        <f t="shared" si="570"/>
        <v>3</v>
      </c>
      <c r="T2535" t="str">
        <f t="shared" si="571"/>
        <v>UPI Transfer</v>
      </c>
      <c r="U2535">
        <f t="shared" si="572"/>
        <v>19</v>
      </c>
      <c r="V2535" t="str">
        <f t="shared" si="573"/>
        <v>FY Q4</v>
      </c>
    </row>
    <row r="2536" spans="1:22" x14ac:dyDescent="0.3">
      <c r="A2536" s="18">
        <v>44595</v>
      </c>
      <c r="B2536" t="s">
        <v>551</v>
      </c>
      <c r="C2536" t="s">
        <v>262</v>
      </c>
      <c r="D2536" t="s">
        <v>3540</v>
      </c>
      <c r="E2536">
        <v>380954799010</v>
      </c>
      <c r="F2536" t="s">
        <v>16</v>
      </c>
      <c r="G2536" t="s">
        <v>71</v>
      </c>
      <c r="H2536">
        <v>6888</v>
      </c>
      <c r="I2536" s="2">
        <f t="shared" si="560"/>
        <v>2022</v>
      </c>
      <c r="J2536" s="2" t="str">
        <f t="shared" si="561"/>
        <v>February</v>
      </c>
      <c r="K2536" s="2">
        <f t="shared" si="562"/>
        <v>2</v>
      </c>
      <c r="L2536" s="2" t="str">
        <f t="shared" si="563"/>
        <v>Thursday</v>
      </c>
      <c r="M2536" s="2">
        <f t="shared" si="564"/>
        <v>6</v>
      </c>
      <c r="N2536" s="3">
        <f t="shared" si="565"/>
        <v>6888</v>
      </c>
      <c r="O2536" s="3">
        <f t="shared" si="566"/>
        <v>0</v>
      </c>
      <c r="P2536" t="str">
        <f t="shared" si="567"/>
        <v>3-Feb</v>
      </c>
      <c r="Q2536" s="9">
        <f t="shared" si="568"/>
        <v>0.80833333333333335</v>
      </c>
      <c r="R2536" t="str">
        <f t="shared" si="569"/>
        <v>Evening</v>
      </c>
      <c r="S2536" s="2">
        <f t="shared" si="570"/>
        <v>3</v>
      </c>
      <c r="T2536" t="str">
        <f t="shared" si="571"/>
        <v>Others</v>
      </c>
      <c r="U2536">
        <f t="shared" si="572"/>
        <v>19</v>
      </c>
      <c r="V2536" t="str">
        <f t="shared" si="573"/>
        <v>FY Q4</v>
      </c>
    </row>
    <row r="2537" spans="1:22" x14ac:dyDescent="0.3">
      <c r="A2537" s="18">
        <v>44595</v>
      </c>
      <c r="B2537" t="s">
        <v>782</v>
      </c>
      <c r="C2537" t="s">
        <v>399</v>
      </c>
      <c r="D2537" t="s">
        <v>3541</v>
      </c>
      <c r="E2537">
        <v>770723427195</v>
      </c>
      <c r="F2537" t="s">
        <v>15</v>
      </c>
      <c r="G2537" t="s">
        <v>67</v>
      </c>
      <c r="H2537">
        <v>5618</v>
      </c>
      <c r="I2537" s="2">
        <f t="shared" si="560"/>
        <v>2022</v>
      </c>
      <c r="J2537" s="2" t="str">
        <f t="shared" si="561"/>
        <v>February</v>
      </c>
      <c r="K2537" s="2">
        <f t="shared" si="562"/>
        <v>2</v>
      </c>
      <c r="L2537" s="2" t="str">
        <f t="shared" si="563"/>
        <v>Thursday</v>
      </c>
      <c r="M2537" s="2">
        <f t="shared" si="564"/>
        <v>6</v>
      </c>
      <c r="N2537" s="3">
        <f t="shared" si="565"/>
        <v>0</v>
      </c>
      <c r="O2537" s="3">
        <f t="shared" si="566"/>
        <v>5618</v>
      </c>
      <c r="P2537" t="str">
        <f t="shared" si="567"/>
        <v>3-Feb</v>
      </c>
      <c r="Q2537" s="9">
        <f t="shared" si="568"/>
        <v>0.88958333333333328</v>
      </c>
      <c r="R2537" t="str">
        <f t="shared" si="569"/>
        <v>Night</v>
      </c>
      <c r="S2537" s="2">
        <f t="shared" si="570"/>
        <v>3</v>
      </c>
      <c r="T2537" t="str">
        <f t="shared" si="571"/>
        <v>UPI Transfer</v>
      </c>
      <c r="U2537">
        <f t="shared" si="572"/>
        <v>21</v>
      </c>
      <c r="V2537" t="str">
        <f t="shared" si="573"/>
        <v>FY Q4</v>
      </c>
    </row>
    <row r="2538" spans="1:22" x14ac:dyDescent="0.3">
      <c r="A2538" s="18">
        <v>44596</v>
      </c>
      <c r="B2538" t="s">
        <v>3542</v>
      </c>
      <c r="C2538" t="s">
        <v>222</v>
      </c>
      <c r="D2538" t="s">
        <v>3543</v>
      </c>
      <c r="E2538">
        <v>639636673855</v>
      </c>
      <c r="F2538" t="s">
        <v>15</v>
      </c>
      <c r="G2538" t="s">
        <v>67</v>
      </c>
      <c r="H2538">
        <v>3589</v>
      </c>
      <c r="I2538" s="2">
        <f t="shared" si="560"/>
        <v>2022</v>
      </c>
      <c r="J2538" s="2" t="str">
        <f t="shared" si="561"/>
        <v>February</v>
      </c>
      <c r="K2538" s="2">
        <f t="shared" si="562"/>
        <v>2</v>
      </c>
      <c r="L2538" s="2" t="str">
        <f t="shared" si="563"/>
        <v>Friday</v>
      </c>
      <c r="M2538" s="2">
        <f t="shared" si="564"/>
        <v>6</v>
      </c>
      <c r="N2538" s="3">
        <f t="shared" si="565"/>
        <v>0</v>
      </c>
      <c r="O2538" s="3">
        <f t="shared" si="566"/>
        <v>3589</v>
      </c>
      <c r="P2538" t="str">
        <f t="shared" si="567"/>
        <v>4-Feb</v>
      </c>
      <c r="Q2538" s="9">
        <f t="shared" si="568"/>
        <v>0.37569444444444444</v>
      </c>
      <c r="R2538" t="str">
        <f t="shared" si="569"/>
        <v>Morning</v>
      </c>
      <c r="S2538" s="2">
        <f t="shared" si="570"/>
        <v>4</v>
      </c>
      <c r="T2538" t="str">
        <f t="shared" si="571"/>
        <v>UPI Transfer</v>
      </c>
      <c r="U2538">
        <f t="shared" si="572"/>
        <v>9</v>
      </c>
      <c r="V2538" t="str">
        <f t="shared" si="573"/>
        <v>FY Q4</v>
      </c>
    </row>
    <row r="2539" spans="1:22" x14ac:dyDescent="0.3">
      <c r="A2539" s="18">
        <v>44596</v>
      </c>
      <c r="B2539" t="s">
        <v>752</v>
      </c>
      <c r="C2539" t="s">
        <v>411</v>
      </c>
      <c r="D2539" t="s">
        <v>3544</v>
      </c>
      <c r="E2539">
        <v>788678006283</v>
      </c>
      <c r="F2539" t="s">
        <v>15</v>
      </c>
      <c r="G2539" t="s">
        <v>67</v>
      </c>
      <c r="H2539">
        <v>13514</v>
      </c>
      <c r="I2539" s="2">
        <f t="shared" si="560"/>
        <v>2022</v>
      </c>
      <c r="J2539" s="2" t="str">
        <f t="shared" si="561"/>
        <v>February</v>
      </c>
      <c r="K2539" s="2">
        <f t="shared" si="562"/>
        <v>2</v>
      </c>
      <c r="L2539" s="2" t="str">
        <f t="shared" si="563"/>
        <v>Friday</v>
      </c>
      <c r="M2539" s="2">
        <f t="shared" si="564"/>
        <v>6</v>
      </c>
      <c r="N2539" s="3">
        <f t="shared" si="565"/>
        <v>0</v>
      </c>
      <c r="O2539" s="3">
        <f t="shared" si="566"/>
        <v>13514</v>
      </c>
      <c r="P2539" t="str">
        <f t="shared" si="567"/>
        <v>4-Feb</v>
      </c>
      <c r="Q2539" s="9">
        <f t="shared" si="568"/>
        <v>0.44236111111111109</v>
      </c>
      <c r="R2539" t="str">
        <f t="shared" si="569"/>
        <v>Morning</v>
      </c>
      <c r="S2539" s="2">
        <f t="shared" si="570"/>
        <v>4</v>
      </c>
      <c r="T2539" t="str">
        <f t="shared" si="571"/>
        <v>UPI Transfer</v>
      </c>
      <c r="U2539">
        <f t="shared" si="572"/>
        <v>10</v>
      </c>
      <c r="V2539" t="str">
        <f t="shared" si="573"/>
        <v>FY Q4</v>
      </c>
    </row>
    <row r="2540" spans="1:22" x14ac:dyDescent="0.3">
      <c r="A2540" s="18">
        <v>44596</v>
      </c>
      <c r="B2540" t="s">
        <v>464</v>
      </c>
      <c r="C2540" t="s">
        <v>338</v>
      </c>
      <c r="D2540" t="s">
        <v>3545</v>
      </c>
      <c r="E2540">
        <v>924405651690</v>
      </c>
      <c r="F2540" t="s">
        <v>15</v>
      </c>
      <c r="G2540" t="s">
        <v>67</v>
      </c>
      <c r="H2540">
        <v>2930</v>
      </c>
      <c r="I2540" s="2">
        <f t="shared" si="560"/>
        <v>2022</v>
      </c>
      <c r="J2540" s="2" t="str">
        <f t="shared" si="561"/>
        <v>February</v>
      </c>
      <c r="K2540" s="2">
        <f t="shared" si="562"/>
        <v>2</v>
      </c>
      <c r="L2540" s="2" t="str">
        <f t="shared" si="563"/>
        <v>Friday</v>
      </c>
      <c r="M2540" s="2">
        <f t="shared" si="564"/>
        <v>6</v>
      </c>
      <c r="N2540" s="3">
        <f t="shared" si="565"/>
        <v>0</v>
      </c>
      <c r="O2540" s="3">
        <f t="shared" si="566"/>
        <v>2930</v>
      </c>
      <c r="P2540" t="str">
        <f t="shared" si="567"/>
        <v>4-Feb</v>
      </c>
      <c r="Q2540" s="9">
        <f t="shared" si="568"/>
        <v>0.57638888888888884</v>
      </c>
      <c r="R2540" t="str">
        <f t="shared" si="569"/>
        <v>Afternoon</v>
      </c>
      <c r="S2540" s="2">
        <f t="shared" si="570"/>
        <v>4</v>
      </c>
      <c r="T2540" t="str">
        <f t="shared" si="571"/>
        <v>UPI Transfer</v>
      </c>
      <c r="U2540">
        <f t="shared" si="572"/>
        <v>13</v>
      </c>
      <c r="V2540" t="str">
        <f t="shared" si="573"/>
        <v>FY Q4</v>
      </c>
    </row>
    <row r="2541" spans="1:22" x14ac:dyDescent="0.3">
      <c r="A2541" s="18">
        <v>44596</v>
      </c>
      <c r="B2541" t="s">
        <v>2281</v>
      </c>
      <c r="C2541" t="s">
        <v>605</v>
      </c>
      <c r="D2541" t="s">
        <v>3546</v>
      </c>
      <c r="E2541">
        <v>493521760763</v>
      </c>
      <c r="F2541" t="s">
        <v>16</v>
      </c>
      <c r="G2541" t="s">
        <v>71</v>
      </c>
      <c r="H2541">
        <v>12981</v>
      </c>
      <c r="I2541" s="2">
        <f t="shared" si="560"/>
        <v>2022</v>
      </c>
      <c r="J2541" s="2" t="str">
        <f t="shared" si="561"/>
        <v>February</v>
      </c>
      <c r="K2541" s="2">
        <f t="shared" si="562"/>
        <v>2</v>
      </c>
      <c r="L2541" s="2" t="str">
        <f t="shared" si="563"/>
        <v>Friday</v>
      </c>
      <c r="M2541" s="2">
        <f t="shared" si="564"/>
        <v>6</v>
      </c>
      <c r="N2541" s="3">
        <f t="shared" si="565"/>
        <v>12981</v>
      </c>
      <c r="O2541" s="3">
        <f t="shared" si="566"/>
        <v>0</v>
      </c>
      <c r="P2541" t="str">
        <f t="shared" si="567"/>
        <v>4-Feb</v>
      </c>
      <c r="Q2541" s="9">
        <f t="shared" si="568"/>
        <v>0.59930555555555554</v>
      </c>
      <c r="R2541" t="str">
        <f t="shared" si="569"/>
        <v>Afternoon</v>
      </c>
      <c r="S2541" s="2">
        <f t="shared" si="570"/>
        <v>4</v>
      </c>
      <c r="T2541" t="str">
        <f t="shared" si="571"/>
        <v>Others</v>
      </c>
      <c r="U2541">
        <f t="shared" si="572"/>
        <v>14</v>
      </c>
      <c r="V2541" t="str">
        <f t="shared" si="573"/>
        <v>FY Q4</v>
      </c>
    </row>
    <row r="2542" spans="1:22" x14ac:dyDescent="0.3">
      <c r="A2542" s="18">
        <v>44596</v>
      </c>
      <c r="B2542" t="s">
        <v>335</v>
      </c>
      <c r="C2542" t="s">
        <v>139</v>
      </c>
      <c r="D2542" t="s">
        <v>3547</v>
      </c>
      <c r="E2542">
        <v>839390293696</v>
      </c>
      <c r="F2542" t="s">
        <v>15</v>
      </c>
      <c r="G2542" t="s">
        <v>71</v>
      </c>
      <c r="H2542">
        <v>1012</v>
      </c>
      <c r="I2542" s="2">
        <f t="shared" si="560"/>
        <v>2022</v>
      </c>
      <c r="J2542" s="2" t="str">
        <f t="shared" si="561"/>
        <v>February</v>
      </c>
      <c r="K2542" s="2">
        <f t="shared" si="562"/>
        <v>2</v>
      </c>
      <c r="L2542" s="2" t="str">
        <f t="shared" si="563"/>
        <v>Friday</v>
      </c>
      <c r="M2542" s="2">
        <f t="shared" si="564"/>
        <v>6</v>
      </c>
      <c r="N2542" s="3">
        <f t="shared" si="565"/>
        <v>0</v>
      </c>
      <c r="O2542" s="3">
        <f t="shared" si="566"/>
        <v>1012</v>
      </c>
      <c r="P2542" t="str">
        <f t="shared" si="567"/>
        <v>4-Feb</v>
      </c>
      <c r="Q2542" s="9">
        <f t="shared" si="568"/>
        <v>0.60763888888888884</v>
      </c>
      <c r="R2542" t="str">
        <f t="shared" si="569"/>
        <v>Afternoon</v>
      </c>
      <c r="S2542" s="2">
        <f t="shared" si="570"/>
        <v>4</v>
      </c>
      <c r="T2542" t="str">
        <f t="shared" si="571"/>
        <v>Fuel</v>
      </c>
      <c r="U2542">
        <f t="shared" si="572"/>
        <v>14</v>
      </c>
      <c r="V2542" t="str">
        <f t="shared" si="573"/>
        <v>FY Q4</v>
      </c>
    </row>
    <row r="2543" spans="1:22" x14ac:dyDescent="0.3">
      <c r="A2543" s="18">
        <v>44596</v>
      </c>
      <c r="B2543" t="s">
        <v>3548</v>
      </c>
      <c r="C2543" t="s">
        <v>222</v>
      </c>
      <c r="D2543" t="s">
        <v>3549</v>
      </c>
      <c r="E2543">
        <v>429615342598</v>
      </c>
      <c r="F2543" t="s">
        <v>15</v>
      </c>
      <c r="G2543" t="s">
        <v>71</v>
      </c>
      <c r="H2543">
        <v>2857</v>
      </c>
      <c r="I2543" s="2">
        <f t="shared" si="560"/>
        <v>2022</v>
      </c>
      <c r="J2543" s="2" t="str">
        <f t="shared" si="561"/>
        <v>February</v>
      </c>
      <c r="K2543" s="2">
        <f t="shared" si="562"/>
        <v>2</v>
      </c>
      <c r="L2543" s="2" t="str">
        <f t="shared" si="563"/>
        <v>Friday</v>
      </c>
      <c r="M2543" s="2">
        <f t="shared" si="564"/>
        <v>6</v>
      </c>
      <c r="N2543" s="3">
        <f t="shared" si="565"/>
        <v>0</v>
      </c>
      <c r="O2543" s="3">
        <f t="shared" si="566"/>
        <v>2857</v>
      </c>
      <c r="P2543" t="str">
        <f t="shared" si="567"/>
        <v>4-Feb</v>
      </c>
      <c r="Q2543" s="9">
        <f t="shared" si="568"/>
        <v>0.7583333333333333</v>
      </c>
      <c r="R2543" t="str">
        <f t="shared" si="569"/>
        <v>Evening</v>
      </c>
      <c r="S2543" s="2">
        <f t="shared" si="570"/>
        <v>4</v>
      </c>
      <c r="T2543" t="str">
        <f t="shared" si="571"/>
        <v>UPI Transfer</v>
      </c>
      <c r="U2543">
        <f t="shared" si="572"/>
        <v>18</v>
      </c>
      <c r="V2543" t="str">
        <f t="shared" si="573"/>
        <v>FY Q4</v>
      </c>
    </row>
    <row r="2544" spans="1:22" x14ac:dyDescent="0.3">
      <c r="A2544" s="18">
        <v>44596</v>
      </c>
      <c r="B2544" t="s">
        <v>851</v>
      </c>
      <c r="C2544" t="s">
        <v>101</v>
      </c>
      <c r="D2544" t="s">
        <v>3550</v>
      </c>
      <c r="E2544">
        <v>358103433784</v>
      </c>
      <c r="F2544" t="s">
        <v>15</v>
      </c>
      <c r="G2544" t="s">
        <v>71</v>
      </c>
      <c r="H2544">
        <v>2859</v>
      </c>
      <c r="I2544" s="2">
        <f t="shared" si="560"/>
        <v>2022</v>
      </c>
      <c r="J2544" s="2" t="str">
        <f t="shared" si="561"/>
        <v>February</v>
      </c>
      <c r="K2544" s="2">
        <f t="shared" si="562"/>
        <v>2</v>
      </c>
      <c r="L2544" s="2" t="str">
        <f t="shared" si="563"/>
        <v>Friday</v>
      </c>
      <c r="M2544" s="2">
        <f t="shared" si="564"/>
        <v>6</v>
      </c>
      <c r="N2544" s="3">
        <f t="shared" si="565"/>
        <v>0</v>
      </c>
      <c r="O2544" s="3">
        <f t="shared" si="566"/>
        <v>2859</v>
      </c>
      <c r="P2544" t="str">
        <f t="shared" si="567"/>
        <v>4-Feb</v>
      </c>
      <c r="Q2544" s="9">
        <f t="shared" si="568"/>
        <v>0.76458333333333328</v>
      </c>
      <c r="R2544" t="str">
        <f t="shared" si="569"/>
        <v>Evening</v>
      </c>
      <c r="S2544" s="2">
        <f t="shared" si="570"/>
        <v>4</v>
      </c>
      <c r="T2544" t="str">
        <f t="shared" si="571"/>
        <v>Recharge</v>
      </c>
      <c r="U2544">
        <f t="shared" si="572"/>
        <v>18</v>
      </c>
      <c r="V2544" t="str">
        <f t="shared" si="573"/>
        <v>FY Q4</v>
      </c>
    </row>
    <row r="2545" spans="1:22" x14ac:dyDescent="0.3">
      <c r="A2545" s="18">
        <v>44597</v>
      </c>
      <c r="B2545" t="s">
        <v>2306</v>
      </c>
      <c r="C2545" t="s">
        <v>834</v>
      </c>
      <c r="D2545" t="s">
        <v>3551</v>
      </c>
      <c r="E2545">
        <v>568337221944</v>
      </c>
      <c r="F2545" t="s">
        <v>15</v>
      </c>
      <c r="G2545" t="s">
        <v>67</v>
      </c>
      <c r="H2545">
        <v>3087</v>
      </c>
      <c r="I2545" s="2">
        <f t="shared" si="560"/>
        <v>2022</v>
      </c>
      <c r="J2545" s="2" t="str">
        <f t="shared" si="561"/>
        <v>February</v>
      </c>
      <c r="K2545" s="2">
        <f t="shared" si="562"/>
        <v>2</v>
      </c>
      <c r="L2545" s="2" t="str">
        <f t="shared" si="563"/>
        <v>Saturday</v>
      </c>
      <c r="M2545" s="2">
        <f t="shared" si="564"/>
        <v>6</v>
      </c>
      <c r="N2545" s="3">
        <f t="shared" si="565"/>
        <v>0</v>
      </c>
      <c r="O2545" s="3">
        <f t="shared" si="566"/>
        <v>3087</v>
      </c>
      <c r="P2545" t="str">
        <f t="shared" si="567"/>
        <v>5-Feb</v>
      </c>
      <c r="Q2545" s="9">
        <f t="shared" si="568"/>
        <v>0.29722222222222222</v>
      </c>
      <c r="R2545" t="str">
        <f t="shared" si="569"/>
        <v>Morning</v>
      </c>
      <c r="S2545" s="2">
        <f t="shared" si="570"/>
        <v>5</v>
      </c>
      <c r="T2545" t="str">
        <f t="shared" si="571"/>
        <v>UPI Transfer</v>
      </c>
      <c r="U2545">
        <f t="shared" si="572"/>
        <v>7</v>
      </c>
      <c r="V2545" t="str">
        <f t="shared" si="573"/>
        <v>FY Q4</v>
      </c>
    </row>
    <row r="2546" spans="1:22" x14ac:dyDescent="0.3">
      <c r="A2546" s="18">
        <v>44597</v>
      </c>
      <c r="B2546" t="s">
        <v>3153</v>
      </c>
      <c r="C2546" t="s">
        <v>160</v>
      </c>
      <c r="D2546" t="s">
        <v>3552</v>
      </c>
      <c r="E2546">
        <v>288326942318</v>
      </c>
      <c r="F2546" t="s">
        <v>15</v>
      </c>
      <c r="G2546" t="s">
        <v>67</v>
      </c>
      <c r="H2546">
        <v>24434</v>
      </c>
      <c r="I2546" s="2">
        <f t="shared" si="560"/>
        <v>2022</v>
      </c>
      <c r="J2546" s="2" t="str">
        <f t="shared" si="561"/>
        <v>February</v>
      </c>
      <c r="K2546" s="2">
        <f t="shared" si="562"/>
        <v>2</v>
      </c>
      <c r="L2546" s="2" t="str">
        <f t="shared" si="563"/>
        <v>Saturday</v>
      </c>
      <c r="M2546" s="2">
        <f t="shared" si="564"/>
        <v>6</v>
      </c>
      <c r="N2546" s="3">
        <f t="shared" si="565"/>
        <v>0</v>
      </c>
      <c r="O2546" s="3">
        <f t="shared" si="566"/>
        <v>24434</v>
      </c>
      <c r="P2546" t="str">
        <f t="shared" si="567"/>
        <v>5-Feb</v>
      </c>
      <c r="Q2546" s="9">
        <f t="shared" si="568"/>
        <v>0.89513888888888893</v>
      </c>
      <c r="R2546" t="str">
        <f t="shared" si="569"/>
        <v>Night</v>
      </c>
      <c r="S2546" s="2">
        <f t="shared" si="570"/>
        <v>5</v>
      </c>
      <c r="T2546" t="str">
        <f t="shared" si="571"/>
        <v>Shopping</v>
      </c>
      <c r="U2546">
        <f t="shared" si="572"/>
        <v>21</v>
      </c>
      <c r="V2546" t="str">
        <f t="shared" si="573"/>
        <v>FY Q4</v>
      </c>
    </row>
    <row r="2547" spans="1:22" x14ac:dyDescent="0.3">
      <c r="A2547" s="18">
        <v>44598</v>
      </c>
      <c r="B2547" t="s">
        <v>1164</v>
      </c>
      <c r="C2547" t="s">
        <v>239</v>
      </c>
      <c r="D2547" t="s">
        <v>3553</v>
      </c>
      <c r="E2547">
        <v>830342783715</v>
      </c>
      <c r="F2547" t="s">
        <v>15</v>
      </c>
      <c r="G2547" t="s">
        <v>71</v>
      </c>
      <c r="H2547">
        <v>1809</v>
      </c>
      <c r="I2547" s="2">
        <f t="shared" si="560"/>
        <v>2022</v>
      </c>
      <c r="J2547" s="2" t="str">
        <f t="shared" si="561"/>
        <v>February</v>
      </c>
      <c r="K2547" s="2">
        <f t="shared" si="562"/>
        <v>2</v>
      </c>
      <c r="L2547" s="2" t="str">
        <f t="shared" si="563"/>
        <v>Sunday</v>
      </c>
      <c r="M2547" s="2">
        <f t="shared" si="564"/>
        <v>7</v>
      </c>
      <c r="N2547" s="3">
        <f t="shared" si="565"/>
        <v>0</v>
      </c>
      <c r="O2547" s="3">
        <f t="shared" si="566"/>
        <v>1809</v>
      </c>
      <c r="P2547" t="str">
        <f t="shared" si="567"/>
        <v>6-Feb</v>
      </c>
      <c r="Q2547" s="9">
        <f t="shared" si="568"/>
        <v>0.41944444444444445</v>
      </c>
      <c r="R2547" t="str">
        <f t="shared" si="569"/>
        <v>Morning</v>
      </c>
      <c r="S2547" s="2">
        <f t="shared" si="570"/>
        <v>6</v>
      </c>
      <c r="T2547" t="str">
        <f t="shared" si="571"/>
        <v>Recharge</v>
      </c>
      <c r="U2547">
        <f t="shared" si="572"/>
        <v>10</v>
      </c>
      <c r="V2547" t="str">
        <f t="shared" si="573"/>
        <v>FY Q4</v>
      </c>
    </row>
    <row r="2548" spans="1:22" x14ac:dyDescent="0.3">
      <c r="A2548" s="18">
        <v>44598</v>
      </c>
      <c r="B2548" t="s">
        <v>1196</v>
      </c>
      <c r="C2548" t="s">
        <v>79</v>
      </c>
      <c r="D2548" t="s">
        <v>3554</v>
      </c>
      <c r="E2548">
        <v>299655492397</v>
      </c>
      <c r="F2548" t="s">
        <v>16</v>
      </c>
      <c r="G2548" t="s">
        <v>67</v>
      </c>
      <c r="H2548">
        <v>18633</v>
      </c>
      <c r="I2548" s="2">
        <f t="shared" si="560"/>
        <v>2022</v>
      </c>
      <c r="J2548" s="2" t="str">
        <f t="shared" si="561"/>
        <v>February</v>
      </c>
      <c r="K2548" s="2">
        <f t="shared" si="562"/>
        <v>2</v>
      </c>
      <c r="L2548" s="2" t="str">
        <f t="shared" si="563"/>
        <v>Sunday</v>
      </c>
      <c r="M2548" s="2">
        <f t="shared" si="564"/>
        <v>7</v>
      </c>
      <c r="N2548" s="3">
        <f t="shared" si="565"/>
        <v>18633</v>
      </c>
      <c r="O2548" s="3">
        <f t="shared" si="566"/>
        <v>0</v>
      </c>
      <c r="P2548" t="str">
        <f t="shared" si="567"/>
        <v>6-Feb</v>
      </c>
      <c r="Q2548" s="9">
        <f t="shared" si="568"/>
        <v>0.89861111111111114</v>
      </c>
      <c r="R2548" t="str">
        <f t="shared" si="569"/>
        <v>Night</v>
      </c>
      <c r="S2548" s="2">
        <f t="shared" si="570"/>
        <v>6</v>
      </c>
      <c r="T2548" t="str">
        <f t="shared" si="571"/>
        <v>Others</v>
      </c>
      <c r="U2548">
        <f t="shared" si="572"/>
        <v>21</v>
      </c>
      <c r="V2548" t="str">
        <f t="shared" si="573"/>
        <v>FY Q4</v>
      </c>
    </row>
    <row r="2549" spans="1:22" x14ac:dyDescent="0.3">
      <c r="A2549" s="18">
        <v>44599</v>
      </c>
      <c r="B2549" t="s">
        <v>1174</v>
      </c>
      <c r="C2549" t="s">
        <v>85</v>
      </c>
      <c r="D2549" t="s">
        <v>3555</v>
      </c>
      <c r="E2549">
        <v>393486552404</v>
      </c>
      <c r="F2549" t="s">
        <v>16</v>
      </c>
      <c r="G2549" t="s">
        <v>71</v>
      </c>
      <c r="H2549">
        <v>15488</v>
      </c>
      <c r="I2549" s="2">
        <f t="shared" si="560"/>
        <v>2022</v>
      </c>
      <c r="J2549" s="2" t="str">
        <f t="shared" si="561"/>
        <v>February</v>
      </c>
      <c r="K2549" s="2">
        <f t="shared" si="562"/>
        <v>2</v>
      </c>
      <c r="L2549" s="2" t="str">
        <f t="shared" si="563"/>
        <v>Monday</v>
      </c>
      <c r="M2549" s="2">
        <f t="shared" si="564"/>
        <v>7</v>
      </c>
      <c r="N2549" s="3">
        <f t="shared" si="565"/>
        <v>15488</v>
      </c>
      <c r="O2549" s="3">
        <f t="shared" si="566"/>
        <v>0</v>
      </c>
      <c r="P2549" t="str">
        <f t="shared" si="567"/>
        <v>7-Feb</v>
      </c>
      <c r="Q2549" s="9">
        <f t="shared" si="568"/>
        <v>0.7055555555555556</v>
      </c>
      <c r="R2549" t="str">
        <f t="shared" si="569"/>
        <v>Afternoon</v>
      </c>
      <c r="S2549" s="2">
        <f t="shared" si="570"/>
        <v>7</v>
      </c>
      <c r="T2549" t="str">
        <f t="shared" si="571"/>
        <v>Others</v>
      </c>
      <c r="U2549">
        <f t="shared" si="572"/>
        <v>16</v>
      </c>
      <c r="V2549" t="str">
        <f t="shared" si="573"/>
        <v>FY Q4</v>
      </c>
    </row>
    <row r="2550" spans="1:22" x14ac:dyDescent="0.3">
      <c r="A2550" s="18">
        <v>44599</v>
      </c>
      <c r="B2550" t="s">
        <v>718</v>
      </c>
      <c r="C2550" t="s">
        <v>76</v>
      </c>
      <c r="D2550" t="s">
        <v>3556</v>
      </c>
      <c r="E2550">
        <v>82820494535</v>
      </c>
      <c r="F2550" t="s">
        <v>16</v>
      </c>
      <c r="G2550" t="s">
        <v>67</v>
      </c>
      <c r="H2550">
        <v>2583</v>
      </c>
      <c r="I2550" s="2">
        <f t="shared" si="560"/>
        <v>2022</v>
      </c>
      <c r="J2550" s="2" t="str">
        <f t="shared" si="561"/>
        <v>February</v>
      </c>
      <c r="K2550" s="2">
        <f t="shared" si="562"/>
        <v>2</v>
      </c>
      <c r="L2550" s="2" t="str">
        <f t="shared" si="563"/>
        <v>Monday</v>
      </c>
      <c r="M2550" s="2">
        <f t="shared" si="564"/>
        <v>7</v>
      </c>
      <c r="N2550" s="3">
        <f t="shared" si="565"/>
        <v>2583</v>
      </c>
      <c r="O2550" s="3">
        <f t="shared" si="566"/>
        <v>0</v>
      </c>
      <c r="P2550" t="str">
        <f t="shared" si="567"/>
        <v>7-Feb</v>
      </c>
      <c r="Q2550" s="9">
        <f t="shared" si="568"/>
        <v>0.76875000000000004</v>
      </c>
      <c r="R2550" t="str">
        <f t="shared" si="569"/>
        <v>Evening</v>
      </c>
      <c r="S2550" s="2">
        <f t="shared" si="570"/>
        <v>7</v>
      </c>
      <c r="T2550" t="str">
        <f t="shared" si="571"/>
        <v>Others</v>
      </c>
      <c r="U2550">
        <f t="shared" si="572"/>
        <v>18</v>
      </c>
      <c r="V2550" t="str">
        <f t="shared" si="573"/>
        <v>FY Q4</v>
      </c>
    </row>
    <row r="2551" spans="1:22" x14ac:dyDescent="0.3">
      <c r="A2551" s="18">
        <v>44599</v>
      </c>
      <c r="B2551" t="s">
        <v>3557</v>
      </c>
      <c r="C2551" t="s">
        <v>79</v>
      </c>
      <c r="D2551" t="s">
        <v>3558</v>
      </c>
      <c r="E2551">
        <v>527111151027</v>
      </c>
      <c r="F2551" t="s">
        <v>16</v>
      </c>
      <c r="G2551" t="s">
        <v>71</v>
      </c>
      <c r="H2551">
        <v>13189</v>
      </c>
      <c r="I2551" s="2">
        <f t="shared" si="560"/>
        <v>2022</v>
      </c>
      <c r="J2551" s="2" t="str">
        <f t="shared" si="561"/>
        <v>February</v>
      </c>
      <c r="K2551" s="2">
        <f t="shared" si="562"/>
        <v>2</v>
      </c>
      <c r="L2551" s="2" t="str">
        <f t="shared" si="563"/>
        <v>Monday</v>
      </c>
      <c r="M2551" s="2">
        <f t="shared" si="564"/>
        <v>7</v>
      </c>
      <c r="N2551" s="3">
        <f t="shared" si="565"/>
        <v>13189</v>
      </c>
      <c r="O2551" s="3">
        <f t="shared" si="566"/>
        <v>0</v>
      </c>
      <c r="P2551" t="str">
        <f t="shared" si="567"/>
        <v>7-Feb</v>
      </c>
      <c r="Q2551" s="9">
        <f t="shared" si="568"/>
        <v>0.98263888888888884</v>
      </c>
      <c r="R2551" t="str">
        <f t="shared" si="569"/>
        <v>Night</v>
      </c>
      <c r="S2551" s="2">
        <f t="shared" si="570"/>
        <v>7</v>
      </c>
      <c r="T2551" t="str">
        <f t="shared" si="571"/>
        <v>Others</v>
      </c>
      <c r="U2551">
        <f t="shared" si="572"/>
        <v>23</v>
      </c>
      <c r="V2551" t="str">
        <f t="shared" si="573"/>
        <v>FY Q4</v>
      </c>
    </row>
    <row r="2552" spans="1:22" x14ac:dyDescent="0.3">
      <c r="A2552" s="18">
        <v>44599</v>
      </c>
      <c r="B2552" t="s">
        <v>1024</v>
      </c>
      <c r="C2552" t="s">
        <v>209</v>
      </c>
      <c r="D2552" t="s">
        <v>3559</v>
      </c>
      <c r="E2552">
        <v>126641522280</v>
      </c>
      <c r="F2552" t="s">
        <v>15</v>
      </c>
      <c r="G2552" t="s">
        <v>67</v>
      </c>
      <c r="H2552">
        <v>8453</v>
      </c>
      <c r="I2552" s="2">
        <f t="shared" si="560"/>
        <v>2022</v>
      </c>
      <c r="J2552" s="2" t="str">
        <f t="shared" si="561"/>
        <v>February</v>
      </c>
      <c r="K2552" s="2">
        <f t="shared" si="562"/>
        <v>2</v>
      </c>
      <c r="L2552" s="2" t="str">
        <f t="shared" si="563"/>
        <v>Monday</v>
      </c>
      <c r="M2552" s="2">
        <f t="shared" si="564"/>
        <v>7</v>
      </c>
      <c r="N2552" s="3">
        <f t="shared" si="565"/>
        <v>0</v>
      </c>
      <c r="O2552" s="3">
        <f t="shared" si="566"/>
        <v>8453</v>
      </c>
      <c r="P2552" t="str">
        <f t="shared" si="567"/>
        <v>7-Feb</v>
      </c>
      <c r="Q2552" s="9">
        <f t="shared" si="568"/>
        <v>0.98472222222222228</v>
      </c>
      <c r="R2552" t="str">
        <f t="shared" si="569"/>
        <v>Night</v>
      </c>
      <c r="S2552" s="2">
        <f t="shared" si="570"/>
        <v>7</v>
      </c>
      <c r="T2552" t="str">
        <f t="shared" si="571"/>
        <v>UPI Transfer</v>
      </c>
      <c r="U2552">
        <f t="shared" si="572"/>
        <v>23</v>
      </c>
      <c r="V2552" t="str">
        <f t="shared" si="573"/>
        <v>FY Q4</v>
      </c>
    </row>
    <row r="2553" spans="1:22" x14ac:dyDescent="0.3">
      <c r="A2553" s="18">
        <v>44600</v>
      </c>
      <c r="B2553" t="s">
        <v>2078</v>
      </c>
      <c r="C2553" t="s">
        <v>395</v>
      </c>
      <c r="D2553" t="s">
        <v>3560</v>
      </c>
      <c r="E2553">
        <v>173025398392</v>
      </c>
      <c r="F2553" t="s">
        <v>15</v>
      </c>
      <c r="G2553" t="s">
        <v>67</v>
      </c>
      <c r="H2553">
        <v>6904</v>
      </c>
      <c r="I2553" s="2">
        <f t="shared" si="560"/>
        <v>2022</v>
      </c>
      <c r="J2553" s="2" t="str">
        <f t="shared" si="561"/>
        <v>February</v>
      </c>
      <c r="K2553" s="2">
        <f t="shared" si="562"/>
        <v>2</v>
      </c>
      <c r="L2553" s="2" t="str">
        <f t="shared" si="563"/>
        <v>Tuesday</v>
      </c>
      <c r="M2553" s="2">
        <f t="shared" si="564"/>
        <v>7</v>
      </c>
      <c r="N2553" s="3">
        <f t="shared" si="565"/>
        <v>0</v>
      </c>
      <c r="O2553" s="3">
        <f t="shared" si="566"/>
        <v>6904</v>
      </c>
      <c r="P2553" t="str">
        <f t="shared" si="567"/>
        <v>8-Feb</v>
      </c>
      <c r="Q2553" s="9">
        <f t="shared" si="568"/>
        <v>0.47361111111111109</v>
      </c>
      <c r="R2553" t="str">
        <f t="shared" si="569"/>
        <v>Morning</v>
      </c>
      <c r="S2553" s="2">
        <f t="shared" si="570"/>
        <v>8</v>
      </c>
      <c r="T2553" t="str">
        <f t="shared" si="571"/>
        <v>Shopping</v>
      </c>
      <c r="U2553">
        <f t="shared" si="572"/>
        <v>11</v>
      </c>
      <c r="V2553" t="str">
        <f t="shared" si="573"/>
        <v>FY Q4</v>
      </c>
    </row>
    <row r="2554" spans="1:22" x14ac:dyDescent="0.3">
      <c r="A2554" s="18">
        <v>44600</v>
      </c>
      <c r="B2554" t="s">
        <v>398</v>
      </c>
      <c r="C2554" t="s">
        <v>104</v>
      </c>
      <c r="D2554" t="s">
        <v>3561</v>
      </c>
      <c r="E2554">
        <v>972096222263</v>
      </c>
      <c r="F2554" t="s">
        <v>16</v>
      </c>
      <c r="G2554" t="s">
        <v>71</v>
      </c>
      <c r="H2554">
        <v>8446</v>
      </c>
      <c r="I2554" s="2">
        <f t="shared" si="560"/>
        <v>2022</v>
      </c>
      <c r="J2554" s="2" t="str">
        <f t="shared" si="561"/>
        <v>February</v>
      </c>
      <c r="K2554" s="2">
        <f t="shared" si="562"/>
        <v>2</v>
      </c>
      <c r="L2554" s="2" t="str">
        <f t="shared" si="563"/>
        <v>Tuesday</v>
      </c>
      <c r="M2554" s="2">
        <f t="shared" si="564"/>
        <v>7</v>
      </c>
      <c r="N2554" s="3">
        <f t="shared" si="565"/>
        <v>8446</v>
      </c>
      <c r="O2554" s="3">
        <f t="shared" si="566"/>
        <v>0</v>
      </c>
      <c r="P2554" t="str">
        <f t="shared" si="567"/>
        <v>8-Feb</v>
      </c>
      <c r="Q2554" s="9">
        <f t="shared" si="568"/>
        <v>0.60416666666666663</v>
      </c>
      <c r="R2554" t="str">
        <f t="shared" si="569"/>
        <v>Afternoon</v>
      </c>
      <c r="S2554" s="2">
        <f t="shared" si="570"/>
        <v>8</v>
      </c>
      <c r="T2554" t="str">
        <f t="shared" si="571"/>
        <v>Others</v>
      </c>
      <c r="U2554">
        <f t="shared" si="572"/>
        <v>14</v>
      </c>
      <c r="V2554" t="str">
        <f t="shared" si="573"/>
        <v>FY Q4</v>
      </c>
    </row>
    <row r="2555" spans="1:22" x14ac:dyDescent="0.3">
      <c r="A2555" s="18">
        <v>44601</v>
      </c>
      <c r="B2555" t="s">
        <v>486</v>
      </c>
      <c r="C2555" t="s">
        <v>254</v>
      </c>
      <c r="D2555" t="s">
        <v>3562</v>
      </c>
      <c r="E2555">
        <v>50008122723</v>
      </c>
      <c r="F2555" t="s">
        <v>16</v>
      </c>
      <c r="G2555" t="s">
        <v>67</v>
      </c>
      <c r="H2555">
        <v>4411</v>
      </c>
      <c r="I2555" s="2">
        <f t="shared" si="560"/>
        <v>2022</v>
      </c>
      <c r="J2555" s="2" t="str">
        <f t="shared" si="561"/>
        <v>February</v>
      </c>
      <c r="K2555" s="2">
        <f t="shared" si="562"/>
        <v>2</v>
      </c>
      <c r="L2555" s="2" t="str">
        <f t="shared" si="563"/>
        <v>Wednesday</v>
      </c>
      <c r="M2555" s="2">
        <f t="shared" si="564"/>
        <v>7</v>
      </c>
      <c r="N2555" s="3">
        <f t="shared" si="565"/>
        <v>4411</v>
      </c>
      <c r="O2555" s="3">
        <f t="shared" si="566"/>
        <v>0</v>
      </c>
      <c r="P2555" t="str">
        <f t="shared" si="567"/>
        <v>9-Feb</v>
      </c>
      <c r="Q2555" s="9">
        <f t="shared" si="568"/>
        <v>0.74236111111111114</v>
      </c>
      <c r="R2555" t="str">
        <f t="shared" si="569"/>
        <v>Evening</v>
      </c>
      <c r="S2555" s="2">
        <f t="shared" si="570"/>
        <v>9</v>
      </c>
      <c r="T2555" t="str">
        <f t="shared" si="571"/>
        <v>Others</v>
      </c>
      <c r="U2555">
        <f t="shared" si="572"/>
        <v>17</v>
      </c>
      <c r="V2555" t="str">
        <f t="shared" si="573"/>
        <v>FY Q4</v>
      </c>
    </row>
    <row r="2556" spans="1:22" x14ac:dyDescent="0.3">
      <c r="A2556" s="18">
        <v>44602</v>
      </c>
      <c r="B2556" t="s">
        <v>1835</v>
      </c>
      <c r="C2556" t="s">
        <v>399</v>
      </c>
      <c r="D2556" t="s">
        <v>3563</v>
      </c>
      <c r="E2556">
        <v>764690176764</v>
      </c>
      <c r="F2556" t="s">
        <v>15</v>
      </c>
      <c r="G2556" t="s">
        <v>67</v>
      </c>
      <c r="H2556">
        <v>6665</v>
      </c>
      <c r="I2556" s="2">
        <f t="shared" si="560"/>
        <v>2022</v>
      </c>
      <c r="J2556" s="2" t="str">
        <f t="shared" si="561"/>
        <v>February</v>
      </c>
      <c r="K2556" s="2">
        <f t="shared" si="562"/>
        <v>2</v>
      </c>
      <c r="L2556" s="2" t="str">
        <f t="shared" si="563"/>
        <v>Thursday</v>
      </c>
      <c r="M2556" s="2">
        <f t="shared" si="564"/>
        <v>7</v>
      </c>
      <c r="N2556" s="3">
        <f t="shared" si="565"/>
        <v>0</v>
      </c>
      <c r="O2556" s="3">
        <f t="shared" si="566"/>
        <v>6665</v>
      </c>
      <c r="P2556" t="str">
        <f t="shared" si="567"/>
        <v>10-Feb</v>
      </c>
      <c r="Q2556" s="9">
        <f t="shared" si="568"/>
        <v>0.32291666666666669</v>
      </c>
      <c r="R2556" t="str">
        <f t="shared" si="569"/>
        <v>Morning</v>
      </c>
      <c r="S2556" s="2">
        <f t="shared" si="570"/>
        <v>10</v>
      </c>
      <c r="T2556" t="str">
        <f t="shared" si="571"/>
        <v>UPI Transfer</v>
      </c>
      <c r="U2556">
        <f t="shared" si="572"/>
        <v>7</v>
      </c>
      <c r="V2556" t="str">
        <f t="shared" si="573"/>
        <v>FY Q4</v>
      </c>
    </row>
    <row r="2557" spans="1:22" x14ac:dyDescent="0.3">
      <c r="A2557" s="18">
        <v>44602</v>
      </c>
      <c r="B2557" t="s">
        <v>1537</v>
      </c>
      <c r="C2557" t="s">
        <v>234</v>
      </c>
      <c r="D2557" t="s">
        <v>3564</v>
      </c>
      <c r="E2557">
        <v>660700479364</v>
      </c>
      <c r="F2557" t="s">
        <v>15</v>
      </c>
      <c r="G2557" t="s">
        <v>71</v>
      </c>
      <c r="H2557">
        <v>6917</v>
      </c>
      <c r="I2557" s="2">
        <f t="shared" si="560"/>
        <v>2022</v>
      </c>
      <c r="J2557" s="2" t="str">
        <f t="shared" si="561"/>
        <v>February</v>
      </c>
      <c r="K2557" s="2">
        <f t="shared" si="562"/>
        <v>2</v>
      </c>
      <c r="L2557" s="2" t="str">
        <f t="shared" si="563"/>
        <v>Thursday</v>
      </c>
      <c r="M2557" s="2">
        <f t="shared" si="564"/>
        <v>7</v>
      </c>
      <c r="N2557" s="3">
        <f t="shared" si="565"/>
        <v>0</v>
      </c>
      <c r="O2557" s="3">
        <f t="shared" si="566"/>
        <v>6917</v>
      </c>
      <c r="P2557" t="str">
        <f t="shared" si="567"/>
        <v>10-Feb</v>
      </c>
      <c r="Q2557" s="9">
        <f t="shared" si="568"/>
        <v>0.51180555555555551</v>
      </c>
      <c r="R2557" t="str">
        <f t="shared" si="569"/>
        <v>Afternoon</v>
      </c>
      <c r="S2557" s="2">
        <f t="shared" si="570"/>
        <v>10</v>
      </c>
      <c r="T2557" t="str">
        <f t="shared" si="571"/>
        <v>UPI Transfer</v>
      </c>
      <c r="U2557">
        <f t="shared" si="572"/>
        <v>12</v>
      </c>
      <c r="V2557" t="str">
        <f t="shared" si="573"/>
        <v>FY Q4</v>
      </c>
    </row>
    <row r="2558" spans="1:22" x14ac:dyDescent="0.3">
      <c r="A2558" s="18">
        <v>44602</v>
      </c>
      <c r="B2558" t="s">
        <v>3565</v>
      </c>
      <c r="C2558" t="s">
        <v>73</v>
      </c>
      <c r="D2558" t="s">
        <v>3566</v>
      </c>
      <c r="E2558">
        <v>543606292267</v>
      </c>
      <c r="F2558" t="s">
        <v>16</v>
      </c>
      <c r="G2558" t="s">
        <v>71</v>
      </c>
      <c r="H2558">
        <v>8275</v>
      </c>
      <c r="I2558" s="2">
        <f t="shared" si="560"/>
        <v>2022</v>
      </c>
      <c r="J2558" s="2" t="str">
        <f t="shared" si="561"/>
        <v>February</v>
      </c>
      <c r="K2558" s="2">
        <f t="shared" si="562"/>
        <v>2</v>
      </c>
      <c r="L2558" s="2" t="str">
        <f t="shared" si="563"/>
        <v>Thursday</v>
      </c>
      <c r="M2558" s="2">
        <f t="shared" si="564"/>
        <v>7</v>
      </c>
      <c r="N2558" s="3">
        <f t="shared" si="565"/>
        <v>8275</v>
      </c>
      <c r="O2558" s="3">
        <f t="shared" si="566"/>
        <v>0</v>
      </c>
      <c r="P2558" t="str">
        <f t="shared" si="567"/>
        <v>10-Feb</v>
      </c>
      <c r="Q2558" s="9">
        <f t="shared" si="568"/>
        <v>0.55902777777777779</v>
      </c>
      <c r="R2558" t="str">
        <f t="shared" si="569"/>
        <v>Afternoon</v>
      </c>
      <c r="S2558" s="2">
        <f t="shared" si="570"/>
        <v>10</v>
      </c>
      <c r="T2558" t="str">
        <f t="shared" si="571"/>
        <v>Others</v>
      </c>
      <c r="U2558">
        <f t="shared" si="572"/>
        <v>13</v>
      </c>
      <c r="V2558" t="str">
        <f t="shared" si="573"/>
        <v>FY Q4</v>
      </c>
    </row>
    <row r="2559" spans="1:22" x14ac:dyDescent="0.3">
      <c r="A2559" s="18">
        <v>44602</v>
      </c>
      <c r="B2559" t="s">
        <v>536</v>
      </c>
      <c r="C2559" t="s">
        <v>302</v>
      </c>
      <c r="D2559" t="s">
        <v>3567</v>
      </c>
      <c r="E2559">
        <v>528172898611</v>
      </c>
      <c r="F2559" t="s">
        <v>15</v>
      </c>
      <c r="G2559" t="s">
        <v>67</v>
      </c>
      <c r="H2559">
        <v>6224</v>
      </c>
      <c r="I2559" s="2">
        <f t="shared" si="560"/>
        <v>2022</v>
      </c>
      <c r="J2559" s="2" t="str">
        <f t="shared" si="561"/>
        <v>February</v>
      </c>
      <c r="K2559" s="2">
        <f t="shared" si="562"/>
        <v>2</v>
      </c>
      <c r="L2559" s="2" t="str">
        <f t="shared" si="563"/>
        <v>Thursday</v>
      </c>
      <c r="M2559" s="2">
        <f t="shared" si="564"/>
        <v>7</v>
      </c>
      <c r="N2559" s="3">
        <f t="shared" si="565"/>
        <v>0</v>
      </c>
      <c r="O2559" s="3">
        <f t="shared" si="566"/>
        <v>6224</v>
      </c>
      <c r="P2559" t="str">
        <f t="shared" si="567"/>
        <v>10-Feb</v>
      </c>
      <c r="Q2559" s="9">
        <f t="shared" si="568"/>
        <v>0.61875000000000002</v>
      </c>
      <c r="R2559" t="str">
        <f t="shared" si="569"/>
        <v>Afternoon</v>
      </c>
      <c r="S2559" s="2">
        <f t="shared" si="570"/>
        <v>10</v>
      </c>
      <c r="T2559" t="str">
        <f t="shared" si="571"/>
        <v>UPI Transfer</v>
      </c>
      <c r="U2559">
        <f t="shared" si="572"/>
        <v>14</v>
      </c>
      <c r="V2559" t="str">
        <f t="shared" si="573"/>
        <v>FY Q4</v>
      </c>
    </row>
    <row r="2560" spans="1:22" x14ac:dyDescent="0.3">
      <c r="A2560" s="18">
        <v>44602</v>
      </c>
      <c r="B2560" t="s">
        <v>1800</v>
      </c>
      <c r="C2560" t="s">
        <v>343</v>
      </c>
      <c r="D2560" t="s">
        <v>3568</v>
      </c>
      <c r="E2560">
        <v>642998540748</v>
      </c>
      <c r="F2560" t="s">
        <v>15</v>
      </c>
      <c r="G2560" t="s">
        <v>71</v>
      </c>
      <c r="H2560">
        <v>11344</v>
      </c>
      <c r="I2560" s="2">
        <f t="shared" si="560"/>
        <v>2022</v>
      </c>
      <c r="J2560" s="2" t="str">
        <f t="shared" si="561"/>
        <v>February</v>
      </c>
      <c r="K2560" s="2">
        <f t="shared" si="562"/>
        <v>2</v>
      </c>
      <c r="L2560" s="2" t="str">
        <f t="shared" si="563"/>
        <v>Thursday</v>
      </c>
      <c r="M2560" s="2">
        <f t="shared" si="564"/>
        <v>7</v>
      </c>
      <c r="N2560" s="3">
        <f t="shared" si="565"/>
        <v>0</v>
      </c>
      <c r="O2560" s="3">
        <f t="shared" si="566"/>
        <v>11344</v>
      </c>
      <c r="P2560" t="str">
        <f t="shared" si="567"/>
        <v>10-Feb</v>
      </c>
      <c r="Q2560" s="9">
        <f t="shared" si="568"/>
        <v>0.63402777777777775</v>
      </c>
      <c r="R2560" t="str">
        <f t="shared" si="569"/>
        <v>Afternoon</v>
      </c>
      <c r="S2560" s="2">
        <f t="shared" si="570"/>
        <v>10</v>
      </c>
      <c r="T2560" t="str">
        <f t="shared" si="571"/>
        <v>UPI Transfer</v>
      </c>
      <c r="U2560">
        <f t="shared" si="572"/>
        <v>15</v>
      </c>
      <c r="V2560" t="str">
        <f t="shared" si="573"/>
        <v>FY Q4</v>
      </c>
    </row>
    <row r="2561" spans="1:22" x14ac:dyDescent="0.3">
      <c r="A2561" s="18">
        <v>44602</v>
      </c>
      <c r="B2561" t="s">
        <v>3569</v>
      </c>
      <c r="C2561" t="s">
        <v>338</v>
      </c>
      <c r="D2561" t="s">
        <v>3570</v>
      </c>
      <c r="E2561">
        <v>269195368002</v>
      </c>
      <c r="F2561" t="s">
        <v>15</v>
      </c>
      <c r="G2561" t="s">
        <v>67</v>
      </c>
      <c r="H2561">
        <v>3413</v>
      </c>
      <c r="I2561" s="2">
        <f t="shared" si="560"/>
        <v>2022</v>
      </c>
      <c r="J2561" s="2" t="str">
        <f t="shared" si="561"/>
        <v>February</v>
      </c>
      <c r="K2561" s="2">
        <f t="shared" si="562"/>
        <v>2</v>
      </c>
      <c r="L2561" s="2" t="str">
        <f t="shared" si="563"/>
        <v>Thursday</v>
      </c>
      <c r="M2561" s="2">
        <f t="shared" si="564"/>
        <v>7</v>
      </c>
      <c r="N2561" s="3">
        <f t="shared" si="565"/>
        <v>0</v>
      </c>
      <c r="O2561" s="3">
        <f t="shared" si="566"/>
        <v>3413</v>
      </c>
      <c r="P2561" t="str">
        <f t="shared" si="567"/>
        <v>10-Feb</v>
      </c>
      <c r="Q2561" s="9">
        <f t="shared" si="568"/>
        <v>0.63680555555555551</v>
      </c>
      <c r="R2561" t="str">
        <f t="shared" si="569"/>
        <v>Afternoon</v>
      </c>
      <c r="S2561" s="2">
        <f t="shared" si="570"/>
        <v>10</v>
      </c>
      <c r="T2561" t="str">
        <f t="shared" si="571"/>
        <v>UPI Transfer</v>
      </c>
      <c r="U2561">
        <f t="shared" si="572"/>
        <v>15</v>
      </c>
      <c r="V2561" t="str">
        <f t="shared" si="573"/>
        <v>FY Q4</v>
      </c>
    </row>
    <row r="2562" spans="1:22" x14ac:dyDescent="0.3">
      <c r="A2562" s="18">
        <v>44602</v>
      </c>
      <c r="B2562" t="s">
        <v>2331</v>
      </c>
      <c r="C2562" t="s">
        <v>254</v>
      </c>
      <c r="D2562" t="s">
        <v>3571</v>
      </c>
      <c r="E2562">
        <v>417851854935</v>
      </c>
      <c r="F2562" t="s">
        <v>16</v>
      </c>
      <c r="G2562" t="s">
        <v>67</v>
      </c>
      <c r="H2562">
        <v>6511</v>
      </c>
      <c r="I2562" s="2">
        <f t="shared" si="560"/>
        <v>2022</v>
      </c>
      <c r="J2562" s="2" t="str">
        <f t="shared" si="561"/>
        <v>February</v>
      </c>
      <c r="K2562" s="2">
        <f t="shared" si="562"/>
        <v>2</v>
      </c>
      <c r="L2562" s="2" t="str">
        <f t="shared" si="563"/>
        <v>Thursday</v>
      </c>
      <c r="M2562" s="2">
        <f t="shared" si="564"/>
        <v>7</v>
      </c>
      <c r="N2562" s="3">
        <f t="shared" si="565"/>
        <v>6511</v>
      </c>
      <c r="O2562" s="3">
        <f t="shared" si="566"/>
        <v>0</v>
      </c>
      <c r="P2562" t="str">
        <f t="shared" si="567"/>
        <v>10-Feb</v>
      </c>
      <c r="Q2562" s="9">
        <f t="shared" si="568"/>
        <v>0.80694444444444446</v>
      </c>
      <c r="R2562" t="str">
        <f t="shared" si="569"/>
        <v>Evening</v>
      </c>
      <c r="S2562" s="2">
        <f t="shared" si="570"/>
        <v>10</v>
      </c>
      <c r="T2562" t="str">
        <f t="shared" si="571"/>
        <v>Others</v>
      </c>
      <c r="U2562">
        <f t="shared" si="572"/>
        <v>19</v>
      </c>
      <c r="V2562" t="str">
        <f t="shared" si="573"/>
        <v>FY Q4</v>
      </c>
    </row>
    <row r="2563" spans="1:22" x14ac:dyDescent="0.3">
      <c r="A2563" s="18">
        <v>44602</v>
      </c>
      <c r="B2563" t="s">
        <v>1852</v>
      </c>
      <c r="C2563" t="s">
        <v>117</v>
      </c>
      <c r="D2563" t="s">
        <v>3572</v>
      </c>
      <c r="E2563">
        <v>904775139182</v>
      </c>
      <c r="F2563" t="s">
        <v>16</v>
      </c>
      <c r="G2563" t="s">
        <v>67</v>
      </c>
      <c r="H2563">
        <v>17725</v>
      </c>
      <c r="I2563" s="2">
        <f t="shared" si="560"/>
        <v>2022</v>
      </c>
      <c r="J2563" s="2" t="str">
        <f t="shared" si="561"/>
        <v>February</v>
      </c>
      <c r="K2563" s="2">
        <f t="shared" si="562"/>
        <v>2</v>
      </c>
      <c r="L2563" s="2" t="str">
        <f t="shared" si="563"/>
        <v>Thursday</v>
      </c>
      <c r="M2563" s="2">
        <f t="shared" si="564"/>
        <v>7</v>
      </c>
      <c r="N2563" s="3">
        <f t="shared" si="565"/>
        <v>17725</v>
      </c>
      <c r="O2563" s="3">
        <f t="shared" si="566"/>
        <v>0</v>
      </c>
      <c r="P2563" t="str">
        <f t="shared" si="567"/>
        <v>10-Feb</v>
      </c>
      <c r="Q2563" s="9">
        <f t="shared" si="568"/>
        <v>0.82013888888888886</v>
      </c>
      <c r="R2563" t="str">
        <f t="shared" si="569"/>
        <v>Evening</v>
      </c>
      <c r="S2563" s="2">
        <f t="shared" si="570"/>
        <v>10</v>
      </c>
      <c r="T2563" t="str">
        <f t="shared" si="571"/>
        <v>Others</v>
      </c>
      <c r="U2563">
        <f t="shared" si="572"/>
        <v>19</v>
      </c>
      <c r="V2563" t="str">
        <f t="shared" si="573"/>
        <v>FY Q4</v>
      </c>
    </row>
    <row r="2564" spans="1:22" x14ac:dyDescent="0.3">
      <c r="A2564" s="18">
        <v>44603</v>
      </c>
      <c r="B2564" t="s">
        <v>831</v>
      </c>
      <c r="C2564" t="s">
        <v>73</v>
      </c>
      <c r="D2564" t="s">
        <v>3573</v>
      </c>
      <c r="E2564">
        <v>674130768957</v>
      </c>
      <c r="F2564" t="s">
        <v>16</v>
      </c>
      <c r="G2564" t="s">
        <v>67</v>
      </c>
      <c r="H2564">
        <v>13974</v>
      </c>
      <c r="I2564" s="2">
        <f t="shared" si="560"/>
        <v>2022</v>
      </c>
      <c r="J2564" s="2" t="str">
        <f t="shared" si="561"/>
        <v>February</v>
      </c>
      <c r="K2564" s="2">
        <f t="shared" si="562"/>
        <v>2</v>
      </c>
      <c r="L2564" s="2" t="str">
        <f t="shared" si="563"/>
        <v>Friday</v>
      </c>
      <c r="M2564" s="2">
        <f t="shared" si="564"/>
        <v>7</v>
      </c>
      <c r="N2564" s="3">
        <f t="shared" si="565"/>
        <v>13974</v>
      </c>
      <c r="O2564" s="3">
        <f t="shared" si="566"/>
        <v>0</v>
      </c>
      <c r="P2564" t="str">
        <f t="shared" si="567"/>
        <v>11-Feb</v>
      </c>
      <c r="Q2564" s="9">
        <f t="shared" si="568"/>
        <v>0.58750000000000002</v>
      </c>
      <c r="R2564" t="str">
        <f t="shared" si="569"/>
        <v>Afternoon</v>
      </c>
      <c r="S2564" s="2">
        <f t="shared" si="570"/>
        <v>11</v>
      </c>
      <c r="T2564" t="str">
        <f t="shared" si="571"/>
        <v>Others</v>
      </c>
      <c r="U2564">
        <f t="shared" si="572"/>
        <v>14</v>
      </c>
      <c r="V2564" t="str">
        <f t="shared" si="573"/>
        <v>FY Q4</v>
      </c>
    </row>
    <row r="2565" spans="1:22" x14ac:dyDescent="0.3">
      <c r="A2565" s="18">
        <v>44603</v>
      </c>
      <c r="B2565" t="s">
        <v>221</v>
      </c>
      <c r="C2565" t="s">
        <v>319</v>
      </c>
      <c r="D2565" t="s">
        <v>3574</v>
      </c>
      <c r="E2565">
        <v>527822753744</v>
      </c>
      <c r="F2565" t="s">
        <v>15</v>
      </c>
      <c r="G2565" t="s">
        <v>67</v>
      </c>
      <c r="H2565">
        <v>4690</v>
      </c>
      <c r="I2565" s="2">
        <f t="shared" si="560"/>
        <v>2022</v>
      </c>
      <c r="J2565" s="2" t="str">
        <f t="shared" si="561"/>
        <v>February</v>
      </c>
      <c r="K2565" s="2">
        <f t="shared" si="562"/>
        <v>2</v>
      </c>
      <c r="L2565" s="2" t="str">
        <f t="shared" si="563"/>
        <v>Friday</v>
      </c>
      <c r="M2565" s="2">
        <f t="shared" si="564"/>
        <v>7</v>
      </c>
      <c r="N2565" s="3">
        <f t="shared" si="565"/>
        <v>0</v>
      </c>
      <c r="O2565" s="3">
        <f t="shared" si="566"/>
        <v>4690</v>
      </c>
      <c r="P2565" t="str">
        <f t="shared" si="567"/>
        <v>11-Feb</v>
      </c>
      <c r="Q2565" s="9">
        <f t="shared" si="568"/>
        <v>0.90625</v>
      </c>
      <c r="R2565" t="str">
        <f t="shared" si="569"/>
        <v>Night</v>
      </c>
      <c r="S2565" s="2">
        <f t="shared" si="570"/>
        <v>11</v>
      </c>
      <c r="T2565" t="str">
        <f t="shared" si="571"/>
        <v>Recharge</v>
      </c>
      <c r="U2565">
        <f t="shared" si="572"/>
        <v>21</v>
      </c>
      <c r="V2565" t="str">
        <f t="shared" si="573"/>
        <v>FY Q4</v>
      </c>
    </row>
    <row r="2566" spans="1:22" x14ac:dyDescent="0.3">
      <c r="A2566" s="18">
        <v>44604</v>
      </c>
      <c r="B2566" t="s">
        <v>3575</v>
      </c>
      <c r="C2566" t="s">
        <v>85</v>
      </c>
      <c r="D2566" t="s">
        <v>3576</v>
      </c>
      <c r="E2566">
        <v>542918667746</v>
      </c>
      <c r="F2566" t="s">
        <v>16</v>
      </c>
      <c r="G2566" t="s">
        <v>67</v>
      </c>
      <c r="H2566">
        <v>6399</v>
      </c>
      <c r="I2566" s="2">
        <f t="shared" si="560"/>
        <v>2022</v>
      </c>
      <c r="J2566" s="2" t="str">
        <f t="shared" si="561"/>
        <v>February</v>
      </c>
      <c r="K2566" s="2">
        <f t="shared" si="562"/>
        <v>2</v>
      </c>
      <c r="L2566" s="2" t="str">
        <f t="shared" si="563"/>
        <v>Saturday</v>
      </c>
      <c r="M2566" s="2">
        <f t="shared" si="564"/>
        <v>7</v>
      </c>
      <c r="N2566" s="3">
        <f t="shared" si="565"/>
        <v>6399</v>
      </c>
      <c r="O2566" s="3">
        <f t="shared" si="566"/>
        <v>0</v>
      </c>
      <c r="P2566" t="str">
        <f t="shared" si="567"/>
        <v>12-Feb</v>
      </c>
      <c r="Q2566" s="9">
        <f t="shared" si="568"/>
        <v>0.48194444444444445</v>
      </c>
      <c r="R2566" t="str">
        <f t="shared" si="569"/>
        <v>Morning</v>
      </c>
      <c r="S2566" s="2">
        <f t="shared" si="570"/>
        <v>12</v>
      </c>
      <c r="T2566" t="str">
        <f t="shared" si="571"/>
        <v>Others</v>
      </c>
      <c r="U2566">
        <f t="shared" si="572"/>
        <v>11</v>
      </c>
      <c r="V2566" t="str">
        <f t="shared" si="573"/>
        <v>FY Q4</v>
      </c>
    </row>
    <row r="2567" spans="1:22" x14ac:dyDescent="0.3">
      <c r="A2567" s="18">
        <v>44604</v>
      </c>
      <c r="B2567" t="s">
        <v>3577</v>
      </c>
      <c r="C2567" t="s">
        <v>104</v>
      </c>
      <c r="D2567" t="s">
        <v>3578</v>
      </c>
      <c r="E2567">
        <v>880624073312</v>
      </c>
      <c r="F2567" t="s">
        <v>16</v>
      </c>
      <c r="G2567" t="s">
        <v>71</v>
      </c>
      <c r="H2567">
        <v>8597</v>
      </c>
      <c r="I2567" s="2">
        <f t="shared" si="560"/>
        <v>2022</v>
      </c>
      <c r="J2567" s="2" t="str">
        <f t="shared" si="561"/>
        <v>February</v>
      </c>
      <c r="K2567" s="2">
        <f t="shared" si="562"/>
        <v>2</v>
      </c>
      <c r="L2567" s="2" t="str">
        <f t="shared" si="563"/>
        <v>Saturday</v>
      </c>
      <c r="M2567" s="2">
        <f t="shared" si="564"/>
        <v>7</v>
      </c>
      <c r="N2567" s="3">
        <f t="shared" si="565"/>
        <v>8597</v>
      </c>
      <c r="O2567" s="3">
        <f t="shared" si="566"/>
        <v>0</v>
      </c>
      <c r="P2567" t="str">
        <f t="shared" si="567"/>
        <v>12-Feb</v>
      </c>
      <c r="Q2567" s="9">
        <f t="shared" si="568"/>
        <v>0.54236111111111107</v>
      </c>
      <c r="R2567" t="str">
        <f t="shared" si="569"/>
        <v>Afternoon</v>
      </c>
      <c r="S2567" s="2">
        <f t="shared" si="570"/>
        <v>12</v>
      </c>
      <c r="T2567" t="str">
        <f t="shared" si="571"/>
        <v>Others</v>
      </c>
      <c r="U2567">
        <f t="shared" si="572"/>
        <v>13</v>
      </c>
      <c r="V2567" t="str">
        <f t="shared" si="573"/>
        <v>FY Q4</v>
      </c>
    </row>
    <row r="2568" spans="1:22" x14ac:dyDescent="0.3">
      <c r="A2568" s="18">
        <v>44604</v>
      </c>
      <c r="B2568" t="s">
        <v>383</v>
      </c>
      <c r="C2568" t="s">
        <v>399</v>
      </c>
      <c r="D2568" t="s">
        <v>3579</v>
      </c>
      <c r="E2568">
        <v>115954497407</v>
      </c>
      <c r="F2568" t="s">
        <v>15</v>
      </c>
      <c r="G2568" t="s">
        <v>67</v>
      </c>
      <c r="H2568">
        <v>6166</v>
      </c>
      <c r="I2568" s="2">
        <f t="shared" si="560"/>
        <v>2022</v>
      </c>
      <c r="J2568" s="2" t="str">
        <f t="shared" si="561"/>
        <v>February</v>
      </c>
      <c r="K2568" s="2">
        <f t="shared" si="562"/>
        <v>2</v>
      </c>
      <c r="L2568" s="2" t="str">
        <f t="shared" si="563"/>
        <v>Saturday</v>
      </c>
      <c r="M2568" s="2">
        <f t="shared" si="564"/>
        <v>7</v>
      </c>
      <c r="N2568" s="3">
        <f t="shared" si="565"/>
        <v>0</v>
      </c>
      <c r="O2568" s="3">
        <f t="shared" si="566"/>
        <v>6166</v>
      </c>
      <c r="P2568" t="str">
        <f t="shared" si="567"/>
        <v>12-Feb</v>
      </c>
      <c r="Q2568" s="9">
        <f t="shared" si="568"/>
        <v>0.55069444444444449</v>
      </c>
      <c r="R2568" t="str">
        <f t="shared" si="569"/>
        <v>Afternoon</v>
      </c>
      <c r="S2568" s="2">
        <f t="shared" si="570"/>
        <v>12</v>
      </c>
      <c r="T2568" t="str">
        <f t="shared" si="571"/>
        <v>UPI Transfer</v>
      </c>
      <c r="U2568">
        <f t="shared" si="572"/>
        <v>13</v>
      </c>
      <c r="V2568" t="str">
        <f t="shared" si="573"/>
        <v>FY Q4</v>
      </c>
    </row>
    <row r="2569" spans="1:22" x14ac:dyDescent="0.3">
      <c r="A2569" s="18">
        <v>44604</v>
      </c>
      <c r="B2569" t="s">
        <v>297</v>
      </c>
      <c r="C2569" t="s">
        <v>357</v>
      </c>
      <c r="D2569" t="s">
        <v>3580</v>
      </c>
      <c r="E2569">
        <v>53117467614</v>
      </c>
      <c r="F2569" t="s">
        <v>15</v>
      </c>
      <c r="G2569" t="s">
        <v>71</v>
      </c>
      <c r="H2569">
        <v>6683</v>
      </c>
      <c r="I2569" s="2">
        <f t="shared" si="560"/>
        <v>2022</v>
      </c>
      <c r="J2569" s="2" t="str">
        <f t="shared" si="561"/>
        <v>February</v>
      </c>
      <c r="K2569" s="2">
        <f t="shared" si="562"/>
        <v>2</v>
      </c>
      <c r="L2569" s="2" t="str">
        <f t="shared" si="563"/>
        <v>Saturday</v>
      </c>
      <c r="M2569" s="2">
        <f t="shared" si="564"/>
        <v>7</v>
      </c>
      <c r="N2569" s="3">
        <f t="shared" si="565"/>
        <v>0</v>
      </c>
      <c r="O2569" s="3">
        <f t="shared" si="566"/>
        <v>6683</v>
      </c>
      <c r="P2569" t="str">
        <f t="shared" si="567"/>
        <v>12-Feb</v>
      </c>
      <c r="Q2569" s="9">
        <f t="shared" si="568"/>
        <v>0.76111111111111107</v>
      </c>
      <c r="R2569" t="str">
        <f t="shared" si="569"/>
        <v>Evening</v>
      </c>
      <c r="S2569" s="2">
        <f t="shared" si="570"/>
        <v>12</v>
      </c>
      <c r="T2569" t="str">
        <f t="shared" si="571"/>
        <v>UPI Transfer</v>
      </c>
      <c r="U2569">
        <f t="shared" si="572"/>
        <v>18</v>
      </c>
      <c r="V2569" t="str">
        <f t="shared" si="573"/>
        <v>FY Q4</v>
      </c>
    </row>
    <row r="2570" spans="1:22" x14ac:dyDescent="0.3">
      <c r="A2570" s="18">
        <v>44604</v>
      </c>
      <c r="B2570" t="s">
        <v>1472</v>
      </c>
      <c r="C2570" t="s">
        <v>69</v>
      </c>
      <c r="D2570" t="s">
        <v>3581</v>
      </c>
      <c r="E2570">
        <v>750025488714</v>
      </c>
      <c r="F2570" t="s">
        <v>16</v>
      </c>
      <c r="G2570" t="s">
        <v>67</v>
      </c>
      <c r="H2570">
        <v>10913</v>
      </c>
      <c r="I2570" s="2">
        <f t="shared" si="560"/>
        <v>2022</v>
      </c>
      <c r="J2570" s="2" t="str">
        <f t="shared" si="561"/>
        <v>February</v>
      </c>
      <c r="K2570" s="2">
        <f t="shared" si="562"/>
        <v>2</v>
      </c>
      <c r="L2570" s="2" t="str">
        <f t="shared" si="563"/>
        <v>Saturday</v>
      </c>
      <c r="M2570" s="2">
        <f t="shared" si="564"/>
        <v>7</v>
      </c>
      <c r="N2570" s="3">
        <f t="shared" si="565"/>
        <v>10913</v>
      </c>
      <c r="O2570" s="3">
        <f t="shared" si="566"/>
        <v>0</v>
      </c>
      <c r="P2570" t="str">
        <f t="shared" si="567"/>
        <v>12-Feb</v>
      </c>
      <c r="Q2570" s="9">
        <f t="shared" si="568"/>
        <v>0.90069444444444446</v>
      </c>
      <c r="R2570" t="str">
        <f t="shared" si="569"/>
        <v>Night</v>
      </c>
      <c r="S2570" s="2">
        <f t="shared" si="570"/>
        <v>12</v>
      </c>
      <c r="T2570" t="str">
        <f t="shared" si="571"/>
        <v>Others</v>
      </c>
      <c r="U2570">
        <f t="shared" si="572"/>
        <v>21</v>
      </c>
      <c r="V2570" t="str">
        <f t="shared" si="573"/>
        <v>FY Q4</v>
      </c>
    </row>
    <row r="2571" spans="1:22" x14ac:dyDescent="0.3">
      <c r="A2571" s="18">
        <v>44605</v>
      </c>
      <c r="B2571" t="s">
        <v>3582</v>
      </c>
      <c r="C2571" t="s">
        <v>338</v>
      </c>
      <c r="D2571" t="s">
        <v>3583</v>
      </c>
      <c r="E2571">
        <v>188347215271</v>
      </c>
      <c r="F2571" t="s">
        <v>15</v>
      </c>
      <c r="G2571" t="s">
        <v>67</v>
      </c>
      <c r="H2571">
        <v>9882</v>
      </c>
      <c r="I2571" s="2">
        <f t="shared" si="560"/>
        <v>2022</v>
      </c>
      <c r="J2571" s="2" t="str">
        <f t="shared" si="561"/>
        <v>February</v>
      </c>
      <c r="K2571" s="2">
        <f t="shared" si="562"/>
        <v>2</v>
      </c>
      <c r="L2571" s="2" t="str">
        <f t="shared" si="563"/>
        <v>Sunday</v>
      </c>
      <c r="M2571" s="2">
        <f t="shared" si="564"/>
        <v>8</v>
      </c>
      <c r="N2571" s="3">
        <f t="shared" si="565"/>
        <v>0</v>
      </c>
      <c r="O2571" s="3">
        <f t="shared" si="566"/>
        <v>9882</v>
      </c>
      <c r="P2571" t="str">
        <f t="shared" si="567"/>
        <v>13-Feb</v>
      </c>
      <c r="Q2571" s="9">
        <f t="shared" si="568"/>
        <v>0.45</v>
      </c>
      <c r="R2571" t="str">
        <f t="shared" si="569"/>
        <v>Morning</v>
      </c>
      <c r="S2571" s="2">
        <f t="shared" si="570"/>
        <v>13</v>
      </c>
      <c r="T2571" t="str">
        <f t="shared" si="571"/>
        <v>UPI Transfer</v>
      </c>
      <c r="U2571">
        <f t="shared" si="572"/>
        <v>10</v>
      </c>
      <c r="V2571" t="str">
        <f t="shared" si="573"/>
        <v>FY Q4</v>
      </c>
    </row>
    <row r="2572" spans="1:22" x14ac:dyDescent="0.3">
      <c r="A2572" s="18">
        <v>44605</v>
      </c>
      <c r="B2572" t="s">
        <v>642</v>
      </c>
      <c r="C2572" t="s">
        <v>134</v>
      </c>
      <c r="D2572" t="s">
        <v>3584</v>
      </c>
      <c r="E2572">
        <v>911063715921</v>
      </c>
      <c r="F2572" t="s">
        <v>15</v>
      </c>
      <c r="G2572" t="s">
        <v>67</v>
      </c>
      <c r="H2572">
        <v>6616</v>
      </c>
      <c r="I2572" s="2">
        <f t="shared" si="560"/>
        <v>2022</v>
      </c>
      <c r="J2572" s="2" t="str">
        <f t="shared" si="561"/>
        <v>February</v>
      </c>
      <c r="K2572" s="2">
        <f t="shared" si="562"/>
        <v>2</v>
      </c>
      <c r="L2572" s="2" t="str">
        <f t="shared" si="563"/>
        <v>Sunday</v>
      </c>
      <c r="M2572" s="2">
        <f t="shared" si="564"/>
        <v>8</v>
      </c>
      <c r="N2572" s="3">
        <f t="shared" si="565"/>
        <v>0</v>
      </c>
      <c r="O2572" s="3">
        <f t="shared" si="566"/>
        <v>6616</v>
      </c>
      <c r="P2572" t="str">
        <f t="shared" si="567"/>
        <v>13-Feb</v>
      </c>
      <c r="Q2572" s="9">
        <f t="shared" si="568"/>
        <v>0.64097222222222228</v>
      </c>
      <c r="R2572" t="str">
        <f t="shared" si="569"/>
        <v>Afternoon</v>
      </c>
      <c r="S2572" s="2">
        <f t="shared" si="570"/>
        <v>13</v>
      </c>
      <c r="T2572" t="str">
        <f t="shared" si="571"/>
        <v>UPI Transfer</v>
      </c>
      <c r="U2572">
        <f t="shared" si="572"/>
        <v>15</v>
      </c>
      <c r="V2572" t="str">
        <f t="shared" si="573"/>
        <v>FY Q4</v>
      </c>
    </row>
    <row r="2573" spans="1:22" x14ac:dyDescent="0.3">
      <c r="A2573" s="18">
        <v>44605</v>
      </c>
      <c r="B2573" t="s">
        <v>1736</v>
      </c>
      <c r="C2573" t="s">
        <v>142</v>
      </c>
      <c r="D2573" t="s">
        <v>3585</v>
      </c>
      <c r="E2573">
        <v>835314950500</v>
      </c>
      <c r="F2573" t="s">
        <v>15</v>
      </c>
      <c r="G2573" t="s">
        <v>67</v>
      </c>
      <c r="H2573">
        <v>2889</v>
      </c>
      <c r="I2573" s="2">
        <f t="shared" si="560"/>
        <v>2022</v>
      </c>
      <c r="J2573" s="2" t="str">
        <f t="shared" si="561"/>
        <v>February</v>
      </c>
      <c r="K2573" s="2">
        <f t="shared" si="562"/>
        <v>2</v>
      </c>
      <c r="L2573" s="2" t="str">
        <f t="shared" si="563"/>
        <v>Sunday</v>
      </c>
      <c r="M2573" s="2">
        <f t="shared" si="564"/>
        <v>8</v>
      </c>
      <c r="N2573" s="3">
        <f t="shared" si="565"/>
        <v>0</v>
      </c>
      <c r="O2573" s="3">
        <f t="shared" si="566"/>
        <v>2889</v>
      </c>
      <c r="P2573" t="str">
        <f t="shared" si="567"/>
        <v>13-Feb</v>
      </c>
      <c r="Q2573" s="9">
        <f t="shared" si="568"/>
        <v>0.64722222222222225</v>
      </c>
      <c r="R2573" t="str">
        <f t="shared" si="569"/>
        <v>Afternoon</v>
      </c>
      <c r="S2573" s="2">
        <f t="shared" si="570"/>
        <v>13</v>
      </c>
      <c r="T2573" t="str">
        <f t="shared" si="571"/>
        <v>UPI Transfer</v>
      </c>
      <c r="U2573">
        <f t="shared" si="572"/>
        <v>15</v>
      </c>
      <c r="V2573" t="str">
        <f t="shared" si="573"/>
        <v>FY Q4</v>
      </c>
    </row>
    <row r="2574" spans="1:22" x14ac:dyDescent="0.3">
      <c r="A2574" s="18">
        <v>44605</v>
      </c>
      <c r="B2574" t="s">
        <v>540</v>
      </c>
      <c r="C2574" t="s">
        <v>834</v>
      </c>
      <c r="D2574" t="s">
        <v>3586</v>
      </c>
      <c r="E2574">
        <v>476687272639</v>
      </c>
      <c r="F2574" t="s">
        <v>15</v>
      </c>
      <c r="G2574" t="s">
        <v>71</v>
      </c>
      <c r="H2574">
        <v>22703</v>
      </c>
      <c r="I2574" s="2">
        <f t="shared" si="560"/>
        <v>2022</v>
      </c>
      <c r="J2574" s="2" t="str">
        <f t="shared" si="561"/>
        <v>February</v>
      </c>
      <c r="K2574" s="2">
        <f t="shared" si="562"/>
        <v>2</v>
      </c>
      <c r="L2574" s="2" t="str">
        <f t="shared" si="563"/>
        <v>Sunday</v>
      </c>
      <c r="M2574" s="2">
        <f t="shared" si="564"/>
        <v>8</v>
      </c>
      <c r="N2574" s="3">
        <f t="shared" si="565"/>
        <v>0</v>
      </c>
      <c r="O2574" s="3">
        <f t="shared" si="566"/>
        <v>22703</v>
      </c>
      <c r="P2574" t="str">
        <f t="shared" si="567"/>
        <v>13-Feb</v>
      </c>
      <c r="Q2574" s="9">
        <f t="shared" si="568"/>
        <v>0.65208333333333335</v>
      </c>
      <c r="R2574" t="str">
        <f t="shared" si="569"/>
        <v>Afternoon</v>
      </c>
      <c r="S2574" s="2">
        <f t="shared" si="570"/>
        <v>13</v>
      </c>
      <c r="T2574" t="str">
        <f t="shared" si="571"/>
        <v>UPI Transfer</v>
      </c>
      <c r="U2574">
        <f t="shared" si="572"/>
        <v>15</v>
      </c>
      <c r="V2574" t="str">
        <f t="shared" si="573"/>
        <v>FY Q4</v>
      </c>
    </row>
    <row r="2575" spans="1:22" x14ac:dyDescent="0.3">
      <c r="A2575" s="18">
        <v>44605</v>
      </c>
      <c r="B2575" t="s">
        <v>1215</v>
      </c>
      <c r="C2575" t="s">
        <v>189</v>
      </c>
      <c r="D2575" t="s">
        <v>3587</v>
      </c>
      <c r="E2575">
        <v>72888843434</v>
      </c>
      <c r="F2575" t="s">
        <v>16</v>
      </c>
      <c r="G2575" t="s">
        <v>71</v>
      </c>
      <c r="H2575">
        <v>5916</v>
      </c>
      <c r="I2575" s="2">
        <f t="shared" si="560"/>
        <v>2022</v>
      </c>
      <c r="J2575" s="2" t="str">
        <f t="shared" si="561"/>
        <v>February</v>
      </c>
      <c r="K2575" s="2">
        <f t="shared" si="562"/>
        <v>2</v>
      </c>
      <c r="L2575" s="2" t="str">
        <f t="shared" si="563"/>
        <v>Sunday</v>
      </c>
      <c r="M2575" s="2">
        <f t="shared" si="564"/>
        <v>8</v>
      </c>
      <c r="N2575" s="3">
        <f t="shared" si="565"/>
        <v>5916</v>
      </c>
      <c r="O2575" s="3">
        <f t="shared" si="566"/>
        <v>0</v>
      </c>
      <c r="P2575" t="str">
        <f t="shared" si="567"/>
        <v>13-Feb</v>
      </c>
      <c r="Q2575" s="9">
        <f t="shared" si="568"/>
        <v>0.78402777777777777</v>
      </c>
      <c r="R2575" t="str">
        <f t="shared" si="569"/>
        <v>Evening</v>
      </c>
      <c r="S2575" s="2">
        <f t="shared" si="570"/>
        <v>13</v>
      </c>
      <c r="T2575" t="str">
        <f t="shared" si="571"/>
        <v>Others</v>
      </c>
      <c r="U2575">
        <f t="shared" si="572"/>
        <v>18</v>
      </c>
      <c r="V2575" t="str">
        <f t="shared" si="573"/>
        <v>FY Q4</v>
      </c>
    </row>
    <row r="2576" spans="1:22" x14ac:dyDescent="0.3">
      <c r="A2576" s="18">
        <v>44605</v>
      </c>
      <c r="B2576" t="s">
        <v>2147</v>
      </c>
      <c r="C2576" t="s">
        <v>117</v>
      </c>
      <c r="D2576" t="s">
        <v>3588</v>
      </c>
      <c r="E2576">
        <v>263705372005</v>
      </c>
      <c r="F2576" t="s">
        <v>16</v>
      </c>
      <c r="G2576" t="s">
        <v>67</v>
      </c>
      <c r="H2576">
        <v>11258</v>
      </c>
      <c r="I2576" s="2">
        <f t="shared" si="560"/>
        <v>2022</v>
      </c>
      <c r="J2576" s="2" t="str">
        <f t="shared" si="561"/>
        <v>February</v>
      </c>
      <c r="K2576" s="2">
        <f t="shared" si="562"/>
        <v>2</v>
      </c>
      <c r="L2576" s="2" t="str">
        <f t="shared" si="563"/>
        <v>Sunday</v>
      </c>
      <c r="M2576" s="2">
        <f t="shared" si="564"/>
        <v>8</v>
      </c>
      <c r="N2576" s="3">
        <f t="shared" si="565"/>
        <v>11258</v>
      </c>
      <c r="O2576" s="3">
        <f t="shared" si="566"/>
        <v>0</v>
      </c>
      <c r="P2576" t="str">
        <f t="shared" si="567"/>
        <v>13-Feb</v>
      </c>
      <c r="Q2576" s="9">
        <f t="shared" si="568"/>
        <v>0.82430555555555551</v>
      </c>
      <c r="R2576" t="str">
        <f t="shared" si="569"/>
        <v>Evening</v>
      </c>
      <c r="S2576" s="2">
        <f t="shared" si="570"/>
        <v>13</v>
      </c>
      <c r="T2576" t="str">
        <f t="shared" si="571"/>
        <v>Others</v>
      </c>
      <c r="U2576">
        <f t="shared" si="572"/>
        <v>19</v>
      </c>
      <c r="V2576" t="str">
        <f t="shared" si="573"/>
        <v>FY Q4</v>
      </c>
    </row>
    <row r="2577" spans="1:22" x14ac:dyDescent="0.3">
      <c r="A2577" s="18">
        <v>44605</v>
      </c>
      <c r="B2577" t="s">
        <v>405</v>
      </c>
      <c r="C2577" t="s">
        <v>128</v>
      </c>
      <c r="D2577" t="s">
        <v>3589</v>
      </c>
      <c r="E2577">
        <v>418314966110</v>
      </c>
      <c r="F2577" t="s">
        <v>16</v>
      </c>
      <c r="G2577" t="s">
        <v>71</v>
      </c>
      <c r="H2577">
        <v>4123</v>
      </c>
      <c r="I2577" s="2">
        <f t="shared" si="560"/>
        <v>2022</v>
      </c>
      <c r="J2577" s="2" t="str">
        <f t="shared" si="561"/>
        <v>February</v>
      </c>
      <c r="K2577" s="2">
        <f t="shared" si="562"/>
        <v>2</v>
      </c>
      <c r="L2577" s="2" t="str">
        <f t="shared" si="563"/>
        <v>Sunday</v>
      </c>
      <c r="M2577" s="2">
        <f t="shared" si="564"/>
        <v>8</v>
      </c>
      <c r="N2577" s="3">
        <f t="shared" si="565"/>
        <v>4123</v>
      </c>
      <c r="O2577" s="3">
        <f t="shared" si="566"/>
        <v>0</v>
      </c>
      <c r="P2577" t="str">
        <f t="shared" si="567"/>
        <v>13-Feb</v>
      </c>
      <c r="Q2577" s="9">
        <f t="shared" si="568"/>
        <v>0.86944444444444446</v>
      </c>
      <c r="R2577" t="str">
        <f t="shared" si="569"/>
        <v>Evening</v>
      </c>
      <c r="S2577" s="2">
        <f t="shared" si="570"/>
        <v>13</v>
      </c>
      <c r="T2577" t="str">
        <f t="shared" si="571"/>
        <v>Others</v>
      </c>
      <c r="U2577">
        <f t="shared" si="572"/>
        <v>20</v>
      </c>
      <c r="V2577" t="str">
        <f t="shared" si="573"/>
        <v>FY Q4</v>
      </c>
    </row>
    <row r="2578" spans="1:22" x14ac:dyDescent="0.3">
      <c r="A2578" s="18">
        <v>44605</v>
      </c>
      <c r="B2578" t="s">
        <v>2227</v>
      </c>
      <c r="C2578" t="s">
        <v>65</v>
      </c>
      <c r="D2578" t="s">
        <v>3590</v>
      </c>
      <c r="E2578">
        <v>159511001600</v>
      </c>
      <c r="F2578" t="s">
        <v>16</v>
      </c>
      <c r="G2578" t="s">
        <v>67</v>
      </c>
      <c r="H2578">
        <v>6663</v>
      </c>
      <c r="I2578" s="2">
        <f t="shared" si="560"/>
        <v>2022</v>
      </c>
      <c r="J2578" s="2" t="str">
        <f t="shared" si="561"/>
        <v>February</v>
      </c>
      <c r="K2578" s="2">
        <f t="shared" si="562"/>
        <v>2</v>
      </c>
      <c r="L2578" s="2" t="str">
        <f t="shared" si="563"/>
        <v>Sunday</v>
      </c>
      <c r="M2578" s="2">
        <f t="shared" si="564"/>
        <v>8</v>
      </c>
      <c r="N2578" s="3">
        <f t="shared" si="565"/>
        <v>6663</v>
      </c>
      <c r="O2578" s="3">
        <f t="shared" si="566"/>
        <v>0</v>
      </c>
      <c r="P2578" t="str">
        <f t="shared" si="567"/>
        <v>13-Feb</v>
      </c>
      <c r="Q2578" s="9">
        <f t="shared" si="568"/>
        <v>0.95277777777777772</v>
      </c>
      <c r="R2578" t="str">
        <f t="shared" si="569"/>
        <v>Night</v>
      </c>
      <c r="S2578" s="2">
        <f t="shared" si="570"/>
        <v>13</v>
      </c>
      <c r="T2578" t="str">
        <f t="shared" si="571"/>
        <v>Others</v>
      </c>
      <c r="U2578">
        <f t="shared" si="572"/>
        <v>22</v>
      </c>
      <c r="V2578" t="str">
        <f t="shared" si="573"/>
        <v>FY Q4</v>
      </c>
    </row>
    <row r="2579" spans="1:22" x14ac:dyDescent="0.3">
      <c r="A2579" s="18">
        <v>44606</v>
      </c>
      <c r="B2579" t="s">
        <v>3591</v>
      </c>
      <c r="C2579" t="s">
        <v>338</v>
      </c>
      <c r="D2579" t="s">
        <v>3592</v>
      </c>
      <c r="E2579">
        <v>453890222329</v>
      </c>
      <c r="F2579" t="s">
        <v>15</v>
      </c>
      <c r="G2579" t="s">
        <v>67</v>
      </c>
      <c r="H2579">
        <v>3321</v>
      </c>
      <c r="I2579" s="2">
        <f t="shared" si="560"/>
        <v>2022</v>
      </c>
      <c r="J2579" s="2" t="str">
        <f t="shared" si="561"/>
        <v>February</v>
      </c>
      <c r="K2579" s="2">
        <f t="shared" si="562"/>
        <v>2</v>
      </c>
      <c r="L2579" s="2" t="str">
        <f t="shared" si="563"/>
        <v>Monday</v>
      </c>
      <c r="M2579" s="2">
        <f t="shared" si="564"/>
        <v>8</v>
      </c>
      <c r="N2579" s="3">
        <f t="shared" si="565"/>
        <v>0</v>
      </c>
      <c r="O2579" s="3">
        <f t="shared" si="566"/>
        <v>3321</v>
      </c>
      <c r="P2579" t="str">
        <f t="shared" si="567"/>
        <v>14-Feb</v>
      </c>
      <c r="Q2579" s="9">
        <f t="shared" si="568"/>
        <v>0.34236111111111112</v>
      </c>
      <c r="R2579" t="str">
        <f t="shared" si="569"/>
        <v>Morning</v>
      </c>
      <c r="S2579" s="2">
        <f t="shared" si="570"/>
        <v>14</v>
      </c>
      <c r="T2579" t="str">
        <f t="shared" si="571"/>
        <v>UPI Transfer</v>
      </c>
      <c r="U2579">
        <f t="shared" si="572"/>
        <v>8</v>
      </c>
      <c r="V2579" t="str">
        <f t="shared" si="573"/>
        <v>FY Q4</v>
      </c>
    </row>
    <row r="2580" spans="1:22" x14ac:dyDescent="0.3">
      <c r="A2580" s="18">
        <v>44606</v>
      </c>
      <c r="B2580" t="s">
        <v>623</v>
      </c>
      <c r="C2580" t="s">
        <v>291</v>
      </c>
      <c r="D2580" t="s">
        <v>3593</v>
      </c>
      <c r="E2580">
        <v>209568595673</v>
      </c>
      <c r="F2580" t="s">
        <v>16</v>
      </c>
      <c r="G2580" t="s">
        <v>67</v>
      </c>
      <c r="H2580">
        <v>14175</v>
      </c>
      <c r="I2580" s="2">
        <f t="shared" si="560"/>
        <v>2022</v>
      </c>
      <c r="J2580" s="2" t="str">
        <f t="shared" si="561"/>
        <v>February</v>
      </c>
      <c r="K2580" s="2">
        <f t="shared" si="562"/>
        <v>2</v>
      </c>
      <c r="L2580" s="2" t="str">
        <f t="shared" si="563"/>
        <v>Monday</v>
      </c>
      <c r="M2580" s="2">
        <f t="shared" si="564"/>
        <v>8</v>
      </c>
      <c r="N2580" s="3">
        <f t="shared" si="565"/>
        <v>14175</v>
      </c>
      <c r="O2580" s="3">
        <f t="shared" si="566"/>
        <v>0</v>
      </c>
      <c r="P2580" t="str">
        <f t="shared" si="567"/>
        <v>14-Feb</v>
      </c>
      <c r="Q2580" s="9">
        <f t="shared" si="568"/>
        <v>0.53333333333333333</v>
      </c>
      <c r="R2580" t="str">
        <f t="shared" si="569"/>
        <v>Afternoon</v>
      </c>
      <c r="S2580" s="2">
        <f t="shared" si="570"/>
        <v>14</v>
      </c>
      <c r="T2580" t="str">
        <f t="shared" si="571"/>
        <v>Others</v>
      </c>
      <c r="U2580">
        <f t="shared" si="572"/>
        <v>12</v>
      </c>
      <c r="V2580" t="str">
        <f t="shared" si="573"/>
        <v>FY Q4</v>
      </c>
    </row>
    <row r="2581" spans="1:22" x14ac:dyDescent="0.3">
      <c r="A2581" s="18">
        <v>44606</v>
      </c>
      <c r="B2581" t="s">
        <v>837</v>
      </c>
      <c r="C2581" t="s">
        <v>76</v>
      </c>
      <c r="D2581" t="s">
        <v>3594</v>
      </c>
      <c r="E2581">
        <v>365492244597</v>
      </c>
      <c r="F2581" t="s">
        <v>16</v>
      </c>
      <c r="G2581" t="s">
        <v>71</v>
      </c>
      <c r="H2581">
        <v>4941</v>
      </c>
      <c r="I2581" s="2">
        <f t="shared" si="560"/>
        <v>2022</v>
      </c>
      <c r="J2581" s="2" t="str">
        <f t="shared" si="561"/>
        <v>February</v>
      </c>
      <c r="K2581" s="2">
        <f t="shared" si="562"/>
        <v>2</v>
      </c>
      <c r="L2581" s="2" t="str">
        <f t="shared" si="563"/>
        <v>Monday</v>
      </c>
      <c r="M2581" s="2">
        <f t="shared" si="564"/>
        <v>8</v>
      </c>
      <c r="N2581" s="3">
        <f t="shared" si="565"/>
        <v>4941</v>
      </c>
      <c r="O2581" s="3">
        <f t="shared" si="566"/>
        <v>0</v>
      </c>
      <c r="P2581" t="str">
        <f t="shared" si="567"/>
        <v>14-Feb</v>
      </c>
      <c r="Q2581" s="9">
        <f t="shared" si="568"/>
        <v>0.55138888888888893</v>
      </c>
      <c r="R2581" t="str">
        <f t="shared" si="569"/>
        <v>Afternoon</v>
      </c>
      <c r="S2581" s="2">
        <f t="shared" si="570"/>
        <v>14</v>
      </c>
      <c r="T2581" t="str">
        <f t="shared" si="571"/>
        <v>Others</v>
      </c>
      <c r="U2581">
        <f t="shared" si="572"/>
        <v>13</v>
      </c>
      <c r="V2581" t="str">
        <f t="shared" si="573"/>
        <v>FY Q4</v>
      </c>
    </row>
    <row r="2582" spans="1:22" x14ac:dyDescent="0.3">
      <c r="A2582" s="18">
        <v>44606</v>
      </c>
      <c r="B2582" t="s">
        <v>776</v>
      </c>
      <c r="C2582" t="s">
        <v>189</v>
      </c>
      <c r="D2582" t="s">
        <v>3595</v>
      </c>
      <c r="E2582">
        <v>480262104775</v>
      </c>
      <c r="F2582" t="s">
        <v>16</v>
      </c>
      <c r="G2582" t="s">
        <v>67</v>
      </c>
      <c r="H2582">
        <v>3481</v>
      </c>
      <c r="I2582" s="2">
        <f t="shared" si="560"/>
        <v>2022</v>
      </c>
      <c r="J2582" s="2" t="str">
        <f t="shared" si="561"/>
        <v>February</v>
      </c>
      <c r="K2582" s="2">
        <f t="shared" si="562"/>
        <v>2</v>
      </c>
      <c r="L2582" s="2" t="str">
        <f t="shared" si="563"/>
        <v>Monday</v>
      </c>
      <c r="M2582" s="2">
        <f t="shared" si="564"/>
        <v>8</v>
      </c>
      <c r="N2582" s="3">
        <f t="shared" si="565"/>
        <v>3481</v>
      </c>
      <c r="O2582" s="3">
        <f t="shared" si="566"/>
        <v>0</v>
      </c>
      <c r="P2582" t="str">
        <f t="shared" si="567"/>
        <v>14-Feb</v>
      </c>
      <c r="Q2582" s="9">
        <f t="shared" si="568"/>
        <v>0.55763888888888891</v>
      </c>
      <c r="R2582" t="str">
        <f t="shared" si="569"/>
        <v>Afternoon</v>
      </c>
      <c r="S2582" s="2">
        <f t="shared" si="570"/>
        <v>14</v>
      </c>
      <c r="T2582" t="str">
        <f t="shared" si="571"/>
        <v>Others</v>
      </c>
      <c r="U2582">
        <f t="shared" si="572"/>
        <v>13</v>
      </c>
      <c r="V2582" t="str">
        <f t="shared" si="573"/>
        <v>FY Q4</v>
      </c>
    </row>
    <row r="2583" spans="1:22" x14ac:dyDescent="0.3">
      <c r="A2583" s="18">
        <v>44606</v>
      </c>
      <c r="B2583" t="s">
        <v>109</v>
      </c>
      <c r="C2583" t="s">
        <v>229</v>
      </c>
      <c r="D2583" t="s">
        <v>3596</v>
      </c>
      <c r="E2583">
        <v>389549182634</v>
      </c>
      <c r="F2583" t="s">
        <v>15</v>
      </c>
      <c r="G2583" t="s">
        <v>67</v>
      </c>
      <c r="H2583">
        <v>2196</v>
      </c>
      <c r="I2583" s="2">
        <f t="shared" si="560"/>
        <v>2022</v>
      </c>
      <c r="J2583" s="2" t="str">
        <f t="shared" si="561"/>
        <v>February</v>
      </c>
      <c r="K2583" s="2">
        <f t="shared" si="562"/>
        <v>2</v>
      </c>
      <c r="L2583" s="2" t="str">
        <f t="shared" si="563"/>
        <v>Monday</v>
      </c>
      <c r="M2583" s="2">
        <f t="shared" si="564"/>
        <v>8</v>
      </c>
      <c r="N2583" s="3">
        <f t="shared" si="565"/>
        <v>0</v>
      </c>
      <c r="O2583" s="3">
        <f t="shared" si="566"/>
        <v>2196</v>
      </c>
      <c r="P2583" t="str">
        <f t="shared" si="567"/>
        <v>14-Feb</v>
      </c>
      <c r="Q2583" s="9">
        <f t="shared" si="568"/>
        <v>0.66111111111111109</v>
      </c>
      <c r="R2583" t="str">
        <f t="shared" si="569"/>
        <v>Afternoon</v>
      </c>
      <c r="S2583" s="2">
        <f t="shared" si="570"/>
        <v>14</v>
      </c>
      <c r="T2583" t="str">
        <f t="shared" si="571"/>
        <v>UPI Transfer</v>
      </c>
      <c r="U2583">
        <f t="shared" si="572"/>
        <v>15</v>
      </c>
      <c r="V2583" t="str">
        <f t="shared" si="573"/>
        <v>FY Q4</v>
      </c>
    </row>
    <row r="2584" spans="1:22" x14ac:dyDescent="0.3">
      <c r="A2584" s="18">
        <v>44606</v>
      </c>
      <c r="B2584" t="s">
        <v>494</v>
      </c>
      <c r="C2584" t="s">
        <v>189</v>
      </c>
      <c r="D2584" t="s">
        <v>3597</v>
      </c>
      <c r="E2584">
        <v>368318920514</v>
      </c>
      <c r="F2584" t="s">
        <v>16</v>
      </c>
      <c r="G2584" t="s">
        <v>67</v>
      </c>
      <c r="H2584">
        <v>11976</v>
      </c>
      <c r="I2584" s="2">
        <f t="shared" si="560"/>
        <v>2022</v>
      </c>
      <c r="J2584" s="2" t="str">
        <f t="shared" si="561"/>
        <v>February</v>
      </c>
      <c r="K2584" s="2">
        <f t="shared" si="562"/>
        <v>2</v>
      </c>
      <c r="L2584" s="2" t="str">
        <f t="shared" si="563"/>
        <v>Monday</v>
      </c>
      <c r="M2584" s="2">
        <f t="shared" si="564"/>
        <v>8</v>
      </c>
      <c r="N2584" s="3">
        <f t="shared" si="565"/>
        <v>11976</v>
      </c>
      <c r="O2584" s="3">
        <f t="shared" si="566"/>
        <v>0</v>
      </c>
      <c r="P2584" t="str">
        <f t="shared" si="567"/>
        <v>14-Feb</v>
      </c>
      <c r="Q2584" s="9">
        <f t="shared" si="568"/>
        <v>0.66388888888888886</v>
      </c>
      <c r="R2584" t="str">
        <f t="shared" si="569"/>
        <v>Afternoon</v>
      </c>
      <c r="S2584" s="2">
        <f t="shared" si="570"/>
        <v>14</v>
      </c>
      <c r="T2584" t="str">
        <f t="shared" si="571"/>
        <v>Others</v>
      </c>
      <c r="U2584">
        <f t="shared" si="572"/>
        <v>15</v>
      </c>
      <c r="V2584" t="str">
        <f t="shared" si="573"/>
        <v>FY Q4</v>
      </c>
    </row>
    <row r="2585" spans="1:22" x14ac:dyDescent="0.3">
      <c r="A2585" s="18">
        <v>44606</v>
      </c>
      <c r="B2585" t="s">
        <v>1269</v>
      </c>
      <c r="C2585" t="s">
        <v>254</v>
      </c>
      <c r="D2585" t="s">
        <v>3598</v>
      </c>
      <c r="E2585">
        <v>970578478812</v>
      </c>
      <c r="F2585" t="s">
        <v>16</v>
      </c>
      <c r="G2585" t="s">
        <v>71</v>
      </c>
      <c r="H2585">
        <v>6484</v>
      </c>
      <c r="I2585" s="2">
        <f t="shared" si="560"/>
        <v>2022</v>
      </c>
      <c r="J2585" s="2" t="str">
        <f t="shared" si="561"/>
        <v>February</v>
      </c>
      <c r="K2585" s="2">
        <f t="shared" si="562"/>
        <v>2</v>
      </c>
      <c r="L2585" s="2" t="str">
        <f t="shared" si="563"/>
        <v>Monday</v>
      </c>
      <c r="M2585" s="2">
        <f t="shared" si="564"/>
        <v>8</v>
      </c>
      <c r="N2585" s="3">
        <f t="shared" si="565"/>
        <v>6484</v>
      </c>
      <c r="O2585" s="3">
        <f t="shared" si="566"/>
        <v>0</v>
      </c>
      <c r="P2585" t="str">
        <f t="shared" si="567"/>
        <v>14-Feb</v>
      </c>
      <c r="Q2585" s="9">
        <f t="shared" si="568"/>
        <v>0.75972222222222219</v>
      </c>
      <c r="R2585" t="str">
        <f t="shared" si="569"/>
        <v>Evening</v>
      </c>
      <c r="S2585" s="2">
        <f t="shared" si="570"/>
        <v>14</v>
      </c>
      <c r="T2585" t="str">
        <f t="shared" si="571"/>
        <v>Others</v>
      </c>
      <c r="U2585">
        <f t="shared" si="572"/>
        <v>18</v>
      </c>
      <c r="V2585" t="str">
        <f t="shared" si="573"/>
        <v>FY Q4</v>
      </c>
    </row>
    <row r="2586" spans="1:22" x14ac:dyDescent="0.3">
      <c r="A2586" s="18">
        <v>44606</v>
      </c>
      <c r="B2586" t="s">
        <v>3557</v>
      </c>
      <c r="C2586" t="s">
        <v>85</v>
      </c>
      <c r="D2586" t="s">
        <v>3599</v>
      </c>
      <c r="E2586">
        <v>63502143493</v>
      </c>
      <c r="F2586" t="s">
        <v>16</v>
      </c>
      <c r="G2586" t="s">
        <v>71</v>
      </c>
      <c r="H2586">
        <v>5017</v>
      </c>
      <c r="I2586" s="2">
        <f t="shared" si="560"/>
        <v>2022</v>
      </c>
      <c r="J2586" s="2" t="str">
        <f t="shared" si="561"/>
        <v>February</v>
      </c>
      <c r="K2586" s="2">
        <f t="shared" si="562"/>
        <v>2</v>
      </c>
      <c r="L2586" s="2" t="str">
        <f t="shared" si="563"/>
        <v>Monday</v>
      </c>
      <c r="M2586" s="2">
        <f t="shared" si="564"/>
        <v>8</v>
      </c>
      <c r="N2586" s="3">
        <f t="shared" si="565"/>
        <v>5017</v>
      </c>
      <c r="O2586" s="3">
        <f t="shared" si="566"/>
        <v>0</v>
      </c>
      <c r="P2586" t="str">
        <f t="shared" si="567"/>
        <v>14-Feb</v>
      </c>
      <c r="Q2586" s="9">
        <f t="shared" si="568"/>
        <v>0.98263888888888884</v>
      </c>
      <c r="R2586" t="str">
        <f t="shared" si="569"/>
        <v>Night</v>
      </c>
      <c r="S2586" s="2">
        <f t="shared" si="570"/>
        <v>14</v>
      </c>
      <c r="T2586" t="str">
        <f t="shared" si="571"/>
        <v>Others</v>
      </c>
      <c r="U2586">
        <f t="shared" si="572"/>
        <v>23</v>
      </c>
      <c r="V2586" t="str">
        <f t="shared" si="573"/>
        <v>FY Q4</v>
      </c>
    </row>
    <row r="2587" spans="1:22" x14ac:dyDescent="0.3">
      <c r="A2587" s="18">
        <v>44607</v>
      </c>
      <c r="B2587" t="s">
        <v>1062</v>
      </c>
      <c r="C2587" t="s">
        <v>114</v>
      </c>
      <c r="D2587" t="s">
        <v>3600</v>
      </c>
      <c r="E2587">
        <v>742139400978</v>
      </c>
      <c r="F2587" t="s">
        <v>15</v>
      </c>
      <c r="G2587" t="s">
        <v>67</v>
      </c>
      <c r="H2587">
        <v>20024</v>
      </c>
      <c r="I2587" s="2">
        <f t="shared" si="560"/>
        <v>2022</v>
      </c>
      <c r="J2587" s="2" t="str">
        <f t="shared" si="561"/>
        <v>February</v>
      </c>
      <c r="K2587" s="2">
        <f t="shared" si="562"/>
        <v>2</v>
      </c>
      <c r="L2587" s="2" t="str">
        <f t="shared" si="563"/>
        <v>Tuesday</v>
      </c>
      <c r="M2587" s="2">
        <f t="shared" si="564"/>
        <v>8</v>
      </c>
      <c r="N2587" s="3">
        <f t="shared" si="565"/>
        <v>0</v>
      </c>
      <c r="O2587" s="3">
        <f t="shared" si="566"/>
        <v>20024</v>
      </c>
      <c r="P2587" t="str">
        <f t="shared" si="567"/>
        <v>15-Feb</v>
      </c>
      <c r="Q2587" s="9">
        <f t="shared" si="568"/>
        <v>0.40208333333333335</v>
      </c>
      <c r="R2587" t="str">
        <f t="shared" si="569"/>
        <v>Morning</v>
      </c>
      <c r="S2587" s="2">
        <f t="shared" si="570"/>
        <v>15</v>
      </c>
      <c r="T2587" t="str">
        <f t="shared" si="571"/>
        <v>UPI Transfer</v>
      </c>
      <c r="U2587">
        <f t="shared" si="572"/>
        <v>9</v>
      </c>
      <c r="V2587" t="str">
        <f t="shared" si="573"/>
        <v>FY Q4</v>
      </c>
    </row>
    <row r="2588" spans="1:22" x14ac:dyDescent="0.3">
      <c r="A2588" s="18">
        <v>44607</v>
      </c>
      <c r="B2588" t="s">
        <v>1821</v>
      </c>
      <c r="C2588" t="s">
        <v>325</v>
      </c>
      <c r="D2588" t="s">
        <v>3601</v>
      </c>
      <c r="E2588">
        <v>16743447618</v>
      </c>
      <c r="F2588" t="s">
        <v>16</v>
      </c>
      <c r="G2588" t="s">
        <v>67</v>
      </c>
      <c r="H2588">
        <v>4633</v>
      </c>
      <c r="I2588" s="2">
        <f t="shared" si="560"/>
        <v>2022</v>
      </c>
      <c r="J2588" s="2" t="str">
        <f t="shared" si="561"/>
        <v>February</v>
      </c>
      <c r="K2588" s="2">
        <f t="shared" si="562"/>
        <v>2</v>
      </c>
      <c r="L2588" s="2" t="str">
        <f t="shared" si="563"/>
        <v>Tuesday</v>
      </c>
      <c r="M2588" s="2">
        <f t="shared" si="564"/>
        <v>8</v>
      </c>
      <c r="N2588" s="3">
        <f t="shared" si="565"/>
        <v>4633</v>
      </c>
      <c r="O2588" s="3">
        <f t="shared" si="566"/>
        <v>0</v>
      </c>
      <c r="P2588" t="str">
        <f t="shared" si="567"/>
        <v>15-Feb</v>
      </c>
      <c r="Q2588" s="9">
        <f t="shared" si="568"/>
        <v>0.53819444444444442</v>
      </c>
      <c r="R2588" t="str">
        <f t="shared" si="569"/>
        <v>Afternoon</v>
      </c>
      <c r="S2588" s="2">
        <f t="shared" si="570"/>
        <v>15</v>
      </c>
      <c r="T2588" t="str">
        <f t="shared" si="571"/>
        <v>Others</v>
      </c>
      <c r="U2588">
        <f t="shared" si="572"/>
        <v>12</v>
      </c>
      <c r="V2588" t="str">
        <f t="shared" si="573"/>
        <v>FY Q4</v>
      </c>
    </row>
    <row r="2589" spans="1:22" x14ac:dyDescent="0.3">
      <c r="A2589" s="18">
        <v>44607</v>
      </c>
      <c r="B2589" t="s">
        <v>960</v>
      </c>
      <c r="C2589" t="s">
        <v>85</v>
      </c>
      <c r="D2589" t="s">
        <v>3602</v>
      </c>
      <c r="E2589">
        <v>956218368579</v>
      </c>
      <c r="F2589" t="s">
        <v>16</v>
      </c>
      <c r="G2589" t="s">
        <v>71</v>
      </c>
      <c r="H2589">
        <v>23504</v>
      </c>
      <c r="I2589" s="2">
        <f t="shared" si="560"/>
        <v>2022</v>
      </c>
      <c r="J2589" s="2" t="str">
        <f t="shared" si="561"/>
        <v>February</v>
      </c>
      <c r="K2589" s="2">
        <f t="shared" si="562"/>
        <v>2</v>
      </c>
      <c r="L2589" s="2" t="str">
        <f t="shared" si="563"/>
        <v>Tuesday</v>
      </c>
      <c r="M2589" s="2">
        <f t="shared" si="564"/>
        <v>8</v>
      </c>
      <c r="N2589" s="3">
        <f t="shared" si="565"/>
        <v>23504</v>
      </c>
      <c r="O2589" s="3">
        <f t="shared" si="566"/>
        <v>0</v>
      </c>
      <c r="P2589" t="str">
        <f t="shared" si="567"/>
        <v>15-Feb</v>
      </c>
      <c r="Q2589" s="9">
        <f t="shared" si="568"/>
        <v>0.67569444444444449</v>
      </c>
      <c r="R2589" t="str">
        <f t="shared" si="569"/>
        <v>Afternoon</v>
      </c>
      <c r="S2589" s="2">
        <f t="shared" si="570"/>
        <v>15</v>
      </c>
      <c r="T2589" t="str">
        <f t="shared" si="571"/>
        <v>Others</v>
      </c>
      <c r="U2589">
        <f t="shared" si="572"/>
        <v>16</v>
      </c>
      <c r="V2589" t="str">
        <f t="shared" si="573"/>
        <v>FY Q4</v>
      </c>
    </row>
    <row r="2590" spans="1:22" x14ac:dyDescent="0.3">
      <c r="A2590" s="18">
        <v>44607</v>
      </c>
      <c r="B2590" t="s">
        <v>501</v>
      </c>
      <c r="C2590" t="s">
        <v>452</v>
      </c>
      <c r="D2590" t="s">
        <v>3603</v>
      </c>
      <c r="E2590">
        <v>835326392940</v>
      </c>
      <c r="F2590" t="s">
        <v>15</v>
      </c>
      <c r="G2590" t="s">
        <v>71</v>
      </c>
      <c r="H2590">
        <v>6133</v>
      </c>
      <c r="I2590" s="2">
        <f t="shared" si="560"/>
        <v>2022</v>
      </c>
      <c r="J2590" s="2" t="str">
        <f t="shared" si="561"/>
        <v>February</v>
      </c>
      <c r="K2590" s="2">
        <f t="shared" si="562"/>
        <v>2</v>
      </c>
      <c r="L2590" s="2" t="str">
        <f t="shared" si="563"/>
        <v>Tuesday</v>
      </c>
      <c r="M2590" s="2">
        <f t="shared" si="564"/>
        <v>8</v>
      </c>
      <c r="N2590" s="3">
        <f t="shared" si="565"/>
        <v>0</v>
      </c>
      <c r="O2590" s="3">
        <f t="shared" si="566"/>
        <v>6133</v>
      </c>
      <c r="P2590" t="str">
        <f t="shared" si="567"/>
        <v>15-Feb</v>
      </c>
      <c r="Q2590" s="9">
        <f t="shared" si="568"/>
        <v>0.71666666666666667</v>
      </c>
      <c r="R2590" t="str">
        <f t="shared" si="569"/>
        <v>Evening</v>
      </c>
      <c r="S2590" s="2">
        <f t="shared" si="570"/>
        <v>15</v>
      </c>
      <c r="T2590" t="str">
        <f t="shared" si="571"/>
        <v>UPI Transfer</v>
      </c>
      <c r="U2590">
        <f t="shared" si="572"/>
        <v>17</v>
      </c>
      <c r="V2590" t="str">
        <f t="shared" si="573"/>
        <v>FY Q4</v>
      </c>
    </row>
    <row r="2591" spans="1:22" x14ac:dyDescent="0.3">
      <c r="A2591" s="18">
        <v>44607</v>
      </c>
      <c r="B2591" t="s">
        <v>1293</v>
      </c>
      <c r="C2591" t="s">
        <v>131</v>
      </c>
      <c r="D2591" t="s">
        <v>3604</v>
      </c>
      <c r="E2591">
        <v>205255193850</v>
      </c>
      <c r="F2591" t="s">
        <v>16</v>
      </c>
      <c r="G2591" t="s">
        <v>71</v>
      </c>
      <c r="H2591">
        <v>5563</v>
      </c>
      <c r="I2591" s="2">
        <f t="shared" si="560"/>
        <v>2022</v>
      </c>
      <c r="J2591" s="2" t="str">
        <f t="shared" si="561"/>
        <v>February</v>
      </c>
      <c r="K2591" s="2">
        <f t="shared" si="562"/>
        <v>2</v>
      </c>
      <c r="L2591" s="2" t="str">
        <f t="shared" si="563"/>
        <v>Tuesday</v>
      </c>
      <c r="M2591" s="2">
        <f t="shared" si="564"/>
        <v>8</v>
      </c>
      <c r="N2591" s="3">
        <f t="shared" si="565"/>
        <v>5563</v>
      </c>
      <c r="O2591" s="3">
        <f t="shared" si="566"/>
        <v>0</v>
      </c>
      <c r="P2591" t="str">
        <f t="shared" si="567"/>
        <v>15-Feb</v>
      </c>
      <c r="Q2591" s="9">
        <f t="shared" si="568"/>
        <v>0.94513888888888886</v>
      </c>
      <c r="R2591" t="str">
        <f t="shared" si="569"/>
        <v>Night</v>
      </c>
      <c r="S2591" s="2">
        <f t="shared" si="570"/>
        <v>15</v>
      </c>
      <c r="T2591" t="str">
        <f t="shared" si="571"/>
        <v>Others</v>
      </c>
      <c r="U2591">
        <f t="shared" si="572"/>
        <v>22</v>
      </c>
      <c r="V2591" t="str">
        <f t="shared" si="573"/>
        <v>FY Q4</v>
      </c>
    </row>
    <row r="2592" spans="1:22" x14ac:dyDescent="0.3">
      <c r="A2592" s="18">
        <v>44608</v>
      </c>
      <c r="B2592" t="s">
        <v>3605</v>
      </c>
      <c r="C2592" t="s">
        <v>82</v>
      </c>
      <c r="D2592" t="s">
        <v>3606</v>
      </c>
      <c r="E2592">
        <v>315527574833</v>
      </c>
      <c r="F2592" t="s">
        <v>16</v>
      </c>
      <c r="G2592" t="s">
        <v>71</v>
      </c>
      <c r="H2592">
        <v>3662</v>
      </c>
      <c r="I2592" s="2">
        <f t="shared" si="560"/>
        <v>2022</v>
      </c>
      <c r="J2592" s="2" t="str">
        <f t="shared" si="561"/>
        <v>February</v>
      </c>
      <c r="K2592" s="2">
        <f t="shared" si="562"/>
        <v>2</v>
      </c>
      <c r="L2592" s="2" t="str">
        <f t="shared" si="563"/>
        <v>Wednesday</v>
      </c>
      <c r="M2592" s="2">
        <f t="shared" si="564"/>
        <v>8</v>
      </c>
      <c r="N2592" s="3">
        <f t="shared" si="565"/>
        <v>3662</v>
      </c>
      <c r="O2592" s="3">
        <f t="shared" si="566"/>
        <v>0</v>
      </c>
      <c r="P2592" t="str">
        <f t="shared" si="567"/>
        <v>16-Feb</v>
      </c>
      <c r="Q2592" s="9">
        <f t="shared" si="568"/>
        <v>0.39027777777777778</v>
      </c>
      <c r="R2592" t="str">
        <f t="shared" si="569"/>
        <v>Morning</v>
      </c>
      <c r="S2592" s="2">
        <f t="shared" si="570"/>
        <v>16</v>
      </c>
      <c r="T2592" t="str">
        <f t="shared" si="571"/>
        <v>Others</v>
      </c>
      <c r="U2592">
        <f t="shared" si="572"/>
        <v>9</v>
      </c>
      <c r="V2592" t="str">
        <f t="shared" si="573"/>
        <v>FY Q4</v>
      </c>
    </row>
    <row r="2593" spans="1:22" x14ac:dyDescent="0.3">
      <c r="A2593" s="18">
        <v>44608</v>
      </c>
      <c r="B2593" t="s">
        <v>771</v>
      </c>
      <c r="C2593" t="s">
        <v>134</v>
      </c>
      <c r="D2593" t="s">
        <v>3607</v>
      </c>
      <c r="E2593">
        <v>326941414624</v>
      </c>
      <c r="F2593" t="s">
        <v>15</v>
      </c>
      <c r="G2593" t="s">
        <v>71</v>
      </c>
      <c r="H2593">
        <v>4265</v>
      </c>
      <c r="I2593" s="2">
        <f t="shared" si="560"/>
        <v>2022</v>
      </c>
      <c r="J2593" s="2" t="str">
        <f t="shared" si="561"/>
        <v>February</v>
      </c>
      <c r="K2593" s="2">
        <f t="shared" si="562"/>
        <v>2</v>
      </c>
      <c r="L2593" s="2" t="str">
        <f t="shared" si="563"/>
        <v>Wednesday</v>
      </c>
      <c r="M2593" s="2">
        <f t="shared" si="564"/>
        <v>8</v>
      </c>
      <c r="N2593" s="3">
        <f t="shared" si="565"/>
        <v>0</v>
      </c>
      <c r="O2593" s="3">
        <f t="shared" si="566"/>
        <v>4265</v>
      </c>
      <c r="P2593" t="str">
        <f t="shared" si="567"/>
        <v>16-Feb</v>
      </c>
      <c r="Q2593" s="9">
        <f t="shared" si="568"/>
        <v>0.42499999999999999</v>
      </c>
      <c r="R2593" t="str">
        <f t="shared" si="569"/>
        <v>Morning</v>
      </c>
      <c r="S2593" s="2">
        <f t="shared" si="570"/>
        <v>16</v>
      </c>
      <c r="T2593" t="str">
        <f t="shared" si="571"/>
        <v>UPI Transfer</v>
      </c>
      <c r="U2593">
        <f t="shared" si="572"/>
        <v>10</v>
      </c>
      <c r="V2593" t="str">
        <f t="shared" si="573"/>
        <v>FY Q4</v>
      </c>
    </row>
    <row r="2594" spans="1:22" x14ac:dyDescent="0.3">
      <c r="A2594" s="18">
        <v>44608</v>
      </c>
      <c r="B2594" t="s">
        <v>176</v>
      </c>
      <c r="C2594" t="s">
        <v>357</v>
      </c>
      <c r="D2594" t="s">
        <v>3608</v>
      </c>
      <c r="E2594">
        <v>501243168075</v>
      </c>
      <c r="F2594" t="s">
        <v>15</v>
      </c>
      <c r="G2594" t="s">
        <v>67</v>
      </c>
      <c r="H2594">
        <v>1787</v>
      </c>
      <c r="I2594" s="2">
        <f t="shared" si="560"/>
        <v>2022</v>
      </c>
      <c r="J2594" s="2" t="str">
        <f t="shared" si="561"/>
        <v>February</v>
      </c>
      <c r="K2594" s="2">
        <f t="shared" si="562"/>
        <v>2</v>
      </c>
      <c r="L2594" s="2" t="str">
        <f t="shared" si="563"/>
        <v>Wednesday</v>
      </c>
      <c r="M2594" s="2">
        <f t="shared" si="564"/>
        <v>8</v>
      </c>
      <c r="N2594" s="3">
        <f t="shared" si="565"/>
        <v>0</v>
      </c>
      <c r="O2594" s="3">
        <f t="shared" si="566"/>
        <v>1787</v>
      </c>
      <c r="P2594" t="str">
        <f t="shared" si="567"/>
        <v>16-Feb</v>
      </c>
      <c r="Q2594" s="9">
        <f t="shared" si="568"/>
        <v>0.55277777777777781</v>
      </c>
      <c r="R2594" t="str">
        <f t="shared" si="569"/>
        <v>Afternoon</v>
      </c>
      <c r="S2594" s="2">
        <f t="shared" si="570"/>
        <v>16</v>
      </c>
      <c r="T2594" t="str">
        <f t="shared" si="571"/>
        <v>UPI Transfer</v>
      </c>
      <c r="U2594">
        <f t="shared" si="572"/>
        <v>13</v>
      </c>
      <c r="V2594" t="str">
        <f t="shared" si="573"/>
        <v>FY Q4</v>
      </c>
    </row>
    <row r="2595" spans="1:22" x14ac:dyDescent="0.3">
      <c r="A2595" s="18">
        <v>44608</v>
      </c>
      <c r="B2595" t="s">
        <v>228</v>
      </c>
      <c r="C2595" t="s">
        <v>69</v>
      </c>
      <c r="D2595" t="s">
        <v>3609</v>
      </c>
      <c r="E2595">
        <v>405648498156</v>
      </c>
      <c r="F2595" t="s">
        <v>16</v>
      </c>
      <c r="G2595" t="s">
        <v>67</v>
      </c>
      <c r="H2595">
        <v>3149</v>
      </c>
      <c r="I2595" s="2">
        <f t="shared" si="560"/>
        <v>2022</v>
      </c>
      <c r="J2595" s="2" t="str">
        <f t="shared" si="561"/>
        <v>February</v>
      </c>
      <c r="K2595" s="2">
        <f t="shared" si="562"/>
        <v>2</v>
      </c>
      <c r="L2595" s="2" t="str">
        <f t="shared" si="563"/>
        <v>Wednesday</v>
      </c>
      <c r="M2595" s="2">
        <f t="shared" si="564"/>
        <v>8</v>
      </c>
      <c r="N2595" s="3">
        <f t="shared" si="565"/>
        <v>3149</v>
      </c>
      <c r="O2595" s="3">
        <f t="shared" si="566"/>
        <v>0</v>
      </c>
      <c r="P2595" t="str">
        <f t="shared" si="567"/>
        <v>16-Feb</v>
      </c>
      <c r="Q2595" s="9">
        <f t="shared" si="568"/>
        <v>0.5541666666666667</v>
      </c>
      <c r="R2595" t="str">
        <f t="shared" si="569"/>
        <v>Afternoon</v>
      </c>
      <c r="S2595" s="2">
        <f t="shared" si="570"/>
        <v>16</v>
      </c>
      <c r="T2595" t="str">
        <f t="shared" si="571"/>
        <v>Others</v>
      </c>
      <c r="U2595">
        <f t="shared" si="572"/>
        <v>13</v>
      </c>
      <c r="V2595" t="str">
        <f t="shared" si="573"/>
        <v>FY Q4</v>
      </c>
    </row>
    <row r="2596" spans="1:22" x14ac:dyDescent="0.3">
      <c r="A2596" s="18">
        <v>44608</v>
      </c>
      <c r="B2596" t="s">
        <v>1192</v>
      </c>
      <c r="C2596" t="s">
        <v>101</v>
      </c>
      <c r="D2596" t="s">
        <v>3610</v>
      </c>
      <c r="E2596">
        <v>331724061461</v>
      </c>
      <c r="F2596" t="s">
        <v>15</v>
      </c>
      <c r="G2596" t="s">
        <v>67</v>
      </c>
      <c r="H2596">
        <v>2369</v>
      </c>
      <c r="I2596" s="2">
        <f t="shared" si="560"/>
        <v>2022</v>
      </c>
      <c r="J2596" s="2" t="str">
        <f t="shared" si="561"/>
        <v>February</v>
      </c>
      <c r="K2596" s="2">
        <f t="shared" si="562"/>
        <v>2</v>
      </c>
      <c r="L2596" s="2" t="str">
        <f t="shared" si="563"/>
        <v>Wednesday</v>
      </c>
      <c r="M2596" s="2">
        <f t="shared" si="564"/>
        <v>8</v>
      </c>
      <c r="N2596" s="3">
        <f t="shared" si="565"/>
        <v>0</v>
      </c>
      <c r="O2596" s="3">
        <f t="shared" si="566"/>
        <v>2369</v>
      </c>
      <c r="P2596" t="str">
        <f t="shared" si="567"/>
        <v>16-Feb</v>
      </c>
      <c r="Q2596" s="9">
        <f t="shared" si="568"/>
        <v>0.62916666666666665</v>
      </c>
      <c r="R2596" t="str">
        <f t="shared" si="569"/>
        <v>Afternoon</v>
      </c>
      <c r="S2596" s="2">
        <f t="shared" si="570"/>
        <v>16</v>
      </c>
      <c r="T2596" t="str">
        <f t="shared" si="571"/>
        <v>Recharge</v>
      </c>
      <c r="U2596">
        <f t="shared" si="572"/>
        <v>15</v>
      </c>
      <c r="V2596" t="str">
        <f t="shared" si="573"/>
        <v>FY Q4</v>
      </c>
    </row>
    <row r="2597" spans="1:22" x14ac:dyDescent="0.3">
      <c r="A2597" s="18">
        <v>44610</v>
      </c>
      <c r="B2597" t="s">
        <v>3611</v>
      </c>
      <c r="C2597" t="s">
        <v>229</v>
      </c>
      <c r="D2597" t="s">
        <v>3612</v>
      </c>
      <c r="E2597">
        <v>283558276861</v>
      </c>
      <c r="F2597" t="s">
        <v>15</v>
      </c>
      <c r="G2597" t="s">
        <v>71</v>
      </c>
      <c r="H2597">
        <v>891</v>
      </c>
      <c r="I2597" s="2">
        <f t="shared" si="560"/>
        <v>2022</v>
      </c>
      <c r="J2597" s="2" t="str">
        <f t="shared" si="561"/>
        <v>February</v>
      </c>
      <c r="K2597" s="2">
        <f t="shared" si="562"/>
        <v>2</v>
      </c>
      <c r="L2597" s="2" t="str">
        <f t="shared" si="563"/>
        <v>Friday</v>
      </c>
      <c r="M2597" s="2">
        <f t="shared" si="564"/>
        <v>8</v>
      </c>
      <c r="N2597" s="3">
        <f t="shared" si="565"/>
        <v>0</v>
      </c>
      <c r="O2597" s="3">
        <f t="shared" si="566"/>
        <v>891</v>
      </c>
      <c r="P2597" t="str">
        <f t="shared" si="567"/>
        <v>18-Feb</v>
      </c>
      <c r="Q2597" s="9">
        <f t="shared" si="568"/>
        <v>0.30208333333333331</v>
      </c>
      <c r="R2597" t="str">
        <f t="shared" si="569"/>
        <v>Morning</v>
      </c>
      <c r="S2597" s="2">
        <f t="shared" si="570"/>
        <v>18</v>
      </c>
      <c r="T2597" t="str">
        <f t="shared" si="571"/>
        <v>UPI Transfer</v>
      </c>
      <c r="U2597">
        <f t="shared" si="572"/>
        <v>7</v>
      </c>
      <c r="V2597" t="str">
        <f t="shared" si="573"/>
        <v>FY Q4</v>
      </c>
    </row>
    <row r="2598" spans="1:22" x14ac:dyDescent="0.3">
      <c r="A2598" s="18">
        <v>44610</v>
      </c>
      <c r="B2598" t="s">
        <v>64</v>
      </c>
      <c r="C2598" t="s">
        <v>605</v>
      </c>
      <c r="D2598" t="s">
        <v>3613</v>
      </c>
      <c r="E2598">
        <v>616947178979</v>
      </c>
      <c r="F2598" t="s">
        <v>16</v>
      </c>
      <c r="G2598" t="s">
        <v>67</v>
      </c>
      <c r="H2598">
        <v>24896</v>
      </c>
      <c r="I2598" s="2">
        <f t="shared" ref="I2598:I2661" si="574">YEAR(A2598)</f>
        <v>2022</v>
      </c>
      <c r="J2598" s="2" t="str">
        <f t="shared" ref="J2598:J2661" si="575">TEXT(A2598,"mmmm")</f>
        <v>February</v>
      </c>
      <c r="K2598" s="2">
        <f t="shared" ref="K2598:K2661" si="576">MONTH(A2598)</f>
        <v>2</v>
      </c>
      <c r="L2598" s="2" t="str">
        <f t="shared" ref="L2598:L2661" si="577">TEXT(A2598,"dddd")</f>
        <v>Friday</v>
      </c>
      <c r="M2598" s="2">
        <f t="shared" ref="M2598:M2661" si="578">WEEKNUM(A2598)</f>
        <v>8</v>
      </c>
      <c r="N2598" s="3">
        <f t="shared" ref="N2598:N2661" si="579">IF(F2598="Credit",H2598,0)</f>
        <v>24896</v>
      </c>
      <c r="O2598" s="3">
        <f t="shared" ref="O2598:O2661" si="580">IF(F2598="Debit",H2598,0)</f>
        <v>0</v>
      </c>
      <c r="P2598" t="str">
        <f t="shared" ref="P2598:P2661" si="581">TEXT(A2598,"d-mmm")</f>
        <v>18-Feb</v>
      </c>
      <c r="Q2598" s="9">
        <f t="shared" ref="Q2598:Q2661" si="582">TIMEVALUE(TRIM(CLEAN(SUBSTITUTE(B2598,CHAR(34),""))))</f>
        <v>0.4201388888888889</v>
      </c>
      <c r="R2598" t="str">
        <f t="shared" ref="R2598:R2661" si="583">IF(HOUR(Q2598)&lt;12,"Morning",IF(HOUR(Q2598)&lt;17,"Afternoon",IF(HOUR(Q2598)&lt;21,"Evening","Night")))</f>
        <v>Morning</v>
      </c>
      <c r="S2598" s="2">
        <f t="shared" ref="S2598:S2661" si="584">DAY(A2598)</f>
        <v>18</v>
      </c>
      <c r="T2598" t="str">
        <f t="shared" ref="T2598:T2661" si="585">IF(ISNUMBER(SEARCH("Recharge",C2598)),"Recharge",IF(ISNUMBER(SEARCH("Petrol",C2598)),"Fuel",IF(ISNUMBER(SEARCH("Restaurant",C2598)),"Food",IF(ISNUMBER(SEARCH("Amazon",C2598)),"Shopping",IF(ISNUMBER(SEARCH("Salary",C2598)),"Salary",IF(ISNUMBER(SEARCH("Paid to",C2598)),"UPI Transfer","Others"))))))</f>
        <v>Others</v>
      </c>
      <c r="U2598">
        <f t="shared" ref="U2598:U2661" si="586">HOUR(Q2598)</f>
        <v>10</v>
      </c>
      <c r="V2598" t="str">
        <f t="shared" ref="V2598:V2661" si="587">"FY Q"&amp;INT(MOD(MONTH(A2598)-4,12)/3)+1</f>
        <v>FY Q4</v>
      </c>
    </row>
    <row r="2599" spans="1:22" x14ac:dyDescent="0.3">
      <c r="A2599" s="18">
        <v>44610</v>
      </c>
      <c r="B2599" t="s">
        <v>1720</v>
      </c>
      <c r="C2599" t="s">
        <v>82</v>
      </c>
      <c r="D2599" t="s">
        <v>3614</v>
      </c>
      <c r="E2599">
        <v>357492654971</v>
      </c>
      <c r="F2599" t="s">
        <v>16</v>
      </c>
      <c r="G2599" t="s">
        <v>67</v>
      </c>
      <c r="H2599">
        <v>7187</v>
      </c>
      <c r="I2599" s="2">
        <f t="shared" si="574"/>
        <v>2022</v>
      </c>
      <c r="J2599" s="2" t="str">
        <f t="shared" si="575"/>
        <v>February</v>
      </c>
      <c r="K2599" s="2">
        <f t="shared" si="576"/>
        <v>2</v>
      </c>
      <c r="L2599" s="2" t="str">
        <f t="shared" si="577"/>
        <v>Friday</v>
      </c>
      <c r="M2599" s="2">
        <f t="shared" si="578"/>
        <v>8</v>
      </c>
      <c r="N2599" s="3">
        <f t="shared" si="579"/>
        <v>7187</v>
      </c>
      <c r="O2599" s="3">
        <f t="shared" si="580"/>
        <v>0</v>
      </c>
      <c r="P2599" t="str">
        <f t="shared" si="581"/>
        <v>18-Feb</v>
      </c>
      <c r="Q2599" s="9">
        <f t="shared" si="582"/>
        <v>0.66527777777777775</v>
      </c>
      <c r="R2599" t="str">
        <f t="shared" si="583"/>
        <v>Afternoon</v>
      </c>
      <c r="S2599" s="2">
        <f t="shared" si="584"/>
        <v>18</v>
      </c>
      <c r="T2599" t="str">
        <f t="shared" si="585"/>
        <v>Others</v>
      </c>
      <c r="U2599">
        <f t="shared" si="586"/>
        <v>15</v>
      </c>
      <c r="V2599" t="str">
        <f t="shared" si="587"/>
        <v>FY Q4</v>
      </c>
    </row>
    <row r="2600" spans="1:22" x14ac:dyDescent="0.3">
      <c r="A2600" s="18">
        <v>44610</v>
      </c>
      <c r="B2600" t="s">
        <v>1181</v>
      </c>
      <c r="C2600" t="s">
        <v>117</v>
      </c>
      <c r="D2600" t="s">
        <v>3615</v>
      </c>
      <c r="E2600">
        <v>293625366716</v>
      </c>
      <c r="F2600" t="s">
        <v>16</v>
      </c>
      <c r="G2600" t="s">
        <v>67</v>
      </c>
      <c r="H2600">
        <v>7461</v>
      </c>
      <c r="I2600" s="2">
        <f t="shared" si="574"/>
        <v>2022</v>
      </c>
      <c r="J2600" s="2" t="str">
        <f t="shared" si="575"/>
        <v>February</v>
      </c>
      <c r="K2600" s="2">
        <f t="shared" si="576"/>
        <v>2</v>
      </c>
      <c r="L2600" s="2" t="str">
        <f t="shared" si="577"/>
        <v>Friday</v>
      </c>
      <c r="M2600" s="2">
        <f t="shared" si="578"/>
        <v>8</v>
      </c>
      <c r="N2600" s="3">
        <f t="shared" si="579"/>
        <v>7461</v>
      </c>
      <c r="O2600" s="3">
        <f t="shared" si="580"/>
        <v>0</v>
      </c>
      <c r="P2600" t="str">
        <f t="shared" si="581"/>
        <v>18-Feb</v>
      </c>
      <c r="Q2600" s="9">
        <f t="shared" si="582"/>
        <v>0.74375000000000002</v>
      </c>
      <c r="R2600" t="str">
        <f t="shared" si="583"/>
        <v>Evening</v>
      </c>
      <c r="S2600" s="2">
        <f t="shared" si="584"/>
        <v>18</v>
      </c>
      <c r="T2600" t="str">
        <f t="shared" si="585"/>
        <v>Others</v>
      </c>
      <c r="U2600">
        <f t="shared" si="586"/>
        <v>17</v>
      </c>
      <c r="V2600" t="str">
        <f t="shared" si="587"/>
        <v>FY Q4</v>
      </c>
    </row>
    <row r="2601" spans="1:22" x14ac:dyDescent="0.3">
      <c r="A2601" s="18">
        <v>44610</v>
      </c>
      <c r="B2601" t="s">
        <v>1258</v>
      </c>
      <c r="C2601" t="s">
        <v>254</v>
      </c>
      <c r="D2601" t="s">
        <v>3616</v>
      </c>
      <c r="E2601">
        <v>105361682256</v>
      </c>
      <c r="F2601" t="s">
        <v>16</v>
      </c>
      <c r="G2601" t="s">
        <v>71</v>
      </c>
      <c r="H2601">
        <v>7393</v>
      </c>
      <c r="I2601" s="2">
        <f t="shared" si="574"/>
        <v>2022</v>
      </c>
      <c r="J2601" s="2" t="str">
        <f t="shared" si="575"/>
        <v>February</v>
      </c>
      <c r="K2601" s="2">
        <f t="shared" si="576"/>
        <v>2</v>
      </c>
      <c r="L2601" s="2" t="str">
        <f t="shared" si="577"/>
        <v>Friday</v>
      </c>
      <c r="M2601" s="2">
        <f t="shared" si="578"/>
        <v>8</v>
      </c>
      <c r="N2601" s="3">
        <f t="shared" si="579"/>
        <v>7393</v>
      </c>
      <c r="O2601" s="3">
        <f t="shared" si="580"/>
        <v>0</v>
      </c>
      <c r="P2601" t="str">
        <f t="shared" si="581"/>
        <v>18-Feb</v>
      </c>
      <c r="Q2601" s="9">
        <f t="shared" si="582"/>
        <v>0.75624999999999998</v>
      </c>
      <c r="R2601" t="str">
        <f t="shared" si="583"/>
        <v>Evening</v>
      </c>
      <c r="S2601" s="2">
        <f t="shared" si="584"/>
        <v>18</v>
      </c>
      <c r="T2601" t="str">
        <f t="shared" si="585"/>
        <v>Others</v>
      </c>
      <c r="U2601">
        <f t="shared" si="586"/>
        <v>18</v>
      </c>
      <c r="V2601" t="str">
        <f t="shared" si="587"/>
        <v>FY Q4</v>
      </c>
    </row>
    <row r="2602" spans="1:22" x14ac:dyDescent="0.3">
      <c r="A2602" s="18">
        <v>44611</v>
      </c>
      <c r="B2602" t="s">
        <v>3617</v>
      </c>
      <c r="C2602" t="s">
        <v>366</v>
      </c>
      <c r="D2602" t="s">
        <v>3618</v>
      </c>
      <c r="E2602">
        <v>361460651970</v>
      </c>
      <c r="F2602" t="s">
        <v>16</v>
      </c>
      <c r="G2602" t="s">
        <v>71</v>
      </c>
      <c r="H2602">
        <v>16978</v>
      </c>
      <c r="I2602" s="2">
        <f t="shared" si="574"/>
        <v>2022</v>
      </c>
      <c r="J2602" s="2" t="str">
        <f t="shared" si="575"/>
        <v>February</v>
      </c>
      <c r="K2602" s="2">
        <f t="shared" si="576"/>
        <v>2</v>
      </c>
      <c r="L2602" s="2" t="str">
        <f t="shared" si="577"/>
        <v>Saturday</v>
      </c>
      <c r="M2602" s="2">
        <f t="shared" si="578"/>
        <v>8</v>
      </c>
      <c r="N2602" s="3">
        <f t="shared" si="579"/>
        <v>16978</v>
      </c>
      <c r="O2602" s="3">
        <f t="shared" si="580"/>
        <v>0</v>
      </c>
      <c r="P2602" t="str">
        <f t="shared" si="581"/>
        <v>19-Feb</v>
      </c>
      <c r="Q2602" s="9">
        <f t="shared" si="582"/>
        <v>0.39166666666666666</v>
      </c>
      <c r="R2602" t="str">
        <f t="shared" si="583"/>
        <v>Morning</v>
      </c>
      <c r="S2602" s="2">
        <f t="shared" si="584"/>
        <v>19</v>
      </c>
      <c r="T2602" t="str">
        <f t="shared" si="585"/>
        <v>Others</v>
      </c>
      <c r="U2602">
        <f t="shared" si="586"/>
        <v>9</v>
      </c>
      <c r="V2602" t="str">
        <f t="shared" si="587"/>
        <v>FY Q4</v>
      </c>
    </row>
    <row r="2603" spans="1:22" x14ac:dyDescent="0.3">
      <c r="A2603" s="18">
        <v>44611</v>
      </c>
      <c r="B2603" t="s">
        <v>3482</v>
      </c>
      <c r="C2603" t="s">
        <v>222</v>
      </c>
      <c r="D2603" t="s">
        <v>3619</v>
      </c>
      <c r="E2603">
        <v>574911915741</v>
      </c>
      <c r="F2603" t="s">
        <v>15</v>
      </c>
      <c r="G2603" t="s">
        <v>67</v>
      </c>
      <c r="H2603">
        <v>1928</v>
      </c>
      <c r="I2603" s="2">
        <f t="shared" si="574"/>
        <v>2022</v>
      </c>
      <c r="J2603" s="2" t="str">
        <f t="shared" si="575"/>
        <v>February</v>
      </c>
      <c r="K2603" s="2">
        <f t="shared" si="576"/>
        <v>2</v>
      </c>
      <c r="L2603" s="2" t="str">
        <f t="shared" si="577"/>
        <v>Saturday</v>
      </c>
      <c r="M2603" s="2">
        <f t="shared" si="578"/>
        <v>8</v>
      </c>
      <c r="N2603" s="3">
        <f t="shared" si="579"/>
        <v>0</v>
      </c>
      <c r="O2603" s="3">
        <f t="shared" si="580"/>
        <v>1928</v>
      </c>
      <c r="P2603" t="str">
        <f t="shared" si="581"/>
        <v>19-Feb</v>
      </c>
      <c r="Q2603" s="9">
        <f t="shared" si="582"/>
        <v>0.48819444444444443</v>
      </c>
      <c r="R2603" t="str">
        <f t="shared" si="583"/>
        <v>Morning</v>
      </c>
      <c r="S2603" s="2">
        <f t="shared" si="584"/>
        <v>19</v>
      </c>
      <c r="T2603" t="str">
        <f t="shared" si="585"/>
        <v>UPI Transfer</v>
      </c>
      <c r="U2603">
        <f t="shared" si="586"/>
        <v>11</v>
      </c>
      <c r="V2603" t="str">
        <f t="shared" si="587"/>
        <v>FY Q4</v>
      </c>
    </row>
    <row r="2604" spans="1:22" x14ac:dyDescent="0.3">
      <c r="A2604" s="18">
        <v>44611</v>
      </c>
      <c r="B2604" t="s">
        <v>2302</v>
      </c>
      <c r="C2604" t="s">
        <v>338</v>
      </c>
      <c r="D2604" t="s">
        <v>3620</v>
      </c>
      <c r="E2604">
        <v>455410608951</v>
      </c>
      <c r="F2604" t="s">
        <v>15</v>
      </c>
      <c r="G2604" t="s">
        <v>67</v>
      </c>
      <c r="H2604">
        <v>6111</v>
      </c>
      <c r="I2604" s="2">
        <f t="shared" si="574"/>
        <v>2022</v>
      </c>
      <c r="J2604" s="2" t="str">
        <f t="shared" si="575"/>
        <v>February</v>
      </c>
      <c r="K2604" s="2">
        <f t="shared" si="576"/>
        <v>2</v>
      </c>
      <c r="L2604" s="2" t="str">
        <f t="shared" si="577"/>
        <v>Saturday</v>
      </c>
      <c r="M2604" s="2">
        <f t="shared" si="578"/>
        <v>8</v>
      </c>
      <c r="N2604" s="3">
        <f t="shared" si="579"/>
        <v>0</v>
      </c>
      <c r="O2604" s="3">
        <f t="shared" si="580"/>
        <v>6111</v>
      </c>
      <c r="P2604" t="str">
        <f t="shared" si="581"/>
        <v>19-Feb</v>
      </c>
      <c r="Q2604" s="9">
        <f t="shared" si="582"/>
        <v>0.49861111111111112</v>
      </c>
      <c r="R2604" t="str">
        <f t="shared" si="583"/>
        <v>Morning</v>
      </c>
      <c r="S2604" s="2">
        <f t="shared" si="584"/>
        <v>19</v>
      </c>
      <c r="T2604" t="str">
        <f t="shared" si="585"/>
        <v>UPI Transfer</v>
      </c>
      <c r="U2604">
        <f t="shared" si="586"/>
        <v>11</v>
      </c>
      <c r="V2604" t="str">
        <f t="shared" si="587"/>
        <v>FY Q4</v>
      </c>
    </row>
    <row r="2605" spans="1:22" x14ac:dyDescent="0.3">
      <c r="A2605" s="18">
        <v>44611</v>
      </c>
      <c r="B2605" t="s">
        <v>228</v>
      </c>
      <c r="C2605" t="s">
        <v>189</v>
      </c>
      <c r="D2605" t="s">
        <v>3621</v>
      </c>
      <c r="E2605">
        <v>112661181984</v>
      </c>
      <c r="F2605" t="s">
        <v>16</v>
      </c>
      <c r="G2605" t="s">
        <v>67</v>
      </c>
      <c r="H2605">
        <v>15793</v>
      </c>
      <c r="I2605" s="2">
        <f t="shared" si="574"/>
        <v>2022</v>
      </c>
      <c r="J2605" s="2" t="str">
        <f t="shared" si="575"/>
        <v>February</v>
      </c>
      <c r="K2605" s="2">
        <f t="shared" si="576"/>
        <v>2</v>
      </c>
      <c r="L2605" s="2" t="str">
        <f t="shared" si="577"/>
        <v>Saturday</v>
      </c>
      <c r="M2605" s="2">
        <f t="shared" si="578"/>
        <v>8</v>
      </c>
      <c r="N2605" s="3">
        <f t="shared" si="579"/>
        <v>15793</v>
      </c>
      <c r="O2605" s="3">
        <f t="shared" si="580"/>
        <v>0</v>
      </c>
      <c r="P2605" t="str">
        <f t="shared" si="581"/>
        <v>19-Feb</v>
      </c>
      <c r="Q2605" s="9">
        <f t="shared" si="582"/>
        <v>0.5541666666666667</v>
      </c>
      <c r="R2605" t="str">
        <f t="shared" si="583"/>
        <v>Afternoon</v>
      </c>
      <c r="S2605" s="2">
        <f t="shared" si="584"/>
        <v>19</v>
      </c>
      <c r="T2605" t="str">
        <f t="shared" si="585"/>
        <v>Others</v>
      </c>
      <c r="U2605">
        <f t="shared" si="586"/>
        <v>13</v>
      </c>
      <c r="V2605" t="str">
        <f t="shared" si="587"/>
        <v>FY Q4</v>
      </c>
    </row>
    <row r="2606" spans="1:22" x14ac:dyDescent="0.3">
      <c r="A2606" s="18">
        <v>44611</v>
      </c>
      <c r="B2606" t="s">
        <v>1466</v>
      </c>
      <c r="C2606" t="s">
        <v>131</v>
      </c>
      <c r="D2606" t="s">
        <v>3622</v>
      </c>
      <c r="E2606">
        <v>225314545178</v>
      </c>
      <c r="F2606" t="s">
        <v>16</v>
      </c>
      <c r="G2606" t="s">
        <v>67</v>
      </c>
      <c r="H2606">
        <v>6905</v>
      </c>
      <c r="I2606" s="2">
        <f t="shared" si="574"/>
        <v>2022</v>
      </c>
      <c r="J2606" s="2" t="str">
        <f t="shared" si="575"/>
        <v>February</v>
      </c>
      <c r="K2606" s="2">
        <f t="shared" si="576"/>
        <v>2</v>
      </c>
      <c r="L2606" s="2" t="str">
        <f t="shared" si="577"/>
        <v>Saturday</v>
      </c>
      <c r="M2606" s="2">
        <f t="shared" si="578"/>
        <v>8</v>
      </c>
      <c r="N2606" s="3">
        <f t="shared" si="579"/>
        <v>6905</v>
      </c>
      <c r="O2606" s="3">
        <f t="shared" si="580"/>
        <v>0</v>
      </c>
      <c r="P2606" t="str">
        <f t="shared" si="581"/>
        <v>19-Feb</v>
      </c>
      <c r="Q2606" s="9">
        <f t="shared" si="582"/>
        <v>0.56597222222222221</v>
      </c>
      <c r="R2606" t="str">
        <f t="shared" si="583"/>
        <v>Afternoon</v>
      </c>
      <c r="S2606" s="2">
        <f t="shared" si="584"/>
        <v>19</v>
      </c>
      <c r="T2606" t="str">
        <f t="shared" si="585"/>
        <v>Others</v>
      </c>
      <c r="U2606">
        <f t="shared" si="586"/>
        <v>13</v>
      </c>
      <c r="V2606" t="str">
        <f t="shared" si="587"/>
        <v>FY Q4</v>
      </c>
    </row>
    <row r="2607" spans="1:22" x14ac:dyDescent="0.3">
      <c r="A2607" s="18">
        <v>44611</v>
      </c>
      <c r="B2607" t="s">
        <v>1455</v>
      </c>
      <c r="C2607" t="s">
        <v>73</v>
      </c>
      <c r="D2607" t="s">
        <v>3623</v>
      </c>
      <c r="E2607">
        <v>990711425667</v>
      </c>
      <c r="F2607" t="s">
        <v>16</v>
      </c>
      <c r="G2607" t="s">
        <v>71</v>
      </c>
      <c r="H2607">
        <v>4644</v>
      </c>
      <c r="I2607" s="2">
        <f t="shared" si="574"/>
        <v>2022</v>
      </c>
      <c r="J2607" s="2" t="str">
        <f t="shared" si="575"/>
        <v>February</v>
      </c>
      <c r="K2607" s="2">
        <f t="shared" si="576"/>
        <v>2</v>
      </c>
      <c r="L2607" s="2" t="str">
        <f t="shared" si="577"/>
        <v>Saturday</v>
      </c>
      <c r="M2607" s="2">
        <f t="shared" si="578"/>
        <v>8</v>
      </c>
      <c r="N2607" s="3">
        <f t="shared" si="579"/>
        <v>4644</v>
      </c>
      <c r="O2607" s="3">
        <f t="shared" si="580"/>
        <v>0</v>
      </c>
      <c r="P2607" t="str">
        <f t="shared" si="581"/>
        <v>19-Feb</v>
      </c>
      <c r="Q2607" s="9">
        <f t="shared" si="582"/>
        <v>0.60069444444444442</v>
      </c>
      <c r="R2607" t="str">
        <f t="shared" si="583"/>
        <v>Afternoon</v>
      </c>
      <c r="S2607" s="2">
        <f t="shared" si="584"/>
        <v>19</v>
      </c>
      <c r="T2607" t="str">
        <f t="shared" si="585"/>
        <v>Others</v>
      </c>
      <c r="U2607">
        <f t="shared" si="586"/>
        <v>14</v>
      </c>
      <c r="V2607" t="str">
        <f t="shared" si="587"/>
        <v>FY Q4</v>
      </c>
    </row>
    <row r="2608" spans="1:22" x14ac:dyDescent="0.3">
      <c r="A2608" s="18">
        <v>44611</v>
      </c>
      <c r="B2608" t="s">
        <v>1527</v>
      </c>
      <c r="C2608" t="s">
        <v>222</v>
      </c>
      <c r="D2608" t="s">
        <v>3624</v>
      </c>
      <c r="E2608">
        <v>877529473389</v>
      </c>
      <c r="F2608" t="s">
        <v>15</v>
      </c>
      <c r="G2608" t="s">
        <v>71</v>
      </c>
      <c r="H2608">
        <v>5396</v>
      </c>
      <c r="I2608" s="2">
        <f t="shared" si="574"/>
        <v>2022</v>
      </c>
      <c r="J2608" s="2" t="str">
        <f t="shared" si="575"/>
        <v>February</v>
      </c>
      <c r="K2608" s="2">
        <f t="shared" si="576"/>
        <v>2</v>
      </c>
      <c r="L2608" s="2" t="str">
        <f t="shared" si="577"/>
        <v>Saturday</v>
      </c>
      <c r="M2608" s="2">
        <f t="shared" si="578"/>
        <v>8</v>
      </c>
      <c r="N2608" s="3">
        <f t="shared" si="579"/>
        <v>0</v>
      </c>
      <c r="O2608" s="3">
        <f t="shared" si="580"/>
        <v>5396</v>
      </c>
      <c r="P2608" t="str">
        <f t="shared" si="581"/>
        <v>19-Feb</v>
      </c>
      <c r="Q2608" s="9">
        <f t="shared" si="582"/>
        <v>0.68333333333333335</v>
      </c>
      <c r="R2608" t="str">
        <f t="shared" si="583"/>
        <v>Afternoon</v>
      </c>
      <c r="S2608" s="2">
        <f t="shared" si="584"/>
        <v>19</v>
      </c>
      <c r="T2608" t="str">
        <f t="shared" si="585"/>
        <v>UPI Transfer</v>
      </c>
      <c r="U2608">
        <f t="shared" si="586"/>
        <v>16</v>
      </c>
      <c r="V2608" t="str">
        <f t="shared" si="587"/>
        <v>FY Q4</v>
      </c>
    </row>
    <row r="2609" spans="1:22" x14ac:dyDescent="0.3">
      <c r="A2609" s="18">
        <v>44611</v>
      </c>
      <c r="B2609" t="s">
        <v>1281</v>
      </c>
      <c r="C2609" t="s">
        <v>239</v>
      </c>
      <c r="D2609" t="s">
        <v>3625</v>
      </c>
      <c r="E2609">
        <v>768958236681</v>
      </c>
      <c r="F2609" t="s">
        <v>15</v>
      </c>
      <c r="G2609" t="s">
        <v>67</v>
      </c>
      <c r="H2609">
        <v>2472</v>
      </c>
      <c r="I2609" s="2">
        <f t="shared" si="574"/>
        <v>2022</v>
      </c>
      <c r="J2609" s="2" t="str">
        <f t="shared" si="575"/>
        <v>February</v>
      </c>
      <c r="K2609" s="2">
        <f t="shared" si="576"/>
        <v>2</v>
      </c>
      <c r="L2609" s="2" t="str">
        <f t="shared" si="577"/>
        <v>Saturday</v>
      </c>
      <c r="M2609" s="2">
        <f t="shared" si="578"/>
        <v>8</v>
      </c>
      <c r="N2609" s="3">
        <f t="shared" si="579"/>
        <v>0</v>
      </c>
      <c r="O2609" s="3">
        <f t="shared" si="580"/>
        <v>2472</v>
      </c>
      <c r="P2609" t="str">
        <f t="shared" si="581"/>
        <v>19-Feb</v>
      </c>
      <c r="Q2609" s="9">
        <f t="shared" si="582"/>
        <v>0.75277777777777777</v>
      </c>
      <c r="R2609" t="str">
        <f t="shared" si="583"/>
        <v>Evening</v>
      </c>
      <c r="S2609" s="2">
        <f t="shared" si="584"/>
        <v>19</v>
      </c>
      <c r="T2609" t="str">
        <f t="shared" si="585"/>
        <v>Recharge</v>
      </c>
      <c r="U2609">
        <f t="shared" si="586"/>
        <v>18</v>
      </c>
      <c r="V2609" t="str">
        <f t="shared" si="587"/>
        <v>FY Q4</v>
      </c>
    </row>
    <row r="2610" spans="1:22" x14ac:dyDescent="0.3">
      <c r="A2610" s="18">
        <v>44611</v>
      </c>
      <c r="B2610" t="s">
        <v>3626</v>
      </c>
      <c r="C2610" t="s">
        <v>73</v>
      </c>
      <c r="D2610" t="s">
        <v>3627</v>
      </c>
      <c r="E2610">
        <v>18053040875</v>
      </c>
      <c r="F2610" t="s">
        <v>16</v>
      </c>
      <c r="G2610" t="s">
        <v>67</v>
      </c>
      <c r="H2610">
        <v>44458</v>
      </c>
      <c r="I2610" s="2">
        <f t="shared" si="574"/>
        <v>2022</v>
      </c>
      <c r="J2610" s="2" t="str">
        <f t="shared" si="575"/>
        <v>February</v>
      </c>
      <c r="K2610" s="2">
        <f t="shared" si="576"/>
        <v>2</v>
      </c>
      <c r="L2610" s="2" t="str">
        <f t="shared" si="577"/>
        <v>Saturday</v>
      </c>
      <c r="M2610" s="2">
        <f t="shared" si="578"/>
        <v>8</v>
      </c>
      <c r="N2610" s="3">
        <f t="shared" si="579"/>
        <v>44458</v>
      </c>
      <c r="O2610" s="3">
        <f t="shared" si="580"/>
        <v>0</v>
      </c>
      <c r="P2610" t="str">
        <f t="shared" si="581"/>
        <v>19-Feb</v>
      </c>
      <c r="Q2610" s="9">
        <f t="shared" si="582"/>
        <v>0.98611111111111116</v>
      </c>
      <c r="R2610" t="str">
        <f t="shared" si="583"/>
        <v>Night</v>
      </c>
      <c r="S2610" s="2">
        <f t="shared" si="584"/>
        <v>19</v>
      </c>
      <c r="T2610" t="str">
        <f t="shared" si="585"/>
        <v>Others</v>
      </c>
      <c r="U2610">
        <f t="shared" si="586"/>
        <v>23</v>
      </c>
      <c r="V2610" t="str">
        <f t="shared" si="587"/>
        <v>FY Q4</v>
      </c>
    </row>
    <row r="2611" spans="1:22" x14ac:dyDescent="0.3">
      <c r="A2611" s="18">
        <v>44612</v>
      </c>
      <c r="B2611" t="s">
        <v>2829</v>
      </c>
      <c r="C2611" t="s">
        <v>73</v>
      </c>
      <c r="D2611" t="s">
        <v>3628</v>
      </c>
      <c r="E2611">
        <v>743421128169</v>
      </c>
      <c r="F2611" t="s">
        <v>16</v>
      </c>
      <c r="G2611" t="s">
        <v>71</v>
      </c>
      <c r="H2611">
        <v>2232</v>
      </c>
      <c r="I2611" s="2">
        <f t="shared" si="574"/>
        <v>2022</v>
      </c>
      <c r="J2611" s="2" t="str">
        <f t="shared" si="575"/>
        <v>February</v>
      </c>
      <c r="K2611" s="2">
        <f t="shared" si="576"/>
        <v>2</v>
      </c>
      <c r="L2611" s="2" t="str">
        <f t="shared" si="577"/>
        <v>Sunday</v>
      </c>
      <c r="M2611" s="2">
        <f t="shared" si="578"/>
        <v>9</v>
      </c>
      <c r="N2611" s="3">
        <f t="shared" si="579"/>
        <v>2232</v>
      </c>
      <c r="O2611" s="3">
        <f t="shared" si="580"/>
        <v>0</v>
      </c>
      <c r="P2611" t="str">
        <f t="shared" si="581"/>
        <v>20-Feb</v>
      </c>
      <c r="Q2611" s="9">
        <f t="shared" si="582"/>
        <v>0.33333333333333331</v>
      </c>
      <c r="R2611" t="str">
        <f t="shared" si="583"/>
        <v>Morning</v>
      </c>
      <c r="S2611" s="2">
        <f t="shared" si="584"/>
        <v>20</v>
      </c>
      <c r="T2611" t="str">
        <f t="shared" si="585"/>
        <v>Others</v>
      </c>
      <c r="U2611">
        <f t="shared" si="586"/>
        <v>8</v>
      </c>
      <c r="V2611" t="str">
        <f t="shared" si="587"/>
        <v>FY Q4</v>
      </c>
    </row>
    <row r="2612" spans="1:22" x14ac:dyDescent="0.3">
      <c r="A2612" s="18">
        <v>44612</v>
      </c>
      <c r="B2612" t="s">
        <v>2372</v>
      </c>
      <c r="C2612" t="s">
        <v>131</v>
      </c>
      <c r="D2612" t="s">
        <v>3629</v>
      </c>
      <c r="E2612">
        <v>148686870977</v>
      </c>
      <c r="F2612" t="s">
        <v>16</v>
      </c>
      <c r="G2612" t="s">
        <v>71</v>
      </c>
      <c r="H2612">
        <v>1841</v>
      </c>
      <c r="I2612" s="2">
        <f t="shared" si="574"/>
        <v>2022</v>
      </c>
      <c r="J2612" s="2" t="str">
        <f t="shared" si="575"/>
        <v>February</v>
      </c>
      <c r="K2612" s="2">
        <f t="shared" si="576"/>
        <v>2</v>
      </c>
      <c r="L2612" s="2" t="str">
        <f t="shared" si="577"/>
        <v>Sunday</v>
      </c>
      <c r="M2612" s="2">
        <f t="shared" si="578"/>
        <v>9</v>
      </c>
      <c r="N2612" s="3">
        <f t="shared" si="579"/>
        <v>1841</v>
      </c>
      <c r="O2612" s="3">
        <f t="shared" si="580"/>
        <v>0</v>
      </c>
      <c r="P2612" t="str">
        <f t="shared" si="581"/>
        <v>20-Feb</v>
      </c>
      <c r="Q2612" s="9">
        <f t="shared" si="582"/>
        <v>0.37916666666666665</v>
      </c>
      <c r="R2612" t="str">
        <f t="shared" si="583"/>
        <v>Morning</v>
      </c>
      <c r="S2612" s="2">
        <f t="shared" si="584"/>
        <v>20</v>
      </c>
      <c r="T2612" t="str">
        <f t="shared" si="585"/>
        <v>Others</v>
      </c>
      <c r="U2612">
        <f t="shared" si="586"/>
        <v>9</v>
      </c>
      <c r="V2612" t="str">
        <f t="shared" si="587"/>
        <v>FY Q4</v>
      </c>
    </row>
    <row r="2613" spans="1:22" x14ac:dyDescent="0.3">
      <c r="A2613" s="18">
        <v>44612</v>
      </c>
      <c r="B2613" t="s">
        <v>2290</v>
      </c>
      <c r="C2613" t="s">
        <v>79</v>
      </c>
      <c r="D2613" t="s">
        <v>3630</v>
      </c>
      <c r="E2613">
        <v>354893493317</v>
      </c>
      <c r="F2613" t="s">
        <v>16</v>
      </c>
      <c r="G2613" t="s">
        <v>67</v>
      </c>
      <c r="H2613">
        <v>7387</v>
      </c>
      <c r="I2613" s="2">
        <f t="shared" si="574"/>
        <v>2022</v>
      </c>
      <c r="J2613" s="2" t="str">
        <f t="shared" si="575"/>
        <v>February</v>
      </c>
      <c r="K2613" s="2">
        <f t="shared" si="576"/>
        <v>2</v>
      </c>
      <c r="L2613" s="2" t="str">
        <f t="shared" si="577"/>
        <v>Sunday</v>
      </c>
      <c r="M2613" s="2">
        <f t="shared" si="578"/>
        <v>9</v>
      </c>
      <c r="N2613" s="3">
        <f t="shared" si="579"/>
        <v>7387</v>
      </c>
      <c r="O2613" s="3">
        <f t="shared" si="580"/>
        <v>0</v>
      </c>
      <c r="P2613" t="str">
        <f t="shared" si="581"/>
        <v>20-Feb</v>
      </c>
      <c r="Q2613" s="9">
        <f t="shared" si="582"/>
        <v>0.49027777777777776</v>
      </c>
      <c r="R2613" t="str">
        <f t="shared" si="583"/>
        <v>Morning</v>
      </c>
      <c r="S2613" s="2">
        <f t="shared" si="584"/>
        <v>20</v>
      </c>
      <c r="T2613" t="str">
        <f t="shared" si="585"/>
        <v>Others</v>
      </c>
      <c r="U2613">
        <f t="shared" si="586"/>
        <v>11</v>
      </c>
      <c r="V2613" t="str">
        <f t="shared" si="587"/>
        <v>FY Q4</v>
      </c>
    </row>
    <row r="2614" spans="1:22" x14ac:dyDescent="0.3">
      <c r="A2614" s="18">
        <v>44612</v>
      </c>
      <c r="B2614" t="s">
        <v>3577</v>
      </c>
      <c r="C2614" t="s">
        <v>76</v>
      </c>
      <c r="D2614" t="s">
        <v>3631</v>
      </c>
      <c r="E2614">
        <v>33852234189</v>
      </c>
      <c r="F2614" t="s">
        <v>16</v>
      </c>
      <c r="G2614" t="s">
        <v>71</v>
      </c>
      <c r="H2614">
        <v>14717</v>
      </c>
      <c r="I2614" s="2">
        <f t="shared" si="574"/>
        <v>2022</v>
      </c>
      <c r="J2614" s="2" t="str">
        <f t="shared" si="575"/>
        <v>February</v>
      </c>
      <c r="K2614" s="2">
        <f t="shared" si="576"/>
        <v>2</v>
      </c>
      <c r="L2614" s="2" t="str">
        <f t="shared" si="577"/>
        <v>Sunday</v>
      </c>
      <c r="M2614" s="2">
        <f t="shared" si="578"/>
        <v>9</v>
      </c>
      <c r="N2614" s="3">
        <f t="shared" si="579"/>
        <v>14717</v>
      </c>
      <c r="O2614" s="3">
        <f t="shared" si="580"/>
        <v>0</v>
      </c>
      <c r="P2614" t="str">
        <f t="shared" si="581"/>
        <v>20-Feb</v>
      </c>
      <c r="Q2614" s="9">
        <f t="shared" si="582"/>
        <v>0.54236111111111107</v>
      </c>
      <c r="R2614" t="str">
        <f t="shared" si="583"/>
        <v>Afternoon</v>
      </c>
      <c r="S2614" s="2">
        <f t="shared" si="584"/>
        <v>20</v>
      </c>
      <c r="T2614" t="str">
        <f t="shared" si="585"/>
        <v>Others</v>
      </c>
      <c r="U2614">
        <f t="shared" si="586"/>
        <v>13</v>
      </c>
      <c r="V2614" t="str">
        <f t="shared" si="587"/>
        <v>FY Q4</v>
      </c>
    </row>
    <row r="2615" spans="1:22" x14ac:dyDescent="0.3">
      <c r="A2615" s="18">
        <v>44612</v>
      </c>
      <c r="B2615" t="s">
        <v>1894</v>
      </c>
      <c r="C2615" t="s">
        <v>128</v>
      </c>
      <c r="D2615" t="s">
        <v>3632</v>
      </c>
      <c r="E2615">
        <v>739630977057</v>
      </c>
      <c r="F2615" t="s">
        <v>16</v>
      </c>
      <c r="G2615" t="s">
        <v>71</v>
      </c>
      <c r="H2615">
        <v>12162</v>
      </c>
      <c r="I2615" s="2">
        <f t="shared" si="574"/>
        <v>2022</v>
      </c>
      <c r="J2615" s="2" t="str">
        <f t="shared" si="575"/>
        <v>February</v>
      </c>
      <c r="K2615" s="2">
        <f t="shared" si="576"/>
        <v>2</v>
      </c>
      <c r="L2615" s="2" t="str">
        <f t="shared" si="577"/>
        <v>Sunday</v>
      </c>
      <c r="M2615" s="2">
        <f t="shared" si="578"/>
        <v>9</v>
      </c>
      <c r="N2615" s="3">
        <f t="shared" si="579"/>
        <v>12162</v>
      </c>
      <c r="O2615" s="3">
        <f t="shared" si="580"/>
        <v>0</v>
      </c>
      <c r="P2615" t="str">
        <f t="shared" si="581"/>
        <v>20-Feb</v>
      </c>
      <c r="Q2615" s="9">
        <f t="shared" si="582"/>
        <v>0.64513888888888893</v>
      </c>
      <c r="R2615" t="str">
        <f t="shared" si="583"/>
        <v>Afternoon</v>
      </c>
      <c r="S2615" s="2">
        <f t="shared" si="584"/>
        <v>20</v>
      </c>
      <c r="T2615" t="str">
        <f t="shared" si="585"/>
        <v>Others</v>
      </c>
      <c r="U2615">
        <f t="shared" si="586"/>
        <v>15</v>
      </c>
      <c r="V2615" t="str">
        <f t="shared" si="587"/>
        <v>FY Q4</v>
      </c>
    </row>
    <row r="2616" spans="1:22" x14ac:dyDescent="0.3">
      <c r="A2616" s="18">
        <v>44613</v>
      </c>
      <c r="B2616" t="s">
        <v>946</v>
      </c>
      <c r="C2616" t="s">
        <v>239</v>
      </c>
      <c r="D2616" t="s">
        <v>3633</v>
      </c>
      <c r="E2616">
        <v>544527800607</v>
      </c>
      <c r="F2616" t="s">
        <v>15</v>
      </c>
      <c r="G2616" t="s">
        <v>71</v>
      </c>
      <c r="H2616">
        <v>14586</v>
      </c>
      <c r="I2616" s="2">
        <f t="shared" si="574"/>
        <v>2022</v>
      </c>
      <c r="J2616" s="2" t="str">
        <f t="shared" si="575"/>
        <v>February</v>
      </c>
      <c r="K2616" s="2">
        <f t="shared" si="576"/>
        <v>2</v>
      </c>
      <c r="L2616" s="2" t="str">
        <f t="shared" si="577"/>
        <v>Monday</v>
      </c>
      <c r="M2616" s="2">
        <f t="shared" si="578"/>
        <v>9</v>
      </c>
      <c r="N2616" s="3">
        <f t="shared" si="579"/>
        <v>0</v>
      </c>
      <c r="O2616" s="3">
        <f t="shared" si="580"/>
        <v>14586</v>
      </c>
      <c r="P2616" t="str">
        <f t="shared" si="581"/>
        <v>21-Feb</v>
      </c>
      <c r="Q2616" s="9">
        <f t="shared" si="582"/>
        <v>0.59236111111111112</v>
      </c>
      <c r="R2616" t="str">
        <f t="shared" si="583"/>
        <v>Afternoon</v>
      </c>
      <c r="S2616" s="2">
        <f t="shared" si="584"/>
        <v>21</v>
      </c>
      <c r="T2616" t="str">
        <f t="shared" si="585"/>
        <v>Recharge</v>
      </c>
      <c r="U2616">
        <f t="shared" si="586"/>
        <v>14</v>
      </c>
      <c r="V2616" t="str">
        <f t="shared" si="587"/>
        <v>FY Q4</v>
      </c>
    </row>
    <row r="2617" spans="1:22" x14ac:dyDescent="0.3">
      <c r="A2617" s="18">
        <v>44613</v>
      </c>
      <c r="B2617" t="s">
        <v>875</v>
      </c>
      <c r="C2617" t="s">
        <v>325</v>
      </c>
      <c r="D2617" t="s">
        <v>3634</v>
      </c>
      <c r="E2617">
        <v>619483094450</v>
      </c>
      <c r="F2617" t="s">
        <v>16</v>
      </c>
      <c r="G2617" t="s">
        <v>71</v>
      </c>
      <c r="H2617">
        <v>10304</v>
      </c>
      <c r="I2617" s="2">
        <f t="shared" si="574"/>
        <v>2022</v>
      </c>
      <c r="J2617" s="2" t="str">
        <f t="shared" si="575"/>
        <v>February</v>
      </c>
      <c r="K2617" s="2">
        <f t="shared" si="576"/>
        <v>2</v>
      </c>
      <c r="L2617" s="2" t="str">
        <f t="shared" si="577"/>
        <v>Monday</v>
      </c>
      <c r="M2617" s="2">
        <f t="shared" si="578"/>
        <v>9</v>
      </c>
      <c r="N2617" s="3">
        <f t="shared" si="579"/>
        <v>10304</v>
      </c>
      <c r="O2617" s="3">
        <f t="shared" si="580"/>
        <v>0</v>
      </c>
      <c r="P2617" t="str">
        <f t="shared" si="581"/>
        <v>21-Feb</v>
      </c>
      <c r="Q2617" s="9">
        <f t="shared" si="582"/>
        <v>0.6166666666666667</v>
      </c>
      <c r="R2617" t="str">
        <f t="shared" si="583"/>
        <v>Afternoon</v>
      </c>
      <c r="S2617" s="2">
        <f t="shared" si="584"/>
        <v>21</v>
      </c>
      <c r="T2617" t="str">
        <f t="shared" si="585"/>
        <v>Others</v>
      </c>
      <c r="U2617">
        <f t="shared" si="586"/>
        <v>14</v>
      </c>
      <c r="V2617" t="str">
        <f t="shared" si="587"/>
        <v>FY Q4</v>
      </c>
    </row>
    <row r="2618" spans="1:22" x14ac:dyDescent="0.3">
      <c r="A2618" s="18">
        <v>44614</v>
      </c>
      <c r="B2618" t="s">
        <v>2642</v>
      </c>
      <c r="C2618" t="s">
        <v>219</v>
      </c>
      <c r="D2618" t="s">
        <v>3635</v>
      </c>
      <c r="E2618">
        <v>959560790986</v>
      </c>
      <c r="F2618" t="s">
        <v>15</v>
      </c>
      <c r="G2618" t="s">
        <v>67</v>
      </c>
      <c r="H2618">
        <v>10424</v>
      </c>
      <c r="I2618" s="2">
        <f t="shared" si="574"/>
        <v>2022</v>
      </c>
      <c r="J2618" s="2" t="str">
        <f t="shared" si="575"/>
        <v>February</v>
      </c>
      <c r="K2618" s="2">
        <f t="shared" si="576"/>
        <v>2</v>
      </c>
      <c r="L2618" s="2" t="str">
        <f t="shared" si="577"/>
        <v>Tuesday</v>
      </c>
      <c r="M2618" s="2">
        <f t="shared" si="578"/>
        <v>9</v>
      </c>
      <c r="N2618" s="3">
        <f t="shared" si="579"/>
        <v>0</v>
      </c>
      <c r="O2618" s="3">
        <f t="shared" si="580"/>
        <v>10424</v>
      </c>
      <c r="P2618" t="str">
        <f t="shared" si="581"/>
        <v>22-Feb</v>
      </c>
      <c r="Q2618" s="9">
        <f t="shared" si="582"/>
        <v>0.41736111111111113</v>
      </c>
      <c r="R2618" t="str">
        <f t="shared" si="583"/>
        <v>Morning</v>
      </c>
      <c r="S2618" s="2">
        <f t="shared" si="584"/>
        <v>22</v>
      </c>
      <c r="T2618" t="str">
        <f t="shared" si="585"/>
        <v>UPI Transfer</v>
      </c>
      <c r="U2618">
        <f t="shared" si="586"/>
        <v>10</v>
      </c>
      <c r="V2618" t="str">
        <f t="shared" si="587"/>
        <v>FY Q4</v>
      </c>
    </row>
    <row r="2619" spans="1:22" x14ac:dyDescent="0.3">
      <c r="A2619" s="18">
        <v>44614</v>
      </c>
      <c r="B2619" t="s">
        <v>586</v>
      </c>
      <c r="C2619" t="s">
        <v>104</v>
      </c>
      <c r="D2619" t="s">
        <v>3636</v>
      </c>
      <c r="E2619">
        <v>625538153961</v>
      </c>
      <c r="F2619" t="s">
        <v>16</v>
      </c>
      <c r="G2619" t="s">
        <v>71</v>
      </c>
      <c r="H2619">
        <v>4569</v>
      </c>
      <c r="I2619" s="2">
        <f t="shared" si="574"/>
        <v>2022</v>
      </c>
      <c r="J2619" s="2" t="str">
        <f t="shared" si="575"/>
        <v>February</v>
      </c>
      <c r="K2619" s="2">
        <f t="shared" si="576"/>
        <v>2</v>
      </c>
      <c r="L2619" s="2" t="str">
        <f t="shared" si="577"/>
        <v>Tuesday</v>
      </c>
      <c r="M2619" s="2">
        <f t="shared" si="578"/>
        <v>9</v>
      </c>
      <c r="N2619" s="3">
        <f t="shared" si="579"/>
        <v>4569</v>
      </c>
      <c r="O2619" s="3">
        <f t="shared" si="580"/>
        <v>0</v>
      </c>
      <c r="P2619" t="str">
        <f t="shared" si="581"/>
        <v>22-Feb</v>
      </c>
      <c r="Q2619" s="9">
        <f t="shared" si="582"/>
        <v>0.42430555555555555</v>
      </c>
      <c r="R2619" t="str">
        <f t="shared" si="583"/>
        <v>Morning</v>
      </c>
      <c r="S2619" s="2">
        <f t="shared" si="584"/>
        <v>22</v>
      </c>
      <c r="T2619" t="str">
        <f t="shared" si="585"/>
        <v>Others</v>
      </c>
      <c r="U2619">
        <f t="shared" si="586"/>
        <v>10</v>
      </c>
      <c r="V2619" t="str">
        <f t="shared" si="587"/>
        <v>FY Q4</v>
      </c>
    </row>
    <row r="2620" spans="1:22" x14ac:dyDescent="0.3">
      <c r="A2620" s="18">
        <v>44614</v>
      </c>
      <c r="B2620" t="s">
        <v>1208</v>
      </c>
      <c r="C2620" t="s">
        <v>343</v>
      </c>
      <c r="D2620" t="s">
        <v>3637</v>
      </c>
      <c r="E2620">
        <v>922885836061</v>
      </c>
      <c r="F2620" t="s">
        <v>15</v>
      </c>
      <c r="G2620" t="s">
        <v>67</v>
      </c>
      <c r="H2620">
        <v>10643</v>
      </c>
      <c r="I2620" s="2">
        <f t="shared" si="574"/>
        <v>2022</v>
      </c>
      <c r="J2620" s="2" t="str">
        <f t="shared" si="575"/>
        <v>February</v>
      </c>
      <c r="K2620" s="2">
        <f t="shared" si="576"/>
        <v>2</v>
      </c>
      <c r="L2620" s="2" t="str">
        <f t="shared" si="577"/>
        <v>Tuesday</v>
      </c>
      <c r="M2620" s="2">
        <f t="shared" si="578"/>
        <v>9</v>
      </c>
      <c r="N2620" s="3">
        <f t="shared" si="579"/>
        <v>0</v>
      </c>
      <c r="O2620" s="3">
        <f t="shared" si="580"/>
        <v>10643</v>
      </c>
      <c r="P2620" t="str">
        <f t="shared" si="581"/>
        <v>22-Feb</v>
      </c>
      <c r="Q2620" s="9">
        <f t="shared" si="582"/>
        <v>0.44583333333333336</v>
      </c>
      <c r="R2620" t="str">
        <f t="shared" si="583"/>
        <v>Morning</v>
      </c>
      <c r="S2620" s="2">
        <f t="shared" si="584"/>
        <v>22</v>
      </c>
      <c r="T2620" t="str">
        <f t="shared" si="585"/>
        <v>UPI Transfer</v>
      </c>
      <c r="U2620">
        <f t="shared" si="586"/>
        <v>10</v>
      </c>
      <c r="V2620" t="str">
        <f t="shared" si="587"/>
        <v>FY Q4</v>
      </c>
    </row>
    <row r="2621" spans="1:22" x14ac:dyDescent="0.3">
      <c r="A2621" s="18">
        <v>44614</v>
      </c>
      <c r="B2621" t="s">
        <v>1254</v>
      </c>
      <c r="C2621" t="s">
        <v>291</v>
      </c>
      <c r="D2621" t="s">
        <v>3638</v>
      </c>
      <c r="E2621">
        <v>16125267701</v>
      </c>
      <c r="F2621" t="s">
        <v>16</v>
      </c>
      <c r="G2621" t="s">
        <v>71</v>
      </c>
      <c r="H2621">
        <v>963</v>
      </c>
      <c r="I2621" s="2">
        <f t="shared" si="574"/>
        <v>2022</v>
      </c>
      <c r="J2621" s="2" t="str">
        <f t="shared" si="575"/>
        <v>February</v>
      </c>
      <c r="K2621" s="2">
        <f t="shared" si="576"/>
        <v>2</v>
      </c>
      <c r="L2621" s="2" t="str">
        <f t="shared" si="577"/>
        <v>Tuesday</v>
      </c>
      <c r="M2621" s="2">
        <f t="shared" si="578"/>
        <v>9</v>
      </c>
      <c r="N2621" s="3">
        <f t="shared" si="579"/>
        <v>963</v>
      </c>
      <c r="O2621" s="3">
        <f t="shared" si="580"/>
        <v>0</v>
      </c>
      <c r="P2621" t="str">
        <f t="shared" si="581"/>
        <v>22-Feb</v>
      </c>
      <c r="Q2621" s="9">
        <f t="shared" si="582"/>
        <v>0.51666666666666672</v>
      </c>
      <c r="R2621" t="str">
        <f t="shared" si="583"/>
        <v>Afternoon</v>
      </c>
      <c r="S2621" s="2">
        <f t="shared" si="584"/>
        <v>22</v>
      </c>
      <c r="T2621" t="str">
        <f t="shared" si="585"/>
        <v>Others</v>
      </c>
      <c r="U2621">
        <f t="shared" si="586"/>
        <v>12</v>
      </c>
      <c r="V2621" t="str">
        <f t="shared" si="587"/>
        <v>FY Q4</v>
      </c>
    </row>
    <row r="2622" spans="1:22" x14ac:dyDescent="0.3">
      <c r="A2622" s="18">
        <v>44614</v>
      </c>
      <c r="B2622" t="s">
        <v>1736</v>
      </c>
      <c r="C2622" t="s">
        <v>73</v>
      </c>
      <c r="D2622" t="s">
        <v>3639</v>
      </c>
      <c r="E2622">
        <v>16674285810</v>
      </c>
      <c r="F2622" t="s">
        <v>16</v>
      </c>
      <c r="G2622" t="s">
        <v>67</v>
      </c>
      <c r="H2622">
        <v>1097</v>
      </c>
      <c r="I2622" s="2">
        <f t="shared" si="574"/>
        <v>2022</v>
      </c>
      <c r="J2622" s="2" t="str">
        <f t="shared" si="575"/>
        <v>February</v>
      </c>
      <c r="K2622" s="2">
        <f t="shared" si="576"/>
        <v>2</v>
      </c>
      <c r="L2622" s="2" t="str">
        <f t="shared" si="577"/>
        <v>Tuesday</v>
      </c>
      <c r="M2622" s="2">
        <f t="shared" si="578"/>
        <v>9</v>
      </c>
      <c r="N2622" s="3">
        <f t="shared" si="579"/>
        <v>1097</v>
      </c>
      <c r="O2622" s="3">
        <f t="shared" si="580"/>
        <v>0</v>
      </c>
      <c r="P2622" t="str">
        <f t="shared" si="581"/>
        <v>22-Feb</v>
      </c>
      <c r="Q2622" s="9">
        <f t="shared" si="582"/>
        <v>0.64722222222222225</v>
      </c>
      <c r="R2622" t="str">
        <f t="shared" si="583"/>
        <v>Afternoon</v>
      </c>
      <c r="S2622" s="2">
        <f t="shared" si="584"/>
        <v>22</v>
      </c>
      <c r="T2622" t="str">
        <f t="shared" si="585"/>
        <v>Others</v>
      </c>
      <c r="U2622">
        <f t="shared" si="586"/>
        <v>15</v>
      </c>
      <c r="V2622" t="str">
        <f t="shared" si="587"/>
        <v>FY Q4</v>
      </c>
    </row>
    <row r="2623" spans="1:22" x14ac:dyDescent="0.3">
      <c r="A2623" s="18">
        <v>44614</v>
      </c>
      <c r="B2623" t="s">
        <v>977</v>
      </c>
      <c r="C2623" t="s">
        <v>251</v>
      </c>
      <c r="D2623" t="s">
        <v>3640</v>
      </c>
      <c r="E2623">
        <v>46471743128</v>
      </c>
      <c r="F2623" t="s">
        <v>15</v>
      </c>
      <c r="G2623" t="s">
        <v>67</v>
      </c>
      <c r="H2623">
        <v>7276</v>
      </c>
      <c r="I2623" s="2">
        <f t="shared" si="574"/>
        <v>2022</v>
      </c>
      <c r="J2623" s="2" t="str">
        <f t="shared" si="575"/>
        <v>February</v>
      </c>
      <c r="K2623" s="2">
        <f t="shared" si="576"/>
        <v>2</v>
      </c>
      <c r="L2623" s="2" t="str">
        <f t="shared" si="577"/>
        <v>Tuesday</v>
      </c>
      <c r="M2623" s="2">
        <f t="shared" si="578"/>
        <v>9</v>
      </c>
      <c r="N2623" s="3">
        <f t="shared" si="579"/>
        <v>0</v>
      </c>
      <c r="O2623" s="3">
        <f t="shared" si="580"/>
        <v>7276</v>
      </c>
      <c r="P2623" t="str">
        <f t="shared" si="581"/>
        <v>22-Feb</v>
      </c>
      <c r="Q2623" s="9">
        <f t="shared" si="582"/>
        <v>0.70833333333333337</v>
      </c>
      <c r="R2623" t="str">
        <f t="shared" si="583"/>
        <v>Evening</v>
      </c>
      <c r="S2623" s="2">
        <f t="shared" si="584"/>
        <v>22</v>
      </c>
      <c r="T2623" t="str">
        <f t="shared" si="585"/>
        <v>UPI Transfer</v>
      </c>
      <c r="U2623">
        <f t="shared" si="586"/>
        <v>17</v>
      </c>
      <c r="V2623" t="str">
        <f t="shared" si="587"/>
        <v>FY Q4</v>
      </c>
    </row>
    <row r="2624" spans="1:22" x14ac:dyDescent="0.3">
      <c r="A2624" s="18">
        <v>44614</v>
      </c>
      <c r="B2624" t="s">
        <v>1896</v>
      </c>
      <c r="C2624" t="s">
        <v>131</v>
      </c>
      <c r="D2624" t="s">
        <v>3641</v>
      </c>
      <c r="E2624">
        <v>297911551732</v>
      </c>
      <c r="F2624" t="s">
        <v>16</v>
      </c>
      <c r="G2624" t="s">
        <v>71</v>
      </c>
      <c r="H2624">
        <v>15529</v>
      </c>
      <c r="I2624" s="2">
        <f t="shared" si="574"/>
        <v>2022</v>
      </c>
      <c r="J2624" s="2" t="str">
        <f t="shared" si="575"/>
        <v>February</v>
      </c>
      <c r="K2624" s="2">
        <f t="shared" si="576"/>
        <v>2</v>
      </c>
      <c r="L2624" s="2" t="str">
        <f t="shared" si="577"/>
        <v>Tuesday</v>
      </c>
      <c r="M2624" s="2">
        <f t="shared" si="578"/>
        <v>9</v>
      </c>
      <c r="N2624" s="3">
        <f t="shared" si="579"/>
        <v>15529</v>
      </c>
      <c r="O2624" s="3">
        <f t="shared" si="580"/>
        <v>0</v>
      </c>
      <c r="P2624" t="str">
        <f t="shared" si="581"/>
        <v>22-Feb</v>
      </c>
      <c r="Q2624" s="9">
        <f t="shared" si="582"/>
        <v>0.74027777777777781</v>
      </c>
      <c r="R2624" t="str">
        <f t="shared" si="583"/>
        <v>Evening</v>
      </c>
      <c r="S2624" s="2">
        <f t="shared" si="584"/>
        <v>22</v>
      </c>
      <c r="T2624" t="str">
        <f t="shared" si="585"/>
        <v>Others</v>
      </c>
      <c r="U2624">
        <f t="shared" si="586"/>
        <v>17</v>
      </c>
      <c r="V2624" t="str">
        <f t="shared" si="587"/>
        <v>FY Q4</v>
      </c>
    </row>
    <row r="2625" spans="1:22" x14ac:dyDescent="0.3">
      <c r="A2625" s="18">
        <v>44614</v>
      </c>
      <c r="B2625" t="s">
        <v>1738</v>
      </c>
      <c r="C2625" t="s">
        <v>142</v>
      </c>
      <c r="D2625" t="s">
        <v>3642</v>
      </c>
      <c r="E2625">
        <v>106465103045</v>
      </c>
      <c r="F2625" t="s">
        <v>15</v>
      </c>
      <c r="G2625" t="s">
        <v>67</v>
      </c>
      <c r="H2625">
        <v>4804</v>
      </c>
      <c r="I2625" s="2">
        <f t="shared" si="574"/>
        <v>2022</v>
      </c>
      <c r="J2625" s="2" t="str">
        <f t="shared" si="575"/>
        <v>February</v>
      </c>
      <c r="K2625" s="2">
        <f t="shared" si="576"/>
        <v>2</v>
      </c>
      <c r="L2625" s="2" t="str">
        <f t="shared" si="577"/>
        <v>Tuesday</v>
      </c>
      <c r="M2625" s="2">
        <f t="shared" si="578"/>
        <v>9</v>
      </c>
      <c r="N2625" s="3">
        <f t="shared" si="579"/>
        <v>0</v>
      </c>
      <c r="O2625" s="3">
        <f t="shared" si="580"/>
        <v>4804</v>
      </c>
      <c r="P2625" t="str">
        <f t="shared" si="581"/>
        <v>22-Feb</v>
      </c>
      <c r="Q2625" s="9">
        <f t="shared" si="582"/>
        <v>0.84930555555555554</v>
      </c>
      <c r="R2625" t="str">
        <f t="shared" si="583"/>
        <v>Evening</v>
      </c>
      <c r="S2625" s="2">
        <f t="shared" si="584"/>
        <v>22</v>
      </c>
      <c r="T2625" t="str">
        <f t="shared" si="585"/>
        <v>UPI Transfer</v>
      </c>
      <c r="U2625">
        <f t="shared" si="586"/>
        <v>20</v>
      </c>
      <c r="V2625" t="str">
        <f t="shared" si="587"/>
        <v>FY Q4</v>
      </c>
    </row>
    <row r="2626" spans="1:22" x14ac:dyDescent="0.3">
      <c r="A2626" s="18">
        <v>44615</v>
      </c>
      <c r="B2626" t="s">
        <v>3485</v>
      </c>
      <c r="C2626" t="s">
        <v>411</v>
      </c>
      <c r="D2626" t="s">
        <v>3643</v>
      </c>
      <c r="E2626">
        <v>331173321160</v>
      </c>
      <c r="F2626" t="s">
        <v>15</v>
      </c>
      <c r="G2626" t="s">
        <v>71</v>
      </c>
      <c r="H2626">
        <v>7166</v>
      </c>
      <c r="I2626" s="2">
        <f t="shared" si="574"/>
        <v>2022</v>
      </c>
      <c r="J2626" s="2" t="str">
        <f t="shared" si="575"/>
        <v>February</v>
      </c>
      <c r="K2626" s="2">
        <f t="shared" si="576"/>
        <v>2</v>
      </c>
      <c r="L2626" s="2" t="str">
        <f t="shared" si="577"/>
        <v>Wednesday</v>
      </c>
      <c r="M2626" s="2">
        <f t="shared" si="578"/>
        <v>9</v>
      </c>
      <c r="N2626" s="3">
        <f t="shared" si="579"/>
        <v>0</v>
      </c>
      <c r="O2626" s="3">
        <f t="shared" si="580"/>
        <v>7166</v>
      </c>
      <c r="P2626" t="str">
        <f t="shared" si="581"/>
        <v>23-Feb</v>
      </c>
      <c r="Q2626" s="9">
        <f t="shared" si="582"/>
        <v>0.5131944444444444</v>
      </c>
      <c r="R2626" t="str">
        <f t="shared" si="583"/>
        <v>Afternoon</v>
      </c>
      <c r="S2626" s="2">
        <f t="shared" si="584"/>
        <v>23</v>
      </c>
      <c r="T2626" t="str">
        <f t="shared" si="585"/>
        <v>UPI Transfer</v>
      </c>
      <c r="U2626">
        <f t="shared" si="586"/>
        <v>12</v>
      </c>
      <c r="V2626" t="str">
        <f t="shared" si="587"/>
        <v>FY Q4</v>
      </c>
    </row>
    <row r="2627" spans="1:22" x14ac:dyDescent="0.3">
      <c r="A2627" s="18">
        <v>44615</v>
      </c>
      <c r="B2627" t="s">
        <v>930</v>
      </c>
      <c r="C2627" t="s">
        <v>76</v>
      </c>
      <c r="D2627" t="s">
        <v>3644</v>
      </c>
      <c r="E2627">
        <v>832077986103</v>
      </c>
      <c r="F2627" t="s">
        <v>16</v>
      </c>
      <c r="G2627" t="s">
        <v>67</v>
      </c>
      <c r="H2627">
        <v>5868</v>
      </c>
      <c r="I2627" s="2">
        <f t="shared" si="574"/>
        <v>2022</v>
      </c>
      <c r="J2627" s="2" t="str">
        <f t="shared" si="575"/>
        <v>February</v>
      </c>
      <c r="K2627" s="2">
        <f t="shared" si="576"/>
        <v>2</v>
      </c>
      <c r="L2627" s="2" t="str">
        <f t="shared" si="577"/>
        <v>Wednesday</v>
      </c>
      <c r="M2627" s="2">
        <f t="shared" si="578"/>
        <v>9</v>
      </c>
      <c r="N2627" s="3">
        <f t="shared" si="579"/>
        <v>5868</v>
      </c>
      <c r="O2627" s="3">
        <f t="shared" si="580"/>
        <v>0</v>
      </c>
      <c r="P2627" t="str">
        <f t="shared" si="581"/>
        <v>23-Feb</v>
      </c>
      <c r="Q2627" s="9">
        <f t="shared" si="582"/>
        <v>0.61111111111111116</v>
      </c>
      <c r="R2627" t="str">
        <f t="shared" si="583"/>
        <v>Afternoon</v>
      </c>
      <c r="S2627" s="2">
        <f t="shared" si="584"/>
        <v>23</v>
      </c>
      <c r="T2627" t="str">
        <f t="shared" si="585"/>
        <v>Others</v>
      </c>
      <c r="U2627">
        <f t="shared" si="586"/>
        <v>14</v>
      </c>
      <c r="V2627" t="str">
        <f t="shared" si="587"/>
        <v>FY Q4</v>
      </c>
    </row>
    <row r="2628" spans="1:22" x14ac:dyDescent="0.3">
      <c r="A2628" s="18">
        <v>44615</v>
      </c>
      <c r="B2628" t="s">
        <v>279</v>
      </c>
      <c r="C2628" t="s">
        <v>142</v>
      </c>
      <c r="D2628" t="s">
        <v>3645</v>
      </c>
      <c r="E2628">
        <v>830204663255</v>
      </c>
      <c r="F2628" t="s">
        <v>15</v>
      </c>
      <c r="G2628" t="s">
        <v>67</v>
      </c>
      <c r="H2628">
        <v>3537</v>
      </c>
      <c r="I2628" s="2">
        <f t="shared" si="574"/>
        <v>2022</v>
      </c>
      <c r="J2628" s="2" t="str">
        <f t="shared" si="575"/>
        <v>February</v>
      </c>
      <c r="K2628" s="2">
        <f t="shared" si="576"/>
        <v>2</v>
      </c>
      <c r="L2628" s="2" t="str">
        <f t="shared" si="577"/>
        <v>Wednesday</v>
      </c>
      <c r="M2628" s="2">
        <f t="shared" si="578"/>
        <v>9</v>
      </c>
      <c r="N2628" s="3">
        <f t="shared" si="579"/>
        <v>0</v>
      </c>
      <c r="O2628" s="3">
        <f t="shared" si="580"/>
        <v>3537</v>
      </c>
      <c r="P2628" t="str">
        <f t="shared" si="581"/>
        <v>23-Feb</v>
      </c>
      <c r="Q2628" s="9">
        <f t="shared" si="582"/>
        <v>0.7416666666666667</v>
      </c>
      <c r="R2628" t="str">
        <f t="shared" si="583"/>
        <v>Evening</v>
      </c>
      <c r="S2628" s="2">
        <f t="shared" si="584"/>
        <v>23</v>
      </c>
      <c r="T2628" t="str">
        <f t="shared" si="585"/>
        <v>UPI Transfer</v>
      </c>
      <c r="U2628">
        <f t="shared" si="586"/>
        <v>17</v>
      </c>
      <c r="V2628" t="str">
        <f t="shared" si="587"/>
        <v>FY Q4</v>
      </c>
    </row>
    <row r="2629" spans="1:22" x14ac:dyDescent="0.3">
      <c r="A2629" s="18">
        <v>44616</v>
      </c>
      <c r="B2629" t="s">
        <v>3646</v>
      </c>
      <c r="C2629" t="s">
        <v>117</v>
      </c>
      <c r="D2629" t="s">
        <v>3647</v>
      </c>
      <c r="E2629">
        <v>666065394107</v>
      </c>
      <c r="F2629" t="s">
        <v>16</v>
      </c>
      <c r="G2629" t="s">
        <v>71</v>
      </c>
      <c r="H2629">
        <v>6226</v>
      </c>
      <c r="I2629" s="2">
        <f t="shared" si="574"/>
        <v>2022</v>
      </c>
      <c r="J2629" s="2" t="str">
        <f t="shared" si="575"/>
        <v>February</v>
      </c>
      <c r="K2629" s="2">
        <f t="shared" si="576"/>
        <v>2</v>
      </c>
      <c r="L2629" s="2" t="str">
        <f t="shared" si="577"/>
        <v>Thursday</v>
      </c>
      <c r="M2629" s="2">
        <f t="shared" si="578"/>
        <v>9</v>
      </c>
      <c r="N2629" s="3">
        <f t="shared" si="579"/>
        <v>6226</v>
      </c>
      <c r="O2629" s="3">
        <f t="shared" si="580"/>
        <v>0</v>
      </c>
      <c r="P2629" t="str">
        <f t="shared" si="581"/>
        <v>24-Feb</v>
      </c>
      <c r="Q2629" s="9">
        <f t="shared" si="582"/>
        <v>0.37777777777777777</v>
      </c>
      <c r="R2629" t="str">
        <f t="shared" si="583"/>
        <v>Morning</v>
      </c>
      <c r="S2629" s="2">
        <f t="shared" si="584"/>
        <v>24</v>
      </c>
      <c r="T2629" t="str">
        <f t="shared" si="585"/>
        <v>Others</v>
      </c>
      <c r="U2629">
        <f t="shared" si="586"/>
        <v>9</v>
      </c>
      <c r="V2629" t="str">
        <f t="shared" si="587"/>
        <v>FY Q4</v>
      </c>
    </row>
    <row r="2630" spans="1:22" x14ac:dyDescent="0.3">
      <c r="A2630" s="18">
        <v>44616</v>
      </c>
      <c r="B2630" t="s">
        <v>1949</v>
      </c>
      <c r="C2630" t="s">
        <v>85</v>
      </c>
      <c r="D2630" t="s">
        <v>3648</v>
      </c>
      <c r="E2630">
        <v>23088438042</v>
      </c>
      <c r="F2630" t="s">
        <v>16</v>
      </c>
      <c r="G2630" t="s">
        <v>71</v>
      </c>
      <c r="H2630">
        <v>19305</v>
      </c>
      <c r="I2630" s="2">
        <f t="shared" si="574"/>
        <v>2022</v>
      </c>
      <c r="J2630" s="2" t="str">
        <f t="shared" si="575"/>
        <v>February</v>
      </c>
      <c r="K2630" s="2">
        <f t="shared" si="576"/>
        <v>2</v>
      </c>
      <c r="L2630" s="2" t="str">
        <f t="shared" si="577"/>
        <v>Thursday</v>
      </c>
      <c r="M2630" s="2">
        <f t="shared" si="578"/>
        <v>9</v>
      </c>
      <c r="N2630" s="3">
        <f t="shared" si="579"/>
        <v>19305</v>
      </c>
      <c r="O2630" s="3">
        <f t="shared" si="580"/>
        <v>0</v>
      </c>
      <c r="P2630" t="str">
        <f t="shared" si="581"/>
        <v>24-Feb</v>
      </c>
      <c r="Q2630" s="9">
        <f t="shared" si="582"/>
        <v>0.59652777777777777</v>
      </c>
      <c r="R2630" t="str">
        <f t="shared" si="583"/>
        <v>Afternoon</v>
      </c>
      <c r="S2630" s="2">
        <f t="shared" si="584"/>
        <v>24</v>
      </c>
      <c r="T2630" t="str">
        <f t="shared" si="585"/>
        <v>Others</v>
      </c>
      <c r="U2630">
        <f t="shared" si="586"/>
        <v>14</v>
      </c>
      <c r="V2630" t="str">
        <f t="shared" si="587"/>
        <v>FY Q4</v>
      </c>
    </row>
    <row r="2631" spans="1:22" x14ac:dyDescent="0.3">
      <c r="A2631" s="18">
        <v>44616</v>
      </c>
      <c r="B2631" t="s">
        <v>2685</v>
      </c>
      <c r="C2631" t="s">
        <v>73</v>
      </c>
      <c r="D2631" t="s">
        <v>3649</v>
      </c>
      <c r="E2631">
        <v>747114256359</v>
      </c>
      <c r="F2631" t="s">
        <v>16</v>
      </c>
      <c r="G2631" t="s">
        <v>67</v>
      </c>
      <c r="H2631">
        <v>5146</v>
      </c>
      <c r="I2631" s="2">
        <f t="shared" si="574"/>
        <v>2022</v>
      </c>
      <c r="J2631" s="2" t="str">
        <f t="shared" si="575"/>
        <v>February</v>
      </c>
      <c r="K2631" s="2">
        <f t="shared" si="576"/>
        <v>2</v>
      </c>
      <c r="L2631" s="2" t="str">
        <f t="shared" si="577"/>
        <v>Thursday</v>
      </c>
      <c r="M2631" s="2">
        <f t="shared" si="578"/>
        <v>9</v>
      </c>
      <c r="N2631" s="3">
        <f t="shared" si="579"/>
        <v>5146</v>
      </c>
      <c r="O2631" s="3">
        <f t="shared" si="580"/>
        <v>0</v>
      </c>
      <c r="P2631" t="str">
        <f t="shared" si="581"/>
        <v>24-Feb</v>
      </c>
      <c r="Q2631" s="9">
        <f t="shared" si="582"/>
        <v>0.68125000000000002</v>
      </c>
      <c r="R2631" t="str">
        <f t="shared" si="583"/>
        <v>Afternoon</v>
      </c>
      <c r="S2631" s="2">
        <f t="shared" si="584"/>
        <v>24</v>
      </c>
      <c r="T2631" t="str">
        <f t="shared" si="585"/>
        <v>Others</v>
      </c>
      <c r="U2631">
        <f t="shared" si="586"/>
        <v>16</v>
      </c>
      <c r="V2631" t="str">
        <f t="shared" si="587"/>
        <v>FY Q4</v>
      </c>
    </row>
    <row r="2632" spans="1:22" x14ac:dyDescent="0.3">
      <c r="A2632" s="18">
        <v>44616</v>
      </c>
      <c r="B2632" t="s">
        <v>1898</v>
      </c>
      <c r="C2632" t="s">
        <v>76</v>
      </c>
      <c r="D2632" t="s">
        <v>3650</v>
      </c>
      <c r="E2632">
        <v>879950735133</v>
      </c>
      <c r="F2632" t="s">
        <v>16</v>
      </c>
      <c r="G2632" t="s">
        <v>67</v>
      </c>
      <c r="H2632">
        <v>19583</v>
      </c>
      <c r="I2632" s="2">
        <f t="shared" si="574"/>
        <v>2022</v>
      </c>
      <c r="J2632" s="2" t="str">
        <f t="shared" si="575"/>
        <v>February</v>
      </c>
      <c r="K2632" s="2">
        <f t="shared" si="576"/>
        <v>2</v>
      </c>
      <c r="L2632" s="2" t="str">
        <f t="shared" si="577"/>
        <v>Thursday</v>
      </c>
      <c r="M2632" s="2">
        <f t="shared" si="578"/>
        <v>9</v>
      </c>
      <c r="N2632" s="3">
        <f t="shared" si="579"/>
        <v>19583</v>
      </c>
      <c r="O2632" s="3">
        <f t="shared" si="580"/>
        <v>0</v>
      </c>
      <c r="P2632" t="str">
        <f t="shared" si="581"/>
        <v>24-Feb</v>
      </c>
      <c r="Q2632" s="9">
        <f t="shared" si="582"/>
        <v>0.78472222222222221</v>
      </c>
      <c r="R2632" t="str">
        <f t="shared" si="583"/>
        <v>Evening</v>
      </c>
      <c r="S2632" s="2">
        <f t="shared" si="584"/>
        <v>24</v>
      </c>
      <c r="T2632" t="str">
        <f t="shared" si="585"/>
        <v>Others</v>
      </c>
      <c r="U2632">
        <f t="shared" si="586"/>
        <v>18</v>
      </c>
      <c r="V2632" t="str">
        <f t="shared" si="587"/>
        <v>FY Q4</v>
      </c>
    </row>
    <row r="2633" spans="1:22" x14ac:dyDescent="0.3">
      <c r="A2633" s="18">
        <v>44617</v>
      </c>
      <c r="B2633" t="s">
        <v>2488</v>
      </c>
      <c r="C2633" t="s">
        <v>131</v>
      </c>
      <c r="D2633" t="s">
        <v>3651</v>
      </c>
      <c r="E2633">
        <v>806415240381</v>
      </c>
      <c r="F2633" t="s">
        <v>16</v>
      </c>
      <c r="G2633" t="s">
        <v>67</v>
      </c>
      <c r="H2633">
        <v>16773</v>
      </c>
      <c r="I2633" s="2">
        <f t="shared" si="574"/>
        <v>2022</v>
      </c>
      <c r="J2633" s="2" t="str">
        <f t="shared" si="575"/>
        <v>February</v>
      </c>
      <c r="K2633" s="2">
        <f t="shared" si="576"/>
        <v>2</v>
      </c>
      <c r="L2633" s="2" t="str">
        <f t="shared" si="577"/>
        <v>Friday</v>
      </c>
      <c r="M2633" s="2">
        <f t="shared" si="578"/>
        <v>9</v>
      </c>
      <c r="N2633" s="3">
        <f t="shared" si="579"/>
        <v>16773</v>
      </c>
      <c r="O2633" s="3">
        <f t="shared" si="580"/>
        <v>0</v>
      </c>
      <c r="P2633" t="str">
        <f t="shared" si="581"/>
        <v>25-Feb</v>
      </c>
      <c r="Q2633" s="9">
        <f t="shared" si="582"/>
        <v>0.85972222222222228</v>
      </c>
      <c r="R2633" t="str">
        <f t="shared" si="583"/>
        <v>Evening</v>
      </c>
      <c r="S2633" s="2">
        <f t="shared" si="584"/>
        <v>25</v>
      </c>
      <c r="T2633" t="str">
        <f t="shared" si="585"/>
        <v>Others</v>
      </c>
      <c r="U2633">
        <f t="shared" si="586"/>
        <v>20</v>
      </c>
      <c r="V2633" t="str">
        <f t="shared" si="587"/>
        <v>FY Q4</v>
      </c>
    </row>
    <row r="2634" spans="1:22" x14ac:dyDescent="0.3">
      <c r="A2634" s="18">
        <v>44617</v>
      </c>
      <c r="B2634" t="s">
        <v>405</v>
      </c>
      <c r="C2634" t="s">
        <v>117</v>
      </c>
      <c r="D2634" t="s">
        <v>3652</v>
      </c>
      <c r="E2634">
        <v>165972614948</v>
      </c>
      <c r="F2634" t="s">
        <v>16</v>
      </c>
      <c r="G2634" t="s">
        <v>67</v>
      </c>
      <c r="H2634">
        <v>9050</v>
      </c>
      <c r="I2634" s="2">
        <f t="shared" si="574"/>
        <v>2022</v>
      </c>
      <c r="J2634" s="2" t="str">
        <f t="shared" si="575"/>
        <v>February</v>
      </c>
      <c r="K2634" s="2">
        <f t="shared" si="576"/>
        <v>2</v>
      </c>
      <c r="L2634" s="2" t="str">
        <f t="shared" si="577"/>
        <v>Friday</v>
      </c>
      <c r="M2634" s="2">
        <f t="shared" si="578"/>
        <v>9</v>
      </c>
      <c r="N2634" s="3">
        <f t="shared" si="579"/>
        <v>9050</v>
      </c>
      <c r="O2634" s="3">
        <f t="shared" si="580"/>
        <v>0</v>
      </c>
      <c r="P2634" t="str">
        <f t="shared" si="581"/>
        <v>25-Feb</v>
      </c>
      <c r="Q2634" s="9">
        <f t="shared" si="582"/>
        <v>0.86944444444444446</v>
      </c>
      <c r="R2634" t="str">
        <f t="shared" si="583"/>
        <v>Evening</v>
      </c>
      <c r="S2634" s="2">
        <f t="shared" si="584"/>
        <v>25</v>
      </c>
      <c r="T2634" t="str">
        <f t="shared" si="585"/>
        <v>Others</v>
      </c>
      <c r="U2634">
        <f t="shared" si="586"/>
        <v>20</v>
      </c>
      <c r="V2634" t="str">
        <f t="shared" si="587"/>
        <v>FY Q4</v>
      </c>
    </row>
    <row r="2635" spans="1:22" x14ac:dyDescent="0.3">
      <c r="A2635" s="18">
        <v>44618</v>
      </c>
      <c r="B2635" t="s">
        <v>1571</v>
      </c>
      <c r="C2635" t="s">
        <v>117</v>
      </c>
      <c r="D2635" t="s">
        <v>3653</v>
      </c>
      <c r="E2635">
        <v>379542230823</v>
      </c>
      <c r="F2635" t="s">
        <v>16</v>
      </c>
      <c r="G2635" t="s">
        <v>67</v>
      </c>
      <c r="H2635">
        <v>6503</v>
      </c>
      <c r="I2635" s="2">
        <f t="shared" si="574"/>
        <v>2022</v>
      </c>
      <c r="J2635" s="2" t="str">
        <f t="shared" si="575"/>
        <v>February</v>
      </c>
      <c r="K2635" s="2">
        <f t="shared" si="576"/>
        <v>2</v>
      </c>
      <c r="L2635" s="2" t="str">
        <f t="shared" si="577"/>
        <v>Saturday</v>
      </c>
      <c r="M2635" s="2">
        <f t="shared" si="578"/>
        <v>9</v>
      </c>
      <c r="N2635" s="3">
        <f t="shared" si="579"/>
        <v>6503</v>
      </c>
      <c r="O2635" s="3">
        <f t="shared" si="580"/>
        <v>0</v>
      </c>
      <c r="P2635" t="str">
        <f t="shared" si="581"/>
        <v>26-Feb</v>
      </c>
      <c r="Q2635" s="9">
        <f t="shared" si="582"/>
        <v>0.54374999999999996</v>
      </c>
      <c r="R2635" t="str">
        <f t="shared" si="583"/>
        <v>Afternoon</v>
      </c>
      <c r="S2635" s="2">
        <f t="shared" si="584"/>
        <v>26</v>
      </c>
      <c r="T2635" t="str">
        <f t="shared" si="585"/>
        <v>Others</v>
      </c>
      <c r="U2635">
        <f t="shared" si="586"/>
        <v>13</v>
      </c>
      <c r="V2635" t="str">
        <f t="shared" si="587"/>
        <v>FY Q4</v>
      </c>
    </row>
    <row r="2636" spans="1:22" x14ac:dyDescent="0.3">
      <c r="A2636" s="18">
        <v>44618</v>
      </c>
      <c r="B2636" t="s">
        <v>1171</v>
      </c>
      <c r="C2636" t="s">
        <v>114</v>
      </c>
      <c r="D2636" t="s">
        <v>3654</v>
      </c>
      <c r="E2636">
        <v>832398325842</v>
      </c>
      <c r="F2636" t="s">
        <v>15</v>
      </c>
      <c r="G2636" t="s">
        <v>71</v>
      </c>
      <c r="H2636">
        <v>11873</v>
      </c>
      <c r="I2636" s="2">
        <f t="shared" si="574"/>
        <v>2022</v>
      </c>
      <c r="J2636" s="2" t="str">
        <f t="shared" si="575"/>
        <v>February</v>
      </c>
      <c r="K2636" s="2">
        <f t="shared" si="576"/>
        <v>2</v>
      </c>
      <c r="L2636" s="2" t="str">
        <f t="shared" si="577"/>
        <v>Saturday</v>
      </c>
      <c r="M2636" s="2">
        <f t="shared" si="578"/>
        <v>9</v>
      </c>
      <c r="N2636" s="3">
        <f t="shared" si="579"/>
        <v>0</v>
      </c>
      <c r="O2636" s="3">
        <f t="shared" si="580"/>
        <v>11873</v>
      </c>
      <c r="P2636" t="str">
        <f t="shared" si="581"/>
        <v>26-Feb</v>
      </c>
      <c r="Q2636" s="9">
        <f t="shared" si="582"/>
        <v>0.58333333333333337</v>
      </c>
      <c r="R2636" t="str">
        <f t="shared" si="583"/>
        <v>Afternoon</v>
      </c>
      <c r="S2636" s="2">
        <f t="shared" si="584"/>
        <v>26</v>
      </c>
      <c r="T2636" t="str">
        <f t="shared" si="585"/>
        <v>UPI Transfer</v>
      </c>
      <c r="U2636">
        <f t="shared" si="586"/>
        <v>14</v>
      </c>
      <c r="V2636" t="str">
        <f t="shared" si="587"/>
        <v>FY Q4</v>
      </c>
    </row>
    <row r="2637" spans="1:22" x14ac:dyDescent="0.3">
      <c r="A2637" s="18">
        <v>44618</v>
      </c>
      <c r="B2637" t="s">
        <v>377</v>
      </c>
      <c r="C2637" t="s">
        <v>69</v>
      </c>
      <c r="D2637" t="s">
        <v>3655</v>
      </c>
      <c r="E2637">
        <v>236312095559</v>
      </c>
      <c r="F2637" t="s">
        <v>16</v>
      </c>
      <c r="G2637" t="s">
        <v>71</v>
      </c>
      <c r="H2637">
        <v>8945</v>
      </c>
      <c r="I2637" s="2">
        <f t="shared" si="574"/>
        <v>2022</v>
      </c>
      <c r="J2637" s="2" t="str">
        <f t="shared" si="575"/>
        <v>February</v>
      </c>
      <c r="K2637" s="2">
        <f t="shared" si="576"/>
        <v>2</v>
      </c>
      <c r="L2637" s="2" t="str">
        <f t="shared" si="577"/>
        <v>Saturday</v>
      </c>
      <c r="M2637" s="2">
        <f t="shared" si="578"/>
        <v>9</v>
      </c>
      <c r="N2637" s="3">
        <f t="shared" si="579"/>
        <v>8945</v>
      </c>
      <c r="O2637" s="3">
        <f t="shared" si="580"/>
        <v>0</v>
      </c>
      <c r="P2637" t="str">
        <f t="shared" si="581"/>
        <v>26-Feb</v>
      </c>
      <c r="Q2637" s="9">
        <f t="shared" si="582"/>
        <v>0.76249999999999996</v>
      </c>
      <c r="R2637" t="str">
        <f t="shared" si="583"/>
        <v>Evening</v>
      </c>
      <c r="S2637" s="2">
        <f t="shared" si="584"/>
        <v>26</v>
      </c>
      <c r="T2637" t="str">
        <f t="shared" si="585"/>
        <v>Others</v>
      </c>
      <c r="U2637">
        <f t="shared" si="586"/>
        <v>18</v>
      </c>
      <c r="V2637" t="str">
        <f t="shared" si="587"/>
        <v>FY Q4</v>
      </c>
    </row>
    <row r="2638" spans="1:22" x14ac:dyDescent="0.3">
      <c r="A2638" s="18">
        <v>44618</v>
      </c>
      <c r="B2638" t="s">
        <v>3040</v>
      </c>
      <c r="C2638" t="s">
        <v>605</v>
      </c>
      <c r="D2638" t="s">
        <v>3656</v>
      </c>
      <c r="E2638">
        <v>796968046715</v>
      </c>
      <c r="F2638" t="s">
        <v>16</v>
      </c>
      <c r="G2638" t="s">
        <v>71</v>
      </c>
      <c r="H2638">
        <v>12205</v>
      </c>
      <c r="I2638" s="2">
        <f t="shared" si="574"/>
        <v>2022</v>
      </c>
      <c r="J2638" s="2" t="str">
        <f t="shared" si="575"/>
        <v>February</v>
      </c>
      <c r="K2638" s="2">
        <f t="shared" si="576"/>
        <v>2</v>
      </c>
      <c r="L2638" s="2" t="str">
        <f t="shared" si="577"/>
        <v>Saturday</v>
      </c>
      <c r="M2638" s="2">
        <f t="shared" si="578"/>
        <v>9</v>
      </c>
      <c r="N2638" s="3">
        <f t="shared" si="579"/>
        <v>12205</v>
      </c>
      <c r="O2638" s="3">
        <f t="shared" si="580"/>
        <v>0</v>
      </c>
      <c r="P2638" t="str">
        <f t="shared" si="581"/>
        <v>26-Feb</v>
      </c>
      <c r="Q2638" s="9">
        <f t="shared" si="582"/>
        <v>0.93055555555555558</v>
      </c>
      <c r="R2638" t="str">
        <f t="shared" si="583"/>
        <v>Night</v>
      </c>
      <c r="S2638" s="2">
        <f t="shared" si="584"/>
        <v>26</v>
      </c>
      <c r="T2638" t="str">
        <f t="shared" si="585"/>
        <v>Others</v>
      </c>
      <c r="U2638">
        <f t="shared" si="586"/>
        <v>22</v>
      </c>
      <c r="V2638" t="str">
        <f t="shared" si="587"/>
        <v>FY Q4</v>
      </c>
    </row>
    <row r="2639" spans="1:22" x14ac:dyDescent="0.3">
      <c r="A2639" s="18">
        <v>44619</v>
      </c>
      <c r="B2639" t="s">
        <v>684</v>
      </c>
      <c r="C2639" t="s">
        <v>104</v>
      </c>
      <c r="D2639" t="s">
        <v>3657</v>
      </c>
      <c r="E2639">
        <v>335067798978</v>
      </c>
      <c r="F2639" t="s">
        <v>16</v>
      </c>
      <c r="G2639" t="s">
        <v>67</v>
      </c>
      <c r="H2639">
        <v>7652</v>
      </c>
      <c r="I2639" s="2">
        <f t="shared" si="574"/>
        <v>2022</v>
      </c>
      <c r="J2639" s="2" t="str">
        <f t="shared" si="575"/>
        <v>February</v>
      </c>
      <c r="K2639" s="2">
        <f t="shared" si="576"/>
        <v>2</v>
      </c>
      <c r="L2639" s="2" t="str">
        <f t="shared" si="577"/>
        <v>Sunday</v>
      </c>
      <c r="M2639" s="2">
        <f t="shared" si="578"/>
        <v>10</v>
      </c>
      <c r="N2639" s="3">
        <f t="shared" si="579"/>
        <v>7652</v>
      </c>
      <c r="O2639" s="3">
        <f t="shared" si="580"/>
        <v>0</v>
      </c>
      <c r="P2639" t="str">
        <f t="shared" si="581"/>
        <v>27-Feb</v>
      </c>
      <c r="Q2639" s="9">
        <f t="shared" si="582"/>
        <v>0.58611111111111114</v>
      </c>
      <c r="R2639" t="str">
        <f t="shared" si="583"/>
        <v>Afternoon</v>
      </c>
      <c r="S2639" s="2">
        <f t="shared" si="584"/>
        <v>27</v>
      </c>
      <c r="T2639" t="str">
        <f t="shared" si="585"/>
        <v>Others</v>
      </c>
      <c r="U2639">
        <f t="shared" si="586"/>
        <v>14</v>
      </c>
      <c r="V2639" t="str">
        <f t="shared" si="587"/>
        <v>FY Q4</v>
      </c>
    </row>
    <row r="2640" spans="1:22" x14ac:dyDescent="0.3">
      <c r="A2640" s="18">
        <v>44619</v>
      </c>
      <c r="B2640" t="s">
        <v>1192</v>
      </c>
      <c r="C2640" t="s">
        <v>239</v>
      </c>
      <c r="D2640" t="s">
        <v>3658</v>
      </c>
      <c r="E2640">
        <v>29679932436</v>
      </c>
      <c r="F2640" t="s">
        <v>15</v>
      </c>
      <c r="G2640" t="s">
        <v>71</v>
      </c>
      <c r="H2640">
        <v>7425</v>
      </c>
      <c r="I2640" s="2">
        <f t="shared" si="574"/>
        <v>2022</v>
      </c>
      <c r="J2640" s="2" t="str">
        <f t="shared" si="575"/>
        <v>February</v>
      </c>
      <c r="K2640" s="2">
        <f t="shared" si="576"/>
        <v>2</v>
      </c>
      <c r="L2640" s="2" t="str">
        <f t="shared" si="577"/>
        <v>Sunday</v>
      </c>
      <c r="M2640" s="2">
        <f t="shared" si="578"/>
        <v>10</v>
      </c>
      <c r="N2640" s="3">
        <f t="shared" si="579"/>
        <v>0</v>
      </c>
      <c r="O2640" s="3">
        <f t="shared" si="580"/>
        <v>7425</v>
      </c>
      <c r="P2640" t="str">
        <f t="shared" si="581"/>
        <v>27-Feb</v>
      </c>
      <c r="Q2640" s="9">
        <f t="shared" si="582"/>
        <v>0.62916666666666665</v>
      </c>
      <c r="R2640" t="str">
        <f t="shared" si="583"/>
        <v>Afternoon</v>
      </c>
      <c r="S2640" s="2">
        <f t="shared" si="584"/>
        <v>27</v>
      </c>
      <c r="T2640" t="str">
        <f t="shared" si="585"/>
        <v>Recharge</v>
      </c>
      <c r="U2640">
        <f t="shared" si="586"/>
        <v>15</v>
      </c>
      <c r="V2640" t="str">
        <f t="shared" si="587"/>
        <v>FY Q4</v>
      </c>
    </row>
    <row r="2641" spans="1:22" x14ac:dyDescent="0.3">
      <c r="A2641" s="18">
        <v>44620</v>
      </c>
      <c r="B2641" t="s">
        <v>3659</v>
      </c>
      <c r="C2641" t="s">
        <v>139</v>
      </c>
      <c r="D2641" t="s">
        <v>3660</v>
      </c>
      <c r="E2641">
        <v>610916544884</v>
      </c>
      <c r="F2641" t="s">
        <v>15</v>
      </c>
      <c r="G2641" t="s">
        <v>71</v>
      </c>
      <c r="H2641">
        <v>1892</v>
      </c>
      <c r="I2641" s="2">
        <f t="shared" si="574"/>
        <v>2022</v>
      </c>
      <c r="J2641" s="2" t="str">
        <f t="shared" si="575"/>
        <v>February</v>
      </c>
      <c r="K2641" s="2">
        <f t="shared" si="576"/>
        <v>2</v>
      </c>
      <c r="L2641" s="2" t="str">
        <f t="shared" si="577"/>
        <v>Monday</v>
      </c>
      <c r="M2641" s="2">
        <f t="shared" si="578"/>
        <v>10</v>
      </c>
      <c r="N2641" s="3">
        <f t="shared" si="579"/>
        <v>0</v>
      </c>
      <c r="O2641" s="3">
        <f t="shared" si="580"/>
        <v>1892</v>
      </c>
      <c r="P2641" t="str">
        <f t="shared" si="581"/>
        <v>28-Feb</v>
      </c>
      <c r="Q2641" s="9">
        <f t="shared" si="582"/>
        <v>0.36736111111111114</v>
      </c>
      <c r="R2641" t="str">
        <f t="shared" si="583"/>
        <v>Morning</v>
      </c>
      <c r="S2641" s="2">
        <f t="shared" si="584"/>
        <v>28</v>
      </c>
      <c r="T2641" t="str">
        <f t="shared" si="585"/>
        <v>Fuel</v>
      </c>
      <c r="U2641">
        <f t="shared" si="586"/>
        <v>8</v>
      </c>
      <c r="V2641" t="str">
        <f t="shared" si="587"/>
        <v>FY Q4</v>
      </c>
    </row>
    <row r="2642" spans="1:22" x14ac:dyDescent="0.3">
      <c r="A2642" s="18">
        <v>44620</v>
      </c>
      <c r="B2642" t="s">
        <v>1660</v>
      </c>
      <c r="C2642" t="s">
        <v>82</v>
      </c>
      <c r="D2642" t="s">
        <v>3661</v>
      </c>
      <c r="E2642">
        <v>703516865636</v>
      </c>
      <c r="F2642" t="s">
        <v>16</v>
      </c>
      <c r="G2642" t="s">
        <v>67</v>
      </c>
      <c r="H2642">
        <v>3684</v>
      </c>
      <c r="I2642" s="2">
        <f t="shared" si="574"/>
        <v>2022</v>
      </c>
      <c r="J2642" s="2" t="str">
        <f t="shared" si="575"/>
        <v>February</v>
      </c>
      <c r="K2642" s="2">
        <f t="shared" si="576"/>
        <v>2</v>
      </c>
      <c r="L2642" s="2" t="str">
        <f t="shared" si="577"/>
        <v>Monday</v>
      </c>
      <c r="M2642" s="2">
        <f t="shared" si="578"/>
        <v>10</v>
      </c>
      <c r="N2642" s="3">
        <f t="shared" si="579"/>
        <v>3684</v>
      </c>
      <c r="O2642" s="3">
        <f t="shared" si="580"/>
        <v>0</v>
      </c>
      <c r="P2642" t="str">
        <f t="shared" si="581"/>
        <v>28-Feb</v>
      </c>
      <c r="Q2642" s="9">
        <f t="shared" si="582"/>
        <v>0.75902777777777775</v>
      </c>
      <c r="R2642" t="str">
        <f t="shared" si="583"/>
        <v>Evening</v>
      </c>
      <c r="S2642" s="2">
        <f t="shared" si="584"/>
        <v>28</v>
      </c>
      <c r="T2642" t="str">
        <f t="shared" si="585"/>
        <v>Others</v>
      </c>
      <c r="U2642">
        <f t="shared" si="586"/>
        <v>18</v>
      </c>
      <c r="V2642" t="str">
        <f t="shared" si="587"/>
        <v>FY Q4</v>
      </c>
    </row>
    <row r="2643" spans="1:22" x14ac:dyDescent="0.3">
      <c r="A2643" s="18">
        <v>44620</v>
      </c>
      <c r="B2643" t="s">
        <v>113</v>
      </c>
      <c r="C2643" t="s">
        <v>79</v>
      </c>
      <c r="D2643" t="s">
        <v>3662</v>
      </c>
      <c r="E2643">
        <v>153569785983</v>
      </c>
      <c r="F2643" t="s">
        <v>16</v>
      </c>
      <c r="G2643" t="s">
        <v>67</v>
      </c>
      <c r="H2643">
        <v>10960</v>
      </c>
      <c r="I2643" s="2">
        <f t="shared" si="574"/>
        <v>2022</v>
      </c>
      <c r="J2643" s="2" t="str">
        <f t="shared" si="575"/>
        <v>February</v>
      </c>
      <c r="K2643" s="2">
        <f t="shared" si="576"/>
        <v>2</v>
      </c>
      <c r="L2643" s="2" t="str">
        <f t="shared" si="577"/>
        <v>Monday</v>
      </c>
      <c r="M2643" s="2">
        <f t="shared" si="578"/>
        <v>10</v>
      </c>
      <c r="N2643" s="3">
        <f t="shared" si="579"/>
        <v>10960</v>
      </c>
      <c r="O2643" s="3">
        <f t="shared" si="580"/>
        <v>0</v>
      </c>
      <c r="P2643" t="str">
        <f t="shared" si="581"/>
        <v>28-Feb</v>
      </c>
      <c r="Q2643" s="9">
        <f t="shared" si="582"/>
        <v>0.77013888888888893</v>
      </c>
      <c r="R2643" t="str">
        <f t="shared" si="583"/>
        <v>Evening</v>
      </c>
      <c r="S2643" s="2">
        <f t="shared" si="584"/>
        <v>28</v>
      </c>
      <c r="T2643" t="str">
        <f t="shared" si="585"/>
        <v>Others</v>
      </c>
      <c r="U2643">
        <f t="shared" si="586"/>
        <v>18</v>
      </c>
      <c r="V2643" t="str">
        <f t="shared" si="587"/>
        <v>FY Q4</v>
      </c>
    </row>
    <row r="2644" spans="1:22" x14ac:dyDescent="0.3">
      <c r="A2644" s="18">
        <v>44620</v>
      </c>
      <c r="B2644" t="s">
        <v>3663</v>
      </c>
      <c r="C2644" t="s">
        <v>254</v>
      </c>
      <c r="D2644" t="s">
        <v>3664</v>
      </c>
      <c r="E2644">
        <v>308876658780</v>
      </c>
      <c r="F2644" t="s">
        <v>16</v>
      </c>
      <c r="G2644" t="s">
        <v>71</v>
      </c>
      <c r="H2644">
        <v>10388</v>
      </c>
      <c r="I2644" s="2">
        <f t="shared" si="574"/>
        <v>2022</v>
      </c>
      <c r="J2644" s="2" t="str">
        <f t="shared" si="575"/>
        <v>February</v>
      </c>
      <c r="K2644" s="2">
        <f t="shared" si="576"/>
        <v>2</v>
      </c>
      <c r="L2644" s="2" t="str">
        <f t="shared" si="577"/>
        <v>Monday</v>
      </c>
      <c r="M2644" s="2">
        <f t="shared" si="578"/>
        <v>10</v>
      </c>
      <c r="N2644" s="3">
        <f t="shared" si="579"/>
        <v>10388</v>
      </c>
      <c r="O2644" s="3">
        <f t="shared" si="580"/>
        <v>0</v>
      </c>
      <c r="P2644" t="str">
        <f t="shared" si="581"/>
        <v>28-Feb</v>
      </c>
      <c r="Q2644" s="9">
        <f t="shared" si="582"/>
        <v>0.93541666666666667</v>
      </c>
      <c r="R2644" t="str">
        <f t="shared" si="583"/>
        <v>Night</v>
      </c>
      <c r="S2644" s="2">
        <f t="shared" si="584"/>
        <v>28</v>
      </c>
      <c r="T2644" t="str">
        <f t="shared" si="585"/>
        <v>Others</v>
      </c>
      <c r="U2644">
        <f t="shared" si="586"/>
        <v>22</v>
      </c>
      <c r="V2644" t="str">
        <f t="shared" si="587"/>
        <v>FY Q4</v>
      </c>
    </row>
    <row r="2645" spans="1:22" x14ac:dyDescent="0.3">
      <c r="A2645" s="18">
        <v>44621</v>
      </c>
      <c r="B2645" t="s">
        <v>1237</v>
      </c>
      <c r="C2645" t="s">
        <v>104</v>
      </c>
      <c r="D2645" t="s">
        <v>3665</v>
      </c>
      <c r="E2645">
        <v>453222492106</v>
      </c>
      <c r="F2645" t="s">
        <v>16</v>
      </c>
      <c r="G2645" t="s">
        <v>67</v>
      </c>
      <c r="H2645">
        <v>7571</v>
      </c>
      <c r="I2645" s="2">
        <f t="shared" si="574"/>
        <v>2022</v>
      </c>
      <c r="J2645" s="2" t="str">
        <f t="shared" si="575"/>
        <v>March</v>
      </c>
      <c r="K2645" s="2">
        <f t="shared" si="576"/>
        <v>3</v>
      </c>
      <c r="L2645" s="2" t="str">
        <f t="shared" si="577"/>
        <v>Tuesday</v>
      </c>
      <c r="M2645" s="2">
        <f t="shared" si="578"/>
        <v>10</v>
      </c>
      <c r="N2645" s="3">
        <f t="shared" si="579"/>
        <v>7571</v>
      </c>
      <c r="O2645" s="3">
        <f t="shared" si="580"/>
        <v>0</v>
      </c>
      <c r="P2645" t="str">
        <f t="shared" si="581"/>
        <v>1-Mar</v>
      </c>
      <c r="Q2645" s="9">
        <f t="shared" si="582"/>
        <v>0.4777777777777778</v>
      </c>
      <c r="R2645" t="str">
        <f t="shared" si="583"/>
        <v>Morning</v>
      </c>
      <c r="S2645" s="2">
        <f t="shared" si="584"/>
        <v>1</v>
      </c>
      <c r="T2645" t="str">
        <f t="shared" si="585"/>
        <v>Others</v>
      </c>
      <c r="U2645">
        <f t="shared" si="586"/>
        <v>11</v>
      </c>
      <c r="V2645" t="str">
        <f t="shared" si="587"/>
        <v>FY Q4</v>
      </c>
    </row>
    <row r="2646" spans="1:22" x14ac:dyDescent="0.3">
      <c r="A2646" s="18">
        <v>44621</v>
      </c>
      <c r="B2646" t="s">
        <v>436</v>
      </c>
      <c r="C2646" t="s">
        <v>76</v>
      </c>
      <c r="D2646" t="s">
        <v>3666</v>
      </c>
      <c r="E2646">
        <v>572688083996</v>
      </c>
      <c r="F2646" t="s">
        <v>16</v>
      </c>
      <c r="G2646" t="s">
        <v>71</v>
      </c>
      <c r="H2646">
        <v>16780</v>
      </c>
      <c r="I2646" s="2">
        <f t="shared" si="574"/>
        <v>2022</v>
      </c>
      <c r="J2646" s="2" t="str">
        <f t="shared" si="575"/>
        <v>March</v>
      </c>
      <c r="K2646" s="2">
        <f t="shared" si="576"/>
        <v>3</v>
      </c>
      <c r="L2646" s="2" t="str">
        <f t="shared" si="577"/>
        <v>Tuesday</v>
      </c>
      <c r="M2646" s="2">
        <f t="shared" si="578"/>
        <v>10</v>
      </c>
      <c r="N2646" s="3">
        <f t="shared" si="579"/>
        <v>16780</v>
      </c>
      <c r="O2646" s="3">
        <f t="shared" si="580"/>
        <v>0</v>
      </c>
      <c r="P2646" t="str">
        <f t="shared" si="581"/>
        <v>1-Mar</v>
      </c>
      <c r="Q2646" s="9">
        <f t="shared" si="582"/>
        <v>0.65486111111111112</v>
      </c>
      <c r="R2646" t="str">
        <f t="shared" si="583"/>
        <v>Afternoon</v>
      </c>
      <c r="S2646" s="2">
        <f t="shared" si="584"/>
        <v>1</v>
      </c>
      <c r="T2646" t="str">
        <f t="shared" si="585"/>
        <v>Others</v>
      </c>
      <c r="U2646">
        <f t="shared" si="586"/>
        <v>15</v>
      </c>
      <c r="V2646" t="str">
        <f t="shared" si="587"/>
        <v>FY Q4</v>
      </c>
    </row>
    <row r="2647" spans="1:22" x14ac:dyDescent="0.3">
      <c r="A2647" s="18">
        <v>44621</v>
      </c>
      <c r="B2647" t="s">
        <v>706</v>
      </c>
      <c r="C2647" t="s">
        <v>65</v>
      </c>
      <c r="D2647" t="s">
        <v>3667</v>
      </c>
      <c r="E2647">
        <v>12837253622</v>
      </c>
      <c r="F2647" t="s">
        <v>16</v>
      </c>
      <c r="G2647" t="s">
        <v>67</v>
      </c>
      <c r="H2647">
        <v>9357</v>
      </c>
      <c r="I2647" s="2">
        <f t="shared" si="574"/>
        <v>2022</v>
      </c>
      <c r="J2647" s="2" t="str">
        <f t="shared" si="575"/>
        <v>March</v>
      </c>
      <c r="K2647" s="2">
        <f t="shared" si="576"/>
        <v>3</v>
      </c>
      <c r="L2647" s="2" t="str">
        <f t="shared" si="577"/>
        <v>Tuesday</v>
      </c>
      <c r="M2647" s="2">
        <f t="shared" si="578"/>
        <v>10</v>
      </c>
      <c r="N2647" s="3">
        <f t="shared" si="579"/>
        <v>9357</v>
      </c>
      <c r="O2647" s="3">
        <f t="shared" si="580"/>
        <v>0</v>
      </c>
      <c r="P2647" t="str">
        <f t="shared" si="581"/>
        <v>1-Mar</v>
      </c>
      <c r="Q2647" s="9">
        <f t="shared" si="582"/>
        <v>0.6694444444444444</v>
      </c>
      <c r="R2647" t="str">
        <f t="shared" si="583"/>
        <v>Afternoon</v>
      </c>
      <c r="S2647" s="2">
        <f t="shared" si="584"/>
        <v>1</v>
      </c>
      <c r="T2647" t="str">
        <f t="shared" si="585"/>
        <v>Others</v>
      </c>
      <c r="U2647">
        <f t="shared" si="586"/>
        <v>16</v>
      </c>
      <c r="V2647" t="str">
        <f t="shared" si="587"/>
        <v>FY Q4</v>
      </c>
    </row>
    <row r="2648" spans="1:22" x14ac:dyDescent="0.3">
      <c r="A2648" s="18">
        <v>44622</v>
      </c>
      <c r="B2648" t="s">
        <v>2490</v>
      </c>
      <c r="C2648" t="s">
        <v>73</v>
      </c>
      <c r="D2648" t="s">
        <v>3668</v>
      </c>
      <c r="E2648">
        <v>538493107930</v>
      </c>
      <c r="F2648" t="s">
        <v>16</v>
      </c>
      <c r="G2648" t="s">
        <v>67</v>
      </c>
      <c r="H2648">
        <v>16186</v>
      </c>
      <c r="I2648" s="2">
        <f t="shared" si="574"/>
        <v>2022</v>
      </c>
      <c r="J2648" s="2" t="str">
        <f t="shared" si="575"/>
        <v>March</v>
      </c>
      <c r="K2648" s="2">
        <f t="shared" si="576"/>
        <v>3</v>
      </c>
      <c r="L2648" s="2" t="str">
        <f t="shared" si="577"/>
        <v>Wednesday</v>
      </c>
      <c r="M2648" s="2">
        <f t="shared" si="578"/>
        <v>10</v>
      </c>
      <c r="N2648" s="3">
        <f t="shared" si="579"/>
        <v>16186</v>
      </c>
      <c r="O2648" s="3">
        <f t="shared" si="580"/>
        <v>0</v>
      </c>
      <c r="P2648" t="str">
        <f t="shared" si="581"/>
        <v>2-Mar</v>
      </c>
      <c r="Q2648" s="9">
        <f t="shared" si="582"/>
        <v>0.50694444444444442</v>
      </c>
      <c r="R2648" t="str">
        <f t="shared" si="583"/>
        <v>Afternoon</v>
      </c>
      <c r="S2648" s="2">
        <f t="shared" si="584"/>
        <v>2</v>
      </c>
      <c r="T2648" t="str">
        <f t="shared" si="585"/>
        <v>Others</v>
      </c>
      <c r="U2648">
        <f t="shared" si="586"/>
        <v>12</v>
      </c>
      <c r="V2648" t="str">
        <f t="shared" si="587"/>
        <v>FY Q4</v>
      </c>
    </row>
    <row r="2649" spans="1:22" x14ac:dyDescent="0.3">
      <c r="A2649" s="18">
        <v>44622</v>
      </c>
      <c r="B2649" t="s">
        <v>363</v>
      </c>
      <c r="C2649" t="s">
        <v>254</v>
      </c>
      <c r="D2649" t="s">
        <v>3669</v>
      </c>
      <c r="E2649">
        <v>993213762990</v>
      </c>
      <c r="F2649" t="s">
        <v>16</v>
      </c>
      <c r="G2649" t="s">
        <v>71</v>
      </c>
      <c r="H2649">
        <v>17165</v>
      </c>
      <c r="I2649" s="2">
        <f t="shared" si="574"/>
        <v>2022</v>
      </c>
      <c r="J2649" s="2" t="str">
        <f t="shared" si="575"/>
        <v>March</v>
      </c>
      <c r="K2649" s="2">
        <f t="shared" si="576"/>
        <v>3</v>
      </c>
      <c r="L2649" s="2" t="str">
        <f t="shared" si="577"/>
        <v>Wednesday</v>
      </c>
      <c r="M2649" s="2">
        <f t="shared" si="578"/>
        <v>10</v>
      </c>
      <c r="N2649" s="3">
        <f t="shared" si="579"/>
        <v>17165</v>
      </c>
      <c r="O2649" s="3">
        <f t="shared" si="580"/>
        <v>0</v>
      </c>
      <c r="P2649" t="str">
        <f t="shared" si="581"/>
        <v>2-Mar</v>
      </c>
      <c r="Q2649" s="9">
        <f t="shared" si="582"/>
        <v>0.62013888888888891</v>
      </c>
      <c r="R2649" t="str">
        <f t="shared" si="583"/>
        <v>Afternoon</v>
      </c>
      <c r="S2649" s="2">
        <f t="shared" si="584"/>
        <v>2</v>
      </c>
      <c r="T2649" t="str">
        <f t="shared" si="585"/>
        <v>Others</v>
      </c>
      <c r="U2649">
        <f t="shared" si="586"/>
        <v>14</v>
      </c>
      <c r="V2649" t="str">
        <f t="shared" si="587"/>
        <v>FY Q4</v>
      </c>
    </row>
    <row r="2650" spans="1:22" x14ac:dyDescent="0.3">
      <c r="A2650" s="18">
        <v>44622</v>
      </c>
      <c r="B2650" t="s">
        <v>1961</v>
      </c>
      <c r="C2650" t="s">
        <v>85</v>
      </c>
      <c r="D2650" t="s">
        <v>3670</v>
      </c>
      <c r="E2650">
        <v>450947748167</v>
      </c>
      <c r="F2650" t="s">
        <v>16</v>
      </c>
      <c r="G2650" t="s">
        <v>71</v>
      </c>
      <c r="H2650">
        <v>17295</v>
      </c>
      <c r="I2650" s="2">
        <f t="shared" si="574"/>
        <v>2022</v>
      </c>
      <c r="J2650" s="2" t="str">
        <f t="shared" si="575"/>
        <v>March</v>
      </c>
      <c r="K2650" s="2">
        <f t="shared" si="576"/>
        <v>3</v>
      </c>
      <c r="L2650" s="2" t="str">
        <f t="shared" si="577"/>
        <v>Wednesday</v>
      </c>
      <c r="M2650" s="2">
        <f t="shared" si="578"/>
        <v>10</v>
      </c>
      <c r="N2650" s="3">
        <f t="shared" si="579"/>
        <v>17295</v>
      </c>
      <c r="O2650" s="3">
        <f t="shared" si="580"/>
        <v>0</v>
      </c>
      <c r="P2650" t="str">
        <f t="shared" si="581"/>
        <v>2-Mar</v>
      </c>
      <c r="Q2650" s="9">
        <f t="shared" si="582"/>
        <v>0.79861111111111116</v>
      </c>
      <c r="R2650" t="str">
        <f t="shared" si="583"/>
        <v>Evening</v>
      </c>
      <c r="S2650" s="2">
        <f t="shared" si="584"/>
        <v>2</v>
      </c>
      <c r="T2650" t="str">
        <f t="shared" si="585"/>
        <v>Others</v>
      </c>
      <c r="U2650">
        <f t="shared" si="586"/>
        <v>19</v>
      </c>
      <c r="V2650" t="str">
        <f t="shared" si="587"/>
        <v>FY Q4</v>
      </c>
    </row>
    <row r="2651" spans="1:22" x14ac:dyDescent="0.3">
      <c r="A2651" s="18">
        <v>44623</v>
      </c>
      <c r="B2651" t="s">
        <v>2163</v>
      </c>
      <c r="C2651" t="s">
        <v>69</v>
      </c>
      <c r="D2651" t="s">
        <v>3671</v>
      </c>
      <c r="E2651">
        <v>508185781378</v>
      </c>
      <c r="F2651" t="s">
        <v>16</v>
      </c>
      <c r="G2651" t="s">
        <v>71</v>
      </c>
      <c r="H2651">
        <v>14087</v>
      </c>
      <c r="I2651" s="2">
        <f t="shared" si="574"/>
        <v>2022</v>
      </c>
      <c r="J2651" s="2" t="str">
        <f t="shared" si="575"/>
        <v>March</v>
      </c>
      <c r="K2651" s="2">
        <f t="shared" si="576"/>
        <v>3</v>
      </c>
      <c r="L2651" s="2" t="str">
        <f t="shared" si="577"/>
        <v>Thursday</v>
      </c>
      <c r="M2651" s="2">
        <f t="shared" si="578"/>
        <v>10</v>
      </c>
      <c r="N2651" s="3">
        <f t="shared" si="579"/>
        <v>14087</v>
      </c>
      <c r="O2651" s="3">
        <f t="shared" si="580"/>
        <v>0</v>
      </c>
      <c r="P2651" t="str">
        <f t="shared" si="581"/>
        <v>3-Mar</v>
      </c>
      <c r="Q2651" s="9">
        <f t="shared" si="582"/>
        <v>0.36666666666666664</v>
      </c>
      <c r="R2651" t="str">
        <f t="shared" si="583"/>
        <v>Morning</v>
      </c>
      <c r="S2651" s="2">
        <f t="shared" si="584"/>
        <v>3</v>
      </c>
      <c r="T2651" t="str">
        <f t="shared" si="585"/>
        <v>Others</v>
      </c>
      <c r="U2651">
        <f t="shared" si="586"/>
        <v>8</v>
      </c>
      <c r="V2651" t="str">
        <f t="shared" si="587"/>
        <v>FY Q4</v>
      </c>
    </row>
    <row r="2652" spans="1:22" x14ac:dyDescent="0.3">
      <c r="A2652" s="18">
        <v>44623</v>
      </c>
      <c r="B2652" t="s">
        <v>420</v>
      </c>
      <c r="C2652" t="s">
        <v>131</v>
      </c>
      <c r="D2652" t="s">
        <v>3672</v>
      </c>
      <c r="E2652">
        <v>224709800999</v>
      </c>
      <c r="F2652" t="s">
        <v>16</v>
      </c>
      <c r="G2652" t="s">
        <v>67</v>
      </c>
      <c r="H2652">
        <v>13204</v>
      </c>
      <c r="I2652" s="2">
        <f t="shared" si="574"/>
        <v>2022</v>
      </c>
      <c r="J2652" s="2" t="str">
        <f t="shared" si="575"/>
        <v>March</v>
      </c>
      <c r="K2652" s="2">
        <f t="shared" si="576"/>
        <v>3</v>
      </c>
      <c r="L2652" s="2" t="str">
        <f t="shared" si="577"/>
        <v>Thursday</v>
      </c>
      <c r="M2652" s="2">
        <f t="shared" si="578"/>
        <v>10</v>
      </c>
      <c r="N2652" s="3">
        <f t="shared" si="579"/>
        <v>13204</v>
      </c>
      <c r="O2652" s="3">
        <f t="shared" si="580"/>
        <v>0</v>
      </c>
      <c r="P2652" t="str">
        <f t="shared" si="581"/>
        <v>3-Mar</v>
      </c>
      <c r="Q2652" s="9">
        <f t="shared" si="582"/>
        <v>0.63611111111111107</v>
      </c>
      <c r="R2652" t="str">
        <f t="shared" si="583"/>
        <v>Afternoon</v>
      </c>
      <c r="S2652" s="2">
        <f t="shared" si="584"/>
        <v>3</v>
      </c>
      <c r="T2652" t="str">
        <f t="shared" si="585"/>
        <v>Others</v>
      </c>
      <c r="U2652">
        <f t="shared" si="586"/>
        <v>15</v>
      </c>
      <c r="V2652" t="str">
        <f t="shared" si="587"/>
        <v>FY Q4</v>
      </c>
    </row>
    <row r="2653" spans="1:22" x14ac:dyDescent="0.3">
      <c r="A2653" s="18">
        <v>44623</v>
      </c>
      <c r="B2653" t="s">
        <v>1599</v>
      </c>
      <c r="C2653" t="s">
        <v>291</v>
      </c>
      <c r="D2653" t="s">
        <v>3673</v>
      </c>
      <c r="E2653">
        <v>28947314750</v>
      </c>
      <c r="F2653" t="s">
        <v>16</v>
      </c>
      <c r="G2653" t="s">
        <v>71</v>
      </c>
      <c r="H2653">
        <v>31174</v>
      </c>
      <c r="I2653" s="2">
        <f t="shared" si="574"/>
        <v>2022</v>
      </c>
      <c r="J2653" s="2" t="str">
        <f t="shared" si="575"/>
        <v>March</v>
      </c>
      <c r="K2653" s="2">
        <f t="shared" si="576"/>
        <v>3</v>
      </c>
      <c r="L2653" s="2" t="str">
        <f t="shared" si="577"/>
        <v>Thursday</v>
      </c>
      <c r="M2653" s="2">
        <f t="shared" si="578"/>
        <v>10</v>
      </c>
      <c r="N2653" s="3">
        <f t="shared" si="579"/>
        <v>31174</v>
      </c>
      <c r="O2653" s="3">
        <f t="shared" si="580"/>
        <v>0</v>
      </c>
      <c r="P2653" t="str">
        <f t="shared" si="581"/>
        <v>3-Mar</v>
      </c>
      <c r="Q2653" s="9">
        <f t="shared" si="582"/>
        <v>0.80486111111111114</v>
      </c>
      <c r="R2653" t="str">
        <f t="shared" si="583"/>
        <v>Evening</v>
      </c>
      <c r="S2653" s="2">
        <f t="shared" si="584"/>
        <v>3</v>
      </c>
      <c r="T2653" t="str">
        <f t="shared" si="585"/>
        <v>Others</v>
      </c>
      <c r="U2653">
        <f t="shared" si="586"/>
        <v>19</v>
      </c>
      <c r="V2653" t="str">
        <f t="shared" si="587"/>
        <v>FY Q4</v>
      </c>
    </row>
    <row r="2654" spans="1:22" x14ac:dyDescent="0.3">
      <c r="A2654" s="18">
        <v>44623</v>
      </c>
      <c r="B2654" t="s">
        <v>1482</v>
      </c>
      <c r="C2654" t="s">
        <v>95</v>
      </c>
      <c r="D2654" t="s">
        <v>3674</v>
      </c>
      <c r="E2654">
        <v>649584251436</v>
      </c>
      <c r="F2654" t="s">
        <v>16</v>
      </c>
      <c r="G2654" t="s">
        <v>67</v>
      </c>
      <c r="H2654">
        <v>4240</v>
      </c>
      <c r="I2654" s="2">
        <f t="shared" si="574"/>
        <v>2022</v>
      </c>
      <c r="J2654" s="2" t="str">
        <f t="shared" si="575"/>
        <v>March</v>
      </c>
      <c r="K2654" s="2">
        <f t="shared" si="576"/>
        <v>3</v>
      </c>
      <c r="L2654" s="2" t="str">
        <f t="shared" si="577"/>
        <v>Thursday</v>
      </c>
      <c r="M2654" s="2">
        <f t="shared" si="578"/>
        <v>10</v>
      </c>
      <c r="N2654" s="3">
        <f t="shared" si="579"/>
        <v>4240</v>
      </c>
      <c r="O2654" s="3">
        <f t="shared" si="580"/>
        <v>0</v>
      </c>
      <c r="P2654" t="str">
        <f t="shared" si="581"/>
        <v>3-Mar</v>
      </c>
      <c r="Q2654" s="9">
        <f t="shared" si="582"/>
        <v>0.91874999999999996</v>
      </c>
      <c r="R2654" t="str">
        <f t="shared" si="583"/>
        <v>Night</v>
      </c>
      <c r="S2654" s="2">
        <f t="shared" si="584"/>
        <v>3</v>
      </c>
      <c r="T2654" t="str">
        <f t="shared" si="585"/>
        <v>Others</v>
      </c>
      <c r="U2654">
        <f t="shared" si="586"/>
        <v>22</v>
      </c>
      <c r="V2654" t="str">
        <f t="shared" si="587"/>
        <v>FY Q4</v>
      </c>
    </row>
    <row r="2655" spans="1:22" x14ac:dyDescent="0.3">
      <c r="A2655" s="18">
        <v>44624</v>
      </c>
      <c r="B2655" t="s">
        <v>1946</v>
      </c>
      <c r="C2655" t="s">
        <v>65</v>
      </c>
      <c r="D2655" t="s">
        <v>3675</v>
      </c>
      <c r="E2655">
        <v>36463180899</v>
      </c>
      <c r="F2655" t="s">
        <v>16</v>
      </c>
      <c r="G2655" t="s">
        <v>71</v>
      </c>
      <c r="H2655">
        <v>25067</v>
      </c>
      <c r="I2655" s="2">
        <f t="shared" si="574"/>
        <v>2022</v>
      </c>
      <c r="J2655" s="2" t="str">
        <f t="shared" si="575"/>
        <v>March</v>
      </c>
      <c r="K2655" s="2">
        <f t="shared" si="576"/>
        <v>3</v>
      </c>
      <c r="L2655" s="2" t="str">
        <f t="shared" si="577"/>
        <v>Friday</v>
      </c>
      <c r="M2655" s="2">
        <f t="shared" si="578"/>
        <v>10</v>
      </c>
      <c r="N2655" s="3">
        <f t="shared" si="579"/>
        <v>25067</v>
      </c>
      <c r="O2655" s="3">
        <f t="shared" si="580"/>
        <v>0</v>
      </c>
      <c r="P2655" t="str">
        <f t="shared" si="581"/>
        <v>4-Mar</v>
      </c>
      <c r="Q2655" s="9">
        <f t="shared" si="582"/>
        <v>0.46250000000000002</v>
      </c>
      <c r="R2655" t="str">
        <f t="shared" si="583"/>
        <v>Morning</v>
      </c>
      <c r="S2655" s="2">
        <f t="shared" si="584"/>
        <v>4</v>
      </c>
      <c r="T2655" t="str">
        <f t="shared" si="585"/>
        <v>Others</v>
      </c>
      <c r="U2655">
        <f t="shared" si="586"/>
        <v>11</v>
      </c>
      <c r="V2655" t="str">
        <f t="shared" si="587"/>
        <v>FY Q4</v>
      </c>
    </row>
    <row r="2656" spans="1:22" x14ac:dyDescent="0.3">
      <c r="A2656" s="18">
        <v>44624</v>
      </c>
      <c r="B2656" t="s">
        <v>2473</v>
      </c>
      <c r="C2656" t="s">
        <v>399</v>
      </c>
      <c r="D2656" t="s">
        <v>3676</v>
      </c>
      <c r="E2656">
        <v>545471580024</v>
      </c>
      <c r="F2656" t="s">
        <v>15</v>
      </c>
      <c r="G2656" t="s">
        <v>71</v>
      </c>
      <c r="H2656">
        <v>3920</v>
      </c>
      <c r="I2656" s="2">
        <f t="shared" si="574"/>
        <v>2022</v>
      </c>
      <c r="J2656" s="2" t="str">
        <f t="shared" si="575"/>
        <v>March</v>
      </c>
      <c r="K2656" s="2">
        <f t="shared" si="576"/>
        <v>3</v>
      </c>
      <c r="L2656" s="2" t="str">
        <f t="shared" si="577"/>
        <v>Friday</v>
      </c>
      <c r="M2656" s="2">
        <f t="shared" si="578"/>
        <v>10</v>
      </c>
      <c r="N2656" s="3">
        <f t="shared" si="579"/>
        <v>0</v>
      </c>
      <c r="O2656" s="3">
        <f t="shared" si="580"/>
        <v>3920</v>
      </c>
      <c r="P2656" t="str">
        <f t="shared" si="581"/>
        <v>4-Mar</v>
      </c>
      <c r="Q2656" s="9">
        <f t="shared" si="582"/>
        <v>0.49583333333333335</v>
      </c>
      <c r="R2656" t="str">
        <f t="shared" si="583"/>
        <v>Morning</v>
      </c>
      <c r="S2656" s="2">
        <f t="shared" si="584"/>
        <v>4</v>
      </c>
      <c r="T2656" t="str">
        <f t="shared" si="585"/>
        <v>UPI Transfer</v>
      </c>
      <c r="U2656">
        <f t="shared" si="586"/>
        <v>11</v>
      </c>
      <c r="V2656" t="str">
        <f t="shared" si="587"/>
        <v>FY Q4</v>
      </c>
    </row>
    <row r="2657" spans="1:22" x14ac:dyDescent="0.3">
      <c r="A2657" s="18">
        <v>44624</v>
      </c>
      <c r="B2657" t="s">
        <v>3565</v>
      </c>
      <c r="C2657" t="s">
        <v>125</v>
      </c>
      <c r="D2657" t="s">
        <v>3677</v>
      </c>
      <c r="E2657">
        <v>605967222805</v>
      </c>
      <c r="F2657" t="s">
        <v>15</v>
      </c>
      <c r="G2657" t="s">
        <v>67</v>
      </c>
      <c r="H2657">
        <v>1915</v>
      </c>
      <c r="I2657" s="2">
        <f t="shared" si="574"/>
        <v>2022</v>
      </c>
      <c r="J2657" s="2" t="str">
        <f t="shared" si="575"/>
        <v>March</v>
      </c>
      <c r="K2657" s="2">
        <f t="shared" si="576"/>
        <v>3</v>
      </c>
      <c r="L2657" s="2" t="str">
        <f t="shared" si="577"/>
        <v>Friday</v>
      </c>
      <c r="M2657" s="2">
        <f t="shared" si="578"/>
        <v>10</v>
      </c>
      <c r="N2657" s="3">
        <f t="shared" si="579"/>
        <v>0</v>
      </c>
      <c r="O2657" s="3">
        <f t="shared" si="580"/>
        <v>1915</v>
      </c>
      <c r="P2657" t="str">
        <f t="shared" si="581"/>
        <v>4-Mar</v>
      </c>
      <c r="Q2657" s="9">
        <f t="shared" si="582"/>
        <v>0.55902777777777779</v>
      </c>
      <c r="R2657" t="str">
        <f t="shared" si="583"/>
        <v>Afternoon</v>
      </c>
      <c r="S2657" s="2">
        <f t="shared" si="584"/>
        <v>4</v>
      </c>
      <c r="T2657" t="str">
        <f t="shared" si="585"/>
        <v>UPI Transfer</v>
      </c>
      <c r="U2657">
        <f t="shared" si="586"/>
        <v>13</v>
      </c>
      <c r="V2657" t="str">
        <f t="shared" si="587"/>
        <v>FY Q4</v>
      </c>
    </row>
    <row r="2658" spans="1:22" x14ac:dyDescent="0.3">
      <c r="A2658" s="18">
        <v>44624</v>
      </c>
      <c r="B2658" t="s">
        <v>1753</v>
      </c>
      <c r="C2658" t="s">
        <v>114</v>
      </c>
      <c r="D2658" t="s">
        <v>3678</v>
      </c>
      <c r="E2658">
        <v>114691137064</v>
      </c>
      <c r="F2658" t="s">
        <v>15</v>
      </c>
      <c r="G2658" t="s">
        <v>71</v>
      </c>
      <c r="H2658">
        <v>2012</v>
      </c>
      <c r="I2658" s="2">
        <f t="shared" si="574"/>
        <v>2022</v>
      </c>
      <c r="J2658" s="2" t="str">
        <f t="shared" si="575"/>
        <v>March</v>
      </c>
      <c r="K2658" s="2">
        <f t="shared" si="576"/>
        <v>3</v>
      </c>
      <c r="L2658" s="2" t="str">
        <f t="shared" si="577"/>
        <v>Friday</v>
      </c>
      <c r="M2658" s="2">
        <f t="shared" si="578"/>
        <v>10</v>
      </c>
      <c r="N2658" s="3">
        <f t="shared" si="579"/>
        <v>0</v>
      </c>
      <c r="O2658" s="3">
        <f t="shared" si="580"/>
        <v>2012</v>
      </c>
      <c r="P2658" t="str">
        <f t="shared" si="581"/>
        <v>4-Mar</v>
      </c>
      <c r="Q2658" s="9">
        <f t="shared" si="582"/>
        <v>0.59027777777777779</v>
      </c>
      <c r="R2658" t="str">
        <f t="shared" si="583"/>
        <v>Afternoon</v>
      </c>
      <c r="S2658" s="2">
        <f t="shared" si="584"/>
        <v>4</v>
      </c>
      <c r="T2658" t="str">
        <f t="shared" si="585"/>
        <v>UPI Transfer</v>
      </c>
      <c r="U2658">
        <f t="shared" si="586"/>
        <v>14</v>
      </c>
      <c r="V2658" t="str">
        <f t="shared" si="587"/>
        <v>FY Q4</v>
      </c>
    </row>
    <row r="2659" spans="1:22" x14ac:dyDescent="0.3">
      <c r="A2659" s="18">
        <v>44624</v>
      </c>
      <c r="B2659" t="s">
        <v>1176</v>
      </c>
      <c r="C2659" t="s">
        <v>322</v>
      </c>
      <c r="D2659" t="s">
        <v>3679</v>
      </c>
      <c r="E2659">
        <v>426444200265</v>
      </c>
      <c r="F2659" t="s">
        <v>15</v>
      </c>
      <c r="G2659" t="s">
        <v>71</v>
      </c>
      <c r="H2659">
        <v>7783</v>
      </c>
      <c r="I2659" s="2">
        <f t="shared" si="574"/>
        <v>2022</v>
      </c>
      <c r="J2659" s="2" t="str">
        <f t="shared" si="575"/>
        <v>March</v>
      </c>
      <c r="K2659" s="2">
        <f t="shared" si="576"/>
        <v>3</v>
      </c>
      <c r="L2659" s="2" t="str">
        <f t="shared" si="577"/>
        <v>Friday</v>
      </c>
      <c r="M2659" s="2">
        <f t="shared" si="578"/>
        <v>10</v>
      </c>
      <c r="N2659" s="3">
        <f t="shared" si="579"/>
        <v>0</v>
      </c>
      <c r="O2659" s="3">
        <f t="shared" si="580"/>
        <v>7783</v>
      </c>
      <c r="P2659" t="str">
        <f t="shared" si="581"/>
        <v>4-Mar</v>
      </c>
      <c r="Q2659" s="9">
        <f t="shared" si="582"/>
        <v>0.71458333333333335</v>
      </c>
      <c r="R2659" t="str">
        <f t="shared" si="583"/>
        <v>Evening</v>
      </c>
      <c r="S2659" s="2">
        <f t="shared" si="584"/>
        <v>4</v>
      </c>
      <c r="T2659" t="str">
        <f t="shared" si="585"/>
        <v>UPI Transfer</v>
      </c>
      <c r="U2659">
        <f t="shared" si="586"/>
        <v>17</v>
      </c>
      <c r="V2659" t="str">
        <f t="shared" si="587"/>
        <v>FY Q4</v>
      </c>
    </row>
    <row r="2660" spans="1:22" x14ac:dyDescent="0.3">
      <c r="A2660" s="18">
        <v>44624</v>
      </c>
      <c r="B2660" t="s">
        <v>3073</v>
      </c>
      <c r="C2660" t="s">
        <v>273</v>
      </c>
      <c r="D2660" t="s">
        <v>3680</v>
      </c>
      <c r="E2660">
        <v>591141820027</v>
      </c>
      <c r="F2660" t="s">
        <v>16</v>
      </c>
      <c r="G2660" t="s">
        <v>67</v>
      </c>
      <c r="H2660">
        <v>8052</v>
      </c>
      <c r="I2660" s="2">
        <f t="shared" si="574"/>
        <v>2022</v>
      </c>
      <c r="J2660" s="2" t="str">
        <f t="shared" si="575"/>
        <v>March</v>
      </c>
      <c r="K2660" s="2">
        <f t="shared" si="576"/>
        <v>3</v>
      </c>
      <c r="L2660" s="2" t="str">
        <f t="shared" si="577"/>
        <v>Friday</v>
      </c>
      <c r="M2660" s="2">
        <f t="shared" si="578"/>
        <v>10</v>
      </c>
      <c r="N2660" s="3">
        <f t="shared" si="579"/>
        <v>8052</v>
      </c>
      <c r="O2660" s="3">
        <f t="shared" si="580"/>
        <v>0</v>
      </c>
      <c r="P2660" t="str">
        <f t="shared" si="581"/>
        <v>4-Mar</v>
      </c>
      <c r="Q2660" s="9">
        <f t="shared" si="582"/>
        <v>0.72361111111111109</v>
      </c>
      <c r="R2660" t="str">
        <f t="shared" si="583"/>
        <v>Evening</v>
      </c>
      <c r="S2660" s="2">
        <f t="shared" si="584"/>
        <v>4</v>
      </c>
      <c r="T2660" t="str">
        <f t="shared" si="585"/>
        <v>Others</v>
      </c>
      <c r="U2660">
        <f t="shared" si="586"/>
        <v>17</v>
      </c>
      <c r="V2660" t="str">
        <f t="shared" si="587"/>
        <v>FY Q4</v>
      </c>
    </row>
    <row r="2661" spans="1:22" x14ac:dyDescent="0.3">
      <c r="A2661" s="18">
        <v>44624</v>
      </c>
      <c r="B2661" t="s">
        <v>602</v>
      </c>
      <c r="C2661" t="s">
        <v>291</v>
      </c>
      <c r="D2661" t="s">
        <v>3681</v>
      </c>
      <c r="E2661">
        <v>409953920840</v>
      </c>
      <c r="F2661" t="s">
        <v>16</v>
      </c>
      <c r="G2661" t="s">
        <v>67</v>
      </c>
      <c r="H2661">
        <v>13312</v>
      </c>
      <c r="I2661" s="2">
        <f t="shared" si="574"/>
        <v>2022</v>
      </c>
      <c r="J2661" s="2" t="str">
        <f t="shared" si="575"/>
        <v>March</v>
      </c>
      <c r="K2661" s="2">
        <f t="shared" si="576"/>
        <v>3</v>
      </c>
      <c r="L2661" s="2" t="str">
        <f t="shared" si="577"/>
        <v>Friday</v>
      </c>
      <c r="M2661" s="2">
        <f t="shared" si="578"/>
        <v>10</v>
      </c>
      <c r="N2661" s="3">
        <f t="shared" si="579"/>
        <v>13312</v>
      </c>
      <c r="O2661" s="3">
        <f t="shared" si="580"/>
        <v>0</v>
      </c>
      <c r="P2661" t="str">
        <f t="shared" si="581"/>
        <v>4-Mar</v>
      </c>
      <c r="Q2661" s="9">
        <f t="shared" si="582"/>
        <v>0.79652777777777772</v>
      </c>
      <c r="R2661" t="str">
        <f t="shared" si="583"/>
        <v>Evening</v>
      </c>
      <c r="S2661" s="2">
        <f t="shared" si="584"/>
        <v>4</v>
      </c>
      <c r="T2661" t="str">
        <f t="shared" si="585"/>
        <v>Others</v>
      </c>
      <c r="U2661">
        <f t="shared" si="586"/>
        <v>19</v>
      </c>
      <c r="V2661" t="str">
        <f t="shared" si="587"/>
        <v>FY Q4</v>
      </c>
    </row>
    <row r="2662" spans="1:22" x14ac:dyDescent="0.3">
      <c r="A2662" s="18">
        <v>44625</v>
      </c>
      <c r="B2662" t="s">
        <v>675</v>
      </c>
      <c r="C2662" t="s">
        <v>92</v>
      </c>
      <c r="D2662" t="s">
        <v>3682</v>
      </c>
      <c r="E2662">
        <v>746522193766</v>
      </c>
      <c r="F2662" t="s">
        <v>15</v>
      </c>
      <c r="G2662" t="s">
        <v>67</v>
      </c>
      <c r="H2662">
        <v>22901</v>
      </c>
      <c r="I2662" s="2">
        <f t="shared" ref="I2662:I2725" si="588">YEAR(A2662)</f>
        <v>2022</v>
      </c>
      <c r="J2662" s="2" t="str">
        <f t="shared" ref="J2662:J2725" si="589">TEXT(A2662,"mmmm")</f>
        <v>March</v>
      </c>
      <c r="K2662" s="2">
        <f t="shared" ref="K2662:K2725" si="590">MONTH(A2662)</f>
        <v>3</v>
      </c>
      <c r="L2662" s="2" t="str">
        <f t="shared" ref="L2662:L2725" si="591">TEXT(A2662,"dddd")</f>
        <v>Saturday</v>
      </c>
      <c r="M2662" s="2">
        <f t="shared" ref="M2662:M2725" si="592">WEEKNUM(A2662)</f>
        <v>10</v>
      </c>
      <c r="N2662" s="3">
        <f t="shared" ref="N2662:N2725" si="593">IF(F2662="Credit",H2662,0)</f>
        <v>0</v>
      </c>
      <c r="O2662" s="3">
        <f t="shared" ref="O2662:O2725" si="594">IF(F2662="Debit",H2662,0)</f>
        <v>22901</v>
      </c>
      <c r="P2662" t="str">
        <f t="shared" ref="P2662:P2725" si="595">TEXT(A2662,"d-mmm")</f>
        <v>5-Mar</v>
      </c>
      <c r="Q2662" s="9">
        <f t="shared" ref="Q2662:Q2725" si="596">TIMEVALUE(TRIM(CLEAN(SUBSTITUTE(B2662,CHAR(34),""))))</f>
        <v>0.40347222222222223</v>
      </c>
      <c r="R2662" t="str">
        <f t="shared" ref="R2662:R2725" si="597">IF(HOUR(Q2662)&lt;12,"Morning",IF(HOUR(Q2662)&lt;17,"Afternoon",IF(HOUR(Q2662)&lt;21,"Evening","Night")))</f>
        <v>Morning</v>
      </c>
      <c r="S2662" s="2">
        <f t="shared" ref="S2662:S2725" si="598">DAY(A2662)</f>
        <v>5</v>
      </c>
      <c r="T2662" t="str">
        <f t="shared" ref="T2662:T2725" si="599">IF(ISNUMBER(SEARCH("Recharge",C2662)),"Recharge",IF(ISNUMBER(SEARCH("Petrol",C2662)),"Fuel",IF(ISNUMBER(SEARCH("Restaurant",C2662)),"Food",IF(ISNUMBER(SEARCH("Amazon",C2662)),"Shopping",IF(ISNUMBER(SEARCH("Salary",C2662)),"Salary",IF(ISNUMBER(SEARCH("Paid to",C2662)),"UPI Transfer","Others"))))))</f>
        <v>UPI Transfer</v>
      </c>
      <c r="U2662">
        <f t="shared" ref="U2662:U2725" si="600">HOUR(Q2662)</f>
        <v>9</v>
      </c>
      <c r="V2662" t="str">
        <f t="shared" ref="V2662:V2725" si="601">"FY Q"&amp;INT(MOD(MONTH(A2662)-4,12)/3)+1</f>
        <v>FY Q4</v>
      </c>
    </row>
    <row r="2663" spans="1:22" x14ac:dyDescent="0.3">
      <c r="A2663" s="18">
        <v>44625</v>
      </c>
      <c r="B2663" t="s">
        <v>2631</v>
      </c>
      <c r="C2663" t="s">
        <v>239</v>
      </c>
      <c r="D2663" t="s">
        <v>3683</v>
      </c>
      <c r="E2663">
        <v>425785971549</v>
      </c>
      <c r="F2663" t="s">
        <v>15</v>
      </c>
      <c r="G2663" t="s">
        <v>67</v>
      </c>
      <c r="H2663">
        <v>3300</v>
      </c>
      <c r="I2663" s="2">
        <f t="shared" si="588"/>
        <v>2022</v>
      </c>
      <c r="J2663" s="2" t="str">
        <f t="shared" si="589"/>
        <v>March</v>
      </c>
      <c r="K2663" s="2">
        <f t="shared" si="590"/>
        <v>3</v>
      </c>
      <c r="L2663" s="2" t="str">
        <f t="shared" si="591"/>
        <v>Saturday</v>
      </c>
      <c r="M2663" s="2">
        <f t="shared" si="592"/>
        <v>10</v>
      </c>
      <c r="N2663" s="3">
        <f t="shared" si="593"/>
        <v>0</v>
      </c>
      <c r="O2663" s="3">
        <f t="shared" si="594"/>
        <v>3300</v>
      </c>
      <c r="P2663" t="str">
        <f t="shared" si="595"/>
        <v>5-Mar</v>
      </c>
      <c r="Q2663" s="9">
        <f t="shared" si="596"/>
        <v>0.44444444444444442</v>
      </c>
      <c r="R2663" t="str">
        <f t="shared" si="597"/>
        <v>Morning</v>
      </c>
      <c r="S2663" s="2">
        <f t="shared" si="598"/>
        <v>5</v>
      </c>
      <c r="T2663" t="str">
        <f t="shared" si="599"/>
        <v>Recharge</v>
      </c>
      <c r="U2663">
        <f t="shared" si="600"/>
        <v>10</v>
      </c>
      <c r="V2663" t="str">
        <f t="shared" si="601"/>
        <v>FY Q4</v>
      </c>
    </row>
    <row r="2664" spans="1:22" x14ac:dyDescent="0.3">
      <c r="A2664" s="18">
        <v>44625</v>
      </c>
      <c r="B2664" t="s">
        <v>745</v>
      </c>
      <c r="C2664" t="s">
        <v>254</v>
      </c>
      <c r="D2664" t="s">
        <v>3684</v>
      </c>
      <c r="E2664">
        <v>168728364549</v>
      </c>
      <c r="F2664" t="s">
        <v>16</v>
      </c>
      <c r="G2664" t="s">
        <v>71</v>
      </c>
      <c r="H2664">
        <v>7219</v>
      </c>
      <c r="I2664" s="2">
        <f t="shared" si="588"/>
        <v>2022</v>
      </c>
      <c r="J2664" s="2" t="str">
        <f t="shared" si="589"/>
        <v>March</v>
      </c>
      <c r="K2664" s="2">
        <f t="shared" si="590"/>
        <v>3</v>
      </c>
      <c r="L2664" s="2" t="str">
        <f t="shared" si="591"/>
        <v>Saturday</v>
      </c>
      <c r="M2664" s="2">
        <f t="shared" si="592"/>
        <v>10</v>
      </c>
      <c r="N2664" s="3">
        <f t="shared" si="593"/>
        <v>7219</v>
      </c>
      <c r="O2664" s="3">
        <f t="shared" si="594"/>
        <v>0</v>
      </c>
      <c r="P2664" t="str">
        <f t="shared" si="595"/>
        <v>5-Mar</v>
      </c>
      <c r="Q2664" s="9">
        <f t="shared" si="596"/>
        <v>0.62847222222222221</v>
      </c>
      <c r="R2664" t="str">
        <f t="shared" si="597"/>
        <v>Afternoon</v>
      </c>
      <c r="S2664" s="2">
        <f t="shared" si="598"/>
        <v>5</v>
      </c>
      <c r="T2664" t="str">
        <f t="shared" si="599"/>
        <v>Others</v>
      </c>
      <c r="U2664">
        <f t="shared" si="600"/>
        <v>15</v>
      </c>
      <c r="V2664" t="str">
        <f t="shared" si="601"/>
        <v>FY Q4</v>
      </c>
    </row>
    <row r="2665" spans="1:22" x14ac:dyDescent="0.3">
      <c r="A2665" s="18">
        <v>44625</v>
      </c>
      <c r="B2665" t="s">
        <v>1103</v>
      </c>
      <c r="C2665" t="s">
        <v>82</v>
      </c>
      <c r="D2665" t="s">
        <v>3685</v>
      </c>
      <c r="E2665">
        <v>191298960924</v>
      </c>
      <c r="F2665" t="s">
        <v>16</v>
      </c>
      <c r="G2665" t="s">
        <v>71</v>
      </c>
      <c r="H2665">
        <v>11002</v>
      </c>
      <c r="I2665" s="2">
        <f t="shared" si="588"/>
        <v>2022</v>
      </c>
      <c r="J2665" s="2" t="str">
        <f t="shared" si="589"/>
        <v>March</v>
      </c>
      <c r="K2665" s="2">
        <f t="shared" si="590"/>
        <v>3</v>
      </c>
      <c r="L2665" s="2" t="str">
        <f t="shared" si="591"/>
        <v>Saturday</v>
      </c>
      <c r="M2665" s="2">
        <f t="shared" si="592"/>
        <v>10</v>
      </c>
      <c r="N2665" s="3">
        <f t="shared" si="593"/>
        <v>11002</v>
      </c>
      <c r="O2665" s="3">
        <f t="shared" si="594"/>
        <v>0</v>
      </c>
      <c r="P2665" t="str">
        <f t="shared" si="595"/>
        <v>5-Mar</v>
      </c>
      <c r="Q2665" s="9">
        <f t="shared" si="596"/>
        <v>0.63124999999999998</v>
      </c>
      <c r="R2665" t="str">
        <f t="shared" si="597"/>
        <v>Afternoon</v>
      </c>
      <c r="S2665" s="2">
        <f t="shared" si="598"/>
        <v>5</v>
      </c>
      <c r="T2665" t="str">
        <f t="shared" si="599"/>
        <v>Others</v>
      </c>
      <c r="U2665">
        <f t="shared" si="600"/>
        <v>15</v>
      </c>
      <c r="V2665" t="str">
        <f t="shared" si="601"/>
        <v>FY Q4</v>
      </c>
    </row>
    <row r="2666" spans="1:22" x14ac:dyDescent="0.3">
      <c r="A2666" s="18">
        <v>44626</v>
      </c>
      <c r="B2666" t="s">
        <v>3340</v>
      </c>
      <c r="C2666" t="s">
        <v>251</v>
      </c>
      <c r="D2666" t="s">
        <v>3686</v>
      </c>
      <c r="E2666">
        <v>738133836965</v>
      </c>
      <c r="F2666" t="s">
        <v>15</v>
      </c>
      <c r="G2666" t="s">
        <v>67</v>
      </c>
      <c r="H2666">
        <v>8575</v>
      </c>
      <c r="I2666" s="2">
        <f t="shared" si="588"/>
        <v>2022</v>
      </c>
      <c r="J2666" s="2" t="str">
        <f t="shared" si="589"/>
        <v>March</v>
      </c>
      <c r="K2666" s="2">
        <f t="shared" si="590"/>
        <v>3</v>
      </c>
      <c r="L2666" s="2" t="str">
        <f t="shared" si="591"/>
        <v>Sunday</v>
      </c>
      <c r="M2666" s="2">
        <f t="shared" si="592"/>
        <v>11</v>
      </c>
      <c r="N2666" s="3">
        <f t="shared" si="593"/>
        <v>0</v>
      </c>
      <c r="O2666" s="3">
        <f t="shared" si="594"/>
        <v>8575</v>
      </c>
      <c r="P2666" t="str">
        <f t="shared" si="595"/>
        <v>6-Mar</v>
      </c>
      <c r="Q2666" s="9">
        <f t="shared" si="596"/>
        <v>0.83263888888888893</v>
      </c>
      <c r="R2666" t="str">
        <f t="shared" si="597"/>
        <v>Evening</v>
      </c>
      <c r="S2666" s="2">
        <f t="shared" si="598"/>
        <v>6</v>
      </c>
      <c r="T2666" t="str">
        <f t="shared" si="599"/>
        <v>UPI Transfer</v>
      </c>
      <c r="U2666">
        <f t="shared" si="600"/>
        <v>19</v>
      </c>
      <c r="V2666" t="str">
        <f t="shared" si="601"/>
        <v>FY Q4</v>
      </c>
    </row>
    <row r="2667" spans="1:22" x14ac:dyDescent="0.3">
      <c r="A2667" s="18">
        <v>44626</v>
      </c>
      <c r="B2667" t="s">
        <v>403</v>
      </c>
      <c r="C2667" t="s">
        <v>366</v>
      </c>
      <c r="D2667" t="s">
        <v>3687</v>
      </c>
      <c r="E2667">
        <v>284020598673</v>
      </c>
      <c r="F2667" t="s">
        <v>16</v>
      </c>
      <c r="G2667" t="s">
        <v>67</v>
      </c>
      <c r="H2667">
        <v>6972</v>
      </c>
      <c r="I2667" s="2">
        <f t="shared" si="588"/>
        <v>2022</v>
      </c>
      <c r="J2667" s="2" t="str">
        <f t="shared" si="589"/>
        <v>March</v>
      </c>
      <c r="K2667" s="2">
        <f t="shared" si="590"/>
        <v>3</v>
      </c>
      <c r="L2667" s="2" t="str">
        <f t="shared" si="591"/>
        <v>Sunday</v>
      </c>
      <c r="M2667" s="2">
        <f t="shared" si="592"/>
        <v>11</v>
      </c>
      <c r="N2667" s="3">
        <f t="shared" si="593"/>
        <v>6972</v>
      </c>
      <c r="O2667" s="3">
        <f t="shared" si="594"/>
        <v>0</v>
      </c>
      <c r="P2667" t="str">
        <f t="shared" si="595"/>
        <v>6-Mar</v>
      </c>
      <c r="Q2667" s="9">
        <f t="shared" si="596"/>
        <v>0.85</v>
      </c>
      <c r="R2667" t="str">
        <f t="shared" si="597"/>
        <v>Evening</v>
      </c>
      <c r="S2667" s="2">
        <f t="shared" si="598"/>
        <v>6</v>
      </c>
      <c r="T2667" t="str">
        <f t="shared" si="599"/>
        <v>Others</v>
      </c>
      <c r="U2667">
        <f t="shared" si="600"/>
        <v>20</v>
      </c>
      <c r="V2667" t="str">
        <f t="shared" si="601"/>
        <v>FY Q4</v>
      </c>
    </row>
    <row r="2668" spans="1:22" x14ac:dyDescent="0.3">
      <c r="A2668" s="18">
        <v>44627</v>
      </c>
      <c r="B2668" t="s">
        <v>3688</v>
      </c>
      <c r="C2668" t="s">
        <v>82</v>
      </c>
      <c r="D2668" t="s">
        <v>3689</v>
      </c>
      <c r="E2668">
        <v>22085273052</v>
      </c>
      <c r="F2668" t="s">
        <v>16</v>
      </c>
      <c r="G2668" t="s">
        <v>67</v>
      </c>
      <c r="H2668">
        <v>12088</v>
      </c>
      <c r="I2668" s="2">
        <f t="shared" si="588"/>
        <v>2022</v>
      </c>
      <c r="J2668" s="2" t="str">
        <f t="shared" si="589"/>
        <v>March</v>
      </c>
      <c r="K2668" s="2">
        <f t="shared" si="590"/>
        <v>3</v>
      </c>
      <c r="L2668" s="2" t="str">
        <f t="shared" si="591"/>
        <v>Monday</v>
      </c>
      <c r="M2668" s="2">
        <f t="shared" si="592"/>
        <v>11</v>
      </c>
      <c r="N2668" s="3">
        <f t="shared" si="593"/>
        <v>12088</v>
      </c>
      <c r="O2668" s="3">
        <f t="shared" si="594"/>
        <v>0</v>
      </c>
      <c r="P2668" t="str">
        <f t="shared" si="595"/>
        <v>7-Mar</v>
      </c>
      <c r="Q2668" s="9">
        <f t="shared" si="596"/>
        <v>0.38611111111111113</v>
      </c>
      <c r="R2668" t="str">
        <f t="shared" si="597"/>
        <v>Morning</v>
      </c>
      <c r="S2668" s="2">
        <f t="shared" si="598"/>
        <v>7</v>
      </c>
      <c r="T2668" t="str">
        <f t="shared" si="599"/>
        <v>Others</v>
      </c>
      <c r="U2668">
        <f t="shared" si="600"/>
        <v>9</v>
      </c>
      <c r="V2668" t="str">
        <f t="shared" si="601"/>
        <v>FY Q4</v>
      </c>
    </row>
    <row r="2669" spans="1:22" x14ac:dyDescent="0.3">
      <c r="A2669" s="18">
        <v>44627</v>
      </c>
      <c r="B2669" t="s">
        <v>78</v>
      </c>
      <c r="C2669" t="s">
        <v>125</v>
      </c>
      <c r="D2669" t="s">
        <v>3690</v>
      </c>
      <c r="E2669">
        <v>730704272599</v>
      </c>
      <c r="F2669" t="s">
        <v>15</v>
      </c>
      <c r="G2669" t="s">
        <v>67</v>
      </c>
      <c r="H2669">
        <v>2991</v>
      </c>
      <c r="I2669" s="2">
        <f t="shared" si="588"/>
        <v>2022</v>
      </c>
      <c r="J2669" s="2" t="str">
        <f t="shared" si="589"/>
        <v>March</v>
      </c>
      <c r="K2669" s="2">
        <f t="shared" si="590"/>
        <v>3</v>
      </c>
      <c r="L2669" s="2" t="str">
        <f t="shared" si="591"/>
        <v>Monday</v>
      </c>
      <c r="M2669" s="2">
        <f t="shared" si="592"/>
        <v>11</v>
      </c>
      <c r="N2669" s="3">
        <f t="shared" si="593"/>
        <v>0</v>
      </c>
      <c r="O2669" s="3">
        <f t="shared" si="594"/>
        <v>2991</v>
      </c>
      <c r="P2669" t="str">
        <f t="shared" si="595"/>
        <v>7-Mar</v>
      </c>
      <c r="Q2669" s="9">
        <f t="shared" si="596"/>
        <v>0.52916666666666667</v>
      </c>
      <c r="R2669" t="str">
        <f t="shared" si="597"/>
        <v>Afternoon</v>
      </c>
      <c r="S2669" s="2">
        <f t="shared" si="598"/>
        <v>7</v>
      </c>
      <c r="T2669" t="str">
        <f t="shared" si="599"/>
        <v>UPI Transfer</v>
      </c>
      <c r="U2669">
        <f t="shared" si="600"/>
        <v>12</v>
      </c>
      <c r="V2669" t="str">
        <f t="shared" si="601"/>
        <v>FY Q4</v>
      </c>
    </row>
    <row r="2670" spans="1:22" x14ac:dyDescent="0.3">
      <c r="A2670" s="18">
        <v>44627</v>
      </c>
      <c r="B2670" t="s">
        <v>1792</v>
      </c>
      <c r="C2670" t="s">
        <v>395</v>
      </c>
      <c r="D2670" t="s">
        <v>3691</v>
      </c>
      <c r="E2670">
        <v>922798716631</v>
      </c>
      <c r="F2670" t="s">
        <v>15</v>
      </c>
      <c r="G2670" t="s">
        <v>67</v>
      </c>
      <c r="H2670">
        <v>12772</v>
      </c>
      <c r="I2670" s="2">
        <f t="shared" si="588"/>
        <v>2022</v>
      </c>
      <c r="J2670" s="2" t="str">
        <f t="shared" si="589"/>
        <v>March</v>
      </c>
      <c r="K2670" s="2">
        <f t="shared" si="590"/>
        <v>3</v>
      </c>
      <c r="L2670" s="2" t="str">
        <f t="shared" si="591"/>
        <v>Monday</v>
      </c>
      <c r="M2670" s="2">
        <f t="shared" si="592"/>
        <v>11</v>
      </c>
      <c r="N2670" s="3">
        <f t="shared" si="593"/>
        <v>0</v>
      </c>
      <c r="O2670" s="3">
        <f t="shared" si="594"/>
        <v>12772</v>
      </c>
      <c r="P2670" t="str">
        <f t="shared" si="595"/>
        <v>7-Mar</v>
      </c>
      <c r="Q2670" s="9">
        <f t="shared" si="596"/>
        <v>0.63749999999999996</v>
      </c>
      <c r="R2670" t="str">
        <f t="shared" si="597"/>
        <v>Afternoon</v>
      </c>
      <c r="S2670" s="2">
        <f t="shared" si="598"/>
        <v>7</v>
      </c>
      <c r="T2670" t="str">
        <f t="shared" si="599"/>
        <v>Shopping</v>
      </c>
      <c r="U2670">
        <f t="shared" si="600"/>
        <v>15</v>
      </c>
      <c r="V2670" t="str">
        <f t="shared" si="601"/>
        <v>FY Q4</v>
      </c>
    </row>
    <row r="2671" spans="1:22" x14ac:dyDescent="0.3">
      <c r="A2671" s="18">
        <v>44627</v>
      </c>
      <c r="B2671" t="s">
        <v>1816</v>
      </c>
      <c r="C2671" t="s">
        <v>117</v>
      </c>
      <c r="D2671" t="s">
        <v>3692</v>
      </c>
      <c r="E2671">
        <v>501974966805</v>
      </c>
      <c r="F2671" t="s">
        <v>16</v>
      </c>
      <c r="G2671" t="s">
        <v>67</v>
      </c>
      <c r="H2671">
        <v>3972</v>
      </c>
      <c r="I2671" s="2">
        <f t="shared" si="588"/>
        <v>2022</v>
      </c>
      <c r="J2671" s="2" t="str">
        <f t="shared" si="589"/>
        <v>March</v>
      </c>
      <c r="K2671" s="2">
        <f t="shared" si="590"/>
        <v>3</v>
      </c>
      <c r="L2671" s="2" t="str">
        <f t="shared" si="591"/>
        <v>Monday</v>
      </c>
      <c r="M2671" s="2">
        <f t="shared" si="592"/>
        <v>11</v>
      </c>
      <c r="N2671" s="3">
        <f t="shared" si="593"/>
        <v>3972</v>
      </c>
      <c r="O2671" s="3">
        <f t="shared" si="594"/>
        <v>0</v>
      </c>
      <c r="P2671" t="str">
        <f t="shared" si="595"/>
        <v>7-Mar</v>
      </c>
      <c r="Q2671" s="9">
        <f t="shared" si="596"/>
        <v>0.65416666666666667</v>
      </c>
      <c r="R2671" t="str">
        <f t="shared" si="597"/>
        <v>Afternoon</v>
      </c>
      <c r="S2671" s="2">
        <f t="shared" si="598"/>
        <v>7</v>
      </c>
      <c r="T2671" t="str">
        <f t="shared" si="599"/>
        <v>Others</v>
      </c>
      <c r="U2671">
        <f t="shared" si="600"/>
        <v>15</v>
      </c>
      <c r="V2671" t="str">
        <f t="shared" si="601"/>
        <v>FY Q4</v>
      </c>
    </row>
    <row r="2672" spans="1:22" x14ac:dyDescent="0.3">
      <c r="A2672" s="18">
        <v>44627</v>
      </c>
      <c r="B2672" t="s">
        <v>124</v>
      </c>
      <c r="C2672" t="s">
        <v>282</v>
      </c>
      <c r="D2672" t="s">
        <v>3693</v>
      </c>
      <c r="E2672">
        <v>826535523477</v>
      </c>
      <c r="F2672" t="s">
        <v>16</v>
      </c>
      <c r="G2672" t="s">
        <v>71</v>
      </c>
      <c r="H2672">
        <v>9560</v>
      </c>
      <c r="I2672" s="2">
        <f t="shared" si="588"/>
        <v>2022</v>
      </c>
      <c r="J2672" s="2" t="str">
        <f t="shared" si="589"/>
        <v>March</v>
      </c>
      <c r="K2672" s="2">
        <f t="shared" si="590"/>
        <v>3</v>
      </c>
      <c r="L2672" s="2" t="str">
        <f t="shared" si="591"/>
        <v>Monday</v>
      </c>
      <c r="M2672" s="2">
        <f t="shared" si="592"/>
        <v>11</v>
      </c>
      <c r="N2672" s="3">
        <f t="shared" si="593"/>
        <v>9560</v>
      </c>
      <c r="O2672" s="3">
        <f t="shared" si="594"/>
        <v>0</v>
      </c>
      <c r="P2672" t="str">
        <f t="shared" si="595"/>
        <v>7-Mar</v>
      </c>
      <c r="Q2672" s="9">
        <f t="shared" si="596"/>
        <v>0.72499999999999998</v>
      </c>
      <c r="R2672" t="str">
        <f t="shared" si="597"/>
        <v>Evening</v>
      </c>
      <c r="S2672" s="2">
        <f t="shared" si="598"/>
        <v>7</v>
      </c>
      <c r="T2672" t="str">
        <f t="shared" si="599"/>
        <v>Others</v>
      </c>
      <c r="U2672">
        <f t="shared" si="600"/>
        <v>17</v>
      </c>
      <c r="V2672" t="str">
        <f t="shared" si="601"/>
        <v>FY Q4</v>
      </c>
    </row>
    <row r="2673" spans="1:22" x14ac:dyDescent="0.3">
      <c r="A2673" s="18">
        <v>44627</v>
      </c>
      <c r="B2673" t="s">
        <v>2133</v>
      </c>
      <c r="C2673" t="s">
        <v>69</v>
      </c>
      <c r="D2673" t="s">
        <v>3694</v>
      </c>
      <c r="E2673">
        <v>61193825817</v>
      </c>
      <c r="F2673" t="s">
        <v>16</v>
      </c>
      <c r="G2673" t="s">
        <v>71</v>
      </c>
      <c r="H2673">
        <v>1968</v>
      </c>
      <c r="I2673" s="2">
        <f t="shared" si="588"/>
        <v>2022</v>
      </c>
      <c r="J2673" s="2" t="str">
        <f t="shared" si="589"/>
        <v>March</v>
      </c>
      <c r="K2673" s="2">
        <f t="shared" si="590"/>
        <v>3</v>
      </c>
      <c r="L2673" s="2" t="str">
        <f t="shared" si="591"/>
        <v>Monday</v>
      </c>
      <c r="M2673" s="2">
        <f t="shared" si="592"/>
        <v>11</v>
      </c>
      <c r="N2673" s="3">
        <f t="shared" si="593"/>
        <v>1968</v>
      </c>
      <c r="O2673" s="3">
        <f t="shared" si="594"/>
        <v>0</v>
      </c>
      <c r="P2673" t="str">
        <f t="shared" si="595"/>
        <v>7-Mar</v>
      </c>
      <c r="Q2673" s="9">
        <f t="shared" si="596"/>
        <v>0.7270833333333333</v>
      </c>
      <c r="R2673" t="str">
        <f t="shared" si="597"/>
        <v>Evening</v>
      </c>
      <c r="S2673" s="2">
        <f t="shared" si="598"/>
        <v>7</v>
      </c>
      <c r="T2673" t="str">
        <f t="shared" si="599"/>
        <v>Others</v>
      </c>
      <c r="U2673">
        <f t="shared" si="600"/>
        <v>17</v>
      </c>
      <c r="V2673" t="str">
        <f t="shared" si="601"/>
        <v>FY Q4</v>
      </c>
    </row>
    <row r="2674" spans="1:22" x14ac:dyDescent="0.3">
      <c r="A2674" s="18">
        <v>44627</v>
      </c>
      <c r="B2674" t="s">
        <v>1896</v>
      </c>
      <c r="C2674" t="s">
        <v>65</v>
      </c>
      <c r="D2674" t="s">
        <v>3695</v>
      </c>
      <c r="E2674">
        <v>417373165027</v>
      </c>
      <c r="F2674" t="s">
        <v>16</v>
      </c>
      <c r="G2674" t="s">
        <v>67</v>
      </c>
      <c r="H2674">
        <v>3916</v>
      </c>
      <c r="I2674" s="2">
        <f t="shared" si="588"/>
        <v>2022</v>
      </c>
      <c r="J2674" s="2" t="str">
        <f t="shared" si="589"/>
        <v>March</v>
      </c>
      <c r="K2674" s="2">
        <f t="shared" si="590"/>
        <v>3</v>
      </c>
      <c r="L2674" s="2" t="str">
        <f t="shared" si="591"/>
        <v>Monday</v>
      </c>
      <c r="M2674" s="2">
        <f t="shared" si="592"/>
        <v>11</v>
      </c>
      <c r="N2674" s="3">
        <f t="shared" si="593"/>
        <v>3916</v>
      </c>
      <c r="O2674" s="3">
        <f t="shared" si="594"/>
        <v>0</v>
      </c>
      <c r="P2674" t="str">
        <f t="shared" si="595"/>
        <v>7-Mar</v>
      </c>
      <c r="Q2674" s="9">
        <f t="shared" si="596"/>
        <v>0.74027777777777781</v>
      </c>
      <c r="R2674" t="str">
        <f t="shared" si="597"/>
        <v>Evening</v>
      </c>
      <c r="S2674" s="2">
        <f t="shared" si="598"/>
        <v>7</v>
      </c>
      <c r="T2674" t="str">
        <f t="shared" si="599"/>
        <v>Others</v>
      </c>
      <c r="U2674">
        <f t="shared" si="600"/>
        <v>17</v>
      </c>
      <c r="V2674" t="str">
        <f t="shared" si="601"/>
        <v>FY Q4</v>
      </c>
    </row>
    <row r="2675" spans="1:22" x14ac:dyDescent="0.3">
      <c r="A2675" s="18">
        <v>44627</v>
      </c>
      <c r="B2675" t="s">
        <v>3696</v>
      </c>
      <c r="C2675" t="s">
        <v>85</v>
      </c>
      <c r="D2675" t="s">
        <v>3697</v>
      </c>
      <c r="E2675">
        <v>766849762779</v>
      </c>
      <c r="F2675" t="s">
        <v>16</v>
      </c>
      <c r="G2675" t="s">
        <v>71</v>
      </c>
      <c r="H2675">
        <v>6464</v>
      </c>
      <c r="I2675" s="2">
        <f t="shared" si="588"/>
        <v>2022</v>
      </c>
      <c r="J2675" s="2" t="str">
        <f t="shared" si="589"/>
        <v>March</v>
      </c>
      <c r="K2675" s="2">
        <f t="shared" si="590"/>
        <v>3</v>
      </c>
      <c r="L2675" s="2" t="str">
        <f t="shared" si="591"/>
        <v>Monday</v>
      </c>
      <c r="M2675" s="2">
        <f t="shared" si="592"/>
        <v>11</v>
      </c>
      <c r="N2675" s="3">
        <f t="shared" si="593"/>
        <v>6464</v>
      </c>
      <c r="O2675" s="3">
        <f t="shared" si="594"/>
        <v>0</v>
      </c>
      <c r="P2675" t="str">
        <f t="shared" si="595"/>
        <v>7-Mar</v>
      </c>
      <c r="Q2675" s="9">
        <f t="shared" si="596"/>
        <v>0.89236111111111116</v>
      </c>
      <c r="R2675" t="str">
        <f t="shared" si="597"/>
        <v>Night</v>
      </c>
      <c r="S2675" s="2">
        <f t="shared" si="598"/>
        <v>7</v>
      </c>
      <c r="T2675" t="str">
        <f t="shared" si="599"/>
        <v>Others</v>
      </c>
      <c r="U2675">
        <f t="shared" si="600"/>
        <v>21</v>
      </c>
      <c r="V2675" t="str">
        <f t="shared" si="601"/>
        <v>FY Q4</v>
      </c>
    </row>
    <row r="2676" spans="1:22" x14ac:dyDescent="0.3">
      <c r="A2676" s="18">
        <v>44627</v>
      </c>
      <c r="B2676" t="s">
        <v>1340</v>
      </c>
      <c r="C2676" t="s">
        <v>79</v>
      </c>
      <c r="D2676" t="s">
        <v>3698</v>
      </c>
      <c r="E2676">
        <v>222560076929</v>
      </c>
      <c r="F2676" t="s">
        <v>16</v>
      </c>
      <c r="G2676" t="s">
        <v>71</v>
      </c>
      <c r="H2676">
        <v>13520</v>
      </c>
      <c r="I2676" s="2">
        <f t="shared" si="588"/>
        <v>2022</v>
      </c>
      <c r="J2676" s="2" t="str">
        <f t="shared" si="589"/>
        <v>March</v>
      </c>
      <c r="K2676" s="2">
        <f t="shared" si="590"/>
        <v>3</v>
      </c>
      <c r="L2676" s="2" t="str">
        <f t="shared" si="591"/>
        <v>Monday</v>
      </c>
      <c r="M2676" s="2">
        <f t="shared" si="592"/>
        <v>11</v>
      </c>
      <c r="N2676" s="3">
        <f t="shared" si="593"/>
        <v>13520</v>
      </c>
      <c r="O2676" s="3">
        <f t="shared" si="594"/>
        <v>0</v>
      </c>
      <c r="P2676" t="str">
        <f t="shared" si="595"/>
        <v>7-Mar</v>
      </c>
      <c r="Q2676" s="9">
        <f t="shared" si="596"/>
        <v>0.97222222222222221</v>
      </c>
      <c r="R2676" t="str">
        <f t="shared" si="597"/>
        <v>Night</v>
      </c>
      <c r="S2676" s="2">
        <f t="shared" si="598"/>
        <v>7</v>
      </c>
      <c r="T2676" t="str">
        <f t="shared" si="599"/>
        <v>Others</v>
      </c>
      <c r="U2676">
        <f t="shared" si="600"/>
        <v>23</v>
      </c>
      <c r="V2676" t="str">
        <f t="shared" si="601"/>
        <v>FY Q4</v>
      </c>
    </row>
    <row r="2677" spans="1:22" x14ac:dyDescent="0.3">
      <c r="A2677" s="18">
        <v>44628</v>
      </c>
      <c r="B2677" t="s">
        <v>199</v>
      </c>
      <c r="C2677" t="s">
        <v>82</v>
      </c>
      <c r="D2677" t="s">
        <v>3699</v>
      </c>
      <c r="E2677">
        <v>942697616174</v>
      </c>
      <c r="F2677" t="s">
        <v>16</v>
      </c>
      <c r="G2677" t="s">
        <v>71</v>
      </c>
      <c r="H2677">
        <v>5435</v>
      </c>
      <c r="I2677" s="2">
        <f t="shared" si="588"/>
        <v>2022</v>
      </c>
      <c r="J2677" s="2" t="str">
        <f t="shared" si="589"/>
        <v>March</v>
      </c>
      <c r="K2677" s="2">
        <f t="shared" si="590"/>
        <v>3</v>
      </c>
      <c r="L2677" s="2" t="str">
        <f t="shared" si="591"/>
        <v>Tuesday</v>
      </c>
      <c r="M2677" s="2">
        <f t="shared" si="592"/>
        <v>11</v>
      </c>
      <c r="N2677" s="3">
        <f t="shared" si="593"/>
        <v>5435</v>
      </c>
      <c r="O2677" s="3">
        <f t="shared" si="594"/>
        <v>0</v>
      </c>
      <c r="P2677" t="str">
        <f t="shared" si="595"/>
        <v>8-Mar</v>
      </c>
      <c r="Q2677" s="9">
        <f t="shared" si="596"/>
        <v>0.67847222222222225</v>
      </c>
      <c r="R2677" t="str">
        <f t="shared" si="597"/>
        <v>Afternoon</v>
      </c>
      <c r="S2677" s="2">
        <f t="shared" si="598"/>
        <v>8</v>
      </c>
      <c r="T2677" t="str">
        <f t="shared" si="599"/>
        <v>Others</v>
      </c>
      <c r="U2677">
        <f t="shared" si="600"/>
        <v>16</v>
      </c>
      <c r="V2677" t="str">
        <f t="shared" si="601"/>
        <v>FY Q4</v>
      </c>
    </row>
    <row r="2678" spans="1:22" x14ac:dyDescent="0.3">
      <c r="A2678" s="18">
        <v>44628</v>
      </c>
      <c r="B2678" t="s">
        <v>241</v>
      </c>
      <c r="C2678" t="s">
        <v>76</v>
      </c>
      <c r="D2678" t="s">
        <v>3700</v>
      </c>
      <c r="E2678">
        <v>265805440323</v>
      </c>
      <c r="F2678" t="s">
        <v>16</v>
      </c>
      <c r="G2678" t="s">
        <v>71</v>
      </c>
      <c r="H2678">
        <v>19537</v>
      </c>
      <c r="I2678" s="2">
        <f t="shared" si="588"/>
        <v>2022</v>
      </c>
      <c r="J2678" s="2" t="str">
        <f t="shared" si="589"/>
        <v>March</v>
      </c>
      <c r="K2678" s="2">
        <f t="shared" si="590"/>
        <v>3</v>
      </c>
      <c r="L2678" s="2" t="str">
        <f t="shared" si="591"/>
        <v>Tuesday</v>
      </c>
      <c r="M2678" s="2">
        <f t="shared" si="592"/>
        <v>11</v>
      </c>
      <c r="N2678" s="3">
        <f t="shared" si="593"/>
        <v>19537</v>
      </c>
      <c r="O2678" s="3">
        <f t="shared" si="594"/>
        <v>0</v>
      </c>
      <c r="P2678" t="str">
        <f t="shared" si="595"/>
        <v>8-Mar</v>
      </c>
      <c r="Q2678" s="9">
        <f t="shared" si="596"/>
        <v>0.73472222222222228</v>
      </c>
      <c r="R2678" t="str">
        <f t="shared" si="597"/>
        <v>Evening</v>
      </c>
      <c r="S2678" s="2">
        <f t="shared" si="598"/>
        <v>8</v>
      </c>
      <c r="T2678" t="str">
        <f t="shared" si="599"/>
        <v>Others</v>
      </c>
      <c r="U2678">
        <f t="shared" si="600"/>
        <v>17</v>
      </c>
      <c r="V2678" t="str">
        <f t="shared" si="601"/>
        <v>FY Q4</v>
      </c>
    </row>
    <row r="2679" spans="1:22" x14ac:dyDescent="0.3">
      <c r="A2679" s="18">
        <v>44628</v>
      </c>
      <c r="B2679" t="s">
        <v>2782</v>
      </c>
      <c r="C2679" t="s">
        <v>69</v>
      </c>
      <c r="D2679" t="s">
        <v>3701</v>
      </c>
      <c r="E2679">
        <v>816115930663</v>
      </c>
      <c r="F2679" t="s">
        <v>16</v>
      </c>
      <c r="G2679" t="s">
        <v>71</v>
      </c>
      <c r="H2679">
        <v>15069</v>
      </c>
      <c r="I2679" s="2">
        <f t="shared" si="588"/>
        <v>2022</v>
      </c>
      <c r="J2679" s="2" t="str">
        <f t="shared" si="589"/>
        <v>March</v>
      </c>
      <c r="K2679" s="2">
        <f t="shared" si="590"/>
        <v>3</v>
      </c>
      <c r="L2679" s="2" t="str">
        <f t="shared" si="591"/>
        <v>Tuesday</v>
      </c>
      <c r="M2679" s="2">
        <f t="shared" si="592"/>
        <v>11</v>
      </c>
      <c r="N2679" s="3">
        <f t="shared" si="593"/>
        <v>15069</v>
      </c>
      <c r="O2679" s="3">
        <f t="shared" si="594"/>
        <v>0</v>
      </c>
      <c r="P2679" t="str">
        <f t="shared" si="595"/>
        <v>8-Mar</v>
      </c>
      <c r="Q2679" s="9">
        <f t="shared" si="596"/>
        <v>0.73888888888888893</v>
      </c>
      <c r="R2679" t="str">
        <f t="shared" si="597"/>
        <v>Evening</v>
      </c>
      <c r="S2679" s="2">
        <f t="shared" si="598"/>
        <v>8</v>
      </c>
      <c r="T2679" t="str">
        <f t="shared" si="599"/>
        <v>Others</v>
      </c>
      <c r="U2679">
        <f t="shared" si="600"/>
        <v>17</v>
      </c>
      <c r="V2679" t="str">
        <f t="shared" si="601"/>
        <v>FY Q4</v>
      </c>
    </row>
    <row r="2680" spans="1:22" x14ac:dyDescent="0.3">
      <c r="A2680" s="18">
        <v>44628</v>
      </c>
      <c r="B2680" t="s">
        <v>963</v>
      </c>
      <c r="C2680" t="s">
        <v>79</v>
      </c>
      <c r="D2680" t="s">
        <v>3702</v>
      </c>
      <c r="E2680">
        <v>224823840150</v>
      </c>
      <c r="F2680" t="s">
        <v>16</v>
      </c>
      <c r="G2680" t="s">
        <v>67</v>
      </c>
      <c r="H2680">
        <v>10880</v>
      </c>
      <c r="I2680" s="2">
        <f t="shared" si="588"/>
        <v>2022</v>
      </c>
      <c r="J2680" s="2" t="str">
        <f t="shared" si="589"/>
        <v>March</v>
      </c>
      <c r="K2680" s="2">
        <f t="shared" si="590"/>
        <v>3</v>
      </c>
      <c r="L2680" s="2" t="str">
        <f t="shared" si="591"/>
        <v>Tuesday</v>
      </c>
      <c r="M2680" s="2">
        <f t="shared" si="592"/>
        <v>11</v>
      </c>
      <c r="N2680" s="3">
        <f t="shared" si="593"/>
        <v>10880</v>
      </c>
      <c r="O2680" s="3">
        <f t="shared" si="594"/>
        <v>0</v>
      </c>
      <c r="P2680" t="str">
        <f t="shared" si="595"/>
        <v>8-Mar</v>
      </c>
      <c r="Q2680" s="9">
        <f t="shared" si="596"/>
        <v>0.83125000000000004</v>
      </c>
      <c r="R2680" t="str">
        <f t="shared" si="597"/>
        <v>Evening</v>
      </c>
      <c r="S2680" s="2">
        <f t="shared" si="598"/>
        <v>8</v>
      </c>
      <c r="T2680" t="str">
        <f t="shared" si="599"/>
        <v>Others</v>
      </c>
      <c r="U2680">
        <f t="shared" si="600"/>
        <v>19</v>
      </c>
      <c r="V2680" t="str">
        <f t="shared" si="601"/>
        <v>FY Q4</v>
      </c>
    </row>
    <row r="2681" spans="1:22" x14ac:dyDescent="0.3">
      <c r="A2681" s="18">
        <v>44628</v>
      </c>
      <c r="B2681" t="s">
        <v>2693</v>
      </c>
      <c r="C2681" t="s">
        <v>797</v>
      </c>
      <c r="D2681" t="s">
        <v>3703</v>
      </c>
      <c r="E2681">
        <v>34194932535</v>
      </c>
      <c r="F2681" t="s">
        <v>15</v>
      </c>
      <c r="G2681" t="s">
        <v>71</v>
      </c>
      <c r="H2681">
        <v>5282</v>
      </c>
      <c r="I2681" s="2">
        <f t="shared" si="588"/>
        <v>2022</v>
      </c>
      <c r="J2681" s="2" t="str">
        <f t="shared" si="589"/>
        <v>March</v>
      </c>
      <c r="K2681" s="2">
        <f t="shared" si="590"/>
        <v>3</v>
      </c>
      <c r="L2681" s="2" t="str">
        <f t="shared" si="591"/>
        <v>Tuesday</v>
      </c>
      <c r="M2681" s="2">
        <f t="shared" si="592"/>
        <v>11</v>
      </c>
      <c r="N2681" s="3">
        <f t="shared" si="593"/>
        <v>0</v>
      </c>
      <c r="O2681" s="3">
        <f t="shared" si="594"/>
        <v>5282</v>
      </c>
      <c r="P2681" t="str">
        <f t="shared" si="595"/>
        <v>8-Mar</v>
      </c>
      <c r="Q2681" s="9">
        <f t="shared" si="596"/>
        <v>0.86527777777777781</v>
      </c>
      <c r="R2681" t="str">
        <f t="shared" si="597"/>
        <v>Evening</v>
      </c>
      <c r="S2681" s="2">
        <f t="shared" si="598"/>
        <v>8</v>
      </c>
      <c r="T2681" t="str">
        <f t="shared" si="599"/>
        <v>UPI Transfer</v>
      </c>
      <c r="U2681">
        <f t="shared" si="600"/>
        <v>20</v>
      </c>
      <c r="V2681" t="str">
        <f t="shared" si="601"/>
        <v>FY Q4</v>
      </c>
    </row>
    <row r="2682" spans="1:22" x14ac:dyDescent="0.3">
      <c r="A2682" s="18">
        <v>44629</v>
      </c>
      <c r="B2682" t="s">
        <v>1335</v>
      </c>
      <c r="C2682" t="s">
        <v>104</v>
      </c>
      <c r="D2682" t="s">
        <v>3704</v>
      </c>
      <c r="E2682">
        <v>213936693303</v>
      </c>
      <c r="F2682" t="s">
        <v>16</v>
      </c>
      <c r="G2682" t="s">
        <v>71</v>
      </c>
      <c r="H2682">
        <v>3324</v>
      </c>
      <c r="I2682" s="2">
        <f t="shared" si="588"/>
        <v>2022</v>
      </c>
      <c r="J2682" s="2" t="str">
        <f t="shared" si="589"/>
        <v>March</v>
      </c>
      <c r="K2682" s="2">
        <f t="shared" si="590"/>
        <v>3</v>
      </c>
      <c r="L2682" s="2" t="str">
        <f t="shared" si="591"/>
        <v>Wednesday</v>
      </c>
      <c r="M2682" s="2">
        <f t="shared" si="592"/>
        <v>11</v>
      </c>
      <c r="N2682" s="3">
        <f t="shared" si="593"/>
        <v>3324</v>
      </c>
      <c r="O2682" s="3">
        <f t="shared" si="594"/>
        <v>0</v>
      </c>
      <c r="P2682" t="str">
        <f t="shared" si="595"/>
        <v>9-Mar</v>
      </c>
      <c r="Q2682" s="9">
        <f t="shared" si="596"/>
        <v>0.52847222222222223</v>
      </c>
      <c r="R2682" t="str">
        <f t="shared" si="597"/>
        <v>Afternoon</v>
      </c>
      <c r="S2682" s="2">
        <f t="shared" si="598"/>
        <v>9</v>
      </c>
      <c r="T2682" t="str">
        <f t="shared" si="599"/>
        <v>Others</v>
      </c>
      <c r="U2682">
        <f t="shared" si="600"/>
        <v>12</v>
      </c>
      <c r="V2682" t="str">
        <f t="shared" si="601"/>
        <v>FY Q4</v>
      </c>
    </row>
    <row r="2683" spans="1:22" x14ac:dyDescent="0.3">
      <c r="A2683" s="18">
        <v>44629</v>
      </c>
      <c r="B2683" t="s">
        <v>1392</v>
      </c>
      <c r="C2683" t="s">
        <v>73</v>
      </c>
      <c r="D2683" t="s">
        <v>3705</v>
      </c>
      <c r="E2683">
        <v>522914387309</v>
      </c>
      <c r="F2683" t="s">
        <v>16</v>
      </c>
      <c r="G2683" t="s">
        <v>71</v>
      </c>
      <c r="H2683">
        <v>18877</v>
      </c>
      <c r="I2683" s="2">
        <f t="shared" si="588"/>
        <v>2022</v>
      </c>
      <c r="J2683" s="2" t="str">
        <f t="shared" si="589"/>
        <v>March</v>
      </c>
      <c r="K2683" s="2">
        <f t="shared" si="590"/>
        <v>3</v>
      </c>
      <c r="L2683" s="2" t="str">
        <f t="shared" si="591"/>
        <v>Wednesday</v>
      </c>
      <c r="M2683" s="2">
        <f t="shared" si="592"/>
        <v>11</v>
      </c>
      <c r="N2683" s="3">
        <f t="shared" si="593"/>
        <v>18877</v>
      </c>
      <c r="O2683" s="3">
        <f t="shared" si="594"/>
        <v>0</v>
      </c>
      <c r="P2683" t="str">
        <f t="shared" si="595"/>
        <v>9-Mar</v>
      </c>
      <c r="Q2683" s="9">
        <f t="shared" si="596"/>
        <v>0.75763888888888886</v>
      </c>
      <c r="R2683" t="str">
        <f t="shared" si="597"/>
        <v>Evening</v>
      </c>
      <c r="S2683" s="2">
        <f t="shared" si="598"/>
        <v>9</v>
      </c>
      <c r="T2683" t="str">
        <f t="shared" si="599"/>
        <v>Others</v>
      </c>
      <c r="U2683">
        <f t="shared" si="600"/>
        <v>18</v>
      </c>
      <c r="V2683" t="str">
        <f t="shared" si="601"/>
        <v>FY Q4</v>
      </c>
    </row>
    <row r="2684" spans="1:22" x14ac:dyDescent="0.3">
      <c r="A2684" s="18">
        <v>44630</v>
      </c>
      <c r="B2684" t="s">
        <v>2042</v>
      </c>
      <c r="C2684" t="s">
        <v>797</v>
      </c>
      <c r="D2684" t="s">
        <v>3706</v>
      </c>
      <c r="E2684">
        <v>315096343278</v>
      </c>
      <c r="F2684" t="s">
        <v>15</v>
      </c>
      <c r="G2684" t="s">
        <v>71</v>
      </c>
      <c r="H2684">
        <v>2408</v>
      </c>
      <c r="I2684" s="2">
        <f t="shared" si="588"/>
        <v>2022</v>
      </c>
      <c r="J2684" s="2" t="str">
        <f t="shared" si="589"/>
        <v>March</v>
      </c>
      <c r="K2684" s="2">
        <f t="shared" si="590"/>
        <v>3</v>
      </c>
      <c r="L2684" s="2" t="str">
        <f t="shared" si="591"/>
        <v>Thursday</v>
      </c>
      <c r="M2684" s="2">
        <f t="shared" si="592"/>
        <v>11</v>
      </c>
      <c r="N2684" s="3">
        <f t="shared" si="593"/>
        <v>0</v>
      </c>
      <c r="O2684" s="3">
        <f t="shared" si="594"/>
        <v>2408</v>
      </c>
      <c r="P2684" t="str">
        <f t="shared" si="595"/>
        <v>10-Mar</v>
      </c>
      <c r="Q2684" s="9">
        <f t="shared" si="596"/>
        <v>0.32222222222222224</v>
      </c>
      <c r="R2684" t="str">
        <f t="shared" si="597"/>
        <v>Morning</v>
      </c>
      <c r="S2684" s="2">
        <f t="shared" si="598"/>
        <v>10</v>
      </c>
      <c r="T2684" t="str">
        <f t="shared" si="599"/>
        <v>UPI Transfer</v>
      </c>
      <c r="U2684">
        <f t="shared" si="600"/>
        <v>7</v>
      </c>
      <c r="V2684" t="str">
        <f t="shared" si="601"/>
        <v>FY Q4</v>
      </c>
    </row>
    <row r="2685" spans="1:22" x14ac:dyDescent="0.3">
      <c r="A2685" s="18">
        <v>44630</v>
      </c>
      <c r="B2685" t="s">
        <v>869</v>
      </c>
      <c r="C2685" t="s">
        <v>142</v>
      </c>
      <c r="D2685" t="s">
        <v>3707</v>
      </c>
      <c r="E2685">
        <v>558989785703</v>
      </c>
      <c r="F2685" t="s">
        <v>15</v>
      </c>
      <c r="G2685" t="s">
        <v>67</v>
      </c>
      <c r="H2685">
        <v>14535</v>
      </c>
      <c r="I2685" s="2">
        <f t="shared" si="588"/>
        <v>2022</v>
      </c>
      <c r="J2685" s="2" t="str">
        <f t="shared" si="589"/>
        <v>March</v>
      </c>
      <c r="K2685" s="2">
        <f t="shared" si="590"/>
        <v>3</v>
      </c>
      <c r="L2685" s="2" t="str">
        <f t="shared" si="591"/>
        <v>Thursday</v>
      </c>
      <c r="M2685" s="2">
        <f t="shared" si="592"/>
        <v>11</v>
      </c>
      <c r="N2685" s="3">
        <f t="shared" si="593"/>
        <v>0</v>
      </c>
      <c r="O2685" s="3">
        <f t="shared" si="594"/>
        <v>14535</v>
      </c>
      <c r="P2685" t="str">
        <f t="shared" si="595"/>
        <v>10-Mar</v>
      </c>
      <c r="Q2685" s="9">
        <f t="shared" si="596"/>
        <v>0.54722222222222228</v>
      </c>
      <c r="R2685" t="str">
        <f t="shared" si="597"/>
        <v>Afternoon</v>
      </c>
      <c r="S2685" s="2">
        <f t="shared" si="598"/>
        <v>10</v>
      </c>
      <c r="T2685" t="str">
        <f t="shared" si="599"/>
        <v>UPI Transfer</v>
      </c>
      <c r="U2685">
        <f t="shared" si="600"/>
        <v>13</v>
      </c>
      <c r="V2685" t="str">
        <f t="shared" si="601"/>
        <v>FY Q4</v>
      </c>
    </row>
    <row r="2686" spans="1:22" x14ac:dyDescent="0.3">
      <c r="A2686" s="18">
        <v>44630</v>
      </c>
      <c r="B2686" t="s">
        <v>3011</v>
      </c>
      <c r="C2686" t="s">
        <v>273</v>
      </c>
      <c r="D2686" t="s">
        <v>3708</v>
      </c>
      <c r="E2686">
        <v>566301648997</v>
      </c>
      <c r="F2686" t="s">
        <v>16</v>
      </c>
      <c r="G2686" t="s">
        <v>67</v>
      </c>
      <c r="H2686">
        <v>3105</v>
      </c>
      <c r="I2686" s="2">
        <f t="shared" si="588"/>
        <v>2022</v>
      </c>
      <c r="J2686" s="2" t="str">
        <f t="shared" si="589"/>
        <v>March</v>
      </c>
      <c r="K2686" s="2">
        <f t="shared" si="590"/>
        <v>3</v>
      </c>
      <c r="L2686" s="2" t="str">
        <f t="shared" si="591"/>
        <v>Thursday</v>
      </c>
      <c r="M2686" s="2">
        <f t="shared" si="592"/>
        <v>11</v>
      </c>
      <c r="N2686" s="3">
        <f t="shared" si="593"/>
        <v>3105</v>
      </c>
      <c r="O2686" s="3">
        <f t="shared" si="594"/>
        <v>0</v>
      </c>
      <c r="P2686" t="str">
        <f t="shared" si="595"/>
        <v>10-Mar</v>
      </c>
      <c r="Q2686" s="9">
        <f t="shared" si="596"/>
        <v>0.59513888888888888</v>
      </c>
      <c r="R2686" t="str">
        <f t="shared" si="597"/>
        <v>Afternoon</v>
      </c>
      <c r="S2686" s="2">
        <f t="shared" si="598"/>
        <v>10</v>
      </c>
      <c r="T2686" t="str">
        <f t="shared" si="599"/>
        <v>Others</v>
      </c>
      <c r="U2686">
        <f t="shared" si="600"/>
        <v>14</v>
      </c>
      <c r="V2686" t="str">
        <f t="shared" si="601"/>
        <v>FY Q4</v>
      </c>
    </row>
    <row r="2687" spans="1:22" x14ac:dyDescent="0.3">
      <c r="A2687" s="18">
        <v>44630</v>
      </c>
      <c r="B2687" t="s">
        <v>2512</v>
      </c>
      <c r="C2687" t="s">
        <v>82</v>
      </c>
      <c r="D2687" t="s">
        <v>3709</v>
      </c>
      <c r="E2687">
        <v>76493942269</v>
      </c>
      <c r="F2687" t="s">
        <v>16</v>
      </c>
      <c r="G2687" t="s">
        <v>67</v>
      </c>
      <c r="H2687">
        <v>3003</v>
      </c>
      <c r="I2687" s="2">
        <f t="shared" si="588"/>
        <v>2022</v>
      </c>
      <c r="J2687" s="2" t="str">
        <f t="shared" si="589"/>
        <v>March</v>
      </c>
      <c r="K2687" s="2">
        <f t="shared" si="590"/>
        <v>3</v>
      </c>
      <c r="L2687" s="2" t="str">
        <f t="shared" si="591"/>
        <v>Thursday</v>
      </c>
      <c r="M2687" s="2">
        <f t="shared" si="592"/>
        <v>11</v>
      </c>
      <c r="N2687" s="3">
        <f t="shared" si="593"/>
        <v>3003</v>
      </c>
      <c r="O2687" s="3">
        <f t="shared" si="594"/>
        <v>0</v>
      </c>
      <c r="P2687" t="str">
        <f t="shared" si="595"/>
        <v>10-Mar</v>
      </c>
      <c r="Q2687" s="9">
        <f t="shared" si="596"/>
        <v>0.79027777777777775</v>
      </c>
      <c r="R2687" t="str">
        <f t="shared" si="597"/>
        <v>Evening</v>
      </c>
      <c r="S2687" s="2">
        <f t="shared" si="598"/>
        <v>10</v>
      </c>
      <c r="T2687" t="str">
        <f t="shared" si="599"/>
        <v>Others</v>
      </c>
      <c r="U2687">
        <f t="shared" si="600"/>
        <v>18</v>
      </c>
      <c r="V2687" t="str">
        <f t="shared" si="601"/>
        <v>FY Q4</v>
      </c>
    </row>
    <row r="2688" spans="1:22" x14ac:dyDescent="0.3">
      <c r="A2688" s="18">
        <v>44630</v>
      </c>
      <c r="B2688" t="s">
        <v>299</v>
      </c>
      <c r="C2688" t="s">
        <v>319</v>
      </c>
      <c r="D2688" t="s">
        <v>3710</v>
      </c>
      <c r="E2688">
        <v>669968837637</v>
      </c>
      <c r="F2688" t="s">
        <v>15</v>
      </c>
      <c r="G2688" t="s">
        <v>67</v>
      </c>
      <c r="H2688">
        <v>9131</v>
      </c>
      <c r="I2688" s="2">
        <f t="shared" si="588"/>
        <v>2022</v>
      </c>
      <c r="J2688" s="2" t="str">
        <f t="shared" si="589"/>
        <v>March</v>
      </c>
      <c r="K2688" s="2">
        <f t="shared" si="590"/>
        <v>3</v>
      </c>
      <c r="L2688" s="2" t="str">
        <f t="shared" si="591"/>
        <v>Thursday</v>
      </c>
      <c r="M2688" s="2">
        <f t="shared" si="592"/>
        <v>11</v>
      </c>
      <c r="N2688" s="3">
        <f t="shared" si="593"/>
        <v>0</v>
      </c>
      <c r="O2688" s="3">
        <f t="shared" si="594"/>
        <v>9131</v>
      </c>
      <c r="P2688" t="str">
        <f t="shared" si="595"/>
        <v>10-Mar</v>
      </c>
      <c r="Q2688" s="9">
        <f t="shared" si="596"/>
        <v>0.8569444444444444</v>
      </c>
      <c r="R2688" t="str">
        <f t="shared" si="597"/>
        <v>Evening</v>
      </c>
      <c r="S2688" s="2">
        <f t="shared" si="598"/>
        <v>10</v>
      </c>
      <c r="T2688" t="str">
        <f t="shared" si="599"/>
        <v>Recharge</v>
      </c>
      <c r="U2688">
        <f t="shared" si="600"/>
        <v>20</v>
      </c>
      <c r="V2688" t="str">
        <f t="shared" si="601"/>
        <v>FY Q4</v>
      </c>
    </row>
    <row r="2689" spans="1:22" x14ac:dyDescent="0.3">
      <c r="A2689" s="18">
        <v>44631</v>
      </c>
      <c r="B2689" t="s">
        <v>2488</v>
      </c>
      <c r="C2689" t="s">
        <v>366</v>
      </c>
      <c r="D2689" t="s">
        <v>3711</v>
      </c>
      <c r="E2689">
        <v>788839439109</v>
      </c>
      <c r="F2689" t="s">
        <v>16</v>
      </c>
      <c r="G2689" t="s">
        <v>67</v>
      </c>
      <c r="H2689">
        <v>5573</v>
      </c>
      <c r="I2689" s="2">
        <f t="shared" si="588"/>
        <v>2022</v>
      </c>
      <c r="J2689" s="2" t="str">
        <f t="shared" si="589"/>
        <v>March</v>
      </c>
      <c r="K2689" s="2">
        <f t="shared" si="590"/>
        <v>3</v>
      </c>
      <c r="L2689" s="2" t="str">
        <f t="shared" si="591"/>
        <v>Friday</v>
      </c>
      <c r="M2689" s="2">
        <f t="shared" si="592"/>
        <v>11</v>
      </c>
      <c r="N2689" s="3">
        <f t="shared" si="593"/>
        <v>5573</v>
      </c>
      <c r="O2689" s="3">
        <f t="shared" si="594"/>
        <v>0</v>
      </c>
      <c r="P2689" t="str">
        <f t="shared" si="595"/>
        <v>11-Mar</v>
      </c>
      <c r="Q2689" s="9">
        <f t="shared" si="596"/>
        <v>0.85972222222222228</v>
      </c>
      <c r="R2689" t="str">
        <f t="shared" si="597"/>
        <v>Evening</v>
      </c>
      <c r="S2689" s="2">
        <f t="shared" si="598"/>
        <v>11</v>
      </c>
      <c r="T2689" t="str">
        <f t="shared" si="599"/>
        <v>Others</v>
      </c>
      <c r="U2689">
        <f t="shared" si="600"/>
        <v>20</v>
      </c>
      <c r="V2689" t="str">
        <f t="shared" si="601"/>
        <v>FY Q4</v>
      </c>
    </row>
    <row r="2690" spans="1:22" x14ac:dyDescent="0.3">
      <c r="A2690" s="18">
        <v>44632</v>
      </c>
      <c r="B2690" t="s">
        <v>335</v>
      </c>
      <c r="C2690" t="s">
        <v>82</v>
      </c>
      <c r="D2690" t="s">
        <v>3712</v>
      </c>
      <c r="E2690">
        <v>760200415242</v>
      </c>
      <c r="F2690" t="s">
        <v>16</v>
      </c>
      <c r="G2690" t="s">
        <v>67</v>
      </c>
      <c r="H2690">
        <v>1986</v>
      </c>
      <c r="I2690" s="2">
        <f t="shared" si="588"/>
        <v>2022</v>
      </c>
      <c r="J2690" s="2" t="str">
        <f t="shared" si="589"/>
        <v>March</v>
      </c>
      <c r="K2690" s="2">
        <f t="shared" si="590"/>
        <v>3</v>
      </c>
      <c r="L2690" s="2" t="str">
        <f t="shared" si="591"/>
        <v>Saturday</v>
      </c>
      <c r="M2690" s="2">
        <f t="shared" si="592"/>
        <v>11</v>
      </c>
      <c r="N2690" s="3">
        <f t="shared" si="593"/>
        <v>1986</v>
      </c>
      <c r="O2690" s="3">
        <f t="shared" si="594"/>
        <v>0</v>
      </c>
      <c r="P2690" t="str">
        <f t="shared" si="595"/>
        <v>12-Mar</v>
      </c>
      <c r="Q2690" s="9">
        <f t="shared" si="596"/>
        <v>0.60763888888888884</v>
      </c>
      <c r="R2690" t="str">
        <f t="shared" si="597"/>
        <v>Afternoon</v>
      </c>
      <c r="S2690" s="2">
        <f t="shared" si="598"/>
        <v>12</v>
      </c>
      <c r="T2690" t="str">
        <f t="shared" si="599"/>
        <v>Others</v>
      </c>
      <c r="U2690">
        <f t="shared" si="600"/>
        <v>14</v>
      </c>
      <c r="V2690" t="str">
        <f t="shared" si="601"/>
        <v>FY Q4</v>
      </c>
    </row>
    <row r="2691" spans="1:22" x14ac:dyDescent="0.3">
      <c r="A2691" s="18">
        <v>44632</v>
      </c>
      <c r="B2691" t="s">
        <v>1192</v>
      </c>
      <c r="C2691" t="s">
        <v>104</v>
      </c>
      <c r="D2691" t="s">
        <v>3713</v>
      </c>
      <c r="E2691">
        <v>155397464830</v>
      </c>
      <c r="F2691" t="s">
        <v>16</v>
      </c>
      <c r="G2691" t="s">
        <v>71</v>
      </c>
      <c r="H2691">
        <v>7094</v>
      </c>
      <c r="I2691" s="2">
        <f t="shared" si="588"/>
        <v>2022</v>
      </c>
      <c r="J2691" s="2" t="str">
        <f t="shared" si="589"/>
        <v>March</v>
      </c>
      <c r="K2691" s="2">
        <f t="shared" si="590"/>
        <v>3</v>
      </c>
      <c r="L2691" s="2" t="str">
        <f t="shared" si="591"/>
        <v>Saturday</v>
      </c>
      <c r="M2691" s="2">
        <f t="shared" si="592"/>
        <v>11</v>
      </c>
      <c r="N2691" s="3">
        <f t="shared" si="593"/>
        <v>7094</v>
      </c>
      <c r="O2691" s="3">
        <f t="shared" si="594"/>
        <v>0</v>
      </c>
      <c r="P2691" t="str">
        <f t="shared" si="595"/>
        <v>12-Mar</v>
      </c>
      <c r="Q2691" s="9">
        <f t="shared" si="596"/>
        <v>0.62916666666666665</v>
      </c>
      <c r="R2691" t="str">
        <f t="shared" si="597"/>
        <v>Afternoon</v>
      </c>
      <c r="S2691" s="2">
        <f t="shared" si="598"/>
        <v>12</v>
      </c>
      <c r="T2691" t="str">
        <f t="shared" si="599"/>
        <v>Others</v>
      </c>
      <c r="U2691">
        <f t="shared" si="600"/>
        <v>15</v>
      </c>
      <c r="V2691" t="str">
        <f t="shared" si="601"/>
        <v>FY Q4</v>
      </c>
    </row>
    <row r="2692" spans="1:22" x14ac:dyDescent="0.3">
      <c r="A2692" s="18">
        <v>44632</v>
      </c>
      <c r="B2692" t="s">
        <v>508</v>
      </c>
      <c r="C2692" t="s">
        <v>291</v>
      </c>
      <c r="D2692" t="s">
        <v>3714</v>
      </c>
      <c r="E2692">
        <v>110045579415</v>
      </c>
      <c r="F2692" t="s">
        <v>16</v>
      </c>
      <c r="G2692" t="s">
        <v>67</v>
      </c>
      <c r="H2692">
        <v>14462</v>
      </c>
      <c r="I2692" s="2">
        <f t="shared" si="588"/>
        <v>2022</v>
      </c>
      <c r="J2692" s="2" t="str">
        <f t="shared" si="589"/>
        <v>March</v>
      </c>
      <c r="K2692" s="2">
        <f t="shared" si="590"/>
        <v>3</v>
      </c>
      <c r="L2692" s="2" t="str">
        <f t="shared" si="591"/>
        <v>Saturday</v>
      </c>
      <c r="M2692" s="2">
        <f t="shared" si="592"/>
        <v>11</v>
      </c>
      <c r="N2692" s="3">
        <f t="shared" si="593"/>
        <v>14462</v>
      </c>
      <c r="O2692" s="3">
        <f t="shared" si="594"/>
        <v>0</v>
      </c>
      <c r="P2692" t="str">
        <f t="shared" si="595"/>
        <v>12-Mar</v>
      </c>
      <c r="Q2692" s="9">
        <f t="shared" si="596"/>
        <v>0.6645833333333333</v>
      </c>
      <c r="R2692" t="str">
        <f t="shared" si="597"/>
        <v>Afternoon</v>
      </c>
      <c r="S2692" s="2">
        <f t="shared" si="598"/>
        <v>12</v>
      </c>
      <c r="T2692" t="str">
        <f t="shared" si="599"/>
        <v>Others</v>
      </c>
      <c r="U2692">
        <f t="shared" si="600"/>
        <v>15</v>
      </c>
      <c r="V2692" t="str">
        <f t="shared" si="601"/>
        <v>FY Q4</v>
      </c>
    </row>
    <row r="2693" spans="1:22" x14ac:dyDescent="0.3">
      <c r="A2693" s="18">
        <v>44633</v>
      </c>
      <c r="B2693" t="s">
        <v>2361</v>
      </c>
      <c r="C2693" t="s">
        <v>262</v>
      </c>
      <c r="D2693" t="s">
        <v>3715</v>
      </c>
      <c r="E2693">
        <v>41808786322</v>
      </c>
      <c r="F2693" t="s">
        <v>16</v>
      </c>
      <c r="G2693" t="s">
        <v>71</v>
      </c>
      <c r="H2693">
        <v>6542</v>
      </c>
      <c r="I2693" s="2">
        <f t="shared" si="588"/>
        <v>2022</v>
      </c>
      <c r="J2693" s="2" t="str">
        <f t="shared" si="589"/>
        <v>March</v>
      </c>
      <c r="K2693" s="2">
        <f t="shared" si="590"/>
        <v>3</v>
      </c>
      <c r="L2693" s="2" t="str">
        <f t="shared" si="591"/>
        <v>Sunday</v>
      </c>
      <c r="M2693" s="2">
        <f t="shared" si="592"/>
        <v>12</v>
      </c>
      <c r="N2693" s="3">
        <f t="shared" si="593"/>
        <v>6542</v>
      </c>
      <c r="O2693" s="3">
        <f t="shared" si="594"/>
        <v>0</v>
      </c>
      <c r="P2693" t="str">
        <f t="shared" si="595"/>
        <v>13-Mar</v>
      </c>
      <c r="Q2693" s="9">
        <f t="shared" si="596"/>
        <v>0.54097222222222219</v>
      </c>
      <c r="R2693" t="str">
        <f t="shared" si="597"/>
        <v>Afternoon</v>
      </c>
      <c r="S2693" s="2">
        <f t="shared" si="598"/>
        <v>13</v>
      </c>
      <c r="T2693" t="str">
        <f t="shared" si="599"/>
        <v>Others</v>
      </c>
      <c r="U2693">
        <f t="shared" si="600"/>
        <v>12</v>
      </c>
      <c r="V2693" t="str">
        <f t="shared" si="601"/>
        <v>FY Q4</v>
      </c>
    </row>
    <row r="2694" spans="1:22" x14ac:dyDescent="0.3">
      <c r="A2694" s="18">
        <v>44633</v>
      </c>
      <c r="B2694" t="s">
        <v>522</v>
      </c>
      <c r="C2694" t="s">
        <v>399</v>
      </c>
      <c r="D2694" t="s">
        <v>3716</v>
      </c>
      <c r="E2694">
        <v>535082816610</v>
      </c>
      <c r="F2694" t="s">
        <v>15</v>
      </c>
      <c r="G2694" t="s">
        <v>71</v>
      </c>
      <c r="H2694">
        <v>6700</v>
      </c>
      <c r="I2694" s="2">
        <f t="shared" si="588"/>
        <v>2022</v>
      </c>
      <c r="J2694" s="2" t="str">
        <f t="shared" si="589"/>
        <v>March</v>
      </c>
      <c r="K2694" s="2">
        <f t="shared" si="590"/>
        <v>3</v>
      </c>
      <c r="L2694" s="2" t="str">
        <f t="shared" si="591"/>
        <v>Sunday</v>
      </c>
      <c r="M2694" s="2">
        <f t="shared" si="592"/>
        <v>12</v>
      </c>
      <c r="N2694" s="3">
        <f t="shared" si="593"/>
        <v>0</v>
      </c>
      <c r="O2694" s="3">
        <f t="shared" si="594"/>
        <v>6700</v>
      </c>
      <c r="P2694" t="str">
        <f t="shared" si="595"/>
        <v>13-Mar</v>
      </c>
      <c r="Q2694" s="9">
        <f t="shared" si="596"/>
        <v>0.55486111111111114</v>
      </c>
      <c r="R2694" t="str">
        <f t="shared" si="597"/>
        <v>Afternoon</v>
      </c>
      <c r="S2694" s="2">
        <f t="shared" si="598"/>
        <v>13</v>
      </c>
      <c r="T2694" t="str">
        <f t="shared" si="599"/>
        <v>UPI Transfer</v>
      </c>
      <c r="U2694">
        <f t="shared" si="600"/>
        <v>13</v>
      </c>
      <c r="V2694" t="str">
        <f t="shared" si="601"/>
        <v>FY Q4</v>
      </c>
    </row>
    <row r="2695" spans="1:22" x14ac:dyDescent="0.3">
      <c r="A2695" s="18">
        <v>44633</v>
      </c>
      <c r="B2695" t="s">
        <v>1158</v>
      </c>
      <c r="C2695" t="s">
        <v>85</v>
      </c>
      <c r="D2695" t="s">
        <v>3717</v>
      </c>
      <c r="E2695">
        <v>677856511113</v>
      </c>
      <c r="F2695" t="s">
        <v>16</v>
      </c>
      <c r="G2695" t="s">
        <v>71</v>
      </c>
      <c r="H2695">
        <v>3225</v>
      </c>
      <c r="I2695" s="2">
        <f t="shared" si="588"/>
        <v>2022</v>
      </c>
      <c r="J2695" s="2" t="str">
        <f t="shared" si="589"/>
        <v>March</v>
      </c>
      <c r="K2695" s="2">
        <f t="shared" si="590"/>
        <v>3</v>
      </c>
      <c r="L2695" s="2" t="str">
        <f t="shared" si="591"/>
        <v>Sunday</v>
      </c>
      <c r="M2695" s="2">
        <f t="shared" si="592"/>
        <v>12</v>
      </c>
      <c r="N2695" s="3">
        <f t="shared" si="593"/>
        <v>3225</v>
      </c>
      <c r="O2695" s="3">
        <f t="shared" si="594"/>
        <v>0</v>
      </c>
      <c r="P2695" t="str">
        <f t="shared" si="595"/>
        <v>13-Mar</v>
      </c>
      <c r="Q2695" s="9">
        <f t="shared" si="596"/>
        <v>0.65347222222222223</v>
      </c>
      <c r="R2695" t="str">
        <f t="shared" si="597"/>
        <v>Afternoon</v>
      </c>
      <c r="S2695" s="2">
        <f t="shared" si="598"/>
        <v>13</v>
      </c>
      <c r="T2695" t="str">
        <f t="shared" si="599"/>
        <v>Others</v>
      </c>
      <c r="U2695">
        <f t="shared" si="600"/>
        <v>15</v>
      </c>
      <c r="V2695" t="str">
        <f t="shared" si="601"/>
        <v>FY Q4</v>
      </c>
    </row>
    <row r="2696" spans="1:22" x14ac:dyDescent="0.3">
      <c r="A2696" s="18">
        <v>44633</v>
      </c>
      <c r="B2696" t="s">
        <v>1144</v>
      </c>
      <c r="C2696" t="s">
        <v>189</v>
      </c>
      <c r="D2696" t="s">
        <v>3718</v>
      </c>
      <c r="E2696">
        <v>137938977547</v>
      </c>
      <c r="F2696" t="s">
        <v>16</v>
      </c>
      <c r="G2696" t="s">
        <v>71</v>
      </c>
      <c r="H2696">
        <v>32973</v>
      </c>
      <c r="I2696" s="2">
        <f t="shared" si="588"/>
        <v>2022</v>
      </c>
      <c r="J2696" s="2" t="str">
        <f t="shared" si="589"/>
        <v>March</v>
      </c>
      <c r="K2696" s="2">
        <f t="shared" si="590"/>
        <v>3</v>
      </c>
      <c r="L2696" s="2" t="str">
        <f t="shared" si="591"/>
        <v>Sunday</v>
      </c>
      <c r="M2696" s="2">
        <f t="shared" si="592"/>
        <v>12</v>
      </c>
      <c r="N2696" s="3">
        <f t="shared" si="593"/>
        <v>32973</v>
      </c>
      <c r="O2696" s="3">
        <f t="shared" si="594"/>
        <v>0</v>
      </c>
      <c r="P2696" t="str">
        <f t="shared" si="595"/>
        <v>13-Mar</v>
      </c>
      <c r="Q2696" s="9">
        <f t="shared" si="596"/>
        <v>0.81666666666666665</v>
      </c>
      <c r="R2696" t="str">
        <f t="shared" si="597"/>
        <v>Evening</v>
      </c>
      <c r="S2696" s="2">
        <f t="shared" si="598"/>
        <v>13</v>
      </c>
      <c r="T2696" t="str">
        <f t="shared" si="599"/>
        <v>Others</v>
      </c>
      <c r="U2696">
        <f t="shared" si="600"/>
        <v>19</v>
      </c>
      <c r="V2696" t="str">
        <f t="shared" si="601"/>
        <v>FY Q4</v>
      </c>
    </row>
    <row r="2697" spans="1:22" x14ac:dyDescent="0.3">
      <c r="A2697" s="18">
        <v>44633</v>
      </c>
      <c r="B2697" t="s">
        <v>1573</v>
      </c>
      <c r="C2697" t="s">
        <v>834</v>
      </c>
      <c r="D2697" t="s">
        <v>3719</v>
      </c>
      <c r="E2697">
        <v>214672287690</v>
      </c>
      <c r="F2697" t="s">
        <v>15</v>
      </c>
      <c r="G2697" t="s">
        <v>67</v>
      </c>
      <c r="H2697">
        <v>1664</v>
      </c>
      <c r="I2697" s="2">
        <f t="shared" si="588"/>
        <v>2022</v>
      </c>
      <c r="J2697" s="2" t="str">
        <f t="shared" si="589"/>
        <v>March</v>
      </c>
      <c r="K2697" s="2">
        <f t="shared" si="590"/>
        <v>3</v>
      </c>
      <c r="L2697" s="2" t="str">
        <f t="shared" si="591"/>
        <v>Sunday</v>
      </c>
      <c r="M2697" s="2">
        <f t="shared" si="592"/>
        <v>12</v>
      </c>
      <c r="N2697" s="3">
        <f t="shared" si="593"/>
        <v>0</v>
      </c>
      <c r="O2697" s="3">
        <f t="shared" si="594"/>
        <v>1664</v>
      </c>
      <c r="P2697" t="str">
        <f t="shared" si="595"/>
        <v>13-Mar</v>
      </c>
      <c r="Q2697" s="9">
        <f t="shared" si="596"/>
        <v>0.87291666666666667</v>
      </c>
      <c r="R2697" t="str">
        <f t="shared" si="597"/>
        <v>Evening</v>
      </c>
      <c r="S2697" s="2">
        <f t="shared" si="598"/>
        <v>13</v>
      </c>
      <c r="T2697" t="str">
        <f t="shared" si="599"/>
        <v>UPI Transfer</v>
      </c>
      <c r="U2697">
        <f t="shared" si="600"/>
        <v>20</v>
      </c>
      <c r="V2697" t="str">
        <f t="shared" si="601"/>
        <v>FY Q4</v>
      </c>
    </row>
    <row r="2698" spans="1:22" x14ac:dyDescent="0.3">
      <c r="A2698" s="18">
        <v>44634</v>
      </c>
      <c r="B2698" t="s">
        <v>456</v>
      </c>
      <c r="C2698" t="s">
        <v>357</v>
      </c>
      <c r="D2698" t="s">
        <v>3720</v>
      </c>
      <c r="E2698">
        <v>186627431663</v>
      </c>
      <c r="F2698" t="s">
        <v>15</v>
      </c>
      <c r="G2698" t="s">
        <v>71</v>
      </c>
      <c r="H2698">
        <v>5100</v>
      </c>
      <c r="I2698" s="2">
        <f t="shared" si="588"/>
        <v>2022</v>
      </c>
      <c r="J2698" s="2" t="str">
        <f t="shared" si="589"/>
        <v>March</v>
      </c>
      <c r="K2698" s="2">
        <f t="shared" si="590"/>
        <v>3</v>
      </c>
      <c r="L2698" s="2" t="str">
        <f t="shared" si="591"/>
        <v>Monday</v>
      </c>
      <c r="M2698" s="2">
        <f t="shared" si="592"/>
        <v>12</v>
      </c>
      <c r="N2698" s="3">
        <f t="shared" si="593"/>
        <v>0</v>
      </c>
      <c r="O2698" s="3">
        <f t="shared" si="594"/>
        <v>5100</v>
      </c>
      <c r="P2698" t="str">
        <f t="shared" si="595"/>
        <v>14-Mar</v>
      </c>
      <c r="Q2698" s="9">
        <f t="shared" si="596"/>
        <v>0.63263888888888886</v>
      </c>
      <c r="R2698" t="str">
        <f t="shared" si="597"/>
        <v>Afternoon</v>
      </c>
      <c r="S2698" s="2">
        <f t="shared" si="598"/>
        <v>14</v>
      </c>
      <c r="T2698" t="str">
        <f t="shared" si="599"/>
        <v>UPI Transfer</v>
      </c>
      <c r="U2698">
        <f t="shared" si="600"/>
        <v>15</v>
      </c>
      <c r="V2698" t="str">
        <f t="shared" si="601"/>
        <v>FY Q4</v>
      </c>
    </row>
    <row r="2699" spans="1:22" x14ac:dyDescent="0.3">
      <c r="A2699" s="18">
        <v>44634</v>
      </c>
      <c r="B2699" t="s">
        <v>706</v>
      </c>
      <c r="C2699" t="s">
        <v>104</v>
      </c>
      <c r="D2699" t="s">
        <v>3721</v>
      </c>
      <c r="E2699">
        <v>821031965564</v>
      </c>
      <c r="F2699" t="s">
        <v>16</v>
      </c>
      <c r="G2699" t="s">
        <v>71</v>
      </c>
      <c r="H2699">
        <v>1359</v>
      </c>
      <c r="I2699" s="2">
        <f t="shared" si="588"/>
        <v>2022</v>
      </c>
      <c r="J2699" s="2" t="str">
        <f t="shared" si="589"/>
        <v>March</v>
      </c>
      <c r="K2699" s="2">
        <f t="shared" si="590"/>
        <v>3</v>
      </c>
      <c r="L2699" s="2" t="str">
        <f t="shared" si="591"/>
        <v>Monday</v>
      </c>
      <c r="M2699" s="2">
        <f t="shared" si="592"/>
        <v>12</v>
      </c>
      <c r="N2699" s="3">
        <f t="shared" si="593"/>
        <v>1359</v>
      </c>
      <c r="O2699" s="3">
        <f t="shared" si="594"/>
        <v>0</v>
      </c>
      <c r="P2699" t="str">
        <f t="shared" si="595"/>
        <v>14-Mar</v>
      </c>
      <c r="Q2699" s="9">
        <f t="shared" si="596"/>
        <v>0.6694444444444444</v>
      </c>
      <c r="R2699" t="str">
        <f t="shared" si="597"/>
        <v>Afternoon</v>
      </c>
      <c r="S2699" s="2">
        <f t="shared" si="598"/>
        <v>14</v>
      </c>
      <c r="T2699" t="str">
        <f t="shared" si="599"/>
        <v>Others</v>
      </c>
      <c r="U2699">
        <f t="shared" si="600"/>
        <v>16</v>
      </c>
      <c r="V2699" t="str">
        <f t="shared" si="601"/>
        <v>FY Q4</v>
      </c>
    </row>
    <row r="2700" spans="1:22" x14ac:dyDescent="0.3">
      <c r="A2700" s="18">
        <v>44635</v>
      </c>
      <c r="B2700" t="s">
        <v>562</v>
      </c>
      <c r="C2700" t="s">
        <v>114</v>
      </c>
      <c r="D2700" t="s">
        <v>3722</v>
      </c>
      <c r="E2700">
        <v>267225942860</v>
      </c>
      <c r="F2700" t="s">
        <v>15</v>
      </c>
      <c r="G2700" t="s">
        <v>67</v>
      </c>
      <c r="H2700">
        <v>15467</v>
      </c>
      <c r="I2700" s="2">
        <f t="shared" si="588"/>
        <v>2022</v>
      </c>
      <c r="J2700" s="2" t="str">
        <f t="shared" si="589"/>
        <v>March</v>
      </c>
      <c r="K2700" s="2">
        <f t="shared" si="590"/>
        <v>3</v>
      </c>
      <c r="L2700" s="2" t="str">
        <f t="shared" si="591"/>
        <v>Tuesday</v>
      </c>
      <c r="M2700" s="2">
        <f t="shared" si="592"/>
        <v>12</v>
      </c>
      <c r="N2700" s="3">
        <f t="shared" si="593"/>
        <v>0</v>
      </c>
      <c r="O2700" s="3">
        <f t="shared" si="594"/>
        <v>15467</v>
      </c>
      <c r="P2700" t="str">
        <f t="shared" si="595"/>
        <v>15-Mar</v>
      </c>
      <c r="Q2700" s="9">
        <f t="shared" si="596"/>
        <v>0.59861111111111109</v>
      </c>
      <c r="R2700" t="str">
        <f t="shared" si="597"/>
        <v>Afternoon</v>
      </c>
      <c r="S2700" s="2">
        <f t="shared" si="598"/>
        <v>15</v>
      </c>
      <c r="T2700" t="str">
        <f t="shared" si="599"/>
        <v>UPI Transfer</v>
      </c>
      <c r="U2700">
        <f t="shared" si="600"/>
        <v>14</v>
      </c>
      <c r="V2700" t="str">
        <f t="shared" si="601"/>
        <v>FY Q4</v>
      </c>
    </row>
    <row r="2701" spans="1:22" x14ac:dyDescent="0.3">
      <c r="A2701" s="18">
        <v>44635</v>
      </c>
      <c r="B2701" t="s">
        <v>1312</v>
      </c>
      <c r="C2701" t="s">
        <v>139</v>
      </c>
      <c r="D2701" t="s">
        <v>3723</v>
      </c>
      <c r="E2701">
        <v>578429713492</v>
      </c>
      <c r="F2701" t="s">
        <v>15</v>
      </c>
      <c r="G2701" t="s">
        <v>67</v>
      </c>
      <c r="H2701">
        <v>15534</v>
      </c>
      <c r="I2701" s="2">
        <f t="shared" si="588"/>
        <v>2022</v>
      </c>
      <c r="J2701" s="2" t="str">
        <f t="shared" si="589"/>
        <v>March</v>
      </c>
      <c r="K2701" s="2">
        <f t="shared" si="590"/>
        <v>3</v>
      </c>
      <c r="L2701" s="2" t="str">
        <f t="shared" si="591"/>
        <v>Tuesday</v>
      </c>
      <c r="M2701" s="2">
        <f t="shared" si="592"/>
        <v>12</v>
      </c>
      <c r="N2701" s="3">
        <f t="shared" si="593"/>
        <v>0</v>
      </c>
      <c r="O2701" s="3">
        <f t="shared" si="594"/>
        <v>15534</v>
      </c>
      <c r="P2701" t="str">
        <f t="shared" si="595"/>
        <v>15-Mar</v>
      </c>
      <c r="Q2701" s="9">
        <f t="shared" si="596"/>
        <v>0.95</v>
      </c>
      <c r="R2701" t="str">
        <f t="shared" si="597"/>
        <v>Night</v>
      </c>
      <c r="S2701" s="2">
        <f t="shared" si="598"/>
        <v>15</v>
      </c>
      <c r="T2701" t="str">
        <f t="shared" si="599"/>
        <v>Fuel</v>
      </c>
      <c r="U2701">
        <f t="shared" si="600"/>
        <v>22</v>
      </c>
      <c r="V2701" t="str">
        <f t="shared" si="601"/>
        <v>FY Q4</v>
      </c>
    </row>
    <row r="2702" spans="1:22" x14ac:dyDescent="0.3">
      <c r="A2702" s="18">
        <v>44635</v>
      </c>
      <c r="B2702" t="s">
        <v>3724</v>
      </c>
      <c r="C2702" t="s">
        <v>104</v>
      </c>
      <c r="D2702" t="s">
        <v>3725</v>
      </c>
      <c r="E2702">
        <v>609909249759</v>
      </c>
      <c r="F2702" t="s">
        <v>16</v>
      </c>
      <c r="G2702" t="s">
        <v>71</v>
      </c>
      <c r="H2702">
        <v>17676</v>
      </c>
      <c r="I2702" s="2">
        <f t="shared" si="588"/>
        <v>2022</v>
      </c>
      <c r="J2702" s="2" t="str">
        <f t="shared" si="589"/>
        <v>March</v>
      </c>
      <c r="K2702" s="2">
        <f t="shared" si="590"/>
        <v>3</v>
      </c>
      <c r="L2702" s="2" t="str">
        <f t="shared" si="591"/>
        <v>Tuesday</v>
      </c>
      <c r="M2702" s="2">
        <f t="shared" si="592"/>
        <v>12</v>
      </c>
      <c r="N2702" s="3">
        <f t="shared" si="593"/>
        <v>17676</v>
      </c>
      <c r="O2702" s="3">
        <f t="shared" si="594"/>
        <v>0</v>
      </c>
      <c r="P2702" t="str">
        <f t="shared" si="595"/>
        <v>15-Mar</v>
      </c>
      <c r="Q2702" s="9">
        <f t="shared" si="596"/>
        <v>0.9506944444444444</v>
      </c>
      <c r="R2702" t="str">
        <f t="shared" si="597"/>
        <v>Night</v>
      </c>
      <c r="S2702" s="2">
        <f t="shared" si="598"/>
        <v>15</v>
      </c>
      <c r="T2702" t="str">
        <f t="shared" si="599"/>
        <v>Others</v>
      </c>
      <c r="U2702">
        <f t="shared" si="600"/>
        <v>22</v>
      </c>
      <c r="V2702" t="str">
        <f t="shared" si="601"/>
        <v>FY Q4</v>
      </c>
    </row>
    <row r="2703" spans="1:22" x14ac:dyDescent="0.3">
      <c r="A2703" s="18">
        <v>44636</v>
      </c>
      <c r="B2703" t="s">
        <v>590</v>
      </c>
      <c r="C2703" t="s">
        <v>117</v>
      </c>
      <c r="D2703" t="s">
        <v>3726</v>
      </c>
      <c r="E2703">
        <v>232790180606</v>
      </c>
      <c r="F2703" t="s">
        <v>16</v>
      </c>
      <c r="G2703" t="s">
        <v>67</v>
      </c>
      <c r="H2703">
        <v>7697</v>
      </c>
      <c r="I2703" s="2">
        <f t="shared" si="588"/>
        <v>2022</v>
      </c>
      <c r="J2703" s="2" t="str">
        <f t="shared" si="589"/>
        <v>March</v>
      </c>
      <c r="K2703" s="2">
        <f t="shared" si="590"/>
        <v>3</v>
      </c>
      <c r="L2703" s="2" t="str">
        <f t="shared" si="591"/>
        <v>Wednesday</v>
      </c>
      <c r="M2703" s="2">
        <f t="shared" si="592"/>
        <v>12</v>
      </c>
      <c r="N2703" s="3">
        <f t="shared" si="593"/>
        <v>7697</v>
      </c>
      <c r="O2703" s="3">
        <f t="shared" si="594"/>
        <v>0</v>
      </c>
      <c r="P2703" t="str">
        <f t="shared" si="595"/>
        <v>16-Mar</v>
      </c>
      <c r="Q2703" s="9">
        <f t="shared" si="596"/>
        <v>0.61527777777777781</v>
      </c>
      <c r="R2703" t="str">
        <f t="shared" si="597"/>
        <v>Afternoon</v>
      </c>
      <c r="S2703" s="2">
        <f t="shared" si="598"/>
        <v>16</v>
      </c>
      <c r="T2703" t="str">
        <f t="shared" si="599"/>
        <v>Others</v>
      </c>
      <c r="U2703">
        <f t="shared" si="600"/>
        <v>14</v>
      </c>
      <c r="V2703" t="str">
        <f t="shared" si="601"/>
        <v>FY Q4</v>
      </c>
    </row>
    <row r="2704" spans="1:22" x14ac:dyDescent="0.3">
      <c r="A2704" s="18">
        <v>44636</v>
      </c>
      <c r="B2704" t="s">
        <v>865</v>
      </c>
      <c r="C2704" t="s">
        <v>69</v>
      </c>
      <c r="D2704" t="s">
        <v>3727</v>
      </c>
      <c r="E2704">
        <v>418676711458</v>
      </c>
      <c r="F2704" t="s">
        <v>16</v>
      </c>
      <c r="G2704" t="s">
        <v>67</v>
      </c>
      <c r="H2704">
        <v>7165</v>
      </c>
      <c r="I2704" s="2">
        <f t="shared" si="588"/>
        <v>2022</v>
      </c>
      <c r="J2704" s="2" t="str">
        <f t="shared" si="589"/>
        <v>March</v>
      </c>
      <c r="K2704" s="2">
        <f t="shared" si="590"/>
        <v>3</v>
      </c>
      <c r="L2704" s="2" t="str">
        <f t="shared" si="591"/>
        <v>Wednesday</v>
      </c>
      <c r="M2704" s="2">
        <f t="shared" si="592"/>
        <v>12</v>
      </c>
      <c r="N2704" s="3">
        <f t="shared" si="593"/>
        <v>7165</v>
      </c>
      <c r="O2704" s="3">
        <f t="shared" si="594"/>
        <v>0</v>
      </c>
      <c r="P2704" t="str">
        <f t="shared" si="595"/>
        <v>16-Mar</v>
      </c>
      <c r="Q2704" s="9">
        <f t="shared" si="596"/>
        <v>0.72291666666666665</v>
      </c>
      <c r="R2704" t="str">
        <f t="shared" si="597"/>
        <v>Evening</v>
      </c>
      <c r="S2704" s="2">
        <f t="shared" si="598"/>
        <v>16</v>
      </c>
      <c r="T2704" t="str">
        <f t="shared" si="599"/>
        <v>Others</v>
      </c>
      <c r="U2704">
        <f t="shared" si="600"/>
        <v>17</v>
      </c>
      <c r="V2704" t="str">
        <f t="shared" si="601"/>
        <v>FY Q4</v>
      </c>
    </row>
    <row r="2705" spans="1:22" x14ac:dyDescent="0.3">
      <c r="A2705" s="18">
        <v>44636</v>
      </c>
      <c r="B2705" t="s">
        <v>1747</v>
      </c>
      <c r="C2705" t="s">
        <v>131</v>
      </c>
      <c r="D2705" t="s">
        <v>3728</v>
      </c>
      <c r="E2705">
        <v>908005073958</v>
      </c>
      <c r="F2705" t="s">
        <v>16</v>
      </c>
      <c r="G2705" t="s">
        <v>71</v>
      </c>
      <c r="H2705">
        <v>8845</v>
      </c>
      <c r="I2705" s="2">
        <f t="shared" si="588"/>
        <v>2022</v>
      </c>
      <c r="J2705" s="2" t="str">
        <f t="shared" si="589"/>
        <v>March</v>
      </c>
      <c r="K2705" s="2">
        <f t="shared" si="590"/>
        <v>3</v>
      </c>
      <c r="L2705" s="2" t="str">
        <f t="shared" si="591"/>
        <v>Wednesday</v>
      </c>
      <c r="M2705" s="2">
        <f t="shared" si="592"/>
        <v>12</v>
      </c>
      <c r="N2705" s="3">
        <f t="shared" si="593"/>
        <v>8845</v>
      </c>
      <c r="O2705" s="3">
        <f t="shared" si="594"/>
        <v>0</v>
      </c>
      <c r="P2705" t="str">
        <f t="shared" si="595"/>
        <v>16-Mar</v>
      </c>
      <c r="Q2705" s="9">
        <f t="shared" si="596"/>
        <v>0.78888888888888886</v>
      </c>
      <c r="R2705" t="str">
        <f t="shared" si="597"/>
        <v>Evening</v>
      </c>
      <c r="S2705" s="2">
        <f t="shared" si="598"/>
        <v>16</v>
      </c>
      <c r="T2705" t="str">
        <f t="shared" si="599"/>
        <v>Others</v>
      </c>
      <c r="U2705">
        <f t="shared" si="600"/>
        <v>18</v>
      </c>
      <c r="V2705" t="str">
        <f t="shared" si="601"/>
        <v>FY Q4</v>
      </c>
    </row>
    <row r="2706" spans="1:22" x14ac:dyDescent="0.3">
      <c r="A2706" s="18">
        <v>44636</v>
      </c>
      <c r="B2706" t="s">
        <v>2249</v>
      </c>
      <c r="C2706" t="s">
        <v>69</v>
      </c>
      <c r="D2706" t="s">
        <v>3729</v>
      </c>
      <c r="E2706">
        <v>759819336919</v>
      </c>
      <c r="F2706" t="s">
        <v>16</v>
      </c>
      <c r="G2706" t="s">
        <v>67</v>
      </c>
      <c r="H2706">
        <v>15775</v>
      </c>
      <c r="I2706" s="2">
        <f t="shared" si="588"/>
        <v>2022</v>
      </c>
      <c r="J2706" s="2" t="str">
        <f t="shared" si="589"/>
        <v>March</v>
      </c>
      <c r="K2706" s="2">
        <f t="shared" si="590"/>
        <v>3</v>
      </c>
      <c r="L2706" s="2" t="str">
        <f t="shared" si="591"/>
        <v>Wednesday</v>
      </c>
      <c r="M2706" s="2">
        <f t="shared" si="592"/>
        <v>12</v>
      </c>
      <c r="N2706" s="3">
        <f t="shared" si="593"/>
        <v>15775</v>
      </c>
      <c r="O2706" s="3">
        <f t="shared" si="594"/>
        <v>0</v>
      </c>
      <c r="P2706" t="str">
        <f t="shared" si="595"/>
        <v>16-Mar</v>
      </c>
      <c r="Q2706" s="9">
        <f t="shared" si="596"/>
        <v>0.81944444444444442</v>
      </c>
      <c r="R2706" t="str">
        <f t="shared" si="597"/>
        <v>Evening</v>
      </c>
      <c r="S2706" s="2">
        <f t="shared" si="598"/>
        <v>16</v>
      </c>
      <c r="T2706" t="str">
        <f t="shared" si="599"/>
        <v>Others</v>
      </c>
      <c r="U2706">
        <f t="shared" si="600"/>
        <v>19</v>
      </c>
      <c r="V2706" t="str">
        <f t="shared" si="601"/>
        <v>FY Q4</v>
      </c>
    </row>
    <row r="2707" spans="1:22" x14ac:dyDescent="0.3">
      <c r="A2707" s="18">
        <v>44636</v>
      </c>
      <c r="B2707" t="s">
        <v>1970</v>
      </c>
      <c r="C2707" t="s">
        <v>262</v>
      </c>
      <c r="D2707" t="s">
        <v>3730</v>
      </c>
      <c r="E2707">
        <v>498059848785</v>
      </c>
      <c r="F2707" t="s">
        <v>16</v>
      </c>
      <c r="G2707" t="s">
        <v>67</v>
      </c>
      <c r="H2707">
        <v>16274</v>
      </c>
      <c r="I2707" s="2">
        <f t="shared" si="588"/>
        <v>2022</v>
      </c>
      <c r="J2707" s="2" t="str">
        <f t="shared" si="589"/>
        <v>March</v>
      </c>
      <c r="K2707" s="2">
        <f t="shared" si="590"/>
        <v>3</v>
      </c>
      <c r="L2707" s="2" t="str">
        <f t="shared" si="591"/>
        <v>Wednesday</v>
      </c>
      <c r="M2707" s="2">
        <f t="shared" si="592"/>
        <v>12</v>
      </c>
      <c r="N2707" s="3">
        <f t="shared" si="593"/>
        <v>16274</v>
      </c>
      <c r="O2707" s="3">
        <f t="shared" si="594"/>
        <v>0</v>
      </c>
      <c r="P2707" t="str">
        <f t="shared" si="595"/>
        <v>16-Mar</v>
      </c>
      <c r="Q2707" s="9">
        <f t="shared" si="596"/>
        <v>0.85277777777777775</v>
      </c>
      <c r="R2707" t="str">
        <f t="shared" si="597"/>
        <v>Evening</v>
      </c>
      <c r="S2707" s="2">
        <f t="shared" si="598"/>
        <v>16</v>
      </c>
      <c r="T2707" t="str">
        <f t="shared" si="599"/>
        <v>Others</v>
      </c>
      <c r="U2707">
        <f t="shared" si="600"/>
        <v>20</v>
      </c>
      <c r="V2707" t="str">
        <f t="shared" si="601"/>
        <v>FY Q4</v>
      </c>
    </row>
    <row r="2708" spans="1:22" x14ac:dyDescent="0.3">
      <c r="A2708" s="18">
        <v>44637</v>
      </c>
      <c r="B2708" t="s">
        <v>374</v>
      </c>
      <c r="C2708" t="s">
        <v>219</v>
      </c>
      <c r="D2708" t="s">
        <v>3731</v>
      </c>
      <c r="E2708">
        <v>994361798709</v>
      </c>
      <c r="F2708" t="s">
        <v>15</v>
      </c>
      <c r="G2708" t="s">
        <v>67</v>
      </c>
      <c r="H2708">
        <v>9379</v>
      </c>
      <c r="I2708" s="2">
        <f t="shared" si="588"/>
        <v>2022</v>
      </c>
      <c r="J2708" s="2" t="str">
        <f t="shared" si="589"/>
        <v>March</v>
      </c>
      <c r="K2708" s="2">
        <f t="shared" si="590"/>
        <v>3</v>
      </c>
      <c r="L2708" s="2" t="str">
        <f t="shared" si="591"/>
        <v>Thursday</v>
      </c>
      <c r="M2708" s="2">
        <f t="shared" si="592"/>
        <v>12</v>
      </c>
      <c r="N2708" s="3">
        <f t="shared" si="593"/>
        <v>0</v>
      </c>
      <c r="O2708" s="3">
        <f t="shared" si="594"/>
        <v>9379</v>
      </c>
      <c r="P2708" t="str">
        <f t="shared" si="595"/>
        <v>17-Mar</v>
      </c>
      <c r="Q2708" s="9">
        <f t="shared" si="596"/>
        <v>0.62986111111111109</v>
      </c>
      <c r="R2708" t="str">
        <f t="shared" si="597"/>
        <v>Afternoon</v>
      </c>
      <c r="S2708" s="2">
        <f t="shared" si="598"/>
        <v>17</v>
      </c>
      <c r="T2708" t="str">
        <f t="shared" si="599"/>
        <v>UPI Transfer</v>
      </c>
      <c r="U2708">
        <f t="shared" si="600"/>
        <v>15</v>
      </c>
      <c r="V2708" t="str">
        <f t="shared" si="601"/>
        <v>FY Q4</v>
      </c>
    </row>
    <row r="2709" spans="1:22" x14ac:dyDescent="0.3">
      <c r="A2709" s="18">
        <v>44637</v>
      </c>
      <c r="B2709" t="s">
        <v>2249</v>
      </c>
      <c r="C2709" t="s">
        <v>69</v>
      </c>
      <c r="D2709" t="s">
        <v>3732</v>
      </c>
      <c r="E2709">
        <v>503334065810</v>
      </c>
      <c r="F2709" t="s">
        <v>16</v>
      </c>
      <c r="G2709" t="s">
        <v>71</v>
      </c>
      <c r="H2709">
        <v>3962</v>
      </c>
      <c r="I2709" s="2">
        <f t="shared" si="588"/>
        <v>2022</v>
      </c>
      <c r="J2709" s="2" t="str">
        <f t="shared" si="589"/>
        <v>March</v>
      </c>
      <c r="K2709" s="2">
        <f t="shared" si="590"/>
        <v>3</v>
      </c>
      <c r="L2709" s="2" t="str">
        <f t="shared" si="591"/>
        <v>Thursday</v>
      </c>
      <c r="M2709" s="2">
        <f t="shared" si="592"/>
        <v>12</v>
      </c>
      <c r="N2709" s="3">
        <f t="shared" si="593"/>
        <v>3962</v>
      </c>
      <c r="O2709" s="3">
        <f t="shared" si="594"/>
        <v>0</v>
      </c>
      <c r="P2709" t="str">
        <f t="shared" si="595"/>
        <v>17-Mar</v>
      </c>
      <c r="Q2709" s="9">
        <f t="shared" si="596"/>
        <v>0.81944444444444442</v>
      </c>
      <c r="R2709" t="str">
        <f t="shared" si="597"/>
        <v>Evening</v>
      </c>
      <c r="S2709" s="2">
        <f t="shared" si="598"/>
        <v>17</v>
      </c>
      <c r="T2709" t="str">
        <f t="shared" si="599"/>
        <v>Others</v>
      </c>
      <c r="U2709">
        <f t="shared" si="600"/>
        <v>19</v>
      </c>
      <c r="V2709" t="str">
        <f t="shared" si="601"/>
        <v>FY Q4</v>
      </c>
    </row>
    <row r="2710" spans="1:22" x14ac:dyDescent="0.3">
      <c r="A2710" s="18">
        <v>44638</v>
      </c>
      <c r="B2710" t="s">
        <v>1750</v>
      </c>
      <c r="C2710" t="s">
        <v>254</v>
      </c>
      <c r="D2710" t="s">
        <v>3733</v>
      </c>
      <c r="E2710">
        <v>668879252542</v>
      </c>
      <c r="F2710" t="s">
        <v>16</v>
      </c>
      <c r="G2710" t="s">
        <v>67</v>
      </c>
      <c r="H2710">
        <v>13396</v>
      </c>
      <c r="I2710" s="2">
        <f t="shared" si="588"/>
        <v>2022</v>
      </c>
      <c r="J2710" s="2" t="str">
        <f t="shared" si="589"/>
        <v>March</v>
      </c>
      <c r="K2710" s="2">
        <f t="shared" si="590"/>
        <v>3</v>
      </c>
      <c r="L2710" s="2" t="str">
        <f t="shared" si="591"/>
        <v>Friday</v>
      </c>
      <c r="M2710" s="2">
        <f t="shared" si="592"/>
        <v>12</v>
      </c>
      <c r="N2710" s="3">
        <f t="shared" si="593"/>
        <v>13396</v>
      </c>
      <c r="O2710" s="3">
        <f t="shared" si="594"/>
        <v>0</v>
      </c>
      <c r="P2710" t="str">
        <f t="shared" si="595"/>
        <v>18-Mar</v>
      </c>
      <c r="Q2710" s="9">
        <f t="shared" si="596"/>
        <v>0.52430555555555558</v>
      </c>
      <c r="R2710" t="str">
        <f t="shared" si="597"/>
        <v>Afternoon</v>
      </c>
      <c r="S2710" s="2">
        <f t="shared" si="598"/>
        <v>18</v>
      </c>
      <c r="T2710" t="str">
        <f t="shared" si="599"/>
        <v>Others</v>
      </c>
      <c r="U2710">
        <f t="shared" si="600"/>
        <v>12</v>
      </c>
      <c r="V2710" t="str">
        <f t="shared" si="601"/>
        <v>FY Q4</v>
      </c>
    </row>
    <row r="2711" spans="1:22" x14ac:dyDescent="0.3">
      <c r="A2711" s="18">
        <v>44638</v>
      </c>
      <c r="B2711" t="s">
        <v>486</v>
      </c>
      <c r="C2711" t="s">
        <v>65</v>
      </c>
      <c r="D2711" t="s">
        <v>3734</v>
      </c>
      <c r="E2711">
        <v>45767004033</v>
      </c>
      <c r="F2711" t="s">
        <v>16</v>
      </c>
      <c r="G2711" t="s">
        <v>67</v>
      </c>
      <c r="H2711">
        <v>5929</v>
      </c>
      <c r="I2711" s="2">
        <f t="shared" si="588"/>
        <v>2022</v>
      </c>
      <c r="J2711" s="2" t="str">
        <f t="shared" si="589"/>
        <v>March</v>
      </c>
      <c r="K2711" s="2">
        <f t="shared" si="590"/>
        <v>3</v>
      </c>
      <c r="L2711" s="2" t="str">
        <f t="shared" si="591"/>
        <v>Friday</v>
      </c>
      <c r="M2711" s="2">
        <f t="shared" si="592"/>
        <v>12</v>
      </c>
      <c r="N2711" s="3">
        <f t="shared" si="593"/>
        <v>5929</v>
      </c>
      <c r="O2711" s="3">
        <f t="shared" si="594"/>
        <v>0</v>
      </c>
      <c r="P2711" t="str">
        <f t="shared" si="595"/>
        <v>18-Mar</v>
      </c>
      <c r="Q2711" s="9">
        <f t="shared" si="596"/>
        <v>0.74236111111111114</v>
      </c>
      <c r="R2711" t="str">
        <f t="shared" si="597"/>
        <v>Evening</v>
      </c>
      <c r="S2711" s="2">
        <f t="shared" si="598"/>
        <v>18</v>
      </c>
      <c r="T2711" t="str">
        <f t="shared" si="599"/>
        <v>Others</v>
      </c>
      <c r="U2711">
        <f t="shared" si="600"/>
        <v>17</v>
      </c>
      <c r="V2711" t="str">
        <f t="shared" si="601"/>
        <v>FY Q4</v>
      </c>
    </row>
    <row r="2712" spans="1:22" x14ac:dyDescent="0.3">
      <c r="A2712" s="18">
        <v>44638</v>
      </c>
      <c r="B2712" t="s">
        <v>2825</v>
      </c>
      <c r="C2712" t="s">
        <v>79</v>
      </c>
      <c r="D2712" t="s">
        <v>3735</v>
      </c>
      <c r="E2712">
        <v>156853969763</v>
      </c>
      <c r="F2712" t="s">
        <v>16</v>
      </c>
      <c r="G2712" t="s">
        <v>67</v>
      </c>
      <c r="H2712">
        <v>8916</v>
      </c>
      <c r="I2712" s="2">
        <f t="shared" si="588"/>
        <v>2022</v>
      </c>
      <c r="J2712" s="2" t="str">
        <f t="shared" si="589"/>
        <v>March</v>
      </c>
      <c r="K2712" s="2">
        <f t="shared" si="590"/>
        <v>3</v>
      </c>
      <c r="L2712" s="2" t="str">
        <f t="shared" si="591"/>
        <v>Friday</v>
      </c>
      <c r="M2712" s="2">
        <f t="shared" si="592"/>
        <v>12</v>
      </c>
      <c r="N2712" s="3">
        <f t="shared" si="593"/>
        <v>8916</v>
      </c>
      <c r="O2712" s="3">
        <f t="shared" si="594"/>
        <v>0</v>
      </c>
      <c r="P2712" t="str">
        <f t="shared" si="595"/>
        <v>18-Mar</v>
      </c>
      <c r="Q2712" s="9">
        <f t="shared" si="596"/>
        <v>0.80763888888888891</v>
      </c>
      <c r="R2712" t="str">
        <f t="shared" si="597"/>
        <v>Evening</v>
      </c>
      <c r="S2712" s="2">
        <f t="shared" si="598"/>
        <v>18</v>
      </c>
      <c r="T2712" t="str">
        <f t="shared" si="599"/>
        <v>Others</v>
      </c>
      <c r="U2712">
        <f t="shared" si="600"/>
        <v>19</v>
      </c>
      <c r="V2712" t="str">
        <f t="shared" si="601"/>
        <v>FY Q4</v>
      </c>
    </row>
    <row r="2713" spans="1:22" x14ac:dyDescent="0.3">
      <c r="A2713" s="18">
        <v>44639</v>
      </c>
      <c r="B2713" t="s">
        <v>1072</v>
      </c>
      <c r="C2713" t="s">
        <v>95</v>
      </c>
      <c r="D2713" t="s">
        <v>3736</v>
      </c>
      <c r="E2713">
        <v>521057200939</v>
      </c>
      <c r="F2713" t="s">
        <v>16</v>
      </c>
      <c r="G2713" t="s">
        <v>67</v>
      </c>
      <c r="H2713">
        <v>9126</v>
      </c>
      <c r="I2713" s="2">
        <f t="shared" si="588"/>
        <v>2022</v>
      </c>
      <c r="J2713" s="2" t="str">
        <f t="shared" si="589"/>
        <v>March</v>
      </c>
      <c r="K2713" s="2">
        <f t="shared" si="590"/>
        <v>3</v>
      </c>
      <c r="L2713" s="2" t="str">
        <f t="shared" si="591"/>
        <v>Saturday</v>
      </c>
      <c r="M2713" s="2">
        <f t="shared" si="592"/>
        <v>12</v>
      </c>
      <c r="N2713" s="3">
        <f t="shared" si="593"/>
        <v>9126</v>
      </c>
      <c r="O2713" s="3">
        <f t="shared" si="594"/>
        <v>0</v>
      </c>
      <c r="P2713" t="str">
        <f t="shared" si="595"/>
        <v>19-Mar</v>
      </c>
      <c r="Q2713" s="9">
        <f t="shared" si="596"/>
        <v>0.36249999999999999</v>
      </c>
      <c r="R2713" t="str">
        <f t="shared" si="597"/>
        <v>Morning</v>
      </c>
      <c r="S2713" s="2">
        <f t="shared" si="598"/>
        <v>19</v>
      </c>
      <c r="T2713" t="str">
        <f t="shared" si="599"/>
        <v>Others</v>
      </c>
      <c r="U2713">
        <f t="shared" si="600"/>
        <v>8</v>
      </c>
      <c r="V2713" t="str">
        <f t="shared" si="601"/>
        <v>FY Q4</v>
      </c>
    </row>
    <row r="2714" spans="1:22" x14ac:dyDescent="0.3">
      <c r="A2714" s="18">
        <v>44639</v>
      </c>
      <c r="B2714" t="s">
        <v>1331</v>
      </c>
      <c r="C2714" t="s">
        <v>107</v>
      </c>
      <c r="D2714" t="s">
        <v>3737</v>
      </c>
      <c r="E2714">
        <v>789181137889</v>
      </c>
      <c r="F2714" t="s">
        <v>15</v>
      </c>
      <c r="G2714" t="s">
        <v>71</v>
      </c>
      <c r="H2714">
        <v>18069</v>
      </c>
      <c r="I2714" s="2">
        <f t="shared" si="588"/>
        <v>2022</v>
      </c>
      <c r="J2714" s="2" t="str">
        <f t="shared" si="589"/>
        <v>March</v>
      </c>
      <c r="K2714" s="2">
        <f t="shared" si="590"/>
        <v>3</v>
      </c>
      <c r="L2714" s="2" t="str">
        <f t="shared" si="591"/>
        <v>Saturday</v>
      </c>
      <c r="M2714" s="2">
        <f t="shared" si="592"/>
        <v>12</v>
      </c>
      <c r="N2714" s="3">
        <f t="shared" si="593"/>
        <v>0</v>
      </c>
      <c r="O2714" s="3">
        <f t="shared" si="594"/>
        <v>18069</v>
      </c>
      <c r="P2714" t="str">
        <f t="shared" si="595"/>
        <v>19-Mar</v>
      </c>
      <c r="Q2714" s="9">
        <f t="shared" si="596"/>
        <v>0.79722222222222228</v>
      </c>
      <c r="R2714" t="str">
        <f t="shared" si="597"/>
        <v>Evening</v>
      </c>
      <c r="S2714" s="2">
        <f t="shared" si="598"/>
        <v>19</v>
      </c>
      <c r="T2714" t="str">
        <f t="shared" si="599"/>
        <v>UPI Transfer</v>
      </c>
      <c r="U2714">
        <f t="shared" si="600"/>
        <v>19</v>
      </c>
      <c r="V2714" t="str">
        <f t="shared" si="601"/>
        <v>FY Q4</v>
      </c>
    </row>
    <row r="2715" spans="1:22" x14ac:dyDescent="0.3">
      <c r="A2715" s="18">
        <v>44640</v>
      </c>
      <c r="B2715" t="s">
        <v>381</v>
      </c>
      <c r="C2715" t="s">
        <v>357</v>
      </c>
      <c r="D2715" t="s">
        <v>3738</v>
      </c>
      <c r="E2715">
        <v>613471486465</v>
      </c>
      <c r="F2715" t="s">
        <v>15</v>
      </c>
      <c r="G2715" t="s">
        <v>67</v>
      </c>
      <c r="H2715">
        <v>6030</v>
      </c>
      <c r="I2715" s="2">
        <f t="shared" si="588"/>
        <v>2022</v>
      </c>
      <c r="J2715" s="2" t="str">
        <f t="shared" si="589"/>
        <v>March</v>
      </c>
      <c r="K2715" s="2">
        <f t="shared" si="590"/>
        <v>3</v>
      </c>
      <c r="L2715" s="2" t="str">
        <f t="shared" si="591"/>
        <v>Sunday</v>
      </c>
      <c r="M2715" s="2">
        <f t="shared" si="592"/>
        <v>13</v>
      </c>
      <c r="N2715" s="3">
        <f t="shared" si="593"/>
        <v>0</v>
      </c>
      <c r="O2715" s="3">
        <f t="shared" si="594"/>
        <v>6030</v>
      </c>
      <c r="P2715" t="str">
        <f t="shared" si="595"/>
        <v>20-Mar</v>
      </c>
      <c r="Q2715" s="9">
        <f t="shared" si="596"/>
        <v>0.41249999999999998</v>
      </c>
      <c r="R2715" t="str">
        <f t="shared" si="597"/>
        <v>Morning</v>
      </c>
      <c r="S2715" s="2">
        <f t="shared" si="598"/>
        <v>20</v>
      </c>
      <c r="T2715" t="str">
        <f t="shared" si="599"/>
        <v>UPI Transfer</v>
      </c>
      <c r="U2715">
        <f t="shared" si="600"/>
        <v>9</v>
      </c>
      <c r="V2715" t="str">
        <f t="shared" si="601"/>
        <v>FY Q4</v>
      </c>
    </row>
    <row r="2716" spans="1:22" x14ac:dyDescent="0.3">
      <c r="A2716" s="18">
        <v>44640</v>
      </c>
      <c r="B2716" t="s">
        <v>231</v>
      </c>
      <c r="C2716" t="s">
        <v>605</v>
      </c>
      <c r="D2716" t="s">
        <v>3739</v>
      </c>
      <c r="E2716">
        <v>615035016521</v>
      </c>
      <c r="F2716" t="s">
        <v>16</v>
      </c>
      <c r="G2716" t="s">
        <v>67</v>
      </c>
      <c r="H2716">
        <v>17483</v>
      </c>
      <c r="I2716" s="2">
        <f t="shared" si="588"/>
        <v>2022</v>
      </c>
      <c r="J2716" s="2" t="str">
        <f t="shared" si="589"/>
        <v>March</v>
      </c>
      <c r="K2716" s="2">
        <f t="shared" si="590"/>
        <v>3</v>
      </c>
      <c r="L2716" s="2" t="str">
        <f t="shared" si="591"/>
        <v>Sunday</v>
      </c>
      <c r="M2716" s="2">
        <f t="shared" si="592"/>
        <v>13</v>
      </c>
      <c r="N2716" s="3">
        <f t="shared" si="593"/>
        <v>17483</v>
      </c>
      <c r="O2716" s="3">
        <f t="shared" si="594"/>
        <v>0</v>
      </c>
      <c r="P2716" t="str">
        <f t="shared" si="595"/>
        <v>20-Mar</v>
      </c>
      <c r="Q2716" s="9">
        <f t="shared" si="596"/>
        <v>0.68541666666666667</v>
      </c>
      <c r="R2716" t="str">
        <f t="shared" si="597"/>
        <v>Afternoon</v>
      </c>
      <c r="S2716" s="2">
        <f t="shared" si="598"/>
        <v>20</v>
      </c>
      <c r="T2716" t="str">
        <f t="shared" si="599"/>
        <v>Others</v>
      </c>
      <c r="U2716">
        <f t="shared" si="600"/>
        <v>16</v>
      </c>
      <c r="V2716" t="str">
        <f t="shared" si="601"/>
        <v>FY Q4</v>
      </c>
    </row>
    <row r="2717" spans="1:22" x14ac:dyDescent="0.3">
      <c r="A2717" s="18">
        <v>44640</v>
      </c>
      <c r="B2717" t="s">
        <v>632</v>
      </c>
      <c r="C2717" t="s">
        <v>76</v>
      </c>
      <c r="D2717" t="s">
        <v>3740</v>
      </c>
      <c r="E2717">
        <v>757305512595</v>
      </c>
      <c r="F2717" t="s">
        <v>16</v>
      </c>
      <c r="G2717" t="s">
        <v>71</v>
      </c>
      <c r="H2717">
        <v>7184</v>
      </c>
      <c r="I2717" s="2">
        <f t="shared" si="588"/>
        <v>2022</v>
      </c>
      <c r="J2717" s="2" t="str">
        <f t="shared" si="589"/>
        <v>March</v>
      </c>
      <c r="K2717" s="2">
        <f t="shared" si="590"/>
        <v>3</v>
      </c>
      <c r="L2717" s="2" t="str">
        <f t="shared" si="591"/>
        <v>Sunday</v>
      </c>
      <c r="M2717" s="2">
        <f t="shared" si="592"/>
        <v>13</v>
      </c>
      <c r="N2717" s="3">
        <f t="shared" si="593"/>
        <v>7184</v>
      </c>
      <c r="O2717" s="3">
        <f t="shared" si="594"/>
        <v>0</v>
      </c>
      <c r="P2717" t="str">
        <f t="shared" si="595"/>
        <v>20-Mar</v>
      </c>
      <c r="Q2717" s="9">
        <f t="shared" si="596"/>
        <v>0.70902777777777781</v>
      </c>
      <c r="R2717" t="str">
        <f t="shared" si="597"/>
        <v>Evening</v>
      </c>
      <c r="S2717" s="2">
        <f t="shared" si="598"/>
        <v>20</v>
      </c>
      <c r="T2717" t="str">
        <f t="shared" si="599"/>
        <v>Others</v>
      </c>
      <c r="U2717">
        <f t="shared" si="600"/>
        <v>17</v>
      </c>
      <c r="V2717" t="str">
        <f t="shared" si="601"/>
        <v>FY Q4</v>
      </c>
    </row>
    <row r="2718" spans="1:22" x14ac:dyDescent="0.3">
      <c r="A2718" s="18">
        <v>44640</v>
      </c>
      <c r="B2718" t="s">
        <v>1301</v>
      </c>
      <c r="C2718" t="s">
        <v>254</v>
      </c>
      <c r="D2718" t="s">
        <v>3741</v>
      </c>
      <c r="E2718">
        <v>119522291144</v>
      </c>
      <c r="F2718" t="s">
        <v>16</v>
      </c>
      <c r="G2718" t="s">
        <v>71</v>
      </c>
      <c r="H2718">
        <v>9730</v>
      </c>
      <c r="I2718" s="2">
        <f t="shared" si="588"/>
        <v>2022</v>
      </c>
      <c r="J2718" s="2" t="str">
        <f t="shared" si="589"/>
        <v>March</v>
      </c>
      <c r="K2718" s="2">
        <f t="shared" si="590"/>
        <v>3</v>
      </c>
      <c r="L2718" s="2" t="str">
        <f t="shared" si="591"/>
        <v>Sunday</v>
      </c>
      <c r="M2718" s="2">
        <f t="shared" si="592"/>
        <v>13</v>
      </c>
      <c r="N2718" s="3">
        <f t="shared" si="593"/>
        <v>9730</v>
      </c>
      <c r="O2718" s="3">
        <f t="shared" si="594"/>
        <v>0</v>
      </c>
      <c r="P2718" t="str">
        <f t="shared" si="595"/>
        <v>20-Mar</v>
      </c>
      <c r="Q2718" s="9">
        <f t="shared" si="596"/>
        <v>0.73263888888888884</v>
      </c>
      <c r="R2718" t="str">
        <f t="shared" si="597"/>
        <v>Evening</v>
      </c>
      <c r="S2718" s="2">
        <f t="shared" si="598"/>
        <v>20</v>
      </c>
      <c r="T2718" t="str">
        <f t="shared" si="599"/>
        <v>Others</v>
      </c>
      <c r="U2718">
        <f t="shared" si="600"/>
        <v>17</v>
      </c>
      <c r="V2718" t="str">
        <f t="shared" si="601"/>
        <v>FY Q4</v>
      </c>
    </row>
    <row r="2719" spans="1:22" x14ac:dyDescent="0.3">
      <c r="A2719" s="18">
        <v>44640</v>
      </c>
      <c r="B2719" t="s">
        <v>2112</v>
      </c>
      <c r="C2719" t="s">
        <v>234</v>
      </c>
      <c r="D2719" t="s">
        <v>3742</v>
      </c>
      <c r="E2719">
        <v>677545213218</v>
      </c>
      <c r="F2719" t="s">
        <v>15</v>
      </c>
      <c r="G2719" t="s">
        <v>71</v>
      </c>
      <c r="H2719">
        <v>5696</v>
      </c>
      <c r="I2719" s="2">
        <f t="shared" si="588"/>
        <v>2022</v>
      </c>
      <c r="J2719" s="2" t="str">
        <f t="shared" si="589"/>
        <v>March</v>
      </c>
      <c r="K2719" s="2">
        <f t="shared" si="590"/>
        <v>3</v>
      </c>
      <c r="L2719" s="2" t="str">
        <f t="shared" si="591"/>
        <v>Sunday</v>
      </c>
      <c r="M2719" s="2">
        <f t="shared" si="592"/>
        <v>13</v>
      </c>
      <c r="N2719" s="3">
        <f t="shared" si="593"/>
        <v>0</v>
      </c>
      <c r="O2719" s="3">
        <f t="shared" si="594"/>
        <v>5696</v>
      </c>
      <c r="P2719" t="str">
        <f t="shared" si="595"/>
        <v>20-Mar</v>
      </c>
      <c r="Q2719" s="9">
        <f t="shared" si="596"/>
        <v>0.74652777777777779</v>
      </c>
      <c r="R2719" t="str">
        <f t="shared" si="597"/>
        <v>Evening</v>
      </c>
      <c r="S2719" s="2">
        <f t="shared" si="598"/>
        <v>20</v>
      </c>
      <c r="T2719" t="str">
        <f t="shared" si="599"/>
        <v>UPI Transfer</v>
      </c>
      <c r="U2719">
        <f t="shared" si="600"/>
        <v>17</v>
      </c>
      <c r="V2719" t="str">
        <f t="shared" si="601"/>
        <v>FY Q4</v>
      </c>
    </row>
    <row r="2720" spans="1:22" x14ac:dyDescent="0.3">
      <c r="A2720" s="18">
        <v>44640</v>
      </c>
      <c r="B2720" t="s">
        <v>1090</v>
      </c>
      <c r="C2720" t="s">
        <v>254</v>
      </c>
      <c r="D2720" t="s">
        <v>3743</v>
      </c>
      <c r="E2720">
        <v>341233087666</v>
      </c>
      <c r="F2720" t="s">
        <v>16</v>
      </c>
      <c r="G2720" t="s">
        <v>67</v>
      </c>
      <c r="H2720">
        <v>19437</v>
      </c>
      <c r="I2720" s="2">
        <f t="shared" si="588"/>
        <v>2022</v>
      </c>
      <c r="J2720" s="2" t="str">
        <f t="shared" si="589"/>
        <v>March</v>
      </c>
      <c r="K2720" s="2">
        <f t="shared" si="590"/>
        <v>3</v>
      </c>
      <c r="L2720" s="2" t="str">
        <f t="shared" si="591"/>
        <v>Sunday</v>
      </c>
      <c r="M2720" s="2">
        <f t="shared" si="592"/>
        <v>13</v>
      </c>
      <c r="N2720" s="3">
        <f t="shared" si="593"/>
        <v>19437</v>
      </c>
      <c r="O2720" s="3">
        <f t="shared" si="594"/>
        <v>0</v>
      </c>
      <c r="P2720" t="str">
        <f t="shared" si="595"/>
        <v>20-Mar</v>
      </c>
      <c r="Q2720" s="9">
        <f t="shared" si="596"/>
        <v>0.76527777777777772</v>
      </c>
      <c r="R2720" t="str">
        <f t="shared" si="597"/>
        <v>Evening</v>
      </c>
      <c r="S2720" s="2">
        <f t="shared" si="598"/>
        <v>20</v>
      </c>
      <c r="T2720" t="str">
        <f t="shared" si="599"/>
        <v>Others</v>
      </c>
      <c r="U2720">
        <f t="shared" si="600"/>
        <v>18</v>
      </c>
      <c r="V2720" t="str">
        <f t="shared" si="601"/>
        <v>FY Q4</v>
      </c>
    </row>
    <row r="2721" spans="1:22" x14ac:dyDescent="0.3">
      <c r="A2721" s="18">
        <v>44640</v>
      </c>
      <c r="B2721" t="s">
        <v>1017</v>
      </c>
      <c r="C2721" t="s">
        <v>73</v>
      </c>
      <c r="D2721" t="s">
        <v>3744</v>
      </c>
      <c r="E2721">
        <v>639166494358</v>
      </c>
      <c r="F2721" t="s">
        <v>16</v>
      </c>
      <c r="G2721" t="s">
        <v>67</v>
      </c>
      <c r="H2721">
        <v>14242</v>
      </c>
      <c r="I2721" s="2">
        <f t="shared" si="588"/>
        <v>2022</v>
      </c>
      <c r="J2721" s="2" t="str">
        <f t="shared" si="589"/>
        <v>March</v>
      </c>
      <c r="K2721" s="2">
        <f t="shared" si="590"/>
        <v>3</v>
      </c>
      <c r="L2721" s="2" t="str">
        <f t="shared" si="591"/>
        <v>Sunday</v>
      </c>
      <c r="M2721" s="2">
        <f t="shared" si="592"/>
        <v>13</v>
      </c>
      <c r="N2721" s="3">
        <f t="shared" si="593"/>
        <v>14242</v>
      </c>
      <c r="O2721" s="3">
        <f t="shared" si="594"/>
        <v>0</v>
      </c>
      <c r="P2721" t="str">
        <f t="shared" si="595"/>
        <v>20-Mar</v>
      </c>
      <c r="Q2721" s="9">
        <f t="shared" si="596"/>
        <v>0.87708333333333333</v>
      </c>
      <c r="R2721" t="str">
        <f t="shared" si="597"/>
        <v>Night</v>
      </c>
      <c r="S2721" s="2">
        <f t="shared" si="598"/>
        <v>20</v>
      </c>
      <c r="T2721" t="str">
        <f t="shared" si="599"/>
        <v>Others</v>
      </c>
      <c r="U2721">
        <f t="shared" si="600"/>
        <v>21</v>
      </c>
      <c r="V2721" t="str">
        <f t="shared" si="601"/>
        <v>FY Q4</v>
      </c>
    </row>
    <row r="2722" spans="1:22" x14ac:dyDescent="0.3">
      <c r="A2722" s="18">
        <v>44640</v>
      </c>
      <c r="B2722" t="s">
        <v>2812</v>
      </c>
      <c r="C2722" t="s">
        <v>251</v>
      </c>
      <c r="D2722" t="s">
        <v>3745</v>
      </c>
      <c r="E2722">
        <v>549653872761</v>
      </c>
      <c r="F2722" t="s">
        <v>15</v>
      </c>
      <c r="G2722" t="s">
        <v>67</v>
      </c>
      <c r="H2722">
        <v>2388</v>
      </c>
      <c r="I2722" s="2">
        <f t="shared" si="588"/>
        <v>2022</v>
      </c>
      <c r="J2722" s="2" t="str">
        <f t="shared" si="589"/>
        <v>March</v>
      </c>
      <c r="K2722" s="2">
        <f t="shared" si="590"/>
        <v>3</v>
      </c>
      <c r="L2722" s="2" t="str">
        <f t="shared" si="591"/>
        <v>Sunday</v>
      </c>
      <c r="M2722" s="2">
        <f t="shared" si="592"/>
        <v>13</v>
      </c>
      <c r="N2722" s="3">
        <f t="shared" si="593"/>
        <v>0</v>
      </c>
      <c r="O2722" s="3">
        <f t="shared" si="594"/>
        <v>2388</v>
      </c>
      <c r="P2722" t="str">
        <f t="shared" si="595"/>
        <v>20-Mar</v>
      </c>
      <c r="Q2722" s="9">
        <f t="shared" si="596"/>
        <v>0.90416666666666667</v>
      </c>
      <c r="R2722" t="str">
        <f t="shared" si="597"/>
        <v>Night</v>
      </c>
      <c r="S2722" s="2">
        <f t="shared" si="598"/>
        <v>20</v>
      </c>
      <c r="T2722" t="str">
        <f t="shared" si="599"/>
        <v>UPI Transfer</v>
      </c>
      <c r="U2722">
        <f t="shared" si="600"/>
        <v>21</v>
      </c>
      <c r="V2722" t="str">
        <f t="shared" si="601"/>
        <v>FY Q4</v>
      </c>
    </row>
    <row r="2723" spans="1:22" x14ac:dyDescent="0.3">
      <c r="A2723" s="18">
        <v>44641</v>
      </c>
      <c r="B2723" t="s">
        <v>1974</v>
      </c>
      <c r="C2723" t="s">
        <v>131</v>
      </c>
      <c r="D2723" t="s">
        <v>3746</v>
      </c>
      <c r="E2723">
        <v>682183922376</v>
      </c>
      <c r="F2723" t="s">
        <v>16</v>
      </c>
      <c r="G2723" t="s">
        <v>71</v>
      </c>
      <c r="H2723">
        <v>11849</v>
      </c>
      <c r="I2723" s="2">
        <f t="shared" si="588"/>
        <v>2022</v>
      </c>
      <c r="J2723" s="2" t="str">
        <f t="shared" si="589"/>
        <v>March</v>
      </c>
      <c r="K2723" s="2">
        <f t="shared" si="590"/>
        <v>3</v>
      </c>
      <c r="L2723" s="2" t="str">
        <f t="shared" si="591"/>
        <v>Monday</v>
      </c>
      <c r="M2723" s="2">
        <f t="shared" si="592"/>
        <v>13</v>
      </c>
      <c r="N2723" s="3">
        <f t="shared" si="593"/>
        <v>11849</v>
      </c>
      <c r="O2723" s="3">
        <f t="shared" si="594"/>
        <v>0</v>
      </c>
      <c r="P2723" t="str">
        <f t="shared" si="595"/>
        <v>21-Mar</v>
      </c>
      <c r="Q2723" s="9">
        <f t="shared" si="596"/>
        <v>0.56388888888888888</v>
      </c>
      <c r="R2723" t="str">
        <f t="shared" si="597"/>
        <v>Afternoon</v>
      </c>
      <c r="S2723" s="2">
        <f t="shared" si="598"/>
        <v>21</v>
      </c>
      <c r="T2723" t="str">
        <f t="shared" si="599"/>
        <v>Others</v>
      </c>
      <c r="U2723">
        <f t="shared" si="600"/>
        <v>13</v>
      </c>
      <c r="V2723" t="str">
        <f t="shared" si="601"/>
        <v>FY Q4</v>
      </c>
    </row>
    <row r="2724" spans="1:22" x14ac:dyDescent="0.3">
      <c r="A2724" s="18">
        <v>44641</v>
      </c>
      <c r="B2724" t="s">
        <v>119</v>
      </c>
      <c r="C2724" t="s">
        <v>338</v>
      </c>
      <c r="D2724" t="s">
        <v>3747</v>
      </c>
      <c r="E2724">
        <v>619735350090</v>
      </c>
      <c r="F2724" t="s">
        <v>15</v>
      </c>
      <c r="G2724" t="s">
        <v>67</v>
      </c>
      <c r="H2724">
        <v>5426</v>
      </c>
      <c r="I2724" s="2">
        <f t="shared" si="588"/>
        <v>2022</v>
      </c>
      <c r="J2724" s="2" t="str">
        <f t="shared" si="589"/>
        <v>March</v>
      </c>
      <c r="K2724" s="2">
        <f t="shared" si="590"/>
        <v>3</v>
      </c>
      <c r="L2724" s="2" t="str">
        <f t="shared" si="591"/>
        <v>Monday</v>
      </c>
      <c r="M2724" s="2">
        <f t="shared" si="592"/>
        <v>13</v>
      </c>
      <c r="N2724" s="3">
        <f t="shared" si="593"/>
        <v>0</v>
      </c>
      <c r="O2724" s="3">
        <f t="shared" si="594"/>
        <v>5426</v>
      </c>
      <c r="P2724" t="str">
        <f t="shared" si="595"/>
        <v>21-Mar</v>
      </c>
      <c r="Q2724" s="9">
        <f t="shared" si="596"/>
        <v>0.59722222222222221</v>
      </c>
      <c r="R2724" t="str">
        <f t="shared" si="597"/>
        <v>Afternoon</v>
      </c>
      <c r="S2724" s="2">
        <f t="shared" si="598"/>
        <v>21</v>
      </c>
      <c r="T2724" t="str">
        <f t="shared" si="599"/>
        <v>UPI Transfer</v>
      </c>
      <c r="U2724">
        <f t="shared" si="600"/>
        <v>14</v>
      </c>
      <c r="V2724" t="str">
        <f t="shared" si="601"/>
        <v>FY Q4</v>
      </c>
    </row>
    <row r="2725" spans="1:22" x14ac:dyDescent="0.3">
      <c r="A2725" s="18">
        <v>44641</v>
      </c>
      <c r="B2725" t="s">
        <v>1190</v>
      </c>
      <c r="C2725" t="s">
        <v>95</v>
      </c>
      <c r="D2725" t="s">
        <v>3748</v>
      </c>
      <c r="E2725">
        <v>423793830383</v>
      </c>
      <c r="F2725" t="s">
        <v>16</v>
      </c>
      <c r="G2725" t="s">
        <v>67</v>
      </c>
      <c r="H2725">
        <v>18640</v>
      </c>
      <c r="I2725" s="2">
        <f t="shared" si="588"/>
        <v>2022</v>
      </c>
      <c r="J2725" s="2" t="str">
        <f t="shared" si="589"/>
        <v>March</v>
      </c>
      <c r="K2725" s="2">
        <f t="shared" si="590"/>
        <v>3</v>
      </c>
      <c r="L2725" s="2" t="str">
        <f t="shared" si="591"/>
        <v>Monday</v>
      </c>
      <c r="M2725" s="2">
        <f t="shared" si="592"/>
        <v>13</v>
      </c>
      <c r="N2725" s="3">
        <f t="shared" si="593"/>
        <v>18640</v>
      </c>
      <c r="O2725" s="3">
        <f t="shared" si="594"/>
        <v>0</v>
      </c>
      <c r="P2725" t="str">
        <f t="shared" si="595"/>
        <v>21-Mar</v>
      </c>
      <c r="Q2725" s="9">
        <f t="shared" si="596"/>
        <v>0.60555555555555551</v>
      </c>
      <c r="R2725" t="str">
        <f t="shared" si="597"/>
        <v>Afternoon</v>
      </c>
      <c r="S2725" s="2">
        <f t="shared" si="598"/>
        <v>21</v>
      </c>
      <c r="T2725" t="str">
        <f t="shared" si="599"/>
        <v>Others</v>
      </c>
      <c r="U2725">
        <f t="shared" si="600"/>
        <v>14</v>
      </c>
      <c r="V2725" t="str">
        <f t="shared" si="601"/>
        <v>FY Q4</v>
      </c>
    </row>
    <row r="2726" spans="1:22" x14ac:dyDescent="0.3">
      <c r="A2726" s="18">
        <v>44641</v>
      </c>
      <c r="B2726" t="s">
        <v>1694</v>
      </c>
      <c r="C2726" t="s">
        <v>366</v>
      </c>
      <c r="D2726" t="s">
        <v>3749</v>
      </c>
      <c r="E2726">
        <v>813406244040</v>
      </c>
      <c r="F2726" t="s">
        <v>16</v>
      </c>
      <c r="G2726" t="s">
        <v>71</v>
      </c>
      <c r="H2726">
        <v>3001</v>
      </c>
      <c r="I2726" s="2">
        <f t="shared" ref="I2726:I2789" si="602">YEAR(A2726)</f>
        <v>2022</v>
      </c>
      <c r="J2726" s="2" t="str">
        <f t="shared" ref="J2726:J2789" si="603">TEXT(A2726,"mmmm")</f>
        <v>March</v>
      </c>
      <c r="K2726" s="2">
        <f t="shared" ref="K2726:K2789" si="604">MONTH(A2726)</f>
        <v>3</v>
      </c>
      <c r="L2726" s="2" t="str">
        <f t="shared" ref="L2726:L2789" si="605">TEXT(A2726,"dddd")</f>
        <v>Monday</v>
      </c>
      <c r="M2726" s="2">
        <f t="shared" ref="M2726:M2789" si="606">WEEKNUM(A2726)</f>
        <v>13</v>
      </c>
      <c r="N2726" s="3">
        <f t="shared" ref="N2726:N2789" si="607">IF(F2726="Credit",H2726,0)</f>
        <v>3001</v>
      </c>
      <c r="O2726" s="3">
        <f t="shared" ref="O2726:O2789" si="608">IF(F2726="Debit",H2726,0)</f>
        <v>0</v>
      </c>
      <c r="P2726" t="str">
        <f t="shared" ref="P2726:P2789" si="609">TEXT(A2726,"d-mmm")</f>
        <v>21-Mar</v>
      </c>
      <c r="Q2726" s="9">
        <f t="shared" ref="Q2726:Q2789" si="610">TIMEVALUE(TRIM(CLEAN(SUBSTITUTE(B2726,CHAR(34),""))))</f>
        <v>0.75694444444444442</v>
      </c>
      <c r="R2726" t="str">
        <f t="shared" ref="R2726:R2789" si="611">IF(HOUR(Q2726)&lt;12,"Morning",IF(HOUR(Q2726)&lt;17,"Afternoon",IF(HOUR(Q2726)&lt;21,"Evening","Night")))</f>
        <v>Evening</v>
      </c>
      <c r="S2726" s="2">
        <f t="shared" ref="S2726:S2789" si="612">DAY(A2726)</f>
        <v>21</v>
      </c>
      <c r="T2726" t="str">
        <f t="shared" ref="T2726:T2789" si="613">IF(ISNUMBER(SEARCH("Recharge",C2726)),"Recharge",IF(ISNUMBER(SEARCH("Petrol",C2726)),"Fuel",IF(ISNUMBER(SEARCH("Restaurant",C2726)),"Food",IF(ISNUMBER(SEARCH("Amazon",C2726)),"Shopping",IF(ISNUMBER(SEARCH("Salary",C2726)),"Salary",IF(ISNUMBER(SEARCH("Paid to",C2726)),"UPI Transfer","Others"))))))</f>
        <v>Others</v>
      </c>
      <c r="U2726">
        <f t="shared" ref="U2726:U2789" si="614">HOUR(Q2726)</f>
        <v>18</v>
      </c>
      <c r="V2726" t="str">
        <f t="shared" ref="V2726:V2789" si="615">"FY Q"&amp;INT(MOD(MONTH(A2726)-4,12)/3)+1</f>
        <v>FY Q4</v>
      </c>
    </row>
    <row r="2727" spans="1:22" x14ac:dyDescent="0.3">
      <c r="A2727" s="18">
        <v>44641</v>
      </c>
      <c r="B2727" t="s">
        <v>1125</v>
      </c>
      <c r="C2727" t="s">
        <v>254</v>
      </c>
      <c r="D2727" t="s">
        <v>3750</v>
      </c>
      <c r="E2727">
        <v>167426484388</v>
      </c>
      <c r="F2727" t="s">
        <v>16</v>
      </c>
      <c r="G2727" t="s">
        <v>67</v>
      </c>
      <c r="H2727">
        <v>8082</v>
      </c>
      <c r="I2727" s="2">
        <f t="shared" si="602"/>
        <v>2022</v>
      </c>
      <c r="J2727" s="2" t="str">
        <f t="shared" si="603"/>
        <v>March</v>
      </c>
      <c r="K2727" s="2">
        <f t="shared" si="604"/>
        <v>3</v>
      </c>
      <c r="L2727" s="2" t="str">
        <f t="shared" si="605"/>
        <v>Monday</v>
      </c>
      <c r="M2727" s="2">
        <f t="shared" si="606"/>
        <v>13</v>
      </c>
      <c r="N2727" s="3">
        <f t="shared" si="607"/>
        <v>8082</v>
      </c>
      <c r="O2727" s="3">
        <f t="shared" si="608"/>
        <v>0</v>
      </c>
      <c r="P2727" t="str">
        <f t="shared" si="609"/>
        <v>21-Mar</v>
      </c>
      <c r="Q2727" s="9">
        <f t="shared" si="610"/>
        <v>0.8881944444444444</v>
      </c>
      <c r="R2727" t="str">
        <f t="shared" si="611"/>
        <v>Night</v>
      </c>
      <c r="S2727" s="2">
        <f t="shared" si="612"/>
        <v>21</v>
      </c>
      <c r="T2727" t="str">
        <f t="shared" si="613"/>
        <v>Others</v>
      </c>
      <c r="U2727">
        <f t="shared" si="614"/>
        <v>21</v>
      </c>
      <c r="V2727" t="str">
        <f t="shared" si="615"/>
        <v>FY Q4</v>
      </c>
    </row>
    <row r="2728" spans="1:22" x14ac:dyDescent="0.3">
      <c r="A2728" s="18">
        <v>44642</v>
      </c>
      <c r="B2728" t="s">
        <v>743</v>
      </c>
      <c r="C2728" t="s">
        <v>76</v>
      </c>
      <c r="D2728" t="s">
        <v>3751</v>
      </c>
      <c r="E2728">
        <v>516789498713</v>
      </c>
      <c r="F2728" t="s">
        <v>16</v>
      </c>
      <c r="G2728" t="s">
        <v>67</v>
      </c>
      <c r="H2728">
        <v>7930</v>
      </c>
      <c r="I2728" s="2">
        <f t="shared" si="602"/>
        <v>2022</v>
      </c>
      <c r="J2728" s="2" t="str">
        <f t="shared" si="603"/>
        <v>March</v>
      </c>
      <c r="K2728" s="2">
        <f t="shared" si="604"/>
        <v>3</v>
      </c>
      <c r="L2728" s="2" t="str">
        <f t="shared" si="605"/>
        <v>Tuesday</v>
      </c>
      <c r="M2728" s="2">
        <f t="shared" si="606"/>
        <v>13</v>
      </c>
      <c r="N2728" s="3">
        <f t="shared" si="607"/>
        <v>7930</v>
      </c>
      <c r="O2728" s="3">
        <f t="shared" si="608"/>
        <v>0</v>
      </c>
      <c r="P2728" t="str">
        <f t="shared" si="609"/>
        <v>22-Mar</v>
      </c>
      <c r="Q2728" s="9">
        <f t="shared" si="610"/>
        <v>0.5395833333333333</v>
      </c>
      <c r="R2728" t="str">
        <f t="shared" si="611"/>
        <v>Afternoon</v>
      </c>
      <c r="S2728" s="2">
        <f t="shared" si="612"/>
        <v>22</v>
      </c>
      <c r="T2728" t="str">
        <f t="shared" si="613"/>
        <v>Others</v>
      </c>
      <c r="U2728">
        <f t="shared" si="614"/>
        <v>12</v>
      </c>
      <c r="V2728" t="str">
        <f t="shared" si="615"/>
        <v>FY Q4</v>
      </c>
    </row>
    <row r="2729" spans="1:22" x14ac:dyDescent="0.3">
      <c r="A2729" s="18">
        <v>44642</v>
      </c>
      <c r="B2729" t="s">
        <v>1912</v>
      </c>
      <c r="C2729" t="s">
        <v>222</v>
      </c>
      <c r="D2729" t="s">
        <v>3752</v>
      </c>
      <c r="E2729">
        <v>520963688869</v>
      </c>
      <c r="F2729" t="s">
        <v>15</v>
      </c>
      <c r="G2729" t="s">
        <v>71</v>
      </c>
      <c r="H2729">
        <v>9641</v>
      </c>
      <c r="I2729" s="2">
        <f t="shared" si="602"/>
        <v>2022</v>
      </c>
      <c r="J2729" s="2" t="str">
        <f t="shared" si="603"/>
        <v>March</v>
      </c>
      <c r="K2729" s="2">
        <f t="shared" si="604"/>
        <v>3</v>
      </c>
      <c r="L2729" s="2" t="str">
        <f t="shared" si="605"/>
        <v>Tuesday</v>
      </c>
      <c r="M2729" s="2">
        <f t="shared" si="606"/>
        <v>13</v>
      </c>
      <c r="N2729" s="3">
        <f t="shared" si="607"/>
        <v>0</v>
      </c>
      <c r="O2729" s="3">
        <f t="shared" si="608"/>
        <v>9641</v>
      </c>
      <c r="P2729" t="str">
        <f t="shared" si="609"/>
        <v>22-Mar</v>
      </c>
      <c r="Q2729" s="9">
        <f t="shared" si="610"/>
        <v>0.78611111111111109</v>
      </c>
      <c r="R2729" t="str">
        <f t="shared" si="611"/>
        <v>Evening</v>
      </c>
      <c r="S2729" s="2">
        <f t="shared" si="612"/>
        <v>22</v>
      </c>
      <c r="T2729" t="str">
        <f t="shared" si="613"/>
        <v>UPI Transfer</v>
      </c>
      <c r="U2729">
        <f t="shared" si="614"/>
        <v>18</v>
      </c>
      <c r="V2729" t="str">
        <f t="shared" si="615"/>
        <v>FY Q4</v>
      </c>
    </row>
    <row r="2730" spans="1:22" x14ac:dyDescent="0.3">
      <c r="A2730" s="18">
        <v>44642</v>
      </c>
      <c r="B2730" t="s">
        <v>3753</v>
      </c>
      <c r="C2730" t="s">
        <v>273</v>
      </c>
      <c r="D2730" t="s">
        <v>3754</v>
      </c>
      <c r="E2730">
        <v>579693543689</v>
      </c>
      <c r="F2730" t="s">
        <v>16</v>
      </c>
      <c r="G2730" t="s">
        <v>71</v>
      </c>
      <c r="H2730">
        <v>23323</v>
      </c>
      <c r="I2730" s="2">
        <f t="shared" si="602"/>
        <v>2022</v>
      </c>
      <c r="J2730" s="2" t="str">
        <f t="shared" si="603"/>
        <v>March</v>
      </c>
      <c r="K2730" s="2">
        <f t="shared" si="604"/>
        <v>3</v>
      </c>
      <c r="L2730" s="2" t="str">
        <f t="shared" si="605"/>
        <v>Tuesday</v>
      </c>
      <c r="M2730" s="2">
        <f t="shared" si="606"/>
        <v>13</v>
      </c>
      <c r="N2730" s="3">
        <f t="shared" si="607"/>
        <v>23323</v>
      </c>
      <c r="O2730" s="3">
        <f t="shared" si="608"/>
        <v>0</v>
      </c>
      <c r="P2730" t="str">
        <f t="shared" si="609"/>
        <v>22-Mar</v>
      </c>
      <c r="Q2730" s="9">
        <f t="shared" si="610"/>
        <v>0.83958333333333335</v>
      </c>
      <c r="R2730" t="str">
        <f t="shared" si="611"/>
        <v>Evening</v>
      </c>
      <c r="S2730" s="2">
        <f t="shared" si="612"/>
        <v>22</v>
      </c>
      <c r="T2730" t="str">
        <f t="shared" si="613"/>
        <v>Others</v>
      </c>
      <c r="U2730">
        <f t="shared" si="614"/>
        <v>20</v>
      </c>
      <c r="V2730" t="str">
        <f t="shared" si="615"/>
        <v>FY Q4</v>
      </c>
    </row>
    <row r="2731" spans="1:22" x14ac:dyDescent="0.3">
      <c r="A2731" s="18">
        <v>44643</v>
      </c>
      <c r="B2731" t="s">
        <v>1821</v>
      </c>
      <c r="C2731" t="s">
        <v>73</v>
      </c>
      <c r="D2731" t="s">
        <v>3755</v>
      </c>
      <c r="E2731">
        <v>708672719343</v>
      </c>
      <c r="F2731" t="s">
        <v>16</v>
      </c>
      <c r="G2731" t="s">
        <v>71</v>
      </c>
      <c r="H2731">
        <v>19025</v>
      </c>
      <c r="I2731" s="2">
        <f t="shared" si="602"/>
        <v>2022</v>
      </c>
      <c r="J2731" s="2" t="str">
        <f t="shared" si="603"/>
        <v>March</v>
      </c>
      <c r="K2731" s="2">
        <f t="shared" si="604"/>
        <v>3</v>
      </c>
      <c r="L2731" s="2" t="str">
        <f t="shared" si="605"/>
        <v>Wednesday</v>
      </c>
      <c r="M2731" s="2">
        <f t="shared" si="606"/>
        <v>13</v>
      </c>
      <c r="N2731" s="3">
        <f t="shared" si="607"/>
        <v>19025</v>
      </c>
      <c r="O2731" s="3">
        <f t="shared" si="608"/>
        <v>0</v>
      </c>
      <c r="P2731" t="str">
        <f t="shared" si="609"/>
        <v>23-Mar</v>
      </c>
      <c r="Q2731" s="9">
        <f t="shared" si="610"/>
        <v>0.53819444444444442</v>
      </c>
      <c r="R2731" t="str">
        <f t="shared" si="611"/>
        <v>Afternoon</v>
      </c>
      <c r="S2731" s="2">
        <f t="shared" si="612"/>
        <v>23</v>
      </c>
      <c r="T2731" t="str">
        <f t="shared" si="613"/>
        <v>Others</v>
      </c>
      <c r="U2731">
        <f t="shared" si="614"/>
        <v>12</v>
      </c>
      <c r="V2731" t="str">
        <f t="shared" si="615"/>
        <v>FY Q4</v>
      </c>
    </row>
    <row r="2732" spans="1:22" x14ac:dyDescent="0.3">
      <c r="A2732" s="18">
        <v>44643</v>
      </c>
      <c r="B2732" t="s">
        <v>930</v>
      </c>
      <c r="C2732" t="s">
        <v>131</v>
      </c>
      <c r="D2732" t="s">
        <v>3756</v>
      </c>
      <c r="E2732">
        <v>506232743494</v>
      </c>
      <c r="F2732" t="s">
        <v>16</v>
      </c>
      <c r="G2732" t="s">
        <v>71</v>
      </c>
      <c r="H2732">
        <v>6498</v>
      </c>
      <c r="I2732" s="2">
        <f t="shared" si="602"/>
        <v>2022</v>
      </c>
      <c r="J2732" s="2" t="str">
        <f t="shared" si="603"/>
        <v>March</v>
      </c>
      <c r="K2732" s="2">
        <f t="shared" si="604"/>
        <v>3</v>
      </c>
      <c r="L2732" s="2" t="str">
        <f t="shared" si="605"/>
        <v>Wednesday</v>
      </c>
      <c r="M2732" s="2">
        <f t="shared" si="606"/>
        <v>13</v>
      </c>
      <c r="N2732" s="3">
        <f t="shared" si="607"/>
        <v>6498</v>
      </c>
      <c r="O2732" s="3">
        <f t="shared" si="608"/>
        <v>0</v>
      </c>
      <c r="P2732" t="str">
        <f t="shared" si="609"/>
        <v>23-Mar</v>
      </c>
      <c r="Q2732" s="9">
        <f t="shared" si="610"/>
        <v>0.61111111111111116</v>
      </c>
      <c r="R2732" t="str">
        <f t="shared" si="611"/>
        <v>Afternoon</v>
      </c>
      <c r="S2732" s="2">
        <f t="shared" si="612"/>
        <v>23</v>
      </c>
      <c r="T2732" t="str">
        <f t="shared" si="613"/>
        <v>Others</v>
      </c>
      <c r="U2732">
        <f t="shared" si="614"/>
        <v>14</v>
      </c>
      <c r="V2732" t="str">
        <f t="shared" si="615"/>
        <v>FY Q4</v>
      </c>
    </row>
    <row r="2733" spans="1:22" x14ac:dyDescent="0.3">
      <c r="A2733" s="18">
        <v>44644</v>
      </c>
      <c r="B2733" t="s">
        <v>301</v>
      </c>
      <c r="C2733" t="s">
        <v>82</v>
      </c>
      <c r="D2733" t="s">
        <v>3757</v>
      </c>
      <c r="E2733">
        <v>10174461425</v>
      </c>
      <c r="F2733" t="s">
        <v>16</v>
      </c>
      <c r="G2733" t="s">
        <v>67</v>
      </c>
      <c r="H2733">
        <v>17866</v>
      </c>
      <c r="I2733" s="2">
        <f t="shared" si="602"/>
        <v>2022</v>
      </c>
      <c r="J2733" s="2" t="str">
        <f t="shared" si="603"/>
        <v>March</v>
      </c>
      <c r="K2733" s="2">
        <f t="shared" si="604"/>
        <v>3</v>
      </c>
      <c r="L2733" s="2" t="str">
        <f t="shared" si="605"/>
        <v>Thursday</v>
      </c>
      <c r="M2733" s="2">
        <f t="shared" si="606"/>
        <v>13</v>
      </c>
      <c r="N2733" s="3">
        <f t="shared" si="607"/>
        <v>17866</v>
      </c>
      <c r="O2733" s="3">
        <f t="shared" si="608"/>
        <v>0</v>
      </c>
      <c r="P2733" t="str">
        <f t="shared" si="609"/>
        <v>24-Mar</v>
      </c>
      <c r="Q2733" s="9">
        <f t="shared" si="610"/>
        <v>0.45347222222222222</v>
      </c>
      <c r="R2733" t="str">
        <f t="shared" si="611"/>
        <v>Morning</v>
      </c>
      <c r="S2733" s="2">
        <f t="shared" si="612"/>
        <v>24</v>
      </c>
      <c r="T2733" t="str">
        <f t="shared" si="613"/>
        <v>Others</v>
      </c>
      <c r="U2733">
        <f t="shared" si="614"/>
        <v>10</v>
      </c>
      <c r="V2733" t="str">
        <f t="shared" si="615"/>
        <v>FY Q4</v>
      </c>
    </row>
    <row r="2734" spans="1:22" x14ac:dyDescent="0.3">
      <c r="A2734" s="18">
        <v>44644</v>
      </c>
      <c r="B2734" t="s">
        <v>2822</v>
      </c>
      <c r="C2734" t="s">
        <v>85</v>
      </c>
      <c r="D2734" t="s">
        <v>3758</v>
      </c>
      <c r="E2734">
        <v>717644334913</v>
      </c>
      <c r="F2734" t="s">
        <v>16</v>
      </c>
      <c r="G2734" t="s">
        <v>67</v>
      </c>
      <c r="H2734">
        <v>3875</v>
      </c>
      <c r="I2734" s="2">
        <f t="shared" si="602"/>
        <v>2022</v>
      </c>
      <c r="J2734" s="2" t="str">
        <f t="shared" si="603"/>
        <v>March</v>
      </c>
      <c r="K2734" s="2">
        <f t="shared" si="604"/>
        <v>3</v>
      </c>
      <c r="L2734" s="2" t="str">
        <f t="shared" si="605"/>
        <v>Thursday</v>
      </c>
      <c r="M2734" s="2">
        <f t="shared" si="606"/>
        <v>13</v>
      </c>
      <c r="N2734" s="3">
        <f t="shared" si="607"/>
        <v>3875</v>
      </c>
      <c r="O2734" s="3">
        <f t="shared" si="608"/>
        <v>0</v>
      </c>
      <c r="P2734" t="str">
        <f t="shared" si="609"/>
        <v>24-Mar</v>
      </c>
      <c r="Q2734" s="9">
        <f t="shared" si="610"/>
        <v>0.60833333333333328</v>
      </c>
      <c r="R2734" t="str">
        <f t="shared" si="611"/>
        <v>Afternoon</v>
      </c>
      <c r="S2734" s="2">
        <f t="shared" si="612"/>
        <v>24</v>
      </c>
      <c r="T2734" t="str">
        <f t="shared" si="613"/>
        <v>Others</v>
      </c>
      <c r="U2734">
        <f t="shared" si="614"/>
        <v>14</v>
      </c>
      <c r="V2734" t="str">
        <f t="shared" si="615"/>
        <v>FY Q4</v>
      </c>
    </row>
    <row r="2735" spans="1:22" x14ac:dyDescent="0.3">
      <c r="A2735" s="18">
        <v>44644</v>
      </c>
      <c r="B2735" t="s">
        <v>162</v>
      </c>
      <c r="C2735" t="s">
        <v>79</v>
      </c>
      <c r="D2735" t="s">
        <v>3759</v>
      </c>
      <c r="E2735">
        <v>966037774522</v>
      </c>
      <c r="F2735" t="s">
        <v>16</v>
      </c>
      <c r="G2735" t="s">
        <v>71</v>
      </c>
      <c r="H2735">
        <v>33865</v>
      </c>
      <c r="I2735" s="2">
        <f t="shared" si="602"/>
        <v>2022</v>
      </c>
      <c r="J2735" s="2" t="str">
        <f t="shared" si="603"/>
        <v>March</v>
      </c>
      <c r="K2735" s="2">
        <f t="shared" si="604"/>
        <v>3</v>
      </c>
      <c r="L2735" s="2" t="str">
        <f t="shared" si="605"/>
        <v>Thursday</v>
      </c>
      <c r="M2735" s="2">
        <f t="shared" si="606"/>
        <v>13</v>
      </c>
      <c r="N2735" s="3">
        <f t="shared" si="607"/>
        <v>33865</v>
      </c>
      <c r="O2735" s="3">
        <f t="shared" si="608"/>
        <v>0</v>
      </c>
      <c r="P2735" t="str">
        <f t="shared" si="609"/>
        <v>24-Mar</v>
      </c>
      <c r="Q2735" s="9">
        <f t="shared" si="610"/>
        <v>0.63472222222222219</v>
      </c>
      <c r="R2735" t="str">
        <f t="shared" si="611"/>
        <v>Afternoon</v>
      </c>
      <c r="S2735" s="2">
        <f t="shared" si="612"/>
        <v>24</v>
      </c>
      <c r="T2735" t="str">
        <f t="shared" si="613"/>
        <v>Others</v>
      </c>
      <c r="U2735">
        <f t="shared" si="614"/>
        <v>15</v>
      </c>
      <c r="V2735" t="str">
        <f t="shared" si="615"/>
        <v>FY Q4</v>
      </c>
    </row>
    <row r="2736" spans="1:22" x14ac:dyDescent="0.3">
      <c r="A2736" s="18">
        <v>44644</v>
      </c>
      <c r="B2736" t="s">
        <v>1340</v>
      </c>
      <c r="C2736" t="s">
        <v>82</v>
      </c>
      <c r="D2736" t="s">
        <v>3760</v>
      </c>
      <c r="E2736">
        <v>142485490266</v>
      </c>
      <c r="F2736" t="s">
        <v>16</v>
      </c>
      <c r="G2736" t="s">
        <v>71</v>
      </c>
      <c r="H2736">
        <v>27521</v>
      </c>
      <c r="I2736" s="2">
        <f t="shared" si="602"/>
        <v>2022</v>
      </c>
      <c r="J2736" s="2" t="str">
        <f t="shared" si="603"/>
        <v>March</v>
      </c>
      <c r="K2736" s="2">
        <f t="shared" si="604"/>
        <v>3</v>
      </c>
      <c r="L2736" s="2" t="str">
        <f t="shared" si="605"/>
        <v>Thursday</v>
      </c>
      <c r="M2736" s="2">
        <f t="shared" si="606"/>
        <v>13</v>
      </c>
      <c r="N2736" s="3">
        <f t="shared" si="607"/>
        <v>27521</v>
      </c>
      <c r="O2736" s="3">
        <f t="shared" si="608"/>
        <v>0</v>
      </c>
      <c r="P2736" t="str">
        <f t="shared" si="609"/>
        <v>24-Mar</v>
      </c>
      <c r="Q2736" s="9">
        <f t="shared" si="610"/>
        <v>0.97222222222222221</v>
      </c>
      <c r="R2736" t="str">
        <f t="shared" si="611"/>
        <v>Night</v>
      </c>
      <c r="S2736" s="2">
        <f t="shared" si="612"/>
        <v>24</v>
      </c>
      <c r="T2736" t="str">
        <f t="shared" si="613"/>
        <v>Others</v>
      </c>
      <c r="U2736">
        <f t="shared" si="614"/>
        <v>23</v>
      </c>
      <c r="V2736" t="str">
        <f t="shared" si="615"/>
        <v>FY Q4</v>
      </c>
    </row>
    <row r="2737" spans="1:22" x14ac:dyDescent="0.3">
      <c r="A2737" s="18">
        <v>44645</v>
      </c>
      <c r="B2737" t="s">
        <v>2457</v>
      </c>
      <c r="C2737" t="s">
        <v>366</v>
      </c>
      <c r="D2737" t="s">
        <v>3761</v>
      </c>
      <c r="E2737">
        <v>461469799304</v>
      </c>
      <c r="F2737" t="s">
        <v>16</v>
      </c>
      <c r="G2737" t="s">
        <v>67</v>
      </c>
      <c r="H2737">
        <v>5708</v>
      </c>
      <c r="I2737" s="2">
        <f t="shared" si="602"/>
        <v>2022</v>
      </c>
      <c r="J2737" s="2" t="str">
        <f t="shared" si="603"/>
        <v>March</v>
      </c>
      <c r="K2737" s="2">
        <f t="shared" si="604"/>
        <v>3</v>
      </c>
      <c r="L2737" s="2" t="str">
        <f t="shared" si="605"/>
        <v>Friday</v>
      </c>
      <c r="M2737" s="2">
        <f t="shared" si="606"/>
        <v>13</v>
      </c>
      <c r="N2737" s="3">
        <f t="shared" si="607"/>
        <v>5708</v>
      </c>
      <c r="O2737" s="3">
        <f t="shared" si="608"/>
        <v>0</v>
      </c>
      <c r="P2737" t="str">
        <f t="shared" si="609"/>
        <v>25-Mar</v>
      </c>
      <c r="Q2737" s="9">
        <f t="shared" si="610"/>
        <v>0.41041666666666665</v>
      </c>
      <c r="R2737" t="str">
        <f t="shared" si="611"/>
        <v>Morning</v>
      </c>
      <c r="S2737" s="2">
        <f t="shared" si="612"/>
        <v>25</v>
      </c>
      <c r="T2737" t="str">
        <f t="shared" si="613"/>
        <v>Others</v>
      </c>
      <c r="U2737">
        <f t="shared" si="614"/>
        <v>9</v>
      </c>
      <c r="V2737" t="str">
        <f t="shared" si="615"/>
        <v>FY Q4</v>
      </c>
    </row>
    <row r="2738" spans="1:22" x14ac:dyDescent="0.3">
      <c r="A2738" s="18">
        <v>44645</v>
      </c>
      <c r="B2738" t="s">
        <v>1208</v>
      </c>
      <c r="C2738" t="s">
        <v>79</v>
      </c>
      <c r="D2738" t="s">
        <v>3762</v>
      </c>
      <c r="E2738">
        <v>578537705005</v>
      </c>
      <c r="F2738" t="s">
        <v>16</v>
      </c>
      <c r="G2738" t="s">
        <v>71</v>
      </c>
      <c r="H2738">
        <v>2642</v>
      </c>
      <c r="I2738" s="2">
        <f t="shared" si="602"/>
        <v>2022</v>
      </c>
      <c r="J2738" s="2" t="str">
        <f t="shared" si="603"/>
        <v>March</v>
      </c>
      <c r="K2738" s="2">
        <f t="shared" si="604"/>
        <v>3</v>
      </c>
      <c r="L2738" s="2" t="str">
        <f t="shared" si="605"/>
        <v>Friday</v>
      </c>
      <c r="M2738" s="2">
        <f t="shared" si="606"/>
        <v>13</v>
      </c>
      <c r="N2738" s="3">
        <f t="shared" si="607"/>
        <v>2642</v>
      </c>
      <c r="O2738" s="3">
        <f t="shared" si="608"/>
        <v>0</v>
      </c>
      <c r="P2738" t="str">
        <f t="shared" si="609"/>
        <v>25-Mar</v>
      </c>
      <c r="Q2738" s="9">
        <f t="shared" si="610"/>
        <v>0.44583333333333336</v>
      </c>
      <c r="R2738" t="str">
        <f t="shared" si="611"/>
        <v>Morning</v>
      </c>
      <c r="S2738" s="2">
        <f t="shared" si="612"/>
        <v>25</v>
      </c>
      <c r="T2738" t="str">
        <f t="shared" si="613"/>
        <v>Others</v>
      </c>
      <c r="U2738">
        <f t="shared" si="614"/>
        <v>10</v>
      </c>
      <c r="V2738" t="str">
        <f t="shared" si="615"/>
        <v>FY Q4</v>
      </c>
    </row>
    <row r="2739" spans="1:22" x14ac:dyDescent="0.3">
      <c r="A2739" s="18">
        <v>44645</v>
      </c>
      <c r="B2739" t="s">
        <v>466</v>
      </c>
      <c r="C2739" t="s">
        <v>76</v>
      </c>
      <c r="D2739" t="s">
        <v>3763</v>
      </c>
      <c r="E2739">
        <v>228405237831</v>
      </c>
      <c r="F2739" t="s">
        <v>16</v>
      </c>
      <c r="G2739" t="s">
        <v>67</v>
      </c>
      <c r="H2739">
        <v>8220</v>
      </c>
      <c r="I2739" s="2">
        <f t="shared" si="602"/>
        <v>2022</v>
      </c>
      <c r="J2739" s="2" t="str">
        <f t="shared" si="603"/>
        <v>March</v>
      </c>
      <c r="K2739" s="2">
        <f t="shared" si="604"/>
        <v>3</v>
      </c>
      <c r="L2739" s="2" t="str">
        <f t="shared" si="605"/>
        <v>Friday</v>
      </c>
      <c r="M2739" s="2">
        <f t="shared" si="606"/>
        <v>13</v>
      </c>
      <c r="N2739" s="3">
        <f t="shared" si="607"/>
        <v>8220</v>
      </c>
      <c r="O2739" s="3">
        <f t="shared" si="608"/>
        <v>0</v>
      </c>
      <c r="P2739" t="str">
        <f t="shared" si="609"/>
        <v>25-Mar</v>
      </c>
      <c r="Q2739" s="9">
        <f t="shared" si="610"/>
        <v>0.58472222222222225</v>
      </c>
      <c r="R2739" t="str">
        <f t="shared" si="611"/>
        <v>Afternoon</v>
      </c>
      <c r="S2739" s="2">
        <f t="shared" si="612"/>
        <v>25</v>
      </c>
      <c r="T2739" t="str">
        <f t="shared" si="613"/>
        <v>Others</v>
      </c>
      <c r="U2739">
        <f t="shared" si="614"/>
        <v>14</v>
      </c>
      <c r="V2739" t="str">
        <f t="shared" si="615"/>
        <v>FY Q4</v>
      </c>
    </row>
    <row r="2740" spans="1:22" x14ac:dyDescent="0.3">
      <c r="A2740" s="18">
        <v>44645</v>
      </c>
      <c r="B2740" t="s">
        <v>538</v>
      </c>
      <c r="C2740" t="s">
        <v>273</v>
      </c>
      <c r="D2740" t="s">
        <v>3764</v>
      </c>
      <c r="E2740">
        <v>232625121704</v>
      </c>
      <c r="F2740" t="s">
        <v>16</v>
      </c>
      <c r="G2740" t="s">
        <v>71</v>
      </c>
      <c r="H2740">
        <v>18170</v>
      </c>
      <c r="I2740" s="2">
        <f t="shared" si="602"/>
        <v>2022</v>
      </c>
      <c r="J2740" s="2" t="str">
        <f t="shared" si="603"/>
        <v>March</v>
      </c>
      <c r="K2740" s="2">
        <f t="shared" si="604"/>
        <v>3</v>
      </c>
      <c r="L2740" s="2" t="str">
        <f t="shared" si="605"/>
        <v>Friday</v>
      </c>
      <c r="M2740" s="2">
        <f t="shared" si="606"/>
        <v>13</v>
      </c>
      <c r="N2740" s="3">
        <f t="shared" si="607"/>
        <v>18170</v>
      </c>
      <c r="O2740" s="3">
        <f t="shared" si="608"/>
        <v>0</v>
      </c>
      <c r="P2740" t="str">
        <f t="shared" si="609"/>
        <v>25-Mar</v>
      </c>
      <c r="Q2740" s="9">
        <f t="shared" si="610"/>
        <v>0.65138888888888891</v>
      </c>
      <c r="R2740" t="str">
        <f t="shared" si="611"/>
        <v>Afternoon</v>
      </c>
      <c r="S2740" s="2">
        <f t="shared" si="612"/>
        <v>25</v>
      </c>
      <c r="T2740" t="str">
        <f t="shared" si="613"/>
        <v>Others</v>
      </c>
      <c r="U2740">
        <f t="shared" si="614"/>
        <v>15</v>
      </c>
      <c r="V2740" t="str">
        <f t="shared" si="615"/>
        <v>FY Q4</v>
      </c>
    </row>
    <row r="2741" spans="1:22" x14ac:dyDescent="0.3">
      <c r="A2741" s="18">
        <v>44645</v>
      </c>
      <c r="B2741" t="s">
        <v>759</v>
      </c>
      <c r="C2741" t="s">
        <v>366</v>
      </c>
      <c r="D2741" t="s">
        <v>3765</v>
      </c>
      <c r="E2741">
        <v>574704144539</v>
      </c>
      <c r="F2741" t="s">
        <v>16</v>
      </c>
      <c r="G2741" t="s">
        <v>67</v>
      </c>
      <c r="H2741">
        <v>17120</v>
      </c>
      <c r="I2741" s="2">
        <f t="shared" si="602"/>
        <v>2022</v>
      </c>
      <c r="J2741" s="2" t="str">
        <f t="shared" si="603"/>
        <v>March</v>
      </c>
      <c r="K2741" s="2">
        <f t="shared" si="604"/>
        <v>3</v>
      </c>
      <c r="L2741" s="2" t="str">
        <f t="shared" si="605"/>
        <v>Friday</v>
      </c>
      <c r="M2741" s="2">
        <f t="shared" si="606"/>
        <v>13</v>
      </c>
      <c r="N2741" s="3">
        <f t="shared" si="607"/>
        <v>17120</v>
      </c>
      <c r="O2741" s="3">
        <f t="shared" si="608"/>
        <v>0</v>
      </c>
      <c r="P2741" t="str">
        <f t="shared" si="609"/>
        <v>25-Mar</v>
      </c>
      <c r="Q2741" s="9">
        <f t="shared" si="610"/>
        <v>0.73819444444444449</v>
      </c>
      <c r="R2741" t="str">
        <f t="shared" si="611"/>
        <v>Evening</v>
      </c>
      <c r="S2741" s="2">
        <f t="shared" si="612"/>
        <v>25</v>
      </c>
      <c r="T2741" t="str">
        <f t="shared" si="613"/>
        <v>Others</v>
      </c>
      <c r="U2741">
        <f t="shared" si="614"/>
        <v>17</v>
      </c>
      <c r="V2741" t="str">
        <f t="shared" si="615"/>
        <v>FY Q4</v>
      </c>
    </row>
    <row r="2742" spans="1:22" x14ac:dyDescent="0.3">
      <c r="A2742" s="18">
        <v>44645</v>
      </c>
      <c r="B2742" t="s">
        <v>1331</v>
      </c>
      <c r="C2742" t="s">
        <v>139</v>
      </c>
      <c r="D2742" t="s">
        <v>3766</v>
      </c>
      <c r="E2742">
        <v>356763342050</v>
      </c>
      <c r="F2742" t="s">
        <v>15</v>
      </c>
      <c r="G2742" t="s">
        <v>71</v>
      </c>
      <c r="H2742">
        <v>3700</v>
      </c>
      <c r="I2742" s="2">
        <f t="shared" si="602"/>
        <v>2022</v>
      </c>
      <c r="J2742" s="2" t="str">
        <f t="shared" si="603"/>
        <v>March</v>
      </c>
      <c r="K2742" s="2">
        <f t="shared" si="604"/>
        <v>3</v>
      </c>
      <c r="L2742" s="2" t="str">
        <f t="shared" si="605"/>
        <v>Friday</v>
      </c>
      <c r="M2742" s="2">
        <f t="shared" si="606"/>
        <v>13</v>
      </c>
      <c r="N2742" s="3">
        <f t="shared" si="607"/>
        <v>0</v>
      </c>
      <c r="O2742" s="3">
        <f t="shared" si="608"/>
        <v>3700</v>
      </c>
      <c r="P2742" t="str">
        <f t="shared" si="609"/>
        <v>25-Mar</v>
      </c>
      <c r="Q2742" s="9">
        <f t="shared" si="610"/>
        <v>0.79722222222222228</v>
      </c>
      <c r="R2742" t="str">
        <f t="shared" si="611"/>
        <v>Evening</v>
      </c>
      <c r="S2742" s="2">
        <f t="shared" si="612"/>
        <v>25</v>
      </c>
      <c r="T2742" t="str">
        <f t="shared" si="613"/>
        <v>Fuel</v>
      </c>
      <c r="U2742">
        <f t="shared" si="614"/>
        <v>19</v>
      </c>
      <c r="V2742" t="str">
        <f t="shared" si="615"/>
        <v>FY Q4</v>
      </c>
    </row>
    <row r="2743" spans="1:22" x14ac:dyDescent="0.3">
      <c r="A2743" s="18">
        <v>44645</v>
      </c>
      <c r="B2743" t="s">
        <v>100</v>
      </c>
      <c r="C2743" t="s">
        <v>254</v>
      </c>
      <c r="D2743" t="s">
        <v>3767</v>
      </c>
      <c r="E2743">
        <v>311497226360</v>
      </c>
      <c r="F2743" t="s">
        <v>16</v>
      </c>
      <c r="G2743" t="s">
        <v>71</v>
      </c>
      <c r="H2743">
        <v>5412</v>
      </c>
      <c r="I2743" s="2">
        <f t="shared" si="602"/>
        <v>2022</v>
      </c>
      <c r="J2743" s="2" t="str">
        <f t="shared" si="603"/>
        <v>March</v>
      </c>
      <c r="K2743" s="2">
        <f t="shared" si="604"/>
        <v>3</v>
      </c>
      <c r="L2743" s="2" t="str">
        <f t="shared" si="605"/>
        <v>Friday</v>
      </c>
      <c r="M2743" s="2">
        <f t="shared" si="606"/>
        <v>13</v>
      </c>
      <c r="N2743" s="3">
        <f t="shared" si="607"/>
        <v>5412</v>
      </c>
      <c r="O2743" s="3">
        <f t="shared" si="608"/>
        <v>0</v>
      </c>
      <c r="P2743" t="str">
        <f t="shared" si="609"/>
        <v>25-Mar</v>
      </c>
      <c r="Q2743" s="9">
        <f t="shared" si="610"/>
        <v>0.89444444444444449</v>
      </c>
      <c r="R2743" t="str">
        <f t="shared" si="611"/>
        <v>Night</v>
      </c>
      <c r="S2743" s="2">
        <f t="shared" si="612"/>
        <v>25</v>
      </c>
      <c r="T2743" t="str">
        <f t="shared" si="613"/>
        <v>Others</v>
      </c>
      <c r="U2743">
        <f t="shared" si="614"/>
        <v>21</v>
      </c>
      <c r="V2743" t="str">
        <f t="shared" si="615"/>
        <v>FY Q4</v>
      </c>
    </row>
    <row r="2744" spans="1:22" x14ac:dyDescent="0.3">
      <c r="A2744" s="18">
        <v>44646</v>
      </c>
      <c r="B2744" t="s">
        <v>1246</v>
      </c>
      <c r="C2744" t="s">
        <v>357</v>
      </c>
      <c r="D2744" t="s">
        <v>3768</v>
      </c>
      <c r="E2744">
        <v>715299506189</v>
      </c>
      <c r="F2744" t="s">
        <v>15</v>
      </c>
      <c r="G2744" t="s">
        <v>71</v>
      </c>
      <c r="H2744">
        <v>3999</v>
      </c>
      <c r="I2744" s="2">
        <f t="shared" si="602"/>
        <v>2022</v>
      </c>
      <c r="J2744" s="2" t="str">
        <f t="shared" si="603"/>
        <v>March</v>
      </c>
      <c r="K2744" s="2">
        <f t="shared" si="604"/>
        <v>3</v>
      </c>
      <c r="L2744" s="2" t="str">
        <f t="shared" si="605"/>
        <v>Saturday</v>
      </c>
      <c r="M2744" s="2">
        <f t="shared" si="606"/>
        <v>13</v>
      </c>
      <c r="N2744" s="3">
        <f t="shared" si="607"/>
        <v>0</v>
      </c>
      <c r="O2744" s="3">
        <f t="shared" si="608"/>
        <v>3999</v>
      </c>
      <c r="P2744" t="str">
        <f t="shared" si="609"/>
        <v>26-Mar</v>
      </c>
      <c r="Q2744" s="9">
        <f t="shared" si="610"/>
        <v>0.55694444444444446</v>
      </c>
      <c r="R2744" t="str">
        <f t="shared" si="611"/>
        <v>Afternoon</v>
      </c>
      <c r="S2744" s="2">
        <f t="shared" si="612"/>
        <v>26</v>
      </c>
      <c r="T2744" t="str">
        <f t="shared" si="613"/>
        <v>UPI Transfer</v>
      </c>
      <c r="U2744">
        <f t="shared" si="614"/>
        <v>13</v>
      </c>
      <c r="V2744" t="str">
        <f t="shared" si="615"/>
        <v>FY Q4</v>
      </c>
    </row>
    <row r="2745" spans="1:22" x14ac:dyDescent="0.3">
      <c r="A2745" s="18">
        <v>44646</v>
      </c>
      <c r="B2745" t="s">
        <v>1974</v>
      </c>
      <c r="C2745" t="s">
        <v>134</v>
      </c>
      <c r="D2745" t="s">
        <v>3769</v>
      </c>
      <c r="E2745">
        <v>950557117406</v>
      </c>
      <c r="F2745" t="s">
        <v>15</v>
      </c>
      <c r="G2745" t="s">
        <v>71</v>
      </c>
      <c r="H2745">
        <v>10620</v>
      </c>
      <c r="I2745" s="2">
        <f t="shared" si="602"/>
        <v>2022</v>
      </c>
      <c r="J2745" s="2" t="str">
        <f t="shared" si="603"/>
        <v>March</v>
      </c>
      <c r="K2745" s="2">
        <f t="shared" si="604"/>
        <v>3</v>
      </c>
      <c r="L2745" s="2" t="str">
        <f t="shared" si="605"/>
        <v>Saturday</v>
      </c>
      <c r="M2745" s="2">
        <f t="shared" si="606"/>
        <v>13</v>
      </c>
      <c r="N2745" s="3">
        <f t="shared" si="607"/>
        <v>0</v>
      </c>
      <c r="O2745" s="3">
        <f t="shared" si="608"/>
        <v>10620</v>
      </c>
      <c r="P2745" t="str">
        <f t="shared" si="609"/>
        <v>26-Mar</v>
      </c>
      <c r="Q2745" s="9">
        <f t="shared" si="610"/>
        <v>0.56388888888888888</v>
      </c>
      <c r="R2745" t="str">
        <f t="shared" si="611"/>
        <v>Afternoon</v>
      </c>
      <c r="S2745" s="2">
        <f t="shared" si="612"/>
        <v>26</v>
      </c>
      <c r="T2745" t="str">
        <f t="shared" si="613"/>
        <v>UPI Transfer</v>
      </c>
      <c r="U2745">
        <f t="shared" si="614"/>
        <v>13</v>
      </c>
      <c r="V2745" t="str">
        <f t="shared" si="615"/>
        <v>FY Q4</v>
      </c>
    </row>
    <row r="2746" spans="1:22" x14ac:dyDescent="0.3">
      <c r="A2746" s="18">
        <v>44646</v>
      </c>
      <c r="B2746" t="s">
        <v>562</v>
      </c>
      <c r="C2746" t="s">
        <v>151</v>
      </c>
      <c r="D2746" t="s">
        <v>3770</v>
      </c>
      <c r="E2746">
        <v>475121854333</v>
      </c>
      <c r="F2746" t="s">
        <v>15</v>
      </c>
      <c r="G2746" t="s">
        <v>71</v>
      </c>
      <c r="H2746">
        <v>13243</v>
      </c>
      <c r="I2746" s="2">
        <f t="shared" si="602"/>
        <v>2022</v>
      </c>
      <c r="J2746" s="2" t="str">
        <f t="shared" si="603"/>
        <v>March</v>
      </c>
      <c r="K2746" s="2">
        <f t="shared" si="604"/>
        <v>3</v>
      </c>
      <c r="L2746" s="2" t="str">
        <f t="shared" si="605"/>
        <v>Saturday</v>
      </c>
      <c r="M2746" s="2">
        <f t="shared" si="606"/>
        <v>13</v>
      </c>
      <c r="N2746" s="3">
        <f t="shared" si="607"/>
        <v>0</v>
      </c>
      <c r="O2746" s="3">
        <f t="shared" si="608"/>
        <v>13243</v>
      </c>
      <c r="P2746" t="str">
        <f t="shared" si="609"/>
        <v>26-Mar</v>
      </c>
      <c r="Q2746" s="9">
        <f t="shared" si="610"/>
        <v>0.59861111111111109</v>
      </c>
      <c r="R2746" t="str">
        <f t="shared" si="611"/>
        <v>Afternoon</v>
      </c>
      <c r="S2746" s="2">
        <f t="shared" si="612"/>
        <v>26</v>
      </c>
      <c r="T2746" t="str">
        <f t="shared" si="613"/>
        <v>UPI Transfer</v>
      </c>
      <c r="U2746">
        <f t="shared" si="614"/>
        <v>14</v>
      </c>
      <c r="V2746" t="str">
        <f t="shared" si="615"/>
        <v>FY Q4</v>
      </c>
    </row>
    <row r="2747" spans="1:22" x14ac:dyDescent="0.3">
      <c r="A2747" s="18">
        <v>44646</v>
      </c>
      <c r="B2747" t="s">
        <v>1239</v>
      </c>
      <c r="C2747" t="s">
        <v>282</v>
      </c>
      <c r="D2747" t="s">
        <v>3771</v>
      </c>
      <c r="E2747">
        <v>44734002399</v>
      </c>
      <c r="F2747" t="s">
        <v>16</v>
      </c>
      <c r="G2747" t="s">
        <v>67</v>
      </c>
      <c r="H2747">
        <v>10116</v>
      </c>
      <c r="I2747" s="2">
        <f t="shared" si="602"/>
        <v>2022</v>
      </c>
      <c r="J2747" s="2" t="str">
        <f t="shared" si="603"/>
        <v>March</v>
      </c>
      <c r="K2747" s="2">
        <f t="shared" si="604"/>
        <v>3</v>
      </c>
      <c r="L2747" s="2" t="str">
        <f t="shared" si="605"/>
        <v>Saturday</v>
      </c>
      <c r="M2747" s="2">
        <f t="shared" si="606"/>
        <v>13</v>
      </c>
      <c r="N2747" s="3">
        <f t="shared" si="607"/>
        <v>10116</v>
      </c>
      <c r="O2747" s="3">
        <f t="shared" si="608"/>
        <v>0</v>
      </c>
      <c r="P2747" t="str">
        <f t="shared" si="609"/>
        <v>26-Mar</v>
      </c>
      <c r="Q2747" s="9">
        <f t="shared" si="610"/>
        <v>0.61041666666666672</v>
      </c>
      <c r="R2747" t="str">
        <f t="shared" si="611"/>
        <v>Afternoon</v>
      </c>
      <c r="S2747" s="2">
        <f t="shared" si="612"/>
        <v>26</v>
      </c>
      <c r="T2747" t="str">
        <f t="shared" si="613"/>
        <v>Others</v>
      </c>
      <c r="U2747">
        <f t="shared" si="614"/>
        <v>14</v>
      </c>
      <c r="V2747" t="str">
        <f t="shared" si="615"/>
        <v>FY Q4</v>
      </c>
    </row>
    <row r="2748" spans="1:22" x14ac:dyDescent="0.3">
      <c r="A2748" s="18">
        <v>44646</v>
      </c>
      <c r="B2748" t="s">
        <v>903</v>
      </c>
      <c r="C2748" t="s">
        <v>95</v>
      </c>
      <c r="D2748" t="s">
        <v>3772</v>
      </c>
      <c r="E2748">
        <v>961100108984</v>
      </c>
      <c r="F2748" t="s">
        <v>16</v>
      </c>
      <c r="G2748" t="s">
        <v>71</v>
      </c>
      <c r="H2748">
        <v>8370</v>
      </c>
      <c r="I2748" s="2">
        <f t="shared" si="602"/>
        <v>2022</v>
      </c>
      <c r="J2748" s="2" t="str">
        <f t="shared" si="603"/>
        <v>March</v>
      </c>
      <c r="K2748" s="2">
        <f t="shared" si="604"/>
        <v>3</v>
      </c>
      <c r="L2748" s="2" t="str">
        <f t="shared" si="605"/>
        <v>Saturday</v>
      </c>
      <c r="M2748" s="2">
        <f t="shared" si="606"/>
        <v>13</v>
      </c>
      <c r="N2748" s="3">
        <f t="shared" si="607"/>
        <v>8370</v>
      </c>
      <c r="O2748" s="3">
        <f t="shared" si="608"/>
        <v>0</v>
      </c>
      <c r="P2748" t="str">
        <f t="shared" si="609"/>
        <v>26-Mar</v>
      </c>
      <c r="Q2748" s="9">
        <f t="shared" si="610"/>
        <v>0.61319444444444449</v>
      </c>
      <c r="R2748" t="str">
        <f t="shared" si="611"/>
        <v>Afternoon</v>
      </c>
      <c r="S2748" s="2">
        <f t="shared" si="612"/>
        <v>26</v>
      </c>
      <c r="T2748" t="str">
        <f t="shared" si="613"/>
        <v>Others</v>
      </c>
      <c r="U2748">
        <f t="shared" si="614"/>
        <v>14</v>
      </c>
      <c r="V2748" t="str">
        <f t="shared" si="615"/>
        <v>FY Q4</v>
      </c>
    </row>
    <row r="2749" spans="1:22" x14ac:dyDescent="0.3">
      <c r="A2749" s="18">
        <v>44646</v>
      </c>
      <c r="B2749" t="s">
        <v>2136</v>
      </c>
      <c r="C2749" t="s">
        <v>76</v>
      </c>
      <c r="D2749" t="s">
        <v>3773</v>
      </c>
      <c r="E2749">
        <v>961916113199</v>
      </c>
      <c r="F2749" t="s">
        <v>16</v>
      </c>
      <c r="G2749" t="s">
        <v>71</v>
      </c>
      <c r="H2749">
        <v>10698</v>
      </c>
      <c r="I2749" s="2">
        <f t="shared" si="602"/>
        <v>2022</v>
      </c>
      <c r="J2749" s="2" t="str">
        <f t="shared" si="603"/>
        <v>March</v>
      </c>
      <c r="K2749" s="2">
        <f t="shared" si="604"/>
        <v>3</v>
      </c>
      <c r="L2749" s="2" t="str">
        <f t="shared" si="605"/>
        <v>Saturday</v>
      </c>
      <c r="M2749" s="2">
        <f t="shared" si="606"/>
        <v>13</v>
      </c>
      <c r="N2749" s="3">
        <f t="shared" si="607"/>
        <v>10698</v>
      </c>
      <c r="O2749" s="3">
        <f t="shared" si="608"/>
        <v>0</v>
      </c>
      <c r="P2749" t="str">
        <f t="shared" si="609"/>
        <v>26-Mar</v>
      </c>
      <c r="Q2749" s="9">
        <f t="shared" si="610"/>
        <v>0.83472222222222225</v>
      </c>
      <c r="R2749" t="str">
        <f t="shared" si="611"/>
        <v>Evening</v>
      </c>
      <c r="S2749" s="2">
        <f t="shared" si="612"/>
        <v>26</v>
      </c>
      <c r="T2749" t="str">
        <f t="shared" si="613"/>
        <v>Others</v>
      </c>
      <c r="U2749">
        <f t="shared" si="614"/>
        <v>20</v>
      </c>
      <c r="V2749" t="str">
        <f t="shared" si="615"/>
        <v>FY Q4</v>
      </c>
    </row>
    <row r="2750" spans="1:22" x14ac:dyDescent="0.3">
      <c r="A2750" s="18">
        <v>44646</v>
      </c>
      <c r="B2750" t="s">
        <v>3458</v>
      </c>
      <c r="C2750" t="s">
        <v>101</v>
      </c>
      <c r="D2750" t="s">
        <v>3774</v>
      </c>
      <c r="E2750">
        <v>349642763403</v>
      </c>
      <c r="F2750" t="s">
        <v>15</v>
      </c>
      <c r="G2750" t="s">
        <v>67</v>
      </c>
      <c r="H2750">
        <v>2653</v>
      </c>
      <c r="I2750" s="2">
        <f t="shared" si="602"/>
        <v>2022</v>
      </c>
      <c r="J2750" s="2" t="str">
        <f t="shared" si="603"/>
        <v>March</v>
      </c>
      <c r="K2750" s="2">
        <f t="shared" si="604"/>
        <v>3</v>
      </c>
      <c r="L2750" s="2" t="str">
        <f t="shared" si="605"/>
        <v>Saturday</v>
      </c>
      <c r="M2750" s="2">
        <f t="shared" si="606"/>
        <v>13</v>
      </c>
      <c r="N2750" s="3">
        <f t="shared" si="607"/>
        <v>0</v>
      </c>
      <c r="O2750" s="3">
        <f t="shared" si="608"/>
        <v>2653</v>
      </c>
      <c r="P2750" t="str">
        <f t="shared" si="609"/>
        <v>26-Mar</v>
      </c>
      <c r="Q2750" s="9">
        <f t="shared" si="610"/>
        <v>0.89722222222222225</v>
      </c>
      <c r="R2750" t="str">
        <f t="shared" si="611"/>
        <v>Night</v>
      </c>
      <c r="S2750" s="2">
        <f t="shared" si="612"/>
        <v>26</v>
      </c>
      <c r="T2750" t="str">
        <f t="shared" si="613"/>
        <v>Recharge</v>
      </c>
      <c r="U2750">
        <f t="shared" si="614"/>
        <v>21</v>
      </c>
      <c r="V2750" t="str">
        <f t="shared" si="615"/>
        <v>FY Q4</v>
      </c>
    </row>
    <row r="2751" spans="1:22" x14ac:dyDescent="0.3">
      <c r="A2751" s="18">
        <v>44647</v>
      </c>
      <c r="B2751" t="s">
        <v>2527</v>
      </c>
      <c r="C2751" t="s">
        <v>207</v>
      </c>
      <c r="D2751" t="s">
        <v>3775</v>
      </c>
      <c r="E2751">
        <v>791503355891</v>
      </c>
      <c r="F2751" t="s">
        <v>15</v>
      </c>
      <c r="G2751" t="s">
        <v>71</v>
      </c>
      <c r="H2751">
        <v>6110</v>
      </c>
      <c r="I2751" s="2">
        <f t="shared" si="602"/>
        <v>2022</v>
      </c>
      <c r="J2751" s="2" t="str">
        <f t="shared" si="603"/>
        <v>March</v>
      </c>
      <c r="K2751" s="2">
        <f t="shared" si="604"/>
        <v>3</v>
      </c>
      <c r="L2751" s="2" t="str">
        <f t="shared" si="605"/>
        <v>Sunday</v>
      </c>
      <c r="M2751" s="2">
        <f t="shared" si="606"/>
        <v>14</v>
      </c>
      <c r="N2751" s="3">
        <f t="shared" si="607"/>
        <v>0</v>
      </c>
      <c r="O2751" s="3">
        <f t="shared" si="608"/>
        <v>6110</v>
      </c>
      <c r="P2751" t="str">
        <f t="shared" si="609"/>
        <v>27-Mar</v>
      </c>
      <c r="Q2751" s="9">
        <f t="shared" si="610"/>
        <v>0.38263888888888886</v>
      </c>
      <c r="R2751" t="str">
        <f t="shared" si="611"/>
        <v>Morning</v>
      </c>
      <c r="S2751" s="2">
        <f t="shared" si="612"/>
        <v>27</v>
      </c>
      <c r="T2751" t="str">
        <f t="shared" si="613"/>
        <v>UPI Transfer</v>
      </c>
      <c r="U2751">
        <f t="shared" si="614"/>
        <v>9</v>
      </c>
      <c r="V2751" t="str">
        <f t="shared" si="615"/>
        <v>FY Q4</v>
      </c>
    </row>
    <row r="2752" spans="1:22" x14ac:dyDescent="0.3">
      <c r="A2752" s="18">
        <v>44647</v>
      </c>
      <c r="B2752" t="s">
        <v>466</v>
      </c>
      <c r="C2752" t="s">
        <v>254</v>
      </c>
      <c r="D2752" t="s">
        <v>3776</v>
      </c>
      <c r="E2752">
        <v>806949981554</v>
      </c>
      <c r="F2752" t="s">
        <v>16</v>
      </c>
      <c r="G2752" t="s">
        <v>67</v>
      </c>
      <c r="H2752">
        <v>5162</v>
      </c>
      <c r="I2752" s="2">
        <f t="shared" si="602"/>
        <v>2022</v>
      </c>
      <c r="J2752" s="2" t="str">
        <f t="shared" si="603"/>
        <v>March</v>
      </c>
      <c r="K2752" s="2">
        <f t="shared" si="604"/>
        <v>3</v>
      </c>
      <c r="L2752" s="2" t="str">
        <f t="shared" si="605"/>
        <v>Sunday</v>
      </c>
      <c r="M2752" s="2">
        <f t="shared" si="606"/>
        <v>14</v>
      </c>
      <c r="N2752" s="3">
        <f t="shared" si="607"/>
        <v>5162</v>
      </c>
      <c r="O2752" s="3">
        <f t="shared" si="608"/>
        <v>0</v>
      </c>
      <c r="P2752" t="str">
        <f t="shared" si="609"/>
        <v>27-Mar</v>
      </c>
      <c r="Q2752" s="9">
        <f t="shared" si="610"/>
        <v>0.58472222222222225</v>
      </c>
      <c r="R2752" t="str">
        <f t="shared" si="611"/>
        <v>Afternoon</v>
      </c>
      <c r="S2752" s="2">
        <f t="shared" si="612"/>
        <v>27</v>
      </c>
      <c r="T2752" t="str">
        <f t="shared" si="613"/>
        <v>Others</v>
      </c>
      <c r="U2752">
        <f t="shared" si="614"/>
        <v>14</v>
      </c>
      <c r="V2752" t="str">
        <f t="shared" si="615"/>
        <v>FY Q4</v>
      </c>
    </row>
    <row r="2753" spans="1:22" x14ac:dyDescent="0.3">
      <c r="A2753" s="18">
        <v>44647</v>
      </c>
      <c r="B2753" t="s">
        <v>1792</v>
      </c>
      <c r="C2753" t="s">
        <v>128</v>
      </c>
      <c r="D2753" t="s">
        <v>3777</v>
      </c>
      <c r="E2753">
        <v>62607198503</v>
      </c>
      <c r="F2753" t="s">
        <v>16</v>
      </c>
      <c r="G2753" t="s">
        <v>71</v>
      </c>
      <c r="H2753">
        <v>16022</v>
      </c>
      <c r="I2753" s="2">
        <f t="shared" si="602"/>
        <v>2022</v>
      </c>
      <c r="J2753" s="2" t="str">
        <f t="shared" si="603"/>
        <v>March</v>
      </c>
      <c r="K2753" s="2">
        <f t="shared" si="604"/>
        <v>3</v>
      </c>
      <c r="L2753" s="2" t="str">
        <f t="shared" si="605"/>
        <v>Sunday</v>
      </c>
      <c r="M2753" s="2">
        <f t="shared" si="606"/>
        <v>14</v>
      </c>
      <c r="N2753" s="3">
        <f t="shared" si="607"/>
        <v>16022</v>
      </c>
      <c r="O2753" s="3">
        <f t="shared" si="608"/>
        <v>0</v>
      </c>
      <c r="P2753" t="str">
        <f t="shared" si="609"/>
        <v>27-Mar</v>
      </c>
      <c r="Q2753" s="9">
        <f t="shared" si="610"/>
        <v>0.63749999999999996</v>
      </c>
      <c r="R2753" t="str">
        <f t="shared" si="611"/>
        <v>Afternoon</v>
      </c>
      <c r="S2753" s="2">
        <f t="shared" si="612"/>
        <v>27</v>
      </c>
      <c r="T2753" t="str">
        <f t="shared" si="613"/>
        <v>Others</v>
      </c>
      <c r="U2753">
        <f t="shared" si="614"/>
        <v>15</v>
      </c>
      <c r="V2753" t="str">
        <f t="shared" si="615"/>
        <v>FY Q4</v>
      </c>
    </row>
    <row r="2754" spans="1:22" x14ac:dyDescent="0.3">
      <c r="A2754" s="18">
        <v>44647</v>
      </c>
      <c r="B2754" t="s">
        <v>478</v>
      </c>
      <c r="C2754" t="s">
        <v>69</v>
      </c>
      <c r="D2754" t="s">
        <v>3778</v>
      </c>
      <c r="E2754">
        <v>724006620822</v>
      </c>
      <c r="F2754" t="s">
        <v>16</v>
      </c>
      <c r="G2754" t="s">
        <v>71</v>
      </c>
      <c r="H2754">
        <v>11181</v>
      </c>
      <c r="I2754" s="2">
        <f t="shared" si="602"/>
        <v>2022</v>
      </c>
      <c r="J2754" s="2" t="str">
        <f t="shared" si="603"/>
        <v>March</v>
      </c>
      <c r="K2754" s="2">
        <f t="shared" si="604"/>
        <v>3</v>
      </c>
      <c r="L2754" s="2" t="str">
        <f t="shared" si="605"/>
        <v>Sunday</v>
      </c>
      <c r="M2754" s="2">
        <f t="shared" si="606"/>
        <v>14</v>
      </c>
      <c r="N2754" s="3">
        <f t="shared" si="607"/>
        <v>11181</v>
      </c>
      <c r="O2754" s="3">
        <f t="shared" si="608"/>
        <v>0</v>
      </c>
      <c r="P2754" t="str">
        <f t="shared" si="609"/>
        <v>27-Mar</v>
      </c>
      <c r="Q2754" s="9">
        <f t="shared" si="610"/>
        <v>0.63888888888888884</v>
      </c>
      <c r="R2754" t="str">
        <f t="shared" si="611"/>
        <v>Afternoon</v>
      </c>
      <c r="S2754" s="2">
        <f t="shared" si="612"/>
        <v>27</v>
      </c>
      <c r="T2754" t="str">
        <f t="shared" si="613"/>
        <v>Others</v>
      </c>
      <c r="U2754">
        <f t="shared" si="614"/>
        <v>15</v>
      </c>
      <c r="V2754" t="str">
        <f t="shared" si="615"/>
        <v>FY Q4</v>
      </c>
    </row>
    <row r="2755" spans="1:22" x14ac:dyDescent="0.3">
      <c r="A2755" s="18">
        <v>44647</v>
      </c>
      <c r="B2755" t="s">
        <v>1331</v>
      </c>
      <c r="C2755" t="s">
        <v>117</v>
      </c>
      <c r="D2755" t="s">
        <v>3779</v>
      </c>
      <c r="E2755">
        <v>936124382074</v>
      </c>
      <c r="F2755" t="s">
        <v>16</v>
      </c>
      <c r="G2755" t="s">
        <v>71</v>
      </c>
      <c r="H2755">
        <v>2615</v>
      </c>
      <c r="I2755" s="2">
        <f t="shared" si="602"/>
        <v>2022</v>
      </c>
      <c r="J2755" s="2" t="str">
        <f t="shared" si="603"/>
        <v>March</v>
      </c>
      <c r="K2755" s="2">
        <f t="shared" si="604"/>
        <v>3</v>
      </c>
      <c r="L2755" s="2" t="str">
        <f t="shared" si="605"/>
        <v>Sunday</v>
      </c>
      <c r="M2755" s="2">
        <f t="shared" si="606"/>
        <v>14</v>
      </c>
      <c r="N2755" s="3">
        <f t="shared" si="607"/>
        <v>2615</v>
      </c>
      <c r="O2755" s="3">
        <f t="shared" si="608"/>
        <v>0</v>
      </c>
      <c r="P2755" t="str">
        <f t="shared" si="609"/>
        <v>27-Mar</v>
      </c>
      <c r="Q2755" s="9">
        <f t="shared" si="610"/>
        <v>0.79722222222222228</v>
      </c>
      <c r="R2755" t="str">
        <f t="shared" si="611"/>
        <v>Evening</v>
      </c>
      <c r="S2755" s="2">
        <f t="shared" si="612"/>
        <v>27</v>
      </c>
      <c r="T2755" t="str">
        <f t="shared" si="613"/>
        <v>Others</v>
      </c>
      <c r="U2755">
        <f t="shared" si="614"/>
        <v>19</v>
      </c>
      <c r="V2755" t="str">
        <f t="shared" si="615"/>
        <v>FY Q4</v>
      </c>
    </row>
    <row r="2756" spans="1:22" x14ac:dyDescent="0.3">
      <c r="A2756" s="18">
        <v>44647</v>
      </c>
      <c r="B2756" t="s">
        <v>2816</v>
      </c>
      <c r="C2756" t="s">
        <v>254</v>
      </c>
      <c r="D2756" t="s">
        <v>3780</v>
      </c>
      <c r="E2756">
        <v>258455034276</v>
      </c>
      <c r="F2756" t="s">
        <v>16</v>
      </c>
      <c r="G2756" t="s">
        <v>67</v>
      </c>
      <c r="H2756">
        <v>5409</v>
      </c>
      <c r="I2756" s="2">
        <f t="shared" si="602"/>
        <v>2022</v>
      </c>
      <c r="J2756" s="2" t="str">
        <f t="shared" si="603"/>
        <v>March</v>
      </c>
      <c r="K2756" s="2">
        <f t="shared" si="604"/>
        <v>3</v>
      </c>
      <c r="L2756" s="2" t="str">
        <f t="shared" si="605"/>
        <v>Sunday</v>
      </c>
      <c r="M2756" s="2">
        <f t="shared" si="606"/>
        <v>14</v>
      </c>
      <c r="N2756" s="3">
        <f t="shared" si="607"/>
        <v>5409</v>
      </c>
      <c r="O2756" s="3">
        <f t="shared" si="608"/>
        <v>0</v>
      </c>
      <c r="P2756" t="str">
        <f t="shared" si="609"/>
        <v>27-Mar</v>
      </c>
      <c r="Q2756" s="9">
        <f t="shared" si="610"/>
        <v>0.99791666666666667</v>
      </c>
      <c r="R2756" t="str">
        <f t="shared" si="611"/>
        <v>Night</v>
      </c>
      <c r="S2756" s="2">
        <f t="shared" si="612"/>
        <v>27</v>
      </c>
      <c r="T2756" t="str">
        <f t="shared" si="613"/>
        <v>Others</v>
      </c>
      <c r="U2756">
        <f t="shared" si="614"/>
        <v>23</v>
      </c>
      <c r="V2756" t="str">
        <f t="shared" si="615"/>
        <v>FY Q4</v>
      </c>
    </row>
    <row r="2757" spans="1:22" x14ac:dyDescent="0.3">
      <c r="A2757" s="18">
        <v>44648</v>
      </c>
      <c r="B2757" t="s">
        <v>3781</v>
      </c>
      <c r="C2757" t="s">
        <v>73</v>
      </c>
      <c r="D2757" t="s">
        <v>3782</v>
      </c>
      <c r="E2757">
        <v>323827710159</v>
      </c>
      <c r="F2757" t="s">
        <v>16</v>
      </c>
      <c r="G2757" t="s">
        <v>71</v>
      </c>
      <c r="H2757">
        <v>14745</v>
      </c>
      <c r="I2757" s="2">
        <f t="shared" si="602"/>
        <v>2022</v>
      </c>
      <c r="J2757" s="2" t="str">
        <f t="shared" si="603"/>
        <v>March</v>
      </c>
      <c r="K2757" s="2">
        <f t="shared" si="604"/>
        <v>3</v>
      </c>
      <c r="L2757" s="2" t="str">
        <f t="shared" si="605"/>
        <v>Monday</v>
      </c>
      <c r="M2757" s="2">
        <f t="shared" si="606"/>
        <v>14</v>
      </c>
      <c r="N2757" s="3">
        <f t="shared" si="607"/>
        <v>14745</v>
      </c>
      <c r="O2757" s="3">
        <f t="shared" si="608"/>
        <v>0</v>
      </c>
      <c r="P2757" t="str">
        <f t="shared" si="609"/>
        <v>28-Mar</v>
      </c>
      <c r="Q2757" s="9">
        <f t="shared" si="610"/>
        <v>0.36180555555555555</v>
      </c>
      <c r="R2757" t="str">
        <f t="shared" si="611"/>
        <v>Morning</v>
      </c>
      <c r="S2757" s="2">
        <f t="shared" si="612"/>
        <v>28</v>
      </c>
      <c r="T2757" t="str">
        <f t="shared" si="613"/>
        <v>Others</v>
      </c>
      <c r="U2757">
        <f t="shared" si="614"/>
        <v>8</v>
      </c>
      <c r="V2757" t="str">
        <f t="shared" si="615"/>
        <v>FY Q4</v>
      </c>
    </row>
    <row r="2758" spans="1:22" x14ac:dyDescent="0.3">
      <c r="A2758" s="18">
        <v>44648</v>
      </c>
      <c r="B2758" t="s">
        <v>1445</v>
      </c>
      <c r="C2758" t="s">
        <v>134</v>
      </c>
      <c r="D2758" t="s">
        <v>3783</v>
      </c>
      <c r="E2758">
        <v>750327428969</v>
      </c>
      <c r="F2758" t="s">
        <v>15</v>
      </c>
      <c r="G2758" t="s">
        <v>67</v>
      </c>
      <c r="H2758">
        <v>11971</v>
      </c>
      <c r="I2758" s="2">
        <f t="shared" si="602"/>
        <v>2022</v>
      </c>
      <c r="J2758" s="2" t="str">
        <f t="shared" si="603"/>
        <v>March</v>
      </c>
      <c r="K2758" s="2">
        <f t="shared" si="604"/>
        <v>3</v>
      </c>
      <c r="L2758" s="2" t="str">
        <f t="shared" si="605"/>
        <v>Monday</v>
      </c>
      <c r="M2758" s="2">
        <f t="shared" si="606"/>
        <v>14</v>
      </c>
      <c r="N2758" s="3">
        <f t="shared" si="607"/>
        <v>0</v>
      </c>
      <c r="O2758" s="3">
        <f t="shared" si="608"/>
        <v>11971</v>
      </c>
      <c r="P2758" t="str">
        <f t="shared" si="609"/>
        <v>28-Mar</v>
      </c>
      <c r="Q2758" s="9">
        <f t="shared" si="610"/>
        <v>0.46666666666666667</v>
      </c>
      <c r="R2758" t="str">
        <f t="shared" si="611"/>
        <v>Morning</v>
      </c>
      <c r="S2758" s="2">
        <f t="shared" si="612"/>
        <v>28</v>
      </c>
      <c r="T2758" t="str">
        <f t="shared" si="613"/>
        <v>UPI Transfer</v>
      </c>
      <c r="U2758">
        <f t="shared" si="614"/>
        <v>11</v>
      </c>
      <c r="V2758" t="str">
        <f t="shared" si="615"/>
        <v>FY Q4</v>
      </c>
    </row>
    <row r="2759" spans="1:22" x14ac:dyDescent="0.3">
      <c r="A2759" s="18">
        <v>44648</v>
      </c>
      <c r="B2759" t="s">
        <v>3784</v>
      </c>
      <c r="C2759" t="s">
        <v>92</v>
      </c>
      <c r="D2759" t="s">
        <v>3785</v>
      </c>
      <c r="E2759">
        <v>612381948392</v>
      </c>
      <c r="F2759" t="s">
        <v>15</v>
      </c>
      <c r="G2759" t="s">
        <v>71</v>
      </c>
      <c r="H2759">
        <v>5639</v>
      </c>
      <c r="I2759" s="2">
        <f t="shared" si="602"/>
        <v>2022</v>
      </c>
      <c r="J2759" s="2" t="str">
        <f t="shared" si="603"/>
        <v>March</v>
      </c>
      <c r="K2759" s="2">
        <f t="shared" si="604"/>
        <v>3</v>
      </c>
      <c r="L2759" s="2" t="str">
        <f t="shared" si="605"/>
        <v>Monday</v>
      </c>
      <c r="M2759" s="2">
        <f t="shared" si="606"/>
        <v>14</v>
      </c>
      <c r="N2759" s="3">
        <f t="shared" si="607"/>
        <v>0</v>
      </c>
      <c r="O2759" s="3">
        <f t="shared" si="608"/>
        <v>5639</v>
      </c>
      <c r="P2759" t="str">
        <f t="shared" si="609"/>
        <v>28-Mar</v>
      </c>
      <c r="Q2759" s="9">
        <f t="shared" si="610"/>
        <v>0.52777777777777779</v>
      </c>
      <c r="R2759" t="str">
        <f t="shared" si="611"/>
        <v>Afternoon</v>
      </c>
      <c r="S2759" s="2">
        <f t="shared" si="612"/>
        <v>28</v>
      </c>
      <c r="T2759" t="str">
        <f t="shared" si="613"/>
        <v>UPI Transfer</v>
      </c>
      <c r="U2759">
        <f t="shared" si="614"/>
        <v>12</v>
      </c>
      <c r="V2759" t="str">
        <f t="shared" si="615"/>
        <v>FY Q4</v>
      </c>
    </row>
    <row r="2760" spans="1:22" x14ac:dyDescent="0.3">
      <c r="A2760" s="18">
        <v>44648</v>
      </c>
      <c r="B2760" t="s">
        <v>3445</v>
      </c>
      <c r="C2760" t="s">
        <v>69</v>
      </c>
      <c r="D2760" t="s">
        <v>3786</v>
      </c>
      <c r="E2760">
        <v>342229775771</v>
      </c>
      <c r="F2760" t="s">
        <v>16</v>
      </c>
      <c r="G2760" t="s">
        <v>71</v>
      </c>
      <c r="H2760">
        <v>13605</v>
      </c>
      <c r="I2760" s="2">
        <f t="shared" si="602"/>
        <v>2022</v>
      </c>
      <c r="J2760" s="2" t="str">
        <f t="shared" si="603"/>
        <v>March</v>
      </c>
      <c r="K2760" s="2">
        <f t="shared" si="604"/>
        <v>3</v>
      </c>
      <c r="L2760" s="2" t="str">
        <f t="shared" si="605"/>
        <v>Monday</v>
      </c>
      <c r="M2760" s="2">
        <f t="shared" si="606"/>
        <v>14</v>
      </c>
      <c r="N2760" s="3">
        <f t="shared" si="607"/>
        <v>13605</v>
      </c>
      <c r="O2760" s="3">
        <f t="shared" si="608"/>
        <v>0</v>
      </c>
      <c r="P2760" t="str">
        <f t="shared" si="609"/>
        <v>28-Mar</v>
      </c>
      <c r="Q2760" s="9">
        <f t="shared" si="610"/>
        <v>0.5805555555555556</v>
      </c>
      <c r="R2760" t="str">
        <f t="shared" si="611"/>
        <v>Afternoon</v>
      </c>
      <c r="S2760" s="2">
        <f t="shared" si="612"/>
        <v>28</v>
      </c>
      <c r="T2760" t="str">
        <f t="shared" si="613"/>
        <v>Others</v>
      </c>
      <c r="U2760">
        <f t="shared" si="614"/>
        <v>13</v>
      </c>
      <c r="V2760" t="str">
        <f t="shared" si="615"/>
        <v>FY Q4</v>
      </c>
    </row>
    <row r="2761" spans="1:22" x14ac:dyDescent="0.3">
      <c r="A2761" s="18">
        <v>44648</v>
      </c>
      <c r="B2761" t="s">
        <v>689</v>
      </c>
      <c r="C2761" t="s">
        <v>85</v>
      </c>
      <c r="D2761" t="s">
        <v>3787</v>
      </c>
      <c r="E2761">
        <v>67765087811</v>
      </c>
      <c r="F2761" t="s">
        <v>16</v>
      </c>
      <c r="G2761" t="s">
        <v>71</v>
      </c>
      <c r="H2761">
        <v>3296</v>
      </c>
      <c r="I2761" s="2">
        <f t="shared" si="602"/>
        <v>2022</v>
      </c>
      <c r="J2761" s="2" t="str">
        <f t="shared" si="603"/>
        <v>March</v>
      </c>
      <c r="K2761" s="2">
        <f t="shared" si="604"/>
        <v>3</v>
      </c>
      <c r="L2761" s="2" t="str">
        <f t="shared" si="605"/>
        <v>Monday</v>
      </c>
      <c r="M2761" s="2">
        <f t="shared" si="606"/>
        <v>14</v>
      </c>
      <c r="N2761" s="3">
        <f t="shared" si="607"/>
        <v>3296</v>
      </c>
      <c r="O2761" s="3">
        <f t="shared" si="608"/>
        <v>0</v>
      </c>
      <c r="P2761" t="str">
        <f t="shared" si="609"/>
        <v>28-Mar</v>
      </c>
      <c r="Q2761" s="9">
        <f t="shared" si="610"/>
        <v>0.65763888888888888</v>
      </c>
      <c r="R2761" t="str">
        <f t="shared" si="611"/>
        <v>Afternoon</v>
      </c>
      <c r="S2761" s="2">
        <f t="shared" si="612"/>
        <v>28</v>
      </c>
      <c r="T2761" t="str">
        <f t="shared" si="613"/>
        <v>Others</v>
      </c>
      <c r="U2761">
        <f t="shared" si="614"/>
        <v>15</v>
      </c>
      <c r="V2761" t="str">
        <f t="shared" si="615"/>
        <v>FY Q4</v>
      </c>
    </row>
    <row r="2762" spans="1:22" x14ac:dyDescent="0.3">
      <c r="A2762" s="18">
        <v>44648</v>
      </c>
      <c r="B2762" t="s">
        <v>1360</v>
      </c>
      <c r="C2762" t="s">
        <v>125</v>
      </c>
      <c r="D2762" t="s">
        <v>3788</v>
      </c>
      <c r="E2762">
        <v>895743050148</v>
      </c>
      <c r="F2762" t="s">
        <v>15</v>
      </c>
      <c r="G2762" t="s">
        <v>67</v>
      </c>
      <c r="H2762">
        <v>2621</v>
      </c>
      <c r="I2762" s="2">
        <f t="shared" si="602"/>
        <v>2022</v>
      </c>
      <c r="J2762" s="2" t="str">
        <f t="shared" si="603"/>
        <v>March</v>
      </c>
      <c r="K2762" s="2">
        <f t="shared" si="604"/>
        <v>3</v>
      </c>
      <c r="L2762" s="2" t="str">
        <f t="shared" si="605"/>
        <v>Monday</v>
      </c>
      <c r="M2762" s="2">
        <f t="shared" si="606"/>
        <v>14</v>
      </c>
      <c r="N2762" s="3">
        <f t="shared" si="607"/>
        <v>0</v>
      </c>
      <c r="O2762" s="3">
        <f t="shared" si="608"/>
        <v>2621</v>
      </c>
      <c r="P2762" t="str">
        <f t="shared" si="609"/>
        <v>28-Mar</v>
      </c>
      <c r="Q2762" s="9">
        <f t="shared" si="610"/>
        <v>0.80902777777777779</v>
      </c>
      <c r="R2762" t="str">
        <f t="shared" si="611"/>
        <v>Evening</v>
      </c>
      <c r="S2762" s="2">
        <f t="shared" si="612"/>
        <v>28</v>
      </c>
      <c r="T2762" t="str">
        <f t="shared" si="613"/>
        <v>UPI Transfer</v>
      </c>
      <c r="U2762">
        <f t="shared" si="614"/>
        <v>19</v>
      </c>
      <c r="V2762" t="str">
        <f t="shared" si="615"/>
        <v>FY Q4</v>
      </c>
    </row>
    <row r="2763" spans="1:22" x14ac:dyDescent="0.3">
      <c r="A2763" s="18">
        <v>44648</v>
      </c>
      <c r="B2763" t="s">
        <v>613</v>
      </c>
      <c r="C2763" t="s">
        <v>79</v>
      </c>
      <c r="D2763" t="s">
        <v>3789</v>
      </c>
      <c r="E2763">
        <v>916730517812</v>
      </c>
      <c r="F2763" t="s">
        <v>16</v>
      </c>
      <c r="G2763" t="s">
        <v>71</v>
      </c>
      <c r="H2763">
        <v>8787</v>
      </c>
      <c r="I2763" s="2">
        <f t="shared" si="602"/>
        <v>2022</v>
      </c>
      <c r="J2763" s="2" t="str">
        <f t="shared" si="603"/>
        <v>March</v>
      </c>
      <c r="K2763" s="2">
        <f t="shared" si="604"/>
        <v>3</v>
      </c>
      <c r="L2763" s="2" t="str">
        <f t="shared" si="605"/>
        <v>Monday</v>
      </c>
      <c r="M2763" s="2">
        <f t="shared" si="606"/>
        <v>14</v>
      </c>
      <c r="N2763" s="3">
        <f t="shared" si="607"/>
        <v>8787</v>
      </c>
      <c r="O2763" s="3">
        <f t="shared" si="608"/>
        <v>0</v>
      </c>
      <c r="P2763" t="str">
        <f t="shared" si="609"/>
        <v>28-Mar</v>
      </c>
      <c r="Q2763" s="9">
        <f t="shared" si="610"/>
        <v>0.87013888888888891</v>
      </c>
      <c r="R2763" t="str">
        <f t="shared" si="611"/>
        <v>Evening</v>
      </c>
      <c r="S2763" s="2">
        <f t="shared" si="612"/>
        <v>28</v>
      </c>
      <c r="T2763" t="str">
        <f t="shared" si="613"/>
        <v>Others</v>
      </c>
      <c r="U2763">
        <f t="shared" si="614"/>
        <v>20</v>
      </c>
      <c r="V2763" t="str">
        <f t="shared" si="615"/>
        <v>FY Q4</v>
      </c>
    </row>
    <row r="2764" spans="1:22" x14ac:dyDescent="0.3">
      <c r="A2764" s="18">
        <v>44648</v>
      </c>
      <c r="B2764" t="s">
        <v>3173</v>
      </c>
      <c r="C2764" t="s">
        <v>375</v>
      </c>
      <c r="D2764" t="s">
        <v>3790</v>
      </c>
      <c r="E2764">
        <v>606394802982</v>
      </c>
      <c r="F2764" t="s">
        <v>15</v>
      </c>
      <c r="G2764" t="s">
        <v>67</v>
      </c>
      <c r="H2764">
        <v>7927</v>
      </c>
      <c r="I2764" s="2">
        <f t="shared" si="602"/>
        <v>2022</v>
      </c>
      <c r="J2764" s="2" t="str">
        <f t="shared" si="603"/>
        <v>March</v>
      </c>
      <c r="K2764" s="2">
        <f t="shared" si="604"/>
        <v>3</v>
      </c>
      <c r="L2764" s="2" t="str">
        <f t="shared" si="605"/>
        <v>Monday</v>
      </c>
      <c r="M2764" s="2">
        <f t="shared" si="606"/>
        <v>14</v>
      </c>
      <c r="N2764" s="3">
        <f t="shared" si="607"/>
        <v>0</v>
      </c>
      <c r="O2764" s="3">
        <f t="shared" si="608"/>
        <v>7927</v>
      </c>
      <c r="P2764" t="str">
        <f t="shared" si="609"/>
        <v>28-Mar</v>
      </c>
      <c r="Q2764" s="9">
        <f t="shared" si="610"/>
        <v>0.875</v>
      </c>
      <c r="R2764" t="str">
        <f t="shared" si="611"/>
        <v>Night</v>
      </c>
      <c r="S2764" s="2">
        <f t="shared" si="612"/>
        <v>28</v>
      </c>
      <c r="T2764" t="str">
        <f t="shared" si="613"/>
        <v>UPI Transfer</v>
      </c>
      <c r="U2764">
        <f t="shared" si="614"/>
        <v>21</v>
      </c>
      <c r="V2764" t="str">
        <f t="shared" si="615"/>
        <v>FY Q4</v>
      </c>
    </row>
    <row r="2765" spans="1:22" x14ac:dyDescent="0.3">
      <c r="A2765" s="18">
        <v>44649</v>
      </c>
      <c r="B2765" t="s">
        <v>355</v>
      </c>
      <c r="C2765" t="s">
        <v>134</v>
      </c>
      <c r="D2765" t="s">
        <v>3791</v>
      </c>
      <c r="E2765">
        <v>843295921224</v>
      </c>
      <c r="F2765" t="s">
        <v>15</v>
      </c>
      <c r="G2765" t="s">
        <v>67</v>
      </c>
      <c r="H2765">
        <v>4567</v>
      </c>
      <c r="I2765" s="2">
        <f t="shared" si="602"/>
        <v>2022</v>
      </c>
      <c r="J2765" s="2" t="str">
        <f t="shared" si="603"/>
        <v>March</v>
      </c>
      <c r="K2765" s="2">
        <f t="shared" si="604"/>
        <v>3</v>
      </c>
      <c r="L2765" s="2" t="str">
        <f t="shared" si="605"/>
        <v>Tuesday</v>
      </c>
      <c r="M2765" s="2">
        <f t="shared" si="606"/>
        <v>14</v>
      </c>
      <c r="N2765" s="3">
        <f t="shared" si="607"/>
        <v>0</v>
      </c>
      <c r="O2765" s="3">
        <f t="shared" si="608"/>
        <v>4567</v>
      </c>
      <c r="P2765" t="str">
        <f t="shared" si="609"/>
        <v>29-Mar</v>
      </c>
      <c r="Q2765" s="9">
        <f t="shared" si="610"/>
        <v>0.46111111111111114</v>
      </c>
      <c r="R2765" t="str">
        <f t="shared" si="611"/>
        <v>Morning</v>
      </c>
      <c r="S2765" s="2">
        <f t="shared" si="612"/>
        <v>29</v>
      </c>
      <c r="T2765" t="str">
        <f t="shared" si="613"/>
        <v>UPI Transfer</v>
      </c>
      <c r="U2765">
        <f t="shared" si="614"/>
        <v>11</v>
      </c>
      <c r="V2765" t="str">
        <f t="shared" si="615"/>
        <v>FY Q4</v>
      </c>
    </row>
    <row r="2766" spans="1:22" x14ac:dyDescent="0.3">
      <c r="A2766" s="18">
        <v>44649</v>
      </c>
      <c r="B2766" t="s">
        <v>3485</v>
      </c>
      <c r="C2766" t="s">
        <v>395</v>
      </c>
      <c r="D2766" t="s">
        <v>3792</v>
      </c>
      <c r="E2766">
        <v>737814424371</v>
      </c>
      <c r="F2766" t="s">
        <v>15</v>
      </c>
      <c r="G2766" t="s">
        <v>67</v>
      </c>
      <c r="H2766">
        <v>17257</v>
      </c>
      <c r="I2766" s="2">
        <f t="shared" si="602"/>
        <v>2022</v>
      </c>
      <c r="J2766" s="2" t="str">
        <f t="shared" si="603"/>
        <v>March</v>
      </c>
      <c r="K2766" s="2">
        <f t="shared" si="604"/>
        <v>3</v>
      </c>
      <c r="L2766" s="2" t="str">
        <f t="shared" si="605"/>
        <v>Tuesday</v>
      </c>
      <c r="M2766" s="2">
        <f t="shared" si="606"/>
        <v>14</v>
      </c>
      <c r="N2766" s="3">
        <f t="shared" si="607"/>
        <v>0</v>
      </c>
      <c r="O2766" s="3">
        <f t="shared" si="608"/>
        <v>17257</v>
      </c>
      <c r="P2766" t="str">
        <f t="shared" si="609"/>
        <v>29-Mar</v>
      </c>
      <c r="Q2766" s="9">
        <f t="shared" si="610"/>
        <v>0.5131944444444444</v>
      </c>
      <c r="R2766" t="str">
        <f t="shared" si="611"/>
        <v>Afternoon</v>
      </c>
      <c r="S2766" s="2">
        <f t="shared" si="612"/>
        <v>29</v>
      </c>
      <c r="T2766" t="str">
        <f t="shared" si="613"/>
        <v>Shopping</v>
      </c>
      <c r="U2766">
        <f t="shared" si="614"/>
        <v>12</v>
      </c>
      <c r="V2766" t="str">
        <f t="shared" si="615"/>
        <v>FY Q4</v>
      </c>
    </row>
    <row r="2767" spans="1:22" x14ac:dyDescent="0.3">
      <c r="A2767" s="18">
        <v>44649</v>
      </c>
      <c r="B2767" t="s">
        <v>2131</v>
      </c>
      <c r="C2767" t="s">
        <v>69</v>
      </c>
      <c r="D2767" t="s">
        <v>3793</v>
      </c>
      <c r="E2767">
        <v>660708522754</v>
      </c>
      <c r="F2767" t="s">
        <v>16</v>
      </c>
      <c r="G2767" t="s">
        <v>67</v>
      </c>
      <c r="H2767">
        <v>14499</v>
      </c>
      <c r="I2767" s="2">
        <f t="shared" si="602"/>
        <v>2022</v>
      </c>
      <c r="J2767" s="2" t="str">
        <f t="shared" si="603"/>
        <v>March</v>
      </c>
      <c r="K2767" s="2">
        <f t="shared" si="604"/>
        <v>3</v>
      </c>
      <c r="L2767" s="2" t="str">
        <f t="shared" si="605"/>
        <v>Tuesday</v>
      </c>
      <c r="M2767" s="2">
        <f t="shared" si="606"/>
        <v>14</v>
      </c>
      <c r="N2767" s="3">
        <f t="shared" si="607"/>
        <v>14499</v>
      </c>
      <c r="O2767" s="3">
        <f t="shared" si="608"/>
        <v>0</v>
      </c>
      <c r="P2767" t="str">
        <f t="shared" si="609"/>
        <v>29-Mar</v>
      </c>
      <c r="Q2767" s="9">
        <f t="shared" si="610"/>
        <v>0.52638888888888891</v>
      </c>
      <c r="R2767" t="str">
        <f t="shared" si="611"/>
        <v>Afternoon</v>
      </c>
      <c r="S2767" s="2">
        <f t="shared" si="612"/>
        <v>29</v>
      </c>
      <c r="T2767" t="str">
        <f t="shared" si="613"/>
        <v>Others</v>
      </c>
      <c r="U2767">
        <f t="shared" si="614"/>
        <v>12</v>
      </c>
      <c r="V2767" t="str">
        <f t="shared" si="615"/>
        <v>FY Q4</v>
      </c>
    </row>
    <row r="2768" spans="1:22" x14ac:dyDescent="0.3">
      <c r="A2768" s="18">
        <v>44649</v>
      </c>
      <c r="B2768" t="s">
        <v>1381</v>
      </c>
      <c r="C2768" t="s">
        <v>452</v>
      </c>
      <c r="D2768" t="s">
        <v>3794</v>
      </c>
      <c r="E2768">
        <v>157386256732</v>
      </c>
      <c r="F2768" t="s">
        <v>15</v>
      </c>
      <c r="G2768" t="s">
        <v>67</v>
      </c>
      <c r="H2768">
        <v>7835</v>
      </c>
      <c r="I2768" s="2">
        <f t="shared" si="602"/>
        <v>2022</v>
      </c>
      <c r="J2768" s="2" t="str">
        <f t="shared" si="603"/>
        <v>March</v>
      </c>
      <c r="K2768" s="2">
        <f t="shared" si="604"/>
        <v>3</v>
      </c>
      <c r="L2768" s="2" t="str">
        <f t="shared" si="605"/>
        <v>Tuesday</v>
      </c>
      <c r="M2768" s="2">
        <f t="shared" si="606"/>
        <v>14</v>
      </c>
      <c r="N2768" s="3">
        <f t="shared" si="607"/>
        <v>0</v>
      </c>
      <c r="O2768" s="3">
        <f t="shared" si="608"/>
        <v>7835</v>
      </c>
      <c r="P2768" t="str">
        <f t="shared" si="609"/>
        <v>29-Mar</v>
      </c>
      <c r="Q2768" s="9">
        <f t="shared" si="610"/>
        <v>0.62361111111111112</v>
      </c>
      <c r="R2768" t="str">
        <f t="shared" si="611"/>
        <v>Afternoon</v>
      </c>
      <c r="S2768" s="2">
        <f t="shared" si="612"/>
        <v>29</v>
      </c>
      <c r="T2768" t="str">
        <f t="shared" si="613"/>
        <v>UPI Transfer</v>
      </c>
      <c r="U2768">
        <f t="shared" si="614"/>
        <v>14</v>
      </c>
      <c r="V2768" t="str">
        <f t="shared" si="615"/>
        <v>FY Q4</v>
      </c>
    </row>
    <row r="2769" spans="1:22" x14ac:dyDescent="0.3">
      <c r="A2769" s="18">
        <v>44649</v>
      </c>
      <c r="B2769" t="s">
        <v>3180</v>
      </c>
      <c r="C2769" t="s">
        <v>282</v>
      </c>
      <c r="D2769" t="s">
        <v>3795</v>
      </c>
      <c r="E2769">
        <v>435550571235</v>
      </c>
      <c r="F2769" t="s">
        <v>16</v>
      </c>
      <c r="G2769" t="s">
        <v>67</v>
      </c>
      <c r="H2769">
        <v>11270</v>
      </c>
      <c r="I2769" s="2">
        <f t="shared" si="602"/>
        <v>2022</v>
      </c>
      <c r="J2769" s="2" t="str">
        <f t="shared" si="603"/>
        <v>March</v>
      </c>
      <c r="K2769" s="2">
        <f t="shared" si="604"/>
        <v>3</v>
      </c>
      <c r="L2769" s="2" t="str">
        <f t="shared" si="605"/>
        <v>Tuesday</v>
      </c>
      <c r="M2769" s="2">
        <f t="shared" si="606"/>
        <v>14</v>
      </c>
      <c r="N2769" s="3">
        <f t="shared" si="607"/>
        <v>11270</v>
      </c>
      <c r="O2769" s="3">
        <f t="shared" si="608"/>
        <v>0</v>
      </c>
      <c r="P2769" t="str">
        <f t="shared" si="609"/>
        <v>29-Mar</v>
      </c>
      <c r="Q2769" s="9">
        <f t="shared" si="610"/>
        <v>0.70277777777777772</v>
      </c>
      <c r="R2769" t="str">
        <f t="shared" si="611"/>
        <v>Afternoon</v>
      </c>
      <c r="S2769" s="2">
        <f t="shared" si="612"/>
        <v>29</v>
      </c>
      <c r="T2769" t="str">
        <f t="shared" si="613"/>
        <v>Others</v>
      </c>
      <c r="U2769">
        <f t="shared" si="614"/>
        <v>16</v>
      </c>
      <c r="V2769" t="str">
        <f t="shared" si="615"/>
        <v>FY Q4</v>
      </c>
    </row>
    <row r="2770" spans="1:22" x14ac:dyDescent="0.3">
      <c r="A2770" s="18">
        <v>44649</v>
      </c>
      <c r="B2770" t="s">
        <v>1694</v>
      </c>
      <c r="C2770" t="s">
        <v>262</v>
      </c>
      <c r="D2770" t="s">
        <v>3796</v>
      </c>
      <c r="E2770">
        <v>881749010798</v>
      </c>
      <c r="F2770" t="s">
        <v>16</v>
      </c>
      <c r="G2770" t="s">
        <v>71</v>
      </c>
      <c r="H2770">
        <v>15119</v>
      </c>
      <c r="I2770" s="2">
        <f t="shared" si="602"/>
        <v>2022</v>
      </c>
      <c r="J2770" s="2" t="str">
        <f t="shared" si="603"/>
        <v>March</v>
      </c>
      <c r="K2770" s="2">
        <f t="shared" si="604"/>
        <v>3</v>
      </c>
      <c r="L2770" s="2" t="str">
        <f t="shared" si="605"/>
        <v>Tuesday</v>
      </c>
      <c r="M2770" s="2">
        <f t="shared" si="606"/>
        <v>14</v>
      </c>
      <c r="N2770" s="3">
        <f t="shared" si="607"/>
        <v>15119</v>
      </c>
      <c r="O2770" s="3">
        <f t="shared" si="608"/>
        <v>0</v>
      </c>
      <c r="P2770" t="str">
        <f t="shared" si="609"/>
        <v>29-Mar</v>
      </c>
      <c r="Q2770" s="9">
        <f t="shared" si="610"/>
        <v>0.75694444444444442</v>
      </c>
      <c r="R2770" t="str">
        <f t="shared" si="611"/>
        <v>Evening</v>
      </c>
      <c r="S2770" s="2">
        <f t="shared" si="612"/>
        <v>29</v>
      </c>
      <c r="T2770" t="str">
        <f t="shared" si="613"/>
        <v>Others</v>
      </c>
      <c r="U2770">
        <f t="shared" si="614"/>
        <v>18</v>
      </c>
      <c r="V2770" t="str">
        <f t="shared" si="615"/>
        <v>FY Q4</v>
      </c>
    </row>
    <row r="2771" spans="1:22" x14ac:dyDescent="0.3">
      <c r="A2771" s="18">
        <v>44650</v>
      </c>
      <c r="B2771" t="s">
        <v>2163</v>
      </c>
      <c r="C2771" t="s">
        <v>76</v>
      </c>
      <c r="D2771" t="s">
        <v>3797</v>
      </c>
      <c r="E2771">
        <v>317927392490</v>
      </c>
      <c r="F2771" t="s">
        <v>16</v>
      </c>
      <c r="G2771" t="s">
        <v>71</v>
      </c>
      <c r="H2771">
        <v>19922</v>
      </c>
      <c r="I2771" s="2">
        <f t="shared" si="602"/>
        <v>2022</v>
      </c>
      <c r="J2771" s="2" t="str">
        <f t="shared" si="603"/>
        <v>March</v>
      </c>
      <c r="K2771" s="2">
        <f t="shared" si="604"/>
        <v>3</v>
      </c>
      <c r="L2771" s="2" t="str">
        <f t="shared" si="605"/>
        <v>Wednesday</v>
      </c>
      <c r="M2771" s="2">
        <f t="shared" si="606"/>
        <v>14</v>
      </c>
      <c r="N2771" s="3">
        <f t="shared" si="607"/>
        <v>19922</v>
      </c>
      <c r="O2771" s="3">
        <f t="shared" si="608"/>
        <v>0</v>
      </c>
      <c r="P2771" t="str">
        <f t="shared" si="609"/>
        <v>30-Mar</v>
      </c>
      <c r="Q2771" s="9">
        <f t="shared" si="610"/>
        <v>0.36666666666666664</v>
      </c>
      <c r="R2771" t="str">
        <f t="shared" si="611"/>
        <v>Morning</v>
      </c>
      <c r="S2771" s="2">
        <f t="shared" si="612"/>
        <v>30</v>
      </c>
      <c r="T2771" t="str">
        <f t="shared" si="613"/>
        <v>Others</v>
      </c>
      <c r="U2771">
        <f t="shared" si="614"/>
        <v>8</v>
      </c>
      <c r="V2771" t="str">
        <f t="shared" si="615"/>
        <v>FY Q4</v>
      </c>
    </row>
    <row r="2772" spans="1:22" x14ac:dyDescent="0.3">
      <c r="A2772" s="18">
        <v>44650</v>
      </c>
      <c r="B2772" t="s">
        <v>2370</v>
      </c>
      <c r="C2772" t="s">
        <v>282</v>
      </c>
      <c r="D2772" t="s">
        <v>3798</v>
      </c>
      <c r="E2772">
        <v>128598587462</v>
      </c>
      <c r="F2772" t="s">
        <v>16</v>
      </c>
      <c r="G2772" t="s">
        <v>67</v>
      </c>
      <c r="H2772">
        <v>4463</v>
      </c>
      <c r="I2772" s="2">
        <f t="shared" si="602"/>
        <v>2022</v>
      </c>
      <c r="J2772" s="2" t="str">
        <f t="shared" si="603"/>
        <v>March</v>
      </c>
      <c r="K2772" s="2">
        <f t="shared" si="604"/>
        <v>3</v>
      </c>
      <c r="L2772" s="2" t="str">
        <f t="shared" si="605"/>
        <v>Wednesday</v>
      </c>
      <c r="M2772" s="2">
        <f t="shared" si="606"/>
        <v>14</v>
      </c>
      <c r="N2772" s="3">
        <f t="shared" si="607"/>
        <v>4463</v>
      </c>
      <c r="O2772" s="3">
        <f t="shared" si="608"/>
        <v>0</v>
      </c>
      <c r="P2772" t="str">
        <f t="shared" si="609"/>
        <v>30-Mar</v>
      </c>
      <c r="Q2772" s="9">
        <f t="shared" si="610"/>
        <v>0.37361111111111112</v>
      </c>
      <c r="R2772" t="str">
        <f t="shared" si="611"/>
        <v>Morning</v>
      </c>
      <c r="S2772" s="2">
        <f t="shared" si="612"/>
        <v>30</v>
      </c>
      <c r="T2772" t="str">
        <f t="shared" si="613"/>
        <v>Others</v>
      </c>
      <c r="U2772">
        <f t="shared" si="614"/>
        <v>8</v>
      </c>
      <c r="V2772" t="str">
        <f t="shared" si="615"/>
        <v>FY Q4</v>
      </c>
    </row>
    <row r="2773" spans="1:22" x14ac:dyDescent="0.3">
      <c r="A2773" s="18">
        <v>44650</v>
      </c>
      <c r="B2773" t="s">
        <v>928</v>
      </c>
      <c r="C2773" t="s">
        <v>254</v>
      </c>
      <c r="D2773" t="s">
        <v>3799</v>
      </c>
      <c r="E2773">
        <v>658948245352</v>
      </c>
      <c r="F2773" t="s">
        <v>16</v>
      </c>
      <c r="G2773" t="s">
        <v>67</v>
      </c>
      <c r="H2773">
        <v>29257</v>
      </c>
      <c r="I2773" s="2">
        <f t="shared" si="602"/>
        <v>2022</v>
      </c>
      <c r="J2773" s="2" t="str">
        <f t="shared" si="603"/>
        <v>March</v>
      </c>
      <c r="K2773" s="2">
        <f t="shared" si="604"/>
        <v>3</v>
      </c>
      <c r="L2773" s="2" t="str">
        <f t="shared" si="605"/>
        <v>Wednesday</v>
      </c>
      <c r="M2773" s="2">
        <f t="shared" si="606"/>
        <v>14</v>
      </c>
      <c r="N2773" s="3">
        <f t="shared" si="607"/>
        <v>29257</v>
      </c>
      <c r="O2773" s="3">
        <f t="shared" si="608"/>
        <v>0</v>
      </c>
      <c r="P2773" t="str">
        <f t="shared" si="609"/>
        <v>30-Mar</v>
      </c>
      <c r="Q2773" s="9">
        <f t="shared" si="610"/>
        <v>0.42152777777777778</v>
      </c>
      <c r="R2773" t="str">
        <f t="shared" si="611"/>
        <v>Morning</v>
      </c>
      <c r="S2773" s="2">
        <f t="shared" si="612"/>
        <v>30</v>
      </c>
      <c r="T2773" t="str">
        <f t="shared" si="613"/>
        <v>Others</v>
      </c>
      <c r="U2773">
        <f t="shared" si="614"/>
        <v>10</v>
      </c>
      <c r="V2773" t="str">
        <f t="shared" si="615"/>
        <v>FY Q4</v>
      </c>
    </row>
    <row r="2774" spans="1:22" x14ac:dyDescent="0.3">
      <c r="A2774" s="18">
        <v>44650</v>
      </c>
      <c r="B2774" t="s">
        <v>983</v>
      </c>
      <c r="C2774" t="s">
        <v>366</v>
      </c>
      <c r="D2774" t="s">
        <v>3800</v>
      </c>
      <c r="E2774">
        <v>466007819408</v>
      </c>
      <c r="F2774" t="s">
        <v>16</v>
      </c>
      <c r="G2774" t="s">
        <v>71</v>
      </c>
      <c r="H2774">
        <v>9560</v>
      </c>
      <c r="I2774" s="2">
        <f t="shared" si="602"/>
        <v>2022</v>
      </c>
      <c r="J2774" s="2" t="str">
        <f t="shared" si="603"/>
        <v>March</v>
      </c>
      <c r="K2774" s="2">
        <f t="shared" si="604"/>
        <v>3</v>
      </c>
      <c r="L2774" s="2" t="str">
        <f t="shared" si="605"/>
        <v>Wednesday</v>
      </c>
      <c r="M2774" s="2">
        <f t="shared" si="606"/>
        <v>14</v>
      </c>
      <c r="N2774" s="3">
        <f t="shared" si="607"/>
        <v>9560</v>
      </c>
      <c r="O2774" s="3">
        <f t="shared" si="608"/>
        <v>0</v>
      </c>
      <c r="P2774" t="str">
        <f t="shared" si="609"/>
        <v>30-Mar</v>
      </c>
      <c r="Q2774" s="9">
        <f t="shared" si="610"/>
        <v>0.52222222222222225</v>
      </c>
      <c r="R2774" t="str">
        <f t="shared" si="611"/>
        <v>Afternoon</v>
      </c>
      <c r="S2774" s="2">
        <f t="shared" si="612"/>
        <v>30</v>
      </c>
      <c r="T2774" t="str">
        <f t="shared" si="613"/>
        <v>Others</v>
      </c>
      <c r="U2774">
        <f t="shared" si="614"/>
        <v>12</v>
      </c>
      <c r="V2774" t="str">
        <f t="shared" si="615"/>
        <v>FY Q4</v>
      </c>
    </row>
    <row r="2775" spans="1:22" x14ac:dyDescent="0.3">
      <c r="A2775" s="18">
        <v>44650</v>
      </c>
      <c r="B2775" t="s">
        <v>590</v>
      </c>
      <c r="C2775" t="s">
        <v>131</v>
      </c>
      <c r="D2775" t="s">
        <v>3801</v>
      </c>
      <c r="E2775">
        <v>369979919617</v>
      </c>
      <c r="F2775" t="s">
        <v>16</v>
      </c>
      <c r="G2775" t="s">
        <v>67</v>
      </c>
      <c r="H2775">
        <v>3625</v>
      </c>
      <c r="I2775" s="2">
        <f t="shared" si="602"/>
        <v>2022</v>
      </c>
      <c r="J2775" s="2" t="str">
        <f t="shared" si="603"/>
        <v>March</v>
      </c>
      <c r="K2775" s="2">
        <f t="shared" si="604"/>
        <v>3</v>
      </c>
      <c r="L2775" s="2" t="str">
        <f t="shared" si="605"/>
        <v>Wednesday</v>
      </c>
      <c r="M2775" s="2">
        <f t="shared" si="606"/>
        <v>14</v>
      </c>
      <c r="N2775" s="3">
        <f t="shared" si="607"/>
        <v>3625</v>
      </c>
      <c r="O2775" s="3">
        <f t="shared" si="608"/>
        <v>0</v>
      </c>
      <c r="P2775" t="str">
        <f t="shared" si="609"/>
        <v>30-Mar</v>
      </c>
      <c r="Q2775" s="9">
        <f t="shared" si="610"/>
        <v>0.61527777777777781</v>
      </c>
      <c r="R2775" t="str">
        <f t="shared" si="611"/>
        <v>Afternoon</v>
      </c>
      <c r="S2775" s="2">
        <f t="shared" si="612"/>
        <v>30</v>
      </c>
      <c r="T2775" t="str">
        <f t="shared" si="613"/>
        <v>Others</v>
      </c>
      <c r="U2775">
        <f t="shared" si="614"/>
        <v>14</v>
      </c>
      <c r="V2775" t="str">
        <f t="shared" si="615"/>
        <v>FY Q4</v>
      </c>
    </row>
    <row r="2776" spans="1:22" x14ac:dyDescent="0.3">
      <c r="A2776" s="18">
        <v>44650</v>
      </c>
      <c r="B2776" t="s">
        <v>2524</v>
      </c>
      <c r="C2776" t="s">
        <v>73</v>
      </c>
      <c r="D2776" t="s">
        <v>3802</v>
      </c>
      <c r="E2776">
        <v>372308207049</v>
      </c>
      <c r="F2776" t="s">
        <v>16</v>
      </c>
      <c r="G2776" t="s">
        <v>71</v>
      </c>
      <c r="H2776">
        <v>10903</v>
      </c>
      <c r="I2776" s="2">
        <f t="shared" si="602"/>
        <v>2022</v>
      </c>
      <c r="J2776" s="2" t="str">
        <f t="shared" si="603"/>
        <v>March</v>
      </c>
      <c r="K2776" s="2">
        <f t="shared" si="604"/>
        <v>3</v>
      </c>
      <c r="L2776" s="2" t="str">
        <f t="shared" si="605"/>
        <v>Wednesday</v>
      </c>
      <c r="M2776" s="2">
        <f t="shared" si="606"/>
        <v>14</v>
      </c>
      <c r="N2776" s="3">
        <f t="shared" si="607"/>
        <v>10903</v>
      </c>
      <c r="O2776" s="3">
        <f t="shared" si="608"/>
        <v>0</v>
      </c>
      <c r="P2776" t="str">
        <f t="shared" si="609"/>
        <v>30-Mar</v>
      </c>
      <c r="Q2776" s="9">
        <f t="shared" si="610"/>
        <v>0.66249999999999998</v>
      </c>
      <c r="R2776" t="str">
        <f t="shared" si="611"/>
        <v>Afternoon</v>
      </c>
      <c r="S2776" s="2">
        <f t="shared" si="612"/>
        <v>30</v>
      </c>
      <c r="T2776" t="str">
        <f t="shared" si="613"/>
        <v>Others</v>
      </c>
      <c r="U2776">
        <f t="shared" si="614"/>
        <v>15</v>
      </c>
      <c r="V2776" t="str">
        <f t="shared" si="615"/>
        <v>FY Q4</v>
      </c>
    </row>
    <row r="2777" spans="1:22" x14ac:dyDescent="0.3">
      <c r="A2777" s="18">
        <v>44650</v>
      </c>
      <c r="B2777" t="s">
        <v>482</v>
      </c>
      <c r="C2777" t="s">
        <v>357</v>
      </c>
      <c r="D2777" t="s">
        <v>3803</v>
      </c>
      <c r="E2777">
        <v>944265081735</v>
      </c>
      <c r="F2777" t="s">
        <v>15</v>
      </c>
      <c r="G2777" t="s">
        <v>67</v>
      </c>
      <c r="H2777">
        <v>23939</v>
      </c>
      <c r="I2777" s="2">
        <f t="shared" si="602"/>
        <v>2022</v>
      </c>
      <c r="J2777" s="2" t="str">
        <f t="shared" si="603"/>
        <v>March</v>
      </c>
      <c r="K2777" s="2">
        <f t="shared" si="604"/>
        <v>3</v>
      </c>
      <c r="L2777" s="2" t="str">
        <f t="shared" si="605"/>
        <v>Wednesday</v>
      </c>
      <c r="M2777" s="2">
        <f t="shared" si="606"/>
        <v>14</v>
      </c>
      <c r="N2777" s="3">
        <f t="shared" si="607"/>
        <v>0</v>
      </c>
      <c r="O2777" s="3">
        <f t="shared" si="608"/>
        <v>23939</v>
      </c>
      <c r="P2777" t="str">
        <f t="shared" si="609"/>
        <v>30-Mar</v>
      </c>
      <c r="Q2777" s="9">
        <f t="shared" si="610"/>
        <v>0.70763888888888893</v>
      </c>
      <c r="R2777" t="str">
        <f t="shared" si="611"/>
        <v>Afternoon</v>
      </c>
      <c r="S2777" s="2">
        <f t="shared" si="612"/>
        <v>30</v>
      </c>
      <c r="T2777" t="str">
        <f t="shared" si="613"/>
        <v>UPI Transfer</v>
      </c>
      <c r="U2777">
        <f t="shared" si="614"/>
        <v>16</v>
      </c>
      <c r="V2777" t="str">
        <f t="shared" si="615"/>
        <v>FY Q4</v>
      </c>
    </row>
    <row r="2778" spans="1:22" x14ac:dyDescent="0.3">
      <c r="A2778" s="18">
        <v>44650</v>
      </c>
      <c r="B2778" t="s">
        <v>308</v>
      </c>
      <c r="C2778" t="s">
        <v>125</v>
      </c>
      <c r="D2778" t="s">
        <v>3804</v>
      </c>
      <c r="E2778">
        <v>190508241637</v>
      </c>
      <c r="F2778" t="s">
        <v>15</v>
      </c>
      <c r="G2778" t="s">
        <v>71</v>
      </c>
      <c r="H2778">
        <v>7925</v>
      </c>
      <c r="I2778" s="2">
        <f t="shared" si="602"/>
        <v>2022</v>
      </c>
      <c r="J2778" s="2" t="str">
        <f t="shared" si="603"/>
        <v>March</v>
      </c>
      <c r="K2778" s="2">
        <f t="shared" si="604"/>
        <v>3</v>
      </c>
      <c r="L2778" s="2" t="str">
        <f t="shared" si="605"/>
        <v>Wednesday</v>
      </c>
      <c r="M2778" s="2">
        <f t="shared" si="606"/>
        <v>14</v>
      </c>
      <c r="N2778" s="3">
        <f t="shared" si="607"/>
        <v>0</v>
      </c>
      <c r="O2778" s="3">
        <f t="shared" si="608"/>
        <v>7925</v>
      </c>
      <c r="P2778" t="str">
        <f t="shared" si="609"/>
        <v>30-Mar</v>
      </c>
      <c r="Q2778" s="9">
        <f t="shared" si="610"/>
        <v>0.91527777777777775</v>
      </c>
      <c r="R2778" t="str">
        <f t="shared" si="611"/>
        <v>Night</v>
      </c>
      <c r="S2778" s="2">
        <f t="shared" si="612"/>
        <v>30</v>
      </c>
      <c r="T2778" t="str">
        <f t="shared" si="613"/>
        <v>UPI Transfer</v>
      </c>
      <c r="U2778">
        <f t="shared" si="614"/>
        <v>21</v>
      </c>
      <c r="V2778" t="str">
        <f t="shared" si="615"/>
        <v>FY Q4</v>
      </c>
    </row>
    <row r="2779" spans="1:22" x14ac:dyDescent="0.3">
      <c r="A2779" s="18">
        <v>44651</v>
      </c>
      <c r="B2779" t="s">
        <v>3805</v>
      </c>
      <c r="C2779" t="s">
        <v>338</v>
      </c>
      <c r="D2779" t="s">
        <v>3806</v>
      </c>
      <c r="E2779">
        <v>478328701614</v>
      </c>
      <c r="F2779" t="s">
        <v>15</v>
      </c>
      <c r="G2779" t="s">
        <v>71</v>
      </c>
      <c r="H2779">
        <v>3276</v>
      </c>
      <c r="I2779" s="2">
        <f t="shared" si="602"/>
        <v>2022</v>
      </c>
      <c r="J2779" s="2" t="str">
        <f t="shared" si="603"/>
        <v>March</v>
      </c>
      <c r="K2779" s="2">
        <f t="shared" si="604"/>
        <v>3</v>
      </c>
      <c r="L2779" s="2" t="str">
        <f t="shared" si="605"/>
        <v>Thursday</v>
      </c>
      <c r="M2779" s="2">
        <f t="shared" si="606"/>
        <v>14</v>
      </c>
      <c r="N2779" s="3">
        <f t="shared" si="607"/>
        <v>0</v>
      </c>
      <c r="O2779" s="3">
        <f t="shared" si="608"/>
        <v>3276</v>
      </c>
      <c r="P2779" t="str">
        <f t="shared" si="609"/>
        <v>31-Mar</v>
      </c>
      <c r="Q2779" s="9">
        <f t="shared" si="610"/>
        <v>0.49236111111111114</v>
      </c>
      <c r="R2779" t="str">
        <f t="shared" si="611"/>
        <v>Morning</v>
      </c>
      <c r="S2779" s="2">
        <f t="shared" si="612"/>
        <v>31</v>
      </c>
      <c r="T2779" t="str">
        <f t="shared" si="613"/>
        <v>UPI Transfer</v>
      </c>
      <c r="U2779">
        <f t="shared" si="614"/>
        <v>11</v>
      </c>
      <c r="V2779" t="str">
        <f t="shared" si="615"/>
        <v>FY Q4</v>
      </c>
    </row>
    <row r="2780" spans="1:22" x14ac:dyDescent="0.3">
      <c r="A2780" s="18">
        <v>44651</v>
      </c>
      <c r="B2780" t="s">
        <v>2020</v>
      </c>
      <c r="C2780" t="s">
        <v>128</v>
      </c>
      <c r="D2780" t="s">
        <v>3807</v>
      </c>
      <c r="E2780">
        <v>510107613571</v>
      </c>
      <c r="F2780" t="s">
        <v>16</v>
      </c>
      <c r="G2780" t="s">
        <v>67</v>
      </c>
      <c r="H2780">
        <v>4696</v>
      </c>
      <c r="I2780" s="2">
        <f t="shared" si="602"/>
        <v>2022</v>
      </c>
      <c r="J2780" s="2" t="str">
        <f t="shared" si="603"/>
        <v>March</v>
      </c>
      <c r="K2780" s="2">
        <f t="shared" si="604"/>
        <v>3</v>
      </c>
      <c r="L2780" s="2" t="str">
        <f t="shared" si="605"/>
        <v>Thursday</v>
      </c>
      <c r="M2780" s="2">
        <f t="shared" si="606"/>
        <v>14</v>
      </c>
      <c r="N2780" s="3">
        <f t="shared" si="607"/>
        <v>4696</v>
      </c>
      <c r="O2780" s="3">
        <f t="shared" si="608"/>
        <v>0</v>
      </c>
      <c r="P2780" t="str">
        <f t="shared" si="609"/>
        <v>31-Mar</v>
      </c>
      <c r="Q2780" s="9">
        <f t="shared" si="610"/>
        <v>0.62222222222222223</v>
      </c>
      <c r="R2780" t="str">
        <f t="shared" si="611"/>
        <v>Afternoon</v>
      </c>
      <c r="S2780" s="2">
        <f t="shared" si="612"/>
        <v>31</v>
      </c>
      <c r="T2780" t="str">
        <f t="shared" si="613"/>
        <v>Others</v>
      </c>
      <c r="U2780">
        <f t="shared" si="614"/>
        <v>14</v>
      </c>
      <c r="V2780" t="str">
        <f t="shared" si="615"/>
        <v>FY Q4</v>
      </c>
    </row>
    <row r="2781" spans="1:22" x14ac:dyDescent="0.3">
      <c r="A2781" s="18">
        <v>44651</v>
      </c>
      <c r="B2781" t="s">
        <v>94</v>
      </c>
      <c r="C2781" t="s">
        <v>834</v>
      </c>
      <c r="D2781" t="s">
        <v>3808</v>
      </c>
      <c r="E2781">
        <v>723669037627</v>
      </c>
      <c r="F2781" t="s">
        <v>15</v>
      </c>
      <c r="G2781" t="s">
        <v>71</v>
      </c>
      <c r="H2781">
        <v>12669</v>
      </c>
      <c r="I2781" s="2">
        <f t="shared" si="602"/>
        <v>2022</v>
      </c>
      <c r="J2781" s="2" t="str">
        <f t="shared" si="603"/>
        <v>March</v>
      </c>
      <c r="K2781" s="2">
        <f t="shared" si="604"/>
        <v>3</v>
      </c>
      <c r="L2781" s="2" t="str">
        <f t="shared" si="605"/>
        <v>Thursday</v>
      </c>
      <c r="M2781" s="2">
        <f t="shared" si="606"/>
        <v>14</v>
      </c>
      <c r="N2781" s="3">
        <f t="shared" si="607"/>
        <v>0</v>
      </c>
      <c r="O2781" s="3">
        <f t="shared" si="608"/>
        <v>12669</v>
      </c>
      <c r="P2781" t="str">
        <f t="shared" si="609"/>
        <v>31-Mar</v>
      </c>
      <c r="Q2781" s="9">
        <f t="shared" si="610"/>
        <v>0.77916666666666667</v>
      </c>
      <c r="R2781" t="str">
        <f t="shared" si="611"/>
        <v>Evening</v>
      </c>
      <c r="S2781" s="2">
        <f t="shared" si="612"/>
        <v>31</v>
      </c>
      <c r="T2781" t="str">
        <f t="shared" si="613"/>
        <v>UPI Transfer</v>
      </c>
      <c r="U2781">
        <f t="shared" si="614"/>
        <v>18</v>
      </c>
      <c r="V2781" t="str">
        <f t="shared" si="615"/>
        <v>FY Q4</v>
      </c>
    </row>
    <row r="2782" spans="1:22" x14ac:dyDescent="0.3">
      <c r="A2782" s="18">
        <v>44651</v>
      </c>
      <c r="B2782" t="s">
        <v>3809</v>
      </c>
      <c r="C2782" t="s">
        <v>85</v>
      </c>
      <c r="D2782" t="s">
        <v>3810</v>
      </c>
      <c r="E2782">
        <v>681267711837</v>
      </c>
      <c r="F2782" t="s">
        <v>16</v>
      </c>
      <c r="G2782" t="s">
        <v>67</v>
      </c>
      <c r="H2782">
        <v>9901</v>
      </c>
      <c r="I2782" s="2">
        <f t="shared" si="602"/>
        <v>2022</v>
      </c>
      <c r="J2782" s="2" t="str">
        <f t="shared" si="603"/>
        <v>March</v>
      </c>
      <c r="K2782" s="2">
        <f t="shared" si="604"/>
        <v>3</v>
      </c>
      <c r="L2782" s="2" t="str">
        <f t="shared" si="605"/>
        <v>Thursday</v>
      </c>
      <c r="M2782" s="2">
        <f t="shared" si="606"/>
        <v>14</v>
      </c>
      <c r="N2782" s="3">
        <f t="shared" si="607"/>
        <v>9901</v>
      </c>
      <c r="O2782" s="3">
        <f t="shared" si="608"/>
        <v>0</v>
      </c>
      <c r="P2782" t="str">
        <f t="shared" si="609"/>
        <v>31-Mar</v>
      </c>
      <c r="Q2782" s="9">
        <f t="shared" si="610"/>
        <v>0.83680555555555558</v>
      </c>
      <c r="R2782" t="str">
        <f t="shared" si="611"/>
        <v>Evening</v>
      </c>
      <c r="S2782" s="2">
        <f t="shared" si="612"/>
        <v>31</v>
      </c>
      <c r="T2782" t="str">
        <f t="shared" si="613"/>
        <v>Others</v>
      </c>
      <c r="U2782">
        <f t="shared" si="614"/>
        <v>20</v>
      </c>
      <c r="V2782" t="str">
        <f t="shared" si="615"/>
        <v>FY Q4</v>
      </c>
    </row>
    <row r="2783" spans="1:22" x14ac:dyDescent="0.3">
      <c r="A2783" s="18">
        <v>44652</v>
      </c>
      <c r="B2783" t="s">
        <v>3811</v>
      </c>
      <c r="C2783" t="s">
        <v>95</v>
      </c>
      <c r="D2783" t="s">
        <v>3812</v>
      </c>
      <c r="E2783">
        <v>975996901991</v>
      </c>
      <c r="F2783" t="s">
        <v>16</v>
      </c>
      <c r="G2783" t="s">
        <v>71</v>
      </c>
      <c r="H2783">
        <v>10057</v>
      </c>
      <c r="I2783" s="2">
        <f t="shared" si="602"/>
        <v>2022</v>
      </c>
      <c r="J2783" s="2" t="str">
        <f t="shared" si="603"/>
        <v>April</v>
      </c>
      <c r="K2783" s="2">
        <f t="shared" si="604"/>
        <v>4</v>
      </c>
      <c r="L2783" s="2" t="str">
        <f t="shared" si="605"/>
        <v>Friday</v>
      </c>
      <c r="M2783" s="2">
        <f t="shared" si="606"/>
        <v>14</v>
      </c>
      <c r="N2783" s="3">
        <f t="shared" si="607"/>
        <v>10057</v>
      </c>
      <c r="O2783" s="3">
        <f t="shared" si="608"/>
        <v>0</v>
      </c>
      <c r="P2783" t="str">
        <f t="shared" si="609"/>
        <v>1-Apr</v>
      </c>
      <c r="Q2783" s="9">
        <f t="shared" si="610"/>
        <v>0.50277777777777777</v>
      </c>
      <c r="R2783" t="str">
        <f t="shared" si="611"/>
        <v>Afternoon</v>
      </c>
      <c r="S2783" s="2">
        <f t="shared" si="612"/>
        <v>1</v>
      </c>
      <c r="T2783" t="str">
        <f t="shared" si="613"/>
        <v>Others</v>
      </c>
      <c r="U2783">
        <f t="shared" si="614"/>
        <v>12</v>
      </c>
      <c r="V2783" t="str">
        <f t="shared" si="615"/>
        <v>FY Q1</v>
      </c>
    </row>
    <row r="2784" spans="1:22" x14ac:dyDescent="0.3">
      <c r="A2784" s="18">
        <v>44652</v>
      </c>
      <c r="B2784" t="s">
        <v>268</v>
      </c>
      <c r="C2784" t="s">
        <v>282</v>
      </c>
      <c r="D2784" t="s">
        <v>3813</v>
      </c>
      <c r="E2784">
        <v>264784933773</v>
      </c>
      <c r="F2784" t="s">
        <v>16</v>
      </c>
      <c r="G2784" t="s">
        <v>71</v>
      </c>
      <c r="H2784">
        <v>7241</v>
      </c>
      <c r="I2784" s="2">
        <f t="shared" si="602"/>
        <v>2022</v>
      </c>
      <c r="J2784" s="2" t="str">
        <f t="shared" si="603"/>
        <v>April</v>
      </c>
      <c r="K2784" s="2">
        <f t="shared" si="604"/>
        <v>4</v>
      </c>
      <c r="L2784" s="2" t="str">
        <f t="shared" si="605"/>
        <v>Friday</v>
      </c>
      <c r="M2784" s="2">
        <f t="shared" si="606"/>
        <v>14</v>
      </c>
      <c r="N2784" s="3">
        <f t="shared" si="607"/>
        <v>7241</v>
      </c>
      <c r="O2784" s="3">
        <f t="shared" si="608"/>
        <v>0</v>
      </c>
      <c r="P2784" t="str">
        <f t="shared" si="609"/>
        <v>1-Apr</v>
      </c>
      <c r="Q2784" s="9">
        <f t="shared" si="610"/>
        <v>0.92083333333333328</v>
      </c>
      <c r="R2784" t="str">
        <f t="shared" si="611"/>
        <v>Night</v>
      </c>
      <c r="S2784" s="2">
        <f t="shared" si="612"/>
        <v>1</v>
      </c>
      <c r="T2784" t="str">
        <f t="shared" si="613"/>
        <v>Others</v>
      </c>
      <c r="U2784">
        <f t="shared" si="614"/>
        <v>22</v>
      </c>
      <c r="V2784" t="str">
        <f t="shared" si="615"/>
        <v>FY Q1</v>
      </c>
    </row>
    <row r="2785" spans="1:22" x14ac:dyDescent="0.3">
      <c r="A2785" s="18">
        <v>44652</v>
      </c>
      <c r="B2785" t="s">
        <v>833</v>
      </c>
      <c r="C2785" t="s">
        <v>65</v>
      </c>
      <c r="D2785" t="s">
        <v>3814</v>
      </c>
      <c r="E2785">
        <v>523984791376</v>
      </c>
      <c r="F2785" t="s">
        <v>16</v>
      </c>
      <c r="G2785" t="s">
        <v>67</v>
      </c>
      <c r="H2785">
        <v>17551</v>
      </c>
      <c r="I2785" s="2">
        <f t="shared" si="602"/>
        <v>2022</v>
      </c>
      <c r="J2785" s="2" t="str">
        <f t="shared" si="603"/>
        <v>April</v>
      </c>
      <c r="K2785" s="2">
        <f t="shared" si="604"/>
        <v>4</v>
      </c>
      <c r="L2785" s="2" t="str">
        <f t="shared" si="605"/>
        <v>Friday</v>
      </c>
      <c r="M2785" s="2">
        <f t="shared" si="606"/>
        <v>14</v>
      </c>
      <c r="N2785" s="3">
        <f t="shared" si="607"/>
        <v>17551</v>
      </c>
      <c r="O2785" s="3">
        <f t="shared" si="608"/>
        <v>0</v>
      </c>
      <c r="P2785" t="str">
        <f t="shared" si="609"/>
        <v>1-Apr</v>
      </c>
      <c r="Q2785" s="9">
        <f t="shared" si="610"/>
        <v>0.94236111111111109</v>
      </c>
      <c r="R2785" t="str">
        <f t="shared" si="611"/>
        <v>Night</v>
      </c>
      <c r="S2785" s="2">
        <f t="shared" si="612"/>
        <v>1</v>
      </c>
      <c r="T2785" t="str">
        <f t="shared" si="613"/>
        <v>Others</v>
      </c>
      <c r="U2785">
        <f t="shared" si="614"/>
        <v>22</v>
      </c>
      <c r="V2785" t="str">
        <f t="shared" si="615"/>
        <v>FY Q1</v>
      </c>
    </row>
    <row r="2786" spans="1:22" x14ac:dyDescent="0.3">
      <c r="A2786" s="18">
        <v>44652</v>
      </c>
      <c r="B2786" t="s">
        <v>1696</v>
      </c>
      <c r="C2786" t="s">
        <v>207</v>
      </c>
      <c r="D2786" t="s">
        <v>3815</v>
      </c>
      <c r="E2786">
        <v>521736758985</v>
      </c>
      <c r="F2786" t="s">
        <v>15</v>
      </c>
      <c r="G2786" t="s">
        <v>71</v>
      </c>
      <c r="H2786">
        <v>10224</v>
      </c>
      <c r="I2786" s="2">
        <f t="shared" si="602"/>
        <v>2022</v>
      </c>
      <c r="J2786" s="2" t="str">
        <f t="shared" si="603"/>
        <v>April</v>
      </c>
      <c r="K2786" s="2">
        <f t="shared" si="604"/>
        <v>4</v>
      </c>
      <c r="L2786" s="2" t="str">
        <f t="shared" si="605"/>
        <v>Friday</v>
      </c>
      <c r="M2786" s="2">
        <f t="shared" si="606"/>
        <v>14</v>
      </c>
      <c r="N2786" s="3">
        <f t="shared" si="607"/>
        <v>0</v>
      </c>
      <c r="O2786" s="3">
        <f t="shared" si="608"/>
        <v>10224</v>
      </c>
      <c r="P2786" t="str">
        <f t="shared" si="609"/>
        <v>1-Apr</v>
      </c>
      <c r="Q2786" s="9">
        <f t="shared" si="610"/>
        <v>0.95486111111111116</v>
      </c>
      <c r="R2786" t="str">
        <f t="shared" si="611"/>
        <v>Night</v>
      </c>
      <c r="S2786" s="2">
        <f t="shared" si="612"/>
        <v>1</v>
      </c>
      <c r="T2786" t="str">
        <f t="shared" si="613"/>
        <v>UPI Transfer</v>
      </c>
      <c r="U2786">
        <f t="shared" si="614"/>
        <v>22</v>
      </c>
      <c r="V2786" t="str">
        <f t="shared" si="615"/>
        <v>FY Q1</v>
      </c>
    </row>
    <row r="2787" spans="1:22" x14ac:dyDescent="0.3">
      <c r="A2787" s="18">
        <v>44653</v>
      </c>
      <c r="B2787" t="s">
        <v>1298</v>
      </c>
      <c r="C2787" t="s">
        <v>69</v>
      </c>
      <c r="D2787" t="s">
        <v>3816</v>
      </c>
      <c r="E2787">
        <v>301264987173</v>
      </c>
      <c r="F2787" t="s">
        <v>16</v>
      </c>
      <c r="G2787" t="s">
        <v>67</v>
      </c>
      <c r="H2787">
        <v>6325</v>
      </c>
      <c r="I2787" s="2">
        <f t="shared" si="602"/>
        <v>2022</v>
      </c>
      <c r="J2787" s="2" t="str">
        <f t="shared" si="603"/>
        <v>April</v>
      </c>
      <c r="K2787" s="2">
        <f t="shared" si="604"/>
        <v>4</v>
      </c>
      <c r="L2787" s="2" t="str">
        <f t="shared" si="605"/>
        <v>Saturday</v>
      </c>
      <c r="M2787" s="2">
        <f t="shared" si="606"/>
        <v>14</v>
      </c>
      <c r="N2787" s="3">
        <f t="shared" si="607"/>
        <v>6325</v>
      </c>
      <c r="O2787" s="3">
        <f t="shared" si="608"/>
        <v>0</v>
      </c>
      <c r="P2787" t="str">
        <f t="shared" si="609"/>
        <v>2-Apr</v>
      </c>
      <c r="Q2787" s="9">
        <f t="shared" si="610"/>
        <v>0.57847222222222228</v>
      </c>
      <c r="R2787" t="str">
        <f t="shared" si="611"/>
        <v>Afternoon</v>
      </c>
      <c r="S2787" s="2">
        <f t="shared" si="612"/>
        <v>2</v>
      </c>
      <c r="T2787" t="str">
        <f t="shared" si="613"/>
        <v>Others</v>
      </c>
      <c r="U2787">
        <f t="shared" si="614"/>
        <v>13</v>
      </c>
      <c r="V2787" t="str">
        <f t="shared" si="615"/>
        <v>FY Q1</v>
      </c>
    </row>
    <row r="2788" spans="1:22" x14ac:dyDescent="0.3">
      <c r="A2788" s="18">
        <v>44653</v>
      </c>
      <c r="B2788" t="s">
        <v>2589</v>
      </c>
      <c r="C2788" t="s">
        <v>254</v>
      </c>
      <c r="D2788" t="s">
        <v>3817</v>
      </c>
      <c r="E2788">
        <v>344734159454</v>
      </c>
      <c r="F2788" t="s">
        <v>16</v>
      </c>
      <c r="G2788" t="s">
        <v>71</v>
      </c>
      <c r="H2788">
        <v>7648</v>
      </c>
      <c r="I2788" s="2">
        <f t="shared" si="602"/>
        <v>2022</v>
      </c>
      <c r="J2788" s="2" t="str">
        <f t="shared" si="603"/>
        <v>April</v>
      </c>
      <c r="K2788" s="2">
        <f t="shared" si="604"/>
        <v>4</v>
      </c>
      <c r="L2788" s="2" t="str">
        <f t="shared" si="605"/>
        <v>Saturday</v>
      </c>
      <c r="M2788" s="2">
        <f t="shared" si="606"/>
        <v>14</v>
      </c>
      <c r="N2788" s="3">
        <f t="shared" si="607"/>
        <v>7648</v>
      </c>
      <c r="O2788" s="3">
        <f t="shared" si="608"/>
        <v>0</v>
      </c>
      <c r="P2788" t="str">
        <f t="shared" si="609"/>
        <v>2-Apr</v>
      </c>
      <c r="Q2788" s="9">
        <f t="shared" si="610"/>
        <v>0.82499999999999996</v>
      </c>
      <c r="R2788" t="str">
        <f t="shared" si="611"/>
        <v>Evening</v>
      </c>
      <c r="S2788" s="2">
        <f t="shared" si="612"/>
        <v>2</v>
      </c>
      <c r="T2788" t="str">
        <f t="shared" si="613"/>
        <v>Others</v>
      </c>
      <c r="U2788">
        <f t="shared" si="614"/>
        <v>19</v>
      </c>
      <c r="V2788" t="str">
        <f t="shared" si="615"/>
        <v>FY Q1</v>
      </c>
    </row>
    <row r="2789" spans="1:22" x14ac:dyDescent="0.3">
      <c r="A2789" s="18">
        <v>44653</v>
      </c>
      <c r="B2789" t="s">
        <v>2194</v>
      </c>
      <c r="C2789" t="s">
        <v>104</v>
      </c>
      <c r="D2789" t="s">
        <v>3818</v>
      </c>
      <c r="E2789">
        <v>383494600583</v>
      </c>
      <c r="F2789" t="s">
        <v>16</v>
      </c>
      <c r="G2789" t="s">
        <v>67</v>
      </c>
      <c r="H2789">
        <v>5398</v>
      </c>
      <c r="I2789" s="2">
        <f t="shared" si="602"/>
        <v>2022</v>
      </c>
      <c r="J2789" s="2" t="str">
        <f t="shared" si="603"/>
        <v>April</v>
      </c>
      <c r="K2789" s="2">
        <f t="shared" si="604"/>
        <v>4</v>
      </c>
      <c r="L2789" s="2" t="str">
        <f t="shared" si="605"/>
        <v>Saturday</v>
      </c>
      <c r="M2789" s="2">
        <f t="shared" si="606"/>
        <v>14</v>
      </c>
      <c r="N2789" s="3">
        <f t="shared" si="607"/>
        <v>5398</v>
      </c>
      <c r="O2789" s="3">
        <f t="shared" si="608"/>
        <v>0</v>
      </c>
      <c r="P2789" t="str">
        <f t="shared" si="609"/>
        <v>2-Apr</v>
      </c>
      <c r="Q2789" s="9">
        <f t="shared" si="610"/>
        <v>0.86319444444444449</v>
      </c>
      <c r="R2789" t="str">
        <f t="shared" si="611"/>
        <v>Evening</v>
      </c>
      <c r="S2789" s="2">
        <f t="shared" si="612"/>
        <v>2</v>
      </c>
      <c r="T2789" t="str">
        <f t="shared" si="613"/>
        <v>Others</v>
      </c>
      <c r="U2789">
        <f t="shared" si="614"/>
        <v>20</v>
      </c>
      <c r="V2789" t="str">
        <f t="shared" si="615"/>
        <v>FY Q1</v>
      </c>
    </row>
    <row r="2790" spans="1:22" x14ac:dyDescent="0.3">
      <c r="A2790" s="18">
        <v>44653</v>
      </c>
      <c r="B2790" t="s">
        <v>636</v>
      </c>
      <c r="C2790" t="s">
        <v>375</v>
      </c>
      <c r="D2790" t="s">
        <v>3819</v>
      </c>
      <c r="E2790">
        <v>350213872233</v>
      </c>
      <c r="F2790" t="s">
        <v>15</v>
      </c>
      <c r="G2790" t="s">
        <v>67</v>
      </c>
      <c r="H2790">
        <v>24448</v>
      </c>
      <c r="I2790" s="2">
        <f t="shared" ref="I2790:I2853" si="616">YEAR(A2790)</f>
        <v>2022</v>
      </c>
      <c r="J2790" s="2" t="str">
        <f t="shared" ref="J2790:J2853" si="617">TEXT(A2790,"mmmm")</f>
        <v>April</v>
      </c>
      <c r="K2790" s="2">
        <f t="shared" ref="K2790:K2853" si="618">MONTH(A2790)</f>
        <v>4</v>
      </c>
      <c r="L2790" s="2" t="str">
        <f t="shared" ref="L2790:L2853" si="619">TEXT(A2790,"dddd")</f>
        <v>Saturday</v>
      </c>
      <c r="M2790" s="2">
        <f t="shared" ref="M2790:M2853" si="620">WEEKNUM(A2790)</f>
        <v>14</v>
      </c>
      <c r="N2790" s="3">
        <f t="shared" ref="N2790:N2853" si="621">IF(F2790="Credit",H2790,0)</f>
        <v>0</v>
      </c>
      <c r="O2790" s="3">
        <f t="shared" ref="O2790:O2853" si="622">IF(F2790="Debit",H2790,0)</f>
        <v>24448</v>
      </c>
      <c r="P2790" t="str">
        <f t="shared" ref="P2790:P2853" si="623">TEXT(A2790,"d-mmm")</f>
        <v>2-Apr</v>
      </c>
      <c r="Q2790" s="9">
        <f t="shared" ref="Q2790:Q2853" si="624">TIMEVALUE(TRIM(CLEAN(SUBSTITUTE(B2790,CHAR(34),""))))</f>
        <v>0.92361111111111116</v>
      </c>
      <c r="R2790" t="str">
        <f t="shared" ref="R2790:R2853" si="625">IF(HOUR(Q2790)&lt;12,"Morning",IF(HOUR(Q2790)&lt;17,"Afternoon",IF(HOUR(Q2790)&lt;21,"Evening","Night")))</f>
        <v>Night</v>
      </c>
      <c r="S2790" s="2">
        <f t="shared" ref="S2790:S2853" si="626">DAY(A2790)</f>
        <v>2</v>
      </c>
      <c r="T2790" t="str">
        <f t="shared" ref="T2790:T2853" si="627">IF(ISNUMBER(SEARCH("Recharge",C2790)),"Recharge",IF(ISNUMBER(SEARCH("Petrol",C2790)),"Fuel",IF(ISNUMBER(SEARCH("Restaurant",C2790)),"Food",IF(ISNUMBER(SEARCH("Amazon",C2790)),"Shopping",IF(ISNUMBER(SEARCH("Salary",C2790)),"Salary",IF(ISNUMBER(SEARCH("Paid to",C2790)),"UPI Transfer","Others"))))))</f>
        <v>UPI Transfer</v>
      </c>
      <c r="U2790">
        <f t="shared" ref="U2790:U2853" si="628">HOUR(Q2790)</f>
        <v>22</v>
      </c>
      <c r="V2790" t="str">
        <f t="shared" ref="V2790:V2853" si="629">"FY Q"&amp;INT(MOD(MONTH(A2790)-4,12)/3)+1</f>
        <v>FY Q1</v>
      </c>
    </row>
    <row r="2791" spans="1:22" x14ac:dyDescent="0.3">
      <c r="A2791" s="18">
        <v>44654</v>
      </c>
      <c r="B2791" t="s">
        <v>2285</v>
      </c>
      <c r="C2791" t="s">
        <v>209</v>
      </c>
      <c r="D2791" t="s">
        <v>3820</v>
      </c>
      <c r="E2791">
        <v>53328460300</v>
      </c>
      <c r="F2791" t="s">
        <v>15</v>
      </c>
      <c r="G2791" t="s">
        <v>71</v>
      </c>
      <c r="H2791">
        <v>1448</v>
      </c>
      <c r="I2791" s="2">
        <f t="shared" si="616"/>
        <v>2022</v>
      </c>
      <c r="J2791" s="2" t="str">
        <f t="shared" si="617"/>
        <v>April</v>
      </c>
      <c r="K2791" s="2">
        <f t="shared" si="618"/>
        <v>4</v>
      </c>
      <c r="L2791" s="2" t="str">
        <f t="shared" si="619"/>
        <v>Sunday</v>
      </c>
      <c r="M2791" s="2">
        <f t="shared" si="620"/>
        <v>15</v>
      </c>
      <c r="N2791" s="3">
        <f t="shared" si="621"/>
        <v>0</v>
      </c>
      <c r="O2791" s="3">
        <f t="shared" si="622"/>
        <v>1448</v>
      </c>
      <c r="P2791" t="str">
        <f t="shared" si="623"/>
        <v>3-Apr</v>
      </c>
      <c r="Q2791" s="9">
        <f t="shared" si="624"/>
        <v>0.39583333333333331</v>
      </c>
      <c r="R2791" t="str">
        <f t="shared" si="625"/>
        <v>Morning</v>
      </c>
      <c r="S2791" s="2">
        <f t="shared" si="626"/>
        <v>3</v>
      </c>
      <c r="T2791" t="str">
        <f t="shared" si="627"/>
        <v>UPI Transfer</v>
      </c>
      <c r="U2791">
        <f t="shared" si="628"/>
        <v>9</v>
      </c>
      <c r="V2791" t="str">
        <f t="shared" si="629"/>
        <v>FY Q1</v>
      </c>
    </row>
    <row r="2792" spans="1:22" x14ac:dyDescent="0.3">
      <c r="A2792" s="18">
        <v>44654</v>
      </c>
      <c r="B2792" t="s">
        <v>1263</v>
      </c>
      <c r="C2792" t="s">
        <v>209</v>
      </c>
      <c r="D2792" t="s">
        <v>3821</v>
      </c>
      <c r="E2792">
        <v>383017827345</v>
      </c>
      <c r="F2792" t="s">
        <v>15</v>
      </c>
      <c r="G2792" t="s">
        <v>67</v>
      </c>
      <c r="H2792">
        <v>3923</v>
      </c>
      <c r="I2792" s="2">
        <f t="shared" si="616"/>
        <v>2022</v>
      </c>
      <c r="J2792" s="2" t="str">
        <f t="shared" si="617"/>
        <v>April</v>
      </c>
      <c r="K2792" s="2">
        <f t="shared" si="618"/>
        <v>4</v>
      </c>
      <c r="L2792" s="2" t="str">
        <f t="shared" si="619"/>
        <v>Sunday</v>
      </c>
      <c r="M2792" s="2">
        <f t="shared" si="620"/>
        <v>15</v>
      </c>
      <c r="N2792" s="3">
        <f t="shared" si="621"/>
        <v>0</v>
      </c>
      <c r="O2792" s="3">
        <f t="shared" si="622"/>
        <v>3923</v>
      </c>
      <c r="P2792" t="str">
        <f t="shared" si="623"/>
        <v>3-Apr</v>
      </c>
      <c r="Q2792" s="9">
        <f t="shared" si="624"/>
        <v>0.48888888888888887</v>
      </c>
      <c r="R2792" t="str">
        <f t="shared" si="625"/>
        <v>Morning</v>
      </c>
      <c r="S2792" s="2">
        <f t="shared" si="626"/>
        <v>3</v>
      </c>
      <c r="T2792" t="str">
        <f t="shared" si="627"/>
        <v>UPI Transfer</v>
      </c>
      <c r="U2792">
        <f t="shared" si="628"/>
        <v>11</v>
      </c>
      <c r="V2792" t="str">
        <f t="shared" si="629"/>
        <v>FY Q1</v>
      </c>
    </row>
    <row r="2793" spans="1:22" x14ac:dyDescent="0.3">
      <c r="A2793" s="18">
        <v>44654</v>
      </c>
      <c r="B2793" t="s">
        <v>656</v>
      </c>
      <c r="C2793" t="s">
        <v>234</v>
      </c>
      <c r="D2793" t="s">
        <v>3822</v>
      </c>
      <c r="E2793">
        <v>302159281648</v>
      </c>
      <c r="F2793" t="s">
        <v>15</v>
      </c>
      <c r="G2793" t="s">
        <v>71</v>
      </c>
      <c r="H2793">
        <v>3957</v>
      </c>
      <c r="I2793" s="2">
        <f t="shared" si="616"/>
        <v>2022</v>
      </c>
      <c r="J2793" s="2" t="str">
        <f t="shared" si="617"/>
        <v>April</v>
      </c>
      <c r="K2793" s="2">
        <f t="shared" si="618"/>
        <v>4</v>
      </c>
      <c r="L2793" s="2" t="str">
        <f t="shared" si="619"/>
        <v>Sunday</v>
      </c>
      <c r="M2793" s="2">
        <f t="shared" si="620"/>
        <v>15</v>
      </c>
      <c r="N2793" s="3">
        <f t="shared" si="621"/>
        <v>0</v>
      </c>
      <c r="O2793" s="3">
        <f t="shared" si="622"/>
        <v>3957</v>
      </c>
      <c r="P2793" t="str">
        <f t="shared" si="623"/>
        <v>3-Apr</v>
      </c>
      <c r="Q2793" s="9">
        <f t="shared" si="624"/>
        <v>0.55555555555555558</v>
      </c>
      <c r="R2793" t="str">
        <f t="shared" si="625"/>
        <v>Afternoon</v>
      </c>
      <c r="S2793" s="2">
        <f t="shared" si="626"/>
        <v>3</v>
      </c>
      <c r="T2793" t="str">
        <f t="shared" si="627"/>
        <v>UPI Transfer</v>
      </c>
      <c r="U2793">
        <f t="shared" si="628"/>
        <v>13</v>
      </c>
      <c r="V2793" t="str">
        <f t="shared" si="629"/>
        <v>FY Q1</v>
      </c>
    </row>
    <row r="2794" spans="1:22" x14ac:dyDescent="0.3">
      <c r="A2794" s="18">
        <v>44654</v>
      </c>
      <c r="B2794" t="s">
        <v>965</v>
      </c>
      <c r="C2794" t="s">
        <v>85</v>
      </c>
      <c r="D2794" t="s">
        <v>3823</v>
      </c>
      <c r="E2794">
        <v>881500823025</v>
      </c>
      <c r="F2794" t="s">
        <v>16</v>
      </c>
      <c r="G2794" t="s">
        <v>67</v>
      </c>
      <c r="H2794">
        <v>3435</v>
      </c>
      <c r="I2794" s="2">
        <f t="shared" si="616"/>
        <v>2022</v>
      </c>
      <c r="J2794" s="2" t="str">
        <f t="shared" si="617"/>
        <v>April</v>
      </c>
      <c r="K2794" s="2">
        <f t="shared" si="618"/>
        <v>4</v>
      </c>
      <c r="L2794" s="2" t="str">
        <f t="shared" si="619"/>
        <v>Sunday</v>
      </c>
      <c r="M2794" s="2">
        <f t="shared" si="620"/>
        <v>15</v>
      </c>
      <c r="N2794" s="3">
        <f t="shared" si="621"/>
        <v>3435</v>
      </c>
      <c r="O2794" s="3">
        <f t="shared" si="622"/>
        <v>0</v>
      </c>
      <c r="P2794" t="str">
        <f t="shared" si="623"/>
        <v>3-Apr</v>
      </c>
      <c r="Q2794" s="9">
        <f t="shared" si="624"/>
        <v>0.86597222222222225</v>
      </c>
      <c r="R2794" t="str">
        <f t="shared" si="625"/>
        <v>Evening</v>
      </c>
      <c r="S2794" s="2">
        <f t="shared" si="626"/>
        <v>3</v>
      </c>
      <c r="T2794" t="str">
        <f t="shared" si="627"/>
        <v>Others</v>
      </c>
      <c r="U2794">
        <f t="shared" si="628"/>
        <v>20</v>
      </c>
      <c r="V2794" t="str">
        <f t="shared" si="629"/>
        <v>FY Q1</v>
      </c>
    </row>
    <row r="2795" spans="1:22" x14ac:dyDescent="0.3">
      <c r="A2795" s="18">
        <v>44655</v>
      </c>
      <c r="B2795" t="s">
        <v>696</v>
      </c>
      <c r="C2795" t="s">
        <v>131</v>
      </c>
      <c r="D2795" t="s">
        <v>3824</v>
      </c>
      <c r="E2795">
        <v>751125265099</v>
      </c>
      <c r="F2795" t="s">
        <v>16</v>
      </c>
      <c r="G2795" t="s">
        <v>71</v>
      </c>
      <c r="H2795">
        <v>17440</v>
      </c>
      <c r="I2795" s="2">
        <f t="shared" si="616"/>
        <v>2022</v>
      </c>
      <c r="J2795" s="2" t="str">
        <f t="shared" si="617"/>
        <v>April</v>
      </c>
      <c r="K2795" s="2">
        <f t="shared" si="618"/>
        <v>4</v>
      </c>
      <c r="L2795" s="2" t="str">
        <f t="shared" si="619"/>
        <v>Monday</v>
      </c>
      <c r="M2795" s="2">
        <f t="shared" si="620"/>
        <v>15</v>
      </c>
      <c r="N2795" s="3">
        <f t="shared" si="621"/>
        <v>17440</v>
      </c>
      <c r="O2795" s="3">
        <f t="shared" si="622"/>
        <v>0</v>
      </c>
      <c r="P2795" t="str">
        <f t="shared" si="623"/>
        <v>4-Apr</v>
      </c>
      <c r="Q2795" s="9">
        <f t="shared" si="624"/>
        <v>0.45902777777777776</v>
      </c>
      <c r="R2795" t="str">
        <f t="shared" si="625"/>
        <v>Morning</v>
      </c>
      <c r="S2795" s="2">
        <f t="shared" si="626"/>
        <v>4</v>
      </c>
      <c r="T2795" t="str">
        <f t="shared" si="627"/>
        <v>Others</v>
      </c>
      <c r="U2795">
        <f t="shared" si="628"/>
        <v>11</v>
      </c>
      <c r="V2795" t="str">
        <f t="shared" si="629"/>
        <v>FY Q1</v>
      </c>
    </row>
    <row r="2796" spans="1:22" x14ac:dyDescent="0.3">
      <c r="A2796" s="18">
        <v>44655</v>
      </c>
      <c r="B2796" t="s">
        <v>1687</v>
      </c>
      <c r="C2796" t="s">
        <v>325</v>
      </c>
      <c r="D2796" t="s">
        <v>3825</v>
      </c>
      <c r="E2796">
        <v>738436183590</v>
      </c>
      <c r="F2796" t="s">
        <v>16</v>
      </c>
      <c r="G2796" t="s">
        <v>67</v>
      </c>
      <c r="H2796">
        <v>2450</v>
      </c>
      <c r="I2796" s="2">
        <f t="shared" si="616"/>
        <v>2022</v>
      </c>
      <c r="J2796" s="2" t="str">
        <f t="shared" si="617"/>
        <v>April</v>
      </c>
      <c r="K2796" s="2">
        <f t="shared" si="618"/>
        <v>4</v>
      </c>
      <c r="L2796" s="2" t="str">
        <f t="shared" si="619"/>
        <v>Monday</v>
      </c>
      <c r="M2796" s="2">
        <f t="shared" si="620"/>
        <v>15</v>
      </c>
      <c r="N2796" s="3">
        <f t="shared" si="621"/>
        <v>2450</v>
      </c>
      <c r="O2796" s="3">
        <f t="shared" si="622"/>
        <v>0</v>
      </c>
      <c r="P2796" t="str">
        <f t="shared" si="623"/>
        <v>4-Apr</v>
      </c>
      <c r="Q2796" s="9">
        <f t="shared" si="624"/>
        <v>0.52013888888888893</v>
      </c>
      <c r="R2796" t="str">
        <f t="shared" si="625"/>
        <v>Afternoon</v>
      </c>
      <c r="S2796" s="2">
        <f t="shared" si="626"/>
        <v>4</v>
      </c>
      <c r="T2796" t="str">
        <f t="shared" si="627"/>
        <v>Others</v>
      </c>
      <c r="U2796">
        <f t="shared" si="628"/>
        <v>12</v>
      </c>
      <c r="V2796" t="str">
        <f t="shared" si="629"/>
        <v>FY Q1</v>
      </c>
    </row>
    <row r="2797" spans="1:22" x14ac:dyDescent="0.3">
      <c r="A2797" s="18">
        <v>44655</v>
      </c>
      <c r="B2797" t="s">
        <v>1281</v>
      </c>
      <c r="C2797" t="s">
        <v>131</v>
      </c>
      <c r="D2797" t="s">
        <v>3826</v>
      </c>
      <c r="E2797">
        <v>680749985256</v>
      </c>
      <c r="F2797" t="s">
        <v>16</v>
      </c>
      <c r="G2797" t="s">
        <v>71</v>
      </c>
      <c r="H2797">
        <v>19227</v>
      </c>
      <c r="I2797" s="2">
        <f t="shared" si="616"/>
        <v>2022</v>
      </c>
      <c r="J2797" s="2" t="str">
        <f t="shared" si="617"/>
        <v>April</v>
      </c>
      <c r="K2797" s="2">
        <f t="shared" si="618"/>
        <v>4</v>
      </c>
      <c r="L2797" s="2" t="str">
        <f t="shared" si="619"/>
        <v>Monday</v>
      </c>
      <c r="M2797" s="2">
        <f t="shared" si="620"/>
        <v>15</v>
      </c>
      <c r="N2797" s="3">
        <f t="shared" si="621"/>
        <v>19227</v>
      </c>
      <c r="O2797" s="3">
        <f t="shared" si="622"/>
        <v>0</v>
      </c>
      <c r="P2797" t="str">
        <f t="shared" si="623"/>
        <v>4-Apr</v>
      </c>
      <c r="Q2797" s="9">
        <f t="shared" si="624"/>
        <v>0.75277777777777777</v>
      </c>
      <c r="R2797" t="str">
        <f t="shared" si="625"/>
        <v>Evening</v>
      </c>
      <c r="S2797" s="2">
        <f t="shared" si="626"/>
        <v>4</v>
      </c>
      <c r="T2797" t="str">
        <f t="shared" si="627"/>
        <v>Others</v>
      </c>
      <c r="U2797">
        <f t="shared" si="628"/>
        <v>18</v>
      </c>
      <c r="V2797" t="str">
        <f t="shared" si="629"/>
        <v>FY Q1</v>
      </c>
    </row>
    <row r="2798" spans="1:22" x14ac:dyDescent="0.3">
      <c r="A2798" s="18">
        <v>44655</v>
      </c>
      <c r="B2798" t="s">
        <v>2589</v>
      </c>
      <c r="C2798" t="s">
        <v>291</v>
      </c>
      <c r="D2798" t="s">
        <v>3827</v>
      </c>
      <c r="E2798">
        <v>486889247661</v>
      </c>
      <c r="F2798" t="s">
        <v>16</v>
      </c>
      <c r="G2798" t="s">
        <v>67</v>
      </c>
      <c r="H2798">
        <v>2070</v>
      </c>
      <c r="I2798" s="2">
        <f t="shared" si="616"/>
        <v>2022</v>
      </c>
      <c r="J2798" s="2" t="str">
        <f t="shared" si="617"/>
        <v>April</v>
      </c>
      <c r="K2798" s="2">
        <f t="shared" si="618"/>
        <v>4</v>
      </c>
      <c r="L2798" s="2" t="str">
        <f t="shared" si="619"/>
        <v>Monday</v>
      </c>
      <c r="M2798" s="2">
        <f t="shared" si="620"/>
        <v>15</v>
      </c>
      <c r="N2798" s="3">
        <f t="shared" si="621"/>
        <v>2070</v>
      </c>
      <c r="O2798" s="3">
        <f t="shared" si="622"/>
        <v>0</v>
      </c>
      <c r="P2798" t="str">
        <f t="shared" si="623"/>
        <v>4-Apr</v>
      </c>
      <c r="Q2798" s="9">
        <f t="shared" si="624"/>
        <v>0.82499999999999996</v>
      </c>
      <c r="R2798" t="str">
        <f t="shared" si="625"/>
        <v>Evening</v>
      </c>
      <c r="S2798" s="2">
        <f t="shared" si="626"/>
        <v>4</v>
      </c>
      <c r="T2798" t="str">
        <f t="shared" si="627"/>
        <v>Others</v>
      </c>
      <c r="U2798">
        <f t="shared" si="628"/>
        <v>19</v>
      </c>
      <c r="V2798" t="str">
        <f t="shared" si="629"/>
        <v>FY Q1</v>
      </c>
    </row>
    <row r="2799" spans="1:22" x14ac:dyDescent="0.3">
      <c r="A2799" s="18">
        <v>44656</v>
      </c>
      <c r="B2799" t="s">
        <v>3828</v>
      </c>
      <c r="C2799" t="s">
        <v>142</v>
      </c>
      <c r="D2799" t="s">
        <v>3829</v>
      </c>
      <c r="E2799">
        <v>183678869201</v>
      </c>
      <c r="F2799" t="s">
        <v>15</v>
      </c>
      <c r="G2799" t="s">
        <v>67</v>
      </c>
      <c r="H2799">
        <v>3081</v>
      </c>
      <c r="I2799" s="2">
        <f t="shared" si="616"/>
        <v>2022</v>
      </c>
      <c r="J2799" s="2" t="str">
        <f t="shared" si="617"/>
        <v>April</v>
      </c>
      <c r="K2799" s="2">
        <f t="shared" si="618"/>
        <v>4</v>
      </c>
      <c r="L2799" s="2" t="str">
        <f t="shared" si="619"/>
        <v>Tuesday</v>
      </c>
      <c r="M2799" s="2">
        <f t="shared" si="620"/>
        <v>15</v>
      </c>
      <c r="N2799" s="3">
        <f t="shared" si="621"/>
        <v>0</v>
      </c>
      <c r="O2799" s="3">
        <f t="shared" si="622"/>
        <v>3081</v>
      </c>
      <c r="P2799" t="str">
        <f t="shared" si="623"/>
        <v>5-Apr</v>
      </c>
      <c r="Q2799" s="9">
        <f t="shared" si="624"/>
        <v>0.41666666666666669</v>
      </c>
      <c r="R2799" t="str">
        <f t="shared" si="625"/>
        <v>Morning</v>
      </c>
      <c r="S2799" s="2">
        <f t="shared" si="626"/>
        <v>5</v>
      </c>
      <c r="T2799" t="str">
        <f t="shared" si="627"/>
        <v>UPI Transfer</v>
      </c>
      <c r="U2799">
        <f t="shared" si="628"/>
        <v>10</v>
      </c>
      <c r="V2799" t="str">
        <f t="shared" si="629"/>
        <v>FY Q1</v>
      </c>
    </row>
    <row r="2800" spans="1:22" x14ac:dyDescent="0.3">
      <c r="A2800" s="18">
        <v>44656</v>
      </c>
      <c r="B2800" t="s">
        <v>942</v>
      </c>
      <c r="C2800" t="s">
        <v>207</v>
      </c>
      <c r="D2800" t="s">
        <v>3830</v>
      </c>
      <c r="E2800">
        <v>664416406638</v>
      </c>
      <c r="F2800" t="s">
        <v>15</v>
      </c>
      <c r="G2800" t="s">
        <v>67</v>
      </c>
      <c r="H2800">
        <v>2545</v>
      </c>
      <c r="I2800" s="2">
        <f t="shared" si="616"/>
        <v>2022</v>
      </c>
      <c r="J2800" s="2" t="str">
        <f t="shared" si="617"/>
        <v>April</v>
      </c>
      <c r="K2800" s="2">
        <f t="shared" si="618"/>
        <v>4</v>
      </c>
      <c r="L2800" s="2" t="str">
        <f t="shared" si="619"/>
        <v>Tuesday</v>
      </c>
      <c r="M2800" s="2">
        <f t="shared" si="620"/>
        <v>15</v>
      </c>
      <c r="N2800" s="3">
        <f t="shared" si="621"/>
        <v>0</v>
      </c>
      <c r="O2800" s="3">
        <f t="shared" si="622"/>
        <v>2545</v>
      </c>
      <c r="P2800" t="str">
        <f t="shared" si="623"/>
        <v>5-Apr</v>
      </c>
      <c r="Q2800" s="9">
        <f t="shared" si="624"/>
        <v>0.41805555555555557</v>
      </c>
      <c r="R2800" t="str">
        <f t="shared" si="625"/>
        <v>Morning</v>
      </c>
      <c r="S2800" s="2">
        <f t="shared" si="626"/>
        <v>5</v>
      </c>
      <c r="T2800" t="str">
        <f t="shared" si="627"/>
        <v>UPI Transfer</v>
      </c>
      <c r="U2800">
        <f t="shared" si="628"/>
        <v>10</v>
      </c>
      <c r="V2800" t="str">
        <f t="shared" si="629"/>
        <v>FY Q1</v>
      </c>
    </row>
    <row r="2801" spans="1:22" x14ac:dyDescent="0.3">
      <c r="A2801" s="18">
        <v>44656</v>
      </c>
      <c r="B2801" t="s">
        <v>1584</v>
      </c>
      <c r="C2801" t="s">
        <v>114</v>
      </c>
      <c r="D2801" t="s">
        <v>3831</v>
      </c>
      <c r="E2801">
        <v>458007401303</v>
      </c>
      <c r="F2801" t="s">
        <v>15</v>
      </c>
      <c r="G2801" t="s">
        <v>67</v>
      </c>
      <c r="H2801">
        <v>5585</v>
      </c>
      <c r="I2801" s="2">
        <f t="shared" si="616"/>
        <v>2022</v>
      </c>
      <c r="J2801" s="2" t="str">
        <f t="shared" si="617"/>
        <v>April</v>
      </c>
      <c r="K2801" s="2">
        <f t="shared" si="618"/>
        <v>4</v>
      </c>
      <c r="L2801" s="2" t="str">
        <f t="shared" si="619"/>
        <v>Tuesday</v>
      </c>
      <c r="M2801" s="2">
        <f t="shared" si="620"/>
        <v>15</v>
      </c>
      <c r="N2801" s="3">
        <f t="shared" si="621"/>
        <v>0</v>
      </c>
      <c r="O2801" s="3">
        <f t="shared" si="622"/>
        <v>5585</v>
      </c>
      <c r="P2801" t="str">
        <f t="shared" si="623"/>
        <v>5-Apr</v>
      </c>
      <c r="Q2801" s="9">
        <f t="shared" si="624"/>
        <v>0.51041666666666663</v>
      </c>
      <c r="R2801" t="str">
        <f t="shared" si="625"/>
        <v>Afternoon</v>
      </c>
      <c r="S2801" s="2">
        <f t="shared" si="626"/>
        <v>5</v>
      </c>
      <c r="T2801" t="str">
        <f t="shared" si="627"/>
        <v>UPI Transfer</v>
      </c>
      <c r="U2801">
        <f t="shared" si="628"/>
        <v>12</v>
      </c>
      <c r="V2801" t="str">
        <f t="shared" si="629"/>
        <v>FY Q1</v>
      </c>
    </row>
    <row r="2802" spans="1:22" x14ac:dyDescent="0.3">
      <c r="A2802" s="18">
        <v>44656</v>
      </c>
      <c r="B2802" t="s">
        <v>743</v>
      </c>
      <c r="C2802" t="s">
        <v>79</v>
      </c>
      <c r="D2802" t="s">
        <v>3832</v>
      </c>
      <c r="E2802">
        <v>981237714139</v>
      </c>
      <c r="F2802" t="s">
        <v>16</v>
      </c>
      <c r="G2802" t="s">
        <v>71</v>
      </c>
      <c r="H2802">
        <v>7573</v>
      </c>
      <c r="I2802" s="2">
        <f t="shared" si="616"/>
        <v>2022</v>
      </c>
      <c r="J2802" s="2" t="str">
        <f t="shared" si="617"/>
        <v>April</v>
      </c>
      <c r="K2802" s="2">
        <f t="shared" si="618"/>
        <v>4</v>
      </c>
      <c r="L2802" s="2" t="str">
        <f t="shared" si="619"/>
        <v>Tuesday</v>
      </c>
      <c r="M2802" s="2">
        <f t="shared" si="620"/>
        <v>15</v>
      </c>
      <c r="N2802" s="3">
        <f t="shared" si="621"/>
        <v>7573</v>
      </c>
      <c r="O2802" s="3">
        <f t="shared" si="622"/>
        <v>0</v>
      </c>
      <c r="P2802" t="str">
        <f t="shared" si="623"/>
        <v>5-Apr</v>
      </c>
      <c r="Q2802" s="9">
        <f t="shared" si="624"/>
        <v>0.5395833333333333</v>
      </c>
      <c r="R2802" t="str">
        <f t="shared" si="625"/>
        <v>Afternoon</v>
      </c>
      <c r="S2802" s="2">
        <f t="shared" si="626"/>
        <v>5</v>
      </c>
      <c r="T2802" t="str">
        <f t="shared" si="627"/>
        <v>Others</v>
      </c>
      <c r="U2802">
        <f t="shared" si="628"/>
        <v>12</v>
      </c>
      <c r="V2802" t="str">
        <f t="shared" si="629"/>
        <v>FY Q1</v>
      </c>
    </row>
    <row r="2803" spans="1:22" x14ac:dyDescent="0.3">
      <c r="A2803" s="18">
        <v>44656</v>
      </c>
      <c r="B2803" t="s">
        <v>510</v>
      </c>
      <c r="C2803" t="s">
        <v>189</v>
      </c>
      <c r="D2803" t="s">
        <v>3833</v>
      </c>
      <c r="E2803">
        <v>153766130913</v>
      </c>
      <c r="F2803" t="s">
        <v>16</v>
      </c>
      <c r="G2803" t="s">
        <v>67</v>
      </c>
      <c r="H2803">
        <v>11226</v>
      </c>
      <c r="I2803" s="2">
        <f t="shared" si="616"/>
        <v>2022</v>
      </c>
      <c r="J2803" s="2" t="str">
        <f t="shared" si="617"/>
        <v>April</v>
      </c>
      <c r="K2803" s="2">
        <f t="shared" si="618"/>
        <v>4</v>
      </c>
      <c r="L2803" s="2" t="str">
        <f t="shared" si="619"/>
        <v>Tuesday</v>
      </c>
      <c r="M2803" s="2">
        <f t="shared" si="620"/>
        <v>15</v>
      </c>
      <c r="N2803" s="3">
        <f t="shared" si="621"/>
        <v>11226</v>
      </c>
      <c r="O2803" s="3">
        <f t="shared" si="622"/>
        <v>0</v>
      </c>
      <c r="P2803" t="str">
        <f t="shared" si="623"/>
        <v>5-Apr</v>
      </c>
      <c r="Q2803" s="9">
        <f t="shared" si="624"/>
        <v>0.67361111111111116</v>
      </c>
      <c r="R2803" t="str">
        <f t="shared" si="625"/>
        <v>Afternoon</v>
      </c>
      <c r="S2803" s="2">
        <f t="shared" si="626"/>
        <v>5</v>
      </c>
      <c r="T2803" t="str">
        <f t="shared" si="627"/>
        <v>Others</v>
      </c>
      <c r="U2803">
        <f t="shared" si="628"/>
        <v>16</v>
      </c>
      <c r="V2803" t="str">
        <f t="shared" si="629"/>
        <v>FY Q1</v>
      </c>
    </row>
    <row r="2804" spans="1:22" x14ac:dyDescent="0.3">
      <c r="A2804" s="18">
        <v>44656</v>
      </c>
      <c r="B2804" t="s">
        <v>2133</v>
      </c>
      <c r="C2804" t="s">
        <v>291</v>
      </c>
      <c r="D2804" t="s">
        <v>3834</v>
      </c>
      <c r="E2804">
        <v>573394035844</v>
      </c>
      <c r="F2804" t="s">
        <v>16</v>
      </c>
      <c r="G2804" t="s">
        <v>67</v>
      </c>
      <c r="H2804">
        <v>7773</v>
      </c>
      <c r="I2804" s="2">
        <f t="shared" si="616"/>
        <v>2022</v>
      </c>
      <c r="J2804" s="2" t="str">
        <f t="shared" si="617"/>
        <v>April</v>
      </c>
      <c r="K2804" s="2">
        <f t="shared" si="618"/>
        <v>4</v>
      </c>
      <c r="L2804" s="2" t="str">
        <f t="shared" si="619"/>
        <v>Tuesday</v>
      </c>
      <c r="M2804" s="2">
        <f t="shared" si="620"/>
        <v>15</v>
      </c>
      <c r="N2804" s="3">
        <f t="shared" si="621"/>
        <v>7773</v>
      </c>
      <c r="O2804" s="3">
        <f t="shared" si="622"/>
        <v>0</v>
      </c>
      <c r="P2804" t="str">
        <f t="shared" si="623"/>
        <v>5-Apr</v>
      </c>
      <c r="Q2804" s="9">
        <f t="shared" si="624"/>
        <v>0.7270833333333333</v>
      </c>
      <c r="R2804" t="str">
        <f t="shared" si="625"/>
        <v>Evening</v>
      </c>
      <c r="S2804" s="2">
        <f t="shared" si="626"/>
        <v>5</v>
      </c>
      <c r="T2804" t="str">
        <f t="shared" si="627"/>
        <v>Others</v>
      </c>
      <c r="U2804">
        <f t="shared" si="628"/>
        <v>17</v>
      </c>
      <c r="V2804" t="str">
        <f t="shared" si="629"/>
        <v>FY Q1</v>
      </c>
    </row>
    <row r="2805" spans="1:22" x14ac:dyDescent="0.3">
      <c r="A2805" s="18">
        <v>44656</v>
      </c>
      <c r="B2805" t="s">
        <v>2364</v>
      </c>
      <c r="C2805" t="s">
        <v>79</v>
      </c>
      <c r="D2805" t="s">
        <v>3835</v>
      </c>
      <c r="E2805">
        <v>416025130161</v>
      </c>
      <c r="F2805" t="s">
        <v>16</v>
      </c>
      <c r="G2805" t="s">
        <v>67</v>
      </c>
      <c r="H2805">
        <v>6062</v>
      </c>
      <c r="I2805" s="2">
        <f t="shared" si="616"/>
        <v>2022</v>
      </c>
      <c r="J2805" s="2" t="str">
        <f t="shared" si="617"/>
        <v>April</v>
      </c>
      <c r="K2805" s="2">
        <f t="shared" si="618"/>
        <v>4</v>
      </c>
      <c r="L2805" s="2" t="str">
        <f t="shared" si="619"/>
        <v>Tuesday</v>
      </c>
      <c r="M2805" s="2">
        <f t="shared" si="620"/>
        <v>15</v>
      </c>
      <c r="N2805" s="3">
        <f t="shared" si="621"/>
        <v>6062</v>
      </c>
      <c r="O2805" s="3">
        <f t="shared" si="622"/>
        <v>0</v>
      </c>
      <c r="P2805" t="str">
        <f t="shared" si="623"/>
        <v>5-Apr</v>
      </c>
      <c r="Q2805" s="9">
        <f t="shared" si="624"/>
        <v>0.72986111111111107</v>
      </c>
      <c r="R2805" t="str">
        <f t="shared" si="625"/>
        <v>Evening</v>
      </c>
      <c r="S2805" s="2">
        <f t="shared" si="626"/>
        <v>5</v>
      </c>
      <c r="T2805" t="str">
        <f t="shared" si="627"/>
        <v>Others</v>
      </c>
      <c r="U2805">
        <f t="shared" si="628"/>
        <v>17</v>
      </c>
      <c r="V2805" t="str">
        <f t="shared" si="629"/>
        <v>FY Q1</v>
      </c>
    </row>
    <row r="2806" spans="1:22" x14ac:dyDescent="0.3">
      <c r="A2806" s="18">
        <v>44656</v>
      </c>
      <c r="B2806" t="s">
        <v>1283</v>
      </c>
      <c r="C2806" t="s">
        <v>128</v>
      </c>
      <c r="D2806" t="s">
        <v>3836</v>
      </c>
      <c r="E2806">
        <v>183481955426</v>
      </c>
      <c r="F2806" t="s">
        <v>16</v>
      </c>
      <c r="G2806" t="s">
        <v>67</v>
      </c>
      <c r="H2806">
        <v>11813</v>
      </c>
      <c r="I2806" s="2">
        <f t="shared" si="616"/>
        <v>2022</v>
      </c>
      <c r="J2806" s="2" t="str">
        <f t="shared" si="617"/>
        <v>April</v>
      </c>
      <c r="K2806" s="2">
        <f t="shared" si="618"/>
        <v>4</v>
      </c>
      <c r="L2806" s="2" t="str">
        <f t="shared" si="619"/>
        <v>Tuesday</v>
      </c>
      <c r="M2806" s="2">
        <f t="shared" si="620"/>
        <v>15</v>
      </c>
      <c r="N2806" s="3">
        <f t="shared" si="621"/>
        <v>11813</v>
      </c>
      <c r="O2806" s="3">
        <f t="shared" si="622"/>
        <v>0</v>
      </c>
      <c r="P2806" t="str">
        <f t="shared" si="623"/>
        <v>5-Apr</v>
      </c>
      <c r="Q2806" s="9">
        <f t="shared" si="624"/>
        <v>0.9291666666666667</v>
      </c>
      <c r="R2806" t="str">
        <f t="shared" si="625"/>
        <v>Night</v>
      </c>
      <c r="S2806" s="2">
        <f t="shared" si="626"/>
        <v>5</v>
      </c>
      <c r="T2806" t="str">
        <f t="shared" si="627"/>
        <v>Others</v>
      </c>
      <c r="U2806">
        <f t="shared" si="628"/>
        <v>22</v>
      </c>
      <c r="V2806" t="str">
        <f t="shared" si="629"/>
        <v>FY Q1</v>
      </c>
    </row>
    <row r="2807" spans="1:22" x14ac:dyDescent="0.3">
      <c r="A2807" s="18">
        <v>44657</v>
      </c>
      <c r="B2807" t="s">
        <v>3837</v>
      </c>
      <c r="C2807" t="s">
        <v>262</v>
      </c>
      <c r="D2807" t="s">
        <v>3838</v>
      </c>
      <c r="E2807">
        <v>529243175799</v>
      </c>
      <c r="F2807" t="s">
        <v>16</v>
      </c>
      <c r="G2807" t="s">
        <v>71</v>
      </c>
      <c r="H2807">
        <v>9689</v>
      </c>
      <c r="I2807" s="2">
        <f t="shared" si="616"/>
        <v>2022</v>
      </c>
      <c r="J2807" s="2" t="str">
        <f t="shared" si="617"/>
        <v>April</v>
      </c>
      <c r="K2807" s="2">
        <f t="shared" si="618"/>
        <v>4</v>
      </c>
      <c r="L2807" s="2" t="str">
        <f t="shared" si="619"/>
        <v>Wednesday</v>
      </c>
      <c r="M2807" s="2">
        <f t="shared" si="620"/>
        <v>15</v>
      </c>
      <c r="N2807" s="3">
        <f t="shared" si="621"/>
        <v>9689</v>
      </c>
      <c r="O2807" s="3">
        <f t="shared" si="622"/>
        <v>0</v>
      </c>
      <c r="P2807" t="str">
        <f t="shared" si="623"/>
        <v>6-Apr</v>
      </c>
      <c r="Q2807" s="9">
        <f t="shared" si="624"/>
        <v>0.50763888888888886</v>
      </c>
      <c r="R2807" t="str">
        <f t="shared" si="625"/>
        <v>Afternoon</v>
      </c>
      <c r="S2807" s="2">
        <f t="shared" si="626"/>
        <v>6</v>
      </c>
      <c r="T2807" t="str">
        <f t="shared" si="627"/>
        <v>Others</v>
      </c>
      <c r="U2807">
        <f t="shared" si="628"/>
        <v>12</v>
      </c>
      <c r="V2807" t="str">
        <f t="shared" si="629"/>
        <v>FY Q1</v>
      </c>
    </row>
    <row r="2808" spans="1:22" x14ac:dyDescent="0.3">
      <c r="A2808" s="18">
        <v>44657</v>
      </c>
      <c r="B2808" t="s">
        <v>623</v>
      </c>
      <c r="C2808" t="s">
        <v>160</v>
      </c>
      <c r="D2808" t="s">
        <v>3839</v>
      </c>
      <c r="E2808">
        <v>547307204225</v>
      </c>
      <c r="F2808" t="s">
        <v>15</v>
      </c>
      <c r="G2808" t="s">
        <v>71</v>
      </c>
      <c r="H2808">
        <v>6576</v>
      </c>
      <c r="I2808" s="2">
        <f t="shared" si="616"/>
        <v>2022</v>
      </c>
      <c r="J2808" s="2" t="str">
        <f t="shared" si="617"/>
        <v>April</v>
      </c>
      <c r="K2808" s="2">
        <f t="shared" si="618"/>
        <v>4</v>
      </c>
      <c r="L2808" s="2" t="str">
        <f t="shared" si="619"/>
        <v>Wednesday</v>
      </c>
      <c r="M2808" s="2">
        <f t="shared" si="620"/>
        <v>15</v>
      </c>
      <c r="N2808" s="3">
        <f t="shared" si="621"/>
        <v>0</v>
      </c>
      <c r="O2808" s="3">
        <f t="shared" si="622"/>
        <v>6576</v>
      </c>
      <c r="P2808" t="str">
        <f t="shared" si="623"/>
        <v>6-Apr</v>
      </c>
      <c r="Q2808" s="9">
        <f t="shared" si="624"/>
        <v>0.53333333333333333</v>
      </c>
      <c r="R2808" t="str">
        <f t="shared" si="625"/>
        <v>Afternoon</v>
      </c>
      <c r="S2808" s="2">
        <f t="shared" si="626"/>
        <v>6</v>
      </c>
      <c r="T2808" t="str">
        <f t="shared" si="627"/>
        <v>Shopping</v>
      </c>
      <c r="U2808">
        <f t="shared" si="628"/>
        <v>12</v>
      </c>
      <c r="V2808" t="str">
        <f t="shared" si="629"/>
        <v>FY Q1</v>
      </c>
    </row>
    <row r="2809" spans="1:22" x14ac:dyDescent="0.3">
      <c r="A2809" s="18">
        <v>44657</v>
      </c>
      <c r="B2809" t="s">
        <v>1714</v>
      </c>
      <c r="C2809" t="s">
        <v>338</v>
      </c>
      <c r="D2809" t="s">
        <v>3840</v>
      </c>
      <c r="E2809">
        <v>665533733475</v>
      </c>
      <c r="F2809" t="s">
        <v>15</v>
      </c>
      <c r="G2809" t="s">
        <v>67</v>
      </c>
      <c r="H2809">
        <v>15532</v>
      </c>
      <c r="I2809" s="2">
        <f t="shared" si="616"/>
        <v>2022</v>
      </c>
      <c r="J2809" s="2" t="str">
        <f t="shared" si="617"/>
        <v>April</v>
      </c>
      <c r="K2809" s="2">
        <f t="shared" si="618"/>
        <v>4</v>
      </c>
      <c r="L2809" s="2" t="str">
        <f t="shared" si="619"/>
        <v>Wednesday</v>
      </c>
      <c r="M2809" s="2">
        <f t="shared" si="620"/>
        <v>15</v>
      </c>
      <c r="N2809" s="3">
        <f t="shared" si="621"/>
        <v>0</v>
      </c>
      <c r="O2809" s="3">
        <f t="shared" si="622"/>
        <v>15532</v>
      </c>
      <c r="P2809" t="str">
        <f t="shared" si="623"/>
        <v>6-Apr</v>
      </c>
      <c r="Q2809" s="9">
        <f t="shared" si="624"/>
        <v>0.73055555555555551</v>
      </c>
      <c r="R2809" t="str">
        <f t="shared" si="625"/>
        <v>Evening</v>
      </c>
      <c r="S2809" s="2">
        <f t="shared" si="626"/>
        <v>6</v>
      </c>
      <c r="T2809" t="str">
        <f t="shared" si="627"/>
        <v>UPI Transfer</v>
      </c>
      <c r="U2809">
        <f t="shared" si="628"/>
        <v>17</v>
      </c>
      <c r="V2809" t="str">
        <f t="shared" si="629"/>
        <v>FY Q1</v>
      </c>
    </row>
    <row r="2810" spans="1:22" x14ac:dyDescent="0.3">
      <c r="A2810" s="18">
        <v>44657</v>
      </c>
      <c r="B2810" t="s">
        <v>1954</v>
      </c>
      <c r="C2810" t="s">
        <v>117</v>
      </c>
      <c r="D2810" t="s">
        <v>3841</v>
      </c>
      <c r="E2810">
        <v>674954854625</v>
      </c>
      <c r="F2810" t="s">
        <v>16</v>
      </c>
      <c r="G2810" t="s">
        <v>71</v>
      </c>
      <c r="H2810">
        <v>6369</v>
      </c>
      <c r="I2810" s="2">
        <f t="shared" si="616"/>
        <v>2022</v>
      </c>
      <c r="J2810" s="2" t="str">
        <f t="shared" si="617"/>
        <v>April</v>
      </c>
      <c r="K2810" s="2">
        <f t="shared" si="618"/>
        <v>4</v>
      </c>
      <c r="L2810" s="2" t="str">
        <f t="shared" si="619"/>
        <v>Wednesday</v>
      </c>
      <c r="M2810" s="2">
        <f t="shared" si="620"/>
        <v>15</v>
      </c>
      <c r="N2810" s="3">
        <f t="shared" si="621"/>
        <v>6369</v>
      </c>
      <c r="O2810" s="3">
        <f t="shared" si="622"/>
        <v>0</v>
      </c>
      <c r="P2810" t="str">
        <f t="shared" si="623"/>
        <v>6-Apr</v>
      </c>
      <c r="Q2810" s="9">
        <f t="shared" si="624"/>
        <v>0.76180555555555551</v>
      </c>
      <c r="R2810" t="str">
        <f t="shared" si="625"/>
        <v>Evening</v>
      </c>
      <c r="S2810" s="2">
        <f t="shared" si="626"/>
        <v>6</v>
      </c>
      <c r="T2810" t="str">
        <f t="shared" si="627"/>
        <v>Others</v>
      </c>
      <c r="U2810">
        <f t="shared" si="628"/>
        <v>18</v>
      </c>
      <c r="V2810" t="str">
        <f t="shared" si="629"/>
        <v>FY Q1</v>
      </c>
    </row>
    <row r="2811" spans="1:22" x14ac:dyDescent="0.3">
      <c r="A2811" s="18">
        <v>44658</v>
      </c>
      <c r="B2811" t="s">
        <v>829</v>
      </c>
      <c r="C2811" t="s">
        <v>834</v>
      </c>
      <c r="D2811" t="s">
        <v>3842</v>
      </c>
      <c r="E2811">
        <v>681071615075</v>
      </c>
      <c r="F2811" t="s">
        <v>15</v>
      </c>
      <c r="G2811" t="s">
        <v>67</v>
      </c>
      <c r="H2811">
        <v>9179</v>
      </c>
      <c r="I2811" s="2">
        <f t="shared" si="616"/>
        <v>2022</v>
      </c>
      <c r="J2811" s="2" t="str">
        <f t="shared" si="617"/>
        <v>April</v>
      </c>
      <c r="K2811" s="2">
        <f t="shared" si="618"/>
        <v>4</v>
      </c>
      <c r="L2811" s="2" t="str">
        <f t="shared" si="619"/>
        <v>Thursday</v>
      </c>
      <c r="M2811" s="2">
        <f t="shared" si="620"/>
        <v>15</v>
      </c>
      <c r="N2811" s="3">
        <f t="shared" si="621"/>
        <v>0</v>
      </c>
      <c r="O2811" s="3">
        <f t="shared" si="622"/>
        <v>9179</v>
      </c>
      <c r="P2811" t="str">
        <f t="shared" si="623"/>
        <v>7-Apr</v>
      </c>
      <c r="Q2811" s="9">
        <f t="shared" si="624"/>
        <v>0.53194444444444444</v>
      </c>
      <c r="R2811" t="str">
        <f t="shared" si="625"/>
        <v>Afternoon</v>
      </c>
      <c r="S2811" s="2">
        <f t="shared" si="626"/>
        <v>7</v>
      </c>
      <c r="T2811" t="str">
        <f t="shared" si="627"/>
        <v>UPI Transfer</v>
      </c>
      <c r="U2811">
        <f t="shared" si="628"/>
        <v>12</v>
      </c>
      <c r="V2811" t="str">
        <f t="shared" si="629"/>
        <v>FY Q1</v>
      </c>
    </row>
    <row r="2812" spans="1:22" x14ac:dyDescent="0.3">
      <c r="A2812" s="18">
        <v>44658</v>
      </c>
      <c r="B2812" t="s">
        <v>176</v>
      </c>
      <c r="C2812" t="s">
        <v>357</v>
      </c>
      <c r="D2812" t="s">
        <v>3843</v>
      </c>
      <c r="E2812">
        <v>822416551551</v>
      </c>
      <c r="F2812" t="s">
        <v>15</v>
      </c>
      <c r="G2812" t="s">
        <v>71</v>
      </c>
      <c r="H2812">
        <v>16531</v>
      </c>
      <c r="I2812" s="2">
        <f t="shared" si="616"/>
        <v>2022</v>
      </c>
      <c r="J2812" s="2" t="str">
        <f t="shared" si="617"/>
        <v>April</v>
      </c>
      <c r="K2812" s="2">
        <f t="shared" si="618"/>
        <v>4</v>
      </c>
      <c r="L2812" s="2" t="str">
        <f t="shared" si="619"/>
        <v>Thursday</v>
      </c>
      <c r="M2812" s="2">
        <f t="shared" si="620"/>
        <v>15</v>
      </c>
      <c r="N2812" s="3">
        <f t="shared" si="621"/>
        <v>0</v>
      </c>
      <c r="O2812" s="3">
        <f t="shared" si="622"/>
        <v>16531</v>
      </c>
      <c r="P2812" t="str">
        <f t="shared" si="623"/>
        <v>7-Apr</v>
      </c>
      <c r="Q2812" s="9">
        <f t="shared" si="624"/>
        <v>0.55277777777777781</v>
      </c>
      <c r="R2812" t="str">
        <f t="shared" si="625"/>
        <v>Afternoon</v>
      </c>
      <c r="S2812" s="2">
        <f t="shared" si="626"/>
        <v>7</v>
      </c>
      <c r="T2812" t="str">
        <f t="shared" si="627"/>
        <v>UPI Transfer</v>
      </c>
      <c r="U2812">
        <f t="shared" si="628"/>
        <v>13</v>
      </c>
      <c r="V2812" t="str">
        <f t="shared" si="629"/>
        <v>FY Q1</v>
      </c>
    </row>
    <row r="2813" spans="1:22" x14ac:dyDescent="0.3">
      <c r="A2813" s="18">
        <v>44658</v>
      </c>
      <c r="B2813" t="s">
        <v>960</v>
      </c>
      <c r="C2813" t="s">
        <v>69</v>
      </c>
      <c r="D2813" t="s">
        <v>3844</v>
      </c>
      <c r="E2813">
        <v>150580917399</v>
      </c>
      <c r="F2813" t="s">
        <v>16</v>
      </c>
      <c r="G2813" t="s">
        <v>67</v>
      </c>
      <c r="H2813">
        <v>3935</v>
      </c>
      <c r="I2813" s="2">
        <f t="shared" si="616"/>
        <v>2022</v>
      </c>
      <c r="J2813" s="2" t="str">
        <f t="shared" si="617"/>
        <v>April</v>
      </c>
      <c r="K2813" s="2">
        <f t="shared" si="618"/>
        <v>4</v>
      </c>
      <c r="L2813" s="2" t="str">
        <f t="shared" si="619"/>
        <v>Thursday</v>
      </c>
      <c r="M2813" s="2">
        <f t="shared" si="620"/>
        <v>15</v>
      </c>
      <c r="N2813" s="3">
        <f t="shared" si="621"/>
        <v>3935</v>
      </c>
      <c r="O2813" s="3">
        <f t="shared" si="622"/>
        <v>0</v>
      </c>
      <c r="P2813" t="str">
        <f t="shared" si="623"/>
        <v>7-Apr</v>
      </c>
      <c r="Q2813" s="9">
        <f t="shared" si="624"/>
        <v>0.67569444444444449</v>
      </c>
      <c r="R2813" t="str">
        <f t="shared" si="625"/>
        <v>Afternoon</v>
      </c>
      <c r="S2813" s="2">
        <f t="shared" si="626"/>
        <v>7</v>
      </c>
      <c r="T2813" t="str">
        <f t="shared" si="627"/>
        <v>Others</v>
      </c>
      <c r="U2813">
        <f t="shared" si="628"/>
        <v>16</v>
      </c>
      <c r="V2813" t="str">
        <f t="shared" si="629"/>
        <v>FY Q1</v>
      </c>
    </row>
    <row r="2814" spans="1:22" x14ac:dyDescent="0.3">
      <c r="A2814" s="18">
        <v>44658</v>
      </c>
      <c r="B2814" t="s">
        <v>1161</v>
      </c>
      <c r="C2814" t="s">
        <v>399</v>
      </c>
      <c r="D2814" t="s">
        <v>3845</v>
      </c>
      <c r="E2814">
        <v>198831403637</v>
      </c>
      <c r="F2814" t="s">
        <v>15</v>
      </c>
      <c r="G2814" t="s">
        <v>71</v>
      </c>
      <c r="H2814">
        <v>8565</v>
      </c>
      <c r="I2814" s="2">
        <f t="shared" si="616"/>
        <v>2022</v>
      </c>
      <c r="J2814" s="2" t="str">
        <f t="shared" si="617"/>
        <v>April</v>
      </c>
      <c r="K2814" s="2">
        <f t="shared" si="618"/>
        <v>4</v>
      </c>
      <c r="L2814" s="2" t="str">
        <f t="shared" si="619"/>
        <v>Thursday</v>
      </c>
      <c r="M2814" s="2">
        <f t="shared" si="620"/>
        <v>15</v>
      </c>
      <c r="N2814" s="3">
        <f t="shared" si="621"/>
        <v>0</v>
      </c>
      <c r="O2814" s="3">
        <f t="shared" si="622"/>
        <v>8565</v>
      </c>
      <c r="P2814" t="str">
        <f t="shared" si="623"/>
        <v>7-Apr</v>
      </c>
      <c r="Q2814" s="9">
        <f t="shared" si="624"/>
        <v>0.87777777777777777</v>
      </c>
      <c r="R2814" t="str">
        <f t="shared" si="625"/>
        <v>Night</v>
      </c>
      <c r="S2814" s="2">
        <f t="shared" si="626"/>
        <v>7</v>
      </c>
      <c r="T2814" t="str">
        <f t="shared" si="627"/>
        <v>UPI Transfer</v>
      </c>
      <c r="U2814">
        <f t="shared" si="628"/>
        <v>21</v>
      </c>
      <c r="V2814" t="str">
        <f t="shared" si="629"/>
        <v>FY Q1</v>
      </c>
    </row>
    <row r="2815" spans="1:22" x14ac:dyDescent="0.3">
      <c r="A2815" s="18">
        <v>44659</v>
      </c>
      <c r="B2815" t="s">
        <v>1326</v>
      </c>
      <c r="C2815" t="s">
        <v>73</v>
      </c>
      <c r="D2815" t="s">
        <v>3846</v>
      </c>
      <c r="E2815">
        <v>556362218170</v>
      </c>
      <c r="F2815" t="s">
        <v>16</v>
      </c>
      <c r="G2815" t="s">
        <v>71</v>
      </c>
      <c r="H2815">
        <v>18549</v>
      </c>
      <c r="I2815" s="2">
        <f t="shared" si="616"/>
        <v>2022</v>
      </c>
      <c r="J2815" s="2" t="str">
        <f t="shared" si="617"/>
        <v>April</v>
      </c>
      <c r="K2815" s="2">
        <f t="shared" si="618"/>
        <v>4</v>
      </c>
      <c r="L2815" s="2" t="str">
        <f t="shared" si="619"/>
        <v>Friday</v>
      </c>
      <c r="M2815" s="2">
        <f t="shared" si="620"/>
        <v>15</v>
      </c>
      <c r="N2815" s="3">
        <f t="shared" si="621"/>
        <v>18549</v>
      </c>
      <c r="O2815" s="3">
        <f t="shared" si="622"/>
        <v>0</v>
      </c>
      <c r="P2815" t="str">
        <f t="shared" si="623"/>
        <v>8-Apr</v>
      </c>
      <c r="Q2815" s="9">
        <f t="shared" si="624"/>
        <v>0.55347222222222225</v>
      </c>
      <c r="R2815" t="str">
        <f t="shared" si="625"/>
        <v>Afternoon</v>
      </c>
      <c r="S2815" s="2">
        <f t="shared" si="626"/>
        <v>8</v>
      </c>
      <c r="T2815" t="str">
        <f t="shared" si="627"/>
        <v>Others</v>
      </c>
      <c r="U2815">
        <f t="shared" si="628"/>
        <v>13</v>
      </c>
      <c r="V2815" t="str">
        <f t="shared" si="629"/>
        <v>FY Q1</v>
      </c>
    </row>
    <row r="2816" spans="1:22" x14ac:dyDescent="0.3">
      <c r="A2816" s="18">
        <v>44659</v>
      </c>
      <c r="B2816" t="s">
        <v>340</v>
      </c>
      <c r="C2816" t="s">
        <v>219</v>
      </c>
      <c r="D2816" t="s">
        <v>3847</v>
      </c>
      <c r="E2816">
        <v>481957341394</v>
      </c>
      <c r="F2816" t="s">
        <v>15</v>
      </c>
      <c r="G2816" t="s">
        <v>67</v>
      </c>
      <c r="H2816">
        <v>10051</v>
      </c>
      <c r="I2816" s="2">
        <f t="shared" si="616"/>
        <v>2022</v>
      </c>
      <c r="J2816" s="2" t="str">
        <f t="shared" si="617"/>
        <v>April</v>
      </c>
      <c r="K2816" s="2">
        <f t="shared" si="618"/>
        <v>4</v>
      </c>
      <c r="L2816" s="2" t="str">
        <f t="shared" si="619"/>
        <v>Friday</v>
      </c>
      <c r="M2816" s="2">
        <f t="shared" si="620"/>
        <v>15</v>
      </c>
      <c r="N2816" s="3">
        <f t="shared" si="621"/>
        <v>0</v>
      </c>
      <c r="O2816" s="3">
        <f t="shared" si="622"/>
        <v>10051</v>
      </c>
      <c r="P2816" t="str">
        <f t="shared" si="623"/>
        <v>8-Apr</v>
      </c>
      <c r="Q2816" s="9">
        <f t="shared" si="624"/>
        <v>0.69097222222222221</v>
      </c>
      <c r="R2816" t="str">
        <f t="shared" si="625"/>
        <v>Afternoon</v>
      </c>
      <c r="S2816" s="2">
        <f t="shared" si="626"/>
        <v>8</v>
      </c>
      <c r="T2816" t="str">
        <f t="shared" si="627"/>
        <v>UPI Transfer</v>
      </c>
      <c r="U2816">
        <f t="shared" si="628"/>
        <v>16</v>
      </c>
      <c r="V2816" t="str">
        <f t="shared" si="629"/>
        <v>FY Q1</v>
      </c>
    </row>
    <row r="2817" spans="1:22" x14ac:dyDescent="0.3">
      <c r="A2817" s="18">
        <v>44659</v>
      </c>
      <c r="B2817" t="s">
        <v>2126</v>
      </c>
      <c r="C2817" t="s">
        <v>142</v>
      </c>
      <c r="D2817" t="s">
        <v>3848</v>
      </c>
      <c r="E2817">
        <v>259940985360</v>
      </c>
      <c r="F2817" t="s">
        <v>15</v>
      </c>
      <c r="G2817" t="s">
        <v>71</v>
      </c>
      <c r="H2817">
        <v>4034</v>
      </c>
      <c r="I2817" s="2">
        <f t="shared" si="616"/>
        <v>2022</v>
      </c>
      <c r="J2817" s="2" t="str">
        <f t="shared" si="617"/>
        <v>April</v>
      </c>
      <c r="K2817" s="2">
        <f t="shared" si="618"/>
        <v>4</v>
      </c>
      <c r="L2817" s="2" t="str">
        <f t="shared" si="619"/>
        <v>Friday</v>
      </c>
      <c r="M2817" s="2">
        <f t="shared" si="620"/>
        <v>15</v>
      </c>
      <c r="N2817" s="3">
        <f t="shared" si="621"/>
        <v>0</v>
      </c>
      <c r="O2817" s="3">
        <f t="shared" si="622"/>
        <v>4034</v>
      </c>
      <c r="P2817" t="str">
        <f t="shared" si="623"/>
        <v>8-Apr</v>
      </c>
      <c r="Q2817" s="9">
        <f t="shared" si="624"/>
        <v>0.75069444444444444</v>
      </c>
      <c r="R2817" t="str">
        <f t="shared" si="625"/>
        <v>Evening</v>
      </c>
      <c r="S2817" s="2">
        <f t="shared" si="626"/>
        <v>8</v>
      </c>
      <c r="T2817" t="str">
        <f t="shared" si="627"/>
        <v>UPI Transfer</v>
      </c>
      <c r="U2817">
        <f t="shared" si="628"/>
        <v>18</v>
      </c>
      <c r="V2817" t="str">
        <f t="shared" si="629"/>
        <v>FY Q1</v>
      </c>
    </row>
    <row r="2818" spans="1:22" x14ac:dyDescent="0.3">
      <c r="A2818" s="18">
        <v>44660</v>
      </c>
      <c r="B2818" t="s">
        <v>1153</v>
      </c>
      <c r="C2818" t="s">
        <v>395</v>
      </c>
      <c r="D2818" t="s">
        <v>3849</v>
      </c>
      <c r="E2818">
        <v>170743575696</v>
      </c>
      <c r="F2818" t="s">
        <v>15</v>
      </c>
      <c r="G2818" t="s">
        <v>71</v>
      </c>
      <c r="H2818">
        <v>13381</v>
      </c>
      <c r="I2818" s="2">
        <f t="shared" si="616"/>
        <v>2022</v>
      </c>
      <c r="J2818" s="2" t="str">
        <f t="shared" si="617"/>
        <v>April</v>
      </c>
      <c r="K2818" s="2">
        <f t="shared" si="618"/>
        <v>4</v>
      </c>
      <c r="L2818" s="2" t="str">
        <f t="shared" si="619"/>
        <v>Saturday</v>
      </c>
      <c r="M2818" s="2">
        <f t="shared" si="620"/>
        <v>15</v>
      </c>
      <c r="N2818" s="3">
        <f t="shared" si="621"/>
        <v>0</v>
      </c>
      <c r="O2818" s="3">
        <f t="shared" si="622"/>
        <v>13381</v>
      </c>
      <c r="P2818" t="str">
        <f t="shared" si="623"/>
        <v>9-Apr</v>
      </c>
      <c r="Q2818" s="9">
        <f t="shared" si="624"/>
        <v>0.53402777777777777</v>
      </c>
      <c r="R2818" t="str">
        <f t="shared" si="625"/>
        <v>Afternoon</v>
      </c>
      <c r="S2818" s="2">
        <f t="shared" si="626"/>
        <v>9</v>
      </c>
      <c r="T2818" t="str">
        <f t="shared" si="627"/>
        <v>Shopping</v>
      </c>
      <c r="U2818">
        <f t="shared" si="628"/>
        <v>12</v>
      </c>
      <c r="V2818" t="str">
        <f t="shared" si="629"/>
        <v>FY Q1</v>
      </c>
    </row>
    <row r="2819" spans="1:22" x14ac:dyDescent="0.3">
      <c r="A2819" s="18">
        <v>44660</v>
      </c>
      <c r="B2819" t="s">
        <v>1651</v>
      </c>
      <c r="C2819" t="s">
        <v>69</v>
      </c>
      <c r="D2819" t="s">
        <v>3850</v>
      </c>
      <c r="E2819">
        <v>652066175822</v>
      </c>
      <c r="F2819" t="s">
        <v>16</v>
      </c>
      <c r="G2819" t="s">
        <v>71</v>
      </c>
      <c r="H2819">
        <v>9749</v>
      </c>
      <c r="I2819" s="2">
        <f t="shared" si="616"/>
        <v>2022</v>
      </c>
      <c r="J2819" s="2" t="str">
        <f t="shared" si="617"/>
        <v>April</v>
      </c>
      <c r="K2819" s="2">
        <f t="shared" si="618"/>
        <v>4</v>
      </c>
      <c r="L2819" s="2" t="str">
        <f t="shared" si="619"/>
        <v>Saturday</v>
      </c>
      <c r="M2819" s="2">
        <f t="shared" si="620"/>
        <v>15</v>
      </c>
      <c r="N2819" s="3">
        <f t="shared" si="621"/>
        <v>9749</v>
      </c>
      <c r="O2819" s="3">
        <f t="shared" si="622"/>
        <v>0</v>
      </c>
      <c r="P2819" t="str">
        <f t="shared" si="623"/>
        <v>9-Apr</v>
      </c>
      <c r="Q2819" s="9">
        <f t="shared" si="624"/>
        <v>0.56458333333333333</v>
      </c>
      <c r="R2819" t="str">
        <f t="shared" si="625"/>
        <v>Afternoon</v>
      </c>
      <c r="S2819" s="2">
        <f t="shared" si="626"/>
        <v>9</v>
      </c>
      <c r="T2819" t="str">
        <f t="shared" si="627"/>
        <v>Others</v>
      </c>
      <c r="U2819">
        <f t="shared" si="628"/>
        <v>13</v>
      </c>
      <c r="V2819" t="str">
        <f t="shared" si="629"/>
        <v>FY Q1</v>
      </c>
    </row>
    <row r="2820" spans="1:22" x14ac:dyDescent="0.3">
      <c r="A2820" s="18">
        <v>44660</v>
      </c>
      <c r="B2820" t="s">
        <v>3851</v>
      </c>
      <c r="C2820" t="s">
        <v>834</v>
      </c>
      <c r="D2820" t="s">
        <v>3852</v>
      </c>
      <c r="E2820">
        <v>857432219983</v>
      </c>
      <c r="F2820" t="s">
        <v>15</v>
      </c>
      <c r="G2820" t="s">
        <v>71</v>
      </c>
      <c r="H2820">
        <v>6047</v>
      </c>
      <c r="I2820" s="2">
        <f t="shared" si="616"/>
        <v>2022</v>
      </c>
      <c r="J2820" s="2" t="str">
        <f t="shared" si="617"/>
        <v>April</v>
      </c>
      <c r="K2820" s="2">
        <f t="shared" si="618"/>
        <v>4</v>
      </c>
      <c r="L2820" s="2" t="str">
        <f t="shared" si="619"/>
        <v>Saturday</v>
      </c>
      <c r="M2820" s="2">
        <f t="shared" si="620"/>
        <v>15</v>
      </c>
      <c r="N2820" s="3">
        <f t="shared" si="621"/>
        <v>0</v>
      </c>
      <c r="O2820" s="3">
        <f t="shared" si="622"/>
        <v>6047</v>
      </c>
      <c r="P2820" t="str">
        <f t="shared" si="623"/>
        <v>9-Apr</v>
      </c>
      <c r="Q2820" s="9">
        <f t="shared" si="624"/>
        <v>0.71180555555555558</v>
      </c>
      <c r="R2820" t="str">
        <f t="shared" si="625"/>
        <v>Evening</v>
      </c>
      <c r="S2820" s="2">
        <f t="shared" si="626"/>
        <v>9</v>
      </c>
      <c r="T2820" t="str">
        <f t="shared" si="627"/>
        <v>UPI Transfer</v>
      </c>
      <c r="U2820">
        <f t="shared" si="628"/>
        <v>17</v>
      </c>
      <c r="V2820" t="str">
        <f t="shared" si="629"/>
        <v>FY Q1</v>
      </c>
    </row>
    <row r="2821" spans="1:22" x14ac:dyDescent="0.3">
      <c r="A2821" s="18">
        <v>44660</v>
      </c>
      <c r="B2821" t="s">
        <v>2075</v>
      </c>
      <c r="C2821" t="s">
        <v>167</v>
      </c>
      <c r="D2821" t="s">
        <v>3853</v>
      </c>
      <c r="E2821">
        <v>487736959451</v>
      </c>
      <c r="F2821" t="s">
        <v>15</v>
      </c>
      <c r="G2821" t="s">
        <v>67</v>
      </c>
      <c r="H2821">
        <v>2318</v>
      </c>
      <c r="I2821" s="2">
        <f t="shared" si="616"/>
        <v>2022</v>
      </c>
      <c r="J2821" s="2" t="str">
        <f t="shared" si="617"/>
        <v>April</v>
      </c>
      <c r="K2821" s="2">
        <f t="shared" si="618"/>
        <v>4</v>
      </c>
      <c r="L2821" s="2" t="str">
        <f t="shared" si="619"/>
        <v>Saturday</v>
      </c>
      <c r="M2821" s="2">
        <f t="shared" si="620"/>
        <v>15</v>
      </c>
      <c r="N2821" s="3">
        <f t="shared" si="621"/>
        <v>0</v>
      </c>
      <c r="O2821" s="3">
        <f t="shared" si="622"/>
        <v>2318</v>
      </c>
      <c r="P2821" t="str">
        <f t="shared" si="623"/>
        <v>9-Apr</v>
      </c>
      <c r="Q2821" s="9">
        <f t="shared" si="624"/>
        <v>0.86458333333333337</v>
      </c>
      <c r="R2821" t="str">
        <f t="shared" si="625"/>
        <v>Evening</v>
      </c>
      <c r="S2821" s="2">
        <f t="shared" si="626"/>
        <v>9</v>
      </c>
      <c r="T2821" t="str">
        <f t="shared" si="627"/>
        <v>UPI Transfer</v>
      </c>
      <c r="U2821">
        <f t="shared" si="628"/>
        <v>20</v>
      </c>
      <c r="V2821" t="str">
        <f t="shared" si="629"/>
        <v>FY Q1</v>
      </c>
    </row>
    <row r="2822" spans="1:22" x14ac:dyDescent="0.3">
      <c r="A2822" s="18">
        <v>44660</v>
      </c>
      <c r="B2822" t="s">
        <v>572</v>
      </c>
      <c r="C2822" t="s">
        <v>104</v>
      </c>
      <c r="D2822" t="s">
        <v>3854</v>
      </c>
      <c r="E2822">
        <v>825807869014</v>
      </c>
      <c r="F2822" t="s">
        <v>16</v>
      </c>
      <c r="G2822" t="s">
        <v>71</v>
      </c>
      <c r="H2822">
        <v>10574</v>
      </c>
      <c r="I2822" s="2">
        <f t="shared" si="616"/>
        <v>2022</v>
      </c>
      <c r="J2822" s="2" t="str">
        <f t="shared" si="617"/>
        <v>April</v>
      </c>
      <c r="K2822" s="2">
        <f t="shared" si="618"/>
        <v>4</v>
      </c>
      <c r="L2822" s="2" t="str">
        <f t="shared" si="619"/>
        <v>Saturday</v>
      </c>
      <c r="M2822" s="2">
        <f t="shared" si="620"/>
        <v>15</v>
      </c>
      <c r="N2822" s="3">
        <f t="shared" si="621"/>
        <v>10574</v>
      </c>
      <c r="O2822" s="3">
        <f t="shared" si="622"/>
        <v>0</v>
      </c>
      <c r="P2822" t="str">
        <f t="shared" si="623"/>
        <v>9-Apr</v>
      </c>
      <c r="Q2822" s="9">
        <f t="shared" si="624"/>
        <v>0.99722222222222223</v>
      </c>
      <c r="R2822" t="str">
        <f t="shared" si="625"/>
        <v>Night</v>
      </c>
      <c r="S2822" s="2">
        <f t="shared" si="626"/>
        <v>9</v>
      </c>
      <c r="T2822" t="str">
        <f t="shared" si="627"/>
        <v>Others</v>
      </c>
      <c r="U2822">
        <f t="shared" si="628"/>
        <v>23</v>
      </c>
      <c r="V2822" t="str">
        <f t="shared" si="629"/>
        <v>FY Q1</v>
      </c>
    </row>
    <row r="2823" spans="1:22" x14ac:dyDescent="0.3">
      <c r="A2823" s="18">
        <v>44661</v>
      </c>
      <c r="B2823" t="s">
        <v>2849</v>
      </c>
      <c r="C2823" t="s">
        <v>399</v>
      </c>
      <c r="D2823" t="s">
        <v>3855</v>
      </c>
      <c r="E2823">
        <v>688631749146</v>
      </c>
      <c r="F2823" t="s">
        <v>15</v>
      </c>
      <c r="G2823" t="s">
        <v>67</v>
      </c>
      <c r="H2823">
        <v>6508</v>
      </c>
      <c r="I2823" s="2">
        <f t="shared" si="616"/>
        <v>2022</v>
      </c>
      <c r="J2823" s="2" t="str">
        <f t="shared" si="617"/>
        <v>April</v>
      </c>
      <c r="K2823" s="2">
        <f t="shared" si="618"/>
        <v>4</v>
      </c>
      <c r="L2823" s="2" t="str">
        <f t="shared" si="619"/>
        <v>Sunday</v>
      </c>
      <c r="M2823" s="2">
        <f t="shared" si="620"/>
        <v>16</v>
      </c>
      <c r="N2823" s="3">
        <f t="shared" si="621"/>
        <v>0</v>
      </c>
      <c r="O2823" s="3">
        <f t="shared" si="622"/>
        <v>6508</v>
      </c>
      <c r="P2823" t="str">
        <f t="shared" si="623"/>
        <v>10-Apr</v>
      </c>
      <c r="Q2823" s="9">
        <f t="shared" si="624"/>
        <v>0.54166666666666663</v>
      </c>
      <c r="R2823" t="str">
        <f t="shared" si="625"/>
        <v>Afternoon</v>
      </c>
      <c r="S2823" s="2">
        <f t="shared" si="626"/>
        <v>10</v>
      </c>
      <c r="T2823" t="str">
        <f t="shared" si="627"/>
        <v>UPI Transfer</v>
      </c>
      <c r="U2823">
        <f t="shared" si="628"/>
        <v>13</v>
      </c>
      <c r="V2823" t="str">
        <f t="shared" si="629"/>
        <v>FY Q1</v>
      </c>
    </row>
    <row r="2824" spans="1:22" x14ac:dyDescent="0.3">
      <c r="A2824" s="18">
        <v>44661</v>
      </c>
      <c r="B2824" t="s">
        <v>778</v>
      </c>
      <c r="C2824" t="s">
        <v>73</v>
      </c>
      <c r="D2824" t="s">
        <v>3856</v>
      </c>
      <c r="E2824">
        <v>773252142902</v>
      </c>
      <c r="F2824" t="s">
        <v>16</v>
      </c>
      <c r="G2824" t="s">
        <v>71</v>
      </c>
      <c r="H2824">
        <v>8522</v>
      </c>
      <c r="I2824" s="2">
        <f t="shared" si="616"/>
        <v>2022</v>
      </c>
      <c r="J2824" s="2" t="str">
        <f t="shared" si="617"/>
        <v>April</v>
      </c>
      <c r="K2824" s="2">
        <f t="shared" si="618"/>
        <v>4</v>
      </c>
      <c r="L2824" s="2" t="str">
        <f t="shared" si="619"/>
        <v>Sunday</v>
      </c>
      <c r="M2824" s="2">
        <f t="shared" si="620"/>
        <v>16</v>
      </c>
      <c r="N2824" s="3">
        <f t="shared" si="621"/>
        <v>8522</v>
      </c>
      <c r="O2824" s="3">
        <f t="shared" si="622"/>
        <v>0</v>
      </c>
      <c r="P2824" t="str">
        <f t="shared" si="623"/>
        <v>10-Apr</v>
      </c>
      <c r="Q2824" s="9">
        <f t="shared" si="624"/>
        <v>0.57777777777777772</v>
      </c>
      <c r="R2824" t="str">
        <f t="shared" si="625"/>
        <v>Afternoon</v>
      </c>
      <c r="S2824" s="2">
        <f t="shared" si="626"/>
        <v>10</v>
      </c>
      <c r="T2824" t="str">
        <f t="shared" si="627"/>
        <v>Others</v>
      </c>
      <c r="U2824">
        <f t="shared" si="628"/>
        <v>13</v>
      </c>
      <c r="V2824" t="str">
        <f t="shared" si="629"/>
        <v>FY Q1</v>
      </c>
    </row>
    <row r="2825" spans="1:22" x14ac:dyDescent="0.3">
      <c r="A2825" s="18">
        <v>44661</v>
      </c>
      <c r="B2825" t="s">
        <v>3123</v>
      </c>
      <c r="C2825" t="s">
        <v>76</v>
      </c>
      <c r="D2825" t="s">
        <v>3857</v>
      </c>
      <c r="E2825">
        <v>428505225066</v>
      </c>
      <c r="F2825" t="s">
        <v>16</v>
      </c>
      <c r="G2825" t="s">
        <v>71</v>
      </c>
      <c r="H2825">
        <v>9632</v>
      </c>
      <c r="I2825" s="2">
        <f t="shared" si="616"/>
        <v>2022</v>
      </c>
      <c r="J2825" s="2" t="str">
        <f t="shared" si="617"/>
        <v>April</v>
      </c>
      <c r="K2825" s="2">
        <f t="shared" si="618"/>
        <v>4</v>
      </c>
      <c r="L2825" s="2" t="str">
        <f t="shared" si="619"/>
        <v>Sunday</v>
      </c>
      <c r="M2825" s="2">
        <f t="shared" si="620"/>
        <v>16</v>
      </c>
      <c r="N2825" s="3">
        <f t="shared" si="621"/>
        <v>9632</v>
      </c>
      <c r="O2825" s="3">
        <f t="shared" si="622"/>
        <v>0</v>
      </c>
      <c r="P2825" t="str">
        <f t="shared" si="623"/>
        <v>10-Apr</v>
      </c>
      <c r="Q2825" s="9">
        <f t="shared" si="624"/>
        <v>0.99027777777777781</v>
      </c>
      <c r="R2825" t="str">
        <f t="shared" si="625"/>
        <v>Night</v>
      </c>
      <c r="S2825" s="2">
        <f t="shared" si="626"/>
        <v>10</v>
      </c>
      <c r="T2825" t="str">
        <f t="shared" si="627"/>
        <v>Others</v>
      </c>
      <c r="U2825">
        <f t="shared" si="628"/>
        <v>23</v>
      </c>
      <c r="V2825" t="str">
        <f t="shared" si="629"/>
        <v>FY Q1</v>
      </c>
    </row>
    <row r="2826" spans="1:22" x14ac:dyDescent="0.3">
      <c r="A2826" s="18">
        <v>44662</v>
      </c>
      <c r="B2826" t="s">
        <v>1757</v>
      </c>
      <c r="C2826" t="s">
        <v>85</v>
      </c>
      <c r="D2826" t="s">
        <v>3858</v>
      </c>
      <c r="E2826">
        <v>479264062942</v>
      </c>
      <c r="F2826" t="s">
        <v>16</v>
      </c>
      <c r="G2826" t="s">
        <v>67</v>
      </c>
      <c r="H2826">
        <v>936</v>
      </c>
      <c r="I2826" s="2">
        <f t="shared" si="616"/>
        <v>2022</v>
      </c>
      <c r="J2826" s="2" t="str">
        <f t="shared" si="617"/>
        <v>April</v>
      </c>
      <c r="K2826" s="2">
        <f t="shared" si="618"/>
        <v>4</v>
      </c>
      <c r="L2826" s="2" t="str">
        <f t="shared" si="619"/>
        <v>Monday</v>
      </c>
      <c r="M2826" s="2">
        <f t="shared" si="620"/>
        <v>16</v>
      </c>
      <c r="N2826" s="3">
        <f t="shared" si="621"/>
        <v>936</v>
      </c>
      <c r="O2826" s="3">
        <f t="shared" si="622"/>
        <v>0</v>
      </c>
      <c r="P2826" t="str">
        <f t="shared" si="623"/>
        <v>11-Apr</v>
      </c>
      <c r="Q2826" s="9">
        <f t="shared" si="624"/>
        <v>0.43194444444444446</v>
      </c>
      <c r="R2826" t="str">
        <f t="shared" si="625"/>
        <v>Morning</v>
      </c>
      <c r="S2826" s="2">
        <f t="shared" si="626"/>
        <v>11</v>
      </c>
      <c r="T2826" t="str">
        <f t="shared" si="627"/>
        <v>Others</v>
      </c>
      <c r="U2826">
        <f t="shared" si="628"/>
        <v>10</v>
      </c>
      <c r="V2826" t="str">
        <f t="shared" si="629"/>
        <v>FY Q1</v>
      </c>
    </row>
    <row r="2827" spans="1:22" x14ac:dyDescent="0.3">
      <c r="A2827" s="18">
        <v>44662</v>
      </c>
      <c r="B2827" t="s">
        <v>2290</v>
      </c>
      <c r="C2827" t="s">
        <v>282</v>
      </c>
      <c r="D2827" t="s">
        <v>3859</v>
      </c>
      <c r="E2827">
        <v>133120044988</v>
      </c>
      <c r="F2827" t="s">
        <v>16</v>
      </c>
      <c r="G2827" t="s">
        <v>67</v>
      </c>
      <c r="H2827">
        <v>13529</v>
      </c>
      <c r="I2827" s="2">
        <f t="shared" si="616"/>
        <v>2022</v>
      </c>
      <c r="J2827" s="2" t="str">
        <f t="shared" si="617"/>
        <v>April</v>
      </c>
      <c r="K2827" s="2">
        <f t="shared" si="618"/>
        <v>4</v>
      </c>
      <c r="L2827" s="2" t="str">
        <f t="shared" si="619"/>
        <v>Monday</v>
      </c>
      <c r="M2827" s="2">
        <f t="shared" si="620"/>
        <v>16</v>
      </c>
      <c r="N2827" s="3">
        <f t="shared" si="621"/>
        <v>13529</v>
      </c>
      <c r="O2827" s="3">
        <f t="shared" si="622"/>
        <v>0</v>
      </c>
      <c r="P2827" t="str">
        <f t="shared" si="623"/>
        <v>11-Apr</v>
      </c>
      <c r="Q2827" s="9">
        <f t="shared" si="624"/>
        <v>0.49027777777777776</v>
      </c>
      <c r="R2827" t="str">
        <f t="shared" si="625"/>
        <v>Morning</v>
      </c>
      <c r="S2827" s="2">
        <f t="shared" si="626"/>
        <v>11</v>
      </c>
      <c r="T2827" t="str">
        <f t="shared" si="627"/>
        <v>Others</v>
      </c>
      <c r="U2827">
        <f t="shared" si="628"/>
        <v>11</v>
      </c>
      <c r="V2827" t="str">
        <f t="shared" si="629"/>
        <v>FY Q1</v>
      </c>
    </row>
    <row r="2828" spans="1:22" x14ac:dyDescent="0.3">
      <c r="A2828" s="18">
        <v>44662</v>
      </c>
      <c r="B2828" t="s">
        <v>1729</v>
      </c>
      <c r="C2828" t="s">
        <v>411</v>
      </c>
      <c r="D2828" t="s">
        <v>3860</v>
      </c>
      <c r="E2828">
        <v>984835444318</v>
      </c>
      <c r="F2828" t="s">
        <v>15</v>
      </c>
      <c r="G2828" t="s">
        <v>67</v>
      </c>
      <c r="H2828">
        <v>6562</v>
      </c>
      <c r="I2828" s="2">
        <f t="shared" si="616"/>
        <v>2022</v>
      </c>
      <c r="J2828" s="2" t="str">
        <f t="shared" si="617"/>
        <v>April</v>
      </c>
      <c r="K2828" s="2">
        <f t="shared" si="618"/>
        <v>4</v>
      </c>
      <c r="L2828" s="2" t="str">
        <f t="shared" si="619"/>
        <v>Monday</v>
      </c>
      <c r="M2828" s="2">
        <f t="shared" si="620"/>
        <v>16</v>
      </c>
      <c r="N2828" s="3">
        <f t="shared" si="621"/>
        <v>0</v>
      </c>
      <c r="O2828" s="3">
        <f t="shared" si="622"/>
        <v>6562</v>
      </c>
      <c r="P2828" t="str">
        <f t="shared" si="623"/>
        <v>11-Apr</v>
      </c>
      <c r="Q2828" s="9">
        <f t="shared" si="624"/>
        <v>0.51527777777777772</v>
      </c>
      <c r="R2828" t="str">
        <f t="shared" si="625"/>
        <v>Afternoon</v>
      </c>
      <c r="S2828" s="2">
        <f t="shared" si="626"/>
        <v>11</v>
      </c>
      <c r="T2828" t="str">
        <f t="shared" si="627"/>
        <v>UPI Transfer</v>
      </c>
      <c r="U2828">
        <f t="shared" si="628"/>
        <v>12</v>
      </c>
      <c r="V2828" t="str">
        <f t="shared" si="629"/>
        <v>FY Q1</v>
      </c>
    </row>
    <row r="2829" spans="1:22" x14ac:dyDescent="0.3">
      <c r="A2829" s="18">
        <v>44662</v>
      </c>
      <c r="B2829" t="s">
        <v>1466</v>
      </c>
      <c r="C2829" t="s">
        <v>343</v>
      </c>
      <c r="D2829" t="s">
        <v>3861</v>
      </c>
      <c r="E2829">
        <v>569875654882</v>
      </c>
      <c r="F2829" t="s">
        <v>15</v>
      </c>
      <c r="G2829" t="s">
        <v>71</v>
      </c>
      <c r="H2829">
        <v>3300</v>
      </c>
      <c r="I2829" s="2">
        <f t="shared" si="616"/>
        <v>2022</v>
      </c>
      <c r="J2829" s="2" t="str">
        <f t="shared" si="617"/>
        <v>April</v>
      </c>
      <c r="K2829" s="2">
        <f t="shared" si="618"/>
        <v>4</v>
      </c>
      <c r="L2829" s="2" t="str">
        <f t="shared" si="619"/>
        <v>Monday</v>
      </c>
      <c r="M2829" s="2">
        <f t="shared" si="620"/>
        <v>16</v>
      </c>
      <c r="N2829" s="3">
        <f t="shared" si="621"/>
        <v>0</v>
      </c>
      <c r="O2829" s="3">
        <f t="shared" si="622"/>
        <v>3300</v>
      </c>
      <c r="P2829" t="str">
        <f t="shared" si="623"/>
        <v>11-Apr</v>
      </c>
      <c r="Q2829" s="9">
        <f t="shared" si="624"/>
        <v>0.56597222222222221</v>
      </c>
      <c r="R2829" t="str">
        <f t="shared" si="625"/>
        <v>Afternoon</v>
      </c>
      <c r="S2829" s="2">
        <f t="shared" si="626"/>
        <v>11</v>
      </c>
      <c r="T2829" t="str">
        <f t="shared" si="627"/>
        <v>UPI Transfer</v>
      </c>
      <c r="U2829">
        <f t="shared" si="628"/>
        <v>13</v>
      </c>
      <c r="V2829" t="str">
        <f t="shared" si="629"/>
        <v>FY Q1</v>
      </c>
    </row>
    <row r="2830" spans="1:22" x14ac:dyDescent="0.3">
      <c r="A2830" s="18">
        <v>44662</v>
      </c>
      <c r="B2830" t="s">
        <v>684</v>
      </c>
      <c r="C2830" t="s">
        <v>65</v>
      </c>
      <c r="D2830" t="s">
        <v>3862</v>
      </c>
      <c r="E2830">
        <v>807048473865</v>
      </c>
      <c r="F2830" t="s">
        <v>16</v>
      </c>
      <c r="G2830" t="s">
        <v>67</v>
      </c>
      <c r="H2830">
        <v>7638</v>
      </c>
      <c r="I2830" s="2">
        <f t="shared" si="616"/>
        <v>2022</v>
      </c>
      <c r="J2830" s="2" t="str">
        <f t="shared" si="617"/>
        <v>April</v>
      </c>
      <c r="K2830" s="2">
        <f t="shared" si="618"/>
        <v>4</v>
      </c>
      <c r="L2830" s="2" t="str">
        <f t="shared" si="619"/>
        <v>Monday</v>
      </c>
      <c r="M2830" s="2">
        <f t="shared" si="620"/>
        <v>16</v>
      </c>
      <c r="N2830" s="3">
        <f t="shared" si="621"/>
        <v>7638</v>
      </c>
      <c r="O2830" s="3">
        <f t="shared" si="622"/>
        <v>0</v>
      </c>
      <c r="P2830" t="str">
        <f t="shared" si="623"/>
        <v>11-Apr</v>
      </c>
      <c r="Q2830" s="9">
        <f t="shared" si="624"/>
        <v>0.58611111111111114</v>
      </c>
      <c r="R2830" t="str">
        <f t="shared" si="625"/>
        <v>Afternoon</v>
      </c>
      <c r="S2830" s="2">
        <f t="shared" si="626"/>
        <v>11</v>
      </c>
      <c r="T2830" t="str">
        <f t="shared" si="627"/>
        <v>Others</v>
      </c>
      <c r="U2830">
        <f t="shared" si="628"/>
        <v>14</v>
      </c>
      <c r="V2830" t="str">
        <f t="shared" si="629"/>
        <v>FY Q1</v>
      </c>
    </row>
    <row r="2831" spans="1:22" x14ac:dyDescent="0.3">
      <c r="A2831" s="18">
        <v>44662</v>
      </c>
      <c r="B2831" t="s">
        <v>1832</v>
      </c>
      <c r="C2831" t="s">
        <v>79</v>
      </c>
      <c r="D2831" t="s">
        <v>3863</v>
      </c>
      <c r="E2831">
        <v>694444772465</v>
      </c>
      <c r="F2831" t="s">
        <v>16</v>
      </c>
      <c r="G2831" t="s">
        <v>71</v>
      </c>
      <c r="H2831">
        <v>8742</v>
      </c>
      <c r="I2831" s="2">
        <f t="shared" si="616"/>
        <v>2022</v>
      </c>
      <c r="J2831" s="2" t="str">
        <f t="shared" si="617"/>
        <v>April</v>
      </c>
      <c r="K2831" s="2">
        <f t="shared" si="618"/>
        <v>4</v>
      </c>
      <c r="L2831" s="2" t="str">
        <f t="shared" si="619"/>
        <v>Monday</v>
      </c>
      <c r="M2831" s="2">
        <f t="shared" si="620"/>
        <v>16</v>
      </c>
      <c r="N2831" s="3">
        <f t="shared" si="621"/>
        <v>8742</v>
      </c>
      <c r="O2831" s="3">
        <f t="shared" si="622"/>
        <v>0</v>
      </c>
      <c r="P2831" t="str">
        <f t="shared" si="623"/>
        <v>11-Apr</v>
      </c>
      <c r="Q2831" s="9">
        <f t="shared" si="624"/>
        <v>0.66805555555555551</v>
      </c>
      <c r="R2831" t="str">
        <f t="shared" si="625"/>
        <v>Afternoon</v>
      </c>
      <c r="S2831" s="2">
        <f t="shared" si="626"/>
        <v>11</v>
      </c>
      <c r="T2831" t="str">
        <f t="shared" si="627"/>
        <v>Others</v>
      </c>
      <c r="U2831">
        <f t="shared" si="628"/>
        <v>16</v>
      </c>
      <c r="V2831" t="str">
        <f t="shared" si="629"/>
        <v>FY Q1</v>
      </c>
    </row>
    <row r="2832" spans="1:22" x14ac:dyDescent="0.3">
      <c r="A2832" s="18">
        <v>44662</v>
      </c>
      <c r="B2832" t="s">
        <v>2178</v>
      </c>
      <c r="C2832" t="s">
        <v>242</v>
      </c>
      <c r="D2832" t="s">
        <v>3864</v>
      </c>
      <c r="E2832">
        <v>279014537335</v>
      </c>
      <c r="F2832" t="s">
        <v>15</v>
      </c>
      <c r="G2832" t="s">
        <v>67</v>
      </c>
      <c r="H2832">
        <v>2531</v>
      </c>
      <c r="I2832" s="2">
        <f t="shared" si="616"/>
        <v>2022</v>
      </c>
      <c r="J2832" s="2" t="str">
        <f t="shared" si="617"/>
        <v>April</v>
      </c>
      <c r="K2832" s="2">
        <f t="shared" si="618"/>
        <v>4</v>
      </c>
      <c r="L2832" s="2" t="str">
        <f t="shared" si="619"/>
        <v>Monday</v>
      </c>
      <c r="M2832" s="2">
        <f t="shared" si="620"/>
        <v>16</v>
      </c>
      <c r="N2832" s="3">
        <f t="shared" si="621"/>
        <v>0</v>
      </c>
      <c r="O2832" s="3">
        <f t="shared" si="622"/>
        <v>2531</v>
      </c>
      <c r="P2832" t="str">
        <f t="shared" si="623"/>
        <v>11-Apr</v>
      </c>
      <c r="Q2832" s="9">
        <f t="shared" si="624"/>
        <v>0.72847222222222219</v>
      </c>
      <c r="R2832" t="str">
        <f t="shared" si="625"/>
        <v>Evening</v>
      </c>
      <c r="S2832" s="2">
        <f t="shared" si="626"/>
        <v>11</v>
      </c>
      <c r="T2832" t="str">
        <f t="shared" si="627"/>
        <v>UPI Transfer</v>
      </c>
      <c r="U2832">
        <f t="shared" si="628"/>
        <v>17</v>
      </c>
      <c r="V2832" t="str">
        <f t="shared" si="629"/>
        <v>FY Q1</v>
      </c>
    </row>
    <row r="2833" spans="1:22" x14ac:dyDescent="0.3">
      <c r="A2833" s="18">
        <v>44662</v>
      </c>
      <c r="B2833" t="s">
        <v>1827</v>
      </c>
      <c r="C2833" t="s">
        <v>395</v>
      </c>
      <c r="D2833" t="s">
        <v>3865</v>
      </c>
      <c r="E2833">
        <v>94739848913</v>
      </c>
      <c r="F2833" t="s">
        <v>15</v>
      </c>
      <c r="G2833" t="s">
        <v>71</v>
      </c>
      <c r="H2833">
        <v>4500</v>
      </c>
      <c r="I2833" s="2">
        <f t="shared" si="616"/>
        <v>2022</v>
      </c>
      <c r="J2833" s="2" t="str">
        <f t="shared" si="617"/>
        <v>April</v>
      </c>
      <c r="K2833" s="2">
        <f t="shared" si="618"/>
        <v>4</v>
      </c>
      <c r="L2833" s="2" t="str">
        <f t="shared" si="619"/>
        <v>Monday</v>
      </c>
      <c r="M2833" s="2">
        <f t="shared" si="620"/>
        <v>16</v>
      </c>
      <c r="N2833" s="3">
        <f t="shared" si="621"/>
        <v>0</v>
      </c>
      <c r="O2833" s="3">
        <f t="shared" si="622"/>
        <v>4500</v>
      </c>
      <c r="P2833" t="str">
        <f t="shared" si="623"/>
        <v>11-Apr</v>
      </c>
      <c r="Q2833" s="9">
        <f t="shared" si="624"/>
        <v>0.82291666666666663</v>
      </c>
      <c r="R2833" t="str">
        <f t="shared" si="625"/>
        <v>Evening</v>
      </c>
      <c r="S2833" s="2">
        <f t="shared" si="626"/>
        <v>11</v>
      </c>
      <c r="T2833" t="str">
        <f t="shared" si="627"/>
        <v>Shopping</v>
      </c>
      <c r="U2833">
        <f t="shared" si="628"/>
        <v>19</v>
      </c>
      <c r="V2833" t="str">
        <f t="shared" si="629"/>
        <v>FY Q1</v>
      </c>
    </row>
    <row r="2834" spans="1:22" x14ac:dyDescent="0.3">
      <c r="A2834" s="18">
        <v>44662</v>
      </c>
      <c r="B2834" t="s">
        <v>321</v>
      </c>
      <c r="C2834" t="s">
        <v>85</v>
      </c>
      <c r="D2834" t="s">
        <v>3866</v>
      </c>
      <c r="E2834">
        <v>314395290482</v>
      </c>
      <c r="F2834" t="s">
        <v>16</v>
      </c>
      <c r="G2834" t="s">
        <v>71</v>
      </c>
      <c r="H2834">
        <v>15624</v>
      </c>
      <c r="I2834" s="2">
        <f t="shared" si="616"/>
        <v>2022</v>
      </c>
      <c r="J2834" s="2" t="str">
        <f t="shared" si="617"/>
        <v>April</v>
      </c>
      <c r="K2834" s="2">
        <f t="shared" si="618"/>
        <v>4</v>
      </c>
      <c r="L2834" s="2" t="str">
        <f t="shared" si="619"/>
        <v>Monday</v>
      </c>
      <c r="M2834" s="2">
        <f t="shared" si="620"/>
        <v>16</v>
      </c>
      <c r="N2834" s="3">
        <f t="shared" si="621"/>
        <v>15624</v>
      </c>
      <c r="O2834" s="3">
        <f t="shared" si="622"/>
        <v>0</v>
      </c>
      <c r="P2834" t="str">
        <f t="shared" si="623"/>
        <v>11-Apr</v>
      </c>
      <c r="Q2834" s="9">
        <f t="shared" si="624"/>
        <v>0.82361111111111107</v>
      </c>
      <c r="R2834" t="str">
        <f t="shared" si="625"/>
        <v>Evening</v>
      </c>
      <c r="S2834" s="2">
        <f t="shared" si="626"/>
        <v>11</v>
      </c>
      <c r="T2834" t="str">
        <f t="shared" si="627"/>
        <v>Others</v>
      </c>
      <c r="U2834">
        <f t="shared" si="628"/>
        <v>19</v>
      </c>
      <c r="V2834" t="str">
        <f t="shared" si="629"/>
        <v>FY Q1</v>
      </c>
    </row>
    <row r="2835" spans="1:22" x14ac:dyDescent="0.3">
      <c r="A2835" s="18">
        <v>44662</v>
      </c>
      <c r="B2835" t="s">
        <v>204</v>
      </c>
      <c r="C2835" t="s">
        <v>142</v>
      </c>
      <c r="D2835" t="s">
        <v>3867</v>
      </c>
      <c r="E2835">
        <v>92198887193</v>
      </c>
      <c r="F2835" t="s">
        <v>15</v>
      </c>
      <c r="G2835" t="s">
        <v>71</v>
      </c>
      <c r="H2835">
        <v>3662</v>
      </c>
      <c r="I2835" s="2">
        <f t="shared" si="616"/>
        <v>2022</v>
      </c>
      <c r="J2835" s="2" t="str">
        <f t="shared" si="617"/>
        <v>April</v>
      </c>
      <c r="K2835" s="2">
        <f t="shared" si="618"/>
        <v>4</v>
      </c>
      <c r="L2835" s="2" t="str">
        <f t="shared" si="619"/>
        <v>Monday</v>
      </c>
      <c r="M2835" s="2">
        <f t="shared" si="620"/>
        <v>16</v>
      </c>
      <c r="N2835" s="3">
        <f t="shared" si="621"/>
        <v>0</v>
      </c>
      <c r="O2835" s="3">
        <f t="shared" si="622"/>
        <v>3662</v>
      </c>
      <c r="P2835" t="str">
        <f t="shared" si="623"/>
        <v>11-Apr</v>
      </c>
      <c r="Q2835" s="9">
        <f t="shared" si="624"/>
        <v>0.84444444444444444</v>
      </c>
      <c r="R2835" t="str">
        <f t="shared" si="625"/>
        <v>Evening</v>
      </c>
      <c r="S2835" s="2">
        <f t="shared" si="626"/>
        <v>11</v>
      </c>
      <c r="T2835" t="str">
        <f t="shared" si="627"/>
        <v>UPI Transfer</v>
      </c>
      <c r="U2835">
        <f t="shared" si="628"/>
        <v>20</v>
      </c>
      <c r="V2835" t="str">
        <f t="shared" si="629"/>
        <v>FY Q1</v>
      </c>
    </row>
    <row r="2836" spans="1:22" x14ac:dyDescent="0.3">
      <c r="A2836" s="18">
        <v>44662</v>
      </c>
      <c r="B2836" t="s">
        <v>350</v>
      </c>
      <c r="C2836" t="s">
        <v>338</v>
      </c>
      <c r="D2836" t="s">
        <v>3868</v>
      </c>
      <c r="E2836">
        <v>14434235652</v>
      </c>
      <c r="F2836" t="s">
        <v>15</v>
      </c>
      <c r="G2836" t="s">
        <v>71</v>
      </c>
      <c r="H2836">
        <v>15233</v>
      </c>
      <c r="I2836" s="2">
        <f t="shared" si="616"/>
        <v>2022</v>
      </c>
      <c r="J2836" s="2" t="str">
        <f t="shared" si="617"/>
        <v>April</v>
      </c>
      <c r="K2836" s="2">
        <f t="shared" si="618"/>
        <v>4</v>
      </c>
      <c r="L2836" s="2" t="str">
        <f t="shared" si="619"/>
        <v>Monday</v>
      </c>
      <c r="M2836" s="2">
        <f t="shared" si="620"/>
        <v>16</v>
      </c>
      <c r="N2836" s="3">
        <f t="shared" si="621"/>
        <v>0</v>
      </c>
      <c r="O2836" s="3">
        <f t="shared" si="622"/>
        <v>15233</v>
      </c>
      <c r="P2836" t="str">
        <f t="shared" si="623"/>
        <v>11-Apr</v>
      </c>
      <c r="Q2836" s="9">
        <f t="shared" si="624"/>
        <v>0.85486111111111107</v>
      </c>
      <c r="R2836" t="str">
        <f t="shared" si="625"/>
        <v>Evening</v>
      </c>
      <c r="S2836" s="2">
        <f t="shared" si="626"/>
        <v>11</v>
      </c>
      <c r="T2836" t="str">
        <f t="shared" si="627"/>
        <v>UPI Transfer</v>
      </c>
      <c r="U2836">
        <f t="shared" si="628"/>
        <v>20</v>
      </c>
      <c r="V2836" t="str">
        <f t="shared" si="629"/>
        <v>FY Q1</v>
      </c>
    </row>
    <row r="2837" spans="1:22" x14ac:dyDescent="0.3">
      <c r="A2837" s="18">
        <v>44663</v>
      </c>
      <c r="B2837" t="s">
        <v>1736</v>
      </c>
      <c r="C2837" t="s">
        <v>291</v>
      </c>
      <c r="D2837" t="s">
        <v>3869</v>
      </c>
      <c r="E2837">
        <v>919202799435</v>
      </c>
      <c r="F2837" t="s">
        <v>16</v>
      </c>
      <c r="G2837" t="s">
        <v>71</v>
      </c>
      <c r="H2837">
        <v>2126</v>
      </c>
      <c r="I2837" s="2">
        <f t="shared" si="616"/>
        <v>2022</v>
      </c>
      <c r="J2837" s="2" t="str">
        <f t="shared" si="617"/>
        <v>April</v>
      </c>
      <c r="K2837" s="2">
        <f t="shared" si="618"/>
        <v>4</v>
      </c>
      <c r="L2837" s="2" t="str">
        <f t="shared" si="619"/>
        <v>Tuesday</v>
      </c>
      <c r="M2837" s="2">
        <f t="shared" si="620"/>
        <v>16</v>
      </c>
      <c r="N2837" s="3">
        <f t="shared" si="621"/>
        <v>2126</v>
      </c>
      <c r="O2837" s="3">
        <f t="shared" si="622"/>
        <v>0</v>
      </c>
      <c r="P2837" t="str">
        <f t="shared" si="623"/>
        <v>12-Apr</v>
      </c>
      <c r="Q2837" s="9">
        <f t="shared" si="624"/>
        <v>0.64722222222222225</v>
      </c>
      <c r="R2837" t="str">
        <f t="shared" si="625"/>
        <v>Afternoon</v>
      </c>
      <c r="S2837" s="2">
        <f t="shared" si="626"/>
        <v>12</v>
      </c>
      <c r="T2837" t="str">
        <f t="shared" si="627"/>
        <v>Others</v>
      </c>
      <c r="U2837">
        <f t="shared" si="628"/>
        <v>15</v>
      </c>
      <c r="V2837" t="str">
        <f t="shared" si="629"/>
        <v>FY Q1</v>
      </c>
    </row>
    <row r="2838" spans="1:22" x14ac:dyDescent="0.3">
      <c r="A2838" s="18">
        <v>44663</v>
      </c>
      <c r="B2838" t="s">
        <v>1250</v>
      </c>
      <c r="C2838" t="s">
        <v>79</v>
      </c>
      <c r="D2838" t="s">
        <v>3870</v>
      </c>
      <c r="E2838">
        <v>320266714863</v>
      </c>
      <c r="F2838" t="s">
        <v>16</v>
      </c>
      <c r="G2838" t="s">
        <v>71</v>
      </c>
      <c r="H2838">
        <v>3749</v>
      </c>
      <c r="I2838" s="2">
        <f t="shared" si="616"/>
        <v>2022</v>
      </c>
      <c r="J2838" s="2" t="str">
        <f t="shared" si="617"/>
        <v>April</v>
      </c>
      <c r="K2838" s="2">
        <f t="shared" si="618"/>
        <v>4</v>
      </c>
      <c r="L2838" s="2" t="str">
        <f t="shared" si="619"/>
        <v>Tuesday</v>
      </c>
      <c r="M2838" s="2">
        <f t="shared" si="620"/>
        <v>16</v>
      </c>
      <c r="N2838" s="3">
        <f t="shared" si="621"/>
        <v>3749</v>
      </c>
      <c r="O2838" s="3">
        <f t="shared" si="622"/>
        <v>0</v>
      </c>
      <c r="P2838" t="str">
        <f t="shared" si="623"/>
        <v>12-Apr</v>
      </c>
      <c r="Q2838" s="9">
        <f t="shared" si="624"/>
        <v>0.72152777777777777</v>
      </c>
      <c r="R2838" t="str">
        <f t="shared" si="625"/>
        <v>Evening</v>
      </c>
      <c r="S2838" s="2">
        <f t="shared" si="626"/>
        <v>12</v>
      </c>
      <c r="T2838" t="str">
        <f t="shared" si="627"/>
        <v>Others</v>
      </c>
      <c r="U2838">
        <f t="shared" si="628"/>
        <v>17</v>
      </c>
      <c r="V2838" t="str">
        <f t="shared" si="629"/>
        <v>FY Q1</v>
      </c>
    </row>
    <row r="2839" spans="1:22" x14ac:dyDescent="0.3">
      <c r="A2839" s="18">
        <v>44663</v>
      </c>
      <c r="B2839" t="s">
        <v>89</v>
      </c>
      <c r="C2839" t="s">
        <v>375</v>
      </c>
      <c r="D2839" t="s">
        <v>3871</v>
      </c>
      <c r="E2839">
        <v>97091310813</v>
      </c>
      <c r="F2839" t="s">
        <v>15</v>
      </c>
      <c r="G2839" t="s">
        <v>71</v>
      </c>
      <c r="H2839">
        <v>6472</v>
      </c>
      <c r="I2839" s="2">
        <f t="shared" si="616"/>
        <v>2022</v>
      </c>
      <c r="J2839" s="2" t="str">
        <f t="shared" si="617"/>
        <v>April</v>
      </c>
      <c r="K2839" s="2">
        <f t="shared" si="618"/>
        <v>4</v>
      </c>
      <c r="L2839" s="2" t="str">
        <f t="shared" si="619"/>
        <v>Tuesday</v>
      </c>
      <c r="M2839" s="2">
        <f t="shared" si="620"/>
        <v>16</v>
      </c>
      <c r="N2839" s="3">
        <f t="shared" si="621"/>
        <v>0</v>
      </c>
      <c r="O2839" s="3">
        <f t="shared" si="622"/>
        <v>6472</v>
      </c>
      <c r="P2839" t="str">
        <f t="shared" si="623"/>
        <v>12-Apr</v>
      </c>
      <c r="Q2839" s="9">
        <f t="shared" si="624"/>
        <v>0.7680555555555556</v>
      </c>
      <c r="R2839" t="str">
        <f t="shared" si="625"/>
        <v>Evening</v>
      </c>
      <c r="S2839" s="2">
        <f t="shared" si="626"/>
        <v>12</v>
      </c>
      <c r="T2839" t="str">
        <f t="shared" si="627"/>
        <v>UPI Transfer</v>
      </c>
      <c r="U2839">
        <f t="shared" si="628"/>
        <v>18</v>
      </c>
      <c r="V2839" t="str">
        <f t="shared" si="629"/>
        <v>FY Q1</v>
      </c>
    </row>
    <row r="2840" spans="1:22" x14ac:dyDescent="0.3">
      <c r="A2840" s="18">
        <v>44663</v>
      </c>
      <c r="B2840" t="s">
        <v>390</v>
      </c>
      <c r="C2840" t="s">
        <v>79</v>
      </c>
      <c r="D2840" t="s">
        <v>3872</v>
      </c>
      <c r="E2840">
        <v>111390486063</v>
      </c>
      <c r="F2840" t="s">
        <v>16</v>
      </c>
      <c r="G2840" t="s">
        <v>67</v>
      </c>
      <c r="H2840">
        <v>10928</v>
      </c>
      <c r="I2840" s="2">
        <f t="shared" si="616"/>
        <v>2022</v>
      </c>
      <c r="J2840" s="2" t="str">
        <f t="shared" si="617"/>
        <v>April</v>
      </c>
      <c r="K2840" s="2">
        <f t="shared" si="618"/>
        <v>4</v>
      </c>
      <c r="L2840" s="2" t="str">
        <f t="shared" si="619"/>
        <v>Tuesday</v>
      </c>
      <c r="M2840" s="2">
        <f t="shared" si="620"/>
        <v>16</v>
      </c>
      <c r="N2840" s="3">
        <f t="shared" si="621"/>
        <v>10928</v>
      </c>
      <c r="O2840" s="3">
        <f t="shared" si="622"/>
        <v>0</v>
      </c>
      <c r="P2840" t="str">
        <f t="shared" si="623"/>
        <v>12-Apr</v>
      </c>
      <c r="Q2840" s="9">
        <f t="shared" si="624"/>
        <v>0.84236111111111112</v>
      </c>
      <c r="R2840" t="str">
        <f t="shared" si="625"/>
        <v>Evening</v>
      </c>
      <c r="S2840" s="2">
        <f t="shared" si="626"/>
        <v>12</v>
      </c>
      <c r="T2840" t="str">
        <f t="shared" si="627"/>
        <v>Others</v>
      </c>
      <c r="U2840">
        <f t="shared" si="628"/>
        <v>20</v>
      </c>
      <c r="V2840" t="str">
        <f t="shared" si="629"/>
        <v>FY Q1</v>
      </c>
    </row>
    <row r="2841" spans="1:22" x14ac:dyDescent="0.3">
      <c r="A2841" s="18">
        <v>44663</v>
      </c>
      <c r="B2841" t="s">
        <v>1017</v>
      </c>
      <c r="C2841" t="s">
        <v>222</v>
      </c>
      <c r="D2841" t="s">
        <v>3873</v>
      </c>
      <c r="E2841">
        <v>211698595973</v>
      </c>
      <c r="F2841" t="s">
        <v>15</v>
      </c>
      <c r="G2841" t="s">
        <v>67</v>
      </c>
      <c r="H2841">
        <v>4512</v>
      </c>
      <c r="I2841" s="2">
        <f t="shared" si="616"/>
        <v>2022</v>
      </c>
      <c r="J2841" s="2" t="str">
        <f t="shared" si="617"/>
        <v>April</v>
      </c>
      <c r="K2841" s="2">
        <f t="shared" si="618"/>
        <v>4</v>
      </c>
      <c r="L2841" s="2" t="str">
        <f t="shared" si="619"/>
        <v>Tuesday</v>
      </c>
      <c r="M2841" s="2">
        <f t="shared" si="620"/>
        <v>16</v>
      </c>
      <c r="N2841" s="3">
        <f t="shared" si="621"/>
        <v>0</v>
      </c>
      <c r="O2841" s="3">
        <f t="shared" si="622"/>
        <v>4512</v>
      </c>
      <c r="P2841" t="str">
        <f t="shared" si="623"/>
        <v>12-Apr</v>
      </c>
      <c r="Q2841" s="9">
        <f t="shared" si="624"/>
        <v>0.87708333333333333</v>
      </c>
      <c r="R2841" t="str">
        <f t="shared" si="625"/>
        <v>Night</v>
      </c>
      <c r="S2841" s="2">
        <f t="shared" si="626"/>
        <v>12</v>
      </c>
      <c r="T2841" t="str">
        <f t="shared" si="627"/>
        <v>UPI Transfer</v>
      </c>
      <c r="U2841">
        <f t="shared" si="628"/>
        <v>21</v>
      </c>
      <c r="V2841" t="str">
        <f t="shared" si="629"/>
        <v>FY Q1</v>
      </c>
    </row>
    <row r="2842" spans="1:22" x14ac:dyDescent="0.3">
      <c r="A2842" s="18">
        <v>44663</v>
      </c>
      <c r="B2842" t="s">
        <v>1696</v>
      </c>
      <c r="C2842" t="s">
        <v>104</v>
      </c>
      <c r="D2842" t="s">
        <v>3874</v>
      </c>
      <c r="E2842">
        <v>942105439016</v>
      </c>
      <c r="F2842" t="s">
        <v>16</v>
      </c>
      <c r="G2842" t="s">
        <v>71</v>
      </c>
      <c r="H2842">
        <v>9975</v>
      </c>
      <c r="I2842" s="2">
        <f t="shared" si="616"/>
        <v>2022</v>
      </c>
      <c r="J2842" s="2" t="str">
        <f t="shared" si="617"/>
        <v>April</v>
      </c>
      <c r="K2842" s="2">
        <f t="shared" si="618"/>
        <v>4</v>
      </c>
      <c r="L2842" s="2" t="str">
        <f t="shared" si="619"/>
        <v>Tuesday</v>
      </c>
      <c r="M2842" s="2">
        <f t="shared" si="620"/>
        <v>16</v>
      </c>
      <c r="N2842" s="3">
        <f t="shared" si="621"/>
        <v>9975</v>
      </c>
      <c r="O2842" s="3">
        <f t="shared" si="622"/>
        <v>0</v>
      </c>
      <c r="P2842" t="str">
        <f t="shared" si="623"/>
        <v>12-Apr</v>
      </c>
      <c r="Q2842" s="9">
        <f t="shared" si="624"/>
        <v>0.95486111111111116</v>
      </c>
      <c r="R2842" t="str">
        <f t="shared" si="625"/>
        <v>Night</v>
      </c>
      <c r="S2842" s="2">
        <f t="shared" si="626"/>
        <v>12</v>
      </c>
      <c r="T2842" t="str">
        <f t="shared" si="627"/>
        <v>Others</v>
      </c>
      <c r="U2842">
        <f t="shared" si="628"/>
        <v>22</v>
      </c>
      <c r="V2842" t="str">
        <f t="shared" si="629"/>
        <v>FY Q1</v>
      </c>
    </row>
    <row r="2843" spans="1:22" x14ac:dyDescent="0.3">
      <c r="A2843" s="18">
        <v>44664</v>
      </c>
      <c r="B2843" t="s">
        <v>989</v>
      </c>
      <c r="C2843" t="s">
        <v>262</v>
      </c>
      <c r="D2843" t="s">
        <v>3875</v>
      </c>
      <c r="E2843">
        <v>677995768231</v>
      </c>
      <c r="F2843" t="s">
        <v>16</v>
      </c>
      <c r="G2843" t="s">
        <v>71</v>
      </c>
      <c r="H2843">
        <v>15036</v>
      </c>
      <c r="I2843" s="2">
        <f t="shared" si="616"/>
        <v>2022</v>
      </c>
      <c r="J2843" s="2" t="str">
        <f t="shared" si="617"/>
        <v>April</v>
      </c>
      <c r="K2843" s="2">
        <f t="shared" si="618"/>
        <v>4</v>
      </c>
      <c r="L2843" s="2" t="str">
        <f t="shared" si="619"/>
        <v>Wednesday</v>
      </c>
      <c r="M2843" s="2">
        <f t="shared" si="620"/>
        <v>16</v>
      </c>
      <c r="N2843" s="3">
        <f t="shared" si="621"/>
        <v>15036</v>
      </c>
      <c r="O2843" s="3">
        <f t="shared" si="622"/>
        <v>0</v>
      </c>
      <c r="P2843" t="str">
        <f t="shared" si="623"/>
        <v>13-Apr</v>
      </c>
      <c r="Q2843" s="9">
        <f t="shared" si="624"/>
        <v>0.40069444444444446</v>
      </c>
      <c r="R2843" t="str">
        <f t="shared" si="625"/>
        <v>Morning</v>
      </c>
      <c r="S2843" s="2">
        <f t="shared" si="626"/>
        <v>13</v>
      </c>
      <c r="T2843" t="str">
        <f t="shared" si="627"/>
        <v>Others</v>
      </c>
      <c r="U2843">
        <f t="shared" si="628"/>
        <v>9</v>
      </c>
      <c r="V2843" t="str">
        <f t="shared" si="629"/>
        <v>FY Q1</v>
      </c>
    </row>
    <row r="2844" spans="1:22" x14ac:dyDescent="0.3">
      <c r="A2844" s="18">
        <v>44664</v>
      </c>
      <c r="B2844" t="s">
        <v>492</v>
      </c>
      <c r="C2844" t="s">
        <v>79</v>
      </c>
      <c r="D2844" t="s">
        <v>3876</v>
      </c>
      <c r="E2844">
        <v>799561376531</v>
      </c>
      <c r="F2844" t="s">
        <v>16</v>
      </c>
      <c r="G2844" t="s">
        <v>71</v>
      </c>
      <c r="H2844">
        <v>6644</v>
      </c>
      <c r="I2844" s="2">
        <f t="shared" si="616"/>
        <v>2022</v>
      </c>
      <c r="J2844" s="2" t="str">
        <f t="shared" si="617"/>
        <v>April</v>
      </c>
      <c r="K2844" s="2">
        <f t="shared" si="618"/>
        <v>4</v>
      </c>
      <c r="L2844" s="2" t="str">
        <f t="shared" si="619"/>
        <v>Wednesday</v>
      </c>
      <c r="M2844" s="2">
        <f t="shared" si="620"/>
        <v>16</v>
      </c>
      <c r="N2844" s="3">
        <f t="shared" si="621"/>
        <v>6644</v>
      </c>
      <c r="O2844" s="3">
        <f t="shared" si="622"/>
        <v>0</v>
      </c>
      <c r="P2844" t="str">
        <f t="shared" si="623"/>
        <v>13-Apr</v>
      </c>
      <c r="Q2844" s="9">
        <f t="shared" si="624"/>
        <v>0.60486111111111107</v>
      </c>
      <c r="R2844" t="str">
        <f t="shared" si="625"/>
        <v>Afternoon</v>
      </c>
      <c r="S2844" s="2">
        <f t="shared" si="626"/>
        <v>13</v>
      </c>
      <c r="T2844" t="str">
        <f t="shared" si="627"/>
        <v>Others</v>
      </c>
      <c r="U2844">
        <f t="shared" si="628"/>
        <v>14</v>
      </c>
      <c r="V2844" t="str">
        <f t="shared" si="629"/>
        <v>FY Q1</v>
      </c>
    </row>
    <row r="2845" spans="1:22" x14ac:dyDescent="0.3">
      <c r="A2845" s="18">
        <v>44664</v>
      </c>
      <c r="B2845" t="s">
        <v>164</v>
      </c>
      <c r="C2845" t="s">
        <v>222</v>
      </c>
      <c r="D2845" t="s">
        <v>3877</v>
      </c>
      <c r="E2845">
        <v>789709385551</v>
      </c>
      <c r="F2845" t="s">
        <v>15</v>
      </c>
      <c r="G2845" t="s">
        <v>71</v>
      </c>
      <c r="H2845">
        <v>6003</v>
      </c>
      <c r="I2845" s="2">
        <f t="shared" si="616"/>
        <v>2022</v>
      </c>
      <c r="J2845" s="2" t="str">
        <f t="shared" si="617"/>
        <v>April</v>
      </c>
      <c r="K2845" s="2">
        <f t="shared" si="618"/>
        <v>4</v>
      </c>
      <c r="L2845" s="2" t="str">
        <f t="shared" si="619"/>
        <v>Wednesday</v>
      </c>
      <c r="M2845" s="2">
        <f t="shared" si="620"/>
        <v>16</v>
      </c>
      <c r="N2845" s="3">
        <f t="shared" si="621"/>
        <v>0</v>
      </c>
      <c r="O2845" s="3">
        <f t="shared" si="622"/>
        <v>6003</v>
      </c>
      <c r="P2845" t="str">
        <f t="shared" si="623"/>
        <v>13-Apr</v>
      </c>
      <c r="Q2845" s="9">
        <f t="shared" si="624"/>
        <v>0.6875</v>
      </c>
      <c r="R2845" t="str">
        <f t="shared" si="625"/>
        <v>Afternoon</v>
      </c>
      <c r="S2845" s="2">
        <f t="shared" si="626"/>
        <v>13</v>
      </c>
      <c r="T2845" t="str">
        <f t="shared" si="627"/>
        <v>UPI Transfer</v>
      </c>
      <c r="U2845">
        <f t="shared" si="628"/>
        <v>16</v>
      </c>
      <c r="V2845" t="str">
        <f t="shared" si="629"/>
        <v>FY Q1</v>
      </c>
    </row>
    <row r="2846" spans="1:22" x14ac:dyDescent="0.3">
      <c r="A2846" s="18">
        <v>44664</v>
      </c>
      <c r="B2846" t="s">
        <v>849</v>
      </c>
      <c r="C2846" t="s">
        <v>92</v>
      </c>
      <c r="D2846" t="s">
        <v>3878</v>
      </c>
      <c r="E2846">
        <v>966737892132</v>
      </c>
      <c r="F2846" t="s">
        <v>15</v>
      </c>
      <c r="G2846" t="s">
        <v>71</v>
      </c>
      <c r="H2846">
        <v>2781</v>
      </c>
      <c r="I2846" s="2">
        <f t="shared" si="616"/>
        <v>2022</v>
      </c>
      <c r="J2846" s="2" t="str">
        <f t="shared" si="617"/>
        <v>April</v>
      </c>
      <c r="K2846" s="2">
        <f t="shared" si="618"/>
        <v>4</v>
      </c>
      <c r="L2846" s="2" t="str">
        <f t="shared" si="619"/>
        <v>Wednesday</v>
      </c>
      <c r="M2846" s="2">
        <f t="shared" si="620"/>
        <v>16</v>
      </c>
      <c r="N2846" s="3">
        <f t="shared" si="621"/>
        <v>0</v>
      </c>
      <c r="O2846" s="3">
        <f t="shared" si="622"/>
        <v>2781</v>
      </c>
      <c r="P2846" t="str">
        <f t="shared" si="623"/>
        <v>13-Apr</v>
      </c>
      <c r="Q2846" s="9">
        <f t="shared" si="624"/>
        <v>0.75486111111111109</v>
      </c>
      <c r="R2846" t="str">
        <f t="shared" si="625"/>
        <v>Evening</v>
      </c>
      <c r="S2846" s="2">
        <f t="shared" si="626"/>
        <v>13</v>
      </c>
      <c r="T2846" t="str">
        <f t="shared" si="627"/>
        <v>UPI Transfer</v>
      </c>
      <c r="U2846">
        <f t="shared" si="628"/>
        <v>18</v>
      </c>
      <c r="V2846" t="str">
        <f t="shared" si="629"/>
        <v>FY Q1</v>
      </c>
    </row>
    <row r="2847" spans="1:22" x14ac:dyDescent="0.3">
      <c r="A2847" s="18">
        <v>44665</v>
      </c>
      <c r="B2847" t="s">
        <v>1028</v>
      </c>
      <c r="C2847" t="s">
        <v>160</v>
      </c>
      <c r="D2847" t="s">
        <v>3879</v>
      </c>
      <c r="E2847">
        <v>240704462393</v>
      </c>
      <c r="F2847" t="s">
        <v>15</v>
      </c>
      <c r="G2847" t="s">
        <v>67</v>
      </c>
      <c r="H2847">
        <v>15383</v>
      </c>
      <c r="I2847" s="2">
        <f t="shared" si="616"/>
        <v>2022</v>
      </c>
      <c r="J2847" s="2" t="str">
        <f t="shared" si="617"/>
        <v>April</v>
      </c>
      <c r="K2847" s="2">
        <f t="shared" si="618"/>
        <v>4</v>
      </c>
      <c r="L2847" s="2" t="str">
        <f t="shared" si="619"/>
        <v>Thursday</v>
      </c>
      <c r="M2847" s="2">
        <f t="shared" si="620"/>
        <v>16</v>
      </c>
      <c r="N2847" s="3">
        <f t="shared" si="621"/>
        <v>0</v>
      </c>
      <c r="O2847" s="3">
        <f t="shared" si="622"/>
        <v>15383</v>
      </c>
      <c r="P2847" t="str">
        <f t="shared" si="623"/>
        <v>14-Apr</v>
      </c>
      <c r="Q2847" s="9">
        <f t="shared" si="624"/>
        <v>0.45833333333333331</v>
      </c>
      <c r="R2847" t="str">
        <f t="shared" si="625"/>
        <v>Morning</v>
      </c>
      <c r="S2847" s="2">
        <f t="shared" si="626"/>
        <v>14</v>
      </c>
      <c r="T2847" t="str">
        <f t="shared" si="627"/>
        <v>Shopping</v>
      </c>
      <c r="U2847">
        <f t="shared" si="628"/>
        <v>11</v>
      </c>
      <c r="V2847" t="str">
        <f t="shared" si="629"/>
        <v>FY Q1</v>
      </c>
    </row>
    <row r="2848" spans="1:22" x14ac:dyDescent="0.3">
      <c r="A2848" s="18">
        <v>44665</v>
      </c>
      <c r="B2848" t="s">
        <v>3158</v>
      </c>
      <c r="C2848" t="s">
        <v>76</v>
      </c>
      <c r="D2848" t="s">
        <v>3880</v>
      </c>
      <c r="E2848">
        <v>184018423765</v>
      </c>
      <c r="F2848" t="s">
        <v>16</v>
      </c>
      <c r="G2848" t="s">
        <v>71</v>
      </c>
      <c r="H2848">
        <v>8371</v>
      </c>
      <c r="I2848" s="2">
        <f t="shared" si="616"/>
        <v>2022</v>
      </c>
      <c r="J2848" s="2" t="str">
        <f t="shared" si="617"/>
        <v>April</v>
      </c>
      <c r="K2848" s="2">
        <f t="shared" si="618"/>
        <v>4</v>
      </c>
      <c r="L2848" s="2" t="str">
        <f t="shared" si="619"/>
        <v>Thursday</v>
      </c>
      <c r="M2848" s="2">
        <f t="shared" si="620"/>
        <v>16</v>
      </c>
      <c r="N2848" s="3">
        <f t="shared" si="621"/>
        <v>8371</v>
      </c>
      <c r="O2848" s="3">
        <f t="shared" si="622"/>
        <v>0</v>
      </c>
      <c r="P2848" t="str">
        <f t="shared" si="623"/>
        <v>14-Apr</v>
      </c>
      <c r="Q2848" s="9">
        <f t="shared" si="624"/>
        <v>0.55000000000000004</v>
      </c>
      <c r="R2848" t="str">
        <f t="shared" si="625"/>
        <v>Afternoon</v>
      </c>
      <c r="S2848" s="2">
        <f t="shared" si="626"/>
        <v>14</v>
      </c>
      <c r="T2848" t="str">
        <f t="shared" si="627"/>
        <v>Others</v>
      </c>
      <c r="U2848">
        <f t="shared" si="628"/>
        <v>13</v>
      </c>
      <c r="V2848" t="str">
        <f t="shared" si="629"/>
        <v>FY Q1</v>
      </c>
    </row>
    <row r="2849" spans="1:22" x14ac:dyDescent="0.3">
      <c r="A2849" s="18">
        <v>44666</v>
      </c>
      <c r="B2849" t="s">
        <v>3305</v>
      </c>
      <c r="C2849" t="s">
        <v>76</v>
      </c>
      <c r="D2849" t="s">
        <v>3881</v>
      </c>
      <c r="E2849">
        <v>260353778805</v>
      </c>
      <c r="F2849" t="s">
        <v>16</v>
      </c>
      <c r="G2849" t="s">
        <v>67</v>
      </c>
      <c r="H2849">
        <v>5763</v>
      </c>
      <c r="I2849" s="2">
        <f t="shared" si="616"/>
        <v>2022</v>
      </c>
      <c r="J2849" s="2" t="str">
        <f t="shared" si="617"/>
        <v>April</v>
      </c>
      <c r="K2849" s="2">
        <f t="shared" si="618"/>
        <v>4</v>
      </c>
      <c r="L2849" s="2" t="str">
        <f t="shared" si="619"/>
        <v>Friday</v>
      </c>
      <c r="M2849" s="2">
        <f t="shared" si="620"/>
        <v>16</v>
      </c>
      <c r="N2849" s="3">
        <f t="shared" si="621"/>
        <v>5763</v>
      </c>
      <c r="O2849" s="3">
        <f t="shared" si="622"/>
        <v>0</v>
      </c>
      <c r="P2849" t="str">
        <f t="shared" si="623"/>
        <v>15-Apr</v>
      </c>
      <c r="Q2849" s="9">
        <f t="shared" si="624"/>
        <v>0.33888888888888891</v>
      </c>
      <c r="R2849" t="str">
        <f t="shared" si="625"/>
        <v>Morning</v>
      </c>
      <c r="S2849" s="2">
        <f t="shared" si="626"/>
        <v>15</v>
      </c>
      <c r="T2849" t="str">
        <f t="shared" si="627"/>
        <v>Others</v>
      </c>
      <c r="U2849">
        <f t="shared" si="628"/>
        <v>8</v>
      </c>
      <c r="V2849" t="str">
        <f t="shared" si="629"/>
        <v>FY Q1</v>
      </c>
    </row>
    <row r="2850" spans="1:22" x14ac:dyDescent="0.3">
      <c r="A2850" s="18">
        <v>44666</v>
      </c>
      <c r="B2850" t="s">
        <v>2311</v>
      </c>
      <c r="C2850" t="s">
        <v>79</v>
      </c>
      <c r="D2850" t="s">
        <v>3882</v>
      </c>
      <c r="E2850">
        <v>700117718226</v>
      </c>
      <c r="F2850" t="s">
        <v>16</v>
      </c>
      <c r="G2850" t="s">
        <v>67</v>
      </c>
      <c r="H2850">
        <v>982</v>
      </c>
      <c r="I2850" s="2">
        <f t="shared" si="616"/>
        <v>2022</v>
      </c>
      <c r="J2850" s="2" t="str">
        <f t="shared" si="617"/>
        <v>April</v>
      </c>
      <c r="K2850" s="2">
        <f t="shared" si="618"/>
        <v>4</v>
      </c>
      <c r="L2850" s="2" t="str">
        <f t="shared" si="619"/>
        <v>Friday</v>
      </c>
      <c r="M2850" s="2">
        <f t="shared" si="620"/>
        <v>16</v>
      </c>
      <c r="N2850" s="3">
        <f t="shared" si="621"/>
        <v>982</v>
      </c>
      <c r="O2850" s="3">
        <f t="shared" si="622"/>
        <v>0</v>
      </c>
      <c r="P2850" t="str">
        <f t="shared" si="623"/>
        <v>15-Apr</v>
      </c>
      <c r="Q2850" s="9">
        <f t="shared" si="624"/>
        <v>0.37847222222222221</v>
      </c>
      <c r="R2850" t="str">
        <f t="shared" si="625"/>
        <v>Morning</v>
      </c>
      <c r="S2850" s="2">
        <f t="shared" si="626"/>
        <v>15</v>
      </c>
      <c r="T2850" t="str">
        <f t="shared" si="627"/>
        <v>Others</v>
      </c>
      <c r="U2850">
        <f t="shared" si="628"/>
        <v>9</v>
      </c>
      <c r="V2850" t="str">
        <f t="shared" si="629"/>
        <v>FY Q1</v>
      </c>
    </row>
    <row r="2851" spans="1:22" x14ac:dyDescent="0.3">
      <c r="A2851" s="18">
        <v>44666</v>
      </c>
      <c r="B2851" t="s">
        <v>1449</v>
      </c>
      <c r="C2851" t="s">
        <v>375</v>
      </c>
      <c r="D2851" t="s">
        <v>3883</v>
      </c>
      <c r="E2851">
        <v>73776086563</v>
      </c>
      <c r="F2851" t="s">
        <v>15</v>
      </c>
      <c r="G2851" t="s">
        <v>71</v>
      </c>
      <c r="H2851">
        <v>7432</v>
      </c>
      <c r="I2851" s="2">
        <f t="shared" si="616"/>
        <v>2022</v>
      </c>
      <c r="J2851" s="2" t="str">
        <f t="shared" si="617"/>
        <v>April</v>
      </c>
      <c r="K2851" s="2">
        <f t="shared" si="618"/>
        <v>4</v>
      </c>
      <c r="L2851" s="2" t="str">
        <f t="shared" si="619"/>
        <v>Friday</v>
      </c>
      <c r="M2851" s="2">
        <f t="shared" si="620"/>
        <v>16</v>
      </c>
      <c r="N2851" s="3">
        <f t="shared" si="621"/>
        <v>0</v>
      </c>
      <c r="O2851" s="3">
        <f t="shared" si="622"/>
        <v>7432</v>
      </c>
      <c r="P2851" t="str">
        <f t="shared" si="623"/>
        <v>15-Apr</v>
      </c>
      <c r="Q2851" s="9">
        <f t="shared" si="624"/>
        <v>0.64166666666666672</v>
      </c>
      <c r="R2851" t="str">
        <f t="shared" si="625"/>
        <v>Afternoon</v>
      </c>
      <c r="S2851" s="2">
        <f t="shared" si="626"/>
        <v>15</v>
      </c>
      <c r="T2851" t="str">
        <f t="shared" si="627"/>
        <v>UPI Transfer</v>
      </c>
      <c r="U2851">
        <f t="shared" si="628"/>
        <v>15</v>
      </c>
      <c r="V2851" t="str">
        <f t="shared" si="629"/>
        <v>FY Q1</v>
      </c>
    </row>
    <row r="2852" spans="1:22" x14ac:dyDescent="0.3">
      <c r="A2852" s="18">
        <v>44666</v>
      </c>
      <c r="B2852" t="s">
        <v>348</v>
      </c>
      <c r="C2852" t="s">
        <v>69</v>
      </c>
      <c r="D2852" t="s">
        <v>3884</v>
      </c>
      <c r="E2852">
        <v>50293007355</v>
      </c>
      <c r="F2852" t="s">
        <v>16</v>
      </c>
      <c r="G2852" t="s">
        <v>71</v>
      </c>
      <c r="H2852">
        <v>315</v>
      </c>
      <c r="I2852" s="2">
        <f t="shared" si="616"/>
        <v>2022</v>
      </c>
      <c r="J2852" s="2" t="str">
        <f t="shared" si="617"/>
        <v>April</v>
      </c>
      <c r="K2852" s="2">
        <f t="shared" si="618"/>
        <v>4</v>
      </c>
      <c r="L2852" s="2" t="str">
        <f t="shared" si="619"/>
        <v>Friday</v>
      </c>
      <c r="M2852" s="2">
        <f t="shared" si="620"/>
        <v>16</v>
      </c>
      <c r="N2852" s="3">
        <f t="shared" si="621"/>
        <v>315</v>
      </c>
      <c r="O2852" s="3">
        <f t="shared" si="622"/>
        <v>0</v>
      </c>
      <c r="P2852" t="str">
        <f t="shared" si="623"/>
        <v>15-Apr</v>
      </c>
      <c r="Q2852" s="9">
        <f t="shared" si="624"/>
        <v>0.64444444444444449</v>
      </c>
      <c r="R2852" t="str">
        <f t="shared" si="625"/>
        <v>Afternoon</v>
      </c>
      <c r="S2852" s="2">
        <f t="shared" si="626"/>
        <v>15</v>
      </c>
      <c r="T2852" t="str">
        <f t="shared" si="627"/>
        <v>Others</v>
      </c>
      <c r="U2852">
        <f t="shared" si="628"/>
        <v>15</v>
      </c>
      <c r="V2852" t="str">
        <f t="shared" si="629"/>
        <v>FY Q1</v>
      </c>
    </row>
    <row r="2853" spans="1:22" x14ac:dyDescent="0.3">
      <c r="A2853" s="18">
        <v>44666</v>
      </c>
      <c r="B2853" t="s">
        <v>288</v>
      </c>
      <c r="C2853" t="s">
        <v>117</v>
      </c>
      <c r="D2853" t="s">
        <v>3885</v>
      </c>
      <c r="E2853">
        <v>624017715380</v>
      </c>
      <c r="F2853" t="s">
        <v>16</v>
      </c>
      <c r="G2853" t="s">
        <v>67</v>
      </c>
      <c r="H2853">
        <v>22676</v>
      </c>
      <c r="I2853" s="2">
        <f t="shared" si="616"/>
        <v>2022</v>
      </c>
      <c r="J2853" s="2" t="str">
        <f t="shared" si="617"/>
        <v>April</v>
      </c>
      <c r="K2853" s="2">
        <f t="shared" si="618"/>
        <v>4</v>
      </c>
      <c r="L2853" s="2" t="str">
        <f t="shared" si="619"/>
        <v>Friday</v>
      </c>
      <c r="M2853" s="2">
        <f t="shared" si="620"/>
        <v>16</v>
      </c>
      <c r="N2853" s="3">
        <f t="shared" si="621"/>
        <v>22676</v>
      </c>
      <c r="O2853" s="3">
        <f t="shared" si="622"/>
        <v>0</v>
      </c>
      <c r="P2853" t="str">
        <f t="shared" si="623"/>
        <v>15-Apr</v>
      </c>
      <c r="Q2853" s="9">
        <f t="shared" si="624"/>
        <v>0.73402777777777772</v>
      </c>
      <c r="R2853" t="str">
        <f t="shared" si="625"/>
        <v>Evening</v>
      </c>
      <c r="S2853" s="2">
        <f t="shared" si="626"/>
        <v>15</v>
      </c>
      <c r="T2853" t="str">
        <f t="shared" si="627"/>
        <v>Others</v>
      </c>
      <c r="U2853">
        <f t="shared" si="628"/>
        <v>17</v>
      </c>
      <c r="V2853" t="str">
        <f t="shared" si="629"/>
        <v>FY Q1</v>
      </c>
    </row>
    <row r="2854" spans="1:22" x14ac:dyDescent="0.3">
      <c r="A2854" s="18">
        <v>44666</v>
      </c>
      <c r="B2854" t="s">
        <v>458</v>
      </c>
      <c r="C2854" t="s">
        <v>128</v>
      </c>
      <c r="D2854" t="s">
        <v>3886</v>
      </c>
      <c r="E2854">
        <v>422547641173</v>
      </c>
      <c r="F2854" t="s">
        <v>16</v>
      </c>
      <c r="G2854" t="s">
        <v>71</v>
      </c>
      <c r="H2854">
        <v>17157</v>
      </c>
      <c r="I2854" s="2">
        <f t="shared" ref="I2854:I2917" si="630">YEAR(A2854)</f>
        <v>2022</v>
      </c>
      <c r="J2854" s="2" t="str">
        <f t="shared" ref="J2854:J2917" si="631">TEXT(A2854,"mmmm")</f>
        <v>April</v>
      </c>
      <c r="K2854" s="2">
        <f t="shared" ref="K2854:K2917" si="632">MONTH(A2854)</f>
        <v>4</v>
      </c>
      <c r="L2854" s="2" t="str">
        <f t="shared" ref="L2854:L2917" si="633">TEXT(A2854,"dddd")</f>
        <v>Friday</v>
      </c>
      <c r="M2854" s="2">
        <f t="shared" ref="M2854:M2917" si="634">WEEKNUM(A2854)</f>
        <v>16</v>
      </c>
      <c r="N2854" s="3">
        <f t="shared" ref="N2854:N2917" si="635">IF(F2854="Credit",H2854,0)</f>
        <v>17157</v>
      </c>
      <c r="O2854" s="3">
        <f t="shared" ref="O2854:O2917" si="636">IF(F2854="Debit",H2854,0)</f>
        <v>0</v>
      </c>
      <c r="P2854" t="str">
        <f t="shared" ref="P2854:P2917" si="637">TEXT(A2854,"d-mmm")</f>
        <v>15-Apr</v>
      </c>
      <c r="Q2854" s="9">
        <f t="shared" ref="Q2854:Q2917" si="638">TIMEVALUE(TRIM(CLEAN(SUBSTITUTE(B2854,CHAR(34),""))))</f>
        <v>0.78749999999999998</v>
      </c>
      <c r="R2854" t="str">
        <f t="shared" ref="R2854:R2917" si="639">IF(HOUR(Q2854)&lt;12,"Morning",IF(HOUR(Q2854)&lt;17,"Afternoon",IF(HOUR(Q2854)&lt;21,"Evening","Night")))</f>
        <v>Evening</v>
      </c>
      <c r="S2854" s="2">
        <f t="shared" ref="S2854:S2917" si="640">DAY(A2854)</f>
        <v>15</v>
      </c>
      <c r="T2854" t="str">
        <f t="shared" ref="T2854:T2917" si="641">IF(ISNUMBER(SEARCH("Recharge",C2854)),"Recharge",IF(ISNUMBER(SEARCH("Petrol",C2854)),"Fuel",IF(ISNUMBER(SEARCH("Restaurant",C2854)),"Food",IF(ISNUMBER(SEARCH("Amazon",C2854)),"Shopping",IF(ISNUMBER(SEARCH("Salary",C2854)),"Salary",IF(ISNUMBER(SEARCH("Paid to",C2854)),"UPI Transfer","Others"))))))</f>
        <v>Others</v>
      </c>
      <c r="U2854">
        <f t="shared" ref="U2854:U2917" si="642">HOUR(Q2854)</f>
        <v>18</v>
      </c>
      <c r="V2854" t="str">
        <f t="shared" ref="V2854:V2917" si="643">"FY Q"&amp;INT(MOD(MONTH(A2854)-4,12)/3)+1</f>
        <v>FY Q1</v>
      </c>
    </row>
    <row r="2855" spans="1:22" x14ac:dyDescent="0.3">
      <c r="A2855" s="18">
        <v>44667</v>
      </c>
      <c r="B2855" t="s">
        <v>3887</v>
      </c>
      <c r="C2855" t="s">
        <v>131</v>
      </c>
      <c r="D2855" t="s">
        <v>3888</v>
      </c>
      <c r="E2855">
        <v>863397714876</v>
      </c>
      <c r="F2855" t="s">
        <v>16</v>
      </c>
      <c r="G2855" t="s">
        <v>71</v>
      </c>
      <c r="H2855">
        <v>3788</v>
      </c>
      <c r="I2855" s="2">
        <f t="shared" si="630"/>
        <v>2022</v>
      </c>
      <c r="J2855" s="2" t="str">
        <f t="shared" si="631"/>
        <v>April</v>
      </c>
      <c r="K2855" s="2">
        <f t="shared" si="632"/>
        <v>4</v>
      </c>
      <c r="L2855" s="2" t="str">
        <f t="shared" si="633"/>
        <v>Saturday</v>
      </c>
      <c r="M2855" s="2">
        <f t="shared" si="634"/>
        <v>16</v>
      </c>
      <c r="N2855" s="3">
        <f t="shared" si="635"/>
        <v>3788</v>
      </c>
      <c r="O2855" s="3">
        <f t="shared" si="636"/>
        <v>0</v>
      </c>
      <c r="P2855" t="str">
        <f t="shared" si="637"/>
        <v>16-Apr</v>
      </c>
      <c r="Q2855" s="9">
        <f t="shared" si="638"/>
        <v>0.44305555555555554</v>
      </c>
      <c r="R2855" t="str">
        <f t="shared" si="639"/>
        <v>Morning</v>
      </c>
      <c r="S2855" s="2">
        <f t="shared" si="640"/>
        <v>16</v>
      </c>
      <c r="T2855" t="str">
        <f t="shared" si="641"/>
        <v>Others</v>
      </c>
      <c r="U2855">
        <f t="shared" si="642"/>
        <v>10</v>
      </c>
      <c r="V2855" t="str">
        <f t="shared" si="643"/>
        <v>FY Q1</v>
      </c>
    </row>
    <row r="2856" spans="1:22" x14ac:dyDescent="0.3">
      <c r="A2856" s="18">
        <v>44667</v>
      </c>
      <c r="B2856" t="s">
        <v>993</v>
      </c>
      <c r="C2856" t="s">
        <v>104</v>
      </c>
      <c r="D2856" t="s">
        <v>3889</v>
      </c>
      <c r="E2856">
        <v>644025553041</v>
      </c>
      <c r="F2856" t="s">
        <v>16</v>
      </c>
      <c r="G2856" t="s">
        <v>71</v>
      </c>
      <c r="H2856">
        <v>4937</v>
      </c>
      <c r="I2856" s="2">
        <f t="shared" si="630"/>
        <v>2022</v>
      </c>
      <c r="J2856" s="2" t="str">
        <f t="shared" si="631"/>
        <v>April</v>
      </c>
      <c r="K2856" s="2">
        <f t="shared" si="632"/>
        <v>4</v>
      </c>
      <c r="L2856" s="2" t="str">
        <f t="shared" si="633"/>
        <v>Saturday</v>
      </c>
      <c r="M2856" s="2">
        <f t="shared" si="634"/>
        <v>16</v>
      </c>
      <c r="N2856" s="3">
        <f t="shared" si="635"/>
        <v>4937</v>
      </c>
      <c r="O2856" s="3">
        <f t="shared" si="636"/>
        <v>0</v>
      </c>
      <c r="P2856" t="str">
        <f t="shared" si="637"/>
        <v>16-Apr</v>
      </c>
      <c r="Q2856" s="9">
        <f t="shared" si="638"/>
        <v>0.68819444444444444</v>
      </c>
      <c r="R2856" t="str">
        <f t="shared" si="639"/>
        <v>Afternoon</v>
      </c>
      <c r="S2856" s="2">
        <f t="shared" si="640"/>
        <v>16</v>
      </c>
      <c r="T2856" t="str">
        <f t="shared" si="641"/>
        <v>Others</v>
      </c>
      <c r="U2856">
        <f t="shared" si="642"/>
        <v>16</v>
      </c>
      <c r="V2856" t="str">
        <f t="shared" si="643"/>
        <v>FY Q1</v>
      </c>
    </row>
    <row r="2857" spans="1:22" x14ac:dyDescent="0.3">
      <c r="A2857" s="18">
        <v>44667</v>
      </c>
      <c r="B2857" t="s">
        <v>472</v>
      </c>
      <c r="C2857" t="s">
        <v>605</v>
      </c>
      <c r="D2857" t="s">
        <v>3890</v>
      </c>
      <c r="E2857">
        <v>594575731873</v>
      </c>
      <c r="F2857" t="s">
        <v>16</v>
      </c>
      <c r="G2857" t="s">
        <v>71</v>
      </c>
      <c r="H2857">
        <v>4120</v>
      </c>
      <c r="I2857" s="2">
        <f t="shared" si="630"/>
        <v>2022</v>
      </c>
      <c r="J2857" s="2" t="str">
        <f t="shared" si="631"/>
        <v>April</v>
      </c>
      <c r="K2857" s="2">
        <f t="shared" si="632"/>
        <v>4</v>
      </c>
      <c r="L2857" s="2" t="str">
        <f t="shared" si="633"/>
        <v>Saturday</v>
      </c>
      <c r="M2857" s="2">
        <f t="shared" si="634"/>
        <v>16</v>
      </c>
      <c r="N2857" s="3">
        <f t="shared" si="635"/>
        <v>4120</v>
      </c>
      <c r="O2857" s="3">
        <f t="shared" si="636"/>
        <v>0</v>
      </c>
      <c r="P2857" t="str">
        <f t="shared" si="637"/>
        <v>16-Apr</v>
      </c>
      <c r="Q2857" s="9">
        <f t="shared" si="638"/>
        <v>0.89375000000000004</v>
      </c>
      <c r="R2857" t="str">
        <f t="shared" si="639"/>
        <v>Night</v>
      </c>
      <c r="S2857" s="2">
        <f t="shared" si="640"/>
        <v>16</v>
      </c>
      <c r="T2857" t="str">
        <f t="shared" si="641"/>
        <v>Others</v>
      </c>
      <c r="U2857">
        <f t="shared" si="642"/>
        <v>21</v>
      </c>
      <c r="V2857" t="str">
        <f t="shared" si="643"/>
        <v>FY Q1</v>
      </c>
    </row>
    <row r="2858" spans="1:22" x14ac:dyDescent="0.3">
      <c r="A2858" s="18">
        <v>44667</v>
      </c>
      <c r="B2858" t="s">
        <v>2358</v>
      </c>
      <c r="C2858" t="s">
        <v>134</v>
      </c>
      <c r="D2858" t="s">
        <v>3891</v>
      </c>
      <c r="E2858">
        <v>796491659110</v>
      </c>
      <c r="F2858" t="s">
        <v>15</v>
      </c>
      <c r="G2858" t="s">
        <v>71</v>
      </c>
      <c r="H2858">
        <v>9414</v>
      </c>
      <c r="I2858" s="2">
        <f t="shared" si="630"/>
        <v>2022</v>
      </c>
      <c r="J2858" s="2" t="str">
        <f t="shared" si="631"/>
        <v>April</v>
      </c>
      <c r="K2858" s="2">
        <f t="shared" si="632"/>
        <v>4</v>
      </c>
      <c r="L2858" s="2" t="str">
        <f t="shared" si="633"/>
        <v>Saturday</v>
      </c>
      <c r="M2858" s="2">
        <f t="shared" si="634"/>
        <v>16</v>
      </c>
      <c r="N2858" s="3">
        <f t="shared" si="635"/>
        <v>0</v>
      </c>
      <c r="O2858" s="3">
        <f t="shared" si="636"/>
        <v>9414</v>
      </c>
      <c r="P2858" t="str">
        <f t="shared" si="637"/>
        <v>16-Apr</v>
      </c>
      <c r="Q2858" s="9">
        <f t="shared" si="638"/>
        <v>0.94791666666666663</v>
      </c>
      <c r="R2858" t="str">
        <f t="shared" si="639"/>
        <v>Night</v>
      </c>
      <c r="S2858" s="2">
        <f t="shared" si="640"/>
        <v>16</v>
      </c>
      <c r="T2858" t="str">
        <f t="shared" si="641"/>
        <v>UPI Transfer</v>
      </c>
      <c r="U2858">
        <f t="shared" si="642"/>
        <v>22</v>
      </c>
      <c r="V2858" t="str">
        <f t="shared" si="643"/>
        <v>FY Q1</v>
      </c>
    </row>
    <row r="2859" spans="1:22" x14ac:dyDescent="0.3">
      <c r="A2859" s="18">
        <v>44668</v>
      </c>
      <c r="B2859" t="s">
        <v>1863</v>
      </c>
      <c r="C2859" t="s">
        <v>85</v>
      </c>
      <c r="D2859" t="s">
        <v>3892</v>
      </c>
      <c r="E2859">
        <v>70460348785</v>
      </c>
      <c r="F2859" t="s">
        <v>16</v>
      </c>
      <c r="G2859" t="s">
        <v>71</v>
      </c>
      <c r="H2859">
        <v>15309</v>
      </c>
      <c r="I2859" s="2">
        <f t="shared" si="630"/>
        <v>2022</v>
      </c>
      <c r="J2859" s="2" t="str">
        <f t="shared" si="631"/>
        <v>April</v>
      </c>
      <c r="K2859" s="2">
        <f t="shared" si="632"/>
        <v>4</v>
      </c>
      <c r="L2859" s="2" t="str">
        <f t="shared" si="633"/>
        <v>Sunday</v>
      </c>
      <c r="M2859" s="2">
        <f t="shared" si="634"/>
        <v>17</v>
      </c>
      <c r="N2859" s="3">
        <f t="shared" si="635"/>
        <v>15309</v>
      </c>
      <c r="O2859" s="3">
        <f t="shared" si="636"/>
        <v>0</v>
      </c>
      <c r="P2859" t="str">
        <f t="shared" si="637"/>
        <v>17-Apr</v>
      </c>
      <c r="Q2859" s="9">
        <f t="shared" si="638"/>
        <v>0.40486111111111112</v>
      </c>
      <c r="R2859" t="str">
        <f t="shared" si="639"/>
        <v>Morning</v>
      </c>
      <c r="S2859" s="2">
        <f t="shared" si="640"/>
        <v>17</v>
      </c>
      <c r="T2859" t="str">
        <f t="shared" si="641"/>
        <v>Others</v>
      </c>
      <c r="U2859">
        <f t="shared" si="642"/>
        <v>9</v>
      </c>
      <c r="V2859" t="str">
        <f t="shared" si="643"/>
        <v>FY Q1</v>
      </c>
    </row>
    <row r="2860" spans="1:22" x14ac:dyDescent="0.3">
      <c r="A2860" s="18">
        <v>44668</v>
      </c>
      <c r="B2860" t="s">
        <v>1890</v>
      </c>
      <c r="C2860" t="s">
        <v>366</v>
      </c>
      <c r="D2860" t="s">
        <v>3893</v>
      </c>
      <c r="E2860">
        <v>948683462672</v>
      </c>
      <c r="F2860" t="s">
        <v>16</v>
      </c>
      <c r="G2860" t="s">
        <v>71</v>
      </c>
      <c r="H2860">
        <v>2588</v>
      </c>
      <c r="I2860" s="2">
        <f t="shared" si="630"/>
        <v>2022</v>
      </c>
      <c r="J2860" s="2" t="str">
        <f t="shared" si="631"/>
        <v>April</v>
      </c>
      <c r="K2860" s="2">
        <f t="shared" si="632"/>
        <v>4</v>
      </c>
      <c r="L2860" s="2" t="str">
        <f t="shared" si="633"/>
        <v>Sunday</v>
      </c>
      <c r="M2860" s="2">
        <f t="shared" si="634"/>
        <v>17</v>
      </c>
      <c r="N2860" s="3">
        <f t="shared" si="635"/>
        <v>2588</v>
      </c>
      <c r="O2860" s="3">
        <f t="shared" si="636"/>
        <v>0</v>
      </c>
      <c r="P2860" t="str">
        <f t="shared" si="637"/>
        <v>17-Apr</v>
      </c>
      <c r="Q2860" s="9">
        <f t="shared" si="638"/>
        <v>0.41388888888888886</v>
      </c>
      <c r="R2860" t="str">
        <f t="shared" si="639"/>
        <v>Morning</v>
      </c>
      <c r="S2860" s="2">
        <f t="shared" si="640"/>
        <v>17</v>
      </c>
      <c r="T2860" t="str">
        <f t="shared" si="641"/>
        <v>Others</v>
      </c>
      <c r="U2860">
        <f t="shared" si="642"/>
        <v>9</v>
      </c>
      <c r="V2860" t="str">
        <f t="shared" si="643"/>
        <v>FY Q1</v>
      </c>
    </row>
    <row r="2861" spans="1:22" x14ac:dyDescent="0.3">
      <c r="A2861" s="18">
        <v>44668</v>
      </c>
      <c r="B2861" t="s">
        <v>2972</v>
      </c>
      <c r="C2861" t="s">
        <v>69</v>
      </c>
      <c r="D2861" t="s">
        <v>3894</v>
      </c>
      <c r="E2861">
        <v>781149621148</v>
      </c>
      <c r="F2861" t="s">
        <v>16</v>
      </c>
      <c r="G2861" t="s">
        <v>67</v>
      </c>
      <c r="H2861">
        <v>3234</v>
      </c>
      <c r="I2861" s="2">
        <f t="shared" si="630"/>
        <v>2022</v>
      </c>
      <c r="J2861" s="2" t="str">
        <f t="shared" si="631"/>
        <v>April</v>
      </c>
      <c r="K2861" s="2">
        <f t="shared" si="632"/>
        <v>4</v>
      </c>
      <c r="L2861" s="2" t="str">
        <f t="shared" si="633"/>
        <v>Sunday</v>
      </c>
      <c r="M2861" s="2">
        <f t="shared" si="634"/>
        <v>17</v>
      </c>
      <c r="N2861" s="3">
        <f t="shared" si="635"/>
        <v>3234</v>
      </c>
      <c r="O2861" s="3">
        <f t="shared" si="636"/>
        <v>0</v>
      </c>
      <c r="P2861" t="str">
        <f t="shared" si="637"/>
        <v>17-Apr</v>
      </c>
      <c r="Q2861" s="9">
        <f t="shared" si="638"/>
        <v>0.43958333333333333</v>
      </c>
      <c r="R2861" t="str">
        <f t="shared" si="639"/>
        <v>Morning</v>
      </c>
      <c r="S2861" s="2">
        <f t="shared" si="640"/>
        <v>17</v>
      </c>
      <c r="T2861" t="str">
        <f t="shared" si="641"/>
        <v>Others</v>
      </c>
      <c r="U2861">
        <f t="shared" si="642"/>
        <v>10</v>
      </c>
      <c r="V2861" t="str">
        <f t="shared" si="643"/>
        <v>FY Q1</v>
      </c>
    </row>
    <row r="2862" spans="1:22" x14ac:dyDescent="0.3">
      <c r="A2862" s="18">
        <v>44668</v>
      </c>
      <c r="B2862" t="s">
        <v>1077</v>
      </c>
      <c r="C2862" t="s">
        <v>125</v>
      </c>
      <c r="D2862" t="s">
        <v>3895</v>
      </c>
      <c r="E2862">
        <v>782341471837</v>
      </c>
      <c r="F2862" t="s">
        <v>15</v>
      </c>
      <c r="G2862" t="s">
        <v>71</v>
      </c>
      <c r="H2862">
        <v>5760</v>
      </c>
      <c r="I2862" s="2">
        <f t="shared" si="630"/>
        <v>2022</v>
      </c>
      <c r="J2862" s="2" t="str">
        <f t="shared" si="631"/>
        <v>April</v>
      </c>
      <c r="K2862" s="2">
        <f t="shared" si="632"/>
        <v>4</v>
      </c>
      <c r="L2862" s="2" t="str">
        <f t="shared" si="633"/>
        <v>Sunday</v>
      </c>
      <c r="M2862" s="2">
        <f t="shared" si="634"/>
        <v>17</v>
      </c>
      <c r="N2862" s="3">
        <f t="shared" si="635"/>
        <v>0</v>
      </c>
      <c r="O2862" s="3">
        <f t="shared" si="636"/>
        <v>5760</v>
      </c>
      <c r="P2862" t="str">
        <f t="shared" si="637"/>
        <v>17-Apr</v>
      </c>
      <c r="Q2862" s="9">
        <f t="shared" si="638"/>
        <v>0.47569444444444442</v>
      </c>
      <c r="R2862" t="str">
        <f t="shared" si="639"/>
        <v>Morning</v>
      </c>
      <c r="S2862" s="2">
        <f t="shared" si="640"/>
        <v>17</v>
      </c>
      <c r="T2862" t="str">
        <f t="shared" si="641"/>
        <v>UPI Transfer</v>
      </c>
      <c r="U2862">
        <f t="shared" si="642"/>
        <v>11</v>
      </c>
      <c r="V2862" t="str">
        <f t="shared" si="643"/>
        <v>FY Q1</v>
      </c>
    </row>
    <row r="2863" spans="1:22" x14ac:dyDescent="0.3">
      <c r="A2863" s="18">
        <v>44668</v>
      </c>
      <c r="B2863" t="s">
        <v>1288</v>
      </c>
      <c r="C2863" t="s">
        <v>104</v>
      </c>
      <c r="D2863" t="s">
        <v>3896</v>
      </c>
      <c r="E2863">
        <v>571976903486</v>
      </c>
      <c r="F2863" t="s">
        <v>16</v>
      </c>
      <c r="G2863" t="s">
        <v>71</v>
      </c>
      <c r="H2863">
        <v>6029</v>
      </c>
      <c r="I2863" s="2">
        <f t="shared" si="630"/>
        <v>2022</v>
      </c>
      <c r="J2863" s="2" t="str">
        <f t="shared" si="631"/>
        <v>April</v>
      </c>
      <c r="K2863" s="2">
        <f t="shared" si="632"/>
        <v>4</v>
      </c>
      <c r="L2863" s="2" t="str">
        <f t="shared" si="633"/>
        <v>Sunday</v>
      </c>
      <c r="M2863" s="2">
        <f t="shared" si="634"/>
        <v>17</v>
      </c>
      <c r="N2863" s="3">
        <f t="shared" si="635"/>
        <v>6029</v>
      </c>
      <c r="O2863" s="3">
        <f t="shared" si="636"/>
        <v>0</v>
      </c>
      <c r="P2863" t="str">
        <f t="shared" si="637"/>
        <v>17-Apr</v>
      </c>
      <c r="Q2863" s="9">
        <f t="shared" si="638"/>
        <v>0.52569444444444446</v>
      </c>
      <c r="R2863" t="str">
        <f t="shared" si="639"/>
        <v>Afternoon</v>
      </c>
      <c r="S2863" s="2">
        <f t="shared" si="640"/>
        <v>17</v>
      </c>
      <c r="T2863" t="str">
        <f t="shared" si="641"/>
        <v>Others</v>
      </c>
      <c r="U2863">
        <f t="shared" si="642"/>
        <v>12</v>
      </c>
      <c r="V2863" t="str">
        <f t="shared" si="643"/>
        <v>FY Q1</v>
      </c>
    </row>
    <row r="2864" spans="1:22" x14ac:dyDescent="0.3">
      <c r="A2864" s="18">
        <v>44668</v>
      </c>
      <c r="B2864" t="s">
        <v>1265</v>
      </c>
      <c r="C2864" t="s">
        <v>234</v>
      </c>
      <c r="D2864" t="s">
        <v>3897</v>
      </c>
      <c r="E2864">
        <v>885536078288</v>
      </c>
      <c r="F2864" t="s">
        <v>15</v>
      </c>
      <c r="G2864" t="s">
        <v>71</v>
      </c>
      <c r="H2864">
        <v>10598</v>
      </c>
      <c r="I2864" s="2">
        <f t="shared" si="630"/>
        <v>2022</v>
      </c>
      <c r="J2864" s="2" t="str">
        <f t="shared" si="631"/>
        <v>April</v>
      </c>
      <c r="K2864" s="2">
        <f t="shared" si="632"/>
        <v>4</v>
      </c>
      <c r="L2864" s="2" t="str">
        <f t="shared" si="633"/>
        <v>Sunday</v>
      </c>
      <c r="M2864" s="2">
        <f t="shared" si="634"/>
        <v>17</v>
      </c>
      <c r="N2864" s="3">
        <f t="shared" si="635"/>
        <v>0</v>
      </c>
      <c r="O2864" s="3">
        <f t="shared" si="636"/>
        <v>10598</v>
      </c>
      <c r="P2864" t="str">
        <f t="shared" si="637"/>
        <v>17-Apr</v>
      </c>
      <c r="Q2864" s="9">
        <f t="shared" si="638"/>
        <v>0.64583333333333337</v>
      </c>
      <c r="R2864" t="str">
        <f t="shared" si="639"/>
        <v>Afternoon</v>
      </c>
      <c r="S2864" s="2">
        <f t="shared" si="640"/>
        <v>17</v>
      </c>
      <c r="T2864" t="str">
        <f t="shared" si="641"/>
        <v>UPI Transfer</v>
      </c>
      <c r="U2864">
        <f t="shared" si="642"/>
        <v>15</v>
      </c>
      <c r="V2864" t="str">
        <f t="shared" si="643"/>
        <v>FY Q1</v>
      </c>
    </row>
    <row r="2865" spans="1:22" x14ac:dyDescent="0.3">
      <c r="A2865" s="18">
        <v>44668</v>
      </c>
      <c r="B2865" t="s">
        <v>566</v>
      </c>
      <c r="C2865" t="s">
        <v>262</v>
      </c>
      <c r="D2865" t="s">
        <v>3898</v>
      </c>
      <c r="E2865">
        <v>390741177108</v>
      </c>
      <c r="F2865" t="s">
        <v>16</v>
      </c>
      <c r="G2865" t="s">
        <v>67</v>
      </c>
      <c r="H2865">
        <v>15845</v>
      </c>
      <c r="I2865" s="2">
        <f t="shared" si="630"/>
        <v>2022</v>
      </c>
      <c r="J2865" s="2" t="str">
        <f t="shared" si="631"/>
        <v>April</v>
      </c>
      <c r="K2865" s="2">
        <f t="shared" si="632"/>
        <v>4</v>
      </c>
      <c r="L2865" s="2" t="str">
        <f t="shared" si="633"/>
        <v>Sunday</v>
      </c>
      <c r="M2865" s="2">
        <f t="shared" si="634"/>
        <v>17</v>
      </c>
      <c r="N2865" s="3">
        <f t="shared" si="635"/>
        <v>15845</v>
      </c>
      <c r="O2865" s="3">
        <f t="shared" si="636"/>
        <v>0</v>
      </c>
      <c r="P2865" t="str">
        <f t="shared" si="637"/>
        <v>17-Apr</v>
      </c>
      <c r="Q2865" s="9">
        <f t="shared" si="638"/>
        <v>0.67083333333333328</v>
      </c>
      <c r="R2865" t="str">
        <f t="shared" si="639"/>
        <v>Afternoon</v>
      </c>
      <c r="S2865" s="2">
        <f t="shared" si="640"/>
        <v>17</v>
      </c>
      <c r="T2865" t="str">
        <f t="shared" si="641"/>
        <v>Others</v>
      </c>
      <c r="U2865">
        <f t="shared" si="642"/>
        <v>16</v>
      </c>
      <c r="V2865" t="str">
        <f t="shared" si="643"/>
        <v>FY Q1</v>
      </c>
    </row>
    <row r="2866" spans="1:22" x14ac:dyDescent="0.3">
      <c r="A2866" s="18">
        <v>44668</v>
      </c>
      <c r="B2866" t="s">
        <v>1494</v>
      </c>
      <c r="C2866" t="s">
        <v>239</v>
      </c>
      <c r="D2866" t="s">
        <v>3899</v>
      </c>
      <c r="E2866">
        <v>725063039803</v>
      </c>
      <c r="F2866" t="s">
        <v>15</v>
      </c>
      <c r="G2866" t="s">
        <v>67</v>
      </c>
      <c r="H2866">
        <v>10430</v>
      </c>
      <c r="I2866" s="2">
        <f t="shared" si="630"/>
        <v>2022</v>
      </c>
      <c r="J2866" s="2" t="str">
        <f t="shared" si="631"/>
        <v>April</v>
      </c>
      <c r="K2866" s="2">
        <f t="shared" si="632"/>
        <v>4</v>
      </c>
      <c r="L2866" s="2" t="str">
        <f t="shared" si="633"/>
        <v>Sunday</v>
      </c>
      <c r="M2866" s="2">
        <f t="shared" si="634"/>
        <v>17</v>
      </c>
      <c r="N2866" s="3">
        <f t="shared" si="635"/>
        <v>0</v>
      </c>
      <c r="O2866" s="3">
        <f t="shared" si="636"/>
        <v>10430</v>
      </c>
      <c r="P2866" t="str">
        <f t="shared" si="637"/>
        <v>17-Apr</v>
      </c>
      <c r="Q2866" s="9">
        <f t="shared" si="638"/>
        <v>0.8208333333333333</v>
      </c>
      <c r="R2866" t="str">
        <f t="shared" si="639"/>
        <v>Evening</v>
      </c>
      <c r="S2866" s="2">
        <f t="shared" si="640"/>
        <v>17</v>
      </c>
      <c r="T2866" t="str">
        <f t="shared" si="641"/>
        <v>Recharge</v>
      </c>
      <c r="U2866">
        <f t="shared" si="642"/>
        <v>19</v>
      </c>
      <c r="V2866" t="str">
        <f t="shared" si="643"/>
        <v>FY Q1</v>
      </c>
    </row>
    <row r="2867" spans="1:22" x14ac:dyDescent="0.3">
      <c r="A2867" s="18">
        <v>44668</v>
      </c>
      <c r="B2867" t="s">
        <v>3900</v>
      </c>
      <c r="C2867" t="s">
        <v>79</v>
      </c>
      <c r="D2867" t="s">
        <v>3901</v>
      </c>
      <c r="E2867">
        <v>427049505607</v>
      </c>
      <c r="F2867" t="s">
        <v>16</v>
      </c>
      <c r="G2867" t="s">
        <v>71</v>
      </c>
      <c r="H2867">
        <v>16638</v>
      </c>
      <c r="I2867" s="2">
        <f t="shared" si="630"/>
        <v>2022</v>
      </c>
      <c r="J2867" s="2" t="str">
        <f t="shared" si="631"/>
        <v>April</v>
      </c>
      <c r="K2867" s="2">
        <f t="shared" si="632"/>
        <v>4</v>
      </c>
      <c r="L2867" s="2" t="str">
        <f t="shared" si="633"/>
        <v>Sunday</v>
      </c>
      <c r="M2867" s="2">
        <f t="shared" si="634"/>
        <v>17</v>
      </c>
      <c r="N2867" s="3">
        <f t="shared" si="635"/>
        <v>16638</v>
      </c>
      <c r="O2867" s="3">
        <f t="shared" si="636"/>
        <v>0</v>
      </c>
      <c r="P2867" t="str">
        <f t="shared" si="637"/>
        <v>17-Apr</v>
      </c>
      <c r="Q2867" s="9">
        <f t="shared" si="638"/>
        <v>0.8354166666666667</v>
      </c>
      <c r="R2867" t="str">
        <f t="shared" si="639"/>
        <v>Evening</v>
      </c>
      <c r="S2867" s="2">
        <f t="shared" si="640"/>
        <v>17</v>
      </c>
      <c r="T2867" t="str">
        <f t="shared" si="641"/>
        <v>Others</v>
      </c>
      <c r="U2867">
        <f t="shared" si="642"/>
        <v>20</v>
      </c>
      <c r="V2867" t="str">
        <f t="shared" si="643"/>
        <v>FY Q1</v>
      </c>
    </row>
    <row r="2868" spans="1:22" x14ac:dyDescent="0.3">
      <c r="A2868" s="18">
        <v>44668</v>
      </c>
      <c r="B2868" t="s">
        <v>266</v>
      </c>
      <c r="C2868" t="s">
        <v>65</v>
      </c>
      <c r="D2868" t="s">
        <v>3902</v>
      </c>
      <c r="E2868">
        <v>241196839626</v>
      </c>
      <c r="F2868" t="s">
        <v>16</v>
      </c>
      <c r="G2868" t="s">
        <v>71</v>
      </c>
      <c r="H2868">
        <v>5841</v>
      </c>
      <c r="I2868" s="2">
        <f t="shared" si="630"/>
        <v>2022</v>
      </c>
      <c r="J2868" s="2" t="str">
        <f t="shared" si="631"/>
        <v>April</v>
      </c>
      <c r="K2868" s="2">
        <f t="shared" si="632"/>
        <v>4</v>
      </c>
      <c r="L2868" s="2" t="str">
        <f t="shared" si="633"/>
        <v>Sunday</v>
      </c>
      <c r="M2868" s="2">
        <f t="shared" si="634"/>
        <v>17</v>
      </c>
      <c r="N2868" s="3">
        <f t="shared" si="635"/>
        <v>5841</v>
      </c>
      <c r="O2868" s="3">
        <f t="shared" si="636"/>
        <v>0</v>
      </c>
      <c r="P2868" t="str">
        <f t="shared" si="637"/>
        <v>17-Apr</v>
      </c>
      <c r="Q2868" s="9">
        <f t="shared" si="638"/>
        <v>0.88124999999999998</v>
      </c>
      <c r="R2868" t="str">
        <f t="shared" si="639"/>
        <v>Night</v>
      </c>
      <c r="S2868" s="2">
        <f t="shared" si="640"/>
        <v>17</v>
      </c>
      <c r="T2868" t="str">
        <f t="shared" si="641"/>
        <v>Others</v>
      </c>
      <c r="U2868">
        <f t="shared" si="642"/>
        <v>21</v>
      </c>
      <c r="V2868" t="str">
        <f t="shared" si="643"/>
        <v>FY Q1</v>
      </c>
    </row>
    <row r="2869" spans="1:22" x14ac:dyDescent="0.3">
      <c r="A2869" s="18">
        <v>44669</v>
      </c>
      <c r="B2869" t="s">
        <v>1026</v>
      </c>
      <c r="C2869" t="s">
        <v>65</v>
      </c>
      <c r="D2869" t="s">
        <v>3903</v>
      </c>
      <c r="E2869">
        <v>309798957531</v>
      </c>
      <c r="F2869" t="s">
        <v>16</v>
      </c>
      <c r="G2869" t="s">
        <v>71</v>
      </c>
      <c r="H2869">
        <v>16355</v>
      </c>
      <c r="I2869" s="2">
        <f t="shared" si="630"/>
        <v>2022</v>
      </c>
      <c r="J2869" s="2" t="str">
        <f t="shared" si="631"/>
        <v>April</v>
      </c>
      <c r="K2869" s="2">
        <f t="shared" si="632"/>
        <v>4</v>
      </c>
      <c r="L2869" s="2" t="str">
        <f t="shared" si="633"/>
        <v>Monday</v>
      </c>
      <c r="M2869" s="2">
        <f t="shared" si="634"/>
        <v>17</v>
      </c>
      <c r="N2869" s="3">
        <f t="shared" si="635"/>
        <v>16355</v>
      </c>
      <c r="O2869" s="3">
        <f t="shared" si="636"/>
        <v>0</v>
      </c>
      <c r="P2869" t="str">
        <f t="shared" si="637"/>
        <v>18-Apr</v>
      </c>
      <c r="Q2869" s="9">
        <f t="shared" si="638"/>
        <v>0.43888888888888888</v>
      </c>
      <c r="R2869" t="str">
        <f t="shared" si="639"/>
        <v>Morning</v>
      </c>
      <c r="S2869" s="2">
        <f t="shared" si="640"/>
        <v>18</v>
      </c>
      <c r="T2869" t="str">
        <f t="shared" si="641"/>
        <v>Others</v>
      </c>
      <c r="U2869">
        <f t="shared" si="642"/>
        <v>10</v>
      </c>
      <c r="V2869" t="str">
        <f t="shared" si="643"/>
        <v>FY Q1</v>
      </c>
    </row>
    <row r="2870" spans="1:22" x14ac:dyDescent="0.3">
      <c r="A2870" s="18">
        <v>44669</v>
      </c>
      <c r="B2870" t="s">
        <v>706</v>
      </c>
      <c r="C2870" t="s">
        <v>411</v>
      </c>
      <c r="D2870" t="s">
        <v>3904</v>
      </c>
      <c r="E2870">
        <v>904831795058</v>
      </c>
      <c r="F2870" t="s">
        <v>15</v>
      </c>
      <c r="G2870" t="s">
        <v>67</v>
      </c>
      <c r="H2870">
        <v>11333</v>
      </c>
      <c r="I2870" s="2">
        <f t="shared" si="630"/>
        <v>2022</v>
      </c>
      <c r="J2870" s="2" t="str">
        <f t="shared" si="631"/>
        <v>April</v>
      </c>
      <c r="K2870" s="2">
        <f t="shared" si="632"/>
        <v>4</v>
      </c>
      <c r="L2870" s="2" t="str">
        <f t="shared" si="633"/>
        <v>Monday</v>
      </c>
      <c r="M2870" s="2">
        <f t="shared" si="634"/>
        <v>17</v>
      </c>
      <c r="N2870" s="3">
        <f t="shared" si="635"/>
        <v>0</v>
      </c>
      <c r="O2870" s="3">
        <f t="shared" si="636"/>
        <v>11333</v>
      </c>
      <c r="P2870" t="str">
        <f t="shared" si="637"/>
        <v>18-Apr</v>
      </c>
      <c r="Q2870" s="9">
        <f t="shared" si="638"/>
        <v>0.6694444444444444</v>
      </c>
      <c r="R2870" t="str">
        <f t="shared" si="639"/>
        <v>Afternoon</v>
      </c>
      <c r="S2870" s="2">
        <f t="shared" si="640"/>
        <v>18</v>
      </c>
      <c r="T2870" t="str">
        <f t="shared" si="641"/>
        <v>UPI Transfer</v>
      </c>
      <c r="U2870">
        <f t="shared" si="642"/>
        <v>16</v>
      </c>
      <c r="V2870" t="str">
        <f t="shared" si="643"/>
        <v>FY Q1</v>
      </c>
    </row>
    <row r="2871" spans="1:22" x14ac:dyDescent="0.3">
      <c r="A2871" s="18">
        <v>44669</v>
      </c>
      <c r="B2871" t="s">
        <v>686</v>
      </c>
      <c r="C2871" t="s">
        <v>357</v>
      </c>
      <c r="D2871" t="s">
        <v>3905</v>
      </c>
      <c r="E2871">
        <v>617975427264</v>
      </c>
      <c r="F2871" t="s">
        <v>15</v>
      </c>
      <c r="G2871" t="s">
        <v>67</v>
      </c>
      <c r="H2871">
        <v>11987</v>
      </c>
      <c r="I2871" s="2">
        <f t="shared" si="630"/>
        <v>2022</v>
      </c>
      <c r="J2871" s="2" t="str">
        <f t="shared" si="631"/>
        <v>April</v>
      </c>
      <c r="K2871" s="2">
        <f t="shared" si="632"/>
        <v>4</v>
      </c>
      <c r="L2871" s="2" t="str">
        <f t="shared" si="633"/>
        <v>Monday</v>
      </c>
      <c r="M2871" s="2">
        <f t="shared" si="634"/>
        <v>17</v>
      </c>
      <c r="N2871" s="3">
        <f t="shared" si="635"/>
        <v>0</v>
      </c>
      <c r="O2871" s="3">
        <f t="shared" si="636"/>
        <v>11987</v>
      </c>
      <c r="P2871" t="str">
        <f t="shared" si="637"/>
        <v>18-Apr</v>
      </c>
      <c r="Q2871" s="9">
        <f t="shared" si="638"/>
        <v>0.69166666666666665</v>
      </c>
      <c r="R2871" t="str">
        <f t="shared" si="639"/>
        <v>Afternoon</v>
      </c>
      <c r="S2871" s="2">
        <f t="shared" si="640"/>
        <v>18</v>
      </c>
      <c r="T2871" t="str">
        <f t="shared" si="641"/>
        <v>UPI Transfer</v>
      </c>
      <c r="U2871">
        <f t="shared" si="642"/>
        <v>16</v>
      </c>
      <c r="V2871" t="str">
        <f t="shared" si="643"/>
        <v>FY Q1</v>
      </c>
    </row>
    <row r="2872" spans="1:22" x14ac:dyDescent="0.3">
      <c r="A2872" s="18">
        <v>44669</v>
      </c>
      <c r="B2872" t="s">
        <v>1269</v>
      </c>
      <c r="C2872" t="s">
        <v>605</v>
      </c>
      <c r="D2872" t="s">
        <v>3906</v>
      </c>
      <c r="E2872">
        <v>321382115468</v>
      </c>
      <c r="F2872" t="s">
        <v>16</v>
      </c>
      <c r="G2872" t="s">
        <v>71</v>
      </c>
      <c r="H2872">
        <v>7641</v>
      </c>
      <c r="I2872" s="2">
        <f t="shared" si="630"/>
        <v>2022</v>
      </c>
      <c r="J2872" s="2" t="str">
        <f t="shared" si="631"/>
        <v>April</v>
      </c>
      <c r="K2872" s="2">
        <f t="shared" si="632"/>
        <v>4</v>
      </c>
      <c r="L2872" s="2" t="str">
        <f t="shared" si="633"/>
        <v>Monday</v>
      </c>
      <c r="M2872" s="2">
        <f t="shared" si="634"/>
        <v>17</v>
      </c>
      <c r="N2872" s="3">
        <f t="shared" si="635"/>
        <v>7641</v>
      </c>
      <c r="O2872" s="3">
        <f t="shared" si="636"/>
        <v>0</v>
      </c>
      <c r="P2872" t="str">
        <f t="shared" si="637"/>
        <v>18-Apr</v>
      </c>
      <c r="Q2872" s="9">
        <f t="shared" si="638"/>
        <v>0.75972222222222219</v>
      </c>
      <c r="R2872" t="str">
        <f t="shared" si="639"/>
        <v>Evening</v>
      </c>
      <c r="S2872" s="2">
        <f t="shared" si="640"/>
        <v>18</v>
      </c>
      <c r="T2872" t="str">
        <f t="shared" si="641"/>
        <v>Others</v>
      </c>
      <c r="U2872">
        <f t="shared" si="642"/>
        <v>18</v>
      </c>
      <c r="V2872" t="str">
        <f t="shared" si="643"/>
        <v>FY Q1</v>
      </c>
    </row>
    <row r="2873" spans="1:22" x14ac:dyDescent="0.3">
      <c r="A2873" s="18">
        <v>44670</v>
      </c>
      <c r="B2873" t="s">
        <v>2430</v>
      </c>
      <c r="C2873" t="s">
        <v>219</v>
      </c>
      <c r="D2873" t="s">
        <v>3907</v>
      </c>
      <c r="E2873">
        <v>39692277720</v>
      </c>
      <c r="F2873" t="s">
        <v>15</v>
      </c>
      <c r="G2873" t="s">
        <v>71</v>
      </c>
      <c r="H2873">
        <v>17815</v>
      </c>
      <c r="I2873" s="2">
        <f t="shared" si="630"/>
        <v>2022</v>
      </c>
      <c r="J2873" s="2" t="str">
        <f t="shared" si="631"/>
        <v>April</v>
      </c>
      <c r="K2873" s="2">
        <f t="shared" si="632"/>
        <v>4</v>
      </c>
      <c r="L2873" s="2" t="str">
        <f t="shared" si="633"/>
        <v>Tuesday</v>
      </c>
      <c r="M2873" s="2">
        <f t="shared" si="634"/>
        <v>17</v>
      </c>
      <c r="N2873" s="3">
        <f t="shared" si="635"/>
        <v>0</v>
      </c>
      <c r="O2873" s="3">
        <f t="shared" si="636"/>
        <v>17815</v>
      </c>
      <c r="P2873" t="str">
        <f t="shared" si="637"/>
        <v>19-Apr</v>
      </c>
      <c r="Q2873" s="9">
        <f t="shared" si="638"/>
        <v>0.4284722222222222</v>
      </c>
      <c r="R2873" t="str">
        <f t="shared" si="639"/>
        <v>Morning</v>
      </c>
      <c r="S2873" s="2">
        <f t="shared" si="640"/>
        <v>19</v>
      </c>
      <c r="T2873" t="str">
        <f t="shared" si="641"/>
        <v>UPI Transfer</v>
      </c>
      <c r="U2873">
        <f t="shared" si="642"/>
        <v>10</v>
      </c>
      <c r="V2873" t="str">
        <f t="shared" si="643"/>
        <v>FY Q1</v>
      </c>
    </row>
    <row r="2874" spans="1:22" x14ac:dyDescent="0.3">
      <c r="A2874" s="18">
        <v>44670</v>
      </c>
      <c r="B2874" t="s">
        <v>2059</v>
      </c>
      <c r="C2874" t="s">
        <v>104</v>
      </c>
      <c r="D2874" t="s">
        <v>3908</v>
      </c>
      <c r="E2874">
        <v>675222804951</v>
      </c>
      <c r="F2874" t="s">
        <v>16</v>
      </c>
      <c r="G2874" t="s">
        <v>67</v>
      </c>
      <c r="H2874">
        <v>12243</v>
      </c>
      <c r="I2874" s="2">
        <f t="shared" si="630"/>
        <v>2022</v>
      </c>
      <c r="J2874" s="2" t="str">
        <f t="shared" si="631"/>
        <v>April</v>
      </c>
      <c r="K2874" s="2">
        <f t="shared" si="632"/>
        <v>4</v>
      </c>
      <c r="L2874" s="2" t="str">
        <f t="shared" si="633"/>
        <v>Tuesday</v>
      </c>
      <c r="M2874" s="2">
        <f t="shared" si="634"/>
        <v>17</v>
      </c>
      <c r="N2874" s="3">
        <f t="shared" si="635"/>
        <v>12243</v>
      </c>
      <c r="O2874" s="3">
        <f t="shared" si="636"/>
        <v>0</v>
      </c>
      <c r="P2874" t="str">
        <f t="shared" si="637"/>
        <v>19-Apr</v>
      </c>
      <c r="Q2874" s="9">
        <f t="shared" si="638"/>
        <v>0.48541666666666666</v>
      </c>
      <c r="R2874" t="str">
        <f t="shared" si="639"/>
        <v>Morning</v>
      </c>
      <c r="S2874" s="2">
        <f t="shared" si="640"/>
        <v>19</v>
      </c>
      <c r="T2874" t="str">
        <f t="shared" si="641"/>
        <v>Others</v>
      </c>
      <c r="U2874">
        <f t="shared" si="642"/>
        <v>11</v>
      </c>
      <c r="V2874" t="str">
        <f t="shared" si="643"/>
        <v>FY Q1</v>
      </c>
    </row>
    <row r="2875" spans="1:22" x14ac:dyDescent="0.3">
      <c r="A2875" s="18">
        <v>44670</v>
      </c>
      <c r="B2875" t="s">
        <v>420</v>
      </c>
      <c r="C2875" t="s">
        <v>134</v>
      </c>
      <c r="D2875" t="s">
        <v>3909</v>
      </c>
      <c r="E2875">
        <v>828310409398</v>
      </c>
      <c r="F2875" t="s">
        <v>15</v>
      </c>
      <c r="G2875" t="s">
        <v>67</v>
      </c>
      <c r="H2875">
        <v>2896</v>
      </c>
      <c r="I2875" s="2">
        <f t="shared" si="630"/>
        <v>2022</v>
      </c>
      <c r="J2875" s="2" t="str">
        <f t="shared" si="631"/>
        <v>April</v>
      </c>
      <c r="K2875" s="2">
        <f t="shared" si="632"/>
        <v>4</v>
      </c>
      <c r="L2875" s="2" t="str">
        <f t="shared" si="633"/>
        <v>Tuesday</v>
      </c>
      <c r="M2875" s="2">
        <f t="shared" si="634"/>
        <v>17</v>
      </c>
      <c r="N2875" s="3">
        <f t="shared" si="635"/>
        <v>0</v>
      </c>
      <c r="O2875" s="3">
        <f t="shared" si="636"/>
        <v>2896</v>
      </c>
      <c r="P2875" t="str">
        <f t="shared" si="637"/>
        <v>19-Apr</v>
      </c>
      <c r="Q2875" s="9">
        <f t="shared" si="638"/>
        <v>0.63611111111111107</v>
      </c>
      <c r="R2875" t="str">
        <f t="shared" si="639"/>
        <v>Afternoon</v>
      </c>
      <c r="S2875" s="2">
        <f t="shared" si="640"/>
        <v>19</v>
      </c>
      <c r="T2875" t="str">
        <f t="shared" si="641"/>
        <v>UPI Transfer</v>
      </c>
      <c r="U2875">
        <f t="shared" si="642"/>
        <v>15</v>
      </c>
      <c r="V2875" t="str">
        <f t="shared" si="643"/>
        <v>FY Q1</v>
      </c>
    </row>
    <row r="2876" spans="1:22" x14ac:dyDescent="0.3">
      <c r="A2876" s="18">
        <v>44670</v>
      </c>
      <c r="B2876" t="s">
        <v>2208</v>
      </c>
      <c r="C2876" t="s">
        <v>366</v>
      </c>
      <c r="D2876" t="s">
        <v>3910</v>
      </c>
      <c r="E2876">
        <v>650967265875</v>
      </c>
      <c r="F2876" t="s">
        <v>16</v>
      </c>
      <c r="G2876" t="s">
        <v>71</v>
      </c>
      <c r="H2876">
        <v>15700</v>
      </c>
      <c r="I2876" s="2">
        <f t="shared" si="630"/>
        <v>2022</v>
      </c>
      <c r="J2876" s="2" t="str">
        <f t="shared" si="631"/>
        <v>April</v>
      </c>
      <c r="K2876" s="2">
        <f t="shared" si="632"/>
        <v>4</v>
      </c>
      <c r="L2876" s="2" t="str">
        <f t="shared" si="633"/>
        <v>Tuesday</v>
      </c>
      <c r="M2876" s="2">
        <f t="shared" si="634"/>
        <v>17</v>
      </c>
      <c r="N2876" s="3">
        <f t="shared" si="635"/>
        <v>15700</v>
      </c>
      <c r="O2876" s="3">
        <f t="shared" si="636"/>
        <v>0</v>
      </c>
      <c r="P2876" t="str">
        <f t="shared" si="637"/>
        <v>19-Apr</v>
      </c>
      <c r="Q2876" s="9">
        <f t="shared" si="638"/>
        <v>0.69791666666666663</v>
      </c>
      <c r="R2876" t="str">
        <f t="shared" si="639"/>
        <v>Afternoon</v>
      </c>
      <c r="S2876" s="2">
        <f t="shared" si="640"/>
        <v>19</v>
      </c>
      <c r="T2876" t="str">
        <f t="shared" si="641"/>
        <v>Others</v>
      </c>
      <c r="U2876">
        <f t="shared" si="642"/>
        <v>16</v>
      </c>
      <c r="V2876" t="str">
        <f t="shared" si="643"/>
        <v>FY Q1</v>
      </c>
    </row>
    <row r="2877" spans="1:22" x14ac:dyDescent="0.3">
      <c r="A2877" s="18">
        <v>44670</v>
      </c>
      <c r="B2877" t="s">
        <v>673</v>
      </c>
      <c r="C2877" t="s">
        <v>128</v>
      </c>
      <c r="D2877" t="s">
        <v>3911</v>
      </c>
      <c r="E2877">
        <v>461800741904</v>
      </c>
      <c r="F2877" t="s">
        <v>16</v>
      </c>
      <c r="G2877" t="s">
        <v>67</v>
      </c>
      <c r="H2877">
        <v>11595</v>
      </c>
      <c r="I2877" s="2">
        <f t="shared" si="630"/>
        <v>2022</v>
      </c>
      <c r="J2877" s="2" t="str">
        <f t="shared" si="631"/>
        <v>April</v>
      </c>
      <c r="K2877" s="2">
        <f t="shared" si="632"/>
        <v>4</v>
      </c>
      <c r="L2877" s="2" t="str">
        <f t="shared" si="633"/>
        <v>Tuesday</v>
      </c>
      <c r="M2877" s="2">
        <f t="shared" si="634"/>
        <v>17</v>
      </c>
      <c r="N2877" s="3">
        <f t="shared" si="635"/>
        <v>11595</v>
      </c>
      <c r="O2877" s="3">
        <f t="shared" si="636"/>
        <v>0</v>
      </c>
      <c r="P2877" t="str">
        <f t="shared" si="637"/>
        <v>19-Apr</v>
      </c>
      <c r="Q2877" s="9">
        <f t="shared" si="638"/>
        <v>0.91111111111111109</v>
      </c>
      <c r="R2877" t="str">
        <f t="shared" si="639"/>
        <v>Night</v>
      </c>
      <c r="S2877" s="2">
        <f t="shared" si="640"/>
        <v>19</v>
      </c>
      <c r="T2877" t="str">
        <f t="shared" si="641"/>
        <v>Others</v>
      </c>
      <c r="U2877">
        <f t="shared" si="642"/>
        <v>21</v>
      </c>
      <c r="V2877" t="str">
        <f t="shared" si="643"/>
        <v>FY Q1</v>
      </c>
    </row>
    <row r="2878" spans="1:22" x14ac:dyDescent="0.3">
      <c r="A2878" s="18">
        <v>44670</v>
      </c>
      <c r="B2878" t="s">
        <v>1355</v>
      </c>
      <c r="C2878" t="s">
        <v>69</v>
      </c>
      <c r="D2878" t="s">
        <v>3912</v>
      </c>
      <c r="E2878">
        <v>66731658611</v>
      </c>
      <c r="F2878" t="s">
        <v>16</v>
      </c>
      <c r="G2878" t="s">
        <v>71</v>
      </c>
      <c r="H2878">
        <v>5278</v>
      </c>
      <c r="I2878" s="2">
        <f t="shared" si="630"/>
        <v>2022</v>
      </c>
      <c r="J2878" s="2" t="str">
        <f t="shared" si="631"/>
        <v>April</v>
      </c>
      <c r="K2878" s="2">
        <f t="shared" si="632"/>
        <v>4</v>
      </c>
      <c r="L2878" s="2" t="str">
        <f t="shared" si="633"/>
        <v>Tuesday</v>
      </c>
      <c r="M2878" s="2">
        <f t="shared" si="634"/>
        <v>17</v>
      </c>
      <c r="N2878" s="3">
        <f t="shared" si="635"/>
        <v>5278</v>
      </c>
      <c r="O2878" s="3">
        <f t="shared" si="636"/>
        <v>0</v>
      </c>
      <c r="P2878" t="str">
        <f t="shared" si="637"/>
        <v>19-Apr</v>
      </c>
      <c r="Q2878" s="9">
        <f t="shared" si="638"/>
        <v>0.92847222222222225</v>
      </c>
      <c r="R2878" t="str">
        <f t="shared" si="639"/>
        <v>Night</v>
      </c>
      <c r="S2878" s="2">
        <f t="shared" si="640"/>
        <v>19</v>
      </c>
      <c r="T2878" t="str">
        <f t="shared" si="641"/>
        <v>Others</v>
      </c>
      <c r="U2878">
        <f t="shared" si="642"/>
        <v>22</v>
      </c>
      <c r="V2878" t="str">
        <f t="shared" si="643"/>
        <v>FY Q1</v>
      </c>
    </row>
    <row r="2879" spans="1:22" x14ac:dyDescent="0.3">
      <c r="A2879" s="18">
        <v>44671</v>
      </c>
      <c r="B2879" t="s">
        <v>3913</v>
      </c>
      <c r="C2879" t="s">
        <v>200</v>
      </c>
      <c r="D2879" t="s">
        <v>3914</v>
      </c>
      <c r="E2879">
        <v>588207899707</v>
      </c>
      <c r="F2879" t="s">
        <v>15</v>
      </c>
      <c r="G2879" t="s">
        <v>67</v>
      </c>
      <c r="H2879">
        <v>24310</v>
      </c>
      <c r="I2879" s="2">
        <f t="shared" si="630"/>
        <v>2022</v>
      </c>
      <c r="J2879" s="2" t="str">
        <f t="shared" si="631"/>
        <v>April</v>
      </c>
      <c r="K2879" s="2">
        <f t="shared" si="632"/>
        <v>4</v>
      </c>
      <c r="L2879" s="2" t="str">
        <f t="shared" si="633"/>
        <v>Wednesday</v>
      </c>
      <c r="M2879" s="2">
        <f t="shared" si="634"/>
        <v>17</v>
      </c>
      <c r="N2879" s="3">
        <f t="shared" si="635"/>
        <v>0</v>
      </c>
      <c r="O2879" s="3">
        <f t="shared" si="636"/>
        <v>24310</v>
      </c>
      <c r="P2879" t="str">
        <f t="shared" si="637"/>
        <v>20-Apr</v>
      </c>
      <c r="Q2879" s="9">
        <f t="shared" si="638"/>
        <v>0.31805555555555554</v>
      </c>
      <c r="R2879" t="str">
        <f t="shared" si="639"/>
        <v>Morning</v>
      </c>
      <c r="S2879" s="2">
        <f t="shared" si="640"/>
        <v>20</v>
      </c>
      <c r="T2879" t="str">
        <f t="shared" si="641"/>
        <v>UPI Transfer</v>
      </c>
      <c r="U2879">
        <f t="shared" si="642"/>
        <v>7</v>
      </c>
      <c r="V2879" t="str">
        <f t="shared" si="643"/>
        <v>FY Q1</v>
      </c>
    </row>
    <row r="2880" spans="1:22" x14ac:dyDescent="0.3">
      <c r="A2880" s="18">
        <v>44671</v>
      </c>
      <c r="B2880" t="s">
        <v>2006</v>
      </c>
      <c r="C2880" t="s">
        <v>134</v>
      </c>
      <c r="D2880" t="s">
        <v>3915</v>
      </c>
      <c r="E2880">
        <v>293137805628</v>
      </c>
      <c r="F2880" t="s">
        <v>15</v>
      </c>
      <c r="G2880" t="s">
        <v>71</v>
      </c>
      <c r="H2880">
        <v>2675</v>
      </c>
      <c r="I2880" s="2">
        <f t="shared" si="630"/>
        <v>2022</v>
      </c>
      <c r="J2880" s="2" t="str">
        <f t="shared" si="631"/>
        <v>April</v>
      </c>
      <c r="K2880" s="2">
        <f t="shared" si="632"/>
        <v>4</v>
      </c>
      <c r="L2880" s="2" t="str">
        <f t="shared" si="633"/>
        <v>Wednesday</v>
      </c>
      <c r="M2880" s="2">
        <f t="shared" si="634"/>
        <v>17</v>
      </c>
      <c r="N2880" s="3">
        <f t="shared" si="635"/>
        <v>0</v>
      </c>
      <c r="O2880" s="3">
        <f t="shared" si="636"/>
        <v>2675</v>
      </c>
      <c r="P2880" t="str">
        <f t="shared" si="637"/>
        <v>20-Apr</v>
      </c>
      <c r="Q2880" s="9">
        <f t="shared" si="638"/>
        <v>0.3576388888888889</v>
      </c>
      <c r="R2880" t="str">
        <f t="shared" si="639"/>
        <v>Morning</v>
      </c>
      <c r="S2880" s="2">
        <f t="shared" si="640"/>
        <v>20</v>
      </c>
      <c r="T2880" t="str">
        <f t="shared" si="641"/>
        <v>UPI Transfer</v>
      </c>
      <c r="U2880">
        <f t="shared" si="642"/>
        <v>8</v>
      </c>
      <c r="V2880" t="str">
        <f t="shared" si="643"/>
        <v>FY Q1</v>
      </c>
    </row>
    <row r="2881" spans="1:22" x14ac:dyDescent="0.3">
      <c r="A2881" s="18">
        <v>44671</v>
      </c>
      <c r="B2881" t="s">
        <v>1687</v>
      </c>
      <c r="C2881" t="s">
        <v>151</v>
      </c>
      <c r="D2881" t="s">
        <v>3916</v>
      </c>
      <c r="E2881">
        <v>536202872356</v>
      </c>
      <c r="F2881" t="s">
        <v>15</v>
      </c>
      <c r="G2881" t="s">
        <v>71</v>
      </c>
      <c r="H2881">
        <v>18297</v>
      </c>
      <c r="I2881" s="2">
        <f t="shared" si="630"/>
        <v>2022</v>
      </c>
      <c r="J2881" s="2" t="str">
        <f t="shared" si="631"/>
        <v>April</v>
      </c>
      <c r="K2881" s="2">
        <f t="shared" si="632"/>
        <v>4</v>
      </c>
      <c r="L2881" s="2" t="str">
        <f t="shared" si="633"/>
        <v>Wednesday</v>
      </c>
      <c r="M2881" s="2">
        <f t="shared" si="634"/>
        <v>17</v>
      </c>
      <c r="N2881" s="3">
        <f t="shared" si="635"/>
        <v>0</v>
      </c>
      <c r="O2881" s="3">
        <f t="shared" si="636"/>
        <v>18297</v>
      </c>
      <c r="P2881" t="str">
        <f t="shared" si="637"/>
        <v>20-Apr</v>
      </c>
      <c r="Q2881" s="9">
        <f t="shared" si="638"/>
        <v>0.52013888888888893</v>
      </c>
      <c r="R2881" t="str">
        <f t="shared" si="639"/>
        <v>Afternoon</v>
      </c>
      <c r="S2881" s="2">
        <f t="shared" si="640"/>
        <v>20</v>
      </c>
      <c r="T2881" t="str">
        <f t="shared" si="641"/>
        <v>UPI Transfer</v>
      </c>
      <c r="U2881">
        <f t="shared" si="642"/>
        <v>12</v>
      </c>
      <c r="V2881" t="str">
        <f t="shared" si="643"/>
        <v>FY Q1</v>
      </c>
    </row>
    <row r="2882" spans="1:22" x14ac:dyDescent="0.3">
      <c r="A2882" s="18">
        <v>44671</v>
      </c>
      <c r="B2882" t="s">
        <v>878</v>
      </c>
      <c r="C2882" t="s">
        <v>357</v>
      </c>
      <c r="D2882" t="s">
        <v>3917</v>
      </c>
      <c r="E2882">
        <v>586054648334</v>
      </c>
      <c r="F2882" t="s">
        <v>15</v>
      </c>
      <c r="G2882" t="s">
        <v>67</v>
      </c>
      <c r="H2882">
        <v>5347</v>
      </c>
      <c r="I2882" s="2">
        <f t="shared" si="630"/>
        <v>2022</v>
      </c>
      <c r="J2882" s="2" t="str">
        <f t="shared" si="631"/>
        <v>April</v>
      </c>
      <c r="K2882" s="2">
        <f t="shared" si="632"/>
        <v>4</v>
      </c>
      <c r="L2882" s="2" t="str">
        <f t="shared" si="633"/>
        <v>Wednesday</v>
      </c>
      <c r="M2882" s="2">
        <f t="shared" si="634"/>
        <v>17</v>
      </c>
      <c r="N2882" s="3">
        <f t="shared" si="635"/>
        <v>0</v>
      </c>
      <c r="O2882" s="3">
        <f t="shared" si="636"/>
        <v>5347</v>
      </c>
      <c r="P2882" t="str">
        <f t="shared" si="637"/>
        <v>20-Apr</v>
      </c>
      <c r="Q2882" s="9">
        <f t="shared" si="638"/>
        <v>0.55625000000000002</v>
      </c>
      <c r="R2882" t="str">
        <f t="shared" si="639"/>
        <v>Afternoon</v>
      </c>
      <c r="S2882" s="2">
        <f t="shared" si="640"/>
        <v>20</v>
      </c>
      <c r="T2882" t="str">
        <f t="shared" si="641"/>
        <v>UPI Transfer</v>
      </c>
      <c r="U2882">
        <f t="shared" si="642"/>
        <v>13</v>
      </c>
      <c r="V2882" t="str">
        <f t="shared" si="643"/>
        <v>FY Q1</v>
      </c>
    </row>
    <row r="2883" spans="1:22" x14ac:dyDescent="0.3">
      <c r="A2883" s="18">
        <v>44671</v>
      </c>
      <c r="B2883" t="s">
        <v>1248</v>
      </c>
      <c r="C2883" t="s">
        <v>222</v>
      </c>
      <c r="D2883" t="s">
        <v>3918</v>
      </c>
      <c r="E2883">
        <v>308173677781</v>
      </c>
      <c r="F2883" t="s">
        <v>15</v>
      </c>
      <c r="G2883" t="s">
        <v>67</v>
      </c>
      <c r="H2883">
        <v>10508</v>
      </c>
      <c r="I2883" s="2">
        <f t="shared" si="630"/>
        <v>2022</v>
      </c>
      <c r="J2883" s="2" t="str">
        <f t="shared" si="631"/>
        <v>April</v>
      </c>
      <c r="K2883" s="2">
        <f t="shared" si="632"/>
        <v>4</v>
      </c>
      <c r="L2883" s="2" t="str">
        <f t="shared" si="633"/>
        <v>Wednesday</v>
      </c>
      <c r="M2883" s="2">
        <f t="shared" si="634"/>
        <v>17</v>
      </c>
      <c r="N2883" s="3">
        <f t="shared" si="635"/>
        <v>0</v>
      </c>
      <c r="O2883" s="3">
        <f t="shared" si="636"/>
        <v>10508</v>
      </c>
      <c r="P2883" t="str">
        <f t="shared" si="637"/>
        <v>20-Apr</v>
      </c>
      <c r="Q2883" s="9">
        <f t="shared" si="638"/>
        <v>0.58888888888888891</v>
      </c>
      <c r="R2883" t="str">
        <f t="shared" si="639"/>
        <v>Afternoon</v>
      </c>
      <c r="S2883" s="2">
        <f t="shared" si="640"/>
        <v>20</v>
      </c>
      <c r="T2883" t="str">
        <f t="shared" si="641"/>
        <v>UPI Transfer</v>
      </c>
      <c r="U2883">
        <f t="shared" si="642"/>
        <v>14</v>
      </c>
      <c r="V2883" t="str">
        <f t="shared" si="643"/>
        <v>FY Q1</v>
      </c>
    </row>
    <row r="2884" spans="1:22" x14ac:dyDescent="0.3">
      <c r="A2884" s="18">
        <v>44671</v>
      </c>
      <c r="B2884" t="s">
        <v>1188</v>
      </c>
      <c r="C2884" t="s">
        <v>239</v>
      </c>
      <c r="D2884" t="s">
        <v>3919</v>
      </c>
      <c r="E2884">
        <v>329920327766</v>
      </c>
      <c r="F2884" t="s">
        <v>15</v>
      </c>
      <c r="G2884" t="s">
        <v>67</v>
      </c>
      <c r="H2884">
        <v>2803</v>
      </c>
      <c r="I2884" s="2">
        <f t="shared" si="630"/>
        <v>2022</v>
      </c>
      <c r="J2884" s="2" t="str">
        <f t="shared" si="631"/>
        <v>April</v>
      </c>
      <c r="K2884" s="2">
        <f t="shared" si="632"/>
        <v>4</v>
      </c>
      <c r="L2884" s="2" t="str">
        <f t="shared" si="633"/>
        <v>Wednesday</v>
      </c>
      <c r="M2884" s="2">
        <f t="shared" si="634"/>
        <v>17</v>
      </c>
      <c r="N2884" s="3">
        <f t="shared" si="635"/>
        <v>0</v>
      </c>
      <c r="O2884" s="3">
        <f t="shared" si="636"/>
        <v>2803</v>
      </c>
      <c r="P2884" t="str">
        <f t="shared" si="637"/>
        <v>20-Apr</v>
      </c>
      <c r="Q2884" s="9">
        <f t="shared" si="638"/>
        <v>0.59305555555555556</v>
      </c>
      <c r="R2884" t="str">
        <f t="shared" si="639"/>
        <v>Afternoon</v>
      </c>
      <c r="S2884" s="2">
        <f t="shared" si="640"/>
        <v>20</v>
      </c>
      <c r="T2884" t="str">
        <f t="shared" si="641"/>
        <v>Recharge</v>
      </c>
      <c r="U2884">
        <f t="shared" si="642"/>
        <v>14</v>
      </c>
      <c r="V2884" t="str">
        <f t="shared" si="643"/>
        <v>FY Q1</v>
      </c>
    </row>
    <row r="2885" spans="1:22" x14ac:dyDescent="0.3">
      <c r="A2885" s="18">
        <v>44671</v>
      </c>
      <c r="B2885" t="s">
        <v>318</v>
      </c>
      <c r="C2885" t="s">
        <v>85</v>
      </c>
      <c r="D2885" t="s">
        <v>3920</v>
      </c>
      <c r="E2885">
        <v>185160796505</v>
      </c>
      <c r="F2885" t="s">
        <v>16</v>
      </c>
      <c r="G2885" t="s">
        <v>71</v>
      </c>
      <c r="H2885">
        <v>18150</v>
      </c>
      <c r="I2885" s="2">
        <f t="shared" si="630"/>
        <v>2022</v>
      </c>
      <c r="J2885" s="2" t="str">
        <f t="shared" si="631"/>
        <v>April</v>
      </c>
      <c r="K2885" s="2">
        <f t="shared" si="632"/>
        <v>4</v>
      </c>
      <c r="L2885" s="2" t="str">
        <f t="shared" si="633"/>
        <v>Wednesday</v>
      </c>
      <c r="M2885" s="2">
        <f t="shared" si="634"/>
        <v>17</v>
      </c>
      <c r="N2885" s="3">
        <f t="shared" si="635"/>
        <v>18150</v>
      </c>
      <c r="O2885" s="3">
        <f t="shared" si="636"/>
        <v>0</v>
      </c>
      <c r="P2885" t="str">
        <f t="shared" si="637"/>
        <v>20-Apr</v>
      </c>
      <c r="Q2885" s="9">
        <f t="shared" si="638"/>
        <v>0.6020833333333333</v>
      </c>
      <c r="R2885" t="str">
        <f t="shared" si="639"/>
        <v>Afternoon</v>
      </c>
      <c r="S2885" s="2">
        <f t="shared" si="640"/>
        <v>20</v>
      </c>
      <c r="T2885" t="str">
        <f t="shared" si="641"/>
        <v>Others</v>
      </c>
      <c r="U2885">
        <f t="shared" si="642"/>
        <v>14</v>
      </c>
      <c r="V2885" t="str">
        <f t="shared" si="643"/>
        <v>FY Q1</v>
      </c>
    </row>
    <row r="2886" spans="1:22" x14ac:dyDescent="0.3">
      <c r="A2886" s="18">
        <v>44671</v>
      </c>
      <c r="B2886" t="s">
        <v>3809</v>
      </c>
      <c r="C2886" t="s">
        <v>219</v>
      </c>
      <c r="D2886" t="s">
        <v>3921</v>
      </c>
      <c r="E2886">
        <v>28499317925</v>
      </c>
      <c r="F2886" t="s">
        <v>15</v>
      </c>
      <c r="G2886" t="s">
        <v>71</v>
      </c>
      <c r="H2886">
        <v>16777</v>
      </c>
      <c r="I2886" s="2">
        <f t="shared" si="630"/>
        <v>2022</v>
      </c>
      <c r="J2886" s="2" t="str">
        <f t="shared" si="631"/>
        <v>April</v>
      </c>
      <c r="K2886" s="2">
        <f t="shared" si="632"/>
        <v>4</v>
      </c>
      <c r="L2886" s="2" t="str">
        <f t="shared" si="633"/>
        <v>Wednesday</v>
      </c>
      <c r="M2886" s="2">
        <f t="shared" si="634"/>
        <v>17</v>
      </c>
      <c r="N2886" s="3">
        <f t="shared" si="635"/>
        <v>0</v>
      </c>
      <c r="O2886" s="3">
        <f t="shared" si="636"/>
        <v>16777</v>
      </c>
      <c r="P2886" t="str">
        <f t="shared" si="637"/>
        <v>20-Apr</v>
      </c>
      <c r="Q2886" s="9">
        <f t="shared" si="638"/>
        <v>0.83680555555555558</v>
      </c>
      <c r="R2886" t="str">
        <f t="shared" si="639"/>
        <v>Evening</v>
      </c>
      <c r="S2886" s="2">
        <f t="shared" si="640"/>
        <v>20</v>
      </c>
      <c r="T2886" t="str">
        <f t="shared" si="641"/>
        <v>UPI Transfer</v>
      </c>
      <c r="U2886">
        <f t="shared" si="642"/>
        <v>20</v>
      </c>
      <c r="V2886" t="str">
        <f t="shared" si="643"/>
        <v>FY Q1</v>
      </c>
    </row>
    <row r="2887" spans="1:22" x14ac:dyDescent="0.3">
      <c r="A2887" s="18">
        <v>44672</v>
      </c>
      <c r="B2887" t="s">
        <v>831</v>
      </c>
      <c r="C2887" t="s">
        <v>239</v>
      </c>
      <c r="D2887" t="s">
        <v>3922</v>
      </c>
      <c r="E2887">
        <v>661231664369</v>
      </c>
      <c r="F2887" t="s">
        <v>15</v>
      </c>
      <c r="G2887" t="s">
        <v>71</v>
      </c>
      <c r="H2887">
        <v>6278</v>
      </c>
      <c r="I2887" s="2">
        <f t="shared" si="630"/>
        <v>2022</v>
      </c>
      <c r="J2887" s="2" t="str">
        <f t="shared" si="631"/>
        <v>April</v>
      </c>
      <c r="K2887" s="2">
        <f t="shared" si="632"/>
        <v>4</v>
      </c>
      <c r="L2887" s="2" t="str">
        <f t="shared" si="633"/>
        <v>Thursday</v>
      </c>
      <c r="M2887" s="2">
        <f t="shared" si="634"/>
        <v>17</v>
      </c>
      <c r="N2887" s="3">
        <f t="shared" si="635"/>
        <v>0</v>
      </c>
      <c r="O2887" s="3">
        <f t="shared" si="636"/>
        <v>6278</v>
      </c>
      <c r="P2887" t="str">
        <f t="shared" si="637"/>
        <v>21-Apr</v>
      </c>
      <c r="Q2887" s="9">
        <f t="shared" si="638"/>
        <v>0.58750000000000002</v>
      </c>
      <c r="R2887" t="str">
        <f t="shared" si="639"/>
        <v>Afternoon</v>
      </c>
      <c r="S2887" s="2">
        <f t="shared" si="640"/>
        <v>21</v>
      </c>
      <c r="T2887" t="str">
        <f t="shared" si="641"/>
        <v>Recharge</v>
      </c>
      <c r="U2887">
        <f t="shared" si="642"/>
        <v>14</v>
      </c>
      <c r="V2887" t="str">
        <f t="shared" si="643"/>
        <v>FY Q1</v>
      </c>
    </row>
    <row r="2888" spans="1:22" x14ac:dyDescent="0.3">
      <c r="A2888" s="18">
        <v>44672</v>
      </c>
      <c r="B2888" t="s">
        <v>715</v>
      </c>
      <c r="C2888" t="s">
        <v>128</v>
      </c>
      <c r="D2888" t="s">
        <v>3923</v>
      </c>
      <c r="E2888">
        <v>89432373761</v>
      </c>
      <c r="F2888" t="s">
        <v>16</v>
      </c>
      <c r="G2888" t="s">
        <v>71</v>
      </c>
      <c r="H2888">
        <v>4993</v>
      </c>
      <c r="I2888" s="2">
        <f t="shared" si="630"/>
        <v>2022</v>
      </c>
      <c r="J2888" s="2" t="str">
        <f t="shared" si="631"/>
        <v>April</v>
      </c>
      <c r="K2888" s="2">
        <f t="shared" si="632"/>
        <v>4</v>
      </c>
      <c r="L2888" s="2" t="str">
        <f t="shared" si="633"/>
        <v>Thursday</v>
      </c>
      <c r="M2888" s="2">
        <f t="shared" si="634"/>
        <v>17</v>
      </c>
      <c r="N2888" s="3">
        <f t="shared" si="635"/>
        <v>4993</v>
      </c>
      <c r="O2888" s="3">
        <f t="shared" si="636"/>
        <v>0</v>
      </c>
      <c r="P2888" t="str">
        <f t="shared" si="637"/>
        <v>21-Apr</v>
      </c>
      <c r="Q2888" s="9">
        <f t="shared" si="638"/>
        <v>0.60138888888888886</v>
      </c>
      <c r="R2888" t="str">
        <f t="shared" si="639"/>
        <v>Afternoon</v>
      </c>
      <c r="S2888" s="2">
        <f t="shared" si="640"/>
        <v>21</v>
      </c>
      <c r="T2888" t="str">
        <f t="shared" si="641"/>
        <v>Others</v>
      </c>
      <c r="U2888">
        <f t="shared" si="642"/>
        <v>14</v>
      </c>
      <c r="V2888" t="str">
        <f t="shared" si="643"/>
        <v>FY Q1</v>
      </c>
    </row>
    <row r="2889" spans="1:22" x14ac:dyDescent="0.3">
      <c r="A2889" s="18">
        <v>44672</v>
      </c>
      <c r="B2889" t="s">
        <v>2020</v>
      </c>
      <c r="C2889" t="s">
        <v>104</v>
      </c>
      <c r="D2889" t="s">
        <v>3924</v>
      </c>
      <c r="E2889">
        <v>525739740772</v>
      </c>
      <c r="F2889" t="s">
        <v>16</v>
      </c>
      <c r="G2889" t="s">
        <v>67</v>
      </c>
      <c r="H2889">
        <v>6880</v>
      </c>
      <c r="I2889" s="2">
        <f t="shared" si="630"/>
        <v>2022</v>
      </c>
      <c r="J2889" s="2" t="str">
        <f t="shared" si="631"/>
        <v>April</v>
      </c>
      <c r="K2889" s="2">
        <f t="shared" si="632"/>
        <v>4</v>
      </c>
      <c r="L2889" s="2" t="str">
        <f t="shared" si="633"/>
        <v>Thursday</v>
      </c>
      <c r="M2889" s="2">
        <f t="shared" si="634"/>
        <v>17</v>
      </c>
      <c r="N2889" s="3">
        <f t="shared" si="635"/>
        <v>6880</v>
      </c>
      <c r="O2889" s="3">
        <f t="shared" si="636"/>
        <v>0</v>
      </c>
      <c r="P2889" t="str">
        <f t="shared" si="637"/>
        <v>21-Apr</v>
      </c>
      <c r="Q2889" s="9">
        <f t="shared" si="638"/>
        <v>0.62222222222222223</v>
      </c>
      <c r="R2889" t="str">
        <f t="shared" si="639"/>
        <v>Afternoon</v>
      </c>
      <c r="S2889" s="2">
        <f t="shared" si="640"/>
        <v>21</v>
      </c>
      <c r="T2889" t="str">
        <f t="shared" si="641"/>
        <v>Others</v>
      </c>
      <c r="U2889">
        <f t="shared" si="642"/>
        <v>14</v>
      </c>
      <c r="V2889" t="str">
        <f t="shared" si="643"/>
        <v>FY Q1</v>
      </c>
    </row>
    <row r="2890" spans="1:22" x14ac:dyDescent="0.3">
      <c r="A2890" s="18">
        <v>44672</v>
      </c>
      <c r="B2890" t="s">
        <v>1880</v>
      </c>
      <c r="C2890" t="s">
        <v>142</v>
      </c>
      <c r="D2890" t="s">
        <v>3925</v>
      </c>
      <c r="E2890">
        <v>262305570019</v>
      </c>
      <c r="F2890" t="s">
        <v>15</v>
      </c>
      <c r="G2890" t="s">
        <v>67</v>
      </c>
      <c r="H2890">
        <v>12710</v>
      </c>
      <c r="I2890" s="2">
        <f t="shared" si="630"/>
        <v>2022</v>
      </c>
      <c r="J2890" s="2" t="str">
        <f t="shared" si="631"/>
        <v>April</v>
      </c>
      <c r="K2890" s="2">
        <f t="shared" si="632"/>
        <v>4</v>
      </c>
      <c r="L2890" s="2" t="str">
        <f t="shared" si="633"/>
        <v>Thursday</v>
      </c>
      <c r="M2890" s="2">
        <f t="shared" si="634"/>
        <v>17</v>
      </c>
      <c r="N2890" s="3">
        <f t="shared" si="635"/>
        <v>0</v>
      </c>
      <c r="O2890" s="3">
        <f t="shared" si="636"/>
        <v>12710</v>
      </c>
      <c r="P2890" t="str">
        <f t="shared" si="637"/>
        <v>21-Apr</v>
      </c>
      <c r="Q2890" s="9">
        <f t="shared" si="638"/>
        <v>0.81874999999999998</v>
      </c>
      <c r="R2890" t="str">
        <f t="shared" si="639"/>
        <v>Evening</v>
      </c>
      <c r="S2890" s="2">
        <f t="shared" si="640"/>
        <v>21</v>
      </c>
      <c r="T2890" t="str">
        <f t="shared" si="641"/>
        <v>UPI Transfer</v>
      </c>
      <c r="U2890">
        <f t="shared" si="642"/>
        <v>19</v>
      </c>
      <c r="V2890" t="str">
        <f t="shared" si="643"/>
        <v>FY Q1</v>
      </c>
    </row>
    <row r="2891" spans="1:22" x14ac:dyDescent="0.3">
      <c r="A2891" s="18">
        <v>44672</v>
      </c>
      <c r="B2891" t="s">
        <v>447</v>
      </c>
      <c r="C2891" t="s">
        <v>189</v>
      </c>
      <c r="D2891" t="s">
        <v>3926</v>
      </c>
      <c r="E2891">
        <v>496306187739</v>
      </c>
      <c r="F2891" t="s">
        <v>16</v>
      </c>
      <c r="G2891" t="s">
        <v>71</v>
      </c>
      <c r="H2891">
        <v>13933</v>
      </c>
      <c r="I2891" s="2">
        <f t="shared" si="630"/>
        <v>2022</v>
      </c>
      <c r="J2891" s="2" t="str">
        <f t="shared" si="631"/>
        <v>April</v>
      </c>
      <c r="K2891" s="2">
        <f t="shared" si="632"/>
        <v>4</v>
      </c>
      <c r="L2891" s="2" t="str">
        <f t="shared" si="633"/>
        <v>Thursday</v>
      </c>
      <c r="M2891" s="2">
        <f t="shared" si="634"/>
        <v>17</v>
      </c>
      <c r="N2891" s="3">
        <f t="shared" si="635"/>
        <v>13933</v>
      </c>
      <c r="O2891" s="3">
        <f t="shared" si="636"/>
        <v>0</v>
      </c>
      <c r="P2891" t="str">
        <f t="shared" si="637"/>
        <v>21-Apr</v>
      </c>
      <c r="Q2891" s="9">
        <f t="shared" si="638"/>
        <v>0.98333333333333328</v>
      </c>
      <c r="R2891" t="str">
        <f t="shared" si="639"/>
        <v>Night</v>
      </c>
      <c r="S2891" s="2">
        <f t="shared" si="640"/>
        <v>21</v>
      </c>
      <c r="T2891" t="str">
        <f t="shared" si="641"/>
        <v>Others</v>
      </c>
      <c r="U2891">
        <f t="shared" si="642"/>
        <v>23</v>
      </c>
      <c r="V2891" t="str">
        <f t="shared" si="643"/>
        <v>FY Q1</v>
      </c>
    </row>
    <row r="2892" spans="1:22" x14ac:dyDescent="0.3">
      <c r="A2892" s="18">
        <v>44673</v>
      </c>
      <c r="B2892" t="s">
        <v>516</v>
      </c>
      <c r="C2892" t="s">
        <v>273</v>
      </c>
      <c r="D2892" t="s">
        <v>3927</v>
      </c>
      <c r="E2892">
        <v>140029078431</v>
      </c>
      <c r="F2892" t="s">
        <v>16</v>
      </c>
      <c r="G2892" t="s">
        <v>71</v>
      </c>
      <c r="H2892">
        <v>7324</v>
      </c>
      <c r="I2892" s="2">
        <f t="shared" si="630"/>
        <v>2022</v>
      </c>
      <c r="J2892" s="2" t="str">
        <f t="shared" si="631"/>
        <v>April</v>
      </c>
      <c r="K2892" s="2">
        <f t="shared" si="632"/>
        <v>4</v>
      </c>
      <c r="L2892" s="2" t="str">
        <f t="shared" si="633"/>
        <v>Friday</v>
      </c>
      <c r="M2892" s="2">
        <f t="shared" si="634"/>
        <v>17</v>
      </c>
      <c r="N2892" s="3">
        <f t="shared" si="635"/>
        <v>7324</v>
      </c>
      <c r="O2892" s="3">
        <f t="shared" si="636"/>
        <v>0</v>
      </c>
      <c r="P2892" t="str">
        <f t="shared" si="637"/>
        <v>22-Apr</v>
      </c>
      <c r="Q2892" s="9">
        <f t="shared" si="638"/>
        <v>0.43611111111111112</v>
      </c>
      <c r="R2892" t="str">
        <f t="shared" si="639"/>
        <v>Morning</v>
      </c>
      <c r="S2892" s="2">
        <f t="shared" si="640"/>
        <v>22</v>
      </c>
      <c r="T2892" t="str">
        <f t="shared" si="641"/>
        <v>Others</v>
      </c>
      <c r="U2892">
        <f t="shared" si="642"/>
        <v>10</v>
      </c>
      <c r="V2892" t="str">
        <f t="shared" si="643"/>
        <v>FY Q1</v>
      </c>
    </row>
    <row r="2893" spans="1:22" x14ac:dyDescent="0.3">
      <c r="A2893" s="18">
        <v>44673</v>
      </c>
      <c r="B2893" t="s">
        <v>684</v>
      </c>
      <c r="C2893" t="s">
        <v>85</v>
      </c>
      <c r="D2893" t="s">
        <v>3928</v>
      </c>
      <c r="E2893">
        <v>311385926177</v>
      </c>
      <c r="F2893" t="s">
        <v>16</v>
      </c>
      <c r="G2893" t="s">
        <v>67</v>
      </c>
      <c r="H2893">
        <v>1525</v>
      </c>
      <c r="I2893" s="2">
        <f t="shared" si="630"/>
        <v>2022</v>
      </c>
      <c r="J2893" s="2" t="str">
        <f t="shared" si="631"/>
        <v>April</v>
      </c>
      <c r="K2893" s="2">
        <f t="shared" si="632"/>
        <v>4</v>
      </c>
      <c r="L2893" s="2" t="str">
        <f t="shared" si="633"/>
        <v>Friday</v>
      </c>
      <c r="M2893" s="2">
        <f t="shared" si="634"/>
        <v>17</v>
      </c>
      <c r="N2893" s="3">
        <f t="shared" si="635"/>
        <v>1525</v>
      </c>
      <c r="O2893" s="3">
        <f t="shared" si="636"/>
        <v>0</v>
      </c>
      <c r="P2893" t="str">
        <f t="shared" si="637"/>
        <v>22-Apr</v>
      </c>
      <c r="Q2893" s="9">
        <f t="shared" si="638"/>
        <v>0.58611111111111114</v>
      </c>
      <c r="R2893" t="str">
        <f t="shared" si="639"/>
        <v>Afternoon</v>
      </c>
      <c r="S2893" s="2">
        <f t="shared" si="640"/>
        <v>22</v>
      </c>
      <c r="T2893" t="str">
        <f t="shared" si="641"/>
        <v>Others</v>
      </c>
      <c r="U2893">
        <f t="shared" si="642"/>
        <v>14</v>
      </c>
      <c r="V2893" t="str">
        <f t="shared" si="643"/>
        <v>FY Q1</v>
      </c>
    </row>
    <row r="2894" spans="1:22" x14ac:dyDescent="0.3">
      <c r="A2894" s="18">
        <v>44673</v>
      </c>
      <c r="B2894" t="s">
        <v>306</v>
      </c>
      <c r="C2894" t="s">
        <v>117</v>
      </c>
      <c r="D2894" t="s">
        <v>3929</v>
      </c>
      <c r="E2894">
        <v>99007136191</v>
      </c>
      <c r="F2894" t="s">
        <v>16</v>
      </c>
      <c r="G2894" t="s">
        <v>71</v>
      </c>
      <c r="H2894">
        <v>20973</v>
      </c>
      <c r="I2894" s="2">
        <f t="shared" si="630"/>
        <v>2022</v>
      </c>
      <c r="J2894" s="2" t="str">
        <f t="shared" si="631"/>
        <v>April</v>
      </c>
      <c r="K2894" s="2">
        <f t="shared" si="632"/>
        <v>4</v>
      </c>
      <c r="L2894" s="2" t="str">
        <f t="shared" si="633"/>
        <v>Friday</v>
      </c>
      <c r="M2894" s="2">
        <f t="shared" si="634"/>
        <v>17</v>
      </c>
      <c r="N2894" s="3">
        <f t="shared" si="635"/>
        <v>20973</v>
      </c>
      <c r="O2894" s="3">
        <f t="shared" si="636"/>
        <v>0</v>
      </c>
      <c r="P2894" t="str">
        <f t="shared" si="637"/>
        <v>22-Apr</v>
      </c>
      <c r="Q2894" s="9">
        <f t="shared" si="638"/>
        <v>0.69444444444444442</v>
      </c>
      <c r="R2894" t="str">
        <f t="shared" si="639"/>
        <v>Afternoon</v>
      </c>
      <c r="S2894" s="2">
        <f t="shared" si="640"/>
        <v>22</v>
      </c>
      <c r="T2894" t="str">
        <f t="shared" si="641"/>
        <v>Others</v>
      </c>
      <c r="U2894">
        <f t="shared" si="642"/>
        <v>16</v>
      </c>
      <c r="V2894" t="str">
        <f t="shared" si="643"/>
        <v>FY Q1</v>
      </c>
    </row>
    <row r="2895" spans="1:22" x14ac:dyDescent="0.3">
      <c r="A2895" s="18">
        <v>44674</v>
      </c>
      <c r="B2895" t="s">
        <v>2017</v>
      </c>
      <c r="C2895" t="s">
        <v>167</v>
      </c>
      <c r="D2895" t="s">
        <v>3930</v>
      </c>
      <c r="E2895">
        <v>991424109075</v>
      </c>
      <c r="F2895" t="s">
        <v>15</v>
      </c>
      <c r="G2895" t="s">
        <v>67</v>
      </c>
      <c r="H2895">
        <v>4859</v>
      </c>
      <c r="I2895" s="2">
        <f t="shared" si="630"/>
        <v>2022</v>
      </c>
      <c r="J2895" s="2" t="str">
        <f t="shared" si="631"/>
        <v>April</v>
      </c>
      <c r="K2895" s="2">
        <f t="shared" si="632"/>
        <v>4</v>
      </c>
      <c r="L2895" s="2" t="str">
        <f t="shared" si="633"/>
        <v>Saturday</v>
      </c>
      <c r="M2895" s="2">
        <f t="shared" si="634"/>
        <v>17</v>
      </c>
      <c r="N2895" s="3">
        <f t="shared" si="635"/>
        <v>0</v>
      </c>
      <c r="O2895" s="3">
        <f t="shared" si="636"/>
        <v>4859</v>
      </c>
      <c r="P2895" t="str">
        <f t="shared" si="637"/>
        <v>23-Apr</v>
      </c>
      <c r="Q2895" s="9">
        <f t="shared" si="638"/>
        <v>0.45069444444444445</v>
      </c>
      <c r="R2895" t="str">
        <f t="shared" si="639"/>
        <v>Morning</v>
      </c>
      <c r="S2895" s="2">
        <f t="shared" si="640"/>
        <v>23</v>
      </c>
      <c r="T2895" t="str">
        <f t="shared" si="641"/>
        <v>UPI Transfer</v>
      </c>
      <c r="U2895">
        <f t="shared" si="642"/>
        <v>10</v>
      </c>
      <c r="V2895" t="str">
        <f t="shared" si="643"/>
        <v>FY Q1</v>
      </c>
    </row>
    <row r="2896" spans="1:22" x14ac:dyDescent="0.3">
      <c r="A2896" s="18">
        <v>44674</v>
      </c>
      <c r="B2896" t="s">
        <v>199</v>
      </c>
      <c r="C2896" t="s">
        <v>189</v>
      </c>
      <c r="D2896" t="s">
        <v>3931</v>
      </c>
      <c r="E2896">
        <v>560676164871</v>
      </c>
      <c r="F2896" t="s">
        <v>16</v>
      </c>
      <c r="G2896" t="s">
        <v>71</v>
      </c>
      <c r="H2896">
        <v>39436</v>
      </c>
      <c r="I2896" s="2">
        <f t="shared" si="630"/>
        <v>2022</v>
      </c>
      <c r="J2896" s="2" t="str">
        <f t="shared" si="631"/>
        <v>April</v>
      </c>
      <c r="K2896" s="2">
        <f t="shared" si="632"/>
        <v>4</v>
      </c>
      <c r="L2896" s="2" t="str">
        <f t="shared" si="633"/>
        <v>Saturday</v>
      </c>
      <c r="M2896" s="2">
        <f t="shared" si="634"/>
        <v>17</v>
      </c>
      <c r="N2896" s="3">
        <f t="shared" si="635"/>
        <v>39436</v>
      </c>
      <c r="O2896" s="3">
        <f t="shared" si="636"/>
        <v>0</v>
      </c>
      <c r="P2896" t="str">
        <f t="shared" si="637"/>
        <v>23-Apr</v>
      </c>
      <c r="Q2896" s="9">
        <f t="shared" si="638"/>
        <v>0.67847222222222225</v>
      </c>
      <c r="R2896" t="str">
        <f t="shared" si="639"/>
        <v>Afternoon</v>
      </c>
      <c r="S2896" s="2">
        <f t="shared" si="640"/>
        <v>23</v>
      </c>
      <c r="T2896" t="str">
        <f t="shared" si="641"/>
        <v>Others</v>
      </c>
      <c r="U2896">
        <f t="shared" si="642"/>
        <v>16</v>
      </c>
      <c r="V2896" t="str">
        <f t="shared" si="643"/>
        <v>FY Q1</v>
      </c>
    </row>
    <row r="2897" spans="1:22" x14ac:dyDescent="0.3">
      <c r="A2897" s="18">
        <v>44674</v>
      </c>
      <c r="B2897" t="s">
        <v>1059</v>
      </c>
      <c r="C2897" t="s">
        <v>366</v>
      </c>
      <c r="D2897" t="s">
        <v>3932</v>
      </c>
      <c r="E2897">
        <v>102465979629</v>
      </c>
      <c r="F2897" t="s">
        <v>16</v>
      </c>
      <c r="G2897" t="s">
        <v>67</v>
      </c>
      <c r="H2897">
        <v>6964</v>
      </c>
      <c r="I2897" s="2">
        <f t="shared" si="630"/>
        <v>2022</v>
      </c>
      <c r="J2897" s="2" t="str">
        <f t="shared" si="631"/>
        <v>April</v>
      </c>
      <c r="K2897" s="2">
        <f t="shared" si="632"/>
        <v>4</v>
      </c>
      <c r="L2897" s="2" t="str">
        <f t="shared" si="633"/>
        <v>Saturday</v>
      </c>
      <c r="M2897" s="2">
        <f t="shared" si="634"/>
        <v>17</v>
      </c>
      <c r="N2897" s="3">
        <f t="shared" si="635"/>
        <v>6964</v>
      </c>
      <c r="O2897" s="3">
        <f t="shared" si="636"/>
        <v>0</v>
      </c>
      <c r="P2897" t="str">
        <f t="shared" si="637"/>
        <v>23-Apr</v>
      </c>
      <c r="Q2897" s="9">
        <f t="shared" si="638"/>
        <v>0.8</v>
      </c>
      <c r="R2897" t="str">
        <f t="shared" si="639"/>
        <v>Evening</v>
      </c>
      <c r="S2897" s="2">
        <f t="shared" si="640"/>
        <v>23</v>
      </c>
      <c r="T2897" t="str">
        <f t="shared" si="641"/>
        <v>Others</v>
      </c>
      <c r="U2897">
        <f t="shared" si="642"/>
        <v>19</v>
      </c>
      <c r="V2897" t="str">
        <f t="shared" si="643"/>
        <v>FY Q1</v>
      </c>
    </row>
    <row r="2898" spans="1:22" x14ac:dyDescent="0.3">
      <c r="A2898" s="18">
        <v>44674</v>
      </c>
      <c r="B2898" t="s">
        <v>613</v>
      </c>
      <c r="C2898" t="s">
        <v>69</v>
      </c>
      <c r="D2898" t="s">
        <v>3933</v>
      </c>
      <c r="E2898">
        <v>950552194512</v>
      </c>
      <c r="F2898" t="s">
        <v>16</v>
      </c>
      <c r="G2898" t="s">
        <v>67</v>
      </c>
      <c r="H2898">
        <v>1539</v>
      </c>
      <c r="I2898" s="2">
        <f t="shared" si="630"/>
        <v>2022</v>
      </c>
      <c r="J2898" s="2" t="str">
        <f t="shared" si="631"/>
        <v>April</v>
      </c>
      <c r="K2898" s="2">
        <f t="shared" si="632"/>
        <v>4</v>
      </c>
      <c r="L2898" s="2" t="str">
        <f t="shared" si="633"/>
        <v>Saturday</v>
      </c>
      <c r="M2898" s="2">
        <f t="shared" si="634"/>
        <v>17</v>
      </c>
      <c r="N2898" s="3">
        <f t="shared" si="635"/>
        <v>1539</v>
      </c>
      <c r="O2898" s="3">
        <f t="shared" si="636"/>
        <v>0</v>
      </c>
      <c r="P2898" t="str">
        <f t="shared" si="637"/>
        <v>23-Apr</v>
      </c>
      <c r="Q2898" s="9">
        <f t="shared" si="638"/>
        <v>0.87013888888888891</v>
      </c>
      <c r="R2898" t="str">
        <f t="shared" si="639"/>
        <v>Evening</v>
      </c>
      <c r="S2898" s="2">
        <f t="shared" si="640"/>
        <v>23</v>
      </c>
      <c r="T2898" t="str">
        <f t="shared" si="641"/>
        <v>Others</v>
      </c>
      <c r="U2898">
        <f t="shared" si="642"/>
        <v>20</v>
      </c>
      <c r="V2898" t="str">
        <f t="shared" si="643"/>
        <v>FY Q1</v>
      </c>
    </row>
    <row r="2899" spans="1:22" x14ac:dyDescent="0.3">
      <c r="A2899" s="18">
        <v>44675</v>
      </c>
      <c r="B2899" t="s">
        <v>528</v>
      </c>
      <c r="C2899" t="s">
        <v>605</v>
      </c>
      <c r="D2899" t="s">
        <v>3934</v>
      </c>
      <c r="E2899">
        <v>955149592559</v>
      </c>
      <c r="F2899" t="s">
        <v>16</v>
      </c>
      <c r="G2899" t="s">
        <v>67</v>
      </c>
      <c r="H2899">
        <v>12553</v>
      </c>
      <c r="I2899" s="2">
        <f t="shared" si="630"/>
        <v>2022</v>
      </c>
      <c r="J2899" s="2" t="str">
        <f t="shared" si="631"/>
        <v>April</v>
      </c>
      <c r="K2899" s="2">
        <f t="shared" si="632"/>
        <v>4</v>
      </c>
      <c r="L2899" s="2" t="str">
        <f t="shared" si="633"/>
        <v>Sunday</v>
      </c>
      <c r="M2899" s="2">
        <f t="shared" si="634"/>
        <v>18</v>
      </c>
      <c r="N2899" s="3">
        <f t="shared" si="635"/>
        <v>12553</v>
      </c>
      <c r="O2899" s="3">
        <f t="shared" si="636"/>
        <v>0</v>
      </c>
      <c r="P2899" t="str">
        <f t="shared" si="637"/>
        <v>24-Apr</v>
      </c>
      <c r="Q2899" s="9">
        <f t="shared" si="638"/>
        <v>0.51111111111111107</v>
      </c>
      <c r="R2899" t="str">
        <f t="shared" si="639"/>
        <v>Afternoon</v>
      </c>
      <c r="S2899" s="2">
        <f t="shared" si="640"/>
        <v>24</v>
      </c>
      <c r="T2899" t="str">
        <f t="shared" si="641"/>
        <v>Others</v>
      </c>
      <c r="U2899">
        <f t="shared" si="642"/>
        <v>12</v>
      </c>
      <c r="V2899" t="str">
        <f t="shared" si="643"/>
        <v>FY Q1</v>
      </c>
    </row>
    <row r="2900" spans="1:22" x14ac:dyDescent="0.3">
      <c r="A2900" s="18">
        <v>44675</v>
      </c>
      <c r="B2900" t="s">
        <v>1275</v>
      </c>
      <c r="C2900" t="s">
        <v>142</v>
      </c>
      <c r="D2900" t="s">
        <v>3935</v>
      </c>
      <c r="E2900">
        <v>698049292807</v>
      </c>
      <c r="F2900" t="s">
        <v>15</v>
      </c>
      <c r="G2900" t="s">
        <v>67</v>
      </c>
      <c r="H2900">
        <v>2841</v>
      </c>
      <c r="I2900" s="2">
        <f t="shared" si="630"/>
        <v>2022</v>
      </c>
      <c r="J2900" s="2" t="str">
        <f t="shared" si="631"/>
        <v>April</v>
      </c>
      <c r="K2900" s="2">
        <f t="shared" si="632"/>
        <v>4</v>
      </c>
      <c r="L2900" s="2" t="str">
        <f t="shared" si="633"/>
        <v>Sunday</v>
      </c>
      <c r="M2900" s="2">
        <f t="shared" si="634"/>
        <v>18</v>
      </c>
      <c r="N2900" s="3">
        <f t="shared" si="635"/>
        <v>0</v>
      </c>
      <c r="O2900" s="3">
        <f t="shared" si="636"/>
        <v>2841</v>
      </c>
      <c r="P2900" t="str">
        <f t="shared" si="637"/>
        <v>24-Apr</v>
      </c>
      <c r="Q2900" s="9">
        <f t="shared" si="638"/>
        <v>0.53055555555555556</v>
      </c>
      <c r="R2900" t="str">
        <f t="shared" si="639"/>
        <v>Afternoon</v>
      </c>
      <c r="S2900" s="2">
        <f t="shared" si="640"/>
        <v>24</v>
      </c>
      <c r="T2900" t="str">
        <f t="shared" si="641"/>
        <v>UPI Transfer</v>
      </c>
      <c r="U2900">
        <f t="shared" si="642"/>
        <v>12</v>
      </c>
      <c r="V2900" t="str">
        <f t="shared" si="643"/>
        <v>FY Q1</v>
      </c>
    </row>
    <row r="2901" spans="1:22" x14ac:dyDescent="0.3">
      <c r="A2901" s="18">
        <v>44675</v>
      </c>
      <c r="B2901" t="s">
        <v>918</v>
      </c>
      <c r="C2901" t="s">
        <v>85</v>
      </c>
      <c r="D2901" t="s">
        <v>3936</v>
      </c>
      <c r="E2901">
        <v>502205923934</v>
      </c>
      <c r="F2901" t="s">
        <v>16</v>
      </c>
      <c r="G2901" t="s">
        <v>71</v>
      </c>
      <c r="H2901">
        <v>16894</v>
      </c>
      <c r="I2901" s="2">
        <f t="shared" si="630"/>
        <v>2022</v>
      </c>
      <c r="J2901" s="2" t="str">
        <f t="shared" si="631"/>
        <v>April</v>
      </c>
      <c r="K2901" s="2">
        <f t="shared" si="632"/>
        <v>4</v>
      </c>
      <c r="L2901" s="2" t="str">
        <f t="shared" si="633"/>
        <v>Sunday</v>
      </c>
      <c r="M2901" s="2">
        <f t="shared" si="634"/>
        <v>18</v>
      </c>
      <c r="N2901" s="3">
        <f t="shared" si="635"/>
        <v>16894</v>
      </c>
      <c r="O2901" s="3">
        <f t="shared" si="636"/>
        <v>0</v>
      </c>
      <c r="P2901" t="str">
        <f t="shared" si="637"/>
        <v>24-Apr</v>
      </c>
      <c r="Q2901" s="9">
        <f t="shared" si="638"/>
        <v>0.63055555555555554</v>
      </c>
      <c r="R2901" t="str">
        <f t="shared" si="639"/>
        <v>Afternoon</v>
      </c>
      <c r="S2901" s="2">
        <f t="shared" si="640"/>
        <v>24</v>
      </c>
      <c r="T2901" t="str">
        <f t="shared" si="641"/>
        <v>Others</v>
      </c>
      <c r="U2901">
        <f t="shared" si="642"/>
        <v>15</v>
      </c>
      <c r="V2901" t="str">
        <f t="shared" si="643"/>
        <v>FY Q1</v>
      </c>
    </row>
    <row r="2902" spans="1:22" x14ac:dyDescent="0.3">
      <c r="A2902" s="18">
        <v>44675</v>
      </c>
      <c r="B2902" t="s">
        <v>1103</v>
      </c>
      <c r="C2902" t="s">
        <v>73</v>
      </c>
      <c r="D2902" t="s">
        <v>3937</v>
      </c>
      <c r="E2902">
        <v>220047934299</v>
      </c>
      <c r="F2902" t="s">
        <v>16</v>
      </c>
      <c r="G2902" t="s">
        <v>71</v>
      </c>
      <c r="H2902">
        <v>12058</v>
      </c>
      <c r="I2902" s="2">
        <f t="shared" si="630"/>
        <v>2022</v>
      </c>
      <c r="J2902" s="2" t="str">
        <f t="shared" si="631"/>
        <v>April</v>
      </c>
      <c r="K2902" s="2">
        <f t="shared" si="632"/>
        <v>4</v>
      </c>
      <c r="L2902" s="2" t="str">
        <f t="shared" si="633"/>
        <v>Sunday</v>
      </c>
      <c r="M2902" s="2">
        <f t="shared" si="634"/>
        <v>18</v>
      </c>
      <c r="N2902" s="3">
        <f t="shared" si="635"/>
        <v>12058</v>
      </c>
      <c r="O2902" s="3">
        <f t="shared" si="636"/>
        <v>0</v>
      </c>
      <c r="P2902" t="str">
        <f t="shared" si="637"/>
        <v>24-Apr</v>
      </c>
      <c r="Q2902" s="9">
        <f t="shared" si="638"/>
        <v>0.63124999999999998</v>
      </c>
      <c r="R2902" t="str">
        <f t="shared" si="639"/>
        <v>Afternoon</v>
      </c>
      <c r="S2902" s="2">
        <f t="shared" si="640"/>
        <v>24</v>
      </c>
      <c r="T2902" t="str">
        <f t="shared" si="641"/>
        <v>Others</v>
      </c>
      <c r="U2902">
        <f t="shared" si="642"/>
        <v>15</v>
      </c>
      <c r="V2902" t="str">
        <f t="shared" si="643"/>
        <v>FY Q1</v>
      </c>
    </row>
    <row r="2903" spans="1:22" x14ac:dyDescent="0.3">
      <c r="A2903" s="18">
        <v>44675</v>
      </c>
      <c r="B2903" t="s">
        <v>1736</v>
      </c>
      <c r="C2903" t="s">
        <v>229</v>
      </c>
      <c r="D2903" t="s">
        <v>3938</v>
      </c>
      <c r="E2903">
        <v>172217280931</v>
      </c>
      <c r="F2903" t="s">
        <v>15</v>
      </c>
      <c r="G2903" t="s">
        <v>67</v>
      </c>
      <c r="H2903">
        <v>15758</v>
      </c>
      <c r="I2903" s="2">
        <f t="shared" si="630"/>
        <v>2022</v>
      </c>
      <c r="J2903" s="2" t="str">
        <f t="shared" si="631"/>
        <v>April</v>
      </c>
      <c r="K2903" s="2">
        <f t="shared" si="632"/>
        <v>4</v>
      </c>
      <c r="L2903" s="2" t="str">
        <f t="shared" si="633"/>
        <v>Sunday</v>
      </c>
      <c r="M2903" s="2">
        <f t="shared" si="634"/>
        <v>18</v>
      </c>
      <c r="N2903" s="3">
        <f t="shared" si="635"/>
        <v>0</v>
      </c>
      <c r="O2903" s="3">
        <f t="shared" si="636"/>
        <v>15758</v>
      </c>
      <c r="P2903" t="str">
        <f t="shared" si="637"/>
        <v>24-Apr</v>
      </c>
      <c r="Q2903" s="9">
        <f t="shared" si="638"/>
        <v>0.64722222222222225</v>
      </c>
      <c r="R2903" t="str">
        <f t="shared" si="639"/>
        <v>Afternoon</v>
      </c>
      <c r="S2903" s="2">
        <f t="shared" si="640"/>
        <v>24</v>
      </c>
      <c r="T2903" t="str">
        <f t="shared" si="641"/>
        <v>UPI Transfer</v>
      </c>
      <c r="U2903">
        <f t="shared" si="642"/>
        <v>15</v>
      </c>
      <c r="V2903" t="str">
        <f t="shared" si="643"/>
        <v>FY Q1</v>
      </c>
    </row>
    <row r="2904" spans="1:22" x14ac:dyDescent="0.3">
      <c r="A2904" s="18">
        <v>44675</v>
      </c>
      <c r="B2904" t="s">
        <v>1158</v>
      </c>
      <c r="C2904" t="s">
        <v>254</v>
      </c>
      <c r="D2904" t="s">
        <v>3939</v>
      </c>
      <c r="E2904">
        <v>240799421930</v>
      </c>
      <c r="F2904" t="s">
        <v>16</v>
      </c>
      <c r="G2904" t="s">
        <v>71</v>
      </c>
      <c r="H2904">
        <v>11439</v>
      </c>
      <c r="I2904" s="2">
        <f t="shared" si="630"/>
        <v>2022</v>
      </c>
      <c r="J2904" s="2" t="str">
        <f t="shared" si="631"/>
        <v>April</v>
      </c>
      <c r="K2904" s="2">
        <f t="shared" si="632"/>
        <v>4</v>
      </c>
      <c r="L2904" s="2" t="str">
        <f t="shared" si="633"/>
        <v>Sunday</v>
      </c>
      <c r="M2904" s="2">
        <f t="shared" si="634"/>
        <v>18</v>
      </c>
      <c r="N2904" s="3">
        <f t="shared" si="635"/>
        <v>11439</v>
      </c>
      <c r="O2904" s="3">
        <f t="shared" si="636"/>
        <v>0</v>
      </c>
      <c r="P2904" t="str">
        <f t="shared" si="637"/>
        <v>24-Apr</v>
      </c>
      <c r="Q2904" s="9">
        <f t="shared" si="638"/>
        <v>0.65347222222222223</v>
      </c>
      <c r="R2904" t="str">
        <f t="shared" si="639"/>
        <v>Afternoon</v>
      </c>
      <c r="S2904" s="2">
        <f t="shared" si="640"/>
        <v>24</v>
      </c>
      <c r="T2904" t="str">
        <f t="shared" si="641"/>
        <v>Others</v>
      </c>
      <c r="U2904">
        <f t="shared" si="642"/>
        <v>15</v>
      </c>
      <c r="V2904" t="str">
        <f t="shared" si="643"/>
        <v>FY Q1</v>
      </c>
    </row>
    <row r="2905" spans="1:22" x14ac:dyDescent="0.3">
      <c r="A2905" s="18">
        <v>44675</v>
      </c>
      <c r="B2905" t="s">
        <v>1720</v>
      </c>
      <c r="C2905" t="s">
        <v>189</v>
      </c>
      <c r="D2905" t="s">
        <v>3940</v>
      </c>
      <c r="E2905">
        <v>268387235474</v>
      </c>
      <c r="F2905" t="s">
        <v>16</v>
      </c>
      <c r="G2905" t="s">
        <v>67</v>
      </c>
      <c r="H2905">
        <v>13199</v>
      </c>
      <c r="I2905" s="2">
        <f t="shared" si="630"/>
        <v>2022</v>
      </c>
      <c r="J2905" s="2" t="str">
        <f t="shared" si="631"/>
        <v>April</v>
      </c>
      <c r="K2905" s="2">
        <f t="shared" si="632"/>
        <v>4</v>
      </c>
      <c r="L2905" s="2" t="str">
        <f t="shared" si="633"/>
        <v>Sunday</v>
      </c>
      <c r="M2905" s="2">
        <f t="shared" si="634"/>
        <v>18</v>
      </c>
      <c r="N2905" s="3">
        <f t="shared" si="635"/>
        <v>13199</v>
      </c>
      <c r="O2905" s="3">
        <f t="shared" si="636"/>
        <v>0</v>
      </c>
      <c r="P2905" t="str">
        <f t="shared" si="637"/>
        <v>24-Apr</v>
      </c>
      <c r="Q2905" s="9">
        <f t="shared" si="638"/>
        <v>0.66527777777777775</v>
      </c>
      <c r="R2905" t="str">
        <f t="shared" si="639"/>
        <v>Afternoon</v>
      </c>
      <c r="S2905" s="2">
        <f t="shared" si="640"/>
        <v>24</v>
      </c>
      <c r="T2905" t="str">
        <f t="shared" si="641"/>
        <v>Others</v>
      </c>
      <c r="U2905">
        <f t="shared" si="642"/>
        <v>15</v>
      </c>
      <c r="V2905" t="str">
        <f t="shared" si="643"/>
        <v>FY Q1</v>
      </c>
    </row>
    <row r="2906" spans="1:22" x14ac:dyDescent="0.3">
      <c r="A2906" s="18">
        <v>44675</v>
      </c>
      <c r="B2906" t="s">
        <v>422</v>
      </c>
      <c r="C2906" t="s">
        <v>69</v>
      </c>
      <c r="D2906" t="s">
        <v>3941</v>
      </c>
      <c r="E2906">
        <v>648930337309</v>
      </c>
      <c r="F2906" t="s">
        <v>16</v>
      </c>
      <c r="G2906" t="s">
        <v>71</v>
      </c>
      <c r="H2906">
        <v>11814</v>
      </c>
      <c r="I2906" s="2">
        <f t="shared" si="630"/>
        <v>2022</v>
      </c>
      <c r="J2906" s="2" t="str">
        <f t="shared" si="631"/>
        <v>April</v>
      </c>
      <c r="K2906" s="2">
        <f t="shared" si="632"/>
        <v>4</v>
      </c>
      <c r="L2906" s="2" t="str">
        <f t="shared" si="633"/>
        <v>Sunday</v>
      </c>
      <c r="M2906" s="2">
        <f t="shared" si="634"/>
        <v>18</v>
      </c>
      <c r="N2906" s="3">
        <f t="shared" si="635"/>
        <v>11814</v>
      </c>
      <c r="O2906" s="3">
        <f t="shared" si="636"/>
        <v>0</v>
      </c>
      <c r="P2906" t="str">
        <f t="shared" si="637"/>
        <v>24-Apr</v>
      </c>
      <c r="Q2906" s="9">
        <f t="shared" si="638"/>
        <v>0.66666666666666663</v>
      </c>
      <c r="R2906" t="str">
        <f t="shared" si="639"/>
        <v>Afternoon</v>
      </c>
      <c r="S2906" s="2">
        <f t="shared" si="640"/>
        <v>24</v>
      </c>
      <c r="T2906" t="str">
        <f t="shared" si="641"/>
        <v>Others</v>
      </c>
      <c r="U2906">
        <f t="shared" si="642"/>
        <v>16</v>
      </c>
      <c r="V2906" t="str">
        <f t="shared" si="643"/>
        <v>FY Q1</v>
      </c>
    </row>
    <row r="2907" spans="1:22" x14ac:dyDescent="0.3">
      <c r="A2907" s="18">
        <v>44675</v>
      </c>
      <c r="B2907" t="s">
        <v>2136</v>
      </c>
      <c r="C2907" t="s">
        <v>160</v>
      </c>
      <c r="D2907" t="s">
        <v>3942</v>
      </c>
      <c r="E2907">
        <v>583645512934</v>
      </c>
      <c r="F2907" t="s">
        <v>15</v>
      </c>
      <c r="G2907" t="s">
        <v>67</v>
      </c>
      <c r="H2907">
        <v>4043</v>
      </c>
      <c r="I2907" s="2">
        <f t="shared" si="630"/>
        <v>2022</v>
      </c>
      <c r="J2907" s="2" t="str">
        <f t="shared" si="631"/>
        <v>April</v>
      </c>
      <c r="K2907" s="2">
        <f t="shared" si="632"/>
        <v>4</v>
      </c>
      <c r="L2907" s="2" t="str">
        <f t="shared" si="633"/>
        <v>Sunday</v>
      </c>
      <c r="M2907" s="2">
        <f t="shared" si="634"/>
        <v>18</v>
      </c>
      <c r="N2907" s="3">
        <f t="shared" si="635"/>
        <v>0</v>
      </c>
      <c r="O2907" s="3">
        <f t="shared" si="636"/>
        <v>4043</v>
      </c>
      <c r="P2907" t="str">
        <f t="shared" si="637"/>
        <v>24-Apr</v>
      </c>
      <c r="Q2907" s="9">
        <f t="shared" si="638"/>
        <v>0.83472222222222225</v>
      </c>
      <c r="R2907" t="str">
        <f t="shared" si="639"/>
        <v>Evening</v>
      </c>
      <c r="S2907" s="2">
        <f t="shared" si="640"/>
        <v>24</v>
      </c>
      <c r="T2907" t="str">
        <f t="shared" si="641"/>
        <v>Shopping</v>
      </c>
      <c r="U2907">
        <f t="shared" si="642"/>
        <v>20</v>
      </c>
      <c r="V2907" t="str">
        <f t="shared" si="643"/>
        <v>FY Q1</v>
      </c>
    </row>
    <row r="2908" spans="1:22" x14ac:dyDescent="0.3">
      <c r="A2908" s="18">
        <v>44676</v>
      </c>
      <c r="B2908" t="s">
        <v>939</v>
      </c>
      <c r="C2908" t="s">
        <v>273</v>
      </c>
      <c r="D2908" t="s">
        <v>3943</v>
      </c>
      <c r="E2908">
        <v>934978878507</v>
      </c>
      <c r="F2908" t="s">
        <v>16</v>
      </c>
      <c r="G2908" t="s">
        <v>71</v>
      </c>
      <c r="H2908">
        <v>18259</v>
      </c>
      <c r="I2908" s="2">
        <f t="shared" si="630"/>
        <v>2022</v>
      </c>
      <c r="J2908" s="2" t="str">
        <f t="shared" si="631"/>
        <v>April</v>
      </c>
      <c r="K2908" s="2">
        <f t="shared" si="632"/>
        <v>4</v>
      </c>
      <c r="L2908" s="2" t="str">
        <f t="shared" si="633"/>
        <v>Monday</v>
      </c>
      <c r="M2908" s="2">
        <f t="shared" si="634"/>
        <v>18</v>
      </c>
      <c r="N2908" s="3">
        <f t="shared" si="635"/>
        <v>18259</v>
      </c>
      <c r="O2908" s="3">
        <f t="shared" si="636"/>
        <v>0</v>
      </c>
      <c r="P2908" t="str">
        <f t="shared" si="637"/>
        <v>25-Apr</v>
      </c>
      <c r="Q2908" s="9">
        <f t="shared" si="638"/>
        <v>0.36458333333333331</v>
      </c>
      <c r="R2908" t="str">
        <f t="shared" si="639"/>
        <v>Morning</v>
      </c>
      <c r="S2908" s="2">
        <f t="shared" si="640"/>
        <v>25</v>
      </c>
      <c r="T2908" t="str">
        <f t="shared" si="641"/>
        <v>Others</v>
      </c>
      <c r="U2908">
        <f t="shared" si="642"/>
        <v>8</v>
      </c>
      <c r="V2908" t="str">
        <f t="shared" si="643"/>
        <v>FY Q1</v>
      </c>
    </row>
    <row r="2909" spans="1:22" x14ac:dyDescent="0.3">
      <c r="A2909" s="18">
        <v>44676</v>
      </c>
      <c r="B2909" t="s">
        <v>1171</v>
      </c>
      <c r="C2909" t="s">
        <v>76</v>
      </c>
      <c r="D2909" t="s">
        <v>3944</v>
      </c>
      <c r="E2909">
        <v>685672378418</v>
      </c>
      <c r="F2909" t="s">
        <v>16</v>
      </c>
      <c r="G2909" t="s">
        <v>71</v>
      </c>
      <c r="H2909">
        <v>13970</v>
      </c>
      <c r="I2909" s="2">
        <f t="shared" si="630"/>
        <v>2022</v>
      </c>
      <c r="J2909" s="2" t="str">
        <f t="shared" si="631"/>
        <v>April</v>
      </c>
      <c r="K2909" s="2">
        <f t="shared" si="632"/>
        <v>4</v>
      </c>
      <c r="L2909" s="2" t="str">
        <f t="shared" si="633"/>
        <v>Monday</v>
      </c>
      <c r="M2909" s="2">
        <f t="shared" si="634"/>
        <v>18</v>
      </c>
      <c r="N2909" s="3">
        <f t="shared" si="635"/>
        <v>13970</v>
      </c>
      <c r="O2909" s="3">
        <f t="shared" si="636"/>
        <v>0</v>
      </c>
      <c r="P2909" t="str">
        <f t="shared" si="637"/>
        <v>25-Apr</v>
      </c>
      <c r="Q2909" s="9">
        <f t="shared" si="638"/>
        <v>0.58333333333333337</v>
      </c>
      <c r="R2909" t="str">
        <f t="shared" si="639"/>
        <v>Afternoon</v>
      </c>
      <c r="S2909" s="2">
        <f t="shared" si="640"/>
        <v>25</v>
      </c>
      <c r="T2909" t="str">
        <f t="shared" si="641"/>
        <v>Others</v>
      </c>
      <c r="U2909">
        <f t="shared" si="642"/>
        <v>14</v>
      </c>
      <c r="V2909" t="str">
        <f t="shared" si="643"/>
        <v>FY Q1</v>
      </c>
    </row>
    <row r="2910" spans="1:22" x14ac:dyDescent="0.3">
      <c r="A2910" s="18">
        <v>44676</v>
      </c>
      <c r="B2910" t="s">
        <v>1150</v>
      </c>
      <c r="C2910" t="s">
        <v>125</v>
      </c>
      <c r="D2910" t="s">
        <v>3945</v>
      </c>
      <c r="E2910">
        <v>824424951789</v>
      </c>
      <c r="F2910" t="s">
        <v>15</v>
      </c>
      <c r="G2910" t="s">
        <v>71</v>
      </c>
      <c r="H2910">
        <v>1935</v>
      </c>
      <c r="I2910" s="2">
        <f t="shared" si="630"/>
        <v>2022</v>
      </c>
      <c r="J2910" s="2" t="str">
        <f t="shared" si="631"/>
        <v>April</v>
      </c>
      <c r="K2910" s="2">
        <f t="shared" si="632"/>
        <v>4</v>
      </c>
      <c r="L2910" s="2" t="str">
        <f t="shared" si="633"/>
        <v>Monday</v>
      </c>
      <c r="M2910" s="2">
        <f t="shared" si="634"/>
        <v>18</v>
      </c>
      <c r="N2910" s="3">
        <f t="shared" si="635"/>
        <v>0</v>
      </c>
      <c r="O2910" s="3">
        <f t="shared" si="636"/>
        <v>1935</v>
      </c>
      <c r="P2910" t="str">
        <f t="shared" si="637"/>
        <v>25-Apr</v>
      </c>
      <c r="Q2910" s="9">
        <f t="shared" si="638"/>
        <v>0.78819444444444442</v>
      </c>
      <c r="R2910" t="str">
        <f t="shared" si="639"/>
        <v>Evening</v>
      </c>
      <c r="S2910" s="2">
        <f t="shared" si="640"/>
        <v>25</v>
      </c>
      <c r="T2910" t="str">
        <f t="shared" si="641"/>
        <v>UPI Transfer</v>
      </c>
      <c r="U2910">
        <f t="shared" si="642"/>
        <v>18</v>
      </c>
      <c r="V2910" t="str">
        <f t="shared" si="643"/>
        <v>FY Q1</v>
      </c>
    </row>
    <row r="2911" spans="1:22" x14ac:dyDescent="0.3">
      <c r="A2911" s="18">
        <v>44676</v>
      </c>
      <c r="B2911" t="s">
        <v>1943</v>
      </c>
      <c r="C2911" t="s">
        <v>85</v>
      </c>
      <c r="D2911" t="s">
        <v>3946</v>
      </c>
      <c r="E2911">
        <v>246644996117</v>
      </c>
      <c r="F2911" t="s">
        <v>16</v>
      </c>
      <c r="G2911" t="s">
        <v>71</v>
      </c>
      <c r="H2911">
        <v>7292</v>
      </c>
      <c r="I2911" s="2">
        <f t="shared" si="630"/>
        <v>2022</v>
      </c>
      <c r="J2911" s="2" t="str">
        <f t="shared" si="631"/>
        <v>April</v>
      </c>
      <c r="K2911" s="2">
        <f t="shared" si="632"/>
        <v>4</v>
      </c>
      <c r="L2911" s="2" t="str">
        <f t="shared" si="633"/>
        <v>Monday</v>
      </c>
      <c r="M2911" s="2">
        <f t="shared" si="634"/>
        <v>18</v>
      </c>
      <c r="N2911" s="3">
        <f t="shared" si="635"/>
        <v>7292</v>
      </c>
      <c r="O2911" s="3">
        <f t="shared" si="636"/>
        <v>0</v>
      </c>
      <c r="P2911" t="str">
        <f t="shared" si="637"/>
        <v>25-Apr</v>
      </c>
      <c r="Q2911" s="9">
        <f t="shared" si="638"/>
        <v>0.90138888888888891</v>
      </c>
      <c r="R2911" t="str">
        <f t="shared" si="639"/>
        <v>Night</v>
      </c>
      <c r="S2911" s="2">
        <f t="shared" si="640"/>
        <v>25</v>
      </c>
      <c r="T2911" t="str">
        <f t="shared" si="641"/>
        <v>Others</v>
      </c>
      <c r="U2911">
        <f t="shared" si="642"/>
        <v>21</v>
      </c>
      <c r="V2911" t="str">
        <f t="shared" si="643"/>
        <v>FY Q1</v>
      </c>
    </row>
    <row r="2912" spans="1:22" x14ac:dyDescent="0.3">
      <c r="A2912" s="18">
        <v>44677</v>
      </c>
      <c r="B2912" t="s">
        <v>827</v>
      </c>
      <c r="C2912" t="s">
        <v>239</v>
      </c>
      <c r="D2912" t="s">
        <v>3947</v>
      </c>
      <c r="E2912">
        <v>325788761470</v>
      </c>
      <c r="F2912" t="s">
        <v>15</v>
      </c>
      <c r="G2912" t="s">
        <v>71</v>
      </c>
      <c r="H2912">
        <v>2758</v>
      </c>
      <c r="I2912" s="2">
        <f t="shared" si="630"/>
        <v>2022</v>
      </c>
      <c r="J2912" s="2" t="str">
        <f t="shared" si="631"/>
        <v>April</v>
      </c>
      <c r="K2912" s="2">
        <f t="shared" si="632"/>
        <v>4</v>
      </c>
      <c r="L2912" s="2" t="str">
        <f t="shared" si="633"/>
        <v>Tuesday</v>
      </c>
      <c r="M2912" s="2">
        <f t="shared" si="634"/>
        <v>18</v>
      </c>
      <c r="N2912" s="3">
        <f t="shared" si="635"/>
        <v>0</v>
      </c>
      <c r="O2912" s="3">
        <f t="shared" si="636"/>
        <v>2758</v>
      </c>
      <c r="P2912" t="str">
        <f t="shared" si="637"/>
        <v>26-Apr</v>
      </c>
      <c r="Q2912" s="9">
        <f t="shared" si="638"/>
        <v>0.43125000000000002</v>
      </c>
      <c r="R2912" t="str">
        <f t="shared" si="639"/>
        <v>Morning</v>
      </c>
      <c r="S2912" s="2">
        <f t="shared" si="640"/>
        <v>26</v>
      </c>
      <c r="T2912" t="str">
        <f t="shared" si="641"/>
        <v>Recharge</v>
      </c>
      <c r="U2912">
        <f t="shared" si="642"/>
        <v>10</v>
      </c>
      <c r="V2912" t="str">
        <f t="shared" si="643"/>
        <v>FY Q1</v>
      </c>
    </row>
    <row r="2913" spans="1:22" x14ac:dyDescent="0.3">
      <c r="A2913" s="18">
        <v>44677</v>
      </c>
      <c r="B2913" t="s">
        <v>2424</v>
      </c>
      <c r="C2913" t="s">
        <v>101</v>
      </c>
      <c r="D2913" t="s">
        <v>3948</v>
      </c>
      <c r="E2913">
        <v>685183001981</v>
      </c>
      <c r="F2913" t="s">
        <v>15</v>
      </c>
      <c r="G2913" t="s">
        <v>71</v>
      </c>
      <c r="H2913">
        <v>4001</v>
      </c>
      <c r="I2913" s="2">
        <f t="shared" si="630"/>
        <v>2022</v>
      </c>
      <c r="J2913" s="2" t="str">
        <f t="shared" si="631"/>
        <v>April</v>
      </c>
      <c r="K2913" s="2">
        <f t="shared" si="632"/>
        <v>4</v>
      </c>
      <c r="L2913" s="2" t="str">
        <f t="shared" si="633"/>
        <v>Tuesday</v>
      </c>
      <c r="M2913" s="2">
        <f t="shared" si="634"/>
        <v>18</v>
      </c>
      <c r="N2913" s="3">
        <f t="shared" si="635"/>
        <v>0</v>
      </c>
      <c r="O2913" s="3">
        <f t="shared" si="636"/>
        <v>4001</v>
      </c>
      <c r="P2913" t="str">
        <f t="shared" si="637"/>
        <v>26-Apr</v>
      </c>
      <c r="Q2913" s="9">
        <f t="shared" si="638"/>
        <v>0.95347222222222228</v>
      </c>
      <c r="R2913" t="str">
        <f t="shared" si="639"/>
        <v>Night</v>
      </c>
      <c r="S2913" s="2">
        <f t="shared" si="640"/>
        <v>26</v>
      </c>
      <c r="T2913" t="str">
        <f t="shared" si="641"/>
        <v>Recharge</v>
      </c>
      <c r="U2913">
        <f t="shared" si="642"/>
        <v>22</v>
      </c>
      <c r="V2913" t="str">
        <f t="shared" si="643"/>
        <v>FY Q1</v>
      </c>
    </row>
    <row r="2914" spans="1:22" x14ac:dyDescent="0.3">
      <c r="A2914" s="18">
        <v>44678</v>
      </c>
      <c r="B2914" t="s">
        <v>532</v>
      </c>
      <c r="C2914" t="s">
        <v>319</v>
      </c>
      <c r="D2914" t="s">
        <v>3949</v>
      </c>
      <c r="E2914">
        <v>942495816816</v>
      </c>
      <c r="F2914" t="s">
        <v>15</v>
      </c>
      <c r="G2914" t="s">
        <v>71</v>
      </c>
      <c r="H2914">
        <v>21695</v>
      </c>
      <c r="I2914" s="2">
        <f t="shared" si="630"/>
        <v>2022</v>
      </c>
      <c r="J2914" s="2" t="str">
        <f t="shared" si="631"/>
        <v>April</v>
      </c>
      <c r="K2914" s="2">
        <f t="shared" si="632"/>
        <v>4</v>
      </c>
      <c r="L2914" s="2" t="str">
        <f t="shared" si="633"/>
        <v>Wednesday</v>
      </c>
      <c r="M2914" s="2">
        <f t="shared" si="634"/>
        <v>18</v>
      </c>
      <c r="N2914" s="3">
        <f t="shared" si="635"/>
        <v>0</v>
      </c>
      <c r="O2914" s="3">
        <f t="shared" si="636"/>
        <v>21695</v>
      </c>
      <c r="P2914" t="str">
        <f t="shared" si="637"/>
        <v>27-Apr</v>
      </c>
      <c r="Q2914" s="9">
        <f t="shared" si="638"/>
        <v>0.35</v>
      </c>
      <c r="R2914" t="str">
        <f t="shared" si="639"/>
        <v>Morning</v>
      </c>
      <c r="S2914" s="2">
        <f t="shared" si="640"/>
        <v>27</v>
      </c>
      <c r="T2914" t="str">
        <f t="shared" si="641"/>
        <v>Recharge</v>
      </c>
      <c r="U2914">
        <f t="shared" si="642"/>
        <v>8</v>
      </c>
      <c r="V2914" t="str">
        <f t="shared" si="643"/>
        <v>FY Q1</v>
      </c>
    </row>
    <row r="2915" spans="1:22" x14ac:dyDescent="0.3">
      <c r="A2915" s="18">
        <v>44678</v>
      </c>
      <c r="B2915" t="s">
        <v>3422</v>
      </c>
      <c r="C2915" t="s">
        <v>104</v>
      </c>
      <c r="D2915" t="s">
        <v>3950</v>
      </c>
      <c r="E2915">
        <v>157712759667</v>
      </c>
      <c r="F2915" t="s">
        <v>16</v>
      </c>
      <c r="G2915" t="s">
        <v>67</v>
      </c>
      <c r="H2915">
        <v>8589</v>
      </c>
      <c r="I2915" s="2">
        <f t="shared" si="630"/>
        <v>2022</v>
      </c>
      <c r="J2915" s="2" t="str">
        <f t="shared" si="631"/>
        <v>April</v>
      </c>
      <c r="K2915" s="2">
        <f t="shared" si="632"/>
        <v>4</v>
      </c>
      <c r="L2915" s="2" t="str">
        <f t="shared" si="633"/>
        <v>Wednesday</v>
      </c>
      <c r="M2915" s="2">
        <f t="shared" si="634"/>
        <v>18</v>
      </c>
      <c r="N2915" s="3">
        <f t="shared" si="635"/>
        <v>8589</v>
      </c>
      <c r="O2915" s="3">
        <f t="shared" si="636"/>
        <v>0</v>
      </c>
      <c r="P2915" t="str">
        <f t="shared" si="637"/>
        <v>27-Apr</v>
      </c>
      <c r="Q2915" s="9">
        <f t="shared" si="638"/>
        <v>0.35972222222222222</v>
      </c>
      <c r="R2915" t="str">
        <f t="shared" si="639"/>
        <v>Morning</v>
      </c>
      <c r="S2915" s="2">
        <f t="shared" si="640"/>
        <v>27</v>
      </c>
      <c r="T2915" t="str">
        <f t="shared" si="641"/>
        <v>Others</v>
      </c>
      <c r="U2915">
        <f t="shared" si="642"/>
        <v>8</v>
      </c>
      <c r="V2915" t="str">
        <f t="shared" si="643"/>
        <v>FY Q1</v>
      </c>
    </row>
    <row r="2916" spans="1:22" x14ac:dyDescent="0.3">
      <c r="A2916" s="18">
        <v>44678</v>
      </c>
      <c r="B2916" t="s">
        <v>933</v>
      </c>
      <c r="C2916" t="s">
        <v>254</v>
      </c>
      <c r="D2916" t="s">
        <v>3951</v>
      </c>
      <c r="E2916">
        <v>419419926128</v>
      </c>
      <c r="F2916" t="s">
        <v>16</v>
      </c>
      <c r="G2916" t="s">
        <v>67</v>
      </c>
      <c r="H2916">
        <v>9291</v>
      </c>
      <c r="I2916" s="2">
        <f t="shared" si="630"/>
        <v>2022</v>
      </c>
      <c r="J2916" s="2" t="str">
        <f t="shared" si="631"/>
        <v>April</v>
      </c>
      <c r="K2916" s="2">
        <f t="shared" si="632"/>
        <v>4</v>
      </c>
      <c r="L2916" s="2" t="str">
        <f t="shared" si="633"/>
        <v>Wednesday</v>
      </c>
      <c r="M2916" s="2">
        <f t="shared" si="634"/>
        <v>18</v>
      </c>
      <c r="N2916" s="3">
        <f t="shared" si="635"/>
        <v>9291</v>
      </c>
      <c r="O2916" s="3">
        <f t="shared" si="636"/>
        <v>0</v>
      </c>
      <c r="P2916" t="str">
        <f t="shared" si="637"/>
        <v>27-Apr</v>
      </c>
      <c r="Q2916" s="9">
        <f t="shared" si="638"/>
        <v>0.76041666666666663</v>
      </c>
      <c r="R2916" t="str">
        <f t="shared" si="639"/>
        <v>Evening</v>
      </c>
      <c r="S2916" s="2">
        <f t="shared" si="640"/>
        <v>27</v>
      </c>
      <c r="T2916" t="str">
        <f t="shared" si="641"/>
        <v>Others</v>
      </c>
      <c r="U2916">
        <f t="shared" si="642"/>
        <v>18</v>
      </c>
      <c r="V2916" t="str">
        <f t="shared" si="643"/>
        <v>FY Q1</v>
      </c>
    </row>
    <row r="2917" spans="1:22" x14ac:dyDescent="0.3">
      <c r="A2917" s="18">
        <v>44678</v>
      </c>
      <c r="B2917" t="s">
        <v>1034</v>
      </c>
      <c r="C2917" t="s">
        <v>95</v>
      </c>
      <c r="D2917" t="s">
        <v>3952</v>
      </c>
      <c r="E2917">
        <v>539518280206</v>
      </c>
      <c r="F2917" t="s">
        <v>16</v>
      </c>
      <c r="G2917" t="s">
        <v>67</v>
      </c>
      <c r="H2917">
        <v>9345</v>
      </c>
      <c r="I2917" s="2">
        <f t="shared" si="630"/>
        <v>2022</v>
      </c>
      <c r="J2917" s="2" t="str">
        <f t="shared" si="631"/>
        <v>April</v>
      </c>
      <c r="K2917" s="2">
        <f t="shared" si="632"/>
        <v>4</v>
      </c>
      <c r="L2917" s="2" t="str">
        <f t="shared" si="633"/>
        <v>Wednesday</v>
      </c>
      <c r="M2917" s="2">
        <f t="shared" si="634"/>
        <v>18</v>
      </c>
      <c r="N2917" s="3">
        <f t="shared" si="635"/>
        <v>9345</v>
      </c>
      <c r="O2917" s="3">
        <f t="shared" si="636"/>
        <v>0</v>
      </c>
      <c r="P2917" t="str">
        <f t="shared" si="637"/>
        <v>27-Apr</v>
      </c>
      <c r="Q2917" s="9">
        <f t="shared" si="638"/>
        <v>0.77569444444444446</v>
      </c>
      <c r="R2917" t="str">
        <f t="shared" si="639"/>
        <v>Evening</v>
      </c>
      <c r="S2917" s="2">
        <f t="shared" si="640"/>
        <v>27</v>
      </c>
      <c r="T2917" t="str">
        <f t="shared" si="641"/>
        <v>Others</v>
      </c>
      <c r="U2917">
        <f t="shared" si="642"/>
        <v>18</v>
      </c>
      <c r="V2917" t="str">
        <f t="shared" si="643"/>
        <v>FY Q1</v>
      </c>
    </row>
    <row r="2918" spans="1:22" x14ac:dyDescent="0.3">
      <c r="A2918" s="18">
        <v>44678</v>
      </c>
      <c r="B2918" t="s">
        <v>299</v>
      </c>
      <c r="C2918" t="s">
        <v>139</v>
      </c>
      <c r="D2918" t="s">
        <v>3953</v>
      </c>
      <c r="E2918">
        <v>885267969306</v>
      </c>
      <c r="F2918" t="s">
        <v>15</v>
      </c>
      <c r="G2918" t="s">
        <v>67</v>
      </c>
      <c r="H2918">
        <v>2985</v>
      </c>
      <c r="I2918" s="2">
        <f t="shared" ref="I2918:I2981" si="644">YEAR(A2918)</f>
        <v>2022</v>
      </c>
      <c r="J2918" s="2" t="str">
        <f t="shared" ref="J2918:J2981" si="645">TEXT(A2918,"mmmm")</f>
        <v>April</v>
      </c>
      <c r="K2918" s="2">
        <f t="shared" ref="K2918:K2981" si="646">MONTH(A2918)</f>
        <v>4</v>
      </c>
      <c r="L2918" s="2" t="str">
        <f t="shared" ref="L2918:L2981" si="647">TEXT(A2918,"dddd")</f>
        <v>Wednesday</v>
      </c>
      <c r="M2918" s="2">
        <f t="shared" ref="M2918:M2981" si="648">WEEKNUM(A2918)</f>
        <v>18</v>
      </c>
      <c r="N2918" s="3">
        <f t="shared" ref="N2918:N2981" si="649">IF(F2918="Credit",H2918,0)</f>
        <v>0</v>
      </c>
      <c r="O2918" s="3">
        <f t="shared" ref="O2918:O2981" si="650">IF(F2918="Debit",H2918,0)</f>
        <v>2985</v>
      </c>
      <c r="P2918" t="str">
        <f t="shared" ref="P2918:P2981" si="651">TEXT(A2918,"d-mmm")</f>
        <v>27-Apr</v>
      </c>
      <c r="Q2918" s="9">
        <f t="shared" ref="Q2918:Q2981" si="652">TIMEVALUE(TRIM(CLEAN(SUBSTITUTE(B2918,CHAR(34),""))))</f>
        <v>0.8569444444444444</v>
      </c>
      <c r="R2918" t="str">
        <f t="shared" ref="R2918:R2981" si="653">IF(HOUR(Q2918)&lt;12,"Morning",IF(HOUR(Q2918)&lt;17,"Afternoon",IF(HOUR(Q2918)&lt;21,"Evening","Night")))</f>
        <v>Evening</v>
      </c>
      <c r="S2918" s="2">
        <f t="shared" ref="S2918:S2981" si="654">DAY(A2918)</f>
        <v>27</v>
      </c>
      <c r="T2918" t="str">
        <f t="shared" ref="T2918:T2981" si="655">IF(ISNUMBER(SEARCH("Recharge",C2918)),"Recharge",IF(ISNUMBER(SEARCH("Petrol",C2918)),"Fuel",IF(ISNUMBER(SEARCH("Restaurant",C2918)),"Food",IF(ISNUMBER(SEARCH("Amazon",C2918)),"Shopping",IF(ISNUMBER(SEARCH("Salary",C2918)),"Salary",IF(ISNUMBER(SEARCH("Paid to",C2918)),"UPI Transfer","Others"))))))</f>
        <v>Fuel</v>
      </c>
      <c r="U2918">
        <f t="shared" ref="U2918:U2981" si="656">HOUR(Q2918)</f>
        <v>20</v>
      </c>
      <c r="V2918" t="str">
        <f t="shared" ref="V2918:V2981" si="657">"FY Q"&amp;INT(MOD(MONTH(A2918)-4,12)/3)+1</f>
        <v>FY Q1</v>
      </c>
    </row>
    <row r="2919" spans="1:22" x14ac:dyDescent="0.3">
      <c r="A2919" s="18">
        <v>44678</v>
      </c>
      <c r="B2919" t="s">
        <v>2946</v>
      </c>
      <c r="C2919" t="s">
        <v>131</v>
      </c>
      <c r="D2919" t="s">
        <v>3954</v>
      </c>
      <c r="E2919">
        <v>958115868557</v>
      </c>
      <c r="F2919" t="s">
        <v>16</v>
      </c>
      <c r="G2919" t="s">
        <v>71</v>
      </c>
      <c r="H2919">
        <v>18137</v>
      </c>
      <c r="I2919" s="2">
        <f t="shared" si="644"/>
        <v>2022</v>
      </c>
      <c r="J2919" s="2" t="str">
        <f t="shared" si="645"/>
        <v>April</v>
      </c>
      <c r="K2919" s="2">
        <f t="shared" si="646"/>
        <v>4</v>
      </c>
      <c r="L2919" s="2" t="str">
        <f t="shared" si="647"/>
        <v>Wednesday</v>
      </c>
      <c r="M2919" s="2">
        <f t="shared" si="648"/>
        <v>18</v>
      </c>
      <c r="N2919" s="3">
        <f t="shared" si="649"/>
        <v>18137</v>
      </c>
      <c r="O2919" s="3">
        <f t="shared" si="650"/>
        <v>0</v>
      </c>
      <c r="P2919" t="str">
        <f t="shared" si="651"/>
        <v>27-Apr</v>
      </c>
      <c r="Q2919" s="9">
        <f t="shared" si="652"/>
        <v>0.86041666666666672</v>
      </c>
      <c r="R2919" t="str">
        <f t="shared" si="653"/>
        <v>Evening</v>
      </c>
      <c r="S2919" s="2">
        <f t="shared" si="654"/>
        <v>27</v>
      </c>
      <c r="T2919" t="str">
        <f t="shared" si="655"/>
        <v>Others</v>
      </c>
      <c r="U2919">
        <f t="shared" si="656"/>
        <v>20</v>
      </c>
      <c r="V2919" t="str">
        <f t="shared" si="657"/>
        <v>FY Q1</v>
      </c>
    </row>
    <row r="2920" spans="1:22" x14ac:dyDescent="0.3">
      <c r="A2920" s="18">
        <v>44679</v>
      </c>
      <c r="B2920" t="s">
        <v>3955</v>
      </c>
      <c r="C2920" t="s">
        <v>104</v>
      </c>
      <c r="D2920" t="s">
        <v>3956</v>
      </c>
      <c r="E2920">
        <v>24138432961</v>
      </c>
      <c r="F2920" t="s">
        <v>16</v>
      </c>
      <c r="G2920" t="s">
        <v>71</v>
      </c>
      <c r="H2920">
        <v>5132</v>
      </c>
      <c r="I2920" s="2">
        <f t="shared" si="644"/>
        <v>2022</v>
      </c>
      <c r="J2920" s="2" t="str">
        <f t="shared" si="645"/>
        <v>April</v>
      </c>
      <c r="K2920" s="2">
        <f t="shared" si="646"/>
        <v>4</v>
      </c>
      <c r="L2920" s="2" t="str">
        <f t="shared" si="647"/>
        <v>Thursday</v>
      </c>
      <c r="M2920" s="2">
        <f t="shared" si="648"/>
        <v>18</v>
      </c>
      <c r="N2920" s="3">
        <f t="shared" si="649"/>
        <v>5132</v>
      </c>
      <c r="O2920" s="3">
        <f t="shared" si="650"/>
        <v>0</v>
      </c>
      <c r="P2920" t="str">
        <f t="shared" si="651"/>
        <v>28-Apr</v>
      </c>
      <c r="Q2920" s="9">
        <f t="shared" si="652"/>
        <v>0.39097222222222222</v>
      </c>
      <c r="R2920" t="str">
        <f t="shared" si="653"/>
        <v>Morning</v>
      </c>
      <c r="S2920" s="2">
        <f t="shared" si="654"/>
        <v>28</v>
      </c>
      <c r="T2920" t="str">
        <f t="shared" si="655"/>
        <v>Others</v>
      </c>
      <c r="U2920">
        <f t="shared" si="656"/>
        <v>9</v>
      </c>
      <c r="V2920" t="str">
        <f t="shared" si="657"/>
        <v>FY Q1</v>
      </c>
    </row>
    <row r="2921" spans="1:22" x14ac:dyDescent="0.3">
      <c r="A2921" s="18">
        <v>44679</v>
      </c>
      <c r="B2921" t="s">
        <v>331</v>
      </c>
      <c r="C2921" t="s">
        <v>117</v>
      </c>
      <c r="D2921" t="s">
        <v>3957</v>
      </c>
      <c r="E2921">
        <v>483711224320</v>
      </c>
      <c r="F2921" t="s">
        <v>16</v>
      </c>
      <c r="G2921" t="s">
        <v>71</v>
      </c>
      <c r="H2921">
        <v>26547</v>
      </c>
      <c r="I2921" s="2">
        <f t="shared" si="644"/>
        <v>2022</v>
      </c>
      <c r="J2921" s="2" t="str">
        <f t="shared" si="645"/>
        <v>April</v>
      </c>
      <c r="K2921" s="2">
        <f t="shared" si="646"/>
        <v>4</v>
      </c>
      <c r="L2921" s="2" t="str">
        <f t="shared" si="647"/>
        <v>Thursday</v>
      </c>
      <c r="M2921" s="2">
        <f t="shared" si="648"/>
        <v>18</v>
      </c>
      <c r="N2921" s="3">
        <f t="shared" si="649"/>
        <v>26547</v>
      </c>
      <c r="O2921" s="3">
        <f t="shared" si="650"/>
        <v>0</v>
      </c>
      <c r="P2921" t="str">
        <f t="shared" si="651"/>
        <v>28-Apr</v>
      </c>
      <c r="Q2921" s="9">
        <f t="shared" si="652"/>
        <v>0.5756944444444444</v>
      </c>
      <c r="R2921" t="str">
        <f t="shared" si="653"/>
        <v>Afternoon</v>
      </c>
      <c r="S2921" s="2">
        <f t="shared" si="654"/>
        <v>28</v>
      </c>
      <c r="T2921" t="str">
        <f t="shared" si="655"/>
        <v>Others</v>
      </c>
      <c r="U2921">
        <f t="shared" si="656"/>
        <v>13</v>
      </c>
      <c r="V2921" t="str">
        <f t="shared" si="657"/>
        <v>FY Q1</v>
      </c>
    </row>
    <row r="2922" spans="1:22" x14ac:dyDescent="0.3">
      <c r="A2922" s="18">
        <v>44679</v>
      </c>
      <c r="B2922" t="s">
        <v>2822</v>
      </c>
      <c r="C2922" t="s">
        <v>343</v>
      </c>
      <c r="D2922" t="s">
        <v>3958</v>
      </c>
      <c r="E2922">
        <v>962331991020</v>
      </c>
      <c r="F2922" t="s">
        <v>15</v>
      </c>
      <c r="G2922" t="s">
        <v>67</v>
      </c>
      <c r="H2922">
        <v>17806</v>
      </c>
      <c r="I2922" s="2">
        <f t="shared" si="644"/>
        <v>2022</v>
      </c>
      <c r="J2922" s="2" t="str">
        <f t="shared" si="645"/>
        <v>April</v>
      </c>
      <c r="K2922" s="2">
        <f t="shared" si="646"/>
        <v>4</v>
      </c>
      <c r="L2922" s="2" t="str">
        <f t="shared" si="647"/>
        <v>Thursday</v>
      </c>
      <c r="M2922" s="2">
        <f t="shared" si="648"/>
        <v>18</v>
      </c>
      <c r="N2922" s="3">
        <f t="shared" si="649"/>
        <v>0</v>
      </c>
      <c r="O2922" s="3">
        <f t="shared" si="650"/>
        <v>17806</v>
      </c>
      <c r="P2922" t="str">
        <f t="shared" si="651"/>
        <v>28-Apr</v>
      </c>
      <c r="Q2922" s="9">
        <f t="shared" si="652"/>
        <v>0.60833333333333328</v>
      </c>
      <c r="R2922" t="str">
        <f t="shared" si="653"/>
        <v>Afternoon</v>
      </c>
      <c r="S2922" s="2">
        <f t="shared" si="654"/>
        <v>28</v>
      </c>
      <c r="T2922" t="str">
        <f t="shared" si="655"/>
        <v>UPI Transfer</v>
      </c>
      <c r="U2922">
        <f t="shared" si="656"/>
        <v>14</v>
      </c>
      <c r="V2922" t="str">
        <f t="shared" si="657"/>
        <v>FY Q1</v>
      </c>
    </row>
    <row r="2923" spans="1:22" x14ac:dyDescent="0.3">
      <c r="A2923" s="18">
        <v>44679</v>
      </c>
      <c r="B2923" t="s">
        <v>2727</v>
      </c>
      <c r="C2923" t="s">
        <v>219</v>
      </c>
      <c r="D2923" t="s">
        <v>3959</v>
      </c>
      <c r="E2923">
        <v>875130429344</v>
      </c>
      <c r="F2923" t="s">
        <v>15</v>
      </c>
      <c r="G2923" t="s">
        <v>71</v>
      </c>
      <c r="H2923">
        <v>8017</v>
      </c>
      <c r="I2923" s="2">
        <f t="shared" si="644"/>
        <v>2022</v>
      </c>
      <c r="J2923" s="2" t="str">
        <f t="shared" si="645"/>
        <v>April</v>
      </c>
      <c r="K2923" s="2">
        <f t="shared" si="646"/>
        <v>4</v>
      </c>
      <c r="L2923" s="2" t="str">
        <f t="shared" si="647"/>
        <v>Thursday</v>
      </c>
      <c r="M2923" s="2">
        <f t="shared" si="648"/>
        <v>18</v>
      </c>
      <c r="N2923" s="3">
        <f t="shared" si="649"/>
        <v>0</v>
      </c>
      <c r="O2923" s="3">
        <f t="shared" si="650"/>
        <v>8017</v>
      </c>
      <c r="P2923" t="str">
        <f t="shared" si="651"/>
        <v>28-Apr</v>
      </c>
      <c r="Q2923" s="9">
        <f t="shared" si="652"/>
        <v>0.62291666666666667</v>
      </c>
      <c r="R2923" t="str">
        <f t="shared" si="653"/>
        <v>Afternoon</v>
      </c>
      <c r="S2923" s="2">
        <f t="shared" si="654"/>
        <v>28</v>
      </c>
      <c r="T2923" t="str">
        <f t="shared" si="655"/>
        <v>UPI Transfer</v>
      </c>
      <c r="U2923">
        <f t="shared" si="656"/>
        <v>14</v>
      </c>
      <c r="V2923" t="str">
        <f t="shared" si="657"/>
        <v>FY Q1</v>
      </c>
    </row>
    <row r="2924" spans="1:22" x14ac:dyDescent="0.3">
      <c r="A2924" s="18">
        <v>44679</v>
      </c>
      <c r="B2924" t="s">
        <v>2081</v>
      </c>
      <c r="C2924" t="s">
        <v>125</v>
      </c>
      <c r="D2924" t="s">
        <v>3960</v>
      </c>
      <c r="E2924">
        <v>81998629429</v>
      </c>
      <c r="F2924" t="s">
        <v>15</v>
      </c>
      <c r="G2924" t="s">
        <v>71</v>
      </c>
      <c r="H2924">
        <v>10747</v>
      </c>
      <c r="I2924" s="2">
        <f t="shared" si="644"/>
        <v>2022</v>
      </c>
      <c r="J2924" s="2" t="str">
        <f t="shared" si="645"/>
        <v>April</v>
      </c>
      <c r="K2924" s="2">
        <f t="shared" si="646"/>
        <v>4</v>
      </c>
      <c r="L2924" s="2" t="str">
        <f t="shared" si="647"/>
        <v>Thursday</v>
      </c>
      <c r="M2924" s="2">
        <f t="shared" si="648"/>
        <v>18</v>
      </c>
      <c r="N2924" s="3">
        <f t="shared" si="649"/>
        <v>0</v>
      </c>
      <c r="O2924" s="3">
        <f t="shared" si="650"/>
        <v>10747</v>
      </c>
      <c r="P2924" t="str">
        <f t="shared" si="651"/>
        <v>28-Apr</v>
      </c>
      <c r="Q2924" s="9">
        <f t="shared" si="652"/>
        <v>0.64236111111111116</v>
      </c>
      <c r="R2924" t="str">
        <f t="shared" si="653"/>
        <v>Afternoon</v>
      </c>
      <c r="S2924" s="2">
        <f t="shared" si="654"/>
        <v>28</v>
      </c>
      <c r="T2924" t="str">
        <f t="shared" si="655"/>
        <v>UPI Transfer</v>
      </c>
      <c r="U2924">
        <f t="shared" si="656"/>
        <v>15</v>
      </c>
      <c r="V2924" t="str">
        <f t="shared" si="657"/>
        <v>FY Q1</v>
      </c>
    </row>
    <row r="2925" spans="1:22" x14ac:dyDescent="0.3">
      <c r="A2925" s="18">
        <v>44679</v>
      </c>
      <c r="B2925" t="s">
        <v>952</v>
      </c>
      <c r="C2925" t="s">
        <v>117</v>
      </c>
      <c r="D2925" t="s">
        <v>3961</v>
      </c>
      <c r="E2925">
        <v>357434586193</v>
      </c>
      <c r="F2925" t="s">
        <v>16</v>
      </c>
      <c r="G2925" t="s">
        <v>67</v>
      </c>
      <c r="H2925">
        <v>16845</v>
      </c>
      <c r="I2925" s="2">
        <f t="shared" si="644"/>
        <v>2022</v>
      </c>
      <c r="J2925" s="2" t="str">
        <f t="shared" si="645"/>
        <v>April</v>
      </c>
      <c r="K2925" s="2">
        <f t="shared" si="646"/>
        <v>4</v>
      </c>
      <c r="L2925" s="2" t="str">
        <f t="shared" si="647"/>
        <v>Thursday</v>
      </c>
      <c r="M2925" s="2">
        <f t="shared" si="648"/>
        <v>18</v>
      </c>
      <c r="N2925" s="3">
        <f t="shared" si="649"/>
        <v>16845</v>
      </c>
      <c r="O2925" s="3">
        <f t="shared" si="650"/>
        <v>0</v>
      </c>
      <c r="P2925" t="str">
        <f t="shared" si="651"/>
        <v>28-Apr</v>
      </c>
      <c r="Q2925" s="9">
        <f t="shared" si="652"/>
        <v>0.68055555555555558</v>
      </c>
      <c r="R2925" t="str">
        <f t="shared" si="653"/>
        <v>Afternoon</v>
      </c>
      <c r="S2925" s="2">
        <f t="shared" si="654"/>
        <v>28</v>
      </c>
      <c r="T2925" t="str">
        <f t="shared" si="655"/>
        <v>Others</v>
      </c>
      <c r="U2925">
        <f t="shared" si="656"/>
        <v>16</v>
      </c>
      <c r="V2925" t="str">
        <f t="shared" si="657"/>
        <v>FY Q1</v>
      </c>
    </row>
    <row r="2926" spans="1:22" x14ac:dyDescent="0.3">
      <c r="A2926" s="18">
        <v>44679</v>
      </c>
      <c r="B2926" t="s">
        <v>718</v>
      </c>
      <c r="C2926" t="s">
        <v>85</v>
      </c>
      <c r="D2926" t="s">
        <v>3962</v>
      </c>
      <c r="E2926">
        <v>398929551990</v>
      </c>
      <c r="F2926" t="s">
        <v>16</v>
      </c>
      <c r="G2926" t="s">
        <v>67</v>
      </c>
      <c r="H2926">
        <v>6521</v>
      </c>
      <c r="I2926" s="2">
        <f t="shared" si="644"/>
        <v>2022</v>
      </c>
      <c r="J2926" s="2" t="str">
        <f t="shared" si="645"/>
        <v>April</v>
      </c>
      <c r="K2926" s="2">
        <f t="shared" si="646"/>
        <v>4</v>
      </c>
      <c r="L2926" s="2" t="str">
        <f t="shared" si="647"/>
        <v>Thursday</v>
      </c>
      <c r="M2926" s="2">
        <f t="shared" si="648"/>
        <v>18</v>
      </c>
      <c r="N2926" s="3">
        <f t="shared" si="649"/>
        <v>6521</v>
      </c>
      <c r="O2926" s="3">
        <f t="shared" si="650"/>
        <v>0</v>
      </c>
      <c r="P2926" t="str">
        <f t="shared" si="651"/>
        <v>28-Apr</v>
      </c>
      <c r="Q2926" s="9">
        <f t="shared" si="652"/>
        <v>0.76875000000000004</v>
      </c>
      <c r="R2926" t="str">
        <f t="shared" si="653"/>
        <v>Evening</v>
      </c>
      <c r="S2926" s="2">
        <f t="shared" si="654"/>
        <v>28</v>
      </c>
      <c r="T2926" t="str">
        <f t="shared" si="655"/>
        <v>Others</v>
      </c>
      <c r="U2926">
        <f t="shared" si="656"/>
        <v>18</v>
      </c>
      <c r="V2926" t="str">
        <f t="shared" si="657"/>
        <v>FY Q1</v>
      </c>
    </row>
    <row r="2927" spans="1:22" x14ac:dyDescent="0.3">
      <c r="A2927" s="18">
        <v>44679</v>
      </c>
      <c r="B2927" t="s">
        <v>451</v>
      </c>
      <c r="C2927" t="s">
        <v>797</v>
      </c>
      <c r="D2927" t="s">
        <v>3963</v>
      </c>
      <c r="E2927">
        <v>835029515407</v>
      </c>
      <c r="F2927" t="s">
        <v>15</v>
      </c>
      <c r="G2927" t="s">
        <v>67</v>
      </c>
      <c r="H2927">
        <v>1296</v>
      </c>
      <c r="I2927" s="2">
        <f t="shared" si="644"/>
        <v>2022</v>
      </c>
      <c r="J2927" s="2" t="str">
        <f t="shared" si="645"/>
        <v>April</v>
      </c>
      <c r="K2927" s="2">
        <f t="shared" si="646"/>
        <v>4</v>
      </c>
      <c r="L2927" s="2" t="str">
        <f t="shared" si="647"/>
        <v>Thursday</v>
      </c>
      <c r="M2927" s="2">
        <f t="shared" si="648"/>
        <v>18</v>
      </c>
      <c r="N2927" s="3">
        <f t="shared" si="649"/>
        <v>0</v>
      </c>
      <c r="O2927" s="3">
        <f t="shared" si="650"/>
        <v>1296</v>
      </c>
      <c r="P2927" t="str">
        <f t="shared" si="651"/>
        <v>28-Apr</v>
      </c>
      <c r="Q2927" s="9">
        <f t="shared" si="652"/>
        <v>0.92222222222222228</v>
      </c>
      <c r="R2927" t="str">
        <f t="shared" si="653"/>
        <v>Night</v>
      </c>
      <c r="S2927" s="2">
        <f t="shared" si="654"/>
        <v>28</v>
      </c>
      <c r="T2927" t="str">
        <f t="shared" si="655"/>
        <v>UPI Transfer</v>
      </c>
      <c r="U2927">
        <f t="shared" si="656"/>
        <v>22</v>
      </c>
      <c r="V2927" t="str">
        <f t="shared" si="657"/>
        <v>FY Q1</v>
      </c>
    </row>
    <row r="2928" spans="1:22" x14ac:dyDescent="0.3">
      <c r="A2928" s="18">
        <v>44680</v>
      </c>
      <c r="B2928" t="s">
        <v>3099</v>
      </c>
      <c r="C2928" t="s">
        <v>142</v>
      </c>
      <c r="D2928" t="s">
        <v>3964</v>
      </c>
      <c r="E2928">
        <v>90427123398</v>
      </c>
      <c r="F2928" t="s">
        <v>15</v>
      </c>
      <c r="G2928" t="s">
        <v>71</v>
      </c>
      <c r="H2928">
        <v>4861</v>
      </c>
      <c r="I2928" s="2">
        <f t="shared" si="644"/>
        <v>2022</v>
      </c>
      <c r="J2928" s="2" t="str">
        <f t="shared" si="645"/>
        <v>April</v>
      </c>
      <c r="K2928" s="2">
        <f t="shared" si="646"/>
        <v>4</v>
      </c>
      <c r="L2928" s="2" t="str">
        <f t="shared" si="647"/>
        <v>Friday</v>
      </c>
      <c r="M2928" s="2">
        <f t="shared" si="648"/>
        <v>18</v>
      </c>
      <c r="N2928" s="3">
        <f t="shared" si="649"/>
        <v>0</v>
      </c>
      <c r="O2928" s="3">
        <f t="shared" si="650"/>
        <v>4861</v>
      </c>
      <c r="P2928" t="str">
        <f t="shared" si="651"/>
        <v>29-Apr</v>
      </c>
      <c r="Q2928" s="9">
        <f t="shared" si="652"/>
        <v>0.5493055555555556</v>
      </c>
      <c r="R2928" t="str">
        <f t="shared" si="653"/>
        <v>Afternoon</v>
      </c>
      <c r="S2928" s="2">
        <f t="shared" si="654"/>
        <v>29</v>
      </c>
      <c r="T2928" t="str">
        <f t="shared" si="655"/>
        <v>UPI Transfer</v>
      </c>
      <c r="U2928">
        <f t="shared" si="656"/>
        <v>13</v>
      </c>
      <c r="V2928" t="str">
        <f t="shared" si="657"/>
        <v>FY Q1</v>
      </c>
    </row>
    <row r="2929" spans="1:22" x14ac:dyDescent="0.3">
      <c r="A2929" s="18">
        <v>44680</v>
      </c>
      <c r="B2929" t="s">
        <v>924</v>
      </c>
      <c r="C2929" t="s">
        <v>131</v>
      </c>
      <c r="D2929" t="s">
        <v>3965</v>
      </c>
      <c r="E2929">
        <v>993639816208</v>
      </c>
      <c r="F2929" t="s">
        <v>16</v>
      </c>
      <c r="G2929" t="s">
        <v>67</v>
      </c>
      <c r="H2929">
        <v>2272</v>
      </c>
      <c r="I2929" s="2">
        <f t="shared" si="644"/>
        <v>2022</v>
      </c>
      <c r="J2929" s="2" t="str">
        <f t="shared" si="645"/>
        <v>April</v>
      </c>
      <c r="K2929" s="2">
        <f t="shared" si="646"/>
        <v>4</v>
      </c>
      <c r="L2929" s="2" t="str">
        <f t="shared" si="647"/>
        <v>Friday</v>
      </c>
      <c r="M2929" s="2">
        <f t="shared" si="648"/>
        <v>18</v>
      </c>
      <c r="N2929" s="3">
        <f t="shared" si="649"/>
        <v>2272</v>
      </c>
      <c r="O2929" s="3">
        <f t="shared" si="650"/>
        <v>0</v>
      </c>
      <c r="P2929" t="str">
        <f t="shared" si="651"/>
        <v>29-Apr</v>
      </c>
      <c r="Q2929" s="9">
        <f t="shared" si="652"/>
        <v>0.62430555555555556</v>
      </c>
      <c r="R2929" t="str">
        <f t="shared" si="653"/>
        <v>Afternoon</v>
      </c>
      <c r="S2929" s="2">
        <f t="shared" si="654"/>
        <v>29</v>
      </c>
      <c r="T2929" t="str">
        <f t="shared" si="655"/>
        <v>Others</v>
      </c>
      <c r="U2929">
        <f t="shared" si="656"/>
        <v>14</v>
      </c>
      <c r="V2929" t="str">
        <f t="shared" si="657"/>
        <v>FY Q1</v>
      </c>
    </row>
    <row r="2930" spans="1:22" x14ac:dyDescent="0.3">
      <c r="A2930" s="18">
        <v>44680</v>
      </c>
      <c r="B2930" t="s">
        <v>2217</v>
      </c>
      <c r="C2930" t="s">
        <v>338</v>
      </c>
      <c r="D2930" t="s">
        <v>3966</v>
      </c>
      <c r="E2930">
        <v>325193846753</v>
      </c>
      <c r="F2930" t="s">
        <v>15</v>
      </c>
      <c r="G2930" t="s">
        <v>71</v>
      </c>
      <c r="H2930">
        <v>3481</v>
      </c>
      <c r="I2930" s="2">
        <f t="shared" si="644"/>
        <v>2022</v>
      </c>
      <c r="J2930" s="2" t="str">
        <f t="shared" si="645"/>
        <v>April</v>
      </c>
      <c r="K2930" s="2">
        <f t="shared" si="646"/>
        <v>4</v>
      </c>
      <c r="L2930" s="2" t="str">
        <f t="shared" si="647"/>
        <v>Friday</v>
      </c>
      <c r="M2930" s="2">
        <f t="shared" si="648"/>
        <v>18</v>
      </c>
      <c r="N2930" s="3">
        <f t="shared" si="649"/>
        <v>0</v>
      </c>
      <c r="O2930" s="3">
        <f t="shared" si="650"/>
        <v>3481</v>
      </c>
      <c r="P2930" t="str">
        <f t="shared" si="651"/>
        <v>29-Apr</v>
      </c>
      <c r="Q2930" s="9">
        <f t="shared" si="652"/>
        <v>0.67013888888888884</v>
      </c>
      <c r="R2930" t="str">
        <f t="shared" si="653"/>
        <v>Afternoon</v>
      </c>
      <c r="S2930" s="2">
        <f t="shared" si="654"/>
        <v>29</v>
      </c>
      <c r="T2930" t="str">
        <f t="shared" si="655"/>
        <v>UPI Transfer</v>
      </c>
      <c r="U2930">
        <f t="shared" si="656"/>
        <v>16</v>
      </c>
      <c r="V2930" t="str">
        <f t="shared" si="657"/>
        <v>FY Q1</v>
      </c>
    </row>
    <row r="2931" spans="1:22" x14ac:dyDescent="0.3">
      <c r="A2931" s="18">
        <v>44680</v>
      </c>
      <c r="B2931" t="s">
        <v>602</v>
      </c>
      <c r="C2931" t="s">
        <v>69</v>
      </c>
      <c r="D2931" t="s">
        <v>3967</v>
      </c>
      <c r="E2931">
        <v>78808622480</v>
      </c>
      <c r="F2931" t="s">
        <v>16</v>
      </c>
      <c r="G2931" t="s">
        <v>67</v>
      </c>
      <c r="H2931">
        <v>14517</v>
      </c>
      <c r="I2931" s="2">
        <f t="shared" si="644"/>
        <v>2022</v>
      </c>
      <c r="J2931" s="2" t="str">
        <f t="shared" si="645"/>
        <v>April</v>
      </c>
      <c r="K2931" s="2">
        <f t="shared" si="646"/>
        <v>4</v>
      </c>
      <c r="L2931" s="2" t="str">
        <f t="shared" si="647"/>
        <v>Friday</v>
      </c>
      <c r="M2931" s="2">
        <f t="shared" si="648"/>
        <v>18</v>
      </c>
      <c r="N2931" s="3">
        <f t="shared" si="649"/>
        <v>14517</v>
      </c>
      <c r="O2931" s="3">
        <f t="shared" si="650"/>
        <v>0</v>
      </c>
      <c r="P2931" t="str">
        <f t="shared" si="651"/>
        <v>29-Apr</v>
      </c>
      <c r="Q2931" s="9">
        <f t="shared" si="652"/>
        <v>0.79652777777777772</v>
      </c>
      <c r="R2931" t="str">
        <f t="shared" si="653"/>
        <v>Evening</v>
      </c>
      <c r="S2931" s="2">
        <f t="shared" si="654"/>
        <v>29</v>
      </c>
      <c r="T2931" t="str">
        <f t="shared" si="655"/>
        <v>Others</v>
      </c>
      <c r="U2931">
        <f t="shared" si="656"/>
        <v>19</v>
      </c>
      <c r="V2931" t="str">
        <f t="shared" si="657"/>
        <v>FY Q1</v>
      </c>
    </row>
    <row r="2932" spans="1:22" x14ac:dyDescent="0.3">
      <c r="A2932" s="18">
        <v>44680</v>
      </c>
      <c r="B2932" t="s">
        <v>2027</v>
      </c>
      <c r="C2932" t="s">
        <v>79</v>
      </c>
      <c r="D2932" t="s">
        <v>3968</v>
      </c>
      <c r="E2932">
        <v>577662326664</v>
      </c>
      <c r="F2932" t="s">
        <v>16</v>
      </c>
      <c r="G2932" t="s">
        <v>67</v>
      </c>
      <c r="H2932">
        <v>6262</v>
      </c>
      <c r="I2932" s="2">
        <f t="shared" si="644"/>
        <v>2022</v>
      </c>
      <c r="J2932" s="2" t="str">
        <f t="shared" si="645"/>
        <v>April</v>
      </c>
      <c r="K2932" s="2">
        <f t="shared" si="646"/>
        <v>4</v>
      </c>
      <c r="L2932" s="2" t="str">
        <f t="shared" si="647"/>
        <v>Friday</v>
      </c>
      <c r="M2932" s="2">
        <f t="shared" si="648"/>
        <v>18</v>
      </c>
      <c r="N2932" s="3">
        <f t="shared" si="649"/>
        <v>6262</v>
      </c>
      <c r="O2932" s="3">
        <f t="shared" si="650"/>
        <v>0</v>
      </c>
      <c r="P2932" t="str">
        <f t="shared" si="651"/>
        <v>29-Apr</v>
      </c>
      <c r="Q2932" s="9">
        <f t="shared" si="652"/>
        <v>0.81597222222222221</v>
      </c>
      <c r="R2932" t="str">
        <f t="shared" si="653"/>
        <v>Evening</v>
      </c>
      <c r="S2932" s="2">
        <f t="shared" si="654"/>
        <v>29</v>
      </c>
      <c r="T2932" t="str">
        <f t="shared" si="655"/>
        <v>Others</v>
      </c>
      <c r="U2932">
        <f t="shared" si="656"/>
        <v>19</v>
      </c>
      <c r="V2932" t="str">
        <f t="shared" si="657"/>
        <v>FY Q1</v>
      </c>
    </row>
    <row r="2933" spans="1:22" x14ac:dyDescent="0.3">
      <c r="A2933" s="18">
        <v>44680</v>
      </c>
      <c r="B2933" t="s">
        <v>3969</v>
      </c>
      <c r="C2933" t="s">
        <v>282</v>
      </c>
      <c r="D2933" t="s">
        <v>3970</v>
      </c>
      <c r="E2933">
        <v>114873117877</v>
      </c>
      <c r="F2933" t="s">
        <v>16</v>
      </c>
      <c r="G2933" t="s">
        <v>67</v>
      </c>
      <c r="H2933">
        <v>11694</v>
      </c>
      <c r="I2933" s="2">
        <f t="shared" si="644"/>
        <v>2022</v>
      </c>
      <c r="J2933" s="2" t="str">
        <f t="shared" si="645"/>
        <v>April</v>
      </c>
      <c r="K2933" s="2">
        <f t="shared" si="646"/>
        <v>4</v>
      </c>
      <c r="L2933" s="2" t="str">
        <f t="shared" si="647"/>
        <v>Friday</v>
      </c>
      <c r="M2933" s="2">
        <f t="shared" si="648"/>
        <v>18</v>
      </c>
      <c r="N2933" s="3">
        <f t="shared" si="649"/>
        <v>11694</v>
      </c>
      <c r="O2933" s="3">
        <f t="shared" si="650"/>
        <v>0</v>
      </c>
      <c r="P2933" t="str">
        <f t="shared" si="651"/>
        <v>29-Apr</v>
      </c>
      <c r="Q2933" s="9">
        <f t="shared" si="652"/>
        <v>0.98055555555555551</v>
      </c>
      <c r="R2933" t="str">
        <f t="shared" si="653"/>
        <v>Night</v>
      </c>
      <c r="S2933" s="2">
        <f t="shared" si="654"/>
        <v>29</v>
      </c>
      <c r="T2933" t="str">
        <f t="shared" si="655"/>
        <v>Others</v>
      </c>
      <c r="U2933">
        <f t="shared" si="656"/>
        <v>23</v>
      </c>
      <c r="V2933" t="str">
        <f t="shared" si="657"/>
        <v>FY Q1</v>
      </c>
    </row>
    <row r="2934" spans="1:22" x14ac:dyDescent="0.3">
      <c r="A2934" s="18">
        <v>44681</v>
      </c>
      <c r="B2934" t="s">
        <v>385</v>
      </c>
      <c r="C2934" t="s">
        <v>79</v>
      </c>
      <c r="D2934" t="s">
        <v>3971</v>
      </c>
      <c r="E2934">
        <v>952089192774</v>
      </c>
      <c r="F2934" t="s">
        <v>16</v>
      </c>
      <c r="G2934" t="s">
        <v>71</v>
      </c>
      <c r="H2934">
        <v>4143</v>
      </c>
      <c r="I2934" s="2">
        <f t="shared" si="644"/>
        <v>2022</v>
      </c>
      <c r="J2934" s="2" t="str">
        <f t="shared" si="645"/>
        <v>April</v>
      </c>
      <c r="K2934" s="2">
        <f t="shared" si="646"/>
        <v>4</v>
      </c>
      <c r="L2934" s="2" t="str">
        <f t="shared" si="647"/>
        <v>Saturday</v>
      </c>
      <c r="M2934" s="2">
        <f t="shared" si="648"/>
        <v>18</v>
      </c>
      <c r="N2934" s="3">
        <f t="shared" si="649"/>
        <v>4143</v>
      </c>
      <c r="O2934" s="3">
        <f t="shared" si="650"/>
        <v>0</v>
      </c>
      <c r="P2934" t="str">
        <f t="shared" si="651"/>
        <v>30-Apr</v>
      </c>
      <c r="Q2934" s="9">
        <f t="shared" si="652"/>
        <v>0.32083333333333336</v>
      </c>
      <c r="R2934" t="str">
        <f t="shared" si="653"/>
        <v>Morning</v>
      </c>
      <c r="S2934" s="2">
        <f t="shared" si="654"/>
        <v>30</v>
      </c>
      <c r="T2934" t="str">
        <f t="shared" si="655"/>
        <v>Others</v>
      </c>
      <c r="U2934">
        <f t="shared" si="656"/>
        <v>7</v>
      </c>
      <c r="V2934" t="str">
        <f t="shared" si="657"/>
        <v>FY Q1</v>
      </c>
    </row>
    <row r="2935" spans="1:22" x14ac:dyDescent="0.3">
      <c r="A2935" s="18">
        <v>44681</v>
      </c>
      <c r="B2935" t="s">
        <v>1753</v>
      </c>
      <c r="C2935" t="s">
        <v>167</v>
      </c>
      <c r="D2935" t="s">
        <v>3972</v>
      </c>
      <c r="E2935">
        <v>608981457417</v>
      </c>
      <c r="F2935" t="s">
        <v>15</v>
      </c>
      <c r="G2935" t="s">
        <v>71</v>
      </c>
      <c r="H2935">
        <v>3837</v>
      </c>
      <c r="I2935" s="2">
        <f t="shared" si="644"/>
        <v>2022</v>
      </c>
      <c r="J2935" s="2" t="str">
        <f t="shared" si="645"/>
        <v>April</v>
      </c>
      <c r="K2935" s="2">
        <f t="shared" si="646"/>
        <v>4</v>
      </c>
      <c r="L2935" s="2" t="str">
        <f t="shared" si="647"/>
        <v>Saturday</v>
      </c>
      <c r="M2935" s="2">
        <f t="shared" si="648"/>
        <v>18</v>
      </c>
      <c r="N2935" s="3">
        <f t="shared" si="649"/>
        <v>0</v>
      </c>
      <c r="O2935" s="3">
        <f t="shared" si="650"/>
        <v>3837</v>
      </c>
      <c r="P2935" t="str">
        <f t="shared" si="651"/>
        <v>30-Apr</v>
      </c>
      <c r="Q2935" s="9">
        <f t="shared" si="652"/>
        <v>0.59027777777777779</v>
      </c>
      <c r="R2935" t="str">
        <f t="shared" si="653"/>
        <v>Afternoon</v>
      </c>
      <c r="S2935" s="2">
        <f t="shared" si="654"/>
        <v>30</v>
      </c>
      <c r="T2935" t="str">
        <f t="shared" si="655"/>
        <v>UPI Transfer</v>
      </c>
      <c r="U2935">
        <f t="shared" si="656"/>
        <v>14</v>
      </c>
      <c r="V2935" t="str">
        <f t="shared" si="657"/>
        <v>FY Q1</v>
      </c>
    </row>
    <row r="2936" spans="1:22" x14ac:dyDescent="0.3">
      <c r="A2936" s="18">
        <v>44681</v>
      </c>
      <c r="B2936" t="s">
        <v>1241</v>
      </c>
      <c r="C2936" t="s">
        <v>82</v>
      </c>
      <c r="D2936" t="s">
        <v>3973</v>
      </c>
      <c r="E2936">
        <v>795360831595</v>
      </c>
      <c r="F2936" t="s">
        <v>16</v>
      </c>
      <c r="G2936" t="s">
        <v>71</v>
      </c>
      <c r="H2936">
        <v>5565</v>
      </c>
      <c r="I2936" s="2">
        <f t="shared" si="644"/>
        <v>2022</v>
      </c>
      <c r="J2936" s="2" t="str">
        <f t="shared" si="645"/>
        <v>April</v>
      </c>
      <c r="K2936" s="2">
        <f t="shared" si="646"/>
        <v>4</v>
      </c>
      <c r="L2936" s="2" t="str">
        <f t="shared" si="647"/>
        <v>Saturday</v>
      </c>
      <c r="M2936" s="2">
        <f t="shared" si="648"/>
        <v>18</v>
      </c>
      <c r="N2936" s="3">
        <f t="shared" si="649"/>
        <v>5565</v>
      </c>
      <c r="O2936" s="3">
        <f t="shared" si="650"/>
        <v>0</v>
      </c>
      <c r="P2936" t="str">
        <f t="shared" si="651"/>
        <v>30-Apr</v>
      </c>
      <c r="Q2936" s="9">
        <f t="shared" si="652"/>
        <v>0.61388888888888893</v>
      </c>
      <c r="R2936" t="str">
        <f t="shared" si="653"/>
        <v>Afternoon</v>
      </c>
      <c r="S2936" s="2">
        <f t="shared" si="654"/>
        <v>30</v>
      </c>
      <c r="T2936" t="str">
        <f t="shared" si="655"/>
        <v>Others</v>
      </c>
      <c r="U2936">
        <f t="shared" si="656"/>
        <v>14</v>
      </c>
      <c r="V2936" t="str">
        <f t="shared" si="657"/>
        <v>FY Q1</v>
      </c>
    </row>
    <row r="2937" spans="1:22" x14ac:dyDescent="0.3">
      <c r="A2937" s="18">
        <v>44682</v>
      </c>
      <c r="B2937" t="s">
        <v>558</v>
      </c>
      <c r="C2937" t="s">
        <v>273</v>
      </c>
      <c r="D2937" t="s">
        <v>3974</v>
      </c>
      <c r="E2937">
        <v>600625896977</v>
      </c>
      <c r="F2937" t="s">
        <v>16</v>
      </c>
      <c r="G2937" t="s">
        <v>71</v>
      </c>
      <c r="H2937">
        <v>22434</v>
      </c>
      <c r="I2937" s="2">
        <f t="shared" si="644"/>
        <v>2022</v>
      </c>
      <c r="J2937" s="2" t="str">
        <f t="shared" si="645"/>
        <v>May</v>
      </c>
      <c r="K2937" s="2">
        <f t="shared" si="646"/>
        <v>5</v>
      </c>
      <c r="L2937" s="2" t="str">
        <f t="shared" si="647"/>
        <v>Sunday</v>
      </c>
      <c r="M2937" s="2">
        <f t="shared" si="648"/>
        <v>19</v>
      </c>
      <c r="N2937" s="3">
        <f t="shared" si="649"/>
        <v>22434</v>
      </c>
      <c r="O2937" s="3">
        <f t="shared" si="650"/>
        <v>0</v>
      </c>
      <c r="P2937" t="str">
        <f t="shared" si="651"/>
        <v>1-May</v>
      </c>
      <c r="Q2937" s="9">
        <f t="shared" si="652"/>
        <v>0.47083333333333333</v>
      </c>
      <c r="R2937" t="str">
        <f t="shared" si="653"/>
        <v>Morning</v>
      </c>
      <c r="S2937" s="2">
        <f t="shared" si="654"/>
        <v>1</v>
      </c>
      <c r="T2937" t="str">
        <f t="shared" si="655"/>
        <v>Others</v>
      </c>
      <c r="U2937">
        <f t="shared" si="656"/>
        <v>11</v>
      </c>
      <c r="V2937" t="str">
        <f t="shared" si="657"/>
        <v>FY Q1</v>
      </c>
    </row>
    <row r="2938" spans="1:22" x14ac:dyDescent="0.3">
      <c r="A2938" s="18">
        <v>44682</v>
      </c>
      <c r="B2938" t="s">
        <v>2078</v>
      </c>
      <c r="C2938" t="s">
        <v>69</v>
      </c>
      <c r="D2938" t="s">
        <v>3975</v>
      </c>
      <c r="E2938">
        <v>688810777598</v>
      </c>
      <c r="F2938" t="s">
        <v>16</v>
      </c>
      <c r="G2938" t="s">
        <v>67</v>
      </c>
      <c r="H2938">
        <v>9597</v>
      </c>
      <c r="I2938" s="2">
        <f t="shared" si="644"/>
        <v>2022</v>
      </c>
      <c r="J2938" s="2" t="str">
        <f t="shared" si="645"/>
        <v>May</v>
      </c>
      <c r="K2938" s="2">
        <f t="shared" si="646"/>
        <v>5</v>
      </c>
      <c r="L2938" s="2" t="str">
        <f t="shared" si="647"/>
        <v>Sunday</v>
      </c>
      <c r="M2938" s="2">
        <f t="shared" si="648"/>
        <v>19</v>
      </c>
      <c r="N2938" s="3">
        <f t="shared" si="649"/>
        <v>9597</v>
      </c>
      <c r="O2938" s="3">
        <f t="shared" si="650"/>
        <v>0</v>
      </c>
      <c r="P2938" t="str">
        <f t="shared" si="651"/>
        <v>1-May</v>
      </c>
      <c r="Q2938" s="9">
        <f t="shared" si="652"/>
        <v>0.47361111111111109</v>
      </c>
      <c r="R2938" t="str">
        <f t="shared" si="653"/>
        <v>Morning</v>
      </c>
      <c r="S2938" s="2">
        <f t="shared" si="654"/>
        <v>1</v>
      </c>
      <c r="T2938" t="str">
        <f t="shared" si="655"/>
        <v>Others</v>
      </c>
      <c r="U2938">
        <f t="shared" si="656"/>
        <v>11</v>
      </c>
      <c r="V2938" t="str">
        <f t="shared" si="657"/>
        <v>FY Q1</v>
      </c>
    </row>
    <row r="2939" spans="1:22" x14ac:dyDescent="0.3">
      <c r="A2939" s="18">
        <v>44682</v>
      </c>
      <c r="B2939" t="s">
        <v>1722</v>
      </c>
      <c r="C2939" t="s">
        <v>366</v>
      </c>
      <c r="D2939" t="s">
        <v>3976</v>
      </c>
      <c r="E2939">
        <v>880350276644</v>
      </c>
      <c r="F2939" t="s">
        <v>16</v>
      </c>
      <c r="G2939" t="s">
        <v>71</v>
      </c>
      <c r="H2939">
        <v>18573</v>
      </c>
      <c r="I2939" s="2">
        <f t="shared" si="644"/>
        <v>2022</v>
      </c>
      <c r="J2939" s="2" t="str">
        <f t="shared" si="645"/>
        <v>May</v>
      </c>
      <c r="K2939" s="2">
        <f t="shared" si="646"/>
        <v>5</v>
      </c>
      <c r="L2939" s="2" t="str">
        <f t="shared" si="647"/>
        <v>Sunday</v>
      </c>
      <c r="M2939" s="2">
        <f t="shared" si="648"/>
        <v>19</v>
      </c>
      <c r="N2939" s="3">
        <f t="shared" si="649"/>
        <v>18573</v>
      </c>
      <c r="O2939" s="3">
        <f t="shared" si="650"/>
        <v>0</v>
      </c>
      <c r="P2939" t="str">
        <f t="shared" si="651"/>
        <v>1-May</v>
      </c>
      <c r="Q2939" s="9">
        <f t="shared" si="652"/>
        <v>0.69652777777777775</v>
      </c>
      <c r="R2939" t="str">
        <f t="shared" si="653"/>
        <v>Afternoon</v>
      </c>
      <c r="S2939" s="2">
        <f t="shared" si="654"/>
        <v>1</v>
      </c>
      <c r="T2939" t="str">
        <f t="shared" si="655"/>
        <v>Others</v>
      </c>
      <c r="U2939">
        <f t="shared" si="656"/>
        <v>16</v>
      </c>
      <c r="V2939" t="str">
        <f t="shared" si="657"/>
        <v>FY Q1</v>
      </c>
    </row>
    <row r="2940" spans="1:22" x14ac:dyDescent="0.3">
      <c r="A2940" s="18">
        <v>44682</v>
      </c>
      <c r="B2940" t="s">
        <v>2782</v>
      </c>
      <c r="C2940" t="s">
        <v>262</v>
      </c>
      <c r="D2940" t="s">
        <v>3977</v>
      </c>
      <c r="E2940">
        <v>534505447637</v>
      </c>
      <c r="F2940" t="s">
        <v>16</v>
      </c>
      <c r="G2940" t="s">
        <v>71</v>
      </c>
      <c r="H2940">
        <v>4153</v>
      </c>
      <c r="I2940" s="2">
        <f t="shared" si="644"/>
        <v>2022</v>
      </c>
      <c r="J2940" s="2" t="str">
        <f t="shared" si="645"/>
        <v>May</v>
      </c>
      <c r="K2940" s="2">
        <f t="shared" si="646"/>
        <v>5</v>
      </c>
      <c r="L2940" s="2" t="str">
        <f t="shared" si="647"/>
        <v>Sunday</v>
      </c>
      <c r="M2940" s="2">
        <f t="shared" si="648"/>
        <v>19</v>
      </c>
      <c r="N2940" s="3">
        <f t="shared" si="649"/>
        <v>4153</v>
      </c>
      <c r="O2940" s="3">
        <f t="shared" si="650"/>
        <v>0</v>
      </c>
      <c r="P2940" t="str">
        <f t="shared" si="651"/>
        <v>1-May</v>
      </c>
      <c r="Q2940" s="9">
        <f t="shared" si="652"/>
        <v>0.73888888888888893</v>
      </c>
      <c r="R2940" t="str">
        <f t="shared" si="653"/>
        <v>Evening</v>
      </c>
      <c r="S2940" s="2">
        <f t="shared" si="654"/>
        <v>1</v>
      </c>
      <c r="T2940" t="str">
        <f t="shared" si="655"/>
        <v>Others</v>
      </c>
      <c r="U2940">
        <f t="shared" si="656"/>
        <v>17</v>
      </c>
      <c r="V2940" t="str">
        <f t="shared" si="657"/>
        <v>FY Q1</v>
      </c>
    </row>
    <row r="2941" spans="1:22" x14ac:dyDescent="0.3">
      <c r="A2941" s="18">
        <v>44682</v>
      </c>
      <c r="B2941" t="s">
        <v>1601</v>
      </c>
      <c r="C2941" t="s">
        <v>325</v>
      </c>
      <c r="D2941" t="s">
        <v>3978</v>
      </c>
      <c r="E2941">
        <v>783496561967</v>
      </c>
      <c r="F2941" t="s">
        <v>16</v>
      </c>
      <c r="G2941" t="s">
        <v>67</v>
      </c>
      <c r="H2941">
        <v>8477</v>
      </c>
      <c r="I2941" s="2">
        <f t="shared" si="644"/>
        <v>2022</v>
      </c>
      <c r="J2941" s="2" t="str">
        <f t="shared" si="645"/>
        <v>May</v>
      </c>
      <c r="K2941" s="2">
        <f t="shared" si="646"/>
        <v>5</v>
      </c>
      <c r="L2941" s="2" t="str">
        <f t="shared" si="647"/>
        <v>Sunday</v>
      </c>
      <c r="M2941" s="2">
        <f t="shared" si="648"/>
        <v>19</v>
      </c>
      <c r="N2941" s="3">
        <f t="shared" si="649"/>
        <v>8477</v>
      </c>
      <c r="O2941" s="3">
        <f t="shared" si="650"/>
        <v>0</v>
      </c>
      <c r="P2941" t="str">
        <f t="shared" si="651"/>
        <v>1-May</v>
      </c>
      <c r="Q2941" s="9">
        <f t="shared" si="652"/>
        <v>0.80972222222222223</v>
      </c>
      <c r="R2941" t="str">
        <f t="shared" si="653"/>
        <v>Evening</v>
      </c>
      <c r="S2941" s="2">
        <f t="shared" si="654"/>
        <v>1</v>
      </c>
      <c r="T2941" t="str">
        <f t="shared" si="655"/>
        <v>Others</v>
      </c>
      <c r="U2941">
        <f t="shared" si="656"/>
        <v>19</v>
      </c>
      <c r="V2941" t="str">
        <f t="shared" si="657"/>
        <v>FY Q1</v>
      </c>
    </row>
    <row r="2942" spans="1:22" x14ac:dyDescent="0.3">
      <c r="A2942" s="18">
        <v>44682</v>
      </c>
      <c r="B2942" t="s">
        <v>321</v>
      </c>
      <c r="C2942" t="s">
        <v>338</v>
      </c>
      <c r="D2942" t="s">
        <v>3979</v>
      </c>
      <c r="E2942">
        <v>295683248612</v>
      </c>
      <c r="F2942" t="s">
        <v>15</v>
      </c>
      <c r="G2942" t="s">
        <v>71</v>
      </c>
      <c r="H2942">
        <v>5501</v>
      </c>
      <c r="I2942" s="2">
        <f t="shared" si="644"/>
        <v>2022</v>
      </c>
      <c r="J2942" s="2" t="str">
        <f t="shared" si="645"/>
        <v>May</v>
      </c>
      <c r="K2942" s="2">
        <f t="shared" si="646"/>
        <v>5</v>
      </c>
      <c r="L2942" s="2" t="str">
        <f t="shared" si="647"/>
        <v>Sunday</v>
      </c>
      <c r="M2942" s="2">
        <f t="shared" si="648"/>
        <v>19</v>
      </c>
      <c r="N2942" s="3">
        <f t="shared" si="649"/>
        <v>0</v>
      </c>
      <c r="O2942" s="3">
        <f t="shared" si="650"/>
        <v>5501</v>
      </c>
      <c r="P2942" t="str">
        <f t="shared" si="651"/>
        <v>1-May</v>
      </c>
      <c r="Q2942" s="9">
        <f t="shared" si="652"/>
        <v>0.82361111111111107</v>
      </c>
      <c r="R2942" t="str">
        <f t="shared" si="653"/>
        <v>Evening</v>
      </c>
      <c r="S2942" s="2">
        <f t="shared" si="654"/>
        <v>1</v>
      </c>
      <c r="T2942" t="str">
        <f t="shared" si="655"/>
        <v>UPI Transfer</v>
      </c>
      <c r="U2942">
        <f t="shared" si="656"/>
        <v>19</v>
      </c>
      <c r="V2942" t="str">
        <f t="shared" si="657"/>
        <v>FY Q1</v>
      </c>
    </row>
    <row r="2943" spans="1:22" x14ac:dyDescent="0.3">
      <c r="A2943" s="18">
        <v>44682</v>
      </c>
      <c r="B2943" t="s">
        <v>405</v>
      </c>
      <c r="C2943" t="s">
        <v>117</v>
      </c>
      <c r="D2943" t="s">
        <v>3980</v>
      </c>
      <c r="E2943">
        <v>486058035767</v>
      </c>
      <c r="F2943" t="s">
        <v>16</v>
      </c>
      <c r="G2943" t="s">
        <v>67</v>
      </c>
      <c r="H2943">
        <v>1675</v>
      </c>
      <c r="I2943" s="2">
        <f t="shared" si="644"/>
        <v>2022</v>
      </c>
      <c r="J2943" s="2" t="str">
        <f t="shared" si="645"/>
        <v>May</v>
      </c>
      <c r="K2943" s="2">
        <f t="shared" si="646"/>
        <v>5</v>
      </c>
      <c r="L2943" s="2" t="str">
        <f t="shared" si="647"/>
        <v>Sunday</v>
      </c>
      <c r="M2943" s="2">
        <f t="shared" si="648"/>
        <v>19</v>
      </c>
      <c r="N2943" s="3">
        <f t="shared" si="649"/>
        <v>1675</v>
      </c>
      <c r="O2943" s="3">
        <f t="shared" si="650"/>
        <v>0</v>
      </c>
      <c r="P2943" t="str">
        <f t="shared" si="651"/>
        <v>1-May</v>
      </c>
      <c r="Q2943" s="9">
        <f t="shared" si="652"/>
        <v>0.86944444444444446</v>
      </c>
      <c r="R2943" t="str">
        <f t="shared" si="653"/>
        <v>Evening</v>
      </c>
      <c r="S2943" s="2">
        <f t="shared" si="654"/>
        <v>1</v>
      </c>
      <c r="T2943" t="str">
        <f t="shared" si="655"/>
        <v>Others</v>
      </c>
      <c r="U2943">
        <f t="shared" si="656"/>
        <v>20</v>
      </c>
      <c r="V2943" t="str">
        <f t="shared" si="657"/>
        <v>FY Q1</v>
      </c>
    </row>
    <row r="2944" spans="1:22" x14ac:dyDescent="0.3">
      <c r="A2944" s="18">
        <v>44682</v>
      </c>
      <c r="B2944" t="s">
        <v>613</v>
      </c>
      <c r="C2944" t="s">
        <v>375</v>
      </c>
      <c r="D2944" t="s">
        <v>3981</v>
      </c>
      <c r="E2944">
        <v>571643502699</v>
      </c>
      <c r="F2944" t="s">
        <v>15</v>
      </c>
      <c r="G2944" t="s">
        <v>71</v>
      </c>
      <c r="H2944">
        <v>17773</v>
      </c>
      <c r="I2944" s="2">
        <f t="shared" si="644"/>
        <v>2022</v>
      </c>
      <c r="J2944" s="2" t="str">
        <f t="shared" si="645"/>
        <v>May</v>
      </c>
      <c r="K2944" s="2">
        <f t="shared" si="646"/>
        <v>5</v>
      </c>
      <c r="L2944" s="2" t="str">
        <f t="shared" si="647"/>
        <v>Sunday</v>
      </c>
      <c r="M2944" s="2">
        <f t="shared" si="648"/>
        <v>19</v>
      </c>
      <c r="N2944" s="3">
        <f t="shared" si="649"/>
        <v>0</v>
      </c>
      <c r="O2944" s="3">
        <f t="shared" si="650"/>
        <v>17773</v>
      </c>
      <c r="P2944" t="str">
        <f t="shared" si="651"/>
        <v>1-May</v>
      </c>
      <c r="Q2944" s="9">
        <f t="shared" si="652"/>
        <v>0.87013888888888891</v>
      </c>
      <c r="R2944" t="str">
        <f t="shared" si="653"/>
        <v>Evening</v>
      </c>
      <c r="S2944" s="2">
        <f t="shared" si="654"/>
        <v>1</v>
      </c>
      <c r="T2944" t="str">
        <f t="shared" si="655"/>
        <v>UPI Transfer</v>
      </c>
      <c r="U2944">
        <f t="shared" si="656"/>
        <v>20</v>
      </c>
      <c r="V2944" t="str">
        <f t="shared" si="657"/>
        <v>FY Q1</v>
      </c>
    </row>
    <row r="2945" spans="1:22" x14ac:dyDescent="0.3">
      <c r="A2945" s="18">
        <v>44682</v>
      </c>
      <c r="B2945" t="s">
        <v>726</v>
      </c>
      <c r="C2945" t="s">
        <v>242</v>
      </c>
      <c r="D2945" t="s">
        <v>3982</v>
      </c>
      <c r="E2945">
        <v>347626972605</v>
      </c>
      <c r="F2945" t="s">
        <v>15</v>
      </c>
      <c r="G2945" t="s">
        <v>71</v>
      </c>
      <c r="H2945">
        <v>11428</v>
      </c>
      <c r="I2945" s="2">
        <f t="shared" si="644"/>
        <v>2022</v>
      </c>
      <c r="J2945" s="2" t="str">
        <f t="shared" si="645"/>
        <v>May</v>
      </c>
      <c r="K2945" s="2">
        <f t="shared" si="646"/>
        <v>5</v>
      </c>
      <c r="L2945" s="2" t="str">
        <f t="shared" si="647"/>
        <v>Sunday</v>
      </c>
      <c r="M2945" s="2">
        <f t="shared" si="648"/>
        <v>19</v>
      </c>
      <c r="N2945" s="3">
        <f t="shared" si="649"/>
        <v>0</v>
      </c>
      <c r="O2945" s="3">
        <f t="shared" si="650"/>
        <v>11428</v>
      </c>
      <c r="P2945" t="str">
        <f t="shared" si="651"/>
        <v>1-May</v>
      </c>
      <c r="Q2945" s="9">
        <f t="shared" si="652"/>
        <v>0.94305555555555554</v>
      </c>
      <c r="R2945" t="str">
        <f t="shared" si="653"/>
        <v>Night</v>
      </c>
      <c r="S2945" s="2">
        <f t="shared" si="654"/>
        <v>1</v>
      </c>
      <c r="T2945" t="str">
        <f t="shared" si="655"/>
        <v>UPI Transfer</v>
      </c>
      <c r="U2945">
        <f t="shared" si="656"/>
        <v>22</v>
      </c>
      <c r="V2945" t="str">
        <f t="shared" si="657"/>
        <v>FY Q1</v>
      </c>
    </row>
    <row r="2946" spans="1:22" x14ac:dyDescent="0.3">
      <c r="A2946" s="18">
        <v>44683</v>
      </c>
      <c r="B2946" t="s">
        <v>1405</v>
      </c>
      <c r="C2946" t="s">
        <v>76</v>
      </c>
      <c r="D2946" t="s">
        <v>3983</v>
      </c>
      <c r="E2946">
        <v>94525562296</v>
      </c>
      <c r="F2946" t="s">
        <v>16</v>
      </c>
      <c r="G2946" t="s">
        <v>67</v>
      </c>
      <c r="H2946">
        <v>9901</v>
      </c>
      <c r="I2946" s="2">
        <f t="shared" si="644"/>
        <v>2022</v>
      </c>
      <c r="J2946" s="2" t="str">
        <f t="shared" si="645"/>
        <v>May</v>
      </c>
      <c r="K2946" s="2">
        <f t="shared" si="646"/>
        <v>5</v>
      </c>
      <c r="L2946" s="2" t="str">
        <f t="shared" si="647"/>
        <v>Monday</v>
      </c>
      <c r="M2946" s="2">
        <f t="shared" si="648"/>
        <v>19</v>
      </c>
      <c r="N2946" s="3">
        <f t="shared" si="649"/>
        <v>9901</v>
      </c>
      <c r="O2946" s="3">
        <f t="shared" si="650"/>
        <v>0</v>
      </c>
      <c r="P2946" t="str">
        <f t="shared" si="651"/>
        <v>2-May</v>
      </c>
      <c r="Q2946" s="9">
        <f t="shared" si="652"/>
        <v>0.59791666666666665</v>
      </c>
      <c r="R2946" t="str">
        <f t="shared" si="653"/>
        <v>Afternoon</v>
      </c>
      <c r="S2946" s="2">
        <f t="shared" si="654"/>
        <v>2</v>
      </c>
      <c r="T2946" t="str">
        <f t="shared" si="655"/>
        <v>Others</v>
      </c>
      <c r="U2946">
        <f t="shared" si="656"/>
        <v>14</v>
      </c>
      <c r="V2946" t="str">
        <f t="shared" si="657"/>
        <v>FY Q1</v>
      </c>
    </row>
    <row r="2947" spans="1:22" x14ac:dyDescent="0.3">
      <c r="A2947" s="18">
        <v>44683</v>
      </c>
      <c r="B2947" t="s">
        <v>3292</v>
      </c>
      <c r="C2947" t="s">
        <v>76</v>
      </c>
      <c r="D2947" t="s">
        <v>3984</v>
      </c>
      <c r="E2947">
        <v>276291782309</v>
      </c>
      <c r="F2947" t="s">
        <v>16</v>
      </c>
      <c r="G2947" t="s">
        <v>71</v>
      </c>
      <c r="H2947">
        <v>746</v>
      </c>
      <c r="I2947" s="2">
        <f t="shared" si="644"/>
        <v>2022</v>
      </c>
      <c r="J2947" s="2" t="str">
        <f t="shared" si="645"/>
        <v>May</v>
      </c>
      <c r="K2947" s="2">
        <f t="shared" si="646"/>
        <v>5</v>
      </c>
      <c r="L2947" s="2" t="str">
        <f t="shared" si="647"/>
        <v>Monday</v>
      </c>
      <c r="M2947" s="2">
        <f t="shared" si="648"/>
        <v>19</v>
      </c>
      <c r="N2947" s="3">
        <f t="shared" si="649"/>
        <v>746</v>
      </c>
      <c r="O2947" s="3">
        <f t="shared" si="650"/>
        <v>0</v>
      </c>
      <c r="P2947" t="str">
        <f t="shared" si="651"/>
        <v>2-May</v>
      </c>
      <c r="Q2947" s="9">
        <f t="shared" si="652"/>
        <v>0.88263888888888886</v>
      </c>
      <c r="R2947" t="str">
        <f t="shared" si="653"/>
        <v>Night</v>
      </c>
      <c r="S2947" s="2">
        <f t="shared" si="654"/>
        <v>2</v>
      </c>
      <c r="T2947" t="str">
        <f t="shared" si="655"/>
        <v>Others</v>
      </c>
      <c r="U2947">
        <f t="shared" si="656"/>
        <v>21</v>
      </c>
      <c r="V2947" t="str">
        <f t="shared" si="657"/>
        <v>FY Q1</v>
      </c>
    </row>
    <row r="2948" spans="1:22" x14ac:dyDescent="0.3">
      <c r="A2948" s="18">
        <v>44684</v>
      </c>
      <c r="B2948" t="s">
        <v>532</v>
      </c>
      <c r="C2948" t="s">
        <v>69</v>
      </c>
      <c r="D2948" t="s">
        <v>3985</v>
      </c>
      <c r="E2948">
        <v>271310062897</v>
      </c>
      <c r="F2948" t="s">
        <v>16</v>
      </c>
      <c r="G2948" t="s">
        <v>67</v>
      </c>
      <c r="H2948">
        <v>7837</v>
      </c>
      <c r="I2948" s="2">
        <f t="shared" si="644"/>
        <v>2022</v>
      </c>
      <c r="J2948" s="2" t="str">
        <f t="shared" si="645"/>
        <v>May</v>
      </c>
      <c r="K2948" s="2">
        <f t="shared" si="646"/>
        <v>5</v>
      </c>
      <c r="L2948" s="2" t="str">
        <f t="shared" si="647"/>
        <v>Tuesday</v>
      </c>
      <c r="M2948" s="2">
        <f t="shared" si="648"/>
        <v>19</v>
      </c>
      <c r="N2948" s="3">
        <f t="shared" si="649"/>
        <v>7837</v>
      </c>
      <c r="O2948" s="3">
        <f t="shared" si="650"/>
        <v>0</v>
      </c>
      <c r="P2948" t="str">
        <f t="shared" si="651"/>
        <v>3-May</v>
      </c>
      <c r="Q2948" s="9">
        <f t="shared" si="652"/>
        <v>0.35</v>
      </c>
      <c r="R2948" t="str">
        <f t="shared" si="653"/>
        <v>Morning</v>
      </c>
      <c r="S2948" s="2">
        <f t="shared" si="654"/>
        <v>3</v>
      </c>
      <c r="T2948" t="str">
        <f t="shared" si="655"/>
        <v>Others</v>
      </c>
      <c r="U2948">
        <f t="shared" si="656"/>
        <v>8</v>
      </c>
      <c r="V2948" t="str">
        <f t="shared" si="657"/>
        <v>FY Q1</v>
      </c>
    </row>
    <row r="2949" spans="1:22" x14ac:dyDescent="0.3">
      <c r="A2949" s="18">
        <v>44684</v>
      </c>
      <c r="B2949" t="s">
        <v>3986</v>
      </c>
      <c r="C2949" t="s">
        <v>76</v>
      </c>
      <c r="D2949" t="s">
        <v>3987</v>
      </c>
      <c r="E2949">
        <v>389245768912</v>
      </c>
      <c r="F2949" t="s">
        <v>16</v>
      </c>
      <c r="G2949" t="s">
        <v>71</v>
      </c>
      <c r="H2949">
        <v>28553</v>
      </c>
      <c r="I2949" s="2">
        <f t="shared" si="644"/>
        <v>2022</v>
      </c>
      <c r="J2949" s="2" t="str">
        <f t="shared" si="645"/>
        <v>May</v>
      </c>
      <c r="K2949" s="2">
        <f t="shared" si="646"/>
        <v>5</v>
      </c>
      <c r="L2949" s="2" t="str">
        <f t="shared" si="647"/>
        <v>Tuesday</v>
      </c>
      <c r="M2949" s="2">
        <f t="shared" si="648"/>
        <v>19</v>
      </c>
      <c r="N2949" s="3">
        <f t="shared" si="649"/>
        <v>28553</v>
      </c>
      <c r="O2949" s="3">
        <f t="shared" si="650"/>
        <v>0</v>
      </c>
      <c r="P2949" t="str">
        <f t="shared" si="651"/>
        <v>3-May</v>
      </c>
      <c r="Q2949" s="9">
        <f t="shared" si="652"/>
        <v>0.43819444444444444</v>
      </c>
      <c r="R2949" t="str">
        <f t="shared" si="653"/>
        <v>Morning</v>
      </c>
      <c r="S2949" s="2">
        <f t="shared" si="654"/>
        <v>3</v>
      </c>
      <c r="T2949" t="str">
        <f t="shared" si="655"/>
        <v>Others</v>
      </c>
      <c r="U2949">
        <f t="shared" si="656"/>
        <v>10</v>
      </c>
      <c r="V2949" t="str">
        <f t="shared" si="657"/>
        <v>FY Q1</v>
      </c>
    </row>
    <row r="2950" spans="1:22" x14ac:dyDescent="0.3">
      <c r="A2950" s="18">
        <v>44684</v>
      </c>
      <c r="B2950" t="s">
        <v>1527</v>
      </c>
      <c r="C2950" t="s">
        <v>85</v>
      </c>
      <c r="D2950" t="s">
        <v>3988</v>
      </c>
      <c r="E2950">
        <v>664896187197</v>
      </c>
      <c r="F2950" t="s">
        <v>16</v>
      </c>
      <c r="G2950" t="s">
        <v>67</v>
      </c>
      <c r="H2950">
        <v>4504</v>
      </c>
      <c r="I2950" s="2">
        <f t="shared" si="644"/>
        <v>2022</v>
      </c>
      <c r="J2950" s="2" t="str">
        <f t="shared" si="645"/>
        <v>May</v>
      </c>
      <c r="K2950" s="2">
        <f t="shared" si="646"/>
        <v>5</v>
      </c>
      <c r="L2950" s="2" t="str">
        <f t="shared" si="647"/>
        <v>Tuesday</v>
      </c>
      <c r="M2950" s="2">
        <f t="shared" si="648"/>
        <v>19</v>
      </c>
      <c r="N2950" s="3">
        <f t="shared" si="649"/>
        <v>4504</v>
      </c>
      <c r="O2950" s="3">
        <f t="shared" si="650"/>
        <v>0</v>
      </c>
      <c r="P2950" t="str">
        <f t="shared" si="651"/>
        <v>3-May</v>
      </c>
      <c r="Q2950" s="9">
        <f t="shared" si="652"/>
        <v>0.68333333333333335</v>
      </c>
      <c r="R2950" t="str">
        <f t="shared" si="653"/>
        <v>Afternoon</v>
      </c>
      <c r="S2950" s="2">
        <f t="shared" si="654"/>
        <v>3</v>
      </c>
      <c r="T2950" t="str">
        <f t="shared" si="655"/>
        <v>Others</v>
      </c>
      <c r="U2950">
        <f t="shared" si="656"/>
        <v>16</v>
      </c>
      <c r="V2950" t="str">
        <f t="shared" si="657"/>
        <v>FY Q1</v>
      </c>
    </row>
    <row r="2951" spans="1:22" x14ac:dyDescent="0.3">
      <c r="A2951" s="18">
        <v>44684</v>
      </c>
      <c r="B2951" t="s">
        <v>905</v>
      </c>
      <c r="C2951" t="s">
        <v>85</v>
      </c>
      <c r="D2951" t="s">
        <v>3989</v>
      </c>
      <c r="E2951">
        <v>767183776313</v>
      </c>
      <c r="F2951" t="s">
        <v>16</v>
      </c>
      <c r="G2951" t="s">
        <v>71</v>
      </c>
      <c r="H2951">
        <v>11347</v>
      </c>
      <c r="I2951" s="2">
        <f t="shared" si="644"/>
        <v>2022</v>
      </c>
      <c r="J2951" s="2" t="str">
        <f t="shared" si="645"/>
        <v>May</v>
      </c>
      <c r="K2951" s="2">
        <f t="shared" si="646"/>
        <v>5</v>
      </c>
      <c r="L2951" s="2" t="str">
        <f t="shared" si="647"/>
        <v>Tuesday</v>
      </c>
      <c r="M2951" s="2">
        <f t="shared" si="648"/>
        <v>19</v>
      </c>
      <c r="N2951" s="3">
        <f t="shared" si="649"/>
        <v>11347</v>
      </c>
      <c r="O2951" s="3">
        <f t="shared" si="650"/>
        <v>0</v>
      </c>
      <c r="P2951" t="str">
        <f t="shared" si="651"/>
        <v>3-May</v>
      </c>
      <c r="Q2951" s="9">
        <f t="shared" si="652"/>
        <v>0.74791666666666667</v>
      </c>
      <c r="R2951" t="str">
        <f t="shared" si="653"/>
        <v>Evening</v>
      </c>
      <c r="S2951" s="2">
        <f t="shared" si="654"/>
        <v>3</v>
      </c>
      <c r="T2951" t="str">
        <f t="shared" si="655"/>
        <v>Others</v>
      </c>
      <c r="U2951">
        <f t="shared" si="656"/>
        <v>17</v>
      </c>
      <c r="V2951" t="str">
        <f t="shared" si="657"/>
        <v>FY Q1</v>
      </c>
    </row>
    <row r="2952" spans="1:22" x14ac:dyDescent="0.3">
      <c r="A2952" s="18">
        <v>44684</v>
      </c>
      <c r="B2952" t="s">
        <v>669</v>
      </c>
      <c r="C2952" t="s">
        <v>366</v>
      </c>
      <c r="D2952" t="s">
        <v>3990</v>
      </c>
      <c r="E2952">
        <v>719126896944</v>
      </c>
      <c r="F2952" t="s">
        <v>16</v>
      </c>
      <c r="G2952" t="s">
        <v>71</v>
      </c>
      <c r="H2952">
        <v>14714</v>
      </c>
      <c r="I2952" s="2">
        <f t="shared" si="644"/>
        <v>2022</v>
      </c>
      <c r="J2952" s="2" t="str">
        <f t="shared" si="645"/>
        <v>May</v>
      </c>
      <c r="K2952" s="2">
        <f t="shared" si="646"/>
        <v>5</v>
      </c>
      <c r="L2952" s="2" t="str">
        <f t="shared" si="647"/>
        <v>Tuesday</v>
      </c>
      <c r="M2952" s="2">
        <f t="shared" si="648"/>
        <v>19</v>
      </c>
      <c r="N2952" s="3">
        <f t="shared" si="649"/>
        <v>14714</v>
      </c>
      <c r="O2952" s="3">
        <f t="shared" si="650"/>
        <v>0</v>
      </c>
      <c r="P2952" t="str">
        <f t="shared" si="651"/>
        <v>3-May</v>
      </c>
      <c r="Q2952" s="9">
        <f t="shared" si="652"/>
        <v>0.81527777777777777</v>
      </c>
      <c r="R2952" t="str">
        <f t="shared" si="653"/>
        <v>Evening</v>
      </c>
      <c r="S2952" s="2">
        <f t="shared" si="654"/>
        <v>3</v>
      </c>
      <c r="T2952" t="str">
        <f t="shared" si="655"/>
        <v>Others</v>
      </c>
      <c r="U2952">
        <f t="shared" si="656"/>
        <v>19</v>
      </c>
      <c r="V2952" t="str">
        <f t="shared" si="657"/>
        <v>FY Q1</v>
      </c>
    </row>
    <row r="2953" spans="1:22" x14ac:dyDescent="0.3">
      <c r="A2953" s="18">
        <v>44685</v>
      </c>
      <c r="B2953" t="s">
        <v>514</v>
      </c>
      <c r="C2953" t="s">
        <v>291</v>
      </c>
      <c r="D2953" t="s">
        <v>3991</v>
      </c>
      <c r="E2953">
        <v>542513520765</v>
      </c>
      <c r="F2953" t="s">
        <v>16</v>
      </c>
      <c r="G2953" t="s">
        <v>71</v>
      </c>
      <c r="H2953">
        <v>1637</v>
      </c>
      <c r="I2953" s="2">
        <f t="shared" si="644"/>
        <v>2022</v>
      </c>
      <c r="J2953" s="2" t="str">
        <f t="shared" si="645"/>
        <v>May</v>
      </c>
      <c r="K2953" s="2">
        <f t="shared" si="646"/>
        <v>5</v>
      </c>
      <c r="L2953" s="2" t="str">
        <f t="shared" si="647"/>
        <v>Wednesday</v>
      </c>
      <c r="M2953" s="2">
        <f t="shared" si="648"/>
        <v>19</v>
      </c>
      <c r="N2953" s="3">
        <f t="shared" si="649"/>
        <v>1637</v>
      </c>
      <c r="O2953" s="3">
        <f t="shared" si="650"/>
        <v>0</v>
      </c>
      <c r="P2953" t="str">
        <f t="shared" si="651"/>
        <v>4-May</v>
      </c>
      <c r="Q2953" s="9">
        <f t="shared" si="652"/>
        <v>0.42222222222222222</v>
      </c>
      <c r="R2953" t="str">
        <f t="shared" si="653"/>
        <v>Morning</v>
      </c>
      <c r="S2953" s="2">
        <f t="shared" si="654"/>
        <v>4</v>
      </c>
      <c r="T2953" t="str">
        <f t="shared" si="655"/>
        <v>Others</v>
      </c>
      <c r="U2953">
        <f t="shared" si="656"/>
        <v>10</v>
      </c>
      <c r="V2953" t="str">
        <f t="shared" si="657"/>
        <v>FY Q1</v>
      </c>
    </row>
    <row r="2954" spans="1:22" x14ac:dyDescent="0.3">
      <c r="A2954" s="18">
        <v>44685</v>
      </c>
      <c r="B2954" t="s">
        <v>802</v>
      </c>
      <c r="C2954" t="s">
        <v>73</v>
      </c>
      <c r="D2954" t="s">
        <v>3992</v>
      </c>
      <c r="E2954">
        <v>489147224063</v>
      </c>
      <c r="F2954" t="s">
        <v>16</v>
      </c>
      <c r="G2954" t="s">
        <v>71</v>
      </c>
      <c r="H2954">
        <v>5359</v>
      </c>
      <c r="I2954" s="2">
        <f t="shared" si="644"/>
        <v>2022</v>
      </c>
      <c r="J2954" s="2" t="str">
        <f t="shared" si="645"/>
        <v>May</v>
      </c>
      <c r="K2954" s="2">
        <f t="shared" si="646"/>
        <v>5</v>
      </c>
      <c r="L2954" s="2" t="str">
        <f t="shared" si="647"/>
        <v>Wednesday</v>
      </c>
      <c r="M2954" s="2">
        <f t="shared" si="648"/>
        <v>19</v>
      </c>
      <c r="N2954" s="3">
        <f t="shared" si="649"/>
        <v>5359</v>
      </c>
      <c r="O2954" s="3">
        <f t="shared" si="650"/>
        <v>0</v>
      </c>
      <c r="P2954" t="str">
        <f t="shared" si="651"/>
        <v>4-May</v>
      </c>
      <c r="Q2954" s="9">
        <f t="shared" si="652"/>
        <v>0.42291666666666666</v>
      </c>
      <c r="R2954" t="str">
        <f t="shared" si="653"/>
        <v>Morning</v>
      </c>
      <c r="S2954" s="2">
        <f t="shared" si="654"/>
        <v>4</v>
      </c>
      <c r="T2954" t="str">
        <f t="shared" si="655"/>
        <v>Others</v>
      </c>
      <c r="U2954">
        <f t="shared" si="656"/>
        <v>10</v>
      </c>
      <c r="V2954" t="str">
        <f t="shared" si="657"/>
        <v>FY Q1</v>
      </c>
    </row>
    <row r="2955" spans="1:22" x14ac:dyDescent="0.3">
      <c r="A2955" s="18">
        <v>44685</v>
      </c>
      <c r="B2955" t="s">
        <v>3482</v>
      </c>
      <c r="C2955" t="s">
        <v>142</v>
      </c>
      <c r="D2955" t="s">
        <v>3993</v>
      </c>
      <c r="E2955">
        <v>589280304589</v>
      </c>
      <c r="F2955" t="s">
        <v>15</v>
      </c>
      <c r="G2955" t="s">
        <v>71</v>
      </c>
      <c r="H2955">
        <v>11924</v>
      </c>
      <c r="I2955" s="2">
        <f t="shared" si="644"/>
        <v>2022</v>
      </c>
      <c r="J2955" s="2" t="str">
        <f t="shared" si="645"/>
        <v>May</v>
      </c>
      <c r="K2955" s="2">
        <f t="shared" si="646"/>
        <v>5</v>
      </c>
      <c r="L2955" s="2" t="str">
        <f t="shared" si="647"/>
        <v>Wednesday</v>
      </c>
      <c r="M2955" s="2">
        <f t="shared" si="648"/>
        <v>19</v>
      </c>
      <c r="N2955" s="3">
        <f t="shared" si="649"/>
        <v>0</v>
      </c>
      <c r="O2955" s="3">
        <f t="shared" si="650"/>
        <v>11924</v>
      </c>
      <c r="P2955" t="str">
        <f t="shared" si="651"/>
        <v>4-May</v>
      </c>
      <c r="Q2955" s="9">
        <f t="shared" si="652"/>
        <v>0.48819444444444443</v>
      </c>
      <c r="R2955" t="str">
        <f t="shared" si="653"/>
        <v>Morning</v>
      </c>
      <c r="S2955" s="2">
        <f t="shared" si="654"/>
        <v>4</v>
      </c>
      <c r="T2955" t="str">
        <f t="shared" si="655"/>
        <v>UPI Transfer</v>
      </c>
      <c r="U2955">
        <f t="shared" si="656"/>
        <v>11</v>
      </c>
      <c r="V2955" t="str">
        <f t="shared" si="657"/>
        <v>FY Q1</v>
      </c>
    </row>
    <row r="2956" spans="1:22" x14ac:dyDescent="0.3">
      <c r="A2956" s="18">
        <v>44685</v>
      </c>
      <c r="B2956" t="s">
        <v>2400</v>
      </c>
      <c r="C2956" t="s">
        <v>79</v>
      </c>
      <c r="D2956" t="s">
        <v>3994</v>
      </c>
      <c r="E2956">
        <v>970615207726</v>
      </c>
      <c r="F2956" t="s">
        <v>16</v>
      </c>
      <c r="G2956" t="s">
        <v>71</v>
      </c>
      <c r="H2956">
        <v>17016</v>
      </c>
      <c r="I2956" s="2">
        <f t="shared" si="644"/>
        <v>2022</v>
      </c>
      <c r="J2956" s="2" t="str">
        <f t="shared" si="645"/>
        <v>May</v>
      </c>
      <c r="K2956" s="2">
        <f t="shared" si="646"/>
        <v>5</v>
      </c>
      <c r="L2956" s="2" t="str">
        <f t="shared" si="647"/>
        <v>Wednesday</v>
      </c>
      <c r="M2956" s="2">
        <f t="shared" si="648"/>
        <v>19</v>
      </c>
      <c r="N2956" s="3">
        <f t="shared" si="649"/>
        <v>17016</v>
      </c>
      <c r="O2956" s="3">
        <f t="shared" si="650"/>
        <v>0</v>
      </c>
      <c r="P2956" t="str">
        <f t="shared" si="651"/>
        <v>4-May</v>
      </c>
      <c r="Q2956" s="9">
        <f t="shared" si="652"/>
        <v>0.6</v>
      </c>
      <c r="R2956" t="str">
        <f t="shared" si="653"/>
        <v>Afternoon</v>
      </c>
      <c r="S2956" s="2">
        <f t="shared" si="654"/>
        <v>4</v>
      </c>
      <c r="T2956" t="str">
        <f t="shared" si="655"/>
        <v>Others</v>
      </c>
      <c r="U2956">
        <f t="shared" si="656"/>
        <v>14</v>
      </c>
      <c r="V2956" t="str">
        <f t="shared" si="657"/>
        <v>FY Q1</v>
      </c>
    </row>
    <row r="2957" spans="1:22" x14ac:dyDescent="0.3">
      <c r="A2957" s="18">
        <v>44685</v>
      </c>
      <c r="B2957" t="s">
        <v>536</v>
      </c>
      <c r="C2957" t="s">
        <v>104</v>
      </c>
      <c r="D2957" t="s">
        <v>3995</v>
      </c>
      <c r="E2957">
        <v>287078559837</v>
      </c>
      <c r="F2957" t="s">
        <v>16</v>
      </c>
      <c r="G2957" t="s">
        <v>71</v>
      </c>
      <c r="H2957">
        <v>336</v>
      </c>
      <c r="I2957" s="2">
        <f t="shared" si="644"/>
        <v>2022</v>
      </c>
      <c r="J2957" s="2" t="str">
        <f t="shared" si="645"/>
        <v>May</v>
      </c>
      <c r="K2957" s="2">
        <f t="shared" si="646"/>
        <v>5</v>
      </c>
      <c r="L2957" s="2" t="str">
        <f t="shared" si="647"/>
        <v>Wednesday</v>
      </c>
      <c r="M2957" s="2">
        <f t="shared" si="648"/>
        <v>19</v>
      </c>
      <c r="N2957" s="3">
        <f t="shared" si="649"/>
        <v>336</v>
      </c>
      <c r="O2957" s="3">
        <f t="shared" si="650"/>
        <v>0</v>
      </c>
      <c r="P2957" t="str">
        <f t="shared" si="651"/>
        <v>4-May</v>
      </c>
      <c r="Q2957" s="9">
        <f t="shared" si="652"/>
        <v>0.61875000000000002</v>
      </c>
      <c r="R2957" t="str">
        <f t="shared" si="653"/>
        <v>Afternoon</v>
      </c>
      <c r="S2957" s="2">
        <f t="shared" si="654"/>
        <v>4</v>
      </c>
      <c r="T2957" t="str">
        <f t="shared" si="655"/>
        <v>Others</v>
      </c>
      <c r="U2957">
        <f t="shared" si="656"/>
        <v>14</v>
      </c>
      <c r="V2957" t="str">
        <f t="shared" si="657"/>
        <v>FY Q1</v>
      </c>
    </row>
    <row r="2958" spans="1:22" x14ac:dyDescent="0.3">
      <c r="A2958" s="18">
        <v>44685</v>
      </c>
      <c r="B2958" t="s">
        <v>106</v>
      </c>
      <c r="C2958" t="s">
        <v>325</v>
      </c>
      <c r="D2958" t="s">
        <v>3996</v>
      </c>
      <c r="E2958">
        <v>675670973712</v>
      </c>
      <c r="F2958" t="s">
        <v>16</v>
      </c>
      <c r="G2958" t="s">
        <v>71</v>
      </c>
      <c r="H2958">
        <v>19699</v>
      </c>
      <c r="I2958" s="2">
        <f t="shared" si="644"/>
        <v>2022</v>
      </c>
      <c r="J2958" s="2" t="str">
        <f t="shared" si="645"/>
        <v>May</v>
      </c>
      <c r="K2958" s="2">
        <f t="shared" si="646"/>
        <v>5</v>
      </c>
      <c r="L2958" s="2" t="str">
        <f t="shared" si="647"/>
        <v>Wednesday</v>
      </c>
      <c r="M2958" s="2">
        <f t="shared" si="648"/>
        <v>19</v>
      </c>
      <c r="N2958" s="3">
        <f t="shared" si="649"/>
        <v>19699</v>
      </c>
      <c r="O2958" s="3">
        <f t="shared" si="650"/>
        <v>0</v>
      </c>
      <c r="P2958" t="str">
        <f t="shared" si="651"/>
        <v>4-May</v>
      </c>
      <c r="Q2958" s="9">
        <f t="shared" si="652"/>
        <v>0.6479166666666667</v>
      </c>
      <c r="R2958" t="str">
        <f t="shared" si="653"/>
        <v>Afternoon</v>
      </c>
      <c r="S2958" s="2">
        <f t="shared" si="654"/>
        <v>4</v>
      </c>
      <c r="T2958" t="str">
        <f t="shared" si="655"/>
        <v>Others</v>
      </c>
      <c r="U2958">
        <f t="shared" si="656"/>
        <v>15</v>
      </c>
      <c r="V2958" t="str">
        <f t="shared" si="657"/>
        <v>FY Q1</v>
      </c>
    </row>
    <row r="2959" spans="1:22" x14ac:dyDescent="0.3">
      <c r="A2959" s="18">
        <v>44686</v>
      </c>
      <c r="B2959" t="s">
        <v>3548</v>
      </c>
      <c r="C2959" t="s">
        <v>104</v>
      </c>
      <c r="D2959" t="s">
        <v>3997</v>
      </c>
      <c r="E2959">
        <v>293155709828</v>
      </c>
      <c r="F2959" t="s">
        <v>16</v>
      </c>
      <c r="G2959" t="s">
        <v>67</v>
      </c>
      <c r="H2959">
        <v>4465</v>
      </c>
      <c r="I2959" s="2">
        <f t="shared" si="644"/>
        <v>2022</v>
      </c>
      <c r="J2959" s="2" t="str">
        <f t="shared" si="645"/>
        <v>May</v>
      </c>
      <c r="K2959" s="2">
        <f t="shared" si="646"/>
        <v>5</v>
      </c>
      <c r="L2959" s="2" t="str">
        <f t="shared" si="647"/>
        <v>Thursday</v>
      </c>
      <c r="M2959" s="2">
        <f t="shared" si="648"/>
        <v>19</v>
      </c>
      <c r="N2959" s="3">
        <f t="shared" si="649"/>
        <v>4465</v>
      </c>
      <c r="O2959" s="3">
        <f t="shared" si="650"/>
        <v>0</v>
      </c>
      <c r="P2959" t="str">
        <f t="shared" si="651"/>
        <v>5-May</v>
      </c>
      <c r="Q2959" s="9">
        <f t="shared" si="652"/>
        <v>0.7583333333333333</v>
      </c>
      <c r="R2959" t="str">
        <f t="shared" si="653"/>
        <v>Evening</v>
      </c>
      <c r="S2959" s="2">
        <f t="shared" si="654"/>
        <v>5</v>
      </c>
      <c r="T2959" t="str">
        <f t="shared" si="655"/>
        <v>Others</v>
      </c>
      <c r="U2959">
        <f t="shared" si="656"/>
        <v>18</v>
      </c>
      <c r="V2959" t="str">
        <f t="shared" si="657"/>
        <v>FY Q1</v>
      </c>
    </row>
    <row r="2960" spans="1:22" x14ac:dyDescent="0.3">
      <c r="A2960" s="18">
        <v>44686</v>
      </c>
      <c r="B2960" t="s">
        <v>1293</v>
      </c>
      <c r="C2960" t="s">
        <v>273</v>
      </c>
      <c r="D2960" t="s">
        <v>3998</v>
      </c>
      <c r="E2960">
        <v>771304248900</v>
      </c>
      <c r="F2960" t="s">
        <v>16</v>
      </c>
      <c r="G2960" t="s">
        <v>67</v>
      </c>
      <c r="H2960">
        <v>13808</v>
      </c>
      <c r="I2960" s="2">
        <f t="shared" si="644"/>
        <v>2022</v>
      </c>
      <c r="J2960" s="2" t="str">
        <f t="shared" si="645"/>
        <v>May</v>
      </c>
      <c r="K2960" s="2">
        <f t="shared" si="646"/>
        <v>5</v>
      </c>
      <c r="L2960" s="2" t="str">
        <f t="shared" si="647"/>
        <v>Thursday</v>
      </c>
      <c r="M2960" s="2">
        <f t="shared" si="648"/>
        <v>19</v>
      </c>
      <c r="N2960" s="3">
        <f t="shared" si="649"/>
        <v>13808</v>
      </c>
      <c r="O2960" s="3">
        <f t="shared" si="650"/>
        <v>0</v>
      </c>
      <c r="P2960" t="str">
        <f t="shared" si="651"/>
        <v>5-May</v>
      </c>
      <c r="Q2960" s="9">
        <f t="shared" si="652"/>
        <v>0.94513888888888886</v>
      </c>
      <c r="R2960" t="str">
        <f t="shared" si="653"/>
        <v>Night</v>
      </c>
      <c r="S2960" s="2">
        <f t="shared" si="654"/>
        <v>5</v>
      </c>
      <c r="T2960" t="str">
        <f t="shared" si="655"/>
        <v>Others</v>
      </c>
      <c r="U2960">
        <f t="shared" si="656"/>
        <v>22</v>
      </c>
      <c r="V2960" t="str">
        <f t="shared" si="657"/>
        <v>FY Q1</v>
      </c>
    </row>
    <row r="2961" spans="1:22" x14ac:dyDescent="0.3">
      <c r="A2961" s="18">
        <v>44687</v>
      </c>
      <c r="B2961" t="s">
        <v>1324</v>
      </c>
      <c r="C2961" t="s">
        <v>160</v>
      </c>
      <c r="D2961" t="s">
        <v>3999</v>
      </c>
      <c r="E2961">
        <v>677135904540</v>
      </c>
      <c r="F2961" t="s">
        <v>15</v>
      </c>
      <c r="G2961" t="s">
        <v>67</v>
      </c>
      <c r="H2961">
        <v>5876</v>
      </c>
      <c r="I2961" s="2">
        <f t="shared" si="644"/>
        <v>2022</v>
      </c>
      <c r="J2961" s="2" t="str">
        <f t="shared" si="645"/>
        <v>May</v>
      </c>
      <c r="K2961" s="2">
        <f t="shared" si="646"/>
        <v>5</v>
      </c>
      <c r="L2961" s="2" t="str">
        <f t="shared" si="647"/>
        <v>Friday</v>
      </c>
      <c r="M2961" s="2">
        <f t="shared" si="648"/>
        <v>19</v>
      </c>
      <c r="N2961" s="3">
        <f t="shared" si="649"/>
        <v>0</v>
      </c>
      <c r="O2961" s="3">
        <f t="shared" si="650"/>
        <v>5876</v>
      </c>
      <c r="P2961" t="str">
        <f t="shared" si="651"/>
        <v>6-May</v>
      </c>
      <c r="Q2961" s="9">
        <f t="shared" si="652"/>
        <v>0.39652777777777776</v>
      </c>
      <c r="R2961" t="str">
        <f t="shared" si="653"/>
        <v>Morning</v>
      </c>
      <c r="S2961" s="2">
        <f t="shared" si="654"/>
        <v>6</v>
      </c>
      <c r="T2961" t="str">
        <f t="shared" si="655"/>
        <v>Shopping</v>
      </c>
      <c r="U2961">
        <f t="shared" si="656"/>
        <v>9</v>
      </c>
      <c r="V2961" t="str">
        <f t="shared" si="657"/>
        <v>FY Q1</v>
      </c>
    </row>
    <row r="2962" spans="1:22" x14ac:dyDescent="0.3">
      <c r="A2962" s="18">
        <v>44687</v>
      </c>
      <c r="B2962" t="s">
        <v>574</v>
      </c>
      <c r="C2962" t="s">
        <v>134</v>
      </c>
      <c r="D2962" t="s">
        <v>4000</v>
      </c>
      <c r="E2962">
        <v>17965475408</v>
      </c>
      <c r="F2962" t="s">
        <v>15</v>
      </c>
      <c r="G2962" t="s">
        <v>71</v>
      </c>
      <c r="H2962">
        <v>12174</v>
      </c>
      <c r="I2962" s="2">
        <f t="shared" si="644"/>
        <v>2022</v>
      </c>
      <c r="J2962" s="2" t="str">
        <f t="shared" si="645"/>
        <v>May</v>
      </c>
      <c r="K2962" s="2">
        <f t="shared" si="646"/>
        <v>5</v>
      </c>
      <c r="L2962" s="2" t="str">
        <f t="shared" si="647"/>
        <v>Friday</v>
      </c>
      <c r="M2962" s="2">
        <f t="shared" si="648"/>
        <v>19</v>
      </c>
      <c r="N2962" s="3">
        <f t="shared" si="649"/>
        <v>0</v>
      </c>
      <c r="O2962" s="3">
        <f t="shared" si="650"/>
        <v>12174</v>
      </c>
      <c r="P2962" t="str">
        <f t="shared" si="651"/>
        <v>6-May</v>
      </c>
      <c r="Q2962" s="9">
        <f t="shared" si="652"/>
        <v>0.46944444444444444</v>
      </c>
      <c r="R2962" t="str">
        <f t="shared" si="653"/>
        <v>Morning</v>
      </c>
      <c r="S2962" s="2">
        <f t="shared" si="654"/>
        <v>6</v>
      </c>
      <c r="T2962" t="str">
        <f t="shared" si="655"/>
        <v>UPI Transfer</v>
      </c>
      <c r="U2962">
        <f t="shared" si="656"/>
        <v>11</v>
      </c>
      <c r="V2962" t="str">
        <f t="shared" si="657"/>
        <v>FY Q1</v>
      </c>
    </row>
    <row r="2963" spans="1:22" x14ac:dyDescent="0.3">
      <c r="A2963" s="18">
        <v>44687</v>
      </c>
      <c r="B2963" t="s">
        <v>594</v>
      </c>
      <c r="C2963" t="s">
        <v>101</v>
      </c>
      <c r="D2963" t="s">
        <v>4001</v>
      </c>
      <c r="E2963">
        <v>329059832272</v>
      </c>
      <c r="F2963" t="s">
        <v>15</v>
      </c>
      <c r="G2963" t="s">
        <v>71</v>
      </c>
      <c r="H2963">
        <v>2659</v>
      </c>
      <c r="I2963" s="2">
        <f t="shared" si="644"/>
        <v>2022</v>
      </c>
      <c r="J2963" s="2" t="str">
        <f t="shared" si="645"/>
        <v>May</v>
      </c>
      <c r="K2963" s="2">
        <f t="shared" si="646"/>
        <v>5</v>
      </c>
      <c r="L2963" s="2" t="str">
        <f t="shared" si="647"/>
        <v>Friday</v>
      </c>
      <c r="M2963" s="2">
        <f t="shared" si="648"/>
        <v>19</v>
      </c>
      <c r="N2963" s="3">
        <f t="shared" si="649"/>
        <v>0</v>
      </c>
      <c r="O2963" s="3">
        <f t="shared" si="650"/>
        <v>2659</v>
      </c>
      <c r="P2963" t="str">
        <f t="shared" si="651"/>
        <v>6-May</v>
      </c>
      <c r="Q2963" s="9">
        <f t="shared" si="652"/>
        <v>0.70972222222222225</v>
      </c>
      <c r="R2963" t="str">
        <f t="shared" si="653"/>
        <v>Evening</v>
      </c>
      <c r="S2963" s="2">
        <f t="shared" si="654"/>
        <v>6</v>
      </c>
      <c r="T2963" t="str">
        <f t="shared" si="655"/>
        <v>Recharge</v>
      </c>
      <c r="U2963">
        <f t="shared" si="656"/>
        <v>17</v>
      </c>
      <c r="V2963" t="str">
        <f t="shared" si="657"/>
        <v>FY Q1</v>
      </c>
    </row>
    <row r="2964" spans="1:22" x14ac:dyDescent="0.3">
      <c r="A2964" s="18">
        <v>44687</v>
      </c>
      <c r="B2964" t="s">
        <v>2227</v>
      </c>
      <c r="C2964" t="s">
        <v>605</v>
      </c>
      <c r="D2964" t="s">
        <v>4002</v>
      </c>
      <c r="E2964">
        <v>287343756258</v>
      </c>
      <c r="F2964" t="s">
        <v>16</v>
      </c>
      <c r="G2964" t="s">
        <v>67</v>
      </c>
      <c r="H2964">
        <v>11442</v>
      </c>
      <c r="I2964" s="2">
        <f t="shared" si="644"/>
        <v>2022</v>
      </c>
      <c r="J2964" s="2" t="str">
        <f t="shared" si="645"/>
        <v>May</v>
      </c>
      <c r="K2964" s="2">
        <f t="shared" si="646"/>
        <v>5</v>
      </c>
      <c r="L2964" s="2" t="str">
        <f t="shared" si="647"/>
        <v>Friday</v>
      </c>
      <c r="M2964" s="2">
        <f t="shared" si="648"/>
        <v>19</v>
      </c>
      <c r="N2964" s="3">
        <f t="shared" si="649"/>
        <v>11442</v>
      </c>
      <c r="O2964" s="3">
        <f t="shared" si="650"/>
        <v>0</v>
      </c>
      <c r="P2964" t="str">
        <f t="shared" si="651"/>
        <v>6-May</v>
      </c>
      <c r="Q2964" s="9">
        <f t="shared" si="652"/>
        <v>0.95277777777777772</v>
      </c>
      <c r="R2964" t="str">
        <f t="shared" si="653"/>
        <v>Night</v>
      </c>
      <c r="S2964" s="2">
        <f t="shared" si="654"/>
        <v>6</v>
      </c>
      <c r="T2964" t="str">
        <f t="shared" si="655"/>
        <v>Others</v>
      </c>
      <c r="U2964">
        <f t="shared" si="656"/>
        <v>22</v>
      </c>
      <c r="V2964" t="str">
        <f t="shared" si="657"/>
        <v>FY Q1</v>
      </c>
    </row>
    <row r="2965" spans="1:22" x14ac:dyDescent="0.3">
      <c r="A2965" s="18">
        <v>44688</v>
      </c>
      <c r="B2965" t="s">
        <v>2390</v>
      </c>
      <c r="C2965" t="s">
        <v>239</v>
      </c>
      <c r="D2965" t="s">
        <v>4003</v>
      </c>
      <c r="E2965">
        <v>233988763235</v>
      </c>
      <c r="F2965" t="s">
        <v>15</v>
      </c>
      <c r="G2965" t="s">
        <v>71</v>
      </c>
      <c r="H2965">
        <v>12299</v>
      </c>
      <c r="I2965" s="2">
        <f t="shared" si="644"/>
        <v>2022</v>
      </c>
      <c r="J2965" s="2" t="str">
        <f t="shared" si="645"/>
        <v>May</v>
      </c>
      <c r="K2965" s="2">
        <f t="shared" si="646"/>
        <v>5</v>
      </c>
      <c r="L2965" s="2" t="str">
        <f t="shared" si="647"/>
        <v>Saturday</v>
      </c>
      <c r="M2965" s="2">
        <f t="shared" si="648"/>
        <v>19</v>
      </c>
      <c r="N2965" s="3">
        <f t="shared" si="649"/>
        <v>0</v>
      </c>
      <c r="O2965" s="3">
        <f t="shared" si="650"/>
        <v>12299</v>
      </c>
      <c r="P2965" t="str">
        <f t="shared" si="651"/>
        <v>7-May</v>
      </c>
      <c r="Q2965" s="9">
        <f t="shared" si="652"/>
        <v>0.3263888888888889</v>
      </c>
      <c r="R2965" t="str">
        <f t="shared" si="653"/>
        <v>Morning</v>
      </c>
      <c r="S2965" s="2">
        <f t="shared" si="654"/>
        <v>7</v>
      </c>
      <c r="T2965" t="str">
        <f t="shared" si="655"/>
        <v>Recharge</v>
      </c>
      <c r="U2965">
        <f t="shared" si="656"/>
        <v>7</v>
      </c>
      <c r="V2965" t="str">
        <f t="shared" si="657"/>
        <v>FY Q1</v>
      </c>
    </row>
    <row r="2966" spans="1:22" x14ac:dyDescent="0.3">
      <c r="A2966" s="18">
        <v>44688</v>
      </c>
      <c r="B2966" t="s">
        <v>3353</v>
      </c>
      <c r="C2966" t="s">
        <v>375</v>
      </c>
      <c r="D2966" t="s">
        <v>4004</v>
      </c>
      <c r="E2966">
        <v>764090010893</v>
      </c>
      <c r="F2966" t="s">
        <v>15</v>
      </c>
      <c r="G2966" t="s">
        <v>67</v>
      </c>
      <c r="H2966">
        <v>2173</v>
      </c>
      <c r="I2966" s="2">
        <f t="shared" si="644"/>
        <v>2022</v>
      </c>
      <c r="J2966" s="2" t="str">
        <f t="shared" si="645"/>
        <v>May</v>
      </c>
      <c r="K2966" s="2">
        <f t="shared" si="646"/>
        <v>5</v>
      </c>
      <c r="L2966" s="2" t="str">
        <f t="shared" si="647"/>
        <v>Saturday</v>
      </c>
      <c r="M2966" s="2">
        <f t="shared" si="648"/>
        <v>19</v>
      </c>
      <c r="N2966" s="3">
        <f t="shared" si="649"/>
        <v>0</v>
      </c>
      <c r="O2966" s="3">
        <f t="shared" si="650"/>
        <v>2173</v>
      </c>
      <c r="P2966" t="str">
        <f t="shared" si="651"/>
        <v>7-May</v>
      </c>
      <c r="Q2966" s="9">
        <f t="shared" si="652"/>
        <v>0.34513888888888888</v>
      </c>
      <c r="R2966" t="str">
        <f t="shared" si="653"/>
        <v>Morning</v>
      </c>
      <c r="S2966" s="2">
        <f t="shared" si="654"/>
        <v>7</v>
      </c>
      <c r="T2966" t="str">
        <f t="shared" si="655"/>
        <v>UPI Transfer</v>
      </c>
      <c r="U2966">
        <f t="shared" si="656"/>
        <v>8</v>
      </c>
      <c r="V2966" t="str">
        <f t="shared" si="657"/>
        <v>FY Q1</v>
      </c>
    </row>
    <row r="2967" spans="1:22" x14ac:dyDescent="0.3">
      <c r="A2967" s="18">
        <v>44688</v>
      </c>
      <c r="B2967" t="s">
        <v>1171</v>
      </c>
      <c r="C2967" t="s">
        <v>104</v>
      </c>
      <c r="D2967" t="s">
        <v>4005</v>
      </c>
      <c r="E2967">
        <v>218815736839</v>
      </c>
      <c r="F2967" t="s">
        <v>16</v>
      </c>
      <c r="G2967" t="s">
        <v>67</v>
      </c>
      <c r="H2967">
        <v>4446</v>
      </c>
      <c r="I2967" s="2">
        <f t="shared" si="644"/>
        <v>2022</v>
      </c>
      <c r="J2967" s="2" t="str">
        <f t="shared" si="645"/>
        <v>May</v>
      </c>
      <c r="K2967" s="2">
        <f t="shared" si="646"/>
        <v>5</v>
      </c>
      <c r="L2967" s="2" t="str">
        <f t="shared" si="647"/>
        <v>Saturday</v>
      </c>
      <c r="M2967" s="2">
        <f t="shared" si="648"/>
        <v>19</v>
      </c>
      <c r="N2967" s="3">
        <f t="shared" si="649"/>
        <v>4446</v>
      </c>
      <c r="O2967" s="3">
        <f t="shared" si="650"/>
        <v>0</v>
      </c>
      <c r="P2967" t="str">
        <f t="shared" si="651"/>
        <v>7-May</v>
      </c>
      <c r="Q2967" s="9">
        <f t="shared" si="652"/>
        <v>0.58333333333333337</v>
      </c>
      <c r="R2967" t="str">
        <f t="shared" si="653"/>
        <v>Afternoon</v>
      </c>
      <c r="S2967" s="2">
        <f t="shared" si="654"/>
        <v>7</v>
      </c>
      <c r="T2967" t="str">
        <f t="shared" si="655"/>
        <v>Others</v>
      </c>
      <c r="U2967">
        <f t="shared" si="656"/>
        <v>14</v>
      </c>
      <c r="V2967" t="str">
        <f t="shared" si="657"/>
        <v>FY Q1</v>
      </c>
    </row>
    <row r="2968" spans="1:22" x14ac:dyDescent="0.3">
      <c r="A2968" s="18">
        <v>44688</v>
      </c>
      <c r="B2968" t="s">
        <v>211</v>
      </c>
      <c r="C2968" t="s">
        <v>117</v>
      </c>
      <c r="D2968" t="s">
        <v>4006</v>
      </c>
      <c r="E2968">
        <v>163834147876</v>
      </c>
      <c r="F2968" t="s">
        <v>16</v>
      </c>
      <c r="G2968" t="s">
        <v>71</v>
      </c>
      <c r="H2968">
        <v>2866</v>
      </c>
      <c r="I2968" s="2">
        <f t="shared" si="644"/>
        <v>2022</v>
      </c>
      <c r="J2968" s="2" t="str">
        <f t="shared" si="645"/>
        <v>May</v>
      </c>
      <c r="K2968" s="2">
        <f t="shared" si="646"/>
        <v>5</v>
      </c>
      <c r="L2968" s="2" t="str">
        <f t="shared" si="647"/>
        <v>Saturday</v>
      </c>
      <c r="M2968" s="2">
        <f t="shared" si="648"/>
        <v>19</v>
      </c>
      <c r="N2968" s="3">
        <f t="shared" si="649"/>
        <v>2866</v>
      </c>
      <c r="O2968" s="3">
        <f t="shared" si="650"/>
        <v>0</v>
      </c>
      <c r="P2968" t="str">
        <f t="shared" si="651"/>
        <v>7-May</v>
      </c>
      <c r="Q2968" s="9">
        <f t="shared" si="652"/>
        <v>0.83402777777777781</v>
      </c>
      <c r="R2968" t="str">
        <f t="shared" si="653"/>
        <v>Evening</v>
      </c>
      <c r="S2968" s="2">
        <f t="shared" si="654"/>
        <v>7</v>
      </c>
      <c r="T2968" t="str">
        <f t="shared" si="655"/>
        <v>Others</v>
      </c>
      <c r="U2968">
        <f t="shared" si="656"/>
        <v>20</v>
      </c>
      <c r="V2968" t="str">
        <f t="shared" si="657"/>
        <v>FY Q1</v>
      </c>
    </row>
    <row r="2969" spans="1:22" x14ac:dyDescent="0.3">
      <c r="A2969" s="18">
        <v>44688</v>
      </c>
      <c r="B2969" t="s">
        <v>1312</v>
      </c>
      <c r="C2969" t="s">
        <v>322</v>
      </c>
      <c r="D2969" t="s">
        <v>4007</v>
      </c>
      <c r="E2969">
        <v>230840578776</v>
      </c>
      <c r="F2969" t="s">
        <v>15</v>
      </c>
      <c r="G2969" t="s">
        <v>67</v>
      </c>
      <c r="H2969">
        <v>5669</v>
      </c>
      <c r="I2969" s="2">
        <f t="shared" si="644"/>
        <v>2022</v>
      </c>
      <c r="J2969" s="2" t="str">
        <f t="shared" si="645"/>
        <v>May</v>
      </c>
      <c r="K2969" s="2">
        <f t="shared" si="646"/>
        <v>5</v>
      </c>
      <c r="L2969" s="2" t="str">
        <f t="shared" si="647"/>
        <v>Saturday</v>
      </c>
      <c r="M2969" s="2">
        <f t="shared" si="648"/>
        <v>19</v>
      </c>
      <c r="N2969" s="3">
        <f t="shared" si="649"/>
        <v>0</v>
      </c>
      <c r="O2969" s="3">
        <f t="shared" si="650"/>
        <v>5669</v>
      </c>
      <c r="P2969" t="str">
        <f t="shared" si="651"/>
        <v>7-May</v>
      </c>
      <c r="Q2969" s="9">
        <f t="shared" si="652"/>
        <v>0.95</v>
      </c>
      <c r="R2969" t="str">
        <f t="shared" si="653"/>
        <v>Night</v>
      </c>
      <c r="S2969" s="2">
        <f t="shared" si="654"/>
        <v>7</v>
      </c>
      <c r="T2969" t="str">
        <f t="shared" si="655"/>
        <v>UPI Transfer</v>
      </c>
      <c r="U2969">
        <f t="shared" si="656"/>
        <v>22</v>
      </c>
      <c r="V2969" t="str">
        <f t="shared" si="657"/>
        <v>FY Q1</v>
      </c>
    </row>
    <row r="2970" spans="1:22" x14ac:dyDescent="0.3">
      <c r="A2970" s="18">
        <v>44689</v>
      </c>
      <c r="B2970" t="s">
        <v>1869</v>
      </c>
      <c r="C2970" t="s">
        <v>273</v>
      </c>
      <c r="D2970" t="s">
        <v>4008</v>
      </c>
      <c r="E2970">
        <v>810619240215</v>
      </c>
      <c r="F2970" t="s">
        <v>16</v>
      </c>
      <c r="G2970" t="s">
        <v>71</v>
      </c>
      <c r="H2970">
        <v>5807</v>
      </c>
      <c r="I2970" s="2">
        <f t="shared" si="644"/>
        <v>2022</v>
      </c>
      <c r="J2970" s="2" t="str">
        <f t="shared" si="645"/>
        <v>May</v>
      </c>
      <c r="K2970" s="2">
        <f t="shared" si="646"/>
        <v>5</v>
      </c>
      <c r="L2970" s="2" t="str">
        <f t="shared" si="647"/>
        <v>Sunday</v>
      </c>
      <c r="M2970" s="2">
        <f t="shared" si="648"/>
        <v>20</v>
      </c>
      <c r="N2970" s="3">
        <f t="shared" si="649"/>
        <v>5807</v>
      </c>
      <c r="O2970" s="3">
        <f t="shared" si="650"/>
        <v>0</v>
      </c>
      <c r="P2970" t="str">
        <f t="shared" si="651"/>
        <v>8-May</v>
      </c>
      <c r="Q2970" s="9">
        <f t="shared" si="652"/>
        <v>0.30972222222222223</v>
      </c>
      <c r="R2970" t="str">
        <f t="shared" si="653"/>
        <v>Morning</v>
      </c>
      <c r="S2970" s="2">
        <f t="shared" si="654"/>
        <v>8</v>
      </c>
      <c r="T2970" t="str">
        <f t="shared" si="655"/>
        <v>Others</v>
      </c>
      <c r="U2970">
        <f t="shared" si="656"/>
        <v>7</v>
      </c>
      <c r="V2970" t="str">
        <f t="shared" si="657"/>
        <v>FY Q1</v>
      </c>
    </row>
    <row r="2971" spans="1:22" x14ac:dyDescent="0.3">
      <c r="A2971" s="18">
        <v>44689</v>
      </c>
      <c r="B2971" t="s">
        <v>1582</v>
      </c>
      <c r="C2971" t="s">
        <v>254</v>
      </c>
      <c r="D2971" t="s">
        <v>4009</v>
      </c>
      <c r="E2971">
        <v>414429146078</v>
      </c>
      <c r="F2971" t="s">
        <v>16</v>
      </c>
      <c r="G2971" t="s">
        <v>71</v>
      </c>
      <c r="H2971">
        <v>7552</v>
      </c>
      <c r="I2971" s="2">
        <f t="shared" si="644"/>
        <v>2022</v>
      </c>
      <c r="J2971" s="2" t="str">
        <f t="shared" si="645"/>
        <v>May</v>
      </c>
      <c r="K2971" s="2">
        <f t="shared" si="646"/>
        <v>5</v>
      </c>
      <c r="L2971" s="2" t="str">
        <f t="shared" si="647"/>
        <v>Sunday</v>
      </c>
      <c r="M2971" s="2">
        <f t="shared" si="648"/>
        <v>20</v>
      </c>
      <c r="N2971" s="3">
        <f t="shared" si="649"/>
        <v>7552</v>
      </c>
      <c r="O2971" s="3">
        <f t="shared" si="650"/>
        <v>0</v>
      </c>
      <c r="P2971" t="str">
        <f t="shared" si="651"/>
        <v>8-May</v>
      </c>
      <c r="Q2971" s="9">
        <f t="shared" si="652"/>
        <v>0.39861111111111114</v>
      </c>
      <c r="R2971" t="str">
        <f t="shared" si="653"/>
        <v>Morning</v>
      </c>
      <c r="S2971" s="2">
        <f t="shared" si="654"/>
        <v>8</v>
      </c>
      <c r="T2971" t="str">
        <f t="shared" si="655"/>
        <v>Others</v>
      </c>
      <c r="U2971">
        <f t="shared" si="656"/>
        <v>9</v>
      </c>
      <c r="V2971" t="str">
        <f t="shared" si="657"/>
        <v>FY Q1</v>
      </c>
    </row>
    <row r="2972" spans="1:22" x14ac:dyDescent="0.3">
      <c r="A2972" s="18">
        <v>44689</v>
      </c>
      <c r="B2972" t="s">
        <v>1263</v>
      </c>
      <c r="C2972" t="s">
        <v>117</v>
      </c>
      <c r="D2972" t="s">
        <v>4010</v>
      </c>
      <c r="E2972">
        <v>445494395965</v>
      </c>
      <c r="F2972" t="s">
        <v>16</v>
      </c>
      <c r="G2972" t="s">
        <v>67</v>
      </c>
      <c r="H2972">
        <v>13142</v>
      </c>
      <c r="I2972" s="2">
        <f t="shared" si="644"/>
        <v>2022</v>
      </c>
      <c r="J2972" s="2" t="str">
        <f t="shared" si="645"/>
        <v>May</v>
      </c>
      <c r="K2972" s="2">
        <f t="shared" si="646"/>
        <v>5</v>
      </c>
      <c r="L2972" s="2" t="str">
        <f t="shared" si="647"/>
        <v>Sunday</v>
      </c>
      <c r="M2972" s="2">
        <f t="shared" si="648"/>
        <v>20</v>
      </c>
      <c r="N2972" s="3">
        <f t="shared" si="649"/>
        <v>13142</v>
      </c>
      <c r="O2972" s="3">
        <f t="shared" si="650"/>
        <v>0</v>
      </c>
      <c r="P2972" t="str">
        <f t="shared" si="651"/>
        <v>8-May</v>
      </c>
      <c r="Q2972" s="9">
        <f t="shared" si="652"/>
        <v>0.48888888888888887</v>
      </c>
      <c r="R2972" t="str">
        <f t="shared" si="653"/>
        <v>Morning</v>
      </c>
      <c r="S2972" s="2">
        <f t="shared" si="654"/>
        <v>8</v>
      </c>
      <c r="T2972" t="str">
        <f t="shared" si="655"/>
        <v>Others</v>
      </c>
      <c r="U2972">
        <f t="shared" si="656"/>
        <v>11</v>
      </c>
      <c r="V2972" t="str">
        <f t="shared" si="657"/>
        <v>FY Q1</v>
      </c>
    </row>
    <row r="2973" spans="1:22" x14ac:dyDescent="0.3">
      <c r="A2973" s="18">
        <v>44689</v>
      </c>
      <c r="B2973" t="s">
        <v>221</v>
      </c>
      <c r="C2973" t="s">
        <v>92</v>
      </c>
      <c r="D2973" t="s">
        <v>4011</v>
      </c>
      <c r="E2973">
        <v>921020514973</v>
      </c>
      <c r="F2973" t="s">
        <v>15</v>
      </c>
      <c r="G2973" t="s">
        <v>71</v>
      </c>
      <c r="H2973">
        <v>7307</v>
      </c>
      <c r="I2973" s="2">
        <f t="shared" si="644"/>
        <v>2022</v>
      </c>
      <c r="J2973" s="2" t="str">
        <f t="shared" si="645"/>
        <v>May</v>
      </c>
      <c r="K2973" s="2">
        <f t="shared" si="646"/>
        <v>5</v>
      </c>
      <c r="L2973" s="2" t="str">
        <f t="shared" si="647"/>
        <v>Sunday</v>
      </c>
      <c r="M2973" s="2">
        <f t="shared" si="648"/>
        <v>20</v>
      </c>
      <c r="N2973" s="3">
        <f t="shared" si="649"/>
        <v>0</v>
      </c>
      <c r="O2973" s="3">
        <f t="shared" si="650"/>
        <v>7307</v>
      </c>
      <c r="P2973" t="str">
        <f t="shared" si="651"/>
        <v>8-May</v>
      </c>
      <c r="Q2973" s="9">
        <f t="shared" si="652"/>
        <v>0.90625</v>
      </c>
      <c r="R2973" t="str">
        <f t="shared" si="653"/>
        <v>Night</v>
      </c>
      <c r="S2973" s="2">
        <f t="shared" si="654"/>
        <v>8</v>
      </c>
      <c r="T2973" t="str">
        <f t="shared" si="655"/>
        <v>UPI Transfer</v>
      </c>
      <c r="U2973">
        <f t="shared" si="656"/>
        <v>21</v>
      </c>
      <c r="V2973" t="str">
        <f t="shared" si="657"/>
        <v>FY Q1</v>
      </c>
    </row>
    <row r="2974" spans="1:22" x14ac:dyDescent="0.3">
      <c r="A2974" s="18">
        <v>44690</v>
      </c>
      <c r="B2974" t="s">
        <v>926</v>
      </c>
      <c r="C2974" t="s">
        <v>69</v>
      </c>
      <c r="D2974" t="s">
        <v>4012</v>
      </c>
      <c r="E2974">
        <v>211038504530</v>
      </c>
      <c r="F2974" t="s">
        <v>16</v>
      </c>
      <c r="G2974" t="s">
        <v>71</v>
      </c>
      <c r="H2974">
        <v>22375</v>
      </c>
      <c r="I2974" s="2">
        <f t="shared" si="644"/>
        <v>2022</v>
      </c>
      <c r="J2974" s="2" t="str">
        <f t="shared" si="645"/>
        <v>May</v>
      </c>
      <c r="K2974" s="2">
        <f t="shared" si="646"/>
        <v>5</v>
      </c>
      <c r="L2974" s="2" t="str">
        <f t="shared" si="647"/>
        <v>Monday</v>
      </c>
      <c r="M2974" s="2">
        <f t="shared" si="648"/>
        <v>20</v>
      </c>
      <c r="N2974" s="3">
        <f t="shared" si="649"/>
        <v>22375</v>
      </c>
      <c r="O2974" s="3">
        <f t="shared" si="650"/>
        <v>0</v>
      </c>
      <c r="P2974" t="str">
        <f t="shared" si="651"/>
        <v>9-May</v>
      </c>
      <c r="Q2974" s="9">
        <f t="shared" si="652"/>
        <v>0.38124999999999998</v>
      </c>
      <c r="R2974" t="str">
        <f t="shared" si="653"/>
        <v>Morning</v>
      </c>
      <c r="S2974" s="2">
        <f t="shared" si="654"/>
        <v>9</v>
      </c>
      <c r="T2974" t="str">
        <f t="shared" si="655"/>
        <v>Others</v>
      </c>
      <c r="U2974">
        <f t="shared" si="656"/>
        <v>9</v>
      </c>
      <c r="V2974" t="str">
        <f t="shared" si="657"/>
        <v>FY Q1</v>
      </c>
    </row>
    <row r="2975" spans="1:22" x14ac:dyDescent="0.3">
      <c r="A2975" s="18">
        <v>44690</v>
      </c>
      <c r="B2975" t="s">
        <v>1556</v>
      </c>
      <c r="C2975" t="s">
        <v>797</v>
      </c>
      <c r="D2975" t="s">
        <v>4013</v>
      </c>
      <c r="E2975">
        <v>516980814171</v>
      </c>
      <c r="F2975" t="s">
        <v>15</v>
      </c>
      <c r="G2975" t="s">
        <v>71</v>
      </c>
      <c r="H2975">
        <v>9991</v>
      </c>
      <c r="I2975" s="2">
        <f t="shared" si="644"/>
        <v>2022</v>
      </c>
      <c r="J2975" s="2" t="str">
        <f t="shared" si="645"/>
        <v>May</v>
      </c>
      <c r="K2975" s="2">
        <f t="shared" si="646"/>
        <v>5</v>
      </c>
      <c r="L2975" s="2" t="str">
        <f t="shared" si="647"/>
        <v>Monday</v>
      </c>
      <c r="M2975" s="2">
        <f t="shared" si="648"/>
        <v>20</v>
      </c>
      <c r="N2975" s="3">
        <f t="shared" si="649"/>
        <v>0</v>
      </c>
      <c r="O2975" s="3">
        <f t="shared" si="650"/>
        <v>9991</v>
      </c>
      <c r="P2975" t="str">
        <f t="shared" si="651"/>
        <v>9-May</v>
      </c>
      <c r="Q2975" s="9">
        <f t="shared" si="652"/>
        <v>0.5229166666666667</v>
      </c>
      <c r="R2975" t="str">
        <f t="shared" si="653"/>
        <v>Afternoon</v>
      </c>
      <c r="S2975" s="2">
        <f t="shared" si="654"/>
        <v>9</v>
      </c>
      <c r="T2975" t="str">
        <f t="shared" si="655"/>
        <v>UPI Transfer</v>
      </c>
      <c r="U2975">
        <f t="shared" si="656"/>
        <v>12</v>
      </c>
      <c r="V2975" t="str">
        <f t="shared" si="657"/>
        <v>FY Q1</v>
      </c>
    </row>
    <row r="2976" spans="1:22" x14ac:dyDescent="0.3">
      <c r="A2976" s="18">
        <v>44690</v>
      </c>
      <c r="B2976" t="s">
        <v>3099</v>
      </c>
      <c r="C2976" t="s">
        <v>73</v>
      </c>
      <c r="D2976" t="s">
        <v>4014</v>
      </c>
      <c r="E2976">
        <v>100146270865</v>
      </c>
      <c r="F2976" t="s">
        <v>16</v>
      </c>
      <c r="G2976" t="s">
        <v>67</v>
      </c>
      <c r="H2976">
        <v>12050</v>
      </c>
      <c r="I2976" s="2">
        <f t="shared" si="644"/>
        <v>2022</v>
      </c>
      <c r="J2976" s="2" t="str">
        <f t="shared" si="645"/>
        <v>May</v>
      </c>
      <c r="K2976" s="2">
        <f t="shared" si="646"/>
        <v>5</v>
      </c>
      <c r="L2976" s="2" t="str">
        <f t="shared" si="647"/>
        <v>Monday</v>
      </c>
      <c r="M2976" s="2">
        <f t="shared" si="648"/>
        <v>20</v>
      </c>
      <c r="N2976" s="3">
        <f t="shared" si="649"/>
        <v>12050</v>
      </c>
      <c r="O2976" s="3">
        <f t="shared" si="650"/>
        <v>0</v>
      </c>
      <c r="P2976" t="str">
        <f t="shared" si="651"/>
        <v>9-May</v>
      </c>
      <c r="Q2976" s="9">
        <f t="shared" si="652"/>
        <v>0.5493055555555556</v>
      </c>
      <c r="R2976" t="str">
        <f t="shared" si="653"/>
        <v>Afternoon</v>
      </c>
      <c r="S2976" s="2">
        <f t="shared" si="654"/>
        <v>9</v>
      </c>
      <c r="T2976" t="str">
        <f t="shared" si="655"/>
        <v>Others</v>
      </c>
      <c r="U2976">
        <f t="shared" si="656"/>
        <v>13</v>
      </c>
      <c r="V2976" t="str">
        <f t="shared" si="657"/>
        <v>FY Q1</v>
      </c>
    </row>
    <row r="2977" spans="1:22" x14ac:dyDescent="0.3">
      <c r="A2977" s="18">
        <v>44690</v>
      </c>
      <c r="B2977" t="s">
        <v>176</v>
      </c>
      <c r="C2977" t="s">
        <v>291</v>
      </c>
      <c r="D2977" t="s">
        <v>4015</v>
      </c>
      <c r="E2977">
        <v>370204396642</v>
      </c>
      <c r="F2977" t="s">
        <v>16</v>
      </c>
      <c r="G2977" t="s">
        <v>67</v>
      </c>
      <c r="H2977">
        <v>5484</v>
      </c>
      <c r="I2977" s="2">
        <f t="shared" si="644"/>
        <v>2022</v>
      </c>
      <c r="J2977" s="2" t="str">
        <f t="shared" si="645"/>
        <v>May</v>
      </c>
      <c r="K2977" s="2">
        <f t="shared" si="646"/>
        <v>5</v>
      </c>
      <c r="L2977" s="2" t="str">
        <f t="shared" si="647"/>
        <v>Monday</v>
      </c>
      <c r="M2977" s="2">
        <f t="shared" si="648"/>
        <v>20</v>
      </c>
      <c r="N2977" s="3">
        <f t="shared" si="649"/>
        <v>5484</v>
      </c>
      <c r="O2977" s="3">
        <f t="shared" si="650"/>
        <v>0</v>
      </c>
      <c r="P2977" t="str">
        <f t="shared" si="651"/>
        <v>9-May</v>
      </c>
      <c r="Q2977" s="9">
        <f t="shared" si="652"/>
        <v>0.55277777777777781</v>
      </c>
      <c r="R2977" t="str">
        <f t="shared" si="653"/>
        <v>Afternoon</v>
      </c>
      <c r="S2977" s="2">
        <f t="shared" si="654"/>
        <v>9</v>
      </c>
      <c r="T2977" t="str">
        <f t="shared" si="655"/>
        <v>Others</v>
      </c>
      <c r="U2977">
        <f t="shared" si="656"/>
        <v>13</v>
      </c>
      <c r="V2977" t="str">
        <f t="shared" si="657"/>
        <v>FY Q1</v>
      </c>
    </row>
    <row r="2978" spans="1:22" x14ac:dyDescent="0.3">
      <c r="A2978" s="18">
        <v>44690</v>
      </c>
      <c r="B2978" t="s">
        <v>1547</v>
      </c>
      <c r="C2978" t="s">
        <v>104</v>
      </c>
      <c r="D2978" t="s">
        <v>4016</v>
      </c>
      <c r="E2978">
        <v>20522107489</v>
      </c>
      <c r="F2978" t="s">
        <v>16</v>
      </c>
      <c r="G2978" t="s">
        <v>67</v>
      </c>
      <c r="H2978">
        <v>15724</v>
      </c>
      <c r="I2978" s="2">
        <f t="shared" si="644"/>
        <v>2022</v>
      </c>
      <c r="J2978" s="2" t="str">
        <f t="shared" si="645"/>
        <v>May</v>
      </c>
      <c r="K2978" s="2">
        <f t="shared" si="646"/>
        <v>5</v>
      </c>
      <c r="L2978" s="2" t="str">
        <f t="shared" si="647"/>
        <v>Monday</v>
      </c>
      <c r="M2978" s="2">
        <f t="shared" si="648"/>
        <v>20</v>
      </c>
      <c r="N2978" s="3">
        <f t="shared" si="649"/>
        <v>15724</v>
      </c>
      <c r="O2978" s="3">
        <f t="shared" si="650"/>
        <v>0</v>
      </c>
      <c r="P2978" t="str">
        <f t="shared" si="651"/>
        <v>9-May</v>
      </c>
      <c r="Q2978" s="9">
        <f t="shared" si="652"/>
        <v>0.78541666666666665</v>
      </c>
      <c r="R2978" t="str">
        <f t="shared" si="653"/>
        <v>Evening</v>
      </c>
      <c r="S2978" s="2">
        <f t="shared" si="654"/>
        <v>9</v>
      </c>
      <c r="T2978" t="str">
        <f t="shared" si="655"/>
        <v>Others</v>
      </c>
      <c r="U2978">
        <f t="shared" si="656"/>
        <v>18</v>
      </c>
      <c r="V2978" t="str">
        <f t="shared" si="657"/>
        <v>FY Q1</v>
      </c>
    </row>
    <row r="2979" spans="1:22" x14ac:dyDescent="0.3">
      <c r="A2979" s="18">
        <v>44691</v>
      </c>
      <c r="B2979" t="s">
        <v>625</v>
      </c>
      <c r="C2979" t="s">
        <v>160</v>
      </c>
      <c r="D2979" t="s">
        <v>4017</v>
      </c>
      <c r="E2979">
        <v>241006710007</v>
      </c>
      <c r="F2979" t="s">
        <v>15</v>
      </c>
      <c r="G2979" t="s">
        <v>67</v>
      </c>
      <c r="H2979">
        <v>3393</v>
      </c>
      <c r="I2979" s="2">
        <f t="shared" si="644"/>
        <v>2022</v>
      </c>
      <c r="J2979" s="2" t="str">
        <f t="shared" si="645"/>
        <v>May</v>
      </c>
      <c r="K2979" s="2">
        <f t="shared" si="646"/>
        <v>5</v>
      </c>
      <c r="L2979" s="2" t="str">
        <f t="shared" si="647"/>
        <v>Tuesday</v>
      </c>
      <c r="M2979" s="2">
        <f t="shared" si="648"/>
        <v>20</v>
      </c>
      <c r="N2979" s="3">
        <f t="shared" si="649"/>
        <v>0</v>
      </c>
      <c r="O2979" s="3">
        <f t="shared" si="650"/>
        <v>3393</v>
      </c>
      <c r="P2979" t="str">
        <f t="shared" si="651"/>
        <v>10-May</v>
      </c>
      <c r="Q2979" s="9">
        <f t="shared" si="652"/>
        <v>0.50624999999999998</v>
      </c>
      <c r="R2979" t="str">
        <f t="shared" si="653"/>
        <v>Afternoon</v>
      </c>
      <c r="S2979" s="2">
        <f t="shared" si="654"/>
        <v>10</v>
      </c>
      <c r="T2979" t="str">
        <f t="shared" si="655"/>
        <v>Shopping</v>
      </c>
      <c r="U2979">
        <f t="shared" si="656"/>
        <v>12</v>
      </c>
      <c r="V2979" t="str">
        <f t="shared" si="657"/>
        <v>FY Q1</v>
      </c>
    </row>
    <row r="2980" spans="1:22" x14ac:dyDescent="0.3">
      <c r="A2980" s="18">
        <v>44691</v>
      </c>
      <c r="B2980" t="s">
        <v>182</v>
      </c>
      <c r="C2980" t="s">
        <v>200</v>
      </c>
      <c r="D2980" t="s">
        <v>4018</v>
      </c>
      <c r="E2980">
        <v>802958741394</v>
      </c>
      <c r="F2980" t="s">
        <v>15</v>
      </c>
      <c r="G2980" t="s">
        <v>67</v>
      </c>
      <c r="H2980">
        <v>10817</v>
      </c>
      <c r="I2980" s="2">
        <f t="shared" si="644"/>
        <v>2022</v>
      </c>
      <c r="J2980" s="2" t="str">
        <f t="shared" si="645"/>
        <v>May</v>
      </c>
      <c r="K2980" s="2">
        <f t="shared" si="646"/>
        <v>5</v>
      </c>
      <c r="L2980" s="2" t="str">
        <f t="shared" si="647"/>
        <v>Tuesday</v>
      </c>
      <c r="M2980" s="2">
        <f t="shared" si="648"/>
        <v>20</v>
      </c>
      <c r="N2980" s="3">
        <f t="shared" si="649"/>
        <v>0</v>
      </c>
      <c r="O2980" s="3">
        <f t="shared" si="650"/>
        <v>10817</v>
      </c>
      <c r="P2980" t="str">
        <f t="shared" si="651"/>
        <v>10-May</v>
      </c>
      <c r="Q2980" s="9">
        <f t="shared" si="652"/>
        <v>0.58958333333333335</v>
      </c>
      <c r="R2980" t="str">
        <f t="shared" si="653"/>
        <v>Afternoon</v>
      </c>
      <c r="S2980" s="2">
        <f t="shared" si="654"/>
        <v>10</v>
      </c>
      <c r="T2980" t="str">
        <f t="shared" si="655"/>
        <v>UPI Transfer</v>
      </c>
      <c r="U2980">
        <f t="shared" si="656"/>
        <v>14</v>
      </c>
      <c r="V2980" t="str">
        <f t="shared" si="657"/>
        <v>FY Q1</v>
      </c>
    </row>
    <row r="2981" spans="1:22" x14ac:dyDescent="0.3">
      <c r="A2981" s="18">
        <v>44691</v>
      </c>
      <c r="B2981" t="s">
        <v>1368</v>
      </c>
      <c r="C2981" t="s">
        <v>82</v>
      </c>
      <c r="D2981" t="s">
        <v>4019</v>
      </c>
      <c r="E2981">
        <v>517895066795</v>
      </c>
      <c r="F2981" t="s">
        <v>16</v>
      </c>
      <c r="G2981" t="s">
        <v>67</v>
      </c>
      <c r="H2981">
        <v>14114</v>
      </c>
      <c r="I2981" s="2">
        <f t="shared" si="644"/>
        <v>2022</v>
      </c>
      <c r="J2981" s="2" t="str">
        <f t="shared" si="645"/>
        <v>May</v>
      </c>
      <c r="K2981" s="2">
        <f t="shared" si="646"/>
        <v>5</v>
      </c>
      <c r="L2981" s="2" t="str">
        <f t="shared" si="647"/>
        <v>Tuesday</v>
      </c>
      <c r="M2981" s="2">
        <f t="shared" si="648"/>
        <v>20</v>
      </c>
      <c r="N2981" s="3">
        <f t="shared" si="649"/>
        <v>14114</v>
      </c>
      <c r="O2981" s="3">
        <f t="shared" si="650"/>
        <v>0</v>
      </c>
      <c r="P2981" t="str">
        <f t="shared" si="651"/>
        <v>10-May</v>
      </c>
      <c r="Q2981" s="9">
        <f t="shared" si="652"/>
        <v>0.65833333333333333</v>
      </c>
      <c r="R2981" t="str">
        <f t="shared" si="653"/>
        <v>Afternoon</v>
      </c>
      <c r="S2981" s="2">
        <f t="shared" si="654"/>
        <v>10</v>
      </c>
      <c r="T2981" t="str">
        <f t="shared" si="655"/>
        <v>Others</v>
      </c>
      <c r="U2981">
        <f t="shared" si="656"/>
        <v>15</v>
      </c>
      <c r="V2981" t="str">
        <f t="shared" si="657"/>
        <v>FY Q1</v>
      </c>
    </row>
    <row r="2982" spans="1:22" x14ac:dyDescent="0.3">
      <c r="A2982" s="18">
        <v>44691</v>
      </c>
      <c r="B2982" t="s">
        <v>365</v>
      </c>
      <c r="C2982" t="s">
        <v>79</v>
      </c>
      <c r="D2982" t="s">
        <v>4020</v>
      </c>
      <c r="E2982">
        <v>172233096432</v>
      </c>
      <c r="F2982" t="s">
        <v>16</v>
      </c>
      <c r="G2982" t="s">
        <v>67</v>
      </c>
      <c r="H2982">
        <v>11392</v>
      </c>
      <c r="I2982" s="2">
        <f t="shared" ref="I2982:I3045" si="658">YEAR(A2982)</f>
        <v>2022</v>
      </c>
      <c r="J2982" s="2" t="str">
        <f t="shared" ref="J2982:J3045" si="659">TEXT(A2982,"mmmm")</f>
        <v>May</v>
      </c>
      <c r="K2982" s="2">
        <f t="shared" ref="K2982:K3045" si="660">MONTH(A2982)</f>
        <v>5</v>
      </c>
      <c r="L2982" s="2" t="str">
        <f t="shared" ref="L2982:L3045" si="661">TEXT(A2982,"dddd")</f>
        <v>Tuesday</v>
      </c>
      <c r="M2982" s="2">
        <f t="shared" ref="M2982:M3045" si="662">WEEKNUM(A2982)</f>
        <v>20</v>
      </c>
      <c r="N2982" s="3">
        <f t="shared" ref="N2982:N3045" si="663">IF(F2982="Credit",H2982,0)</f>
        <v>11392</v>
      </c>
      <c r="O2982" s="3">
        <f t="shared" ref="O2982:O3045" si="664">IF(F2982="Debit",H2982,0)</f>
        <v>0</v>
      </c>
      <c r="P2982" t="str">
        <f t="shared" ref="P2982:P3045" si="665">TEXT(A2982,"d-mmm")</f>
        <v>10-May</v>
      </c>
      <c r="Q2982" s="9">
        <f t="shared" ref="Q2982:Q3045" si="666">TIMEVALUE(TRIM(CLEAN(SUBSTITUTE(B2982,CHAR(34),""))))</f>
        <v>0.80069444444444449</v>
      </c>
      <c r="R2982" t="str">
        <f t="shared" ref="R2982:R3045" si="667">IF(HOUR(Q2982)&lt;12,"Morning",IF(HOUR(Q2982)&lt;17,"Afternoon",IF(HOUR(Q2982)&lt;21,"Evening","Night")))</f>
        <v>Evening</v>
      </c>
      <c r="S2982" s="2">
        <f t="shared" ref="S2982:S3045" si="668">DAY(A2982)</f>
        <v>10</v>
      </c>
      <c r="T2982" t="str">
        <f t="shared" ref="T2982:T3045" si="669">IF(ISNUMBER(SEARCH("Recharge",C2982)),"Recharge",IF(ISNUMBER(SEARCH("Petrol",C2982)),"Fuel",IF(ISNUMBER(SEARCH("Restaurant",C2982)),"Food",IF(ISNUMBER(SEARCH("Amazon",C2982)),"Shopping",IF(ISNUMBER(SEARCH("Salary",C2982)),"Salary",IF(ISNUMBER(SEARCH("Paid to",C2982)),"UPI Transfer","Others"))))))</f>
        <v>Others</v>
      </c>
      <c r="U2982">
        <f t="shared" ref="U2982:U3045" si="670">HOUR(Q2982)</f>
        <v>19</v>
      </c>
      <c r="V2982" t="str">
        <f t="shared" ref="V2982:V3045" si="671">"FY Q"&amp;INT(MOD(MONTH(A2982)-4,12)/3)+1</f>
        <v>FY Q1</v>
      </c>
    </row>
    <row r="2983" spans="1:22" x14ac:dyDescent="0.3">
      <c r="A2983" s="18">
        <v>44693</v>
      </c>
      <c r="B2983" t="s">
        <v>4021</v>
      </c>
      <c r="C2983" t="s">
        <v>222</v>
      </c>
      <c r="D2983" t="s">
        <v>4022</v>
      </c>
      <c r="E2983">
        <v>550662489199</v>
      </c>
      <c r="F2983" t="s">
        <v>15</v>
      </c>
      <c r="G2983" t="s">
        <v>67</v>
      </c>
      <c r="H2983">
        <v>5615</v>
      </c>
      <c r="I2983" s="2">
        <f t="shared" si="658"/>
        <v>2022</v>
      </c>
      <c r="J2983" s="2" t="str">
        <f t="shared" si="659"/>
        <v>May</v>
      </c>
      <c r="K2983" s="2">
        <f t="shared" si="660"/>
        <v>5</v>
      </c>
      <c r="L2983" s="2" t="str">
        <f t="shared" si="661"/>
        <v>Thursday</v>
      </c>
      <c r="M2983" s="2">
        <f t="shared" si="662"/>
        <v>20</v>
      </c>
      <c r="N2983" s="3">
        <f t="shared" si="663"/>
        <v>0</v>
      </c>
      <c r="O2983" s="3">
        <f t="shared" si="664"/>
        <v>5615</v>
      </c>
      <c r="P2983" t="str">
        <f t="shared" si="665"/>
        <v>12-May</v>
      </c>
      <c r="Q2983" s="9">
        <f t="shared" si="666"/>
        <v>0.29375000000000001</v>
      </c>
      <c r="R2983" t="str">
        <f t="shared" si="667"/>
        <v>Morning</v>
      </c>
      <c r="S2983" s="2">
        <f t="shared" si="668"/>
        <v>12</v>
      </c>
      <c r="T2983" t="str">
        <f t="shared" si="669"/>
        <v>UPI Transfer</v>
      </c>
      <c r="U2983">
        <f t="shared" si="670"/>
        <v>7</v>
      </c>
      <c r="V2983" t="str">
        <f t="shared" si="671"/>
        <v>FY Q1</v>
      </c>
    </row>
    <row r="2984" spans="1:22" x14ac:dyDescent="0.3">
      <c r="A2984" s="18">
        <v>44693</v>
      </c>
      <c r="B2984" t="s">
        <v>967</v>
      </c>
      <c r="C2984" t="s">
        <v>357</v>
      </c>
      <c r="D2984" t="s">
        <v>4023</v>
      </c>
      <c r="E2984">
        <v>290151230963</v>
      </c>
      <c r="F2984" t="s">
        <v>15</v>
      </c>
      <c r="G2984" t="s">
        <v>67</v>
      </c>
      <c r="H2984">
        <v>15151</v>
      </c>
      <c r="I2984" s="2">
        <f t="shared" si="658"/>
        <v>2022</v>
      </c>
      <c r="J2984" s="2" t="str">
        <f t="shared" si="659"/>
        <v>May</v>
      </c>
      <c r="K2984" s="2">
        <f t="shared" si="660"/>
        <v>5</v>
      </c>
      <c r="L2984" s="2" t="str">
        <f t="shared" si="661"/>
        <v>Thursday</v>
      </c>
      <c r="M2984" s="2">
        <f t="shared" si="662"/>
        <v>20</v>
      </c>
      <c r="N2984" s="3">
        <f t="shared" si="663"/>
        <v>0</v>
      </c>
      <c r="O2984" s="3">
        <f t="shared" si="664"/>
        <v>15151</v>
      </c>
      <c r="P2984" t="str">
        <f t="shared" si="665"/>
        <v>12-May</v>
      </c>
      <c r="Q2984" s="9">
        <f t="shared" si="666"/>
        <v>0.35694444444444445</v>
      </c>
      <c r="R2984" t="str">
        <f t="shared" si="667"/>
        <v>Morning</v>
      </c>
      <c r="S2984" s="2">
        <f t="shared" si="668"/>
        <v>12</v>
      </c>
      <c r="T2984" t="str">
        <f t="shared" si="669"/>
        <v>UPI Transfer</v>
      </c>
      <c r="U2984">
        <f t="shared" si="670"/>
        <v>8</v>
      </c>
      <c r="V2984" t="str">
        <f t="shared" si="671"/>
        <v>FY Q1</v>
      </c>
    </row>
    <row r="2985" spans="1:22" x14ac:dyDescent="0.3">
      <c r="A2985" s="18">
        <v>44693</v>
      </c>
      <c r="B2985" t="s">
        <v>3986</v>
      </c>
      <c r="C2985" t="s">
        <v>343</v>
      </c>
      <c r="D2985" t="s">
        <v>4024</v>
      </c>
      <c r="E2985">
        <v>963771645823</v>
      </c>
      <c r="F2985" t="s">
        <v>15</v>
      </c>
      <c r="G2985" t="s">
        <v>67</v>
      </c>
      <c r="H2985">
        <v>18084</v>
      </c>
      <c r="I2985" s="2">
        <f t="shared" si="658"/>
        <v>2022</v>
      </c>
      <c r="J2985" s="2" t="str">
        <f t="shared" si="659"/>
        <v>May</v>
      </c>
      <c r="K2985" s="2">
        <f t="shared" si="660"/>
        <v>5</v>
      </c>
      <c r="L2985" s="2" t="str">
        <f t="shared" si="661"/>
        <v>Thursday</v>
      </c>
      <c r="M2985" s="2">
        <f t="shared" si="662"/>
        <v>20</v>
      </c>
      <c r="N2985" s="3">
        <f t="shared" si="663"/>
        <v>0</v>
      </c>
      <c r="O2985" s="3">
        <f t="shared" si="664"/>
        <v>18084</v>
      </c>
      <c r="P2985" t="str">
        <f t="shared" si="665"/>
        <v>12-May</v>
      </c>
      <c r="Q2985" s="9">
        <f t="shared" si="666"/>
        <v>0.43819444444444444</v>
      </c>
      <c r="R2985" t="str">
        <f t="shared" si="667"/>
        <v>Morning</v>
      </c>
      <c r="S2985" s="2">
        <f t="shared" si="668"/>
        <v>12</v>
      </c>
      <c r="T2985" t="str">
        <f t="shared" si="669"/>
        <v>UPI Transfer</v>
      </c>
      <c r="U2985">
        <f t="shared" si="670"/>
        <v>10</v>
      </c>
      <c r="V2985" t="str">
        <f t="shared" si="671"/>
        <v>FY Q1</v>
      </c>
    </row>
    <row r="2986" spans="1:22" x14ac:dyDescent="0.3">
      <c r="A2986" s="18">
        <v>44693</v>
      </c>
      <c r="B2986" t="s">
        <v>1724</v>
      </c>
      <c r="C2986" t="s">
        <v>117</v>
      </c>
      <c r="D2986" t="s">
        <v>4025</v>
      </c>
      <c r="E2986">
        <v>182239282473</v>
      </c>
      <c r="F2986" t="s">
        <v>16</v>
      </c>
      <c r="G2986" t="s">
        <v>71</v>
      </c>
      <c r="H2986">
        <v>4655</v>
      </c>
      <c r="I2986" s="2">
        <f t="shared" si="658"/>
        <v>2022</v>
      </c>
      <c r="J2986" s="2" t="str">
        <f t="shared" si="659"/>
        <v>May</v>
      </c>
      <c r="K2986" s="2">
        <f t="shared" si="660"/>
        <v>5</v>
      </c>
      <c r="L2986" s="2" t="str">
        <f t="shared" si="661"/>
        <v>Thursday</v>
      </c>
      <c r="M2986" s="2">
        <f t="shared" si="662"/>
        <v>20</v>
      </c>
      <c r="N2986" s="3">
        <f t="shared" si="663"/>
        <v>4655</v>
      </c>
      <c r="O2986" s="3">
        <f t="shared" si="664"/>
        <v>0</v>
      </c>
      <c r="P2986" t="str">
        <f t="shared" si="665"/>
        <v>12-May</v>
      </c>
      <c r="Q2986" s="9">
        <f t="shared" si="666"/>
        <v>0.70486111111111116</v>
      </c>
      <c r="R2986" t="str">
        <f t="shared" si="667"/>
        <v>Afternoon</v>
      </c>
      <c r="S2986" s="2">
        <f t="shared" si="668"/>
        <v>12</v>
      </c>
      <c r="T2986" t="str">
        <f t="shared" si="669"/>
        <v>Others</v>
      </c>
      <c r="U2986">
        <f t="shared" si="670"/>
        <v>16</v>
      </c>
      <c r="V2986" t="str">
        <f t="shared" si="671"/>
        <v>FY Q1</v>
      </c>
    </row>
    <row r="2987" spans="1:22" x14ac:dyDescent="0.3">
      <c r="A2987" s="18">
        <v>44693</v>
      </c>
      <c r="B2987" t="s">
        <v>2465</v>
      </c>
      <c r="C2987" t="s">
        <v>73</v>
      </c>
      <c r="D2987" t="s">
        <v>4026</v>
      </c>
      <c r="E2987">
        <v>452737926706</v>
      </c>
      <c r="F2987" t="s">
        <v>16</v>
      </c>
      <c r="G2987" t="s">
        <v>67</v>
      </c>
      <c r="H2987">
        <v>11526</v>
      </c>
      <c r="I2987" s="2">
        <f t="shared" si="658"/>
        <v>2022</v>
      </c>
      <c r="J2987" s="2" t="str">
        <f t="shared" si="659"/>
        <v>May</v>
      </c>
      <c r="K2987" s="2">
        <f t="shared" si="660"/>
        <v>5</v>
      </c>
      <c r="L2987" s="2" t="str">
        <f t="shared" si="661"/>
        <v>Thursday</v>
      </c>
      <c r="M2987" s="2">
        <f t="shared" si="662"/>
        <v>20</v>
      </c>
      <c r="N2987" s="3">
        <f t="shared" si="663"/>
        <v>11526</v>
      </c>
      <c r="O2987" s="3">
        <f t="shared" si="664"/>
        <v>0</v>
      </c>
      <c r="P2987" t="str">
        <f t="shared" si="665"/>
        <v>12-May</v>
      </c>
      <c r="Q2987" s="9">
        <f t="shared" si="666"/>
        <v>0.92569444444444449</v>
      </c>
      <c r="R2987" t="str">
        <f t="shared" si="667"/>
        <v>Night</v>
      </c>
      <c r="S2987" s="2">
        <f t="shared" si="668"/>
        <v>12</v>
      </c>
      <c r="T2987" t="str">
        <f t="shared" si="669"/>
        <v>Others</v>
      </c>
      <c r="U2987">
        <f t="shared" si="670"/>
        <v>22</v>
      </c>
      <c r="V2987" t="str">
        <f t="shared" si="671"/>
        <v>FY Q1</v>
      </c>
    </row>
    <row r="2988" spans="1:22" x14ac:dyDescent="0.3">
      <c r="A2988" s="18">
        <v>44693</v>
      </c>
      <c r="B2988" t="s">
        <v>2149</v>
      </c>
      <c r="C2988" t="s">
        <v>85</v>
      </c>
      <c r="D2988" t="s">
        <v>4027</v>
      </c>
      <c r="E2988">
        <v>39828849733</v>
      </c>
      <c r="F2988" t="s">
        <v>16</v>
      </c>
      <c r="G2988" t="s">
        <v>67</v>
      </c>
      <c r="H2988">
        <v>18541</v>
      </c>
      <c r="I2988" s="2">
        <f t="shared" si="658"/>
        <v>2022</v>
      </c>
      <c r="J2988" s="2" t="str">
        <f t="shared" si="659"/>
        <v>May</v>
      </c>
      <c r="K2988" s="2">
        <f t="shared" si="660"/>
        <v>5</v>
      </c>
      <c r="L2988" s="2" t="str">
        <f t="shared" si="661"/>
        <v>Thursday</v>
      </c>
      <c r="M2988" s="2">
        <f t="shared" si="662"/>
        <v>20</v>
      </c>
      <c r="N2988" s="3">
        <f t="shared" si="663"/>
        <v>18541</v>
      </c>
      <c r="O2988" s="3">
        <f t="shared" si="664"/>
        <v>0</v>
      </c>
      <c r="P2988" t="str">
        <f t="shared" si="665"/>
        <v>12-May</v>
      </c>
      <c r="Q2988" s="9">
        <f t="shared" si="666"/>
        <v>0.93402777777777779</v>
      </c>
      <c r="R2988" t="str">
        <f t="shared" si="667"/>
        <v>Night</v>
      </c>
      <c r="S2988" s="2">
        <f t="shared" si="668"/>
        <v>12</v>
      </c>
      <c r="T2988" t="str">
        <f t="shared" si="669"/>
        <v>Others</v>
      </c>
      <c r="U2988">
        <f t="shared" si="670"/>
        <v>22</v>
      </c>
      <c r="V2988" t="str">
        <f t="shared" si="671"/>
        <v>FY Q1</v>
      </c>
    </row>
    <row r="2989" spans="1:22" x14ac:dyDescent="0.3">
      <c r="A2989" s="18">
        <v>44694</v>
      </c>
      <c r="B2989" t="s">
        <v>130</v>
      </c>
      <c r="C2989" t="s">
        <v>375</v>
      </c>
      <c r="D2989" t="s">
        <v>4028</v>
      </c>
      <c r="E2989">
        <v>824570654525</v>
      </c>
      <c r="F2989" t="s">
        <v>15</v>
      </c>
      <c r="G2989" t="s">
        <v>71</v>
      </c>
      <c r="H2989">
        <v>9014</v>
      </c>
      <c r="I2989" s="2">
        <f t="shared" si="658"/>
        <v>2022</v>
      </c>
      <c r="J2989" s="2" t="str">
        <f t="shared" si="659"/>
        <v>May</v>
      </c>
      <c r="K2989" s="2">
        <f t="shared" si="660"/>
        <v>5</v>
      </c>
      <c r="L2989" s="2" t="str">
        <f t="shared" si="661"/>
        <v>Friday</v>
      </c>
      <c r="M2989" s="2">
        <f t="shared" si="662"/>
        <v>20</v>
      </c>
      <c r="N2989" s="3">
        <f t="shared" si="663"/>
        <v>0</v>
      </c>
      <c r="O2989" s="3">
        <f t="shared" si="664"/>
        <v>9014</v>
      </c>
      <c r="P2989" t="str">
        <f t="shared" si="665"/>
        <v>13-May</v>
      </c>
      <c r="Q2989" s="9">
        <f t="shared" si="666"/>
        <v>0.53749999999999998</v>
      </c>
      <c r="R2989" t="str">
        <f t="shared" si="667"/>
        <v>Afternoon</v>
      </c>
      <c r="S2989" s="2">
        <f t="shared" si="668"/>
        <v>13</v>
      </c>
      <c r="T2989" t="str">
        <f t="shared" si="669"/>
        <v>UPI Transfer</v>
      </c>
      <c r="U2989">
        <f t="shared" si="670"/>
        <v>12</v>
      </c>
      <c r="V2989" t="str">
        <f t="shared" si="671"/>
        <v>FY Q1</v>
      </c>
    </row>
    <row r="2990" spans="1:22" x14ac:dyDescent="0.3">
      <c r="A2990" s="18">
        <v>44694</v>
      </c>
      <c r="B2990" t="s">
        <v>743</v>
      </c>
      <c r="C2990" t="s">
        <v>92</v>
      </c>
      <c r="D2990" t="s">
        <v>4029</v>
      </c>
      <c r="E2990">
        <v>593395588913</v>
      </c>
      <c r="F2990" t="s">
        <v>15</v>
      </c>
      <c r="G2990" t="s">
        <v>67</v>
      </c>
      <c r="H2990">
        <v>9338</v>
      </c>
      <c r="I2990" s="2">
        <f t="shared" si="658"/>
        <v>2022</v>
      </c>
      <c r="J2990" s="2" t="str">
        <f t="shared" si="659"/>
        <v>May</v>
      </c>
      <c r="K2990" s="2">
        <f t="shared" si="660"/>
        <v>5</v>
      </c>
      <c r="L2990" s="2" t="str">
        <f t="shared" si="661"/>
        <v>Friday</v>
      </c>
      <c r="M2990" s="2">
        <f t="shared" si="662"/>
        <v>20</v>
      </c>
      <c r="N2990" s="3">
        <f t="shared" si="663"/>
        <v>0</v>
      </c>
      <c r="O2990" s="3">
        <f t="shared" si="664"/>
        <v>9338</v>
      </c>
      <c r="P2990" t="str">
        <f t="shared" si="665"/>
        <v>13-May</v>
      </c>
      <c r="Q2990" s="9">
        <f t="shared" si="666"/>
        <v>0.5395833333333333</v>
      </c>
      <c r="R2990" t="str">
        <f t="shared" si="667"/>
        <v>Afternoon</v>
      </c>
      <c r="S2990" s="2">
        <f t="shared" si="668"/>
        <v>13</v>
      </c>
      <c r="T2990" t="str">
        <f t="shared" si="669"/>
        <v>UPI Transfer</v>
      </c>
      <c r="U2990">
        <f t="shared" si="670"/>
        <v>12</v>
      </c>
      <c r="V2990" t="str">
        <f t="shared" si="671"/>
        <v>FY Q1</v>
      </c>
    </row>
    <row r="2991" spans="1:22" x14ac:dyDescent="0.3">
      <c r="A2991" s="18">
        <v>44694</v>
      </c>
      <c r="B2991" t="s">
        <v>470</v>
      </c>
      <c r="C2991" t="s">
        <v>104</v>
      </c>
      <c r="D2991" t="s">
        <v>4030</v>
      </c>
      <c r="E2991">
        <v>472500453896</v>
      </c>
      <c r="F2991" t="s">
        <v>16</v>
      </c>
      <c r="G2991" t="s">
        <v>67</v>
      </c>
      <c r="H2991">
        <v>6088</v>
      </c>
      <c r="I2991" s="2">
        <f t="shared" si="658"/>
        <v>2022</v>
      </c>
      <c r="J2991" s="2" t="str">
        <f t="shared" si="659"/>
        <v>May</v>
      </c>
      <c r="K2991" s="2">
        <f t="shared" si="660"/>
        <v>5</v>
      </c>
      <c r="L2991" s="2" t="str">
        <f t="shared" si="661"/>
        <v>Friday</v>
      </c>
      <c r="M2991" s="2">
        <f t="shared" si="662"/>
        <v>20</v>
      </c>
      <c r="N2991" s="3">
        <f t="shared" si="663"/>
        <v>6088</v>
      </c>
      <c r="O2991" s="3">
        <f t="shared" si="664"/>
        <v>0</v>
      </c>
      <c r="P2991" t="str">
        <f t="shared" si="665"/>
        <v>13-May</v>
      </c>
      <c r="Q2991" s="9">
        <f t="shared" si="666"/>
        <v>0.57430555555555551</v>
      </c>
      <c r="R2991" t="str">
        <f t="shared" si="667"/>
        <v>Afternoon</v>
      </c>
      <c r="S2991" s="2">
        <f t="shared" si="668"/>
        <v>13</v>
      </c>
      <c r="T2991" t="str">
        <f t="shared" si="669"/>
        <v>Others</v>
      </c>
      <c r="U2991">
        <f t="shared" si="670"/>
        <v>13</v>
      </c>
      <c r="V2991" t="str">
        <f t="shared" si="671"/>
        <v>FY Q1</v>
      </c>
    </row>
    <row r="2992" spans="1:22" x14ac:dyDescent="0.3">
      <c r="A2992" s="18">
        <v>44694</v>
      </c>
      <c r="B2992" t="s">
        <v>314</v>
      </c>
      <c r="C2992" t="s">
        <v>117</v>
      </c>
      <c r="D2992" t="s">
        <v>4031</v>
      </c>
      <c r="E2992">
        <v>172424211635</v>
      </c>
      <c r="F2992" t="s">
        <v>16</v>
      </c>
      <c r="G2992" t="s">
        <v>71</v>
      </c>
      <c r="H2992">
        <v>28178</v>
      </c>
      <c r="I2992" s="2">
        <f t="shared" si="658"/>
        <v>2022</v>
      </c>
      <c r="J2992" s="2" t="str">
        <f t="shared" si="659"/>
        <v>May</v>
      </c>
      <c r="K2992" s="2">
        <f t="shared" si="660"/>
        <v>5</v>
      </c>
      <c r="L2992" s="2" t="str">
        <f t="shared" si="661"/>
        <v>Friday</v>
      </c>
      <c r="M2992" s="2">
        <f t="shared" si="662"/>
        <v>20</v>
      </c>
      <c r="N2992" s="3">
        <f t="shared" si="663"/>
        <v>28178</v>
      </c>
      <c r="O2992" s="3">
        <f t="shared" si="664"/>
        <v>0</v>
      </c>
      <c r="P2992" t="str">
        <f t="shared" si="665"/>
        <v>13-May</v>
      </c>
      <c r="Q2992" s="9">
        <f t="shared" si="666"/>
        <v>0.58402777777777781</v>
      </c>
      <c r="R2992" t="str">
        <f t="shared" si="667"/>
        <v>Afternoon</v>
      </c>
      <c r="S2992" s="2">
        <f t="shared" si="668"/>
        <v>13</v>
      </c>
      <c r="T2992" t="str">
        <f t="shared" si="669"/>
        <v>Others</v>
      </c>
      <c r="U2992">
        <f t="shared" si="670"/>
        <v>14</v>
      </c>
      <c r="V2992" t="str">
        <f t="shared" si="671"/>
        <v>FY Q1</v>
      </c>
    </row>
    <row r="2993" spans="1:22" x14ac:dyDescent="0.3">
      <c r="A2993" s="18">
        <v>44694</v>
      </c>
      <c r="B2993" t="s">
        <v>3309</v>
      </c>
      <c r="C2993" t="s">
        <v>366</v>
      </c>
      <c r="D2993" t="s">
        <v>4032</v>
      </c>
      <c r="E2993">
        <v>377791244333</v>
      </c>
      <c r="F2993" t="s">
        <v>16</v>
      </c>
      <c r="G2993" t="s">
        <v>71</v>
      </c>
      <c r="H2993">
        <v>6042</v>
      </c>
      <c r="I2993" s="2">
        <f t="shared" si="658"/>
        <v>2022</v>
      </c>
      <c r="J2993" s="2" t="str">
        <f t="shared" si="659"/>
        <v>May</v>
      </c>
      <c r="K2993" s="2">
        <f t="shared" si="660"/>
        <v>5</v>
      </c>
      <c r="L2993" s="2" t="str">
        <f t="shared" si="661"/>
        <v>Friday</v>
      </c>
      <c r="M2993" s="2">
        <f t="shared" si="662"/>
        <v>20</v>
      </c>
      <c r="N2993" s="3">
        <f t="shared" si="663"/>
        <v>6042</v>
      </c>
      <c r="O2993" s="3">
        <f t="shared" si="664"/>
        <v>0</v>
      </c>
      <c r="P2993" t="str">
        <f t="shared" si="665"/>
        <v>13-May</v>
      </c>
      <c r="Q2993" s="9">
        <f t="shared" si="666"/>
        <v>0.67152777777777772</v>
      </c>
      <c r="R2993" t="str">
        <f t="shared" si="667"/>
        <v>Afternoon</v>
      </c>
      <c r="S2993" s="2">
        <f t="shared" si="668"/>
        <v>13</v>
      </c>
      <c r="T2993" t="str">
        <f t="shared" si="669"/>
        <v>Others</v>
      </c>
      <c r="U2993">
        <f t="shared" si="670"/>
        <v>16</v>
      </c>
      <c r="V2993" t="str">
        <f t="shared" si="671"/>
        <v>FY Q1</v>
      </c>
    </row>
    <row r="2994" spans="1:22" x14ac:dyDescent="0.3">
      <c r="A2994" s="18">
        <v>44694</v>
      </c>
      <c r="B2994" t="s">
        <v>510</v>
      </c>
      <c r="C2994" t="s">
        <v>151</v>
      </c>
      <c r="D2994" t="s">
        <v>4033</v>
      </c>
      <c r="E2994">
        <v>962840478130</v>
      </c>
      <c r="F2994" t="s">
        <v>15</v>
      </c>
      <c r="G2994" t="s">
        <v>71</v>
      </c>
      <c r="H2994">
        <v>4159</v>
      </c>
      <c r="I2994" s="2">
        <f t="shared" si="658"/>
        <v>2022</v>
      </c>
      <c r="J2994" s="2" t="str">
        <f t="shared" si="659"/>
        <v>May</v>
      </c>
      <c r="K2994" s="2">
        <f t="shared" si="660"/>
        <v>5</v>
      </c>
      <c r="L2994" s="2" t="str">
        <f t="shared" si="661"/>
        <v>Friday</v>
      </c>
      <c r="M2994" s="2">
        <f t="shared" si="662"/>
        <v>20</v>
      </c>
      <c r="N2994" s="3">
        <f t="shared" si="663"/>
        <v>0</v>
      </c>
      <c r="O2994" s="3">
        <f t="shared" si="664"/>
        <v>4159</v>
      </c>
      <c r="P2994" t="str">
        <f t="shared" si="665"/>
        <v>13-May</v>
      </c>
      <c r="Q2994" s="9">
        <f t="shared" si="666"/>
        <v>0.67361111111111116</v>
      </c>
      <c r="R2994" t="str">
        <f t="shared" si="667"/>
        <v>Afternoon</v>
      </c>
      <c r="S2994" s="2">
        <f t="shared" si="668"/>
        <v>13</v>
      </c>
      <c r="T2994" t="str">
        <f t="shared" si="669"/>
        <v>UPI Transfer</v>
      </c>
      <c r="U2994">
        <f t="shared" si="670"/>
        <v>16</v>
      </c>
      <c r="V2994" t="str">
        <f t="shared" si="671"/>
        <v>FY Q1</v>
      </c>
    </row>
    <row r="2995" spans="1:22" x14ac:dyDescent="0.3">
      <c r="A2995" s="18">
        <v>44694</v>
      </c>
      <c r="B2995" t="s">
        <v>611</v>
      </c>
      <c r="C2995" t="s">
        <v>291</v>
      </c>
      <c r="D2995" t="s">
        <v>4034</v>
      </c>
      <c r="E2995">
        <v>308038096012</v>
      </c>
      <c r="F2995" t="s">
        <v>16</v>
      </c>
      <c r="G2995" t="s">
        <v>71</v>
      </c>
      <c r="H2995">
        <v>6368</v>
      </c>
      <c r="I2995" s="2">
        <f t="shared" si="658"/>
        <v>2022</v>
      </c>
      <c r="J2995" s="2" t="str">
        <f t="shared" si="659"/>
        <v>May</v>
      </c>
      <c r="K2995" s="2">
        <f t="shared" si="660"/>
        <v>5</v>
      </c>
      <c r="L2995" s="2" t="str">
        <f t="shared" si="661"/>
        <v>Friday</v>
      </c>
      <c r="M2995" s="2">
        <f t="shared" si="662"/>
        <v>20</v>
      </c>
      <c r="N2995" s="3">
        <f t="shared" si="663"/>
        <v>6368</v>
      </c>
      <c r="O2995" s="3">
        <f t="shared" si="664"/>
        <v>0</v>
      </c>
      <c r="P2995" t="str">
        <f t="shared" si="665"/>
        <v>13-May</v>
      </c>
      <c r="Q2995" s="9">
        <f t="shared" si="666"/>
        <v>0.71875</v>
      </c>
      <c r="R2995" t="str">
        <f t="shared" si="667"/>
        <v>Evening</v>
      </c>
      <c r="S2995" s="2">
        <f t="shared" si="668"/>
        <v>13</v>
      </c>
      <c r="T2995" t="str">
        <f t="shared" si="669"/>
        <v>Others</v>
      </c>
      <c r="U2995">
        <f t="shared" si="670"/>
        <v>17</v>
      </c>
      <c r="V2995" t="str">
        <f t="shared" si="671"/>
        <v>FY Q1</v>
      </c>
    </row>
    <row r="2996" spans="1:22" x14ac:dyDescent="0.3">
      <c r="A2996" s="18">
        <v>44694</v>
      </c>
      <c r="B2996" t="s">
        <v>1092</v>
      </c>
      <c r="C2996" t="s">
        <v>273</v>
      </c>
      <c r="D2996" t="s">
        <v>4035</v>
      </c>
      <c r="E2996">
        <v>56113451467</v>
      </c>
      <c r="F2996" t="s">
        <v>16</v>
      </c>
      <c r="G2996" t="s">
        <v>67</v>
      </c>
      <c r="H2996">
        <v>14567</v>
      </c>
      <c r="I2996" s="2">
        <f t="shared" si="658"/>
        <v>2022</v>
      </c>
      <c r="J2996" s="2" t="str">
        <f t="shared" si="659"/>
        <v>May</v>
      </c>
      <c r="K2996" s="2">
        <f t="shared" si="660"/>
        <v>5</v>
      </c>
      <c r="L2996" s="2" t="str">
        <f t="shared" si="661"/>
        <v>Friday</v>
      </c>
      <c r="M2996" s="2">
        <f t="shared" si="662"/>
        <v>20</v>
      </c>
      <c r="N2996" s="3">
        <f t="shared" si="663"/>
        <v>14567</v>
      </c>
      <c r="O2996" s="3">
        <f t="shared" si="664"/>
        <v>0</v>
      </c>
      <c r="P2996" t="str">
        <f t="shared" si="665"/>
        <v>13-May</v>
      </c>
      <c r="Q2996" s="9">
        <f t="shared" si="666"/>
        <v>0.8041666666666667</v>
      </c>
      <c r="R2996" t="str">
        <f t="shared" si="667"/>
        <v>Evening</v>
      </c>
      <c r="S2996" s="2">
        <f t="shared" si="668"/>
        <v>13</v>
      </c>
      <c r="T2996" t="str">
        <f t="shared" si="669"/>
        <v>Others</v>
      </c>
      <c r="U2996">
        <f t="shared" si="670"/>
        <v>19</v>
      </c>
      <c r="V2996" t="str">
        <f t="shared" si="671"/>
        <v>FY Q1</v>
      </c>
    </row>
    <row r="2997" spans="1:22" x14ac:dyDescent="0.3">
      <c r="A2997" s="18">
        <v>44695</v>
      </c>
      <c r="B2997" t="s">
        <v>882</v>
      </c>
      <c r="C2997" t="s">
        <v>65</v>
      </c>
      <c r="D2997" t="s">
        <v>4036</v>
      </c>
      <c r="E2997">
        <v>666644150456</v>
      </c>
      <c r="F2997" t="s">
        <v>16</v>
      </c>
      <c r="G2997" t="s">
        <v>71</v>
      </c>
      <c r="H2997">
        <v>12845</v>
      </c>
      <c r="I2997" s="2">
        <f t="shared" si="658"/>
        <v>2022</v>
      </c>
      <c r="J2997" s="2" t="str">
        <f t="shared" si="659"/>
        <v>May</v>
      </c>
      <c r="K2997" s="2">
        <f t="shared" si="660"/>
        <v>5</v>
      </c>
      <c r="L2997" s="2" t="str">
        <f t="shared" si="661"/>
        <v>Saturday</v>
      </c>
      <c r="M2997" s="2">
        <f t="shared" si="662"/>
        <v>20</v>
      </c>
      <c r="N2997" s="3">
        <f t="shared" si="663"/>
        <v>12845</v>
      </c>
      <c r="O2997" s="3">
        <f t="shared" si="664"/>
        <v>0</v>
      </c>
      <c r="P2997" t="str">
        <f t="shared" si="665"/>
        <v>14-May</v>
      </c>
      <c r="Q2997" s="9">
        <f t="shared" si="666"/>
        <v>0.80555555555555558</v>
      </c>
      <c r="R2997" t="str">
        <f t="shared" si="667"/>
        <v>Evening</v>
      </c>
      <c r="S2997" s="2">
        <f t="shared" si="668"/>
        <v>14</v>
      </c>
      <c r="T2997" t="str">
        <f t="shared" si="669"/>
        <v>Others</v>
      </c>
      <c r="U2997">
        <f t="shared" si="670"/>
        <v>19</v>
      </c>
      <c r="V2997" t="str">
        <f t="shared" si="671"/>
        <v>FY Q1</v>
      </c>
    </row>
    <row r="2998" spans="1:22" x14ac:dyDescent="0.3">
      <c r="A2998" s="18">
        <v>44695</v>
      </c>
      <c r="B2998" t="s">
        <v>191</v>
      </c>
      <c r="C2998" t="s">
        <v>104</v>
      </c>
      <c r="D2998" t="s">
        <v>4037</v>
      </c>
      <c r="E2998">
        <v>142055769743</v>
      </c>
      <c r="F2998" t="s">
        <v>16</v>
      </c>
      <c r="G2998" t="s">
        <v>71</v>
      </c>
      <c r="H2998">
        <v>18155</v>
      </c>
      <c r="I2998" s="2">
        <f t="shared" si="658"/>
        <v>2022</v>
      </c>
      <c r="J2998" s="2" t="str">
        <f t="shared" si="659"/>
        <v>May</v>
      </c>
      <c r="K2998" s="2">
        <f t="shared" si="660"/>
        <v>5</v>
      </c>
      <c r="L2998" s="2" t="str">
        <f t="shared" si="661"/>
        <v>Saturday</v>
      </c>
      <c r="M2998" s="2">
        <f t="shared" si="662"/>
        <v>20</v>
      </c>
      <c r="N2998" s="3">
        <f t="shared" si="663"/>
        <v>18155</v>
      </c>
      <c r="O2998" s="3">
        <f t="shared" si="664"/>
        <v>0</v>
      </c>
      <c r="P2998" t="str">
        <f t="shared" si="665"/>
        <v>14-May</v>
      </c>
      <c r="Q2998" s="9">
        <f t="shared" si="666"/>
        <v>0.9145833333333333</v>
      </c>
      <c r="R2998" t="str">
        <f t="shared" si="667"/>
        <v>Night</v>
      </c>
      <c r="S2998" s="2">
        <f t="shared" si="668"/>
        <v>14</v>
      </c>
      <c r="T2998" t="str">
        <f t="shared" si="669"/>
        <v>Others</v>
      </c>
      <c r="U2998">
        <f t="shared" si="670"/>
        <v>21</v>
      </c>
      <c r="V2998" t="str">
        <f t="shared" si="671"/>
        <v>FY Q1</v>
      </c>
    </row>
    <row r="2999" spans="1:22" x14ac:dyDescent="0.3">
      <c r="A2999" s="18">
        <v>44696</v>
      </c>
      <c r="B2999" t="s">
        <v>662</v>
      </c>
      <c r="C2999" t="s">
        <v>302</v>
      </c>
      <c r="D2999" t="s">
        <v>4038</v>
      </c>
      <c r="E2999">
        <v>486063122200</v>
      </c>
      <c r="F2999" t="s">
        <v>15</v>
      </c>
      <c r="G2999" t="s">
        <v>71</v>
      </c>
      <c r="H2999">
        <v>5322</v>
      </c>
      <c r="I2999" s="2">
        <f t="shared" si="658"/>
        <v>2022</v>
      </c>
      <c r="J2999" s="2" t="str">
        <f t="shared" si="659"/>
        <v>May</v>
      </c>
      <c r="K2999" s="2">
        <f t="shared" si="660"/>
        <v>5</v>
      </c>
      <c r="L2999" s="2" t="str">
        <f t="shared" si="661"/>
        <v>Sunday</v>
      </c>
      <c r="M2999" s="2">
        <f t="shared" si="662"/>
        <v>21</v>
      </c>
      <c r="N2999" s="3">
        <f t="shared" si="663"/>
        <v>0</v>
      </c>
      <c r="O2999" s="3">
        <f t="shared" si="664"/>
        <v>5322</v>
      </c>
      <c r="P2999" t="str">
        <f t="shared" si="665"/>
        <v>15-May</v>
      </c>
      <c r="Q2999" s="9">
        <f t="shared" si="666"/>
        <v>0.3347222222222222</v>
      </c>
      <c r="R2999" t="str">
        <f t="shared" si="667"/>
        <v>Morning</v>
      </c>
      <c r="S2999" s="2">
        <f t="shared" si="668"/>
        <v>15</v>
      </c>
      <c r="T2999" t="str">
        <f t="shared" si="669"/>
        <v>UPI Transfer</v>
      </c>
      <c r="U2999">
        <f t="shared" si="670"/>
        <v>8</v>
      </c>
      <c r="V2999" t="str">
        <f t="shared" si="671"/>
        <v>FY Q1</v>
      </c>
    </row>
    <row r="3000" spans="1:22" x14ac:dyDescent="0.3">
      <c r="A3000" s="18">
        <v>44696</v>
      </c>
      <c r="B3000" t="s">
        <v>1364</v>
      </c>
      <c r="C3000" t="s">
        <v>160</v>
      </c>
      <c r="D3000" t="s">
        <v>4039</v>
      </c>
      <c r="E3000">
        <v>888124263170</v>
      </c>
      <c r="F3000" t="s">
        <v>15</v>
      </c>
      <c r="G3000" t="s">
        <v>71</v>
      </c>
      <c r="H3000">
        <v>12156</v>
      </c>
      <c r="I3000" s="2">
        <f t="shared" si="658"/>
        <v>2022</v>
      </c>
      <c r="J3000" s="2" t="str">
        <f t="shared" si="659"/>
        <v>May</v>
      </c>
      <c r="K3000" s="2">
        <f t="shared" si="660"/>
        <v>5</v>
      </c>
      <c r="L3000" s="2" t="str">
        <f t="shared" si="661"/>
        <v>Sunday</v>
      </c>
      <c r="M3000" s="2">
        <f t="shared" si="662"/>
        <v>21</v>
      </c>
      <c r="N3000" s="3">
        <f t="shared" si="663"/>
        <v>0</v>
      </c>
      <c r="O3000" s="3">
        <f t="shared" si="664"/>
        <v>12156</v>
      </c>
      <c r="P3000" t="str">
        <f t="shared" si="665"/>
        <v>15-May</v>
      </c>
      <c r="Q3000" s="9">
        <f t="shared" si="666"/>
        <v>0.50902777777777775</v>
      </c>
      <c r="R3000" t="str">
        <f t="shared" si="667"/>
        <v>Afternoon</v>
      </c>
      <c r="S3000" s="2">
        <f t="shared" si="668"/>
        <v>15</v>
      </c>
      <c r="T3000" t="str">
        <f t="shared" si="669"/>
        <v>Shopping</v>
      </c>
      <c r="U3000">
        <f t="shared" si="670"/>
        <v>12</v>
      </c>
      <c r="V3000" t="str">
        <f t="shared" si="671"/>
        <v>FY Q1</v>
      </c>
    </row>
    <row r="3001" spans="1:22" x14ac:dyDescent="0.3">
      <c r="A3001" s="18">
        <v>44696</v>
      </c>
      <c r="B3001" t="s">
        <v>837</v>
      </c>
      <c r="C3001" t="s">
        <v>79</v>
      </c>
      <c r="D3001" t="s">
        <v>4040</v>
      </c>
      <c r="E3001">
        <v>775940967521</v>
      </c>
      <c r="F3001" t="s">
        <v>16</v>
      </c>
      <c r="G3001" t="s">
        <v>67</v>
      </c>
      <c r="H3001">
        <v>11395</v>
      </c>
      <c r="I3001" s="2">
        <f t="shared" si="658"/>
        <v>2022</v>
      </c>
      <c r="J3001" s="2" t="str">
        <f t="shared" si="659"/>
        <v>May</v>
      </c>
      <c r="K3001" s="2">
        <f t="shared" si="660"/>
        <v>5</v>
      </c>
      <c r="L3001" s="2" t="str">
        <f t="shared" si="661"/>
        <v>Sunday</v>
      </c>
      <c r="M3001" s="2">
        <f t="shared" si="662"/>
        <v>21</v>
      </c>
      <c r="N3001" s="3">
        <f t="shared" si="663"/>
        <v>11395</v>
      </c>
      <c r="O3001" s="3">
        <f t="shared" si="664"/>
        <v>0</v>
      </c>
      <c r="P3001" t="str">
        <f t="shared" si="665"/>
        <v>15-May</v>
      </c>
      <c r="Q3001" s="9">
        <f t="shared" si="666"/>
        <v>0.55138888888888893</v>
      </c>
      <c r="R3001" t="str">
        <f t="shared" si="667"/>
        <v>Afternoon</v>
      </c>
      <c r="S3001" s="2">
        <f t="shared" si="668"/>
        <v>15</v>
      </c>
      <c r="T3001" t="str">
        <f t="shared" si="669"/>
        <v>Others</v>
      </c>
      <c r="U3001">
        <f t="shared" si="670"/>
        <v>13</v>
      </c>
      <c r="V3001" t="str">
        <f t="shared" si="671"/>
        <v>FY Q1</v>
      </c>
    </row>
    <row r="3002" spans="1:22" x14ac:dyDescent="0.3">
      <c r="A3002" s="18">
        <v>44696</v>
      </c>
      <c r="B3002" t="s">
        <v>361</v>
      </c>
      <c r="C3002" t="s">
        <v>366</v>
      </c>
      <c r="D3002" t="s">
        <v>4041</v>
      </c>
      <c r="E3002">
        <v>319463917381</v>
      </c>
      <c r="F3002" t="s">
        <v>16</v>
      </c>
      <c r="G3002" t="s">
        <v>71</v>
      </c>
      <c r="H3002">
        <v>11086</v>
      </c>
      <c r="I3002" s="2">
        <f t="shared" si="658"/>
        <v>2022</v>
      </c>
      <c r="J3002" s="2" t="str">
        <f t="shared" si="659"/>
        <v>May</v>
      </c>
      <c r="K3002" s="2">
        <f t="shared" si="660"/>
        <v>5</v>
      </c>
      <c r="L3002" s="2" t="str">
        <f t="shared" si="661"/>
        <v>Sunday</v>
      </c>
      <c r="M3002" s="2">
        <f t="shared" si="662"/>
        <v>21</v>
      </c>
      <c r="N3002" s="3">
        <f t="shared" si="663"/>
        <v>11086</v>
      </c>
      <c r="O3002" s="3">
        <f t="shared" si="664"/>
        <v>0</v>
      </c>
      <c r="P3002" t="str">
        <f t="shared" si="665"/>
        <v>15-May</v>
      </c>
      <c r="Q3002" s="9">
        <f t="shared" si="666"/>
        <v>0.59444444444444444</v>
      </c>
      <c r="R3002" t="str">
        <f t="shared" si="667"/>
        <v>Afternoon</v>
      </c>
      <c r="S3002" s="2">
        <f t="shared" si="668"/>
        <v>15</v>
      </c>
      <c r="T3002" t="str">
        <f t="shared" si="669"/>
        <v>Others</v>
      </c>
      <c r="U3002">
        <f t="shared" si="670"/>
        <v>14</v>
      </c>
      <c r="V3002" t="str">
        <f t="shared" si="671"/>
        <v>FY Q1</v>
      </c>
    </row>
    <row r="3003" spans="1:22" x14ac:dyDescent="0.3">
      <c r="A3003" s="18">
        <v>44696</v>
      </c>
      <c r="B3003" t="s">
        <v>609</v>
      </c>
      <c r="C3003" t="s">
        <v>65</v>
      </c>
      <c r="D3003" t="s">
        <v>4042</v>
      </c>
      <c r="E3003">
        <v>79611710584</v>
      </c>
      <c r="F3003" t="s">
        <v>16</v>
      </c>
      <c r="G3003" t="s">
        <v>67</v>
      </c>
      <c r="H3003">
        <v>23590</v>
      </c>
      <c r="I3003" s="2">
        <f t="shared" si="658"/>
        <v>2022</v>
      </c>
      <c r="J3003" s="2" t="str">
        <f t="shared" si="659"/>
        <v>May</v>
      </c>
      <c r="K3003" s="2">
        <f t="shared" si="660"/>
        <v>5</v>
      </c>
      <c r="L3003" s="2" t="str">
        <f t="shared" si="661"/>
        <v>Sunday</v>
      </c>
      <c r="M3003" s="2">
        <f t="shared" si="662"/>
        <v>21</v>
      </c>
      <c r="N3003" s="3">
        <f t="shared" si="663"/>
        <v>23590</v>
      </c>
      <c r="O3003" s="3">
        <f t="shared" si="664"/>
        <v>0</v>
      </c>
      <c r="P3003" t="str">
        <f t="shared" si="665"/>
        <v>15-May</v>
      </c>
      <c r="Q3003" s="9">
        <f t="shared" si="666"/>
        <v>0.69930555555555551</v>
      </c>
      <c r="R3003" t="str">
        <f t="shared" si="667"/>
        <v>Afternoon</v>
      </c>
      <c r="S3003" s="2">
        <f t="shared" si="668"/>
        <v>15</v>
      </c>
      <c r="T3003" t="str">
        <f t="shared" si="669"/>
        <v>Others</v>
      </c>
      <c r="U3003">
        <f t="shared" si="670"/>
        <v>16</v>
      </c>
      <c r="V3003" t="str">
        <f t="shared" si="671"/>
        <v>FY Q1</v>
      </c>
    </row>
    <row r="3004" spans="1:22" x14ac:dyDescent="0.3">
      <c r="A3004" s="18">
        <v>44696</v>
      </c>
      <c r="B3004" t="s">
        <v>377</v>
      </c>
      <c r="C3004" t="s">
        <v>104</v>
      </c>
      <c r="D3004" t="s">
        <v>4043</v>
      </c>
      <c r="E3004">
        <v>52700289119</v>
      </c>
      <c r="F3004" t="s">
        <v>16</v>
      </c>
      <c r="G3004" t="s">
        <v>71</v>
      </c>
      <c r="H3004">
        <v>5580</v>
      </c>
      <c r="I3004" s="2">
        <f t="shared" si="658"/>
        <v>2022</v>
      </c>
      <c r="J3004" s="2" t="str">
        <f t="shared" si="659"/>
        <v>May</v>
      </c>
      <c r="K3004" s="2">
        <f t="shared" si="660"/>
        <v>5</v>
      </c>
      <c r="L3004" s="2" t="str">
        <f t="shared" si="661"/>
        <v>Sunday</v>
      </c>
      <c r="M3004" s="2">
        <f t="shared" si="662"/>
        <v>21</v>
      </c>
      <c r="N3004" s="3">
        <f t="shared" si="663"/>
        <v>5580</v>
      </c>
      <c r="O3004" s="3">
        <f t="shared" si="664"/>
        <v>0</v>
      </c>
      <c r="P3004" t="str">
        <f t="shared" si="665"/>
        <v>15-May</v>
      </c>
      <c r="Q3004" s="9">
        <f t="shared" si="666"/>
        <v>0.76249999999999996</v>
      </c>
      <c r="R3004" t="str">
        <f t="shared" si="667"/>
        <v>Evening</v>
      </c>
      <c r="S3004" s="2">
        <f t="shared" si="668"/>
        <v>15</v>
      </c>
      <c r="T3004" t="str">
        <f t="shared" si="669"/>
        <v>Others</v>
      </c>
      <c r="U3004">
        <f t="shared" si="670"/>
        <v>18</v>
      </c>
      <c r="V3004" t="str">
        <f t="shared" si="671"/>
        <v>FY Q1</v>
      </c>
    </row>
    <row r="3005" spans="1:22" x14ac:dyDescent="0.3">
      <c r="A3005" s="18">
        <v>44696</v>
      </c>
      <c r="B3005" t="s">
        <v>1417</v>
      </c>
      <c r="C3005" t="s">
        <v>131</v>
      </c>
      <c r="D3005" t="s">
        <v>4044</v>
      </c>
      <c r="E3005">
        <v>413676184610</v>
      </c>
      <c r="F3005" t="s">
        <v>16</v>
      </c>
      <c r="G3005" t="s">
        <v>71</v>
      </c>
      <c r="H3005">
        <v>6577</v>
      </c>
      <c r="I3005" s="2">
        <f t="shared" si="658"/>
        <v>2022</v>
      </c>
      <c r="J3005" s="2" t="str">
        <f t="shared" si="659"/>
        <v>May</v>
      </c>
      <c r="K3005" s="2">
        <f t="shared" si="660"/>
        <v>5</v>
      </c>
      <c r="L3005" s="2" t="str">
        <f t="shared" si="661"/>
        <v>Sunday</v>
      </c>
      <c r="M3005" s="2">
        <f t="shared" si="662"/>
        <v>21</v>
      </c>
      <c r="N3005" s="3">
        <f t="shared" si="663"/>
        <v>6577</v>
      </c>
      <c r="O3005" s="3">
        <f t="shared" si="664"/>
        <v>0</v>
      </c>
      <c r="P3005" t="str">
        <f t="shared" si="665"/>
        <v>15-May</v>
      </c>
      <c r="Q3005" s="9">
        <f t="shared" si="666"/>
        <v>0.77500000000000002</v>
      </c>
      <c r="R3005" t="str">
        <f t="shared" si="667"/>
        <v>Evening</v>
      </c>
      <c r="S3005" s="2">
        <f t="shared" si="668"/>
        <v>15</v>
      </c>
      <c r="T3005" t="str">
        <f t="shared" si="669"/>
        <v>Others</v>
      </c>
      <c r="U3005">
        <f t="shared" si="670"/>
        <v>18</v>
      </c>
      <c r="V3005" t="str">
        <f t="shared" si="671"/>
        <v>FY Q1</v>
      </c>
    </row>
    <row r="3006" spans="1:22" x14ac:dyDescent="0.3">
      <c r="A3006" s="18">
        <v>44696</v>
      </c>
      <c r="B3006" t="s">
        <v>1943</v>
      </c>
      <c r="C3006" t="s">
        <v>262</v>
      </c>
      <c r="D3006" t="s">
        <v>4045</v>
      </c>
      <c r="E3006">
        <v>288930223316</v>
      </c>
      <c r="F3006" t="s">
        <v>16</v>
      </c>
      <c r="G3006" t="s">
        <v>71</v>
      </c>
      <c r="H3006">
        <v>1959</v>
      </c>
      <c r="I3006" s="2">
        <f t="shared" si="658"/>
        <v>2022</v>
      </c>
      <c r="J3006" s="2" t="str">
        <f t="shared" si="659"/>
        <v>May</v>
      </c>
      <c r="K3006" s="2">
        <f t="shared" si="660"/>
        <v>5</v>
      </c>
      <c r="L3006" s="2" t="str">
        <f t="shared" si="661"/>
        <v>Sunday</v>
      </c>
      <c r="M3006" s="2">
        <f t="shared" si="662"/>
        <v>21</v>
      </c>
      <c r="N3006" s="3">
        <f t="shared" si="663"/>
        <v>1959</v>
      </c>
      <c r="O3006" s="3">
        <f t="shared" si="664"/>
        <v>0</v>
      </c>
      <c r="P3006" t="str">
        <f t="shared" si="665"/>
        <v>15-May</v>
      </c>
      <c r="Q3006" s="9">
        <f t="shared" si="666"/>
        <v>0.90138888888888891</v>
      </c>
      <c r="R3006" t="str">
        <f t="shared" si="667"/>
        <v>Night</v>
      </c>
      <c r="S3006" s="2">
        <f t="shared" si="668"/>
        <v>15</v>
      </c>
      <c r="T3006" t="str">
        <f t="shared" si="669"/>
        <v>Others</v>
      </c>
      <c r="U3006">
        <f t="shared" si="670"/>
        <v>21</v>
      </c>
      <c r="V3006" t="str">
        <f t="shared" si="671"/>
        <v>FY Q1</v>
      </c>
    </row>
    <row r="3007" spans="1:22" x14ac:dyDescent="0.3">
      <c r="A3007" s="18">
        <v>44697</v>
      </c>
      <c r="B3007" t="s">
        <v>662</v>
      </c>
      <c r="C3007" t="s">
        <v>343</v>
      </c>
      <c r="D3007" t="s">
        <v>4046</v>
      </c>
      <c r="E3007">
        <v>11321582783</v>
      </c>
      <c r="F3007" t="s">
        <v>15</v>
      </c>
      <c r="G3007" t="s">
        <v>71</v>
      </c>
      <c r="H3007">
        <v>3475</v>
      </c>
      <c r="I3007" s="2">
        <f t="shared" si="658"/>
        <v>2022</v>
      </c>
      <c r="J3007" s="2" t="str">
        <f t="shared" si="659"/>
        <v>May</v>
      </c>
      <c r="K3007" s="2">
        <f t="shared" si="660"/>
        <v>5</v>
      </c>
      <c r="L3007" s="2" t="str">
        <f t="shared" si="661"/>
        <v>Monday</v>
      </c>
      <c r="M3007" s="2">
        <f t="shared" si="662"/>
        <v>21</v>
      </c>
      <c r="N3007" s="3">
        <f t="shared" si="663"/>
        <v>0</v>
      </c>
      <c r="O3007" s="3">
        <f t="shared" si="664"/>
        <v>3475</v>
      </c>
      <c r="P3007" t="str">
        <f t="shared" si="665"/>
        <v>16-May</v>
      </c>
      <c r="Q3007" s="9">
        <f t="shared" si="666"/>
        <v>0.3347222222222222</v>
      </c>
      <c r="R3007" t="str">
        <f t="shared" si="667"/>
        <v>Morning</v>
      </c>
      <c r="S3007" s="2">
        <f t="shared" si="668"/>
        <v>16</v>
      </c>
      <c r="T3007" t="str">
        <f t="shared" si="669"/>
        <v>UPI Transfer</v>
      </c>
      <c r="U3007">
        <f t="shared" si="670"/>
        <v>8</v>
      </c>
      <c r="V3007" t="str">
        <f t="shared" si="671"/>
        <v>FY Q1</v>
      </c>
    </row>
    <row r="3008" spans="1:22" x14ac:dyDescent="0.3">
      <c r="A3008" s="18">
        <v>44697</v>
      </c>
      <c r="B3008" t="s">
        <v>677</v>
      </c>
      <c r="C3008" t="s">
        <v>95</v>
      </c>
      <c r="D3008" t="s">
        <v>4047</v>
      </c>
      <c r="E3008">
        <v>36775968270</v>
      </c>
      <c r="F3008" t="s">
        <v>16</v>
      </c>
      <c r="G3008" t="s">
        <v>67</v>
      </c>
      <c r="H3008">
        <v>7947</v>
      </c>
      <c r="I3008" s="2">
        <f t="shared" si="658"/>
        <v>2022</v>
      </c>
      <c r="J3008" s="2" t="str">
        <f t="shared" si="659"/>
        <v>May</v>
      </c>
      <c r="K3008" s="2">
        <f t="shared" si="660"/>
        <v>5</v>
      </c>
      <c r="L3008" s="2" t="str">
        <f t="shared" si="661"/>
        <v>Monday</v>
      </c>
      <c r="M3008" s="2">
        <f t="shared" si="662"/>
        <v>21</v>
      </c>
      <c r="N3008" s="3">
        <f t="shared" si="663"/>
        <v>7947</v>
      </c>
      <c r="O3008" s="3">
        <f t="shared" si="664"/>
        <v>0</v>
      </c>
      <c r="P3008" t="str">
        <f t="shared" si="665"/>
        <v>16-May</v>
      </c>
      <c r="Q3008" s="9">
        <f t="shared" si="666"/>
        <v>0.48680555555555555</v>
      </c>
      <c r="R3008" t="str">
        <f t="shared" si="667"/>
        <v>Morning</v>
      </c>
      <c r="S3008" s="2">
        <f t="shared" si="668"/>
        <v>16</v>
      </c>
      <c r="T3008" t="str">
        <f t="shared" si="669"/>
        <v>Others</v>
      </c>
      <c r="U3008">
        <f t="shared" si="670"/>
        <v>11</v>
      </c>
      <c r="V3008" t="str">
        <f t="shared" si="671"/>
        <v>FY Q1</v>
      </c>
    </row>
    <row r="3009" spans="1:22" x14ac:dyDescent="0.3">
      <c r="A3009" s="18">
        <v>44697</v>
      </c>
      <c r="B3009" t="s">
        <v>946</v>
      </c>
      <c r="C3009" t="s">
        <v>79</v>
      </c>
      <c r="D3009" t="s">
        <v>4048</v>
      </c>
      <c r="E3009">
        <v>105367312538</v>
      </c>
      <c r="F3009" t="s">
        <v>16</v>
      </c>
      <c r="G3009" t="s">
        <v>67</v>
      </c>
      <c r="H3009">
        <v>9933</v>
      </c>
      <c r="I3009" s="2">
        <f t="shared" si="658"/>
        <v>2022</v>
      </c>
      <c r="J3009" s="2" t="str">
        <f t="shared" si="659"/>
        <v>May</v>
      </c>
      <c r="K3009" s="2">
        <f t="shared" si="660"/>
        <v>5</v>
      </c>
      <c r="L3009" s="2" t="str">
        <f t="shared" si="661"/>
        <v>Monday</v>
      </c>
      <c r="M3009" s="2">
        <f t="shared" si="662"/>
        <v>21</v>
      </c>
      <c r="N3009" s="3">
        <f t="shared" si="663"/>
        <v>9933</v>
      </c>
      <c r="O3009" s="3">
        <f t="shared" si="664"/>
        <v>0</v>
      </c>
      <c r="P3009" t="str">
        <f t="shared" si="665"/>
        <v>16-May</v>
      </c>
      <c r="Q3009" s="9">
        <f t="shared" si="666"/>
        <v>0.59236111111111112</v>
      </c>
      <c r="R3009" t="str">
        <f t="shared" si="667"/>
        <v>Afternoon</v>
      </c>
      <c r="S3009" s="2">
        <f t="shared" si="668"/>
        <v>16</v>
      </c>
      <c r="T3009" t="str">
        <f t="shared" si="669"/>
        <v>Others</v>
      </c>
      <c r="U3009">
        <f t="shared" si="670"/>
        <v>14</v>
      </c>
      <c r="V3009" t="str">
        <f t="shared" si="671"/>
        <v>FY Q1</v>
      </c>
    </row>
    <row r="3010" spans="1:22" x14ac:dyDescent="0.3">
      <c r="A3010" s="18">
        <v>44697</v>
      </c>
      <c r="B3010" t="s">
        <v>718</v>
      </c>
      <c r="C3010" t="s">
        <v>452</v>
      </c>
      <c r="D3010" t="s">
        <v>4049</v>
      </c>
      <c r="E3010">
        <v>201982205283</v>
      </c>
      <c r="F3010" t="s">
        <v>15</v>
      </c>
      <c r="G3010" t="s">
        <v>71</v>
      </c>
      <c r="H3010">
        <v>3012</v>
      </c>
      <c r="I3010" s="2">
        <f t="shared" si="658"/>
        <v>2022</v>
      </c>
      <c r="J3010" s="2" t="str">
        <f t="shared" si="659"/>
        <v>May</v>
      </c>
      <c r="K3010" s="2">
        <f t="shared" si="660"/>
        <v>5</v>
      </c>
      <c r="L3010" s="2" t="str">
        <f t="shared" si="661"/>
        <v>Monday</v>
      </c>
      <c r="M3010" s="2">
        <f t="shared" si="662"/>
        <v>21</v>
      </c>
      <c r="N3010" s="3">
        <f t="shared" si="663"/>
        <v>0</v>
      </c>
      <c r="O3010" s="3">
        <f t="shared" si="664"/>
        <v>3012</v>
      </c>
      <c r="P3010" t="str">
        <f t="shared" si="665"/>
        <v>16-May</v>
      </c>
      <c r="Q3010" s="9">
        <f t="shared" si="666"/>
        <v>0.76875000000000004</v>
      </c>
      <c r="R3010" t="str">
        <f t="shared" si="667"/>
        <v>Evening</v>
      </c>
      <c r="S3010" s="2">
        <f t="shared" si="668"/>
        <v>16</v>
      </c>
      <c r="T3010" t="str">
        <f t="shared" si="669"/>
        <v>UPI Transfer</v>
      </c>
      <c r="U3010">
        <f t="shared" si="670"/>
        <v>18</v>
      </c>
      <c r="V3010" t="str">
        <f t="shared" si="671"/>
        <v>FY Q1</v>
      </c>
    </row>
    <row r="3011" spans="1:22" x14ac:dyDescent="0.3">
      <c r="A3011" s="18">
        <v>44697</v>
      </c>
      <c r="B3011" t="s">
        <v>1479</v>
      </c>
      <c r="C3011" t="s">
        <v>82</v>
      </c>
      <c r="D3011" t="s">
        <v>4050</v>
      </c>
      <c r="E3011">
        <v>648464339231</v>
      </c>
      <c r="F3011" t="s">
        <v>16</v>
      </c>
      <c r="G3011" t="s">
        <v>71</v>
      </c>
      <c r="H3011">
        <v>6202</v>
      </c>
      <c r="I3011" s="2">
        <f t="shared" si="658"/>
        <v>2022</v>
      </c>
      <c r="J3011" s="2" t="str">
        <f t="shared" si="659"/>
        <v>May</v>
      </c>
      <c r="K3011" s="2">
        <f t="shared" si="660"/>
        <v>5</v>
      </c>
      <c r="L3011" s="2" t="str">
        <f t="shared" si="661"/>
        <v>Monday</v>
      </c>
      <c r="M3011" s="2">
        <f t="shared" si="662"/>
        <v>21</v>
      </c>
      <c r="N3011" s="3">
        <f t="shared" si="663"/>
        <v>6202</v>
      </c>
      <c r="O3011" s="3">
        <f t="shared" si="664"/>
        <v>0</v>
      </c>
      <c r="P3011" t="str">
        <f t="shared" si="665"/>
        <v>16-May</v>
      </c>
      <c r="Q3011" s="9">
        <f t="shared" si="666"/>
        <v>0.79236111111111107</v>
      </c>
      <c r="R3011" t="str">
        <f t="shared" si="667"/>
        <v>Evening</v>
      </c>
      <c r="S3011" s="2">
        <f t="shared" si="668"/>
        <v>16</v>
      </c>
      <c r="T3011" t="str">
        <f t="shared" si="669"/>
        <v>Others</v>
      </c>
      <c r="U3011">
        <f t="shared" si="670"/>
        <v>19</v>
      </c>
      <c r="V3011" t="str">
        <f t="shared" si="671"/>
        <v>FY Q1</v>
      </c>
    </row>
    <row r="3012" spans="1:22" x14ac:dyDescent="0.3">
      <c r="A3012" s="18">
        <v>44698</v>
      </c>
      <c r="B3012" t="s">
        <v>823</v>
      </c>
      <c r="C3012" t="s">
        <v>452</v>
      </c>
      <c r="D3012" t="s">
        <v>4051</v>
      </c>
      <c r="E3012">
        <v>897550867588</v>
      </c>
      <c r="F3012" t="s">
        <v>15</v>
      </c>
      <c r="G3012" t="s">
        <v>67</v>
      </c>
      <c r="H3012">
        <v>7610</v>
      </c>
      <c r="I3012" s="2">
        <f t="shared" si="658"/>
        <v>2022</v>
      </c>
      <c r="J3012" s="2" t="str">
        <f t="shared" si="659"/>
        <v>May</v>
      </c>
      <c r="K3012" s="2">
        <f t="shared" si="660"/>
        <v>5</v>
      </c>
      <c r="L3012" s="2" t="str">
        <f t="shared" si="661"/>
        <v>Tuesday</v>
      </c>
      <c r="M3012" s="2">
        <f t="shared" si="662"/>
        <v>21</v>
      </c>
      <c r="N3012" s="3">
        <f t="shared" si="663"/>
        <v>0</v>
      </c>
      <c r="O3012" s="3">
        <f t="shared" si="664"/>
        <v>7610</v>
      </c>
      <c r="P3012" t="str">
        <f t="shared" si="665"/>
        <v>17-May</v>
      </c>
      <c r="Q3012" s="9">
        <f t="shared" si="666"/>
        <v>0.29444444444444445</v>
      </c>
      <c r="R3012" t="str">
        <f t="shared" si="667"/>
        <v>Morning</v>
      </c>
      <c r="S3012" s="2">
        <f t="shared" si="668"/>
        <v>17</v>
      </c>
      <c r="T3012" t="str">
        <f t="shared" si="669"/>
        <v>UPI Transfer</v>
      </c>
      <c r="U3012">
        <f t="shared" si="670"/>
        <v>7</v>
      </c>
      <c r="V3012" t="str">
        <f t="shared" si="671"/>
        <v>FY Q1</v>
      </c>
    </row>
    <row r="3013" spans="1:22" x14ac:dyDescent="0.3">
      <c r="A3013" s="18">
        <v>44698</v>
      </c>
      <c r="B3013" t="s">
        <v>2786</v>
      </c>
      <c r="C3013" t="s">
        <v>262</v>
      </c>
      <c r="D3013" t="s">
        <v>4052</v>
      </c>
      <c r="E3013">
        <v>898676969519</v>
      </c>
      <c r="F3013" t="s">
        <v>16</v>
      </c>
      <c r="G3013" t="s">
        <v>71</v>
      </c>
      <c r="H3013">
        <v>7730</v>
      </c>
      <c r="I3013" s="2">
        <f t="shared" si="658"/>
        <v>2022</v>
      </c>
      <c r="J3013" s="2" t="str">
        <f t="shared" si="659"/>
        <v>May</v>
      </c>
      <c r="K3013" s="2">
        <f t="shared" si="660"/>
        <v>5</v>
      </c>
      <c r="L3013" s="2" t="str">
        <f t="shared" si="661"/>
        <v>Tuesday</v>
      </c>
      <c r="M3013" s="2">
        <f t="shared" si="662"/>
        <v>21</v>
      </c>
      <c r="N3013" s="3">
        <f t="shared" si="663"/>
        <v>7730</v>
      </c>
      <c r="O3013" s="3">
        <f t="shared" si="664"/>
        <v>0</v>
      </c>
      <c r="P3013" t="str">
        <f t="shared" si="665"/>
        <v>17-May</v>
      </c>
      <c r="Q3013" s="9">
        <f t="shared" si="666"/>
        <v>0.31666666666666665</v>
      </c>
      <c r="R3013" t="str">
        <f t="shared" si="667"/>
        <v>Morning</v>
      </c>
      <c r="S3013" s="2">
        <f t="shared" si="668"/>
        <v>17</v>
      </c>
      <c r="T3013" t="str">
        <f t="shared" si="669"/>
        <v>Others</v>
      </c>
      <c r="U3013">
        <f t="shared" si="670"/>
        <v>7</v>
      </c>
      <c r="V3013" t="str">
        <f t="shared" si="671"/>
        <v>FY Q1</v>
      </c>
    </row>
    <row r="3014" spans="1:22" x14ac:dyDescent="0.3">
      <c r="A3014" s="18">
        <v>44698</v>
      </c>
      <c r="B3014" t="s">
        <v>1081</v>
      </c>
      <c r="C3014" t="s">
        <v>167</v>
      </c>
      <c r="D3014" t="s">
        <v>4053</v>
      </c>
      <c r="E3014">
        <v>328003627915</v>
      </c>
      <c r="F3014" t="s">
        <v>15</v>
      </c>
      <c r="G3014" t="s">
        <v>67</v>
      </c>
      <c r="H3014">
        <v>7441</v>
      </c>
      <c r="I3014" s="2">
        <f t="shared" si="658"/>
        <v>2022</v>
      </c>
      <c r="J3014" s="2" t="str">
        <f t="shared" si="659"/>
        <v>May</v>
      </c>
      <c r="K3014" s="2">
        <f t="shared" si="660"/>
        <v>5</v>
      </c>
      <c r="L3014" s="2" t="str">
        <f t="shared" si="661"/>
        <v>Tuesday</v>
      </c>
      <c r="M3014" s="2">
        <f t="shared" si="662"/>
        <v>21</v>
      </c>
      <c r="N3014" s="3">
        <f t="shared" si="663"/>
        <v>0</v>
      </c>
      <c r="O3014" s="3">
        <f t="shared" si="664"/>
        <v>7441</v>
      </c>
      <c r="P3014" t="str">
        <f t="shared" si="665"/>
        <v>17-May</v>
      </c>
      <c r="Q3014" s="9">
        <f t="shared" si="666"/>
        <v>0.56111111111111112</v>
      </c>
      <c r="R3014" t="str">
        <f t="shared" si="667"/>
        <v>Afternoon</v>
      </c>
      <c r="S3014" s="2">
        <f t="shared" si="668"/>
        <v>17</v>
      </c>
      <c r="T3014" t="str">
        <f t="shared" si="669"/>
        <v>UPI Transfer</v>
      </c>
      <c r="U3014">
        <f t="shared" si="670"/>
        <v>13</v>
      </c>
      <c r="V3014" t="str">
        <f t="shared" si="671"/>
        <v>FY Q1</v>
      </c>
    </row>
    <row r="3015" spans="1:22" x14ac:dyDescent="0.3">
      <c r="A3015" s="18">
        <v>44698</v>
      </c>
      <c r="B3015" t="s">
        <v>811</v>
      </c>
      <c r="C3015" t="s">
        <v>95</v>
      </c>
      <c r="D3015" t="s">
        <v>4054</v>
      </c>
      <c r="E3015">
        <v>778042089538</v>
      </c>
      <c r="F3015" t="s">
        <v>16</v>
      </c>
      <c r="G3015" t="s">
        <v>71</v>
      </c>
      <c r="H3015">
        <v>8991</v>
      </c>
      <c r="I3015" s="2">
        <f t="shared" si="658"/>
        <v>2022</v>
      </c>
      <c r="J3015" s="2" t="str">
        <f t="shared" si="659"/>
        <v>May</v>
      </c>
      <c r="K3015" s="2">
        <f t="shared" si="660"/>
        <v>5</v>
      </c>
      <c r="L3015" s="2" t="str">
        <f t="shared" si="661"/>
        <v>Tuesday</v>
      </c>
      <c r="M3015" s="2">
        <f t="shared" si="662"/>
        <v>21</v>
      </c>
      <c r="N3015" s="3">
        <f t="shared" si="663"/>
        <v>8991</v>
      </c>
      <c r="O3015" s="3">
        <f t="shared" si="664"/>
        <v>0</v>
      </c>
      <c r="P3015" t="str">
        <f t="shared" si="665"/>
        <v>17-May</v>
      </c>
      <c r="Q3015" s="9">
        <f t="shared" si="666"/>
        <v>0.65277777777777779</v>
      </c>
      <c r="R3015" t="str">
        <f t="shared" si="667"/>
        <v>Afternoon</v>
      </c>
      <c r="S3015" s="2">
        <f t="shared" si="668"/>
        <v>17</v>
      </c>
      <c r="T3015" t="str">
        <f t="shared" si="669"/>
        <v>Others</v>
      </c>
      <c r="U3015">
        <f t="shared" si="670"/>
        <v>15</v>
      </c>
      <c r="V3015" t="str">
        <f t="shared" si="671"/>
        <v>FY Q1</v>
      </c>
    </row>
    <row r="3016" spans="1:22" x14ac:dyDescent="0.3">
      <c r="A3016" s="18">
        <v>44698</v>
      </c>
      <c r="B3016" t="s">
        <v>1513</v>
      </c>
      <c r="C3016" t="s">
        <v>282</v>
      </c>
      <c r="D3016" t="s">
        <v>4055</v>
      </c>
      <c r="E3016">
        <v>163544592859</v>
      </c>
      <c r="F3016" t="s">
        <v>16</v>
      </c>
      <c r="G3016" t="s">
        <v>67</v>
      </c>
      <c r="H3016">
        <v>7637</v>
      </c>
      <c r="I3016" s="2">
        <f t="shared" si="658"/>
        <v>2022</v>
      </c>
      <c r="J3016" s="2" t="str">
        <f t="shared" si="659"/>
        <v>May</v>
      </c>
      <c r="K3016" s="2">
        <f t="shared" si="660"/>
        <v>5</v>
      </c>
      <c r="L3016" s="2" t="str">
        <f t="shared" si="661"/>
        <v>Tuesday</v>
      </c>
      <c r="M3016" s="2">
        <f t="shared" si="662"/>
        <v>21</v>
      </c>
      <c r="N3016" s="3">
        <f t="shared" si="663"/>
        <v>7637</v>
      </c>
      <c r="O3016" s="3">
        <f t="shared" si="664"/>
        <v>0</v>
      </c>
      <c r="P3016" t="str">
        <f t="shared" si="665"/>
        <v>17-May</v>
      </c>
      <c r="Q3016" s="9">
        <f t="shared" si="666"/>
        <v>0.71597222222222223</v>
      </c>
      <c r="R3016" t="str">
        <f t="shared" si="667"/>
        <v>Evening</v>
      </c>
      <c r="S3016" s="2">
        <f t="shared" si="668"/>
        <v>17</v>
      </c>
      <c r="T3016" t="str">
        <f t="shared" si="669"/>
        <v>Others</v>
      </c>
      <c r="U3016">
        <f t="shared" si="670"/>
        <v>17</v>
      </c>
      <c r="V3016" t="str">
        <f t="shared" si="671"/>
        <v>FY Q1</v>
      </c>
    </row>
    <row r="3017" spans="1:22" x14ac:dyDescent="0.3">
      <c r="A3017" s="18">
        <v>44699</v>
      </c>
      <c r="B3017" t="s">
        <v>708</v>
      </c>
      <c r="C3017" t="s">
        <v>219</v>
      </c>
      <c r="D3017" t="s">
        <v>4056</v>
      </c>
      <c r="E3017">
        <v>667891446285</v>
      </c>
      <c r="F3017" t="s">
        <v>15</v>
      </c>
      <c r="G3017" t="s">
        <v>71</v>
      </c>
      <c r="H3017">
        <v>8499</v>
      </c>
      <c r="I3017" s="2">
        <f t="shared" si="658"/>
        <v>2022</v>
      </c>
      <c r="J3017" s="2" t="str">
        <f t="shared" si="659"/>
        <v>May</v>
      </c>
      <c r="K3017" s="2">
        <f t="shared" si="660"/>
        <v>5</v>
      </c>
      <c r="L3017" s="2" t="str">
        <f t="shared" si="661"/>
        <v>Wednesday</v>
      </c>
      <c r="M3017" s="2">
        <f t="shared" si="662"/>
        <v>21</v>
      </c>
      <c r="N3017" s="3">
        <f t="shared" si="663"/>
        <v>0</v>
      </c>
      <c r="O3017" s="3">
        <f t="shared" si="664"/>
        <v>8499</v>
      </c>
      <c r="P3017" t="str">
        <f t="shared" si="665"/>
        <v>18-May</v>
      </c>
      <c r="Q3017" s="9">
        <f t="shared" si="666"/>
        <v>0.47152777777777777</v>
      </c>
      <c r="R3017" t="str">
        <f t="shared" si="667"/>
        <v>Morning</v>
      </c>
      <c r="S3017" s="2">
        <f t="shared" si="668"/>
        <v>18</v>
      </c>
      <c r="T3017" t="str">
        <f t="shared" si="669"/>
        <v>UPI Transfer</v>
      </c>
      <c r="U3017">
        <f t="shared" si="670"/>
        <v>11</v>
      </c>
      <c r="V3017" t="str">
        <f t="shared" si="671"/>
        <v>FY Q1</v>
      </c>
    </row>
    <row r="3018" spans="1:22" x14ac:dyDescent="0.3">
      <c r="A3018" s="18">
        <v>44699</v>
      </c>
      <c r="B3018" t="s">
        <v>628</v>
      </c>
      <c r="C3018" t="s">
        <v>69</v>
      </c>
      <c r="D3018" t="s">
        <v>4057</v>
      </c>
      <c r="E3018">
        <v>139986976172</v>
      </c>
      <c r="F3018" t="s">
        <v>16</v>
      </c>
      <c r="G3018" t="s">
        <v>67</v>
      </c>
      <c r="H3018">
        <v>6158</v>
      </c>
      <c r="I3018" s="2">
        <f t="shared" si="658"/>
        <v>2022</v>
      </c>
      <c r="J3018" s="2" t="str">
        <f t="shared" si="659"/>
        <v>May</v>
      </c>
      <c r="K3018" s="2">
        <f t="shared" si="660"/>
        <v>5</v>
      </c>
      <c r="L3018" s="2" t="str">
        <f t="shared" si="661"/>
        <v>Wednesday</v>
      </c>
      <c r="M3018" s="2">
        <f t="shared" si="662"/>
        <v>21</v>
      </c>
      <c r="N3018" s="3">
        <f t="shared" si="663"/>
        <v>6158</v>
      </c>
      <c r="O3018" s="3">
        <f t="shared" si="664"/>
        <v>0</v>
      </c>
      <c r="P3018" t="str">
        <f t="shared" si="665"/>
        <v>18-May</v>
      </c>
      <c r="Q3018" s="9">
        <f t="shared" si="666"/>
        <v>0.84861111111111109</v>
      </c>
      <c r="R3018" t="str">
        <f t="shared" si="667"/>
        <v>Evening</v>
      </c>
      <c r="S3018" s="2">
        <f t="shared" si="668"/>
        <v>18</v>
      </c>
      <c r="T3018" t="str">
        <f t="shared" si="669"/>
        <v>Others</v>
      </c>
      <c r="U3018">
        <f t="shared" si="670"/>
        <v>20</v>
      </c>
      <c r="V3018" t="str">
        <f t="shared" si="671"/>
        <v>FY Q1</v>
      </c>
    </row>
    <row r="3019" spans="1:22" x14ac:dyDescent="0.3">
      <c r="A3019" s="18">
        <v>44699</v>
      </c>
      <c r="B3019" t="s">
        <v>405</v>
      </c>
      <c r="C3019" t="s">
        <v>82</v>
      </c>
      <c r="D3019" t="s">
        <v>4058</v>
      </c>
      <c r="E3019">
        <v>771373240570</v>
      </c>
      <c r="F3019" t="s">
        <v>16</v>
      </c>
      <c r="G3019" t="s">
        <v>71</v>
      </c>
      <c r="H3019">
        <v>10519</v>
      </c>
      <c r="I3019" s="2">
        <f t="shared" si="658"/>
        <v>2022</v>
      </c>
      <c r="J3019" s="2" t="str">
        <f t="shared" si="659"/>
        <v>May</v>
      </c>
      <c r="K3019" s="2">
        <f t="shared" si="660"/>
        <v>5</v>
      </c>
      <c r="L3019" s="2" t="str">
        <f t="shared" si="661"/>
        <v>Wednesday</v>
      </c>
      <c r="M3019" s="2">
        <f t="shared" si="662"/>
        <v>21</v>
      </c>
      <c r="N3019" s="3">
        <f t="shared" si="663"/>
        <v>10519</v>
      </c>
      <c r="O3019" s="3">
        <f t="shared" si="664"/>
        <v>0</v>
      </c>
      <c r="P3019" t="str">
        <f t="shared" si="665"/>
        <v>18-May</v>
      </c>
      <c r="Q3019" s="9">
        <f t="shared" si="666"/>
        <v>0.86944444444444446</v>
      </c>
      <c r="R3019" t="str">
        <f t="shared" si="667"/>
        <v>Evening</v>
      </c>
      <c r="S3019" s="2">
        <f t="shared" si="668"/>
        <v>18</v>
      </c>
      <c r="T3019" t="str">
        <f t="shared" si="669"/>
        <v>Others</v>
      </c>
      <c r="U3019">
        <f t="shared" si="670"/>
        <v>20</v>
      </c>
      <c r="V3019" t="str">
        <f t="shared" si="671"/>
        <v>FY Q1</v>
      </c>
    </row>
    <row r="3020" spans="1:22" x14ac:dyDescent="0.3">
      <c r="A3020" s="18">
        <v>44700</v>
      </c>
      <c r="B3020" t="s">
        <v>522</v>
      </c>
      <c r="C3020" t="s">
        <v>104</v>
      </c>
      <c r="D3020" t="s">
        <v>4059</v>
      </c>
      <c r="E3020">
        <v>546600940343</v>
      </c>
      <c r="F3020" t="s">
        <v>16</v>
      </c>
      <c r="G3020" t="s">
        <v>71</v>
      </c>
      <c r="H3020">
        <v>6405</v>
      </c>
      <c r="I3020" s="2">
        <f t="shared" si="658"/>
        <v>2022</v>
      </c>
      <c r="J3020" s="2" t="str">
        <f t="shared" si="659"/>
        <v>May</v>
      </c>
      <c r="K3020" s="2">
        <f t="shared" si="660"/>
        <v>5</v>
      </c>
      <c r="L3020" s="2" t="str">
        <f t="shared" si="661"/>
        <v>Thursday</v>
      </c>
      <c r="M3020" s="2">
        <f t="shared" si="662"/>
        <v>21</v>
      </c>
      <c r="N3020" s="3">
        <f t="shared" si="663"/>
        <v>6405</v>
      </c>
      <c r="O3020" s="3">
        <f t="shared" si="664"/>
        <v>0</v>
      </c>
      <c r="P3020" t="str">
        <f t="shared" si="665"/>
        <v>19-May</v>
      </c>
      <c r="Q3020" s="9">
        <f t="shared" si="666"/>
        <v>0.55486111111111114</v>
      </c>
      <c r="R3020" t="str">
        <f t="shared" si="667"/>
        <v>Afternoon</v>
      </c>
      <c r="S3020" s="2">
        <f t="shared" si="668"/>
        <v>19</v>
      </c>
      <c r="T3020" t="str">
        <f t="shared" si="669"/>
        <v>Others</v>
      </c>
      <c r="U3020">
        <f t="shared" si="670"/>
        <v>13</v>
      </c>
      <c r="V3020" t="str">
        <f t="shared" si="671"/>
        <v>FY Q1</v>
      </c>
    </row>
    <row r="3021" spans="1:22" x14ac:dyDescent="0.3">
      <c r="A3021" s="18">
        <v>44700</v>
      </c>
      <c r="B3021" t="s">
        <v>1515</v>
      </c>
      <c r="C3021" t="s">
        <v>325</v>
      </c>
      <c r="D3021" t="s">
        <v>4060</v>
      </c>
      <c r="E3021">
        <v>173875523506</v>
      </c>
      <c r="F3021" t="s">
        <v>16</v>
      </c>
      <c r="G3021" t="s">
        <v>71</v>
      </c>
      <c r="H3021">
        <v>13527</v>
      </c>
      <c r="I3021" s="2">
        <f t="shared" si="658"/>
        <v>2022</v>
      </c>
      <c r="J3021" s="2" t="str">
        <f t="shared" si="659"/>
        <v>May</v>
      </c>
      <c r="K3021" s="2">
        <f t="shared" si="660"/>
        <v>5</v>
      </c>
      <c r="L3021" s="2" t="str">
        <f t="shared" si="661"/>
        <v>Thursday</v>
      </c>
      <c r="M3021" s="2">
        <f t="shared" si="662"/>
        <v>21</v>
      </c>
      <c r="N3021" s="3">
        <f t="shared" si="663"/>
        <v>13527</v>
      </c>
      <c r="O3021" s="3">
        <f t="shared" si="664"/>
        <v>0</v>
      </c>
      <c r="P3021" t="str">
        <f t="shared" si="665"/>
        <v>19-May</v>
      </c>
      <c r="Q3021" s="9">
        <f t="shared" si="666"/>
        <v>0.78125</v>
      </c>
      <c r="R3021" t="str">
        <f t="shared" si="667"/>
        <v>Evening</v>
      </c>
      <c r="S3021" s="2">
        <f t="shared" si="668"/>
        <v>19</v>
      </c>
      <c r="T3021" t="str">
        <f t="shared" si="669"/>
        <v>Others</v>
      </c>
      <c r="U3021">
        <f t="shared" si="670"/>
        <v>18</v>
      </c>
      <c r="V3021" t="str">
        <f t="shared" si="671"/>
        <v>FY Q1</v>
      </c>
    </row>
    <row r="3022" spans="1:22" x14ac:dyDescent="0.3">
      <c r="A3022" s="18">
        <v>44700</v>
      </c>
      <c r="B3022" t="s">
        <v>3458</v>
      </c>
      <c r="C3022" t="s">
        <v>104</v>
      </c>
      <c r="D3022" t="s">
        <v>4061</v>
      </c>
      <c r="E3022">
        <v>487989796278</v>
      </c>
      <c r="F3022" t="s">
        <v>16</v>
      </c>
      <c r="G3022" t="s">
        <v>67</v>
      </c>
      <c r="H3022">
        <v>13659</v>
      </c>
      <c r="I3022" s="2">
        <f t="shared" si="658"/>
        <v>2022</v>
      </c>
      <c r="J3022" s="2" t="str">
        <f t="shared" si="659"/>
        <v>May</v>
      </c>
      <c r="K3022" s="2">
        <f t="shared" si="660"/>
        <v>5</v>
      </c>
      <c r="L3022" s="2" t="str">
        <f t="shared" si="661"/>
        <v>Thursday</v>
      </c>
      <c r="M3022" s="2">
        <f t="shared" si="662"/>
        <v>21</v>
      </c>
      <c r="N3022" s="3">
        <f t="shared" si="663"/>
        <v>13659</v>
      </c>
      <c r="O3022" s="3">
        <f t="shared" si="664"/>
        <v>0</v>
      </c>
      <c r="P3022" t="str">
        <f t="shared" si="665"/>
        <v>19-May</v>
      </c>
      <c r="Q3022" s="9">
        <f t="shared" si="666"/>
        <v>0.89722222222222225</v>
      </c>
      <c r="R3022" t="str">
        <f t="shared" si="667"/>
        <v>Night</v>
      </c>
      <c r="S3022" s="2">
        <f t="shared" si="668"/>
        <v>19</v>
      </c>
      <c r="T3022" t="str">
        <f t="shared" si="669"/>
        <v>Others</v>
      </c>
      <c r="U3022">
        <f t="shared" si="670"/>
        <v>21</v>
      </c>
      <c r="V3022" t="str">
        <f t="shared" si="671"/>
        <v>FY Q1</v>
      </c>
    </row>
    <row r="3023" spans="1:22" x14ac:dyDescent="0.3">
      <c r="A3023" s="18">
        <v>44700</v>
      </c>
      <c r="B3023" t="s">
        <v>1474</v>
      </c>
      <c r="C3023" t="s">
        <v>104</v>
      </c>
      <c r="D3023" t="s">
        <v>4062</v>
      </c>
      <c r="E3023">
        <v>731873854209</v>
      </c>
      <c r="F3023" t="s">
        <v>16</v>
      </c>
      <c r="G3023" t="s">
        <v>67</v>
      </c>
      <c r="H3023">
        <v>910</v>
      </c>
      <c r="I3023" s="2">
        <f t="shared" si="658"/>
        <v>2022</v>
      </c>
      <c r="J3023" s="2" t="str">
        <f t="shared" si="659"/>
        <v>May</v>
      </c>
      <c r="K3023" s="2">
        <f t="shared" si="660"/>
        <v>5</v>
      </c>
      <c r="L3023" s="2" t="str">
        <f t="shared" si="661"/>
        <v>Thursday</v>
      </c>
      <c r="M3023" s="2">
        <f t="shared" si="662"/>
        <v>21</v>
      </c>
      <c r="N3023" s="3">
        <f t="shared" si="663"/>
        <v>910</v>
      </c>
      <c r="O3023" s="3">
        <f t="shared" si="664"/>
        <v>0</v>
      </c>
      <c r="P3023" t="str">
        <f t="shared" si="665"/>
        <v>19-May</v>
      </c>
      <c r="Q3023" s="9">
        <f t="shared" si="666"/>
        <v>0.90486111111111112</v>
      </c>
      <c r="R3023" t="str">
        <f t="shared" si="667"/>
        <v>Night</v>
      </c>
      <c r="S3023" s="2">
        <f t="shared" si="668"/>
        <v>19</v>
      </c>
      <c r="T3023" t="str">
        <f t="shared" si="669"/>
        <v>Others</v>
      </c>
      <c r="U3023">
        <f t="shared" si="670"/>
        <v>21</v>
      </c>
      <c r="V3023" t="str">
        <f t="shared" si="671"/>
        <v>FY Q1</v>
      </c>
    </row>
    <row r="3024" spans="1:22" x14ac:dyDescent="0.3">
      <c r="A3024" s="18">
        <v>44701</v>
      </c>
      <c r="B3024" t="s">
        <v>1190</v>
      </c>
      <c r="C3024" t="s">
        <v>104</v>
      </c>
      <c r="D3024" t="s">
        <v>4063</v>
      </c>
      <c r="E3024">
        <v>569975098732</v>
      </c>
      <c r="F3024" t="s">
        <v>16</v>
      </c>
      <c r="G3024" t="s">
        <v>67</v>
      </c>
      <c r="H3024">
        <v>6156</v>
      </c>
      <c r="I3024" s="2">
        <f t="shared" si="658"/>
        <v>2022</v>
      </c>
      <c r="J3024" s="2" t="str">
        <f t="shared" si="659"/>
        <v>May</v>
      </c>
      <c r="K3024" s="2">
        <f t="shared" si="660"/>
        <v>5</v>
      </c>
      <c r="L3024" s="2" t="str">
        <f t="shared" si="661"/>
        <v>Friday</v>
      </c>
      <c r="M3024" s="2">
        <f t="shared" si="662"/>
        <v>21</v>
      </c>
      <c r="N3024" s="3">
        <f t="shared" si="663"/>
        <v>6156</v>
      </c>
      <c r="O3024" s="3">
        <f t="shared" si="664"/>
        <v>0</v>
      </c>
      <c r="P3024" t="str">
        <f t="shared" si="665"/>
        <v>20-May</v>
      </c>
      <c r="Q3024" s="9">
        <f t="shared" si="666"/>
        <v>0.60555555555555551</v>
      </c>
      <c r="R3024" t="str">
        <f t="shared" si="667"/>
        <v>Afternoon</v>
      </c>
      <c r="S3024" s="2">
        <f t="shared" si="668"/>
        <v>20</v>
      </c>
      <c r="T3024" t="str">
        <f t="shared" si="669"/>
        <v>Others</v>
      </c>
      <c r="U3024">
        <f t="shared" si="670"/>
        <v>14</v>
      </c>
      <c r="V3024" t="str">
        <f t="shared" si="671"/>
        <v>FY Q1</v>
      </c>
    </row>
    <row r="3025" spans="1:22" x14ac:dyDescent="0.3">
      <c r="A3025" s="18">
        <v>44701</v>
      </c>
      <c r="B3025" t="s">
        <v>1176</v>
      </c>
      <c r="C3025" t="s">
        <v>395</v>
      </c>
      <c r="D3025" t="s">
        <v>4064</v>
      </c>
      <c r="E3025">
        <v>337199515899</v>
      </c>
      <c r="F3025" t="s">
        <v>15</v>
      </c>
      <c r="G3025" t="s">
        <v>67</v>
      </c>
      <c r="H3025">
        <v>17627</v>
      </c>
      <c r="I3025" s="2">
        <f t="shared" si="658"/>
        <v>2022</v>
      </c>
      <c r="J3025" s="2" t="str">
        <f t="shared" si="659"/>
        <v>May</v>
      </c>
      <c r="K3025" s="2">
        <f t="shared" si="660"/>
        <v>5</v>
      </c>
      <c r="L3025" s="2" t="str">
        <f t="shared" si="661"/>
        <v>Friday</v>
      </c>
      <c r="M3025" s="2">
        <f t="shared" si="662"/>
        <v>21</v>
      </c>
      <c r="N3025" s="3">
        <f t="shared" si="663"/>
        <v>0</v>
      </c>
      <c r="O3025" s="3">
        <f t="shared" si="664"/>
        <v>17627</v>
      </c>
      <c r="P3025" t="str">
        <f t="shared" si="665"/>
        <v>20-May</v>
      </c>
      <c r="Q3025" s="9">
        <f t="shared" si="666"/>
        <v>0.71458333333333335</v>
      </c>
      <c r="R3025" t="str">
        <f t="shared" si="667"/>
        <v>Evening</v>
      </c>
      <c r="S3025" s="2">
        <f t="shared" si="668"/>
        <v>20</v>
      </c>
      <c r="T3025" t="str">
        <f t="shared" si="669"/>
        <v>Shopping</v>
      </c>
      <c r="U3025">
        <f t="shared" si="670"/>
        <v>17</v>
      </c>
      <c r="V3025" t="str">
        <f t="shared" si="671"/>
        <v>FY Q1</v>
      </c>
    </row>
    <row r="3026" spans="1:22" x14ac:dyDescent="0.3">
      <c r="A3026" s="18">
        <v>44702</v>
      </c>
      <c r="B3026" t="s">
        <v>3828</v>
      </c>
      <c r="C3026" t="s">
        <v>343</v>
      </c>
      <c r="D3026" t="s">
        <v>4065</v>
      </c>
      <c r="E3026">
        <v>528914827680</v>
      </c>
      <c r="F3026" t="s">
        <v>15</v>
      </c>
      <c r="G3026" t="s">
        <v>71</v>
      </c>
      <c r="H3026">
        <v>2363</v>
      </c>
      <c r="I3026" s="2">
        <f t="shared" si="658"/>
        <v>2022</v>
      </c>
      <c r="J3026" s="2" t="str">
        <f t="shared" si="659"/>
        <v>May</v>
      </c>
      <c r="K3026" s="2">
        <f t="shared" si="660"/>
        <v>5</v>
      </c>
      <c r="L3026" s="2" t="str">
        <f t="shared" si="661"/>
        <v>Saturday</v>
      </c>
      <c r="M3026" s="2">
        <f t="shared" si="662"/>
        <v>21</v>
      </c>
      <c r="N3026" s="3">
        <f t="shared" si="663"/>
        <v>0</v>
      </c>
      <c r="O3026" s="3">
        <f t="shared" si="664"/>
        <v>2363</v>
      </c>
      <c r="P3026" t="str">
        <f t="shared" si="665"/>
        <v>21-May</v>
      </c>
      <c r="Q3026" s="9">
        <f t="shared" si="666"/>
        <v>0.41666666666666669</v>
      </c>
      <c r="R3026" t="str">
        <f t="shared" si="667"/>
        <v>Morning</v>
      </c>
      <c r="S3026" s="2">
        <f t="shared" si="668"/>
        <v>21</v>
      </c>
      <c r="T3026" t="str">
        <f t="shared" si="669"/>
        <v>UPI Transfer</v>
      </c>
      <c r="U3026">
        <f t="shared" si="670"/>
        <v>10</v>
      </c>
      <c r="V3026" t="str">
        <f t="shared" si="671"/>
        <v>FY Q1</v>
      </c>
    </row>
    <row r="3027" spans="1:22" x14ac:dyDescent="0.3">
      <c r="A3027" s="18">
        <v>44702</v>
      </c>
      <c r="B3027" t="s">
        <v>1326</v>
      </c>
      <c r="C3027" t="s">
        <v>189</v>
      </c>
      <c r="D3027" t="s">
        <v>4066</v>
      </c>
      <c r="E3027">
        <v>866142944704</v>
      </c>
      <c r="F3027" t="s">
        <v>16</v>
      </c>
      <c r="G3027" t="s">
        <v>67</v>
      </c>
      <c r="H3027">
        <v>11679</v>
      </c>
      <c r="I3027" s="2">
        <f t="shared" si="658"/>
        <v>2022</v>
      </c>
      <c r="J3027" s="2" t="str">
        <f t="shared" si="659"/>
        <v>May</v>
      </c>
      <c r="K3027" s="2">
        <f t="shared" si="660"/>
        <v>5</v>
      </c>
      <c r="L3027" s="2" t="str">
        <f t="shared" si="661"/>
        <v>Saturday</v>
      </c>
      <c r="M3027" s="2">
        <f t="shared" si="662"/>
        <v>21</v>
      </c>
      <c r="N3027" s="3">
        <f t="shared" si="663"/>
        <v>11679</v>
      </c>
      <c r="O3027" s="3">
        <f t="shared" si="664"/>
        <v>0</v>
      </c>
      <c r="P3027" t="str">
        <f t="shared" si="665"/>
        <v>21-May</v>
      </c>
      <c r="Q3027" s="9">
        <f t="shared" si="666"/>
        <v>0.55347222222222225</v>
      </c>
      <c r="R3027" t="str">
        <f t="shared" si="667"/>
        <v>Afternoon</v>
      </c>
      <c r="S3027" s="2">
        <f t="shared" si="668"/>
        <v>21</v>
      </c>
      <c r="T3027" t="str">
        <f t="shared" si="669"/>
        <v>Others</v>
      </c>
      <c r="U3027">
        <f t="shared" si="670"/>
        <v>13</v>
      </c>
      <c r="V3027" t="str">
        <f t="shared" si="671"/>
        <v>FY Q1</v>
      </c>
    </row>
    <row r="3028" spans="1:22" x14ac:dyDescent="0.3">
      <c r="A3028" s="18">
        <v>44702</v>
      </c>
      <c r="B3028" t="s">
        <v>1506</v>
      </c>
      <c r="C3028" t="s">
        <v>79</v>
      </c>
      <c r="D3028" t="s">
        <v>4067</v>
      </c>
      <c r="E3028">
        <v>162512549816</v>
      </c>
      <c r="F3028" t="s">
        <v>16</v>
      </c>
      <c r="G3028" t="s">
        <v>67</v>
      </c>
      <c r="H3028">
        <v>10270</v>
      </c>
      <c r="I3028" s="2">
        <f t="shared" si="658"/>
        <v>2022</v>
      </c>
      <c r="J3028" s="2" t="str">
        <f t="shared" si="659"/>
        <v>May</v>
      </c>
      <c r="K3028" s="2">
        <f t="shared" si="660"/>
        <v>5</v>
      </c>
      <c r="L3028" s="2" t="str">
        <f t="shared" si="661"/>
        <v>Saturday</v>
      </c>
      <c r="M3028" s="2">
        <f t="shared" si="662"/>
        <v>21</v>
      </c>
      <c r="N3028" s="3">
        <f t="shared" si="663"/>
        <v>10270</v>
      </c>
      <c r="O3028" s="3">
        <f t="shared" si="664"/>
        <v>0</v>
      </c>
      <c r="P3028" t="str">
        <f t="shared" si="665"/>
        <v>21-May</v>
      </c>
      <c r="Q3028" s="9">
        <f t="shared" si="666"/>
        <v>0.65694444444444444</v>
      </c>
      <c r="R3028" t="str">
        <f t="shared" si="667"/>
        <v>Afternoon</v>
      </c>
      <c r="S3028" s="2">
        <f t="shared" si="668"/>
        <v>21</v>
      </c>
      <c r="T3028" t="str">
        <f t="shared" si="669"/>
        <v>Others</v>
      </c>
      <c r="U3028">
        <f t="shared" si="670"/>
        <v>15</v>
      </c>
      <c r="V3028" t="str">
        <f t="shared" si="671"/>
        <v>FY Q1</v>
      </c>
    </row>
    <row r="3029" spans="1:22" x14ac:dyDescent="0.3">
      <c r="A3029" s="18">
        <v>44702</v>
      </c>
      <c r="B3029" t="s">
        <v>1676</v>
      </c>
      <c r="C3029" t="s">
        <v>107</v>
      </c>
      <c r="D3029" t="s">
        <v>4068</v>
      </c>
      <c r="E3029">
        <v>928267150273</v>
      </c>
      <c r="F3029" t="s">
        <v>15</v>
      </c>
      <c r="G3029" t="s">
        <v>67</v>
      </c>
      <c r="H3029">
        <v>14699</v>
      </c>
      <c r="I3029" s="2">
        <f t="shared" si="658"/>
        <v>2022</v>
      </c>
      <c r="J3029" s="2" t="str">
        <f t="shared" si="659"/>
        <v>May</v>
      </c>
      <c r="K3029" s="2">
        <f t="shared" si="660"/>
        <v>5</v>
      </c>
      <c r="L3029" s="2" t="str">
        <f t="shared" si="661"/>
        <v>Saturday</v>
      </c>
      <c r="M3029" s="2">
        <f t="shared" si="662"/>
        <v>21</v>
      </c>
      <c r="N3029" s="3">
        <f t="shared" si="663"/>
        <v>0</v>
      </c>
      <c r="O3029" s="3">
        <f t="shared" si="664"/>
        <v>14699</v>
      </c>
      <c r="P3029" t="str">
        <f t="shared" si="665"/>
        <v>21-May</v>
      </c>
      <c r="Q3029" s="9">
        <f t="shared" si="666"/>
        <v>0.71111111111111114</v>
      </c>
      <c r="R3029" t="str">
        <f t="shared" si="667"/>
        <v>Evening</v>
      </c>
      <c r="S3029" s="2">
        <f t="shared" si="668"/>
        <v>21</v>
      </c>
      <c r="T3029" t="str">
        <f t="shared" si="669"/>
        <v>UPI Transfer</v>
      </c>
      <c r="U3029">
        <f t="shared" si="670"/>
        <v>17</v>
      </c>
      <c r="V3029" t="str">
        <f t="shared" si="671"/>
        <v>FY Q1</v>
      </c>
    </row>
    <row r="3030" spans="1:22" x14ac:dyDescent="0.3">
      <c r="A3030" s="18">
        <v>44702</v>
      </c>
      <c r="B3030" t="s">
        <v>388</v>
      </c>
      <c r="C3030" t="s">
        <v>151</v>
      </c>
      <c r="D3030" t="s">
        <v>4069</v>
      </c>
      <c r="E3030">
        <v>727802731027</v>
      </c>
      <c r="F3030" t="s">
        <v>15</v>
      </c>
      <c r="G3030" t="s">
        <v>67</v>
      </c>
      <c r="H3030">
        <v>8498</v>
      </c>
      <c r="I3030" s="2">
        <f t="shared" si="658"/>
        <v>2022</v>
      </c>
      <c r="J3030" s="2" t="str">
        <f t="shared" si="659"/>
        <v>May</v>
      </c>
      <c r="K3030" s="2">
        <f t="shared" si="660"/>
        <v>5</v>
      </c>
      <c r="L3030" s="2" t="str">
        <f t="shared" si="661"/>
        <v>Saturday</v>
      </c>
      <c r="M3030" s="2">
        <f t="shared" si="662"/>
        <v>21</v>
      </c>
      <c r="N3030" s="3">
        <f t="shared" si="663"/>
        <v>0</v>
      </c>
      <c r="O3030" s="3">
        <f t="shared" si="664"/>
        <v>8498</v>
      </c>
      <c r="P3030" t="str">
        <f t="shared" si="665"/>
        <v>21-May</v>
      </c>
      <c r="Q3030" s="9">
        <f t="shared" si="666"/>
        <v>0.74722222222222223</v>
      </c>
      <c r="R3030" t="str">
        <f t="shared" si="667"/>
        <v>Evening</v>
      </c>
      <c r="S3030" s="2">
        <f t="shared" si="668"/>
        <v>21</v>
      </c>
      <c r="T3030" t="str">
        <f t="shared" si="669"/>
        <v>UPI Transfer</v>
      </c>
      <c r="U3030">
        <f t="shared" si="670"/>
        <v>17</v>
      </c>
      <c r="V3030" t="str">
        <f t="shared" si="671"/>
        <v>FY Q1</v>
      </c>
    </row>
    <row r="3031" spans="1:22" x14ac:dyDescent="0.3">
      <c r="A3031" s="18">
        <v>44702</v>
      </c>
      <c r="B3031" t="s">
        <v>1281</v>
      </c>
      <c r="C3031" t="s">
        <v>207</v>
      </c>
      <c r="D3031" t="s">
        <v>4070</v>
      </c>
      <c r="E3031">
        <v>791259295002</v>
      </c>
      <c r="F3031" t="s">
        <v>15</v>
      </c>
      <c r="G3031" t="s">
        <v>71</v>
      </c>
      <c r="H3031">
        <v>14910</v>
      </c>
      <c r="I3031" s="2">
        <f t="shared" si="658"/>
        <v>2022</v>
      </c>
      <c r="J3031" s="2" t="str">
        <f t="shared" si="659"/>
        <v>May</v>
      </c>
      <c r="K3031" s="2">
        <f t="shared" si="660"/>
        <v>5</v>
      </c>
      <c r="L3031" s="2" t="str">
        <f t="shared" si="661"/>
        <v>Saturday</v>
      </c>
      <c r="M3031" s="2">
        <f t="shared" si="662"/>
        <v>21</v>
      </c>
      <c r="N3031" s="3">
        <f t="shared" si="663"/>
        <v>0</v>
      </c>
      <c r="O3031" s="3">
        <f t="shared" si="664"/>
        <v>14910</v>
      </c>
      <c r="P3031" t="str">
        <f t="shared" si="665"/>
        <v>21-May</v>
      </c>
      <c r="Q3031" s="9">
        <f t="shared" si="666"/>
        <v>0.75277777777777777</v>
      </c>
      <c r="R3031" t="str">
        <f t="shared" si="667"/>
        <v>Evening</v>
      </c>
      <c r="S3031" s="2">
        <f t="shared" si="668"/>
        <v>21</v>
      </c>
      <c r="T3031" t="str">
        <f t="shared" si="669"/>
        <v>UPI Transfer</v>
      </c>
      <c r="U3031">
        <f t="shared" si="670"/>
        <v>18</v>
      </c>
      <c r="V3031" t="str">
        <f t="shared" si="671"/>
        <v>FY Q1</v>
      </c>
    </row>
    <row r="3032" spans="1:22" x14ac:dyDescent="0.3">
      <c r="A3032" s="18">
        <v>44703</v>
      </c>
      <c r="B3032" t="s">
        <v>3688</v>
      </c>
      <c r="C3032" t="s">
        <v>366</v>
      </c>
      <c r="D3032" t="s">
        <v>4071</v>
      </c>
      <c r="E3032">
        <v>631246791460</v>
      </c>
      <c r="F3032" t="s">
        <v>16</v>
      </c>
      <c r="G3032" t="s">
        <v>67</v>
      </c>
      <c r="H3032">
        <v>11576</v>
      </c>
      <c r="I3032" s="2">
        <f t="shared" si="658"/>
        <v>2022</v>
      </c>
      <c r="J3032" s="2" t="str">
        <f t="shared" si="659"/>
        <v>May</v>
      </c>
      <c r="K3032" s="2">
        <f t="shared" si="660"/>
        <v>5</v>
      </c>
      <c r="L3032" s="2" t="str">
        <f t="shared" si="661"/>
        <v>Sunday</v>
      </c>
      <c r="M3032" s="2">
        <f t="shared" si="662"/>
        <v>22</v>
      </c>
      <c r="N3032" s="3">
        <f t="shared" si="663"/>
        <v>11576</v>
      </c>
      <c r="O3032" s="3">
        <f t="shared" si="664"/>
        <v>0</v>
      </c>
      <c r="P3032" t="str">
        <f t="shared" si="665"/>
        <v>22-May</v>
      </c>
      <c r="Q3032" s="9">
        <f t="shared" si="666"/>
        <v>0.38611111111111113</v>
      </c>
      <c r="R3032" t="str">
        <f t="shared" si="667"/>
        <v>Morning</v>
      </c>
      <c r="S3032" s="2">
        <f t="shared" si="668"/>
        <v>22</v>
      </c>
      <c r="T3032" t="str">
        <f t="shared" si="669"/>
        <v>Others</v>
      </c>
      <c r="U3032">
        <f t="shared" si="670"/>
        <v>9</v>
      </c>
      <c r="V3032" t="str">
        <f t="shared" si="671"/>
        <v>FY Q1</v>
      </c>
    </row>
    <row r="3033" spans="1:22" x14ac:dyDescent="0.3">
      <c r="A3033" s="18">
        <v>44703</v>
      </c>
      <c r="B3033" t="s">
        <v>3828</v>
      </c>
      <c r="C3033" t="s">
        <v>273</v>
      </c>
      <c r="D3033" t="s">
        <v>4072</v>
      </c>
      <c r="E3033">
        <v>612871391111</v>
      </c>
      <c r="F3033" t="s">
        <v>16</v>
      </c>
      <c r="G3033" t="s">
        <v>71</v>
      </c>
      <c r="H3033">
        <v>12646</v>
      </c>
      <c r="I3033" s="2">
        <f t="shared" si="658"/>
        <v>2022</v>
      </c>
      <c r="J3033" s="2" t="str">
        <f t="shared" si="659"/>
        <v>May</v>
      </c>
      <c r="K3033" s="2">
        <f t="shared" si="660"/>
        <v>5</v>
      </c>
      <c r="L3033" s="2" t="str">
        <f t="shared" si="661"/>
        <v>Sunday</v>
      </c>
      <c r="M3033" s="2">
        <f t="shared" si="662"/>
        <v>22</v>
      </c>
      <c r="N3033" s="3">
        <f t="shared" si="663"/>
        <v>12646</v>
      </c>
      <c r="O3033" s="3">
        <f t="shared" si="664"/>
        <v>0</v>
      </c>
      <c r="P3033" t="str">
        <f t="shared" si="665"/>
        <v>22-May</v>
      </c>
      <c r="Q3033" s="9">
        <f t="shared" si="666"/>
        <v>0.41666666666666669</v>
      </c>
      <c r="R3033" t="str">
        <f t="shared" si="667"/>
        <v>Morning</v>
      </c>
      <c r="S3033" s="2">
        <f t="shared" si="668"/>
        <v>22</v>
      </c>
      <c r="T3033" t="str">
        <f t="shared" si="669"/>
        <v>Others</v>
      </c>
      <c r="U3033">
        <f t="shared" si="670"/>
        <v>10</v>
      </c>
      <c r="V3033" t="str">
        <f t="shared" si="671"/>
        <v>FY Q1</v>
      </c>
    </row>
    <row r="3034" spans="1:22" x14ac:dyDescent="0.3">
      <c r="A3034" s="18">
        <v>44703</v>
      </c>
      <c r="B3034" t="s">
        <v>1563</v>
      </c>
      <c r="C3034" t="s">
        <v>95</v>
      </c>
      <c r="D3034" t="s">
        <v>4073</v>
      </c>
      <c r="E3034">
        <v>412721364328</v>
      </c>
      <c r="F3034" t="s">
        <v>16</v>
      </c>
      <c r="G3034" t="s">
        <v>71</v>
      </c>
      <c r="H3034">
        <v>9909</v>
      </c>
      <c r="I3034" s="2">
        <f t="shared" si="658"/>
        <v>2022</v>
      </c>
      <c r="J3034" s="2" t="str">
        <f t="shared" si="659"/>
        <v>May</v>
      </c>
      <c r="K3034" s="2">
        <f t="shared" si="660"/>
        <v>5</v>
      </c>
      <c r="L3034" s="2" t="str">
        <f t="shared" si="661"/>
        <v>Sunday</v>
      </c>
      <c r="M3034" s="2">
        <f t="shared" si="662"/>
        <v>22</v>
      </c>
      <c r="N3034" s="3">
        <f t="shared" si="663"/>
        <v>9909</v>
      </c>
      <c r="O3034" s="3">
        <f t="shared" si="664"/>
        <v>0</v>
      </c>
      <c r="P3034" t="str">
        <f t="shared" si="665"/>
        <v>22-May</v>
      </c>
      <c r="Q3034" s="9">
        <f t="shared" si="666"/>
        <v>0.48749999999999999</v>
      </c>
      <c r="R3034" t="str">
        <f t="shared" si="667"/>
        <v>Morning</v>
      </c>
      <c r="S3034" s="2">
        <f t="shared" si="668"/>
        <v>22</v>
      </c>
      <c r="T3034" t="str">
        <f t="shared" si="669"/>
        <v>Others</v>
      </c>
      <c r="U3034">
        <f t="shared" si="670"/>
        <v>11</v>
      </c>
      <c r="V3034" t="str">
        <f t="shared" si="671"/>
        <v>FY Q1</v>
      </c>
    </row>
    <row r="3035" spans="1:22" x14ac:dyDescent="0.3">
      <c r="A3035" s="18">
        <v>44703</v>
      </c>
      <c r="B3035" t="s">
        <v>2117</v>
      </c>
      <c r="C3035" t="s">
        <v>76</v>
      </c>
      <c r="D3035" t="s">
        <v>4074</v>
      </c>
      <c r="E3035">
        <v>607215512055</v>
      </c>
      <c r="F3035" t="s">
        <v>16</v>
      </c>
      <c r="G3035" t="s">
        <v>71</v>
      </c>
      <c r="H3035">
        <v>13217</v>
      </c>
      <c r="I3035" s="2">
        <f t="shared" si="658"/>
        <v>2022</v>
      </c>
      <c r="J3035" s="2" t="str">
        <f t="shared" si="659"/>
        <v>May</v>
      </c>
      <c r="K3035" s="2">
        <f t="shared" si="660"/>
        <v>5</v>
      </c>
      <c r="L3035" s="2" t="str">
        <f t="shared" si="661"/>
        <v>Sunday</v>
      </c>
      <c r="M3035" s="2">
        <f t="shared" si="662"/>
        <v>22</v>
      </c>
      <c r="N3035" s="3">
        <f t="shared" si="663"/>
        <v>13217</v>
      </c>
      <c r="O3035" s="3">
        <f t="shared" si="664"/>
        <v>0</v>
      </c>
      <c r="P3035" t="str">
        <f t="shared" si="665"/>
        <v>22-May</v>
      </c>
      <c r="Q3035" s="9">
        <f t="shared" si="666"/>
        <v>0.54583333333333328</v>
      </c>
      <c r="R3035" t="str">
        <f t="shared" si="667"/>
        <v>Afternoon</v>
      </c>
      <c r="S3035" s="2">
        <f t="shared" si="668"/>
        <v>22</v>
      </c>
      <c r="T3035" t="str">
        <f t="shared" si="669"/>
        <v>Others</v>
      </c>
      <c r="U3035">
        <f t="shared" si="670"/>
        <v>13</v>
      </c>
      <c r="V3035" t="str">
        <f t="shared" si="671"/>
        <v>FY Q1</v>
      </c>
    </row>
    <row r="3036" spans="1:22" x14ac:dyDescent="0.3">
      <c r="A3036" s="18">
        <v>44703</v>
      </c>
      <c r="B3036" t="s">
        <v>2444</v>
      </c>
      <c r="C3036" t="s">
        <v>82</v>
      </c>
      <c r="D3036" t="s">
        <v>4075</v>
      </c>
      <c r="E3036">
        <v>507372130387</v>
      </c>
      <c r="F3036" t="s">
        <v>16</v>
      </c>
      <c r="G3036" t="s">
        <v>67</v>
      </c>
      <c r="H3036">
        <v>8589</v>
      </c>
      <c r="I3036" s="2">
        <f t="shared" si="658"/>
        <v>2022</v>
      </c>
      <c r="J3036" s="2" t="str">
        <f t="shared" si="659"/>
        <v>May</v>
      </c>
      <c r="K3036" s="2">
        <f t="shared" si="660"/>
        <v>5</v>
      </c>
      <c r="L3036" s="2" t="str">
        <f t="shared" si="661"/>
        <v>Sunday</v>
      </c>
      <c r="M3036" s="2">
        <f t="shared" si="662"/>
        <v>22</v>
      </c>
      <c r="N3036" s="3">
        <f t="shared" si="663"/>
        <v>8589</v>
      </c>
      <c r="O3036" s="3">
        <f t="shared" si="664"/>
        <v>0</v>
      </c>
      <c r="P3036" t="str">
        <f t="shared" si="665"/>
        <v>22-May</v>
      </c>
      <c r="Q3036" s="9">
        <f t="shared" si="666"/>
        <v>0.57222222222222219</v>
      </c>
      <c r="R3036" t="str">
        <f t="shared" si="667"/>
        <v>Afternoon</v>
      </c>
      <c r="S3036" s="2">
        <f t="shared" si="668"/>
        <v>22</v>
      </c>
      <c r="T3036" t="str">
        <f t="shared" si="669"/>
        <v>Others</v>
      </c>
      <c r="U3036">
        <f t="shared" si="670"/>
        <v>13</v>
      </c>
      <c r="V3036" t="str">
        <f t="shared" si="671"/>
        <v>FY Q1</v>
      </c>
    </row>
    <row r="3037" spans="1:22" x14ac:dyDescent="0.3">
      <c r="A3037" s="18">
        <v>44703</v>
      </c>
      <c r="B3037" t="s">
        <v>494</v>
      </c>
      <c r="C3037" t="s">
        <v>65</v>
      </c>
      <c r="D3037" t="s">
        <v>4076</v>
      </c>
      <c r="E3037">
        <v>106117908942</v>
      </c>
      <c r="F3037" t="s">
        <v>16</v>
      </c>
      <c r="G3037" t="s">
        <v>67</v>
      </c>
      <c r="H3037">
        <v>10157</v>
      </c>
      <c r="I3037" s="2">
        <f t="shared" si="658"/>
        <v>2022</v>
      </c>
      <c r="J3037" s="2" t="str">
        <f t="shared" si="659"/>
        <v>May</v>
      </c>
      <c r="K3037" s="2">
        <f t="shared" si="660"/>
        <v>5</v>
      </c>
      <c r="L3037" s="2" t="str">
        <f t="shared" si="661"/>
        <v>Sunday</v>
      </c>
      <c r="M3037" s="2">
        <f t="shared" si="662"/>
        <v>22</v>
      </c>
      <c r="N3037" s="3">
        <f t="shared" si="663"/>
        <v>10157</v>
      </c>
      <c r="O3037" s="3">
        <f t="shared" si="664"/>
        <v>0</v>
      </c>
      <c r="P3037" t="str">
        <f t="shared" si="665"/>
        <v>22-May</v>
      </c>
      <c r="Q3037" s="9">
        <f t="shared" si="666"/>
        <v>0.66388888888888886</v>
      </c>
      <c r="R3037" t="str">
        <f t="shared" si="667"/>
        <v>Afternoon</v>
      </c>
      <c r="S3037" s="2">
        <f t="shared" si="668"/>
        <v>22</v>
      </c>
      <c r="T3037" t="str">
        <f t="shared" si="669"/>
        <v>Others</v>
      </c>
      <c r="U3037">
        <f t="shared" si="670"/>
        <v>15</v>
      </c>
      <c r="V3037" t="str">
        <f t="shared" si="671"/>
        <v>FY Q1</v>
      </c>
    </row>
    <row r="3038" spans="1:22" x14ac:dyDescent="0.3">
      <c r="A3038" s="18">
        <v>44703</v>
      </c>
      <c r="B3038" t="s">
        <v>547</v>
      </c>
      <c r="C3038" t="s">
        <v>95</v>
      </c>
      <c r="D3038" t="s">
        <v>4077</v>
      </c>
      <c r="E3038">
        <v>165089164995</v>
      </c>
      <c r="F3038" t="s">
        <v>16</v>
      </c>
      <c r="G3038" t="s">
        <v>71</v>
      </c>
      <c r="H3038">
        <v>29645</v>
      </c>
      <c r="I3038" s="2">
        <f t="shared" si="658"/>
        <v>2022</v>
      </c>
      <c r="J3038" s="2" t="str">
        <f t="shared" si="659"/>
        <v>May</v>
      </c>
      <c r="K3038" s="2">
        <f t="shared" si="660"/>
        <v>5</v>
      </c>
      <c r="L3038" s="2" t="str">
        <f t="shared" si="661"/>
        <v>Sunday</v>
      </c>
      <c r="M3038" s="2">
        <f t="shared" si="662"/>
        <v>22</v>
      </c>
      <c r="N3038" s="3">
        <f t="shared" si="663"/>
        <v>29645</v>
      </c>
      <c r="O3038" s="3">
        <f t="shared" si="664"/>
        <v>0</v>
      </c>
      <c r="P3038" t="str">
        <f t="shared" si="665"/>
        <v>22-May</v>
      </c>
      <c r="Q3038" s="9">
        <f t="shared" si="666"/>
        <v>0.7</v>
      </c>
      <c r="R3038" t="str">
        <f t="shared" si="667"/>
        <v>Afternoon</v>
      </c>
      <c r="S3038" s="2">
        <f t="shared" si="668"/>
        <v>22</v>
      </c>
      <c r="T3038" t="str">
        <f t="shared" si="669"/>
        <v>Others</v>
      </c>
      <c r="U3038">
        <f t="shared" si="670"/>
        <v>16</v>
      </c>
      <c r="V3038" t="str">
        <f t="shared" si="671"/>
        <v>FY Q1</v>
      </c>
    </row>
    <row r="3039" spans="1:22" x14ac:dyDescent="0.3">
      <c r="A3039" s="18">
        <v>44703</v>
      </c>
      <c r="B3039" t="s">
        <v>124</v>
      </c>
      <c r="C3039" t="s">
        <v>375</v>
      </c>
      <c r="D3039" t="s">
        <v>4078</v>
      </c>
      <c r="E3039">
        <v>607053465011</v>
      </c>
      <c r="F3039" t="s">
        <v>15</v>
      </c>
      <c r="G3039" t="s">
        <v>71</v>
      </c>
      <c r="H3039">
        <v>12541</v>
      </c>
      <c r="I3039" s="2">
        <f t="shared" si="658"/>
        <v>2022</v>
      </c>
      <c r="J3039" s="2" t="str">
        <f t="shared" si="659"/>
        <v>May</v>
      </c>
      <c r="K3039" s="2">
        <f t="shared" si="660"/>
        <v>5</v>
      </c>
      <c r="L3039" s="2" t="str">
        <f t="shared" si="661"/>
        <v>Sunday</v>
      </c>
      <c r="M3039" s="2">
        <f t="shared" si="662"/>
        <v>22</v>
      </c>
      <c r="N3039" s="3">
        <f t="shared" si="663"/>
        <v>0</v>
      </c>
      <c r="O3039" s="3">
        <f t="shared" si="664"/>
        <v>12541</v>
      </c>
      <c r="P3039" t="str">
        <f t="shared" si="665"/>
        <v>22-May</v>
      </c>
      <c r="Q3039" s="9">
        <f t="shared" si="666"/>
        <v>0.72499999999999998</v>
      </c>
      <c r="R3039" t="str">
        <f t="shared" si="667"/>
        <v>Evening</v>
      </c>
      <c r="S3039" s="2">
        <f t="shared" si="668"/>
        <v>22</v>
      </c>
      <c r="T3039" t="str">
        <f t="shared" si="669"/>
        <v>UPI Transfer</v>
      </c>
      <c r="U3039">
        <f t="shared" si="670"/>
        <v>17</v>
      </c>
      <c r="V3039" t="str">
        <f t="shared" si="671"/>
        <v>FY Q1</v>
      </c>
    </row>
    <row r="3040" spans="1:22" x14ac:dyDescent="0.3">
      <c r="A3040" s="18">
        <v>44703</v>
      </c>
      <c r="B3040" t="s">
        <v>148</v>
      </c>
      <c r="C3040" t="s">
        <v>117</v>
      </c>
      <c r="D3040" t="s">
        <v>4079</v>
      </c>
      <c r="E3040">
        <v>694597217515</v>
      </c>
      <c r="F3040" t="s">
        <v>16</v>
      </c>
      <c r="G3040" t="s">
        <v>71</v>
      </c>
      <c r="H3040">
        <v>19219</v>
      </c>
      <c r="I3040" s="2">
        <f t="shared" si="658"/>
        <v>2022</v>
      </c>
      <c r="J3040" s="2" t="str">
        <f t="shared" si="659"/>
        <v>May</v>
      </c>
      <c r="K3040" s="2">
        <f t="shared" si="660"/>
        <v>5</v>
      </c>
      <c r="L3040" s="2" t="str">
        <f t="shared" si="661"/>
        <v>Sunday</v>
      </c>
      <c r="M3040" s="2">
        <f t="shared" si="662"/>
        <v>22</v>
      </c>
      <c r="N3040" s="3">
        <f t="shared" si="663"/>
        <v>19219</v>
      </c>
      <c r="O3040" s="3">
        <f t="shared" si="664"/>
        <v>0</v>
      </c>
      <c r="P3040" t="str">
        <f t="shared" si="665"/>
        <v>22-May</v>
      </c>
      <c r="Q3040" s="9">
        <f t="shared" si="666"/>
        <v>0.79583333333333328</v>
      </c>
      <c r="R3040" t="str">
        <f t="shared" si="667"/>
        <v>Evening</v>
      </c>
      <c r="S3040" s="2">
        <f t="shared" si="668"/>
        <v>22</v>
      </c>
      <c r="T3040" t="str">
        <f t="shared" si="669"/>
        <v>Others</v>
      </c>
      <c r="U3040">
        <f t="shared" si="670"/>
        <v>19</v>
      </c>
      <c r="V3040" t="str">
        <f t="shared" si="671"/>
        <v>FY Q1</v>
      </c>
    </row>
    <row r="3041" spans="1:22" x14ac:dyDescent="0.3">
      <c r="A3041" s="18">
        <v>44704</v>
      </c>
      <c r="B3041" t="s">
        <v>371</v>
      </c>
      <c r="C3041" t="s">
        <v>251</v>
      </c>
      <c r="D3041" t="s">
        <v>4080</v>
      </c>
      <c r="E3041">
        <v>93499637488</v>
      </c>
      <c r="F3041" t="s">
        <v>15</v>
      </c>
      <c r="G3041" t="s">
        <v>71</v>
      </c>
      <c r="H3041">
        <v>3059</v>
      </c>
      <c r="I3041" s="2">
        <f t="shared" si="658"/>
        <v>2022</v>
      </c>
      <c r="J3041" s="2" t="str">
        <f t="shared" si="659"/>
        <v>May</v>
      </c>
      <c r="K3041" s="2">
        <f t="shared" si="660"/>
        <v>5</v>
      </c>
      <c r="L3041" s="2" t="str">
        <f t="shared" si="661"/>
        <v>Monday</v>
      </c>
      <c r="M3041" s="2">
        <f t="shared" si="662"/>
        <v>22</v>
      </c>
      <c r="N3041" s="3">
        <f t="shared" si="663"/>
        <v>0</v>
      </c>
      <c r="O3041" s="3">
        <f t="shared" si="664"/>
        <v>3059</v>
      </c>
      <c r="P3041" t="str">
        <f t="shared" si="665"/>
        <v>23-May</v>
      </c>
      <c r="Q3041" s="9">
        <f t="shared" si="666"/>
        <v>0.30486111111111114</v>
      </c>
      <c r="R3041" t="str">
        <f t="shared" si="667"/>
        <v>Morning</v>
      </c>
      <c r="S3041" s="2">
        <f t="shared" si="668"/>
        <v>23</v>
      </c>
      <c r="T3041" t="str">
        <f t="shared" si="669"/>
        <v>UPI Transfer</v>
      </c>
      <c r="U3041">
        <f t="shared" si="670"/>
        <v>7</v>
      </c>
      <c r="V3041" t="str">
        <f t="shared" si="671"/>
        <v>FY Q1</v>
      </c>
    </row>
    <row r="3042" spans="1:22" x14ac:dyDescent="0.3">
      <c r="A3042" s="18">
        <v>44704</v>
      </c>
      <c r="B3042" t="s">
        <v>677</v>
      </c>
      <c r="C3042" t="s">
        <v>834</v>
      </c>
      <c r="D3042" t="s">
        <v>4081</v>
      </c>
      <c r="E3042">
        <v>935708588204</v>
      </c>
      <c r="F3042" t="s">
        <v>15</v>
      </c>
      <c r="G3042" t="s">
        <v>67</v>
      </c>
      <c r="H3042">
        <v>4487</v>
      </c>
      <c r="I3042" s="2">
        <f t="shared" si="658"/>
        <v>2022</v>
      </c>
      <c r="J3042" s="2" t="str">
        <f t="shared" si="659"/>
        <v>May</v>
      </c>
      <c r="K3042" s="2">
        <f t="shared" si="660"/>
        <v>5</v>
      </c>
      <c r="L3042" s="2" t="str">
        <f t="shared" si="661"/>
        <v>Monday</v>
      </c>
      <c r="M3042" s="2">
        <f t="shared" si="662"/>
        <v>22</v>
      </c>
      <c r="N3042" s="3">
        <f t="shared" si="663"/>
        <v>0</v>
      </c>
      <c r="O3042" s="3">
        <f t="shared" si="664"/>
        <v>4487</v>
      </c>
      <c r="P3042" t="str">
        <f t="shared" si="665"/>
        <v>23-May</v>
      </c>
      <c r="Q3042" s="9">
        <f t="shared" si="666"/>
        <v>0.48680555555555555</v>
      </c>
      <c r="R3042" t="str">
        <f t="shared" si="667"/>
        <v>Morning</v>
      </c>
      <c r="S3042" s="2">
        <f t="shared" si="668"/>
        <v>23</v>
      </c>
      <c r="T3042" t="str">
        <f t="shared" si="669"/>
        <v>UPI Transfer</v>
      </c>
      <c r="U3042">
        <f t="shared" si="670"/>
        <v>11</v>
      </c>
      <c r="V3042" t="str">
        <f t="shared" si="671"/>
        <v>FY Q1</v>
      </c>
    </row>
    <row r="3043" spans="1:22" x14ac:dyDescent="0.3">
      <c r="A3043" s="18">
        <v>44704</v>
      </c>
      <c r="B3043" t="s">
        <v>1571</v>
      </c>
      <c r="C3043" t="s">
        <v>73</v>
      </c>
      <c r="D3043" t="s">
        <v>4082</v>
      </c>
      <c r="E3043">
        <v>824172185340</v>
      </c>
      <c r="F3043" t="s">
        <v>16</v>
      </c>
      <c r="G3043" t="s">
        <v>71</v>
      </c>
      <c r="H3043">
        <v>4423</v>
      </c>
      <c r="I3043" s="2">
        <f t="shared" si="658"/>
        <v>2022</v>
      </c>
      <c r="J3043" s="2" t="str">
        <f t="shared" si="659"/>
        <v>May</v>
      </c>
      <c r="K3043" s="2">
        <f t="shared" si="660"/>
        <v>5</v>
      </c>
      <c r="L3043" s="2" t="str">
        <f t="shared" si="661"/>
        <v>Monday</v>
      </c>
      <c r="M3043" s="2">
        <f t="shared" si="662"/>
        <v>22</v>
      </c>
      <c r="N3043" s="3">
        <f t="shared" si="663"/>
        <v>4423</v>
      </c>
      <c r="O3043" s="3">
        <f t="shared" si="664"/>
        <v>0</v>
      </c>
      <c r="P3043" t="str">
        <f t="shared" si="665"/>
        <v>23-May</v>
      </c>
      <c r="Q3043" s="9">
        <f t="shared" si="666"/>
        <v>0.54374999999999996</v>
      </c>
      <c r="R3043" t="str">
        <f t="shared" si="667"/>
        <v>Afternoon</v>
      </c>
      <c r="S3043" s="2">
        <f t="shared" si="668"/>
        <v>23</v>
      </c>
      <c r="T3043" t="str">
        <f t="shared" si="669"/>
        <v>Others</v>
      </c>
      <c r="U3043">
        <f t="shared" si="670"/>
        <v>13</v>
      </c>
      <c r="V3043" t="str">
        <f t="shared" si="671"/>
        <v>FY Q1</v>
      </c>
    </row>
    <row r="3044" spans="1:22" x14ac:dyDescent="0.3">
      <c r="A3044" s="18">
        <v>44704</v>
      </c>
      <c r="B3044" t="s">
        <v>545</v>
      </c>
      <c r="C3044" t="s">
        <v>325</v>
      </c>
      <c r="D3044" t="s">
        <v>4083</v>
      </c>
      <c r="E3044">
        <v>450816967184</v>
      </c>
      <c r="F3044" t="s">
        <v>16</v>
      </c>
      <c r="G3044" t="s">
        <v>71</v>
      </c>
      <c r="H3044">
        <v>7756</v>
      </c>
      <c r="I3044" s="2">
        <f t="shared" si="658"/>
        <v>2022</v>
      </c>
      <c r="J3044" s="2" t="str">
        <f t="shared" si="659"/>
        <v>May</v>
      </c>
      <c r="K3044" s="2">
        <f t="shared" si="660"/>
        <v>5</v>
      </c>
      <c r="L3044" s="2" t="str">
        <f t="shared" si="661"/>
        <v>Monday</v>
      </c>
      <c r="M3044" s="2">
        <f t="shared" si="662"/>
        <v>22</v>
      </c>
      <c r="N3044" s="3">
        <f t="shared" si="663"/>
        <v>7756</v>
      </c>
      <c r="O3044" s="3">
        <f t="shared" si="664"/>
        <v>0</v>
      </c>
      <c r="P3044" t="str">
        <f t="shared" si="665"/>
        <v>23-May</v>
      </c>
      <c r="Q3044" s="9">
        <f t="shared" si="666"/>
        <v>0.5854166666666667</v>
      </c>
      <c r="R3044" t="str">
        <f t="shared" si="667"/>
        <v>Afternoon</v>
      </c>
      <c r="S3044" s="2">
        <f t="shared" si="668"/>
        <v>23</v>
      </c>
      <c r="T3044" t="str">
        <f t="shared" si="669"/>
        <v>Others</v>
      </c>
      <c r="U3044">
        <f t="shared" si="670"/>
        <v>14</v>
      </c>
      <c r="V3044" t="str">
        <f t="shared" si="671"/>
        <v>FY Q1</v>
      </c>
    </row>
    <row r="3045" spans="1:22" x14ac:dyDescent="0.3">
      <c r="A3045" s="18">
        <v>44704</v>
      </c>
      <c r="B3045" t="s">
        <v>543</v>
      </c>
      <c r="C3045" t="s">
        <v>254</v>
      </c>
      <c r="D3045" t="s">
        <v>4084</v>
      </c>
      <c r="E3045">
        <v>54319475653</v>
      </c>
      <c r="F3045" t="s">
        <v>16</v>
      </c>
      <c r="G3045" t="s">
        <v>71</v>
      </c>
      <c r="H3045">
        <v>11282</v>
      </c>
      <c r="I3045" s="2">
        <f t="shared" si="658"/>
        <v>2022</v>
      </c>
      <c r="J3045" s="2" t="str">
        <f t="shared" si="659"/>
        <v>May</v>
      </c>
      <c r="K3045" s="2">
        <f t="shared" si="660"/>
        <v>5</v>
      </c>
      <c r="L3045" s="2" t="str">
        <f t="shared" si="661"/>
        <v>Monday</v>
      </c>
      <c r="M3045" s="2">
        <f t="shared" si="662"/>
        <v>22</v>
      </c>
      <c r="N3045" s="3">
        <f t="shared" si="663"/>
        <v>11282</v>
      </c>
      <c r="O3045" s="3">
        <f t="shared" si="664"/>
        <v>0</v>
      </c>
      <c r="P3045" t="str">
        <f t="shared" si="665"/>
        <v>23-May</v>
      </c>
      <c r="Q3045" s="9">
        <f t="shared" si="666"/>
        <v>0.8520833333333333</v>
      </c>
      <c r="R3045" t="str">
        <f t="shared" si="667"/>
        <v>Evening</v>
      </c>
      <c r="S3045" s="2">
        <f t="shared" si="668"/>
        <v>23</v>
      </c>
      <c r="T3045" t="str">
        <f t="shared" si="669"/>
        <v>Others</v>
      </c>
      <c r="U3045">
        <f t="shared" si="670"/>
        <v>20</v>
      </c>
      <c r="V3045" t="str">
        <f t="shared" si="671"/>
        <v>FY Q1</v>
      </c>
    </row>
    <row r="3046" spans="1:22" x14ac:dyDescent="0.3">
      <c r="A3046" s="18">
        <v>44705</v>
      </c>
      <c r="B3046" t="s">
        <v>975</v>
      </c>
      <c r="C3046" t="s">
        <v>134</v>
      </c>
      <c r="D3046" t="s">
        <v>4085</v>
      </c>
      <c r="E3046">
        <v>922000416839</v>
      </c>
      <c r="F3046" t="s">
        <v>15</v>
      </c>
      <c r="G3046" t="s">
        <v>67</v>
      </c>
      <c r="H3046">
        <v>21842</v>
      </c>
      <c r="I3046" s="2">
        <f t="shared" ref="I3046:I3109" si="672">YEAR(A3046)</f>
        <v>2022</v>
      </c>
      <c r="J3046" s="2" t="str">
        <f t="shared" ref="J3046:J3109" si="673">TEXT(A3046,"mmmm")</f>
        <v>May</v>
      </c>
      <c r="K3046" s="2">
        <f t="shared" ref="K3046:K3109" si="674">MONTH(A3046)</f>
        <v>5</v>
      </c>
      <c r="L3046" s="2" t="str">
        <f t="shared" ref="L3046:L3109" si="675">TEXT(A3046,"dddd")</f>
        <v>Tuesday</v>
      </c>
      <c r="M3046" s="2">
        <f t="shared" ref="M3046:M3109" si="676">WEEKNUM(A3046)</f>
        <v>22</v>
      </c>
      <c r="N3046" s="3">
        <f t="shared" ref="N3046:N3109" si="677">IF(F3046="Credit",H3046,0)</f>
        <v>0</v>
      </c>
      <c r="O3046" s="3">
        <f t="shared" ref="O3046:O3109" si="678">IF(F3046="Debit",H3046,0)</f>
        <v>21842</v>
      </c>
      <c r="P3046" t="str">
        <f t="shared" ref="P3046:P3109" si="679">TEXT(A3046,"d-mmm")</f>
        <v>24-May</v>
      </c>
      <c r="Q3046" s="9">
        <f t="shared" ref="Q3046:Q3109" si="680">TIMEVALUE(TRIM(CLEAN(SUBSTITUTE(B3046,CHAR(34),""))))</f>
        <v>0.43680555555555556</v>
      </c>
      <c r="R3046" t="str">
        <f t="shared" ref="R3046:R3109" si="681">IF(HOUR(Q3046)&lt;12,"Morning",IF(HOUR(Q3046)&lt;17,"Afternoon",IF(HOUR(Q3046)&lt;21,"Evening","Night")))</f>
        <v>Morning</v>
      </c>
      <c r="S3046" s="2">
        <f t="shared" ref="S3046:S3109" si="682">DAY(A3046)</f>
        <v>24</v>
      </c>
      <c r="T3046" t="str">
        <f t="shared" ref="T3046:T3109" si="683">IF(ISNUMBER(SEARCH("Recharge",C3046)),"Recharge",IF(ISNUMBER(SEARCH("Petrol",C3046)),"Fuel",IF(ISNUMBER(SEARCH("Restaurant",C3046)),"Food",IF(ISNUMBER(SEARCH("Amazon",C3046)),"Shopping",IF(ISNUMBER(SEARCH("Salary",C3046)),"Salary",IF(ISNUMBER(SEARCH("Paid to",C3046)),"UPI Transfer","Others"))))))</f>
        <v>UPI Transfer</v>
      </c>
      <c r="U3046">
        <f t="shared" ref="U3046:U3109" si="684">HOUR(Q3046)</f>
        <v>10</v>
      </c>
      <c r="V3046" t="str">
        <f t="shared" ref="V3046:V3109" si="685">"FY Q"&amp;INT(MOD(MONTH(A3046)-4,12)/3)+1</f>
        <v>FY Q1</v>
      </c>
    </row>
    <row r="3047" spans="1:22" x14ac:dyDescent="0.3">
      <c r="A3047" s="18">
        <v>44705</v>
      </c>
      <c r="B3047" t="s">
        <v>644</v>
      </c>
      <c r="C3047" t="s">
        <v>366</v>
      </c>
      <c r="D3047" t="s">
        <v>4086</v>
      </c>
      <c r="E3047">
        <v>439943317513</v>
      </c>
      <c r="F3047" t="s">
        <v>16</v>
      </c>
      <c r="G3047" t="s">
        <v>71</v>
      </c>
      <c r="H3047">
        <v>35308</v>
      </c>
      <c r="I3047" s="2">
        <f t="shared" si="672"/>
        <v>2022</v>
      </c>
      <c r="J3047" s="2" t="str">
        <f t="shared" si="673"/>
        <v>May</v>
      </c>
      <c r="K3047" s="2">
        <f t="shared" si="674"/>
        <v>5</v>
      </c>
      <c r="L3047" s="2" t="str">
        <f t="shared" si="675"/>
        <v>Tuesday</v>
      </c>
      <c r="M3047" s="2">
        <f t="shared" si="676"/>
        <v>22</v>
      </c>
      <c r="N3047" s="3">
        <f t="shared" si="677"/>
        <v>35308</v>
      </c>
      <c r="O3047" s="3">
        <f t="shared" si="678"/>
        <v>0</v>
      </c>
      <c r="P3047" t="str">
        <f t="shared" si="679"/>
        <v>24-May</v>
      </c>
      <c r="Q3047" s="9">
        <f t="shared" si="680"/>
        <v>0.69513888888888886</v>
      </c>
      <c r="R3047" t="str">
        <f t="shared" si="681"/>
        <v>Afternoon</v>
      </c>
      <c r="S3047" s="2">
        <f t="shared" si="682"/>
        <v>24</v>
      </c>
      <c r="T3047" t="str">
        <f t="shared" si="683"/>
        <v>Others</v>
      </c>
      <c r="U3047">
        <f t="shared" si="684"/>
        <v>16</v>
      </c>
      <c r="V3047" t="str">
        <f t="shared" si="685"/>
        <v>FY Q1</v>
      </c>
    </row>
    <row r="3048" spans="1:22" x14ac:dyDescent="0.3">
      <c r="A3048" s="18">
        <v>44705</v>
      </c>
      <c r="B3048" t="s">
        <v>933</v>
      </c>
      <c r="C3048" t="s">
        <v>92</v>
      </c>
      <c r="D3048" t="s">
        <v>4087</v>
      </c>
      <c r="E3048">
        <v>304547181950</v>
      </c>
      <c r="F3048" t="s">
        <v>15</v>
      </c>
      <c r="G3048" t="s">
        <v>67</v>
      </c>
      <c r="H3048">
        <v>10053</v>
      </c>
      <c r="I3048" s="2">
        <f t="shared" si="672"/>
        <v>2022</v>
      </c>
      <c r="J3048" s="2" t="str">
        <f t="shared" si="673"/>
        <v>May</v>
      </c>
      <c r="K3048" s="2">
        <f t="shared" si="674"/>
        <v>5</v>
      </c>
      <c r="L3048" s="2" t="str">
        <f t="shared" si="675"/>
        <v>Tuesday</v>
      </c>
      <c r="M3048" s="2">
        <f t="shared" si="676"/>
        <v>22</v>
      </c>
      <c r="N3048" s="3">
        <f t="shared" si="677"/>
        <v>0</v>
      </c>
      <c r="O3048" s="3">
        <f t="shared" si="678"/>
        <v>10053</v>
      </c>
      <c r="P3048" t="str">
        <f t="shared" si="679"/>
        <v>24-May</v>
      </c>
      <c r="Q3048" s="9">
        <f t="shared" si="680"/>
        <v>0.76041666666666663</v>
      </c>
      <c r="R3048" t="str">
        <f t="shared" si="681"/>
        <v>Evening</v>
      </c>
      <c r="S3048" s="2">
        <f t="shared" si="682"/>
        <v>24</v>
      </c>
      <c r="T3048" t="str">
        <f t="shared" si="683"/>
        <v>UPI Transfer</v>
      </c>
      <c r="U3048">
        <f t="shared" si="684"/>
        <v>18</v>
      </c>
      <c r="V3048" t="str">
        <f t="shared" si="685"/>
        <v>FY Q1</v>
      </c>
    </row>
    <row r="3049" spans="1:22" x14ac:dyDescent="0.3">
      <c r="A3049" s="18">
        <v>44706</v>
      </c>
      <c r="B3049" t="s">
        <v>236</v>
      </c>
      <c r="C3049" t="s">
        <v>95</v>
      </c>
      <c r="D3049" t="s">
        <v>4088</v>
      </c>
      <c r="E3049">
        <v>806778423939</v>
      </c>
      <c r="F3049" t="s">
        <v>16</v>
      </c>
      <c r="G3049" t="s">
        <v>71</v>
      </c>
      <c r="H3049">
        <v>31076</v>
      </c>
      <c r="I3049" s="2">
        <f t="shared" si="672"/>
        <v>2022</v>
      </c>
      <c r="J3049" s="2" t="str">
        <f t="shared" si="673"/>
        <v>May</v>
      </c>
      <c r="K3049" s="2">
        <f t="shared" si="674"/>
        <v>5</v>
      </c>
      <c r="L3049" s="2" t="str">
        <f t="shared" si="675"/>
        <v>Wednesday</v>
      </c>
      <c r="M3049" s="2">
        <f t="shared" si="676"/>
        <v>22</v>
      </c>
      <c r="N3049" s="3">
        <f t="shared" si="677"/>
        <v>31076</v>
      </c>
      <c r="O3049" s="3">
        <f t="shared" si="678"/>
        <v>0</v>
      </c>
      <c r="P3049" t="str">
        <f t="shared" si="679"/>
        <v>25-May</v>
      </c>
      <c r="Q3049" s="9">
        <f t="shared" si="680"/>
        <v>0.49375000000000002</v>
      </c>
      <c r="R3049" t="str">
        <f t="shared" si="681"/>
        <v>Morning</v>
      </c>
      <c r="S3049" s="2">
        <f t="shared" si="682"/>
        <v>25</v>
      </c>
      <c r="T3049" t="str">
        <f t="shared" si="683"/>
        <v>Others</v>
      </c>
      <c r="U3049">
        <f t="shared" si="684"/>
        <v>11</v>
      </c>
      <c r="V3049" t="str">
        <f t="shared" si="685"/>
        <v>FY Q1</v>
      </c>
    </row>
    <row r="3050" spans="1:22" x14ac:dyDescent="0.3">
      <c r="A3050" s="18">
        <v>44706</v>
      </c>
      <c r="B3050" t="s">
        <v>2302</v>
      </c>
      <c r="C3050" t="s">
        <v>114</v>
      </c>
      <c r="D3050" t="s">
        <v>4089</v>
      </c>
      <c r="E3050">
        <v>142163714583</v>
      </c>
      <c r="F3050" t="s">
        <v>15</v>
      </c>
      <c r="G3050" t="s">
        <v>67</v>
      </c>
      <c r="H3050">
        <v>2147</v>
      </c>
      <c r="I3050" s="2">
        <f t="shared" si="672"/>
        <v>2022</v>
      </c>
      <c r="J3050" s="2" t="str">
        <f t="shared" si="673"/>
        <v>May</v>
      </c>
      <c r="K3050" s="2">
        <f t="shared" si="674"/>
        <v>5</v>
      </c>
      <c r="L3050" s="2" t="str">
        <f t="shared" si="675"/>
        <v>Wednesday</v>
      </c>
      <c r="M3050" s="2">
        <f t="shared" si="676"/>
        <v>22</v>
      </c>
      <c r="N3050" s="3">
        <f t="shared" si="677"/>
        <v>0</v>
      </c>
      <c r="O3050" s="3">
        <f t="shared" si="678"/>
        <v>2147</v>
      </c>
      <c r="P3050" t="str">
        <f t="shared" si="679"/>
        <v>25-May</v>
      </c>
      <c r="Q3050" s="9">
        <f t="shared" si="680"/>
        <v>0.49861111111111112</v>
      </c>
      <c r="R3050" t="str">
        <f t="shared" si="681"/>
        <v>Morning</v>
      </c>
      <c r="S3050" s="2">
        <f t="shared" si="682"/>
        <v>25</v>
      </c>
      <c r="T3050" t="str">
        <f t="shared" si="683"/>
        <v>UPI Transfer</v>
      </c>
      <c r="U3050">
        <f t="shared" si="684"/>
        <v>11</v>
      </c>
      <c r="V3050" t="str">
        <f t="shared" si="685"/>
        <v>FY Q1</v>
      </c>
    </row>
    <row r="3051" spans="1:22" x14ac:dyDescent="0.3">
      <c r="A3051" s="18">
        <v>44706</v>
      </c>
      <c r="B3051" t="s">
        <v>2293</v>
      </c>
      <c r="C3051" t="s">
        <v>319</v>
      </c>
      <c r="D3051" t="s">
        <v>4090</v>
      </c>
      <c r="E3051">
        <v>41278702625</v>
      </c>
      <c r="F3051" t="s">
        <v>15</v>
      </c>
      <c r="G3051" t="s">
        <v>67</v>
      </c>
      <c r="H3051">
        <v>3487</v>
      </c>
      <c r="I3051" s="2">
        <f t="shared" si="672"/>
        <v>2022</v>
      </c>
      <c r="J3051" s="2" t="str">
        <f t="shared" si="673"/>
        <v>May</v>
      </c>
      <c r="K3051" s="2">
        <f t="shared" si="674"/>
        <v>5</v>
      </c>
      <c r="L3051" s="2" t="str">
        <f t="shared" si="675"/>
        <v>Wednesday</v>
      </c>
      <c r="M3051" s="2">
        <f t="shared" si="676"/>
        <v>22</v>
      </c>
      <c r="N3051" s="3">
        <f t="shared" si="677"/>
        <v>0</v>
      </c>
      <c r="O3051" s="3">
        <f t="shared" si="678"/>
        <v>3487</v>
      </c>
      <c r="P3051" t="str">
        <f t="shared" si="679"/>
        <v>25-May</v>
      </c>
      <c r="Q3051" s="9">
        <f t="shared" si="680"/>
        <v>0.71736111111111112</v>
      </c>
      <c r="R3051" t="str">
        <f t="shared" si="681"/>
        <v>Evening</v>
      </c>
      <c r="S3051" s="2">
        <f t="shared" si="682"/>
        <v>25</v>
      </c>
      <c r="T3051" t="str">
        <f t="shared" si="683"/>
        <v>Recharge</v>
      </c>
      <c r="U3051">
        <f t="shared" si="684"/>
        <v>17</v>
      </c>
      <c r="V3051" t="str">
        <f t="shared" si="685"/>
        <v>FY Q1</v>
      </c>
    </row>
    <row r="3052" spans="1:22" x14ac:dyDescent="0.3">
      <c r="A3052" s="18">
        <v>44706</v>
      </c>
      <c r="B3052" t="s">
        <v>1470</v>
      </c>
      <c r="C3052" t="s">
        <v>189</v>
      </c>
      <c r="D3052" t="s">
        <v>4091</v>
      </c>
      <c r="E3052">
        <v>40975871410</v>
      </c>
      <c r="F3052" t="s">
        <v>16</v>
      </c>
      <c r="G3052" t="s">
        <v>71</v>
      </c>
      <c r="H3052">
        <v>8485</v>
      </c>
      <c r="I3052" s="2">
        <f t="shared" si="672"/>
        <v>2022</v>
      </c>
      <c r="J3052" s="2" t="str">
        <f t="shared" si="673"/>
        <v>May</v>
      </c>
      <c r="K3052" s="2">
        <f t="shared" si="674"/>
        <v>5</v>
      </c>
      <c r="L3052" s="2" t="str">
        <f t="shared" si="675"/>
        <v>Wednesday</v>
      </c>
      <c r="M3052" s="2">
        <f t="shared" si="676"/>
        <v>22</v>
      </c>
      <c r="N3052" s="3">
        <f t="shared" si="677"/>
        <v>8485</v>
      </c>
      <c r="O3052" s="3">
        <f t="shared" si="678"/>
        <v>0</v>
      </c>
      <c r="P3052" t="str">
        <f t="shared" si="679"/>
        <v>25-May</v>
      </c>
      <c r="Q3052" s="9">
        <f t="shared" si="680"/>
        <v>0.7993055555555556</v>
      </c>
      <c r="R3052" t="str">
        <f t="shared" si="681"/>
        <v>Evening</v>
      </c>
      <c r="S3052" s="2">
        <f t="shared" si="682"/>
        <v>25</v>
      </c>
      <c r="T3052" t="str">
        <f t="shared" si="683"/>
        <v>Others</v>
      </c>
      <c r="U3052">
        <f t="shared" si="684"/>
        <v>19</v>
      </c>
      <c r="V3052" t="str">
        <f t="shared" si="685"/>
        <v>FY Q1</v>
      </c>
    </row>
    <row r="3053" spans="1:22" x14ac:dyDescent="0.3">
      <c r="A3053" s="18">
        <v>44706</v>
      </c>
      <c r="B3053" t="s">
        <v>1880</v>
      </c>
      <c r="C3053" t="s">
        <v>134</v>
      </c>
      <c r="D3053" t="s">
        <v>4092</v>
      </c>
      <c r="E3053">
        <v>214417370595</v>
      </c>
      <c r="F3053" t="s">
        <v>15</v>
      </c>
      <c r="G3053" t="s">
        <v>67</v>
      </c>
      <c r="H3053">
        <v>3163</v>
      </c>
      <c r="I3053" s="2">
        <f t="shared" si="672"/>
        <v>2022</v>
      </c>
      <c r="J3053" s="2" t="str">
        <f t="shared" si="673"/>
        <v>May</v>
      </c>
      <c r="K3053" s="2">
        <f t="shared" si="674"/>
        <v>5</v>
      </c>
      <c r="L3053" s="2" t="str">
        <f t="shared" si="675"/>
        <v>Wednesday</v>
      </c>
      <c r="M3053" s="2">
        <f t="shared" si="676"/>
        <v>22</v>
      </c>
      <c r="N3053" s="3">
        <f t="shared" si="677"/>
        <v>0</v>
      </c>
      <c r="O3053" s="3">
        <f t="shared" si="678"/>
        <v>3163</v>
      </c>
      <c r="P3053" t="str">
        <f t="shared" si="679"/>
        <v>25-May</v>
      </c>
      <c r="Q3053" s="9">
        <f t="shared" si="680"/>
        <v>0.81874999999999998</v>
      </c>
      <c r="R3053" t="str">
        <f t="shared" si="681"/>
        <v>Evening</v>
      </c>
      <c r="S3053" s="2">
        <f t="shared" si="682"/>
        <v>25</v>
      </c>
      <c r="T3053" t="str">
        <f t="shared" si="683"/>
        <v>UPI Transfer</v>
      </c>
      <c r="U3053">
        <f t="shared" si="684"/>
        <v>19</v>
      </c>
      <c r="V3053" t="str">
        <f t="shared" si="685"/>
        <v>FY Q1</v>
      </c>
    </row>
    <row r="3054" spans="1:22" x14ac:dyDescent="0.3">
      <c r="A3054" s="18">
        <v>44707</v>
      </c>
      <c r="B3054" t="s">
        <v>4093</v>
      </c>
      <c r="C3054" t="s">
        <v>101</v>
      </c>
      <c r="D3054" t="s">
        <v>4094</v>
      </c>
      <c r="E3054">
        <v>756623940935</v>
      </c>
      <c r="F3054" t="s">
        <v>15</v>
      </c>
      <c r="G3054" t="s">
        <v>67</v>
      </c>
      <c r="H3054">
        <v>13017</v>
      </c>
      <c r="I3054" s="2">
        <f t="shared" si="672"/>
        <v>2022</v>
      </c>
      <c r="J3054" s="2" t="str">
        <f t="shared" si="673"/>
        <v>May</v>
      </c>
      <c r="K3054" s="2">
        <f t="shared" si="674"/>
        <v>5</v>
      </c>
      <c r="L3054" s="2" t="str">
        <f t="shared" si="675"/>
        <v>Thursday</v>
      </c>
      <c r="M3054" s="2">
        <f t="shared" si="676"/>
        <v>22</v>
      </c>
      <c r="N3054" s="3">
        <f t="shared" si="677"/>
        <v>0</v>
      </c>
      <c r="O3054" s="3">
        <f t="shared" si="678"/>
        <v>13017</v>
      </c>
      <c r="P3054" t="str">
        <f t="shared" si="679"/>
        <v>26-May</v>
      </c>
      <c r="Q3054" s="9">
        <f t="shared" si="680"/>
        <v>0.38958333333333334</v>
      </c>
      <c r="R3054" t="str">
        <f t="shared" si="681"/>
        <v>Morning</v>
      </c>
      <c r="S3054" s="2">
        <f t="shared" si="682"/>
        <v>26</v>
      </c>
      <c r="T3054" t="str">
        <f t="shared" si="683"/>
        <v>Recharge</v>
      </c>
      <c r="U3054">
        <f t="shared" si="684"/>
        <v>9</v>
      </c>
      <c r="V3054" t="str">
        <f t="shared" si="685"/>
        <v>FY Q1</v>
      </c>
    </row>
    <row r="3055" spans="1:22" x14ac:dyDescent="0.3">
      <c r="A3055" s="18">
        <v>44707</v>
      </c>
      <c r="B3055" t="s">
        <v>2017</v>
      </c>
      <c r="C3055" t="s">
        <v>209</v>
      </c>
      <c r="D3055" t="s">
        <v>4095</v>
      </c>
      <c r="E3055">
        <v>664713769054</v>
      </c>
      <c r="F3055" t="s">
        <v>15</v>
      </c>
      <c r="G3055" t="s">
        <v>71</v>
      </c>
      <c r="H3055">
        <v>16345</v>
      </c>
      <c r="I3055" s="2">
        <f t="shared" si="672"/>
        <v>2022</v>
      </c>
      <c r="J3055" s="2" t="str">
        <f t="shared" si="673"/>
        <v>May</v>
      </c>
      <c r="K3055" s="2">
        <f t="shared" si="674"/>
        <v>5</v>
      </c>
      <c r="L3055" s="2" t="str">
        <f t="shared" si="675"/>
        <v>Thursday</v>
      </c>
      <c r="M3055" s="2">
        <f t="shared" si="676"/>
        <v>22</v>
      </c>
      <c r="N3055" s="3">
        <f t="shared" si="677"/>
        <v>0</v>
      </c>
      <c r="O3055" s="3">
        <f t="shared" si="678"/>
        <v>16345</v>
      </c>
      <c r="P3055" t="str">
        <f t="shared" si="679"/>
        <v>26-May</v>
      </c>
      <c r="Q3055" s="9">
        <f t="shared" si="680"/>
        <v>0.45069444444444445</v>
      </c>
      <c r="R3055" t="str">
        <f t="shared" si="681"/>
        <v>Morning</v>
      </c>
      <c r="S3055" s="2">
        <f t="shared" si="682"/>
        <v>26</v>
      </c>
      <c r="T3055" t="str">
        <f t="shared" si="683"/>
        <v>UPI Transfer</v>
      </c>
      <c r="U3055">
        <f t="shared" si="684"/>
        <v>10</v>
      </c>
      <c r="V3055" t="str">
        <f t="shared" si="685"/>
        <v>FY Q1</v>
      </c>
    </row>
    <row r="3056" spans="1:22" x14ac:dyDescent="0.3">
      <c r="A3056" s="18">
        <v>44707</v>
      </c>
      <c r="B3056" t="s">
        <v>1750</v>
      </c>
      <c r="C3056" t="s">
        <v>117</v>
      </c>
      <c r="D3056" t="s">
        <v>4096</v>
      </c>
      <c r="E3056">
        <v>208859361503</v>
      </c>
      <c r="F3056" t="s">
        <v>16</v>
      </c>
      <c r="G3056" t="s">
        <v>71</v>
      </c>
      <c r="H3056">
        <v>3531</v>
      </c>
      <c r="I3056" s="2">
        <f t="shared" si="672"/>
        <v>2022</v>
      </c>
      <c r="J3056" s="2" t="str">
        <f t="shared" si="673"/>
        <v>May</v>
      </c>
      <c r="K3056" s="2">
        <f t="shared" si="674"/>
        <v>5</v>
      </c>
      <c r="L3056" s="2" t="str">
        <f t="shared" si="675"/>
        <v>Thursday</v>
      </c>
      <c r="M3056" s="2">
        <f t="shared" si="676"/>
        <v>22</v>
      </c>
      <c r="N3056" s="3">
        <f t="shared" si="677"/>
        <v>3531</v>
      </c>
      <c r="O3056" s="3">
        <f t="shared" si="678"/>
        <v>0</v>
      </c>
      <c r="P3056" t="str">
        <f t="shared" si="679"/>
        <v>26-May</v>
      </c>
      <c r="Q3056" s="9">
        <f t="shared" si="680"/>
        <v>0.52430555555555558</v>
      </c>
      <c r="R3056" t="str">
        <f t="shared" si="681"/>
        <v>Afternoon</v>
      </c>
      <c r="S3056" s="2">
        <f t="shared" si="682"/>
        <v>26</v>
      </c>
      <c r="T3056" t="str">
        <f t="shared" si="683"/>
        <v>Others</v>
      </c>
      <c r="U3056">
        <f t="shared" si="684"/>
        <v>12</v>
      </c>
      <c r="V3056" t="str">
        <f t="shared" si="685"/>
        <v>FY Q1</v>
      </c>
    </row>
    <row r="3057" spans="1:22" x14ac:dyDescent="0.3">
      <c r="A3057" s="18">
        <v>44707</v>
      </c>
      <c r="B3057" t="s">
        <v>566</v>
      </c>
      <c r="C3057" t="s">
        <v>395</v>
      </c>
      <c r="D3057" t="s">
        <v>4097</v>
      </c>
      <c r="E3057">
        <v>802792743606</v>
      </c>
      <c r="F3057" t="s">
        <v>15</v>
      </c>
      <c r="G3057" t="s">
        <v>71</v>
      </c>
      <c r="H3057">
        <v>4810</v>
      </c>
      <c r="I3057" s="2">
        <f t="shared" si="672"/>
        <v>2022</v>
      </c>
      <c r="J3057" s="2" t="str">
        <f t="shared" si="673"/>
        <v>May</v>
      </c>
      <c r="K3057" s="2">
        <f t="shared" si="674"/>
        <v>5</v>
      </c>
      <c r="L3057" s="2" t="str">
        <f t="shared" si="675"/>
        <v>Thursday</v>
      </c>
      <c r="M3057" s="2">
        <f t="shared" si="676"/>
        <v>22</v>
      </c>
      <c r="N3057" s="3">
        <f t="shared" si="677"/>
        <v>0</v>
      </c>
      <c r="O3057" s="3">
        <f t="shared" si="678"/>
        <v>4810</v>
      </c>
      <c r="P3057" t="str">
        <f t="shared" si="679"/>
        <v>26-May</v>
      </c>
      <c r="Q3057" s="9">
        <f t="shared" si="680"/>
        <v>0.67083333333333328</v>
      </c>
      <c r="R3057" t="str">
        <f t="shared" si="681"/>
        <v>Afternoon</v>
      </c>
      <c r="S3057" s="2">
        <f t="shared" si="682"/>
        <v>26</v>
      </c>
      <c r="T3057" t="str">
        <f t="shared" si="683"/>
        <v>Shopping</v>
      </c>
      <c r="U3057">
        <f t="shared" si="684"/>
        <v>16</v>
      </c>
      <c r="V3057" t="str">
        <f t="shared" si="685"/>
        <v>FY Q1</v>
      </c>
    </row>
    <row r="3058" spans="1:22" x14ac:dyDescent="0.3">
      <c r="A3058" s="18">
        <v>44707</v>
      </c>
      <c r="B3058" t="s">
        <v>3851</v>
      </c>
      <c r="C3058" t="s">
        <v>76</v>
      </c>
      <c r="D3058" t="s">
        <v>4098</v>
      </c>
      <c r="E3058">
        <v>52566612996</v>
      </c>
      <c r="F3058" t="s">
        <v>16</v>
      </c>
      <c r="G3058" t="s">
        <v>71</v>
      </c>
      <c r="H3058">
        <v>1966</v>
      </c>
      <c r="I3058" s="2">
        <f t="shared" si="672"/>
        <v>2022</v>
      </c>
      <c r="J3058" s="2" t="str">
        <f t="shared" si="673"/>
        <v>May</v>
      </c>
      <c r="K3058" s="2">
        <f t="shared" si="674"/>
        <v>5</v>
      </c>
      <c r="L3058" s="2" t="str">
        <f t="shared" si="675"/>
        <v>Thursday</v>
      </c>
      <c r="M3058" s="2">
        <f t="shared" si="676"/>
        <v>22</v>
      </c>
      <c r="N3058" s="3">
        <f t="shared" si="677"/>
        <v>1966</v>
      </c>
      <c r="O3058" s="3">
        <f t="shared" si="678"/>
        <v>0</v>
      </c>
      <c r="P3058" t="str">
        <f t="shared" si="679"/>
        <v>26-May</v>
      </c>
      <c r="Q3058" s="9">
        <f t="shared" si="680"/>
        <v>0.71180555555555558</v>
      </c>
      <c r="R3058" t="str">
        <f t="shared" si="681"/>
        <v>Evening</v>
      </c>
      <c r="S3058" s="2">
        <f t="shared" si="682"/>
        <v>26</v>
      </c>
      <c r="T3058" t="str">
        <f t="shared" si="683"/>
        <v>Others</v>
      </c>
      <c r="U3058">
        <f t="shared" si="684"/>
        <v>17</v>
      </c>
      <c r="V3058" t="str">
        <f t="shared" si="685"/>
        <v>FY Q1</v>
      </c>
    </row>
    <row r="3059" spans="1:22" x14ac:dyDescent="0.3">
      <c r="A3059" s="18">
        <v>44707</v>
      </c>
      <c r="B3059" t="s">
        <v>2419</v>
      </c>
      <c r="C3059" t="s">
        <v>79</v>
      </c>
      <c r="D3059" t="s">
        <v>4099</v>
      </c>
      <c r="E3059">
        <v>440358761808</v>
      </c>
      <c r="F3059" t="s">
        <v>16</v>
      </c>
      <c r="G3059" t="s">
        <v>71</v>
      </c>
      <c r="H3059">
        <v>22349</v>
      </c>
      <c r="I3059" s="2">
        <f t="shared" si="672"/>
        <v>2022</v>
      </c>
      <c r="J3059" s="2" t="str">
        <f t="shared" si="673"/>
        <v>May</v>
      </c>
      <c r="K3059" s="2">
        <f t="shared" si="674"/>
        <v>5</v>
      </c>
      <c r="L3059" s="2" t="str">
        <f t="shared" si="675"/>
        <v>Thursday</v>
      </c>
      <c r="M3059" s="2">
        <f t="shared" si="676"/>
        <v>22</v>
      </c>
      <c r="N3059" s="3">
        <f t="shared" si="677"/>
        <v>22349</v>
      </c>
      <c r="O3059" s="3">
        <f t="shared" si="678"/>
        <v>0</v>
      </c>
      <c r="P3059" t="str">
        <f t="shared" si="679"/>
        <v>26-May</v>
      </c>
      <c r="Q3059" s="9">
        <f t="shared" si="680"/>
        <v>0.75416666666666665</v>
      </c>
      <c r="R3059" t="str">
        <f t="shared" si="681"/>
        <v>Evening</v>
      </c>
      <c r="S3059" s="2">
        <f t="shared" si="682"/>
        <v>26</v>
      </c>
      <c r="T3059" t="str">
        <f t="shared" si="683"/>
        <v>Others</v>
      </c>
      <c r="U3059">
        <f t="shared" si="684"/>
        <v>18</v>
      </c>
      <c r="V3059" t="str">
        <f t="shared" si="685"/>
        <v>FY Q1</v>
      </c>
    </row>
    <row r="3060" spans="1:22" x14ac:dyDescent="0.3">
      <c r="A3060" s="18">
        <v>44707</v>
      </c>
      <c r="B3060" t="s">
        <v>1653</v>
      </c>
      <c r="C3060" t="s">
        <v>85</v>
      </c>
      <c r="D3060" t="s">
        <v>4100</v>
      </c>
      <c r="E3060">
        <v>257365204458</v>
      </c>
      <c r="F3060" t="s">
        <v>16</v>
      </c>
      <c r="G3060" t="s">
        <v>67</v>
      </c>
      <c r="H3060">
        <v>12136</v>
      </c>
      <c r="I3060" s="2">
        <f t="shared" si="672"/>
        <v>2022</v>
      </c>
      <c r="J3060" s="2" t="str">
        <f t="shared" si="673"/>
        <v>May</v>
      </c>
      <c r="K3060" s="2">
        <f t="shared" si="674"/>
        <v>5</v>
      </c>
      <c r="L3060" s="2" t="str">
        <f t="shared" si="675"/>
        <v>Thursday</v>
      </c>
      <c r="M3060" s="2">
        <f t="shared" si="676"/>
        <v>22</v>
      </c>
      <c r="N3060" s="3">
        <f t="shared" si="677"/>
        <v>12136</v>
      </c>
      <c r="O3060" s="3">
        <f t="shared" si="678"/>
        <v>0</v>
      </c>
      <c r="P3060" t="str">
        <f t="shared" si="679"/>
        <v>26-May</v>
      </c>
      <c r="Q3060" s="9">
        <f t="shared" si="680"/>
        <v>0.79374999999999996</v>
      </c>
      <c r="R3060" t="str">
        <f t="shared" si="681"/>
        <v>Evening</v>
      </c>
      <c r="S3060" s="2">
        <f t="shared" si="682"/>
        <v>26</v>
      </c>
      <c r="T3060" t="str">
        <f t="shared" si="683"/>
        <v>Others</v>
      </c>
      <c r="U3060">
        <f t="shared" si="684"/>
        <v>19</v>
      </c>
      <c r="V3060" t="str">
        <f t="shared" si="685"/>
        <v>FY Q1</v>
      </c>
    </row>
    <row r="3061" spans="1:22" x14ac:dyDescent="0.3">
      <c r="A3061" s="18">
        <v>44708</v>
      </c>
      <c r="B3061" t="s">
        <v>3086</v>
      </c>
      <c r="C3061" t="s">
        <v>834</v>
      </c>
      <c r="D3061" t="s">
        <v>4101</v>
      </c>
      <c r="E3061">
        <v>723292782931</v>
      </c>
      <c r="F3061" t="s">
        <v>15</v>
      </c>
      <c r="G3061" t="s">
        <v>67</v>
      </c>
      <c r="H3061">
        <v>8619</v>
      </c>
      <c r="I3061" s="2">
        <f t="shared" si="672"/>
        <v>2022</v>
      </c>
      <c r="J3061" s="2" t="str">
        <f t="shared" si="673"/>
        <v>May</v>
      </c>
      <c r="K3061" s="2">
        <f t="shared" si="674"/>
        <v>5</v>
      </c>
      <c r="L3061" s="2" t="str">
        <f t="shared" si="675"/>
        <v>Friday</v>
      </c>
      <c r="M3061" s="2">
        <f t="shared" si="676"/>
        <v>22</v>
      </c>
      <c r="N3061" s="3">
        <f t="shared" si="677"/>
        <v>0</v>
      </c>
      <c r="O3061" s="3">
        <f t="shared" si="678"/>
        <v>8619</v>
      </c>
      <c r="P3061" t="str">
        <f t="shared" si="679"/>
        <v>27-May</v>
      </c>
      <c r="Q3061" s="9">
        <f t="shared" si="680"/>
        <v>0.31736111111111109</v>
      </c>
      <c r="R3061" t="str">
        <f t="shared" si="681"/>
        <v>Morning</v>
      </c>
      <c r="S3061" s="2">
        <f t="shared" si="682"/>
        <v>27</v>
      </c>
      <c r="T3061" t="str">
        <f t="shared" si="683"/>
        <v>UPI Transfer</v>
      </c>
      <c r="U3061">
        <f t="shared" si="684"/>
        <v>7</v>
      </c>
      <c r="V3061" t="str">
        <f t="shared" si="685"/>
        <v>FY Q1</v>
      </c>
    </row>
    <row r="3062" spans="1:22" x14ac:dyDescent="0.3">
      <c r="A3062" s="18">
        <v>44708</v>
      </c>
      <c r="B3062" t="s">
        <v>3605</v>
      </c>
      <c r="C3062" t="s">
        <v>76</v>
      </c>
      <c r="D3062" t="s">
        <v>4102</v>
      </c>
      <c r="E3062">
        <v>650472415710</v>
      </c>
      <c r="F3062" t="s">
        <v>16</v>
      </c>
      <c r="G3062" t="s">
        <v>67</v>
      </c>
      <c r="H3062">
        <v>15660</v>
      </c>
      <c r="I3062" s="2">
        <f t="shared" si="672"/>
        <v>2022</v>
      </c>
      <c r="J3062" s="2" t="str">
        <f t="shared" si="673"/>
        <v>May</v>
      </c>
      <c r="K3062" s="2">
        <f t="shared" si="674"/>
        <v>5</v>
      </c>
      <c r="L3062" s="2" t="str">
        <f t="shared" si="675"/>
        <v>Friday</v>
      </c>
      <c r="M3062" s="2">
        <f t="shared" si="676"/>
        <v>22</v>
      </c>
      <c r="N3062" s="3">
        <f t="shared" si="677"/>
        <v>15660</v>
      </c>
      <c r="O3062" s="3">
        <f t="shared" si="678"/>
        <v>0</v>
      </c>
      <c r="P3062" t="str">
        <f t="shared" si="679"/>
        <v>27-May</v>
      </c>
      <c r="Q3062" s="9">
        <f t="shared" si="680"/>
        <v>0.39027777777777778</v>
      </c>
      <c r="R3062" t="str">
        <f t="shared" si="681"/>
        <v>Morning</v>
      </c>
      <c r="S3062" s="2">
        <f t="shared" si="682"/>
        <v>27</v>
      </c>
      <c r="T3062" t="str">
        <f t="shared" si="683"/>
        <v>Others</v>
      </c>
      <c r="U3062">
        <f t="shared" si="684"/>
        <v>9</v>
      </c>
      <c r="V3062" t="str">
        <f t="shared" si="685"/>
        <v>FY Q1</v>
      </c>
    </row>
    <row r="3063" spans="1:22" x14ac:dyDescent="0.3">
      <c r="A3063" s="18">
        <v>44708</v>
      </c>
      <c r="B3063" t="s">
        <v>514</v>
      </c>
      <c r="C3063" t="s">
        <v>142</v>
      </c>
      <c r="D3063" t="s">
        <v>4103</v>
      </c>
      <c r="E3063">
        <v>137093702342</v>
      </c>
      <c r="F3063" t="s">
        <v>15</v>
      </c>
      <c r="G3063" t="s">
        <v>71</v>
      </c>
      <c r="H3063">
        <v>10313</v>
      </c>
      <c r="I3063" s="2">
        <f t="shared" si="672"/>
        <v>2022</v>
      </c>
      <c r="J3063" s="2" t="str">
        <f t="shared" si="673"/>
        <v>May</v>
      </c>
      <c r="K3063" s="2">
        <f t="shared" si="674"/>
        <v>5</v>
      </c>
      <c r="L3063" s="2" t="str">
        <f t="shared" si="675"/>
        <v>Friday</v>
      </c>
      <c r="M3063" s="2">
        <f t="shared" si="676"/>
        <v>22</v>
      </c>
      <c r="N3063" s="3">
        <f t="shared" si="677"/>
        <v>0</v>
      </c>
      <c r="O3063" s="3">
        <f t="shared" si="678"/>
        <v>10313</v>
      </c>
      <c r="P3063" t="str">
        <f t="shared" si="679"/>
        <v>27-May</v>
      </c>
      <c r="Q3063" s="9">
        <f t="shared" si="680"/>
        <v>0.42222222222222222</v>
      </c>
      <c r="R3063" t="str">
        <f t="shared" si="681"/>
        <v>Morning</v>
      </c>
      <c r="S3063" s="2">
        <f t="shared" si="682"/>
        <v>27</v>
      </c>
      <c r="T3063" t="str">
        <f t="shared" si="683"/>
        <v>UPI Transfer</v>
      </c>
      <c r="U3063">
        <f t="shared" si="684"/>
        <v>10</v>
      </c>
      <c r="V3063" t="str">
        <f t="shared" si="685"/>
        <v>FY Q1</v>
      </c>
    </row>
    <row r="3064" spans="1:22" x14ac:dyDescent="0.3">
      <c r="A3064" s="18">
        <v>44708</v>
      </c>
      <c r="B3064" t="s">
        <v>3158</v>
      </c>
      <c r="C3064" t="s">
        <v>151</v>
      </c>
      <c r="D3064" t="s">
        <v>4104</v>
      </c>
      <c r="E3064">
        <v>226707133384</v>
      </c>
      <c r="F3064" t="s">
        <v>15</v>
      </c>
      <c r="G3064" t="s">
        <v>71</v>
      </c>
      <c r="H3064">
        <v>5142</v>
      </c>
      <c r="I3064" s="2">
        <f t="shared" si="672"/>
        <v>2022</v>
      </c>
      <c r="J3064" s="2" t="str">
        <f t="shared" si="673"/>
        <v>May</v>
      </c>
      <c r="K3064" s="2">
        <f t="shared" si="674"/>
        <v>5</v>
      </c>
      <c r="L3064" s="2" t="str">
        <f t="shared" si="675"/>
        <v>Friday</v>
      </c>
      <c r="M3064" s="2">
        <f t="shared" si="676"/>
        <v>22</v>
      </c>
      <c r="N3064" s="3">
        <f t="shared" si="677"/>
        <v>0</v>
      </c>
      <c r="O3064" s="3">
        <f t="shared" si="678"/>
        <v>5142</v>
      </c>
      <c r="P3064" t="str">
        <f t="shared" si="679"/>
        <v>27-May</v>
      </c>
      <c r="Q3064" s="9">
        <f t="shared" si="680"/>
        <v>0.55000000000000004</v>
      </c>
      <c r="R3064" t="str">
        <f t="shared" si="681"/>
        <v>Afternoon</v>
      </c>
      <c r="S3064" s="2">
        <f t="shared" si="682"/>
        <v>27</v>
      </c>
      <c r="T3064" t="str">
        <f t="shared" si="683"/>
        <v>UPI Transfer</v>
      </c>
      <c r="U3064">
        <f t="shared" si="684"/>
        <v>13</v>
      </c>
      <c r="V3064" t="str">
        <f t="shared" si="685"/>
        <v>FY Q1</v>
      </c>
    </row>
    <row r="3065" spans="1:22" x14ac:dyDescent="0.3">
      <c r="A3065" s="18">
        <v>44708</v>
      </c>
      <c r="B3065" t="s">
        <v>1171</v>
      </c>
      <c r="C3065" t="s">
        <v>291</v>
      </c>
      <c r="D3065" t="s">
        <v>4105</v>
      </c>
      <c r="E3065">
        <v>237294005081</v>
      </c>
      <c r="F3065" t="s">
        <v>16</v>
      </c>
      <c r="G3065" t="s">
        <v>67</v>
      </c>
      <c r="H3065">
        <v>28112</v>
      </c>
      <c r="I3065" s="2">
        <f t="shared" si="672"/>
        <v>2022</v>
      </c>
      <c r="J3065" s="2" t="str">
        <f t="shared" si="673"/>
        <v>May</v>
      </c>
      <c r="K3065" s="2">
        <f t="shared" si="674"/>
        <v>5</v>
      </c>
      <c r="L3065" s="2" t="str">
        <f t="shared" si="675"/>
        <v>Friday</v>
      </c>
      <c r="M3065" s="2">
        <f t="shared" si="676"/>
        <v>22</v>
      </c>
      <c r="N3065" s="3">
        <f t="shared" si="677"/>
        <v>28112</v>
      </c>
      <c r="O3065" s="3">
        <f t="shared" si="678"/>
        <v>0</v>
      </c>
      <c r="P3065" t="str">
        <f t="shared" si="679"/>
        <v>27-May</v>
      </c>
      <c r="Q3065" s="9">
        <f t="shared" si="680"/>
        <v>0.58333333333333337</v>
      </c>
      <c r="R3065" t="str">
        <f t="shared" si="681"/>
        <v>Afternoon</v>
      </c>
      <c r="S3065" s="2">
        <f t="shared" si="682"/>
        <v>27</v>
      </c>
      <c r="T3065" t="str">
        <f t="shared" si="683"/>
        <v>Others</v>
      </c>
      <c r="U3065">
        <f t="shared" si="684"/>
        <v>14</v>
      </c>
      <c r="V3065" t="str">
        <f t="shared" si="685"/>
        <v>FY Q1</v>
      </c>
    </row>
    <row r="3066" spans="1:22" x14ac:dyDescent="0.3">
      <c r="A3066" s="18">
        <v>44708</v>
      </c>
      <c r="B3066" t="s">
        <v>562</v>
      </c>
      <c r="C3066" t="s">
        <v>343</v>
      </c>
      <c r="D3066" t="s">
        <v>4106</v>
      </c>
      <c r="E3066">
        <v>811105420303</v>
      </c>
      <c r="F3066" t="s">
        <v>15</v>
      </c>
      <c r="G3066" t="s">
        <v>71</v>
      </c>
      <c r="H3066">
        <v>6556</v>
      </c>
      <c r="I3066" s="2">
        <f t="shared" si="672"/>
        <v>2022</v>
      </c>
      <c r="J3066" s="2" t="str">
        <f t="shared" si="673"/>
        <v>May</v>
      </c>
      <c r="K3066" s="2">
        <f t="shared" si="674"/>
        <v>5</v>
      </c>
      <c r="L3066" s="2" t="str">
        <f t="shared" si="675"/>
        <v>Friday</v>
      </c>
      <c r="M3066" s="2">
        <f t="shared" si="676"/>
        <v>22</v>
      </c>
      <c r="N3066" s="3">
        <f t="shared" si="677"/>
        <v>0</v>
      </c>
      <c r="O3066" s="3">
        <f t="shared" si="678"/>
        <v>6556</v>
      </c>
      <c r="P3066" t="str">
        <f t="shared" si="679"/>
        <v>27-May</v>
      </c>
      <c r="Q3066" s="9">
        <f t="shared" si="680"/>
        <v>0.59861111111111109</v>
      </c>
      <c r="R3066" t="str">
        <f t="shared" si="681"/>
        <v>Afternoon</v>
      </c>
      <c r="S3066" s="2">
        <f t="shared" si="682"/>
        <v>27</v>
      </c>
      <c r="T3066" t="str">
        <f t="shared" si="683"/>
        <v>UPI Transfer</v>
      </c>
      <c r="U3066">
        <f t="shared" si="684"/>
        <v>14</v>
      </c>
      <c r="V3066" t="str">
        <f t="shared" si="685"/>
        <v>FY Q1</v>
      </c>
    </row>
    <row r="3067" spans="1:22" x14ac:dyDescent="0.3">
      <c r="A3067" s="18">
        <v>44708</v>
      </c>
      <c r="B3067" t="s">
        <v>811</v>
      </c>
      <c r="C3067" t="s">
        <v>366</v>
      </c>
      <c r="D3067" t="s">
        <v>4107</v>
      </c>
      <c r="E3067">
        <v>512660307507</v>
      </c>
      <c r="F3067" t="s">
        <v>16</v>
      </c>
      <c r="G3067" t="s">
        <v>67</v>
      </c>
      <c r="H3067">
        <v>21790</v>
      </c>
      <c r="I3067" s="2">
        <f t="shared" si="672"/>
        <v>2022</v>
      </c>
      <c r="J3067" s="2" t="str">
        <f t="shared" si="673"/>
        <v>May</v>
      </c>
      <c r="K3067" s="2">
        <f t="shared" si="674"/>
        <v>5</v>
      </c>
      <c r="L3067" s="2" t="str">
        <f t="shared" si="675"/>
        <v>Friday</v>
      </c>
      <c r="M3067" s="2">
        <f t="shared" si="676"/>
        <v>22</v>
      </c>
      <c r="N3067" s="3">
        <f t="shared" si="677"/>
        <v>21790</v>
      </c>
      <c r="O3067" s="3">
        <f t="shared" si="678"/>
        <v>0</v>
      </c>
      <c r="P3067" t="str">
        <f t="shared" si="679"/>
        <v>27-May</v>
      </c>
      <c r="Q3067" s="9">
        <f t="shared" si="680"/>
        <v>0.65277777777777779</v>
      </c>
      <c r="R3067" t="str">
        <f t="shared" si="681"/>
        <v>Afternoon</v>
      </c>
      <c r="S3067" s="2">
        <f t="shared" si="682"/>
        <v>27</v>
      </c>
      <c r="T3067" t="str">
        <f t="shared" si="683"/>
        <v>Others</v>
      </c>
      <c r="U3067">
        <f t="shared" si="684"/>
        <v>15</v>
      </c>
      <c r="V3067" t="str">
        <f t="shared" si="685"/>
        <v>FY Q1</v>
      </c>
    </row>
    <row r="3068" spans="1:22" x14ac:dyDescent="0.3">
      <c r="A3068" s="18">
        <v>44708</v>
      </c>
      <c r="B3068" t="s">
        <v>706</v>
      </c>
      <c r="C3068" t="s">
        <v>69</v>
      </c>
      <c r="D3068" t="s">
        <v>4108</v>
      </c>
      <c r="E3068">
        <v>288509928808</v>
      </c>
      <c r="F3068" t="s">
        <v>16</v>
      </c>
      <c r="G3068" t="s">
        <v>71</v>
      </c>
      <c r="H3068">
        <v>8559</v>
      </c>
      <c r="I3068" s="2">
        <f t="shared" si="672"/>
        <v>2022</v>
      </c>
      <c r="J3068" s="2" t="str">
        <f t="shared" si="673"/>
        <v>May</v>
      </c>
      <c r="K3068" s="2">
        <f t="shared" si="674"/>
        <v>5</v>
      </c>
      <c r="L3068" s="2" t="str">
        <f t="shared" si="675"/>
        <v>Friday</v>
      </c>
      <c r="M3068" s="2">
        <f t="shared" si="676"/>
        <v>22</v>
      </c>
      <c r="N3068" s="3">
        <f t="shared" si="677"/>
        <v>8559</v>
      </c>
      <c r="O3068" s="3">
        <f t="shared" si="678"/>
        <v>0</v>
      </c>
      <c r="P3068" t="str">
        <f t="shared" si="679"/>
        <v>27-May</v>
      </c>
      <c r="Q3068" s="9">
        <f t="shared" si="680"/>
        <v>0.6694444444444444</v>
      </c>
      <c r="R3068" t="str">
        <f t="shared" si="681"/>
        <v>Afternoon</v>
      </c>
      <c r="S3068" s="2">
        <f t="shared" si="682"/>
        <v>27</v>
      </c>
      <c r="T3068" t="str">
        <f t="shared" si="683"/>
        <v>Others</v>
      </c>
      <c r="U3068">
        <f t="shared" si="684"/>
        <v>16</v>
      </c>
      <c r="V3068" t="str">
        <f t="shared" si="685"/>
        <v>FY Q1</v>
      </c>
    </row>
    <row r="3069" spans="1:22" x14ac:dyDescent="0.3">
      <c r="A3069" s="18">
        <v>44708</v>
      </c>
      <c r="B3069" t="s">
        <v>911</v>
      </c>
      <c r="C3069" t="s">
        <v>101</v>
      </c>
      <c r="D3069" t="s">
        <v>4109</v>
      </c>
      <c r="E3069">
        <v>391073534470</v>
      </c>
      <c r="F3069" t="s">
        <v>15</v>
      </c>
      <c r="G3069" t="s">
        <v>71</v>
      </c>
      <c r="H3069">
        <v>3267</v>
      </c>
      <c r="I3069" s="2">
        <f t="shared" si="672"/>
        <v>2022</v>
      </c>
      <c r="J3069" s="2" t="str">
        <f t="shared" si="673"/>
        <v>May</v>
      </c>
      <c r="K3069" s="2">
        <f t="shared" si="674"/>
        <v>5</v>
      </c>
      <c r="L3069" s="2" t="str">
        <f t="shared" si="675"/>
        <v>Friday</v>
      </c>
      <c r="M3069" s="2">
        <f t="shared" si="676"/>
        <v>22</v>
      </c>
      <c r="N3069" s="3">
        <f t="shared" si="677"/>
        <v>0</v>
      </c>
      <c r="O3069" s="3">
        <f t="shared" si="678"/>
        <v>3267</v>
      </c>
      <c r="P3069" t="str">
        <f t="shared" si="679"/>
        <v>27-May</v>
      </c>
      <c r="Q3069" s="9">
        <f t="shared" si="680"/>
        <v>0.69027777777777777</v>
      </c>
      <c r="R3069" t="str">
        <f t="shared" si="681"/>
        <v>Afternoon</v>
      </c>
      <c r="S3069" s="2">
        <f t="shared" si="682"/>
        <v>27</v>
      </c>
      <c r="T3069" t="str">
        <f t="shared" si="683"/>
        <v>Recharge</v>
      </c>
      <c r="U3069">
        <f t="shared" si="684"/>
        <v>16</v>
      </c>
      <c r="V3069" t="str">
        <f t="shared" si="685"/>
        <v>FY Q1</v>
      </c>
    </row>
    <row r="3070" spans="1:22" x14ac:dyDescent="0.3">
      <c r="A3070" s="18">
        <v>44708</v>
      </c>
      <c r="B3070" t="s">
        <v>759</v>
      </c>
      <c r="C3070" t="s">
        <v>69</v>
      </c>
      <c r="D3070" t="s">
        <v>4110</v>
      </c>
      <c r="E3070">
        <v>446992031965</v>
      </c>
      <c r="F3070" t="s">
        <v>16</v>
      </c>
      <c r="G3070" t="s">
        <v>67</v>
      </c>
      <c r="H3070">
        <v>4805</v>
      </c>
      <c r="I3070" s="2">
        <f t="shared" si="672"/>
        <v>2022</v>
      </c>
      <c r="J3070" s="2" t="str">
        <f t="shared" si="673"/>
        <v>May</v>
      </c>
      <c r="K3070" s="2">
        <f t="shared" si="674"/>
        <v>5</v>
      </c>
      <c r="L3070" s="2" t="str">
        <f t="shared" si="675"/>
        <v>Friday</v>
      </c>
      <c r="M3070" s="2">
        <f t="shared" si="676"/>
        <v>22</v>
      </c>
      <c r="N3070" s="3">
        <f t="shared" si="677"/>
        <v>4805</v>
      </c>
      <c r="O3070" s="3">
        <f t="shared" si="678"/>
        <v>0</v>
      </c>
      <c r="P3070" t="str">
        <f t="shared" si="679"/>
        <v>27-May</v>
      </c>
      <c r="Q3070" s="9">
        <f t="shared" si="680"/>
        <v>0.73819444444444449</v>
      </c>
      <c r="R3070" t="str">
        <f t="shared" si="681"/>
        <v>Evening</v>
      </c>
      <c r="S3070" s="2">
        <f t="shared" si="682"/>
        <v>27</v>
      </c>
      <c r="T3070" t="str">
        <f t="shared" si="683"/>
        <v>Others</v>
      </c>
      <c r="U3070">
        <f t="shared" si="684"/>
        <v>17</v>
      </c>
      <c r="V3070" t="str">
        <f t="shared" si="685"/>
        <v>FY Q1</v>
      </c>
    </row>
    <row r="3071" spans="1:22" x14ac:dyDescent="0.3">
      <c r="A3071" s="18">
        <v>44708</v>
      </c>
      <c r="B3071" t="s">
        <v>518</v>
      </c>
      <c r="C3071" t="s">
        <v>128</v>
      </c>
      <c r="D3071" t="s">
        <v>4111</v>
      </c>
      <c r="E3071">
        <v>340582769765</v>
      </c>
      <c r="F3071" t="s">
        <v>16</v>
      </c>
      <c r="G3071" t="s">
        <v>71</v>
      </c>
      <c r="H3071">
        <v>12818</v>
      </c>
      <c r="I3071" s="2">
        <f t="shared" si="672"/>
        <v>2022</v>
      </c>
      <c r="J3071" s="2" t="str">
        <f t="shared" si="673"/>
        <v>May</v>
      </c>
      <c r="K3071" s="2">
        <f t="shared" si="674"/>
        <v>5</v>
      </c>
      <c r="L3071" s="2" t="str">
        <f t="shared" si="675"/>
        <v>Friday</v>
      </c>
      <c r="M3071" s="2">
        <f t="shared" si="676"/>
        <v>22</v>
      </c>
      <c r="N3071" s="3">
        <f t="shared" si="677"/>
        <v>12818</v>
      </c>
      <c r="O3071" s="3">
        <f t="shared" si="678"/>
        <v>0</v>
      </c>
      <c r="P3071" t="str">
        <f t="shared" si="679"/>
        <v>27-May</v>
      </c>
      <c r="Q3071" s="9">
        <f t="shared" si="680"/>
        <v>0.79513888888888884</v>
      </c>
      <c r="R3071" t="str">
        <f t="shared" si="681"/>
        <v>Evening</v>
      </c>
      <c r="S3071" s="2">
        <f t="shared" si="682"/>
        <v>27</v>
      </c>
      <c r="T3071" t="str">
        <f t="shared" si="683"/>
        <v>Others</v>
      </c>
      <c r="U3071">
        <f t="shared" si="684"/>
        <v>19</v>
      </c>
      <c r="V3071" t="str">
        <f t="shared" si="685"/>
        <v>FY Q1</v>
      </c>
    </row>
    <row r="3072" spans="1:22" x14ac:dyDescent="0.3">
      <c r="A3072" s="18">
        <v>44708</v>
      </c>
      <c r="B3072" t="s">
        <v>1601</v>
      </c>
      <c r="C3072" t="s">
        <v>73</v>
      </c>
      <c r="D3072" t="s">
        <v>4112</v>
      </c>
      <c r="E3072">
        <v>563079618075</v>
      </c>
      <c r="F3072" t="s">
        <v>16</v>
      </c>
      <c r="G3072" t="s">
        <v>71</v>
      </c>
      <c r="H3072">
        <v>17174</v>
      </c>
      <c r="I3072" s="2">
        <f t="shared" si="672"/>
        <v>2022</v>
      </c>
      <c r="J3072" s="2" t="str">
        <f t="shared" si="673"/>
        <v>May</v>
      </c>
      <c r="K3072" s="2">
        <f t="shared" si="674"/>
        <v>5</v>
      </c>
      <c r="L3072" s="2" t="str">
        <f t="shared" si="675"/>
        <v>Friday</v>
      </c>
      <c r="M3072" s="2">
        <f t="shared" si="676"/>
        <v>22</v>
      </c>
      <c r="N3072" s="3">
        <f t="shared" si="677"/>
        <v>17174</v>
      </c>
      <c r="O3072" s="3">
        <f t="shared" si="678"/>
        <v>0</v>
      </c>
      <c r="P3072" t="str">
        <f t="shared" si="679"/>
        <v>27-May</v>
      </c>
      <c r="Q3072" s="9">
        <f t="shared" si="680"/>
        <v>0.80972222222222223</v>
      </c>
      <c r="R3072" t="str">
        <f t="shared" si="681"/>
        <v>Evening</v>
      </c>
      <c r="S3072" s="2">
        <f t="shared" si="682"/>
        <v>27</v>
      </c>
      <c r="T3072" t="str">
        <f t="shared" si="683"/>
        <v>Others</v>
      </c>
      <c r="U3072">
        <f t="shared" si="684"/>
        <v>19</v>
      </c>
      <c r="V3072" t="str">
        <f t="shared" si="685"/>
        <v>FY Q1</v>
      </c>
    </row>
    <row r="3073" spans="1:22" x14ac:dyDescent="0.3">
      <c r="A3073" s="18">
        <v>44709</v>
      </c>
      <c r="B3073" t="s">
        <v>4113</v>
      </c>
      <c r="C3073" t="s">
        <v>452</v>
      </c>
      <c r="D3073" t="s">
        <v>4114</v>
      </c>
      <c r="E3073">
        <v>714530069323</v>
      </c>
      <c r="F3073" t="s">
        <v>15</v>
      </c>
      <c r="G3073" t="s">
        <v>67</v>
      </c>
      <c r="H3073">
        <v>10835</v>
      </c>
      <c r="I3073" s="2">
        <f t="shared" si="672"/>
        <v>2022</v>
      </c>
      <c r="J3073" s="2" t="str">
        <f t="shared" si="673"/>
        <v>May</v>
      </c>
      <c r="K3073" s="2">
        <f t="shared" si="674"/>
        <v>5</v>
      </c>
      <c r="L3073" s="2" t="str">
        <f t="shared" si="675"/>
        <v>Saturday</v>
      </c>
      <c r="M3073" s="2">
        <f t="shared" si="676"/>
        <v>22</v>
      </c>
      <c r="N3073" s="3">
        <f t="shared" si="677"/>
        <v>0</v>
      </c>
      <c r="O3073" s="3">
        <f t="shared" si="678"/>
        <v>10835</v>
      </c>
      <c r="P3073" t="str">
        <f t="shared" si="679"/>
        <v>28-May</v>
      </c>
      <c r="Q3073" s="9">
        <f t="shared" si="680"/>
        <v>0.37291666666666667</v>
      </c>
      <c r="R3073" t="str">
        <f t="shared" si="681"/>
        <v>Morning</v>
      </c>
      <c r="S3073" s="2">
        <f t="shared" si="682"/>
        <v>28</v>
      </c>
      <c r="T3073" t="str">
        <f t="shared" si="683"/>
        <v>UPI Transfer</v>
      </c>
      <c r="U3073">
        <f t="shared" si="684"/>
        <v>8</v>
      </c>
      <c r="V3073" t="str">
        <f t="shared" si="685"/>
        <v>FY Q1</v>
      </c>
    </row>
    <row r="3074" spans="1:22" x14ac:dyDescent="0.3">
      <c r="A3074" s="18">
        <v>44709</v>
      </c>
      <c r="B3074" t="s">
        <v>199</v>
      </c>
      <c r="C3074" t="s">
        <v>65</v>
      </c>
      <c r="D3074" t="s">
        <v>4115</v>
      </c>
      <c r="E3074">
        <v>206534934144</v>
      </c>
      <c r="F3074" t="s">
        <v>16</v>
      </c>
      <c r="G3074" t="s">
        <v>71</v>
      </c>
      <c r="H3074">
        <v>7440</v>
      </c>
      <c r="I3074" s="2">
        <f t="shared" si="672"/>
        <v>2022</v>
      </c>
      <c r="J3074" s="2" t="str">
        <f t="shared" si="673"/>
        <v>May</v>
      </c>
      <c r="K3074" s="2">
        <f t="shared" si="674"/>
        <v>5</v>
      </c>
      <c r="L3074" s="2" t="str">
        <f t="shared" si="675"/>
        <v>Saturday</v>
      </c>
      <c r="M3074" s="2">
        <f t="shared" si="676"/>
        <v>22</v>
      </c>
      <c r="N3074" s="3">
        <f t="shared" si="677"/>
        <v>7440</v>
      </c>
      <c r="O3074" s="3">
        <f t="shared" si="678"/>
        <v>0</v>
      </c>
      <c r="P3074" t="str">
        <f t="shared" si="679"/>
        <v>28-May</v>
      </c>
      <c r="Q3074" s="9">
        <f t="shared" si="680"/>
        <v>0.67847222222222225</v>
      </c>
      <c r="R3074" t="str">
        <f t="shared" si="681"/>
        <v>Afternoon</v>
      </c>
      <c r="S3074" s="2">
        <f t="shared" si="682"/>
        <v>28</v>
      </c>
      <c r="T3074" t="str">
        <f t="shared" si="683"/>
        <v>Others</v>
      </c>
      <c r="U3074">
        <f t="shared" si="684"/>
        <v>16</v>
      </c>
      <c r="V3074" t="str">
        <f t="shared" si="685"/>
        <v>FY Q1</v>
      </c>
    </row>
    <row r="3075" spans="1:22" x14ac:dyDescent="0.3">
      <c r="A3075" s="18">
        <v>44709</v>
      </c>
      <c r="B3075" t="s">
        <v>211</v>
      </c>
      <c r="C3075" t="s">
        <v>65</v>
      </c>
      <c r="D3075" t="s">
        <v>4116</v>
      </c>
      <c r="E3075">
        <v>610288027041</v>
      </c>
      <c r="F3075" t="s">
        <v>16</v>
      </c>
      <c r="G3075" t="s">
        <v>67</v>
      </c>
      <c r="H3075">
        <v>305</v>
      </c>
      <c r="I3075" s="2">
        <f t="shared" si="672"/>
        <v>2022</v>
      </c>
      <c r="J3075" s="2" t="str">
        <f t="shared" si="673"/>
        <v>May</v>
      </c>
      <c r="K3075" s="2">
        <f t="shared" si="674"/>
        <v>5</v>
      </c>
      <c r="L3075" s="2" t="str">
        <f t="shared" si="675"/>
        <v>Saturday</v>
      </c>
      <c r="M3075" s="2">
        <f t="shared" si="676"/>
        <v>22</v>
      </c>
      <c r="N3075" s="3">
        <f t="shared" si="677"/>
        <v>305</v>
      </c>
      <c r="O3075" s="3">
        <f t="shared" si="678"/>
        <v>0</v>
      </c>
      <c r="P3075" t="str">
        <f t="shared" si="679"/>
        <v>28-May</v>
      </c>
      <c r="Q3075" s="9">
        <f t="shared" si="680"/>
        <v>0.83402777777777781</v>
      </c>
      <c r="R3075" t="str">
        <f t="shared" si="681"/>
        <v>Evening</v>
      </c>
      <c r="S3075" s="2">
        <f t="shared" si="682"/>
        <v>28</v>
      </c>
      <c r="T3075" t="str">
        <f t="shared" si="683"/>
        <v>Others</v>
      </c>
      <c r="U3075">
        <f t="shared" si="684"/>
        <v>20</v>
      </c>
      <c r="V3075" t="str">
        <f t="shared" si="685"/>
        <v>FY Q1</v>
      </c>
    </row>
    <row r="3076" spans="1:22" x14ac:dyDescent="0.3">
      <c r="A3076" s="18">
        <v>44709</v>
      </c>
      <c r="B3076" t="s">
        <v>4117</v>
      </c>
      <c r="C3076" t="s">
        <v>117</v>
      </c>
      <c r="D3076" t="s">
        <v>4118</v>
      </c>
      <c r="E3076">
        <v>457829115994</v>
      </c>
      <c r="F3076" t="s">
        <v>16</v>
      </c>
      <c r="G3076" t="s">
        <v>71</v>
      </c>
      <c r="H3076">
        <v>13292</v>
      </c>
      <c r="I3076" s="2">
        <f t="shared" si="672"/>
        <v>2022</v>
      </c>
      <c r="J3076" s="2" t="str">
        <f t="shared" si="673"/>
        <v>May</v>
      </c>
      <c r="K3076" s="2">
        <f t="shared" si="674"/>
        <v>5</v>
      </c>
      <c r="L3076" s="2" t="str">
        <f t="shared" si="675"/>
        <v>Saturday</v>
      </c>
      <c r="M3076" s="2">
        <f t="shared" si="676"/>
        <v>22</v>
      </c>
      <c r="N3076" s="3">
        <f t="shared" si="677"/>
        <v>13292</v>
      </c>
      <c r="O3076" s="3">
        <f t="shared" si="678"/>
        <v>0</v>
      </c>
      <c r="P3076" t="str">
        <f t="shared" si="679"/>
        <v>28-May</v>
      </c>
      <c r="Q3076" s="9">
        <f t="shared" si="680"/>
        <v>0.99652777777777779</v>
      </c>
      <c r="R3076" t="str">
        <f t="shared" si="681"/>
        <v>Night</v>
      </c>
      <c r="S3076" s="2">
        <f t="shared" si="682"/>
        <v>28</v>
      </c>
      <c r="T3076" t="str">
        <f t="shared" si="683"/>
        <v>Others</v>
      </c>
      <c r="U3076">
        <f t="shared" si="684"/>
        <v>23</v>
      </c>
      <c r="V3076" t="str">
        <f t="shared" si="685"/>
        <v>FY Q1</v>
      </c>
    </row>
    <row r="3077" spans="1:22" x14ac:dyDescent="0.3">
      <c r="A3077" s="18">
        <v>44710</v>
      </c>
      <c r="B3077" t="s">
        <v>2786</v>
      </c>
      <c r="C3077" t="s">
        <v>142</v>
      </c>
      <c r="D3077" t="s">
        <v>4119</v>
      </c>
      <c r="E3077">
        <v>467694479461</v>
      </c>
      <c r="F3077" t="s">
        <v>15</v>
      </c>
      <c r="G3077" t="s">
        <v>67</v>
      </c>
      <c r="H3077">
        <v>14401</v>
      </c>
      <c r="I3077" s="2">
        <f t="shared" si="672"/>
        <v>2022</v>
      </c>
      <c r="J3077" s="2" t="str">
        <f t="shared" si="673"/>
        <v>May</v>
      </c>
      <c r="K3077" s="2">
        <f t="shared" si="674"/>
        <v>5</v>
      </c>
      <c r="L3077" s="2" t="str">
        <f t="shared" si="675"/>
        <v>Sunday</v>
      </c>
      <c r="M3077" s="2">
        <f t="shared" si="676"/>
        <v>23</v>
      </c>
      <c r="N3077" s="3">
        <f t="shared" si="677"/>
        <v>0</v>
      </c>
      <c r="O3077" s="3">
        <f t="shared" si="678"/>
        <v>14401</v>
      </c>
      <c r="P3077" t="str">
        <f t="shared" si="679"/>
        <v>29-May</v>
      </c>
      <c r="Q3077" s="9">
        <f t="shared" si="680"/>
        <v>0.31666666666666665</v>
      </c>
      <c r="R3077" t="str">
        <f t="shared" si="681"/>
        <v>Morning</v>
      </c>
      <c r="S3077" s="2">
        <f t="shared" si="682"/>
        <v>29</v>
      </c>
      <c r="T3077" t="str">
        <f t="shared" si="683"/>
        <v>UPI Transfer</v>
      </c>
      <c r="U3077">
        <f t="shared" si="684"/>
        <v>7</v>
      </c>
      <c r="V3077" t="str">
        <f t="shared" si="685"/>
        <v>FY Q1</v>
      </c>
    </row>
    <row r="3078" spans="1:22" x14ac:dyDescent="0.3">
      <c r="A3078" s="18">
        <v>44710</v>
      </c>
      <c r="B3078" t="s">
        <v>2361</v>
      </c>
      <c r="C3078" t="s">
        <v>242</v>
      </c>
      <c r="D3078" t="s">
        <v>4120</v>
      </c>
      <c r="E3078">
        <v>954672952108</v>
      </c>
      <c r="F3078" t="s">
        <v>15</v>
      </c>
      <c r="G3078" t="s">
        <v>71</v>
      </c>
      <c r="H3078">
        <v>1036</v>
      </c>
      <c r="I3078" s="2">
        <f t="shared" si="672"/>
        <v>2022</v>
      </c>
      <c r="J3078" s="2" t="str">
        <f t="shared" si="673"/>
        <v>May</v>
      </c>
      <c r="K3078" s="2">
        <f t="shared" si="674"/>
        <v>5</v>
      </c>
      <c r="L3078" s="2" t="str">
        <f t="shared" si="675"/>
        <v>Sunday</v>
      </c>
      <c r="M3078" s="2">
        <f t="shared" si="676"/>
        <v>23</v>
      </c>
      <c r="N3078" s="3">
        <f t="shared" si="677"/>
        <v>0</v>
      </c>
      <c r="O3078" s="3">
        <f t="shared" si="678"/>
        <v>1036</v>
      </c>
      <c r="P3078" t="str">
        <f t="shared" si="679"/>
        <v>29-May</v>
      </c>
      <c r="Q3078" s="9">
        <f t="shared" si="680"/>
        <v>0.54097222222222219</v>
      </c>
      <c r="R3078" t="str">
        <f t="shared" si="681"/>
        <v>Afternoon</v>
      </c>
      <c r="S3078" s="2">
        <f t="shared" si="682"/>
        <v>29</v>
      </c>
      <c r="T3078" t="str">
        <f t="shared" si="683"/>
        <v>UPI Transfer</v>
      </c>
      <c r="U3078">
        <f t="shared" si="684"/>
        <v>12</v>
      </c>
      <c r="V3078" t="str">
        <f t="shared" si="685"/>
        <v>FY Q1</v>
      </c>
    </row>
    <row r="3079" spans="1:22" x14ac:dyDescent="0.3">
      <c r="A3079" s="18">
        <v>44710</v>
      </c>
      <c r="B3079" t="s">
        <v>551</v>
      </c>
      <c r="C3079" t="s">
        <v>167</v>
      </c>
      <c r="D3079" t="s">
        <v>4121</v>
      </c>
      <c r="E3079">
        <v>230471522834</v>
      </c>
      <c r="F3079" t="s">
        <v>15</v>
      </c>
      <c r="G3079" t="s">
        <v>71</v>
      </c>
      <c r="H3079">
        <v>1507</v>
      </c>
      <c r="I3079" s="2">
        <f t="shared" si="672"/>
        <v>2022</v>
      </c>
      <c r="J3079" s="2" t="str">
        <f t="shared" si="673"/>
        <v>May</v>
      </c>
      <c r="K3079" s="2">
        <f t="shared" si="674"/>
        <v>5</v>
      </c>
      <c r="L3079" s="2" t="str">
        <f t="shared" si="675"/>
        <v>Sunday</v>
      </c>
      <c r="M3079" s="2">
        <f t="shared" si="676"/>
        <v>23</v>
      </c>
      <c r="N3079" s="3">
        <f t="shared" si="677"/>
        <v>0</v>
      </c>
      <c r="O3079" s="3">
        <f t="shared" si="678"/>
        <v>1507</v>
      </c>
      <c r="P3079" t="str">
        <f t="shared" si="679"/>
        <v>29-May</v>
      </c>
      <c r="Q3079" s="9">
        <f t="shared" si="680"/>
        <v>0.80833333333333335</v>
      </c>
      <c r="R3079" t="str">
        <f t="shared" si="681"/>
        <v>Evening</v>
      </c>
      <c r="S3079" s="2">
        <f t="shared" si="682"/>
        <v>29</v>
      </c>
      <c r="T3079" t="str">
        <f t="shared" si="683"/>
        <v>UPI Transfer</v>
      </c>
      <c r="U3079">
        <f t="shared" si="684"/>
        <v>19</v>
      </c>
      <c r="V3079" t="str">
        <f t="shared" si="685"/>
        <v>FY Q1</v>
      </c>
    </row>
    <row r="3080" spans="1:22" x14ac:dyDescent="0.3">
      <c r="A3080" s="18">
        <v>44711</v>
      </c>
      <c r="B3080" t="s">
        <v>939</v>
      </c>
      <c r="C3080" t="s">
        <v>131</v>
      </c>
      <c r="D3080" t="s">
        <v>4122</v>
      </c>
      <c r="E3080">
        <v>563575273548</v>
      </c>
      <c r="F3080" t="s">
        <v>16</v>
      </c>
      <c r="G3080" t="s">
        <v>71</v>
      </c>
      <c r="H3080">
        <v>12809</v>
      </c>
      <c r="I3080" s="2">
        <f t="shared" si="672"/>
        <v>2022</v>
      </c>
      <c r="J3080" s="2" t="str">
        <f t="shared" si="673"/>
        <v>May</v>
      </c>
      <c r="K3080" s="2">
        <f t="shared" si="674"/>
        <v>5</v>
      </c>
      <c r="L3080" s="2" t="str">
        <f t="shared" si="675"/>
        <v>Monday</v>
      </c>
      <c r="M3080" s="2">
        <f t="shared" si="676"/>
        <v>23</v>
      </c>
      <c r="N3080" s="3">
        <f t="shared" si="677"/>
        <v>12809</v>
      </c>
      <c r="O3080" s="3">
        <f t="shared" si="678"/>
        <v>0</v>
      </c>
      <c r="P3080" t="str">
        <f t="shared" si="679"/>
        <v>30-May</v>
      </c>
      <c r="Q3080" s="9">
        <f t="shared" si="680"/>
        <v>0.36458333333333331</v>
      </c>
      <c r="R3080" t="str">
        <f t="shared" si="681"/>
        <v>Morning</v>
      </c>
      <c r="S3080" s="2">
        <f t="shared" si="682"/>
        <v>30</v>
      </c>
      <c r="T3080" t="str">
        <f t="shared" si="683"/>
        <v>Others</v>
      </c>
      <c r="U3080">
        <f t="shared" si="684"/>
        <v>8</v>
      </c>
      <c r="V3080" t="str">
        <f t="shared" si="685"/>
        <v>FY Q1</v>
      </c>
    </row>
    <row r="3081" spans="1:22" x14ac:dyDescent="0.3">
      <c r="A3081" s="18">
        <v>44711</v>
      </c>
      <c r="B3081" t="s">
        <v>540</v>
      </c>
      <c r="C3081" t="s">
        <v>452</v>
      </c>
      <c r="D3081" t="s">
        <v>4123</v>
      </c>
      <c r="E3081">
        <v>187863087428</v>
      </c>
      <c r="F3081" t="s">
        <v>15</v>
      </c>
      <c r="G3081" t="s">
        <v>71</v>
      </c>
      <c r="H3081">
        <v>5792</v>
      </c>
      <c r="I3081" s="2">
        <f t="shared" si="672"/>
        <v>2022</v>
      </c>
      <c r="J3081" s="2" t="str">
        <f t="shared" si="673"/>
        <v>May</v>
      </c>
      <c r="K3081" s="2">
        <f t="shared" si="674"/>
        <v>5</v>
      </c>
      <c r="L3081" s="2" t="str">
        <f t="shared" si="675"/>
        <v>Monday</v>
      </c>
      <c r="M3081" s="2">
        <f t="shared" si="676"/>
        <v>23</v>
      </c>
      <c r="N3081" s="3">
        <f t="shared" si="677"/>
        <v>0</v>
      </c>
      <c r="O3081" s="3">
        <f t="shared" si="678"/>
        <v>5792</v>
      </c>
      <c r="P3081" t="str">
        <f t="shared" si="679"/>
        <v>30-May</v>
      </c>
      <c r="Q3081" s="9">
        <f t="shared" si="680"/>
        <v>0.65208333333333335</v>
      </c>
      <c r="R3081" t="str">
        <f t="shared" si="681"/>
        <v>Afternoon</v>
      </c>
      <c r="S3081" s="2">
        <f t="shared" si="682"/>
        <v>30</v>
      </c>
      <c r="T3081" t="str">
        <f t="shared" si="683"/>
        <v>UPI Transfer</v>
      </c>
      <c r="U3081">
        <f t="shared" si="684"/>
        <v>15</v>
      </c>
      <c r="V3081" t="str">
        <f t="shared" si="685"/>
        <v>FY Q1</v>
      </c>
    </row>
    <row r="3082" spans="1:22" x14ac:dyDescent="0.3">
      <c r="A3082" s="18">
        <v>44711</v>
      </c>
      <c r="B3082" t="s">
        <v>388</v>
      </c>
      <c r="C3082" t="s">
        <v>104</v>
      </c>
      <c r="D3082" t="s">
        <v>4124</v>
      </c>
      <c r="E3082">
        <v>693695299014</v>
      </c>
      <c r="F3082" t="s">
        <v>16</v>
      </c>
      <c r="G3082" t="s">
        <v>71</v>
      </c>
      <c r="H3082">
        <v>4056</v>
      </c>
      <c r="I3082" s="2">
        <f t="shared" si="672"/>
        <v>2022</v>
      </c>
      <c r="J3082" s="2" t="str">
        <f t="shared" si="673"/>
        <v>May</v>
      </c>
      <c r="K3082" s="2">
        <f t="shared" si="674"/>
        <v>5</v>
      </c>
      <c r="L3082" s="2" t="str">
        <f t="shared" si="675"/>
        <v>Monday</v>
      </c>
      <c r="M3082" s="2">
        <f t="shared" si="676"/>
        <v>23</v>
      </c>
      <c r="N3082" s="3">
        <f t="shared" si="677"/>
        <v>4056</v>
      </c>
      <c r="O3082" s="3">
        <f t="shared" si="678"/>
        <v>0</v>
      </c>
      <c r="P3082" t="str">
        <f t="shared" si="679"/>
        <v>30-May</v>
      </c>
      <c r="Q3082" s="9">
        <f t="shared" si="680"/>
        <v>0.74722222222222223</v>
      </c>
      <c r="R3082" t="str">
        <f t="shared" si="681"/>
        <v>Evening</v>
      </c>
      <c r="S3082" s="2">
        <f t="shared" si="682"/>
        <v>30</v>
      </c>
      <c r="T3082" t="str">
        <f t="shared" si="683"/>
        <v>Others</v>
      </c>
      <c r="U3082">
        <f t="shared" si="684"/>
        <v>17</v>
      </c>
      <c r="V3082" t="str">
        <f t="shared" si="685"/>
        <v>FY Q1</v>
      </c>
    </row>
    <row r="3083" spans="1:22" x14ac:dyDescent="0.3">
      <c r="A3083" s="18">
        <v>44711</v>
      </c>
      <c r="B3083" t="s">
        <v>4125</v>
      </c>
      <c r="C3083" t="s">
        <v>117</v>
      </c>
      <c r="D3083" t="s">
        <v>4126</v>
      </c>
      <c r="E3083">
        <v>832998989334</v>
      </c>
      <c r="F3083" t="s">
        <v>16</v>
      </c>
      <c r="G3083" t="s">
        <v>67</v>
      </c>
      <c r="H3083">
        <v>12101</v>
      </c>
      <c r="I3083" s="2">
        <f t="shared" si="672"/>
        <v>2022</v>
      </c>
      <c r="J3083" s="2" t="str">
        <f t="shared" si="673"/>
        <v>May</v>
      </c>
      <c r="K3083" s="2">
        <f t="shared" si="674"/>
        <v>5</v>
      </c>
      <c r="L3083" s="2" t="str">
        <f t="shared" si="675"/>
        <v>Monday</v>
      </c>
      <c r="M3083" s="2">
        <f t="shared" si="676"/>
        <v>23</v>
      </c>
      <c r="N3083" s="3">
        <f t="shared" si="677"/>
        <v>12101</v>
      </c>
      <c r="O3083" s="3">
        <f t="shared" si="678"/>
        <v>0</v>
      </c>
      <c r="P3083" t="str">
        <f t="shared" si="679"/>
        <v>30-May</v>
      </c>
      <c r="Q3083" s="9">
        <f t="shared" si="680"/>
        <v>0.98750000000000004</v>
      </c>
      <c r="R3083" t="str">
        <f t="shared" si="681"/>
        <v>Night</v>
      </c>
      <c r="S3083" s="2">
        <f t="shared" si="682"/>
        <v>30</v>
      </c>
      <c r="T3083" t="str">
        <f t="shared" si="683"/>
        <v>Others</v>
      </c>
      <c r="U3083">
        <f t="shared" si="684"/>
        <v>23</v>
      </c>
      <c r="V3083" t="str">
        <f t="shared" si="685"/>
        <v>FY Q1</v>
      </c>
    </row>
    <row r="3084" spans="1:22" x14ac:dyDescent="0.3">
      <c r="A3084" s="18">
        <v>44712</v>
      </c>
      <c r="B3084" t="s">
        <v>907</v>
      </c>
      <c r="C3084" t="s">
        <v>254</v>
      </c>
      <c r="D3084" t="s">
        <v>4127</v>
      </c>
      <c r="E3084">
        <v>914306247648</v>
      </c>
      <c r="F3084" t="s">
        <v>16</v>
      </c>
      <c r="G3084" t="s">
        <v>67</v>
      </c>
      <c r="H3084">
        <v>17657</v>
      </c>
      <c r="I3084" s="2">
        <f t="shared" si="672"/>
        <v>2022</v>
      </c>
      <c r="J3084" s="2" t="str">
        <f t="shared" si="673"/>
        <v>May</v>
      </c>
      <c r="K3084" s="2">
        <f t="shared" si="674"/>
        <v>5</v>
      </c>
      <c r="L3084" s="2" t="str">
        <f t="shared" si="675"/>
        <v>Tuesday</v>
      </c>
      <c r="M3084" s="2">
        <f t="shared" si="676"/>
        <v>23</v>
      </c>
      <c r="N3084" s="3">
        <f t="shared" si="677"/>
        <v>17657</v>
      </c>
      <c r="O3084" s="3">
        <f t="shared" si="678"/>
        <v>0</v>
      </c>
      <c r="P3084" t="str">
        <f t="shared" si="679"/>
        <v>31-May</v>
      </c>
      <c r="Q3084" s="9">
        <f t="shared" si="680"/>
        <v>0.49930555555555556</v>
      </c>
      <c r="R3084" t="str">
        <f t="shared" si="681"/>
        <v>Morning</v>
      </c>
      <c r="S3084" s="2">
        <f t="shared" si="682"/>
        <v>31</v>
      </c>
      <c r="T3084" t="str">
        <f t="shared" si="683"/>
        <v>Others</v>
      </c>
      <c r="U3084">
        <f t="shared" si="684"/>
        <v>11</v>
      </c>
      <c r="V3084" t="str">
        <f t="shared" si="685"/>
        <v>FY Q1</v>
      </c>
    </row>
    <row r="3085" spans="1:22" x14ac:dyDescent="0.3">
      <c r="A3085" s="18">
        <v>44712</v>
      </c>
      <c r="B3085" t="s">
        <v>869</v>
      </c>
      <c r="C3085" t="s">
        <v>167</v>
      </c>
      <c r="D3085" t="s">
        <v>4128</v>
      </c>
      <c r="E3085">
        <v>151179419922</v>
      </c>
      <c r="F3085" t="s">
        <v>15</v>
      </c>
      <c r="G3085" t="s">
        <v>67</v>
      </c>
      <c r="H3085">
        <v>13227</v>
      </c>
      <c r="I3085" s="2">
        <f t="shared" si="672"/>
        <v>2022</v>
      </c>
      <c r="J3085" s="2" t="str">
        <f t="shared" si="673"/>
        <v>May</v>
      </c>
      <c r="K3085" s="2">
        <f t="shared" si="674"/>
        <v>5</v>
      </c>
      <c r="L3085" s="2" t="str">
        <f t="shared" si="675"/>
        <v>Tuesday</v>
      </c>
      <c r="M3085" s="2">
        <f t="shared" si="676"/>
        <v>23</v>
      </c>
      <c r="N3085" s="3">
        <f t="shared" si="677"/>
        <v>0</v>
      </c>
      <c r="O3085" s="3">
        <f t="shared" si="678"/>
        <v>13227</v>
      </c>
      <c r="P3085" t="str">
        <f t="shared" si="679"/>
        <v>31-May</v>
      </c>
      <c r="Q3085" s="9">
        <f t="shared" si="680"/>
        <v>0.54722222222222228</v>
      </c>
      <c r="R3085" t="str">
        <f t="shared" si="681"/>
        <v>Afternoon</v>
      </c>
      <c r="S3085" s="2">
        <f t="shared" si="682"/>
        <v>31</v>
      </c>
      <c r="T3085" t="str">
        <f t="shared" si="683"/>
        <v>UPI Transfer</v>
      </c>
      <c r="U3085">
        <f t="shared" si="684"/>
        <v>13</v>
      </c>
      <c r="V3085" t="str">
        <f t="shared" si="685"/>
        <v>FY Q1</v>
      </c>
    </row>
    <row r="3086" spans="1:22" x14ac:dyDescent="0.3">
      <c r="A3086" s="18">
        <v>44712</v>
      </c>
      <c r="B3086" t="s">
        <v>1188</v>
      </c>
      <c r="C3086" t="s">
        <v>101</v>
      </c>
      <c r="D3086" t="s">
        <v>4129</v>
      </c>
      <c r="E3086">
        <v>899419915339</v>
      </c>
      <c r="F3086" t="s">
        <v>15</v>
      </c>
      <c r="G3086" t="s">
        <v>71</v>
      </c>
      <c r="H3086">
        <v>12833</v>
      </c>
      <c r="I3086" s="2">
        <f t="shared" si="672"/>
        <v>2022</v>
      </c>
      <c r="J3086" s="2" t="str">
        <f t="shared" si="673"/>
        <v>May</v>
      </c>
      <c r="K3086" s="2">
        <f t="shared" si="674"/>
        <v>5</v>
      </c>
      <c r="L3086" s="2" t="str">
        <f t="shared" si="675"/>
        <v>Tuesday</v>
      </c>
      <c r="M3086" s="2">
        <f t="shared" si="676"/>
        <v>23</v>
      </c>
      <c r="N3086" s="3">
        <f t="shared" si="677"/>
        <v>0</v>
      </c>
      <c r="O3086" s="3">
        <f t="shared" si="678"/>
        <v>12833</v>
      </c>
      <c r="P3086" t="str">
        <f t="shared" si="679"/>
        <v>31-May</v>
      </c>
      <c r="Q3086" s="9">
        <f t="shared" si="680"/>
        <v>0.59305555555555556</v>
      </c>
      <c r="R3086" t="str">
        <f t="shared" si="681"/>
        <v>Afternoon</v>
      </c>
      <c r="S3086" s="2">
        <f t="shared" si="682"/>
        <v>31</v>
      </c>
      <c r="T3086" t="str">
        <f t="shared" si="683"/>
        <v>Recharge</v>
      </c>
      <c r="U3086">
        <f t="shared" si="684"/>
        <v>14</v>
      </c>
      <c r="V3086" t="str">
        <f t="shared" si="685"/>
        <v>FY Q1</v>
      </c>
    </row>
    <row r="3087" spans="1:22" x14ac:dyDescent="0.3">
      <c r="A3087" s="18">
        <v>44712</v>
      </c>
      <c r="B3087" t="s">
        <v>1743</v>
      </c>
      <c r="C3087" t="s">
        <v>92</v>
      </c>
      <c r="D3087" t="s">
        <v>4130</v>
      </c>
      <c r="E3087">
        <v>902730701277</v>
      </c>
      <c r="F3087" t="s">
        <v>15</v>
      </c>
      <c r="G3087" t="s">
        <v>71</v>
      </c>
      <c r="H3087">
        <v>2384</v>
      </c>
      <c r="I3087" s="2">
        <f t="shared" si="672"/>
        <v>2022</v>
      </c>
      <c r="J3087" s="2" t="str">
        <f t="shared" si="673"/>
        <v>May</v>
      </c>
      <c r="K3087" s="2">
        <f t="shared" si="674"/>
        <v>5</v>
      </c>
      <c r="L3087" s="2" t="str">
        <f t="shared" si="675"/>
        <v>Tuesday</v>
      </c>
      <c r="M3087" s="2">
        <f t="shared" si="676"/>
        <v>23</v>
      </c>
      <c r="N3087" s="3">
        <f t="shared" si="677"/>
        <v>0</v>
      </c>
      <c r="O3087" s="3">
        <f t="shared" si="678"/>
        <v>2384</v>
      </c>
      <c r="P3087" t="str">
        <f t="shared" si="679"/>
        <v>31-May</v>
      </c>
      <c r="Q3087" s="9">
        <f t="shared" si="680"/>
        <v>0.65972222222222221</v>
      </c>
      <c r="R3087" t="str">
        <f t="shared" si="681"/>
        <v>Afternoon</v>
      </c>
      <c r="S3087" s="2">
        <f t="shared" si="682"/>
        <v>31</v>
      </c>
      <c r="T3087" t="str">
        <f t="shared" si="683"/>
        <v>UPI Transfer</v>
      </c>
      <c r="U3087">
        <f t="shared" si="684"/>
        <v>15</v>
      </c>
      <c r="V3087" t="str">
        <f t="shared" si="685"/>
        <v>FY Q1</v>
      </c>
    </row>
    <row r="3088" spans="1:22" x14ac:dyDescent="0.3">
      <c r="A3088" s="18">
        <v>44712</v>
      </c>
      <c r="B3088" t="s">
        <v>1468</v>
      </c>
      <c r="C3088" t="s">
        <v>834</v>
      </c>
      <c r="D3088" t="s">
        <v>4131</v>
      </c>
      <c r="E3088">
        <v>945458559193</v>
      </c>
      <c r="F3088" t="s">
        <v>15</v>
      </c>
      <c r="G3088" t="s">
        <v>71</v>
      </c>
      <c r="H3088">
        <v>1422</v>
      </c>
      <c r="I3088" s="2">
        <f t="shared" si="672"/>
        <v>2022</v>
      </c>
      <c r="J3088" s="2" t="str">
        <f t="shared" si="673"/>
        <v>May</v>
      </c>
      <c r="K3088" s="2">
        <f t="shared" si="674"/>
        <v>5</v>
      </c>
      <c r="L3088" s="2" t="str">
        <f t="shared" si="675"/>
        <v>Tuesday</v>
      </c>
      <c r="M3088" s="2">
        <f t="shared" si="676"/>
        <v>23</v>
      </c>
      <c r="N3088" s="3">
        <f t="shared" si="677"/>
        <v>0</v>
      </c>
      <c r="O3088" s="3">
        <f t="shared" si="678"/>
        <v>1422</v>
      </c>
      <c r="P3088" t="str">
        <f t="shared" si="679"/>
        <v>31-May</v>
      </c>
      <c r="Q3088" s="9">
        <f t="shared" si="680"/>
        <v>0.69305555555555554</v>
      </c>
      <c r="R3088" t="str">
        <f t="shared" si="681"/>
        <v>Afternoon</v>
      </c>
      <c r="S3088" s="2">
        <f t="shared" si="682"/>
        <v>31</v>
      </c>
      <c r="T3088" t="str">
        <f t="shared" si="683"/>
        <v>UPI Transfer</v>
      </c>
      <c r="U3088">
        <f t="shared" si="684"/>
        <v>16</v>
      </c>
      <c r="V3088" t="str">
        <f t="shared" si="685"/>
        <v>FY Q1</v>
      </c>
    </row>
    <row r="3089" spans="1:22" x14ac:dyDescent="0.3">
      <c r="A3089" s="18">
        <v>44712</v>
      </c>
      <c r="B3089" t="s">
        <v>1722</v>
      </c>
      <c r="C3089" t="s">
        <v>95</v>
      </c>
      <c r="D3089" t="s">
        <v>4132</v>
      </c>
      <c r="E3089">
        <v>218575539663</v>
      </c>
      <c r="F3089" t="s">
        <v>16</v>
      </c>
      <c r="G3089" t="s">
        <v>71</v>
      </c>
      <c r="H3089">
        <v>3655</v>
      </c>
      <c r="I3089" s="2">
        <f t="shared" si="672"/>
        <v>2022</v>
      </c>
      <c r="J3089" s="2" t="str">
        <f t="shared" si="673"/>
        <v>May</v>
      </c>
      <c r="K3089" s="2">
        <f t="shared" si="674"/>
        <v>5</v>
      </c>
      <c r="L3089" s="2" t="str">
        <f t="shared" si="675"/>
        <v>Tuesday</v>
      </c>
      <c r="M3089" s="2">
        <f t="shared" si="676"/>
        <v>23</v>
      </c>
      <c r="N3089" s="3">
        <f t="shared" si="677"/>
        <v>3655</v>
      </c>
      <c r="O3089" s="3">
        <f t="shared" si="678"/>
        <v>0</v>
      </c>
      <c r="P3089" t="str">
        <f t="shared" si="679"/>
        <v>31-May</v>
      </c>
      <c r="Q3089" s="9">
        <f t="shared" si="680"/>
        <v>0.69652777777777775</v>
      </c>
      <c r="R3089" t="str">
        <f t="shared" si="681"/>
        <v>Afternoon</v>
      </c>
      <c r="S3089" s="2">
        <f t="shared" si="682"/>
        <v>31</v>
      </c>
      <c r="T3089" t="str">
        <f t="shared" si="683"/>
        <v>Others</v>
      </c>
      <c r="U3089">
        <f t="shared" si="684"/>
        <v>16</v>
      </c>
      <c r="V3089" t="str">
        <f t="shared" si="685"/>
        <v>FY Q1</v>
      </c>
    </row>
    <row r="3090" spans="1:22" x14ac:dyDescent="0.3">
      <c r="A3090" s="18">
        <v>44712</v>
      </c>
      <c r="B3090" t="s">
        <v>3724</v>
      </c>
      <c r="C3090" t="s">
        <v>117</v>
      </c>
      <c r="D3090" t="s">
        <v>4133</v>
      </c>
      <c r="E3090">
        <v>808363847621</v>
      </c>
      <c r="F3090" t="s">
        <v>16</v>
      </c>
      <c r="G3090" t="s">
        <v>71</v>
      </c>
      <c r="H3090">
        <v>5709</v>
      </c>
      <c r="I3090" s="2">
        <f t="shared" si="672"/>
        <v>2022</v>
      </c>
      <c r="J3090" s="2" t="str">
        <f t="shared" si="673"/>
        <v>May</v>
      </c>
      <c r="K3090" s="2">
        <f t="shared" si="674"/>
        <v>5</v>
      </c>
      <c r="L3090" s="2" t="str">
        <f t="shared" si="675"/>
        <v>Tuesday</v>
      </c>
      <c r="M3090" s="2">
        <f t="shared" si="676"/>
        <v>23</v>
      </c>
      <c r="N3090" s="3">
        <f t="shared" si="677"/>
        <v>5709</v>
      </c>
      <c r="O3090" s="3">
        <f t="shared" si="678"/>
        <v>0</v>
      </c>
      <c r="P3090" t="str">
        <f t="shared" si="679"/>
        <v>31-May</v>
      </c>
      <c r="Q3090" s="9">
        <f t="shared" si="680"/>
        <v>0.9506944444444444</v>
      </c>
      <c r="R3090" t="str">
        <f t="shared" si="681"/>
        <v>Night</v>
      </c>
      <c r="S3090" s="2">
        <f t="shared" si="682"/>
        <v>31</v>
      </c>
      <c r="T3090" t="str">
        <f t="shared" si="683"/>
        <v>Others</v>
      </c>
      <c r="U3090">
        <f t="shared" si="684"/>
        <v>22</v>
      </c>
      <c r="V3090" t="str">
        <f t="shared" si="685"/>
        <v>FY Q1</v>
      </c>
    </row>
    <row r="3091" spans="1:22" x14ac:dyDescent="0.3">
      <c r="A3091" s="18">
        <v>44713</v>
      </c>
      <c r="B3091" t="s">
        <v>1368</v>
      </c>
      <c r="C3091" t="s">
        <v>85</v>
      </c>
      <c r="D3091" t="s">
        <v>4134</v>
      </c>
      <c r="E3091">
        <v>219234706529</v>
      </c>
      <c r="F3091" t="s">
        <v>16</v>
      </c>
      <c r="G3091" t="s">
        <v>71</v>
      </c>
      <c r="H3091">
        <v>8743</v>
      </c>
      <c r="I3091" s="2">
        <f t="shared" si="672"/>
        <v>2022</v>
      </c>
      <c r="J3091" s="2" t="str">
        <f t="shared" si="673"/>
        <v>June</v>
      </c>
      <c r="K3091" s="2">
        <f t="shared" si="674"/>
        <v>6</v>
      </c>
      <c r="L3091" s="2" t="str">
        <f t="shared" si="675"/>
        <v>Wednesday</v>
      </c>
      <c r="M3091" s="2">
        <f t="shared" si="676"/>
        <v>23</v>
      </c>
      <c r="N3091" s="3">
        <f t="shared" si="677"/>
        <v>8743</v>
      </c>
      <c r="O3091" s="3">
        <f t="shared" si="678"/>
        <v>0</v>
      </c>
      <c r="P3091" t="str">
        <f t="shared" si="679"/>
        <v>1-Jun</v>
      </c>
      <c r="Q3091" s="9">
        <f t="shared" si="680"/>
        <v>0.65833333333333333</v>
      </c>
      <c r="R3091" t="str">
        <f t="shared" si="681"/>
        <v>Afternoon</v>
      </c>
      <c r="S3091" s="2">
        <f t="shared" si="682"/>
        <v>1</v>
      </c>
      <c r="T3091" t="str">
        <f t="shared" si="683"/>
        <v>Others</v>
      </c>
      <c r="U3091">
        <f t="shared" si="684"/>
        <v>15</v>
      </c>
      <c r="V3091" t="str">
        <f t="shared" si="685"/>
        <v>FY Q1</v>
      </c>
    </row>
    <row r="3092" spans="1:22" x14ac:dyDescent="0.3">
      <c r="A3092" s="18">
        <v>44713</v>
      </c>
      <c r="B3092" t="s">
        <v>1866</v>
      </c>
      <c r="C3092" t="s">
        <v>76</v>
      </c>
      <c r="D3092" t="s">
        <v>4135</v>
      </c>
      <c r="E3092">
        <v>390998480479</v>
      </c>
      <c r="F3092" t="s">
        <v>16</v>
      </c>
      <c r="G3092" t="s">
        <v>71</v>
      </c>
      <c r="H3092">
        <v>16861</v>
      </c>
      <c r="I3092" s="2">
        <f t="shared" si="672"/>
        <v>2022</v>
      </c>
      <c r="J3092" s="2" t="str">
        <f t="shared" si="673"/>
        <v>June</v>
      </c>
      <c r="K3092" s="2">
        <f t="shared" si="674"/>
        <v>6</v>
      </c>
      <c r="L3092" s="2" t="str">
        <f t="shared" si="675"/>
        <v>Wednesday</v>
      </c>
      <c r="M3092" s="2">
        <f t="shared" si="676"/>
        <v>23</v>
      </c>
      <c r="N3092" s="3">
        <f t="shared" si="677"/>
        <v>16861</v>
      </c>
      <c r="O3092" s="3">
        <f t="shared" si="678"/>
        <v>0</v>
      </c>
      <c r="P3092" t="str">
        <f t="shared" si="679"/>
        <v>1-Jun</v>
      </c>
      <c r="Q3092" s="9">
        <f t="shared" si="680"/>
        <v>0.66180555555555554</v>
      </c>
      <c r="R3092" t="str">
        <f t="shared" si="681"/>
        <v>Afternoon</v>
      </c>
      <c r="S3092" s="2">
        <f t="shared" si="682"/>
        <v>1</v>
      </c>
      <c r="T3092" t="str">
        <f t="shared" si="683"/>
        <v>Others</v>
      </c>
      <c r="U3092">
        <f t="shared" si="684"/>
        <v>15</v>
      </c>
      <c r="V3092" t="str">
        <f t="shared" si="685"/>
        <v>FY Q1</v>
      </c>
    </row>
    <row r="3093" spans="1:22" x14ac:dyDescent="0.3">
      <c r="A3093" s="18">
        <v>44714</v>
      </c>
      <c r="B3093" t="s">
        <v>1176</v>
      </c>
      <c r="C3093" t="s">
        <v>262</v>
      </c>
      <c r="D3093" t="s">
        <v>4136</v>
      </c>
      <c r="E3093">
        <v>940452624415</v>
      </c>
      <c r="F3093" t="s">
        <v>16</v>
      </c>
      <c r="G3093" t="s">
        <v>71</v>
      </c>
      <c r="H3093">
        <v>24318</v>
      </c>
      <c r="I3093" s="2">
        <f t="shared" si="672"/>
        <v>2022</v>
      </c>
      <c r="J3093" s="2" t="str">
        <f t="shared" si="673"/>
        <v>June</v>
      </c>
      <c r="K3093" s="2">
        <f t="shared" si="674"/>
        <v>6</v>
      </c>
      <c r="L3093" s="2" t="str">
        <f t="shared" si="675"/>
        <v>Thursday</v>
      </c>
      <c r="M3093" s="2">
        <f t="shared" si="676"/>
        <v>23</v>
      </c>
      <c r="N3093" s="3">
        <f t="shared" si="677"/>
        <v>24318</v>
      </c>
      <c r="O3093" s="3">
        <f t="shared" si="678"/>
        <v>0</v>
      </c>
      <c r="P3093" t="str">
        <f t="shared" si="679"/>
        <v>2-Jun</v>
      </c>
      <c r="Q3093" s="9">
        <f t="shared" si="680"/>
        <v>0.71458333333333335</v>
      </c>
      <c r="R3093" t="str">
        <f t="shared" si="681"/>
        <v>Evening</v>
      </c>
      <c r="S3093" s="2">
        <f t="shared" si="682"/>
        <v>2</v>
      </c>
      <c r="T3093" t="str">
        <f t="shared" si="683"/>
        <v>Others</v>
      </c>
      <c r="U3093">
        <f t="shared" si="684"/>
        <v>17</v>
      </c>
      <c r="V3093" t="str">
        <f t="shared" si="685"/>
        <v>FY Q1</v>
      </c>
    </row>
    <row r="3094" spans="1:22" x14ac:dyDescent="0.3">
      <c r="A3094" s="18">
        <v>44714</v>
      </c>
      <c r="B3094" t="s">
        <v>1926</v>
      </c>
      <c r="C3094" t="s">
        <v>131</v>
      </c>
      <c r="D3094" t="s">
        <v>4137</v>
      </c>
      <c r="E3094">
        <v>302210912314</v>
      </c>
      <c r="F3094" t="s">
        <v>16</v>
      </c>
      <c r="G3094" t="s">
        <v>67</v>
      </c>
      <c r="H3094">
        <v>16825</v>
      </c>
      <c r="I3094" s="2">
        <f t="shared" si="672"/>
        <v>2022</v>
      </c>
      <c r="J3094" s="2" t="str">
        <f t="shared" si="673"/>
        <v>June</v>
      </c>
      <c r="K3094" s="2">
        <f t="shared" si="674"/>
        <v>6</v>
      </c>
      <c r="L3094" s="2" t="str">
        <f t="shared" si="675"/>
        <v>Thursday</v>
      </c>
      <c r="M3094" s="2">
        <f t="shared" si="676"/>
        <v>23</v>
      </c>
      <c r="N3094" s="3">
        <f t="shared" si="677"/>
        <v>16825</v>
      </c>
      <c r="O3094" s="3">
        <f t="shared" si="678"/>
        <v>0</v>
      </c>
      <c r="P3094" t="str">
        <f t="shared" si="679"/>
        <v>2-Jun</v>
      </c>
      <c r="Q3094" s="9">
        <f t="shared" si="680"/>
        <v>0.86111111111111116</v>
      </c>
      <c r="R3094" t="str">
        <f t="shared" si="681"/>
        <v>Evening</v>
      </c>
      <c r="S3094" s="2">
        <f t="shared" si="682"/>
        <v>2</v>
      </c>
      <c r="T3094" t="str">
        <f t="shared" si="683"/>
        <v>Others</v>
      </c>
      <c r="U3094">
        <f t="shared" si="684"/>
        <v>20</v>
      </c>
      <c r="V3094" t="str">
        <f t="shared" si="685"/>
        <v>FY Q1</v>
      </c>
    </row>
    <row r="3095" spans="1:22" x14ac:dyDescent="0.3">
      <c r="A3095" s="18">
        <v>44715</v>
      </c>
      <c r="B3095" t="s">
        <v>1445</v>
      </c>
      <c r="C3095" t="s">
        <v>151</v>
      </c>
      <c r="D3095" t="s">
        <v>4138</v>
      </c>
      <c r="E3095">
        <v>95436959975</v>
      </c>
      <c r="F3095" t="s">
        <v>15</v>
      </c>
      <c r="G3095" t="s">
        <v>67</v>
      </c>
      <c r="H3095">
        <v>23526</v>
      </c>
      <c r="I3095" s="2">
        <f t="shared" si="672"/>
        <v>2022</v>
      </c>
      <c r="J3095" s="2" t="str">
        <f t="shared" si="673"/>
        <v>June</v>
      </c>
      <c r="K3095" s="2">
        <f t="shared" si="674"/>
        <v>6</v>
      </c>
      <c r="L3095" s="2" t="str">
        <f t="shared" si="675"/>
        <v>Friday</v>
      </c>
      <c r="M3095" s="2">
        <f t="shared" si="676"/>
        <v>23</v>
      </c>
      <c r="N3095" s="3">
        <f t="shared" si="677"/>
        <v>0</v>
      </c>
      <c r="O3095" s="3">
        <f t="shared" si="678"/>
        <v>23526</v>
      </c>
      <c r="P3095" t="str">
        <f t="shared" si="679"/>
        <v>3-Jun</v>
      </c>
      <c r="Q3095" s="9">
        <f t="shared" si="680"/>
        <v>0.46666666666666667</v>
      </c>
      <c r="R3095" t="str">
        <f t="shared" si="681"/>
        <v>Morning</v>
      </c>
      <c r="S3095" s="2">
        <f t="shared" si="682"/>
        <v>3</v>
      </c>
      <c r="T3095" t="str">
        <f t="shared" si="683"/>
        <v>UPI Transfer</v>
      </c>
      <c r="U3095">
        <f t="shared" si="684"/>
        <v>11</v>
      </c>
      <c r="V3095" t="str">
        <f t="shared" si="685"/>
        <v>FY Q1</v>
      </c>
    </row>
    <row r="3096" spans="1:22" x14ac:dyDescent="0.3">
      <c r="A3096" s="18">
        <v>44715</v>
      </c>
      <c r="B3096" t="s">
        <v>946</v>
      </c>
      <c r="C3096" t="s">
        <v>85</v>
      </c>
      <c r="D3096" t="s">
        <v>4139</v>
      </c>
      <c r="E3096">
        <v>980458070568</v>
      </c>
      <c r="F3096" t="s">
        <v>16</v>
      </c>
      <c r="G3096" t="s">
        <v>71</v>
      </c>
      <c r="H3096">
        <v>25117</v>
      </c>
      <c r="I3096" s="2">
        <f t="shared" si="672"/>
        <v>2022</v>
      </c>
      <c r="J3096" s="2" t="str">
        <f t="shared" si="673"/>
        <v>June</v>
      </c>
      <c r="K3096" s="2">
        <f t="shared" si="674"/>
        <v>6</v>
      </c>
      <c r="L3096" s="2" t="str">
        <f t="shared" si="675"/>
        <v>Friday</v>
      </c>
      <c r="M3096" s="2">
        <f t="shared" si="676"/>
        <v>23</v>
      </c>
      <c r="N3096" s="3">
        <f t="shared" si="677"/>
        <v>25117</v>
      </c>
      <c r="O3096" s="3">
        <f t="shared" si="678"/>
        <v>0</v>
      </c>
      <c r="P3096" t="str">
        <f t="shared" si="679"/>
        <v>3-Jun</v>
      </c>
      <c r="Q3096" s="9">
        <f t="shared" si="680"/>
        <v>0.59236111111111112</v>
      </c>
      <c r="R3096" t="str">
        <f t="shared" si="681"/>
        <v>Afternoon</v>
      </c>
      <c r="S3096" s="2">
        <f t="shared" si="682"/>
        <v>3</v>
      </c>
      <c r="T3096" t="str">
        <f t="shared" si="683"/>
        <v>Others</v>
      </c>
      <c r="U3096">
        <f t="shared" si="684"/>
        <v>14</v>
      </c>
      <c r="V3096" t="str">
        <f t="shared" si="685"/>
        <v>FY Q1</v>
      </c>
    </row>
    <row r="3097" spans="1:22" x14ac:dyDescent="0.3">
      <c r="A3097" s="18">
        <v>44715</v>
      </c>
      <c r="B3097" t="s">
        <v>918</v>
      </c>
      <c r="C3097" t="s">
        <v>242</v>
      </c>
      <c r="D3097" t="s">
        <v>4140</v>
      </c>
      <c r="E3097">
        <v>936201207225</v>
      </c>
      <c r="F3097" t="s">
        <v>15</v>
      </c>
      <c r="G3097" t="s">
        <v>71</v>
      </c>
      <c r="H3097">
        <v>27744</v>
      </c>
      <c r="I3097" s="2">
        <f t="shared" si="672"/>
        <v>2022</v>
      </c>
      <c r="J3097" s="2" t="str">
        <f t="shared" si="673"/>
        <v>June</v>
      </c>
      <c r="K3097" s="2">
        <f t="shared" si="674"/>
        <v>6</v>
      </c>
      <c r="L3097" s="2" t="str">
        <f t="shared" si="675"/>
        <v>Friday</v>
      </c>
      <c r="M3097" s="2">
        <f t="shared" si="676"/>
        <v>23</v>
      </c>
      <c r="N3097" s="3">
        <f t="shared" si="677"/>
        <v>0</v>
      </c>
      <c r="O3097" s="3">
        <f t="shared" si="678"/>
        <v>27744</v>
      </c>
      <c r="P3097" t="str">
        <f t="shared" si="679"/>
        <v>3-Jun</v>
      </c>
      <c r="Q3097" s="9">
        <f t="shared" si="680"/>
        <v>0.63055555555555554</v>
      </c>
      <c r="R3097" t="str">
        <f t="shared" si="681"/>
        <v>Afternoon</v>
      </c>
      <c r="S3097" s="2">
        <f t="shared" si="682"/>
        <v>3</v>
      </c>
      <c r="T3097" t="str">
        <f t="shared" si="683"/>
        <v>UPI Transfer</v>
      </c>
      <c r="U3097">
        <f t="shared" si="684"/>
        <v>15</v>
      </c>
      <c r="V3097" t="str">
        <f t="shared" si="685"/>
        <v>FY Q1</v>
      </c>
    </row>
    <row r="3098" spans="1:22" x14ac:dyDescent="0.3">
      <c r="A3098" s="18">
        <v>44715</v>
      </c>
      <c r="B3098" t="s">
        <v>3476</v>
      </c>
      <c r="C3098" t="s">
        <v>151</v>
      </c>
      <c r="D3098" t="s">
        <v>4141</v>
      </c>
      <c r="E3098">
        <v>14247948924</v>
      </c>
      <c r="F3098" t="s">
        <v>15</v>
      </c>
      <c r="G3098" t="s">
        <v>67</v>
      </c>
      <c r="H3098">
        <v>4974</v>
      </c>
      <c r="I3098" s="2">
        <f t="shared" si="672"/>
        <v>2022</v>
      </c>
      <c r="J3098" s="2" t="str">
        <f t="shared" si="673"/>
        <v>June</v>
      </c>
      <c r="K3098" s="2">
        <f t="shared" si="674"/>
        <v>6</v>
      </c>
      <c r="L3098" s="2" t="str">
        <f t="shared" si="675"/>
        <v>Friday</v>
      </c>
      <c r="M3098" s="2">
        <f t="shared" si="676"/>
        <v>23</v>
      </c>
      <c r="N3098" s="3">
        <f t="shared" si="677"/>
        <v>0</v>
      </c>
      <c r="O3098" s="3">
        <f t="shared" si="678"/>
        <v>4974</v>
      </c>
      <c r="P3098" t="str">
        <f t="shared" si="679"/>
        <v>3-Jun</v>
      </c>
      <c r="Q3098" s="9">
        <f t="shared" si="680"/>
        <v>0.64652777777777781</v>
      </c>
      <c r="R3098" t="str">
        <f t="shared" si="681"/>
        <v>Afternoon</v>
      </c>
      <c r="S3098" s="2">
        <f t="shared" si="682"/>
        <v>3</v>
      </c>
      <c r="T3098" t="str">
        <f t="shared" si="683"/>
        <v>UPI Transfer</v>
      </c>
      <c r="U3098">
        <f t="shared" si="684"/>
        <v>15</v>
      </c>
      <c r="V3098" t="str">
        <f t="shared" si="685"/>
        <v>FY Q1</v>
      </c>
    </row>
    <row r="3099" spans="1:22" x14ac:dyDescent="0.3">
      <c r="A3099" s="18">
        <v>44715</v>
      </c>
      <c r="B3099" t="s">
        <v>4142</v>
      </c>
      <c r="C3099" t="s">
        <v>95</v>
      </c>
      <c r="D3099" t="s">
        <v>4143</v>
      </c>
      <c r="E3099">
        <v>324455482790</v>
      </c>
      <c r="F3099" t="s">
        <v>16</v>
      </c>
      <c r="G3099" t="s">
        <v>67</v>
      </c>
      <c r="H3099">
        <v>12235</v>
      </c>
      <c r="I3099" s="2">
        <f t="shared" si="672"/>
        <v>2022</v>
      </c>
      <c r="J3099" s="2" t="str">
        <f t="shared" si="673"/>
        <v>June</v>
      </c>
      <c r="K3099" s="2">
        <f t="shared" si="674"/>
        <v>6</v>
      </c>
      <c r="L3099" s="2" t="str">
        <f t="shared" si="675"/>
        <v>Friday</v>
      </c>
      <c r="M3099" s="2">
        <f t="shared" si="676"/>
        <v>23</v>
      </c>
      <c r="N3099" s="3">
        <f t="shared" si="677"/>
        <v>12235</v>
      </c>
      <c r="O3099" s="3">
        <f t="shared" si="678"/>
        <v>0</v>
      </c>
      <c r="P3099" t="str">
        <f t="shared" si="679"/>
        <v>3-Jun</v>
      </c>
      <c r="Q3099" s="9">
        <f t="shared" si="680"/>
        <v>0.70208333333333328</v>
      </c>
      <c r="R3099" t="str">
        <f t="shared" si="681"/>
        <v>Afternoon</v>
      </c>
      <c r="S3099" s="2">
        <f t="shared" si="682"/>
        <v>3</v>
      </c>
      <c r="T3099" t="str">
        <f t="shared" si="683"/>
        <v>Others</v>
      </c>
      <c r="U3099">
        <f t="shared" si="684"/>
        <v>16</v>
      </c>
      <c r="V3099" t="str">
        <f t="shared" si="685"/>
        <v>FY Q1</v>
      </c>
    </row>
    <row r="3100" spans="1:22" x14ac:dyDescent="0.3">
      <c r="A3100" s="18">
        <v>44716</v>
      </c>
      <c r="B3100" t="s">
        <v>3887</v>
      </c>
      <c r="C3100" t="s">
        <v>234</v>
      </c>
      <c r="D3100" t="s">
        <v>4144</v>
      </c>
      <c r="E3100">
        <v>441895875210</v>
      </c>
      <c r="F3100" t="s">
        <v>15</v>
      </c>
      <c r="G3100" t="s">
        <v>67</v>
      </c>
      <c r="H3100">
        <v>5262</v>
      </c>
      <c r="I3100" s="2">
        <f t="shared" si="672"/>
        <v>2022</v>
      </c>
      <c r="J3100" s="2" t="str">
        <f t="shared" si="673"/>
        <v>June</v>
      </c>
      <c r="K3100" s="2">
        <f t="shared" si="674"/>
        <v>6</v>
      </c>
      <c r="L3100" s="2" t="str">
        <f t="shared" si="675"/>
        <v>Saturday</v>
      </c>
      <c r="M3100" s="2">
        <f t="shared" si="676"/>
        <v>23</v>
      </c>
      <c r="N3100" s="3">
        <f t="shared" si="677"/>
        <v>0</v>
      </c>
      <c r="O3100" s="3">
        <f t="shared" si="678"/>
        <v>5262</v>
      </c>
      <c r="P3100" t="str">
        <f t="shared" si="679"/>
        <v>4-Jun</v>
      </c>
      <c r="Q3100" s="9">
        <f t="shared" si="680"/>
        <v>0.44305555555555554</v>
      </c>
      <c r="R3100" t="str">
        <f t="shared" si="681"/>
        <v>Morning</v>
      </c>
      <c r="S3100" s="2">
        <f t="shared" si="682"/>
        <v>4</v>
      </c>
      <c r="T3100" t="str">
        <f t="shared" si="683"/>
        <v>UPI Transfer</v>
      </c>
      <c r="U3100">
        <f t="shared" si="684"/>
        <v>10</v>
      </c>
      <c r="V3100" t="str">
        <f t="shared" si="685"/>
        <v>FY Q1</v>
      </c>
    </row>
    <row r="3101" spans="1:22" x14ac:dyDescent="0.3">
      <c r="A3101" s="18">
        <v>44716</v>
      </c>
      <c r="B3101" t="s">
        <v>130</v>
      </c>
      <c r="C3101" t="s">
        <v>117</v>
      </c>
      <c r="D3101" t="s">
        <v>4145</v>
      </c>
      <c r="E3101">
        <v>194859860498</v>
      </c>
      <c r="F3101" t="s">
        <v>16</v>
      </c>
      <c r="G3101" t="s">
        <v>67</v>
      </c>
      <c r="H3101">
        <v>7308</v>
      </c>
      <c r="I3101" s="2">
        <f t="shared" si="672"/>
        <v>2022</v>
      </c>
      <c r="J3101" s="2" t="str">
        <f t="shared" si="673"/>
        <v>June</v>
      </c>
      <c r="K3101" s="2">
        <f t="shared" si="674"/>
        <v>6</v>
      </c>
      <c r="L3101" s="2" t="str">
        <f t="shared" si="675"/>
        <v>Saturday</v>
      </c>
      <c r="M3101" s="2">
        <f t="shared" si="676"/>
        <v>23</v>
      </c>
      <c r="N3101" s="3">
        <f t="shared" si="677"/>
        <v>7308</v>
      </c>
      <c r="O3101" s="3">
        <f t="shared" si="678"/>
        <v>0</v>
      </c>
      <c r="P3101" t="str">
        <f t="shared" si="679"/>
        <v>4-Jun</v>
      </c>
      <c r="Q3101" s="9">
        <f t="shared" si="680"/>
        <v>0.53749999999999998</v>
      </c>
      <c r="R3101" t="str">
        <f t="shared" si="681"/>
        <v>Afternoon</v>
      </c>
      <c r="S3101" s="2">
        <f t="shared" si="682"/>
        <v>4</v>
      </c>
      <c r="T3101" t="str">
        <f t="shared" si="683"/>
        <v>Others</v>
      </c>
      <c r="U3101">
        <f t="shared" si="684"/>
        <v>12</v>
      </c>
      <c r="V3101" t="str">
        <f t="shared" si="685"/>
        <v>FY Q1</v>
      </c>
    </row>
    <row r="3102" spans="1:22" x14ac:dyDescent="0.3">
      <c r="A3102" s="18">
        <v>44716</v>
      </c>
      <c r="B3102" t="s">
        <v>324</v>
      </c>
      <c r="C3102" t="s">
        <v>79</v>
      </c>
      <c r="D3102" t="s">
        <v>4146</v>
      </c>
      <c r="E3102">
        <v>272520131563</v>
      </c>
      <c r="F3102" t="s">
        <v>16</v>
      </c>
      <c r="G3102" t="s">
        <v>71</v>
      </c>
      <c r="H3102">
        <v>25059</v>
      </c>
      <c r="I3102" s="2">
        <f t="shared" si="672"/>
        <v>2022</v>
      </c>
      <c r="J3102" s="2" t="str">
        <f t="shared" si="673"/>
        <v>June</v>
      </c>
      <c r="K3102" s="2">
        <f t="shared" si="674"/>
        <v>6</v>
      </c>
      <c r="L3102" s="2" t="str">
        <f t="shared" si="675"/>
        <v>Saturday</v>
      </c>
      <c r="M3102" s="2">
        <f t="shared" si="676"/>
        <v>23</v>
      </c>
      <c r="N3102" s="3">
        <f t="shared" si="677"/>
        <v>25059</v>
      </c>
      <c r="O3102" s="3">
        <f t="shared" si="678"/>
        <v>0</v>
      </c>
      <c r="P3102" t="str">
        <f t="shared" si="679"/>
        <v>4-Jun</v>
      </c>
      <c r="Q3102" s="9">
        <f t="shared" si="680"/>
        <v>0.82222222222222219</v>
      </c>
      <c r="R3102" t="str">
        <f t="shared" si="681"/>
        <v>Evening</v>
      </c>
      <c r="S3102" s="2">
        <f t="shared" si="682"/>
        <v>4</v>
      </c>
      <c r="T3102" t="str">
        <f t="shared" si="683"/>
        <v>Others</v>
      </c>
      <c r="U3102">
        <f t="shared" si="684"/>
        <v>19</v>
      </c>
      <c r="V3102" t="str">
        <f t="shared" si="685"/>
        <v>FY Q1</v>
      </c>
    </row>
    <row r="3103" spans="1:22" x14ac:dyDescent="0.3">
      <c r="A3103" s="18">
        <v>44717</v>
      </c>
      <c r="B3103" t="s">
        <v>1319</v>
      </c>
      <c r="C3103" t="s">
        <v>189</v>
      </c>
      <c r="D3103" t="s">
        <v>4147</v>
      </c>
      <c r="E3103">
        <v>743973335363</v>
      </c>
      <c r="F3103" t="s">
        <v>16</v>
      </c>
      <c r="G3103" t="s">
        <v>71</v>
      </c>
      <c r="H3103">
        <v>6336</v>
      </c>
      <c r="I3103" s="2">
        <f t="shared" si="672"/>
        <v>2022</v>
      </c>
      <c r="J3103" s="2" t="str">
        <f t="shared" si="673"/>
        <v>June</v>
      </c>
      <c r="K3103" s="2">
        <f t="shared" si="674"/>
        <v>6</v>
      </c>
      <c r="L3103" s="2" t="str">
        <f t="shared" si="675"/>
        <v>Sunday</v>
      </c>
      <c r="M3103" s="2">
        <f t="shared" si="676"/>
        <v>24</v>
      </c>
      <c r="N3103" s="3">
        <f t="shared" si="677"/>
        <v>6336</v>
      </c>
      <c r="O3103" s="3">
        <f t="shared" si="678"/>
        <v>0</v>
      </c>
      <c r="P3103" t="str">
        <f t="shared" si="679"/>
        <v>5-Jun</v>
      </c>
      <c r="Q3103" s="9">
        <f t="shared" si="680"/>
        <v>0.44166666666666665</v>
      </c>
      <c r="R3103" t="str">
        <f t="shared" si="681"/>
        <v>Morning</v>
      </c>
      <c r="S3103" s="2">
        <f t="shared" si="682"/>
        <v>5</v>
      </c>
      <c r="T3103" t="str">
        <f t="shared" si="683"/>
        <v>Others</v>
      </c>
      <c r="U3103">
        <f t="shared" si="684"/>
        <v>10</v>
      </c>
      <c r="V3103" t="str">
        <f t="shared" si="685"/>
        <v>FY Q1</v>
      </c>
    </row>
    <row r="3104" spans="1:22" x14ac:dyDescent="0.3">
      <c r="A3104" s="18">
        <v>44717</v>
      </c>
      <c r="B3104" t="s">
        <v>2416</v>
      </c>
      <c r="C3104" t="s">
        <v>92</v>
      </c>
      <c r="D3104" t="s">
        <v>4148</v>
      </c>
      <c r="E3104">
        <v>71093235791</v>
      </c>
      <c r="F3104" t="s">
        <v>15</v>
      </c>
      <c r="G3104" t="s">
        <v>67</v>
      </c>
      <c r="H3104">
        <v>22271</v>
      </c>
      <c r="I3104" s="2">
        <f t="shared" si="672"/>
        <v>2022</v>
      </c>
      <c r="J3104" s="2" t="str">
        <f t="shared" si="673"/>
        <v>June</v>
      </c>
      <c r="K3104" s="2">
        <f t="shared" si="674"/>
        <v>6</v>
      </c>
      <c r="L3104" s="2" t="str">
        <f t="shared" si="675"/>
        <v>Sunday</v>
      </c>
      <c r="M3104" s="2">
        <f t="shared" si="676"/>
        <v>24</v>
      </c>
      <c r="N3104" s="3">
        <f t="shared" si="677"/>
        <v>0</v>
      </c>
      <c r="O3104" s="3">
        <f t="shared" si="678"/>
        <v>22271</v>
      </c>
      <c r="P3104" t="str">
        <f t="shared" si="679"/>
        <v>5-Jun</v>
      </c>
      <c r="Q3104" s="9">
        <f t="shared" si="680"/>
        <v>0.66597222222222219</v>
      </c>
      <c r="R3104" t="str">
        <f t="shared" si="681"/>
        <v>Afternoon</v>
      </c>
      <c r="S3104" s="2">
        <f t="shared" si="682"/>
        <v>5</v>
      </c>
      <c r="T3104" t="str">
        <f t="shared" si="683"/>
        <v>UPI Transfer</v>
      </c>
      <c r="U3104">
        <f t="shared" si="684"/>
        <v>15</v>
      </c>
      <c r="V3104" t="str">
        <f t="shared" si="685"/>
        <v>FY Q1</v>
      </c>
    </row>
    <row r="3105" spans="1:22" x14ac:dyDescent="0.3">
      <c r="A3105" s="18">
        <v>44717</v>
      </c>
      <c r="B3105" t="s">
        <v>2544</v>
      </c>
      <c r="C3105" t="s">
        <v>92</v>
      </c>
      <c r="D3105" t="s">
        <v>4149</v>
      </c>
      <c r="E3105">
        <v>388449569921</v>
      </c>
      <c r="F3105" t="s">
        <v>15</v>
      </c>
      <c r="G3105" t="s">
        <v>67</v>
      </c>
      <c r="H3105">
        <v>3894</v>
      </c>
      <c r="I3105" s="2">
        <f t="shared" si="672"/>
        <v>2022</v>
      </c>
      <c r="J3105" s="2" t="str">
        <f t="shared" si="673"/>
        <v>June</v>
      </c>
      <c r="K3105" s="2">
        <f t="shared" si="674"/>
        <v>6</v>
      </c>
      <c r="L3105" s="2" t="str">
        <f t="shared" si="675"/>
        <v>Sunday</v>
      </c>
      <c r="M3105" s="2">
        <f t="shared" si="676"/>
        <v>24</v>
      </c>
      <c r="N3105" s="3">
        <f t="shared" si="677"/>
        <v>0</v>
      </c>
      <c r="O3105" s="3">
        <f t="shared" si="678"/>
        <v>3894</v>
      </c>
      <c r="P3105" t="str">
        <f t="shared" si="679"/>
        <v>5-Jun</v>
      </c>
      <c r="Q3105" s="9">
        <f t="shared" si="680"/>
        <v>0.70625000000000004</v>
      </c>
      <c r="R3105" t="str">
        <f t="shared" si="681"/>
        <v>Afternoon</v>
      </c>
      <c r="S3105" s="2">
        <f t="shared" si="682"/>
        <v>5</v>
      </c>
      <c r="T3105" t="str">
        <f t="shared" si="683"/>
        <v>UPI Transfer</v>
      </c>
      <c r="U3105">
        <f t="shared" si="684"/>
        <v>16</v>
      </c>
      <c r="V3105" t="str">
        <f t="shared" si="685"/>
        <v>FY Q1</v>
      </c>
    </row>
    <row r="3106" spans="1:22" x14ac:dyDescent="0.3">
      <c r="A3106" s="18">
        <v>44717</v>
      </c>
      <c r="B3106" t="s">
        <v>486</v>
      </c>
      <c r="C3106" t="s">
        <v>85</v>
      </c>
      <c r="D3106" t="s">
        <v>4150</v>
      </c>
      <c r="E3106">
        <v>225822836127</v>
      </c>
      <c r="F3106" t="s">
        <v>16</v>
      </c>
      <c r="G3106" t="s">
        <v>67</v>
      </c>
      <c r="H3106">
        <v>23110</v>
      </c>
      <c r="I3106" s="2">
        <f t="shared" si="672"/>
        <v>2022</v>
      </c>
      <c r="J3106" s="2" t="str">
        <f t="shared" si="673"/>
        <v>June</v>
      </c>
      <c r="K3106" s="2">
        <f t="shared" si="674"/>
        <v>6</v>
      </c>
      <c r="L3106" s="2" t="str">
        <f t="shared" si="675"/>
        <v>Sunday</v>
      </c>
      <c r="M3106" s="2">
        <f t="shared" si="676"/>
        <v>24</v>
      </c>
      <c r="N3106" s="3">
        <f t="shared" si="677"/>
        <v>23110</v>
      </c>
      <c r="O3106" s="3">
        <f t="shared" si="678"/>
        <v>0</v>
      </c>
      <c r="P3106" t="str">
        <f t="shared" si="679"/>
        <v>5-Jun</v>
      </c>
      <c r="Q3106" s="9">
        <f t="shared" si="680"/>
        <v>0.74236111111111114</v>
      </c>
      <c r="R3106" t="str">
        <f t="shared" si="681"/>
        <v>Evening</v>
      </c>
      <c r="S3106" s="2">
        <f t="shared" si="682"/>
        <v>5</v>
      </c>
      <c r="T3106" t="str">
        <f t="shared" si="683"/>
        <v>Others</v>
      </c>
      <c r="U3106">
        <f t="shared" si="684"/>
        <v>17</v>
      </c>
      <c r="V3106" t="str">
        <f t="shared" si="685"/>
        <v>FY Q1</v>
      </c>
    </row>
    <row r="3107" spans="1:22" x14ac:dyDescent="0.3">
      <c r="A3107" s="18">
        <v>44717</v>
      </c>
      <c r="B3107" t="s">
        <v>1146</v>
      </c>
      <c r="C3107" t="s">
        <v>85</v>
      </c>
      <c r="D3107" t="s">
        <v>4151</v>
      </c>
      <c r="E3107">
        <v>961457955162</v>
      </c>
      <c r="F3107" t="s">
        <v>16</v>
      </c>
      <c r="G3107" t="s">
        <v>67</v>
      </c>
      <c r="H3107">
        <v>10844</v>
      </c>
      <c r="I3107" s="2">
        <f t="shared" si="672"/>
        <v>2022</v>
      </c>
      <c r="J3107" s="2" t="str">
        <f t="shared" si="673"/>
        <v>June</v>
      </c>
      <c r="K3107" s="2">
        <f t="shared" si="674"/>
        <v>6</v>
      </c>
      <c r="L3107" s="2" t="str">
        <f t="shared" si="675"/>
        <v>Sunday</v>
      </c>
      <c r="M3107" s="2">
        <f t="shared" si="676"/>
        <v>24</v>
      </c>
      <c r="N3107" s="3">
        <f t="shared" si="677"/>
        <v>10844</v>
      </c>
      <c r="O3107" s="3">
        <f t="shared" si="678"/>
        <v>0</v>
      </c>
      <c r="P3107" t="str">
        <f t="shared" si="679"/>
        <v>5-Jun</v>
      </c>
      <c r="Q3107" s="9">
        <f t="shared" si="680"/>
        <v>0.90208333333333335</v>
      </c>
      <c r="R3107" t="str">
        <f t="shared" si="681"/>
        <v>Night</v>
      </c>
      <c r="S3107" s="2">
        <f t="shared" si="682"/>
        <v>5</v>
      </c>
      <c r="T3107" t="str">
        <f t="shared" si="683"/>
        <v>Others</v>
      </c>
      <c r="U3107">
        <f t="shared" si="684"/>
        <v>21</v>
      </c>
      <c r="V3107" t="str">
        <f t="shared" si="685"/>
        <v>FY Q1</v>
      </c>
    </row>
    <row r="3108" spans="1:22" x14ac:dyDescent="0.3">
      <c r="A3108" s="18">
        <v>44718</v>
      </c>
      <c r="B3108" t="s">
        <v>1364</v>
      </c>
      <c r="C3108" t="s">
        <v>142</v>
      </c>
      <c r="D3108" t="s">
        <v>4152</v>
      </c>
      <c r="E3108">
        <v>284790898059</v>
      </c>
      <c r="F3108" t="s">
        <v>15</v>
      </c>
      <c r="G3108" t="s">
        <v>71</v>
      </c>
      <c r="H3108">
        <v>6263</v>
      </c>
      <c r="I3108" s="2">
        <f t="shared" si="672"/>
        <v>2022</v>
      </c>
      <c r="J3108" s="2" t="str">
        <f t="shared" si="673"/>
        <v>June</v>
      </c>
      <c r="K3108" s="2">
        <f t="shared" si="674"/>
        <v>6</v>
      </c>
      <c r="L3108" s="2" t="str">
        <f t="shared" si="675"/>
        <v>Monday</v>
      </c>
      <c r="M3108" s="2">
        <f t="shared" si="676"/>
        <v>24</v>
      </c>
      <c r="N3108" s="3">
        <f t="shared" si="677"/>
        <v>0</v>
      </c>
      <c r="O3108" s="3">
        <f t="shared" si="678"/>
        <v>6263</v>
      </c>
      <c r="P3108" t="str">
        <f t="shared" si="679"/>
        <v>6-Jun</v>
      </c>
      <c r="Q3108" s="9">
        <f t="shared" si="680"/>
        <v>0.50902777777777775</v>
      </c>
      <c r="R3108" t="str">
        <f t="shared" si="681"/>
        <v>Afternoon</v>
      </c>
      <c r="S3108" s="2">
        <f t="shared" si="682"/>
        <v>6</v>
      </c>
      <c r="T3108" t="str">
        <f t="shared" si="683"/>
        <v>UPI Transfer</v>
      </c>
      <c r="U3108">
        <f t="shared" si="684"/>
        <v>12</v>
      </c>
      <c r="V3108" t="str">
        <f t="shared" si="685"/>
        <v>FY Q1</v>
      </c>
    </row>
    <row r="3109" spans="1:22" x14ac:dyDescent="0.3">
      <c r="A3109" s="18">
        <v>44718</v>
      </c>
      <c r="B3109" t="s">
        <v>2669</v>
      </c>
      <c r="C3109" t="s">
        <v>69</v>
      </c>
      <c r="D3109" t="s">
        <v>4153</v>
      </c>
      <c r="E3109">
        <v>641374185817</v>
      </c>
      <c r="F3109" t="s">
        <v>16</v>
      </c>
      <c r="G3109" t="s">
        <v>67</v>
      </c>
      <c r="H3109">
        <v>6720</v>
      </c>
      <c r="I3109" s="2">
        <f t="shared" si="672"/>
        <v>2022</v>
      </c>
      <c r="J3109" s="2" t="str">
        <f t="shared" si="673"/>
        <v>June</v>
      </c>
      <c r="K3109" s="2">
        <f t="shared" si="674"/>
        <v>6</v>
      </c>
      <c r="L3109" s="2" t="str">
        <f t="shared" si="675"/>
        <v>Monday</v>
      </c>
      <c r="M3109" s="2">
        <f t="shared" si="676"/>
        <v>24</v>
      </c>
      <c r="N3109" s="3">
        <f t="shared" si="677"/>
        <v>6720</v>
      </c>
      <c r="O3109" s="3">
        <f t="shared" si="678"/>
        <v>0</v>
      </c>
      <c r="P3109" t="str">
        <f t="shared" si="679"/>
        <v>6-Jun</v>
      </c>
      <c r="Q3109" s="9">
        <f t="shared" si="680"/>
        <v>0.59583333333333333</v>
      </c>
      <c r="R3109" t="str">
        <f t="shared" si="681"/>
        <v>Afternoon</v>
      </c>
      <c r="S3109" s="2">
        <f t="shared" si="682"/>
        <v>6</v>
      </c>
      <c r="T3109" t="str">
        <f t="shared" si="683"/>
        <v>Others</v>
      </c>
      <c r="U3109">
        <f t="shared" si="684"/>
        <v>14</v>
      </c>
      <c r="V3109" t="str">
        <f t="shared" si="685"/>
        <v>FY Q1</v>
      </c>
    </row>
    <row r="3110" spans="1:22" x14ac:dyDescent="0.3">
      <c r="A3110" s="18">
        <v>44718</v>
      </c>
      <c r="B3110" t="s">
        <v>1455</v>
      </c>
      <c r="C3110" t="s">
        <v>452</v>
      </c>
      <c r="D3110" t="s">
        <v>4154</v>
      </c>
      <c r="E3110">
        <v>148538289485</v>
      </c>
      <c r="F3110" t="s">
        <v>15</v>
      </c>
      <c r="G3110" t="s">
        <v>71</v>
      </c>
      <c r="H3110">
        <v>8558</v>
      </c>
      <c r="I3110" s="2">
        <f t="shared" ref="I3110:I3173" si="686">YEAR(A3110)</f>
        <v>2022</v>
      </c>
      <c r="J3110" s="2" t="str">
        <f t="shared" ref="J3110:J3173" si="687">TEXT(A3110,"mmmm")</f>
        <v>June</v>
      </c>
      <c r="K3110" s="2">
        <f t="shared" ref="K3110:K3173" si="688">MONTH(A3110)</f>
        <v>6</v>
      </c>
      <c r="L3110" s="2" t="str">
        <f t="shared" ref="L3110:L3173" si="689">TEXT(A3110,"dddd")</f>
        <v>Monday</v>
      </c>
      <c r="M3110" s="2">
        <f t="shared" ref="M3110:M3173" si="690">WEEKNUM(A3110)</f>
        <v>24</v>
      </c>
      <c r="N3110" s="3">
        <f t="shared" ref="N3110:N3173" si="691">IF(F3110="Credit",H3110,0)</f>
        <v>0</v>
      </c>
      <c r="O3110" s="3">
        <f t="shared" ref="O3110:O3173" si="692">IF(F3110="Debit",H3110,0)</f>
        <v>8558</v>
      </c>
      <c r="P3110" t="str">
        <f t="shared" ref="P3110:P3173" si="693">TEXT(A3110,"d-mmm")</f>
        <v>6-Jun</v>
      </c>
      <c r="Q3110" s="9">
        <f t="shared" ref="Q3110:Q3173" si="694">TIMEVALUE(TRIM(CLEAN(SUBSTITUTE(B3110,CHAR(34),""))))</f>
        <v>0.60069444444444442</v>
      </c>
      <c r="R3110" t="str">
        <f t="shared" ref="R3110:R3173" si="695">IF(HOUR(Q3110)&lt;12,"Morning",IF(HOUR(Q3110)&lt;17,"Afternoon",IF(HOUR(Q3110)&lt;21,"Evening","Night")))</f>
        <v>Afternoon</v>
      </c>
      <c r="S3110" s="2">
        <f t="shared" ref="S3110:S3173" si="696">DAY(A3110)</f>
        <v>6</v>
      </c>
      <c r="T3110" t="str">
        <f t="shared" ref="T3110:T3173" si="697">IF(ISNUMBER(SEARCH("Recharge",C3110)),"Recharge",IF(ISNUMBER(SEARCH("Petrol",C3110)),"Fuel",IF(ISNUMBER(SEARCH("Restaurant",C3110)),"Food",IF(ISNUMBER(SEARCH("Amazon",C3110)),"Shopping",IF(ISNUMBER(SEARCH("Salary",C3110)),"Salary",IF(ISNUMBER(SEARCH("Paid to",C3110)),"UPI Transfer","Others"))))))</f>
        <v>UPI Transfer</v>
      </c>
      <c r="U3110">
        <f t="shared" ref="U3110:U3173" si="698">HOUR(Q3110)</f>
        <v>14</v>
      </c>
      <c r="V3110" t="str">
        <f t="shared" ref="V3110:V3173" si="699">"FY Q"&amp;INT(MOD(MONTH(A3110)-4,12)/3)+1</f>
        <v>FY Q1</v>
      </c>
    </row>
    <row r="3111" spans="1:22" x14ac:dyDescent="0.3">
      <c r="A3111" s="18">
        <v>44718</v>
      </c>
      <c r="B3111" t="s">
        <v>492</v>
      </c>
      <c r="C3111" t="s">
        <v>338</v>
      </c>
      <c r="D3111" t="s">
        <v>4155</v>
      </c>
      <c r="E3111">
        <v>756095723261</v>
      </c>
      <c r="F3111" t="s">
        <v>15</v>
      </c>
      <c r="G3111" t="s">
        <v>71</v>
      </c>
      <c r="H3111">
        <v>7842</v>
      </c>
      <c r="I3111" s="2">
        <f t="shared" si="686"/>
        <v>2022</v>
      </c>
      <c r="J3111" s="2" t="str">
        <f t="shared" si="687"/>
        <v>June</v>
      </c>
      <c r="K3111" s="2">
        <f t="shared" si="688"/>
        <v>6</v>
      </c>
      <c r="L3111" s="2" t="str">
        <f t="shared" si="689"/>
        <v>Monday</v>
      </c>
      <c r="M3111" s="2">
        <f t="shared" si="690"/>
        <v>24</v>
      </c>
      <c r="N3111" s="3">
        <f t="shared" si="691"/>
        <v>0</v>
      </c>
      <c r="O3111" s="3">
        <f t="shared" si="692"/>
        <v>7842</v>
      </c>
      <c r="P3111" t="str">
        <f t="shared" si="693"/>
        <v>6-Jun</v>
      </c>
      <c r="Q3111" s="9">
        <f t="shared" si="694"/>
        <v>0.60486111111111107</v>
      </c>
      <c r="R3111" t="str">
        <f t="shared" si="695"/>
        <v>Afternoon</v>
      </c>
      <c r="S3111" s="2">
        <f t="shared" si="696"/>
        <v>6</v>
      </c>
      <c r="T3111" t="str">
        <f t="shared" si="697"/>
        <v>UPI Transfer</v>
      </c>
      <c r="U3111">
        <f t="shared" si="698"/>
        <v>14</v>
      </c>
      <c r="V3111" t="str">
        <f t="shared" si="699"/>
        <v>FY Q1</v>
      </c>
    </row>
    <row r="3112" spans="1:22" x14ac:dyDescent="0.3">
      <c r="A3112" s="18">
        <v>44719</v>
      </c>
      <c r="B3112" t="s">
        <v>845</v>
      </c>
      <c r="C3112" t="s">
        <v>605</v>
      </c>
      <c r="D3112" t="s">
        <v>4156</v>
      </c>
      <c r="E3112">
        <v>645039871116</v>
      </c>
      <c r="F3112" t="s">
        <v>16</v>
      </c>
      <c r="G3112" t="s">
        <v>71</v>
      </c>
      <c r="H3112">
        <v>15024</v>
      </c>
      <c r="I3112" s="2">
        <f t="shared" si="686"/>
        <v>2022</v>
      </c>
      <c r="J3112" s="2" t="str">
        <f t="shared" si="687"/>
        <v>June</v>
      </c>
      <c r="K3112" s="2">
        <f t="shared" si="688"/>
        <v>6</v>
      </c>
      <c r="L3112" s="2" t="str">
        <f t="shared" si="689"/>
        <v>Tuesday</v>
      </c>
      <c r="M3112" s="2">
        <f t="shared" si="690"/>
        <v>24</v>
      </c>
      <c r="N3112" s="3">
        <f t="shared" si="691"/>
        <v>15024</v>
      </c>
      <c r="O3112" s="3">
        <f t="shared" si="692"/>
        <v>0</v>
      </c>
      <c r="P3112" t="str">
        <f t="shared" si="693"/>
        <v>7-Jun</v>
      </c>
      <c r="Q3112" s="9">
        <f t="shared" si="694"/>
        <v>0.81180555555555556</v>
      </c>
      <c r="R3112" t="str">
        <f t="shared" si="695"/>
        <v>Evening</v>
      </c>
      <c r="S3112" s="2">
        <f t="shared" si="696"/>
        <v>7</v>
      </c>
      <c r="T3112" t="str">
        <f t="shared" si="697"/>
        <v>Others</v>
      </c>
      <c r="U3112">
        <f t="shared" si="698"/>
        <v>19</v>
      </c>
      <c r="V3112" t="str">
        <f t="shared" si="699"/>
        <v>FY Q1</v>
      </c>
    </row>
    <row r="3113" spans="1:22" x14ac:dyDescent="0.3">
      <c r="A3113" s="18">
        <v>44720</v>
      </c>
      <c r="B3113" t="s">
        <v>4157</v>
      </c>
      <c r="C3113" t="s">
        <v>605</v>
      </c>
      <c r="D3113" t="s">
        <v>4158</v>
      </c>
      <c r="E3113">
        <v>262131260257</v>
      </c>
      <c r="F3113" t="s">
        <v>16</v>
      </c>
      <c r="G3113" t="s">
        <v>71</v>
      </c>
      <c r="H3113">
        <v>7609</v>
      </c>
      <c r="I3113" s="2">
        <f t="shared" si="686"/>
        <v>2022</v>
      </c>
      <c r="J3113" s="2" t="str">
        <f t="shared" si="687"/>
        <v>June</v>
      </c>
      <c r="K3113" s="2">
        <f t="shared" si="688"/>
        <v>6</v>
      </c>
      <c r="L3113" s="2" t="str">
        <f t="shared" si="689"/>
        <v>Wednesday</v>
      </c>
      <c r="M3113" s="2">
        <f t="shared" si="690"/>
        <v>24</v>
      </c>
      <c r="N3113" s="3">
        <f t="shared" si="691"/>
        <v>7609</v>
      </c>
      <c r="O3113" s="3">
        <f t="shared" si="692"/>
        <v>0</v>
      </c>
      <c r="P3113" t="str">
        <f t="shared" si="693"/>
        <v>8-Jun</v>
      </c>
      <c r="Q3113" s="9">
        <f t="shared" si="694"/>
        <v>0.38194444444444442</v>
      </c>
      <c r="R3113" t="str">
        <f t="shared" si="695"/>
        <v>Morning</v>
      </c>
      <c r="S3113" s="2">
        <f t="shared" si="696"/>
        <v>8</v>
      </c>
      <c r="T3113" t="str">
        <f t="shared" si="697"/>
        <v>Others</v>
      </c>
      <c r="U3113">
        <f t="shared" si="698"/>
        <v>9</v>
      </c>
      <c r="V3113" t="str">
        <f t="shared" si="699"/>
        <v>FY Q1</v>
      </c>
    </row>
    <row r="3114" spans="1:22" x14ac:dyDescent="0.3">
      <c r="A3114" s="18">
        <v>44720</v>
      </c>
      <c r="B3114" t="s">
        <v>3617</v>
      </c>
      <c r="C3114" t="s">
        <v>69</v>
      </c>
      <c r="D3114" t="s">
        <v>4159</v>
      </c>
      <c r="E3114">
        <v>857649324410</v>
      </c>
      <c r="F3114" t="s">
        <v>16</v>
      </c>
      <c r="G3114" t="s">
        <v>67</v>
      </c>
      <c r="H3114">
        <v>3664</v>
      </c>
      <c r="I3114" s="2">
        <f t="shared" si="686"/>
        <v>2022</v>
      </c>
      <c r="J3114" s="2" t="str">
        <f t="shared" si="687"/>
        <v>June</v>
      </c>
      <c r="K3114" s="2">
        <f t="shared" si="688"/>
        <v>6</v>
      </c>
      <c r="L3114" s="2" t="str">
        <f t="shared" si="689"/>
        <v>Wednesday</v>
      </c>
      <c r="M3114" s="2">
        <f t="shared" si="690"/>
        <v>24</v>
      </c>
      <c r="N3114" s="3">
        <f t="shared" si="691"/>
        <v>3664</v>
      </c>
      <c r="O3114" s="3">
        <f t="shared" si="692"/>
        <v>0</v>
      </c>
      <c r="P3114" t="str">
        <f t="shared" si="693"/>
        <v>8-Jun</v>
      </c>
      <c r="Q3114" s="9">
        <f t="shared" si="694"/>
        <v>0.39166666666666666</v>
      </c>
      <c r="R3114" t="str">
        <f t="shared" si="695"/>
        <v>Morning</v>
      </c>
      <c r="S3114" s="2">
        <f t="shared" si="696"/>
        <v>8</v>
      </c>
      <c r="T3114" t="str">
        <f t="shared" si="697"/>
        <v>Others</v>
      </c>
      <c r="U3114">
        <f t="shared" si="698"/>
        <v>9</v>
      </c>
      <c r="V3114" t="str">
        <f t="shared" si="699"/>
        <v>FY Q1</v>
      </c>
    </row>
    <row r="3115" spans="1:22" x14ac:dyDescent="0.3">
      <c r="A3115" s="18">
        <v>44720</v>
      </c>
      <c r="B3115" t="s">
        <v>875</v>
      </c>
      <c r="C3115" t="s">
        <v>69</v>
      </c>
      <c r="D3115" t="s">
        <v>4160</v>
      </c>
      <c r="E3115">
        <v>128646107104</v>
      </c>
      <c r="F3115" t="s">
        <v>16</v>
      </c>
      <c r="G3115" t="s">
        <v>67</v>
      </c>
      <c r="H3115">
        <v>9000</v>
      </c>
      <c r="I3115" s="2">
        <f t="shared" si="686"/>
        <v>2022</v>
      </c>
      <c r="J3115" s="2" t="str">
        <f t="shared" si="687"/>
        <v>June</v>
      </c>
      <c r="K3115" s="2">
        <f t="shared" si="688"/>
        <v>6</v>
      </c>
      <c r="L3115" s="2" t="str">
        <f t="shared" si="689"/>
        <v>Wednesday</v>
      </c>
      <c r="M3115" s="2">
        <f t="shared" si="690"/>
        <v>24</v>
      </c>
      <c r="N3115" s="3">
        <f t="shared" si="691"/>
        <v>9000</v>
      </c>
      <c r="O3115" s="3">
        <f t="shared" si="692"/>
        <v>0</v>
      </c>
      <c r="P3115" t="str">
        <f t="shared" si="693"/>
        <v>8-Jun</v>
      </c>
      <c r="Q3115" s="9">
        <f t="shared" si="694"/>
        <v>0.6166666666666667</v>
      </c>
      <c r="R3115" t="str">
        <f t="shared" si="695"/>
        <v>Afternoon</v>
      </c>
      <c r="S3115" s="2">
        <f t="shared" si="696"/>
        <v>8</v>
      </c>
      <c r="T3115" t="str">
        <f t="shared" si="697"/>
        <v>Others</v>
      </c>
      <c r="U3115">
        <f t="shared" si="698"/>
        <v>14</v>
      </c>
      <c r="V3115" t="str">
        <f t="shared" si="699"/>
        <v>FY Q1</v>
      </c>
    </row>
    <row r="3116" spans="1:22" x14ac:dyDescent="0.3">
      <c r="A3116" s="18">
        <v>44720</v>
      </c>
      <c r="B3116" t="s">
        <v>1267</v>
      </c>
      <c r="C3116" t="s">
        <v>65</v>
      </c>
      <c r="D3116" t="s">
        <v>4161</v>
      </c>
      <c r="E3116">
        <v>276167309942</v>
      </c>
      <c r="F3116" t="s">
        <v>16</v>
      </c>
      <c r="G3116" t="s">
        <v>67</v>
      </c>
      <c r="H3116">
        <v>9636</v>
      </c>
      <c r="I3116" s="2">
        <f t="shared" si="686"/>
        <v>2022</v>
      </c>
      <c r="J3116" s="2" t="str">
        <f t="shared" si="687"/>
        <v>June</v>
      </c>
      <c r="K3116" s="2">
        <f t="shared" si="688"/>
        <v>6</v>
      </c>
      <c r="L3116" s="2" t="str">
        <f t="shared" si="689"/>
        <v>Wednesday</v>
      </c>
      <c r="M3116" s="2">
        <f t="shared" si="690"/>
        <v>24</v>
      </c>
      <c r="N3116" s="3">
        <f t="shared" si="691"/>
        <v>9636</v>
      </c>
      <c r="O3116" s="3">
        <f t="shared" si="692"/>
        <v>0</v>
      </c>
      <c r="P3116" t="str">
        <f t="shared" si="693"/>
        <v>8-Jun</v>
      </c>
      <c r="Q3116" s="9">
        <f t="shared" si="694"/>
        <v>0.68194444444444446</v>
      </c>
      <c r="R3116" t="str">
        <f t="shared" si="695"/>
        <v>Afternoon</v>
      </c>
      <c r="S3116" s="2">
        <f t="shared" si="696"/>
        <v>8</v>
      </c>
      <c r="T3116" t="str">
        <f t="shared" si="697"/>
        <v>Others</v>
      </c>
      <c r="U3116">
        <f t="shared" si="698"/>
        <v>16</v>
      </c>
      <c r="V3116" t="str">
        <f t="shared" si="699"/>
        <v>FY Q1</v>
      </c>
    </row>
    <row r="3117" spans="1:22" x14ac:dyDescent="0.3">
      <c r="A3117" s="18">
        <v>44720</v>
      </c>
      <c r="B3117" t="s">
        <v>3040</v>
      </c>
      <c r="C3117" t="s">
        <v>189</v>
      </c>
      <c r="D3117" t="s">
        <v>4162</v>
      </c>
      <c r="E3117">
        <v>449496592862</v>
      </c>
      <c r="F3117" t="s">
        <v>16</v>
      </c>
      <c r="G3117" t="s">
        <v>67</v>
      </c>
      <c r="H3117">
        <v>1775</v>
      </c>
      <c r="I3117" s="2">
        <f t="shared" si="686"/>
        <v>2022</v>
      </c>
      <c r="J3117" s="2" t="str">
        <f t="shared" si="687"/>
        <v>June</v>
      </c>
      <c r="K3117" s="2">
        <f t="shared" si="688"/>
        <v>6</v>
      </c>
      <c r="L3117" s="2" t="str">
        <f t="shared" si="689"/>
        <v>Wednesday</v>
      </c>
      <c r="M3117" s="2">
        <f t="shared" si="690"/>
        <v>24</v>
      </c>
      <c r="N3117" s="3">
        <f t="shared" si="691"/>
        <v>1775</v>
      </c>
      <c r="O3117" s="3">
        <f t="shared" si="692"/>
        <v>0</v>
      </c>
      <c r="P3117" t="str">
        <f t="shared" si="693"/>
        <v>8-Jun</v>
      </c>
      <c r="Q3117" s="9">
        <f t="shared" si="694"/>
        <v>0.93055555555555558</v>
      </c>
      <c r="R3117" t="str">
        <f t="shared" si="695"/>
        <v>Night</v>
      </c>
      <c r="S3117" s="2">
        <f t="shared" si="696"/>
        <v>8</v>
      </c>
      <c r="T3117" t="str">
        <f t="shared" si="697"/>
        <v>Others</v>
      </c>
      <c r="U3117">
        <f t="shared" si="698"/>
        <v>22</v>
      </c>
      <c r="V3117" t="str">
        <f t="shared" si="699"/>
        <v>FY Q1</v>
      </c>
    </row>
    <row r="3118" spans="1:22" x14ac:dyDescent="0.3">
      <c r="A3118" s="18">
        <v>44720</v>
      </c>
      <c r="B3118" t="s">
        <v>726</v>
      </c>
      <c r="C3118" t="s">
        <v>104</v>
      </c>
      <c r="D3118" t="s">
        <v>4163</v>
      </c>
      <c r="E3118">
        <v>563602290792</v>
      </c>
      <c r="F3118" t="s">
        <v>16</v>
      </c>
      <c r="G3118" t="s">
        <v>67</v>
      </c>
      <c r="H3118">
        <v>9954</v>
      </c>
      <c r="I3118" s="2">
        <f t="shared" si="686"/>
        <v>2022</v>
      </c>
      <c r="J3118" s="2" t="str">
        <f t="shared" si="687"/>
        <v>June</v>
      </c>
      <c r="K3118" s="2">
        <f t="shared" si="688"/>
        <v>6</v>
      </c>
      <c r="L3118" s="2" t="str">
        <f t="shared" si="689"/>
        <v>Wednesday</v>
      </c>
      <c r="M3118" s="2">
        <f t="shared" si="690"/>
        <v>24</v>
      </c>
      <c r="N3118" s="3">
        <f t="shared" si="691"/>
        <v>9954</v>
      </c>
      <c r="O3118" s="3">
        <f t="shared" si="692"/>
        <v>0</v>
      </c>
      <c r="P3118" t="str">
        <f t="shared" si="693"/>
        <v>8-Jun</v>
      </c>
      <c r="Q3118" s="9">
        <f t="shared" si="694"/>
        <v>0.94305555555555554</v>
      </c>
      <c r="R3118" t="str">
        <f t="shared" si="695"/>
        <v>Night</v>
      </c>
      <c r="S3118" s="2">
        <f t="shared" si="696"/>
        <v>8</v>
      </c>
      <c r="T3118" t="str">
        <f t="shared" si="697"/>
        <v>Others</v>
      </c>
      <c r="U3118">
        <f t="shared" si="698"/>
        <v>22</v>
      </c>
      <c r="V3118" t="str">
        <f t="shared" si="699"/>
        <v>FY Q1</v>
      </c>
    </row>
    <row r="3119" spans="1:22" x14ac:dyDescent="0.3">
      <c r="A3119" s="18">
        <v>44721</v>
      </c>
      <c r="B3119" t="s">
        <v>1731</v>
      </c>
      <c r="C3119" t="s">
        <v>65</v>
      </c>
      <c r="D3119" t="s">
        <v>4164</v>
      </c>
      <c r="E3119">
        <v>682894501388</v>
      </c>
      <c r="F3119" t="s">
        <v>16</v>
      </c>
      <c r="G3119" t="s">
        <v>67</v>
      </c>
      <c r="H3119">
        <v>17140</v>
      </c>
      <c r="I3119" s="2">
        <f t="shared" si="686"/>
        <v>2022</v>
      </c>
      <c r="J3119" s="2" t="str">
        <f t="shared" si="687"/>
        <v>June</v>
      </c>
      <c r="K3119" s="2">
        <f t="shared" si="688"/>
        <v>6</v>
      </c>
      <c r="L3119" s="2" t="str">
        <f t="shared" si="689"/>
        <v>Thursday</v>
      </c>
      <c r="M3119" s="2">
        <f t="shared" si="690"/>
        <v>24</v>
      </c>
      <c r="N3119" s="3">
        <f t="shared" si="691"/>
        <v>17140</v>
      </c>
      <c r="O3119" s="3">
        <f t="shared" si="692"/>
        <v>0</v>
      </c>
      <c r="P3119" t="str">
        <f t="shared" si="693"/>
        <v>9-Jun</v>
      </c>
      <c r="Q3119" s="9">
        <f t="shared" si="694"/>
        <v>0.31458333333333333</v>
      </c>
      <c r="R3119" t="str">
        <f t="shared" si="695"/>
        <v>Morning</v>
      </c>
      <c r="S3119" s="2">
        <f t="shared" si="696"/>
        <v>9</v>
      </c>
      <c r="T3119" t="str">
        <f t="shared" si="697"/>
        <v>Others</v>
      </c>
      <c r="U3119">
        <f t="shared" si="698"/>
        <v>7</v>
      </c>
      <c r="V3119" t="str">
        <f t="shared" si="699"/>
        <v>FY Q1</v>
      </c>
    </row>
    <row r="3120" spans="1:22" x14ac:dyDescent="0.3">
      <c r="A3120" s="18">
        <v>44721</v>
      </c>
      <c r="B3120" t="s">
        <v>598</v>
      </c>
      <c r="C3120" t="s">
        <v>79</v>
      </c>
      <c r="D3120" t="s">
        <v>4165</v>
      </c>
      <c r="E3120">
        <v>83032767232</v>
      </c>
      <c r="F3120" t="s">
        <v>16</v>
      </c>
      <c r="G3120" t="s">
        <v>67</v>
      </c>
      <c r="H3120">
        <v>14008</v>
      </c>
      <c r="I3120" s="2">
        <f t="shared" si="686"/>
        <v>2022</v>
      </c>
      <c r="J3120" s="2" t="str">
        <f t="shared" si="687"/>
        <v>June</v>
      </c>
      <c r="K3120" s="2">
        <f t="shared" si="688"/>
        <v>6</v>
      </c>
      <c r="L3120" s="2" t="str">
        <f t="shared" si="689"/>
        <v>Thursday</v>
      </c>
      <c r="M3120" s="2">
        <f t="shared" si="690"/>
        <v>24</v>
      </c>
      <c r="N3120" s="3">
        <f t="shared" si="691"/>
        <v>14008</v>
      </c>
      <c r="O3120" s="3">
        <f t="shared" si="692"/>
        <v>0</v>
      </c>
      <c r="P3120" t="str">
        <f t="shared" si="693"/>
        <v>9-Jun</v>
      </c>
      <c r="Q3120" s="9">
        <f t="shared" si="694"/>
        <v>0.44097222222222221</v>
      </c>
      <c r="R3120" t="str">
        <f t="shared" si="695"/>
        <v>Morning</v>
      </c>
      <c r="S3120" s="2">
        <f t="shared" si="696"/>
        <v>9</v>
      </c>
      <c r="T3120" t="str">
        <f t="shared" si="697"/>
        <v>Others</v>
      </c>
      <c r="U3120">
        <f t="shared" si="698"/>
        <v>10</v>
      </c>
      <c r="V3120" t="str">
        <f t="shared" si="699"/>
        <v>FY Q1</v>
      </c>
    </row>
    <row r="3121" spans="1:22" x14ac:dyDescent="0.3">
      <c r="A3121" s="18">
        <v>44721</v>
      </c>
      <c r="B3121" t="s">
        <v>178</v>
      </c>
      <c r="C3121" t="s">
        <v>82</v>
      </c>
      <c r="D3121" t="s">
        <v>4166</v>
      </c>
      <c r="E3121">
        <v>458520934677</v>
      </c>
      <c r="F3121" t="s">
        <v>16</v>
      </c>
      <c r="G3121" t="s">
        <v>71</v>
      </c>
      <c r="H3121">
        <v>4742</v>
      </c>
      <c r="I3121" s="2">
        <f t="shared" si="686"/>
        <v>2022</v>
      </c>
      <c r="J3121" s="2" t="str">
        <f t="shared" si="687"/>
        <v>June</v>
      </c>
      <c r="K3121" s="2">
        <f t="shared" si="688"/>
        <v>6</v>
      </c>
      <c r="L3121" s="2" t="str">
        <f t="shared" si="689"/>
        <v>Thursday</v>
      </c>
      <c r="M3121" s="2">
        <f t="shared" si="690"/>
        <v>24</v>
      </c>
      <c r="N3121" s="3">
        <f t="shared" si="691"/>
        <v>4742</v>
      </c>
      <c r="O3121" s="3">
        <f t="shared" si="692"/>
        <v>0</v>
      </c>
      <c r="P3121" t="str">
        <f t="shared" si="693"/>
        <v>9-Jun</v>
      </c>
      <c r="Q3121" s="9">
        <f t="shared" si="694"/>
        <v>0.56041666666666667</v>
      </c>
      <c r="R3121" t="str">
        <f t="shared" si="695"/>
        <v>Afternoon</v>
      </c>
      <c r="S3121" s="2">
        <f t="shared" si="696"/>
        <v>9</v>
      </c>
      <c r="T3121" t="str">
        <f t="shared" si="697"/>
        <v>Others</v>
      </c>
      <c r="U3121">
        <f t="shared" si="698"/>
        <v>13</v>
      </c>
      <c r="V3121" t="str">
        <f t="shared" si="699"/>
        <v>FY Q1</v>
      </c>
    </row>
    <row r="3122" spans="1:22" x14ac:dyDescent="0.3">
      <c r="A3122" s="18">
        <v>44721</v>
      </c>
      <c r="B3122" t="s">
        <v>1188</v>
      </c>
      <c r="C3122" t="s">
        <v>209</v>
      </c>
      <c r="D3122" t="s">
        <v>4167</v>
      </c>
      <c r="E3122">
        <v>231350757759</v>
      </c>
      <c r="F3122" t="s">
        <v>15</v>
      </c>
      <c r="G3122" t="s">
        <v>67</v>
      </c>
      <c r="H3122">
        <v>12687</v>
      </c>
      <c r="I3122" s="2">
        <f t="shared" si="686"/>
        <v>2022</v>
      </c>
      <c r="J3122" s="2" t="str">
        <f t="shared" si="687"/>
        <v>June</v>
      </c>
      <c r="K3122" s="2">
        <f t="shared" si="688"/>
        <v>6</v>
      </c>
      <c r="L3122" s="2" t="str">
        <f t="shared" si="689"/>
        <v>Thursday</v>
      </c>
      <c r="M3122" s="2">
        <f t="shared" si="690"/>
        <v>24</v>
      </c>
      <c r="N3122" s="3">
        <f t="shared" si="691"/>
        <v>0</v>
      </c>
      <c r="O3122" s="3">
        <f t="shared" si="692"/>
        <v>12687</v>
      </c>
      <c r="P3122" t="str">
        <f t="shared" si="693"/>
        <v>9-Jun</v>
      </c>
      <c r="Q3122" s="9">
        <f t="shared" si="694"/>
        <v>0.59305555555555556</v>
      </c>
      <c r="R3122" t="str">
        <f t="shared" si="695"/>
        <v>Afternoon</v>
      </c>
      <c r="S3122" s="2">
        <f t="shared" si="696"/>
        <v>9</v>
      </c>
      <c r="T3122" t="str">
        <f t="shared" si="697"/>
        <v>UPI Transfer</v>
      </c>
      <c r="U3122">
        <f t="shared" si="698"/>
        <v>14</v>
      </c>
      <c r="V3122" t="str">
        <f t="shared" si="699"/>
        <v>FY Q1</v>
      </c>
    </row>
    <row r="3123" spans="1:22" x14ac:dyDescent="0.3">
      <c r="A3123" s="18">
        <v>44721</v>
      </c>
      <c r="B3123" t="s">
        <v>2315</v>
      </c>
      <c r="C3123" t="s">
        <v>273</v>
      </c>
      <c r="D3123" t="s">
        <v>4168</v>
      </c>
      <c r="E3123">
        <v>630988750592</v>
      </c>
      <c r="F3123" t="s">
        <v>16</v>
      </c>
      <c r="G3123" t="s">
        <v>67</v>
      </c>
      <c r="H3123">
        <v>10829</v>
      </c>
      <c r="I3123" s="2">
        <f t="shared" si="686"/>
        <v>2022</v>
      </c>
      <c r="J3123" s="2" t="str">
        <f t="shared" si="687"/>
        <v>June</v>
      </c>
      <c r="K3123" s="2">
        <f t="shared" si="688"/>
        <v>6</v>
      </c>
      <c r="L3123" s="2" t="str">
        <f t="shared" si="689"/>
        <v>Thursday</v>
      </c>
      <c r="M3123" s="2">
        <f t="shared" si="690"/>
        <v>24</v>
      </c>
      <c r="N3123" s="3">
        <f t="shared" si="691"/>
        <v>10829</v>
      </c>
      <c r="O3123" s="3">
        <f t="shared" si="692"/>
        <v>0</v>
      </c>
      <c r="P3123" t="str">
        <f t="shared" si="693"/>
        <v>9-Jun</v>
      </c>
      <c r="Q3123" s="9">
        <f t="shared" si="694"/>
        <v>0.61944444444444446</v>
      </c>
      <c r="R3123" t="str">
        <f t="shared" si="695"/>
        <v>Afternoon</v>
      </c>
      <c r="S3123" s="2">
        <f t="shared" si="696"/>
        <v>9</v>
      </c>
      <c r="T3123" t="str">
        <f t="shared" si="697"/>
        <v>Others</v>
      </c>
      <c r="U3123">
        <f t="shared" si="698"/>
        <v>14</v>
      </c>
      <c r="V3123" t="str">
        <f t="shared" si="699"/>
        <v>FY Q1</v>
      </c>
    </row>
    <row r="3124" spans="1:22" x14ac:dyDescent="0.3">
      <c r="A3124" s="18">
        <v>44721</v>
      </c>
      <c r="B3124" t="s">
        <v>756</v>
      </c>
      <c r="C3124" t="s">
        <v>128</v>
      </c>
      <c r="D3124" t="s">
        <v>4169</v>
      </c>
      <c r="E3124">
        <v>779109289795</v>
      </c>
      <c r="F3124" t="s">
        <v>16</v>
      </c>
      <c r="G3124" t="s">
        <v>71</v>
      </c>
      <c r="H3124">
        <v>6143</v>
      </c>
      <c r="I3124" s="2">
        <f t="shared" si="686"/>
        <v>2022</v>
      </c>
      <c r="J3124" s="2" t="str">
        <f t="shared" si="687"/>
        <v>June</v>
      </c>
      <c r="K3124" s="2">
        <f t="shared" si="688"/>
        <v>6</v>
      </c>
      <c r="L3124" s="2" t="str">
        <f t="shared" si="689"/>
        <v>Thursday</v>
      </c>
      <c r="M3124" s="2">
        <f t="shared" si="690"/>
        <v>24</v>
      </c>
      <c r="N3124" s="3">
        <f t="shared" si="691"/>
        <v>6143</v>
      </c>
      <c r="O3124" s="3">
        <f t="shared" si="692"/>
        <v>0</v>
      </c>
      <c r="P3124" t="str">
        <f t="shared" si="693"/>
        <v>9-Jun</v>
      </c>
      <c r="Q3124" s="9">
        <f t="shared" si="694"/>
        <v>0.67500000000000004</v>
      </c>
      <c r="R3124" t="str">
        <f t="shared" si="695"/>
        <v>Afternoon</v>
      </c>
      <c r="S3124" s="2">
        <f t="shared" si="696"/>
        <v>9</v>
      </c>
      <c r="T3124" t="str">
        <f t="shared" si="697"/>
        <v>Others</v>
      </c>
      <c r="U3124">
        <f t="shared" si="698"/>
        <v>16</v>
      </c>
      <c r="V3124" t="str">
        <f t="shared" si="699"/>
        <v>FY Q1</v>
      </c>
    </row>
    <row r="3125" spans="1:22" x14ac:dyDescent="0.3">
      <c r="A3125" s="18">
        <v>44721</v>
      </c>
      <c r="B3125" t="s">
        <v>1745</v>
      </c>
      <c r="C3125" t="s">
        <v>76</v>
      </c>
      <c r="D3125" t="s">
        <v>4170</v>
      </c>
      <c r="E3125">
        <v>86335975698</v>
      </c>
      <c r="F3125" t="s">
        <v>16</v>
      </c>
      <c r="G3125" t="s">
        <v>67</v>
      </c>
      <c r="H3125">
        <v>2601</v>
      </c>
      <c r="I3125" s="2">
        <f t="shared" si="686"/>
        <v>2022</v>
      </c>
      <c r="J3125" s="2" t="str">
        <f t="shared" si="687"/>
        <v>June</v>
      </c>
      <c r="K3125" s="2">
        <f t="shared" si="688"/>
        <v>6</v>
      </c>
      <c r="L3125" s="2" t="str">
        <f t="shared" si="689"/>
        <v>Thursday</v>
      </c>
      <c r="M3125" s="2">
        <f t="shared" si="690"/>
        <v>24</v>
      </c>
      <c r="N3125" s="3">
        <f t="shared" si="691"/>
        <v>2601</v>
      </c>
      <c r="O3125" s="3">
        <f t="shared" si="692"/>
        <v>0</v>
      </c>
      <c r="P3125" t="str">
        <f t="shared" si="693"/>
        <v>9-Jun</v>
      </c>
      <c r="Q3125" s="9">
        <f t="shared" si="694"/>
        <v>0.68472222222222223</v>
      </c>
      <c r="R3125" t="str">
        <f t="shared" si="695"/>
        <v>Afternoon</v>
      </c>
      <c r="S3125" s="2">
        <f t="shared" si="696"/>
        <v>9</v>
      </c>
      <c r="T3125" t="str">
        <f t="shared" si="697"/>
        <v>Others</v>
      </c>
      <c r="U3125">
        <f t="shared" si="698"/>
        <v>16</v>
      </c>
      <c r="V3125" t="str">
        <f t="shared" si="699"/>
        <v>FY Q1</v>
      </c>
    </row>
    <row r="3126" spans="1:22" x14ac:dyDescent="0.3">
      <c r="A3126" s="18">
        <v>44721</v>
      </c>
      <c r="B3126" t="s">
        <v>851</v>
      </c>
      <c r="C3126" t="s">
        <v>291</v>
      </c>
      <c r="D3126" t="s">
        <v>4171</v>
      </c>
      <c r="E3126">
        <v>171456879893</v>
      </c>
      <c r="F3126" t="s">
        <v>16</v>
      </c>
      <c r="G3126" t="s">
        <v>71</v>
      </c>
      <c r="H3126">
        <v>13803</v>
      </c>
      <c r="I3126" s="2">
        <f t="shared" si="686"/>
        <v>2022</v>
      </c>
      <c r="J3126" s="2" t="str">
        <f t="shared" si="687"/>
        <v>June</v>
      </c>
      <c r="K3126" s="2">
        <f t="shared" si="688"/>
        <v>6</v>
      </c>
      <c r="L3126" s="2" t="str">
        <f t="shared" si="689"/>
        <v>Thursday</v>
      </c>
      <c r="M3126" s="2">
        <f t="shared" si="690"/>
        <v>24</v>
      </c>
      <c r="N3126" s="3">
        <f t="shared" si="691"/>
        <v>13803</v>
      </c>
      <c r="O3126" s="3">
        <f t="shared" si="692"/>
        <v>0</v>
      </c>
      <c r="P3126" t="str">
        <f t="shared" si="693"/>
        <v>9-Jun</v>
      </c>
      <c r="Q3126" s="9">
        <f t="shared" si="694"/>
        <v>0.76458333333333328</v>
      </c>
      <c r="R3126" t="str">
        <f t="shared" si="695"/>
        <v>Evening</v>
      </c>
      <c r="S3126" s="2">
        <f t="shared" si="696"/>
        <v>9</v>
      </c>
      <c r="T3126" t="str">
        <f t="shared" si="697"/>
        <v>Others</v>
      </c>
      <c r="U3126">
        <f t="shared" si="698"/>
        <v>18</v>
      </c>
      <c r="V3126" t="str">
        <f t="shared" si="699"/>
        <v>FY Q1</v>
      </c>
    </row>
    <row r="3127" spans="1:22" x14ac:dyDescent="0.3">
      <c r="A3127" s="18">
        <v>44721</v>
      </c>
      <c r="B3127" t="s">
        <v>244</v>
      </c>
      <c r="C3127" t="s">
        <v>128</v>
      </c>
      <c r="D3127" t="s">
        <v>4172</v>
      </c>
      <c r="E3127">
        <v>354757535949</v>
      </c>
      <c r="F3127" t="s">
        <v>16</v>
      </c>
      <c r="G3127" t="s">
        <v>71</v>
      </c>
      <c r="H3127">
        <v>9385</v>
      </c>
      <c r="I3127" s="2">
        <f t="shared" si="686"/>
        <v>2022</v>
      </c>
      <c r="J3127" s="2" t="str">
        <f t="shared" si="687"/>
        <v>June</v>
      </c>
      <c r="K3127" s="2">
        <f t="shared" si="688"/>
        <v>6</v>
      </c>
      <c r="L3127" s="2" t="str">
        <f t="shared" si="689"/>
        <v>Thursday</v>
      </c>
      <c r="M3127" s="2">
        <f t="shared" si="690"/>
        <v>24</v>
      </c>
      <c r="N3127" s="3">
        <f t="shared" si="691"/>
        <v>9385</v>
      </c>
      <c r="O3127" s="3">
        <f t="shared" si="692"/>
        <v>0</v>
      </c>
      <c r="P3127" t="str">
        <f t="shared" si="693"/>
        <v>9-Jun</v>
      </c>
      <c r="Q3127" s="9">
        <f t="shared" si="694"/>
        <v>0.77222222222222225</v>
      </c>
      <c r="R3127" t="str">
        <f t="shared" si="695"/>
        <v>Evening</v>
      </c>
      <c r="S3127" s="2">
        <f t="shared" si="696"/>
        <v>9</v>
      </c>
      <c r="T3127" t="str">
        <f t="shared" si="697"/>
        <v>Others</v>
      </c>
      <c r="U3127">
        <f t="shared" si="698"/>
        <v>18</v>
      </c>
      <c r="V3127" t="str">
        <f t="shared" si="699"/>
        <v>FY Q1</v>
      </c>
    </row>
    <row r="3128" spans="1:22" x14ac:dyDescent="0.3">
      <c r="A3128" s="18">
        <v>44721</v>
      </c>
      <c r="B3128" t="s">
        <v>352</v>
      </c>
      <c r="C3128" t="s">
        <v>85</v>
      </c>
      <c r="D3128" t="s">
        <v>4173</v>
      </c>
      <c r="E3128">
        <v>776241219471</v>
      </c>
      <c r="F3128" t="s">
        <v>16</v>
      </c>
      <c r="G3128" t="s">
        <v>71</v>
      </c>
      <c r="H3128">
        <v>20453</v>
      </c>
      <c r="I3128" s="2">
        <f t="shared" si="686"/>
        <v>2022</v>
      </c>
      <c r="J3128" s="2" t="str">
        <f t="shared" si="687"/>
        <v>June</v>
      </c>
      <c r="K3128" s="2">
        <f t="shared" si="688"/>
        <v>6</v>
      </c>
      <c r="L3128" s="2" t="str">
        <f t="shared" si="689"/>
        <v>Thursday</v>
      </c>
      <c r="M3128" s="2">
        <f t="shared" si="690"/>
        <v>24</v>
      </c>
      <c r="N3128" s="3">
        <f t="shared" si="691"/>
        <v>20453</v>
      </c>
      <c r="O3128" s="3">
        <f t="shared" si="692"/>
        <v>0</v>
      </c>
      <c r="P3128" t="str">
        <f t="shared" si="693"/>
        <v>9-Jun</v>
      </c>
      <c r="Q3128" s="9">
        <f t="shared" si="694"/>
        <v>0.8833333333333333</v>
      </c>
      <c r="R3128" t="str">
        <f t="shared" si="695"/>
        <v>Night</v>
      </c>
      <c r="S3128" s="2">
        <f t="shared" si="696"/>
        <v>9</v>
      </c>
      <c r="T3128" t="str">
        <f t="shared" si="697"/>
        <v>Others</v>
      </c>
      <c r="U3128">
        <f t="shared" si="698"/>
        <v>21</v>
      </c>
      <c r="V3128" t="str">
        <f t="shared" si="699"/>
        <v>FY Q1</v>
      </c>
    </row>
    <row r="3129" spans="1:22" x14ac:dyDescent="0.3">
      <c r="A3129" s="18">
        <v>44722</v>
      </c>
      <c r="B3129" t="s">
        <v>2290</v>
      </c>
      <c r="C3129" t="s">
        <v>117</v>
      </c>
      <c r="D3129" t="s">
        <v>4174</v>
      </c>
      <c r="E3129">
        <v>541355727090</v>
      </c>
      <c r="F3129" t="s">
        <v>16</v>
      </c>
      <c r="G3129" t="s">
        <v>71</v>
      </c>
      <c r="H3129">
        <v>6942</v>
      </c>
      <c r="I3129" s="2">
        <f t="shared" si="686"/>
        <v>2022</v>
      </c>
      <c r="J3129" s="2" t="str">
        <f t="shared" si="687"/>
        <v>June</v>
      </c>
      <c r="K3129" s="2">
        <f t="shared" si="688"/>
        <v>6</v>
      </c>
      <c r="L3129" s="2" t="str">
        <f t="shared" si="689"/>
        <v>Friday</v>
      </c>
      <c r="M3129" s="2">
        <f t="shared" si="690"/>
        <v>24</v>
      </c>
      <c r="N3129" s="3">
        <f t="shared" si="691"/>
        <v>6942</v>
      </c>
      <c r="O3129" s="3">
        <f t="shared" si="692"/>
        <v>0</v>
      </c>
      <c r="P3129" t="str">
        <f t="shared" si="693"/>
        <v>10-Jun</v>
      </c>
      <c r="Q3129" s="9">
        <f t="shared" si="694"/>
        <v>0.49027777777777776</v>
      </c>
      <c r="R3129" t="str">
        <f t="shared" si="695"/>
        <v>Morning</v>
      </c>
      <c r="S3129" s="2">
        <f t="shared" si="696"/>
        <v>10</v>
      </c>
      <c r="T3129" t="str">
        <f t="shared" si="697"/>
        <v>Others</v>
      </c>
      <c r="U3129">
        <f t="shared" si="698"/>
        <v>11</v>
      </c>
      <c r="V3129" t="str">
        <f t="shared" si="699"/>
        <v>FY Q1</v>
      </c>
    </row>
    <row r="3130" spans="1:22" x14ac:dyDescent="0.3">
      <c r="A3130" s="18">
        <v>44722</v>
      </c>
      <c r="B3130" t="s">
        <v>882</v>
      </c>
      <c r="C3130" t="s">
        <v>254</v>
      </c>
      <c r="D3130" t="s">
        <v>4175</v>
      </c>
      <c r="E3130">
        <v>888832795964</v>
      </c>
      <c r="F3130" t="s">
        <v>16</v>
      </c>
      <c r="G3130" t="s">
        <v>71</v>
      </c>
      <c r="H3130">
        <v>3203</v>
      </c>
      <c r="I3130" s="2">
        <f t="shared" si="686"/>
        <v>2022</v>
      </c>
      <c r="J3130" s="2" t="str">
        <f t="shared" si="687"/>
        <v>June</v>
      </c>
      <c r="K3130" s="2">
        <f t="shared" si="688"/>
        <v>6</v>
      </c>
      <c r="L3130" s="2" t="str">
        <f t="shared" si="689"/>
        <v>Friday</v>
      </c>
      <c r="M3130" s="2">
        <f t="shared" si="690"/>
        <v>24</v>
      </c>
      <c r="N3130" s="3">
        <f t="shared" si="691"/>
        <v>3203</v>
      </c>
      <c r="O3130" s="3">
        <f t="shared" si="692"/>
        <v>0</v>
      </c>
      <c r="P3130" t="str">
        <f t="shared" si="693"/>
        <v>10-Jun</v>
      </c>
      <c r="Q3130" s="9">
        <f t="shared" si="694"/>
        <v>0.80555555555555558</v>
      </c>
      <c r="R3130" t="str">
        <f t="shared" si="695"/>
        <v>Evening</v>
      </c>
      <c r="S3130" s="2">
        <f t="shared" si="696"/>
        <v>10</v>
      </c>
      <c r="T3130" t="str">
        <f t="shared" si="697"/>
        <v>Others</v>
      </c>
      <c r="U3130">
        <f t="shared" si="698"/>
        <v>19</v>
      </c>
      <c r="V3130" t="str">
        <f t="shared" si="699"/>
        <v>FY Q1</v>
      </c>
    </row>
    <row r="3131" spans="1:22" x14ac:dyDescent="0.3">
      <c r="A3131" s="18">
        <v>44723</v>
      </c>
      <c r="B3131" t="s">
        <v>675</v>
      </c>
      <c r="C3131" t="s">
        <v>325</v>
      </c>
      <c r="D3131" t="s">
        <v>4176</v>
      </c>
      <c r="E3131">
        <v>465611222315</v>
      </c>
      <c r="F3131" t="s">
        <v>16</v>
      </c>
      <c r="G3131" t="s">
        <v>71</v>
      </c>
      <c r="H3131">
        <v>20464</v>
      </c>
      <c r="I3131" s="2">
        <f t="shared" si="686"/>
        <v>2022</v>
      </c>
      <c r="J3131" s="2" t="str">
        <f t="shared" si="687"/>
        <v>June</v>
      </c>
      <c r="K3131" s="2">
        <f t="shared" si="688"/>
        <v>6</v>
      </c>
      <c r="L3131" s="2" t="str">
        <f t="shared" si="689"/>
        <v>Saturday</v>
      </c>
      <c r="M3131" s="2">
        <f t="shared" si="690"/>
        <v>24</v>
      </c>
      <c r="N3131" s="3">
        <f t="shared" si="691"/>
        <v>20464</v>
      </c>
      <c r="O3131" s="3">
        <f t="shared" si="692"/>
        <v>0</v>
      </c>
      <c r="P3131" t="str">
        <f t="shared" si="693"/>
        <v>11-Jun</v>
      </c>
      <c r="Q3131" s="9">
        <f t="shared" si="694"/>
        <v>0.40347222222222223</v>
      </c>
      <c r="R3131" t="str">
        <f t="shared" si="695"/>
        <v>Morning</v>
      </c>
      <c r="S3131" s="2">
        <f t="shared" si="696"/>
        <v>11</v>
      </c>
      <c r="T3131" t="str">
        <f t="shared" si="697"/>
        <v>Others</v>
      </c>
      <c r="U3131">
        <f t="shared" si="698"/>
        <v>9</v>
      </c>
      <c r="V3131" t="str">
        <f t="shared" si="699"/>
        <v>FY Q1</v>
      </c>
    </row>
    <row r="3132" spans="1:22" x14ac:dyDescent="0.3">
      <c r="A3132" s="18">
        <v>44723</v>
      </c>
      <c r="B3132" t="s">
        <v>2656</v>
      </c>
      <c r="C3132" t="s">
        <v>73</v>
      </c>
      <c r="D3132" t="s">
        <v>4177</v>
      </c>
      <c r="E3132">
        <v>614641681847</v>
      </c>
      <c r="F3132" t="s">
        <v>16</v>
      </c>
      <c r="G3132" t="s">
        <v>67</v>
      </c>
      <c r="H3132">
        <v>14694</v>
      </c>
      <c r="I3132" s="2">
        <f t="shared" si="686"/>
        <v>2022</v>
      </c>
      <c r="J3132" s="2" t="str">
        <f t="shared" si="687"/>
        <v>June</v>
      </c>
      <c r="K3132" s="2">
        <f t="shared" si="688"/>
        <v>6</v>
      </c>
      <c r="L3132" s="2" t="str">
        <f t="shared" si="689"/>
        <v>Saturday</v>
      </c>
      <c r="M3132" s="2">
        <f t="shared" si="690"/>
        <v>24</v>
      </c>
      <c r="N3132" s="3">
        <f t="shared" si="691"/>
        <v>14694</v>
      </c>
      <c r="O3132" s="3">
        <f t="shared" si="692"/>
        <v>0</v>
      </c>
      <c r="P3132" t="str">
        <f t="shared" si="693"/>
        <v>11-Jun</v>
      </c>
      <c r="Q3132" s="9">
        <f t="shared" si="694"/>
        <v>0.41111111111111109</v>
      </c>
      <c r="R3132" t="str">
        <f t="shared" si="695"/>
        <v>Morning</v>
      </c>
      <c r="S3132" s="2">
        <f t="shared" si="696"/>
        <v>11</v>
      </c>
      <c r="T3132" t="str">
        <f t="shared" si="697"/>
        <v>Others</v>
      </c>
      <c r="U3132">
        <f t="shared" si="698"/>
        <v>9</v>
      </c>
      <c r="V3132" t="str">
        <f t="shared" si="699"/>
        <v>FY Q1</v>
      </c>
    </row>
    <row r="3133" spans="1:22" x14ac:dyDescent="0.3">
      <c r="A3133" s="18">
        <v>44723</v>
      </c>
      <c r="B3133" t="s">
        <v>394</v>
      </c>
      <c r="C3133" t="s">
        <v>107</v>
      </c>
      <c r="D3133" t="s">
        <v>4178</v>
      </c>
      <c r="E3133">
        <v>633752001789</v>
      </c>
      <c r="F3133" t="s">
        <v>15</v>
      </c>
      <c r="G3133" t="s">
        <v>71</v>
      </c>
      <c r="H3133">
        <v>13880</v>
      </c>
      <c r="I3133" s="2">
        <f t="shared" si="686"/>
        <v>2022</v>
      </c>
      <c r="J3133" s="2" t="str">
        <f t="shared" si="687"/>
        <v>June</v>
      </c>
      <c r="K3133" s="2">
        <f t="shared" si="688"/>
        <v>6</v>
      </c>
      <c r="L3133" s="2" t="str">
        <f t="shared" si="689"/>
        <v>Saturday</v>
      </c>
      <c r="M3133" s="2">
        <f t="shared" si="690"/>
        <v>24</v>
      </c>
      <c r="N3133" s="3">
        <f t="shared" si="691"/>
        <v>0</v>
      </c>
      <c r="O3133" s="3">
        <f t="shared" si="692"/>
        <v>13880</v>
      </c>
      <c r="P3133" t="str">
        <f t="shared" si="693"/>
        <v>11-Jun</v>
      </c>
      <c r="Q3133" s="9">
        <f t="shared" si="694"/>
        <v>0.52361111111111114</v>
      </c>
      <c r="R3133" t="str">
        <f t="shared" si="695"/>
        <v>Afternoon</v>
      </c>
      <c r="S3133" s="2">
        <f t="shared" si="696"/>
        <v>11</v>
      </c>
      <c r="T3133" t="str">
        <f t="shared" si="697"/>
        <v>UPI Transfer</v>
      </c>
      <c r="U3133">
        <f t="shared" si="698"/>
        <v>12</v>
      </c>
      <c r="V3133" t="str">
        <f t="shared" si="699"/>
        <v>FY Q1</v>
      </c>
    </row>
    <row r="3134" spans="1:22" x14ac:dyDescent="0.3">
      <c r="A3134" s="18">
        <v>44723</v>
      </c>
      <c r="B3134" t="s">
        <v>607</v>
      </c>
      <c r="C3134" t="s">
        <v>131</v>
      </c>
      <c r="D3134" t="s">
        <v>4179</v>
      </c>
      <c r="E3134">
        <v>317642148734</v>
      </c>
      <c r="F3134" t="s">
        <v>16</v>
      </c>
      <c r="G3134" t="s">
        <v>71</v>
      </c>
      <c r="H3134">
        <v>4980</v>
      </c>
      <c r="I3134" s="2">
        <f t="shared" si="686"/>
        <v>2022</v>
      </c>
      <c r="J3134" s="2" t="str">
        <f t="shared" si="687"/>
        <v>June</v>
      </c>
      <c r="K3134" s="2">
        <f t="shared" si="688"/>
        <v>6</v>
      </c>
      <c r="L3134" s="2" t="str">
        <f t="shared" si="689"/>
        <v>Saturday</v>
      </c>
      <c r="M3134" s="2">
        <f t="shared" si="690"/>
        <v>24</v>
      </c>
      <c r="N3134" s="3">
        <f t="shared" si="691"/>
        <v>4980</v>
      </c>
      <c r="O3134" s="3">
        <f t="shared" si="692"/>
        <v>0</v>
      </c>
      <c r="P3134" t="str">
        <f t="shared" si="693"/>
        <v>11-Jun</v>
      </c>
      <c r="Q3134" s="9">
        <f t="shared" si="694"/>
        <v>0.53541666666666665</v>
      </c>
      <c r="R3134" t="str">
        <f t="shared" si="695"/>
        <v>Afternoon</v>
      </c>
      <c r="S3134" s="2">
        <f t="shared" si="696"/>
        <v>11</v>
      </c>
      <c r="T3134" t="str">
        <f t="shared" si="697"/>
        <v>Others</v>
      </c>
      <c r="U3134">
        <f t="shared" si="698"/>
        <v>12</v>
      </c>
      <c r="V3134" t="str">
        <f t="shared" si="699"/>
        <v>FY Q1</v>
      </c>
    </row>
    <row r="3135" spans="1:22" x14ac:dyDescent="0.3">
      <c r="A3135" s="18">
        <v>44723</v>
      </c>
      <c r="B3135" t="s">
        <v>664</v>
      </c>
      <c r="C3135" t="s">
        <v>189</v>
      </c>
      <c r="D3135" t="s">
        <v>4180</v>
      </c>
      <c r="E3135">
        <v>658835528139</v>
      </c>
      <c r="F3135" t="s">
        <v>16</v>
      </c>
      <c r="G3135" t="s">
        <v>67</v>
      </c>
      <c r="H3135">
        <v>19921</v>
      </c>
      <c r="I3135" s="2">
        <f t="shared" si="686"/>
        <v>2022</v>
      </c>
      <c r="J3135" s="2" t="str">
        <f t="shared" si="687"/>
        <v>June</v>
      </c>
      <c r="K3135" s="2">
        <f t="shared" si="688"/>
        <v>6</v>
      </c>
      <c r="L3135" s="2" t="str">
        <f t="shared" si="689"/>
        <v>Saturday</v>
      </c>
      <c r="M3135" s="2">
        <f t="shared" si="690"/>
        <v>24</v>
      </c>
      <c r="N3135" s="3">
        <f t="shared" si="691"/>
        <v>19921</v>
      </c>
      <c r="O3135" s="3">
        <f t="shared" si="692"/>
        <v>0</v>
      </c>
      <c r="P3135" t="str">
        <f t="shared" si="693"/>
        <v>11-Jun</v>
      </c>
      <c r="Q3135" s="9">
        <f t="shared" si="694"/>
        <v>0.56319444444444444</v>
      </c>
      <c r="R3135" t="str">
        <f t="shared" si="695"/>
        <v>Afternoon</v>
      </c>
      <c r="S3135" s="2">
        <f t="shared" si="696"/>
        <v>11</v>
      </c>
      <c r="T3135" t="str">
        <f t="shared" si="697"/>
        <v>Others</v>
      </c>
      <c r="U3135">
        <f t="shared" si="698"/>
        <v>13</v>
      </c>
      <c r="V3135" t="str">
        <f t="shared" si="699"/>
        <v>FY Q1</v>
      </c>
    </row>
    <row r="3136" spans="1:22" x14ac:dyDescent="0.3">
      <c r="A3136" s="18">
        <v>44723</v>
      </c>
      <c r="B3136" t="s">
        <v>2669</v>
      </c>
      <c r="C3136" t="s">
        <v>82</v>
      </c>
      <c r="D3136" t="s">
        <v>4181</v>
      </c>
      <c r="E3136">
        <v>970994429814</v>
      </c>
      <c r="F3136" t="s">
        <v>16</v>
      </c>
      <c r="G3136" t="s">
        <v>67</v>
      </c>
      <c r="H3136">
        <v>6902</v>
      </c>
      <c r="I3136" s="2">
        <f t="shared" si="686"/>
        <v>2022</v>
      </c>
      <c r="J3136" s="2" t="str">
        <f t="shared" si="687"/>
        <v>June</v>
      </c>
      <c r="K3136" s="2">
        <f t="shared" si="688"/>
        <v>6</v>
      </c>
      <c r="L3136" s="2" t="str">
        <f t="shared" si="689"/>
        <v>Saturday</v>
      </c>
      <c r="M3136" s="2">
        <f t="shared" si="690"/>
        <v>24</v>
      </c>
      <c r="N3136" s="3">
        <f t="shared" si="691"/>
        <v>6902</v>
      </c>
      <c r="O3136" s="3">
        <f t="shared" si="692"/>
        <v>0</v>
      </c>
      <c r="P3136" t="str">
        <f t="shared" si="693"/>
        <v>11-Jun</v>
      </c>
      <c r="Q3136" s="9">
        <f t="shared" si="694"/>
        <v>0.59583333333333333</v>
      </c>
      <c r="R3136" t="str">
        <f t="shared" si="695"/>
        <v>Afternoon</v>
      </c>
      <c r="S3136" s="2">
        <f t="shared" si="696"/>
        <v>11</v>
      </c>
      <c r="T3136" t="str">
        <f t="shared" si="697"/>
        <v>Others</v>
      </c>
      <c r="U3136">
        <f t="shared" si="698"/>
        <v>14</v>
      </c>
      <c r="V3136" t="str">
        <f t="shared" si="699"/>
        <v>FY Q1</v>
      </c>
    </row>
    <row r="3137" spans="1:22" x14ac:dyDescent="0.3">
      <c r="A3137" s="18">
        <v>44723</v>
      </c>
      <c r="B3137" t="s">
        <v>171</v>
      </c>
      <c r="C3137" t="s">
        <v>69</v>
      </c>
      <c r="D3137" t="s">
        <v>4182</v>
      </c>
      <c r="E3137">
        <v>134097024339</v>
      </c>
      <c r="F3137" t="s">
        <v>16</v>
      </c>
      <c r="G3137" t="s">
        <v>67</v>
      </c>
      <c r="H3137">
        <v>14939</v>
      </c>
      <c r="I3137" s="2">
        <f t="shared" si="686"/>
        <v>2022</v>
      </c>
      <c r="J3137" s="2" t="str">
        <f t="shared" si="687"/>
        <v>June</v>
      </c>
      <c r="K3137" s="2">
        <f t="shared" si="688"/>
        <v>6</v>
      </c>
      <c r="L3137" s="2" t="str">
        <f t="shared" si="689"/>
        <v>Saturday</v>
      </c>
      <c r="M3137" s="2">
        <f t="shared" si="690"/>
        <v>24</v>
      </c>
      <c r="N3137" s="3">
        <f t="shared" si="691"/>
        <v>14939</v>
      </c>
      <c r="O3137" s="3">
        <f t="shared" si="692"/>
        <v>0</v>
      </c>
      <c r="P3137" t="str">
        <f t="shared" si="693"/>
        <v>11-Jun</v>
      </c>
      <c r="Q3137" s="9">
        <f t="shared" si="694"/>
        <v>0.90972222222222221</v>
      </c>
      <c r="R3137" t="str">
        <f t="shared" si="695"/>
        <v>Night</v>
      </c>
      <c r="S3137" s="2">
        <f t="shared" si="696"/>
        <v>11</v>
      </c>
      <c r="T3137" t="str">
        <f t="shared" si="697"/>
        <v>Others</v>
      </c>
      <c r="U3137">
        <f t="shared" si="698"/>
        <v>21</v>
      </c>
      <c r="V3137" t="str">
        <f t="shared" si="699"/>
        <v>FY Q1</v>
      </c>
    </row>
    <row r="3138" spans="1:22" x14ac:dyDescent="0.3">
      <c r="A3138" s="18">
        <v>44724</v>
      </c>
      <c r="B3138" t="s">
        <v>804</v>
      </c>
      <c r="C3138" t="s">
        <v>104</v>
      </c>
      <c r="D3138" t="s">
        <v>4183</v>
      </c>
      <c r="E3138">
        <v>186707757780</v>
      </c>
      <c r="F3138" t="s">
        <v>16</v>
      </c>
      <c r="G3138" t="s">
        <v>71</v>
      </c>
      <c r="H3138">
        <v>11269</v>
      </c>
      <c r="I3138" s="2">
        <f t="shared" si="686"/>
        <v>2022</v>
      </c>
      <c r="J3138" s="2" t="str">
        <f t="shared" si="687"/>
        <v>June</v>
      </c>
      <c r="K3138" s="2">
        <f t="shared" si="688"/>
        <v>6</v>
      </c>
      <c r="L3138" s="2" t="str">
        <f t="shared" si="689"/>
        <v>Sunday</v>
      </c>
      <c r="M3138" s="2">
        <f t="shared" si="690"/>
        <v>25</v>
      </c>
      <c r="N3138" s="3">
        <f t="shared" si="691"/>
        <v>11269</v>
      </c>
      <c r="O3138" s="3">
        <f t="shared" si="692"/>
        <v>0</v>
      </c>
      <c r="P3138" t="str">
        <f t="shared" si="693"/>
        <v>12-Jun</v>
      </c>
      <c r="Q3138" s="9">
        <f t="shared" si="694"/>
        <v>0.51249999999999996</v>
      </c>
      <c r="R3138" t="str">
        <f t="shared" si="695"/>
        <v>Afternoon</v>
      </c>
      <c r="S3138" s="2">
        <f t="shared" si="696"/>
        <v>12</v>
      </c>
      <c r="T3138" t="str">
        <f t="shared" si="697"/>
        <v>Others</v>
      </c>
      <c r="U3138">
        <f t="shared" si="698"/>
        <v>12</v>
      </c>
      <c r="V3138" t="str">
        <f t="shared" si="699"/>
        <v>FY Q1</v>
      </c>
    </row>
    <row r="3139" spans="1:22" x14ac:dyDescent="0.3">
      <c r="A3139" s="18">
        <v>44724</v>
      </c>
      <c r="B3139" t="s">
        <v>374</v>
      </c>
      <c r="C3139" t="s">
        <v>605</v>
      </c>
      <c r="D3139" t="s">
        <v>4184</v>
      </c>
      <c r="E3139">
        <v>402552208665</v>
      </c>
      <c r="F3139" t="s">
        <v>16</v>
      </c>
      <c r="G3139" t="s">
        <v>71</v>
      </c>
      <c r="H3139">
        <v>1088</v>
      </c>
      <c r="I3139" s="2">
        <f t="shared" si="686"/>
        <v>2022</v>
      </c>
      <c r="J3139" s="2" t="str">
        <f t="shared" si="687"/>
        <v>June</v>
      </c>
      <c r="K3139" s="2">
        <f t="shared" si="688"/>
        <v>6</v>
      </c>
      <c r="L3139" s="2" t="str">
        <f t="shared" si="689"/>
        <v>Sunday</v>
      </c>
      <c r="M3139" s="2">
        <f t="shared" si="690"/>
        <v>25</v>
      </c>
      <c r="N3139" s="3">
        <f t="shared" si="691"/>
        <v>1088</v>
      </c>
      <c r="O3139" s="3">
        <f t="shared" si="692"/>
        <v>0</v>
      </c>
      <c r="P3139" t="str">
        <f t="shared" si="693"/>
        <v>12-Jun</v>
      </c>
      <c r="Q3139" s="9">
        <f t="shared" si="694"/>
        <v>0.62986111111111109</v>
      </c>
      <c r="R3139" t="str">
        <f t="shared" si="695"/>
        <v>Afternoon</v>
      </c>
      <c r="S3139" s="2">
        <f t="shared" si="696"/>
        <v>12</v>
      </c>
      <c r="T3139" t="str">
        <f t="shared" si="697"/>
        <v>Others</v>
      </c>
      <c r="U3139">
        <f t="shared" si="698"/>
        <v>15</v>
      </c>
      <c r="V3139" t="str">
        <f t="shared" si="699"/>
        <v>FY Q1</v>
      </c>
    </row>
    <row r="3140" spans="1:22" x14ac:dyDescent="0.3">
      <c r="A3140" s="18">
        <v>44725</v>
      </c>
      <c r="B3140" t="s">
        <v>3017</v>
      </c>
      <c r="C3140" t="s">
        <v>85</v>
      </c>
      <c r="D3140" t="s">
        <v>4185</v>
      </c>
      <c r="E3140">
        <v>405588551389</v>
      </c>
      <c r="F3140" t="s">
        <v>16</v>
      </c>
      <c r="G3140" t="s">
        <v>71</v>
      </c>
      <c r="H3140">
        <v>3824</v>
      </c>
      <c r="I3140" s="2">
        <f t="shared" si="686"/>
        <v>2022</v>
      </c>
      <c r="J3140" s="2" t="str">
        <f t="shared" si="687"/>
        <v>June</v>
      </c>
      <c r="K3140" s="2">
        <f t="shared" si="688"/>
        <v>6</v>
      </c>
      <c r="L3140" s="2" t="str">
        <f t="shared" si="689"/>
        <v>Monday</v>
      </c>
      <c r="M3140" s="2">
        <f t="shared" si="690"/>
        <v>25</v>
      </c>
      <c r="N3140" s="3">
        <f t="shared" si="691"/>
        <v>3824</v>
      </c>
      <c r="O3140" s="3">
        <f t="shared" si="692"/>
        <v>0</v>
      </c>
      <c r="P3140" t="str">
        <f t="shared" si="693"/>
        <v>13-Jun</v>
      </c>
      <c r="Q3140" s="9">
        <f t="shared" si="694"/>
        <v>0.375</v>
      </c>
      <c r="R3140" t="str">
        <f t="shared" si="695"/>
        <v>Morning</v>
      </c>
      <c r="S3140" s="2">
        <f t="shared" si="696"/>
        <v>13</v>
      </c>
      <c r="T3140" t="str">
        <f t="shared" si="697"/>
        <v>Others</v>
      </c>
      <c r="U3140">
        <f t="shared" si="698"/>
        <v>9</v>
      </c>
      <c r="V3140" t="str">
        <f t="shared" si="699"/>
        <v>FY Q1</v>
      </c>
    </row>
    <row r="3141" spans="1:22" x14ac:dyDescent="0.3">
      <c r="A3141" s="18">
        <v>44725</v>
      </c>
      <c r="B3141" t="s">
        <v>316</v>
      </c>
      <c r="C3141" t="s">
        <v>125</v>
      </c>
      <c r="D3141" t="s">
        <v>4186</v>
      </c>
      <c r="E3141">
        <v>372791983161</v>
      </c>
      <c r="F3141" t="s">
        <v>15</v>
      </c>
      <c r="G3141" t="s">
        <v>67</v>
      </c>
      <c r="H3141">
        <v>9947</v>
      </c>
      <c r="I3141" s="2">
        <f t="shared" si="686"/>
        <v>2022</v>
      </c>
      <c r="J3141" s="2" t="str">
        <f t="shared" si="687"/>
        <v>June</v>
      </c>
      <c r="K3141" s="2">
        <f t="shared" si="688"/>
        <v>6</v>
      </c>
      <c r="L3141" s="2" t="str">
        <f t="shared" si="689"/>
        <v>Monday</v>
      </c>
      <c r="M3141" s="2">
        <f t="shared" si="690"/>
        <v>25</v>
      </c>
      <c r="N3141" s="3">
        <f t="shared" si="691"/>
        <v>0</v>
      </c>
      <c r="O3141" s="3">
        <f t="shared" si="692"/>
        <v>9947</v>
      </c>
      <c r="P3141" t="str">
        <f t="shared" si="693"/>
        <v>13-Jun</v>
      </c>
      <c r="Q3141" s="9">
        <f t="shared" si="694"/>
        <v>0.46458333333333335</v>
      </c>
      <c r="R3141" t="str">
        <f t="shared" si="695"/>
        <v>Morning</v>
      </c>
      <c r="S3141" s="2">
        <f t="shared" si="696"/>
        <v>13</v>
      </c>
      <c r="T3141" t="str">
        <f t="shared" si="697"/>
        <v>UPI Transfer</v>
      </c>
      <c r="U3141">
        <f t="shared" si="698"/>
        <v>11</v>
      </c>
      <c r="V3141" t="str">
        <f t="shared" si="699"/>
        <v>FY Q1</v>
      </c>
    </row>
    <row r="3142" spans="1:22" x14ac:dyDescent="0.3">
      <c r="A3142" s="18">
        <v>44725</v>
      </c>
      <c r="B3142" t="s">
        <v>3784</v>
      </c>
      <c r="C3142" t="s">
        <v>291</v>
      </c>
      <c r="D3142" t="s">
        <v>4187</v>
      </c>
      <c r="E3142">
        <v>873875813165</v>
      </c>
      <c r="F3142" t="s">
        <v>16</v>
      </c>
      <c r="G3142" t="s">
        <v>67</v>
      </c>
      <c r="H3142">
        <v>15863</v>
      </c>
      <c r="I3142" s="2">
        <f t="shared" si="686"/>
        <v>2022</v>
      </c>
      <c r="J3142" s="2" t="str">
        <f t="shared" si="687"/>
        <v>June</v>
      </c>
      <c r="K3142" s="2">
        <f t="shared" si="688"/>
        <v>6</v>
      </c>
      <c r="L3142" s="2" t="str">
        <f t="shared" si="689"/>
        <v>Monday</v>
      </c>
      <c r="M3142" s="2">
        <f t="shared" si="690"/>
        <v>25</v>
      </c>
      <c r="N3142" s="3">
        <f t="shared" si="691"/>
        <v>15863</v>
      </c>
      <c r="O3142" s="3">
        <f t="shared" si="692"/>
        <v>0</v>
      </c>
      <c r="P3142" t="str">
        <f t="shared" si="693"/>
        <v>13-Jun</v>
      </c>
      <c r="Q3142" s="9">
        <f t="shared" si="694"/>
        <v>0.52777777777777779</v>
      </c>
      <c r="R3142" t="str">
        <f t="shared" si="695"/>
        <v>Afternoon</v>
      </c>
      <c r="S3142" s="2">
        <f t="shared" si="696"/>
        <v>13</v>
      </c>
      <c r="T3142" t="str">
        <f t="shared" si="697"/>
        <v>Others</v>
      </c>
      <c r="U3142">
        <f t="shared" si="698"/>
        <v>12</v>
      </c>
      <c r="V3142" t="str">
        <f t="shared" si="699"/>
        <v>FY Q1</v>
      </c>
    </row>
    <row r="3143" spans="1:22" x14ac:dyDescent="0.3">
      <c r="A3143" s="18">
        <v>44725</v>
      </c>
      <c r="B3143" t="s">
        <v>383</v>
      </c>
      <c r="C3143" t="s">
        <v>95</v>
      </c>
      <c r="D3143" t="s">
        <v>4188</v>
      </c>
      <c r="E3143">
        <v>213595374700</v>
      </c>
      <c r="F3143" t="s">
        <v>16</v>
      </c>
      <c r="G3143" t="s">
        <v>71</v>
      </c>
      <c r="H3143">
        <v>1480</v>
      </c>
      <c r="I3143" s="2">
        <f t="shared" si="686"/>
        <v>2022</v>
      </c>
      <c r="J3143" s="2" t="str">
        <f t="shared" si="687"/>
        <v>June</v>
      </c>
      <c r="K3143" s="2">
        <f t="shared" si="688"/>
        <v>6</v>
      </c>
      <c r="L3143" s="2" t="str">
        <f t="shared" si="689"/>
        <v>Monday</v>
      </c>
      <c r="M3143" s="2">
        <f t="shared" si="690"/>
        <v>25</v>
      </c>
      <c r="N3143" s="3">
        <f t="shared" si="691"/>
        <v>1480</v>
      </c>
      <c r="O3143" s="3">
        <f t="shared" si="692"/>
        <v>0</v>
      </c>
      <c r="P3143" t="str">
        <f t="shared" si="693"/>
        <v>13-Jun</v>
      </c>
      <c r="Q3143" s="9">
        <f t="shared" si="694"/>
        <v>0.55069444444444449</v>
      </c>
      <c r="R3143" t="str">
        <f t="shared" si="695"/>
        <v>Afternoon</v>
      </c>
      <c r="S3143" s="2">
        <f t="shared" si="696"/>
        <v>13</v>
      </c>
      <c r="T3143" t="str">
        <f t="shared" si="697"/>
        <v>Others</v>
      </c>
      <c r="U3143">
        <f t="shared" si="698"/>
        <v>13</v>
      </c>
      <c r="V3143" t="str">
        <f t="shared" si="699"/>
        <v>FY Q1</v>
      </c>
    </row>
    <row r="3144" spans="1:22" x14ac:dyDescent="0.3">
      <c r="A3144" s="18">
        <v>44725</v>
      </c>
      <c r="B3144" t="s">
        <v>831</v>
      </c>
      <c r="C3144" t="s">
        <v>131</v>
      </c>
      <c r="D3144" t="s">
        <v>4189</v>
      </c>
      <c r="E3144">
        <v>844904943345</v>
      </c>
      <c r="F3144" t="s">
        <v>16</v>
      </c>
      <c r="G3144" t="s">
        <v>67</v>
      </c>
      <c r="H3144">
        <v>9828</v>
      </c>
      <c r="I3144" s="2">
        <f t="shared" si="686"/>
        <v>2022</v>
      </c>
      <c r="J3144" s="2" t="str">
        <f t="shared" si="687"/>
        <v>June</v>
      </c>
      <c r="K3144" s="2">
        <f t="shared" si="688"/>
        <v>6</v>
      </c>
      <c r="L3144" s="2" t="str">
        <f t="shared" si="689"/>
        <v>Monday</v>
      </c>
      <c r="M3144" s="2">
        <f t="shared" si="690"/>
        <v>25</v>
      </c>
      <c r="N3144" s="3">
        <f t="shared" si="691"/>
        <v>9828</v>
      </c>
      <c r="O3144" s="3">
        <f t="shared" si="692"/>
        <v>0</v>
      </c>
      <c r="P3144" t="str">
        <f t="shared" si="693"/>
        <v>13-Jun</v>
      </c>
      <c r="Q3144" s="9">
        <f t="shared" si="694"/>
        <v>0.58750000000000002</v>
      </c>
      <c r="R3144" t="str">
        <f t="shared" si="695"/>
        <v>Afternoon</v>
      </c>
      <c r="S3144" s="2">
        <f t="shared" si="696"/>
        <v>13</v>
      </c>
      <c r="T3144" t="str">
        <f t="shared" si="697"/>
        <v>Others</v>
      </c>
      <c r="U3144">
        <f t="shared" si="698"/>
        <v>14</v>
      </c>
      <c r="V3144" t="str">
        <f t="shared" si="699"/>
        <v>FY Q1</v>
      </c>
    </row>
    <row r="3145" spans="1:22" x14ac:dyDescent="0.3">
      <c r="A3145" s="18">
        <v>44725</v>
      </c>
      <c r="B3145" t="s">
        <v>875</v>
      </c>
      <c r="C3145" t="s">
        <v>251</v>
      </c>
      <c r="D3145" t="s">
        <v>4190</v>
      </c>
      <c r="E3145">
        <v>300171287773</v>
      </c>
      <c r="F3145" t="s">
        <v>15</v>
      </c>
      <c r="G3145" t="s">
        <v>71</v>
      </c>
      <c r="H3145">
        <v>4593</v>
      </c>
      <c r="I3145" s="2">
        <f t="shared" si="686"/>
        <v>2022</v>
      </c>
      <c r="J3145" s="2" t="str">
        <f t="shared" si="687"/>
        <v>June</v>
      </c>
      <c r="K3145" s="2">
        <f t="shared" si="688"/>
        <v>6</v>
      </c>
      <c r="L3145" s="2" t="str">
        <f t="shared" si="689"/>
        <v>Monday</v>
      </c>
      <c r="M3145" s="2">
        <f t="shared" si="690"/>
        <v>25</v>
      </c>
      <c r="N3145" s="3">
        <f t="shared" si="691"/>
        <v>0</v>
      </c>
      <c r="O3145" s="3">
        <f t="shared" si="692"/>
        <v>4593</v>
      </c>
      <c r="P3145" t="str">
        <f t="shared" si="693"/>
        <v>13-Jun</v>
      </c>
      <c r="Q3145" s="9">
        <f t="shared" si="694"/>
        <v>0.6166666666666667</v>
      </c>
      <c r="R3145" t="str">
        <f t="shared" si="695"/>
        <v>Afternoon</v>
      </c>
      <c r="S3145" s="2">
        <f t="shared" si="696"/>
        <v>13</v>
      </c>
      <c r="T3145" t="str">
        <f t="shared" si="697"/>
        <v>UPI Transfer</v>
      </c>
      <c r="U3145">
        <f t="shared" si="698"/>
        <v>14</v>
      </c>
      <c r="V3145" t="str">
        <f t="shared" si="699"/>
        <v>FY Q1</v>
      </c>
    </row>
    <row r="3146" spans="1:22" x14ac:dyDescent="0.3">
      <c r="A3146" s="18">
        <v>44725</v>
      </c>
      <c r="B3146" t="s">
        <v>304</v>
      </c>
      <c r="C3146" t="s">
        <v>76</v>
      </c>
      <c r="D3146" t="s">
        <v>4191</v>
      </c>
      <c r="E3146">
        <v>212074859942</v>
      </c>
      <c r="F3146" t="s">
        <v>16</v>
      </c>
      <c r="G3146" t="s">
        <v>71</v>
      </c>
      <c r="H3146">
        <v>15112</v>
      </c>
      <c r="I3146" s="2">
        <f t="shared" si="686"/>
        <v>2022</v>
      </c>
      <c r="J3146" s="2" t="str">
        <f t="shared" si="687"/>
        <v>June</v>
      </c>
      <c r="K3146" s="2">
        <f t="shared" si="688"/>
        <v>6</v>
      </c>
      <c r="L3146" s="2" t="str">
        <f t="shared" si="689"/>
        <v>Monday</v>
      </c>
      <c r="M3146" s="2">
        <f t="shared" si="690"/>
        <v>25</v>
      </c>
      <c r="N3146" s="3">
        <f t="shared" si="691"/>
        <v>15112</v>
      </c>
      <c r="O3146" s="3">
        <f t="shared" si="692"/>
        <v>0</v>
      </c>
      <c r="P3146" t="str">
        <f t="shared" si="693"/>
        <v>13-Jun</v>
      </c>
      <c r="Q3146" s="9">
        <f t="shared" si="694"/>
        <v>0.61736111111111114</v>
      </c>
      <c r="R3146" t="str">
        <f t="shared" si="695"/>
        <v>Afternoon</v>
      </c>
      <c r="S3146" s="2">
        <f t="shared" si="696"/>
        <v>13</v>
      </c>
      <c r="T3146" t="str">
        <f t="shared" si="697"/>
        <v>Others</v>
      </c>
      <c r="U3146">
        <f t="shared" si="698"/>
        <v>14</v>
      </c>
      <c r="V3146" t="str">
        <f t="shared" si="699"/>
        <v>FY Q1</v>
      </c>
    </row>
    <row r="3147" spans="1:22" x14ac:dyDescent="0.3">
      <c r="A3147" s="18">
        <v>44726</v>
      </c>
      <c r="B3147" t="s">
        <v>3575</v>
      </c>
      <c r="C3147" t="s">
        <v>79</v>
      </c>
      <c r="D3147" t="s">
        <v>4192</v>
      </c>
      <c r="E3147">
        <v>277330625938</v>
      </c>
      <c r="F3147" t="s">
        <v>16</v>
      </c>
      <c r="G3147" t="s">
        <v>67</v>
      </c>
      <c r="H3147">
        <v>13413</v>
      </c>
      <c r="I3147" s="2">
        <f t="shared" si="686"/>
        <v>2022</v>
      </c>
      <c r="J3147" s="2" t="str">
        <f t="shared" si="687"/>
        <v>June</v>
      </c>
      <c r="K3147" s="2">
        <f t="shared" si="688"/>
        <v>6</v>
      </c>
      <c r="L3147" s="2" t="str">
        <f t="shared" si="689"/>
        <v>Tuesday</v>
      </c>
      <c r="M3147" s="2">
        <f t="shared" si="690"/>
        <v>25</v>
      </c>
      <c r="N3147" s="3">
        <f t="shared" si="691"/>
        <v>13413</v>
      </c>
      <c r="O3147" s="3">
        <f t="shared" si="692"/>
        <v>0</v>
      </c>
      <c r="P3147" t="str">
        <f t="shared" si="693"/>
        <v>14-Jun</v>
      </c>
      <c r="Q3147" s="9">
        <f t="shared" si="694"/>
        <v>0.48194444444444445</v>
      </c>
      <c r="R3147" t="str">
        <f t="shared" si="695"/>
        <v>Morning</v>
      </c>
      <c r="S3147" s="2">
        <f t="shared" si="696"/>
        <v>14</v>
      </c>
      <c r="T3147" t="str">
        <f t="shared" si="697"/>
        <v>Others</v>
      </c>
      <c r="U3147">
        <f t="shared" si="698"/>
        <v>11</v>
      </c>
      <c r="V3147" t="str">
        <f t="shared" si="699"/>
        <v>FY Q1</v>
      </c>
    </row>
    <row r="3148" spans="1:22" x14ac:dyDescent="0.3">
      <c r="A3148" s="18">
        <v>44726</v>
      </c>
      <c r="B3148" t="s">
        <v>195</v>
      </c>
      <c r="C3148" t="s">
        <v>82</v>
      </c>
      <c r="D3148" t="s">
        <v>4193</v>
      </c>
      <c r="E3148">
        <v>222282594857</v>
      </c>
      <c r="F3148" t="s">
        <v>16</v>
      </c>
      <c r="G3148" t="s">
        <v>67</v>
      </c>
      <c r="H3148">
        <v>7893</v>
      </c>
      <c r="I3148" s="2">
        <f t="shared" si="686"/>
        <v>2022</v>
      </c>
      <c r="J3148" s="2" t="str">
        <f t="shared" si="687"/>
        <v>June</v>
      </c>
      <c r="K3148" s="2">
        <f t="shared" si="688"/>
        <v>6</v>
      </c>
      <c r="L3148" s="2" t="str">
        <f t="shared" si="689"/>
        <v>Tuesday</v>
      </c>
      <c r="M3148" s="2">
        <f t="shared" si="690"/>
        <v>25</v>
      </c>
      <c r="N3148" s="3">
        <f t="shared" si="691"/>
        <v>7893</v>
      </c>
      <c r="O3148" s="3">
        <f t="shared" si="692"/>
        <v>0</v>
      </c>
      <c r="P3148" t="str">
        <f t="shared" si="693"/>
        <v>14-Jun</v>
      </c>
      <c r="Q3148" s="9">
        <f t="shared" si="694"/>
        <v>0.50972222222222219</v>
      </c>
      <c r="R3148" t="str">
        <f t="shared" si="695"/>
        <v>Afternoon</v>
      </c>
      <c r="S3148" s="2">
        <f t="shared" si="696"/>
        <v>14</v>
      </c>
      <c r="T3148" t="str">
        <f t="shared" si="697"/>
        <v>Others</v>
      </c>
      <c r="U3148">
        <f t="shared" si="698"/>
        <v>12</v>
      </c>
      <c r="V3148" t="str">
        <f t="shared" si="699"/>
        <v>FY Q1</v>
      </c>
    </row>
    <row r="3149" spans="1:22" x14ac:dyDescent="0.3">
      <c r="A3149" s="18">
        <v>44726</v>
      </c>
      <c r="B3149" t="s">
        <v>3577</v>
      </c>
      <c r="C3149" t="s">
        <v>343</v>
      </c>
      <c r="D3149" t="s">
        <v>4194</v>
      </c>
      <c r="E3149">
        <v>16885738037</v>
      </c>
      <c r="F3149" t="s">
        <v>15</v>
      </c>
      <c r="G3149" t="s">
        <v>71</v>
      </c>
      <c r="H3149">
        <v>6615</v>
      </c>
      <c r="I3149" s="2">
        <f t="shared" si="686"/>
        <v>2022</v>
      </c>
      <c r="J3149" s="2" t="str">
        <f t="shared" si="687"/>
        <v>June</v>
      </c>
      <c r="K3149" s="2">
        <f t="shared" si="688"/>
        <v>6</v>
      </c>
      <c r="L3149" s="2" t="str">
        <f t="shared" si="689"/>
        <v>Tuesday</v>
      </c>
      <c r="M3149" s="2">
        <f t="shared" si="690"/>
        <v>25</v>
      </c>
      <c r="N3149" s="3">
        <f t="shared" si="691"/>
        <v>0</v>
      </c>
      <c r="O3149" s="3">
        <f t="shared" si="692"/>
        <v>6615</v>
      </c>
      <c r="P3149" t="str">
        <f t="shared" si="693"/>
        <v>14-Jun</v>
      </c>
      <c r="Q3149" s="9">
        <f t="shared" si="694"/>
        <v>0.54236111111111107</v>
      </c>
      <c r="R3149" t="str">
        <f t="shared" si="695"/>
        <v>Afternoon</v>
      </c>
      <c r="S3149" s="2">
        <f t="shared" si="696"/>
        <v>14</v>
      </c>
      <c r="T3149" t="str">
        <f t="shared" si="697"/>
        <v>UPI Transfer</v>
      </c>
      <c r="U3149">
        <f t="shared" si="698"/>
        <v>13</v>
      </c>
      <c r="V3149" t="str">
        <f t="shared" si="699"/>
        <v>FY Q1</v>
      </c>
    </row>
    <row r="3150" spans="1:22" x14ac:dyDescent="0.3">
      <c r="A3150" s="18">
        <v>44726</v>
      </c>
      <c r="B3150" t="s">
        <v>1651</v>
      </c>
      <c r="C3150" t="s">
        <v>251</v>
      </c>
      <c r="D3150" t="s">
        <v>4195</v>
      </c>
      <c r="E3150">
        <v>410434195977</v>
      </c>
      <c r="F3150" t="s">
        <v>15</v>
      </c>
      <c r="G3150" t="s">
        <v>67</v>
      </c>
      <c r="H3150">
        <v>4476</v>
      </c>
      <c r="I3150" s="2">
        <f t="shared" si="686"/>
        <v>2022</v>
      </c>
      <c r="J3150" s="2" t="str">
        <f t="shared" si="687"/>
        <v>June</v>
      </c>
      <c r="K3150" s="2">
        <f t="shared" si="688"/>
        <v>6</v>
      </c>
      <c r="L3150" s="2" t="str">
        <f t="shared" si="689"/>
        <v>Tuesday</v>
      </c>
      <c r="M3150" s="2">
        <f t="shared" si="690"/>
        <v>25</v>
      </c>
      <c r="N3150" s="3">
        <f t="shared" si="691"/>
        <v>0</v>
      </c>
      <c r="O3150" s="3">
        <f t="shared" si="692"/>
        <v>4476</v>
      </c>
      <c r="P3150" t="str">
        <f t="shared" si="693"/>
        <v>14-Jun</v>
      </c>
      <c r="Q3150" s="9">
        <f t="shared" si="694"/>
        <v>0.56458333333333333</v>
      </c>
      <c r="R3150" t="str">
        <f t="shared" si="695"/>
        <v>Afternoon</v>
      </c>
      <c r="S3150" s="2">
        <f t="shared" si="696"/>
        <v>14</v>
      </c>
      <c r="T3150" t="str">
        <f t="shared" si="697"/>
        <v>UPI Transfer</v>
      </c>
      <c r="U3150">
        <f t="shared" si="698"/>
        <v>13</v>
      </c>
      <c r="V3150" t="str">
        <f t="shared" si="699"/>
        <v>FY Q1</v>
      </c>
    </row>
    <row r="3151" spans="1:22" x14ac:dyDescent="0.3">
      <c r="A3151" s="18">
        <v>44726</v>
      </c>
      <c r="B3151" t="s">
        <v>1455</v>
      </c>
      <c r="C3151" t="s">
        <v>189</v>
      </c>
      <c r="D3151" t="s">
        <v>4196</v>
      </c>
      <c r="E3151">
        <v>556349659217</v>
      </c>
      <c r="F3151" t="s">
        <v>16</v>
      </c>
      <c r="G3151" t="s">
        <v>67</v>
      </c>
      <c r="H3151">
        <v>28300</v>
      </c>
      <c r="I3151" s="2">
        <f t="shared" si="686"/>
        <v>2022</v>
      </c>
      <c r="J3151" s="2" t="str">
        <f t="shared" si="687"/>
        <v>June</v>
      </c>
      <c r="K3151" s="2">
        <f t="shared" si="688"/>
        <v>6</v>
      </c>
      <c r="L3151" s="2" t="str">
        <f t="shared" si="689"/>
        <v>Tuesday</v>
      </c>
      <c r="M3151" s="2">
        <f t="shared" si="690"/>
        <v>25</v>
      </c>
      <c r="N3151" s="3">
        <f t="shared" si="691"/>
        <v>28300</v>
      </c>
      <c r="O3151" s="3">
        <f t="shared" si="692"/>
        <v>0</v>
      </c>
      <c r="P3151" t="str">
        <f t="shared" si="693"/>
        <v>14-Jun</v>
      </c>
      <c r="Q3151" s="9">
        <f t="shared" si="694"/>
        <v>0.60069444444444442</v>
      </c>
      <c r="R3151" t="str">
        <f t="shared" si="695"/>
        <v>Afternoon</v>
      </c>
      <c r="S3151" s="2">
        <f t="shared" si="696"/>
        <v>14</v>
      </c>
      <c r="T3151" t="str">
        <f t="shared" si="697"/>
        <v>Others</v>
      </c>
      <c r="U3151">
        <f t="shared" si="698"/>
        <v>14</v>
      </c>
      <c r="V3151" t="str">
        <f t="shared" si="699"/>
        <v>FY Q1</v>
      </c>
    </row>
    <row r="3152" spans="1:22" x14ac:dyDescent="0.3">
      <c r="A3152" s="18">
        <v>44727</v>
      </c>
      <c r="B3152" t="s">
        <v>2006</v>
      </c>
      <c r="C3152" t="s">
        <v>114</v>
      </c>
      <c r="D3152" t="s">
        <v>4197</v>
      </c>
      <c r="E3152">
        <v>456101460759</v>
      </c>
      <c r="F3152" t="s">
        <v>15</v>
      </c>
      <c r="G3152" t="s">
        <v>71</v>
      </c>
      <c r="H3152">
        <v>5242</v>
      </c>
      <c r="I3152" s="2">
        <f t="shared" si="686"/>
        <v>2022</v>
      </c>
      <c r="J3152" s="2" t="str">
        <f t="shared" si="687"/>
        <v>June</v>
      </c>
      <c r="K3152" s="2">
        <f t="shared" si="688"/>
        <v>6</v>
      </c>
      <c r="L3152" s="2" t="str">
        <f t="shared" si="689"/>
        <v>Wednesday</v>
      </c>
      <c r="M3152" s="2">
        <f t="shared" si="690"/>
        <v>25</v>
      </c>
      <c r="N3152" s="3">
        <f t="shared" si="691"/>
        <v>0</v>
      </c>
      <c r="O3152" s="3">
        <f t="shared" si="692"/>
        <v>5242</v>
      </c>
      <c r="P3152" t="str">
        <f t="shared" si="693"/>
        <v>15-Jun</v>
      </c>
      <c r="Q3152" s="9">
        <f t="shared" si="694"/>
        <v>0.3576388888888889</v>
      </c>
      <c r="R3152" t="str">
        <f t="shared" si="695"/>
        <v>Morning</v>
      </c>
      <c r="S3152" s="2">
        <f t="shared" si="696"/>
        <v>15</v>
      </c>
      <c r="T3152" t="str">
        <f t="shared" si="697"/>
        <v>UPI Transfer</v>
      </c>
      <c r="U3152">
        <f t="shared" si="698"/>
        <v>8</v>
      </c>
      <c r="V3152" t="str">
        <f t="shared" si="699"/>
        <v>FY Q1</v>
      </c>
    </row>
    <row r="3153" spans="1:22" x14ac:dyDescent="0.3">
      <c r="A3153" s="18">
        <v>44727</v>
      </c>
      <c r="B3153" t="s">
        <v>944</v>
      </c>
      <c r="C3153" t="s">
        <v>95</v>
      </c>
      <c r="D3153" t="s">
        <v>4198</v>
      </c>
      <c r="E3153">
        <v>126887649880</v>
      </c>
      <c r="F3153" t="s">
        <v>16</v>
      </c>
      <c r="G3153" t="s">
        <v>67</v>
      </c>
      <c r="H3153">
        <v>8177</v>
      </c>
      <c r="I3153" s="2">
        <f t="shared" si="686"/>
        <v>2022</v>
      </c>
      <c r="J3153" s="2" t="str">
        <f t="shared" si="687"/>
        <v>June</v>
      </c>
      <c r="K3153" s="2">
        <f t="shared" si="688"/>
        <v>6</v>
      </c>
      <c r="L3153" s="2" t="str">
        <f t="shared" si="689"/>
        <v>Wednesday</v>
      </c>
      <c r="M3153" s="2">
        <f t="shared" si="690"/>
        <v>25</v>
      </c>
      <c r="N3153" s="3">
        <f t="shared" si="691"/>
        <v>8177</v>
      </c>
      <c r="O3153" s="3">
        <f t="shared" si="692"/>
        <v>0</v>
      </c>
      <c r="P3153" t="str">
        <f t="shared" si="693"/>
        <v>15-Jun</v>
      </c>
      <c r="Q3153" s="9">
        <f t="shared" si="694"/>
        <v>0.48125000000000001</v>
      </c>
      <c r="R3153" t="str">
        <f t="shared" si="695"/>
        <v>Morning</v>
      </c>
      <c r="S3153" s="2">
        <f t="shared" si="696"/>
        <v>15</v>
      </c>
      <c r="T3153" t="str">
        <f t="shared" si="697"/>
        <v>Others</v>
      </c>
      <c r="U3153">
        <f t="shared" si="698"/>
        <v>11</v>
      </c>
      <c r="V3153" t="str">
        <f t="shared" si="699"/>
        <v>FY Q1</v>
      </c>
    </row>
    <row r="3154" spans="1:22" x14ac:dyDescent="0.3">
      <c r="A3154" s="18">
        <v>44727</v>
      </c>
      <c r="B3154" t="s">
        <v>3153</v>
      </c>
      <c r="C3154" t="s">
        <v>319</v>
      </c>
      <c r="D3154" t="s">
        <v>4199</v>
      </c>
      <c r="E3154">
        <v>497625737719</v>
      </c>
      <c r="F3154" t="s">
        <v>15</v>
      </c>
      <c r="G3154" t="s">
        <v>67</v>
      </c>
      <c r="H3154">
        <v>11340</v>
      </c>
      <c r="I3154" s="2">
        <f t="shared" si="686"/>
        <v>2022</v>
      </c>
      <c r="J3154" s="2" t="str">
        <f t="shared" si="687"/>
        <v>June</v>
      </c>
      <c r="K3154" s="2">
        <f t="shared" si="688"/>
        <v>6</v>
      </c>
      <c r="L3154" s="2" t="str">
        <f t="shared" si="689"/>
        <v>Wednesday</v>
      </c>
      <c r="M3154" s="2">
        <f t="shared" si="690"/>
        <v>25</v>
      </c>
      <c r="N3154" s="3">
        <f t="shared" si="691"/>
        <v>0</v>
      </c>
      <c r="O3154" s="3">
        <f t="shared" si="692"/>
        <v>11340</v>
      </c>
      <c r="P3154" t="str">
        <f t="shared" si="693"/>
        <v>15-Jun</v>
      </c>
      <c r="Q3154" s="9">
        <f t="shared" si="694"/>
        <v>0.89513888888888893</v>
      </c>
      <c r="R3154" t="str">
        <f t="shared" si="695"/>
        <v>Night</v>
      </c>
      <c r="S3154" s="2">
        <f t="shared" si="696"/>
        <v>15</v>
      </c>
      <c r="T3154" t="str">
        <f t="shared" si="697"/>
        <v>Recharge</v>
      </c>
      <c r="U3154">
        <f t="shared" si="698"/>
        <v>21</v>
      </c>
      <c r="V3154" t="str">
        <f t="shared" si="699"/>
        <v>FY Q1</v>
      </c>
    </row>
    <row r="3155" spans="1:22" x14ac:dyDescent="0.3">
      <c r="A3155" s="18">
        <v>44727</v>
      </c>
      <c r="B3155" t="s">
        <v>4200</v>
      </c>
      <c r="C3155" t="s">
        <v>117</v>
      </c>
      <c r="D3155" t="s">
        <v>4201</v>
      </c>
      <c r="E3155">
        <v>479536287143</v>
      </c>
      <c r="F3155" t="s">
        <v>16</v>
      </c>
      <c r="G3155" t="s">
        <v>71</v>
      </c>
      <c r="H3155">
        <v>9791</v>
      </c>
      <c r="I3155" s="2">
        <f t="shared" si="686"/>
        <v>2022</v>
      </c>
      <c r="J3155" s="2" t="str">
        <f t="shared" si="687"/>
        <v>June</v>
      </c>
      <c r="K3155" s="2">
        <f t="shared" si="688"/>
        <v>6</v>
      </c>
      <c r="L3155" s="2" t="str">
        <f t="shared" si="689"/>
        <v>Wednesday</v>
      </c>
      <c r="M3155" s="2">
        <f t="shared" si="690"/>
        <v>25</v>
      </c>
      <c r="N3155" s="3">
        <f t="shared" si="691"/>
        <v>9791</v>
      </c>
      <c r="O3155" s="3">
        <f t="shared" si="692"/>
        <v>0</v>
      </c>
      <c r="P3155" t="str">
        <f t="shared" si="693"/>
        <v>15-Jun</v>
      </c>
      <c r="Q3155" s="9">
        <f t="shared" si="694"/>
        <v>0.99375000000000002</v>
      </c>
      <c r="R3155" t="str">
        <f t="shared" si="695"/>
        <v>Night</v>
      </c>
      <c r="S3155" s="2">
        <f t="shared" si="696"/>
        <v>15</v>
      </c>
      <c r="T3155" t="str">
        <f t="shared" si="697"/>
        <v>Others</v>
      </c>
      <c r="U3155">
        <f t="shared" si="698"/>
        <v>23</v>
      </c>
      <c r="V3155" t="str">
        <f t="shared" si="699"/>
        <v>FY Q1</v>
      </c>
    </row>
    <row r="3156" spans="1:22" x14ac:dyDescent="0.3">
      <c r="A3156" s="18">
        <v>44728</v>
      </c>
      <c r="B3156" t="s">
        <v>2042</v>
      </c>
      <c r="C3156" t="s">
        <v>254</v>
      </c>
      <c r="D3156" t="s">
        <v>4202</v>
      </c>
      <c r="E3156">
        <v>252350625106</v>
      </c>
      <c r="F3156" t="s">
        <v>16</v>
      </c>
      <c r="G3156" t="s">
        <v>67</v>
      </c>
      <c r="H3156">
        <v>6084</v>
      </c>
      <c r="I3156" s="2">
        <f t="shared" si="686"/>
        <v>2022</v>
      </c>
      <c r="J3156" s="2" t="str">
        <f t="shared" si="687"/>
        <v>June</v>
      </c>
      <c r="K3156" s="2">
        <f t="shared" si="688"/>
        <v>6</v>
      </c>
      <c r="L3156" s="2" t="str">
        <f t="shared" si="689"/>
        <v>Thursday</v>
      </c>
      <c r="M3156" s="2">
        <f t="shared" si="690"/>
        <v>25</v>
      </c>
      <c r="N3156" s="3">
        <f t="shared" si="691"/>
        <v>6084</v>
      </c>
      <c r="O3156" s="3">
        <f t="shared" si="692"/>
        <v>0</v>
      </c>
      <c r="P3156" t="str">
        <f t="shared" si="693"/>
        <v>16-Jun</v>
      </c>
      <c r="Q3156" s="9">
        <f t="shared" si="694"/>
        <v>0.32222222222222224</v>
      </c>
      <c r="R3156" t="str">
        <f t="shared" si="695"/>
        <v>Morning</v>
      </c>
      <c r="S3156" s="2">
        <f t="shared" si="696"/>
        <v>16</v>
      </c>
      <c r="T3156" t="str">
        <f t="shared" si="697"/>
        <v>Others</v>
      </c>
      <c r="U3156">
        <f t="shared" si="698"/>
        <v>7</v>
      </c>
      <c r="V3156" t="str">
        <f t="shared" si="699"/>
        <v>FY Q1</v>
      </c>
    </row>
    <row r="3157" spans="1:22" x14ac:dyDescent="0.3">
      <c r="A3157" s="18">
        <v>44728</v>
      </c>
      <c r="B3157" t="s">
        <v>64</v>
      </c>
      <c r="C3157" t="s">
        <v>151</v>
      </c>
      <c r="D3157" t="s">
        <v>4203</v>
      </c>
      <c r="E3157">
        <v>580453990213</v>
      </c>
      <c r="F3157" t="s">
        <v>15</v>
      </c>
      <c r="G3157" t="s">
        <v>71</v>
      </c>
      <c r="H3157">
        <v>3725</v>
      </c>
      <c r="I3157" s="2">
        <f t="shared" si="686"/>
        <v>2022</v>
      </c>
      <c r="J3157" s="2" t="str">
        <f t="shared" si="687"/>
        <v>June</v>
      </c>
      <c r="K3157" s="2">
        <f t="shared" si="688"/>
        <v>6</v>
      </c>
      <c r="L3157" s="2" t="str">
        <f t="shared" si="689"/>
        <v>Thursday</v>
      </c>
      <c r="M3157" s="2">
        <f t="shared" si="690"/>
        <v>25</v>
      </c>
      <c r="N3157" s="3">
        <f t="shared" si="691"/>
        <v>0</v>
      </c>
      <c r="O3157" s="3">
        <f t="shared" si="692"/>
        <v>3725</v>
      </c>
      <c r="P3157" t="str">
        <f t="shared" si="693"/>
        <v>16-Jun</v>
      </c>
      <c r="Q3157" s="9">
        <f t="shared" si="694"/>
        <v>0.4201388888888889</v>
      </c>
      <c r="R3157" t="str">
        <f t="shared" si="695"/>
        <v>Morning</v>
      </c>
      <c r="S3157" s="2">
        <f t="shared" si="696"/>
        <v>16</v>
      </c>
      <c r="T3157" t="str">
        <f t="shared" si="697"/>
        <v>UPI Transfer</v>
      </c>
      <c r="U3157">
        <f t="shared" si="698"/>
        <v>10</v>
      </c>
      <c r="V3157" t="str">
        <f t="shared" si="699"/>
        <v>FY Q1</v>
      </c>
    </row>
    <row r="3158" spans="1:22" x14ac:dyDescent="0.3">
      <c r="A3158" s="18">
        <v>44728</v>
      </c>
      <c r="B3158" t="s">
        <v>1263</v>
      </c>
      <c r="C3158" t="s">
        <v>322</v>
      </c>
      <c r="D3158" t="s">
        <v>4204</v>
      </c>
      <c r="E3158">
        <v>798383582586</v>
      </c>
      <c r="F3158" t="s">
        <v>15</v>
      </c>
      <c r="G3158" t="s">
        <v>71</v>
      </c>
      <c r="H3158">
        <v>18420</v>
      </c>
      <c r="I3158" s="2">
        <f t="shared" si="686"/>
        <v>2022</v>
      </c>
      <c r="J3158" s="2" t="str">
        <f t="shared" si="687"/>
        <v>June</v>
      </c>
      <c r="K3158" s="2">
        <f t="shared" si="688"/>
        <v>6</v>
      </c>
      <c r="L3158" s="2" t="str">
        <f t="shared" si="689"/>
        <v>Thursday</v>
      </c>
      <c r="M3158" s="2">
        <f t="shared" si="690"/>
        <v>25</v>
      </c>
      <c r="N3158" s="3">
        <f t="shared" si="691"/>
        <v>0</v>
      </c>
      <c r="O3158" s="3">
        <f t="shared" si="692"/>
        <v>18420</v>
      </c>
      <c r="P3158" t="str">
        <f t="shared" si="693"/>
        <v>16-Jun</v>
      </c>
      <c r="Q3158" s="9">
        <f t="shared" si="694"/>
        <v>0.48888888888888887</v>
      </c>
      <c r="R3158" t="str">
        <f t="shared" si="695"/>
        <v>Morning</v>
      </c>
      <c r="S3158" s="2">
        <f t="shared" si="696"/>
        <v>16</v>
      </c>
      <c r="T3158" t="str">
        <f t="shared" si="697"/>
        <v>UPI Transfer</v>
      </c>
      <c r="U3158">
        <f t="shared" si="698"/>
        <v>11</v>
      </c>
      <c r="V3158" t="str">
        <f t="shared" si="699"/>
        <v>FY Q1</v>
      </c>
    </row>
    <row r="3159" spans="1:22" x14ac:dyDescent="0.3">
      <c r="A3159" s="18">
        <v>44728</v>
      </c>
      <c r="B3159" t="s">
        <v>869</v>
      </c>
      <c r="C3159" t="s">
        <v>452</v>
      </c>
      <c r="D3159" t="s">
        <v>4205</v>
      </c>
      <c r="E3159">
        <v>585034527720</v>
      </c>
      <c r="F3159" t="s">
        <v>15</v>
      </c>
      <c r="G3159" t="s">
        <v>67</v>
      </c>
      <c r="H3159">
        <v>2328</v>
      </c>
      <c r="I3159" s="2">
        <f t="shared" si="686"/>
        <v>2022</v>
      </c>
      <c r="J3159" s="2" t="str">
        <f t="shared" si="687"/>
        <v>June</v>
      </c>
      <c r="K3159" s="2">
        <f t="shared" si="688"/>
        <v>6</v>
      </c>
      <c r="L3159" s="2" t="str">
        <f t="shared" si="689"/>
        <v>Thursday</v>
      </c>
      <c r="M3159" s="2">
        <f t="shared" si="690"/>
        <v>25</v>
      </c>
      <c r="N3159" s="3">
        <f t="shared" si="691"/>
        <v>0</v>
      </c>
      <c r="O3159" s="3">
        <f t="shared" si="692"/>
        <v>2328</v>
      </c>
      <c r="P3159" t="str">
        <f t="shared" si="693"/>
        <v>16-Jun</v>
      </c>
      <c r="Q3159" s="9">
        <f t="shared" si="694"/>
        <v>0.54722222222222228</v>
      </c>
      <c r="R3159" t="str">
        <f t="shared" si="695"/>
        <v>Afternoon</v>
      </c>
      <c r="S3159" s="2">
        <f t="shared" si="696"/>
        <v>16</v>
      </c>
      <c r="T3159" t="str">
        <f t="shared" si="697"/>
        <v>UPI Transfer</v>
      </c>
      <c r="U3159">
        <f t="shared" si="698"/>
        <v>13</v>
      </c>
      <c r="V3159" t="str">
        <f t="shared" si="699"/>
        <v>FY Q1</v>
      </c>
    </row>
    <row r="3160" spans="1:22" x14ac:dyDescent="0.3">
      <c r="A3160" s="18">
        <v>44728</v>
      </c>
      <c r="B3160" t="s">
        <v>1651</v>
      </c>
      <c r="C3160" t="s">
        <v>366</v>
      </c>
      <c r="D3160" t="s">
        <v>4206</v>
      </c>
      <c r="E3160">
        <v>930737039893</v>
      </c>
      <c r="F3160" t="s">
        <v>16</v>
      </c>
      <c r="G3160" t="s">
        <v>67</v>
      </c>
      <c r="H3160">
        <v>10757</v>
      </c>
      <c r="I3160" s="2">
        <f t="shared" si="686"/>
        <v>2022</v>
      </c>
      <c r="J3160" s="2" t="str">
        <f t="shared" si="687"/>
        <v>June</v>
      </c>
      <c r="K3160" s="2">
        <f t="shared" si="688"/>
        <v>6</v>
      </c>
      <c r="L3160" s="2" t="str">
        <f t="shared" si="689"/>
        <v>Thursday</v>
      </c>
      <c r="M3160" s="2">
        <f t="shared" si="690"/>
        <v>25</v>
      </c>
      <c r="N3160" s="3">
        <f t="shared" si="691"/>
        <v>10757</v>
      </c>
      <c r="O3160" s="3">
        <f t="shared" si="692"/>
        <v>0</v>
      </c>
      <c r="P3160" t="str">
        <f t="shared" si="693"/>
        <v>16-Jun</v>
      </c>
      <c r="Q3160" s="9">
        <f t="shared" si="694"/>
        <v>0.56458333333333333</v>
      </c>
      <c r="R3160" t="str">
        <f t="shared" si="695"/>
        <v>Afternoon</v>
      </c>
      <c r="S3160" s="2">
        <f t="shared" si="696"/>
        <v>16</v>
      </c>
      <c r="T3160" t="str">
        <f t="shared" si="697"/>
        <v>Others</v>
      </c>
      <c r="U3160">
        <f t="shared" si="698"/>
        <v>13</v>
      </c>
      <c r="V3160" t="str">
        <f t="shared" si="699"/>
        <v>FY Q1</v>
      </c>
    </row>
    <row r="3161" spans="1:22" x14ac:dyDescent="0.3">
      <c r="A3161" s="18">
        <v>44728</v>
      </c>
      <c r="B3161" t="s">
        <v>2063</v>
      </c>
      <c r="C3161" t="s">
        <v>189</v>
      </c>
      <c r="D3161" t="s">
        <v>4207</v>
      </c>
      <c r="E3161">
        <v>98060259451</v>
      </c>
      <c r="F3161" t="s">
        <v>16</v>
      </c>
      <c r="G3161" t="s">
        <v>71</v>
      </c>
      <c r="H3161">
        <v>15633</v>
      </c>
      <c r="I3161" s="2">
        <f t="shared" si="686"/>
        <v>2022</v>
      </c>
      <c r="J3161" s="2" t="str">
        <f t="shared" si="687"/>
        <v>June</v>
      </c>
      <c r="K3161" s="2">
        <f t="shared" si="688"/>
        <v>6</v>
      </c>
      <c r="L3161" s="2" t="str">
        <f t="shared" si="689"/>
        <v>Thursday</v>
      </c>
      <c r="M3161" s="2">
        <f t="shared" si="690"/>
        <v>25</v>
      </c>
      <c r="N3161" s="3">
        <f t="shared" si="691"/>
        <v>15633</v>
      </c>
      <c r="O3161" s="3">
        <f t="shared" si="692"/>
        <v>0</v>
      </c>
      <c r="P3161" t="str">
        <f t="shared" si="693"/>
        <v>16-Jun</v>
      </c>
      <c r="Q3161" s="9">
        <f t="shared" si="694"/>
        <v>0.77847222222222223</v>
      </c>
      <c r="R3161" t="str">
        <f t="shared" si="695"/>
        <v>Evening</v>
      </c>
      <c r="S3161" s="2">
        <f t="shared" si="696"/>
        <v>16</v>
      </c>
      <c r="T3161" t="str">
        <f t="shared" si="697"/>
        <v>Others</v>
      </c>
      <c r="U3161">
        <f t="shared" si="698"/>
        <v>18</v>
      </c>
      <c r="V3161" t="str">
        <f t="shared" si="699"/>
        <v>FY Q1</v>
      </c>
    </row>
    <row r="3162" spans="1:22" x14ac:dyDescent="0.3">
      <c r="A3162" s="18">
        <v>44728</v>
      </c>
      <c r="B3162" t="s">
        <v>1747</v>
      </c>
      <c r="C3162" t="s">
        <v>73</v>
      </c>
      <c r="D3162" t="s">
        <v>4208</v>
      </c>
      <c r="E3162">
        <v>31673477412</v>
      </c>
      <c r="F3162" t="s">
        <v>16</v>
      </c>
      <c r="G3162" t="s">
        <v>71</v>
      </c>
      <c r="H3162">
        <v>8700</v>
      </c>
      <c r="I3162" s="2">
        <f t="shared" si="686"/>
        <v>2022</v>
      </c>
      <c r="J3162" s="2" t="str">
        <f t="shared" si="687"/>
        <v>June</v>
      </c>
      <c r="K3162" s="2">
        <f t="shared" si="688"/>
        <v>6</v>
      </c>
      <c r="L3162" s="2" t="str">
        <f t="shared" si="689"/>
        <v>Thursday</v>
      </c>
      <c r="M3162" s="2">
        <f t="shared" si="690"/>
        <v>25</v>
      </c>
      <c r="N3162" s="3">
        <f t="shared" si="691"/>
        <v>8700</v>
      </c>
      <c r="O3162" s="3">
        <f t="shared" si="692"/>
        <v>0</v>
      </c>
      <c r="P3162" t="str">
        <f t="shared" si="693"/>
        <v>16-Jun</v>
      </c>
      <c r="Q3162" s="9">
        <f t="shared" si="694"/>
        <v>0.78888888888888886</v>
      </c>
      <c r="R3162" t="str">
        <f t="shared" si="695"/>
        <v>Evening</v>
      </c>
      <c r="S3162" s="2">
        <f t="shared" si="696"/>
        <v>16</v>
      </c>
      <c r="T3162" t="str">
        <f t="shared" si="697"/>
        <v>Others</v>
      </c>
      <c r="U3162">
        <f t="shared" si="698"/>
        <v>18</v>
      </c>
      <c r="V3162" t="str">
        <f t="shared" si="699"/>
        <v>FY Q1</v>
      </c>
    </row>
    <row r="3163" spans="1:22" x14ac:dyDescent="0.3">
      <c r="A3163" s="18">
        <v>44728</v>
      </c>
      <c r="B3163" t="s">
        <v>4209</v>
      </c>
      <c r="C3163" t="s">
        <v>95</v>
      </c>
      <c r="D3163" t="s">
        <v>4210</v>
      </c>
      <c r="E3163">
        <v>691600558125</v>
      </c>
      <c r="F3163" t="s">
        <v>16</v>
      </c>
      <c r="G3163" t="s">
        <v>67</v>
      </c>
      <c r="H3163">
        <v>33268</v>
      </c>
      <c r="I3163" s="2">
        <f t="shared" si="686"/>
        <v>2022</v>
      </c>
      <c r="J3163" s="2" t="str">
        <f t="shared" si="687"/>
        <v>June</v>
      </c>
      <c r="K3163" s="2">
        <f t="shared" si="688"/>
        <v>6</v>
      </c>
      <c r="L3163" s="2" t="str">
        <f t="shared" si="689"/>
        <v>Thursday</v>
      </c>
      <c r="M3163" s="2">
        <f t="shared" si="690"/>
        <v>25</v>
      </c>
      <c r="N3163" s="3">
        <f t="shared" si="691"/>
        <v>33268</v>
      </c>
      <c r="O3163" s="3">
        <f t="shared" si="692"/>
        <v>0</v>
      </c>
      <c r="P3163" t="str">
        <f t="shared" si="693"/>
        <v>16-Jun</v>
      </c>
      <c r="Q3163" s="9">
        <f t="shared" si="694"/>
        <v>0.84513888888888888</v>
      </c>
      <c r="R3163" t="str">
        <f t="shared" si="695"/>
        <v>Evening</v>
      </c>
      <c r="S3163" s="2">
        <f t="shared" si="696"/>
        <v>16</v>
      </c>
      <c r="T3163" t="str">
        <f t="shared" si="697"/>
        <v>Others</v>
      </c>
      <c r="U3163">
        <f t="shared" si="698"/>
        <v>20</v>
      </c>
      <c r="V3163" t="str">
        <f t="shared" si="699"/>
        <v>FY Q1</v>
      </c>
    </row>
    <row r="3164" spans="1:22" x14ac:dyDescent="0.3">
      <c r="A3164" s="18">
        <v>44729</v>
      </c>
      <c r="B3164" t="s">
        <v>3851</v>
      </c>
      <c r="C3164" t="s">
        <v>79</v>
      </c>
      <c r="D3164" t="s">
        <v>4211</v>
      </c>
      <c r="E3164">
        <v>538323992956</v>
      </c>
      <c r="F3164" t="s">
        <v>16</v>
      </c>
      <c r="G3164" t="s">
        <v>71</v>
      </c>
      <c r="H3164">
        <v>9329</v>
      </c>
      <c r="I3164" s="2">
        <f t="shared" si="686"/>
        <v>2022</v>
      </c>
      <c r="J3164" s="2" t="str">
        <f t="shared" si="687"/>
        <v>June</v>
      </c>
      <c r="K3164" s="2">
        <f t="shared" si="688"/>
        <v>6</v>
      </c>
      <c r="L3164" s="2" t="str">
        <f t="shared" si="689"/>
        <v>Friday</v>
      </c>
      <c r="M3164" s="2">
        <f t="shared" si="690"/>
        <v>25</v>
      </c>
      <c r="N3164" s="3">
        <f t="shared" si="691"/>
        <v>9329</v>
      </c>
      <c r="O3164" s="3">
        <f t="shared" si="692"/>
        <v>0</v>
      </c>
      <c r="P3164" t="str">
        <f t="shared" si="693"/>
        <v>17-Jun</v>
      </c>
      <c r="Q3164" s="9">
        <f t="shared" si="694"/>
        <v>0.71180555555555558</v>
      </c>
      <c r="R3164" t="str">
        <f t="shared" si="695"/>
        <v>Evening</v>
      </c>
      <c r="S3164" s="2">
        <f t="shared" si="696"/>
        <v>17</v>
      </c>
      <c r="T3164" t="str">
        <f t="shared" si="697"/>
        <v>Others</v>
      </c>
      <c r="U3164">
        <f t="shared" si="698"/>
        <v>17</v>
      </c>
      <c r="V3164" t="str">
        <f t="shared" si="699"/>
        <v>FY Q1</v>
      </c>
    </row>
    <row r="3165" spans="1:22" x14ac:dyDescent="0.3">
      <c r="A3165" s="18">
        <v>44729</v>
      </c>
      <c r="B3165" t="s">
        <v>1090</v>
      </c>
      <c r="C3165" t="s">
        <v>79</v>
      </c>
      <c r="D3165" t="s">
        <v>4212</v>
      </c>
      <c r="E3165">
        <v>119863801428</v>
      </c>
      <c r="F3165" t="s">
        <v>16</v>
      </c>
      <c r="G3165" t="s">
        <v>67</v>
      </c>
      <c r="H3165">
        <v>52763</v>
      </c>
      <c r="I3165" s="2">
        <f t="shared" si="686"/>
        <v>2022</v>
      </c>
      <c r="J3165" s="2" t="str">
        <f t="shared" si="687"/>
        <v>June</v>
      </c>
      <c r="K3165" s="2">
        <f t="shared" si="688"/>
        <v>6</v>
      </c>
      <c r="L3165" s="2" t="str">
        <f t="shared" si="689"/>
        <v>Friday</v>
      </c>
      <c r="M3165" s="2">
        <f t="shared" si="690"/>
        <v>25</v>
      </c>
      <c r="N3165" s="3">
        <f t="shared" si="691"/>
        <v>52763</v>
      </c>
      <c r="O3165" s="3">
        <f t="shared" si="692"/>
        <v>0</v>
      </c>
      <c r="P3165" t="str">
        <f t="shared" si="693"/>
        <v>17-Jun</v>
      </c>
      <c r="Q3165" s="9">
        <f t="shared" si="694"/>
        <v>0.76527777777777772</v>
      </c>
      <c r="R3165" t="str">
        <f t="shared" si="695"/>
        <v>Evening</v>
      </c>
      <c r="S3165" s="2">
        <f t="shared" si="696"/>
        <v>17</v>
      </c>
      <c r="T3165" t="str">
        <f t="shared" si="697"/>
        <v>Others</v>
      </c>
      <c r="U3165">
        <f t="shared" si="698"/>
        <v>18</v>
      </c>
      <c r="V3165" t="str">
        <f t="shared" si="699"/>
        <v>FY Q1</v>
      </c>
    </row>
    <row r="3166" spans="1:22" x14ac:dyDescent="0.3">
      <c r="A3166" s="18">
        <v>44729</v>
      </c>
      <c r="B3166" t="s">
        <v>3265</v>
      </c>
      <c r="C3166" t="s">
        <v>357</v>
      </c>
      <c r="D3166" t="s">
        <v>4213</v>
      </c>
      <c r="E3166">
        <v>143492664279</v>
      </c>
      <c r="F3166" t="s">
        <v>15</v>
      </c>
      <c r="G3166" t="s">
        <v>71</v>
      </c>
      <c r="H3166">
        <v>4929</v>
      </c>
      <c r="I3166" s="2">
        <f t="shared" si="686"/>
        <v>2022</v>
      </c>
      <c r="J3166" s="2" t="str">
        <f t="shared" si="687"/>
        <v>June</v>
      </c>
      <c r="K3166" s="2">
        <f t="shared" si="688"/>
        <v>6</v>
      </c>
      <c r="L3166" s="2" t="str">
        <f t="shared" si="689"/>
        <v>Friday</v>
      </c>
      <c r="M3166" s="2">
        <f t="shared" si="690"/>
        <v>25</v>
      </c>
      <c r="N3166" s="3">
        <f t="shared" si="691"/>
        <v>0</v>
      </c>
      <c r="O3166" s="3">
        <f t="shared" si="692"/>
        <v>4929</v>
      </c>
      <c r="P3166" t="str">
        <f t="shared" si="693"/>
        <v>17-Jun</v>
      </c>
      <c r="Q3166" s="9">
        <f t="shared" si="694"/>
        <v>0.91666666666666663</v>
      </c>
      <c r="R3166" t="str">
        <f t="shared" si="695"/>
        <v>Night</v>
      </c>
      <c r="S3166" s="2">
        <f t="shared" si="696"/>
        <v>17</v>
      </c>
      <c r="T3166" t="str">
        <f t="shared" si="697"/>
        <v>UPI Transfer</v>
      </c>
      <c r="U3166">
        <f t="shared" si="698"/>
        <v>22</v>
      </c>
      <c r="V3166" t="str">
        <f t="shared" si="699"/>
        <v>FY Q1</v>
      </c>
    </row>
    <row r="3167" spans="1:22" x14ac:dyDescent="0.3">
      <c r="A3167" s="18">
        <v>44730</v>
      </c>
      <c r="B3167" t="s">
        <v>2059</v>
      </c>
      <c r="C3167" t="s">
        <v>200</v>
      </c>
      <c r="D3167" t="s">
        <v>4214</v>
      </c>
      <c r="E3167">
        <v>973185527720</v>
      </c>
      <c r="F3167" t="s">
        <v>15</v>
      </c>
      <c r="G3167" t="s">
        <v>67</v>
      </c>
      <c r="H3167">
        <v>9096</v>
      </c>
      <c r="I3167" s="2">
        <f t="shared" si="686"/>
        <v>2022</v>
      </c>
      <c r="J3167" s="2" t="str">
        <f t="shared" si="687"/>
        <v>June</v>
      </c>
      <c r="K3167" s="2">
        <f t="shared" si="688"/>
        <v>6</v>
      </c>
      <c r="L3167" s="2" t="str">
        <f t="shared" si="689"/>
        <v>Saturday</v>
      </c>
      <c r="M3167" s="2">
        <f t="shared" si="690"/>
        <v>25</v>
      </c>
      <c r="N3167" s="3">
        <f t="shared" si="691"/>
        <v>0</v>
      </c>
      <c r="O3167" s="3">
        <f t="shared" si="692"/>
        <v>9096</v>
      </c>
      <c r="P3167" t="str">
        <f t="shared" si="693"/>
        <v>18-Jun</v>
      </c>
      <c r="Q3167" s="9">
        <f t="shared" si="694"/>
        <v>0.48541666666666666</v>
      </c>
      <c r="R3167" t="str">
        <f t="shared" si="695"/>
        <v>Morning</v>
      </c>
      <c r="S3167" s="2">
        <f t="shared" si="696"/>
        <v>18</v>
      </c>
      <c r="T3167" t="str">
        <f t="shared" si="697"/>
        <v>UPI Transfer</v>
      </c>
      <c r="U3167">
        <f t="shared" si="698"/>
        <v>11</v>
      </c>
      <c r="V3167" t="str">
        <f t="shared" si="699"/>
        <v>FY Q1</v>
      </c>
    </row>
    <row r="3168" spans="1:22" x14ac:dyDescent="0.3">
      <c r="A3168" s="18">
        <v>44731</v>
      </c>
      <c r="B3168" t="s">
        <v>621</v>
      </c>
      <c r="C3168" t="s">
        <v>131</v>
      </c>
      <c r="D3168" t="s">
        <v>4215</v>
      </c>
      <c r="E3168">
        <v>174452199087</v>
      </c>
      <c r="F3168" t="s">
        <v>16</v>
      </c>
      <c r="G3168" t="s">
        <v>71</v>
      </c>
      <c r="H3168">
        <v>8894</v>
      </c>
      <c r="I3168" s="2">
        <f t="shared" si="686"/>
        <v>2022</v>
      </c>
      <c r="J3168" s="2" t="str">
        <f t="shared" si="687"/>
        <v>June</v>
      </c>
      <c r="K3168" s="2">
        <f t="shared" si="688"/>
        <v>6</v>
      </c>
      <c r="L3168" s="2" t="str">
        <f t="shared" si="689"/>
        <v>Sunday</v>
      </c>
      <c r="M3168" s="2">
        <f t="shared" si="690"/>
        <v>26</v>
      </c>
      <c r="N3168" s="3">
        <f t="shared" si="691"/>
        <v>8894</v>
      </c>
      <c r="O3168" s="3">
        <f t="shared" si="692"/>
        <v>0</v>
      </c>
      <c r="P3168" t="str">
        <f t="shared" si="693"/>
        <v>19-Jun</v>
      </c>
      <c r="Q3168" s="9">
        <f t="shared" si="694"/>
        <v>0.44791666666666669</v>
      </c>
      <c r="R3168" t="str">
        <f t="shared" si="695"/>
        <v>Morning</v>
      </c>
      <c r="S3168" s="2">
        <f t="shared" si="696"/>
        <v>19</v>
      </c>
      <c r="T3168" t="str">
        <f t="shared" si="697"/>
        <v>Others</v>
      </c>
      <c r="U3168">
        <f t="shared" si="698"/>
        <v>10</v>
      </c>
      <c r="V3168" t="str">
        <f t="shared" si="699"/>
        <v>FY Q1</v>
      </c>
    </row>
    <row r="3169" spans="1:22" x14ac:dyDescent="0.3">
      <c r="A3169" s="18">
        <v>44731</v>
      </c>
      <c r="B3169" t="s">
        <v>1254</v>
      </c>
      <c r="C3169" t="s">
        <v>189</v>
      </c>
      <c r="D3169" t="s">
        <v>4216</v>
      </c>
      <c r="E3169">
        <v>185987575028</v>
      </c>
      <c r="F3169" t="s">
        <v>16</v>
      </c>
      <c r="G3169" t="s">
        <v>71</v>
      </c>
      <c r="H3169">
        <v>19303</v>
      </c>
      <c r="I3169" s="2">
        <f t="shared" si="686"/>
        <v>2022</v>
      </c>
      <c r="J3169" s="2" t="str">
        <f t="shared" si="687"/>
        <v>June</v>
      </c>
      <c r="K3169" s="2">
        <f t="shared" si="688"/>
        <v>6</v>
      </c>
      <c r="L3169" s="2" t="str">
        <f t="shared" si="689"/>
        <v>Sunday</v>
      </c>
      <c r="M3169" s="2">
        <f t="shared" si="690"/>
        <v>26</v>
      </c>
      <c r="N3169" s="3">
        <f t="shared" si="691"/>
        <v>19303</v>
      </c>
      <c r="O3169" s="3">
        <f t="shared" si="692"/>
        <v>0</v>
      </c>
      <c r="P3169" t="str">
        <f t="shared" si="693"/>
        <v>19-Jun</v>
      </c>
      <c r="Q3169" s="9">
        <f t="shared" si="694"/>
        <v>0.51666666666666672</v>
      </c>
      <c r="R3169" t="str">
        <f t="shared" si="695"/>
        <v>Afternoon</v>
      </c>
      <c r="S3169" s="2">
        <f t="shared" si="696"/>
        <v>19</v>
      </c>
      <c r="T3169" t="str">
        <f t="shared" si="697"/>
        <v>Others</v>
      </c>
      <c r="U3169">
        <f t="shared" si="698"/>
        <v>12</v>
      </c>
      <c r="V3169" t="str">
        <f t="shared" si="699"/>
        <v>FY Q1</v>
      </c>
    </row>
    <row r="3170" spans="1:22" x14ac:dyDescent="0.3">
      <c r="A3170" s="18">
        <v>44731</v>
      </c>
      <c r="B3170" t="s">
        <v>398</v>
      </c>
      <c r="C3170" t="s">
        <v>131</v>
      </c>
      <c r="D3170" t="s">
        <v>4217</v>
      </c>
      <c r="E3170">
        <v>126624138796</v>
      </c>
      <c r="F3170" t="s">
        <v>16</v>
      </c>
      <c r="G3170" t="s">
        <v>67</v>
      </c>
      <c r="H3170">
        <v>27152</v>
      </c>
      <c r="I3170" s="2">
        <f t="shared" si="686"/>
        <v>2022</v>
      </c>
      <c r="J3170" s="2" t="str">
        <f t="shared" si="687"/>
        <v>June</v>
      </c>
      <c r="K3170" s="2">
        <f t="shared" si="688"/>
        <v>6</v>
      </c>
      <c r="L3170" s="2" t="str">
        <f t="shared" si="689"/>
        <v>Sunday</v>
      </c>
      <c r="M3170" s="2">
        <f t="shared" si="690"/>
        <v>26</v>
      </c>
      <c r="N3170" s="3">
        <f t="shared" si="691"/>
        <v>27152</v>
      </c>
      <c r="O3170" s="3">
        <f t="shared" si="692"/>
        <v>0</v>
      </c>
      <c r="P3170" t="str">
        <f t="shared" si="693"/>
        <v>19-Jun</v>
      </c>
      <c r="Q3170" s="9">
        <f t="shared" si="694"/>
        <v>0.60416666666666663</v>
      </c>
      <c r="R3170" t="str">
        <f t="shared" si="695"/>
        <v>Afternoon</v>
      </c>
      <c r="S3170" s="2">
        <f t="shared" si="696"/>
        <v>19</v>
      </c>
      <c r="T3170" t="str">
        <f t="shared" si="697"/>
        <v>Others</v>
      </c>
      <c r="U3170">
        <f t="shared" si="698"/>
        <v>14</v>
      </c>
      <c r="V3170" t="str">
        <f t="shared" si="699"/>
        <v>FY Q1</v>
      </c>
    </row>
    <row r="3171" spans="1:22" x14ac:dyDescent="0.3">
      <c r="A3171" s="18">
        <v>44731</v>
      </c>
      <c r="B3171" t="s">
        <v>261</v>
      </c>
      <c r="C3171" t="s">
        <v>131</v>
      </c>
      <c r="D3171" t="s">
        <v>4218</v>
      </c>
      <c r="E3171">
        <v>685131349995</v>
      </c>
      <c r="F3171" t="s">
        <v>16</v>
      </c>
      <c r="G3171" t="s">
        <v>67</v>
      </c>
      <c r="H3171">
        <v>8560</v>
      </c>
      <c r="I3171" s="2">
        <f t="shared" si="686"/>
        <v>2022</v>
      </c>
      <c r="J3171" s="2" t="str">
        <f t="shared" si="687"/>
        <v>June</v>
      </c>
      <c r="K3171" s="2">
        <f t="shared" si="688"/>
        <v>6</v>
      </c>
      <c r="L3171" s="2" t="str">
        <f t="shared" si="689"/>
        <v>Sunday</v>
      </c>
      <c r="M3171" s="2">
        <f t="shared" si="690"/>
        <v>26</v>
      </c>
      <c r="N3171" s="3">
        <f t="shared" si="691"/>
        <v>8560</v>
      </c>
      <c r="O3171" s="3">
        <f t="shared" si="692"/>
        <v>0</v>
      </c>
      <c r="P3171" t="str">
        <f t="shared" si="693"/>
        <v>19-Jun</v>
      </c>
      <c r="Q3171" s="9">
        <f t="shared" si="694"/>
        <v>0.75555555555555554</v>
      </c>
      <c r="R3171" t="str">
        <f t="shared" si="695"/>
        <v>Evening</v>
      </c>
      <c r="S3171" s="2">
        <f t="shared" si="696"/>
        <v>19</v>
      </c>
      <c r="T3171" t="str">
        <f t="shared" si="697"/>
        <v>Others</v>
      </c>
      <c r="U3171">
        <f t="shared" si="698"/>
        <v>18</v>
      </c>
      <c r="V3171" t="str">
        <f t="shared" si="699"/>
        <v>FY Q1</v>
      </c>
    </row>
    <row r="3172" spans="1:22" x14ac:dyDescent="0.3">
      <c r="A3172" s="18">
        <v>44732</v>
      </c>
      <c r="B3172" t="s">
        <v>2379</v>
      </c>
      <c r="C3172" t="s">
        <v>325</v>
      </c>
      <c r="D3172" t="s">
        <v>4219</v>
      </c>
      <c r="E3172">
        <v>56434291710</v>
      </c>
      <c r="F3172" t="s">
        <v>16</v>
      </c>
      <c r="G3172" t="s">
        <v>71</v>
      </c>
      <c r="H3172">
        <v>15088</v>
      </c>
      <c r="I3172" s="2">
        <f t="shared" si="686"/>
        <v>2022</v>
      </c>
      <c r="J3172" s="2" t="str">
        <f t="shared" si="687"/>
        <v>June</v>
      </c>
      <c r="K3172" s="2">
        <f t="shared" si="688"/>
        <v>6</v>
      </c>
      <c r="L3172" s="2" t="str">
        <f t="shared" si="689"/>
        <v>Monday</v>
      </c>
      <c r="M3172" s="2">
        <f t="shared" si="690"/>
        <v>26</v>
      </c>
      <c r="N3172" s="3">
        <f t="shared" si="691"/>
        <v>15088</v>
      </c>
      <c r="O3172" s="3">
        <f t="shared" si="692"/>
        <v>0</v>
      </c>
      <c r="P3172" t="str">
        <f t="shared" si="693"/>
        <v>20-Jun</v>
      </c>
      <c r="Q3172" s="9">
        <f t="shared" si="694"/>
        <v>0.3972222222222222</v>
      </c>
      <c r="R3172" t="str">
        <f t="shared" si="695"/>
        <v>Morning</v>
      </c>
      <c r="S3172" s="2">
        <f t="shared" si="696"/>
        <v>20</v>
      </c>
      <c r="T3172" t="str">
        <f t="shared" si="697"/>
        <v>Others</v>
      </c>
      <c r="U3172">
        <f t="shared" si="698"/>
        <v>9</v>
      </c>
      <c r="V3172" t="str">
        <f t="shared" si="699"/>
        <v>FY Q1</v>
      </c>
    </row>
    <row r="3173" spans="1:22" x14ac:dyDescent="0.3">
      <c r="A3173" s="18">
        <v>44732</v>
      </c>
      <c r="B3173" t="s">
        <v>361</v>
      </c>
      <c r="C3173" t="s">
        <v>104</v>
      </c>
      <c r="D3173" t="s">
        <v>4220</v>
      </c>
      <c r="E3173">
        <v>699259213978</v>
      </c>
      <c r="F3173" t="s">
        <v>16</v>
      </c>
      <c r="G3173" t="s">
        <v>71</v>
      </c>
      <c r="H3173">
        <v>4881</v>
      </c>
      <c r="I3173" s="2">
        <f t="shared" si="686"/>
        <v>2022</v>
      </c>
      <c r="J3173" s="2" t="str">
        <f t="shared" si="687"/>
        <v>June</v>
      </c>
      <c r="K3173" s="2">
        <f t="shared" si="688"/>
        <v>6</v>
      </c>
      <c r="L3173" s="2" t="str">
        <f t="shared" si="689"/>
        <v>Monday</v>
      </c>
      <c r="M3173" s="2">
        <f t="shared" si="690"/>
        <v>26</v>
      </c>
      <c r="N3173" s="3">
        <f t="shared" si="691"/>
        <v>4881</v>
      </c>
      <c r="O3173" s="3">
        <f t="shared" si="692"/>
        <v>0</v>
      </c>
      <c r="P3173" t="str">
        <f t="shared" si="693"/>
        <v>20-Jun</v>
      </c>
      <c r="Q3173" s="9">
        <f t="shared" si="694"/>
        <v>0.59444444444444444</v>
      </c>
      <c r="R3173" t="str">
        <f t="shared" si="695"/>
        <v>Afternoon</v>
      </c>
      <c r="S3173" s="2">
        <f t="shared" si="696"/>
        <v>20</v>
      </c>
      <c r="T3173" t="str">
        <f t="shared" si="697"/>
        <v>Others</v>
      </c>
      <c r="U3173">
        <f t="shared" si="698"/>
        <v>14</v>
      </c>
      <c r="V3173" t="str">
        <f t="shared" si="699"/>
        <v>FY Q1</v>
      </c>
    </row>
    <row r="3174" spans="1:22" x14ac:dyDescent="0.3">
      <c r="A3174" s="18">
        <v>44732</v>
      </c>
      <c r="B3174" t="s">
        <v>680</v>
      </c>
      <c r="C3174" t="s">
        <v>239</v>
      </c>
      <c r="D3174" t="s">
        <v>4221</v>
      </c>
      <c r="E3174">
        <v>976644995365</v>
      </c>
      <c r="F3174" t="s">
        <v>15</v>
      </c>
      <c r="G3174" t="s">
        <v>67</v>
      </c>
      <c r="H3174">
        <v>3116</v>
      </c>
      <c r="I3174" s="2">
        <f t="shared" ref="I3174:I3237" si="700">YEAR(A3174)</f>
        <v>2022</v>
      </c>
      <c r="J3174" s="2" t="str">
        <f t="shared" ref="J3174:J3237" si="701">TEXT(A3174,"mmmm")</f>
        <v>June</v>
      </c>
      <c r="K3174" s="2">
        <f t="shared" ref="K3174:K3237" si="702">MONTH(A3174)</f>
        <v>6</v>
      </c>
      <c r="L3174" s="2" t="str">
        <f t="shared" ref="L3174:L3237" si="703">TEXT(A3174,"dddd")</f>
        <v>Monday</v>
      </c>
      <c r="M3174" s="2">
        <f t="shared" ref="M3174:M3237" si="704">WEEKNUM(A3174)</f>
        <v>26</v>
      </c>
      <c r="N3174" s="3">
        <f t="shared" ref="N3174:N3237" si="705">IF(F3174="Credit",H3174,0)</f>
        <v>0</v>
      </c>
      <c r="O3174" s="3">
        <f t="shared" ref="O3174:O3237" si="706">IF(F3174="Debit",H3174,0)</f>
        <v>3116</v>
      </c>
      <c r="P3174" t="str">
        <f t="shared" ref="P3174:P3237" si="707">TEXT(A3174,"d-mmm")</f>
        <v>20-Jun</v>
      </c>
      <c r="Q3174" s="9">
        <f t="shared" ref="Q3174:Q3237" si="708">TIMEVALUE(TRIM(CLEAN(SUBSTITUTE(B3174,CHAR(34),""))))</f>
        <v>0.74444444444444446</v>
      </c>
      <c r="R3174" t="str">
        <f t="shared" ref="R3174:R3237" si="709">IF(HOUR(Q3174)&lt;12,"Morning",IF(HOUR(Q3174)&lt;17,"Afternoon",IF(HOUR(Q3174)&lt;21,"Evening","Night")))</f>
        <v>Evening</v>
      </c>
      <c r="S3174" s="2">
        <f t="shared" ref="S3174:S3237" si="710">DAY(A3174)</f>
        <v>20</v>
      </c>
      <c r="T3174" t="str">
        <f t="shared" ref="T3174:T3237" si="711">IF(ISNUMBER(SEARCH("Recharge",C3174)),"Recharge",IF(ISNUMBER(SEARCH("Petrol",C3174)),"Fuel",IF(ISNUMBER(SEARCH("Restaurant",C3174)),"Food",IF(ISNUMBER(SEARCH("Amazon",C3174)),"Shopping",IF(ISNUMBER(SEARCH("Salary",C3174)),"Salary",IF(ISNUMBER(SEARCH("Paid to",C3174)),"UPI Transfer","Others"))))))</f>
        <v>Recharge</v>
      </c>
      <c r="U3174">
        <f t="shared" ref="U3174:U3237" si="712">HOUR(Q3174)</f>
        <v>17</v>
      </c>
      <c r="V3174" t="str">
        <f t="shared" ref="V3174:V3237" si="713">"FY Q"&amp;INT(MOD(MONTH(A3174)-4,12)/3)+1</f>
        <v>FY Q1</v>
      </c>
    </row>
    <row r="3175" spans="1:22" x14ac:dyDescent="0.3">
      <c r="A3175" s="18">
        <v>44732</v>
      </c>
      <c r="B3175" t="s">
        <v>1501</v>
      </c>
      <c r="C3175" t="s">
        <v>209</v>
      </c>
      <c r="D3175" t="s">
        <v>4222</v>
      </c>
      <c r="E3175">
        <v>607195605065</v>
      </c>
      <c r="F3175" t="s">
        <v>15</v>
      </c>
      <c r="G3175" t="s">
        <v>71</v>
      </c>
      <c r="H3175">
        <v>4950</v>
      </c>
      <c r="I3175" s="2">
        <f t="shared" si="700"/>
        <v>2022</v>
      </c>
      <c r="J3175" s="2" t="str">
        <f t="shared" si="701"/>
        <v>June</v>
      </c>
      <c r="K3175" s="2">
        <f t="shared" si="702"/>
        <v>6</v>
      </c>
      <c r="L3175" s="2" t="str">
        <f t="shared" si="703"/>
        <v>Monday</v>
      </c>
      <c r="M3175" s="2">
        <f t="shared" si="704"/>
        <v>26</v>
      </c>
      <c r="N3175" s="3">
        <f t="shared" si="705"/>
        <v>0</v>
      </c>
      <c r="O3175" s="3">
        <f t="shared" si="706"/>
        <v>4950</v>
      </c>
      <c r="P3175" t="str">
        <f t="shared" si="707"/>
        <v>20-Jun</v>
      </c>
      <c r="Q3175" s="9">
        <f t="shared" si="708"/>
        <v>0.76736111111111116</v>
      </c>
      <c r="R3175" t="str">
        <f t="shared" si="709"/>
        <v>Evening</v>
      </c>
      <c r="S3175" s="2">
        <f t="shared" si="710"/>
        <v>20</v>
      </c>
      <c r="T3175" t="str">
        <f t="shared" si="711"/>
        <v>UPI Transfer</v>
      </c>
      <c r="U3175">
        <f t="shared" si="712"/>
        <v>18</v>
      </c>
      <c r="V3175" t="str">
        <f t="shared" si="713"/>
        <v>FY Q1</v>
      </c>
    </row>
    <row r="3176" spans="1:22" x14ac:dyDescent="0.3">
      <c r="A3176" s="18">
        <v>44733</v>
      </c>
      <c r="B3176" t="s">
        <v>1584</v>
      </c>
      <c r="C3176" t="s">
        <v>167</v>
      </c>
      <c r="D3176" t="s">
        <v>4223</v>
      </c>
      <c r="E3176">
        <v>776701801949</v>
      </c>
      <c r="F3176" t="s">
        <v>15</v>
      </c>
      <c r="G3176" t="s">
        <v>71</v>
      </c>
      <c r="H3176">
        <v>6514</v>
      </c>
      <c r="I3176" s="2">
        <f t="shared" si="700"/>
        <v>2022</v>
      </c>
      <c r="J3176" s="2" t="str">
        <f t="shared" si="701"/>
        <v>June</v>
      </c>
      <c r="K3176" s="2">
        <f t="shared" si="702"/>
        <v>6</v>
      </c>
      <c r="L3176" s="2" t="str">
        <f t="shared" si="703"/>
        <v>Tuesday</v>
      </c>
      <c r="M3176" s="2">
        <f t="shared" si="704"/>
        <v>26</v>
      </c>
      <c r="N3176" s="3">
        <f t="shared" si="705"/>
        <v>0</v>
      </c>
      <c r="O3176" s="3">
        <f t="shared" si="706"/>
        <v>6514</v>
      </c>
      <c r="P3176" t="str">
        <f t="shared" si="707"/>
        <v>21-Jun</v>
      </c>
      <c r="Q3176" s="9">
        <f t="shared" si="708"/>
        <v>0.51041666666666663</v>
      </c>
      <c r="R3176" t="str">
        <f t="shared" si="709"/>
        <v>Afternoon</v>
      </c>
      <c r="S3176" s="2">
        <f t="shared" si="710"/>
        <v>21</v>
      </c>
      <c r="T3176" t="str">
        <f t="shared" si="711"/>
        <v>UPI Transfer</v>
      </c>
      <c r="U3176">
        <f t="shared" si="712"/>
        <v>12</v>
      </c>
      <c r="V3176" t="str">
        <f t="shared" si="713"/>
        <v>FY Q1</v>
      </c>
    </row>
    <row r="3177" spans="1:22" x14ac:dyDescent="0.3">
      <c r="A3177" s="18">
        <v>44733</v>
      </c>
      <c r="B3177" t="s">
        <v>1215</v>
      </c>
      <c r="C3177" t="s">
        <v>95</v>
      </c>
      <c r="D3177" t="s">
        <v>4224</v>
      </c>
      <c r="E3177">
        <v>922786512483</v>
      </c>
      <c r="F3177" t="s">
        <v>16</v>
      </c>
      <c r="G3177" t="s">
        <v>71</v>
      </c>
      <c r="H3177">
        <v>11015</v>
      </c>
      <c r="I3177" s="2">
        <f t="shared" si="700"/>
        <v>2022</v>
      </c>
      <c r="J3177" s="2" t="str">
        <f t="shared" si="701"/>
        <v>June</v>
      </c>
      <c r="K3177" s="2">
        <f t="shared" si="702"/>
        <v>6</v>
      </c>
      <c r="L3177" s="2" t="str">
        <f t="shared" si="703"/>
        <v>Tuesday</v>
      </c>
      <c r="M3177" s="2">
        <f t="shared" si="704"/>
        <v>26</v>
      </c>
      <c r="N3177" s="3">
        <f t="shared" si="705"/>
        <v>11015</v>
      </c>
      <c r="O3177" s="3">
        <f t="shared" si="706"/>
        <v>0</v>
      </c>
      <c r="P3177" t="str">
        <f t="shared" si="707"/>
        <v>21-Jun</v>
      </c>
      <c r="Q3177" s="9">
        <f t="shared" si="708"/>
        <v>0.78402777777777777</v>
      </c>
      <c r="R3177" t="str">
        <f t="shared" si="709"/>
        <v>Evening</v>
      </c>
      <c r="S3177" s="2">
        <f t="shared" si="710"/>
        <v>21</v>
      </c>
      <c r="T3177" t="str">
        <f t="shared" si="711"/>
        <v>Others</v>
      </c>
      <c r="U3177">
        <f t="shared" si="712"/>
        <v>18</v>
      </c>
      <c r="V3177" t="str">
        <f t="shared" si="713"/>
        <v>FY Q1</v>
      </c>
    </row>
    <row r="3178" spans="1:22" x14ac:dyDescent="0.3">
      <c r="A3178" s="18">
        <v>44733</v>
      </c>
      <c r="B3178" t="s">
        <v>762</v>
      </c>
      <c r="C3178" t="s">
        <v>79</v>
      </c>
      <c r="D3178" t="s">
        <v>4225</v>
      </c>
      <c r="E3178">
        <v>854808920694</v>
      </c>
      <c r="F3178" t="s">
        <v>16</v>
      </c>
      <c r="G3178" t="s">
        <v>67</v>
      </c>
      <c r="H3178">
        <v>8278</v>
      </c>
      <c r="I3178" s="2">
        <f t="shared" si="700"/>
        <v>2022</v>
      </c>
      <c r="J3178" s="2" t="str">
        <f t="shared" si="701"/>
        <v>June</v>
      </c>
      <c r="K3178" s="2">
        <f t="shared" si="702"/>
        <v>6</v>
      </c>
      <c r="L3178" s="2" t="str">
        <f t="shared" si="703"/>
        <v>Tuesday</v>
      </c>
      <c r="M3178" s="2">
        <f t="shared" si="704"/>
        <v>26</v>
      </c>
      <c r="N3178" s="3">
        <f t="shared" si="705"/>
        <v>8278</v>
      </c>
      <c r="O3178" s="3">
        <f t="shared" si="706"/>
        <v>0</v>
      </c>
      <c r="P3178" t="str">
        <f t="shared" si="707"/>
        <v>21-Jun</v>
      </c>
      <c r="Q3178" s="9">
        <f t="shared" si="708"/>
        <v>0.95208333333333328</v>
      </c>
      <c r="R3178" t="str">
        <f t="shared" si="709"/>
        <v>Night</v>
      </c>
      <c r="S3178" s="2">
        <f t="shared" si="710"/>
        <v>21</v>
      </c>
      <c r="T3178" t="str">
        <f t="shared" si="711"/>
        <v>Others</v>
      </c>
      <c r="U3178">
        <f t="shared" si="712"/>
        <v>22</v>
      </c>
      <c r="V3178" t="str">
        <f t="shared" si="713"/>
        <v>FY Q1</v>
      </c>
    </row>
    <row r="3179" spans="1:22" x14ac:dyDescent="0.3">
      <c r="A3179" s="18">
        <v>44734</v>
      </c>
      <c r="B3179" t="s">
        <v>863</v>
      </c>
      <c r="C3179" t="s">
        <v>82</v>
      </c>
      <c r="D3179" t="s">
        <v>4226</v>
      </c>
      <c r="E3179">
        <v>309781434524</v>
      </c>
      <c r="F3179" t="s">
        <v>16</v>
      </c>
      <c r="G3179" t="s">
        <v>71</v>
      </c>
      <c r="H3179">
        <v>6489</v>
      </c>
      <c r="I3179" s="2">
        <f t="shared" si="700"/>
        <v>2022</v>
      </c>
      <c r="J3179" s="2" t="str">
        <f t="shared" si="701"/>
        <v>June</v>
      </c>
      <c r="K3179" s="2">
        <f t="shared" si="702"/>
        <v>6</v>
      </c>
      <c r="L3179" s="2" t="str">
        <f t="shared" si="703"/>
        <v>Wednesday</v>
      </c>
      <c r="M3179" s="2">
        <f t="shared" si="704"/>
        <v>26</v>
      </c>
      <c r="N3179" s="3">
        <f t="shared" si="705"/>
        <v>6489</v>
      </c>
      <c r="O3179" s="3">
        <f t="shared" si="706"/>
        <v>0</v>
      </c>
      <c r="P3179" t="str">
        <f t="shared" si="707"/>
        <v>22-Jun</v>
      </c>
      <c r="Q3179" s="9">
        <f t="shared" si="708"/>
        <v>0.69722222222222219</v>
      </c>
      <c r="R3179" t="str">
        <f t="shared" si="709"/>
        <v>Afternoon</v>
      </c>
      <c r="S3179" s="2">
        <f t="shared" si="710"/>
        <v>22</v>
      </c>
      <c r="T3179" t="str">
        <f t="shared" si="711"/>
        <v>Others</v>
      </c>
      <c r="U3179">
        <f t="shared" si="712"/>
        <v>16</v>
      </c>
      <c r="V3179" t="str">
        <f t="shared" si="713"/>
        <v>FY Q1</v>
      </c>
    </row>
    <row r="3180" spans="1:22" x14ac:dyDescent="0.3">
      <c r="A3180" s="18">
        <v>44734</v>
      </c>
      <c r="B3180" t="s">
        <v>188</v>
      </c>
      <c r="C3180" t="s">
        <v>131</v>
      </c>
      <c r="D3180" t="s">
        <v>4227</v>
      </c>
      <c r="E3180">
        <v>838726010980</v>
      </c>
      <c r="F3180" t="s">
        <v>16</v>
      </c>
      <c r="G3180" t="s">
        <v>71</v>
      </c>
      <c r="H3180">
        <v>13722</v>
      </c>
      <c r="I3180" s="2">
        <f t="shared" si="700"/>
        <v>2022</v>
      </c>
      <c r="J3180" s="2" t="str">
        <f t="shared" si="701"/>
        <v>June</v>
      </c>
      <c r="K3180" s="2">
        <f t="shared" si="702"/>
        <v>6</v>
      </c>
      <c r="L3180" s="2" t="str">
        <f t="shared" si="703"/>
        <v>Wednesday</v>
      </c>
      <c r="M3180" s="2">
        <f t="shared" si="704"/>
        <v>26</v>
      </c>
      <c r="N3180" s="3">
        <f t="shared" si="705"/>
        <v>13722</v>
      </c>
      <c r="O3180" s="3">
        <f t="shared" si="706"/>
        <v>0</v>
      </c>
      <c r="P3180" t="str">
        <f t="shared" si="707"/>
        <v>22-Jun</v>
      </c>
      <c r="Q3180" s="9">
        <f t="shared" si="708"/>
        <v>0.75</v>
      </c>
      <c r="R3180" t="str">
        <f t="shared" si="709"/>
        <v>Evening</v>
      </c>
      <c r="S3180" s="2">
        <f t="shared" si="710"/>
        <v>22</v>
      </c>
      <c r="T3180" t="str">
        <f t="shared" si="711"/>
        <v>Others</v>
      </c>
      <c r="U3180">
        <f t="shared" si="712"/>
        <v>18</v>
      </c>
      <c r="V3180" t="str">
        <f t="shared" si="713"/>
        <v>FY Q1</v>
      </c>
    </row>
    <row r="3181" spans="1:22" x14ac:dyDescent="0.3">
      <c r="A3181" s="18">
        <v>44734</v>
      </c>
      <c r="B3181" t="s">
        <v>3340</v>
      </c>
      <c r="C3181" t="s">
        <v>357</v>
      </c>
      <c r="D3181" t="s">
        <v>4228</v>
      </c>
      <c r="E3181">
        <v>856046434548</v>
      </c>
      <c r="F3181" t="s">
        <v>15</v>
      </c>
      <c r="G3181" t="s">
        <v>67</v>
      </c>
      <c r="H3181">
        <v>7787</v>
      </c>
      <c r="I3181" s="2">
        <f t="shared" si="700"/>
        <v>2022</v>
      </c>
      <c r="J3181" s="2" t="str">
        <f t="shared" si="701"/>
        <v>June</v>
      </c>
      <c r="K3181" s="2">
        <f t="shared" si="702"/>
        <v>6</v>
      </c>
      <c r="L3181" s="2" t="str">
        <f t="shared" si="703"/>
        <v>Wednesday</v>
      </c>
      <c r="M3181" s="2">
        <f t="shared" si="704"/>
        <v>26</v>
      </c>
      <c r="N3181" s="3">
        <f t="shared" si="705"/>
        <v>0</v>
      </c>
      <c r="O3181" s="3">
        <f t="shared" si="706"/>
        <v>7787</v>
      </c>
      <c r="P3181" t="str">
        <f t="shared" si="707"/>
        <v>22-Jun</v>
      </c>
      <c r="Q3181" s="9">
        <f t="shared" si="708"/>
        <v>0.83263888888888893</v>
      </c>
      <c r="R3181" t="str">
        <f t="shared" si="709"/>
        <v>Evening</v>
      </c>
      <c r="S3181" s="2">
        <f t="shared" si="710"/>
        <v>22</v>
      </c>
      <c r="T3181" t="str">
        <f t="shared" si="711"/>
        <v>UPI Transfer</v>
      </c>
      <c r="U3181">
        <f t="shared" si="712"/>
        <v>19</v>
      </c>
      <c r="V3181" t="str">
        <f t="shared" si="713"/>
        <v>FY Q1</v>
      </c>
    </row>
    <row r="3182" spans="1:22" x14ac:dyDescent="0.3">
      <c r="A3182" s="18">
        <v>44735</v>
      </c>
      <c r="B3182" t="s">
        <v>2877</v>
      </c>
      <c r="C3182" t="s">
        <v>151</v>
      </c>
      <c r="D3182" t="s">
        <v>4229</v>
      </c>
      <c r="E3182">
        <v>796517277511</v>
      </c>
      <c r="F3182" t="s">
        <v>15</v>
      </c>
      <c r="G3182" t="s">
        <v>71</v>
      </c>
      <c r="H3182">
        <v>13758</v>
      </c>
      <c r="I3182" s="2">
        <f t="shared" si="700"/>
        <v>2022</v>
      </c>
      <c r="J3182" s="2" t="str">
        <f t="shared" si="701"/>
        <v>June</v>
      </c>
      <c r="K3182" s="2">
        <f t="shared" si="702"/>
        <v>6</v>
      </c>
      <c r="L3182" s="2" t="str">
        <f t="shared" si="703"/>
        <v>Thursday</v>
      </c>
      <c r="M3182" s="2">
        <f t="shared" si="704"/>
        <v>26</v>
      </c>
      <c r="N3182" s="3">
        <f t="shared" si="705"/>
        <v>0</v>
      </c>
      <c r="O3182" s="3">
        <f t="shared" si="706"/>
        <v>13758</v>
      </c>
      <c r="P3182" t="str">
        <f t="shared" si="707"/>
        <v>23-Jun</v>
      </c>
      <c r="Q3182" s="9">
        <f t="shared" si="708"/>
        <v>0.31527777777777777</v>
      </c>
      <c r="R3182" t="str">
        <f t="shared" si="709"/>
        <v>Morning</v>
      </c>
      <c r="S3182" s="2">
        <f t="shared" si="710"/>
        <v>23</v>
      </c>
      <c r="T3182" t="str">
        <f t="shared" si="711"/>
        <v>UPI Transfer</v>
      </c>
      <c r="U3182">
        <f t="shared" si="712"/>
        <v>7</v>
      </c>
      <c r="V3182" t="str">
        <f t="shared" si="713"/>
        <v>FY Q1</v>
      </c>
    </row>
    <row r="3183" spans="1:22" x14ac:dyDescent="0.3">
      <c r="A3183" s="18">
        <v>44735</v>
      </c>
      <c r="B3183" t="s">
        <v>773</v>
      </c>
      <c r="C3183" t="s">
        <v>104</v>
      </c>
      <c r="D3183" t="s">
        <v>4230</v>
      </c>
      <c r="E3183">
        <v>430216597275</v>
      </c>
      <c r="F3183" t="s">
        <v>16</v>
      </c>
      <c r="G3183" t="s">
        <v>67</v>
      </c>
      <c r="H3183">
        <v>9624</v>
      </c>
      <c r="I3183" s="2">
        <f t="shared" si="700"/>
        <v>2022</v>
      </c>
      <c r="J3183" s="2" t="str">
        <f t="shared" si="701"/>
        <v>June</v>
      </c>
      <c r="K3183" s="2">
        <f t="shared" si="702"/>
        <v>6</v>
      </c>
      <c r="L3183" s="2" t="str">
        <f t="shared" si="703"/>
        <v>Thursday</v>
      </c>
      <c r="M3183" s="2">
        <f t="shared" si="704"/>
        <v>26</v>
      </c>
      <c r="N3183" s="3">
        <f t="shared" si="705"/>
        <v>9624</v>
      </c>
      <c r="O3183" s="3">
        <f t="shared" si="706"/>
        <v>0</v>
      </c>
      <c r="P3183" t="str">
        <f t="shared" si="707"/>
        <v>23-Jun</v>
      </c>
      <c r="Q3183" s="9">
        <f t="shared" si="708"/>
        <v>0.4597222222222222</v>
      </c>
      <c r="R3183" t="str">
        <f t="shared" si="709"/>
        <v>Morning</v>
      </c>
      <c r="S3183" s="2">
        <f t="shared" si="710"/>
        <v>23</v>
      </c>
      <c r="T3183" t="str">
        <f t="shared" si="711"/>
        <v>Others</v>
      </c>
      <c r="U3183">
        <f t="shared" si="712"/>
        <v>11</v>
      </c>
      <c r="V3183" t="str">
        <f t="shared" si="713"/>
        <v>FY Q1</v>
      </c>
    </row>
    <row r="3184" spans="1:22" x14ac:dyDescent="0.3">
      <c r="A3184" s="18">
        <v>44735</v>
      </c>
      <c r="B3184" t="s">
        <v>909</v>
      </c>
      <c r="C3184" t="s">
        <v>262</v>
      </c>
      <c r="D3184" t="s">
        <v>4231</v>
      </c>
      <c r="E3184">
        <v>25342872350</v>
      </c>
      <c r="F3184" t="s">
        <v>16</v>
      </c>
      <c r="G3184" t="s">
        <v>67</v>
      </c>
      <c r="H3184">
        <v>9630</v>
      </c>
      <c r="I3184" s="2">
        <f t="shared" si="700"/>
        <v>2022</v>
      </c>
      <c r="J3184" s="2" t="str">
        <f t="shared" si="701"/>
        <v>June</v>
      </c>
      <c r="K3184" s="2">
        <f t="shared" si="702"/>
        <v>6</v>
      </c>
      <c r="L3184" s="2" t="str">
        <f t="shared" si="703"/>
        <v>Thursday</v>
      </c>
      <c r="M3184" s="2">
        <f t="shared" si="704"/>
        <v>26</v>
      </c>
      <c r="N3184" s="3">
        <f t="shared" si="705"/>
        <v>9630</v>
      </c>
      <c r="O3184" s="3">
        <f t="shared" si="706"/>
        <v>0</v>
      </c>
      <c r="P3184" t="str">
        <f t="shared" si="707"/>
        <v>23-Jun</v>
      </c>
      <c r="Q3184" s="9">
        <f t="shared" si="708"/>
        <v>0.53472222222222221</v>
      </c>
      <c r="R3184" t="str">
        <f t="shared" si="709"/>
        <v>Afternoon</v>
      </c>
      <c r="S3184" s="2">
        <f t="shared" si="710"/>
        <v>23</v>
      </c>
      <c r="T3184" t="str">
        <f t="shared" si="711"/>
        <v>Others</v>
      </c>
      <c r="U3184">
        <f t="shared" si="712"/>
        <v>12</v>
      </c>
      <c r="V3184" t="str">
        <f t="shared" si="713"/>
        <v>FY Q1</v>
      </c>
    </row>
    <row r="3185" spans="1:22" x14ac:dyDescent="0.3">
      <c r="A3185" s="18">
        <v>44735</v>
      </c>
      <c r="B3185" t="s">
        <v>4232</v>
      </c>
      <c r="C3185" t="s">
        <v>79</v>
      </c>
      <c r="D3185" t="s">
        <v>4233</v>
      </c>
      <c r="E3185">
        <v>968395295690</v>
      </c>
      <c r="F3185" t="s">
        <v>16</v>
      </c>
      <c r="G3185" t="s">
        <v>67</v>
      </c>
      <c r="H3185">
        <v>26530</v>
      </c>
      <c r="I3185" s="2">
        <f t="shared" si="700"/>
        <v>2022</v>
      </c>
      <c r="J3185" s="2" t="str">
        <f t="shared" si="701"/>
        <v>June</v>
      </c>
      <c r="K3185" s="2">
        <f t="shared" si="702"/>
        <v>6</v>
      </c>
      <c r="L3185" s="2" t="str">
        <f t="shared" si="703"/>
        <v>Thursday</v>
      </c>
      <c r="M3185" s="2">
        <f t="shared" si="704"/>
        <v>26</v>
      </c>
      <c r="N3185" s="3">
        <f t="shared" si="705"/>
        <v>26530</v>
      </c>
      <c r="O3185" s="3">
        <f t="shared" si="706"/>
        <v>0</v>
      </c>
      <c r="P3185" t="str">
        <f t="shared" si="707"/>
        <v>23-Jun</v>
      </c>
      <c r="Q3185" s="9">
        <f t="shared" si="708"/>
        <v>0.56944444444444442</v>
      </c>
      <c r="R3185" t="str">
        <f t="shared" si="709"/>
        <v>Afternoon</v>
      </c>
      <c r="S3185" s="2">
        <f t="shared" si="710"/>
        <v>23</v>
      </c>
      <c r="T3185" t="str">
        <f t="shared" si="711"/>
        <v>Others</v>
      </c>
      <c r="U3185">
        <f t="shared" si="712"/>
        <v>13</v>
      </c>
      <c r="V3185" t="str">
        <f t="shared" si="713"/>
        <v>FY Q1</v>
      </c>
    </row>
    <row r="3186" spans="1:22" x14ac:dyDescent="0.3">
      <c r="A3186" s="18">
        <v>44735</v>
      </c>
      <c r="B3186" t="s">
        <v>960</v>
      </c>
      <c r="C3186" t="s">
        <v>117</v>
      </c>
      <c r="D3186" t="s">
        <v>4234</v>
      </c>
      <c r="E3186">
        <v>748173950347</v>
      </c>
      <c r="F3186" t="s">
        <v>16</v>
      </c>
      <c r="G3186" t="s">
        <v>71</v>
      </c>
      <c r="H3186">
        <v>6449</v>
      </c>
      <c r="I3186" s="2">
        <f t="shared" si="700"/>
        <v>2022</v>
      </c>
      <c r="J3186" s="2" t="str">
        <f t="shared" si="701"/>
        <v>June</v>
      </c>
      <c r="K3186" s="2">
        <f t="shared" si="702"/>
        <v>6</v>
      </c>
      <c r="L3186" s="2" t="str">
        <f t="shared" si="703"/>
        <v>Thursday</v>
      </c>
      <c r="M3186" s="2">
        <f t="shared" si="704"/>
        <v>26</v>
      </c>
      <c r="N3186" s="3">
        <f t="shared" si="705"/>
        <v>6449</v>
      </c>
      <c r="O3186" s="3">
        <f t="shared" si="706"/>
        <v>0</v>
      </c>
      <c r="P3186" t="str">
        <f t="shared" si="707"/>
        <v>23-Jun</v>
      </c>
      <c r="Q3186" s="9">
        <f t="shared" si="708"/>
        <v>0.67569444444444449</v>
      </c>
      <c r="R3186" t="str">
        <f t="shared" si="709"/>
        <v>Afternoon</v>
      </c>
      <c r="S3186" s="2">
        <f t="shared" si="710"/>
        <v>23</v>
      </c>
      <c r="T3186" t="str">
        <f t="shared" si="711"/>
        <v>Others</v>
      </c>
      <c r="U3186">
        <f t="shared" si="712"/>
        <v>16</v>
      </c>
      <c r="V3186" t="str">
        <f t="shared" si="713"/>
        <v>FY Q1</v>
      </c>
    </row>
    <row r="3187" spans="1:22" x14ac:dyDescent="0.3">
      <c r="A3187" s="18">
        <v>44736</v>
      </c>
      <c r="B3187" t="s">
        <v>2862</v>
      </c>
      <c r="C3187" t="s">
        <v>200</v>
      </c>
      <c r="D3187" t="s">
        <v>4235</v>
      </c>
      <c r="E3187">
        <v>35857515899</v>
      </c>
      <c r="F3187" t="s">
        <v>15</v>
      </c>
      <c r="G3187" t="s">
        <v>67</v>
      </c>
      <c r="H3187">
        <v>16689</v>
      </c>
      <c r="I3187" s="2">
        <f t="shared" si="700"/>
        <v>2022</v>
      </c>
      <c r="J3187" s="2" t="str">
        <f t="shared" si="701"/>
        <v>June</v>
      </c>
      <c r="K3187" s="2">
        <f t="shared" si="702"/>
        <v>6</v>
      </c>
      <c r="L3187" s="2" t="str">
        <f t="shared" si="703"/>
        <v>Friday</v>
      </c>
      <c r="M3187" s="2">
        <f t="shared" si="704"/>
        <v>26</v>
      </c>
      <c r="N3187" s="3">
        <f t="shared" si="705"/>
        <v>0</v>
      </c>
      <c r="O3187" s="3">
        <f t="shared" si="706"/>
        <v>16689</v>
      </c>
      <c r="P3187" t="str">
        <f t="shared" si="707"/>
        <v>24-Jun</v>
      </c>
      <c r="Q3187" s="9">
        <f t="shared" si="708"/>
        <v>0.37222222222222223</v>
      </c>
      <c r="R3187" t="str">
        <f t="shared" si="709"/>
        <v>Morning</v>
      </c>
      <c r="S3187" s="2">
        <f t="shared" si="710"/>
        <v>24</v>
      </c>
      <c r="T3187" t="str">
        <f t="shared" si="711"/>
        <v>UPI Transfer</v>
      </c>
      <c r="U3187">
        <f t="shared" si="712"/>
        <v>8</v>
      </c>
      <c r="V3187" t="str">
        <f t="shared" si="713"/>
        <v>FY Q1</v>
      </c>
    </row>
    <row r="3188" spans="1:22" x14ac:dyDescent="0.3">
      <c r="A3188" s="18">
        <v>44736</v>
      </c>
      <c r="B3188" t="s">
        <v>1733</v>
      </c>
      <c r="C3188" t="s">
        <v>322</v>
      </c>
      <c r="D3188" t="s">
        <v>4236</v>
      </c>
      <c r="E3188">
        <v>870073832814</v>
      </c>
      <c r="F3188" t="s">
        <v>15</v>
      </c>
      <c r="G3188" t="s">
        <v>71</v>
      </c>
      <c r="H3188">
        <v>12054</v>
      </c>
      <c r="I3188" s="2">
        <f t="shared" si="700"/>
        <v>2022</v>
      </c>
      <c r="J3188" s="2" t="str">
        <f t="shared" si="701"/>
        <v>June</v>
      </c>
      <c r="K3188" s="2">
        <f t="shared" si="702"/>
        <v>6</v>
      </c>
      <c r="L3188" s="2" t="str">
        <f t="shared" si="703"/>
        <v>Friday</v>
      </c>
      <c r="M3188" s="2">
        <f t="shared" si="704"/>
        <v>26</v>
      </c>
      <c r="N3188" s="3">
        <f t="shared" si="705"/>
        <v>0</v>
      </c>
      <c r="O3188" s="3">
        <f t="shared" si="706"/>
        <v>12054</v>
      </c>
      <c r="P3188" t="str">
        <f t="shared" si="707"/>
        <v>24-Jun</v>
      </c>
      <c r="Q3188" s="9">
        <f t="shared" si="708"/>
        <v>0.46388888888888891</v>
      </c>
      <c r="R3188" t="str">
        <f t="shared" si="709"/>
        <v>Morning</v>
      </c>
      <c r="S3188" s="2">
        <f t="shared" si="710"/>
        <v>24</v>
      </c>
      <c r="T3188" t="str">
        <f t="shared" si="711"/>
        <v>UPI Transfer</v>
      </c>
      <c r="U3188">
        <f t="shared" si="712"/>
        <v>11</v>
      </c>
      <c r="V3188" t="str">
        <f t="shared" si="713"/>
        <v>FY Q1</v>
      </c>
    </row>
    <row r="3189" spans="1:22" x14ac:dyDescent="0.3">
      <c r="A3189" s="18">
        <v>44736</v>
      </c>
      <c r="B3189" t="s">
        <v>2664</v>
      </c>
      <c r="C3189" t="s">
        <v>357</v>
      </c>
      <c r="D3189" t="s">
        <v>4237</v>
      </c>
      <c r="E3189">
        <v>586256839395</v>
      </c>
      <c r="F3189" t="s">
        <v>15</v>
      </c>
      <c r="G3189" t="s">
        <v>71</v>
      </c>
      <c r="H3189">
        <v>434</v>
      </c>
      <c r="I3189" s="2">
        <f t="shared" si="700"/>
        <v>2022</v>
      </c>
      <c r="J3189" s="2" t="str">
        <f t="shared" si="701"/>
        <v>June</v>
      </c>
      <c r="K3189" s="2">
        <f t="shared" si="702"/>
        <v>6</v>
      </c>
      <c r="L3189" s="2" t="str">
        <f t="shared" si="703"/>
        <v>Friday</v>
      </c>
      <c r="M3189" s="2">
        <f t="shared" si="704"/>
        <v>26</v>
      </c>
      <c r="N3189" s="3">
        <f t="shared" si="705"/>
        <v>0</v>
      </c>
      <c r="O3189" s="3">
        <f t="shared" si="706"/>
        <v>434</v>
      </c>
      <c r="P3189" t="str">
        <f t="shared" si="707"/>
        <v>24-Jun</v>
      </c>
      <c r="Q3189" s="9">
        <f t="shared" si="708"/>
        <v>0.47638888888888886</v>
      </c>
      <c r="R3189" t="str">
        <f t="shared" si="709"/>
        <v>Morning</v>
      </c>
      <c r="S3189" s="2">
        <f t="shared" si="710"/>
        <v>24</v>
      </c>
      <c r="T3189" t="str">
        <f t="shared" si="711"/>
        <v>UPI Transfer</v>
      </c>
      <c r="U3189">
        <f t="shared" si="712"/>
        <v>11</v>
      </c>
      <c r="V3189" t="str">
        <f t="shared" si="713"/>
        <v>FY Q1</v>
      </c>
    </row>
    <row r="3190" spans="1:22" x14ac:dyDescent="0.3">
      <c r="A3190" s="18">
        <v>44736</v>
      </c>
      <c r="B3190" t="s">
        <v>607</v>
      </c>
      <c r="C3190" t="s">
        <v>65</v>
      </c>
      <c r="D3190" t="s">
        <v>4238</v>
      </c>
      <c r="E3190">
        <v>255865728020</v>
      </c>
      <c r="F3190" t="s">
        <v>16</v>
      </c>
      <c r="G3190" t="s">
        <v>71</v>
      </c>
      <c r="H3190">
        <v>11973</v>
      </c>
      <c r="I3190" s="2">
        <f t="shared" si="700"/>
        <v>2022</v>
      </c>
      <c r="J3190" s="2" t="str">
        <f t="shared" si="701"/>
        <v>June</v>
      </c>
      <c r="K3190" s="2">
        <f t="shared" si="702"/>
        <v>6</v>
      </c>
      <c r="L3190" s="2" t="str">
        <f t="shared" si="703"/>
        <v>Friday</v>
      </c>
      <c r="M3190" s="2">
        <f t="shared" si="704"/>
        <v>26</v>
      </c>
      <c r="N3190" s="3">
        <f t="shared" si="705"/>
        <v>11973</v>
      </c>
      <c r="O3190" s="3">
        <f t="shared" si="706"/>
        <v>0</v>
      </c>
      <c r="P3190" t="str">
        <f t="shared" si="707"/>
        <v>24-Jun</v>
      </c>
      <c r="Q3190" s="9">
        <f t="shared" si="708"/>
        <v>0.53541666666666665</v>
      </c>
      <c r="R3190" t="str">
        <f t="shared" si="709"/>
        <v>Afternoon</v>
      </c>
      <c r="S3190" s="2">
        <f t="shared" si="710"/>
        <v>24</v>
      </c>
      <c r="T3190" t="str">
        <f t="shared" si="711"/>
        <v>Others</v>
      </c>
      <c r="U3190">
        <f t="shared" si="712"/>
        <v>12</v>
      </c>
      <c r="V3190" t="str">
        <f t="shared" si="713"/>
        <v>FY Q1</v>
      </c>
    </row>
    <row r="3191" spans="1:22" x14ac:dyDescent="0.3">
      <c r="A3191" s="18">
        <v>44736</v>
      </c>
      <c r="B3191" t="s">
        <v>238</v>
      </c>
      <c r="C3191" t="s">
        <v>282</v>
      </c>
      <c r="D3191" t="s">
        <v>4239</v>
      </c>
      <c r="E3191">
        <v>926339306480</v>
      </c>
      <c r="F3191" t="s">
        <v>16</v>
      </c>
      <c r="G3191" t="s">
        <v>71</v>
      </c>
      <c r="H3191">
        <v>18611</v>
      </c>
      <c r="I3191" s="2">
        <f t="shared" si="700"/>
        <v>2022</v>
      </c>
      <c r="J3191" s="2" t="str">
        <f t="shared" si="701"/>
        <v>June</v>
      </c>
      <c r="K3191" s="2">
        <f t="shared" si="702"/>
        <v>6</v>
      </c>
      <c r="L3191" s="2" t="str">
        <f t="shared" si="703"/>
        <v>Friday</v>
      </c>
      <c r="M3191" s="2">
        <f t="shared" si="704"/>
        <v>26</v>
      </c>
      <c r="N3191" s="3">
        <f t="shared" si="705"/>
        <v>18611</v>
      </c>
      <c r="O3191" s="3">
        <f t="shared" si="706"/>
        <v>0</v>
      </c>
      <c r="P3191" t="str">
        <f t="shared" si="707"/>
        <v>24-Jun</v>
      </c>
      <c r="Q3191" s="9">
        <f t="shared" si="708"/>
        <v>0.54791666666666672</v>
      </c>
      <c r="R3191" t="str">
        <f t="shared" si="709"/>
        <v>Afternoon</v>
      </c>
      <c r="S3191" s="2">
        <f t="shared" si="710"/>
        <v>24</v>
      </c>
      <c r="T3191" t="str">
        <f t="shared" si="711"/>
        <v>Others</v>
      </c>
      <c r="U3191">
        <f t="shared" si="712"/>
        <v>13</v>
      </c>
      <c r="V3191" t="str">
        <f t="shared" si="713"/>
        <v>FY Q1</v>
      </c>
    </row>
    <row r="3192" spans="1:22" x14ac:dyDescent="0.3">
      <c r="A3192" s="18">
        <v>44736</v>
      </c>
      <c r="B3192" t="s">
        <v>231</v>
      </c>
      <c r="C3192" t="s">
        <v>65</v>
      </c>
      <c r="D3192" t="s">
        <v>4240</v>
      </c>
      <c r="E3192">
        <v>634085785294</v>
      </c>
      <c r="F3192" t="s">
        <v>16</v>
      </c>
      <c r="G3192" t="s">
        <v>71</v>
      </c>
      <c r="H3192">
        <v>1166</v>
      </c>
      <c r="I3192" s="2">
        <f t="shared" si="700"/>
        <v>2022</v>
      </c>
      <c r="J3192" s="2" t="str">
        <f t="shared" si="701"/>
        <v>June</v>
      </c>
      <c r="K3192" s="2">
        <f t="shared" si="702"/>
        <v>6</v>
      </c>
      <c r="L3192" s="2" t="str">
        <f t="shared" si="703"/>
        <v>Friday</v>
      </c>
      <c r="M3192" s="2">
        <f t="shared" si="704"/>
        <v>26</v>
      </c>
      <c r="N3192" s="3">
        <f t="shared" si="705"/>
        <v>1166</v>
      </c>
      <c r="O3192" s="3">
        <f t="shared" si="706"/>
        <v>0</v>
      </c>
      <c r="P3192" t="str">
        <f t="shared" si="707"/>
        <v>24-Jun</v>
      </c>
      <c r="Q3192" s="9">
        <f t="shared" si="708"/>
        <v>0.68541666666666667</v>
      </c>
      <c r="R3192" t="str">
        <f t="shared" si="709"/>
        <v>Afternoon</v>
      </c>
      <c r="S3192" s="2">
        <f t="shared" si="710"/>
        <v>24</v>
      </c>
      <c r="T3192" t="str">
        <f t="shared" si="711"/>
        <v>Others</v>
      </c>
      <c r="U3192">
        <f t="shared" si="712"/>
        <v>16</v>
      </c>
      <c r="V3192" t="str">
        <f t="shared" si="713"/>
        <v>FY Q1</v>
      </c>
    </row>
    <row r="3193" spans="1:22" x14ac:dyDescent="0.3">
      <c r="A3193" s="18">
        <v>44736</v>
      </c>
      <c r="B3193" t="s">
        <v>1521</v>
      </c>
      <c r="C3193" t="s">
        <v>395</v>
      </c>
      <c r="D3193" t="s">
        <v>4241</v>
      </c>
      <c r="E3193">
        <v>684494080993</v>
      </c>
      <c r="F3193" t="s">
        <v>15</v>
      </c>
      <c r="G3193" t="s">
        <v>67</v>
      </c>
      <c r="H3193">
        <v>8277</v>
      </c>
      <c r="I3193" s="2">
        <f t="shared" si="700"/>
        <v>2022</v>
      </c>
      <c r="J3193" s="2" t="str">
        <f t="shared" si="701"/>
        <v>June</v>
      </c>
      <c r="K3193" s="2">
        <f t="shared" si="702"/>
        <v>6</v>
      </c>
      <c r="L3193" s="2" t="str">
        <f t="shared" si="703"/>
        <v>Friday</v>
      </c>
      <c r="M3193" s="2">
        <f t="shared" si="704"/>
        <v>26</v>
      </c>
      <c r="N3193" s="3">
        <f t="shared" si="705"/>
        <v>0</v>
      </c>
      <c r="O3193" s="3">
        <f t="shared" si="706"/>
        <v>8277</v>
      </c>
      <c r="P3193" t="str">
        <f t="shared" si="707"/>
        <v>24-Jun</v>
      </c>
      <c r="Q3193" s="9">
        <f t="shared" si="708"/>
        <v>0.68958333333333333</v>
      </c>
      <c r="R3193" t="str">
        <f t="shared" si="709"/>
        <v>Afternoon</v>
      </c>
      <c r="S3193" s="2">
        <f t="shared" si="710"/>
        <v>24</v>
      </c>
      <c r="T3193" t="str">
        <f t="shared" si="711"/>
        <v>Shopping</v>
      </c>
      <c r="U3193">
        <f t="shared" si="712"/>
        <v>16</v>
      </c>
      <c r="V3193" t="str">
        <f t="shared" si="713"/>
        <v>FY Q1</v>
      </c>
    </row>
    <row r="3194" spans="1:22" x14ac:dyDescent="0.3">
      <c r="A3194" s="18">
        <v>44736</v>
      </c>
      <c r="B3194" t="s">
        <v>424</v>
      </c>
      <c r="C3194" t="s">
        <v>366</v>
      </c>
      <c r="D3194" t="s">
        <v>4242</v>
      </c>
      <c r="E3194">
        <v>57675331901</v>
      </c>
      <c r="F3194" t="s">
        <v>16</v>
      </c>
      <c r="G3194" t="s">
        <v>71</v>
      </c>
      <c r="H3194">
        <v>21889</v>
      </c>
      <c r="I3194" s="2">
        <f t="shared" si="700"/>
        <v>2022</v>
      </c>
      <c r="J3194" s="2" t="str">
        <f t="shared" si="701"/>
        <v>June</v>
      </c>
      <c r="K3194" s="2">
        <f t="shared" si="702"/>
        <v>6</v>
      </c>
      <c r="L3194" s="2" t="str">
        <f t="shared" si="703"/>
        <v>Friday</v>
      </c>
      <c r="M3194" s="2">
        <f t="shared" si="704"/>
        <v>26</v>
      </c>
      <c r="N3194" s="3">
        <f t="shared" si="705"/>
        <v>21889</v>
      </c>
      <c r="O3194" s="3">
        <f t="shared" si="706"/>
        <v>0</v>
      </c>
      <c r="P3194" t="str">
        <f t="shared" si="707"/>
        <v>24-Jun</v>
      </c>
      <c r="Q3194" s="9">
        <f t="shared" si="708"/>
        <v>0.73541666666666672</v>
      </c>
      <c r="R3194" t="str">
        <f t="shared" si="709"/>
        <v>Evening</v>
      </c>
      <c r="S3194" s="2">
        <f t="shared" si="710"/>
        <v>24</v>
      </c>
      <c r="T3194" t="str">
        <f t="shared" si="711"/>
        <v>Others</v>
      </c>
      <c r="U3194">
        <f t="shared" si="712"/>
        <v>17</v>
      </c>
      <c r="V3194" t="str">
        <f t="shared" si="713"/>
        <v>FY Q1</v>
      </c>
    </row>
    <row r="3195" spans="1:22" x14ac:dyDescent="0.3">
      <c r="A3195" s="18">
        <v>44736</v>
      </c>
      <c r="B3195" t="s">
        <v>1106</v>
      </c>
      <c r="C3195" t="s">
        <v>291</v>
      </c>
      <c r="D3195" t="s">
        <v>4243</v>
      </c>
      <c r="E3195">
        <v>101924429647</v>
      </c>
      <c r="F3195" t="s">
        <v>16</v>
      </c>
      <c r="G3195" t="s">
        <v>67</v>
      </c>
      <c r="H3195">
        <v>10109</v>
      </c>
      <c r="I3195" s="2">
        <f t="shared" si="700"/>
        <v>2022</v>
      </c>
      <c r="J3195" s="2" t="str">
        <f t="shared" si="701"/>
        <v>June</v>
      </c>
      <c r="K3195" s="2">
        <f t="shared" si="702"/>
        <v>6</v>
      </c>
      <c r="L3195" s="2" t="str">
        <f t="shared" si="703"/>
        <v>Friday</v>
      </c>
      <c r="M3195" s="2">
        <f t="shared" si="704"/>
        <v>26</v>
      </c>
      <c r="N3195" s="3">
        <f t="shared" si="705"/>
        <v>10109</v>
      </c>
      <c r="O3195" s="3">
        <f t="shared" si="706"/>
        <v>0</v>
      </c>
      <c r="P3195" t="str">
        <f t="shared" si="707"/>
        <v>24-Jun</v>
      </c>
      <c r="Q3195" s="9">
        <f t="shared" si="708"/>
        <v>0.74583333333333335</v>
      </c>
      <c r="R3195" t="str">
        <f t="shared" si="709"/>
        <v>Evening</v>
      </c>
      <c r="S3195" s="2">
        <f t="shared" si="710"/>
        <v>24</v>
      </c>
      <c r="T3195" t="str">
        <f t="shared" si="711"/>
        <v>Others</v>
      </c>
      <c r="U3195">
        <f t="shared" si="712"/>
        <v>17</v>
      </c>
      <c r="V3195" t="str">
        <f t="shared" si="713"/>
        <v>FY Q1</v>
      </c>
    </row>
    <row r="3196" spans="1:22" x14ac:dyDescent="0.3">
      <c r="A3196" s="18">
        <v>44736</v>
      </c>
      <c r="B3196" t="s">
        <v>2112</v>
      </c>
      <c r="C3196" t="s">
        <v>357</v>
      </c>
      <c r="D3196" t="s">
        <v>4244</v>
      </c>
      <c r="E3196">
        <v>902743085928</v>
      </c>
      <c r="F3196" t="s">
        <v>15</v>
      </c>
      <c r="G3196" t="s">
        <v>71</v>
      </c>
      <c r="H3196">
        <v>3808</v>
      </c>
      <c r="I3196" s="2">
        <f t="shared" si="700"/>
        <v>2022</v>
      </c>
      <c r="J3196" s="2" t="str">
        <f t="shared" si="701"/>
        <v>June</v>
      </c>
      <c r="K3196" s="2">
        <f t="shared" si="702"/>
        <v>6</v>
      </c>
      <c r="L3196" s="2" t="str">
        <f t="shared" si="703"/>
        <v>Friday</v>
      </c>
      <c r="M3196" s="2">
        <f t="shared" si="704"/>
        <v>26</v>
      </c>
      <c r="N3196" s="3">
        <f t="shared" si="705"/>
        <v>0</v>
      </c>
      <c r="O3196" s="3">
        <f t="shared" si="706"/>
        <v>3808</v>
      </c>
      <c r="P3196" t="str">
        <f t="shared" si="707"/>
        <v>24-Jun</v>
      </c>
      <c r="Q3196" s="9">
        <f t="shared" si="708"/>
        <v>0.74652777777777779</v>
      </c>
      <c r="R3196" t="str">
        <f t="shared" si="709"/>
        <v>Evening</v>
      </c>
      <c r="S3196" s="2">
        <f t="shared" si="710"/>
        <v>24</v>
      </c>
      <c r="T3196" t="str">
        <f t="shared" si="711"/>
        <v>UPI Transfer</v>
      </c>
      <c r="U3196">
        <f t="shared" si="712"/>
        <v>17</v>
      </c>
      <c r="V3196" t="str">
        <f t="shared" si="713"/>
        <v>FY Q1</v>
      </c>
    </row>
    <row r="3197" spans="1:22" x14ac:dyDescent="0.3">
      <c r="A3197" s="18">
        <v>44736</v>
      </c>
      <c r="B3197" t="s">
        <v>1928</v>
      </c>
      <c r="C3197" t="s">
        <v>131</v>
      </c>
      <c r="D3197" t="s">
        <v>4245</v>
      </c>
      <c r="E3197">
        <v>254298671457</v>
      </c>
      <c r="F3197" t="s">
        <v>16</v>
      </c>
      <c r="G3197" t="s">
        <v>71</v>
      </c>
      <c r="H3197">
        <v>14332</v>
      </c>
      <c r="I3197" s="2">
        <f t="shared" si="700"/>
        <v>2022</v>
      </c>
      <c r="J3197" s="2" t="str">
        <f t="shared" si="701"/>
        <v>June</v>
      </c>
      <c r="K3197" s="2">
        <f t="shared" si="702"/>
        <v>6</v>
      </c>
      <c r="L3197" s="2" t="str">
        <f t="shared" si="703"/>
        <v>Friday</v>
      </c>
      <c r="M3197" s="2">
        <f t="shared" si="704"/>
        <v>26</v>
      </c>
      <c r="N3197" s="3">
        <f t="shared" si="705"/>
        <v>14332</v>
      </c>
      <c r="O3197" s="3">
        <f t="shared" si="706"/>
        <v>0</v>
      </c>
      <c r="P3197" t="str">
        <f t="shared" si="707"/>
        <v>24-Jun</v>
      </c>
      <c r="Q3197" s="9">
        <f t="shared" si="708"/>
        <v>0.92986111111111114</v>
      </c>
      <c r="R3197" t="str">
        <f t="shared" si="709"/>
        <v>Night</v>
      </c>
      <c r="S3197" s="2">
        <f t="shared" si="710"/>
        <v>24</v>
      </c>
      <c r="T3197" t="str">
        <f t="shared" si="711"/>
        <v>Others</v>
      </c>
      <c r="U3197">
        <f t="shared" si="712"/>
        <v>22</v>
      </c>
      <c r="V3197" t="str">
        <f t="shared" si="713"/>
        <v>FY Q1</v>
      </c>
    </row>
    <row r="3198" spans="1:22" x14ac:dyDescent="0.3">
      <c r="A3198" s="18">
        <v>44737</v>
      </c>
      <c r="B3198" t="s">
        <v>1286</v>
      </c>
      <c r="C3198" t="s">
        <v>131</v>
      </c>
      <c r="D3198" t="s">
        <v>4246</v>
      </c>
      <c r="E3198">
        <v>871479931862</v>
      </c>
      <c r="F3198" t="s">
        <v>16</v>
      </c>
      <c r="G3198" t="s">
        <v>67</v>
      </c>
      <c r="H3198">
        <v>9517</v>
      </c>
      <c r="I3198" s="2">
        <f t="shared" si="700"/>
        <v>2022</v>
      </c>
      <c r="J3198" s="2" t="str">
        <f t="shared" si="701"/>
        <v>June</v>
      </c>
      <c r="K3198" s="2">
        <f t="shared" si="702"/>
        <v>6</v>
      </c>
      <c r="L3198" s="2" t="str">
        <f t="shared" si="703"/>
        <v>Saturday</v>
      </c>
      <c r="M3198" s="2">
        <f t="shared" si="704"/>
        <v>26</v>
      </c>
      <c r="N3198" s="3">
        <f t="shared" si="705"/>
        <v>9517</v>
      </c>
      <c r="O3198" s="3">
        <f t="shared" si="706"/>
        <v>0</v>
      </c>
      <c r="P3198" t="str">
        <f t="shared" si="707"/>
        <v>25-Jun</v>
      </c>
      <c r="Q3198" s="9">
        <f t="shared" si="708"/>
        <v>0.44374999999999998</v>
      </c>
      <c r="R3198" t="str">
        <f t="shared" si="709"/>
        <v>Morning</v>
      </c>
      <c r="S3198" s="2">
        <f t="shared" si="710"/>
        <v>25</v>
      </c>
      <c r="T3198" t="str">
        <f t="shared" si="711"/>
        <v>Others</v>
      </c>
      <c r="U3198">
        <f t="shared" si="712"/>
        <v>10</v>
      </c>
      <c r="V3198" t="str">
        <f t="shared" si="713"/>
        <v>FY Q1</v>
      </c>
    </row>
    <row r="3199" spans="1:22" x14ac:dyDescent="0.3">
      <c r="A3199" s="18">
        <v>44737</v>
      </c>
      <c r="B3199" t="s">
        <v>851</v>
      </c>
      <c r="C3199" t="s">
        <v>117</v>
      </c>
      <c r="D3199" t="s">
        <v>4247</v>
      </c>
      <c r="E3199">
        <v>169939294170</v>
      </c>
      <c r="F3199" t="s">
        <v>16</v>
      </c>
      <c r="G3199" t="s">
        <v>71</v>
      </c>
      <c r="H3199">
        <v>12172</v>
      </c>
      <c r="I3199" s="2">
        <f t="shared" si="700"/>
        <v>2022</v>
      </c>
      <c r="J3199" s="2" t="str">
        <f t="shared" si="701"/>
        <v>June</v>
      </c>
      <c r="K3199" s="2">
        <f t="shared" si="702"/>
        <v>6</v>
      </c>
      <c r="L3199" s="2" t="str">
        <f t="shared" si="703"/>
        <v>Saturday</v>
      </c>
      <c r="M3199" s="2">
        <f t="shared" si="704"/>
        <v>26</v>
      </c>
      <c r="N3199" s="3">
        <f t="shared" si="705"/>
        <v>12172</v>
      </c>
      <c r="O3199" s="3">
        <f t="shared" si="706"/>
        <v>0</v>
      </c>
      <c r="P3199" t="str">
        <f t="shared" si="707"/>
        <v>25-Jun</v>
      </c>
      <c r="Q3199" s="9">
        <f t="shared" si="708"/>
        <v>0.76458333333333328</v>
      </c>
      <c r="R3199" t="str">
        <f t="shared" si="709"/>
        <v>Evening</v>
      </c>
      <c r="S3199" s="2">
        <f t="shared" si="710"/>
        <v>25</v>
      </c>
      <c r="T3199" t="str">
        <f t="shared" si="711"/>
        <v>Others</v>
      </c>
      <c r="U3199">
        <f t="shared" si="712"/>
        <v>18</v>
      </c>
      <c r="V3199" t="str">
        <f t="shared" si="713"/>
        <v>FY Q1</v>
      </c>
    </row>
    <row r="3200" spans="1:22" x14ac:dyDescent="0.3">
      <c r="A3200" s="18">
        <v>44737</v>
      </c>
      <c r="B3200" t="s">
        <v>1880</v>
      </c>
      <c r="C3200" t="s">
        <v>160</v>
      </c>
      <c r="D3200" t="s">
        <v>4248</v>
      </c>
      <c r="E3200">
        <v>127246016180</v>
      </c>
      <c r="F3200" t="s">
        <v>15</v>
      </c>
      <c r="G3200" t="s">
        <v>67</v>
      </c>
      <c r="H3200">
        <v>5023</v>
      </c>
      <c r="I3200" s="2">
        <f t="shared" si="700"/>
        <v>2022</v>
      </c>
      <c r="J3200" s="2" t="str">
        <f t="shared" si="701"/>
        <v>June</v>
      </c>
      <c r="K3200" s="2">
        <f t="shared" si="702"/>
        <v>6</v>
      </c>
      <c r="L3200" s="2" t="str">
        <f t="shared" si="703"/>
        <v>Saturday</v>
      </c>
      <c r="M3200" s="2">
        <f t="shared" si="704"/>
        <v>26</v>
      </c>
      <c r="N3200" s="3">
        <f t="shared" si="705"/>
        <v>0</v>
      </c>
      <c r="O3200" s="3">
        <f t="shared" si="706"/>
        <v>5023</v>
      </c>
      <c r="P3200" t="str">
        <f t="shared" si="707"/>
        <v>25-Jun</v>
      </c>
      <c r="Q3200" s="9">
        <f t="shared" si="708"/>
        <v>0.81874999999999998</v>
      </c>
      <c r="R3200" t="str">
        <f t="shared" si="709"/>
        <v>Evening</v>
      </c>
      <c r="S3200" s="2">
        <f t="shared" si="710"/>
        <v>25</v>
      </c>
      <c r="T3200" t="str">
        <f t="shared" si="711"/>
        <v>Shopping</v>
      </c>
      <c r="U3200">
        <f t="shared" si="712"/>
        <v>19</v>
      </c>
      <c r="V3200" t="str">
        <f t="shared" si="713"/>
        <v>FY Q1</v>
      </c>
    </row>
    <row r="3201" spans="1:22" x14ac:dyDescent="0.3">
      <c r="A3201" s="18">
        <v>44737</v>
      </c>
      <c r="B3201" t="s">
        <v>324</v>
      </c>
      <c r="C3201" t="s">
        <v>117</v>
      </c>
      <c r="D3201" t="s">
        <v>4249</v>
      </c>
      <c r="E3201">
        <v>523238007883</v>
      </c>
      <c r="F3201" t="s">
        <v>16</v>
      </c>
      <c r="G3201" t="s">
        <v>71</v>
      </c>
      <c r="H3201">
        <v>8671</v>
      </c>
      <c r="I3201" s="2">
        <f t="shared" si="700"/>
        <v>2022</v>
      </c>
      <c r="J3201" s="2" t="str">
        <f t="shared" si="701"/>
        <v>June</v>
      </c>
      <c r="K3201" s="2">
        <f t="shared" si="702"/>
        <v>6</v>
      </c>
      <c r="L3201" s="2" t="str">
        <f t="shared" si="703"/>
        <v>Saturday</v>
      </c>
      <c r="M3201" s="2">
        <f t="shared" si="704"/>
        <v>26</v>
      </c>
      <c r="N3201" s="3">
        <f t="shared" si="705"/>
        <v>8671</v>
      </c>
      <c r="O3201" s="3">
        <f t="shared" si="706"/>
        <v>0</v>
      </c>
      <c r="P3201" t="str">
        <f t="shared" si="707"/>
        <v>25-Jun</v>
      </c>
      <c r="Q3201" s="9">
        <f t="shared" si="708"/>
        <v>0.82222222222222219</v>
      </c>
      <c r="R3201" t="str">
        <f t="shared" si="709"/>
        <v>Evening</v>
      </c>
      <c r="S3201" s="2">
        <f t="shared" si="710"/>
        <v>25</v>
      </c>
      <c r="T3201" t="str">
        <f t="shared" si="711"/>
        <v>Others</v>
      </c>
      <c r="U3201">
        <f t="shared" si="712"/>
        <v>19</v>
      </c>
      <c r="V3201" t="str">
        <f t="shared" si="713"/>
        <v>FY Q1</v>
      </c>
    </row>
    <row r="3202" spans="1:22" x14ac:dyDescent="0.3">
      <c r="A3202" s="18">
        <v>44738</v>
      </c>
      <c r="B3202" t="s">
        <v>385</v>
      </c>
      <c r="C3202" t="s">
        <v>101</v>
      </c>
      <c r="D3202" t="s">
        <v>4250</v>
      </c>
      <c r="E3202">
        <v>510744296994</v>
      </c>
      <c r="F3202" t="s">
        <v>15</v>
      </c>
      <c r="G3202" t="s">
        <v>67</v>
      </c>
      <c r="H3202">
        <v>6428</v>
      </c>
      <c r="I3202" s="2">
        <f t="shared" si="700"/>
        <v>2022</v>
      </c>
      <c r="J3202" s="2" t="str">
        <f t="shared" si="701"/>
        <v>June</v>
      </c>
      <c r="K3202" s="2">
        <f t="shared" si="702"/>
        <v>6</v>
      </c>
      <c r="L3202" s="2" t="str">
        <f t="shared" si="703"/>
        <v>Sunday</v>
      </c>
      <c r="M3202" s="2">
        <f t="shared" si="704"/>
        <v>27</v>
      </c>
      <c r="N3202" s="3">
        <f t="shared" si="705"/>
        <v>0</v>
      </c>
      <c r="O3202" s="3">
        <f t="shared" si="706"/>
        <v>6428</v>
      </c>
      <c r="P3202" t="str">
        <f t="shared" si="707"/>
        <v>26-Jun</v>
      </c>
      <c r="Q3202" s="9">
        <f t="shared" si="708"/>
        <v>0.32083333333333336</v>
      </c>
      <c r="R3202" t="str">
        <f t="shared" si="709"/>
        <v>Morning</v>
      </c>
      <c r="S3202" s="2">
        <f t="shared" si="710"/>
        <v>26</v>
      </c>
      <c r="T3202" t="str">
        <f t="shared" si="711"/>
        <v>Recharge</v>
      </c>
      <c r="U3202">
        <f t="shared" si="712"/>
        <v>7</v>
      </c>
      <c r="V3202" t="str">
        <f t="shared" si="713"/>
        <v>FY Q1</v>
      </c>
    </row>
    <row r="3203" spans="1:22" x14ac:dyDescent="0.3">
      <c r="A3203" s="18">
        <v>44738</v>
      </c>
      <c r="B3203" t="s">
        <v>413</v>
      </c>
      <c r="C3203" t="s">
        <v>219</v>
      </c>
      <c r="D3203" t="s">
        <v>4251</v>
      </c>
      <c r="E3203">
        <v>352266215237</v>
      </c>
      <c r="F3203" t="s">
        <v>15</v>
      </c>
      <c r="G3203" t="s">
        <v>67</v>
      </c>
      <c r="H3203">
        <v>5212</v>
      </c>
      <c r="I3203" s="2">
        <f t="shared" si="700"/>
        <v>2022</v>
      </c>
      <c r="J3203" s="2" t="str">
        <f t="shared" si="701"/>
        <v>June</v>
      </c>
      <c r="K3203" s="2">
        <f t="shared" si="702"/>
        <v>6</v>
      </c>
      <c r="L3203" s="2" t="str">
        <f t="shared" si="703"/>
        <v>Sunday</v>
      </c>
      <c r="M3203" s="2">
        <f t="shared" si="704"/>
        <v>27</v>
      </c>
      <c r="N3203" s="3">
        <f t="shared" si="705"/>
        <v>0</v>
      </c>
      <c r="O3203" s="3">
        <f t="shared" si="706"/>
        <v>5212</v>
      </c>
      <c r="P3203" t="str">
        <f t="shared" si="707"/>
        <v>26-Jun</v>
      </c>
      <c r="Q3203" s="9">
        <f t="shared" si="708"/>
        <v>0.66874999999999996</v>
      </c>
      <c r="R3203" t="str">
        <f t="shared" si="709"/>
        <v>Afternoon</v>
      </c>
      <c r="S3203" s="2">
        <f t="shared" si="710"/>
        <v>26</v>
      </c>
      <c r="T3203" t="str">
        <f t="shared" si="711"/>
        <v>UPI Transfer</v>
      </c>
      <c r="U3203">
        <f t="shared" si="712"/>
        <v>16</v>
      </c>
      <c r="V3203" t="str">
        <f t="shared" si="713"/>
        <v>FY Q1</v>
      </c>
    </row>
    <row r="3204" spans="1:22" x14ac:dyDescent="0.3">
      <c r="A3204" s="18">
        <v>44738</v>
      </c>
      <c r="B3204" t="s">
        <v>582</v>
      </c>
      <c r="C3204" t="s">
        <v>251</v>
      </c>
      <c r="D3204" t="s">
        <v>4252</v>
      </c>
      <c r="E3204">
        <v>104750856238</v>
      </c>
      <c r="F3204" t="s">
        <v>15</v>
      </c>
      <c r="G3204" t="s">
        <v>71</v>
      </c>
      <c r="H3204">
        <v>5252</v>
      </c>
      <c r="I3204" s="2">
        <f t="shared" si="700"/>
        <v>2022</v>
      </c>
      <c r="J3204" s="2" t="str">
        <f t="shared" si="701"/>
        <v>June</v>
      </c>
      <c r="K3204" s="2">
        <f t="shared" si="702"/>
        <v>6</v>
      </c>
      <c r="L3204" s="2" t="str">
        <f t="shared" si="703"/>
        <v>Sunday</v>
      </c>
      <c r="M3204" s="2">
        <f t="shared" si="704"/>
        <v>27</v>
      </c>
      <c r="N3204" s="3">
        <f t="shared" si="705"/>
        <v>0</v>
      </c>
      <c r="O3204" s="3">
        <f t="shared" si="706"/>
        <v>5252</v>
      </c>
      <c r="P3204" t="str">
        <f t="shared" si="707"/>
        <v>26-Jun</v>
      </c>
      <c r="Q3204" s="9">
        <f t="shared" si="708"/>
        <v>0.74930555555555556</v>
      </c>
      <c r="R3204" t="str">
        <f t="shared" si="709"/>
        <v>Evening</v>
      </c>
      <c r="S3204" s="2">
        <f t="shared" si="710"/>
        <v>26</v>
      </c>
      <c r="T3204" t="str">
        <f t="shared" si="711"/>
        <v>UPI Transfer</v>
      </c>
      <c r="U3204">
        <f t="shared" si="712"/>
        <v>17</v>
      </c>
      <c r="V3204" t="str">
        <f t="shared" si="713"/>
        <v>FY Q1</v>
      </c>
    </row>
    <row r="3205" spans="1:22" x14ac:dyDescent="0.3">
      <c r="A3205" s="18">
        <v>44738</v>
      </c>
      <c r="B3205" t="s">
        <v>266</v>
      </c>
      <c r="C3205" t="s">
        <v>65</v>
      </c>
      <c r="D3205" t="s">
        <v>4253</v>
      </c>
      <c r="E3205">
        <v>251465760284</v>
      </c>
      <c r="F3205" t="s">
        <v>16</v>
      </c>
      <c r="G3205" t="s">
        <v>71</v>
      </c>
      <c r="H3205">
        <v>15650</v>
      </c>
      <c r="I3205" s="2">
        <f t="shared" si="700"/>
        <v>2022</v>
      </c>
      <c r="J3205" s="2" t="str">
        <f t="shared" si="701"/>
        <v>June</v>
      </c>
      <c r="K3205" s="2">
        <f t="shared" si="702"/>
        <v>6</v>
      </c>
      <c r="L3205" s="2" t="str">
        <f t="shared" si="703"/>
        <v>Sunday</v>
      </c>
      <c r="M3205" s="2">
        <f t="shared" si="704"/>
        <v>27</v>
      </c>
      <c r="N3205" s="3">
        <f t="shared" si="705"/>
        <v>15650</v>
      </c>
      <c r="O3205" s="3">
        <f t="shared" si="706"/>
        <v>0</v>
      </c>
      <c r="P3205" t="str">
        <f t="shared" si="707"/>
        <v>26-Jun</v>
      </c>
      <c r="Q3205" s="9">
        <f t="shared" si="708"/>
        <v>0.88124999999999998</v>
      </c>
      <c r="R3205" t="str">
        <f t="shared" si="709"/>
        <v>Night</v>
      </c>
      <c r="S3205" s="2">
        <f t="shared" si="710"/>
        <v>26</v>
      </c>
      <c r="T3205" t="str">
        <f t="shared" si="711"/>
        <v>Others</v>
      </c>
      <c r="U3205">
        <f t="shared" si="712"/>
        <v>21</v>
      </c>
      <c r="V3205" t="str">
        <f t="shared" si="713"/>
        <v>FY Q1</v>
      </c>
    </row>
    <row r="3206" spans="1:22" x14ac:dyDescent="0.3">
      <c r="A3206" s="18">
        <v>44739</v>
      </c>
      <c r="B3206" t="s">
        <v>944</v>
      </c>
      <c r="C3206" t="s">
        <v>189</v>
      </c>
      <c r="D3206" t="s">
        <v>4254</v>
      </c>
      <c r="E3206">
        <v>873440522418</v>
      </c>
      <c r="F3206" t="s">
        <v>16</v>
      </c>
      <c r="G3206" t="s">
        <v>71</v>
      </c>
      <c r="H3206">
        <v>23029</v>
      </c>
      <c r="I3206" s="2">
        <f t="shared" si="700"/>
        <v>2022</v>
      </c>
      <c r="J3206" s="2" t="str">
        <f t="shared" si="701"/>
        <v>June</v>
      </c>
      <c r="K3206" s="2">
        <f t="shared" si="702"/>
        <v>6</v>
      </c>
      <c r="L3206" s="2" t="str">
        <f t="shared" si="703"/>
        <v>Monday</v>
      </c>
      <c r="M3206" s="2">
        <f t="shared" si="704"/>
        <v>27</v>
      </c>
      <c r="N3206" s="3">
        <f t="shared" si="705"/>
        <v>23029</v>
      </c>
      <c r="O3206" s="3">
        <f t="shared" si="706"/>
        <v>0</v>
      </c>
      <c r="P3206" t="str">
        <f t="shared" si="707"/>
        <v>27-Jun</v>
      </c>
      <c r="Q3206" s="9">
        <f t="shared" si="708"/>
        <v>0.48125000000000001</v>
      </c>
      <c r="R3206" t="str">
        <f t="shared" si="709"/>
        <v>Morning</v>
      </c>
      <c r="S3206" s="2">
        <f t="shared" si="710"/>
        <v>27</v>
      </c>
      <c r="T3206" t="str">
        <f t="shared" si="711"/>
        <v>Others</v>
      </c>
      <c r="U3206">
        <f t="shared" si="712"/>
        <v>11</v>
      </c>
      <c r="V3206" t="str">
        <f t="shared" si="713"/>
        <v>FY Q1</v>
      </c>
    </row>
    <row r="3207" spans="1:22" x14ac:dyDescent="0.3">
      <c r="A3207" s="18">
        <v>44739</v>
      </c>
      <c r="B3207" t="s">
        <v>1743</v>
      </c>
      <c r="C3207" t="s">
        <v>131</v>
      </c>
      <c r="D3207" t="s">
        <v>4255</v>
      </c>
      <c r="E3207">
        <v>508210173569</v>
      </c>
      <c r="F3207" t="s">
        <v>16</v>
      </c>
      <c r="G3207" t="s">
        <v>71</v>
      </c>
      <c r="H3207">
        <v>3272</v>
      </c>
      <c r="I3207" s="2">
        <f t="shared" si="700"/>
        <v>2022</v>
      </c>
      <c r="J3207" s="2" t="str">
        <f t="shared" si="701"/>
        <v>June</v>
      </c>
      <c r="K3207" s="2">
        <f t="shared" si="702"/>
        <v>6</v>
      </c>
      <c r="L3207" s="2" t="str">
        <f t="shared" si="703"/>
        <v>Monday</v>
      </c>
      <c r="M3207" s="2">
        <f t="shared" si="704"/>
        <v>27</v>
      </c>
      <c r="N3207" s="3">
        <f t="shared" si="705"/>
        <v>3272</v>
      </c>
      <c r="O3207" s="3">
        <f t="shared" si="706"/>
        <v>0</v>
      </c>
      <c r="P3207" t="str">
        <f t="shared" si="707"/>
        <v>27-Jun</v>
      </c>
      <c r="Q3207" s="9">
        <f t="shared" si="708"/>
        <v>0.65972222222222221</v>
      </c>
      <c r="R3207" t="str">
        <f t="shared" si="709"/>
        <v>Afternoon</v>
      </c>
      <c r="S3207" s="2">
        <f t="shared" si="710"/>
        <v>27</v>
      </c>
      <c r="T3207" t="str">
        <f t="shared" si="711"/>
        <v>Others</v>
      </c>
      <c r="U3207">
        <f t="shared" si="712"/>
        <v>15</v>
      </c>
      <c r="V3207" t="str">
        <f t="shared" si="713"/>
        <v>FY Q1</v>
      </c>
    </row>
    <row r="3208" spans="1:22" x14ac:dyDescent="0.3">
      <c r="A3208" s="18">
        <v>44739</v>
      </c>
      <c r="B3208" t="s">
        <v>1390</v>
      </c>
      <c r="C3208" t="s">
        <v>92</v>
      </c>
      <c r="D3208" t="s">
        <v>4256</v>
      </c>
      <c r="E3208">
        <v>404253153849</v>
      </c>
      <c r="F3208" t="s">
        <v>15</v>
      </c>
      <c r="G3208" t="s">
        <v>67</v>
      </c>
      <c r="H3208">
        <v>2850</v>
      </c>
      <c r="I3208" s="2">
        <f t="shared" si="700"/>
        <v>2022</v>
      </c>
      <c r="J3208" s="2" t="str">
        <f t="shared" si="701"/>
        <v>June</v>
      </c>
      <c r="K3208" s="2">
        <f t="shared" si="702"/>
        <v>6</v>
      </c>
      <c r="L3208" s="2" t="str">
        <f t="shared" si="703"/>
        <v>Monday</v>
      </c>
      <c r="M3208" s="2">
        <f t="shared" si="704"/>
        <v>27</v>
      </c>
      <c r="N3208" s="3">
        <f t="shared" si="705"/>
        <v>0</v>
      </c>
      <c r="O3208" s="3">
        <f t="shared" si="706"/>
        <v>2850</v>
      </c>
      <c r="P3208" t="str">
        <f t="shared" si="707"/>
        <v>27-Jun</v>
      </c>
      <c r="Q3208" s="9">
        <f t="shared" si="708"/>
        <v>0.72569444444444442</v>
      </c>
      <c r="R3208" t="str">
        <f t="shared" si="709"/>
        <v>Evening</v>
      </c>
      <c r="S3208" s="2">
        <f t="shared" si="710"/>
        <v>27</v>
      </c>
      <c r="T3208" t="str">
        <f t="shared" si="711"/>
        <v>UPI Transfer</v>
      </c>
      <c r="U3208">
        <f t="shared" si="712"/>
        <v>17</v>
      </c>
      <c r="V3208" t="str">
        <f t="shared" si="713"/>
        <v>FY Q1</v>
      </c>
    </row>
    <row r="3209" spans="1:22" x14ac:dyDescent="0.3">
      <c r="A3209" s="18">
        <v>44739</v>
      </c>
      <c r="B3209" t="s">
        <v>1544</v>
      </c>
      <c r="C3209" t="s">
        <v>69</v>
      </c>
      <c r="D3209" t="s">
        <v>4257</v>
      </c>
      <c r="E3209">
        <v>578164844671</v>
      </c>
      <c r="F3209" t="s">
        <v>16</v>
      </c>
      <c r="G3209" t="s">
        <v>67</v>
      </c>
      <c r="H3209">
        <v>7414</v>
      </c>
      <c r="I3209" s="2">
        <f t="shared" si="700"/>
        <v>2022</v>
      </c>
      <c r="J3209" s="2" t="str">
        <f t="shared" si="701"/>
        <v>June</v>
      </c>
      <c r="K3209" s="2">
        <f t="shared" si="702"/>
        <v>6</v>
      </c>
      <c r="L3209" s="2" t="str">
        <f t="shared" si="703"/>
        <v>Monday</v>
      </c>
      <c r="M3209" s="2">
        <f t="shared" si="704"/>
        <v>27</v>
      </c>
      <c r="N3209" s="3">
        <f t="shared" si="705"/>
        <v>7414</v>
      </c>
      <c r="O3209" s="3">
        <f t="shared" si="706"/>
        <v>0</v>
      </c>
      <c r="P3209" t="str">
        <f t="shared" si="707"/>
        <v>27-Jun</v>
      </c>
      <c r="Q3209" s="9">
        <f t="shared" si="708"/>
        <v>0.75138888888888888</v>
      </c>
      <c r="R3209" t="str">
        <f t="shared" si="709"/>
        <v>Evening</v>
      </c>
      <c r="S3209" s="2">
        <f t="shared" si="710"/>
        <v>27</v>
      </c>
      <c r="T3209" t="str">
        <f t="shared" si="711"/>
        <v>Others</v>
      </c>
      <c r="U3209">
        <f t="shared" si="712"/>
        <v>18</v>
      </c>
      <c r="V3209" t="str">
        <f t="shared" si="713"/>
        <v>FY Q1</v>
      </c>
    </row>
    <row r="3210" spans="1:22" x14ac:dyDescent="0.3">
      <c r="A3210" s="18">
        <v>44739</v>
      </c>
      <c r="B3210" t="s">
        <v>1144</v>
      </c>
      <c r="C3210" t="s">
        <v>125</v>
      </c>
      <c r="D3210" t="s">
        <v>4258</v>
      </c>
      <c r="E3210">
        <v>903249724814</v>
      </c>
      <c r="F3210" t="s">
        <v>15</v>
      </c>
      <c r="G3210" t="s">
        <v>67</v>
      </c>
      <c r="H3210">
        <v>1163</v>
      </c>
      <c r="I3210" s="2">
        <f t="shared" si="700"/>
        <v>2022</v>
      </c>
      <c r="J3210" s="2" t="str">
        <f t="shared" si="701"/>
        <v>June</v>
      </c>
      <c r="K3210" s="2">
        <f t="shared" si="702"/>
        <v>6</v>
      </c>
      <c r="L3210" s="2" t="str">
        <f t="shared" si="703"/>
        <v>Monday</v>
      </c>
      <c r="M3210" s="2">
        <f t="shared" si="704"/>
        <v>27</v>
      </c>
      <c r="N3210" s="3">
        <f t="shared" si="705"/>
        <v>0</v>
      </c>
      <c r="O3210" s="3">
        <f t="shared" si="706"/>
        <v>1163</v>
      </c>
      <c r="P3210" t="str">
        <f t="shared" si="707"/>
        <v>27-Jun</v>
      </c>
      <c r="Q3210" s="9">
        <f t="shared" si="708"/>
        <v>0.81666666666666665</v>
      </c>
      <c r="R3210" t="str">
        <f t="shared" si="709"/>
        <v>Evening</v>
      </c>
      <c r="S3210" s="2">
        <f t="shared" si="710"/>
        <v>27</v>
      </c>
      <c r="T3210" t="str">
        <f t="shared" si="711"/>
        <v>UPI Transfer</v>
      </c>
      <c r="U3210">
        <f t="shared" si="712"/>
        <v>19</v>
      </c>
      <c r="V3210" t="str">
        <f t="shared" si="713"/>
        <v>FY Q1</v>
      </c>
    </row>
    <row r="3211" spans="1:22" x14ac:dyDescent="0.3">
      <c r="A3211" s="18">
        <v>44740</v>
      </c>
      <c r="B3211" t="s">
        <v>1821</v>
      </c>
      <c r="C3211" t="s">
        <v>73</v>
      </c>
      <c r="D3211" t="s">
        <v>4259</v>
      </c>
      <c r="E3211">
        <v>505437080223</v>
      </c>
      <c r="F3211" t="s">
        <v>16</v>
      </c>
      <c r="G3211" t="s">
        <v>71</v>
      </c>
      <c r="H3211">
        <v>3705</v>
      </c>
      <c r="I3211" s="2">
        <f t="shared" si="700"/>
        <v>2022</v>
      </c>
      <c r="J3211" s="2" t="str">
        <f t="shared" si="701"/>
        <v>June</v>
      </c>
      <c r="K3211" s="2">
        <f t="shared" si="702"/>
        <v>6</v>
      </c>
      <c r="L3211" s="2" t="str">
        <f t="shared" si="703"/>
        <v>Tuesday</v>
      </c>
      <c r="M3211" s="2">
        <f t="shared" si="704"/>
        <v>27</v>
      </c>
      <c r="N3211" s="3">
        <f t="shared" si="705"/>
        <v>3705</v>
      </c>
      <c r="O3211" s="3">
        <f t="shared" si="706"/>
        <v>0</v>
      </c>
      <c r="P3211" t="str">
        <f t="shared" si="707"/>
        <v>28-Jun</v>
      </c>
      <c r="Q3211" s="9">
        <f t="shared" si="708"/>
        <v>0.53819444444444442</v>
      </c>
      <c r="R3211" t="str">
        <f t="shared" si="709"/>
        <v>Afternoon</v>
      </c>
      <c r="S3211" s="2">
        <f t="shared" si="710"/>
        <v>28</v>
      </c>
      <c r="T3211" t="str">
        <f t="shared" si="711"/>
        <v>Others</v>
      </c>
      <c r="U3211">
        <f t="shared" si="712"/>
        <v>12</v>
      </c>
      <c r="V3211" t="str">
        <f t="shared" si="713"/>
        <v>FY Q1</v>
      </c>
    </row>
    <row r="3212" spans="1:22" x14ac:dyDescent="0.3">
      <c r="A3212" s="18">
        <v>44740</v>
      </c>
      <c r="B3212" t="s">
        <v>2400</v>
      </c>
      <c r="C3212" t="s">
        <v>131</v>
      </c>
      <c r="D3212" t="s">
        <v>4260</v>
      </c>
      <c r="E3212">
        <v>375977990478</v>
      </c>
      <c r="F3212" t="s">
        <v>16</v>
      </c>
      <c r="G3212" t="s">
        <v>67</v>
      </c>
      <c r="H3212">
        <v>3852</v>
      </c>
      <c r="I3212" s="2">
        <f t="shared" si="700"/>
        <v>2022</v>
      </c>
      <c r="J3212" s="2" t="str">
        <f t="shared" si="701"/>
        <v>June</v>
      </c>
      <c r="K3212" s="2">
        <f t="shared" si="702"/>
        <v>6</v>
      </c>
      <c r="L3212" s="2" t="str">
        <f t="shared" si="703"/>
        <v>Tuesday</v>
      </c>
      <c r="M3212" s="2">
        <f t="shared" si="704"/>
        <v>27</v>
      </c>
      <c r="N3212" s="3">
        <f t="shared" si="705"/>
        <v>3852</v>
      </c>
      <c r="O3212" s="3">
        <f t="shared" si="706"/>
        <v>0</v>
      </c>
      <c r="P3212" t="str">
        <f t="shared" si="707"/>
        <v>28-Jun</v>
      </c>
      <c r="Q3212" s="9">
        <f t="shared" si="708"/>
        <v>0.6</v>
      </c>
      <c r="R3212" t="str">
        <f t="shared" si="709"/>
        <v>Afternoon</v>
      </c>
      <c r="S3212" s="2">
        <f t="shared" si="710"/>
        <v>28</v>
      </c>
      <c r="T3212" t="str">
        <f t="shared" si="711"/>
        <v>Others</v>
      </c>
      <c r="U3212">
        <f t="shared" si="712"/>
        <v>14</v>
      </c>
      <c r="V3212" t="str">
        <f t="shared" si="713"/>
        <v>FY Q1</v>
      </c>
    </row>
    <row r="3213" spans="1:22" x14ac:dyDescent="0.3">
      <c r="A3213" s="18">
        <v>44740</v>
      </c>
      <c r="B3213" t="s">
        <v>891</v>
      </c>
      <c r="C3213" t="s">
        <v>134</v>
      </c>
      <c r="D3213" t="s">
        <v>4261</v>
      </c>
      <c r="E3213">
        <v>223231344509</v>
      </c>
      <c r="F3213" t="s">
        <v>15</v>
      </c>
      <c r="G3213" t="s">
        <v>67</v>
      </c>
      <c r="H3213">
        <v>4562</v>
      </c>
      <c r="I3213" s="2">
        <f t="shared" si="700"/>
        <v>2022</v>
      </c>
      <c r="J3213" s="2" t="str">
        <f t="shared" si="701"/>
        <v>June</v>
      </c>
      <c r="K3213" s="2">
        <f t="shared" si="702"/>
        <v>6</v>
      </c>
      <c r="L3213" s="2" t="str">
        <f t="shared" si="703"/>
        <v>Tuesday</v>
      </c>
      <c r="M3213" s="2">
        <f t="shared" si="704"/>
        <v>27</v>
      </c>
      <c r="N3213" s="3">
        <f t="shared" si="705"/>
        <v>0</v>
      </c>
      <c r="O3213" s="3">
        <f t="shared" si="706"/>
        <v>4562</v>
      </c>
      <c r="P3213" t="str">
        <f t="shared" si="707"/>
        <v>28-Jun</v>
      </c>
      <c r="Q3213" s="9">
        <f t="shared" si="708"/>
        <v>0.66041666666666665</v>
      </c>
      <c r="R3213" t="str">
        <f t="shared" si="709"/>
        <v>Afternoon</v>
      </c>
      <c r="S3213" s="2">
        <f t="shared" si="710"/>
        <v>28</v>
      </c>
      <c r="T3213" t="str">
        <f t="shared" si="711"/>
        <v>UPI Transfer</v>
      </c>
      <c r="U3213">
        <f t="shared" si="712"/>
        <v>15</v>
      </c>
      <c r="V3213" t="str">
        <f t="shared" si="713"/>
        <v>FY Q1</v>
      </c>
    </row>
    <row r="3214" spans="1:22" x14ac:dyDescent="0.3">
      <c r="A3214" s="18">
        <v>44740</v>
      </c>
      <c r="B3214" t="s">
        <v>686</v>
      </c>
      <c r="C3214" t="s">
        <v>79</v>
      </c>
      <c r="D3214" t="s">
        <v>4262</v>
      </c>
      <c r="E3214">
        <v>177733684739</v>
      </c>
      <c r="F3214" t="s">
        <v>16</v>
      </c>
      <c r="G3214" t="s">
        <v>67</v>
      </c>
      <c r="H3214">
        <v>24405</v>
      </c>
      <c r="I3214" s="2">
        <f t="shared" si="700"/>
        <v>2022</v>
      </c>
      <c r="J3214" s="2" t="str">
        <f t="shared" si="701"/>
        <v>June</v>
      </c>
      <c r="K3214" s="2">
        <f t="shared" si="702"/>
        <v>6</v>
      </c>
      <c r="L3214" s="2" t="str">
        <f t="shared" si="703"/>
        <v>Tuesday</v>
      </c>
      <c r="M3214" s="2">
        <f t="shared" si="704"/>
        <v>27</v>
      </c>
      <c r="N3214" s="3">
        <f t="shared" si="705"/>
        <v>24405</v>
      </c>
      <c r="O3214" s="3">
        <f t="shared" si="706"/>
        <v>0</v>
      </c>
      <c r="P3214" t="str">
        <f t="shared" si="707"/>
        <v>28-Jun</v>
      </c>
      <c r="Q3214" s="9">
        <f t="shared" si="708"/>
        <v>0.69166666666666665</v>
      </c>
      <c r="R3214" t="str">
        <f t="shared" si="709"/>
        <v>Afternoon</v>
      </c>
      <c r="S3214" s="2">
        <f t="shared" si="710"/>
        <v>28</v>
      </c>
      <c r="T3214" t="str">
        <f t="shared" si="711"/>
        <v>Others</v>
      </c>
      <c r="U3214">
        <f t="shared" si="712"/>
        <v>16</v>
      </c>
      <c r="V3214" t="str">
        <f t="shared" si="713"/>
        <v>FY Q1</v>
      </c>
    </row>
    <row r="3215" spans="1:22" x14ac:dyDescent="0.3">
      <c r="A3215" s="18">
        <v>44740</v>
      </c>
      <c r="B3215" t="s">
        <v>1258</v>
      </c>
      <c r="C3215" t="s">
        <v>291</v>
      </c>
      <c r="D3215" t="s">
        <v>4263</v>
      </c>
      <c r="E3215">
        <v>384801835846</v>
      </c>
      <c r="F3215" t="s">
        <v>16</v>
      </c>
      <c r="G3215" t="s">
        <v>71</v>
      </c>
      <c r="H3215">
        <v>12758</v>
      </c>
      <c r="I3215" s="2">
        <f t="shared" si="700"/>
        <v>2022</v>
      </c>
      <c r="J3215" s="2" t="str">
        <f t="shared" si="701"/>
        <v>June</v>
      </c>
      <c r="K3215" s="2">
        <f t="shared" si="702"/>
        <v>6</v>
      </c>
      <c r="L3215" s="2" t="str">
        <f t="shared" si="703"/>
        <v>Tuesday</v>
      </c>
      <c r="M3215" s="2">
        <f t="shared" si="704"/>
        <v>27</v>
      </c>
      <c r="N3215" s="3">
        <f t="shared" si="705"/>
        <v>12758</v>
      </c>
      <c r="O3215" s="3">
        <f t="shared" si="706"/>
        <v>0</v>
      </c>
      <c r="P3215" t="str">
        <f t="shared" si="707"/>
        <v>28-Jun</v>
      </c>
      <c r="Q3215" s="9">
        <f t="shared" si="708"/>
        <v>0.75624999999999998</v>
      </c>
      <c r="R3215" t="str">
        <f t="shared" si="709"/>
        <v>Evening</v>
      </c>
      <c r="S3215" s="2">
        <f t="shared" si="710"/>
        <v>28</v>
      </c>
      <c r="T3215" t="str">
        <f t="shared" si="711"/>
        <v>Others</v>
      </c>
      <c r="U3215">
        <f t="shared" si="712"/>
        <v>18</v>
      </c>
      <c r="V3215" t="str">
        <f t="shared" si="713"/>
        <v>FY Q1</v>
      </c>
    </row>
    <row r="3216" spans="1:22" x14ac:dyDescent="0.3">
      <c r="A3216" s="18">
        <v>44740</v>
      </c>
      <c r="B3216" t="s">
        <v>1348</v>
      </c>
      <c r="C3216" t="s">
        <v>797</v>
      </c>
      <c r="D3216" t="s">
        <v>4264</v>
      </c>
      <c r="E3216">
        <v>560628483694</v>
      </c>
      <c r="F3216" t="s">
        <v>15</v>
      </c>
      <c r="G3216" t="s">
        <v>67</v>
      </c>
      <c r="H3216">
        <v>7329</v>
      </c>
      <c r="I3216" s="2">
        <f t="shared" si="700"/>
        <v>2022</v>
      </c>
      <c r="J3216" s="2" t="str">
        <f t="shared" si="701"/>
        <v>June</v>
      </c>
      <c r="K3216" s="2">
        <f t="shared" si="702"/>
        <v>6</v>
      </c>
      <c r="L3216" s="2" t="str">
        <f t="shared" si="703"/>
        <v>Tuesday</v>
      </c>
      <c r="M3216" s="2">
        <f t="shared" si="704"/>
        <v>27</v>
      </c>
      <c r="N3216" s="3">
        <f t="shared" si="705"/>
        <v>0</v>
      </c>
      <c r="O3216" s="3">
        <f t="shared" si="706"/>
        <v>7329</v>
      </c>
      <c r="P3216" t="str">
        <f t="shared" si="707"/>
        <v>28-Jun</v>
      </c>
      <c r="Q3216" s="9">
        <f t="shared" si="708"/>
        <v>0.77083333333333337</v>
      </c>
      <c r="R3216" t="str">
        <f t="shared" si="709"/>
        <v>Evening</v>
      </c>
      <c r="S3216" s="2">
        <f t="shared" si="710"/>
        <v>28</v>
      </c>
      <c r="T3216" t="str">
        <f t="shared" si="711"/>
        <v>UPI Transfer</v>
      </c>
      <c r="U3216">
        <f t="shared" si="712"/>
        <v>18</v>
      </c>
      <c r="V3216" t="str">
        <f t="shared" si="713"/>
        <v>FY Q1</v>
      </c>
    </row>
    <row r="3217" spans="1:22" x14ac:dyDescent="0.3">
      <c r="A3217" s="18">
        <v>44740</v>
      </c>
      <c r="B3217" t="s">
        <v>1224</v>
      </c>
      <c r="C3217" t="s">
        <v>254</v>
      </c>
      <c r="D3217" t="s">
        <v>4265</v>
      </c>
      <c r="E3217">
        <v>223466474624</v>
      </c>
      <c r="F3217" t="s">
        <v>16</v>
      </c>
      <c r="G3217" t="s">
        <v>67</v>
      </c>
      <c r="H3217">
        <v>15032</v>
      </c>
      <c r="I3217" s="2">
        <f t="shared" si="700"/>
        <v>2022</v>
      </c>
      <c r="J3217" s="2" t="str">
        <f t="shared" si="701"/>
        <v>June</v>
      </c>
      <c r="K3217" s="2">
        <f t="shared" si="702"/>
        <v>6</v>
      </c>
      <c r="L3217" s="2" t="str">
        <f t="shared" si="703"/>
        <v>Tuesday</v>
      </c>
      <c r="M3217" s="2">
        <f t="shared" si="704"/>
        <v>27</v>
      </c>
      <c r="N3217" s="3">
        <f t="shared" si="705"/>
        <v>15032</v>
      </c>
      <c r="O3217" s="3">
        <f t="shared" si="706"/>
        <v>0</v>
      </c>
      <c r="P3217" t="str">
        <f t="shared" si="707"/>
        <v>28-Jun</v>
      </c>
      <c r="Q3217" s="9">
        <f t="shared" si="708"/>
        <v>0.7944444444444444</v>
      </c>
      <c r="R3217" t="str">
        <f t="shared" si="709"/>
        <v>Evening</v>
      </c>
      <c r="S3217" s="2">
        <f t="shared" si="710"/>
        <v>28</v>
      </c>
      <c r="T3217" t="str">
        <f t="shared" si="711"/>
        <v>Others</v>
      </c>
      <c r="U3217">
        <f t="shared" si="712"/>
        <v>19</v>
      </c>
      <c r="V3217" t="str">
        <f t="shared" si="713"/>
        <v>FY Q1</v>
      </c>
    </row>
    <row r="3218" spans="1:22" x14ac:dyDescent="0.3">
      <c r="A3218" s="18">
        <v>44740</v>
      </c>
      <c r="B3218" t="s">
        <v>2479</v>
      </c>
      <c r="C3218" t="s">
        <v>325</v>
      </c>
      <c r="D3218" t="s">
        <v>4266</v>
      </c>
      <c r="E3218">
        <v>896477418780</v>
      </c>
      <c r="F3218" t="s">
        <v>16</v>
      </c>
      <c r="G3218" t="s">
        <v>71</v>
      </c>
      <c r="H3218">
        <v>4891</v>
      </c>
      <c r="I3218" s="2">
        <f t="shared" si="700"/>
        <v>2022</v>
      </c>
      <c r="J3218" s="2" t="str">
        <f t="shared" si="701"/>
        <v>June</v>
      </c>
      <c r="K3218" s="2">
        <f t="shared" si="702"/>
        <v>6</v>
      </c>
      <c r="L3218" s="2" t="str">
        <f t="shared" si="703"/>
        <v>Tuesday</v>
      </c>
      <c r="M3218" s="2">
        <f t="shared" si="704"/>
        <v>27</v>
      </c>
      <c r="N3218" s="3">
        <f t="shared" si="705"/>
        <v>4891</v>
      </c>
      <c r="O3218" s="3">
        <f t="shared" si="706"/>
        <v>0</v>
      </c>
      <c r="P3218" t="str">
        <f t="shared" si="707"/>
        <v>28-Jun</v>
      </c>
      <c r="Q3218" s="9">
        <f t="shared" si="708"/>
        <v>0.9770833333333333</v>
      </c>
      <c r="R3218" t="str">
        <f t="shared" si="709"/>
        <v>Night</v>
      </c>
      <c r="S3218" s="2">
        <f t="shared" si="710"/>
        <v>28</v>
      </c>
      <c r="T3218" t="str">
        <f t="shared" si="711"/>
        <v>Others</v>
      </c>
      <c r="U3218">
        <f t="shared" si="712"/>
        <v>23</v>
      </c>
      <c r="V3218" t="str">
        <f t="shared" si="713"/>
        <v>FY Q1</v>
      </c>
    </row>
    <row r="3219" spans="1:22" x14ac:dyDescent="0.3">
      <c r="A3219" s="18">
        <v>44741</v>
      </c>
      <c r="B3219" t="s">
        <v>1298</v>
      </c>
      <c r="C3219" t="s">
        <v>319</v>
      </c>
      <c r="D3219" t="s">
        <v>4267</v>
      </c>
      <c r="E3219">
        <v>937141698037</v>
      </c>
      <c r="F3219" t="s">
        <v>15</v>
      </c>
      <c r="G3219" t="s">
        <v>71</v>
      </c>
      <c r="H3219">
        <v>9326</v>
      </c>
      <c r="I3219" s="2">
        <f t="shared" si="700"/>
        <v>2022</v>
      </c>
      <c r="J3219" s="2" t="str">
        <f t="shared" si="701"/>
        <v>June</v>
      </c>
      <c r="K3219" s="2">
        <f t="shared" si="702"/>
        <v>6</v>
      </c>
      <c r="L3219" s="2" t="str">
        <f t="shared" si="703"/>
        <v>Wednesday</v>
      </c>
      <c r="M3219" s="2">
        <f t="shared" si="704"/>
        <v>27</v>
      </c>
      <c r="N3219" s="3">
        <f t="shared" si="705"/>
        <v>0</v>
      </c>
      <c r="O3219" s="3">
        <f t="shared" si="706"/>
        <v>9326</v>
      </c>
      <c r="P3219" t="str">
        <f t="shared" si="707"/>
        <v>29-Jun</v>
      </c>
      <c r="Q3219" s="9">
        <f t="shared" si="708"/>
        <v>0.57847222222222228</v>
      </c>
      <c r="R3219" t="str">
        <f t="shared" si="709"/>
        <v>Afternoon</v>
      </c>
      <c r="S3219" s="2">
        <f t="shared" si="710"/>
        <v>29</v>
      </c>
      <c r="T3219" t="str">
        <f t="shared" si="711"/>
        <v>Recharge</v>
      </c>
      <c r="U3219">
        <f t="shared" si="712"/>
        <v>13</v>
      </c>
      <c r="V3219" t="str">
        <f t="shared" si="713"/>
        <v>FY Q1</v>
      </c>
    </row>
    <row r="3220" spans="1:22" x14ac:dyDescent="0.3">
      <c r="A3220" s="18">
        <v>44741</v>
      </c>
      <c r="B3220" t="s">
        <v>1230</v>
      </c>
      <c r="C3220" t="s">
        <v>222</v>
      </c>
      <c r="D3220" t="s">
        <v>4268</v>
      </c>
      <c r="E3220">
        <v>327077503316</v>
      </c>
      <c r="F3220" t="s">
        <v>15</v>
      </c>
      <c r="G3220" t="s">
        <v>71</v>
      </c>
      <c r="H3220">
        <v>5446</v>
      </c>
      <c r="I3220" s="2">
        <f t="shared" si="700"/>
        <v>2022</v>
      </c>
      <c r="J3220" s="2" t="str">
        <f t="shared" si="701"/>
        <v>June</v>
      </c>
      <c r="K3220" s="2">
        <f t="shared" si="702"/>
        <v>6</v>
      </c>
      <c r="L3220" s="2" t="str">
        <f t="shared" si="703"/>
        <v>Wednesday</v>
      </c>
      <c r="M3220" s="2">
        <f t="shared" si="704"/>
        <v>27</v>
      </c>
      <c r="N3220" s="3">
        <f t="shared" si="705"/>
        <v>0</v>
      </c>
      <c r="O3220" s="3">
        <f t="shared" si="706"/>
        <v>5446</v>
      </c>
      <c r="P3220" t="str">
        <f t="shared" si="707"/>
        <v>29-Jun</v>
      </c>
      <c r="Q3220" s="9">
        <f t="shared" si="708"/>
        <v>0.61805555555555558</v>
      </c>
      <c r="R3220" t="str">
        <f t="shared" si="709"/>
        <v>Afternoon</v>
      </c>
      <c r="S3220" s="2">
        <f t="shared" si="710"/>
        <v>29</v>
      </c>
      <c r="T3220" t="str">
        <f t="shared" si="711"/>
        <v>UPI Transfer</v>
      </c>
      <c r="U3220">
        <f t="shared" si="712"/>
        <v>14</v>
      </c>
      <c r="V3220" t="str">
        <f t="shared" si="713"/>
        <v>FY Q1</v>
      </c>
    </row>
    <row r="3221" spans="1:22" x14ac:dyDescent="0.3">
      <c r="A3221" s="18">
        <v>44741</v>
      </c>
      <c r="B3221" t="s">
        <v>4269</v>
      </c>
      <c r="C3221" t="s">
        <v>262</v>
      </c>
      <c r="D3221" t="s">
        <v>4270</v>
      </c>
      <c r="E3221">
        <v>121142593437</v>
      </c>
      <c r="F3221" t="s">
        <v>16</v>
      </c>
      <c r="G3221" t="s">
        <v>67</v>
      </c>
      <c r="H3221">
        <v>13830</v>
      </c>
      <c r="I3221" s="2">
        <f t="shared" si="700"/>
        <v>2022</v>
      </c>
      <c r="J3221" s="2" t="str">
        <f t="shared" si="701"/>
        <v>June</v>
      </c>
      <c r="K3221" s="2">
        <f t="shared" si="702"/>
        <v>6</v>
      </c>
      <c r="L3221" s="2" t="str">
        <f t="shared" si="703"/>
        <v>Wednesday</v>
      </c>
      <c r="M3221" s="2">
        <f t="shared" si="704"/>
        <v>27</v>
      </c>
      <c r="N3221" s="3">
        <f t="shared" si="705"/>
        <v>13830</v>
      </c>
      <c r="O3221" s="3">
        <f t="shared" si="706"/>
        <v>0</v>
      </c>
      <c r="P3221" t="str">
        <f t="shared" si="707"/>
        <v>29-Jun</v>
      </c>
      <c r="Q3221" s="9">
        <f t="shared" si="708"/>
        <v>0.90694444444444444</v>
      </c>
      <c r="R3221" t="str">
        <f t="shared" si="709"/>
        <v>Night</v>
      </c>
      <c r="S3221" s="2">
        <f t="shared" si="710"/>
        <v>29</v>
      </c>
      <c r="T3221" t="str">
        <f t="shared" si="711"/>
        <v>Others</v>
      </c>
      <c r="U3221">
        <f t="shared" si="712"/>
        <v>21</v>
      </c>
      <c r="V3221" t="str">
        <f t="shared" si="713"/>
        <v>FY Q1</v>
      </c>
    </row>
    <row r="3222" spans="1:22" x14ac:dyDescent="0.3">
      <c r="A3222" s="18">
        <v>44742</v>
      </c>
      <c r="B3222" t="s">
        <v>944</v>
      </c>
      <c r="C3222" t="s">
        <v>79</v>
      </c>
      <c r="D3222" t="s">
        <v>4271</v>
      </c>
      <c r="E3222">
        <v>887750284427</v>
      </c>
      <c r="F3222" t="s">
        <v>16</v>
      </c>
      <c r="G3222" t="s">
        <v>67</v>
      </c>
      <c r="H3222">
        <v>11738</v>
      </c>
      <c r="I3222" s="2">
        <f t="shared" si="700"/>
        <v>2022</v>
      </c>
      <c r="J3222" s="2" t="str">
        <f t="shared" si="701"/>
        <v>June</v>
      </c>
      <c r="K3222" s="2">
        <f t="shared" si="702"/>
        <v>6</v>
      </c>
      <c r="L3222" s="2" t="str">
        <f t="shared" si="703"/>
        <v>Thursday</v>
      </c>
      <c r="M3222" s="2">
        <f t="shared" si="704"/>
        <v>27</v>
      </c>
      <c r="N3222" s="3">
        <f t="shared" si="705"/>
        <v>11738</v>
      </c>
      <c r="O3222" s="3">
        <f t="shared" si="706"/>
        <v>0</v>
      </c>
      <c r="P3222" t="str">
        <f t="shared" si="707"/>
        <v>30-Jun</v>
      </c>
      <c r="Q3222" s="9">
        <f t="shared" si="708"/>
        <v>0.48125000000000001</v>
      </c>
      <c r="R3222" t="str">
        <f t="shared" si="709"/>
        <v>Morning</v>
      </c>
      <c r="S3222" s="2">
        <f t="shared" si="710"/>
        <v>30</v>
      </c>
      <c r="T3222" t="str">
        <f t="shared" si="711"/>
        <v>Others</v>
      </c>
      <c r="U3222">
        <f t="shared" si="712"/>
        <v>11</v>
      </c>
      <c r="V3222" t="str">
        <f t="shared" si="713"/>
        <v>FY Q1</v>
      </c>
    </row>
    <row r="3223" spans="1:22" x14ac:dyDescent="0.3">
      <c r="A3223" s="18">
        <v>44742</v>
      </c>
      <c r="B3223" t="s">
        <v>490</v>
      </c>
      <c r="C3223" t="s">
        <v>151</v>
      </c>
      <c r="D3223" t="s">
        <v>4272</v>
      </c>
      <c r="E3223">
        <v>537259039044</v>
      </c>
      <c r="F3223" t="s">
        <v>15</v>
      </c>
      <c r="G3223" t="s">
        <v>71</v>
      </c>
      <c r="H3223">
        <v>5288</v>
      </c>
      <c r="I3223" s="2">
        <f t="shared" si="700"/>
        <v>2022</v>
      </c>
      <c r="J3223" s="2" t="str">
        <f t="shared" si="701"/>
        <v>June</v>
      </c>
      <c r="K3223" s="2">
        <f t="shared" si="702"/>
        <v>6</v>
      </c>
      <c r="L3223" s="2" t="str">
        <f t="shared" si="703"/>
        <v>Thursday</v>
      </c>
      <c r="M3223" s="2">
        <f t="shared" si="704"/>
        <v>27</v>
      </c>
      <c r="N3223" s="3">
        <f t="shared" si="705"/>
        <v>0</v>
      </c>
      <c r="O3223" s="3">
        <f t="shared" si="706"/>
        <v>5288</v>
      </c>
      <c r="P3223" t="str">
        <f t="shared" si="707"/>
        <v>30-Jun</v>
      </c>
      <c r="Q3223" s="9">
        <f t="shared" si="708"/>
        <v>0.54652777777777772</v>
      </c>
      <c r="R3223" t="str">
        <f t="shared" si="709"/>
        <v>Afternoon</v>
      </c>
      <c r="S3223" s="2">
        <f t="shared" si="710"/>
        <v>30</v>
      </c>
      <c r="T3223" t="str">
        <f t="shared" si="711"/>
        <v>UPI Transfer</v>
      </c>
      <c r="U3223">
        <f t="shared" si="712"/>
        <v>13</v>
      </c>
      <c r="V3223" t="str">
        <f t="shared" si="713"/>
        <v>FY Q1</v>
      </c>
    </row>
    <row r="3224" spans="1:22" x14ac:dyDescent="0.3">
      <c r="A3224" s="18">
        <v>44742</v>
      </c>
      <c r="B3224" t="s">
        <v>875</v>
      </c>
      <c r="C3224" t="s">
        <v>200</v>
      </c>
      <c r="D3224" t="s">
        <v>4273</v>
      </c>
      <c r="E3224">
        <v>810297803971</v>
      </c>
      <c r="F3224" t="s">
        <v>15</v>
      </c>
      <c r="G3224" t="s">
        <v>71</v>
      </c>
      <c r="H3224">
        <v>4091</v>
      </c>
      <c r="I3224" s="2">
        <f t="shared" si="700"/>
        <v>2022</v>
      </c>
      <c r="J3224" s="2" t="str">
        <f t="shared" si="701"/>
        <v>June</v>
      </c>
      <c r="K3224" s="2">
        <f t="shared" si="702"/>
        <v>6</v>
      </c>
      <c r="L3224" s="2" t="str">
        <f t="shared" si="703"/>
        <v>Thursday</v>
      </c>
      <c r="M3224" s="2">
        <f t="shared" si="704"/>
        <v>27</v>
      </c>
      <c r="N3224" s="3">
        <f t="shared" si="705"/>
        <v>0</v>
      </c>
      <c r="O3224" s="3">
        <f t="shared" si="706"/>
        <v>4091</v>
      </c>
      <c r="P3224" t="str">
        <f t="shared" si="707"/>
        <v>30-Jun</v>
      </c>
      <c r="Q3224" s="9">
        <f t="shared" si="708"/>
        <v>0.6166666666666667</v>
      </c>
      <c r="R3224" t="str">
        <f t="shared" si="709"/>
        <v>Afternoon</v>
      </c>
      <c r="S3224" s="2">
        <f t="shared" si="710"/>
        <v>30</v>
      </c>
      <c r="T3224" t="str">
        <f t="shared" si="711"/>
        <v>UPI Transfer</v>
      </c>
      <c r="U3224">
        <f t="shared" si="712"/>
        <v>14</v>
      </c>
      <c r="V3224" t="str">
        <f t="shared" si="713"/>
        <v>FY Q1</v>
      </c>
    </row>
    <row r="3225" spans="1:22" x14ac:dyDescent="0.3">
      <c r="A3225" s="18">
        <v>44742</v>
      </c>
      <c r="B3225" t="s">
        <v>2524</v>
      </c>
      <c r="C3225" t="s">
        <v>98</v>
      </c>
      <c r="D3225" t="s">
        <v>4274</v>
      </c>
      <c r="E3225">
        <v>733671252603</v>
      </c>
      <c r="F3225" t="s">
        <v>15</v>
      </c>
      <c r="G3225" t="s">
        <v>71</v>
      </c>
      <c r="H3225">
        <v>7528</v>
      </c>
      <c r="I3225" s="2">
        <f t="shared" si="700"/>
        <v>2022</v>
      </c>
      <c r="J3225" s="2" t="str">
        <f t="shared" si="701"/>
        <v>June</v>
      </c>
      <c r="K3225" s="2">
        <f t="shared" si="702"/>
        <v>6</v>
      </c>
      <c r="L3225" s="2" t="str">
        <f t="shared" si="703"/>
        <v>Thursday</v>
      </c>
      <c r="M3225" s="2">
        <f t="shared" si="704"/>
        <v>27</v>
      </c>
      <c r="N3225" s="3">
        <f t="shared" si="705"/>
        <v>0</v>
      </c>
      <c r="O3225" s="3">
        <f t="shared" si="706"/>
        <v>7528</v>
      </c>
      <c r="P3225" t="str">
        <f t="shared" si="707"/>
        <v>30-Jun</v>
      </c>
      <c r="Q3225" s="9">
        <f t="shared" si="708"/>
        <v>0.66249999999999998</v>
      </c>
      <c r="R3225" t="str">
        <f t="shared" si="709"/>
        <v>Afternoon</v>
      </c>
      <c r="S3225" s="2">
        <f t="shared" si="710"/>
        <v>30</v>
      </c>
      <c r="T3225" t="str">
        <f t="shared" si="711"/>
        <v>UPI Transfer</v>
      </c>
      <c r="U3225">
        <f t="shared" si="712"/>
        <v>15</v>
      </c>
      <c r="V3225" t="str">
        <f t="shared" si="713"/>
        <v>FY Q1</v>
      </c>
    </row>
    <row r="3226" spans="1:22" x14ac:dyDescent="0.3">
      <c r="A3226" s="18">
        <v>44742</v>
      </c>
      <c r="B3226" t="s">
        <v>893</v>
      </c>
      <c r="C3226" t="s">
        <v>95</v>
      </c>
      <c r="D3226" t="s">
        <v>4275</v>
      </c>
      <c r="E3226">
        <v>921038319941</v>
      </c>
      <c r="F3226" t="s">
        <v>16</v>
      </c>
      <c r="G3226" t="s">
        <v>71</v>
      </c>
      <c r="H3226">
        <v>12365</v>
      </c>
      <c r="I3226" s="2">
        <f t="shared" si="700"/>
        <v>2022</v>
      </c>
      <c r="J3226" s="2" t="str">
        <f t="shared" si="701"/>
        <v>June</v>
      </c>
      <c r="K3226" s="2">
        <f t="shared" si="702"/>
        <v>6</v>
      </c>
      <c r="L3226" s="2" t="str">
        <f t="shared" si="703"/>
        <v>Thursday</v>
      </c>
      <c r="M3226" s="2">
        <f t="shared" si="704"/>
        <v>27</v>
      </c>
      <c r="N3226" s="3">
        <f t="shared" si="705"/>
        <v>12365</v>
      </c>
      <c r="O3226" s="3">
        <f t="shared" si="706"/>
        <v>0</v>
      </c>
      <c r="P3226" t="str">
        <f t="shared" si="707"/>
        <v>30-Jun</v>
      </c>
      <c r="Q3226" s="9">
        <f t="shared" si="708"/>
        <v>0.6958333333333333</v>
      </c>
      <c r="R3226" t="str">
        <f t="shared" si="709"/>
        <v>Afternoon</v>
      </c>
      <c r="S3226" s="2">
        <f t="shared" si="710"/>
        <v>30</v>
      </c>
      <c r="T3226" t="str">
        <f t="shared" si="711"/>
        <v>Others</v>
      </c>
      <c r="U3226">
        <f t="shared" si="712"/>
        <v>16</v>
      </c>
      <c r="V3226" t="str">
        <f t="shared" si="713"/>
        <v>FY Q1</v>
      </c>
    </row>
    <row r="3227" spans="1:22" x14ac:dyDescent="0.3">
      <c r="A3227" s="18">
        <v>44742</v>
      </c>
      <c r="B3227" t="s">
        <v>186</v>
      </c>
      <c r="C3227" t="s">
        <v>411</v>
      </c>
      <c r="D3227" t="s">
        <v>4276</v>
      </c>
      <c r="E3227">
        <v>973935191462</v>
      </c>
      <c r="F3227" t="s">
        <v>15</v>
      </c>
      <c r="G3227" t="s">
        <v>67</v>
      </c>
      <c r="H3227">
        <v>21076</v>
      </c>
      <c r="I3227" s="2">
        <f t="shared" si="700"/>
        <v>2022</v>
      </c>
      <c r="J3227" s="2" t="str">
        <f t="shared" si="701"/>
        <v>June</v>
      </c>
      <c r="K3227" s="2">
        <f t="shared" si="702"/>
        <v>6</v>
      </c>
      <c r="L3227" s="2" t="str">
        <f t="shared" si="703"/>
        <v>Thursday</v>
      </c>
      <c r="M3227" s="2">
        <f t="shared" si="704"/>
        <v>27</v>
      </c>
      <c r="N3227" s="3">
        <f t="shared" si="705"/>
        <v>0</v>
      </c>
      <c r="O3227" s="3">
        <f t="shared" si="706"/>
        <v>21076</v>
      </c>
      <c r="P3227" t="str">
        <f t="shared" si="707"/>
        <v>30-Jun</v>
      </c>
      <c r="Q3227" s="9">
        <f t="shared" si="708"/>
        <v>0.71250000000000002</v>
      </c>
      <c r="R3227" t="str">
        <f t="shared" si="709"/>
        <v>Evening</v>
      </c>
      <c r="S3227" s="2">
        <f t="shared" si="710"/>
        <v>30</v>
      </c>
      <c r="T3227" t="str">
        <f t="shared" si="711"/>
        <v>UPI Transfer</v>
      </c>
      <c r="U3227">
        <f t="shared" si="712"/>
        <v>17</v>
      </c>
      <c r="V3227" t="str">
        <f t="shared" si="713"/>
        <v>FY Q1</v>
      </c>
    </row>
    <row r="3228" spans="1:22" x14ac:dyDescent="0.3">
      <c r="A3228" s="18">
        <v>44742</v>
      </c>
      <c r="B3228" t="s">
        <v>429</v>
      </c>
      <c r="C3228" t="s">
        <v>160</v>
      </c>
      <c r="D3228" t="s">
        <v>4277</v>
      </c>
      <c r="E3228">
        <v>123398193327</v>
      </c>
      <c r="F3228" t="s">
        <v>15</v>
      </c>
      <c r="G3228" t="s">
        <v>67</v>
      </c>
      <c r="H3228">
        <v>12122</v>
      </c>
      <c r="I3228" s="2">
        <f t="shared" si="700"/>
        <v>2022</v>
      </c>
      <c r="J3228" s="2" t="str">
        <f t="shared" si="701"/>
        <v>June</v>
      </c>
      <c r="K3228" s="2">
        <f t="shared" si="702"/>
        <v>6</v>
      </c>
      <c r="L3228" s="2" t="str">
        <f t="shared" si="703"/>
        <v>Thursday</v>
      </c>
      <c r="M3228" s="2">
        <f t="shared" si="704"/>
        <v>27</v>
      </c>
      <c r="N3228" s="3">
        <f t="shared" si="705"/>
        <v>0</v>
      </c>
      <c r="O3228" s="3">
        <f t="shared" si="706"/>
        <v>12122</v>
      </c>
      <c r="P3228" t="str">
        <f t="shared" si="707"/>
        <v>30-Jun</v>
      </c>
      <c r="Q3228" s="9">
        <f t="shared" si="708"/>
        <v>0.92638888888888893</v>
      </c>
      <c r="R3228" t="str">
        <f t="shared" si="709"/>
        <v>Night</v>
      </c>
      <c r="S3228" s="2">
        <f t="shared" si="710"/>
        <v>30</v>
      </c>
      <c r="T3228" t="str">
        <f t="shared" si="711"/>
        <v>Shopping</v>
      </c>
      <c r="U3228">
        <f t="shared" si="712"/>
        <v>22</v>
      </c>
      <c r="V3228" t="str">
        <f t="shared" si="713"/>
        <v>FY Q1</v>
      </c>
    </row>
    <row r="3229" spans="1:22" x14ac:dyDescent="0.3">
      <c r="A3229" s="18">
        <v>44743</v>
      </c>
      <c r="B3229" t="s">
        <v>4278</v>
      </c>
      <c r="C3229" t="s">
        <v>325</v>
      </c>
      <c r="D3229" t="s">
        <v>4279</v>
      </c>
      <c r="E3229">
        <v>980003461505</v>
      </c>
      <c r="F3229" t="s">
        <v>16</v>
      </c>
      <c r="G3229" t="s">
        <v>71</v>
      </c>
      <c r="H3229">
        <v>3143</v>
      </c>
      <c r="I3229" s="2">
        <f t="shared" si="700"/>
        <v>2022</v>
      </c>
      <c r="J3229" s="2" t="str">
        <f t="shared" si="701"/>
        <v>July</v>
      </c>
      <c r="K3229" s="2">
        <f t="shared" si="702"/>
        <v>7</v>
      </c>
      <c r="L3229" s="2" t="str">
        <f t="shared" si="703"/>
        <v>Friday</v>
      </c>
      <c r="M3229" s="2">
        <f t="shared" si="704"/>
        <v>27</v>
      </c>
      <c r="N3229" s="3">
        <f t="shared" si="705"/>
        <v>3143</v>
      </c>
      <c r="O3229" s="3">
        <f t="shared" si="706"/>
        <v>0</v>
      </c>
      <c r="P3229" t="str">
        <f t="shared" si="707"/>
        <v>1-Jul</v>
      </c>
      <c r="Q3229" s="9">
        <f t="shared" si="708"/>
        <v>0.32847222222222222</v>
      </c>
      <c r="R3229" t="str">
        <f t="shared" si="709"/>
        <v>Morning</v>
      </c>
      <c r="S3229" s="2">
        <f t="shared" si="710"/>
        <v>1</v>
      </c>
      <c r="T3229" t="str">
        <f t="shared" si="711"/>
        <v>Others</v>
      </c>
      <c r="U3229">
        <f t="shared" si="712"/>
        <v>7</v>
      </c>
      <c r="V3229" t="str">
        <f t="shared" si="713"/>
        <v>FY Q2</v>
      </c>
    </row>
    <row r="3230" spans="1:22" x14ac:dyDescent="0.3">
      <c r="A3230" s="18">
        <v>44743</v>
      </c>
      <c r="B3230" t="s">
        <v>1228</v>
      </c>
      <c r="C3230" t="s">
        <v>291</v>
      </c>
      <c r="D3230" t="s">
        <v>4280</v>
      </c>
      <c r="E3230">
        <v>844246819785</v>
      </c>
      <c r="F3230" t="s">
        <v>16</v>
      </c>
      <c r="G3230" t="s">
        <v>71</v>
      </c>
      <c r="H3230">
        <v>4765</v>
      </c>
      <c r="I3230" s="2">
        <f t="shared" si="700"/>
        <v>2022</v>
      </c>
      <c r="J3230" s="2" t="str">
        <f t="shared" si="701"/>
        <v>July</v>
      </c>
      <c r="K3230" s="2">
        <f t="shared" si="702"/>
        <v>7</v>
      </c>
      <c r="L3230" s="2" t="str">
        <f t="shared" si="703"/>
        <v>Friday</v>
      </c>
      <c r="M3230" s="2">
        <f t="shared" si="704"/>
        <v>27</v>
      </c>
      <c r="N3230" s="3">
        <f t="shared" si="705"/>
        <v>4765</v>
      </c>
      <c r="O3230" s="3">
        <f t="shared" si="706"/>
        <v>0</v>
      </c>
      <c r="P3230" t="str">
        <f t="shared" si="707"/>
        <v>1-Jul</v>
      </c>
      <c r="Q3230" s="9">
        <f t="shared" si="708"/>
        <v>0.53888888888888886</v>
      </c>
      <c r="R3230" t="str">
        <f t="shared" si="709"/>
        <v>Afternoon</v>
      </c>
      <c r="S3230" s="2">
        <f t="shared" si="710"/>
        <v>1</v>
      </c>
      <c r="T3230" t="str">
        <f t="shared" si="711"/>
        <v>Others</v>
      </c>
      <c r="U3230">
        <f t="shared" si="712"/>
        <v>12</v>
      </c>
      <c r="V3230" t="str">
        <f t="shared" si="713"/>
        <v>FY Q2</v>
      </c>
    </row>
    <row r="3231" spans="1:22" x14ac:dyDescent="0.3">
      <c r="A3231" s="18">
        <v>44743</v>
      </c>
      <c r="B3231" t="s">
        <v>778</v>
      </c>
      <c r="C3231" t="s">
        <v>76</v>
      </c>
      <c r="D3231" t="s">
        <v>4281</v>
      </c>
      <c r="E3231">
        <v>321877913223</v>
      </c>
      <c r="F3231" t="s">
        <v>16</v>
      </c>
      <c r="G3231" t="s">
        <v>71</v>
      </c>
      <c r="H3231">
        <v>7604</v>
      </c>
      <c r="I3231" s="2">
        <f t="shared" si="700"/>
        <v>2022</v>
      </c>
      <c r="J3231" s="2" t="str">
        <f t="shared" si="701"/>
        <v>July</v>
      </c>
      <c r="K3231" s="2">
        <f t="shared" si="702"/>
        <v>7</v>
      </c>
      <c r="L3231" s="2" t="str">
        <f t="shared" si="703"/>
        <v>Friday</v>
      </c>
      <c r="M3231" s="2">
        <f t="shared" si="704"/>
        <v>27</v>
      </c>
      <c r="N3231" s="3">
        <f t="shared" si="705"/>
        <v>7604</v>
      </c>
      <c r="O3231" s="3">
        <f t="shared" si="706"/>
        <v>0</v>
      </c>
      <c r="P3231" t="str">
        <f t="shared" si="707"/>
        <v>1-Jul</v>
      </c>
      <c r="Q3231" s="9">
        <f t="shared" si="708"/>
        <v>0.57777777777777772</v>
      </c>
      <c r="R3231" t="str">
        <f t="shared" si="709"/>
        <v>Afternoon</v>
      </c>
      <c r="S3231" s="2">
        <f t="shared" si="710"/>
        <v>1</v>
      </c>
      <c r="T3231" t="str">
        <f t="shared" si="711"/>
        <v>Others</v>
      </c>
      <c r="U3231">
        <f t="shared" si="712"/>
        <v>13</v>
      </c>
      <c r="V3231" t="str">
        <f t="shared" si="713"/>
        <v>FY Q2</v>
      </c>
    </row>
    <row r="3232" spans="1:22" x14ac:dyDescent="0.3">
      <c r="A3232" s="18">
        <v>44743</v>
      </c>
      <c r="B3232" t="s">
        <v>3809</v>
      </c>
      <c r="C3232" t="s">
        <v>239</v>
      </c>
      <c r="D3232" t="s">
        <v>4282</v>
      </c>
      <c r="E3232">
        <v>913681802074</v>
      </c>
      <c r="F3232" t="s">
        <v>15</v>
      </c>
      <c r="G3232" t="s">
        <v>71</v>
      </c>
      <c r="H3232">
        <v>10073</v>
      </c>
      <c r="I3232" s="2">
        <f t="shared" si="700"/>
        <v>2022</v>
      </c>
      <c r="J3232" s="2" t="str">
        <f t="shared" si="701"/>
        <v>July</v>
      </c>
      <c r="K3232" s="2">
        <f t="shared" si="702"/>
        <v>7</v>
      </c>
      <c r="L3232" s="2" t="str">
        <f t="shared" si="703"/>
        <v>Friday</v>
      </c>
      <c r="M3232" s="2">
        <f t="shared" si="704"/>
        <v>27</v>
      </c>
      <c r="N3232" s="3">
        <f t="shared" si="705"/>
        <v>0</v>
      </c>
      <c r="O3232" s="3">
        <f t="shared" si="706"/>
        <v>10073</v>
      </c>
      <c r="P3232" t="str">
        <f t="shared" si="707"/>
        <v>1-Jul</v>
      </c>
      <c r="Q3232" s="9">
        <f t="shared" si="708"/>
        <v>0.83680555555555558</v>
      </c>
      <c r="R3232" t="str">
        <f t="shared" si="709"/>
        <v>Evening</v>
      </c>
      <c r="S3232" s="2">
        <f t="shared" si="710"/>
        <v>1</v>
      </c>
      <c r="T3232" t="str">
        <f t="shared" si="711"/>
        <v>Recharge</v>
      </c>
      <c r="U3232">
        <f t="shared" si="712"/>
        <v>20</v>
      </c>
      <c r="V3232" t="str">
        <f t="shared" si="713"/>
        <v>FY Q2</v>
      </c>
    </row>
    <row r="3233" spans="1:22" x14ac:dyDescent="0.3">
      <c r="A3233" s="18">
        <v>44743</v>
      </c>
      <c r="B3233" t="s">
        <v>1646</v>
      </c>
      <c r="C3233" t="s">
        <v>366</v>
      </c>
      <c r="D3233" t="s">
        <v>4283</v>
      </c>
      <c r="E3233">
        <v>311606112534</v>
      </c>
      <c r="F3233" t="s">
        <v>16</v>
      </c>
      <c r="G3233" t="s">
        <v>71</v>
      </c>
      <c r="H3233">
        <v>18905</v>
      </c>
      <c r="I3233" s="2">
        <f t="shared" si="700"/>
        <v>2022</v>
      </c>
      <c r="J3233" s="2" t="str">
        <f t="shared" si="701"/>
        <v>July</v>
      </c>
      <c r="K3233" s="2">
        <f t="shared" si="702"/>
        <v>7</v>
      </c>
      <c r="L3233" s="2" t="str">
        <f t="shared" si="703"/>
        <v>Friday</v>
      </c>
      <c r="M3233" s="2">
        <f t="shared" si="704"/>
        <v>27</v>
      </c>
      <c r="N3233" s="3">
        <f t="shared" si="705"/>
        <v>18905</v>
      </c>
      <c r="O3233" s="3">
        <f t="shared" si="706"/>
        <v>0</v>
      </c>
      <c r="P3233" t="str">
        <f t="shared" si="707"/>
        <v>1-Jul</v>
      </c>
      <c r="Q3233" s="9">
        <f t="shared" si="708"/>
        <v>0.95833333333333337</v>
      </c>
      <c r="R3233" t="str">
        <f t="shared" si="709"/>
        <v>Night</v>
      </c>
      <c r="S3233" s="2">
        <f t="shared" si="710"/>
        <v>1</v>
      </c>
      <c r="T3233" t="str">
        <f t="shared" si="711"/>
        <v>Others</v>
      </c>
      <c r="U3233">
        <f t="shared" si="712"/>
        <v>23</v>
      </c>
      <c r="V3233" t="str">
        <f t="shared" si="713"/>
        <v>FY Q2</v>
      </c>
    </row>
    <row r="3234" spans="1:22" x14ac:dyDescent="0.3">
      <c r="A3234" s="18">
        <v>44744</v>
      </c>
      <c r="B3234" t="s">
        <v>2829</v>
      </c>
      <c r="C3234" t="s">
        <v>65</v>
      </c>
      <c r="D3234" t="s">
        <v>4284</v>
      </c>
      <c r="E3234">
        <v>35234732015</v>
      </c>
      <c r="F3234" t="s">
        <v>16</v>
      </c>
      <c r="G3234" t="s">
        <v>67</v>
      </c>
      <c r="H3234">
        <v>3178</v>
      </c>
      <c r="I3234" s="2">
        <f t="shared" si="700"/>
        <v>2022</v>
      </c>
      <c r="J3234" s="2" t="str">
        <f t="shared" si="701"/>
        <v>July</v>
      </c>
      <c r="K3234" s="2">
        <f t="shared" si="702"/>
        <v>7</v>
      </c>
      <c r="L3234" s="2" t="str">
        <f t="shared" si="703"/>
        <v>Saturday</v>
      </c>
      <c r="M3234" s="2">
        <f t="shared" si="704"/>
        <v>27</v>
      </c>
      <c r="N3234" s="3">
        <f t="shared" si="705"/>
        <v>3178</v>
      </c>
      <c r="O3234" s="3">
        <f t="shared" si="706"/>
        <v>0</v>
      </c>
      <c r="P3234" t="str">
        <f t="shared" si="707"/>
        <v>2-Jul</v>
      </c>
      <c r="Q3234" s="9">
        <f t="shared" si="708"/>
        <v>0.33333333333333331</v>
      </c>
      <c r="R3234" t="str">
        <f t="shared" si="709"/>
        <v>Morning</v>
      </c>
      <c r="S3234" s="2">
        <f t="shared" si="710"/>
        <v>2</v>
      </c>
      <c r="T3234" t="str">
        <f t="shared" si="711"/>
        <v>Others</v>
      </c>
      <c r="U3234">
        <f t="shared" si="712"/>
        <v>8</v>
      </c>
      <c r="V3234" t="str">
        <f t="shared" si="713"/>
        <v>FY Q2</v>
      </c>
    </row>
    <row r="3235" spans="1:22" x14ac:dyDescent="0.3">
      <c r="A3235" s="18">
        <v>44744</v>
      </c>
      <c r="B3235" t="s">
        <v>1074</v>
      </c>
      <c r="C3235" t="s">
        <v>114</v>
      </c>
      <c r="D3235" t="s">
        <v>4285</v>
      </c>
      <c r="E3235">
        <v>808627589305</v>
      </c>
      <c r="F3235" t="s">
        <v>15</v>
      </c>
      <c r="G3235" t="s">
        <v>71</v>
      </c>
      <c r="H3235">
        <v>12792</v>
      </c>
      <c r="I3235" s="2">
        <f t="shared" si="700"/>
        <v>2022</v>
      </c>
      <c r="J3235" s="2" t="str">
        <f t="shared" si="701"/>
        <v>July</v>
      </c>
      <c r="K3235" s="2">
        <f t="shared" si="702"/>
        <v>7</v>
      </c>
      <c r="L3235" s="2" t="str">
        <f t="shared" si="703"/>
        <v>Saturday</v>
      </c>
      <c r="M3235" s="2">
        <f t="shared" si="704"/>
        <v>27</v>
      </c>
      <c r="N3235" s="3">
        <f t="shared" si="705"/>
        <v>0</v>
      </c>
      <c r="O3235" s="3">
        <f t="shared" si="706"/>
        <v>12792</v>
      </c>
      <c r="P3235" t="str">
        <f t="shared" si="707"/>
        <v>2-Jul</v>
      </c>
      <c r="Q3235" s="9">
        <f t="shared" si="708"/>
        <v>0.46597222222222223</v>
      </c>
      <c r="R3235" t="str">
        <f t="shared" si="709"/>
        <v>Morning</v>
      </c>
      <c r="S3235" s="2">
        <f t="shared" si="710"/>
        <v>2</v>
      </c>
      <c r="T3235" t="str">
        <f t="shared" si="711"/>
        <v>UPI Transfer</v>
      </c>
      <c r="U3235">
        <f t="shared" si="712"/>
        <v>11</v>
      </c>
      <c r="V3235" t="str">
        <f t="shared" si="713"/>
        <v>FY Q2</v>
      </c>
    </row>
    <row r="3236" spans="1:22" x14ac:dyDescent="0.3">
      <c r="A3236" s="18">
        <v>44744</v>
      </c>
      <c r="B3236" t="s">
        <v>1449</v>
      </c>
      <c r="C3236" t="s">
        <v>242</v>
      </c>
      <c r="D3236" t="s">
        <v>4286</v>
      </c>
      <c r="E3236">
        <v>439284795787</v>
      </c>
      <c r="F3236" t="s">
        <v>15</v>
      </c>
      <c r="G3236" t="s">
        <v>71</v>
      </c>
      <c r="H3236">
        <v>3324</v>
      </c>
      <c r="I3236" s="2">
        <f t="shared" si="700"/>
        <v>2022</v>
      </c>
      <c r="J3236" s="2" t="str">
        <f t="shared" si="701"/>
        <v>July</v>
      </c>
      <c r="K3236" s="2">
        <f t="shared" si="702"/>
        <v>7</v>
      </c>
      <c r="L3236" s="2" t="str">
        <f t="shared" si="703"/>
        <v>Saturday</v>
      </c>
      <c r="M3236" s="2">
        <f t="shared" si="704"/>
        <v>27</v>
      </c>
      <c r="N3236" s="3">
        <f t="shared" si="705"/>
        <v>0</v>
      </c>
      <c r="O3236" s="3">
        <f t="shared" si="706"/>
        <v>3324</v>
      </c>
      <c r="P3236" t="str">
        <f t="shared" si="707"/>
        <v>2-Jul</v>
      </c>
      <c r="Q3236" s="9">
        <f t="shared" si="708"/>
        <v>0.64166666666666672</v>
      </c>
      <c r="R3236" t="str">
        <f t="shared" si="709"/>
        <v>Afternoon</v>
      </c>
      <c r="S3236" s="2">
        <f t="shared" si="710"/>
        <v>2</v>
      </c>
      <c r="T3236" t="str">
        <f t="shared" si="711"/>
        <v>UPI Transfer</v>
      </c>
      <c r="U3236">
        <f t="shared" si="712"/>
        <v>15</v>
      </c>
      <c r="V3236" t="str">
        <f t="shared" si="713"/>
        <v>FY Q2</v>
      </c>
    </row>
    <row r="3237" spans="1:22" x14ac:dyDescent="0.3">
      <c r="A3237" s="18">
        <v>44744</v>
      </c>
      <c r="B3237" t="s">
        <v>686</v>
      </c>
      <c r="C3237" t="s">
        <v>76</v>
      </c>
      <c r="D3237" t="s">
        <v>4287</v>
      </c>
      <c r="E3237">
        <v>355610486117</v>
      </c>
      <c r="F3237" t="s">
        <v>16</v>
      </c>
      <c r="G3237" t="s">
        <v>71</v>
      </c>
      <c r="H3237">
        <v>13910</v>
      </c>
      <c r="I3237" s="2">
        <f t="shared" si="700"/>
        <v>2022</v>
      </c>
      <c r="J3237" s="2" t="str">
        <f t="shared" si="701"/>
        <v>July</v>
      </c>
      <c r="K3237" s="2">
        <f t="shared" si="702"/>
        <v>7</v>
      </c>
      <c r="L3237" s="2" t="str">
        <f t="shared" si="703"/>
        <v>Saturday</v>
      </c>
      <c r="M3237" s="2">
        <f t="shared" si="704"/>
        <v>27</v>
      </c>
      <c r="N3237" s="3">
        <f t="shared" si="705"/>
        <v>13910</v>
      </c>
      <c r="O3237" s="3">
        <f t="shared" si="706"/>
        <v>0</v>
      </c>
      <c r="P3237" t="str">
        <f t="shared" si="707"/>
        <v>2-Jul</v>
      </c>
      <c r="Q3237" s="9">
        <f t="shared" si="708"/>
        <v>0.69166666666666665</v>
      </c>
      <c r="R3237" t="str">
        <f t="shared" si="709"/>
        <v>Afternoon</v>
      </c>
      <c r="S3237" s="2">
        <f t="shared" si="710"/>
        <v>2</v>
      </c>
      <c r="T3237" t="str">
        <f t="shared" si="711"/>
        <v>Others</v>
      </c>
      <c r="U3237">
        <f t="shared" si="712"/>
        <v>16</v>
      </c>
      <c r="V3237" t="str">
        <f t="shared" si="713"/>
        <v>FY Q2</v>
      </c>
    </row>
    <row r="3238" spans="1:22" x14ac:dyDescent="0.3">
      <c r="A3238" s="18">
        <v>44744</v>
      </c>
      <c r="B3238" t="s">
        <v>649</v>
      </c>
      <c r="C3238" t="s">
        <v>73</v>
      </c>
      <c r="D3238" t="s">
        <v>4288</v>
      </c>
      <c r="E3238">
        <v>606721728740</v>
      </c>
      <c r="F3238" t="s">
        <v>16</v>
      </c>
      <c r="G3238" t="s">
        <v>71</v>
      </c>
      <c r="H3238">
        <v>25309</v>
      </c>
      <c r="I3238" s="2">
        <f t="shared" ref="I3238:I3301" si="714">YEAR(A3238)</f>
        <v>2022</v>
      </c>
      <c r="J3238" s="2" t="str">
        <f t="shared" ref="J3238:J3301" si="715">TEXT(A3238,"mmmm")</f>
        <v>July</v>
      </c>
      <c r="K3238" s="2">
        <f t="shared" ref="K3238:K3301" si="716">MONTH(A3238)</f>
        <v>7</v>
      </c>
      <c r="L3238" s="2" t="str">
        <f t="shared" ref="L3238:L3301" si="717">TEXT(A3238,"dddd")</f>
        <v>Saturday</v>
      </c>
      <c r="M3238" s="2">
        <f t="shared" ref="M3238:M3301" si="718">WEEKNUM(A3238)</f>
        <v>27</v>
      </c>
      <c r="N3238" s="3">
        <f t="shared" ref="N3238:N3301" si="719">IF(F3238="Credit",H3238,0)</f>
        <v>25309</v>
      </c>
      <c r="O3238" s="3">
        <f t="shared" ref="O3238:O3301" si="720">IF(F3238="Debit",H3238,0)</f>
        <v>0</v>
      </c>
      <c r="P3238" t="str">
        <f t="shared" ref="P3238:P3301" si="721">TEXT(A3238,"d-mmm")</f>
        <v>2-Jul</v>
      </c>
      <c r="Q3238" s="9">
        <f t="shared" ref="Q3238:Q3301" si="722">TIMEVALUE(TRIM(CLEAN(SUBSTITUTE(B3238,CHAR(34),""))))</f>
        <v>0.73611111111111116</v>
      </c>
      <c r="R3238" t="str">
        <f t="shared" ref="R3238:R3301" si="723">IF(HOUR(Q3238)&lt;12,"Morning",IF(HOUR(Q3238)&lt;17,"Afternoon",IF(HOUR(Q3238)&lt;21,"Evening","Night")))</f>
        <v>Evening</v>
      </c>
      <c r="S3238" s="2">
        <f t="shared" ref="S3238:S3301" si="724">DAY(A3238)</f>
        <v>2</v>
      </c>
      <c r="T3238" t="str">
        <f t="shared" ref="T3238:T3301" si="725">IF(ISNUMBER(SEARCH("Recharge",C3238)),"Recharge",IF(ISNUMBER(SEARCH("Petrol",C3238)),"Fuel",IF(ISNUMBER(SEARCH("Restaurant",C3238)),"Food",IF(ISNUMBER(SEARCH("Amazon",C3238)),"Shopping",IF(ISNUMBER(SEARCH("Salary",C3238)),"Salary",IF(ISNUMBER(SEARCH("Paid to",C3238)),"UPI Transfer","Others"))))))</f>
        <v>Others</v>
      </c>
      <c r="U3238">
        <f t="shared" ref="U3238:U3301" si="726">HOUR(Q3238)</f>
        <v>17</v>
      </c>
      <c r="V3238" t="str">
        <f t="shared" ref="V3238:V3301" si="727">"FY Q"&amp;INT(MOD(MONTH(A3238)-4,12)/3)+1</f>
        <v>FY Q2</v>
      </c>
    </row>
    <row r="3239" spans="1:22" x14ac:dyDescent="0.3">
      <c r="A3239" s="18">
        <v>44744</v>
      </c>
      <c r="B3239" t="s">
        <v>3153</v>
      </c>
      <c r="C3239" t="s">
        <v>319</v>
      </c>
      <c r="D3239" t="s">
        <v>4289</v>
      </c>
      <c r="E3239">
        <v>982867373904</v>
      </c>
      <c r="F3239" t="s">
        <v>15</v>
      </c>
      <c r="G3239" t="s">
        <v>67</v>
      </c>
      <c r="H3239">
        <v>3292</v>
      </c>
      <c r="I3239" s="2">
        <f t="shared" si="714"/>
        <v>2022</v>
      </c>
      <c r="J3239" s="2" t="str">
        <f t="shared" si="715"/>
        <v>July</v>
      </c>
      <c r="K3239" s="2">
        <f t="shared" si="716"/>
        <v>7</v>
      </c>
      <c r="L3239" s="2" t="str">
        <f t="shared" si="717"/>
        <v>Saturday</v>
      </c>
      <c r="M3239" s="2">
        <f t="shared" si="718"/>
        <v>27</v>
      </c>
      <c r="N3239" s="3">
        <f t="shared" si="719"/>
        <v>0</v>
      </c>
      <c r="O3239" s="3">
        <f t="shared" si="720"/>
        <v>3292</v>
      </c>
      <c r="P3239" t="str">
        <f t="shared" si="721"/>
        <v>2-Jul</v>
      </c>
      <c r="Q3239" s="9">
        <f t="shared" si="722"/>
        <v>0.89513888888888893</v>
      </c>
      <c r="R3239" t="str">
        <f t="shared" si="723"/>
        <v>Night</v>
      </c>
      <c r="S3239" s="2">
        <f t="shared" si="724"/>
        <v>2</v>
      </c>
      <c r="T3239" t="str">
        <f t="shared" si="725"/>
        <v>Recharge</v>
      </c>
      <c r="U3239">
        <f t="shared" si="726"/>
        <v>21</v>
      </c>
      <c r="V3239" t="str">
        <f t="shared" si="727"/>
        <v>FY Q2</v>
      </c>
    </row>
    <row r="3240" spans="1:22" x14ac:dyDescent="0.3">
      <c r="A3240" s="18">
        <v>44744</v>
      </c>
      <c r="B3240" t="s">
        <v>2812</v>
      </c>
      <c r="C3240" t="s">
        <v>128</v>
      </c>
      <c r="D3240" t="s">
        <v>4290</v>
      </c>
      <c r="E3240">
        <v>994738771387</v>
      </c>
      <c r="F3240" t="s">
        <v>16</v>
      </c>
      <c r="G3240" t="s">
        <v>71</v>
      </c>
      <c r="H3240">
        <v>18428</v>
      </c>
      <c r="I3240" s="2">
        <f t="shared" si="714"/>
        <v>2022</v>
      </c>
      <c r="J3240" s="2" t="str">
        <f t="shared" si="715"/>
        <v>July</v>
      </c>
      <c r="K3240" s="2">
        <f t="shared" si="716"/>
        <v>7</v>
      </c>
      <c r="L3240" s="2" t="str">
        <f t="shared" si="717"/>
        <v>Saturday</v>
      </c>
      <c r="M3240" s="2">
        <f t="shared" si="718"/>
        <v>27</v>
      </c>
      <c r="N3240" s="3">
        <f t="shared" si="719"/>
        <v>18428</v>
      </c>
      <c r="O3240" s="3">
        <f t="shared" si="720"/>
        <v>0</v>
      </c>
      <c r="P3240" t="str">
        <f t="shared" si="721"/>
        <v>2-Jul</v>
      </c>
      <c r="Q3240" s="9">
        <f t="shared" si="722"/>
        <v>0.90416666666666667</v>
      </c>
      <c r="R3240" t="str">
        <f t="shared" si="723"/>
        <v>Night</v>
      </c>
      <c r="S3240" s="2">
        <f t="shared" si="724"/>
        <v>2</v>
      </c>
      <c r="T3240" t="str">
        <f t="shared" si="725"/>
        <v>Others</v>
      </c>
      <c r="U3240">
        <f t="shared" si="726"/>
        <v>21</v>
      </c>
      <c r="V3240" t="str">
        <f t="shared" si="727"/>
        <v>FY Q2</v>
      </c>
    </row>
    <row r="3241" spans="1:22" x14ac:dyDescent="0.3">
      <c r="A3241" s="18">
        <v>44745</v>
      </c>
      <c r="B3241" t="s">
        <v>3158</v>
      </c>
      <c r="C3241" t="s">
        <v>76</v>
      </c>
      <c r="D3241" t="s">
        <v>4291</v>
      </c>
      <c r="E3241">
        <v>587910354560</v>
      </c>
      <c r="F3241" t="s">
        <v>16</v>
      </c>
      <c r="G3241" t="s">
        <v>67</v>
      </c>
      <c r="H3241">
        <v>2696</v>
      </c>
      <c r="I3241" s="2">
        <f t="shared" si="714"/>
        <v>2022</v>
      </c>
      <c r="J3241" s="2" t="str">
        <f t="shared" si="715"/>
        <v>July</v>
      </c>
      <c r="K3241" s="2">
        <f t="shared" si="716"/>
        <v>7</v>
      </c>
      <c r="L3241" s="2" t="str">
        <f t="shared" si="717"/>
        <v>Sunday</v>
      </c>
      <c r="M3241" s="2">
        <f t="shared" si="718"/>
        <v>28</v>
      </c>
      <c r="N3241" s="3">
        <f t="shared" si="719"/>
        <v>2696</v>
      </c>
      <c r="O3241" s="3">
        <f t="shared" si="720"/>
        <v>0</v>
      </c>
      <c r="P3241" t="str">
        <f t="shared" si="721"/>
        <v>3-Jul</v>
      </c>
      <c r="Q3241" s="9">
        <f t="shared" si="722"/>
        <v>0.55000000000000004</v>
      </c>
      <c r="R3241" t="str">
        <f t="shared" si="723"/>
        <v>Afternoon</v>
      </c>
      <c r="S3241" s="2">
        <f t="shared" si="724"/>
        <v>3</v>
      </c>
      <c r="T3241" t="str">
        <f t="shared" si="725"/>
        <v>Others</v>
      </c>
      <c r="U3241">
        <f t="shared" si="726"/>
        <v>13</v>
      </c>
      <c r="V3241" t="str">
        <f t="shared" si="727"/>
        <v>FY Q2</v>
      </c>
    </row>
    <row r="3242" spans="1:22" x14ac:dyDescent="0.3">
      <c r="A3242" s="18">
        <v>44745</v>
      </c>
      <c r="B3242" t="s">
        <v>1250</v>
      </c>
      <c r="C3242" t="s">
        <v>325</v>
      </c>
      <c r="D3242" t="s">
        <v>4292</v>
      </c>
      <c r="E3242">
        <v>826567814049</v>
      </c>
      <c r="F3242" t="s">
        <v>16</v>
      </c>
      <c r="G3242" t="s">
        <v>71</v>
      </c>
      <c r="H3242">
        <v>8054</v>
      </c>
      <c r="I3242" s="2">
        <f t="shared" si="714"/>
        <v>2022</v>
      </c>
      <c r="J3242" s="2" t="str">
        <f t="shared" si="715"/>
        <v>July</v>
      </c>
      <c r="K3242" s="2">
        <f t="shared" si="716"/>
        <v>7</v>
      </c>
      <c r="L3242" s="2" t="str">
        <f t="shared" si="717"/>
        <v>Sunday</v>
      </c>
      <c r="M3242" s="2">
        <f t="shared" si="718"/>
        <v>28</v>
      </c>
      <c r="N3242" s="3">
        <f t="shared" si="719"/>
        <v>8054</v>
      </c>
      <c r="O3242" s="3">
        <f t="shared" si="720"/>
        <v>0</v>
      </c>
      <c r="P3242" t="str">
        <f t="shared" si="721"/>
        <v>3-Jul</v>
      </c>
      <c r="Q3242" s="9">
        <f t="shared" si="722"/>
        <v>0.72152777777777777</v>
      </c>
      <c r="R3242" t="str">
        <f t="shared" si="723"/>
        <v>Evening</v>
      </c>
      <c r="S3242" s="2">
        <f t="shared" si="724"/>
        <v>3</v>
      </c>
      <c r="T3242" t="str">
        <f t="shared" si="725"/>
        <v>Others</v>
      </c>
      <c r="U3242">
        <f t="shared" si="726"/>
        <v>17</v>
      </c>
      <c r="V3242" t="str">
        <f t="shared" si="727"/>
        <v>FY Q2</v>
      </c>
    </row>
    <row r="3243" spans="1:22" x14ac:dyDescent="0.3">
      <c r="A3243" s="18">
        <v>44746</v>
      </c>
      <c r="B3243" t="s">
        <v>1648</v>
      </c>
      <c r="C3243" t="s">
        <v>92</v>
      </c>
      <c r="D3243" t="s">
        <v>4293</v>
      </c>
      <c r="E3243">
        <v>624737919573</v>
      </c>
      <c r="F3243" t="s">
        <v>15</v>
      </c>
      <c r="G3243" t="s">
        <v>67</v>
      </c>
      <c r="H3243">
        <v>16878</v>
      </c>
      <c r="I3243" s="2">
        <f t="shared" si="714"/>
        <v>2022</v>
      </c>
      <c r="J3243" s="2" t="str">
        <f t="shared" si="715"/>
        <v>July</v>
      </c>
      <c r="K3243" s="2">
        <f t="shared" si="716"/>
        <v>7</v>
      </c>
      <c r="L3243" s="2" t="str">
        <f t="shared" si="717"/>
        <v>Monday</v>
      </c>
      <c r="M3243" s="2">
        <f t="shared" si="718"/>
        <v>28</v>
      </c>
      <c r="N3243" s="3">
        <f t="shared" si="719"/>
        <v>0</v>
      </c>
      <c r="O3243" s="3">
        <f t="shared" si="720"/>
        <v>16878</v>
      </c>
      <c r="P3243" t="str">
        <f t="shared" si="721"/>
        <v>4-Jul</v>
      </c>
      <c r="Q3243" s="9">
        <f t="shared" si="722"/>
        <v>0.41597222222222224</v>
      </c>
      <c r="R3243" t="str">
        <f t="shared" si="723"/>
        <v>Morning</v>
      </c>
      <c r="S3243" s="2">
        <f t="shared" si="724"/>
        <v>4</v>
      </c>
      <c r="T3243" t="str">
        <f t="shared" si="725"/>
        <v>UPI Transfer</v>
      </c>
      <c r="U3243">
        <f t="shared" si="726"/>
        <v>9</v>
      </c>
      <c r="V3243" t="str">
        <f t="shared" si="727"/>
        <v>FY Q2</v>
      </c>
    </row>
    <row r="3244" spans="1:22" x14ac:dyDescent="0.3">
      <c r="A3244" s="18">
        <v>44746</v>
      </c>
      <c r="B3244" t="s">
        <v>4294</v>
      </c>
      <c r="C3244" t="s">
        <v>117</v>
      </c>
      <c r="D3244" t="s">
        <v>4295</v>
      </c>
      <c r="E3244">
        <v>454935326423</v>
      </c>
      <c r="F3244" t="s">
        <v>16</v>
      </c>
      <c r="G3244" t="s">
        <v>71</v>
      </c>
      <c r="H3244">
        <v>14322</v>
      </c>
      <c r="I3244" s="2">
        <f t="shared" si="714"/>
        <v>2022</v>
      </c>
      <c r="J3244" s="2" t="str">
        <f t="shared" si="715"/>
        <v>July</v>
      </c>
      <c r="K3244" s="2">
        <f t="shared" si="716"/>
        <v>7</v>
      </c>
      <c r="L3244" s="2" t="str">
        <f t="shared" si="717"/>
        <v>Monday</v>
      </c>
      <c r="M3244" s="2">
        <f t="shared" si="718"/>
        <v>28</v>
      </c>
      <c r="N3244" s="3">
        <f t="shared" si="719"/>
        <v>14322</v>
      </c>
      <c r="O3244" s="3">
        <f t="shared" si="720"/>
        <v>0</v>
      </c>
      <c r="P3244" t="str">
        <f t="shared" si="721"/>
        <v>4-Jul</v>
      </c>
      <c r="Q3244" s="9">
        <f t="shared" si="722"/>
        <v>0.51597222222222228</v>
      </c>
      <c r="R3244" t="str">
        <f t="shared" si="723"/>
        <v>Afternoon</v>
      </c>
      <c r="S3244" s="2">
        <f t="shared" si="724"/>
        <v>4</v>
      </c>
      <c r="T3244" t="str">
        <f t="shared" si="725"/>
        <v>Others</v>
      </c>
      <c r="U3244">
        <f t="shared" si="726"/>
        <v>12</v>
      </c>
      <c r="V3244" t="str">
        <f t="shared" si="727"/>
        <v>FY Q2</v>
      </c>
    </row>
    <row r="3245" spans="1:22" x14ac:dyDescent="0.3">
      <c r="A3245" s="18">
        <v>44746</v>
      </c>
      <c r="B3245" t="s">
        <v>178</v>
      </c>
      <c r="C3245" t="s">
        <v>131</v>
      </c>
      <c r="D3245" t="s">
        <v>4296</v>
      </c>
      <c r="E3245">
        <v>412331358692</v>
      </c>
      <c r="F3245" t="s">
        <v>16</v>
      </c>
      <c r="G3245" t="s">
        <v>71</v>
      </c>
      <c r="H3245">
        <v>9006</v>
      </c>
      <c r="I3245" s="2">
        <f t="shared" si="714"/>
        <v>2022</v>
      </c>
      <c r="J3245" s="2" t="str">
        <f t="shared" si="715"/>
        <v>July</v>
      </c>
      <c r="K3245" s="2">
        <f t="shared" si="716"/>
        <v>7</v>
      </c>
      <c r="L3245" s="2" t="str">
        <f t="shared" si="717"/>
        <v>Monday</v>
      </c>
      <c r="M3245" s="2">
        <f t="shared" si="718"/>
        <v>28</v>
      </c>
      <c r="N3245" s="3">
        <f t="shared" si="719"/>
        <v>9006</v>
      </c>
      <c r="O3245" s="3">
        <f t="shared" si="720"/>
        <v>0</v>
      </c>
      <c r="P3245" t="str">
        <f t="shared" si="721"/>
        <v>4-Jul</v>
      </c>
      <c r="Q3245" s="9">
        <f t="shared" si="722"/>
        <v>0.56041666666666667</v>
      </c>
      <c r="R3245" t="str">
        <f t="shared" si="723"/>
        <v>Afternoon</v>
      </c>
      <c r="S3245" s="2">
        <f t="shared" si="724"/>
        <v>4</v>
      </c>
      <c r="T3245" t="str">
        <f t="shared" si="725"/>
        <v>Others</v>
      </c>
      <c r="U3245">
        <f t="shared" si="726"/>
        <v>13</v>
      </c>
      <c r="V3245" t="str">
        <f t="shared" si="727"/>
        <v>FY Q2</v>
      </c>
    </row>
    <row r="3246" spans="1:22" x14ac:dyDescent="0.3">
      <c r="A3246" s="18">
        <v>44746</v>
      </c>
      <c r="B3246" t="s">
        <v>579</v>
      </c>
      <c r="C3246" t="s">
        <v>65</v>
      </c>
      <c r="D3246" t="s">
        <v>4297</v>
      </c>
      <c r="E3246">
        <v>513335222685</v>
      </c>
      <c r="F3246" t="s">
        <v>16</v>
      </c>
      <c r="G3246" t="s">
        <v>67</v>
      </c>
      <c r="H3246">
        <v>3950</v>
      </c>
      <c r="I3246" s="2">
        <f t="shared" si="714"/>
        <v>2022</v>
      </c>
      <c r="J3246" s="2" t="str">
        <f t="shared" si="715"/>
        <v>July</v>
      </c>
      <c r="K3246" s="2">
        <f t="shared" si="716"/>
        <v>7</v>
      </c>
      <c r="L3246" s="2" t="str">
        <f t="shared" si="717"/>
        <v>Monday</v>
      </c>
      <c r="M3246" s="2">
        <f t="shared" si="718"/>
        <v>28</v>
      </c>
      <c r="N3246" s="3">
        <f t="shared" si="719"/>
        <v>3950</v>
      </c>
      <c r="O3246" s="3">
        <f t="shared" si="720"/>
        <v>0</v>
      </c>
      <c r="P3246" t="str">
        <f t="shared" si="721"/>
        <v>4-Jul</v>
      </c>
      <c r="Q3246" s="9">
        <f t="shared" si="722"/>
        <v>0.85833333333333328</v>
      </c>
      <c r="R3246" t="str">
        <f t="shared" si="723"/>
        <v>Evening</v>
      </c>
      <c r="S3246" s="2">
        <f t="shared" si="724"/>
        <v>4</v>
      </c>
      <c r="T3246" t="str">
        <f t="shared" si="725"/>
        <v>Others</v>
      </c>
      <c r="U3246">
        <f t="shared" si="726"/>
        <v>20</v>
      </c>
      <c r="V3246" t="str">
        <f t="shared" si="727"/>
        <v>FY Q2</v>
      </c>
    </row>
    <row r="3247" spans="1:22" x14ac:dyDescent="0.3">
      <c r="A3247" s="18">
        <v>44746</v>
      </c>
      <c r="B3247" t="s">
        <v>429</v>
      </c>
      <c r="C3247" t="s">
        <v>395</v>
      </c>
      <c r="D3247" t="s">
        <v>4298</v>
      </c>
      <c r="E3247">
        <v>251607024608</v>
      </c>
      <c r="F3247" t="s">
        <v>15</v>
      </c>
      <c r="G3247" t="s">
        <v>71</v>
      </c>
      <c r="H3247">
        <v>2834</v>
      </c>
      <c r="I3247" s="2">
        <f t="shared" si="714"/>
        <v>2022</v>
      </c>
      <c r="J3247" s="2" t="str">
        <f t="shared" si="715"/>
        <v>July</v>
      </c>
      <c r="K3247" s="2">
        <f t="shared" si="716"/>
        <v>7</v>
      </c>
      <c r="L3247" s="2" t="str">
        <f t="shared" si="717"/>
        <v>Monday</v>
      </c>
      <c r="M3247" s="2">
        <f t="shared" si="718"/>
        <v>28</v>
      </c>
      <c r="N3247" s="3">
        <f t="shared" si="719"/>
        <v>0</v>
      </c>
      <c r="O3247" s="3">
        <f t="shared" si="720"/>
        <v>2834</v>
      </c>
      <c r="P3247" t="str">
        <f t="shared" si="721"/>
        <v>4-Jul</v>
      </c>
      <c r="Q3247" s="9">
        <f t="shared" si="722"/>
        <v>0.92638888888888893</v>
      </c>
      <c r="R3247" t="str">
        <f t="shared" si="723"/>
        <v>Night</v>
      </c>
      <c r="S3247" s="2">
        <f t="shared" si="724"/>
        <v>4</v>
      </c>
      <c r="T3247" t="str">
        <f t="shared" si="725"/>
        <v>Shopping</v>
      </c>
      <c r="U3247">
        <f t="shared" si="726"/>
        <v>22</v>
      </c>
      <c r="V3247" t="str">
        <f t="shared" si="727"/>
        <v>FY Q2</v>
      </c>
    </row>
    <row r="3248" spans="1:22" x14ac:dyDescent="0.3">
      <c r="A3248" s="18">
        <v>44746</v>
      </c>
      <c r="B3248" t="s">
        <v>1205</v>
      </c>
      <c r="C3248" t="s">
        <v>101</v>
      </c>
      <c r="D3248" t="s">
        <v>4299</v>
      </c>
      <c r="E3248">
        <v>503481918279</v>
      </c>
      <c r="F3248" t="s">
        <v>15</v>
      </c>
      <c r="G3248" t="s">
        <v>71</v>
      </c>
      <c r="H3248">
        <v>2160</v>
      </c>
      <c r="I3248" s="2">
        <f t="shared" si="714"/>
        <v>2022</v>
      </c>
      <c r="J3248" s="2" t="str">
        <f t="shared" si="715"/>
        <v>July</v>
      </c>
      <c r="K3248" s="2">
        <f t="shared" si="716"/>
        <v>7</v>
      </c>
      <c r="L3248" s="2" t="str">
        <f t="shared" si="717"/>
        <v>Monday</v>
      </c>
      <c r="M3248" s="2">
        <f t="shared" si="718"/>
        <v>28</v>
      </c>
      <c r="N3248" s="3">
        <f t="shared" si="719"/>
        <v>0</v>
      </c>
      <c r="O3248" s="3">
        <f t="shared" si="720"/>
        <v>2160</v>
      </c>
      <c r="P3248" t="str">
        <f t="shared" si="721"/>
        <v>4-Jul</v>
      </c>
      <c r="Q3248" s="9">
        <f t="shared" si="722"/>
        <v>0.96319444444444446</v>
      </c>
      <c r="R3248" t="str">
        <f t="shared" si="723"/>
        <v>Night</v>
      </c>
      <c r="S3248" s="2">
        <f t="shared" si="724"/>
        <v>4</v>
      </c>
      <c r="T3248" t="str">
        <f t="shared" si="725"/>
        <v>Recharge</v>
      </c>
      <c r="U3248">
        <f t="shared" si="726"/>
        <v>23</v>
      </c>
      <c r="V3248" t="str">
        <f t="shared" si="727"/>
        <v>FY Q2</v>
      </c>
    </row>
    <row r="3249" spans="1:22" x14ac:dyDescent="0.3">
      <c r="A3249" s="18">
        <v>44747</v>
      </c>
      <c r="B3249" t="s">
        <v>2527</v>
      </c>
      <c r="C3249" t="s">
        <v>79</v>
      </c>
      <c r="D3249" t="s">
        <v>4300</v>
      </c>
      <c r="E3249">
        <v>492201900961</v>
      </c>
      <c r="F3249" t="s">
        <v>16</v>
      </c>
      <c r="G3249" t="s">
        <v>67</v>
      </c>
      <c r="H3249">
        <v>15275</v>
      </c>
      <c r="I3249" s="2">
        <f t="shared" si="714"/>
        <v>2022</v>
      </c>
      <c r="J3249" s="2" t="str">
        <f t="shared" si="715"/>
        <v>July</v>
      </c>
      <c r="K3249" s="2">
        <f t="shared" si="716"/>
        <v>7</v>
      </c>
      <c r="L3249" s="2" t="str">
        <f t="shared" si="717"/>
        <v>Tuesday</v>
      </c>
      <c r="M3249" s="2">
        <f t="shared" si="718"/>
        <v>28</v>
      </c>
      <c r="N3249" s="3">
        <f t="shared" si="719"/>
        <v>15275</v>
      </c>
      <c r="O3249" s="3">
        <f t="shared" si="720"/>
        <v>0</v>
      </c>
      <c r="P3249" t="str">
        <f t="shared" si="721"/>
        <v>5-Jul</v>
      </c>
      <c r="Q3249" s="9">
        <f t="shared" si="722"/>
        <v>0.38263888888888886</v>
      </c>
      <c r="R3249" t="str">
        <f t="shared" si="723"/>
        <v>Morning</v>
      </c>
      <c r="S3249" s="2">
        <f t="shared" si="724"/>
        <v>5</v>
      </c>
      <c r="T3249" t="str">
        <f t="shared" si="725"/>
        <v>Others</v>
      </c>
      <c r="U3249">
        <f t="shared" si="726"/>
        <v>9</v>
      </c>
      <c r="V3249" t="str">
        <f t="shared" si="727"/>
        <v>FY Q2</v>
      </c>
    </row>
    <row r="3250" spans="1:22" x14ac:dyDescent="0.3">
      <c r="A3250" s="18">
        <v>44747</v>
      </c>
      <c r="B3250" t="s">
        <v>174</v>
      </c>
      <c r="C3250" t="s">
        <v>254</v>
      </c>
      <c r="D3250" t="s">
        <v>4301</v>
      </c>
      <c r="E3250">
        <v>569576849781</v>
      </c>
      <c r="F3250" t="s">
        <v>16</v>
      </c>
      <c r="G3250" t="s">
        <v>67</v>
      </c>
      <c r="H3250">
        <v>1933</v>
      </c>
      <c r="I3250" s="2">
        <f t="shared" si="714"/>
        <v>2022</v>
      </c>
      <c r="J3250" s="2" t="str">
        <f t="shared" si="715"/>
        <v>July</v>
      </c>
      <c r="K3250" s="2">
        <f t="shared" si="716"/>
        <v>7</v>
      </c>
      <c r="L3250" s="2" t="str">
        <f t="shared" si="717"/>
        <v>Tuesday</v>
      </c>
      <c r="M3250" s="2">
        <f t="shared" si="718"/>
        <v>28</v>
      </c>
      <c r="N3250" s="3">
        <f t="shared" si="719"/>
        <v>1933</v>
      </c>
      <c r="O3250" s="3">
        <f t="shared" si="720"/>
        <v>0</v>
      </c>
      <c r="P3250" t="str">
        <f t="shared" si="721"/>
        <v>5-Jul</v>
      </c>
      <c r="Q3250" s="9">
        <f t="shared" si="722"/>
        <v>0.5</v>
      </c>
      <c r="R3250" t="str">
        <f t="shared" si="723"/>
        <v>Afternoon</v>
      </c>
      <c r="S3250" s="2">
        <f t="shared" si="724"/>
        <v>5</v>
      </c>
      <c r="T3250" t="str">
        <f t="shared" si="725"/>
        <v>Others</v>
      </c>
      <c r="U3250">
        <f t="shared" si="726"/>
        <v>12</v>
      </c>
      <c r="V3250" t="str">
        <f t="shared" si="727"/>
        <v>FY Q2</v>
      </c>
    </row>
    <row r="3251" spans="1:22" x14ac:dyDescent="0.3">
      <c r="A3251" s="18">
        <v>44747</v>
      </c>
      <c r="B3251" t="s">
        <v>1586</v>
      </c>
      <c r="C3251" t="s">
        <v>69</v>
      </c>
      <c r="D3251" t="s">
        <v>4302</v>
      </c>
      <c r="E3251">
        <v>384198527342</v>
      </c>
      <c r="F3251" t="s">
        <v>16</v>
      </c>
      <c r="G3251" t="s">
        <v>67</v>
      </c>
      <c r="H3251">
        <v>15829</v>
      </c>
      <c r="I3251" s="2">
        <f t="shared" si="714"/>
        <v>2022</v>
      </c>
      <c r="J3251" s="2" t="str">
        <f t="shared" si="715"/>
        <v>July</v>
      </c>
      <c r="K3251" s="2">
        <f t="shared" si="716"/>
        <v>7</v>
      </c>
      <c r="L3251" s="2" t="str">
        <f t="shared" si="717"/>
        <v>Tuesday</v>
      </c>
      <c r="M3251" s="2">
        <f t="shared" si="718"/>
        <v>28</v>
      </c>
      <c r="N3251" s="3">
        <f t="shared" si="719"/>
        <v>15829</v>
      </c>
      <c r="O3251" s="3">
        <f t="shared" si="720"/>
        <v>0</v>
      </c>
      <c r="P3251" t="str">
        <f t="shared" si="721"/>
        <v>5-Jul</v>
      </c>
      <c r="Q3251" s="9">
        <f t="shared" si="722"/>
        <v>0.5625</v>
      </c>
      <c r="R3251" t="str">
        <f t="shared" si="723"/>
        <v>Afternoon</v>
      </c>
      <c r="S3251" s="2">
        <f t="shared" si="724"/>
        <v>5</v>
      </c>
      <c r="T3251" t="str">
        <f t="shared" si="725"/>
        <v>Others</v>
      </c>
      <c r="U3251">
        <f t="shared" si="726"/>
        <v>13</v>
      </c>
      <c r="V3251" t="str">
        <f t="shared" si="727"/>
        <v>FY Q2</v>
      </c>
    </row>
    <row r="3252" spans="1:22" x14ac:dyDescent="0.3">
      <c r="A3252" s="18">
        <v>44747</v>
      </c>
      <c r="B3252" t="s">
        <v>566</v>
      </c>
      <c r="C3252" t="s">
        <v>92</v>
      </c>
      <c r="D3252" t="s">
        <v>4303</v>
      </c>
      <c r="E3252">
        <v>452330513101</v>
      </c>
      <c r="F3252" t="s">
        <v>15</v>
      </c>
      <c r="G3252" t="s">
        <v>67</v>
      </c>
      <c r="H3252">
        <v>12235</v>
      </c>
      <c r="I3252" s="2">
        <f t="shared" si="714"/>
        <v>2022</v>
      </c>
      <c r="J3252" s="2" t="str">
        <f t="shared" si="715"/>
        <v>July</v>
      </c>
      <c r="K3252" s="2">
        <f t="shared" si="716"/>
        <v>7</v>
      </c>
      <c r="L3252" s="2" t="str">
        <f t="shared" si="717"/>
        <v>Tuesday</v>
      </c>
      <c r="M3252" s="2">
        <f t="shared" si="718"/>
        <v>28</v>
      </c>
      <c r="N3252" s="3">
        <f t="shared" si="719"/>
        <v>0</v>
      </c>
      <c r="O3252" s="3">
        <f t="shared" si="720"/>
        <v>12235</v>
      </c>
      <c r="P3252" t="str">
        <f t="shared" si="721"/>
        <v>5-Jul</v>
      </c>
      <c r="Q3252" s="9">
        <f t="shared" si="722"/>
        <v>0.67083333333333328</v>
      </c>
      <c r="R3252" t="str">
        <f t="shared" si="723"/>
        <v>Afternoon</v>
      </c>
      <c r="S3252" s="2">
        <f t="shared" si="724"/>
        <v>5</v>
      </c>
      <c r="T3252" t="str">
        <f t="shared" si="725"/>
        <v>UPI Transfer</v>
      </c>
      <c r="U3252">
        <f t="shared" si="726"/>
        <v>16</v>
      </c>
      <c r="V3252" t="str">
        <f t="shared" si="727"/>
        <v>FY Q2</v>
      </c>
    </row>
    <row r="3253" spans="1:22" x14ac:dyDescent="0.3">
      <c r="A3253" s="18">
        <v>44747</v>
      </c>
      <c r="B3253" t="s">
        <v>4304</v>
      </c>
      <c r="C3253" t="s">
        <v>73</v>
      </c>
      <c r="D3253" t="s">
        <v>4305</v>
      </c>
      <c r="E3253">
        <v>893922454139</v>
      </c>
      <c r="F3253" t="s">
        <v>16</v>
      </c>
      <c r="G3253" t="s">
        <v>71</v>
      </c>
      <c r="H3253">
        <v>5775</v>
      </c>
      <c r="I3253" s="2">
        <f t="shared" si="714"/>
        <v>2022</v>
      </c>
      <c r="J3253" s="2" t="str">
        <f t="shared" si="715"/>
        <v>July</v>
      </c>
      <c r="K3253" s="2">
        <f t="shared" si="716"/>
        <v>7</v>
      </c>
      <c r="L3253" s="2" t="str">
        <f t="shared" si="717"/>
        <v>Tuesday</v>
      </c>
      <c r="M3253" s="2">
        <f t="shared" si="718"/>
        <v>28</v>
      </c>
      <c r="N3253" s="3">
        <f t="shared" si="719"/>
        <v>5775</v>
      </c>
      <c r="O3253" s="3">
        <f t="shared" si="720"/>
        <v>0</v>
      </c>
      <c r="P3253" t="str">
        <f t="shared" si="721"/>
        <v>5-Jul</v>
      </c>
      <c r="Q3253" s="9">
        <f t="shared" si="722"/>
        <v>0.93888888888888888</v>
      </c>
      <c r="R3253" t="str">
        <f t="shared" si="723"/>
        <v>Night</v>
      </c>
      <c r="S3253" s="2">
        <f t="shared" si="724"/>
        <v>5</v>
      </c>
      <c r="T3253" t="str">
        <f t="shared" si="725"/>
        <v>Others</v>
      </c>
      <c r="U3253">
        <f t="shared" si="726"/>
        <v>22</v>
      </c>
      <c r="V3253" t="str">
        <f t="shared" si="727"/>
        <v>FY Q2</v>
      </c>
    </row>
    <row r="3254" spans="1:22" x14ac:dyDescent="0.3">
      <c r="A3254" s="18">
        <v>44748</v>
      </c>
      <c r="B3254" t="s">
        <v>1486</v>
      </c>
      <c r="C3254" t="s">
        <v>375</v>
      </c>
      <c r="D3254" t="s">
        <v>4306</v>
      </c>
      <c r="E3254">
        <v>868488158176</v>
      </c>
      <c r="F3254" t="s">
        <v>15</v>
      </c>
      <c r="G3254" t="s">
        <v>71</v>
      </c>
      <c r="H3254">
        <v>2815</v>
      </c>
      <c r="I3254" s="2">
        <f t="shared" si="714"/>
        <v>2022</v>
      </c>
      <c r="J3254" s="2" t="str">
        <f t="shared" si="715"/>
        <v>July</v>
      </c>
      <c r="K3254" s="2">
        <f t="shared" si="716"/>
        <v>7</v>
      </c>
      <c r="L3254" s="2" t="str">
        <f t="shared" si="717"/>
        <v>Wednesday</v>
      </c>
      <c r="M3254" s="2">
        <f t="shared" si="718"/>
        <v>28</v>
      </c>
      <c r="N3254" s="3">
        <f t="shared" si="719"/>
        <v>0</v>
      </c>
      <c r="O3254" s="3">
        <f t="shared" si="720"/>
        <v>2815</v>
      </c>
      <c r="P3254" t="str">
        <f t="shared" si="721"/>
        <v>6-Jul</v>
      </c>
      <c r="Q3254" s="9">
        <f t="shared" si="722"/>
        <v>0.57708333333333328</v>
      </c>
      <c r="R3254" t="str">
        <f t="shared" si="723"/>
        <v>Afternoon</v>
      </c>
      <c r="S3254" s="2">
        <f t="shared" si="724"/>
        <v>6</v>
      </c>
      <c r="T3254" t="str">
        <f t="shared" si="725"/>
        <v>UPI Transfer</v>
      </c>
      <c r="U3254">
        <f t="shared" si="726"/>
        <v>13</v>
      </c>
      <c r="V3254" t="str">
        <f t="shared" si="727"/>
        <v>FY Q2</v>
      </c>
    </row>
    <row r="3255" spans="1:22" x14ac:dyDescent="0.3">
      <c r="A3255" s="18">
        <v>44748</v>
      </c>
      <c r="B3255" t="s">
        <v>3231</v>
      </c>
      <c r="C3255" t="s">
        <v>69</v>
      </c>
      <c r="D3255" t="s">
        <v>4307</v>
      </c>
      <c r="E3255">
        <v>28452791655</v>
      </c>
      <c r="F3255" t="s">
        <v>16</v>
      </c>
      <c r="G3255" t="s">
        <v>71</v>
      </c>
      <c r="H3255">
        <v>12187</v>
      </c>
      <c r="I3255" s="2">
        <f t="shared" si="714"/>
        <v>2022</v>
      </c>
      <c r="J3255" s="2" t="str">
        <f t="shared" si="715"/>
        <v>July</v>
      </c>
      <c r="K3255" s="2">
        <f t="shared" si="716"/>
        <v>7</v>
      </c>
      <c r="L3255" s="2" t="str">
        <f t="shared" si="717"/>
        <v>Wednesday</v>
      </c>
      <c r="M3255" s="2">
        <f t="shared" si="718"/>
        <v>28</v>
      </c>
      <c r="N3255" s="3">
        <f t="shared" si="719"/>
        <v>12187</v>
      </c>
      <c r="O3255" s="3">
        <f t="shared" si="720"/>
        <v>0</v>
      </c>
      <c r="P3255" t="str">
        <f t="shared" si="721"/>
        <v>6-Jul</v>
      </c>
      <c r="Q3255" s="9">
        <f t="shared" si="722"/>
        <v>0.93819444444444444</v>
      </c>
      <c r="R3255" t="str">
        <f t="shared" si="723"/>
        <v>Night</v>
      </c>
      <c r="S3255" s="2">
        <f t="shared" si="724"/>
        <v>6</v>
      </c>
      <c r="T3255" t="str">
        <f t="shared" si="725"/>
        <v>Others</v>
      </c>
      <c r="U3255">
        <f t="shared" si="726"/>
        <v>22</v>
      </c>
      <c r="V3255" t="str">
        <f t="shared" si="727"/>
        <v>FY Q2</v>
      </c>
    </row>
    <row r="3256" spans="1:22" x14ac:dyDescent="0.3">
      <c r="A3256" s="18">
        <v>44749</v>
      </c>
      <c r="B3256" t="s">
        <v>1079</v>
      </c>
      <c r="C3256" t="s">
        <v>79</v>
      </c>
      <c r="D3256" t="s">
        <v>4308</v>
      </c>
      <c r="E3256">
        <v>713537657684</v>
      </c>
      <c r="F3256" t="s">
        <v>16</v>
      </c>
      <c r="G3256" t="s">
        <v>71</v>
      </c>
      <c r="H3256">
        <v>2229</v>
      </c>
      <c r="I3256" s="2">
        <f t="shared" si="714"/>
        <v>2022</v>
      </c>
      <c r="J3256" s="2" t="str">
        <f t="shared" si="715"/>
        <v>July</v>
      </c>
      <c r="K3256" s="2">
        <f t="shared" si="716"/>
        <v>7</v>
      </c>
      <c r="L3256" s="2" t="str">
        <f t="shared" si="717"/>
        <v>Thursday</v>
      </c>
      <c r="M3256" s="2">
        <f t="shared" si="718"/>
        <v>28</v>
      </c>
      <c r="N3256" s="3">
        <f t="shared" si="719"/>
        <v>2229</v>
      </c>
      <c r="O3256" s="3">
        <f t="shared" si="720"/>
        <v>0</v>
      </c>
      <c r="P3256" t="str">
        <f t="shared" si="721"/>
        <v>7-Jul</v>
      </c>
      <c r="Q3256" s="9">
        <f t="shared" si="722"/>
        <v>0.52152777777777781</v>
      </c>
      <c r="R3256" t="str">
        <f t="shared" si="723"/>
        <v>Afternoon</v>
      </c>
      <c r="S3256" s="2">
        <f t="shared" si="724"/>
        <v>7</v>
      </c>
      <c r="T3256" t="str">
        <f t="shared" si="725"/>
        <v>Others</v>
      </c>
      <c r="U3256">
        <f t="shared" si="726"/>
        <v>12</v>
      </c>
      <c r="V3256" t="str">
        <f t="shared" si="727"/>
        <v>FY Q2</v>
      </c>
    </row>
    <row r="3257" spans="1:22" x14ac:dyDescent="0.3">
      <c r="A3257" s="18">
        <v>44749</v>
      </c>
      <c r="B3257" t="s">
        <v>656</v>
      </c>
      <c r="C3257" t="s">
        <v>79</v>
      </c>
      <c r="D3257" t="s">
        <v>4309</v>
      </c>
      <c r="E3257">
        <v>353006432272</v>
      </c>
      <c r="F3257" t="s">
        <v>16</v>
      </c>
      <c r="G3257" t="s">
        <v>71</v>
      </c>
      <c r="H3257">
        <v>16456</v>
      </c>
      <c r="I3257" s="2">
        <f t="shared" si="714"/>
        <v>2022</v>
      </c>
      <c r="J3257" s="2" t="str">
        <f t="shared" si="715"/>
        <v>July</v>
      </c>
      <c r="K3257" s="2">
        <f t="shared" si="716"/>
        <v>7</v>
      </c>
      <c r="L3257" s="2" t="str">
        <f t="shared" si="717"/>
        <v>Thursday</v>
      </c>
      <c r="M3257" s="2">
        <f t="shared" si="718"/>
        <v>28</v>
      </c>
      <c r="N3257" s="3">
        <f t="shared" si="719"/>
        <v>16456</v>
      </c>
      <c r="O3257" s="3">
        <f t="shared" si="720"/>
        <v>0</v>
      </c>
      <c r="P3257" t="str">
        <f t="shared" si="721"/>
        <v>7-Jul</v>
      </c>
      <c r="Q3257" s="9">
        <f t="shared" si="722"/>
        <v>0.55555555555555558</v>
      </c>
      <c r="R3257" t="str">
        <f t="shared" si="723"/>
        <v>Afternoon</v>
      </c>
      <c r="S3257" s="2">
        <f t="shared" si="724"/>
        <v>7</v>
      </c>
      <c r="T3257" t="str">
        <f t="shared" si="725"/>
        <v>Others</v>
      </c>
      <c r="U3257">
        <f t="shared" si="726"/>
        <v>13</v>
      </c>
      <c r="V3257" t="str">
        <f t="shared" si="727"/>
        <v>FY Q2</v>
      </c>
    </row>
    <row r="3258" spans="1:22" x14ac:dyDescent="0.3">
      <c r="A3258" s="18">
        <v>44749</v>
      </c>
      <c r="B3258" t="s">
        <v>470</v>
      </c>
      <c r="C3258" t="s">
        <v>104</v>
      </c>
      <c r="D3258" t="s">
        <v>4310</v>
      </c>
      <c r="E3258">
        <v>106099020262</v>
      </c>
      <c r="F3258" t="s">
        <v>16</v>
      </c>
      <c r="G3258" t="s">
        <v>67</v>
      </c>
      <c r="H3258">
        <v>1757</v>
      </c>
      <c r="I3258" s="2">
        <f t="shared" si="714"/>
        <v>2022</v>
      </c>
      <c r="J3258" s="2" t="str">
        <f t="shared" si="715"/>
        <v>July</v>
      </c>
      <c r="K3258" s="2">
        <f t="shared" si="716"/>
        <v>7</v>
      </c>
      <c r="L3258" s="2" t="str">
        <f t="shared" si="717"/>
        <v>Thursday</v>
      </c>
      <c r="M3258" s="2">
        <f t="shared" si="718"/>
        <v>28</v>
      </c>
      <c r="N3258" s="3">
        <f t="shared" si="719"/>
        <v>1757</v>
      </c>
      <c r="O3258" s="3">
        <f t="shared" si="720"/>
        <v>0</v>
      </c>
      <c r="P3258" t="str">
        <f t="shared" si="721"/>
        <v>7-Jul</v>
      </c>
      <c r="Q3258" s="9">
        <f t="shared" si="722"/>
        <v>0.57430555555555551</v>
      </c>
      <c r="R3258" t="str">
        <f t="shared" si="723"/>
        <v>Afternoon</v>
      </c>
      <c r="S3258" s="2">
        <f t="shared" si="724"/>
        <v>7</v>
      </c>
      <c r="T3258" t="str">
        <f t="shared" si="725"/>
        <v>Others</v>
      </c>
      <c r="U3258">
        <f t="shared" si="726"/>
        <v>13</v>
      </c>
      <c r="V3258" t="str">
        <f t="shared" si="727"/>
        <v>FY Q2</v>
      </c>
    </row>
    <row r="3259" spans="1:22" x14ac:dyDescent="0.3">
      <c r="A3259" s="18">
        <v>44749</v>
      </c>
      <c r="B3259" t="s">
        <v>361</v>
      </c>
      <c r="C3259" t="s">
        <v>200</v>
      </c>
      <c r="D3259" t="s">
        <v>4311</v>
      </c>
      <c r="E3259">
        <v>67929513766</v>
      </c>
      <c r="F3259" t="s">
        <v>15</v>
      </c>
      <c r="G3259" t="s">
        <v>67</v>
      </c>
      <c r="H3259">
        <v>9902</v>
      </c>
      <c r="I3259" s="2">
        <f t="shared" si="714"/>
        <v>2022</v>
      </c>
      <c r="J3259" s="2" t="str">
        <f t="shared" si="715"/>
        <v>July</v>
      </c>
      <c r="K3259" s="2">
        <f t="shared" si="716"/>
        <v>7</v>
      </c>
      <c r="L3259" s="2" t="str">
        <f t="shared" si="717"/>
        <v>Thursday</v>
      </c>
      <c r="M3259" s="2">
        <f t="shared" si="718"/>
        <v>28</v>
      </c>
      <c r="N3259" s="3">
        <f t="shared" si="719"/>
        <v>0</v>
      </c>
      <c r="O3259" s="3">
        <f t="shared" si="720"/>
        <v>9902</v>
      </c>
      <c r="P3259" t="str">
        <f t="shared" si="721"/>
        <v>7-Jul</v>
      </c>
      <c r="Q3259" s="9">
        <f t="shared" si="722"/>
        <v>0.59444444444444444</v>
      </c>
      <c r="R3259" t="str">
        <f t="shared" si="723"/>
        <v>Afternoon</v>
      </c>
      <c r="S3259" s="2">
        <f t="shared" si="724"/>
        <v>7</v>
      </c>
      <c r="T3259" t="str">
        <f t="shared" si="725"/>
        <v>UPI Transfer</v>
      </c>
      <c r="U3259">
        <f t="shared" si="726"/>
        <v>14</v>
      </c>
      <c r="V3259" t="str">
        <f t="shared" si="727"/>
        <v>FY Q2</v>
      </c>
    </row>
    <row r="3260" spans="1:22" x14ac:dyDescent="0.3">
      <c r="A3260" s="18">
        <v>44749</v>
      </c>
      <c r="B3260" t="s">
        <v>2727</v>
      </c>
      <c r="C3260" t="s">
        <v>101</v>
      </c>
      <c r="D3260" t="s">
        <v>4312</v>
      </c>
      <c r="E3260">
        <v>774850756108</v>
      </c>
      <c r="F3260" t="s">
        <v>15</v>
      </c>
      <c r="G3260" t="s">
        <v>67</v>
      </c>
      <c r="H3260">
        <v>4407</v>
      </c>
      <c r="I3260" s="2">
        <f t="shared" si="714"/>
        <v>2022</v>
      </c>
      <c r="J3260" s="2" t="str">
        <f t="shared" si="715"/>
        <v>July</v>
      </c>
      <c r="K3260" s="2">
        <f t="shared" si="716"/>
        <v>7</v>
      </c>
      <c r="L3260" s="2" t="str">
        <f t="shared" si="717"/>
        <v>Thursday</v>
      </c>
      <c r="M3260" s="2">
        <f t="shared" si="718"/>
        <v>28</v>
      </c>
      <c r="N3260" s="3">
        <f t="shared" si="719"/>
        <v>0</v>
      </c>
      <c r="O3260" s="3">
        <f t="shared" si="720"/>
        <v>4407</v>
      </c>
      <c r="P3260" t="str">
        <f t="shared" si="721"/>
        <v>7-Jul</v>
      </c>
      <c r="Q3260" s="9">
        <f t="shared" si="722"/>
        <v>0.62291666666666667</v>
      </c>
      <c r="R3260" t="str">
        <f t="shared" si="723"/>
        <v>Afternoon</v>
      </c>
      <c r="S3260" s="2">
        <f t="shared" si="724"/>
        <v>7</v>
      </c>
      <c r="T3260" t="str">
        <f t="shared" si="725"/>
        <v>Recharge</v>
      </c>
      <c r="U3260">
        <f t="shared" si="726"/>
        <v>14</v>
      </c>
      <c r="V3260" t="str">
        <f t="shared" si="727"/>
        <v>FY Q2</v>
      </c>
    </row>
    <row r="3261" spans="1:22" x14ac:dyDescent="0.3">
      <c r="A3261" s="18">
        <v>44749</v>
      </c>
      <c r="B3261" t="s">
        <v>2524</v>
      </c>
      <c r="C3261" t="s">
        <v>82</v>
      </c>
      <c r="D3261" t="s">
        <v>4313</v>
      </c>
      <c r="E3261">
        <v>116477827631</v>
      </c>
      <c r="F3261" t="s">
        <v>16</v>
      </c>
      <c r="G3261" t="s">
        <v>71</v>
      </c>
      <c r="H3261">
        <v>2697</v>
      </c>
      <c r="I3261" s="2">
        <f t="shared" si="714"/>
        <v>2022</v>
      </c>
      <c r="J3261" s="2" t="str">
        <f t="shared" si="715"/>
        <v>July</v>
      </c>
      <c r="K3261" s="2">
        <f t="shared" si="716"/>
        <v>7</v>
      </c>
      <c r="L3261" s="2" t="str">
        <f t="shared" si="717"/>
        <v>Thursday</v>
      </c>
      <c r="M3261" s="2">
        <f t="shared" si="718"/>
        <v>28</v>
      </c>
      <c r="N3261" s="3">
        <f t="shared" si="719"/>
        <v>2697</v>
      </c>
      <c r="O3261" s="3">
        <f t="shared" si="720"/>
        <v>0</v>
      </c>
      <c r="P3261" t="str">
        <f t="shared" si="721"/>
        <v>7-Jul</v>
      </c>
      <c r="Q3261" s="9">
        <f t="shared" si="722"/>
        <v>0.66249999999999998</v>
      </c>
      <c r="R3261" t="str">
        <f t="shared" si="723"/>
        <v>Afternoon</v>
      </c>
      <c r="S3261" s="2">
        <f t="shared" si="724"/>
        <v>7</v>
      </c>
      <c r="T3261" t="str">
        <f t="shared" si="725"/>
        <v>Others</v>
      </c>
      <c r="U3261">
        <f t="shared" si="726"/>
        <v>15</v>
      </c>
      <c r="V3261" t="str">
        <f t="shared" si="727"/>
        <v>FY Q2</v>
      </c>
    </row>
    <row r="3262" spans="1:22" x14ac:dyDescent="0.3">
      <c r="A3262" s="18">
        <v>44749</v>
      </c>
      <c r="B3262" t="s">
        <v>971</v>
      </c>
      <c r="C3262" t="s">
        <v>319</v>
      </c>
      <c r="D3262" t="s">
        <v>4314</v>
      </c>
      <c r="E3262">
        <v>702461974649</v>
      </c>
      <c r="F3262" t="s">
        <v>15</v>
      </c>
      <c r="G3262" t="s">
        <v>67</v>
      </c>
      <c r="H3262">
        <v>3859</v>
      </c>
      <c r="I3262" s="2">
        <f t="shared" si="714"/>
        <v>2022</v>
      </c>
      <c r="J3262" s="2" t="str">
        <f t="shared" si="715"/>
        <v>July</v>
      </c>
      <c r="K3262" s="2">
        <f t="shared" si="716"/>
        <v>7</v>
      </c>
      <c r="L3262" s="2" t="str">
        <f t="shared" si="717"/>
        <v>Thursday</v>
      </c>
      <c r="M3262" s="2">
        <f t="shared" si="718"/>
        <v>28</v>
      </c>
      <c r="N3262" s="3">
        <f t="shared" si="719"/>
        <v>0</v>
      </c>
      <c r="O3262" s="3">
        <f t="shared" si="720"/>
        <v>3859</v>
      </c>
      <c r="P3262" t="str">
        <f t="shared" si="721"/>
        <v>7-Jul</v>
      </c>
      <c r="Q3262" s="9">
        <f t="shared" si="722"/>
        <v>0.82777777777777772</v>
      </c>
      <c r="R3262" t="str">
        <f t="shared" si="723"/>
        <v>Evening</v>
      </c>
      <c r="S3262" s="2">
        <f t="shared" si="724"/>
        <v>7</v>
      </c>
      <c r="T3262" t="str">
        <f t="shared" si="725"/>
        <v>Recharge</v>
      </c>
      <c r="U3262">
        <f t="shared" si="726"/>
        <v>19</v>
      </c>
      <c r="V3262" t="str">
        <f t="shared" si="727"/>
        <v>FY Q2</v>
      </c>
    </row>
    <row r="3263" spans="1:22" x14ac:dyDescent="0.3">
      <c r="A3263" s="18">
        <v>44749</v>
      </c>
      <c r="B3263" t="s">
        <v>604</v>
      </c>
      <c r="C3263" t="s">
        <v>73</v>
      </c>
      <c r="D3263" t="s">
        <v>4315</v>
      </c>
      <c r="E3263">
        <v>885941968935</v>
      </c>
      <c r="F3263" t="s">
        <v>16</v>
      </c>
      <c r="G3263" t="s">
        <v>67</v>
      </c>
      <c r="H3263">
        <v>10783</v>
      </c>
      <c r="I3263" s="2">
        <f t="shared" si="714"/>
        <v>2022</v>
      </c>
      <c r="J3263" s="2" t="str">
        <f t="shared" si="715"/>
        <v>July</v>
      </c>
      <c r="K3263" s="2">
        <f t="shared" si="716"/>
        <v>7</v>
      </c>
      <c r="L3263" s="2" t="str">
        <f t="shared" si="717"/>
        <v>Thursday</v>
      </c>
      <c r="M3263" s="2">
        <f t="shared" si="718"/>
        <v>28</v>
      </c>
      <c r="N3263" s="3">
        <f t="shared" si="719"/>
        <v>10783</v>
      </c>
      <c r="O3263" s="3">
        <f t="shared" si="720"/>
        <v>0</v>
      </c>
      <c r="P3263" t="str">
        <f t="shared" si="721"/>
        <v>7-Jul</v>
      </c>
      <c r="Q3263" s="9">
        <f t="shared" si="722"/>
        <v>0.87152777777777779</v>
      </c>
      <c r="R3263" t="str">
        <f t="shared" si="723"/>
        <v>Evening</v>
      </c>
      <c r="S3263" s="2">
        <f t="shared" si="724"/>
        <v>7</v>
      </c>
      <c r="T3263" t="str">
        <f t="shared" si="725"/>
        <v>Others</v>
      </c>
      <c r="U3263">
        <f t="shared" si="726"/>
        <v>20</v>
      </c>
      <c r="V3263" t="str">
        <f t="shared" si="727"/>
        <v>FY Q2</v>
      </c>
    </row>
    <row r="3264" spans="1:22" x14ac:dyDescent="0.3">
      <c r="A3264" s="18">
        <v>44750</v>
      </c>
      <c r="B3264" t="s">
        <v>638</v>
      </c>
      <c r="C3264" t="s">
        <v>79</v>
      </c>
      <c r="D3264" t="s">
        <v>4316</v>
      </c>
      <c r="E3264">
        <v>198128252679</v>
      </c>
      <c r="F3264" t="s">
        <v>16</v>
      </c>
      <c r="G3264" t="s">
        <v>71</v>
      </c>
      <c r="H3264">
        <v>3251</v>
      </c>
      <c r="I3264" s="2">
        <f t="shared" si="714"/>
        <v>2022</v>
      </c>
      <c r="J3264" s="2" t="str">
        <f t="shared" si="715"/>
        <v>July</v>
      </c>
      <c r="K3264" s="2">
        <f t="shared" si="716"/>
        <v>7</v>
      </c>
      <c r="L3264" s="2" t="str">
        <f t="shared" si="717"/>
        <v>Friday</v>
      </c>
      <c r="M3264" s="2">
        <f t="shared" si="718"/>
        <v>28</v>
      </c>
      <c r="N3264" s="3">
        <f t="shared" si="719"/>
        <v>3251</v>
      </c>
      <c r="O3264" s="3">
        <f t="shared" si="720"/>
        <v>0</v>
      </c>
      <c r="P3264" t="str">
        <f t="shared" si="721"/>
        <v>8-Jul</v>
      </c>
      <c r="Q3264" s="9">
        <f t="shared" si="722"/>
        <v>0.40763888888888888</v>
      </c>
      <c r="R3264" t="str">
        <f t="shared" si="723"/>
        <v>Morning</v>
      </c>
      <c r="S3264" s="2">
        <f t="shared" si="724"/>
        <v>8</v>
      </c>
      <c r="T3264" t="str">
        <f t="shared" si="725"/>
        <v>Others</v>
      </c>
      <c r="U3264">
        <f t="shared" si="726"/>
        <v>9</v>
      </c>
      <c r="V3264" t="str">
        <f t="shared" si="727"/>
        <v>FY Q2</v>
      </c>
    </row>
    <row r="3265" spans="1:22" x14ac:dyDescent="0.3">
      <c r="A3265" s="18">
        <v>44750</v>
      </c>
      <c r="B3265" t="s">
        <v>1210</v>
      </c>
      <c r="C3265" t="s">
        <v>101</v>
      </c>
      <c r="D3265" t="s">
        <v>4317</v>
      </c>
      <c r="E3265">
        <v>833937818288</v>
      </c>
      <c r="F3265" t="s">
        <v>15</v>
      </c>
      <c r="G3265" t="s">
        <v>67</v>
      </c>
      <c r="H3265">
        <v>1125</v>
      </c>
      <c r="I3265" s="2">
        <f t="shared" si="714"/>
        <v>2022</v>
      </c>
      <c r="J3265" s="2" t="str">
        <f t="shared" si="715"/>
        <v>July</v>
      </c>
      <c r="K3265" s="2">
        <f t="shared" si="716"/>
        <v>7</v>
      </c>
      <c r="L3265" s="2" t="str">
        <f t="shared" si="717"/>
        <v>Friday</v>
      </c>
      <c r="M3265" s="2">
        <f t="shared" si="718"/>
        <v>28</v>
      </c>
      <c r="N3265" s="3">
        <f t="shared" si="719"/>
        <v>0</v>
      </c>
      <c r="O3265" s="3">
        <f t="shared" si="720"/>
        <v>1125</v>
      </c>
      <c r="P3265" t="str">
        <f t="shared" si="721"/>
        <v>8-Jul</v>
      </c>
      <c r="Q3265" s="9">
        <f t="shared" si="722"/>
        <v>0.50208333333333333</v>
      </c>
      <c r="R3265" t="str">
        <f t="shared" si="723"/>
        <v>Afternoon</v>
      </c>
      <c r="S3265" s="2">
        <f t="shared" si="724"/>
        <v>8</v>
      </c>
      <c r="T3265" t="str">
        <f t="shared" si="725"/>
        <v>Recharge</v>
      </c>
      <c r="U3265">
        <f t="shared" si="726"/>
        <v>12</v>
      </c>
      <c r="V3265" t="str">
        <f t="shared" si="727"/>
        <v>FY Q2</v>
      </c>
    </row>
    <row r="3266" spans="1:22" x14ac:dyDescent="0.3">
      <c r="A3266" s="18">
        <v>44750</v>
      </c>
      <c r="B3266" t="s">
        <v>1525</v>
      </c>
      <c r="C3266" t="s">
        <v>117</v>
      </c>
      <c r="D3266" t="s">
        <v>4318</v>
      </c>
      <c r="E3266">
        <v>73892003494</v>
      </c>
      <c r="F3266" t="s">
        <v>16</v>
      </c>
      <c r="G3266" t="s">
        <v>67</v>
      </c>
      <c r="H3266">
        <v>17523</v>
      </c>
      <c r="I3266" s="2">
        <f t="shared" si="714"/>
        <v>2022</v>
      </c>
      <c r="J3266" s="2" t="str">
        <f t="shared" si="715"/>
        <v>July</v>
      </c>
      <c r="K3266" s="2">
        <f t="shared" si="716"/>
        <v>7</v>
      </c>
      <c r="L3266" s="2" t="str">
        <f t="shared" si="717"/>
        <v>Friday</v>
      </c>
      <c r="M3266" s="2">
        <f t="shared" si="718"/>
        <v>28</v>
      </c>
      <c r="N3266" s="3">
        <f t="shared" si="719"/>
        <v>17523</v>
      </c>
      <c r="O3266" s="3">
        <f t="shared" si="720"/>
        <v>0</v>
      </c>
      <c r="P3266" t="str">
        <f t="shared" si="721"/>
        <v>8-Jul</v>
      </c>
      <c r="Q3266" s="9">
        <f t="shared" si="722"/>
        <v>0.62708333333333333</v>
      </c>
      <c r="R3266" t="str">
        <f t="shared" si="723"/>
        <v>Afternoon</v>
      </c>
      <c r="S3266" s="2">
        <f t="shared" si="724"/>
        <v>8</v>
      </c>
      <c r="T3266" t="str">
        <f t="shared" si="725"/>
        <v>Others</v>
      </c>
      <c r="U3266">
        <f t="shared" si="726"/>
        <v>15</v>
      </c>
      <c r="V3266" t="str">
        <f t="shared" si="727"/>
        <v>FY Q2</v>
      </c>
    </row>
    <row r="3267" spans="1:22" x14ac:dyDescent="0.3">
      <c r="A3267" s="18">
        <v>44750</v>
      </c>
      <c r="B3267" t="s">
        <v>1368</v>
      </c>
      <c r="C3267" t="s">
        <v>131</v>
      </c>
      <c r="D3267" t="s">
        <v>4319</v>
      </c>
      <c r="E3267">
        <v>24931795844</v>
      </c>
      <c r="F3267" t="s">
        <v>16</v>
      </c>
      <c r="G3267" t="s">
        <v>67</v>
      </c>
      <c r="H3267">
        <v>2983</v>
      </c>
      <c r="I3267" s="2">
        <f t="shared" si="714"/>
        <v>2022</v>
      </c>
      <c r="J3267" s="2" t="str">
        <f t="shared" si="715"/>
        <v>July</v>
      </c>
      <c r="K3267" s="2">
        <f t="shared" si="716"/>
        <v>7</v>
      </c>
      <c r="L3267" s="2" t="str">
        <f t="shared" si="717"/>
        <v>Friday</v>
      </c>
      <c r="M3267" s="2">
        <f t="shared" si="718"/>
        <v>28</v>
      </c>
      <c r="N3267" s="3">
        <f t="shared" si="719"/>
        <v>2983</v>
      </c>
      <c r="O3267" s="3">
        <f t="shared" si="720"/>
        <v>0</v>
      </c>
      <c r="P3267" t="str">
        <f t="shared" si="721"/>
        <v>8-Jul</v>
      </c>
      <c r="Q3267" s="9">
        <f t="shared" si="722"/>
        <v>0.65833333333333333</v>
      </c>
      <c r="R3267" t="str">
        <f t="shared" si="723"/>
        <v>Afternoon</v>
      </c>
      <c r="S3267" s="2">
        <f t="shared" si="724"/>
        <v>8</v>
      </c>
      <c r="T3267" t="str">
        <f t="shared" si="725"/>
        <v>Others</v>
      </c>
      <c r="U3267">
        <f t="shared" si="726"/>
        <v>15</v>
      </c>
      <c r="V3267" t="str">
        <f t="shared" si="727"/>
        <v>FY Q2</v>
      </c>
    </row>
    <row r="3268" spans="1:22" x14ac:dyDescent="0.3">
      <c r="A3268" s="18">
        <v>44750</v>
      </c>
      <c r="B3268" t="s">
        <v>960</v>
      </c>
      <c r="C3268" t="s">
        <v>104</v>
      </c>
      <c r="D3268" t="s">
        <v>4320</v>
      </c>
      <c r="E3268">
        <v>913026115690</v>
      </c>
      <c r="F3268" t="s">
        <v>16</v>
      </c>
      <c r="G3268" t="s">
        <v>71</v>
      </c>
      <c r="H3268">
        <v>12306</v>
      </c>
      <c r="I3268" s="2">
        <f t="shared" si="714"/>
        <v>2022</v>
      </c>
      <c r="J3268" s="2" t="str">
        <f t="shared" si="715"/>
        <v>July</v>
      </c>
      <c r="K3268" s="2">
        <f t="shared" si="716"/>
        <v>7</v>
      </c>
      <c r="L3268" s="2" t="str">
        <f t="shared" si="717"/>
        <v>Friday</v>
      </c>
      <c r="M3268" s="2">
        <f t="shared" si="718"/>
        <v>28</v>
      </c>
      <c r="N3268" s="3">
        <f t="shared" si="719"/>
        <v>12306</v>
      </c>
      <c r="O3268" s="3">
        <f t="shared" si="720"/>
        <v>0</v>
      </c>
      <c r="P3268" t="str">
        <f t="shared" si="721"/>
        <v>8-Jul</v>
      </c>
      <c r="Q3268" s="9">
        <f t="shared" si="722"/>
        <v>0.67569444444444449</v>
      </c>
      <c r="R3268" t="str">
        <f t="shared" si="723"/>
        <v>Afternoon</v>
      </c>
      <c r="S3268" s="2">
        <f t="shared" si="724"/>
        <v>8</v>
      </c>
      <c r="T3268" t="str">
        <f t="shared" si="725"/>
        <v>Others</v>
      </c>
      <c r="U3268">
        <f t="shared" si="726"/>
        <v>16</v>
      </c>
      <c r="V3268" t="str">
        <f t="shared" si="727"/>
        <v>FY Q2</v>
      </c>
    </row>
    <row r="3269" spans="1:22" x14ac:dyDescent="0.3">
      <c r="A3269" s="18">
        <v>44750</v>
      </c>
      <c r="B3269" t="s">
        <v>547</v>
      </c>
      <c r="C3269" t="s">
        <v>357</v>
      </c>
      <c r="D3269" t="s">
        <v>4321</v>
      </c>
      <c r="E3269">
        <v>584129894423</v>
      </c>
      <c r="F3269" t="s">
        <v>15</v>
      </c>
      <c r="G3269" t="s">
        <v>71</v>
      </c>
      <c r="H3269">
        <v>3011</v>
      </c>
      <c r="I3269" s="2">
        <f t="shared" si="714"/>
        <v>2022</v>
      </c>
      <c r="J3269" s="2" t="str">
        <f t="shared" si="715"/>
        <v>July</v>
      </c>
      <c r="K3269" s="2">
        <f t="shared" si="716"/>
        <v>7</v>
      </c>
      <c r="L3269" s="2" t="str">
        <f t="shared" si="717"/>
        <v>Friday</v>
      </c>
      <c r="M3269" s="2">
        <f t="shared" si="718"/>
        <v>28</v>
      </c>
      <c r="N3269" s="3">
        <f t="shared" si="719"/>
        <v>0</v>
      </c>
      <c r="O3269" s="3">
        <f t="shared" si="720"/>
        <v>3011</v>
      </c>
      <c r="P3269" t="str">
        <f t="shared" si="721"/>
        <v>8-Jul</v>
      </c>
      <c r="Q3269" s="9">
        <f t="shared" si="722"/>
        <v>0.7</v>
      </c>
      <c r="R3269" t="str">
        <f t="shared" si="723"/>
        <v>Afternoon</v>
      </c>
      <c r="S3269" s="2">
        <f t="shared" si="724"/>
        <v>8</v>
      </c>
      <c r="T3269" t="str">
        <f t="shared" si="725"/>
        <v>UPI Transfer</v>
      </c>
      <c r="U3269">
        <f t="shared" si="726"/>
        <v>16</v>
      </c>
      <c r="V3269" t="str">
        <f t="shared" si="727"/>
        <v>FY Q2</v>
      </c>
    </row>
    <row r="3270" spans="1:22" x14ac:dyDescent="0.3">
      <c r="A3270" s="18">
        <v>44750</v>
      </c>
      <c r="B3270" t="s">
        <v>1712</v>
      </c>
      <c r="C3270" t="s">
        <v>95</v>
      </c>
      <c r="D3270" t="s">
        <v>4322</v>
      </c>
      <c r="E3270">
        <v>549106879835</v>
      </c>
      <c r="F3270" t="s">
        <v>16</v>
      </c>
      <c r="G3270" t="s">
        <v>71</v>
      </c>
      <c r="H3270">
        <v>12481</v>
      </c>
      <c r="I3270" s="2">
        <f t="shared" si="714"/>
        <v>2022</v>
      </c>
      <c r="J3270" s="2" t="str">
        <f t="shared" si="715"/>
        <v>July</v>
      </c>
      <c r="K3270" s="2">
        <f t="shared" si="716"/>
        <v>7</v>
      </c>
      <c r="L3270" s="2" t="str">
        <f t="shared" si="717"/>
        <v>Friday</v>
      </c>
      <c r="M3270" s="2">
        <f t="shared" si="718"/>
        <v>28</v>
      </c>
      <c r="N3270" s="3">
        <f t="shared" si="719"/>
        <v>12481</v>
      </c>
      <c r="O3270" s="3">
        <f t="shared" si="720"/>
        <v>0</v>
      </c>
      <c r="P3270" t="str">
        <f t="shared" si="721"/>
        <v>8-Jul</v>
      </c>
      <c r="Q3270" s="9">
        <f t="shared" si="722"/>
        <v>0.71319444444444446</v>
      </c>
      <c r="R3270" t="str">
        <f t="shared" si="723"/>
        <v>Evening</v>
      </c>
      <c r="S3270" s="2">
        <f t="shared" si="724"/>
        <v>8</v>
      </c>
      <c r="T3270" t="str">
        <f t="shared" si="725"/>
        <v>Others</v>
      </c>
      <c r="U3270">
        <f t="shared" si="726"/>
        <v>17</v>
      </c>
      <c r="V3270" t="str">
        <f t="shared" si="727"/>
        <v>FY Q2</v>
      </c>
    </row>
    <row r="3271" spans="1:22" x14ac:dyDescent="0.3">
      <c r="A3271" s="18">
        <v>44750</v>
      </c>
      <c r="B3271" t="s">
        <v>905</v>
      </c>
      <c r="C3271" t="s">
        <v>366</v>
      </c>
      <c r="D3271" t="s">
        <v>4323</v>
      </c>
      <c r="E3271">
        <v>381508656630</v>
      </c>
      <c r="F3271" t="s">
        <v>16</v>
      </c>
      <c r="G3271" t="s">
        <v>67</v>
      </c>
      <c r="H3271">
        <v>5912</v>
      </c>
      <c r="I3271" s="2">
        <f t="shared" si="714"/>
        <v>2022</v>
      </c>
      <c r="J3271" s="2" t="str">
        <f t="shared" si="715"/>
        <v>July</v>
      </c>
      <c r="K3271" s="2">
        <f t="shared" si="716"/>
        <v>7</v>
      </c>
      <c r="L3271" s="2" t="str">
        <f t="shared" si="717"/>
        <v>Friday</v>
      </c>
      <c r="M3271" s="2">
        <f t="shared" si="718"/>
        <v>28</v>
      </c>
      <c r="N3271" s="3">
        <f t="shared" si="719"/>
        <v>5912</v>
      </c>
      <c r="O3271" s="3">
        <f t="shared" si="720"/>
        <v>0</v>
      </c>
      <c r="P3271" t="str">
        <f t="shared" si="721"/>
        <v>8-Jul</v>
      </c>
      <c r="Q3271" s="9">
        <f t="shared" si="722"/>
        <v>0.74791666666666667</v>
      </c>
      <c r="R3271" t="str">
        <f t="shared" si="723"/>
        <v>Evening</v>
      </c>
      <c r="S3271" s="2">
        <f t="shared" si="724"/>
        <v>8</v>
      </c>
      <c r="T3271" t="str">
        <f t="shared" si="725"/>
        <v>Others</v>
      </c>
      <c r="U3271">
        <f t="shared" si="726"/>
        <v>17</v>
      </c>
      <c r="V3271" t="str">
        <f t="shared" si="727"/>
        <v>FY Q2</v>
      </c>
    </row>
    <row r="3272" spans="1:22" x14ac:dyDescent="0.3">
      <c r="A3272" s="18">
        <v>44750</v>
      </c>
      <c r="B3272" t="s">
        <v>1024</v>
      </c>
      <c r="C3272" t="s">
        <v>357</v>
      </c>
      <c r="D3272" t="s">
        <v>4324</v>
      </c>
      <c r="E3272">
        <v>114076477843</v>
      </c>
      <c r="F3272" t="s">
        <v>15</v>
      </c>
      <c r="G3272" t="s">
        <v>67</v>
      </c>
      <c r="H3272">
        <v>2366</v>
      </c>
      <c r="I3272" s="2">
        <f t="shared" si="714"/>
        <v>2022</v>
      </c>
      <c r="J3272" s="2" t="str">
        <f t="shared" si="715"/>
        <v>July</v>
      </c>
      <c r="K3272" s="2">
        <f t="shared" si="716"/>
        <v>7</v>
      </c>
      <c r="L3272" s="2" t="str">
        <f t="shared" si="717"/>
        <v>Friday</v>
      </c>
      <c r="M3272" s="2">
        <f t="shared" si="718"/>
        <v>28</v>
      </c>
      <c r="N3272" s="3">
        <f t="shared" si="719"/>
        <v>0</v>
      </c>
      <c r="O3272" s="3">
        <f t="shared" si="720"/>
        <v>2366</v>
      </c>
      <c r="P3272" t="str">
        <f t="shared" si="721"/>
        <v>8-Jul</v>
      </c>
      <c r="Q3272" s="9">
        <f t="shared" si="722"/>
        <v>0.98472222222222228</v>
      </c>
      <c r="R3272" t="str">
        <f t="shared" si="723"/>
        <v>Night</v>
      </c>
      <c r="S3272" s="2">
        <f t="shared" si="724"/>
        <v>8</v>
      </c>
      <c r="T3272" t="str">
        <f t="shared" si="725"/>
        <v>UPI Transfer</v>
      </c>
      <c r="U3272">
        <f t="shared" si="726"/>
        <v>23</v>
      </c>
      <c r="V3272" t="str">
        <f t="shared" si="727"/>
        <v>FY Q2</v>
      </c>
    </row>
    <row r="3273" spans="1:22" x14ac:dyDescent="0.3">
      <c r="A3273" s="18">
        <v>44751</v>
      </c>
      <c r="B3273" t="s">
        <v>1504</v>
      </c>
      <c r="C3273" t="s">
        <v>322</v>
      </c>
      <c r="D3273" t="s">
        <v>4325</v>
      </c>
      <c r="E3273">
        <v>74948350132</v>
      </c>
      <c r="F3273" t="s">
        <v>15</v>
      </c>
      <c r="G3273" t="s">
        <v>67</v>
      </c>
      <c r="H3273">
        <v>4712</v>
      </c>
      <c r="I3273" s="2">
        <f t="shared" si="714"/>
        <v>2022</v>
      </c>
      <c r="J3273" s="2" t="str">
        <f t="shared" si="715"/>
        <v>July</v>
      </c>
      <c r="K3273" s="2">
        <f t="shared" si="716"/>
        <v>7</v>
      </c>
      <c r="L3273" s="2" t="str">
        <f t="shared" si="717"/>
        <v>Saturday</v>
      </c>
      <c r="M3273" s="2">
        <f t="shared" si="718"/>
        <v>28</v>
      </c>
      <c r="N3273" s="3">
        <f t="shared" si="719"/>
        <v>0</v>
      </c>
      <c r="O3273" s="3">
        <f t="shared" si="720"/>
        <v>4712</v>
      </c>
      <c r="P3273" t="str">
        <f t="shared" si="721"/>
        <v>9-Jul</v>
      </c>
      <c r="Q3273" s="9">
        <f t="shared" si="722"/>
        <v>0.50416666666666665</v>
      </c>
      <c r="R3273" t="str">
        <f t="shared" si="723"/>
        <v>Afternoon</v>
      </c>
      <c r="S3273" s="2">
        <f t="shared" si="724"/>
        <v>9</v>
      </c>
      <c r="T3273" t="str">
        <f t="shared" si="725"/>
        <v>UPI Transfer</v>
      </c>
      <c r="U3273">
        <f t="shared" si="726"/>
        <v>12</v>
      </c>
      <c r="V3273" t="str">
        <f t="shared" si="727"/>
        <v>FY Q2</v>
      </c>
    </row>
    <row r="3274" spans="1:22" x14ac:dyDescent="0.3">
      <c r="A3274" s="18">
        <v>44751</v>
      </c>
      <c r="B3274" t="s">
        <v>1364</v>
      </c>
      <c r="C3274" t="s">
        <v>273</v>
      </c>
      <c r="D3274" t="s">
        <v>4326</v>
      </c>
      <c r="E3274">
        <v>841500431725</v>
      </c>
      <c r="F3274" t="s">
        <v>16</v>
      </c>
      <c r="G3274" t="s">
        <v>71</v>
      </c>
      <c r="H3274">
        <v>12552</v>
      </c>
      <c r="I3274" s="2">
        <f t="shared" si="714"/>
        <v>2022</v>
      </c>
      <c r="J3274" s="2" t="str">
        <f t="shared" si="715"/>
        <v>July</v>
      </c>
      <c r="K3274" s="2">
        <f t="shared" si="716"/>
        <v>7</v>
      </c>
      <c r="L3274" s="2" t="str">
        <f t="shared" si="717"/>
        <v>Saturday</v>
      </c>
      <c r="M3274" s="2">
        <f t="shared" si="718"/>
        <v>28</v>
      </c>
      <c r="N3274" s="3">
        <f t="shared" si="719"/>
        <v>12552</v>
      </c>
      <c r="O3274" s="3">
        <f t="shared" si="720"/>
        <v>0</v>
      </c>
      <c r="P3274" t="str">
        <f t="shared" si="721"/>
        <v>9-Jul</v>
      </c>
      <c r="Q3274" s="9">
        <f t="shared" si="722"/>
        <v>0.50902777777777775</v>
      </c>
      <c r="R3274" t="str">
        <f t="shared" si="723"/>
        <v>Afternoon</v>
      </c>
      <c r="S3274" s="2">
        <f t="shared" si="724"/>
        <v>9</v>
      </c>
      <c r="T3274" t="str">
        <f t="shared" si="725"/>
        <v>Others</v>
      </c>
      <c r="U3274">
        <f t="shared" si="726"/>
        <v>12</v>
      </c>
      <c r="V3274" t="str">
        <f t="shared" si="727"/>
        <v>FY Q2</v>
      </c>
    </row>
    <row r="3275" spans="1:22" x14ac:dyDescent="0.3">
      <c r="A3275" s="18">
        <v>44751</v>
      </c>
      <c r="B3275" t="s">
        <v>528</v>
      </c>
      <c r="C3275" t="s">
        <v>452</v>
      </c>
      <c r="D3275" t="s">
        <v>4327</v>
      </c>
      <c r="E3275">
        <v>350046771842</v>
      </c>
      <c r="F3275" t="s">
        <v>15</v>
      </c>
      <c r="G3275" t="s">
        <v>67</v>
      </c>
      <c r="H3275">
        <v>6254</v>
      </c>
      <c r="I3275" s="2">
        <f t="shared" si="714"/>
        <v>2022</v>
      </c>
      <c r="J3275" s="2" t="str">
        <f t="shared" si="715"/>
        <v>July</v>
      </c>
      <c r="K3275" s="2">
        <f t="shared" si="716"/>
        <v>7</v>
      </c>
      <c r="L3275" s="2" t="str">
        <f t="shared" si="717"/>
        <v>Saturday</v>
      </c>
      <c r="M3275" s="2">
        <f t="shared" si="718"/>
        <v>28</v>
      </c>
      <c r="N3275" s="3">
        <f t="shared" si="719"/>
        <v>0</v>
      </c>
      <c r="O3275" s="3">
        <f t="shared" si="720"/>
        <v>6254</v>
      </c>
      <c r="P3275" t="str">
        <f t="shared" si="721"/>
        <v>9-Jul</v>
      </c>
      <c r="Q3275" s="9">
        <f t="shared" si="722"/>
        <v>0.51111111111111107</v>
      </c>
      <c r="R3275" t="str">
        <f t="shared" si="723"/>
        <v>Afternoon</v>
      </c>
      <c r="S3275" s="2">
        <f t="shared" si="724"/>
        <v>9</v>
      </c>
      <c r="T3275" t="str">
        <f t="shared" si="725"/>
        <v>UPI Transfer</v>
      </c>
      <c r="U3275">
        <f t="shared" si="726"/>
        <v>12</v>
      </c>
      <c r="V3275" t="str">
        <f t="shared" si="727"/>
        <v>FY Q2</v>
      </c>
    </row>
    <row r="3276" spans="1:22" x14ac:dyDescent="0.3">
      <c r="A3276" s="18">
        <v>44751</v>
      </c>
      <c r="B3276" t="s">
        <v>2281</v>
      </c>
      <c r="C3276" t="s">
        <v>104</v>
      </c>
      <c r="D3276" t="s">
        <v>4328</v>
      </c>
      <c r="E3276">
        <v>348559036106</v>
      </c>
      <c r="F3276" t="s">
        <v>16</v>
      </c>
      <c r="G3276" t="s">
        <v>71</v>
      </c>
      <c r="H3276">
        <v>11602</v>
      </c>
      <c r="I3276" s="2">
        <f t="shared" si="714"/>
        <v>2022</v>
      </c>
      <c r="J3276" s="2" t="str">
        <f t="shared" si="715"/>
        <v>July</v>
      </c>
      <c r="K3276" s="2">
        <f t="shared" si="716"/>
        <v>7</v>
      </c>
      <c r="L3276" s="2" t="str">
        <f t="shared" si="717"/>
        <v>Saturday</v>
      </c>
      <c r="M3276" s="2">
        <f t="shared" si="718"/>
        <v>28</v>
      </c>
      <c r="N3276" s="3">
        <f t="shared" si="719"/>
        <v>11602</v>
      </c>
      <c r="O3276" s="3">
        <f t="shared" si="720"/>
        <v>0</v>
      </c>
      <c r="P3276" t="str">
        <f t="shared" si="721"/>
        <v>9-Jul</v>
      </c>
      <c r="Q3276" s="9">
        <f t="shared" si="722"/>
        <v>0.59930555555555554</v>
      </c>
      <c r="R3276" t="str">
        <f t="shared" si="723"/>
        <v>Afternoon</v>
      </c>
      <c r="S3276" s="2">
        <f t="shared" si="724"/>
        <v>9</v>
      </c>
      <c r="T3276" t="str">
        <f t="shared" si="725"/>
        <v>Others</v>
      </c>
      <c r="U3276">
        <f t="shared" si="726"/>
        <v>14</v>
      </c>
      <c r="V3276" t="str">
        <f t="shared" si="727"/>
        <v>FY Q2</v>
      </c>
    </row>
    <row r="3277" spans="1:22" x14ac:dyDescent="0.3">
      <c r="A3277" s="18">
        <v>44751</v>
      </c>
      <c r="B3277" t="s">
        <v>3851</v>
      </c>
      <c r="C3277" t="s">
        <v>125</v>
      </c>
      <c r="D3277" t="s">
        <v>4329</v>
      </c>
      <c r="E3277">
        <v>475466291195</v>
      </c>
      <c r="F3277" t="s">
        <v>15</v>
      </c>
      <c r="G3277" t="s">
        <v>67</v>
      </c>
      <c r="H3277">
        <v>1284</v>
      </c>
      <c r="I3277" s="2">
        <f t="shared" si="714"/>
        <v>2022</v>
      </c>
      <c r="J3277" s="2" t="str">
        <f t="shared" si="715"/>
        <v>July</v>
      </c>
      <c r="K3277" s="2">
        <f t="shared" si="716"/>
        <v>7</v>
      </c>
      <c r="L3277" s="2" t="str">
        <f t="shared" si="717"/>
        <v>Saturday</v>
      </c>
      <c r="M3277" s="2">
        <f t="shared" si="718"/>
        <v>28</v>
      </c>
      <c r="N3277" s="3">
        <f t="shared" si="719"/>
        <v>0</v>
      </c>
      <c r="O3277" s="3">
        <f t="shared" si="720"/>
        <v>1284</v>
      </c>
      <c r="P3277" t="str">
        <f t="shared" si="721"/>
        <v>9-Jul</v>
      </c>
      <c r="Q3277" s="9">
        <f t="shared" si="722"/>
        <v>0.71180555555555558</v>
      </c>
      <c r="R3277" t="str">
        <f t="shared" si="723"/>
        <v>Evening</v>
      </c>
      <c r="S3277" s="2">
        <f t="shared" si="724"/>
        <v>9</v>
      </c>
      <c r="T3277" t="str">
        <f t="shared" si="725"/>
        <v>UPI Transfer</v>
      </c>
      <c r="U3277">
        <f t="shared" si="726"/>
        <v>17</v>
      </c>
      <c r="V3277" t="str">
        <f t="shared" si="727"/>
        <v>FY Q2</v>
      </c>
    </row>
    <row r="3278" spans="1:22" x14ac:dyDescent="0.3">
      <c r="A3278" s="18">
        <v>44751</v>
      </c>
      <c r="B3278" t="s">
        <v>1880</v>
      </c>
      <c r="C3278" t="s">
        <v>76</v>
      </c>
      <c r="D3278" t="s">
        <v>4330</v>
      </c>
      <c r="E3278">
        <v>658505350374</v>
      </c>
      <c r="F3278" t="s">
        <v>16</v>
      </c>
      <c r="G3278" t="s">
        <v>71</v>
      </c>
      <c r="H3278">
        <v>8155</v>
      </c>
      <c r="I3278" s="2">
        <f t="shared" si="714"/>
        <v>2022</v>
      </c>
      <c r="J3278" s="2" t="str">
        <f t="shared" si="715"/>
        <v>July</v>
      </c>
      <c r="K3278" s="2">
        <f t="shared" si="716"/>
        <v>7</v>
      </c>
      <c r="L3278" s="2" t="str">
        <f t="shared" si="717"/>
        <v>Saturday</v>
      </c>
      <c r="M3278" s="2">
        <f t="shared" si="718"/>
        <v>28</v>
      </c>
      <c r="N3278" s="3">
        <f t="shared" si="719"/>
        <v>8155</v>
      </c>
      <c r="O3278" s="3">
        <f t="shared" si="720"/>
        <v>0</v>
      </c>
      <c r="P3278" t="str">
        <f t="shared" si="721"/>
        <v>9-Jul</v>
      </c>
      <c r="Q3278" s="9">
        <f t="shared" si="722"/>
        <v>0.81874999999999998</v>
      </c>
      <c r="R3278" t="str">
        <f t="shared" si="723"/>
        <v>Evening</v>
      </c>
      <c r="S3278" s="2">
        <f t="shared" si="724"/>
        <v>9</v>
      </c>
      <c r="T3278" t="str">
        <f t="shared" si="725"/>
        <v>Others</v>
      </c>
      <c r="U3278">
        <f t="shared" si="726"/>
        <v>19</v>
      </c>
      <c r="V3278" t="str">
        <f t="shared" si="727"/>
        <v>FY Q2</v>
      </c>
    </row>
    <row r="3279" spans="1:22" x14ac:dyDescent="0.3">
      <c r="A3279" s="18">
        <v>44751</v>
      </c>
      <c r="B3279" t="s">
        <v>206</v>
      </c>
      <c r="C3279" t="s">
        <v>101</v>
      </c>
      <c r="D3279" t="s">
        <v>4331</v>
      </c>
      <c r="E3279">
        <v>444620140805</v>
      </c>
      <c r="F3279" t="s">
        <v>15</v>
      </c>
      <c r="G3279" t="s">
        <v>71</v>
      </c>
      <c r="H3279">
        <v>11444</v>
      </c>
      <c r="I3279" s="2">
        <f t="shared" si="714"/>
        <v>2022</v>
      </c>
      <c r="J3279" s="2" t="str">
        <f t="shared" si="715"/>
        <v>July</v>
      </c>
      <c r="K3279" s="2">
        <f t="shared" si="716"/>
        <v>7</v>
      </c>
      <c r="L3279" s="2" t="str">
        <f t="shared" si="717"/>
        <v>Saturday</v>
      </c>
      <c r="M3279" s="2">
        <f t="shared" si="718"/>
        <v>28</v>
      </c>
      <c r="N3279" s="3">
        <f t="shared" si="719"/>
        <v>0</v>
      </c>
      <c r="O3279" s="3">
        <f t="shared" si="720"/>
        <v>11444</v>
      </c>
      <c r="P3279" t="str">
        <f t="shared" si="721"/>
        <v>9-Jul</v>
      </c>
      <c r="Q3279" s="9">
        <f t="shared" si="722"/>
        <v>0.85555555555555551</v>
      </c>
      <c r="R3279" t="str">
        <f t="shared" si="723"/>
        <v>Evening</v>
      </c>
      <c r="S3279" s="2">
        <f t="shared" si="724"/>
        <v>9</v>
      </c>
      <c r="T3279" t="str">
        <f t="shared" si="725"/>
        <v>Recharge</v>
      </c>
      <c r="U3279">
        <f t="shared" si="726"/>
        <v>20</v>
      </c>
      <c r="V3279" t="str">
        <f t="shared" si="727"/>
        <v>FY Q2</v>
      </c>
    </row>
    <row r="3280" spans="1:22" x14ac:dyDescent="0.3">
      <c r="A3280" s="18">
        <v>44752</v>
      </c>
      <c r="B3280" t="s">
        <v>2410</v>
      </c>
      <c r="C3280" t="s">
        <v>151</v>
      </c>
      <c r="D3280" t="s">
        <v>4332</v>
      </c>
      <c r="E3280">
        <v>97956978715</v>
      </c>
      <c r="F3280" t="s">
        <v>15</v>
      </c>
      <c r="G3280" t="s">
        <v>67</v>
      </c>
      <c r="H3280">
        <v>3851</v>
      </c>
      <c r="I3280" s="2">
        <f t="shared" si="714"/>
        <v>2022</v>
      </c>
      <c r="J3280" s="2" t="str">
        <f t="shared" si="715"/>
        <v>July</v>
      </c>
      <c r="K3280" s="2">
        <f t="shared" si="716"/>
        <v>7</v>
      </c>
      <c r="L3280" s="2" t="str">
        <f t="shared" si="717"/>
        <v>Sunday</v>
      </c>
      <c r="M3280" s="2">
        <f t="shared" si="718"/>
        <v>29</v>
      </c>
      <c r="N3280" s="3">
        <f t="shared" si="719"/>
        <v>0</v>
      </c>
      <c r="O3280" s="3">
        <f t="shared" si="720"/>
        <v>3851</v>
      </c>
      <c r="P3280" t="str">
        <f t="shared" si="721"/>
        <v>10-Jul</v>
      </c>
      <c r="Q3280" s="9">
        <f t="shared" si="722"/>
        <v>0.58125000000000004</v>
      </c>
      <c r="R3280" t="str">
        <f t="shared" si="723"/>
        <v>Afternoon</v>
      </c>
      <c r="S3280" s="2">
        <f t="shared" si="724"/>
        <v>10</v>
      </c>
      <c r="T3280" t="str">
        <f t="shared" si="725"/>
        <v>UPI Transfer</v>
      </c>
      <c r="U3280">
        <f t="shared" si="726"/>
        <v>13</v>
      </c>
      <c r="V3280" t="str">
        <f t="shared" si="727"/>
        <v>FY Q2</v>
      </c>
    </row>
    <row r="3281" spans="1:22" x14ac:dyDescent="0.3">
      <c r="A3281" s="18">
        <v>44752</v>
      </c>
      <c r="B3281" t="s">
        <v>1981</v>
      </c>
      <c r="C3281" t="s">
        <v>411</v>
      </c>
      <c r="D3281" t="s">
        <v>4333</v>
      </c>
      <c r="E3281">
        <v>809149670710</v>
      </c>
      <c r="F3281" t="s">
        <v>15</v>
      </c>
      <c r="G3281" t="s">
        <v>67</v>
      </c>
      <c r="H3281">
        <v>13406</v>
      </c>
      <c r="I3281" s="2">
        <f t="shared" si="714"/>
        <v>2022</v>
      </c>
      <c r="J3281" s="2" t="str">
        <f t="shared" si="715"/>
        <v>July</v>
      </c>
      <c r="K3281" s="2">
        <f t="shared" si="716"/>
        <v>7</v>
      </c>
      <c r="L3281" s="2" t="str">
        <f t="shared" si="717"/>
        <v>Sunday</v>
      </c>
      <c r="M3281" s="2">
        <f t="shared" si="718"/>
        <v>29</v>
      </c>
      <c r="N3281" s="3">
        <f t="shared" si="719"/>
        <v>0</v>
      </c>
      <c r="O3281" s="3">
        <f t="shared" si="720"/>
        <v>13406</v>
      </c>
      <c r="P3281" t="str">
        <f t="shared" si="721"/>
        <v>10-Jul</v>
      </c>
      <c r="Q3281" s="9">
        <f t="shared" si="722"/>
        <v>0.64861111111111114</v>
      </c>
      <c r="R3281" t="str">
        <f t="shared" si="723"/>
        <v>Afternoon</v>
      </c>
      <c r="S3281" s="2">
        <f t="shared" si="724"/>
        <v>10</v>
      </c>
      <c r="T3281" t="str">
        <f t="shared" si="725"/>
        <v>UPI Transfer</v>
      </c>
      <c r="U3281">
        <f t="shared" si="726"/>
        <v>15</v>
      </c>
      <c r="V3281" t="str">
        <f t="shared" si="727"/>
        <v>FY Q2</v>
      </c>
    </row>
    <row r="3282" spans="1:22" x14ac:dyDescent="0.3">
      <c r="A3282" s="18">
        <v>44752</v>
      </c>
      <c r="B3282" t="s">
        <v>1712</v>
      </c>
      <c r="C3282" t="s">
        <v>189</v>
      </c>
      <c r="D3282" t="s">
        <v>4334</v>
      </c>
      <c r="E3282">
        <v>299995831952</v>
      </c>
      <c r="F3282" t="s">
        <v>16</v>
      </c>
      <c r="G3282" t="s">
        <v>71</v>
      </c>
      <c r="H3282">
        <v>10803</v>
      </c>
      <c r="I3282" s="2">
        <f t="shared" si="714"/>
        <v>2022</v>
      </c>
      <c r="J3282" s="2" t="str">
        <f t="shared" si="715"/>
        <v>July</v>
      </c>
      <c r="K3282" s="2">
        <f t="shared" si="716"/>
        <v>7</v>
      </c>
      <c r="L3282" s="2" t="str">
        <f t="shared" si="717"/>
        <v>Sunday</v>
      </c>
      <c r="M3282" s="2">
        <f t="shared" si="718"/>
        <v>29</v>
      </c>
      <c r="N3282" s="3">
        <f t="shared" si="719"/>
        <v>10803</v>
      </c>
      <c r="O3282" s="3">
        <f t="shared" si="720"/>
        <v>0</v>
      </c>
      <c r="P3282" t="str">
        <f t="shared" si="721"/>
        <v>10-Jul</v>
      </c>
      <c r="Q3282" s="9">
        <f t="shared" si="722"/>
        <v>0.71319444444444446</v>
      </c>
      <c r="R3282" t="str">
        <f t="shared" si="723"/>
        <v>Evening</v>
      </c>
      <c r="S3282" s="2">
        <f t="shared" si="724"/>
        <v>10</v>
      </c>
      <c r="T3282" t="str">
        <f t="shared" si="725"/>
        <v>Others</v>
      </c>
      <c r="U3282">
        <f t="shared" si="726"/>
        <v>17</v>
      </c>
      <c r="V3282" t="str">
        <f t="shared" si="727"/>
        <v>FY Q2</v>
      </c>
    </row>
    <row r="3283" spans="1:22" x14ac:dyDescent="0.3">
      <c r="A3283" s="18">
        <v>44752</v>
      </c>
      <c r="B3283" t="s">
        <v>288</v>
      </c>
      <c r="C3283" t="s">
        <v>229</v>
      </c>
      <c r="D3283" t="s">
        <v>4335</v>
      </c>
      <c r="E3283">
        <v>389327167500</v>
      </c>
      <c r="F3283" t="s">
        <v>15</v>
      </c>
      <c r="G3283" t="s">
        <v>67</v>
      </c>
      <c r="H3283">
        <v>12445</v>
      </c>
      <c r="I3283" s="2">
        <f t="shared" si="714"/>
        <v>2022</v>
      </c>
      <c r="J3283" s="2" t="str">
        <f t="shared" si="715"/>
        <v>July</v>
      </c>
      <c r="K3283" s="2">
        <f t="shared" si="716"/>
        <v>7</v>
      </c>
      <c r="L3283" s="2" t="str">
        <f t="shared" si="717"/>
        <v>Sunday</v>
      </c>
      <c r="M3283" s="2">
        <f t="shared" si="718"/>
        <v>29</v>
      </c>
      <c r="N3283" s="3">
        <f t="shared" si="719"/>
        <v>0</v>
      </c>
      <c r="O3283" s="3">
        <f t="shared" si="720"/>
        <v>12445</v>
      </c>
      <c r="P3283" t="str">
        <f t="shared" si="721"/>
        <v>10-Jul</v>
      </c>
      <c r="Q3283" s="9">
        <f t="shared" si="722"/>
        <v>0.73402777777777772</v>
      </c>
      <c r="R3283" t="str">
        <f t="shared" si="723"/>
        <v>Evening</v>
      </c>
      <c r="S3283" s="2">
        <f t="shared" si="724"/>
        <v>10</v>
      </c>
      <c r="T3283" t="str">
        <f t="shared" si="725"/>
        <v>UPI Transfer</v>
      </c>
      <c r="U3283">
        <f t="shared" si="726"/>
        <v>17</v>
      </c>
      <c r="V3283" t="str">
        <f t="shared" si="727"/>
        <v>FY Q2</v>
      </c>
    </row>
    <row r="3284" spans="1:22" x14ac:dyDescent="0.3">
      <c r="A3284" s="18">
        <v>44753</v>
      </c>
      <c r="B3284" t="s">
        <v>696</v>
      </c>
      <c r="C3284" t="s">
        <v>322</v>
      </c>
      <c r="D3284" t="s">
        <v>4336</v>
      </c>
      <c r="E3284">
        <v>954979072977</v>
      </c>
      <c r="F3284" t="s">
        <v>15</v>
      </c>
      <c r="G3284" t="s">
        <v>71</v>
      </c>
      <c r="H3284">
        <v>13799</v>
      </c>
      <c r="I3284" s="2">
        <f t="shared" si="714"/>
        <v>2022</v>
      </c>
      <c r="J3284" s="2" t="str">
        <f t="shared" si="715"/>
        <v>July</v>
      </c>
      <c r="K3284" s="2">
        <f t="shared" si="716"/>
        <v>7</v>
      </c>
      <c r="L3284" s="2" t="str">
        <f t="shared" si="717"/>
        <v>Monday</v>
      </c>
      <c r="M3284" s="2">
        <f t="shared" si="718"/>
        <v>29</v>
      </c>
      <c r="N3284" s="3">
        <f t="shared" si="719"/>
        <v>0</v>
      </c>
      <c r="O3284" s="3">
        <f t="shared" si="720"/>
        <v>13799</v>
      </c>
      <c r="P3284" t="str">
        <f t="shared" si="721"/>
        <v>11-Jul</v>
      </c>
      <c r="Q3284" s="9">
        <f t="shared" si="722"/>
        <v>0.45902777777777776</v>
      </c>
      <c r="R3284" t="str">
        <f t="shared" si="723"/>
        <v>Morning</v>
      </c>
      <c r="S3284" s="2">
        <f t="shared" si="724"/>
        <v>11</v>
      </c>
      <c r="T3284" t="str">
        <f t="shared" si="725"/>
        <v>UPI Transfer</v>
      </c>
      <c r="U3284">
        <f t="shared" si="726"/>
        <v>11</v>
      </c>
      <c r="V3284" t="str">
        <f t="shared" si="727"/>
        <v>FY Q2</v>
      </c>
    </row>
    <row r="3285" spans="1:22" x14ac:dyDescent="0.3">
      <c r="A3285" s="18">
        <v>44753</v>
      </c>
      <c r="B3285" t="s">
        <v>1651</v>
      </c>
      <c r="C3285" t="s">
        <v>65</v>
      </c>
      <c r="D3285" t="s">
        <v>4337</v>
      </c>
      <c r="E3285">
        <v>677558125674</v>
      </c>
      <c r="F3285" t="s">
        <v>16</v>
      </c>
      <c r="G3285" t="s">
        <v>67</v>
      </c>
      <c r="H3285">
        <v>8722</v>
      </c>
      <c r="I3285" s="2">
        <f t="shared" si="714"/>
        <v>2022</v>
      </c>
      <c r="J3285" s="2" t="str">
        <f t="shared" si="715"/>
        <v>July</v>
      </c>
      <c r="K3285" s="2">
        <f t="shared" si="716"/>
        <v>7</v>
      </c>
      <c r="L3285" s="2" t="str">
        <f t="shared" si="717"/>
        <v>Monday</v>
      </c>
      <c r="M3285" s="2">
        <f t="shared" si="718"/>
        <v>29</v>
      </c>
      <c r="N3285" s="3">
        <f t="shared" si="719"/>
        <v>8722</v>
      </c>
      <c r="O3285" s="3">
        <f t="shared" si="720"/>
        <v>0</v>
      </c>
      <c r="P3285" t="str">
        <f t="shared" si="721"/>
        <v>11-Jul</v>
      </c>
      <c r="Q3285" s="9">
        <f t="shared" si="722"/>
        <v>0.56458333333333333</v>
      </c>
      <c r="R3285" t="str">
        <f t="shared" si="723"/>
        <v>Afternoon</v>
      </c>
      <c r="S3285" s="2">
        <f t="shared" si="724"/>
        <v>11</v>
      </c>
      <c r="T3285" t="str">
        <f t="shared" si="725"/>
        <v>Others</v>
      </c>
      <c r="U3285">
        <f t="shared" si="726"/>
        <v>13</v>
      </c>
      <c r="V3285" t="str">
        <f t="shared" si="727"/>
        <v>FY Q2</v>
      </c>
    </row>
    <row r="3286" spans="1:22" x14ac:dyDescent="0.3">
      <c r="A3286" s="18">
        <v>44753</v>
      </c>
      <c r="B3286" t="s">
        <v>733</v>
      </c>
      <c r="C3286" t="s">
        <v>229</v>
      </c>
      <c r="D3286" t="s">
        <v>4338</v>
      </c>
      <c r="E3286">
        <v>506113316348</v>
      </c>
      <c r="F3286" t="s">
        <v>15</v>
      </c>
      <c r="G3286" t="s">
        <v>71</v>
      </c>
      <c r="H3286">
        <v>9870</v>
      </c>
      <c r="I3286" s="2">
        <f t="shared" si="714"/>
        <v>2022</v>
      </c>
      <c r="J3286" s="2" t="str">
        <f t="shared" si="715"/>
        <v>July</v>
      </c>
      <c r="K3286" s="2">
        <f t="shared" si="716"/>
        <v>7</v>
      </c>
      <c r="L3286" s="2" t="str">
        <f t="shared" si="717"/>
        <v>Monday</v>
      </c>
      <c r="M3286" s="2">
        <f t="shared" si="718"/>
        <v>29</v>
      </c>
      <c r="N3286" s="3">
        <f t="shared" si="719"/>
        <v>0</v>
      </c>
      <c r="O3286" s="3">
        <f t="shared" si="720"/>
        <v>9870</v>
      </c>
      <c r="P3286" t="str">
        <f t="shared" si="721"/>
        <v>11-Jul</v>
      </c>
      <c r="Q3286" s="9">
        <f t="shared" si="722"/>
        <v>0.62083333333333335</v>
      </c>
      <c r="R3286" t="str">
        <f t="shared" si="723"/>
        <v>Afternoon</v>
      </c>
      <c r="S3286" s="2">
        <f t="shared" si="724"/>
        <v>11</v>
      </c>
      <c r="T3286" t="str">
        <f t="shared" si="725"/>
        <v>UPI Transfer</v>
      </c>
      <c r="U3286">
        <f t="shared" si="726"/>
        <v>14</v>
      </c>
      <c r="V3286" t="str">
        <f t="shared" si="727"/>
        <v>FY Q2</v>
      </c>
    </row>
    <row r="3287" spans="1:22" x14ac:dyDescent="0.3">
      <c r="A3287" s="18">
        <v>44753</v>
      </c>
      <c r="B3287" t="s">
        <v>494</v>
      </c>
      <c r="C3287" t="s">
        <v>85</v>
      </c>
      <c r="D3287" t="s">
        <v>4339</v>
      </c>
      <c r="E3287">
        <v>934503942916</v>
      </c>
      <c r="F3287" t="s">
        <v>16</v>
      </c>
      <c r="G3287" t="s">
        <v>71</v>
      </c>
      <c r="H3287">
        <v>3521</v>
      </c>
      <c r="I3287" s="2">
        <f t="shared" si="714"/>
        <v>2022</v>
      </c>
      <c r="J3287" s="2" t="str">
        <f t="shared" si="715"/>
        <v>July</v>
      </c>
      <c r="K3287" s="2">
        <f t="shared" si="716"/>
        <v>7</v>
      </c>
      <c r="L3287" s="2" t="str">
        <f t="shared" si="717"/>
        <v>Monday</v>
      </c>
      <c r="M3287" s="2">
        <f t="shared" si="718"/>
        <v>29</v>
      </c>
      <c r="N3287" s="3">
        <f t="shared" si="719"/>
        <v>3521</v>
      </c>
      <c r="O3287" s="3">
        <f t="shared" si="720"/>
        <v>0</v>
      </c>
      <c r="P3287" t="str">
        <f t="shared" si="721"/>
        <v>11-Jul</v>
      </c>
      <c r="Q3287" s="9">
        <f t="shared" si="722"/>
        <v>0.66388888888888886</v>
      </c>
      <c r="R3287" t="str">
        <f t="shared" si="723"/>
        <v>Afternoon</v>
      </c>
      <c r="S3287" s="2">
        <f t="shared" si="724"/>
        <v>11</v>
      </c>
      <c r="T3287" t="str">
        <f t="shared" si="725"/>
        <v>Others</v>
      </c>
      <c r="U3287">
        <f t="shared" si="726"/>
        <v>15</v>
      </c>
      <c r="V3287" t="str">
        <f t="shared" si="727"/>
        <v>FY Q2</v>
      </c>
    </row>
    <row r="3288" spans="1:22" x14ac:dyDescent="0.3">
      <c r="A3288" s="18">
        <v>44753</v>
      </c>
      <c r="B3288" t="s">
        <v>911</v>
      </c>
      <c r="C3288" t="s">
        <v>319</v>
      </c>
      <c r="D3288" t="s">
        <v>4340</v>
      </c>
      <c r="E3288">
        <v>494220211778</v>
      </c>
      <c r="F3288" t="s">
        <v>15</v>
      </c>
      <c r="G3288" t="s">
        <v>71</v>
      </c>
      <c r="H3288">
        <v>12806</v>
      </c>
      <c r="I3288" s="2">
        <f t="shared" si="714"/>
        <v>2022</v>
      </c>
      <c r="J3288" s="2" t="str">
        <f t="shared" si="715"/>
        <v>July</v>
      </c>
      <c r="K3288" s="2">
        <f t="shared" si="716"/>
        <v>7</v>
      </c>
      <c r="L3288" s="2" t="str">
        <f t="shared" si="717"/>
        <v>Monday</v>
      </c>
      <c r="M3288" s="2">
        <f t="shared" si="718"/>
        <v>29</v>
      </c>
      <c r="N3288" s="3">
        <f t="shared" si="719"/>
        <v>0</v>
      </c>
      <c r="O3288" s="3">
        <f t="shared" si="720"/>
        <v>12806</v>
      </c>
      <c r="P3288" t="str">
        <f t="shared" si="721"/>
        <v>11-Jul</v>
      </c>
      <c r="Q3288" s="9">
        <f t="shared" si="722"/>
        <v>0.69027777777777777</v>
      </c>
      <c r="R3288" t="str">
        <f t="shared" si="723"/>
        <v>Afternoon</v>
      </c>
      <c r="S3288" s="2">
        <f t="shared" si="724"/>
        <v>11</v>
      </c>
      <c r="T3288" t="str">
        <f t="shared" si="725"/>
        <v>Recharge</v>
      </c>
      <c r="U3288">
        <f t="shared" si="726"/>
        <v>16</v>
      </c>
      <c r="V3288" t="str">
        <f t="shared" si="727"/>
        <v>FY Q2</v>
      </c>
    </row>
    <row r="3289" spans="1:22" x14ac:dyDescent="0.3">
      <c r="A3289" s="18">
        <v>44753</v>
      </c>
      <c r="B3289" t="s">
        <v>1269</v>
      </c>
      <c r="C3289" t="s">
        <v>79</v>
      </c>
      <c r="D3289" t="s">
        <v>4341</v>
      </c>
      <c r="E3289">
        <v>582225516258</v>
      </c>
      <c r="F3289" t="s">
        <v>16</v>
      </c>
      <c r="G3289" t="s">
        <v>67</v>
      </c>
      <c r="H3289">
        <v>9259</v>
      </c>
      <c r="I3289" s="2">
        <f t="shared" si="714"/>
        <v>2022</v>
      </c>
      <c r="J3289" s="2" t="str">
        <f t="shared" si="715"/>
        <v>July</v>
      </c>
      <c r="K3289" s="2">
        <f t="shared" si="716"/>
        <v>7</v>
      </c>
      <c r="L3289" s="2" t="str">
        <f t="shared" si="717"/>
        <v>Monday</v>
      </c>
      <c r="M3289" s="2">
        <f t="shared" si="718"/>
        <v>29</v>
      </c>
      <c r="N3289" s="3">
        <f t="shared" si="719"/>
        <v>9259</v>
      </c>
      <c r="O3289" s="3">
        <f t="shared" si="720"/>
        <v>0</v>
      </c>
      <c r="P3289" t="str">
        <f t="shared" si="721"/>
        <v>11-Jul</v>
      </c>
      <c r="Q3289" s="9">
        <f t="shared" si="722"/>
        <v>0.75972222222222219</v>
      </c>
      <c r="R3289" t="str">
        <f t="shared" si="723"/>
        <v>Evening</v>
      </c>
      <c r="S3289" s="2">
        <f t="shared" si="724"/>
        <v>11</v>
      </c>
      <c r="T3289" t="str">
        <f t="shared" si="725"/>
        <v>Others</v>
      </c>
      <c r="U3289">
        <f t="shared" si="726"/>
        <v>18</v>
      </c>
      <c r="V3289" t="str">
        <f t="shared" si="727"/>
        <v>FY Q2</v>
      </c>
    </row>
    <row r="3290" spans="1:22" x14ac:dyDescent="0.3">
      <c r="A3290" s="18">
        <v>44753</v>
      </c>
      <c r="B3290" t="s">
        <v>113</v>
      </c>
      <c r="C3290" t="s">
        <v>107</v>
      </c>
      <c r="D3290" t="s">
        <v>4342</v>
      </c>
      <c r="E3290">
        <v>769361205275</v>
      </c>
      <c r="F3290" t="s">
        <v>15</v>
      </c>
      <c r="G3290" t="s">
        <v>71</v>
      </c>
      <c r="H3290">
        <v>4739</v>
      </c>
      <c r="I3290" s="2">
        <f t="shared" si="714"/>
        <v>2022</v>
      </c>
      <c r="J3290" s="2" t="str">
        <f t="shared" si="715"/>
        <v>July</v>
      </c>
      <c r="K3290" s="2">
        <f t="shared" si="716"/>
        <v>7</v>
      </c>
      <c r="L3290" s="2" t="str">
        <f t="shared" si="717"/>
        <v>Monday</v>
      </c>
      <c r="M3290" s="2">
        <f t="shared" si="718"/>
        <v>29</v>
      </c>
      <c r="N3290" s="3">
        <f t="shared" si="719"/>
        <v>0</v>
      </c>
      <c r="O3290" s="3">
        <f t="shared" si="720"/>
        <v>4739</v>
      </c>
      <c r="P3290" t="str">
        <f t="shared" si="721"/>
        <v>11-Jul</v>
      </c>
      <c r="Q3290" s="9">
        <f t="shared" si="722"/>
        <v>0.77013888888888893</v>
      </c>
      <c r="R3290" t="str">
        <f t="shared" si="723"/>
        <v>Evening</v>
      </c>
      <c r="S3290" s="2">
        <f t="shared" si="724"/>
        <v>11</v>
      </c>
      <c r="T3290" t="str">
        <f t="shared" si="725"/>
        <v>UPI Transfer</v>
      </c>
      <c r="U3290">
        <f t="shared" si="726"/>
        <v>18</v>
      </c>
      <c r="V3290" t="str">
        <f t="shared" si="727"/>
        <v>FY Q2</v>
      </c>
    </row>
    <row r="3291" spans="1:22" x14ac:dyDescent="0.3">
      <c r="A3291" s="18">
        <v>44753</v>
      </c>
      <c r="B3291" t="s">
        <v>1599</v>
      </c>
      <c r="C3291" t="s">
        <v>69</v>
      </c>
      <c r="D3291" t="s">
        <v>4343</v>
      </c>
      <c r="E3291">
        <v>479629385999</v>
      </c>
      <c r="F3291" t="s">
        <v>16</v>
      </c>
      <c r="G3291" t="s">
        <v>67</v>
      </c>
      <c r="H3291">
        <v>15583</v>
      </c>
      <c r="I3291" s="2">
        <f t="shared" si="714"/>
        <v>2022</v>
      </c>
      <c r="J3291" s="2" t="str">
        <f t="shared" si="715"/>
        <v>July</v>
      </c>
      <c r="K3291" s="2">
        <f t="shared" si="716"/>
        <v>7</v>
      </c>
      <c r="L3291" s="2" t="str">
        <f t="shared" si="717"/>
        <v>Monday</v>
      </c>
      <c r="M3291" s="2">
        <f t="shared" si="718"/>
        <v>29</v>
      </c>
      <c r="N3291" s="3">
        <f t="shared" si="719"/>
        <v>15583</v>
      </c>
      <c r="O3291" s="3">
        <f t="shared" si="720"/>
        <v>0</v>
      </c>
      <c r="P3291" t="str">
        <f t="shared" si="721"/>
        <v>11-Jul</v>
      </c>
      <c r="Q3291" s="9">
        <f t="shared" si="722"/>
        <v>0.80486111111111114</v>
      </c>
      <c r="R3291" t="str">
        <f t="shared" si="723"/>
        <v>Evening</v>
      </c>
      <c r="S3291" s="2">
        <f t="shared" si="724"/>
        <v>11</v>
      </c>
      <c r="T3291" t="str">
        <f t="shared" si="725"/>
        <v>Others</v>
      </c>
      <c r="U3291">
        <f t="shared" si="726"/>
        <v>19</v>
      </c>
      <c r="V3291" t="str">
        <f t="shared" si="727"/>
        <v>FY Q2</v>
      </c>
    </row>
    <row r="3292" spans="1:22" x14ac:dyDescent="0.3">
      <c r="A3292" s="18">
        <v>44753</v>
      </c>
      <c r="B3292" t="s">
        <v>211</v>
      </c>
      <c r="C3292" t="s">
        <v>282</v>
      </c>
      <c r="D3292" t="s">
        <v>4344</v>
      </c>
      <c r="E3292">
        <v>610354839179</v>
      </c>
      <c r="F3292" t="s">
        <v>16</v>
      </c>
      <c r="G3292" t="s">
        <v>67</v>
      </c>
      <c r="H3292">
        <v>25082</v>
      </c>
      <c r="I3292" s="2">
        <f t="shared" si="714"/>
        <v>2022</v>
      </c>
      <c r="J3292" s="2" t="str">
        <f t="shared" si="715"/>
        <v>July</v>
      </c>
      <c r="K3292" s="2">
        <f t="shared" si="716"/>
        <v>7</v>
      </c>
      <c r="L3292" s="2" t="str">
        <f t="shared" si="717"/>
        <v>Monday</v>
      </c>
      <c r="M3292" s="2">
        <f t="shared" si="718"/>
        <v>29</v>
      </c>
      <c r="N3292" s="3">
        <f t="shared" si="719"/>
        <v>25082</v>
      </c>
      <c r="O3292" s="3">
        <f t="shared" si="720"/>
        <v>0</v>
      </c>
      <c r="P3292" t="str">
        <f t="shared" si="721"/>
        <v>11-Jul</v>
      </c>
      <c r="Q3292" s="9">
        <f t="shared" si="722"/>
        <v>0.83402777777777781</v>
      </c>
      <c r="R3292" t="str">
        <f t="shared" si="723"/>
        <v>Evening</v>
      </c>
      <c r="S3292" s="2">
        <f t="shared" si="724"/>
        <v>11</v>
      </c>
      <c r="T3292" t="str">
        <f t="shared" si="725"/>
        <v>Others</v>
      </c>
      <c r="U3292">
        <f t="shared" si="726"/>
        <v>20</v>
      </c>
      <c r="V3292" t="str">
        <f t="shared" si="727"/>
        <v>FY Q2</v>
      </c>
    </row>
    <row r="3293" spans="1:22" x14ac:dyDescent="0.3">
      <c r="A3293" s="18">
        <v>44753</v>
      </c>
      <c r="B3293" t="s">
        <v>965</v>
      </c>
      <c r="C3293" t="s">
        <v>366</v>
      </c>
      <c r="D3293" t="s">
        <v>4345</v>
      </c>
      <c r="E3293">
        <v>791515561544</v>
      </c>
      <c r="F3293" t="s">
        <v>16</v>
      </c>
      <c r="G3293" t="s">
        <v>71</v>
      </c>
      <c r="H3293">
        <v>26040</v>
      </c>
      <c r="I3293" s="2">
        <f t="shared" si="714"/>
        <v>2022</v>
      </c>
      <c r="J3293" s="2" t="str">
        <f t="shared" si="715"/>
        <v>July</v>
      </c>
      <c r="K3293" s="2">
        <f t="shared" si="716"/>
        <v>7</v>
      </c>
      <c r="L3293" s="2" t="str">
        <f t="shared" si="717"/>
        <v>Monday</v>
      </c>
      <c r="M3293" s="2">
        <f t="shared" si="718"/>
        <v>29</v>
      </c>
      <c r="N3293" s="3">
        <f t="shared" si="719"/>
        <v>26040</v>
      </c>
      <c r="O3293" s="3">
        <f t="shared" si="720"/>
        <v>0</v>
      </c>
      <c r="P3293" t="str">
        <f t="shared" si="721"/>
        <v>11-Jul</v>
      </c>
      <c r="Q3293" s="9">
        <f t="shared" si="722"/>
        <v>0.86597222222222225</v>
      </c>
      <c r="R3293" t="str">
        <f t="shared" si="723"/>
        <v>Evening</v>
      </c>
      <c r="S3293" s="2">
        <f t="shared" si="724"/>
        <v>11</v>
      </c>
      <c r="T3293" t="str">
        <f t="shared" si="725"/>
        <v>Others</v>
      </c>
      <c r="U3293">
        <f t="shared" si="726"/>
        <v>20</v>
      </c>
      <c r="V3293" t="str">
        <f t="shared" si="727"/>
        <v>FY Q2</v>
      </c>
    </row>
    <row r="3294" spans="1:22" x14ac:dyDescent="0.3">
      <c r="A3294" s="18">
        <v>44754</v>
      </c>
      <c r="B3294" t="s">
        <v>960</v>
      </c>
      <c r="C3294" t="s">
        <v>98</v>
      </c>
      <c r="D3294" t="s">
        <v>4346</v>
      </c>
      <c r="E3294">
        <v>332733131720</v>
      </c>
      <c r="F3294" t="s">
        <v>15</v>
      </c>
      <c r="G3294" t="s">
        <v>71</v>
      </c>
      <c r="H3294">
        <v>18851</v>
      </c>
      <c r="I3294" s="2">
        <f t="shared" si="714"/>
        <v>2022</v>
      </c>
      <c r="J3294" s="2" t="str">
        <f t="shared" si="715"/>
        <v>July</v>
      </c>
      <c r="K3294" s="2">
        <f t="shared" si="716"/>
        <v>7</v>
      </c>
      <c r="L3294" s="2" t="str">
        <f t="shared" si="717"/>
        <v>Tuesday</v>
      </c>
      <c r="M3294" s="2">
        <f t="shared" si="718"/>
        <v>29</v>
      </c>
      <c r="N3294" s="3">
        <f t="shared" si="719"/>
        <v>0</v>
      </c>
      <c r="O3294" s="3">
        <f t="shared" si="720"/>
        <v>18851</v>
      </c>
      <c r="P3294" t="str">
        <f t="shared" si="721"/>
        <v>12-Jul</v>
      </c>
      <c r="Q3294" s="9">
        <f t="shared" si="722"/>
        <v>0.67569444444444449</v>
      </c>
      <c r="R3294" t="str">
        <f t="shared" si="723"/>
        <v>Afternoon</v>
      </c>
      <c r="S3294" s="2">
        <f t="shared" si="724"/>
        <v>12</v>
      </c>
      <c r="T3294" t="str">
        <f t="shared" si="725"/>
        <v>UPI Transfer</v>
      </c>
      <c r="U3294">
        <f t="shared" si="726"/>
        <v>16</v>
      </c>
      <c r="V3294" t="str">
        <f t="shared" si="727"/>
        <v>FY Q2</v>
      </c>
    </row>
    <row r="3295" spans="1:22" x14ac:dyDescent="0.3">
      <c r="A3295" s="18">
        <v>44755</v>
      </c>
      <c r="B3295" t="s">
        <v>675</v>
      </c>
      <c r="C3295" t="s">
        <v>79</v>
      </c>
      <c r="D3295" t="s">
        <v>4347</v>
      </c>
      <c r="E3295">
        <v>566912062003</v>
      </c>
      <c r="F3295" t="s">
        <v>16</v>
      </c>
      <c r="G3295" t="s">
        <v>71</v>
      </c>
      <c r="H3295">
        <v>1349</v>
      </c>
      <c r="I3295" s="2">
        <f t="shared" si="714"/>
        <v>2022</v>
      </c>
      <c r="J3295" s="2" t="str">
        <f t="shared" si="715"/>
        <v>July</v>
      </c>
      <c r="K3295" s="2">
        <f t="shared" si="716"/>
        <v>7</v>
      </c>
      <c r="L3295" s="2" t="str">
        <f t="shared" si="717"/>
        <v>Wednesday</v>
      </c>
      <c r="M3295" s="2">
        <f t="shared" si="718"/>
        <v>29</v>
      </c>
      <c r="N3295" s="3">
        <f t="shared" si="719"/>
        <v>1349</v>
      </c>
      <c r="O3295" s="3">
        <f t="shared" si="720"/>
        <v>0</v>
      </c>
      <c r="P3295" t="str">
        <f t="shared" si="721"/>
        <v>13-Jul</v>
      </c>
      <c r="Q3295" s="9">
        <f t="shared" si="722"/>
        <v>0.40347222222222223</v>
      </c>
      <c r="R3295" t="str">
        <f t="shared" si="723"/>
        <v>Morning</v>
      </c>
      <c r="S3295" s="2">
        <f t="shared" si="724"/>
        <v>13</v>
      </c>
      <c r="T3295" t="str">
        <f t="shared" si="725"/>
        <v>Others</v>
      </c>
      <c r="U3295">
        <f t="shared" si="726"/>
        <v>9</v>
      </c>
      <c r="V3295" t="str">
        <f t="shared" si="727"/>
        <v>FY Q2</v>
      </c>
    </row>
    <row r="3296" spans="1:22" x14ac:dyDescent="0.3">
      <c r="A3296" s="18">
        <v>44755</v>
      </c>
      <c r="B3296" t="s">
        <v>1949</v>
      </c>
      <c r="C3296" t="s">
        <v>117</v>
      </c>
      <c r="D3296" t="s">
        <v>4348</v>
      </c>
      <c r="E3296">
        <v>563091204492</v>
      </c>
      <c r="F3296" t="s">
        <v>16</v>
      </c>
      <c r="G3296" t="s">
        <v>71</v>
      </c>
      <c r="H3296">
        <v>12661</v>
      </c>
      <c r="I3296" s="2">
        <f t="shared" si="714"/>
        <v>2022</v>
      </c>
      <c r="J3296" s="2" t="str">
        <f t="shared" si="715"/>
        <v>July</v>
      </c>
      <c r="K3296" s="2">
        <f t="shared" si="716"/>
        <v>7</v>
      </c>
      <c r="L3296" s="2" t="str">
        <f t="shared" si="717"/>
        <v>Wednesday</v>
      </c>
      <c r="M3296" s="2">
        <f t="shared" si="718"/>
        <v>29</v>
      </c>
      <c r="N3296" s="3">
        <f t="shared" si="719"/>
        <v>12661</v>
      </c>
      <c r="O3296" s="3">
        <f t="shared" si="720"/>
        <v>0</v>
      </c>
      <c r="P3296" t="str">
        <f t="shared" si="721"/>
        <v>13-Jul</v>
      </c>
      <c r="Q3296" s="9">
        <f t="shared" si="722"/>
        <v>0.59652777777777777</v>
      </c>
      <c r="R3296" t="str">
        <f t="shared" si="723"/>
        <v>Afternoon</v>
      </c>
      <c r="S3296" s="2">
        <f t="shared" si="724"/>
        <v>13</v>
      </c>
      <c r="T3296" t="str">
        <f t="shared" si="725"/>
        <v>Others</v>
      </c>
      <c r="U3296">
        <f t="shared" si="726"/>
        <v>14</v>
      </c>
      <c r="V3296" t="str">
        <f t="shared" si="727"/>
        <v>FY Q2</v>
      </c>
    </row>
    <row r="3297" spans="1:22" x14ac:dyDescent="0.3">
      <c r="A3297" s="18">
        <v>44755</v>
      </c>
      <c r="B3297" t="s">
        <v>501</v>
      </c>
      <c r="C3297" t="s">
        <v>104</v>
      </c>
      <c r="D3297" t="s">
        <v>4349</v>
      </c>
      <c r="E3297">
        <v>884990828892</v>
      </c>
      <c r="F3297" t="s">
        <v>16</v>
      </c>
      <c r="G3297" t="s">
        <v>67</v>
      </c>
      <c r="H3297">
        <v>8878</v>
      </c>
      <c r="I3297" s="2">
        <f t="shared" si="714"/>
        <v>2022</v>
      </c>
      <c r="J3297" s="2" t="str">
        <f t="shared" si="715"/>
        <v>July</v>
      </c>
      <c r="K3297" s="2">
        <f t="shared" si="716"/>
        <v>7</v>
      </c>
      <c r="L3297" s="2" t="str">
        <f t="shared" si="717"/>
        <v>Wednesday</v>
      </c>
      <c r="M3297" s="2">
        <f t="shared" si="718"/>
        <v>29</v>
      </c>
      <c r="N3297" s="3">
        <f t="shared" si="719"/>
        <v>8878</v>
      </c>
      <c r="O3297" s="3">
        <f t="shared" si="720"/>
        <v>0</v>
      </c>
      <c r="P3297" t="str">
        <f t="shared" si="721"/>
        <v>13-Jul</v>
      </c>
      <c r="Q3297" s="9">
        <f t="shared" si="722"/>
        <v>0.71666666666666667</v>
      </c>
      <c r="R3297" t="str">
        <f t="shared" si="723"/>
        <v>Evening</v>
      </c>
      <c r="S3297" s="2">
        <f t="shared" si="724"/>
        <v>13</v>
      </c>
      <c r="T3297" t="str">
        <f t="shared" si="725"/>
        <v>Others</v>
      </c>
      <c r="U3297">
        <f t="shared" si="726"/>
        <v>17</v>
      </c>
      <c r="V3297" t="str">
        <f t="shared" si="727"/>
        <v>FY Q2</v>
      </c>
    </row>
    <row r="3298" spans="1:22" x14ac:dyDescent="0.3">
      <c r="A3298" s="18">
        <v>44755</v>
      </c>
      <c r="B3298" t="s">
        <v>602</v>
      </c>
      <c r="C3298" t="s">
        <v>151</v>
      </c>
      <c r="D3298" t="s">
        <v>4350</v>
      </c>
      <c r="E3298">
        <v>442026993519</v>
      </c>
      <c r="F3298" t="s">
        <v>15</v>
      </c>
      <c r="G3298" t="s">
        <v>71</v>
      </c>
      <c r="H3298">
        <v>4883</v>
      </c>
      <c r="I3298" s="2">
        <f t="shared" si="714"/>
        <v>2022</v>
      </c>
      <c r="J3298" s="2" t="str">
        <f t="shared" si="715"/>
        <v>July</v>
      </c>
      <c r="K3298" s="2">
        <f t="shared" si="716"/>
        <v>7</v>
      </c>
      <c r="L3298" s="2" t="str">
        <f t="shared" si="717"/>
        <v>Wednesday</v>
      </c>
      <c r="M3298" s="2">
        <f t="shared" si="718"/>
        <v>29</v>
      </c>
      <c r="N3298" s="3">
        <f t="shared" si="719"/>
        <v>0</v>
      </c>
      <c r="O3298" s="3">
        <f t="shared" si="720"/>
        <v>4883</v>
      </c>
      <c r="P3298" t="str">
        <f t="shared" si="721"/>
        <v>13-Jul</v>
      </c>
      <c r="Q3298" s="9">
        <f t="shared" si="722"/>
        <v>0.79652777777777772</v>
      </c>
      <c r="R3298" t="str">
        <f t="shared" si="723"/>
        <v>Evening</v>
      </c>
      <c r="S3298" s="2">
        <f t="shared" si="724"/>
        <v>13</v>
      </c>
      <c r="T3298" t="str">
        <f t="shared" si="725"/>
        <v>UPI Transfer</v>
      </c>
      <c r="U3298">
        <f t="shared" si="726"/>
        <v>19</v>
      </c>
      <c r="V3298" t="str">
        <f t="shared" si="727"/>
        <v>FY Q2</v>
      </c>
    </row>
    <row r="3299" spans="1:22" x14ac:dyDescent="0.3">
      <c r="A3299" s="18">
        <v>44755</v>
      </c>
      <c r="B3299" t="s">
        <v>543</v>
      </c>
      <c r="C3299" t="s">
        <v>79</v>
      </c>
      <c r="D3299" t="s">
        <v>4351</v>
      </c>
      <c r="E3299">
        <v>145253218368</v>
      </c>
      <c r="F3299" t="s">
        <v>16</v>
      </c>
      <c r="G3299" t="s">
        <v>67</v>
      </c>
      <c r="H3299">
        <v>10550</v>
      </c>
      <c r="I3299" s="2">
        <f t="shared" si="714"/>
        <v>2022</v>
      </c>
      <c r="J3299" s="2" t="str">
        <f t="shared" si="715"/>
        <v>July</v>
      </c>
      <c r="K3299" s="2">
        <f t="shared" si="716"/>
        <v>7</v>
      </c>
      <c r="L3299" s="2" t="str">
        <f t="shared" si="717"/>
        <v>Wednesday</v>
      </c>
      <c r="M3299" s="2">
        <f t="shared" si="718"/>
        <v>29</v>
      </c>
      <c r="N3299" s="3">
        <f t="shared" si="719"/>
        <v>10550</v>
      </c>
      <c r="O3299" s="3">
        <f t="shared" si="720"/>
        <v>0</v>
      </c>
      <c r="P3299" t="str">
        <f t="shared" si="721"/>
        <v>13-Jul</v>
      </c>
      <c r="Q3299" s="9">
        <f t="shared" si="722"/>
        <v>0.8520833333333333</v>
      </c>
      <c r="R3299" t="str">
        <f t="shared" si="723"/>
        <v>Evening</v>
      </c>
      <c r="S3299" s="2">
        <f t="shared" si="724"/>
        <v>13</v>
      </c>
      <c r="T3299" t="str">
        <f t="shared" si="725"/>
        <v>Others</v>
      </c>
      <c r="U3299">
        <f t="shared" si="726"/>
        <v>20</v>
      </c>
      <c r="V3299" t="str">
        <f t="shared" si="727"/>
        <v>FY Q2</v>
      </c>
    </row>
    <row r="3300" spans="1:22" x14ac:dyDescent="0.3">
      <c r="A3300" s="18">
        <v>44755</v>
      </c>
      <c r="B3300" t="s">
        <v>4352</v>
      </c>
      <c r="C3300" t="s">
        <v>338</v>
      </c>
      <c r="D3300" t="s">
        <v>4353</v>
      </c>
      <c r="E3300">
        <v>79874835543</v>
      </c>
      <c r="F3300" t="s">
        <v>15</v>
      </c>
      <c r="G3300" t="s">
        <v>67</v>
      </c>
      <c r="H3300">
        <v>716</v>
      </c>
      <c r="I3300" s="2">
        <f t="shared" si="714"/>
        <v>2022</v>
      </c>
      <c r="J3300" s="2" t="str">
        <f t="shared" si="715"/>
        <v>July</v>
      </c>
      <c r="K3300" s="2">
        <f t="shared" si="716"/>
        <v>7</v>
      </c>
      <c r="L3300" s="2" t="str">
        <f t="shared" si="717"/>
        <v>Wednesday</v>
      </c>
      <c r="M3300" s="2">
        <f t="shared" si="718"/>
        <v>29</v>
      </c>
      <c r="N3300" s="3">
        <f t="shared" si="719"/>
        <v>0</v>
      </c>
      <c r="O3300" s="3">
        <f t="shared" si="720"/>
        <v>716</v>
      </c>
      <c r="P3300" t="str">
        <f t="shared" si="721"/>
        <v>13-Jul</v>
      </c>
      <c r="Q3300" s="9">
        <f t="shared" si="722"/>
        <v>0.93680555555555556</v>
      </c>
      <c r="R3300" t="str">
        <f t="shared" si="723"/>
        <v>Night</v>
      </c>
      <c r="S3300" s="2">
        <f t="shared" si="724"/>
        <v>13</v>
      </c>
      <c r="T3300" t="str">
        <f t="shared" si="725"/>
        <v>UPI Transfer</v>
      </c>
      <c r="U3300">
        <f t="shared" si="726"/>
        <v>22</v>
      </c>
      <c r="V3300" t="str">
        <f t="shared" si="727"/>
        <v>FY Q2</v>
      </c>
    </row>
    <row r="3301" spans="1:22" x14ac:dyDescent="0.3">
      <c r="A3301" s="18">
        <v>44756</v>
      </c>
      <c r="B3301" t="s">
        <v>2163</v>
      </c>
      <c r="C3301" t="s">
        <v>76</v>
      </c>
      <c r="D3301" t="s">
        <v>4354</v>
      </c>
      <c r="E3301">
        <v>373561303865</v>
      </c>
      <c r="F3301" t="s">
        <v>16</v>
      </c>
      <c r="G3301" t="s">
        <v>67</v>
      </c>
      <c r="H3301">
        <v>13054</v>
      </c>
      <c r="I3301" s="2">
        <f t="shared" si="714"/>
        <v>2022</v>
      </c>
      <c r="J3301" s="2" t="str">
        <f t="shared" si="715"/>
        <v>July</v>
      </c>
      <c r="K3301" s="2">
        <f t="shared" si="716"/>
        <v>7</v>
      </c>
      <c r="L3301" s="2" t="str">
        <f t="shared" si="717"/>
        <v>Thursday</v>
      </c>
      <c r="M3301" s="2">
        <f t="shared" si="718"/>
        <v>29</v>
      </c>
      <c r="N3301" s="3">
        <f t="shared" si="719"/>
        <v>13054</v>
      </c>
      <c r="O3301" s="3">
        <f t="shared" si="720"/>
        <v>0</v>
      </c>
      <c r="P3301" t="str">
        <f t="shared" si="721"/>
        <v>14-Jul</v>
      </c>
      <c r="Q3301" s="9">
        <f t="shared" si="722"/>
        <v>0.36666666666666664</v>
      </c>
      <c r="R3301" t="str">
        <f t="shared" si="723"/>
        <v>Morning</v>
      </c>
      <c r="S3301" s="2">
        <f t="shared" si="724"/>
        <v>14</v>
      </c>
      <c r="T3301" t="str">
        <f t="shared" si="725"/>
        <v>Others</v>
      </c>
      <c r="U3301">
        <f t="shared" si="726"/>
        <v>8</v>
      </c>
      <c r="V3301" t="str">
        <f t="shared" si="727"/>
        <v>FY Q2</v>
      </c>
    </row>
    <row r="3302" spans="1:22" x14ac:dyDescent="0.3">
      <c r="A3302" s="18">
        <v>44756</v>
      </c>
      <c r="B3302" t="s">
        <v>4355</v>
      </c>
      <c r="C3302" t="s">
        <v>117</v>
      </c>
      <c r="D3302" t="s">
        <v>4356</v>
      </c>
      <c r="E3302">
        <v>797926008494</v>
      </c>
      <c r="F3302" t="s">
        <v>16</v>
      </c>
      <c r="G3302" t="s">
        <v>67</v>
      </c>
      <c r="H3302">
        <v>9526</v>
      </c>
      <c r="I3302" s="2">
        <f t="shared" ref="I3302:I3365" si="728">YEAR(A3302)</f>
        <v>2022</v>
      </c>
      <c r="J3302" s="2" t="str">
        <f t="shared" ref="J3302:J3365" si="729">TEXT(A3302,"mmmm")</f>
        <v>July</v>
      </c>
      <c r="K3302" s="2">
        <f t="shared" ref="K3302:K3365" si="730">MONTH(A3302)</f>
        <v>7</v>
      </c>
      <c r="L3302" s="2" t="str">
        <f t="shared" ref="L3302:L3365" si="731">TEXT(A3302,"dddd")</f>
        <v>Thursday</v>
      </c>
      <c r="M3302" s="2">
        <f t="shared" ref="M3302:M3365" si="732">WEEKNUM(A3302)</f>
        <v>29</v>
      </c>
      <c r="N3302" s="3">
        <f t="shared" ref="N3302:N3365" si="733">IF(F3302="Credit",H3302,0)</f>
        <v>9526</v>
      </c>
      <c r="O3302" s="3">
        <f t="shared" ref="O3302:O3365" si="734">IF(F3302="Debit",H3302,0)</f>
        <v>0</v>
      </c>
      <c r="P3302" t="str">
        <f t="shared" ref="P3302:P3365" si="735">TEXT(A3302,"d-mmm")</f>
        <v>14-Jul</v>
      </c>
      <c r="Q3302" s="9">
        <f t="shared" ref="Q3302:Q3365" si="736">TIMEVALUE(TRIM(CLEAN(SUBSTITUTE(B3302,CHAR(34),""))))</f>
        <v>0.4465277777777778</v>
      </c>
      <c r="R3302" t="str">
        <f t="shared" ref="R3302:R3365" si="737">IF(HOUR(Q3302)&lt;12,"Morning",IF(HOUR(Q3302)&lt;17,"Afternoon",IF(HOUR(Q3302)&lt;21,"Evening","Night")))</f>
        <v>Morning</v>
      </c>
      <c r="S3302" s="2">
        <f t="shared" ref="S3302:S3365" si="738">DAY(A3302)</f>
        <v>14</v>
      </c>
      <c r="T3302" t="str">
        <f t="shared" ref="T3302:T3365" si="739">IF(ISNUMBER(SEARCH("Recharge",C3302)),"Recharge",IF(ISNUMBER(SEARCH("Petrol",C3302)),"Fuel",IF(ISNUMBER(SEARCH("Restaurant",C3302)),"Food",IF(ISNUMBER(SEARCH("Amazon",C3302)),"Shopping",IF(ISNUMBER(SEARCH("Salary",C3302)),"Salary",IF(ISNUMBER(SEARCH("Paid to",C3302)),"UPI Transfer","Others"))))))</f>
        <v>Others</v>
      </c>
      <c r="U3302">
        <f t="shared" ref="U3302:U3365" si="740">HOUR(Q3302)</f>
        <v>10</v>
      </c>
      <c r="V3302" t="str">
        <f t="shared" ref="V3302:V3365" si="741">"FY Q"&amp;INT(MOD(MONTH(A3302)-4,12)/3)+1</f>
        <v>FY Q2</v>
      </c>
    </row>
    <row r="3303" spans="1:22" x14ac:dyDescent="0.3">
      <c r="A3303" s="18">
        <v>44756</v>
      </c>
      <c r="B3303" t="s">
        <v>720</v>
      </c>
      <c r="C3303" t="s">
        <v>273</v>
      </c>
      <c r="D3303" t="s">
        <v>4357</v>
      </c>
      <c r="E3303">
        <v>475106271996</v>
      </c>
      <c r="F3303" t="s">
        <v>16</v>
      </c>
      <c r="G3303" t="s">
        <v>71</v>
      </c>
      <c r="H3303">
        <v>7554</v>
      </c>
      <c r="I3303" s="2">
        <f t="shared" si="728"/>
        <v>2022</v>
      </c>
      <c r="J3303" s="2" t="str">
        <f t="shared" si="729"/>
        <v>July</v>
      </c>
      <c r="K3303" s="2">
        <f t="shared" si="730"/>
        <v>7</v>
      </c>
      <c r="L3303" s="2" t="str">
        <f t="shared" si="731"/>
        <v>Thursday</v>
      </c>
      <c r="M3303" s="2">
        <f t="shared" si="732"/>
        <v>29</v>
      </c>
      <c r="N3303" s="3">
        <f t="shared" si="733"/>
        <v>7554</v>
      </c>
      <c r="O3303" s="3">
        <f t="shared" si="734"/>
        <v>0</v>
      </c>
      <c r="P3303" t="str">
        <f t="shared" si="735"/>
        <v>14-Jul</v>
      </c>
      <c r="Q3303" s="9">
        <f t="shared" si="736"/>
        <v>0.47291666666666665</v>
      </c>
      <c r="R3303" t="str">
        <f t="shared" si="737"/>
        <v>Morning</v>
      </c>
      <c r="S3303" s="2">
        <f t="shared" si="738"/>
        <v>14</v>
      </c>
      <c r="T3303" t="str">
        <f t="shared" si="739"/>
        <v>Others</v>
      </c>
      <c r="U3303">
        <f t="shared" si="740"/>
        <v>11</v>
      </c>
      <c r="V3303" t="str">
        <f t="shared" si="741"/>
        <v>FY Q2</v>
      </c>
    </row>
    <row r="3304" spans="1:22" x14ac:dyDescent="0.3">
      <c r="A3304" s="18">
        <v>44756</v>
      </c>
      <c r="B3304" t="s">
        <v>636</v>
      </c>
      <c r="C3304" t="s">
        <v>65</v>
      </c>
      <c r="D3304" t="s">
        <v>4358</v>
      </c>
      <c r="E3304">
        <v>554030238476</v>
      </c>
      <c r="F3304" t="s">
        <v>16</v>
      </c>
      <c r="G3304" t="s">
        <v>67</v>
      </c>
      <c r="H3304">
        <v>12092</v>
      </c>
      <c r="I3304" s="2">
        <f t="shared" si="728"/>
        <v>2022</v>
      </c>
      <c r="J3304" s="2" t="str">
        <f t="shared" si="729"/>
        <v>July</v>
      </c>
      <c r="K3304" s="2">
        <f t="shared" si="730"/>
        <v>7</v>
      </c>
      <c r="L3304" s="2" t="str">
        <f t="shared" si="731"/>
        <v>Thursday</v>
      </c>
      <c r="M3304" s="2">
        <f t="shared" si="732"/>
        <v>29</v>
      </c>
      <c r="N3304" s="3">
        <f t="shared" si="733"/>
        <v>12092</v>
      </c>
      <c r="O3304" s="3">
        <f t="shared" si="734"/>
        <v>0</v>
      </c>
      <c r="P3304" t="str">
        <f t="shared" si="735"/>
        <v>14-Jul</v>
      </c>
      <c r="Q3304" s="9">
        <f t="shared" si="736"/>
        <v>0.92361111111111116</v>
      </c>
      <c r="R3304" t="str">
        <f t="shared" si="737"/>
        <v>Night</v>
      </c>
      <c r="S3304" s="2">
        <f t="shared" si="738"/>
        <v>14</v>
      </c>
      <c r="T3304" t="str">
        <f t="shared" si="739"/>
        <v>Others</v>
      </c>
      <c r="U3304">
        <f t="shared" si="740"/>
        <v>22</v>
      </c>
      <c r="V3304" t="str">
        <f t="shared" si="741"/>
        <v>FY Q2</v>
      </c>
    </row>
    <row r="3305" spans="1:22" x14ac:dyDescent="0.3">
      <c r="A3305" s="18">
        <v>44757</v>
      </c>
      <c r="B3305" t="s">
        <v>928</v>
      </c>
      <c r="C3305" t="s">
        <v>291</v>
      </c>
      <c r="D3305" t="s">
        <v>4359</v>
      </c>
      <c r="E3305">
        <v>462668768844</v>
      </c>
      <c r="F3305" t="s">
        <v>16</v>
      </c>
      <c r="G3305" t="s">
        <v>71</v>
      </c>
      <c r="H3305">
        <v>5118</v>
      </c>
      <c r="I3305" s="2">
        <f t="shared" si="728"/>
        <v>2022</v>
      </c>
      <c r="J3305" s="2" t="str">
        <f t="shared" si="729"/>
        <v>July</v>
      </c>
      <c r="K3305" s="2">
        <f t="shared" si="730"/>
        <v>7</v>
      </c>
      <c r="L3305" s="2" t="str">
        <f t="shared" si="731"/>
        <v>Friday</v>
      </c>
      <c r="M3305" s="2">
        <f t="shared" si="732"/>
        <v>29</v>
      </c>
      <c r="N3305" s="3">
        <f t="shared" si="733"/>
        <v>5118</v>
      </c>
      <c r="O3305" s="3">
        <f t="shared" si="734"/>
        <v>0</v>
      </c>
      <c r="P3305" t="str">
        <f t="shared" si="735"/>
        <v>15-Jul</v>
      </c>
      <c r="Q3305" s="9">
        <f t="shared" si="736"/>
        <v>0.42152777777777778</v>
      </c>
      <c r="R3305" t="str">
        <f t="shared" si="737"/>
        <v>Morning</v>
      </c>
      <c r="S3305" s="2">
        <f t="shared" si="738"/>
        <v>15</v>
      </c>
      <c r="T3305" t="str">
        <f t="shared" si="739"/>
        <v>Others</v>
      </c>
      <c r="U3305">
        <f t="shared" si="740"/>
        <v>10</v>
      </c>
      <c r="V3305" t="str">
        <f t="shared" si="741"/>
        <v>FY Q2</v>
      </c>
    </row>
    <row r="3306" spans="1:22" x14ac:dyDescent="0.3">
      <c r="A3306" s="18">
        <v>44757</v>
      </c>
      <c r="B3306" t="s">
        <v>2765</v>
      </c>
      <c r="C3306" t="s">
        <v>189</v>
      </c>
      <c r="D3306" t="s">
        <v>4360</v>
      </c>
      <c r="E3306">
        <v>327925098189</v>
      </c>
      <c r="F3306" t="s">
        <v>16</v>
      </c>
      <c r="G3306" t="s">
        <v>71</v>
      </c>
      <c r="H3306">
        <v>13042</v>
      </c>
      <c r="I3306" s="2">
        <f t="shared" si="728"/>
        <v>2022</v>
      </c>
      <c r="J3306" s="2" t="str">
        <f t="shared" si="729"/>
        <v>July</v>
      </c>
      <c r="K3306" s="2">
        <f t="shared" si="730"/>
        <v>7</v>
      </c>
      <c r="L3306" s="2" t="str">
        <f t="shared" si="731"/>
        <v>Friday</v>
      </c>
      <c r="M3306" s="2">
        <f t="shared" si="732"/>
        <v>29</v>
      </c>
      <c r="N3306" s="3">
        <f t="shared" si="733"/>
        <v>13042</v>
      </c>
      <c r="O3306" s="3">
        <f t="shared" si="734"/>
        <v>0</v>
      </c>
      <c r="P3306" t="str">
        <f t="shared" si="735"/>
        <v>15-Jul</v>
      </c>
      <c r="Q3306" s="9">
        <f t="shared" si="736"/>
        <v>0.45624999999999999</v>
      </c>
      <c r="R3306" t="str">
        <f t="shared" si="737"/>
        <v>Morning</v>
      </c>
      <c r="S3306" s="2">
        <f t="shared" si="738"/>
        <v>15</v>
      </c>
      <c r="T3306" t="str">
        <f t="shared" si="739"/>
        <v>Others</v>
      </c>
      <c r="U3306">
        <f t="shared" si="740"/>
        <v>10</v>
      </c>
      <c r="V3306" t="str">
        <f t="shared" si="741"/>
        <v>FY Q2</v>
      </c>
    </row>
    <row r="3307" spans="1:22" x14ac:dyDescent="0.3">
      <c r="A3307" s="18">
        <v>44757</v>
      </c>
      <c r="B3307" t="s">
        <v>743</v>
      </c>
      <c r="C3307" t="s">
        <v>92</v>
      </c>
      <c r="D3307" t="s">
        <v>4361</v>
      </c>
      <c r="E3307">
        <v>29963618646</v>
      </c>
      <c r="F3307" t="s">
        <v>15</v>
      </c>
      <c r="G3307" t="s">
        <v>67</v>
      </c>
      <c r="H3307">
        <v>10529</v>
      </c>
      <c r="I3307" s="2">
        <f t="shared" si="728"/>
        <v>2022</v>
      </c>
      <c r="J3307" s="2" t="str">
        <f t="shared" si="729"/>
        <v>July</v>
      </c>
      <c r="K3307" s="2">
        <f t="shared" si="730"/>
        <v>7</v>
      </c>
      <c r="L3307" s="2" t="str">
        <f t="shared" si="731"/>
        <v>Friday</v>
      </c>
      <c r="M3307" s="2">
        <f t="shared" si="732"/>
        <v>29</v>
      </c>
      <c r="N3307" s="3">
        <f t="shared" si="733"/>
        <v>0</v>
      </c>
      <c r="O3307" s="3">
        <f t="shared" si="734"/>
        <v>10529</v>
      </c>
      <c r="P3307" t="str">
        <f t="shared" si="735"/>
        <v>15-Jul</v>
      </c>
      <c r="Q3307" s="9">
        <f t="shared" si="736"/>
        <v>0.5395833333333333</v>
      </c>
      <c r="R3307" t="str">
        <f t="shared" si="737"/>
        <v>Afternoon</v>
      </c>
      <c r="S3307" s="2">
        <f t="shared" si="738"/>
        <v>15</v>
      </c>
      <c r="T3307" t="str">
        <f t="shared" si="739"/>
        <v>UPI Transfer</v>
      </c>
      <c r="U3307">
        <f t="shared" si="740"/>
        <v>12</v>
      </c>
      <c r="V3307" t="str">
        <f t="shared" si="741"/>
        <v>FY Q2</v>
      </c>
    </row>
    <row r="3308" spans="1:22" x14ac:dyDescent="0.3">
      <c r="A3308" s="18">
        <v>44757</v>
      </c>
      <c r="B3308" t="s">
        <v>658</v>
      </c>
      <c r="C3308" t="s">
        <v>69</v>
      </c>
      <c r="D3308" t="s">
        <v>4362</v>
      </c>
      <c r="E3308">
        <v>367649427000</v>
      </c>
      <c r="F3308" t="s">
        <v>16</v>
      </c>
      <c r="G3308" t="s">
        <v>67</v>
      </c>
      <c r="H3308">
        <v>9088</v>
      </c>
      <c r="I3308" s="2">
        <f t="shared" si="728"/>
        <v>2022</v>
      </c>
      <c r="J3308" s="2" t="str">
        <f t="shared" si="729"/>
        <v>July</v>
      </c>
      <c r="K3308" s="2">
        <f t="shared" si="730"/>
        <v>7</v>
      </c>
      <c r="L3308" s="2" t="str">
        <f t="shared" si="731"/>
        <v>Friday</v>
      </c>
      <c r="M3308" s="2">
        <f t="shared" si="732"/>
        <v>29</v>
      </c>
      <c r="N3308" s="3">
        <f t="shared" si="733"/>
        <v>9088</v>
      </c>
      <c r="O3308" s="3">
        <f t="shared" si="734"/>
        <v>0</v>
      </c>
      <c r="P3308" t="str">
        <f t="shared" si="735"/>
        <v>15-Jul</v>
      </c>
      <c r="Q3308" s="9">
        <f t="shared" si="736"/>
        <v>0.55833333333333335</v>
      </c>
      <c r="R3308" t="str">
        <f t="shared" si="737"/>
        <v>Afternoon</v>
      </c>
      <c r="S3308" s="2">
        <f t="shared" si="738"/>
        <v>15</v>
      </c>
      <c r="T3308" t="str">
        <f t="shared" si="739"/>
        <v>Others</v>
      </c>
      <c r="U3308">
        <f t="shared" si="740"/>
        <v>13</v>
      </c>
      <c r="V3308" t="str">
        <f t="shared" si="741"/>
        <v>FY Q2</v>
      </c>
    </row>
    <row r="3309" spans="1:22" x14ac:dyDescent="0.3">
      <c r="A3309" s="18">
        <v>44757</v>
      </c>
      <c r="B3309" t="s">
        <v>1304</v>
      </c>
      <c r="C3309" t="s">
        <v>117</v>
      </c>
      <c r="D3309" t="s">
        <v>4363</v>
      </c>
      <c r="E3309">
        <v>973062187312</v>
      </c>
      <c r="F3309" t="s">
        <v>16</v>
      </c>
      <c r="G3309" t="s">
        <v>71</v>
      </c>
      <c r="H3309">
        <v>8174</v>
      </c>
      <c r="I3309" s="2">
        <f t="shared" si="728"/>
        <v>2022</v>
      </c>
      <c r="J3309" s="2" t="str">
        <f t="shared" si="729"/>
        <v>July</v>
      </c>
      <c r="K3309" s="2">
        <f t="shared" si="730"/>
        <v>7</v>
      </c>
      <c r="L3309" s="2" t="str">
        <f t="shared" si="731"/>
        <v>Friday</v>
      </c>
      <c r="M3309" s="2">
        <f t="shared" si="732"/>
        <v>29</v>
      </c>
      <c r="N3309" s="3">
        <f t="shared" si="733"/>
        <v>8174</v>
      </c>
      <c r="O3309" s="3">
        <f t="shared" si="734"/>
        <v>0</v>
      </c>
      <c r="P3309" t="str">
        <f t="shared" si="735"/>
        <v>15-Jul</v>
      </c>
      <c r="Q3309" s="9">
        <f t="shared" si="736"/>
        <v>0.60277777777777775</v>
      </c>
      <c r="R3309" t="str">
        <f t="shared" si="737"/>
        <v>Afternoon</v>
      </c>
      <c r="S3309" s="2">
        <f t="shared" si="738"/>
        <v>15</v>
      </c>
      <c r="T3309" t="str">
        <f t="shared" si="739"/>
        <v>Others</v>
      </c>
      <c r="U3309">
        <f t="shared" si="740"/>
        <v>14</v>
      </c>
      <c r="V3309" t="str">
        <f t="shared" si="741"/>
        <v>FY Q2</v>
      </c>
    </row>
    <row r="3310" spans="1:22" x14ac:dyDescent="0.3">
      <c r="A3310" s="18">
        <v>44757</v>
      </c>
      <c r="B3310" t="s">
        <v>342</v>
      </c>
      <c r="C3310" t="s">
        <v>82</v>
      </c>
      <c r="D3310" t="s">
        <v>4364</v>
      </c>
      <c r="E3310">
        <v>892960876457</v>
      </c>
      <c r="F3310" t="s">
        <v>16</v>
      </c>
      <c r="G3310" t="s">
        <v>71</v>
      </c>
      <c r="H3310">
        <v>8115</v>
      </c>
      <c r="I3310" s="2">
        <f t="shared" si="728"/>
        <v>2022</v>
      </c>
      <c r="J3310" s="2" t="str">
        <f t="shared" si="729"/>
        <v>July</v>
      </c>
      <c r="K3310" s="2">
        <f t="shared" si="730"/>
        <v>7</v>
      </c>
      <c r="L3310" s="2" t="str">
        <f t="shared" si="731"/>
        <v>Friday</v>
      </c>
      <c r="M3310" s="2">
        <f t="shared" si="732"/>
        <v>29</v>
      </c>
      <c r="N3310" s="3">
        <f t="shared" si="733"/>
        <v>8115</v>
      </c>
      <c r="O3310" s="3">
        <f t="shared" si="734"/>
        <v>0</v>
      </c>
      <c r="P3310" t="str">
        <f t="shared" si="735"/>
        <v>15-Jul</v>
      </c>
      <c r="Q3310" s="9">
        <f t="shared" si="736"/>
        <v>0.88402777777777775</v>
      </c>
      <c r="R3310" t="str">
        <f t="shared" si="737"/>
        <v>Night</v>
      </c>
      <c r="S3310" s="2">
        <f t="shared" si="738"/>
        <v>15</v>
      </c>
      <c r="T3310" t="str">
        <f t="shared" si="739"/>
        <v>Others</v>
      </c>
      <c r="U3310">
        <f t="shared" si="740"/>
        <v>21</v>
      </c>
      <c r="V3310" t="str">
        <f t="shared" si="741"/>
        <v>FY Q2</v>
      </c>
    </row>
    <row r="3311" spans="1:22" x14ac:dyDescent="0.3">
      <c r="A3311" s="18">
        <v>44758</v>
      </c>
      <c r="B3311" t="s">
        <v>478</v>
      </c>
      <c r="C3311" t="s">
        <v>338</v>
      </c>
      <c r="D3311" t="s">
        <v>4365</v>
      </c>
      <c r="E3311">
        <v>84101678429</v>
      </c>
      <c r="F3311" t="s">
        <v>15</v>
      </c>
      <c r="G3311" t="s">
        <v>71</v>
      </c>
      <c r="H3311">
        <v>6434</v>
      </c>
      <c r="I3311" s="2">
        <f t="shared" si="728"/>
        <v>2022</v>
      </c>
      <c r="J3311" s="2" t="str">
        <f t="shared" si="729"/>
        <v>July</v>
      </c>
      <c r="K3311" s="2">
        <f t="shared" si="730"/>
        <v>7</v>
      </c>
      <c r="L3311" s="2" t="str">
        <f t="shared" si="731"/>
        <v>Saturday</v>
      </c>
      <c r="M3311" s="2">
        <f t="shared" si="732"/>
        <v>29</v>
      </c>
      <c r="N3311" s="3">
        <f t="shared" si="733"/>
        <v>0</v>
      </c>
      <c r="O3311" s="3">
        <f t="shared" si="734"/>
        <v>6434</v>
      </c>
      <c r="P3311" t="str">
        <f t="shared" si="735"/>
        <v>16-Jul</v>
      </c>
      <c r="Q3311" s="9">
        <f t="shared" si="736"/>
        <v>0.63888888888888884</v>
      </c>
      <c r="R3311" t="str">
        <f t="shared" si="737"/>
        <v>Afternoon</v>
      </c>
      <c r="S3311" s="2">
        <f t="shared" si="738"/>
        <v>16</v>
      </c>
      <c r="T3311" t="str">
        <f t="shared" si="739"/>
        <v>UPI Transfer</v>
      </c>
      <c r="U3311">
        <f t="shared" si="740"/>
        <v>15</v>
      </c>
      <c r="V3311" t="str">
        <f t="shared" si="741"/>
        <v>FY Q2</v>
      </c>
    </row>
    <row r="3312" spans="1:22" x14ac:dyDescent="0.3">
      <c r="A3312" s="18">
        <v>44758</v>
      </c>
      <c r="B3312" t="s">
        <v>549</v>
      </c>
      <c r="C3312" t="s">
        <v>76</v>
      </c>
      <c r="D3312" t="s">
        <v>4366</v>
      </c>
      <c r="E3312">
        <v>436050003241</v>
      </c>
      <c r="F3312" t="s">
        <v>16</v>
      </c>
      <c r="G3312" t="s">
        <v>67</v>
      </c>
      <c r="H3312">
        <v>5048</v>
      </c>
      <c r="I3312" s="2">
        <f t="shared" si="728"/>
        <v>2022</v>
      </c>
      <c r="J3312" s="2" t="str">
        <f t="shared" si="729"/>
        <v>July</v>
      </c>
      <c r="K3312" s="2">
        <f t="shared" si="730"/>
        <v>7</v>
      </c>
      <c r="L3312" s="2" t="str">
        <f t="shared" si="731"/>
        <v>Saturday</v>
      </c>
      <c r="M3312" s="2">
        <f t="shared" si="732"/>
        <v>29</v>
      </c>
      <c r="N3312" s="3">
        <f t="shared" si="733"/>
        <v>5048</v>
      </c>
      <c r="O3312" s="3">
        <f t="shared" si="734"/>
        <v>0</v>
      </c>
      <c r="P3312" t="str">
        <f t="shared" si="735"/>
        <v>16-Jul</v>
      </c>
      <c r="Q3312" s="9">
        <f t="shared" si="736"/>
        <v>0.75208333333333333</v>
      </c>
      <c r="R3312" t="str">
        <f t="shared" si="737"/>
        <v>Evening</v>
      </c>
      <c r="S3312" s="2">
        <f t="shared" si="738"/>
        <v>16</v>
      </c>
      <c r="T3312" t="str">
        <f t="shared" si="739"/>
        <v>Others</v>
      </c>
      <c r="U3312">
        <f t="shared" si="740"/>
        <v>18</v>
      </c>
      <c r="V3312" t="str">
        <f t="shared" si="741"/>
        <v>FY Q2</v>
      </c>
    </row>
    <row r="3313" spans="1:22" x14ac:dyDescent="0.3">
      <c r="A3313" s="18">
        <v>44758</v>
      </c>
      <c r="B3313" t="s">
        <v>458</v>
      </c>
      <c r="C3313" t="s">
        <v>254</v>
      </c>
      <c r="D3313" t="s">
        <v>4367</v>
      </c>
      <c r="E3313">
        <v>552878659432</v>
      </c>
      <c r="F3313" t="s">
        <v>16</v>
      </c>
      <c r="G3313" t="s">
        <v>71</v>
      </c>
      <c r="H3313">
        <v>5807</v>
      </c>
      <c r="I3313" s="2">
        <f t="shared" si="728"/>
        <v>2022</v>
      </c>
      <c r="J3313" s="2" t="str">
        <f t="shared" si="729"/>
        <v>July</v>
      </c>
      <c r="K3313" s="2">
        <f t="shared" si="730"/>
        <v>7</v>
      </c>
      <c r="L3313" s="2" t="str">
        <f t="shared" si="731"/>
        <v>Saturday</v>
      </c>
      <c r="M3313" s="2">
        <f t="shared" si="732"/>
        <v>29</v>
      </c>
      <c r="N3313" s="3">
        <f t="shared" si="733"/>
        <v>5807</v>
      </c>
      <c r="O3313" s="3">
        <f t="shared" si="734"/>
        <v>0</v>
      </c>
      <c r="P3313" t="str">
        <f t="shared" si="735"/>
        <v>16-Jul</v>
      </c>
      <c r="Q3313" s="9">
        <f t="shared" si="736"/>
        <v>0.78749999999999998</v>
      </c>
      <c r="R3313" t="str">
        <f t="shared" si="737"/>
        <v>Evening</v>
      </c>
      <c r="S3313" s="2">
        <f t="shared" si="738"/>
        <v>16</v>
      </c>
      <c r="T3313" t="str">
        <f t="shared" si="739"/>
        <v>Others</v>
      </c>
      <c r="U3313">
        <f t="shared" si="740"/>
        <v>18</v>
      </c>
      <c r="V3313" t="str">
        <f t="shared" si="741"/>
        <v>FY Q2</v>
      </c>
    </row>
    <row r="3314" spans="1:22" x14ac:dyDescent="0.3">
      <c r="A3314" s="18">
        <v>44758</v>
      </c>
      <c r="B3314" t="s">
        <v>1150</v>
      </c>
      <c r="C3314" t="s">
        <v>357</v>
      </c>
      <c r="D3314" t="s">
        <v>4368</v>
      </c>
      <c r="E3314">
        <v>515922129879</v>
      </c>
      <c r="F3314" t="s">
        <v>15</v>
      </c>
      <c r="G3314" t="s">
        <v>67</v>
      </c>
      <c r="H3314">
        <v>1504</v>
      </c>
      <c r="I3314" s="2">
        <f t="shared" si="728"/>
        <v>2022</v>
      </c>
      <c r="J3314" s="2" t="str">
        <f t="shared" si="729"/>
        <v>July</v>
      </c>
      <c r="K3314" s="2">
        <f t="shared" si="730"/>
        <v>7</v>
      </c>
      <c r="L3314" s="2" t="str">
        <f t="shared" si="731"/>
        <v>Saturday</v>
      </c>
      <c r="M3314" s="2">
        <f t="shared" si="732"/>
        <v>29</v>
      </c>
      <c r="N3314" s="3">
        <f t="shared" si="733"/>
        <v>0</v>
      </c>
      <c r="O3314" s="3">
        <f t="shared" si="734"/>
        <v>1504</v>
      </c>
      <c r="P3314" t="str">
        <f t="shared" si="735"/>
        <v>16-Jul</v>
      </c>
      <c r="Q3314" s="9">
        <f t="shared" si="736"/>
        <v>0.78819444444444442</v>
      </c>
      <c r="R3314" t="str">
        <f t="shared" si="737"/>
        <v>Evening</v>
      </c>
      <c r="S3314" s="2">
        <f t="shared" si="738"/>
        <v>16</v>
      </c>
      <c r="T3314" t="str">
        <f t="shared" si="739"/>
        <v>UPI Transfer</v>
      </c>
      <c r="U3314">
        <f t="shared" si="740"/>
        <v>18</v>
      </c>
      <c r="V3314" t="str">
        <f t="shared" si="741"/>
        <v>FY Q2</v>
      </c>
    </row>
    <row r="3315" spans="1:22" x14ac:dyDescent="0.3">
      <c r="A3315" s="18">
        <v>44759</v>
      </c>
      <c r="B3315" t="s">
        <v>1241</v>
      </c>
      <c r="C3315" t="s">
        <v>189</v>
      </c>
      <c r="D3315" t="s">
        <v>4369</v>
      </c>
      <c r="E3315">
        <v>467141107561</v>
      </c>
      <c r="F3315" t="s">
        <v>16</v>
      </c>
      <c r="G3315" t="s">
        <v>71</v>
      </c>
      <c r="H3315">
        <v>21468</v>
      </c>
      <c r="I3315" s="2">
        <f t="shared" si="728"/>
        <v>2022</v>
      </c>
      <c r="J3315" s="2" t="str">
        <f t="shared" si="729"/>
        <v>July</v>
      </c>
      <c r="K3315" s="2">
        <f t="shared" si="730"/>
        <v>7</v>
      </c>
      <c r="L3315" s="2" t="str">
        <f t="shared" si="731"/>
        <v>Sunday</v>
      </c>
      <c r="M3315" s="2">
        <f t="shared" si="732"/>
        <v>30</v>
      </c>
      <c r="N3315" s="3">
        <f t="shared" si="733"/>
        <v>21468</v>
      </c>
      <c r="O3315" s="3">
        <f t="shared" si="734"/>
        <v>0</v>
      </c>
      <c r="P3315" t="str">
        <f t="shared" si="735"/>
        <v>17-Jul</v>
      </c>
      <c r="Q3315" s="9">
        <f t="shared" si="736"/>
        <v>0.61388888888888893</v>
      </c>
      <c r="R3315" t="str">
        <f t="shared" si="737"/>
        <v>Afternoon</v>
      </c>
      <c r="S3315" s="2">
        <f t="shared" si="738"/>
        <v>17</v>
      </c>
      <c r="T3315" t="str">
        <f t="shared" si="739"/>
        <v>Others</v>
      </c>
      <c r="U3315">
        <f t="shared" si="740"/>
        <v>14</v>
      </c>
      <c r="V3315" t="str">
        <f t="shared" si="741"/>
        <v>FY Q2</v>
      </c>
    </row>
    <row r="3316" spans="1:22" x14ac:dyDescent="0.3">
      <c r="A3316" s="18">
        <v>44759</v>
      </c>
      <c r="B3316" t="s">
        <v>2685</v>
      </c>
      <c r="C3316" t="s">
        <v>117</v>
      </c>
      <c r="D3316" t="s">
        <v>4370</v>
      </c>
      <c r="E3316">
        <v>698856171444</v>
      </c>
      <c r="F3316" t="s">
        <v>16</v>
      </c>
      <c r="G3316" t="s">
        <v>71</v>
      </c>
      <c r="H3316">
        <v>11949</v>
      </c>
      <c r="I3316" s="2">
        <f t="shared" si="728"/>
        <v>2022</v>
      </c>
      <c r="J3316" s="2" t="str">
        <f t="shared" si="729"/>
        <v>July</v>
      </c>
      <c r="K3316" s="2">
        <f t="shared" si="730"/>
        <v>7</v>
      </c>
      <c r="L3316" s="2" t="str">
        <f t="shared" si="731"/>
        <v>Sunday</v>
      </c>
      <c r="M3316" s="2">
        <f t="shared" si="732"/>
        <v>30</v>
      </c>
      <c r="N3316" s="3">
        <f t="shared" si="733"/>
        <v>11949</v>
      </c>
      <c r="O3316" s="3">
        <f t="shared" si="734"/>
        <v>0</v>
      </c>
      <c r="P3316" t="str">
        <f t="shared" si="735"/>
        <v>17-Jul</v>
      </c>
      <c r="Q3316" s="9">
        <f t="shared" si="736"/>
        <v>0.68125000000000002</v>
      </c>
      <c r="R3316" t="str">
        <f t="shared" si="737"/>
        <v>Afternoon</v>
      </c>
      <c r="S3316" s="2">
        <f t="shared" si="738"/>
        <v>17</v>
      </c>
      <c r="T3316" t="str">
        <f t="shared" si="739"/>
        <v>Others</v>
      </c>
      <c r="U3316">
        <f t="shared" si="740"/>
        <v>16</v>
      </c>
      <c r="V3316" t="str">
        <f t="shared" si="741"/>
        <v>FY Q2</v>
      </c>
    </row>
    <row r="3317" spans="1:22" x14ac:dyDescent="0.3">
      <c r="A3317" s="18">
        <v>44759</v>
      </c>
      <c r="B3317" t="s">
        <v>4371</v>
      </c>
      <c r="C3317" t="s">
        <v>128</v>
      </c>
      <c r="D3317" t="s">
        <v>4372</v>
      </c>
      <c r="E3317">
        <v>225837270588</v>
      </c>
      <c r="F3317" t="s">
        <v>16</v>
      </c>
      <c r="G3317" t="s">
        <v>67</v>
      </c>
      <c r="H3317">
        <v>2276</v>
      </c>
      <c r="I3317" s="2">
        <f t="shared" si="728"/>
        <v>2022</v>
      </c>
      <c r="J3317" s="2" t="str">
        <f t="shared" si="729"/>
        <v>July</v>
      </c>
      <c r="K3317" s="2">
        <f t="shared" si="730"/>
        <v>7</v>
      </c>
      <c r="L3317" s="2" t="str">
        <f t="shared" si="731"/>
        <v>Sunday</v>
      </c>
      <c r="M3317" s="2">
        <f t="shared" si="732"/>
        <v>30</v>
      </c>
      <c r="N3317" s="3">
        <f t="shared" si="733"/>
        <v>2276</v>
      </c>
      <c r="O3317" s="3">
        <f t="shared" si="734"/>
        <v>0</v>
      </c>
      <c r="P3317" t="str">
        <f t="shared" si="735"/>
        <v>17-Jul</v>
      </c>
      <c r="Q3317" s="9">
        <f t="shared" si="736"/>
        <v>0.80208333333333337</v>
      </c>
      <c r="R3317" t="str">
        <f t="shared" si="737"/>
        <v>Evening</v>
      </c>
      <c r="S3317" s="2">
        <f t="shared" si="738"/>
        <v>17</v>
      </c>
      <c r="T3317" t="str">
        <f t="shared" si="739"/>
        <v>Others</v>
      </c>
      <c r="U3317">
        <f t="shared" si="740"/>
        <v>19</v>
      </c>
      <c r="V3317" t="str">
        <f t="shared" si="741"/>
        <v>FY Q2</v>
      </c>
    </row>
    <row r="3318" spans="1:22" x14ac:dyDescent="0.3">
      <c r="A3318" s="18">
        <v>44759</v>
      </c>
      <c r="B3318" t="s">
        <v>433</v>
      </c>
      <c r="C3318" t="s">
        <v>366</v>
      </c>
      <c r="D3318" t="s">
        <v>4373</v>
      </c>
      <c r="E3318">
        <v>912534743810</v>
      </c>
      <c r="F3318" t="s">
        <v>16</v>
      </c>
      <c r="G3318" t="s">
        <v>71</v>
      </c>
      <c r="H3318">
        <v>14605</v>
      </c>
      <c r="I3318" s="2">
        <f t="shared" si="728"/>
        <v>2022</v>
      </c>
      <c r="J3318" s="2" t="str">
        <f t="shared" si="729"/>
        <v>July</v>
      </c>
      <c r="K3318" s="2">
        <f t="shared" si="730"/>
        <v>7</v>
      </c>
      <c r="L3318" s="2" t="str">
        <f t="shared" si="731"/>
        <v>Sunday</v>
      </c>
      <c r="M3318" s="2">
        <f t="shared" si="732"/>
        <v>30</v>
      </c>
      <c r="N3318" s="3">
        <f t="shared" si="733"/>
        <v>14605</v>
      </c>
      <c r="O3318" s="3">
        <f t="shared" si="734"/>
        <v>0</v>
      </c>
      <c r="P3318" t="str">
        <f t="shared" si="735"/>
        <v>17-Jul</v>
      </c>
      <c r="Q3318" s="9">
        <f t="shared" si="736"/>
        <v>0.8125</v>
      </c>
      <c r="R3318" t="str">
        <f t="shared" si="737"/>
        <v>Evening</v>
      </c>
      <c r="S3318" s="2">
        <f t="shared" si="738"/>
        <v>17</v>
      </c>
      <c r="T3318" t="str">
        <f t="shared" si="739"/>
        <v>Others</v>
      </c>
      <c r="U3318">
        <f t="shared" si="740"/>
        <v>19</v>
      </c>
      <c r="V3318" t="str">
        <f t="shared" si="741"/>
        <v>FY Q2</v>
      </c>
    </row>
    <row r="3319" spans="1:22" x14ac:dyDescent="0.3">
      <c r="A3319" s="18">
        <v>44760</v>
      </c>
      <c r="B3319" t="s">
        <v>4374</v>
      </c>
      <c r="C3319" t="s">
        <v>282</v>
      </c>
      <c r="D3319" t="s">
        <v>4375</v>
      </c>
      <c r="E3319">
        <v>229342915428</v>
      </c>
      <c r="F3319" t="s">
        <v>16</v>
      </c>
      <c r="G3319" t="s">
        <v>67</v>
      </c>
      <c r="H3319">
        <v>10723</v>
      </c>
      <c r="I3319" s="2">
        <f t="shared" si="728"/>
        <v>2022</v>
      </c>
      <c r="J3319" s="2" t="str">
        <f t="shared" si="729"/>
        <v>July</v>
      </c>
      <c r="K3319" s="2">
        <f t="shared" si="730"/>
        <v>7</v>
      </c>
      <c r="L3319" s="2" t="str">
        <f t="shared" si="731"/>
        <v>Monday</v>
      </c>
      <c r="M3319" s="2">
        <f t="shared" si="732"/>
        <v>30</v>
      </c>
      <c r="N3319" s="3">
        <f t="shared" si="733"/>
        <v>10723</v>
      </c>
      <c r="O3319" s="3">
        <f t="shared" si="734"/>
        <v>0</v>
      </c>
      <c r="P3319" t="str">
        <f t="shared" si="735"/>
        <v>18-Jul</v>
      </c>
      <c r="Q3319" s="9">
        <f t="shared" si="736"/>
        <v>0.44930555555555557</v>
      </c>
      <c r="R3319" t="str">
        <f t="shared" si="737"/>
        <v>Morning</v>
      </c>
      <c r="S3319" s="2">
        <f t="shared" si="738"/>
        <v>18</v>
      </c>
      <c r="T3319" t="str">
        <f t="shared" si="739"/>
        <v>Others</v>
      </c>
      <c r="U3319">
        <f t="shared" si="740"/>
        <v>10</v>
      </c>
      <c r="V3319" t="str">
        <f t="shared" si="741"/>
        <v>FY Q2</v>
      </c>
    </row>
    <row r="3320" spans="1:22" x14ac:dyDescent="0.3">
      <c r="A3320" s="18">
        <v>44760</v>
      </c>
      <c r="B3320" t="s">
        <v>842</v>
      </c>
      <c r="C3320" t="s">
        <v>605</v>
      </c>
      <c r="D3320" t="s">
        <v>4376</v>
      </c>
      <c r="E3320">
        <v>356892251545</v>
      </c>
      <c r="F3320" t="s">
        <v>16</v>
      </c>
      <c r="G3320" t="s">
        <v>71</v>
      </c>
      <c r="H3320">
        <v>2781</v>
      </c>
      <c r="I3320" s="2">
        <f t="shared" si="728"/>
        <v>2022</v>
      </c>
      <c r="J3320" s="2" t="str">
        <f t="shared" si="729"/>
        <v>July</v>
      </c>
      <c r="K3320" s="2">
        <f t="shared" si="730"/>
        <v>7</v>
      </c>
      <c r="L3320" s="2" t="str">
        <f t="shared" si="731"/>
        <v>Monday</v>
      </c>
      <c r="M3320" s="2">
        <f t="shared" si="732"/>
        <v>30</v>
      </c>
      <c r="N3320" s="3">
        <f t="shared" si="733"/>
        <v>2781</v>
      </c>
      <c r="O3320" s="3">
        <f t="shared" si="734"/>
        <v>0</v>
      </c>
      <c r="P3320" t="str">
        <f t="shared" si="735"/>
        <v>18-Jul</v>
      </c>
      <c r="Q3320" s="9">
        <f t="shared" si="736"/>
        <v>0.51944444444444449</v>
      </c>
      <c r="R3320" t="str">
        <f t="shared" si="737"/>
        <v>Afternoon</v>
      </c>
      <c r="S3320" s="2">
        <f t="shared" si="738"/>
        <v>18</v>
      </c>
      <c r="T3320" t="str">
        <f t="shared" si="739"/>
        <v>Others</v>
      </c>
      <c r="U3320">
        <f t="shared" si="740"/>
        <v>12</v>
      </c>
      <c r="V3320" t="str">
        <f t="shared" si="741"/>
        <v>FY Q2</v>
      </c>
    </row>
    <row r="3321" spans="1:22" x14ac:dyDescent="0.3">
      <c r="A3321" s="18">
        <v>44760</v>
      </c>
      <c r="B3321" t="s">
        <v>611</v>
      </c>
      <c r="C3321" t="s">
        <v>95</v>
      </c>
      <c r="D3321" t="s">
        <v>4377</v>
      </c>
      <c r="E3321">
        <v>445107872598</v>
      </c>
      <c r="F3321" t="s">
        <v>16</v>
      </c>
      <c r="G3321" t="s">
        <v>67</v>
      </c>
      <c r="H3321">
        <v>4033</v>
      </c>
      <c r="I3321" s="2">
        <f t="shared" si="728"/>
        <v>2022</v>
      </c>
      <c r="J3321" s="2" t="str">
        <f t="shared" si="729"/>
        <v>July</v>
      </c>
      <c r="K3321" s="2">
        <f t="shared" si="730"/>
        <v>7</v>
      </c>
      <c r="L3321" s="2" t="str">
        <f t="shared" si="731"/>
        <v>Monday</v>
      </c>
      <c r="M3321" s="2">
        <f t="shared" si="732"/>
        <v>30</v>
      </c>
      <c r="N3321" s="3">
        <f t="shared" si="733"/>
        <v>4033</v>
      </c>
      <c r="O3321" s="3">
        <f t="shared" si="734"/>
        <v>0</v>
      </c>
      <c r="P3321" t="str">
        <f t="shared" si="735"/>
        <v>18-Jul</v>
      </c>
      <c r="Q3321" s="9">
        <f t="shared" si="736"/>
        <v>0.71875</v>
      </c>
      <c r="R3321" t="str">
        <f t="shared" si="737"/>
        <v>Evening</v>
      </c>
      <c r="S3321" s="2">
        <f t="shared" si="738"/>
        <v>18</v>
      </c>
      <c r="T3321" t="str">
        <f t="shared" si="739"/>
        <v>Others</v>
      </c>
      <c r="U3321">
        <f t="shared" si="740"/>
        <v>17</v>
      </c>
      <c r="V3321" t="str">
        <f t="shared" si="741"/>
        <v>FY Q2</v>
      </c>
    </row>
    <row r="3322" spans="1:22" x14ac:dyDescent="0.3">
      <c r="A3322" s="18">
        <v>44760</v>
      </c>
      <c r="B3322" t="s">
        <v>865</v>
      </c>
      <c r="C3322" t="s">
        <v>76</v>
      </c>
      <c r="D3322" t="s">
        <v>4378</v>
      </c>
      <c r="E3322">
        <v>449828285059</v>
      </c>
      <c r="F3322" t="s">
        <v>16</v>
      </c>
      <c r="G3322" t="s">
        <v>71</v>
      </c>
      <c r="H3322">
        <v>3263</v>
      </c>
      <c r="I3322" s="2">
        <f t="shared" si="728"/>
        <v>2022</v>
      </c>
      <c r="J3322" s="2" t="str">
        <f t="shared" si="729"/>
        <v>July</v>
      </c>
      <c r="K3322" s="2">
        <f t="shared" si="730"/>
        <v>7</v>
      </c>
      <c r="L3322" s="2" t="str">
        <f t="shared" si="731"/>
        <v>Monday</v>
      </c>
      <c r="M3322" s="2">
        <f t="shared" si="732"/>
        <v>30</v>
      </c>
      <c r="N3322" s="3">
        <f t="shared" si="733"/>
        <v>3263</v>
      </c>
      <c r="O3322" s="3">
        <f t="shared" si="734"/>
        <v>0</v>
      </c>
      <c r="P3322" t="str">
        <f t="shared" si="735"/>
        <v>18-Jul</v>
      </c>
      <c r="Q3322" s="9">
        <f t="shared" si="736"/>
        <v>0.72291666666666665</v>
      </c>
      <c r="R3322" t="str">
        <f t="shared" si="737"/>
        <v>Evening</v>
      </c>
      <c r="S3322" s="2">
        <f t="shared" si="738"/>
        <v>18</v>
      </c>
      <c r="T3322" t="str">
        <f t="shared" si="739"/>
        <v>Others</v>
      </c>
      <c r="U3322">
        <f t="shared" si="740"/>
        <v>17</v>
      </c>
      <c r="V3322" t="str">
        <f t="shared" si="741"/>
        <v>FY Q2</v>
      </c>
    </row>
    <row r="3323" spans="1:22" x14ac:dyDescent="0.3">
      <c r="A3323" s="18">
        <v>44761</v>
      </c>
      <c r="B3323" t="s">
        <v>359</v>
      </c>
      <c r="C3323" t="s">
        <v>234</v>
      </c>
      <c r="D3323" t="s">
        <v>4379</v>
      </c>
      <c r="E3323">
        <v>779463196886</v>
      </c>
      <c r="F3323" t="s">
        <v>15</v>
      </c>
      <c r="G3323" t="s">
        <v>71</v>
      </c>
      <c r="H3323">
        <v>4723</v>
      </c>
      <c r="I3323" s="2">
        <f t="shared" si="728"/>
        <v>2022</v>
      </c>
      <c r="J3323" s="2" t="str">
        <f t="shared" si="729"/>
        <v>July</v>
      </c>
      <c r="K3323" s="2">
        <f t="shared" si="730"/>
        <v>7</v>
      </c>
      <c r="L3323" s="2" t="str">
        <f t="shared" si="731"/>
        <v>Tuesday</v>
      </c>
      <c r="M3323" s="2">
        <f t="shared" si="732"/>
        <v>30</v>
      </c>
      <c r="N3323" s="3">
        <f t="shared" si="733"/>
        <v>0</v>
      </c>
      <c r="O3323" s="3">
        <f t="shared" si="734"/>
        <v>4723</v>
      </c>
      <c r="P3323" t="str">
        <f t="shared" si="735"/>
        <v>19-Jul</v>
      </c>
      <c r="Q3323" s="9">
        <f t="shared" si="736"/>
        <v>0.4</v>
      </c>
      <c r="R3323" t="str">
        <f t="shared" si="737"/>
        <v>Morning</v>
      </c>
      <c r="S3323" s="2">
        <f t="shared" si="738"/>
        <v>19</v>
      </c>
      <c r="T3323" t="str">
        <f t="shared" si="739"/>
        <v>UPI Transfer</v>
      </c>
      <c r="U3323">
        <f t="shared" si="740"/>
        <v>9</v>
      </c>
      <c r="V3323" t="str">
        <f t="shared" si="741"/>
        <v>FY Q2</v>
      </c>
    </row>
    <row r="3324" spans="1:22" x14ac:dyDescent="0.3">
      <c r="A3324" s="18">
        <v>44761</v>
      </c>
      <c r="B3324" t="s">
        <v>592</v>
      </c>
      <c r="C3324" t="s">
        <v>200</v>
      </c>
      <c r="D3324" t="s">
        <v>4380</v>
      </c>
      <c r="E3324">
        <v>967866751166</v>
      </c>
      <c r="F3324" t="s">
        <v>15</v>
      </c>
      <c r="G3324" t="s">
        <v>71</v>
      </c>
      <c r="H3324">
        <v>10235</v>
      </c>
      <c r="I3324" s="2">
        <f t="shared" si="728"/>
        <v>2022</v>
      </c>
      <c r="J3324" s="2" t="str">
        <f t="shared" si="729"/>
        <v>July</v>
      </c>
      <c r="K3324" s="2">
        <f t="shared" si="730"/>
        <v>7</v>
      </c>
      <c r="L3324" s="2" t="str">
        <f t="shared" si="731"/>
        <v>Tuesday</v>
      </c>
      <c r="M3324" s="2">
        <f t="shared" si="732"/>
        <v>30</v>
      </c>
      <c r="N3324" s="3">
        <f t="shared" si="733"/>
        <v>0</v>
      </c>
      <c r="O3324" s="3">
        <f t="shared" si="734"/>
        <v>10235</v>
      </c>
      <c r="P3324" t="str">
        <f t="shared" si="735"/>
        <v>19-Jul</v>
      </c>
      <c r="Q3324" s="9">
        <f t="shared" si="736"/>
        <v>0.63194444444444442</v>
      </c>
      <c r="R3324" t="str">
        <f t="shared" si="737"/>
        <v>Afternoon</v>
      </c>
      <c r="S3324" s="2">
        <f t="shared" si="738"/>
        <v>19</v>
      </c>
      <c r="T3324" t="str">
        <f t="shared" si="739"/>
        <v>UPI Transfer</v>
      </c>
      <c r="U3324">
        <f t="shared" si="740"/>
        <v>15</v>
      </c>
      <c r="V3324" t="str">
        <f t="shared" si="741"/>
        <v>FY Q2</v>
      </c>
    </row>
    <row r="3325" spans="1:22" x14ac:dyDescent="0.3">
      <c r="A3325" s="18">
        <v>44761</v>
      </c>
      <c r="B3325" t="s">
        <v>540</v>
      </c>
      <c r="C3325" t="s">
        <v>605</v>
      </c>
      <c r="D3325" t="s">
        <v>4381</v>
      </c>
      <c r="E3325">
        <v>654992082366</v>
      </c>
      <c r="F3325" t="s">
        <v>16</v>
      </c>
      <c r="G3325" t="s">
        <v>67</v>
      </c>
      <c r="H3325">
        <v>35211</v>
      </c>
      <c r="I3325" s="2">
        <f t="shared" si="728"/>
        <v>2022</v>
      </c>
      <c r="J3325" s="2" t="str">
        <f t="shared" si="729"/>
        <v>July</v>
      </c>
      <c r="K3325" s="2">
        <f t="shared" si="730"/>
        <v>7</v>
      </c>
      <c r="L3325" s="2" t="str">
        <f t="shared" si="731"/>
        <v>Tuesday</v>
      </c>
      <c r="M3325" s="2">
        <f t="shared" si="732"/>
        <v>30</v>
      </c>
      <c r="N3325" s="3">
        <f t="shared" si="733"/>
        <v>35211</v>
      </c>
      <c r="O3325" s="3">
        <f t="shared" si="734"/>
        <v>0</v>
      </c>
      <c r="P3325" t="str">
        <f t="shared" si="735"/>
        <v>19-Jul</v>
      </c>
      <c r="Q3325" s="9">
        <f t="shared" si="736"/>
        <v>0.65208333333333335</v>
      </c>
      <c r="R3325" t="str">
        <f t="shared" si="737"/>
        <v>Afternoon</v>
      </c>
      <c r="S3325" s="2">
        <f t="shared" si="738"/>
        <v>19</v>
      </c>
      <c r="T3325" t="str">
        <f t="shared" si="739"/>
        <v>Others</v>
      </c>
      <c r="U3325">
        <f t="shared" si="740"/>
        <v>15</v>
      </c>
      <c r="V3325" t="str">
        <f t="shared" si="741"/>
        <v>FY Q2</v>
      </c>
    </row>
    <row r="3326" spans="1:22" x14ac:dyDescent="0.3">
      <c r="A3326" s="18">
        <v>44761</v>
      </c>
      <c r="B3326" t="s">
        <v>1720</v>
      </c>
      <c r="C3326" t="s">
        <v>375</v>
      </c>
      <c r="D3326" t="s">
        <v>4382</v>
      </c>
      <c r="E3326">
        <v>455433906345</v>
      </c>
      <c r="F3326" t="s">
        <v>15</v>
      </c>
      <c r="G3326" t="s">
        <v>71</v>
      </c>
      <c r="H3326">
        <v>5247</v>
      </c>
      <c r="I3326" s="2">
        <f t="shared" si="728"/>
        <v>2022</v>
      </c>
      <c r="J3326" s="2" t="str">
        <f t="shared" si="729"/>
        <v>July</v>
      </c>
      <c r="K3326" s="2">
        <f t="shared" si="730"/>
        <v>7</v>
      </c>
      <c r="L3326" s="2" t="str">
        <f t="shared" si="731"/>
        <v>Tuesday</v>
      </c>
      <c r="M3326" s="2">
        <f t="shared" si="732"/>
        <v>30</v>
      </c>
      <c r="N3326" s="3">
        <f t="shared" si="733"/>
        <v>0</v>
      </c>
      <c r="O3326" s="3">
        <f t="shared" si="734"/>
        <v>5247</v>
      </c>
      <c r="P3326" t="str">
        <f t="shared" si="735"/>
        <v>19-Jul</v>
      </c>
      <c r="Q3326" s="9">
        <f t="shared" si="736"/>
        <v>0.66527777777777775</v>
      </c>
      <c r="R3326" t="str">
        <f t="shared" si="737"/>
        <v>Afternoon</v>
      </c>
      <c r="S3326" s="2">
        <f t="shared" si="738"/>
        <v>19</v>
      </c>
      <c r="T3326" t="str">
        <f t="shared" si="739"/>
        <v>UPI Transfer</v>
      </c>
      <c r="U3326">
        <f t="shared" si="740"/>
        <v>15</v>
      </c>
      <c r="V3326" t="str">
        <f t="shared" si="741"/>
        <v>FY Q2</v>
      </c>
    </row>
    <row r="3327" spans="1:22" x14ac:dyDescent="0.3">
      <c r="A3327" s="18">
        <v>44761</v>
      </c>
      <c r="B3327" t="s">
        <v>1097</v>
      </c>
      <c r="C3327" t="s">
        <v>82</v>
      </c>
      <c r="D3327" t="s">
        <v>4383</v>
      </c>
      <c r="E3327">
        <v>751560053225</v>
      </c>
      <c r="F3327" t="s">
        <v>16</v>
      </c>
      <c r="G3327" t="s">
        <v>67</v>
      </c>
      <c r="H3327">
        <v>17195</v>
      </c>
      <c r="I3327" s="2">
        <f t="shared" si="728"/>
        <v>2022</v>
      </c>
      <c r="J3327" s="2" t="str">
        <f t="shared" si="729"/>
        <v>July</v>
      </c>
      <c r="K3327" s="2">
        <f t="shared" si="730"/>
        <v>7</v>
      </c>
      <c r="L3327" s="2" t="str">
        <f t="shared" si="731"/>
        <v>Tuesday</v>
      </c>
      <c r="M3327" s="2">
        <f t="shared" si="732"/>
        <v>30</v>
      </c>
      <c r="N3327" s="3">
        <f t="shared" si="733"/>
        <v>17195</v>
      </c>
      <c r="O3327" s="3">
        <f t="shared" si="734"/>
        <v>0</v>
      </c>
      <c r="P3327" t="str">
        <f t="shared" si="735"/>
        <v>19-Jul</v>
      </c>
      <c r="Q3327" s="9">
        <f t="shared" si="736"/>
        <v>0.72777777777777775</v>
      </c>
      <c r="R3327" t="str">
        <f t="shared" si="737"/>
        <v>Evening</v>
      </c>
      <c r="S3327" s="2">
        <f t="shared" si="738"/>
        <v>19</v>
      </c>
      <c r="T3327" t="str">
        <f t="shared" si="739"/>
        <v>Others</v>
      </c>
      <c r="U3327">
        <f t="shared" si="740"/>
        <v>17</v>
      </c>
      <c r="V3327" t="str">
        <f t="shared" si="741"/>
        <v>FY Q2</v>
      </c>
    </row>
    <row r="3328" spans="1:22" x14ac:dyDescent="0.3">
      <c r="A3328" s="18">
        <v>44761</v>
      </c>
      <c r="B3328" t="s">
        <v>1970</v>
      </c>
      <c r="C3328" t="s">
        <v>239</v>
      </c>
      <c r="D3328" t="s">
        <v>4384</v>
      </c>
      <c r="E3328">
        <v>963119612229</v>
      </c>
      <c r="F3328" t="s">
        <v>15</v>
      </c>
      <c r="G3328" t="s">
        <v>71</v>
      </c>
      <c r="H3328">
        <v>2123</v>
      </c>
      <c r="I3328" s="2">
        <f t="shared" si="728"/>
        <v>2022</v>
      </c>
      <c r="J3328" s="2" t="str">
        <f t="shared" si="729"/>
        <v>July</v>
      </c>
      <c r="K3328" s="2">
        <f t="shared" si="730"/>
        <v>7</v>
      </c>
      <c r="L3328" s="2" t="str">
        <f t="shared" si="731"/>
        <v>Tuesday</v>
      </c>
      <c r="M3328" s="2">
        <f t="shared" si="732"/>
        <v>30</v>
      </c>
      <c r="N3328" s="3">
        <f t="shared" si="733"/>
        <v>0</v>
      </c>
      <c r="O3328" s="3">
        <f t="shared" si="734"/>
        <v>2123</v>
      </c>
      <c r="P3328" t="str">
        <f t="shared" si="735"/>
        <v>19-Jul</v>
      </c>
      <c r="Q3328" s="9">
        <f t="shared" si="736"/>
        <v>0.85277777777777775</v>
      </c>
      <c r="R3328" t="str">
        <f t="shared" si="737"/>
        <v>Evening</v>
      </c>
      <c r="S3328" s="2">
        <f t="shared" si="738"/>
        <v>19</v>
      </c>
      <c r="T3328" t="str">
        <f t="shared" si="739"/>
        <v>Recharge</v>
      </c>
      <c r="U3328">
        <f t="shared" si="740"/>
        <v>20</v>
      </c>
      <c r="V3328" t="str">
        <f t="shared" si="741"/>
        <v>FY Q2</v>
      </c>
    </row>
    <row r="3329" spans="1:22" x14ac:dyDescent="0.3">
      <c r="A3329" s="18">
        <v>44762</v>
      </c>
      <c r="B3329" t="s">
        <v>439</v>
      </c>
      <c r="C3329" t="s">
        <v>239</v>
      </c>
      <c r="D3329" t="s">
        <v>4385</v>
      </c>
      <c r="E3329">
        <v>172840516308</v>
      </c>
      <c r="F3329" t="s">
        <v>15</v>
      </c>
      <c r="G3329" t="s">
        <v>67</v>
      </c>
      <c r="H3329">
        <v>6868</v>
      </c>
      <c r="I3329" s="2">
        <f t="shared" si="728"/>
        <v>2022</v>
      </c>
      <c r="J3329" s="2" t="str">
        <f t="shared" si="729"/>
        <v>July</v>
      </c>
      <c r="K3329" s="2">
        <f t="shared" si="730"/>
        <v>7</v>
      </c>
      <c r="L3329" s="2" t="str">
        <f t="shared" si="731"/>
        <v>Wednesday</v>
      </c>
      <c r="M3329" s="2">
        <f t="shared" si="732"/>
        <v>30</v>
      </c>
      <c r="N3329" s="3">
        <f t="shared" si="733"/>
        <v>0</v>
      </c>
      <c r="O3329" s="3">
        <f t="shared" si="734"/>
        <v>6868</v>
      </c>
      <c r="P3329" t="str">
        <f t="shared" si="735"/>
        <v>20-Jul</v>
      </c>
      <c r="Q3329" s="9">
        <f t="shared" si="736"/>
        <v>0.34375</v>
      </c>
      <c r="R3329" t="str">
        <f t="shared" si="737"/>
        <v>Morning</v>
      </c>
      <c r="S3329" s="2">
        <f t="shared" si="738"/>
        <v>20</v>
      </c>
      <c r="T3329" t="str">
        <f t="shared" si="739"/>
        <v>Recharge</v>
      </c>
      <c r="U3329">
        <f t="shared" si="740"/>
        <v>8</v>
      </c>
      <c r="V3329" t="str">
        <f t="shared" si="741"/>
        <v>FY Q2</v>
      </c>
    </row>
    <row r="3330" spans="1:22" x14ac:dyDescent="0.3">
      <c r="A3330" s="18">
        <v>44762</v>
      </c>
      <c r="B3330" t="s">
        <v>1468</v>
      </c>
      <c r="C3330" t="s">
        <v>101</v>
      </c>
      <c r="D3330" t="s">
        <v>4386</v>
      </c>
      <c r="E3330">
        <v>310859417492</v>
      </c>
      <c r="F3330" t="s">
        <v>15</v>
      </c>
      <c r="G3330" t="s">
        <v>71</v>
      </c>
      <c r="H3330">
        <v>3451</v>
      </c>
      <c r="I3330" s="2">
        <f t="shared" si="728"/>
        <v>2022</v>
      </c>
      <c r="J3330" s="2" t="str">
        <f t="shared" si="729"/>
        <v>July</v>
      </c>
      <c r="K3330" s="2">
        <f t="shared" si="730"/>
        <v>7</v>
      </c>
      <c r="L3330" s="2" t="str">
        <f t="shared" si="731"/>
        <v>Wednesday</v>
      </c>
      <c r="M3330" s="2">
        <f t="shared" si="732"/>
        <v>30</v>
      </c>
      <c r="N3330" s="3">
        <f t="shared" si="733"/>
        <v>0</v>
      </c>
      <c r="O3330" s="3">
        <f t="shared" si="734"/>
        <v>3451</v>
      </c>
      <c r="P3330" t="str">
        <f t="shared" si="735"/>
        <v>20-Jul</v>
      </c>
      <c r="Q3330" s="9">
        <f t="shared" si="736"/>
        <v>0.69305555555555554</v>
      </c>
      <c r="R3330" t="str">
        <f t="shared" si="737"/>
        <v>Afternoon</v>
      </c>
      <c r="S3330" s="2">
        <f t="shared" si="738"/>
        <v>20</v>
      </c>
      <c r="T3330" t="str">
        <f t="shared" si="739"/>
        <v>Recharge</v>
      </c>
      <c r="U3330">
        <f t="shared" si="740"/>
        <v>16</v>
      </c>
      <c r="V3330" t="str">
        <f t="shared" si="741"/>
        <v>FY Q2</v>
      </c>
    </row>
    <row r="3331" spans="1:22" x14ac:dyDescent="0.3">
      <c r="A3331" s="18">
        <v>44762</v>
      </c>
      <c r="B3331" t="s">
        <v>2208</v>
      </c>
      <c r="C3331" t="s">
        <v>282</v>
      </c>
      <c r="D3331" t="s">
        <v>4387</v>
      </c>
      <c r="E3331">
        <v>735529471066</v>
      </c>
      <c r="F3331" t="s">
        <v>16</v>
      </c>
      <c r="G3331" t="s">
        <v>71</v>
      </c>
      <c r="H3331">
        <v>16980</v>
      </c>
      <c r="I3331" s="2">
        <f t="shared" si="728"/>
        <v>2022</v>
      </c>
      <c r="J3331" s="2" t="str">
        <f t="shared" si="729"/>
        <v>July</v>
      </c>
      <c r="K3331" s="2">
        <f t="shared" si="730"/>
        <v>7</v>
      </c>
      <c r="L3331" s="2" t="str">
        <f t="shared" si="731"/>
        <v>Wednesday</v>
      </c>
      <c r="M3331" s="2">
        <f t="shared" si="732"/>
        <v>30</v>
      </c>
      <c r="N3331" s="3">
        <f t="shared" si="733"/>
        <v>16980</v>
      </c>
      <c r="O3331" s="3">
        <f t="shared" si="734"/>
        <v>0</v>
      </c>
      <c r="P3331" t="str">
        <f t="shared" si="735"/>
        <v>20-Jul</v>
      </c>
      <c r="Q3331" s="9">
        <f t="shared" si="736"/>
        <v>0.69791666666666663</v>
      </c>
      <c r="R3331" t="str">
        <f t="shared" si="737"/>
        <v>Afternoon</v>
      </c>
      <c r="S3331" s="2">
        <f t="shared" si="738"/>
        <v>20</v>
      </c>
      <c r="T3331" t="str">
        <f t="shared" si="739"/>
        <v>Others</v>
      </c>
      <c r="U3331">
        <f t="shared" si="740"/>
        <v>16</v>
      </c>
      <c r="V3331" t="str">
        <f t="shared" si="741"/>
        <v>FY Q2</v>
      </c>
    </row>
    <row r="3332" spans="1:22" x14ac:dyDescent="0.3">
      <c r="A3332" s="18">
        <v>44763</v>
      </c>
      <c r="B3332" t="s">
        <v>1552</v>
      </c>
      <c r="C3332" t="s">
        <v>319</v>
      </c>
      <c r="D3332" t="s">
        <v>4388</v>
      </c>
      <c r="E3332">
        <v>915623094789</v>
      </c>
      <c r="F3332" t="s">
        <v>15</v>
      </c>
      <c r="G3332" t="s">
        <v>67</v>
      </c>
      <c r="H3332">
        <v>2723</v>
      </c>
      <c r="I3332" s="2">
        <f t="shared" si="728"/>
        <v>2022</v>
      </c>
      <c r="J3332" s="2" t="str">
        <f t="shared" si="729"/>
        <v>July</v>
      </c>
      <c r="K3332" s="2">
        <f t="shared" si="730"/>
        <v>7</v>
      </c>
      <c r="L3332" s="2" t="str">
        <f t="shared" si="731"/>
        <v>Thursday</v>
      </c>
      <c r="M3332" s="2">
        <f t="shared" si="732"/>
        <v>30</v>
      </c>
      <c r="N3332" s="3">
        <f t="shared" si="733"/>
        <v>0</v>
      </c>
      <c r="O3332" s="3">
        <f t="shared" si="734"/>
        <v>2723</v>
      </c>
      <c r="P3332" t="str">
        <f t="shared" si="735"/>
        <v>21-Jul</v>
      </c>
      <c r="Q3332" s="9">
        <f t="shared" si="736"/>
        <v>0.50069444444444444</v>
      </c>
      <c r="R3332" t="str">
        <f t="shared" si="737"/>
        <v>Afternoon</v>
      </c>
      <c r="S3332" s="2">
        <f t="shared" si="738"/>
        <v>21</v>
      </c>
      <c r="T3332" t="str">
        <f t="shared" si="739"/>
        <v>Recharge</v>
      </c>
      <c r="U3332">
        <f t="shared" si="740"/>
        <v>12</v>
      </c>
      <c r="V3332" t="str">
        <f t="shared" si="741"/>
        <v>FY Q2</v>
      </c>
    </row>
    <row r="3333" spans="1:22" x14ac:dyDescent="0.3">
      <c r="A3333" s="18">
        <v>44763</v>
      </c>
      <c r="B3333" t="s">
        <v>737</v>
      </c>
      <c r="C3333" t="s">
        <v>117</v>
      </c>
      <c r="D3333" t="s">
        <v>4389</v>
      </c>
      <c r="E3333">
        <v>943289552118</v>
      </c>
      <c r="F3333" t="s">
        <v>16</v>
      </c>
      <c r="G3333" t="s">
        <v>67</v>
      </c>
      <c r="H3333">
        <v>10384</v>
      </c>
      <c r="I3333" s="2">
        <f t="shared" si="728"/>
        <v>2022</v>
      </c>
      <c r="J3333" s="2" t="str">
        <f t="shared" si="729"/>
        <v>July</v>
      </c>
      <c r="K3333" s="2">
        <f t="shared" si="730"/>
        <v>7</v>
      </c>
      <c r="L3333" s="2" t="str">
        <f t="shared" si="731"/>
        <v>Thursday</v>
      </c>
      <c r="M3333" s="2">
        <f t="shared" si="732"/>
        <v>30</v>
      </c>
      <c r="N3333" s="3">
        <f t="shared" si="733"/>
        <v>10384</v>
      </c>
      <c r="O3333" s="3">
        <f t="shared" si="734"/>
        <v>0</v>
      </c>
      <c r="P3333" t="str">
        <f t="shared" si="735"/>
        <v>21-Jul</v>
      </c>
      <c r="Q3333" s="9">
        <f t="shared" si="736"/>
        <v>0.68611111111111112</v>
      </c>
      <c r="R3333" t="str">
        <f t="shared" si="737"/>
        <v>Afternoon</v>
      </c>
      <c r="S3333" s="2">
        <f t="shared" si="738"/>
        <v>21</v>
      </c>
      <c r="T3333" t="str">
        <f t="shared" si="739"/>
        <v>Others</v>
      </c>
      <c r="U3333">
        <f t="shared" si="740"/>
        <v>16</v>
      </c>
      <c r="V3333" t="str">
        <f t="shared" si="741"/>
        <v>FY Q2</v>
      </c>
    </row>
    <row r="3334" spans="1:22" x14ac:dyDescent="0.3">
      <c r="A3334" s="18">
        <v>44763</v>
      </c>
      <c r="B3334" t="s">
        <v>3351</v>
      </c>
      <c r="C3334" t="s">
        <v>189</v>
      </c>
      <c r="D3334" t="s">
        <v>4390</v>
      </c>
      <c r="E3334">
        <v>199549579787</v>
      </c>
      <c r="F3334" t="s">
        <v>16</v>
      </c>
      <c r="G3334" t="s">
        <v>67</v>
      </c>
      <c r="H3334">
        <v>9076</v>
      </c>
      <c r="I3334" s="2">
        <f t="shared" si="728"/>
        <v>2022</v>
      </c>
      <c r="J3334" s="2" t="str">
        <f t="shared" si="729"/>
        <v>July</v>
      </c>
      <c r="K3334" s="2">
        <f t="shared" si="730"/>
        <v>7</v>
      </c>
      <c r="L3334" s="2" t="str">
        <f t="shared" si="731"/>
        <v>Thursday</v>
      </c>
      <c r="M3334" s="2">
        <f t="shared" si="732"/>
        <v>30</v>
      </c>
      <c r="N3334" s="3">
        <f t="shared" si="733"/>
        <v>9076</v>
      </c>
      <c r="O3334" s="3">
        <f t="shared" si="734"/>
        <v>0</v>
      </c>
      <c r="P3334" t="str">
        <f t="shared" si="735"/>
        <v>21-Jul</v>
      </c>
      <c r="Q3334" s="9">
        <f t="shared" si="736"/>
        <v>0.72638888888888886</v>
      </c>
      <c r="R3334" t="str">
        <f t="shared" si="737"/>
        <v>Evening</v>
      </c>
      <c r="S3334" s="2">
        <f t="shared" si="738"/>
        <v>21</v>
      </c>
      <c r="T3334" t="str">
        <f t="shared" si="739"/>
        <v>Others</v>
      </c>
      <c r="U3334">
        <f t="shared" si="740"/>
        <v>17</v>
      </c>
      <c r="V3334" t="str">
        <f t="shared" si="741"/>
        <v>FY Q2</v>
      </c>
    </row>
    <row r="3335" spans="1:22" x14ac:dyDescent="0.3">
      <c r="A3335" s="18">
        <v>44763</v>
      </c>
      <c r="B3335" t="s">
        <v>1544</v>
      </c>
      <c r="C3335" t="s">
        <v>291</v>
      </c>
      <c r="D3335" t="s">
        <v>4391</v>
      </c>
      <c r="E3335">
        <v>771427155785</v>
      </c>
      <c r="F3335" t="s">
        <v>16</v>
      </c>
      <c r="G3335" t="s">
        <v>67</v>
      </c>
      <c r="H3335">
        <v>18816</v>
      </c>
      <c r="I3335" s="2">
        <f t="shared" si="728"/>
        <v>2022</v>
      </c>
      <c r="J3335" s="2" t="str">
        <f t="shared" si="729"/>
        <v>July</v>
      </c>
      <c r="K3335" s="2">
        <f t="shared" si="730"/>
        <v>7</v>
      </c>
      <c r="L3335" s="2" t="str">
        <f t="shared" si="731"/>
        <v>Thursday</v>
      </c>
      <c r="M3335" s="2">
        <f t="shared" si="732"/>
        <v>30</v>
      </c>
      <c r="N3335" s="3">
        <f t="shared" si="733"/>
        <v>18816</v>
      </c>
      <c r="O3335" s="3">
        <f t="shared" si="734"/>
        <v>0</v>
      </c>
      <c r="P3335" t="str">
        <f t="shared" si="735"/>
        <v>21-Jul</v>
      </c>
      <c r="Q3335" s="9">
        <f t="shared" si="736"/>
        <v>0.75138888888888888</v>
      </c>
      <c r="R3335" t="str">
        <f t="shared" si="737"/>
        <v>Evening</v>
      </c>
      <c r="S3335" s="2">
        <f t="shared" si="738"/>
        <v>21</v>
      </c>
      <c r="T3335" t="str">
        <f t="shared" si="739"/>
        <v>Others</v>
      </c>
      <c r="U3335">
        <f t="shared" si="740"/>
        <v>18</v>
      </c>
      <c r="V3335" t="str">
        <f t="shared" si="741"/>
        <v>FY Q2</v>
      </c>
    </row>
    <row r="3336" spans="1:22" x14ac:dyDescent="0.3">
      <c r="A3336" s="18">
        <v>44764</v>
      </c>
      <c r="B3336" t="s">
        <v>2306</v>
      </c>
      <c r="C3336" t="s">
        <v>104</v>
      </c>
      <c r="D3336" t="s">
        <v>4392</v>
      </c>
      <c r="E3336">
        <v>105541970393</v>
      </c>
      <c r="F3336" t="s">
        <v>16</v>
      </c>
      <c r="G3336" t="s">
        <v>67</v>
      </c>
      <c r="H3336">
        <v>8779</v>
      </c>
      <c r="I3336" s="2">
        <f t="shared" si="728"/>
        <v>2022</v>
      </c>
      <c r="J3336" s="2" t="str">
        <f t="shared" si="729"/>
        <v>July</v>
      </c>
      <c r="K3336" s="2">
        <f t="shared" si="730"/>
        <v>7</v>
      </c>
      <c r="L3336" s="2" t="str">
        <f t="shared" si="731"/>
        <v>Friday</v>
      </c>
      <c r="M3336" s="2">
        <f t="shared" si="732"/>
        <v>30</v>
      </c>
      <c r="N3336" s="3">
        <f t="shared" si="733"/>
        <v>8779</v>
      </c>
      <c r="O3336" s="3">
        <f t="shared" si="734"/>
        <v>0</v>
      </c>
      <c r="P3336" t="str">
        <f t="shared" si="735"/>
        <v>22-Jul</v>
      </c>
      <c r="Q3336" s="9">
        <f t="shared" si="736"/>
        <v>0.29722222222222222</v>
      </c>
      <c r="R3336" t="str">
        <f t="shared" si="737"/>
        <v>Morning</v>
      </c>
      <c r="S3336" s="2">
        <f t="shared" si="738"/>
        <v>22</v>
      </c>
      <c r="T3336" t="str">
        <f t="shared" si="739"/>
        <v>Others</v>
      </c>
      <c r="U3336">
        <f t="shared" si="740"/>
        <v>7</v>
      </c>
      <c r="V3336" t="str">
        <f t="shared" si="741"/>
        <v>FY Q2</v>
      </c>
    </row>
    <row r="3337" spans="1:22" x14ac:dyDescent="0.3">
      <c r="A3337" s="18">
        <v>44764</v>
      </c>
      <c r="B3337" t="s">
        <v>144</v>
      </c>
      <c r="C3337" t="s">
        <v>395</v>
      </c>
      <c r="D3337" t="s">
        <v>4393</v>
      </c>
      <c r="E3337">
        <v>935976461014</v>
      </c>
      <c r="F3337" t="s">
        <v>15</v>
      </c>
      <c r="G3337" t="s">
        <v>71</v>
      </c>
      <c r="H3337">
        <v>5906</v>
      </c>
      <c r="I3337" s="2">
        <f t="shared" si="728"/>
        <v>2022</v>
      </c>
      <c r="J3337" s="2" t="str">
        <f t="shared" si="729"/>
        <v>July</v>
      </c>
      <c r="K3337" s="2">
        <f t="shared" si="730"/>
        <v>7</v>
      </c>
      <c r="L3337" s="2" t="str">
        <f t="shared" si="731"/>
        <v>Friday</v>
      </c>
      <c r="M3337" s="2">
        <f t="shared" si="732"/>
        <v>30</v>
      </c>
      <c r="N3337" s="3">
        <f t="shared" si="733"/>
        <v>0</v>
      </c>
      <c r="O3337" s="3">
        <f t="shared" si="734"/>
        <v>5906</v>
      </c>
      <c r="P3337" t="str">
        <f t="shared" si="735"/>
        <v>22-Jul</v>
      </c>
      <c r="Q3337" s="9">
        <f t="shared" si="736"/>
        <v>0.48055555555555557</v>
      </c>
      <c r="R3337" t="str">
        <f t="shared" si="737"/>
        <v>Morning</v>
      </c>
      <c r="S3337" s="2">
        <f t="shared" si="738"/>
        <v>22</v>
      </c>
      <c r="T3337" t="str">
        <f t="shared" si="739"/>
        <v>Shopping</v>
      </c>
      <c r="U3337">
        <f t="shared" si="740"/>
        <v>11</v>
      </c>
      <c r="V3337" t="str">
        <f t="shared" si="741"/>
        <v>FY Q2</v>
      </c>
    </row>
    <row r="3338" spans="1:22" x14ac:dyDescent="0.3">
      <c r="A3338" s="18">
        <v>44764</v>
      </c>
      <c r="B3338" t="s">
        <v>909</v>
      </c>
      <c r="C3338" t="s">
        <v>85</v>
      </c>
      <c r="D3338" t="s">
        <v>4394</v>
      </c>
      <c r="E3338">
        <v>306680050782</v>
      </c>
      <c r="F3338" t="s">
        <v>16</v>
      </c>
      <c r="G3338" t="s">
        <v>67</v>
      </c>
      <c r="H3338">
        <v>5468</v>
      </c>
      <c r="I3338" s="2">
        <f t="shared" si="728"/>
        <v>2022</v>
      </c>
      <c r="J3338" s="2" t="str">
        <f t="shared" si="729"/>
        <v>July</v>
      </c>
      <c r="K3338" s="2">
        <f t="shared" si="730"/>
        <v>7</v>
      </c>
      <c r="L3338" s="2" t="str">
        <f t="shared" si="731"/>
        <v>Friday</v>
      </c>
      <c r="M3338" s="2">
        <f t="shared" si="732"/>
        <v>30</v>
      </c>
      <c r="N3338" s="3">
        <f t="shared" si="733"/>
        <v>5468</v>
      </c>
      <c r="O3338" s="3">
        <f t="shared" si="734"/>
        <v>0</v>
      </c>
      <c r="P3338" t="str">
        <f t="shared" si="735"/>
        <v>22-Jul</v>
      </c>
      <c r="Q3338" s="9">
        <f t="shared" si="736"/>
        <v>0.53472222222222221</v>
      </c>
      <c r="R3338" t="str">
        <f t="shared" si="737"/>
        <v>Afternoon</v>
      </c>
      <c r="S3338" s="2">
        <f t="shared" si="738"/>
        <v>22</v>
      </c>
      <c r="T3338" t="str">
        <f t="shared" si="739"/>
        <v>Others</v>
      </c>
      <c r="U3338">
        <f t="shared" si="740"/>
        <v>12</v>
      </c>
      <c r="V3338" t="str">
        <f t="shared" si="741"/>
        <v>FY Q2</v>
      </c>
    </row>
    <row r="3339" spans="1:22" x14ac:dyDescent="0.3">
      <c r="A3339" s="18">
        <v>44764</v>
      </c>
      <c r="B3339" t="s">
        <v>4395</v>
      </c>
      <c r="C3339" t="s">
        <v>85</v>
      </c>
      <c r="D3339" t="s">
        <v>4396</v>
      </c>
      <c r="E3339">
        <v>867191920458</v>
      </c>
      <c r="F3339" t="s">
        <v>16</v>
      </c>
      <c r="G3339" t="s">
        <v>71</v>
      </c>
      <c r="H3339">
        <v>27447</v>
      </c>
      <c r="I3339" s="2">
        <f t="shared" si="728"/>
        <v>2022</v>
      </c>
      <c r="J3339" s="2" t="str">
        <f t="shared" si="729"/>
        <v>July</v>
      </c>
      <c r="K3339" s="2">
        <f t="shared" si="730"/>
        <v>7</v>
      </c>
      <c r="L3339" s="2" t="str">
        <f t="shared" si="731"/>
        <v>Friday</v>
      </c>
      <c r="M3339" s="2">
        <f t="shared" si="732"/>
        <v>30</v>
      </c>
      <c r="N3339" s="3">
        <f t="shared" si="733"/>
        <v>27447</v>
      </c>
      <c r="O3339" s="3">
        <f t="shared" si="734"/>
        <v>0</v>
      </c>
      <c r="P3339" t="str">
        <f t="shared" si="735"/>
        <v>22-Jul</v>
      </c>
      <c r="Q3339" s="9">
        <f t="shared" si="736"/>
        <v>0.55208333333333337</v>
      </c>
      <c r="R3339" t="str">
        <f t="shared" si="737"/>
        <v>Afternoon</v>
      </c>
      <c r="S3339" s="2">
        <f t="shared" si="738"/>
        <v>22</v>
      </c>
      <c r="T3339" t="str">
        <f t="shared" si="739"/>
        <v>Others</v>
      </c>
      <c r="U3339">
        <f t="shared" si="740"/>
        <v>13</v>
      </c>
      <c r="V3339" t="str">
        <f t="shared" si="741"/>
        <v>FY Q2</v>
      </c>
    </row>
    <row r="3340" spans="1:22" x14ac:dyDescent="0.3">
      <c r="A3340" s="18">
        <v>44764</v>
      </c>
      <c r="B3340" t="s">
        <v>1183</v>
      </c>
      <c r="C3340" t="s">
        <v>262</v>
      </c>
      <c r="D3340" t="s">
        <v>4397</v>
      </c>
      <c r="E3340">
        <v>200560291308</v>
      </c>
      <c r="F3340" t="s">
        <v>16</v>
      </c>
      <c r="G3340" t="s">
        <v>71</v>
      </c>
      <c r="H3340">
        <v>13102</v>
      </c>
      <c r="I3340" s="2">
        <f t="shared" si="728"/>
        <v>2022</v>
      </c>
      <c r="J3340" s="2" t="str">
        <f t="shared" si="729"/>
        <v>July</v>
      </c>
      <c r="K3340" s="2">
        <f t="shared" si="730"/>
        <v>7</v>
      </c>
      <c r="L3340" s="2" t="str">
        <f t="shared" si="731"/>
        <v>Friday</v>
      </c>
      <c r="M3340" s="2">
        <f t="shared" si="732"/>
        <v>30</v>
      </c>
      <c r="N3340" s="3">
        <f t="shared" si="733"/>
        <v>13102</v>
      </c>
      <c r="O3340" s="3">
        <f t="shared" si="734"/>
        <v>0</v>
      </c>
      <c r="P3340" t="str">
        <f t="shared" si="735"/>
        <v>22-Jul</v>
      </c>
      <c r="Q3340" s="9">
        <f t="shared" si="736"/>
        <v>0.64375000000000004</v>
      </c>
      <c r="R3340" t="str">
        <f t="shared" si="737"/>
        <v>Afternoon</v>
      </c>
      <c r="S3340" s="2">
        <f t="shared" si="738"/>
        <v>22</v>
      </c>
      <c r="T3340" t="str">
        <f t="shared" si="739"/>
        <v>Others</v>
      </c>
      <c r="U3340">
        <f t="shared" si="740"/>
        <v>15</v>
      </c>
      <c r="V3340" t="str">
        <f t="shared" si="741"/>
        <v>FY Q2</v>
      </c>
    </row>
    <row r="3341" spans="1:22" x14ac:dyDescent="0.3">
      <c r="A3341" s="18">
        <v>44764</v>
      </c>
      <c r="B3341" t="s">
        <v>2063</v>
      </c>
      <c r="C3341" t="s">
        <v>104</v>
      </c>
      <c r="D3341" t="s">
        <v>4398</v>
      </c>
      <c r="E3341">
        <v>314215323273</v>
      </c>
      <c r="F3341" t="s">
        <v>16</v>
      </c>
      <c r="G3341" t="s">
        <v>71</v>
      </c>
      <c r="H3341">
        <v>9624</v>
      </c>
      <c r="I3341" s="2">
        <f t="shared" si="728"/>
        <v>2022</v>
      </c>
      <c r="J3341" s="2" t="str">
        <f t="shared" si="729"/>
        <v>July</v>
      </c>
      <c r="K3341" s="2">
        <f t="shared" si="730"/>
        <v>7</v>
      </c>
      <c r="L3341" s="2" t="str">
        <f t="shared" si="731"/>
        <v>Friday</v>
      </c>
      <c r="M3341" s="2">
        <f t="shared" si="732"/>
        <v>30</v>
      </c>
      <c r="N3341" s="3">
        <f t="shared" si="733"/>
        <v>9624</v>
      </c>
      <c r="O3341" s="3">
        <f t="shared" si="734"/>
        <v>0</v>
      </c>
      <c r="P3341" t="str">
        <f t="shared" si="735"/>
        <v>22-Jul</v>
      </c>
      <c r="Q3341" s="9">
        <f t="shared" si="736"/>
        <v>0.77847222222222223</v>
      </c>
      <c r="R3341" t="str">
        <f t="shared" si="737"/>
        <v>Evening</v>
      </c>
      <c r="S3341" s="2">
        <f t="shared" si="738"/>
        <v>22</v>
      </c>
      <c r="T3341" t="str">
        <f t="shared" si="739"/>
        <v>Others</v>
      </c>
      <c r="U3341">
        <f t="shared" si="740"/>
        <v>18</v>
      </c>
      <c r="V3341" t="str">
        <f t="shared" si="741"/>
        <v>FY Q2</v>
      </c>
    </row>
    <row r="3342" spans="1:22" x14ac:dyDescent="0.3">
      <c r="A3342" s="18">
        <v>44765</v>
      </c>
      <c r="B3342" t="s">
        <v>78</v>
      </c>
      <c r="C3342" t="s">
        <v>79</v>
      </c>
      <c r="D3342" t="s">
        <v>4399</v>
      </c>
      <c r="E3342">
        <v>176552330676</v>
      </c>
      <c r="F3342" t="s">
        <v>16</v>
      </c>
      <c r="G3342" t="s">
        <v>71</v>
      </c>
      <c r="H3342">
        <v>28453</v>
      </c>
      <c r="I3342" s="2">
        <f t="shared" si="728"/>
        <v>2022</v>
      </c>
      <c r="J3342" s="2" t="str">
        <f t="shared" si="729"/>
        <v>July</v>
      </c>
      <c r="K3342" s="2">
        <f t="shared" si="730"/>
        <v>7</v>
      </c>
      <c r="L3342" s="2" t="str">
        <f t="shared" si="731"/>
        <v>Saturday</v>
      </c>
      <c r="M3342" s="2">
        <f t="shared" si="732"/>
        <v>30</v>
      </c>
      <c r="N3342" s="3">
        <f t="shared" si="733"/>
        <v>28453</v>
      </c>
      <c r="O3342" s="3">
        <f t="shared" si="734"/>
        <v>0</v>
      </c>
      <c r="P3342" t="str">
        <f t="shared" si="735"/>
        <v>23-Jul</v>
      </c>
      <c r="Q3342" s="9">
        <f t="shared" si="736"/>
        <v>0.52916666666666667</v>
      </c>
      <c r="R3342" t="str">
        <f t="shared" si="737"/>
        <v>Afternoon</v>
      </c>
      <c r="S3342" s="2">
        <f t="shared" si="738"/>
        <v>23</v>
      </c>
      <c r="T3342" t="str">
        <f t="shared" si="739"/>
        <v>Others</v>
      </c>
      <c r="U3342">
        <f t="shared" si="740"/>
        <v>12</v>
      </c>
      <c r="V3342" t="str">
        <f t="shared" si="741"/>
        <v>FY Q2</v>
      </c>
    </row>
    <row r="3343" spans="1:22" x14ac:dyDescent="0.3">
      <c r="A3343" s="18">
        <v>44765</v>
      </c>
      <c r="B3343" t="s">
        <v>1449</v>
      </c>
      <c r="C3343" t="s">
        <v>131</v>
      </c>
      <c r="D3343" t="s">
        <v>4400</v>
      </c>
      <c r="E3343">
        <v>233470464475</v>
      </c>
      <c r="F3343" t="s">
        <v>16</v>
      </c>
      <c r="G3343" t="s">
        <v>71</v>
      </c>
      <c r="H3343">
        <v>12160</v>
      </c>
      <c r="I3343" s="2">
        <f t="shared" si="728"/>
        <v>2022</v>
      </c>
      <c r="J3343" s="2" t="str">
        <f t="shared" si="729"/>
        <v>July</v>
      </c>
      <c r="K3343" s="2">
        <f t="shared" si="730"/>
        <v>7</v>
      </c>
      <c r="L3343" s="2" t="str">
        <f t="shared" si="731"/>
        <v>Saturday</v>
      </c>
      <c r="M3343" s="2">
        <f t="shared" si="732"/>
        <v>30</v>
      </c>
      <c r="N3343" s="3">
        <f t="shared" si="733"/>
        <v>12160</v>
      </c>
      <c r="O3343" s="3">
        <f t="shared" si="734"/>
        <v>0</v>
      </c>
      <c r="P3343" t="str">
        <f t="shared" si="735"/>
        <v>23-Jul</v>
      </c>
      <c r="Q3343" s="9">
        <f t="shared" si="736"/>
        <v>0.64166666666666672</v>
      </c>
      <c r="R3343" t="str">
        <f t="shared" si="737"/>
        <v>Afternoon</v>
      </c>
      <c r="S3343" s="2">
        <f t="shared" si="738"/>
        <v>23</v>
      </c>
      <c r="T3343" t="str">
        <f t="shared" si="739"/>
        <v>Others</v>
      </c>
      <c r="U3343">
        <f t="shared" si="740"/>
        <v>15</v>
      </c>
      <c r="V3343" t="str">
        <f t="shared" si="741"/>
        <v>FY Q2</v>
      </c>
    </row>
    <row r="3344" spans="1:22" x14ac:dyDescent="0.3">
      <c r="A3344" s="18">
        <v>44765</v>
      </c>
      <c r="B3344" t="s">
        <v>1722</v>
      </c>
      <c r="C3344" t="s">
        <v>160</v>
      </c>
      <c r="D3344" t="s">
        <v>4401</v>
      </c>
      <c r="E3344">
        <v>866151109662</v>
      </c>
      <c r="F3344" t="s">
        <v>15</v>
      </c>
      <c r="G3344" t="s">
        <v>71</v>
      </c>
      <c r="H3344">
        <v>4980</v>
      </c>
      <c r="I3344" s="2">
        <f t="shared" si="728"/>
        <v>2022</v>
      </c>
      <c r="J3344" s="2" t="str">
        <f t="shared" si="729"/>
        <v>July</v>
      </c>
      <c r="K3344" s="2">
        <f t="shared" si="730"/>
        <v>7</v>
      </c>
      <c r="L3344" s="2" t="str">
        <f t="shared" si="731"/>
        <v>Saturday</v>
      </c>
      <c r="M3344" s="2">
        <f t="shared" si="732"/>
        <v>30</v>
      </c>
      <c r="N3344" s="3">
        <f t="shared" si="733"/>
        <v>0</v>
      </c>
      <c r="O3344" s="3">
        <f t="shared" si="734"/>
        <v>4980</v>
      </c>
      <c r="P3344" t="str">
        <f t="shared" si="735"/>
        <v>23-Jul</v>
      </c>
      <c r="Q3344" s="9">
        <f t="shared" si="736"/>
        <v>0.69652777777777775</v>
      </c>
      <c r="R3344" t="str">
        <f t="shared" si="737"/>
        <v>Afternoon</v>
      </c>
      <c r="S3344" s="2">
        <f t="shared" si="738"/>
        <v>23</v>
      </c>
      <c r="T3344" t="str">
        <f t="shared" si="739"/>
        <v>Shopping</v>
      </c>
      <c r="U3344">
        <f t="shared" si="740"/>
        <v>16</v>
      </c>
      <c r="V3344" t="str">
        <f t="shared" si="741"/>
        <v>FY Q2</v>
      </c>
    </row>
    <row r="3345" spans="1:22" x14ac:dyDescent="0.3">
      <c r="A3345" s="18">
        <v>44766</v>
      </c>
      <c r="B3345" t="s">
        <v>3485</v>
      </c>
      <c r="C3345" t="s">
        <v>189</v>
      </c>
      <c r="D3345" t="s">
        <v>4402</v>
      </c>
      <c r="E3345">
        <v>149393171558</v>
      </c>
      <c r="F3345" t="s">
        <v>16</v>
      </c>
      <c r="G3345" t="s">
        <v>71</v>
      </c>
      <c r="H3345">
        <v>3489</v>
      </c>
      <c r="I3345" s="2">
        <f t="shared" si="728"/>
        <v>2022</v>
      </c>
      <c r="J3345" s="2" t="str">
        <f t="shared" si="729"/>
        <v>July</v>
      </c>
      <c r="K3345" s="2">
        <f t="shared" si="730"/>
        <v>7</v>
      </c>
      <c r="L3345" s="2" t="str">
        <f t="shared" si="731"/>
        <v>Sunday</v>
      </c>
      <c r="M3345" s="2">
        <f t="shared" si="732"/>
        <v>31</v>
      </c>
      <c r="N3345" s="3">
        <f t="shared" si="733"/>
        <v>3489</v>
      </c>
      <c r="O3345" s="3">
        <f t="shared" si="734"/>
        <v>0</v>
      </c>
      <c r="P3345" t="str">
        <f t="shared" si="735"/>
        <v>24-Jul</v>
      </c>
      <c r="Q3345" s="9">
        <f t="shared" si="736"/>
        <v>0.5131944444444444</v>
      </c>
      <c r="R3345" t="str">
        <f t="shared" si="737"/>
        <v>Afternoon</v>
      </c>
      <c r="S3345" s="2">
        <f t="shared" si="738"/>
        <v>24</v>
      </c>
      <c r="T3345" t="str">
        <f t="shared" si="739"/>
        <v>Others</v>
      </c>
      <c r="U3345">
        <f t="shared" si="740"/>
        <v>12</v>
      </c>
      <c r="V3345" t="str">
        <f t="shared" si="741"/>
        <v>FY Q2</v>
      </c>
    </row>
    <row r="3346" spans="1:22" x14ac:dyDescent="0.3">
      <c r="A3346" s="18">
        <v>44766</v>
      </c>
      <c r="B3346" t="s">
        <v>2408</v>
      </c>
      <c r="C3346" t="s">
        <v>222</v>
      </c>
      <c r="D3346" t="s">
        <v>4403</v>
      </c>
      <c r="E3346">
        <v>113033663265</v>
      </c>
      <c r="F3346" t="s">
        <v>15</v>
      </c>
      <c r="G3346" t="s">
        <v>67</v>
      </c>
      <c r="H3346">
        <v>9414</v>
      </c>
      <c r="I3346" s="2">
        <f t="shared" si="728"/>
        <v>2022</v>
      </c>
      <c r="J3346" s="2" t="str">
        <f t="shared" si="729"/>
        <v>July</v>
      </c>
      <c r="K3346" s="2">
        <f t="shared" si="730"/>
        <v>7</v>
      </c>
      <c r="L3346" s="2" t="str">
        <f t="shared" si="731"/>
        <v>Sunday</v>
      </c>
      <c r="M3346" s="2">
        <f t="shared" si="732"/>
        <v>31</v>
      </c>
      <c r="N3346" s="3">
        <f t="shared" si="733"/>
        <v>0</v>
      </c>
      <c r="O3346" s="3">
        <f t="shared" si="734"/>
        <v>9414</v>
      </c>
      <c r="P3346" t="str">
        <f t="shared" si="735"/>
        <v>24-Jul</v>
      </c>
      <c r="Q3346" s="9">
        <f t="shared" si="736"/>
        <v>0.51736111111111116</v>
      </c>
      <c r="R3346" t="str">
        <f t="shared" si="737"/>
        <v>Afternoon</v>
      </c>
      <c r="S3346" s="2">
        <f t="shared" si="738"/>
        <v>24</v>
      </c>
      <c r="T3346" t="str">
        <f t="shared" si="739"/>
        <v>UPI Transfer</v>
      </c>
      <c r="U3346">
        <f t="shared" si="740"/>
        <v>12</v>
      </c>
      <c r="V3346" t="str">
        <f t="shared" si="741"/>
        <v>FY Q2</v>
      </c>
    </row>
    <row r="3347" spans="1:22" x14ac:dyDescent="0.3">
      <c r="A3347" s="18">
        <v>44766</v>
      </c>
      <c r="B3347" t="s">
        <v>1022</v>
      </c>
      <c r="C3347" t="s">
        <v>134</v>
      </c>
      <c r="D3347" t="s">
        <v>4404</v>
      </c>
      <c r="E3347">
        <v>376212508226</v>
      </c>
      <c r="F3347" t="s">
        <v>15</v>
      </c>
      <c r="G3347" t="s">
        <v>67</v>
      </c>
      <c r="H3347">
        <v>2275</v>
      </c>
      <c r="I3347" s="2">
        <f t="shared" si="728"/>
        <v>2022</v>
      </c>
      <c r="J3347" s="2" t="str">
        <f t="shared" si="729"/>
        <v>July</v>
      </c>
      <c r="K3347" s="2">
        <f t="shared" si="730"/>
        <v>7</v>
      </c>
      <c r="L3347" s="2" t="str">
        <f t="shared" si="731"/>
        <v>Sunday</v>
      </c>
      <c r="M3347" s="2">
        <f t="shared" si="732"/>
        <v>31</v>
      </c>
      <c r="N3347" s="3">
        <f t="shared" si="733"/>
        <v>0</v>
      </c>
      <c r="O3347" s="3">
        <f t="shared" si="734"/>
        <v>2275</v>
      </c>
      <c r="P3347" t="str">
        <f t="shared" si="735"/>
        <v>24-Jul</v>
      </c>
      <c r="Q3347" s="9">
        <f t="shared" si="736"/>
        <v>0.70694444444444449</v>
      </c>
      <c r="R3347" t="str">
        <f t="shared" si="737"/>
        <v>Afternoon</v>
      </c>
      <c r="S3347" s="2">
        <f t="shared" si="738"/>
        <v>24</v>
      </c>
      <c r="T3347" t="str">
        <f t="shared" si="739"/>
        <v>UPI Transfer</v>
      </c>
      <c r="U3347">
        <f t="shared" si="740"/>
        <v>16</v>
      </c>
      <c r="V3347" t="str">
        <f t="shared" si="741"/>
        <v>FY Q2</v>
      </c>
    </row>
    <row r="3348" spans="1:22" x14ac:dyDescent="0.3">
      <c r="A3348" s="18">
        <v>44766</v>
      </c>
      <c r="B3348" t="s">
        <v>431</v>
      </c>
      <c r="C3348" t="s">
        <v>65</v>
      </c>
      <c r="D3348" t="s">
        <v>4405</v>
      </c>
      <c r="E3348">
        <v>462968673938</v>
      </c>
      <c r="F3348" t="s">
        <v>16</v>
      </c>
      <c r="G3348" t="s">
        <v>67</v>
      </c>
      <c r="H3348">
        <v>5336</v>
      </c>
      <c r="I3348" s="2">
        <f t="shared" si="728"/>
        <v>2022</v>
      </c>
      <c r="J3348" s="2" t="str">
        <f t="shared" si="729"/>
        <v>July</v>
      </c>
      <c r="K3348" s="2">
        <f t="shared" si="730"/>
        <v>7</v>
      </c>
      <c r="L3348" s="2" t="str">
        <f t="shared" si="731"/>
        <v>Sunday</v>
      </c>
      <c r="M3348" s="2">
        <f t="shared" si="732"/>
        <v>31</v>
      </c>
      <c r="N3348" s="3">
        <f t="shared" si="733"/>
        <v>5336</v>
      </c>
      <c r="O3348" s="3">
        <f t="shared" si="734"/>
        <v>0</v>
      </c>
      <c r="P3348" t="str">
        <f t="shared" si="735"/>
        <v>24-Jul</v>
      </c>
      <c r="Q3348" s="9">
        <f t="shared" si="736"/>
        <v>0.72083333333333333</v>
      </c>
      <c r="R3348" t="str">
        <f t="shared" si="737"/>
        <v>Evening</v>
      </c>
      <c r="S3348" s="2">
        <f t="shared" si="738"/>
        <v>24</v>
      </c>
      <c r="T3348" t="str">
        <f t="shared" si="739"/>
        <v>Others</v>
      </c>
      <c r="U3348">
        <f t="shared" si="740"/>
        <v>17</v>
      </c>
      <c r="V3348" t="str">
        <f t="shared" si="741"/>
        <v>FY Q2</v>
      </c>
    </row>
    <row r="3349" spans="1:22" x14ac:dyDescent="0.3">
      <c r="A3349" s="18">
        <v>44766</v>
      </c>
      <c r="B3349" t="s">
        <v>1258</v>
      </c>
      <c r="C3349" t="s">
        <v>189</v>
      </c>
      <c r="D3349" t="s">
        <v>4406</v>
      </c>
      <c r="E3349">
        <v>576158828452</v>
      </c>
      <c r="F3349" t="s">
        <v>16</v>
      </c>
      <c r="G3349" t="s">
        <v>71</v>
      </c>
      <c r="H3349">
        <v>9565</v>
      </c>
      <c r="I3349" s="2">
        <f t="shared" si="728"/>
        <v>2022</v>
      </c>
      <c r="J3349" s="2" t="str">
        <f t="shared" si="729"/>
        <v>July</v>
      </c>
      <c r="K3349" s="2">
        <f t="shared" si="730"/>
        <v>7</v>
      </c>
      <c r="L3349" s="2" t="str">
        <f t="shared" si="731"/>
        <v>Sunday</v>
      </c>
      <c r="M3349" s="2">
        <f t="shared" si="732"/>
        <v>31</v>
      </c>
      <c r="N3349" s="3">
        <f t="shared" si="733"/>
        <v>9565</v>
      </c>
      <c r="O3349" s="3">
        <f t="shared" si="734"/>
        <v>0</v>
      </c>
      <c r="P3349" t="str">
        <f t="shared" si="735"/>
        <v>24-Jul</v>
      </c>
      <c r="Q3349" s="9">
        <f t="shared" si="736"/>
        <v>0.75624999999999998</v>
      </c>
      <c r="R3349" t="str">
        <f t="shared" si="737"/>
        <v>Evening</v>
      </c>
      <c r="S3349" s="2">
        <f t="shared" si="738"/>
        <v>24</v>
      </c>
      <c r="T3349" t="str">
        <f t="shared" si="739"/>
        <v>Others</v>
      </c>
      <c r="U3349">
        <f t="shared" si="740"/>
        <v>18</v>
      </c>
      <c r="V3349" t="str">
        <f t="shared" si="741"/>
        <v>FY Q2</v>
      </c>
    </row>
    <row r="3350" spans="1:22" x14ac:dyDescent="0.3">
      <c r="A3350" s="18">
        <v>44766</v>
      </c>
      <c r="B3350" t="s">
        <v>543</v>
      </c>
      <c r="C3350" t="s">
        <v>79</v>
      </c>
      <c r="D3350" t="s">
        <v>4407</v>
      </c>
      <c r="E3350">
        <v>806634021910</v>
      </c>
      <c r="F3350" t="s">
        <v>16</v>
      </c>
      <c r="G3350" t="s">
        <v>67</v>
      </c>
      <c r="H3350">
        <v>17270</v>
      </c>
      <c r="I3350" s="2">
        <f t="shared" si="728"/>
        <v>2022</v>
      </c>
      <c r="J3350" s="2" t="str">
        <f t="shared" si="729"/>
        <v>July</v>
      </c>
      <c r="K3350" s="2">
        <f t="shared" si="730"/>
        <v>7</v>
      </c>
      <c r="L3350" s="2" t="str">
        <f t="shared" si="731"/>
        <v>Sunday</v>
      </c>
      <c r="M3350" s="2">
        <f t="shared" si="732"/>
        <v>31</v>
      </c>
      <c r="N3350" s="3">
        <f t="shared" si="733"/>
        <v>17270</v>
      </c>
      <c r="O3350" s="3">
        <f t="shared" si="734"/>
        <v>0</v>
      </c>
      <c r="P3350" t="str">
        <f t="shared" si="735"/>
        <v>24-Jul</v>
      </c>
      <c r="Q3350" s="9">
        <f t="shared" si="736"/>
        <v>0.8520833333333333</v>
      </c>
      <c r="R3350" t="str">
        <f t="shared" si="737"/>
        <v>Evening</v>
      </c>
      <c r="S3350" s="2">
        <f t="shared" si="738"/>
        <v>24</v>
      </c>
      <c r="T3350" t="str">
        <f t="shared" si="739"/>
        <v>Others</v>
      </c>
      <c r="U3350">
        <f t="shared" si="740"/>
        <v>20</v>
      </c>
      <c r="V3350" t="str">
        <f t="shared" si="741"/>
        <v>FY Q2</v>
      </c>
    </row>
    <row r="3351" spans="1:22" x14ac:dyDescent="0.3">
      <c r="A3351" s="18">
        <v>44767</v>
      </c>
      <c r="B3351" t="s">
        <v>2515</v>
      </c>
      <c r="C3351" t="s">
        <v>101</v>
      </c>
      <c r="D3351" t="s">
        <v>4408</v>
      </c>
      <c r="E3351">
        <v>617164135506</v>
      </c>
      <c r="F3351" t="s">
        <v>15</v>
      </c>
      <c r="G3351" t="s">
        <v>67</v>
      </c>
      <c r="H3351">
        <v>8481</v>
      </c>
      <c r="I3351" s="2">
        <f t="shared" si="728"/>
        <v>2022</v>
      </c>
      <c r="J3351" s="2" t="str">
        <f t="shared" si="729"/>
        <v>July</v>
      </c>
      <c r="K3351" s="2">
        <f t="shared" si="730"/>
        <v>7</v>
      </c>
      <c r="L3351" s="2" t="str">
        <f t="shared" si="731"/>
        <v>Monday</v>
      </c>
      <c r="M3351" s="2">
        <f t="shared" si="732"/>
        <v>31</v>
      </c>
      <c r="N3351" s="3">
        <f t="shared" si="733"/>
        <v>0</v>
      </c>
      <c r="O3351" s="3">
        <f t="shared" si="734"/>
        <v>8481</v>
      </c>
      <c r="P3351" t="str">
        <f t="shared" si="735"/>
        <v>25-Jul</v>
      </c>
      <c r="Q3351" s="9">
        <f t="shared" si="736"/>
        <v>0.29930555555555555</v>
      </c>
      <c r="R3351" t="str">
        <f t="shared" si="737"/>
        <v>Morning</v>
      </c>
      <c r="S3351" s="2">
        <f t="shared" si="738"/>
        <v>25</v>
      </c>
      <c r="T3351" t="str">
        <f t="shared" si="739"/>
        <v>Recharge</v>
      </c>
      <c r="U3351">
        <f t="shared" si="740"/>
        <v>7</v>
      </c>
      <c r="V3351" t="str">
        <f t="shared" si="741"/>
        <v>FY Q2</v>
      </c>
    </row>
    <row r="3352" spans="1:22" x14ac:dyDescent="0.3">
      <c r="A3352" s="18">
        <v>44767</v>
      </c>
      <c r="B3352" t="s">
        <v>2430</v>
      </c>
      <c r="C3352" t="s">
        <v>254</v>
      </c>
      <c r="D3352" t="s">
        <v>4409</v>
      </c>
      <c r="E3352">
        <v>816419582083</v>
      </c>
      <c r="F3352" t="s">
        <v>16</v>
      </c>
      <c r="G3352" t="s">
        <v>67</v>
      </c>
      <c r="H3352">
        <v>12108</v>
      </c>
      <c r="I3352" s="2">
        <f t="shared" si="728"/>
        <v>2022</v>
      </c>
      <c r="J3352" s="2" t="str">
        <f t="shared" si="729"/>
        <v>July</v>
      </c>
      <c r="K3352" s="2">
        <f t="shared" si="730"/>
        <v>7</v>
      </c>
      <c r="L3352" s="2" t="str">
        <f t="shared" si="731"/>
        <v>Monday</v>
      </c>
      <c r="M3352" s="2">
        <f t="shared" si="732"/>
        <v>31</v>
      </c>
      <c r="N3352" s="3">
        <f t="shared" si="733"/>
        <v>12108</v>
      </c>
      <c r="O3352" s="3">
        <f t="shared" si="734"/>
        <v>0</v>
      </c>
      <c r="P3352" t="str">
        <f t="shared" si="735"/>
        <v>25-Jul</v>
      </c>
      <c r="Q3352" s="9">
        <f t="shared" si="736"/>
        <v>0.4284722222222222</v>
      </c>
      <c r="R3352" t="str">
        <f t="shared" si="737"/>
        <v>Morning</v>
      </c>
      <c r="S3352" s="2">
        <f t="shared" si="738"/>
        <v>25</v>
      </c>
      <c r="T3352" t="str">
        <f t="shared" si="739"/>
        <v>Others</v>
      </c>
      <c r="U3352">
        <f t="shared" si="740"/>
        <v>10</v>
      </c>
      <c r="V3352" t="str">
        <f t="shared" si="741"/>
        <v>FY Q2</v>
      </c>
    </row>
    <row r="3353" spans="1:22" x14ac:dyDescent="0.3">
      <c r="A3353" s="18">
        <v>44767</v>
      </c>
      <c r="B3353" t="s">
        <v>153</v>
      </c>
      <c r="C3353" t="s">
        <v>69</v>
      </c>
      <c r="D3353" t="s">
        <v>4410</v>
      </c>
      <c r="E3353">
        <v>260538177585</v>
      </c>
      <c r="F3353" t="s">
        <v>16</v>
      </c>
      <c r="G3353" t="s">
        <v>71</v>
      </c>
      <c r="H3353">
        <v>8259</v>
      </c>
      <c r="I3353" s="2">
        <f t="shared" si="728"/>
        <v>2022</v>
      </c>
      <c r="J3353" s="2" t="str">
        <f t="shared" si="729"/>
        <v>July</v>
      </c>
      <c r="K3353" s="2">
        <f t="shared" si="730"/>
        <v>7</v>
      </c>
      <c r="L3353" s="2" t="str">
        <f t="shared" si="731"/>
        <v>Monday</v>
      </c>
      <c r="M3353" s="2">
        <f t="shared" si="732"/>
        <v>31</v>
      </c>
      <c r="N3353" s="3">
        <f t="shared" si="733"/>
        <v>8259</v>
      </c>
      <c r="O3353" s="3">
        <f t="shared" si="734"/>
        <v>0</v>
      </c>
      <c r="P3353" t="str">
        <f t="shared" si="735"/>
        <v>25-Jul</v>
      </c>
      <c r="Q3353" s="9">
        <f t="shared" si="736"/>
        <v>0.46527777777777779</v>
      </c>
      <c r="R3353" t="str">
        <f t="shared" si="737"/>
        <v>Morning</v>
      </c>
      <c r="S3353" s="2">
        <f t="shared" si="738"/>
        <v>25</v>
      </c>
      <c r="T3353" t="str">
        <f t="shared" si="739"/>
        <v>Others</v>
      </c>
      <c r="U3353">
        <f t="shared" si="740"/>
        <v>11</v>
      </c>
      <c r="V3353" t="str">
        <f t="shared" si="741"/>
        <v>FY Q2</v>
      </c>
    </row>
    <row r="3354" spans="1:22" x14ac:dyDescent="0.3">
      <c r="A3354" s="18">
        <v>44767</v>
      </c>
      <c r="B3354" t="s">
        <v>1049</v>
      </c>
      <c r="C3354" t="s">
        <v>114</v>
      </c>
      <c r="D3354" t="s">
        <v>4411</v>
      </c>
      <c r="E3354">
        <v>35161597721</v>
      </c>
      <c r="F3354" t="s">
        <v>15</v>
      </c>
      <c r="G3354" t="s">
        <v>67</v>
      </c>
      <c r="H3354">
        <v>2463</v>
      </c>
      <c r="I3354" s="2">
        <f t="shared" si="728"/>
        <v>2022</v>
      </c>
      <c r="J3354" s="2" t="str">
        <f t="shared" si="729"/>
        <v>July</v>
      </c>
      <c r="K3354" s="2">
        <f t="shared" si="730"/>
        <v>7</v>
      </c>
      <c r="L3354" s="2" t="str">
        <f t="shared" si="731"/>
        <v>Monday</v>
      </c>
      <c r="M3354" s="2">
        <f t="shared" si="732"/>
        <v>31</v>
      </c>
      <c r="N3354" s="3">
        <f t="shared" si="733"/>
        <v>0</v>
      </c>
      <c r="O3354" s="3">
        <f t="shared" si="734"/>
        <v>2463</v>
      </c>
      <c r="P3354" t="str">
        <f t="shared" si="735"/>
        <v>25-Jul</v>
      </c>
      <c r="Q3354" s="9">
        <f t="shared" si="736"/>
        <v>0.95694444444444449</v>
      </c>
      <c r="R3354" t="str">
        <f t="shared" si="737"/>
        <v>Night</v>
      </c>
      <c r="S3354" s="2">
        <f t="shared" si="738"/>
        <v>25</v>
      </c>
      <c r="T3354" t="str">
        <f t="shared" si="739"/>
        <v>UPI Transfer</v>
      </c>
      <c r="U3354">
        <f t="shared" si="740"/>
        <v>22</v>
      </c>
      <c r="V3354" t="str">
        <f t="shared" si="741"/>
        <v>FY Q2</v>
      </c>
    </row>
    <row r="3355" spans="1:22" x14ac:dyDescent="0.3">
      <c r="A3355" s="18">
        <v>44768</v>
      </c>
      <c r="B3355" t="s">
        <v>2095</v>
      </c>
      <c r="C3355" t="s">
        <v>605</v>
      </c>
      <c r="D3355" t="s">
        <v>4412</v>
      </c>
      <c r="E3355">
        <v>622416892865</v>
      </c>
      <c r="F3355" t="s">
        <v>16</v>
      </c>
      <c r="G3355" t="s">
        <v>67</v>
      </c>
      <c r="H3355">
        <v>5633</v>
      </c>
      <c r="I3355" s="2">
        <f t="shared" si="728"/>
        <v>2022</v>
      </c>
      <c r="J3355" s="2" t="str">
        <f t="shared" si="729"/>
        <v>July</v>
      </c>
      <c r="K3355" s="2">
        <f t="shared" si="730"/>
        <v>7</v>
      </c>
      <c r="L3355" s="2" t="str">
        <f t="shared" si="731"/>
        <v>Tuesday</v>
      </c>
      <c r="M3355" s="2">
        <f t="shared" si="732"/>
        <v>31</v>
      </c>
      <c r="N3355" s="3">
        <f t="shared" si="733"/>
        <v>5633</v>
      </c>
      <c r="O3355" s="3">
        <f t="shared" si="734"/>
        <v>0</v>
      </c>
      <c r="P3355" t="str">
        <f t="shared" si="735"/>
        <v>26-Jul</v>
      </c>
      <c r="Q3355" s="9">
        <f t="shared" si="736"/>
        <v>0.39305555555555555</v>
      </c>
      <c r="R3355" t="str">
        <f t="shared" si="737"/>
        <v>Morning</v>
      </c>
      <c r="S3355" s="2">
        <f t="shared" si="738"/>
        <v>26</v>
      </c>
      <c r="T3355" t="str">
        <f t="shared" si="739"/>
        <v>Others</v>
      </c>
      <c r="U3355">
        <f t="shared" si="740"/>
        <v>9</v>
      </c>
      <c r="V3355" t="str">
        <f t="shared" si="741"/>
        <v>FY Q2</v>
      </c>
    </row>
    <row r="3356" spans="1:22" x14ac:dyDescent="0.3">
      <c r="A3356" s="18">
        <v>44768</v>
      </c>
      <c r="B3356" t="s">
        <v>4232</v>
      </c>
      <c r="C3356" t="s">
        <v>79</v>
      </c>
      <c r="D3356" t="s">
        <v>4413</v>
      </c>
      <c r="E3356">
        <v>158401169156</v>
      </c>
      <c r="F3356" t="s">
        <v>16</v>
      </c>
      <c r="G3356" t="s">
        <v>71</v>
      </c>
      <c r="H3356">
        <v>15829</v>
      </c>
      <c r="I3356" s="2">
        <f t="shared" si="728"/>
        <v>2022</v>
      </c>
      <c r="J3356" s="2" t="str">
        <f t="shared" si="729"/>
        <v>July</v>
      </c>
      <c r="K3356" s="2">
        <f t="shared" si="730"/>
        <v>7</v>
      </c>
      <c r="L3356" s="2" t="str">
        <f t="shared" si="731"/>
        <v>Tuesday</v>
      </c>
      <c r="M3356" s="2">
        <f t="shared" si="732"/>
        <v>31</v>
      </c>
      <c r="N3356" s="3">
        <f t="shared" si="733"/>
        <v>15829</v>
      </c>
      <c r="O3356" s="3">
        <f t="shared" si="734"/>
        <v>0</v>
      </c>
      <c r="P3356" t="str">
        <f t="shared" si="735"/>
        <v>26-Jul</v>
      </c>
      <c r="Q3356" s="9">
        <f t="shared" si="736"/>
        <v>0.56944444444444442</v>
      </c>
      <c r="R3356" t="str">
        <f t="shared" si="737"/>
        <v>Afternoon</v>
      </c>
      <c r="S3356" s="2">
        <f t="shared" si="738"/>
        <v>26</v>
      </c>
      <c r="T3356" t="str">
        <f t="shared" si="739"/>
        <v>Others</v>
      </c>
      <c r="U3356">
        <f t="shared" si="740"/>
        <v>13</v>
      </c>
      <c r="V3356" t="str">
        <f t="shared" si="741"/>
        <v>FY Q2</v>
      </c>
    </row>
    <row r="3357" spans="1:22" x14ac:dyDescent="0.3">
      <c r="A3357" s="18">
        <v>44768</v>
      </c>
      <c r="B3357" t="s">
        <v>1171</v>
      </c>
      <c r="C3357" t="s">
        <v>234</v>
      </c>
      <c r="D3357" t="s">
        <v>4414</v>
      </c>
      <c r="E3357">
        <v>242534508519</v>
      </c>
      <c r="F3357" t="s">
        <v>15</v>
      </c>
      <c r="G3357" t="s">
        <v>71</v>
      </c>
      <c r="H3357">
        <v>10754</v>
      </c>
      <c r="I3357" s="2">
        <f t="shared" si="728"/>
        <v>2022</v>
      </c>
      <c r="J3357" s="2" t="str">
        <f t="shared" si="729"/>
        <v>July</v>
      </c>
      <c r="K3357" s="2">
        <f t="shared" si="730"/>
        <v>7</v>
      </c>
      <c r="L3357" s="2" t="str">
        <f t="shared" si="731"/>
        <v>Tuesday</v>
      </c>
      <c r="M3357" s="2">
        <f t="shared" si="732"/>
        <v>31</v>
      </c>
      <c r="N3357" s="3">
        <f t="shared" si="733"/>
        <v>0</v>
      </c>
      <c r="O3357" s="3">
        <f t="shared" si="734"/>
        <v>10754</v>
      </c>
      <c r="P3357" t="str">
        <f t="shared" si="735"/>
        <v>26-Jul</v>
      </c>
      <c r="Q3357" s="9">
        <f t="shared" si="736"/>
        <v>0.58333333333333337</v>
      </c>
      <c r="R3357" t="str">
        <f t="shared" si="737"/>
        <v>Afternoon</v>
      </c>
      <c r="S3357" s="2">
        <f t="shared" si="738"/>
        <v>26</v>
      </c>
      <c r="T3357" t="str">
        <f t="shared" si="739"/>
        <v>UPI Transfer</v>
      </c>
      <c r="U3357">
        <f t="shared" si="740"/>
        <v>14</v>
      </c>
      <c r="V3357" t="str">
        <f t="shared" si="741"/>
        <v>FY Q2</v>
      </c>
    </row>
    <row r="3358" spans="1:22" x14ac:dyDescent="0.3">
      <c r="A3358" s="18">
        <v>44768</v>
      </c>
      <c r="B3358" t="s">
        <v>628</v>
      </c>
      <c r="C3358" t="s">
        <v>160</v>
      </c>
      <c r="D3358" t="s">
        <v>4415</v>
      </c>
      <c r="E3358">
        <v>475641093401</v>
      </c>
      <c r="F3358" t="s">
        <v>15</v>
      </c>
      <c r="G3358" t="s">
        <v>67</v>
      </c>
      <c r="H3358">
        <v>2373</v>
      </c>
      <c r="I3358" s="2">
        <f t="shared" si="728"/>
        <v>2022</v>
      </c>
      <c r="J3358" s="2" t="str">
        <f t="shared" si="729"/>
        <v>July</v>
      </c>
      <c r="K3358" s="2">
        <f t="shared" si="730"/>
        <v>7</v>
      </c>
      <c r="L3358" s="2" t="str">
        <f t="shared" si="731"/>
        <v>Tuesday</v>
      </c>
      <c r="M3358" s="2">
        <f t="shared" si="732"/>
        <v>31</v>
      </c>
      <c r="N3358" s="3">
        <f t="shared" si="733"/>
        <v>0</v>
      </c>
      <c r="O3358" s="3">
        <f t="shared" si="734"/>
        <v>2373</v>
      </c>
      <c r="P3358" t="str">
        <f t="shared" si="735"/>
        <v>26-Jul</v>
      </c>
      <c r="Q3358" s="9">
        <f t="shared" si="736"/>
        <v>0.84861111111111109</v>
      </c>
      <c r="R3358" t="str">
        <f t="shared" si="737"/>
        <v>Evening</v>
      </c>
      <c r="S3358" s="2">
        <f t="shared" si="738"/>
        <v>26</v>
      </c>
      <c r="T3358" t="str">
        <f t="shared" si="739"/>
        <v>Shopping</v>
      </c>
      <c r="U3358">
        <f t="shared" si="740"/>
        <v>20</v>
      </c>
      <c r="V3358" t="str">
        <f t="shared" si="741"/>
        <v>FY Q2</v>
      </c>
    </row>
    <row r="3359" spans="1:22" x14ac:dyDescent="0.3">
      <c r="A3359" s="18">
        <v>44768</v>
      </c>
      <c r="B3359" t="s">
        <v>68</v>
      </c>
      <c r="C3359" t="s">
        <v>322</v>
      </c>
      <c r="D3359" t="s">
        <v>4416</v>
      </c>
      <c r="E3359">
        <v>593025343841</v>
      </c>
      <c r="F3359" t="s">
        <v>15</v>
      </c>
      <c r="G3359" t="s">
        <v>67</v>
      </c>
      <c r="H3359">
        <v>12259</v>
      </c>
      <c r="I3359" s="2">
        <f t="shared" si="728"/>
        <v>2022</v>
      </c>
      <c r="J3359" s="2" t="str">
        <f t="shared" si="729"/>
        <v>July</v>
      </c>
      <c r="K3359" s="2">
        <f t="shared" si="730"/>
        <v>7</v>
      </c>
      <c r="L3359" s="2" t="str">
        <f t="shared" si="731"/>
        <v>Tuesday</v>
      </c>
      <c r="M3359" s="2">
        <f t="shared" si="732"/>
        <v>31</v>
      </c>
      <c r="N3359" s="3">
        <f t="shared" si="733"/>
        <v>0</v>
      </c>
      <c r="O3359" s="3">
        <f t="shared" si="734"/>
        <v>12259</v>
      </c>
      <c r="P3359" t="str">
        <f t="shared" si="735"/>
        <v>26-Jul</v>
      </c>
      <c r="Q3359" s="9">
        <f t="shared" si="736"/>
        <v>0.97916666666666663</v>
      </c>
      <c r="R3359" t="str">
        <f t="shared" si="737"/>
        <v>Night</v>
      </c>
      <c r="S3359" s="2">
        <f t="shared" si="738"/>
        <v>26</v>
      </c>
      <c r="T3359" t="str">
        <f t="shared" si="739"/>
        <v>UPI Transfer</v>
      </c>
      <c r="U3359">
        <f t="shared" si="740"/>
        <v>23</v>
      </c>
      <c r="V3359" t="str">
        <f t="shared" si="741"/>
        <v>FY Q2</v>
      </c>
    </row>
    <row r="3360" spans="1:22" x14ac:dyDescent="0.3">
      <c r="A3360" s="18">
        <v>44769</v>
      </c>
      <c r="B3360" t="s">
        <v>1133</v>
      </c>
      <c r="C3360" t="s">
        <v>234</v>
      </c>
      <c r="D3360" t="s">
        <v>4417</v>
      </c>
      <c r="E3360">
        <v>624463969199</v>
      </c>
      <c r="F3360" t="s">
        <v>15</v>
      </c>
      <c r="G3360" t="s">
        <v>71</v>
      </c>
      <c r="H3360">
        <v>4882</v>
      </c>
      <c r="I3360" s="2">
        <f t="shared" si="728"/>
        <v>2022</v>
      </c>
      <c r="J3360" s="2" t="str">
        <f t="shared" si="729"/>
        <v>July</v>
      </c>
      <c r="K3360" s="2">
        <f t="shared" si="730"/>
        <v>7</v>
      </c>
      <c r="L3360" s="2" t="str">
        <f t="shared" si="731"/>
        <v>Wednesday</v>
      </c>
      <c r="M3360" s="2">
        <f t="shared" si="732"/>
        <v>31</v>
      </c>
      <c r="N3360" s="3">
        <f t="shared" si="733"/>
        <v>0</v>
      </c>
      <c r="O3360" s="3">
        <f t="shared" si="734"/>
        <v>4882</v>
      </c>
      <c r="P3360" t="str">
        <f t="shared" si="735"/>
        <v>27-Jul</v>
      </c>
      <c r="Q3360" s="9">
        <f t="shared" si="736"/>
        <v>0.3298611111111111</v>
      </c>
      <c r="R3360" t="str">
        <f t="shared" si="737"/>
        <v>Morning</v>
      </c>
      <c r="S3360" s="2">
        <f t="shared" si="738"/>
        <v>27</v>
      </c>
      <c r="T3360" t="str">
        <f t="shared" si="739"/>
        <v>UPI Transfer</v>
      </c>
      <c r="U3360">
        <f t="shared" si="740"/>
        <v>7</v>
      </c>
      <c r="V3360" t="str">
        <f t="shared" si="741"/>
        <v>FY Q2</v>
      </c>
    </row>
    <row r="3361" spans="1:22" x14ac:dyDescent="0.3">
      <c r="A3361" s="18">
        <v>44769</v>
      </c>
      <c r="B3361" t="s">
        <v>2527</v>
      </c>
      <c r="C3361" t="s">
        <v>73</v>
      </c>
      <c r="D3361" t="s">
        <v>4418</v>
      </c>
      <c r="E3361">
        <v>648116098582</v>
      </c>
      <c r="F3361" t="s">
        <v>16</v>
      </c>
      <c r="G3361" t="s">
        <v>71</v>
      </c>
      <c r="H3361">
        <v>26117</v>
      </c>
      <c r="I3361" s="2">
        <f t="shared" si="728"/>
        <v>2022</v>
      </c>
      <c r="J3361" s="2" t="str">
        <f t="shared" si="729"/>
        <v>July</v>
      </c>
      <c r="K3361" s="2">
        <f t="shared" si="730"/>
        <v>7</v>
      </c>
      <c r="L3361" s="2" t="str">
        <f t="shared" si="731"/>
        <v>Wednesday</v>
      </c>
      <c r="M3361" s="2">
        <f t="shared" si="732"/>
        <v>31</v>
      </c>
      <c r="N3361" s="3">
        <f t="shared" si="733"/>
        <v>26117</v>
      </c>
      <c r="O3361" s="3">
        <f t="shared" si="734"/>
        <v>0</v>
      </c>
      <c r="P3361" t="str">
        <f t="shared" si="735"/>
        <v>27-Jul</v>
      </c>
      <c r="Q3361" s="9">
        <f t="shared" si="736"/>
        <v>0.38263888888888886</v>
      </c>
      <c r="R3361" t="str">
        <f t="shared" si="737"/>
        <v>Morning</v>
      </c>
      <c r="S3361" s="2">
        <f t="shared" si="738"/>
        <v>27</v>
      </c>
      <c r="T3361" t="str">
        <f t="shared" si="739"/>
        <v>Others</v>
      </c>
      <c r="U3361">
        <f t="shared" si="740"/>
        <v>9</v>
      </c>
      <c r="V3361" t="str">
        <f t="shared" si="741"/>
        <v>FY Q2</v>
      </c>
    </row>
    <row r="3362" spans="1:22" x14ac:dyDescent="0.3">
      <c r="A3362" s="18">
        <v>44769</v>
      </c>
      <c r="B3362" t="s">
        <v>284</v>
      </c>
      <c r="C3362" t="s">
        <v>395</v>
      </c>
      <c r="D3362" t="s">
        <v>4419</v>
      </c>
      <c r="E3362">
        <v>582923582006</v>
      </c>
      <c r="F3362" t="s">
        <v>15</v>
      </c>
      <c r="G3362" t="s">
        <v>67</v>
      </c>
      <c r="H3362">
        <v>6765</v>
      </c>
      <c r="I3362" s="2">
        <f t="shared" si="728"/>
        <v>2022</v>
      </c>
      <c r="J3362" s="2" t="str">
        <f t="shared" si="729"/>
        <v>July</v>
      </c>
      <c r="K3362" s="2">
        <f t="shared" si="730"/>
        <v>7</v>
      </c>
      <c r="L3362" s="2" t="str">
        <f t="shared" si="731"/>
        <v>Wednesday</v>
      </c>
      <c r="M3362" s="2">
        <f t="shared" si="732"/>
        <v>31</v>
      </c>
      <c r="N3362" s="3">
        <f t="shared" si="733"/>
        <v>0</v>
      </c>
      <c r="O3362" s="3">
        <f t="shared" si="734"/>
        <v>6765</v>
      </c>
      <c r="P3362" t="str">
        <f t="shared" si="735"/>
        <v>27-Jul</v>
      </c>
      <c r="Q3362" s="9">
        <f t="shared" si="736"/>
        <v>0.65069444444444446</v>
      </c>
      <c r="R3362" t="str">
        <f t="shared" si="737"/>
        <v>Afternoon</v>
      </c>
      <c r="S3362" s="2">
        <f t="shared" si="738"/>
        <v>27</v>
      </c>
      <c r="T3362" t="str">
        <f t="shared" si="739"/>
        <v>Shopping</v>
      </c>
      <c r="U3362">
        <f t="shared" si="740"/>
        <v>15</v>
      </c>
      <c r="V3362" t="str">
        <f t="shared" si="741"/>
        <v>FY Q2</v>
      </c>
    </row>
    <row r="3363" spans="1:22" x14ac:dyDescent="0.3">
      <c r="A3363" s="18">
        <v>44769</v>
      </c>
      <c r="B3363" t="s">
        <v>1421</v>
      </c>
      <c r="C3363" t="s">
        <v>134</v>
      </c>
      <c r="D3363" t="s">
        <v>4420</v>
      </c>
      <c r="E3363">
        <v>805281173685</v>
      </c>
      <c r="F3363" t="s">
        <v>15</v>
      </c>
      <c r="G3363" t="s">
        <v>71</v>
      </c>
      <c r="H3363">
        <v>6144</v>
      </c>
      <c r="I3363" s="2">
        <f t="shared" si="728"/>
        <v>2022</v>
      </c>
      <c r="J3363" s="2" t="str">
        <f t="shared" si="729"/>
        <v>July</v>
      </c>
      <c r="K3363" s="2">
        <f t="shared" si="730"/>
        <v>7</v>
      </c>
      <c r="L3363" s="2" t="str">
        <f t="shared" si="731"/>
        <v>Wednesday</v>
      </c>
      <c r="M3363" s="2">
        <f t="shared" si="732"/>
        <v>31</v>
      </c>
      <c r="N3363" s="3">
        <f t="shared" si="733"/>
        <v>0</v>
      </c>
      <c r="O3363" s="3">
        <f t="shared" si="734"/>
        <v>6144</v>
      </c>
      <c r="P3363" t="str">
        <f t="shared" si="735"/>
        <v>27-Jul</v>
      </c>
      <c r="Q3363" s="9">
        <f t="shared" si="736"/>
        <v>0.79791666666666672</v>
      </c>
      <c r="R3363" t="str">
        <f t="shared" si="737"/>
        <v>Evening</v>
      </c>
      <c r="S3363" s="2">
        <f t="shared" si="738"/>
        <v>27</v>
      </c>
      <c r="T3363" t="str">
        <f t="shared" si="739"/>
        <v>UPI Transfer</v>
      </c>
      <c r="U3363">
        <f t="shared" si="740"/>
        <v>19</v>
      </c>
      <c r="V3363" t="str">
        <f t="shared" si="741"/>
        <v>FY Q2</v>
      </c>
    </row>
    <row r="3364" spans="1:22" x14ac:dyDescent="0.3">
      <c r="A3364" s="18">
        <v>44770</v>
      </c>
      <c r="B3364" t="s">
        <v>119</v>
      </c>
      <c r="C3364" t="s">
        <v>375</v>
      </c>
      <c r="D3364" t="s">
        <v>4421</v>
      </c>
      <c r="E3364">
        <v>768940386270</v>
      </c>
      <c r="F3364" t="s">
        <v>15</v>
      </c>
      <c r="G3364" t="s">
        <v>67</v>
      </c>
      <c r="H3364">
        <v>18585</v>
      </c>
      <c r="I3364" s="2">
        <f t="shared" si="728"/>
        <v>2022</v>
      </c>
      <c r="J3364" s="2" t="str">
        <f t="shared" si="729"/>
        <v>July</v>
      </c>
      <c r="K3364" s="2">
        <f t="shared" si="730"/>
        <v>7</v>
      </c>
      <c r="L3364" s="2" t="str">
        <f t="shared" si="731"/>
        <v>Thursday</v>
      </c>
      <c r="M3364" s="2">
        <f t="shared" si="732"/>
        <v>31</v>
      </c>
      <c r="N3364" s="3">
        <f t="shared" si="733"/>
        <v>0</v>
      </c>
      <c r="O3364" s="3">
        <f t="shared" si="734"/>
        <v>18585</v>
      </c>
      <c r="P3364" t="str">
        <f t="shared" si="735"/>
        <v>28-Jul</v>
      </c>
      <c r="Q3364" s="9">
        <f t="shared" si="736"/>
        <v>0.59722222222222221</v>
      </c>
      <c r="R3364" t="str">
        <f t="shared" si="737"/>
        <v>Afternoon</v>
      </c>
      <c r="S3364" s="2">
        <f t="shared" si="738"/>
        <v>28</v>
      </c>
      <c r="T3364" t="str">
        <f t="shared" si="739"/>
        <v>UPI Transfer</v>
      </c>
      <c r="U3364">
        <f t="shared" si="740"/>
        <v>14</v>
      </c>
      <c r="V3364" t="str">
        <f t="shared" si="741"/>
        <v>FY Q2</v>
      </c>
    </row>
    <row r="3365" spans="1:22" x14ac:dyDescent="0.3">
      <c r="A3365" s="18">
        <v>44770</v>
      </c>
      <c r="B3365" t="s">
        <v>538</v>
      </c>
      <c r="C3365" t="s">
        <v>131</v>
      </c>
      <c r="D3365" t="s">
        <v>4422</v>
      </c>
      <c r="E3365">
        <v>433546632170</v>
      </c>
      <c r="F3365" t="s">
        <v>16</v>
      </c>
      <c r="G3365" t="s">
        <v>67</v>
      </c>
      <c r="H3365">
        <v>10029</v>
      </c>
      <c r="I3365" s="2">
        <f t="shared" si="728"/>
        <v>2022</v>
      </c>
      <c r="J3365" s="2" t="str">
        <f t="shared" si="729"/>
        <v>July</v>
      </c>
      <c r="K3365" s="2">
        <f t="shared" si="730"/>
        <v>7</v>
      </c>
      <c r="L3365" s="2" t="str">
        <f t="shared" si="731"/>
        <v>Thursday</v>
      </c>
      <c r="M3365" s="2">
        <f t="shared" si="732"/>
        <v>31</v>
      </c>
      <c r="N3365" s="3">
        <f t="shared" si="733"/>
        <v>10029</v>
      </c>
      <c r="O3365" s="3">
        <f t="shared" si="734"/>
        <v>0</v>
      </c>
      <c r="P3365" t="str">
        <f t="shared" si="735"/>
        <v>28-Jul</v>
      </c>
      <c r="Q3365" s="9">
        <f t="shared" si="736"/>
        <v>0.65138888888888891</v>
      </c>
      <c r="R3365" t="str">
        <f t="shared" si="737"/>
        <v>Afternoon</v>
      </c>
      <c r="S3365" s="2">
        <f t="shared" si="738"/>
        <v>28</v>
      </c>
      <c r="T3365" t="str">
        <f t="shared" si="739"/>
        <v>Others</v>
      </c>
      <c r="U3365">
        <f t="shared" si="740"/>
        <v>15</v>
      </c>
      <c r="V3365" t="str">
        <f t="shared" si="741"/>
        <v>FY Q2</v>
      </c>
    </row>
    <row r="3366" spans="1:22" x14ac:dyDescent="0.3">
      <c r="A3366" s="18">
        <v>44770</v>
      </c>
      <c r="B3366" t="s">
        <v>911</v>
      </c>
      <c r="C3366" t="s">
        <v>254</v>
      </c>
      <c r="D3366" t="s">
        <v>4423</v>
      </c>
      <c r="E3366">
        <v>149993655147</v>
      </c>
      <c r="F3366" t="s">
        <v>16</v>
      </c>
      <c r="G3366" t="s">
        <v>67</v>
      </c>
      <c r="H3366">
        <v>6590</v>
      </c>
      <c r="I3366" s="2">
        <f t="shared" ref="I3366:I3429" si="742">YEAR(A3366)</f>
        <v>2022</v>
      </c>
      <c r="J3366" s="2" t="str">
        <f t="shared" ref="J3366:J3429" si="743">TEXT(A3366,"mmmm")</f>
        <v>July</v>
      </c>
      <c r="K3366" s="2">
        <f t="shared" ref="K3366:K3429" si="744">MONTH(A3366)</f>
        <v>7</v>
      </c>
      <c r="L3366" s="2" t="str">
        <f t="shared" ref="L3366:L3429" si="745">TEXT(A3366,"dddd")</f>
        <v>Thursday</v>
      </c>
      <c r="M3366" s="2">
        <f t="shared" ref="M3366:M3429" si="746">WEEKNUM(A3366)</f>
        <v>31</v>
      </c>
      <c r="N3366" s="3">
        <f t="shared" ref="N3366:N3429" si="747">IF(F3366="Credit",H3366,0)</f>
        <v>6590</v>
      </c>
      <c r="O3366" s="3">
        <f t="shared" ref="O3366:O3429" si="748">IF(F3366="Debit",H3366,0)</f>
        <v>0</v>
      </c>
      <c r="P3366" t="str">
        <f t="shared" ref="P3366:P3429" si="749">TEXT(A3366,"d-mmm")</f>
        <v>28-Jul</v>
      </c>
      <c r="Q3366" s="9">
        <f t="shared" ref="Q3366:Q3429" si="750">TIMEVALUE(TRIM(CLEAN(SUBSTITUTE(B3366,CHAR(34),""))))</f>
        <v>0.69027777777777777</v>
      </c>
      <c r="R3366" t="str">
        <f t="shared" ref="R3366:R3429" si="751">IF(HOUR(Q3366)&lt;12,"Morning",IF(HOUR(Q3366)&lt;17,"Afternoon",IF(HOUR(Q3366)&lt;21,"Evening","Night")))</f>
        <v>Afternoon</v>
      </c>
      <c r="S3366" s="2">
        <f t="shared" ref="S3366:S3429" si="752">DAY(A3366)</f>
        <v>28</v>
      </c>
      <c r="T3366" t="str">
        <f t="shared" ref="T3366:T3429" si="753">IF(ISNUMBER(SEARCH("Recharge",C3366)),"Recharge",IF(ISNUMBER(SEARCH("Petrol",C3366)),"Fuel",IF(ISNUMBER(SEARCH("Restaurant",C3366)),"Food",IF(ISNUMBER(SEARCH("Amazon",C3366)),"Shopping",IF(ISNUMBER(SEARCH("Salary",C3366)),"Salary",IF(ISNUMBER(SEARCH("Paid to",C3366)),"UPI Transfer","Others"))))))</f>
        <v>Others</v>
      </c>
      <c r="U3366">
        <f t="shared" ref="U3366:U3429" si="754">HOUR(Q3366)</f>
        <v>16</v>
      </c>
      <c r="V3366" t="str">
        <f t="shared" ref="V3366:V3429" si="755">"FY Q"&amp;INT(MOD(MONTH(A3366)-4,12)/3)+1</f>
        <v>FY Q2</v>
      </c>
    </row>
    <row r="3367" spans="1:22" x14ac:dyDescent="0.3">
      <c r="A3367" s="18">
        <v>44770</v>
      </c>
      <c r="B3367" t="s">
        <v>241</v>
      </c>
      <c r="C3367" t="s">
        <v>189</v>
      </c>
      <c r="D3367" t="s">
        <v>4424</v>
      </c>
      <c r="E3367">
        <v>999715952887</v>
      </c>
      <c r="F3367" t="s">
        <v>16</v>
      </c>
      <c r="G3367" t="s">
        <v>71</v>
      </c>
      <c r="H3367">
        <v>1995</v>
      </c>
      <c r="I3367" s="2">
        <f t="shared" si="742"/>
        <v>2022</v>
      </c>
      <c r="J3367" s="2" t="str">
        <f t="shared" si="743"/>
        <v>July</v>
      </c>
      <c r="K3367" s="2">
        <f t="shared" si="744"/>
        <v>7</v>
      </c>
      <c r="L3367" s="2" t="str">
        <f t="shared" si="745"/>
        <v>Thursday</v>
      </c>
      <c r="M3367" s="2">
        <f t="shared" si="746"/>
        <v>31</v>
      </c>
      <c r="N3367" s="3">
        <f t="shared" si="747"/>
        <v>1995</v>
      </c>
      <c r="O3367" s="3">
        <f t="shared" si="748"/>
        <v>0</v>
      </c>
      <c r="P3367" t="str">
        <f t="shared" si="749"/>
        <v>28-Jul</v>
      </c>
      <c r="Q3367" s="9">
        <f t="shared" si="750"/>
        <v>0.73472222222222228</v>
      </c>
      <c r="R3367" t="str">
        <f t="shared" si="751"/>
        <v>Evening</v>
      </c>
      <c r="S3367" s="2">
        <f t="shared" si="752"/>
        <v>28</v>
      </c>
      <c r="T3367" t="str">
        <f t="shared" si="753"/>
        <v>Others</v>
      </c>
      <c r="U3367">
        <f t="shared" si="754"/>
        <v>17</v>
      </c>
      <c r="V3367" t="str">
        <f t="shared" si="755"/>
        <v>FY Q2</v>
      </c>
    </row>
    <row r="3368" spans="1:22" x14ac:dyDescent="0.3">
      <c r="A3368" s="18">
        <v>44770</v>
      </c>
      <c r="B3368" t="s">
        <v>486</v>
      </c>
      <c r="C3368" t="s">
        <v>82</v>
      </c>
      <c r="D3368" t="s">
        <v>4425</v>
      </c>
      <c r="E3368">
        <v>833832370968</v>
      </c>
      <c r="F3368" t="s">
        <v>16</v>
      </c>
      <c r="G3368" t="s">
        <v>71</v>
      </c>
      <c r="H3368">
        <v>11940</v>
      </c>
      <c r="I3368" s="2">
        <f t="shared" si="742"/>
        <v>2022</v>
      </c>
      <c r="J3368" s="2" t="str">
        <f t="shared" si="743"/>
        <v>July</v>
      </c>
      <c r="K3368" s="2">
        <f t="shared" si="744"/>
        <v>7</v>
      </c>
      <c r="L3368" s="2" t="str">
        <f t="shared" si="745"/>
        <v>Thursday</v>
      </c>
      <c r="M3368" s="2">
        <f t="shared" si="746"/>
        <v>31</v>
      </c>
      <c r="N3368" s="3">
        <f t="shared" si="747"/>
        <v>11940</v>
      </c>
      <c r="O3368" s="3">
        <f t="shared" si="748"/>
        <v>0</v>
      </c>
      <c r="P3368" t="str">
        <f t="shared" si="749"/>
        <v>28-Jul</v>
      </c>
      <c r="Q3368" s="9">
        <f t="shared" si="750"/>
        <v>0.74236111111111114</v>
      </c>
      <c r="R3368" t="str">
        <f t="shared" si="751"/>
        <v>Evening</v>
      </c>
      <c r="S3368" s="2">
        <f t="shared" si="752"/>
        <v>28</v>
      </c>
      <c r="T3368" t="str">
        <f t="shared" si="753"/>
        <v>Others</v>
      </c>
      <c r="U3368">
        <f t="shared" si="754"/>
        <v>17</v>
      </c>
      <c r="V3368" t="str">
        <f t="shared" si="755"/>
        <v>FY Q2</v>
      </c>
    </row>
    <row r="3369" spans="1:22" x14ac:dyDescent="0.3">
      <c r="A3369" s="18">
        <v>44770</v>
      </c>
      <c r="B3369" t="s">
        <v>905</v>
      </c>
      <c r="C3369" t="s">
        <v>411</v>
      </c>
      <c r="D3369" t="s">
        <v>4426</v>
      </c>
      <c r="E3369">
        <v>630505339402</v>
      </c>
      <c r="F3369" t="s">
        <v>15</v>
      </c>
      <c r="G3369" t="s">
        <v>71</v>
      </c>
      <c r="H3369">
        <v>11782</v>
      </c>
      <c r="I3369" s="2">
        <f t="shared" si="742"/>
        <v>2022</v>
      </c>
      <c r="J3369" s="2" t="str">
        <f t="shared" si="743"/>
        <v>July</v>
      </c>
      <c r="K3369" s="2">
        <f t="shared" si="744"/>
        <v>7</v>
      </c>
      <c r="L3369" s="2" t="str">
        <f t="shared" si="745"/>
        <v>Thursday</v>
      </c>
      <c r="M3369" s="2">
        <f t="shared" si="746"/>
        <v>31</v>
      </c>
      <c r="N3369" s="3">
        <f t="shared" si="747"/>
        <v>0</v>
      </c>
      <c r="O3369" s="3">
        <f t="shared" si="748"/>
        <v>11782</v>
      </c>
      <c r="P3369" t="str">
        <f t="shared" si="749"/>
        <v>28-Jul</v>
      </c>
      <c r="Q3369" s="9">
        <f t="shared" si="750"/>
        <v>0.74791666666666667</v>
      </c>
      <c r="R3369" t="str">
        <f t="shared" si="751"/>
        <v>Evening</v>
      </c>
      <c r="S3369" s="2">
        <f t="shared" si="752"/>
        <v>28</v>
      </c>
      <c r="T3369" t="str">
        <f t="shared" si="753"/>
        <v>UPI Transfer</v>
      </c>
      <c r="U3369">
        <f t="shared" si="754"/>
        <v>17</v>
      </c>
      <c r="V3369" t="str">
        <f t="shared" si="755"/>
        <v>FY Q2</v>
      </c>
    </row>
    <row r="3370" spans="1:22" x14ac:dyDescent="0.3">
      <c r="A3370" s="18">
        <v>44770</v>
      </c>
      <c r="B3370" t="s">
        <v>188</v>
      </c>
      <c r="C3370" t="s">
        <v>219</v>
      </c>
      <c r="D3370" t="s">
        <v>4427</v>
      </c>
      <c r="E3370">
        <v>298740578380</v>
      </c>
      <c r="F3370" t="s">
        <v>15</v>
      </c>
      <c r="G3370" t="s">
        <v>71</v>
      </c>
      <c r="H3370">
        <v>2188</v>
      </c>
      <c r="I3370" s="2">
        <f t="shared" si="742"/>
        <v>2022</v>
      </c>
      <c r="J3370" s="2" t="str">
        <f t="shared" si="743"/>
        <v>July</v>
      </c>
      <c r="K3370" s="2">
        <f t="shared" si="744"/>
        <v>7</v>
      </c>
      <c r="L3370" s="2" t="str">
        <f t="shared" si="745"/>
        <v>Thursday</v>
      </c>
      <c r="M3370" s="2">
        <f t="shared" si="746"/>
        <v>31</v>
      </c>
      <c r="N3370" s="3">
        <f t="shared" si="747"/>
        <v>0</v>
      </c>
      <c r="O3370" s="3">
        <f t="shared" si="748"/>
        <v>2188</v>
      </c>
      <c r="P3370" t="str">
        <f t="shared" si="749"/>
        <v>28-Jul</v>
      </c>
      <c r="Q3370" s="9">
        <f t="shared" si="750"/>
        <v>0.75</v>
      </c>
      <c r="R3370" t="str">
        <f t="shared" si="751"/>
        <v>Evening</v>
      </c>
      <c r="S3370" s="2">
        <f t="shared" si="752"/>
        <v>28</v>
      </c>
      <c r="T3370" t="str">
        <f t="shared" si="753"/>
        <v>UPI Transfer</v>
      </c>
      <c r="U3370">
        <f t="shared" si="754"/>
        <v>18</v>
      </c>
      <c r="V3370" t="str">
        <f t="shared" si="755"/>
        <v>FY Q2</v>
      </c>
    </row>
    <row r="3371" spans="1:22" x14ac:dyDescent="0.3">
      <c r="A3371" s="18">
        <v>44770</v>
      </c>
      <c r="B3371" t="s">
        <v>741</v>
      </c>
      <c r="C3371" t="s">
        <v>79</v>
      </c>
      <c r="D3371" t="s">
        <v>4428</v>
      </c>
      <c r="E3371">
        <v>223395697811</v>
      </c>
      <c r="F3371" t="s">
        <v>16</v>
      </c>
      <c r="G3371" t="s">
        <v>71</v>
      </c>
      <c r="H3371">
        <v>6756</v>
      </c>
      <c r="I3371" s="2">
        <f t="shared" si="742"/>
        <v>2022</v>
      </c>
      <c r="J3371" s="2" t="str">
        <f t="shared" si="743"/>
        <v>July</v>
      </c>
      <c r="K3371" s="2">
        <f t="shared" si="744"/>
        <v>7</v>
      </c>
      <c r="L3371" s="2" t="str">
        <f t="shared" si="745"/>
        <v>Thursday</v>
      </c>
      <c r="M3371" s="2">
        <f t="shared" si="746"/>
        <v>31</v>
      </c>
      <c r="N3371" s="3">
        <f t="shared" si="747"/>
        <v>6756</v>
      </c>
      <c r="O3371" s="3">
        <f t="shared" si="748"/>
        <v>0</v>
      </c>
      <c r="P3371" t="str">
        <f t="shared" si="749"/>
        <v>28-Jul</v>
      </c>
      <c r="Q3371" s="9">
        <f t="shared" si="750"/>
        <v>0.82638888888888884</v>
      </c>
      <c r="R3371" t="str">
        <f t="shared" si="751"/>
        <v>Evening</v>
      </c>
      <c r="S3371" s="2">
        <f t="shared" si="752"/>
        <v>28</v>
      </c>
      <c r="T3371" t="str">
        <f t="shared" si="753"/>
        <v>Others</v>
      </c>
      <c r="U3371">
        <f t="shared" si="754"/>
        <v>19</v>
      </c>
      <c r="V3371" t="str">
        <f t="shared" si="755"/>
        <v>FY Q2</v>
      </c>
    </row>
    <row r="3372" spans="1:22" x14ac:dyDescent="0.3">
      <c r="A3372" s="18">
        <v>44771</v>
      </c>
      <c r="B3372" t="s">
        <v>1235</v>
      </c>
      <c r="C3372" t="s">
        <v>114</v>
      </c>
      <c r="D3372" t="s">
        <v>4429</v>
      </c>
      <c r="E3372">
        <v>397296656877</v>
      </c>
      <c r="F3372" t="s">
        <v>15</v>
      </c>
      <c r="G3372" t="s">
        <v>67</v>
      </c>
      <c r="H3372">
        <v>5429</v>
      </c>
      <c r="I3372" s="2">
        <f t="shared" si="742"/>
        <v>2022</v>
      </c>
      <c r="J3372" s="2" t="str">
        <f t="shared" si="743"/>
        <v>July</v>
      </c>
      <c r="K3372" s="2">
        <f t="shared" si="744"/>
        <v>7</v>
      </c>
      <c r="L3372" s="2" t="str">
        <f t="shared" si="745"/>
        <v>Friday</v>
      </c>
      <c r="M3372" s="2">
        <f t="shared" si="746"/>
        <v>31</v>
      </c>
      <c r="N3372" s="3">
        <f t="shared" si="747"/>
        <v>0</v>
      </c>
      <c r="O3372" s="3">
        <f t="shared" si="748"/>
        <v>5429</v>
      </c>
      <c r="P3372" t="str">
        <f t="shared" si="749"/>
        <v>29-Jul</v>
      </c>
      <c r="Q3372" s="9">
        <f t="shared" si="750"/>
        <v>0.31944444444444442</v>
      </c>
      <c r="R3372" t="str">
        <f t="shared" si="751"/>
        <v>Morning</v>
      </c>
      <c r="S3372" s="2">
        <f t="shared" si="752"/>
        <v>29</v>
      </c>
      <c r="T3372" t="str">
        <f t="shared" si="753"/>
        <v>UPI Transfer</v>
      </c>
      <c r="U3372">
        <f t="shared" si="754"/>
        <v>7</v>
      </c>
      <c r="V3372" t="str">
        <f t="shared" si="755"/>
        <v>FY Q2</v>
      </c>
    </row>
    <row r="3373" spans="1:22" x14ac:dyDescent="0.3">
      <c r="A3373" s="18">
        <v>44771</v>
      </c>
      <c r="B3373" t="s">
        <v>116</v>
      </c>
      <c r="C3373" t="s">
        <v>219</v>
      </c>
      <c r="D3373" t="s">
        <v>4430</v>
      </c>
      <c r="E3373">
        <v>636173477180</v>
      </c>
      <c r="F3373" t="s">
        <v>15</v>
      </c>
      <c r="G3373" t="s">
        <v>71</v>
      </c>
      <c r="H3373">
        <v>9799</v>
      </c>
      <c r="I3373" s="2">
        <f t="shared" si="742"/>
        <v>2022</v>
      </c>
      <c r="J3373" s="2" t="str">
        <f t="shared" si="743"/>
        <v>July</v>
      </c>
      <c r="K3373" s="2">
        <f t="shared" si="744"/>
        <v>7</v>
      </c>
      <c r="L3373" s="2" t="str">
        <f t="shared" si="745"/>
        <v>Friday</v>
      </c>
      <c r="M3373" s="2">
        <f t="shared" si="746"/>
        <v>31</v>
      </c>
      <c r="N3373" s="3">
        <f t="shared" si="747"/>
        <v>0</v>
      </c>
      <c r="O3373" s="3">
        <f t="shared" si="748"/>
        <v>9799</v>
      </c>
      <c r="P3373" t="str">
        <f t="shared" si="749"/>
        <v>29-Jul</v>
      </c>
      <c r="Q3373" s="9">
        <f t="shared" si="750"/>
        <v>0.46041666666666664</v>
      </c>
      <c r="R3373" t="str">
        <f t="shared" si="751"/>
        <v>Morning</v>
      </c>
      <c r="S3373" s="2">
        <f t="shared" si="752"/>
        <v>29</v>
      </c>
      <c r="T3373" t="str">
        <f t="shared" si="753"/>
        <v>UPI Transfer</v>
      </c>
      <c r="U3373">
        <f t="shared" si="754"/>
        <v>11</v>
      </c>
      <c r="V3373" t="str">
        <f t="shared" si="755"/>
        <v>FY Q2</v>
      </c>
    </row>
    <row r="3374" spans="1:22" x14ac:dyDescent="0.3">
      <c r="A3374" s="18">
        <v>44771</v>
      </c>
      <c r="B3374" t="s">
        <v>831</v>
      </c>
      <c r="C3374" t="s">
        <v>282</v>
      </c>
      <c r="D3374" t="s">
        <v>4431</v>
      </c>
      <c r="E3374">
        <v>258414908049</v>
      </c>
      <c r="F3374" t="s">
        <v>16</v>
      </c>
      <c r="G3374" t="s">
        <v>71</v>
      </c>
      <c r="H3374">
        <v>9216</v>
      </c>
      <c r="I3374" s="2">
        <f t="shared" si="742"/>
        <v>2022</v>
      </c>
      <c r="J3374" s="2" t="str">
        <f t="shared" si="743"/>
        <v>July</v>
      </c>
      <c r="K3374" s="2">
        <f t="shared" si="744"/>
        <v>7</v>
      </c>
      <c r="L3374" s="2" t="str">
        <f t="shared" si="745"/>
        <v>Friday</v>
      </c>
      <c r="M3374" s="2">
        <f t="shared" si="746"/>
        <v>31</v>
      </c>
      <c r="N3374" s="3">
        <f t="shared" si="747"/>
        <v>9216</v>
      </c>
      <c r="O3374" s="3">
        <f t="shared" si="748"/>
        <v>0</v>
      </c>
      <c r="P3374" t="str">
        <f t="shared" si="749"/>
        <v>29-Jul</v>
      </c>
      <c r="Q3374" s="9">
        <f t="shared" si="750"/>
        <v>0.58750000000000002</v>
      </c>
      <c r="R3374" t="str">
        <f t="shared" si="751"/>
        <v>Afternoon</v>
      </c>
      <c r="S3374" s="2">
        <f t="shared" si="752"/>
        <v>29</v>
      </c>
      <c r="T3374" t="str">
        <f t="shared" si="753"/>
        <v>Others</v>
      </c>
      <c r="U3374">
        <f t="shared" si="754"/>
        <v>14</v>
      </c>
      <c r="V3374" t="str">
        <f t="shared" si="755"/>
        <v>FY Q2</v>
      </c>
    </row>
    <row r="3375" spans="1:22" x14ac:dyDescent="0.3">
      <c r="A3375" s="18">
        <v>44771</v>
      </c>
      <c r="B3375" t="s">
        <v>562</v>
      </c>
      <c r="C3375" t="s">
        <v>104</v>
      </c>
      <c r="D3375" t="s">
        <v>4432</v>
      </c>
      <c r="E3375">
        <v>112415739743</v>
      </c>
      <c r="F3375" t="s">
        <v>16</v>
      </c>
      <c r="G3375" t="s">
        <v>71</v>
      </c>
      <c r="H3375">
        <v>8293</v>
      </c>
      <c r="I3375" s="2">
        <f t="shared" si="742"/>
        <v>2022</v>
      </c>
      <c r="J3375" s="2" t="str">
        <f t="shared" si="743"/>
        <v>July</v>
      </c>
      <c r="K3375" s="2">
        <f t="shared" si="744"/>
        <v>7</v>
      </c>
      <c r="L3375" s="2" t="str">
        <f t="shared" si="745"/>
        <v>Friday</v>
      </c>
      <c r="M3375" s="2">
        <f t="shared" si="746"/>
        <v>31</v>
      </c>
      <c r="N3375" s="3">
        <f t="shared" si="747"/>
        <v>8293</v>
      </c>
      <c r="O3375" s="3">
        <f t="shared" si="748"/>
        <v>0</v>
      </c>
      <c r="P3375" t="str">
        <f t="shared" si="749"/>
        <v>29-Jul</v>
      </c>
      <c r="Q3375" s="9">
        <f t="shared" si="750"/>
        <v>0.59861111111111109</v>
      </c>
      <c r="R3375" t="str">
        <f t="shared" si="751"/>
        <v>Afternoon</v>
      </c>
      <c r="S3375" s="2">
        <f t="shared" si="752"/>
        <v>29</v>
      </c>
      <c r="T3375" t="str">
        <f t="shared" si="753"/>
        <v>Others</v>
      </c>
      <c r="U3375">
        <f t="shared" si="754"/>
        <v>14</v>
      </c>
      <c r="V3375" t="str">
        <f t="shared" si="755"/>
        <v>FY Q2</v>
      </c>
    </row>
    <row r="3376" spans="1:22" x14ac:dyDescent="0.3">
      <c r="A3376" s="18">
        <v>44771</v>
      </c>
      <c r="B3376" t="s">
        <v>261</v>
      </c>
      <c r="C3376" t="s">
        <v>114</v>
      </c>
      <c r="D3376" t="s">
        <v>4433</v>
      </c>
      <c r="E3376">
        <v>800024801407</v>
      </c>
      <c r="F3376" t="s">
        <v>15</v>
      </c>
      <c r="G3376" t="s">
        <v>67</v>
      </c>
      <c r="H3376">
        <v>1097</v>
      </c>
      <c r="I3376" s="2">
        <f t="shared" si="742"/>
        <v>2022</v>
      </c>
      <c r="J3376" s="2" t="str">
        <f t="shared" si="743"/>
        <v>July</v>
      </c>
      <c r="K3376" s="2">
        <f t="shared" si="744"/>
        <v>7</v>
      </c>
      <c r="L3376" s="2" t="str">
        <f t="shared" si="745"/>
        <v>Friday</v>
      </c>
      <c r="M3376" s="2">
        <f t="shared" si="746"/>
        <v>31</v>
      </c>
      <c r="N3376" s="3">
        <f t="shared" si="747"/>
        <v>0</v>
      </c>
      <c r="O3376" s="3">
        <f t="shared" si="748"/>
        <v>1097</v>
      </c>
      <c r="P3376" t="str">
        <f t="shared" si="749"/>
        <v>29-Jul</v>
      </c>
      <c r="Q3376" s="9">
        <f t="shared" si="750"/>
        <v>0.75555555555555554</v>
      </c>
      <c r="R3376" t="str">
        <f t="shared" si="751"/>
        <v>Evening</v>
      </c>
      <c r="S3376" s="2">
        <f t="shared" si="752"/>
        <v>29</v>
      </c>
      <c r="T3376" t="str">
        <f t="shared" si="753"/>
        <v>UPI Transfer</v>
      </c>
      <c r="U3376">
        <f t="shared" si="754"/>
        <v>18</v>
      </c>
      <c r="V3376" t="str">
        <f t="shared" si="755"/>
        <v>FY Q2</v>
      </c>
    </row>
    <row r="3377" spans="1:22" x14ac:dyDescent="0.3">
      <c r="A3377" s="18">
        <v>44771</v>
      </c>
      <c r="B3377" t="s">
        <v>297</v>
      </c>
      <c r="C3377" t="s">
        <v>134</v>
      </c>
      <c r="D3377" t="s">
        <v>4434</v>
      </c>
      <c r="E3377">
        <v>175160810017</v>
      </c>
      <c r="F3377" t="s">
        <v>15</v>
      </c>
      <c r="G3377" t="s">
        <v>71</v>
      </c>
      <c r="H3377">
        <v>15431</v>
      </c>
      <c r="I3377" s="2">
        <f t="shared" si="742"/>
        <v>2022</v>
      </c>
      <c r="J3377" s="2" t="str">
        <f t="shared" si="743"/>
        <v>July</v>
      </c>
      <c r="K3377" s="2">
        <f t="shared" si="744"/>
        <v>7</v>
      </c>
      <c r="L3377" s="2" t="str">
        <f t="shared" si="745"/>
        <v>Friday</v>
      </c>
      <c r="M3377" s="2">
        <f t="shared" si="746"/>
        <v>31</v>
      </c>
      <c r="N3377" s="3">
        <f t="shared" si="747"/>
        <v>0</v>
      </c>
      <c r="O3377" s="3">
        <f t="shared" si="748"/>
        <v>15431</v>
      </c>
      <c r="P3377" t="str">
        <f t="shared" si="749"/>
        <v>29-Jul</v>
      </c>
      <c r="Q3377" s="9">
        <f t="shared" si="750"/>
        <v>0.76111111111111107</v>
      </c>
      <c r="R3377" t="str">
        <f t="shared" si="751"/>
        <v>Evening</v>
      </c>
      <c r="S3377" s="2">
        <f t="shared" si="752"/>
        <v>29</v>
      </c>
      <c r="T3377" t="str">
        <f t="shared" si="753"/>
        <v>UPI Transfer</v>
      </c>
      <c r="U3377">
        <f t="shared" si="754"/>
        <v>18</v>
      </c>
      <c r="V3377" t="str">
        <f t="shared" si="755"/>
        <v>FY Q2</v>
      </c>
    </row>
    <row r="3378" spans="1:22" x14ac:dyDescent="0.3">
      <c r="A3378" s="18">
        <v>44771</v>
      </c>
      <c r="B3378" t="s">
        <v>847</v>
      </c>
      <c r="C3378" t="s">
        <v>92</v>
      </c>
      <c r="D3378" t="s">
        <v>4435</v>
      </c>
      <c r="E3378">
        <v>809170664149</v>
      </c>
      <c r="F3378" t="s">
        <v>15</v>
      </c>
      <c r="G3378" t="s">
        <v>71</v>
      </c>
      <c r="H3378">
        <v>2780</v>
      </c>
      <c r="I3378" s="2">
        <f t="shared" si="742"/>
        <v>2022</v>
      </c>
      <c r="J3378" s="2" t="str">
        <f t="shared" si="743"/>
        <v>July</v>
      </c>
      <c r="K3378" s="2">
        <f t="shared" si="744"/>
        <v>7</v>
      </c>
      <c r="L3378" s="2" t="str">
        <f t="shared" si="745"/>
        <v>Friday</v>
      </c>
      <c r="M3378" s="2">
        <f t="shared" si="746"/>
        <v>31</v>
      </c>
      <c r="N3378" s="3">
        <f t="shared" si="747"/>
        <v>0</v>
      </c>
      <c r="O3378" s="3">
        <f t="shared" si="748"/>
        <v>2780</v>
      </c>
      <c r="P3378" t="str">
        <f t="shared" si="749"/>
        <v>29-Jul</v>
      </c>
      <c r="Q3378" s="9">
        <f t="shared" si="750"/>
        <v>0.84305555555555556</v>
      </c>
      <c r="R3378" t="str">
        <f t="shared" si="751"/>
        <v>Evening</v>
      </c>
      <c r="S3378" s="2">
        <f t="shared" si="752"/>
        <v>29</v>
      </c>
      <c r="T3378" t="str">
        <f t="shared" si="753"/>
        <v>UPI Transfer</v>
      </c>
      <c r="U3378">
        <f t="shared" si="754"/>
        <v>20</v>
      </c>
      <c r="V3378" t="str">
        <f t="shared" si="755"/>
        <v>FY Q2</v>
      </c>
    </row>
    <row r="3379" spans="1:22" x14ac:dyDescent="0.3">
      <c r="A3379" s="18">
        <v>44771</v>
      </c>
      <c r="B3379" t="s">
        <v>4436</v>
      </c>
      <c r="C3379" t="s">
        <v>189</v>
      </c>
      <c r="D3379" t="s">
        <v>4437</v>
      </c>
      <c r="E3379">
        <v>935475407014</v>
      </c>
      <c r="F3379" t="s">
        <v>16</v>
      </c>
      <c r="G3379" t="s">
        <v>67</v>
      </c>
      <c r="H3379">
        <v>1831</v>
      </c>
      <c r="I3379" s="2">
        <f t="shared" si="742"/>
        <v>2022</v>
      </c>
      <c r="J3379" s="2" t="str">
        <f t="shared" si="743"/>
        <v>July</v>
      </c>
      <c r="K3379" s="2">
        <f t="shared" si="744"/>
        <v>7</v>
      </c>
      <c r="L3379" s="2" t="str">
        <f t="shared" si="745"/>
        <v>Friday</v>
      </c>
      <c r="M3379" s="2">
        <f t="shared" si="746"/>
        <v>31</v>
      </c>
      <c r="N3379" s="3">
        <f t="shared" si="747"/>
        <v>1831</v>
      </c>
      <c r="O3379" s="3">
        <f t="shared" si="748"/>
        <v>0</v>
      </c>
      <c r="P3379" t="str">
        <f t="shared" si="749"/>
        <v>29-Jul</v>
      </c>
      <c r="Q3379" s="9">
        <f t="shared" si="750"/>
        <v>0.85347222222222219</v>
      </c>
      <c r="R3379" t="str">
        <f t="shared" si="751"/>
        <v>Evening</v>
      </c>
      <c r="S3379" s="2">
        <f t="shared" si="752"/>
        <v>29</v>
      </c>
      <c r="T3379" t="str">
        <f t="shared" si="753"/>
        <v>Others</v>
      </c>
      <c r="U3379">
        <f t="shared" si="754"/>
        <v>20</v>
      </c>
      <c r="V3379" t="str">
        <f t="shared" si="755"/>
        <v>FY Q2</v>
      </c>
    </row>
    <row r="3380" spans="1:22" x14ac:dyDescent="0.3">
      <c r="A3380" s="18">
        <v>44771</v>
      </c>
      <c r="B3380" t="s">
        <v>2085</v>
      </c>
      <c r="C3380" t="s">
        <v>73</v>
      </c>
      <c r="D3380" t="s">
        <v>4438</v>
      </c>
      <c r="E3380">
        <v>975718445114</v>
      </c>
      <c r="F3380" t="s">
        <v>16</v>
      </c>
      <c r="G3380" t="s">
        <v>67</v>
      </c>
      <c r="H3380">
        <v>24119</v>
      </c>
      <c r="I3380" s="2">
        <f t="shared" si="742"/>
        <v>2022</v>
      </c>
      <c r="J3380" s="2" t="str">
        <f t="shared" si="743"/>
        <v>July</v>
      </c>
      <c r="K3380" s="2">
        <f t="shared" si="744"/>
        <v>7</v>
      </c>
      <c r="L3380" s="2" t="str">
        <f t="shared" si="745"/>
        <v>Friday</v>
      </c>
      <c r="M3380" s="2">
        <f t="shared" si="746"/>
        <v>31</v>
      </c>
      <c r="N3380" s="3">
        <f t="shared" si="747"/>
        <v>24119</v>
      </c>
      <c r="O3380" s="3">
        <f t="shared" si="748"/>
        <v>0</v>
      </c>
      <c r="P3380" t="str">
        <f t="shared" si="749"/>
        <v>29-Jul</v>
      </c>
      <c r="Q3380" s="9">
        <f t="shared" si="750"/>
        <v>0.92708333333333337</v>
      </c>
      <c r="R3380" t="str">
        <f t="shared" si="751"/>
        <v>Night</v>
      </c>
      <c r="S3380" s="2">
        <f t="shared" si="752"/>
        <v>29</v>
      </c>
      <c r="T3380" t="str">
        <f t="shared" si="753"/>
        <v>Others</v>
      </c>
      <c r="U3380">
        <f t="shared" si="754"/>
        <v>22</v>
      </c>
      <c r="V3380" t="str">
        <f t="shared" si="755"/>
        <v>FY Q2</v>
      </c>
    </row>
    <row r="3381" spans="1:22" x14ac:dyDescent="0.3">
      <c r="A3381" s="18">
        <v>44772</v>
      </c>
      <c r="B3381" t="s">
        <v>1670</v>
      </c>
      <c r="C3381" t="s">
        <v>167</v>
      </c>
      <c r="D3381" t="s">
        <v>4439</v>
      </c>
      <c r="E3381">
        <v>713624734438</v>
      </c>
      <c r="F3381" t="s">
        <v>15</v>
      </c>
      <c r="G3381" t="s">
        <v>67</v>
      </c>
      <c r="H3381">
        <v>2535</v>
      </c>
      <c r="I3381" s="2">
        <f t="shared" si="742"/>
        <v>2022</v>
      </c>
      <c r="J3381" s="2" t="str">
        <f t="shared" si="743"/>
        <v>July</v>
      </c>
      <c r="K3381" s="2">
        <f t="shared" si="744"/>
        <v>7</v>
      </c>
      <c r="L3381" s="2" t="str">
        <f t="shared" si="745"/>
        <v>Saturday</v>
      </c>
      <c r="M3381" s="2">
        <f t="shared" si="746"/>
        <v>31</v>
      </c>
      <c r="N3381" s="3">
        <f t="shared" si="747"/>
        <v>0</v>
      </c>
      <c r="O3381" s="3">
        <f t="shared" si="748"/>
        <v>2535</v>
      </c>
      <c r="P3381" t="str">
        <f t="shared" si="749"/>
        <v>30-Jul</v>
      </c>
      <c r="Q3381" s="9">
        <f t="shared" si="750"/>
        <v>0.34305555555555556</v>
      </c>
      <c r="R3381" t="str">
        <f t="shared" si="751"/>
        <v>Morning</v>
      </c>
      <c r="S3381" s="2">
        <f t="shared" si="752"/>
        <v>30</v>
      </c>
      <c r="T3381" t="str">
        <f t="shared" si="753"/>
        <v>UPI Transfer</v>
      </c>
      <c r="U3381">
        <f t="shared" si="754"/>
        <v>8</v>
      </c>
      <c r="V3381" t="str">
        <f t="shared" si="755"/>
        <v>FY Q2</v>
      </c>
    </row>
    <row r="3382" spans="1:22" x14ac:dyDescent="0.3">
      <c r="A3382" s="18">
        <v>44772</v>
      </c>
      <c r="B3382" t="s">
        <v>1314</v>
      </c>
      <c r="C3382" t="s">
        <v>319</v>
      </c>
      <c r="D3382" t="s">
        <v>4440</v>
      </c>
      <c r="E3382">
        <v>620311888558</v>
      </c>
      <c r="F3382" t="s">
        <v>15</v>
      </c>
      <c r="G3382" t="s">
        <v>71</v>
      </c>
      <c r="H3382">
        <v>34198</v>
      </c>
      <c r="I3382" s="2">
        <f t="shared" si="742"/>
        <v>2022</v>
      </c>
      <c r="J3382" s="2" t="str">
        <f t="shared" si="743"/>
        <v>July</v>
      </c>
      <c r="K3382" s="2">
        <f t="shared" si="744"/>
        <v>7</v>
      </c>
      <c r="L3382" s="2" t="str">
        <f t="shared" si="745"/>
        <v>Saturday</v>
      </c>
      <c r="M3382" s="2">
        <f t="shared" si="746"/>
        <v>31</v>
      </c>
      <c r="N3382" s="3">
        <f t="shared" si="747"/>
        <v>0</v>
      </c>
      <c r="O3382" s="3">
        <f t="shared" si="748"/>
        <v>34198</v>
      </c>
      <c r="P3382" t="str">
        <f t="shared" si="749"/>
        <v>30-Jul</v>
      </c>
      <c r="Q3382" s="9">
        <f t="shared" si="750"/>
        <v>0.45694444444444443</v>
      </c>
      <c r="R3382" t="str">
        <f t="shared" si="751"/>
        <v>Morning</v>
      </c>
      <c r="S3382" s="2">
        <f t="shared" si="752"/>
        <v>30</v>
      </c>
      <c r="T3382" t="str">
        <f t="shared" si="753"/>
        <v>Recharge</v>
      </c>
      <c r="U3382">
        <f t="shared" si="754"/>
        <v>10</v>
      </c>
      <c r="V3382" t="str">
        <f t="shared" si="755"/>
        <v>FY Q2</v>
      </c>
    </row>
    <row r="3383" spans="1:22" x14ac:dyDescent="0.3">
      <c r="A3383" s="18">
        <v>44772</v>
      </c>
      <c r="B3383" t="s">
        <v>680</v>
      </c>
      <c r="C3383" t="s">
        <v>73</v>
      </c>
      <c r="D3383" t="s">
        <v>4441</v>
      </c>
      <c r="E3383">
        <v>372313369519</v>
      </c>
      <c r="F3383" t="s">
        <v>16</v>
      </c>
      <c r="G3383" t="s">
        <v>71</v>
      </c>
      <c r="H3383">
        <v>25376</v>
      </c>
      <c r="I3383" s="2">
        <f t="shared" si="742"/>
        <v>2022</v>
      </c>
      <c r="J3383" s="2" t="str">
        <f t="shared" si="743"/>
        <v>July</v>
      </c>
      <c r="K3383" s="2">
        <f t="shared" si="744"/>
        <v>7</v>
      </c>
      <c r="L3383" s="2" t="str">
        <f t="shared" si="745"/>
        <v>Saturday</v>
      </c>
      <c r="M3383" s="2">
        <f t="shared" si="746"/>
        <v>31</v>
      </c>
      <c r="N3383" s="3">
        <f t="shared" si="747"/>
        <v>25376</v>
      </c>
      <c r="O3383" s="3">
        <f t="shared" si="748"/>
        <v>0</v>
      </c>
      <c r="P3383" t="str">
        <f t="shared" si="749"/>
        <v>30-Jul</v>
      </c>
      <c r="Q3383" s="9">
        <f t="shared" si="750"/>
        <v>0.74444444444444446</v>
      </c>
      <c r="R3383" t="str">
        <f t="shared" si="751"/>
        <v>Evening</v>
      </c>
      <c r="S3383" s="2">
        <f t="shared" si="752"/>
        <v>30</v>
      </c>
      <c r="T3383" t="str">
        <f t="shared" si="753"/>
        <v>Others</v>
      </c>
      <c r="U3383">
        <f t="shared" si="754"/>
        <v>17</v>
      </c>
      <c r="V3383" t="str">
        <f t="shared" si="755"/>
        <v>FY Q2</v>
      </c>
    </row>
    <row r="3384" spans="1:22" x14ac:dyDescent="0.3">
      <c r="A3384" s="18">
        <v>44772</v>
      </c>
      <c r="B3384" t="s">
        <v>327</v>
      </c>
      <c r="C3384" t="s">
        <v>92</v>
      </c>
      <c r="D3384" t="s">
        <v>4442</v>
      </c>
      <c r="E3384">
        <v>332776436889</v>
      </c>
      <c r="F3384" t="s">
        <v>15</v>
      </c>
      <c r="G3384" t="s">
        <v>71</v>
      </c>
      <c r="H3384">
        <v>1434</v>
      </c>
      <c r="I3384" s="2">
        <f t="shared" si="742"/>
        <v>2022</v>
      </c>
      <c r="J3384" s="2" t="str">
        <f t="shared" si="743"/>
        <v>July</v>
      </c>
      <c r="K3384" s="2">
        <f t="shared" si="744"/>
        <v>7</v>
      </c>
      <c r="L3384" s="2" t="str">
        <f t="shared" si="745"/>
        <v>Saturday</v>
      </c>
      <c r="M3384" s="2">
        <f t="shared" si="746"/>
        <v>31</v>
      </c>
      <c r="N3384" s="3">
        <f t="shared" si="747"/>
        <v>0</v>
      </c>
      <c r="O3384" s="3">
        <f t="shared" si="748"/>
        <v>1434</v>
      </c>
      <c r="P3384" t="str">
        <f t="shared" si="749"/>
        <v>30-Jul</v>
      </c>
      <c r="Q3384" s="9">
        <f t="shared" si="750"/>
        <v>0.9555555555555556</v>
      </c>
      <c r="R3384" t="str">
        <f t="shared" si="751"/>
        <v>Night</v>
      </c>
      <c r="S3384" s="2">
        <f t="shared" si="752"/>
        <v>30</v>
      </c>
      <c r="T3384" t="str">
        <f t="shared" si="753"/>
        <v>UPI Transfer</v>
      </c>
      <c r="U3384">
        <f t="shared" si="754"/>
        <v>22</v>
      </c>
      <c r="V3384" t="str">
        <f t="shared" si="755"/>
        <v>FY Q2</v>
      </c>
    </row>
    <row r="3385" spans="1:22" x14ac:dyDescent="0.3">
      <c r="A3385" s="18">
        <v>44773</v>
      </c>
      <c r="B3385" t="s">
        <v>2372</v>
      </c>
      <c r="C3385" t="s">
        <v>322</v>
      </c>
      <c r="D3385" t="s">
        <v>4443</v>
      </c>
      <c r="E3385">
        <v>885555457064</v>
      </c>
      <c r="F3385" t="s">
        <v>15</v>
      </c>
      <c r="G3385" t="s">
        <v>71</v>
      </c>
      <c r="H3385">
        <v>4842</v>
      </c>
      <c r="I3385" s="2">
        <f t="shared" si="742"/>
        <v>2022</v>
      </c>
      <c r="J3385" s="2" t="str">
        <f t="shared" si="743"/>
        <v>July</v>
      </c>
      <c r="K3385" s="2">
        <f t="shared" si="744"/>
        <v>7</v>
      </c>
      <c r="L3385" s="2" t="str">
        <f t="shared" si="745"/>
        <v>Sunday</v>
      </c>
      <c r="M3385" s="2">
        <f t="shared" si="746"/>
        <v>32</v>
      </c>
      <c r="N3385" s="3">
        <f t="shared" si="747"/>
        <v>0</v>
      </c>
      <c r="O3385" s="3">
        <f t="shared" si="748"/>
        <v>4842</v>
      </c>
      <c r="P3385" t="str">
        <f t="shared" si="749"/>
        <v>31-Jul</v>
      </c>
      <c r="Q3385" s="9">
        <f t="shared" si="750"/>
        <v>0.37916666666666665</v>
      </c>
      <c r="R3385" t="str">
        <f t="shared" si="751"/>
        <v>Morning</v>
      </c>
      <c r="S3385" s="2">
        <f t="shared" si="752"/>
        <v>31</v>
      </c>
      <c r="T3385" t="str">
        <f t="shared" si="753"/>
        <v>UPI Transfer</v>
      </c>
      <c r="U3385">
        <f t="shared" si="754"/>
        <v>9</v>
      </c>
      <c r="V3385" t="str">
        <f t="shared" si="755"/>
        <v>FY Q2</v>
      </c>
    </row>
    <row r="3386" spans="1:22" x14ac:dyDescent="0.3">
      <c r="A3386" s="18">
        <v>44773</v>
      </c>
      <c r="B3386" t="s">
        <v>1074</v>
      </c>
      <c r="C3386" t="s">
        <v>325</v>
      </c>
      <c r="D3386" t="s">
        <v>4444</v>
      </c>
      <c r="E3386">
        <v>62566334559</v>
      </c>
      <c r="F3386" t="s">
        <v>16</v>
      </c>
      <c r="G3386" t="s">
        <v>71</v>
      </c>
      <c r="H3386">
        <v>7226</v>
      </c>
      <c r="I3386" s="2">
        <f t="shared" si="742"/>
        <v>2022</v>
      </c>
      <c r="J3386" s="2" t="str">
        <f t="shared" si="743"/>
        <v>July</v>
      </c>
      <c r="K3386" s="2">
        <f t="shared" si="744"/>
        <v>7</v>
      </c>
      <c r="L3386" s="2" t="str">
        <f t="shared" si="745"/>
        <v>Sunday</v>
      </c>
      <c r="M3386" s="2">
        <f t="shared" si="746"/>
        <v>32</v>
      </c>
      <c r="N3386" s="3">
        <f t="shared" si="747"/>
        <v>7226</v>
      </c>
      <c r="O3386" s="3">
        <f t="shared" si="748"/>
        <v>0</v>
      </c>
      <c r="P3386" t="str">
        <f t="shared" si="749"/>
        <v>31-Jul</v>
      </c>
      <c r="Q3386" s="9">
        <f t="shared" si="750"/>
        <v>0.46597222222222223</v>
      </c>
      <c r="R3386" t="str">
        <f t="shared" si="751"/>
        <v>Morning</v>
      </c>
      <c r="S3386" s="2">
        <f t="shared" si="752"/>
        <v>31</v>
      </c>
      <c r="T3386" t="str">
        <f t="shared" si="753"/>
        <v>Others</v>
      </c>
      <c r="U3386">
        <f t="shared" si="754"/>
        <v>11</v>
      </c>
      <c r="V3386" t="str">
        <f t="shared" si="755"/>
        <v>FY Q2</v>
      </c>
    </row>
    <row r="3387" spans="1:22" x14ac:dyDescent="0.3">
      <c r="A3387" s="18">
        <v>44773</v>
      </c>
      <c r="B3387" t="s">
        <v>1651</v>
      </c>
      <c r="C3387" t="s">
        <v>79</v>
      </c>
      <c r="D3387" t="s">
        <v>4445</v>
      </c>
      <c r="E3387">
        <v>330069587315</v>
      </c>
      <c r="F3387" t="s">
        <v>16</v>
      </c>
      <c r="G3387" t="s">
        <v>67</v>
      </c>
      <c r="H3387">
        <v>17978</v>
      </c>
      <c r="I3387" s="2">
        <f t="shared" si="742"/>
        <v>2022</v>
      </c>
      <c r="J3387" s="2" t="str">
        <f t="shared" si="743"/>
        <v>July</v>
      </c>
      <c r="K3387" s="2">
        <f t="shared" si="744"/>
        <v>7</v>
      </c>
      <c r="L3387" s="2" t="str">
        <f t="shared" si="745"/>
        <v>Sunday</v>
      </c>
      <c r="M3387" s="2">
        <f t="shared" si="746"/>
        <v>32</v>
      </c>
      <c r="N3387" s="3">
        <f t="shared" si="747"/>
        <v>17978</v>
      </c>
      <c r="O3387" s="3">
        <f t="shared" si="748"/>
        <v>0</v>
      </c>
      <c r="P3387" t="str">
        <f t="shared" si="749"/>
        <v>31-Jul</v>
      </c>
      <c r="Q3387" s="9">
        <f t="shared" si="750"/>
        <v>0.56458333333333333</v>
      </c>
      <c r="R3387" t="str">
        <f t="shared" si="751"/>
        <v>Afternoon</v>
      </c>
      <c r="S3387" s="2">
        <f t="shared" si="752"/>
        <v>31</v>
      </c>
      <c r="T3387" t="str">
        <f t="shared" si="753"/>
        <v>Others</v>
      </c>
      <c r="U3387">
        <f t="shared" si="754"/>
        <v>13</v>
      </c>
      <c r="V3387" t="str">
        <f t="shared" si="755"/>
        <v>FY Q2</v>
      </c>
    </row>
    <row r="3388" spans="1:22" x14ac:dyDescent="0.3">
      <c r="A3388" s="18">
        <v>44773</v>
      </c>
      <c r="B3388" t="s">
        <v>1265</v>
      </c>
      <c r="C3388" t="s">
        <v>79</v>
      </c>
      <c r="D3388" t="s">
        <v>4446</v>
      </c>
      <c r="E3388">
        <v>602787614338</v>
      </c>
      <c r="F3388" t="s">
        <v>16</v>
      </c>
      <c r="G3388" t="s">
        <v>67</v>
      </c>
      <c r="H3388">
        <v>19218</v>
      </c>
      <c r="I3388" s="2">
        <f t="shared" si="742"/>
        <v>2022</v>
      </c>
      <c r="J3388" s="2" t="str">
        <f t="shared" si="743"/>
        <v>July</v>
      </c>
      <c r="K3388" s="2">
        <f t="shared" si="744"/>
        <v>7</v>
      </c>
      <c r="L3388" s="2" t="str">
        <f t="shared" si="745"/>
        <v>Sunday</v>
      </c>
      <c r="M3388" s="2">
        <f t="shared" si="746"/>
        <v>32</v>
      </c>
      <c r="N3388" s="3">
        <f t="shared" si="747"/>
        <v>19218</v>
      </c>
      <c r="O3388" s="3">
        <f t="shared" si="748"/>
        <v>0</v>
      </c>
      <c r="P3388" t="str">
        <f t="shared" si="749"/>
        <v>31-Jul</v>
      </c>
      <c r="Q3388" s="9">
        <f t="shared" si="750"/>
        <v>0.64583333333333337</v>
      </c>
      <c r="R3388" t="str">
        <f t="shared" si="751"/>
        <v>Afternoon</v>
      </c>
      <c r="S3388" s="2">
        <f t="shared" si="752"/>
        <v>31</v>
      </c>
      <c r="T3388" t="str">
        <f t="shared" si="753"/>
        <v>Others</v>
      </c>
      <c r="U3388">
        <f t="shared" si="754"/>
        <v>15</v>
      </c>
      <c r="V3388" t="str">
        <f t="shared" si="755"/>
        <v>FY Q2</v>
      </c>
    </row>
    <row r="3389" spans="1:22" x14ac:dyDescent="0.3">
      <c r="A3389" s="18">
        <v>44773</v>
      </c>
      <c r="B3389" t="s">
        <v>905</v>
      </c>
      <c r="C3389" t="s">
        <v>73</v>
      </c>
      <c r="D3389" t="s">
        <v>4447</v>
      </c>
      <c r="E3389">
        <v>683472356076</v>
      </c>
      <c r="F3389" t="s">
        <v>16</v>
      </c>
      <c r="G3389" t="s">
        <v>71</v>
      </c>
      <c r="H3389">
        <v>18714</v>
      </c>
      <c r="I3389" s="2">
        <f t="shared" si="742"/>
        <v>2022</v>
      </c>
      <c r="J3389" s="2" t="str">
        <f t="shared" si="743"/>
        <v>July</v>
      </c>
      <c r="K3389" s="2">
        <f t="shared" si="744"/>
        <v>7</v>
      </c>
      <c r="L3389" s="2" t="str">
        <f t="shared" si="745"/>
        <v>Sunday</v>
      </c>
      <c r="M3389" s="2">
        <f t="shared" si="746"/>
        <v>32</v>
      </c>
      <c r="N3389" s="3">
        <f t="shared" si="747"/>
        <v>18714</v>
      </c>
      <c r="O3389" s="3">
        <f t="shared" si="748"/>
        <v>0</v>
      </c>
      <c r="P3389" t="str">
        <f t="shared" si="749"/>
        <v>31-Jul</v>
      </c>
      <c r="Q3389" s="9">
        <f t="shared" si="750"/>
        <v>0.74791666666666667</v>
      </c>
      <c r="R3389" t="str">
        <f t="shared" si="751"/>
        <v>Evening</v>
      </c>
      <c r="S3389" s="2">
        <f t="shared" si="752"/>
        <v>31</v>
      </c>
      <c r="T3389" t="str">
        <f t="shared" si="753"/>
        <v>Others</v>
      </c>
      <c r="U3389">
        <f t="shared" si="754"/>
        <v>17</v>
      </c>
      <c r="V3389" t="str">
        <f t="shared" si="755"/>
        <v>FY Q2</v>
      </c>
    </row>
    <row r="3390" spans="1:22" x14ac:dyDescent="0.3">
      <c r="A3390" s="18">
        <v>44773</v>
      </c>
      <c r="B3390" t="s">
        <v>4304</v>
      </c>
      <c r="C3390" t="s">
        <v>76</v>
      </c>
      <c r="D3390" t="s">
        <v>4448</v>
      </c>
      <c r="E3390">
        <v>775252192444</v>
      </c>
      <c r="F3390" t="s">
        <v>16</v>
      </c>
      <c r="G3390" t="s">
        <v>71</v>
      </c>
      <c r="H3390">
        <v>20073</v>
      </c>
      <c r="I3390" s="2">
        <f t="shared" si="742"/>
        <v>2022</v>
      </c>
      <c r="J3390" s="2" t="str">
        <f t="shared" si="743"/>
        <v>July</v>
      </c>
      <c r="K3390" s="2">
        <f t="shared" si="744"/>
        <v>7</v>
      </c>
      <c r="L3390" s="2" t="str">
        <f t="shared" si="745"/>
        <v>Sunday</v>
      </c>
      <c r="M3390" s="2">
        <f t="shared" si="746"/>
        <v>32</v>
      </c>
      <c r="N3390" s="3">
        <f t="shared" si="747"/>
        <v>20073</v>
      </c>
      <c r="O3390" s="3">
        <f t="shared" si="748"/>
        <v>0</v>
      </c>
      <c r="P3390" t="str">
        <f t="shared" si="749"/>
        <v>31-Jul</v>
      </c>
      <c r="Q3390" s="9">
        <f t="shared" si="750"/>
        <v>0.93888888888888888</v>
      </c>
      <c r="R3390" t="str">
        <f t="shared" si="751"/>
        <v>Night</v>
      </c>
      <c r="S3390" s="2">
        <f t="shared" si="752"/>
        <v>31</v>
      </c>
      <c r="T3390" t="str">
        <f t="shared" si="753"/>
        <v>Others</v>
      </c>
      <c r="U3390">
        <f t="shared" si="754"/>
        <v>22</v>
      </c>
      <c r="V3390" t="str">
        <f t="shared" si="755"/>
        <v>FY Q2</v>
      </c>
    </row>
    <row r="3391" spans="1:22" x14ac:dyDescent="0.3">
      <c r="A3391" s="18">
        <v>44774</v>
      </c>
      <c r="B3391" t="s">
        <v>2001</v>
      </c>
      <c r="C3391" t="s">
        <v>76</v>
      </c>
      <c r="D3391" t="s">
        <v>4449</v>
      </c>
      <c r="E3391">
        <v>134604485769</v>
      </c>
      <c r="F3391" t="s">
        <v>16</v>
      </c>
      <c r="G3391" t="s">
        <v>71</v>
      </c>
      <c r="H3391">
        <v>7780</v>
      </c>
      <c r="I3391" s="2">
        <f t="shared" si="742"/>
        <v>2022</v>
      </c>
      <c r="J3391" s="2" t="str">
        <f t="shared" si="743"/>
        <v>August</v>
      </c>
      <c r="K3391" s="2">
        <f t="shared" si="744"/>
        <v>8</v>
      </c>
      <c r="L3391" s="2" t="str">
        <f t="shared" si="745"/>
        <v>Monday</v>
      </c>
      <c r="M3391" s="2">
        <f t="shared" si="746"/>
        <v>32</v>
      </c>
      <c r="N3391" s="3">
        <f t="shared" si="747"/>
        <v>7780</v>
      </c>
      <c r="O3391" s="3">
        <f t="shared" si="748"/>
        <v>0</v>
      </c>
      <c r="P3391" t="str">
        <f t="shared" si="749"/>
        <v>1-Aug</v>
      </c>
      <c r="Q3391" s="9">
        <f t="shared" si="750"/>
        <v>0.63541666666666663</v>
      </c>
      <c r="R3391" t="str">
        <f t="shared" si="751"/>
        <v>Afternoon</v>
      </c>
      <c r="S3391" s="2">
        <f t="shared" si="752"/>
        <v>1</v>
      </c>
      <c r="T3391" t="str">
        <f t="shared" si="753"/>
        <v>Others</v>
      </c>
      <c r="U3391">
        <f t="shared" si="754"/>
        <v>15</v>
      </c>
      <c r="V3391" t="str">
        <f t="shared" si="755"/>
        <v>FY Q2</v>
      </c>
    </row>
    <row r="3392" spans="1:22" x14ac:dyDescent="0.3">
      <c r="A3392" s="18">
        <v>44774</v>
      </c>
      <c r="B3392" t="s">
        <v>691</v>
      </c>
      <c r="C3392" t="s">
        <v>273</v>
      </c>
      <c r="D3392" t="s">
        <v>4450</v>
      </c>
      <c r="E3392">
        <v>63996668214</v>
      </c>
      <c r="F3392" t="s">
        <v>16</v>
      </c>
      <c r="G3392" t="s">
        <v>67</v>
      </c>
      <c r="H3392">
        <v>29106</v>
      </c>
      <c r="I3392" s="2">
        <f t="shared" si="742"/>
        <v>2022</v>
      </c>
      <c r="J3392" s="2" t="str">
        <f t="shared" si="743"/>
        <v>August</v>
      </c>
      <c r="K3392" s="2">
        <f t="shared" si="744"/>
        <v>8</v>
      </c>
      <c r="L3392" s="2" t="str">
        <f t="shared" si="745"/>
        <v>Monday</v>
      </c>
      <c r="M3392" s="2">
        <f t="shared" si="746"/>
        <v>32</v>
      </c>
      <c r="N3392" s="3">
        <f t="shared" si="747"/>
        <v>29106</v>
      </c>
      <c r="O3392" s="3">
        <f t="shared" si="748"/>
        <v>0</v>
      </c>
      <c r="P3392" t="str">
        <f t="shared" si="749"/>
        <v>1-Aug</v>
      </c>
      <c r="Q3392" s="9">
        <f t="shared" si="750"/>
        <v>0.6791666666666667</v>
      </c>
      <c r="R3392" t="str">
        <f t="shared" si="751"/>
        <v>Afternoon</v>
      </c>
      <c r="S3392" s="2">
        <f t="shared" si="752"/>
        <v>1</v>
      </c>
      <c r="T3392" t="str">
        <f t="shared" si="753"/>
        <v>Others</v>
      </c>
      <c r="U3392">
        <f t="shared" si="754"/>
        <v>16</v>
      </c>
      <c r="V3392" t="str">
        <f t="shared" si="755"/>
        <v>FY Q2</v>
      </c>
    </row>
    <row r="3393" spans="1:22" x14ac:dyDescent="0.3">
      <c r="A3393" s="18">
        <v>44775</v>
      </c>
      <c r="B3393" t="s">
        <v>623</v>
      </c>
      <c r="C3393" t="s">
        <v>79</v>
      </c>
      <c r="D3393" t="s">
        <v>4451</v>
      </c>
      <c r="E3393">
        <v>232024104529</v>
      </c>
      <c r="F3393" t="s">
        <v>16</v>
      </c>
      <c r="G3393" t="s">
        <v>67</v>
      </c>
      <c r="H3393">
        <v>3209</v>
      </c>
      <c r="I3393" s="2">
        <f t="shared" si="742"/>
        <v>2022</v>
      </c>
      <c r="J3393" s="2" t="str">
        <f t="shared" si="743"/>
        <v>August</v>
      </c>
      <c r="K3393" s="2">
        <f t="shared" si="744"/>
        <v>8</v>
      </c>
      <c r="L3393" s="2" t="str">
        <f t="shared" si="745"/>
        <v>Tuesday</v>
      </c>
      <c r="M3393" s="2">
        <f t="shared" si="746"/>
        <v>32</v>
      </c>
      <c r="N3393" s="3">
        <f t="shared" si="747"/>
        <v>3209</v>
      </c>
      <c r="O3393" s="3">
        <f t="shared" si="748"/>
        <v>0</v>
      </c>
      <c r="P3393" t="str">
        <f t="shared" si="749"/>
        <v>2-Aug</v>
      </c>
      <c r="Q3393" s="9">
        <f t="shared" si="750"/>
        <v>0.53333333333333333</v>
      </c>
      <c r="R3393" t="str">
        <f t="shared" si="751"/>
        <v>Afternoon</v>
      </c>
      <c r="S3393" s="2">
        <f t="shared" si="752"/>
        <v>2</v>
      </c>
      <c r="T3393" t="str">
        <f t="shared" si="753"/>
        <v>Others</v>
      </c>
      <c r="U3393">
        <f t="shared" si="754"/>
        <v>12</v>
      </c>
      <c r="V3393" t="str">
        <f t="shared" si="755"/>
        <v>FY Q2</v>
      </c>
    </row>
    <row r="3394" spans="1:22" x14ac:dyDescent="0.3">
      <c r="A3394" s="18">
        <v>44775</v>
      </c>
      <c r="B3394" t="s">
        <v>1241</v>
      </c>
      <c r="C3394" t="s">
        <v>101</v>
      </c>
      <c r="D3394" t="s">
        <v>4452</v>
      </c>
      <c r="E3394">
        <v>538364808576</v>
      </c>
      <c r="F3394" t="s">
        <v>15</v>
      </c>
      <c r="G3394" t="s">
        <v>71</v>
      </c>
      <c r="H3394">
        <v>11714</v>
      </c>
      <c r="I3394" s="2">
        <f t="shared" si="742"/>
        <v>2022</v>
      </c>
      <c r="J3394" s="2" t="str">
        <f t="shared" si="743"/>
        <v>August</v>
      </c>
      <c r="K3394" s="2">
        <f t="shared" si="744"/>
        <v>8</v>
      </c>
      <c r="L3394" s="2" t="str">
        <f t="shared" si="745"/>
        <v>Tuesday</v>
      </c>
      <c r="M3394" s="2">
        <f t="shared" si="746"/>
        <v>32</v>
      </c>
      <c r="N3394" s="3">
        <f t="shared" si="747"/>
        <v>0</v>
      </c>
      <c r="O3394" s="3">
        <f t="shared" si="748"/>
        <v>11714</v>
      </c>
      <c r="P3394" t="str">
        <f t="shared" si="749"/>
        <v>2-Aug</v>
      </c>
      <c r="Q3394" s="9">
        <f t="shared" si="750"/>
        <v>0.61388888888888893</v>
      </c>
      <c r="R3394" t="str">
        <f t="shared" si="751"/>
        <v>Afternoon</v>
      </c>
      <c r="S3394" s="2">
        <f t="shared" si="752"/>
        <v>2</v>
      </c>
      <c r="T3394" t="str">
        <f t="shared" si="753"/>
        <v>Recharge</v>
      </c>
      <c r="U3394">
        <f t="shared" si="754"/>
        <v>14</v>
      </c>
      <c r="V3394" t="str">
        <f t="shared" si="755"/>
        <v>FY Q2</v>
      </c>
    </row>
    <row r="3395" spans="1:22" x14ac:dyDescent="0.3">
      <c r="A3395" s="18">
        <v>44775</v>
      </c>
      <c r="B3395" t="s">
        <v>363</v>
      </c>
      <c r="C3395" t="s">
        <v>92</v>
      </c>
      <c r="D3395" t="s">
        <v>4453</v>
      </c>
      <c r="E3395">
        <v>404163217365</v>
      </c>
      <c r="F3395" t="s">
        <v>15</v>
      </c>
      <c r="G3395" t="s">
        <v>67</v>
      </c>
      <c r="H3395">
        <v>4197</v>
      </c>
      <c r="I3395" s="2">
        <f t="shared" si="742"/>
        <v>2022</v>
      </c>
      <c r="J3395" s="2" t="str">
        <f t="shared" si="743"/>
        <v>August</v>
      </c>
      <c r="K3395" s="2">
        <f t="shared" si="744"/>
        <v>8</v>
      </c>
      <c r="L3395" s="2" t="str">
        <f t="shared" si="745"/>
        <v>Tuesday</v>
      </c>
      <c r="M3395" s="2">
        <f t="shared" si="746"/>
        <v>32</v>
      </c>
      <c r="N3395" s="3">
        <f t="shared" si="747"/>
        <v>0</v>
      </c>
      <c r="O3395" s="3">
        <f t="shared" si="748"/>
        <v>4197</v>
      </c>
      <c r="P3395" t="str">
        <f t="shared" si="749"/>
        <v>2-Aug</v>
      </c>
      <c r="Q3395" s="9">
        <f t="shared" si="750"/>
        <v>0.62013888888888891</v>
      </c>
      <c r="R3395" t="str">
        <f t="shared" si="751"/>
        <v>Afternoon</v>
      </c>
      <c r="S3395" s="2">
        <f t="shared" si="752"/>
        <v>2</v>
      </c>
      <c r="T3395" t="str">
        <f t="shared" si="753"/>
        <v>UPI Transfer</v>
      </c>
      <c r="U3395">
        <f t="shared" si="754"/>
        <v>14</v>
      </c>
      <c r="V3395" t="str">
        <f t="shared" si="755"/>
        <v>FY Q2</v>
      </c>
    </row>
    <row r="3396" spans="1:22" x14ac:dyDescent="0.3">
      <c r="A3396" s="18">
        <v>44775</v>
      </c>
      <c r="B3396" t="s">
        <v>1250</v>
      </c>
      <c r="C3396" t="s">
        <v>343</v>
      </c>
      <c r="D3396" t="s">
        <v>4454</v>
      </c>
      <c r="E3396">
        <v>296997174701</v>
      </c>
      <c r="F3396" t="s">
        <v>15</v>
      </c>
      <c r="G3396" t="s">
        <v>67</v>
      </c>
      <c r="H3396">
        <v>6793</v>
      </c>
      <c r="I3396" s="2">
        <f t="shared" si="742"/>
        <v>2022</v>
      </c>
      <c r="J3396" s="2" t="str">
        <f t="shared" si="743"/>
        <v>August</v>
      </c>
      <c r="K3396" s="2">
        <f t="shared" si="744"/>
        <v>8</v>
      </c>
      <c r="L3396" s="2" t="str">
        <f t="shared" si="745"/>
        <v>Tuesday</v>
      </c>
      <c r="M3396" s="2">
        <f t="shared" si="746"/>
        <v>32</v>
      </c>
      <c r="N3396" s="3">
        <f t="shared" si="747"/>
        <v>0</v>
      </c>
      <c r="O3396" s="3">
        <f t="shared" si="748"/>
        <v>6793</v>
      </c>
      <c r="P3396" t="str">
        <f t="shared" si="749"/>
        <v>2-Aug</v>
      </c>
      <c r="Q3396" s="9">
        <f t="shared" si="750"/>
        <v>0.72152777777777777</v>
      </c>
      <c r="R3396" t="str">
        <f t="shared" si="751"/>
        <v>Evening</v>
      </c>
      <c r="S3396" s="2">
        <f t="shared" si="752"/>
        <v>2</v>
      </c>
      <c r="T3396" t="str">
        <f t="shared" si="753"/>
        <v>UPI Transfer</v>
      </c>
      <c r="U3396">
        <f t="shared" si="754"/>
        <v>17</v>
      </c>
      <c r="V3396" t="str">
        <f t="shared" si="755"/>
        <v>FY Q2</v>
      </c>
    </row>
    <row r="3397" spans="1:22" x14ac:dyDescent="0.3">
      <c r="A3397" s="18">
        <v>44776</v>
      </c>
      <c r="B3397" t="s">
        <v>331</v>
      </c>
      <c r="C3397" t="s">
        <v>291</v>
      </c>
      <c r="D3397" t="s">
        <v>4455</v>
      </c>
      <c r="E3397">
        <v>199592191275</v>
      </c>
      <c r="F3397" t="s">
        <v>16</v>
      </c>
      <c r="G3397" t="s">
        <v>71</v>
      </c>
      <c r="H3397">
        <v>6001</v>
      </c>
      <c r="I3397" s="2">
        <f t="shared" si="742"/>
        <v>2022</v>
      </c>
      <c r="J3397" s="2" t="str">
        <f t="shared" si="743"/>
        <v>August</v>
      </c>
      <c r="K3397" s="2">
        <f t="shared" si="744"/>
        <v>8</v>
      </c>
      <c r="L3397" s="2" t="str">
        <f t="shared" si="745"/>
        <v>Wednesday</v>
      </c>
      <c r="M3397" s="2">
        <f t="shared" si="746"/>
        <v>32</v>
      </c>
      <c r="N3397" s="3">
        <f t="shared" si="747"/>
        <v>6001</v>
      </c>
      <c r="O3397" s="3">
        <f t="shared" si="748"/>
        <v>0</v>
      </c>
      <c r="P3397" t="str">
        <f t="shared" si="749"/>
        <v>3-Aug</v>
      </c>
      <c r="Q3397" s="9">
        <f t="shared" si="750"/>
        <v>0.5756944444444444</v>
      </c>
      <c r="R3397" t="str">
        <f t="shared" si="751"/>
        <v>Afternoon</v>
      </c>
      <c r="S3397" s="2">
        <f t="shared" si="752"/>
        <v>3</v>
      </c>
      <c r="T3397" t="str">
        <f t="shared" si="753"/>
        <v>Others</v>
      </c>
      <c r="U3397">
        <f t="shared" si="754"/>
        <v>13</v>
      </c>
      <c r="V3397" t="str">
        <f t="shared" si="755"/>
        <v>FY Q2</v>
      </c>
    </row>
    <row r="3398" spans="1:22" x14ac:dyDescent="0.3">
      <c r="A3398" s="18">
        <v>44776</v>
      </c>
      <c r="B3398" t="s">
        <v>89</v>
      </c>
      <c r="C3398" t="s">
        <v>262</v>
      </c>
      <c r="D3398" t="s">
        <v>4456</v>
      </c>
      <c r="E3398">
        <v>970737265844</v>
      </c>
      <c r="F3398" t="s">
        <v>16</v>
      </c>
      <c r="G3398" t="s">
        <v>71</v>
      </c>
      <c r="H3398">
        <v>13527</v>
      </c>
      <c r="I3398" s="2">
        <f t="shared" si="742"/>
        <v>2022</v>
      </c>
      <c r="J3398" s="2" t="str">
        <f t="shared" si="743"/>
        <v>August</v>
      </c>
      <c r="K3398" s="2">
        <f t="shared" si="744"/>
        <v>8</v>
      </c>
      <c r="L3398" s="2" t="str">
        <f t="shared" si="745"/>
        <v>Wednesday</v>
      </c>
      <c r="M3398" s="2">
        <f t="shared" si="746"/>
        <v>32</v>
      </c>
      <c r="N3398" s="3">
        <f t="shared" si="747"/>
        <v>13527</v>
      </c>
      <c r="O3398" s="3">
        <f t="shared" si="748"/>
        <v>0</v>
      </c>
      <c r="P3398" t="str">
        <f t="shared" si="749"/>
        <v>3-Aug</v>
      </c>
      <c r="Q3398" s="9">
        <f t="shared" si="750"/>
        <v>0.7680555555555556</v>
      </c>
      <c r="R3398" t="str">
        <f t="shared" si="751"/>
        <v>Evening</v>
      </c>
      <c r="S3398" s="2">
        <f t="shared" si="752"/>
        <v>3</v>
      </c>
      <c r="T3398" t="str">
        <f t="shared" si="753"/>
        <v>Others</v>
      </c>
      <c r="U3398">
        <f t="shared" si="754"/>
        <v>18</v>
      </c>
      <c r="V3398" t="str">
        <f t="shared" si="755"/>
        <v>FY Q2</v>
      </c>
    </row>
    <row r="3399" spans="1:22" x14ac:dyDescent="0.3">
      <c r="A3399" s="18">
        <v>44777</v>
      </c>
      <c r="B3399" t="s">
        <v>817</v>
      </c>
      <c r="C3399" t="s">
        <v>131</v>
      </c>
      <c r="D3399" t="s">
        <v>4457</v>
      </c>
      <c r="E3399">
        <v>748338889936</v>
      </c>
      <c r="F3399" t="s">
        <v>16</v>
      </c>
      <c r="G3399" t="s">
        <v>71</v>
      </c>
      <c r="H3399">
        <v>7525</v>
      </c>
      <c r="I3399" s="2">
        <f t="shared" si="742"/>
        <v>2022</v>
      </c>
      <c r="J3399" s="2" t="str">
        <f t="shared" si="743"/>
        <v>August</v>
      </c>
      <c r="K3399" s="2">
        <f t="shared" si="744"/>
        <v>8</v>
      </c>
      <c r="L3399" s="2" t="str">
        <f t="shared" si="745"/>
        <v>Thursday</v>
      </c>
      <c r="M3399" s="2">
        <f t="shared" si="746"/>
        <v>32</v>
      </c>
      <c r="N3399" s="3">
        <f t="shared" si="747"/>
        <v>7525</v>
      </c>
      <c r="O3399" s="3">
        <f t="shared" si="748"/>
        <v>0</v>
      </c>
      <c r="P3399" t="str">
        <f t="shared" si="749"/>
        <v>4-Aug</v>
      </c>
      <c r="Q3399" s="9">
        <f t="shared" si="750"/>
        <v>0.47986111111111113</v>
      </c>
      <c r="R3399" t="str">
        <f t="shared" si="751"/>
        <v>Morning</v>
      </c>
      <c r="S3399" s="2">
        <f t="shared" si="752"/>
        <v>4</v>
      </c>
      <c r="T3399" t="str">
        <f t="shared" si="753"/>
        <v>Others</v>
      </c>
      <c r="U3399">
        <f t="shared" si="754"/>
        <v>11</v>
      </c>
      <c r="V3399" t="str">
        <f t="shared" si="755"/>
        <v>FY Q2</v>
      </c>
    </row>
    <row r="3400" spans="1:22" x14ac:dyDescent="0.3">
      <c r="A3400" s="18">
        <v>44777</v>
      </c>
      <c r="B3400" t="s">
        <v>1584</v>
      </c>
      <c r="C3400" t="s">
        <v>797</v>
      </c>
      <c r="D3400" t="s">
        <v>4458</v>
      </c>
      <c r="E3400">
        <v>565204908540</v>
      </c>
      <c r="F3400" t="s">
        <v>15</v>
      </c>
      <c r="G3400" t="s">
        <v>67</v>
      </c>
      <c r="H3400">
        <v>2855</v>
      </c>
      <c r="I3400" s="2">
        <f t="shared" si="742"/>
        <v>2022</v>
      </c>
      <c r="J3400" s="2" t="str">
        <f t="shared" si="743"/>
        <v>August</v>
      </c>
      <c r="K3400" s="2">
        <f t="shared" si="744"/>
        <v>8</v>
      </c>
      <c r="L3400" s="2" t="str">
        <f t="shared" si="745"/>
        <v>Thursday</v>
      </c>
      <c r="M3400" s="2">
        <f t="shared" si="746"/>
        <v>32</v>
      </c>
      <c r="N3400" s="3">
        <f t="shared" si="747"/>
        <v>0</v>
      </c>
      <c r="O3400" s="3">
        <f t="shared" si="748"/>
        <v>2855</v>
      </c>
      <c r="P3400" t="str">
        <f t="shared" si="749"/>
        <v>4-Aug</v>
      </c>
      <c r="Q3400" s="9">
        <f t="shared" si="750"/>
        <v>0.51041666666666663</v>
      </c>
      <c r="R3400" t="str">
        <f t="shared" si="751"/>
        <v>Afternoon</v>
      </c>
      <c r="S3400" s="2">
        <f t="shared" si="752"/>
        <v>4</v>
      </c>
      <c r="T3400" t="str">
        <f t="shared" si="753"/>
        <v>UPI Transfer</v>
      </c>
      <c r="U3400">
        <f t="shared" si="754"/>
        <v>12</v>
      </c>
      <c r="V3400" t="str">
        <f t="shared" si="755"/>
        <v>FY Q2</v>
      </c>
    </row>
    <row r="3401" spans="1:22" x14ac:dyDescent="0.3">
      <c r="A3401" s="18">
        <v>44777</v>
      </c>
      <c r="B3401" t="s">
        <v>1158</v>
      </c>
      <c r="C3401" t="s">
        <v>139</v>
      </c>
      <c r="D3401" t="s">
        <v>4459</v>
      </c>
      <c r="E3401">
        <v>211569447106</v>
      </c>
      <c r="F3401" t="s">
        <v>15</v>
      </c>
      <c r="G3401" t="s">
        <v>71</v>
      </c>
      <c r="H3401">
        <v>3657</v>
      </c>
      <c r="I3401" s="2">
        <f t="shared" si="742"/>
        <v>2022</v>
      </c>
      <c r="J3401" s="2" t="str">
        <f t="shared" si="743"/>
        <v>August</v>
      </c>
      <c r="K3401" s="2">
        <f t="shared" si="744"/>
        <v>8</v>
      </c>
      <c r="L3401" s="2" t="str">
        <f t="shared" si="745"/>
        <v>Thursday</v>
      </c>
      <c r="M3401" s="2">
        <f t="shared" si="746"/>
        <v>32</v>
      </c>
      <c r="N3401" s="3">
        <f t="shared" si="747"/>
        <v>0</v>
      </c>
      <c r="O3401" s="3">
        <f t="shared" si="748"/>
        <v>3657</v>
      </c>
      <c r="P3401" t="str">
        <f t="shared" si="749"/>
        <v>4-Aug</v>
      </c>
      <c r="Q3401" s="9">
        <f t="shared" si="750"/>
        <v>0.65347222222222223</v>
      </c>
      <c r="R3401" t="str">
        <f t="shared" si="751"/>
        <v>Afternoon</v>
      </c>
      <c r="S3401" s="2">
        <f t="shared" si="752"/>
        <v>4</v>
      </c>
      <c r="T3401" t="str">
        <f t="shared" si="753"/>
        <v>Fuel</v>
      </c>
      <c r="U3401">
        <f t="shared" si="754"/>
        <v>15</v>
      </c>
      <c r="V3401" t="str">
        <f t="shared" si="755"/>
        <v>FY Q2</v>
      </c>
    </row>
    <row r="3402" spans="1:22" x14ac:dyDescent="0.3">
      <c r="A3402" s="18">
        <v>44777</v>
      </c>
      <c r="B3402" t="s">
        <v>321</v>
      </c>
      <c r="C3402" t="s">
        <v>131</v>
      </c>
      <c r="D3402" t="s">
        <v>4460</v>
      </c>
      <c r="E3402">
        <v>58598462352</v>
      </c>
      <c r="F3402" t="s">
        <v>16</v>
      </c>
      <c r="G3402" t="s">
        <v>67</v>
      </c>
      <c r="H3402">
        <v>15799</v>
      </c>
      <c r="I3402" s="2">
        <f t="shared" si="742"/>
        <v>2022</v>
      </c>
      <c r="J3402" s="2" t="str">
        <f t="shared" si="743"/>
        <v>August</v>
      </c>
      <c r="K3402" s="2">
        <f t="shared" si="744"/>
        <v>8</v>
      </c>
      <c r="L3402" s="2" t="str">
        <f t="shared" si="745"/>
        <v>Thursday</v>
      </c>
      <c r="M3402" s="2">
        <f t="shared" si="746"/>
        <v>32</v>
      </c>
      <c r="N3402" s="3">
        <f t="shared" si="747"/>
        <v>15799</v>
      </c>
      <c r="O3402" s="3">
        <f t="shared" si="748"/>
        <v>0</v>
      </c>
      <c r="P3402" t="str">
        <f t="shared" si="749"/>
        <v>4-Aug</v>
      </c>
      <c r="Q3402" s="9">
        <f t="shared" si="750"/>
        <v>0.82361111111111107</v>
      </c>
      <c r="R3402" t="str">
        <f t="shared" si="751"/>
        <v>Evening</v>
      </c>
      <c r="S3402" s="2">
        <f t="shared" si="752"/>
        <v>4</v>
      </c>
      <c r="T3402" t="str">
        <f t="shared" si="753"/>
        <v>Others</v>
      </c>
      <c r="U3402">
        <f t="shared" si="754"/>
        <v>19</v>
      </c>
      <c r="V3402" t="str">
        <f t="shared" si="755"/>
        <v>FY Q2</v>
      </c>
    </row>
    <row r="3403" spans="1:22" x14ac:dyDescent="0.3">
      <c r="A3403" s="18">
        <v>44778</v>
      </c>
      <c r="B3403" t="s">
        <v>4461</v>
      </c>
      <c r="C3403" t="s">
        <v>291</v>
      </c>
      <c r="D3403" t="s">
        <v>4462</v>
      </c>
      <c r="E3403">
        <v>881305789235</v>
      </c>
      <c r="F3403" t="s">
        <v>16</v>
      </c>
      <c r="G3403" t="s">
        <v>67</v>
      </c>
      <c r="H3403">
        <v>9699</v>
      </c>
      <c r="I3403" s="2">
        <f t="shared" si="742"/>
        <v>2022</v>
      </c>
      <c r="J3403" s="2" t="str">
        <f t="shared" si="743"/>
        <v>August</v>
      </c>
      <c r="K3403" s="2">
        <f t="shared" si="744"/>
        <v>8</v>
      </c>
      <c r="L3403" s="2" t="str">
        <f t="shared" si="745"/>
        <v>Friday</v>
      </c>
      <c r="M3403" s="2">
        <f t="shared" si="746"/>
        <v>32</v>
      </c>
      <c r="N3403" s="3">
        <f t="shared" si="747"/>
        <v>9699</v>
      </c>
      <c r="O3403" s="3">
        <f t="shared" si="748"/>
        <v>0</v>
      </c>
      <c r="P3403" t="str">
        <f t="shared" si="749"/>
        <v>5-Aug</v>
      </c>
      <c r="Q3403" s="9">
        <f t="shared" si="750"/>
        <v>0.33611111111111114</v>
      </c>
      <c r="R3403" t="str">
        <f t="shared" si="751"/>
        <v>Morning</v>
      </c>
      <c r="S3403" s="2">
        <f t="shared" si="752"/>
        <v>5</v>
      </c>
      <c r="T3403" t="str">
        <f t="shared" si="753"/>
        <v>Others</v>
      </c>
      <c r="U3403">
        <f t="shared" si="754"/>
        <v>8</v>
      </c>
      <c r="V3403" t="str">
        <f t="shared" si="755"/>
        <v>FY Q2</v>
      </c>
    </row>
    <row r="3404" spans="1:22" x14ac:dyDescent="0.3">
      <c r="A3404" s="18">
        <v>44778</v>
      </c>
      <c r="B3404" t="s">
        <v>1324</v>
      </c>
      <c r="C3404" t="s">
        <v>273</v>
      </c>
      <c r="D3404" t="s">
        <v>4463</v>
      </c>
      <c r="E3404">
        <v>161818508830</v>
      </c>
      <c r="F3404" t="s">
        <v>16</v>
      </c>
      <c r="G3404" t="s">
        <v>71</v>
      </c>
      <c r="H3404">
        <v>30385</v>
      </c>
      <c r="I3404" s="2">
        <f t="shared" si="742"/>
        <v>2022</v>
      </c>
      <c r="J3404" s="2" t="str">
        <f t="shared" si="743"/>
        <v>August</v>
      </c>
      <c r="K3404" s="2">
        <f t="shared" si="744"/>
        <v>8</v>
      </c>
      <c r="L3404" s="2" t="str">
        <f t="shared" si="745"/>
        <v>Friday</v>
      </c>
      <c r="M3404" s="2">
        <f t="shared" si="746"/>
        <v>32</v>
      </c>
      <c r="N3404" s="3">
        <f t="shared" si="747"/>
        <v>30385</v>
      </c>
      <c r="O3404" s="3">
        <f t="shared" si="748"/>
        <v>0</v>
      </c>
      <c r="P3404" t="str">
        <f t="shared" si="749"/>
        <v>5-Aug</v>
      </c>
      <c r="Q3404" s="9">
        <f t="shared" si="750"/>
        <v>0.39652777777777776</v>
      </c>
      <c r="R3404" t="str">
        <f t="shared" si="751"/>
        <v>Morning</v>
      </c>
      <c r="S3404" s="2">
        <f t="shared" si="752"/>
        <v>5</v>
      </c>
      <c r="T3404" t="str">
        <f t="shared" si="753"/>
        <v>Others</v>
      </c>
      <c r="U3404">
        <f t="shared" si="754"/>
        <v>9</v>
      </c>
      <c r="V3404" t="str">
        <f t="shared" si="755"/>
        <v>FY Q2</v>
      </c>
    </row>
    <row r="3405" spans="1:22" x14ac:dyDescent="0.3">
      <c r="A3405" s="18">
        <v>44778</v>
      </c>
      <c r="B3405" t="s">
        <v>1298</v>
      </c>
      <c r="C3405" t="s">
        <v>104</v>
      </c>
      <c r="D3405" t="s">
        <v>4464</v>
      </c>
      <c r="E3405">
        <v>188197204723</v>
      </c>
      <c r="F3405" t="s">
        <v>16</v>
      </c>
      <c r="G3405" t="s">
        <v>71</v>
      </c>
      <c r="H3405">
        <v>7021</v>
      </c>
      <c r="I3405" s="2">
        <f t="shared" si="742"/>
        <v>2022</v>
      </c>
      <c r="J3405" s="2" t="str">
        <f t="shared" si="743"/>
        <v>August</v>
      </c>
      <c r="K3405" s="2">
        <f t="shared" si="744"/>
        <v>8</v>
      </c>
      <c r="L3405" s="2" t="str">
        <f t="shared" si="745"/>
        <v>Friday</v>
      </c>
      <c r="M3405" s="2">
        <f t="shared" si="746"/>
        <v>32</v>
      </c>
      <c r="N3405" s="3">
        <f t="shared" si="747"/>
        <v>7021</v>
      </c>
      <c r="O3405" s="3">
        <f t="shared" si="748"/>
        <v>0</v>
      </c>
      <c r="P3405" t="str">
        <f t="shared" si="749"/>
        <v>5-Aug</v>
      </c>
      <c r="Q3405" s="9">
        <f t="shared" si="750"/>
        <v>0.57847222222222228</v>
      </c>
      <c r="R3405" t="str">
        <f t="shared" si="751"/>
        <v>Afternoon</v>
      </c>
      <c r="S3405" s="2">
        <f t="shared" si="752"/>
        <v>5</v>
      </c>
      <c r="T3405" t="str">
        <f t="shared" si="753"/>
        <v>Others</v>
      </c>
      <c r="U3405">
        <f t="shared" si="754"/>
        <v>13</v>
      </c>
      <c r="V3405" t="str">
        <f t="shared" si="755"/>
        <v>FY Q2</v>
      </c>
    </row>
    <row r="3406" spans="1:22" x14ac:dyDescent="0.3">
      <c r="A3406" s="18">
        <v>44778</v>
      </c>
      <c r="B3406" t="s">
        <v>456</v>
      </c>
      <c r="C3406" t="s">
        <v>85</v>
      </c>
      <c r="D3406" t="s">
        <v>4465</v>
      </c>
      <c r="E3406">
        <v>123404921746</v>
      </c>
      <c r="F3406" t="s">
        <v>16</v>
      </c>
      <c r="G3406" t="s">
        <v>71</v>
      </c>
      <c r="H3406">
        <v>24141</v>
      </c>
      <c r="I3406" s="2">
        <f t="shared" si="742"/>
        <v>2022</v>
      </c>
      <c r="J3406" s="2" t="str">
        <f t="shared" si="743"/>
        <v>August</v>
      </c>
      <c r="K3406" s="2">
        <f t="shared" si="744"/>
        <v>8</v>
      </c>
      <c r="L3406" s="2" t="str">
        <f t="shared" si="745"/>
        <v>Friday</v>
      </c>
      <c r="M3406" s="2">
        <f t="shared" si="746"/>
        <v>32</v>
      </c>
      <c r="N3406" s="3">
        <f t="shared" si="747"/>
        <v>24141</v>
      </c>
      <c r="O3406" s="3">
        <f t="shared" si="748"/>
        <v>0</v>
      </c>
      <c r="P3406" t="str">
        <f t="shared" si="749"/>
        <v>5-Aug</v>
      </c>
      <c r="Q3406" s="9">
        <f t="shared" si="750"/>
        <v>0.63263888888888886</v>
      </c>
      <c r="R3406" t="str">
        <f t="shared" si="751"/>
        <v>Afternoon</v>
      </c>
      <c r="S3406" s="2">
        <f t="shared" si="752"/>
        <v>5</v>
      </c>
      <c r="T3406" t="str">
        <f t="shared" si="753"/>
        <v>Others</v>
      </c>
      <c r="U3406">
        <f t="shared" si="754"/>
        <v>15</v>
      </c>
      <c r="V3406" t="str">
        <f t="shared" si="755"/>
        <v>FY Q2</v>
      </c>
    </row>
    <row r="3407" spans="1:22" x14ac:dyDescent="0.3">
      <c r="A3407" s="18">
        <v>44778</v>
      </c>
      <c r="B3407" t="s">
        <v>1428</v>
      </c>
      <c r="C3407" t="s">
        <v>107</v>
      </c>
      <c r="D3407" t="s">
        <v>4466</v>
      </c>
      <c r="E3407">
        <v>486423552311</v>
      </c>
      <c r="F3407" t="s">
        <v>15</v>
      </c>
      <c r="G3407" t="s">
        <v>71</v>
      </c>
      <c r="H3407">
        <v>389</v>
      </c>
      <c r="I3407" s="2">
        <f t="shared" si="742"/>
        <v>2022</v>
      </c>
      <c r="J3407" s="2" t="str">
        <f t="shared" si="743"/>
        <v>August</v>
      </c>
      <c r="K3407" s="2">
        <f t="shared" si="744"/>
        <v>8</v>
      </c>
      <c r="L3407" s="2" t="str">
        <f t="shared" si="745"/>
        <v>Friday</v>
      </c>
      <c r="M3407" s="2">
        <f t="shared" si="746"/>
        <v>32</v>
      </c>
      <c r="N3407" s="3">
        <f t="shared" si="747"/>
        <v>0</v>
      </c>
      <c r="O3407" s="3">
        <f t="shared" si="748"/>
        <v>389</v>
      </c>
      <c r="P3407" t="str">
        <f t="shared" si="749"/>
        <v>5-Aug</v>
      </c>
      <c r="Q3407" s="9">
        <f t="shared" si="750"/>
        <v>0.72013888888888888</v>
      </c>
      <c r="R3407" t="str">
        <f t="shared" si="751"/>
        <v>Evening</v>
      </c>
      <c r="S3407" s="2">
        <f t="shared" si="752"/>
        <v>5</v>
      </c>
      <c r="T3407" t="str">
        <f t="shared" si="753"/>
        <v>UPI Transfer</v>
      </c>
      <c r="U3407">
        <f t="shared" si="754"/>
        <v>17</v>
      </c>
      <c r="V3407" t="str">
        <f t="shared" si="755"/>
        <v>FY Q2</v>
      </c>
    </row>
    <row r="3408" spans="1:22" x14ac:dyDescent="0.3">
      <c r="A3408" s="18">
        <v>44779</v>
      </c>
      <c r="B3408" t="s">
        <v>4278</v>
      </c>
      <c r="C3408" t="s">
        <v>319</v>
      </c>
      <c r="D3408" t="s">
        <v>4467</v>
      </c>
      <c r="E3408">
        <v>725931646227</v>
      </c>
      <c r="F3408" t="s">
        <v>15</v>
      </c>
      <c r="G3408" t="s">
        <v>67</v>
      </c>
      <c r="H3408">
        <v>25056</v>
      </c>
      <c r="I3408" s="2">
        <f t="shared" si="742"/>
        <v>2022</v>
      </c>
      <c r="J3408" s="2" t="str">
        <f t="shared" si="743"/>
        <v>August</v>
      </c>
      <c r="K3408" s="2">
        <f t="shared" si="744"/>
        <v>8</v>
      </c>
      <c r="L3408" s="2" t="str">
        <f t="shared" si="745"/>
        <v>Saturday</v>
      </c>
      <c r="M3408" s="2">
        <f t="shared" si="746"/>
        <v>32</v>
      </c>
      <c r="N3408" s="3">
        <f t="shared" si="747"/>
        <v>0</v>
      </c>
      <c r="O3408" s="3">
        <f t="shared" si="748"/>
        <v>25056</v>
      </c>
      <c r="P3408" t="str">
        <f t="shared" si="749"/>
        <v>6-Aug</v>
      </c>
      <c r="Q3408" s="9">
        <f t="shared" si="750"/>
        <v>0.32847222222222222</v>
      </c>
      <c r="R3408" t="str">
        <f t="shared" si="751"/>
        <v>Morning</v>
      </c>
      <c r="S3408" s="2">
        <f t="shared" si="752"/>
        <v>6</v>
      </c>
      <c r="T3408" t="str">
        <f t="shared" si="753"/>
        <v>Recharge</v>
      </c>
      <c r="U3408">
        <f t="shared" si="754"/>
        <v>7</v>
      </c>
      <c r="V3408" t="str">
        <f t="shared" si="755"/>
        <v>FY Q2</v>
      </c>
    </row>
    <row r="3409" spans="1:22" x14ac:dyDescent="0.3">
      <c r="A3409" s="18">
        <v>44779</v>
      </c>
      <c r="B3409" t="s">
        <v>2619</v>
      </c>
      <c r="C3409" t="s">
        <v>117</v>
      </c>
      <c r="D3409" t="s">
        <v>4468</v>
      </c>
      <c r="E3409">
        <v>247197185231</v>
      </c>
      <c r="F3409" t="s">
        <v>16</v>
      </c>
      <c r="G3409" t="s">
        <v>67</v>
      </c>
      <c r="H3409">
        <v>2578</v>
      </c>
      <c r="I3409" s="2">
        <f t="shared" si="742"/>
        <v>2022</v>
      </c>
      <c r="J3409" s="2" t="str">
        <f t="shared" si="743"/>
        <v>August</v>
      </c>
      <c r="K3409" s="2">
        <f t="shared" si="744"/>
        <v>8</v>
      </c>
      <c r="L3409" s="2" t="str">
        <f t="shared" si="745"/>
        <v>Saturday</v>
      </c>
      <c r="M3409" s="2">
        <f t="shared" si="746"/>
        <v>32</v>
      </c>
      <c r="N3409" s="3">
        <f t="shared" si="747"/>
        <v>2578</v>
      </c>
      <c r="O3409" s="3">
        <f t="shared" si="748"/>
        <v>0</v>
      </c>
      <c r="P3409" t="str">
        <f t="shared" si="749"/>
        <v>6-Aug</v>
      </c>
      <c r="Q3409" s="9">
        <f t="shared" si="750"/>
        <v>0.40972222222222221</v>
      </c>
      <c r="R3409" t="str">
        <f t="shared" si="751"/>
        <v>Morning</v>
      </c>
      <c r="S3409" s="2">
        <f t="shared" si="752"/>
        <v>6</v>
      </c>
      <c r="T3409" t="str">
        <f t="shared" si="753"/>
        <v>Others</v>
      </c>
      <c r="U3409">
        <f t="shared" si="754"/>
        <v>9</v>
      </c>
      <c r="V3409" t="str">
        <f t="shared" si="755"/>
        <v>FY Q2</v>
      </c>
    </row>
    <row r="3410" spans="1:22" x14ac:dyDescent="0.3">
      <c r="A3410" s="18">
        <v>44779</v>
      </c>
      <c r="B3410" t="s">
        <v>3887</v>
      </c>
      <c r="C3410" t="s">
        <v>85</v>
      </c>
      <c r="D3410" t="s">
        <v>4469</v>
      </c>
      <c r="E3410">
        <v>687909153819</v>
      </c>
      <c r="F3410" t="s">
        <v>16</v>
      </c>
      <c r="G3410" t="s">
        <v>67</v>
      </c>
      <c r="H3410">
        <v>10299</v>
      </c>
      <c r="I3410" s="2">
        <f t="shared" si="742"/>
        <v>2022</v>
      </c>
      <c r="J3410" s="2" t="str">
        <f t="shared" si="743"/>
        <v>August</v>
      </c>
      <c r="K3410" s="2">
        <f t="shared" si="744"/>
        <v>8</v>
      </c>
      <c r="L3410" s="2" t="str">
        <f t="shared" si="745"/>
        <v>Saturday</v>
      </c>
      <c r="M3410" s="2">
        <f t="shared" si="746"/>
        <v>32</v>
      </c>
      <c r="N3410" s="3">
        <f t="shared" si="747"/>
        <v>10299</v>
      </c>
      <c r="O3410" s="3">
        <f t="shared" si="748"/>
        <v>0</v>
      </c>
      <c r="P3410" t="str">
        <f t="shared" si="749"/>
        <v>6-Aug</v>
      </c>
      <c r="Q3410" s="9">
        <f t="shared" si="750"/>
        <v>0.44305555555555554</v>
      </c>
      <c r="R3410" t="str">
        <f t="shared" si="751"/>
        <v>Morning</v>
      </c>
      <c r="S3410" s="2">
        <f t="shared" si="752"/>
        <v>6</v>
      </c>
      <c r="T3410" t="str">
        <f t="shared" si="753"/>
        <v>Others</v>
      </c>
      <c r="U3410">
        <f t="shared" si="754"/>
        <v>10</v>
      </c>
      <c r="V3410" t="str">
        <f t="shared" si="755"/>
        <v>FY Q2</v>
      </c>
    </row>
    <row r="3411" spans="1:22" x14ac:dyDescent="0.3">
      <c r="A3411" s="18">
        <v>44779</v>
      </c>
      <c r="B3411" t="s">
        <v>116</v>
      </c>
      <c r="C3411" t="s">
        <v>291</v>
      </c>
      <c r="D3411" t="s">
        <v>4470</v>
      </c>
      <c r="E3411">
        <v>411703954234</v>
      </c>
      <c r="F3411" t="s">
        <v>16</v>
      </c>
      <c r="G3411" t="s">
        <v>71</v>
      </c>
      <c r="H3411">
        <v>17958</v>
      </c>
      <c r="I3411" s="2">
        <f t="shared" si="742"/>
        <v>2022</v>
      </c>
      <c r="J3411" s="2" t="str">
        <f t="shared" si="743"/>
        <v>August</v>
      </c>
      <c r="K3411" s="2">
        <f t="shared" si="744"/>
        <v>8</v>
      </c>
      <c r="L3411" s="2" t="str">
        <f t="shared" si="745"/>
        <v>Saturday</v>
      </c>
      <c r="M3411" s="2">
        <f t="shared" si="746"/>
        <v>32</v>
      </c>
      <c r="N3411" s="3">
        <f t="shared" si="747"/>
        <v>17958</v>
      </c>
      <c r="O3411" s="3">
        <f t="shared" si="748"/>
        <v>0</v>
      </c>
      <c r="P3411" t="str">
        <f t="shared" si="749"/>
        <v>6-Aug</v>
      </c>
      <c r="Q3411" s="9">
        <f t="shared" si="750"/>
        <v>0.46041666666666664</v>
      </c>
      <c r="R3411" t="str">
        <f t="shared" si="751"/>
        <v>Morning</v>
      </c>
      <c r="S3411" s="2">
        <f t="shared" si="752"/>
        <v>6</v>
      </c>
      <c r="T3411" t="str">
        <f t="shared" si="753"/>
        <v>Others</v>
      </c>
      <c r="U3411">
        <f t="shared" si="754"/>
        <v>11</v>
      </c>
      <c r="V3411" t="str">
        <f t="shared" si="755"/>
        <v>FY Q2</v>
      </c>
    </row>
    <row r="3412" spans="1:22" x14ac:dyDescent="0.3">
      <c r="A3412" s="18">
        <v>44779</v>
      </c>
      <c r="B3412" t="s">
        <v>316</v>
      </c>
      <c r="C3412" t="s">
        <v>79</v>
      </c>
      <c r="D3412" t="s">
        <v>4471</v>
      </c>
      <c r="E3412">
        <v>151696444358</v>
      </c>
      <c r="F3412" t="s">
        <v>16</v>
      </c>
      <c r="G3412" t="s">
        <v>71</v>
      </c>
      <c r="H3412">
        <v>6904</v>
      </c>
      <c r="I3412" s="2">
        <f t="shared" si="742"/>
        <v>2022</v>
      </c>
      <c r="J3412" s="2" t="str">
        <f t="shared" si="743"/>
        <v>August</v>
      </c>
      <c r="K3412" s="2">
        <f t="shared" si="744"/>
        <v>8</v>
      </c>
      <c r="L3412" s="2" t="str">
        <f t="shared" si="745"/>
        <v>Saturday</v>
      </c>
      <c r="M3412" s="2">
        <f t="shared" si="746"/>
        <v>32</v>
      </c>
      <c r="N3412" s="3">
        <f t="shared" si="747"/>
        <v>6904</v>
      </c>
      <c r="O3412" s="3">
        <f t="shared" si="748"/>
        <v>0</v>
      </c>
      <c r="P3412" t="str">
        <f t="shared" si="749"/>
        <v>6-Aug</v>
      </c>
      <c r="Q3412" s="9">
        <f t="shared" si="750"/>
        <v>0.46458333333333335</v>
      </c>
      <c r="R3412" t="str">
        <f t="shared" si="751"/>
        <v>Morning</v>
      </c>
      <c r="S3412" s="2">
        <f t="shared" si="752"/>
        <v>6</v>
      </c>
      <c r="T3412" t="str">
        <f t="shared" si="753"/>
        <v>Others</v>
      </c>
      <c r="U3412">
        <f t="shared" si="754"/>
        <v>11</v>
      </c>
      <c r="V3412" t="str">
        <f t="shared" si="755"/>
        <v>FY Q2</v>
      </c>
    </row>
    <row r="3413" spans="1:22" x14ac:dyDescent="0.3">
      <c r="A3413" s="18">
        <v>44779</v>
      </c>
      <c r="B3413" t="s">
        <v>316</v>
      </c>
      <c r="C3413" t="s">
        <v>85</v>
      </c>
      <c r="D3413" t="s">
        <v>4472</v>
      </c>
      <c r="E3413">
        <v>580275291281</v>
      </c>
      <c r="F3413" t="s">
        <v>16</v>
      </c>
      <c r="G3413" t="s">
        <v>67</v>
      </c>
      <c r="H3413">
        <v>4197</v>
      </c>
      <c r="I3413" s="2">
        <f t="shared" si="742"/>
        <v>2022</v>
      </c>
      <c r="J3413" s="2" t="str">
        <f t="shared" si="743"/>
        <v>August</v>
      </c>
      <c r="K3413" s="2">
        <f t="shared" si="744"/>
        <v>8</v>
      </c>
      <c r="L3413" s="2" t="str">
        <f t="shared" si="745"/>
        <v>Saturday</v>
      </c>
      <c r="M3413" s="2">
        <f t="shared" si="746"/>
        <v>32</v>
      </c>
      <c r="N3413" s="3">
        <f t="shared" si="747"/>
        <v>4197</v>
      </c>
      <c r="O3413" s="3">
        <f t="shared" si="748"/>
        <v>0</v>
      </c>
      <c r="P3413" t="str">
        <f t="shared" si="749"/>
        <v>6-Aug</v>
      </c>
      <c r="Q3413" s="9">
        <f t="shared" si="750"/>
        <v>0.46458333333333335</v>
      </c>
      <c r="R3413" t="str">
        <f t="shared" si="751"/>
        <v>Morning</v>
      </c>
      <c r="S3413" s="2">
        <f t="shared" si="752"/>
        <v>6</v>
      </c>
      <c r="T3413" t="str">
        <f t="shared" si="753"/>
        <v>Others</v>
      </c>
      <c r="U3413">
        <f t="shared" si="754"/>
        <v>11</v>
      </c>
      <c r="V3413" t="str">
        <f t="shared" si="755"/>
        <v>FY Q2</v>
      </c>
    </row>
    <row r="3414" spans="1:22" x14ac:dyDescent="0.3">
      <c r="A3414" s="18">
        <v>44779</v>
      </c>
      <c r="B3414" t="s">
        <v>236</v>
      </c>
      <c r="C3414" t="s">
        <v>189</v>
      </c>
      <c r="D3414" t="s">
        <v>4473</v>
      </c>
      <c r="E3414">
        <v>900251825031</v>
      </c>
      <c r="F3414" t="s">
        <v>16</v>
      </c>
      <c r="G3414" t="s">
        <v>71</v>
      </c>
      <c r="H3414">
        <v>7521</v>
      </c>
      <c r="I3414" s="2">
        <f t="shared" si="742"/>
        <v>2022</v>
      </c>
      <c r="J3414" s="2" t="str">
        <f t="shared" si="743"/>
        <v>August</v>
      </c>
      <c r="K3414" s="2">
        <f t="shared" si="744"/>
        <v>8</v>
      </c>
      <c r="L3414" s="2" t="str">
        <f t="shared" si="745"/>
        <v>Saturday</v>
      </c>
      <c r="M3414" s="2">
        <f t="shared" si="746"/>
        <v>32</v>
      </c>
      <c r="N3414" s="3">
        <f t="shared" si="747"/>
        <v>7521</v>
      </c>
      <c r="O3414" s="3">
        <f t="shared" si="748"/>
        <v>0</v>
      </c>
      <c r="P3414" t="str">
        <f t="shared" si="749"/>
        <v>6-Aug</v>
      </c>
      <c r="Q3414" s="9">
        <f t="shared" si="750"/>
        <v>0.49375000000000002</v>
      </c>
      <c r="R3414" t="str">
        <f t="shared" si="751"/>
        <v>Morning</v>
      </c>
      <c r="S3414" s="2">
        <f t="shared" si="752"/>
        <v>6</v>
      </c>
      <c r="T3414" t="str">
        <f t="shared" si="753"/>
        <v>Others</v>
      </c>
      <c r="U3414">
        <f t="shared" si="754"/>
        <v>11</v>
      </c>
      <c r="V3414" t="str">
        <f t="shared" si="755"/>
        <v>FY Q2</v>
      </c>
    </row>
    <row r="3415" spans="1:22" x14ac:dyDescent="0.3">
      <c r="A3415" s="18">
        <v>44779</v>
      </c>
      <c r="B3415" t="s">
        <v>4474</v>
      </c>
      <c r="C3415" t="s">
        <v>375</v>
      </c>
      <c r="D3415" t="s">
        <v>4475</v>
      </c>
      <c r="E3415">
        <v>398398469596</v>
      </c>
      <c r="F3415" t="s">
        <v>15</v>
      </c>
      <c r="G3415" t="s">
        <v>67</v>
      </c>
      <c r="H3415">
        <v>15223</v>
      </c>
      <c r="I3415" s="2">
        <f t="shared" si="742"/>
        <v>2022</v>
      </c>
      <c r="J3415" s="2" t="str">
        <f t="shared" si="743"/>
        <v>August</v>
      </c>
      <c r="K3415" s="2">
        <f t="shared" si="744"/>
        <v>8</v>
      </c>
      <c r="L3415" s="2" t="str">
        <f t="shared" si="745"/>
        <v>Saturday</v>
      </c>
      <c r="M3415" s="2">
        <f t="shared" si="746"/>
        <v>32</v>
      </c>
      <c r="N3415" s="3">
        <f t="shared" si="747"/>
        <v>0</v>
      </c>
      <c r="O3415" s="3">
        <f t="shared" si="748"/>
        <v>15223</v>
      </c>
      <c r="P3415" t="str">
        <f t="shared" si="749"/>
        <v>6-Aug</v>
      </c>
      <c r="Q3415" s="9">
        <f t="shared" si="750"/>
        <v>0.84791666666666665</v>
      </c>
      <c r="R3415" t="str">
        <f t="shared" si="751"/>
        <v>Evening</v>
      </c>
      <c r="S3415" s="2">
        <f t="shared" si="752"/>
        <v>6</v>
      </c>
      <c r="T3415" t="str">
        <f t="shared" si="753"/>
        <v>UPI Transfer</v>
      </c>
      <c r="U3415">
        <f t="shared" si="754"/>
        <v>20</v>
      </c>
      <c r="V3415" t="str">
        <f t="shared" si="755"/>
        <v>FY Q2</v>
      </c>
    </row>
    <row r="3416" spans="1:22" x14ac:dyDescent="0.3">
      <c r="A3416" s="18">
        <v>44779</v>
      </c>
      <c r="B3416" t="s">
        <v>613</v>
      </c>
      <c r="C3416" t="s">
        <v>95</v>
      </c>
      <c r="D3416" t="s">
        <v>4476</v>
      </c>
      <c r="E3416">
        <v>800430338458</v>
      </c>
      <c r="F3416" t="s">
        <v>16</v>
      </c>
      <c r="G3416" t="s">
        <v>67</v>
      </c>
      <c r="H3416">
        <v>4853</v>
      </c>
      <c r="I3416" s="2">
        <f t="shared" si="742"/>
        <v>2022</v>
      </c>
      <c r="J3416" s="2" t="str">
        <f t="shared" si="743"/>
        <v>August</v>
      </c>
      <c r="K3416" s="2">
        <f t="shared" si="744"/>
        <v>8</v>
      </c>
      <c r="L3416" s="2" t="str">
        <f t="shared" si="745"/>
        <v>Saturday</v>
      </c>
      <c r="M3416" s="2">
        <f t="shared" si="746"/>
        <v>32</v>
      </c>
      <c r="N3416" s="3">
        <f t="shared" si="747"/>
        <v>4853</v>
      </c>
      <c r="O3416" s="3">
        <f t="shared" si="748"/>
        <v>0</v>
      </c>
      <c r="P3416" t="str">
        <f t="shared" si="749"/>
        <v>6-Aug</v>
      </c>
      <c r="Q3416" s="9">
        <f t="shared" si="750"/>
        <v>0.87013888888888891</v>
      </c>
      <c r="R3416" t="str">
        <f t="shared" si="751"/>
        <v>Evening</v>
      </c>
      <c r="S3416" s="2">
        <f t="shared" si="752"/>
        <v>6</v>
      </c>
      <c r="T3416" t="str">
        <f t="shared" si="753"/>
        <v>Others</v>
      </c>
      <c r="U3416">
        <f t="shared" si="754"/>
        <v>20</v>
      </c>
      <c r="V3416" t="str">
        <f t="shared" si="755"/>
        <v>FY Q2</v>
      </c>
    </row>
    <row r="3417" spans="1:22" x14ac:dyDescent="0.3">
      <c r="A3417" s="18">
        <v>44780</v>
      </c>
      <c r="B3417" t="s">
        <v>656</v>
      </c>
      <c r="C3417" t="s">
        <v>69</v>
      </c>
      <c r="D3417" t="s">
        <v>4477</v>
      </c>
      <c r="E3417">
        <v>42684382249</v>
      </c>
      <c r="F3417" t="s">
        <v>16</v>
      </c>
      <c r="G3417" t="s">
        <v>67</v>
      </c>
      <c r="H3417">
        <v>7662</v>
      </c>
      <c r="I3417" s="2">
        <f t="shared" si="742"/>
        <v>2022</v>
      </c>
      <c r="J3417" s="2" t="str">
        <f t="shared" si="743"/>
        <v>August</v>
      </c>
      <c r="K3417" s="2">
        <f t="shared" si="744"/>
        <v>8</v>
      </c>
      <c r="L3417" s="2" t="str">
        <f t="shared" si="745"/>
        <v>Sunday</v>
      </c>
      <c r="M3417" s="2">
        <f t="shared" si="746"/>
        <v>33</v>
      </c>
      <c r="N3417" s="3">
        <f t="shared" si="747"/>
        <v>7662</v>
      </c>
      <c r="O3417" s="3">
        <f t="shared" si="748"/>
        <v>0</v>
      </c>
      <c r="P3417" t="str">
        <f t="shared" si="749"/>
        <v>7-Aug</v>
      </c>
      <c r="Q3417" s="9">
        <f t="shared" si="750"/>
        <v>0.55555555555555558</v>
      </c>
      <c r="R3417" t="str">
        <f t="shared" si="751"/>
        <v>Afternoon</v>
      </c>
      <c r="S3417" s="2">
        <f t="shared" si="752"/>
        <v>7</v>
      </c>
      <c r="T3417" t="str">
        <f t="shared" si="753"/>
        <v>Others</v>
      </c>
      <c r="U3417">
        <f t="shared" si="754"/>
        <v>13</v>
      </c>
      <c r="V3417" t="str">
        <f t="shared" si="755"/>
        <v>FY Q2</v>
      </c>
    </row>
    <row r="3418" spans="1:22" x14ac:dyDescent="0.3">
      <c r="A3418" s="18">
        <v>44780</v>
      </c>
      <c r="B3418" t="s">
        <v>1961</v>
      </c>
      <c r="C3418" t="s">
        <v>209</v>
      </c>
      <c r="D3418" t="s">
        <v>4478</v>
      </c>
      <c r="E3418">
        <v>608480899184</v>
      </c>
      <c r="F3418" t="s">
        <v>15</v>
      </c>
      <c r="G3418" t="s">
        <v>71</v>
      </c>
      <c r="H3418">
        <v>10540</v>
      </c>
      <c r="I3418" s="2">
        <f t="shared" si="742"/>
        <v>2022</v>
      </c>
      <c r="J3418" s="2" t="str">
        <f t="shared" si="743"/>
        <v>August</v>
      </c>
      <c r="K3418" s="2">
        <f t="shared" si="744"/>
        <v>8</v>
      </c>
      <c r="L3418" s="2" t="str">
        <f t="shared" si="745"/>
        <v>Sunday</v>
      </c>
      <c r="M3418" s="2">
        <f t="shared" si="746"/>
        <v>33</v>
      </c>
      <c r="N3418" s="3">
        <f t="shared" si="747"/>
        <v>0</v>
      </c>
      <c r="O3418" s="3">
        <f t="shared" si="748"/>
        <v>10540</v>
      </c>
      <c r="P3418" t="str">
        <f t="shared" si="749"/>
        <v>7-Aug</v>
      </c>
      <c r="Q3418" s="9">
        <f t="shared" si="750"/>
        <v>0.79861111111111116</v>
      </c>
      <c r="R3418" t="str">
        <f t="shared" si="751"/>
        <v>Evening</v>
      </c>
      <c r="S3418" s="2">
        <f t="shared" si="752"/>
        <v>7</v>
      </c>
      <c r="T3418" t="str">
        <f t="shared" si="753"/>
        <v>UPI Transfer</v>
      </c>
      <c r="U3418">
        <f t="shared" si="754"/>
        <v>19</v>
      </c>
      <c r="V3418" t="str">
        <f t="shared" si="755"/>
        <v>FY Q2</v>
      </c>
    </row>
    <row r="3419" spans="1:22" x14ac:dyDescent="0.3">
      <c r="A3419" s="18">
        <v>44780</v>
      </c>
      <c r="B3419" t="s">
        <v>1601</v>
      </c>
      <c r="C3419" t="s">
        <v>125</v>
      </c>
      <c r="D3419" t="s">
        <v>4479</v>
      </c>
      <c r="E3419">
        <v>956098398330</v>
      </c>
      <c r="F3419" t="s">
        <v>15</v>
      </c>
      <c r="G3419" t="s">
        <v>71</v>
      </c>
      <c r="H3419">
        <v>13152</v>
      </c>
      <c r="I3419" s="2">
        <f t="shared" si="742"/>
        <v>2022</v>
      </c>
      <c r="J3419" s="2" t="str">
        <f t="shared" si="743"/>
        <v>August</v>
      </c>
      <c r="K3419" s="2">
        <f t="shared" si="744"/>
        <v>8</v>
      </c>
      <c r="L3419" s="2" t="str">
        <f t="shared" si="745"/>
        <v>Sunday</v>
      </c>
      <c r="M3419" s="2">
        <f t="shared" si="746"/>
        <v>33</v>
      </c>
      <c r="N3419" s="3">
        <f t="shared" si="747"/>
        <v>0</v>
      </c>
      <c r="O3419" s="3">
        <f t="shared" si="748"/>
        <v>13152</v>
      </c>
      <c r="P3419" t="str">
        <f t="shared" si="749"/>
        <v>7-Aug</v>
      </c>
      <c r="Q3419" s="9">
        <f t="shared" si="750"/>
        <v>0.80972222222222223</v>
      </c>
      <c r="R3419" t="str">
        <f t="shared" si="751"/>
        <v>Evening</v>
      </c>
      <c r="S3419" s="2">
        <f t="shared" si="752"/>
        <v>7</v>
      </c>
      <c r="T3419" t="str">
        <f t="shared" si="753"/>
        <v>UPI Transfer</v>
      </c>
      <c r="U3419">
        <f t="shared" si="754"/>
        <v>19</v>
      </c>
      <c r="V3419" t="str">
        <f t="shared" si="755"/>
        <v>FY Q2</v>
      </c>
    </row>
    <row r="3420" spans="1:22" x14ac:dyDescent="0.3">
      <c r="A3420" s="18">
        <v>44781</v>
      </c>
      <c r="B3420" t="s">
        <v>644</v>
      </c>
      <c r="C3420" t="s">
        <v>69</v>
      </c>
      <c r="D3420" t="s">
        <v>4480</v>
      </c>
      <c r="E3420">
        <v>875361221107</v>
      </c>
      <c r="F3420" t="s">
        <v>16</v>
      </c>
      <c r="G3420" t="s">
        <v>71</v>
      </c>
      <c r="H3420">
        <v>11981</v>
      </c>
      <c r="I3420" s="2">
        <f t="shared" si="742"/>
        <v>2022</v>
      </c>
      <c r="J3420" s="2" t="str">
        <f t="shared" si="743"/>
        <v>August</v>
      </c>
      <c r="K3420" s="2">
        <f t="shared" si="744"/>
        <v>8</v>
      </c>
      <c r="L3420" s="2" t="str">
        <f t="shared" si="745"/>
        <v>Monday</v>
      </c>
      <c r="M3420" s="2">
        <f t="shared" si="746"/>
        <v>33</v>
      </c>
      <c r="N3420" s="3">
        <f t="shared" si="747"/>
        <v>11981</v>
      </c>
      <c r="O3420" s="3">
        <f t="shared" si="748"/>
        <v>0</v>
      </c>
      <c r="P3420" t="str">
        <f t="shared" si="749"/>
        <v>8-Aug</v>
      </c>
      <c r="Q3420" s="9">
        <f t="shared" si="750"/>
        <v>0.69513888888888886</v>
      </c>
      <c r="R3420" t="str">
        <f t="shared" si="751"/>
        <v>Afternoon</v>
      </c>
      <c r="S3420" s="2">
        <f t="shared" si="752"/>
        <v>8</v>
      </c>
      <c r="T3420" t="str">
        <f t="shared" si="753"/>
        <v>Others</v>
      </c>
      <c r="U3420">
        <f t="shared" si="754"/>
        <v>16</v>
      </c>
      <c r="V3420" t="str">
        <f t="shared" si="755"/>
        <v>FY Q2</v>
      </c>
    </row>
    <row r="3421" spans="1:22" x14ac:dyDescent="0.3">
      <c r="A3421" s="18">
        <v>44781</v>
      </c>
      <c r="B3421" t="s">
        <v>221</v>
      </c>
      <c r="C3421" t="s">
        <v>79</v>
      </c>
      <c r="D3421" t="s">
        <v>4481</v>
      </c>
      <c r="E3421">
        <v>692878411922</v>
      </c>
      <c r="F3421" t="s">
        <v>16</v>
      </c>
      <c r="G3421" t="s">
        <v>67</v>
      </c>
      <c r="H3421">
        <v>3367</v>
      </c>
      <c r="I3421" s="2">
        <f t="shared" si="742"/>
        <v>2022</v>
      </c>
      <c r="J3421" s="2" t="str">
        <f t="shared" si="743"/>
        <v>August</v>
      </c>
      <c r="K3421" s="2">
        <f t="shared" si="744"/>
        <v>8</v>
      </c>
      <c r="L3421" s="2" t="str">
        <f t="shared" si="745"/>
        <v>Monday</v>
      </c>
      <c r="M3421" s="2">
        <f t="shared" si="746"/>
        <v>33</v>
      </c>
      <c r="N3421" s="3">
        <f t="shared" si="747"/>
        <v>3367</v>
      </c>
      <c r="O3421" s="3">
        <f t="shared" si="748"/>
        <v>0</v>
      </c>
      <c r="P3421" t="str">
        <f t="shared" si="749"/>
        <v>8-Aug</v>
      </c>
      <c r="Q3421" s="9">
        <f t="shared" si="750"/>
        <v>0.90625</v>
      </c>
      <c r="R3421" t="str">
        <f t="shared" si="751"/>
        <v>Night</v>
      </c>
      <c r="S3421" s="2">
        <f t="shared" si="752"/>
        <v>8</v>
      </c>
      <c r="T3421" t="str">
        <f t="shared" si="753"/>
        <v>Others</v>
      </c>
      <c r="U3421">
        <f t="shared" si="754"/>
        <v>21</v>
      </c>
      <c r="V3421" t="str">
        <f t="shared" si="755"/>
        <v>FY Q2</v>
      </c>
    </row>
    <row r="3422" spans="1:22" x14ac:dyDescent="0.3">
      <c r="A3422" s="18">
        <v>44782</v>
      </c>
      <c r="B3422" t="s">
        <v>226</v>
      </c>
      <c r="C3422" t="s">
        <v>79</v>
      </c>
      <c r="D3422" t="s">
        <v>4482</v>
      </c>
      <c r="E3422">
        <v>752601798854</v>
      </c>
      <c r="F3422" t="s">
        <v>16</v>
      </c>
      <c r="G3422" t="s">
        <v>71</v>
      </c>
      <c r="H3422">
        <v>3892</v>
      </c>
      <c r="I3422" s="2">
        <f t="shared" si="742"/>
        <v>2022</v>
      </c>
      <c r="J3422" s="2" t="str">
        <f t="shared" si="743"/>
        <v>August</v>
      </c>
      <c r="K3422" s="2">
        <f t="shared" si="744"/>
        <v>8</v>
      </c>
      <c r="L3422" s="2" t="str">
        <f t="shared" si="745"/>
        <v>Tuesday</v>
      </c>
      <c r="M3422" s="2">
        <f t="shared" si="746"/>
        <v>33</v>
      </c>
      <c r="N3422" s="3">
        <f t="shared" si="747"/>
        <v>3892</v>
      </c>
      <c r="O3422" s="3">
        <f t="shared" si="748"/>
        <v>0</v>
      </c>
      <c r="P3422" t="str">
        <f t="shared" si="749"/>
        <v>9-Aug</v>
      </c>
      <c r="Q3422" s="9">
        <f t="shared" si="750"/>
        <v>0.3840277777777778</v>
      </c>
      <c r="R3422" t="str">
        <f t="shared" si="751"/>
        <v>Morning</v>
      </c>
      <c r="S3422" s="2">
        <f t="shared" si="752"/>
        <v>9</v>
      </c>
      <c r="T3422" t="str">
        <f t="shared" si="753"/>
        <v>Others</v>
      </c>
      <c r="U3422">
        <f t="shared" si="754"/>
        <v>9</v>
      </c>
      <c r="V3422" t="str">
        <f t="shared" si="755"/>
        <v>FY Q2</v>
      </c>
    </row>
    <row r="3423" spans="1:22" x14ac:dyDescent="0.3">
      <c r="A3423" s="18">
        <v>44782</v>
      </c>
      <c r="B3423" t="s">
        <v>1786</v>
      </c>
      <c r="C3423" t="s">
        <v>322</v>
      </c>
      <c r="D3423" t="s">
        <v>4483</v>
      </c>
      <c r="E3423">
        <v>199064147535</v>
      </c>
      <c r="F3423" t="s">
        <v>15</v>
      </c>
      <c r="G3423" t="s">
        <v>71</v>
      </c>
      <c r="H3423">
        <v>2067</v>
      </c>
      <c r="I3423" s="2">
        <f t="shared" si="742"/>
        <v>2022</v>
      </c>
      <c r="J3423" s="2" t="str">
        <f t="shared" si="743"/>
        <v>August</v>
      </c>
      <c r="K3423" s="2">
        <f t="shared" si="744"/>
        <v>8</v>
      </c>
      <c r="L3423" s="2" t="str">
        <f t="shared" si="745"/>
        <v>Tuesday</v>
      </c>
      <c r="M3423" s="2">
        <f t="shared" si="746"/>
        <v>33</v>
      </c>
      <c r="N3423" s="3">
        <f t="shared" si="747"/>
        <v>0</v>
      </c>
      <c r="O3423" s="3">
        <f t="shared" si="748"/>
        <v>2067</v>
      </c>
      <c r="P3423" t="str">
        <f t="shared" si="749"/>
        <v>9-Aug</v>
      </c>
      <c r="Q3423" s="9">
        <f t="shared" si="750"/>
        <v>0.40694444444444444</v>
      </c>
      <c r="R3423" t="str">
        <f t="shared" si="751"/>
        <v>Morning</v>
      </c>
      <c r="S3423" s="2">
        <f t="shared" si="752"/>
        <v>9</v>
      </c>
      <c r="T3423" t="str">
        <f t="shared" si="753"/>
        <v>UPI Transfer</v>
      </c>
      <c r="U3423">
        <f t="shared" si="754"/>
        <v>9</v>
      </c>
      <c r="V3423" t="str">
        <f t="shared" si="755"/>
        <v>FY Q2</v>
      </c>
    </row>
    <row r="3424" spans="1:22" x14ac:dyDescent="0.3">
      <c r="A3424" s="18">
        <v>44782</v>
      </c>
      <c r="B3424" t="s">
        <v>64</v>
      </c>
      <c r="C3424" t="s">
        <v>95</v>
      </c>
      <c r="D3424" t="s">
        <v>4484</v>
      </c>
      <c r="E3424">
        <v>951808444433</v>
      </c>
      <c r="F3424" t="s">
        <v>16</v>
      </c>
      <c r="G3424" t="s">
        <v>67</v>
      </c>
      <c r="H3424">
        <v>3160</v>
      </c>
      <c r="I3424" s="2">
        <f t="shared" si="742"/>
        <v>2022</v>
      </c>
      <c r="J3424" s="2" t="str">
        <f t="shared" si="743"/>
        <v>August</v>
      </c>
      <c r="K3424" s="2">
        <f t="shared" si="744"/>
        <v>8</v>
      </c>
      <c r="L3424" s="2" t="str">
        <f t="shared" si="745"/>
        <v>Tuesday</v>
      </c>
      <c r="M3424" s="2">
        <f t="shared" si="746"/>
        <v>33</v>
      </c>
      <c r="N3424" s="3">
        <f t="shared" si="747"/>
        <v>3160</v>
      </c>
      <c r="O3424" s="3">
        <f t="shared" si="748"/>
        <v>0</v>
      </c>
      <c r="P3424" t="str">
        <f t="shared" si="749"/>
        <v>9-Aug</v>
      </c>
      <c r="Q3424" s="9">
        <f t="shared" si="750"/>
        <v>0.4201388888888889</v>
      </c>
      <c r="R3424" t="str">
        <f t="shared" si="751"/>
        <v>Morning</v>
      </c>
      <c r="S3424" s="2">
        <f t="shared" si="752"/>
        <v>9</v>
      </c>
      <c r="T3424" t="str">
        <f t="shared" si="753"/>
        <v>Others</v>
      </c>
      <c r="U3424">
        <f t="shared" si="754"/>
        <v>10</v>
      </c>
      <c r="V3424" t="str">
        <f t="shared" si="755"/>
        <v>FY Q2</v>
      </c>
    </row>
    <row r="3425" spans="1:22" x14ac:dyDescent="0.3">
      <c r="A3425" s="18">
        <v>44782</v>
      </c>
      <c r="B3425" t="s">
        <v>944</v>
      </c>
      <c r="C3425" t="s">
        <v>189</v>
      </c>
      <c r="D3425" t="s">
        <v>4485</v>
      </c>
      <c r="E3425">
        <v>384338621521</v>
      </c>
      <c r="F3425" t="s">
        <v>16</v>
      </c>
      <c r="G3425" t="s">
        <v>71</v>
      </c>
      <c r="H3425">
        <v>14774</v>
      </c>
      <c r="I3425" s="2">
        <f t="shared" si="742"/>
        <v>2022</v>
      </c>
      <c r="J3425" s="2" t="str">
        <f t="shared" si="743"/>
        <v>August</v>
      </c>
      <c r="K3425" s="2">
        <f t="shared" si="744"/>
        <v>8</v>
      </c>
      <c r="L3425" s="2" t="str">
        <f t="shared" si="745"/>
        <v>Tuesday</v>
      </c>
      <c r="M3425" s="2">
        <f t="shared" si="746"/>
        <v>33</v>
      </c>
      <c r="N3425" s="3">
        <f t="shared" si="747"/>
        <v>14774</v>
      </c>
      <c r="O3425" s="3">
        <f t="shared" si="748"/>
        <v>0</v>
      </c>
      <c r="P3425" t="str">
        <f t="shared" si="749"/>
        <v>9-Aug</v>
      </c>
      <c r="Q3425" s="9">
        <f t="shared" si="750"/>
        <v>0.48125000000000001</v>
      </c>
      <c r="R3425" t="str">
        <f t="shared" si="751"/>
        <v>Morning</v>
      </c>
      <c r="S3425" s="2">
        <f t="shared" si="752"/>
        <v>9</v>
      </c>
      <c r="T3425" t="str">
        <f t="shared" si="753"/>
        <v>Others</v>
      </c>
      <c r="U3425">
        <f t="shared" si="754"/>
        <v>11</v>
      </c>
      <c r="V3425" t="str">
        <f t="shared" si="755"/>
        <v>FY Q2</v>
      </c>
    </row>
    <row r="3426" spans="1:22" x14ac:dyDescent="0.3">
      <c r="A3426" s="18">
        <v>44782</v>
      </c>
      <c r="B3426" t="s">
        <v>4232</v>
      </c>
      <c r="C3426" t="s">
        <v>338</v>
      </c>
      <c r="D3426" t="s">
        <v>4486</v>
      </c>
      <c r="E3426">
        <v>297917791815</v>
      </c>
      <c r="F3426" t="s">
        <v>15</v>
      </c>
      <c r="G3426" t="s">
        <v>67</v>
      </c>
      <c r="H3426">
        <v>6824</v>
      </c>
      <c r="I3426" s="2">
        <f t="shared" si="742"/>
        <v>2022</v>
      </c>
      <c r="J3426" s="2" t="str">
        <f t="shared" si="743"/>
        <v>August</v>
      </c>
      <c r="K3426" s="2">
        <f t="shared" si="744"/>
        <v>8</v>
      </c>
      <c r="L3426" s="2" t="str">
        <f t="shared" si="745"/>
        <v>Tuesday</v>
      </c>
      <c r="M3426" s="2">
        <f t="shared" si="746"/>
        <v>33</v>
      </c>
      <c r="N3426" s="3">
        <f t="shared" si="747"/>
        <v>0</v>
      </c>
      <c r="O3426" s="3">
        <f t="shared" si="748"/>
        <v>6824</v>
      </c>
      <c r="P3426" t="str">
        <f t="shared" si="749"/>
        <v>9-Aug</v>
      </c>
      <c r="Q3426" s="9">
        <f t="shared" si="750"/>
        <v>0.56944444444444442</v>
      </c>
      <c r="R3426" t="str">
        <f t="shared" si="751"/>
        <v>Afternoon</v>
      </c>
      <c r="S3426" s="2">
        <f t="shared" si="752"/>
        <v>9</v>
      </c>
      <c r="T3426" t="str">
        <f t="shared" si="753"/>
        <v>UPI Transfer</v>
      </c>
      <c r="U3426">
        <f t="shared" si="754"/>
        <v>13</v>
      </c>
      <c r="V3426" t="str">
        <f t="shared" si="755"/>
        <v>FY Q2</v>
      </c>
    </row>
    <row r="3427" spans="1:22" x14ac:dyDescent="0.3">
      <c r="A3427" s="18">
        <v>44782</v>
      </c>
      <c r="B3427" t="s">
        <v>1525</v>
      </c>
      <c r="C3427" t="s">
        <v>85</v>
      </c>
      <c r="D3427" t="s">
        <v>4487</v>
      </c>
      <c r="E3427">
        <v>890484337513</v>
      </c>
      <c r="F3427" t="s">
        <v>16</v>
      </c>
      <c r="G3427" t="s">
        <v>71</v>
      </c>
      <c r="H3427">
        <v>1738</v>
      </c>
      <c r="I3427" s="2">
        <f t="shared" si="742"/>
        <v>2022</v>
      </c>
      <c r="J3427" s="2" t="str">
        <f t="shared" si="743"/>
        <v>August</v>
      </c>
      <c r="K3427" s="2">
        <f t="shared" si="744"/>
        <v>8</v>
      </c>
      <c r="L3427" s="2" t="str">
        <f t="shared" si="745"/>
        <v>Tuesday</v>
      </c>
      <c r="M3427" s="2">
        <f t="shared" si="746"/>
        <v>33</v>
      </c>
      <c r="N3427" s="3">
        <f t="shared" si="747"/>
        <v>1738</v>
      </c>
      <c r="O3427" s="3">
        <f t="shared" si="748"/>
        <v>0</v>
      </c>
      <c r="P3427" t="str">
        <f t="shared" si="749"/>
        <v>9-Aug</v>
      </c>
      <c r="Q3427" s="9">
        <f t="shared" si="750"/>
        <v>0.62708333333333333</v>
      </c>
      <c r="R3427" t="str">
        <f t="shared" si="751"/>
        <v>Afternoon</v>
      </c>
      <c r="S3427" s="2">
        <f t="shared" si="752"/>
        <v>9</v>
      </c>
      <c r="T3427" t="str">
        <f t="shared" si="753"/>
        <v>Others</v>
      </c>
      <c r="U3427">
        <f t="shared" si="754"/>
        <v>15</v>
      </c>
      <c r="V3427" t="str">
        <f t="shared" si="755"/>
        <v>FY Q2</v>
      </c>
    </row>
    <row r="3428" spans="1:22" x14ac:dyDescent="0.3">
      <c r="A3428" s="18">
        <v>44783</v>
      </c>
      <c r="B3428" t="s">
        <v>566</v>
      </c>
      <c r="C3428" t="s">
        <v>325</v>
      </c>
      <c r="D3428" t="s">
        <v>4488</v>
      </c>
      <c r="E3428">
        <v>872896155878</v>
      </c>
      <c r="F3428" t="s">
        <v>16</v>
      </c>
      <c r="G3428" t="s">
        <v>71</v>
      </c>
      <c r="H3428">
        <v>4882</v>
      </c>
      <c r="I3428" s="2">
        <f t="shared" si="742"/>
        <v>2022</v>
      </c>
      <c r="J3428" s="2" t="str">
        <f t="shared" si="743"/>
        <v>August</v>
      </c>
      <c r="K3428" s="2">
        <f t="shared" si="744"/>
        <v>8</v>
      </c>
      <c r="L3428" s="2" t="str">
        <f t="shared" si="745"/>
        <v>Wednesday</v>
      </c>
      <c r="M3428" s="2">
        <f t="shared" si="746"/>
        <v>33</v>
      </c>
      <c r="N3428" s="3">
        <f t="shared" si="747"/>
        <v>4882</v>
      </c>
      <c r="O3428" s="3">
        <f t="shared" si="748"/>
        <v>0</v>
      </c>
      <c r="P3428" t="str">
        <f t="shared" si="749"/>
        <v>10-Aug</v>
      </c>
      <c r="Q3428" s="9">
        <f t="shared" si="750"/>
        <v>0.67083333333333328</v>
      </c>
      <c r="R3428" t="str">
        <f t="shared" si="751"/>
        <v>Afternoon</v>
      </c>
      <c r="S3428" s="2">
        <f t="shared" si="752"/>
        <v>10</v>
      </c>
      <c r="T3428" t="str">
        <f t="shared" si="753"/>
        <v>Others</v>
      </c>
      <c r="U3428">
        <f t="shared" si="754"/>
        <v>16</v>
      </c>
      <c r="V3428" t="str">
        <f t="shared" si="755"/>
        <v>FY Q2</v>
      </c>
    </row>
    <row r="3429" spans="1:22" x14ac:dyDescent="0.3">
      <c r="A3429" s="18">
        <v>44783</v>
      </c>
      <c r="B3429" t="s">
        <v>4489</v>
      </c>
      <c r="C3429" t="s">
        <v>239</v>
      </c>
      <c r="D3429" t="s">
        <v>4490</v>
      </c>
      <c r="E3429">
        <v>519345089025</v>
      </c>
      <c r="F3429" t="s">
        <v>15</v>
      </c>
      <c r="G3429" t="s">
        <v>71</v>
      </c>
      <c r="H3429">
        <v>8895</v>
      </c>
      <c r="I3429" s="2">
        <f t="shared" si="742"/>
        <v>2022</v>
      </c>
      <c r="J3429" s="2" t="str">
        <f t="shared" si="743"/>
        <v>August</v>
      </c>
      <c r="K3429" s="2">
        <f t="shared" si="744"/>
        <v>8</v>
      </c>
      <c r="L3429" s="2" t="str">
        <f t="shared" si="745"/>
        <v>Wednesday</v>
      </c>
      <c r="M3429" s="2">
        <f t="shared" si="746"/>
        <v>33</v>
      </c>
      <c r="N3429" s="3">
        <f t="shared" si="747"/>
        <v>0</v>
      </c>
      <c r="O3429" s="3">
        <f t="shared" si="748"/>
        <v>8895</v>
      </c>
      <c r="P3429" t="str">
        <f t="shared" si="749"/>
        <v>10-Aug</v>
      </c>
      <c r="Q3429" s="9">
        <f t="shared" si="750"/>
        <v>0.97777777777777775</v>
      </c>
      <c r="R3429" t="str">
        <f t="shared" si="751"/>
        <v>Night</v>
      </c>
      <c r="S3429" s="2">
        <f t="shared" si="752"/>
        <v>10</v>
      </c>
      <c r="T3429" t="str">
        <f t="shared" si="753"/>
        <v>Recharge</v>
      </c>
      <c r="U3429">
        <f t="shared" si="754"/>
        <v>23</v>
      </c>
      <c r="V3429" t="str">
        <f t="shared" si="755"/>
        <v>FY Q2</v>
      </c>
    </row>
    <row r="3430" spans="1:22" x14ac:dyDescent="0.3">
      <c r="A3430" s="18">
        <v>44783</v>
      </c>
      <c r="B3430" t="s">
        <v>3042</v>
      </c>
      <c r="C3430" t="s">
        <v>254</v>
      </c>
      <c r="D3430" t="s">
        <v>4491</v>
      </c>
      <c r="E3430">
        <v>382097463336</v>
      </c>
      <c r="F3430" t="s">
        <v>16</v>
      </c>
      <c r="G3430" t="s">
        <v>67</v>
      </c>
      <c r="H3430">
        <v>5598</v>
      </c>
      <c r="I3430" s="2">
        <f t="shared" ref="I3430:I3493" si="756">YEAR(A3430)</f>
        <v>2022</v>
      </c>
      <c r="J3430" s="2" t="str">
        <f t="shared" ref="J3430:J3493" si="757">TEXT(A3430,"mmmm")</f>
        <v>August</v>
      </c>
      <c r="K3430" s="2">
        <f t="shared" ref="K3430:K3493" si="758">MONTH(A3430)</f>
        <v>8</v>
      </c>
      <c r="L3430" s="2" t="str">
        <f t="shared" ref="L3430:L3493" si="759">TEXT(A3430,"dddd")</f>
        <v>Wednesday</v>
      </c>
      <c r="M3430" s="2">
        <f t="shared" ref="M3430:M3493" si="760">WEEKNUM(A3430)</f>
        <v>33</v>
      </c>
      <c r="N3430" s="3">
        <f t="shared" ref="N3430:N3493" si="761">IF(F3430="Credit",H3430,0)</f>
        <v>5598</v>
      </c>
      <c r="O3430" s="3">
        <f t="shared" ref="O3430:O3493" si="762">IF(F3430="Debit",H3430,0)</f>
        <v>0</v>
      </c>
      <c r="P3430" t="str">
        <f t="shared" ref="P3430:P3493" si="763">TEXT(A3430,"d-mmm")</f>
        <v>10-Aug</v>
      </c>
      <c r="Q3430" s="9">
        <f t="shared" ref="Q3430:Q3493" si="764">TIMEVALUE(TRIM(CLEAN(SUBSTITUTE(B3430,CHAR(34),""))))</f>
        <v>0.9868055555555556</v>
      </c>
      <c r="R3430" t="str">
        <f t="shared" ref="R3430:R3493" si="765">IF(HOUR(Q3430)&lt;12,"Morning",IF(HOUR(Q3430)&lt;17,"Afternoon",IF(HOUR(Q3430)&lt;21,"Evening","Night")))</f>
        <v>Night</v>
      </c>
      <c r="S3430" s="2">
        <f t="shared" ref="S3430:S3493" si="766">DAY(A3430)</f>
        <v>10</v>
      </c>
      <c r="T3430" t="str">
        <f t="shared" ref="T3430:T3493" si="767">IF(ISNUMBER(SEARCH("Recharge",C3430)),"Recharge",IF(ISNUMBER(SEARCH("Petrol",C3430)),"Fuel",IF(ISNUMBER(SEARCH("Restaurant",C3430)),"Food",IF(ISNUMBER(SEARCH("Amazon",C3430)),"Shopping",IF(ISNUMBER(SEARCH("Salary",C3430)),"Salary",IF(ISNUMBER(SEARCH("Paid to",C3430)),"UPI Transfer","Others"))))))</f>
        <v>Others</v>
      </c>
      <c r="U3430">
        <f t="shared" ref="U3430:U3493" si="768">HOUR(Q3430)</f>
        <v>23</v>
      </c>
      <c r="V3430" t="str">
        <f t="shared" ref="V3430:V3493" si="769">"FY Q"&amp;INT(MOD(MONTH(A3430)-4,12)/3)+1</f>
        <v>FY Q2</v>
      </c>
    </row>
    <row r="3431" spans="1:22" x14ac:dyDescent="0.3">
      <c r="A3431" s="18">
        <v>44784</v>
      </c>
      <c r="B3431" t="s">
        <v>116</v>
      </c>
      <c r="C3431" t="s">
        <v>131</v>
      </c>
      <c r="D3431" t="s">
        <v>4492</v>
      </c>
      <c r="E3431">
        <v>543942824605</v>
      </c>
      <c r="F3431" t="s">
        <v>16</v>
      </c>
      <c r="G3431" t="s">
        <v>67</v>
      </c>
      <c r="H3431">
        <v>11493</v>
      </c>
      <c r="I3431" s="2">
        <f t="shared" si="756"/>
        <v>2022</v>
      </c>
      <c r="J3431" s="2" t="str">
        <f t="shared" si="757"/>
        <v>August</v>
      </c>
      <c r="K3431" s="2">
        <f t="shared" si="758"/>
        <v>8</v>
      </c>
      <c r="L3431" s="2" t="str">
        <f t="shared" si="759"/>
        <v>Thursday</v>
      </c>
      <c r="M3431" s="2">
        <f t="shared" si="760"/>
        <v>33</v>
      </c>
      <c r="N3431" s="3">
        <f t="shared" si="761"/>
        <v>11493</v>
      </c>
      <c r="O3431" s="3">
        <f t="shared" si="762"/>
        <v>0</v>
      </c>
      <c r="P3431" t="str">
        <f t="shared" si="763"/>
        <v>11-Aug</v>
      </c>
      <c r="Q3431" s="9">
        <f t="shared" si="764"/>
        <v>0.46041666666666664</v>
      </c>
      <c r="R3431" t="str">
        <f t="shared" si="765"/>
        <v>Morning</v>
      </c>
      <c r="S3431" s="2">
        <f t="shared" si="766"/>
        <v>11</v>
      </c>
      <c r="T3431" t="str">
        <f t="shared" si="767"/>
        <v>Others</v>
      </c>
      <c r="U3431">
        <f t="shared" si="768"/>
        <v>11</v>
      </c>
      <c r="V3431" t="str">
        <f t="shared" si="769"/>
        <v>FY Q2</v>
      </c>
    </row>
    <row r="3432" spans="1:22" x14ac:dyDescent="0.3">
      <c r="A3432" s="18">
        <v>44784</v>
      </c>
      <c r="B3432" t="s">
        <v>960</v>
      </c>
      <c r="C3432" t="s">
        <v>107</v>
      </c>
      <c r="D3432" t="s">
        <v>4493</v>
      </c>
      <c r="E3432">
        <v>446377491511</v>
      </c>
      <c r="F3432" t="s">
        <v>15</v>
      </c>
      <c r="G3432" t="s">
        <v>67</v>
      </c>
      <c r="H3432">
        <v>7418</v>
      </c>
      <c r="I3432" s="2">
        <f t="shared" si="756"/>
        <v>2022</v>
      </c>
      <c r="J3432" s="2" t="str">
        <f t="shared" si="757"/>
        <v>August</v>
      </c>
      <c r="K3432" s="2">
        <f t="shared" si="758"/>
        <v>8</v>
      </c>
      <c r="L3432" s="2" t="str">
        <f t="shared" si="759"/>
        <v>Thursday</v>
      </c>
      <c r="M3432" s="2">
        <f t="shared" si="760"/>
        <v>33</v>
      </c>
      <c r="N3432" s="3">
        <f t="shared" si="761"/>
        <v>0</v>
      </c>
      <c r="O3432" s="3">
        <f t="shared" si="762"/>
        <v>7418</v>
      </c>
      <c r="P3432" t="str">
        <f t="shared" si="763"/>
        <v>11-Aug</v>
      </c>
      <c r="Q3432" s="9">
        <f t="shared" si="764"/>
        <v>0.67569444444444449</v>
      </c>
      <c r="R3432" t="str">
        <f t="shared" si="765"/>
        <v>Afternoon</v>
      </c>
      <c r="S3432" s="2">
        <f t="shared" si="766"/>
        <v>11</v>
      </c>
      <c r="T3432" t="str">
        <f t="shared" si="767"/>
        <v>UPI Transfer</v>
      </c>
      <c r="U3432">
        <f t="shared" si="768"/>
        <v>16</v>
      </c>
      <c r="V3432" t="str">
        <f t="shared" si="769"/>
        <v>FY Q2</v>
      </c>
    </row>
    <row r="3433" spans="1:22" x14ac:dyDescent="0.3">
      <c r="A3433" s="18">
        <v>44784</v>
      </c>
      <c r="B3433" t="s">
        <v>1196</v>
      </c>
      <c r="C3433" t="s">
        <v>797</v>
      </c>
      <c r="D3433" t="s">
        <v>4494</v>
      </c>
      <c r="E3433">
        <v>261960758430</v>
      </c>
      <c r="F3433" t="s">
        <v>15</v>
      </c>
      <c r="G3433" t="s">
        <v>71</v>
      </c>
      <c r="H3433">
        <v>17647</v>
      </c>
      <c r="I3433" s="2">
        <f t="shared" si="756"/>
        <v>2022</v>
      </c>
      <c r="J3433" s="2" t="str">
        <f t="shared" si="757"/>
        <v>August</v>
      </c>
      <c r="K3433" s="2">
        <f t="shared" si="758"/>
        <v>8</v>
      </c>
      <c r="L3433" s="2" t="str">
        <f t="shared" si="759"/>
        <v>Thursday</v>
      </c>
      <c r="M3433" s="2">
        <f t="shared" si="760"/>
        <v>33</v>
      </c>
      <c r="N3433" s="3">
        <f t="shared" si="761"/>
        <v>0</v>
      </c>
      <c r="O3433" s="3">
        <f t="shared" si="762"/>
        <v>17647</v>
      </c>
      <c r="P3433" t="str">
        <f t="shared" si="763"/>
        <v>11-Aug</v>
      </c>
      <c r="Q3433" s="9">
        <f t="shared" si="764"/>
        <v>0.89861111111111114</v>
      </c>
      <c r="R3433" t="str">
        <f t="shared" si="765"/>
        <v>Night</v>
      </c>
      <c r="S3433" s="2">
        <f t="shared" si="766"/>
        <v>11</v>
      </c>
      <c r="T3433" t="str">
        <f t="shared" si="767"/>
        <v>UPI Transfer</v>
      </c>
      <c r="U3433">
        <f t="shared" si="768"/>
        <v>21</v>
      </c>
      <c r="V3433" t="str">
        <f t="shared" si="769"/>
        <v>FY Q2</v>
      </c>
    </row>
    <row r="3434" spans="1:22" x14ac:dyDescent="0.3">
      <c r="A3434" s="18">
        <v>44784</v>
      </c>
      <c r="B3434" t="s">
        <v>634</v>
      </c>
      <c r="C3434" t="s">
        <v>189</v>
      </c>
      <c r="D3434" t="s">
        <v>4495</v>
      </c>
      <c r="E3434">
        <v>248404529012</v>
      </c>
      <c r="F3434" t="s">
        <v>16</v>
      </c>
      <c r="G3434" t="s">
        <v>67</v>
      </c>
      <c r="H3434">
        <v>2341</v>
      </c>
      <c r="I3434" s="2">
        <f t="shared" si="756"/>
        <v>2022</v>
      </c>
      <c r="J3434" s="2" t="str">
        <f t="shared" si="757"/>
        <v>August</v>
      </c>
      <c r="K3434" s="2">
        <f t="shared" si="758"/>
        <v>8</v>
      </c>
      <c r="L3434" s="2" t="str">
        <f t="shared" si="759"/>
        <v>Thursday</v>
      </c>
      <c r="M3434" s="2">
        <f t="shared" si="760"/>
        <v>33</v>
      </c>
      <c r="N3434" s="3">
        <f t="shared" si="761"/>
        <v>2341</v>
      </c>
      <c r="O3434" s="3">
        <f t="shared" si="762"/>
        <v>0</v>
      </c>
      <c r="P3434" t="str">
        <f t="shared" si="763"/>
        <v>11-Aug</v>
      </c>
      <c r="Q3434" s="9">
        <f t="shared" si="764"/>
        <v>0.91736111111111107</v>
      </c>
      <c r="R3434" t="str">
        <f t="shared" si="765"/>
        <v>Night</v>
      </c>
      <c r="S3434" s="2">
        <f t="shared" si="766"/>
        <v>11</v>
      </c>
      <c r="T3434" t="str">
        <f t="shared" si="767"/>
        <v>Others</v>
      </c>
      <c r="U3434">
        <f t="shared" si="768"/>
        <v>22</v>
      </c>
      <c r="V3434" t="str">
        <f t="shared" si="769"/>
        <v>FY Q2</v>
      </c>
    </row>
    <row r="3435" spans="1:22" x14ac:dyDescent="0.3">
      <c r="A3435" s="18">
        <v>44785</v>
      </c>
      <c r="B3435" t="s">
        <v>3105</v>
      </c>
      <c r="C3435" t="s">
        <v>82</v>
      </c>
      <c r="D3435" t="s">
        <v>4496</v>
      </c>
      <c r="E3435">
        <v>650141872306</v>
      </c>
      <c r="F3435" t="s">
        <v>16</v>
      </c>
      <c r="G3435" t="s">
        <v>67</v>
      </c>
      <c r="H3435">
        <v>20900</v>
      </c>
      <c r="I3435" s="2">
        <f t="shared" si="756"/>
        <v>2022</v>
      </c>
      <c r="J3435" s="2" t="str">
        <f t="shared" si="757"/>
        <v>August</v>
      </c>
      <c r="K3435" s="2">
        <f t="shared" si="758"/>
        <v>8</v>
      </c>
      <c r="L3435" s="2" t="str">
        <f t="shared" si="759"/>
        <v>Friday</v>
      </c>
      <c r="M3435" s="2">
        <f t="shared" si="760"/>
        <v>33</v>
      </c>
      <c r="N3435" s="3">
        <f t="shared" si="761"/>
        <v>20900</v>
      </c>
      <c r="O3435" s="3">
        <f t="shared" si="762"/>
        <v>0</v>
      </c>
      <c r="P3435" t="str">
        <f t="shared" si="763"/>
        <v>12-Aug</v>
      </c>
      <c r="Q3435" s="9">
        <f t="shared" si="764"/>
        <v>0.39930555555555558</v>
      </c>
      <c r="R3435" t="str">
        <f t="shared" si="765"/>
        <v>Morning</v>
      </c>
      <c r="S3435" s="2">
        <f t="shared" si="766"/>
        <v>12</v>
      </c>
      <c r="T3435" t="str">
        <f t="shared" si="767"/>
        <v>Others</v>
      </c>
      <c r="U3435">
        <f t="shared" si="768"/>
        <v>9</v>
      </c>
      <c r="V3435" t="str">
        <f t="shared" si="769"/>
        <v>FY Q2</v>
      </c>
    </row>
    <row r="3436" spans="1:22" x14ac:dyDescent="0.3">
      <c r="A3436" s="18">
        <v>44785</v>
      </c>
      <c r="B3436" t="s">
        <v>2604</v>
      </c>
      <c r="C3436" t="s">
        <v>222</v>
      </c>
      <c r="D3436" t="s">
        <v>4497</v>
      </c>
      <c r="E3436">
        <v>922129333684</v>
      </c>
      <c r="F3436" t="s">
        <v>15</v>
      </c>
      <c r="G3436" t="s">
        <v>67</v>
      </c>
      <c r="H3436">
        <v>2156</v>
      </c>
      <c r="I3436" s="2">
        <f t="shared" si="756"/>
        <v>2022</v>
      </c>
      <c r="J3436" s="2" t="str">
        <f t="shared" si="757"/>
        <v>August</v>
      </c>
      <c r="K3436" s="2">
        <f t="shared" si="758"/>
        <v>8</v>
      </c>
      <c r="L3436" s="2" t="str">
        <f t="shared" si="759"/>
        <v>Friday</v>
      </c>
      <c r="M3436" s="2">
        <f t="shared" si="760"/>
        <v>33</v>
      </c>
      <c r="N3436" s="3">
        <f t="shared" si="761"/>
        <v>0</v>
      </c>
      <c r="O3436" s="3">
        <f t="shared" si="762"/>
        <v>2156</v>
      </c>
      <c r="P3436" t="str">
        <f t="shared" si="763"/>
        <v>12-Aug</v>
      </c>
      <c r="Q3436" s="9">
        <f t="shared" si="764"/>
        <v>0.52500000000000002</v>
      </c>
      <c r="R3436" t="str">
        <f t="shared" si="765"/>
        <v>Afternoon</v>
      </c>
      <c r="S3436" s="2">
        <f t="shared" si="766"/>
        <v>12</v>
      </c>
      <c r="T3436" t="str">
        <f t="shared" si="767"/>
        <v>UPI Transfer</v>
      </c>
      <c r="U3436">
        <f t="shared" si="768"/>
        <v>12</v>
      </c>
      <c r="V3436" t="str">
        <f t="shared" si="769"/>
        <v>FY Q2</v>
      </c>
    </row>
    <row r="3437" spans="1:22" x14ac:dyDescent="0.3">
      <c r="A3437" s="18">
        <v>44785</v>
      </c>
      <c r="B3437" t="s">
        <v>2416</v>
      </c>
      <c r="C3437" t="s">
        <v>322</v>
      </c>
      <c r="D3437" t="s">
        <v>4498</v>
      </c>
      <c r="E3437">
        <v>992375933195</v>
      </c>
      <c r="F3437" t="s">
        <v>15</v>
      </c>
      <c r="G3437" t="s">
        <v>71</v>
      </c>
      <c r="H3437">
        <v>1972</v>
      </c>
      <c r="I3437" s="2">
        <f t="shared" si="756"/>
        <v>2022</v>
      </c>
      <c r="J3437" s="2" t="str">
        <f t="shared" si="757"/>
        <v>August</v>
      </c>
      <c r="K3437" s="2">
        <f t="shared" si="758"/>
        <v>8</v>
      </c>
      <c r="L3437" s="2" t="str">
        <f t="shared" si="759"/>
        <v>Friday</v>
      </c>
      <c r="M3437" s="2">
        <f t="shared" si="760"/>
        <v>33</v>
      </c>
      <c r="N3437" s="3">
        <f t="shared" si="761"/>
        <v>0</v>
      </c>
      <c r="O3437" s="3">
        <f t="shared" si="762"/>
        <v>1972</v>
      </c>
      <c r="P3437" t="str">
        <f t="shared" si="763"/>
        <v>12-Aug</v>
      </c>
      <c r="Q3437" s="9">
        <f t="shared" si="764"/>
        <v>0.66597222222222219</v>
      </c>
      <c r="R3437" t="str">
        <f t="shared" si="765"/>
        <v>Afternoon</v>
      </c>
      <c r="S3437" s="2">
        <f t="shared" si="766"/>
        <v>12</v>
      </c>
      <c r="T3437" t="str">
        <f t="shared" si="767"/>
        <v>UPI Transfer</v>
      </c>
      <c r="U3437">
        <f t="shared" si="768"/>
        <v>15</v>
      </c>
      <c r="V3437" t="str">
        <f t="shared" si="769"/>
        <v>FY Q2</v>
      </c>
    </row>
    <row r="3438" spans="1:22" x14ac:dyDescent="0.3">
      <c r="A3438" s="18">
        <v>44785</v>
      </c>
      <c r="B3438" t="s">
        <v>2364</v>
      </c>
      <c r="C3438" t="s">
        <v>343</v>
      </c>
      <c r="D3438" t="s">
        <v>4499</v>
      </c>
      <c r="E3438">
        <v>116176389851</v>
      </c>
      <c r="F3438" t="s">
        <v>15</v>
      </c>
      <c r="G3438" t="s">
        <v>67</v>
      </c>
      <c r="H3438">
        <v>7545</v>
      </c>
      <c r="I3438" s="2">
        <f t="shared" si="756"/>
        <v>2022</v>
      </c>
      <c r="J3438" s="2" t="str">
        <f t="shared" si="757"/>
        <v>August</v>
      </c>
      <c r="K3438" s="2">
        <f t="shared" si="758"/>
        <v>8</v>
      </c>
      <c r="L3438" s="2" t="str">
        <f t="shared" si="759"/>
        <v>Friday</v>
      </c>
      <c r="M3438" s="2">
        <f t="shared" si="760"/>
        <v>33</v>
      </c>
      <c r="N3438" s="3">
        <f t="shared" si="761"/>
        <v>0</v>
      </c>
      <c r="O3438" s="3">
        <f t="shared" si="762"/>
        <v>7545</v>
      </c>
      <c r="P3438" t="str">
        <f t="shared" si="763"/>
        <v>12-Aug</v>
      </c>
      <c r="Q3438" s="9">
        <f t="shared" si="764"/>
        <v>0.72986111111111107</v>
      </c>
      <c r="R3438" t="str">
        <f t="shared" si="765"/>
        <v>Evening</v>
      </c>
      <c r="S3438" s="2">
        <f t="shared" si="766"/>
        <v>12</v>
      </c>
      <c r="T3438" t="str">
        <f t="shared" si="767"/>
        <v>UPI Transfer</v>
      </c>
      <c r="U3438">
        <f t="shared" si="768"/>
        <v>17</v>
      </c>
      <c r="V3438" t="str">
        <f t="shared" si="769"/>
        <v>FY Q2</v>
      </c>
    </row>
    <row r="3439" spans="1:22" x14ac:dyDescent="0.3">
      <c r="A3439" s="18">
        <v>44785</v>
      </c>
      <c r="B3439" t="s">
        <v>549</v>
      </c>
      <c r="C3439" t="s">
        <v>254</v>
      </c>
      <c r="D3439" t="s">
        <v>4500</v>
      </c>
      <c r="E3439">
        <v>158176378662</v>
      </c>
      <c r="F3439" t="s">
        <v>16</v>
      </c>
      <c r="G3439" t="s">
        <v>71</v>
      </c>
      <c r="H3439">
        <v>14390</v>
      </c>
      <c r="I3439" s="2">
        <f t="shared" si="756"/>
        <v>2022</v>
      </c>
      <c r="J3439" s="2" t="str">
        <f t="shared" si="757"/>
        <v>August</v>
      </c>
      <c r="K3439" s="2">
        <f t="shared" si="758"/>
        <v>8</v>
      </c>
      <c r="L3439" s="2" t="str">
        <f t="shared" si="759"/>
        <v>Friday</v>
      </c>
      <c r="M3439" s="2">
        <f t="shared" si="760"/>
        <v>33</v>
      </c>
      <c r="N3439" s="3">
        <f t="shared" si="761"/>
        <v>14390</v>
      </c>
      <c r="O3439" s="3">
        <f t="shared" si="762"/>
        <v>0</v>
      </c>
      <c r="P3439" t="str">
        <f t="shared" si="763"/>
        <v>12-Aug</v>
      </c>
      <c r="Q3439" s="9">
        <f t="shared" si="764"/>
        <v>0.75208333333333333</v>
      </c>
      <c r="R3439" t="str">
        <f t="shared" si="765"/>
        <v>Evening</v>
      </c>
      <c r="S3439" s="2">
        <f t="shared" si="766"/>
        <v>12</v>
      </c>
      <c r="T3439" t="str">
        <f t="shared" si="767"/>
        <v>Others</v>
      </c>
      <c r="U3439">
        <f t="shared" si="768"/>
        <v>18</v>
      </c>
      <c r="V3439" t="str">
        <f t="shared" si="769"/>
        <v>FY Q2</v>
      </c>
    </row>
    <row r="3440" spans="1:22" x14ac:dyDescent="0.3">
      <c r="A3440" s="18">
        <v>44785</v>
      </c>
      <c r="B3440" t="s">
        <v>1090</v>
      </c>
      <c r="C3440" t="s">
        <v>343</v>
      </c>
      <c r="D3440" t="s">
        <v>4501</v>
      </c>
      <c r="E3440">
        <v>473626578055</v>
      </c>
      <c r="F3440" t="s">
        <v>15</v>
      </c>
      <c r="G3440" t="s">
        <v>67</v>
      </c>
      <c r="H3440">
        <v>2700</v>
      </c>
      <c r="I3440" s="2">
        <f t="shared" si="756"/>
        <v>2022</v>
      </c>
      <c r="J3440" s="2" t="str">
        <f t="shared" si="757"/>
        <v>August</v>
      </c>
      <c r="K3440" s="2">
        <f t="shared" si="758"/>
        <v>8</v>
      </c>
      <c r="L3440" s="2" t="str">
        <f t="shared" si="759"/>
        <v>Friday</v>
      </c>
      <c r="M3440" s="2">
        <f t="shared" si="760"/>
        <v>33</v>
      </c>
      <c r="N3440" s="3">
        <f t="shared" si="761"/>
        <v>0</v>
      </c>
      <c r="O3440" s="3">
        <f t="shared" si="762"/>
        <v>2700</v>
      </c>
      <c r="P3440" t="str">
        <f t="shared" si="763"/>
        <v>12-Aug</v>
      </c>
      <c r="Q3440" s="9">
        <f t="shared" si="764"/>
        <v>0.76527777777777772</v>
      </c>
      <c r="R3440" t="str">
        <f t="shared" si="765"/>
        <v>Evening</v>
      </c>
      <c r="S3440" s="2">
        <f t="shared" si="766"/>
        <v>12</v>
      </c>
      <c r="T3440" t="str">
        <f t="shared" si="767"/>
        <v>UPI Transfer</v>
      </c>
      <c r="U3440">
        <f t="shared" si="768"/>
        <v>18</v>
      </c>
      <c r="V3440" t="str">
        <f t="shared" si="769"/>
        <v>FY Q2</v>
      </c>
    </row>
    <row r="3441" spans="1:22" x14ac:dyDescent="0.3">
      <c r="A3441" s="18">
        <v>44785</v>
      </c>
      <c r="B3441" t="s">
        <v>2424</v>
      </c>
      <c r="C3441" t="s">
        <v>73</v>
      </c>
      <c r="D3441" t="s">
        <v>4502</v>
      </c>
      <c r="E3441">
        <v>650507822689</v>
      </c>
      <c r="F3441" t="s">
        <v>16</v>
      </c>
      <c r="G3441" t="s">
        <v>67</v>
      </c>
      <c r="H3441">
        <v>13873</v>
      </c>
      <c r="I3441" s="2">
        <f t="shared" si="756"/>
        <v>2022</v>
      </c>
      <c r="J3441" s="2" t="str">
        <f t="shared" si="757"/>
        <v>August</v>
      </c>
      <c r="K3441" s="2">
        <f t="shared" si="758"/>
        <v>8</v>
      </c>
      <c r="L3441" s="2" t="str">
        <f t="shared" si="759"/>
        <v>Friday</v>
      </c>
      <c r="M3441" s="2">
        <f t="shared" si="760"/>
        <v>33</v>
      </c>
      <c r="N3441" s="3">
        <f t="shared" si="761"/>
        <v>13873</v>
      </c>
      <c r="O3441" s="3">
        <f t="shared" si="762"/>
        <v>0</v>
      </c>
      <c r="P3441" t="str">
        <f t="shared" si="763"/>
        <v>12-Aug</v>
      </c>
      <c r="Q3441" s="9">
        <f t="shared" si="764"/>
        <v>0.95347222222222228</v>
      </c>
      <c r="R3441" t="str">
        <f t="shared" si="765"/>
        <v>Night</v>
      </c>
      <c r="S3441" s="2">
        <f t="shared" si="766"/>
        <v>12</v>
      </c>
      <c r="T3441" t="str">
        <f t="shared" si="767"/>
        <v>Others</v>
      </c>
      <c r="U3441">
        <f t="shared" si="768"/>
        <v>22</v>
      </c>
      <c r="V3441" t="str">
        <f t="shared" si="769"/>
        <v>FY Q2</v>
      </c>
    </row>
    <row r="3442" spans="1:22" x14ac:dyDescent="0.3">
      <c r="A3442" s="18">
        <v>44786</v>
      </c>
      <c r="B3442" t="s">
        <v>1374</v>
      </c>
      <c r="C3442" t="s">
        <v>76</v>
      </c>
      <c r="D3442" t="s">
        <v>4503</v>
      </c>
      <c r="E3442">
        <v>958359826364</v>
      </c>
      <c r="F3442" t="s">
        <v>16</v>
      </c>
      <c r="G3442" t="s">
        <v>71</v>
      </c>
      <c r="H3442">
        <v>22626</v>
      </c>
      <c r="I3442" s="2">
        <f t="shared" si="756"/>
        <v>2022</v>
      </c>
      <c r="J3442" s="2" t="str">
        <f t="shared" si="757"/>
        <v>August</v>
      </c>
      <c r="K3442" s="2">
        <f t="shared" si="758"/>
        <v>8</v>
      </c>
      <c r="L3442" s="2" t="str">
        <f t="shared" si="759"/>
        <v>Saturday</v>
      </c>
      <c r="M3442" s="2">
        <f t="shared" si="760"/>
        <v>33</v>
      </c>
      <c r="N3442" s="3">
        <f t="shared" si="761"/>
        <v>22626</v>
      </c>
      <c r="O3442" s="3">
        <f t="shared" si="762"/>
        <v>0</v>
      </c>
      <c r="P3442" t="str">
        <f t="shared" si="763"/>
        <v>13-Aug</v>
      </c>
      <c r="Q3442" s="9">
        <f t="shared" si="764"/>
        <v>0.49444444444444446</v>
      </c>
      <c r="R3442" t="str">
        <f t="shared" si="765"/>
        <v>Morning</v>
      </c>
      <c r="S3442" s="2">
        <f t="shared" si="766"/>
        <v>13</v>
      </c>
      <c r="T3442" t="str">
        <f t="shared" si="767"/>
        <v>Others</v>
      </c>
      <c r="U3442">
        <f t="shared" si="768"/>
        <v>11</v>
      </c>
      <c r="V3442" t="str">
        <f t="shared" si="769"/>
        <v>FY Q2</v>
      </c>
    </row>
    <row r="3443" spans="1:22" x14ac:dyDescent="0.3">
      <c r="A3443" s="18">
        <v>44786</v>
      </c>
      <c r="B3443" t="s">
        <v>89</v>
      </c>
      <c r="C3443" t="s">
        <v>151</v>
      </c>
      <c r="D3443" t="s">
        <v>4504</v>
      </c>
      <c r="E3443">
        <v>76557942120</v>
      </c>
      <c r="F3443" t="s">
        <v>15</v>
      </c>
      <c r="G3443" t="s">
        <v>67</v>
      </c>
      <c r="H3443">
        <v>4015</v>
      </c>
      <c r="I3443" s="2">
        <f t="shared" si="756"/>
        <v>2022</v>
      </c>
      <c r="J3443" s="2" t="str">
        <f t="shared" si="757"/>
        <v>August</v>
      </c>
      <c r="K3443" s="2">
        <f t="shared" si="758"/>
        <v>8</v>
      </c>
      <c r="L3443" s="2" t="str">
        <f t="shared" si="759"/>
        <v>Saturday</v>
      </c>
      <c r="M3443" s="2">
        <f t="shared" si="760"/>
        <v>33</v>
      </c>
      <c r="N3443" s="3">
        <f t="shared" si="761"/>
        <v>0</v>
      </c>
      <c r="O3443" s="3">
        <f t="shared" si="762"/>
        <v>4015</v>
      </c>
      <c r="P3443" t="str">
        <f t="shared" si="763"/>
        <v>13-Aug</v>
      </c>
      <c r="Q3443" s="9">
        <f t="shared" si="764"/>
        <v>0.7680555555555556</v>
      </c>
      <c r="R3443" t="str">
        <f t="shared" si="765"/>
        <v>Evening</v>
      </c>
      <c r="S3443" s="2">
        <f t="shared" si="766"/>
        <v>13</v>
      </c>
      <c r="T3443" t="str">
        <f t="shared" si="767"/>
        <v>UPI Transfer</v>
      </c>
      <c r="U3443">
        <f t="shared" si="768"/>
        <v>18</v>
      </c>
      <c r="V3443" t="str">
        <f t="shared" si="769"/>
        <v>FY Q2</v>
      </c>
    </row>
    <row r="3444" spans="1:22" x14ac:dyDescent="0.3">
      <c r="A3444" s="18">
        <v>44787</v>
      </c>
      <c r="B3444" t="s">
        <v>3659</v>
      </c>
      <c r="C3444" t="s">
        <v>79</v>
      </c>
      <c r="D3444" t="s">
        <v>4505</v>
      </c>
      <c r="E3444">
        <v>622692918753</v>
      </c>
      <c r="F3444" t="s">
        <v>16</v>
      </c>
      <c r="G3444" t="s">
        <v>71</v>
      </c>
      <c r="H3444">
        <v>1950</v>
      </c>
      <c r="I3444" s="2">
        <f t="shared" si="756"/>
        <v>2022</v>
      </c>
      <c r="J3444" s="2" t="str">
        <f t="shared" si="757"/>
        <v>August</v>
      </c>
      <c r="K3444" s="2">
        <f t="shared" si="758"/>
        <v>8</v>
      </c>
      <c r="L3444" s="2" t="str">
        <f t="shared" si="759"/>
        <v>Sunday</v>
      </c>
      <c r="M3444" s="2">
        <f t="shared" si="760"/>
        <v>34</v>
      </c>
      <c r="N3444" s="3">
        <f t="shared" si="761"/>
        <v>1950</v>
      </c>
      <c r="O3444" s="3">
        <f t="shared" si="762"/>
        <v>0</v>
      </c>
      <c r="P3444" t="str">
        <f t="shared" si="763"/>
        <v>14-Aug</v>
      </c>
      <c r="Q3444" s="9">
        <f t="shared" si="764"/>
        <v>0.36736111111111114</v>
      </c>
      <c r="R3444" t="str">
        <f t="shared" si="765"/>
        <v>Morning</v>
      </c>
      <c r="S3444" s="2">
        <f t="shared" si="766"/>
        <v>14</v>
      </c>
      <c r="T3444" t="str">
        <f t="shared" si="767"/>
        <v>Others</v>
      </c>
      <c r="U3444">
        <f t="shared" si="768"/>
        <v>8</v>
      </c>
      <c r="V3444" t="str">
        <f t="shared" si="769"/>
        <v>FY Q2</v>
      </c>
    </row>
    <row r="3445" spans="1:22" x14ac:dyDescent="0.3">
      <c r="A3445" s="18">
        <v>44787</v>
      </c>
      <c r="B3445" t="s">
        <v>522</v>
      </c>
      <c r="C3445" t="s">
        <v>101</v>
      </c>
      <c r="D3445" t="s">
        <v>4506</v>
      </c>
      <c r="E3445">
        <v>502195560898</v>
      </c>
      <c r="F3445" t="s">
        <v>15</v>
      </c>
      <c r="G3445" t="s">
        <v>67</v>
      </c>
      <c r="H3445">
        <v>9790</v>
      </c>
      <c r="I3445" s="2">
        <f t="shared" si="756"/>
        <v>2022</v>
      </c>
      <c r="J3445" s="2" t="str">
        <f t="shared" si="757"/>
        <v>August</v>
      </c>
      <c r="K3445" s="2">
        <f t="shared" si="758"/>
        <v>8</v>
      </c>
      <c r="L3445" s="2" t="str">
        <f t="shared" si="759"/>
        <v>Sunday</v>
      </c>
      <c r="M3445" s="2">
        <f t="shared" si="760"/>
        <v>34</v>
      </c>
      <c r="N3445" s="3">
        <f t="shared" si="761"/>
        <v>0</v>
      </c>
      <c r="O3445" s="3">
        <f t="shared" si="762"/>
        <v>9790</v>
      </c>
      <c r="P3445" t="str">
        <f t="shared" si="763"/>
        <v>14-Aug</v>
      </c>
      <c r="Q3445" s="9">
        <f t="shared" si="764"/>
        <v>0.55486111111111114</v>
      </c>
      <c r="R3445" t="str">
        <f t="shared" si="765"/>
        <v>Afternoon</v>
      </c>
      <c r="S3445" s="2">
        <f t="shared" si="766"/>
        <v>14</v>
      </c>
      <c r="T3445" t="str">
        <f t="shared" si="767"/>
        <v>Recharge</v>
      </c>
      <c r="U3445">
        <f t="shared" si="768"/>
        <v>13</v>
      </c>
      <c r="V3445" t="str">
        <f t="shared" si="769"/>
        <v>FY Q2</v>
      </c>
    </row>
    <row r="3446" spans="1:22" x14ac:dyDescent="0.3">
      <c r="A3446" s="18">
        <v>44787</v>
      </c>
      <c r="B3446" t="s">
        <v>1827</v>
      </c>
      <c r="C3446" t="s">
        <v>251</v>
      </c>
      <c r="D3446" t="s">
        <v>4507</v>
      </c>
      <c r="E3446">
        <v>200126832632</v>
      </c>
      <c r="F3446" t="s">
        <v>15</v>
      </c>
      <c r="G3446" t="s">
        <v>67</v>
      </c>
      <c r="H3446">
        <v>4666</v>
      </c>
      <c r="I3446" s="2">
        <f t="shared" si="756"/>
        <v>2022</v>
      </c>
      <c r="J3446" s="2" t="str">
        <f t="shared" si="757"/>
        <v>August</v>
      </c>
      <c r="K3446" s="2">
        <f t="shared" si="758"/>
        <v>8</v>
      </c>
      <c r="L3446" s="2" t="str">
        <f t="shared" si="759"/>
        <v>Sunday</v>
      </c>
      <c r="M3446" s="2">
        <f t="shared" si="760"/>
        <v>34</v>
      </c>
      <c r="N3446" s="3">
        <f t="shared" si="761"/>
        <v>0</v>
      </c>
      <c r="O3446" s="3">
        <f t="shared" si="762"/>
        <v>4666</v>
      </c>
      <c r="P3446" t="str">
        <f t="shared" si="763"/>
        <v>14-Aug</v>
      </c>
      <c r="Q3446" s="9">
        <f t="shared" si="764"/>
        <v>0.82291666666666663</v>
      </c>
      <c r="R3446" t="str">
        <f t="shared" si="765"/>
        <v>Evening</v>
      </c>
      <c r="S3446" s="2">
        <f t="shared" si="766"/>
        <v>14</v>
      </c>
      <c r="T3446" t="str">
        <f t="shared" si="767"/>
        <v>UPI Transfer</v>
      </c>
      <c r="U3446">
        <f t="shared" si="768"/>
        <v>19</v>
      </c>
      <c r="V3446" t="str">
        <f t="shared" si="769"/>
        <v>FY Q2</v>
      </c>
    </row>
    <row r="3447" spans="1:22" x14ac:dyDescent="0.3">
      <c r="A3447" s="18">
        <v>44788</v>
      </c>
      <c r="B3447" t="s">
        <v>2288</v>
      </c>
      <c r="C3447" t="s">
        <v>65</v>
      </c>
      <c r="D3447" t="s">
        <v>4508</v>
      </c>
      <c r="E3447">
        <v>610107887576</v>
      </c>
      <c r="F3447" t="s">
        <v>16</v>
      </c>
      <c r="G3447" t="s">
        <v>71</v>
      </c>
      <c r="H3447">
        <v>13366</v>
      </c>
      <c r="I3447" s="2">
        <f t="shared" si="756"/>
        <v>2022</v>
      </c>
      <c r="J3447" s="2" t="str">
        <f t="shared" si="757"/>
        <v>August</v>
      </c>
      <c r="K3447" s="2">
        <f t="shared" si="758"/>
        <v>8</v>
      </c>
      <c r="L3447" s="2" t="str">
        <f t="shared" si="759"/>
        <v>Monday</v>
      </c>
      <c r="M3447" s="2">
        <f t="shared" si="760"/>
        <v>34</v>
      </c>
      <c r="N3447" s="3">
        <f t="shared" si="761"/>
        <v>13366</v>
      </c>
      <c r="O3447" s="3">
        <f t="shared" si="762"/>
        <v>0</v>
      </c>
      <c r="P3447" t="str">
        <f t="shared" si="763"/>
        <v>15-Aug</v>
      </c>
      <c r="Q3447" s="9">
        <f t="shared" si="764"/>
        <v>0.46875</v>
      </c>
      <c r="R3447" t="str">
        <f t="shared" si="765"/>
        <v>Morning</v>
      </c>
      <c r="S3447" s="2">
        <f t="shared" si="766"/>
        <v>15</v>
      </c>
      <c r="T3447" t="str">
        <f t="shared" si="767"/>
        <v>Others</v>
      </c>
      <c r="U3447">
        <f t="shared" si="768"/>
        <v>11</v>
      </c>
      <c r="V3447" t="str">
        <f t="shared" si="769"/>
        <v>FY Q2</v>
      </c>
    </row>
    <row r="3448" spans="1:22" x14ac:dyDescent="0.3">
      <c r="A3448" s="18">
        <v>44788</v>
      </c>
      <c r="B3448" t="s">
        <v>466</v>
      </c>
      <c r="C3448" t="s">
        <v>254</v>
      </c>
      <c r="D3448" t="s">
        <v>4509</v>
      </c>
      <c r="E3448">
        <v>722959631542</v>
      </c>
      <c r="F3448" t="s">
        <v>16</v>
      </c>
      <c r="G3448" t="s">
        <v>67</v>
      </c>
      <c r="H3448">
        <v>1610</v>
      </c>
      <c r="I3448" s="2">
        <f t="shared" si="756"/>
        <v>2022</v>
      </c>
      <c r="J3448" s="2" t="str">
        <f t="shared" si="757"/>
        <v>August</v>
      </c>
      <c r="K3448" s="2">
        <f t="shared" si="758"/>
        <v>8</v>
      </c>
      <c r="L3448" s="2" t="str">
        <f t="shared" si="759"/>
        <v>Monday</v>
      </c>
      <c r="M3448" s="2">
        <f t="shared" si="760"/>
        <v>34</v>
      </c>
      <c r="N3448" s="3">
        <f t="shared" si="761"/>
        <v>1610</v>
      </c>
      <c r="O3448" s="3">
        <f t="shared" si="762"/>
        <v>0</v>
      </c>
      <c r="P3448" t="str">
        <f t="shared" si="763"/>
        <v>15-Aug</v>
      </c>
      <c r="Q3448" s="9">
        <f t="shared" si="764"/>
        <v>0.58472222222222225</v>
      </c>
      <c r="R3448" t="str">
        <f t="shared" si="765"/>
        <v>Afternoon</v>
      </c>
      <c r="S3448" s="2">
        <f t="shared" si="766"/>
        <v>15</v>
      </c>
      <c r="T3448" t="str">
        <f t="shared" si="767"/>
        <v>Others</v>
      </c>
      <c r="U3448">
        <f t="shared" si="768"/>
        <v>14</v>
      </c>
      <c r="V3448" t="str">
        <f t="shared" si="769"/>
        <v>FY Q2</v>
      </c>
    </row>
    <row r="3449" spans="1:22" x14ac:dyDescent="0.3">
      <c r="A3449" s="18">
        <v>44788</v>
      </c>
      <c r="B3449" t="s">
        <v>159</v>
      </c>
      <c r="C3449" t="s">
        <v>234</v>
      </c>
      <c r="D3449" t="s">
        <v>4510</v>
      </c>
      <c r="E3449">
        <v>718899861997</v>
      </c>
      <c r="F3449" t="s">
        <v>15</v>
      </c>
      <c r="G3449" t="s">
        <v>71</v>
      </c>
      <c r="H3449">
        <v>10051</v>
      </c>
      <c r="I3449" s="2">
        <f t="shared" si="756"/>
        <v>2022</v>
      </c>
      <c r="J3449" s="2" t="str">
        <f t="shared" si="757"/>
        <v>August</v>
      </c>
      <c r="K3449" s="2">
        <f t="shared" si="758"/>
        <v>8</v>
      </c>
      <c r="L3449" s="2" t="str">
        <f t="shared" si="759"/>
        <v>Monday</v>
      </c>
      <c r="M3449" s="2">
        <f t="shared" si="760"/>
        <v>34</v>
      </c>
      <c r="N3449" s="3">
        <f t="shared" si="761"/>
        <v>0</v>
      </c>
      <c r="O3449" s="3">
        <f t="shared" si="762"/>
        <v>10051</v>
      </c>
      <c r="P3449" t="str">
        <f t="shared" si="763"/>
        <v>15-Aug</v>
      </c>
      <c r="Q3449" s="9">
        <f t="shared" si="764"/>
        <v>0.6069444444444444</v>
      </c>
      <c r="R3449" t="str">
        <f t="shared" si="765"/>
        <v>Afternoon</v>
      </c>
      <c r="S3449" s="2">
        <f t="shared" si="766"/>
        <v>15</v>
      </c>
      <c r="T3449" t="str">
        <f t="shared" si="767"/>
        <v>UPI Transfer</v>
      </c>
      <c r="U3449">
        <f t="shared" si="768"/>
        <v>14</v>
      </c>
      <c r="V3449" t="str">
        <f t="shared" si="769"/>
        <v>FY Q2</v>
      </c>
    </row>
    <row r="3450" spans="1:22" x14ac:dyDescent="0.3">
      <c r="A3450" s="18">
        <v>44788</v>
      </c>
      <c r="B3450" t="s">
        <v>87</v>
      </c>
      <c r="C3450" t="s">
        <v>65</v>
      </c>
      <c r="D3450" t="s">
        <v>4511</v>
      </c>
      <c r="E3450">
        <v>362112665086</v>
      </c>
      <c r="F3450" t="s">
        <v>16</v>
      </c>
      <c r="G3450" t="s">
        <v>67</v>
      </c>
      <c r="H3450">
        <v>17433</v>
      </c>
      <c r="I3450" s="2">
        <f t="shared" si="756"/>
        <v>2022</v>
      </c>
      <c r="J3450" s="2" t="str">
        <f t="shared" si="757"/>
        <v>August</v>
      </c>
      <c r="K3450" s="2">
        <f t="shared" si="758"/>
        <v>8</v>
      </c>
      <c r="L3450" s="2" t="str">
        <f t="shared" si="759"/>
        <v>Monday</v>
      </c>
      <c r="M3450" s="2">
        <f t="shared" si="760"/>
        <v>34</v>
      </c>
      <c r="N3450" s="3">
        <f t="shared" si="761"/>
        <v>17433</v>
      </c>
      <c r="O3450" s="3">
        <f t="shared" si="762"/>
        <v>0</v>
      </c>
      <c r="P3450" t="str">
        <f t="shared" si="763"/>
        <v>15-Aug</v>
      </c>
      <c r="Q3450" s="9">
        <f t="shared" si="764"/>
        <v>0.73333333333333328</v>
      </c>
      <c r="R3450" t="str">
        <f t="shared" si="765"/>
        <v>Evening</v>
      </c>
      <c r="S3450" s="2">
        <f t="shared" si="766"/>
        <v>15</v>
      </c>
      <c r="T3450" t="str">
        <f t="shared" si="767"/>
        <v>Others</v>
      </c>
      <c r="U3450">
        <f t="shared" si="768"/>
        <v>17</v>
      </c>
      <c r="V3450" t="str">
        <f t="shared" si="769"/>
        <v>FY Q2</v>
      </c>
    </row>
    <row r="3451" spans="1:22" x14ac:dyDescent="0.3">
      <c r="A3451" s="18">
        <v>44788</v>
      </c>
      <c r="B3451" t="s">
        <v>1434</v>
      </c>
      <c r="C3451" t="s">
        <v>291</v>
      </c>
      <c r="D3451" t="s">
        <v>4512</v>
      </c>
      <c r="E3451">
        <v>150739410867</v>
      </c>
      <c r="F3451" t="s">
        <v>16</v>
      </c>
      <c r="G3451" t="s">
        <v>71</v>
      </c>
      <c r="H3451">
        <v>1957</v>
      </c>
      <c r="I3451" s="2">
        <f t="shared" si="756"/>
        <v>2022</v>
      </c>
      <c r="J3451" s="2" t="str">
        <f t="shared" si="757"/>
        <v>August</v>
      </c>
      <c r="K3451" s="2">
        <f t="shared" si="758"/>
        <v>8</v>
      </c>
      <c r="L3451" s="2" t="str">
        <f t="shared" si="759"/>
        <v>Monday</v>
      </c>
      <c r="M3451" s="2">
        <f t="shared" si="760"/>
        <v>34</v>
      </c>
      <c r="N3451" s="3">
        <f t="shared" si="761"/>
        <v>1957</v>
      </c>
      <c r="O3451" s="3">
        <f t="shared" si="762"/>
        <v>0</v>
      </c>
      <c r="P3451" t="str">
        <f t="shared" si="763"/>
        <v>15-Aug</v>
      </c>
      <c r="Q3451" s="9">
        <f t="shared" si="764"/>
        <v>0.76666666666666672</v>
      </c>
      <c r="R3451" t="str">
        <f t="shared" si="765"/>
        <v>Evening</v>
      </c>
      <c r="S3451" s="2">
        <f t="shared" si="766"/>
        <v>15</v>
      </c>
      <c r="T3451" t="str">
        <f t="shared" si="767"/>
        <v>Others</v>
      </c>
      <c r="U3451">
        <f t="shared" si="768"/>
        <v>18</v>
      </c>
      <c r="V3451" t="str">
        <f t="shared" si="769"/>
        <v>FY Q2</v>
      </c>
    </row>
    <row r="3452" spans="1:22" x14ac:dyDescent="0.3">
      <c r="A3452" s="18">
        <v>44788</v>
      </c>
      <c r="B3452" t="s">
        <v>1898</v>
      </c>
      <c r="C3452" t="s">
        <v>117</v>
      </c>
      <c r="D3452" t="s">
        <v>4513</v>
      </c>
      <c r="E3452">
        <v>744775718143</v>
      </c>
      <c r="F3452" t="s">
        <v>16</v>
      </c>
      <c r="G3452" t="s">
        <v>67</v>
      </c>
      <c r="H3452">
        <v>19502</v>
      </c>
      <c r="I3452" s="2">
        <f t="shared" si="756"/>
        <v>2022</v>
      </c>
      <c r="J3452" s="2" t="str">
        <f t="shared" si="757"/>
        <v>August</v>
      </c>
      <c r="K3452" s="2">
        <f t="shared" si="758"/>
        <v>8</v>
      </c>
      <c r="L3452" s="2" t="str">
        <f t="shared" si="759"/>
        <v>Monday</v>
      </c>
      <c r="M3452" s="2">
        <f t="shared" si="760"/>
        <v>34</v>
      </c>
      <c r="N3452" s="3">
        <f t="shared" si="761"/>
        <v>19502</v>
      </c>
      <c r="O3452" s="3">
        <f t="shared" si="762"/>
        <v>0</v>
      </c>
      <c r="P3452" t="str">
        <f t="shared" si="763"/>
        <v>15-Aug</v>
      </c>
      <c r="Q3452" s="9">
        <f t="shared" si="764"/>
        <v>0.78472222222222221</v>
      </c>
      <c r="R3452" t="str">
        <f t="shared" si="765"/>
        <v>Evening</v>
      </c>
      <c r="S3452" s="2">
        <f t="shared" si="766"/>
        <v>15</v>
      </c>
      <c r="T3452" t="str">
        <f t="shared" si="767"/>
        <v>Others</v>
      </c>
      <c r="U3452">
        <f t="shared" si="768"/>
        <v>18</v>
      </c>
      <c r="V3452" t="str">
        <f t="shared" si="769"/>
        <v>FY Q2</v>
      </c>
    </row>
    <row r="3453" spans="1:22" x14ac:dyDescent="0.3">
      <c r="A3453" s="18">
        <v>44789</v>
      </c>
      <c r="B3453" t="s">
        <v>1745</v>
      </c>
      <c r="C3453" t="s">
        <v>82</v>
      </c>
      <c r="D3453" t="s">
        <v>4514</v>
      </c>
      <c r="E3453">
        <v>725186239178</v>
      </c>
      <c r="F3453" t="s">
        <v>16</v>
      </c>
      <c r="G3453" t="s">
        <v>67</v>
      </c>
      <c r="H3453">
        <v>1654</v>
      </c>
      <c r="I3453" s="2">
        <f t="shared" si="756"/>
        <v>2022</v>
      </c>
      <c r="J3453" s="2" t="str">
        <f t="shared" si="757"/>
        <v>August</v>
      </c>
      <c r="K3453" s="2">
        <f t="shared" si="758"/>
        <v>8</v>
      </c>
      <c r="L3453" s="2" t="str">
        <f t="shared" si="759"/>
        <v>Tuesday</v>
      </c>
      <c r="M3453" s="2">
        <f t="shared" si="760"/>
        <v>34</v>
      </c>
      <c r="N3453" s="3">
        <f t="shared" si="761"/>
        <v>1654</v>
      </c>
      <c r="O3453" s="3">
        <f t="shared" si="762"/>
        <v>0</v>
      </c>
      <c r="P3453" t="str">
        <f t="shared" si="763"/>
        <v>16-Aug</v>
      </c>
      <c r="Q3453" s="9">
        <f t="shared" si="764"/>
        <v>0.68472222222222223</v>
      </c>
      <c r="R3453" t="str">
        <f t="shared" si="765"/>
        <v>Afternoon</v>
      </c>
      <c r="S3453" s="2">
        <f t="shared" si="766"/>
        <v>16</v>
      </c>
      <c r="T3453" t="str">
        <f t="shared" si="767"/>
        <v>Others</v>
      </c>
      <c r="U3453">
        <f t="shared" si="768"/>
        <v>16</v>
      </c>
      <c r="V3453" t="str">
        <f t="shared" si="769"/>
        <v>FY Q2</v>
      </c>
    </row>
    <row r="3454" spans="1:22" x14ac:dyDescent="0.3">
      <c r="A3454" s="18">
        <v>44789</v>
      </c>
      <c r="B3454" t="s">
        <v>164</v>
      </c>
      <c r="C3454" t="s">
        <v>207</v>
      </c>
      <c r="D3454" t="s">
        <v>4515</v>
      </c>
      <c r="E3454">
        <v>208382842418</v>
      </c>
      <c r="F3454" t="s">
        <v>15</v>
      </c>
      <c r="G3454" t="s">
        <v>67</v>
      </c>
      <c r="H3454">
        <v>1795</v>
      </c>
      <c r="I3454" s="2">
        <f t="shared" si="756"/>
        <v>2022</v>
      </c>
      <c r="J3454" s="2" t="str">
        <f t="shared" si="757"/>
        <v>August</v>
      </c>
      <c r="K3454" s="2">
        <f t="shared" si="758"/>
        <v>8</v>
      </c>
      <c r="L3454" s="2" t="str">
        <f t="shared" si="759"/>
        <v>Tuesday</v>
      </c>
      <c r="M3454" s="2">
        <f t="shared" si="760"/>
        <v>34</v>
      </c>
      <c r="N3454" s="3">
        <f t="shared" si="761"/>
        <v>0</v>
      </c>
      <c r="O3454" s="3">
        <f t="shared" si="762"/>
        <v>1795</v>
      </c>
      <c r="P3454" t="str">
        <f t="shared" si="763"/>
        <v>16-Aug</v>
      </c>
      <c r="Q3454" s="9">
        <f t="shared" si="764"/>
        <v>0.6875</v>
      </c>
      <c r="R3454" t="str">
        <f t="shared" si="765"/>
        <v>Afternoon</v>
      </c>
      <c r="S3454" s="2">
        <f t="shared" si="766"/>
        <v>16</v>
      </c>
      <c r="T3454" t="str">
        <f t="shared" si="767"/>
        <v>UPI Transfer</v>
      </c>
      <c r="U3454">
        <f t="shared" si="768"/>
        <v>16</v>
      </c>
      <c r="V3454" t="str">
        <f t="shared" si="769"/>
        <v>FY Q2</v>
      </c>
    </row>
    <row r="3455" spans="1:22" x14ac:dyDescent="0.3">
      <c r="A3455" s="18">
        <v>44789</v>
      </c>
      <c r="B3455" t="s">
        <v>1544</v>
      </c>
      <c r="C3455" t="s">
        <v>234</v>
      </c>
      <c r="D3455" t="s">
        <v>4516</v>
      </c>
      <c r="E3455">
        <v>437823028531</v>
      </c>
      <c r="F3455" t="s">
        <v>15</v>
      </c>
      <c r="G3455" t="s">
        <v>71</v>
      </c>
      <c r="H3455">
        <v>3580</v>
      </c>
      <c r="I3455" s="2">
        <f t="shared" si="756"/>
        <v>2022</v>
      </c>
      <c r="J3455" s="2" t="str">
        <f t="shared" si="757"/>
        <v>August</v>
      </c>
      <c r="K3455" s="2">
        <f t="shared" si="758"/>
        <v>8</v>
      </c>
      <c r="L3455" s="2" t="str">
        <f t="shared" si="759"/>
        <v>Tuesday</v>
      </c>
      <c r="M3455" s="2">
        <f t="shared" si="760"/>
        <v>34</v>
      </c>
      <c r="N3455" s="3">
        <f t="shared" si="761"/>
        <v>0</v>
      </c>
      <c r="O3455" s="3">
        <f t="shared" si="762"/>
        <v>3580</v>
      </c>
      <c r="P3455" t="str">
        <f t="shared" si="763"/>
        <v>16-Aug</v>
      </c>
      <c r="Q3455" s="9">
        <f t="shared" si="764"/>
        <v>0.75138888888888888</v>
      </c>
      <c r="R3455" t="str">
        <f t="shared" si="765"/>
        <v>Evening</v>
      </c>
      <c r="S3455" s="2">
        <f t="shared" si="766"/>
        <v>16</v>
      </c>
      <c r="T3455" t="str">
        <f t="shared" si="767"/>
        <v>UPI Transfer</v>
      </c>
      <c r="U3455">
        <f t="shared" si="768"/>
        <v>18</v>
      </c>
      <c r="V3455" t="str">
        <f t="shared" si="769"/>
        <v>FY Q2</v>
      </c>
    </row>
    <row r="3456" spans="1:22" x14ac:dyDescent="0.3">
      <c r="A3456" s="18">
        <v>44789</v>
      </c>
      <c r="B3456" t="s">
        <v>3548</v>
      </c>
      <c r="C3456" t="s">
        <v>73</v>
      </c>
      <c r="D3456" t="s">
        <v>4517</v>
      </c>
      <c r="E3456">
        <v>948432008896</v>
      </c>
      <c r="F3456" t="s">
        <v>16</v>
      </c>
      <c r="G3456" t="s">
        <v>71</v>
      </c>
      <c r="H3456">
        <v>2633</v>
      </c>
      <c r="I3456" s="2">
        <f t="shared" si="756"/>
        <v>2022</v>
      </c>
      <c r="J3456" s="2" t="str">
        <f t="shared" si="757"/>
        <v>August</v>
      </c>
      <c r="K3456" s="2">
        <f t="shared" si="758"/>
        <v>8</v>
      </c>
      <c r="L3456" s="2" t="str">
        <f t="shared" si="759"/>
        <v>Tuesday</v>
      </c>
      <c r="M3456" s="2">
        <f t="shared" si="760"/>
        <v>34</v>
      </c>
      <c r="N3456" s="3">
        <f t="shared" si="761"/>
        <v>2633</v>
      </c>
      <c r="O3456" s="3">
        <f t="shared" si="762"/>
        <v>0</v>
      </c>
      <c r="P3456" t="str">
        <f t="shared" si="763"/>
        <v>16-Aug</v>
      </c>
      <c r="Q3456" s="9">
        <f t="shared" si="764"/>
        <v>0.7583333333333333</v>
      </c>
      <c r="R3456" t="str">
        <f t="shared" si="765"/>
        <v>Evening</v>
      </c>
      <c r="S3456" s="2">
        <f t="shared" si="766"/>
        <v>16</v>
      </c>
      <c r="T3456" t="str">
        <f t="shared" si="767"/>
        <v>Others</v>
      </c>
      <c r="U3456">
        <f t="shared" si="768"/>
        <v>18</v>
      </c>
      <c r="V3456" t="str">
        <f t="shared" si="769"/>
        <v>FY Q2</v>
      </c>
    </row>
    <row r="3457" spans="1:22" x14ac:dyDescent="0.3">
      <c r="A3457" s="18">
        <v>44789</v>
      </c>
      <c r="B3457" t="s">
        <v>973</v>
      </c>
      <c r="C3457" t="s">
        <v>79</v>
      </c>
      <c r="D3457" t="s">
        <v>4518</v>
      </c>
      <c r="E3457">
        <v>56781131504</v>
      </c>
      <c r="F3457" t="s">
        <v>16</v>
      </c>
      <c r="G3457" t="s">
        <v>71</v>
      </c>
      <c r="H3457">
        <v>12135</v>
      </c>
      <c r="I3457" s="2">
        <f t="shared" si="756"/>
        <v>2022</v>
      </c>
      <c r="J3457" s="2" t="str">
        <f t="shared" si="757"/>
        <v>August</v>
      </c>
      <c r="K3457" s="2">
        <f t="shared" si="758"/>
        <v>8</v>
      </c>
      <c r="L3457" s="2" t="str">
        <f t="shared" si="759"/>
        <v>Tuesday</v>
      </c>
      <c r="M3457" s="2">
        <f t="shared" si="760"/>
        <v>34</v>
      </c>
      <c r="N3457" s="3">
        <f t="shared" si="761"/>
        <v>12135</v>
      </c>
      <c r="O3457" s="3">
        <f t="shared" si="762"/>
        <v>0</v>
      </c>
      <c r="P3457" t="str">
        <f t="shared" si="763"/>
        <v>16-Aug</v>
      </c>
      <c r="Q3457" s="9">
        <f t="shared" si="764"/>
        <v>0.86250000000000004</v>
      </c>
      <c r="R3457" t="str">
        <f t="shared" si="765"/>
        <v>Evening</v>
      </c>
      <c r="S3457" s="2">
        <f t="shared" si="766"/>
        <v>16</v>
      </c>
      <c r="T3457" t="str">
        <f t="shared" si="767"/>
        <v>Others</v>
      </c>
      <c r="U3457">
        <f t="shared" si="768"/>
        <v>20</v>
      </c>
      <c r="V3457" t="str">
        <f t="shared" si="769"/>
        <v>FY Q2</v>
      </c>
    </row>
    <row r="3458" spans="1:22" x14ac:dyDescent="0.3">
      <c r="A3458" s="18">
        <v>44789</v>
      </c>
      <c r="B3458" t="s">
        <v>295</v>
      </c>
      <c r="C3458" t="s">
        <v>319</v>
      </c>
      <c r="D3458" t="s">
        <v>4519</v>
      </c>
      <c r="E3458">
        <v>364949456427</v>
      </c>
      <c r="F3458" t="s">
        <v>15</v>
      </c>
      <c r="G3458" t="s">
        <v>71</v>
      </c>
      <c r="H3458">
        <v>18693</v>
      </c>
      <c r="I3458" s="2">
        <f t="shared" si="756"/>
        <v>2022</v>
      </c>
      <c r="J3458" s="2" t="str">
        <f t="shared" si="757"/>
        <v>August</v>
      </c>
      <c r="K3458" s="2">
        <f t="shared" si="758"/>
        <v>8</v>
      </c>
      <c r="L3458" s="2" t="str">
        <f t="shared" si="759"/>
        <v>Tuesday</v>
      </c>
      <c r="M3458" s="2">
        <f t="shared" si="760"/>
        <v>34</v>
      </c>
      <c r="N3458" s="3">
        <f t="shared" si="761"/>
        <v>0</v>
      </c>
      <c r="O3458" s="3">
        <f t="shared" si="762"/>
        <v>18693</v>
      </c>
      <c r="P3458" t="str">
        <f t="shared" si="763"/>
        <v>16-Aug</v>
      </c>
      <c r="Q3458" s="9">
        <f t="shared" si="764"/>
        <v>0.97013888888888888</v>
      </c>
      <c r="R3458" t="str">
        <f t="shared" si="765"/>
        <v>Night</v>
      </c>
      <c r="S3458" s="2">
        <f t="shared" si="766"/>
        <v>16</v>
      </c>
      <c r="T3458" t="str">
        <f t="shared" si="767"/>
        <v>Recharge</v>
      </c>
      <c r="U3458">
        <f t="shared" si="768"/>
        <v>23</v>
      </c>
      <c r="V3458" t="str">
        <f t="shared" si="769"/>
        <v>FY Q2</v>
      </c>
    </row>
    <row r="3459" spans="1:22" x14ac:dyDescent="0.3">
      <c r="A3459" s="18">
        <v>44790</v>
      </c>
      <c r="B3459" t="s">
        <v>392</v>
      </c>
      <c r="C3459" t="s">
        <v>322</v>
      </c>
      <c r="D3459" t="s">
        <v>4520</v>
      </c>
      <c r="E3459">
        <v>42398277543</v>
      </c>
      <c r="F3459" t="s">
        <v>15</v>
      </c>
      <c r="G3459" t="s">
        <v>67</v>
      </c>
      <c r="H3459">
        <v>13305</v>
      </c>
      <c r="I3459" s="2">
        <f t="shared" si="756"/>
        <v>2022</v>
      </c>
      <c r="J3459" s="2" t="str">
        <f t="shared" si="757"/>
        <v>August</v>
      </c>
      <c r="K3459" s="2">
        <f t="shared" si="758"/>
        <v>8</v>
      </c>
      <c r="L3459" s="2" t="str">
        <f t="shared" si="759"/>
        <v>Wednesday</v>
      </c>
      <c r="M3459" s="2">
        <f t="shared" si="760"/>
        <v>34</v>
      </c>
      <c r="N3459" s="3">
        <f t="shared" si="761"/>
        <v>0</v>
      </c>
      <c r="O3459" s="3">
        <f t="shared" si="762"/>
        <v>13305</v>
      </c>
      <c r="P3459" t="str">
        <f t="shared" si="763"/>
        <v>17-Aug</v>
      </c>
      <c r="Q3459" s="9">
        <f t="shared" si="764"/>
        <v>0.34097222222222223</v>
      </c>
      <c r="R3459" t="str">
        <f t="shared" si="765"/>
        <v>Morning</v>
      </c>
      <c r="S3459" s="2">
        <f t="shared" si="766"/>
        <v>17</v>
      </c>
      <c r="T3459" t="str">
        <f t="shared" si="767"/>
        <v>UPI Transfer</v>
      </c>
      <c r="U3459">
        <f t="shared" si="768"/>
        <v>8</v>
      </c>
      <c r="V3459" t="str">
        <f t="shared" si="769"/>
        <v>FY Q2</v>
      </c>
    </row>
    <row r="3460" spans="1:22" x14ac:dyDescent="0.3">
      <c r="A3460" s="18">
        <v>44790</v>
      </c>
      <c r="B3460" t="s">
        <v>1022</v>
      </c>
      <c r="C3460" t="s">
        <v>134</v>
      </c>
      <c r="D3460" t="s">
        <v>4521</v>
      </c>
      <c r="E3460">
        <v>794604132839</v>
      </c>
      <c r="F3460" t="s">
        <v>15</v>
      </c>
      <c r="G3460" t="s">
        <v>71</v>
      </c>
      <c r="H3460">
        <v>11497</v>
      </c>
      <c r="I3460" s="2">
        <f t="shared" si="756"/>
        <v>2022</v>
      </c>
      <c r="J3460" s="2" t="str">
        <f t="shared" si="757"/>
        <v>August</v>
      </c>
      <c r="K3460" s="2">
        <f t="shared" si="758"/>
        <v>8</v>
      </c>
      <c r="L3460" s="2" t="str">
        <f t="shared" si="759"/>
        <v>Wednesday</v>
      </c>
      <c r="M3460" s="2">
        <f t="shared" si="760"/>
        <v>34</v>
      </c>
      <c r="N3460" s="3">
        <f t="shared" si="761"/>
        <v>0</v>
      </c>
      <c r="O3460" s="3">
        <f t="shared" si="762"/>
        <v>11497</v>
      </c>
      <c r="P3460" t="str">
        <f t="shared" si="763"/>
        <v>17-Aug</v>
      </c>
      <c r="Q3460" s="9">
        <f t="shared" si="764"/>
        <v>0.70694444444444449</v>
      </c>
      <c r="R3460" t="str">
        <f t="shared" si="765"/>
        <v>Afternoon</v>
      </c>
      <c r="S3460" s="2">
        <f t="shared" si="766"/>
        <v>17</v>
      </c>
      <c r="T3460" t="str">
        <f t="shared" si="767"/>
        <v>UPI Transfer</v>
      </c>
      <c r="U3460">
        <f t="shared" si="768"/>
        <v>16</v>
      </c>
      <c r="V3460" t="str">
        <f t="shared" si="769"/>
        <v>FY Q2</v>
      </c>
    </row>
    <row r="3461" spans="1:22" x14ac:dyDescent="0.3">
      <c r="A3461" s="18">
        <v>44790</v>
      </c>
      <c r="B3461" t="s">
        <v>995</v>
      </c>
      <c r="C3461" t="s">
        <v>79</v>
      </c>
      <c r="D3461" t="s">
        <v>4522</v>
      </c>
      <c r="E3461">
        <v>147428276457</v>
      </c>
      <c r="F3461" t="s">
        <v>16</v>
      </c>
      <c r="G3461" t="s">
        <v>71</v>
      </c>
      <c r="H3461">
        <v>7488</v>
      </c>
      <c r="I3461" s="2">
        <f t="shared" si="756"/>
        <v>2022</v>
      </c>
      <c r="J3461" s="2" t="str">
        <f t="shared" si="757"/>
        <v>August</v>
      </c>
      <c r="K3461" s="2">
        <f t="shared" si="758"/>
        <v>8</v>
      </c>
      <c r="L3461" s="2" t="str">
        <f t="shared" si="759"/>
        <v>Wednesday</v>
      </c>
      <c r="M3461" s="2">
        <f t="shared" si="760"/>
        <v>34</v>
      </c>
      <c r="N3461" s="3">
        <f t="shared" si="761"/>
        <v>7488</v>
      </c>
      <c r="O3461" s="3">
        <f t="shared" si="762"/>
        <v>0</v>
      </c>
      <c r="P3461" t="str">
        <f t="shared" si="763"/>
        <v>17-Aug</v>
      </c>
      <c r="Q3461" s="9">
        <f t="shared" si="764"/>
        <v>0.71527777777777779</v>
      </c>
      <c r="R3461" t="str">
        <f t="shared" si="765"/>
        <v>Evening</v>
      </c>
      <c r="S3461" s="2">
        <f t="shared" si="766"/>
        <v>17</v>
      </c>
      <c r="T3461" t="str">
        <f t="shared" si="767"/>
        <v>Others</v>
      </c>
      <c r="U3461">
        <f t="shared" si="768"/>
        <v>17</v>
      </c>
      <c r="V3461" t="str">
        <f t="shared" si="769"/>
        <v>FY Q2</v>
      </c>
    </row>
    <row r="3462" spans="1:22" x14ac:dyDescent="0.3">
      <c r="A3462" s="18">
        <v>44790</v>
      </c>
      <c r="B3462" t="s">
        <v>1599</v>
      </c>
      <c r="C3462" t="s">
        <v>69</v>
      </c>
      <c r="D3462" t="s">
        <v>4523</v>
      </c>
      <c r="E3462">
        <v>512499340333</v>
      </c>
      <c r="F3462" t="s">
        <v>16</v>
      </c>
      <c r="G3462" t="s">
        <v>71</v>
      </c>
      <c r="H3462">
        <v>3360</v>
      </c>
      <c r="I3462" s="2">
        <f t="shared" si="756"/>
        <v>2022</v>
      </c>
      <c r="J3462" s="2" t="str">
        <f t="shared" si="757"/>
        <v>August</v>
      </c>
      <c r="K3462" s="2">
        <f t="shared" si="758"/>
        <v>8</v>
      </c>
      <c r="L3462" s="2" t="str">
        <f t="shared" si="759"/>
        <v>Wednesday</v>
      </c>
      <c r="M3462" s="2">
        <f t="shared" si="760"/>
        <v>34</v>
      </c>
      <c r="N3462" s="3">
        <f t="shared" si="761"/>
        <v>3360</v>
      </c>
      <c r="O3462" s="3">
        <f t="shared" si="762"/>
        <v>0</v>
      </c>
      <c r="P3462" t="str">
        <f t="shared" si="763"/>
        <v>17-Aug</v>
      </c>
      <c r="Q3462" s="9">
        <f t="shared" si="764"/>
        <v>0.80486111111111114</v>
      </c>
      <c r="R3462" t="str">
        <f t="shared" si="765"/>
        <v>Evening</v>
      </c>
      <c r="S3462" s="2">
        <f t="shared" si="766"/>
        <v>17</v>
      </c>
      <c r="T3462" t="str">
        <f t="shared" si="767"/>
        <v>Others</v>
      </c>
      <c r="U3462">
        <f t="shared" si="768"/>
        <v>19</v>
      </c>
      <c r="V3462" t="str">
        <f t="shared" si="769"/>
        <v>FY Q2</v>
      </c>
    </row>
    <row r="3463" spans="1:22" x14ac:dyDescent="0.3">
      <c r="A3463" s="18">
        <v>44790</v>
      </c>
      <c r="B3463" t="s">
        <v>1007</v>
      </c>
      <c r="C3463" t="s">
        <v>834</v>
      </c>
      <c r="D3463" t="s">
        <v>4524</v>
      </c>
      <c r="E3463">
        <v>780357983641</v>
      </c>
      <c r="F3463" t="s">
        <v>15</v>
      </c>
      <c r="G3463" t="s">
        <v>71</v>
      </c>
      <c r="H3463">
        <v>3870</v>
      </c>
      <c r="I3463" s="2">
        <f t="shared" si="756"/>
        <v>2022</v>
      </c>
      <c r="J3463" s="2" t="str">
        <f t="shared" si="757"/>
        <v>August</v>
      </c>
      <c r="K3463" s="2">
        <f t="shared" si="758"/>
        <v>8</v>
      </c>
      <c r="L3463" s="2" t="str">
        <f t="shared" si="759"/>
        <v>Wednesday</v>
      </c>
      <c r="M3463" s="2">
        <f t="shared" si="760"/>
        <v>34</v>
      </c>
      <c r="N3463" s="3">
        <f t="shared" si="761"/>
        <v>0</v>
      </c>
      <c r="O3463" s="3">
        <f t="shared" si="762"/>
        <v>3870</v>
      </c>
      <c r="P3463" t="str">
        <f t="shared" si="763"/>
        <v>17-Aug</v>
      </c>
      <c r="Q3463" s="9">
        <f t="shared" si="764"/>
        <v>0.85138888888888886</v>
      </c>
      <c r="R3463" t="str">
        <f t="shared" si="765"/>
        <v>Evening</v>
      </c>
      <c r="S3463" s="2">
        <f t="shared" si="766"/>
        <v>17</v>
      </c>
      <c r="T3463" t="str">
        <f t="shared" si="767"/>
        <v>UPI Transfer</v>
      </c>
      <c r="U3463">
        <f t="shared" si="768"/>
        <v>20</v>
      </c>
      <c r="V3463" t="str">
        <f t="shared" si="769"/>
        <v>FY Q2</v>
      </c>
    </row>
    <row r="3464" spans="1:22" x14ac:dyDescent="0.3">
      <c r="A3464" s="18">
        <v>44790</v>
      </c>
      <c r="B3464" t="s">
        <v>2358</v>
      </c>
      <c r="C3464" t="s">
        <v>239</v>
      </c>
      <c r="D3464" t="s">
        <v>4525</v>
      </c>
      <c r="E3464">
        <v>478272042399</v>
      </c>
      <c r="F3464" t="s">
        <v>15</v>
      </c>
      <c r="G3464" t="s">
        <v>67</v>
      </c>
      <c r="H3464">
        <v>1547</v>
      </c>
      <c r="I3464" s="2">
        <f t="shared" si="756"/>
        <v>2022</v>
      </c>
      <c r="J3464" s="2" t="str">
        <f t="shared" si="757"/>
        <v>August</v>
      </c>
      <c r="K3464" s="2">
        <f t="shared" si="758"/>
        <v>8</v>
      </c>
      <c r="L3464" s="2" t="str">
        <f t="shared" si="759"/>
        <v>Wednesday</v>
      </c>
      <c r="M3464" s="2">
        <f t="shared" si="760"/>
        <v>34</v>
      </c>
      <c r="N3464" s="3">
        <f t="shared" si="761"/>
        <v>0</v>
      </c>
      <c r="O3464" s="3">
        <f t="shared" si="762"/>
        <v>1547</v>
      </c>
      <c r="P3464" t="str">
        <f t="shared" si="763"/>
        <v>17-Aug</v>
      </c>
      <c r="Q3464" s="9">
        <f t="shared" si="764"/>
        <v>0.94791666666666663</v>
      </c>
      <c r="R3464" t="str">
        <f t="shared" si="765"/>
        <v>Night</v>
      </c>
      <c r="S3464" s="2">
        <f t="shared" si="766"/>
        <v>17</v>
      </c>
      <c r="T3464" t="str">
        <f t="shared" si="767"/>
        <v>Recharge</v>
      </c>
      <c r="U3464">
        <f t="shared" si="768"/>
        <v>22</v>
      </c>
      <c r="V3464" t="str">
        <f t="shared" si="769"/>
        <v>FY Q2</v>
      </c>
    </row>
    <row r="3465" spans="1:22" x14ac:dyDescent="0.3">
      <c r="A3465" s="18">
        <v>44791</v>
      </c>
      <c r="B3465" t="s">
        <v>791</v>
      </c>
      <c r="C3465" t="s">
        <v>95</v>
      </c>
      <c r="D3465" t="s">
        <v>4526</v>
      </c>
      <c r="E3465">
        <v>596113981953</v>
      </c>
      <c r="F3465" t="s">
        <v>16</v>
      </c>
      <c r="G3465" t="s">
        <v>71</v>
      </c>
      <c r="H3465">
        <v>5948</v>
      </c>
      <c r="I3465" s="2">
        <f t="shared" si="756"/>
        <v>2022</v>
      </c>
      <c r="J3465" s="2" t="str">
        <f t="shared" si="757"/>
        <v>August</v>
      </c>
      <c r="K3465" s="2">
        <f t="shared" si="758"/>
        <v>8</v>
      </c>
      <c r="L3465" s="2" t="str">
        <f t="shared" si="759"/>
        <v>Thursday</v>
      </c>
      <c r="M3465" s="2">
        <f t="shared" si="760"/>
        <v>34</v>
      </c>
      <c r="N3465" s="3">
        <f t="shared" si="761"/>
        <v>5948</v>
      </c>
      <c r="O3465" s="3">
        <f t="shared" si="762"/>
        <v>0</v>
      </c>
      <c r="P3465" t="str">
        <f t="shared" si="763"/>
        <v>18-Aug</v>
      </c>
      <c r="Q3465" s="9">
        <f t="shared" si="764"/>
        <v>0.4513888888888889</v>
      </c>
      <c r="R3465" t="str">
        <f t="shared" si="765"/>
        <v>Morning</v>
      </c>
      <c r="S3465" s="2">
        <f t="shared" si="766"/>
        <v>18</v>
      </c>
      <c r="T3465" t="str">
        <f t="shared" si="767"/>
        <v>Others</v>
      </c>
      <c r="U3465">
        <f t="shared" si="768"/>
        <v>10</v>
      </c>
      <c r="V3465" t="str">
        <f t="shared" si="769"/>
        <v>FY Q2</v>
      </c>
    </row>
    <row r="3466" spans="1:22" x14ac:dyDescent="0.3">
      <c r="A3466" s="18">
        <v>44791</v>
      </c>
      <c r="B3466" t="s">
        <v>1094</v>
      </c>
      <c r="C3466" t="s">
        <v>395</v>
      </c>
      <c r="D3466" t="s">
        <v>4527</v>
      </c>
      <c r="E3466">
        <v>865809004885</v>
      </c>
      <c r="F3466" t="s">
        <v>15</v>
      </c>
      <c r="G3466" t="s">
        <v>67</v>
      </c>
      <c r="H3466">
        <v>16046</v>
      </c>
      <c r="I3466" s="2">
        <f t="shared" si="756"/>
        <v>2022</v>
      </c>
      <c r="J3466" s="2" t="str">
        <f t="shared" si="757"/>
        <v>August</v>
      </c>
      <c r="K3466" s="2">
        <f t="shared" si="758"/>
        <v>8</v>
      </c>
      <c r="L3466" s="2" t="str">
        <f t="shared" si="759"/>
        <v>Thursday</v>
      </c>
      <c r="M3466" s="2">
        <f t="shared" si="760"/>
        <v>34</v>
      </c>
      <c r="N3466" s="3">
        <f t="shared" si="761"/>
        <v>0</v>
      </c>
      <c r="O3466" s="3">
        <f t="shared" si="762"/>
        <v>16046</v>
      </c>
      <c r="P3466" t="str">
        <f t="shared" si="763"/>
        <v>18-Aug</v>
      </c>
      <c r="Q3466" s="9">
        <f t="shared" si="764"/>
        <v>0.47847222222222224</v>
      </c>
      <c r="R3466" t="str">
        <f t="shared" si="765"/>
        <v>Morning</v>
      </c>
      <c r="S3466" s="2">
        <f t="shared" si="766"/>
        <v>18</v>
      </c>
      <c r="T3466" t="str">
        <f t="shared" si="767"/>
        <v>Shopping</v>
      </c>
      <c r="U3466">
        <f t="shared" si="768"/>
        <v>11</v>
      </c>
      <c r="V3466" t="str">
        <f t="shared" si="769"/>
        <v>FY Q2</v>
      </c>
    </row>
    <row r="3467" spans="1:22" x14ac:dyDescent="0.3">
      <c r="A3467" s="18">
        <v>44791</v>
      </c>
      <c r="B3467" t="s">
        <v>1978</v>
      </c>
      <c r="C3467" t="s">
        <v>251</v>
      </c>
      <c r="D3467" t="s">
        <v>4528</v>
      </c>
      <c r="E3467">
        <v>450582180976</v>
      </c>
      <c r="F3467" t="s">
        <v>15</v>
      </c>
      <c r="G3467" t="s">
        <v>67</v>
      </c>
      <c r="H3467">
        <v>2922</v>
      </c>
      <c r="I3467" s="2">
        <f t="shared" si="756"/>
        <v>2022</v>
      </c>
      <c r="J3467" s="2" t="str">
        <f t="shared" si="757"/>
        <v>August</v>
      </c>
      <c r="K3467" s="2">
        <f t="shared" si="758"/>
        <v>8</v>
      </c>
      <c r="L3467" s="2" t="str">
        <f t="shared" si="759"/>
        <v>Thursday</v>
      </c>
      <c r="M3467" s="2">
        <f t="shared" si="760"/>
        <v>34</v>
      </c>
      <c r="N3467" s="3">
        <f t="shared" si="761"/>
        <v>0</v>
      </c>
      <c r="O3467" s="3">
        <f t="shared" si="762"/>
        <v>2922</v>
      </c>
      <c r="P3467" t="str">
        <f t="shared" si="763"/>
        <v>18-Aug</v>
      </c>
      <c r="Q3467" s="9">
        <f t="shared" si="764"/>
        <v>0.56874999999999998</v>
      </c>
      <c r="R3467" t="str">
        <f t="shared" si="765"/>
        <v>Afternoon</v>
      </c>
      <c r="S3467" s="2">
        <f t="shared" si="766"/>
        <v>18</v>
      </c>
      <c r="T3467" t="str">
        <f t="shared" si="767"/>
        <v>UPI Transfer</v>
      </c>
      <c r="U3467">
        <f t="shared" si="768"/>
        <v>13</v>
      </c>
      <c r="V3467" t="str">
        <f t="shared" si="769"/>
        <v>FY Q2</v>
      </c>
    </row>
    <row r="3468" spans="1:22" x14ac:dyDescent="0.3">
      <c r="A3468" s="18">
        <v>44791</v>
      </c>
      <c r="B3468" t="s">
        <v>119</v>
      </c>
      <c r="C3468" t="s">
        <v>131</v>
      </c>
      <c r="D3468" t="s">
        <v>4529</v>
      </c>
      <c r="E3468">
        <v>443518018997</v>
      </c>
      <c r="F3468" t="s">
        <v>16</v>
      </c>
      <c r="G3468" t="s">
        <v>71</v>
      </c>
      <c r="H3468">
        <v>1573</v>
      </c>
      <c r="I3468" s="2">
        <f t="shared" si="756"/>
        <v>2022</v>
      </c>
      <c r="J3468" s="2" t="str">
        <f t="shared" si="757"/>
        <v>August</v>
      </c>
      <c r="K3468" s="2">
        <f t="shared" si="758"/>
        <v>8</v>
      </c>
      <c r="L3468" s="2" t="str">
        <f t="shared" si="759"/>
        <v>Thursday</v>
      </c>
      <c r="M3468" s="2">
        <f t="shared" si="760"/>
        <v>34</v>
      </c>
      <c r="N3468" s="3">
        <f t="shared" si="761"/>
        <v>1573</v>
      </c>
      <c r="O3468" s="3">
        <f t="shared" si="762"/>
        <v>0</v>
      </c>
      <c r="P3468" t="str">
        <f t="shared" si="763"/>
        <v>18-Aug</v>
      </c>
      <c r="Q3468" s="9">
        <f t="shared" si="764"/>
        <v>0.59722222222222221</v>
      </c>
      <c r="R3468" t="str">
        <f t="shared" si="765"/>
        <v>Afternoon</v>
      </c>
      <c r="S3468" s="2">
        <f t="shared" si="766"/>
        <v>18</v>
      </c>
      <c r="T3468" t="str">
        <f t="shared" si="767"/>
        <v>Others</v>
      </c>
      <c r="U3468">
        <f t="shared" si="768"/>
        <v>14</v>
      </c>
      <c r="V3468" t="str">
        <f t="shared" si="769"/>
        <v>FY Q2</v>
      </c>
    </row>
    <row r="3469" spans="1:22" x14ac:dyDescent="0.3">
      <c r="A3469" s="18">
        <v>44791</v>
      </c>
      <c r="B3469" t="s">
        <v>416</v>
      </c>
      <c r="C3469" t="s">
        <v>117</v>
      </c>
      <c r="D3469" t="s">
        <v>4530</v>
      </c>
      <c r="E3469">
        <v>118286108532</v>
      </c>
      <c r="F3469" t="s">
        <v>16</v>
      </c>
      <c r="G3469" t="s">
        <v>67</v>
      </c>
      <c r="H3469">
        <v>22921</v>
      </c>
      <c r="I3469" s="2">
        <f t="shared" si="756"/>
        <v>2022</v>
      </c>
      <c r="J3469" s="2" t="str">
        <f t="shared" si="757"/>
        <v>August</v>
      </c>
      <c r="K3469" s="2">
        <f t="shared" si="758"/>
        <v>8</v>
      </c>
      <c r="L3469" s="2" t="str">
        <f t="shared" si="759"/>
        <v>Thursday</v>
      </c>
      <c r="M3469" s="2">
        <f t="shared" si="760"/>
        <v>34</v>
      </c>
      <c r="N3469" s="3">
        <f t="shared" si="761"/>
        <v>22921</v>
      </c>
      <c r="O3469" s="3">
        <f t="shared" si="762"/>
        <v>0</v>
      </c>
      <c r="P3469" t="str">
        <f t="shared" si="763"/>
        <v>18-Aug</v>
      </c>
      <c r="Q3469" s="9">
        <f t="shared" si="764"/>
        <v>0.77708333333333335</v>
      </c>
      <c r="R3469" t="str">
        <f t="shared" si="765"/>
        <v>Evening</v>
      </c>
      <c r="S3469" s="2">
        <f t="shared" si="766"/>
        <v>18</v>
      </c>
      <c r="T3469" t="str">
        <f t="shared" si="767"/>
        <v>Others</v>
      </c>
      <c r="U3469">
        <f t="shared" si="768"/>
        <v>18</v>
      </c>
      <c r="V3469" t="str">
        <f t="shared" si="769"/>
        <v>FY Q2</v>
      </c>
    </row>
    <row r="3470" spans="1:22" x14ac:dyDescent="0.3">
      <c r="A3470" s="18">
        <v>44791</v>
      </c>
      <c r="B3470" t="s">
        <v>1912</v>
      </c>
      <c r="C3470" t="s">
        <v>128</v>
      </c>
      <c r="D3470" t="s">
        <v>4531</v>
      </c>
      <c r="E3470">
        <v>824722962705</v>
      </c>
      <c r="F3470" t="s">
        <v>16</v>
      </c>
      <c r="G3470" t="s">
        <v>71</v>
      </c>
      <c r="H3470">
        <v>747</v>
      </c>
      <c r="I3470" s="2">
        <f t="shared" si="756"/>
        <v>2022</v>
      </c>
      <c r="J3470" s="2" t="str">
        <f t="shared" si="757"/>
        <v>August</v>
      </c>
      <c r="K3470" s="2">
        <f t="shared" si="758"/>
        <v>8</v>
      </c>
      <c r="L3470" s="2" t="str">
        <f t="shared" si="759"/>
        <v>Thursday</v>
      </c>
      <c r="M3470" s="2">
        <f t="shared" si="760"/>
        <v>34</v>
      </c>
      <c r="N3470" s="3">
        <f t="shared" si="761"/>
        <v>747</v>
      </c>
      <c r="O3470" s="3">
        <f t="shared" si="762"/>
        <v>0</v>
      </c>
      <c r="P3470" t="str">
        <f t="shared" si="763"/>
        <v>18-Aug</v>
      </c>
      <c r="Q3470" s="9">
        <f t="shared" si="764"/>
        <v>0.78611111111111109</v>
      </c>
      <c r="R3470" t="str">
        <f t="shared" si="765"/>
        <v>Evening</v>
      </c>
      <c r="S3470" s="2">
        <f t="shared" si="766"/>
        <v>18</v>
      </c>
      <c r="T3470" t="str">
        <f t="shared" si="767"/>
        <v>Others</v>
      </c>
      <c r="U3470">
        <f t="shared" si="768"/>
        <v>18</v>
      </c>
      <c r="V3470" t="str">
        <f t="shared" si="769"/>
        <v>FY Q2</v>
      </c>
    </row>
    <row r="3471" spans="1:22" x14ac:dyDescent="0.3">
      <c r="A3471" s="18">
        <v>44791</v>
      </c>
      <c r="B3471" t="s">
        <v>1092</v>
      </c>
      <c r="C3471" t="s">
        <v>229</v>
      </c>
      <c r="D3471" t="s">
        <v>4532</v>
      </c>
      <c r="E3471">
        <v>264779198070</v>
      </c>
      <c r="F3471" t="s">
        <v>15</v>
      </c>
      <c r="G3471" t="s">
        <v>67</v>
      </c>
      <c r="H3471">
        <v>7732</v>
      </c>
      <c r="I3471" s="2">
        <f t="shared" si="756"/>
        <v>2022</v>
      </c>
      <c r="J3471" s="2" t="str">
        <f t="shared" si="757"/>
        <v>August</v>
      </c>
      <c r="K3471" s="2">
        <f t="shared" si="758"/>
        <v>8</v>
      </c>
      <c r="L3471" s="2" t="str">
        <f t="shared" si="759"/>
        <v>Thursday</v>
      </c>
      <c r="M3471" s="2">
        <f t="shared" si="760"/>
        <v>34</v>
      </c>
      <c r="N3471" s="3">
        <f t="shared" si="761"/>
        <v>0</v>
      </c>
      <c r="O3471" s="3">
        <f t="shared" si="762"/>
        <v>7732</v>
      </c>
      <c r="P3471" t="str">
        <f t="shared" si="763"/>
        <v>18-Aug</v>
      </c>
      <c r="Q3471" s="9">
        <f t="shared" si="764"/>
        <v>0.8041666666666667</v>
      </c>
      <c r="R3471" t="str">
        <f t="shared" si="765"/>
        <v>Evening</v>
      </c>
      <c r="S3471" s="2">
        <f t="shared" si="766"/>
        <v>18</v>
      </c>
      <c r="T3471" t="str">
        <f t="shared" si="767"/>
        <v>UPI Transfer</v>
      </c>
      <c r="U3471">
        <f t="shared" si="768"/>
        <v>19</v>
      </c>
      <c r="V3471" t="str">
        <f t="shared" si="769"/>
        <v>FY Q2</v>
      </c>
    </row>
    <row r="3472" spans="1:22" x14ac:dyDescent="0.3">
      <c r="A3472" s="18">
        <v>44791</v>
      </c>
      <c r="B3472" t="s">
        <v>4209</v>
      </c>
      <c r="C3472" t="s">
        <v>131</v>
      </c>
      <c r="D3472" t="s">
        <v>4533</v>
      </c>
      <c r="E3472">
        <v>950282671225</v>
      </c>
      <c r="F3472" t="s">
        <v>16</v>
      </c>
      <c r="G3472" t="s">
        <v>67</v>
      </c>
      <c r="H3472">
        <v>20766</v>
      </c>
      <c r="I3472" s="2">
        <f t="shared" si="756"/>
        <v>2022</v>
      </c>
      <c r="J3472" s="2" t="str">
        <f t="shared" si="757"/>
        <v>August</v>
      </c>
      <c r="K3472" s="2">
        <f t="shared" si="758"/>
        <v>8</v>
      </c>
      <c r="L3472" s="2" t="str">
        <f t="shared" si="759"/>
        <v>Thursday</v>
      </c>
      <c r="M3472" s="2">
        <f t="shared" si="760"/>
        <v>34</v>
      </c>
      <c r="N3472" s="3">
        <f t="shared" si="761"/>
        <v>20766</v>
      </c>
      <c r="O3472" s="3">
        <f t="shared" si="762"/>
        <v>0</v>
      </c>
      <c r="P3472" t="str">
        <f t="shared" si="763"/>
        <v>18-Aug</v>
      </c>
      <c r="Q3472" s="9">
        <f t="shared" si="764"/>
        <v>0.84513888888888888</v>
      </c>
      <c r="R3472" t="str">
        <f t="shared" si="765"/>
        <v>Evening</v>
      </c>
      <c r="S3472" s="2">
        <f t="shared" si="766"/>
        <v>18</v>
      </c>
      <c r="T3472" t="str">
        <f t="shared" si="767"/>
        <v>Others</v>
      </c>
      <c r="U3472">
        <f t="shared" si="768"/>
        <v>20</v>
      </c>
      <c r="V3472" t="str">
        <f t="shared" si="769"/>
        <v>FY Q2</v>
      </c>
    </row>
    <row r="3473" spans="1:22" x14ac:dyDescent="0.3">
      <c r="A3473" s="18">
        <v>44792</v>
      </c>
      <c r="B3473" t="s">
        <v>1582</v>
      </c>
      <c r="C3473" t="s">
        <v>282</v>
      </c>
      <c r="D3473" t="s">
        <v>4534</v>
      </c>
      <c r="E3473">
        <v>600503871784</v>
      </c>
      <c r="F3473" t="s">
        <v>16</v>
      </c>
      <c r="G3473" t="s">
        <v>71</v>
      </c>
      <c r="H3473">
        <v>10165</v>
      </c>
      <c r="I3473" s="2">
        <f t="shared" si="756"/>
        <v>2022</v>
      </c>
      <c r="J3473" s="2" t="str">
        <f t="shared" si="757"/>
        <v>August</v>
      </c>
      <c r="K3473" s="2">
        <f t="shared" si="758"/>
        <v>8</v>
      </c>
      <c r="L3473" s="2" t="str">
        <f t="shared" si="759"/>
        <v>Friday</v>
      </c>
      <c r="M3473" s="2">
        <f t="shared" si="760"/>
        <v>34</v>
      </c>
      <c r="N3473" s="3">
        <f t="shared" si="761"/>
        <v>10165</v>
      </c>
      <c r="O3473" s="3">
        <f t="shared" si="762"/>
        <v>0</v>
      </c>
      <c r="P3473" t="str">
        <f t="shared" si="763"/>
        <v>19-Aug</v>
      </c>
      <c r="Q3473" s="9">
        <f t="shared" si="764"/>
        <v>0.39861111111111114</v>
      </c>
      <c r="R3473" t="str">
        <f t="shared" si="765"/>
        <v>Morning</v>
      </c>
      <c r="S3473" s="2">
        <f t="shared" si="766"/>
        <v>19</v>
      </c>
      <c r="T3473" t="str">
        <f t="shared" si="767"/>
        <v>Others</v>
      </c>
      <c r="U3473">
        <f t="shared" si="768"/>
        <v>9</v>
      </c>
      <c r="V3473" t="str">
        <f t="shared" si="769"/>
        <v>FY Q2</v>
      </c>
    </row>
    <row r="3474" spans="1:22" x14ac:dyDescent="0.3">
      <c r="A3474" s="18">
        <v>44792</v>
      </c>
      <c r="B3474" t="s">
        <v>2056</v>
      </c>
      <c r="C3474" t="s">
        <v>131</v>
      </c>
      <c r="D3474" t="s">
        <v>4535</v>
      </c>
      <c r="E3474">
        <v>873453829342</v>
      </c>
      <c r="F3474" t="s">
        <v>16</v>
      </c>
      <c r="G3474" t="s">
        <v>67</v>
      </c>
      <c r="H3474">
        <v>31597</v>
      </c>
      <c r="I3474" s="2">
        <f t="shared" si="756"/>
        <v>2022</v>
      </c>
      <c r="J3474" s="2" t="str">
        <f t="shared" si="757"/>
        <v>August</v>
      </c>
      <c r="K3474" s="2">
        <f t="shared" si="758"/>
        <v>8</v>
      </c>
      <c r="L3474" s="2" t="str">
        <f t="shared" si="759"/>
        <v>Friday</v>
      </c>
      <c r="M3474" s="2">
        <f t="shared" si="760"/>
        <v>34</v>
      </c>
      <c r="N3474" s="3">
        <f t="shared" si="761"/>
        <v>31597</v>
      </c>
      <c r="O3474" s="3">
        <f t="shared" si="762"/>
        <v>0</v>
      </c>
      <c r="P3474" t="str">
        <f t="shared" si="763"/>
        <v>19-Aug</v>
      </c>
      <c r="Q3474" s="9">
        <f t="shared" si="764"/>
        <v>0.42916666666666664</v>
      </c>
      <c r="R3474" t="str">
        <f t="shared" si="765"/>
        <v>Morning</v>
      </c>
      <c r="S3474" s="2">
        <f t="shared" si="766"/>
        <v>19</v>
      </c>
      <c r="T3474" t="str">
        <f t="shared" si="767"/>
        <v>Others</v>
      </c>
      <c r="U3474">
        <f t="shared" si="768"/>
        <v>10</v>
      </c>
      <c r="V3474" t="str">
        <f t="shared" si="769"/>
        <v>FY Q2</v>
      </c>
    </row>
    <row r="3475" spans="1:22" x14ac:dyDescent="0.3">
      <c r="A3475" s="18">
        <v>44792</v>
      </c>
      <c r="B3475" t="s">
        <v>3565</v>
      </c>
      <c r="C3475" t="s">
        <v>338</v>
      </c>
      <c r="D3475" t="s">
        <v>4536</v>
      </c>
      <c r="E3475">
        <v>250076289607</v>
      </c>
      <c r="F3475" t="s">
        <v>15</v>
      </c>
      <c r="G3475" t="s">
        <v>71</v>
      </c>
      <c r="H3475">
        <v>11756</v>
      </c>
      <c r="I3475" s="2">
        <f t="shared" si="756"/>
        <v>2022</v>
      </c>
      <c r="J3475" s="2" t="str">
        <f t="shared" si="757"/>
        <v>August</v>
      </c>
      <c r="K3475" s="2">
        <f t="shared" si="758"/>
        <v>8</v>
      </c>
      <c r="L3475" s="2" t="str">
        <f t="shared" si="759"/>
        <v>Friday</v>
      </c>
      <c r="M3475" s="2">
        <f t="shared" si="760"/>
        <v>34</v>
      </c>
      <c r="N3475" s="3">
        <f t="shared" si="761"/>
        <v>0</v>
      </c>
      <c r="O3475" s="3">
        <f t="shared" si="762"/>
        <v>11756</v>
      </c>
      <c r="P3475" t="str">
        <f t="shared" si="763"/>
        <v>19-Aug</v>
      </c>
      <c r="Q3475" s="9">
        <f t="shared" si="764"/>
        <v>0.55902777777777779</v>
      </c>
      <c r="R3475" t="str">
        <f t="shared" si="765"/>
        <v>Afternoon</v>
      </c>
      <c r="S3475" s="2">
        <f t="shared" si="766"/>
        <v>19</v>
      </c>
      <c r="T3475" t="str">
        <f t="shared" si="767"/>
        <v>UPI Transfer</v>
      </c>
      <c r="U3475">
        <f t="shared" si="768"/>
        <v>13</v>
      </c>
      <c r="V3475" t="str">
        <f t="shared" si="769"/>
        <v>FY Q2</v>
      </c>
    </row>
    <row r="3476" spans="1:22" x14ac:dyDescent="0.3">
      <c r="A3476" s="18">
        <v>44792</v>
      </c>
      <c r="B3476" t="s">
        <v>1366</v>
      </c>
      <c r="C3476" t="s">
        <v>76</v>
      </c>
      <c r="D3476" t="s">
        <v>4537</v>
      </c>
      <c r="E3476">
        <v>369185115019</v>
      </c>
      <c r="F3476" t="s">
        <v>16</v>
      </c>
      <c r="G3476" t="s">
        <v>67</v>
      </c>
      <c r="H3476">
        <v>17183</v>
      </c>
      <c r="I3476" s="2">
        <f t="shared" si="756"/>
        <v>2022</v>
      </c>
      <c r="J3476" s="2" t="str">
        <f t="shared" si="757"/>
        <v>August</v>
      </c>
      <c r="K3476" s="2">
        <f t="shared" si="758"/>
        <v>8</v>
      </c>
      <c r="L3476" s="2" t="str">
        <f t="shared" si="759"/>
        <v>Friday</v>
      </c>
      <c r="M3476" s="2">
        <f t="shared" si="760"/>
        <v>34</v>
      </c>
      <c r="N3476" s="3">
        <f t="shared" si="761"/>
        <v>17183</v>
      </c>
      <c r="O3476" s="3">
        <f t="shared" si="762"/>
        <v>0</v>
      </c>
      <c r="P3476" t="str">
        <f t="shared" si="763"/>
        <v>19-Aug</v>
      </c>
      <c r="Q3476" s="9">
        <f t="shared" si="764"/>
        <v>0.64027777777777772</v>
      </c>
      <c r="R3476" t="str">
        <f t="shared" si="765"/>
        <v>Afternoon</v>
      </c>
      <c r="S3476" s="2">
        <f t="shared" si="766"/>
        <v>19</v>
      </c>
      <c r="T3476" t="str">
        <f t="shared" si="767"/>
        <v>Others</v>
      </c>
      <c r="U3476">
        <f t="shared" si="768"/>
        <v>15</v>
      </c>
      <c r="V3476" t="str">
        <f t="shared" si="769"/>
        <v>FY Q2</v>
      </c>
    </row>
    <row r="3477" spans="1:22" x14ac:dyDescent="0.3">
      <c r="A3477" s="18">
        <v>44792</v>
      </c>
      <c r="B3477" t="s">
        <v>1894</v>
      </c>
      <c r="C3477" t="s">
        <v>273</v>
      </c>
      <c r="D3477" t="s">
        <v>4538</v>
      </c>
      <c r="E3477">
        <v>138254137900</v>
      </c>
      <c r="F3477" t="s">
        <v>16</v>
      </c>
      <c r="G3477" t="s">
        <v>67</v>
      </c>
      <c r="H3477">
        <v>19576</v>
      </c>
      <c r="I3477" s="2">
        <f t="shared" si="756"/>
        <v>2022</v>
      </c>
      <c r="J3477" s="2" t="str">
        <f t="shared" si="757"/>
        <v>August</v>
      </c>
      <c r="K3477" s="2">
        <f t="shared" si="758"/>
        <v>8</v>
      </c>
      <c r="L3477" s="2" t="str">
        <f t="shared" si="759"/>
        <v>Friday</v>
      </c>
      <c r="M3477" s="2">
        <f t="shared" si="760"/>
        <v>34</v>
      </c>
      <c r="N3477" s="3">
        <f t="shared" si="761"/>
        <v>19576</v>
      </c>
      <c r="O3477" s="3">
        <f t="shared" si="762"/>
        <v>0</v>
      </c>
      <c r="P3477" t="str">
        <f t="shared" si="763"/>
        <v>19-Aug</v>
      </c>
      <c r="Q3477" s="9">
        <f t="shared" si="764"/>
        <v>0.64513888888888893</v>
      </c>
      <c r="R3477" t="str">
        <f t="shared" si="765"/>
        <v>Afternoon</v>
      </c>
      <c r="S3477" s="2">
        <f t="shared" si="766"/>
        <v>19</v>
      </c>
      <c r="T3477" t="str">
        <f t="shared" si="767"/>
        <v>Others</v>
      </c>
      <c r="U3477">
        <f t="shared" si="768"/>
        <v>15</v>
      </c>
      <c r="V3477" t="str">
        <f t="shared" si="769"/>
        <v>FY Q2</v>
      </c>
    </row>
    <row r="3478" spans="1:22" x14ac:dyDescent="0.3">
      <c r="A3478" s="18">
        <v>44792</v>
      </c>
      <c r="B3478" t="s">
        <v>494</v>
      </c>
      <c r="C3478" t="s">
        <v>114</v>
      </c>
      <c r="D3478" t="s">
        <v>4539</v>
      </c>
      <c r="E3478">
        <v>930222430607</v>
      </c>
      <c r="F3478" t="s">
        <v>15</v>
      </c>
      <c r="G3478" t="s">
        <v>71</v>
      </c>
      <c r="H3478">
        <v>2214</v>
      </c>
      <c r="I3478" s="2">
        <f t="shared" si="756"/>
        <v>2022</v>
      </c>
      <c r="J3478" s="2" t="str">
        <f t="shared" si="757"/>
        <v>August</v>
      </c>
      <c r="K3478" s="2">
        <f t="shared" si="758"/>
        <v>8</v>
      </c>
      <c r="L3478" s="2" t="str">
        <f t="shared" si="759"/>
        <v>Friday</v>
      </c>
      <c r="M3478" s="2">
        <f t="shared" si="760"/>
        <v>34</v>
      </c>
      <c r="N3478" s="3">
        <f t="shared" si="761"/>
        <v>0</v>
      </c>
      <c r="O3478" s="3">
        <f t="shared" si="762"/>
        <v>2214</v>
      </c>
      <c r="P3478" t="str">
        <f t="shared" si="763"/>
        <v>19-Aug</v>
      </c>
      <c r="Q3478" s="9">
        <f t="shared" si="764"/>
        <v>0.66388888888888886</v>
      </c>
      <c r="R3478" t="str">
        <f t="shared" si="765"/>
        <v>Afternoon</v>
      </c>
      <c r="S3478" s="2">
        <f t="shared" si="766"/>
        <v>19</v>
      </c>
      <c r="T3478" t="str">
        <f t="shared" si="767"/>
        <v>UPI Transfer</v>
      </c>
      <c r="U3478">
        <f t="shared" si="768"/>
        <v>15</v>
      </c>
      <c r="V3478" t="str">
        <f t="shared" si="769"/>
        <v>FY Q2</v>
      </c>
    </row>
    <row r="3479" spans="1:22" x14ac:dyDescent="0.3">
      <c r="A3479" s="18">
        <v>44792</v>
      </c>
      <c r="B3479" t="s">
        <v>1954</v>
      </c>
      <c r="C3479" t="s">
        <v>207</v>
      </c>
      <c r="D3479" t="s">
        <v>4540</v>
      </c>
      <c r="E3479">
        <v>603878319744</v>
      </c>
      <c r="F3479" t="s">
        <v>15</v>
      </c>
      <c r="G3479" t="s">
        <v>67</v>
      </c>
      <c r="H3479">
        <v>5252</v>
      </c>
      <c r="I3479" s="2">
        <f t="shared" si="756"/>
        <v>2022</v>
      </c>
      <c r="J3479" s="2" t="str">
        <f t="shared" si="757"/>
        <v>August</v>
      </c>
      <c r="K3479" s="2">
        <f t="shared" si="758"/>
        <v>8</v>
      </c>
      <c r="L3479" s="2" t="str">
        <f t="shared" si="759"/>
        <v>Friday</v>
      </c>
      <c r="M3479" s="2">
        <f t="shared" si="760"/>
        <v>34</v>
      </c>
      <c r="N3479" s="3">
        <f t="shared" si="761"/>
        <v>0</v>
      </c>
      <c r="O3479" s="3">
        <f t="shared" si="762"/>
        <v>5252</v>
      </c>
      <c r="P3479" t="str">
        <f t="shared" si="763"/>
        <v>19-Aug</v>
      </c>
      <c r="Q3479" s="9">
        <f t="shared" si="764"/>
        <v>0.76180555555555551</v>
      </c>
      <c r="R3479" t="str">
        <f t="shared" si="765"/>
        <v>Evening</v>
      </c>
      <c r="S3479" s="2">
        <f t="shared" si="766"/>
        <v>19</v>
      </c>
      <c r="T3479" t="str">
        <f t="shared" si="767"/>
        <v>UPI Transfer</v>
      </c>
      <c r="U3479">
        <f t="shared" si="768"/>
        <v>18</v>
      </c>
      <c r="V3479" t="str">
        <f t="shared" si="769"/>
        <v>FY Q2</v>
      </c>
    </row>
    <row r="3480" spans="1:22" x14ac:dyDescent="0.3">
      <c r="A3480" s="18">
        <v>44792</v>
      </c>
      <c r="B3480" t="s">
        <v>4436</v>
      </c>
      <c r="C3480" t="s">
        <v>69</v>
      </c>
      <c r="D3480" t="s">
        <v>4541</v>
      </c>
      <c r="E3480">
        <v>69403414900</v>
      </c>
      <c r="F3480" t="s">
        <v>16</v>
      </c>
      <c r="G3480" t="s">
        <v>67</v>
      </c>
      <c r="H3480">
        <v>19082</v>
      </c>
      <c r="I3480" s="2">
        <f t="shared" si="756"/>
        <v>2022</v>
      </c>
      <c r="J3480" s="2" t="str">
        <f t="shared" si="757"/>
        <v>August</v>
      </c>
      <c r="K3480" s="2">
        <f t="shared" si="758"/>
        <v>8</v>
      </c>
      <c r="L3480" s="2" t="str">
        <f t="shared" si="759"/>
        <v>Friday</v>
      </c>
      <c r="M3480" s="2">
        <f t="shared" si="760"/>
        <v>34</v>
      </c>
      <c r="N3480" s="3">
        <f t="shared" si="761"/>
        <v>19082</v>
      </c>
      <c r="O3480" s="3">
        <f t="shared" si="762"/>
        <v>0</v>
      </c>
      <c r="P3480" t="str">
        <f t="shared" si="763"/>
        <v>19-Aug</v>
      </c>
      <c r="Q3480" s="9">
        <f t="shared" si="764"/>
        <v>0.85347222222222219</v>
      </c>
      <c r="R3480" t="str">
        <f t="shared" si="765"/>
        <v>Evening</v>
      </c>
      <c r="S3480" s="2">
        <f t="shared" si="766"/>
        <v>19</v>
      </c>
      <c r="T3480" t="str">
        <f t="shared" si="767"/>
        <v>Others</v>
      </c>
      <c r="U3480">
        <f t="shared" si="768"/>
        <v>20</v>
      </c>
      <c r="V3480" t="str">
        <f t="shared" si="769"/>
        <v>FY Q2</v>
      </c>
    </row>
    <row r="3481" spans="1:22" x14ac:dyDescent="0.3">
      <c r="A3481" s="18">
        <v>44793</v>
      </c>
      <c r="B3481" t="s">
        <v>472</v>
      </c>
      <c r="C3481" t="s">
        <v>242</v>
      </c>
      <c r="D3481" t="s">
        <v>4542</v>
      </c>
      <c r="E3481">
        <v>134179544974</v>
      </c>
      <c r="F3481" t="s">
        <v>15</v>
      </c>
      <c r="G3481" t="s">
        <v>67</v>
      </c>
      <c r="H3481">
        <v>3040</v>
      </c>
      <c r="I3481" s="2">
        <f t="shared" si="756"/>
        <v>2022</v>
      </c>
      <c r="J3481" s="2" t="str">
        <f t="shared" si="757"/>
        <v>August</v>
      </c>
      <c r="K3481" s="2">
        <f t="shared" si="758"/>
        <v>8</v>
      </c>
      <c r="L3481" s="2" t="str">
        <f t="shared" si="759"/>
        <v>Saturday</v>
      </c>
      <c r="M3481" s="2">
        <f t="shared" si="760"/>
        <v>34</v>
      </c>
      <c r="N3481" s="3">
        <f t="shared" si="761"/>
        <v>0</v>
      </c>
      <c r="O3481" s="3">
        <f t="shared" si="762"/>
        <v>3040</v>
      </c>
      <c r="P3481" t="str">
        <f t="shared" si="763"/>
        <v>20-Aug</v>
      </c>
      <c r="Q3481" s="9">
        <f t="shared" si="764"/>
        <v>0.89375000000000004</v>
      </c>
      <c r="R3481" t="str">
        <f t="shared" si="765"/>
        <v>Night</v>
      </c>
      <c r="S3481" s="2">
        <f t="shared" si="766"/>
        <v>20</v>
      </c>
      <c r="T3481" t="str">
        <f t="shared" si="767"/>
        <v>UPI Transfer</v>
      </c>
      <c r="U3481">
        <f t="shared" si="768"/>
        <v>21</v>
      </c>
      <c r="V3481" t="str">
        <f t="shared" si="769"/>
        <v>FY Q2</v>
      </c>
    </row>
    <row r="3482" spans="1:22" x14ac:dyDescent="0.3">
      <c r="A3482" s="18">
        <v>44793</v>
      </c>
      <c r="B3482" t="s">
        <v>726</v>
      </c>
      <c r="C3482" t="s">
        <v>104</v>
      </c>
      <c r="D3482" t="s">
        <v>4543</v>
      </c>
      <c r="E3482">
        <v>313015260371</v>
      </c>
      <c r="F3482" t="s">
        <v>16</v>
      </c>
      <c r="G3482" t="s">
        <v>67</v>
      </c>
      <c r="H3482">
        <v>17975</v>
      </c>
      <c r="I3482" s="2">
        <f t="shared" si="756"/>
        <v>2022</v>
      </c>
      <c r="J3482" s="2" t="str">
        <f t="shared" si="757"/>
        <v>August</v>
      </c>
      <c r="K3482" s="2">
        <f t="shared" si="758"/>
        <v>8</v>
      </c>
      <c r="L3482" s="2" t="str">
        <f t="shared" si="759"/>
        <v>Saturday</v>
      </c>
      <c r="M3482" s="2">
        <f t="shared" si="760"/>
        <v>34</v>
      </c>
      <c r="N3482" s="3">
        <f t="shared" si="761"/>
        <v>17975</v>
      </c>
      <c r="O3482" s="3">
        <f t="shared" si="762"/>
        <v>0</v>
      </c>
      <c r="P3482" t="str">
        <f t="shared" si="763"/>
        <v>20-Aug</v>
      </c>
      <c r="Q3482" s="9">
        <f t="shared" si="764"/>
        <v>0.94305555555555554</v>
      </c>
      <c r="R3482" t="str">
        <f t="shared" si="765"/>
        <v>Night</v>
      </c>
      <c r="S3482" s="2">
        <f t="shared" si="766"/>
        <v>20</v>
      </c>
      <c r="T3482" t="str">
        <f t="shared" si="767"/>
        <v>Others</v>
      </c>
      <c r="U3482">
        <f t="shared" si="768"/>
        <v>22</v>
      </c>
      <c r="V3482" t="str">
        <f t="shared" si="769"/>
        <v>FY Q2</v>
      </c>
    </row>
    <row r="3483" spans="1:22" x14ac:dyDescent="0.3">
      <c r="A3483" s="18">
        <v>44793</v>
      </c>
      <c r="B3483" t="s">
        <v>4125</v>
      </c>
      <c r="C3483" t="s">
        <v>302</v>
      </c>
      <c r="D3483" t="s">
        <v>4544</v>
      </c>
      <c r="E3483">
        <v>864069552213</v>
      </c>
      <c r="F3483" t="s">
        <v>15</v>
      </c>
      <c r="G3483" t="s">
        <v>67</v>
      </c>
      <c r="H3483">
        <v>15161</v>
      </c>
      <c r="I3483" s="2">
        <f t="shared" si="756"/>
        <v>2022</v>
      </c>
      <c r="J3483" s="2" t="str">
        <f t="shared" si="757"/>
        <v>August</v>
      </c>
      <c r="K3483" s="2">
        <f t="shared" si="758"/>
        <v>8</v>
      </c>
      <c r="L3483" s="2" t="str">
        <f t="shared" si="759"/>
        <v>Saturday</v>
      </c>
      <c r="M3483" s="2">
        <f t="shared" si="760"/>
        <v>34</v>
      </c>
      <c r="N3483" s="3">
        <f t="shared" si="761"/>
        <v>0</v>
      </c>
      <c r="O3483" s="3">
        <f t="shared" si="762"/>
        <v>15161</v>
      </c>
      <c r="P3483" t="str">
        <f t="shared" si="763"/>
        <v>20-Aug</v>
      </c>
      <c r="Q3483" s="9">
        <f t="shared" si="764"/>
        <v>0.98750000000000004</v>
      </c>
      <c r="R3483" t="str">
        <f t="shared" si="765"/>
        <v>Night</v>
      </c>
      <c r="S3483" s="2">
        <f t="shared" si="766"/>
        <v>20</v>
      </c>
      <c r="T3483" t="str">
        <f t="shared" si="767"/>
        <v>UPI Transfer</v>
      </c>
      <c r="U3483">
        <f t="shared" si="768"/>
        <v>23</v>
      </c>
      <c r="V3483" t="str">
        <f t="shared" si="769"/>
        <v>FY Q2</v>
      </c>
    </row>
    <row r="3484" spans="1:22" x14ac:dyDescent="0.3">
      <c r="A3484" s="18">
        <v>44794</v>
      </c>
      <c r="B3484" t="s">
        <v>4545</v>
      </c>
      <c r="C3484" t="s">
        <v>114</v>
      </c>
      <c r="D3484" t="s">
        <v>4546</v>
      </c>
      <c r="E3484">
        <v>801681134993</v>
      </c>
      <c r="F3484" t="s">
        <v>15</v>
      </c>
      <c r="G3484" t="s">
        <v>71</v>
      </c>
      <c r="H3484">
        <v>26077</v>
      </c>
      <c r="I3484" s="2">
        <f t="shared" si="756"/>
        <v>2022</v>
      </c>
      <c r="J3484" s="2" t="str">
        <f t="shared" si="757"/>
        <v>August</v>
      </c>
      <c r="K3484" s="2">
        <f t="shared" si="758"/>
        <v>8</v>
      </c>
      <c r="L3484" s="2" t="str">
        <f t="shared" si="759"/>
        <v>Sunday</v>
      </c>
      <c r="M3484" s="2">
        <f t="shared" si="760"/>
        <v>35</v>
      </c>
      <c r="N3484" s="3">
        <f t="shared" si="761"/>
        <v>0</v>
      </c>
      <c r="O3484" s="3">
        <f t="shared" si="762"/>
        <v>26077</v>
      </c>
      <c r="P3484" t="str">
        <f t="shared" si="763"/>
        <v>21-Aug</v>
      </c>
      <c r="Q3484" s="9">
        <f t="shared" si="764"/>
        <v>0.35138888888888886</v>
      </c>
      <c r="R3484" t="str">
        <f t="shared" si="765"/>
        <v>Morning</v>
      </c>
      <c r="S3484" s="2">
        <f t="shared" si="766"/>
        <v>21</v>
      </c>
      <c r="T3484" t="str">
        <f t="shared" si="767"/>
        <v>UPI Transfer</v>
      </c>
      <c r="U3484">
        <f t="shared" si="768"/>
        <v>8</v>
      </c>
      <c r="V3484" t="str">
        <f t="shared" si="769"/>
        <v>FY Q2</v>
      </c>
    </row>
    <row r="3485" spans="1:22" x14ac:dyDescent="0.3">
      <c r="A3485" s="18">
        <v>44794</v>
      </c>
      <c r="B3485" t="s">
        <v>2189</v>
      </c>
      <c r="C3485" t="s">
        <v>131</v>
      </c>
      <c r="D3485" t="s">
        <v>4547</v>
      </c>
      <c r="E3485">
        <v>326034746521</v>
      </c>
      <c r="F3485" t="s">
        <v>16</v>
      </c>
      <c r="G3485" t="s">
        <v>67</v>
      </c>
      <c r="H3485">
        <v>7860</v>
      </c>
      <c r="I3485" s="2">
        <f t="shared" si="756"/>
        <v>2022</v>
      </c>
      <c r="J3485" s="2" t="str">
        <f t="shared" si="757"/>
        <v>August</v>
      </c>
      <c r="K3485" s="2">
        <f t="shared" si="758"/>
        <v>8</v>
      </c>
      <c r="L3485" s="2" t="str">
        <f t="shared" si="759"/>
        <v>Sunday</v>
      </c>
      <c r="M3485" s="2">
        <f t="shared" si="760"/>
        <v>35</v>
      </c>
      <c r="N3485" s="3">
        <f t="shared" si="761"/>
        <v>7860</v>
      </c>
      <c r="O3485" s="3">
        <f t="shared" si="762"/>
        <v>0</v>
      </c>
      <c r="P3485" t="str">
        <f t="shared" si="763"/>
        <v>21-Aug</v>
      </c>
      <c r="Q3485" s="9">
        <f t="shared" si="764"/>
        <v>0.42708333333333331</v>
      </c>
      <c r="R3485" t="str">
        <f t="shared" si="765"/>
        <v>Morning</v>
      </c>
      <c r="S3485" s="2">
        <f t="shared" si="766"/>
        <v>21</v>
      </c>
      <c r="T3485" t="str">
        <f t="shared" si="767"/>
        <v>Others</v>
      </c>
      <c r="U3485">
        <f t="shared" si="768"/>
        <v>10</v>
      </c>
      <c r="V3485" t="str">
        <f t="shared" si="769"/>
        <v>FY Q2</v>
      </c>
    </row>
    <row r="3486" spans="1:22" x14ac:dyDescent="0.3">
      <c r="A3486" s="18">
        <v>44795</v>
      </c>
      <c r="B3486" t="s">
        <v>2221</v>
      </c>
      <c r="C3486" t="s">
        <v>322</v>
      </c>
      <c r="D3486" t="s">
        <v>4548</v>
      </c>
      <c r="E3486">
        <v>514581391592</v>
      </c>
      <c r="F3486" t="s">
        <v>15</v>
      </c>
      <c r="G3486" t="s">
        <v>67</v>
      </c>
      <c r="H3486">
        <v>7972</v>
      </c>
      <c r="I3486" s="2">
        <f t="shared" si="756"/>
        <v>2022</v>
      </c>
      <c r="J3486" s="2" t="str">
        <f t="shared" si="757"/>
        <v>August</v>
      </c>
      <c r="K3486" s="2">
        <f t="shared" si="758"/>
        <v>8</v>
      </c>
      <c r="L3486" s="2" t="str">
        <f t="shared" si="759"/>
        <v>Monday</v>
      </c>
      <c r="M3486" s="2">
        <f t="shared" si="760"/>
        <v>35</v>
      </c>
      <c r="N3486" s="3">
        <f t="shared" si="761"/>
        <v>0</v>
      </c>
      <c r="O3486" s="3">
        <f t="shared" si="762"/>
        <v>7972</v>
      </c>
      <c r="P3486" t="str">
        <f t="shared" si="763"/>
        <v>22-Aug</v>
      </c>
      <c r="Q3486" s="9">
        <f t="shared" si="764"/>
        <v>0.37986111111111109</v>
      </c>
      <c r="R3486" t="str">
        <f t="shared" si="765"/>
        <v>Morning</v>
      </c>
      <c r="S3486" s="2">
        <f t="shared" si="766"/>
        <v>22</v>
      </c>
      <c r="T3486" t="str">
        <f t="shared" si="767"/>
        <v>UPI Transfer</v>
      </c>
      <c r="U3486">
        <f t="shared" si="768"/>
        <v>9</v>
      </c>
      <c r="V3486" t="str">
        <f t="shared" si="769"/>
        <v>FY Q2</v>
      </c>
    </row>
    <row r="3487" spans="1:22" x14ac:dyDescent="0.3">
      <c r="A3487" s="18">
        <v>44795</v>
      </c>
      <c r="B3487" t="s">
        <v>1348</v>
      </c>
      <c r="C3487" t="s">
        <v>239</v>
      </c>
      <c r="D3487" t="s">
        <v>4549</v>
      </c>
      <c r="E3487">
        <v>673742536049</v>
      </c>
      <c r="F3487" t="s">
        <v>15</v>
      </c>
      <c r="G3487" t="s">
        <v>71</v>
      </c>
      <c r="H3487">
        <v>5144</v>
      </c>
      <c r="I3487" s="2">
        <f t="shared" si="756"/>
        <v>2022</v>
      </c>
      <c r="J3487" s="2" t="str">
        <f t="shared" si="757"/>
        <v>August</v>
      </c>
      <c r="K3487" s="2">
        <f t="shared" si="758"/>
        <v>8</v>
      </c>
      <c r="L3487" s="2" t="str">
        <f t="shared" si="759"/>
        <v>Monday</v>
      </c>
      <c r="M3487" s="2">
        <f t="shared" si="760"/>
        <v>35</v>
      </c>
      <c r="N3487" s="3">
        <f t="shared" si="761"/>
        <v>0</v>
      </c>
      <c r="O3487" s="3">
        <f t="shared" si="762"/>
        <v>5144</v>
      </c>
      <c r="P3487" t="str">
        <f t="shared" si="763"/>
        <v>22-Aug</v>
      </c>
      <c r="Q3487" s="9">
        <f t="shared" si="764"/>
        <v>0.77083333333333337</v>
      </c>
      <c r="R3487" t="str">
        <f t="shared" si="765"/>
        <v>Evening</v>
      </c>
      <c r="S3487" s="2">
        <f t="shared" si="766"/>
        <v>22</v>
      </c>
      <c r="T3487" t="str">
        <f t="shared" si="767"/>
        <v>Recharge</v>
      </c>
      <c r="U3487">
        <f t="shared" si="768"/>
        <v>18</v>
      </c>
      <c r="V3487" t="str">
        <f t="shared" si="769"/>
        <v>FY Q2</v>
      </c>
    </row>
    <row r="3488" spans="1:22" x14ac:dyDescent="0.3">
      <c r="A3488" s="18">
        <v>44795</v>
      </c>
      <c r="B3488" t="s">
        <v>1034</v>
      </c>
      <c r="C3488" t="s">
        <v>797</v>
      </c>
      <c r="D3488" t="s">
        <v>4550</v>
      </c>
      <c r="E3488">
        <v>831141438442</v>
      </c>
      <c r="F3488" t="s">
        <v>15</v>
      </c>
      <c r="G3488" t="s">
        <v>67</v>
      </c>
      <c r="H3488">
        <v>9880</v>
      </c>
      <c r="I3488" s="2">
        <f t="shared" si="756"/>
        <v>2022</v>
      </c>
      <c r="J3488" s="2" t="str">
        <f t="shared" si="757"/>
        <v>August</v>
      </c>
      <c r="K3488" s="2">
        <f t="shared" si="758"/>
        <v>8</v>
      </c>
      <c r="L3488" s="2" t="str">
        <f t="shared" si="759"/>
        <v>Monday</v>
      </c>
      <c r="M3488" s="2">
        <f t="shared" si="760"/>
        <v>35</v>
      </c>
      <c r="N3488" s="3">
        <f t="shared" si="761"/>
        <v>0</v>
      </c>
      <c r="O3488" s="3">
        <f t="shared" si="762"/>
        <v>9880</v>
      </c>
      <c r="P3488" t="str">
        <f t="shared" si="763"/>
        <v>22-Aug</v>
      </c>
      <c r="Q3488" s="9">
        <f t="shared" si="764"/>
        <v>0.77569444444444446</v>
      </c>
      <c r="R3488" t="str">
        <f t="shared" si="765"/>
        <v>Evening</v>
      </c>
      <c r="S3488" s="2">
        <f t="shared" si="766"/>
        <v>22</v>
      </c>
      <c r="T3488" t="str">
        <f t="shared" si="767"/>
        <v>UPI Transfer</v>
      </c>
      <c r="U3488">
        <f t="shared" si="768"/>
        <v>18</v>
      </c>
      <c r="V3488" t="str">
        <f t="shared" si="769"/>
        <v>FY Q2</v>
      </c>
    </row>
    <row r="3489" spans="1:22" x14ac:dyDescent="0.3">
      <c r="A3489" s="18">
        <v>44795</v>
      </c>
      <c r="B3489" t="s">
        <v>1306</v>
      </c>
      <c r="C3489" t="s">
        <v>239</v>
      </c>
      <c r="D3489" t="s">
        <v>4551</v>
      </c>
      <c r="E3489">
        <v>547207949450</v>
      </c>
      <c r="F3489" t="s">
        <v>15</v>
      </c>
      <c r="G3489" t="s">
        <v>67</v>
      </c>
      <c r="H3489">
        <v>8333</v>
      </c>
      <c r="I3489" s="2">
        <f t="shared" si="756"/>
        <v>2022</v>
      </c>
      <c r="J3489" s="2" t="str">
        <f t="shared" si="757"/>
        <v>August</v>
      </c>
      <c r="K3489" s="2">
        <f t="shared" si="758"/>
        <v>8</v>
      </c>
      <c r="L3489" s="2" t="str">
        <f t="shared" si="759"/>
        <v>Monday</v>
      </c>
      <c r="M3489" s="2">
        <f t="shared" si="760"/>
        <v>35</v>
      </c>
      <c r="N3489" s="3">
        <f t="shared" si="761"/>
        <v>0</v>
      </c>
      <c r="O3489" s="3">
        <f t="shared" si="762"/>
        <v>8333</v>
      </c>
      <c r="P3489" t="str">
        <f t="shared" si="763"/>
        <v>22-Aug</v>
      </c>
      <c r="Q3489" s="9">
        <f t="shared" si="764"/>
        <v>0.83194444444444449</v>
      </c>
      <c r="R3489" t="str">
        <f t="shared" si="765"/>
        <v>Evening</v>
      </c>
      <c r="S3489" s="2">
        <f t="shared" si="766"/>
        <v>22</v>
      </c>
      <c r="T3489" t="str">
        <f t="shared" si="767"/>
        <v>Recharge</v>
      </c>
      <c r="U3489">
        <f t="shared" si="768"/>
        <v>19</v>
      </c>
      <c r="V3489" t="str">
        <f t="shared" si="769"/>
        <v>FY Q2</v>
      </c>
    </row>
    <row r="3490" spans="1:22" x14ac:dyDescent="0.3">
      <c r="A3490" s="18">
        <v>44795</v>
      </c>
      <c r="B3490" t="s">
        <v>1888</v>
      </c>
      <c r="C3490" t="s">
        <v>95</v>
      </c>
      <c r="D3490" t="s">
        <v>4552</v>
      </c>
      <c r="E3490">
        <v>876546784065</v>
      </c>
      <c r="F3490" t="s">
        <v>16</v>
      </c>
      <c r="G3490" t="s">
        <v>67</v>
      </c>
      <c r="H3490">
        <v>7044</v>
      </c>
      <c r="I3490" s="2">
        <f t="shared" si="756"/>
        <v>2022</v>
      </c>
      <c r="J3490" s="2" t="str">
        <f t="shared" si="757"/>
        <v>August</v>
      </c>
      <c r="K3490" s="2">
        <f t="shared" si="758"/>
        <v>8</v>
      </c>
      <c r="L3490" s="2" t="str">
        <f t="shared" si="759"/>
        <v>Monday</v>
      </c>
      <c r="M3490" s="2">
        <f t="shared" si="760"/>
        <v>35</v>
      </c>
      <c r="N3490" s="3">
        <f t="shared" si="761"/>
        <v>7044</v>
      </c>
      <c r="O3490" s="3">
        <f t="shared" si="762"/>
        <v>0</v>
      </c>
      <c r="P3490" t="str">
        <f t="shared" si="763"/>
        <v>22-Aug</v>
      </c>
      <c r="Q3490" s="9">
        <f t="shared" si="764"/>
        <v>0.91319444444444442</v>
      </c>
      <c r="R3490" t="str">
        <f t="shared" si="765"/>
        <v>Night</v>
      </c>
      <c r="S3490" s="2">
        <f t="shared" si="766"/>
        <v>22</v>
      </c>
      <c r="T3490" t="str">
        <f t="shared" si="767"/>
        <v>Others</v>
      </c>
      <c r="U3490">
        <f t="shared" si="768"/>
        <v>21</v>
      </c>
      <c r="V3490" t="str">
        <f t="shared" si="769"/>
        <v>FY Q2</v>
      </c>
    </row>
    <row r="3491" spans="1:22" x14ac:dyDescent="0.3">
      <c r="A3491" s="18">
        <v>44795</v>
      </c>
      <c r="B3491" t="s">
        <v>1761</v>
      </c>
      <c r="C3491" t="s">
        <v>114</v>
      </c>
      <c r="D3491" t="s">
        <v>4553</v>
      </c>
      <c r="E3491">
        <v>581479244981</v>
      </c>
      <c r="F3491" t="s">
        <v>15</v>
      </c>
      <c r="G3491" t="s">
        <v>71</v>
      </c>
      <c r="H3491">
        <v>4234</v>
      </c>
      <c r="I3491" s="2">
        <f t="shared" si="756"/>
        <v>2022</v>
      </c>
      <c r="J3491" s="2" t="str">
        <f t="shared" si="757"/>
        <v>August</v>
      </c>
      <c r="K3491" s="2">
        <f t="shared" si="758"/>
        <v>8</v>
      </c>
      <c r="L3491" s="2" t="str">
        <f t="shared" si="759"/>
        <v>Monday</v>
      </c>
      <c r="M3491" s="2">
        <f t="shared" si="760"/>
        <v>35</v>
      </c>
      <c r="N3491" s="3">
        <f t="shared" si="761"/>
        <v>0</v>
      </c>
      <c r="O3491" s="3">
        <f t="shared" si="762"/>
        <v>4234</v>
      </c>
      <c r="P3491" t="str">
        <f t="shared" si="763"/>
        <v>22-Aug</v>
      </c>
      <c r="Q3491" s="9">
        <f t="shared" si="764"/>
        <v>0.94652777777777775</v>
      </c>
      <c r="R3491" t="str">
        <f t="shared" si="765"/>
        <v>Night</v>
      </c>
      <c r="S3491" s="2">
        <f t="shared" si="766"/>
        <v>22</v>
      </c>
      <c r="T3491" t="str">
        <f t="shared" si="767"/>
        <v>UPI Transfer</v>
      </c>
      <c r="U3491">
        <f t="shared" si="768"/>
        <v>22</v>
      </c>
      <c r="V3491" t="str">
        <f t="shared" si="769"/>
        <v>FY Q2</v>
      </c>
    </row>
    <row r="3492" spans="1:22" x14ac:dyDescent="0.3">
      <c r="A3492" s="18">
        <v>44795</v>
      </c>
      <c r="B3492" t="s">
        <v>4554</v>
      </c>
      <c r="C3492" t="s">
        <v>291</v>
      </c>
      <c r="D3492" t="s">
        <v>4555</v>
      </c>
      <c r="E3492">
        <v>142217040072</v>
      </c>
      <c r="F3492" t="s">
        <v>16</v>
      </c>
      <c r="G3492" t="s">
        <v>67</v>
      </c>
      <c r="H3492">
        <v>41011</v>
      </c>
      <c r="I3492" s="2">
        <f t="shared" si="756"/>
        <v>2022</v>
      </c>
      <c r="J3492" s="2" t="str">
        <f t="shared" si="757"/>
        <v>August</v>
      </c>
      <c r="K3492" s="2">
        <f t="shared" si="758"/>
        <v>8</v>
      </c>
      <c r="L3492" s="2" t="str">
        <f t="shared" si="759"/>
        <v>Monday</v>
      </c>
      <c r="M3492" s="2">
        <f t="shared" si="760"/>
        <v>35</v>
      </c>
      <c r="N3492" s="3">
        <f t="shared" si="761"/>
        <v>41011</v>
      </c>
      <c r="O3492" s="3">
        <f t="shared" si="762"/>
        <v>0</v>
      </c>
      <c r="P3492" t="str">
        <f t="shared" si="763"/>
        <v>22-Aug</v>
      </c>
      <c r="Q3492" s="9">
        <f t="shared" si="764"/>
        <v>0.97638888888888886</v>
      </c>
      <c r="R3492" t="str">
        <f t="shared" si="765"/>
        <v>Night</v>
      </c>
      <c r="S3492" s="2">
        <f t="shared" si="766"/>
        <v>22</v>
      </c>
      <c r="T3492" t="str">
        <f t="shared" si="767"/>
        <v>Others</v>
      </c>
      <c r="U3492">
        <f t="shared" si="768"/>
        <v>23</v>
      </c>
      <c r="V3492" t="str">
        <f t="shared" si="769"/>
        <v>FY Q2</v>
      </c>
    </row>
    <row r="3493" spans="1:22" x14ac:dyDescent="0.3">
      <c r="A3493" s="18">
        <v>44796</v>
      </c>
      <c r="B3493" t="s">
        <v>2490</v>
      </c>
      <c r="C3493" t="s">
        <v>73</v>
      </c>
      <c r="D3493" t="s">
        <v>4556</v>
      </c>
      <c r="E3493">
        <v>888109247414</v>
      </c>
      <c r="F3493" t="s">
        <v>16</v>
      </c>
      <c r="G3493" t="s">
        <v>67</v>
      </c>
      <c r="H3493">
        <v>12102</v>
      </c>
      <c r="I3493" s="2">
        <f t="shared" si="756"/>
        <v>2022</v>
      </c>
      <c r="J3493" s="2" t="str">
        <f t="shared" si="757"/>
        <v>August</v>
      </c>
      <c r="K3493" s="2">
        <f t="shared" si="758"/>
        <v>8</v>
      </c>
      <c r="L3493" s="2" t="str">
        <f t="shared" si="759"/>
        <v>Tuesday</v>
      </c>
      <c r="M3493" s="2">
        <f t="shared" si="760"/>
        <v>35</v>
      </c>
      <c r="N3493" s="3">
        <f t="shared" si="761"/>
        <v>12102</v>
      </c>
      <c r="O3493" s="3">
        <f t="shared" si="762"/>
        <v>0</v>
      </c>
      <c r="P3493" t="str">
        <f t="shared" si="763"/>
        <v>23-Aug</v>
      </c>
      <c r="Q3493" s="9">
        <f t="shared" si="764"/>
        <v>0.50694444444444442</v>
      </c>
      <c r="R3493" t="str">
        <f t="shared" si="765"/>
        <v>Afternoon</v>
      </c>
      <c r="S3493" s="2">
        <f t="shared" si="766"/>
        <v>23</v>
      </c>
      <c r="T3493" t="str">
        <f t="shared" si="767"/>
        <v>Others</v>
      </c>
      <c r="U3493">
        <f t="shared" si="768"/>
        <v>12</v>
      </c>
      <c r="V3493" t="str">
        <f t="shared" si="769"/>
        <v>FY Q2</v>
      </c>
    </row>
    <row r="3494" spans="1:22" x14ac:dyDescent="0.3">
      <c r="A3494" s="18">
        <v>44796</v>
      </c>
      <c r="B3494" t="s">
        <v>842</v>
      </c>
      <c r="C3494" t="s">
        <v>125</v>
      </c>
      <c r="D3494" t="s">
        <v>4557</v>
      </c>
      <c r="E3494">
        <v>441937398223</v>
      </c>
      <c r="F3494" t="s">
        <v>15</v>
      </c>
      <c r="G3494" t="s">
        <v>67</v>
      </c>
      <c r="H3494">
        <v>17650</v>
      </c>
      <c r="I3494" s="2">
        <f t="shared" ref="I3494:I3557" si="770">YEAR(A3494)</f>
        <v>2022</v>
      </c>
      <c r="J3494" s="2" t="str">
        <f t="shared" ref="J3494:J3557" si="771">TEXT(A3494,"mmmm")</f>
        <v>August</v>
      </c>
      <c r="K3494" s="2">
        <f t="shared" ref="K3494:K3557" si="772">MONTH(A3494)</f>
        <v>8</v>
      </c>
      <c r="L3494" s="2" t="str">
        <f t="shared" ref="L3494:L3557" si="773">TEXT(A3494,"dddd")</f>
        <v>Tuesday</v>
      </c>
      <c r="M3494" s="2">
        <f t="shared" ref="M3494:M3557" si="774">WEEKNUM(A3494)</f>
        <v>35</v>
      </c>
      <c r="N3494" s="3">
        <f t="shared" ref="N3494:N3557" si="775">IF(F3494="Credit",H3494,0)</f>
        <v>0</v>
      </c>
      <c r="O3494" s="3">
        <f t="shared" ref="O3494:O3557" si="776">IF(F3494="Debit",H3494,0)</f>
        <v>17650</v>
      </c>
      <c r="P3494" t="str">
        <f t="shared" ref="P3494:P3557" si="777">TEXT(A3494,"d-mmm")</f>
        <v>23-Aug</v>
      </c>
      <c r="Q3494" s="9">
        <f t="shared" ref="Q3494:Q3557" si="778">TIMEVALUE(TRIM(CLEAN(SUBSTITUTE(B3494,CHAR(34),""))))</f>
        <v>0.51944444444444449</v>
      </c>
      <c r="R3494" t="str">
        <f t="shared" ref="R3494:R3557" si="779">IF(HOUR(Q3494)&lt;12,"Morning",IF(HOUR(Q3494)&lt;17,"Afternoon",IF(HOUR(Q3494)&lt;21,"Evening","Night")))</f>
        <v>Afternoon</v>
      </c>
      <c r="S3494" s="2">
        <f t="shared" ref="S3494:S3557" si="780">DAY(A3494)</f>
        <v>23</v>
      </c>
      <c r="T3494" t="str">
        <f t="shared" ref="T3494:T3557" si="781">IF(ISNUMBER(SEARCH("Recharge",C3494)),"Recharge",IF(ISNUMBER(SEARCH("Petrol",C3494)),"Fuel",IF(ISNUMBER(SEARCH("Restaurant",C3494)),"Food",IF(ISNUMBER(SEARCH("Amazon",C3494)),"Shopping",IF(ISNUMBER(SEARCH("Salary",C3494)),"Salary",IF(ISNUMBER(SEARCH("Paid to",C3494)),"UPI Transfer","Others"))))))</f>
        <v>UPI Transfer</v>
      </c>
      <c r="U3494">
        <f t="shared" ref="U3494:U3557" si="782">HOUR(Q3494)</f>
        <v>12</v>
      </c>
      <c r="V3494" t="str">
        <f t="shared" ref="V3494:V3557" si="783">"FY Q"&amp;INT(MOD(MONTH(A3494)-4,12)/3)+1</f>
        <v>FY Q2</v>
      </c>
    </row>
    <row r="3495" spans="1:22" x14ac:dyDescent="0.3">
      <c r="A3495" s="18">
        <v>44796</v>
      </c>
      <c r="B3495" t="s">
        <v>466</v>
      </c>
      <c r="C3495" t="s">
        <v>375</v>
      </c>
      <c r="D3495" t="s">
        <v>4558</v>
      </c>
      <c r="E3495">
        <v>818865558772</v>
      </c>
      <c r="F3495" t="s">
        <v>15</v>
      </c>
      <c r="G3495" t="s">
        <v>71</v>
      </c>
      <c r="H3495">
        <v>13442</v>
      </c>
      <c r="I3495" s="2">
        <f t="shared" si="770"/>
        <v>2022</v>
      </c>
      <c r="J3495" s="2" t="str">
        <f t="shared" si="771"/>
        <v>August</v>
      </c>
      <c r="K3495" s="2">
        <f t="shared" si="772"/>
        <v>8</v>
      </c>
      <c r="L3495" s="2" t="str">
        <f t="shared" si="773"/>
        <v>Tuesday</v>
      </c>
      <c r="M3495" s="2">
        <f t="shared" si="774"/>
        <v>35</v>
      </c>
      <c r="N3495" s="3">
        <f t="shared" si="775"/>
        <v>0</v>
      </c>
      <c r="O3495" s="3">
        <f t="shared" si="776"/>
        <v>13442</v>
      </c>
      <c r="P3495" t="str">
        <f t="shared" si="777"/>
        <v>23-Aug</v>
      </c>
      <c r="Q3495" s="9">
        <f t="shared" si="778"/>
        <v>0.58472222222222225</v>
      </c>
      <c r="R3495" t="str">
        <f t="shared" si="779"/>
        <v>Afternoon</v>
      </c>
      <c r="S3495" s="2">
        <f t="shared" si="780"/>
        <v>23</v>
      </c>
      <c r="T3495" t="str">
        <f t="shared" si="781"/>
        <v>UPI Transfer</v>
      </c>
      <c r="U3495">
        <f t="shared" si="782"/>
        <v>14</v>
      </c>
      <c r="V3495" t="str">
        <f t="shared" si="783"/>
        <v>FY Q2</v>
      </c>
    </row>
    <row r="3496" spans="1:22" x14ac:dyDescent="0.3">
      <c r="A3496" s="18">
        <v>44797</v>
      </c>
      <c r="B3496" t="s">
        <v>116</v>
      </c>
      <c r="C3496" t="s">
        <v>395</v>
      </c>
      <c r="D3496" t="s">
        <v>4559</v>
      </c>
      <c r="E3496">
        <v>948275022826</v>
      </c>
      <c r="F3496" t="s">
        <v>15</v>
      </c>
      <c r="G3496" t="s">
        <v>67</v>
      </c>
      <c r="H3496">
        <v>12563</v>
      </c>
      <c r="I3496" s="2">
        <f t="shared" si="770"/>
        <v>2022</v>
      </c>
      <c r="J3496" s="2" t="str">
        <f t="shared" si="771"/>
        <v>August</v>
      </c>
      <c r="K3496" s="2">
        <f t="shared" si="772"/>
        <v>8</v>
      </c>
      <c r="L3496" s="2" t="str">
        <f t="shared" si="773"/>
        <v>Wednesday</v>
      </c>
      <c r="M3496" s="2">
        <f t="shared" si="774"/>
        <v>35</v>
      </c>
      <c r="N3496" s="3">
        <f t="shared" si="775"/>
        <v>0</v>
      </c>
      <c r="O3496" s="3">
        <f t="shared" si="776"/>
        <v>12563</v>
      </c>
      <c r="P3496" t="str">
        <f t="shared" si="777"/>
        <v>24-Aug</v>
      </c>
      <c r="Q3496" s="9">
        <f t="shared" si="778"/>
        <v>0.46041666666666664</v>
      </c>
      <c r="R3496" t="str">
        <f t="shared" si="779"/>
        <v>Morning</v>
      </c>
      <c r="S3496" s="2">
        <f t="shared" si="780"/>
        <v>24</v>
      </c>
      <c r="T3496" t="str">
        <f t="shared" si="781"/>
        <v>Shopping</v>
      </c>
      <c r="U3496">
        <f t="shared" si="782"/>
        <v>11</v>
      </c>
      <c r="V3496" t="str">
        <f t="shared" si="783"/>
        <v>FY Q2</v>
      </c>
    </row>
    <row r="3497" spans="1:22" x14ac:dyDescent="0.3">
      <c r="A3497" s="18">
        <v>44797</v>
      </c>
      <c r="B3497" t="s">
        <v>1298</v>
      </c>
      <c r="C3497" t="s">
        <v>282</v>
      </c>
      <c r="D3497" t="s">
        <v>4560</v>
      </c>
      <c r="E3497">
        <v>122260768689</v>
      </c>
      <c r="F3497" t="s">
        <v>16</v>
      </c>
      <c r="G3497" t="s">
        <v>67</v>
      </c>
      <c r="H3497">
        <v>8816</v>
      </c>
      <c r="I3497" s="2">
        <f t="shared" si="770"/>
        <v>2022</v>
      </c>
      <c r="J3497" s="2" t="str">
        <f t="shared" si="771"/>
        <v>August</v>
      </c>
      <c r="K3497" s="2">
        <f t="shared" si="772"/>
        <v>8</v>
      </c>
      <c r="L3497" s="2" t="str">
        <f t="shared" si="773"/>
        <v>Wednesday</v>
      </c>
      <c r="M3497" s="2">
        <f t="shared" si="774"/>
        <v>35</v>
      </c>
      <c r="N3497" s="3">
        <f t="shared" si="775"/>
        <v>8816</v>
      </c>
      <c r="O3497" s="3">
        <f t="shared" si="776"/>
        <v>0</v>
      </c>
      <c r="P3497" t="str">
        <f t="shared" si="777"/>
        <v>24-Aug</v>
      </c>
      <c r="Q3497" s="9">
        <f t="shared" si="778"/>
        <v>0.57847222222222228</v>
      </c>
      <c r="R3497" t="str">
        <f t="shared" si="779"/>
        <v>Afternoon</v>
      </c>
      <c r="S3497" s="2">
        <f t="shared" si="780"/>
        <v>24</v>
      </c>
      <c r="T3497" t="str">
        <f t="shared" si="781"/>
        <v>Others</v>
      </c>
      <c r="U3497">
        <f t="shared" si="782"/>
        <v>13</v>
      </c>
      <c r="V3497" t="str">
        <f t="shared" si="783"/>
        <v>FY Q2</v>
      </c>
    </row>
    <row r="3498" spans="1:22" x14ac:dyDescent="0.3">
      <c r="A3498" s="18">
        <v>44797</v>
      </c>
      <c r="B3498" t="s">
        <v>540</v>
      </c>
      <c r="C3498" t="s">
        <v>65</v>
      </c>
      <c r="D3498" t="s">
        <v>4561</v>
      </c>
      <c r="E3498">
        <v>236922664575</v>
      </c>
      <c r="F3498" t="s">
        <v>16</v>
      </c>
      <c r="G3498" t="s">
        <v>67</v>
      </c>
      <c r="H3498">
        <v>2801</v>
      </c>
      <c r="I3498" s="2">
        <f t="shared" si="770"/>
        <v>2022</v>
      </c>
      <c r="J3498" s="2" t="str">
        <f t="shared" si="771"/>
        <v>August</v>
      </c>
      <c r="K3498" s="2">
        <f t="shared" si="772"/>
        <v>8</v>
      </c>
      <c r="L3498" s="2" t="str">
        <f t="shared" si="773"/>
        <v>Wednesday</v>
      </c>
      <c r="M3498" s="2">
        <f t="shared" si="774"/>
        <v>35</v>
      </c>
      <c r="N3498" s="3">
        <f t="shared" si="775"/>
        <v>2801</v>
      </c>
      <c r="O3498" s="3">
        <f t="shared" si="776"/>
        <v>0</v>
      </c>
      <c r="P3498" t="str">
        <f t="shared" si="777"/>
        <v>24-Aug</v>
      </c>
      <c r="Q3498" s="9">
        <f t="shared" si="778"/>
        <v>0.65208333333333335</v>
      </c>
      <c r="R3498" t="str">
        <f t="shared" si="779"/>
        <v>Afternoon</v>
      </c>
      <c r="S3498" s="2">
        <f t="shared" si="780"/>
        <v>24</v>
      </c>
      <c r="T3498" t="str">
        <f t="shared" si="781"/>
        <v>Others</v>
      </c>
      <c r="U3498">
        <f t="shared" si="782"/>
        <v>15</v>
      </c>
      <c r="V3498" t="str">
        <f t="shared" si="783"/>
        <v>FY Q2</v>
      </c>
    </row>
    <row r="3499" spans="1:22" x14ac:dyDescent="0.3">
      <c r="A3499" s="18">
        <v>44797</v>
      </c>
      <c r="B3499" t="s">
        <v>184</v>
      </c>
      <c r="C3499" t="s">
        <v>366</v>
      </c>
      <c r="D3499" t="s">
        <v>4562</v>
      </c>
      <c r="E3499">
        <v>450654255681</v>
      </c>
      <c r="F3499" t="s">
        <v>16</v>
      </c>
      <c r="G3499" t="s">
        <v>67</v>
      </c>
      <c r="H3499">
        <v>4212</v>
      </c>
      <c r="I3499" s="2">
        <f t="shared" si="770"/>
        <v>2022</v>
      </c>
      <c r="J3499" s="2" t="str">
        <f t="shared" si="771"/>
        <v>August</v>
      </c>
      <c r="K3499" s="2">
        <f t="shared" si="772"/>
        <v>8</v>
      </c>
      <c r="L3499" s="2" t="str">
        <f t="shared" si="773"/>
        <v>Wednesday</v>
      </c>
      <c r="M3499" s="2">
        <f t="shared" si="774"/>
        <v>35</v>
      </c>
      <c r="N3499" s="3">
        <f t="shared" si="775"/>
        <v>4212</v>
      </c>
      <c r="O3499" s="3">
        <f t="shared" si="776"/>
        <v>0</v>
      </c>
      <c r="P3499" t="str">
        <f t="shared" si="777"/>
        <v>24-Aug</v>
      </c>
      <c r="Q3499" s="9">
        <f t="shared" si="778"/>
        <v>0.66736111111111107</v>
      </c>
      <c r="R3499" t="str">
        <f t="shared" si="779"/>
        <v>Afternoon</v>
      </c>
      <c r="S3499" s="2">
        <f t="shared" si="780"/>
        <v>24</v>
      </c>
      <c r="T3499" t="str">
        <f t="shared" si="781"/>
        <v>Others</v>
      </c>
      <c r="U3499">
        <f t="shared" si="782"/>
        <v>16</v>
      </c>
      <c r="V3499" t="str">
        <f t="shared" si="783"/>
        <v>FY Q2</v>
      </c>
    </row>
    <row r="3500" spans="1:22" x14ac:dyDescent="0.3">
      <c r="A3500" s="18">
        <v>44797</v>
      </c>
      <c r="B3500" t="s">
        <v>960</v>
      </c>
      <c r="C3500" t="s">
        <v>79</v>
      </c>
      <c r="D3500" t="s">
        <v>4563</v>
      </c>
      <c r="E3500">
        <v>72673499216</v>
      </c>
      <c r="F3500" t="s">
        <v>16</v>
      </c>
      <c r="G3500" t="s">
        <v>67</v>
      </c>
      <c r="H3500">
        <v>749</v>
      </c>
      <c r="I3500" s="2">
        <f t="shared" si="770"/>
        <v>2022</v>
      </c>
      <c r="J3500" s="2" t="str">
        <f t="shared" si="771"/>
        <v>August</v>
      </c>
      <c r="K3500" s="2">
        <f t="shared" si="772"/>
        <v>8</v>
      </c>
      <c r="L3500" s="2" t="str">
        <f t="shared" si="773"/>
        <v>Wednesday</v>
      </c>
      <c r="M3500" s="2">
        <f t="shared" si="774"/>
        <v>35</v>
      </c>
      <c r="N3500" s="3">
        <f t="shared" si="775"/>
        <v>749</v>
      </c>
      <c r="O3500" s="3">
        <f t="shared" si="776"/>
        <v>0</v>
      </c>
      <c r="P3500" t="str">
        <f t="shared" si="777"/>
        <v>24-Aug</v>
      </c>
      <c r="Q3500" s="9">
        <f t="shared" si="778"/>
        <v>0.67569444444444449</v>
      </c>
      <c r="R3500" t="str">
        <f t="shared" si="779"/>
        <v>Afternoon</v>
      </c>
      <c r="S3500" s="2">
        <f t="shared" si="780"/>
        <v>24</v>
      </c>
      <c r="T3500" t="str">
        <f t="shared" si="781"/>
        <v>Others</v>
      </c>
      <c r="U3500">
        <f t="shared" si="782"/>
        <v>16</v>
      </c>
      <c r="V3500" t="str">
        <f t="shared" si="783"/>
        <v>FY Q2</v>
      </c>
    </row>
    <row r="3501" spans="1:22" x14ac:dyDescent="0.3">
      <c r="A3501" s="18">
        <v>44797</v>
      </c>
      <c r="B3501" t="s">
        <v>1513</v>
      </c>
      <c r="C3501" t="s">
        <v>251</v>
      </c>
      <c r="D3501" t="s">
        <v>4564</v>
      </c>
      <c r="E3501">
        <v>470817734904</v>
      </c>
      <c r="F3501" t="s">
        <v>15</v>
      </c>
      <c r="G3501" t="s">
        <v>71</v>
      </c>
      <c r="H3501">
        <v>15922</v>
      </c>
      <c r="I3501" s="2">
        <f t="shared" si="770"/>
        <v>2022</v>
      </c>
      <c r="J3501" s="2" t="str">
        <f t="shared" si="771"/>
        <v>August</v>
      </c>
      <c r="K3501" s="2">
        <f t="shared" si="772"/>
        <v>8</v>
      </c>
      <c r="L3501" s="2" t="str">
        <f t="shared" si="773"/>
        <v>Wednesday</v>
      </c>
      <c r="M3501" s="2">
        <f t="shared" si="774"/>
        <v>35</v>
      </c>
      <c r="N3501" s="3">
        <f t="shared" si="775"/>
        <v>0</v>
      </c>
      <c r="O3501" s="3">
        <f t="shared" si="776"/>
        <v>15922</v>
      </c>
      <c r="P3501" t="str">
        <f t="shared" si="777"/>
        <v>24-Aug</v>
      </c>
      <c r="Q3501" s="9">
        <f t="shared" si="778"/>
        <v>0.71597222222222223</v>
      </c>
      <c r="R3501" t="str">
        <f t="shared" si="779"/>
        <v>Evening</v>
      </c>
      <c r="S3501" s="2">
        <f t="shared" si="780"/>
        <v>24</v>
      </c>
      <c r="T3501" t="str">
        <f t="shared" si="781"/>
        <v>UPI Transfer</v>
      </c>
      <c r="U3501">
        <f t="shared" si="782"/>
        <v>17</v>
      </c>
      <c r="V3501" t="str">
        <f t="shared" si="783"/>
        <v>FY Q2</v>
      </c>
    </row>
    <row r="3502" spans="1:22" x14ac:dyDescent="0.3">
      <c r="A3502" s="18">
        <v>44797</v>
      </c>
      <c r="B3502" t="s">
        <v>1896</v>
      </c>
      <c r="C3502" t="s">
        <v>834</v>
      </c>
      <c r="D3502" t="s">
        <v>4565</v>
      </c>
      <c r="E3502">
        <v>87016930781</v>
      </c>
      <c r="F3502" t="s">
        <v>15</v>
      </c>
      <c r="G3502" t="s">
        <v>67</v>
      </c>
      <c r="H3502">
        <v>6765</v>
      </c>
      <c r="I3502" s="2">
        <f t="shared" si="770"/>
        <v>2022</v>
      </c>
      <c r="J3502" s="2" t="str">
        <f t="shared" si="771"/>
        <v>August</v>
      </c>
      <c r="K3502" s="2">
        <f t="shared" si="772"/>
        <v>8</v>
      </c>
      <c r="L3502" s="2" t="str">
        <f t="shared" si="773"/>
        <v>Wednesday</v>
      </c>
      <c r="M3502" s="2">
        <f t="shared" si="774"/>
        <v>35</v>
      </c>
      <c r="N3502" s="3">
        <f t="shared" si="775"/>
        <v>0</v>
      </c>
      <c r="O3502" s="3">
        <f t="shared" si="776"/>
        <v>6765</v>
      </c>
      <c r="P3502" t="str">
        <f t="shared" si="777"/>
        <v>24-Aug</v>
      </c>
      <c r="Q3502" s="9">
        <f t="shared" si="778"/>
        <v>0.74027777777777781</v>
      </c>
      <c r="R3502" t="str">
        <f t="shared" si="779"/>
        <v>Evening</v>
      </c>
      <c r="S3502" s="2">
        <f t="shared" si="780"/>
        <v>24</v>
      </c>
      <c r="T3502" t="str">
        <f t="shared" si="781"/>
        <v>UPI Transfer</v>
      </c>
      <c r="U3502">
        <f t="shared" si="782"/>
        <v>17</v>
      </c>
      <c r="V3502" t="str">
        <f t="shared" si="783"/>
        <v>FY Q2</v>
      </c>
    </row>
    <row r="3503" spans="1:22" x14ac:dyDescent="0.3">
      <c r="A3503" s="18">
        <v>44797</v>
      </c>
      <c r="B3503" t="s">
        <v>2488</v>
      </c>
      <c r="C3503" t="s">
        <v>797</v>
      </c>
      <c r="D3503" t="s">
        <v>4566</v>
      </c>
      <c r="E3503">
        <v>298224154279</v>
      </c>
      <c r="F3503" t="s">
        <v>15</v>
      </c>
      <c r="G3503" t="s">
        <v>67</v>
      </c>
      <c r="H3503">
        <v>3460</v>
      </c>
      <c r="I3503" s="2">
        <f t="shared" si="770"/>
        <v>2022</v>
      </c>
      <c r="J3503" s="2" t="str">
        <f t="shared" si="771"/>
        <v>August</v>
      </c>
      <c r="K3503" s="2">
        <f t="shared" si="772"/>
        <v>8</v>
      </c>
      <c r="L3503" s="2" t="str">
        <f t="shared" si="773"/>
        <v>Wednesday</v>
      </c>
      <c r="M3503" s="2">
        <f t="shared" si="774"/>
        <v>35</v>
      </c>
      <c r="N3503" s="3">
        <f t="shared" si="775"/>
        <v>0</v>
      </c>
      <c r="O3503" s="3">
        <f t="shared" si="776"/>
        <v>3460</v>
      </c>
      <c r="P3503" t="str">
        <f t="shared" si="777"/>
        <v>24-Aug</v>
      </c>
      <c r="Q3503" s="9">
        <f t="shared" si="778"/>
        <v>0.85972222222222228</v>
      </c>
      <c r="R3503" t="str">
        <f t="shared" si="779"/>
        <v>Evening</v>
      </c>
      <c r="S3503" s="2">
        <f t="shared" si="780"/>
        <v>24</v>
      </c>
      <c r="T3503" t="str">
        <f t="shared" si="781"/>
        <v>UPI Transfer</v>
      </c>
      <c r="U3503">
        <f t="shared" si="782"/>
        <v>20</v>
      </c>
      <c r="V3503" t="str">
        <f t="shared" si="783"/>
        <v>FY Q2</v>
      </c>
    </row>
    <row r="3504" spans="1:22" x14ac:dyDescent="0.3">
      <c r="A3504" s="18">
        <v>44797</v>
      </c>
      <c r="B3504" t="s">
        <v>2358</v>
      </c>
      <c r="C3504" t="s">
        <v>85</v>
      </c>
      <c r="D3504" t="s">
        <v>4567</v>
      </c>
      <c r="E3504">
        <v>647029234184</v>
      </c>
      <c r="F3504" t="s">
        <v>16</v>
      </c>
      <c r="G3504" t="s">
        <v>67</v>
      </c>
      <c r="H3504">
        <v>5214</v>
      </c>
      <c r="I3504" s="2">
        <f t="shared" si="770"/>
        <v>2022</v>
      </c>
      <c r="J3504" s="2" t="str">
        <f t="shared" si="771"/>
        <v>August</v>
      </c>
      <c r="K3504" s="2">
        <f t="shared" si="772"/>
        <v>8</v>
      </c>
      <c r="L3504" s="2" t="str">
        <f t="shared" si="773"/>
        <v>Wednesday</v>
      </c>
      <c r="M3504" s="2">
        <f t="shared" si="774"/>
        <v>35</v>
      </c>
      <c r="N3504" s="3">
        <f t="shared" si="775"/>
        <v>5214</v>
      </c>
      <c r="O3504" s="3">
        <f t="shared" si="776"/>
        <v>0</v>
      </c>
      <c r="P3504" t="str">
        <f t="shared" si="777"/>
        <v>24-Aug</v>
      </c>
      <c r="Q3504" s="9">
        <f t="shared" si="778"/>
        <v>0.94791666666666663</v>
      </c>
      <c r="R3504" t="str">
        <f t="shared" si="779"/>
        <v>Night</v>
      </c>
      <c r="S3504" s="2">
        <f t="shared" si="780"/>
        <v>24</v>
      </c>
      <c r="T3504" t="str">
        <f t="shared" si="781"/>
        <v>Others</v>
      </c>
      <c r="U3504">
        <f t="shared" si="782"/>
        <v>22</v>
      </c>
      <c r="V3504" t="str">
        <f t="shared" si="783"/>
        <v>FY Q2</v>
      </c>
    </row>
    <row r="3505" spans="1:22" x14ac:dyDescent="0.3">
      <c r="A3505" s="18">
        <v>44797</v>
      </c>
      <c r="B3505" t="s">
        <v>2424</v>
      </c>
      <c r="C3505" t="s">
        <v>128</v>
      </c>
      <c r="D3505" t="s">
        <v>4568</v>
      </c>
      <c r="E3505">
        <v>989437485593</v>
      </c>
      <c r="F3505" t="s">
        <v>16</v>
      </c>
      <c r="G3505" t="s">
        <v>67</v>
      </c>
      <c r="H3505">
        <v>4170</v>
      </c>
      <c r="I3505" s="2">
        <f t="shared" si="770"/>
        <v>2022</v>
      </c>
      <c r="J3505" s="2" t="str">
        <f t="shared" si="771"/>
        <v>August</v>
      </c>
      <c r="K3505" s="2">
        <f t="shared" si="772"/>
        <v>8</v>
      </c>
      <c r="L3505" s="2" t="str">
        <f t="shared" si="773"/>
        <v>Wednesday</v>
      </c>
      <c r="M3505" s="2">
        <f t="shared" si="774"/>
        <v>35</v>
      </c>
      <c r="N3505" s="3">
        <f t="shared" si="775"/>
        <v>4170</v>
      </c>
      <c r="O3505" s="3">
        <f t="shared" si="776"/>
        <v>0</v>
      </c>
      <c r="P3505" t="str">
        <f t="shared" si="777"/>
        <v>24-Aug</v>
      </c>
      <c r="Q3505" s="9">
        <f t="shared" si="778"/>
        <v>0.95347222222222228</v>
      </c>
      <c r="R3505" t="str">
        <f t="shared" si="779"/>
        <v>Night</v>
      </c>
      <c r="S3505" s="2">
        <f t="shared" si="780"/>
        <v>24</v>
      </c>
      <c r="T3505" t="str">
        <f t="shared" si="781"/>
        <v>Others</v>
      </c>
      <c r="U3505">
        <f t="shared" si="782"/>
        <v>22</v>
      </c>
      <c r="V3505" t="str">
        <f t="shared" si="783"/>
        <v>FY Q2</v>
      </c>
    </row>
    <row r="3506" spans="1:22" x14ac:dyDescent="0.3">
      <c r="A3506" s="18">
        <v>44798</v>
      </c>
      <c r="B3506" t="s">
        <v>503</v>
      </c>
      <c r="C3506" t="s">
        <v>167</v>
      </c>
      <c r="D3506" t="s">
        <v>4569</v>
      </c>
      <c r="E3506">
        <v>971823982718</v>
      </c>
      <c r="F3506" t="s">
        <v>15</v>
      </c>
      <c r="G3506" t="s">
        <v>67</v>
      </c>
      <c r="H3506">
        <v>13764</v>
      </c>
      <c r="I3506" s="2">
        <f t="shared" si="770"/>
        <v>2022</v>
      </c>
      <c r="J3506" s="2" t="str">
        <f t="shared" si="771"/>
        <v>August</v>
      </c>
      <c r="K3506" s="2">
        <f t="shared" si="772"/>
        <v>8</v>
      </c>
      <c r="L3506" s="2" t="str">
        <f t="shared" si="773"/>
        <v>Thursday</v>
      </c>
      <c r="M3506" s="2">
        <f t="shared" si="774"/>
        <v>35</v>
      </c>
      <c r="N3506" s="3">
        <f t="shared" si="775"/>
        <v>0</v>
      </c>
      <c r="O3506" s="3">
        <f t="shared" si="776"/>
        <v>13764</v>
      </c>
      <c r="P3506" t="str">
        <f t="shared" si="777"/>
        <v>25-Aug</v>
      </c>
      <c r="Q3506" s="9">
        <f t="shared" si="778"/>
        <v>0.45555555555555555</v>
      </c>
      <c r="R3506" t="str">
        <f t="shared" si="779"/>
        <v>Morning</v>
      </c>
      <c r="S3506" s="2">
        <f t="shared" si="780"/>
        <v>25</v>
      </c>
      <c r="T3506" t="str">
        <f t="shared" si="781"/>
        <v>UPI Transfer</v>
      </c>
      <c r="U3506">
        <f t="shared" si="782"/>
        <v>10</v>
      </c>
      <c r="V3506" t="str">
        <f t="shared" si="783"/>
        <v>FY Q2</v>
      </c>
    </row>
    <row r="3507" spans="1:22" x14ac:dyDescent="0.3">
      <c r="A3507" s="18">
        <v>44798</v>
      </c>
      <c r="B3507" t="s">
        <v>574</v>
      </c>
      <c r="C3507" t="s">
        <v>117</v>
      </c>
      <c r="D3507" t="s">
        <v>4570</v>
      </c>
      <c r="E3507">
        <v>88614082407</v>
      </c>
      <c r="F3507" t="s">
        <v>16</v>
      </c>
      <c r="G3507" t="s">
        <v>67</v>
      </c>
      <c r="H3507">
        <v>7093</v>
      </c>
      <c r="I3507" s="2">
        <f t="shared" si="770"/>
        <v>2022</v>
      </c>
      <c r="J3507" s="2" t="str">
        <f t="shared" si="771"/>
        <v>August</v>
      </c>
      <c r="K3507" s="2">
        <f t="shared" si="772"/>
        <v>8</v>
      </c>
      <c r="L3507" s="2" t="str">
        <f t="shared" si="773"/>
        <v>Thursday</v>
      </c>
      <c r="M3507" s="2">
        <f t="shared" si="774"/>
        <v>35</v>
      </c>
      <c r="N3507" s="3">
        <f t="shared" si="775"/>
        <v>7093</v>
      </c>
      <c r="O3507" s="3">
        <f t="shared" si="776"/>
        <v>0</v>
      </c>
      <c r="P3507" t="str">
        <f t="shared" si="777"/>
        <v>25-Aug</v>
      </c>
      <c r="Q3507" s="9">
        <f t="shared" si="778"/>
        <v>0.46944444444444444</v>
      </c>
      <c r="R3507" t="str">
        <f t="shared" si="779"/>
        <v>Morning</v>
      </c>
      <c r="S3507" s="2">
        <f t="shared" si="780"/>
        <v>25</v>
      </c>
      <c r="T3507" t="str">
        <f t="shared" si="781"/>
        <v>Others</v>
      </c>
      <c r="U3507">
        <f t="shared" si="782"/>
        <v>11</v>
      </c>
      <c r="V3507" t="str">
        <f t="shared" si="783"/>
        <v>FY Q2</v>
      </c>
    </row>
    <row r="3508" spans="1:22" x14ac:dyDescent="0.3">
      <c r="A3508" s="18">
        <v>44798</v>
      </c>
      <c r="B3508" t="s">
        <v>1586</v>
      </c>
      <c r="C3508" t="s">
        <v>76</v>
      </c>
      <c r="D3508" t="s">
        <v>4571</v>
      </c>
      <c r="E3508">
        <v>415116291597</v>
      </c>
      <c r="F3508" t="s">
        <v>16</v>
      </c>
      <c r="G3508" t="s">
        <v>71</v>
      </c>
      <c r="H3508">
        <v>6463</v>
      </c>
      <c r="I3508" s="2">
        <f t="shared" si="770"/>
        <v>2022</v>
      </c>
      <c r="J3508" s="2" t="str">
        <f t="shared" si="771"/>
        <v>August</v>
      </c>
      <c r="K3508" s="2">
        <f t="shared" si="772"/>
        <v>8</v>
      </c>
      <c r="L3508" s="2" t="str">
        <f t="shared" si="773"/>
        <v>Thursday</v>
      </c>
      <c r="M3508" s="2">
        <f t="shared" si="774"/>
        <v>35</v>
      </c>
      <c r="N3508" s="3">
        <f t="shared" si="775"/>
        <v>6463</v>
      </c>
      <c r="O3508" s="3">
        <f t="shared" si="776"/>
        <v>0</v>
      </c>
      <c r="P3508" t="str">
        <f t="shared" si="777"/>
        <v>25-Aug</v>
      </c>
      <c r="Q3508" s="9">
        <f t="shared" si="778"/>
        <v>0.5625</v>
      </c>
      <c r="R3508" t="str">
        <f t="shared" si="779"/>
        <v>Afternoon</v>
      </c>
      <c r="S3508" s="2">
        <f t="shared" si="780"/>
        <v>25</v>
      </c>
      <c r="T3508" t="str">
        <f t="shared" si="781"/>
        <v>Others</v>
      </c>
      <c r="U3508">
        <f t="shared" si="782"/>
        <v>13</v>
      </c>
      <c r="V3508" t="str">
        <f t="shared" si="783"/>
        <v>FY Q2</v>
      </c>
    </row>
    <row r="3509" spans="1:22" x14ac:dyDescent="0.3">
      <c r="A3509" s="18">
        <v>44798</v>
      </c>
      <c r="B3509" t="s">
        <v>2444</v>
      </c>
      <c r="C3509" t="s">
        <v>73</v>
      </c>
      <c r="D3509" t="s">
        <v>4572</v>
      </c>
      <c r="E3509">
        <v>519563926919</v>
      </c>
      <c r="F3509" t="s">
        <v>16</v>
      </c>
      <c r="G3509" t="s">
        <v>71</v>
      </c>
      <c r="H3509">
        <v>9320</v>
      </c>
      <c r="I3509" s="2">
        <f t="shared" si="770"/>
        <v>2022</v>
      </c>
      <c r="J3509" s="2" t="str">
        <f t="shared" si="771"/>
        <v>August</v>
      </c>
      <c r="K3509" s="2">
        <f t="shared" si="772"/>
        <v>8</v>
      </c>
      <c r="L3509" s="2" t="str">
        <f t="shared" si="773"/>
        <v>Thursday</v>
      </c>
      <c r="M3509" s="2">
        <f t="shared" si="774"/>
        <v>35</v>
      </c>
      <c r="N3509" s="3">
        <f t="shared" si="775"/>
        <v>9320</v>
      </c>
      <c r="O3509" s="3">
        <f t="shared" si="776"/>
        <v>0</v>
      </c>
      <c r="P3509" t="str">
        <f t="shared" si="777"/>
        <v>25-Aug</v>
      </c>
      <c r="Q3509" s="9">
        <f t="shared" si="778"/>
        <v>0.57222222222222219</v>
      </c>
      <c r="R3509" t="str">
        <f t="shared" si="779"/>
        <v>Afternoon</v>
      </c>
      <c r="S3509" s="2">
        <f t="shared" si="780"/>
        <v>25</v>
      </c>
      <c r="T3509" t="str">
        <f t="shared" si="781"/>
        <v>Others</v>
      </c>
      <c r="U3509">
        <f t="shared" si="782"/>
        <v>13</v>
      </c>
      <c r="V3509" t="str">
        <f t="shared" si="783"/>
        <v>FY Q2</v>
      </c>
    </row>
    <row r="3510" spans="1:22" x14ac:dyDescent="0.3">
      <c r="A3510" s="18">
        <v>44798</v>
      </c>
      <c r="B3510" t="s">
        <v>602</v>
      </c>
      <c r="C3510" t="s">
        <v>302</v>
      </c>
      <c r="D3510" t="s">
        <v>4573</v>
      </c>
      <c r="E3510">
        <v>542177293089</v>
      </c>
      <c r="F3510" t="s">
        <v>15</v>
      </c>
      <c r="G3510" t="s">
        <v>71</v>
      </c>
      <c r="H3510">
        <v>18506</v>
      </c>
      <c r="I3510" s="2">
        <f t="shared" si="770"/>
        <v>2022</v>
      </c>
      <c r="J3510" s="2" t="str">
        <f t="shared" si="771"/>
        <v>August</v>
      </c>
      <c r="K3510" s="2">
        <f t="shared" si="772"/>
        <v>8</v>
      </c>
      <c r="L3510" s="2" t="str">
        <f t="shared" si="773"/>
        <v>Thursday</v>
      </c>
      <c r="M3510" s="2">
        <f t="shared" si="774"/>
        <v>35</v>
      </c>
      <c r="N3510" s="3">
        <f t="shared" si="775"/>
        <v>0</v>
      </c>
      <c r="O3510" s="3">
        <f t="shared" si="776"/>
        <v>18506</v>
      </c>
      <c r="P3510" t="str">
        <f t="shared" si="777"/>
        <v>25-Aug</v>
      </c>
      <c r="Q3510" s="9">
        <f t="shared" si="778"/>
        <v>0.79652777777777772</v>
      </c>
      <c r="R3510" t="str">
        <f t="shared" si="779"/>
        <v>Evening</v>
      </c>
      <c r="S3510" s="2">
        <f t="shared" si="780"/>
        <v>25</v>
      </c>
      <c r="T3510" t="str">
        <f t="shared" si="781"/>
        <v>UPI Transfer</v>
      </c>
      <c r="U3510">
        <f t="shared" si="782"/>
        <v>19</v>
      </c>
      <c r="V3510" t="str">
        <f t="shared" si="783"/>
        <v>FY Q2</v>
      </c>
    </row>
    <row r="3511" spans="1:22" x14ac:dyDescent="0.3">
      <c r="A3511" s="18">
        <v>44798</v>
      </c>
      <c r="B3511" t="s">
        <v>4574</v>
      </c>
      <c r="C3511" t="s">
        <v>322</v>
      </c>
      <c r="D3511" t="s">
        <v>4575</v>
      </c>
      <c r="E3511">
        <v>538317088455</v>
      </c>
      <c r="F3511" t="s">
        <v>15</v>
      </c>
      <c r="G3511" t="s">
        <v>71</v>
      </c>
      <c r="H3511">
        <v>12213</v>
      </c>
      <c r="I3511" s="2">
        <f t="shared" si="770"/>
        <v>2022</v>
      </c>
      <c r="J3511" s="2" t="str">
        <f t="shared" si="771"/>
        <v>August</v>
      </c>
      <c r="K3511" s="2">
        <f t="shared" si="772"/>
        <v>8</v>
      </c>
      <c r="L3511" s="2" t="str">
        <f t="shared" si="773"/>
        <v>Thursday</v>
      </c>
      <c r="M3511" s="2">
        <f t="shared" si="774"/>
        <v>35</v>
      </c>
      <c r="N3511" s="3">
        <f t="shared" si="775"/>
        <v>0</v>
      </c>
      <c r="O3511" s="3">
        <f t="shared" si="776"/>
        <v>12213</v>
      </c>
      <c r="P3511" t="str">
        <f t="shared" si="777"/>
        <v>25-Aug</v>
      </c>
      <c r="Q3511" s="9">
        <f t="shared" si="778"/>
        <v>0.8930555555555556</v>
      </c>
      <c r="R3511" t="str">
        <f t="shared" si="779"/>
        <v>Night</v>
      </c>
      <c r="S3511" s="2">
        <f t="shared" si="780"/>
        <v>25</v>
      </c>
      <c r="T3511" t="str">
        <f t="shared" si="781"/>
        <v>UPI Transfer</v>
      </c>
      <c r="U3511">
        <f t="shared" si="782"/>
        <v>21</v>
      </c>
      <c r="V3511" t="str">
        <f t="shared" si="783"/>
        <v>FY Q2</v>
      </c>
    </row>
    <row r="3512" spans="1:22" x14ac:dyDescent="0.3">
      <c r="A3512" s="18">
        <v>44798</v>
      </c>
      <c r="B3512" t="s">
        <v>4576</v>
      </c>
      <c r="C3512" t="s">
        <v>273</v>
      </c>
      <c r="D3512" t="s">
        <v>4577</v>
      </c>
      <c r="E3512">
        <v>767107407488</v>
      </c>
      <c r="F3512" t="s">
        <v>16</v>
      </c>
      <c r="G3512" t="s">
        <v>67</v>
      </c>
      <c r="H3512">
        <v>17882</v>
      </c>
      <c r="I3512" s="2">
        <f t="shared" si="770"/>
        <v>2022</v>
      </c>
      <c r="J3512" s="2" t="str">
        <f t="shared" si="771"/>
        <v>August</v>
      </c>
      <c r="K3512" s="2">
        <f t="shared" si="772"/>
        <v>8</v>
      </c>
      <c r="L3512" s="2" t="str">
        <f t="shared" si="773"/>
        <v>Thursday</v>
      </c>
      <c r="M3512" s="2">
        <f t="shared" si="774"/>
        <v>35</v>
      </c>
      <c r="N3512" s="3">
        <f t="shared" si="775"/>
        <v>17882</v>
      </c>
      <c r="O3512" s="3">
        <f t="shared" si="776"/>
        <v>0</v>
      </c>
      <c r="P3512" t="str">
        <f t="shared" si="777"/>
        <v>25-Aug</v>
      </c>
      <c r="Q3512" s="9">
        <f t="shared" si="778"/>
        <v>0.89652777777777781</v>
      </c>
      <c r="R3512" t="str">
        <f t="shared" si="779"/>
        <v>Night</v>
      </c>
      <c r="S3512" s="2">
        <f t="shared" si="780"/>
        <v>25</v>
      </c>
      <c r="T3512" t="str">
        <f t="shared" si="781"/>
        <v>Others</v>
      </c>
      <c r="U3512">
        <f t="shared" si="782"/>
        <v>21</v>
      </c>
      <c r="V3512" t="str">
        <f t="shared" si="783"/>
        <v>FY Q2</v>
      </c>
    </row>
    <row r="3513" spans="1:22" x14ac:dyDescent="0.3">
      <c r="A3513" s="18">
        <v>44799</v>
      </c>
      <c r="B3513" t="s">
        <v>4578</v>
      </c>
      <c r="C3513" t="s">
        <v>282</v>
      </c>
      <c r="D3513" t="s">
        <v>4579</v>
      </c>
      <c r="E3513">
        <v>565508084025</v>
      </c>
      <c r="F3513" t="s">
        <v>16</v>
      </c>
      <c r="G3513" t="s">
        <v>71</v>
      </c>
      <c r="H3513">
        <v>26734</v>
      </c>
      <c r="I3513" s="2">
        <f t="shared" si="770"/>
        <v>2022</v>
      </c>
      <c r="J3513" s="2" t="str">
        <f t="shared" si="771"/>
        <v>August</v>
      </c>
      <c r="K3513" s="2">
        <f t="shared" si="772"/>
        <v>8</v>
      </c>
      <c r="L3513" s="2" t="str">
        <f t="shared" si="773"/>
        <v>Friday</v>
      </c>
      <c r="M3513" s="2">
        <f t="shared" si="774"/>
        <v>35</v>
      </c>
      <c r="N3513" s="3">
        <f t="shared" si="775"/>
        <v>26734</v>
      </c>
      <c r="O3513" s="3">
        <f t="shared" si="776"/>
        <v>0</v>
      </c>
      <c r="P3513" t="str">
        <f t="shared" si="777"/>
        <v>26-Aug</v>
      </c>
      <c r="Q3513" s="9">
        <f t="shared" si="778"/>
        <v>0.3034722222222222</v>
      </c>
      <c r="R3513" t="str">
        <f t="shared" si="779"/>
        <v>Morning</v>
      </c>
      <c r="S3513" s="2">
        <f t="shared" si="780"/>
        <v>26</v>
      </c>
      <c r="T3513" t="str">
        <f t="shared" si="781"/>
        <v>Others</v>
      </c>
      <c r="U3513">
        <f t="shared" si="782"/>
        <v>7</v>
      </c>
      <c r="V3513" t="str">
        <f t="shared" si="783"/>
        <v>FY Q2</v>
      </c>
    </row>
    <row r="3514" spans="1:22" x14ac:dyDescent="0.3">
      <c r="A3514" s="18">
        <v>44799</v>
      </c>
      <c r="B3514" t="s">
        <v>1618</v>
      </c>
      <c r="C3514" t="s">
        <v>399</v>
      </c>
      <c r="D3514" t="s">
        <v>4580</v>
      </c>
      <c r="E3514">
        <v>461614549075</v>
      </c>
      <c r="F3514" t="s">
        <v>15</v>
      </c>
      <c r="G3514" t="s">
        <v>67</v>
      </c>
      <c r="H3514">
        <v>9221</v>
      </c>
      <c r="I3514" s="2">
        <f t="shared" si="770"/>
        <v>2022</v>
      </c>
      <c r="J3514" s="2" t="str">
        <f t="shared" si="771"/>
        <v>August</v>
      </c>
      <c r="K3514" s="2">
        <f t="shared" si="772"/>
        <v>8</v>
      </c>
      <c r="L3514" s="2" t="str">
        <f t="shared" si="773"/>
        <v>Friday</v>
      </c>
      <c r="M3514" s="2">
        <f t="shared" si="774"/>
        <v>35</v>
      </c>
      <c r="N3514" s="3">
        <f t="shared" si="775"/>
        <v>0</v>
      </c>
      <c r="O3514" s="3">
        <f t="shared" si="776"/>
        <v>9221</v>
      </c>
      <c r="P3514" t="str">
        <f t="shared" si="777"/>
        <v>26-Aug</v>
      </c>
      <c r="Q3514" s="9">
        <f t="shared" si="778"/>
        <v>0.34444444444444444</v>
      </c>
      <c r="R3514" t="str">
        <f t="shared" si="779"/>
        <v>Morning</v>
      </c>
      <c r="S3514" s="2">
        <f t="shared" si="780"/>
        <v>26</v>
      </c>
      <c r="T3514" t="str">
        <f t="shared" si="781"/>
        <v>UPI Transfer</v>
      </c>
      <c r="U3514">
        <f t="shared" si="782"/>
        <v>8</v>
      </c>
      <c r="V3514" t="str">
        <f t="shared" si="783"/>
        <v>FY Q2</v>
      </c>
    </row>
    <row r="3515" spans="1:22" x14ac:dyDescent="0.3">
      <c r="A3515" s="18">
        <v>44799</v>
      </c>
      <c r="B3515" t="s">
        <v>2970</v>
      </c>
      <c r="C3515" t="s">
        <v>151</v>
      </c>
      <c r="D3515" t="s">
        <v>4581</v>
      </c>
      <c r="E3515">
        <v>164437312508</v>
      </c>
      <c r="F3515" t="s">
        <v>15</v>
      </c>
      <c r="G3515" t="s">
        <v>71</v>
      </c>
      <c r="H3515">
        <v>3638</v>
      </c>
      <c r="I3515" s="2">
        <f t="shared" si="770"/>
        <v>2022</v>
      </c>
      <c r="J3515" s="2" t="str">
        <f t="shared" si="771"/>
        <v>August</v>
      </c>
      <c r="K3515" s="2">
        <f t="shared" si="772"/>
        <v>8</v>
      </c>
      <c r="L3515" s="2" t="str">
        <f t="shared" si="773"/>
        <v>Friday</v>
      </c>
      <c r="M3515" s="2">
        <f t="shared" si="774"/>
        <v>35</v>
      </c>
      <c r="N3515" s="3">
        <f t="shared" si="775"/>
        <v>0</v>
      </c>
      <c r="O3515" s="3">
        <f t="shared" si="776"/>
        <v>3638</v>
      </c>
      <c r="P3515" t="str">
        <f t="shared" si="777"/>
        <v>26-Aug</v>
      </c>
      <c r="Q3515" s="9">
        <f t="shared" si="778"/>
        <v>0.38333333333333336</v>
      </c>
      <c r="R3515" t="str">
        <f t="shared" si="779"/>
        <v>Morning</v>
      </c>
      <c r="S3515" s="2">
        <f t="shared" si="780"/>
        <v>26</v>
      </c>
      <c r="T3515" t="str">
        <f t="shared" si="781"/>
        <v>UPI Transfer</v>
      </c>
      <c r="U3515">
        <f t="shared" si="782"/>
        <v>9</v>
      </c>
      <c r="V3515" t="str">
        <f t="shared" si="783"/>
        <v>FY Q2</v>
      </c>
    </row>
    <row r="3516" spans="1:22" x14ac:dyDescent="0.3">
      <c r="A3516" s="18">
        <v>44799</v>
      </c>
      <c r="B3516" t="s">
        <v>238</v>
      </c>
      <c r="C3516" t="s">
        <v>189</v>
      </c>
      <c r="D3516" t="s">
        <v>4582</v>
      </c>
      <c r="E3516">
        <v>570714933910</v>
      </c>
      <c r="F3516" t="s">
        <v>16</v>
      </c>
      <c r="G3516" t="s">
        <v>71</v>
      </c>
      <c r="H3516">
        <v>11457</v>
      </c>
      <c r="I3516" s="2">
        <f t="shared" si="770"/>
        <v>2022</v>
      </c>
      <c r="J3516" s="2" t="str">
        <f t="shared" si="771"/>
        <v>August</v>
      </c>
      <c r="K3516" s="2">
        <f t="shared" si="772"/>
        <v>8</v>
      </c>
      <c r="L3516" s="2" t="str">
        <f t="shared" si="773"/>
        <v>Friday</v>
      </c>
      <c r="M3516" s="2">
        <f t="shared" si="774"/>
        <v>35</v>
      </c>
      <c r="N3516" s="3">
        <f t="shared" si="775"/>
        <v>11457</v>
      </c>
      <c r="O3516" s="3">
        <f t="shared" si="776"/>
        <v>0</v>
      </c>
      <c r="P3516" t="str">
        <f t="shared" si="777"/>
        <v>26-Aug</v>
      </c>
      <c r="Q3516" s="9">
        <f t="shared" si="778"/>
        <v>0.54791666666666672</v>
      </c>
      <c r="R3516" t="str">
        <f t="shared" si="779"/>
        <v>Afternoon</v>
      </c>
      <c r="S3516" s="2">
        <f t="shared" si="780"/>
        <v>26</v>
      </c>
      <c r="T3516" t="str">
        <f t="shared" si="781"/>
        <v>Others</v>
      </c>
      <c r="U3516">
        <f t="shared" si="782"/>
        <v>13</v>
      </c>
      <c r="V3516" t="str">
        <f t="shared" si="783"/>
        <v>FY Q2</v>
      </c>
    </row>
    <row r="3517" spans="1:22" x14ac:dyDescent="0.3">
      <c r="A3517" s="18">
        <v>44799</v>
      </c>
      <c r="B3517" t="s">
        <v>431</v>
      </c>
      <c r="C3517" t="s">
        <v>357</v>
      </c>
      <c r="D3517" t="s">
        <v>4583</v>
      </c>
      <c r="E3517">
        <v>425932932905</v>
      </c>
      <c r="F3517" t="s">
        <v>15</v>
      </c>
      <c r="G3517" t="s">
        <v>71</v>
      </c>
      <c r="H3517">
        <v>4722</v>
      </c>
      <c r="I3517" s="2">
        <f t="shared" si="770"/>
        <v>2022</v>
      </c>
      <c r="J3517" s="2" t="str">
        <f t="shared" si="771"/>
        <v>August</v>
      </c>
      <c r="K3517" s="2">
        <f t="shared" si="772"/>
        <v>8</v>
      </c>
      <c r="L3517" s="2" t="str">
        <f t="shared" si="773"/>
        <v>Friday</v>
      </c>
      <c r="M3517" s="2">
        <f t="shared" si="774"/>
        <v>35</v>
      </c>
      <c r="N3517" s="3">
        <f t="shared" si="775"/>
        <v>0</v>
      </c>
      <c r="O3517" s="3">
        <f t="shared" si="776"/>
        <v>4722</v>
      </c>
      <c r="P3517" t="str">
        <f t="shared" si="777"/>
        <v>26-Aug</v>
      </c>
      <c r="Q3517" s="9">
        <f t="shared" si="778"/>
        <v>0.72083333333333333</v>
      </c>
      <c r="R3517" t="str">
        <f t="shared" si="779"/>
        <v>Evening</v>
      </c>
      <c r="S3517" s="2">
        <f t="shared" si="780"/>
        <v>26</v>
      </c>
      <c r="T3517" t="str">
        <f t="shared" si="781"/>
        <v>UPI Transfer</v>
      </c>
      <c r="U3517">
        <f t="shared" si="782"/>
        <v>17</v>
      </c>
      <c r="V3517" t="str">
        <f t="shared" si="783"/>
        <v>FY Q2</v>
      </c>
    </row>
    <row r="3518" spans="1:22" x14ac:dyDescent="0.3">
      <c r="A3518" s="18">
        <v>44799</v>
      </c>
      <c r="B3518" t="s">
        <v>1097</v>
      </c>
      <c r="C3518" t="s">
        <v>73</v>
      </c>
      <c r="D3518" t="s">
        <v>4584</v>
      </c>
      <c r="E3518">
        <v>535336819766</v>
      </c>
      <c r="F3518" t="s">
        <v>16</v>
      </c>
      <c r="G3518" t="s">
        <v>67</v>
      </c>
      <c r="H3518">
        <v>9528</v>
      </c>
      <c r="I3518" s="2">
        <f t="shared" si="770"/>
        <v>2022</v>
      </c>
      <c r="J3518" s="2" t="str">
        <f t="shared" si="771"/>
        <v>August</v>
      </c>
      <c r="K3518" s="2">
        <f t="shared" si="772"/>
        <v>8</v>
      </c>
      <c r="L3518" s="2" t="str">
        <f t="shared" si="773"/>
        <v>Friday</v>
      </c>
      <c r="M3518" s="2">
        <f t="shared" si="774"/>
        <v>35</v>
      </c>
      <c r="N3518" s="3">
        <f t="shared" si="775"/>
        <v>9528</v>
      </c>
      <c r="O3518" s="3">
        <f t="shared" si="776"/>
        <v>0</v>
      </c>
      <c r="P3518" t="str">
        <f t="shared" si="777"/>
        <v>26-Aug</v>
      </c>
      <c r="Q3518" s="9">
        <f t="shared" si="778"/>
        <v>0.72777777777777775</v>
      </c>
      <c r="R3518" t="str">
        <f t="shared" si="779"/>
        <v>Evening</v>
      </c>
      <c r="S3518" s="2">
        <f t="shared" si="780"/>
        <v>26</v>
      </c>
      <c r="T3518" t="str">
        <f t="shared" si="781"/>
        <v>Others</v>
      </c>
      <c r="U3518">
        <f t="shared" si="782"/>
        <v>17</v>
      </c>
      <c r="V3518" t="str">
        <f t="shared" si="783"/>
        <v>FY Q2</v>
      </c>
    </row>
    <row r="3519" spans="1:22" x14ac:dyDescent="0.3">
      <c r="A3519" s="18">
        <v>44800</v>
      </c>
      <c r="B3519" t="s">
        <v>2131</v>
      </c>
      <c r="C3519" t="s">
        <v>167</v>
      </c>
      <c r="D3519" t="s">
        <v>4585</v>
      </c>
      <c r="E3519">
        <v>158588543036</v>
      </c>
      <c r="F3519" t="s">
        <v>15</v>
      </c>
      <c r="G3519" t="s">
        <v>71</v>
      </c>
      <c r="H3519">
        <v>4856</v>
      </c>
      <c r="I3519" s="2">
        <f t="shared" si="770"/>
        <v>2022</v>
      </c>
      <c r="J3519" s="2" t="str">
        <f t="shared" si="771"/>
        <v>August</v>
      </c>
      <c r="K3519" s="2">
        <f t="shared" si="772"/>
        <v>8</v>
      </c>
      <c r="L3519" s="2" t="str">
        <f t="shared" si="773"/>
        <v>Saturday</v>
      </c>
      <c r="M3519" s="2">
        <f t="shared" si="774"/>
        <v>35</v>
      </c>
      <c r="N3519" s="3">
        <f t="shared" si="775"/>
        <v>0</v>
      </c>
      <c r="O3519" s="3">
        <f t="shared" si="776"/>
        <v>4856</v>
      </c>
      <c r="P3519" t="str">
        <f t="shared" si="777"/>
        <v>27-Aug</v>
      </c>
      <c r="Q3519" s="9">
        <f t="shared" si="778"/>
        <v>0.52638888888888891</v>
      </c>
      <c r="R3519" t="str">
        <f t="shared" si="779"/>
        <v>Afternoon</v>
      </c>
      <c r="S3519" s="2">
        <f t="shared" si="780"/>
        <v>27</v>
      </c>
      <c r="T3519" t="str">
        <f t="shared" si="781"/>
        <v>UPI Transfer</v>
      </c>
      <c r="U3519">
        <f t="shared" si="782"/>
        <v>12</v>
      </c>
      <c r="V3519" t="str">
        <f t="shared" si="783"/>
        <v>FY Q2</v>
      </c>
    </row>
    <row r="3520" spans="1:22" x14ac:dyDescent="0.3">
      <c r="A3520" s="18">
        <v>44800</v>
      </c>
      <c r="B3520" t="s">
        <v>1651</v>
      </c>
      <c r="C3520" t="s">
        <v>282</v>
      </c>
      <c r="D3520" t="s">
        <v>4586</v>
      </c>
      <c r="E3520">
        <v>17234866371</v>
      </c>
      <c r="F3520" t="s">
        <v>16</v>
      </c>
      <c r="G3520" t="s">
        <v>71</v>
      </c>
      <c r="H3520">
        <v>7536</v>
      </c>
      <c r="I3520" s="2">
        <f t="shared" si="770"/>
        <v>2022</v>
      </c>
      <c r="J3520" s="2" t="str">
        <f t="shared" si="771"/>
        <v>August</v>
      </c>
      <c r="K3520" s="2">
        <f t="shared" si="772"/>
        <v>8</v>
      </c>
      <c r="L3520" s="2" t="str">
        <f t="shared" si="773"/>
        <v>Saturday</v>
      </c>
      <c r="M3520" s="2">
        <f t="shared" si="774"/>
        <v>35</v>
      </c>
      <c r="N3520" s="3">
        <f t="shared" si="775"/>
        <v>7536</v>
      </c>
      <c r="O3520" s="3">
        <f t="shared" si="776"/>
        <v>0</v>
      </c>
      <c r="P3520" t="str">
        <f t="shared" si="777"/>
        <v>27-Aug</v>
      </c>
      <c r="Q3520" s="9">
        <f t="shared" si="778"/>
        <v>0.56458333333333333</v>
      </c>
      <c r="R3520" t="str">
        <f t="shared" si="779"/>
        <v>Afternoon</v>
      </c>
      <c r="S3520" s="2">
        <f t="shared" si="780"/>
        <v>27</v>
      </c>
      <c r="T3520" t="str">
        <f t="shared" si="781"/>
        <v>Others</v>
      </c>
      <c r="U3520">
        <f t="shared" si="782"/>
        <v>13</v>
      </c>
      <c r="V3520" t="str">
        <f t="shared" si="783"/>
        <v>FY Q2</v>
      </c>
    </row>
    <row r="3521" spans="1:22" x14ac:dyDescent="0.3">
      <c r="A3521" s="18">
        <v>44800</v>
      </c>
      <c r="B3521" t="s">
        <v>248</v>
      </c>
      <c r="C3521" t="s">
        <v>366</v>
      </c>
      <c r="D3521" t="s">
        <v>4587</v>
      </c>
      <c r="E3521">
        <v>283267163247</v>
      </c>
      <c r="F3521" t="s">
        <v>16</v>
      </c>
      <c r="G3521" t="s">
        <v>71</v>
      </c>
      <c r="H3521">
        <v>21320</v>
      </c>
      <c r="I3521" s="2">
        <f t="shared" si="770"/>
        <v>2022</v>
      </c>
      <c r="J3521" s="2" t="str">
        <f t="shared" si="771"/>
        <v>August</v>
      </c>
      <c r="K3521" s="2">
        <f t="shared" si="772"/>
        <v>8</v>
      </c>
      <c r="L3521" s="2" t="str">
        <f t="shared" si="773"/>
        <v>Saturday</v>
      </c>
      <c r="M3521" s="2">
        <f t="shared" si="774"/>
        <v>35</v>
      </c>
      <c r="N3521" s="3">
        <f t="shared" si="775"/>
        <v>21320</v>
      </c>
      <c r="O3521" s="3">
        <f t="shared" si="776"/>
        <v>0</v>
      </c>
      <c r="P3521" t="str">
        <f t="shared" si="777"/>
        <v>27-Aug</v>
      </c>
      <c r="Q3521" s="9">
        <f t="shared" si="778"/>
        <v>0.57013888888888886</v>
      </c>
      <c r="R3521" t="str">
        <f t="shared" si="779"/>
        <v>Afternoon</v>
      </c>
      <c r="S3521" s="2">
        <f t="shared" si="780"/>
        <v>27</v>
      </c>
      <c r="T3521" t="str">
        <f t="shared" si="781"/>
        <v>Others</v>
      </c>
      <c r="U3521">
        <f t="shared" si="782"/>
        <v>13</v>
      </c>
      <c r="V3521" t="str">
        <f t="shared" si="783"/>
        <v>FY Q2</v>
      </c>
    </row>
    <row r="3522" spans="1:22" x14ac:dyDescent="0.3">
      <c r="A3522" s="18">
        <v>44800</v>
      </c>
      <c r="B3522" t="s">
        <v>162</v>
      </c>
      <c r="C3522" t="s">
        <v>104</v>
      </c>
      <c r="D3522" t="s">
        <v>4588</v>
      </c>
      <c r="E3522">
        <v>569146574329</v>
      </c>
      <c r="F3522" t="s">
        <v>16</v>
      </c>
      <c r="G3522" t="s">
        <v>71</v>
      </c>
      <c r="H3522">
        <v>10591</v>
      </c>
      <c r="I3522" s="2">
        <f t="shared" si="770"/>
        <v>2022</v>
      </c>
      <c r="J3522" s="2" t="str">
        <f t="shared" si="771"/>
        <v>August</v>
      </c>
      <c r="K3522" s="2">
        <f t="shared" si="772"/>
        <v>8</v>
      </c>
      <c r="L3522" s="2" t="str">
        <f t="shared" si="773"/>
        <v>Saturday</v>
      </c>
      <c r="M3522" s="2">
        <f t="shared" si="774"/>
        <v>35</v>
      </c>
      <c r="N3522" s="3">
        <f t="shared" si="775"/>
        <v>10591</v>
      </c>
      <c r="O3522" s="3">
        <f t="shared" si="776"/>
        <v>0</v>
      </c>
      <c r="P3522" t="str">
        <f t="shared" si="777"/>
        <v>27-Aug</v>
      </c>
      <c r="Q3522" s="9">
        <f t="shared" si="778"/>
        <v>0.63472222222222219</v>
      </c>
      <c r="R3522" t="str">
        <f t="shared" si="779"/>
        <v>Afternoon</v>
      </c>
      <c r="S3522" s="2">
        <f t="shared" si="780"/>
        <v>27</v>
      </c>
      <c r="T3522" t="str">
        <f t="shared" si="781"/>
        <v>Others</v>
      </c>
      <c r="U3522">
        <f t="shared" si="782"/>
        <v>15</v>
      </c>
      <c r="V3522" t="str">
        <f t="shared" si="783"/>
        <v>FY Q2</v>
      </c>
    </row>
    <row r="3523" spans="1:22" x14ac:dyDescent="0.3">
      <c r="A3523" s="18">
        <v>44800</v>
      </c>
      <c r="B3523" t="s">
        <v>1181</v>
      </c>
      <c r="C3523" t="s">
        <v>85</v>
      </c>
      <c r="D3523" t="s">
        <v>4589</v>
      </c>
      <c r="E3523">
        <v>873945369609</v>
      </c>
      <c r="F3523" t="s">
        <v>16</v>
      </c>
      <c r="G3523" t="s">
        <v>71</v>
      </c>
      <c r="H3523">
        <v>9152</v>
      </c>
      <c r="I3523" s="2">
        <f t="shared" si="770"/>
        <v>2022</v>
      </c>
      <c r="J3523" s="2" t="str">
        <f t="shared" si="771"/>
        <v>August</v>
      </c>
      <c r="K3523" s="2">
        <f t="shared" si="772"/>
        <v>8</v>
      </c>
      <c r="L3523" s="2" t="str">
        <f t="shared" si="773"/>
        <v>Saturday</v>
      </c>
      <c r="M3523" s="2">
        <f t="shared" si="774"/>
        <v>35</v>
      </c>
      <c r="N3523" s="3">
        <f t="shared" si="775"/>
        <v>9152</v>
      </c>
      <c r="O3523" s="3">
        <f t="shared" si="776"/>
        <v>0</v>
      </c>
      <c r="P3523" t="str">
        <f t="shared" si="777"/>
        <v>27-Aug</v>
      </c>
      <c r="Q3523" s="9">
        <f t="shared" si="778"/>
        <v>0.74375000000000002</v>
      </c>
      <c r="R3523" t="str">
        <f t="shared" si="779"/>
        <v>Evening</v>
      </c>
      <c r="S3523" s="2">
        <f t="shared" si="780"/>
        <v>27</v>
      </c>
      <c r="T3523" t="str">
        <f t="shared" si="781"/>
        <v>Others</v>
      </c>
      <c r="U3523">
        <f t="shared" si="782"/>
        <v>17</v>
      </c>
      <c r="V3523" t="str">
        <f t="shared" si="783"/>
        <v>FY Q2</v>
      </c>
    </row>
    <row r="3524" spans="1:22" x14ac:dyDescent="0.3">
      <c r="A3524" s="18">
        <v>44800</v>
      </c>
      <c r="B3524" t="s">
        <v>849</v>
      </c>
      <c r="C3524" t="s">
        <v>76</v>
      </c>
      <c r="D3524" t="s">
        <v>4590</v>
      </c>
      <c r="E3524">
        <v>894837008873</v>
      </c>
      <c r="F3524" t="s">
        <v>16</v>
      </c>
      <c r="G3524" t="s">
        <v>67</v>
      </c>
      <c r="H3524">
        <v>12396</v>
      </c>
      <c r="I3524" s="2">
        <f t="shared" si="770"/>
        <v>2022</v>
      </c>
      <c r="J3524" s="2" t="str">
        <f t="shared" si="771"/>
        <v>August</v>
      </c>
      <c r="K3524" s="2">
        <f t="shared" si="772"/>
        <v>8</v>
      </c>
      <c r="L3524" s="2" t="str">
        <f t="shared" si="773"/>
        <v>Saturday</v>
      </c>
      <c r="M3524" s="2">
        <f t="shared" si="774"/>
        <v>35</v>
      </c>
      <c r="N3524" s="3">
        <f t="shared" si="775"/>
        <v>12396</v>
      </c>
      <c r="O3524" s="3">
        <f t="shared" si="776"/>
        <v>0</v>
      </c>
      <c r="P3524" t="str">
        <f t="shared" si="777"/>
        <v>27-Aug</v>
      </c>
      <c r="Q3524" s="9">
        <f t="shared" si="778"/>
        <v>0.75486111111111109</v>
      </c>
      <c r="R3524" t="str">
        <f t="shared" si="779"/>
        <v>Evening</v>
      </c>
      <c r="S3524" s="2">
        <f t="shared" si="780"/>
        <v>27</v>
      </c>
      <c r="T3524" t="str">
        <f t="shared" si="781"/>
        <v>Others</v>
      </c>
      <c r="U3524">
        <f t="shared" si="782"/>
        <v>18</v>
      </c>
      <c r="V3524" t="str">
        <f t="shared" si="783"/>
        <v>FY Q2</v>
      </c>
    </row>
    <row r="3525" spans="1:22" x14ac:dyDescent="0.3">
      <c r="A3525" s="18">
        <v>44801</v>
      </c>
      <c r="B3525" t="s">
        <v>802</v>
      </c>
      <c r="C3525" t="s">
        <v>325</v>
      </c>
      <c r="D3525" t="s">
        <v>4591</v>
      </c>
      <c r="E3525">
        <v>613198450744</v>
      </c>
      <c r="F3525" t="s">
        <v>16</v>
      </c>
      <c r="G3525" t="s">
        <v>71</v>
      </c>
      <c r="H3525">
        <v>3435</v>
      </c>
      <c r="I3525" s="2">
        <f t="shared" si="770"/>
        <v>2022</v>
      </c>
      <c r="J3525" s="2" t="str">
        <f t="shared" si="771"/>
        <v>August</v>
      </c>
      <c r="K3525" s="2">
        <f t="shared" si="772"/>
        <v>8</v>
      </c>
      <c r="L3525" s="2" t="str">
        <f t="shared" si="773"/>
        <v>Sunday</v>
      </c>
      <c r="M3525" s="2">
        <f t="shared" si="774"/>
        <v>36</v>
      </c>
      <c r="N3525" s="3">
        <f t="shared" si="775"/>
        <v>3435</v>
      </c>
      <c r="O3525" s="3">
        <f t="shared" si="776"/>
        <v>0</v>
      </c>
      <c r="P3525" t="str">
        <f t="shared" si="777"/>
        <v>28-Aug</v>
      </c>
      <c r="Q3525" s="9">
        <f t="shared" si="778"/>
        <v>0.42291666666666666</v>
      </c>
      <c r="R3525" t="str">
        <f t="shared" si="779"/>
        <v>Morning</v>
      </c>
      <c r="S3525" s="2">
        <f t="shared" si="780"/>
        <v>28</v>
      </c>
      <c r="T3525" t="str">
        <f t="shared" si="781"/>
        <v>Others</v>
      </c>
      <c r="U3525">
        <f t="shared" si="782"/>
        <v>10</v>
      </c>
      <c r="V3525" t="str">
        <f t="shared" si="783"/>
        <v>FY Q2</v>
      </c>
    </row>
    <row r="3526" spans="1:22" x14ac:dyDescent="0.3">
      <c r="A3526" s="18">
        <v>44801</v>
      </c>
      <c r="B3526" t="s">
        <v>3565</v>
      </c>
      <c r="C3526" t="s">
        <v>357</v>
      </c>
      <c r="D3526" t="s">
        <v>4592</v>
      </c>
      <c r="E3526">
        <v>361137554390</v>
      </c>
      <c r="F3526" t="s">
        <v>15</v>
      </c>
      <c r="G3526" t="s">
        <v>67</v>
      </c>
      <c r="H3526">
        <v>2177</v>
      </c>
      <c r="I3526" s="2">
        <f t="shared" si="770"/>
        <v>2022</v>
      </c>
      <c r="J3526" s="2" t="str">
        <f t="shared" si="771"/>
        <v>August</v>
      </c>
      <c r="K3526" s="2">
        <f t="shared" si="772"/>
        <v>8</v>
      </c>
      <c r="L3526" s="2" t="str">
        <f t="shared" si="773"/>
        <v>Sunday</v>
      </c>
      <c r="M3526" s="2">
        <f t="shared" si="774"/>
        <v>36</v>
      </c>
      <c r="N3526" s="3">
        <f t="shared" si="775"/>
        <v>0</v>
      </c>
      <c r="O3526" s="3">
        <f t="shared" si="776"/>
        <v>2177</v>
      </c>
      <c r="P3526" t="str">
        <f t="shared" si="777"/>
        <v>28-Aug</v>
      </c>
      <c r="Q3526" s="9">
        <f t="shared" si="778"/>
        <v>0.55902777777777779</v>
      </c>
      <c r="R3526" t="str">
        <f t="shared" si="779"/>
        <v>Afternoon</v>
      </c>
      <c r="S3526" s="2">
        <f t="shared" si="780"/>
        <v>28</v>
      </c>
      <c r="T3526" t="str">
        <f t="shared" si="781"/>
        <v>UPI Transfer</v>
      </c>
      <c r="U3526">
        <f t="shared" si="782"/>
        <v>13</v>
      </c>
      <c r="V3526" t="str">
        <f t="shared" si="783"/>
        <v>FY Q2</v>
      </c>
    </row>
    <row r="3527" spans="1:22" x14ac:dyDescent="0.3">
      <c r="A3527" s="18">
        <v>44801</v>
      </c>
      <c r="B3527" t="s">
        <v>420</v>
      </c>
      <c r="C3527" t="s">
        <v>79</v>
      </c>
      <c r="D3527" t="s">
        <v>4593</v>
      </c>
      <c r="E3527">
        <v>615240576331</v>
      </c>
      <c r="F3527" t="s">
        <v>16</v>
      </c>
      <c r="G3527" t="s">
        <v>67</v>
      </c>
      <c r="H3527">
        <v>2204</v>
      </c>
      <c r="I3527" s="2">
        <f t="shared" si="770"/>
        <v>2022</v>
      </c>
      <c r="J3527" s="2" t="str">
        <f t="shared" si="771"/>
        <v>August</v>
      </c>
      <c r="K3527" s="2">
        <f t="shared" si="772"/>
        <v>8</v>
      </c>
      <c r="L3527" s="2" t="str">
        <f t="shared" si="773"/>
        <v>Sunday</v>
      </c>
      <c r="M3527" s="2">
        <f t="shared" si="774"/>
        <v>36</v>
      </c>
      <c r="N3527" s="3">
        <f t="shared" si="775"/>
        <v>2204</v>
      </c>
      <c r="O3527" s="3">
        <f t="shared" si="776"/>
        <v>0</v>
      </c>
      <c r="P3527" t="str">
        <f t="shared" si="777"/>
        <v>28-Aug</v>
      </c>
      <c r="Q3527" s="9">
        <f t="shared" si="778"/>
        <v>0.63611111111111107</v>
      </c>
      <c r="R3527" t="str">
        <f t="shared" si="779"/>
        <v>Afternoon</v>
      </c>
      <c r="S3527" s="2">
        <f t="shared" si="780"/>
        <v>28</v>
      </c>
      <c r="T3527" t="str">
        <f t="shared" si="781"/>
        <v>Others</v>
      </c>
      <c r="U3527">
        <f t="shared" si="782"/>
        <v>15</v>
      </c>
      <c r="V3527" t="str">
        <f t="shared" si="783"/>
        <v>FY Q2</v>
      </c>
    </row>
    <row r="3528" spans="1:22" x14ac:dyDescent="0.3">
      <c r="A3528" s="18">
        <v>44801</v>
      </c>
      <c r="B3528" t="s">
        <v>660</v>
      </c>
      <c r="C3528" t="s">
        <v>104</v>
      </c>
      <c r="D3528" t="s">
        <v>4594</v>
      </c>
      <c r="E3528">
        <v>716469646221</v>
      </c>
      <c r="F3528" t="s">
        <v>16</v>
      </c>
      <c r="G3528" t="s">
        <v>67</v>
      </c>
      <c r="H3528">
        <v>9943</v>
      </c>
      <c r="I3528" s="2">
        <f t="shared" si="770"/>
        <v>2022</v>
      </c>
      <c r="J3528" s="2" t="str">
        <f t="shared" si="771"/>
        <v>August</v>
      </c>
      <c r="K3528" s="2">
        <f t="shared" si="772"/>
        <v>8</v>
      </c>
      <c r="L3528" s="2" t="str">
        <f t="shared" si="773"/>
        <v>Sunday</v>
      </c>
      <c r="M3528" s="2">
        <f t="shared" si="774"/>
        <v>36</v>
      </c>
      <c r="N3528" s="3">
        <f t="shared" si="775"/>
        <v>9943</v>
      </c>
      <c r="O3528" s="3">
        <f t="shared" si="776"/>
        <v>0</v>
      </c>
      <c r="P3528" t="str">
        <f t="shared" si="777"/>
        <v>28-Aug</v>
      </c>
      <c r="Q3528" s="9">
        <f t="shared" si="778"/>
        <v>0.6381944444444444</v>
      </c>
      <c r="R3528" t="str">
        <f t="shared" si="779"/>
        <v>Afternoon</v>
      </c>
      <c r="S3528" s="2">
        <f t="shared" si="780"/>
        <v>28</v>
      </c>
      <c r="T3528" t="str">
        <f t="shared" si="781"/>
        <v>Others</v>
      </c>
      <c r="U3528">
        <f t="shared" si="782"/>
        <v>15</v>
      </c>
      <c r="V3528" t="str">
        <f t="shared" si="783"/>
        <v>FY Q2</v>
      </c>
    </row>
    <row r="3529" spans="1:22" x14ac:dyDescent="0.3">
      <c r="A3529" s="18">
        <v>44801</v>
      </c>
      <c r="B3529" t="s">
        <v>1176</v>
      </c>
      <c r="C3529" t="s">
        <v>343</v>
      </c>
      <c r="D3529" t="s">
        <v>4595</v>
      </c>
      <c r="E3529">
        <v>555362285678</v>
      </c>
      <c r="F3529" t="s">
        <v>15</v>
      </c>
      <c r="G3529" t="s">
        <v>67</v>
      </c>
      <c r="H3529">
        <v>3452</v>
      </c>
      <c r="I3529" s="2">
        <f t="shared" si="770"/>
        <v>2022</v>
      </c>
      <c r="J3529" s="2" t="str">
        <f t="shared" si="771"/>
        <v>August</v>
      </c>
      <c r="K3529" s="2">
        <f t="shared" si="772"/>
        <v>8</v>
      </c>
      <c r="L3529" s="2" t="str">
        <f t="shared" si="773"/>
        <v>Sunday</v>
      </c>
      <c r="M3529" s="2">
        <f t="shared" si="774"/>
        <v>36</v>
      </c>
      <c r="N3529" s="3">
        <f t="shared" si="775"/>
        <v>0</v>
      </c>
      <c r="O3529" s="3">
        <f t="shared" si="776"/>
        <v>3452</v>
      </c>
      <c r="P3529" t="str">
        <f t="shared" si="777"/>
        <v>28-Aug</v>
      </c>
      <c r="Q3529" s="9">
        <f t="shared" si="778"/>
        <v>0.71458333333333335</v>
      </c>
      <c r="R3529" t="str">
        <f t="shared" si="779"/>
        <v>Evening</v>
      </c>
      <c r="S3529" s="2">
        <f t="shared" si="780"/>
        <v>28</v>
      </c>
      <c r="T3529" t="str">
        <f t="shared" si="781"/>
        <v>UPI Transfer</v>
      </c>
      <c r="U3529">
        <f t="shared" si="782"/>
        <v>17</v>
      </c>
      <c r="V3529" t="str">
        <f t="shared" si="783"/>
        <v>FY Q2</v>
      </c>
    </row>
    <row r="3530" spans="1:22" x14ac:dyDescent="0.3">
      <c r="A3530" s="18">
        <v>44802</v>
      </c>
      <c r="B3530" t="s">
        <v>1655</v>
      </c>
      <c r="C3530" t="s">
        <v>69</v>
      </c>
      <c r="D3530" t="s">
        <v>4596</v>
      </c>
      <c r="E3530">
        <v>989182411247</v>
      </c>
      <c r="F3530" t="s">
        <v>16</v>
      </c>
      <c r="G3530" t="s">
        <v>71</v>
      </c>
      <c r="H3530">
        <v>5131</v>
      </c>
      <c r="I3530" s="2">
        <f t="shared" si="770"/>
        <v>2022</v>
      </c>
      <c r="J3530" s="2" t="str">
        <f t="shared" si="771"/>
        <v>August</v>
      </c>
      <c r="K3530" s="2">
        <f t="shared" si="772"/>
        <v>8</v>
      </c>
      <c r="L3530" s="2" t="str">
        <f t="shared" si="773"/>
        <v>Monday</v>
      </c>
      <c r="M3530" s="2">
        <f t="shared" si="774"/>
        <v>36</v>
      </c>
      <c r="N3530" s="3">
        <f t="shared" si="775"/>
        <v>5131</v>
      </c>
      <c r="O3530" s="3">
        <f t="shared" si="776"/>
        <v>0</v>
      </c>
      <c r="P3530" t="str">
        <f t="shared" si="777"/>
        <v>29-Aug</v>
      </c>
      <c r="Q3530" s="9">
        <f t="shared" si="778"/>
        <v>0.63958333333333328</v>
      </c>
      <c r="R3530" t="str">
        <f t="shared" si="779"/>
        <v>Afternoon</v>
      </c>
      <c r="S3530" s="2">
        <f t="shared" si="780"/>
        <v>29</v>
      </c>
      <c r="T3530" t="str">
        <f t="shared" si="781"/>
        <v>Others</v>
      </c>
      <c r="U3530">
        <f t="shared" si="782"/>
        <v>15</v>
      </c>
      <c r="V3530" t="str">
        <f t="shared" si="783"/>
        <v>FY Q2</v>
      </c>
    </row>
    <row r="3531" spans="1:22" x14ac:dyDescent="0.3">
      <c r="A3531" s="18">
        <v>44802</v>
      </c>
      <c r="B3531" t="s">
        <v>1432</v>
      </c>
      <c r="C3531" t="s">
        <v>325</v>
      </c>
      <c r="D3531" t="s">
        <v>4597</v>
      </c>
      <c r="E3531">
        <v>513968548600</v>
      </c>
      <c r="F3531" t="s">
        <v>16</v>
      </c>
      <c r="G3531" t="s">
        <v>71</v>
      </c>
      <c r="H3531">
        <v>6334</v>
      </c>
      <c r="I3531" s="2">
        <f t="shared" si="770"/>
        <v>2022</v>
      </c>
      <c r="J3531" s="2" t="str">
        <f t="shared" si="771"/>
        <v>August</v>
      </c>
      <c r="K3531" s="2">
        <f t="shared" si="772"/>
        <v>8</v>
      </c>
      <c r="L3531" s="2" t="str">
        <f t="shared" si="773"/>
        <v>Monday</v>
      </c>
      <c r="M3531" s="2">
        <f t="shared" si="774"/>
        <v>36</v>
      </c>
      <c r="N3531" s="3">
        <f t="shared" si="775"/>
        <v>6334</v>
      </c>
      <c r="O3531" s="3">
        <f t="shared" si="776"/>
        <v>0</v>
      </c>
      <c r="P3531" t="str">
        <f t="shared" si="777"/>
        <v>29-Aug</v>
      </c>
      <c r="Q3531" s="9">
        <f t="shared" si="778"/>
        <v>0.68680555555555556</v>
      </c>
      <c r="R3531" t="str">
        <f t="shared" si="779"/>
        <v>Afternoon</v>
      </c>
      <c r="S3531" s="2">
        <f t="shared" si="780"/>
        <v>29</v>
      </c>
      <c r="T3531" t="str">
        <f t="shared" si="781"/>
        <v>Others</v>
      </c>
      <c r="U3531">
        <f t="shared" si="782"/>
        <v>16</v>
      </c>
      <c r="V3531" t="str">
        <f t="shared" si="783"/>
        <v>FY Q2</v>
      </c>
    </row>
    <row r="3532" spans="1:22" x14ac:dyDescent="0.3">
      <c r="A3532" s="18">
        <v>44802</v>
      </c>
      <c r="B3532" t="s">
        <v>1521</v>
      </c>
      <c r="C3532" t="s">
        <v>76</v>
      </c>
      <c r="D3532" t="s">
        <v>4598</v>
      </c>
      <c r="E3532">
        <v>331929865609</v>
      </c>
      <c r="F3532" t="s">
        <v>16</v>
      </c>
      <c r="G3532" t="s">
        <v>67</v>
      </c>
      <c r="H3532">
        <v>13585</v>
      </c>
      <c r="I3532" s="2">
        <f t="shared" si="770"/>
        <v>2022</v>
      </c>
      <c r="J3532" s="2" t="str">
        <f t="shared" si="771"/>
        <v>August</v>
      </c>
      <c r="K3532" s="2">
        <f t="shared" si="772"/>
        <v>8</v>
      </c>
      <c r="L3532" s="2" t="str">
        <f t="shared" si="773"/>
        <v>Monday</v>
      </c>
      <c r="M3532" s="2">
        <f t="shared" si="774"/>
        <v>36</v>
      </c>
      <c r="N3532" s="3">
        <f t="shared" si="775"/>
        <v>13585</v>
      </c>
      <c r="O3532" s="3">
        <f t="shared" si="776"/>
        <v>0</v>
      </c>
      <c r="P3532" t="str">
        <f t="shared" si="777"/>
        <v>29-Aug</v>
      </c>
      <c r="Q3532" s="9">
        <f t="shared" si="778"/>
        <v>0.68958333333333333</v>
      </c>
      <c r="R3532" t="str">
        <f t="shared" si="779"/>
        <v>Afternoon</v>
      </c>
      <c r="S3532" s="2">
        <f t="shared" si="780"/>
        <v>29</v>
      </c>
      <c r="T3532" t="str">
        <f t="shared" si="781"/>
        <v>Others</v>
      </c>
      <c r="U3532">
        <f t="shared" si="782"/>
        <v>16</v>
      </c>
      <c r="V3532" t="str">
        <f t="shared" si="783"/>
        <v>FY Q2</v>
      </c>
    </row>
    <row r="3533" spans="1:22" x14ac:dyDescent="0.3">
      <c r="A3533" s="18">
        <v>44802</v>
      </c>
      <c r="B3533" t="s">
        <v>1722</v>
      </c>
      <c r="C3533" t="s">
        <v>85</v>
      </c>
      <c r="D3533" t="s">
        <v>4599</v>
      </c>
      <c r="E3533">
        <v>893156919625</v>
      </c>
      <c r="F3533" t="s">
        <v>16</v>
      </c>
      <c r="G3533" t="s">
        <v>67</v>
      </c>
      <c r="H3533">
        <v>8827</v>
      </c>
      <c r="I3533" s="2">
        <f t="shared" si="770"/>
        <v>2022</v>
      </c>
      <c r="J3533" s="2" t="str">
        <f t="shared" si="771"/>
        <v>August</v>
      </c>
      <c r="K3533" s="2">
        <f t="shared" si="772"/>
        <v>8</v>
      </c>
      <c r="L3533" s="2" t="str">
        <f t="shared" si="773"/>
        <v>Monday</v>
      </c>
      <c r="M3533" s="2">
        <f t="shared" si="774"/>
        <v>36</v>
      </c>
      <c r="N3533" s="3">
        <f t="shared" si="775"/>
        <v>8827</v>
      </c>
      <c r="O3533" s="3">
        <f t="shared" si="776"/>
        <v>0</v>
      </c>
      <c r="P3533" t="str">
        <f t="shared" si="777"/>
        <v>29-Aug</v>
      </c>
      <c r="Q3533" s="9">
        <f t="shared" si="778"/>
        <v>0.69652777777777775</v>
      </c>
      <c r="R3533" t="str">
        <f t="shared" si="779"/>
        <v>Afternoon</v>
      </c>
      <c r="S3533" s="2">
        <f t="shared" si="780"/>
        <v>29</v>
      </c>
      <c r="T3533" t="str">
        <f t="shared" si="781"/>
        <v>Others</v>
      </c>
      <c r="U3533">
        <f t="shared" si="782"/>
        <v>16</v>
      </c>
      <c r="V3533" t="str">
        <f t="shared" si="783"/>
        <v>FY Q2</v>
      </c>
    </row>
    <row r="3534" spans="1:22" x14ac:dyDescent="0.3">
      <c r="A3534" s="18">
        <v>44802</v>
      </c>
      <c r="B3534" t="s">
        <v>218</v>
      </c>
      <c r="C3534" t="s">
        <v>160</v>
      </c>
      <c r="D3534" t="s">
        <v>4600</v>
      </c>
      <c r="E3534">
        <v>511981157187</v>
      </c>
      <c r="F3534" t="s">
        <v>15</v>
      </c>
      <c r="G3534" t="s">
        <v>71</v>
      </c>
      <c r="H3534">
        <v>5782</v>
      </c>
      <c r="I3534" s="2">
        <f t="shared" si="770"/>
        <v>2022</v>
      </c>
      <c r="J3534" s="2" t="str">
        <f t="shared" si="771"/>
        <v>August</v>
      </c>
      <c r="K3534" s="2">
        <f t="shared" si="772"/>
        <v>8</v>
      </c>
      <c r="L3534" s="2" t="str">
        <f t="shared" si="773"/>
        <v>Monday</v>
      </c>
      <c r="M3534" s="2">
        <f t="shared" si="774"/>
        <v>36</v>
      </c>
      <c r="N3534" s="3">
        <f t="shared" si="775"/>
        <v>0</v>
      </c>
      <c r="O3534" s="3">
        <f t="shared" si="776"/>
        <v>5782</v>
      </c>
      <c r="P3534" t="str">
        <f t="shared" si="777"/>
        <v>29-Aug</v>
      </c>
      <c r="Q3534" s="9">
        <f t="shared" si="778"/>
        <v>0.86736111111111114</v>
      </c>
      <c r="R3534" t="str">
        <f t="shared" si="779"/>
        <v>Evening</v>
      </c>
      <c r="S3534" s="2">
        <f t="shared" si="780"/>
        <v>29</v>
      </c>
      <c r="T3534" t="str">
        <f t="shared" si="781"/>
        <v>Shopping</v>
      </c>
      <c r="U3534">
        <f t="shared" si="782"/>
        <v>20</v>
      </c>
      <c r="V3534" t="str">
        <f t="shared" si="783"/>
        <v>FY Q2</v>
      </c>
    </row>
    <row r="3535" spans="1:22" x14ac:dyDescent="0.3">
      <c r="A3535" s="18">
        <v>44803</v>
      </c>
      <c r="B3535" t="s">
        <v>78</v>
      </c>
      <c r="C3535" t="s">
        <v>189</v>
      </c>
      <c r="D3535" t="s">
        <v>4601</v>
      </c>
      <c r="E3535">
        <v>105863498917</v>
      </c>
      <c r="F3535" t="s">
        <v>16</v>
      </c>
      <c r="G3535" t="s">
        <v>67</v>
      </c>
      <c r="H3535">
        <v>8486</v>
      </c>
      <c r="I3535" s="2">
        <f t="shared" si="770"/>
        <v>2022</v>
      </c>
      <c r="J3535" s="2" t="str">
        <f t="shared" si="771"/>
        <v>August</v>
      </c>
      <c r="K3535" s="2">
        <f t="shared" si="772"/>
        <v>8</v>
      </c>
      <c r="L3535" s="2" t="str">
        <f t="shared" si="773"/>
        <v>Tuesday</v>
      </c>
      <c r="M3535" s="2">
        <f t="shared" si="774"/>
        <v>36</v>
      </c>
      <c r="N3535" s="3">
        <f t="shared" si="775"/>
        <v>8486</v>
      </c>
      <c r="O3535" s="3">
        <f t="shared" si="776"/>
        <v>0</v>
      </c>
      <c r="P3535" t="str">
        <f t="shared" si="777"/>
        <v>30-Aug</v>
      </c>
      <c r="Q3535" s="9">
        <f t="shared" si="778"/>
        <v>0.52916666666666667</v>
      </c>
      <c r="R3535" t="str">
        <f t="shared" si="779"/>
        <v>Afternoon</v>
      </c>
      <c r="S3535" s="2">
        <f t="shared" si="780"/>
        <v>30</v>
      </c>
      <c r="T3535" t="str">
        <f t="shared" si="781"/>
        <v>Others</v>
      </c>
      <c r="U3535">
        <f t="shared" si="782"/>
        <v>12</v>
      </c>
      <c r="V3535" t="str">
        <f t="shared" si="783"/>
        <v>FY Q2</v>
      </c>
    </row>
    <row r="3536" spans="1:22" x14ac:dyDescent="0.3">
      <c r="A3536" s="18">
        <v>44803</v>
      </c>
      <c r="B3536" t="s">
        <v>1753</v>
      </c>
      <c r="C3536" t="s">
        <v>273</v>
      </c>
      <c r="D3536" t="s">
        <v>4602</v>
      </c>
      <c r="E3536">
        <v>542816964733</v>
      </c>
      <c r="F3536" t="s">
        <v>16</v>
      </c>
      <c r="G3536" t="s">
        <v>67</v>
      </c>
      <c r="H3536">
        <v>10190</v>
      </c>
      <c r="I3536" s="2">
        <f t="shared" si="770"/>
        <v>2022</v>
      </c>
      <c r="J3536" s="2" t="str">
        <f t="shared" si="771"/>
        <v>August</v>
      </c>
      <c r="K3536" s="2">
        <f t="shared" si="772"/>
        <v>8</v>
      </c>
      <c r="L3536" s="2" t="str">
        <f t="shared" si="773"/>
        <v>Tuesday</v>
      </c>
      <c r="M3536" s="2">
        <f t="shared" si="774"/>
        <v>36</v>
      </c>
      <c r="N3536" s="3">
        <f t="shared" si="775"/>
        <v>10190</v>
      </c>
      <c r="O3536" s="3">
        <f t="shared" si="776"/>
        <v>0</v>
      </c>
      <c r="P3536" t="str">
        <f t="shared" si="777"/>
        <v>30-Aug</v>
      </c>
      <c r="Q3536" s="9">
        <f t="shared" si="778"/>
        <v>0.59027777777777779</v>
      </c>
      <c r="R3536" t="str">
        <f t="shared" si="779"/>
        <v>Afternoon</v>
      </c>
      <c r="S3536" s="2">
        <f t="shared" si="780"/>
        <v>30</v>
      </c>
      <c r="T3536" t="str">
        <f t="shared" si="781"/>
        <v>Others</v>
      </c>
      <c r="U3536">
        <f t="shared" si="782"/>
        <v>14</v>
      </c>
      <c r="V3536" t="str">
        <f t="shared" si="783"/>
        <v>FY Q2</v>
      </c>
    </row>
    <row r="3537" spans="1:22" x14ac:dyDescent="0.3">
      <c r="A3537" s="18">
        <v>44804</v>
      </c>
      <c r="B3537" t="s">
        <v>1563</v>
      </c>
      <c r="C3537" t="s">
        <v>95</v>
      </c>
      <c r="D3537" t="s">
        <v>4603</v>
      </c>
      <c r="E3537">
        <v>308799502380</v>
      </c>
      <c r="F3537" t="s">
        <v>16</v>
      </c>
      <c r="G3537" t="s">
        <v>71</v>
      </c>
      <c r="H3537">
        <v>11351</v>
      </c>
      <c r="I3537" s="2">
        <f t="shared" si="770"/>
        <v>2022</v>
      </c>
      <c r="J3537" s="2" t="str">
        <f t="shared" si="771"/>
        <v>August</v>
      </c>
      <c r="K3537" s="2">
        <f t="shared" si="772"/>
        <v>8</v>
      </c>
      <c r="L3537" s="2" t="str">
        <f t="shared" si="773"/>
        <v>Wednesday</v>
      </c>
      <c r="M3537" s="2">
        <f t="shared" si="774"/>
        <v>36</v>
      </c>
      <c r="N3537" s="3">
        <f t="shared" si="775"/>
        <v>11351</v>
      </c>
      <c r="O3537" s="3">
        <f t="shared" si="776"/>
        <v>0</v>
      </c>
      <c r="P3537" t="str">
        <f t="shared" si="777"/>
        <v>31-Aug</v>
      </c>
      <c r="Q3537" s="9">
        <f t="shared" si="778"/>
        <v>0.48749999999999999</v>
      </c>
      <c r="R3537" t="str">
        <f t="shared" si="779"/>
        <v>Morning</v>
      </c>
      <c r="S3537" s="2">
        <f t="shared" si="780"/>
        <v>31</v>
      </c>
      <c r="T3537" t="str">
        <f t="shared" si="781"/>
        <v>Others</v>
      </c>
      <c r="U3537">
        <f t="shared" si="782"/>
        <v>11</v>
      </c>
      <c r="V3537" t="str">
        <f t="shared" si="783"/>
        <v>FY Q2</v>
      </c>
    </row>
    <row r="3538" spans="1:22" x14ac:dyDescent="0.3">
      <c r="A3538" s="18">
        <v>44804</v>
      </c>
      <c r="B3538" t="s">
        <v>623</v>
      </c>
      <c r="C3538" t="s">
        <v>142</v>
      </c>
      <c r="D3538" t="s">
        <v>4604</v>
      </c>
      <c r="E3538">
        <v>895264649187</v>
      </c>
      <c r="F3538" t="s">
        <v>15</v>
      </c>
      <c r="G3538" t="s">
        <v>71</v>
      </c>
      <c r="H3538">
        <v>4856</v>
      </c>
      <c r="I3538" s="2">
        <f t="shared" si="770"/>
        <v>2022</v>
      </c>
      <c r="J3538" s="2" t="str">
        <f t="shared" si="771"/>
        <v>August</v>
      </c>
      <c r="K3538" s="2">
        <f t="shared" si="772"/>
        <v>8</v>
      </c>
      <c r="L3538" s="2" t="str">
        <f t="shared" si="773"/>
        <v>Wednesday</v>
      </c>
      <c r="M3538" s="2">
        <f t="shared" si="774"/>
        <v>36</v>
      </c>
      <c r="N3538" s="3">
        <f t="shared" si="775"/>
        <v>0</v>
      </c>
      <c r="O3538" s="3">
        <f t="shared" si="776"/>
        <v>4856</v>
      </c>
      <c r="P3538" t="str">
        <f t="shared" si="777"/>
        <v>31-Aug</v>
      </c>
      <c r="Q3538" s="9">
        <f t="shared" si="778"/>
        <v>0.53333333333333333</v>
      </c>
      <c r="R3538" t="str">
        <f t="shared" si="779"/>
        <v>Afternoon</v>
      </c>
      <c r="S3538" s="2">
        <f t="shared" si="780"/>
        <v>31</v>
      </c>
      <c r="T3538" t="str">
        <f t="shared" si="781"/>
        <v>UPI Transfer</v>
      </c>
      <c r="U3538">
        <f t="shared" si="782"/>
        <v>12</v>
      </c>
      <c r="V3538" t="str">
        <f t="shared" si="783"/>
        <v>FY Q2</v>
      </c>
    </row>
    <row r="3539" spans="1:22" x14ac:dyDescent="0.3">
      <c r="A3539" s="18">
        <v>44804</v>
      </c>
      <c r="B3539" t="s">
        <v>2081</v>
      </c>
      <c r="C3539" t="s">
        <v>95</v>
      </c>
      <c r="D3539" t="s">
        <v>4605</v>
      </c>
      <c r="E3539">
        <v>805808350544</v>
      </c>
      <c r="F3539" t="s">
        <v>16</v>
      </c>
      <c r="G3539" t="s">
        <v>67</v>
      </c>
      <c r="H3539">
        <v>22483</v>
      </c>
      <c r="I3539" s="2">
        <f t="shared" si="770"/>
        <v>2022</v>
      </c>
      <c r="J3539" s="2" t="str">
        <f t="shared" si="771"/>
        <v>August</v>
      </c>
      <c r="K3539" s="2">
        <f t="shared" si="772"/>
        <v>8</v>
      </c>
      <c r="L3539" s="2" t="str">
        <f t="shared" si="773"/>
        <v>Wednesday</v>
      </c>
      <c r="M3539" s="2">
        <f t="shared" si="774"/>
        <v>36</v>
      </c>
      <c r="N3539" s="3">
        <f t="shared" si="775"/>
        <v>22483</v>
      </c>
      <c r="O3539" s="3">
        <f t="shared" si="776"/>
        <v>0</v>
      </c>
      <c r="P3539" t="str">
        <f t="shared" si="777"/>
        <v>31-Aug</v>
      </c>
      <c r="Q3539" s="9">
        <f t="shared" si="778"/>
        <v>0.64236111111111116</v>
      </c>
      <c r="R3539" t="str">
        <f t="shared" si="779"/>
        <v>Afternoon</v>
      </c>
      <c r="S3539" s="2">
        <f t="shared" si="780"/>
        <v>31</v>
      </c>
      <c r="T3539" t="str">
        <f t="shared" si="781"/>
        <v>Others</v>
      </c>
      <c r="U3539">
        <f t="shared" si="782"/>
        <v>15</v>
      </c>
      <c r="V3539" t="str">
        <f t="shared" si="783"/>
        <v>FY Q2</v>
      </c>
    </row>
    <row r="3540" spans="1:22" x14ac:dyDescent="0.3">
      <c r="A3540" s="18">
        <v>44804</v>
      </c>
      <c r="B3540" t="s">
        <v>1281</v>
      </c>
      <c r="C3540" t="s">
        <v>139</v>
      </c>
      <c r="D3540" t="s">
        <v>4606</v>
      </c>
      <c r="E3540">
        <v>387808444268</v>
      </c>
      <c r="F3540" t="s">
        <v>15</v>
      </c>
      <c r="G3540" t="s">
        <v>71</v>
      </c>
      <c r="H3540">
        <v>1803</v>
      </c>
      <c r="I3540" s="2">
        <f t="shared" si="770"/>
        <v>2022</v>
      </c>
      <c r="J3540" s="2" t="str">
        <f t="shared" si="771"/>
        <v>August</v>
      </c>
      <c r="K3540" s="2">
        <f t="shared" si="772"/>
        <v>8</v>
      </c>
      <c r="L3540" s="2" t="str">
        <f t="shared" si="773"/>
        <v>Wednesday</v>
      </c>
      <c r="M3540" s="2">
        <f t="shared" si="774"/>
        <v>36</v>
      </c>
      <c r="N3540" s="3">
        <f t="shared" si="775"/>
        <v>0</v>
      </c>
      <c r="O3540" s="3">
        <f t="shared" si="776"/>
        <v>1803</v>
      </c>
      <c r="P3540" t="str">
        <f t="shared" si="777"/>
        <v>31-Aug</v>
      </c>
      <c r="Q3540" s="9">
        <f t="shared" si="778"/>
        <v>0.75277777777777777</v>
      </c>
      <c r="R3540" t="str">
        <f t="shared" si="779"/>
        <v>Evening</v>
      </c>
      <c r="S3540" s="2">
        <f t="shared" si="780"/>
        <v>31</v>
      </c>
      <c r="T3540" t="str">
        <f t="shared" si="781"/>
        <v>Fuel</v>
      </c>
      <c r="U3540">
        <f t="shared" si="782"/>
        <v>18</v>
      </c>
      <c r="V3540" t="str">
        <f t="shared" si="783"/>
        <v>FY Q2</v>
      </c>
    </row>
    <row r="3541" spans="1:22" x14ac:dyDescent="0.3">
      <c r="A3541" s="18">
        <v>44804</v>
      </c>
      <c r="B3541" t="s">
        <v>1898</v>
      </c>
      <c r="C3541" t="s">
        <v>291</v>
      </c>
      <c r="D3541" t="s">
        <v>4607</v>
      </c>
      <c r="E3541">
        <v>599957584756</v>
      </c>
      <c r="F3541" t="s">
        <v>16</v>
      </c>
      <c r="G3541" t="s">
        <v>71</v>
      </c>
      <c r="H3541">
        <v>16224</v>
      </c>
      <c r="I3541" s="2">
        <f t="shared" si="770"/>
        <v>2022</v>
      </c>
      <c r="J3541" s="2" t="str">
        <f t="shared" si="771"/>
        <v>August</v>
      </c>
      <c r="K3541" s="2">
        <f t="shared" si="772"/>
        <v>8</v>
      </c>
      <c r="L3541" s="2" t="str">
        <f t="shared" si="773"/>
        <v>Wednesday</v>
      </c>
      <c r="M3541" s="2">
        <f t="shared" si="774"/>
        <v>36</v>
      </c>
      <c r="N3541" s="3">
        <f t="shared" si="775"/>
        <v>16224</v>
      </c>
      <c r="O3541" s="3">
        <f t="shared" si="776"/>
        <v>0</v>
      </c>
      <c r="P3541" t="str">
        <f t="shared" si="777"/>
        <v>31-Aug</v>
      </c>
      <c r="Q3541" s="9">
        <f t="shared" si="778"/>
        <v>0.78472222222222221</v>
      </c>
      <c r="R3541" t="str">
        <f t="shared" si="779"/>
        <v>Evening</v>
      </c>
      <c r="S3541" s="2">
        <f t="shared" si="780"/>
        <v>31</v>
      </c>
      <c r="T3541" t="str">
        <f t="shared" si="781"/>
        <v>Others</v>
      </c>
      <c r="U3541">
        <f t="shared" si="782"/>
        <v>18</v>
      </c>
      <c r="V3541" t="str">
        <f t="shared" si="783"/>
        <v>FY Q2</v>
      </c>
    </row>
    <row r="3542" spans="1:22" x14ac:dyDescent="0.3">
      <c r="A3542" s="18">
        <v>44805</v>
      </c>
      <c r="B3542" t="s">
        <v>1129</v>
      </c>
      <c r="C3542" t="s">
        <v>139</v>
      </c>
      <c r="D3542" t="s">
        <v>4608</v>
      </c>
      <c r="E3542">
        <v>842324190819</v>
      </c>
      <c r="F3542" t="s">
        <v>15</v>
      </c>
      <c r="G3542" t="s">
        <v>71</v>
      </c>
      <c r="H3542">
        <v>6789</v>
      </c>
      <c r="I3542" s="2">
        <f t="shared" si="770"/>
        <v>2022</v>
      </c>
      <c r="J3542" s="2" t="str">
        <f t="shared" si="771"/>
        <v>September</v>
      </c>
      <c r="K3542" s="2">
        <f t="shared" si="772"/>
        <v>9</v>
      </c>
      <c r="L3542" s="2" t="str">
        <f t="shared" si="773"/>
        <v>Thursday</v>
      </c>
      <c r="M3542" s="2">
        <f t="shared" si="774"/>
        <v>36</v>
      </c>
      <c r="N3542" s="3">
        <f t="shared" si="775"/>
        <v>0</v>
      </c>
      <c r="O3542" s="3">
        <f t="shared" si="776"/>
        <v>6789</v>
      </c>
      <c r="P3542" t="str">
        <f t="shared" si="777"/>
        <v>1-Sep</v>
      </c>
      <c r="Q3542" s="9">
        <f t="shared" si="778"/>
        <v>0.46180555555555558</v>
      </c>
      <c r="R3542" t="str">
        <f t="shared" si="779"/>
        <v>Morning</v>
      </c>
      <c r="S3542" s="2">
        <f t="shared" si="780"/>
        <v>1</v>
      </c>
      <c r="T3542" t="str">
        <f t="shared" si="781"/>
        <v>Fuel</v>
      </c>
      <c r="U3542">
        <f t="shared" si="782"/>
        <v>11</v>
      </c>
      <c r="V3542" t="str">
        <f t="shared" si="783"/>
        <v>FY Q2</v>
      </c>
    </row>
    <row r="3543" spans="1:22" x14ac:dyDescent="0.3">
      <c r="A3543" s="18">
        <v>44805</v>
      </c>
      <c r="B3543" t="s">
        <v>286</v>
      </c>
      <c r="C3543" t="s">
        <v>291</v>
      </c>
      <c r="D3543" t="s">
        <v>4609</v>
      </c>
      <c r="E3543">
        <v>264847182067</v>
      </c>
      <c r="F3543" t="s">
        <v>16</v>
      </c>
      <c r="G3543" t="s">
        <v>71</v>
      </c>
      <c r="H3543">
        <v>11086</v>
      </c>
      <c r="I3543" s="2">
        <f t="shared" si="770"/>
        <v>2022</v>
      </c>
      <c r="J3543" s="2" t="str">
        <f t="shared" si="771"/>
        <v>September</v>
      </c>
      <c r="K3543" s="2">
        <f t="shared" si="772"/>
        <v>9</v>
      </c>
      <c r="L3543" s="2" t="str">
        <f t="shared" si="773"/>
        <v>Thursday</v>
      </c>
      <c r="M3543" s="2">
        <f t="shared" si="774"/>
        <v>36</v>
      </c>
      <c r="N3543" s="3">
        <f t="shared" si="775"/>
        <v>11086</v>
      </c>
      <c r="O3543" s="3">
        <f t="shared" si="776"/>
        <v>0</v>
      </c>
      <c r="P3543" t="str">
        <f t="shared" si="777"/>
        <v>1-Sep</v>
      </c>
      <c r="Q3543" s="9">
        <f t="shared" si="778"/>
        <v>0.48472222222222222</v>
      </c>
      <c r="R3543" t="str">
        <f t="shared" si="779"/>
        <v>Morning</v>
      </c>
      <c r="S3543" s="2">
        <f t="shared" si="780"/>
        <v>1</v>
      </c>
      <c r="T3543" t="str">
        <f t="shared" si="781"/>
        <v>Others</v>
      </c>
      <c r="U3543">
        <f t="shared" si="782"/>
        <v>11</v>
      </c>
      <c r="V3543" t="str">
        <f t="shared" si="783"/>
        <v>FY Q2</v>
      </c>
    </row>
    <row r="3544" spans="1:22" x14ac:dyDescent="0.3">
      <c r="A3544" s="18">
        <v>44805</v>
      </c>
      <c r="B3544" t="s">
        <v>999</v>
      </c>
      <c r="C3544" t="s">
        <v>411</v>
      </c>
      <c r="D3544" t="s">
        <v>4610</v>
      </c>
      <c r="E3544">
        <v>88657321446</v>
      </c>
      <c r="F3544" t="s">
        <v>15</v>
      </c>
      <c r="G3544" t="s">
        <v>71</v>
      </c>
      <c r="H3544">
        <v>7208</v>
      </c>
      <c r="I3544" s="2">
        <f t="shared" si="770"/>
        <v>2022</v>
      </c>
      <c r="J3544" s="2" t="str">
        <f t="shared" si="771"/>
        <v>September</v>
      </c>
      <c r="K3544" s="2">
        <f t="shared" si="772"/>
        <v>9</v>
      </c>
      <c r="L3544" s="2" t="str">
        <f t="shared" si="773"/>
        <v>Thursday</v>
      </c>
      <c r="M3544" s="2">
        <f t="shared" si="774"/>
        <v>36</v>
      </c>
      <c r="N3544" s="3">
        <f t="shared" si="775"/>
        <v>0</v>
      </c>
      <c r="O3544" s="3">
        <f t="shared" si="776"/>
        <v>7208</v>
      </c>
      <c r="P3544" t="str">
        <f t="shared" si="777"/>
        <v>1-Sep</v>
      </c>
      <c r="Q3544" s="9">
        <f t="shared" si="778"/>
        <v>0.56666666666666665</v>
      </c>
      <c r="R3544" t="str">
        <f t="shared" si="779"/>
        <v>Afternoon</v>
      </c>
      <c r="S3544" s="2">
        <f t="shared" si="780"/>
        <v>1</v>
      </c>
      <c r="T3544" t="str">
        <f t="shared" si="781"/>
        <v>UPI Transfer</v>
      </c>
      <c r="U3544">
        <f t="shared" si="782"/>
        <v>13</v>
      </c>
      <c r="V3544" t="str">
        <f t="shared" si="783"/>
        <v>FY Q2</v>
      </c>
    </row>
    <row r="3545" spans="1:22" x14ac:dyDescent="0.3">
      <c r="A3545" s="18">
        <v>44805</v>
      </c>
      <c r="B3545" t="s">
        <v>1949</v>
      </c>
      <c r="C3545" t="s">
        <v>69</v>
      </c>
      <c r="D3545" t="s">
        <v>4611</v>
      </c>
      <c r="E3545">
        <v>374317643164</v>
      </c>
      <c r="F3545" t="s">
        <v>16</v>
      </c>
      <c r="G3545" t="s">
        <v>67</v>
      </c>
      <c r="H3545">
        <v>6598</v>
      </c>
      <c r="I3545" s="2">
        <f t="shared" si="770"/>
        <v>2022</v>
      </c>
      <c r="J3545" s="2" t="str">
        <f t="shared" si="771"/>
        <v>September</v>
      </c>
      <c r="K3545" s="2">
        <f t="shared" si="772"/>
        <v>9</v>
      </c>
      <c r="L3545" s="2" t="str">
        <f t="shared" si="773"/>
        <v>Thursday</v>
      </c>
      <c r="M3545" s="2">
        <f t="shared" si="774"/>
        <v>36</v>
      </c>
      <c r="N3545" s="3">
        <f t="shared" si="775"/>
        <v>6598</v>
      </c>
      <c r="O3545" s="3">
        <f t="shared" si="776"/>
        <v>0</v>
      </c>
      <c r="P3545" t="str">
        <f t="shared" si="777"/>
        <v>1-Sep</v>
      </c>
      <c r="Q3545" s="9">
        <f t="shared" si="778"/>
        <v>0.59652777777777777</v>
      </c>
      <c r="R3545" t="str">
        <f t="shared" si="779"/>
        <v>Afternoon</v>
      </c>
      <c r="S3545" s="2">
        <f t="shared" si="780"/>
        <v>1</v>
      </c>
      <c r="T3545" t="str">
        <f t="shared" si="781"/>
        <v>Others</v>
      </c>
      <c r="U3545">
        <f t="shared" si="782"/>
        <v>14</v>
      </c>
      <c r="V3545" t="str">
        <f t="shared" si="783"/>
        <v>FY Q2</v>
      </c>
    </row>
    <row r="3546" spans="1:22" x14ac:dyDescent="0.3">
      <c r="A3546" s="18">
        <v>44805</v>
      </c>
      <c r="B3546" t="s">
        <v>1769</v>
      </c>
      <c r="C3546" t="s">
        <v>128</v>
      </c>
      <c r="D3546" t="s">
        <v>4612</v>
      </c>
      <c r="E3546">
        <v>428983982176</v>
      </c>
      <c r="F3546" t="s">
        <v>16</v>
      </c>
      <c r="G3546" t="s">
        <v>67</v>
      </c>
      <c r="H3546">
        <v>17956</v>
      </c>
      <c r="I3546" s="2">
        <f t="shared" si="770"/>
        <v>2022</v>
      </c>
      <c r="J3546" s="2" t="str">
        <f t="shared" si="771"/>
        <v>September</v>
      </c>
      <c r="K3546" s="2">
        <f t="shared" si="772"/>
        <v>9</v>
      </c>
      <c r="L3546" s="2" t="str">
        <f t="shared" si="773"/>
        <v>Thursday</v>
      </c>
      <c r="M3546" s="2">
        <f t="shared" si="774"/>
        <v>36</v>
      </c>
      <c r="N3546" s="3">
        <f t="shared" si="775"/>
        <v>17956</v>
      </c>
      <c r="O3546" s="3">
        <f t="shared" si="776"/>
        <v>0</v>
      </c>
      <c r="P3546" t="str">
        <f t="shared" si="777"/>
        <v>1-Sep</v>
      </c>
      <c r="Q3546" s="9">
        <f t="shared" si="778"/>
        <v>0.70416666666666672</v>
      </c>
      <c r="R3546" t="str">
        <f t="shared" si="779"/>
        <v>Afternoon</v>
      </c>
      <c r="S3546" s="2">
        <f t="shared" si="780"/>
        <v>1</v>
      </c>
      <c r="T3546" t="str">
        <f t="shared" si="781"/>
        <v>Others</v>
      </c>
      <c r="U3546">
        <f t="shared" si="782"/>
        <v>16</v>
      </c>
      <c r="V3546" t="str">
        <f t="shared" si="783"/>
        <v>FY Q2</v>
      </c>
    </row>
    <row r="3547" spans="1:22" x14ac:dyDescent="0.3">
      <c r="A3547" s="18">
        <v>44805</v>
      </c>
      <c r="B3547" t="s">
        <v>853</v>
      </c>
      <c r="C3547" t="s">
        <v>338</v>
      </c>
      <c r="D3547" t="s">
        <v>4613</v>
      </c>
      <c r="E3547">
        <v>126203135145</v>
      </c>
      <c r="F3547" t="s">
        <v>15</v>
      </c>
      <c r="G3547" t="s">
        <v>67</v>
      </c>
      <c r="H3547">
        <v>13789</v>
      </c>
      <c r="I3547" s="2">
        <f t="shared" si="770"/>
        <v>2022</v>
      </c>
      <c r="J3547" s="2" t="str">
        <f t="shared" si="771"/>
        <v>September</v>
      </c>
      <c r="K3547" s="2">
        <f t="shared" si="772"/>
        <v>9</v>
      </c>
      <c r="L3547" s="2" t="str">
        <f t="shared" si="773"/>
        <v>Thursday</v>
      </c>
      <c r="M3547" s="2">
        <f t="shared" si="774"/>
        <v>36</v>
      </c>
      <c r="N3547" s="3">
        <f t="shared" si="775"/>
        <v>0</v>
      </c>
      <c r="O3547" s="3">
        <f t="shared" si="776"/>
        <v>13789</v>
      </c>
      <c r="P3547" t="str">
        <f t="shared" si="777"/>
        <v>1-Sep</v>
      </c>
      <c r="Q3547" s="9">
        <f t="shared" si="778"/>
        <v>0.77152777777777781</v>
      </c>
      <c r="R3547" t="str">
        <f t="shared" si="779"/>
        <v>Evening</v>
      </c>
      <c r="S3547" s="2">
        <f t="shared" si="780"/>
        <v>1</v>
      </c>
      <c r="T3547" t="str">
        <f t="shared" si="781"/>
        <v>UPI Transfer</v>
      </c>
      <c r="U3547">
        <f t="shared" si="782"/>
        <v>18</v>
      </c>
      <c r="V3547" t="str">
        <f t="shared" si="783"/>
        <v>FY Q2</v>
      </c>
    </row>
    <row r="3548" spans="1:22" x14ac:dyDescent="0.3">
      <c r="A3548" s="18">
        <v>44805</v>
      </c>
      <c r="B3548" t="s">
        <v>3292</v>
      </c>
      <c r="C3548" t="s">
        <v>325</v>
      </c>
      <c r="D3548" t="s">
        <v>4614</v>
      </c>
      <c r="E3548">
        <v>589224945185</v>
      </c>
      <c r="F3548" t="s">
        <v>16</v>
      </c>
      <c r="G3548" t="s">
        <v>67</v>
      </c>
      <c r="H3548">
        <v>18957</v>
      </c>
      <c r="I3548" s="2">
        <f t="shared" si="770"/>
        <v>2022</v>
      </c>
      <c r="J3548" s="2" t="str">
        <f t="shared" si="771"/>
        <v>September</v>
      </c>
      <c r="K3548" s="2">
        <f t="shared" si="772"/>
        <v>9</v>
      </c>
      <c r="L3548" s="2" t="str">
        <f t="shared" si="773"/>
        <v>Thursday</v>
      </c>
      <c r="M3548" s="2">
        <f t="shared" si="774"/>
        <v>36</v>
      </c>
      <c r="N3548" s="3">
        <f t="shared" si="775"/>
        <v>18957</v>
      </c>
      <c r="O3548" s="3">
        <f t="shared" si="776"/>
        <v>0</v>
      </c>
      <c r="P3548" t="str">
        <f t="shared" si="777"/>
        <v>1-Sep</v>
      </c>
      <c r="Q3548" s="9">
        <f t="shared" si="778"/>
        <v>0.88263888888888886</v>
      </c>
      <c r="R3548" t="str">
        <f t="shared" si="779"/>
        <v>Night</v>
      </c>
      <c r="S3548" s="2">
        <f t="shared" si="780"/>
        <v>1</v>
      </c>
      <c r="T3548" t="str">
        <f t="shared" si="781"/>
        <v>Others</v>
      </c>
      <c r="U3548">
        <f t="shared" si="782"/>
        <v>21</v>
      </c>
      <c r="V3548" t="str">
        <f t="shared" si="783"/>
        <v>FY Q2</v>
      </c>
    </row>
    <row r="3549" spans="1:22" x14ac:dyDescent="0.3">
      <c r="A3549" s="18">
        <v>44806</v>
      </c>
      <c r="B3549" t="s">
        <v>2970</v>
      </c>
      <c r="C3549" t="s">
        <v>82</v>
      </c>
      <c r="D3549" t="s">
        <v>4615</v>
      </c>
      <c r="E3549">
        <v>65417140047</v>
      </c>
      <c r="F3549" t="s">
        <v>16</v>
      </c>
      <c r="G3549" t="s">
        <v>67</v>
      </c>
      <c r="H3549">
        <v>10042</v>
      </c>
      <c r="I3549" s="2">
        <f t="shared" si="770"/>
        <v>2022</v>
      </c>
      <c r="J3549" s="2" t="str">
        <f t="shared" si="771"/>
        <v>September</v>
      </c>
      <c r="K3549" s="2">
        <f t="shared" si="772"/>
        <v>9</v>
      </c>
      <c r="L3549" s="2" t="str">
        <f t="shared" si="773"/>
        <v>Friday</v>
      </c>
      <c r="M3549" s="2">
        <f t="shared" si="774"/>
        <v>36</v>
      </c>
      <c r="N3549" s="3">
        <f t="shared" si="775"/>
        <v>10042</v>
      </c>
      <c r="O3549" s="3">
        <f t="shared" si="776"/>
        <v>0</v>
      </c>
      <c r="P3549" t="str">
        <f t="shared" si="777"/>
        <v>2-Sep</v>
      </c>
      <c r="Q3549" s="9">
        <f t="shared" si="778"/>
        <v>0.38333333333333336</v>
      </c>
      <c r="R3549" t="str">
        <f t="shared" si="779"/>
        <v>Morning</v>
      </c>
      <c r="S3549" s="2">
        <f t="shared" si="780"/>
        <v>2</v>
      </c>
      <c r="T3549" t="str">
        <f t="shared" si="781"/>
        <v>Others</v>
      </c>
      <c r="U3549">
        <f t="shared" si="782"/>
        <v>9</v>
      </c>
      <c r="V3549" t="str">
        <f t="shared" si="783"/>
        <v>FY Q2</v>
      </c>
    </row>
    <row r="3550" spans="1:22" x14ac:dyDescent="0.3">
      <c r="A3550" s="18">
        <v>44806</v>
      </c>
      <c r="B3550" t="s">
        <v>909</v>
      </c>
      <c r="C3550" t="s">
        <v>291</v>
      </c>
      <c r="D3550" t="s">
        <v>4616</v>
      </c>
      <c r="E3550">
        <v>352932600792</v>
      </c>
      <c r="F3550" t="s">
        <v>16</v>
      </c>
      <c r="G3550" t="s">
        <v>71</v>
      </c>
      <c r="H3550">
        <v>747</v>
      </c>
      <c r="I3550" s="2">
        <f t="shared" si="770"/>
        <v>2022</v>
      </c>
      <c r="J3550" s="2" t="str">
        <f t="shared" si="771"/>
        <v>September</v>
      </c>
      <c r="K3550" s="2">
        <f t="shared" si="772"/>
        <v>9</v>
      </c>
      <c r="L3550" s="2" t="str">
        <f t="shared" si="773"/>
        <v>Friday</v>
      </c>
      <c r="M3550" s="2">
        <f t="shared" si="774"/>
        <v>36</v>
      </c>
      <c r="N3550" s="3">
        <f t="shared" si="775"/>
        <v>747</v>
      </c>
      <c r="O3550" s="3">
        <f t="shared" si="776"/>
        <v>0</v>
      </c>
      <c r="P3550" t="str">
        <f t="shared" si="777"/>
        <v>2-Sep</v>
      </c>
      <c r="Q3550" s="9">
        <f t="shared" si="778"/>
        <v>0.53472222222222221</v>
      </c>
      <c r="R3550" t="str">
        <f t="shared" si="779"/>
        <v>Afternoon</v>
      </c>
      <c r="S3550" s="2">
        <f t="shared" si="780"/>
        <v>2</v>
      </c>
      <c r="T3550" t="str">
        <f t="shared" si="781"/>
        <v>Others</v>
      </c>
      <c r="U3550">
        <f t="shared" si="782"/>
        <v>12</v>
      </c>
      <c r="V3550" t="str">
        <f t="shared" si="783"/>
        <v>FY Q2</v>
      </c>
    </row>
    <row r="3551" spans="1:22" x14ac:dyDescent="0.3">
      <c r="A3551" s="18">
        <v>44806</v>
      </c>
      <c r="B3551" t="s">
        <v>216</v>
      </c>
      <c r="C3551" t="s">
        <v>222</v>
      </c>
      <c r="D3551" t="s">
        <v>4617</v>
      </c>
      <c r="E3551">
        <v>23542855582</v>
      </c>
      <c r="F3551" t="s">
        <v>15</v>
      </c>
      <c r="G3551" t="s">
        <v>71</v>
      </c>
      <c r="H3551">
        <v>4404</v>
      </c>
      <c r="I3551" s="2">
        <f t="shared" si="770"/>
        <v>2022</v>
      </c>
      <c r="J3551" s="2" t="str">
        <f t="shared" si="771"/>
        <v>September</v>
      </c>
      <c r="K3551" s="2">
        <f t="shared" si="772"/>
        <v>9</v>
      </c>
      <c r="L3551" s="2" t="str">
        <f t="shared" si="773"/>
        <v>Friday</v>
      </c>
      <c r="M3551" s="2">
        <f t="shared" si="774"/>
        <v>36</v>
      </c>
      <c r="N3551" s="3">
        <f t="shared" si="775"/>
        <v>0</v>
      </c>
      <c r="O3551" s="3">
        <f t="shared" si="776"/>
        <v>4404</v>
      </c>
      <c r="P3551" t="str">
        <f t="shared" si="777"/>
        <v>2-Sep</v>
      </c>
      <c r="Q3551" s="9">
        <f t="shared" si="778"/>
        <v>0.74513888888888891</v>
      </c>
      <c r="R3551" t="str">
        <f t="shared" si="779"/>
        <v>Evening</v>
      </c>
      <c r="S3551" s="2">
        <f t="shared" si="780"/>
        <v>2</v>
      </c>
      <c r="T3551" t="str">
        <f t="shared" si="781"/>
        <v>UPI Transfer</v>
      </c>
      <c r="U3551">
        <f t="shared" si="782"/>
        <v>17</v>
      </c>
      <c r="V3551" t="str">
        <f t="shared" si="783"/>
        <v>FY Q2</v>
      </c>
    </row>
    <row r="3552" spans="1:22" x14ac:dyDescent="0.3">
      <c r="A3552" s="18">
        <v>44806</v>
      </c>
      <c r="B3552" t="s">
        <v>2063</v>
      </c>
      <c r="C3552" t="s">
        <v>338</v>
      </c>
      <c r="D3552" t="s">
        <v>4618</v>
      </c>
      <c r="E3552">
        <v>965360089837</v>
      </c>
      <c r="F3552" t="s">
        <v>15</v>
      </c>
      <c r="G3552" t="s">
        <v>67</v>
      </c>
      <c r="H3552">
        <v>16412</v>
      </c>
      <c r="I3552" s="2">
        <f t="shared" si="770"/>
        <v>2022</v>
      </c>
      <c r="J3552" s="2" t="str">
        <f t="shared" si="771"/>
        <v>September</v>
      </c>
      <c r="K3552" s="2">
        <f t="shared" si="772"/>
        <v>9</v>
      </c>
      <c r="L3552" s="2" t="str">
        <f t="shared" si="773"/>
        <v>Friday</v>
      </c>
      <c r="M3552" s="2">
        <f t="shared" si="774"/>
        <v>36</v>
      </c>
      <c r="N3552" s="3">
        <f t="shared" si="775"/>
        <v>0</v>
      </c>
      <c r="O3552" s="3">
        <f t="shared" si="776"/>
        <v>16412</v>
      </c>
      <c r="P3552" t="str">
        <f t="shared" si="777"/>
        <v>2-Sep</v>
      </c>
      <c r="Q3552" s="9">
        <f t="shared" si="778"/>
        <v>0.77847222222222223</v>
      </c>
      <c r="R3552" t="str">
        <f t="shared" si="779"/>
        <v>Evening</v>
      </c>
      <c r="S3552" s="2">
        <f t="shared" si="780"/>
        <v>2</v>
      </c>
      <c r="T3552" t="str">
        <f t="shared" si="781"/>
        <v>UPI Transfer</v>
      </c>
      <c r="U3552">
        <f t="shared" si="782"/>
        <v>18</v>
      </c>
      <c r="V3552" t="str">
        <f t="shared" si="783"/>
        <v>FY Q2</v>
      </c>
    </row>
    <row r="3553" spans="1:22" x14ac:dyDescent="0.3">
      <c r="A3553" s="18">
        <v>44806</v>
      </c>
      <c r="B3553" t="s">
        <v>520</v>
      </c>
      <c r="C3553" t="s">
        <v>343</v>
      </c>
      <c r="D3553" t="s">
        <v>4619</v>
      </c>
      <c r="E3553">
        <v>949758190153</v>
      </c>
      <c r="F3553" t="s">
        <v>15</v>
      </c>
      <c r="G3553" t="s">
        <v>71</v>
      </c>
      <c r="H3553">
        <v>1806</v>
      </c>
      <c r="I3553" s="2">
        <f t="shared" si="770"/>
        <v>2022</v>
      </c>
      <c r="J3553" s="2" t="str">
        <f t="shared" si="771"/>
        <v>September</v>
      </c>
      <c r="K3553" s="2">
        <f t="shared" si="772"/>
        <v>9</v>
      </c>
      <c r="L3553" s="2" t="str">
        <f t="shared" si="773"/>
        <v>Friday</v>
      </c>
      <c r="M3553" s="2">
        <f t="shared" si="774"/>
        <v>36</v>
      </c>
      <c r="N3553" s="3">
        <f t="shared" si="775"/>
        <v>0</v>
      </c>
      <c r="O3553" s="3">
        <f t="shared" si="776"/>
        <v>1806</v>
      </c>
      <c r="P3553" t="str">
        <f t="shared" si="777"/>
        <v>2-Sep</v>
      </c>
      <c r="Q3553" s="9">
        <f t="shared" si="778"/>
        <v>0.80625000000000002</v>
      </c>
      <c r="R3553" t="str">
        <f t="shared" si="779"/>
        <v>Evening</v>
      </c>
      <c r="S3553" s="2">
        <f t="shared" si="780"/>
        <v>2</v>
      </c>
      <c r="T3553" t="str">
        <f t="shared" si="781"/>
        <v>UPI Transfer</v>
      </c>
      <c r="U3553">
        <f t="shared" si="782"/>
        <v>19</v>
      </c>
      <c r="V3553" t="str">
        <f t="shared" si="783"/>
        <v>FY Q2</v>
      </c>
    </row>
    <row r="3554" spans="1:22" x14ac:dyDescent="0.3">
      <c r="A3554" s="18">
        <v>44807</v>
      </c>
      <c r="B3554" t="s">
        <v>562</v>
      </c>
      <c r="C3554" t="s">
        <v>79</v>
      </c>
      <c r="D3554" t="s">
        <v>4620</v>
      </c>
      <c r="E3554">
        <v>713620588301</v>
      </c>
      <c r="F3554" t="s">
        <v>16</v>
      </c>
      <c r="G3554" t="s">
        <v>71</v>
      </c>
      <c r="H3554">
        <v>7939</v>
      </c>
      <c r="I3554" s="2">
        <f t="shared" si="770"/>
        <v>2022</v>
      </c>
      <c r="J3554" s="2" t="str">
        <f t="shared" si="771"/>
        <v>September</v>
      </c>
      <c r="K3554" s="2">
        <f t="shared" si="772"/>
        <v>9</v>
      </c>
      <c r="L3554" s="2" t="str">
        <f t="shared" si="773"/>
        <v>Saturday</v>
      </c>
      <c r="M3554" s="2">
        <f t="shared" si="774"/>
        <v>36</v>
      </c>
      <c r="N3554" s="3">
        <f t="shared" si="775"/>
        <v>7939</v>
      </c>
      <c r="O3554" s="3">
        <f t="shared" si="776"/>
        <v>0</v>
      </c>
      <c r="P3554" t="str">
        <f t="shared" si="777"/>
        <v>3-Sep</v>
      </c>
      <c r="Q3554" s="9">
        <f t="shared" si="778"/>
        <v>0.59861111111111109</v>
      </c>
      <c r="R3554" t="str">
        <f t="shared" si="779"/>
        <v>Afternoon</v>
      </c>
      <c r="S3554" s="2">
        <f t="shared" si="780"/>
        <v>3</v>
      </c>
      <c r="T3554" t="str">
        <f t="shared" si="781"/>
        <v>Others</v>
      </c>
      <c r="U3554">
        <f t="shared" si="782"/>
        <v>14</v>
      </c>
      <c r="V3554" t="str">
        <f t="shared" si="783"/>
        <v>FY Q2</v>
      </c>
    </row>
    <row r="3555" spans="1:22" x14ac:dyDescent="0.3">
      <c r="A3555" s="18">
        <v>44807</v>
      </c>
      <c r="B3555" t="s">
        <v>4621</v>
      </c>
      <c r="C3555" t="s">
        <v>343</v>
      </c>
      <c r="D3555" t="s">
        <v>4622</v>
      </c>
      <c r="E3555">
        <v>943065523893</v>
      </c>
      <c r="F3555" t="s">
        <v>15</v>
      </c>
      <c r="G3555" t="s">
        <v>67</v>
      </c>
      <c r="H3555">
        <v>4948</v>
      </c>
      <c r="I3555" s="2">
        <f t="shared" si="770"/>
        <v>2022</v>
      </c>
      <c r="J3555" s="2" t="str">
        <f t="shared" si="771"/>
        <v>September</v>
      </c>
      <c r="K3555" s="2">
        <f t="shared" si="772"/>
        <v>9</v>
      </c>
      <c r="L3555" s="2" t="str">
        <f t="shared" si="773"/>
        <v>Saturday</v>
      </c>
      <c r="M3555" s="2">
        <f t="shared" si="774"/>
        <v>36</v>
      </c>
      <c r="N3555" s="3">
        <f t="shared" si="775"/>
        <v>0</v>
      </c>
      <c r="O3555" s="3">
        <f t="shared" si="776"/>
        <v>4948</v>
      </c>
      <c r="P3555" t="str">
        <f t="shared" si="777"/>
        <v>3-Sep</v>
      </c>
      <c r="Q3555" s="9">
        <f t="shared" si="778"/>
        <v>0.85416666666666663</v>
      </c>
      <c r="R3555" t="str">
        <f t="shared" si="779"/>
        <v>Evening</v>
      </c>
      <c r="S3555" s="2">
        <f t="shared" si="780"/>
        <v>3</v>
      </c>
      <c r="T3555" t="str">
        <f t="shared" si="781"/>
        <v>UPI Transfer</v>
      </c>
      <c r="U3555">
        <f t="shared" si="782"/>
        <v>20</v>
      </c>
      <c r="V3555" t="str">
        <f t="shared" si="783"/>
        <v>FY Q2</v>
      </c>
    </row>
    <row r="3556" spans="1:22" x14ac:dyDescent="0.3">
      <c r="A3556" s="18">
        <v>44807</v>
      </c>
      <c r="B3556" t="s">
        <v>2465</v>
      </c>
      <c r="C3556" t="s">
        <v>117</v>
      </c>
      <c r="D3556" t="s">
        <v>4623</v>
      </c>
      <c r="E3556">
        <v>501689401778</v>
      </c>
      <c r="F3556" t="s">
        <v>16</v>
      </c>
      <c r="G3556" t="s">
        <v>67</v>
      </c>
      <c r="H3556">
        <v>6382</v>
      </c>
      <c r="I3556" s="2">
        <f t="shared" si="770"/>
        <v>2022</v>
      </c>
      <c r="J3556" s="2" t="str">
        <f t="shared" si="771"/>
        <v>September</v>
      </c>
      <c r="K3556" s="2">
        <f t="shared" si="772"/>
        <v>9</v>
      </c>
      <c r="L3556" s="2" t="str">
        <f t="shared" si="773"/>
        <v>Saturday</v>
      </c>
      <c r="M3556" s="2">
        <f t="shared" si="774"/>
        <v>36</v>
      </c>
      <c r="N3556" s="3">
        <f t="shared" si="775"/>
        <v>6382</v>
      </c>
      <c r="O3556" s="3">
        <f t="shared" si="776"/>
        <v>0</v>
      </c>
      <c r="P3556" t="str">
        <f t="shared" si="777"/>
        <v>3-Sep</v>
      </c>
      <c r="Q3556" s="9">
        <f t="shared" si="778"/>
        <v>0.92569444444444449</v>
      </c>
      <c r="R3556" t="str">
        <f t="shared" si="779"/>
        <v>Night</v>
      </c>
      <c r="S3556" s="2">
        <f t="shared" si="780"/>
        <v>3</v>
      </c>
      <c r="T3556" t="str">
        <f t="shared" si="781"/>
        <v>Others</v>
      </c>
      <c r="U3556">
        <f t="shared" si="782"/>
        <v>22</v>
      </c>
      <c r="V3556" t="str">
        <f t="shared" si="783"/>
        <v>FY Q2</v>
      </c>
    </row>
    <row r="3557" spans="1:22" x14ac:dyDescent="0.3">
      <c r="A3557" s="18">
        <v>44808</v>
      </c>
      <c r="B3557" t="s">
        <v>743</v>
      </c>
      <c r="C3557" t="s">
        <v>134</v>
      </c>
      <c r="D3557" t="s">
        <v>4624</v>
      </c>
      <c r="E3557">
        <v>149475133006</v>
      </c>
      <c r="F3557" t="s">
        <v>15</v>
      </c>
      <c r="G3557" t="s">
        <v>67</v>
      </c>
      <c r="H3557">
        <v>8849</v>
      </c>
      <c r="I3557" s="2">
        <f t="shared" si="770"/>
        <v>2022</v>
      </c>
      <c r="J3557" s="2" t="str">
        <f t="shared" si="771"/>
        <v>September</v>
      </c>
      <c r="K3557" s="2">
        <f t="shared" si="772"/>
        <v>9</v>
      </c>
      <c r="L3557" s="2" t="str">
        <f t="shared" si="773"/>
        <v>Sunday</v>
      </c>
      <c r="M3557" s="2">
        <f t="shared" si="774"/>
        <v>37</v>
      </c>
      <c r="N3557" s="3">
        <f t="shared" si="775"/>
        <v>0</v>
      </c>
      <c r="O3557" s="3">
        <f t="shared" si="776"/>
        <v>8849</v>
      </c>
      <c r="P3557" t="str">
        <f t="shared" si="777"/>
        <v>4-Sep</v>
      </c>
      <c r="Q3557" s="9">
        <f t="shared" si="778"/>
        <v>0.5395833333333333</v>
      </c>
      <c r="R3557" t="str">
        <f t="shared" si="779"/>
        <v>Afternoon</v>
      </c>
      <c r="S3557" s="2">
        <f t="shared" si="780"/>
        <v>4</v>
      </c>
      <c r="T3557" t="str">
        <f t="shared" si="781"/>
        <v>UPI Transfer</v>
      </c>
      <c r="U3557">
        <f t="shared" si="782"/>
        <v>12</v>
      </c>
      <c r="V3557" t="str">
        <f t="shared" si="783"/>
        <v>FY Q2</v>
      </c>
    </row>
    <row r="3558" spans="1:22" x14ac:dyDescent="0.3">
      <c r="A3558" s="18">
        <v>44808</v>
      </c>
      <c r="B3558" t="s">
        <v>2524</v>
      </c>
      <c r="C3558" t="s">
        <v>95</v>
      </c>
      <c r="D3558" t="s">
        <v>4625</v>
      </c>
      <c r="E3558">
        <v>72630774896</v>
      </c>
      <c r="F3558" t="s">
        <v>16</v>
      </c>
      <c r="G3558" t="s">
        <v>67</v>
      </c>
      <c r="H3558">
        <v>13893</v>
      </c>
      <c r="I3558" s="2">
        <f t="shared" ref="I3558:I3621" si="784">YEAR(A3558)</f>
        <v>2022</v>
      </c>
      <c r="J3558" s="2" t="str">
        <f t="shared" ref="J3558:J3621" si="785">TEXT(A3558,"mmmm")</f>
        <v>September</v>
      </c>
      <c r="K3558" s="2">
        <f t="shared" ref="K3558:K3621" si="786">MONTH(A3558)</f>
        <v>9</v>
      </c>
      <c r="L3558" s="2" t="str">
        <f t="shared" ref="L3558:L3621" si="787">TEXT(A3558,"dddd")</f>
        <v>Sunday</v>
      </c>
      <c r="M3558" s="2">
        <f t="shared" ref="M3558:M3621" si="788">WEEKNUM(A3558)</f>
        <v>37</v>
      </c>
      <c r="N3558" s="3">
        <f t="shared" ref="N3558:N3621" si="789">IF(F3558="Credit",H3558,0)</f>
        <v>13893</v>
      </c>
      <c r="O3558" s="3">
        <f t="shared" ref="O3558:O3621" si="790">IF(F3558="Debit",H3558,0)</f>
        <v>0</v>
      </c>
      <c r="P3558" t="str">
        <f t="shared" ref="P3558:P3621" si="791">TEXT(A3558,"d-mmm")</f>
        <v>4-Sep</v>
      </c>
      <c r="Q3558" s="9">
        <f t="shared" ref="Q3558:Q3621" si="792">TIMEVALUE(TRIM(CLEAN(SUBSTITUTE(B3558,CHAR(34),""))))</f>
        <v>0.66249999999999998</v>
      </c>
      <c r="R3558" t="str">
        <f t="shared" ref="R3558:R3621" si="793">IF(HOUR(Q3558)&lt;12,"Morning",IF(HOUR(Q3558)&lt;17,"Afternoon",IF(HOUR(Q3558)&lt;21,"Evening","Night")))</f>
        <v>Afternoon</v>
      </c>
      <c r="S3558" s="2">
        <f t="shared" ref="S3558:S3621" si="794">DAY(A3558)</f>
        <v>4</v>
      </c>
      <c r="T3558" t="str">
        <f t="shared" ref="T3558:T3621" si="795">IF(ISNUMBER(SEARCH("Recharge",C3558)),"Recharge",IF(ISNUMBER(SEARCH("Petrol",C3558)),"Fuel",IF(ISNUMBER(SEARCH("Restaurant",C3558)),"Food",IF(ISNUMBER(SEARCH("Amazon",C3558)),"Shopping",IF(ISNUMBER(SEARCH("Salary",C3558)),"Salary",IF(ISNUMBER(SEARCH("Paid to",C3558)),"UPI Transfer","Others"))))))</f>
        <v>Others</v>
      </c>
      <c r="U3558">
        <f t="shared" ref="U3558:U3621" si="796">HOUR(Q3558)</f>
        <v>15</v>
      </c>
      <c r="V3558" t="str">
        <f t="shared" ref="V3558:V3621" si="797">"FY Q"&amp;INT(MOD(MONTH(A3558)-4,12)/3)+1</f>
        <v>FY Q2</v>
      </c>
    </row>
    <row r="3559" spans="1:22" x14ac:dyDescent="0.3">
      <c r="A3559" s="18">
        <v>44809</v>
      </c>
      <c r="B3559" t="s">
        <v>823</v>
      </c>
      <c r="C3559" t="s">
        <v>282</v>
      </c>
      <c r="D3559" t="s">
        <v>4626</v>
      </c>
      <c r="E3559">
        <v>532228779928</v>
      </c>
      <c r="F3559" t="s">
        <v>16</v>
      </c>
      <c r="G3559" t="s">
        <v>67</v>
      </c>
      <c r="H3559">
        <v>5894</v>
      </c>
      <c r="I3559" s="2">
        <f t="shared" si="784"/>
        <v>2022</v>
      </c>
      <c r="J3559" s="2" t="str">
        <f t="shared" si="785"/>
        <v>September</v>
      </c>
      <c r="K3559" s="2">
        <f t="shared" si="786"/>
        <v>9</v>
      </c>
      <c r="L3559" s="2" t="str">
        <f t="shared" si="787"/>
        <v>Monday</v>
      </c>
      <c r="M3559" s="2">
        <f t="shared" si="788"/>
        <v>37</v>
      </c>
      <c r="N3559" s="3">
        <f t="shared" si="789"/>
        <v>5894</v>
      </c>
      <c r="O3559" s="3">
        <f t="shared" si="790"/>
        <v>0</v>
      </c>
      <c r="P3559" t="str">
        <f t="shared" si="791"/>
        <v>5-Sep</v>
      </c>
      <c r="Q3559" s="9">
        <f t="shared" si="792"/>
        <v>0.29444444444444445</v>
      </c>
      <c r="R3559" t="str">
        <f t="shared" si="793"/>
        <v>Morning</v>
      </c>
      <c r="S3559" s="2">
        <f t="shared" si="794"/>
        <v>5</v>
      </c>
      <c r="T3559" t="str">
        <f t="shared" si="795"/>
        <v>Others</v>
      </c>
      <c r="U3559">
        <f t="shared" si="796"/>
        <v>7</v>
      </c>
      <c r="V3559" t="str">
        <f t="shared" si="797"/>
        <v>FY Q2</v>
      </c>
    </row>
    <row r="3560" spans="1:22" x14ac:dyDescent="0.3">
      <c r="A3560" s="18">
        <v>44809</v>
      </c>
      <c r="B3560" t="s">
        <v>3485</v>
      </c>
      <c r="C3560" t="s">
        <v>254</v>
      </c>
      <c r="D3560" t="s">
        <v>4627</v>
      </c>
      <c r="E3560">
        <v>506762393025</v>
      </c>
      <c r="F3560" t="s">
        <v>16</v>
      </c>
      <c r="G3560" t="s">
        <v>67</v>
      </c>
      <c r="H3560">
        <v>12148</v>
      </c>
      <c r="I3560" s="2">
        <f t="shared" si="784"/>
        <v>2022</v>
      </c>
      <c r="J3560" s="2" t="str">
        <f t="shared" si="785"/>
        <v>September</v>
      </c>
      <c r="K3560" s="2">
        <f t="shared" si="786"/>
        <v>9</v>
      </c>
      <c r="L3560" s="2" t="str">
        <f t="shared" si="787"/>
        <v>Monday</v>
      </c>
      <c r="M3560" s="2">
        <f t="shared" si="788"/>
        <v>37</v>
      </c>
      <c r="N3560" s="3">
        <f t="shared" si="789"/>
        <v>12148</v>
      </c>
      <c r="O3560" s="3">
        <f t="shared" si="790"/>
        <v>0</v>
      </c>
      <c r="P3560" t="str">
        <f t="shared" si="791"/>
        <v>5-Sep</v>
      </c>
      <c r="Q3560" s="9">
        <f t="shared" si="792"/>
        <v>0.5131944444444444</v>
      </c>
      <c r="R3560" t="str">
        <f t="shared" si="793"/>
        <v>Afternoon</v>
      </c>
      <c r="S3560" s="2">
        <f t="shared" si="794"/>
        <v>5</v>
      </c>
      <c r="T3560" t="str">
        <f t="shared" si="795"/>
        <v>Others</v>
      </c>
      <c r="U3560">
        <f t="shared" si="796"/>
        <v>12</v>
      </c>
      <c r="V3560" t="str">
        <f t="shared" si="797"/>
        <v>FY Q2</v>
      </c>
    </row>
    <row r="3561" spans="1:22" x14ac:dyDescent="0.3">
      <c r="A3561" s="18">
        <v>44809</v>
      </c>
      <c r="B3561" t="s">
        <v>654</v>
      </c>
      <c r="C3561" t="s">
        <v>104</v>
      </c>
      <c r="D3561" t="s">
        <v>4628</v>
      </c>
      <c r="E3561">
        <v>48385450016</v>
      </c>
      <c r="F3561" t="s">
        <v>16</v>
      </c>
      <c r="G3561" t="s">
        <v>67</v>
      </c>
      <c r="H3561">
        <v>3147</v>
      </c>
      <c r="I3561" s="2">
        <f t="shared" si="784"/>
        <v>2022</v>
      </c>
      <c r="J3561" s="2" t="str">
        <f t="shared" si="785"/>
        <v>September</v>
      </c>
      <c r="K3561" s="2">
        <f t="shared" si="786"/>
        <v>9</v>
      </c>
      <c r="L3561" s="2" t="str">
        <f t="shared" si="787"/>
        <v>Monday</v>
      </c>
      <c r="M3561" s="2">
        <f t="shared" si="788"/>
        <v>37</v>
      </c>
      <c r="N3561" s="3">
        <f t="shared" si="789"/>
        <v>3147</v>
      </c>
      <c r="O3561" s="3">
        <f t="shared" si="790"/>
        <v>0</v>
      </c>
      <c r="P3561" t="str">
        <f t="shared" si="791"/>
        <v>5-Sep</v>
      </c>
      <c r="Q3561" s="9">
        <f t="shared" si="792"/>
        <v>0.5444444444444444</v>
      </c>
      <c r="R3561" t="str">
        <f t="shared" si="793"/>
        <v>Afternoon</v>
      </c>
      <c r="S3561" s="2">
        <f t="shared" si="794"/>
        <v>5</v>
      </c>
      <c r="T3561" t="str">
        <f t="shared" si="795"/>
        <v>Others</v>
      </c>
      <c r="U3561">
        <f t="shared" si="796"/>
        <v>13</v>
      </c>
      <c r="V3561" t="str">
        <f t="shared" si="797"/>
        <v>FY Q2</v>
      </c>
    </row>
    <row r="3562" spans="1:22" x14ac:dyDescent="0.3">
      <c r="A3562" s="18">
        <v>44809</v>
      </c>
      <c r="B3562" t="s">
        <v>576</v>
      </c>
      <c r="C3562" t="s">
        <v>79</v>
      </c>
      <c r="D3562" t="s">
        <v>4629</v>
      </c>
      <c r="E3562">
        <v>490084291342</v>
      </c>
      <c r="F3562" t="s">
        <v>16</v>
      </c>
      <c r="G3562" t="s">
        <v>71</v>
      </c>
      <c r="H3562">
        <v>6053</v>
      </c>
      <c r="I3562" s="2">
        <f t="shared" si="784"/>
        <v>2022</v>
      </c>
      <c r="J3562" s="2" t="str">
        <f t="shared" si="785"/>
        <v>September</v>
      </c>
      <c r="K3562" s="2">
        <f t="shared" si="786"/>
        <v>9</v>
      </c>
      <c r="L3562" s="2" t="str">
        <f t="shared" si="787"/>
        <v>Monday</v>
      </c>
      <c r="M3562" s="2">
        <f t="shared" si="788"/>
        <v>37</v>
      </c>
      <c r="N3562" s="3">
        <f t="shared" si="789"/>
        <v>6053</v>
      </c>
      <c r="O3562" s="3">
        <f t="shared" si="790"/>
        <v>0</v>
      </c>
      <c r="P3562" t="str">
        <f t="shared" si="791"/>
        <v>5-Sep</v>
      </c>
      <c r="Q3562" s="9">
        <f t="shared" si="792"/>
        <v>0.58680555555555558</v>
      </c>
      <c r="R3562" t="str">
        <f t="shared" si="793"/>
        <v>Afternoon</v>
      </c>
      <c r="S3562" s="2">
        <f t="shared" si="794"/>
        <v>5</v>
      </c>
      <c r="T3562" t="str">
        <f t="shared" si="795"/>
        <v>Others</v>
      </c>
      <c r="U3562">
        <f t="shared" si="796"/>
        <v>14</v>
      </c>
      <c r="V3562" t="str">
        <f t="shared" si="797"/>
        <v>FY Q2</v>
      </c>
    </row>
    <row r="3563" spans="1:22" x14ac:dyDescent="0.3">
      <c r="A3563" s="18">
        <v>44809</v>
      </c>
      <c r="B3563" t="s">
        <v>2416</v>
      </c>
      <c r="C3563" t="s">
        <v>273</v>
      </c>
      <c r="D3563" t="s">
        <v>4630</v>
      </c>
      <c r="E3563">
        <v>726248635244</v>
      </c>
      <c r="F3563" t="s">
        <v>16</v>
      </c>
      <c r="G3563" t="s">
        <v>67</v>
      </c>
      <c r="H3563">
        <v>3161</v>
      </c>
      <c r="I3563" s="2">
        <f t="shared" si="784"/>
        <v>2022</v>
      </c>
      <c r="J3563" s="2" t="str">
        <f t="shared" si="785"/>
        <v>September</v>
      </c>
      <c r="K3563" s="2">
        <f t="shared" si="786"/>
        <v>9</v>
      </c>
      <c r="L3563" s="2" t="str">
        <f t="shared" si="787"/>
        <v>Monday</v>
      </c>
      <c r="M3563" s="2">
        <f t="shared" si="788"/>
        <v>37</v>
      </c>
      <c r="N3563" s="3">
        <f t="shared" si="789"/>
        <v>3161</v>
      </c>
      <c r="O3563" s="3">
        <f t="shared" si="790"/>
        <v>0</v>
      </c>
      <c r="P3563" t="str">
        <f t="shared" si="791"/>
        <v>5-Sep</v>
      </c>
      <c r="Q3563" s="9">
        <f t="shared" si="792"/>
        <v>0.66597222222222219</v>
      </c>
      <c r="R3563" t="str">
        <f t="shared" si="793"/>
        <v>Afternoon</v>
      </c>
      <c r="S3563" s="2">
        <f t="shared" si="794"/>
        <v>5</v>
      </c>
      <c r="T3563" t="str">
        <f t="shared" si="795"/>
        <v>Others</v>
      </c>
      <c r="U3563">
        <f t="shared" si="796"/>
        <v>15</v>
      </c>
      <c r="V3563" t="str">
        <f t="shared" si="797"/>
        <v>FY Q2</v>
      </c>
    </row>
    <row r="3564" spans="1:22" x14ac:dyDescent="0.3">
      <c r="A3564" s="18">
        <v>44809</v>
      </c>
      <c r="B3564" t="s">
        <v>4631</v>
      </c>
      <c r="C3564" t="s">
        <v>254</v>
      </c>
      <c r="D3564" t="s">
        <v>4632</v>
      </c>
      <c r="E3564">
        <v>658978431647</v>
      </c>
      <c r="F3564" t="s">
        <v>16</v>
      </c>
      <c r="G3564" t="s">
        <v>71</v>
      </c>
      <c r="H3564">
        <v>20061</v>
      </c>
      <c r="I3564" s="2">
        <f t="shared" si="784"/>
        <v>2022</v>
      </c>
      <c r="J3564" s="2" t="str">
        <f t="shared" si="785"/>
        <v>September</v>
      </c>
      <c r="K3564" s="2">
        <f t="shared" si="786"/>
        <v>9</v>
      </c>
      <c r="L3564" s="2" t="str">
        <f t="shared" si="787"/>
        <v>Monday</v>
      </c>
      <c r="M3564" s="2">
        <f t="shared" si="788"/>
        <v>37</v>
      </c>
      <c r="N3564" s="3">
        <f t="shared" si="789"/>
        <v>20061</v>
      </c>
      <c r="O3564" s="3">
        <f t="shared" si="790"/>
        <v>0</v>
      </c>
      <c r="P3564" t="str">
        <f t="shared" si="791"/>
        <v>5-Sep</v>
      </c>
      <c r="Q3564" s="9">
        <f t="shared" si="792"/>
        <v>0.82847222222222228</v>
      </c>
      <c r="R3564" t="str">
        <f t="shared" si="793"/>
        <v>Evening</v>
      </c>
      <c r="S3564" s="2">
        <f t="shared" si="794"/>
        <v>5</v>
      </c>
      <c r="T3564" t="str">
        <f t="shared" si="795"/>
        <v>Others</v>
      </c>
      <c r="U3564">
        <f t="shared" si="796"/>
        <v>19</v>
      </c>
      <c r="V3564" t="str">
        <f t="shared" si="797"/>
        <v>FY Q2</v>
      </c>
    </row>
    <row r="3565" spans="1:22" x14ac:dyDescent="0.3">
      <c r="A3565" s="18">
        <v>44809</v>
      </c>
      <c r="B3565" t="s">
        <v>963</v>
      </c>
      <c r="C3565" t="s">
        <v>189</v>
      </c>
      <c r="D3565" t="s">
        <v>4633</v>
      </c>
      <c r="E3565">
        <v>231992049198</v>
      </c>
      <c r="F3565" t="s">
        <v>16</v>
      </c>
      <c r="G3565" t="s">
        <v>71</v>
      </c>
      <c r="H3565">
        <v>7450</v>
      </c>
      <c r="I3565" s="2">
        <f t="shared" si="784"/>
        <v>2022</v>
      </c>
      <c r="J3565" s="2" t="str">
        <f t="shared" si="785"/>
        <v>September</v>
      </c>
      <c r="K3565" s="2">
        <f t="shared" si="786"/>
        <v>9</v>
      </c>
      <c r="L3565" s="2" t="str">
        <f t="shared" si="787"/>
        <v>Monday</v>
      </c>
      <c r="M3565" s="2">
        <f t="shared" si="788"/>
        <v>37</v>
      </c>
      <c r="N3565" s="3">
        <f t="shared" si="789"/>
        <v>7450</v>
      </c>
      <c r="O3565" s="3">
        <f t="shared" si="790"/>
        <v>0</v>
      </c>
      <c r="P3565" t="str">
        <f t="shared" si="791"/>
        <v>5-Sep</v>
      </c>
      <c r="Q3565" s="9">
        <f t="shared" si="792"/>
        <v>0.83125000000000004</v>
      </c>
      <c r="R3565" t="str">
        <f t="shared" si="793"/>
        <v>Evening</v>
      </c>
      <c r="S3565" s="2">
        <f t="shared" si="794"/>
        <v>5</v>
      </c>
      <c r="T3565" t="str">
        <f t="shared" si="795"/>
        <v>Others</v>
      </c>
      <c r="U3565">
        <f t="shared" si="796"/>
        <v>19</v>
      </c>
      <c r="V3565" t="str">
        <f t="shared" si="797"/>
        <v>FY Q2</v>
      </c>
    </row>
    <row r="3566" spans="1:22" x14ac:dyDescent="0.3">
      <c r="A3566" s="18">
        <v>44809</v>
      </c>
      <c r="B3566" t="s">
        <v>579</v>
      </c>
      <c r="C3566" t="s">
        <v>76</v>
      </c>
      <c r="D3566" t="s">
        <v>4634</v>
      </c>
      <c r="E3566">
        <v>811428847836</v>
      </c>
      <c r="F3566" t="s">
        <v>16</v>
      </c>
      <c r="G3566" t="s">
        <v>67</v>
      </c>
      <c r="H3566">
        <v>2233</v>
      </c>
      <c r="I3566" s="2">
        <f t="shared" si="784"/>
        <v>2022</v>
      </c>
      <c r="J3566" s="2" t="str">
        <f t="shared" si="785"/>
        <v>September</v>
      </c>
      <c r="K3566" s="2">
        <f t="shared" si="786"/>
        <v>9</v>
      </c>
      <c r="L3566" s="2" t="str">
        <f t="shared" si="787"/>
        <v>Monday</v>
      </c>
      <c r="M3566" s="2">
        <f t="shared" si="788"/>
        <v>37</v>
      </c>
      <c r="N3566" s="3">
        <f t="shared" si="789"/>
        <v>2233</v>
      </c>
      <c r="O3566" s="3">
        <f t="shared" si="790"/>
        <v>0</v>
      </c>
      <c r="P3566" t="str">
        <f t="shared" si="791"/>
        <v>5-Sep</v>
      </c>
      <c r="Q3566" s="9">
        <f t="shared" si="792"/>
        <v>0.85833333333333328</v>
      </c>
      <c r="R3566" t="str">
        <f t="shared" si="793"/>
        <v>Evening</v>
      </c>
      <c r="S3566" s="2">
        <f t="shared" si="794"/>
        <v>5</v>
      </c>
      <c r="T3566" t="str">
        <f t="shared" si="795"/>
        <v>Others</v>
      </c>
      <c r="U3566">
        <f t="shared" si="796"/>
        <v>20</v>
      </c>
      <c r="V3566" t="str">
        <f t="shared" si="797"/>
        <v>FY Q2</v>
      </c>
    </row>
    <row r="3567" spans="1:22" x14ac:dyDescent="0.3">
      <c r="A3567" s="18">
        <v>44810</v>
      </c>
      <c r="B3567" t="s">
        <v>1348</v>
      </c>
      <c r="C3567" t="s">
        <v>131</v>
      </c>
      <c r="D3567" t="s">
        <v>4635</v>
      </c>
      <c r="E3567">
        <v>955091823089</v>
      </c>
      <c r="F3567" t="s">
        <v>16</v>
      </c>
      <c r="G3567" t="s">
        <v>71</v>
      </c>
      <c r="H3567">
        <v>6072</v>
      </c>
      <c r="I3567" s="2">
        <f t="shared" si="784"/>
        <v>2022</v>
      </c>
      <c r="J3567" s="2" t="str">
        <f t="shared" si="785"/>
        <v>September</v>
      </c>
      <c r="K3567" s="2">
        <f t="shared" si="786"/>
        <v>9</v>
      </c>
      <c r="L3567" s="2" t="str">
        <f t="shared" si="787"/>
        <v>Tuesday</v>
      </c>
      <c r="M3567" s="2">
        <f t="shared" si="788"/>
        <v>37</v>
      </c>
      <c r="N3567" s="3">
        <f t="shared" si="789"/>
        <v>6072</v>
      </c>
      <c r="O3567" s="3">
        <f t="shared" si="790"/>
        <v>0</v>
      </c>
      <c r="P3567" t="str">
        <f t="shared" si="791"/>
        <v>6-Sep</v>
      </c>
      <c r="Q3567" s="9">
        <f t="shared" si="792"/>
        <v>0.77083333333333337</v>
      </c>
      <c r="R3567" t="str">
        <f t="shared" si="793"/>
        <v>Evening</v>
      </c>
      <c r="S3567" s="2">
        <f t="shared" si="794"/>
        <v>6</v>
      </c>
      <c r="T3567" t="str">
        <f t="shared" si="795"/>
        <v>Others</v>
      </c>
      <c r="U3567">
        <f t="shared" si="796"/>
        <v>18</v>
      </c>
      <c r="V3567" t="str">
        <f t="shared" si="797"/>
        <v>FY Q2</v>
      </c>
    </row>
    <row r="3568" spans="1:22" x14ac:dyDescent="0.3">
      <c r="A3568" s="18">
        <v>44810</v>
      </c>
      <c r="B3568" t="s">
        <v>1479</v>
      </c>
      <c r="C3568" t="s">
        <v>69</v>
      </c>
      <c r="D3568" t="s">
        <v>4636</v>
      </c>
      <c r="E3568">
        <v>609386862578</v>
      </c>
      <c r="F3568" t="s">
        <v>16</v>
      </c>
      <c r="G3568" t="s">
        <v>67</v>
      </c>
      <c r="H3568">
        <v>6329</v>
      </c>
      <c r="I3568" s="2">
        <f t="shared" si="784"/>
        <v>2022</v>
      </c>
      <c r="J3568" s="2" t="str">
        <f t="shared" si="785"/>
        <v>September</v>
      </c>
      <c r="K3568" s="2">
        <f t="shared" si="786"/>
        <v>9</v>
      </c>
      <c r="L3568" s="2" t="str">
        <f t="shared" si="787"/>
        <v>Tuesday</v>
      </c>
      <c r="M3568" s="2">
        <f t="shared" si="788"/>
        <v>37</v>
      </c>
      <c r="N3568" s="3">
        <f t="shared" si="789"/>
        <v>6329</v>
      </c>
      <c r="O3568" s="3">
        <f t="shared" si="790"/>
        <v>0</v>
      </c>
      <c r="P3568" t="str">
        <f t="shared" si="791"/>
        <v>6-Sep</v>
      </c>
      <c r="Q3568" s="9">
        <f t="shared" si="792"/>
        <v>0.79236111111111107</v>
      </c>
      <c r="R3568" t="str">
        <f t="shared" si="793"/>
        <v>Evening</v>
      </c>
      <c r="S3568" s="2">
        <f t="shared" si="794"/>
        <v>6</v>
      </c>
      <c r="T3568" t="str">
        <f t="shared" si="795"/>
        <v>Others</v>
      </c>
      <c r="U3568">
        <f t="shared" si="796"/>
        <v>19</v>
      </c>
      <c r="V3568" t="str">
        <f t="shared" si="797"/>
        <v>FY Q2</v>
      </c>
    </row>
    <row r="3569" spans="1:22" x14ac:dyDescent="0.3">
      <c r="A3569" s="18">
        <v>44810</v>
      </c>
      <c r="B3569" t="s">
        <v>1876</v>
      </c>
      <c r="C3569" t="s">
        <v>92</v>
      </c>
      <c r="D3569" t="s">
        <v>4637</v>
      </c>
      <c r="E3569">
        <v>361887681221</v>
      </c>
      <c r="F3569" t="s">
        <v>15</v>
      </c>
      <c r="G3569" t="s">
        <v>71</v>
      </c>
      <c r="H3569">
        <v>1770</v>
      </c>
      <c r="I3569" s="2">
        <f t="shared" si="784"/>
        <v>2022</v>
      </c>
      <c r="J3569" s="2" t="str">
        <f t="shared" si="785"/>
        <v>September</v>
      </c>
      <c r="K3569" s="2">
        <f t="shared" si="786"/>
        <v>9</v>
      </c>
      <c r="L3569" s="2" t="str">
        <f t="shared" si="787"/>
        <v>Tuesday</v>
      </c>
      <c r="M3569" s="2">
        <f t="shared" si="788"/>
        <v>37</v>
      </c>
      <c r="N3569" s="3">
        <f t="shared" si="789"/>
        <v>0</v>
      </c>
      <c r="O3569" s="3">
        <f t="shared" si="790"/>
        <v>1770</v>
      </c>
      <c r="P3569" t="str">
        <f t="shared" si="791"/>
        <v>6-Sep</v>
      </c>
      <c r="Q3569" s="9">
        <f t="shared" si="792"/>
        <v>0.95416666666666672</v>
      </c>
      <c r="R3569" t="str">
        <f t="shared" si="793"/>
        <v>Night</v>
      </c>
      <c r="S3569" s="2">
        <f t="shared" si="794"/>
        <v>6</v>
      </c>
      <c r="T3569" t="str">
        <f t="shared" si="795"/>
        <v>UPI Transfer</v>
      </c>
      <c r="U3569">
        <f t="shared" si="796"/>
        <v>22</v>
      </c>
      <c r="V3569" t="str">
        <f t="shared" si="797"/>
        <v>FY Q2</v>
      </c>
    </row>
    <row r="3570" spans="1:22" x14ac:dyDescent="0.3">
      <c r="A3570" s="18">
        <v>44811</v>
      </c>
      <c r="B3570" t="s">
        <v>1439</v>
      </c>
      <c r="C3570" t="s">
        <v>117</v>
      </c>
      <c r="D3570" t="s">
        <v>4638</v>
      </c>
      <c r="E3570">
        <v>671504062927</v>
      </c>
      <c r="F3570" t="s">
        <v>16</v>
      </c>
      <c r="G3570" t="s">
        <v>67</v>
      </c>
      <c r="H3570">
        <v>5246</v>
      </c>
      <c r="I3570" s="2">
        <f t="shared" si="784"/>
        <v>2022</v>
      </c>
      <c r="J3570" s="2" t="str">
        <f t="shared" si="785"/>
        <v>September</v>
      </c>
      <c r="K3570" s="2">
        <f t="shared" si="786"/>
        <v>9</v>
      </c>
      <c r="L3570" s="2" t="str">
        <f t="shared" si="787"/>
        <v>Wednesday</v>
      </c>
      <c r="M3570" s="2">
        <f t="shared" si="788"/>
        <v>37</v>
      </c>
      <c r="N3570" s="3">
        <f t="shared" si="789"/>
        <v>5246</v>
      </c>
      <c r="O3570" s="3">
        <f t="shared" si="790"/>
        <v>0</v>
      </c>
      <c r="P3570" t="str">
        <f t="shared" si="791"/>
        <v>7-Sep</v>
      </c>
      <c r="Q3570" s="9">
        <f t="shared" si="792"/>
        <v>0.47708333333333336</v>
      </c>
      <c r="R3570" t="str">
        <f t="shared" si="793"/>
        <v>Morning</v>
      </c>
      <c r="S3570" s="2">
        <f t="shared" si="794"/>
        <v>7</v>
      </c>
      <c r="T3570" t="str">
        <f t="shared" si="795"/>
        <v>Others</v>
      </c>
      <c r="U3570">
        <f t="shared" si="796"/>
        <v>11</v>
      </c>
      <c r="V3570" t="str">
        <f t="shared" si="797"/>
        <v>FY Q2</v>
      </c>
    </row>
    <row r="3571" spans="1:22" x14ac:dyDescent="0.3">
      <c r="A3571" s="18">
        <v>44811</v>
      </c>
      <c r="B3571" t="s">
        <v>1049</v>
      </c>
      <c r="C3571" t="s">
        <v>399</v>
      </c>
      <c r="D3571" t="s">
        <v>4639</v>
      </c>
      <c r="E3571">
        <v>247254646748</v>
      </c>
      <c r="F3571" t="s">
        <v>15</v>
      </c>
      <c r="G3571" t="s">
        <v>67</v>
      </c>
      <c r="H3571">
        <v>4309</v>
      </c>
      <c r="I3571" s="2">
        <f t="shared" si="784"/>
        <v>2022</v>
      </c>
      <c r="J3571" s="2" t="str">
        <f t="shared" si="785"/>
        <v>September</v>
      </c>
      <c r="K3571" s="2">
        <f t="shared" si="786"/>
        <v>9</v>
      </c>
      <c r="L3571" s="2" t="str">
        <f t="shared" si="787"/>
        <v>Wednesday</v>
      </c>
      <c r="M3571" s="2">
        <f t="shared" si="788"/>
        <v>37</v>
      </c>
      <c r="N3571" s="3">
        <f t="shared" si="789"/>
        <v>0</v>
      </c>
      <c r="O3571" s="3">
        <f t="shared" si="790"/>
        <v>4309</v>
      </c>
      <c r="P3571" t="str">
        <f t="shared" si="791"/>
        <v>7-Sep</v>
      </c>
      <c r="Q3571" s="9">
        <f t="shared" si="792"/>
        <v>0.95694444444444449</v>
      </c>
      <c r="R3571" t="str">
        <f t="shared" si="793"/>
        <v>Night</v>
      </c>
      <c r="S3571" s="2">
        <f t="shared" si="794"/>
        <v>7</v>
      </c>
      <c r="T3571" t="str">
        <f t="shared" si="795"/>
        <v>UPI Transfer</v>
      </c>
      <c r="U3571">
        <f t="shared" si="796"/>
        <v>22</v>
      </c>
      <c r="V3571" t="str">
        <f t="shared" si="797"/>
        <v>FY Q2</v>
      </c>
    </row>
    <row r="3572" spans="1:22" x14ac:dyDescent="0.3">
      <c r="A3572" s="18">
        <v>44811</v>
      </c>
      <c r="B3572" t="s">
        <v>295</v>
      </c>
      <c r="C3572" t="s">
        <v>366</v>
      </c>
      <c r="D3572" t="s">
        <v>4640</v>
      </c>
      <c r="E3572">
        <v>151603516860</v>
      </c>
      <c r="F3572" t="s">
        <v>16</v>
      </c>
      <c r="G3572" t="s">
        <v>67</v>
      </c>
      <c r="H3572">
        <v>14504</v>
      </c>
      <c r="I3572" s="2">
        <f t="shared" si="784"/>
        <v>2022</v>
      </c>
      <c r="J3572" s="2" t="str">
        <f t="shared" si="785"/>
        <v>September</v>
      </c>
      <c r="K3572" s="2">
        <f t="shared" si="786"/>
        <v>9</v>
      </c>
      <c r="L3572" s="2" t="str">
        <f t="shared" si="787"/>
        <v>Wednesday</v>
      </c>
      <c r="M3572" s="2">
        <f t="shared" si="788"/>
        <v>37</v>
      </c>
      <c r="N3572" s="3">
        <f t="shared" si="789"/>
        <v>14504</v>
      </c>
      <c r="O3572" s="3">
        <f t="shared" si="790"/>
        <v>0</v>
      </c>
      <c r="P3572" t="str">
        <f t="shared" si="791"/>
        <v>7-Sep</v>
      </c>
      <c r="Q3572" s="9">
        <f t="shared" si="792"/>
        <v>0.97013888888888888</v>
      </c>
      <c r="R3572" t="str">
        <f t="shared" si="793"/>
        <v>Night</v>
      </c>
      <c r="S3572" s="2">
        <f t="shared" si="794"/>
        <v>7</v>
      </c>
      <c r="T3572" t="str">
        <f t="shared" si="795"/>
        <v>Others</v>
      </c>
      <c r="U3572">
        <f t="shared" si="796"/>
        <v>23</v>
      </c>
      <c r="V3572" t="str">
        <f t="shared" si="797"/>
        <v>FY Q2</v>
      </c>
    </row>
    <row r="3573" spans="1:22" x14ac:dyDescent="0.3">
      <c r="A3573" s="18">
        <v>44812</v>
      </c>
      <c r="B3573" t="s">
        <v>136</v>
      </c>
      <c r="C3573" t="s">
        <v>167</v>
      </c>
      <c r="D3573" t="s">
        <v>4641</v>
      </c>
      <c r="E3573">
        <v>703573450057</v>
      </c>
      <c r="F3573" t="s">
        <v>15</v>
      </c>
      <c r="G3573" t="s">
        <v>67</v>
      </c>
      <c r="H3573">
        <v>2458</v>
      </c>
      <c r="I3573" s="2">
        <f t="shared" si="784"/>
        <v>2022</v>
      </c>
      <c r="J3573" s="2" t="str">
        <f t="shared" si="785"/>
        <v>September</v>
      </c>
      <c r="K3573" s="2">
        <f t="shared" si="786"/>
        <v>9</v>
      </c>
      <c r="L3573" s="2" t="str">
        <f t="shared" si="787"/>
        <v>Thursday</v>
      </c>
      <c r="M3573" s="2">
        <f t="shared" si="788"/>
        <v>37</v>
      </c>
      <c r="N3573" s="3">
        <f t="shared" si="789"/>
        <v>0</v>
      </c>
      <c r="O3573" s="3">
        <f t="shared" si="790"/>
        <v>2458</v>
      </c>
      <c r="P3573" t="str">
        <f t="shared" si="791"/>
        <v>8-Sep</v>
      </c>
      <c r="Q3573" s="9">
        <f t="shared" si="792"/>
        <v>0.71944444444444444</v>
      </c>
      <c r="R3573" t="str">
        <f t="shared" si="793"/>
        <v>Evening</v>
      </c>
      <c r="S3573" s="2">
        <f t="shared" si="794"/>
        <v>8</v>
      </c>
      <c r="T3573" t="str">
        <f t="shared" si="795"/>
        <v>UPI Transfer</v>
      </c>
      <c r="U3573">
        <f t="shared" si="796"/>
        <v>17</v>
      </c>
      <c r="V3573" t="str">
        <f t="shared" si="797"/>
        <v>FY Q2</v>
      </c>
    </row>
    <row r="3574" spans="1:22" x14ac:dyDescent="0.3">
      <c r="A3574" s="18">
        <v>44813</v>
      </c>
      <c r="B3574" t="s">
        <v>72</v>
      </c>
      <c r="C3574" t="s">
        <v>234</v>
      </c>
      <c r="D3574" t="s">
        <v>4642</v>
      </c>
      <c r="E3574">
        <v>988823160280</v>
      </c>
      <c r="F3574" t="s">
        <v>15</v>
      </c>
      <c r="G3574" t="s">
        <v>71</v>
      </c>
      <c r="H3574">
        <v>3576</v>
      </c>
      <c r="I3574" s="2">
        <f t="shared" si="784"/>
        <v>2022</v>
      </c>
      <c r="J3574" s="2" t="str">
        <f t="shared" si="785"/>
        <v>September</v>
      </c>
      <c r="K3574" s="2">
        <f t="shared" si="786"/>
        <v>9</v>
      </c>
      <c r="L3574" s="2" t="str">
        <f t="shared" si="787"/>
        <v>Friday</v>
      </c>
      <c r="M3574" s="2">
        <f t="shared" si="788"/>
        <v>37</v>
      </c>
      <c r="N3574" s="3">
        <f t="shared" si="789"/>
        <v>0</v>
      </c>
      <c r="O3574" s="3">
        <f t="shared" si="790"/>
        <v>3576</v>
      </c>
      <c r="P3574" t="str">
        <f t="shared" si="791"/>
        <v>9-Sep</v>
      </c>
      <c r="Q3574" s="9">
        <f t="shared" si="792"/>
        <v>0.47916666666666669</v>
      </c>
      <c r="R3574" t="str">
        <f t="shared" si="793"/>
        <v>Morning</v>
      </c>
      <c r="S3574" s="2">
        <f t="shared" si="794"/>
        <v>9</v>
      </c>
      <c r="T3574" t="str">
        <f t="shared" si="795"/>
        <v>UPI Transfer</v>
      </c>
      <c r="U3574">
        <f t="shared" si="796"/>
        <v>11</v>
      </c>
      <c r="V3574" t="str">
        <f t="shared" si="797"/>
        <v>FY Q2</v>
      </c>
    </row>
    <row r="3575" spans="1:22" x14ac:dyDescent="0.3">
      <c r="A3575" s="18">
        <v>44813</v>
      </c>
      <c r="B3575" t="s">
        <v>1374</v>
      </c>
      <c r="C3575" t="s">
        <v>79</v>
      </c>
      <c r="D3575" t="s">
        <v>4643</v>
      </c>
      <c r="E3575">
        <v>475990726642</v>
      </c>
      <c r="F3575" t="s">
        <v>16</v>
      </c>
      <c r="G3575" t="s">
        <v>71</v>
      </c>
      <c r="H3575">
        <v>19947</v>
      </c>
      <c r="I3575" s="2">
        <f t="shared" si="784"/>
        <v>2022</v>
      </c>
      <c r="J3575" s="2" t="str">
        <f t="shared" si="785"/>
        <v>September</v>
      </c>
      <c r="K3575" s="2">
        <f t="shared" si="786"/>
        <v>9</v>
      </c>
      <c r="L3575" s="2" t="str">
        <f t="shared" si="787"/>
        <v>Friday</v>
      </c>
      <c r="M3575" s="2">
        <f t="shared" si="788"/>
        <v>37</v>
      </c>
      <c r="N3575" s="3">
        <f t="shared" si="789"/>
        <v>19947</v>
      </c>
      <c r="O3575" s="3">
        <f t="shared" si="790"/>
        <v>0</v>
      </c>
      <c r="P3575" t="str">
        <f t="shared" si="791"/>
        <v>9-Sep</v>
      </c>
      <c r="Q3575" s="9">
        <f t="shared" si="792"/>
        <v>0.49444444444444446</v>
      </c>
      <c r="R3575" t="str">
        <f t="shared" si="793"/>
        <v>Morning</v>
      </c>
      <c r="S3575" s="2">
        <f t="shared" si="794"/>
        <v>9</v>
      </c>
      <c r="T3575" t="str">
        <f t="shared" si="795"/>
        <v>Others</v>
      </c>
      <c r="U3575">
        <f t="shared" si="796"/>
        <v>11</v>
      </c>
      <c r="V3575" t="str">
        <f t="shared" si="797"/>
        <v>FY Q2</v>
      </c>
    </row>
    <row r="3576" spans="1:22" x14ac:dyDescent="0.3">
      <c r="A3576" s="18">
        <v>44813</v>
      </c>
      <c r="B3576" t="s">
        <v>878</v>
      </c>
      <c r="C3576" t="s">
        <v>209</v>
      </c>
      <c r="D3576" t="s">
        <v>4644</v>
      </c>
      <c r="E3576">
        <v>476639762139</v>
      </c>
      <c r="F3576" t="s">
        <v>15</v>
      </c>
      <c r="G3576" t="s">
        <v>67</v>
      </c>
      <c r="H3576">
        <v>13530</v>
      </c>
      <c r="I3576" s="2">
        <f t="shared" si="784"/>
        <v>2022</v>
      </c>
      <c r="J3576" s="2" t="str">
        <f t="shared" si="785"/>
        <v>September</v>
      </c>
      <c r="K3576" s="2">
        <f t="shared" si="786"/>
        <v>9</v>
      </c>
      <c r="L3576" s="2" t="str">
        <f t="shared" si="787"/>
        <v>Friday</v>
      </c>
      <c r="M3576" s="2">
        <f t="shared" si="788"/>
        <v>37</v>
      </c>
      <c r="N3576" s="3">
        <f t="shared" si="789"/>
        <v>0</v>
      </c>
      <c r="O3576" s="3">
        <f t="shared" si="790"/>
        <v>13530</v>
      </c>
      <c r="P3576" t="str">
        <f t="shared" si="791"/>
        <v>9-Sep</v>
      </c>
      <c r="Q3576" s="9">
        <f t="shared" si="792"/>
        <v>0.55625000000000002</v>
      </c>
      <c r="R3576" t="str">
        <f t="shared" si="793"/>
        <v>Afternoon</v>
      </c>
      <c r="S3576" s="2">
        <f t="shared" si="794"/>
        <v>9</v>
      </c>
      <c r="T3576" t="str">
        <f t="shared" si="795"/>
        <v>UPI Transfer</v>
      </c>
      <c r="U3576">
        <f t="shared" si="796"/>
        <v>13</v>
      </c>
      <c r="V3576" t="str">
        <f t="shared" si="797"/>
        <v>FY Q2</v>
      </c>
    </row>
    <row r="3577" spans="1:22" x14ac:dyDescent="0.3">
      <c r="A3577" s="18">
        <v>44813</v>
      </c>
      <c r="B3577" t="s">
        <v>290</v>
      </c>
      <c r="C3577" t="s">
        <v>319</v>
      </c>
      <c r="D3577" t="s">
        <v>4645</v>
      </c>
      <c r="E3577">
        <v>722763663976</v>
      </c>
      <c r="F3577" t="s">
        <v>15</v>
      </c>
      <c r="G3577" t="s">
        <v>71</v>
      </c>
      <c r="H3577">
        <v>2005</v>
      </c>
      <c r="I3577" s="2">
        <f t="shared" si="784"/>
        <v>2022</v>
      </c>
      <c r="J3577" s="2" t="str">
        <f t="shared" si="785"/>
        <v>September</v>
      </c>
      <c r="K3577" s="2">
        <f t="shared" si="786"/>
        <v>9</v>
      </c>
      <c r="L3577" s="2" t="str">
        <f t="shared" si="787"/>
        <v>Friday</v>
      </c>
      <c r="M3577" s="2">
        <f t="shared" si="788"/>
        <v>37</v>
      </c>
      <c r="N3577" s="3">
        <f t="shared" si="789"/>
        <v>0</v>
      </c>
      <c r="O3577" s="3">
        <f t="shared" si="790"/>
        <v>2005</v>
      </c>
      <c r="P3577" t="str">
        <f t="shared" si="791"/>
        <v>9-Sep</v>
      </c>
      <c r="Q3577" s="9">
        <f t="shared" si="792"/>
        <v>0.73750000000000004</v>
      </c>
      <c r="R3577" t="str">
        <f t="shared" si="793"/>
        <v>Evening</v>
      </c>
      <c r="S3577" s="2">
        <f t="shared" si="794"/>
        <v>9</v>
      </c>
      <c r="T3577" t="str">
        <f t="shared" si="795"/>
        <v>Recharge</v>
      </c>
      <c r="U3577">
        <f t="shared" si="796"/>
        <v>17</v>
      </c>
      <c r="V3577" t="str">
        <f t="shared" si="797"/>
        <v>FY Q2</v>
      </c>
    </row>
    <row r="3578" spans="1:22" x14ac:dyDescent="0.3">
      <c r="A3578" s="18">
        <v>44813</v>
      </c>
      <c r="B3578" t="s">
        <v>579</v>
      </c>
      <c r="C3578" t="s">
        <v>107</v>
      </c>
      <c r="D3578" t="s">
        <v>4646</v>
      </c>
      <c r="E3578">
        <v>900531147899</v>
      </c>
      <c r="F3578" t="s">
        <v>15</v>
      </c>
      <c r="G3578" t="s">
        <v>67</v>
      </c>
      <c r="H3578">
        <v>6190</v>
      </c>
      <c r="I3578" s="2">
        <f t="shared" si="784"/>
        <v>2022</v>
      </c>
      <c r="J3578" s="2" t="str">
        <f t="shared" si="785"/>
        <v>September</v>
      </c>
      <c r="K3578" s="2">
        <f t="shared" si="786"/>
        <v>9</v>
      </c>
      <c r="L3578" s="2" t="str">
        <f t="shared" si="787"/>
        <v>Friday</v>
      </c>
      <c r="M3578" s="2">
        <f t="shared" si="788"/>
        <v>37</v>
      </c>
      <c r="N3578" s="3">
        <f t="shared" si="789"/>
        <v>0</v>
      </c>
      <c r="O3578" s="3">
        <f t="shared" si="790"/>
        <v>6190</v>
      </c>
      <c r="P3578" t="str">
        <f t="shared" si="791"/>
        <v>9-Sep</v>
      </c>
      <c r="Q3578" s="9">
        <f t="shared" si="792"/>
        <v>0.85833333333333328</v>
      </c>
      <c r="R3578" t="str">
        <f t="shared" si="793"/>
        <v>Evening</v>
      </c>
      <c r="S3578" s="2">
        <f t="shared" si="794"/>
        <v>9</v>
      </c>
      <c r="T3578" t="str">
        <f t="shared" si="795"/>
        <v>UPI Transfer</v>
      </c>
      <c r="U3578">
        <f t="shared" si="796"/>
        <v>20</v>
      </c>
      <c r="V3578" t="str">
        <f t="shared" si="797"/>
        <v>FY Q2</v>
      </c>
    </row>
    <row r="3579" spans="1:22" x14ac:dyDescent="0.3">
      <c r="A3579" s="18">
        <v>44814</v>
      </c>
      <c r="B3579" t="s">
        <v>596</v>
      </c>
      <c r="C3579" t="s">
        <v>605</v>
      </c>
      <c r="D3579" t="s">
        <v>4647</v>
      </c>
      <c r="E3579">
        <v>710295586489</v>
      </c>
      <c r="F3579" t="s">
        <v>16</v>
      </c>
      <c r="G3579" t="s">
        <v>71</v>
      </c>
      <c r="H3579">
        <v>8518</v>
      </c>
      <c r="I3579" s="2">
        <f t="shared" si="784"/>
        <v>2022</v>
      </c>
      <c r="J3579" s="2" t="str">
        <f t="shared" si="785"/>
        <v>September</v>
      </c>
      <c r="K3579" s="2">
        <f t="shared" si="786"/>
        <v>9</v>
      </c>
      <c r="L3579" s="2" t="str">
        <f t="shared" si="787"/>
        <v>Saturday</v>
      </c>
      <c r="M3579" s="2">
        <f t="shared" si="788"/>
        <v>37</v>
      </c>
      <c r="N3579" s="3">
        <f t="shared" si="789"/>
        <v>8518</v>
      </c>
      <c r="O3579" s="3">
        <f t="shared" si="790"/>
        <v>0</v>
      </c>
      <c r="P3579" t="str">
        <f t="shared" si="791"/>
        <v>10-Sep</v>
      </c>
      <c r="Q3579" s="9">
        <f t="shared" si="792"/>
        <v>0.72222222222222221</v>
      </c>
      <c r="R3579" t="str">
        <f t="shared" si="793"/>
        <v>Evening</v>
      </c>
      <c r="S3579" s="2">
        <f t="shared" si="794"/>
        <v>10</v>
      </c>
      <c r="T3579" t="str">
        <f t="shared" si="795"/>
        <v>Others</v>
      </c>
      <c r="U3579">
        <f t="shared" si="796"/>
        <v>17</v>
      </c>
      <c r="V3579" t="str">
        <f t="shared" si="797"/>
        <v>FY Q2</v>
      </c>
    </row>
    <row r="3580" spans="1:22" x14ac:dyDescent="0.3">
      <c r="A3580" s="18">
        <v>44814</v>
      </c>
      <c r="B3580" t="s">
        <v>253</v>
      </c>
      <c r="C3580" t="s">
        <v>79</v>
      </c>
      <c r="D3580" t="s">
        <v>4648</v>
      </c>
      <c r="E3580">
        <v>474392118474</v>
      </c>
      <c r="F3580" t="s">
        <v>16</v>
      </c>
      <c r="G3580" t="s">
        <v>71</v>
      </c>
      <c r="H3580">
        <v>2428</v>
      </c>
      <c r="I3580" s="2">
        <f t="shared" si="784"/>
        <v>2022</v>
      </c>
      <c r="J3580" s="2" t="str">
        <f t="shared" si="785"/>
        <v>September</v>
      </c>
      <c r="K3580" s="2">
        <f t="shared" si="786"/>
        <v>9</v>
      </c>
      <c r="L3580" s="2" t="str">
        <f t="shared" si="787"/>
        <v>Saturday</v>
      </c>
      <c r="M3580" s="2">
        <f t="shared" si="788"/>
        <v>37</v>
      </c>
      <c r="N3580" s="3">
        <f t="shared" si="789"/>
        <v>2428</v>
      </c>
      <c r="O3580" s="3">
        <f t="shared" si="790"/>
        <v>0</v>
      </c>
      <c r="P3580" t="str">
        <f t="shared" si="791"/>
        <v>10-Sep</v>
      </c>
      <c r="Q3580" s="9">
        <f t="shared" si="792"/>
        <v>0.74305555555555558</v>
      </c>
      <c r="R3580" t="str">
        <f t="shared" si="793"/>
        <v>Evening</v>
      </c>
      <c r="S3580" s="2">
        <f t="shared" si="794"/>
        <v>10</v>
      </c>
      <c r="T3580" t="str">
        <f t="shared" si="795"/>
        <v>Others</v>
      </c>
      <c r="U3580">
        <f t="shared" si="796"/>
        <v>17</v>
      </c>
      <c r="V3580" t="str">
        <f t="shared" si="797"/>
        <v>FY Q2</v>
      </c>
    </row>
    <row r="3581" spans="1:22" x14ac:dyDescent="0.3">
      <c r="A3581" s="18">
        <v>44814</v>
      </c>
      <c r="B3581" t="s">
        <v>1331</v>
      </c>
      <c r="C3581" t="s">
        <v>73</v>
      </c>
      <c r="D3581" t="s">
        <v>4649</v>
      </c>
      <c r="E3581">
        <v>16003477790</v>
      </c>
      <c r="F3581" t="s">
        <v>16</v>
      </c>
      <c r="G3581" t="s">
        <v>71</v>
      </c>
      <c r="H3581">
        <v>11289</v>
      </c>
      <c r="I3581" s="2">
        <f t="shared" si="784"/>
        <v>2022</v>
      </c>
      <c r="J3581" s="2" t="str">
        <f t="shared" si="785"/>
        <v>September</v>
      </c>
      <c r="K3581" s="2">
        <f t="shared" si="786"/>
        <v>9</v>
      </c>
      <c r="L3581" s="2" t="str">
        <f t="shared" si="787"/>
        <v>Saturday</v>
      </c>
      <c r="M3581" s="2">
        <f t="shared" si="788"/>
        <v>37</v>
      </c>
      <c r="N3581" s="3">
        <f t="shared" si="789"/>
        <v>11289</v>
      </c>
      <c r="O3581" s="3">
        <f t="shared" si="790"/>
        <v>0</v>
      </c>
      <c r="P3581" t="str">
        <f t="shared" si="791"/>
        <v>10-Sep</v>
      </c>
      <c r="Q3581" s="9">
        <f t="shared" si="792"/>
        <v>0.79722222222222228</v>
      </c>
      <c r="R3581" t="str">
        <f t="shared" si="793"/>
        <v>Evening</v>
      </c>
      <c r="S3581" s="2">
        <f t="shared" si="794"/>
        <v>10</v>
      </c>
      <c r="T3581" t="str">
        <f t="shared" si="795"/>
        <v>Others</v>
      </c>
      <c r="U3581">
        <f t="shared" si="796"/>
        <v>19</v>
      </c>
      <c r="V3581" t="str">
        <f t="shared" si="797"/>
        <v>FY Q2</v>
      </c>
    </row>
    <row r="3582" spans="1:22" x14ac:dyDescent="0.3">
      <c r="A3582" s="18">
        <v>44814</v>
      </c>
      <c r="B3582" t="s">
        <v>1696</v>
      </c>
      <c r="C3582" t="s">
        <v>605</v>
      </c>
      <c r="D3582" t="s">
        <v>4650</v>
      </c>
      <c r="E3582">
        <v>85955387887</v>
      </c>
      <c r="F3582" t="s">
        <v>16</v>
      </c>
      <c r="G3582" t="s">
        <v>67</v>
      </c>
      <c r="H3582">
        <v>5725</v>
      </c>
      <c r="I3582" s="2">
        <f t="shared" si="784"/>
        <v>2022</v>
      </c>
      <c r="J3582" s="2" t="str">
        <f t="shared" si="785"/>
        <v>September</v>
      </c>
      <c r="K3582" s="2">
        <f t="shared" si="786"/>
        <v>9</v>
      </c>
      <c r="L3582" s="2" t="str">
        <f t="shared" si="787"/>
        <v>Saturday</v>
      </c>
      <c r="M3582" s="2">
        <f t="shared" si="788"/>
        <v>37</v>
      </c>
      <c r="N3582" s="3">
        <f t="shared" si="789"/>
        <v>5725</v>
      </c>
      <c r="O3582" s="3">
        <f t="shared" si="790"/>
        <v>0</v>
      </c>
      <c r="P3582" t="str">
        <f t="shared" si="791"/>
        <v>10-Sep</v>
      </c>
      <c r="Q3582" s="9">
        <f t="shared" si="792"/>
        <v>0.95486111111111116</v>
      </c>
      <c r="R3582" t="str">
        <f t="shared" si="793"/>
        <v>Night</v>
      </c>
      <c r="S3582" s="2">
        <f t="shared" si="794"/>
        <v>10</v>
      </c>
      <c r="T3582" t="str">
        <f t="shared" si="795"/>
        <v>Others</v>
      </c>
      <c r="U3582">
        <f t="shared" si="796"/>
        <v>22</v>
      </c>
      <c r="V3582" t="str">
        <f t="shared" si="797"/>
        <v>FY Q2</v>
      </c>
    </row>
    <row r="3583" spans="1:22" x14ac:dyDescent="0.3">
      <c r="A3583" s="18">
        <v>44815</v>
      </c>
      <c r="B3583" t="s">
        <v>1244</v>
      </c>
      <c r="C3583" t="s">
        <v>605</v>
      </c>
      <c r="D3583" t="s">
        <v>4651</v>
      </c>
      <c r="E3583">
        <v>653173364833</v>
      </c>
      <c r="F3583" t="s">
        <v>16</v>
      </c>
      <c r="G3583" t="s">
        <v>67</v>
      </c>
      <c r="H3583">
        <v>6141</v>
      </c>
      <c r="I3583" s="2">
        <f t="shared" si="784"/>
        <v>2022</v>
      </c>
      <c r="J3583" s="2" t="str">
        <f t="shared" si="785"/>
        <v>September</v>
      </c>
      <c r="K3583" s="2">
        <f t="shared" si="786"/>
        <v>9</v>
      </c>
      <c r="L3583" s="2" t="str">
        <f t="shared" si="787"/>
        <v>Sunday</v>
      </c>
      <c r="M3583" s="2">
        <f t="shared" si="788"/>
        <v>38</v>
      </c>
      <c r="N3583" s="3">
        <f t="shared" si="789"/>
        <v>6141</v>
      </c>
      <c r="O3583" s="3">
        <f t="shared" si="790"/>
        <v>0</v>
      </c>
      <c r="P3583" t="str">
        <f t="shared" si="791"/>
        <v>11-Sep</v>
      </c>
      <c r="Q3583" s="9">
        <f t="shared" si="792"/>
        <v>0.46805555555555556</v>
      </c>
      <c r="R3583" t="str">
        <f t="shared" si="793"/>
        <v>Morning</v>
      </c>
      <c r="S3583" s="2">
        <f t="shared" si="794"/>
        <v>11</v>
      </c>
      <c r="T3583" t="str">
        <f t="shared" si="795"/>
        <v>Others</v>
      </c>
      <c r="U3583">
        <f t="shared" si="796"/>
        <v>11</v>
      </c>
      <c r="V3583" t="str">
        <f t="shared" si="797"/>
        <v>FY Q2</v>
      </c>
    </row>
    <row r="3584" spans="1:22" x14ac:dyDescent="0.3">
      <c r="A3584" s="18">
        <v>44815</v>
      </c>
      <c r="B3584" t="s">
        <v>916</v>
      </c>
      <c r="C3584" t="s">
        <v>128</v>
      </c>
      <c r="D3584" t="s">
        <v>4652</v>
      </c>
      <c r="E3584">
        <v>421296514817</v>
      </c>
      <c r="F3584" t="s">
        <v>16</v>
      </c>
      <c r="G3584" t="s">
        <v>71</v>
      </c>
      <c r="H3584">
        <v>12039</v>
      </c>
      <c r="I3584" s="2">
        <f t="shared" si="784"/>
        <v>2022</v>
      </c>
      <c r="J3584" s="2" t="str">
        <f t="shared" si="785"/>
        <v>September</v>
      </c>
      <c r="K3584" s="2">
        <f t="shared" si="786"/>
        <v>9</v>
      </c>
      <c r="L3584" s="2" t="str">
        <f t="shared" si="787"/>
        <v>Sunday</v>
      </c>
      <c r="M3584" s="2">
        <f t="shared" si="788"/>
        <v>38</v>
      </c>
      <c r="N3584" s="3">
        <f t="shared" si="789"/>
        <v>12039</v>
      </c>
      <c r="O3584" s="3">
        <f t="shared" si="790"/>
        <v>0</v>
      </c>
      <c r="P3584" t="str">
        <f t="shared" si="791"/>
        <v>11-Sep</v>
      </c>
      <c r="Q3584" s="9">
        <f t="shared" si="792"/>
        <v>0.62777777777777777</v>
      </c>
      <c r="R3584" t="str">
        <f t="shared" si="793"/>
        <v>Afternoon</v>
      </c>
      <c r="S3584" s="2">
        <f t="shared" si="794"/>
        <v>11</v>
      </c>
      <c r="T3584" t="str">
        <f t="shared" si="795"/>
        <v>Others</v>
      </c>
      <c r="U3584">
        <f t="shared" si="796"/>
        <v>15</v>
      </c>
      <c r="V3584" t="str">
        <f t="shared" si="797"/>
        <v>FY Q2</v>
      </c>
    </row>
    <row r="3585" spans="1:22" x14ac:dyDescent="0.3">
      <c r="A3585" s="18">
        <v>44815</v>
      </c>
      <c r="B3585" t="s">
        <v>1468</v>
      </c>
      <c r="C3585" t="s">
        <v>65</v>
      </c>
      <c r="D3585" t="s">
        <v>4653</v>
      </c>
      <c r="E3585">
        <v>477811712426</v>
      </c>
      <c r="F3585" t="s">
        <v>16</v>
      </c>
      <c r="G3585" t="s">
        <v>67</v>
      </c>
      <c r="H3585">
        <v>671</v>
      </c>
      <c r="I3585" s="2">
        <f t="shared" si="784"/>
        <v>2022</v>
      </c>
      <c r="J3585" s="2" t="str">
        <f t="shared" si="785"/>
        <v>September</v>
      </c>
      <c r="K3585" s="2">
        <f t="shared" si="786"/>
        <v>9</v>
      </c>
      <c r="L3585" s="2" t="str">
        <f t="shared" si="787"/>
        <v>Sunday</v>
      </c>
      <c r="M3585" s="2">
        <f t="shared" si="788"/>
        <v>38</v>
      </c>
      <c r="N3585" s="3">
        <f t="shared" si="789"/>
        <v>671</v>
      </c>
      <c r="O3585" s="3">
        <f t="shared" si="790"/>
        <v>0</v>
      </c>
      <c r="P3585" t="str">
        <f t="shared" si="791"/>
        <v>11-Sep</v>
      </c>
      <c r="Q3585" s="9">
        <f t="shared" si="792"/>
        <v>0.69305555555555554</v>
      </c>
      <c r="R3585" t="str">
        <f t="shared" si="793"/>
        <v>Afternoon</v>
      </c>
      <c r="S3585" s="2">
        <f t="shared" si="794"/>
        <v>11</v>
      </c>
      <c r="T3585" t="str">
        <f t="shared" si="795"/>
        <v>Others</v>
      </c>
      <c r="U3585">
        <f t="shared" si="796"/>
        <v>16</v>
      </c>
      <c r="V3585" t="str">
        <f t="shared" si="797"/>
        <v>FY Q2</v>
      </c>
    </row>
    <row r="3586" spans="1:22" x14ac:dyDescent="0.3">
      <c r="A3586" s="18">
        <v>44815</v>
      </c>
      <c r="B3586" t="s">
        <v>723</v>
      </c>
      <c r="C3586" t="s">
        <v>282</v>
      </c>
      <c r="D3586" t="s">
        <v>4654</v>
      </c>
      <c r="E3586">
        <v>752068502796</v>
      </c>
      <c r="F3586" t="s">
        <v>16</v>
      </c>
      <c r="G3586" t="s">
        <v>71</v>
      </c>
      <c r="H3586">
        <v>15277</v>
      </c>
      <c r="I3586" s="2">
        <f t="shared" si="784"/>
        <v>2022</v>
      </c>
      <c r="J3586" s="2" t="str">
        <f t="shared" si="785"/>
        <v>September</v>
      </c>
      <c r="K3586" s="2">
        <f t="shared" si="786"/>
        <v>9</v>
      </c>
      <c r="L3586" s="2" t="str">
        <f t="shared" si="787"/>
        <v>Sunday</v>
      </c>
      <c r="M3586" s="2">
        <f t="shared" si="788"/>
        <v>38</v>
      </c>
      <c r="N3586" s="3">
        <f t="shared" si="789"/>
        <v>15277</v>
      </c>
      <c r="O3586" s="3">
        <f t="shared" si="790"/>
        <v>0</v>
      </c>
      <c r="P3586" t="str">
        <f t="shared" si="791"/>
        <v>11-Sep</v>
      </c>
      <c r="Q3586" s="9">
        <f t="shared" si="792"/>
        <v>0.77430555555555558</v>
      </c>
      <c r="R3586" t="str">
        <f t="shared" si="793"/>
        <v>Evening</v>
      </c>
      <c r="S3586" s="2">
        <f t="shared" si="794"/>
        <v>11</v>
      </c>
      <c r="T3586" t="str">
        <f t="shared" si="795"/>
        <v>Others</v>
      </c>
      <c r="U3586">
        <f t="shared" si="796"/>
        <v>18</v>
      </c>
      <c r="V3586" t="str">
        <f t="shared" si="797"/>
        <v>FY Q2</v>
      </c>
    </row>
    <row r="3587" spans="1:22" x14ac:dyDescent="0.3">
      <c r="A3587" s="18">
        <v>44816</v>
      </c>
      <c r="B3587" t="s">
        <v>869</v>
      </c>
      <c r="C3587" t="s">
        <v>282</v>
      </c>
      <c r="D3587" t="s">
        <v>4655</v>
      </c>
      <c r="E3587">
        <v>874913691032</v>
      </c>
      <c r="F3587" t="s">
        <v>16</v>
      </c>
      <c r="G3587" t="s">
        <v>71</v>
      </c>
      <c r="H3587">
        <v>4078</v>
      </c>
      <c r="I3587" s="2">
        <f t="shared" si="784"/>
        <v>2022</v>
      </c>
      <c r="J3587" s="2" t="str">
        <f t="shared" si="785"/>
        <v>September</v>
      </c>
      <c r="K3587" s="2">
        <f t="shared" si="786"/>
        <v>9</v>
      </c>
      <c r="L3587" s="2" t="str">
        <f t="shared" si="787"/>
        <v>Monday</v>
      </c>
      <c r="M3587" s="2">
        <f t="shared" si="788"/>
        <v>38</v>
      </c>
      <c r="N3587" s="3">
        <f t="shared" si="789"/>
        <v>4078</v>
      </c>
      <c r="O3587" s="3">
        <f t="shared" si="790"/>
        <v>0</v>
      </c>
      <c r="P3587" t="str">
        <f t="shared" si="791"/>
        <v>12-Sep</v>
      </c>
      <c r="Q3587" s="9">
        <f t="shared" si="792"/>
        <v>0.54722222222222228</v>
      </c>
      <c r="R3587" t="str">
        <f t="shared" si="793"/>
        <v>Afternoon</v>
      </c>
      <c r="S3587" s="2">
        <f t="shared" si="794"/>
        <v>12</v>
      </c>
      <c r="T3587" t="str">
        <f t="shared" si="795"/>
        <v>Others</v>
      </c>
      <c r="U3587">
        <f t="shared" si="796"/>
        <v>13</v>
      </c>
      <c r="V3587" t="str">
        <f t="shared" si="797"/>
        <v>FY Q2</v>
      </c>
    </row>
    <row r="3588" spans="1:22" x14ac:dyDescent="0.3">
      <c r="A3588" s="18">
        <v>44816</v>
      </c>
      <c r="B3588" t="s">
        <v>776</v>
      </c>
      <c r="C3588" t="s">
        <v>229</v>
      </c>
      <c r="D3588" t="s">
        <v>4656</v>
      </c>
      <c r="E3588">
        <v>808833607540</v>
      </c>
      <c r="F3588" t="s">
        <v>15</v>
      </c>
      <c r="G3588" t="s">
        <v>67</v>
      </c>
      <c r="H3588">
        <v>2377</v>
      </c>
      <c r="I3588" s="2">
        <f t="shared" si="784"/>
        <v>2022</v>
      </c>
      <c r="J3588" s="2" t="str">
        <f t="shared" si="785"/>
        <v>September</v>
      </c>
      <c r="K3588" s="2">
        <f t="shared" si="786"/>
        <v>9</v>
      </c>
      <c r="L3588" s="2" t="str">
        <f t="shared" si="787"/>
        <v>Monday</v>
      </c>
      <c r="M3588" s="2">
        <f t="shared" si="788"/>
        <v>38</v>
      </c>
      <c r="N3588" s="3">
        <f t="shared" si="789"/>
        <v>0</v>
      </c>
      <c r="O3588" s="3">
        <f t="shared" si="790"/>
        <v>2377</v>
      </c>
      <c r="P3588" t="str">
        <f t="shared" si="791"/>
        <v>12-Sep</v>
      </c>
      <c r="Q3588" s="9">
        <f t="shared" si="792"/>
        <v>0.55763888888888891</v>
      </c>
      <c r="R3588" t="str">
        <f t="shared" si="793"/>
        <v>Afternoon</v>
      </c>
      <c r="S3588" s="2">
        <f t="shared" si="794"/>
        <v>12</v>
      </c>
      <c r="T3588" t="str">
        <f t="shared" si="795"/>
        <v>UPI Transfer</v>
      </c>
      <c r="U3588">
        <f t="shared" si="796"/>
        <v>13</v>
      </c>
      <c r="V3588" t="str">
        <f t="shared" si="797"/>
        <v>FY Q2</v>
      </c>
    </row>
    <row r="3589" spans="1:22" x14ac:dyDescent="0.3">
      <c r="A3589" s="18">
        <v>44816</v>
      </c>
      <c r="B3589" t="s">
        <v>735</v>
      </c>
      <c r="C3589" t="s">
        <v>79</v>
      </c>
      <c r="D3589" t="s">
        <v>4657</v>
      </c>
      <c r="E3589">
        <v>151856151818</v>
      </c>
      <c r="F3589" t="s">
        <v>16</v>
      </c>
      <c r="G3589" t="s">
        <v>71</v>
      </c>
      <c r="H3589">
        <v>1829</v>
      </c>
      <c r="I3589" s="2">
        <f t="shared" si="784"/>
        <v>2022</v>
      </c>
      <c r="J3589" s="2" t="str">
        <f t="shared" si="785"/>
        <v>September</v>
      </c>
      <c r="K3589" s="2">
        <f t="shared" si="786"/>
        <v>9</v>
      </c>
      <c r="L3589" s="2" t="str">
        <f t="shared" si="787"/>
        <v>Monday</v>
      </c>
      <c r="M3589" s="2">
        <f t="shared" si="788"/>
        <v>38</v>
      </c>
      <c r="N3589" s="3">
        <f t="shared" si="789"/>
        <v>1829</v>
      </c>
      <c r="O3589" s="3">
        <f t="shared" si="790"/>
        <v>0</v>
      </c>
      <c r="P3589" t="str">
        <f t="shared" si="791"/>
        <v>12-Sep</v>
      </c>
      <c r="Q3589" s="9">
        <f t="shared" si="792"/>
        <v>0.65902777777777777</v>
      </c>
      <c r="R3589" t="str">
        <f t="shared" si="793"/>
        <v>Afternoon</v>
      </c>
      <c r="S3589" s="2">
        <f t="shared" si="794"/>
        <v>12</v>
      </c>
      <c r="T3589" t="str">
        <f t="shared" si="795"/>
        <v>Others</v>
      </c>
      <c r="U3589">
        <f t="shared" si="796"/>
        <v>15</v>
      </c>
      <c r="V3589" t="str">
        <f t="shared" si="797"/>
        <v>FY Q2</v>
      </c>
    </row>
    <row r="3590" spans="1:22" x14ac:dyDescent="0.3">
      <c r="A3590" s="18">
        <v>44816</v>
      </c>
      <c r="B3590" t="s">
        <v>1434</v>
      </c>
      <c r="C3590" t="s">
        <v>325</v>
      </c>
      <c r="D3590" t="s">
        <v>4658</v>
      </c>
      <c r="E3590">
        <v>167949273305</v>
      </c>
      <c r="F3590" t="s">
        <v>16</v>
      </c>
      <c r="G3590" t="s">
        <v>67</v>
      </c>
      <c r="H3590">
        <v>34493</v>
      </c>
      <c r="I3590" s="2">
        <f t="shared" si="784"/>
        <v>2022</v>
      </c>
      <c r="J3590" s="2" t="str">
        <f t="shared" si="785"/>
        <v>September</v>
      </c>
      <c r="K3590" s="2">
        <f t="shared" si="786"/>
        <v>9</v>
      </c>
      <c r="L3590" s="2" t="str">
        <f t="shared" si="787"/>
        <v>Monday</v>
      </c>
      <c r="M3590" s="2">
        <f t="shared" si="788"/>
        <v>38</v>
      </c>
      <c r="N3590" s="3">
        <f t="shared" si="789"/>
        <v>34493</v>
      </c>
      <c r="O3590" s="3">
        <f t="shared" si="790"/>
        <v>0</v>
      </c>
      <c r="P3590" t="str">
        <f t="shared" si="791"/>
        <v>12-Sep</v>
      </c>
      <c r="Q3590" s="9">
        <f t="shared" si="792"/>
        <v>0.76666666666666672</v>
      </c>
      <c r="R3590" t="str">
        <f t="shared" si="793"/>
        <v>Evening</v>
      </c>
      <c r="S3590" s="2">
        <f t="shared" si="794"/>
        <v>12</v>
      </c>
      <c r="T3590" t="str">
        <f t="shared" si="795"/>
        <v>Others</v>
      </c>
      <c r="U3590">
        <f t="shared" si="796"/>
        <v>18</v>
      </c>
      <c r="V3590" t="str">
        <f t="shared" si="797"/>
        <v>FY Q2</v>
      </c>
    </row>
    <row r="3591" spans="1:22" x14ac:dyDescent="0.3">
      <c r="A3591" s="18">
        <v>44817</v>
      </c>
      <c r="B3591" t="s">
        <v>224</v>
      </c>
      <c r="C3591" t="s">
        <v>262</v>
      </c>
      <c r="D3591" t="s">
        <v>4659</v>
      </c>
      <c r="E3591">
        <v>185290839651</v>
      </c>
      <c r="F3591" t="s">
        <v>16</v>
      </c>
      <c r="G3591" t="s">
        <v>71</v>
      </c>
      <c r="H3591">
        <v>21489</v>
      </c>
      <c r="I3591" s="2">
        <f t="shared" si="784"/>
        <v>2022</v>
      </c>
      <c r="J3591" s="2" t="str">
        <f t="shared" si="785"/>
        <v>September</v>
      </c>
      <c r="K3591" s="2">
        <f t="shared" si="786"/>
        <v>9</v>
      </c>
      <c r="L3591" s="2" t="str">
        <f t="shared" si="787"/>
        <v>Tuesday</v>
      </c>
      <c r="M3591" s="2">
        <f t="shared" si="788"/>
        <v>38</v>
      </c>
      <c r="N3591" s="3">
        <f t="shared" si="789"/>
        <v>21489</v>
      </c>
      <c r="O3591" s="3">
        <f t="shared" si="790"/>
        <v>0</v>
      </c>
      <c r="P3591" t="str">
        <f t="shared" si="791"/>
        <v>13-Sep</v>
      </c>
      <c r="Q3591" s="9">
        <f t="shared" si="792"/>
        <v>0.32777777777777778</v>
      </c>
      <c r="R3591" t="str">
        <f t="shared" si="793"/>
        <v>Morning</v>
      </c>
      <c r="S3591" s="2">
        <f t="shared" si="794"/>
        <v>13</v>
      </c>
      <c r="T3591" t="str">
        <f t="shared" si="795"/>
        <v>Others</v>
      </c>
      <c r="U3591">
        <f t="shared" si="796"/>
        <v>7</v>
      </c>
      <c r="V3591" t="str">
        <f t="shared" si="797"/>
        <v>FY Q2</v>
      </c>
    </row>
    <row r="3592" spans="1:22" x14ac:dyDescent="0.3">
      <c r="A3592" s="18">
        <v>44817</v>
      </c>
      <c r="B3592" t="s">
        <v>802</v>
      </c>
      <c r="C3592" t="s">
        <v>219</v>
      </c>
      <c r="D3592" t="s">
        <v>4660</v>
      </c>
      <c r="E3592">
        <v>909687828864</v>
      </c>
      <c r="F3592" t="s">
        <v>15</v>
      </c>
      <c r="G3592" t="s">
        <v>71</v>
      </c>
      <c r="H3592">
        <v>1431</v>
      </c>
      <c r="I3592" s="2">
        <f t="shared" si="784"/>
        <v>2022</v>
      </c>
      <c r="J3592" s="2" t="str">
        <f t="shared" si="785"/>
        <v>September</v>
      </c>
      <c r="K3592" s="2">
        <f t="shared" si="786"/>
        <v>9</v>
      </c>
      <c r="L3592" s="2" t="str">
        <f t="shared" si="787"/>
        <v>Tuesday</v>
      </c>
      <c r="M3592" s="2">
        <f t="shared" si="788"/>
        <v>38</v>
      </c>
      <c r="N3592" s="3">
        <f t="shared" si="789"/>
        <v>0</v>
      </c>
      <c r="O3592" s="3">
        <f t="shared" si="790"/>
        <v>1431</v>
      </c>
      <c r="P3592" t="str">
        <f t="shared" si="791"/>
        <v>13-Sep</v>
      </c>
      <c r="Q3592" s="9">
        <f t="shared" si="792"/>
        <v>0.42291666666666666</v>
      </c>
      <c r="R3592" t="str">
        <f t="shared" si="793"/>
        <v>Morning</v>
      </c>
      <c r="S3592" s="2">
        <f t="shared" si="794"/>
        <v>13</v>
      </c>
      <c r="T3592" t="str">
        <f t="shared" si="795"/>
        <v>UPI Transfer</v>
      </c>
      <c r="U3592">
        <f t="shared" si="796"/>
        <v>10</v>
      </c>
      <c r="V3592" t="str">
        <f t="shared" si="797"/>
        <v>FY Q2</v>
      </c>
    </row>
    <row r="3593" spans="1:22" x14ac:dyDescent="0.3">
      <c r="A3593" s="18">
        <v>44817</v>
      </c>
      <c r="B3593" t="s">
        <v>1097</v>
      </c>
      <c r="C3593" t="s">
        <v>101</v>
      </c>
      <c r="D3593" t="s">
        <v>4661</v>
      </c>
      <c r="E3593">
        <v>43303966906</v>
      </c>
      <c r="F3593" t="s">
        <v>15</v>
      </c>
      <c r="G3593" t="s">
        <v>67</v>
      </c>
      <c r="H3593">
        <v>5181</v>
      </c>
      <c r="I3593" s="2">
        <f t="shared" si="784"/>
        <v>2022</v>
      </c>
      <c r="J3593" s="2" t="str">
        <f t="shared" si="785"/>
        <v>September</v>
      </c>
      <c r="K3593" s="2">
        <f t="shared" si="786"/>
        <v>9</v>
      </c>
      <c r="L3593" s="2" t="str">
        <f t="shared" si="787"/>
        <v>Tuesday</v>
      </c>
      <c r="M3593" s="2">
        <f t="shared" si="788"/>
        <v>38</v>
      </c>
      <c r="N3593" s="3">
        <f t="shared" si="789"/>
        <v>0</v>
      </c>
      <c r="O3593" s="3">
        <f t="shared" si="790"/>
        <v>5181</v>
      </c>
      <c r="P3593" t="str">
        <f t="shared" si="791"/>
        <v>13-Sep</v>
      </c>
      <c r="Q3593" s="9">
        <f t="shared" si="792"/>
        <v>0.72777777777777775</v>
      </c>
      <c r="R3593" t="str">
        <f t="shared" si="793"/>
        <v>Evening</v>
      </c>
      <c r="S3593" s="2">
        <f t="shared" si="794"/>
        <v>13</v>
      </c>
      <c r="T3593" t="str">
        <f t="shared" si="795"/>
        <v>Recharge</v>
      </c>
      <c r="U3593">
        <f t="shared" si="796"/>
        <v>17</v>
      </c>
      <c r="V3593" t="str">
        <f t="shared" si="797"/>
        <v>FY Q2</v>
      </c>
    </row>
    <row r="3594" spans="1:22" x14ac:dyDescent="0.3">
      <c r="A3594" s="18">
        <v>44817</v>
      </c>
      <c r="B3594" t="s">
        <v>1306</v>
      </c>
      <c r="C3594" t="s">
        <v>101</v>
      </c>
      <c r="D3594" t="s">
        <v>4662</v>
      </c>
      <c r="E3594">
        <v>441786087996</v>
      </c>
      <c r="F3594" t="s">
        <v>15</v>
      </c>
      <c r="G3594" t="s">
        <v>71</v>
      </c>
      <c r="H3594">
        <v>3261</v>
      </c>
      <c r="I3594" s="2">
        <f t="shared" si="784"/>
        <v>2022</v>
      </c>
      <c r="J3594" s="2" t="str">
        <f t="shared" si="785"/>
        <v>September</v>
      </c>
      <c r="K3594" s="2">
        <f t="shared" si="786"/>
        <v>9</v>
      </c>
      <c r="L3594" s="2" t="str">
        <f t="shared" si="787"/>
        <v>Tuesday</v>
      </c>
      <c r="M3594" s="2">
        <f t="shared" si="788"/>
        <v>38</v>
      </c>
      <c r="N3594" s="3">
        <f t="shared" si="789"/>
        <v>0</v>
      </c>
      <c r="O3594" s="3">
        <f t="shared" si="790"/>
        <v>3261</v>
      </c>
      <c r="P3594" t="str">
        <f t="shared" si="791"/>
        <v>13-Sep</v>
      </c>
      <c r="Q3594" s="9">
        <f t="shared" si="792"/>
        <v>0.83194444444444449</v>
      </c>
      <c r="R3594" t="str">
        <f t="shared" si="793"/>
        <v>Evening</v>
      </c>
      <c r="S3594" s="2">
        <f t="shared" si="794"/>
        <v>13</v>
      </c>
      <c r="T3594" t="str">
        <f t="shared" si="795"/>
        <v>Recharge</v>
      </c>
      <c r="U3594">
        <f t="shared" si="796"/>
        <v>19</v>
      </c>
      <c r="V3594" t="str">
        <f t="shared" si="797"/>
        <v>FY Q2</v>
      </c>
    </row>
    <row r="3595" spans="1:22" x14ac:dyDescent="0.3">
      <c r="A3595" s="18">
        <v>44817</v>
      </c>
      <c r="B3595" t="s">
        <v>4663</v>
      </c>
      <c r="C3595" t="s">
        <v>142</v>
      </c>
      <c r="D3595" t="s">
        <v>4664</v>
      </c>
      <c r="E3595">
        <v>837947332102</v>
      </c>
      <c r="F3595" t="s">
        <v>15</v>
      </c>
      <c r="G3595" t="s">
        <v>71</v>
      </c>
      <c r="H3595">
        <v>7229</v>
      </c>
      <c r="I3595" s="2">
        <f t="shared" si="784"/>
        <v>2022</v>
      </c>
      <c r="J3595" s="2" t="str">
        <f t="shared" si="785"/>
        <v>September</v>
      </c>
      <c r="K3595" s="2">
        <f t="shared" si="786"/>
        <v>9</v>
      </c>
      <c r="L3595" s="2" t="str">
        <f t="shared" si="787"/>
        <v>Tuesday</v>
      </c>
      <c r="M3595" s="2">
        <f t="shared" si="788"/>
        <v>38</v>
      </c>
      <c r="N3595" s="3">
        <f t="shared" si="789"/>
        <v>0</v>
      </c>
      <c r="O3595" s="3">
        <f t="shared" si="790"/>
        <v>7229</v>
      </c>
      <c r="P3595" t="str">
        <f t="shared" si="791"/>
        <v>13-Sep</v>
      </c>
      <c r="Q3595" s="9">
        <f t="shared" si="792"/>
        <v>0.87083333333333335</v>
      </c>
      <c r="R3595" t="str">
        <f t="shared" si="793"/>
        <v>Evening</v>
      </c>
      <c r="S3595" s="2">
        <f t="shared" si="794"/>
        <v>13</v>
      </c>
      <c r="T3595" t="str">
        <f t="shared" si="795"/>
        <v>UPI Transfer</v>
      </c>
      <c r="U3595">
        <f t="shared" si="796"/>
        <v>20</v>
      </c>
      <c r="V3595" t="str">
        <f t="shared" si="797"/>
        <v>FY Q2</v>
      </c>
    </row>
    <row r="3596" spans="1:22" x14ac:dyDescent="0.3">
      <c r="A3596" s="18">
        <v>44818</v>
      </c>
      <c r="B3596" t="s">
        <v>3142</v>
      </c>
      <c r="C3596" t="s">
        <v>142</v>
      </c>
      <c r="D3596" t="s">
        <v>4665</v>
      </c>
      <c r="E3596">
        <v>41958586372</v>
      </c>
      <c r="F3596" t="s">
        <v>15</v>
      </c>
      <c r="G3596" t="s">
        <v>67</v>
      </c>
      <c r="H3596">
        <v>12251</v>
      </c>
      <c r="I3596" s="2">
        <f t="shared" si="784"/>
        <v>2022</v>
      </c>
      <c r="J3596" s="2" t="str">
        <f t="shared" si="785"/>
        <v>September</v>
      </c>
      <c r="K3596" s="2">
        <f t="shared" si="786"/>
        <v>9</v>
      </c>
      <c r="L3596" s="2" t="str">
        <f t="shared" si="787"/>
        <v>Wednesday</v>
      </c>
      <c r="M3596" s="2">
        <f t="shared" si="788"/>
        <v>38</v>
      </c>
      <c r="N3596" s="3">
        <f t="shared" si="789"/>
        <v>0</v>
      </c>
      <c r="O3596" s="3">
        <f t="shared" si="790"/>
        <v>12251</v>
      </c>
      <c r="P3596" t="str">
        <f t="shared" si="791"/>
        <v>14-Sep</v>
      </c>
      <c r="Q3596" s="9">
        <f t="shared" si="792"/>
        <v>0.30694444444444446</v>
      </c>
      <c r="R3596" t="str">
        <f t="shared" si="793"/>
        <v>Morning</v>
      </c>
      <c r="S3596" s="2">
        <f t="shared" si="794"/>
        <v>14</v>
      </c>
      <c r="T3596" t="str">
        <f t="shared" si="795"/>
        <v>UPI Transfer</v>
      </c>
      <c r="U3596">
        <f t="shared" si="796"/>
        <v>7</v>
      </c>
      <c r="V3596" t="str">
        <f t="shared" si="797"/>
        <v>FY Q2</v>
      </c>
    </row>
    <row r="3597" spans="1:22" x14ac:dyDescent="0.3">
      <c r="A3597" s="18">
        <v>44818</v>
      </c>
      <c r="B3597" t="s">
        <v>2544</v>
      </c>
      <c r="C3597" t="s">
        <v>69</v>
      </c>
      <c r="D3597" t="s">
        <v>4666</v>
      </c>
      <c r="E3597">
        <v>762949879218</v>
      </c>
      <c r="F3597" t="s">
        <v>16</v>
      </c>
      <c r="G3597" t="s">
        <v>67</v>
      </c>
      <c r="H3597">
        <v>4879</v>
      </c>
      <c r="I3597" s="2">
        <f t="shared" si="784"/>
        <v>2022</v>
      </c>
      <c r="J3597" s="2" t="str">
        <f t="shared" si="785"/>
        <v>September</v>
      </c>
      <c r="K3597" s="2">
        <f t="shared" si="786"/>
        <v>9</v>
      </c>
      <c r="L3597" s="2" t="str">
        <f t="shared" si="787"/>
        <v>Wednesday</v>
      </c>
      <c r="M3597" s="2">
        <f t="shared" si="788"/>
        <v>38</v>
      </c>
      <c r="N3597" s="3">
        <f t="shared" si="789"/>
        <v>4879</v>
      </c>
      <c r="O3597" s="3">
        <f t="shared" si="790"/>
        <v>0</v>
      </c>
      <c r="P3597" t="str">
        <f t="shared" si="791"/>
        <v>14-Sep</v>
      </c>
      <c r="Q3597" s="9">
        <f t="shared" si="792"/>
        <v>0.70625000000000004</v>
      </c>
      <c r="R3597" t="str">
        <f t="shared" si="793"/>
        <v>Afternoon</v>
      </c>
      <c r="S3597" s="2">
        <f t="shared" si="794"/>
        <v>14</v>
      </c>
      <c r="T3597" t="str">
        <f t="shared" si="795"/>
        <v>Others</v>
      </c>
      <c r="U3597">
        <f t="shared" si="796"/>
        <v>16</v>
      </c>
      <c r="V3597" t="str">
        <f t="shared" si="797"/>
        <v>FY Q2</v>
      </c>
    </row>
    <row r="3598" spans="1:22" x14ac:dyDescent="0.3">
      <c r="A3598" s="18">
        <v>44818</v>
      </c>
      <c r="B3598" t="s">
        <v>1003</v>
      </c>
      <c r="C3598" t="s">
        <v>117</v>
      </c>
      <c r="D3598" t="s">
        <v>4667</v>
      </c>
      <c r="E3598">
        <v>898265838332</v>
      </c>
      <c r="F3598" t="s">
        <v>16</v>
      </c>
      <c r="G3598" t="s">
        <v>71</v>
      </c>
      <c r="H3598">
        <v>4049</v>
      </c>
      <c r="I3598" s="2">
        <f t="shared" si="784"/>
        <v>2022</v>
      </c>
      <c r="J3598" s="2" t="str">
        <f t="shared" si="785"/>
        <v>September</v>
      </c>
      <c r="K3598" s="2">
        <f t="shared" si="786"/>
        <v>9</v>
      </c>
      <c r="L3598" s="2" t="str">
        <f t="shared" si="787"/>
        <v>Wednesday</v>
      </c>
      <c r="M3598" s="2">
        <f t="shared" si="788"/>
        <v>38</v>
      </c>
      <c r="N3598" s="3">
        <f t="shared" si="789"/>
        <v>4049</v>
      </c>
      <c r="O3598" s="3">
        <f t="shared" si="790"/>
        <v>0</v>
      </c>
      <c r="P3598" t="str">
        <f t="shared" si="791"/>
        <v>14-Sep</v>
      </c>
      <c r="Q3598" s="9">
        <f t="shared" si="792"/>
        <v>0.72916666666666663</v>
      </c>
      <c r="R3598" t="str">
        <f t="shared" si="793"/>
        <v>Evening</v>
      </c>
      <c r="S3598" s="2">
        <f t="shared" si="794"/>
        <v>14</v>
      </c>
      <c r="T3598" t="str">
        <f t="shared" si="795"/>
        <v>Others</v>
      </c>
      <c r="U3598">
        <f t="shared" si="796"/>
        <v>17</v>
      </c>
      <c r="V3598" t="str">
        <f t="shared" si="797"/>
        <v>FY Q2</v>
      </c>
    </row>
    <row r="3599" spans="1:22" x14ac:dyDescent="0.3">
      <c r="A3599" s="18">
        <v>44818</v>
      </c>
      <c r="B3599" t="s">
        <v>148</v>
      </c>
      <c r="C3599" t="s">
        <v>366</v>
      </c>
      <c r="D3599" t="s">
        <v>4668</v>
      </c>
      <c r="E3599">
        <v>631425544642</v>
      </c>
      <c r="F3599" t="s">
        <v>16</v>
      </c>
      <c r="G3599" t="s">
        <v>71</v>
      </c>
      <c r="H3599">
        <v>4035</v>
      </c>
      <c r="I3599" s="2">
        <f t="shared" si="784"/>
        <v>2022</v>
      </c>
      <c r="J3599" s="2" t="str">
        <f t="shared" si="785"/>
        <v>September</v>
      </c>
      <c r="K3599" s="2">
        <f t="shared" si="786"/>
        <v>9</v>
      </c>
      <c r="L3599" s="2" t="str">
        <f t="shared" si="787"/>
        <v>Wednesday</v>
      </c>
      <c r="M3599" s="2">
        <f t="shared" si="788"/>
        <v>38</v>
      </c>
      <c r="N3599" s="3">
        <f t="shared" si="789"/>
        <v>4035</v>
      </c>
      <c r="O3599" s="3">
        <f t="shared" si="790"/>
        <v>0</v>
      </c>
      <c r="P3599" t="str">
        <f t="shared" si="791"/>
        <v>14-Sep</v>
      </c>
      <c r="Q3599" s="9">
        <f t="shared" si="792"/>
        <v>0.79583333333333328</v>
      </c>
      <c r="R3599" t="str">
        <f t="shared" si="793"/>
        <v>Evening</v>
      </c>
      <c r="S3599" s="2">
        <f t="shared" si="794"/>
        <v>14</v>
      </c>
      <c r="T3599" t="str">
        <f t="shared" si="795"/>
        <v>Others</v>
      </c>
      <c r="U3599">
        <f t="shared" si="796"/>
        <v>19</v>
      </c>
      <c r="V3599" t="str">
        <f t="shared" si="797"/>
        <v>FY Q2</v>
      </c>
    </row>
    <row r="3600" spans="1:22" x14ac:dyDescent="0.3">
      <c r="A3600" s="18">
        <v>44819</v>
      </c>
      <c r="B3600" t="s">
        <v>946</v>
      </c>
      <c r="C3600" t="s">
        <v>254</v>
      </c>
      <c r="D3600" t="s">
        <v>4669</v>
      </c>
      <c r="E3600">
        <v>54309870667</v>
      </c>
      <c r="F3600" t="s">
        <v>16</v>
      </c>
      <c r="G3600" t="s">
        <v>71</v>
      </c>
      <c r="H3600">
        <v>6656</v>
      </c>
      <c r="I3600" s="2">
        <f t="shared" si="784"/>
        <v>2022</v>
      </c>
      <c r="J3600" s="2" t="str">
        <f t="shared" si="785"/>
        <v>September</v>
      </c>
      <c r="K3600" s="2">
        <f t="shared" si="786"/>
        <v>9</v>
      </c>
      <c r="L3600" s="2" t="str">
        <f t="shared" si="787"/>
        <v>Thursday</v>
      </c>
      <c r="M3600" s="2">
        <f t="shared" si="788"/>
        <v>38</v>
      </c>
      <c r="N3600" s="3">
        <f t="shared" si="789"/>
        <v>6656</v>
      </c>
      <c r="O3600" s="3">
        <f t="shared" si="790"/>
        <v>0</v>
      </c>
      <c r="P3600" t="str">
        <f t="shared" si="791"/>
        <v>15-Sep</v>
      </c>
      <c r="Q3600" s="9">
        <f t="shared" si="792"/>
        <v>0.59236111111111112</v>
      </c>
      <c r="R3600" t="str">
        <f t="shared" si="793"/>
        <v>Afternoon</v>
      </c>
      <c r="S3600" s="2">
        <f t="shared" si="794"/>
        <v>15</v>
      </c>
      <c r="T3600" t="str">
        <f t="shared" si="795"/>
        <v>Others</v>
      </c>
      <c r="U3600">
        <f t="shared" si="796"/>
        <v>14</v>
      </c>
      <c r="V3600" t="str">
        <f t="shared" si="797"/>
        <v>FY Q2</v>
      </c>
    </row>
    <row r="3601" spans="1:22" x14ac:dyDescent="0.3">
      <c r="A3601" s="18">
        <v>44819</v>
      </c>
      <c r="B3601" t="s">
        <v>3569</v>
      </c>
      <c r="C3601" t="s">
        <v>79</v>
      </c>
      <c r="D3601" t="s">
        <v>4670</v>
      </c>
      <c r="E3601">
        <v>83673268835</v>
      </c>
      <c r="F3601" t="s">
        <v>16</v>
      </c>
      <c r="G3601" t="s">
        <v>71</v>
      </c>
      <c r="H3601">
        <v>17189</v>
      </c>
      <c r="I3601" s="2">
        <f t="shared" si="784"/>
        <v>2022</v>
      </c>
      <c r="J3601" s="2" t="str">
        <f t="shared" si="785"/>
        <v>September</v>
      </c>
      <c r="K3601" s="2">
        <f t="shared" si="786"/>
        <v>9</v>
      </c>
      <c r="L3601" s="2" t="str">
        <f t="shared" si="787"/>
        <v>Thursday</v>
      </c>
      <c r="M3601" s="2">
        <f t="shared" si="788"/>
        <v>38</v>
      </c>
      <c r="N3601" s="3">
        <f t="shared" si="789"/>
        <v>17189</v>
      </c>
      <c r="O3601" s="3">
        <f t="shared" si="790"/>
        <v>0</v>
      </c>
      <c r="P3601" t="str">
        <f t="shared" si="791"/>
        <v>15-Sep</v>
      </c>
      <c r="Q3601" s="9">
        <f t="shared" si="792"/>
        <v>0.63680555555555551</v>
      </c>
      <c r="R3601" t="str">
        <f t="shared" si="793"/>
        <v>Afternoon</v>
      </c>
      <c r="S3601" s="2">
        <f t="shared" si="794"/>
        <v>15</v>
      </c>
      <c r="T3601" t="str">
        <f t="shared" si="795"/>
        <v>Others</v>
      </c>
      <c r="U3601">
        <f t="shared" si="796"/>
        <v>15</v>
      </c>
      <c r="V3601" t="str">
        <f t="shared" si="797"/>
        <v>FY Q2</v>
      </c>
    </row>
    <row r="3602" spans="1:22" x14ac:dyDescent="0.3">
      <c r="A3602" s="18">
        <v>44819</v>
      </c>
      <c r="B3602" t="s">
        <v>1125</v>
      </c>
      <c r="C3602" t="s">
        <v>79</v>
      </c>
      <c r="D3602" t="s">
        <v>4671</v>
      </c>
      <c r="E3602">
        <v>535135445181</v>
      </c>
      <c r="F3602" t="s">
        <v>16</v>
      </c>
      <c r="G3602" t="s">
        <v>67</v>
      </c>
      <c r="H3602">
        <v>13592</v>
      </c>
      <c r="I3602" s="2">
        <f t="shared" si="784"/>
        <v>2022</v>
      </c>
      <c r="J3602" s="2" t="str">
        <f t="shared" si="785"/>
        <v>September</v>
      </c>
      <c r="K3602" s="2">
        <f t="shared" si="786"/>
        <v>9</v>
      </c>
      <c r="L3602" s="2" t="str">
        <f t="shared" si="787"/>
        <v>Thursday</v>
      </c>
      <c r="M3602" s="2">
        <f t="shared" si="788"/>
        <v>38</v>
      </c>
      <c r="N3602" s="3">
        <f t="shared" si="789"/>
        <v>13592</v>
      </c>
      <c r="O3602" s="3">
        <f t="shared" si="790"/>
        <v>0</v>
      </c>
      <c r="P3602" t="str">
        <f t="shared" si="791"/>
        <v>15-Sep</v>
      </c>
      <c r="Q3602" s="9">
        <f t="shared" si="792"/>
        <v>0.8881944444444444</v>
      </c>
      <c r="R3602" t="str">
        <f t="shared" si="793"/>
        <v>Night</v>
      </c>
      <c r="S3602" s="2">
        <f t="shared" si="794"/>
        <v>15</v>
      </c>
      <c r="T3602" t="str">
        <f t="shared" si="795"/>
        <v>Others</v>
      </c>
      <c r="U3602">
        <f t="shared" si="796"/>
        <v>21</v>
      </c>
      <c r="V3602" t="str">
        <f t="shared" si="797"/>
        <v>FY Q2</v>
      </c>
    </row>
    <row r="3603" spans="1:22" x14ac:dyDescent="0.3">
      <c r="A3603" s="18">
        <v>44820</v>
      </c>
      <c r="B3603" t="s">
        <v>784</v>
      </c>
      <c r="C3603" t="s">
        <v>207</v>
      </c>
      <c r="D3603" t="s">
        <v>4672</v>
      </c>
      <c r="E3603">
        <v>23212821154</v>
      </c>
      <c r="F3603" t="s">
        <v>15</v>
      </c>
      <c r="G3603" t="s">
        <v>71</v>
      </c>
      <c r="H3603">
        <v>29</v>
      </c>
      <c r="I3603" s="2">
        <f t="shared" si="784"/>
        <v>2022</v>
      </c>
      <c r="J3603" s="2" t="str">
        <f t="shared" si="785"/>
        <v>September</v>
      </c>
      <c r="K3603" s="2">
        <f t="shared" si="786"/>
        <v>9</v>
      </c>
      <c r="L3603" s="2" t="str">
        <f t="shared" si="787"/>
        <v>Friday</v>
      </c>
      <c r="M3603" s="2">
        <f t="shared" si="788"/>
        <v>38</v>
      </c>
      <c r="N3603" s="3">
        <f t="shared" si="789"/>
        <v>0</v>
      </c>
      <c r="O3603" s="3">
        <f t="shared" si="790"/>
        <v>29</v>
      </c>
      <c r="P3603" t="str">
        <f t="shared" si="791"/>
        <v>16-Sep</v>
      </c>
      <c r="Q3603" s="9">
        <f t="shared" si="792"/>
        <v>0.42569444444444443</v>
      </c>
      <c r="R3603" t="str">
        <f t="shared" si="793"/>
        <v>Morning</v>
      </c>
      <c r="S3603" s="2">
        <f t="shared" si="794"/>
        <v>16</v>
      </c>
      <c r="T3603" t="str">
        <f t="shared" si="795"/>
        <v>UPI Transfer</v>
      </c>
      <c r="U3603">
        <f t="shared" si="796"/>
        <v>10</v>
      </c>
      <c r="V3603" t="str">
        <f t="shared" si="797"/>
        <v>FY Q2</v>
      </c>
    </row>
    <row r="3604" spans="1:22" x14ac:dyDescent="0.3">
      <c r="A3604" s="18">
        <v>44820</v>
      </c>
      <c r="B3604" t="s">
        <v>1366</v>
      </c>
      <c r="C3604" t="s">
        <v>69</v>
      </c>
      <c r="D3604" t="s">
        <v>4673</v>
      </c>
      <c r="E3604">
        <v>534366622904</v>
      </c>
      <c r="F3604" t="s">
        <v>16</v>
      </c>
      <c r="G3604" t="s">
        <v>67</v>
      </c>
      <c r="H3604">
        <v>15709</v>
      </c>
      <c r="I3604" s="2">
        <f t="shared" si="784"/>
        <v>2022</v>
      </c>
      <c r="J3604" s="2" t="str">
        <f t="shared" si="785"/>
        <v>September</v>
      </c>
      <c r="K3604" s="2">
        <f t="shared" si="786"/>
        <v>9</v>
      </c>
      <c r="L3604" s="2" t="str">
        <f t="shared" si="787"/>
        <v>Friday</v>
      </c>
      <c r="M3604" s="2">
        <f t="shared" si="788"/>
        <v>38</v>
      </c>
      <c r="N3604" s="3">
        <f t="shared" si="789"/>
        <v>15709</v>
      </c>
      <c r="O3604" s="3">
        <f t="shared" si="790"/>
        <v>0</v>
      </c>
      <c r="P3604" t="str">
        <f t="shared" si="791"/>
        <v>16-Sep</v>
      </c>
      <c r="Q3604" s="9">
        <f t="shared" si="792"/>
        <v>0.64027777777777772</v>
      </c>
      <c r="R3604" t="str">
        <f t="shared" si="793"/>
        <v>Afternoon</v>
      </c>
      <c r="S3604" s="2">
        <f t="shared" si="794"/>
        <v>16</v>
      </c>
      <c r="T3604" t="str">
        <f t="shared" si="795"/>
        <v>Others</v>
      </c>
      <c r="U3604">
        <f t="shared" si="796"/>
        <v>15</v>
      </c>
      <c r="V3604" t="str">
        <f t="shared" si="797"/>
        <v>FY Q2</v>
      </c>
    </row>
    <row r="3605" spans="1:22" x14ac:dyDescent="0.3">
      <c r="A3605" s="18">
        <v>44820</v>
      </c>
      <c r="B3605" t="s">
        <v>845</v>
      </c>
      <c r="C3605" t="s">
        <v>282</v>
      </c>
      <c r="D3605" t="s">
        <v>4674</v>
      </c>
      <c r="E3605">
        <v>879312958897</v>
      </c>
      <c r="F3605" t="s">
        <v>16</v>
      </c>
      <c r="G3605" t="s">
        <v>71</v>
      </c>
      <c r="H3605">
        <v>6753</v>
      </c>
      <c r="I3605" s="2">
        <f t="shared" si="784"/>
        <v>2022</v>
      </c>
      <c r="J3605" s="2" t="str">
        <f t="shared" si="785"/>
        <v>September</v>
      </c>
      <c r="K3605" s="2">
        <f t="shared" si="786"/>
        <v>9</v>
      </c>
      <c r="L3605" s="2" t="str">
        <f t="shared" si="787"/>
        <v>Friday</v>
      </c>
      <c r="M3605" s="2">
        <f t="shared" si="788"/>
        <v>38</v>
      </c>
      <c r="N3605" s="3">
        <f t="shared" si="789"/>
        <v>6753</v>
      </c>
      <c r="O3605" s="3">
        <f t="shared" si="790"/>
        <v>0</v>
      </c>
      <c r="P3605" t="str">
        <f t="shared" si="791"/>
        <v>16-Sep</v>
      </c>
      <c r="Q3605" s="9">
        <f t="shared" si="792"/>
        <v>0.81180555555555556</v>
      </c>
      <c r="R3605" t="str">
        <f t="shared" si="793"/>
        <v>Evening</v>
      </c>
      <c r="S3605" s="2">
        <f t="shared" si="794"/>
        <v>16</v>
      </c>
      <c r="T3605" t="str">
        <f t="shared" si="795"/>
        <v>Others</v>
      </c>
      <c r="U3605">
        <f t="shared" si="796"/>
        <v>19</v>
      </c>
      <c r="V3605" t="str">
        <f t="shared" si="797"/>
        <v>FY Q2</v>
      </c>
    </row>
    <row r="3606" spans="1:22" x14ac:dyDescent="0.3">
      <c r="A3606" s="18">
        <v>44820</v>
      </c>
      <c r="B3606" t="s">
        <v>4574</v>
      </c>
      <c r="C3606" t="s">
        <v>366</v>
      </c>
      <c r="D3606" t="s">
        <v>4675</v>
      </c>
      <c r="E3606">
        <v>30934336360</v>
      </c>
      <c r="F3606" t="s">
        <v>16</v>
      </c>
      <c r="G3606" t="s">
        <v>67</v>
      </c>
      <c r="H3606">
        <v>16219</v>
      </c>
      <c r="I3606" s="2">
        <f t="shared" si="784"/>
        <v>2022</v>
      </c>
      <c r="J3606" s="2" t="str">
        <f t="shared" si="785"/>
        <v>September</v>
      </c>
      <c r="K3606" s="2">
        <f t="shared" si="786"/>
        <v>9</v>
      </c>
      <c r="L3606" s="2" t="str">
        <f t="shared" si="787"/>
        <v>Friday</v>
      </c>
      <c r="M3606" s="2">
        <f t="shared" si="788"/>
        <v>38</v>
      </c>
      <c r="N3606" s="3">
        <f t="shared" si="789"/>
        <v>16219</v>
      </c>
      <c r="O3606" s="3">
        <f t="shared" si="790"/>
        <v>0</v>
      </c>
      <c r="P3606" t="str">
        <f t="shared" si="791"/>
        <v>16-Sep</v>
      </c>
      <c r="Q3606" s="9">
        <f t="shared" si="792"/>
        <v>0.8930555555555556</v>
      </c>
      <c r="R3606" t="str">
        <f t="shared" si="793"/>
        <v>Night</v>
      </c>
      <c r="S3606" s="2">
        <f t="shared" si="794"/>
        <v>16</v>
      </c>
      <c r="T3606" t="str">
        <f t="shared" si="795"/>
        <v>Others</v>
      </c>
      <c r="U3606">
        <f t="shared" si="796"/>
        <v>21</v>
      </c>
      <c r="V3606" t="str">
        <f t="shared" si="797"/>
        <v>FY Q2</v>
      </c>
    </row>
    <row r="3607" spans="1:22" x14ac:dyDescent="0.3">
      <c r="A3607" s="18">
        <v>44821</v>
      </c>
      <c r="B3607" t="s">
        <v>4676</v>
      </c>
      <c r="C3607" t="s">
        <v>338</v>
      </c>
      <c r="D3607" t="s">
        <v>4677</v>
      </c>
      <c r="E3607">
        <v>415784416428</v>
      </c>
      <c r="F3607" t="s">
        <v>15</v>
      </c>
      <c r="G3607" t="s">
        <v>67</v>
      </c>
      <c r="H3607">
        <v>6246</v>
      </c>
      <c r="I3607" s="2">
        <f t="shared" si="784"/>
        <v>2022</v>
      </c>
      <c r="J3607" s="2" t="str">
        <f t="shared" si="785"/>
        <v>September</v>
      </c>
      <c r="K3607" s="2">
        <f t="shared" si="786"/>
        <v>9</v>
      </c>
      <c r="L3607" s="2" t="str">
        <f t="shared" si="787"/>
        <v>Saturday</v>
      </c>
      <c r="M3607" s="2">
        <f t="shared" si="788"/>
        <v>38</v>
      </c>
      <c r="N3607" s="3">
        <f t="shared" si="789"/>
        <v>0</v>
      </c>
      <c r="O3607" s="3">
        <f t="shared" si="790"/>
        <v>6246</v>
      </c>
      <c r="P3607" t="str">
        <f t="shared" si="791"/>
        <v>17-Sep</v>
      </c>
      <c r="Q3607" s="9">
        <f t="shared" si="792"/>
        <v>0.39791666666666664</v>
      </c>
      <c r="R3607" t="str">
        <f t="shared" si="793"/>
        <v>Morning</v>
      </c>
      <c r="S3607" s="2">
        <f t="shared" si="794"/>
        <v>17</v>
      </c>
      <c r="T3607" t="str">
        <f t="shared" si="795"/>
        <v>UPI Transfer</v>
      </c>
      <c r="U3607">
        <f t="shared" si="796"/>
        <v>9</v>
      </c>
      <c r="V3607" t="str">
        <f t="shared" si="797"/>
        <v>FY Q2</v>
      </c>
    </row>
    <row r="3608" spans="1:22" x14ac:dyDescent="0.3">
      <c r="A3608" s="18">
        <v>44821</v>
      </c>
      <c r="B3608" t="s">
        <v>2631</v>
      </c>
      <c r="C3608" t="s">
        <v>282</v>
      </c>
      <c r="D3608" t="s">
        <v>4678</v>
      </c>
      <c r="E3608">
        <v>59691449040</v>
      </c>
      <c r="F3608" t="s">
        <v>16</v>
      </c>
      <c r="G3608" t="s">
        <v>67</v>
      </c>
      <c r="H3608">
        <v>21571</v>
      </c>
      <c r="I3608" s="2">
        <f t="shared" si="784"/>
        <v>2022</v>
      </c>
      <c r="J3608" s="2" t="str">
        <f t="shared" si="785"/>
        <v>September</v>
      </c>
      <c r="K3608" s="2">
        <f t="shared" si="786"/>
        <v>9</v>
      </c>
      <c r="L3608" s="2" t="str">
        <f t="shared" si="787"/>
        <v>Saturday</v>
      </c>
      <c r="M3608" s="2">
        <f t="shared" si="788"/>
        <v>38</v>
      </c>
      <c r="N3608" s="3">
        <f t="shared" si="789"/>
        <v>21571</v>
      </c>
      <c r="O3608" s="3">
        <f t="shared" si="790"/>
        <v>0</v>
      </c>
      <c r="P3608" t="str">
        <f t="shared" si="791"/>
        <v>17-Sep</v>
      </c>
      <c r="Q3608" s="9">
        <f t="shared" si="792"/>
        <v>0.44444444444444442</v>
      </c>
      <c r="R3608" t="str">
        <f t="shared" si="793"/>
        <v>Morning</v>
      </c>
      <c r="S3608" s="2">
        <f t="shared" si="794"/>
        <v>17</v>
      </c>
      <c r="T3608" t="str">
        <f t="shared" si="795"/>
        <v>Others</v>
      </c>
      <c r="U3608">
        <f t="shared" si="796"/>
        <v>10</v>
      </c>
      <c r="V3608" t="str">
        <f t="shared" si="797"/>
        <v>FY Q2</v>
      </c>
    </row>
    <row r="3609" spans="1:22" x14ac:dyDescent="0.3">
      <c r="A3609" s="18">
        <v>44821</v>
      </c>
      <c r="B3609" t="s">
        <v>2302</v>
      </c>
      <c r="C3609" t="s">
        <v>82</v>
      </c>
      <c r="D3609" t="s">
        <v>4679</v>
      </c>
      <c r="E3609">
        <v>694262065306</v>
      </c>
      <c r="F3609" t="s">
        <v>16</v>
      </c>
      <c r="G3609" t="s">
        <v>71</v>
      </c>
      <c r="H3609">
        <v>10234</v>
      </c>
      <c r="I3609" s="2">
        <f t="shared" si="784"/>
        <v>2022</v>
      </c>
      <c r="J3609" s="2" t="str">
        <f t="shared" si="785"/>
        <v>September</v>
      </c>
      <c r="K3609" s="2">
        <f t="shared" si="786"/>
        <v>9</v>
      </c>
      <c r="L3609" s="2" t="str">
        <f t="shared" si="787"/>
        <v>Saturday</v>
      </c>
      <c r="M3609" s="2">
        <f t="shared" si="788"/>
        <v>38</v>
      </c>
      <c r="N3609" s="3">
        <f t="shared" si="789"/>
        <v>10234</v>
      </c>
      <c r="O3609" s="3">
        <f t="shared" si="790"/>
        <v>0</v>
      </c>
      <c r="P3609" t="str">
        <f t="shared" si="791"/>
        <v>17-Sep</v>
      </c>
      <c r="Q3609" s="9">
        <f t="shared" si="792"/>
        <v>0.49861111111111112</v>
      </c>
      <c r="R3609" t="str">
        <f t="shared" si="793"/>
        <v>Morning</v>
      </c>
      <c r="S3609" s="2">
        <f t="shared" si="794"/>
        <v>17</v>
      </c>
      <c r="T3609" t="str">
        <f t="shared" si="795"/>
        <v>Others</v>
      </c>
      <c r="U3609">
        <f t="shared" si="796"/>
        <v>11</v>
      </c>
      <c r="V3609" t="str">
        <f t="shared" si="797"/>
        <v>FY Q2</v>
      </c>
    </row>
    <row r="3610" spans="1:22" x14ac:dyDescent="0.3">
      <c r="A3610" s="18">
        <v>44821</v>
      </c>
      <c r="B3610" t="s">
        <v>337</v>
      </c>
      <c r="C3610" t="s">
        <v>325</v>
      </c>
      <c r="D3610" t="s">
        <v>4680</v>
      </c>
      <c r="E3610">
        <v>669240621714</v>
      </c>
      <c r="F3610" t="s">
        <v>16</v>
      </c>
      <c r="G3610" t="s">
        <v>67</v>
      </c>
      <c r="H3610">
        <v>5131</v>
      </c>
      <c r="I3610" s="2">
        <f t="shared" si="784"/>
        <v>2022</v>
      </c>
      <c r="J3610" s="2" t="str">
        <f t="shared" si="785"/>
        <v>September</v>
      </c>
      <c r="K3610" s="2">
        <f t="shared" si="786"/>
        <v>9</v>
      </c>
      <c r="L3610" s="2" t="str">
        <f t="shared" si="787"/>
        <v>Saturday</v>
      </c>
      <c r="M3610" s="2">
        <f t="shared" si="788"/>
        <v>38</v>
      </c>
      <c r="N3610" s="3">
        <f t="shared" si="789"/>
        <v>5131</v>
      </c>
      <c r="O3610" s="3">
        <f t="shared" si="790"/>
        <v>0</v>
      </c>
      <c r="P3610" t="str">
        <f t="shared" si="791"/>
        <v>17-Sep</v>
      </c>
      <c r="Q3610" s="9">
        <f t="shared" si="792"/>
        <v>0.6333333333333333</v>
      </c>
      <c r="R3610" t="str">
        <f t="shared" si="793"/>
        <v>Afternoon</v>
      </c>
      <c r="S3610" s="2">
        <f t="shared" si="794"/>
        <v>17</v>
      </c>
      <c r="T3610" t="str">
        <f t="shared" si="795"/>
        <v>Others</v>
      </c>
      <c r="U3610">
        <f t="shared" si="796"/>
        <v>15</v>
      </c>
      <c r="V3610" t="str">
        <f t="shared" si="797"/>
        <v>FY Q2</v>
      </c>
    </row>
    <row r="3611" spans="1:22" x14ac:dyDescent="0.3">
      <c r="A3611" s="18">
        <v>44821</v>
      </c>
      <c r="B3611" t="s">
        <v>1655</v>
      </c>
      <c r="C3611" t="s">
        <v>209</v>
      </c>
      <c r="D3611" t="s">
        <v>4681</v>
      </c>
      <c r="E3611">
        <v>91907502852</v>
      </c>
      <c r="F3611" t="s">
        <v>15</v>
      </c>
      <c r="G3611" t="s">
        <v>67</v>
      </c>
      <c r="H3611">
        <v>7210</v>
      </c>
      <c r="I3611" s="2">
        <f t="shared" si="784"/>
        <v>2022</v>
      </c>
      <c r="J3611" s="2" t="str">
        <f t="shared" si="785"/>
        <v>September</v>
      </c>
      <c r="K3611" s="2">
        <f t="shared" si="786"/>
        <v>9</v>
      </c>
      <c r="L3611" s="2" t="str">
        <f t="shared" si="787"/>
        <v>Saturday</v>
      </c>
      <c r="M3611" s="2">
        <f t="shared" si="788"/>
        <v>38</v>
      </c>
      <c r="N3611" s="3">
        <f t="shared" si="789"/>
        <v>0</v>
      </c>
      <c r="O3611" s="3">
        <f t="shared" si="790"/>
        <v>7210</v>
      </c>
      <c r="P3611" t="str">
        <f t="shared" si="791"/>
        <v>17-Sep</v>
      </c>
      <c r="Q3611" s="9">
        <f t="shared" si="792"/>
        <v>0.63958333333333328</v>
      </c>
      <c r="R3611" t="str">
        <f t="shared" si="793"/>
        <v>Afternoon</v>
      </c>
      <c r="S3611" s="2">
        <f t="shared" si="794"/>
        <v>17</v>
      </c>
      <c r="T3611" t="str">
        <f t="shared" si="795"/>
        <v>UPI Transfer</v>
      </c>
      <c r="U3611">
        <f t="shared" si="796"/>
        <v>15</v>
      </c>
      <c r="V3611" t="str">
        <f t="shared" si="797"/>
        <v>FY Q2</v>
      </c>
    </row>
    <row r="3612" spans="1:22" x14ac:dyDescent="0.3">
      <c r="A3612" s="18">
        <v>44822</v>
      </c>
      <c r="B3612" t="s">
        <v>413</v>
      </c>
      <c r="C3612" t="s">
        <v>189</v>
      </c>
      <c r="D3612" t="s">
        <v>4682</v>
      </c>
      <c r="E3612">
        <v>550459762563</v>
      </c>
      <c r="F3612" t="s">
        <v>16</v>
      </c>
      <c r="G3612" t="s">
        <v>67</v>
      </c>
      <c r="H3612">
        <v>8422</v>
      </c>
      <c r="I3612" s="2">
        <f t="shared" si="784"/>
        <v>2022</v>
      </c>
      <c r="J3612" s="2" t="str">
        <f t="shared" si="785"/>
        <v>September</v>
      </c>
      <c r="K3612" s="2">
        <f t="shared" si="786"/>
        <v>9</v>
      </c>
      <c r="L3612" s="2" t="str">
        <f t="shared" si="787"/>
        <v>Sunday</v>
      </c>
      <c r="M3612" s="2">
        <f t="shared" si="788"/>
        <v>39</v>
      </c>
      <c r="N3612" s="3">
        <f t="shared" si="789"/>
        <v>8422</v>
      </c>
      <c r="O3612" s="3">
        <f t="shared" si="790"/>
        <v>0</v>
      </c>
      <c r="P3612" t="str">
        <f t="shared" si="791"/>
        <v>18-Sep</v>
      </c>
      <c r="Q3612" s="9">
        <f t="shared" si="792"/>
        <v>0.66874999999999996</v>
      </c>
      <c r="R3612" t="str">
        <f t="shared" si="793"/>
        <v>Afternoon</v>
      </c>
      <c r="S3612" s="2">
        <f t="shared" si="794"/>
        <v>18</v>
      </c>
      <c r="T3612" t="str">
        <f t="shared" si="795"/>
        <v>Others</v>
      </c>
      <c r="U3612">
        <f t="shared" si="796"/>
        <v>16</v>
      </c>
      <c r="V3612" t="str">
        <f t="shared" si="797"/>
        <v>FY Q2</v>
      </c>
    </row>
    <row r="3613" spans="1:22" x14ac:dyDescent="0.3">
      <c r="A3613" s="18">
        <v>44823</v>
      </c>
      <c r="B3613" t="s">
        <v>733</v>
      </c>
      <c r="C3613" t="s">
        <v>65</v>
      </c>
      <c r="D3613" t="s">
        <v>4683</v>
      </c>
      <c r="E3613">
        <v>560395536261</v>
      </c>
      <c r="F3613" t="s">
        <v>16</v>
      </c>
      <c r="G3613" t="s">
        <v>71</v>
      </c>
      <c r="H3613">
        <v>18725</v>
      </c>
      <c r="I3613" s="2">
        <f t="shared" si="784"/>
        <v>2022</v>
      </c>
      <c r="J3613" s="2" t="str">
        <f t="shared" si="785"/>
        <v>September</v>
      </c>
      <c r="K3613" s="2">
        <f t="shared" si="786"/>
        <v>9</v>
      </c>
      <c r="L3613" s="2" t="str">
        <f t="shared" si="787"/>
        <v>Monday</v>
      </c>
      <c r="M3613" s="2">
        <f t="shared" si="788"/>
        <v>39</v>
      </c>
      <c r="N3613" s="3">
        <f t="shared" si="789"/>
        <v>18725</v>
      </c>
      <c r="O3613" s="3">
        <f t="shared" si="790"/>
        <v>0</v>
      </c>
      <c r="P3613" t="str">
        <f t="shared" si="791"/>
        <v>19-Sep</v>
      </c>
      <c r="Q3613" s="9">
        <f t="shared" si="792"/>
        <v>0.62083333333333335</v>
      </c>
      <c r="R3613" t="str">
        <f t="shared" si="793"/>
        <v>Afternoon</v>
      </c>
      <c r="S3613" s="2">
        <f t="shared" si="794"/>
        <v>19</v>
      </c>
      <c r="T3613" t="str">
        <f t="shared" si="795"/>
        <v>Others</v>
      </c>
      <c r="U3613">
        <f t="shared" si="796"/>
        <v>14</v>
      </c>
      <c r="V3613" t="str">
        <f t="shared" si="797"/>
        <v>FY Q2</v>
      </c>
    </row>
    <row r="3614" spans="1:22" x14ac:dyDescent="0.3">
      <c r="A3614" s="18">
        <v>44823</v>
      </c>
      <c r="B3614" t="s">
        <v>1491</v>
      </c>
      <c r="C3614" t="s">
        <v>343</v>
      </c>
      <c r="D3614" t="s">
        <v>4684</v>
      </c>
      <c r="E3614">
        <v>947943330343</v>
      </c>
      <c r="F3614" t="s">
        <v>15</v>
      </c>
      <c r="G3614" t="s">
        <v>71</v>
      </c>
      <c r="H3614">
        <v>5547</v>
      </c>
      <c r="I3614" s="2">
        <f t="shared" si="784"/>
        <v>2022</v>
      </c>
      <c r="J3614" s="2" t="str">
        <f t="shared" si="785"/>
        <v>September</v>
      </c>
      <c r="K3614" s="2">
        <f t="shared" si="786"/>
        <v>9</v>
      </c>
      <c r="L3614" s="2" t="str">
        <f t="shared" si="787"/>
        <v>Monday</v>
      </c>
      <c r="M3614" s="2">
        <f t="shared" si="788"/>
        <v>39</v>
      </c>
      <c r="N3614" s="3">
        <f t="shared" si="789"/>
        <v>0</v>
      </c>
      <c r="O3614" s="3">
        <f t="shared" si="790"/>
        <v>5547</v>
      </c>
      <c r="P3614" t="str">
        <f t="shared" si="791"/>
        <v>19-Sep</v>
      </c>
      <c r="Q3614" s="9">
        <f t="shared" si="792"/>
        <v>0.79097222222222219</v>
      </c>
      <c r="R3614" t="str">
        <f t="shared" si="793"/>
        <v>Evening</v>
      </c>
      <c r="S3614" s="2">
        <f t="shared" si="794"/>
        <v>19</v>
      </c>
      <c r="T3614" t="str">
        <f t="shared" si="795"/>
        <v>UPI Transfer</v>
      </c>
      <c r="U3614">
        <f t="shared" si="796"/>
        <v>18</v>
      </c>
      <c r="V3614" t="str">
        <f t="shared" si="797"/>
        <v>FY Q2</v>
      </c>
    </row>
    <row r="3615" spans="1:22" x14ac:dyDescent="0.3">
      <c r="A3615" s="18">
        <v>44823</v>
      </c>
      <c r="B3615" t="s">
        <v>3900</v>
      </c>
      <c r="C3615" t="s">
        <v>73</v>
      </c>
      <c r="D3615" t="s">
        <v>4685</v>
      </c>
      <c r="E3615">
        <v>534061134097</v>
      </c>
      <c r="F3615" t="s">
        <v>16</v>
      </c>
      <c r="G3615" t="s">
        <v>71</v>
      </c>
      <c r="H3615">
        <v>16653</v>
      </c>
      <c r="I3615" s="2">
        <f t="shared" si="784"/>
        <v>2022</v>
      </c>
      <c r="J3615" s="2" t="str">
        <f t="shared" si="785"/>
        <v>September</v>
      </c>
      <c r="K3615" s="2">
        <f t="shared" si="786"/>
        <v>9</v>
      </c>
      <c r="L3615" s="2" t="str">
        <f t="shared" si="787"/>
        <v>Monday</v>
      </c>
      <c r="M3615" s="2">
        <f t="shared" si="788"/>
        <v>39</v>
      </c>
      <c r="N3615" s="3">
        <f t="shared" si="789"/>
        <v>16653</v>
      </c>
      <c r="O3615" s="3">
        <f t="shared" si="790"/>
        <v>0</v>
      </c>
      <c r="P3615" t="str">
        <f t="shared" si="791"/>
        <v>19-Sep</v>
      </c>
      <c r="Q3615" s="9">
        <f t="shared" si="792"/>
        <v>0.8354166666666667</v>
      </c>
      <c r="R3615" t="str">
        <f t="shared" si="793"/>
        <v>Evening</v>
      </c>
      <c r="S3615" s="2">
        <f t="shared" si="794"/>
        <v>19</v>
      </c>
      <c r="T3615" t="str">
        <f t="shared" si="795"/>
        <v>Others</v>
      </c>
      <c r="U3615">
        <f t="shared" si="796"/>
        <v>20</v>
      </c>
      <c r="V3615" t="str">
        <f t="shared" si="797"/>
        <v>FY Q2</v>
      </c>
    </row>
    <row r="3616" spans="1:22" x14ac:dyDescent="0.3">
      <c r="A3616" s="18">
        <v>44824</v>
      </c>
      <c r="B3616" t="s">
        <v>528</v>
      </c>
      <c r="C3616" t="s">
        <v>128</v>
      </c>
      <c r="D3616" t="s">
        <v>4686</v>
      </c>
      <c r="E3616">
        <v>65364923605</v>
      </c>
      <c r="F3616" t="s">
        <v>16</v>
      </c>
      <c r="G3616" t="s">
        <v>67</v>
      </c>
      <c r="H3616">
        <v>13071</v>
      </c>
      <c r="I3616" s="2">
        <f t="shared" si="784"/>
        <v>2022</v>
      </c>
      <c r="J3616" s="2" t="str">
        <f t="shared" si="785"/>
        <v>September</v>
      </c>
      <c r="K3616" s="2">
        <f t="shared" si="786"/>
        <v>9</v>
      </c>
      <c r="L3616" s="2" t="str">
        <f t="shared" si="787"/>
        <v>Tuesday</v>
      </c>
      <c r="M3616" s="2">
        <f t="shared" si="788"/>
        <v>39</v>
      </c>
      <c r="N3616" s="3">
        <f t="shared" si="789"/>
        <v>13071</v>
      </c>
      <c r="O3616" s="3">
        <f t="shared" si="790"/>
        <v>0</v>
      </c>
      <c r="P3616" t="str">
        <f t="shared" si="791"/>
        <v>20-Sep</v>
      </c>
      <c r="Q3616" s="9">
        <f t="shared" si="792"/>
        <v>0.51111111111111107</v>
      </c>
      <c r="R3616" t="str">
        <f t="shared" si="793"/>
        <v>Afternoon</v>
      </c>
      <c r="S3616" s="2">
        <f t="shared" si="794"/>
        <v>20</v>
      </c>
      <c r="T3616" t="str">
        <f t="shared" si="795"/>
        <v>Others</v>
      </c>
      <c r="U3616">
        <f t="shared" si="796"/>
        <v>12</v>
      </c>
      <c r="V3616" t="str">
        <f t="shared" si="797"/>
        <v>FY Q2</v>
      </c>
    </row>
    <row r="3617" spans="1:22" x14ac:dyDescent="0.3">
      <c r="A3617" s="18">
        <v>44824</v>
      </c>
      <c r="B3617" t="s">
        <v>162</v>
      </c>
      <c r="C3617" t="s">
        <v>325</v>
      </c>
      <c r="D3617" t="s">
        <v>4687</v>
      </c>
      <c r="E3617">
        <v>583377131659</v>
      </c>
      <c r="F3617" t="s">
        <v>16</v>
      </c>
      <c r="G3617" t="s">
        <v>67</v>
      </c>
      <c r="H3617">
        <v>20485</v>
      </c>
      <c r="I3617" s="2">
        <f t="shared" si="784"/>
        <v>2022</v>
      </c>
      <c r="J3617" s="2" t="str">
        <f t="shared" si="785"/>
        <v>September</v>
      </c>
      <c r="K3617" s="2">
        <f t="shared" si="786"/>
        <v>9</v>
      </c>
      <c r="L3617" s="2" t="str">
        <f t="shared" si="787"/>
        <v>Tuesday</v>
      </c>
      <c r="M3617" s="2">
        <f t="shared" si="788"/>
        <v>39</v>
      </c>
      <c r="N3617" s="3">
        <f t="shared" si="789"/>
        <v>20485</v>
      </c>
      <c r="O3617" s="3">
        <f t="shared" si="790"/>
        <v>0</v>
      </c>
      <c r="P3617" t="str">
        <f t="shared" si="791"/>
        <v>20-Sep</v>
      </c>
      <c r="Q3617" s="9">
        <f t="shared" si="792"/>
        <v>0.63472222222222219</v>
      </c>
      <c r="R3617" t="str">
        <f t="shared" si="793"/>
        <v>Afternoon</v>
      </c>
      <c r="S3617" s="2">
        <f t="shared" si="794"/>
        <v>20</v>
      </c>
      <c r="T3617" t="str">
        <f t="shared" si="795"/>
        <v>Others</v>
      </c>
      <c r="U3617">
        <f t="shared" si="796"/>
        <v>15</v>
      </c>
      <c r="V3617" t="str">
        <f t="shared" si="797"/>
        <v>FY Q2</v>
      </c>
    </row>
    <row r="3618" spans="1:22" x14ac:dyDescent="0.3">
      <c r="A3618" s="18">
        <v>44824</v>
      </c>
      <c r="B3618" t="s">
        <v>1926</v>
      </c>
      <c r="C3618" t="s">
        <v>95</v>
      </c>
      <c r="D3618" t="s">
        <v>4688</v>
      </c>
      <c r="E3618">
        <v>367308688951</v>
      </c>
      <c r="F3618" t="s">
        <v>16</v>
      </c>
      <c r="G3618" t="s">
        <v>71</v>
      </c>
      <c r="H3618">
        <v>10468</v>
      </c>
      <c r="I3618" s="2">
        <f t="shared" si="784"/>
        <v>2022</v>
      </c>
      <c r="J3618" s="2" t="str">
        <f t="shared" si="785"/>
        <v>September</v>
      </c>
      <c r="K3618" s="2">
        <f t="shared" si="786"/>
        <v>9</v>
      </c>
      <c r="L3618" s="2" t="str">
        <f t="shared" si="787"/>
        <v>Tuesday</v>
      </c>
      <c r="M3618" s="2">
        <f t="shared" si="788"/>
        <v>39</v>
      </c>
      <c r="N3618" s="3">
        <f t="shared" si="789"/>
        <v>10468</v>
      </c>
      <c r="O3618" s="3">
        <f t="shared" si="790"/>
        <v>0</v>
      </c>
      <c r="P3618" t="str">
        <f t="shared" si="791"/>
        <v>20-Sep</v>
      </c>
      <c r="Q3618" s="9">
        <f t="shared" si="792"/>
        <v>0.86111111111111116</v>
      </c>
      <c r="R3618" t="str">
        <f t="shared" si="793"/>
        <v>Evening</v>
      </c>
      <c r="S3618" s="2">
        <f t="shared" si="794"/>
        <v>20</v>
      </c>
      <c r="T3618" t="str">
        <f t="shared" si="795"/>
        <v>Others</v>
      </c>
      <c r="U3618">
        <f t="shared" si="796"/>
        <v>20</v>
      </c>
      <c r="V3618" t="str">
        <f t="shared" si="797"/>
        <v>FY Q2</v>
      </c>
    </row>
    <row r="3619" spans="1:22" x14ac:dyDescent="0.3">
      <c r="A3619" s="18">
        <v>44825</v>
      </c>
      <c r="B3619" t="s">
        <v>1072</v>
      </c>
      <c r="C3619" t="s">
        <v>411</v>
      </c>
      <c r="D3619" t="s">
        <v>4689</v>
      </c>
      <c r="E3619">
        <v>961343891462</v>
      </c>
      <c r="F3619" t="s">
        <v>15</v>
      </c>
      <c r="G3619" t="s">
        <v>71</v>
      </c>
      <c r="H3619">
        <v>15866</v>
      </c>
      <c r="I3619" s="2">
        <f t="shared" si="784"/>
        <v>2022</v>
      </c>
      <c r="J3619" s="2" t="str">
        <f t="shared" si="785"/>
        <v>September</v>
      </c>
      <c r="K3619" s="2">
        <f t="shared" si="786"/>
        <v>9</v>
      </c>
      <c r="L3619" s="2" t="str">
        <f t="shared" si="787"/>
        <v>Wednesday</v>
      </c>
      <c r="M3619" s="2">
        <f t="shared" si="788"/>
        <v>39</v>
      </c>
      <c r="N3619" s="3">
        <f t="shared" si="789"/>
        <v>0</v>
      </c>
      <c r="O3619" s="3">
        <f t="shared" si="790"/>
        <v>15866</v>
      </c>
      <c r="P3619" t="str">
        <f t="shared" si="791"/>
        <v>21-Sep</v>
      </c>
      <c r="Q3619" s="9">
        <f t="shared" si="792"/>
        <v>0.36249999999999999</v>
      </c>
      <c r="R3619" t="str">
        <f t="shared" si="793"/>
        <v>Morning</v>
      </c>
      <c r="S3619" s="2">
        <f t="shared" si="794"/>
        <v>21</v>
      </c>
      <c r="T3619" t="str">
        <f t="shared" si="795"/>
        <v>UPI Transfer</v>
      </c>
      <c r="U3619">
        <f t="shared" si="796"/>
        <v>8</v>
      </c>
      <c r="V3619" t="str">
        <f t="shared" si="797"/>
        <v>FY Q2</v>
      </c>
    </row>
    <row r="3620" spans="1:22" x14ac:dyDescent="0.3">
      <c r="A3620" s="18">
        <v>44825</v>
      </c>
      <c r="B3620" t="s">
        <v>4157</v>
      </c>
      <c r="C3620" t="s">
        <v>95</v>
      </c>
      <c r="D3620" t="s">
        <v>4690</v>
      </c>
      <c r="E3620">
        <v>93320176511</v>
      </c>
      <c r="F3620" t="s">
        <v>16</v>
      </c>
      <c r="G3620" t="s">
        <v>71</v>
      </c>
      <c r="H3620">
        <v>12899</v>
      </c>
      <c r="I3620" s="2">
        <f t="shared" si="784"/>
        <v>2022</v>
      </c>
      <c r="J3620" s="2" t="str">
        <f t="shared" si="785"/>
        <v>September</v>
      </c>
      <c r="K3620" s="2">
        <f t="shared" si="786"/>
        <v>9</v>
      </c>
      <c r="L3620" s="2" t="str">
        <f t="shared" si="787"/>
        <v>Wednesday</v>
      </c>
      <c r="M3620" s="2">
        <f t="shared" si="788"/>
        <v>39</v>
      </c>
      <c r="N3620" s="3">
        <f t="shared" si="789"/>
        <v>12899</v>
      </c>
      <c r="O3620" s="3">
        <f t="shared" si="790"/>
        <v>0</v>
      </c>
      <c r="P3620" t="str">
        <f t="shared" si="791"/>
        <v>21-Sep</v>
      </c>
      <c r="Q3620" s="9">
        <f t="shared" si="792"/>
        <v>0.38194444444444442</v>
      </c>
      <c r="R3620" t="str">
        <f t="shared" si="793"/>
        <v>Morning</v>
      </c>
      <c r="S3620" s="2">
        <f t="shared" si="794"/>
        <v>21</v>
      </c>
      <c r="T3620" t="str">
        <f t="shared" si="795"/>
        <v>Others</v>
      </c>
      <c r="U3620">
        <f t="shared" si="796"/>
        <v>9</v>
      </c>
      <c r="V3620" t="str">
        <f t="shared" si="797"/>
        <v>FY Q2</v>
      </c>
    </row>
    <row r="3621" spans="1:22" x14ac:dyDescent="0.3">
      <c r="A3621" s="18">
        <v>44825</v>
      </c>
      <c r="B3621" t="s">
        <v>3175</v>
      </c>
      <c r="C3621" t="s">
        <v>291</v>
      </c>
      <c r="D3621" t="s">
        <v>4691</v>
      </c>
      <c r="E3621">
        <v>88839137497</v>
      </c>
      <c r="F3621" t="s">
        <v>16</v>
      </c>
      <c r="G3621" t="s">
        <v>71</v>
      </c>
      <c r="H3621">
        <v>10482</v>
      </c>
      <c r="I3621" s="2">
        <f t="shared" si="784"/>
        <v>2022</v>
      </c>
      <c r="J3621" s="2" t="str">
        <f t="shared" si="785"/>
        <v>September</v>
      </c>
      <c r="K3621" s="2">
        <f t="shared" si="786"/>
        <v>9</v>
      </c>
      <c r="L3621" s="2" t="str">
        <f t="shared" si="787"/>
        <v>Wednesday</v>
      </c>
      <c r="M3621" s="2">
        <f t="shared" si="788"/>
        <v>39</v>
      </c>
      <c r="N3621" s="3">
        <f t="shared" si="789"/>
        <v>10482</v>
      </c>
      <c r="O3621" s="3">
        <f t="shared" si="790"/>
        <v>0</v>
      </c>
      <c r="P3621" t="str">
        <f t="shared" si="791"/>
        <v>21-Sep</v>
      </c>
      <c r="Q3621" s="9">
        <f t="shared" si="792"/>
        <v>0.45208333333333334</v>
      </c>
      <c r="R3621" t="str">
        <f t="shared" si="793"/>
        <v>Morning</v>
      </c>
      <c r="S3621" s="2">
        <f t="shared" si="794"/>
        <v>21</v>
      </c>
      <c r="T3621" t="str">
        <f t="shared" si="795"/>
        <v>Others</v>
      </c>
      <c r="U3621">
        <f t="shared" si="796"/>
        <v>10</v>
      </c>
      <c r="V3621" t="str">
        <f t="shared" si="797"/>
        <v>FY Q2</v>
      </c>
    </row>
    <row r="3622" spans="1:22" x14ac:dyDescent="0.3">
      <c r="A3622" s="18">
        <v>44825</v>
      </c>
      <c r="B3622" t="s">
        <v>1094</v>
      </c>
      <c r="C3622" t="s">
        <v>79</v>
      </c>
      <c r="D3622" t="s">
        <v>4692</v>
      </c>
      <c r="E3622">
        <v>478086017967</v>
      </c>
      <c r="F3622" t="s">
        <v>16</v>
      </c>
      <c r="G3622" t="s">
        <v>71</v>
      </c>
      <c r="H3622">
        <v>1337</v>
      </c>
      <c r="I3622" s="2">
        <f t="shared" ref="I3622:I3685" si="798">YEAR(A3622)</f>
        <v>2022</v>
      </c>
      <c r="J3622" s="2" t="str">
        <f t="shared" ref="J3622:J3685" si="799">TEXT(A3622,"mmmm")</f>
        <v>September</v>
      </c>
      <c r="K3622" s="2">
        <f t="shared" ref="K3622:K3685" si="800">MONTH(A3622)</f>
        <v>9</v>
      </c>
      <c r="L3622" s="2" t="str">
        <f t="shared" ref="L3622:L3685" si="801">TEXT(A3622,"dddd")</f>
        <v>Wednesday</v>
      </c>
      <c r="M3622" s="2">
        <f t="shared" ref="M3622:M3685" si="802">WEEKNUM(A3622)</f>
        <v>39</v>
      </c>
      <c r="N3622" s="3">
        <f t="shared" ref="N3622:N3685" si="803">IF(F3622="Credit",H3622,0)</f>
        <v>1337</v>
      </c>
      <c r="O3622" s="3">
        <f t="shared" ref="O3622:O3685" si="804">IF(F3622="Debit",H3622,0)</f>
        <v>0</v>
      </c>
      <c r="P3622" t="str">
        <f t="shared" ref="P3622:P3685" si="805">TEXT(A3622,"d-mmm")</f>
        <v>21-Sep</v>
      </c>
      <c r="Q3622" s="9">
        <f t="shared" ref="Q3622:Q3685" si="806">TIMEVALUE(TRIM(CLEAN(SUBSTITUTE(B3622,CHAR(34),""))))</f>
        <v>0.47847222222222224</v>
      </c>
      <c r="R3622" t="str">
        <f t="shared" ref="R3622:R3685" si="807">IF(HOUR(Q3622)&lt;12,"Morning",IF(HOUR(Q3622)&lt;17,"Afternoon",IF(HOUR(Q3622)&lt;21,"Evening","Night")))</f>
        <v>Morning</v>
      </c>
      <c r="S3622" s="2">
        <f t="shared" ref="S3622:S3685" si="808">DAY(A3622)</f>
        <v>21</v>
      </c>
      <c r="T3622" t="str">
        <f t="shared" ref="T3622:T3685" si="809">IF(ISNUMBER(SEARCH("Recharge",C3622)),"Recharge",IF(ISNUMBER(SEARCH("Petrol",C3622)),"Fuel",IF(ISNUMBER(SEARCH("Restaurant",C3622)),"Food",IF(ISNUMBER(SEARCH("Amazon",C3622)),"Shopping",IF(ISNUMBER(SEARCH("Salary",C3622)),"Salary",IF(ISNUMBER(SEARCH("Paid to",C3622)),"UPI Transfer","Others"))))))</f>
        <v>Others</v>
      </c>
      <c r="U3622">
        <f t="shared" ref="U3622:U3685" si="810">HOUR(Q3622)</f>
        <v>11</v>
      </c>
      <c r="V3622" t="str">
        <f t="shared" ref="V3622:V3685" si="811">"FY Q"&amp;INT(MOD(MONTH(A3622)-4,12)/3)+1</f>
        <v>FY Q2</v>
      </c>
    </row>
    <row r="3623" spans="1:22" x14ac:dyDescent="0.3">
      <c r="A3623" s="18">
        <v>44825</v>
      </c>
      <c r="B3623" t="s">
        <v>3158</v>
      </c>
      <c r="C3623" t="s">
        <v>73</v>
      </c>
      <c r="D3623" t="s">
        <v>4693</v>
      </c>
      <c r="E3623">
        <v>526788912064</v>
      </c>
      <c r="F3623" t="s">
        <v>16</v>
      </c>
      <c r="G3623" t="s">
        <v>71</v>
      </c>
      <c r="H3623">
        <v>1758</v>
      </c>
      <c r="I3623" s="2">
        <f t="shared" si="798"/>
        <v>2022</v>
      </c>
      <c r="J3623" s="2" t="str">
        <f t="shared" si="799"/>
        <v>September</v>
      </c>
      <c r="K3623" s="2">
        <f t="shared" si="800"/>
        <v>9</v>
      </c>
      <c r="L3623" s="2" t="str">
        <f t="shared" si="801"/>
        <v>Wednesday</v>
      </c>
      <c r="M3623" s="2">
        <f t="shared" si="802"/>
        <v>39</v>
      </c>
      <c r="N3623" s="3">
        <f t="shared" si="803"/>
        <v>1758</v>
      </c>
      <c r="O3623" s="3">
        <f t="shared" si="804"/>
        <v>0</v>
      </c>
      <c r="P3623" t="str">
        <f t="shared" si="805"/>
        <v>21-Sep</v>
      </c>
      <c r="Q3623" s="9">
        <f t="shared" si="806"/>
        <v>0.55000000000000004</v>
      </c>
      <c r="R3623" t="str">
        <f t="shared" si="807"/>
        <v>Afternoon</v>
      </c>
      <c r="S3623" s="2">
        <f t="shared" si="808"/>
        <v>21</v>
      </c>
      <c r="T3623" t="str">
        <f t="shared" si="809"/>
        <v>Others</v>
      </c>
      <c r="U3623">
        <f t="shared" si="810"/>
        <v>13</v>
      </c>
      <c r="V3623" t="str">
        <f t="shared" si="811"/>
        <v>FY Q2</v>
      </c>
    </row>
    <row r="3624" spans="1:22" x14ac:dyDescent="0.3">
      <c r="A3624" s="18">
        <v>44825</v>
      </c>
      <c r="B3624" t="s">
        <v>318</v>
      </c>
      <c r="C3624" t="s">
        <v>200</v>
      </c>
      <c r="D3624" t="s">
        <v>4694</v>
      </c>
      <c r="E3624">
        <v>22867224320</v>
      </c>
      <c r="F3624" t="s">
        <v>15</v>
      </c>
      <c r="G3624" t="s">
        <v>67</v>
      </c>
      <c r="H3624">
        <v>9236</v>
      </c>
      <c r="I3624" s="2">
        <f t="shared" si="798"/>
        <v>2022</v>
      </c>
      <c r="J3624" s="2" t="str">
        <f t="shared" si="799"/>
        <v>September</v>
      </c>
      <c r="K3624" s="2">
        <f t="shared" si="800"/>
        <v>9</v>
      </c>
      <c r="L3624" s="2" t="str">
        <f t="shared" si="801"/>
        <v>Wednesday</v>
      </c>
      <c r="M3624" s="2">
        <f t="shared" si="802"/>
        <v>39</v>
      </c>
      <c r="N3624" s="3">
        <f t="shared" si="803"/>
        <v>0</v>
      </c>
      <c r="O3624" s="3">
        <f t="shared" si="804"/>
        <v>9236</v>
      </c>
      <c r="P3624" t="str">
        <f t="shared" si="805"/>
        <v>21-Sep</v>
      </c>
      <c r="Q3624" s="9">
        <f t="shared" si="806"/>
        <v>0.6020833333333333</v>
      </c>
      <c r="R3624" t="str">
        <f t="shared" si="807"/>
        <v>Afternoon</v>
      </c>
      <c r="S3624" s="2">
        <f t="shared" si="808"/>
        <v>21</v>
      </c>
      <c r="T3624" t="str">
        <f t="shared" si="809"/>
        <v>UPI Transfer</v>
      </c>
      <c r="U3624">
        <f t="shared" si="810"/>
        <v>14</v>
      </c>
      <c r="V3624" t="str">
        <f t="shared" si="811"/>
        <v>FY Q2</v>
      </c>
    </row>
    <row r="3625" spans="1:22" x14ac:dyDescent="0.3">
      <c r="A3625" s="18">
        <v>44825</v>
      </c>
      <c r="B3625" t="s">
        <v>960</v>
      </c>
      <c r="C3625" t="s">
        <v>76</v>
      </c>
      <c r="D3625" t="s">
        <v>4695</v>
      </c>
      <c r="E3625">
        <v>818065085150</v>
      </c>
      <c r="F3625" t="s">
        <v>16</v>
      </c>
      <c r="G3625" t="s">
        <v>67</v>
      </c>
      <c r="H3625">
        <v>13382</v>
      </c>
      <c r="I3625" s="2">
        <f t="shared" si="798"/>
        <v>2022</v>
      </c>
      <c r="J3625" s="2" t="str">
        <f t="shared" si="799"/>
        <v>September</v>
      </c>
      <c r="K3625" s="2">
        <f t="shared" si="800"/>
        <v>9</v>
      </c>
      <c r="L3625" s="2" t="str">
        <f t="shared" si="801"/>
        <v>Wednesday</v>
      </c>
      <c r="M3625" s="2">
        <f t="shared" si="802"/>
        <v>39</v>
      </c>
      <c r="N3625" s="3">
        <f t="shared" si="803"/>
        <v>13382</v>
      </c>
      <c r="O3625" s="3">
        <f t="shared" si="804"/>
        <v>0</v>
      </c>
      <c r="P3625" t="str">
        <f t="shared" si="805"/>
        <v>21-Sep</v>
      </c>
      <c r="Q3625" s="9">
        <f t="shared" si="806"/>
        <v>0.67569444444444449</v>
      </c>
      <c r="R3625" t="str">
        <f t="shared" si="807"/>
        <v>Afternoon</v>
      </c>
      <c r="S3625" s="2">
        <f t="shared" si="808"/>
        <v>21</v>
      </c>
      <c r="T3625" t="str">
        <f t="shared" si="809"/>
        <v>Others</v>
      </c>
      <c r="U3625">
        <f t="shared" si="810"/>
        <v>16</v>
      </c>
      <c r="V3625" t="str">
        <f t="shared" si="811"/>
        <v>FY Q2</v>
      </c>
    </row>
    <row r="3626" spans="1:22" x14ac:dyDescent="0.3">
      <c r="A3626" s="18">
        <v>44825</v>
      </c>
      <c r="B3626" t="s">
        <v>127</v>
      </c>
      <c r="C3626" t="s">
        <v>322</v>
      </c>
      <c r="D3626" t="s">
        <v>4696</v>
      </c>
      <c r="E3626">
        <v>692453982887</v>
      </c>
      <c r="F3626" t="s">
        <v>15</v>
      </c>
      <c r="G3626" t="s">
        <v>71</v>
      </c>
      <c r="H3626">
        <v>2726</v>
      </c>
      <c r="I3626" s="2">
        <f t="shared" si="798"/>
        <v>2022</v>
      </c>
      <c r="J3626" s="2" t="str">
        <f t="shared" si="799"/>
        <v>September</v>
      </c>
      <c r="K3626" s="2">
        <f t="shared" si="800"/>
        <v>9</v>
      </c>
      <c r="L3626" s="2" t="str">
        <f t="shared" si="801"/>
        <v>Wednesday</v>
      </c>
      <c r="M3626" s="2">
        <f t="shared" si="802"/>
        <v>39</v>
      </c>
      <c r="N3626" s="3">
        <f t="shared" si="803"/>
        <v>0</v>
      </c>
      <c r="O3626" s="3">
        <f t="shared" si="804"/>
        <v>2726</v>
      </c>
      <c r="P3626" t="str">
        <f t="shared" si="805"/>
        <v>21-Sep</v>
      </c>
      <c r="Q3626" s="9">
        <f t="shared" si="806"/>
        <v>0.84722222222222221</v>
      </c>
      <c r="R3626" t="str">
        <f t="shared" si="807"/>
        <v>Evening</v>
      </c>
      <c r="S3626" s="2">
        <f t="shared" si="808"/>
        <v>21</v>
      </c>
      <c r="T3626" t="str">
        <f t="shared" si="809"/>
        <v>UPI Transfer</v>
      </c>
      <c r="U3626">
        <f t="shared" si="810"/>
        <v>20</v>
      </c>
      <c r="V3626" t="str">
        <f t="shared" si="811"/>
        <v>FY Q2</v>
      </c>
    </row>
    <row r="3627" spans="1:22" x14ac:dyDescent="0.3">
      <c r="A3627" s="18">
        <v>44825</v>
      </c>
      <c r="B3627" t="s">
        <v>2358</v>
      </c>
      <c r="C3627" t="s">
        <v>131</v>
      </c>
      <c r="D3627" t="s">
        <v>4697</v>
      </c>
      <c r="E3627">
        <v>685973423126</v>
      </c>
      <c r="F3627" t="s">
        <v>16</v>
      </c>
      <c r="G3627" t="s">
        <v>67</v>
      </c>
      <c r="H3627">
        <v>10591</v>
      </c>
      <c r="I3627" s="2">
        <f t="shared" si="798"/>
        <v>2022</v>
      </c>
      <c r="J3627" s="2" t="str">
        <f t="shared" si="799"/>
        <v>September</v>
      </c>
      <c r="K3627" s="2">
        <f t="shared" si="800"/>
        <v>9</v>
      </c>
      <c r="L3627" s="2" t="str">
        <f t="shared" si="801"/>
        <v>Wednesday</v>
      </c>
      <c r="M3627" s="2">
        <f t="shared" si="802"/>
        <v>39</v>
      </c>
      <c r="N3627" s="3">
        <f t="shared" si="803"/>
        <v>10591</v>
      </c>
      <c r="O3627" s="3">
        <f t="shared" si="804"/>
        <v>0</v>
      </c>
      <c r="P3627" t="str">
        <f t="shared" si="805"/>
        <v>21-Sep</v>
      </c>
      <c r="Q3627" s="9">
        <f t="shared" si="806"/>
        <v>0.94791666666666663</v>
      </c>
      <c r="R3627" t="str">
        <f t="shared" si="807"/>
        <v>Night</v>
      </c>
      <c r="S3627" s="2">
        <f t="shared" si="808"/>
        <v>21</v>
      </c>
      <c r="T3627" t="str">
        <f t="shared" si="809"/>
        <v>Others</v>
      </c>
      <c r="U3627">
        <f t="shared" si="810"/>
        <v>22</v>
      </c>
      <c r="V3627" t="str">
        <f t="shared" si="811"/>
        <v>FY Q2</v>
      </c>
    </row>
    <row r="3628" spans="1:22" x14ac:dyDescent="0.3">
      <c r="A3628" s="18">
        <v>44825</v>
      </c>
      <c r="B3628" t="s">
        <v>987</v>
      </c>
      <c r="C3628" t="s">
        <v>291</v>
      </c>
      <c r="D3628" t="s">
        <v>4698</v>
      </c>
      <c r="E3628">
        <v>654055246227</v>
      </c>
      <c r="F3628" t="s">
        <v>16</v>
      </c>
      <c r="G3628" t="s">
        <v>71</v>
      </c>
      <c r="H3628">
        <v>11065</v>
      </c>
      <c r="I3628" s="2">
        <f t="shared" si="798"/>
        <v>2022</v>
      </c>
      <c r="J3628" s="2" t="str">
        <f t="shared" si="799"/>
        <v>September</v>
      </c>
      <c r="K3628" s="2">
        <f t="shared" si="800"/>
        <v>9</v>
      </c>
      <c r="L3628" s="2" t="str">
        <f t="shared" si="801"/>
        <v>Wednesday</v>
      </c>
      <c r="M3628" s="2">
        <f t="shared" si="802"/>
        <v>39</v>
      </c>
      <c r="N3628" s="3">
        <f t="shared" si="803"/>
        <v>11065</v>
      </c>
      <c r="O3628" s="3">
        <f t="shared" si="804"/>
        <v>0</v>
      </c>
      <c r="P3628" t="str">
        <f t="shared" si="805"/>
        <v>21-Sep</v>
      </c>
      <c r="Q3628" s="9">
        <f t="shared" si="806"/>
        <v>0.94861111111111107</v>
      </c>
      <c r="R3628" t="str">
        <f t="shared" si="807"/>
        <v>Night</v>
      </c>
      <c r="S3628" s="2">
        <f t="shared" si="808"/>
        <v>21</v>
      </c>
      <c r="T3628" t="str">
        <f t="shared" si="809"/>
        <v>Others</v>
      </c>
      <c r="U3628">
        <f t="shared" si="810"/>
        <v>22</v>
      </c>
      <c r="V3628" t="str">
        <f t="shared" si="811"/>
        <v>FY Q2</v>
      </c>
    </row>
    <row r="3629" spans="1:22" x14ac:dyDescent="0.3">
      <c r="A3629" s="18">
        <v>44826</v>
      </c>
      <c r="B3629" t="s">
        <v>2970</v>
      </c>
      <c r="C3629" t="s">
        <v>73</v>
      </c>
      <c r="D3629" t="s">
        <v>4699</v>
      </c>
      <c r="E3629">
        <v>959290310119</v>
      </c>
      <c r="F3629" t="s">
        <v>16</v>
      </c>
      <c r="G3629" t="s">
        <v>67</v>
      </c>
      <c r="H3629">
        <v>19884</v>
      </c>
      <c r="I3629" s="2">
        <f t="shared" si="798"/>
        <v>2022</v>
      </c>
      <c r="J3629" s="2" t="str">
        <f t="shared" si="799"/>
        <v>September</v>
      </c>
      <c r="K3629" s="2">
        <f t="shared" si="800"/>
        <v>9</v>
      </c>
      <c r="L3629" s="2" t="str">
        <f t="shared" si="801"/>
        <v>Thursday</v>
      </c>
      <c r="M3629" s="2">
        <f t="shared" si="802"/>
        <v>39</v>
      </c>
      <c r="N3629" s="3">
        <f t="shared" si="803"/>
        <v>19884</v>
      </c>
      <c r="O3629" s="3">
        <f t="shared" si="804"/>
        <v>0</v>
      </c>
      <c r="P3629" t="str">
        <f t="shared" si="805"/>
        <v>22-Sep</v>
      </c>
      <c r="Q3629" s="9">
        <f t="shared" si="806"/>
        <v>0.38333333333333336</v>
      </c>
      <c r="R3629" t="str">
        <f t="shared" si="807"/>
        <v>Morning</v>
      </c>
      <c r="S3629" s="2">
        <f t="shared" si="808"/>
        <v>22</v>
      </c>
      <c r="T3629" t="str">
        <f t="shared" si="809"/>
        <v>Others</v>
      </c>
      <c r="U3629">
        <f t="shared" si="810"/>
        <v>9</v>
      </c>
      <c r="V3629" t="str">
        <f t="shared" si="811"/>
        <v>FY Q2</v>
      </c>
    </row>
    <row r="3630" spans="1:22" x14ac:dyDescent="0.3">
      <c r="A3630" s="18">
        <v>44826</v>
      </c>
      <c r="B3630" t="s">
        <v>153</v>
      </c>
      <c r="C3630" t="s">
        <v>338</v>
      </c>
      <c r="D3630" t="s">
        <v>4700</v>
      </c>
      <c r="E3630">
        <v>277369783079</v>
      </c>
      <c r="F3630" t="s">
        <v>15</v>
      </c>
      <c r="G3630" t="s">
        <v>67</v>
      </c>
      <c r="H3630">
        <v>3842</v>
      </c>
      <c r="I3630" s="2">
        <f t="shared" si="798"/>
        <v>2022</v>
      </c>
      <c r="J3630" s="2" t="str">
        <f t="shared" si="799"/>
        <v>September</v>
      </c>
      <c r="K3630" s="2">
        <f t="shared" si="800"/>
        <v>9</v>
      </c>
      <c r="L3630" s="2" t="str">
        <f t="shared" si="801"/>
        <v>Thursday</v>
      </c>
      <c r="M3630" s="2">
        <f t="shared" si="802"/>
        <v>39</v>
      </c>
      <c r="N3630" s="3">
        <f t="shared" si="803"/>
        <v>0</v>
      </c>
      <c r="O3630" s="3">
        <f t="shared" si="804"/>
        <v>3842</v>
      </c>
      <c r="P3630" t="str">
        <f t="shared" si="805"/>
        <v>22-Sep</v>
      </c>
      <c r="Q3630" s="9">
        <f t="shared" si="806"/>
        <v>0.46527777777777779</v>
      </c>
      <c r="R3630" t="str">
        <f t="shared" si="807"/>
        <v>Morning</v>
      </c>
      <c r="S3630" s="2">
        <f t="shared" si="808"/>
        <v>22</v>
      </c>
      <c r="T3630" t="str">
        <f t="shared" si="809"/>
        <v>UPI Transfer</v>
      </c>
      <c r="U3630">
        <f t="shared" si="810"/>
        <v>11</v>
      </c>
      <c r="V3630" t="str">
        <f t="shared" si="811"/>
        <v>FY Q2</v>
      </c>
    </row>
    <row r="3631" spans="1:22" x14ac:dyDescent="0.3">
      <c r="A3631" s="18">
        <v>44826</v>
      </c>
      <c r="B3631" t="s">
        <v>2910</v>
      </c>
      <c r="C3631" t="s">
        <v>128</v>
      </c>
      <c r="D3631" t="s">
        <v>4701</v>
      </c>
      <c r="E3631">
        <v>559953972392</v>
      </c>
      <c r="F3631" t="s">
        <v>16</v>
      </c>
      <c r="G3631" t="s">
        <v>71</v>
      </c>
      <c r="H3631">
        <v>6457</v>
      </c>
      <c r="I3631" s="2">
        <f t="shared" si="798"/>
        <v>2022</v>
      </c>
      <c r="J3631" s="2" t="str">
        <f t="shared" si="799"/>
        <v>September</v>
      </c>
      <c r="K3631" s="2">
        <f t="shared" si="800"/>
        <v>9</v>
      </c>
      <c r="L3631" s="2" t="str">
        <f t="shared" si="801"/>
        <v>Thursday</v>
      </c>
      <c r="M3631" s="2">
        <f t="shared" si="802"/>
        <v>39</v>
      </c>
      <c r="N3631" s="3">
        <f t="shared" si="803"/>
        <v>6457</v>
      </c>
      <c r="O3631" s="3">
        <f t="shared" si="804"/>
        <v>0</v>
      </c>
      <c r="P3631" t="str">
        <f t="shared" si="805"/>
        <v>22-Sep</v>
      </c>
      <c r="Q3631" s="9">
        <f t="shared" si="806"/>
        <v>0.49652777777777779</v>
      </c>
      <c r="R3631" t="str">
        <f t="shared" si="807"/>
        <v>Morning</v>
      </c>
      <c r="S3631" s="2">
        <f t="shared" si="808"/>
        <v>22</v>
      </c>
      <c r="T3631" t="str">
        <f t="shared" si="809"/>
        <v>Others</v>
      </c>
      <c r="U3631">
        <f t="shared" si="810"/>
        <v>11</v>
      </c>
      <c r="V3631" t="str">
        <f t="shared" si="811"/>
        <v>FY Q2</v>
      </c>
    </row>
    <row r="3632" spans="1:22" x14ac:dyDescent="0.3">
      <c r="A3632" s="18">
        <v>44827</v>
      </c>
      <c r="B3632" t="s">
        <v>3017</v>
      </c>
      <c r="C3632" t="s">
        <v>114</v>
      </c>
      <c r="D3632" t="s">
        <v>4702</v>
      </c>
      <c r="E3632">
        <v>700324233253</v>
      </c>
      <c r="F3632" t="s">
        <v>15</v>
      </c>
      <c r="G3632" t="s">
        <v>67</v>
      </c>
      <c r="H3632">
        <v>8390</v>
      </c>
      <c r="I3632" s="2">
        <f t="shared" si="798"/>
        <v>2022</v>
      </c>
      <c r="J3632" s="2" t="str">
        <f t="shared" si="799"/>
        <v>September</v>
      </c>
      <c r="K3632" s="2">
        <f t="shared" si="800"/>
        <v>9</v>
      </c>
      <c r="L3632" s="2" t="str">
        <f t="shared" si="801"/>
        <v>Friday</v>
      </c>
      <c r="M3632" s="2">
        <f t="shared" si="802"/>
        <v>39</v>
      </c>
      <c r="N3632" s="3">
        <f t="shared" si="803"/>
        <v>0</v>
      </c>
      <c r="O3632" s="3">
        <f t="shared" si="804"/>
        <v>8390</v>
      </c>
      <c r="P3632" t="str">
        <f t="shared" si="805"/>
        <v>23-Sep</v>
      </c>
      <c r="Q3632" s="9">
        <f t="shared" si="806"/>
        <v>0.375</v>
      </c>
      <c r="R3632" t="str">
        <f t="shared" si="807"/>
        <v>Morning</v>
      </c>
      <c r="S3632" s="2">
        <f t="shared" si="808"/>
        <v>23</v>
      </c>
      <c r="T3632" t="str">
        <f t="shared" si="809"/>
        <v>UPI Transfer</v>
      </c>
      <c r="U3632">
        <f t="shared" si="810"/>
        <v>9</v>
      </c>
      <c r="V3632" t="str">
        <f t="shared" si="811"/>
        <v>FY Q2</v>
      </c>
    </row>
    <row r="3633" spans="1:22" x14ac:dyDescent="0.3">
      <c r="A3633" s="18">
        <v>44828</v>
      </c>
      <c r="B3633" t="s">
        <v>162</v>
      </c>
      <c r="C3633" t="s">
        <v>69</v>
      </c>
      <c r="D3633" t="s">
        <v>4703</v>
      </c>
      <c r="E3633">
        <v>697960373093</v>
      </c>
      <c r="F3633" t="s">
        <v>16</v>
      </c>
      <c r="G3633" t="s">
        <v>71</v>
      </c>
      <c r="H3633">
        <v>15344</v>
      </c>
      <c r="I3633" s="2">
        <f t="shared" si="798"/>
        <v>2022</v>
      </c>
      <c r="J3633" s="2" t="str">
        <f t="shared" si="799"/>
        <v>September</v>
      </c>
      <c r="K3633" s="2">
        <f t="shared" si="800"/>
        <v>9</v>
      </c>
      <c r="L3633" s="2" t="str">
        <f t="shared" si="801"/>
        <v>Saturday</v>
      </c>
      <c r="M3633" s="2">
        <f t="shared" si="802"/>
        <v>39</v>
      </c>
      <c r="N3633" s="3">
        <f t="shared" si="803"/>
        <v>15344</v>
      </c>
      <c r="O3633" s="3">
        <f t="shared" si="804"/>
        <v>0</v>
      </c>
      <c r="P3633" t="str">
        <f t="shared" si="805"/>
        <v>24-Sep</v>
      </c>
      <c r="Q3633" s="9">
        <f t="shared" si="806"/>
        <v>0.63472222222222219</v>
      </c>
      <c r="R3633" t="str">
        <f t="shared" si="807"/>
        <v>Afternoon</v>
      </c>
      <c r="S3633" s="2">
        <f t="shared" si="808"/>
        <v>24</v>
      </c>
      <c r="T3633" t="str">
        <f t="shared" si="809"/>
        <v>Others</v>
      </c>
      <c r="U3633">
        <f t="shared" si="810"/>
        <v>15</v>
      </c>
      <c r="V3633" t="str">
        <f t="shared" si="811"/>
        <v>FY Q2</v>
      </c>
    </row>
    <row r="3634" spans="1:22" x14ac:dyDescent="0.3">
      <c r="A3634" s="18">
        <v>44828</v>
      </c>
      <c r="B3634" t="s">
        <v>1882</v>
      </c>
      <c r="C3634" t="s">
        <v>325</v>
      </c>
      <c r="D3634" t="s">
        <v>4704</v>
      </c>
      <c r="E3634">
        <v>219118962106</v>
      </c>
      <c r="F3634" t="s">
        <v>16</v>
      </c>
      <c r="G3634" t="s">
        <v>67</v>
      </c>
      <c r="H3634">
        <v>9933</v>
      </c>
      <c r="I3634" s="2">
        <f t="shared" si="798"/>
        <v>2022</v>
      </c>
      <c r="J3634" s="2" t="str">
        <f t="shared" si="799"/>
        <v>September</v>
      </c>
      <c r="K3634" s="2">
        <f t="shared" si="800"/>
        <v>9</v>
      </c>
      <c r="L3634" s="2" t="str">
        <f t="shared" si="801"/>
        <v>Saturday</v>
      </c>
      <c r="M3634" s="2">
        <f t="shared" si="802"/>
        <v>39</v>
      </c>
      <c r="N3634" s="3">
        <f t="shared" si="803"/>
        <v>9933</v>
      </c>
      <c r="O3634" s="3">
        <f t="shared" si="804"/>
        <v>0</v>
      </c>
      <c r="P3634" t="str">
        <f t="shared" si="805"/>
        <v>24-Sep</v>
      </c>
      <c r="Q3634" s="9">
        <f t="shared" si="806"/>
        <v>0.99305555555555558</v>
      </c>
      <c r="R3634" t="str">
        <f t="shared" si="807"/>
        <v>Night</v>
      </c>
      <c r="S3634" s="2">
        <f t="shared" si="808"/>
        <v>24</v>
      </c>
      <c r="T3634" t="str">
        <f t="shared" si="809"/>
        <v>Others</v>
      </c>
      <c r="U3634">
        <f t="shared" si="810"/>
        <v>23</v>
      </c>
      <c r="V3634" t="str">
        <f t="shared" si="811"/>
        <v>FY Q2</v>
      </c>
    </row>
    <row r="3635" spans="1:22" x14ac:dyDescent="0.3">
      <c r="A3635" s="18">
        <v>44829</v>
      </c>
      <c r="B3635" t="s">
        <v>1720</v>
      </c>
      <c r="C3635" t="s">
        <v>73</v>
      </c>
      <c r="D3635" t="s">
        <v>4705</v>
      </c>
      <c r="E3635">
        <v>979174306301</v>
      </c>
      <c r="F3635" t="s">
        <v>16</v>
      </c>
      <c r="G3635" t="s">
        <v>67</v>
      </c>
      <c r="H3635">
        <v>5581</v>
      </c>
      <c r="I3635" s="2">
        <f t="shared" si="798"/>
        <v>2022</v>
      </c>
      <c r="J3635" s="2" t="str">
        <f t="shared" si="799"/>
        <v>September</v>
      </c>
      <c r="K3635" s="2">
        <f t="shared" si="800"/>
        <v>9</v>
      </c>
      <c r="L3635" s="2" t="str">
        <f t="shared" si="801"/>
        <v>Sunday</v>
      </c>
      <c r="M3635" s="2">
        <f t="shared" si="802"/>
        <v>40</v>
      </c>
      <c r="N3635" s="3">
        <f t="shared" si="803"/>
        <v>5581</v>
      </c>
      <c r="O3635" s="3">
        <f t="shared" si="804"/>
        <v>0</v>
      </c>
      <c r="P3635" t="str">
        <f t="shared" si="805"/>
        <v>25-Sep</v>
      </c>
      <c r="Q3635" s="9">
        <f t="shared" si="806"/>
        <v>0.66527777777777775</v>
      </c>
      <c r="R3635" t="str">
        <f t="shared" si="807"/>
        <v>Afternoon</v>
      </c>
      <c r="S3635" s="2">
        <f t="shared" si="808"/>
        <v>25</v>
      </c>
      <c r="T3635" t="str">
        <f t="shared" si="809"/>
        <v>Others</v>
      </c>
      <c r="U3635">
        <f t="shared" si="810"/>
        <v>15</v>
      </c>
      <c r="V3635" t="str">
        <f t="shared" si="811"/>
        <v>FY Q2</v>
      </c>
    </row>
    <row r="3636" spans="1:22" x14ac:dyDescent="0.3">
      <c r="A3636" s="18">
        <v>44829</v>
      </c>
      <c r="B3636" t="s">
        <v>1547</v>
      </c>
      <c r="C3636" t="s">
        <v>92</v>
      </c>
      <c r="D3636" t="s">
        <v>4706</v>
      </c>
      <c r="E3636">
        <v>286049460512</v>
      </c>
      <c r="F3636" t="s">
        <v>15</v>
      </c>
      <c r="G3636" t="s">
        <v>71</v>
      </c>
      <c r="H3636">
        <v>620</v>
      </c>
      <c r="I3636" s="2">
        <f t="shared" si="798"/>
        <v>2022</v>
      </c>
      <c r="J3636" s="2" t="str">
        <f t="shared" si="799"/>
        <v>September</v>
      </c>
      <c r="K3636" s="2">
        <f t="shared" si="800"/>
        <v>9</v>
      </c>
      <c r="L3636" s="2" t="str">
        <f t="shared" si="801"/>
        <v>Sunday</v>
      </c>
      <c r="M3636" s="2">
        <f t="shared" si="802"/>
        <v>40</v>
      </c>
      <c r="N3636" s="3">
        <f t="shared" si="803"/>
        <v>0</v>
      </c>
      <c r="O3636" s="3">
        <f t="shared" si="804"/>
        <v>620</v>
      </c>
      <c r="P3636" t="str">
        <f t="shared" si="805"/>
        <v>25-Sep</v>
      </c>
      <c r="Q3636" s="9">
        <f t="shared" si="806"/>
        <v>0.78541666666666665</v>
      </c>
      <c r="R3636" t="str">
        <f t="shared" si="807"/>
        <v>Evening</v>
      </c>
      <c r="S3636" s="2">
        <f t="shared" si="808"/>
        <v>25</v>
      </c>
      <c r="T3636" t="str">
        <f t="shared" si="809"/>
        <v>UPI Transfer</v>
      </c>
      <c r="U3636">
        <f t="shared" si="810"/>
        <v>18</v>
      </c>
      <c r="V3636" t="str">
        <f t="shared" si="811"/>
        <v>FY Q2</v>
      </c>
    </row>
    <row r="3637" spans="1:22" x14ac:dyDescent="0.3">
      <c r="A3637" s="18">
        <v>44829</v>
      </c>
      <c r="B3637" t="s">
        <v>518</v>
      </c>
      <c r="C3637" t="s">
        <v>82</v>
      </c>
      <c r="D3637" t="s">
        <v>4707</v>
      </c>
      <c r="E3637">
        <v>928258566924</v>
      </c>
      <c r="F3637" t="s">
        <v>16</v>
      </c>
      <c r="G3637" t="s">
        <v>67</v>
      </c>
      <c r="H3637">
        <v>4113</v>
      </c>
      <c r="I3637" s="2">
        <f t="shared" si="798"/>
        <v>2022</v>
      </c>
      <c r="J3637" s="2" t="str">
        <f t="shared" si="799"/>
        <v>September</v>
      </c>
      <c r="K3637" s="2">
        <f t="shared" si="800"/>
        <v>9</v>
      </c>
      <c r="L3637" s="2" t="str">
        <f t="shared" si="801"/>
        <v>Sunday</v>
      </c>
      <c r="M3637" s="2">
        <f t="shared" si="802"/>
        <v>40</v>
      </c>
      <c r="N3637" s="3">
        <f t="shared" si="803"/>
        <v>4113</v>
      </c>
      <c r="O3637" s="3">
        <f t="shared" si="804"/>
        <v>0</v>
      </c>
      <c r="P3637" t="str">
        <f t="shared" si="805"/>
        <v>25-Sep</v>
      </c>
      <c r="Q3637" s="9">
        <f t="shared" si="806"/>
        <v>0.79513888888888884</v>
      </c>
      <c r="R3637" t="str">
        <f t="shared" si="807"/>
        <v>Evening</v>
      </c>
      <c r="S3637" s="2">
        <f t="shared" si="808"/>
        <v>25</v>
      </c>
      <c r="T3637" t="str">
        <f t="shared" si="809"/>
        <v>Others</v>
      </c>
      <c r="U3637">
        <f t="shared" si="810"/>
        <v>19</v>
      </c>
      <c r="V3637" t="str">
        <f t="shared" si="811"/>
        <v>FY Q2</v>
      </c>
    </row>
    <row r="3638" spans="1:22" x14ac:dyDescent="0.3">
      <c r="A3638" s="18">
        <v>44829</v>
      </c>
      <c r="B3638" t="s">
        <v>3265</v>
      </c>
      <c r="C3638" t="s">
        <v>209</v>
      </c>
      <c r="D3638" t="s">
        <v>4708</v>
      </c>
      <c r="E3638">
        <v>163024030045</v>
      </c>
      <c r="F3638" t="s">
        <v>15</v>
      </c>
      <c r="G3638" t="s">
        <v>67</v>
      </c>
      <c r="H3638">
        <v>7820</v>
      </c>
      <c r="I3638" s="2">
        <f t="shared" si="798"/>
        <v>2022</v>
      </c>
      <c r="J3638" s="2" t="str">
        <f t="shared" si="799"/>
        <v>September</v>
      </c>
      <c r="K3638" s="2">
        <f t="shared" si="800"/>
        <v>9</v>
      </c>
      <c r="L3638" s="2" t="str">
        <f t="shared" si="801"/>
        <v>Sunday</v>
      </c>
      <c r="M3638" s="2">
        <f t="shared" si="802"/>
        <v>40</v>
      </c>
      <c r="N3638" s="3">
        <f t="shared" si="803"/>
        <v>0</v>
      </c>
      <c r="O3638" s="3">
        <f t="shared" si="804"/>
        <v>7820</v>
      </c>
      <c r="P3638" t="str">
        <f t="shared" si="805"/>
        <v>25-Sep</v>
      </c>
      <c r="Q3638" s="9">
        <f t="shared" si="806"/>
        <v>0.91666666666666663</v>
      </c>
      <c r="R3638" t="str">
        <f t="shared" si="807"/>
        <v>Night</v>
      </c>
      <c r="S3638" s="2">
        <f t="shared" si="808"/>
        <v>25</v>
      </c>
      <c r="T3638" t="str">
        <f t="shared" si="809"/>
        <v>UPI Transfer</v>
      </c>
      <c r="U3638">
        <f t="shared" si="810"/>
        <v>22</v>
      </c>
      <c r="V3638" t="str">
        <f t="shared" si="811"/>
        <v>FY Q2</v>
      </c>
    </row>
    <row r="3639" spans="1:22" x14ac:dyDescent="0.3">
      <c r="A3639" s="18">
        <v>44830</v>
      </c>
      <c r="B3639" t="s">
        <v>3611</v>
      </c>
      <c r="C3639" t="s">
        <v>79</v>
      </c>
      <c r="D3639" t="s">
        <v>4709</v>
      </c>
      <c r="E3639">
        <v>214826725375</v>
      </c>
      <c r="F3639" t="s">
        <v>16</v>
      </c>
      <c r="G3639" t="s">
        <v>71</v>
      </c>
      <c r="H3639">
        <v>11899</v>
      </c>
      <c r="I3639" s="2">
        <f t="shared" si="798"/>
        <v>2022</v>
      </c>
      <c r="J3639" s="2" t="str">
        <f t="shared" si="799"/>
        <v>September</v>
      </c>
      <c r="K3639" s="2">
        <f t="shared" si="800"/>
        <v>9</v>
      </c>
      <c r="L3639" s="2" t="str">
        <f t="shared" si="801"/>
        <v>Monday</v>
      </c>
      <c r="M3639" s="2">
        <f t="shared" si="802"/>
        <v>40</v>
      </c>
      <c r="N3639" s="3">
        <f t="shared" si="803"/>
        <v>11899</v>
      </c>
      <c r="O3639" s="3">
        <f t="shared" si="804"/>
        <v>0</v>
      </c>
      <c r="P3639" t="str">
        <f t="shared" si="805"/>
        <v>26-Sep</v>
      </c>
      <c r="Q3639" s="9">
        <f t="shared" si="806"/>
        <v>0.30208333333333331</v>
      </c>
      <c r="R3639" t="str">
        <f t="shared" si="807"/>
        <v>Morning</v>
      </c>
      <c r="S3639" s="2">
        <f t="shared" si="808"/>
        <v>26</v>
      </c>
      <c r="T3639" t="str">
        <f t="shared" si="809"/>
        <v>Others</v>
      </c>
      <c r="U3639">
        <f t="shared" si="810"/>
        <v>7</v>
      </c>
      <c r="V3639" t="str">
        <f t="shared" si="811"/>
        <v>FY Q2</v>
      </c>
    </row>
    <row r="3640" spans="1:22" x14ac:dyDescent="0.3">
      <c r="A3640" s="18">
        <v>44830</v>
      </c>
      <c r="B3640" t="s">
        <v>4710</v>
      </c>
      <c r="C3640" t="s">
        <v>101</v>
      </c>
      <c r="D3640" t="s">
        <v>4711</v>
      </c>
      <c r="E3640">
        <v>537661642208</v>
      </c>
      <c r="F3640" t="s">
        <v>15</v>
      </c>
      <c r="G3640" t="s">
        <v>71</v>
      </c>
      <c r="H3640">
        <v>1073</v>
      </c>
      <c r="I3640" s="2">
        <f t="shared" si="798"/>
        <v>2022</v>
      </c>
      <c r="J3640" s="2" t="str">
        <f t="shared" si="799"/>
        <v>September</v>
      </c>
      <c r="K3640" s="2">
        <f t="shared" si="800"/>
        <v>9</v>
      </c>
      <c r="L3640" s="2" t="str">
        <f t="shared" si="801"/>
        <v>Monday</v>
      </c>
      <c r="M3640" s="2">
        <f t="shared" si="802"/>
        <v>40</v>
      </c>
      <c r="N3640" s="3">
        <f t="shared" si="803"/>
        <v>0</v>
      </c>
      <c r="O3640" s="3">
        <f t="shared" si="804"/>
        <v>1073</v>
      </c>
      <c r="P3640" t="str">
        <f t="shared" si="805"/>
        <v>26-Sep</v>
      </c>
      <c r="Q3640" s="9">
        <f t="shared" si="806"/>
        <v>0.31180555555555556</v>
      </c>
      <c r="R3640" t="str">
        <f t="shared" si="807"/>
        <v>Morning</v>
      </c>
      <c r="S3640" s="2">
        <f t="shared" si="808"/>
        <v>26</v>
      </c>
      <c r="T3640" t="str">
        <f t="shared" si="809"/>
        <v>Recharge</v>
      </c>
      <c r="U3640">
        <f t="shared" si="810"/>
        <v>7</v>
      </c>
      <c r="V3640" t="str">
        <f t="shared" si="811"/>
        <v>FY Q2</v>
      </c>
    </row>
    <row r="3641" spans="1:22" x14ac:dyDescent="0.3">
      <c r="A3641" s="18">
        <v>44830</v>
      </c>
      <c r="B3641" t="s">
        <v>1392</v>
      </c>
      <c r="C3641" t="s">
        <v>95</v>
      </c>
      <c r="D3641" t="s">
        <v>4712</v>
      </c>
      <c r="E3641">
        <v>938020603986</v>
      </c>
      <c r="F3641" t="s">
        <v>16</v>
      </c>
      <c r="G3641" t="s">
        <v>67</v>
      </c>
      <c r="H3641">
        <v>9086</v>
      </c>
      <c r="I3641" s="2">
        <f t="shared" si="798"/>
        <v>2022</v>
      </c>
      <c r="J3641" s="2" t="str">
        <f t="shared" si="799"/>
        <v>September</v>
      </c>
      <c r="K3641" s="2">
        <f t="shared" si="800"/>
        <v>9</v>
      </c>
      <c r="L3641" s="2" t="str">
        <f t="shared" si="801"/>
        <v>Monday</v>
      </c>
      <c r="M3641" s="2">
        <f t="shared" si="802"/>
        <v>40</v>
      </c>
      <c r="N3641" s="3">
        <f t="shared" si="803"/>
        <v>9086</v>
      </c>
      <c r="O3641" s="3">
        <f t="shared" si="804"/>
        <v>0</v>
      </c>
      <c r="P3641" t="str">
        <f t="shared" si="805"/>
        <v>26-Sep</v>
      </c>
      <c r="Q3641" s="9">
        <f t="shared" si="806"/>
        <v>0.75763888888888886</v>
      </c>
      <c r="R3641" t="str">
        <f t="shared" si="807"/>
        <v>Evening</v>
      </c>
      <c r="S3641" s="2">
        <f t="shared" si="808"/>
        <v>26</v>
      </c>
      <c r="T3641" t="str">
        <f t="shared" si="809"/>
        <v>Others</v>
      </c>
      <c r="U3641">
        <f t="shared" si="810"/>
        <v>18</v>
      </c>
      <c r="V3641" t="str">
        <f t="shared" si="811"/>
        <v>FY Q2</v>
      </c>
    </row>
    <row r="3642" spans="1:22" x14ac:dyDescent="0.3">
      <c r="A3642" s="18">
        <v>44831</v>
      </c>
      <c r="B3642" t="s">
        <v>420</v>
      </c>
      <c r="C3642" t="s">
        <v>239</v>
      </c>
      <c r="D3642" t="s">
        <v>4713</v>
      </c>
      <c r="E3642">
        <v>349515827627</v>
      </c>
      <c r="F3642" t="s">
        <v>15</v>
      </c>
      <c r="G3642" t="s">
        <v>71</v>
      </c>
      <c r="H3642">
        <v>3121</v>
      </c>
      <c r="I3642" s="2">
        <f t="shared" si="798"/>
        <v>2022</v>
      </c>
      <c r="J3642" s="2" t="str">
        <f t="shared" si="799"/>
        <v>September</v>
      </c>
      <c r="K3642" s="2">
        <f t="shared" si="800"/>
        <v>9</v>
      </c>
      <c r="L3642" s="2" t="str">
        <f t="shared" si="801"/>
        <v>Tuesday</v>
      </c>
      <c r="M3642" s="2">
        <f t="shared" si="802"/>
        <v>40</v>
      </c>
      <c r="N3642" s="3">
        <f t="shared" si="803"/>
        <v>0</v>
      </c>
      <c r="O3642" s="3">
        <f t="shared" si="804"/>
        <v>3121</v>
      </c>
      <c r="P3642" t="str">
        <f t="shared" si="805"/>
        <v>27-Sep</v>
      </c>
      <c r="Q3642" s="9">
        <f t="shared" si="806"/>
        <v>0.63611111111111107</v>
      </c>
      <c r="R3642" t="str">
        <f t="shared" si="807"/>
        <v>Afternoon</v>
      </c>
      <c r="S3642" s="2">
        <f t="shared" si="808"/>
        <v>27</v>
      </c>
      <c r="T3642" t="str">
        <f t="shared" si="809"/>
        <v>Recharge</v>
      </c>
      <c r="U3642">
        <f t="shared" si="810"/>
        <v>15</v>
      </c>
      <c r="V3642" t="str">
        <f t="shared" si="811"/>
        <v>FY Q2</v>
      </c>
    </row>
    <row r="3643" spans="1:22" x14ac:dyDescent="0.3">
      <c r="A3643" s="18">
        <v>44831</v>
      </c>
      <c r="B3643" t="s">
        <v>186</v>
      </c>
      <c r="C3643" t="s">
        <v>282</v>
      </c>
      <c r="D3643" t="s">
        <v>4714</v>
      </c>
      <c r="E3643">
        <v>977991569096</v>
      </c>
      <c r="F3643" t="s">
        <v>16</v>
      </c>
      <c r="G3643" t="s">
        <v>71</v>
      </c>
      <c r="H3643">
        <v>10361</v>
      </c>
      <c r="I3643" s="2">
        <f t="shared" si="798"/>
        <v>2022</v>
      </c>
      <c r="J3643" s="2" t="str">
        <f t="shared" si="799"/>
        <v>September</v>
      </c>
      <c r="K3643" s="2">
        <f t="shared" si="800"/>
        <v>9</v>
      </c>
      <c r="L3643" s="2" t="str">
        <f t="shared" si="801"/>
        <v>Tuesday</v>
      </c>
      <c r="M3643" s="2">
        <f t="shared" si="802"/>
        <v>40</v>
      </c>
      <c r="N3643" s="3">
        <f t="shared" si="803"/>
        <v>10361</v>
      </c>
      <c r="O3643" s="3">
        <f t="shared" si="804"/>
        <v>0</v>
      </c>
      <c r="P3643" t="str">
        <f t="shared" si="805"/>
        <v>27-Sep</v>
      </c>
      <c r="Q3643" s="9">
        <f t="shared" si="806"/>
        <v>0.71250000000000002</v>
      </c>
      <c r="R3643" t="str">
        <f t="shared" si="807"/>
        <v>Evening</v>
      </c>
      <c r="S3643" s="2">
        <f t="shared" si="808"/>
        <v>27</v>
      </c>
      <c r="T3643" t="str">
        <f t="shared" si="809"/>
        <v>Others</v>
      </c>
      <c r="U3643">
        <f t="shared" si="810"/>
        <v>17</v>
      </c>
      <c r="V3643" t="str">
        <f t="shared" si="811"/>
        <v>FY Q2</v>
      </c>
    </row>
    <row r="3644" spans="1:22" x14ac:dyDescent="0.3">
      <c r="A3644" s="18">
        <v>44832</v>
      </c>
      <c r="B3644" t="s">
        <v>174</v>
      </c>
      <c r="C3644" t="s">
        <v>114</v>
      </c>
      <c r="D3644" t="s">
        <v>4715</v>
      </c>
      <c r="E3644">
        <v>251818891978</v>
      </c>
      <c r="F3644" t="s">
        <v>15</v>
      </c>
      <c r="G3644" t="s">
        <v>71</v>
      </c>
      <c r="H3644">
        <v>8473</v>
      </c>
      <c r="I3644" s="2">
        <f t="shared" si="798"/>
        <v>2022</v>
      </c>
      <c r="J3644" s="2" t="str">
        <f t="shared" si="799"/>
        <v>September</v>
      </c>
      <c r="K3644" s="2">
        <f t="shared" si="800"/>
        <v>9</v>
      </c>
      <c r="L3644" s="2" t="str">
        <f t="shared" si="801"/>
        <v>Wednesday</v>
      </c>
      <c r="M3644" s="2">
        <f t="shared" si="802"/>
        <v>40</v>
      </c>
      <c r="N3644" s="3">
        <f t="shared" si="803"/>
        <v>0</v>
      </c>
      <c r="O3644" s="3">
        <f t="shared" si="804"/>
        <v>8473</v>
      </c>
      <c r="P3644" t="str">
        <f t="shared" si="805"/>
        <v>28-Sep</v>
      </c>
      <c r="Q3644" s="9">
        <f t="shared" si="806"/>
        <v>0.5</v>
      </c>
      <c r="R3644" t="str">
        <f t="shared" si="807"/>
        <v>Afternoon</v>
      </c>
      <c r="S3644" s="2">
        <f t="shared" si="808"/>
        <v>28</v>
      </c>
      <c r="T3644" t="str">
        <f t="shared" si="809"/>
        <v>UPI Transfer</v>
      </c>
      <c r="U3644">
        <f t="shared" si="810"/>
        <v>12</v>
      </c>
      <c r="V3644" t="str">
        <f t="shared" si="811"/>
        <v>FY Q2</v>
      </c>
    </row>
    <row r="3645" spans="1:22" x14ac:dyDescent="0.3">
      <c r="A3645" s="18">
        <v>44832</v>
      </c>
      <c r="B3645" t="s">
        <v>186</v>
      </c>
      <c r="C3645" t="s">
        <v>69</v>
      </c>
      <c r="D3645" t="s">
        <v>4716</v>
      </c>
      <c r="E3645">
        <v>579896544792</v>
      </c>
      <c r="F3645" t="s">
        <v>16</v>
      </c>
      <c r="G3645" t="s">
        <v>71</v>
      </c>
      <c r="H3645">
        <v>5566</v>
      </c>
      <c r="I3645" s="2">
        <f t="shared" si="798"/>
        <v>2022</v>
      </c>
      <c r="J3645" s="2" t="str">
        <f t="shared" si="799"/>
        <v>September</v>
      </c>
      <c r="K3645" s="2">
        <f t="shared" si="800"/>
        <v>9</v>
      </c>
      <c r="L3645" s="2" t="str">
        <f t="shared" si="801"/>
        <v>Wednesday</v>
      </c>
      <c r="M3645" s="2">
        <f t="shared" si="802"/>
        <v>40</v>
      </c>
      <c r="N3645" s="3">
        <f t="shared" si="803"/>
        <v>5566</v>
      </c>
      <c r="O3645" s="3">
        <f t="shared" si="804"/>
        <v>0</v>
      </c>
      <c r="P3645" t="str">
        <f t="shared" si="805"/>
        <v>28-Sep</v>
      </c>
      <c r="Q3645" s="9">
        <f t="shared" si="806"/>
        <v>0.71250000000000002</v>
      </c>
      <c r="R3645" t="str">
        <f t="shared" si="807"/>
        <v>Evening</v>
      </c>
      <c r="S3645" s="2">
        <f t="shared" si="808"/>
        <v>28</v>
      </c>
      <c r="T3645" t="str">
        <f t="shared" si="809"/>
        <v>Others</v>
      </c>
      <c r="U3645">
        <f t="shared" si="810"/>
        <v>17</v>
      </c>
      <c r="V3645" t="str">
        <f t="shared" si="811"/>
        <v>FY Q2</v>
      </c>
    </row>
    <row r="3646" spans="1:22" x14ac:dyDescent="0.3">
      <c r="A3646" s="18">
        <v>44833</v>
      </c>
      <c r="B3646" t="s">
        <v>788</v>
      </c>
      <c r="C3646" t="s">
        <v>151</v>
      </c>
      <c r="D3646" t="s">
        <v>4717</v>
      </c>
      <c r="E3646">
        <v>921227529223</v>
      </c>
      <c r="F3646" t="s">
        <v>15</v>
      </c>
      <c r="G3646" t="s">
        <v>71</v>
      </c>
      <c r="H3646">
        <v>5181</v>
      </c>
      <c r="I3646" s="2">
        <f t="shared" si="798"/>
        <v>2022</v>
      </c>
      <c r="J3646" s="2" t="str">
        <f t="shared" si="799"/>
        <v>September</v>
      </c>
      <c r="K3646" s="2">
        <f t="shared" si="800"/>
        <v>9</v>
      </c>
      <c r="L3646" s="2" t="str">
        <f t="shared" si="801"/>
        <v>Thursday</v>
      </c>
      <c r="M3646" s="2">
        <f t="shared" si="802"/>
        <v>40</v>
      </c>
      <c r="N3646" s="3">
        <f t="shared" si="803"/>
        <v>0</v>
      </c>
      <c r="O3646" s="3">
        <f t="shared" si="804"/>
        <v>5181</v>
      </c>
      <c r="P3646" t="str">
        <f t="shared" si="805"/>
        <v>29-Sep</v>
      </c>
      <c r="Q3646" s="9">
        <f t="shared" si="806"/>
        <v>0.58263888888888893</v>
      </c>
      <c r="R3646" t="str">
        <f t="shared" si="807"/>
        <v>Afternoon</v>
      </c>
      <c r="S3646" s="2">
        <f t="shared" si="808"/>
        <v>29</v>
      </c>
      <c r="T3646" t="str">
        <f t="shared" si="809"/>
        <v>UPI Transfer</v>
      </c>
      <c r="U3646">
        <f t="shared" si="810"/>
        <v>13</v>
      </c>
      <c r="V3646" t="str">
        <f t="shared" si="811"/>
        <v>FY Q2</v>
      </c>
    </row>
    <row r="3647" spans="1:22" x14ac:dyDescent="0.3">
      <c r="A3647" s="18">
        <v>44833</v>
      </c>
      <c r="B3647" t="s">
        <v>2050</v>
      </c>
      <c r="C3647" t="s">
        <v>131</v>
      </c>
      <c r="D3647" t="s">
        <v>4718</v>
      </c>
      <c r="E3647">
        <v>309350753761</v>
      </c>
      <c r="F3647" t="s">
        <v>16</v>
      </c>
      <c r="G3647" t="s">
        <v>71</v>
      </c>
      <c r="H3647">
        <v>26203</v>
      </c>
      <c r="I3647" s="2">
        <f t="shared" si="798"/>
        <v>2022</v>
      </c>
      <c r="J3647" s="2" t="str">
        <f t="shared" si="799"/>
        <v>September</v>
      </c>
      <c r="K3647" s="2">
        <f t="shared" si="800"/>
        <v>9</v>
      </c>
      <c r="L3647" s="2" t="str">
        <f t="shared" si="801"/>
        <v>Thursday</v>
      </c>
      <c r="M3647" s="2">
        <f t="shared" si="802"/>
        <v>40</v>
      </c>
      <c r="N3647" s="3">
        <f t="shared" si="803"/>
        <v>26203</v>
      </c>
      <c r="O3647" s="3">
        <f t="shared" si="804"/>
        <v>0</v>
      </c>
      <c r="P3647" t="str">
        <f t="shared" si="805"/>
        <v>29-Sep</v>
      </c>
      <c r="Q3647" s="9">
        <f t="shared" si="806"/>
        <v>0.73124999999999996</v>
      </c>
      <c r="R3647" t="str">
        <f t="shared" si="807"/>
        <v>Evening</v>
      </c>
      <c r="S3647" s="2">
        <f t="shared" si="808"/>
        <v>29</v>
      </c>
      <c r="T3647" t="str">
        <f t="shared" si="809"/>
        <v>Others</v>
      </c>
      <c r="U3647">
        <f t="shared" si="810"/>
        <v>17</v>
      </c>
      <c r="V3647" t="str">
        <f t="shared" si="811"/>
        <v>FY Q2</v>
      </c>
    </row>
    <row r="3648" spans="1:22" x14ac:dyDescent="0.3">
      <c r="A3648" s="18">
        <v>44833</v>
      </c>
      <c r="B3648" t="s">
        <v>955</v>
      </c>
      <c r="C3648" t="s">
        <v>98</v>
      </c>
      <c r="D3648" t="s">
        <v>4719</v>
      </c>
      <c r="E3648">
        <v>703682061745</v>
      </c>
      <c r="F3648" t="s">
        <v>15</v>
      </c>
      <c r="G3648" t="s">
        <v>67</v>
      </c>
      <c r="H3648">
        <v>7675</v>
      </c>
      <c r="I3648" s="2">
        <f t="shared" si="798"/>
        <v>2022</v>
      </c>
      <c r="J3648" s="2" t="str">
        <f t="shared" si="799"/>
        <v>September</v>
      </c>
      <c r="K3648" s="2">
        <f t="shared" si="800"/>
        <v>9</v>
      </c>
      <c r="L3648" s="2" t="str">
        <f t="shared" si="801"/>
        <v>Thursday</v>
      </c>
      <c r="M3648" s="2">
        <f t="shared" si="802"/>
        <v>40</v>
      </c>
      <c r="N3648" s="3">
        <f t="shared" si="803"/>
        <v>0</v>
      </c>
      <c r="O3648" s="3">
        <f t="shared" si="804"/>
        <v>7675</v>
      </c>
      <c r="P3648" t="str">
        <f t="shared" si="805"/>
        <v>29-Sep</v>
      </c>
      <c r="Q3648" s="9">
        <f t="shared" si="806"/>
        <v>0.87222222222222223</v>
      </c>
      <c r="R3648" t="str">
        <f t="shared" si="807"/>
        <v>Evening</v>
      </c>
      <c r="S3648" s="2">
        <f t="shared" si="808"/>
        <v>29</v>
      </c>
      <c r="T3648" t="str">
        <f t="shared" si="809"/>
        <v>UPI Transfer</v>
      </c>
      <c r="U3648">
        <f t="shared" si="810"/>
        <v>20</v>
      </c>
      <c r="V3648" t="str">
        <f t="shared" si="811"/>
        <v>FY Q2</v>
      </c>
    </row>
    <row r="3649" spans="1:22" x14ac:dyDescent="0.3">
      <c r="A3649" s="18">
        <v>44834</v>
      </c>
      <c r="B3649" t="s">
        <v>124</v>
      </c>
      <c r="C3649" t="s">
        <v>104</v>
      </c>
      <c r="D3649" t="s">
        <v>4720</v>
      </c>
      <c r="E3649">
        <v>91257045207</v>
      </c>
      <c r="F3649" t="s">
        <v>16</v>
      </c>
      <c r="G3649" t="s">
        <v>67</v>
      </c>
      <c r="H3649">
        <v>8881</v>
      </c>
      <c r="I3649" s="2">
        <f t="shared" si="798"/>
        <v>2022</v>
      </c>
      <c r="J3649" s="2" t="str">
        <f t="shared" si="799"/>
        <v>September</v>
      </c>
      <c r="K3649" s="2">
        <f t="shared" si="800"/>
        <v>9</v>
      </c>
      <c r="L3649" s="2" t="str">
        <f t="shared" si="801"/>
        <v>Friday</v>
      </c>
      <c r="M3649" s="2">
        <f t="shared" si="802"/>
        <v>40</v>
      </c>
      <c r="N3649" s="3">
        <f t="shared" si="803"/>
        <v>8881</v>
      </c>
      <c r="O3649" s="3">
        <f t="shared" si="804"/>
        <v>0</v>
      </c>
      <c r="P3649" t="str">
        <f t="shared" si="805"/>
        <v>30-Sep</v>
      </c>
      <c r="Q3649" s="9">
        <f t="shared" si="806"/>
        <v>0.72499999999999998</v>
      </c>
      <c r="R3649" t="str">
        <f t="shared" si="807"/>
        <v>Evening</v>
      </c>
      <c r="S3649" s="2">
        <f t="shared" si="808"/>
        <v>30</v>
      </c>
      <c r="T3649" t="str">
        <f t="shared" si="809"/>
        <v>Others</v>
      </c>
      <c r="U3649">
        <f t="shared" si="810"/>
        <v>17</v>
      </c>
      <c r="V3649" t="str">
        <f t="shared" si="811"/>
        <v>FY Q2</v>
      </c>
    </row>
    <row r="3650" spans="1:22" x14ac:dyDescent="0.3">
      <c r="A3650" s="18">
        <v>44834</v>
      </c>
      <c r="B3650" t="s">
        <v>2050</v>
      </c>
      <c r="C3650" t="s">
        <v>117</v>
      </c>
      <c r="D3650" t="s">
        <v>4721</v>
      </c>
      <c r="E3650">
        <v>342751499150</v>
      </c>
      <c r="F3650" t="s">
        <v>16</v>
      </c>
      <c r="G3650" t="s">
        <v>71</v>
      </c>
      <c r="H3650">
        <v>9958</v>
      </c>
      <c r="I3650" s="2">
        <f t="shared" si="798"/>
        <v>2022</v>
      </c>
      <c r="J3650" s="2" t="str">
        <f t="shared" si="799"/>
        <v>September</v>
      </c>
      <c r="K3650" s="2">
        <f t="shared" si="800"/>
        <v>9</v>
      </c>
      <c r="L3650" s="2" t="str">
        <f t="shared" si="801"/>
        <v>Friday</v>
      </c>
      <c r="M3650" s="2">
        <f t="shared" si="802"/>
        <v>40</v>
      </c>
      <c r="N3650" s="3">
        <f t="shared" si="803"/>
        <v>9958</v>
      </c>
      <c r="O3650" s="3">
        <f t="shared" si="804"/>
        <v>0</v>
      </c>
      <c r="P3650" t="str">
        <f t="shared" si="805"/>
        <v>30-Sep</v>
      </c>
      <c r="Q3650" s="9">
        <f t="shared" si="806"/>
        <v>0.73124999999999996</v>
      </c>
      <c r="R3650" t="str">
        <f t="shared" si="807"/>
        <v>Evening</v>
      </c>
      <c r="S3650" s="2">
        <f t="shared" si="808"/>
        <v>30</v>
      </c>
      <c r="T3650" t="str">
        <f t="shared" si="809"/>
        <v>Others</v>
      </c>
      <c r="U3650">
        <f t="shared" si="810"/>
        <v>17</v>
      </c>
      <c r="V3650" t="str">
        <f t="shared" si="811"/>
        <v>FY Q2</v>
      </c>
    </row>
    <row r="3651" spans="1:22" x14ac:dyDescent="0.3">
      <c r="A3651" s="18">
        <v>44835</v>
      </c>
      <c r="B3651" t="s">
        <v>2430</v>
      </c>
      <c r="C3651" t="s">
        <v>151</v>
      </c>
      <c r="D3651" t="s">
        <v>4722</v>
      </c>
      <c r="E3651">
        <v>869192905426</v>
      </c>
      <c r="F3651" t="s">
        <v>15</v>
      </c>
      <c r="G3651" t="s">
        <v>67</v>
      </c>
      <c r="H3651">
        <v>7692</v>
      </c>
      <c r="I3651" s="2">
        <f t="shared" si="798"/>
        <v>2022</v>
      </c>
      <c r="J3651" s="2" t="str">
        <f t="shared" si="799"/>
        <v>October</v>
      </c>
      <c r="K3651" s="2">
        <f t="shared" si="800"/>
        <v>10</v>
      </c>
      <c r="L3651" s="2" t="str">
        <f t="shared" si="801"/>
        <v>Saturday</v>
      </c>
      <c r="M3651" s="2">
        <f t="shared" si="802"/>
        <v>40</v>
      </c>
      <c r="N3651" s="3">
        <f t="shared" si="803"/>
        <v>0</v>
      </c>
      <c r="O3651" s="3">
        <f t="shared" si="804"/>
        <v>7692</v>
      </c>
      <c r="P3651" t="str">
        <f t="shared" si="805"/>
        <v>1-Oct</v>
      </c>
      <c r="Q3651" s="9">
        <f t="shared" si="806"/>
        <v>0.4284722222222222</v>
      </c>
      <c r="R3651" t="str">
        <f t="shared" si="807"/>
        <v>Morning</v>
      </c>
      <c r="S3651" s="2">
        <f t="shared" si="808"/>
        <v>1</v>
      </c>
      <c r="T3651" t="str">
        <f t="shared" si="809"/>
        <v>UPI Transfer</v>
      </c>
      <c r="U3651">
        <f t="shared" si="810"/>
        <v>10</v>
      </c>
      <c r="V3651" t="str">
        <f t="shared" si="811"/>
        <v>FY Q3</v>
      </c>
    </row>
    <row r="3652" spans="1:22" x14ac:dyDescent="0.3">
      <c r="A3652" s="18">
        <v>44835</v>
      </c>
      <c r="B3652" t="s">
        <v>1288</v>
      </c>
      <c r="C3652" t="s">
        <v>797</v>
      </c>
      <c r="D3652" t="s">
        <v>4723</v>
      </c>
      <c r="E3652">
        <v>763821416455</v>
      </c>
      <c r="F3652" t="s">
        <v>15</v>
      </c>
      <c r="G3652" t="s">
        <v>71</v>
      </c>
      <c r="H3652">
        <v>11425</v>
      </c>
      <c r="I3652" s="2">
        <f t="shared" si="798"/>
        <v>2022</v>
      </c>
      <c r="J3652" s="2" t="str">
        <f t="shared" si="799"/>
        <v>October</v>
      </c>
      <c r="K3652" s="2">
        <f t="shared" si="800"/>
        <v>10</v>
      </c>
      <c r="L3652" s="2" t="str">
        <f t="shared" si="801"/>
        <v>Saturday</v>
      </c>
      <c r="M3652" s="2">
        <f t="shared" si="802"/>
        <v>40</v>
      </c>
      <c r="N3652" s="3">
        <f t="shared" si="803"/>
        <v>0</v>
      </c>
      <c r="O3652" s="3">
        <f t="shared" si="804"/>
        <v>11425</v>
      </c>
      <c r="P3652" t="str">
        <f t="shared" si="805"/>
        <v>1-Oct</v>
      </c>
      <c r="Q3652" s="9">
        <f t="shared" si="806"/>
        <v>0.52569444444444446</v>
      </c>
      <c r="R3652" t="str">
        <f t="shared" si="807"/>
        <v>Afternoon</v>
      </c>
      <c r="S3652" s="2">
        <f t="shared" si="808"/>
        <v>1</v>
      </c>
      <c r="T3652" t="str">
        <f t="shared" si="809"/>
        <v>UPI Transfer</v>
      </c>
      <c r="U3652">
        <f t="shared" si="810"/>
        <v>12</v>
      </c>
      <c r="V3652" t="str">
        <f t="shared" si="811"/>
        <v>FY Q3</v>
      </c>
    </row>
    <row r="3653" spans="1:22" x14ac:dyDescent="0.3">
      <c r="A3653" s="18">
        <v>44835</v>
      </c>
      <c r="B3653" t="s">
        <v>2849</v>
      </c>
      <c r="C3653" t="s">
        <v>95</v>
      </c>
      <c r="D3653" t="s">
        <v>4724</v>
      </c>
      <c r="E3653">
        <v>378292449892</v>
      </c>
      <c r="F3653" t="s">
        <v>16</v>
      </c>
      <c r="G3653" t="s">
        <v>71</v>
      </c>
      <c r="H3653">
        <v>10653</v>
      </c>
      <c r="I3653" s="2">
        <f t="shared" si="798"/>
        <v>2022</v>
      </c>
      <c r="J3653" s="2" t="str">
        <f t="shared" si="799"/>
        <v>October</v>
      </c>
      <c r="K3653" s="2">
        <f t="shared" si="800"/>
        <v>10</v>
      </c>
      <c r="L3653" s="2" t="str">
        <f t="shared" si="801"/>
        <v>Saturday</v>
      </c>
      <c r="M3653" s="2">
        <f t="shared" si="802"/>
        <v>40</v>
      </c>
      <c r="N3653" s="3">
        <f t="shared" si="803"/>
        <v>10653</v>
      </c>
      <c r="O3653" s="3">
        <f t="shared" si="804"/>
        <v>0</v>
      </c>
      <c r="P3653" t="str">
        <f t="shared" si="805"/>
        <v>1-Oct</v>
      </c>
      <c r="Q3653" s="9">
        <f t="shared" si="806"/>
        <v>0.54166666666666663</v>
      </c>
      <c r="R3653" t="str">
        <f t="shared" si="807"/>
        <v>Afternoon</v>
      </c>
      <c r="S3653" s="2">
        <f t="shared" si="808"/>
        <v>1</v>
      </c>
      <c r="T3653" t="str">
        <f t="shared" si="809"/>
        <v>Others</v>
      </c>
      <c r="U3653">
        <f t="shared" si="810"/>
        <v>13</v>
      </c>
      <c r="V3653" t="str">
        <f t="shared" si="811"/>
        <v>FY Q3</v>
      </c>
    </row>
    <row r="3654" spans="1:22" x14ac:dyDescent="0.3">
      <c r="A3654" s="18">
        <v>44835</v>
      </c>
      <c r="B3654" t="s">
        <v>863</v>
      </c>
      <c r="C3654" t="s">
        <v>76</v>
      </c>
      <c r="D3654" t="s">
        <v>4725</v>
      </c>
      <c r="E3654">
        <v>413782326817</v>
      </c>
      <c r="F3654" t="s">
        <v>16</v>
      </c>
      <c r="G3654" t="s">
        <v>71</v>
      </c>
      <c r="H3654">
        <v>9943</v>
      </c>
      <c r="I3654" s="2">
        <f t="shared" si="798"/>
        <v>2022</v>
      </c>
      <c r="J3654" s="2" t="str">
        <f t="shared" si="799"/>
        <v>October</v>
      </c>
      <c r="K3654" s="2">
        <f t="shared" si="800"/>
        <v>10</v>
      </c>
      <c r="L3654" s="2" t="str">
        <f t="shared" si="801"/>
        <v>Saturday</v>
      </c>
      <c r="M3654" s="2">
        <f t="shared" si="802"/>
        <v>40</v>
      </c>
      <c r="N3654" s="3">
        <f t="shared" si="803"/>
        <v>9943</v>
      </c>
      <c r="O3654" s="3">
        <f t="shared" si="804"/>
        <v>0</v>
      </c>
      <c r="P3654" t="str">
        <f t="shared" si="805"/>
        <v>1-Oct</v>
      </c>
      <c r="Q3654" s="9">
        <f t="shared" si="806"/>
        <v>0.69722222222222219</v>
      </c>
      <c r="R3654" t="str">
        <f t="shared" si="807"/>
        <v>Afternoon</v>
      </c>
      <c r="S3654" s="2">
        <f t="shared" si="808"/>
        <v>1</v>
      </c>
      <c r="T3654" t="str">
        <f t="shared" si="809"/>
        <v>Others</v>
      </c>
      <c r="U3654">
        <f t="shared" si="810"/>
        <v>16</v>
      </c>
      <c r="V3654" t="str">
        <f t="shared" si="811"/>
        <v>FY Q3</v>
      </c>
    </row>
    <row r="3655" spans="1:22" x14ac:dyDescent="0.3">
      <c r="A3655" s="18">
        <v>44835</v>
      </c>
      <c r="B3655" t="s">
        <v>1428</v>
      </c>
      <c r="C3655" t="s">
        <v>375</v>
      </c>
      <c r="D3655" t="s">
        <v>4726</v>
      </c>
      <c r="E3655">
        <v>672617932227</v>
      </c>
      <c r="F3655" t="s">
        <v>15</v>
      </c>
      <c r="G3655" t="s">
        <v>67</v>
      </c>
      <c r="H3655">
        <v>9981</v>
      </c>
      <c r="I3655" s="2">
        <f t="shared" si="798"/>
        <v>2022</v>
      </c>
      <c r="J3655" s="2" t="str">
        <f t="shared" si="799"/>
        <v>October</v>
      </c>
      <c r="K3655" s="2">
        <f t="shared" si="800"/>
        <v>10</v>
      </c>
      <c r="L3655" s="2" t="str">
        <f t="shared" si="801"/>
        <v>Saturday</v>
      </c>
      <c r="M3655" s="2">
        <f t="shared" si="802"/>
        <v>40</v>
      </c>
      <c r="N3655" s="3">
        <f t="shared" si="803"/>
        <v>0</v>
      </c>
      <c r="O3655" s="3">
        <f t="shared" si="804"/>
        <v>9981</v>
      </c>
      <c r="P3655" t="str">
        <f t="shared" si="805"/>
        <v>1-Oct</v>
      </c>
      <c r="Q3655" s="9">
        <f t="shared" si="806"/>
        <v>0.72013888888888888</v>
      </c>
      <c r="R3655" t="str">
        <f t="shared" si="807"/>
        <v>Evening</v>
      </c>
      <c r="S3655" s="2">
        <f t="shared" si="808"/>
        <v>1</v>
      </c>
      <c r="T3655" t="str">
        <f t="shared" si="809"/>
        <v>UPI Transfer</v>
      </c>
      <c r="U3655">
        <f t="shared" si="810"/>
        <v>17</v>
      </c>
      <c r="V3655" t="str">
        <f t="shared" si="811"/>
        <v>FY Q3</v>
      </c>
    </row>
    <row r="3656" spans="1:22" x14ac:dyDescent="0.3">
      <c r="A3656" s="18">
        <v>44835</v>
      </c>
      <c r="B3656" t="s">
        <v>113</v>
      </c>
      <c r="C3656" t="s">
        <v>104</v>
      </c>
      <c r="D3656" t="s">
        <v>4727</v>
      </c>
      <c r="E3656">
        <v>619890338244</v>
      </c>
      <c r="F3656" t="s">
        <v>16</v>
      </c>
      <c r="G3656" t="s">
        <v>67</v>
      </c>
      <c r="H3656">
        <v>3706</v>
      </c>
      <c r="I3656" s="2">
        <f t="shared" si="798"/>
        <v>2022</v>
      </c>
      <c r="J3656" s="2" t="str">
        <f t="shared" si="799"/>
        <v>October</v>
      </c>
      <c r="K3656" s="2">
        <f t="shared" si="800"/>
        <v>10</v>
      </c>
      <c r="L3656" s="2" t="str">
        <f t="shared" si="801"/>
        <v>Saturday</v>
      </c>
      <c r="M3656" s="2">
        <f t="shared" si="802"/>
        <v>40</v>
      </c>
      <c r="N3656" s="3">
        <f t="shared" si="803"/>
        <v>3706</v>
      </c>
      <c r="O3656" s="3">
        <f t="shared" si="804"/>
        <v>0</v>
      </c>
      <c r="P3656" t="str">
        <f t="shared" si="805"/>
        <v>1-Oct</v>
      </c>
      <c r="Q3656" s="9">
        <f t="shared" si="806"/>
        <v>0.77013888888888893</v>
      </c>
      <c r="R3656" t="str">
        <f t="shared" si="807"/>
        <v>Evening</v>
      </c>
      <c r="S3656" s="2">
        <f t="shared" si="808"/>
        <v>1</v>
      </c>
      <c r="T3656" t="str">
        <f t="shared" si="809"/>
        <v>Others</v>
      </c>
      <c r="U3656">
        <f t="shared" si="810"/>
        <v>18</v>
      </c>
      <c r="V3656" t="str">
        <f t="shared" si="811"/>
        <v>FY Q3</v>
      </c>
    </row>
    <row r="3657" spans="1:22" x14ac:dyDescent="0.3">
      <c r="A3657" s="18">
        <v>44835</v>
      </c>
      <c r="B3657" t="s">
        <v>2169</v>
      </c>
      <c r="C3657" t="s">
        <v>76</v>
      </c>
      <c r="D3657" t="s">
        <v>4728</v>
      </c>
      <c r="E3657">
        <v>924330328608</v>
      </c>
      <c r="F3657" t="s">
        <v>16</v>
      </c>
      <c r="G3657" t="s">
        <v>67</v>
      </c>
      <c r="H3657">
        <v>25444</v>
      </c>
      <c r="I3657" s="2">
        <f t="shared" si="798"/>
        <v>2022</v>
      </c>
      <c r="J3657" s="2" t="str">
        <f t="shared" si="799"/>
        <v>October</v>
      </c>
      <c r="K3657" s="2">
        <f t="shared" si="800"/>
        <v>10</v>
      </c>
      <c r="L3657" s="2" t="str">
        <f t="shared" si="801"/>
        <v>Saturday</v>
      </c>
      <c r="M3657" s="2">
        <f t="shared" si="802"/>
        <v>40</v>
      </c>
      <c r="N3657" s="3">
        <f t="shared" si="803"/>
        <v>25444</v>
      </c>
      <c r="O3657" s="3">
        <f t="shared" si="804"/>
        <v>0</v>
      </c>
      <c r="P3657" t="str">
        <f t="shared" si="805"/>
        <v>1-Oct</v>
      </c>
      <c r="Q3657" s="9">
        <f t="shared" si="806"/>
        <v>0.78333333333333333</v>
      </c>
      <c r="R3657" t="str">
        <f t="shared" si="807"/>
        <v>Evening</v>
      </c>
      <c r="S3657" s="2">
        <f t="shared" si="808"/>
        <v>1</v>
      </c>
      <c r="T3657" t="str">
        <f t="shared" si="809"/>
        <v>Others</v>
      </c>
      <c r="U3657">
        <f t="shared" si="810"/>
        <v>18</v>
      </c>
      <c r="V3657" t="str">
        <f t="shared" si="811"/>
        <v>FY Q3</v>
      </c>
    </row>
    <row r="3658" spans="1:22" x14ac:dyDescent="0.3">
      <c r="A3658" s="18">
        <v>44835</v>
      </c>
      <c r="B3658" t="s">
        <v>327</v>
      </c>
      <c r="C3658" t="s">
        <v>322</v>
      </c>
      <c r="D3658" t="s">
        <v>4729</v>
      </c>
      <c r="E3658">
        <v>963840182378</v>
      </c>
      <c r="F3658" t="s">
        <v>15</v>
      </c>
      <c r="G3658" t="s">
        <v>67</v>
      </c>
      <c r="H3658">
        <v>9155</v>
      </c>
      <c r="I3658" s="2">
        <f t="shared" si="798"/>
        <v>2022</v>
      </c>
      <c r="J3658" s="2" t="str">
        <f t="shared" si="799"/>
        <v>October</v>
      </c>
      <c r="K3658" s="2">
        <f t="shared" si="800"/>
        <v>10</v>
      </c>
      <c r="L3658" s="2" t="str">
        <f t="shared" si="801"/>
        <v>Saturday</v>
      </c>
      <c r="M3658" s="2">
        <f t="shared" si="802"/>
        <v>40</v>
      </c>
      <c r="N3658" s="3">
        <f t="shared" si="803"/>
        <v>0</v>
      </c>
      <c r="O3658" s="3">
        <f t="shared" si="804"/>
        <v>9155</v>
      </c>
      <c r="P3658" t="str">
        <f t="shared" si="805"/>
        <v>1-Oct</v>
      </c>
      <c r="Q3658" s="9">
        <f t="shared" si="806"/>
        <v>0.9555555555555556</v>
      </c>
      <c r="R3658" t="str">
        <f t="shared" si="807"/>
        <v>Night</v>
      </c>
      <c r="S3658" s="2">
        <f t="shared" si="808"/>
        <v>1</v>
      </c>
      <c r="T3658" t="str">
        <f t="shared" si="809"/>
        <v>UPI Transfer</v>
      </c>
      <c r="U3658">
        <f t="shared" si="810"/>
        <v>22</v>
      </c>
      <c r="V3658" t="str">
        <f t="shared" si="811"/>
        <v>FY Q3</v>
      </c>
    </row>
    <row r="3659" spans="1:22" x14ac:dyDescent="0.3">
      <c r="A3659" s="18">
        <v>44836</v>
      </c>
      <c r="B3659" t="s">
        <v>4730</v>
      </c>
      <c r="C3659" t="s">
        <v>65</v>
      </c>
      <c r="D3659" t="s">
        <v>4731</v>
      </c>
      <c r="E3659">
        <v>413030368018</v>
      </c>
      <c r="F3659" t="s">
        <v>16</v>
      </c>
      <c r="G3659" t="s">
        <v>67</v>
      </c>
      <c r="H3659">
        <v>9547</v>
      </c>
      <c r="I3659" s="2">
        <f t="shared" si="798"/>
        <v>2022</v>
      </c>
      <c r="J3659" s="2" t="str">
        <f t="shared" si="799"/>
        <v>October</v>
      </c>
      <c r="K3659" s="2">
        <f t="shared" si="800"/>
        <v>10</v>
      </c>
      <c r="L3659" s="2" t="str">
        <f t="shared" si="801"/>
        <v>Sunday</v>
      </c>
      <c r="M3659" s="2">
        <f t="shared" si="802"/>
        <v>41</v>
      </c>
      <c r="N3659" s="3">
        <f t="shared" si="803"/>
        <v>9547</v>
      </c>
      <c r="O3659" s="3">
        <f t="shared" si="804"/>
        <v>0</v>
      </c>
      <c r="P3659" t="str">
        <f t="shared" si="805"/>
        <v>2-Oct</v>
      </c>
      <c r="Q3659" s="9">
        <f t="shared" si="806"/>
        <v>0.43541666666666667</v>
      </c>
      <c r="R3659" t="str">
        <f t="shared" si="807"/>
        <v>Morning</v>
      </c>
      <c r="S3659" s="2">
        <f t="shared" si="808"/>
        <v>2</v>
      </c>
      <c r="T3659" t="str">
        <f t="shared" si="809"/>
        <v>Others</v>
      </c>
      <c r="U3659">
        <f t="shared" si="810"/>
        <v>10</v>
      </c>
      <c r="V3659" t="str">
        <f t="shared" si="811"/>
        <v>FY Q3</v>
      </c>
    </row>
    <row r="3660" spans="1:22" x14ac:dyDescent="0.3">
      <c r="A3660" s="18">
        <v>44836</v>
      </c>
      <c r="B3660" t="s">
        <v>91</v>
      </c>
      <c r="C3660" t="s">
        <v>254</v>
      </c>
      <c r="D3660" t="s">
        <v>4732</v>
      </c>
      <c r="E3660">
        <v>294587576118</v>
      </c>
      <c r="F3660" t="s">
        <v>16</v>
      </c>
      <c r="G3660" t="s">
        <v>67</v>
      </c>
      <c r="H3660">
        <v>5076</v>
      </c>
      <c r="I3660" s="2">
        <f t="shared" si="798"/>
        <v>2022</v>
      </c>
      <c r="J3660" s="2" t="str">
        <f t="shared" si="799"/>
        <v>October</v>
      </c>
      <c r="K3660" s="2">
        <f t="shared" si="800"/>
        <v>10</v>
      </c>
      <c r="L3660" s="2" t="str">
        <f t="shared" si="801"/>
        <v>Sunday</v>
      </c>
      <c r="M3660" s="2">
        <f t="shared" si="802"/>
        <v>41</v>
      </c>
      <c r="N3660" s="3">
        <f t="shared" si="803"/>
        <v>5076</v>
      </c>
      <c r="O3660" s="3">
        <f t="shared" si="804"/>
        <v>0</v>
      </c>
      <c r="P3660" t="str">
        <f t="shared" si="805"/>
        <v>2-Oct</v>
      </c>
      <c r="Q3660" s="9">
        <f t="shared" si="806"/>
        <v>0.77638888888888891</v>
      </c>
      <c r="R3660" t="str">
        <f t="shared" si="807"/>
        <v>Evening</v>
      </c>
      <c r="S3660" s="2">
        <f t="shared" si="808"/>
        <v>2</v>
      </c>
      <c r="T3660" t="str">
        <f t="shared" si="809"/>
        <v>Others</v>
      </c>
      <c r="U3660">
        <f t="shared" si="810"/>
        <v>18</v>
      </c>
      <c r="V3660" t="str">
        <f t="shared" si="811"/>
        <v>FY Q3</v>
      </c>
    </row>
    <row r="3661" spans="1:22" x14ac:dyDescent="0.3">
      <c r="A3661" s="18">
        <v>44837</v>
      </c>
      <c r="B3661" t="s">
        <v>1552</v>
      </c>
      <c r="C3661" t="s">
        <v>399</v>
      </c>
      <c r="D3661" t="s">
        <v>4733</v>
      </c>
      <c r="E3661">
        <v>127331726596</v>
      </c>
      <c r="F3661" t="s">
        <v>15</v>
      </c>
      <c r="G3661" t="s">
        <v>67</v>
      </c>
      <c r="H3661">
        <v>6021</v>
      </c>
      <c r="I3661" s="2">
        <f t="shared" si="798"/>
        <v>2022</v>
      </c>
      <c r="J3661" s="2" t="str">
        <f t="shared" si="799"/>
        <v>October</v>
      </c>
      <c r="K3661" s="2">
        <f t="shared" si="800"/>
        <v>10</v>
      </c>
      <c r="L3661" s="2" t="str">
        <f t="shared" si="801"/>
        <v>Monday</v>
      </c>
      <c r="M3661" s="2">
        <f t="shared" si="802"/>
        <v>41</v>
      </c>
      <c r="N3661" s="3">
        <f t="shared" si="803"/>
        <v>0</v>
      </c>
      <c r="O3661" s="3">
        <f t="shared" si="804"/>
        <v>6021</v>
      </c>
      <c r="P3661" t="str">
        <f t="shared" si="805"/>
        <v>3-Oct</v>
      </c>
      <c r="Q3661" s="9">
        <f t="shared" si="806"/>
        <v>0.50069444444444444</v>
      </c>
      <c r="R3661" t="str">
        <f t="shared" si="807"/>
        <v>Afternoon</v>
      </c>
      <c r="S3661" s="2">
        <f t="shared" si="808"/>
        <v>3</v>
      </c>
      <c r="T3661" t="str">
        <f t="shared" si="809"/>
        <v>UPI Transfer</v>
      </c>
      <c r="U3661">
        <f t="shared" si="810"/>
        <v>12</v>
      </c>
      <c r="V3661" t="str">
        <f t="shared" si="811"/>
        <v>FY Q3</v>
      </c>
    </row>
    <row r="3662" spans="1:22" x14ac:dyDescent="0.3">
      <c r="A3662" s="18">
        <v>44837</v>
      </c>
      <c r="B3662" t="s">
        <v>162</v>
      </c>
      <c r="C3662" t="s">
        <v>160</v>
      </c>
      <c r="D3662" t="s">
        <v>4734</v>
      </c>
      <c r="E3662">
        <v>255419845187</v>
      </c>
      <c r="F3662" t="s">
        <v>15</v>
      </c>
      <c r="G3662" t="s">
        <v>67</v>
      </c>
      <c r="H3662">
        <v>5953</v>
      </c>
      <c r="I3662" s="2">
        <f t="shared" si="798"/>
        <v>2022</v>
      </c>
      <c r="J3662" s="2" t="str">
        <f t="shared" si="799"/>
        <v>October</v>
      </c>
      <c r="K3662" s="2">
        <f t="shared" si="800"/>
        <v>10</v>
      </c>
      <c r="L3662" s="2" t="str">
        <f t="shared" si="801"/>
        <v>Monday</v>
      </c>
      <c r="M3662" s="2">
        <f t="shared" si="802"/>
        <v>41</v>
      </c>
      <c r="N3662" s="3">
        <f t="shared" si="803"/>
        <v>0</v>
      </c>
      <c r="O3662" s="3">
        <f t="shared" si="804"/>
        <v>5953</v>
      </c>
      <c r="P3662" t="str">
        <f t="shared" si="805"/>
        <v>3-Oct</v>
      </c>
      <c r="Q3662" s="9">
        <f t="shared" si="806"/>
        <v>0.63472222222222219</v>
      </c>
      <c r="R3662" t="str">
        <f t="shared" si="807"/>
        <v>Afternoon</v>
      </c>
      <c r="S3662" s="2">
        <f t="shared" si="808"/>
        <v>3</v>
      </c>
      <c r="T3662" t="str">
        <f t="shared" si="809"/>
        <v>Shopping</v>
      </c>
      <c r="U3662">
        <f t="shared" si="810"/>
        <v>15</v>
      </c>
      <c r="V3662" t="str">
        <f t="shared" si="811"/>
        <v>FY Q3</v>
      </c>
    </row>
    <row r="3663" spans="1:22" x14ac:dyDescent="0.3">
      <c r="A3663" s="18">
        <v>44837</v>
      </c>
      <c r="B3663" t="s">
        <v>2133</v>
      </c>
      <c r="C3663" t="s">
        <v>98</v>
      </c>
      <c r="D3663" t="s">
        <v>4735</v>
      </c>
      <c r="E3663">
        <v>248561238839</v>
      </c>
      <c r="F3663" t="s">
        <v>15</v>
      </c>
      <c r="G3663" t="s">
        <v>71</v>
      </c>
      <c r="H3663">
        <v>2831</v>
      </c>
      <c r="I3663" s="2">
        <f t="shared" si="798"/>
        <v>2022</v>
      </c>
      <c r="J3663" s="2" t="str">
        <f t="shared" si="799"/>
        <v>October</v>
      </c>
      <c r="K3663" s="2">
        <f t="shared" si="800"/>
        <v>10</v>
      </c>
      <c r="L3663" s="2" t="str">
        <f t="shared" si="801"/>
        <v>Monday</v>
      </c>
      <c r="M3663" s="2">
        <f t="shared" si="802"/>
        <v>41</v>
      </c>
      <c r="N3663" s="3">
        <f t="shared" si="803"/>
        <v>0</v>
      </c>
      <c r="O3663" s="3">
        <f t="shared" si="804"/>
        <v>2831</v>
      </c>
      <c r="P3663" t="str">
        <f t="shared" si="805"/>
        <v>3-Oct</v>
      </c>
      <c r="Q3663" s="9">
        <f t="shared" si="806"/>
        <v>0.7270833333333333</v>
      </c>
      <c r="R3663" t="str">
        <f t="shared" si="807"/>
        <v>Evening</v>
      </c>
      <c r="S3663" s="2">
        <f t="shared" si="808"/>
        <v>3</v>
      </c>
      <c r="T3663" t="str">
        <f t="shared" si="809"/>
        <v>UPI Transfer</v>
      </c>
      <c r="U3663">
        <f t="shared" si="810"/>
        <v>17</v>
      </c>
      <c r="V3663" t="str">
        <f t="shared" si="811"/>
        <v>FY Q3</v>
      </c>
    </row>
    <row r="3664" spans="1:22" x14ac:dyDescent="0.3">
      <c r="A3664" s="18">
        <v>44837</v>
      </c>
      <c r="B3664" t="s">
        <v>882</v>
      </c>
      <c r="C3664" t="s">
        <v>65</v>
      </c>
      <c r="D3664" t="s">
        <v>4736</v>
      </c>
      <c r="E3664">
        <v>69321431396</v>
      </c>
      <c r="F3664" t="s">
        <v>16</v>
      </c>
      <c r="G3664" t="s">
        <v>67</v>
      </c>
      <c r="H3664">
        <v>2352</v>
      </c>
      <c r="I3664" s="2">
        <f t="shared" si="798"/>
        <v>2022</v>
      </c>
      <c r="J3664" s="2" t="str">
        <f t="shared" si="799"/>
        <v>October</v>
      </c>
      <c r="K3664" s="2">
        <f t="shared" si="800"/>
        <v>10</v>
      </c>
      <c r="L3664" s="2" t="str">
        <f t="shared" si="801"/>
        <v>Monday</v>
      </c>
      <c r="M3664" s="2">
        <f t="shared" si="802"/>
        <v>41</v>
      </c>
      <c r="N3664" s="3">
        <f t="shared" si="803"/>
        <v>2352</v>
      </c>
      <c r="O3664" s="3">
        <f t="shared" si="804"/>
        <v>0</v>
      </c>
      <c r="P3664" t="str">
        <f t="shared" si="805"/>
        <v>3-Oct</v>
      </c>
      <c r="Q3664" s="9">
        <f t="shared" si="806"/>
        <v>0.80555555555555558</v>
      </c>
      <c r="R3664" t="str">
        <f t="shared" si="807"/>
        <v>Evening</v>
      </c>
      <c r="S3664" s="2">
        <f t="shared" si="808"/>
        <v>3</v>
      </c>
      <c r="T3664" t="str">
        <f t="shared" si="809"/>
        <v>Others</v>
      </c>
      <c r="U3664">
        <f t="shared" si="810"/>
        <v>19</v>
      </c>
      <c r="V3664" t="str">
        <f t="shared" si="811"/>
        <v>FY Q3</v>
      </c>
    </row>
    <row r="3665" spans="1:22" x14ac:dyDescent="0.3">
      <c r="A3665" s="18">
        <v>44837</v>
      </c>
      <c r="B3665" t="s">
        <v>520</v>
      </c>
      <c r="C3665" t="s">
        <v>189</v>
      </c>
      <c r="D3665" t="s">
        <v>4737</v>
      </c>
      <c r="E3665">
        <v>542653104712</v>
      </c>
      <c r="F3665" t="s">
        <v>16</v>
      </c>
      <c r="G3665" t="s">
        <v>71</v>
      </c>
      <c r="H3665">
        <v>14524</v>
      </c>
      <c r="I3665" s="2">
        <f t="shared" si="798"/>
        <v>2022</v>
      </c>
      <c r="J3665" s="2" t="str">
        <f t="shared" si="799"/>
        <v>October</v>
      </c>
      <c r="K3665" s="2">
        <f t="shared" si="800"/>
        <v>10</v>
      </c>
      <c r="L3665" s="2" t="str">
        <f t="shared" si="801"/>
        <v>Monday</v>
      </c>
      <c r="M3665" s="2">
        <f t="shared" si="802"/>
        <v>41</v>
      </c>
      <c r="N3665" s="3">
        <f t="shared" si="803"/>
        <v>14524</v>
      </c>
      <c r="O3665" s="3">
        <f t="shared" si="804"/>
        <v>0</v>
      </c>
      <c r="P3665" t="str">
        <f t="shared" si="805"/>
        <v>3-Oct</v>
      </c>
      <c r="Q3665" s="9">
        <f t="shared" si="806"/>
        <v>0.80625000000000002</v>
      </c>
      <c r="R3665" t="str">
        <f t="shared" si="807"/>
        <v>Evening</v>
      </c>
      <c r="S3665" s="2">
        <f t="shared" si="808"/>
        <v>3</v>
      </c>
      <c r="T3665" t="str">
        <f t="shared" si="809"/>
        <v>Others</v>
      </c>
      <c r="U3665">
        <f t="shared" si="810"/>
        <v>19</v>
      </c>
      <c r="V3665" t="str">
        <f t="shared" si="811"/>
        <v>FY Q3</v>
      </c>
    </row>
    <row r="3666" spans="1:22" x14ac:dyDescent="0.3">
      <c r="A3666" s="18">
        <v>44837</v>
      </c>
      <c r="B3666" t="s">
        <v>971</v>
      </c>
      <c r="C3666" t="s">
        <v>82</v>
      </c>
      <c r="D3666" t="s">
        <v>4738</v>
      </c>
      <c r="E3666">
        <v>234329260564</v>
      </c>
      <c r="F3666" t="s">
        <v>16</v>
      </c>
      <c r="G3666" t="s">
        <v>67</v>
      </c>
      <c r="H3666">
        <v>22401</v>
      </c>
      <c r="I3666" s="2">
        <f t="shared" si="798"/>
        <v>2022</v>
      </c>
      <c r="J3666" s="2" t="str">
        <f t="shared" si="799"/>
        <v>October</v>
      </c>
      <c r="K3666" s="2">
        <f t="shared" si="800"/>
        <v>10</v>
      </c>
      <c r="L3666" s="2" t="str">
        <f t="shared" si="801"/>
        <v>Monday</v>
      </c>
      <c r="M3666" s="2">
        <f t="shared" si="802"/>
        <v>41</v>
      </c>
      <c r="N3666" s="3">
        <f t="shared" si="803"/>
        <v>22401</v>
      </c>
      <c r="O3666" s="3">
        <f t="shared" si="804"/>
        <v>0</v>
      </c>
      <c r="P3666" t="str">
        <f t="shared" si="805"/>
        <v>3-Oct</v>
      </c>
      <c r="Q3666" s="9">
        <f t="shared" si="806"/>
        <v>0.82777777777777772</v>
      </c>
      <c r="R3666" t="str">
        <f t="shared" si="807"/>
        <v>Evening</v>
      </c>
      <c r="S3666" s="2">
        <f t="shared" si="808"/>
        <v>3</v>
      </c>
      <c r="T3666" t="str">
        <f t="shared" si="809"/>
        <v>Others</v>
      </c>
      <c r="U3666">
        <f t="shared" si="810"/>
        <v>19</v>
      </c>
      <c r="V3666" t="str">
        <f t="shared" si="811"/>
        <v>FY Q3</v>
      </c>
    </row>
    <row r="3667" spans="1:22" x14ac:dyDescent="0.3">
      <c r="A3667" s="18">
        <v>44838</v>
      </c>
      <c r="B3667" t="s">
        <v>64</v>
      </c>
      <c r="C3667" t="s">
        <v>273</v>
      </c>
      <c r="D3667" t="s">
        <v>4739</v>
      </c>
      <c r="E3667">
        <v>581151898786</v>
      </c>
      <c r="F3667" t="s">
        <v>16</v>
      </c>
      <c r="G3667" t="s">
        <v>67</v>
      </c>
      <c r="H3667">
        <v>2982</v>
      </c>
      <c r="I3667" s="2">
        <f t="shared" si="798"/>
        <v>2022</v>
      </c>
      <c r="J3667" s="2" t="str">
        <f t="shared" si="799"/>
        <v>October</v>
      </c>
      <c r="K3667" s="2">
        <f t="shared" si="800"/>
        <v>10</v>
      </c>
      <c r="L3667" s="2" t="str">
        <f t="shared" si="801"/>
        <v>Tuesday</v>
      </c>
      <c r="M3667" s="2">
        <f t="shared" si="802"/>
        <v>41</v>
      </c>
      <c r="N3667" s="3">
        <f t="shared" si="803"/>
        <v>2982</v>
      </c>
      <c r="O3667" s="3">
        <f t="shared" si="804"/>
        <v>0</v>
      </c>
      <c r="P3667" t="str">
        <f t="shared" si="805"/>
        <v>4-Oct</v>
      </c>
      <c r="Q3667" s="9">
        <f t="shared" si="806"/>
        <v>0.4201388888888889</v>
      </c>
      <c r="R3667" t="str">
        <f t="shared" si="807"/>
        <v>Morning</v>
      </c>
      <c r="S3667" s="2">
        <f t="shared" si="808"/>
        <v>4</v>
      </c>
      <c r="T3667" t="str">
        <f t="shared" si="809"/>
        <v>Others</v>
      </c>
      <c r="U3667">
        <f t="shared" si="810"/>
        <v>10</v>
      </c>
      <c r="V3667" t="str">
        <f t="shared" si="811"/>
        <v>FY Q3</v>
      </c>
    </row>
    <row r="3668" spans="1:22" x14ac:dyDescent="0.3">
      <c r="A3668" s="18">
        <v>44838</v>
      </c>
      <c r="B3668" t="s">
        <v>329</v>
      </c>
      <c r="C3668" t="s">
        <v>229</v>
      </c>
      <c r="D3668" t="s">
        <v>4740</v>
      </c>
      <c r="E3668">
        <v>402684230024</v>
      </c>
      <c r="F3668" t="s">
        <v>15</v>
      </c>
      <c r="G3668" t="s">
        <v>71</v>
      </c>
      <c r="H3668">
        <v>7635</v>
      </c>
      <c r="I3668" s="2">
        <f t="shared" si="798"/>
        <v>2022</v>
      </c>
      <c r="J3668" s="2" t="str">
        <f t="shared" si="799"/>
        <v>October</v>
      </c>
      <c r="K3668" s="2">
        <f t="shared" si="800"/>
        <v>10</v>
      </c>
      <c r="L3668" s="2" t="str">
        <f t="shared" si="801"/>
        <v>Tuesday</v>
      </c>
      <c r="M3668" s="2">
        <f t="shared" si="802"/>
        <v>41</v>
      </c>
      <c r="N3668" s="3">
        <f t="shared" si="803"/>
        <v>0</v>
      </c>
      <c r="O3668" s="3">
        <f t="shared" si="804"/>
        <v>7635</v>
      </c>
      <c r="P3668" t="str">
        <f t="shared" si="805"/>
        <v>4-Oct</v>
      </c>
      <c r="Q3668" s="9">
        <f t="shared" si="806"/>
        <v>0.56805555555555554</v>
      </c>
      <c r="R3668" t="str">
        <f t="shared" si="807"/>
        <v>Afternoon</v>
      </c>
      <c r="S3668" s="2">
        <f t="shared" si="808"/>
        <v>4</v>
      </c>
      <c r="T3668" t="str">
        <f t="shared" si="809"/>
        <v>UPI Transfer</v>
      </c>
      <c r="U3668">
        <f t="shared" si="810"/>
        <v>13</v>
      </c>
      <c r="V3668" t="str">
        <f t="shared" si="811"/>
        <v>FY Q3</v>
      </c>
    </row>
    <row r="3669" spans="1:22" x14ac:dyDescent="0.3">
      <c r="A3669" s="18">
        <v>44838</v>
      </c>
      <c r="B3669" t="s">
        <v>3011</v>
      </c>
      <c r="C3669" t="s">
        <v>125</v>
      </c>
      <c r="D3669" t="s">
        <v>4741</v>
      </c>
      <c r="E3669">
        <v>599819151977</v>
      </c>
      <c r="F3669" t="s">
        <v>15</v>
      </c>
      <c r="G3669" t="s">
        <v>71</v>
      </c>
      <c r="H3669">
        <v>3548</v>
      </c>
      <c r="I3669" s="2">
        <f t="shared" si="798"/>
        <v>2022</v>
      </c>
      <c r="J3669" s="2" t="str">
        <f t="shared" si="799"/>
        <v>October</v>
      </c>
      <c r="K3669" s="2">
        <f t="shared" si="800"/>
        <v>10</v>
      </c>
      <c r="L3669" s="2" t="str">
        <f t="shared" si="801"/>
        <v>Tuesday</v>
      </c>
      <c r="M3669" s="2">
        <f t="shared" si="802"/>
        <v>41</v>
      </c>
      <c r="N3669" s="3">
        <f t="shared" si="803"/>
        <v>0</v>
      </c>
      <c r="O3669" s="3">
        <f t="shared" si="804"/>
        <v>3548</v>
      </c>
      <c r="P3669" t="str">
        <f t="shared" si="805"/>
        <v>4-Oct</v>
      </c>
      <c r="Q3669" s="9">
        <f t="shared" si="806"/>
        <v>0.59513888888888888</v>
      </c>
      <c r="R3669" t="str">
        <f t="shared" si="807"/>
        <v>Afternoon</v>
      </c>
      <c r="S3669" s="2">
        <f t="shared" si="808"/>
        <v>4</v>
      </c>
      <c r="T3669" t="str">
        <f t="shared" si="809"/>
        <v>UPI Transfer</v>
      </c>
      <c r="U3669">
        <f t="shared" si="810"/>
        <v>14</v>
      </c>
      <c r="V3669" t="str">
        <f t="shared" si="811"/>
        <v>FY Q3</v>
      </c>
    </row>
    <row r="3670" spans="1:22" x14ac:dyDescent="0.3">
      <c r="A3670" s="18">
        <v>44838</v>
      </c>
      <c r="B3670" t="s">
        <v>113</v>
      </c>
      <c r="C3670" t="s">
        <v>167</v>
      </c>
      <c r="D3670" t="s">
        <v>4742</v>
      </c>
      <c r="E3670">
        <v>903022224356</v>
      </c>
      <c r="F3670" t="s">
        <v>15</v>
      </c>
      <c r="G3670" t="s">
        <v>71</v>
      </c>
      <c r="H3670">
        <v>9431</v>
      </c>
      <c r="I3670" s="2">
        <f t="shared" si="798"/>
        <v>2022</v>
      </c>
      <c r="J3670" s="2" t="str">
        <f t="shared" si="799"/>
        <v>October</v>
      </c>
      <c r="K3670" s="2">
        <f t="shared" si="800"/>
        <v>10</v>
      </c>
      <c r="L3670" s="2" t="str">
        <f t="shared" si="801"/>
        <v>Tuesday</v>
      </c>
      <c r="M3670" s="2">
        <f t="shared" si="802"/>
        <v>41</v>
      </c>
      <c r="N3670" s="3">
        <f t="shared" si="803"/>
        <v>0</v>
      </c>
      <c r="O3670" s="3">
        <f t="shared" si="804"/>
        <v>9431</v>
      </c>
      <c r="P3670" t="str">
        <f t="shared" si="805"/>
        <v>4-Oct</v>
      </c>
      <c r="Q3670" s="9">
        <f t="shared" si="806"/>
        <v>0.77013888888888893</v>
      </c>
      <c r="R3670" t="str">
        <f t="shared" si="807"/>
        <v>Evening</v>
      </c>
      <c r="S3670" s="2">
        <f t="shared" si="808"/>
        <v>4</v>
      </c>
      <c r="T3670" t="str">
        <f t="shared" si="809"/>
        <v>UPI Transfer</v>
      </c>
      <c r="U3670">
        <f t="shared" si="810"/>
        <v>18</v>
      </c>
      <c r="V3670" t="str">
        <f t="shared" si="811"/>
        <v>FY Q3</v>
      </c>
    </row>
    <row r="3671" spans="1:22" x14ac:dyDescent="0.3">
      <c r="A3671" s="18">
        <v>44839</v>
      </c>
      <c r="B3671" t="s">
        <v>422</v>
      </c>
      <c r="C3671" t="s">
        <v>239</v>
      </c>
      <c r="D3671" t="s">
        <v>4743</v>
      </c>
      <c r="E3671">
        <v>826878557441</v>
      </c>
      <c r="F3671" t="s">
        <v>15</v>
      </c>
      <c r="G3671" t="s">
        <v>71</v>
      </c>
      <c r="H3671">
        <v>6899</v>
      </c>
      <c r="I3671" s="2">
        <f t="shared" si="798"/>
        <v>2022</v>
      </c>
      <c r="J3671" s="2" t="str">
        <f t="shared" si="799"/>
        <v>October</v>
      </c>
      <c r="K3671" s="2">
        <f t="shared" si="800"/>
        <v>10</v>
      </c>
      <c r="L3671" s="2" t="str">
        <f t="shared" si="801"/>
        <v>Wednesday</v>
      </c>
      <c r="M3671" s="2">
        <f t="shared" si="802"/>
        <v>41</v>
      </c>
      <c r="N3671" s="3">
        <f t="shared" si="803"/>
        <v>0</v>
      </c>
      <c r="O3671" s="3">
        <f t="shared" si="804"/>
        <v>6899</v>
      </c>
      <c r="P3671" t="str">
        <f t="shared" si="805"/>
        <v>5-Oct</v>
      </c>
      <c r="Q3671" s="9">
        <f t="shared" si="806"/>
        <v>0.66666666666666663</v>
      </c>
      <c r="R3671" t="str">
        <f t="shared" si="807"/>
        <v>Afternoon</v>
      </c>
      <c r="S3671" s="2">
        <f t="shared" si="808"/>
        <v>5</v>
      </c>
      <c r="T3671" t="str">
        <f t="shared" si="809"/>
        <v>Recharge</v>
      </c>
      <c r="U3671">
        <f t="shared" si="810"/>
        <v>16</v>
      </c>
      <c r="V3671" t="str">
        <f t="shared" si="811"/>
        <v>FY Q3</v>
      </c>
    </row>
    <row r="3672" spans="1:22" x14ac:dyDescent="0.3">
      <c r="A3672" s="18">
        <v>44839</v>
      </c>
      <c r="B3672" t="s">
        <v>290</v>
      </c>
      <c r="C3672" t="s">
        <v>128</v>
      </c>
      <c r="D3672" t="s">
        <v>4744</v>
      </c>
      <c r="E3672">
        <v>783310370935</v>
      </c>
      <c r="F3672" t="s">
        <v>16</v>
      </c>
      <c r="G3672" t="s">
        <v>67</v>
      </c>
      <c r="H3672">
        <v>26937</v>
      </c>
      <c r="I3672" s="2">
        <f t="shared" si="798"/>
        <v>2022</v>
      </c>
      <c r="J3672" s="2" t="str">
        <f t="shared" si="799"/>
        <v>October</v>
      </c>
      <c r="K3672" s="2">
        <f t="shared" si="800"/>
        <v>10</v>
      </c>
      <c r="L3672" s="2" t="str">
        <f t="shared" si="801"/>
        <v>Wednesday</v>
      </c>
      <c r="M3672" s="2">
        <f t="shared" si="802"/>
        <v>41</v>
      </c>
      <c r="N3672" s="3">
        <f t="shared" si="803"/>
        <v>26937</v>
      </c>
      <c r="O3672" s="3">
        <f t="shared" si="804"/>
        <v>0</v>
      </c>
      <c r="P3672" t="str">
        <f t="shared" si="805"/>
        <v>5-Oct</v>
      </c>
      <c r="Q3672" s="9">
        <f t="shared" si="806"/>
        <v>0.73750000000000004</v>
      </c>
      <c r="R3672" t="str">
        <f t="shared" si="807"/>
        <v>Evening</v>
      </c>
      <c r="S3672" s="2">
        <f t="shared" si="808"/>
        <v>5</v>
      </c>
      <c r="T3672" t="str">
        <f t="shared" si="809"/>
        <v>Others</v>
      </c>
      <c r="U3672">
        <f t="shared" si="810"/>
        <v>17</v>
      </c>
      <c r="V3672" t="str">
        <f t="shared" si="811"/>
        <v>FY Q3</v>
      </c>
    </row>
    <row r="3673" spans="1:22" x14ac:dyDescent="0.3">
      <c r="A3673" s="18">
        <v>44839</v>
      </c>
      <c r="B3673" t="s">
        <v>94</v>
      </c>
      <c r="C3673" t="s">
        <v>167</v>
      </c>
      <c r="D3673" t="s">
        <v>4745</v>
      </c>
      <c r="E3673">
        <v>171823826342</v>
      </c>
      <c r="F3673" t="s">
        <v>15</v>
      </c>
      <c r="G3673" t="s">
        <v>71</v>
      </c>
      <c r="H3673">
        <v>3772</v>
      </c>
      <c r="I3673" s="2">
        <f t="shared" si="798"/>
        <v>2022</v>
      </c>
      <c r="J3673" s="2" t="str">
        <f t="shared" si="799"/>
        <v>October</v>
      </c>
      <c r="K3673" s="2">
        <f t="shared" si="800"/>
        <v>10</v>
      </c>
      <c r="L3673" s="2" t="str">
        <f t="shared" si="801"/>
        <v>Wednesday</v>
      </c>
      <c r="M3673" s="2">
        <f t="shared" si="802"/>
        <v>41</v>
      </c>
      <c r="N3673" s="3">
        <f t="shared" si="803"/>
        <v>0</v>
      </c>
      <c r="O3673" s="3">
        <f t="shared" si="804"/>
        <v>3772</v>
      </c>
      <c r="P3673" t="str">
        <f t="shared" si="805"/>
        <v>5-Oct</v>
      </c>
      <c r="Q3673" s="9">
        <f t="shared" si="806"/>
        <v>0.77916666666666667</v>
      </c>
      <c r="R3673" t="str">
        <f t="shared" si="807"/>
        <v>Evening</v>
      </c>
      <c r="S3673" s="2">
        <f t="shared" si="808"/>
        <v>5</v>
      </c>
      <c r="T3673" t="str">
        <f t="shared" si="809"/>
        <v>UPI Transfer</v>
      </c>
      <c r="U3673">
        <f t="shared" si="810"/>
        <v>18</v>
      </c>
      <c r="V3673" t="str">
        <f t="shared" si="811"/>
        <v>FY Q3</v>
      </c>
    </row>
    <row r="3674" spans="1:22" x14ac:dyDescent="0.3">
      <c r="A3674" s="18">
        <v>44840</v>
      </c>
      <c r="B3674" t="s">
        <v>743</v>
      </c>
      <c r="C3674" t="s">
        <v>452</v>
      </c>
      <c r="D3674" t="s">
        <v>4746</v>
      </c>
      <c r="E3674">
        <v>578246612277</v>
      </c>
      <c r="F3674" t="s">
        <v>15</v>
      </c>
      <c r="G3674" t="s">
        <v>67</v>
      </c>
      <c r="H3674">
        <v>3401</v>
      </c>
      <c r="I3674" s="2">
        <f t="shared" si="798"/>
        <v>2022</v>
      </c>
      <c r="J3674" s="2" t="str">
        <f t="shared" si="799"/>
        <v>October</v>
      </c>
      <c r="K3674" s="2">
        <f t="shared" si="800"/>
        <v>10</v>
      </c>
      <c r="L3674" s="2" t="str">
        <f t="shared" si="801"/>
        <v>Thursday</v>
      </c>
      <c r="M3674" s="2">
        <f t="shared" si="802"/>
        <v>41</v>
      </c>
      <c r="N3674" s="3">
        <f t="shared" si="803"/>
        <v>0</v>
      </c>
      <c r="O3674" s="3">
        <f t="shared" si="804"/>
        <v>3401</v>
      </c>
      <c r="P3674" t="str">
        <f t="shared" si="805"/>
        <v>6-Oct</v>
      </c>
      <c r="Q3674" s="9">
        <f t="shared" si="806"/>
        <v>0.5395833333333333</v>
      </c>
      <c r="R3674" t="str">
        <f t="shared" si="807"/>
        <v>Afternoon</v>
      </c>
      <c r="S3674" s="2">
        <f t="shared" si="808"/>
        <v>6</v>
      </c>
      <c r="T3674" t="str">
        <f t="shared" si="809"/>
        <v>UPI Transfer</v>
      </c>
      <c r="U3674">
        <f t="shared" si="810"/>
        <v>12</v>
      </c>
      <c r="V3674" t="str">
        <f t="shared" si="811"/>
        <v>FY Q3</v>
      </c>
    </row>
    <row r="3675" spans="1:22" x14ac:dyDescent="0.3">
      <c r="A3675" s="18">
        <v>44840</v>
      </c>
      <c r="B3675" t="s">
        <v>2331</v>
      </c>
      <c r="C3675" t="s">
        <v>114</v>
      </c>
      <c r="D3675" t="s">
        <v>4747</v>
      </c>
      <c r="E3675">
        <v>377374737824</v>
      </c>
      <c r="F3675" t="s">
        <v>15</v>
      </c>
      <c r="G3675" t="s">
        <v>71</v>
      </c>
      <c r="H3675">
        <v>1854</v>
      </c>
      <c r="I3675" s="2">
        <f t="shared" si="798"/>
        <v>2022</v>
      </c>
      <c r="J3675" s="2" t="str">
        <f t="shared" si="799"/>
        <v>October</v>
      </c>
      <c r="K3675" s="2">
        <f t="shared" si="800"/>
        <v>10</v>
      </c>
      <c r="L3675" s="2" t="str">
        <f t="shared" si="801"/>
        <v>Thursday</v>
      </c>
      <c r="M3675" s="2">
        <f t="shared" si="802"/>
        <v>41</v>
      </c>
      <c r="N3675" s="3">
        <f t="shared" si="803"/>
        <v>0</v>
      </c>
      <c r="O3675" s="3">
        <f t="shared" si="804"/>
        <v>1854</v>
      </c>
      <c r="P3675" t="str">
        <f t="shared" si="805"/>
        <v>6-Oct</v>
      </c>
      <c r="Q3675" s="9">
        <f t="shared" si="806"/>
        <v>0.80694444444444446</v>
      </c>
      <c r="R3675" t="str">
        <f t="shared" si="807"/>
        <v>Evening</v>
      </c>
      <c r="S3675" s="2">
        <f t="shared" si="808"/>
        <v>6</v>
      </c>
      <c r="T3675" t="str">
        <f t="shared" si="809"/>
        <v>UPI Transfer</v>
      </c>
      <c r="U3675">
        <f t="shared" si="810"/>
        <v>19</v>
      </c>
      <c r="V3675" t="str">
        <f t="shared" si="811"/>
        <v>FY Q3</v>
      </c>
    </row>
    <row r="3676" spans="1:22" x14ac:dyDescent="0.3">
      <c r="A3676" s="18">
        <v>44841</v>
      </c>
      <c r="B3676" t="s">
        <v>1894</v>
      </c>
      <c r="C3676" t="s">
        <v>366</v>
      </c>
      <c r="D3676" t="s">
        <v>4748</v>
      </c>
      <c r="E3676">
        <v>643444959798</v>
      </c>
      <c r="F3676" t="s">
        <v>16</v>
      </c>
      <c r="G3676" t="s">
        <v>67</v>
      </c>
      <c r="H3676">
        <v>3601</v>
      </c>
      <c r="I3676" s="2">
        <f t="shared" si="798"/>
        <v>2022</v>
      </c>
      <c r="J3676" s="2" t="str">
        <f t="shared" si="799"/>
        <v>October</v>
      </c>
      <c r="K3676" s="2">
        <f t="shared" si="800"/>
        <v>10</v>
      </c>
      <c r="L3676" s="2" t="str">
        <f t="shared" si="801"/>
        <v>Friday</v>
      </c>
      <c r="M3676" s="2">
        <f t="shared" si="802"/>
        <v>41</v>
      </c>
      <c r="N3676" s="3">
        <f t="shared" si="803"/>
        <v>3601</v>
      </c>
      <c r="O3676" s="3">
        <f t="shared" si="804"/>
        <v>0</v>
      </c>
      <c r="P3676" t="str">
        <f t="shared" si="805"/>
        <v>7-Oct</v>
      </c>
      <c r="Q3676" s="9">
        <f t="shared" si="806"/>
        <v>0.64513888888888893</v>
      </c>
      <c r="R3676" t="str">
        <f t="shared" si="807"/>
        <v>Afternoon</v>
      </c>
      <c r="S3676" s="2">
        <f t="shared" si="808"/>
        <v>7</v>
      </c>
      <c r="T3676" t="str">
        <f t="shared" si="809"/>
        <v>Others</v>
      </c>
      <c r="U3676">
        <f t="shared" si="810"/>
        <v>15</v>
      </c>
      <c r="V3676" t="str">
        <f t="shared" si="811"/>
        <v>FY Q3</v>
      </c>
    </row>
    <row r="3677" spans="1:22" x14ac:dyDescent="0.3">
      <c r="A3677" s="18">
        <v>44841</v>
      </c>
      <c r="B3677" t="s">
        <v>197</v>
      </c>
      <c r="C3677" t="s">
        <v>131</v>
      </c>
      <c r="D3677" t="s">
        <v>4749</v>
      </c>
      <c r="E3677">
        <v>978629815868</v>
      </c>
      <c r="F3677" t="s">
        <v>16</v>
      </c>
      <c r="G3677" t="s">
        <v>71</v>
      </c>
      <c r="H3677">
        <v>14239</v>
      </c>
      <c r="I3677" s="2">
        <f t="shared" si="798"/>
        <v>2022</v>
      </c>
      <c r="J3677" s="2" t="str">
        <f t="shared" si="799"/>
        <v>October</v>
      </c>
      <c r="K3677" s="2">
        <f t="shared" si="800"/>
        <v>10</v>
      </c>
      <c r="L3677" s="2" t="str">
        <f t="shared" si="801"/>
        <v>Friday</v>
      </c>
      <c r="M3677" s="2">
        <f t="shared" si="802"/>
        <v>41</v>
      </c>
      <c r="N3677" s="3">
        <f t="shared" si="803"/>
        <v>14239</v>
      </c>
      <c r="O3677" s="3">
        <f t="shared" si="804"/>
        <v>0</v>
      </c>
      <c r="P3677" t="str">
        <f t="shared" si="805"/>
        <v>7-Oct</v>
      </c>
      <c r="Q3677" s="9">
        <f t="shared" si="806"/>
        <v>0.64930555555555558</v>
      </c>
      <c r="R3677" t="str">
        <f t="shared" si="807"/>
        <v>Afternoon</v>
      </c>
      <c r="S3677" s="2">
        <f t="shared" si="808"/>
        <v>7</v>
      </c>
      <c r="T3677" t="str">
        <f t="shared" si="809"/>
        <v>Others</v>
      </c>
      <c r="U3677">
        <f t="shared" si="810"/>
        <v>15</v>
      </c>
      <c r="V3677" t="str">
        <f t="shared" si="811"/>
        <v>FY Q3</v>
      </c>
    </row>
    <row r="3678" spans="1:22" x14ac:dyDescent="0.3">
      <c r="A3678" s="18">
        <v>44841</v>
      </c>
      <c r="B3678" t="s">
        <v>390</v>
      </c>
      <c r="C3678" t="s">
        <v>291</v>
      </c>
      <c r="D3678" t="s">
        <v>4750</v>
      </c>
      <c r="E3678">
        <v>950039535000</v>
      </c>
      <c r="F3678" t="s">
        <v>16</v>
      </c>
      <c r="G3678" t="s">
        <v>67</v>
      </c>
      <c r="H3678">
        <v>18018</v>
      </c>
      <c r="I3678" s="2">
        <f t="shared" si="798"/>
        <v>2022</v>
      </c>
      <c r="J3678" s="2" t="str">
        <f t="shared" si="799"/>
        <v>October</v>
      </c>
      <c r="K3678" s="2">
        <f t="shared" si="800"/>
        <v>10</v>
      </c>
      <c r="L3678" s="2" t="str">
        <f t="shared" si="801"/>
        <v>Friday</v>
      </c>
      <c r="M3678" s="2">
        <f t="shared" si="802"/>
        <v>41</v>
      </c>
      <c r="N3678" s="3">
        <f t="shared" si="803"/>
        <v>18018</v>
      </c>
      <c r="O3678" s="3">
        <f t="shared" si="804"/>
        <v>0</v>
      </c>
      <c r="P3678" t="str">
        <f t="shared" si="805"/>
        <v>7-Oct</v>
      </c>
      <c r="Q3678" s="9">
        <f t="shared" si="806"/>
        <v>0.84236111111111112</v>
      </c>
      <c r="R3678" t="str">
        <f t="shared" si="807"/>
        <v>Evening</v>
      </c>
      <c r="S3678" s="2">
        <f t="shared" si="808"/>
        <v>7</v>
      </c>
      <c r="T3678" t="str">
        <f t="shared" si="809"/>
        <v>Others</v>
      </c>
      <c r="U3678">
        <f t="shared" si="810"/>
        <v>20</v>
      </c>
      <c r="V3678" t="str">
        <f t="shared" si="811"/>
        <v>FY Q3</v>
      </c>
    </row>
    <row r="3679" spans="1:22" x14ac:dyDescent="0.3">
      <c r="A3679" s="18">
        <v>44841</v>
      </c>
      <c r="B3679" t="s">
        <v>2693</v>
      </c>
      <c r="C3679" t="s">
        <v>117</v>
      </c>
      <c r="D3679" t="s">
        <v>4751</v>
      </c>
      <c r="E3679">
        <v>291949771351</v>
      </c>
      <c r="F3679" t="s">
        <v>16</v>
      </c>
      <c r="G3679" t="s">
        <v>67</v>
      </c>
      <c r="H3679">
        <v>9844</v>
      </c>
      <c r="I3679" s="2">
        <f t="shared" si="798"/>
        <v>2022</v>
      </c>
      <c r="J3679" s="2" t="str">
        <f t="shared" si="799"/>
        <v>October</v>
      </c>
      <c r="K3679" s="2">
        <f t="shared" si="800"/>
        <v>10</v>
      </c>
      <c r="L3679" s="2" t="str">
        <f t="shared" si="801"/>
        <v>Friday</v>
      </c>
      <c r="M3679" s="2">
        <f t="shared" si="802"/>
        <v>41</v>
      </c>
      <c r="N3679" s="3">
        <f t="shared" si="803"/>
        <v>9844</v>
      </c>
      <c r="O3679" s="3">
        <f t="shared" si="804"/>
        <v>0</v>
      </c>
      <c r="P3679" t="str">
        <f t="shared" si="805"/>
        <v>7-Oct</v>
      </c>
      <c r="Q3679" s="9">
        <f t="shared" si="806"/>
        <v>0.86527777777777781</v>
      </c>
      <c r="R3679" t="str">
        <f t="shared" si="807"/>
        <v>Evening</v>
      </c>
      <c r="S3679" s="2">
        <f t="shared" si="808"/>
        <v>7</v>
      </c>
      <c r="T3679" t="str">
        <f t="shared" si="809"/>
        <v>Others</v>
      </c>
      <c r="U3679">
        <f t="shared" si="810"/>
        <v>20</v>
      </c>
      <c r="V3679" t="str">
        <f t="shared" si="811"/>
        <v>FY Q3</v>
      </c>
    </row>
    <row r="3680" spans="1:22" x14ac:dyDescent="0.3">
      <c r="A3680" s="18">
        <v>44843</v>
      </c>
      <c r="B3680" t="s">
        <v>704</v>
      </c>
      <c r="C3680" t="s">
        <v>92</v>
      </c>
      <c r="D3680" t="s">
        <v>4752</v>
      </c>
      <c r="E3680">
        <v>217872430432</v>
      </c>
      <c r="F3680" t="s">
        <v>15</v>
      </c>
      <c r="G3680" t="s">
        <v>71</v>
      </c>
      <c r="H3680">
        <v>6073</v>
      </c>
      <c r="I3680" s="2">
        <f t="shared" si="798"/>
        <v>2022</v>
      </c>
      <c r="J3680" s="2" t="str">
        <f t="shared" si="799"/>
        <v>October</v>
      </c>
      <c r="K3680" s="2">
        <f t="shared" si="800"/>
        <v>10</v>
      </c>
      <c r="L3680" s="2" t="str">
        <f t="shared" si="801"/>
        <v>Sunday</v>
      </c>
      <c r="M3680" s="2">
        <f t="shared" si="802"/>
        <v>42</v>
      </c>
      <c r="N3680" s="3">
        <f t="shared" si="803"/>
        <v>0</v>
      </c>
      <c r="O3680" s="3">
        <f t="shared" si="804"/>
        <v>6073</v>
      </c>
      <c r="P3680" t="str">
        <f t="shared" si="805"/>
        <v>9-Oct</v>
      </c>
      <c r="Q3680" s="9">
        <f t="shared" si="806"/>
        <v>0.60972222222222228</v>
      </c>
      <c r="R3680" t="str">
        <f t="shared" si="807"/>
        <v>Afternoon</v>
      </c>
      <c r="S3680" s="2">
        <f t="shared" si="808"/>
        <v>9</v>
      </c>
      <c r="T3680" t="str">
        <f t="shared" si="809"/>
        <v>UPI Transfer</v>
      </c>
      <c r="U3680">
        <f t="shared" si="810"/>
        <v>14</v>
      </c>
      <c r="V3680" t="str">
        <f t="shared" si="811"/>
        <v>FY Q3</v>
      </c>
    </row>
    <row r="3681" spans="1:22" x14ac:dyDescent="0.3">
      <c r="A3681" s="18">
        <v>44843</v>
      </c>
      <c r="B3681" t="s">
        <v>1125</v>
      </c>
      <c r="C3681" t="s">
        <v>399</v>
      </c>
      <c r="D3681" t="s">
        <v>4753</v>
      </c>
      <c r="E3681">
        <v>110359292074</v>
      </c>
      <c r="F3681" t="s">
        <v>15</v>
      </c>
      <c r="G3681" t="s">
        <v>71</v>
      </c>
      <c r="H3681">
        <v>5888</v>
      </c>
      <c r="I3681" s="2">
        <f t="shared" si="798"/>
        <v>2022</v>
      </c>
      <c r="J3681" s="2" t="str">
        <f t="shared" si="799"/>
        <v>October</v>
      </c>
      <c r="K3681" s="2">
        <f t="shared" si="800"/>
        <v>10</v>
      </c>
      <c r="L3681" s="2" t="str">
        <f t="shared" si="801"/>
        <v>Sunday</v>
      </c>
      <c r="M3681" s="2">
        <f t="shared" si="802"/>
        <v>42</v>
      </c>
      <c r="N3681" s="3">
        <f t="shared" si="803"/>
        <v>0</v>
      </c>
      <c r="O3681" s="3">
        <f t="shared" si="804"/>
        <v>5888</v>
      </c>
      <c r="P3681" t="str">
        <f t="shared" si="805"/>
        <v>9-Oct</v>
      </c>
      <c r="Q3681" s="9">
        <f t="shared" si="806"/>
        <v>0.8881944444444444</v>
      </c>
      <c r="R3681" t="str">
        <f t="shared" si="807"/>
        <v>Night</v>
      </c>
      <c r="S3681" s="2">
        <f t="shared" si="808"/>
        <v>9</v>
      </c>
      <c r="T3681" t="str">
        <f t="shared" si="809"/>
        <v>UPI Transfer</v>
      </c>
      <c r="U3681">
        <f t="shared" si="810"/>
        <v>21</v>
      </c>
      <c r="V3681" t="str">
        <f t="shared" si="811"/>
        <v>FY Q3</v>
      </c>
    </row>
    <row r="3682" spans="1:22" x14ac:dyDescent="0.3">
      <c r="A3682" s="18">
        <v>44844</v>
      </c>
      <c r="B3682" t="s">
        <v>331</v>
      </c>
      <c r="C3682" t="s">
        <v>452</v>
      </c>
      <c r="D3682" t="s">
        <v>4754</v>
      </c>
      <c r="E3682">
        <v>510919256227</v>
      </c>
      <c r="F3682" t="s">
        <v>15</v>
      </c>
      <c r="G3682" t="s">
        <v>71</v>
      </c>
      <c r="H3682">
        <v>2547</v>
      </c>
      <c r="I3682" s="2">
        <f t="shared" si="798"/>
        <v>2022</v>
      </c>
      <c r="J3682" s="2" t="str">
        <f t="shared" si="799"/>
        <v>October</v>
      </c>
      <c r="K3682" s="2">
        <f t="shared" si="800"/>
        <v>10</v>
      </c>
      <c r="L3682" s="2" t="str">
        <f t="shared" si="801"/>
        <v>Monday</v>
      </c>
      <c r="M3682" s="2">
        <f t="shared" si="802"/>
        <v>42</v>
      </c>
      <c r="N3682" s="3">
        <f t="shared" si="803"/>
        <v>0</v>
      </c>
      <c r="O3682" s="3">
        <f t="shared" si="804"/>
        <v>2547</v>
      </c>
      <c r="P3682" t="str">
        <f t="shared" si="805"/>
        <v>10-Oct</v>
      </c>
      <c r="Q3682" s="9">
        <f t="shared" si="806"/>
        <v>0.5756944444444444</v>
      </c>
      <c r="R3682" t="str">
        <f t="shared" si="807"/>
        <v>Afternoon</v>
      </c>
      <c r="S3682" s="2">
        <f t="shared" si="808"/>
        <v>10</v>
      </c>
      <c r="T3682" t="str">
        <f t="shared" si="809"/>
        <v>UPI Transfer</v>
      </c>
      <c r="U3682">
        <f t="shared" si="810"/>
        <v>13</v>
      </c>
      <c r="V3682" t="str">
        <f t="shared" si="811"/>
        <v>FY Q3</v>
      </c>
    </row>
    <row r="3683" spans="1:22" x14ac:dyDescent="0.3">
      <c r="A3683" s="18">
        <v>44844</v>
      </c>
      <c r="B3683" t="s">
        <v>1691</v>
      </c>
      <c r="C3683" t="s">
        <v>85</v>
      </c>
      <c r="D3683" t="s">
        <v>4755</v>
      </c>
      <c r="E3683">
        <v>812851872974</v>
      </c>
      <c r="F3683" t="s">
        <v>16</v>
      </c>
      <c r="G3683" t="s">
        <v>67</v>
      </c>
      <c r="H3683">
        <v>15872</v>
      </c>
      <c r="I3683" s="2">
        <f t="shared" si="798"/>
        <v>2022</v>
      </c>
      <c r="J3683" s="2" t="str">
        <f t="shared" si="799"/>
        <v>October</v>
      </c>
      <c r="K3683" s="2">
        <f t="shared" si="800"/>
        <v>10</v>
      </c>
      <c r="L3683" s="2" t="str">
        <f t="shared" si="801"/>
        <v>Monday</v>
      </c>
      <c r="M3683" s="2">
        <f t="shared" si="802"/>
        <v>42</v>
      </c>
      <c r="N3683" s="3">
        <f t="shared" si="803"/>
        <v>15872</v>
      </c>
      <c r="O3683" s="3">
        <f t="shared" si="804"/>
        <v>0</v>
      </c>
      <c r="P3683" t="str">
        <f t="shared" si="805"/>
        <v>10-Oct</v>
      </c>
      <c r="Q3683" s="9">
        <f t="shared" si="806"/>
        <v>0.68263888888888891</v>
      </c>
      <c r="R3683" t="str">
        <f t="shared" si="807"/>
        <v>Afternoon</v>
      </c>
      <c r="S3683" s="2">
        <f t="shared" si="808"/>
        <v>10</v>
      </c>
      <c r="T3683" t="str">
        <f t="shared" si="809"/>
        <v>Others</v>
      </c>
      <c r="U3683">
        <f t="shared" si="810"/>
        <v>16</v>
      </c>
      <c r="V3683" t="str">
        <f t="shared" si="811"/>
        <v>FY Q3</v>
      </c>
    </row>
    <row r="3684" spans="1:22" x14ac:dyDescent="0.3">
      <c r="A3684" s="18">
        <v>44844</v>
      </c>
      <c r="B3684" t="s">
        <v>1745</v>
      </c>
      <c r="C3684" t="s">
        <v>452</v>
      </c>
      <c r="D3684" t="s">
        <v>4756</v>
      </c>
      <c r="E3684">
        <v>596778064360</v>
      </c>
      <c r="F3684" t="s">
        <v>15</v>
      </c>
      <c r="G3684" t="s">
        <v>67</v>
      </c>
      <c r="H3684">
        <v>4501</v>
      </c>
      <c r="I3684" s="2">
        <f t="shared" si="798"/>
        <v>2022</v>
      </c>
      <c r="J3684" s="2" t="str">
        <f t="shared" si="799"/>
        <v>October</v>
      </c>
      <c r="K3684" s="2">
        <f t="shared" si="800"/>
        <v>10</v>
      </c>
      <c r="L3684" s="2" t="str">
        <f t="shared" si="801"/>
        <v>Monday</v>
      </c>
      <c r="M3684" s="2">
        <f t="shared" si="802"/>
        <v>42</v>
      </c>
      <c r="N3684" s="3">
        <f t="shared" si="803"/>
        <v>0</v>
      </c>
      <c r="O3684" s="3">
        <f t="shared" si="804"/>
        <v>4501</v>
      </c>
      <c r="P3684" t="str">
        <f t="shared" si="805"/>
        <v>10-Oct</v>
      </c>
      <c r="Q3684" s="9">
        <f t="shared" si="806"/>
        <v>0.68472222222222223</v>
      </c>
      <c r="R3684" t="str">
        <f t="shared" si="807"/>
        <v>Afternoon</v>
      </c>
      <c r="S3684" s="2">
        <f t="shared" si="808"/>
        <v>10</v>
      </c>
      <c r="T3684" t="str">
        <f t="shared" si="809"/>
        <v>UPI Transfer</v>
      </c>
      <c r="U3684">
        <f t="shared" si="810"/>
        <v>16</v>
      </c>
      <c r="V3684" t="str">
        <f t="shared" si="811"/>
        <v>FY Q3</v>
      </c>
    </row>
    <row r="3685" spans="1:22" x14ac:dyDescent="0.3">
      <c r="A3685" s="18">
        <v>44844</v>
      </c>
      <c r="B3685" t="s">
        <v>1521</v>
      </c>
      <c r="C3685" t="s">
        <v>167</v>
      </c>
      <c r="D3685" t="s">
        <v>4757</v>
      </c>
      <c r="E3685">
        <v>497801381903</v>
      </c>
      <c r="F3685" t="s">
        <v>15</v>
      </c>
      <c r="G3685" t="s">
        <v>67</v>
      </c>
      <c r="H3685">
        <v>22183</v>
      </c>
      <c r="I3685" s="2">
        <f t="shared" si="798"/>
        <v>2022</v>
      </c>
      <c r="J3685" s="2" t="str">
        <f t="shared" si="799"/>
        <v>October</v>
      </c>
      <c r="K3685" s="2">
        <f t="shared" si="800"/>
        <v>10</v>
      </c>
      <c r="L3685" s="2" t="str">
        <f t="shared" si="801"/>
        <v>Monday</v>
      </c>
      <c r="M3685" s="2">
        <f t="shared" si="802"/>
        <v>42</v>
      </c>
      <c r="N3685" s="3">
        <f t="shared" si="803"/>
        <v>0</v>
      </c>
      <c r="O3685" s="3">
        <f t="shared" si="804"/>
        <v>22183</v>
      </c>
      <c r="P3685" t="str">
        <f t="shared" si="805"/>
        <v>10-Oct</v>
      </c>
      <c r="Q3685" s="9">
        <f t="shared" si="806"/>
        <v>0.68958333333333333</v>
      </c>
      <c r="R3685" t="str">
        <f t="shared" si="807"/>
        <v>Afternoon</v>
      </c>
      <c r="S3685" s="2">
        <f t="shared" si="808"/>
        <v>10</v>
      </c>
      <c r="T3685" t="str">
        <f t="shared" si="809"/>
        <v>UPI Transfer</v>
      </c>
      <c r="U3685">
        <f t="shared" si="810"/>
        <v>16</v>
      </c>
      <c r="V3685" t="str">
        <f t="shared" si="811"/>
        <v>FY Q3</v>
      </c>
    </row>
    <row r="3686" spans="1:22" x14ac:dyDescent="0.3">
      <c r="A3686" s="18">
        <v>44844</v>
      </c>
      <c r="B3686" t="s">
        <v>501</v>
      </c>
      <c r="C3686" t="s">
        <v>79</v>
      </c>
      <c r="D3686" t="s">
        <v>4758</v>
      </c>
      <c r="E3686">
        <v>625430080102</v>
      </c>
      <c r="F3686" t="s">
        <v>16</v>
      </c>
      <c r="G3686" t="s">
        <v>67</v>
      </c>
      <c r="H3686">
        <v>20329</v>
      </c>
      <c r="I3686" s="2">
        <f t="shared" ref="I3686:I3749" si="812">YEAR(A3686)</f>
        <v>2022</v>
      </c>
      <c r="J3686" s="2" t="str">
        <f t="shared" ref="J3686:J3749" si="813">TEXT(A3686,"mmmm")</f>
        <v>October</v>
      </c>
      <c r="K3686" s="2">
        <f t="shared" ref="K3686:K3749" si="814">MONTH(A3686)</f>
        <v>10</v>
      </c>
      <c r="L3686" s="2" t="str">
        <f t="shared" ref="L3686:L3749" si="815">TEXT(A3686,"dddd")</f>
        <v>Monday</v>
      </c>
      <c r="M3686" s="2">
        <f t="shared" ref="M3686:M3749" si="816">WEEKNUM(A3686)</f>
        <v>42</v>
      </c>
      <c r="N3686" s="3">
        <f t="shared" ref="N3686:N3749" si="817">IF(F3686="Credit",H3686,0)</f>
        <v>20329</v>
      </c>
      <c r="O3686" s="3">
        <f t="shared" ref="O3686:O3749" si="818">IF(F3686="Debit",H3686,0)</f>
        <v>0</v>
      </c>
      <c r="P3686" t="str">
        <f t="shared" ref="P3686:P3749" si="819">TEXT(A3686,"d-mmm")</f>
        <v>10-Oct</v>
      </c>
      <c r="Q3686" s="9">
        <f t="shared" ref="Q3686:Q3749" si="820">TIMEVALUE(TRIM(CLEAN(SUBSTITUTE(B3686,CHAR(34),""))))</f>
        <v>0.71666666666666667</v>
      </c>
      <c r="R3686" t="str">
        <f t="shared" ref="R3686:R3749" si="821">IF(HOUR(Q3686)&lt;12,"Morning",IF(HOUR(Q3686)&lt;17,"Afternoon",IF(HOUR(Q3686)&lt;21,"Evening","Night")))</f>
        <v>Evening</v>
      </c>
      <c r="S3686" s="2">
        <f t="shared" ref="S3686:S3749" si="822">DAY(A3686)</f>
        <v>10</v>
      </c>
      <c r="T3686" t="str">
        <f t="shared" ref="T3686:T3749" si="823">IF(ISNUMBER(SEARCH("Recharge",C3686)),"Recharge",IF(ISNUMBER(SEARCH("Petrol",C3686)),"Fuel",IF(ISNUMBER(SEARCH("Restaurant",C3686)),"Food",IF(ISNUMBER(SEARCH("Amazon",C3686)),"Shopping",IF(ISNUMBER(SEARCH("Salary",C3686)),"Salary",IF(ISNUMBER(SEARCH("Paid to",C3686)),"UPI Transfer","Others"))))))</f>
        <v>Others</v>
      </c>
      <c r="U3686">
        <f t="shared" ref="U3686:U3749" si="824">HOUR(Q3686)</f>
        <v>17</v>
      </c>
      <c r="V3686" t="str">
        <f t="shared" ref="V3686:V3749" si="825">"FY Q"&amp;INT(MOD(MONTH(A3686)-4,12)/3)+1</f>
        <v>FY Q3</v>
      </c>
    </row>
    <row r="3687" spans="1:22" x14ac:dyDescent="0.3">
      <c r="A3687" s="18">
        <v>44845</v>
      </c>
      <c r="B3687" t="s">
        <v>1890</v>
      </c>
      <c r="C3687" t="s">
        <v>76</v>
      </c>
      <c r="D3687" t="s">
        <v>4759</v>
      </c>
      <c r="E3687">
        <v>308590895226</v>
      </c>
      <c r="F3687" t="s">
        <v>16</v>
      </c>
      <c r="G3687" t="s">
        <v>71</v>
      </c>
      <c r="H3687">
        <v>10756</v>
      </c>
      <c r="I3687" s="2">
        <f t="shared" si="812"/>
        <v>2022</v>
      </c>
      <c r="J3687" s="2" t="str">
        <f t="shared" si="813"/>
        <v>October</v>
      </c>
      <c r="K3687" s="2">
        <f t="shared" si="814"/>
        <v>10</v>
      </c>
      <c r="L3687" s="2" t="str">
        <f t="shared" si="815"/>
        <v>Tuesday</v>
      </c>
      <c r="M3687" s="2">
        <f t="shared" si="816"/>
        <v>42</v>
      </c>
      <c r="N3687" s="3">
        <f t="shared" si="817"/>
        <v>10756</v>
      </c>
      <c r="O3687" s="3">
        <f t="shared" si="818"/>
        <v>0</v>
      </c>
      <c r="P3687" t="str">
        <f t="shared" si="819"/>
        <v>11-Oct</v>
      </c>
      <c r="Q3687" s="9">
        <f t="shared" si="820"/>
        <v>0.41388888888888886</v>
      </c>
      <c r="R3687" t="str">
        <f t="shared" si="821"/>
        <v>Morning</v>
      </c>
      <c r="S3687" s="2">
        <f t="shared" si="822"/>
        <v>11</v>
      </c>
      <c r="T3687" t="str">
        <f t="shared" si="823"/>
        <v>Others</v>
      </c>
      <c r="U3687">
        <f t="shared" si="824"/>
        <v>9</v>
      </c>
      <c r="V3687" t="str">
        <f t="shared" si="825"/>
        <v>FY Q3</v>
      </c>
    </row>
    <row r="3688" spans="1:22" x14ac:dyDescent="0.3">
      <c r="A3688" s="18">
        <v>44845</v>
      </c>
      <c r="B3688" t="s">
        <v>2972</v>
      </c>
      <c r="C3688" t="s">
        <v>117</v>
      </c>
      <c r="D3688" t="s">
        <v>4760</v>
      </c>
      <c r="E3688">
        <v>774209911696</v>
      </c>
      <c r="F3688" t="s">
        <v>16</v>
      </c>
      <c r="G3688" t="s">
        <v>71</v>
      </c>
      <c r="H3688">
        <v>7685</v>
      </c>
      <c r="I3688" s="2">
        <f t="shared" si="812"/>
        <v>2022</v>
      </c>
      <c r="J3688" s="2" t="str">
        <f t="shared" si="813"/>
        <v>October</v>
      </c>
      <c r="K3688" s="2">
        <f t="shared" si="814"/>
        <v>10</v>
      </c>
      <c r="L3688" s="2" t="str">
        <f t="shared" si="815"/>
        <v>Tuesday</v>
      </c>
      <c r="M3688" s="2">
        <f t="shared" si="816"/>
        <v>42</v>
      </c>
      <c r="N3688" s="3">
        <f t="shared" si="817"/>
        <v>7685</v>
      </c>
      <c r="O3688" s="3">
        <f t="shared" si="818"/>
        <v>0</v>
      </c>
      <c r="P3688" t="str">
        <f t="shared" si="819"/>
        <v>11-Oct</v>
      </c>
      <c r="Q3688" s="9">
        <f t="shared" si="820"/>
        <v>0.43958333333333333</v>
      </c>
      <c r="R3688" t="str">
        <f t="shared" si="821"/>
        <v>Morning</v>
      </c>
      <c r="S3688" s="2">
        <f t="shared" si="822"/>
        <v>11</v>
      </c>
      <c r="T3688" t="str">
        <f t="shared" si="823"/>
        <v>Others</v>
      </c>
      <c r="U3688">
        <f t="shared" si="824"/>
        <v>10</v>
      </c>
      <c r="V3688" t="str">
        <f t="shared" si="825"/>
        <v>FY Q3</v>
      </c>
    </row>
    <row r="3689" spans="1:22" x14ac:dyDescent="0.3">
      <c r="A3689" s="18">
        <v>44845</v>
      </c>
      <c r="B3689" t="s">
        <v>2765</v>
      </c>
      <c r="C3689" t="s">
        <v>69</v>
      </c>
      <c r="D3689" t="s">
        <v>4761</v>
      </c>
      <c r="E3689">
        <v>818054995508</v>
      </c>
      <c r="F3689" t="s">
        <v>16</v>
      </c>
      <c r="G3689" t="s">
        <v>71</v>
      </c>
      <c r="H3689">
        <v>5831</v>
      </c>
      <c r="I3689" s="2">
        <f t="shared" si="812"/>
        <v>2022</v>
      </c>
      <c r="J3689" s="2" t="str">
        <f t="shared" si="813"/>
        <v>October</v>
      </c>
      <c r="K3689" s="2">
        <f t="shared" si="814"/>
        <v>10</v>
      </c>
      <c r="L3689" s="2" t="str">
        <f t="shared" si="815"/>
        <v>Tuesday</v>
      </c>
      <c r="M3689" s="2">
        <f t="shared" si="816"/>
        <v>42</v>
      </c>
      <c r="N3689" s="3">
        <f t="shared" si="817"/>
        <v>5831</v>
      </c>
      <c r="O3689" s="3">
        <f t="shared" si="818"/>
        <v>0</v>
      </c>
      <c r="P3689" t="str">
        <f t="shared" si="819"/>
        <v>11-Oct</v>
      </c>
      <c r="Q3689" s="9">
        <f t="shared" si="820"/>
        <v>0.45624999999999999</v>
      </c>
      <c r="R3689" t="str">
        <f t="shared" si="821"/>
        <v>Morning</v>
      </c>
      <c r="S3689" s="2">
        <f t="shared" si="822"/>
        <v>11</v>
      </c>
      <c r="T3689" t="str">
        <f t="shared" si="823"/>
        <v>Others</v>
      </c>
      <c r="U3689">
        <f t="shared" si="824"/>
        <v>10</v>
      </c>
      <c r="V3689" t="str">
        <f t="shared" si="825"/>
        <v>FY Q3</v>
      </c>
    </row>
    <row r="3690" spans="1:22" x14ac:dyDescent="0.3">
      <c r="A3690" s="18">
        <v>44845</v>
      </c>
      <c r="B3690" t="s">
        <v>1584</v>
      </c>
      <c r="C3690" t="s">
        <v>139</v>
      </c>
      <c r="D3690" t="s">
        <v>4762</v>
      </c>
      <c r="E3690">
        <v>437514909523</v>
      </c>
      <c r="F3690" t="s">
        <v>15</v>
      </c>
      <c r="G3690" t="s">
        <v>71</v>
      </c>
      <c r="H3690">
        <v>12468</v>
      </c>
      <c r="I3690" s="2">
        <f t="shared" si="812"/>
        <v>2022</v>
      </c>
      <c r="J3690" s="2" t="str">
        <f t="shared" si="813"/>
        <v>October</v>
      </c>
      <c r="K3690" s="2">
        <f t="shared" si="814"/>
        <v>10</v>
      </c>
      <c r="L3690" s="2" t="str">
        <f t="shared" si="815"/>
        <v>Tuesday</v>
      </c>
      <c r="M3690" s="2">
        <f t="shared" si="816"/>
        <v>42</v>
      </c>
      <c r="N3690" s="3">
        <f t="shared" si="817"/>
        <v>0</v>
      </c>
      <c r="O3690" s="3">
        <f t="shared" si="818"/>
        <v>12468</v>
      </c>
      <c r="P3690" t="str">
        <f t="shared" si="819"/>
        <v>11-Oct</v>
      </c>
      <c r="Q3690" s="9">
        <f t="shared" si="820"/>
        <v>0.51041666666666663</v>
      </c>
      <c r="R3690" t="str">
        <f t="shared" si="821"/>
        <v>Afternoon</v>
      </c>
      <c r="S3690" s="2">
        <f t="shared" si="822"/>
        <v>11</v>
      </c>
      <c r="T3690" t="str">
        <f t="shared" si="823"/>
        <v>Fuel</v>
      </c>
      <c r="U3690">
        <f t="shared" si="824"/>
        <v>12</v>
      </c>
      <c r="V3690" t="str">
        <f t="shared" si="825"/>
        <v>FY Q3</v>
      </c>
    </row>
    <row r="3691" spans="1:22" x14ac:dyDescent="0.3">
      <c r="A3691" s="18">
        <v>44845</v>
      </c>
      <c r="B3691" t="s">
        <v>2422</v>
      </c>
      <c r="C3691" t="s">
        <v>85</v>
      </c>
      <c r="D3691" t="s">
        <v>4763</v>
      </c>
      <c r="E3691">
        <v>323188436975</v>
      </c>
      <c r="F3691" t="s">
        <v>16</v>
      </c>
      <c r="G3691" t="s">
        <v>67</v>
      </c>
      <c r="H3691">
        <v>2310</v>
      </c>
      <c r="I3691" s="2">
        <f t="shared" si="812"/>
        <v>2022</v>
      </c>
      <c r="J3691" s="2" t="str">
        <f t="shared" si="813"/>
        <v>October</v>
      </c>
      <c r="K3691" s="2">
        <f t="shared" si="814"/>
        <v>10</v>
      </c>
      <c r="L3691" s="2" t="str">
        <f t="shared" si="815"/>
        <v>Tuesday</v>
      </c>
      <c r="M3691" s="2">
        <f t="shared" si="816"/>
        <v>42</v>
      </c>
      <c r="N3691" s="3">
        <f t="shared" si="817"/>
        <v>2310</v>
      </c>
      <c r="O3691" s="3">
        <f t="shared" si="818"/>
        <v>0</v>
      </c>
      <c r="P3691" t="str">
        <f t="shared" si="819"/>
        <v>11-Oct</v>
      </c>
      <c r="Q3691" s="9">
        <f t="shared" si="820"/>
        <v>0.89930555555555558</v>
      </c>
      <c r="R3691" t="str">
        <f t="shared" si="821"/>
        <v>Night</v>
      </c>
      <c r="S3691" s="2">
        <f t="shared" si="822"/>
        <v>11</v>
      </c>
      <c r="T3691" t="str">
        <f t="shared" si="823"/>
        <v>Others</v>
      </c>
      <c r="U3691">
        <f t="shared" si="824"/>
        <v>21</v>
      </c>
      <c r="V3691" t="str">
        <f t="shared" si="825"/>
        <v>FY Q3</v>
      </c>
    </row>
    <row r="3692" spans="1:22" x14ac:dyDescent="0.3">
      <c r="A3692" s="18">
        <v>44846</v>
      </c>
      <c r="B3692" t="s">
        <v>514</v>
      </c>
      <c r="C3692" t="s">
        <v>834</v>
      </c>
      <c r="D3692" t="s">
        <v>4764</v>
      </c>
      <c r="E3692">
        <v>531492338788</v>
      </c>
      <c r="F3692" t="s">
        <v>15</v>
      </c>
      <c r="G3692" t="s">
        <v>67</v>
      </c>
      <c r="H3692">
        <v>6698</v>
      </c>
      <c r="I3692" s="2">
        <f t="shared" si="812"/>
        <v>2022</v>
      </c>
      <c r="J3692" s="2" t="str">
        <f t="shared" si="813"/>
        <v>October</v>
      </c>
      <c r="K3692" s="2">
        <f t="shared" si="814"/>
        <v>10</v>
      </c>
      <c r="L3692" s="2" t="str">
        <f t="shared" si="815"/>
        <v>Wednesday</v>
      </c>
      <c r="M3692" s="2">
        <f t="shared" si="816"/>
        <v>42</v>
      </c>
      <c r="N3692" s="3">
        <f t="shared" si="817"/>
        <v>0</v>
      </c>
      <c r="O3692" s="3">
        <f t="shared" si="818"/>
        <v>6698</v>
      </c>
      <c r="P3692" t="str">
        <f t="shared" si="819"/>
        <v>12-Oct</v>
      </c>
      <c r="Q3692" s="9">
        <f t="shared" si="820"/>
        <v>0.42222222222222222</v>
      </c>
      <c r="R3692" t="str">
        <f t="shared" si="821"/>
        <v>Morning</v>
      </c>
      <c r="S3692" s="2">
        <f t="shared" si="822"/>
        <v>12</v>
      </c>
      <c r="T3692" t="str">
        <f t="shared" si="823"/>
        <v>UPI Transfer</v>
      </c>
      <c r="U3692">
        <f t="shared" si="824"/>
        <v>10</v>
      </c>
      <c r="V3692" t="str">
        <f t="shared" si="825"/>
        <v>FY Q3</v>
      </c>
    </row>
    <row r="3693" spans="1:22" x14ac:dyDescent="0.3">
      <c r="A3693" s="18">
        <v>44846</v>
      </c>
      <c r="B3693" t="s">
        <v>408</v>
      </c>
      <c r="C3693" t="s">
        <v>104</v>
      </c>
      <c r="D3693" t="s">
        <v>4765</v>
      </c>
      <c r="E3693">
        <v>687660847238</v>
      </c>
      <c r="F3693" t="s">
        <v>16</v>
      </c>
      <c r="G3693" t="s">
        <v>67</v>
      </c>
      <c r="H3693">
        <v>8247</v>
      </c>
      <c r="I3693" s="2">
        <f t="shared" si="812"/>
        <v>2022</v>
      </c>
      <c r="J3693" s="2" t="str">
        <f t="shared" si="813"/>
        <v>October</v>
      </c>
      <c r="K3693" s="2">
        <f t="shared" si="814"/>
        <v>10</v>
      </c>
      <c r="L3693" s="2" t="str">
        <f t="shared" si="815"/>
        <v>Wednesday</v>
      </c>
      <c r="M3693" s="2">
        <f t="shared" si="816"/>
        <v>42</v>
      </c>
      <c r="N3693" s="3">
        <f t="shared" si="817"/>
        <v>8247</v>
      </c>
      <c r="O3693" s="3">
        <f t="shared" si="818"/>
        <v>0</v>
      </c>
      <c r="P3693" t="str">
        <f t="shared" si="819"/>
        <v>12-Oct</v>
      </c>
      <c r="Q3693" s="9">
        <f t="shared" si="820"/>
        <v>0.43402777777777779</v>
      </c>
      <c r="R3693" t="str">
        <f t="shared" si="821"/>
        <v>Morning</v>
      </c>
      <c r="S3693" s="2">
        <f t="shared" si="822"/>
        <v>12</v>
      </c>
      <c r="T3693" t="str">
        <f t="shared" si="823"/>
        <v>Others</v>
      </c>
      <c r="U3693">
        <f t="shared" si="824"/>
        <v>10</v>
      </c>
      <c r="V3693" t="str">
        <f t="shared" si="825"/>
        <v>FY Q3</v>
      </c>
    </row>
    <row r="3694" spans="1:22" x14ac:dyDescent="0.3">
      <c r="A3694" s="18">
        <v>44846</v>
      </c>
      <c r="B3694" t="s">
        <v>2664</v>
      </c>
      <c r="C3694" t="s">
        <v>160</v>
      </c>
      <c r="D3694" t="s">
        <v>4766</v>
      </c>
      <c r="E3694">
        <v>775537253929</v>
      </c>
      <c r="F3694" t="s">
        <v>15</v>
      </c>
      <c r="G3694" t="s">
        <v>71</v>
      </c>
      <c r="H3694">
        <v>8826</v>
      </c>
      <c r="I3694" s="2">
        <f t="shared" si="812"/>
        <v>2022</v>
      </c>
      <c r="J3694" s="2" t="str">
        <f t="shared" si="813"/>
        <v>October</v>
      </c>
      <c r="K3694" s="2">
        <f t="shared" si="814"/>
        <v>10</v>
      </c>
      <c r="L3694" s="2" t="str">
        <f t="shared" si="815"/>
        <v>Wednesday</v>
      </c>
      <c r="M3694" s="2">
        <f t="shared" si="816"/>
        <v>42</v>
      </c>
      <c r="N3694" s="3">
        <f t="shared" si="817"/>
        <v>0</v>
      </c>
      <c r="O3694" s="3">
        <f t="shared" si="818"/>
        <v>8826</v>
      </c>
      <c r="P3694" t="str">
        <f t="shared" si="819"/>
        <v>12-Oct</v>
      </c>
      <c r="Q3694" s="9">
        <f t="shared" si="820"/>
        <v>0.47638888888888886</v>
      </c>
      <c r="R3694" t="str">
        <f t="shared" si="821"/>
        <v>Morning</v>
      </c>
      <c r="S3694" s="2">
        <f t="shared" si="822"/>
        <v>12</v>
      </c>
      <c r="T3694" t="str">
        <f t="shared" si="823"/>
        <v>Shopping</v>
      </c>
      <c r="U3694">
        <f t="shared" si="824"/>
        <v>11</v>
      </c>
      <c r="V3694" t="str">
        <f t="shared" si="825"/>
        <v>FY Q3</v>
      </c>
    </row>
    <row r="3695" spans="1:22" x14ac:dyDescent="0.3">
      <c r="A3695" s="18">
        <v>44846</v>
      </c>
      <c r="B3695" t="s">
        <v>306</v>
      </c>
      <c r="C3695" t="s">
        <v>128</v>
      </c>
      <c r="D3695" t="s">
        <v>4767</v>
      </c>
      <c r="E3695">
        <v>124546362641</v>
      </c>
      <c r="F3695" t="s">
        <v>16</v>
      </c>
      <c r="G3695" t="s">
        <v>71</v>
      </c>
      <c r="H3695">
        <v>6123</v>
      </c>
      <c r="I3695" s="2">
        <f t="shared" si="812"/>
        <v>2022</v>
      </c>
      <c r="J3695" s="2" t="str">
        <f t="shared" si="813"/>
        <v>October</v>
      </c>
      <c r="K3695" s="2">
        <f t="shared" si="814"/>
        <v>10</v>
      </c>
      <c r="L3695" s="2" t="str">
        <f t="shared" si="815"/>
        <v>Wednesday</v>
      </c>
      <c r="M3695" s="2">
        <f t="shared" si="816"/>
        <v>42</v>
      </c>
      <c r="N3695" s="3">
        <f t="shared" si="817"/>
        <v>6123</v>
      </c>
      <c r="O3695" s="3">
        <f t="shared" si="818"/>
        <v>0</v>
      </c>
      <c r="P3695" t="str">
        <f t="shared" si="819"/>
        <v>12-Oct</v>
      </c>
      <c r="Q3695" s="9">
        <f t="shared" si="820"/>
        <v>0.69444444444444442</v>
      </c>
      <c r="R3695" t="str">
        <f t="shared" si="821"/>
        <v>Afternoon</v>
      </c>
      <c r="S3695" s="2">
        <f t="shared" si="822"/>
        <v>12</v>
      </c>
      <c r="T3695" t="str">
        <f t="shared" si="823"/>
        <v>Others</v>
      </c>
      <c r="U3695">
        <f t="shared" si="824"/>
        <v>16</v>
      </c>
      <c r="V3695" t="str">
        <f t="shared" si="825"/>
        <v>FY Q3</v>
      </c>
    </row>
    <row r="3696" spans="1:22" x14ac:dyDescent="0.3">
      <c r="A3696" s="18">
        <v>44847</v>
      </c>
      <c r="B3696" t="s">
        <v>3500</v>
      </c>
      <c r="C3696" t="s">
        <v>85</v>
      </c>
      <c r="D3696" t="s">
        <v>4768</v>
      </c>
      <c r="E3696">
        <v>347315170078</v>
      </c>
      <c r="F3696" t="s">
        <v>16</v>
      </c>
      <c r="G3696" t="s">
        <v>67</v>
      </c>
      <c r="H3696">
        <v>8296</v>
      </c>
      <c r="I3696" s="2">
        <f t="shared" si="812"/>
        <v>2022</v>
      </c>
      <c r="J3696" s="2" t="str">
        <f t="shared" si="813"/>
        <v>October</v>
      </c>
      <c r="K3696" s="2">
        <f t="shared" si="814"/>
        <v>10</v>
      </c>
      <c r="L3696" s="2" t="str">
        <f t="shared" si="815"/>
        <v>Thursday</v>
      </c>
      <c r="M3696" s="2">
        <f t="shared" si="816"/>
        <v>42</v>
      </c>
      <c r="N3696" s="3">
        <f t="shared" si="817"/>
        <v>8296</v>
      </c>
      <c r="O3696" s="3">
        <f t="shared" si="818"/>
        <v>0</v>
      </c>
      <c r="P3696" t="str">
        <f t="shared" si="819"/>
        <v>13-Oct</v>
      </c>
      <c r="Q3696" s="9">
        <f t="shared" si="820"/>
        <v>0.36527777777777776</v>
      </c>
      <c r="R3696" t="str">
        <f t="shared" si="821"/>
        <v>Morning</v>
      </c>
      <c r="S3696" s="2">
        <f t="shared" si="822"/>
        <v>13</v>
      </c>
      <c r="T3696" t="str">
        <f t="shared" si="823"/>
        <v>Others</v>
      </c>
      <c r="U3696">
        <f t="shared" si="824"/>
        <v>8</v>
      </c>
      <c r="V3696" t="str">
        <f t="shared" si="825"/>
        <v>FY Q3</v>
      </c>
    </row>
    <row r="3697" spans="1:22" x14ac:dyDescent="0.3">
      <c r="A3697" s="18">
        <v>44847</v>
      </c>
      <c r="B3697" t="s">
        <v>3017</v>
      </c>
      <c r="C3697" t="s">
        <v>85</v>
      </c>
      <c r="D3697" t="s">
        <v>4769</v>
      </c>
      <c r="E3697">
        <v>228081933884</v>
      </c>
      <c r="F3697" t="s">
        <v>16</v>
      </c>
      <c r="G3697" t="s">
        <v>67</v>
      </c>
      <c r="H3697">
        <v>3563</v>
      </c>
      <c r="I3697" s="2">
        <f t="shared" si="812"/>
        <v>2022</v>
      </c>
      <c r="J3697" s="2" t="str">
        <f t="shared" si="813"/>
        <v>October</v>
      </c>
      <c r="K3697" s="2">
        <f t="shared" si="814"/>
        <v>10</v>
      </c>
      <c r="L3697" s="2" t="str">
        <f t="shared" si="815"/>
        <v>Thursday</v>
      </c>
      <c r="M3697" s="2">
        <f t="shared" si="816"/>
        <v>42</v>
      </c>
      <c r="N3697" s="3">
        <f t="shared" si="817"/>
        <v>3563</v>
      </c>
      <c r="O3697" s="3">
        <f t="shared" si="818"/>
        <v>0</v>
      </c>
      <c r="P3697" t="str">
        <f t="shared" si="819"/>
        <v>13-Oct</v>
      </c>
      <c r="Q3697" s="9">
        <f t="shared" si="820"/>
        <v>0.375</v>
      </c>
      <c r="R3697" t="str">
        <f t="shared" si="821"/>
        <v>Morning</v>
      </c>
      <c r="S3697" s="2">
        <f t="shared" si="822"/>
        <v>13</v>
      </c>
      <c r="T3697" t="str">
        <f t="shared" si="823"/>
        <v>Others</v>
      </c>
      <c r="U3697">
        <f t="shared" si="824"/>
        <v>9</v>
      </c>
      <c r="V3697" t="str">
        <f t="shared" si="825"/>
        <v>FY Q3</v>
      </c>
    </row>
    <row r="3698" spans="1:22" x14ac:dyDescent="0.3">
      <c r="A3698" s="18">
        <v>44847</v>
      </c>
      <c r="B3698" t="s">
        <v>944</v>
      </c>
      <c r="C3698" t="s">
        <v>95</v>
      </c>
      <c r="D3698" t="s">
        <v>4770</v>
      </c>
      <c r="E3698">
        <v>617540532219</v>
      </c>
      <c r="F3698" t="s">
        <v>16</v>
      </c>
      <c r="G3698" t="s">
        <v>71</v>
      </c>
      <c r="H3698">
        <v>22412</v>
      </c>
      <c r="I3698" s="2">
        <f t="shared" si="812"/>
        <v>2022</v>
      </c>
      <c r="J3698" s="2" t="str">
        <f t="shared" si="813"/>
        <v>October</v>
      </c>
      <c r="K3698" s="2">
        <f t="shared" si="814"/>
        <v>10</v>
      </c>
      <c r="L3698" s="2" t="str">
        <f t="shared" si="815"/>
        <v>Thursday</v>
      </c>
      <c r="M3698" s="2">
        <f t="shared" si="816"/>
        <v>42</v>
      </c>
      <c r="N3698" s="3">
        <f t="shared" si="817"/>
        <v>22412</v>
      </c>
      <c r="O3698" s="3">
        <f t="shared" si="818"/>
        <v>0</v>
      </c>
      <c r="P3698" t="str">
        <f t="shared" si="819"/>
        <v>13-Oct</v>
      </c>
      <c r="Q3698" s="9">
        <f t="shared" si="820"/>
        <v>0.48125000000000001</v>
      </c>
      <c r="R3698" t="str">
        <f t="shared" si="821"/>
        <v>Morning</v>
      </c>
      <c r="S3698" s="2">
        <f t="shared" si="822"/>
        <v>13</v>
      </c>
      <c r="T3698" t="str">
        <f t="shared" si="823"/>
        <v>Others</v>
      </c>
      <c r="U3698">
        <f t="shared" si="824"/>
        <v>11</v>
      </c>
      <c r="V3698" t="str">
        <f t="shared" si="825"/>
        <v>FY Q3</v>
      </c>
    </row>
    <row r="3699" spans="1:22" x14ac:dyDescent="0.3">
      <c r="A3699" s="18">
        <v>44847</v>
      </c>
      <c r="B3699" t="s">
        <v>1563</v>
      </c>
      <c r="C3699" t="s">
        <v>395</v>
      </c>
      <c r="D3699" t="s">
        <v>4771</v>
      </c>
      <c r="E3699">
        <v>706557954760</v>
      </c>
      <c r="F3699" t="s">
        <v>15</v>
      </c>
      <c r="G3699" t="s">
        <v>67</v>
      </c>
      <c r="H3699">
        <v>6784</v>
      </c>
      <c r="I3699" s="2">
        <f t="shared" si="812"/>
        <v>2022</v>
      </c>
      <c r="J3699" s="2" t="str">
        <f t="shared" si="813"/>
        <v>October</v>
      </c>
      <c r="K3699" s="2">
        <f t="shared" si="814"/>
        <v>10</v>
      </c>
      <c r="L3699" s="2" t="str">
        <f t="shared" si="815"/>
        <v>Thursday</v>
      </c>
      <c r="M3699" s="2">
        <f t="shared" si="816"/>
        <v>42</v>
      </c>
      <c r="N3699" s="3">
        <f t="shared" si="817"/>
        <v>0</v>
      </c>
      <c r="O3699" s="3">
        <f t="shared" si="818"/>
        <v>6784</v>
      </c>
      <c r="P3699" t="str">
        <f t="shared" si="819"/>
        <v>13-Oct</v>
      </c>
      <c r="Q3699" s="9">
        <f t="shared" si="820"/>
        <v>0.48749999999999999</v>
      </c>
      <c r="R3699" t="str">
        <f t="shared" si="821"/>
        <v>Morning</v>
      </c>
      <c r="S3699" s="2">
        <f t="shared" si="822"/>
        <v>13</v>
      </c>
      <c r="T3699" t="str">
        <f t="shared" si="823"/>
        <v>Shopping</v>
      </c>
      <c r="U3699">
        <f t="shared" si="824"/>
        <v>11</v>
      </c>
      <c r="V3699" t="str">
        <f t="shared" si="825"/>
        <v>FY Q3</v>
      </c>
    </row>
    <row r="3700" spans="1:22" x14ac:dyDescent="0.3">
      <c r="A3700" s="18">
        <v>44847</v>
      </c>
      <c r="B3700" t="s">
        <v>436</v>
      </c>
      <c r="C3700" t="s">
        <v>151</v>
      </c>
      <c r="D3700" t="s">
        <v>4772</v>
      </c>
      <c r="E3700">
        <v>927200678480</v>
      </c>
      <c r="F3700" t="s">
        <v>15</v>
      </c>
      <c r="G3700" t="s">
        <v>67</v>
      </c>
      <c r="H3700">
        <v>426</v>
      </c>
      <c r="I3700" s="2">
        <f t="shared" si="812"/>
        <v>2022</v>
      </c>
      <c r="J3700" s="2" t="str">
        <f t="shared" si="813"/>
        <v>October</v>
      </c>
      <c r="K3700" s="2">
        <f t="shared" si="814"/>
        <v>10</v>
      </c>
      <c r="L3700" s="2" t="str">
        <f t="shared" si="815"/>
        <v>Thursday</v>
      </c>
      <c r="M3700" s="2">
        <f t="shared" si="816"/>
        <v>42</v>
      </c>
      <c r="N3700" s="3">
        <f t="shared" si="817"/>
        <v>0</v>
      </c>
      <c r="O3700" s="3">
        <f t="shared" si="818"/>
        <v>426</v>
      </c>
      <c r="P3700" t="str">
        <f t="shared" si="819"/>
        <v>13-Oct</v>
      </c>
      <c r="Q3700" s="9">
        <f t="shared" si="820"/>
        <v>0.65486111111111112</v>
      </c>
      <c r="R3700" t="str">
        <f t="shared" si="821"/>
        <v>Afternoon</v>
      </c>
      <c r="S3700" s="2">
        <f t="shared" si="822"/>
        <v>13</v>
      </c>
      <c r="T3700" t="str">
        <f t="shared" si="823"/>
        <v>UPI Transfer</v>
      </c>
      <c r="U3700">
        <f t="shared" si="824"/>
        <v>15</v>
      </c>
      <c r="V3700" t="str">
        <f t="shared" si="825"/>
        <v>FY Q3</v>
      </c>
    </row>
    <row r="3701" spans="1:22" x14ac:dyDescent="0.3">
      <c r="A3701" s="18">
        <v>44847</v>
      </c>
      <c r="B3701" t="s">
        <v>288</v>
      </c>
      <c r="C3701" t="s">
        <v>117</v>
      </c>
      <c r="D3701" t="s">
        <v>4773</v>
      </c>
      <c r="E3701">
        <v>479995654047</v>
      </c>
      <c r="F3701" t="s">
        <v>16</v>
      </c>
      <c r="G3701" t="s">
        <v>67</v>
      </c>
      <c r="H3701">
        <v>7393</v>
      </c>
      <c r="I3701" s="2">
        <f t="shared" si="812"/>
        <v>2022</v>
      </c>
      <c r="J3701" s="2" t="str">
        <f t="shared" si="813"/>
        <v>October</v>
      </c>
      <c r="K3701" s="2">
        <f t="shared" si="814"/>
        <v>10</v>
      </c>
      <c r="L3701" s="2" t="str">
        <f t="shared" si="815"/>
        <v>Thursday</v>
      </c>
      <c r="M3701" s="2">
        <f t="shared" si="816"/>
        <v>42</v>
      </c>
      <c r="N3701" s="3">
        <f t="shared" si="817"/>
        <v>7393</v>
      </c>
      <c r="O3701" s="3">
        <f t="shared" si="818"/>
        <v>0</v>
      </c>
      <c r="P3701" t="str">
        <f t="shared" si="819"/>
        <v>13-Oct</v>
      </c>
      <c r="Q3701" s="9">
        <f t="shared" si="820"/>
        <v>0.73402777777777772</v>
      </c>
      <c r="R3701" t="str">
        <f t="shared" si="821"/>
        <v>Evening</v>
      </c>
      <c r="S3701" s="2">
        <f t="shared" si="822"/>
        <v>13</v>
      </c>
      <c r="T3701" t="str">
        <f t="shared" si="823"/>
        <v>Others</v>
      </c>
      <c r="U3701">
        <f t="shared" si="824"/>
        <v>17</v>
      </c>
      <c r="V3701" t="str">
        <f t="shared" si="825"/>
        <v>FY Q3</v>
      </c>
    </row>
    <row r="3702" spans="1:22" x14ac:dyDescent="0.3">
      <c r="A3702" s="18">
        <v>44848</v>
      </c>
      <c r="B3702" t="s">
        <v>1724</v>
      </c>
      <c r="C3702" t="s">
        <v>254</v>
      </c>
      <c r="D3702" t="s">
        <v>4774</v>
      </c>
      <c r="E3702">
        <v>605708593124</v>
      </c>
      <c r="F3702" t="s">
        <v>16</v>
      </c>
      <c r="G3702" t="s">
        <v>67</v>
      </c>
      <c r="H3702">
        <v>7279</v>
      </c>
      <c r="I3702" s="2">
        <f t="shared" si="812"/>
        <v>2022</v>
      </c>
      <c r="J3702" s="2" t="str">
        <f t="shared" si="813"/>
        <v>October</v>
      </c>
      <c r="K3702" s="2">
        <f t="shared" si="814"/>
        <v>10</v>
      </c>
      <c r="L3702" s="2" t="str">
        <f t="shared" si="815"/>
        <v>Friday</v>
      </c>
      <c r="M3702" s="2">
        <f t="shared" si="816"/>
        <v>42</v>
      </c>
      <c r="N3702" s="3">
        <f t="shared" si="817"/>
        <v>7279</v>
      </c>
      <c r="O3702" s="3">
        <f t="shared" si="818"/>
        <v>0</v>
      </c>
      <c r="P3702" t="str">
        <f t="shared" si="819"/>
        <v>14-Oct</v>
      </c>
      <c r="Q3702" s="9">
        <f t="shared" si="820"/>
        <v>0.70486111111111116</v>
      </c>
      <c r="R3702" t="str">
        <f t="shared" si="821"/>
        <v>Afternoon</v>
      </c>
      <c r="S3702" s="2">
        <f t="shared" si="822"/>
        <v>14</v>
      </c>
      <c r="T3702" t="str">
        <f t="shared" si="823"/>
        <v>Others</v>
      </c>
      <c r="U3702">
        <f t="shared" si="824"/>
        <v>16</v>
      </c>
      <c r="V3702" t="str">
        <f t="shared" si="825"/>
        <v>FY Q3</v>
      </c>
    </row>
    <row r="3703" spans="1:22" x14ac:dyDescent="0.3">
      <c r="A3703" s="18">
        <v>44849</v>
      </c>
      <c r="B3703" t="s">
        <v>193</v>
      </c>
      <c r="C3703" t="s">
        <v>82</v>
      </c>
      <c r="D3703" t="s">
        <v>4775</v>
      </c>
      <c r="E3703">
        <v>547261513592</v>
      </c>
      <c r="F3703" t="s">
        <v>16</v>
      </c>
      <c r="G3703" t="s">
        <v>71</v>
      </c>
      <c r="H3703">
        <v>14896</v>
      </c>
      <c r="I3703" s="2">
        <f t="shared" si="812"/>
        <v>2022</v>
      </c>
      <c r="J3703" s="2" t="str">
        <f t="shared" si="813"/>
        <v>October</v>
      </c>
      <c r="K3703" s="2">
        <f t="shared" si="814"/>
        <v>10</v>
      </c>
      <c r="L3703" s="2" t="str">
        <f t="shared" si="815"/>
        <v>Saturday</v>
      </c>
      <c r="M3703" s="2">
        <f t="shared" si="816"/>
        <v>42</v>
      </c>
      <c r="N3703" s="3">
        <f t="shared" si="817"/>
        <v>14896</v>
      </c>
      <c r="O3703" s="3">
        <f t="shared" si="818"/>
        <v>0</v>
      </c>
      <c r="P3703" t="str">
        <f t="shared" si="819"/>
        <v>15-Oct</v>
      </c>
      <c r="Q3703" s="9">
        <f t="shared" si="820"/>
        <v>0.5083333333333333</v>
      </c>
      <c r="R3703" t="str">
        <f t="shared" si="821"/>
        <v>Afternoon</v>
      </c>
      <c r="S3703" s="2">
        <f t="shared" si="822"/>
        <v>15</v>
      </c>
      <c r="T3703" t="str">
        <f t="shared" si="823"/>
        <v>Others</v>
      </c>
      <c r="U3703">
        <f t="shared" si="824"/>
        <v>12</v>
      </c>
      <c r="V3703" t="str">
        <f t="shared" si="825"/>
        <v>FY Q3</v>
      </c>
    </row>
    <row r="3704" spans="1:22" x14ac:dyDescent="0.3">
      <c r="A3704" s="18">
        <v>44849</v>
      </c>
      <c r="B3704" t="s">
        <v>658</v>
      </c>
      <c r="C3704" t="s">
        <v>104</v>
      </c>
      <c r="D3704" t="s">
        <v>4776</v>
      </c>
      <c r="E3704">
        <v>642215191047</v>
      </c>
      <c r="F3704" t="s">
        <v>16</v>
      </c>
      <c r="G3704" t="s">
        <v>71</v>
      </c>
      <c r="H3704">
        <v>4603</v>
      </c>
      <c r="I3704" s="2">
        <f t="shared" si="812"/>
        <v>2022</v>
      </c>
      <c r="J3704" s="2" t="str">
        <f t="shared" si="813"/>
        <v>October</v>
      </c>
      <c r="K3704" s="2">
        <f t="shared" si="814"/>
        <v>10</v>
      </c>
      <c r="L3704" s="2" t="str">
        <f t="shared" si="815"/>
        <v>Saturday</v>
      </c>
      <c r="M3704" s="2">
        <f t="shared" si="816"/>
        <v>42</v>
      </c>
      <c r="N3704" s="3">
        <f t="shared" si="817"/>
        <v>4603</v>
      </c>
      <c r="O3704" s="3">
        <f t="shared" si="818"/>
        <v>0</v>
      </c>
      <c r="P3704" t="str">
        <f t="shared" si="819"/>
        <v>15-Oct</v>
      </c>
      <c r="Q3704" s="9">
        <f t="shared" si="820"/>
        <v>0.55833333333333335</v>
      </c>
      <c r="R3704" t="str">
        <f t="shared" si="821"/>
        <v>Afternoon</v>
      </c>
      <c r="S3704" s="2">
        <f t="shared" si="822"/>
        <v>15</v>
      </c>
      <c r="T3704" t="str">
        <f t="shared" si="823"/>
        <v>Others</v>
      </c>
      <c r="U3704">
        <f t="shared" si="824"/>
        <v>13</v>
      </c>
      <c r="V3704" t="str">
        <f t="shared" si="825"/>
        <v>FY Q3</v>
      </c>
    </row>
    <row r="3705" spans="1:22" x14ac:dyDescent="0.3">
      <c r="A3705" s="18">
        <v>44849</v>
      </c>
      <c r="B3705" t="s">
        <v>930</v>
      </c>
      <c r="C3705" t="s">
        <v>114</v>
      </c>
      <c r="D3705" t="s">
        <v>4777</v>
      </c>
      <c r="E3705">
        <v>421228375878</v>
      </c>
      <c r="F3705" t="s">
        <v>15</v>
      </c>
      <c r="G3705" t="s">
        <v>71</v>
      </c>
      <c r="H3705">
        <v>4702</v>
      </c>
      <c r="I3705" s="2">
        <f t="shared" si="812"/>
        <v>2022</v>
      </c>
      <c r="J3705" s="2" t="str">
        <f t="shared" si="813"/>
        <v>October</v>
      </c>
      <c r="K3705" s="2">
        <f t="shared" si="814"/>
        <v>10</v>
      </c>
      <c r="L3705" s="2" t="str">
        <f t="shared" si="815"/>
        <v>Saturday</v>
      </c>
      <c r="M3705" s="2">
        <f t="shared" si="816"/>
        <v>42</v>
      </c>
      <c r="N3705" s="3">
        <f t="shared" si="817"/>
        <v>0</v>
      </c>
      <c r="O3705" s="3">
        <f t="shared" si="818"/>
        <v>4702</v>
      </c>
      <c r="P3705" t="str">
        <f t="shared" si="819"/>
        <v>15-Oct</v>
      </c>
      <c r="Q3705" s="9">
        <f t="shared" si="820"/>
        <v>0.61111111111111116</v>
      </c>
      <c r="R3705" t="str">
        <f t="shared" si="821"/>
        <v>Afternoon</v>
      </c>
      <c r="S3705" s="2">
        <f t="shared" si="822"/>
        <v>15</v>
      </c>
      <c r="T3705" t="str">
        <f t="shared" si="823"/>
        <v>UPI Transfer</v>
      </c>
      <c r="U3705">
        <f t="shared" si="824"/>
        <v>14</v>
      </c>
      <c r="V3705" t="str">
        <f t="shared" si="825"/>
        <v>FY Q3</v>
      </c>
    </row>
    <row r="3706" spans="1:22" x14ac:dyDescent="0.3">
      <c r="A3706" s="18">
        <v>44849</v>
      </c>
      <c r="B3706" t="s">
        <v>363</v>
      </c>
      <c r="C3706" t="s">
        <v>254</v>
      </c>
      <c r="D3706" t="s">
        <v>4778</v>
      </c>
      <c r="E3706">
        <v>180677500766</v>
      </c>
      <c r="F3706" t="s">
        <v>16</v>
      </c>
      <c r="G3706" t="s">
        <v>67</v>
      </c>
      <c r="H3706">
        <v>37753</v>
      </c>
      <c r="I3706" s="2">
        <f t="shared" si="812"/>
        <v>2022</v>
      </c>
      <c r="J3706" s="2" t="str">
        <f t="shared" si="813"/>
        <v>October</v>
      </c>
      <c r="K3706" s="2">
        <f t="shared" si="814"/>
        <v>10</v>
      </c>
      <c r="L3706" s="2" t="str">
        <f t="shared" si="815"/>
        <v>Saturday</v>
      </c>
      <c r="M3706" s="2">
        <f t="shared" si="816"/>
        <v>42</v>
      </c>
      <c r="N3706" s="3">
        <f t="shared" si="817"/>
        <v>37753</v>
      </c>
      <c r="O3706" s="3">
        <f t="shared" si="818"/>
        <v>0</v>
      </c>
      <c r="P3706" t="str">
        <f t="shared" si="819"/>
        <v>15-Oct</v>
      </c>
      <c r="Q3706" s="9">
        <f t="shared" si="820"/>
        <v>0.62013888888888891</v>
      </c>
      <c r="R3706" t="str">
        <f t="shared" si="821"/>
        <v>Afternoon</v>
      </c>
      <c r="S3706" s="2">
        <f t="shared" si="822"/>
        <v>15</v>
      </c>
      <c r="T3706" t="str">
        <f t="shared" si="823"/>
        <v>Others</v>
      </c>
      <c r="U3706">
        <f t="shared" si="824"/>
        <v>14</v>
      </c>
      <c r="V3706" t="str">
        <f t="shared" si="825"/>
        <v>FY Q3</v>
      </c>
    </row>
    <row r="3707" spans="1:22" x14ac:dyDescent="0.3">
      <c r="A3707" s="18">
        <v>44849</v>
      </c>
      <c r="B3707" t="s">
        <v>924</v>
      </c>
      <c r="C3707" t="s">
        <v>79</v>
      </c>
      <c r="D3707" t="s">
        <v>4779</v>
      </c>
      <c r="E3707">
        <v>419658504904</v>
      </c>
      <c r="F3707" t="s">
        <v>16</v>
      </c>
      <c r="G3707" t="s">
        <v>71</v>
      </c>
      <c r="H3707">
        <v>20159</v>
      </c>
      <c r="I3707" s="2">
        <f t="shared" si="812"/>
        <v>2022</v>
      </c>
      <c r="J3707" s="2" t="str">
        <f t="shared" si="813"/>
        <v>October</v>
      </c>
      <c r="K3707" s="2">
        <f t="shared" si="814"/>
        <v>10</v>
      </c>
      <c r="L3707" s="2" t="str">
        <f t="shared" si="815"/>
        <v>Saturday</v>
      </c>
      <c r="M3707" s="2">
        <f t="shared" si="816"/>
        <v>42</v>
      </c>
      <c r="N3707" s="3">
        <f t="shared" si="817"/>
        <v>20159</v>
      </c>
      <c r="O3707" s="3">
        <f t="shared" si="818"/>
        <v>0</v>
      </c>
      <c r="P3707" t="str">
        <f t="shared" si="819"/>
        <v>15-Oct</v>
      </c>
      <c r="Q3707" s="9">
        <f t="shared" si="820"/>
        <v>0.62430555555555556</v>
      </c>
      <c r="R3707" t="str">
        <f t="shared" si="821"/>
        <v>Afternoon</v>
      </c>
      <c r="S3707" s="2">
        <f t="shared" si="822"/>
        <v>15</v>
      </c>
      <c r="T3707" t="str">
        <f t="shared" si="823"/>
        <v>Others</v>
      </c>
      <c r="U3707">
        <f t="shared" si="824"/>
        <v>14</v>
      </c>
      <c r="V3707" t="str">
        <f t="shared" si="825"/>
        <v>FY Q3</v>
      </c>
    </row>
    <row r="3708" spans="1:22" x14ac:dyDescent="0.3">
      <c r="A3708" s="18">
        <v>44849</v>
      </c>
      <c r="B3708" t="s">
        <v>911</v>
      </c>
      <c r="C3708" t="s">
        <v>282</v>
      </c>
      <c r="D3708" t="s">
        <v>4780</v>
      </c>
      <c r="E3708">
        <v>972671821533</v>
      </c>
      <c r="F3708" t="s">
        <v>16</v>
      </c>
      <c r="G3708" t="s">
        <v>71</v>
      </c>
      <c r="H3708">
        <v>4752</v>
      </c>
      <c r="I3708" s="2">
        <f t="shared" si="812"/>
        <v>2022</v>
      </c>
      <c r="J3708" s="2" t="str">
        <f t="shared" si="813"/>
        <v>October</v>
      </c>
      <c r="K3708" s="2">
        <f t="shared" si="814"/>
        <v>10</v>
      </c>
      <c r="L3708" s="2" t="str">
        <f t="shared" si="815"/>
        <v>Saturday</v>
      </c>
      <c r="M3708" s="2">
        <f t="shared" si="816"/>
        <v>42</v>
      </c>
      <c r="N3708" s="3">
        <f t="shared" si="817"/>
        <v>4752</v>
      </c>
      <c r="O3708" s="3">
        <f t="shared" si="818"/>
        <v>0</v>
      </c>
      <c r="P3708" t="str">
        <f t="shared" si="819"/>
        <v>15-Oct</v>
      </c>
      <c r="Q3708" s="9">
        <f t="shared" si="820"/>
        <v>0.69027777777777777</v>
      </c>
      <c r="R3708" t="str">
        <f t="shared" si="821"/>
        <v>Afternoon</v>
      </c>
      <c r="S3708" s="2">
        <f t="shared" si="822"/>
        <v>15</v>
      </c>
      <c r="T3708" t="str">
        <f t="shared" si="823"/>
        <v>Others</v>
      </c>
      <c r="U3708">
        <f t="shared" si="824"/>
        <v>16</v>
      </c>
      <c r="V3708" t="str">
        <f t="shared" si="825"/>
        <v>FY Q3</v>
      </c>
    </row>
    <row r="3709" spans="1:22" x14ac:dyDescent="0.3">
      <c r="A3709" s="18">
        <v>44850</v>
      </c>
      <c r="B3709" t="s">
        <v>503</v>
      </c>
      <c r="C3709" t="s">
        <v>82</v>
      </c>
      <c r="D3709" t="s">
        <v>4781</v>
      </c>
      <c r="E3709">
        <v>880752897458</v>
      </c>
      <c r="F3709" t="s">
        <v>16</v>
      </c>
      <c r="G3709" t="s">
        <v>71</v>
      </c>
      <c r="H3709">
        <v>10818</v>
      </c>
      <c r="I3709" s="2">
        <f t="shared" si="812"/>
        <v>2022</v>
      </c>
      <c r="J3709" s="2" t="str">
        <f t="shared" si="813"/>
        <v>October</v>
      </c>
      <c r="K3709" s="2">
        <f t="shared" si="814"/>
        <v>10</v>
      </c>
      <c r="L3709" s="2" t="str">
        <f t="shared" si="815"/>
        <v>Sunday</v>
      </c>
      <c r="M3709" s="2">
        <f t="shared" si="816"/>
        <v>43</v>
      </c>
      <c r="N3709" s="3">
        <f t="shared" si="817"/>
        <v>10818</v>
      </c>
      <c r="O3709" s="3">
        <f t="shared" si="818"/>
        <v>0</v>
      </c>
      <c r="P3709" t="str">
        <f t="shared" si="819"/>
        <v>16-Oct</v>
      </c>
      <c r="Q3709" s="9">
        <f t="shared" si="820"/>
        <v>0.45555555555555555</v>
      </c>
      <c r="R3709" t="str">
        <f t="shared" si="821"/>
        <v>Morning</v>
      </c>
      <c r="S3709" s="2">
        <f t="shared" si="822"/>
        <v>16</v>
      </c>
      <c r="T3709" t="str">
        <f t="shared" si="823"/>
        <v>Others</v>
      </c>
      <c r="U3709">
        <f t="shared" si="824"/>
        <v>10</v>
      </c>
      <c r="V3709" t="str">
        <f t="shared" si="825"/>
        <v>FY Q3</v>
      </c>
    </row>
    <row r="3710" spans="1:22" x14ac:dyDescent="0.3">
      <c r="A3710" s="18">
        <v>44850</v>
      </c>
      <c r="B3710" t="s">
        <v>708</v>
      </c>
      <c r="C3710" t="s">
        <v>85</v>
      </c>
      <c r="D3710" t="s">
        <v>4782</v>
      </c>
      <c r="E3710">
        <v>198207865261</v>
      </c>
      <c r="F3710" t="s">
        <v>16</v>
      </c>
      <c r="G3710" t="s">
        <v>71</v>
      </c>
      <c r="H3710">
        <v>17620</v>
      </c>
      <c r="I3710" s="2">
        <f t="shared" si="812"/>
        <v>2022</v>
      </c>
      <c r="J3710" s="2" t="str">
        <f t="shared" si="813"/>
        <v>October</v>
      </c>
      <c r="K3710" s="2">
        <f t="shared" si="814"/>
        <v>10</v>
      </c>
      <c r="L3710" s="2" t="str">
        <f t="shared" si="815"/>
        <v>Sunday</v>
      </c>
      <c r="M3710" s="2">
        <f t="shared" si="816"/>
        <v>43</v>
      </c>
      <c r="N3710" s="3">
        <f t="shared" si="817"/>
        <v>17620</v>
      </c>
      <c r="O3710" s="3">
        <f t="shared" si="818"/>
        <v>0</v>
      </c>
      <c r="P3710" t="str">
        <f t="shared" si="819"/>
        <v>16-Oct</v>
      </c>
      <c r="Q3710" s="9">
        <f t="shared" si="820"/>
        <v>0.47152777777777777</v>
      </c>
      <c r="R3710" t="str">
        <f t="shared" si="821"/>
        <v>Morning</v>
      </c>
      <c r="S3710" s="2">
        <f t="shared" si="822"/>
        <v>16</v>
      </c>
      <c r="T3710" t="str">
        <f t="shared" si="823"/>
        <v>Others</v>
      </c>
      <c r="U3710">
        <f t="shared" si="824"/>
        <v>11</v>
      </c>
      <c r="V3710" t="str">
        <f t="shared" si="825"/>
        <v>FY Q3</v>
      </c>
    </row>
    <row r="3711" spans="1:22" x14ac:dyDescent="0.3">
      <c r="A3711" s="18">
        <v>44850</v>
      </c>
      <c r="B3711" t="s">
        <v>720</v>
      </c>
      <c r="C3711" t="s">
        <v>79</v>
      </c>
      <c r="D3711" t="s">
        <v>4783</v>
      </c>
      <c r="E3711">
        <v>17308060018</v>
      </c>
      <c r="F3711" t="s">
        <v>16</v>
      </c>
      <c r="G3711" t="s">
        <v>71</v>
      </c>
      <c r="H3711">
        <v>17760</v>
      </c>
      <c r="I3711" s="2">
        <f t="shared" si="812"/>
        <v>2022</v>
      </c>
      <c r="J3711" s="2" t="str">
        <f t="shared" si="813"/>
        <v>October</v>
      </c>
      <c r="K3711" s="2">
        <f t="shared" si="814"/>
        <v>10</v>
      </c>
      <c r="L3711" s="2" t="str">
        <f t="shared" si="815"/>
        <v>Sunday</v>
      </c>
      <c r="M3711" s="2">
        <f t="shared" si="816"/>
        <v>43</v>
      </c>
      <c r="N3711" s="3">
        <f t="shared" si="817"/>
        <v>17760</v>
      </c>
      <c r="O3711" s="3">
        <f t="shared" si="818"/>
        <v>0</v>
      </c>
      <c r="P3711" t="str">
        <f t="shared" si="819"/>
        <v>16-Oct</v>
      </c>
      <c r="Q3711" s="9">
        <f t="shared" si="820"/>
        <v>0.47291666666666665</v>
      </c>
      <c r="R3711" t="str">
        <f t="shared" si="821"/>
        <v>Morning</v>
      </c>
      <c r="S3711" s="2">
        <f t="shared" si="822"/>
        <v>16</v>
      </c>
      <c r="T3711" t="str">
        <f t="shared" si="823"/>
        <v>Others</v>
      </c>
      <c r="U3711">
        <f t="shared" si="824"/>
        <v>11</v>
      </c>
      <c r="V3711" t="str">
        <f t="shared" si="825"/>
        <v>FY Q3</v>
      </c>
    </row>
    <row r="3712" spans="1:22" x14ac:dyDescent="0.3">
      <c r="A3712" s="18">
        <v>44850</v>
      </c>
      <c r="B3712" t="s">
        <v>786</v>
      </c>
      <c r="C3712" t="s">
        <v>395</v>
      </c>
      <c r="D3712" t="s">
        <v>4784</v>
      </c>
      <c r="E3712">
        <v>556966085198</v>
      </c>
      <c r="F3712" t="s">
        <v>15</v>
      </c>
      <c r="G3712" t="s">
        <v>71</v>
      </c>
      <c r="H3712">
        <v>30047</v>
      </c>
      <c r="I3712" s="2">
        <f t="shared" si="812"/>
        <v>2022</v>
      </c>
      <c r="J3712" s="2" t="str">
        <f t="shared" si="813"/>
        <v>October</v>
      </c>
      <c r="K3712" s="2">
        <f t="shared" si="814"/>
        <v>10</v>
      </c>
      <c r="L3712" s="2" t="str">
        <f t="shared" si="815"/>
        <v>Sunday</v>
      </c>
      <c r="M3712" s="2">
        <f t="shared" si="816"/>
        <v>43</v>
      </c>
      <c r="N3712" s="3">
        <f t="shared" si="817"/>
        <v>0</v>
      </c>
      <c r="O3712" s="3">
        <f t="shared" si="818"/>
        <v>30047</v>
      </c>
      <c r="P3712" t="str">
        <f t="shared" si="819"/>
        <v>16-Oct</v>
      </c>
      <c r="Q3712" s="9">
        <f t="shared" si="820"/>
        <v>0.48333333333333334</v>
      </c>
      <c r="R3712" t="str">
        <f t="shared" si="821"/>
        <v>Morning</v>
      </c>
      <c r="S3712" s="2">
        <f t="shared" si="822"/>
        <v>16</v>
      </c>
      <c r="T3712" t="str">
        <f t="shared" si="823"/>
        <v>Shopping</v>
      </c>
      <c r="U3712">
        <f t="shared" si="824"/>
        <v>11</v>
      </c>
      <c r="V3712" t="str">
        <f t="shared" si="825"/>
        <v>FY Q3</v>
      </c>
    </row>
    <row r="3713" spans="1:22" x14ac:dyDescent="0.3">
      <c r="A3713" s="18">
        <v>44850</v>
      </c>
      <c r="B3713" t="s">
        <v>1486</v>
      </c>
      <c r="C3713" t="s">
        <v>262</v>
      </c>
      <c r="D3713" t="s">
        <v>4785</v>
      </c>
      <c r="E3713">
        <v>435530452651</v>
      </c>
      <c r="F3713" t="s">
        <v>16</v>
      </c>
      <c r="G3713" t="s">
        <v>67</v>
      </c>
      <c r="H3713">
        <v>3463</v>
      </c>
      <c r="I3713" s="2">
        <f t="shared" si="812"/>
        <v>2022</v>
      </c>
      <c r="J3713" s="2" t="str">
        <f t="shared" si="813"/>
        <v>October</v>
      </c>
      <c r="K3713" s="2">
        <f t="shared" si="814"/>
        <v>10</v>
      </c>
      <c r="L3713" s="2" t="str">
        <f t="shared" si="815"/>
        <v>Sunday</v>
      </c>
      <c r="M3713" s="2">
        <f t="shared" si="816"/>
        <v>43</v>
      </c>
      <c r="N3713" s="3">
        <f t="shared" si="817"/>
        <v>3463</v>
      </c>
      <c r="O3713" s="3">
        <f t="shared" si="818"/>
        <v>0</v>
      </c>
      <c r="P3713" t="str">
        <f t="shared" si="819"/>
        <v>16-Oct</v>
      </c>
      <c r="Q3713" s="9">
        <f t="shared" si="820"/>
        <v>0.57708333333333328</v>
      </c>
      <c r="R3713" t="str">
        <f t="shared" si="821"/>
        <v>Afternoon</v>
      </c>
      <c r="S3713" s="2">
        <f t="shared" si="822"/>
        <v>16</v>
      </c>
      <c r="T3713" t="str">
        <f t="shared" si="823"/>
        <v>Others</v>
      </c>
      <c r="U3713">
        <f t="shared" si="824"/>
        <v>13</v>
      </c>
      <c r="V3713" t="str">
        <f t="shared" si="825"/>
        <v>FY Q3</v>
      </c>
    </row>
    <row r="3714" spans="1:22" x14ac:dyDescent="0.3">
      <c r="A3714" s="18">
        <v>44850</v>
      </c>
      <c r="B3714" t="s">
        <v>611</v>
      </c>
      <c r="C3714" t="s">
        <v>200</v>
      </c>
      <c r="D3714" t="s">
        <v>4786</v>
      </c>
      <c r="E3714">
        <v>55674260912</v>
      </c>
      <c r="F3714" t="s">
        <v>15</v>
      </c>
      <c r="G3714" t="s">
        <v>67</v>
      </c>
      <c r="H3714">
        <v>2498</v>
      </c>
      <c r="I3714" s="2">
        <f t="shared" si="812"/>
        <v>2022</v>
      </c>
      <c r="J3714" s="2" t="str">
        <f t="shared" si="813"/>
        <v>October</v>
      </c>
      <c r="K3714" s="2">
        <f t="shared" si="814"/>
        <v>10</v>
      </c>
      <c r="L3714" s="2" t="str">
        <f t="shared" si="815"/>
        <v>Sunday</v>
      </c>
      <c r="M3714" s="2">
        <f t="shared" si="816"/>
        <v>43</v>
      </c>
      <c r="N3714" s="3">
        <f t="shared" si="817"/>
        <v>0</v>
      </c>
      <c r="O3714" s="3">
        <f t="shared" si="818"/>
        <v>2498</v>
      </c>
      <c r="P3714" t="str">
        <f t="shared" si="819"/>
        <v>16-Oct</v>
      </c>
      <c r="Q3714" s="9">
        <f t="shared" si="820"/>
        <v>0.71875</v>
      </c>
      <c r="R3714" t="str">
        <f t="shared" si="821"/>
        <v>Evening</v>
      </c>
      <c r="S3714" s="2">
        <f t="shared" si="822"/>
        <v>16</v>
      </c>
      <c r="T3714" t="str">
        <f t="shared" si="823"/>
        <v>UPI Transfer</v>
      </c>
      <c r="U3714">
        <f t="shared" si="824"/>
        <v>17</v>
      </c>
      <c r="V3714" t="str">
        <f t="shared" si="825"/>
        <v>FY Q3</v>
      </c>
    </row>
    <row r="3715" spans="1:22" x14ac:dyDescent="0.3">
      <c r="A3715" s="18">
        <v>44850</v>
      </c>
      <c r="B3715" t="s">
        <v>202</v>
      </c>
      <c r="C3715" t="s">
        <v>79</v>
      </c>
      <c r="D3715" t="s">
        <v>4787</v>
      </c>
      <c r="E3715">
        <v>720819416598</v>
      </c>
      <c r="F3715" t="s">
        <v>16</v>
      </c>
      <c r="G3715" t="s">
        <v>67</v>
      </c>
      <c r="H3715">
        <v>6602</v>
      </c>
      <c r="I3715" s="2">
        <f t="shared" si="812"/>
        <v>2022</v>
      </c>
      <c r="J3715" s="2" t="str">
        <f t="shared" si="813"/>
        <v>October</v>
      </c>
      <c r="K3715" s="2">
        <f t="shared" si="814"/>
        <v>10</v>
      </c>
      <c r="L3715" s="2" t="str">
        <f t="shared" si="815"/>
        <v>Sunday</v>
      </c>
      <c r="M3715" s="2">
        <f t="shared" si="816"/>
        <v>43</v>
      </c>
      <c r="N3715" s="3">
        <f t="shared" si="817"/>
        <v>6602</v>
      </c>
      <c r="O3715" s="3">
        <f t="shared" si="818"/>
        <v>0</v>
      </c>
      <c r="P3715" t="str">
        <f t="shared" si="819"/>
        <v>16-Oct</v>
      </c>
      <c r="Q3715" s="9">
        <f t="shared" si="820"/>
        <v>0.81805555555555554</v>
      </c>
      <c r="R3715" t="str">
        <f t="shared" si="821"/>
        <v>Evening</v>
      </c>
      <c r="S3715" s="2">
        <f t="shared" si="822"/>
        <v>16</v>
      </c>
      <c r="T3715" t="str">
        <f t="shared" si="823"/>
        <v>Others</v>
      </c>
      <c r="U3715">
        <f t="shared" si="824"/>
        <v>19</v>
      </c>
      <c r="V3715" t="str">
        <f t="shared" si="825"/>
        <v>FY Q3</v>
      </c>
    </row>
    <row r="3716" spans="1:22" x14ac:dyDescent="0.3">
      <c r="A3716" s="18">
        <v>44850</v>
      </c>
      <c r="B3716" t="s">
        <v>202</v>
      </c>
      <c r="C3716" t="s">
        <v>114</v>
      </c>
      <c r="D3716" t="s">
        <v>4788</v>
      </c>
      <c r="E3716">
        <v>270557178306</v>
      </c>
      <c r="F3716" t="s">
        <v>15</v>
      </c>
      <c r="G3716" t="s">
        <v>71</v>
      </c>
      <c r="H3716">
        <v>3803</v>
      </c>
      <c r="I3716" s="2">
        <f t="shared" si="812"/>
        <v>2022</v>
      </c>
      <c r="J3716" s="2" t="str">
        <f t="shared" si="813"/>
        <v>October</v>
      </c>
      <c r="K3716" s="2">
        <f t="shared" si="814"/>
        <v>10</v>
      </c>
      <c r="L3716" s="2" t="str">
        <f t="shared" si="815"/>
        <v>Sunday</v>
      </c>
      <c r="M3716" s="2">
        <f t="shared" si="816"/>
        <v>43</v>
      </c>
      <c r="N3716" s="3">
        <f t="shared" si="817"/>
        <v>0</v>
      </c>
      <c r="O3716" s="3">
        <f t="shared" si="818"/>
        <v>3803</v>
      </c>
      <c r="P3716" t="str">
        <f t="shared" si="819"/>
        <v>16-Oct</v>
      </c>
      <c r="Q3716" s="9">
        <f t="shared" si="820"/>
        <v>0.81805555555555554</v>
      </c>
      <c r="R3716" t="str">
        <f t="shared" si="821"/>
        <v>Evening</v>
      </c>
      <c r="S3716" s="2">
        <f t="shared" si="822"/>
        <v>16</v>
      </c>
      <c r="T3716" t="str">
        <f t="shared" si="823"/>
        <v>UPI Transfer</v>
      </c>
      <c r="U3716">
        <f t="shared" si="824"/>
        <v>19</v>
      </c>
      <c r="V3716" t="str">
        <f t="shared" si="825"/>
        <v>FY Q3</v>
      </c>
    </row>
    <row r="3717" spans="1:22" x14ac:dyDescent="0.3">
      <c r="A3717" s="18">
        <v>44851</v>
      </c>
      <c r="B3717" t="s">
        <v>1434</v>
      </c>
      <c r="C3717" t="s">
        <v>95</v>
      </c>
      <c r="D3717" t="s">
        <v>4789</v>
      </c>
      <c r="E3717">
        <v>169171741419</v>
      </c>
      <c r="F3717" t="s">
        <v>16</v>
      </c>
      <c r="G3717" t="s">
        <v>67</v>
      </c>
      <c r="H3717">
        <v>24522</v>
      </c>
      <c r="I3717" s="2">
        <f t="shared" si="812"/>
        <v>2022</v>
      </c>
      <c r="J3717" s="2" t="str">
        <f t="shared" si="813"/>
        <v>October</v>
      </c>
      <c r="K3717" s="2">
        <f t="shared" si="814"/>
        <v>10</v>
      </c>
      <c r="L3717" s="2" t="str">
        <f t="shared" si="815"/>
        <v>Monday</v>
      </c>
      <c r="M3717" s="2">
        <f t="shared" si="816"/>
        <v>43</v>
      </c>
      <c r="N3717" s="3">
        <f t="shared" si="817"/>
        <v>24522</v>
      </c>
      <c r="O3717" s="3">
        <f t="shared" si="818"/>
        <v>0</v>
      </c>
      <c r="P3717" t="str">
        <f t="shared" si="819"/>
        <v>17-Oct</v>
      </c>
      <c r="Q3717" s="9">
        <f t="shared" si="820"/>
        <v>0.76666666666666672</v>
      </c>
      <c r="R3717" t="str">
        <f t="shared" si="821"/>
        <v>Evening</v>
      </c>
      <c r="S3717" s="2">
        <f t="shared" si="822"/>
        <v>17</v>
      </c>
      <c r="T3717" t="str">
        <f t="shared" si="823"/>
        <v>Others</v>
      </c>
      <c r="U3717">
        <f t="shared" si="824"/>
        <v>18</v>
      </c>
      <c r="V3717" t="str">
        <f t="shared" si="825"/>
        <v>FY Q3</v>
      </c>
    </row>
    <row r="3718" spans="1:22" x14ac:dyDescent="0.3">
      <c r="A3718" s="18">
        <v>44851</v>
      </c>
      <c r="B3718" t="s">
        <v>2227</v>
      </c>
      <c r="C3718" t="s">
        <v>73</v>
      </c>
      <c r="D3718" t="s">
        <v>4790</v>
      </c>
      <c r="E3718">
        <v>11860211987</v>
      </c>
      <c r="F3718" t="s">
        <v>16</v>
      </c>
      <c r="G3718" t="s">
        <v>67</v>
      </c>
      <c r="H3718">
        <v>6849</v>
      </c>
      <c r="I3718" s="2">
        <f t="shared" si="812"/>
        <v>2022</v>
      </c>
      <c r="J3718" s="2" t="str">
        <f t="shared" si="813"/>
        <v>October</v>
      </c>
      <c r="K3718" s="2">
        <f t="shared" si="814"/>
        <v>10</v>
      </c>
      <c r="L3718" s="2" t="str">
        <f t="shared" si="815"/>
        <v>Monday</v>
      </c>
      <c r="M3718" s="2">
        <f t="shared" si="816"/>
        <v>43</v>
      </c>
      <c r="N3718" s="3">
        <f t="shared" si="817"/>
        <v>6849</v>
      </c>
      <c r="O3718" s="3">
        <f t="shared" si="818"/>
        <v>0</v>
      </c>
      <c r="P3718" t="str">
        <f t="shared" si="819"/>
        <v>17-Oct</v>
      </c>
      <c r="Q3718" s="9">
        <f t="shared" si="820"/>
        <v>0.95277777777777772</v>
      </c>
      <c r="R3718" t="str">
        <f t="shared" si="821"/>
        <v>Night</v>
      </c>
      <c r="S3718" s="2">
        <f t="shared" si="822"/>
        <v>17</v>
      </c>
      <c r="T3718" t="str">
        <f t="shared" si="823"/>
        <v>Others</v>
      </c>
      <c r="U3718">
        <f t="shared" si="824"/>
        <v>22</v>
      </c>
      <c r="V3718" t="str">
        <f t="shared" si="825"/>
        <v>FY Q3</v>
      </c>
    </row>
    <row r="3719" spans="1:22" x14ac:dyDescent="0.3">
      <c r="A3719" s="18">
        <v>44852</v>
      </c>
      <c r="B3719" t="s">
        <v>889</v>
      </c>
      <c r="C3719" t="s">
        <v>73</v>
      </c>
      <c r="D3719" t="s">
        <v>4791</v>
      </c>
      <c r="E3719">
        <v>538274703551</v>
      </c>
      <c r="F3719" t="s">
        <v>16</v>
      </c>
      <c r="G3719" t="s">
        <v>71</v>
      </c>
      <c r="H3719">
        <v>18981</v>
      </c>
      <c r="I3719" s="2">
        <f t="shared" si="812"/>
        <v>2022</v>
      </c>
      <c r="J3719" s="2" t="str">
        <f t="shared" si="813"/>
        <v>October</v>
      </c>
      <c r="K3719" s="2">
        <f t="shared" si="814"/>
        <v>10</v>
      </c>
      <c r="L3719" s="2" t="str">
        <f t="shared" si="815"/>
        <v>Tuesday</v>
      </c>
      <c r="M3719" s="2">
        <f t="shared" si="816"/>
        <v>43</v>
      </c>
      <c r="N3719" s="3">
        <f t="shared" si="817"/>
        <v>18981</v>
      </c>
      <c r="O3719" s="3">
        <f t="shared" si="818"/>
        <v>0</v>
      </c>
      <c r="P3719" t="str">
        <f t="shared" si="819"/>
        <v>18-Oct</v>
      </c>
      <c r="Q3719" s="9">
        <f t="shared" si="820"/>
        <v>0.44513888888888886</v>
      </c>
      <c r="R3719" t="str">
        <f t="shared" si="821"/>
        <v>Morning</v>
      </c>
      <c r="S3719" s="2">
        <f t="shared" si="822"/>
        <v>18</v>
      </c>
      <c r="T3719" t="str">
        <f t="shared" si="823"/>
        <v>Others</v>
      </c>
      <c r="U3719">
        <f t="shared" si="824"/>
        <v>10</v>
      </c>
      <c r="V3719" t="str">
        <f t="shared" si="825"/>
        <v>FY Q3</v>
      </c>
    </row>
    <row r="3720" spans="1:22" x14ac:dyDescent="0.3">
      <c r="A3720" s="18">
        <v>44852</v>
      </c>
      <c r="B3720" t="s">
        <v>1714</v>
      </c>
      <c r="C3720" t="s">
        <v>357</v>
      </c>
      <c r="D3720" t="s">
        <v>4792</v>
      </c>
      <c r="E3720">
        <v>603912774256</v>
      </c>
      <c r="F3720" t="s">
        <v>15</v>
      </c>
      <c r="G3720" t="s">
        <v>71</v>
      </c>
      <c r="H3720">
        <v>1801</v>
      </c>
      <c r="I3720" s="2">
        <f t="shared" si="812"/>
        <v>2022</v>
      </c>
      <c r="J3720" s="2" t="str">
        <f t="shared" si="813"/>
        <v>October</v>
      </c>
      <c r="K3720" s="2">
        <f t="shared" si="814"/>
        <v>10</v>
      </c>
      <c r="L3720" s="2" t="str">
        <f t="shared" si="815"/>
        <v>Tuesday</v>
      </c>
      <c r="M3720" s="2">
        <f t="shared" si="816"/>
        <v>43</v>
      </c>
      <c r="N3720" s="3">
        <f t="shared" si="817"/>
        <v>0</v>
      </c>
      <c r="O3720" s="3">
        <f t="shared" si="818"/>
        <v>1801</v>
      </c>
      <c r="P3720" t="str">
        <f t="shared" si="819"/>
        <v>18-Oct</v>
      </c>
      <c r="Q3720" s="9">
        <f t="shared" si="820"/>
        <v>0.73055555555555551</v>
      </c>
      <c r="R3720" t="str">
        <f t="shared" si="821"/>
        <v>Evening</v>
      </c>
      <c r="S3720" s="2">
        <f t="shared" si="822"/>
        <v>18</v>
      </c>
      <c r="T3720" t="str">
        <f t="shared" si="823"/>
        <v>UPI Transfer</v>
      </c>
      <c r="U3720">
        <f t="shared" si="824"/>
        <v>17</v>
      </c>
      <c r="V3720" t="str">
        <f t="shared" si="825"/>
        <v>FY Q3</v>
      </c>
    </row>
    <row r="3721" spans="1:22" x14ac:dyDescent="0.3">
      <c r="A3721" s="18">
        <v>44852</v>
      </c>
      <c r="B3721" t="s">
        <v>324</v>
      </c>
      <c r="C3721" t="s">
        <v>239</v>
      </c>
      <c r="D3721" t="s">
        <v>4793</v>
      </c>
      <c r="E3721">
        <v>676434553904</v>
      </c>
      <c r="F3721" t="s">
        <v>15</v>
      </c>
      <c r="G3721" t="s">
        <v>67</v>
      </c>
      <c r="H3721">
        <v>7932</v>
      </c>
      <c r="I3721" s="2">
        <f t="shared" si="812"/>
        <v>2022</v>
      </c>
      <c r="J3721" s="2" t="str">
        <f t="shared" si="813"/>
        <v>October</v>
      </c>
      <c r="K3721" s="2">
        <f t="shared" si="814"/>
        <v>10</v>
      </c>
      <c r="L3721" s="2" t="str">
        <f t="shared" si="815"/>
        <v>Tuesday</v>
      </c>
      <c r="M3721" s="2">
        <f t="shared" si="816"/>
        <v>43</v>
      </c>
      <c r="N3721" s="3">
        <f t="shared" si="817"/>
        <v>0</v>
      </c>
      <c r="O3721" s="3">
        <f t="shared" si="818"/>
        <v>7932</v>
      </c>
      <c r="P3721" t="str">
        <f t="shared" si="819"/>
        <v>18-Oct</v>
      </c>
      <c r="Q3721" s="9">
        <f t="shared" si="820"/>
        <v>0.82222222222222219</v>
      </c>
      <c r="R3721" t="str">
        <f t="shared" si="821"/>
        <v>Evening</v>
      </c>
      <c r="S3721" s="2">
        <f t="shared" si="822"/>
        <v>18</v>
      </c>
      <c r="T3721" t="str">
        <f t="shared" si="823"/>
        <v>Recharge</v>
      </c>
      <c r="U3721">
        <f t="shared" si="824"/>
        <v>19</v>
      </c>
      <c r="V3721" t="str">
        <f t="shared" si="825"/>
        <v>FY Q3</v>
      </c>
    </row>
    <row r="3722" spans="1:22" x14ac:dyDescent="0.3">
      <c r="A3722" s="18">
        <v>44853</v>
      </c>
      <c r="B3722" t="s">
        <v>930</v>
      </c>
      <c r="C3722" t="s">
        <v>79</v>
      </c>
      <c r="D3722" t="s">
        <v>4794</v>
      </c>
      <c r="E3722">
        <v>586938656782</v>
      </c>
      <c r="F3722" t="s">
        <v>16</v>
      </c>
      <c r="G3722" t="s">
        <v>71</v>
      </c>
      <c r="H3722">
        <v>5630</v>
      </c>
      <c r="I3722" s="2">
        <f t="shared" si="812"/>
        <v>2022</v>
      </c>
      <c r="J3722" s="2" t="str">
        <f t="shared" si="813"/>
        <v>October</v>
      </c>
      <c r="K3722" s="2">
        <f t="shared" si="814"/>
        <v>10</v>
      </c>
      <c r="L3722" s="2" t="str">
        <f t="shared" si="815"/>
        <v>Wednesday</v>
      </c>
      <c r="M3722" s="2">
        <f t="shared" si="816"/>
        <v>43</v>
      </c>
      <c r="N3722" s="3">
        <f t="shared" si="817"/>
        <v>5630</v>
      </c>
      <c r="O3722" s="3">
        <f t="shared" si="818"/>
        <v>0</v>
      </c>
      <c r="P3722" t="str">
        <f t="shared" si="819"/>
        <v>19-Oct</v>
      </c>
      <c r="Q3722" s="9">
        <f t="shared" si="820"/>
        <v>0.61111111111111116</v>
      </c>
      <c r="R3722" t="str">
        <f t="shared" si="821"/>
        <v>Afternoon</v>
      </c>
      <c r="S3722" s="2">
        <f t="shared" si="822"/>
        <v>19</v>
      </c>
      <c r="T3722" t="str">
        <f t="shared" si="823"/>
        <v>Others</v>
      </c>
      <c r="U3722">
        <f t="shared" si="824"/>
        <v>14</v>
      </c>
      <c r="V3722" t="str">
        <f t="shared" si="825"/>
        <v>FY Q3</v>
      </c>
    </row>
    <row r="3723" spans="1:22" x14ac:dyDescent="0.3">
      <c r="A3723" s="18">
        <v>44853</v>
      </c>
      <c r="B3723" t="s">
        <v>284</v>
      </c>
      <c r="C3723" t="s">
        <v>262</v>
      </c>
      <c r="D3723" t="s">
        <v>4795</v>
      </c>
      <c r="E3723">
        <v>390856792203</v>
      </c>
      <c r="F3723" t="s">
        <v>16</v>
      </c>
      <c r="G3723" t="s">
        <v>67</v>
      </c>
      <c r="H3723">
        <v>23873</v>
      </c>
      <c r="I3723" s="2">
        <f t="shared" si="812"/>
        <v>2022</v>
      </c>
      <c r="J3723" s="2" t="str">
        <f t="shared" si="813"/>
        <v>October</v>
      </c>
      <c r="K3723" s="2">
        <f t="shared" si="814"/>
        <v>10</v>
      </c>
      <c r="L3723" s="2" t="str">
        <f t="shared" si="815"/>
        <v>Wednesday</v>
      </c>
      <c r="M3723" s="2">
        <f t="shared" si="816"/>
        <v>43</v>
      </c>
      <c r="N3723" s="3">
        <f t="shared" si="817"/>
        <v>23873</v>
      </c>
      <c r="O3723" s="3">
        <f t="shared" si="818"/>
        <v>0</v>
      </c>
      <c r="P3723" t="str">
        <f t="shared" si="819"/>
        <v>19-Oct</v>
      </c>
      <c r="Q3723" s="9">
        <f t="shared" si="820"/>
        <v>0.65069444444444446</v>
      </c>
      <c r="R3723" t="str">
        <f t="shared" si="821"/>
        <v>Afternoon</v>
      </c>
      <c r="S3723" s="2">
        <f t="shared" si="822"/>
        <v>19</v>
      </c>
      <c r="T3723" t="str">
        <f t="shared" si="823"/>
        <v>Others</v>
      </c>
      <c r="U3723">
        <f t="shared" si="824"/>
        <v>15</v>
      </c>
      <c r="V3723" t="str">
        <f t="shared" si="825"/>
        <v>FY Q3</v>
      </c>
    </row>
    <row r="3724" spans="1:22" x14ac:dyDescent="0.3">
      <c r="A3724" s="18">
        <v>44853</v>
      </c>
      <c r="B3724" t="s">
        <v>737</v>
      </c>
      <c r="C3724" t="s">
        <v>200</v>
      </c>
      <c r="D3724" t="s">
        <v>4796</v>
      </c>
      <c r="E3724">
        <v>149259175294</v>
      </c>
      <c r="F3724" t="s">
        <v>15</v>
      </c>
      <c r="G3724" t="s">
        <v>67</v>
      </c>
      <c r="H3724">
        <v>4069</v>
      </c>
      <c r="I3724" s="2">
        <f t="shared" si="812"/>
        <v>2022</v>
      </c>
      <c r="J3724" s="2" t="str">
        <f t="shared" si="813"/>
        <v>October</v>
      </c>
      <c r="K3724" s="2">
        <f t="shared" si="814"/>
        <v>10</v>
      </c>
      <c r="L3724" s="2" t="str">
        <f t="shared" si="815"/>
        <v>Wednesday</v>
      </c>
      <c r="M3724" s="2">
        <f t="shared" si="816"/>
        <v>43</v>
      </c>
      <c r="N3724" s="3">
        <f t="shared" si="817"/>
        <v>0</v>
      </c>
      <c r="O3724" s="3">
        <f t="shared" si="818"/>
        <v>4069</v>
      </c>
      <c r="P3724" t="str">
        <f t="shared" si="819"/>
        <v>19-Oct</v>
      </c>
      <c r="Q3724" s="9">
        <f t="shared" si="820"/>
        <v>0.68611111111111112</v>
      </c>
      <c r="R3724" t="str">
        <f t="shared" si="821"/>
        <v>Afternoon</v>
      </c>
      <c r="S3724" s="2">
        <f t="shared" si="822"/>
        <v>19</v>
      </c>
      <c r="T3724" t="str">
        <f t="shared" si="823"/>
        <v>UPI Transfer</v>
      </c>
      <c r="U3724">
        <f t="shared" si="824"/>
        <v>16</v>
      </c>
      <c r="V3724" t="str">
        <f t="shared" si="825"/>
        <v>FY Q3</v>
      </c>
    </row>
    <row r="3725" spans="1:22" x14ac:dyDescent="0.3">
      <c r="A3725" s="18">
        <v>44854</v>
      </c>
      <c r="B3725" t="s">
        <v>377</v>
      </c>
      <c r="C3725" t="s">
        <v>322</v>
      </c>
      <c r="D3725" t="s">
        <v>4797</v>
      </c>
      <c r="E3725">
        <v>811918968379</v>
      </c>
      <c r="F3725" t="s">
        <v>15</v>
      </c>
      <c r="G3725" t="s">
        <v>67</v>
      </c>
      <c r="H3725">
        <v>3580</v>
      </c>
      <c r="I3725" s="2">
        <f t="shared" si="812"/>
        <v>2022</v>
      </c>
      <c r="J3725" s="2" t="str">
        <f t="shared" si="813"/>
        <v>October</v>
      </c>
      <c r="K3725" s="2">
        <f t="shared" si="814"/>
        <v>10</v>
      </c>
      <c r="L3725" s="2" t="str">
        <f t="shared" si="815"/>
        <v>Thursday</v>
      </c>
      <c r="M3725" s="2">
        <f t="shared" si="816"/>
        <v>43</v>
      </c>
      <c r="N3725" s="3">
        <f t="shared" si="817"/>
        <v>0</v>
      </c>
      <c r="O3725" s="3">
        <f t="shared" si="818"/>
        <v>3580</v>
      </c>
      <c r="P3725" t="str">
        <f t="shared" si="819"/>
        <v>20-Oct</v>
      </c>
      <c r="Q3725" s="9">
        <f t="shared" si="820"/>
        <v>0.76249999999999996</v>
      </c>
      <c r="R3725" t="str">
        <f t="shared" si="821"/>
        <v>Evening</v>
      </c>
      <c r="S3725" s="2">
        <f t="shared" si="822"/>
        <v>20</v>
      </c>
      <c r="T3725" t="str">
        <f t="shared" si="823"/>
        <v>UPI Transfer</v>
      </c>
      <c r="U3725">
        <f t="shared" si="824"/>
        <v>18</v>
      </c>
      <c r="V3725" t="str">
        <f t="shared" si="825"/>
        <v>FY Q3</v>
      </c>
    </row>
    <row r="3726" spans="1:22" x14ac:dyDescent="0.3">
      <c r="A3726" s="18">
        <v>44855</v>
      </c>
      <c r="B3726" t="s">
        <v>1504</v>
      </c>
      <c r="C3726" t="s">
        <v>411</v>
      </c>
      <c r="D3726" t="s">
        <v>4798</v>
      </c>
      <c r="E3726">
        <v>783491368432</v>
      </c>
      <c r="F3726" t="s">
        <v>15</v>
      </c>
      <c r="G3726" t="s">
        <v>67</v>
      </c>
      <c r="H3726">
        <v>11929</v>
      </c>
      <c r="I3726" s="2">
        <f t="shared" si="812"/>
        <v>2022</v>
      </c>
      <c r="J3726" s="2" t="str">
        <f t="shared" si="813"/>
        <v>October</v>
      </c>
      <c r="K3726" s="2">
        <f t="shared" si="814"/>
        <v>10</v>
      </c>
      <c r="L3726" s="2" t="str">
        <f t="shared" si="815"/>
        <v>Friday</v>
      </c>
      <c r="M3726" s="2">
        <f t="shared" si="816"/>
        <v>43</v>
      </c>
      <c r="N3726" s="3">
        <f t="shared" si="817"/>
        <v>0</v>
      </c>
      <c r="O3726" s="3">
        <f t="shared" si="818"/>
        <v>11929</v>
      </c>
      <c r="P3726" t="str">
        <f t="shared" si="819"/>
        <v>21-Oct</v>
      </c>
      <c r="Q3726" s="9">
        <f t="shared" si="820"/>
        <v>0.50416666666666665</v>
      </c>
      <c r="R3726" t="str">
        <f t="shared" si="821"/>
        <v>Afternoon</v>
      </c>
      <c r="S3726" s="2">
        <f t="shared" si="822"/>
        <v>21</v>
      </c>
      <c r="T3726" t="str">
        <f t="shared" si="823"/>
        <v>UPI Transfer</v>
      </c>
      <c r="U3726">
        <f t="shared" si="824"/>
        <v>12</v>
      </c>
      <c r="V3726" t="str">
        <f t="shared" si="825"/>
        <v>FY Q3</v>
      </c>
    </row>
    <row r="3727" spans="1:22" x14ac:dyDescent="0.3">
      <c r="A3727" s="18">
        <v>44855</v>
      </c>
      <c r="B3727" t="s">
        <v>506</v>
      </c>
      <c r="C3727" t="s">
        <v>114</v>
      </c>
      <c r="D3727" t="s">
        <v>4799</v>
      </c>
      <c r="E3727">
        <v>630273841840</v>
      </c>
      <c r="F3727" t="s">
        <v>15</v>
      </c>
      <c r="G3727" t="s">
        <v>71</v>
      </c>
      <c r="H3727">
        <v>8326</v>
      </c>
      <c r="I3727" s="2">
        <f t="shared" si="812"/>
        <v>2022</v>
      </c>
      <c r="J3727" s="2" t="str">
        <f t="shared" si="813"/>
        <v>October</v>
      </c>
      <c r="K3727" s="2">
        <f t="shared" si="814"/>
        <v>10</v>
      </c>
      <c r="L3727" s="2" t="str">
        <f t="shared" si="815"/>
        <v>Friday</v>
      </c>
      <c r="M3727" s="2">
        <f t="shared" si="816"/>
        <v>43</v>
      </c>
      <c r="N3727" s="3">
        <f t="shared" si="817"/>
        <v>0</v>
      </c>
      <c r="O3727" s="3">
        <f t="shared" si="818"/>
        <v>8326</v>
      </c>
      <c r="P3727" t="str">
        <f t="shared" si="819"/>
        <v>21-Oct</v>
      </c>
      <c r="Q3727" s="9">
        <f t="shared" si="820"/>
        <v>0.65555555555555556</v>
      </c>
      <c r="R3727" t="str">
        <f t="shared" si="821"/>
        <v>Afternoon</v>
      </c>
      <c r="S3727" s="2">
        <f t="shared" si="822"/>
        <v>21</v>
      </c>
      <c r="T3727" t="str">
        <f t="shared" si="823"/>
        <v>UPI Transfer</v>
      </c>
      <c r="U3727">
        <f t="shared" si="824"/>
        <v>15</v>
      </c>
      <c r="V3727" t="str">
        <f t="shared" si="825"/>
        <v>FY Q3</v>
      </c>
    </row>
    <row r="3728" spans="1:22" x14ac:dyDescent="0.3">
      <c r="A3728" s="18">
        <v>44855</v>
      </c>
      <c r="B3728" t="s">
        <v>1607</v>
      </c>
      <c r="C3728" t="s">
        <v>69</v>
      </c>
      <c r="D3728" t="s">
        <v>4800</v>
      </c>
      <c r="E3728">
        <v>560935361349</v>
      </c>
      <c r="F3728" t="s">
        <v>16</v>
      </c>
      <c r="G3728" t="s">
        <v>67</v>
      </c>
      <c r="H3728">
        <v>9310</v>
      </c>
      <c r="I3728" s="2">
        <f t="shared" si="812"/>
        <v>2022</v>
      </c>
      <c r="J3728" s="2" t="str">
        <f t="shared" si="813"/>
        <v>October</v>
      </c>
      <c r="K3728" s="2">
        <f t="shared" si="814"/>
        <v>10</v>
      </c>
      <c r="L3728" s="2" t="str">
        <f t="shared" si="815"/>
        <v>Friday</v>
      </c>
      <c r="M3728" s="2">
        <f t="shared" si="816"/>
        <v>43</v>
      </c>
      <c r="N3728" s="3">
        <f t="shared" si="817"/>
        <v>9310</v>
      </c>
      <c r="O3728" s="3">
        <f t="shared" si="818"/>
        <v>0</v>
      </c>
      <c r="P3728" t="str">
        <f t="shared" si="819"/>
        <v>21-Oct</v>
      </c>
      <c r="Q3728" s="9">
        <f t="shared" si="820"/>
        <v>0.66319444444444442</v>
      </c>
      <c r="R3728" t="str">
        <f t="shared" si="821"/>
        <v>Afternoon</v>
      </c>
      <c r="S3728" s="2">
        <f t="shared" si="822"/>
        <v>21</v>
      </c>
      <c r="T3728" t="str">
        <f t="shared" si="823"/>
        <v>Others</v>
      </c>
      <c r="U3728">
        <f t="shared" si="824"/>
        <v>15</v>
      </c>
      <c r="V3728" t="str">
        <f t="shared" si="825"/>
        <v>FY Q3</v>
      </c>
    </row>
    <row r="3729" spans="1:22" x14ac:dyDescent="0.3">
      <c r="A3729" s="18">
        <v>44855</v>
      </c>
      <c r="B3729" t="s">
        <v>431</v>
      </c>
      <c r="C3729" t="s">
        <v>82</v>
      </c>
      <c r="D3729" t="s">
        <v>4801</v>
      </c>
      <c r="E3729">
        <v>229367657522</v>
      </c>
      <c r="F3729" t="s">
        <v>16</v>
      </c>
      <c r="G3729" t="s">
        <v>67</v>
      </c>
      <c r="H3729">
        <v>10094</v>
      </c>
      <c r="I3729" s="2">
        <f t="shared" si="812"/>
        <v>2022</v>
      </c>
      <c r="J3729" s="2" t="str">
        <f t="shared" si="813"/>
        <v>October</v>
      </c>
      <c r="K3729" s="2">
        <f t="shared" si="814"/>
        <v>10</v>
      </c>
      <c r="L3729" s="2" t="str">
        <f t="shared" si="815"/>
        <v>Friday</v>
      </c>
      <c r="M3729" s="2">
        <f t="shared" si="816"/>
        <v>43</v>
      </c>
      <c r="N3729" s="3">
        <f t="shared" si="817"/>
        <v>10094</v>
      </c>
      <c r="O3729" s="3">
        <f t="shared" si="818"/>
        <v>0</v>
      </c>
      <c r="P3729" t="str">
        <f t="shared" si="819"/>
        <v>21-Oct</v>
      </c>
      <c r="Q3729" s="9">
        <f t="shared" si="820"/>
        <v>0.72083333333333333</v>
      </c>
      <c r="R3729" t="str">
        <f t="shared" si="821"/>
        <v>Evening</v>
      </c>
      <c r="S3729" s="2">
        <f t="shared" si="822"/>
        <v>21</v>
      </c>
      <c r="T3729" t="str">
        <f t="shared" si="823"/>
        <v>Others</v>
      </c>
      <c r="U3729">
        <f t="shared" si="824"/>
        <v>17</v>
      </c>
      <c r="V3729" t="str">
        <f t="shared" si="825"/>
        <v>FY Q3</v>
      </c>
    </row>
    <row r="3730" spans="1:22" x14ac:dyDescent="0.3">
      <c r="A3730" s="18">
        <v>44855</v>
      </c>
      <c r="B3730" t="s">
        <v>1005</v>
      </c>
      <c r="C3730" t="s">
        <v>151</v>
      </c>
      <c r="D3730" t="s">
        <v>4802</v>
      </c>
      <c r="E3730">
        <v>36859102456</v>
      </c>
      <c r="F3730" t="s">
        <v>15</v>
      </c>
      <c r="G3730" t="s">
        <v>71</v>
      </c>
      <c r="H3730">
        <v>6418</v>
      </c>
      <c r="I3730" s="2">
        <f t="shared" si="812"/>
        <v>2022</v>
      </c>
      <c r="J3730" s="2" t="str">
        <f t="shared" si="813"/>
        <v>October</v>
      </c>
      <c r="K3730" s="2">
        <f t="shared" si="814"/>
        <v>10</v>
      </c>
      <c r="L3730" s="2" t="str">
        <f t="shared" si="815"/>
        <v>Friday</v>
      </c>
      <c r="M3730" s="2">
        <f t="shared" si="816"/>
        <v>43</v>
      </c>
      <c r="N3730" s="3">
        <f t="shared" si="817"/>
        <v>0</v>
      </c>
      <c r="O3730" s="3">
        <f t="shared" si="818"/>
        <v>6418</v>
      </c>
      <c r="P3730" t="str">
        <f t="shared" si="819"/>
        <v>21-Oct</v>
      </c>
      <c r="Q3730" s="9">
        <f t="shared" si="820"/>
        <v>0.75347222222222221</v>
      </c>
      <c r="R3730" t="str">
        <f t="shared" si="821"/>
        <v>Evening</v>
      </c>
      <c r="S3730" s="2">
        <f t="shared" si="822"/>
        <v>21</v>
      </c>
      <c r="T3730" t="str">
        <f t="shared" si="823"/>
        <v>UPI Transfer</v>
      </c>
      <c r="U3730">
        <f t="shared" si="824"/>
        <v>18</v>
      </c>
      <c r="V3730" t="str">
        <f t="shared" si="825"/>
        <v>FY Q3</v>
      </c>
    </row>
    <row r="3731" spans="1:22" x14ac:dyDescent="0.3">
      <c r="A3731" s="18">
        <v>44856</v>
      </c>
      <c r="B3731" t="s">
        <v>752</v>
      </c>
      <c r="C3731" t="s">
        <v>797</v>
      </c>
      <c r="D3731" t="s">
        <v>4803</v>
      </c>
      <c r="E3731">
        <v>307498471305</v>
      </c>
      <c r="F3731" t="s">
        <v>15</v>
      </c>
      <c r="G3731" t="s">
        <v>67</v>
      </c>
      <c r="H3731">
        <v>4331</v>
      </c>
      <c r="I3731" s="2">
        <f t="shared" si="812"/>
        <v>2022</v>
      </c>
      <c r="J3731" s="2" t="str">
        <f t="shared" si="813"/>
        <v>October</v>
      </c>
      <c r="K3731" s="2">
        <f t="shared" si="814"/>
        <v>10</v>
      </c>
      <c r="L3731" s="2" t="str">
        <f t="shared" si="815"/>
        <v>Saturday</v>
      </c>
      <c r="M3731" s="2">
        <f t="shared" si="816"/>
        <v>43</v>
      </c>
      <c r="N3731" s="3">
        <f t="shared" si="817"/>
        <v>0</v>
      </c>
      <c r="O3731" s="3">
        <f t="shared" si="818"/>
        <v>4331</v>
      </c>
      <c r="P3731" t="str">
        <f t="shared" si="819"/>
        <v>22-Oct</v>
      </c>
      <c r="Q3731" s="9">
        <f t="shared" si="820"/>
        <v>0.44236111111111109</v>
      </c>
      <c r="R3731" t="str">
        <f t="shared" si="821"/>
        <v>Morning</v>
      </c>
      <c r="S3731" s="2">
        <f t="shared" si="822"/>
        <v>22</v>
      </c>
      <c r="T3731" t="str">
        <f t="shared" si="823"/>
        <v>UPI Transfer</v>
      </c>
      <c r="U3731">
        <f t="shared" si="824"/>
        <v>10</v>
      </c>
      <c r="V3731" t="str">
        <f t="shared" si="825"/>
        <v>FY Q3</v>
      </c>
    </row>
    <row r="3732" spans="1:22" x14ac:dyDescent="0.3">
      <c r="A3732" s="18">
        <v>44856</v>
      </c>
      <c r="B3732" t="s">
        <v>394</v>
      </c>
      <c r="C3732" t="s">
        <v>76</v>
      </c>
      <c r="D3732" t="s">
        <v>4804</v>
      </c>
      <c r="E3732">
        <v>592576110764</v>
      </c>
      <c r="F3732" t="s">
        <v>16</v>
      </c>
      <c r="G3732" t="s">
        <v>67</v>
      </c>
      <c r="H3732">
        <v>18877</v>
      </c>
      <c r="I3732" s="2">
        <f t="shared" si="812"/>
        <v>2022</v>
      </c>
      <c r="J3732" s="2" t="str">
        <f t="shared" si="813"/>
        <v>October</v>
      </c>
      <c r="K3732" s="2">
        <f t="shared" si="814"/>
        <v>10</v>
      </c>
      <c r="L3732" s="2" t="str">
        <f t="shared" si="815"/>
        <v>Saturday</v>
      </c>
      <c r="M3732" s="2">
        <f t="shared" si="816"/>
        <v>43</v>
      </c>
      <c r="N3732" s="3">
        <f t="shared" si="817"/>
        <v>18877</v>
      </c>
      <c r="O3732" s="3">
        <f t="shared" si="818"/>
        <v>0</v>
      </c>
      <c r="P3732" t="str">
        <f t="shared" si="819"/>
        <v>22-Oct</v>
      </c>
      <c r="Q3732" s="9">
        <f t="shared" si="820"/>
        <v>0.52361111111111114</v>
      </c>
      <c r="R3732" t="str">
        <f t="shared" si="821"/>
        <v>Afternoon</v>
      </c>
      <c r="S3732" s="2">
        <f t="shared" si="822"/>
        <v>22</v>
      </c>
      <c r="T3732" t="str">
        <f t="shared" si="823"/>
        <v>Others</v>
      </c>
      <c r="U3732">
        <f t="shared" si="824"/>
        <v>12</v>
      </c>
      <c r="V3732" t="str">
        <f t="shared" si="825"/>
        <v>FY Q3</v>
      </c>
    </row>
    <row r="3733" spans="1:22" x14ac:dyDescent="0.3">
      <c r="A3733" s="18">
        <v>44856</v>
      </c>
      <c r="B3733" t="s">
        <v>549</v>
      </c>
      <c r="C3733" t="s">
        <v>131</v>
      </c>
      <c r="D3733" t="s">
        <v>4805</v>
      </c>
      <c r="E3733">
        <v>348510328503</v>
      </c>
      <c r="F3733" t="s">
        <v>16</v>
      </c>
      <c r="G3733" t="s">
        <v>71</v>
      </c>
      <c r="H3733">
        <v>7441</v>
      </c>
      <c r="I3733" s="2">
        <f t="shared" si="812"/>
        <v>2022</v>
      </c>
      <c r="J3733" s="2" t="str">
        <f t="shared" si="813"/>
        <v>October</v>
      </c>
      <c r="K3733" s="2">
        <f t="shared" si="814"/>
        <v>10</v>
      </c>
      <c r="L3733" s="2" t="str">
        <f t="shared" si="815"/>
        <v>Saturday</v>
      </c>
      <c r="M3733" s="2">
        <f t="shared" si="816"/>
        <v>43</v>
      </c>
      <c r="N3733" s="3">
        <f t="shared" si="817"/>
        <v>7441</v>
      </c>
      <c r="O3733" s="3">
        <f t="shared" si="818"/>
        <v>0</v>
      </c>
      <c r="P3733" t="str">
        <f t="shared" si="819"/>
        <v>22-Oct</v>
      </c>
      <c r="Q3733" s="9">
        <f t="shared" si="820"/>
        <v>0.75208333333333333</v>
      </c>
      <c r="R3733" t="str">
        <f t="shared" si="821"/>
        <v>Evening</v>
      </c>
      <c r="S3733" s="2">
        <f t="shared" si="822"/>
        <v>22</v>
      </c>
      <c r="T3733" t="str">
        <f t="shared" si="823"/>
        <v>Others</v>
      </c>
      <c r="U3733">
        <f t="shared" si="824"/>
        <v>18</v>
      </c>
      <c r="V3733" t="str">
        <f t="shared" si="825"/>
        <v>FY Q3</v>
      </c>
    </row>
    <row r="3734" spans="1:22" x14ac:dyDescent="0.3">
      <c r="A3734" s="18">
        <v>44856</v>
      </c>
      <c r="B3734" t="s">
        <v>651</v>
      </c>
      <c r="C3734" t="s">
        <v>282</v>
      </c>
      <c r="D3734" t="s">
        <v>4806</v>
      </c>
      <c r="E3734">
        <v>80437481486</v>
      </c>
      <c r="F3734" t="s">
        <v>16</v>
      </c>
      <c r="G3734" t="s">
        <v>67</v>
      </c>
      <c r="H3734">
        <v>13972</v>
      </c>
      <c r="I3734" s="2">
        <f t="shared" si="812"/>
        <v>2022</v>
      </c>
      <c r="J3734" s="2" t="str">
        <f t="shared" si="813"/>
        <v>October</v>
      </c>
      <c r="K3734" s="2">
        <f t="shared" si="814"/>
        <v>10</v>
      </c>
      <c r="L3734" s="2" t="str">
        <f t="shared" si="815"/>
        <v>Saturday</v>
      </c>
      <c r="M3734" s="2">
        <f t="shared" si="816"/>
        <v>43</v>
      </c>
      <c r="N3734" s="3">
        <f t="shared" si="817"/>
        <v>13972</v>
      </c>
      <c r="O3734" s="3">
        <f t="shared" si="818"/>
        <v>0</v>
      </c>
      <c r="P3734" t="str">
        <f t="shared" si="819"/>
        <v>22-Oct</v>
      </c>
      <c r="Q3734" s="9">
        <f t="shared" si="820"/>
        <v>0.87361111111111112</v>
      </c>
      <c r="R3734" t="str">
        <f t="shared" si="821"/>
        <v>Evening</v>
      </c>
      <c r="S3734" s="2">
        <f t="shared" si="822"/>
        <v>22</v>
      </c>
      <c r="T3734" t="str">
        <f t="shared" si="823"/>
        <v>Others</v>
      </c>
      <c r="U3734">
        <f t="shared" si="824"/>
        <v>20</v>
      </c>
      <c r="V3734" t="str">
        <f t="shared" si="825"/>
        <v>FY Q3</v>
      </c>
    </row>
    <row r="3735" spans="1:22" x14ac:dyDescent="0.3">
      <c r="A3735" s="18">
        <v>44856</v>
      </c>
      <c r="B3735" t="s">
        <v>2422</v>
      </c>
      <c r="C3735" t="s">
        <v>79</v>
      </c>
      <c r="D3735" t="s">
        <v>4807</v>
      </c>
      <c r="E3735">
        <v>921144057708</v>
      </c>
      <c r="F3735" t="s">
        <v>16</v>
      </c>
      <c r="G3735" t="s">
        <v>67</v>
      </c>
      <c r="H3735">
        <v>3540</v>
      </c>
      <c r="I3735" s="2">
        <f t="shared" si="812"/>
        <v>2022</v>
      </c>
      <c r="J3735" s="2" t="str">
        <f t="shared" si="813"/>
        <v>October</v>
      </c>
      <c r="K3735" s="2">
        <f t="shared" si="814"/>
        <v>10</v>
      </c>
      <c r="L3735" s="2" t="str">
        <f t="shared" si="815"/>
        <v>Saturday</v>
      </c>
      <c r="M3735" s="2">
        <f t="shared" si="816"/>
        <v>43</v>
      </c>
      <c r="N3735" s="3">
        <f t="shared" si="817"/>
        <v>3540</v>
      </c>
      <c r="O3735" s="3">
        <f t="shared" si="818"/>
        <v>0</v>
      </c>
      <c r="P3735" t="str">
        <f t="shared" si="819"/>
        <v>22-Oct</v>
      </c>
      <c r="Q3735" s="9">
        <f t="shared" si="820"/>
        <v>0.89930555555555558</v>
      </c>
      <c r="R3735" t="str">
        <f t="shared" si="821"/>
        <v>Night</v>
      </c>
      <c r="S3735" s="2">
        <f t="shared" si="822"/>
        <v>22</v>
      </c>
      <c r="T3735" t="str">
        <f t="shared" si="823"/>
        <v>Others</v>
      </c>
      <c r="U3735">
        <f t="shared" si="824"/>
        <v>21</v>
      </c>
      <c r="V3735" t="str">
        <f t="shared" si="825"/>
        <v>FY Q3</v>
      </c>
    </row>
    <row r="3736" spans="1:22" x14ac:dyDescent="0.3">
      <c r="A3736" s="18">
        <v>44856</v>
      </c>
      <c r="B3736" t="s">
        <v>1943</v>
      </c>
      <c r="C3736" t="s">
        <v>200</v>
      </c>
      <c r="D3736" t="s">
        <v>4808</v>
      </c>
      <c r="E3736">
        <v>944475594569</v>
      </c>
      <c r="F3736" t="s">
        <v>15</v>
      </c>
      <c r="G3736" t="s">
        <v>71</v>
      </c>
      <c r="H3736">
        <v>13144</v>
      </c>
      <c r="I3736" s="2">
        <f t="shared" si="812"/>
        <v>2022</v>
      </c>
      <c r="J3736" s="2" t="str">
        <f t="shared" si="813"/>
        <v>October</v>
      </c>
      <c r="K3736" s="2">
        <f t="shared" si="814"/>
        <v>10</v>
      </c>
      <c r="L3736" s="2" t="str">
        <f t="shared" si="815"/>
        <v>Saturday</v>
      </c>
      <c r="M3736" s="2">
        <f t="shared" si="816"/>
        <v>43</v>
      </c>
      <c r="N3736" s="3">
        <f t="shared" si="817"/>
        <v>0</v>
      </c>
      <c r="O3736" s="3">
        <f t="shared" si="818"/>
        <v>13144</v>
      </c>
      <c r="P3736" t="str">
        <f t="shared" si="819"/>
        <v>22-Oct</v>
      </c>
      <c r="Q3736" s="9">
        <f t="shared" si="820"/>
        <v>0.90138888888888891</v>
      </c>
      <c r="R3736" t="str">
        <f t="shared" si="821"/>
        <v>Night</v>
      </c>
      <c r="S3736" s="2">
        <f t="shared" si="822"/>
        <v>22</v>
      </c>
      <c r="T3736" t="str">
        <f t="shared" si="823"/>
        <v>UPI Transfer</v>
      </c>
      <c r="U3736">
        <f t="shared" si="824"/>
        <v>21</v>
      </c>
      <c r="V3736" t="str">
        <f t="shared" si="825"/>
        <v>FY Q3</v>
      </c>
    </row>
    <row r="3737" spans="1:22" x14ac:dyDescent="0.3">
      <c r="A3737" s="18">
        <v>44856</v>
      </c>
      <c r="B3737" t="s">
        <v>1696</v>
      </c>
      <c r="C3737" t="s">
        <v>834</v>
      </c>
      <c r="D3737" t="s">
        <v>4809</v>
      </c>
      <c r="E3737">
        <v>288166476951</v>
      </c>
      <c r="F3737" t="s">
        <v>15</v>
      </c>
      <c r="G3737" t="s">
        <v>71</v>
      </c>
      <c r="H3737">
        <v>5512</v>
      </c>
      <c r="I3737" s="2">
        <f t="shared" si="812"/>
        <v>2022</v>
      </c>
      <c r="J3737" s="2" t="str">
        <f t="shared" si="813"/>
        <v>October</v>
      </c>
      <c r="K3737" s="2">
        <f t="shared" si="814"/>
        <v>10</v>
      </c>
      <c r="L3737" s="2" t="str">
        <f t="shared" si="815"/>
        <v>Saturday</v>
      </c>
      <c r="M3737" s="2">
        <f t="shared" si="816"/>
        <v>43</v>
      </c>
      <c r="N3737" s="3">
        <f t="shared" si="817"/>
        <v>0</v>
      </c>
      <c r="O3737" s="3">
        <f t="shared" si="818"/>
        <v>5512</v>
      </c>
      <c r="P3737" t="str">
        <f t="shared" si="819"/>
        <v>22-Oct</v>
      </c>
      <c r="Q3737" s="9">
        <f t="shared" si="820"/>
        <v>0.95486111111111116</v>
      </c>
      <c r="R3737" t="str">
        <f t="shared" si="821"/>
        <v>Night</v>
      </c>
      <c r="S3737" s="2">
        <f t="shared" si="822"/>
        <v>22</v>
      </c>
      <c r="T3737" t="str">
        <f t="shared" si="823"/>
        <v>UPI Transfer</v>
      </c>
      <c r="U3737">
        <f t="shared" si="824"/>
        <v>22</v>
      </c>
      <c r="V3737" t="str">
        <f t="shared" si="825"/>
        <v>FY Q3</v>
      </c>
    </row>
    <row r="3738" spans="1:22" x14ac:dyDescent="0.3">
      <c r="A3738" s="18">
        <v>44857</v>
      </c>
      <c r="B3738" t="s">
        <v>907</v>
      </c>
      <c r="C3738" t="s">
        <v>151</v>
      </c>
      <c r="D3738" t="s">
        <v>4810</v>
      </c>
      <c r="E3738">
        <v>438679673850</v>
      </c>
      <c r="F3738" t="s">
        <v>15</v>
      </c>
      <c r="G3738" t="s">
        <v>71</v>
      </c>
      <c r="H3738">
        <v>3069</v>
      </c>
      <c r="I3738" s="2">
        <f t="shared" si="812"/>
        <v>2022</v>
      </c>
      <c r="J3738" s="2" t="str">
        <f t="shared" si="813"/>
        <v>October</v>
      </c>
      <c r="K3738" s="2">
        <f t="shared" si="814"/>
        <v>10</v>
      </c>
      <c r="L3738" s="2" t="str">
        <f t="shared" si="815"/>
        <v>Sunday</v>
      </c>
      <c r="M3738" s="2">
        <f t="shared" si="816"/>
        <v>44</v>
      </c>
      <c r="N3738" s="3">
        <f t="shared" si="817"/>
        <v>0</v>
      </c>
      <c r="O3738" s="3">
        <f t="shared" si="818"/>
        <v>3069</v>
      </c>
      <c r="P3738" t="str">
        <f t="shared" si="819"/>
        <v>23-Oct</v>
      </c>
      <c r="Q3738" s="9">
        <f t="shared" si="820"/>
        <v>0.49930555555555556</v>
      </c>
      <c r="R3738" t="str">
        <f t="shared" si="821"/>
        <v>Morning</v>
      </c>
      <c r="S3738" s="2">
        <f t="shared" si="822"/>
        <v>23</v>
      </c>
      <c r="T3738" t="str">
        <f t="shared" si="823"/>
        <v>UPI Transfer</v>
      </c>
      <c r="U3738">
        <f t="shared" si="824"/>
        <v>11</v>
      </c>
      <c r="V3738" t="str">
        <f t="shared" si="825"/>
        <v>FY Q3</v>
      </c>
    </row>
    <row r="3739" spans="1:22" x14ac:dyDescent="0.3">
      <c r="A3739" s="18">
        <v>44857</v>
      </c>
      <c r="B3739" t="s">
        <v>1794</v>
      </c>
      <c r="C3739" t="s">
        <v>189</v>
      </c>
      <c r="D3739" t="s">
        <v>4811</v>
      </c>
      <c r="E3739">
        <v>731932216645</v>
      </c>
      <c r="F3739" t="s">
        <v>16</v>
      </c>
      <c r="G3739" t="s">
        <v>67</v>
      </c>
      <c r="H3739">
        <v>7372</v>
      </c>
      <c r="I3739" s="2">
        <f t="shared" si="812"/>
        <v>2022</v>
      </c>
      <c r="J3739" s="2" t="str">
        <f t="shared" si="813"/>
        <v>October</v>
      </c>
      <c r="K3739" s="2">
        <f t="shared" si="814"/>
        <v>10</v>
      </c>
      <c r="L3739" s="2" t="str">
        <f t="shared" si="815"/>
        <v>Sunday</v>
      </c>
      <c r="M3739" s="2">
        <f t="shared" si="816"/>
        <v>44</v>
      </c>
      <c r="N3739" s="3">
        <f t="shared" si="817"/>
        <v>7372</v>
      </c>
      <c r="O3739" s="3">
        <f t="shared" si="818"/>
        <v>0</v>
      </c>
      <c r="P3739" t="str">
        <f t="shared" si="819"/>
        <v>23-Oct</v>
      </c>
      <c r="Q3739" s="9">
        <f t="shared" si="820"/>
        <v>0.7006944444444444</v>
      </c>
      <c r="R3739" t="str">
        <f t="shared" si="821"/>
        <v>Afternoon</v>
      </c>
      <c r="S3739" s="2">
        <f t="shared" si="822"/>
        <v>23</v>
      </c>
      <c r="T3739" t="str">
        <f t="shared" si="823"/>
        <v>Others</v>
      </c>
      <c r="U3739">
        <f t="shared" si="824"/>
        <v>16</v>
      </c>
      <c r="V3739" t="str">
        <f t="shared" si="825"/>
        <v>FY Q3</v>
      </c>
    </row>
    <row r="3740" spans="1:22" x14ac:dyDescent="0.3">
      <c r="A3740" s="18">
        <v>44857</v>
      </c>
      <c r="B3740" t="s">
        <v>1601</v>
      </c>
      <c r="C3740" t="s">
        <v>69</v>
      </c>
      <c r="D3740" t="s">
        <v>4812</v>
      </c>
      <c r="E3740">
        <v>952438327682</v>
      </c>
      <c r="F3740" t="s">
        <v>16</v>
      </c>
      <c r="G3740" t="s">
        <v>67</v>
      </c>
      <c r="H3740">
        <v>6762</v>
      </c>
      <c r="I3740" s="2">
        <f t="shared" si="812"/>
        <v>2022</v>
      </c>
      <c r="J3740" s="2" t="str">
        <f t="shared" si="813"/>
        <v>October</v>
      </c>
      <c r="K3740" s="2">
        <f t="shared" si="814"/>
        <v>10</v>
      </c>
      <c r="L3740" s="2" t="str">
        <f t="shared" si="815"/>
        <v>Sunday</v>
      </c>
      <c r="M3740" s="2">
        <f t="shared" si="816"/>
        <v>44</v>
      </c>
      <c r="N3740" s="3">
        <f t="shared" si="817"/>
        <v>6762</v>
      </c>
      <c r="O3740" s="3">
        <f t="shared" si="818"/>
        <v>0</v>
      </c>
      <c r="P3740" t="str">
        <f t="shared" si="819"/>
        <v>23-Oct</v>
      </c>
      <c r="Q3740" s="9">
        <f t="shared" si="820"/>
        <v>0.80972222222222223</v>
      </c>
      <c r="R3740" t="str">
        <f t="shared" si="821"/>
        <v>Evening</v>
      </c>
      <c r="S3740" s="2">
        <f t="shared" si="822"/>
        <v>23</v>
      </c>
      <c r="T3740" t="str">
        <f t="shared" si="823"/>
        <v>Others</v>
      </c>
      <c r="U3740">
        <f t="shared" si="824"/>
        <v>19</v>
      </c>
      <c r="V3740" t="str">
        <f t="shared" si="825"/>
        <v>FY Q3</v>
      </c>
    </row>
    <row r="3741" spans="1:22" x14ac:dyDescent="0.3">
      <c r="A3741" s="18">
        <v>44857</v>
      </c>
      <c r="B3741" t="s">
        <v>1144</v>
      </c>
      <c r="C3741" t="s">
        <v>131</v>
      </c>
      <c r="D3741" t="s">
        <v>4813</v>
      </c>
      <c r="E3741">
        <v>526058994749</v>
      </c>
      <c r="F3741" t="s">
        <v>16</v>
      </c>
      <c r="G3741" t="s">
        <v>71</v>
      </c>
      <c r="H3741">
        <v>10283</v>
      </c>
      <c r="I3741" s="2">
        <f t="shared" si="812"/>
        <v>2022</v>
      </c>
      <c r="J3741" s="2" t="str">
        <f t="shared" si="813"/>
        <v>October</v>
      </c>
      <c r="K3741" s="2">
        <f t="shared" si="814"/>
        <v>10</v>
      </c>
      <c r="L3741" s="2" t="str">
        <f t="shared" si="815"/>
        <v>Sunday</v>
      </c>
      <c r="M3741" s="2">
        <f t="shared" si="816"/>
        <v>44</v>
      </c>
      <c r="N3741" s="3">
        <f t="shared" si="817"/>
        <v>10283</v>
      </c>
      <c r="O3741" s="3">
        <f t="shared" si="818"/>
        <v>0</v>
      </c>
      <c r="P3741" t="str">
        <f t="shared" si="819"/>
        <v>23-Oct</v>
      </c>
      <c r="Q3741" s="9">
        <f t="shared" si="820"/>
        <v>0.81666666666666665</v>
      </c>
      <c r="R3741" t="str">
        <f t="shared" si="821"/>
        <v>Evening</v>
      </c>
      <c r="S3741" s="2">
        <f t="shared" si="822"/>
        <v>23</v>
      </c>
      <c r="T3741" t="str">
        <f t="shared" si="823"/>
        <v>Others</v>
      </c>
      <c r="U3741">
        <f t="shared" si="824"/>
        <v>19</v>
      </c>
      <c r="V3741" t="str">
        <f t="shared" si="825"/>
        <v>FY Q3</v>
      </c>
    </row>
    <row r="3742" spans="1:22" x14ac:dyDescent="0.3">
      <c r="A3742" s="18">
        <v>44858</v>
      </c>
      <c r="B3742" t="s">
        <v>2395</v>
      </c>
      <c r="C3742" t="s">
        <v>104</v>
      </c>
      <c r="D3742" t="s">
        <v>4814</v>
      </c>
      <c r="E3742">
        <v>701071106905</v>
      </c>
      <c r="F3742" t="s">
        <v>16</v>
      </c>
      <c r="G3742" t="s">
        <v>67</v>
      </c>
      <c r="H3742">
        <v>2390</v>
      </c>
      <c r="I3742" s="2">
        <f t="shared" si="812"/>
        <v>2022</v>
      </c>
      <c r="J3742" s="2" t="str">
        <f t="shared" si="813"/>
        <v>October</v>
      </c>
      <c r="K3742" s="2">
        <f t="shared" si="814"/>
        <v>10</v>
      </c>
      <c r="L3742" s="2" t="str">
        <f t="shared" si="815"/>
        <v>Monday</v>
      </c>
      <c r="M3742" s="2">
        <f t="shared" si="816"/>
        <v>44</v>
      </c>
      <c r="N3742" s="3">
        <f t="shared" si="817"/>
        <v>2390</v>
      </c>
      <c r="O3742" s="3">
        <f t="shared" si="818"/>
        <v>0</v>
      </c>
      <c r="P3742" t="str">
        <f t="shared" si="819"/>
        <v>24-Oct</v>
      </c>
      <c r="Q3742" s="9">
        <f t="shared" si="820"/>
        <v>0.32569444444444445</v>
      </c>
      <c r="R3742" t="str">
        <f t="shared" si="821"/>
        <v>Morning</v>
      </c>
      <c r="S3742" s="2">
        <f t="shared" si="822"/>
        <v>24</v>
      </c>
      <c r="T3742" t="str">
        <f t="shared" si="823"/>
        <v>Others</v>
      </c>
      <c r="U3742">
        <f t="shared" si="824"/>
        <v>7</v>
      </c>
      <c r="V3742" t="str">
        <f t="shared" si="825"/>
        <v>FY Q3</v>
      </c>
    </row>
    <row r="3743" spans="1:22" x14ac:dyDescent="0.3">
      <c r="A3743" s="18">
        <v>44858</v>
      </c>
      <c r="B3743" t="s">
        <v>2656</v>
      </c>
      <c r="C3743" t="s">
        <v>76</v>
      </c>
      <c r="D3743" t="s">
        <v>4815</v>
      </c>
      <c r="E3743">
        <v>735210006202</v>
      </c>
      <c r="F3743" t="s">
        <v>16</v>
      </c>
      <c r="G3743" t="s">
        <v>67</v>
      </c>
      <c r="H3743">
        <v>32784</v>
      </c>
      <c r="I3743" s="2">
        <f t="shared" si="812"/>
        <v>2022</v>
      </c>
      <c r="J3743" s="2" t="str">
        <f t="shared" si="813"/>
        <v>October</v>
      </c>
      <c r="K3743" s="2">
        <f t="shared" si="814"/>
        <v>10</v>
      </c>
      <c r="L3743" s="2" t="str">
        <f t="shared" si="815"/>
        <v>Monday</v>
      </c>
      <c r="M3743" s="2">
        <f t="shared" si="816"/>
        <v>44</v>
      </c>
      <c r="N3743" s="3">
        <f t="shared" si="817"/>
        <v>32784</v>
      </c>
      <c r="O3743" s="3">
        <f t="shared" si="818"/>
        <v>0</v>
      </c>
      <c r="P3743" t="str">
        <f t="shared" si="819"/>
        <v>24-Oct</v>
      </c>
      <c r="Q3743" s="9">
        <f t="shared" si="820"/>
        <v>0.41111111111111109</v>
      </c>
      <c r="R3743" t="str">
        <f t="shared" si="821"/>
        <v>Morning</v>
      </c>
      <c r="S3743" s="2">
        <f t="shared" si="822"/>
        <v>24</v>
      </c>
      <c r="T3743" t="str">
        <f t="shared" si="823"/>
        <v>Others</v>
      </c>
      <c r="U3743">
        <f t="shared" si="824"/>
        <v>9</v>
      </c>
      <c r="V3743" t="str">
        <f t="shared" si="825"/>
        <v>FY Q3</v>
      </c>
    </row>
    <row r="3744" spans="1:22" x14ac:dyDescent="0.3">
      <c r="A3744" s="18">
        <v>44858</v>
      </c>
      <c r="B3744" t="s">
        <v>2631</v>
      </c>
      <c r="C3744" t="s">
        <v>219</v>
      </c>
      <c r="D3744" t="s">
        <v>4816</v>
      </c>
      <c r="E3744">
        <v>372510014373</v>
      </c>
      <c r="F3744" t="s">
        <v>15</v>
      </c>
      <c r="G3744" t="s">
        <v>67</v>
      </c>
      <c r="H3744">
        <v>2150</v>
      </c>
      <c r="I3744" s="2">
        <f t="shared" si="812"/>
        <v>2022</v>
      </c>
      <c r="J3744" s="2" t="str">
        <f t="shared" si="813"/>
        <v>October</v>
      </c>
      <c r="K3744" s="2">
        <f t="shared" si="814"/>
        <v>10</v>
      </c>
      <c r="L3744" s="2" t="str">
        <f t="shared" si="815"/>
        <v>Monday</v>
      </c>
      <c r="M3744" s="2">
        <f t="shared" si="816"/>
        <v>44</v>
      </c>
      <c r="N3744" s="3">
        <f t="shared" si="817"/>
        <v>0</v>
      </c>
      <c r="O3744" s="3">
        <f t="shared" si="818"/>
        <v>2150</v>
      </c>
      <c r="P3744" t="str">
        <f t="shared" si="819"/>
        <v>24-Oct</v>
      </c>
      <c r="Q3744" s="9">
        <f t="shared" si="820"/>
        <v>0.44444444444444442</v>
      </c>
      <c r="R3744" t="str">
        <f t="shared" si="821"/>
        <v>Morning</v>
      </c>
      <c r="S3744" s="2">
        <f t="shared" si="822"/>
        <v>24</v>
      </c>
      <c r="T3744" t="str">
        <f t="shared" si="823"/>
        <v>UPI Transfer</v>
      </c>
      <c r="U3744">
        <f t="shared" si="824"/>
        <v>10</v>
      </c>
      <c r="V3744" t="str">
        <f t="shared" si="825"/>
        <v>FY Q3</v>
      </c>
    </row>
    <row r="3745" spans="1:22" x14ac:dyDescent="0.3">
      <c r="A3745" s="18">
        <v>44858</v>
      </c>
      <c r="B3745" t="s">
        <v>1129</v>
      </c>
      <c r="C3745" t="s">
        <v>65</v>
      </c>
      <c r="D3745" t="s">
        <v>4817</v>
      </c>
      <c r="E3745">
        <v>301790900360</v>
      </c>
      <c r="F3745" t="s">
        <v>16</v>
      </c>
      <c r="G3745" t="s">
        <v>67</v>
      </c>
      <c r="H3745">
        <v>15327</v>
      </c>
      <c r="I3745" s="2">
        <f t="shared" si="812"/>
        <v>2022</v>
      </c>
      <c r="J3745" s="2" t="str">
        <f t="shared" si="813"/>
        <v>October</v>
      </c>
      <c r="K3745" s="2">
        <f t="shared" si="814"/>
        <v>10</v>
      </c>
      <c r="L3745" s="2" t="str">
        <f t="shared" si="815"/>
        <v>Monday</v>
      </c>
      <c r="M3745" s="2">
        <f t="shared" si="816"/>
        <v>44</v>
      </c>
      <c r="N3745" s="3">
        <f t="shared" si="817"/>
        <v>15327</v>
      </c>
      <c r="O3745" s="3">
        <f t="shared" si="818"/>
        <v>0</v>
      </c>
      <c r="P3745" t="str">
        <f t="shared" si="819"/>
        <v>24-Oct</v>
      </c>
      <c r="Q3745" s="9">
        <f t="shared" si="820"/>
        <v>0.46180555555555558</v>
      </c>
      <c r="R3745" t="str">
        <f t="shared" si="821"/>
        <v>Morning</v>
      </c>
      <c r="S3745" s="2">
        <f t="shared" si="822"/>
        <v>24</v>
      </c>
      <c r="T3745" t="str">
        <f t="shared" si="823"/>
        <v>Others</v>
      </c>
      <c r="U3745">
        <f t="shared" si="824"/>
        <v>11</v>
      </c>
      <c r="V3745" t="str">
        <f t="shared" si="825"/>
        <v>FY Q3</v>
      </c>
    </row>
    <row r="3746" spans="1:22" x14ac:dyDescent="0.3">
      <c r="A3746" s="18">
        <v>44858</v>
      </c>
      <c r="B3746" t="s">
        <v>667</v>
      </c>
      <c r="C3746" t="s">
        <v>200</v>
      </c>
      <c r="D3746" t="s">
        <v>4818</v>
      </c>
      <c r="E3746">
        <v>866288326911</v>
      </c>
      <c r="F3746" t="s">
        <v>15</v>
      </c>
      <c r="G3746" t="s">
        <v>67</v>
      </c>
      <c r="H3746">
        <v>2334</v>
      </c>
      <c r="I3746" s="2">
        <f t="shared" si="812"/>
        <v>2022</v>
      </c>
      <c r="J3746" s="2" t="str">
        <f t="shared" si="813"/>
        <v>October</v>
      </c>
      <c r="K3746" s="2">
        <f t="shared" si="814"/>
        <v>10</v>
      </c>
      <c r="L3746" s="2" t="str">
        <f t="shared" si="815"/>
        <v>Monday</v>
      </c>
      <c r="M3746" s="2">
        <f t="shared" si="816"/>
        <v>44</v>
      </c>
      <c r="N3746" s="3">
        <f t="shared" si="817"/>
        <v>0</v>
      </c>
      <c r="O3746" s="3">
        <f t="shared" si="818"/>
        <v>2334</v>
      </c>
      <c r="P3746" t="str">
        <f t="shared" si="819"/>
        <v>24-Oct</v>
      </c>
      <c r="Q3746" s="9">
        <f t="shared" si="820"/>
        <v>0.59166666666666667</v>
      </c>
      <c r="R3746" t="str">
        <f t="shared" si="821"/>
        <v>Afternoon</v>
      </c>
      <c r="S3746" s="2">
        <f t="shared" si="822"/>
        <v>24</v>
      </c>
      <c r="T3746" t="str">
        <f t="shared" si="823"/>
        <v>UPI Transfer</v>
      </c>
      <c r="U3746">
        <f t="shared" si="824"/>
        <v>14</v>
      </c>
      <c r="V3746" t="str">
        <f t="shared" si="825"/>
        <v>FY Q3</v>
      </c>
    </row>
    <row r="3747" spans="1:22" x14ac:dyDescent="0.3">
      <c r="A3747" s="18">
        <v>44858</v>
      </c>
      <c r="B3747" t="s">
        <v>1279</v>
      </c>
      <c r="C3747" t="s">
        <v>167</v>
      </c>
      <c r="D3747" t="s">
        <v>4819</v>
      </c>
      <c r="E3747">
        <v>292741760375</v>
      </c>
      <c r="F3747" t="s">
        <v>15</v>
      </c>
      <c r="G3747" t="s">
        <v>67</v>
      </c>
      <c r="H3747">
        <v>7699</v>
      </c>
      <c r="I3747" s="2">
        <f t="shared" si="812"/>
        <v>2022</v>
      </c>
      <c r="J3747" s="2" t="str">
        <f t="shared" si="813"/>
        <v>October</v>
      </c>
      <c r="K3747" s="2">
        <f t="shared" si="814"/>
        <v>10</v>
      </c>
      <c r="L3747" s="2" t="str">
        <f t="shared" si="815"/>
        <v>Monday</v>
      </c>
      <c r="M3747" s="2">
        <f t="shared" si="816"/>
        <v>44</v>
      </c>
      <c r="N3747" s="3">
        <f t="shared" si="817"/>
        <v>0</v>
      </c>
      <c r="O3747" s="3">
        <f t="shared" si="818"/>
        <v>7699</v>
      </c>
      <c r="P3747" t="str">
        <f t="shared" si="819"/>
        <v>24-Oct</v>
      </c>
      <c r="Q3747" s="9">
        <f t="shared" si="820"/>
        <v>0.61458333333333337</v>
      </c>
      <c r="R3747" t="str">
        <f t="shared" si="821"/>
        <v>Afternoon</v>
      </c>
      <c r="S3747" s="2">
        <f t="shared" si="822"/>
        <v>24</v>
      </c>
      <c r="T3747" t="str">
        <f t="shared" si="823"/>
        <v>UPI Transfer</v>
      </c>
      <c r="U3747">
        <f t="shared" si="824"/>
        <v>14</v>
      </c>
      <c r="V3747" t="str">
        <f t="shared" si="825"/>
        <v>FY Q3</v>
      </c>
    </row>
    <row r="3748" spans="1:22" x14ac:dyDescent="0.3">
      <c r="A3748" s="18">
        <v>44858</v>
      </c>
      <c r="B3748" t="s">
        <v>2217</v>
      </c>
      <c r="C3748" t="s">
        <v>117</v>
      </c>
      <c r="D3748" t="s">
        <v>4820</v>
      </c>
      <c r="E3748">
        <v>255812917288</v>
      </c>
      <c r="F3748" t="s">
        <v>16</v>
      </c>
      <c r="G3748" t="s">
        <v>71</v>
      </c>
      <c r="H3748">
        <v>13487</v>
      </c>
      <c r="I3748" s="2">
        <f t="shared" si="812"/>
        <v>2022</v>
      </c>
      <c r="J3748" s="2" t="str">
        <f t="shared" si="813"/>
        <v>October</v>
      </c>
      <c r="K3748" s="2">
        <f t="shared" si="814"/>
        <v>10</v>
      </c>
      <c r="L3748" s="2" t="str">
        <f t="shared" si="815"/>
        <v>Monday</v>
      </c>
      <c r="M3748" s="2">
        <f t="shared" si="816"/>
        <v>44</v>
      </c>
      <c r="N3748" s="3">
        <f t="shared" si="817"/>
        <v>13487</v>
      </c>
      <c r="O3748" s="3">
        <f t="shared" si="818"/>
        <v>0</v>
      </c>
      <c r="P3748" t="str">
        <f t="shared" si="819"/>
        <v>24-Oct</v>
      </c>
      <c r="Q3748" s="9">
        <f t="shared" si="820"/>
        <v>0.67013888888888884</v>
      </c>
      <c r="R3748" t="str">
        <f t="shared" si="821"/>
        <v>Afternoon</v>
      </c>
      <c r="S3748" s="2">
        <f t="shared" si="822"/>
        <v>24</v>
      </c>
      <c r="T3748" t="str">
        <f t="shared" si="823"/>
        <v>Others</v>
      </c>
      <c r="U3748">
        <f t="shared" si="824"/>
        <v>16</v>
      </c>
      <c r="V3748" t="str">
        <f t="shared" si="825"/>
        <v>FY Q3</v>
      </c>
    </row>
    <row r="3749" spans="1:22" x14ac:dyDescent="0.3">
      <c r="A3749" s="18">
        <v>44858</v>
      </c>
      <c r="B3749" t="s">
        <v>570</v>
      </c>
      <c r="C3749" t="s">
        <v>79</v>
      </c>
      <c r="D3749" t="s">
        <v>4821</v>
      </c>
      <c r="E3749">
        <v>458914851876</v>
      </c>
      <c r="F3749" t="s">
        <v>16</v>
      </c>
      <c r="G3749" t="s">
        <v>71</v>
      </c>
      <c r="H3749">
        <v>18385</v>
      </c>
      <c r="I3749" s="2">
        <f t="shared" si="812"/>
        <v>2022</v>
      </c>
      <c r="J3749" s="2" t="str">
        <f t="shared" si="813"/>
        <v>October</v>
      </c>
      <c r="K3749" s="2">
        <f t="shared" si="814"/>
        <v>10</v>
      </c>
      <c r="L3749" s="2" t="str">
        <f t="shared" si="815"/>
        <v>Monday</v>
      </c>
      <c r="M3749" s="2">
        <f t="shared" si="816"/>
        <v>44</v>
      </c>
      <c r="N3749" s="3">
        <f t="shared" si="817"/>
        <v>18385</v>
      </c>
      <c r="O3749" s="3">
        <f t="shared" si="818"/>
        <v>0</v>
      </c>
      <c r="P3749" t="str">
        <f t="shared" si="819"/>
        <v>24-Oct</v>
      </c>
      <c r="Q3749" s="9">
        <f t="shared" si="820"/>
        <v>0.88749999999999996</v>
      </c>
      <c r="R3749" t="str">
        <f t="shared" si="821"/>
        <v>Night</v>
      </c>
      <c r="S3749" s="2">
        <f t="shared" si="822"/>
        <v>24</v>
      </c>
      <c r="T3749" t="str">
        <f t="shared" si="823"/>
        <v>Others</v>
      </c>
      <c r="U3749">
        <f t="shared" si="824"/>
        <v>21</v>
      </c>
      <c r="V3749" t="str">
        <f t="shared" si="825"/>
        <v>FY Q3</v>
      </c>
    </row>
    <row r="3750" spans="1:22" x14ac:dyDescent="0.3">
      <c r="A3750" s="18">
        <v>44859</v>
      </c>
      <c r="B3750" t="s">
        <v>2201</v>
      </c>
      <c r="C3750" t="s">
        <v>73</v>
      </c>
      <c r="D3750" t="s">
        <v>4822</v>
      </c>
      <c r="E3750">
        <v>673802003079</v>
      </c>
      <c r="F3750" t="s">
        <v>16</v>
      </c>
      <c r="G3750" t="s">
        <v>67</v>
      </c>
      <c r="H3750">
        <v>4565</v>
      </c>
      <c r="I3750" s="2">
        <f t="shared" ref="I3750:I3813" si="826">YEAR(A3750)</f>
        <v>2022</v>
      </c>
      <c r="J3750" s="2" t="str">
        <f t="shared" ref="J3750:J3813" si="827">TEXT(A3750,"mmmm")</f>
        <v>October</v>
      </c>
      <c r="K3750" s="2">
        <f t="shared" ref="K3750:K3813" si="828">MONTH(A3750)</f>
        <v>10</v>
      </c>
      <c r="L3750" s="2" t="str">
        <f t="shared" ref="L3750:L3813" si="829">TEXT(A3750,"dddd")</f>
        <v>Tuesday</v>
      </c>
      <c r="M3750" s="2">
        <f t="shared" ref="M3750:M3813" si="830">WEEKNUM(A3750)</f>
        <v>44</v>
      </c>
      <c r="N3750" s="3">
        <f t="shared" ref="N3750:N3813" si="831">IF(F3750="Credit",H3750,0)</f>
        <v>4565</v>
      </c>
      <c r="O3750" s="3">
        <f t="shared" ref="O3750:O3813" si="832">IF(F3750="Debit",H3750,0)</f>
        <v>0</v>
      </c>
      <c r="P3750" t="str">
        <f t="shared" ref="P3750:P3813" si="833">TEXT(A3750,"d-mmm")</f>
        <v>25-Oct</v>
      </c>
      <c r="Q3750" s="9">
        <f t="shared" ref="Q3750:Q3813" si="834">TIMEVALUE(TRIM(CLEAN(SUBSTITUTE(B3750,CHAR(34),""))))</f>
        <v>0.47499999999999998</v>
      </c>
      <c r="R3750" t="str">
        <f t="shared" ref="R3750:R3813" si="835">IF(HOUR(Q3750)&lt;12,"Morning",IF(HOUR(Q3750)&lt;17,"Afternoon",IF(HOUR(Q3750)&lt;21,"Evening","Night")))</f>
        <v>Morning</v>
      </c>
      <c r="S3750" s="2">
        <f t="shared" ref="S3750:S3813" si="836">DAY(A3750)</f>
        <v>25</v>
      </c>
      <c r="T3750" t="str">
        <f t="shared" ref="T3750:T3813" si="837">IF(ISNUMBER(SEARCH("Recharge",C3750)),"Recharge",IF(ISNUMBER(SEARCH("Petrol",C3750)),"Fuel",IF(ISNUMBER(SEARCH("Restaurant",C3750)),"Food",IF(ISNUMBER(SEARCH("Amazon",C3750)),"Shopping",IF(ISNUMBER(SEARCH("Salary",C3750)),"Salary",IF(ISNUMBER(SEARCH("Paid to",C3750)),"UPI Transfer","Others"))))))</f>
        <v>Others</v>
      </c>
      <c r="U3750">
        <f t="shared" ref="U3750:U3813" si="838">HOUR(Q3750)</f>
        <v>11</v>
      </c>
      <c r="V3750" t="str">
        <f t="shared" ref="V3750:V3813" si="839">"FY Q"&amp;INT(MOD(MONTH(A3750)-4,12)/3)+1</f>
        <v>FY Q3</v>
      </c>
    </row>
    <row r="3751" spans="1:22" x14ac:dyDescent="0.3">
      <c r="A3751" s="18">
        <v>44859</v>
      </c>
      <c r="B3751" t="s">
        <v>1043</v>
      </c>
      <c r="C3751" t="s">
        <v>82</v>
      </c>
      <c r="D3751" t="s">
        <v>4823</v>
      </c>
      <c r="E3751">
        <v>258169735971</v>
      </c>
      <c r="F3751" t="s">
        <v>16</v>
      </c>
      <c r="G3751" t="s">
        <v>67</v>
      </c>
      <c r="H3751">
        <v>3436</v>
      </c>
      <c r="I3751" s="2">
        <f t="shared" si="826"/>
        <v>2022</v>
      </c>
      <c r="J3751" s="2" t="str">
        <f t="shared" si="827"/>
        <v>October</v>
      </c>
      <c r="K3751" s="2">
        <f t="shared" si="828"/>
        <v>10</v>
      </c>
      <c r="L3751" s="2" t="str">
        <f t="shared" si="829"/>
        <v>Tuesday</v>
      </c>
      <c r="M3751" s="2">
        <f t="shared" si="830"/>
        <v>44</v>
      </c>
      <c r="N3751" s="3">
        <f t="shared" si="831"/>
        <v>3436</v>
      </c>
      <c r="O3751" s="3">
        <f t="shared" si="832"/>
        <v>0</v>
      </c>
      <c r="P3751" t="str">
        <f t="shared" si="833"/>
        <v>25-Oct</v>
      </c>
      <c r="Q3751" s="9">
        <f t="shared" si="834"/>
        <v>0.67986111111111114</v>
      </c>
      <c r="R3751" t="str">
        <f t="shared" si="835"/>
        <v>Afternoon</v>
      </c>
      <c r="S3751" s="2">
        <f t="shared" si="836"/>
        <v>25</v>
      </c>
      <c r="T3751" t="str">
        <f t="shared" si="837"/>
        <v>Others</v>
      </c>
      <c r="U3751">
        <f t="shared" si="838"/>
        <v>16</v>
      </c>
      <c r="V3751" t="str">
        <f t="shared" si="839"/>
        <v>FY Q3</v>
      </c>
    </row>
    <row r="3752" spans="1:22" x14ac:dyDescent="0.3">
      <c r="A3752" s="18">
        <v>44859</v>
      </c>
      <c r="B3752" t="s">
        <v>849</v>
      </c>
      <c r="C3752" t="s">
        <v>242</v>
      </c>
      <c r="D3752" t="s">
        <v>4824</v>
      </c>
      <c r="E3752">
        <v>916436515867</v>
      </c>
      <c r="F3752" t="s">
        <v>15</v>
      </c>
      <c r="G3752" t="s">
        <v>71</v>
      </c>
      <c r="H3752">
        <v>3407</v>
      </c>
      <c r="I3752" s="2">
        <f t="shared" si="826"/>
        <v>2022</v>
      </c>
      <c r="J3752" s="2" t="str">
        <f t="shared" si="827"/>
        <v>October</v>
      </c>
      <c r="K3752" s="2">
        <f t="shared" si="828"/>
        <v>10</v>
      </c>
      <c r="L3752" s="2" t="str">
        <f t="shared" si="829"/>
        <v>Tuesday</v>
      </c>
      <c r="M3752" s="2">
        <f t="shared" si="830"/>
        <v>44</v>
      </c>
      <c r="N3752" s="3">
        <f t="shared" si="831"/>
        <v>0</v>
      </c>
      <c r="O3752" s="3">
        <f t="shared" si="832"/>
        <v>3407</v>
      </c>
      <c r="P3752" t="str">
        <f t="shared" si="833"/>
        <v>25-Oct</v>
      </c>
      <c r="Q3752" s="9">
        <f t="shared" si="834"/>
        <v>0.75486111111111109</v>
      </c>
      <c r="R3752" t="str">
        <f t="shared" si="835"/>
        <v>Evening</v>
      </c>
      <c r="S3752" s="2">
        <f t="shared" si="836"/>
        <v>25</v>
      </c>
      <c r="T3752" t="str">
        <f t="shared" si="837"/>
        <v>UPI Transfer</v>
      </c>
      <c r="U3752">
        <f t="shared" si="838"/>
        <v>18</v>
      </c>
      <c r="V3752" t="str">
        <f t="shared" si="839"/>
        <v>FY Q3</v>
      </c>
    </row>
    <row r="3753" spans="1:22" x14ac:dyDescent="0.3">
      <c r="A3753" s="18">
        <v>44859</v>
      </c>
      <c r="B3753" t="s">
        <v>1392</v>
      </c>
      <c r="C3753" t="s">
        <v>273</v>
      </c>
      <c r="D3753" t="s">
        <v>4825</v>
      </c>
      <c r="E3753">
        <v>767407919594</v>
      </c>
      <c r="F3753" t="s">
        <v>16</v>
      </c>
      <c r="G3753" t="s">
        <v>67</v>
      </c>
      <c r="H3753">
        <v>9609</v>
      </c>
      <c r="I3753" s="2">
        <f t="shared" si="826"/>
        <v>2022</v>
      </c>
      <c r="J3753" s="2" t="str">
        <f t="shared" si="827"/>
        <v>October</v>
      </c>
      <c r="K3753" s="2">
        <f t="shared" si="828"/>
        <v>10</v>
      </c>
      <c r="L3753" s="2" t="str">
        <f t="shared" si="829"/>
        <v>Tuesday</v>
      </c>
      <c r="M3753" s="2">
        <f t="shared" si="830"/>
        <v>44</v>
      </c>
      <c r="N3753" s="3">
        <f t="shared" si="831"/>
        <v>9609</v>
      </c>
      <c r="O3753" s="3">
        <f t="shared" si="832"/>
        <v>0</v>
      </c>
      <c r="P3753" t="str">
        <f t="shared" si="833"/>
        <v>25-Oct</v>
      </c>
      <c r="Q3753" s="9">
        <f t="shared" si="834"/>
        <v>0.75763888888888886</v>
      </c>
      <c r="R3753" t="str">
        <f t="shared" si="835"/>
        <v>Evening</v>
      </c>
      <c r="S3753" s="2">
        <f t="shared" si="836"/>
        <v>25</v>
      </c>
      <c r="T3753" t="str">
        <f t="shared" si="837"/>
        <v>Others</v>
      </c>
      <c r="U3753">
        <f t="shared" si="838"/>
        <v>18</v>
      </c>
      <c r="V3753" t="str">
        <f t="shared" si="839"/>
        <v>FY Q3</v>
      </c>
    </row>
    <row r="3754" spans="1:22" x14ac:dyDescent="0.3">
      <c r="A3754" s="18">
        <v>44859</v>
      </c>
      <c r="B3754" t="s">
        <v>3753</v>
      </c>
      <c r="C3754" t="s">
        <v>834</v>
      </c>
      <c r="D3754" t="s">
        <v>4826</v>
      </c>
      <c r="E3754">
        <v>698017540209</v>
      </c>
      <c r="F3754" t="s">
        <v>15</v>
      </c>
      <c r="G3754" t="s">
        <v>71</v>
      </c>
      <c r="H3754">
        <v>3099</v>
      </c>
      <c r="I3754" s="2">
        <f t="shared" si="826"/>
        <v>2022</v>
      </c>
      <c r="J3754" s="2" t="str">
        <f t="shared" si="827"/>
        <v>October</v>
      </c>
      <c r="K3754" s="2">
        <f t="shared" si="828"/>
        <v>10</v>
      </c>
      <c r="L3754" s="2" t="str">
        <f t="shared" si="829"/>
        <v>Tuesday</v>
      </c>
      <c r="M3754" s="2">
        <f t="shared" si="830"/>
        <v>44</v>
      </c>
      <c r="N3754" s="3">
        <f t="shared" si="831"/>
        <v>0</v>
      </c>
      <c r="O3754" s="3">
        <f t="shared" si="832"/>
        <v>3099</v>
      </c>
      <c r="P3754" t="str">
        <f t="shared" si="833"/>
        <v>25-Oct</v>
      </c>
      <c r="Q3754" s="9">
        <f t="shared" si="834"/>
        <v>0.83958333333333335</v>
      </c>
      <c r="R3754" t="str">
        <f t="shared" si="835"/>
        <v>Evening</v>
      </c>
      <c r="S3754" s="2">
        <f t="shared" si="836"/>
        <v>25</v>
      </c>
      <c r="T3754" t="str">
        <f t="shared" si="837"/>
        <v>UPI Transfer</v>
      </c>
      <c r="U3754">
        <f t="shared" si="838"/>
        <v>20</v>
      </c>
      <c r="V3754" t="str">
        <f t="shared" si="839"/>
        <v>FY Q3</v>
      </c>
    </row>
    <row r="3755" spans="1:22" x14ac:dyDescent="0.3">
      <c r="A3755" s="18">
        <v>44859</v>
      </c>
      <c r="B3755" t="s">
        <v>1797</v>
      </c>
      <c r="C3755" t="s">
        <v>101</v>
      </c>
      <c r="D3755" t="s">
        <v>4827</v>
      </c>
      <c r="E3755">
        <v>732766450970</v>
      </c>
      <c r="F3755" t="s">
        <v>15</v>
      </c>
      <c r="G3755" t="s">
        <v>67</v>
      </c>
      <c r="H3755">
        <v>5101</v>
      </c>
      <c r="I3755" s="2">
        <f t="shared" si="826"/>
        <v>2022</v>
      </c>
      <c r="J3755" s="2" t="str">
        <f t="shared" si="827"/>
        <v>October</v>
      </c>
      <c r="K3755" s="2">
        <f t="shared" si="828"/>
        <v>10</v>
      </c>
      <c r="L3755" s="2" t="str">
        <f t="shared" si="829"/>
        <v>Tuesday</v>
      </c>
      <c r="M3755" s="2">
        <f t="shared" si="830"/>
        <v>44</v>
      </c>
      <c r="N3755" s="3">
        <f t="shared" si="831"/>
        <v>0</v>
      </c>
      <c r="O3755" s="3">
        <f t="shared" si="832"/>
        <v>5101</v>
      </c>
      <c r="P3755" t="str">
        <f t="shared" si="833"/>
        <v>25-Oct</v>
      </c>
      <c r="Q3755" s="9">
        <f t="shared" si="834"/>
        <v>0.8618055555555556</v>
      </c>
      <c r="R3755" t="str">
        <f t="shared" si="835"/>
        <v>Evening</v>
      </c>
      <c r="S3755" s="2">
        <f t="shared" si="836"/>
        <v>25</v>
      </c>
      <c r="T3755" t="str">
        <f t="shared" si="837"/>
        <v>Recharge</v>
      </c>
      <c r="U3755">
        <f t="shared" si="838"/>
        <v>20</v>
      </c>
      <c r="V3755" t="str">
        <f t="shared" si="839"/>
        <v>FY Q3</v>
      </c>
    </row>
    <row r="3756" spans="1:22" x14ac:dyDescent="0.3">
      <c r="A3756" s="18">
        <v>44860</v>
      </c>
      <c r="B3756" t="s">
        <v>468</v>
      </c>
      <c r="C3756" t="s">
        <v>222</v>
      </c>
      <c r="D3756" t="s">
        <v>4828</v>
      </c>
      <c r="E3756">
        <v>580993140551</v>
      </c>
      <c r="F3756" t="s">
        <v>15</v>
      </c>
      <c r="G3756" t="s">
        <v>71</v>
      </c>
      <c r="H3756">
        <v>3479</v>
      </c>
      <c r="I3756" s="2">
        <f t="shared" si="826"/>
        <v>2022</v>
      </c>
      <c r="J3756" s="2" t="str">
        <f t="shared" si="827"/>
        <v>October</v>
      </c>
      <c r="K3756" s="2">
        <f t="shared" si="828"/>
        <v>10</v>
      </c>
      <c r="L3756" s="2" t="str">
        <f t="shared" si="829"/>
        <v>Wednesday</v>
      </c>
      <c r="M3756" s="2">
        <f t="shared" si="830"/>
        <v>44</v>
      </c>
      <c r="N3756" s="3">
        <f t="shared" si="831"/>
        <v>0</v>
      </c>
      <c r="O3756" s="3">
        <f t="shared" si="832"/>
        <v>3479</v>
      </c>
      <c r="P3756" t="str">
        <f t="shared" si="833"/>
        <v>26-Oct</v>
      </c>
      <c r="Q3756" s="9">
        <f t="shared" si="834"/>
        <v>0.56180555555555556</v>
      </c>
      <c r="R3756" t="str">
        <f t="shared" si="835"/>
        <v>Afternoon</v>
      </c>
      <c r="S3756" s="2">
        <f t="shared" si="836"/>
        <v>26</v>
      </c>
      <c r="T3756" t="str">
        <f t="shared" si="837"/>
        <v>UPI Transfer</v>
      </c>
      <c r="U3756">
        <f t="shared" si="838"/>
        <v>13</v>
      </c>
      <c r="V3756" t="str">
        <f t="shared" si="839"/>
        <v>FY Q3</v>
      </c>
    </row>
    <row r="3757" spans="1:22" x14ac:dyDescent="0.3">
      <c r="A3757" s="18">
        <v>44860</v>
      </c>
      <c r="B3757" t="s">
        <v>4232</v>
      </c>
      <c r="C3757" t="s">
        <v>76</v>
      </c>
      <c r="D3757" t="s">
        <v>4829</v>
      </c>
      <c r="E3757">
        <v>16287566914</v>
      </c>
      <c r="F3757" t="s">
        <v>16</v>
      </c>
      <c r="G3757" t="s">
        <v>71</v>
      </c>
      <c r="H3757">
        <v>13928</v>
      </c>
      <c r="I3757" s="2">
        <f t="shared" si="826"/>
        <v>2022</v>
      </c>
      <c r="J3757" s="2" t="str">
        <f t="shared" si="827"/>
        <v>October</v>
      </c>
      <c r="K3757" s="2">
        <f t="shared" si="828"/>
        <v>10</v>
      </c>
      <c r="L3757" s="2" t="str">
        <f t="shared" si="829"/>
        <v>Wednesday</v>
      </c>
      <c r="M3757" s="2">
        <f t="shared" si="830"/>
        <v>44</v>
      </c>
      <c r="N3757" s="3">
        <f t="shared" si="831"/>
        <v>13928</v>
      </c>
      <c r="O3757" s="3">
        <f t="shared" si="832"/>
        <v>0</v>
      </c>
      <c r="P3757" t="str">
        <f t="shared" si="833"/>
        <v>26-Oct</v>
      </c>
      <c r="Q3757" s="9">
        <f t="shared" si="834"/>
        <v>0.56944444444444442</v>
      </c>
      <c r="R3757" t="str">
        <f t="shared" si="835"/>
        <v>Afternoon</v>
      </c>
      <c r="S3757" s="2">
        <f t="shared" si="836"/>
        <v>26</v>
      </c>
      <c r="T3757" t="str">
        <f t="shared" si="837"/>
        <v>Others</v>
      </c>
      <c r="U3757">
        <f t="shared" si="838"/>
        <v>13</v>
      </c>
      <c r="V3757" t="str">
        <f t="shared" si="839"/>
        <v>FY Q3</v>
      </c>
    </row>
    <row r="3758" spans="1:22" x14ac:dyDescent="0.3">
      <c r="A3758" s="18">
        <v>44860</v>
      </c>
      <c r="B3758" t="s">
        <v>4830</v>
      </c>
      <c r="C3758" t="s">
        <v>104</v>
      </c>
      <c r="D3758" t="s">
        <v>4831</v>
      </c>
      <c r="E3758">
        <v>921196036806</v>
      </c>
      <c r="F3758" t="s">
        <v>16</v>
      </c>
      <c r="G3758" t="s">
        <v>67</v>
      </c>
      <c r="H3758">
        <v>16206</v>
      </c>
      <c r="I3758" s="2">
        <f t="shared" si="826"/>
        <v>2022</v>
      </c>
      <c r="J3758" s="2" t="str">
        <f t="shared" si="827"/>
        <v>October</v>
      </c>
      <c r="K3758" s="2">
        <f t="shared" si="828"/>
        <v>10</v>
      </c>
      <c r="L3758" s="2" t="str">
        <f t="shared" si="829"/>
        <v>Wednesday</v>
      </c>
      <c r="M3758" s="2">
        <f t="shared" si="830"/>
        <v>44</v>
      </c>
      <c r="N3758" s="3">
        <f t="shared" si="831"/>
        <v>16206</v>
      </c>
      <c r="O3758" s="3">
        <f t="shared" si="832"/>
        <v>0</v>
      </c>
      <c r="P3758" t="str">
        <f t="shared" si="833"/>
        <v>26-Oct</v>
      </c>
      <c r="Q3758" s="9">
        <f t="shared" si="834"/>
        <v>0.90833333333333333</v>
      </c>
      <c r="R3758" t="str">
        <f t="shared" si="835"/>
        <v>Night</v>
      </c>
      <c r="S3758" s="2">
        <f t="shared" si="836"/>
        <v>26</v>
      </c>
      <c r="T3758" t="str">
        <f t="shared" si="837"/>
        <v>Others</v>
      </c>
      <c r="U3758">
        <f t="shared" si="838"/>
        <v>21</v>
      </c>
      <c r="V3758" t="str">
        <f t="shared" si="839"/>
        <v>FY Q3</v>
      </c>
    </row>
    <row r="3759" spans="1:22" x14ac:dyDescent="0.3">
      <c r="A3759" s="18">
        <v>44860</v>
      </c>
      <c r="B3759" t="s">
        <v>2637</v>
      </c>
      <c r="C3759" t="s">
        <v>219</v>
      </c>
      <c r="D3759" t="s">
        <v>4832</v>
      </c>
      <c r="E3759">
        <v>807371283932</v>
      </c>
      <c r="F3759" t="s">
        <v>15</v>
      </c>
      <c r="G3759" t="s">
        <v>67</v>
      </c>
      <c r="H3759">
        <v>6005</v>
      </c>
      <c r="I3759" s="2">
        <f t="shared" si="826"/>
        <v>2022</v>
      </c>
      <c r="J3759" s="2" t="str">
        <f t="shared" si="827"/>
        <v>October</v>
      </c>
      <c r="K3759" s="2">
        <f t="shared" si="828"/>
        <v>10</v>
      </c>
      <c r="L3759" s="2" t="str">
        <f t="shared" si="829"/>
        <v>Wednesday</v>
      </c>
      <c r="M3759" s="2">
        <f t="shared" si="830"/>
        <v>44</v>
      </c>
      <c r="N3759" s="3">
        <f t="shared" si="831"/>
        <v>0</v>
      </c>
      <c r="O3759" s="3">
        <f t="shared" si="832"/>
        <v>6005</v>
      </c>
      <c r="P3759" t="str">
        <f t="shared" si="833"/>
        <v>26-Oct</v>
      </c>
      <c r="Q3759" s="9">
        <f t="shared" si="834"/>
        <v>0.94027777777777777</v>
      </c>
      <c r="R3759" t="str">
        <f t="shared" si="835"/>
        <v>Night</v>
      </c>
      <c r="S3759" s="2">
        <f t="shared" si="836"/>
        <v>26</v>
      </c>
      <c r="T3759" t="str">
        <f t="shared" si="837"/>
        <v>UPI Transfer</v>
      </c>
      <c r="U3759">
        <f t="shared" si="838"/>
        <v>22</v>
      </c>
      <c r="V3759" t="str">
        <f t="shared" si="839"/>
        <v>FY Q3</v>
      </c>
    </row>
    <row r="3760" spans="1:22" x14ac:dyDescent="0.3">
      <c r="A3760" s="18">
        <v>44861</v>
      </c>
      <c r="B3760" t="s">
        <v>2020</v>
      </c>
      <c r="C3760" t="s">
        <v>219</v>
      </c>
      <c r="D3760" t="s">
        <v>4833</v>
      </c>
      <c r="E3760">
        <v>124036777008</v>
      </c>
      <c r="F3760" t="s">
        <v>15</v>
      </c>
      <c r="G3760" t="s">
        <v>71</v>
      </c>
      <c r="H3760">
        <v>10704</v>
      </c>
      <c r="I3760" s="2">
        <f t="shared" si="826"/>
        <v>2022</v>
      </c>
      <c r="J3760" s="2" t="str">
        <f t="shared" si="827"/>
        <v>October</v>
      </c>
      <c r="K3760" s="2">
        <f t="shared" si="828"/>
        <v>10</v>
      </c>
      <c r="L3760" s="2" t="str">
        <f t="shared" si="829"/>
        <v>Thursday</v>
      </c>
      <c r="M3760" s="2">
        <f t="shared" si="830"/>
        <v>44</v>
      </c>
      <c r="N3760" s="3">
        <f t="shared" si="831"/>
        <v>0</v>
      </c>
      <c r="O3760" s="3">
        <f t="shared" si="832"/>
        <v>10704</v>
      </c>
      <c r="P3760" t="str">
        <f t="shared" si="833"/>
        <v>27-Oct</v>
      </c>
      <c r="Q3760" s="9">
        <f t="shared" si="834"/>
        <v>0.62222222222222223</v>
      </c>
      <c r="R3760" t="str">
        <f t="shared" si="835"/>
        <v>Afternoon</v>
      </c>
      <c r="S3760" s="2">
        <f t="shared" si="836"/>
        <v>27</v>
      </c>
      <c r="T3760" t="str">
        <f t="shared" si="837"/>
        <v>UPI Transfer</v>
      </c>
      <c r="U3760">
        <f t="shared" si="838"/>
        <v>14</v>
      </c>
      <c r="V3760" t="str">
        <f t="shared" si="839"/>
        <v>FY Q3</v>
      </c>
    </row>
    <row r="3761" spans="1:22" x14ac:dyDescent="0.3">
      <c r="A3761" s="18">
        <v>44861</v>
      </c>
      <c r="B3761" t="s">
        <v>277</v>
      </c>
      <c r="C3761" t="s">
        <v>200</v>
      </c>
      <c r="D3761" t="s">
        <v>4834</v>
      </c>
      <c r="E3761">
        <v>737848692920</v>
      </c>
      <c r="F3761" t="s">
        <v>15</v>
      </c>
      <c r="G3761" t="s">
        <v>67</v>
      </c>
      <c r="H3761">
        <v>2572</v>
      </c>
      <c r="I3761" s="2">
        <f t="shared" si="826"/>
        <v>2022</v>
      </c>
      <c r="J3761" s="2" t="str">
        <f t="shared" si="827"/>
        <v>October</v>
      </c>
      <c r="K3761" s="2">
        <f t="shared" si="828"/>
        <v>10</v>
      </c>
      <c r="L3761" s="2" t="str">
        <f t="shared" si="829"/>
        <v>Thursday</v>
      </c>
      <c r="M3761" s="2">
        <f t="shared" si="830"/>
        <v>44</v>
      </c>
      <c r="N3761" s="3">
        <f t="shared" si="831"/>
        <v>0</v>
      </c>
      <c r="O3761" s="3">
        <f t="shared" si="832"/>
        <v>2572</v>
      </c>
      <c r="P3761" t="str">
        <f t="shared" si="833"/>
        <v>27-Oct</v>
      </c>
      <c r="Q3761" s="9">
        <f t="shared" si="834"/>
        <v>0.62569444444444444</v>
      </c>
      <c r="R3761" t="str">
        <f t="shared" si="835"/>
        <v>Afternoon</v>
      </c>
      <c r="S3761" s="2">
        <f t="shared" si="836"/>
        <v>27</v>
      </c>
      <c r="T3761" t="str">
        <f t="shared" si="837"/>
        <v>UPI Transfer</v>
      </c>
      <c r="U3761">
        <f t="shared" si="838"/>
        <v>15</v>
      </c>
      <c r="V3761" t="str">
        <f t="shared" si="839"/>
        <v>FY Q3</v>
      </c>
    </row>
    <row r="3762" spans="1:22" x14ac:dyDescent="0.3">
      <c r="A3762" s="18">
        <v>44861</v>
      </c>
      <c r="B3762" t="s">
        <v>113</v>
      </c>
      <c r="C3762" t="s">
        <v>234</v>
      </c>
      <c r="D3762" t="s">
        <v>4835</v>
      </c>
      <c r="E3762">
        <v>357197274678</v>
      </c>
      <c r="F3762" t="s">
        <v>15</v>
      </c>
      <c r="G3762" t="s">
        <v>71</v>
      </c>
      <c r="H3762">
        <v>2420</v>
      </c>
      <c r="I3762" s="2">
        <f t="shared" si="826"/>
        <v>2022</v>
      </c>
      <c r="J3762" s="2" t="str">
        <f t="shared" si="827"/>
        <v>October</v>
      </c>
      <c r="K3762" s="2">
        <f t="shared" si="828"/>
        <v>10</v>
      </c>
      <c r="L3762" s="2" t="str">
        <f t="shared" si="829"/>
        <v>Thursday</v>
      </c>
      <c r="M3762" s="2">
        <f t="shared" si="830"/>
        <v>44</v>
      </c>
      <c r="N3762" s="3">
        <f t="shared" si="831"/>
        <v>0</v>
      </c>
      <c r="O3762" s="3">
        <f t="shared" si="832"/>
        <v>2420</v>
      </c>
      <c r="P3762" t="str">
        <f t="shared" si="833"/>
        <v>27-Oct</v>
      </c>
      <c r="Q3762" s="9">
        <f t="shared" si="834"/>
        <v>0.77013888888888893</v>
      </c>
      <c r="R3762" t="str">
        <f t="shared" si="835"/>
        <v>Evening</v>
      </c>
      <c r="S3762" s="2">
        <f t="shared" si="836"/>
        <v>27</v>
      </c>
      <c r="T3762" t="str">
        <f t="shared" si="837"/>
        <v>UPI Transfer</v>
      </c>
      <c r="U3762">
        <f t="shared" si="838"/>
        <v>18</v>
      </c>
      <c r="V3762" t="str">
        <f t="shared" si="839"/>
        <v>FY Q3</v>
      </c>
    </row>
    <row r="3763" spans="1:22" x14ac:dyDescent="0.3">
      <c r="A3763" s="18">
        <v>44861</v>
      </c>
      <c r="B3763" t="s">
        <v>1995</v>
      </c>
      <c r="C3763" t="s">
        <v>128</v>
      </c>
      <c r="D3763" t="s">
        <v>4836</v>
      </c>
      <c r="E3763">
        <v>292558613403</v>
      </c>
      <c r="F3763" t="s">
        <v>16</v>
      </c>
      <c r="G3763" t="s">
        <v>67</v>
      </c>
      <c r="H3763">
        <v>14018</v>
      </c>
      <c r="I3763" s="2">
        <f t="shared" si="826"/>
        <v>2022</v>
      </c>
      <c r="J3763" s="2" t="str">
        <f t="shared" si="827"/>
        <v>October</v>
      </c>
      <c r="K3763" s="2">
        <f t="shared" si="828"/>
        <v>10</v>
      </c>
      <c r="L3763" s="2" t="str">
        <f t="shared" si="829"/>
        <v>Thursday</v>
      </c>
      <c r="M3763" s="2">
        <f t="shared" si="830"/>
        <v>44</v>
      </c>
      <c r="N3763" s="3">
        <f t="shared" si="831"/>
        <v>14018</v>
      </c>
      <c r="O3763" s="3">
        <f t="shared" si="832"/>
        <v>0</v>
      </c>
      <c r="P3763" t="str">
        <f t="shared" si="833"/>
        <v>27-Oct</v>
      </c>
      <c r="Q3763" s="9">
        <f t="shared" si="834"/>
        <v>0.84375</v>
      </c>
      <c r="R3763" t="str">
        <f t="shared" si="835"/>
        <v>Evening</v>
      </c>
      <c r="S3763" s="2">
        <f t="shared" si="836"/>
        <v>27</v>
      </c>
      <c r="T3763" t="str">
        <f t="shared" si="837"/>
        <v>Others</v>
      </c>
      <c r="U3763">
        <f t="shared" si="838"/>
        <v>20</v>
      </c>
      <c r="V3763" t="str">
        <f t="shared" si="839"/>
        <v>FY Q3</v>
      </c>
    </row>
    <row r="3764" spans="1:22" x14ac:dyDescent="0.3">
      <c r="A3764" s="18">
        <v>44862</v>
      </c>
      <c r="B3764" t="s">
        <v>1640</v>
      </c>
      <c r="C3764" t="s">
        <v>366</v>
      </c>
      <c r="D3764" t="s">
        <v>4837</v>
      </c>
      <c r="E3764">
        <v>817436658792</v>
      </c>
      <c r="F3764" t="s">
        <v>16</v>
      </c>
      <c r="G3764" t="s">
        <v>71</v>
      </c>
      <c r="H3764">
        <v>7488</v>
      </c>
      <c r="I3764" s="2">
        <f t="shared" si="826"/>
        <v>2022</v>
      </c>
      <c r="J3764" s="2" t="str">
        <f t="shared" si="827"/>
        <v>October</v>
      </c>
      <c r="K3764" s="2">
        <f t="shared" si="828"/>
        <v>10</v>
      </c>
      <c r="L3764" s="2" t="str">
        <f t="shared" si="829"/>
        <v>Friday</v>
      </c>
      <c r="M3764" s="2">
        <f t="shared" si="830"/>
        <v>44</v>
      </c>
      <c r="N3764" s="3">
        <f t="shared" si="831"/>
        <v>7488</v>
      </c>
      <c r="O3764" s="3">
        <f t="shared" si="832"/>
        <v>0</v>
      </c>
      <c r="P3764" t="str">
        <f t="shared" si="833"/>
        <v>28-Oct</v>
      </c>
      <c r="Q3764" s="9">
        <f t="shared" si="834"/>
        <v>0.47222222222222221</v>
      </c>
      <c r="R3764" t="str">
        <f t="shared" si="835"/>
        <v>Morning</v>
      </c>
      <c r="S3764" s="2">
        <f t="shared" si="836"/>
        <v>28</v>
      </c>
      <c r="T3764" t="str">
        <f t="shared" si="837"/>
        <v>Others</v>
      </c>
      <c r="U3764">
        <f t="shared" si="838"/>
        <v>11</v>
      </c>
      <c r="V3764" t="str">
        <f t="shared" si="839"/>
        <v>FY Q3</v>
      </c>
    </row>
    <row r="3765" spans="1:22" x14ac:dyDescent="0.3">
      <c r="A3765" s="18">
        <v>44862</v>
      </c>
      <c r="B3765" t="s">
        <v>2281</v>
      </c>
      <c r="C3765" t="s">
        <v>117</v>
      </c>
      <c r="D3765" t="s">
        <v>4838</v>
      </c>
      <c r="E3765">
        <v>359093566908</v>
      </c>
      <c r="F3765" t="s">
        <v>16</v>
      </c>
      <c r="G3765" t="s">
        <v>71</v>
      </c>
      <c r="H3765">
        <v>20214</v>
      </c>
      <c r="I3765" s="2">
        <f t="shared" si="826"/>
        <v>2022</v>
      </c>
      <c r="J3765" s="2" t="str">
        <f t="shared" si="827"/>
        <v>October</v>
      </c>
      <c r="K3765" s="2">
        <f t="shared" si="828"/>
        <v>10</v>
      </c>
      <c r="L3765" s="2" t="str">
        <f t="shared" si="829"/>
        <v>Friday</v>
      </c>
      <c r="M3765" s="2">
        <f t="shared" si="830"/>
        <v>44</v>
      </c>
      <c r="N3765" s="3">
        <f t="shared" si="831"/>
        <v>20214</v>
      </c>
      <c r="O3765" s="3">
        <f t="shared" si="832"/>
        <v>0</v>
      </c>
      <c r="P3765" t="str">
        <f t="shared" si="833"/>
        <v>28-Oct</v>
      </c>
      <c r="Q3765" s="9">
        <f t="shared" si="834"/>
        <v>0.59930555555555554</v>
      </c>
      <c r="R3765" t="str">
        <f t="shared" si="835"/>
        <v>Afternoon</v>
      </c>
      <c r="S3765" s="2">
        <f t="shared" si="836"/>
        <v>28</v>
      </c>
      <c r="T3765" t="str">
        <f t="shared" si="837"/>
        <v>Others</v>
      </c>
      <c r="U3765">
        <f t="shared" si="838"/>
        <v>14</v>
      </c>
      <c r="V3765" t="str">
        <f t="shared" si="839"/>
        <v>FY Q3</v>
      </c>
    </row>
    <row r="3766" spans="1:22" x14ac:dyDescent="0.3">
      <c r="A3766" s="18">
        <v>44862</v>
      </c>
      <c r="B3766" t="s">
        <v>304</v>
      </c>
      <c r="C3766" t="s">
        <v>357</v>
      </c>
      <c r="D3766" t="s">
        <v>4839</v>
      </c>
      <c r="E3766">
        <v>893588680758</v>
      </c>
      <c r="F3766" t="s">
        <v>15</v>
      </c>
      <c r="G3766" t="s">
        <v>71</v>
      </c>
      <c r="H3766">
        <v>444</v>
      </c>
      <c r="I3766" s="2">
        <f t="shared" si="826"/>
        <v>2022</v>
      </c>
      <c r="J3766" s="2" t="str">
        <f t="shared" si="827"/>
        <v>October</v>
      </c>
      <c r="K3766" s="2">
        <f t="shared" si="828"/>
        <v>10</v>
      </c>
      <c r="L3766" s="2" t="str">
        <f t="shared" si="829"/>
        <v>Friday</v>
      </c>
      <c r="M3766" s="2">
        <f t="shared" si="830"/>
        <v>44</v>
      </c>
      <c r="N3766" s="3">
        <f t="shared" si="831"/>
        <v>0</v>
      </c>
      <c r="O3766" s="3">
        <f t="shared" si="832"/>
        <v>444</v>
      </c>
      <c r="P3766" t="str">
        <f t="shared" si="833"/>
        <v>28-Oct</v>
      </c>
      <c r="Q3766" s="9">
        <f t="shared" si="834"/>
        <v>0.61736111111111114</v>
      </c>
      <c r="R3766" t="str">
        <f t="shared" si="835"/>
        <v>Afternoon</v>
      </c>
      <c r="S3766" s="2">
        <f t="shared" si="836"/>
        <v>28</v>
      </c>
      <c r="T3766" t="str">
        <f t="shared" si="837"/>
        <v>UPI Transfer</v>
      </c>
      <c r="U3766">
        <f t="shared" si="838"/>
        <v>14</v>
      </c>
      <c r="V3766" t="str">
        <f t="shared" si="839"/>
        <v>FY Q3</v>
      </c>
    </row>
    <row r="3767" spans="1:22" x14ac:dyDescent="0.3">
      <c r="A3767" s="18">
        <v>44862</v>
      </c>
      <c r="B3767" t="s">
        <v>3073</v>
      </c>
      <c r="C3767" t="s">
        <v>79</v>
      </c>
      <c r="D3767" t="s">
        <v>4840</v>
      </c>
      <c r="E3767">
        <v>673835996360</v>
      </c>
      <c r="F3767" t="s">
        <v>16</v>
      </c>
      <c r="G3767" t="s">
        <v>71</v>
      </c>
      <c r="H3767">
        <v>22515</v>
      </c>
      <c r="I3767" s="2">
        <f t="shared" si="826"/>
        <v>2022</v>
      </c>
      <c r="J3767" s="2" t="str">
        <f t="shared" si="827"/>
        <v>October</v>
      </c>
      <c r="K3767" s="2">
        <f t="shared" si="828"/>
        <v>10</v>
      </c>
      <c r="L3767" s="2" t="str">
        <f t="shared" si="829"/>
        <v>Friday</v>
      </c>
      <c r="M3767" s="2">
        <f t="shared" si="830"/>
        <v>44</v>
      </c>
      <c r="N3767" s="3">
        <f t="shared" si="831"/>
        <v>22515</v>
      </c>
      <c r="O3767" s="3">
        <f t="shared" si="832"/>
        <v>0</v>
      </c>
      <c r="P3767" t="str">
        <f t="shared" si="833"/>
        <v>28-Oct</v>
      </c>
      <c r="Q3767" s="9">
        <f t="shared" si="834"/>
        <v>0.72361111111111109</v>
      </c>
      <c r="R3767" t="str">
        <f t="shared" si="835"/>
        <v>Evening</v>
      </c>
      <c r="S3767" s="2">
        <f t="shared" si="836"/>
        <v>28</v>
      </c>
      <c r="T3767" t="str">
        <f t="shared" si="837"/>
        <v>Others</v>
      </c>
      <c r="U3767">
        <f t="shared" si="838"/>
        <v>17</v>
      </c>
      <c r="V3767" t="str">
        <f t="shared" si="839"/>
        <v>FY Q3</v>
      </c>
    </row>
    <row r="3768" spans="1:22" x14ac:dyDescent="0.3">
      <c r="A3768" s="18">
        <v>44862</v>
      </c>
      <c r="B3768" t="s">
        <v>460</v>
      </c>
      <c r="C3768" t="s">
        <v>338</v>
      </c>
      <c r="D3768" t="s">
        <v>4841</v>
      </c>
      <c r="E3768">
        <v>900494737673</v>
      </c>
      <c r="F3768" t="s">
        <v>15</v>
      </c>
      <c r="G3768" t="s">
        <v>71</v>
      </c>
      <c r="H3768">
        <v>10656</v>
      </c>
      <c r="I3768" s="2">
        <f t="shared" si="826"/>
        <v>2022</v>
      </c>
      <c r="J3768" s="2" t="str">
        <f t="shared" si="827"/>
        <v>October</v>
      </c>
      <c r="K3768" s="2">
        <f t="shared" si="828"/>
        <v>10</v>
      </c>
      <c r="L3768" s="2" t="str">
        <f t="shared" si="829"/>
        <v>Friday</v>
      </c>
      <c r="M3768" s="2">
        <f t="shared" si="830"/>
        <v>44</v>
      </c>
      <c r="N3768" s="3">
        <f t="shared" si="831"/>
        <v>0</v>
      </c>
      <c r="O3768" s="3">
        <f t="shared" si="832"/>
        <v>10656</v>
      </c>
      <c r="P3768" t="str">
        <f t="shared" si="833"/>
        <v>28-Oct</v>
      </c>
      <c r="Q3768" s="9">
        <f t="shared" si="834"/>
        <v>0.79305555555555551</v>
      </c>
      <c r="R3768" t="str">
        <f t="shared" si="835"/>
        <v>Evening</v>
      </c>
      <c r="S3768" s="2">
        <f t="shared" si="836"/>
        <v>28</v>
      </c>
      <c r="T3768" t="str">
        <f t="shared" si="837"/>
        <v>UPI Transfer</v>
      </c>
      <c r="U3768">
        <f t="shared" si="838"/>
        <v>19</v>
      </c>
      <c r="V3768" t="str">
        <f t="shared" si="839"/>
        <v>FY Q3</v>
      </c>
    </row>
    <row r="3769" spans="1:22" x14ac:dyDescent="0.3">
      <c r="A3769" s="18">
        <v>44862</v>
      </c>
      <c r="B3769" t="s">
        <v>4842</v>
      </c>
      <c r="C3769" t="s">
        <v>797</v>
      </c>
      <c r="D3769" t="s">
        <v>4843</v>
      </c>
      <c r="E3769">
        <v>71122683574</v>
      </c>
      <c r="F3769" t="s">
        <v>15</v>
      </c>
      <c r="G3769" t="s">
        <v>67</v>
      </c>
      <c r="H3769">
        <v>6034</v>
      </c>
      <c r="I3769" s="2">
        <f t="shared" si="826"/>
        <v>2022</v>
      </c>
      <c r="J3769" s="2" t="str">
        <f t="shared" si="827"/>
        <v>October</v>
      </c>
      <c r="K3769" s="2">
        <f t="shared" si="828"/>
        <v>10</v>
      </c>
      <c r="L3769" s="2" t="str">
        <f t="shared" si="829"/>
        <v>Friday</v>
      </c>
      <c r="M3769" s="2">
        <f t="shared" si="830"/>
        <v>44</v>
      </c>
      <c r="N3769" s="3">
        <f t="shared" si="831"/>
        <v>0</v>
      </c>
      <c r="O3769" s="3">
        <f t="shared" si="832"/>
        <v>6034</v>
      </c>
      <c r="P3769" t="str">
        <f t="shared" si="833"/>
        <v>28-Oct</v>
      </c>
      <c r="Q3769" s="9">
        <f t="shared" si="834"/>
        <v>0.98402777777777772</v>
      </c>
      <c r="R3769" t="str">
        <f t="shared" si="835"/>
        <v>Night</v>
      </c>
      <c r="S3769" s="2">
        <f t="shared" si="836"/>
        <v>28</v>
      </c>
      <c r="T3769" t="str">
        <f t="shared" si="837"/>
        <v>UPI Transfer</v>
      </c>
      <c r="U3769">
        <f t="shared" si="838"/>
        <v>23</v>
      </c>
      <c r="V3769" t="str">
        <f t="shared" si="839"/>
        <v>FY Q3</v>
      </c>
    </row>
    <row r="3770" spans="1:22" x14ac:dyDescent="0.3">
      <c r="A3770" s="18">
        <v>44863</v>
      </c>
      <c r="B3770" t="s">
        <v>213</v>
      </c>
      <c r="C3770" t="s">
        <v>262</v>
      </c>
      <c r="D3770" t="s">
        <v>4844</v>
      </c>
      <c r="E3770">
        <v>684994383064</v>
      </c>
      <c r="F3770" t="s">
        <v>16</v>
      </c>
      <c r="G3770" t="s">
        <v>71</v>
      </c>
      <c r="H3770">
        <v>26412</v>
      </c>
      <c r="I3770" s="2">
        <f t="shared" si="826"/>
        <v>2022</v>
      </c>
      <c r="J3770" s="2" t="str">
        <f t="shared" si="827"/>
        <v>October</v>
      </c>
      <c r="K3770" s="2">
        <f t="shared" si="828"/>
        <v>10</v>
      </c>
      <c r="L3770" s="2" t="str">
        <f t="shared" si="829"/>
        <v>Saturday</v>
      </c>
      <c r="M3770" s="2">
        <f t="shared" si="830"/>
        <v>44</v>
      </c>
      <c r="N3770" s="3">
        <f t="shared" si="831"/>
        <v>26412</v>
      </c>
      <c r="O3770" s="3">
        <f t="shared" si="832"/>
        <v>0</v>
      </c>
      <c r="P3770" t="str">
        <f t="shared" si="833"/>
        <v>29-Oct</v>
      </c>
      <c r="Q3770" s="9">
        <f t="shared" si="834"/>
        <v>0.29166666666666669</v>
      </c>
      <c r="R3770" t="str">
        <f t="shared" si="835"/>
        <v>Morning</v>
      </c>
      <c r="S3770" s="2">
        <f t="shared" si="836"/>
        <v>29</v>
      </c>
      <c r="T3770" t="str">
        <f t="shared" si="837"/>
        <v>Others</v>
      </c>
      <c r="U3770">
        <f t="shared" si="838"/>
        <v>7</v>
      </c>
      <c r="V3770" t="str">
        <f t="shared" si="839"/>
        <v>FY Q3</v>
      </c>
    </row>
    <row r="3771" spans="1:22" x14ac:dyDescent="0.3">
      <c r="A3771" s="18">
        <v>44863</v>
      </c>
      <c r="B3771" t="s">
        <v>817</v>
      </c>
      <c r="C3771" t="s">
        <v>73</v>
      </c>
      <c r="D3771" t="s">
        <v>4845</v>
      </c>
      <c r="E3771">
        <v>651210768470</v>
      </c>
      <c r="F3771" t="s">
        <v>16</v>
      </c>
      <c r="G3771" t="s">
        <v>71</v>
      </c>
      <c r="H3771">
        <v>15180</v>
      </c>
      <c r="I3771" s="2">
        <f t="shared" si="826"/>
        <v>2022</v>
      </c>
      <c r="J3771" s="2" t="str">
        <f t="shared" si="827"/>
        <v>October</v>
      </c>
      <c r="K3771" s="2">
        <f t="shared" si="828"/>
        <v>10</v>
      </c>
      <c r="L3771" s="2" t="str">
        <f t="shared" si="829"/>
        <v>Saturday</v>
      </c>
      <c r="M3771" s="2">
        <f t="shared" si="830"/>
        <v>44</v>
      </c>
      <c r="N3771" s="3">
        <f t="shared" si="831"/>
        <v>15180</v>
      </c>
      <c r="O3771" s="3">
        <f t="shared" si="832"/>
        <v>0</v>
      </c>
      <c r="P3771" t="str">
        <f t="shared" si="833"/>
        <v>29-Oct</v>
      </c>
      <c r="Q3771" s="9">
        <f t="shared" si="834"/>
        <v>0.47986111111111113</v>
      </c>
      <c r="R3771" t="str">
        <f t="shared" si="835"/>
        <v>Morning</v>
      </c>
      <c r="S3771" s="2">
        <f t="shared" si="836"/>
        <v>29</v>
      </c>
      <c r="T3771" t="str">
        <f t="shared" si="837"/>
        <v>Others</v>
      </c>
      <c r="U3771">
        <f t="shared" si="838"/>
        <v>11</v>
      </c>
      <c r="V3771" t="str">
        <f t="shared" si="839"/>
        <v>FY Q3</v>
      </c>
    </row>
    <row r="3772" spans="1:22" x14ac:dyDescent="0.3">
      <c r="A3772" s="18">
        <v>44863</v>
      </c>
      <c r="B3772" t="s">
        <v>842</v>
      </c>
      <c r="C3772" t="s">
        <v>291</v>
      </c>
      <c r="D3772" t="s">
        <v>4846</v>
      </c>
      <c r="E3772">
        <v>981390136529</v>
      </c>
      <c r="F3772" t="s">
        <v>16</v>
      </c>
      <c r="G3772" t="s">
        <v>71</v>
      </c>
      <c r="H3772">
        <v>6443</v>
      </c>
      <c r="I3772" s="2">
        <f t="shared" si="826"/>
        <v>2022</v>
      </c>
      <c r="J3772" s="2" t="str">
        <f t="shared" si="827"/>
        <v>October</v>
      </c>
      <c r="K3772" s="2">
        <f t="shared" si="828"/>
        <v>10</v>
      </c>
      <c r="L3772" s="2" t="str">
        <f t="shared" si="829"/>
        <v>Saturday</v>
      </c>
      <c r="M3772" s="2">
        <f t="shared" si="830"/>
        <v>44</v>
      </c>
      <c r="N3772" s="3">
        <f t="shared" si="831"/>
        <v>6443</v>
      </c>
      <c r="O3772" s="3">
        <f t="shared" si="832"/>
        <v>0</v>
      </c>
      <c r="P3772" t="str">
        <f t="shared" si="833"/>
        <v>29-Oct</v>
      </c>
      <c r="Q3772" s="9">
        <f t="shared" si="834"/>
        <v>0.51944444444444449</v>
      </c>
      <c r="R3772" t="str">
        <f t="shared" si="835"/>
        <v>Afternoon</v>
      </c>
      <c r="S3772" s="2">
        <f t="shared" si="836"/>
        <v>29</v>
      </c>
      <c r="T3772" t="str">
        <f t="shared" si="837"/>
        <v>Others</v>
      </c>
      <c r="U3772">
        <f t="shared" si="838"/>
        <v>12</v>
      </c>
      <c r="V3772" t="str">
        <f t="shared" si="839"/>
        <v>FY Q3</v>
      </c>
    </row>
    <row r="3773" spans="1:22" x14ac:dyDescent="0.3">
      <c r="A3773" s="18">
        <v>44863</v>
      </c>
      <c r="B3773" t="s">
        <v>971</v>
      </c>
      <c r="C3773" t="s">
        <v>234</v>
      </c>
      <c r="D3773" t="s">
        <v>4847</v>
      </c>
      <c r="E3773">
        <v>237481581536</v>
      </c>
      <c r="F3773" t="s">
        <v>15</v>
      </c>
      <c r="G3773" t="s">
        <v>67</v>
      </c>
      <c r="H3773">
        <v>3595</v>
      </c>
      <c r="I3773" s="2">
        <f t="shared" si="826"/>
        <v>2022</v>
      </c>
      <c r="J3773" s="2" t="str">
        <f t="shared" si="827"/>
        <v>October</v>
      </c>
      <c r="K3773" s="2">
        <f t="shared" si="828"/>
        <v>10</v>
      </c>
      <c r="L3773" s="2" t="str">
        <f t="shared" si="829"/>
        <v>Saturday</v>
      </c>
      <c r="M3773" s="2">
        <f t="shared" si="830"/>
        <v>44</v>
      </c>
      <c r="N3773" s="3">
        <f t="shared" si="831"/>
        <v>0</v>
      </c>
      <c r="O3773" s="3">
        <f t="shared" si="832"/>
        <v>3595</v>
      </c>
      <c r="P3773" t="str">
        <f t="shared" si="833"/>
        <v>29-Oct</v>
      </c>
      <c r="Q3773" s="9">
        <f t="shared" si="834"/>
        <v>0.82777777777777772</v>
      </c>
      <c r="R3773" t="str">
        <f t="shared" si="835"/>
        <v>Evening</v>
      </c>
      <c r="S3773" s="2">
        <f t="shared" si="836"/>
        <v>29</v>
      </c>
      <c r="T3773" t="str">
        <f t="shared" si="837"/>
        <v>UPI Transfer</v>
      </c>
      <c r="U3773">
        <f t="shared" si="838"/>
        <v>19</v>
      </c>
      <c r="V3773" t="str">
        <f t="shared" si="839"/>
        <v>FY Q3</v>
      </c>
    </row>
    <row r="3774" spans="1:22" x14ac:dyDescent="0.3">
      <c r="A3774" s="18">
        <v>44863</v>
      </c>
      <c r="B3774" t="s">
        <v>342</v>
      </c>
      <c r="C3774" t="s">
        <v>73</v>
      </c>
      <c r="D3774" t="s">
        <v>4848</v>
      </c>
      <c r="E3774">
        <v>532503052823</v>
      </c>
      <c r="F3774" t="s">
        <v>16</v>
      </c>
      <c r="G3774" t="s">
        <v>67</v>
      </c>
      <c r="H3774">
        <v>28878</v>
      </c>
      <c r="I3774" s="2">
        <f t="shared" si="826"/>
        <v>2022</v>
      </c>
      <c r="J3774" s="2" t="str">
        <f t="shared" si="827"/>
        <v>October</v>
      </c>
      <c r="K3774" s="2">
        <f t="shared" si="828"/>
        <v>10</v>
      </c>
      <c r="L3774" s="2" t="str">
        <f t="shared" si="829"/>
        <v>Saturday</v>
      </c>
      <c r="M3774" s="2">
        <f t="shared" si="830"/>
        <v>44</v>
      </c>
      <c r="N3774" s="3">
        <f t="shared" si="831"/>
        <v>28878</v>
      </c>
      <c r="O3774" s="3">
        <f t="shared" si="832"/>
        <v>0</v>
      </c>
      <c r="P3774" t="str">
        <f t="shared" si="833"/>
        <v>29-Oct</v>
      </c>
      <c r="Q3774" s="9">
        <f t="shared" si="834"/>
        <v>0.88402777777777775</v>
      </c>
      <c r="R3774" t="str">
        <f t="shared" si="835"/>
        <v>Night</v>
      </c>
      <c r="S3774" s="2">
        <f t="shared" si="836"/>
        <v>29</v>
      </c>
      <c r="T3774" t="str">
        <f t="shared" si="837"/>
        <v>Others</v>
      </c>
      <c r="U3774">
        <f t="shared" si="838"/>
        <v>21</v>
      </c>
      <c r="V3774" t="str">
        <f t="shared" si="839"/>
        <v>FY Q3</v>
      </c>
    </row>
    <row r="3775" spans="1:22" x14ac:dyDescent="0.3">
      <c r="A3775" s="18">
        <v>44864</v>
      </c>
      <c r="B3775" t="s">
        <v>2006</v>
      </c>
      <c r="C3775" t="s">
        <v>189</v>
      </c>
      <c r="D3775" t="s">
        <v>4849</v>
      </c>
      <c r="E3775">
        <v>451163708036</v>
      </c>
      <c r="F3775" t="s">
        <v>16</v>
      </c>
      <c r="G3775" t="s">
        <v>71</v>
      </c>
      <c r="H3775">
        <v>6426</v>
      </c>
      <c r="I3775" s="2">
        <f t="shared" si="826"/>
        <v>2022</v>
      </c>
      <c r="J3775" s="2" t="str">
        <f t="shared" si="827"/>
        <v>October</v>
      </c>
      <c r="K3775" s="2">
        <f t="shared" si="828"/>
        <v>10</v>
      </c>
      <c r="L3775" s="2" t="str">
        <f t="shared" si="829"/>
        <v>Sunday</v>
      </c>
      <c r="M3775" s="2">
        <f t="shared" si="830"/>
        <v>45</v>
      </c>
      <c r="N3775" s="3">
        <f t="shared" si="831"/>
        <v>6426</v>
      </c>
      <c r="O3775" s="3">
        <f t="shared" si="832"/>
        <v>0</v>
      </c>
      <c r="P3775" t="str">
        <f t="shared" si="833"/>
        <v>30-Oct</v>
      </c>
      <c r="Q3775" s="9">
        <f t="shared" si="834"/>
        <v>0.3576388888888889</v>
      </c>
      <c r="R3775" t="str">
        <f t="shared" si="835"/>
        <v>Morning</v>
      </c>
      <c r="S3775" s="2">
        <f t="shared" si="836"/>
        <v>30</v>
      </c>
      <c r="T3775" t="str">
        <f t="shared" si="837"/>
        <v>Others</v>
      </c>
      <c r="U3775">
        <f t="shared" si="838"/>
        <v>8</v>
      </c>
      <c r="V3775" t="str">
        <f t="shared" si="839"/>
        <v>FY Q3</v>
      </c>
    </row>
    <row r="3776" spans="1:22" x14ac:dyDescent="0.3">
      <c r="A3776" s="18">
        <v>44864</v>
      </c>
      <c r="B3776" t="s">
        <v>916</v>
      </c>
      <c r="C3776" t="s">
        <v>82</v>
      </c>
      <c r="D3776" t="s">
        <v>4850</v>
      </c>
      <c r="E3776">
        <v>491609399870</v>
      </c>
      <c r="F3776" t="s">
        <v>16</v>
      </c>
      <c r="G3776" t="s">
        <v>71</v>
      </c>
      <c r="H3776">
        <v>13048</v>
      </c>
      <c r="I3776" s="2">
        <f t="shared" si="826"/>
        <v>2022</v>
      </c>
      <c r="J3776" s="2" t="str">
        <f t="shared" si="827"/>
        <v>October</v>
      </c>
      <c r="K3776" s="2">
        <f t="shared" si="828"/>
        <v>10</v>
      </c>
      <c r="L3776" s="2" t="str">
        <f t="shared" si="829"/>
        <v>Sunday</v>
      </c>
      <c r="M3776" s="2">
        <f t="shared" si="830"/>
        <v>45</v>
      </c>
      <c r="N3776" s="3">
        <f t="shared" si="831"/>
        <v>13048</v>
      </c>
      <c r="O3776" s="3">
        <f t="shared" si="832"/>
        <v>0</v>
      </c>
      <c r="P3776" t="str">
        <f t="shared" si="833"/>
        <v>30-Oct</v>
      </c>
      <c r="Q3776" s="9">
        <f t="shared" si="834"/>
        <v>0.62777777777777777</v>
      </c>
      <c r="R3776" t="str">
        <f t="shared" si="835"/>
        <v>Afternoon</v>
      </c>
      <c r="S3776" s="2">
        <f t="shared" si="836"/>
        <v>30</v>
      </c>
      <c r="T3776" t="str">
        <f t="shared" si="837"/>
        <v>Others</v>
      </c>
      <c r="U3776">
        <f t="shared" si="838"/>
        <v>15</v>
      </c>
      <c r="V3776" t="str">
        <f t="shared" si="839"/>
        <v>FY Q3</v>
      </c>
    </row>
    <row r="3777" spans="1:22" x14ac:dyDescent="0.3">
      <c r="A3777" s="18">
        <v>44865</v>
      </c>
      <c r="B3777" t="s">
        <v>4851</v>
      </c>
      <c r="C3777" t="s">
        <v>73</v>
      </c>
      <c r="D3777" t="s">
        <v>4852</v>
      </c>
      <c r="E3777">
        <v>654918099643</v>
      </c>
      <c r="F3777" t="s">
        <v>16</v>
      </c>
      <c r="G3777" t="s">
        <v>71</v>
      </c>
      <c r="H3777">
        <v>10777</v>
      </c>
      <c r="I3777" s="2">
        <f t="shared" si="826"/>
        <v>2022</v>
      </c>
      <c r="J3777" s="2" t="str">
        <f t="shared" si="827"/>
        <v>October</v>
      </c>
      <c r="K3777" s="2">
        <f t="shared" si="828"/>
        <v>10</v>
      </c>
      <c r="L3777" s="2" t="str">
        <f t="shared" si="829"/>
        <v>Monday</v>
      </c>
      <c r="M3777" s="2">
        <f t="shared" si="830"/>
        <v>45</v>
      </c>
      <c r="N3777" s="3">
        <f t="shared" si="831"/>
        <v>10777</v>
      </c>
      <c r="O3777" s="3">
        <f t="shared" si="832"/>
        <v>0</v>
      </c>
      <c r="P3777" t="str">
        <f t="shared" si="833"/>
        <v>31-Oct</v>
      </c>
      <c r="Q3777" s="9">
        <f t="shared" si="834"/>
        <v>0.34791666666666665</v>
      </c>
      <c r="R3777" t="str">
        <f t="shared" si="835"/>
        <v>Morning</v>
      </c>
      <c r="S3777" s="2">
        <f t="shared" si="836"/>
        <v>31</v>
      </c>
      <c r="T3777" t="str">
        <f t="shared" si="837"/>
        <v>Others</v>
      </c>
      <c r="U3777">
        <f t="shared" si="838"/>
        <v>8</v>
      </c>
      <c r="V3777" t="str">
        <f t="shared" si="839"/>
        <v>FY Q3</v>
      </c>
    </row>
    <row r="3778" spans="1:22" x14ac:dyDescent="0.3">
      <c r="A3778" s="18">
        <v>44865</v>
      </c>
      <c r="B3778" t="s">
        <v>802</v>
      </c>
      <c r="C3778" t="s">
        <v>131</v>
      </c>
      <c r="D3778" t="s">
        <v>4853</v>
      </c>
      <c r="E3778">
        <v>34713818187</v>
      </c>
      <c r="F3778" t="s">
        <v>16</v>
      </c>
      <c r="G3778" t="s">
        <v>71</v>
      </c>
      <c r="H3778">
        <v>2012</v>
      </c>
      <c r="I3778" s="2">
        <f t="shared" si="826"/>
        <v>2022</v>
      </c>
      <c r="J3778" s="2" t="str">
        <f t="shared" si="827"/>
        <v>October</v>
      </c>
      <c r="K3778" s="2">
        <f t="shared" si="828"/>
        <v>10</v>
      </c>
      <c r="L3778" s="2" t="str">
        <f t="shared" si="829"/>
        <v>Monday</v>
      </c>
      <c r="M3778" s="2">
        <f t="shared" si="830"/>
        <v>45</v>
      </c>
      <c r="N3778" s="3">
        <f t="shared" si="831"/>
        <v>2012</v>
      </c>
      <c r="O3778" s="3">
        <f t="shared" si="832"/>
        <v>0</v>
      </c>
      <c r="P3778" t="str">
        <f t="shared" si="833"/>
        <v>31-Oct</v>
      </c>
      <c r="Q3778" s="9">
        <f t="shared" si="834"/>
        <v>0.42291666666666666</v>
      </c>
      <c r="R3778" t="str">
        <f t="shared" si="835"/>
        <v>Morning</v>
      </c>
      <c r="S3778" s="2">
        <f t="shared" si="836"/>
        <v>31</v>
      </c>
      <c r="T3778" t="str">
        <f t="shared" si="837"/>
        <v>Others</v>
      </c>
      <c r="U3778">
        <f t="shared" si="838"/>
        <v>10</v>
      </c>
      <c r="V3778" t="str">
        <f t="shared" si="839"/>
        <v>FY Q3</v>
      </c>
    </row>
    <row r="3779" spans="1:22" x14ac:dyDescent="0.3">
      <c r="A3779" s="18">
        <v>44865</v>
      </c>
      <c r="B3779" t="s">
        <v>2972</v>
      </c>
      <c r="C3779" t="s">
        <v>69</v>
      </c>
      <c r="D3779" t="s">
        <v>4854</v>
      </c>
      <c r="E3779">
        <v>127693993213</v>
      </c>
      <c r="F3779" t="s">
        <v>16</v>
      </c>
      <c r="G3779" t="s">
        <v>71</v>
      </c>
      <c r="H3779">
        <v>11298</v>
      </c>
      <c r="I3779" s="2">
        <f t="shared" si="826"/>
        <v>2022</v>
      </c>
      <c r="J3779" s="2" t="str">
        <f t="shared" si="827"/>
        <v>October</v>
      </c>
      <c r="K3779" s="2">
        <f t="shared" si="828"/>
        <v>10</v>
      </c>
      <c r="L3779" s="2" t="str">
        <f t="shared" si="829"/>
        <v>Monday</v>
      </c>
      <c r="M3779" s="2">
        <f t="shared" si="830"/>
        <v>45</v>
      </c>
      <c r="N3779" s="3">
        <f t="shared" si="831"/>
        <v>11298</v>
      </c>
      <c r="O3779" s="3">
        <f t="shared" si="832"/>
        <v>0</v>
      </c>
      <c r="P3779" t="str">
        <f t="shared" si="833"/>
        <v>31-Oct</v>
      </c>
      <c r="Q3779" s="9">
        <f t="shared" si="834"/>
        <v>0.43958333333333333</v>
      </c>
      <c r="R3779" t="str">
        <f t="shared" si="835"/>
        <v>Morning</v>
      </c>
      <c r="S3779" s="2">
        <f t="shared" si="836"/>
        <v>31</v>
      </c>
      <c r="T3779" t="str">
        <f t="shared" si="837"/>
        <v>Others</v>
      </c>
      <c r="U3779">
        <f t="shared" si="838"/>
        <v>10</v>
      </c>
      <c r="V3779" t="str">
        <f t="shared" si="839"/>
        <v>FY Q3</v>
      </c>
    </row>
    <row r="3780" spans="1:22" x14ac:dyDescent="0.3">
      <c r="A3780" s="18">
        <v>44865</v>
      </c>
      <c r="B3780" t="s">
        <v>1832</v>
      </c>
      <c r="C3780" t="s">
        <v>209</v>
      </c>
      <c r="D3780" t="s">
        <v>4855</v>
      </c>
      <c r="E3780">
        <v>334428893744</v>
      </c>
      <c r="F3780" t="s">
        <v>15</v>
      </c>
      <c r="G3780" t="s">
        <v>71</v>
      </c>
      <c r="H3780">
        <v>9067</v>
      </c>
      <c r="I3780" s="2">
        <f t="shared" si="826"/>
        <v>2022</v>
      </c>
      <c r="J3780" s="2" t="str">
        <f t="shared" si="827"/>
        <v>October</v>
      </c>
      <c r="K3780" s="2">
        <f t="shared" si="828"/>
        <v>10</v>
      </c>
      <c r="L3780" s="2" t="str">
        <f t="shared" si="829"/>
        <v>Monday</v>
      </c>
      <c r="M3780" s="2">
        <f t="shared" si="830"/>
        <v>45</v>
      </c>
      <c r="N3780" s="3">
        <f t="shared" si="831"/>
        <v>0</v>
      </c>
      <c r="O3780" s="3">
        <f t="shared" si="832"/>
        <v>9067</v>
      </c>
      <c r="P3780" t="str">
        <f t="shared" si="833"/>
        <v>31-Oct</v>
      </c>
      <c r="Q3780" s="9">
        <f t="shared" si="834"/>
        <v>0.66805555555555551</v>
      </c>
      <c r="R3780" t="str">
        <f t="shared" si="835"/>
        <v>Afternoon</v>
      </c>
      <c r="S3780" s="2">
        <f t="shared" si="836"/>
        <v>31</v>
      </c>
      <c r="T3780" t="str">
        <f t="shared" si="837"/>
        <v>UPI Transfer</v>
      </c>
      <c r="U3780">
        <f t="shared" si="838"/>
        <v>16</v>
      </c>
      <c r="V3780" t="str">
        <f t="shared" si="839"/>
        <v>FY Q3</v>
      </c>
    </row>
    <row r="3781" spans="1:22" x14ac:dyDescent="0.3">
      <c r="A3781" s="18">
        <v>44865</v>
      </c>
      <c r="B3781" t="s">
        <v>1609</v>
      </c>
      <c r="C3781" t="s">
        <v>139</v>
      </c>
      <c r="D3781" t="s">
        <v>4856</v>
      </c>
      <c r="E3781">
        <v>44690551443</v>
      </c>
      <c r="F3781" t="s">
        <v>15</v>
      </c>
      <c r="G3781" t="s">
        <v>71</v>
      </c>
      <c r="H3781">
        <v>5681</v>
      </c>
      <c r="I3781" s="2">
        <f t="shared" si="826"/>
        <v>2022</v>
      </c>
      <c r="J3781" s="2" t="str">
        <f t="shared" si="827"/>
        <v>October</v>
      </c>
      <c r="K3781" s="2">
        <f t="shared" si="828"/>
        <v>10</v>
      </c>
      <c r="L3781" s="2" t="str">
        <f t="shared" si="829"/>
        <v>Monday</v>
      </c>
      <c r="M3781" s="2">
        <f t="shared" si="830"/>
        <v>45</v>
      </c>
      <c r="N3781" s="3">
        <f t="shared" si="831"/>
        <v>0</v>
      </c>
      <c r="O3781" s="3">
        <f t="shared" si="832"/>
        <v>5681</v>
      </c>
      <c r="P3781" t="str">
        <f t="shared" si="833"/>
        <v>31-Oct</v>
      </c>
      <c r="Q3781" s="9">
        <f t="shared" si="834"/>
        <v>0.7104166666666667</v>
      </c>
      <c r="R3781" t="str">
        <f t="shared" si="835"/>
        <v>Evening</v>
      </c>
      <c r="S3781" s="2">
        <f t="shared" si="836"/>
        <v>31</v>
      </c>
      <c r="T3781" t="str">
        <f t="shared" si="837"/>
        <v>Fuel</v>
      </c>
      <c r="U3781">
        <f t="shared" si="838"/>
        <v>17</v>
      </c>
      <c r="V3781" t="str">
        <f t="shared" si="839"/>
        <v>FY Q3</v>
      </c>
    </row>
    <row r="3782" spans="1:22" x14ac:dyDescent="0.3">
      <c r="A3782" s="18">
        <v>44865</v>
      </c>
      <c r="B3782" t="s">
        <v>799</v>
      </c>
      <c r="C3782" t="s">
        <v>251</v>
      </c>
      <c r="D3782" t="s">
        <v>4857</v>
      </c>
      <c r="E3782">
        <v>831032906918</v>
      </c>
      <c r="F3782" t="s">
        <v>15</v>
      </c>
      <c r="G3782" t="s">
        <v>71</v>
      </c>
      <c r="H3782">
        <v>9252</v>
      </c>
      <c r="I3782" s="2">
        <f t="shared" si="826"/>
        <v>2022</v>
      </c>
      <c r="J3782" s="2" t="str">
        <f t="shared" si="827"/>
        <v>October</v>
      </c>
      <c r="K3782" s="2">
        <f t="shared" si="828"/>
        <v>10</v>
      </c>
      <c r="L3782" s="2" t="str">
        <f t="shared" si="829"/>
        <v>Monday</v>
      </c>
      <c r="M3782" s="2">
        <f t="shared" si="830"/>
        <v>45</v>
      </c>
      <c r="N3782" s="3">
        <f t="shared" si="831"/>
        <v>0</v>
      </c>
      <c r="O3782" s="3">
        <f t="shared" si="832"/>
        <v>9252</v>
      </c>
      <c r="P3782" t="str">
        <f t="shared" si="833"/>
        <v>31-Oct</v>
      </c>
      <c r="Q3782" s="9">
        <f t="shared" si="834"/>
        <v>0.83611111111111114</v>
      </c>
      <c r="R3782" t="str">
        <f t="shared" si="835"/>
        <v>Evening</v>
      </c>
      <c r="S3782" s="2">
        <f t="shared" si="836"/>
        <v>31</v>
      </c>
      <c r="T3782" t="str">
        <f t="shared" si="837"/>
        <v>UPI Transfer</v>
      </c>
      <c r="U3782">
        <f t="shared" si="838"/>
        <v>20</v>
      </c>
      <c r="V3782" t="str">
        <f t="shared" si="839"/>
        <v>FY Q3</v>
      </c>
    </row>
    <row r="3783" spans="1:22" x14ac:dyDescent="0.3">
      <c r="A3783" s="18">
        <v>44866</v>
      </c>
      <c r="B3783" t="s">
        <v>1821</v>
      </c>
      <c r="C3783" t="s">
        <v>605</v>
      </c>
      <c r="D3783" t="s">
        <v>4858</v>
      </c>
      <c r="E3783">
        <v>560296886267</v>
      </c>
      <c r="F3783" t="s">
        <v>16</v>
      </c>
      <c r="G3783" t="s">
        <v>67</v>
      </c>
      <c r="H3783">
        <v>1661</v>
      </c>
      <c r="I3783" s="2">
        <f t="shared" si="826"/>
        <v>2022</v>
      </c>
      <c r="J3783" s="2" t="str">
        <f t="shared" si="827"/>
        <v>November</v>
      </c>
      <c r="K3783" s="2">
        <f t="shared" si="828"/>
        <v>11</v>
      </c>
      <c r="L3783" s="2" t="str">
        <f t="shared" si="829"/>
        <v>Tuesday</v>
      </c>
      <c r="M3783" s="2">
        <f t="shared" si="830"/>
        <v>45</v>
      </c>
      <c r="N3783" s="3">
        <f t="shared" si="831"/>
        <v>1661</v>
      </c>
      <c r="O3783" s="3">
        <f t="shared" si="832"/>
        <v>0</v>
      </c>
      <c r="P3783" t="str">
        <f t="shared" si="833"/>
        <v>1-Nov</v>
      </c>
      <c r="Q3783" s="9">
        <f t="shared" si="834"/>
        <v>0.53819444444444442</v>
      </c>
      <c r="R3783" t="str">
        <f t="shared" si="835"/>
        <v>Afternoon</v>
      </c>
      <c r="S3783" s="2">
        <f t="shared" si="836"/>
        <v>1</v>
      </c>
      <c r="T3783" t="str">
        <f t="shared" si="837"/>
        <v>Others</v>
      </c>
      <c r="U3783">
        <f t="shared" si="838"/>
        <v>12</v>
      </c>
      <c r="V3783" t="str">
        <f t="shared" si="839"/>
        <v>FY Q3</v>
      </c>
    </row>
    <row r="3784" spans="1:22" x14ac:dyDescent="0.3">
      <c r="A3784" s="18">
        <v>44866</v>
      </c>
      <c r="B3784" t="s">
        <v>103</v>
      </c>
      <c r="C3784" t="s">
        <v>189</v>
      </c>
      <c r="D3784" t="s">
        <v>4859</v>
      </c>
      <c r="E3784">
        <v>603921243310</v>
      </c>
      <c r="F3784" t="s">
        <v>16</v>
      </c>
      <c r="G3784" t="s">
        <v>67</v>
      </c>
      <c r="H3784">
        <v>8219</v>
      </c>
      <c r="I3784" s="2">
        <f t="shared" si="826"/>
        <v>2022</v>
      </c>
      <c r="J3784" s="2" t="str">
        <f t="shared" si="827"/>
        <v>November</v>
      </c>
      <c r="K3784" s="2">
        <f t="shared" si="828"/>
        <v>11</v>
      </c>
      <c r="L3784" s="2" t="str">
        <f t="shared" si="829"/>
        <v>Tuesday</v>
      </c>
      <c r="M3784" s="2">
        <f t="shared" si="830"/>
        <v>45</v>
      </c>
      <c r="N3784" s="3">
        <f t="shared" si="831"/>
        <v>8219</v>
      </c>
      <c r="O3784" s="3">
        <f t="shared" si="832"/>
        <v>0</v>
      </c>
      <c r="P3784" t="str">
        <f t="shared" si="833"/>
        <v>1-Nov</v>
      </c>
      <c r="Q3784" s="9">
        <f t="shared" si="834"/>
        <v>0.56527777777777777</v>
      </c>
      <c r="R3784" t="str">
        <f t="shared" si="835"/>
        <v>Afternoon</v>
      </c>
      <c r="S3784" s="2">
        <f t="shared" si="836"/>
        <v>1</v>
      </c>
      <c r="T3784" t="str">
        <f t="shared" si="837"/>
        <v>Others</v>
      </c>
      <c r="U3784">
        <f t="shared" si="838"/>
        <v>13</v>
      </c>
      <c r="V3784" t="str">
        <f t="shared" si="839"/>
        <v>FY Q3</v>
      </c>
    </row>
    <row r="3785" spans="1:22" x14ac:dyDescent="0.3">
      <c r="A3785" s="18">
        <v>44866</v>
      </c>
      <c r="B3785" t="s">
        <v>4860</v>
      </c>
      <c r="C3785" t="s">
        <v>142</v>
      </c>
      <c r="D3785" t="s">
        <v>4861</v>
      </c>
      <c r="E3785">
        <v>166847252152</v>
      </c>
      <c r="F3785" t="s">
        <v>15</v>
      </c>
      <c r="G3785" t="s">
        <v>71</v>
      </c>
      <c r="H3785">
        <v>8296</v>
      </c>
      <c r="I3785" s="2">
        <f t="shared" si="826"/>
        <v>2022</v>
      </c>
      <c r="J3785" s="2" t="str">
        <f t="shared" si="827"/>
        <v>November</v>
      </c>
      <c r="K3785" s="2">
        <f t="shared" si="828"/>
        <v>11</v>
      </c>
      <c r="L3785" s="2" t="str">
        <f t="shared" si="829"/>
        <v>Tuesday</v>
      </c>
      <c r="M3785" s="2">
        <f t="shared" si="830"/>
        <v>45</v>
      </c>
      <c r="N3785" s="3">
        <f t="shared" si="831"/>
        <v>0</v>
      </c>
      <c r="O3785" s="3">
        <f t="shared" si="832"/>
        <v>8296</v>
      </c>
      <c r="P3785" t="str">
        <f t="shared" si="833"/>
        <v>1-Nov</v>
      </c>
      <c r="Q3785" s="9">
        <f t="shared" si="834"/>
        <v>0.82152777777777775</v>
      </c>
      <c r="R3785" t="str">
        <f t="shared" si="835"/>
        <v>Evening</v>
      </c>
      <c r="S3785" s="2">
        <f t="shared" si="836"/>
        <v>1</v>
      </c>
      <c r="T3785" t="str">
        <f t="shared" si="837"/>
        <v>UPI Transfer</v>
      </c>
      <c r="U3785">
        <f t="shared" si="838"/>
        <v>19</v>
      </c>
      <c r="V3785" t="str">
        <f t="shared" si="839"/>
        <v>FY Q3</v>
      </c>
    </row>
    <row r="3786" spans="1:22" x14ac:dyDescent="0.3">
      <c r="A3786" s="18">
        <v>44866</v>
      </c>
      <c r="B3786" t="s">
        <v>4663</v>
      </c>
      <c r="C3786" t="s">
        <v>254</v>
      </c>
      <c r="D3786" t="s">
        <v>4862</v>
      </c>
      <c r="E3786">
        <v>489115458040</v>
      </c>
      <c r="F3786" t="s">
        <v>16</v>
      </c>
      <c r="G3786" t="s">
        <v>67</v>
      </c>
      <c r="H3786">
        <v>13028</v>
      </c>
      <c r="I3786" s="2">
        <f t="shared" si="826"/>
        <v>2022</v>
      </c>
      <c r="J3786" s="2" t="str">
        <f t="shared" si="827"/>
        <v>November</v>
      </c>
      <c r="K3786" s="2">
        <f t="shared" si="828"/>
        <v>11</v>
      </c>
      <c r="L3786" s="2" t="str">
        <f t="shared" si="829"/>
        <v>Tuesday</v>
      </c>
      <c r="M3786" s="2">
        <f t="shared" si="830"/>
        <v>45</v>
      </c>
      <c r="N3786" s="3">
        <f t="shared" si="831"/>
        <v>13028</v>
      </c>
      <c r="O3786" s="3">
        <f t="shared" si="832"/>
        <v>0</v>
      </c>
      <c r="P3786" t="str">
        <f t="shared" si="833"/>
        <v>1-Nov</v>
      </c>
      <c r="Q3786" s="9">
        <f t="shared" si="834"/>
        <v>0.87083333333333335</v>
      </c>
      <c r="R3786" t="str">
        <f t="shared" si="835"/>
        <v>Evening</v>
      </c>
      <c r="S3786" s="2">
        <f t="shared" si="836"/>
        <v>1</v>
      </c>
      <c r="T3786" t="str">
        <f t="shared" si="837"/>
        <v>Others</v>
      </c>
      <c r="U3786">
        <f t="shared" si="838"/>
        <v>20</v>
      </c>
      <c r="V3786" t="str">
        <f t="shared" si="839"/>
        <v>FY Q3</v>
      </c>
    </row>
    <row r="3787" spans="1:22" x14ac:dyDescent="0.3">
      <c r="A3787" s="18">
        <v>44866</v>
      </c>
      <c r="B3787" t="s">
        <v>100</v>
      </c>
      <c r="C3787" t="s">
        <v>452</v>
      </c>
      <c r="D3787" t="s">
        <v>4863</v>
      </c>
      <c r="E3787">
        <v>617705437226</v>
      </c>
      <c r="F3787" t="s">
        <v>15</v>
      </c>
      <c r="G3787" t="s">
        <v>71</v>
      </c>
      <c r="H3787">
        <v>658</v>
      </c>
      <c r="I3787" s="2">
        <f t="shared" si="826"/>
        <v>2022</v>
      </c>
      <c r="J3787" s="2" t="str">
        <f t="shared" si="827"/>
        <v>November</v>
      </c>
      <c r="K3787" s="2">
        <f t="shared" si="828"/>
        <v>11</v>
      </c>
      <c r="L3787" s="2" t="str">
        <f t="shared" si="829"/>
        <v>Tuesday</v>
      </c>
      <c r="M3787" s="2">
        <f t="shared" si="830"/>
        <v>45</v>
      </c>
      <c r="N3787" s="3">
        <f t="shared" si="831"/>
        <v>0</v>
      </c>
      <c r="O3787" s="3">
        <f t="shared" si="832"/>
        <v>658</v>
      </c>
      <c r="P3787" t="str">
        <f t="shared" si="833"/>
        <v>1-Nov</v>
      </c>
      <c r="Q3787" s="9">
        <f t="shared" si="834"/>
        <v>0.89444444444444449</v>
      </c>
      <c r="R3787" t="str">
        <f t="shared" si="835"/>
        <v>Night</v>
      </c>
      <c r="S3787" s="2">
        <f t="shared" si="836"/>
        <v>1</v>
      </c>
      <c r="T3787" t="str">
        <f t="shared" si="837"/>
        <v>UPI Transfer</v>
      </c>
      <c r="U3787">
        <f t="shared" si="838"/>
        <v>21</v>
      </c>
      <c r="V3787" t="str">
        <f t="shared" si="839"/>
        <v>FY Q3</v>
      </c>
    </row>
    <row r="3788" spans="1:22" x14ac:dyDescent="0.3">
      <c r="A3788" s="18">
        <v>44867</v>
      </c>
      <c r="B3788" t="s">
        <v>776</v>
      </c>
      <c r="C3788" t="s">
        <v>85</v>
      </c>
      <c r="D3788" t="s">
        <v>4864</v>
      </c>
      <c r="E3788">
        <v>296094513308</v>
      </c>
      <c r="F3788" t="s">
        <v>16</v>
      </c>
      <c r="G3788" t="s">
        <v>67</v>
      </c>
      <c r="H3788">
        <v>27498</v>
      </c>
      <c r="I3788" s="2">
        <f t="shared" si="826"/>
        <v>2022</v>
      </c>
      <c r="J3788" s="2" t="str">
        <f t="shared" si="827"/>
        <v>November</v>
      </c>
      <c r="K3788" s="2">
        <f t="shared" si="828"/>
        <v>11</v>
      </c>
      <c r="L3788" s="2" t="str">
        <f t="shared" si="829"/>
        <v>Wednesday</v>
      </c>
      <c r="M3788" s="2">
        <f t="shared" si="830"/>
        <v>45</v>
      </c>
      <c r="N3788" s="3">
        <f t="shared" si="831"/>
        <v>27498</v>
      </c>
      <c r="O3788" s="3">
        <f t="shared" si="832"/>
        <v>0</v>
      </c>
      <c r="P3788" t="str">
        <f t="shared" si="833"/>
        <v>2-Nov</v>
      </c>
      <c r="Q3788" s="9">
        <f t="shared" si="834"/>
        <v>0.55763888888888891</v>
      </c>
      <c r="R3788" t="str">
        <f t="shared" si="835"/>
        <v>Afternoon</v>
      </c>
      <c r="S3788" s="2">
        <f t="shared" si="836"/>
        <v>2</v>
      </c>
      <c r="T3788" t="str">
        <f t="shared" si="837"/>
        <v>Others</v>
      </c>
      <c r="U3788">
        <f t="shared" si="838"/>
        <v>13</v>
      </c>
      <c r="V3788" t="str">
        <f t="shared" si="839"/>
        <v>FY Q3</v>
      </c>
    </row>
    <row r="3789" spans="1:22" x14ac:dyDescent="0.3">
      <c r="A3789" s="18">
        <v>44867</v>
      </c>
      <c r="B3789" t="s">
        <v>1003</v>
      </c>
      <c r="C3789" t="s">
        <v>291</v>
      </c>
      <c r="D3789" t="s">
        <v>4865</v>
      </c>
      <c r="E3789">
        <v>480897543691</v>
      </c>
      <c r="F3789" t="s">
        <v>16</v>
      </c>
      <c r="G3789" t="s">
        <v>71</v>
      </c>
      <c r="H3789">
        <v>32055</v>
      </c>
      <c r="I3789" s="2">
        <f t="shared" si="826"/>
        <v>2022</v>
      </c>
      <c r="J3789" s="2" t="str">
        <f t="shared" si="827"/>
        <v>November</v>
      </c>
      <c r="K3789" s="2">
        <f t="shared" si="828"/>
        <v>11</v>
      </c>
      <c r="L3789" s="2" t="str">
        <f t="shared" si="829"/>
        <v>Wednesday</v>
      </c>
      <c r="M3789" s="2">
        <f t="shared" si="830"/>
        <v>45</v>
      </c>
      <c r="N3789" s="3">
        <f t="shared" si="831"/>
        <v>32055</v>
      </c>
      <c r="O3789" s="3">
        <f t="shared" si="832"/>
        <v>0</v>
      </c>
      <c r="P3789" t="str">
        <f t="shared" si="833"/>
        <v>2-Nov</v>
      </c>
      <c r="Q3789" s="9">
        <f t="shared" si="834"/>
        <v>0.72916666666666663</v>
      </c>
      <c r="R3789" t="str">
        <f t="shared" si="835"/>
        <v>Evening</v>
      </c>
      <c r="S3789" s="2">
        <f t="shared" si="836"/>
        <v>2</v>
      </c>
      <c r="T3789" t="str">
        <f t="shared" si="837"/>
        <v>Others</v>
      </c>
      <c r="U3789">
        <f t="shared" si="838"/>
        <v>17</v>
      </c>
      <c r="V3789" t="str">
        <f t="shared" si="839"/>
        <v>FY Q3</v>
      </c>
    </row>
    <row r="3790" spans="1:22" x14ac:dyDescent="0.3">
      <c r="A3790" s="18">
        <v>44867</v>
      </c>
      <c r="B3790" t="s">
        <v>268</v>
      </c>
      <c r="C3790" t="s">
        <v>82</v>
      </c>
      <c r="D3790" t="s">
        <v>4866</v>
      </c>
      <c r="E3790">
        <v>443357837833</v>
      </c>
      <c r="F3790" t="s">
        <v>16</v>
      </c>
      <c r="G3790" t="s">
        <v>71</v>
      </c>
      <c r="H3790">
        <v>8912</v>
      </c>
      <c r="I3790" s="2">
        <f t="shared" si="826"/>
        <v>2022</v>
      </c>
      <c r="J3790" s="2" t="str">
        <f t="shared" si="827"/>
        <v>November</v>
      </c>
      <c r="K3790" s="2">
        <f t="shared" si="828"/>
        <v>11</v>
      </c>
      <c r="L3790" s="2" t="str">
        <f t="shared" si="829"/>
        <v>Wednesday</v>
      </c>
      <c r="M3790" s="2">
        <f t="shared" si="830"/>
        <v>45</v>
      </c>
      <c r="N3790" s="3">
        <f t="shared" si="831"/>
        <v>8912</v>
      </c>
      <c r="O3790" s="3">
        <f t="shared" si="832"/>
        <v>0</v>
      </c>
      <c r="P3790" t="str">
        <f t="shared" si="833"/>
        <v>2-Nov</v>
      </c>
      <c r="Q3790" s="9">
        <f t="shared" si="834"/>
        <v>0.92083333333333328</v>
      </c>
      <c r="R3790" t="str">
        <f t="shared" si="835"/>
        <v>Night</v>
      </c>
      <c r="S3790" s="2">
        <f t="shared" si="836"/>
        <v>2</v>
      </c>
      <c r="T3790" t="str">
        <f t="shared" si="837"/>
        <v>Others</v>
      </c>
      <c r="U3790">
        <f t="shared" si="838"/>
        <v>22</v>
      </c>
      <c r="V3790" t="str">
        <f t="shared" si="839"/>
        <v>FY Q3</v>
      </c>
    </row>
    <row r="3791" spans="1:22" x14ac:dyDescent="0.3">
      <c r="A3791" s="18">
        <v>44868</v>
      </c>
      <c r="B3791" t="s">
        <v>2408</v>
      </c>
      <c r="C3791" t="s">
        <v>254</v>
      </c>
      <c r="D3791" t="s">
        <v>4867</v>
      </c>
      <c r="E3791">
        <v>185955833625</v>
      </c>
      <c r="F3791" t="s">
        <v>16</v>
      </c>
      <c r="G3791" t="s">
        <v>71</v>
      </c>
      <c r="H3791">
        <v>7293</v>
      </c>
      <c r="I3791" s="2">
        <f t="shared" si="826"/>
        <v>2022</v>
      </c>
      <c r="J3791" s="2" t="str">
        <f t="shared" si="827"/>
        <v>November</v>
      </c>
      <c r="K3791" s="2">
        <f t="shared" si="828"/>
        <v>11</v>
      </c>
      <c r="L3791" s="2" t="str">
        <f t="shared" si="829"/>
        <v>Thursday</v>
      </c>
      <c r="M3791" s="2">
        <f t="shared" si="830"/>
        <v>45</v>
      </c>
      <c r="N3791" s="3">
        <f t="shared" si="831"/>
        <v>7293</v>
      </c>
      <c r="O3791" s="3">
        <f t="shared" si="832"/>
        <v>0</v>
      </c>
      <c r="P3791" t="str">
        <f t="shared" si="833"/>
        <v>3-Nov</v>
      </c>
      <c r="Q3791" s="9">
        <f t="shared" si="834"/>
        <v>0.51736111111111116</v>
      </c>
      <c r="R3791" t="str">
        <f t="shared" si="835"/>
        <v>Afternoon</v>
      </c>
      <c r="S3791" s="2">
        <f t="shared" si="836"/>
        <v>3</v>
      </c>
      <c r="T3791" t="str">
        <f t="shared" si="837"/>
        <v>Others</v>
      </c>
      <c r="U3791">
        <f t="shared" si="838"/>
        <v>12</v>
      </c>
      <c r="V3791" t="str">
        <f t="shared" si="839"/>
        <v>FY Q3</v>
      </c>
    </row>
    <row r="3792" spans="1:22" x14ac:dyDescent="0.3">
      <c r="A3792" s="18">
        <v>44868</v>
      </c>
      <c r="B3792" t="s">
        <v>2001</v>
      </c>
      <c r="C3792" t="s">
        <v>291</v>
      </c>
      <c r="D3792" t="s">
        <v>4868</v>
      </c>
      <c r="E3792">
        <v>721508471680</v>
      </c>
      <c r="F3792" t="s">
        <v>16</v>
      </c>
      <c r="G3792" t="s">
        <v>67</v>
      </c>
      <c r="H3792">
        <v>8552</v>
      </c>
      <c r="I3792" s="2">
        <f t="shared" si="826"/>
        <v>2022</v>
      </c>
      <c r="J3792" s="2" t="str">
        <f t="shared" si="827"/>
        <v>November</v>
      </c>
      <c r="K3792" s="2">
        <f t="shared" si="828"/>
        <v>11</v>
      </c>
      <c r="L3792" s="2" t="str">
        <f t="shared" si="829"/>
        <v>Thursday</v>
      </c>
      <c r="M3792" s="2">
        <f t="shared" si="830"/>
        <v>45</v>
      </c>
      <c r="N3792" s="3">
        <f t="shared" si="831"/>
        <v>8552</v>
      </c>
      <c r="O3792" s="3">
        <f t="shared" si="832"/>
        <v>0</v>
      </c>
      <c r="P3792" t="str">
        <f t="shared" si="833"/>
        <v>3-Nov</v>
      </c>
      <c r="Q3792" s="9">
        <f t="shared" si="834"/>
        <v>0.63541666666666663</v>
      </c>
      <c r="R3792" t="str">
        <f t="shared" si="835"/>
        <v>Afternoon</v>
      </c>
      <c r="S3792" s="2">
        <f t="shared" si="836"/>
        <v>3</v>
      </c>
      <c r="T3792" t="str">
        <f t="shared" si="837"/>
        <v>Others</v>
      </c>
      <c r="U3792">
        <f t="shared" si="838"/>
        <v>15</v>
      </c>
      <c r="V3792" t="str">
        <f t="shared" si="839"/>
        <v>FY Q3</v>
      </c>
    </row>
    <row r="3793" spans="1:22" x14ac:dyDescent="0.3">
      <c r="A3793" s="18">
        <v>44869</v>
      </c>
      <c r="B3793" t="s">
        <v>514</v>
      </c>
      <c r="C3793" t="s">
        <v>107</v>
      </c>
      <c r="D3793" t="s">
        <v>4869</v>
      </c>
      <c r="E3793">
        <v>840802625814</v>
      </c>
      <c r="F3793" t="s">
        <v>15</v>
      </c>
      <c r="G3793" t="s">
        <v>67</v>
      </c>
      <c r="H3793">
        <v>2491</v>
      </c>
      <c r="I3793" s="2">
        <f t="shared" si="826"/>
        <v>2022</v>
      </c>
      <c r="J3793" s="2" t="str">
        <f t="shared" si="827"/>
        <v>November</v>
      </c>
      <c r="K3793" s="2">
        <f t="shared" si="828"/>
        <v>11</v>
      </c>
      <c r="L3793" s="2" t="str">
        <f t="shared" si="829"/>
        <v>Friday</v>
      </c>
      <c r="M3793" s="2">
        <f t="shared" si="830"/>
        <v>45</v>
      </c>
      <c r="N3793" s="3">
        <f t="shared" si="831"/>
        <v>0</v>
      </c>
      <c r="O3793" s="3">
        <f t="shared" si="832"/>
        <v>2491</v>
      </c>
      <c r="P3793" t="str">
        <f t="shared" si="833"/>
        <v>4-Nov</v>
      </c>
      <c r="Q3793" s="9">
        <f t="shared" si="834"/>
        <v>0.42222222222222222</v>
      </c>
      <c r="R3793" t="str">
        <f t="shared" si="835"/>
        <v>Morning</v>
      </c>
      <c r="S3793" s="2">
        <f t="shared" si="836"/>
        <v>4</v>
      </c>
      <c r="T3793" t="str">
        <f t="shared" si="837"/>
        <v>UPI Transfer</v>
      </c>
      <c r="U3793">
        <f t="shared" si="838"/>
        <v>10</v>
      </c>
      <c r="V3793" t="str">
        <f t="shared" si="839"/>
        <v>FY Q3</v>
      </c>
    </row>
    <row r="3794" spans="1:22" x14ac:dyDescent="0.3">
      <c r="A3794" s="18">
        <v>44869</v>
      </c>
      <c r="B3794" t="s">
        <v>178</v>
      </c>
      <c r="C3794" t="s">
        <v>69</v>
      </c>
      <c r="D3794" t="s">
        <v>4870</v>
      </c>
      <c r="E3794">
        <v>538911787917</v>
      </c>
      <c r="F3794" t="s">
        <v>16</v>
      </c>
      <c r="G3794" t="s">
        <v>71</v>
      </c>
      <c r="H3794">
        <v>5021</v>
      </c>
      <c r="I3794" s="2">
        <f t="shared" si="826"/>
        <v>2022</v>
      </c>
      <c r="J3794" s="2" t="str">
        <f t="shared" si="827"/>
        <v>November</v>
      </c>
      <c r="K3794" s="2">
        <f t="shared" si="828"/>
        <v>11</v>
      </c>
      <c r="L3794" s="2" t="str">
        <f t="shared" si="829"/>
        <v>Friday</v>
      </c>
      <c r="M3794" s="2">
        <f t="shared" si="830"/>
        <v>45</v>
      </c>
      <c r="N3794" s="3">
        <f t="shared" si="831"/>
        <v>5021</v>
      </c>
      <c r="O3794" s="3">
        <f t="shared" si="832"/>
        <v>0</v>
      </c>
      <c r="P3794" t="str">
        <f t="shared" si="833"/>
        <v>4-Nov</v>
      </c>
      <c r="Q3794" s="9">
        <f t="shared" si="834"/>
        <v>0.56041666666666667</v>
      </c>
      <c r="R3794" t="str">
        <f t="shared" si="835"/>
        <v>Afternoon</v>
      </c>
      <c r="S3794" s="2">
        <f t="shared" si="836"/>
        <v>4</v>
      </c>
      <c r="T3794" t="str">
        <f t="shared" si="837"/>
        <v>Others</v>
      </c>
      <c r="U3794">
        <f t="shared" si="838"/>
        <v>13</v>
      </c>
      <c r="V3794" t="str">
        <f t="shared" si="839"/>
        <v>FY Q3</v>
      </c>
    </row>
    <row r="3795" spans="1:22" x14ac:dyDescent="0.3">
      <c r="A3795" s="18">
        <v>44870</v>
      </c>
      <c r="B3795" t="s">
        <v>1936</v>
      </c>
      <c r="C3795" t="s">
        <v>85</v>
      </c>
      <c r="D3795" t="s">
        <v>4871</v>
      </c>
      <c r="E3795">
        <v>840472254535</v>
      </c>
      <c r="F3795" t="s">
        <v>16</v>
      </c>
      <c r="G3795" t="s">
        <v>67</v>
      </c>
      <c r="H3795">
        <v>38569</v>
      </c>
      <c r="I3795" s="2">
        <f t="shared" si="826"/>
        <v>2022</v>
      </c>
      <c r="J3795" s="2" t="str">
        <f t="shared" si="827"/>
        <v>November</v>
      </c>
      <c r="K3795" s="2">
        <f t="shared" si="828"/>
        <v>11</v>
      </c>
      <c r="L3795" s="2" t="str">
        <f t="shared" si="829"/>
        <v>Saturday</v>
      </c>
      <c r="M3795" s="2">
        <f t="shared" si="830"/>
        <v>45</v>
      </c>
      <c r="N3795" s="3">
        <f t="shared" si="831"/>
        <v>38569</v>
      </c>
      <c r="O3795" s="3">
        <f t="shared" si="832"/>
        <v>0</v>
      </c>
      <c r="P3795" t="str">
        <f t="shared" si="833"/>
        <v>5-Nov</v>
      </c>
      <c r="Q3795" s="9">
        <f t="shared" si="834"/>
        <v>0.43333333333333335</v>
      </c>
      <c r="R3795" t="str">
        <f t="shared" si="835"/>
        <v>Morning</v>
      </c>
      <c r="S3795" s="2">
        <f t="shared" si="836"/>
        <v>5</v>
      </c>
      <c r="T3795" t="str">
        <f t="shared" si="837"/>
        <v>Others</v>
      </c>
      <c r="U3795">
        <f t="shared" si="838"/>
        <v>10</v>
      </c>
      <c r="V3795" t="str">
        <f t="shared" si="839"/>
        <v>FY Q3</v>
      </c>
    </row>
    <row r="3796" spans="1:22" x14ac:dyDescent="0.3">
      <c r="A3796" s="18">
        <v>44870</v>
      </c>
      <c r="B3796" t="s">
        <v>594</v>
      </c>
      <c r="C3796" t="s">
        <v>207</v>
      </c>
      <c r="D3796" t="s">
        <v>4872</v>
      </c>
      <c r="E3796">
        <v>623304393414</v>
      </c>
      <c r="F3796" t="s">
        <v>15</v>
      </c>
      <c r="G3796" t="s">
        <v>71</v>
      </c>
      <c r="H3796">
        <v>16529</v>
      </c>
      <c r="I3796" s="2">
        <f t="shared" si="826"/>
        <v>2022</v>
      </c>
      <c r="J3796" s="2" t="str">
        <f t="shared" si="827"/>
        <v>November</v>
      </c>
      <c r="K3796" s="2">
        <f t="shared" si="828"/>
        <v>11</v>
      </c>
      <c r="L3796" s="2" t="str">
        <f t="shared" si="829"/>
        <v>Saturday</v>
      </c>
      <c r="M3796" s="2">
        <f t="shared" si="830"/>
        <v>45</v>
      </c>
      <c r="N3796" s="3">
        <f t="shared" si="831"/>
        <v>0</v>
      </c>
      <c r="O3796" s="3">
        <f t="shared" si="832"/>
        <v>16529</v>
      </c>
      <c r="P3796" t="str">
        <f t="shared" si="833"/>
        <v>5-Nov</v>
      </c>
      <c r="Q3796" s="9">
        <f t="shared" si="834"/>
        <v>0.70972222222222225</v>
      </c>
      <c r="R3796" t="str">
        <f t="shared" si="835"/>
        <v>Evening</v>
      </c>
      <c r="S3796" s="2">
        <f t="shared" si="836"/>
        <v>5</v>
      </c>
      <c r="T3796" t="str">
        <f t="shared" si="837"/>
        <v>UPI Transfer</v>
      </c>
      <c r="U3796">
        <f t="shared" si="838"/>
        <v>17</v>
      </c>
      <c r="V3796" t="str">
        <f t="shared" si="839"/>
        <v>FY Q3</v>
      </c>
    </row>
    <row r="3797" spans="1:22" x14ac:dyDescent="0.3">
      <c r="A3797" s="18">
        <v>44870</v>
      </c>
      <c r="B3797" t="s">
        <v>636</v>
      </c>
      <c r="C3797" t="s">
        <v>399</v>
      </c>
      <c r="D3797" t="s">
        <v>4873</v>
      </c>
      <c r="E3797">
        <v>318232298380</v>
      </c>
      <c r="F3797" t="s">
        <v>15</v>
      </c>
      <c r="G3797" t="s">
        <v>71</v>
      </c>
      <c r="H3797">
        <v>2947</v>
      </c>
      <c r="I3797" s="2">
        <f t="shared" si="826"/>
        <v>2022</v>
      </c>
      <c r="J3797" s="2" t="str">
        <f t="shared" si="827"/>
        <v>November</v>
      </c>
      <c r="K3797" s="2">
        <f t="shared" si="828"/>
        <v>11</v>
      </c>
      <c r="L3797" s="2" t="str">
        <f t="shared" si="829"/>
        <v>Saturday</v>
      </c>
      <c r="M3797" s="2">
        <f t="shared" si="830"/>
        <v>45</v>
      </c>
      <c r="N3797" s="3">
        <f t="shared" si="831"/>
        <v>0</v>
      </c>
      <c r="O3797" s="3">
        <f t="shared" si="832"/>
        <v>2947</v>
      </c>
      <c r="P3797" t="str">
        <f t="shared" si="833"/>
        <v>5-Nov</v>
      </c>
      <c r="Q3797" s="9">
        <f t="shared" si="834"/>
        <v>0.92361111111111116</v>
      </c>
      <c r="R3797" t="str">
        <f t="shared" si="835"/>
        <v>Night</v>
      </c>
      <c r="S3797" s="2">
        <f t="shared" si="836"/>
        <v>5</v>
      </c>
      <c r="T3797" t="str">
        <f t="shared" si="837"/>
        <v>UPI Transfer</v>
      </c>
      <c r="U3797">
        <f t="shared" si="838"/>
        <v>22</v>
      </c>
      <c r="V3797" t="str">
        <f t="shared" si="839"/>
        <v>FY Q3</v>
      </c>
    </row>
    <row r="3798" spans="1:22" x14ac:dyDescent="0.3">
      <c r="A3798" s="18">
        <v>44871</v>
      </c>
      <c r="B3798" t="s">
        <v>644</v>
      </c>
      <c r="C3798" t="s">
        <v>128</v>
      </c>
      <c r="D3798" t="s">
        <v>4874</v>
      </c>
      <c r="E3798">
        <v>957675639852</v>
      </c>
      <c r="F3798" t="s">
        <v>16</v>
      </c>
      <c r="G3798" t="s">
        <v>67</v>
      </c>
      <c r="H3798">
        <v>5006</v>
      </c>
      <c r="I3798" s="2">
        <f t="shared" si="826"/>
        <v>2022</v>
      </c>
      <c r="J3798" s="2" t="str">
        <f t="shared" si="827"/>
        <v>November</v>
      </c>
      <c r="K3798" s="2">
        <f t="shared" si="828"/>
        <v>11</v>
      </c>
      <c r="L3798" s="2" t="str">
        <f t="shared" si="829"/>
        <v>Sunday</v>
      </c>
      <c r="M3798" s="2">
        <f t="shared" si="830"/>
        <v>46</v>
      </c>
      <c r="N3798" s="3">
        <f t="shared" si="831"/>
        <v>5006</v>
      </c>
      <c r="O3798" s="3">
        <f t="shared" si="832"/>
        <v>0</v>
      </c>
      <c r="P3798" t="str">
        <f t="shared" si="833"/>
        <v>6-Nov</v>
      </c>
      <c r="Q3798" s="9">
        <f t="shared" si="834"/>
        <v>0.69513888888888886</v>
      </c>
      <c r="R3798" t="str">
        <f t="shared" si="835"/>
        <v>Afternoon</v>
      </c>
      <c r="S3798" s="2">
        <f t="shared" si="836"/>
        <v>6</v>
      </c>
      <c r="T3798" t="str">
        <f t="shared" si="837"/>
        <v>Others</v>
      </c>
      <c r="U3798">
        <f t="shared" si="838"/>
        <v>16</v>
      </c>
      <c r="V3798" t="str">
        <f t="shared" si="839"/>
        <v>FY Q3</v>
      </c>
    </row>
    <row r="3799" spans="1:22" x14ac:dyDescent="0.3">
      <c r="A3799" s="18">
        <v>44871</v>
      </c>
      <c r="B3799" t="s">
        <v>2419</v>
      </c>
      <c r="C3799" t="s">
        <v>242</v>
      </c>
      <c r="D3799" t="s">
        <v>4875</v>
      </c>
      <c r="E3799">
        <v>674859914822</v>
      </c>
      <c r="F3799" t="s">
        <v>15</v>
      </c>
      <c r="G3799" t="s">
        <v>71</v>
      </c>
      <c r="H3799">
        <v>10722</v>
      </c>
      <c r="I3799" s="2">
        <f t="shared" si="826"/>
        <v>2022</v>
      </c>
      <c r="J3799" s="2" t="str">
        <f t="shared" si="827"/>
        <v>November</v>
      </c>
      <c r="K3799" s="2">
        <f t="shared" si="828"/>
        <v>11</v>
      </c>
      <c r="L3799" s="2" t="str">
        <f t="shared" si="829"/>
        <v>Sunday</v>
      </c>
      <c r="M3799" s="2">
        <f t="shared" si="830"/>
        <v>46</v>
      </c>
      <c r="N3799" s="3">
        <f t="shared" si="831"/>
        <v>0</v>
      </c>
      <c r="O3799" s="3">
        <f t="shared" si="832"/>
        <v>10722</v>
      </c>
      <c r="P3799" t="str">
        <f t="shared" si="833"/>
        <v>6-Nov</v>
      </c>
      <c r="Q3799" s="9">
        <f t="shared" si="834"/>
        <v>0.75416666666666665</v>
      </c>
      <c r="R3799" t="str">
        <f t="shared" si="835"/>
        <v>Evening</v>
      </c>
      <c r="S3799" s="2">
        <f t="shared" si="836"/>
        <v>6</v>
      </c>
      <c r="T3799" t="str">
        <f t="shared" si="837"/>
        <v>UPI Transfer</v>
      </c>
      <c r="U3799">
        <f t="shared" si="838"/>
        <v>18</v>
      </c>
      <c r="V3799" t="str">
        <f t="shared" si="839"/>
        <v>FY Q3</v>
      </c>
    </row>
    <row r="3800" spans="1:22" x14ac:dyDescent="0.3">
      <c r="A3800" s="18">
        <v>44871</v>
      </c>
      <c r="B3800" t="s">
        <v>2156</v>
      </c>
      <c r="C3800" t="s">
        <v>65</v>
      </c>
      <c r="D3800" t="s">
        <v>4876</v>
      </c>
      <c r="E3800">
        <v>211705754466</v>
      </c>
      <c r="F3800" t="s">
        <v>16</v>
      </c>
      <c r="G3800" t="s">
        <v>71</v>
      </c>
      <c r="H3800">
        <v>9194</v>
      </c>
      <c r="I3800" s="2">
        <f t="shared" si="826"/>
        <v>2022</v>
      </c>
      <c r="J3800" s="2" t="str">
        <f t="shared" si="827"/>
        <v>November</v>
      </c>
      <c r="K3800" s="2">
        <f t="shared" si="828"/>
        <v>11</v>
      </c>
      <c r="L3800" s="2" t="str">
        <f t="shared" si="829"/>
        <v>Sunday</v>
      </c>
      <c r="M3800" s="2">
        <f t="shared" si="830"/>
        <v>46</v>
      </c>
      <c r="N3800" s="3">
        <f t="shared" si="831"/>
        <v>9194</v>
      </c>
      <c r="O3800" s="3">
        <f t="shared" si="832"/>
        <v>0</v>
      </c>
      <c r="P3800" t="str">
        <f t="shared" si="833"/>
        <v>6-Nov</v>
      </c>
      <c r="Q3800" s="9">
        <f t="shared" si="834"/>
        <v>0.81458333333333333</v>
      </c>
      <c r="R3800" t="str">
        <f t="shared" si="835"/>
        <v>Evening</v>
      </c>
      <c r="S3800" s="2">
        <f t="shared" si="836"/>
        <v>6</v>
      </c>
      <c r="T3800" t="str">
        <f t="shared" si="837"/>
        <v>Others</v>
      </c>
      <c r="U3800">
        <f t="shared" si="838"/>
        <v>19</v>
      </c>
      <c r="V3800" t="str">
        <f t="shared" si="839"/>
        <v>FY Q3</v>
      </c>
    </row>
    <row r="3801" spans="1:22" x14ac:dyDescent="0.3">
      <c r="A3801" s="18">
        <v>44871</v>
      </c>
      <c r="B3801" t="s">
        <v>350</v>
      </c>
      <c r="C3801" t="s">
        <v>85</v>
      </c>
      <c r="D3801" t="s">
        <v>4877</v>
      </c>
      <c r="E3801">
        <v>683159032440</v>
      </c>
      <c r="F3801" t="s">
        <v>16</v>
      </c>
      <c r="G3801" t="s">
        <v>71</v>
      </c>
      <c r="H3801">
        <v>5232</v>
      </c>
      <c r="I3801" s="2">
        <f t="shared" si="826"/>
        <v>2022</v>
      </c>
      <c r="J3801" s="2" t="str">
        <f t="shared" si="827"/>
        <v>November</v>
      </c>
      <c r="K3801" s="2">
        <f t="shared" si="828"/>
        <v>11</v>
      </c>
      <c r="L3801" s="2" t="str">
        <f t="shared" si="829"/>
        <v>Sunday</v>
      </c>
      <c r="M3801" s="2">
        <f t="shared" si="830"/>
        <v>46</v>
      </c>
      <c r="N3801" s="3">
        <f t="shared" si="831"/>
        <v>5232</v>
      </c>
      <c r="O3801" s="3">
        <f t="shared" si="832"/>
        <v>0</v>
      </c>
      <c r="P3801" t="str">
        <f t="shared" si="833"/>
        <v>6-Nov</v>
      </c>
      <c r="Q3801" s="9">
        <f t="shared" si="834"/>
        <v>0.85486111111111107</v>
      </c>
      <c r="R3801" t="str">
        <f t="shared" si="835"/>
        <v>Evening</v>
      </c>
      <c r="S3801" s="2">
        <f t="shared" si="836"/>
        <v>6</v>
      </c>
      <c r="T3801" t="str">
        <f t="shared" si="837"/>
        <v>Others</v>
      </c>
      <c r="U3801">
        <f t="shared" si="838"/>
        <v>20</v>
      </c>
      <c r="V3801" t="str">
        <f t="shared" si="839"/>
        <v>FY Q3</v>
      </c>
    </row>
    <row r="3802" spans="1:22" x14ac:dyDescent="0.3">
      <c r="A3802" s="18">
        <v>44872</v>
      </c>
      <c r="B3802" t="s">
        <v>522</v>
      </c>
      <c r="C3802" t="s">
        <v>117</v>
      </c>
      <c r="D3802" t="s">
        <v>4878</v>
      </c>
      <c r="E3802">
        <v>724698865065</v>
      </c>
      <c r="F3802" t="s">
        <v>16</v>
      </c>
      <c r="G3802" t="s">
        <v>71</v>
      </c>
      <c r="H3802">
        <v>9927</v>
      </c>
      <c r="I3802" s="2">
        <f t="shared" si="826"/>
        <v>2022</v>
      </c>
      <c r="J3802" s="2" t="str">
        <f t="shared" si="827"/>
        <v>November</v>
      </c>
      <c r="K3802" s="2">
        <f t="shared" si="828"/>
        <v>11</v>
      </c>
      <c r="L3802" s="2" t="str">
        <f t="shared" si="829"/>
        <v>Monday</v>
      </c>
      <c r="M3802" s="2">
        <f t="shared" si="830"/>
        <v>46</v>
      </c>
      <c r="N3802" s="3">
        <f t="shared" si="831"/>
        <v>9927</v>
      </c>
      <c r="O3802" s="3">
        <f t="shared" si="832"/>
        <v>0</v>
      </c>
      <c r="P3802" t="str">
        <f t="shared" si="833"/>
        <v>7-Nov</v>
      </c>
      <c r="Q3802" s="9">
        <f t="shared" si="834"/>
        <v>0.55486111111111114</v>
      </c>
      <c r="R3802" t="str">
        <f t="shared" si="835"/>
        <v>Afternoon</v>
      </c>
      <c r="S3802" s="2">
        <f t="shared" si="836"/>
        <v>7</v>
      </c>
      <c r="T3802" t="str">
        <f t="shared" si="837"/>
        <v>Others</v>
      </c>
      <c r="U3802">
        <f t="shared" si="838"/>
        <v>13</v>
      </c>
      <c r="V3802" t="str">
        <f t="shared" si="839"/>
        <v>FY Q3</v>
      </c>
    </row>
    <row r="3803" spans="1:22" x14ac:dyDescent="0.3">
      <c r="A3803" s="18">
        <v>44872</v>
      </c>
      <c r="B3803" t="s">
        <v>2669</v>
      </c>
      <c r="C3803" t="s">
        <v>92</v>
      </c>
      <c r="D3803" t="s">
        <v>4879</v>
      </c>
      <c r="E3803">
        <v>451530212389</v>
      </c>
      <c r="F3803" t="s">
        <v>15</v>
      </c>
      <c r="G3803" t="s">
        <v>67</v>
      </c>
      <c r="H3803">
        <v>6890</v>
      </c>
      <c r="I3803" s="2">
        <f t="shared" si="826"/>
        <v>2022</v>
      </c>
      <c r="J3803" s="2" t="str">
        <f t="shared" si="827"/>
        <v>November</v>
      </c>
      <c r="K3803" s="2">
        <f t="shared" si="828"/>
        <v>11</v>
      </c>
      <c r="L3803" s="2" t="str">
        <f t="shared" si="829"/>
        <v>Monday</v>
      </c>
      <c r="M3803" s="2">
        <f t="shared" si="830"/>
        <v>46</v>
      </c>
      <c r="N3803" s="3">
        <f t="shared" si="831"/>
        <v>0</v>
      </c>
      <c r="O3803" s="3">
        <f t="shared" si="832"/>
        <v>6890</v>
      </c>
      <c r="P3803" t="str">
        <f t="shared" si="833"/>
        <v>7-Nov</v>
      </c>
      <c r="Q3803" s="9">
        <f t="shared" si="834"/>
        <v>0.59583333333333333</v>
      </c>
      <c r="R3803" t="str">
        <f t="shared" si="835"/>
        <v>Afternoon</v>
      </c>
      <c r="S3803" s="2">
        <f t="shared" si="836"/>
        <v>7</v>
      </c>
      <c r="T3803" t="str">
        <f t="shared" si="837"/>
        <v>UPI Transfer</v>
      </c>
      <c r="U3803">
        <f t="shared" si="838"/>
        <v>14</v>
      </c>
      <c r="V3803" t="str">
        <f t="shared" si="839"/>
        <v>FY Q3</v>
      </c>
    </row>
    <row r="3804" spans="1:22" x14ac:dyDescent="0.3">
      <c r="A3804" s="18">
        <v>44872</v>
      </c>
      <c r="B3804" t="s">
        <v>169</v>
      </c>
      <c r="C3804" t="s">
        <v>128</v>
      </c>
      <c r="D3804" t="s">
        <v>4880</v>
      </c>
      <c r="E3804">
        <v>849278472484</v>
      </c>
      <c r="F3804" t="s">
        <v>16</v>
      </c>
      <c r="G3804" t="s">
        <v>71</v>
      </c>
      <c r="H3804">
        <v>7066</v>
      </c>
      <c r="I3804" s="2">
        <f t="shared" si="826"/>
        <v>2022</v>
      </c>
      <c r="J3804" s="2" t="str">
        <f t="shared" si="827"/>
        <v>November</v>
      </c>
      <c r="K3804" s="2">
        <f t="shared" si="828"/>
        <v>11</v>
      </c>
      <c r="L3804" s="2" t="str">
        <f t="shared" si="829"/>
        <v>Monday</v>
      </c>
      <c r="M3804" s="2">
        <f t="shared" si="830"/>
        <v>46</v>
      </c>
      <c r="N3804" s="3">
        <f t="shared" si="831"/>
        <v>7066</v>
      </c>
      <c r="O3804" s="3">
        <f t="shared" si="832"/>
        <v>0</v>
      </c>
      <c r="P3804" t="str">
        <f t="shared" si="833"/>
        <v>7-Nov</v>
      </c>
      <c r="Q3804" s="9">
        <f t="shared" si="834"/>
        <v>0.84652777777777777</v>
      </c>
      <c r="R3804" t="str">
        <f t="shared" si="835"/>
        <v>Evening</v>
      </c>
      <c r="S3804" s="2">
        <f t="shared" si="836"/>
        <v>7</v>
      </c>
      <c r="T3804" t="str">
        <f t="shared" si="837"/>
        <v>Others</v>
      </c>
      <c r="U3804">
        <f t="shared" si="838"/>
        <v>20</v>
      </c>
      <c r="V3804" t="str">
        <f t="shared" si="839"/>
        <v>FY Q3</v>
      </c>
    </row>
    <row r="3805" spans="1:22" x14ac:dyDescent="0.3">
      <c r="A3805" s="18">
        <v>44873</v>
      </c>
      <c r="B3805" t="s">
        <v>4881</v>
      </c>
      <c r="C3805" t="s">
        <v>117</v>
      </c>
      <c r="D3805" t="s">
        <v>4882</v>
      </c>
      <c r="E3805">
        <v>892236683900</v>
      </c>
      <c r="F3805" t="s">
        <v>16</v>
      </c>
      <c r="G3805" t="s">
        <v>71</v>
      </c>
      <c r="H3805">
        <v>3063</v>
      </c>
      <c r="I3805" s="2">
        <f t="shared" si="826"/>
        <v>2022</v>
      </c>
      <c r="J3805" s="2" t="str">
        <f t="shared" si="827"/>
        <v>November</v>
      </c>
      <c r="K3805" s="2">
        <f t="shared" si="828"/>
        <v>11</v>
      </c>
      <c r="L3805" s="2" t="str">
        <f t="shared" si="829"/>
        <v>Tuesday</v>
      </c>
      <c r="M3805" s="2">
        <f t="shared" si="830"/>
        <v>46</v>
      </c>
      <c r="N3805" s="3">
        <f t="shared" si="831"/>
        <v>3063</v>
      </c>
      <c r="O3805" s="3">
        <f t="shared" si="832"/>
        <v>0</v>
      </c>
      <c r="P3805" t="str">
        <f t="shared" si="833"/>
        <v>8-Nov</v>
      </c>
      <c r="Q3805" s="9">
        <f t="shared" si="834"/>
        <v>0.33055555555555555</v>
      </c>
      <c r="R3805" t="str">
        <f t="shared" si="835"/>
        <v>Morning</v>
      </c>
      <c r="S3805" s="2">
        <f t="shared" si="836"/>
        <v>8</v>
      </c>
      <c r="T3805" t="str">
        <f t="shared" si="837"/>
        <v>Others</v>
      </c>
      <c r="U3805">
        <f t="shared" si="838"/>
        <v>7</v>
      </c>
      <c r="V3805" t="str">
        <f t="shared" si="839"/>
        <v>FY Q3</v>
      </c>
    </row>
    <row r="3806" spans="1:22" x14ac:dyDescent="0.3">
      <c r="A3806" s="18">
        <v>44873</v>
      </c>
      <c r="B3806" t="s">
        <v>329</v>
      </c>
      <c r="C3806" t="s">
        <v>104</v>
      </c>
      <c r="D3806" t="s">
        <v>4883</v>
      </c>
      <c r="E3806">
        <v>403594989214</v>
      </c>
      <c r="F3806" t="s">
        <v>16</v>
      </c>
      <c r="G3806" t="s">
        <v>67</v>
      </c>
      <c r="H3806">
        <v>2702</v>
      </c>
      <c r="I3806" s="2">
        <f t="shared" si="826"/>
        <v>2022</v>
      </c>
      <c r="J3806" s="2" t="str">
        <f t="shared" si="827"/>
        <v>November</v>
      </c>
      <c r="K3806" s="2">
        <f t="shared" si="828"/>
        <v>11</v>
      </c>
      <c r="L3806" s="2" t="str">
        <f t="shared" si="829"/>
        <v>Tuesday</v>
      </c>
      <c r="M3806" s="2">
        <f t="shared" si="830"/>
        <v>46</v>
      </c>
      <c r="N3806" s="3">
        <f t="shared" si="831"/>
        <v>2702</v>
      </c>
      <c r="O3806" s="3">
        <f t="shared" si="832"/>
        <v>0</v>
      </c>
      <c r="P3806" t="str">
        <f t="shared" si="833"/>
        <v>8-Nov</v>
      </c>
      <c r="Q3806" s="9">
        <f t="shared" si="834"/>
        <v>0.56805555555555554</v>
      </c>
      <c r="R3806" t="str">
        <f t="shared" si="835"/>
        <v>Afternoon</v>
      </c>
      <c r="S3806" s="2">
        <f t="shared" si="836"/>
        <v>8</v>
      </c>
      <c r="T3806" t="str">
        <f t="shared" si="837"/>
        <v>Others</v>
      </c>
      <c r="U3806">
        <f t="shared" si="838"/>
        <v>13</v>
      </c>
      <c r="V3806" t="str">
        <f t="shared" si="839"/>
        <v>FY Q3</v>
      </c>
    </row>
    <row r="3807" spans="1:22" x14ac:dyDescent="0.3">
      <c r="A3807" s="18">
        <v>44873</v>
      </c>
      <c r="B3807" t="s">
        <v>540</v>
      </c>
      <c r="C3807" t="s">
        <v>322</v>
      </c>
      <c r="D3807" t="s">
        <v>4884</v>
      </c>
      <c r="E3807">
        <v>815329545773</v>
      </c>
      <c r="F3807" t="s">
        <v>15</v>
      </c>
      <c r="G3807" t="s">
        <v>67</v>
      </c>
      <c r="H3807">
        <v>4951</v>
      </c>
      <c r="I3807" s="2">
        <f t="shared" si="826"/>
        <v>2022</v>
      </c>
      <c r="J3807" s="2" t="str">
        <f t="shared" si="827"/>
        <v>November</v>
      </c>
      <c r="K3807" s="2">
        <f t="shared" si="828"/>
        <v>11</v>
      </c>
      <c r="L3807" s="2" t="str">
        <f t="shared" si="829"/>
        <v>Tuesday</v>
      </c>
      <c r="M3807" s="2">
        <f t="shared" si="830"/>
        <v>46</v>
      </c>
      <c r="N3807" s="3">
        <f t="shared" si="831"/>
        <v>0</v>
      </c>
      <c r="O3807" s="3">
        <f t="shared" si="832"/>
        <v>4951</v>
      </c>
      <c r="P3807" t="str">
        <f t="shared" si="833"/>
        <v>8-Nov</v>
      </c>
      <c r="Q3807" s="9">
        <f t="shared" si="834"/>
        <v>0.65208333333333335</v>
      </c>
      <c r="R3807" t="str">
        <f t="shared" si="835"/>
        <v>Afternoon</v>
      </c>
      <c r="S3807" s="2">
        <f t="shared" si="836"/>
        <v>8</v>
      </c>
      <c r="T3807" t="str">
        <f t="shared" si="837"/>
        <v>UPI Transfer</v>
      </c>
      <c r="U3807">
        <f t="shared" si="838"/>
        <v>15</v>
      </c>
      <c r="V3807" t="str">
        <f t="shared" si="839"/>
        <v>FY Q3</v>
      </c>
    </row>
    <row r="3808" spans="1:22" x14ac:dyDescent="0.3">
      <c r="A3808" s="18">
        <v>44873</v>
      </c>
      <c r="B3808" t="s">
        <v>686</v>
      </c>
      <c r="C3808" t="s">
        <v>117</v>
      </c>
      <c r="D3808" t="s">
        <v>4885</v>
      </c>
      <c r="E3808">
        <v>413142190994</v>
      </c>
      <c r="F3808" t="s">
        <v>16</v>
      </c>
      <c r="G3808" t="s">
        <v>67</v>
      </c>
      <c r="H3808">
        <v>23882</v>
      </c>
      <c r="I3808" s="2">
        <f t="shared" si="826"/>
        <v>2022</v>
      </c>
      <c r="J3808" s="2" t="str">
        <f t="shared" si="827"/>
        <v>November</v>
      </c>
      <c r="K3808" s="2">
        <f t="shared" si="828"/>
        <v>11</v>
      </c>
      <c r="L3808" s="2" t="str">
        <f t="shared" si="829"/>
        <v>Tuesday</v>
      </c>
      <c r="M3808" s="2">
        <f t="shared" si="830"/>
        <v>46</v>
      </c>
      <c r="N3808" s="3">
        <f t="shared" si="831"/>
        <v>23882</v>
      </c>
      <c r="O3808" s="3">
        <f t="shared" si="832"/>
        <v>0</v>
      </c>
      <c r="P3808" t="str">
        <f t="shared" si="833"/>
        <v>8-Nov</v>
      </c>
      <c r="Q3808" s="9">
        <f t="shared" si="834"/>
        <v>0.69166666666666665</v>
      </c>
      <c r="R3808" t="str">
        <f t="shared" si="835"/>
        <v>Afternoon</v>
      </c>
      <c r="S3808" s="2">
        <f t="shared" si="836"/>
        <v>8</v>
      </c>
      <c r="T3808" t="str">
        <f t="shared" si="837"/>
        <v>Others</v>
      </c>
      <c r="U3808">
        <f t="shared" si="838"/>
        <v>16</v>
      </c>
      <c r="V3808" t="str">
        <f t="shared" si="839"/>
        <v>FY Q3</v>
      </c>
    </row>
    <row r="3809" spans="1:22" x14ac:dyDescent="0.3">
      <c r="A3809" s="18">
        <v>44873</v>
      </c>
      <c r="B3809" t="s">
        <v>1392</v>
      </c>
      <c r="C3809" t="s">
        <v>366</v>
      </c>
      <c r="D3809" t="s">
        <v>4886</v>
      </c>
      <c r="E3809">
        <v>615214092052</v>
      </c>
      <c r="F3809" t="s">
        <v>16</v>
      </c>
      <c r="G3809" t="s">
        <v>67</v>
      </c>
      <c r="H3809">
        <v>1426</v>
      </c>
      <c r="I3809" s="2">
        <f t="shared" si="826"/>
        <v>2022</v>
      </c>
      <c r="J3809" s="2" t="str">
        <f t="shared" si="827"/>
        <v>November</v>
      </c>
      <c r="K3809" s="2">
        <f t="shared" si="828"/>
        <v>11</v>
      </c>
      <c r="L3809" s="2" t="str">
        <f t="shared" si="829"/>
        <v>Tuesday</v>
      </c>
      <c r="M3809" s="2">
        <f t="shared" si="830"/>
        <v>46</v>
      </c>
      <c r="N3809" s="3">
        <f t="shared" si="831"/>
        <v>1426</v>
      </c>
      <c r="O3809" s="3">
        <f t="shared" si="832"/>
        <v>0</v>
      </c>
      <c r="P3809" t="str">
        <f t="shared" si="833"/>
        <v>8-Nov</v>
      </c>
      <c r="Q3809" s="9">
        <f t="shared" si="834"/>
        <v>0.75763888888888886</v>
      </c>
      <c r="R3809" t="str">
        <f t="shared" si="835"/>
        <v>Evening</v>
      </c>
      <c r="S3809" s="2">
        <f t="shared" si="836"/>
        <v>8</v>
      </c>
      <c r="T3809" t="str">
        <f t="shared" si="837"/>
        <v>Others</v>
      </c>
      <c r="U3809">
        <f t="shared" si="838"/>
        <v>18</v>
      </c>
      <c r="V3809" t="str">
        <f t="shared" si="839"/>
        <v>FY Q3</v>
      </c>
    </row>
    <row r="3810" spans="1:22" x14ac:dyDescent="0.3">
      <c r="A3810" s="18">
        <v>44873</v>
      </c>
      <c r="B3810" t="s">
        <v>2827</v>
      </c>
      <c r="C3810" t="s">
        <v>282</v>
      </c>
      <c r="D3810" t="s">
        <v>4887</v>
      </c>
      <c r="E3810">
        <v>53751908714</v>
      </c>
      <c r="F3810" t="s">
        <v>16</v>
      </c>
      <c r="G3810" t="s">
        <v>71</v>
      </c>
      <c r="H3810">
        <v>25876</v>
      </c>
      <c r="I3810" s="2">
        <f t="shared" si="826"/>
        <v>2022</v>
      </c>
      <c r="J3810" s="2" t="str">
        <f t="shared" si="827"/>
        <v>November</v>
      </c>
      <c r="K3810" s="2">
        <f t="shared" si="828"/>
        <v>11</v>
      </c>
      <c r="L3810" s="2" t="str">
        <f t="shared" si="829"/>
        <v>Tuesday</v>
      </c>
      <c r="M3810" s="2">
        <f t="shared" si="830"/>
        <v>46</v>
      </c>
      <c r="N3810" s="3">
        <f t="shared" si="831"/>
        <v>25876</v>
      </c>
      <c r="O3810" s="3">
        <f t="shared" si="832"/>
        <v>0</v>
      </c>
      <c r="P3810" t="str">
        <f t="shared" si="833"/>
        <v>8-Nov</v>
      </c>
      <c r="Q3810" s="9">
        <f t="shared" si="834"/>
        <v>0.92500000000000004</v>
      </c>
      <c r="R3810" t="str">
        <f t="shared" si="835"/>
        <v>Night</v>
      </c>
      <c r="S3810" s="2">
        <f t="shared" si="836"/>
        <v>8</v>
      </c>
      <c r="T3810" t="str">
        <f t="shared" si="837"/>
        <v>Others</v>
      </c>
      <c r="U3810">
        <f t="shared" si="838"/>
        <v>22</v>
      </c>
      <c r="V3810" t="str">
        <f t="shared" si="839"/>
        <v>FY Q3</v>
      </c>
    </row>
    <row r="3811" spans="1:22" x14ac:dyDescent="0.3">
      <c r="A3811" s="18">
        <v>44874</v>
      </c>
      <c r="B3811" t="s">
        <v>4888</v>
      </c>
      <c r="C3811" t="s">
        <v>357</v>
      </c>
      <c r="D3811" t="s">
        <v>4889</v>
      </c>
      <c r="E3811">
        <v>385104528254</v>
      </c>
      <c r="F3811" t="s">
        <v>15</v>
      </c>
      <c r="G3811" t="s">
        <v>71</v>
      </c>
      <c r="H3811">
        <v>14182</v>
      </c>
      <c r="I3811" s="2">
        <f t="shared" si="826"/>
        <v>2022</v>
      </c>
      <c r="J3811" s="2" t="str">
        <f t="shared" si="827"/>
        <v>November</v>
      </c>
      <c r="K3811" s="2">
        <f t="shared" si="828"/>
        <v>11</v>
      </c>
      <c r="L3811" s="2" t="str">
        <f t="shared" si="829"/>
        <v>Wednesday</v>
      </c>
      <c r="M3811" s="2">
        <f t="shared" si="830"/>
        <v>46</v>
      </c>
      <c r="N3811" s="3">
        <f t="shared" si="831"/>
        <v>0</v>
      </c>
      <c r="O3811" s="3">
        <f t="shared" si="832"/>
        <v>14182</v>
      </c>
      <c r="P3811" t="str">
        <f t="shared" si="833"/>
        <v>9-Nov</v>
      </c>
      <c r="Q3811" s="9">
        <f t="shared" si="834"/>
        <v>0.33541666666666664</v>
      </c>
      <c r="R3811" t="str">
        <f t="shared" si="835"/>
        <v>Morning</v>
      </c>
      <c r="S3811" s="2">
        <f t="shared" si="836"/>
        <v>9</v>
      </c>
      <c r="T3811" t="str">
        <f t="shared" si="837"/>
        <v>UPI Transfer</v>
      </c>
      <c r="U3811">
        <f t="shared" si="838"/>
        <v>8</v>
      </c>
      <c r="V3811" t="str">
        <f t="shared" si="839"/>
        <v>FY Q3</v>
      </c>
    </row>
    <row r="3812" spans="1:22" x14ac:dyDescent="0.3">
      <c r="A3812" s="18">
        <v>44874</v>
      </c>
      <c r="B3812" t="s">
        <v>2109</v>
      </c>
      <c r="C3812" t="s">
        <v>189</v>
      </c>
      <c r="D3812" t="s">
        <v>4890</v>
      </c>
      <c r="E3812">
        <v>930635253248</v>
      </c>
      <c r="F3812" t="s">
        <v>16</v>
      </c>
      <c r="G3812" t="s">
        <v>67</v>
      </c>
      <c r="H3812">
        <v>7096</v>
      </c>
      <c r="I3812" s="2">
        <f t="shared" si="826"/>
        <v>2022</v>
      </c>
      <c r="J3812" s="2" t="str">
        <f t="shared" si="827"/>
        <v>November</v>
      </c>
      <c r="K3812" s="2">
        <f t="shared" si="828"/>
        <v>11</v>
      </c>
      <c r="L3812" s="2" t="str">
        <f t="shared" si="829"/>
        <v>Wednesday</v>
      </c>
      <c r="M3812" s="2">
        <f t="shared" si="830"/>
        <v>46</v>
      </c>
      <c r="N3812" s="3">
        <f t="shared" si="831"/>
        <v>7096</v>
      </c>
      <c r="O3812" s="3">
        <f t="shared" si="832"/>
        <v>0</v>
      </c>
      <c r="P3812" t="str">
        <f t="shared" si="833"/>
        <v>9-Nov</v>
      </c>
      <c r="Q3812" s="9">
        <f t="shared" si="834"/>
        <v>0.88541666666666663</v>
      </c>
      <c r="R3812" t="str">
        <f t="shared" si="835"/>
        <v>Night</v>
      </c>
      <c r="S3812" s="2">
        <f t="shared" si="836"/>
        <v>9</v>
      </c>
      <c r="T3812" t="str">
        <f t="shared" si="837"/>
        <v>Others</v>
      </c>
      <c r="U3812">
        <f t="shared" si="838"/>
        <v>21</v>
      </c>
      <c r="V3812" t="str">
        <f t="shared" si="839"/>
        <v>FY Q3</v>
      </c>
    </row>
    <row r="3813" spans="1:22" x14ac:dyDescent="0.3">
      <c r="A3813" s="18">
        <v>44875</v>
      </c>
      <c r="B3813" t="s">
        <v>1062</v>
      </c>
      <c r="C3813" t="s">
        <v>73</v>
      </c>
      <c r="D3813" t="s">
        <v>4891</v>
      </c>
      <c r="E3813">
        <v>374894081527</v>
      </c>
      <c r="F3813" t="s">
        <v>16</v>
      </c>
      <c r="G3813" t="s">
        <v>67</v>
      </c>
      <c r="H3813">
        <v>14619</v>
      </c>
      <c r="I3813" s="2">
        <f t="shared" si="826"/>
        <v>2022</v>
      </c>
      <c r="J3813" s="2" t="str">
        <f t="shared" si="827"/>
        <v>November</v>
      </c>
      <c r="K3813" s="2">
        <f t="shared" si="828"/>
        <v>11</v>
      </c>
      <c r="L3813" s="2" t="str">
        <f t="shared" si="829"/>
        <v>Thursday</v>
      </c>
      <c r="M3813" s="2">
        <f t="shared" si="830"/>
        <v>46</v>
      </c>
      <c r="N3813" s="3">
        <f t="shared" si="831"/>
        <v>14619</v>
      </c>
      <c r="O3813" s="3">
        <f t="shared" si="832"/>
        <v>0</v>
      </c>
      <c r="P3813" t="str">
        <f t="shared" si="833"/>
        <v>10-Nov</v>
      </c>
      <c r="Q3813" s="9">
        <f t="shared" si="834"/>
        <v>0.40208333333333335</v>
      </c>
      <c r="R3813" t="str">
        <f t="shared" si="835"/>
        <v>Morning</v>
      </c>
      <c r="S3813" s="2">
        <f t="shared" si="836"/>
        <v>10</v>
      </c>
      <c r="T3813" t="str">
        <f t="shared" si="837"/>
        <v>Others</v>
      </c>
      <c r="U3813">
        <f t="shared" si="838"/>
        <v>9</v>
      </c>
      <c r="V3813" t="str">
        <f t="shared" si="839"/>
        <v>FY Q3</v>
      </c>
    </row>
    <row r="3814" spans="1:22" x14ac:dyDescent="0.3">
      <c r="A3814" s="18">
        <v>44875</v>
      </c>
      <c r="B3814" t="s">
        <v>1335</v>
      </c>
      <c r="C3814" t="s">
        <v>251</v>
      </c>
      <c r="D3814" t="s">
        <v>4892</v>
      </c>
      <c r="E3814">
        <v>473608604565</v>
      </c>
      <c r="F3814" t="s">
        <v>15</v>
      </c>
      <c r="G3814" t="s">
        <v>67</v>
      </c>
      <c r="H3814">
        <v>14847</v>
      </c>
      <c r="I3814" s="2">
        <f t="shared" ref="I3814:I3877" si="840">YEAR(A3814)</f>
        <v>2022</v>
      </c>
      <c r="J3814" s="2" t="str">
        <f t="shared" ref="J3814:J3877" si="841">TEXT(A3814,"mmmm")</f>
        <v>November</v>
      </c>
      <c r="K3814" s="2">
        <f t="shared" ref="K3814:K3877" si="842">MONTH(A3814)</f>
        <v>11</v>
      </c>
      <c r="L3814" s="2" t="str">
        <f t="shared" ref="L3814:L3877" si="843">TEXT(A3814,"dddd")</f>
        <v>Thursday</v>
      </c>
      <c r="M3814" s="2">
        <f t="shared" ref="M3814:M3877" si="844">WEEKNUM(A3814)</f>
        <v>46</v>
      </c>
      <c r="N3814" s="3">
        <f t="shared" ref="N3814:N3877" si="845">IF(F3814="Credit",H3814,0)</f>
        <v>0</v>
      </c>
      <c r="O3814" s="3">
        <f t="shared" ref="O3814:O3877" si="846">IF(F3814="Debit",H3814,0)</f>
        <v>14847</v>
      </c>
      <c r="P3814" t="str">
        <f t="shared" ref="P3814:P3877" si="847">TEXT(A3814,"d-mmm")</f>
        <v>10-Nov</v>
      </c>
      <c r="Q3814" s="9">
        <f t="shared" ref="Q3814:Q3877" si="848">TIMEVALUE(TRIM(CLEAN(SUBSTITUTE(B3814,CHAR(34),""))))</f>
        <v>0.52847222222222223</v>
      </c>
      <c r="R3814" t="str">
        <f t="shared" ref="R3814:R3877" si="849">IF(HOUR(Q3814)&lt;12,"Morning",IF(HOUR(Q3814)&lt;17,"Afternoon",IF(HOUR(Q3814)&lt;21,"Evening","Night")))</f>
        <v>Afternoon</v>
      </c>
      <c r="S3814" s="2">
        <f t="shared" ref="S3814:S3877" si="850">DAY(A3814)</f>
        <v>10</v>
      </c>
      <c r="T3814" t="str">
        <f t="shared" ref="T3814:T3877" si="851">IF(ISNUMBER(SEARCH("Recharge",C3814)),"Recharge",IF(ISNUMBER(SEARCH("Petrol",C3814)),"Fuel",IF(ISNUMBER(SEARCH("Restaurant",C3814)),"Food",IF(ISNUMBER(SEARCH("Amazon",C3814)),"Shopping",IF(ISNUMBER(SEARCH("Salary",C3814)),"Salary",IF(ISNUMBER(SEARCH("Paid to",C3814)),"UPI Transfer","Others"))))))</f>
        <v>UPI Transfer</v>
      </c>
      <c r="U3814">
        <f t="shared" ref="U3814:U3877" si="852">HOUR(Q3814)</f>
        <v>12</v>
      </c>
      <c r="V3814" t="str">
        <f t="shared" ref="V3814:V3877" si="853">"FY Q"&amp;INT(MOD(MONTH(A3814)-4,12)/3)+1</f>
        <v>FY Q3</v>
      </c>
    </row>
    <row r="3815" spans="1:22" x14ac:dyDescent="0.3">
      <c r="A3815" s="18">
        <v>44875</v>
      </c>
      <c r="B3815" t="s">
        <v>119</v>
      </c>
      <c r="C3815" t="s">
        <v>239</v>
      </c>
      <c r="D3815" t="s">
        <v>4893</v>
      </c>
      <c r="E3815">
        <v>943941706533</v>
      </c>
      <c r="F3815" t="s">
        <v>15</v>
      </c>
      <c r="G3815" t="s">
        <v>71</v>
      </c>
      <c r="H3815">
        <v>3313</v>
      </c>
      <c r="I3815" s="2">
        <f t="shared" si="840"/>
        <v>2022</v>
      </c>
      <c r="J3815" s="2" t="str">
        <f t="shared" si="841"/>
        <v>November</v>
      </c>
      <c r="K3815" s="2">
        <f t="shared" si="842"/>
        <v>11</v>
      </c>
      <c r="L3815" s="2" t="str">
        <f t="shared" si="843"/>
        <v>Thursday</v>
      </c>
      <c r="M3815" s="2">
        <f t="shared" si="844"/>
        <v>46</v>
      </c>
      <c r="N3815" s="3">
        <f t="shared" si="845"/>
        <v>0</v>
      </c>
      <c r="O3815" s="3">
        <f t="shared" si="846"/>
        <v>3313</v>
      </c>
      <c r="P3815" t="str">
        <f t="shared" si="847"/>
        <v>10-Nov</v>
      </c>
      <c r="Q3815" s="9">
        <f t="shared" si="848"/>
        <v>0.59722222222222221</v>
      </c>
      <c r="R3815" t="str">
        <f t="shared" si="849"/>
        <v>Afternoon</v>
      </c>
      <c r="S3815" s="2">
        <f t="shared" si="850"/>
        <v>10</v>
      </c>
      <c r="T3815" t="str">
        <f t="shared" si="851"/>
        <v>Recharge</v>
      </c>
      <c r="U3815">
        <f t="shared" si="852"/>
        <v>14</v>
      </c>
      <c r="V3815" t="str">
        <f t="shared" si="853"/>
        <v>FY Q3</v>
      </c>
    </row>
    <row r="3816" spans="1:22" x14ac:dyDescent="0.3">
      <c r="A3816" s="18">
        <v>44875</v>
      </c>
      <c r="B3816" t="s">
        <v>756</v>
      </c>
      <c r="C3816" t="s">
        <v>85</v>
      </c>
      <c r="D3816" t="s">
        <v>4894</v>
      </c>
      <c r="E3816">
        <v>455690360172</v>
      </c>
      <c r="F3816" t="s">
        <v>16</v>
      </c>
      <c r="G3816" t="s">
        <v>67</v>
      </c>
      <c r="H3816">
        <v>26731</v>
      </c>
      <c r="I3816" s="2">
        <f t="shared" si="840"/>
        <v>2022</v>
      </c>
      <c r="J3816" s="2" t="str">
        <f t="shared" si="841"/>
        <v>November</v>
      </c>
      <c r="K3816" s="2">
        <f t="shared" si="842"/>
        <v>11</v>
      </c>
      <c r="L3816" s="2" t="str">
        <f t="shared" si="843"/>
        <v>Thursday</v>
      </c>
      <c r="M3816" s="2">
        <f t="shared" si="844"/>
        <v>46</v>
      </c>
      <c r="N3816" s="3">
        <f t="shared" si="845"/>
        <v>26731</v>
      </c>
      <c r="O3816" s="3">
        <f t="shared" si="846"/>
        <v>0</v>
      </c>
      <c r="P3816" t="str">
        <f t="shared" si="847"/>
        <v>10-Nov</v>
      </c>
      <c r="Q3816" s="9">
        <f t="shared" si="848"/>
        <v>0.67500000000000004</v>
      </c>
      <c r="R3816" t="str">
        <f t="shared" si="849"/>
        <v>Afternoon</v>
      </c>
      <c r="S3816" s="2">
        <f t="shared" si="850"/>
        <v>10</v>
      </c>
      <c r="T3816" t="str">
        <f t="shared" si="851"/>
        <v>Others</v>
      </c>
      <c r="U3816">
        <f t="shared" si="852"/>
        <v>16</v>
      </c>
      <c r="V3816" t="str">
        <f t="shared" si="853"/>
        <v>FY Q3</v>
      </c>
    </row>
    <row r="3817" spans="1:22" x14ac:dyDescent="0.3">
      <c r="A3817" s="18">
        <v>44876</v>
      </c>
      <c r="B3817" t="s">
        <v>2059</v>
      </c>
      <c r="C3817" t="s">
        <v>357</v>
      </c>
      <c r="D3817" t="s">
        <v>4895</v>
      </c>
      <c r="E3817">
        <v>335617674675</v>
      </c>
      <c r="F3817" t="s">
        <v>15</v>
      </c>
      <c r="G3817" t="s">
        <v>71</v>
      </c>
      <c r="H3817">
        <v>8806</v>
      </c>
      <c r="I3817" s="2">
        <f t="shared" si="840"/>
        <v>2022</v>
      </c>
      <c r="J3817" s="2" t="str">
        <f t="shared" si="841"/>
        <v>November</v>
      </c>
      <c r="K3817" s="2">
        <f t="shared" si="842"/>
        <v>11</v>
      </c>
      <c r="L3817" s="2" t="str">
        <f t="shared" si="843"/>
        <v>Friday</v>
      </c>
      <c r="M3817" s="2">
        <f t="shared" si="844"/>
        <v>46</v>
      </c>
      <c r="N3817" s="3">
        <f t="shared" si="845"/>
        <v>0</v>
      </c>
      <c r="O3817" s="3">
        <f t="shared" si="846"/>
        <v>8806</v>
      </c>
      <c r="P3817" t="str">
        <f t="shared" si="847"/>
        <v>11-Nov</v>
      </c>
      <c r="Q3817" s="9">
        <f t="shared" si="848"/>
        <v>0.48541666666666666</v>
      </c>
      <c r="R3817" t="str">
        <f t="shared" si="849"/>
        <v>Morning</v>
      </c>
      <c r="S3817" s="2">
        <f t="shared" si="850"/>
        <v>11</v>
      </c>
      <c r="T3817" t="str">
        <f t="shared" si="851"/>
        <v>UPI Transfer</v>
      </c>
      <c r="U3817">
        <f t="shared" si="852"/>
        <v>11</v>
      </c>
      <c r="V3817" t="str">
        <f t="shared" si="853"/>
        <v>FY Q3</v>
      </c>
    </row>
    <row r="3818" spans="1:22" x14ac:dyDescent="0.3">
      <c r="A3818" s="18">
        <v>44876</v>
      </c>
      <c r="B3818" t="s">
        <v>684</v>
      </c>
      <c r="C3818" t="s">
        <v>128</v>
      </c>
      <c r="D3818" t="s">
        <v>4896</v>
      </c>
      <c r="E3818">
        <v>101108123183</v>
      </c>
      <c r="F3818" t="s">
        <v>16</v>
      </c>
      <c r="G3818" t="s">
        <v>67</v>
      </c>
      <c r="H3818">
        <v>47340</v>
      </c>
      <c r="I3818" s="2">
        <f t="shared" si="840"/>
        <v>2022</v>
      </c>
      <c r="J3818" s="2" t="str">
        <f t="shared" si="841"/>
        <v>November</v>
      </c>
      <c r="K3818" s="2">
        <f t="shared" si="842"/>
        <v>11</v>
      </c>
      <c r="L3818" s="2" t="str">
        <f t="shared" si="843"/>
        <v>Friday</v>
      </c>
      <c r="M3818" s="2">
        <f t="shared" si="844"/>
        <v>46</v>
      </c>
      <c r="N3818" s="3">
        <f t="shared" si="845"/>
        <v>47340</v>
      </c>
      <c r="O3818" s="3">
        <f t="shared" si="846"/>
        <v>0</v>
      </c>
      <c r="P3818" t="str">
        <f t="shared" si="847"/>
        <v>11-Nov</v>
      </c>
      <c r="Q3818" s="9">
        <f t="shared" si="848"/>
        <v>0.58611111111111114</v>
      </c>
      <c r="R3818" t="str">
        <f t="shared" si="849"/>
        <v>Afternoon</v>
      </c>
      <c r="S3818" s="2">
        <f t="shared" si="850"/>
        <v>11</v>
      </c>
      <c r="T3818" t="str">
        <f t="shared" si="851"/>
        <v>Others</v>
      </c>
      <c r="U3818">
        <f t="shared" si="852"/>
        <v>14</v>
      </c>
      <c r="V3818" t="str">
        <f t="shared" si="853"/>
        <v>FY Q3</v>
      </c>
    </row>
    <row r="3819" spans="1:22" x14ac:dyDescent="0.3">
      <c r="A3819" s="18">
        <v>44876</v>
      </c>
      <c r="B3819" t="s">
        <v>368</v>
      </c>
      <c r="C3819" t="s">
        <v>319</v>
      </c>
      <c r="D3819" t="s">
        <v>4897</v>
      </c>
      <c r="E3819">
        <v>897824046428</v>
      </c>
      <c r="F3819" t="s">
        <v>15</v>
      </c>
      <c r="G3819" t="s">
        <v>71</v>
      </c>
      <c r="H3819">
        <v>18640</v>
      </c>
      <c r="I3819" s="2">
        <f t="shared" si="840"/>
        <v>2022</v>
      </c>
      <c r="J3819" s="2" t="str">
        <f t="shared" si="841"/>
        <v>November</v>
      </c>
      <c r="K3819" s="2">
        <f t="shared" si="842"/>
        <v>11</v>
      </c>
      <c r="L3819" s="2" t="str">
        <f t="shared" si="843"/>
        <v>Friday</v>
      </c>
      <c r="M3819" s="2">
        <f t="shared" si="844"/>
        <v>46</v>
      </c>
      <c r="N3819" s="3">
        <f t="shared" si="845"/>
        <v>0</v>
      </c>
      <c r="O3819" s="3">
        <f t="shared" si="846"/>
        <v>18640</v>
      </c>
      <c r="P3819" t="str">
        <f t="shared" si="847"/>
        <v>11-Nov</v>
      </c>
      <c r="Q3819" s="9">
        <f t="shared" si="848"/>
        <v>0.80347222222222225</v>
      </c>
      <c r="R3819" t="str">
        <f t="shared" si="849"/>
        <v>Evening</v>
      </c>
      <c r="S3819" s="2">
        <f t="shared" si="850"/>
        <v>11</v>
      </c>
      <c r="T3819" t="str">
        <f t="shared" si="851"/>
        <v>Recharge</v>
      </c>
      <c r="U3819">
        <f t="shared" si="852"/>
        <v>19</v>
      </c>
      <c r="V3819" t="str">
        <f t="shared" si="853"/>
        <v>FY Q3</v>
      </c>
    </row>
    <row r="3820" spans="1:22" x14ac:dyDescent="0.3">
      <c r="A3820" s="18">
        <v>44876</v>
      </c>
      <c r="B3820" t="s">
        <v>3696</v>
      </c>
      <c r="C3820" t="s">
        <v>366</v>
      </c>
      <c r="D3820" t="s">
        <v>4898</v>
      </c>
      <c r="E3820">
        <v>781620762896</v>
      </c>
      <c r="F3820" t="s">
        <v>16</v>
      </c>
      <c r="G3820" t="s">
        <v>71</v>
      </c>
      <c r="H3820">
        <v>12167</v>
      </c>
      <c r="I3820" s="2">
        <f t="shared" si="840"/>
        <v>2022</v>
      </c>
      <c r="J3820" s="2" t="str">
        <f t="shared" si="841"/>
        <v>November</v>
      </c>
      <c r="K3820" s="2">
        <f t="shared" si="842"/>
        <v>11</v>
      </c>
      <c r="L3820" s="2" t="str">
        <f t="shared" si="843"/>
        <v>Friday</v>
      </c>
      <c r="M3820" s="2">
        <f t="shared" si="844"/>
        <v>46</v>
      </c>
      <c r="N3820" s="3">
        <f t="shared" si="845"/>
        <v>12167</v>
      </c>
      <c r="O3820" s="3">
        <f t="shared" si="846"/>
        <v>0</v>
      </c>
      <c r="P3820" t="str">
        <f t="shared" si="847"/>
        <v>11-Nov</v>
      </c>
      <c r="Q3820" s="9">
        <f t="shared" si="848"/>
        <v>0.89236111111111116</v>
      </c>
      <c r="R3820" t="str">
        <f t="shared" si="849"/>
        <v>Night</v>
      </c>
      <c r="S3820" s="2">
        <f t="shared" si="850"/>
        <v>11</v>
      </c>
      <c r="T3820" t="str">
        <f t="shared" si="851"/>
        <v>Others</v>
      </c>
      <c r="U3820">
        <f t="shared" si="852"/>
        <v>21</v>
      </c>
      <c r="V3820" t="str">
        <f t="shared" si="853"/>
        <v>FY Q3</v>
      </c>
    </row>
    <row r="3821" spans="1:22" x14ac:dyDescent="0.3">
      <c r="A3821" s="18">
        <v>44877</v>
      </c>
      <c r="B3821" t="s">
        <v>1857</v>
      </c>
      <c r="C3821" t="s">
        <v>254</v>
      </c>
      <c r="D3821" t="s">
        <v>4899</v>
      </c>
      <c r="E3821">
        <v>112744408712</v>
      </c>
      <c r="F3821" t="s">
        <v>16</v>
      </c>
      <c r="G3821" t="s">
        <v>67</v>
      </c>
      <c r="H3821">
        <v>18394</v>
      </c>
      <c r="I3821" s="2">
        <f t="shared" si="840"/>
        <v>2022</v>
      </c>
      <c r="J3821" s="2" t="str">
        <f t="shared" si="841"/>
        <v>November</v>
      </c>
      <c r="K3821" s="2">
        <f t="shared" si="842"/>
        <v>11</v>
      </c>
      <c r="L3821" s="2" t="str">
        <f t="shared" si="843"/>
        <v>Saturday</v>
      </c>
      <c r="M3821" s="2">
        <f t="shared" si="844"/>
        <v>46</v>
      </c>
      <c r="N3821" s="3">
        <f t="shared" si="845"/>
        <v>18394</v>
      </c>
      <c r="O3821" s="3">
        <f t="shared" si="846"/>
        <v>0</v>
      </c>
      <c r="P3821" t="str">
        <f t="shared" si="847"/>
        <v>12-Nov</v>
      </c>
      <c r="Q3821" s="9">
        <f t="shared" si="848"/>
        <v>0.68402777777777779</v>
      </c>
      <c r="R3821" t="str">
        <f t="shared" si="849"/>
        <v>Afternoon</v>
      </c>
      <c r="S3821" s="2">
        <f t="shared" si="850"/>
        <v>12</v>
      </c>
      <c r="T3821" t="str">
        <f t="shared" si="851"/>
        <v>Others</v>
      </c>
      <c r="U3821">
        <f t="shared" si="852"/>
        <v>16</v>
      </c>
      <c r="V3821" t="str">
        <f t="shared" si="853"/>
        <v>FY Q3</v>
      </c>
    </row>
    <row r="3822" spans="1:22" x14ac:dyDescent="0.3">
      <c r="A3822" s="18">
        <v>44877</v>
      </c>
      <c r="B3822" t="s">
        <v>594</v>
      </c>
      <c r="C3822" t="s">
        <v>151</v>
      </c>
      <c r="D3822" t="s">
        <v>4900</v>
      </c>
      <c r="E3822">
        <v>523414713265</v>
      </c>
      <c r="F3822" t="s">
        <v>15</v>
      </c>
      <c r="G3822" t="s">
        <v>71</v>
      </c>
      <c r="H3822">
        <v>4762</v>
      </c>
      <c r="I3822" s="2">
        <f t="shared" si="840"/>
        <v>2022</v>
      </c>
      <c r="J3822" s="2" t="str">
        <f t="shared" si="841"/>
        <v>November</v>
      </c>
      <c r="K3822" s="2">
        <f t="shared" si="842"/>
        <v>11</v>
      </c>
      <c r="L3822" s="2" t="str">
        <f t="shared" si="843"/>
        <v>Saturday</v>
      </c>
      <c r="M3822" s="2">
        <f t="shared" si="844"/>
        <v>46</v>
      </c>
      <c r="N3822" s="3">
        <f t="shared" si="845"/>
        <v>0</v>
      </c>
      <c r="O3822" s="3">
        <f t="shared" si="846"/>
        <v>4762</v>
      </c>
      <c r="P3822" t="str">
        <f t="shared" si="847"/>
        <v>12-Nov</v>
      </c>
      <c r="Q3822" s="9">
        <f t="shared" si="848"/>
        <v>0.70972222222222225</v>
      </c>
      <c r="R3822" t="str">
        <f t="shared" si="849"/>
        <v>Evening</v>
      </c>
      <c r="S3822" s="2">
        <f t="shared" si="850"/>
        <v>12</v>
      </c>
      <c r="T3822" t="str">
        <f t="shared" si="851"/>
        <v>UPI Transfer</v>
      </c>
      <c r="U3822">
        <f t="shared" si="852"/>
        <v>17</v>
      </c>
      <c r="V3822" t="str">
        <f t="shared" si="853"/>
        <v>FY Q3</v>
      </c>
    </row>
    <row r="3823" spans="1:22" x14ac:dyDescent="0.3">
      <c r="A3823" s="18">
        <v>44877</v>
      </c>
      <c r="B3823" t="s">
        <v>288</v>
      </c>
      <c r="C3823" t="s">
        <v>79</v>
      </c>
      <c r="D3823" t="s">
        <v>4901</v>
      </c>
      <c r="E3823">
        <v>908353108147</v>
      </c>
      <c r="F3823" t="s">
        <v>16</v>
      </c>
      <c r="G3823" t="s">
        <v>71</v>
      </c>
      <c r="H3823">
        <v>14874</v>
      </c>
      <c r="I3823" s="2">
        <f t="shared" si="840"/>
        <v>2022</v>
      </c>
      <c r="J3823" s="2" t="str">
        <f t="shared" si="841"/>
        <v>November</v>
      </c>
      <c r="K3823" s="2">
        <f t="shared" si="842"/>
        <v>11</v>
      </c>
      <c r="L3823" s="2" t="str">
        <f t="shared" si="843"/>
        <v>Saturday</v>
      </c>
      <c r="M3823" s="2">
        <f t="shared" si="844"/>
        <v>46</v>
      </c>
      <c r="N3823" s="3">
        <f t="shared" si="845"/>
        <v>14874</v>
      </c>
      <c r="O3823" s="3">
        <f t="shared" si="846"/>
        <v>0</v>
      </c>
      <c r="P3823" t="str">
        <f t="shared" si="847"/>
        <v>12-Nov</v>
      </c>
      <c r="Q3823" s="9">
        <f t="shared" si="848"/>
        <v>0.73402777777777772</v>
      </c>
      <c r="R3823" t="str">
        <f t="shared" si="849"/>
        <v>Evening</v>
      </c>
      <c r="S3823" s="2">
        <f t="shared" si="850"/>
        <v>12</v>
      </c>
      <c r="T3823" t="str">
        <f t="shared" si="851"/>
        <v>Others</v>
      </c>
      <c r="U3823">
        <f t="shared" si="852"/>
        <v>17</v>
      </c>
      <c r="V3823" t="str">
        <f t="shared" si="853"/>
        <v>FY Q3</v>
      </c>
    </row>
    <row r="3824" spans="1:22" x14ac:dyDescent="0.3">
      <c r="A3824" s="18">
        <v>44877</v>
      </c>
      <c r="B3824" t="s">
        <v>582</v>
      </c>
      <c r="C3824" t="s">
        <v>343</v>
      </c>
      <c r="D3824" t="s">
        <v>4902</v>
      </c>
      <c r="E3824">
        <v>10597420495</v>
      </c>
      <c r="F3824" t="s">
        <v>15</v>
      </c>
      <c r="G3824" t="s">
        <v>67</v>
      </c>
      <c r="H3824">
        <v>13375</v>
      </c>
      <c r="I3824" s="2">
        <f t="shared" si="840"/>
        <v>2022</v>
      </c>
      <c r="J3824" s="2" t="str">
        <f t="shared" si="841"/>
        <v>November</v>
      </c>
      <c r="K3824" s="2">
        <f t="shared" si="842"/>
        <v>11</v>
      </c>
      <c r="L3824" s="2" t="str">
        <f t="shared" si="843"/>
        <v>Saturday</v>
      </c>
      <c r="M3824" s="2">
        <f t="shared" si="844"/>
        <v>46</v>
      </c>
      <c r="N3824" s="3">
        <f t="shared" si="845"/>
        <v>0</v>
      </c>
      <c r="O3824" s="3">
        <f t="shared" si="846"/>
        <v>13375</v>
      </c>
      <c r="P3824" t="str">
        <f t="shared" si="847"/>
        <v>12-Nov</v>
      </c>
      <c r="Q3824" s="9">
        <f t="shared" si="848"/>
        <v>0.74930555555555556</v>
      </c>
      <c r="R3824" t="str">
        <f t="shared" si="849"/>
        <v>Evening</v>
      </c>
      <c r="S3824" s="2">
        <f t="shared" si="850"/>
        <v>12</v>
      </c>
      <c r="T3824" t="str">
        <f t="shared" si="851"/>
        <v>UPI Transfer</v>
      </c>
      <c r="U3824">
        <f t="shared" si="852"/>
        <v>17</v>
      </c>
      <c r="V3824" t="str">
        <f t="shared" si="853"/>
        <v>FY Q3</v>
      </c>
    </row>
    <row r="3825" spans="1:22" x14ac:dyDescent="0.3">
      <c r="A3825" s="18">
        <v>44877</v>
      </c>
      <c r="B3825" t="s">
        <v>2027</v>
      </c>
      <c r="C3825" t="s">
        <v>65</v>
      </c>
      <c r="D3825" t="s">
        <v>4903</v>
      </c>
      <c r="E3825">
        <v>554952864818</v>
      </c>
      <c r="F3825" t="s">
        <v>16</v>
      </c>
      <c r="G3825" t="s">
        <v>71</v>
      </c>
      <c r="H3825">
        <v>3504</v>
      </c>
      <c r="I3825" s="2">
        <f t="shared" si="840"/>
        <v>2022</v>
      </c>
      <c r="J3825" s="2" t="str">
        <f t="shared" si="841"/>
        <v>November</v>
      </c>
      <c r="K3825" s="2">
        <f t="shared" si="842"/>
        <v>11</v>
      </c>
      <c r="L3825" s="2" t="str">
        <f t="shared" si="843"/>
        <v>Saturday</v>
      </c>
      <c r="M3825" s="2">
        <f t="shared" si="844"/>
        <v>46</v>
      </c>
      <c r="N3825" s="3">
        <f t="shared" si="845"/>
        <v>3504</v>
      </c>
      <c r="O3825" s="3">
        <f t="shared" si="846"/>
        <v>0</v>
      </c>
      <c r="P3825" t="str">
        <f t="shared" si="847"/>
        <v>12-Nov</v>
      </c>
      <c r="Q3825" s="9">
        <f t="shared" si="848"/>
        <v>0.81597222222222221</v>
      </c>
      <c r="R3825" t="str">
        <f t="shared" si="849"/>
        <v>Evening</v>
      </c>
      <c r="S3825" s="2">
        <f t="shared" si="850"/>
        <v>12</v>
      </c>
      <c r="T3825" t="str">
        <f t="shared" si="851"/>
        <v>Others</v>
      </c>
      <c r="U3825">
        <f t="shared" si="852"/>
        <v>19</v>
      </c>
      <c r="V3825" t="str">
        <f t="shared" si="853"/>
        <v>FY Q3</v>
      </c>
    </row>
    <row r="3826" spans="1:22" x14ac:dyDescent="0.3">
      <c r="A3826" s="18">
        <v>44877</v>
      </c>
      <c r="B3826" t="s">
        <v>973</v>
      </c>
      <c r="C3826" t="s">
        <v>395</v>
      </c>
      <c r="D3826" t="s">
        <v>4904</v>
      </c>
      <c r="E3826">
        <v>576779839937</v>
      </c>
      <c r="F3826" t="s">
        <v>15</v>
      </c>
      <c r="G3826" t="s">
        <v>67</v>
      </c>
      <c r="H3826">
        <v>14320</v>
      </c>
      <c r="I3826" s="2">
        <f t="shared" si="840"/>
        <v>2022</v>
      </c>
      <c r="J3826" s="2" t="str">
        <f t="shared" si="841"/>
        <v>November</v>
      </c>
      <c r="K3826" s="2">
        <f t="shared" si="842"/>
        <v>11</v>
      </c>
      <c r="L3826" s="2" t="str">
        <f t="shared" si="843"/>
        <v>Saturday</v>
      </c>
      <c r="M3826" s="2">
        <f t="shared" si="844"/>
        <v>46</v>
      </c>
      <c r="N3826" s="3">
        <f t="shared" si="845"/>
        <v>0</v>
      </c>
      <c r="O3826" s="3">
        <f t="shared" si="846"/>
        <v>14320</v>
      </c>
      <c r="P3826" t="str">
        <f t="shared" si="847"/>
        <v>12-Nov</v>
      </c>
      <c r="Q3826" s="9">
        <f t="shared" si="848"/>
        <v>0.86250000000000004</v>
      </c>
      <c r="R3826" t="str">
        <f t="shared" si="849"/>
        <v>Evening</v>
      </c>
      <c r="S3826" s="2">
        <f t="shared" si="850"/>
        <v>12</v>
      </c>
      <c r="T3826" t="str">
        <f t="shared" si="851"/>
        <v>Shopping</v>
      </c>
      <c r="U3826">
        <f t="shared" si="852"/>
        <v>20</v>
      </c>
      <c r="V3826" t="str">
        <f t="shared" si="853"/>
        <v>FY Q3</v>
      </c>
    </row>
    <row r="3827" spans="1:22" x14ac:dyDescent="0.3">
      <c r="A3827" s="18">
        <v>44877</v>
      </c>
      <c r="B3827" t="s">
        <v>1474</v>
      </c>
      <c r="C3827" t="s">
        <v>399</v>
      </c>
      <c r="D3827" t="s">
        <v>4905</v>
      </c>
      <c r="E3827">
        <v>509002503828</v>
      </c>
      <c r="F3827" t="s">
        <v>15</v>
      </c>
      <c r="G3827" t="s">
        <v>71</v>
      </c>
      <c r="H3827">
        <v>2756</v>
      </c>
      <c r="I3827" s="2">
        <f t="shared" si="840"/>
        <v>2022</v>
      </c>
      <c r="J3827" s="2" t="str">
        <f t="shared" si="841"/>
        <v>November</v>
      </c>
      <c r="K3827" s="2">
        <f t="shared" si="842"/>
        <v>11</v>
      </c>
      <c r="L3827" s="2" t="str">
        <f t="shared" si="843"/>
        <v>Saturday</v>
      </c>
      <c r="M3827" s="2">
        <f t="shared" si="844"/>
        <v>46</v>
      </c>
      <c r="N3827" s="3">
        <f t="shared" si="845"/>
        <v>0</v>
      </c>
      <c r="O3827" s="3">
        <f t="shared" si="846"/>
        <v>2756</v>
      </c>
      <c r="P3827" t="str">
        <f t="shared" si="847"/>
        <v>12-Nov</v>
      </c>
      <c r="Q3827" s="9">
        <f t="shared" si="848"/>
        <v>0.90486111111111112</v>
      </c>
      <c r="R3827" t="str">
        <f t="shared" si="849"/>
        <v>Night</v>
      </c>
      <c r="S3827" s="2">
        <f t="shared" si="850"/>
        <v>12</v>
      </c>
      <c r="T3827" t="str">
        <f t="shared" si="851"/>
        <v>UPI Transfer</v>
      </c>
      <c r="U3827">
        <f t="shared" si="852"/>
        <v>21</v>
      </c>
      <c r="V3827" t="str">
        <f t="shared" si="853"/>
        <v>FY Q3</v>
      </c>
    </row>
    <row r="3828" spans="1:22" x14ac:dyDescent="0.3">
      <c r="A3828" s="18">
        <v>44877</v>
      </c>
      <c r="B3828" t="s">
        <v>4269</v>
      </c>
      <c r="C3828" t="s">
        <v>85</v>
      </c>
      <c r="D3828" t="s">
        <v>4906</v>
      </c>
      <c r="E3828">
        <v>620670310606</v>
      </c>
      <c r="F3828" t="s">
        <v>16</v>
      </c>
      <c r="G3828" t="s">
        <v>71</v>
      </c>
      <c r="H3828">
        <v>12455</v>
      </c>
      <c r="I3828" s="2">
        <f t="shared" si="840"/>
        <v>2022</v>
      </c>
      <c r="J3828" s="2" t="str">
        <f t="shared" si="841"/>
        <v>November</v>
      </c>
      <c r="K3828" s="2">
        <f t="shared" si="842"/>
        <v>11</v>
      </c>
      <c r="L3828" s="2" t="str">
        <f t="shared" si="843"/>
        <v>Saturday</v>
      </c>
      <c r="M3828" s="2">
        <f t="shared" si="844"/>
        <v>46</v>
      </c>
      <c r="N3828" s="3">
        <f t="shared" si="845"/>
        <v>12455</v>
      </c>
      <c r="O3828" s="3">
        <f t="shared" si="846"/>
        <v>0</v>
      </c>
      <c r="P3828" t="str">
        <f t="shared" si="847"/>
        <v>12-Nov</v>
      </c>
      <c r="Q3828" s="9">
        <f t="shared" si="848"/>
        <v>0.90694444444444444</v>
      </c>
      <c r="R3828" t="str">
        <f t="shared" si="849"/>
        <v>Night</v>
      </c>
      <c r="S3828" s="2">
        <f t="shared" si="850"/>
        <v>12</v>
      </c>
      <c r="T3828" t="str">
        <f t="shared" si="851"/>
        <v>Others</v>
      </c>
      <c r="U3828">
        <f t="shared" si="852"/>
        <v>21</v>
      </c>
      <c r="V3828" t="str">
        <f t="shared" si="853"/>
        <v>FY Q3</v>
      </c>
    </row>
    <row r="3829" spans="1:22" x14ac:dyDescent="0.3">
      <c r="A3829" s="18">
        <v>44878</v>
      </c>
      <c r="B3829" t="s">
        <v>2198</v>
      </c>
      <c r="C3829" t="s">
        <v>411</v>
      </c>
      <c r="D3829" t="s">
        <v>4907</v>
      </c>
      <c r="E3829">
        <v>26394130039</v>
      </c>
      <c r="F3829" t="s">
        <v>15</v>
      </c>
      <c r="G3829" t="s">
        <v>71</v>
      </c>
      <c r="H3829">
        <v>10308</v>
      </c>
      <c r="I3829" s="2">
        <f t="shared" si="840"/>
        <v>2022</v>
      </c>
      <c r="J3829" s="2" t="str">
        <f t="shared" si="841"/>
        <v>November</v>
      </c>
      <c r="K3829" s="2">
        <f t="shared" si="842"/>
        <v>11</v>
      </c>
      <c r="L3829" s="2" t="str">
        <f t="shared" si="843"/>
        <v>Sunday</v>
      </c>
      <c r="M3829" s="2">
        <f t="shared" si="844"/>
        <v>47</v>
      </c>
      <c r="N3829" s="3">
        <f t="shared" si="845"/>
        <v>0</v>
      </c>
      <c r="O3829" s="3">
        <f t="shared" si="846"/>
        <v>10308</v>
      </c>
      <c r="P3829" t="str">
        <f t="shared" si="847"/>
        <v>13-Nov</v>
      </c>
      <c r="Q3829" s="9">
        <f t="shared" si="848"/>
        <v>0.40555555555555556</v>
      </c>
      <c r="R3829" t="str">
        <f t="shared" si="849"/>
        <v>Morning</v>
      </c>
      <c r="S3829" s="2">
        <f t="shared" si="850"/>
        <v>13</v>
      </c>
      <c r="T3829" t="str">
        <f t="shared" si="851"/>
        <v>UPI Transfer</v>
      </c>
      <c r="U3829">
        <f t="shared" si="852"/>
        <v>9</v>
      </c>
      <c r="V3829" t="str">
        <f t="shared" si="853"/>
        <v>FY Q3</v>
      </c>
    </row>
    <row r="3830" spans="1:22" x14ac:dyDescent="0.3">
      <c r="A3830" s="18">
        <v>44878</v>
      </c>
      <c r="B3830" t="s">
        <v>745</v>
      </c>
      <c r="C3830" t="s">
        <v>291</v>
      </c>
      <c r="D3830" t="s">
        <v>4908</v>
      </c>
      <c r="E3830">
        <v>563829767522</v>
      </c>
      <c r="F3830" t="s">
        <v>16</v>
      </c>
      <c r="G3830" t="s">
        <v>71</v>
      </c>
      <c r="H3830">
        <v>13829</v>
      </c>
      <c r="I3830" s="2">
        <f t="shared" si="840"/>
        <v>2022</v>
      </c>
      <c r="J3830" s="2" t="str">
        <f t="shared" si="841"/>
        <v>November</v>
      </c>
      <c r="K3830" s="2">
        <f t="shared" si="842"/>
        <v>11</v>
      </c>
      <c r="L3830" s="2" t="str">
        <f t="shared" si="843"/>
        <v>Sunday</v>
      </c>
      <c r="M3830" s="2">
        <f t="shared" si="844"/>
        <v>47</v>
      </c>
      <c r="N3830" s="3">
        <f t="shared" si="845"/>
        <v>13829</v>
      </c>
      <c r="O3830" s="3">
        <f t="shared" si="846"/>
        <v>0</v>
      </c>
      <c r="P3830" t="str">
        <f t="shared" si="847"/>
        <v>13-Nov</v>
      </c>
      <c r="Q3830" s="9">
        <f t="shared" si="848"/>
        <v>0.62847222222222221</v>
      </c>
      <c r="R3830" t="str">
        <f t="shared" si="849"/>
        <v>Afternoon</v>
      </c>
      <c r="S3830" s="2">
        <f t="shared" si="850"/>
        <v>13</v>
      </c>
      <c r="T3830" t="str">
        <f t="shared" si="851"/>
        <v>Others</v>
      </c>
      <c r="U3830">
        <f t="shared" si="852"/>
        <v>15</v>
      </c>
      <c r="V3830" t="str">
        <f t="shared" si="853"/>
        <v>FY Q3</v>
      </c>
    </row>
    <row r="3831" spans="1:22" x14ac:dyDescent="0.3">
      <c r="A3831" s="18">
        <v>44879</v>
      </c>
      <c r="B3831" t="s">
        <v>1821</v>
      </c>
      <c r="C3831" t="s">
        <v>79</v>
      </c>
      <c r="D3831" t="s">
        <v>4909</v>
      </c>
      <c r="E3831">
        <v>65476006142</v>
      </c>
      <c r="F3831" t="s">
        <v>16</v>
      </c>
      <c r="G3831" t="s">
        <v>67</v>
      </c>
      <c r="H3831">
        <v>10659</v>
      </c>
      <c r="I3831" s="2">
        <f t="shared" si="840"/>
        <v>2022</v>
      </c>
      <c r="J3831" s="2" t="str">
        <f t="shared" si="841"/>
        <v>November</v>
      </c>
      <c r="K3831" s="2">
        <f t="shared" si="842"/>
        <v>11</v>
      </c>
      <c r="L3831" s="2" t="str">
        <f t="shared" si="843"/>
        <v>Monday</v>
      </c>
      <c r="M3831" s="2">
        <f t="shared" si="844"/>
        <v>47</v>
      </c>
      <c r="N3831" s="3">
        <f t="shared" si="845"/>
        <v>10659</v>
      </c>
      <c r="O3831" s="3">
        <f t="shared" si="846"/>
        <v>0</v>
      </c>
      <c r="P3831" t="str">
        <f t="shared" si="847"/>
        <v>14-Nov</v>
      </c>
      <c r="Q3831" s="9">
        <f t="shared" si="848"/>
        <v>0.53819444444444442</v>
      </c>
      <c r="R3831" t="str">
        <f t="shared" si="849"/>
        <v>Afternoon</v>
      </c>
      <c r="S3831" s="2">
        <f t="shared" si="850"/>
        <v>14</v>
      </c>
      <c r="T3831" t="str">
        <f t="shared" si="851"/>
        <v>Others</v>
      </c>
      <c r="U3831">
        <f t="shared" si="852"/>
        <v>12</v>
      </c>
      <c r="V3831" t="str">
        <f t="shared" si="853"/>
        <v>FY Q3</v>
      </c>
    </row>
    <row r="3832" spans="1:22" x14ac:dyDescent="0.3">
      <c r="A3832" s="18">
        <v>44879</v>
      </c>
      <c r="B3832" t="s">
        <v>1101</v>
      </c>
      <c r="C3832" t="s">
        <v>85</v>
      </c>
      <c r="D3832" t="s">
        <v>4910</v>
      </c>
      <c r="E3832">
        <v>362943897771</v>
      </c>
      <c r="F3832" t="s">
        <v>16</v>
      </c>
      <c r="G3832" t="s">
        <v>67</v>
      </c>
      <c r="H3832">
        <v>20255</v>
      </c>
      <c r="I3832" s="2">
        <f t="shared" si="840"/>
        <v>2022</v>
      </c>
      <c r="J3832" s="2" t="str">
        <f t="shared" si="841"/>
        <v>November</v>
      </c>
      <c r="K3832" s="2">
        <f t="shared" si="842"/>
        <v>11</v>
      </c>
      <c r="L3832" s="2" t="str">
        <f t="shared" si="843"/>
        <v>Monday</v>
      </c>
      <c r="M3832" s="2">
        <f t="shared" si="844"/>
        <v>47</v>
      </c>
      <c r="N3832" s="3">
        <f t="shared" si="845"/>
        <v>20255</v>
      </c>
      <c r="O3832" s="3">
        <f t="shared" si="846"/>
        <v>0</v>
      </c>
      <c r="P3832" t="str">
        <f t="shared" si="847"/>
        <v>14-Nov</v>
      </c>
      <c r="Q3832" s="9">
        <f t="shared" si="848"/>
        <v>0.54027777777777775</v>
      </c>
      <c r="R3832" t="str">
        <f t="shared" si="849"/>
        <v>Afternoon</v>
      </c>
      <c r="S3832" s="2">
        <f t="shared" si="850"/>
        <v>14</v>
      </c>
      <c r="T3832" t="str">
        <f t="shared" si="851"/>
        <v>Others</v>
      </c>
      <c r="U3832">
        <f t="shared" si="852"/>
        <v>12</v>
      </c>
      <c r="V3832" t="str">
        <f t="shared" si="853"/>
        <v>FY Q3</v>
      </c>
    </row>
    <row r="3833" spans="1:22" x14ac:dyDescent="0.3">
      <c r="A3833" s="18">
        <v>44879</v>
      </c>
      <c r="B3833" t="s">
        <v>3099</v>
      </c>
      <c r="C3833" t="s">
        <v>262</v>
      </c>
      <c r="D3833" t="s">
        <v>4911</v>
      </c>
      <c r="E3833">
        <v>86175780508</v>
      </c>
      <c r="F3833" t="s">
        <v>16</v>
      </c>
      <c r="G3833" t="s">
        <v>67</v>
      </c>
      <c r="H3833">
        <v>25772</v>
      </c>
      <c r="I3833" s="2">
        <f t="shared" si="840"/>
        <v>2022</v>
      </c>
      <c r="J3833" s="2" t="str">
        <f t="shared" si="841"/>
        <v>November</v>
      </c>
      <c r="K3833" s="2">
        <f t="shared" si="842"/>
        <v>11</v>
      </c>
      <c r="L3833" s="2" t="str">
        <f t="shared" si="843"/>
        <v>Monday</v>
      </c>
      <c r="M3833" s="2">
        <f t="shared" si="844"/>
        <v>47</v>
      </c>
      <c r="N3833" s="3">
        <f t="shared" si="845"/>
        <v>25772</v>
      </c>
      <c r="O3833" s="3">
        <f t="shared" si="846"/>
        <v>0</v>
      </c>
      <c r="P3833" t="str">
        <f t="shared" si="847"/>
        <v>14-Nov</v>
      </c>
      <c r="Q3833" s="9">
        <f t="shared" si="848"/>
        <v>0.5493055555555556</v>
      </c>
      <c r="R3833" t="str">
        <f t="shared" si="849"/>
        <v>Afternoon</v>
      </c>
      <c r="S3833" s="2">
        <f t="shared" si="850"/>
        <v>14</v>
      </c>
      <c r="T3833" t="str">
        <f t="shared" si="851"/>
        <v>Others</v>
      </c>
      <c r="U3833">
        <f t="shared" si="852"/>
        <v>13</v>
      </c>
      <c r="V3833" t="str">
        <f t="shared" si="853"/>
        <v>FY Q3</v>
      </c>
    </row>
    <row r="3834" spans="1:22" x14ac:dyDescent="0.3">
      <c r="A3834" s="18">
        <v>44879</v>
      </c>
      <c r="B3834" t="s">
        <v>576</v>
      </c>
      <c r="C3834" t="s">
        <v>69</v>
      </c>
      <c r="D3834" t="s">
        <v>4912</v>
      </c>
      <c r="E3834">
        <v>818387541637</v>
      </c>
      <c r="F3834" t="s">
        <v>16</v>
      </c>
      <c r="G3834" t="s">
        <v>67</v>
      </c>
      <c r="H3834">
        <v>26564</v>
      </c>
      <c r="I3834" s="2">
        <f t="shared" si="840"/>
        <v>2022</v>
      </c>
      <c r="J3834" s="2" t="str">
        <f t="shared" si="841"/>
        <v>November</v>
      </c>
      <c r="K3834" s="2">
        <f t="shared" si="842"/>
        <v>11</v>
      </c>
      <c r="L3834" s="2" t="str">
        <f t="shared" si="843"/>
        <v>Monday</v>
      </c>
      <c r="M3834" s="2">
        <f t="shared" si="844"/>
        <v>47</v>
      </c>
      <c r="N3834" s="3">
        <f t="shared" si="845"/>
        <v>26564</v>
      </c>
      <c r="O3834" s="3">
        <f t="shared" si="846"/>
        <v>0</v>
      </c>
      <c r="P3834" t="str">
        <f t="shared" si="847"/>
        <v>14-Nov</v>
      </c>
      <c r="Q3834" s="9">
        <f t="shared" si="848"/>
        <v>0.58680555555555558</v>
      </c>
      <c r="R3834" t="str">
        <f t="shared" si="849"/>
        <v>Afternoon</v>
      </c>
      <c r="S3834" s="2">
        <f t="shared" si="850"/>
        <v>14</v>
      </c>
      <c r="T3834" t="str">
        <f t="shared" si="851"/>
        <v>Others</v>
      </c>
      <c r="U3834">
        <f t="shared" si="852"/>
        <v>14</v>
      </c>
      <c r="V3834" t="str">
        <f t="shared" si="853"/>
        <v>FY Q3</v>
      </c>
    </row>
    <row r="3835" spans="1:22" x14ac:dyDescent="0.3">
      <c r="A3835" s="18">
        <v>44879</v>
      </c>
      <c r="B3835" t="s">
        <v>197</v>
      </c>
      <c r="C3835" t="s">
        <v>151</v>
      </c>
      <c r="D3835" t="s">
        <v>4913</v>
      </c>
      <c r="E3835">
        <v>98435402321</v>
      </c>
      <c r="F3835" t="s">
        <v>15</v>
      </c>
      <c r="G3835" t="s">
        <v>67</v>
      </c>
      <c r="H3835">
        <v>10394</v>
      </c>
      <c r="I3835" s="2">
        <f t="shared" si="840"/>
        <v>2022</v>
      </c>
      <c r="J3835" s="2" t="str">
        <f t="shared" si="841"/>
        <v>November</v>
      </c>
      <c r="K3835" s="2">
        <f t="shared" si="842"/>
        <v>11</v>
      </c>
      <c r="L3835" s="2" t="str">
        <f t="shared" si="843"/>
        <v>Monday</v>
      </c>
      <c r="M3835" s="2">
        <f t="shared" si="844"/>
        <v>47</v>
      </c>
      <c r="N3835" s="3">
        <f t="shared" si="845"/>
        <v>0</v>
      </c>
      <c r="O3835" s="3">
        <f t="shared" si="846"/>
        <v>10394</v>
      </c>
      <c r="P3835" t="str">
        <f t="shared" si="847"/>
        <v>14-Nov</v>
      </c>
      <c r="Q3835" s="9">
        <f t="shared" si="848"/>
        <v>0.64930555555555558</v>
      </c>
      <c r="R3835" t="str">
        <f t="shared" si="849"/>
        <v>Afternoon</v>
      </c>
      <c r="S3835" s="2">
        <f t="shared" si="850"/>
        <v>14</v>
      </c>
      <c r="T3835" t="str">
        <f t="shared" si="851"/>
        <v>UPI Transfer</v>
      </c>
      <c r="U3835">
        <f t="shared" si="852"/>
        <v>15</v>
      </c>
      <c r="V3835" t="str">
        <f t="shared" si="853"/>
        <v>FY Q3</v>
      </c>
    </row>
    <row r="3836" spans="1:22" x14ac:dyDescent="0.3">
      <c r="A3836" s="18">
        <v>44879</v>
      </c>
      <c r="B3836" t="s">
        <v>3851</v>
      </c>
      <c r="C3836" t="s">
        <v>395</v>
      </c>
      <c r="D3836" t="s">
        <v>4914</v>
      </c>
      <c r="E3836">
        <v>940653857905</v>
      </c>
      <c r="F3836" t="s">
        <v>15</v>
      </c>
      <c r="G3836" t="s">
        <v>67</v>
      </c>
      <c r="H3836">
        <v>16905</v>
      </c>
      <c r="I3836" s="2">
        <f t="shared" si="840"/>
        <v>2022</v>
      </c>
      <c r="J3836" s="2" t="str">
        <f t="shared" si="841"/>
        <v>November</v>
      </c>
      <c r="K3836" s="2">
        <f t="shared" si="842"/>
        <v>11</v>
      </c>
      <c r="L3836" s="2" t="str">
        <f t="shared" si="843"/>
        <v>Monday</v>
      </c>
      <c r="M3836" s="2">
        <f t="shared" si="844"/>
        <v>47</v>
      </c>
      <c r="N3836" s="3">
        <f t="shared" si="845"/>
        <v>0</v>
      </c>
      <c r="O3836" s="3">
        <f t="shared" si="846"/>
        <v>16905</v>
      </c>
      <c r="P3836" t="str">
        <f t="shared" si="847"/>
        <v>14-Nov</v>
      </c>
      <c r="Q3836" s="9">
        <f t="shared" si="848"/>
        <v>0.71180555555555558</v>
      </c>
      <c r="R3836" t="str">
        <f t="shared" si="849"/>
        <v>Evening</v>
      </c>
      <c r="S3836" s="2">
        <f t="shared" si="850"/>
        <v>14</v>
      </c>
      <c r="T3836" t="str">
        <f t="shared" si="851"/>
        <v>Shopping</v>
      </c>
      <c r="U3836">
        <f t="shared" si="852"/>
        <v>17</v>
      </c>
      <c r="V3836" t="str">
        <f t="shared" si="853"/>
        <v>FY Q3</v>
      </c>
    </row>
    <row r="3837" spans="1:22" x14ac:dyDescent="0.3">
      <c r="A3837" s="18">
        <v>44879</v>
      </c>
      <c r="B3837" t="s">
        <v>579</v>
      </c>
      <c r="C3837" t="s">
        <v>375</v>
      </c>
      <c r="D3837" t="s">
        <v>4915</v>
      </c>
      <c r="E3837">
        <v>483632981595</v>
      </c>
      <c r="F3837" t="s">
        <v>15</v>
      </c>
      <c r="G3837" t="s">
        <v>67</v>
      </c>
      <c r="H3837">
        <v>5859</v>
      </c>
      <c r="I3837" s="2">
        <f t="shared" si="840"/>
        <v>2022</v>
      </c>
      <c r="J3837" s="2" t="str">
        <f t="shared" si="841"/>
        <v>November</v>
      </c>
      <c r="K3837" s="2">
        <f t="shared" si="842"/>
        <v>11</v>
      </c>
      <c r="L3837" s="2" t="str">
        <f t="shared" si="843"/>
        <v>Monday</v>
      </c>
      <c r="M3837" s="2">
        <f t="shared" si="844"/>
        <v>47</v>
      </c>
      <c r="N3837" s="3">
        <f t="shared" si="845"/>
        <v>0</v>
      </c>
      <c r="O3837" s="3">
        <f t="shared" si="846"/>
        <v>5859</v>
      </c>
      <c r="P3837" t="str">
        <f t="shared" si="847"/>
        <v>14-Nov</v>
      </c>
      <c r="Q3837" s="9">
        <f t="shared" si="848"/>
        <v>0.85833333333333328</v>
      </c>
      <c r="R3837" t="str">
        <f t="shared" si="849"/>
        <v>Evening</v>
      </c>
      <c r="S3837" s="2">
        <f t="shared" si="850"/>
        <v>14</v>
      </c>
      <c r="T3837" t="str">
        <f t="shared" si="851"/>
        <v>UPI Transfer</v>
      </c>
      <c r="U3837">
        <f t="shared" si="852"/>
        <v>20</v>
      </c>
      <c r="V3837" t="str">
        <f t="shared" si="853"/>
        <v>FY Q3</v>
      </c>
    </row>
    <row r="3838" spans="1:22" x14ac:dyDescent="0.3">
      <c r="A3838" s="18">
        <v>44880</v>
      </c>
      <c r="B3838" t="s">
        <v>1304</v>
      </c>
      <c r="C3838" t="s">
        <v>95</v>
      </c>
      <c r="D3838" t="s">
        <v>4916</v>
      </c>
      <c r="E3838">
        <v>286719556238</v>
      </c>
      <c r="F3838" t="s">
        <v>16</v>
      </c>
      <c r="G3838" t="s">
        <v>67</v>
      </c>
      <c r="H3838">
        <v>7419</v>
      </c>
      <c r="I3838" s="2">
        <f t="shared" si="840"/>
        <v>2022</v>
      </c>
      <c r="J3838" s="2" t="str">
        <f t="shared" si="841"/>
        <v>November</v>
      </c>
      <c r="K3838" s="2">
        <f t="shared" si="842"/>
        <v>11</v>
      </c>
      <c r="L3838" s="2" t="str">
        <f t="shared" si="843"/>
        <v>Tuesday</v>
      </c>
      <c r="M3838" s="2">
        <f t="shared" si="844"/>
        <v>47</v>
      </c>
      <c r="N3838" s="3">
        <f t="shared" si="845"/>
        <v>7419</v>
      </c>
      <c r="O3838" s="3">
        <f t="shared" si="846"/>
        <v>0</v>
      </c>
      <c r="P3838" t="str">
        <f t="shared" si="847"/>
        <v>15-Nov</v>
      </c>
      <c r="Q3838" s="9">
        <f t="shared" si="848"/>
        <v>0.60277777777777775</v>
      </c>
      <c r="R3838" t="str">
        <f t="shared" si="849"/>
        <v>Afternoon</v>
      </c>
      <c r="S3838" s="2">
        <f t="shared" si="850"/>
        <v>15</v>
      </c>
      <c r="T3838" t="str">
        <f t="shared" si="851"/>
        <v>Others</v>
      </c>
      <c r="U3838">
        <f t="shared" si="852"/>
        <v>14</v>
      </c>
      <c r="V3838" t="str">
        <f t="shared" si="853"/>
        <v>FY Q3</v>
      </c>
    </row>
    <row r="3839" spans="1:22" x14ac:dyDescent="0.3">
      <c r="A3839" s="18">
        <v>44880</v>
      </c>
      <c r="B3839" t="s">
        <v>186</v>
      </c>
      <c r="C3839" t="s">
        <v>366</v>
      </c>
      <c r="D3839" t="s">
        <v>4917</v>
      </c>
      <c r="E3839">
        <v>216159664528</v>
      </c>
      <c r="F3839" t="s">
        <v>16</v>
      </c>
      <c r="G3839" t="s">
        <v>71</v>
      </c>
      <c r="H3839">
        <v>8149</v>
      </c>
      <c r="I3839" s="2">
        <f t="shared" si="840"/>
        <v>2022</v>
      </c>
      <c r="J3839" s="2" t="str">
        <f t="shared" si="841"/>
        <v>November</v>
      </c>
      <c r="K3839" s="2">
        <f t="shared" si="842"/>
        <v>11</v>
      </c>
      <c r="L3839" s="2" t="str">
        <f t="shared" si="843"/>
        <v>Tuesday</v>
      </c>
      <c r="M3839" s="2">
        <f t="shared" si="844"/>
        <v>47</v>
      </c>
      <c r="N3839" s="3">
        <f t="shared" si="845"/>
        <v>8149</v>
      </c>
      <c r="O3839" s="3">
        <f t="shared" si="846"/>
        <v>0</v>
      </c>
      <c r="P3839" t="str">
        <f t="shared" si="847"/>
        <v>15-Nov</v>
      </c>
      <c r="Q3839" s="9">
        <f t="shared" si="848"/>
        <v>0.71250000000000002</v>
      </c>
      <c r="R3839" t="str">
        <f t="shared" si="849"/>
        <v>Evening</v>
      </c>
      <c r="S3839" s="2">
        <f t="shared" si="850"/>
        <v>15</v>
      </c>
      <c r="T3839" t="str">
        <f t="shared" si="851"/>
        <v>Others</v>
      </c>
      <c r="U3839">
        <f t="shared" si="852"/>
        <v>17</v>
      </c>
      <c r="V3839" t="str">
        <f t="shared" si="853"/>
        <v>FY Q3</v>
      </c>
    </row>
    <row r="3840" spans="1:22" x14ac:dyDescent="0.3">
      <c r="A3840" s="18">
        <v>44881</v>
      </c>
      <c r="B3840" t="s">
        <v>1129</v>
      </c>
      <c r="C3840" t="s">
        <v>125</v>
      </c>
      <c r="D3840" t="s">
        <v>4918</v>
      </c>
      <c r="E3840">
        <v>775649026060</v>
      </c>
      <c r="F3840" t="s">
        <v>15</v>
      </c>
      <c r="G3840" t="s">
        <v>71</v>
      </c>
      <c r="H3840">
        <v>10487</v>
      </c>
      <c r="I3840" s="2">
        <f t="shared" si="840"/>
        <v>2022</v>
      </c>
      <c r="J3840" s="2" t="str">
        <f t="shared" si="841"/>
        <v>November</v>
      </c>
      <c r="K3840" s="2">
        <f t="shared" si="842"/>
        <v>11</v>
      </c>
      <c r="L3840" s="2" t="str">
        <f t="shared" si="843"/>
        <v>Wednesday</v>
      </c>
      <c r="M3840" s="2">
        <f t="shared" si="844"/>
        <v>47</v>
      </c>
      <c r="N3840" s="3">
        <f t="shared" si="845"/>
        <v>0</v>
      </c>
      <c r="O3840" s="3">
        <f t="shared" si="846"/>
        <v>10487</v>
      </c>
      <c r="P3840" t="str">
        <f t="shared" si="847"/>
        <v>16-Nov</v>
      </c>
      <c r="Q3840" s="9">
        <f t="shared" si="848"/>
        <v>0.46180555555555558</v>
      </c>
      <c r="R3840" t="str">
        <f t="shared" si="849"/>
        <v>Morning</v>
      </c>
      <c r="S3840" s="2">
        <f t="shared" si="850"/>
        <v>16</v>
      </c>
      <c r="T3840" t="str">
        <f t="shared" si="851"/>
        <v>UPI Transfer</v>
      </c>
      <c r="U3840">
        <f t="shared" si="852"/>
        <v>11</v>
      </c>
      <c r="V3840" t="str">
        <f t="shared" si="853"/>
        <v>FY Q3</v>
      </c>
    </row>
    <row r="3841" spans="1:22" x14ac:dyDescent="0.3">
      <c r="A3841" s="18">
        <v>44881</v>
      </c>
      <c r="B3841" t="s">
        <v>2337</v>
      </c>
      <c r="C3841" t="s">
        <v>85</v>
      </c>
      <c r="D3841" t="s">
        <v>4919</v>
      </c>
      <c r="E3841">
        <v>466807183946</v>
      </c>
      <c r="F3841" t="s">
        <v>16</v>
      </c>
      <c r="G3841" t="s">
        <v>67</v>
      </c>
      <c r="H3841">
        <v>8265</v>
      </c>
      <c r="I3841" s="2">
        <f t="shared" si="840"/>
        <v>2022</v>
      </c>
      <c r="J3841" s="2" t="str">
        <f t="shared" si="841"/>
        <v>November</v>
      </c>
      <c r="K3841" s="2">
        <f t="shared" si="842"/>
        <v>11</v>
      </c>
      <c r="L3841" s="2" t="str">
        <f t="shared" si="843"/>
        <v>Wednesday</v>
      </c>
      <c r="M3841" s="2">
        <f t="shared" si="844"/>
        <v>47</v>
      </c>
      <c r="N3841" s="3">
        <f t="shared" si="845"/>
        <v>8265</v>
      </c>
      <c r="O3841" s="3">
        <f t="shared" si="846"/>
        <v>0</v>
      </c>
      <c r="P3841" t="str">
        <f t="shared" si="847"/>
        <v>16-Nov</v>
      </c>
      <c r="Q3841" s="9">
        <f t="shared" si="848"/>
        <v>0.58819444444444446</v>
      </c>
      <c r="R3841" t="str">
        <f t="shared" si="849"/>
        <v>Afternoon</v>
      </c>
      <c r="S3841" s="2">
        <f t="shared" si="850"/>
        <v>16</v>
      </c>
      <c r="T3841" t="str">
        <f t="shared" si="851"/>
        <v>Others</v>
      </c>
      <c r="U3841">
        <f t="shared" si="852"/>
        <v>14</v>
      </c>
      <c r="V3841" t="str">
        <f t="shared" si="853"/>
        <v>FY Q3</v>
      </c>
    </row>
    <row r="3842" spans="1:22" x14ac:dyDescent="0.3">
      <c r="A3842" s="18">
        <v>44881</v>
      </c>
      <c r="B3842" t="s">
        <v>609</v>
      </c>
      <c r="C3842" t="s">
        <v>85</v>
      </c>
      <c r="D3842" t="s">
        <v>4920</v>
      </c>
      <c r="E3842">
        <v>650289797354</v>
      </c>
      <c r="F3842" t="s">
        <v>16</v>
      </c>
      <c r="G3842" t="s">
        <v>67</v>
      </c>
      <c r="H3842">
        <v>6492</v>
      </c>
      <c r="I3842" s="2">
        <f t="shared" si="840"/>
        <v>2022</v>
      </c>
      <c r="J3842" s="2" t="str">
        <f t="shared" si="841"/>
        <v>November</v>
      </c>
      <c r="K3842" s="2">
        <f t="shared" si="842"/>
        <v>11</v>
      </c>
      <c r="L3842" s="2" t="str">
        <f t="shared" si="843"/>
        <v>Wednesday</v>
      </c>
      <c r="M3842" s="2">
        <f t="shared" si="844"/>
        <v>47</v>
      </c>
      <c r="N3842" s="3">
        <f t="shared" si="845"/>
        <v>6492</v>
      </c>
      <c r="O3842" s="3">
        <f t="shared" si="846"/>
        <v>0</v>
      </c>
      <c r="P3842" t="str">
        <f t="shared" si="847"/>
        <v>16-Nov</v>
      </c>
      <c r="Q3842" s="9">
        <f t="shared" si="848"/>
        <v>0.69930555555555551</v>
      </c>
      <c r="R3842" t="str">
        <f t="shared" si="849"/>
        <v>Afternoon</v>
      </c>
      <c r="S3842" s="2">
        <f t="shared" si="850"/>
        <v>16</v>
      </c>
      <c r="T3842" t="str">
        <f t="shared" si="851"/>
        <v>Others</v>
      </c>
      <c r="U3842">
        <f t="shared" si="852"/>
        <v>16</v>
      </c>
      <c r="V3842" t="str">
        <f t="shared" si="853"/>
        <v>FY Q3</v>
      </c>
    </row>
    <row r="3843" spans="1:22" x14ac:dyDescent="0.3">
      <c r="A3843" s="18">
        <v>44881</v>
      </c>
      <c r="B3843" t="s">
        <v>1653</v>
      </c>
      <c r="C3843" t="s">
        <v>142</v>
      </c>
      <c r="D3843" t="s">
        <v>4921</v>
      </c>
      <c r="E3843">
        <v>196696544643</v>
      </c>
      <c r="F3843" t="s">
        <v>15</v>
      </c>
      <c r="G3843" t="s">
        <v>71</v>
      </c>
      <c r="H3843">
        <v>3293</v>
      </c>
      <c r="I3843" s="2">
        <f t="shared" si="840"/>
        <v>2022</v>
      </c>
      <c r="J3843" s="2" t="str">
        <f t="shared" si="841"/>
        <v>November</v>
      </c>
      <c r="K3843" s="2">
        <f t="shared" si="842"/>
        <v>11</v>
      </c>
      <c r="L3843" s="2" t="str">
        <f t="shared" si="843"/>
        <v>Wednesday</v>
      </c>
      <c r="M3843" s="2">
        <f t="shared" si="844"/>
        <v>47</v>
      </c>
      <c r="N3843" s="3">
        <f t="shared" si="845"/>
        <v>0</v>
      </c>
      <c r="O3843" s="3">
        <f t="shared" si="846"/>
        <v>3293</v>
      </c>
      <c r="P3843" t="str">
        <f t="shared" si="847"/>
        <v>16-Nov</v>
      </c>
      <c r="Q3843" s="9">
        <f t="shared" si="848"/>
        <v>0.79374999999999996</v>
      </c>
      <c r="R3843" t="str">
        <f t="shared" si="849"/>
        <v>Evening</v>
      </c>
      <c r="S3843" s="2">
        <f t="shared" si="850"/>
        <v>16</v>
      </c>
      <c r="T3843" t="str">
        <f t="shared" si="851"/>
        <v>UPI Transfer</v>
      </c>
      <c r="U3843">
        <f t="shared" si="852"/>
        <v>19</v>
      </c>
      <c r="V3843" t="str">
        <f t="shared" si="853"/>
        <v>FY Q3</v>
      </c>
    </row>
    <row r="3844" spans="1:22" x14ac:dyDescent="0.3">
      <c r="A3844" s="18">
        <v>44881</v>
      </c>
      <c r="B3844" t="s">
        <v>4922</v>
      </c>
      <c r="C3844" t="s">
        <v>291</v>
      </c>
      <c r="D3844" t="s">
        <v>4923</v>
      </c>
      <c r="E3844">
        <v>758555931686</v>
      </c>
      <c r="F3844" t="s">
        <v>16</v>
      </c>
      <c r="G3844" t="s">
        <v>71</v>
      </c>
      <c r="H3844">
        <v>20982</v>
      </c>
      <c r="I3844" s="2">
        <f t="shared" si="840"/>
        <v>2022</v>
      </c>
      <c r="J3844" s="2" t="str">
        <f t="shared" si="841"/>
        <v>November</v>
      </c>
      <c r="K3844" s="2">
        <f t="shared" si="842"/>
        <v>11</v>
      </c>
      <c r="L3844" s="2" t="str">
        <f t="shared" si="843"/>
        <v>Wednesday</v>
      </c>
      <c r="M3844" s="2">
        <f t="shared" si="844"/>
        <v>47</v>
      </c>
      <c r="N3844" s="3">
        <f t="shared" si="845"/>
        <v>20982</v>
      </c>
      <c r="O3844" s="3">
        <f t="shared" si="846"/>
        <v>0</v>
      </c>
      <c r="P3844" t="str">
        <f t="shared" si="847"/>
        <v>16-Nov</v>
      </c>
      <c r="Q3844" s="9">
        <f t="shared" si="848"/>
        <v>0.95763888888888893</v>
      </c>
      <c r="R3844" t="str">
        <f t="shared" si="849"/>
        <v>Night</v>
      </c>
      <c r="S3844" s="2">
        <f t="shared" si="850"/>
        <v>16</v>
      </c>
      <c r="T3844" t="str">
        <f t="shared" si="851"/>
        <v>Others</v>
      </c>
      <c r="U3844">
        <f t="shared" si="852"/>
        <v>22</v>
      </c>
      <c r="V3844" t="str">
        <f t="shared" si="853"/>
        <v>FY Q3</v>
      </c>
    </row>
    <row r="3845" spans="1:22" x14ac:dyDescent="0.3">
      <c r="A3845" s="18">
        <v>44882</v>
      </c>
      <c r="B3845" t="s">
        <v>516</v>
      </c>
      <c r="C3845" t="s">
        <v>95</v>
      </c>
      <c r="D3845" t="s">
        <v>4924</v>
      </c>
      <c r="E3845">
        <v>287815201287</v>
      </c>
      <c r="F3845" t="s">
        <v>16</v>
      </c>
      <c r="G3845" t="s">
        <v>67</v>
      </c>
      <c r="H3845">
        <v>9833</v>
      </c>
      <c r="I3845" s="2">
        <f t="shared" si="840"/>
        <v>2022</v>
      </c>
      <c r="J3845" s="2" t="str">
        <f t="shared" si="841"/>
        <v>November</v>
      </c>
      <c r="K3845" s="2">
        <f t="shared" si="842"/>
        <v>11</v>
      </c>
      <c r="L3845" s="2" t="str">
        <f t="shared" si="843"/>
        <v>Thursday</v>
      </c>
      <c r="M3845" s="2">
        <f t="shared" si="844"/>
        <v>47</v>
      </c>
      <c r="N3845" s="3">
        <f t="shared" si="845"/>
        <v>9833</v>
      </c>
      <c r="O3845" s="3">
        <f t="shared" si="846"/>
        <v>0</v>
      </c>
      <c r="P3845" t="str">
        <f t="shared" si="847"/>
        <v>17-Nov</v>
      </c>
      <c r="Q3845" s="9">
        <f t="shared" si="848"/>
        <v>0.43611111111111112</v>
      </c>
      <c r="R3845" t="str">
        <f t="shared" si="849"/>
        <v>Morning</v>
      </c>
      <c r="S3845" s="2">
        <f t="shared" si="850"/>
        <v>17</v>
      </c>
      <c r="T3845" t="str">
        <f t="shared" si="851"/>
        <v>Others</v>
      </c>
      <c r="U3845">
        <f t="shared" si="852"/>
        <v>10</v>
      </c>
      <c r="V3845" t="str">
        <f t="shared" si="853"/>
        <v>FY Q3</v>
      </c>
    </row>
    <row r="3846" spans="1:22" x14ac:dyDescent="0.3">
      <c r="A3846" s="18">
        <v>44882</v>
      </c>
      <c r="B3846" t="s">
        <v>1453</v>
      </c>
      <c r="C3846" t="s">
        <v>291</v>
      </c>
      <c r="D3846" t="s">
        <v>4925</v>
      </c>
      <c r="E3846">
        <v>839586134888</v>
      </c>
      <c r="F3846" t="s">
        <v>16</v>
      </c>
      <c r="G3846" t="s">
        <v>67</v>
      </c>
      <c r="H3846">
        <v>17776</v>
      </c>
      <c r="I3846" s="2">
        <f t="shared" si="840"/>
        <v>2022</v>
      </c>
      <c r="J3846" s="2" t="str">
        <f t="shared" si="841"/>
        <v>November</v>
      </c>
      <c r="K3846" s="2">
        <f t="shared" si="842"/>
        <v>11</v>
      </c>
      <c r="L3846" s="2" t="str">
        <f t="shared" si="843"/>
        <v>Thursday</v>
      </c>
      <c r="M3846" s="2">
        <f t="shared" si="844"/>
        <v>47</v>
      </c>
      <c r="N3846" s="3">
        <f t="shared" si="845"/>
        <v>17776</v>
      </c>
      <c r="O3846" s="3">
        <f t="shared" si="846"/>
        <v>0</v>
      </c>
      <c r="P3846" t="str">
        <f t="shared" si="847"/>
        <v>17-Nov</v>
      </c>
      <c r="Q3846" s="9">
        <f t="shared" si="848"/>
        <v>0.50138888888888888</v>
      </c>
      <c r="R3846" t="str">
        <f t="shared" si="849"/>
        <v>Afternoon</v>
      </c>
      <c r="S3846" s="2">
        <f t="shared" si="850"/>
        <v>17</v>
      </c>
      <c r="T3846" t="str">
        <f t="shared" si="851"/>
        <v>Others</v>
      </c>
      <c r="U3846">
        <f t="shared" si="852"/>
        <v>12</v>
      </c>
      <c r="V3846" t="str">
        <f t="shared" si="853"/>
        <v>FY Q3</v>
      </c>
    </row>
    <row r="3847" spans="1:22" x14ac:dyDescent="0.3">
      <c r="A3847" s="18">
        <v>44882</v>
      </c>
      <c r="B3847" t="s">
        <v>2001</v>
      </c>
      <c r="C3847" t="s">
        <v>104</v>
      </c>
      <c r="D3847" t="s">
        <v>4926</v>
      </c>
      <c r="E3847">
        <v>406393574026</v>
      </c>
      <c r="F3847" t="s">
        <v>16</v>
      </c>
      <c r="G3847" t="s">
        <v>71</v>
      </c>
      <c r="H3847">
        <v>16429</v>
      </c>
      <c r="I3847" s="2">
        <f t="shared" si="840"/>
        <v>2022</v>
      </c>
      <c r="J3847" s="2" t="str">
        <f t="shared" si="841"/>
        <v>November</v>
      </c>
      <c r="K3847" s="2">
        <f t="shared" si="842"/>
        <v>11</v>
      </c>
      <c r="L3847" s="2" t="str">
        <f t="shared" si="843"/>
        <v>Thursday</v>
      </c>
      <c r="M3847" s="2">
        <f t="shared" si="844"/>
        <v>47</v>
      </c>
      <c r="N3847" s="3">
        <f t="shared" si="845"/>
        <v>16429</v>
      </c>
      <c r="O3847" s="3">
        <f t="shared" si="846"/>
        <v>0</v>
      </c>
      <c r="P3847" t="str">
        <f t="shared" si="847"/>
        <v>17-Nov</v>
      </c>
      <c r="Q3847" s="9">
        <f t="shared" si="848"/>
        <v>0.63541666666666663</v>
      </c>
      <c r="R3847" t="str">
        <f t="shared" si="849"/>
        <v>Afternoon</v>
      </c>
      <c r="S3847" s="2">
        <f t="shared" si="850"/>
        <v>17</v>
      </c>
      <c r="T3847" t="str">
        <f t="shared" si="851"/>
        <v>Others</v>
      </c>
      <c r="U3847">
        <f t="shared" si="852"/>
        <v>15</v>
      </c>
      <c r="V3847" t="str">
        <f t="shared" si="853"/>
        <v>FY Q3</v>
      </c>
    </row>
    <row r="3848" spans="1:22" x14ac:dyDescent="0.3">
      <c r="A3848" s="18">
        <v>44882</v>
      </c>
      <c r="B3848" t="s">
        <v>1479</v>
      </c>
      <c r="C3848" t="s">
        <v>357</v>
      </c>
      <c r="D3848" t="s">
        <v>4927</v>
      </c>
      <c r="E3848">
        <v>833120338141</v>
      </c>
      <c r="F3848" t="s">
        <v>15</v>
      </c>
      <c r="G3848" t="s">
        <v>71</v>
      </c>
      <c r="H3848">
        <v>7227</v>
      </c>
      <c r="I3848" s="2">
        <f t="shared" si="840"/>
        <v>2022</v>
      </c>
      <c r="J3848" s="2" t="str">
        <f t="shared" si="841"/>
        <v>November</v>
      </c>
      <c r="K3848" s="2">
        <f t="shared" si="842"/>
        <v>11</v>
      </c>
      <c r="L3848" s="2" t="str">
        <f t="shared" si="843"/>
        <v>Thursday</v>
      </c>
      <c r="M3848" s="2">
        <f t="shared" si="844"/>
        <v>47</v>
      </c>
      <c r="N3848" s="3">
        <f t="shared" si="845"/>
        <v>0</v>
      </c>
      <c r="O3848" s="3">
        <f t="shared" si="846"/>
        <v>7227</v>
      </c>
      <c r="P3848" t="str">
        <f t="shared" si="847"/>
        <v>17-Nov</v>
      </c>
      <c r="Q3848" s="9">
        <f t="shared" si="848"/>
        <v>0.79236111111111107</v>
      </c>
      <c r="R3848" t="str">
        <f t="shared" si="849"/>
        <v>Evening</v>
      </c>
      <c r="S3848" s="2">
        <f t="shared" si="850"/>
        <v>17</v>
      </c>
      <c r="T3848" t="str">
        <f t="shared" si="851"/>
        <v>UPI Transfer</v>
      </c>
      <c r="U3848">
        <f t="shared" si="852"/>
        <v>19</v>
      </c>
      <c r="V3848" t="str">
        <f t="shared" si="853"/>
        <v>FY Q3</v>
      </c>
    </row>
    <row r="3849" spans="1:22" x14ac:dyDescent="0.3">
      <c r="A3849" s="18">
        <v>44883</v>
      </c>
      <c r="B3849" t="s">
        <v>106</v>
      </c>
      <c r="C3849" t="s">
        <v>399</v>
      </c>
      <c r="D3849" t="s">
        <v>4928</v>
      </c>
      <c r="E3849">
        <v>329071219383</v>
      </c>
      <c r="F3849" t="s">
        <v>15</v>
      </c>
      <c r="G3849" t="s">
        <v>71</v>
      </c>
      <c r="H3849">
        <v>4225</v>
      </c>
      <c r="I3849" s="2">
        <f t="shared" si="840"/>
        <v>2022</v>
      </c>
      <c r="J3849" s="2" t="str">
        <f t="shared" si="841"/>
        <v>November</v>
      </c>
      <c r="K3849" s="2">
        <f t="shared" si="842"/>
        <v>11</v>
      </c>
      <c r="L3849" s="2" t="str">
        <f t="shared" si="843"/>
        <v>Friday</v>
      </c>
      <c r="M3849" s="2">
        <f t="shared" si="844"/>
        <v>47</v>
      </c>
      <c r="N3849" s="3">
        <f t="shared" si="845"/>
        <v>0</v>
      </c>
      <c r="O3849" s="3">
        <f t="shared" si="846"/>
        <v>4225</v>
      </c>
      <c r="P3849" t="str">
        <f t="shared" si="847"/>
        <v>18-Nov</v>
      </c>
      <c r="Q3849" s="9">
        <f t="shared" si="848"/>
        <v>0.6479166666666667</v>
      </c>
      <c r="R3849" t="str">
        <f t="shared" si="849"/>
        <v>Afternoon</v>
      </c>
      <c r="S3849" s="2">
        <f t="shared" si="850"/>
        <v>18</v>
      </c>
      <c r="T3849" t="str">
        <f t="shared" si="851"/>
        <v>UPI Transfer</v>
      </c>
      <c r="U3849">
        <f t="shared" si="852"/>
        <v>15</v>
      </c>
      <c r="V3849" t="str">
        <f t="shared" si="853"/>
        <v>FY Q3</v>
      </c>
    </row>
    <row r="3850" spans="1:22" x14ac:dyDescent="0.3">
      <c r="A3850" s="18">
        <v>44883</v>
      </c>
      <c r="B3850" t="s">
        <v>488</v>
      </c>
      <c r="C3850" t="s">
        <v>69</v>
      </c>
      <c r="D3850" t="s">
        <v>4929</v>
      </c>
      <c r="E3850">
        <v>809484977114</v>
      </c>
      <c r="F3850" t="s">
        <v>16</v>
      </c>
      <c r="G3850" t="s">
        <v>67</v>
      </c>
      <c r="H3850">
        <v>6486</v>
      </c>
      <c r="I3850" s="2">
        <f t="shared" si="840"/>
        <v>2022</v>
      </c>
      <c r="J3850" s="2" t="str">
        <f t="shared" si="841"/>
        <v>November</v>
      </c>
      <c r="K3850" s="2">
        <f t="shared" si="842"/>
        <v>11</v>
      </c>
      <c r="L3850" s="2" t="str">
        <f t="shared" si="843"/>
        <v>Friday</v>
      </c>
      <c r="M3850" s="2">
        <f t="shared" si="844"/>
        <v>47</v>
      </c>
      <c r="N3850" s="3">
        <f t="shared" si="845"/>
        <v>6486</v>
      </c>
      <c r="O3850" s="3">
        <f t="shared" si="846"/>
        <v>0</v>
      </c>
      <c r="P3850" t="str">
        <f t="shared" si="847"/>
        <v>18-Nov</v>
      </c>
      <c r="Q3850" s="9">
        <f t="shared" si="848"/>
        <v>0.85069444444444442</v>
      </c>
      <c r="R3850" t="str">
        <f t="shared" si="849"/>
        <v>Evening</v>
      </c>
      <c r="S3850" s="2">
        <f t="shared" si="850"/>
        <v>18</v>
      </c>
      <c r="T3850" t="str">
        <f t="shared" si="851"/>
        <v>Others</v>
      </c>
      <c r="U3850">
        <f t="shared" si="852"/>
        <v>20</v>
      </c>
      <c r="V3850" t="str">
        <f t="shared" si="853"/>
        <v>FY Q3</v>
      </c>
    </row>
    <row r="3851" spans="1:22" x14ac:dyDescent="0.3">
      <c r="A3851" s="18">
        <v>44884</v>
      </c>
      <c r="B3851" t="s">
        <v>3605</v>
      </c>
      <c r="C3851" t="s">
        <v>92</v>
      </c>
      <c r="D3851" t="s">
        <v>4930</v>
      </c>
      <c r="E3851">
        <v>653102854253</v>
      </c>
      <c r="F3851" t="s">
        <v>15</v>
      </c>
      <c r="G3851" t="s">
        <v>67</v>
      </c>
      <c r="H3851">
        <v>10760</v>
      </c>
      <c r="I3851" s="2">
        <f t="shared" si="840"/>
        <v>2022</v>
      </c>
      <c r="J3851" s="2" t="str">
        <f t="shared" si="841"/>
        <v>November</v>
      </c>
      <c r="K3851" s="2">
        <f t="shared" si="842"/>
        <v>11</v>
      </c>
      <c r="L3851" s="2" t="str">
        <f t="shared" si="843"/>
        <v>Saturday</v>
      </c>
      <c r="M3851" s="2">
        <f t="shared" si="844"/>
        <v>47</v>
      </c>
      <c r="N3851" s="3">
        <f t="shared" si="845"/>
        <v>0</v>
      </c>
      <c r="O3851" s="3">
        <f t="shared" si="846"/>
        <v>10760</v>
      </c>
      <c r="P3851" t="str">
        <f t="shared" si="847"/>
        <v>19-Nov</v>
      </c>
      <c r="Q3851" s="9">
        <f t="shared" si="848"/>
        <v>0.39027777777777778</v>
      </c>
      <c r="R3851" t="str">
        <f t="shared" si="849"/>
        <v>Morning</v>
      </c>
      <c r="S3851" s="2">
        <f t="shared" si="850"/>
        <v>19</v>
      </c>
      <c r="T3851" t="str">
        <f t="shared" si="851"/>
        <v>UPI Transfer</v>
      </c>
      <c r="U3851">
        <f t="shared" si="852"/>
        <v>9</v>
      </c>
      <c r="V3851" t="str">
        <f t="shared" si="853"/>
        <v>FY Q3</v>
      </c>
    </row>
    <row r="3852" spans="1:22" x14ac:dyDescent="0.3">
      <c r="A3852" s="18">
        <v>44885</v>
      </c>
      <c r="B3852" t="s">
        <v>644</v>
      </c>
      <c r="C3852" t="s">
        <v>797</v>
      </c>
      <c r="D3852" t="s">
        <v>4931</v>
      </c>
      <c r="E3852">
        <v>346412769832</v>
      </c>
      <c r="F3852" t="s">
        <v>15</v>
      </c>
      <c r="G3852" t="s">
        <v>71</v>
      </c>
      <c r="H3852">
        <v>5260</v>
      </c>
      <c r="I3852" s="2">
        <f t="shared" si="840"/>
        <v>2022</v>
      </c>
      <c r="J3852" s="2" t="str">
        <f t="shared" si="841"/>
        <v>November</v>
      </c>
      <c r="K3852" s="2">
        <f t="shared" si="842"/>
        <v>11</v>
      </c>
      <c r="L3852" s="2" t="str">
        <f t="shared" si="843"/>
        <v>Sunday</v>
      </c>
      <c r="M3852" s="2">
        <f t="shared" si="844"/>
        <v>48</v>
      </c>
      <c r="N3852" s="3">
        <f t="shared" si="845"/>
        <v>0</v>
      </c>
      <c r="O3852" s="3">
        <f t="shared" si="846"/>
        <v>5260</v>
      </c>
      <c r="P3852" t="str">
        <f t="shared" si="847"/>
        <v>20-Nov</v>
      </c>
      <c r="Q3852" s="9">
        <f t="shared" si="848"/>
        <v>0.69513888888888886</v>
      </c>
      <c r="R3852" t="str">
        <f t="shared" si="849"/>
        <v>Afternoon</v>
      </c>
      <c r="S3852" s="2">
        <f t="shared" si="850"/>
        <v>20</v>
      </c>
      <c r="T3852" t="str">
        <f t="shared" si="851"/>
        <v>UPI Transfer</v>
      </c>
      <c r="U3852">
        <f t="shared" si="852"/>
        <v>16</v>
      </c>
      <c r="V3852" t="str">
        <f t="shared" si="853"/>
        <v>FY Q3</v>
      </c>
    </row>
    <row r="3853" spans="1:22" x14ac:dyDescent="0.3">
      <c r="A3853" s="18">
        <v>44885</v>
      </c>
      <c r="B3853" t="s">
        <v>138</v>
      </c>
      <c r="C3853" t="s">
        <v>114</v>
      </c>
      <c r="D3853" t="s">
        <v>4932</v>
      </c>
      <c r="E3853">
        <v>307845293009</v>
      </c>
      <c r="F3853" t="s">
        <v>15</v>
      </c>
      <c r="G3853" t="s">
        <v>71</v>
      </c>
      <c r="H3853">
        <v>4425</v>
      </c>
      <c r="I3853" s="2">
        <f t="shared" si="840"/>
        <v>2022</v>
      </c>
      <c r="J3853" s="2" t="str">
        <f t="shared" si="841"/>
        <v>November</v>
      </c>
      <c r="K3853" s="2">
        <f t="shared" si="842"/>
        <v>11</v>
      </c>
      <c r="L3853" s="2" t="str">
        <f t="shared" si="843"/>
        <v>Sunday</v>
      </c>
      <c r="M3853" s="2">
        <f t="shared" si="844"/>
        <v>48</v>
      </c>
      <c r="N3853" s="3">
        <f t="shared" si="845"/>
        <v>0</v>
      </c>
      <c r="O3853" s="3">
        <f t="shared" si="846"/>
        <v>4425</v>
      </c>
      <c r="P3853" t="str">
        <f t="shared" si="847"/>
        <v>20-Nov</v>
      </c>
      <c r="Q3853" s="9">
        <f t="shared" si="848"/>
        <v>0.72430555555555554</v>
      </c>
      <c r="R3853" t="str">
        <f t="shared" si="849"/>
        <v>Evening</v>
      </c>
      <c r="S3853" s="2">
        <f t="shared" si="850"/>
        <v>20</v>
      </c>
      <c r="T3853" t="str">
        <f t="shared" si="851"/>
        <v>UPI Transfer</v>
      </c>
      <c r="U3853">
        <f t="shared" si="852"/>
        <v>17</v>
      </c>
      <c r="V3853" t="str">
        <f t="shared" si="853"/>
        <v>FY Q3</v>
      </c>
    </row>
    <row r="3854" spans="1:22" x14ac:dyDescent="0.3">
      <c r="A3854" s="18">
        <v>44885</v>
      </c>
      <c r="B3854" t="s">
        <v>191</v>
      </c>
      <c r="C3854" t="s">
        <v>797</v>
      </c>
      <c r="D3854" t="s">
        <v>4933</v>
      </c>
      <c r="E3854">
        <v>63755410841</v>
      </c>
      <c r="F3854" t="s">
        <v>15</v>
      </c>
      <c r="G3854" t="s">
        <v>71</v>
      </c>
      <c r="H3854">
        <v>5507</v>
      </c>
      <c r="I3854" s="2">
        <f t="shared" si="840"/>
        <v>2022</v>
      </c>
      <c r="J3854" s="2" t="str">
        <f t="shared" si="841"/>
        <v>November</v>
      </c>
      <c r="K3854" s="2">
        <f t="shared" si="842"/>
        <v>11</v>
      </c>
      <c r="L3854" s="2" t="str">
        <f t="shared" si="843"/>
        <v>Sunday</v>
      </c>
      <c r="M3854" s="2">
        <f t="shared" si="844"/>
        <v>48</v>
      </c>
      <c r="N3854" s="3">
        <f t="shared" si="845"/>
        <v>0</v>
      </c>
      <c r="O3854" s="3">
        <f t="shared" si="846"/>
        <v>5507</v>
      </c>
      <c r="P3854" t="str">
        <f t="shared" si="847"/>
        <v>20-Nov</v>
      </c>
      <c r="Q3854" s="9">
        <f t="shared" si="848"/>
        <v>0.9145833333333333</v>
      </c>
      <c r="R3854" t="str">
        <f t="shared" si="849"/>
        <v>Night</v>
      </c>
      <c r="S3854" s="2">
        <f t="shared" si="850"/>
        <v>20</v>
      </c>
      <c r="T3854" t="str">
        <f t="shared" si="851"/>
        <v>UPI Transfer</v>
      </c>
      <c r="U3854">
        <f t="shared" si="852"/>
        <v>21</v>
      </c>
      <c r="V3854" t="str">
        <f t="shared" si="853"/>
        <v>FY Q3</v>
      </c>
    </row>
    <row r="3855" spans="1:22" x14ac:dyDescent="0.3">
      <c r="A3855" s="18">
        <v>44885</v>
      </c>
      <c r="B3855" t="s">
        <v>4352</v>
      </c>
      <c r="C3855" t="s">
        <v>291</v>
      </c>
      <c r="D3855" t="s">
        <v>4934</v>
      </c>
      <c r="E3855">
        <v>788366633935</v>
      </c>
      <c r="F3855" t="s">
        <v>16</v>
      </c>
      <c r="G3855" t="s">
        <v>67</v>
      </c>
      <c r="H3855">
        <v>5058</v>
      </c>
      <c r="I3855" s="2">
        <f t="shared" si="840"/>
        <v>2022</v>
      </c>
      <c r="J3855" s="2" t="str">
        <f t="shared" si="841"/>
        <v>November</v>
      </c>
      <c r="K3855" s="2">
        <f t="shared" si="842"/>
        <v>11</v>
      </c>
      <c r="L3855" s="2" t="str">
        <f t="shared" si="843"/>
        <v>Sunday</v>
      </c>
      <c r="M3855" s="2">
        <f t="shared" si="844"/>
        <v>48</v>
      </c>
      <c r="N3855" s="3">
        <f t="shared" si="845"/>
        <v>5058</v>
      </c>
      <c r="O3855" s="3">
        <f t="shared" si="846"/>
        <v>0</v>
      </c>
      <c r="P3855" t="str">
        <f t="shared" si="847"/>
        <v>20-Nov</v>
      </c>
      <c r="Q3855" s="9">
        <f t="shared" si="848"/>
        <v>0.93680555555555556</v>
      </c>
      <c r="R3855" t="str">
        <f t="shared" si="849"/>
        <v>Night</v>
      </c>
      <c r="S3855" s="2">
        <f t="shared" si="850"/>
        <v>20</v>
      </c>
      <c r="T3855" t="str">
        <f t="shared" si="851"/>
        <v>Others</v>
      </c>
      <c r="U3855">
        <f t="shared" si="852"/>
        <v>22</v>
      </c>
      <c r="V3855" t="str">
        <f t="shared" si="853"/>
        <v>FY Q3</v>
      </c>
    </row>
    <row r="3856" spans="1:22" x14ac:dyDescent="0.3">
      <c r="A3856" s="18">
        <v>44885</v>
      </c>
      <c r="B3856" t="s">
        <v>4922</v>
      </c>
      <c r="C3856" t="s">
        <v>85</v>
      </c>
      <c r="D3856" t="s">
        <v>4935</v>
      </c>
      <c r="E3856">
        <v>132111214973</v>
      </c>
      <c r="F3856" t="s">
        <v>16</v>
      </c>
      <c r="G3856" t="s">
        <v>71</v>
      </c>
      <c r="H3856">
        <v>4404</v>
      </c>
      <c r="I3856" s="2">
        <f t="shared" si="840"/>
        <v>2022</v>
      </c>
      <c r="J3856" s="2" t="str">
        <f t="shared" si="841"/>
        <v>November</v>
      </c>
      <c r="K3856" s="2">
        <f t="shared" si="842"/>
        <v>11</v>
      </c>
      <c r="L3856" s="2" t="str">
        <f t="shared" si="843"/>
        <v>Sunday</v>
      </c>
      <c r="M3856" s="2">
        <f t="shared" si="844"/>
        <v>48</v>
      </c>
      <c r="N3856" s="3">
        <f t="shared" si="845"/>
        <v>4404</v>
      </c>
      <c r="O3856" s="3">
        <f t="shared" si="846"/>
        <v>0</v>
      </c>
      <c r="P3856" t="str">
        <f t="shared" si="847"/>
        <v>20-Nov</v>
      </c>
      <c r="Q3856" s="9">
        <f t="shared" si="848"/>
        <v>0.95763888888888893</v>
      </c>
      <c r="R3856" t="str">
        <f t="shared" si="849"/>
        <v>Night</v>
      </c>
      <c r="S3856" s="2">
        <f t="shared" si="850"/>
        <v>20</v>
      </c>
      <c r="T3856" t="str">
        <f t="shared" si="851"/>
        <v>Others</v>
      </c>
      <c r="U3856">
        <f t="shared" si="852"/>
        <v>22</v>
      </c>
      <c r="V3856" t="str">
        <f t="shared" si="853"/>
        <v>FY Q3</v>
      </c>
    </row>
    <row r="3857" spans="1:22" x14ac:dyDescent="0.3">
      <c r="A3857" s="18">
        <v>44886</v>
      </c>
      <c r="B3857" t="s">
        <v>2642</v>
      </c>
      <c r="C3857" t="s">
        <v>282</v>
      </c>
      <c r="D3857" t="s">
        <v>4936</v>
      </c>
      <c r="E3857">
        <v>992123134529</v>
      </c>
      <c r="F3857" t="s">
        <v>16</v>
      </c>
      <c r="G3857" t="s">
        <v>71</v>
      </c>
      <c r="H3857">
        <v>7265</v>
      </c>
      <c r="I3857" s="2">
        <f t="shared" si="840"/>
        <v>2022</v>
      </c>
      <c r="J3857" s="2" t="str">
        <f t="shared" si="841"/>
        <v>November</v>
      </c>
      <c r="K3857" s="2">
        <f t="shared" si="842"/>
        <v>11</v>
      </c>
      <c r="L3857" s="2" t="str">
        <f t="shared" si="843"/>
        <v>Monday</v>
      </c>
      <c r="M3857" s="2">
        <f t="shared" si="844"/>
        <v>48</v>
      </c>
      <c r="N3857" s="3">
        <f t="shared" si="845"/>
        <v>7265</v>
      </c>
      <c r="O3857" s="3">
        <f t="shared" si="846"/>
        <v>0</v>
      </c>
      <c r="P3857" t="str">
        <f t="shared" si="847"/>
        <v>21-Nov</v>
      </c>
      <c r="Q3857" s="9">
        <f t="shared" si="848"/>
        <v>0.41736111111111113</v>
      </c>
      <c r="R3857" t="str">
        <f t="shared" si="849"/>
        <v>Morning</v>
      </c>
      <c r="S3857" s="2">
        <f t="shared" si="850"/>
        <v>21</v>
      </c>
      <c r="T3857" t="str">
        <f t="shared" si="851"/>
        <v>Others</v>
      </c>
      <c r="U3857">
        <f t="shared" si="852"/>
        <v>10</v>
      </c>
      <c r="V3857" t="str">
        <f t="shared" si="853"/>
        <v>FY Q3</v>
      </c>
    </row>
    <row r="3858" spans="1:22" x14ac:dyDescent="0.3">
      <c r="A3858" s="18">
        <v>44886</v>
      </c>
      <c r="B3858" t="s">
        <v>1605</v>
      </c>
      <c r="C3858" t="s">
        <v>605</v>
      </c>
      <c r="D3858" t="s">
        <v>4937</v>
      </c>
      <c r="E3858">
        <v>696706427662</v>
      </c>
      <c r="F3858" t="s">
        <v>16</v>
      </c>
      <c r="G3858" t="s">
        <v>71</v>
      </c>
      <c r="H3858">
        <v>9427</v>
      </c>
      <c r="I3858" s="2">
        <f t="shared" si="840"/>
        <v>2022</v>
      </c>
      <c r="J3858" s="2" t="str">
        <f t="shared" si="841"/>
        <v>November</v>
      </c>
      <c r="K3858" s="2">
        <f t="shared" si="842"/>
        <v>11</v>
      </c>
      <c r="L3858" s="2" t="str">
        <f t="shared" si="843"/>
        <v>Monday</v>
      </c>
      <c r="M3858" s="2">
        <f t="shared" si="844"/>
        <v>48</v>
      </c>
      <c r="N3858" s="3">
        <f t="shared" si="845"/>
        <v>9427</v>
      </c>
      <c r="O3858" s="3">
        <f t="shared" si="846"/>
        <v>0</v>
      </c>
      <c r="P3858" t="str">
        <f t="shared" si="847"/>
        <v>21-Nov</v>
      </c>
      <c r="Q3858" s="9">
        <f t="shared" si="848"/>
        <v>0.60347222222222219</v>
      </c>
      <c r="R3858" t="str">
        <f t="shared" si="849"/>
        <v>Afternoon</v>
      </c>
      <c r="S3858" s="2">
        <f t="shared" si="850"/>
        <v>21</v>
      </c>
      <c r="T3858" t="str">
        <f t="shared" si="851"/>
        <v>Others</v>
      </c>
      <c r="U3858">
        <f t="shared" si="852"/>
        <v>14</v>
      </c>
      <c r="V3858" t="str">
        <f t="shared" si="853"/>
        <v>FY Q3</v>
      </c>
    </row>
    <row r="3859" spans="1:22" x14ac:dyDescent="0.3">
      <c r="A3859" s="18">
        <v>44886</v>
      </c>
      <c r="B3859" t="s">
        <v>1655</v>
      </c>
      <c r="C3859" t="s">
        <v>189</v>
      </c>
      <c r="D3859" t="s">
        <v>4938</v>
      </c>
      <c r="E3859">
        <v>515067201058</v>
      </c>
      <c r="F3859" t="s">
        <v>16</v>
      </c>
      <c r="G3859" t="s">
        <v>67</v>
      </c>
      <c r="H3859">
        <v>6095</v>
      </c>
      <c r="I3859" s="2">
        <f t="shared" si="840"/>
        <v>2022</v>
      </c>
      <c r="J3859" s="2" t="str">
        <f t="shared" si="841"/>
        <v>November</v>
      </c>
      <c r="K3859" s="2">
        <f t="shared" si="842"/>
        <v>11</v>
      </c>
      <c r="L3859" s="2" t="str">
        <f t="shared" si="843"/>
        <v>Monday</v>
      </c>
      <c r="M3859" s="2">
        <f t="shared" si="844"/>
        <v>48</v>
      </c>
      <c r="N3859" s="3">
        <f t="shared" si="845"/>
        <v>6095</v>
      </c>
      <c r="O3859" s="3">
        <f t="shared" si="846"/>
        <v>0</v>
      </c>
      <c r="P3859" t="str">
        <f t="shared" si="847"/>
        <v>21-Nov</v>
      </c>
      <c r="Q3859" s="9">
        <f t="shared" si="848"/>
        <v>0.63958333333333328</v>
      </c>
      <c r="R3859" t="str">
        <f t="shared" si="849"/>
        <v>Afternoon</v>
      </c>
      <c r="S3859" s="2">
        <f t="shared" si="850"/>
        <v>21</v>
      </c>
      <c r="T3859" t="str">
        <f t="shared" si="851"/>
        <v>Others</v>
      </c>
      <c r="U3859">
        <f t="shared" si="852"/>
        <v>15</v>
      </c>
      <c r="V3859" t="str">
        <f t="shared" si="853"/>
        <v>FY Q3</v>
      </c>
    </row>
    <row r="3860" spans="1:22" x14ac:dyDescent="0.3">
      <c r="A3860" s="18">
        <v>44886</v>
      </c>
      <c r="B3860" t="s">
        <v>2416</v>
      </c>
      <c r="C3860" t="s">
        <v>254</v>
      </c>
      <c r="D3860" t="s">
        <v>4939</v>
      </c>
      <c r="E3860">
        <v>276162550065</v>
      </c>
      <c r="F3860" t="s">
        <v>16</v>
      </c>
      <c r="G3860" t="s">
        <v>71</v>
      </c>
      <c r="H3860">
        <v>8671</v>
      </c>
      <c r="I3860" s="2">
        <f t="shared" si="840"/>
        <v>2022</v>
      </c>
      <c r="J3860" s="2" t="str">
        <f t="shared" si="841"/>
        <v>November</v>
      </c>
      <c r="K3860" s="2">
        <f t="shared" si="842"/>
        <v>11</v>
      </c>
      <c r="L3860" s="2" t="str">
        <f t="shared" si="843"/>
        <v>Monday</v>
      </c>
      <c r="M3860" s="2">
        <f t="shared" si="844"/>
        <v>48</v>
      </c>
      <c r="N3860" s="3">
        <f t="shared" si="845"/>
        <v>8671</v>
      </c>
      <c r="O3860" s="3">
        <f t="shared" si="846"/>
        <v>0</v>
      </c>
      <c r="P3860" t="str">
        <f t="shared" si="847"/>
        <v>21-Nov</v>
      </c>
      <c r="Q3860" s="9">
        <f t="shared" si="848"/>
        <v>0.66597222222222219</v>
      </c>
      <c r="R3860" t="str">
        <f t="shared" si="849"/>
        <v>Afternoon</v>
      </c>
      <c r="S3860" s="2">
        <f t="shared" si="850"/>
        <v>21</v>
      </c>
      <c r="T3860" t="str">
        <f t="shared" si="851"/>
        <v>Others</v>
      </c>
      <c r="U3860">
        <f t="shared" si="852"/>
        <v>15</v>
      </c>
      <c r="V3860" t="str">
        <f t="shared" si="853"/>
        <v>FY Q3</v>
      </c>
    </row>
    <row r="3861" spans="1:22" x14ac:dyDescent="0.3">
      <c r="A3861" s="18">
        <v>44886</v>
      </c>
      <c r="B3861" t="s">
        <v>4940</v>
      </c>
      <c r="C3861" t="s">
        <v>239</v>
      </c>
      <c r="D3861" t="s">
        <v>4941</v>
      </c>
      <c r="E3861">
        <v>222835866618</v>
      </c>
      <c r="F3861" t="s">
        <v>15</v>
      </c>
      <c r="G3861" t="s">
        <v>71</v>
      </c>
      <c r="H3861">
        <v>4741</v>
      </c>
      <c r="I3861" s="2">
        <f t="shared" si="840"/>
        <v>2022</v>
      </c>
      <c r="J3861" s="2" t="str">
        <f t="shared" si="841"/>
        <v>November</v>
      </c>
      <c r="K3861" s="2">
        <f t="shared" si="842"/>
        <v>11</v>
      </c>
      <c r="L3861" s="2" t="str">
        <f t="shared" si="843"/>
        <v>Monday</v>
      </c>
      <c r="M3861" s="2">
        <f t="shared" si="844"/>
        <v>48</v>
      </c>
      <c r="N3861" s="3">
        <f t="shared" si="845"/>
        <v>0</v>
      </c>
      <c r="O3861" s="3">
        <f t="shared" si="846"/>
        <v>4741</v>
      </c>
      <c r="P3861" t="str">
        <f t="shared" si="847"/>
        <v>21-Nov</v>
      </c>
      <c r="Q3861" s="9">
        <f t="shared" si="848"/>
        <v>0.94930555555555551</v>
      </c>
      <c r="R3861" t="str">
        <f t="shared" si="849"/>
        <v>Night</v>
      </c>
      <c r="S3861" s="2">
        <f t="shared" si="850"/>
        <v>21</v>
      </c>
      <c r="T3861" t="str">
        <f t="shared" si="851"/>
        <v>Recharge</v>
      </c>
      <c r="U3861">
        <f t="shared" si="852"/>
        <v>22</v>
      </c>
      <c r="V3861" t="str">
        <f t="shared" si="853"/>
        <v>FY Q3</v>
      </c>
    </row>
    <row r="3862" spans="1:22" x14ac:dyDescent="0.3">
      <c r="A3862" s="18">
        <v>44887</v>
      </c>
      <c r="B3862" t="s">
        <v>1079</v>
      </c>
      <c r="C3862" t="s">
        <v>101</v>
      </c>
      <c r="D3862" t="s">
        <v>4942</v>
      </c>
      <c r="E3862">
        <v>667900348707</v>
      </c>
      <c r="F3862" t="s">
        <v>15</v>
      </c>
      <c r="G3862" t="s">
        <v>67</v>
      </c>
      <c r="H3862">
        <v>6894</v>
      </c>
      <c r="I3862" s="2">
        <f t="shared" si="840"/>
        <v>2022</v>
      </c>
      <c r="J3862" s="2" t="str">
        <f t="shared" si="841"/>
        <v>November</v>
      </c>
      <c r="K3862" s="2">
        <f t="shared" si="842"/>
        <v>11</v>
      </c>
      <c r="L3862" s="2" t="str">
        <f t="shared" si="843"/>
        <v>Tuesday</v>
      </c>
      <c r="M3862" s="2">
        <f t="shared" si="844"/>
        <v>48</v>
      </c>
      <c r="N3862" s="3">
        <f t="shared" si="845"/>
        <v>0</v>
      </c>
      <c r="O3862" s="3">
        <f t="shared" si="846"/>
        <v>6894</v>
      </c>
      <c r="P3862" t="str">
        <f t="shared" si="847"/>
        <v>22-Nov</v>
      </c>
      <c r="Q3862" s="9">
        <f t="shared" si="848"/>
        <v>0.52152777777777781</v>
      </c>
      <c r="R3862" t="str">
        <f t="shared" si="849"/>
        <v>Afternoon</v>
      </c>
      <c r="S3862" s="2">
        <f t="shared" si="850"/>
        <v>22</v>
      </c>
      <c r="T3862" t="str">
        <f t="shared" si="851"/>
        <v>Recharge</v>
      </c>
      <c r="U3862">
        <f t="shared" si="852"/>
        <v>12</v>
      </c>
      <c r="V3862" t="str">
        <f t="shared" si="853"/>
        <v>FY Q3</v>
      </c>
    </row>
    <row r="3863" spans="1:22" x14ac:dyDescent="0.3">
      <c r="A3863" s="18">
        <v>44887</v>
      </c>
      <c r="B3863" t="s">
        <v>2685</v>
      </c>
      <c r="C3863" t="s">
        <v>85</v>
      </c>
      <c r="D3863" t="s">
        <v>4943</v>
      </c>
      <c r="E3863">
        <v>671671770657</v>
      </c>
      <c r="F3863" t="s">
        <v>16</v>
      </c>
      <c r="G3863" t="s">
        <v>67</v>
      </c>
      <c r="H3863">
        <v>10782</v>
      </c>
      <c r="I3863" s="2">
        <f t="shared" si="840"/>
        <v>2022</v>
      </c>
      <c r="J3863" s="2" t="str">
        <f t="shared" si="841"/>
        <v>November</v>
      </c>
      <c r="K3863" s="2">
        <f t="shared" si="842"/>
        <v>11</v>
      </c>
      <c r="L3863" s="2" t="str">
        <f t="shared" si="843"/>
        <v>Tuesday</v>
      </c>
      <c r="M3863" s="2">
        <f t="shared" si="844"/>
        <v>48</v>
      </c>
      <c r="N3863" s="3">
        <f t="shared" si="845"/>
        <v>10782</v>
      </c>
      <c r="O3863" s="3">
        <f t="shared" si="846"/>
        <v>0</v>
      </c>
      <c r="P3863" t="str">
        <f t="shared" si="847"/>
        <v>22-Nov</v>
      </c>
      <c r="Q3863" s="9">
        <f t="shared" si="848"/>
        <v>0.68125000000000002</v>
      </c>
      <c r="R3863" t="str">
        <f t="shared" si="849"/>
        <v>Afternoon</v>
      </c>
      <c r="S3863" s="2">
        <f t="shared" si="850"/>
        <v>22</v>
      </c>
      <c r="T3863" t="str">
        <f t="shared" si="851"/>
        <v>Others</v>
      </c>
      <c r="U3863">
        <f t="shared" si="852"/>
        <v>16</v>
      </c>
      <c r="V3863" t="str">
        <f t="shared" si="853"/>
        <v>FY Q3</v>
      </c>
    </row>
    <row r="3864" spans="1:22" x14ac:dyDescent="0.3">
      <c r="A3864" s="18">
        <v>44888</v>
      </c>
      <c r="B3864" t="s">
        <v>2067</v>
      </c>
      <c r="C3864" t="s">
        <v>76</v>
      </c>
      <c r="D3864" t="s">
        <v>4944</v>
      </c>
      <c r="E3864">
        <v>340268100017</v>
      </c>
      <c r="F3864" t="s">
        <v>16</v>
      </c>
      <c r="G3864" t="s">
        <v>71</v>
      </c>
      <c r="H3864">
        <v>15895</v>
      </c>
      <c r="I3864" s="2">
        <f t="shared" si="840"/>
        <v>2022</v>
      </c>
      <c r="J3864" s="2" t="str">
        <f t="shared" si="841"/>
        <v>November</v>
      </c>
      <c r="K3864" s="2">
        <f t="shared" si="842"/>
        <v>11</v>
      </c>
      <c r="L3864" s="2" t="str">
        <f t="shared" si="843"/>
        <v>Wednesday</v>
      </c>
      <c r="M3864" s="2">
        <f t="shared" si="844"/>
        <v>48</v>
      </c>
      <c r="N3864" s="3">
        <f t="shared" si="845"/>
        <v>15895</v>
      </c>
      <c r="O3864" s="3">
        <f t="shared" si="846"/>
        <v>0</v>
      </c>
      <c r="P3864" t="str">
        <f t="shared" si="847"/>
        <v>23-Nov</v>
      </c>
      <c r="Q3864" s="9">
        <f t="shared" si="848"/>
        <v>0.30277777777777776</v>
      </c>
      <c r="R3864" t="str">
        <f t="shared" si="849"/>
        <v>Morning</v>
      </c>
      <c r="S3864" s="2">
        <f t="shared" si="850"/>
        <v>23</v>
      </c>
      <c r="T3864" t="str">
        <f t="shared" si="851"/>
        <v>Others</v>
      </c>
      <c r="U3864">
        <f t="shared" si="852"/>
        <v>7</v>
      </c>
      <c r="V3864" t="str">
        <f t="shared" si="853"/>
        <v>FY Q3</v>
      </c>
    </row>
    <row r="3865" spans="1:22" x14ac:dyDescent="0.3">
      <c r="A3865" s="18">
        <v>44888</v>
      </c>
      <c r="B3865" t="s">
        <v>153</v>
      </c>
      <c r="C3865" t="s">
        <v>167</v>
      </c>
      <c r="D3865" t="s">
        <v>4945</v>
      </c>
      <c r="E3865">
        <v>596927532075</v>
      </c>
      <c r="F3865" t="s">
        <v>15</v>
      </c>
      <c r="G3865" t="s">
        <v>67</v>
      </c>
      <c r="H3865">
        <v>5782</v>
      </c>
      <c r="I3865" s="2">
        <f t="shared" si="840"/>
        <v>2022</v>
      </c>
      <c r="J3865" s="2" t="str">
        <f t="shared" si="841"/>
        <v>November</v>
      </c>
      <c r="K3865" s="2">
        <f t="shared" si="842"/>
        <v>11</v>
      </c>
      <c r="L3865" s="2" t="str">
        <f t="shared" si="843"/>
        <v>Wednesday</v>
      </c>
      <c r="M3865" s="2">
        <f t="shared" si="844"/>
        <v>48</v>
      </c>
      <c r="N3865" s="3">
        <f t="shared" si="845"/>
        <v>0</v>
      </c>
      <c r="O3865" s="3">
        <f t="shared" si="846"/>
        <v>5782</v>
      </c>
      <c r="P3865" t="str">
        <f t="shared" si="847"/>
        <v>23-Nov</v>
      </c>
      <c r="Q3865" s="9">
        <f t="shared" si="848"/>
        <v>0.46527777777777779</v>
      </c>
      <c r="R3865" t="str">
        <f t="shared" si="849"/>
        <v>Morning</v>
      </c>
      <c r="S3865" s="2">
        <f t="shared" si="850"/>
        <v>23</v>
      </c>
      <c r="T3865" t="str">
        <f t="shared" si="851"/>
        <v>UPI Transfer</v>
      </c>
      <c r="U3865">
        <f t="shared" si="852"/>
        <v>11</v>
      </c>
      <c r="V3865" t="str">
        <f t="shared" si="853"/>
        <v>FY Q3</v>
      </c>
    </row>
    <row r="3866" spans="1:22" x14ac:dyDescent="0.3">
      <c r="A3866" s="18">
        <v>44888</v>
      </c>
      <c r="B3866" t="s">
        <v>1687</v>
      </c>
      <c r="C3866" t="s">
        <v>82</v>
      </c>
      <c r="D3866" t="s">
        <v>4946</v>
      </c>
      <c r="E3866">
        <v>805556037677</v>
      </c>
      <c r="F3866" t="s">
        <v>16</v>
      </c>
      <c r="G3866" t="s">
        <v>67</v>
      </c>
      <c r="H3866">
        <v>15743</v>
      </c>
      <c r="I3866" s="2">
        <f t="shared" si="840"/>
        <v>2022</v>
      </c>
      <c r="J3866" s="2" t="str">
        <f t="shared" si="841"/>
        <v>November</v>
      </c>
      <c r="K3866" s="2">
        <f t="shared" si="842"/>
        <v>11</v>
      </c>
      <c r="L3866" s="2" t="str">
        <f t="shared" si="843"/>
        <v>Wednesday</v>
      </c>
      <c r="M3866" s="2">
        <f t="shared" si="844"/>
        <v>48</v>
      </c>
      <c r="N3866" s="3">
        <f t="shared" si="845"/>
        <v>15743</v>
      </c>
      <c r="O3866" s="3">
        <f t="shared" si="846"/>
        <v>0</v>
      </c>
      <c r="P3866" t="str">
        <f t="shared" si="847"/>
        <v>23-Nov</v>
      </c>
      <c r="Q3866" s="9">
        <f t="shared" si="848"/>
        <v>0.52013888888888893</v>
      </c>
      <c r="R3866" t="str">
        <f t="shared" si="849"/>
        <v>Afternoon</v>
      </c>
      <c r="S3866" s="2">
        <f t="shared" si="850"/>
        <v>23</v>
      </c>
      <c r="T3866" t="str">
        <f t="shared" si="851"/>
        <v>Others</v>
      </c>
      <c r="U3866">
        <f t="shared" si="852"/>
        <v>12</v>
      </c>
      <c r="V3866" t="str">
        <f t="shared" si="853"/>
        <v>FY Q3</v>
      </c>
    </row>
    <row r="3867" spans="1:22" x14ac:dyDescent="0.3">
      <c r="A3867" s="18">
        <v>44888</v>
      </c>
      <c r="B3867" t="s">
        <v>592</v>
      </c>
      <c r="C3867" t="s">
        <v>291</v>
      </c>
      <c r="D3867" t="s">
        <v>4947</v>
      </c>
      <c r="E3867">
        <v>517822173085</v>
      </c>
      <c r="F3867" t="s">
        <v>16</v>
      </c>
      <c r="G3867" t="s">
        <v>71</v>
      </c>
      <c r="H3867">
        <v>4284</v>
      </c>
      <c r="I3867" s="2">
        <f t="shared" si="840"/>
        <v>2022</v>
      </c>
      <c r="J3867" s="2" t="str">
        <f t="shared" si="841"/>
        <v>November</v>
      </c>
      <c r="K3867" s="2">
        <f t="shared" si="842"/>
        <v>11</v>
      </c>
      <c r="L3867" s="2" t="str">
        <f t="shared" si="843"/>
        <v>Wednesday</v>
      </c>
      <c r="M3867" s="2">
        <f t="shared" si="844"/>
        <v>48</v>
      </c>
      <c r="N3867" s="3">
        <f t="shared" si="845"/>
        <v>4284</v>
      </c>
      <c r="O3867" s="3">
        <f t="shared" si="846"/>
        <v>0</v>
      </c>
      <c r="P3867" t="str">
        <f t="shared" si="847"/>
        <v>23-Nov</v>
      </c>
      <c r="Q3867" s="9">
        <f t="shared" si="848"/>
        <v>0.63194444444444442</v>
      </c>
      <c r="R3867" t="str">
        <f t="shared" si="849"/>
        <v>Afternoon</v>
      </c>
      <c r="S3867" s="2">
        <f t="shared" si="850"/>
        <v>23</v>
      </c>
      <c r="T3867" t="str">
        <f t="shared" si="851"/>
        <v>Others</v>
      </c>
      <c r="U3867">
        <f t="shared" si="852"/>
        <v>15</v>
      </c>
      <c r="V3867" t="str">
        <f t="shared" si="853"/>
        <v>FY Q3</v>
      </c>
    </row>
    <row r="3868" spans="1:22" x14ac:dyDescent="0.3">
      <c r="A3868" s="18">
        <v>44888</v>
      </c>
      <c r="B3868" t="s">
        <v>166</v>
      </c>
      <c r="C3868" t="s">
        <v>79</v>
      </c>
      <c r="D3868" t="s">
        <v>4948</v>
      </c>
      <c r="E3868">
        <v>127031252108</v>
      </c>
      <c r="F3868" t="s">
        <v>16</v>
      </c>
      <c r="G3868" t="s">
        <v>67</v>
      </c>
      <c r="H3868">
        <v>8613</v>
      </c>
      <c r="I3868" s="2">
        <f t="shared" si="840"/>
        <v>2022</v>
      </c>
      <c r="J3868" s="2" t="str">
        <f t="shared" si="841"/>
        <v>November</v>
      </c>
      <c r="K3868" s="2">
        <f t="shared" si="842"/>
        <v>11</v>
      </c>
      <c r="L3868" s="2" t="str">
        <f t="shared" si="843"/>
        <v>Wednesday</v>
      </c>
      <c r="M3868" s="2">
        <f t="shared" si="844"/>
        <v>48</v>
      </c>
      <c r="N3868" s="3">
        <f t="shared" si="845"/>
        <v>8613</v>
      </c>
      <c r="O3868" s="3">
        <f t="shared" si="846"/>
        <v>0</v>
      </c>
      <c r="P3868" t="str">
        <f t="shared" si="847"/>
        <v>23-Nov</v>
      </c>
      <c r="Q3868" s="9">
        <f t="shared" si="848"/>
        <v>0.69236111111111109</v>
      </c>
      <c r="R3868" t="str">
        <f t="shared" si="849"/>
        <v>Afternoon</v>
      </c>
      <c r="S3868" s="2">
        <f t="shared" si="850"/>
        <v>23</v>
      </c>
      <c r="T3868" t="str">
        <f t="shared" si="851"/>
        <v>Others</v>
      </c>
      <c r="U3868">
        <f t="shared" si="852"/>
        <v>16</v>
      </c>
      <c r="V3868" t="str">
        <f t="shared" si="853"/>
        <v>FY Q3</v>
      </c>
    </row>
    <row r="3869" spans="1:22" x14ac:dyDescent="0.3">
      <c r="A3869" s="18">
        <v>44889</v>
      </c>
      <c r="B3869" t="s">
        <v>1670</v>
      </c>
      <c r="C3869" t="s">
        <v>85</v>
      </c>
      <c r="D3869" t="s">
        <v>4949</v>
      </c>
      <c r="E3869">
        <v>949851170475</v>
      </c>
      <c r="F3869" t="s">
        <v>16</v>
      </c>
      <c r="G3869" t="s">
        <v>67</v>
      </c>
      <c r="H3869">
        <v>5415</v>
      </c>
      <c r="I3869" s="2">
        <f t="shared" si="840"/>
        <v>2022</v>
      </c>
      <c r="J3869" s="2" t="str">
        <f t="shared" si="841"/>
        <v>November</v>
      </c>
      <c r="K3869" s="2">
        <f t="shared" si="842"/>
        <v>11</v>
      </c>
      <c r="L3869" s="2" t="str">
        <f t="shared" si="843"/>
        <v>Thursday</v>
      </c>
      <c r="M3869" s="2">
        <f t="shared" si="844"/>
        <v>48</v>
      </c>
      <c r="N3869" s="3">
        <f t="shared" si="845"/>
        <v>5415</v>
      </c>
      <c r="O3869" s="3">
        <f t="shared" si="846"/>
        <v>0</v>
      </c>
      <c r="P3869" t="str">
        <f t="shared" si="847"/>
        <v>24-Nov</v>
      </c>
      <c r="Q3869" s="9">
        <f t="shared" si="848"/>
        <v>0.34305555555555556</v>
      </c>
      <c r="R3869" t="str">
        <f t="shared" si="849"/>
        <v>Morning</v>
      </c>
      <c r="S3869" s="2">
        <f t="shared" si="850"/>
        <v>24</v>
      </c>
      <c r="T3869" t="str">
        <f t="shared" si="851"/>
        <v>Others</v>
      </c>
      <c r="U3869">
        <f t="shared" si="852"/>
        <v>8</v>
      </c>
      <c r="V3869" t="str">
        <f t="shared" si="853"/>
        <v>FY Q3</v>
      </c>
    </row>
    <row r="3870" spans="1:22" x14ac:dyDescent="0.3">
      <c r="A3870" s="18">
        <v>44889</v>
      </c>
      <c r="B3870" t="s">
        <v>2631</v>
      </c>
      <c r="C3870" t="s">
        <v>104</v>
      </c>
      <c r="D3870" t="s">
        <v>4950</v>
      </c>
      <c r="E3870">
        <v>360523211763</v>
      </c>
      <c r="F3870" t="s">
        <v>16</v>
      </c>
      <c r="G3870" t="s">
        <v>67</v>
      </c>
      <c r="H3870">
        <v>20381</v>
      </c>
      <c r="I3870" s="2">
        <f t="shared" si="840"/>
        <v>2022</v>
      </c>
      <c r="J3870" s="2" t="str">
        <f t="shared" si="841"/>
        <v>November</v>
      </c>
      <c r="K3870" s="2">
        <f t="shared" si="842"/>
        <v>11</v>
      </c>
      <c r="L3870" s="2" t="str">
        <f t="shared" si="843"/>
        <v>Thursday</v>
      </c>
      <c r="M3870" s="2">
        <f t="shared" si="844"/>
        <v>48</v>
      </c>
      <c r="N3870" s="3">
        <f t="shared" si="845"/>
        <v>20381</v>
      </c>
      <c r="O3870" s="3">
        <f t="shared" si="846"/>
        <v>0</v>
      </c>
      <c r="P3870" t="str">
        <f t="shared" si="847"/>
        <v>24-Nov</v>
      </c>
      <c r="Q3870" s="9">
        <f t="shared" si="848"/>
        <v>0.44444444444444442</v>
      </c>
      <c r="R3870" t="str">
        <f t="shared" si="849"/>
        <v>Morning</v>
      </c>
      <c r="S3870" s="2">
        <f t="shared" si="850"/>
        <v>24</v>
      </c>
      <c r="T3870" t="str">
        <f t="shared" si="851"/>
        <v>Others</v>
      </c>
      <c r="U3870">
        <f t="shared" si="852"/>
        <v>10</v>
      </c>
      <c r="V3870" t="str">
        <f t="shared" si="853"/>
        <v>FY Q3</v>
      </c>
    </row>
    <row r="3871" spans="1:22" x14ac:dyDescent="0.3">
      <c r="A3871" s="18">
        <v>44889</v>
      </c>
      <c r="B3871" t="s">
        <v>1392</v>
      </c>
      <c r="C3871" t="s">
        <v>319</v>
      </c>
      <c r="D3871" t="s">
        <v>4951</v>
      </c>
      <c r="E3871">
        <v>294978265130</v>
      </c>
      <c r="F3871" t="s">
        <v>15</v>
      </c>
      <c r="G3871" t="s">
        <v>67</v>
      </c>
      <c r="H3871">
        <v>11474</v>
      </c>
      <c r="I3871" s="2">
        <f t="shared" si="840"/>
        <v>2022</v>
      </c>
      <c r="J3871" s="2" t="str">
        <f t="shared" si="841"/>
        <v>November</v>
      </c>
      <c r="K3871" s="2">
        <f t="shared" si="842"/>
        <v>11</v>
      </c>
      <c r="L3871" s="2" t="str">
        <f t="shared" si="843"/>
        <v>Thursday</v>
      </c>
      <c r="M3871" s="2">
        <f t="shared" si="844"/>
        <v>48</v>
      </c>
      <c r="N3871" s="3">
        <f t="shared" si="845"/>
        <v>0</v>
      </c>
      <c r="O3871" s="3">
        <f t="shared" si="846"/>
        <v>11474</v>
      </c>
      <c r="P3871" t="str">
        <f t="shared" si="847"/>
        <v>24-Nov</v>
      </c>
      <c r="Q3871" s="9">
        <f t="shared" si="848"/>
        <v>0.75763888888888886</v>
      </c>
      <c r="R3871" t="str">
        <f t="shared" si="849"/>
        <v>Evening</v>
      </c>
      <c r="S3871" s="2">
        <f t="shared" si="850"/>
        <v>24</v>
      </c>
      <c r="T3871" t="str">
        <f t="shared" si="851"/>
        <v>Recharge</v>
      </c>
      <c r="U3871">
        <f t="shared" si="852"/>
        <v>18</v>
      </c>
      <c r="V3871" t="str">
        <f t="shared" si="853"/>
        <v>FY Q3</v>
      </c>
    </row>
    <row r="3872" spans="1:22" x14ac:dyDescent="0.3">
      <c r="A3872" s="18">
        <v>44889</v>
      </c>
      <c r="B3872" t="s">
        <v>2063</v>
      </c>
      <c r="C3872" t="s">
        <v>319</v>
      </c>
      <c r="D3872" t="s">
        <v>4952</v>
      </c>
      <c r="E3872">
        <v>886742734620</v>
      </c>
      <c r="F3872" t="s">
        <v>15</v>
      </c>
      <c r="G3872" t="s">
        <v>71</v>
      </c>
      <c r="H3872">
        <v>10979</v>
      </c>
      <c r="I3872" s="2">
        <f t="shared" si="840"/>
        <v>2022</v>
      </c>
      <c r="J3872" s="2" t="str">
        <f t="shared" si="841"/>
        <v>November</v>
      </c>
      <c r="K3872" s="2">
        <f t="shared" si="842"/>
        <v>11</v>
      </c>
      <c r="L3872" s="2" t="str">
        <f t="shared" si="843"/>
        <v>Thursday</v>
      </c>
      <c r="M3872" s="2">
        <f t="shared" si="844"/>
        <v>48</v>
      </c>
      <c r="N3872" s="3">
        <f t="shared" si="845"/>
        <v>0</v>
      </c>
      <c r="O3872" s="3">
        <f t="shared" si="846"/>
        <v>10979</v>
      </c>
      <c r="P3872" t="str">
        <f t="shared" si="847"/>
        <v>24-Nov</v>
      </c>
      <c r="Q3872" s="9">
        <f t="shared" si="848"/>
        <v>0.77847222222222223</v>
      </c>
      <c r="R3872" t="str">
        <f t="shared" si="849"/>
        <v>Evening</v>
      </c>
      <c r="S3872" s="2">
        <f t="shared" si="850"/>
        <v>24</v>
      </c>
      <c r="T3872" t="str">
        <f t="shared" si="851"/>
        <v>Recharge</v>
      </c>
      <c r="U3872">
        <f t="shared" si="852"/>
        <v>18</v>
      </c>
      <c r="V3872" t="str">
        <f t="shared" si="853"/>
        <v>FY Q3</v>
      </c>
    </row>
    <row r="3873" spans="1:22" x14ac:dyDescent="0.3">
      <c r="A3873" s="18">
        <v>44890</v>
      </c>
      <c r="B3873" t="s">
        <v>1863</v>
      </c>
      <c r="C3873" t="s">
        <v>325</v>
      </c>
      <c r="D3873" t="s">
        <v>4953</v>
      </c>
      <c r="E3873">
        <v>569933343064</v>
      </c>
      <c r="F3873" t="s">
        <v>16</v>
      </c>
      <c r="G3873" t="s">
        <v>71</v>
      </c>
      <c r="H3873">
        <v>12483</v>
      </c>
      <c r="I3873" s="2">
        <f t="shared" si="840"/>
        <v>2022</v>
      </c>
      <c r="J3873" s="2" t="str">
        <f t="shared" si="841"/>
        <v>November</v>
      </c>
      <c r="K3873" s="2">
        <f t="shared" si="842"/>
        <v>11</v>
      </c>
      <c r="L3873" s="2" t="str">
        <f t="shared" si="843"/>
        <v>Friday</v>
      </c>
      <c r="M3873" s="2">
        <f t="shared" si="844"/>
        <v>48</v>
      </c>
      <c r="N3873" s="3">
        <f t="shared" si="845"/>
        <v>12483</v>
      </c>
      <c r="O3873" s="3">
        <f t="shared" si="846"/>
        <v>0</v>
      </c>
      <c r="P3873" t="str">
        <f t="shared" si="847"/>
        <v>25-Nov</v>
      </c>
      <c r="Q3873" s="9">
        <f t="shared" si="848"/>
        <v>0.40486111111111112</v>
      </c>
      <c r="R3873" t="str">
        <f t="shared" si="849"/>
        <v>Morning</v>
      </c>
      <c r="S3873" s="2">
        <f t="shared" si="850"/>
        <v>25</v>
      </c>
      <c r="T3873" t="str">
        <f t="shared" si="851"/>
        <v>Others</v>
      </c>
      <c r="U3873">
        <f t="shared" si="852"/>
        <v>9</v>
      </c>
      <c r="V3873" t="str">
        <f t="shared" si="853"/>
        <v>FY Q3</v>
      </c>
    </row>
    <row r="3874" spans="1:22" x14ac:dyDescent="0.3">
      <c r="A3874" s="18">
        <v>44890</v>
      </c>
      <c r="B3874" t="s">
        <v>1563</v>
      </c>
      <c r="C3874" t="s">
        <v>95</v>
      </c>
      <c r="D3874" t="s">
        <v>4954</v>
      </c>
      <c r="E3874">
        <v>582397186045</v>
      </c>
      <c r="F3874" t="s">
        <v>16</v>
      </c>
      <c r="G3874" t="s">
        <v>67</v>
      </c>
      <c r="H3874">
        <v>10384</v>
      </c>
      <c r="I3874" s="2">
        <f t="shared" si="840"/>
        <v>2022</v>
      </c>
      <c r="J3874" s="2" t="str">
        <f t="shared" si="841"/>
        <v>November</v>
      </c>
      <c r="K3874" s="2">
        <f t="shared" si="842"/>
        <v>11</v>
      </c>
      <c r="L3874" s="2" t="str">
        <f t="shared" si="843"/>
        <v>Friday</v>
      </c>
      <c r="M3874" s="2">
        <f t="shared" si="844"/>
        <v>48</v>
      </c>
      <c r="N3874" s="3">
        <f t="shared" si="845"/>
        <v>10384</v>
      </c>
      <c r="O3874" s="3">
        <f t="shared" si="846"/>
        <v>0</v>
      </c>
      <c r="P3874" t="str">
        <f t="shared" si="847"/>
        <v>25-Nov</v>
      </c>
      <c r="Q3874" s="9">
        <f t="shared" si="848"/>
        <v>0.48749999999999999</v>
      </c>
      <c r="R3874" t="str">
        <f t="shared" si="849"/>
        <v>Morning</v>
      </c>
      <c r="S3874" s="2">
        <f t="shared" si="850"/>
        <v>25</v>
      </c>
      <c r="T3874" t="str">
        <f t="shared" si="851"/>
        <v>Others</v>
      </c>
      <c r="U3874">
        <f t="shared" si="852"/>
        <v>11</v>
      </c>
      <c r="V3874" t="str">
        <f t="shared" si="853"/>
        <v>FY Q3</v>
      </c>
    </row>
    <row r="3875" spans="1:22" x14ac:dyDescent="0.3">
      <c r="A3875" s="18">
        <v>44890</v>
      </c>
      <c r="B3875" t="s">
        <v>3445</v>
      </c>
      <c r="C3875" t="s">
        <v>142</v>
      </c>
      <c r="D3875" t="s">
        <v>4955</v>
      </c>
      <c r="E3875">
        <v>538213032611</v>
      </c>
      <c r="F3875" t="s">
        <v>15</v>
      </c>
      <c r="G3875" t="s">
        <v>67</v>
      </c>
      <c r="H3875">
        <v>3822</v>
      </c>
      <c r="I3875" s="2">
        <f t="shared" si="840"/>
        <v>2022</v>
      </c>
      <c r="J3875" s="2" t="str">
        <f t="shared" si="841"/>
        <v>November</v>
      </c>
      <c r="K3875" s="2">
        <f t="shared" si="842"/>
        <v>11</v>
      </c>
      <c r="L3875" s="2" t="str">
        <f t="shared" si="843"/>
        <v>Friday</v>
      </c>
      <c r="M3875" s="2">
        <f t="shared" si="844"/>
        <v>48</v>
      </c>
      <c r="N3875" s="3">
        <f t="shared" si="845"/>
        <v>0</v>
      </c>
      <c r="O3875" s="3">
        <f t="shared" si="846"/>
        <v>3822</v>
      </c>
      <c r="P3875" t="str">
        <f t="shared" si="847"/>
        <v>25-Nov</v>
      </c>
      <c r="Q3875" s="9">
        <f t="shared" si="848"/>
        <v>0.5805555555555556</v>
      </c>
      <c r="R3875" t="str">
        <f t="shared" si="849"/>
        <v>Afternoon</v>
      </c>
      <c r="S3875" s="2">
        <f t="shared" si="850"/>
        <v>25</v>
      </c>
      <c r="T3875" t="str">
        <f t="shared" si="851"/>
        <v>UPI Transfer</v>
      </c>
      <c r="U3875">
        <f t="shared" si="852"/>
        <v>13</v>
      </c>
      <c r="V3875" t="str">
        <f t="shared" si="853"/>
        <v>FY Q3</v>
      </c>
    </row>
    <row r="3876" spans="1:22" x14ac:dyDescent="0.3">
      <c r="A3876" s="18">
        <v>44890</v>
      </c>
      <c r="B3876" t="s">
        <v>733</v>
      </c>
      <c r="C3876" t="s">
        <v>65</v>
      </c>
      <c r="D3876" t="s">
        <v>4956</v>
      </c>
      <c r="E3876">
        <v>628876006596</v>
      </c>
      <c r="F3876" t="s">
        <v>16</v>
      </c>
      <c r="G3876" t="s">
        <v>71</v>
      </c>
      <c r="H3876">
        <v>6855</v>
      </c>
      <c r="I3876" s="2">
        <f t="shared" si="840"/>
        <v>2022</v>
      </c>
      <c r="J3876" s="2" t="str">
        <f t="shared" si="841"/>
        <v>November</v>
      </c>
      <c r="K3876" s="2">
        <f t="shared" si="842"/>
        <v>11</v>
      </c>
      <c r="L3876" s="2" t="str">
        <f t="shared" si="843"/>
        <v>Friday</v>
      </c>
      <c r="M3876" s="2">
        <f t="shared" si="844"/>
        <v>48</v>
      </c>
      <c r="N3876" s="3">
        <f t="shared" si="845"/>
        <v>6855</v>
      </c>
      <c r="O3876" s="3">
        <f t="shared" si="846"/>
        <v>0</v>
      </c>
      <c r="P3876" t="str">
        <f t="shared" si="847"/>
        <v>25-Nov</v>
      </c>
      <c r="Q3876" s="9">
        <f t="shared" si="848"/>
        <v>0.62083333333333335</v>
      </c>
      <c r="R3876" t="str">
        <f t="shared" si="849"/>
        <v>Afternoon</v>
      </c>
      <c r="S3876" s="2">
        <f t="shared" si="850"/>
        <v>25</v>
      </c>
      <c r="T3876" t="str">
        <f t="shared" si="851"/>
        <v>Others</v>
      </c>
      <c r="U3876">
        <f t="shared" si="852"/>
        <v>14</v>
      </c>
      <c r="V3876" t="str">
        <f t="shared" si="853"/>
        <v>FY Q3</v>
      </c>
    </row>
    <row r="3877" spans="1:22" x14ac:dyDescent="0.3">
      <c r="A3877" s="18">
        <v>44890</v>
      </c>
      <c r="B3877" t="s">
        <v>138</v>
      </c>
      <c r="C3877" t="s">
        <v>131</v>
      </c>
      <c r="D3877" t="s">
        <v>4957</v>
      </c>
      <c r="E3877">
        <v>767539620783</v>
      </c>
      <c r="F3877" t="s">
        <v>16</v>
      </c>
      <c r="G3877" t="s">
        <v>67</v>
      </c>
      <c r="H3877">
        <v>8507</v>
      </c>
      <c r="I3877" s="2">
        <f t="shared" si="840"/>
        <v>2022</v>
      </c>
      <c r="J3877" s="2" t="str">
        <f t="shared" si="841"/>
        <v>November</v>
      </c>
      <c r="K3877" s="2">
        <f t="shared" si="842"/>
        <v>11</v>
      </c>
      <c r="L3877" s="2" t="str">
        <f t="shared" si="843"/>
        <v>Friday</v>
      </c>
      <c r="M3877" s="2">
        <f t="shared" si="844"/>
        <v>48</v>
      </c>
      <c r="N3877" s="3">
        <f t="shared" si="845"/>
        <v>8507</v>
      </c>
      <c r="O3877" s="3">
        <f t="shared" si="846"/>
        <v>0</v>
      </c>
      <c r="P3877" t="str">
        <f t="shared" si="847"/>
        <v>25-Nov</v>
      </c>
      <c r="Q3877" s="9">
        <f t="shared" si="848"/>
        <v>0.72430555555555554</v>
      </c>
      <c r="R3877" t="str">
        <f t="shared" si="849"/>
        <v>Evening</v>
      </c>
      <c r="S3877" s="2">
        <f t="shared" si="850"/>
        <v>25</v>
      </c>
      <c r="T3877" t="str">
        <f t="shared" si="851"/>
        <v>Others</v>
      </c>
      <c r="U3877">
        <f t="shared" si="852"/>
        <v>17</v>
      </c>
      <c r="V3877" t="str">
        <f t="shared" si="853"/>
        <v>FY Q3</v>
      </c>
    </row>
    <row r="3878" spans="1:22" x14ac:dyDescent="0.3">
      <c r="A3878" s="18">
        <v>44891</v>
      </c>
      <c r="B3878" t="s">
        <v>2221</v>
      </c>
      <c r="C3878" t="s">
        <v>325</v>
      </c>
      <c r="D3878" t="s">
        <v>4958</v>
      </c>
      <c r="E3878">
        <v>17521065384</v>
      </c>
      <c r="F3878" t="s">
        <v>16</v>
      </c>
      <c r="G3878" t="s">
        <v>71</v>
      </c>
      <c r="H3878">
        <v>5821</v>
      </c>
      <c r="I3878" s="2">
        <f t="shared" ref="I3878:I3941" si="854">YEAR(A3878)</f>
        <v>2022</v>
      </c>
      <c r="J3878" s="2" t="str">
        <f t="shared" ref="J3878:J3941" si="855">TEXT(A3878,"mmmm")</f>
        <v>November</v>
      </c>
      <c r="K3878" s="2">
        <f t="shared" ref="K3878:K3941" si="856">MONTH(A3878)</f>
        <v>11</v>
      </c>
      <c r="L3878" s="2" t="str">
        <f t="shared" ref="L3878:L3941" si="857">TEXT(A3878,"dddd")</f>
        <v>Saturday</v>
      </c>
      <c r="M3878" s="2">
        <f t="shared" ref="M3878:M3941" si="858">WEEKNUM(A3878)</f>
        <v>48</v>
      </c>
      <c r="N3878" s="3">
        <f t="shared" ref="N3878:N3941" si="859">IF(F3878="Credit",H3878,0)</f>
        <v>5821</v>
      </c>
      <c r="O3878" s="3">
        <f t="shared" ref="O3878:O3941" si="860">IF(F3878="Debit",H3878,0)</f>
        <v>0</v>
      </c>
      <c r="P3878" t="str">
        <f t="shared" ref="P3878:P3941" si="861">TEXT(A3878,"d-mmm")</f>
        <v>26-Nov</v>
      </c>
      <c r="Q3878" s="9">
        <f t="shared" ref="Q3878:Q3941" si="862">TIMEVALUE(TRIM(CLEAN(SUBSTITUTE(B3878,CHAR(34),""))))</f>
        <v>0.37986111111111109</v>
      </c>
      <c r="R3878" t="str">
        <f t="shared" ref="R3878:R3941" si="863">IF(HOUR(Q3878)&lt;12,"Morning",IF(HOUR(Q3878)&lt;17,"Afternoon",IF(HOUR(Q3878)&lt;21,"Evening","Night")))</f>
        <v>Morning</v>
      </c>
      <c r="S3878" s="2">
        <f t="shared" ref="S3878:S3941" si="864">DAY(A3878)</f>
        <v>26</v>
      </c>
      <c r="T3878" t="str">
        <f t="shared" ref="T3878:T3941" si="865">IF(ISNUMBER(SEARCH("Recharge",C3878)),"Recharge",IF(ISNUMBER(SEARCH("Petrol",C3878)),"Fuel",IF(ISNUMBER(SEARCH("Restaurant",C3878)),"Food",IF(ISNUMBER(SEARCH("Amazon",C3878)),"Shopping",IF(ISNUMBER(SEARCH("Salary",C3878)),"Salary",IF(ISNUMBER(SEARCH("Paid to",C3878)),"UPI Transfer","Others"))))))</f>
        <v>Others</v>
      </c>
      <c r="U3878">
        <f t="shared" ref="U3878:U3941" si="866">HOUR(Q3878)</f>
        <v>9</v>
      </c>
      <c r="V3878" t="str">
        <f t="shared" ref="V3878:V3941" si="867">"FY Q"&amp;INT(MOD(MONTH(A3878)-4,12)/3)+1</f>
        <v>FY Q3</v>
      </c>
    </row>
    <row r="3879" spans="1:22" x14ac:dyDescent="0.3">
      <c r="A3879" s="18">
        <v>44891</v>
      </c>
      <c r="B3879" t="s">
        <v>1028</v>
      </c>
      <c r="C3879" t="s">
        <v>189</v>
      </c>
      <c r="D3879" t="s">
        <v>4959</v>
      </c>
      <c r="E3879">
        <v>324957596886</v>
      </c>
      <c r="F3879" t="s">
        <v>16</v>
      </c>
      <c r="G3879" t="s">
        <v>67</v>
      </c>
      <c r="H3879">
        <v>10494</v>
      </c>
      <c r="I3879" s="2">
        <f t="shared" si="854"/>
        <v>2022</v>
      </c>
      <c r="J3879" s="2" t="str">
        <f t="shared" si="855"/>
        <v>November</v>
      </c>
      <c r="K3879" s="2">
        <f t="shared" si="856"/>
        <v>11</v>
      </c>
      <c r="L3879" s="2" t="str">
        <f t="shared" si="857"/>
        <v>Saturday</v>
      </c>
      <c r="M3879" s="2">
        <f t="shared" si="858"/>
        <v>48</v>
      </c>
      <c r="N3879" s="3">
        <f t="shared" si="859"/>
        <v>10494</v>
      </c>
      <c r="O3879" s="3">
        <f t="shared" si="860"/>
        <v>0</v>
      </c>
      <c r="P3879" t="str">
        <f t="shared" si="861"/>
        <v>26-Nov</v>
      </c>
      <c r="Q3879" s="9">
        <f t="shared" si="862"/>
        <v>0.45833333333333331</v>
      </c>
      <c r="R3879" t="str">
        <f t="shared" si="863"/>
        <v>Morning</v>
      </c>
      <c r="S3879" s="2">
        <f t="shared" si="864"/>
        <v>26</v>
      </c>
      <c r="T3879" t="str">
        <f t="shared" si="865"/>
        <v>Others</v>
      </c>
      <c r="U3879">
        <f t="shared" si="866"/>
        <v>11</v>
      </c>
      <c r="V3879" t="str">
        <f t="shared" si="867"/>
        <v>FY Q3</v>
      </c>
    </row>
    <row r="3880" spans="1:22" x14ac:dyDescent="0.3">
      <c r="A3880" s="18">
        <v>44891</v>
      </c>
      <c r="B3880" t="s">
        <v>174</v>
      </c>
      <c r="C3880" t="s">
        <v>69</v>
      </c>
      <c r="D3880" t="s">
        <v>4960</v>
      </c>
      <c r="E3880">
        <v>110377894101</v>
      </c>
      <c r="F3880" t="s">
        <v>16</v>
      </c>
      <c r="G3880" t="s">
        <v>67</v>
      </c>
      <c r="H3880">
        <v>5802</v>
      </c>
      <c r="I3880" s="2">
        <f t="shared" si="854"/>
        <v>2022</v>
      </c>
      <c r="J3880" s="2" t="str">
        <f t="shared" si="855"/>
        <v>November</v>
      </c>
      <c r="K3880" s="2">
        <f t="shared" si="856"/>
        <v>11</v>
      </c>
      <c r="L3880" s="2" t="str">
        <f t="shared" si="857"/>
        <v>Saturday</v>
      </c>
      <c r="M3880" s="2">
        <f t="shared" si="858"/>
        <v>48</v>
      </c>
      <c r="N3880" s="3">
        <f t="shared" si="859"/>
        <v>5802</v>
      </c>
      <c r="O3880" s="3">
        <f t="shared" si="860"/>
        <v>0</v>
      </c>
      <c r="P3880" t="str">
        <f t="shared" si="861"/>
        <v>26-Nov</v>
      </c>
      <c r="Q3880" s="9">
        <f t="shared" si="862"/>
        <v>0.5</v>
      </c>
      <c r="R3880" t="str">
        <f t="shared" si="863"/>
        <v>Afternoon</v>
      </c>
      <c r="S3880" s="2">
        <f t="shared" si="864"/>
        <v>26</v>
      </c>
      <c r="T3880" t="str">
        <f t="shared" si="865"/>
        <v>Others</v>
      </c>
      <c r="U3880">
        <f t="shared" si="866"/>
        <v>12</v>
      </c>
      <c r="V3880" t="str">
        <f t="shared" si="867"/>
        <v>FY Q3</v>
      </c>
    </row>
    <row r="3881" spans="1:22" x14ac:dyDescent="0.3">
      <c r="A3881" s="18">
        <v>44892</v>
      </c>
      <c r="B3881" t="s">
        <v>2204</v>
      </c>
      <c r="C3881" t="s">
        <v>85</v>
      </c>
      <c r="D3881" t="s">
        <v>4961</v>
      </c>
      <c r="E3881">
        <v>413135270669</v>
      </c>
      <c r="F3881" t="s">
        <v>16</v>
      </c>
      <c r="G3881" t="s">
        <v>71</v>
      </c>
      <c r="H3881">
        <v>11409</v>
      </c>
      <c r="I3881" s="2">
        <f t="shared" si="854"/>
        <v>2022</v>
      </c>
      <c r="J3881" s="2" t="str">
        <f t="shared" si="855"/>
        <v>November</v>
      </c>
      <c r="K3881" s="2">
        <f t="shared" si="856"/>
        <v>11</v>
      </c>
      <c r="L3881" s="2" t="str">
        <f t="shared" si="857"/>
        <v>Sunday</v>
      </c>
      <c r="M3881" s="2">
        <f t="shared" si="858"/>
        <v>49</v>
      </c>
      <c r="N3881" s="3">
        <f t="shared" si="859"/>
        <v>11409</v>
      </c>
      <c r="O3881" s="3">
        <f t="shared" si="860"/>
        <v>0</v>
      </c>
      <c r="P3881" t="str">
        <f t="shared" si="861"/>
        <v>27-Nov</v>
      </c>
      <c r="Q3881" s="9">
        <f t="shared" si="862"/>
        <v>0.90902777777777777</v>
      </c>
      <c r="R3881" t="str">
        <f t="shared" si="863"/>
        <v>Night</v>
      </c>
      <c r="S3881" s="2">
        <f t="shared" si="864"/>
        <v>27</v>
      </c>
      <c r="T3881" t="str">
        <f t="shared" si="865"/>
        <v>Others</v>
      </c>
      <c r="U3881">
        <f t="shared" si="866"/>
        <v>21</v>
      </c>
      <c r="V3881" t="str">
        <f t="shared" si="867"/>
        <v>FY Q3</v>
      </c>
    </row>
    <row r="3882" spans="1:22" x14ac:dyDescent="0.3">
      <c r="A3882" s="18">
        <v>44893</v>
      </c>
      <c r="B3882" t="s">
        <v>449</v>
      </c>
      <c r="C3882" t="s">
        <v>262</v>
      </c>
      <c r="D3882" t="s">
        <v>4962</v>
      </c>
      <c r="E3882">
        <v>196768244400</v>
      </c>
      <c r="F3882" t="s">
        <v>16</v>
      </c>
      <c r="G3882" t="s">
        <v>71</v>
      </c>
      <c r="H3882">
        <v>26176</v>
      </c>
      <c r="I3882" s="2">
        <f t="shared" si="854"/>
        <v>2022</v>
      </c>
      <c r="J3882" s="2" t="str">
        <f t="shared" si="855"/>
        <v>November</v>
      </c>
      <c r="K3882" s="2">
        <f t="shared" si="856"/>
        <v>11</v>
      </c>
      <c r="L3882" s="2" t="str">
        <f t="shared" si="857"/>
        <v>Monday</v>
      </c>
      <c r="M3882" s="2">
        <f t="shared" si="858"/>
        <v>49</v>
      </c>
      <c r="N3882" s="3">
        <f t="shared" si="859"/>
        <v>26176</v>
      </c>
      <c r="O3882" s="3">
        <f t="shared" si="860"/>
        <v>0</v>
      </c>
      <c r="P3882" t="str">
        <f t="shared" si="861"/>
        <v>28-Nov</v>
      </c>
      <c r="Q3882" s="9">
        <f t="shared" si="862"/>
        <v>0.4861111111111111</v>
      </c>
      <c r="R3882" t="str">
        <f t="shared" si="863"/>
        <v>Morning</v>
      </c>
      <c r="S3882" s="2">
        <f t="shared" si="864"/>
        <v>28</v>
      </c>
      <c r="T3882" t="str">
        <f t="shared" si="865"/>
        <v>Others</v>
      </c>
      <c r="U3882">
        <f t="shared" si="866"/>
        <v>11</v>
      </c>
      <c r="V3882" t="str">
        <f t="shared" si="867"/>
        <v>FY Q3</v>
      </c>
    </row>
    <row r="3883" spans="1:22" x14ac:dyDescent="0.3">
      <c r="A3883" s="18">
        <v>44893</v>
      </c>
      <c r="B3883" t="s">
        <v>441</v>
      </c>
      <c r="C3883" t="s">
        <v>134</v>
      </c>
      <c r="D3883" t="s">
        <v>4963</v>
      </c>
      <c r="E3883">
        <v>496978089008</v>
      </c>
      <c r="F3883" t="s">
        <v>15</v>
      </c>
      <c r="G3883" t="s">
        <v>67</v>
      </c>
      <c r="H3883">
        <v>1321</v>
      </c>
      <c r="I3883" s="2">
        <f t="shared" si="854"/>
        <v>2022</v>
      </c>
      <c r="J3883" s="2" t="str">
        <f t="shared" si="855"/>
        <v>November</v>
      </c>
      <c r="K3883" s="2">
        <f t="shared" si="856"/>
        <v>11</v>
      </c>
      <c r="L3883" s="2" t="str">
        <f t="shared" si="857"/>
        <v>Monday</v>
      </c>
      <c r="M3883" s="2">
        <f t="shared" si="858"/>
        <v>49</v>
      </c>
      <c r="N3883" s="3">
        <f t="shared" si="859"/>
        <v>0</v>
      </c>
      <c r="O3883" s="3">
        <f t="shared" si="860"/>
        <v>1321</v>
      </c>
      <c r="P3883" t="str">
        <f t="shared" si="861"/>
        <v>28-Nov</v>
      </c>
      <c r="Q3883" s="9">
        <f t="shared" si="862"/>
        <v>0.4909722222222222</v>
      </c>
      <c r="R3883" t="str">
        <f t="shared" si="863"/>
        <v>Morning</v>
      </c>
      <c r="S3883" s="2">
        <f t="shared" si="864"/>
        <v>28</v>
      </c>
      <c r="T3883" t="str">
        <f t="shared" si="865"/>
        <v>UPI Transfer</v>
      </c>
      <c r="U3883">
        <f t="shared" si="866"/>
        <v>11</v>
      </c>
      <c r="V3883" t="str">
        <f t="shared" si="867"/>
        <v>FY Q3</v>
      </c>
    </row>
    <row r="3884" spans="1:22" x14ac:dyDescent="0.3">
      <c r="A3884" s="18">
        <v>44893</v>
      </c>
      <c r="B3884" t="s">
        <v>1081</v>
      </c>
      <c r="C3884" t="s">
        <v>366</v>
      </c>
      <c r="D3884" t="s">
        <v>4964</v>
      </c>
      <c r="E3884">
        <v>366175935218</v>
      </c>
      <c r="F3884" t="s">
        <v>16</v>
      </c>
      <c r="G3884" t="s">
        <v>71</v>
      </c>
      <c r="H3884">
        <v>2568</v>
      </c>
      <c r="I3884" s="2">
        <f t="shared" si="854"/>
        <v>2022</v>
      </c>
      <c r="J3884" s="2" t="str">
        <f t="shared" si="855"/>
        <v>November</v>
      </c>
      <c r="K3884" s="2">
        <f t="shared" si="856"/>
        <v>11</v>
      </c>
      <c r="L3884" s="2" t="str">
        <f t="shared" si="857"/>
        <v>Monday</v>
      </c>
      <c r="M3884" s="2">
        <f t="shared" si="858"/>
        <v>49</v>
      </c>
      <c r="N3884" s="3">
        <f t="shared" si="859"/>
        <v>2568</v>
      </c>
      <c r="O3884" s="3">
        <f t="shared" si="860"/>
        <v>0</v>
      </c>
      <c r="P3884" t="str">
        <f t="shared" si="861"/>
        <v>28-Nov</v>
      </c>
      <c r="Q3884" s="9">
        <f t="shared" si="862"/>
        <v>0.56111111111111112</v>
      </c>
      <c r="R3884" t="str">
        <f t="shared" si="863"/>
        <v>Afternoon</v>
      </c>
      <c r="S3884" s="2">
        <f t="shared" si="864"/>
        <v>28</v>
      </c>
      <c r="T3884" t="str">
        <f t="shared" si="865"/>
        <v>Others</v>
      </c>
      <c r="U3884">
        <f t="shared" si="866"/>
        <v>13</v>
      </c>
      <c r="V3884" t="str">
        <f t="shared" si="867"/>
        <v>FY Q3</v>
      </c>
    </row>
    <row r="3885" spans="1:22" x14ac:dyDescent="0.3">
      <c r="A3885" s="18">
        <v>44893</v>
      </c>
      <c r="B3885" t="s">
        <v>684</v>
      </c>
      <c r="C3885" t="s">
        <v>254</v>
      </c>
      <c r="D3885" t="s">
        <v>4965</v>
      </c>
      <c r="E3885">
        <v>999031258257</v>
      </c>
      <c r="F3885" t="s">
        <v>16</v>
      </c>
      <c r="G3885" t="s">
        <v>71</v>
      </c>
      <c r="H3885">
        <v>13888</v>
      </c>
      <c r="I3885" s="2">
        <f t="shared" si="854"/>
        <v>2022</v>
      </c>
      <c r="J3885" s="2" t="str">
        <f t="shared" si="855"/>
        <v>November</v>
      </c>
      <c r="K3885" s="2">
        <f t="shared" si="856"/>
        <v>11</v>
      </c>
      <c r="L3885" s="2" t="str">
        <f t="shared" si="857"/>
        <v>Monday</v>
      </c>
      <c r="M3885" s="2">
        <f t="shared" si="858"/>
        <v>49</v>
      </c>
      <c r="N3885" s="3">
        <f t="shared" si="859"/>
        <v>13888</v>
      </c>
      <c r="O3885" s="3">
        <f t="shared" si="860"/>
        <v>0</v>
      </c>
      <c r="P3885" t="str">
        <f t="shared" si="861"/>
        <v>28-Nov</v>
      </c>
      <c r="Q3885" s="9">
        <f t="shared" si="862"/>
        <v>0.58611111111111114</v>
      </c>
      <c r="R3885" t="str">
        <f t="shared" si="863"/>
        <v>Afternoon</v>
      </c>
      <c r="S3885" s="2">
        <f t="shared" si="864"/>
        <v>28</v>
      </c>
      <c r="T3885" t="str">
        <f t="shared" si="865"/>
        <v>Others</v>
      </c>
      <c r="U3885">
        <f t="shared" si="866"/>
        <v>14</v>
      </c>
      <c r="V3885" t="str">
        <f t="shared" si="867"/>
        <v>FY Q3</v>
      </c>
    </row>
    <row r="3886" spans="1:22" x14ac:dyDescent="0.3">
      <c r="A3886" s="18">
        <v>44893</v>
      </c>
      <c r="B3886" t="s">
        <v>2337</v>
      </c>
      <c r="C3886" t="s">
        <v>219</v>
      </c>
      <c r="D3886" t="s">
        <v>4966</v>
      </c>
      <c r="E3886">
        <v>147710922724</v>
      </c>
      <c r="F3886" t="s">
        <v>15</v>
      </c>
      <c r="G3886" t="s">
        <v>71</v>
      </c>
      <c r="H3886">
        <v>3360</v>
      </c>
      <c r="I3886" s="2">
        <f t="shared" si="854"/>
        <v>2022</v>
      </c>
      <c r="J3886" s="2" t="str">
        <f t="shared" si="855"/>
        <v>November</v>
      </c>
      <c r="K3886" s="2">
        <f t="shared" si="856"/>
        <v>11</v>
      </c>
      <c r="L3886" s="2" t="str">
        <f t="shared" si="857"/>
        <v>Monday</v>
      </c>
      <c r="M3886" s="2">
        <f t="shared" si="858"/>
        <v>49</v>
      </c>
      <c r="N3886" s="3">
        <f t="shared" si="859"/>
        <v>0</v>
      </c>
      <c r="O3886" s="3">
        <f t="shared" si="860"/>
        <v>3360</v>
      </c>
      <c r="P3886" t="str">
        <f t="shared" si="861"/>
        <v>28-Nov</v>
      </c>
      <c r="Q3886" s="9">
        <f t="shared" si="862"/>
        <v>0.58819444444444446</v>
      </c>
      <c r="R3886" t="str">
        <f t="shared" si="863"/>
        <v>Afternoon</v>
      </c>
      <c r="S3886" s="2">
        <f t="shared" si="864"/>
        <v>28</v>
      </c>
      <c r="T3886" t="str">
        <f t="shared" si="865"/>
        <v>UPI Transfer</v>
      </c>
      <c r="U3886">
        <f t="shared" si="866"/>
        <v>14</v>
      </c>
      <c r="V3886" t="str">
        <f t="shared" si="867"/>
        <v>FY Q3</v>
      </c>
    </row>
    <row r="3887" spans="1:22" x14ac:dyDescent="0.3">
      <c r="A3887" s="18">
        <v>44894</v>
      </c>
      <c r="B3887" t="s">
        <v>1350</v>
      </c>
      <c r="C3887" t="s">
        <v>200</v>
      </c>
      <c r="D3887" t="s">
        <v>4967</v>
      </c>
      <c r="E3887">
        <v>142046866642</v>
      </c>
      <c r="F3887" t="s">
        <v>15</v>
      </c>
      <c r="G3887" t="s">
        <v>67</v>
      </c>
      <c r="H3887">
        <v>502</v>
      </c>
      <c r="I3887" s="2">
        <f t="shared" si="854"/>
        <v>2022</v>
      </c>
      <c r="J3887" s="2" t="str">
        <f t="shared" si="855"/>
        <v>November</v>
      </c>
      <c r="K3887" s="2">
        <f t="shared" si="856"/>
        <v>11</v>
      </c>
      <c r="L3887" s="2" t="str">
        <f t="shared" si="857"/>
        <v>Tuesday</v>
      </c>
      <c r="M3887" s="2">
        <f t="shared" si="858"/>
        <v>49</v>
      </c>
      <c r="N3887" s="3">
        <f t="shared" si="859"/>
        <v>0</v>
      </c>
      <c r="O3887" s="3">
        <f t="shared" si="860"/>
        <v>502</v>
      </c>
      <c r="P3887" t="str">
        <f t="shared" si="861"/>
        <v>29-Nov</v>
      </c>
      <c r="Q3887" s="9">
        <f t="shared" si="862"/>
        <v>0.94097222222222221</v>
      </c>
      <c r="R3887" t="str">
        <f t="shared" si="863"/>
        <v>Night</v>
      </c>
      <c r="S3887" s="2">
        <f t="shared" si="864"/>
        <v>29</v>
      </c>
      <c r="T3887" t="str">
        <f t="shared" si="865"/>
        <v>UPI Transfer</v>
      </c>
      <c r="U3887">
        <f t="shared" si="866"/>
        <v>22</v>
      </c>
      <c r="V3887" t="str">
        <f t="shared" si="867"/>
        <v>FY Q3</v>
      </c>
    </row>
    <row r="3888" spans="1:22" x14ac:dyDescent="0.3">
      <c r="A3888" s="18">
        <v>44895</v>
      </c>
      <c r="B3888" t="s">
        <v>97</v>
      </c>
      <c r="C3888" t="s">
        <v>239</v>
      </c>
      <c r="D3888" t="s">
        <v>4968</v>
      </c>
      <c r="E3888">
        <v>362224017534</v>
      </c>
      <c r="F3888" t="s">
        <v>15</v>
      </c>
      <c r="G3888" t="s">
        <v>71</v>
      </c>
      <c r="H3888">
        <v>8755</v>
      </c>
      <c r="I3888" s="2">
        <f t="shared" si="854"/>
        <v>2022</v>
      </c>
      <c r="J3888" s="2" t="str">
        <f t="shared" si="855"/>
        <v>November</v>
      </c>
      <c r="K3888" s="2">
        <f t="shared" si="856"/>
        <v>11</v>
      </c>
      <c r="L3888" s="2" t="str">
        <f t="shared" si="857"/>
        <v>Wednesday</v>
      </c>
      <c r="M3888" s="2">
        <f t="shared" si="858"/>
        <v>49</v>
      </c>
      <c r="N3888" s="3">
        <f t="shared" si="859"/>
        <v>0</v>
      </c>
      <c r="O3888" s="3">
        <f t="shared" si="860"/>
        <v>8755</v>
      </c>
      <c r="P3888" t="str">
        <f t="shared" si="861"/>
        <v>30-Nov</v>
      </c>
      <c r="Q3888" s="9">
        <f t="shared" si="862"/>
        <v>0.80138888888888893</v>
      </c>
      <c r="R3888" t="str">
        <f t="shared" si="863"/>
        <v>Evening</v>
      </c>
      <c r="S3888" s="2">
        <f t="shared" si="864"/>
        <v>30</v>
      </c>
      <c r="T3888" t="str">
        <f t="shared" si="865"/>
        <v>Recharge</v>
      </c>
      <c r="U3888">
        <f t="shared" si="866"/>
        <v>19</v>
      </c>
      <c r="V3888" t="str">
        <f t="shared" si="867"/>
        <v>FY Q3</v>
      </c>
    </row>
    <row r="3889" spans="1:22" x14ac:dyDescent="0.3">
      <c r="A3889" s="18">
        <v>44895</v>
      </c>
      <c r="B3889" t="s">
        <v>1534</v>
      </c>
      <c r="C3889" t="s">
        <v>128</v>
      </c>
      <c r="D3889" t="s">
        <v>4969</v>
      </c>
      <c r="E3889">
        <v>358438219378</v>
      </c>
      <c r="F3889" t="s">
        <v>16</v>
      </c>
      <c r="G3889" t="s">
        <v>67</v>
      </c>
      <c r="H3889">
        <v>1963</v>
      </c>
      <c r="I3889" s="2">
        <f t="shared" si="854"/>
        <v>2022</v>
      </c>
      <c r="J3889" s="2" t="str">
        <f t="shared" si="855"/>
        <v>November</v>
      </c>
      <c r="K3889" s="2">
        <f t="shared" si="856"/>
        <v>11</v>
      </c>
      <c r="L3889" s="2" t="str">
        <f t="shared" si="857"/>
        <v>Wednesday</v>
      </c>
      <c r="M3889" s="2">
        <f t="shared" si="858"/>
        <v>49</v>
      </c>
      <c r="N3889" s="3">
        <f t="shared" si="859"/>
        <v>1963</v>
      </c>
      <c r="O3889" s="3">
        <f t="shared" si="860"/>
        <v>0</v>
      </c>
      <c r="P3889" t="str">
        <f t="shared" si="861"/>
        <v>30-Nov</v>
      </c>
      <c r="Q3889" s="9">
        <f t="shared" si="862"/>
        <v>0.89583333333333337</v>
      </c>
      <c r="R3889" t="str">
        <f t="shared" si="863"/>
        <v>Night</v>
      </c>
      <c r="S3889" s="2">
        <f t="shared" si="864"/>
        <v>30</v>
      </c>
      <c r="T3889" t="str">
        <f t="shared" si="865"/>
        <v>Others</v>
      </c>
      <c r="U3889">
        <f t="shared" si="866"/>
        <v>21</v>
      </c>
      <c r="V3889" t="str">
        <f t="shared" si="867"/>
        <v>FY Q3</v>
      </c>
    </row>
    <row r="3890" spans="1:22" x14ac:dyDescent="0.3">
      <c r="A3890" s="18">
        <v>44895</v>
      </c>
      <c r="B3890" t="s">
        <v>1474</v>
      </c>
      <c r="C3890" t="s">
        <v>104</v>
      </c>
      <c r="D3890" t="s">
        <v>4970</v>
      </c>
      <c r="E3890">
        <v>461501245348</v>
      </c>
      <c r="F3890" t="s">
        <v>16</v>
      </c>
      <c r="G3890" t="s">
        <v>71</v>
      </c>
      <c r="H3890">
        <v>3790</v>
      </c>
      <c r="I3890" s="2">
        <f t="shared" si="854"/>
        <v>2022</v>
      </c>
      <c r="J3890" s="2" t="str">
        <f t="shared" si="855"/>
        <v>November</v>
      </c>
      <c r="K3890" s="2">
        <f t="shared" si="856"/>
        <v>11</v>
      </c>
      <c r="L3890" s="2" t="str">
        <f t="shared" si="857"/>
        <v>Wednesday</v>
      </c>
      <c r="M3890" s="2">
        <f t="shared" si="858"/>
        <v>49</v>
      </c>
      <c r="N3890" s="3">
        <f t="shared" si="859"/>
        <v>3790</v>
      </c>
      <c r="O3890" s="3">
        <f t="shared" si="860"/>
        <v>0</v>
      </c>
      <c r="P3890" t="str">
        <f t="shared" si="861"/>
        <v>30-Nov</v>
      </c>
      <c r="Q3890" s="9">
        <f t="shared" si="862"/>
        <v>0.90486111111111112</v>
      </c>
      <c r="R3890" t="str">
        <f t="shared" si="863"/>
        <v>Night</v>
      </c>
      <c r="S3890" s="2">
        <f t="shared" si="864"/>
        <v>30</v>
      </c>
      <c r="T3890" t="str">
        <f t="shared" si="865"/>
        <v>Others</v>
      </c>
      <c r="U3890">
        <f t="shared" si="866"/>
        <v>21</v>
      </c>
      <c r="V3890" t="str">
        <f t="shared" si="867"/>
        <v>FY Q3</v>
      </c>
    </row>
    <row r="3891" spans="1:22" x14ac:dyDescent="0.3">
      <c r="A3891" s="18">
        <v>44896</v>
      </c>
      <c r="B3891" t="s">
        <v>1445</v>
      </c>
      <c r="C3891" t="s">
        <v>95</v>
      </c>
      <c r="D3891" t="s">
        <v>4971</v>
      </c>
      <c r="E3891">
        <v>866073752843</v>
      </c>
      <c r="F3891" t="s">
        <v>16</v>
      </c>
      <c r="G3891" t="s">
        <v>71</v>
      </c>
      <c r="H3891">
        <v>20450</v>
      </c>
      <c r="I3891" s="2">
        <f t="shared" si="854"/>
        <v>2022</v>
      </c>
      <c r="J3891" s="2" t="str">
        <f t="shared" si="855"/>
        <v>December</v>
      </c>
      <c r="K3891" s="2">
        <f t="shared" si="856"/>
        <v>12</v>
      </c>
      <c r="L3891" s="2" t="str">
        <f t="shared" si="857"/>
        <v>Thursday</v>
      </c>
      <c r="M3891" s="2">
        <f t="shared" si="858"/>
        <v>49</v>
      </c>
      <c r="N3891" s="3">
        <f t="shared" si="859"/>
        <v>20450</v>
      </c>
      <c r="O3891" s="3">
        <f t="shared" si="860"/>
        <v>0</v>
      </c>
      <c r="P3891" t="str">
        <f t="shared" si="861"/>
        <v>1-Dec</v>
      </c>
      <c r="Q3891" s="9">
        <f t="shared" si="862"/>
        <v>0.46666666666666667</v>
      </c>
      <c r="R3891" t="str">
        <f t="shared" si="863"/>
        <v>Morning</v>
      </c>
      <c r="S3891" s="2">
        <f t="shared" si="864"/>
        <v>1</v>
      </c>
      <c r="T3891" t="str">
        <f t="shared" si="865"/>
        <v>Others</v>
      </c>
      <c r="U3891">
        <f t="shared" si="866"/>
        <v>11</v>
      </c>
      <c r="V3891" t="str">
        <f t="shared" si="867"/>
        <v>FY Q3</v>
      </c>
    </row>
    <row r="3892" spans="1:22" x14ac:dyDescent="0.3">
      <c r="A3892" s="18">
        <v>44896</v>
      </c>
      <c r="B3892" t="s">
        <v>576</v>
      </c>
      <c r="C3892" t="s">
        <v>797</v>
      </c>
      <c r="D3892" t="s">
        <v>4972</v>
      </c>
      <c r="E3892">
        <v>855370546325</v>
      </c>
      <c r="F3892" t="s">
        <v>15</v>
      </c>
      <c r="G3892" t="s">
        <v>71</v>
      </c>
      <c r="H3892">
        <v>4025</v>
      </c>
      <c r="I3892" s="2">
        <f t="shared" si="854"/>
        <v>2022</v>
      </c>
      <c r="J3892" s="2" t="str">
        <f t="shared" si="855"/>
        <v>December</v>
      </c>
      <c r="K3892" s="2">
        <f t="shared" si="856"/>
        <v>12</v>
      </c>
      <c r="L3892" s="2" t="str">
        <f t="shared" si="857"/>
        <v>Thursday</v>
      </c>
      <c r="M3892" s="2">
        <f t="shared" si="858"/>
        <v>49</v>
      </c>
      <c r="N3892" s="3">
        <f t="shared" si="859"/>
        <v>0</v>
      </c>
      <c r="O3892" s="3">
        <f t="shared" si="860"/>
        <v>4025</v>
      </c>
      <c r="P3892" t="str">
        <f t="shared" si="861"/>
        <v>1-Dec</v>
      </c>
      <c r="Q3892" s="9">
        <f t="shared" si="862"/>
        <v>0.58680555555555558</v>
      </c>
      <c r="R3892" t="str">
        <f t="shared" si="863"/>
        <v>Afternoon</v>
      </c>
      <c r="S3892" s="2">
        <f t="shared" si="864"/>
        <v>1</v>
      </c>
      <c r="T3892" t="str">
        <f t="shared" si="865"/>
        <v>UPI Transfer</v>
      </c>
      <c r="U3892">
        <f t="shared" si="866"/>
        <v>14</v>
      </c>
      <c r="V3892" t="str">
        <f t="shared" si="867"/>
        <v>FY Q3</v>
      </c>
    </row>
    <row r="3893" spans="1:22" x14ac:dyDescent="0.3">
      <c r="A3893" s="18">
        <v>44896</v>
      </c>
      <c r="B3893" t="s">
        <v>1403</v>
      </c>
      <c r="C3893" t="s">
        <v>142</v>
      </c>
      <c r="D3893" t="s">
        <v>4973</v>
      </c>
      <c r="E3893">
        <v>767835175733</v>
      </c>
      <c r="F3893" t="s">
        <v>15</v>
      </c>
      <c r="G3893" t="s">
        <v>67</v>
      </c>
      <c r="H3893">
        <v>22083</v>
      </c>
      <c r="I3893" s="2">
        <f t="shared" si="854"/>
        <v>2022</v>
      </c>
      <c r="J3893" s="2" t="str">
        <f t="shared" si="855"/>
        <v>December</v>
      </c>
      <c r="K3893" s="2">
        <f t="shared" si="856"/>
        <v>12</v>
      </c>
      <c r="L3893" s="2" t="str">
        <f t="shared" si="857"/>
        <v>Thursday</v>
      </c>
      <c r="M3893" s="2">
        <f t="shared" si="858"/>
        <v>49</v>
      </c>
      <c r="N3893" s="3">
        <f t="shared" si="859"/>
        <v>0</v>
      </c>
      <c r="O3893" s="3">
        <f t="shared" si="860"/>
        <v>22083</v>
      </c>
      <c r="P3893" t="str">
        <f t="shared" si="861"/>
        <v>1-Dec</v>
      </c>
      <c r="Q3893" s="9">
        <f t="shared" si="862"/>
        <v>0.77986111111111112</v>
      </c>
      <c r="R3893" t="str">
        <f t="shared" si="863"/>
        <v>Evening</v>
      </c>
      <c r="S3893" s="2">
        <f t="shared" si="864"/>
        <v>1</v>
      </c>
      <c r="T3893" t="str">
        <f t="shared" si="865"/>
        <v>UPI Transfer</v>
      </c>
      <c r="U3893">
        <f t="shared" si="866"/>
        <v>18</v>
      </c>
      <c r="V3893" t="str">
        <f t="shared" si="867"/>
        <v>FY Q3</v>
      </c>
    </row>
    <row r="3894" spans="1:22" x14ac:dyDescent="0.3">
      <c r="A3894" s="18">
        <v>44896</v>
      </c>
      <c r="B3894" t="s">
        <v>3809</v>
      </c>
      <c r="C3894" t="s">
        <v>251</v>
      </c>
      <c r="D3894" t="s">
        <v>4974</v>
      </c>
      <c r="E3894">
        <v>274718251124</v>
      </c>
      <c r="F3894" t="s">
        <v>15</v>
      </c>
      <c r="G3894" t="s">
        <v>71</v>
      </c>
      <c r="H3894">
        <v>15462</v>
      </c>
      <c r="I3894" s="2">
        <f t="shared" si="854"/>
        <v>2022</v>
      </c>
      <c r="J3894" s="2" t="str">
        <f t="shared" si="855"/>
        <v>December</v>
      </c>
      <c r="K3894" s="2">
        <f t="shared" si="856"/>
        <v>12</v>
      </c>
      <c r="L3894" s="2" t="str">
        <f t="shared" si="857"/>
        <v>Thursday</v>
      </c>
      <c r="M3894" s="2">
        <f t="shared" si="858"/>
        <v>49</v>
      </c>
      <c r="N3894" s="3">
        <f t="shared" si="859"/>
        <v>0</v>
      </c>
      <c r="O3894" s="3">
        <f t="shared" si="860"/>
        <v>15462</v>
      </c>
      <c r="P3894" t="str">
        <f t="shared" si="861"/>
        <v>1-Dec</v>
      </c>
      <c r="Q3894" s="9">
        <f t="shared" si="862"/>
        <v>0.83680555555555558</v>
      </c>
      <c r="R3894" t="str">
        <f t="shared" si="863"/>
        <v>Evening</v>
      </c>
      <c r="S3894" s="2">
        <f t="shared" si="864"/>
        <v>1</v>
      </c>
      <c r="T3894" t="str">
        <f t="shared" si="865"/>
        <v>UPI Transfer</v>
      </c>
      <c r="U3894">
        <f t="shared" si="866"/>
        <v>20</v>
      </c>
      <c r="V3894" t="str">
        <f t="shared" si="867"/>
        <v>FY Q3</v>
      </c>
    </row>
    <row r="3895" spans="1:22" x14ac:dyDescent="0.3">
      <c r="A3895" s="18">
        <v>44896</v>
      </c>
      <c r="B3895" t="s">
        <v>671</v>
      </c>
      <c r="C3895" t="s">
        <v>79</v>
      </c>
      <c r="D3895" t="s">
        <v>4975</v>
      </c>
      <c r="E3895">
        <v>123748971908</v>
      </c>
      <c r="F3895" t="s">
        <v>16</v>
      </c>
      <c r="G3895" t="s">
        <v>71</v>
      </c>
      <c r="H3895">
        <v>9912</v>
      </c>
      <c r="I3895" s="2">
        <f t="shared" si="854"/>
        <v>2022</v>
      </c>
      <c r="J3895" s="2" t="str">
        <f t="shared" si="855"/>
        <v>December</v>
      </c>
      <c r="K3895" s="2">
        <f t="shared" si="856"/>
        <v>12</v>
      </c>
      <c r="L3895" s="2" t="str">
        <f t="shared" si="857"/>
        <v>Thursday</v>
      </c>
      <c r="M3895" s="2">
        <f t="shared" si="858"/>
        <v>49</v>
      </c>
      <c r="N3895" s="3">
        <f t="shared" si="859"/>
        <v>9912</v>
      </c>
      <c r="O3895" s="3">
        <f t="shared" si="860"/>
        <v>0</v>
      </c>
      <c r="P3895" t="str">
        <f t="shared" si="861"/>
        <v>1-Dec</v>
      </c>
      <c r="Q3895" s="9">
        <f t="shared" si="862"/>
        <v>0.83888888888888891</v>
      </c>
      <c r="R3895" t="str">
        <f t="shared" si="863"/>
        <v>Evening</v>
      </c>
      <c r="S3895" s="2">
        <f t="shared" si="864"/>
        <v>1</v>
      </c>
      <c r="T3895" t="str">
        <f t="shared" si="865"/>
        <v>Others</v>
      </c>
      <c r="U3895">
        <f t="shared" si="866"/>
        <v>20</v>
      </c>
      <c r="V3895" t="str">
        <f t="shared" si="867"/>
        <v>FY Q3</v>
      </c>
    </row>
    <row r="3896" spans="1:22" x14ac:dyDescent="0.3">
      <c r="A3896" s="18">
        <v>44897</v>
      </c>
      <c r="B3896" t="s">
        <v>827</v>
      </c>
      <c r="C3896" t="s">
        <v>262</v>
      </c>
      <c r="D3896" t="s">
        <v>4976</v>
      </c>
      <c r="E3896">
        <v>656850263986</v>
      </c>
      <c r="F3896" t="s">
        <v>16</v>
      </c>
      <c r="G3896" t="s">
        <v>71</v>
      </c>
      <c r="H3896">
        <v>16624</v>
      </c>
      <c r="I3896" s="2">
        <f t="shared" si="854"/>
        <v>2022</v>
      </c>
      <c r="J3896" s="2" t="str">
        <f t="shared" si="855"/>
        <v>December</v>
      </c>
      <c r="K3896" s="2">
        <f t="shared" si="856"/>
        <v>12</v>
      </c>
      <c r="L3896" s="2" t="str">
        <f t="shared" si="857"/>
        <v>Friday</v>
      </c>
      <c r="M3896" s="2">
        <f t="shared" si="858"/>
        <v>49</v>
      </c>
      <c r="N3896" s="3">
        <f t="shared" si="859"/>
        <v>16624</v>
      </c>
      <c r="O3896" s="3">
        <f t="shared" si="860"/>
        <v>0</v>
      </c>
      <c r="P3896" t="str">
        <f t="shared" si="861"/>
        <v>2-Dec</v>
      </c>
      <c r="Q3896" s="9">
        <f t="shared" si="862"/>
        <v>0.43125000000000002</v>
      </c>
      <c r="R3896" t="str">
        <f t="shared" si="863"/>
        <v>Morning</v>
      </c>
      <c r="S3896" s="2">
        <f t="shared" si="864"/>
        <v>2</v>
      </c>
      <c r="T3896" t="str">
        <f t="shared" si="865"/>
        <v>Others</v>
      </c>
      <c r="U3896">
        <f t="shared" si="866"/>
        <v>10</v>
      </c>
      <c r="V3896" t="str">
        <f t="shared" si="867"/>
        <v>FY Q3</v>
      </c>
    </row>
    <row r="3897" spans="1:22" x14ac:dyDescent="0.3">
      <c r="A3897" s="18">
        <v>44897</v>
      </c>
      <c r="B3897" t="s">
        <v>2302</v>
      </c>
      <c r="C3897" t="s">
        <v>69</v>
      </c>
      <c r="D3897" t="s">
        <v>4977</v>
      </c>
      <c r="E3897">
        <v>501789238922</v>
      </c>
      <c r="F3897" t="s">
        <v>16</v>
      </c>
      <c r="G3897" t="s">
        <v>71</v>
      </c>
      <c r="H3897">
        <v>13235</v>
      </c>
      <c r="I3897" s="2">
        <f t="shared" si="854"/>
        <v>2022</v>
      </c>
      <c r="J3897" s="2" t="str">
        <f t="shared" si="855"/>
        <v>December</v>
      </c>
      <c r="K3897" s="2">
        <f t="shared" si="856"/>
        <v>12</v>
      </c>
      <c r="L3897" s="2" t="str">
        <f t="shared" si="857"/>
        <v>Friday</v>
      </c>
      <c r="M3897" s="2">
        <f t="shared" si="858"/>
        <v>49</v>
      </c>
      <c r="N3897" s="3">
        <f t="shared" si="859"/>
        <v>13235</v>
      </c>
      <c r="O3897" s="3">
        <f t="shared" si="860"/>
        <v>0</v>
      </c>
      <c r="P3897" t="str">
        <f t="shared" si="861"/>
        <v>2-Dec</v>
      </c>
      <c r="Q3897" s="9">
        <f t="shared" si="862"/>
        <v>0.49861111111111112</v>
      </c>
      <c r="R3897" t="str">
        <f t="shared" si="863"/>
        <v>Morning</v>
      </c>
      <c r="S3897" s="2">
        <f t="shared" si="864"/>
        <v>2</v>
      </c>
      <c r="T3897" t="str">
        <f t="shared" si="865"/>
        <v>Others</v>
      </c>
      <c r="U3897">
        <f t="shared" si="866"/>
        <v>11</v>
      </c>
      <c r="V3897" t="str">
        <f t="shared" si="867"/>
        <v>FY Q3</v>
      </c>
    </row>
    <row r="3898" spans="1:22" x14ac:dyDescent="0.3">
      <c r="A3898" s="18">
        <v>44897</v>
      </c>
      <c r="B3898" t="s">
        <v>1449</v>
      </c>
      <c r="C3898" t="s">
        <v>189</v>
      </c>
      <c r="D3898" t="s">
        <v>4978</v>
      </c>
      <c r="E3898">
        <v>125823105435</v>
      </c>
      <c r="F3898" t="s">
        <v>16</v>
      </c>
      <c r="G3898" t="s">
        <v>67</v>
      </c>
      <c r="H3898">
        <v>15702</v>
      </c>
      <c r="I3898" s="2">
        <f t="shared" si="854"/>
        <v>2022</v>
      </c>
      <c r="J3898" s="2" t="str">
        <f t="shared" si="855"/>
        <v>December</v>
      </c>
      <c r="K3898" s="2">
        <f t="shared" si="856"/>
        <v>12</v>
      </c>
      <c r="L3898" s="2" t="str">
        <f t="shared" si="857"/>
        <v>Friday</v>
      </c>
      <c r="M3898" s="2">
        <f t="shared" si="858"/>
        <v>49</v>
      </c>
      <c r="N3898" s="3">
        <f t="shared" si="859"/>
        <v>15702</v>
      </c>
      <c r="O3898" s="3">
        <f t="shared" si="860"/>
        <v>0</v>
      </c>
      <c r="P3898" t="str">
        <f t="shared" si="861"/>
        <v>2-Dec</v>
      </c>
      <c r="Q3898" s="9">
        <f t="shared" si="862"/>
        <v>0.64166666666666672</v>
      </c>
      <c r="R3898" t="str">
        <f t="shared" si="863"/>
        <v>Afternoon</v>
      </c>
      <c r="S3898" s="2">
        <f t="shared" si="864"/>
        <v>2</v>
      </c>
      <c r="T3898" t="str">
        <f t="shared" si="865"/>
        <v>Others</v>
      </c>
      <c r="U3898">
        <f t="shared" si="866"/>
        <v>15</v>
      </c>
      <c r="V3898" t="str">
        <f t="shared" si="867"/>
        <v>FY Q3</v>
      </c>
    </row>
    <row r="3899" spans="1:22" x14ac:dyDescent="0.3">
      <c r="A3899" s="18">
        <v>44897</v>
      </c>
      <c r="B3899" t="s">
        <v>1043</v>
      </c>
      <c r="C3899" t="s">
        <v>254</v>
      </c>
      <c r="D3899" t="s">
        <v>4979</v>
      </c>
      <c r="E3899">
        <v>563384000292</v>
      </c>
      <c r="F3899" t="s">
        <v>16</v>
      </c>
      <c r="G3899" t="s">
        <v>67</v>
      </c>
      <c r="H3899">
        <v>6561</v>
      </c>
      <c r="I3899" s="2">
        <f t="shared" si="854"/>
        <v>2022</v>
      </c>
      <c r="J3899" s="2" t="str">
        <f t="shared" si="855"/>
        <v>December</v>
      </c>
      <c r="K3899" s="2">
        <f t="shared" si="856"/>
        <v>12</v>
      </c>
      <c r="L3899" s="2" t="str">
        <f t="shared" si="857"/>
        <v>Friday</v>
      </c>
      <c r="M3899" s="2">
        <f t="shared" si="858"/>
        <v>49</v>
      </c>
      <c r="N3899" s="3">
        <f t="shared" si="859"/>
        <v>6561</v>
      </c>
      <c r="O3899" s="3">
        <f t="shared" si="860"/>
        <v>0</v>
      </c>
      <c r="P3899" t="str">
        <f t="shared" si="861"/>
        <v>2-Dec</v>
      </c>
      <c r="Q3899" s="9">
        <f t="shared" si="862"/>
        <v>0.67986111111111114</v>
      </c>
      <c r="R3899" t="str">
        <f t="shared" si="863"/>
        <v>Afternoon</v>
      </c>
      <c r="S3899" s="2">
        <f t="shared" si="864"/>
        <v>2</v>
      </c>
      <c r="T3899" t="str">
        <f t="shared" si="865"/>
        <v>Others</v>
      </c>
      <c r="U3899">
        <f t="shared" si="866"/>
        <v>16</v>
      </c>
      <c r="V3899" t="str">
        <f t="shared" si="867"/>
        <v>FY Q3</v>
      </c>
    </row>
    <row r="3900" spans="1:22" x14ac:dyDescent="0.3">
      <c r="A3900" s="18">
        <v>44898</v>
      </c>
      <c r="B3900" t="s">
        <v>1070</v>
      </c>
      <c r="C3900" t="s">
        <v>189</v>
      </c>
      <c r="D3900" t="s">
        <v>4980</v>
      </c>
      <c r="E3900">
        <v>234790667961</v>
      </c>
      <c r="F3900" t="s">
        <v>16</v>
      </c>
      <c r="G3900" t="s">
        <v>71</v>
      </c>
      <c r="H3900">
        <v>5021</v>
      </c>
      <c r="I3900" s="2">
        <f t="shared" si="854"/>
        <v>2022</v>
      </c>
      <c r="J3900" s="2" t="str">
        <f t="shared" si="855"/>
        <v>December</v>
      </c>
      <c r="K3900" s="2">
        <f t="shared" si="856"/>
        <v>12</v>
      </c>
      <c r="L3900" s="2" t="str">
        <f t="shared" si="857"/>
        <v>Saturday</v>
      </c>
      <c r="M3900" s="2">
        <f t="shared" si="858"/>
        <v>49</v>
      </c>
      <c r="N3900" s="3">
        <f t="shared" si="859"/>
        <v>5021</v>
      </c>
      <c r="O3900" s="3">
        <f t="shared" si="860"/>
        <v>0</v>
      </c>
      <c r="P3900" t="str">
        <f t="shared" si="861"/>
        <v>3-Dec</v>
      </c>
      <c r="Q3900" s="9">
        <f t="shared" si="862"/>
        <v>0.30555555555555558</v>
      </c>
      <c r="R3900" t="str">
        <f t="shared" si="863"/>
        <v>Morning</v>
      </c>
      <c r="S3900" s="2">
        <f t="shared" si="864"/>
        <v>3</v>
      </c>
      <c r="T3900" t="str">
        <f t="shared" si="865"/>
        <v>Others</v>
      </c>
      <c r="U3900">
        <f t="shared" si="866"/>
        <v>7</v>
      </c>
      <c r="V3900" t="str">
        <f t="shared" si="867"/>
        <v>FY Q3</v>
      </c>
    </row>
    <row r="3901" spans="1:22" x14ac:dyDescent="0.3">
      <c r="A3901" s="18">
        <v>44898</v>
      </c>
      <c r="B3901" t="s">
        <v>786</v>
      </c>
      <c r="C3901" t="s">
        <v>234</v>
      </c>
      <c r="D3901" t="s">
        <v>4981</v>
      </c>
      <c r="E3901">
        <v>345895164529</v>
      </c>
      <c r="F3901" t="s">
        <v>15</v>
      </c>
      <c r="G3901" t="s">
        <v>67</v>
      </c>
      <c r="H3901">
        <v>5525</v>
      </c>
      <c r="I3901" s="2">
        <f t="shared" si="854"/>
        <v>2022</v>
      </c>
      <c r="J3901" s="2" t="str">
        <f t="shared" si="855"/>
        <v>December</v>
      </c>
      <c r="K3901" s="2">
        <f t="shared" si="856"/>
        <v>12</v>
      </c>
      <c r="L3901" s="2" t="str">
        <f t="shared" si="857"/>
        <v>Saturday</v>
      </c>
      <c r="M3901" s="2">
        <f t="shared" si="858"/>
        <v>49</v>
      </c>
      <c r="N3901" s="3">
        <f t="shared" si="859"/>
        <v>0</v>
      </c>
      <c r="O3901" s="3">
        <f t="shared" si="860"/>
        <v>5525</v>
      </c>
      <c r="P3901" t="str">
        <f t="shared" si="861"/>
        <v>3-Dec</v>
      </c>
      <c r="Q3901" s="9">
        <f t="shared" si="862"/>
        <v>0.48333333333333334</v>
      </c>
      <c r="R3901" t="str">
        <f t="shared" si="863"/>
        <v>Morning</v>
      </c>
      <c r="S3901" s="2">
        <f t="shared" si="864"/>
        <v>3</v>
      </c>
      <c r="T3901" t="str">
        <f t="shared" si="865"/>
        <v>UPI Transfer</v>
      </c>
      <c r="U3901">
        <f t="shared" si="866"/>
        <v>11</v>
      </c>
      <c r="V3901" t="str">
        <f t="shared" si="867"/>
        <v>FY Q3</v>
      </c>
    </row>
    <row r="3902" spans="1:22" x14ac:dyDescent="0.3">
      <c r="A3902" s="18">
        <v>44898</v>
      </c>
      <c r="B3902" t="s">
        <v>238</v>
      </c>
      <c r="C3902" t="s">
        <v>366</v>
      </c>
      <c r="D3902" t="s">
        <v>4982</v>
      </c>
      <c r="E3902">
        <v>131609212292</v>
      </c>
      <c r="F3902" t="s">
        <v>16</v>
      </c>
      <c r="G3902" t="s">
        <v>67</v>
      </c>
      <c r="H3902">
        <v>30503</v>
      </c>
      <c r="I3902" s="2">
        <f t="shared" si="854"/>
        <v>2022</v>
      </c>
      <c r="J3902" s="2" t="str">
        <f t="shared" si="855"/>
        <v>December</v>
      </c>
      <c r="K3902" s="2">
        <f t="shared" si="856"/>
        <v>12</v>
      </c>
      <c r="L3902" s="2" t="str">
        <f t="shared" si="857"/>
        <v>Saturday</v>
      </c>
      <c r="M3902" s="2">
        <f t="shared" si="858"/>
        <v>49</v>
      </c>
      <c r="N3902" s="3">
        <f t="shared" si="859"/>
        <v>30503</v>
      </c>
      <c r="O3902" s="3">
        <f t="shared" si="860"/>
        <v>0</v>
      </c>
      <c r="P3902" t="str">
        <f t="shared" si="861"/>
        <v>3-Dec</v>
      </c>
      <c r="Q3902" s="9">
        <f t="shared" si="862"/>
        <v>0.54791666666666672</v>
      </c>
      <c r="R3902" t="str">
        <f t="shared" si="863"/>
        <v>Afternoon</v>
      </c>
      <c r="S3902" s="2">
        <f t="shared" si="864"/>
        <v>3</v>
      </c>
      <c r="T3902" t="str">
        <f t="shared" si="865"/>
        <v>Others</v>
      </c>
      <c r="U3902">
        <f t="shared" si="866"/>
        <v>13</v>
      </c>
      <c r="V3902" t="str">
        <f t="shared" si="867"/>
        <v>FY Q3</v>
      </c>
    </row>
    <row r="3903" spans="1:22" x14ac:dyDescent="0.3">
      <c r="A3903" s="18">
        <v>44899</v>
      </c>
      <c r="B3903" t="s">
        <v>1527</v>
      </c>
      <c r="C3903" t="s">
        <v>234</v>
      </c>
      <c r="D3903" t="s">
        <v>4983</v>
      </c>
      <c r="E3903">
        <v>401352376543</v>
      </c>
      <c r="F3903" t="s">
        <v>15</v>
      </c>
      <c r="G3903" t="s">
        <v>71</v>
      </c>
      <c r="H3903">
        <v>2927</v>
      </c>
      <c r="I3903" s="2">
        <f t="shared" si="854"/>
        <v>2022</v>
      </c>
      <c r="J3903" s="2" t="str">
        <f t="shared" si="855"/>
        <v>December</v>
      </c>
      <c r="K3903" s="2">
        <f t="shared" si="856"/>
        <v>12</v>
      </c>
      <c r="L3903" s="2" t="str">
        <f t="shared" si="857"/>
        <v>Sunday</v>
      </c>
      <c r="M3903" s="2">
        <f t="shared" si="858"/>
        <v>50</v>
      </c>
      <c r="N3903" s="3">
        <f t="shared" si="859"/>
        <v>0</v>
      </c>
      <c r="O3903" s="3">
        <f t="shared" si="860"/>
        <v>2927</v>
      </c>
      <c r="P3903" t="str">
        <f t="shared" si="861"/>
        <v>4-Dec</v>
      </c>
      <c r="Q3903" s="9">
        <f t="shared" si="862"/>
        <v>0.68333333333333335</v>
      </c>
      <c r="R3903" t="str">
        <f t="shared" si="863"/>
        <v>Afternoon</v>
      </c>
      <c r="S3903" s="2">
        <f t="shared" si="864"/>
        <v>4</v>
      </c>
      <c r="T3903" t="str">
        <f t="shared" si="865"/>
        <v>UPI Transfer</v>
      </c>
      <c r="U3903">
        <f t="shared" si="866"/>
        <v>16</v>
      </c>
      <c r="V3903" t="str">
        <f t="shared" si="867"/>
        <v>FY Q3</v>
      </c>
    </row>
    <row r="3904" spans="1:22" x14ac:dyDescent="0.3">
      <c r="A3904" s="18">
        <v>44899</v>
      </c>
      <c r="B3904" t="s">
        <v>549</v>
      </c>
      <c r="C3904" t="s">
        <v>262</v>
      </c>
      <c r="D3904" t="s">
        <v>4984</v>
      </c>
      <c r="E3904">
        <v>286592627381</v>
      </c>
      <c r="F3904" t="s">
        <v>16</v>
      </c>
      <c r="G3904" t="s">
        <v>71</v>
      </c>
      <c r="H3904">
        <v>46567</v>
      </c>
      <c r="I3904" s="2">
        <f t="shared" si="854"/>
        <v>2022</v>
      </c>
      <c r="J3904" s="2" t="str">
        <f t="shared" si="855"/>
        <v>December</v>
      </c>
      <c r="K3904" s="2">
        <f t="shared" si="856"/>
        <v>12</v>
      </c>
      <c r="L3904" s="2" t="str">
        <f t="shared" si="857"/>
        <v>Sunday</v>
      </c>
      <c r="M3904" s="2">
        <f t="shared" si="858"/>
        <v>50</v>
      </c>
      <c r="N3904" s="3">
        <f t="shared" si="859"/>
        <v>46567</v>
      </c>
      <c r="O3904" s="3">
        <f t="shared" si="860"/>
        <v>0</v>
      </c>
      <c r="P3904" t="str">
        <f t="shared" si="861"/>
        <v>4-Dec</v>
      </c>
      <c r="Q3904" s="9">
        <f t="shared" si="862"/>
        <v>0.75208333333333333</v>
      </c>
      <c r="R3904" t="str">
        <f t="shared" si="863"/>
        <v>Evening</v>
      </c>
      <c r="S3904" s="2">
        <f t="shared" si="864"/>
        <v>4</v>
      </c>
      <c r="T3904" t="str">
        <f t="shared" si="865"/>
        <v>Others</v>
      </c>
      <c r="U3904">
        <f t="shared" si="866"/>
        <v>18</v>
      </c>
      <c r="V3904" t="str">
        <f t="shared" si="867"/>
        <v>FY Q3</v>
      </c>
    </row>
    <row r="3905" spans="1:22" x14ac:dyDescent="0.3">
      <c r="A3905" s="18">
        <v>44899</v>
      </c>
      <c r="B3905" t="s">
        <v>2869</v>
      </c>
      <c r="C3905" t="s">
        <v>117</v>
      </c>
      <c r="D3905" t="s">
        <v>4985</v>
      </c>
      <c r="E3905">
        <v>164908495614</v>
      </c>
      <c r="F3905" t="s">
        <v>16</v>
      </c>
      <c r="G3905" t="s">
        <v>71</v>
      </c>
      <c r="H3905">
        <v>9159</v>
      </c>
      <c r="I3905" s="2">
        <f t="shared" si="854"/>
        <v>2022</v>
      </c>
      <c r="J3905" s="2" t="str">
        <f t="shared" si="855"/>
        <v>December</v>
      </c>
      <c r="K3905" s="2">
        <f t="shared" si="856"/>
        <v>12</v>
      </c>
      <c r="L3905" s="2" t="str">
        <f t="shared" si="857"/>
        <v>Sunday</v>
      </c>
      <c r="M3905" s="2">
        <f t="shared" si="858"/>
        <v>50</v>
      </c>
      <c r="N3905" s="3">
        <f t="shared" si="859"/>
        <v>9159</v>
      </c>
      <c r="O3905" s="3">
        <f t="shared" si="860"/>
        <v>0</v>
      </c>
      <c r="P3905" t="str">
        <f t="shared" si="861"/>
        <v>4-Dec</v>
      </c>
      <c r="Q3905" s="9">
        <f t="shared" si="862"/>
        <v>0.84583333333333333</v>
      </c>
      <c r="R3905" t="str">
        <f t="shared" si="863"/>
        <v>Evening</v>
      </c>
      <c r="S3905" s="2">
        <f t="shared" si="864"/>
        <v>4</v>
      </c>
      <c r="T3905" t="str">
        <f t="shared" si="865"/>
        <v>Others</v>
      </c>
      <c r="U3905">
        <f t="shared" si="866"/>
        <v>20</v>
      </c>
      <c r="V3905" t="str">
        <f t="shared" si="867"/>
        <v>FY Q3</v>
      </c>
    </row>
    <row r="3906" spans="1:22" x14ac:dyDescent="0.3">
      <c r="A3906" s="18">
        <v>44899</v>
      </c>
      <c r="B3906" t="s">
        <v>206</v>
      </c>
      <c r="C3906" t="s">
        <v>222</v>
      </c>
      <c r="D3906" t="s">
        <v>4986</v>
      </c>
      <c r="E3906">
        <v>710972559602</v>
      </c>
      <c r="F3906" t="s">
        <v>15</v>
      </c>
      <c r="G3906" t="s">
        <v>67</v>
      </c>
      <c r="H3906">
        <v>10310</v>
      </c>
      <c r="I3906" s="2">
        <f t="shared" si="854"/>
        <v>2022</v>
      </c>
      <c r="J3906" s="2" t="str">
        <f t="shared" si="855"/>
        <v>December</v>
      </c>
      <c r="K3906" s="2">
        <f t="shared" si="856"/>
        <v>12</v>
      </c>
      <c r="L3906" s="2" t="str">
        <f t="shared" si="857"/>
        <v>Sunday</v>
      </c>
      <c r="M3906" s="2">
        <f t="shared" si="858"/>
        <v>50</v>
      </c>
      <c r="N3906" s="3">
        <f t="shared" si="859"/>
        <v>0</v>
      </c>
      <c r="O3906" s="3">
        <f t="shared" si="860"/>
        <v>10310</v>
      </c>
      <c r="P3906" t="str">
        <f t="shared" si="861"/>
        <v>4-Dec</v>
      </c>
      <c r="Q3906" s="9">
        <f t="shared" si="862"/>
        <v>0.85555555555555551</v>
      </c>
      <c r="R3906" t="str">
        <f t="shared" si="863"/>
        <v>Evening</v>
      </c>
      <c r="S3906" s="2">
        <f t="shared" si="864"/>
        <v>4</v>
      </c>
      <c r="T3906" t="str">
        <f t="shared" si="865"/>
        <v>UPI Transfer</v>
      </c>
      <c r="U3906">
        <f t="shared" si="866"/>
        <v>20</v>
      </c>
      <c r="V3906" t="str">
        <f t="shared" si="867"/>
        <v>FY Q3</v>
      </c>
    </row>
    <row r="3907" spans="1:22" x14ac:dyDescent="0.3">
      <c r="A3907" s="18">
        <v>44900</v>
      </c>
      <c r="B3907" t="s">
        <v>656</v>
      </c>
      <c r="C3907" t="s">
        <v>79</v>
      </c>
      <c r="D3907" t="s">
        <v>4987</v>
      </c>
      <c r="E3907">
        <v>755092349067</v>
      </c>
      <c r="F3907" t="s">
        <v>16</v>
      </c>
      <c r="G3907" t="s">
        <v>67</v>
      </c>
      <c r="H3907">
        <v>1588</v>
      </c>
      <c r="I3907" s="2">
        <f t="shared" si="854"/>
        <v>2022</v>
      </c>
      <c r="J3907" s="2" t="str">
        <f t="shared" si="855"/>
        <v>December</v>
      </c>
      <c r="K3907" s="2">
        <f t="shared" si="856"/>
        <v>12</v>
      </c>
      <c r="L3907" s="2" t="str">
        <f t="shared" si="857"/>
        <v>Monday</v>
      </c>
      <c r="M3907" s="2">
        <f t="shared" si="858"/>
        <v>50</v>
      </c>
      <c r="N3907" s="3">
        <f t="shared" si="859"/>
        <v>1588</v>
      </c>
      <c r="O3907" s="3">
        <f t="shared" si="860"/>
        <v>0</v>
      </c>
      <c r="P3907" t="str">
        <f t="shared" si="861"/>
        <v>5-Dec</v>
      </c>
      <c r="Q3907" s="9">
        <f t="shared" si="862"/>
        <v>0.55555555555555558</v>
      </c>
      <c r="R3907" t="str">
        <f t="shared" si="863"/>
        <v>Afternoon</v>
      </c>
      <c r="S3907" s="2">
        <f t="shared" si="864"/>
        <v>5</v>
      </c>
      <c r="T3907" t="str">
        <f t="shared" si="865"/>
        <v>Others</v>
      </c>
      <c r="U3907">
        <f t="shared" si="866"/>
        <v>13</v>
      </c>
      <c r="V3907" t="str">
        <f t="shared" si="867"/>
        <v>FY Q3</v>
      </c>
    </row>
    <row r="3908" spans="1:22" x14ac:dyDescent="0.3">
      <c r="A3908" s="18">
        <v>44900</v>
      </c>
      <c r="B3908" t="s">
        <v>684</v>
      </c>
      <c r="C3908" t="s">
        <v>117</v>
      </c>
      <c r="D3908" t="s">
        <v>4988</v>
      </c>
      <c r="E3908">
        <v>936411765765</v>
      </c>
      <c r="F3908" t="s">
        <v>16</v>
      </c>
      <c r="G3908" t="s">
        <v>67</v>
      </c>
      <c r="H3908">
        <v>19835</v>
      </c>
      <c r="I3908" s="2">
        <f t="shared" si="854"/>
        <v>2022</v>
      </c>
      <c r="J3908" s="2" t="str">
        <f t="shared" si="855"/>
        <v>December</v>
      </c>
      <c r="K3908" s="2">
        <f t="shared" si="856"/>
        <v>12</v>
      </c>
      <c r="L3908" s="2" t="str">
        <f t="shared" si="857"/>
        <v>Monday</v>
      </c>
      <c r="M3908" s="2">
        <f t="shared" si="858"/>
        <v>50</v>
      </c>
      <c r="N3908" s="3">
        <f t="shared" si="859"/>
        <v>19835</v>
      </c>
      <c r="O3908" s="3">
        <f t="shared" si="860"/>
        <v>0</v>
      </c>
      <c r="P3908" t="str">
        <f t="shared" si="861"/>
        <v>5-Dec</v>
      </c>
      <c r="Q3908" s="9">
        <f t="shared" si="862"/>
        <v>0.58611111111111114</v>
      </c>
      <c r="R3908" t="str">
        <f t="shared" si="863"/>
        <v>Afternoon</v>
      </c>
      <c r="S3908" s="2">
        <f t="shared" si="864"/>
        <v>5</v>
      </c>
      <c r="T3908" t="str">
        <f t="shared" si="865"/>
        <v>Others</v>
      </c>
      <c r="U3908">
        <f t="shared" si="866"/>
        <v>14</v>
      </c>
      <c r="V3908" t="str">
        <f t="shared" si="867"/>
        <v>FY Q3</v>
      </c>
    </row>
    <row r="3909" spans="1:22" x14ac:dyDescent="0.3">
      <c r="A3909" s="18">
        <v>44900</v>
      </c>
      <c r="B3909" t="s">
        <v>284</v>
      </c>
      <c r="C3909" t="s">
        <v>200</v>
      </c>
      <c r="D3909" t="s">
        <v>4989</v>
      </c>
      <c r="E3909">
        <v>609893642864</v>
      </c>
      <c r="F3909" t="s">
        <v>15</v>
      </c>
      <c r="G3909" t="s">
        <v>71</v>
      </c>
      <c r="H3909">
        <v>1454</v>
      </c>
      <c r="I3909" s="2">
        <f t="shared" si="854"/>
        <v>2022</v>
      </c>
      <c r="J3909" s="2" t="str">
        <f t="shared" si="855"/>
        <v>December</v>
      </c>
      <c r="K3909" s="2">
        <f t="shared" si="856"/>
        <v>12</v>
      </c>
      <c r="L3909" s="2" t="str">
        <f t="shared" si="857"/>
        <v>Monday</v>
      </c>
      <c r="M3909" s="2">
        <f t="shared" si="858"/>
        <v>50</v>
      </c>
      <c r="N3909" s="3">
        <f t="shared" si="859"/>
        <v>0</v>
      </c>
      <c r="O3909" s="3">
        <f t="shared" si="860"/>
        <v>1454</v>
      </c>
      <c r="P3909" t="str">
        <f t="shared" si="861"/>
        <v>5-Dec</v>
      </c>
      <c r="Q3909" s="9">
        <f t="shared" si="862"/>
        <v>0.65069444444444446</v>
      </c>
      <c r="R3909" t="str">
        <f t="shared" si="863"/>
        <v>Afternoon</v>
      </c>
      <c r="S3909" s="2">
        <f t="shared" si="864"/>
        <v>5</v>
      </c>
      <c r="T3909" t="str">
        <f t="shared" si="865"/>
        <v>UPI Transfer</v>
      </c>
      <c r="U3909">
        <f t="shared" si="866"/>
        <v>15</v>
      </c>
      <c r="V3909" t="str">
        <f t="shared" si="867"/>
        <v>FY Q3</v>
      </c>
    </row>
    <row r="3910" spans="1:22" x14ac:dyDescent="0.3">
      <c r="A3910" s="18">
        <v>44900</v>
      </c>
      <c r="B3910" t="s">
        <v>549</v>
      </c>
      <c r="C3910" t="s">
        <v>131</v>
      </c>
      <c r="D3910" t="s">
        <v>4990</v>
      </c>
      <c r="E3910">
        <v>843013567708</v>
      </c>
      <c r="F3910" t="s">
        <v>16</v>
      </c>
      <c r="G3910" t="s">
        <v>71</v>
      </c>
      <c r="H3910">
        <v>1481</v>
      </c>
      <c r="I3910" s="2">
        <f t="shared" si="854"/>
        <v>2022</v>
      </c>
      <c r="J3910" s="2" t="str">
        <f t="shared" si="855"/>
        <v>December</v>
      </c>
      <c r="K3910" s="2">
        <f t="shared" si="856"/>
        <v>12</v>
      </c>
      <c r="L3910" s="2" t="str">
        <f t="shared" si="857"/>
        <v>Monday</v>
      </c>
      <c r="M3910" s="2">
        <f t="shared" si="858"/>
        <v>50</v>
      </c>
      <c r="N3910" s="3">
        <f t="shared" si="859"/>
        <v>1481</v>
      </c>
      <c r="O3910" s="3">
        <f t="shared" si="860"/>
        <v>0</v>
      </c>
      <c r="P3910" t="str">
        <f t="shared" si="861"/>
        <v>5-Dec</v>
      </c>
      <c r="Q3910" s="9">
        <f t="shared" si="862"/>
        <v>0.75208333333333333</v>
      </c>
      <c r="R3910" t="str">
        <f t="shared" si="863"/>
        <v>Evening</v>
      </c>
      <c r="S3910" s="2">
        <f t="shared" si="864"/>
        <v>5</v>
      </c>
      <c r="T3910" t="str">
        <f t="shared" si="865"/>
        <v>Others</v>
      </c>
      <c r="U3910">
        <f t="shared" si="866"/>
        <v>18</v>
      </c>
      <c r="V3910" t="str">
        <f t="shared" si="867"/>
        <v>FY Q3</v>
      </c>
    </row>
    <row r="3911" spans="1:22" x14ac:dyDescent="0.3">
      <c r="A3911" s="18">
        <v>44900</v>
      </c>
      <c r="B3911" t="s">
        <v>4631</v>
      </c>
      <c r="C3911" t="s">
        <v>375</v>
      </c>
      <c r="D3911" t="s">
        <v>4991</v>
      </c>
      <c r="E3911">
        <v>160114146696</v>
      </c>
      <c r="F3911" t="s">
        <v>15</v>
      </c>
      <c r="G3911" t="s">
        <v>71</v>
      </c>
      <c r="H3911">
        <v>5718</v>
      </c>
      <c r="I3911" s="2">
        <f t="shared" si="854"/>
        <v>2022</v>
      </c>
      <c r="J3911" s="2" t="str">
        <f t="shared" si="855"/>
        <v>December</v>
      </c>
      <c r="K3911" s="2">
        <f t="shared" si="856"/>
        <v>12</v>
      </c>
      <c r="L3911" s="2" t="str">
        <f t="shared" si="857"/>
        <v>Monday</v>
      </c>
      <c r="M3911" s="2">
        <f t="shared" si="858"/>
        <v>50</v>
      </c>
      <c r="N3911" s="3">
        <f t="shared" si="859"/>
        <v>0</v>
      </c>
      <c r="O3911" s="3">
        <f t="shared" si="860"/>
        <v>5718</v>
      </c>
      <c r="P3911" t="str">
        <f t="shared" si="861"/>
        <v>5-Dec</v>
      </c>
      <c r="Q3911" s="9">
        <f t="shared" si="862"/>
        <v>0.82847222222222228</v>
      </c>
      <c r="R3911" t="str">
        <f t="shared" si="863"/>
        <v>Evening</v>
      </c>
      <c r="S3911" s="2">
        <f t="shared" si="864"/>
        <v>5</v>
      </c>
      <c r="T3911" t="str">
        <f t="shared" si="865"/>
        <v>UPI Transfer</v>
      </c>
      <c r="U3911">
        <f t="shared" si="866"/>
        <v>19</v>
      </c>
      <c r="V3911" t="str">
        <f t="shared" si="867"/>
        <v>FY Q3</v>
      </c>
    </row>
    <row r="3912" spans="1:22" x14ac:dyDescent="0.3">
      <c r="A3912" s="18">
        <v>44900</v>
      </c>
      <c r="B3912" t="s">
        <v>299</v>
      </c>
      <c r="C3912" t="s">
        <v>131</v>
      </c>
      <c r="D3912" t="s">
        <v>4992</v>
      </c>
      <c r="E3912">
        <v>912728036265</v>
      </c>
      <c r="F3912" t="s">
        <v>16</v>
      </c>
      <c r="G3912" t="s">
        <v>67</v>
      </c>
      <c r="H3912">
        <v>3414</v>
      </c>
      <c r="I3912" s="2">
        <f t="shared" si="854"/>
        <v>2022</v>
      </c>
      <c r="J3912" s="2" t="str">
        <f t="shared" si="855"/>
        <v>December</v>
      </c>
      <c r="K3912" s="2">
        <f t="shared" si="856"/>
        <v>12</v>
      </c>
      <c r="L3912" s="2" t="str">
        <f t="shared" si="857"/>
        <v>Monday</v>
      </c>
      <c r="M3912" s="2">
        <f t="shared" si="858"/>
        <v>50</v>
      </c>
      <c r="N3912" s="3">
        <f t="shared" si="859"/>
        <v>3414</v>
      </c>
      <c r="O3912" s="3">
        <f t="shared" si="860"/>
        <v>0</v>
      </c>
      <c r="P3912" t="str">
        <f t="shared" si="861"/>
        <v>5-Dec</v>
      </c>
      <c r="Q3912" s="9">
        <f t="shared" si="862"/>
        <v>0.8569444444444444</v>
      </c>
      <c r="R3912" t="str">
        <f t="shared" si="863"/>
        <v>Evening</v>
      </c>
      <c r="S3912" s="2">
        <f t="shared" si="864"/>
        <v>5</v>
      </c>
      <c r="T3912" t="str">
        <f t="shared" si="865"/>
        <v>Others</v>
      </c>
      <c r="U3912">
        <f t="shared" si="866"/>
        <v>20</v>
      </c>
      <c r="V3912" t="str">
        <f t="shared" si="867"/>
        <v>FY Q3</v>
      </c>
    </row>
    <row r="3913" spans="1:22" x14ac:dyDescent="0.3">
      <c r="A3913" s="18">
        <v>44901</v>
      </c>
      <c r="B3913" t="s">
        <v>675</v>
      </c>
      <c r="C3913" t="s">
        <v>104</v>
      </c>
      <c r="D3913" t="s">
        <v>4993</v>
      </c>
      <c r="E3913">
        <v>923656364780</v>
      </c>
      <c r="F3913" t="s">
        <v>16</v>
      </c>
      <c r="G3913" t="s">
        <v>67</v>
      </c>
      <c r="H3913">
        <v>7509</v>
      </c>
      <c r="I3913" s="2">
        <f t="shared" si="854"/>
        <v>2022</v>
      </c>
      <c r="J3913" s="2" t="str">
        <f t="shared" si="855"/>
        <v>December</v>
      </c>
      <c r="K3913" s="2">
        <f t="shared" si="856"/>
        <v>12</v>
      </c>
      <c r="L3913" s="2" t="str">
        <f t="shared" si="857"/>
        <v>Tuesday</v>
      </c>
      <c r="M3913" s="2">
        <f t="shared" si="858"/>
        <v>50</v>
      </c>
      <c r="N3913" s="3">
        <f t="shared" si="859"/>
        <v>7509</v>
      </c>
      <c r="O3913" s="3">
        <f t="shared" si="860"/>
        <v>0</v>
      </c>
      <c r="P3913" t="str">
        <f t="shared" si="861"/>
        <v>6-Dec</v>
      </c>
      <c r="Q3913" s="9">
        <f t="shared" si="862"/>
        <v>0.40347222222222223</v>
      </c>
      <c r="R3913" t="str">
        <f t="shared" si="863"/>
        <v>Morning</v>
      </c>
      <c r="S3913" s="2">
        <f t="shared" si="864"/>
        <v>6</v>
      </c>
      <c r="T3913" t="str">
        <f t="shared" si="865"/>
        <v>Others</v>
      </c>
      <c r="U3913">
        <f t="shared" si="866"/>
        <v>9</v>
      </c>
      <c r="V3913" t="str">
        <f t="shared" si="867"/>
        <v>FY Q3</v>
      </c>
    </row>
    <row r="3914" spans="1:22" x14ac:dyDescent="0.3">
      <c r="A3914" s="18">
        <v>44901</v>
      </c>
      <c r="B3914" t="s">
        <v>1936</v>
      </c>
      <c r="C3914" t="s">
        <v>128</v>
      </c>
      <c r="D3914" t="s">
        <v>4994</v>
      </c>
      <c r="E3914">
        <v>456759863424</v>
      </c>
      <c r="F3914" t="s">
        <v>16</v>
      </c>
      <c r="G3914" t="s">
        <v>67</v>
      </c>
      <c r="H3914">
        <v>18731</v>
      </c>
      <c r="I3914" s="2">
        <f t="shared" si="854"/>
        <v>2022</v>
      </c>
      <c r="J3914" s="2" t="str">
        <f t="shared" si="855"/>
        <v>December</v>
      </c>
      <c r="K3914" s="2">
        <f t="shared" si="856"/>
        <v>12</v>
      </c>
      <c r="L3914" s="2" t="str">
        <f t="shared" si="857"/>
        <v>Tuesday</v>
      </c>
      <c r="M3914" s="2">
        <f t="shared" si="858"/>
        <v>50</v>
      </c>
      <c r="N3914" s="3">
        <f t="shared" si="859"/>
        <v>18731</v>
      </c>
      <c r="O3914" s="3">
        <f t="shared" si="860"/>
        <v>0</v>
      </c>
      <c r="P3914" t="str">
        <f t="shared" si="861"/>
        <v>6-Dec</v>
      </c>
      <c r="Q3914" s="9">
        <f t="shared" si="862"/>
        <v>0.43333333333333335</v>
      </c>
      <c r="R3914" t="str">
        <f t="shared" si="863"/>
        <v>Morning</v>
      </c>
      <c r="S3914" s="2">
        <f t="shared" si="864"/>
        <v>6</v>
      </c>
      <c r="T3914" t="str">
        <f t="shared" si="865"/>
        <v>Others</v>
      </c>
      <c r="U3914">
        <f t="shared" si="866"/>
        <v>10</v>
      </c>
      <c r="V3914" t="str">
        <f t="shared" si="867"/>
        <v>FY Q3</v>
      </c>
    </row>
    <row r="3915" spans="1:22" x14ac:dyDescent="0.3">
      <c r="A3915" s="18">
        <v>44901</v>
      </c>
      <c r="B3915" t="s">
        <v>1246</v>
      </c>
      <c r="C3915" t="s">
        <v>101</v>
      </c>
      <c r="D3915" t="s">
        <v>4995</v>
      </c>
      <c r="E3915">
        <v>126641630394</v>
      </c>
      <c r="F3915" t="s">
        <v>15</v>
      </c>
      <c r="G3915" t="s">
        <v>71</v>
      </c>
      <c r="H3915">
        <v>12381</v>
      </c>
      <c r="I3915" s="2">
        <f t="shared" si="854"/>
        <v>2022</v>
      </c>
      <c r="J3915" s="2" t="str">
        <f t="shared" si="855"/>
        <v>December</v>
      </c>
      <c r="K3915" s="2">
        <f t="shared" si="856"/>
        <v>12</v>
      </c>
      <c r="L3915" s="2" t="str">
        <f t="shared" si="857"/>
        <v>Tuesday</v>
      </c>
      <c r="M3915" s="2">
        <f t="shared" si="858"/>
        <v>50</v>
      </c>
      <c r="N3915" s="3">
        <f t="shared" si="859"/>
        <v>0</v>
      </c>
      <c r="O3915" s="3">
        <f t="shared" si="860"/>
        <v>12381</v>
      </c>
      <c r="P3915" t="str">
        <f t="shared" si="861"/>
        <v>6-Dec</v>
      </c>
      <c r="Q3915" s="9">
        <f t="shared" si="862"/>
        <v>0.55694444444444446</v>
      </c>
      <c r="R3915" t="str">
        <f t="shared" si="863"/>
        <v>Afternoon</v>
      </c>
      <c r="S3915" s="2">
        <f t="shared" si="864"/>
        <v>6</v>
      </c>
      <c r="T3915" t="str">
        <f t="shared" si="865"/>
        <v>Recharge</v>
      </c>
      <c r="U3915">
        <f t="shared" si="866"/>
        <v>13</v>
      </c>
      <c r="V3915" t="str">
        <f t="shared" si="867"/>
        <v>FY Q3</v>
      </c>
    </row>
    <row r="3916" spans="1:22" x14ac:dyDescent="0.3">
      <c r="A3916" s="18">
        <v>44901</v>
      </c>
      <c r="B3916" t="s">
        <v>277</v>
      </c>
      <c r="C3916" t="s">
        <v>79</v>
      </c>
      <c r="D3916" t="s">
        <v>4996</v>
      </c>
      <c r="E3916">
        <v>250358678038</v>
      </c>
      <c r="F3916" t="s">
        <v>16</v>
      </c>
      <c r="G3916" t="s">
        <v>67</v>
      </c>
      <c r="H3916">
        <v>6978</v>
      </c>
      <c r="I3916" s="2">
        <f t="shared" si="854"/>
        <v>2022</v>
      </c>
      <c r="J3916" s="2" t="str">
        <f t="shared" si="855"/>
        <v>December</v>
      </c>
      <c r="K3916" s="2">
        <f t="shared" si="856"/>
        <v>12</v>
      </c>
      <c r="L3916" s="2" t="str">
        <f t="shared" si="857"/>
        <v>Tuesday</v>
      </c>
      <c r="M3916" s="2">
        <f t="shared" si="858"/>
        <v>50</v>
      </c>
      <c r="N3916" s="3">
        <f t="shared" si="859"/>
        <v>6978</v>
      </c>
      <c r="O3916" s="3">
        <f t="shared" si="860"/>
        <v>0</v>
      </c>
      <c r="P3916" t="str">
        <f t="shared" si="861"/>
        <v>6-Dec</v>
      </c>
      <c r="Q3916" s="9">
        <f t="shared" si="862"/>
        <v>0.62569444444444444</v>
      </c>
      <c r="R3916" t="str">
        <f t="shared" si="863"/>
        <v>Afternoon</v>
      </c>
      <c r="S3916" s="2">
        <f t="shared" si="864"/>
        <v>6</v>
      </c>
      <c r="T3916" t="str">
        <f t="shared" si="865"/>
        <v>Others</v>
      </c>
      <c r="U3916">
        <f t="shared" si="866"/>
        <v>15</v>
      </c>
      <c r="V3916" t="str">
        <f t="shared" si="867"/>
        <v>FY Q3</v>
      </c>
    </row>
    <row r="3917" spans="1:22" x14ac:dyDescent="0.3">
      <c r="A3917" s="18">
        <v>44902</v>
      </c>
      <c r="B3917" t="s">
        <v>385</v>
      </c>
      <c r="C3917" t="s">
        <v>343</v>
      </c>
      <c r="D3917" t="s">
        <v>4997</v>
      </c>
      <c r="E3917">
        <v>583657700142</v>
      </c>
      <c r="F3917" t="s">
        <v>15</v>
      </c>
      <c r="G3917" t="s">
        <v>71</v>
      </c>
      <c r="H3917">
        <v>7331</v>
      </c>
      <c r="I3917" s="2">
        <f t="shared" si="854"/>
        <v>2022</v>
      </c>
      <c r="J3917" s="2" t="str">
        <f t="shared" si="855"/>
        <v>December</v>
      </c>
      <c r="K3917" s="2">
        <f t="shared" si="856"/>
        <v>12</v>
      </c>
      <c r="L3917" s="2" t="str">
        <f t="shared" si="857"/>
        <v>Wednesday</v>
      </c>
      <c r="M3917" s="2">
        <f t="shared" si="858"/>
        <v>50</v>
      </c>
      <c r="N3917" s="3">
        <f t="shared" si="859"/>
        <v>0</v>
      </c>
      <c r="O3917" s="3">
        <f t="shared" si="860"/>
        <v>7331</v>
      </c>
      <c r="P3917" t="str">
        <f t="shared" si="861"/>
        <v>7-Dec</v>
      </c>
      <c r="Q3917" s="9">
        <f t="shared" si="862"/>
        <v>0.32083333333333336</v>
      </c>
      <c r="R3917" t="str">
        <f t="shared" si="863"/>
        <v>Morning</v>
      </c>
      <c r="S3917" s="2">
        <f t="shared" si="864"/>
        <v>7</v>
      </c>
      <c r="T3917" t="str">
        <f t="shared" si="865"/>
        <v>UPI Transfer</v>
      </c>
      <c r="U3917">
        <f t="shared" si="866"/>
        <v>7</v>
      </c>
      <c r="V3917" t="str">
        <f t="shared" si="867"/>
        <v>FY Q3</v>
      </c>
    </row>
    <row r="3918" spans="1:22" x14ac:dyDescent="0.3">
      <c r="A3918" s="18">
        <v>44902</v>
      </c>
      <c r="B3918" t="s">
        <v>2534</v>
      </c>
      <c r="C3918" t="s">
        <v>125</v>
      </c>
      <c r="D3918" t="s">
        <v>4998</v>
      </c>
      <c r="E3918">
        <v>811514244514</v>
      </c>
      <c r="F3918" t="s">
        <v>15</v>
      </c>
      <c r="G3918" t="s">
        <v>67</v>
      </c>
      <c r="H3918">
        <v>9071</v>
      </c>
      <c r="I3918" s="2">
        <f t="shared" si="854"/>
        <v>2022</v>
      </c>
      <c r="J3918" s="2" t="str">
        <f t="shared" si="855"/>
        <v>December</v>
      </c>
      <c r="K3918" s="2">
        <f t="shared" si="856"/>
        <v>12</v>
      </c>
      <c r="L3918" s="2" t="str">
        <f t="shared" si="857"/>
        <v>Wednesday</v>
      </c>
      <c r="M3918" s="2">
        <f t="shared" si="858"/>
        <v>50</v>
      </c>
      <c r="N3918" s="3">
        <f t="shared" si="859"/>
        <v>0</v>
      </c>
      <c r="O3918" s="3">
        <f t="shared" si="860"/>
        <v>9071</v>
      </c>
      <c r="P3918" t="str">
        <f t="shared" si="861"/>
        <v>7-Dec</v>
      </c>
      <c r="Q3918" s="9">
        <f t="shared" si="862"/>
        <v>0.53680555555555554</v>
      </c>
      <c r="R3918" t="str">
        <f t="shared" si="863"/>
        <v>Afternoon</v>
      </c>
      <c r="S3918" s="2">
        <f t="shared" si="864"/>
        <v>7</v>
      </c>
      <c r="T3918" t="str">
        <f t="shared" si="865"/>
        <v>UPI Transfer</v>
      </c>
      <c r="U3918">
        <f t="shared" si="866"/>
        <v>12</v>
      </c>
      <c r="V3918" t="str">
        <f t="shared" si="867"/>
        <v>FY Q3</v>
      </c>
    </row>
    <row r="3919" spans="1:22" x14ac:dyDescent="0.3">
      <c r="A3919" s="18">
        <v>44902</v>
      </c>
      <c r="B3919" t="s">
        <v>413</v>
      </c>
      <c r="C3919" t="s">
        <v>411</v>
      </c>
      <c r="D3919" t="s">
        <v>4999</v>
      </c>
      <c r="E3919">
        <v>877897990879</v>
      </c>
      <c r="F3919" t="s">
        <v>15</v>
      </c>
      <c r="G3919" t="s">
        <v>67</v>
      </c>
      <c r="H3919">
        <v>4457</v>
      </c>
      <c r="I3919" s="2">
        <f t="shared" si="854"/>
        <v>2022</v>
      </c>
      <c r="J3919" s="2" t="str">
        <f t="shared" si="855"/>
        <v>December</v>
      </c>
      <c r="K3919" s="2">
        <f t="shared" si="856"/>
        <v>12</v>
      </c>
      <c r="L3919" s="2" t="str">
        <f t="shared" si="857"/>
        <v>Wednesday</v>
      </c>
      <c r="M3919" s="2">
        <f t="shared" si="858"/>
        <v>50</v>
      </c>
      <c r="N3919" s="3">
        <f t="shared" si="859"/>
        <v>0</v>
      </c>
      <c r="O3919" s="3">
        <f t="shared" si="860"/>
        <v>4457</v>
      </c>
      <c r="P3919" t="str">
        <f t="shared" si="861"/>
        <v>7-Dec</v>
      </c>
      <c r="Q3919" s="9">
        <f t="shared" si="862"/>
        <v>0.66874999999999996</v>
      </c>
      <c r="R3919" t="str">
        <f t="shared" si="863"/>
        <v>Afternoon</v>
      </c>
      <c r="S3919" s="2">
        <f t="shared" si="864"/>
        <v>7</v>
      </c>
      <c r="T3919" t="str">
        <f t="shared" si="865"/>
        <v>UPI Transfer</v>
      </c>
      <c r="U3919">
        <f t="shared" si="866"/>
        <v>16</v>
      </c>
      <c r="V3919" t="str">
        <f t="shared" si="867"/>
        <v>FY Q3</v>
      </c>
    </row>
    <row r="3920" spans="1:22" x14ac:dyDescent="0.3">
      <c r="A3920" s="18">
        <v>44902</v>
      </c>
      <c r="B3920" t="s">
        <v>1657</v>
      </c>
      <c r="C3920" t="s">
        <v>65</v>
      </c>
      <c r="D3920" t="s">
        <v>5000</v>
      </c>
      <c r="E3920">
        <v>472370445732</v>
      </c>
      <c r="F3920" t="s">
        <v>16</v>
      </c>
      <c r="G3920" t="s">
        <v>71</v>
      </c>
      <c r="H3920">
        <v>6399</v>
      </c>
      <c r="I3920" s="2">
        <f t="shared" si="854"/>
        <v>2022</v>
      </c>
      <c r="J3920" s="2" t="str">
        <f t="shared" si="855"/>
        <v>December</v>
      </c>
      <c r="K3920" s="2">
        <f t="shared" si="856"/>
        <v>12</v>
      </c>
      <c r="L3920" s="2" t="str">
        <f t="shared" si="857"/>
        <v>Wednesday</v>
      </c>
      <c r="M3920" s="2">
        <f t="shared" si="858"/>
        <v>50</v>
      </c>
      <c r="N3920" s="3">
        <f t="shared" si="859"/>
        <v>6399</v>
      </c>
      <c r="O3920" s="3">
        <f t="shared" si="860"/>
        <v>0</v>
      </c>
      <c r="P3920" t="str">
        <f t="shared" si="861"/>
        <v>7-Dec</v>
      </c>
      <c r="Q3920" s="9">
        <f t="shared" si="862"/>
        <v>0.68888888888888888</v>
      </c>
      <c r="R3920" t="str">
        <f t="shared" si="863"/>
        <v>Afternoon</v>
      </c>
      <c r="S3920" s="2">
        <f t="shared" si="864"/>
        <v>7</v>
      </c>
      <c r="T3920" t="str">
        <f t="shared" si="865"/>
        <v>Others</v>
      </c>
      <c r="U3920">
        <f t="shared" si="866"/>
        <v>16</v>
      </c>
      <c r="V3920" t="str">
        <f t="shared" si="867"/>
        <v>FY Q3</v>
      </c>
    </row>
    <row r="3921" spans="1:22" x14ac:dyDescent="0.3">
      <c r="A3921" s="18">
        <v>44902</v>
      </c>
      <c r="B3921" t="s">
        <v>458</v>
      </c>
      <c r="C3921" t="s">
        <v>69</v>
      </c>
      <c r="D3921" t="s">
        <v>5001</v>
      </c>
      <c r="E3921">
        <v>755811332432</v>
      </c>
      <c r="F3921" t="s">
        <v>16</v>
      </c>
      <c r="G3921" t="s">
        <v>67</v>
      </c>
      <c r="H3921">
        <v>7982</v>
      </c>
      <c r="I3921" s="2">
        <f t="shared" si="854"/>
        <v>2022</v>
      </c>
      <c r="J3921" s="2" t="str">
        <f t="shared" si="855"/>
        <v>December</v>
      </c>
      <c r="K3921" s="2">
        <f t="shared" si="856"/>
        <v>12</v>
      </c>
      <c r="L3921" s="2" t="str">
        <f t="shared" si="857"/>
        <v>Wednesday</v>
      </c>
      <c r="M3921" s="2">
        <f t="shared" si="858"/>
        <v>50</v>
      </c>
      <c r="N3921" s="3">
        <f t="shared" si="859"/>
        <v>7982</v>
      </c>
      <c r="O3921" s="3">
        <f t="shared" si="860"/>
        <v>0</v>
      </c>
      <c r="P3921" t="str">
        <f t="shared" si="861"/>
        <v>7-Dec</v>
      </c>
      <c r="Q3921" s="9">
        <f t="shared" si="862"/>
        <v>0.78749999999999998</v>
      </c>
      <c r="R3921" t="str">
        <f t="shared" si="863"/>
        <v>Evening</v>
      </c>
      <c r="S3921" s="2">
        <f t="shared" si="864"/>
        <v>7</v>
      </c>
      <c r="T3921" t="str">
        <f t="shared" si="865"/>
        <v>Others</v>
      </c>
      <c r="U3921">
        <f t="shared" si="866"/>
        <v>18</v>
      </c>
      <c r="V3921" t="str">
        <f t="shared" si="867"/>
        <v>FY Q3</v>
      </c>
    </row>
    <row r="3922" spans="1:22" x14ac:dyDescent="0.3">
      <c r="A3922" s="18">
        <v>44902</v>
      </c>
      <c r="B3922" t="s">
        <v>5002</v>
      </c>
      <c r="C3922" t="s">
        <v>131</v>
      </c>
      <c r="D3922" t="s">
        <v>5003</v>
      </c>
      <c r="E3922">
        <v>191738509868</v>
      </c>
      <c r="F3922" t="s">
        <v>16</v>
      </c>
      <c r="G3922" t="s">
        <v>67</v>
      </c>
      <c r="H3922">
        <v>19813</v>
      </c>
      <c r="I3922" s="2">
        <f t="shared" si="854"/>
        <v>2022</v>
      </c>
      <c r="J3922" s="2" t="str">
        <f t="shared" si="855"/>
        <v>December</v>
      </c>
      <c r="K3922" s="2">
        <f t="shared" si="856"/>
        <v>12</v>
      </c>
      <c r="L3922" s="2" t="str">
        <f t="shared" si="857"/>
        <v>Wednesday</v>
      </c>
      <c r="M3922" s="2">
        <f t="shared" si="858"/>
        <v>50</v>
      </c>
      <c r="N3922" s="3">
        <f t="shared" si="859"/>
        <v>19813</v>
      </c>
      <c r="O3922" s="3">
        <f t="shared" si="860"/>
        <v>0</v>
      </c>
      <c r="P3922" t="str">
        <f t="shared" si="861"/>
        <v>7-Dec</v>
      </c>
      <c r="Q3922" s="9">
        <f t="shared" si="862"/>
        <v>0.91249999999999998</v>
      </c>
      <c r="R3922" t="str">
        <f t="shared" si="863"/>
        <v>Night</v>
      </c>
      <c r="S3922" s="2">
        <f t="shared" si="864"/>
        <v>7</v>
      </c>
      <c r="T3922" t="str">
        <f t="shared" si="865"/>
        <v>Others</v>
      </c>
      <c r="U3922">
        <f t="shared" si="866"/>
        <v>21</v>
      </c>
      <c r="V3922" t="str">
        <f t="shared" si="867"/>
        <v>FY Q3</v>
      </c>
    </row>
    <row r="3923" spans="1:22" x14ac:dyDescent="0.3">
      <c r="A3923" s="18">
        <v>44903</v>
      </c>
      <c r="B3923" t="s">
        <v>3688</v>
      </c>
      <c r="C3923" t="s">
        <v>134</v>
      </c>
      <c r="D3923" t="s">
        <v>5004</v>
      </c>
      <c r="E3923">
        <v>898038865001</v>
      </c>
      <c r="F3923" t="s">
        <v>15</v>
      </c>
      <c r="G3923" t="s">
        <v>71</v>
      </c>
      <c r="H3923">
        <v>3201</v>
      </c>
      <c r="I3923" s="2">
        <f t="shared" si="854"/>
        <v>2022</v>
      </c>
      <c r="J3923" s="2" t="str">
        <f t="shared" si="855"/>
        <v>December</v>
      </c>
      <c r="K3923" s="2">
        <f t="shared" si="856"/>
        <v>12</v>
      </c>
      <c r="L3923" s="2" t="str">
        <f t="shared" si="857"/>
        <v>Thursday</v>
      </c>
      <c r="M3923" s="2">
        <f t="shared" si="858"/>
        <v>50</v>
      </c>
      <c r="N3923" s="3">
        <f t="shared" si="859"/>
        <v>0</v>
      </c>
      <c r="O3923" s="3">
        <f t="shared" si="860"/>
        <v>3201</v>
      </c>
      <c r="P3923" t="str">
        <f t="shared" si="861"/>
        <v>8-Dec</v>
      </c>
      <c r="Q3923" s="9">
        <f t="shared" si="862"/>
        <v>0.38611111111111113</v>
      </c>
      <c r="R3923" t="str">
        <f t="shared" si="863"/>
        <v>Morning</v>
      </c>
      <c r="S3923" s="2">
        <f t="shared" si="864"/>
        <v>8</v>
      </c>
      <c r="T3923" t="str">
        <f t="shared" si="865"/>
        <v>UPI Transfer</v>
      </c>
      <c r="U3923">
        <f t="shared" si="866"/>
        <v>9</v>
      </c>
      <c r="V3923" t="str">
        <f t="shared" si="867"/>
        <v>FY Q3</v>
      </c>
    </row>
    <row r="3924" spans="1:22" x14ac:dyDescent="0.3">
      <c r="A3924" s="18">
        <v>44903</v>
      </c>
      <c r="B3924" t="s">
        <v>310</v>
      </c>
      <c r="C3924" t="s">
        <v>189</v>
      </c>
      <c r="D3924" t="s">
        <v>5005</v>
      </c>
      <c r="E3924">
        <v>876164343860</v>
      </c>
      <c r="F3924" t="s">
        <v>16</v>
      </c>
      <c r="G3924" t="s">
        <v>67</v>
      </c>
      <c r="H3924">
        <v>9218</v>
      </c>
      <c r="I3924" s="2">
        <f t="shared" si="854"/>
        <v>2022</v>
      </c>
      <c r="J3924" s="2" t="str">
        <f t="shared" si="855"/>
        <v>December</v>
      </c>
      <c r="K3924" s="2">
        <f t="shared" si="856"/>
        <v>12</v>
      </c>
      <c r="L3924" s="2" t="str">
        <f t="shared" si="857"/>
        <v>Thursday</v>
      </c>
      <c r="M3924" s="2">
        <f t="shared" si="858"/>
        <v>50</v>
      </c>
      <c r="N3924" s="3">
        <f t="shared" si="859"/>
        <v>9218</v>
      </c>
      <c r="O3924" s="3">
        <f t="shared" si="860"/>
        <v>0</v>
      </c>
      <c r="P3924" t="str">
        <f t="shared" si="861"/>
        <v>8-Dec</v>
      </c>
      <c r="Q3924" s="9">
        <f t="shared" si="862"/>
        <v>0.39444444444444443</v>
      </c>
      <c r="R3924" t="str">
        <f t="shared" si="863"/>
        <v>Morning</v>
      </c>
      <c r="S3924" s="2">
        <f t="shared" si="864"/>
        <v>8</v>
      </c>
      <c r="T3924" t="str">
        <f t="shared" si="865"/>
        <v>Others</v>
      </c>
      <c r="U3924">
        <f t="shared" si="866"/>
        <v>9</v>
      </c>
      <c r="V3924" t="str">
        <f t="shared" si="867"/>
        <v>FY Q3</v>
      </c>
    </row>
    <row r="3925" spans="1:22" x14ac:dyDescent="0.3">
      <c r="A3925" s="18">
        <v>44903</v>
      </c>
      <c r="B3925" t="s">
        <v>1563</v>
      </c>
      <c r="C3925" t="s">
        <v>65</v>
      </c>
      <c r="D3925" t="s">
        <v>5006</v>
      </c>
      <c r="E3925">
        <v>354355509613</v>
      </c>
      <c r="F3925" t="s">
        <v>16</v>
      </c>
      <c r="G3925" t="s">
        <v>67</v>
      </c>
      <c r="H3925">
        <v>3172</v>
      </c>
      <c r="I3925" s="2">
        <f t="shared" si="854"/>
        <v>2022</v>
      </c>
      <c r="J3925" s="2" t="str">
        <f t="shared" si="855"/>
        <v>December</v>
      </c>
      <c r="K3925" s="2">
        <f t="shared" si="856"/>
        <v>12</v>
      </c>
      <c r="L3925" s="2" t="str">
        <f t="shared" si="857"/>
        <v>Thursday</v>
      </c>
      <c r="M3925" s="2">
        <f t="shared" si="858"/>
        <v>50</v>
      </c>
      <c r="N3925" s="3">
        <f t="shared" si="859"/>
        <v>3172</v>
      </c>
      <c r="O3925" s="3">
        <f t="shared" si="860"/>
        <v>0</v>
      </c>
      <c r="P3925" t="str">
        <f t="shared" si="861"/>
        <v>8-Dec</v>
      </c>
      <c r="Q3925" s="9">
        <f t="shared" si="862"/>
        <v>0.48749999999999999</v>
      </c>
      <c r="R3925" t="str">
        <f t="shared" si="863"/>
        <v>Morning</v>
      </c>
      <c r="S3925" s="2">
        <f t="shared" si="864"/>
        <v>8</v>
      </c>
      <c r="T3925" t="str">
        <f t="shared" si="865"/>
        <v>Others</v>
      </c>
      <c r="U3925">
        <f t="shared" si="866"/>
        <v>11</v>
      </c>
      <c r="V3925" t="str">
        <f t="shared" si="867"/>
        <v>FY Q3</v>
      </c>
    </row>
    <row r="3926" spans="1:22" x14ac:dyDescent="0.3">
      <c r="A3926" s="18">
        <v>44903</v>
      </c>
      <c r="B3926" t="s">
        <v>510</v>
      </c>
      <c r="C3926" t="s">
        <v>325</v>
      </c>
      <c r="D3926" t="s">
        <v>5007</v>
      </c>
      <c r="E3926">
        <v>812726451306</v>
      </c>
      <c r="F3926" t="s">
        <v>16</v>
      </c>
      <c r="G3926" t="s">
        <v>67</v>
      </c>
      <c r="H3926">
        <v>13874</v>
      </c>
      <c r="I3926" s="2">
        <f t="shared" si="854"/>
        <v>2022</v>
      </c>
      <c r="J3926" s="2" t="str">
        <f t="shared" si="855"/>
        <v>December</v>
      </c>
      <c r="K3926" s="2">
        <f t="shared" si="856"/>
        <v>12</v>
      </c>
      <c r="L3926" s="2" t="str">
        <f t="shared" si="857"/>
        <v>Thursday</v>
      </c>
      <c r="M3926" s="2">
        <f t="shared" si="858"/>
        <v>50</v>
      </c>
      <c r="N3926" s="3">
        <f t="shared" si="859"/>
        <v>13874</v>
      </c>
      <c r="O3926" s="3">
        <f t="shared" si="860"/>
        <v>0</v>
      </c>
      <c r="P3926" t="str">
        <f t="shared" si="861"/>
        <v>8-Dec</v>
      </c>
      <c r="Q3926" s="9">
        <f t="shared" si="862"/>
        <v>0.67361111111111116</v>
      </c>
      <c r="R3926" t="str">
        <f t="shared" si="863"/>
        <v>Afternoon</v>
      </c>
      <c r="S3926" s="2">
        <f t="shared" si="864"/>
        <v>8</v>
      </c>
      <c r="T3926" t="str">
        <f t="shared" si="865"/>
        <v>Others</v>
      </c>
      <c r="U3926">
        <f t="shared" si="866"/>
        <v>16</v>
      </c>
      <c r="V3926" t="str">
        <f t="shared" si="867"/>
        <v>FY Q3</v>
      </c>
    </row>
    <row r="3927" spans="1:22" x14ac:dyDescent="0.3">
      <c r="A3927" s="18">
        <v>44903</v>
      </c>
      <c r="B3927" t="s">
        <v>1176</v>
      </c>
      <c r="C3927" t="s">
        <v>239</v>
      </c>
      <c r="D3927" t="s">
        <v>5008</v>
      </c>
      <c r="E3927">
        <v>310511418357</v>
      </c>
      <c r="F3927" t="s">
        <v>15</v>
      </c>
      <c r="G3927" t="s">
        <v>67</v>
      </c>
      <c r="H3927">
        <v>5373</v>
      </c>
      <c r="I3927" s="2">
        <f t="shared" si="854"/>
        <v>2022</v>
      </c>
      <c r="J3927" s="2" t="str">
        <f t="shared" si="855"/>
        <v>December</v>
      </c>
      <c r="K3927" s="2">
        <f t="shared" si="856"/>
        <v>12</v>
      </c>
      <c r="L3927" s="2" t="str">
        <f t="shared" si="857"/>
        <v>Thursday</v>
      </c>
      <c r="M3927" s="2">
        <f t="shared" si="858"/>
        <v>50</v>
      </c>
      <c r="N3927" s="3">
        <f t="shared" si="859"/>
        <v>0</v>
      </c>
      <c r="O3927" s="3">
        <f t="shared" si="860"/>
        <v>5373</v>
      </c>
      <c r="P3927" t="str">
        <f t="shared" si="861"/>
        <v>8-Dec</v>
      </c>
      <c r="Q3927" s="9">
        <f t="shared" si="862"/>
        <v>0.71458333333333335</v>
      </c>
      <c r="R3927" t="str">
        <f t="shared" si="863"/>
        <v>Evening</v>
      </c>
      <c r="S3927" s="2">
        <f t="shared" si="864"/>
        <v>8</v>
      </c>
      <c r="T3927" t="str">
        <f t="shared" si="865"/>
        <v>Recharge</v>
      </c>
      <c r="U3927">
        <f t="shared" si="866"/>
        <v>17</v>
      </c>
      <c r="V3927" t="str">
        <f t="shared" si="867"/>
        <v>FY Q3</v>
      </c>
    </row>
    <row r="3928" spans="1:22" x14ac:dyDescent="0.3">
      <c r="A3928" s="18">
        <v>44904</v>
      </c>
      <c r="B3928" t="s">
        <v>318</v>
      </c>
      <c r="C3928" t="s">
        <v>134</v>
      </c>
      <c r="D3928" t="s">
        <v>5009</v>
      </c>
      <c r="E3928">
        <v>973908304021</v>
      </c>
      <c r="F3928" t="s">
        <v>15</v>
      </c>
      <c r="G3928" t="s">
        <v>71</v>
      </c>
      <c r="H3928">
        <v>1970</v>
      </c>
      <c r="I3928" s="2">
        <f t="shared" si="854"/>
        <v>2022</v>
      </c>
      <c r="J3928" s="2" t="str">
        <f t="shared" si="855"/>
        <v>December</v>
      </c>
      <c r="K3928" s="2">
        <f t="shared" si="856"/>
        <v>12</v>
      </c>
      <c r="L3928" s="2" t="str">
        <f t="shared" si="857"/>
        <v>Friday</v>
      </c>
      <c r="M3928" s="2">
        <f t="shared" si="858"/>
        <v>50</v>
      </c>
      <c r="N3928" s="3">
        <f t="shared" si="859"/>
        <v>0</v>
      </c>
      <c r="O3928" s="3">
        <f t="shared" si="860"/>
        <v>1970</v>
      </c>
      <c r="P3928" t="str">
        <f t="shared" si="861"/>
        <v>9-Dec</v>
      </c>
      <c r="Q3928" s="9">
        <f t="shared" si="862"/>
        <v>0.6020833333333333</v>
      </c>
      <c r="R3928" t="str">
        <f t="shared" si="863"/>
        <v>Afternoon</v>
      </c>
      <c r="S3928" s="2">
        <f t="shared" si="864"/>
        <v>9</v>
      </c>
      <c r="T3928" t="str">
        <f t="shared" si="865"/>
        <v>UPI Transfer</v>
      </c>
      <c r="U3928">
        <f t="shared" si="866"/>
        <v>14</v>
      </c>
      <c r="V3928" t="str">
        <f t="shared" si="867"/>
        <v>FY Q3</v>
      </c>
    </row>
    <row r="3929" spans="1:22" x14ac:dyDescent="0.3">
      <c r="A3929" s="18">
        <v>44904</v>
      </c>
      <c r="B3929" t="s">
        <v>159</v>
      </c>
      <c r="C3929" t="s">
        <v>189</v>
      </c>
      <c r="D3929" t="s">
        <v>5010</v>
      </c>
      <c r="E3929">
        <v>969331693395</v>
      </c>
      <c r="F3929" t="s">
        <v>16</v>
      </c>
      <c r="G3929" t="s">
        <v>67</v>
      </c>
      <c r="H3929">
        <v>2963</v>
      </c>
      <c r="I3929" s="2">
        <f t="shared" si="854"/>
        <v>2022</v>
      </c>
      <c r="J3929" s="2" t="str">
        <f t="shared" si="855"/>
        <v>December</v>
      </c>
      <c r="K3929" s="2">
        <f t="shared" si="856"/>
        <v>12</v>
      </c>
      <c r="L3929" s="2" t="str">
        <f t="shared" si="857"/>
        <v>Friday</v>
      </c>
      <c r="M3929" s="2">
        <f t="shared" si="858"/>
        <v>50</v>
      </c>
      <c r="N3929" s="3">
        <f t="shared" si="859"/>
        <v>2963</v>
      </c>
      <c r="O3929" s="3">
        <f t="shared" si="860"/>
        <v>0</v>
      </c>
      <c r="P3929" t="str">
        <f t="shared" si="861"/>
        <v>9-Dec</v>
      </c>
      <c r="Q3929" s="9">
        <f t="shared" si="862"/>
        <v>0.6069444444444444</v>
      </c>
      <c r="R3929" t="str">
        <f t="shared" si="863"/>
        <v>Afternoon</v>
      </c>
      <c r="S3929" s="2">
        <f t="shared" si="864"/>
        <v>9</v>
      </c>
      <c r="T3929" t="str">
        <f t="shared" si="865"/>
        <v>Others</v>
      </c>
      <c r="U3929">
        <f t="shared" si="866"/>
        <v>14</v>
      </c>
      <c r="V3929" t="str">
        <f t="shared" si="867"/>
        <v>FY Q3</v>
      </c>
    </row>
    <row r="3930" spans="1:22" x14ac:dyDescent="0.3">
      <c r="A3930" s="18">
        <v>44904</v>
      </c>
      <c r="B3930" t="s">
        <v>1011</v>
      </c>
      <c r="C3930" t="s">
        <v>82</v>
      </c>
      <c r="D3930" t="s">
        <v>5011</v>
      </c>
      <c r="E3930">
        <v>403713585410</v>
      </c>
      <c r="F3930" t="s">
        <v>16</v>
      </c>
      <c r="G3930" t="s">
        <v>67</v>
      </c>
      <c r="H3930">
        <v>1712</v>
      </c>
      <c r="I3930" s="2">
        <f t="shared" si="854"/>
        <v>2022</v>
      </c>
      <c r="J3930" s="2" t="str">
        <f t="shared" si="855"/>
        <v>December</v>
      </c>
      <c r="K3930" s="2">
        <f t="shared" si="856"/>
        <v>12</v>
      </c>
      <c r="L3930" s="2" t="str">
        <f t="shared" si="857"/>
        <v>Friday</v>
      </c>
      <c r="M3930" s="2">
        <f t="shared" si="858"/>
        <v>50</v>
      </c>
      <c r="N3930" s="3">
        <f t="shared" si="859"/>
        <v>1712</v>
      </c>
      <c r="O3930" s="3">
        <f t="shared" si="860"/>
        <v>0</v>
      </c>
      <c r="P3930" t="str">
        <f t="shared" si="861"/>
        <v>9-Dec</v>
      </c>
      <c r="Q3930" s="9">
        <f t="shared" si="862"/>
        <v>0.83819444444444446</v>
      </c>
      <c r="R3930" t="str">
        <f t="shared" si="863"/>
        <v>Evening</v>
      </c>
      <c r="S3930" s="2">
        <f t="shared" si="864"/>
        <v>9</v>
      </c>
      <c r="T3930" t="str">
        <f t="shared" si="865"/>
        <v>Others</v>
      </c>
      <c r="U3930">
        <f t="shared" si="866"/>
        <v>20</v>
      </c>
      <c r="V3930" t="str">
        <f t="shared" si="867"/>
        <v>FY Q3</v>
      </c>
    </row>
    <row r="3931" spans="1:22" x14ac:dyDescent="0.3">
      <c r="A3931" s="18">
        <v>44905</v>
      </c>
      <c r="B3931" t="s">
        <v>700</v>
      </c>
      <c r="C3931" t="s">
        <v>200</v>
      </c>
      <c r="D3931" t="s">
        <v>5012</v>
      </c>
      <c r="E3931">
        <v>454790659329</v>
      </c>
      <c r="F3931" t="s">
        <v>15</v>
      </c>
      <c r="G3931" t="s">
        <v>67</v>
      </c>
      <c r="H3931">
        <v>1090</v>
      </c>
      <c r="I3931" s="2">
        <f t="shared" si="854"/>
        <v>2022</v>
      </c>
      <c r="J3931" s="2" t="str">
        <f t="shared" si="855"/>
        <v>December</v>
      </c>
      <c r="K3931" s="2">
        <f t="shared" si="856"/>
        <v>12</v>
      </c>
      <c r="L3931" s="2" t="str">
        <f t="shared" si="857"/>
        <v>Saturday</v>
      </c>
      <c r="M3931" s="2">
        <f t="shared" si="858"/>
        <v>50</v>
      </c>
      <c r="N3931" s="3">
        <f t="shared" si="859"/>
        <v>0</v>
      </c>
      <c r="O3931" s="3">
        <f t="shared" si="860"/>
        <v>1090</v>
      </c>
      <c r="P3931" t="str">
        <f t="shared" si="861"/>
        <v>10-Dec</v>
      </c>
      <c r="Q3931" s="9">
        <f t="shared" si="862"/>
        <v>0.53125</v>
      </c>
      <c r="R3931" t="str">
        <f t="shared" si="863"/>
        <v>Afternoon</v>
      </c>
      <c r="S3931" s="2">
        <f t="shared" si="864"/>
        <v>10</v>
      </c>
      <c r="T3931" t="str">
        <f t="shared" si="865"/>
        <v>UPI Transfer</v>
      </c>
      <c r="U3931">
        <f t="shared" si="866"/>
        <v>12</v>
      </c>
      <c r="V3931" t="str">
        <f t="shared" si="867"/>
        <v>FY Q3</v>
      </c>
    </row>
    <row r="3932" spans="1:22" x14ac:dyDescent="0.3">
      <c r="A3932" s="18">
        <v>44905</v>
      </c>
      <c r="B3932" t="s">
        <v>930</v>
      </c>
      <c r="C3932" t="s">
        <v>79</v>
      </c>
      <c r="D3932" t="s">
        <v>5013</v>
      </c>
      <c r="E3932">
        <v>865790377283</v>
      </c>
      <c r="F3932" t="s">
        <v>16</v>
      </c>
      <c r="G3932" t="s">
        <v>71</v>
      </c>
      <c r="H3932">
        <v>9630</v>
      </c>
      <c r="I3932" s="2">
        <f t="shared" si="854"/>
        <v>2022</v>
      </c>
      <c r="J3932" s="2" t="str">
        <f t="shared" si="855"/>
        <v>December</v>
      </c>
      <c r="K3932" s="2">
        <f t="shared" si="856"/>
        <v>12</v>
      </c>
      <c r="L3932" s="2" t="str">
        <f t="shared" si="857"/>
        <v>Saturday</v>
      </c>
      <c r="M3932" s="2">
        <f t="shared" si="858"/>
        <v>50</v>
      </c>
      <c r="N3932" s="3">
        <f t="shared" si="859"/>
        <v>9630</v>
      </c>
      <c r="O3932" s="3">
        <f t="shared" si="860"/>
        <v>0</v>
      </c>
      <c r="P3932" t="str">
        <f t="shared" si="861"/>
        <v>10-Dec</v>
      </c>
      <c r="Q3932" s="9">
        <f t="shared" si="862"/>
        <v>0.61111111111111116</v>
      </c>
      <c r="R3932" t="str">
        <f t="shared" si="863"/>
        <v>Afternoon</v>
      </c>
      <c r="S3932" s="2">
        <f t="shared" si="864"/>
        <v>10</v>
      </c>
      <c r="T3932" t="str">
        <f t="shared" si="865"/>
        <v>Others</v>
      </c>
      <c r="U3932">
        <f t="shared" si="866"/>
        <v>14</v>
      </c>
      <c r="V3932" t="str">
        <f t="shared" si="867"/>
        <v>FY Q3</v>
      </c>
    </row>
    <row r="3933" spans="1:22" x14ac:dyDescent="0.3">
      <c r="A3933" s="18">
        <v>44905</v>
      </c>
      <c r="B3933" t="s">
        <v>1720</v>
      </c>
      <c r="C3933" t="s">
        <v>79</v>
      </c>
      <c r="D3933" t="s">
        <v>5014</v>
      </c>
      <c r="E3933">
        <v>246323183423</v>
      </c>
      <c r="F3933" t="s">
        <v>16</v>
      </c>
      <c r="G3933" t="s">
        <v>67</v>
      </c>
      <c r="H3933">
        <v>7201</v>
      </c>
      <c r="I3933" s="2">
        <f t="shared" si="854"/>
        <v>2022</v>
      </c>
      <c r="J3933" s="2" t="str">
        <f t="shared" si="855"/>
        <v>December</v>
      </c>
      <c r="K3933" s="2">
        <f t="shared" si="856"/>
        <v>12</v>
      </c>
      <c r="L3933" s="2" t="str">
        <f t="shared" si="857"/>
        <v>Saturday</v>
      </c>
      <c r="M3933" s="2">
        <f t="shared" si="858"/>
        <v>50</v>
      </c>
      <c r="N3933" s="3">
        <f t="shared" si="859"/>
        <v>7201</v>
      </c>
      <c r="O3933" s="3">
        <f t="shared" si="860"/>
        <v>0</v>
      </c>
      <c r="P3933" t="str">
        <f t="shared" si="861"/>
        <v>10-Dec</v>
      </c>
      <c r="Q3933" s="9">
        <f t="shared" si="862"/>
        <v>0.66527777777777775</v>
      </c>
      <c r="R3933" t="str">
        <f t="shared" si="863"/>
        <v>Afternoon</v>
      </c>
      <c r="S3933" s="2">
        <f t="shared" si="864"/>
        <v>10</v>
      </c>
      <c r="T3933" t="str">
        <f t="shared" si="865"/>
        <v>Others</v>
      </c>
      <c r="U3933">
        <f t="shared" si="866"/>
        <v>15</v>
      </c>
      <c r="V3933" t="str">
        <f t="shared" si="867"/>
        <v>FY Q3</v>
      </c>
    </row>
    <row r="3934" spans="1:22" x14ac:dyDescent="0.3">
      <c r="A3934" s="18">
        <v>44905</v>
      </c>
      <c r="B3934" t="s">
        <v>965</v>
      </c>
      <c r="C3934" t="s">
        <v>85</v>
      </c>
      <c r="D3934" t="s">
        <v>5015</v>
      </c>
      <c r="E3934">
        <v>835120552591</v>
      </c>
      <c r="F3934" t="s">
        <v>16</v>
      </c>
      <c r="G3934" t="s">
        <v>67</v>
      </c>
      <c r="H3934">
        <v>5878</v>
      </c>
      <c r="I3934" s="2">
        <f t="shared" si="854"/>
        <v>2022</v>
      </c>
      <c r="J3934" s="2" t="str">
        <f t="shared" si="855"/>
        <v>December</v>
      </c>
      <c r="K3934" s="2">
        <f t="shared" si="856"/>
        <v>12</v>
      </c>
      <c r="L3934" s="2" t="str">
        <f t="shared" si="857"/>
        <v>Saturday</v>
      </c>
      <c r="M3934" s="2">
        <f t="shared" si="858"/>
        <v>50</v>
      </c>
      <c r="N3934" s="3">
        <f t="shared" si="859"/>
        <v>5878</v>
      </c>
      <c r="O3934" s="3">
        <f t="shared" si="860"/>
        <v>0</v>
      </c>
      <c r="P3934" t="str">
        <f t="shared" si="861"/>
        <v>10-Dec</v>
      </c>
      <c r="Q3934" s="9">
        <f t="shared" si="862"/>
        <v>0.86597222222222225</v>
      </c>
      <c r="R3934" t="str">
        <f t="shared" si="863"/>
        <v>Evening</v>
      </c>
      <c r="S3934" s="2">
        <f t="shared" si="864"/>
        <v>10</v>
      </c>
      <c r="T3934" t="str">
        <f t="shared" si="865"/>
        <v>Others</v>
      </c>
      <c r="U3934">
        <f t="shared" si="866"/>
        <v>20</v>
      </c>
      <c r="V3934" t="str">
        <f t="shared" si="867"/>
        <v>FY Q3</v>
      </c>
    </row>
    <row r="3935" spans="1:22" x14ac:dyDescent="0.3">
      <c r="A3935" s="18">
        <v>44906</v>
      </c>
      <c r="B3935" t="s">
        <v>2640</v>
      </c>
      <c r="C3935" t="s">
        <v>189</v>
      </c>
      <c r="D3935" t="s">
        <v>5016</v>
      </c>
      <c r="E3935">
        <v>854099367818</v>
      </c>
      <c r="F3935" t="s">
        <v>16</v>
      </c>
      <c r="G3935" t="s">
        <v>67</v>
      </c>
      <c r="H3935">
        <v>15515</v>
      </c>
      <c r="I3935" s="2">
        <f t="shared" si="854"/>
        <v>2022</v>
      </c>
      <c r="J3935" s="2" t="str">
        <f t="shared" si="855"/>
        <v>December</v>
      </c>
      <c r="K3935" s="2">
        <f t="shared" si="856"/>
        <v>12</v>
      </c>
      <c r="L3935" s="2" t="str">
        <f t="shared" si="857"/>
        <v>Sunday</v>
      </c>
      <c r="M3935" s="2">
        <f t="shared" si="858"/>
        <v>51</v>
      </c>
      <c r="N3935" s="3">
        <f t="shared" si="859"/>
        <v>15515</v>
      </c>
      <c r="O3935" s="3">
        <f t="shared" si="860"/>
        <v>0</v>
      </c>
      <c r="P3935" t="str">
        <f t="shared" si="861"/>
        <v>11-Dec</v>
      </c>
      <c r="Q3935" s="9">
        <f t="shared" si="862"/>
        <v>0.39513888888888887</v>
      </c>
      <c r="R3935" t="str">
        <f t="shared" si="863"/>
        <v>Morning</v>
      </c>
      <c r="S3935" s="2">
        <f t="shared" si="864"/>
        <v>11</v>
      </c>
      <c r="T3935" t="str">
        <f t="shared" si="865"/>
        <v>Others</v>
      </c>
      <c r="U3935">
        <f t="shared" si="866"/>
        <v>9</v>
      </c>
      <c r="V3935" t="str">
        <f t="shared" si="867"/>
        <v>FY Q3</v>
      </c>
    </row>
    <row r="3936" spans="1:22" x14ac:dyDescent="0.3">
      <c r="A3936" s="18">
        <v>44906</v>
      </c>
      <c r="B3936" t="s">
        <v>733</v>
      </c>
      <c r="C3936" t="s">
        <v>73</v>
      </c>
      <c r="D3936" t="s">
        <v>5017</v>
      </c>
      <c r="E3936">
        <v>515217305369</v>
      </c>
      <c r="F3936" t="s">
        <v>16</v>
      </c>
      <c r="G3936" t="s">
        <v>71</v>
      </c>
      <c r="H3936">
        <v>25348</v>
      </c>
      <c r="I3936" s="2">
        <f t="shared" si="854"/>
        <v>2022</v>
      </c>
      <c r="J3936" s="2" t="str">
        <f t="shared" si="855"/>
        <v>December</v>
      </c>
      <c r="K3936" s="2">
        <f t="shared" si="856"/>
        <v>12</v>
      </c>
      <c r="L3936" s="2" t="str">
        <f t="shared" si="857"/>
        <v>Sunday</v>
      </c>
      <c r="M3936" s="2">
        <f t="shared" si="858"/>
        <v>51</v>
      </c>
      <c r="N3936" s="3">
        <f t="shared" si="859"/>
        <v>25348</v>
      </c>
      <c r="O3936" s="3">
        <f t="shared" si="860"/>
        <v>0</v>
      </c>
      <c r="P3936" t="str">
        <f t="shared" si="861"/>
        <v>11-Dec</v>
      </c>
      <c r="Q3936" s="9">
        <f t="shared" si="862"/>
        <v>0.62083333333333335</v>
      </c>
      <c r="R3936" t="str">
        <f t="shared" si="863"/>
        <v>Afternoon</v>
      </c>
      <c r="S3936" s="2">
        <f t="shared" si="864"/>
        <v>11</v>
      </c>
      <c r="T3936" t="str">
        <f t="shared" si="865"/>
        <v>Others</v>
      </c>
      <c r="U3936">
        <f t="shared" si="866"/>
        <v>14</v>
      </c>
      <c r="V3936" t="str">
        <f t="shared" si="867"/>
        <v>FY Q3</v>
      </c>
    </row>
    <row r="3937" spans="1:22" x14ac:dyDescent="0.3">
      <c r="A3937" s="18">
        <v>44906</v>
      </c>
      <c r="B3937" t="s">
        <v>94</v>
      </c>
      <c r="C3937" t="s">
        <v>128</v>
      </c>
      <c r="D3937" t="s">
        <v>5018</v>
      </c>
      <c r="E3937">
        <v>975472862619</v>
      </c>
      <c r="F3937" t="s">
        <v>16</v>
      </c>
      <c r="G3937" t="s">
        <v>67</v>
      </c>
      <c r="H3937">
        <v>23106</v>
      </c>
      <c r="I3937" s="2">
        <f t="shared" si="854"/>
        <v>2022</v>
      </c>
      <c r="J3937" s="2" t="str">
        <f t="shared" si="855"/>
        <v>December</v>
      </c>
      <c r="K3937" s="2">
        <f t="shared" si="856"/>
        <v>12</v>
      </c>
      <c r="L3937" s="2" t="str">
        <f t="shared" si="857"/>
        <v>Sunday</v>
      </c>
      <c r="M3937" s="2">
        <f t="shared" si="858"/>
        <v>51</v>
      </c>
      <c r="N3937" s="3">
        <f t="shared" si="859"/>
        <v>23106</v>
      </c>
      <c r="O3937" s="3">
        <f t="shared" si="860"/>
        <v>0</v>
      </c>
      <c r="P3937" t="str">
        <f t="shared" si="861"/>
        <v>11-Dec</v>
      </c>
      <c r="Q3937" s="9">
        <f t="shared" si="862"/>
        <v>0.77916666666666667</v>
      </c>
      <c r="R3937" t="str">
        <f t="shared" si="863"/>
        <v>Evening</v>
      </c>
      <c r="S3937" s="2">
        <f t="shared" si="864"/>
        <v>11</v>
      </c>
      <c r="T3937" t="str">
        <f t="shared" si="865"/>
        <v>Others</v>
      </c>
      <c r="U3937">
        <f t="shared" si="866"/>
        <v>18</v>
      </c>
      <c r="V3937" t="str">
        <f t="shared" si="867"/>
        <v>FY Q3</v>
      </c>
    </row>
    <row r="3938" spans="1:22" x14ac:dyDescent="0.3">
      <c r="A3938" s="18">
        <v>44906</v>
      </c>
      <c r="B3938" t="s">
        <v>324</v>
      </c>
      <c r="C3938" t="s">
        <v>834</v>
      </c>
      <c r="D3938" t="s">
        <v>5019</v>
      </c>
      <c r="E3938">
        <v>382997699427</v>
      </c>
      <c r="F3938" t="s">
        <v>15</v>
      </c>
      <c r="G3938" t="s">
        <v>67</v>
      </c>
      <c r="H3938">
        <v>3597</v>
      </c>
      <c r="I3938" s="2">
        <f t="shared" si="854"/>
        <v>2022</v>
      </c>
      <c r="J3938" s="2" t="str">
        <f t="shared" si="855"/>
        <v>December</v>
      </c>
      <c r="K3938" s="2">
        <f t="shared" si="856"/>
        <v>12</v>
      </c>
      <c r="L3938" s="2" t="str">
        <f t="shared" si="857"/>
        <v>Sunday</v>
      </c>
      <c r="M3938" s="2">
        <f t="shared" si="858"/>
        <v>51</v>
      </c>
      <c r="N3938" s="3">
        <f t="shared" si="859"/>
        <v>0</v>
      </c>
      <c r="O3938" s="3">
        <f t="shared" si="860"/>
        <v>3597</v>
      </c>
      <c r="P3938" t="str">
        <f t="shared" si="861"/>
        <v>11-Dec</v>
      </c>
      <c r="Q3938" s="9">
        <f t="shared" si="862"/>
        <v>0.82222222222222219</v>
      </c>
      <c r="R3938" t="str">
        <f t="shared" si="863"/>
        <v>Evening</v>
      </c>
      <c r="S3938" s="2">
        <f t="shared" si="864"/>
        <v>11</v>
      </c>
      <c r="T3938" t="str">
        <f t="shared" si="865"/>
        <v>UPI Transfer</v>
      </c>
      <c r="U3938">
        <f t="shared" si="866"/>
        <v>19</v>
      </c>
      <c r="V3938" t="str">
        <f t="shared" si="867"/>
        <v>FY Q3</v>
      </c>
    </row>
    <row r="3939" spans="1:22" x14ac:dyDescent="0.3">
      <c r="A3939" s="18">
        <v>44906</v>
      </c>
      <c r="B3939" t="s">
        <v>266</v>
      </c>
      <c r="C3939" t="s">
        <v>322</v>
      </c>
      <c r="D3939" t="s">
        <v>5020</v>
      </c>
      <c r="E3939">
        <v>41976254897</v>
      </c>
      <c r="F3939" t="s">
        <v>15</v>
      </c>
      <c r="G3939" t="s">
        <v>71</v>
      </c>
      <c r="H3939">
        <v>8836</v>
      </c>
      <c r="I3939" s="2">
        <f t="shared" si="854"/>
        <v>2022</v>
      </c>
      <c r="J3939" s="2" t="str">
        <f t="shared" si="855"/>
        <v>December</v>
      </c>
      <c r="K3939" s="2">
        <f t="shared" si="856"/>
        <v>12</v>
      </c>
      <c r="L3939" s="2" t="str">
        <f t="shared" si="857"/>
        <v>Sunday</v>
      </c>
      <c r="M3939" s="2">
        <f t="shared" si="858"/>
        <v>51</v>
      </c>
      <c r="N3939" s="3">
        <f t="shared" si="859"/>
        <v>0</v>
      </c>
      <c r="O3939" s="3">
        <f t="shared" si="860"/>
        <v>8836</v>
      </c>
      <c r="P3939" t="str">
        <f t="shared" si="861"/>
        <v>11-Dec</v>
      </c>
      <c r="Q3939" s="9">
        <f t="shared" si="862"/>
        <v>0.88124999999999998</v>
      </c>
      <c r="R3939" t="str">
        <f t="shared" si="863"/>
        <v>Night</v>
      </c>
      <c r="S3939" s="2">
        <f t="shared" si="864"/>
        <v>11</v>
      </c>
      <c r="T3939" t="str">
        <f t="shared" si="865"/>
        <v>UPI Transfer</v>
      </c>
      <c r="U3939">
        <f t="shared" si="866"/>
        <v>21</v>
      </c>
      <c r="V3939" t="str">
        <f t="shared" si="867"/>
        <v>FY Q3</v>
      </c>
    </row>
    <row r="3940" spans="1:22" x14ac:dyDescent="0.3">
      <c r="A3940" s="18">
        <v>44906</v>
      </c>
      <c r="B3940" t="s">
        <v>1496</v>
      </c>
      <c r="C3940" t="s">
        <v>69</v>
      </c>
      <c r="D3940" t="s">
        <v>5021</v>
      </c>
      <c r="E3940">
        <v>539462012065</v>
      </c>
      <c r="F3940" t="s">
        <v>16</v>
      </c>
      <c r="G3940" t="s">
        <v>71</v>
      </c>
      <c r="H3940">
        <v>2475</v>
      </c>
      <c r="I3940" s="2">
        <f t="shared" si="854"/>
        <v>2022</v>
      </c>
      <c r="J3940" s="2" t="str">
        <f t="shared" si="855"/>
        <v>December</v>
      </c>
      <c r="K3940" s="2">
        <f t="shared" si="856"/>
        <v>12</v>
      </c>
      <c r="L3940" s="2" t="str">
        <f t="shared" si="857"/>
        <v>Sunday</v>
      </c>
      <c r="M3940" s="2">
        <f t="shared" si="858"/>
        <v>51</v>
      </c>
      <c r="N3940" s="3">
        <f t="shared" si="859"/>
        <v>2475</v>
      </c>
      <c r="O3940" s="3">
        <f t="shared" si="860"/>
        <v>0</v>
      </c>
      <c r="P3940" t="str">
        <f t="shared" si="861"/>
        <v>11-Dec</v>
      </c>
      <c r="Q3940" s="9">
        <f t="shared" si="862"/>
        <v>0.91388888888888886</v>
      </c>
      <c r="R3940" t="str">
        <f t="shared" si="863"/>
        <v>Night</v>
      </c>
      <c r="S3940" s="2">
        <f t="shared" si="864"/>
        <v>11</v>
      </c>
      <c r="T3940" t="str">
        <f t="shared" si="865"/>
        <v>Others</v>
      </c>
      <c r="U3940">
        <f t="shared" si="866"/>
        <v>21</v>
      </c>
      <c r="V3940" t="str">
        <f t="shared" si="867"/>
        <v>FY Q3</v>
      </c>
    </row>
    <row r="3941" spans="1:22" x14ac:dyDescent="0.3">
      <c r="A3941" s="18">
        <v>44907</v>
      </c>
      <c r="B3941" t="s">
        <v>4710</v>
      </c>
      <c r="C3941" t="s">
        <v>131</v>
      </c>
      <c r="D3941" t="s">
        <v>5022</v>
      </c>
      <c r="E3941">
        <v>870391461273</v>
      </c>
      <c r="F3941" t="s">
        <v>16</v>
      </c>
      <c r="G3941" t="s">
        <v>71</v>
      </c>
      <c r="H3941">
        <v>17418</v>
      </c>
      <c r="I3941" s="2">
        <f t="shared" si="854"/>
        <v>2022</v>
      </c>
      <c r="J3941" s="2" t="str">
        <f t="shared" si="855"/>
        <v>December</v>
      </c>
      <c r="K3941" s="2">
        <f t="shared" si="856"/>
        <v>12</v>
      </c>
      <c r="L3941" s="2" t="str">
        <f t="shared" si="857"/>
        <v>Monday</v>
      </c>
      <c r="M3941" s="2">
        <f t="shared" si="858"/>
        <v>51</v>
      </c>
      <c r="N3941" s="3">
        <f t="shared" si="859"/>
        <v>17418</v>
      </c>
      <c r="O3941" s="3">
        <f t="shared" si="860"/>
        <v>0</v>
      </c>
      <c r="P3941" t="str">
        <f t="shared" si="861"/>
        <v>12-Dec</v>
      </c>
      <c r="Q3941" s="9">
        <f t="shared" si="862"/>
        <v>0.31180555555555556</v>
      </c>
      <c r="R3941" t="str">
        <f t="shared" si="863"/>
        <v>Morning</v>
      </c>
      <c r="S3941" s="2">
        <f t="shared" si="864"/>
        <v>12</v>
      </c>
      <c r="T3941" t="str">
        <f t="shared" si="865"/>
        <v>Others</v>
      </c>
      <c r="U3941">
        <f t="shared" si="866"/>
        <v>7</v>
      </c>
      <c r="V3941" t="str">
        <f t="shared" si="867"/>
        <v>FY Q3</v>
      </c>
    </row>
    <row r="3942" spans="1:22" x14ac:dyDescent="0.3">
      <c r="A3942" s="18">
        <v>44907</v>
      </c>
      <c r="B3942" t="s">
        <v>2196</v>
      </c>
      <c r="C3942" t="s">
        <v>73</v>
      </c>
      <c r="D3942" t="s">
        <v>5023</v>
      </c>
      <c r="E3942">
        <v>118078280454</v>
      </c>
      <c r="F3942" t="s">
        <v>16</v>
      </c>
      <c r="G3942" t="s">
        <v>71</v>
      </c>
      <c r="H3942">
        <v>2942</v>
      </c>
      <c r="I3942" s="2">
        <f t="shared" ref="I3942:I4005" si="868">YEAR(A3942)</f>
        <v>2022</v>
      </c>
      <c r="J3942" s="2" t="str">
        <f t="shared" ref="J3942:J4005" si="869">TEXT(A3942,"mmmm")</f>
        <v>December</v>
      </c>
      <c r="K3942" s="2">
        <f t="shared" ref="K3942:K4005" si="870">MONTH(A3942)</f>
        <v>12</v>
      </c>
      <c r="L3942" s="2" t="str">
        <f t="shared" ref="L3942:L4005" si="871">TEXT(A3942,"dddd")</f>
        <v>Monday</v>
      </c>
      <c r="M3942" s="2">
        <f t="shared" ref="M3942:M4005" si="872">WEEKNUM(A3942)</f>
        <v>51</v>
      </c>
      <c r="N3942" s="3">
        <f t="shared" ref="N3942:N4005" si="873">IF(F3942="Credit",H3942,0)</f>
        <v>2942</v>
      </c>
      <c r="O3942" s="3">
        <f t="shared" ref="O3942:O4005" si="874">IF(F3942="Debit",H3942,0)</f>
        <v>0</v>
      </c>
      <c r="P3942" t="str">
        <f t="shared" ref="P3942:P4005" si="875">TEXT(A3942,"d-mmm")</f>
        <v>12-Dec</v>
      </c>
      <c r="Q3942" s="9">
        <f t="shared" ref="Q3942:Q4005" si="876">TIMEVALUE(TRIM(CLEAN(SUBSTITUTE(B3942,CHAR(34),""))))</f>
        <v>0.37708333333333333</v>
      </c>
      <c r="R3942" t="str">
        <f t="shared" ref="R3942:R4005" si="877">IF(HOUR(Q3942)&lt;12,"Morning",IF(HOUR(Q3942)&lt;17,"Afternoon",IF(HOUR(Q3942)&lt;21,"Evening","Night")))</f>
        <v>Morning</v>
      </c>
      <c r="S3942" s="2">
        <f t="shared" ref="S3942:S4005" si="878">DAY(A3942)</f>
        <v>12</v>
      </c>
      <c r="T3942" t="str">
        <f t="shared" ref="T3942:T4005" si="879">IF(ISNUMBER(SEARCH("Recharge",C3942)),"Recharge",IF(ISNUMBER(SEARCH("Petrol",C3942)),"Fuel",IF(ISNUMBER(SEARCH("Restaurant",C3942)),"Food",IF(ISNUMBER(SEARCH("Amazon",C3942)),"Shopping",IF(ISNUMBER(SEARCH("Salary",C3942)),"Salary",IF(ISNUMBER(SEARCH("Paid to",C3942)),"UPI Transfer","Others"))))))</f>
        <v>Others</v>
      </c>
      <c r="U3942">
        <f t="shared" ref="U3942:U4005" si="880">HOUR(Q3942)</f>
        <v>9</v>
      </c>
      <c r="V3942" t="str">
        <f t="shared" ref="V3942:V4005" si="881">"FY Q"&amp;INT(MOD(MONTH(A3942)-4,12)/3)+1</f>
        <v>FY Q3</v>
      </c>
    </row>
    <row r="3943" spans="1:22" x14ac:dyDescent="0.3">
      <c r="A3943" s="18">
        <v>44907</v>
      </c>
      <c r="B3943" t="s">
        <v>2059</v>
      </c>
      <c r="C3943" t="s">
        <v>131</v>
      </c>
      <c r="D3943" t="s">
        <v>5024</v>
      </c>
      <c r="E3943">
        <v>31881739722</v>
      </c>
      <c r="F3943" t="s">
        <v>16</v>
      </c>
      <c r="G3943" t="s">
        <v>67</v>
      </c>
      <c r="H3943">
        <v>8441</v>
      </c>
      <c r="I3943" s="2">
        <f t="shared" si="868"/>
        <v>2022</v>
      </c>
      <c r="J3943" s="2" t="str">
        <f t="shared" si="869"/>
        <v>December</v>
      </c>
      <c r="K3943" s="2">
        <f t="shared" si="870"/>
        <v>12</v>
      </c>
      <c r="L3943" s="2" t="str">
        <f t="shared" si="871"/>
        <v>Monday</v>
      </c>
      <c r="M3943" s="2">
        <f t="shared" si="872"/>
        <v>51</v>
      </c>
      <c r="N3943" s="3">
        <f t="shared" si="873"/>
        <v>8441</v>
      </c>
      <c r="O3943" s="3">
        <f t="shared" si="874"/>
        <v>0</v>
      </c>
      <c r="P3943" t="str">
        <f t="shared" si="875"/>
        <v>12-Dec</v>
      </c>
      <c r="Q3943" s="9">
        <f t="shared" si="876"/>
        <v>0.48541666666666666</v>
      </c>
      <c r="R3943" t="str">
        <f t="shared" si="877"/>
        <v>Morning</v>
      </c>
      <c r="S3943" s="2">
        <f t="shared" si="878"/>
        <v>12</v>
      </c>
      <c r="T3943" t="str">
        <f t="shared" si="879"/>
        <v>Others</v>
      </c>
      <c r="U3943">
        <f t="shared" si="880"/>
        <v>11</v>
      </c>
      <c r="V3943" t="str">
        <f t="shared" si="881"/>
        <v>FY Q3</v>
      </c>
    </row>
    <row r="3944" spans="1:22" x14ac:dyDescent="0.3">
      <c r="A3944" s="18">
        <v>44907</v>
      </c>
      <c r="B3944" t="s">
        <v>1857</v>
      </c>
      <c r="C3944" t="s">
        <v>282</v>
      </c>
      <c r="D3944" t="s">
        <v>5025</v>
      </c>
      <c r="E3944">
        <v>965089340946</v>
      </c>
      <c r="F3944" t="s">
        <v>16</v>
      </c>
      <c r="G3944" t="s">
        <v>67</v>
      </c>
      <c r="H3944">
        <v>13022</v>
      </c>
      <c r="I3944" s="2">
        <f t="shared" si="868"/>
        <v>2022</v>
      </c>
      <c r="J3944" s="2" t="str">
        <f t="shared" si="869"/>
        <v>December</v>
      </c>
      <c r="K3944" s="2">
        <f t="shared" si="870"/>
        <v>12</v>
      </c>
      <c r="L3944" s="2" t="str">
        <f t="shared" si="871"/>
        <v>Monday</v>
      </c>
      <c r="M3944" s="2">
        <f t="shared" si="872"/>
        <v>51</v>
      </c>
      <c r="N3944" s="3">
        <f t="shared" si="873"/>
        <v>13022</v>
      </c>
      <c r="O3944" s="3">
        <f t="shared" si="874"/>
        <v>0</v>
      </c>
      <c r="P3944" t="str">
        <f t="shared" si="875"/>
        <v>12-Dec</v>
      </c>
      <c r="Q3944" s="9">
        <f t="shared" si="876"/>
        <v>0.68402777777777779</v>
      </c>
      <c r="R3944" t="str">
        <f t="shared" si="877"/>
        <v>Afternoon</v>
      </c>
      <c r="S3944" s="2">
        <f t="shared" si="878"/>
        <v>12</v>
      </c>
      <c r="T3944" t="str">
        <f t="shared" si="879"/>
        <v>Others</v>
      </c>
      <c r="U3944">
        <f t="shared" si="880"/>
        <v>16</v>
      </c>
      <c r="V3944" t="str">
        <f t="shared" si="881"/>
        <v>FY Q3</v>
      </c>
    </row>
    <row r="3945" spans="1:22" x14ac:dyDescent="0.3">
      <c r="A3945" s="18">
        <v>44907</v>
      </c>
      <c r="B3945" t="s">
        <v>1521</v>
      </c>
      <c r="C3945" t="s">
        <v>189</v>
      </c>
      <c r="D3945" t="s">
        <v>5026</v>
      </c>
      <c r="E3945">
        <v>426918129299</v>
      </c>
      <c r="F3945" t="s">
        <v>16</v>
      </c>
      <c r="G3945" t="s">
        <v>67</v>
      </c>
      <c r="H3945">
        <v>11813</v>
      </c>
      <c r="I3945" s="2">
        <f t="shared" si="868"/>
        <v>2022</v>
      </c>
      <c r="J3945" s="2" t="str">
        <f t="shared" si="869"/>
        <v>December</v>
      </c>
      <c r="K3945" s="2">
        <f t="shared" si="870"/>
        <v>12</v>
      </c>
      <c r="L3945" s="2" t="str">
        <f t="shared" si="871"/>
        <v>Monday</v>
      </c>
      <c r="M3945" s="2">
        <f t="shared" si="872"/>
        <v>51</v>
      </c>
      <c r="N3945" s="3">
        <f t="shared" si="873"/>
        <v>11813</v>
      </c>
      <c r="O3945" s="3">
        <f t="shared" si="874"/>
        <v>0</v>
      </c>
      <c r="P3945" t="str">
        <f t="shared" si="875"/>
        <v>12-Dec</v>
      </c>
      <c r="Q3945" s="9">
        <f t="shared" si="876"/>
        <v>0.68958333333333333</v>
      </c>
      <c r="R3945" t="str">
        <f t="shared" si="877"/>
        <v>Afternoon</v>
      </c>
      <c r="S3945" s="2">
        <f t="shared" si="878"/>
        <v>12</v>
      </c>
      <c r="T3945" t="str">
        <f t="shared" si="879"/>
        <v>Others</v>
      </c>
      <c r="U3945">
        <f t="shared" si="880"/>
        <v>16</v>
      </c>
      <c r="V3945" t="str">
        <f t="shared" si="881"/>
        <v>FY Q3</v>
      </c>
    </row>
    <row r="3946" spans="1:22" x14ac:dyDescent="0.3">
      <c r="A3946" s="18">
        <v>44907</v>
      </c>
      <c r="B3946" t="s">
        <v>1331</v>
      </c>
      <c r="C3946" t="s">
        <v>73</v>
      </c>
      <c r="D3946" t="s">
        <v>5027</v>
      </c>
      <c r="E3946">
        <v>204688715800</v>
      </c>
      <c r="F3946" t="s">
        <v>16</v>
      </c>
      <c r="G3946" t="s">
        <v>71</v>
      </c>
      <c r="H3946">
        <v>13032</v>
      </c>
      <c r="I3946" s="2">
        <f t="shared" si="868"/>
        <v>2022</v>
      </c>
      <c r="J3946" s="2" t="str">
        <f t="shared" si="869"/>
        <v>December</v>
      </c>
      <c r="K3946" s="2">
        <f t="shared" si="870"/>
        <v>12</v>
      </c>
      <c r="L3946" s="2" t="str">
        <f t="shared" si="871"/>
        <v>Monday</v>
      </c>
      <c r="M3946" s="2">
        <f t="shared" si="872"/>
        <v>51</v>
      </c>
      <c r="N3946" s="3">
        <f t="shared" si="873"/>
        <v>13032</v>
      </c>
      <c r="O3946" s="3">
        <f t="shared" si="874"/>
        <v>0</v>
      </c>
      <c r="P3946" t="str">
        <f t="shared" si="875"/>
        <v>12-Dec</v>
      </c>
      <c r="Q3946" s="9">
        <f t="shared" si="876"/>
        <v>0.79722222222222228</v>
      </c>
      <c r="R3946" t="str">
        <f t="shared" si="877"/>
        <v>Evening</v>
      </c>
      <c r="S3946" s="2">
        <f t="shared" si="878"/>
        <v>12</v>
      </c>
      <c r="T3946" t="str">
        <f t="shared" si="879"/>
        <v>Others</v>
      </c>
      <c r="U3946">
        <f t="shared" si="880"/>
        <v>19</v>
      </c>
      <c r="V3946" t="str">
        <f t="shared" si="881"/>
        <v>FY Q3</v>
      </c>
    </row>
    <row r="3947" spans="1:22" x14ac:dyDescent="0.3">
      <c r="A3947" s="18">
        <v>44907</v>
      </c>
      <c r="B3947" t="s">
        <v>1599</v>
      </c>
      <c r="C3947" t="s">
        <v>273</v>
      </c>
      <c r="D3947" t="s">
        <v>5028</v>
      </c>
      <c r="E3947">
        <v>295584281047</v>
      </c>
      <c r="F3947" t="s">
        <v>16</v>
      </c>
      <c r="G3947" t="s">
        <v>67</v>
      </c>
      <c r="H3947">
        <v>2563</v>
      </c>
      <c r="I3947" s="2">
        <f t="shared" si="868"/>
        <v>2022</v>
      </c>
      <c r="J3947" s="2" t="str">
        <f t="shared" si="869"/>
        <v>December</v>
      </c>
      <c r="K3947" s="2">
        <f t="shared" si="870"/>
        <v>12</v>
      </c>
      <c r="L3947" s="2" t="str">
        <f t="shared" si="871"/>
        <v>Monday</v>
      </c>
      <c r="M3947" s="2">
        <f t="shared" si="872"/>
        <v>51</v>
      </c>
      <c r="N3947" s="3">
        <f t="shared" si="873"/>
        <v>2563</v>
      </c>
      <c r="O3947" s="3">
        <f t="shared" si="874"/>
        <v>0</v>
      </c>
      <c r="P3947" t="str">
        <f t="shared" si="875"/>
        <v>12-Dec</v>
      </c>
      <c r="Q3947" s="9">
        <f t="shared" si="876"/>
        <v>0.80486111111111114</v>
      </c>
      <c r="R3947" t="str">
        <f t="shared" si="877"/>
        <v>Evening</v>
      </c>
      <c r="S3947" s="2">
        <f t="shared" si="878"/>
        <v>12</v>
      </c>
      <c r="T3947" t="str">
        <f t="shared" si="879"/>
        <v>Others</v>
      </c>
      <c r="U3947">
        <f t="shared" si="880"/>
        <v>19</v>
      </c>
      <c r="V3947" t="str">
        <f t="shared" si="881"/>
        <v>FY Q3</v>
      </c>
    </row>
    <row r="3948" spans="1:22" x14ac:dyDescent="0.3">
      <c r="A3948" s="18">
        <v>44907</v>
      </c>
      <c r="B3948" t="s">
        <v>1561</v>
      </c>
      <c r="C3948" t="s">
        <v>134</v>
      </c>
      <c r="D3948" t="s">
        <v>5029</v>
      </c>
      <c r="E3948">
        <v>13714097092</v>
      </c>
      <c r="F3948" t="s">
        <v>15</v>
      </c>
      <c r="G3948" t="s">
        <v>71</v>
      </c>
      <c r="H3948">
        <v>8228</v>
      </c>
      <c r="I3948" s="2">
        <f t="shared" si="868"/>
        <v>2022</v>
      </c>
      <c r="J3948" s="2" t="str">
        <f t="shared" si="869"/>
        <v>December</v>
      </c>
      <c r="K3948" s="2">
        <f t="shared" si="870"/>
        <v>12</v>
      </c>
      <c r="L3948" s="2" t="str">
        <f t="shared" si="871"/>
        <v>Monday</v>
      </c>
      <c r="M3948" s="2">
        <f t="shared" si="872"/>
        <v>51</v>
      </c>
      <c r="N3948" s="3">
        <f t="shared" si="873"/>
        <v>0</v>
      </c>
      <c r="O3948" s="3">
        <f t="shared" si="874"/>
        <v>8228</v>
      </c>
      <c r="P3948" t="str">
        <f t="shared" si="875"/>
        <v>12-Dec</v>
      </c>
      <c r="Q3948" s="9">
        <f t="shared" si="876"/>
        <v>0.95625000000000004</v>
      </c>
      <c r="R3948" t="str">
        <f t="shared" si="877"/>
        <v>Night</v>
      </c>
      <c r="S3948" s="2">
        <f t="shared" si="878"/>
        <v>12</v>
      </c>
      <c r="T3948" t="str">
        <f t="shared" si="879"/>
        <v>UPI Transfer</v>
      </c>
      <c r="U3948">
        <f t="shared" si="880"/>
        <v>22</v>
      </c>
      <c r="V3948" t="str">
        <f t="shared" si="881"/>
        <v>FY Q3</v>
      </c>
    </row>
    <row r="3949" spans="1:22" x14ac:dyDescent="0.3">
      <c r="A3949" s="18">
        <v>44908</v>
      </c>
      <c r="B3949" t="s">
        <v>394</v>
      </c>
      <c r="C3949" t="s">
        <v>79</v>
      </c>
      <c r="D3949" t="s">
        <v>5030</v>
      </c>
      <c r="E3949">
        <v>766267924818</v>
      </c>
      <c r="F3949" t="s">
        <v>16</v>
      </c>
      <c r="G3949" t="s">
        <v>71</v>
      </c>
      <c r="H3949">
        <v>12261</v>
      </c>
      <c r="I3949" s="2">
        <f t="shared" si="868"/>
        <v>2022</v>
      </c>
      <c r="J3949" s="2" t="str">
        <f t="shared" si="869"/>
        <v>December</v>
      </c>
      <c r="K3949" s="2">
        <f t="shared" si="870"/>
        <v>12</v>
      </c>
      <c r="L3949" s="2" t="str">
        <f t="shared" si="871"/>
        <v>Tuesday</v>
      </c>
      <c r="M3949" s="2">
        <f t="shared" si="872"/>
        <v>51</v>
      </c>
      <c r="N3949" s="3">
        <f t="shared" si="873"/>
        <v>12261</v>
      </c>
      <c r="O3949" s="3">
        <f t="shared" si="874"/>
        <v>0</v>
      </c>
      <c r="P3949" t="str">
        <f t="shared" si="875"/>
        <v>13-Dec</v>
      </c>
      <c r="Q3949" s="9">
        <f t="shared" si="876"/>
        <v>0.52361111111111114</v>
      </c>
      <c r="R3949" t="str">
        <f t="shared" si="877"/>
        <v>Afternoon</v>
      </c>
      <c r="S3949" s="2">
        <f t="shared" si="878"/>
        <v>13</v>
      </c>
      <c r="T3949" t="str">
        <f t="shared" si="879"/>
        <v>Others</v>
      </c>
      <c r="U3949">
        <f t="shared" si="880"/>
        <v>12</v>
      </c>
      <c r="V3949" t="str">
        <f t="shared" si="881"/>
        <v>FY Q3</v>
      </c>
    </row>
    <row r="3950" spans="1:22" x14ac:dyDescent="0.3">
      <c r="A3950" s="18">
        <v>44908</v>
      </c>
      <c r="B3950" t="s">
        <v>1298</v>
      </c>
      <c r="C3950" t="s">
        <v>107</v>
      </c>
      <c r="D3950" t="s">
        <v>5031</v>
      </c>
      <c r="E3950">
        <v>81364498029</v>
      </c>
      <c r="F3950" t="s">
        <v>15</v>
      </c>
      <c r="G3950" t="s">
        <v>67</v>
      </c>
      <c r="H3950">
        <v>6652</v>
      </c>
      <c r="I3950" s="2">
        <f t="shared" si="868"/>
        <v>2022</v>
      </c>
      <c r="J3950" s="2" t="str">
        <f t="shared" si="869"/>
        <v>December</v>
      </c>
      <c r="K3950" s="2">
        <f t="shared" si="870"/>
        <v>12</v>
      </c>
      <c r="L3950" s="2" t="str">
        <f t="shared" si="871"/>
        <v>Tuesday</v>
      </c>
      <c r="M3950" s="2">
        <f t="shared" si="872"/>
        <v>51</v>
      </c>
      <c r="N3950" s="3">
        <f t="shared" si="873"/>
        <v>0</v>
      </c>
      <c r="O3950" s="3">
        <f t="shared" si="874"/>
        <v>6652</v>
      </c>
      <c r="P3950" t="str">
        <f t="shared" si="875"/>
        <v>13-Dec</v>
      </c>
      <c r="Q3950" s="9">
        <f t="shared" si="876"/>
        <v>0.57847222222222228</v>
      </c>
      <c r="R3950" t="str">
        <f t="shared" si="877"/>
        <v>Afternoon</v>
      </c>
      <c r="S3950" s="2">
        <f t="shared" si="878"/>
        <v>13</v>
      </c>
      <c r="T3950" t="str">
        <f t="shared" si="879"/>
        <v>UPI Transfer</v>
      </c>
      <c r="U3950">
        <f t="shared" si="880"/>
        <v>13</v>
      </c>
      <c r="V3950" t="str">
        <f t="shared" si="881"/>
        <v>FY Q3</v>
      </c>
    </row>
    <row r="3951" spans="1:22" x14ac:dyDescent="0.3">
      <c r="A3951" s="18">
        <v>44908</v>
      </c>
      <c r="B3951" t="s">
        <v>903</v>
      </c>
      <c r="C3951" t="s">
        <v>114</v>
      </c>
      <c r="D3951" t="s">
        <v>5032</v>
      </c>
      <c r="E3951">
        <v>68150308277</v>
      </c>
      <c r="F3951" t="s">
        <v>15</v>
      </c>
      <c r="G3951" t="s">
        <v>67</v>
      </c>
      <c r="H3951">
        <v>5688</v>
      </c>
      <c r="I3951" s="2">
        <f t="shared" si="868"/>
        <v>2022</v>
      </c>
      <c r="J3951" s="2" t="str">
        <f t="shared" si="869"/>
        <v>December</v>
      </c>
      <c r="K3951" s="2">
        <f t="shared" si="870"/>
        <v>12</v>
      </c>
      <c r="L3951" s="2" t="str">
        <f t="shared" si="871"/>
        <v>Tuesday</v>
      </c>
      <c r="M3951" s="2">
        <f t="shared" si="872"/>
        <v>51</v>
      </c>
      <c r="N3951" s="3">
        <f t="shared" si="873"/>
        <v>0</v>
      </c>
      <c r="O3951" s="3">
        <f t="shared" si="874"/>
        <v>5688</v>
      </c>
      <c r="P3951" t="str">
        <f t="shared" si="875"/>
        <v>13-Dec</v>
      </c>
      <c r="Q3951" s="9">
        <f t="shared" si="876"/>
        <v>0.61319444444444449</v>
      </c>
      <c r="R3951" t="str">
        <f t="shared" si="877"/>
        <v>Afternoon</v>
      </c>
      <c r="S3951" s="2">
        <f t="shared" si="878"/>
        <v>13</v>
      </c>
      <c r="T3951" t="str">
        <f t="shared" si="879"/>
        <v>UPI Transfer</v>
      </c>
      <c r="U3951">
        <f t="shared" si="880"/>
        <v>14</v>
      </c>
      <c r="V3951" t="str">
        <f t="shared" si="881"/>
        <v>FY Q3</v>
      </c>
    </row>
    <row r="3952" spans="1:22" x14ac:dyDescent="0.3">
      <c r="A3952" s="18">
        <v>44908</v>
      </c>
      <c r="B3952" t="s">
        <v>849</v>
      </c>
      <c r="C3952" t="s">
        <v>254</v>
      </c>
      <c r="D3952" t="s">
        <v>5033</v>
      </c>
      <c r="E3952">
        <v>68069966981</v>
      </c>
      <c r="F3952" t="s">
        <v>16</v>
      </c>
      <c r="G3952" t="s">
        <v>71</v>
      </c>
      <c r="H3952">
        <v>17616</v>
      </c>
      <c r="I3952" s="2">
        <f t="shared" si="868"/>
        <v>2022</v>
      </c>
      <c r="J3952" s="2" t="str">
        <f t="shared" si="869"/>
        <v>December</v>
      </c>
      <c r="K3952" s="2">
        <f t="shared" si="870"/>
        <v>12</v>
      </c>
      <c r="L3952" s="2" t="str">
        <f t="shared" si="871"/>
        <v>Tuesday</v>
      </c>
      <c r="M3952" s="2">
        <f t="shared" si="872"/>
        <v>51</v>
      </c>
      <c r="N3952" s="3">
        <f t="shared" si="873"/>
        <v>17616</v>
      </c>
      <c r="O3952" s="3">
        <f t="shared" si="874"/>
        <v>0</v>
      </c>
      <c r="P3952" t="str">
        <f t="shared" si="875"/>
        <v>13-Dec</v>
      </c>
      <c r="Q3952" s="9">
        <f t="shared" si="876"/>
        <v>0.75486111111111109</v>
      </c>
      <c r="R3952" t="str">
        <f t="shared" si="877"/>
        <v>Evening</v>
      </c>
      <c r="S3952" s="2">
        <f t="shared" si="878"/>
        <v>13</v>
      </c>
      <c r="T3952" t="str">
        <f t="shared" si="879"/>
        <v>Others</v>
      </c>
      <c r="U3952">
        <f t="shared" si="880"/>
        <v>18</v>
      </c>
      <c r="V3952" t="str">
        <f t="shared" si="881"/>
        <v>FY Q3</v>
      </c>
    </row>
    <row r="3953" spans="1:22" x14ac:dyDescent="0.3">
      <c r="A3953" s="18">
        <v>44909</v>
      </c>
      <c r="B3953" t="s">
        <v>2656</v>
      </c>
      <c r="C3953" t="s">
        <v>79</v>
      </c>
      <c r="D3953" t="s">
        <v>5034</v>
      </c>
      <c r="E3953">
        <v>260177592095</v>
      </c>
      <c r="F3953" t="s">
        <v>16</v>
      </c>
      <c r="G3953" t="s">
        <v>67</v>
      </c>
      <c r="H3953">
        <v>14558</v>
      </c>
      <c r="I3953" s="2">
        <f t="shared" si="868"/>
        <v>2022</v>
      </c>
      <c r="J3953" s="2" t="str">
        <f t="shared" si="869"/>
        <v>December</v>
      </c>
      <c r="K3953" s="2">
        <f t="shared" si="870"/>
        <v>12</v>
      </c>
      <c r="L3953" s="2" t="str">
        <f t="shared" si="871"/>
        <v>Wednesday</v>
      </c>
      <c r="M3953" s="2">
        <f t="shared" si="872"/>
        <v>51</v>
      </c>
      <c r="N3953" s="3">
        <f t="shared" si="873"/>
        <v>14558</v>
      </c>
      <c r="O3953" s="3">
        <f t="shared" si="874"/>
        <v>0</v>
      </c>
      <c r="P3953" t="str">
        <f t="shared" si="875"/>
        <v>14-Dec</v>
      </c>
      <c r="Q3953" s="9">
        <f t="shared" si="876"/>
        <v>0.41111111111111109</v>
      </c>
      <c r="R3953" t="str">
        <f t="shared" si="877"/>
        <v>Morning</v>
      </c>
      <c r="S3953" s="2">
        <f t="shared" si="878"/>
        <v>14</v>
      </c>
      <c r="T3953" t="str">
        <f t="shared" si="879"/>
        <v>Others</v>
      </c>
      <c r="U3953">
        <f t="shared" si="880"/>
        <v>9</v>
      </c>
      <c r="V3953" t="str">
        <f t="shared" si="881"/>
        <v>FY Q3</v>
      </c>
    </row>
    <row r="3954" spans="1:22" x14ac:dyDescent="0.3">
      <c r="A3954" s="18">
        <v>44909</v>
      </c>
      <c r="B3954" t="s">
        <v>907</v>
      </c>
      <c r="C3954" t="s">
        <v>291</v>
      </c>
      <c r="D3954" t="s">
        <v>5035</v>
      </c>
      <c r="E3954">
        <v>198326793714</v>
      </c>
      <c r="F3954" t="s">
        <v>16</v>
      </c>
      <c r="G3954" t="s">
        <v>67</v>
      </c>
      <c r="H3954">
        <v>15030</v>
      </c>
      <c r="I3954" s="2">
        <f t="shared" si="868"/>
        <v>2022</v>
      </c>
      <c r="J3954" s="2" t="str">
        <f t="shared" si="869"/>
        <v>December</v>
      </c>
      <c r="K3954" s="2">
        <f t="shared" si="870"/>
        <v>12</v>
      </c>
      <c r="L3954" s="2" t="str">
        <f t="shared" si="871"/>
        <v>Wednesday</v>
      </c>
      <c r="M3954" s="2">
        <f t="shared" si="872"/>
        <v>51</v>
      </c>
      <c r="N3954" s="3">
        <f t="shared" si="873"/>
        <v>15030</v>
      </c>
      <c r="O3954" s="3">
        <f t="shared" si="874"/>
        <v>0</v>
      </c>
      <c r="P3954" t="str">
        <f t="shared" si="875"/>
        <v>14-Dec</v>
      </c>
      <c r="Q3954" s="9">
        <f t="shared" si="876"/>
        <v>0.49930555555555556</v>
      </c>
      <c r="R3954" t="str">
        <f t="shared" si="877"/>
        <v>Morning</v>
      </c>
      <c r="S3954" s="2">
        <f t="shared" si="878"/>
        <v>14</v>
      </c>
      <c r="T3954" t="str">
        <f t="shared" si="879"/>
        <v>Others</v>
      </c>
      <c r="U3954">
        <f t="shared" si="880"/>
        <v>11</v>
      </c>
      <c r="V3954" t="str">
        <f t="shared" si="881"/>
        <v>FY Q3</v>
      </c>
    </row>
    <row r="3955" spans="1:22" x14ac:dyDescent="0.3">
      <c r="A3955" s="18">
        <v>44909</v>
      </c>
      <c r="B3955" t="s">
        <v>1537</v>
      </c>
      <c r="C3955" t="s">
        <v>411</v>
      </c>
      <c r="D3955" t="s">
        <v>5036</v>
      </c>
      <c r="E3955">
        <v>429212580093</v>
      </c>
      <c r="F3955" t="s">
        <v>15</v>
      </c>
      <c r="G3955" t="s">
        <v>71</v>
      </c>
      <c r="H3955">
        <v>5998</v>
      </c>
      <c r="I3955" s="2">
        <f t="shared" si="868"/>
        <v>2022</v>
      </c>
      <c r="J3955" s="2" t="str">
        <f t="shared" si="869"/>
        <v>December</v>
      </c>
      <c r="K3955" s="2">
        <f t="shared" si="870"/>
        <v>12</v>
      </c>
      <c r="L3955" s="2" t="str">
        <f t="shared" si="871"/>
        <v>Wednesday</v>
      </c>
      <c r="M3955" s="2">
        <f t="shared" si="872"/>
        <v>51</v>
      </c>
      <c r="N3955" s="3">
        <f t="shared" si="873"/>
        <v>0</v>
      </c>
      <c r="O3955" s="3">
        <f t="shared" si="874"/>
        <v>5998</v>
      </c>
      <c r="P3955" t="str">
        <f t="shared" si="875"/>
        <v>14-Dec</v>
      </c>
      <c r="Q3955" s="9">
        <f t="shared" si="876"/>
        <v>0.51180555555555551</v>
      </c>
      <c r="R3955" t="str">
        <f t="shared" si="877"/>
        <v>Afternoon</v>
      </c>
      <c r="S3955" s="2">
        <f t="shared" si="878"/>
        <v>14</v>
      </c>
      <c r="T3955" t="str">
        <f t="shared" si="879"/>
        <v>UPI Transfer</v>
      </c>
      <c r="U3955">
        <f t="shared" si="880"/>
        <v>12</v>
      </c>
      <c r="V3955" t="str">
        <f t="shared" si="881"/>
        <v>FY Q3</v>
      </c>
    </row>
    <row r="3956" spans="1:22" x14ac:dyDescent="0.3">
      <c r="A3956" s="18">
        <v>44909</v>
      </c>
      <c r="B3956" t="s">
        <v>1304</v>
      </c>
      <c r="C3956" t="s">
        <v>395</v>
      </c>
      <c r="D3956" t="s">
        <v>5037</v>
      </c>
      <c r="E3956">
        <v>851673174696</v>
      </c>
      <c r="F3956" t="s">
        <v>15</v>
      </c>
      <c r="G3956" t="s">
        <v>71</v>
      </c>
      <c r="H3956">
        <v>7254</v>
      </c>
      <c r="I3956" s="2">
        <f t="shared" si="868"/>
        <v>2022</v>
      </c>
      <c r="J3956" s="2" t="str">
        <f t="shared" si="869"/>
        <v>December</v>
      </c>
      <c r="K3956" s="2">
        <f t="shared" si="870"/>
        <v>12</v>
      </c>
      <c r="L3956" s="2" t="str">
        <f t="shared" si="871"/>
        <v>Wednesday</v>
      </c>
      <c r="M3956" s="2">
        <f t="shared" si="872"/>
        <v>51</v>
      </c>
      <c r="N3956" s="3">
        <f t="shared" si="873"/>
        <v>0</v>
      </c>
      <c r="O3956" s="3">
        <f t="shared" si="874"/>
        <v>7254</v>
      </c>
      <c r="P3956" t="str">
        <f t="shared" si="875"/>
        <v>14-Dec</v>
      </c>
      <c r="Q3956" s="9">
        <f t="shared" si="876"/>
        <v>0.60277777777777775</v>
      </c>
      <c r="R3956" t="str">
        <f t="shared" si="877"/>
        <v>Afternoon</v>
      </c>
      <c r="S3956" s="2">
        <f t="shared" si="878"/>
        <v>14</v>
      </c>
      <c r="T3956" t="str">
        <f t="shared" si="879"/>
        <v>Shopping</v>
      </c>
      <c r="U3956">
        <f t="shared" si="880"/>
        <v>14</v>
      </c>
      <c r="V3956" t="str">
        <f t="shared" si="881"/>
        <v>FY Q3</v>
      </c>
    </row>
    <row r="3957" spans="1:22" x14ac:dyDescent="0.3">
      <c r="A3957" s="18">
        <v>44909</v>
      </c>
      <c r="B3957" t="s">
        <v>420</v>
      </c>
      <c r="C3957" t="s">
        <v>222</v>
      </c>
      <c r="D3957" t="s">
        <v>5038</v>
      </c>
      <c r="E3957">
        <v>596672560320</v>
      </c>
      <c r="F3957" t="s">
        <v>15</v>
      </c>
      <c r="G3957" t="s">
        <v>67</v>
      </c>
      <c r="H3957">
        <v>6238</v>
      </c>
      <c r="I3957" s="2">
        <f t="shared" si="868"/>
        <v>2022</v>
      </c>
      <c r="J3957" s="2" t="str">
        <f t="shared" si="869"/>
        <v>December</v>
      </c>
      <c r="K3957" s="2">
        <f t="shared" si="870"/>
        <v>12</v>
      </c>
      <c r="L3957" s="2" t="str">
        <f t="shared" si="871"/>
        <v>Wednesday</v>
      </c>
      <c r="M3957" s="2">
        <f t="shared" si="872"/>
        <v>51</v>
      </c>
      <c r="N3957" s="3">
        <f t="shared" si="873"/>
        <v>0</v>
      </c>
      <c r="O3957" s="3">
        <f t="shared" si="874"/>
        <v>6238</v>
      </c>
      <c r="P3957" t="str">
        <f t="shared" si="875"/>
        <v>14-Dec</v>
      </c>
      <c r="Q3957" s="9">
        <f t="shared" si="876"/>
        <v>0.63611111111111107</v>
      </c>
      <c r="R3957" t="str">
        <f t="shared" si="877"/>
        <v>Afternoon</v>
      </c>
      <c r="S3957" s="2">
        <f t="shared" si="878"/>
        <v>14</v>
      </c>
      <c r="T3957" t="str">
        <f t="shared" si="879"/>
        <v>UPI Transfer</v>
      </c>
      <c r="U3957">
        <f t="shared" si="880"/>
        <v>15</v>
      </c>
      <c r="V3957" t="str">
        <f t="shared" si="881"/>
        <v>FY Q3</v>
      </c>
    </row>
    <row r="3958" spans="1:22" x14ac:dyDescent="0.3">
      <c r="A3958" s="18">
        <v>44910</v>
      </c>
      <c r="B3958" t="s">
        <v>2306</v>
      </c>
      <c r="C3958" t="s">
        <v>605</v>
      </c>
      <c r="D3958" t="s">
        <v>5039</v>
      </c>
      <c r="E3958">
        <v>32117358390</v>
      </c>
      <c r="F3958" t="s">
        <v>16</v>
      </c>
      <c r="G3958" t="s">
        <v>71</v>
      </c>
      <c r="H3958">
        <v>5711</v>
      </c>
      <c r="I3958" s="2">
        <f t="shared" si="868"/>
        <v>2022</v>
      </c>
      <c r="J3958" s="2" t="str">
        <f t="shared" si="869"/>
        <v>December</v>
      </c>
      <c r="K3958" s="2">
        <f t="shared" si="870"/>
        <v>12</v>
      </c>
      <c r="L3958" s="2" t="str">
        <f t="shared" si="871"/>
        <v>Thursday</v>
      </c>
      <c r="M3958" s="2">
        <f t="shared" si="872"/>
        <v>51</v>
      </c>
      <c r="N3958" s="3">
        <f t="shared" si="873"/>
        <v>5711</v>
      </c>
      <c r="O3958" s="3">
        <f t="shared" si="874"/>
        <v>0</v>
      </c>
      <c r="P3958" t="str">
        <f t="shared" si="875"/>
        <v>15-Dec</v>
      </c>
      <c r="Q3958" s="9">
        <f t="shared" si="876"/>
        <v>0.29722222222222222</v>
      </c>
      <c r="R3958" t="str">
        <f t="shared" si="877"/>
        <v>Morning</v>
      </c>
      <c r="S3958" s="2">
        <f t="shared" si="878"/>
        <v>15</v>
      </c>
      <c r="T3958" t="str">
        <f t="shared" si="879"/>
        <v>Others</v>
      </c>
      <c r="U3958">
        <f t="shared" si="880"/>
        <v>7</v>
      </c>
      <c r="V3958" t="str">
        <f t="shared" si="881"/>
        <v>FY Q3</v>
      </c>
    </row>
    <row r="3959" spans="1:22" x14ac:dyDescent="0.3">
      <c r="A3959" s="18">
        <v>44910</v>
      </c>
      <c r="B3959" t="s">
        <v>2337</v>
      </c>
      <c r="C3959" t="s">
        <v>79</v>
      </c>
      <c r="D3959" t="s">
        <v>5040</v>
      </c>
      <c r="E3959">
        <v>909760730359</v>
      </c>
      <c r="F3959" t="s">
        <v>16</v>
      </c>
      <c r="G3959" t="s">
        <v>71</v>
      </c>
      <c r="H3959">
        <v>11627</v>
      </c>
      <c r="I3959" s="2">
        <f t="shared" si="868"/>
        <v>2022</v>
      </c>
      <c r="J3959" s="2" t="str">
        <f t="shared" si="869"/>
        <v>December</v>
      </c>
      <c r="K3959" s="2">
        <f t="shared" si="870"/>
        <v>12</v>
      </c>
      <c r="L3959" s="2" t="str">
        <f t="shared" si="871"/>
        <v>Thursday</v>
      </c>
      <c r="M3959" s="2">
        <f t="shared" si="872"/>
        <v>51</v>
      </c>
      <c r="N3959" s="3">
        <f t="shared" si="873"/>
        <v>11627</v>
      </c>
      <c r="O3959" s="3">
        <f t="shared" si="874"/>
        <v>0</v>
      </c>
      <c r="P3959" t="str">
        <f t="shared" si="875"/>
        <v>15-Dec</v>
      </c>
      <c r="Q3959" s="9">
        <f t="shared" si="876"/>
        <v>0.58819444444444446</v>
      </c>
      <c r="R3959" t="str">
        <f t="shared" si="877"/>
        <v>Afternoon</v>
      </c>
      <c r="S3959" s="2">
        <f t="shared" si="878"/>
        <v>15</v>
      </c>
      <c r="T3959" t="str">
        <f t="shared" si="879"/>
        <v>Others</v>
      </c>
      <c r="U3959">
        <f t="shared" si="880"/>
        <v>14</v>
      </c>
      <c r="V3959" t="str">
        <f t="shared" si="881"/>
        <v>FY Q3</v>
      </c>
    </row>
    <row r="3960" spans="1:22" x14ac:dyDescent="0.3">
      <c r="A3960" s="18">
        <v>44910</v>
      </c>
      <c r="B3960" t="s">
        <v>422</v>
      </c>
      <c r="C3960" t="s">
        <v>114</v>
      </c>
      <c r="D3960" t="s">
        <v>5041</v>
      </c>
      <c r="E3960">
        <v>147932442286</v>
      </c>
      <c r="F3960" t="s">
        <v>15</v>
      </c>
      <c r="G3960" t="s">
        <v>71</v>
      </c>
      <c r="H3960">
        <v>5967</v>
      </c>
      <c r="I3960" s="2">
        <f t="shared" si="868"/>
        <v>2022</v>
      </c>
      <c r="J3960" s="2" t="str">
        <f t="shared" si="869"/>
        <v>December</v>
      </c>
      <c r="K3960" s="2">
        <f t="shared" si="870"/>
        <v>12</v>
      </c>
      <c r="L3960" s="2" t="str">
        <f t="shared" si="871"/>
        <v>Thursday</v>
      </c>
      <c r="M3960" s="2">
        <f t="shared" si="872"/>
        <v>51</v>
      </c>
      <c r="N3960" s="3">
        <f t="shared" si="873"/>
        <v>0</v>
      </c>
      <c r="O3960" s="3">
        <f t="shared" si="874"/>
        <v>5967</v>
      </c>
      <c r="P3960" t="str">
        <f t="shared" si="875"/>
        <v>15-Dec</v>
      </c>
      <c r="Q3960" s="9">
        <f t="shared" si="876"/>
        <v>0.66666666666666663</v>
      </c>
      <c r="R3960" t="str">
        <f t="shared" si="877"/>
        <v>Afternoon</v>
      </c>
      <c r="S3960" s="2">
        <f t="shared" si="878"/>
        <v>15</v>
      </c>
      <c r="T3960" t="str">
        <f t="shared" si="879"/>
        <v>UPI Transfer</v>
      </c>
      <c r="U3960">
        <f t="shared" si="880"/>
        <v>16</v>
      </c>
      <c r="V3960" t="str">
        <f t="shared" si="881"/>
        <v>FY Q3</v>
      </c>
    </row>
    <row r="3961" spans="1:22" x14ac:dyDescent="0.3">
      <c r="A3961" s="18">
        <v>44910</v>
      </c>
      <c r="B3961" t="s">
        <v>413</v>
      </c>
      <c r="C3961" t="s">
        <v>151</v>
      </c>
      <c r="D3961" t="s">
        <v>5042</v>
      </c>
      <c r="E3961">
        <v>651523001799</v>
      </c>
      <c r="F3961" t="s">
        <v>15</v>
      </c>
      <c r="G3961" t="s">
        <v>67</v>
      </c>
      <c r="H3961">
        <v>4430</v>
      </c>
      <c r="I3961" s="2">
        <f t="shared" si="868"/>
        <v>2022</v>
      </c>
      <c r="J3961" s="2" t="str">
        <f t="shared" si="869"/>
        <v>December</v>
      </c>
      <c r="K3961" s="2">
        <f t="shared" si="870"/>
        <v>12</v>
      </c>
      <c r="L3961" s="2" t="str">
        <f t="shared" si="871"/>
        <v>Thursday</v>
      </c>
      <c r="M3961" s="2">
        <f t="shared" si="872"/>
        <v>51</v>
      </c>
      <c r="N3961" s="3">
        <f t="shared" si="873"/>
        <v>0</v>
      </c>
      <c r="O3961" s="3">
        <f t="shared" si="874"/>
        <v>4430</v>
      </c>
      <c r="P3961" t="str">
        <f t="shared" si="875"/>
        <v>15-Dec</v>
      </c>
      <c r="Q3961" s="9">
        <f t="shared" si="876"/>
        <v>0.66874999999999996</v>
      </c>
      <c r="R3961" t="str">
        <f t="shared" si="877"/>
        <v>Afternoon</v>
      </c>
      <c r="S3961" s="2">
        <f t="shared" si="878"/>
        <v>15</v>
      </c>
      <c r="T3961" t="str">
        <f t="shared" si="879"/>
        <v>UPI Transfer</v>
      </c>
      <c r="U3961">
        <f t="shared" si="880"/>
        <v>16</v>
      </c>
      <c r="V3961" t="str">
        <f t="shared" si="881"/>
        <v>FY Q3</v>
      </c>
    </row>
    <row r="3962" spans="1:22" x14ac:dyDescent="0.3">
      <c r="A3962" s="18">
        <v>44910</v>
      </c>
      <c r="B3962" t="s">
        <v>1696</v>
      </c>
      <c r="C3962" t="s">
        <v>117</v>
      </c>
      <c r="D3962" t="s">
        <v>5043</v>
      </c>
      <c r="E3962">
        <v>97340934330</v>
      </c>
      <c r="F3962" t="s">
        <v>16</v>
      </c>
      <c r="G3962" t="s">
        <v>71</v>
      </c>
      <c r="H3962">
        <v>13808</v>
      </c>
      <c r="I3962" s="2">
        <f t="shared" si="868"/>
        <v>2022</v>
      </c>
      <c r="J3962" s="2" t="str">
        <f t="shared" si="869"/>
        <v>December</v>
      </c>
      <c r="K3962" s="2">
        <f t="shared" si="870"/>
        <v>12</v>
      </c>
      <c r="L3962" s="2" t="str">
        <f t="shared" si="871"/>
        <v>Thursday</v>
      </c>
      <c r="M3962" s="2">
        <f t="shared" si="872"/>
        <v>51</v>
      </c>
      <c r="N3962" s="3">
        <f t="shared" si="873"/>
        <v>13808</v>
      </c>
      <c r="O3962" s="3">
        <f t="shared" si="874"/>
        <v>0</v>
      </c>
      <c r="P3962" t="str">
        <f t="shared" si="875"/>
        <v>15-Dec</v>
      </c>
      <c r="Q3962" s="9">
        <f t="shared" si="876"/>
        <v>0.95486111111111116</v>
      </c>
      <c r="R3962" t="str">
        <f t="shared" si="877"/>
        <v>Night</v>
      </c>
      <c r="S3962" s="2">
        <f t="shared" si="878"/>
        <v>15</v>
      </c>
      <c r="T3962" t="str">
        <f t="shared" si="879"/>
        <v>Others</v>
      </c>
      <c r="U3962">
        <f t="shared" si="880"/>
        <v>22</v>
      </c>
      <c r="V3962" t="str">
        <f t="shared" si="881"/>
        <v>FY Q3</v>
      </c>
    </row>
    <row r="3963" spans="1:22" x14ac:dyDescent="0.3">
      <c r="A3963" s="18">
        <v>44911</v>
      </c>
      <c r="B3963" t="s">
        <v>470</v>
      </c>
      <c r="C3963" t="s">
        <v>399</v>
      </c>
      <c r="D3963" t="s">
        <v>5044</v>
      </c>
      <c r="E3963">
        <v>373166781600</v>
      </c>
      <c r="F3963" t="s">
        <v>15</v>
      </c>
      <c r="G3963" t="s">
        <v>67</v>
      </c>
      <c r="H3963">
        <v>6355</v>
      </c>
      <c r="I3963" s="2">
        <f t="shared" si="868"/>
        <v>2022</v>
      </c>
      <c r="J3963" s="2" t="str">
        <f t="shared" si="869"/>
        <v>December</v>
      </c>
      <c r="K3963" s="2">
        <f t="shared" si="870"/>
        <v>12</v>
      </c>
      <c r="L3963" s="2" t="str">
        <f t="shared" si="871"/>
        <v>Friday</v>
      </c>
      <c r="M3963" s="2">
        <f t="shared" si="872"/>
        <v>51</v>
      </c>
      <c r="N3963" s="3">
        <f t="shared" si="873"/>
        <v>0</v>
      </c>
      <c r="O3963" s="3">
        <f t="shared" si="874"/>
        <v>6355</v>
      </c>
      <c r="P3963" t="str">
        <f t="shared" si="875"/>
        <v>16-Dec</v>
      </c>
      <c r="Q3963" s="9">
        <f t="shared" si="876"/>
        <v>0.57430555555555551</v>
      </c>
      <c r="R3963" t="str">
        <f t="shared" si="877"/>
        <v>Afternoon</v>
      </c>
      <c r="S3963" s="2">
        <f t="shared" si="878"/>
        <v>16</v>
      </c>
      <c r="T3963" t="str">
        <f t="shared" si="879"/>
        <v>UPI Transfer</v>
      </c>
      <c r="U3963">
        <f t="shared" si="880"/>
        <v>13</v>
      </c>
      <c r="V3963" t="str">
        <f t="shared" si="881"/>
        <v>FY Q3</v>
      </c>
    </row>
    <row r="3964" spans="1:22" x14ac:dyDescent="0.3">
      <c r="A3964" s="18">
        <v>44911</v>
      </c>
      <c r="B3964" t="s">
        <v>363</v>
      </c>
      <c r="C3964" t="s">
        <v>73</v>
      </c>
      <c r="D3964" t="s">
        <v>5045</v>
      </c>
      <c r="E3964">
        <v>661959416699</v>
      </c>
      <c r="F3964" t="s">
        <v>16</v>
      </c>
      <c r="G3964" t="s">
        <v>67</v>
      </c>
      <c r="H3964">
        <v>7890</v>
      </c>
      <c r="I3964" s="2">
        <f t="shared" si="868"/>
        <v>2022</v>
      </c>
      <c r="J3964" s="2" t="str">
        <f t="shared" si="869"/>
        <v>December</v>
      </c>
      <c r="K3964" s="2">
        <f t="shared" si="870"/>
        <v>12</v>
      </c>
      <c r="L3964" s="2" t="str">
        <f t="shared" si="871"/>
        <v>Friday</v>
      </c>
      <c r="M3964" s="2">
        <f t="shared" si="872"/>
        <v>51</v>
      </c>
      <c r="N3964" s="3">
        <f t="shared" si="873"/>
        <v>7890</v>
      </c>
      <c r="O3964" s="3">
        <f t="shared" si="874"/>
        <v>0</v>
      </c>
      <c r="P3964" t="str">
        <f t="shared" si="875"/>
        <v>16-Dec</v>
      </c>
      <c r="Q3964" s="9">
        <f t="shared" si="876"/>
        <v>0.62013888888888891</v>
      </c>
      <c r="R3964" t="str">
        <f t="shared" si="877"/>
        <v>Afternoon</v>
      </c>
      <c r="S3964" s="2">
        <f t="shared" si="878"/>
        <v>16</v>
      </c>
      <c r="T3964" t="str">
        <f t="shared" si="879"/>
        <v>Others</v>
      </c>
      <c r="U3964">
        <f t="shared" si="880"/>
        <v>14</v>
      </c>
      <c r="V3964" t="str">
        <f t="shared" si="881"/>
        <v>FY Q3</v>
      </c>
    </row>
    <row r="3965" spans="1:22" x14ac:dyDescent="0.3">
      <c r="A3965" s="18">
        <v>44911</v>
      </c>
      <c r="B3965" t="s">
        <v>1517</v>
      </c>
      <c r="C3965" t="s">
        <v>104</v>
      </c>
      <c r="D3965" t="s">
        <v>5046</v>
      </c>
      <c r="E3965">
        <v>653951841941</v>
      </c>
      <c r="F3965" t="s">
        <v>16</v>
      </c>
      <c r="G3965" t="s">
        <v>71</v>
      </c>
      <c r="H3965">
        <v>10298</v>
      </c>
      <c r="I3965" s="2">
        <f t="shared" si="868"/>
        <v>2022</v>
      </c>
      <c r="J3965" s="2" t="str">
        <f t="shared" si="869"/>
        <v>December</v>
      </c>
      <c r="K3965" s="2">
        <f t="shared" si="870"/>
        <v>12</v>
      </c>
      <c r="L3965" s="2" t="str">
        <f t="shared" si="871"/>
        <v>Friday</v>
      </c>
      <c r="M3965" s="2">
        <f t="shared" si="872"/>
        <v>51</v>
      </c>
      <c r="N3965" s="3">
        <f t="shared" si="873"/>
        <v>10298</v>
      </c>
      <c r="O3965" s="3">
        <f t="shared" si="874"/>
        <v>0</v>
      </c>
      <c r="P3965" t="str">
        <f t="shared" si="875"/>
        <v>16-Dec</v>
      </c>
      <c r="Q3965" s="9">
        <f t="shared" si="876"/>
        <v>0.91180555555555554</v>
      </c>
      <c r="R3965" t="str">
        <f t="shared" si="877"/>
        <v>Night</v>
      </c>
      <c r="S3965" s="2">
        <f t="shared" si="878"/>
        <v>16</v>
      </c>
      <c r="T3965" t="str">
        <f t="shared" si="879"/>
        <v>Others</v>
      </c>
      <c r="U3965">
        <f t="shared" si="880"/>
        <v>21</v>
      </c>
      <c r="V3965" t="str">
        <f t="shared" si="881"/>
        <v>FY Q3</v>
      </c>
    </row>
    <row r="3966" spans="1:22" x14ac:dyDescent="0.3">
      <c r="A3966" s="18">
        <v>44911</v>
      </c>
      <c r="B3966" t="s">
        <v>3557</v>
      </c>
      <c r="C3966" t="s">
        <v>151</v>
      </c>
      <c r="D3966" t="s">
        <v>5047</v>
      </c>
      <c r="E3966">
        <v>580707287038</v>
      </c>
      <c r="F3966" t="s">
        <v>15</v>
      </c>
      <c r="G3966" t="s">
        <v>71</v>
      </c>
      <c r="H3966">
        <v>3239</v>
      </c>
      <c r="I3966" s="2">
        <f t="shared" si="868"/>
        <v>2022</v>
      </c>
      <c r="J3966" s="2" t="str">
        <f t="shared" si="869"/>
        <v>December</v>
      </c>
      <c r="K3966" s="2">
        <f t="shared" si="870"/>
        <v>12</v>
      </c>
      <c r="L3966" s="2" t="str">
        <f t="shared" si="871"/>
        <v>Friday</v>
      </c>
      <c r="M3966" s="2">
        <f t="shared" si="872"/>
        <v>51</v>
      </c>
      <c r="N3966" s="3">
        <f t="shared" si="873"/>
        <v>0</v>
      </c>
      <c r="O3966" s="3">
        <f t="shared" si="874"/>
        <v>3239</v>
      </c>
      <c r="P3966" t="str">
        <f t="shared" si="875"/>
        <v>16-Dec</v>
      </c>
      <c r="Q3966" s="9">
        <f t="shared" si="876"/>
        <v>0.98263888888888884</v>
      </c>
      <c r="R3966" t="str">
        <f t="shared" si="877"/>
        <v>Night</v>
      </c>
      <c r="S3966" s="2">
        <f t="shared" si="878"/>
        <v>16</v>
      </c>
      <c r="T3966" t="str">
        <f t="shared" si="879"/>
        <v>UPI Transfer</v>
      </c>
      <c r="U3966">
        <f t="shared" si="880"/>
        <v>23</v>
      </c>
      <c r="V3966" t="str">
        <f t="shared" si="881"/>
        <v>FY Q3</v>
      </c>
    </row>
    <row r="3967" spans="1:22" x14ac:dyDescent="0.3">
      <c r="A3967" s="18">
        <v>44912</v>
      </c>
      <c r="B3967" t="s">
        <v>2829</v>
      </c>
      <c r="C3967" t="s">
        <v>273</v>
      </c>
      <c r="D3967" t="s">
        <v>5048</v>
      </c>
      <c r="E3967">
        <v>150178034618</v>
      </c>
      <c r="F3967" t="s">
        <v>16</v>
      </c>
      <c r="G3967" t="s">
        <v>67</v>
      </c>
      <c r="H3967">
        <v>5777</v>
      </c>
      <c r="I3967" s="2">
        <f t="shared" si="868"/>
        <v>2022</v>
      </c>
      <c r="J3967" s="2" t="str">
        <f t="shared" si="869"/>
        <v>December</v>
      </c>
      <c r="K3967" s="2">
        <f t="shared" si="870"/>
        <v>12</v>
      </c>
      <c r="L3967" s="2" t="str">
        <f t="shared" si="871"/>
        <v>Saturday</v>
      </c>
      <c r="M3967" s="2">
        <f t="shared" si="872"/>
        <v>51</v>
      </c>
      <c r="N3967" s="3">
        <f t="shared" si="873"/>
        <v>5777</v>
      </c>
      <c r="O3967" s="3">
        <f t="shared" si="874"/>
        <v>0</v>
      </c>
      <c r="P3967" t="str">
        <f t="shared" si="875"/>
        <v>17-Dec</v>
      </c>
      <c r="Q3967" s="9">
        <f t="shared" si="876"/>
        <v>0.33333333333333331</v>
      </c>
      <c r="R3967" t="str">
        <f t="shared" si="877"/>
        <v>Morning</v>
      </c>
      <c r="S3967" s="2">
        <f t="shared" si="878"/>
        <v>17</v>
      </c>
      <c r="T3967" t="str">
        <f t="shared" si="879"/>
        <v>Others</v>
      </c>
      <c r="U3967">
        <f t="shared" si="880"/>
        <v>8</v>
      </c>
      <c r="V3967" t="str">
        <f t="shared" si="881"/>
        <v>FY Q3</v>
      </c>
    </row>
    <row r="3968" spans="1:22" x14ac:dyDescent="0.3">
      <c r="A3968" s="18">
        <v>44912</v>
      </c>
      <c r="B3968" t="s">
        <v>3575</v>
      </c>
      <c r="C3968" t="s">
        <v>76</v>
      </c>
      <c r="D3968" t="s">
        <v>5049</v>
      </c>
      <c r="E3968">
        <v>524220631526</v>
      </c>
      <c r="F3968" t="s">
        <v>16</v>
      </c>
      <c r="G3968" t="s">
        <v>71</v>
      </c>
      <c r="H3968">
        <v>17904</v>
      </c>
      <c r="I3968" s="2">
        <f t="shared" si="868"/>
        <v>2022</v>
      </c>
      <c r="J3968" s="2" t="str">
        <f t="shared" si="869"/>
        <v>December</v>
      </c>
      <c r="K3968" s="2">
        <f t="shared" si="870"/>
        <v>12</v>
      </c>
      <c r="L3968" s="2" t="str">
        <f t="shared" si="871"/>
        <v>Saturday</v>
      </c>
      <c r="M3968" s="2">
        <f t="shared" si="872"/>
        <v>51</v>
      </c>
      <c r="N3968" s="3">
        <f t="shared" si="873"/>
        <v>17904</v>
      </c>
      <c r="O3968" s="3">
        <f t="shared" si="874"/>
        <v>0</v>
      </c>
      <c r="P3968" t="str">
        <f t="shared" si="875"/>
        <v>17-Dec</v>
      </c>
      <c r="Q3968" s="9">
        <f t="shared" si="876"/>
        <v>0.48194444444444445</v>
      </c>
      <c r="R3968" t="str">
        <f t="shared" si="877"/>
        <v>Morning</v>
      </c>
      <c r="S3968" s="2">
        <f t="shared" si="878"/>
        <v>17</v>
      </c>
      <c r="T3968" t="str">
        <f t="shared" si="879"/>
        <v>Others</v>
      </c>
      <c r="U3968">
        <f t="shared" si="880"/>
        <v>11</v>
      </c>
      <c r="V3968" t="str">
        <f t="shared" si="881"/>
        <v>FY Q3</v>
      </c>
    </row>
    <row r="3969" spans="1:22" x14ac:dyDescent="0.3">
      <c r="A3969" s="18">
        <v>44912</v>
      </c>
      <c r="B3969" t="s">
        <v>903</v>
      </c>
      <c r="C3969" t="s">
        <v>128</v>
      </c>
      <c r="D3969" t="s">
        <v>5050</v>
      </c>
      <c r="E3969">
        <v>318383632758</v>
      </c>
      <c r="F3969" t="s">
        <v>16</v>
      </c>
      <c r="G3969" t="s">
        <v>67</v>
      </c>
      <c r="H3969">
        <v>5533</v>
      </c>
      <c r="I3969" s="2">
        <f t="shared" si="868"/>
        <v>2022</v>
      </c>
      <c r="J3969" s="2" t="str">
        <f t="shared" si="869"/>
        <v>December</v>
      </c>
      <c r="K3969" s="2">
        <f t="shared" si="870"/>
        <v>12</v>
      </c>
      <c r="L3969" s="2" t="str">
        <f t="shared" si="871"/>
        <v>Saturday</v>
      </c>
      <c r="M3969" s="2">
        <f t="shared" si="872"/>
        <v>51</v>
      </c>
      <c r="N3969" s="3">
        <f t="shared" si="873"/>
        <v>5533</v>
      </c>
      <c r="O3969" s="3">
        <f t="shared" si="874"/>
        <v>0</v>
      </c>
      <c r="P3969" t="str">
        <f t="shared" si="875"/>
        <v>17-Dec</v>
      </c>
      <c r="Q3969" s="9">
        <f t="shared" si="876"/>
        <v>0.61319444444444449</v>
      </c>
      <c r="R3969" t="str">
        <f t="shared" si="877"/>
        <v>Afternoon</v>
      </c>
      <c r="S3969" s="2">
        <f t="shared" si="878"/>
        <v>17</v>
      </c>
      <c r="T3969" t="str">
        <f t="shared" si="879"/>
        <v>Others</v>
      </c>
      <c r="U3969">
        <f t="shared" si="880"/>
        <v>14</v>
      </c>
      <c r="V3969" t="str">
        <f t="shared" si="881"/>
        <v>FY Q3</v>
      </c>
    </row>
    <row r="3970" spans="1:22" x14ac:dyDescent="0.3">
      <c r="A3970" s="18">
        <v>44912</v>
      </c>
      <c r="B3970" t="s">
        <v>1092</v>
      </c>
      <c r="C3970" t="s">
        <v>76</v>
      </c>
      <c r="D3970" t="s">
        <v>5051</v>
      </c>
      <c r="E3970">
        <v>932029561562</v>
      </c>
      <c r="F3970" t="s">
        <v>16</v>
      </c>
      <c r="G3970" t="s">
        <v>67</v>
      </c>
      <c r="H3970">
        <v>3691</v>
      </c>
      <c r="I3970" s="2">
        <f t="shared" si="868"/>
        <v>2022</v>
      </c>
      <c r="J3970" s="2" t="str">
        <f t="shared" si="869"/>
        <v>December</v>
      </c>
      <c r="K3970" s="2">
        <f t="shared" si="870"/>
        <v>12</v>
      </c>
      <c r="L3970" s="2" t="str">
        <f t="shared" si="871"/>
        <v>Saturday</v>
      </c>
      <c r="M3970" s="2">
        <f t="shared" si="872"/>
        <v>51</v>
      </c>
      <c r="N3970" s="3">
        <f t="shared" si="873"/>
        <v>3691</v>
      </c>
      <c r="O3970" s="3">
        <f t="shared" si="874"/>
        <v>0</v>
      </c>
      <c r="P3970" t="str">
        <f t="shared" si="875"/>
        <v>17-Dec</v>
      </c>
      <c r="Q3970" s="9">
        <f t="shared" si="876"/>
        <v>0.8041666666666667</v>
      </c>
      <c r="R3970" t="str">
        <f t="shared" si="877"/>
        <v>Evening</v>
      </c>
      <c r="S3970" s="2">
        <f t="shared" si="878"/>
        <v>17</v>
      </c>
      <c r="T3970" t="str">
        <f t="shared" si="879"/>
        <v>Others</v>
      </c>
      <c r="U3970">
        <f t="shared" si="880"/>
        <v>19</v>
      </c>
      <c r="V3970" t="str">
        <f t="shared" si="881"/>
        <v>FY Q3</v>
      </c>
    </row>
    <row r="3971" spans="1:22" x14ac:dyDescent="0.3">
      <c r="A3971" s="18">
        <v>44912</v>
      </c>
      <c r="B3971" t="s">
        <v>1573</v>
      </c>
      <c r="C3971" t="s">
        <v>73</v>
      </c>
      <c r="D3971" t="s">
        <v>5052</v>
      </c>
      <c r="E3971">
        <v>247307065808</v>
      </c>
      <c r="F3971" t="s">
        <v>16</v>
      </c>
      <c r="G3971" t="s">
        <v>71</v>
      </c>
      <c r="H3971">
        <v>15394</v>
      </c>
      <c r="I3971" s="2">
        <f t="shared" si="868"/>
        <v>2022</v>
      </c>
      <c r="J3971" s="2" t="str">
        <f t="shared" si="869"/>
        <v>December</v>
      </c>
      <c r="K3971" s="2">
        <f t="shared" si="870"/>
        <v>12</v>
      </c>
      <c r="L3971" s="2" t="str">
        <f t="shared" si="871"/>
        <v>Saturday</v>
      </c>
      <c r="M3971" s="2">
        <f t="shared" si="872"/>
        <v>51</v>
      </c>
      <c r="N3971" s="3">
        <f t="shared" si="873"/>
        <v>15394</v>
      </c>
      <c r="O3971" s="3">
        <f t="shared" si="874"/>
        <v>0</v>
      </c>
      <c r="P3971" t="str">
        <f t="shared" si="875"/>
        <v>17-Dec</v>
      </c>
      <c r="Q3971" s="9">
        <f t="shared" si="876"/>
        <v>0.87291666666666667</v>
      </c>
      <c r="R3971" t="str">
        <f t="shared" si="877"/>
        <v>Evening</v>
      </c>
      <c r="S3971" s="2">
        <f t="shared" si="878"/>
        <v>17</v>
      </c>
      <c r="T3971" t="str">
        <f t="shared" si="879"/>
        <v>Others</v>
      </c>
      <c r="U3971">
        <f t="shared" si="880"/>
        <v>20</v>
      </c>
      <c r="V3971" t="str">
        <f t="shared" si="881"/>
        <v>FY Q3</v>
      </c>
    </row>
    <row r="3972" spans="1:22" x14ac:dyDescent="0.3">
      <c r="A3972" s="18">
        <v>44912</v>
      </c>
      <c r="B3972" t="s">
        <v>3040</v>
      </c>
      <c r="C3972" t="s">
        <v>104</v>
      </c>
      <c r="D3972" t="s">
        <v>5053</v>
      </c>
      <c r="E3972">
        <v>708621138211</v>
      </c>
      <c r="F3972" t="s">
        <v>16</v>
      </c>
      <c r="G3972" t="s">
        <v>67</v>
      </c>
      <c r="H3972">
        <v>18657</v>
      </c>
      <c r="I3972" s="2">
        <f t="shared" si="868"/>
        <v>2022</v>
      </c>
      <c r="J3972" s="2" t="str">
        <f t="shared" si="869"/>
        <v>December</v>
      </c>
      <c r="K3972" s="2">
        <f t="shared" si="870"/>
        <v>12</v>
      </c>
      <c r="L3972" s="2" t="str">
        <f t="shared" si="871"/>
        <v>Saturday</v>
      </c>
      <c r="M3972" s="2">
        <f t="shared" si="872"/>
        <v>51</v>
      </c>
      <c r="N3972" s="3">
        <f t="shared" si="873"/>
        <v>18657</v>
      </c>
      <c r="O3972" s="3">
        <f t="shared" si="874"/>
        <v>0</v>
      </c>
      <c r="P3972" t="str">
        <f t="shared" si="875"/>
        <v>17-Dec</v>
      </c>
      <c r="Q3972" s="9">
        <f t="shared" si="876"/>
        <v>0.93055555555555558</v>
      </c>
      <c r="R3972" t="str">
        <f t="shared" si="877"/>
        <v>Night</v>
      </c>
      <c r="S3972" s="2">
        <f t="shared" si="878"/>
        <v>17</v>
      </c>
      <c r="T3972" t="str">
        <f t="shared" si="879"/>
        <v>Others</v>
      </c>
      <c r="U3972">
        <f t="shared" si="880"/>
        <v>22</v>
      </c>
      <c r="V3972" t="str">
        <f t="shared" si="881"/>
        <v>FY Q3</v>
      </c>
    </row>
    <row r="3973" spans="1:22" x14ac:dyDescent="0.3">
      <c r="A3973" s="18">
        <v>44912</v>
      </c>
      <c r="B3973" t="s">
        <v>1646</v>
      </c>
      <c r="C3973" t="s">
        <v>117</v>
      </c>
      <c r="D3973" t="s">
        <v>5054</v>
      </c>
      <c r="E3973">
        <v>888693603051</v>
      </c>
      <c r="F3973" t="s">
        <v>16</v>
      </c>
      <c r="G3973" t="s">
        <v>67</v>
      </c>
      <c r="H3973">
        <v>14699</v>
      </c>
      <c r="I3973" s="2">
        <f t="shared" si="868"/>
        <v>2022</v>
      </c>
      <c r="J3973" s="2" t="str">
        <f t="shared" si="869"/>
        <v>December</v>
      </c>
      <c r="K3973" s="2">
        <f t="shared" si="870"/>
        <v>12</v>
      </c>
      <c r="L3973" s="2" t="str">
        <f t="shared" si="871"/>
        <v>Saturday</v>
      </c>
      <c r="M3973" s="2">
        <f t="shared" si="872"/>
        <v>51</v>
      </c>
      <c r="N3973" s="3">
        <f t="shared" si="873"/>
        <v>14699</v>
      </c>
      <c r="O3973" s="3">
        <f t="shared" si="874"/>
        <v>0</v>
      </c>
      <c r="P3973" t="str">
        <f t="shared" si="875"/>
        <v>17-Dec</v>
      </c>
      <c r="Q3973" s="9">
        <f t="shared" si="876"/>
        <v>0.95833333333333337</v>
      </c>
      <c r="R3973" t="str">
        <f t="shared" si="877"/>
        <v>Night</v>
      </c>
      <c r="S3973" s="2">
        <f t="shared" si="878"/>
        <v>17</v>
      </c>
      <c r="T3973" t="str">
        <f t="shared" si="879"/>
        <v>Others</v>
      </c>
      <c r="U3973">
        <f t="shared" si="880"/>
        <v>23</v>
      </c>
      <c r="V3973" t="str">
        <f t="shared" si="881"/>
        <v>FY Q3</v>
      </c>
    </row>
    <row r="3974" spans="1:22" x14ac:dyDescent="0.3">
      <c r="A3974" s="18">
        <v>44913</v>
      </c>
      <c r="B3974" t="s">
        <v>2825</v>
      </c>
      <c r="C3974" t="s">
        <v>319</v>
      </c>
      <c r="D3974" t="s">
        <v>5055</v>
      </c>
      <c r="E3974">
        <v>736270625044</v>
      </c>
      <c r="F3974" t="s">
        <v>15</v>
      </c>
      <c r="G3974" t="s">
        <v>71</v>
      </c>
      <c r="H3974">
        <v>10101</v>
      </c>
      <c r="I3974" s="2">
        <f t="shared" si="868"/>
        <v>2022</v>
      </c>
      <c r="J3974" s="2" t="str">
        <f t="shared" si="869"/>
        <v>December</v>
      </c>
      <c r="K3974" s="2">
        <f t="shared" si="870"/>
        <v>12</v>
      </c>
      <c r="L3974" s="2" t="str">
        <f t="shared" si="871"/>
        <v>Sunday</v>
      </c>
      <c r="M3974" s="2">
        <f t="shared" si="872"/>
        <v>52</v>
      </c>
      <c r="N3974" s="3">
        <f t="shared" si="873"/>
        <v>0</v>
      </c>
      <c r="O3974" s="3">
        <f t="shared" si="874"/>
        <v>10101</v>
      </c>
      <c r="P3974" t="str">
        <f t="shared" si="875"/>
        <v>18-Dec</v>
      </c>
      <c r="Q3974" s="9">
        <f t="shared" si="876"/>
        <v>0.80763888888888891</v>
      </c>
      <c r="R3974" t="str">
        <f t="shared" si="877"/>
        <v>Evening</v>
      </c>
      <c r="S3974" s="2">
        <f t="shared" si="878"/>
        <v>18</v>
      </c>
      <c r="T3974" t="str">
        <f t="shared" si="879"/>
        <v>Recharge</v>
      </c>
      <c r="U3974">
        <f t="shared" si="880"/>
        <v>19</v>
      </c>
      <c r="V3974" t="str">
        <f t="shared" si="881"/>
        <v>FY Q3</v>
      </c>
    </row>
    <row r="3975" spans="1:22" x14ac:dyDescent="0.3">
      <c r="A3975" s="18">
        <v>44914</v>
      </c>
      <c r="B3975" t="s">
        <v>1116</v>
      </c>
      <c r="C3975" t="s">
        <v>239</v>
      </c>
      <c r="D3975" t="s">
        <v>5056</v>
      </c>
      <c r="E3975">
        <v>247236350289</v>
      </c>
      <c r="F3975" t="s">
        <v>15</v>
      </c>
      <c r="G3975" t="s">
        <v>67</v>
      </c>
      <c r="H3975">
        <v>7487</v>
      </c>
      <c r="I3975" s="2">
        <f t="shared" si="868"/>
        <v>2022</v>
      </c>
      <c r="J3975" s="2" t="str">
        <f t="shared" si="869"/>
        <v>December</v>
      </c>
      <c r="K3975" s="2">
        <f t="shared" si="870"/>
        <v>12</v>
      </c>
      <c r="L3975" s="2" t="str">
        <f t="shared" si="871"/>
        <v>Monday</v>
      </c>
      <c r="M3975" s="2">
        <f t="shared" si="872"/>
        <v>52</v>
      </c>
      <c r="N3975" s="3">
        <f t="shared" si="873"/>
        <v>0</v>
      </c>
      <c r="O3975" s="3">
        <f t="shared" si="874"/>
        <v>7487</v>
      </c>
      <c r="P3975" t="str">
        <f t="shared" si="875"/>
        <v>19-Dec</v>
      </c>
      <c r="Q3975" s="9">
        <f t="shared" si="876"/>
        <v>0.33194444444444443</v>
      </c>
      <c r="R3975" t="str">
        <f t="shared" si="877"/>
        <v>Morning</v>
      </c>
      <c r="S3975" s="2">
        <f t="shared" si="878"/>
        <v>19</v>
      </c>
      <c r="T3975" t="str">
        <f t="shared" si="879"/>
        <v>Recharge</v>
      </c>
      <c r="U3975">
        <f t="shared" si="880"/>
        <v>7</v>
      </c>
      <c r="V3975" t="str">
        <f t="shared" si="881"/>
        <v>FY Q3</v>
      </c>
    </row>
    <row r="3976" spans="1:22" x14ac:dyDescent="0.3">
      <c r="A3976" s="18">
        <v>44914</v>
      </c>
      <c r="B3976" t="s">
        <v>1757</v>
      </c>
      <c r="C3976" t="s">
        <v>797</v>
      </c>
      <c r="D3976" t="s">
        <v>5057</v>
      </c>
      <c r="E3976">
        <v>803889387884</v>
      </c>
      <c r="F3976" t="s">
        <v>15</v>
      </c>
      <c r="G3976" t="s">
        <v>67</v>
      </c>
      <c r="H3976">
        <v>3458</v>
      </c>
      <c r="I3976" s="2">
        <f t="shared" si="868"/>
        <v>2022</v>
      </c>
      <c r="J3976" s="2" t="str">
        <f t="shared" si="869"/>
        <v>December</v>
      </c>
      <c r="K3976" s="2">
        <f t="shared" si="870"/>
        <v>12</v>
      </c>
      <c r="L3976" s="2" t="str">
        <f t="shared" si="871"/>
        <v>Monday</v>
      </c>
      <c r="M3976" s="2">
        <f t="shared" si="872"/>
        <v>52</v>
      </c>
      <c r="N3976" s="3">
        <f t="shared" si="873"/>
        <v>0</v>
      </c>
      <c r="O3976" s="3">
        <f t="shared" si="874"/>
        <v>3458</v>
      </c>
      <c r="P3976" t="str">
        <f t="shared" si="875"/>
        <v>19-Dec</v>
      </c>
      <c r="Q3976" s="9">
        <f t="shared" si="876"/>
        <v>0.43194444444444446</v>
      </c>
      <c r="R3976" t="str">
        <f t="shared" si="877"/>
        <v>Morning</v>
      </c>
      <c r="S3976" s="2">
        <f t="shared" si="878"/>
        <v>19</v>
      </c>
      <c r="T3976" t="str">
        <f t="shared" si="879"/>
        <v>UPI Transfer</v>
      </c>
      <c r="U3976">
        <f t="shared" si="880"/>
        <v>10</v>
      </c>
      <c r="V3976" t="str">
        <f t="shared" si="881"/>
        <v>FY Q3</v>
      </c>
    </row>
    <row r="3977" spans="1:22" x14ac:dyDescent="0.3">
      <c r="A3977" s="18">
        <v>44914</v>
      </c>
      <c r="B3977" t="s">
        <v>621</v>
      </c>
      <c r="C3977" t="s">
        <v>291</v>
      </c>
      <c r="D3977" t="s">
        <v>5058</v>
      </c>
      <c r="E3977">
        <v>527931603882</v>
      </c>
      <c r="F3977" t="s">
        <v>16</v>
      </c>
      <c r="G3977" t="s">
        <v>71</v>
      </c>
      <c r="H3977">
        <v>20616</v>
      </c>
      <c r="I3977" s="2">
        <f t="shared" si="868"/>
        <v>2022</v>
      </c>
      <c r="J3977" s="2" t="str">
        <f t="shared" si="869"/>
        <v>December</v>
      </c>
      <c r="K3977" s="2">
        <f t="shared" si="870"/>
        <v>12</v>
      </c>
      <c r="L3977" s="2" t="str">
        <f t="shared" si="871"/>
        <v>Monday</v>
      </c>
      <c r="M3977" s="2">
        <f t="shared" si="872"/>
        <v>52</v>
      </c>
      <c r="N3977" s="3">
        <f t="shared" si="873"/>
        <v>20616</v>
      </c>
      <c r="O3977" s="3">
        <f t="shared" si="874"/>
        <v>0</v>
      </c>
      <c r="P3977" t="str">
        <f t="shared" si="875"/>
        <v>19-Dec</v>
      </c>
      <c r="Q3977" s="9">
        <f t="shared" si="876"/>
        <v>0.44791666666666669</v>
      </c>
      <c r="R3977" t="str">
        <f t="shared" si="877"/>
        <v>Morning</v>
      </c>
      <c r="S3977" s="2">
        <f t="shared" si="878"/>
        <v>19</v>
      </c>
      <c r="T3977" t="str">
        <f t="shared" si="879"/>
        <v>Others</v>
      </c>
      <c r="U3977">
        <f t="shared" si="880"/>
        <v>10</v>
      </c>
      <c r="V3977" t="str">
        <f t="shared" si="881"/>
        <v>FY Q3</v>
      </c>
    </row>
    <row r="3978" spans="1:22" x14ac:dyDescent="0.3">
      <c r="A3978" s="18">
        <v>44914</v>
      </c>
      <c r="B3978" t="s">
        <v>596</v>
      </c>
      <c r="C3978" t="s">
        <v>322</v>
      </c>
      <c r="D3978" t="s">
        <v>5059</v>
      </c>
      <c r="E3978">
        <v>551473379529</v>
      </c>
      <c r="F3978" t="s">
        <v>15</v>
      </c>
      <c r="G3978" t="s">
        <v>67</v>
      </c>
      <c r="H3978">
        <v>2425</v>
      </c>
      <c r="I3978" s="2">
        <f t="shared" si="868"/>
        <v>2022</v>
      </c>
      <c r="J3978" s="2" t="str">
        <f t="shared" si="869"/>
        <v>December</v>
      </c>
      <c r="K3978" s="2">
        <f t="shared" si="870"/>
        <v>12</v>
      </c>
      <c r="L3978" s="2" t="str">
        <f t="shared" si="871"/>
        <v>Monday</v>
      </c>
      <c r="M3978" s="2">
        <f t="shared" si="872"/>
        <v>52</v>
      </c>
      <c r="N3978" s="3">
        <f t="shared" si="873"/>
        <v>0</v>
      </c>
      <c r="O3978" s="3">
        <f t="shared" si="874"/>
        <v>2425</v>
      </c>
      <c r="P3978" t="str">
        <f t="shared" si="875"/>
        <v>19-Dec</v>
      </c>
      <c r="Q3978" s="9">
        <f t="shared" si="876"/>
        <v>0.72222222222222221</v>
      </c>
      <c r="R3978" t="str">
        <f t="shared" si="877"/>
        <v>Evening</v>
      </c>
      <c r="S3978" s="2">
        <f t="shared" si="878"/>
        <v>19</v>
      </c>
      <c r="T3978" t="str">
        <f t="shared" si="879"/>
        <v>UPI Transfer</v>
      </c>
      <c r="U3978">
        <f t="shared" si="880"/>
        <v>17</v>
      </c>
      <c r="V3978" t="str">
        <f t="shared" si="881"/>
        <v>FY Q3</v>
      </c>
    </row>
    <row r="3979" spans="1:22" x14ac:dyDescent="0.3">
      <c r="A3979" s="18">
        <v>44915</v>
      </c>
      <c r="B3979" t="s">
        <v>1094</v>
      </c>
      <c r="C3979" t="s">
        <v>189</v>
      </c>
      <c r="D3979" t="s">
        <v>5060</v>
      </c>
      <c r="E3979">
        <v>692566250657</v>
      </c>
      <c r="F3979" t="s">
        <v>16</v>
      </c>
      <c r="G3979" t="s">
        <v>71</v>
      </c>
      <c r="H3979">
        <v>11493</v>
      </c>
      <c r="I3979" s="2">
        <f t="shared" si="868"/>
        <v>2022</v>
      </c>
      <c r="J3979" s="2" t="str">
        <f t="shared" si="869"/>
        <v>December</v>
      </c>
      <c r="K3979" s="2">
        <f t="shared" si="870"/>
        <v>12</v>
      </c>
      <c r="L3979" s="2" t="str">
        <f t="shared" si="871"/>
        <v>Tuesday</v>
      </c>
      <c r="M3979" s="2">
        <f t="shared" si="872"/>
        <v>52</v>
      </c>
      <c r="N3979" s="3">
        <f t="shared" si="873"/>
        <v>11493</v>
      </c>
      <c r="O3979" s="3">
        <f t="shared" si="874"/>
        <v>0</v>
      </c>
      <c r="P3979" t="str">
        <f t="shared" si="875"/>
        <v>20-Dec</v>
      </c>
      <c r="Q3979" s="9">
        <f t="shared" si="876"/>
        <v>0.47847222222222224</v>
      </c>
      <c r="R3979" t="str">
        <f t="shared" si="877"/>
        <v>Morning</v>
      </c>
      <c r="S3979" s="2">
        <f t="shared" si="878"/>
        <v>20</v>
      </c>
      <c r="T3979" t="str">
        <f t="shared" si="879"/>
        <v>Others</v>
      </c>
      <c r="U3979">
        <f t="shared" si="880"/>
        <v>11</v>
      </c>
      <c r="V3979" t="str">
        <f t="shared" si="881"/>
        <v>FY Q3</v>
      </c>
    </row>
    <row r="3980" spans="1:22" x14ac:dyDescent="0.3">
      <c r="A3980" s="18">
        <v>44915</v>
      </c>
      <c r="B3980" t="s">
        <v>1504</v>
      </c>
      <c r="C3980" t="s">
        <v>357</v>
      </c>
      <c r="D3980" t="s">
        <v>5061</v>
      </c>
      <c r="E3980">
        <v>984479646484</v>
      </c>
      <c r="F3980" t="s">
        <v>15</v>
      </c>
      <c r="G3980" t="s">
        <v>71</v>
      </c>
      <c r="H3980">
        <v>11067</v>
      </c>
      <c r="I3980" s="2">
        <f t="shared" si="868"/>
        <v>2022</v>
      </c>
      <c r="J3980" s="2" t="str">
        <f t="shared" si="869"/>
        <v>December</v>
      </c>
      <c r="K3980" s="2">
        <f t="shared" si="870"/>
        <v>12</v>
      </c>
      <c r="L3980" s="2" t="str">
        <f t="shared" si="871"/>
        <v>Tuesday</v>
      </c>
      <c r="M3980" s="2">
        <f t="shared" si="872"/>
        <v>52</v>
      </c>
      <c r="N3980" s="3">
        <f t="shared" si="873"/>
        <v>0</v>
      </c>
      <c r="O3980" s="3">
        <f t="shared" si="874"/>
        <v>11067</v>
      </c>
      <c r="P3980" t="str">
        <f t="shared" si="875"/>
        <v>20-Dec</v>
      </c>
      <c r="Q3980" s="9">
        <f t="shared" si="876"/>
        <v>0.50416666666666665</v>
      </c>
      <c r="R3980" t="str">
        <f t="shared" si="877"/>
        <v>Afternoon</v>
      </c>
      <c r="S3980" s="2">
        <f t="shared" si="878"/>
        <v>20</v>
      </c>
      <c r="T3980" t="str">
        <f t="shared" si="879"/>
        <v>UPI Transfer</v>
      </c>
      <c r="U3980">
        <f t="shared" si="880"/>
        <v>12</v>
      </c>
      <c r="V3980" t="str">
        <f t="shared" si="881"/>
        <v>FY Q3</v>
      </c>
    </row>
    <row r="3981" spans="1:22" x14ac:dyDescent="0.3">
      <c r="A3981" s="18">
        <v>44915</v>
      </c>
      <c r="B3981" t="s">
        <v>756</v>
      </c>
      <c r="C3981" t="s">
        <v>343</v>
      </c>
      <c r="D3981" t="s">
        <v>5062</v>
      </c>
      <c r="E3981">
        <v>779967354225</v>
      </c>
      <c r="F3981" t="s">
        <v>15</v>
      </c>
      <c r="G3981" t="s">
        <v>71</v>
      </c>
      <c r="H3981">
        <v>3071</v>
      </c>
      <c r="I3981" s="2">
        <f t="shared" si="868"/>
        <v>2022</v>
      </c>
      <c r="J3981" s="2" t="str">
        <f t="shared" si="869"/>
        <v>December</v>
      </c>
      <c r="K3981" s="2">
        <f t="shared" si="870"/>
        <v>12</v>
      </c>
      <c r="L3981" s="2" t="str">
        <f t="shared" si="871"/>
        <v>Tuesday</v>
      </c>
      <c r="M3981" s="2">
        <f t="shared" si="872"/>
        <v>52</v>
      </c>
      <c r="N3981" s="3">
        <f t="shared" si="873"/>
        <v>0</v>
      </c>
      <c r="O3981" s="3">
        <f t="shared" si="874"/>
        <v>3071</v>
      </c>
      <c r="P3981" t="str">
        <f t="shared" si="875"/>
        <v>20-Dec</v>
      </c>
      <c r="Q3981" s="9">
        <f t="shared" si="876"/>
        <v>0.67500000000000004</v>
      </c>
      <c r="R3981" t="str">
        <f t="shared" si="877"/>
        <v>Afternoon</v>
      </c>
      <c r="S3981" s="2">
        <f t="shared" si="878"/>
        <v>20</v>
      </c>
      <c r="T3981" t="str">
        <f t="shared" si="879"/>
        <v>UPI Transfer</v>
      </c>
      <c r="U3981">
        <f t="shared" si="880"/>
        <v>16</v>
      </c>
      <c r="V3981" t="str">
        <f t="shared" si="881"/>
        <v>FY Q3</v>
      </c>
    </row>
    <row r="3982" spans="1:22" x14ac:dyDescent="0.3">
      <c r="A3982" s="18">
        <v>44915</v>
      </c>
      <c r="B3982" t="s">
        <v>547</v>
      </c>
      <c r="C3982" t="s">
        <v>73</v>
      </c>
      <c r="D3982" t="s">
        <v>5063</v>
      </c>
      <c r="E3982">
        <v>899348307381</v>
      </c>
      <c r="F3982" t="s">
        <v>16</v>
      </c>
      <c r="G3982" t="s">
        <v>67</v>
      </c>
      <c r="H3982">
        <v>1958</v>
      </c>
      <c r="I3982" s="2">
        <f t="shared" si="868"/>
        <v>2022</v>
      </c>
      <c r="J3982" s="2" t="str">
        <f t="shared" si="869"/>
        <v>December</v>
      </c>
      <c r="K3982" s="2">
        <f t="shared" si="870"/>
        <v>12</v>
      </c>
      <c r="L3982" s="2" t="str">
        <f t="shared" si="871"/>
        <v>Tuesday</v>
      </c>
      <c r="M3982" s="2">
        <f t="shared" si="872"/>
        <v>52</v>
      </c>
      <c r="N3982" s="3">
        <f t="shared" si="873"/>
        <v>1958</v>
      </c>
      <c r="O3982" s="3">
        <f t="shared" si="874"/>
        <v>0</v>
      </c>
      <c r="P3982" t="str">
        <f t="shared" si="875"/>
        <v>20-Dec</v>
      </c>
      <c r="Q3982" s="9">
        <f t="shared" si="876"/>
        <v>0.7</v>
      </c>
      <c r="R3982" t="str">
        <f t="shared" si="877"/>
        <v>Afternoon</v>
      </c>
      <c r="S3982" s="2">
        <f t="shared" si="878"/>
        <v>20</v>
      </c>
      <c r="T3982" t="str">
        <f t="shared" si="879"/>
        <v>Others</v>
      </c>
      <c r="U3982">
        <f t="shared" si="880"/>
        <v>16</v>
      </c>
      <c r="V3982" t="str">
        <f t="shared" si="881"/>
        <v>FY Q3</v>
      </c>
    </row>
    <row r="3983" spans="1:22" x14ac:dyDescent="0.3">
      <c r="A3983" s="18">
        <v>44915</v>
      </c>
      <c r="B3983" t="s">
        <v>1747</v>
      </c>
      <c r="C3983" t="s">
        <v>262</v>
      </c>
      <c r="D3983" t="s">
        <v>5064</v>
      </c>
      <c r="E3983">
        <v>989900263621</v>
      </c>
      <c r="F3983" t="s">
        <v>16</v>
      </c>
      <c r="G3983" t="s">
        <v>67</v>
      </c>
      <c r="H3983">
        <v>3744</v>
      </c>
      <c r="I3983" s="2">
        <f t="shared" si="868"/>
        <v>2022</v>
      </c>
      <c r="J3983" s="2" t="str">
        <f t="shared" si="869"/>
        <v>December</v>
      </c>
      <c r="K3983" s="2">
        <f t="shared" si="870"/>
        <v>12</v>
      </c>
      <c r="L3983" s="2" t="str">
        <f t="shared" si="871"/>
        <v>Tuesday</v>
      </c>
      <c r="M3983" s="2">
        <f t="shared" si="872"/>
        <v>52</v>
      </c>
      <c r="N3983" s="3">
        <f t="shared" si="873"/>
        <v>3744</v>
      </c>
      <c r="O3983" s="3">
        <f t="shared" si="874"/>
        <v>0</v>
      </c>
      <c r="P3983" t="str">
        <f t="shared" si="875"/>
        <v>20-Dec</v>
      </c>
      <c r="Q3983" s="9">
        <f t="shared" si="876"/>
        <v>0.78888888888888886</v>
      </c>
      <c r="R3983" t="str">
        <f t="shared" si="877"/>
        <v>Evening</v>
      </c>
      <c r="S3983" s="2">
        <f t="shared" si="878"/>
        <v>20</v>
      </c>
      <c r="T3983" t="str">
        <f t="shared" si="879"/>
        <v>Others</v>
      </c>
      <c r="U3983">
        <f t="shared" si="880"/>
        <v>18</v>
      </c>
      <c r="V3983" t="str">
        <f t="shared" si="881"/>
        <v>FY Q3</v>
      </c>
    </row>
    <row r="3984" spans="1:22" x14ac:dyDescent="0.3">
      <c r="A3984" s="18">
        <v>44916</v>
      </c>
      <c r="B3984" t="s">
        <v>558</v>
      </c>
      <c r="C3984" t="s">
        <v>325</v>
      </c>
      <c r="D3984" t="s">
        <v>5065</v>
      </c>
      <c r="E3984">
        <v>656676183542</v>
      </c>
      <c r="F3984" t="s">
        <v>16</v>
      </c>
      <c r="G3984" t="s">
        <v>71</v>
      </c>
      <c r="H3984">
        <v>19157</v>
      </c>
      <c r="I3984" s="2">
        <f t="shared" si="868"/>
        <v>2022</v>
      </c>
      <c r="J3984" s="2" t="str">
        <f t="shared" si="869"/>
        <v>December</v>
      </c>
      <c r="K3984" s="2">
        <f t="shared" si="870"/>
        <v>12</v>
      </c>
      <c r="L3984" s="2" t="str">
        <f t="shared" si="871"/>
        <v>Wednesday</v>
      </c>
      <c r="M3984" s="2">
        <f t="shared" si="872"/>
        <v>52</v>
      </c>
      <c r="N3984" s="3">
        <f t="shared" si="873"/>
        <v>19157</v>
      </c>
      <c r="O3984" s="3">
        <f t="shared" si="874"/>
        <v>0</v>
      </c>
      <c r="P3984" t="str">
        <f t="shared" si="875"/>
        <v>21-Dec</v>
      </c>
      <c r="Q3984" s="9">
        <f t="shared" si="876"/>
        <v>0.47083333333333333</v>
      </c>
      <c r="R3984" t="str">
        <f t="shared" si="877"/>
        <v>Morning</v>
      </c>
      <c r="S3984" s="2">
        <f t="shared" si="878"/>
        <v>21</v>
      </c>
      <c r="T3984" t="str">
        <f t="shared" si="879"/>
        <v>Others</v>
      </c>
      <c r="U3984">
        <f t="shared" si="880"/>
        <v>11</v>
      </c>
      <c r="V3984" t="str">
        <f t="shared" si="881"/>
        <v>FY Q3</v>
      </c>
    </row>
    <row r="3985" spans="1:22" x14ac:dyDescent="0.3">
      <c r="A3985" s="18">
        <v>44916</v>
      </c>
      <c r="B3985" t="s">
        <v>1527</v>
      </c>
      <c r="C3985" t="s">
        <v>134</v>
      </c>
      <c r="D3985" t="s">
        <v>5066</v>
      </c>
      <c r="E3985">
        <v>69362827331</v>
      </c>
      <c r="F3985" t="s">
        <v>15</v>
      </c>
      <c r="G3985" t="s">
        <v>71</v>
      </c>
      <c r="H3985">
        <v>2044</v>
      </c>
      <c r="I3985" s="2">
        <f t="shared" si="868"/>
        <v>2022</v>
      </c>
      <c r="J3985" s="2" t="str">
        <f t="shared" si="869"/>
        <v>December</v>
      </c>
      <c r="K3985" s="2">
        <f t="shared" si="870"/>
        <v>12</v>
      </c>
      <c r="L3985" s="2" t="str">
        <f t="shared" si="871"/>
        <v>Wednesday</v>
      </c>
      <c r="M3985" s="2">
        <f t="shared" si="872"/>
        <v>52</v>
      </c>
      <c r="N3985" s="3">
        <f t="shared" si="873"/>
        <v>0</v>
      </c>
      <c r="O3985" s="3">
        <f t="shared" si="874"/>
        <v>2044</v>
      </c>
      <c r="P3985" t="str">
        <f t="shared" si="875"/>
        <v>21-Dec</v>
      </c>
      <c r="Q3985" s="9">
        <f t="shared" si="876"/>
        <v>0.68333333333333335</v>
      </c>
      <c r="R3985" t="str">
        <f t="shared" si="877"/>
        <v>Afternoon</v>
      </c>
      <c r="S3985" s="2">
        <f t="shared" si="878"/>
        <v>21</v>
      </c>
      <c r="T3985" t="str">
        <f t="shared" si="879"/>
        <v>UPI Transfer</v>
      </c>
      <c r="U3985">
        <f t="shared" si="880"/>
        <v>16</v>
      </c>
      <c r="V3985" t="str">
        <f t="shared" si="881"/>
        <v>FY Q3</v>
      </c>
    </row>
    <row r="3986" spans="1:22" x14ac:dyDescent="0.3">
      <c r="A3986" s="18">
        <v>44916</v>
      </c>
      <c r="B3986" t="s">
        <v>166</v>
      </c>
      <c r="C3986" t="s">
        <v>273</v>
      </c>
      <c r="D3986" t="s">
        <v>5067</v>
      </c>
      <c r="E3986">
        <v>34466237238</v>
      </c>
      <c r="F3986" t="s">
        <v>16</v>
      </c>
      <c r="G3986" t="s">
        <v>67</v>
      </c>
      <c r="H3986">
        <v>23313</v>
      </c>
      <c r="I3986" s="2">
        <f t="shared" si="868"/>
        <v>2022</v>
      </c>
      <c r="J3986" s="2" t="str">
        <f t="shared" si="869"/>
        <v>December</v>
      </c>
      <c r="K3986" s="2">
        <f t="shared" si="870"/>
        <v>12</v>
      </c>
      <c r="L3986" s="2" t="str">
        <f t="shared" si="871"/>
        <v>Wednesday</v>
      </c>
      <c r="M3986" s="2">
        <f t="shared" si="872"/>
        <v>52</v>
      </c>
      <c r="N3986" s="3">
        <f t="shared" si="873"/>
        <v>23313</v>
      </c>
      <c r="O3986" s="3">
        <f t="shared" si="874"/>
        <v>0</v>
      </c>
      <c r="P3986" t="str">
        <f t="shared" si="875"/>
        <v>21-Dec</v>
      </c>
      <c r="Q3986" s="9">
        <f t="shared" si="876"/>
        <v>0.69236111111111109</v>
      </c>
      <c r="R3986" t="str">
        <f t="shared" si="877"/>
        <v>Afternoon</v>
      </c>
      <c r="S3986" s="2">
        <f t="shared" si="878"/>
        <v>21</v>
      </c>
      <c r="T3986" t="str">
        <f t="shared" si="879"/>
        <v>Others</v>
      </c>
      <c r="U3986">
        <f t="shared" si="880"/>
        <v>16</v>
      </c>
      <c r="V3986" t="str">
        <f t="shared" si="881"/>
        <v>FY Q3</v>
      </c>
    </row>
    <row r="3987" spans="1:22" x14ac:dyDescent="0.3">
      <c r="A3987" s="18">
        <v>44916</v>
      </c>
      <c r="B3987" t="s">
        <v>739</v>
      </c>
      <c r="C3987" t="s">
        <v>343</v>
      </c>
      <c r="D3987" t="s">
        <v>5068</v>
      </c>
      <c r="E3987">
        <v>802911861308</v>
      </c>
      <c r="F3987" t="s">
        <v>15</v>
      </c>
      <c r="G3987" t="s">
        <v>71</v>
      </c>
      <c r="H3987">
        <v>6515</v>
      </c>
      <c r="I3987" s="2">
        <f t="shared" si="868"/>
        <v>2022</v>
      </c>
      <c r="J3987" s="2" t="str">
        <f t="shared" si="869"/>
        <v>December</v>
      </c>
      <c r="K3987" s="2">
        <f t="shared" si="870"/>
        <v>12</v>
      </c>
      <c r="L3987" s="2" t="str">
        <f t="shared" si="871"/>
        <v>Wednesday</v>
      </c>
      <c r="M3987" s="2">
        <f t="shared" si="872"/>
        <v>52</v>
      </c>
      <c r="N3987" s="3">
        <f t="shared" si="873"/>
        <v>0</v>
      </c>
      <c r="O3987" s="3">
        <f t="shared" si="874"/>
        <v>6515</v>
      </c>
      <c r="P3987" t="str">
        <f t="shared" si="875"/>
        <v>21-Dec</v>
      </c>
      <c r="Q3987" s="9">
        <f t="shared" si="876"/>
        <v>0.69861111111111107</v>
      </c>
      <c r="R3987" t="str">
        <f t="shared" si="877"/>
        <v>Afternoon</v>
      </c>
      <c r="S3987" s="2">
        <f t="shared" si="878"/>
        <v>21</v>
      </c>
      <c r="T3987" t="str">
        <f t="shared" si="879"/>
        <v>UPI Transfer</v>
      </c>
      <c r="U3987">
        <f t="shared" si="880"/>
        <v>16</v>
      </c>
      <c r="V3987" t="str">
        <f t="shared" si="881"/>
        <v>FY Q3</v>
      </c>
    </row>
    <row r="3988" spans="1:22" x14ac:dyDescent="0.3">
      <c r="A3988" s="18">
        <v>44916</v>
      </c>
      <c r="B3988" t="s">
        <v>127</v>
      </c>
      <c r="C3988" t="s">
        <v>128</v>
      </c>
      <c r="D3988" t="s">
        <v>5069</v>
      </c>
      <c r="E3988">
        <v>704861038006</v>
      </c>
      <c r="F3988" t="s">
        <v>16</v>
      </c>
      <c r="G3988" t="s">
        <v>67</v>
      </c>
      <c r="H3988">
        <v>5024</v>
      </c>
      <c r="I3988" s="2">
        <f t="shared" si="868"/>
        <v>2022</v>
      </c>
      <c r="J3988" s="2" t="str">
        <f t="shared" si="869"/>
        <v>December</v>
      </c>
      <c r="K3988" s="2">
        <f t="shared" si="870"/>
        <v>12</v>
      </c>
      <c r="L3988" s="2" t="str">
        <f t="shared" si="871"/>
        <v>Wednesday</v>
      </c>
      <c r="M3988" s="2">
        <f t="shared" si="872"/>
        <v>52</v>
      </c>
      <c r="N3988" s="3">
        <f t="shared" si="873"/>
        <v>5024</v>
      </c>
      <c r="O3988" s="3">
        <f t="shared" si="874"/>
        <v>0</v>
      </c>
      <c r="P3988" t="str">
        <f t="shared" si="875"/>
        <v>21-Dec</v>
      </c>
      <c r="Q3988" s="9">
        <f t="shared" si="876"/>
        <v>0.84722222222222221</v>
      </c>
      <c r="R3988" t="str">
        <f t="shared" si="877"/>
        <v>Evening</v>
      </c>
      <c r="S3988" s="2">
        <f t="shared" si="878"/>
        <v>21</v>
      </c>
      <c r="T3988" t="str">
        <f t="shared" si="879"/>
        <v>Others</v>
      </c>
      <c r="U3988">
        <f t="shared" si="880"/>
        <v>20</v>
      </c>
      <c r="V3988" t="str">
        <f t="shared" si="881"/>
        <v>FY Q3</v>
      </c>
    </row>
    <row r="3989" spans="1:22" x14ac:dyDescent="0.3">
      <c r="A3989" s="18">
        <v>44917</v>
      </c>
      <c r="B3989" t="s">
        <v>394</v>
      </c>
      <c r="C3989" t="s">
        <v>357</v>
      </c>
      <c r="D3989" t="s">
        <v>5070</v>
      </c>
      <c r="E3989">
        <v>680435536819</v>
      </c>
      <c r="F3989" t="s">
        <v>15</v>
      </c>
      <c r="G3989" t="s">
        <v>71</v>
      </c>
      <c r="H3989">
        <v>6372</v>
      </c>
      <c r="I3989" s="2">
        <f t="shared" si="868"/>
        <v>2022</v>
      </c>
      <c r="J3989" s="2" t="str">
        <f t="shared" si="869"/>
        <v>December</v>
      </c>
      <c r="K3989" s="2">
        <f t="shared" si="870"/>
        <v>12</v>
      </c>
      <c r="L3989" s="2" t="str">
        <f t="shared" si="871"/>
        <v>Thursday</v>
      </c>
      <c r="M3989" s="2">
        <f t="shared" si="872"/>
        <v>52</v>
      </c>
      <c r="N3989" s="3">
        <f t="shared" si="873"/>
        <v>0</v>
      </c>
      <c r="O3989" s="3">
        <f t="shared" si="874"/>
        <v>6372</v>
      </c>
      <c r="P3989" t="str">
        <f t="shared" si="875"/>
        <v>22-Dec</v>
      </c>
      <c r="Q3989" s="9">
        <f t="shared" si="876"/>
        <v>0.52361111111111114</v>
      </c>
      <c r="R3989" t="str">
        <f t="shared" si="877"/>
        <v>Afternoon</v>
      </c>
      <c r="S3989" s="2">
        <f t="shared" si="878"/>
        <v>22</v>
      </c>
      <c r="T3989" t="str">
        <f t="shared" si="879"/>
        <v>UPI Transfer</v>
      </c>
      <c r="U3989">
        <f t="shared" si="880"/>
        <v>12</v>
      </c>
      <c r="V3989" t="str">
        <f t="shared" si="881"/>
        <v>FY Q3</v>
      </c>
    </row>
    <row r="3990" spans="1:22" x14ac:dyDescent="0.3">
      <c r="A3990" s="18">
        <v>44917</v>
      </c>
      <c r="B3990" t="s">
        <v>1153</v>
      </c>
      <c r="C3990" t="s">
        <v>79</v>
      </c>
      <c r="D3990" t="s">
        <v>5071</v>
      </c>
      <c r="E3990">
        <v>676517500060</v>
      </c>
      <c r="F3990" t="s">
        <v>16</v>
      </c>
      <c r="G3990" t="s">
        <v>67</v>
      </c>
      <c r="H3990">
        <v>9759</v>
      </c>
      <c r="I3990" s="2">
        <f t="shared" si="868"/>
        <v>2022</v>
      </c>
      <c r="J3990" s="2" t="str">
        <f t="shared" si="869"/>
        <v>December</v>
      </c>
      <c r="K3990" s="2">
        <f t="shared" si="870"/>
        <v>12</v>
      </c>
      <c r="L3990" s="2" t="str">
        <f t="shared" si="871"/>
        <v>Thursday</v>
      </c>
      <c r="M3990" s="2">
        <f t="shared" si="872"/>
        <v>52</v>
      </c>
      <c r="N3990" s="3">
        <f t="shared" si="873"/>
        <v>9759</v>
      </c>
      <c r="O3990" s="3">
        <f t="shared" si="874"/>
        <v>0</v>
      </c>
      <c r="P3990" t="str">
        <f t="shared" si="875"/>
        <v>22-Dec</v>
      </c>
      <c r="Q3990" s="9">
        <f t="shared" si="876"/>
        <v>0.53402777777777777</v>
      </c>
      <c r="R3990" t="str">
        <f t="shared" si="877"/>
        <v>Afternoon</v>
      </c>
      <c r="S3990" s="2">
        <f t="shared" si="878"/>
        <v>22</v>
      </c>
      <c r="T3990" t="str">
        <f t="shared" si="879"/>
        <v>Others</v>
      </c>
      <c r="U3990">
        <f t="shared" si="880"/>
        <v>12</v>
      </c>
      <c r="V3990" t="str">
        <f t="shared" si="881"/>
        <v>FY Q3</v>
      </c>
    </row>
    <row r="3991" spans="1:22" x14ac:dyDescent="0.3">
      <c r="A3991" s="18">
        <v>44917</v>
      </c>
      <c r="B3991" t="s">
        <v>654</v>
      </c>
      <c r="C3991" t="s">
        <v>167</v>
      </c>
      <c r="D3991" t="s">
        <v>5072</v>
      </c>
      <c r="E3991">
        <v>799559601584</v>
      </c>
      <c r="F3991" t="s">
        <v>15</v>
      </c>
      <c r="G3991" t="s">
        <v>71</v>
      </c>
      <c r="H3991">
        <v>19926</v>
      </c>
      <c r="I3991" s="2">
        <f t="shared" si="868"/>
        <v>2022</v>
      </c>
      <c r="J3991" s="2" t="str">
        <f t="shared" si="869"/>
        <v>December</v>
      </c>
      <c r="K3991" s="2">
        <f t="shared" si="870"/>
        <v>12</v>
      </c>
      <c r="L3991" s="2" t="str">
        <f t="shared" si="871"/>
        <v>Thursday</v>
      </c>
      <c r="M3991" s="2">
        <f t="shared" si="872"/>
        <v>52</v>
      </c>
      <c r="N3991" s="3">
        <f t="shared" si="873"/>
        <v>0</v>
      </c>
      <c r="O3991" s="3">
        <f t="shared" si="874"/>
        <v>19926</v>
      </c>
      <c r="P3991" t="str">
        <f t="shared" si="875"/>
        <v>22-Dec</v>
      </c>
      <c r="Q3991" s="9">
        <f t="shared" si="876"/>
        <v>0.5444444444444444</v>
      </c>
      <c r="R3991" t="str">
        <f t="shared" si="877"/>
        <v>Afternoon</v>
      </c>
      <c r="S3991" s="2">
        <f t="shared" si="878"/>
        <v>22</v>
      </c>
      <c r="T3991" t="str">
        <f t="shared" si="879"/>
        <v>UPI Transfer</v>
      </c>
      <c r="U3991">
        <f t="shared" si="880"/>
        <v>13</v>
      </c>
      <c r="V3991" t="str">
        <f t="shared" si="881"/>
        <v>FY Q3</v>
      </c>
    </row>
    <row r="3992" spans="1:22" x14ac:dyDescent="0.3">
      <c r="A3992" s="18">
        <v>44917</v>
      </c>
      <c r="B3992" t="s">
        <v>3476</v>
      </c>
      <c r="C3992" t="s">
        <v>322</v>
      </c>
      <c r="D3992" t="s">
        <v>5073</v>
      </c>
      <c r="E3992">
        <v>957383860978</v>
      </c>
      <c r="F3992" t="s">
        <v>15</v>
      </c>
      <c r="G3992" t="s">
        <v>71</v>
      </c>
      <c r="H3992">
        <v>9223</v>
      </c>
      <c r="I3992" s="2">
        <f t="shared" si="868"/>
        <v>2022</v>
      </c>
      <c r="J3992" s="2" t="str">
        <f t="shared" si="869"/>
        <v>December</v>
      </c>
      <c r="K3992" s="2">
        <f t="shared" si="870"/>
        <v>12</v>
      </c>
      <c r="L3992" s="2" t="str">
        <f t="shared" si="871"/>
        <v>Thursday</v>
      </c>
      <c r="M3992" s="2">
        <f t="shared" si="872"/>
        <v>52</v>
      </c>
      <c r="N3992" s="3">
        <f t="shared" si="873"/>
        <v>0</v>
      </c>
      <c r="O3992" s="3">
        <f t="shared" si="874"/>
        <v>9223</v>
      </c>
      <c r="P3992" t="str">
        <f t="shared" si="875"/>
        <v>22-Dec</v>
      </c>
      <c r="Q3992" s="9">
        <f t="shared" si="876"/>
        <v>0.64652777777777781</v>
      </c>
      <c r="R3992" t="str">
        <f t="shared" si="877"/>
        <v>Afternoon</v>
      </c>
      <c r="S3992" s="2">
        <f t="shared" si="878"/>
        <v>22</v>
      </c>
      <c r="T3992" t="str">
        <f t="shared" si="879"/>
        <v>UPI Transfer</v>
      </c>
      <c r="U3992">
        <f t="shared" si="880"/>
        <v>15</v>
      </c>
      <c r="V3992" t="str">
        <f t="shared" si="881"/>
        <v>FY Q3</v>
      </c>
    </row>
    <row r="3993" spans="1:22" x14ac:dyDescent="0.3">
      <c r="A3993" s="18">
        <v>44917</v>
      </c>
      <c r="B3993" t="s">
        <v>737</v>
      </c>
      <c r="C3993" t="s">
        <v>139</v>
      </c>
      <c r="D3993" t="s">
        <v>5074</v>
      </c>
      <c r="E3993">
        <v>737870260274</v>
      </c>
      <c r="F3993" t="s">
        <v>15</v>
      </c>
      <c r="G3993" t="s">
        <v>71</v>
      </c>
      <c r="H3993">
        <v>5170</v>
      </c>
      <c r="I3993" s="2">
        <f t="shared" si="868"/>
        <v>2022</v>
      </c>
      <c r="J3993" s="2" t="str">
        <f t="shared" si="869"/>
        <v>December</v>
      </c>
      <c r="K3993" s="2">
        <f t="shared" si="870"/>
        <v>12</v>
      </c>
      <c r="L3993" s="2" t="str">
        <f t="shared" si="871"/>
        <v>Thursday</v>
      </c>
      <c r="M3993" s="2">
        <f t="shared" si="872"/>
        <v>52</v>
      </c>
      <c r="N3993" s="3">
        <f t="shared" si="873"/>
        <v>0</v>
      </c>
      <c r="O3993" s="3">
        <f t="shared" si="874"/>
        <v>5170</v>
      </c>
      <c r="P3993" t="str">
        <f t="shared" si="875"/>
        <v>22-Dec</v>
      </c>
      <c r="Q3993" s="9">
        <f t="shared" si="876"/>
        <v>0.68611111111111112</v>
      </c>
      <c r="R3993" t="str">
        <f t="shared" si="877"/>
        <v>Afternoon</v>
      </c>
      <c r="S3993" s="2">
        <f t="shared" si="878"/>
        <v>22</v>
      </c>
      <c r="T3993" t="str">
        <f t="shared" si="879"/>
        <v>Fuel</v>
      </c>
      <c r="U3993">
        <f t="shared" si="880"/>
        <v>16</v>
      </c>
      <c r="V3993" t="str">
        <f t="shared" si="881"/>
        <v>FY Q3</v>
      </c>
    </row>
    <row r="3994" spans="1:22" x14ac:dyDescent="0.3">
      <c r="A3994" s="18">
        <v>44917</v>
      </c>
      <c r="B3994" t="s">
        <v>1769</v>
      </c>
      <c r="C3994" t="s">
        <v>254</v>
      </c>
      <c r="D3994" t="s">
        <v>5075</v>
      </c>
      <c r="E3994">
        <v>391423395677</v>
      </c>
      <c r="F3994" t="s">
        <v>16</v>
      </c>
      <c r="G3994" t="s">
        <v>67</v>
      </c>
      <c r="H3994">
        <v>10042</v>
      </c>
      <c r="I3994" s="2">
        <f t="shared" si="868"/>
        <v>2022</v>
      </c>
      <c r="J3994" s="2" t="str">
        <f t="shared" si="869"/>
        <v>December</v>
      </c>
      <c r="K3994" s="2">
        <f t="shared" si="870"/>
        <v>12</v>
      </c>
      <c r="L3994" s="2" t="str">
        <f t="shared" si="871"/>
        <v>Thursday</v>
      </c>
      <c r="M3994" s="2">
        <f t="shared" si="872"/>
        <v>52</v>
      </c>
      <c r="N3994" s="3">
        <f t="shared" si="873"/>
        <v>10042</v>
      </c>
      <c r="O3994" s="3">
        <f t="shared" si="874"/>
        <v>0</v>
      </c>
      <c r="P3994" t="str">
        <f t="shared" si="875"/>
        <v>22-Dec</v>
      </c>
      <c r="Q3994" s="9">
        <f t="shared" si="876"/>
        <v>0.70416666666666672</v>
      </c>
      <c r="R3994" t="str">
        <f t="shared" si="877"/>
        <v>Afternoon</v>
      </c>
      <c r="S3994" s="2">
        <f t="shared" si="878"/>
        <v>22</v>
      </c>
      <c r="T3994" t="str">
        <f t="shared" si="879"/>
        <v>Others</v>
      </c>
      <c r="U3994">
        <f t="shared" si="880"/>
        <v>16</v>
      </c>
      <c r="V3994" t="str">
        <f t="shared" si="881"/>
        <v>FY Q3</v>
      </c>
    </row>
    <row r="3995" spans="1:22" x14ac:dyDescent="0.3">
      <c r="A3995" s="18">
        <v>44917</v>
      </c>
      <c r="B3995" t="s">
        <v>799</v>
      </c>
      <c r="C3995" t="s">
        <v>117</v>
      </c>
      <c r="D3995" t="s">
        <v>5076</v>
      </c>
      <c r="E3995">
        <v>337208791295</v>
      </c>
      <c r="F3995" t="s">
        <v>16</v>
      </c>
      <c r="G3995" t="s">
        <v>67</v>
      </c>
      <c r="H3995">
        <v>17213</v>
      </c>
      <c r="I3995" s="2">
        <f t="shared" si="868"/>
        <v>2022</v>
      </c>
      <c r="J3995" s="2" t="str">
        <f t="shared" si="869"/>
        <v>December</v>
      </c>
      <c r="K3995" s="2">
        <f t="shared" si="870"/>
        <v>12</v>
      </c>
      <c r="L3995" s="2" t="str">
        <f t="shared" si="871"/>
        <v>Thursday</v>
      </c>
      <c r="M3995" s="2">
        <f t="shared" si="872"/>
        <v>52</v>
      </c>
      <c r="N3995" s="3">
        <f t="shared" si="873"/>
        <v>17213</v>
      </c>
      <c r="O3995" s="3">
        <f t="shared" si="874"/>
        <v>0</v>
      </c>
      <c r="P3995" t="str">
        <f t="shared" si="875"/>
        <v>22-Dec</v>
      </c>
      <c r="Q3995" s="9">
        <f t="shared" si="876"/>
        <v>0.83611111111111114</v>
      </c>
      <c r="R3995" t="str">
        <f t="shared" si="877"/>
        <v>Evening</v>
      </c>
      <c r="S3995" s="2">
        <f t="shared" si="878"/>
        <v>22</v>
      </c>
      <c r="T3995" t="str">
        <f t="shared" si="879"/>
        <v>Others</v>
      </c>
      <c r="U3995">
        <f t="shared" si="880"/>
        <v>20</v>
      </c>
      <c r="V3995" t="str">
        <f t="shared" si="881"/>
        <v>FY Q3</v>
      </c>
    </row>
    <row r="3996" spans="1:22" x14ac:dyDescent="0.3">
      <c r="A3996" s="18">
        <v>44917</v>
      </c>
      <c r="B3996" t="s">
        <v>1964</v>
      </c>
      <c r="C3996" t="s">
        <v>242</v>
      </c>
      <c r="D3996" t="s">
        <v>5077</v>
      </c>
      <c r="E3996">
        <v>25484222126</v>
      </c>
      <c r="F3996" t="s">
        <v>15</v>
      </c>
      <c r="G3996" t="s">
        <v>71</v>
      </c>
      <c r="H3996">
        <v>1125</v>
      </c>
      <c r="I3996" s="2">
        <f t="shared" si="868"/>
        <v>2022</v>
      </c>
      <c r="J3996" s="2" t="str">
        <f t="shared" si="869"/>
        <v>December</v>
      </c>
      <c r="K3996" s="2">
        <f t="shared" si="870"/>
        <v>12</v>
      </c>
      <c r="L3996" s="2" t="str">
        <f t="shared" si="871"/>
        <v>Thursday</v>
      </c>
      <c r="M3996" s="2">
        <f t="shared" si="872"/>
        <v>52</v>
      </c>
      <c r="N3996" s="3">
        <f t="shared" si="873"/>
        <v>0</v>
      </c>
      <c r="O3996" s="3">
        <f t="shared" si="874"/>
        <v>1125</v>
      </c>
      <c r="P3996" t="str">
        <f t="shared" si="875"/>
        <v>22-Dec</v>
      </c>
      <c r="Q3996" s="9">
        <f t="shared" si="876"/>
        <v>0.8666666666666667</v>
      </c>
      <c r="R3996" t="str">
        <f t="shared" si="877"/>
        <v>Evening</v>
      </c>
      <c r="S3996" s="2">
        <f t="shared" si="878"/>
        <v>22</v>
      </c>
      <c r="T3996" t="str">
        <f t="shared" si="879"/>
        <v>UPI Transfer</v>
      </c>
      <c r="U3996">
        <f t="shared" si="880"/>
        <v>20</v>
      </c>
      <c r="V3996" t="str">
        <f t="shared" si="881"/>
        <v>FY Q3</v>
      </c>
    </row>
    <row r="3997" spans="1:22" x14ac:dyDescent="0.3">
      <c r="A3997" s="18">
        <v>44918</v>
      </c>
      <c r="B3997" t="s">
        <v>72</v>
      </c>
      <c r="C3997" t="s">
        <v>291</v>
      </c>
      <c r="D3997" t="s">
        <v>5078</v>
      </c>
      <c r="E3997">
        <v>570498886764</v>
      </c>
      <c r="F3997" t="s">
        <v>16</v>
      </c>
      <c r="G3997" t="s">
        <v>71</v>
      </c>
      <c r="H3997">
        <v>11997</v>
      </c>
      <c r="I3997" s="2">
        <f t="shared" si="868"/>
        <v>2022</v>
      </c>
      <c r="J3997" s="2" t="str">
        <f t="shared" si="869"/>
        <v>December</v>
      </c>
      <c r="K3997" s="2">
        <f t="shared" si="870"/>
        <v>12</v>
      </c>
      <c r="L3997" s="2" t="str">
        <f t="shared" si="871"/>
        <v>Friday</v>
      </c>
      <c r="M3997" s="2">
        <f t="shared" si="872"/>
        <v>52</v>
      </c>
      <c r="N3997" s="3">
        <f t="shared" si="873"/>
        <v>11997</v>
      </c>
      <c r="O3997" s="3">
        <f t="shared" si="874"/>
        <v>0</v>
      </c>
      <c r="P3997" t="str">
        <f t="shared" si="875"/>
        <v>23-Dec</v>
      </c>
      <c r="Q3997" s="9">
        <f t="shared" si="876"/>
        <v>0.47916666666666669</v>
      </c>
      <c r="R3997" t="str">
        <f t="shared" si="877"/>
        <v>Morning</v>
      </c>
      <c r="S3997" s="2">
        <f t="shared" si="878"/>
        <v>23</v>
      </c>
      <c r="T3997" t="str">
        <f t="shared" si="879"/>
        <v>Others</v>
      </c>
      <c r="U3997">
        <f t="shared" si="880"/>
        <v>11</v>
      </c>
      <c r="V3997" t="str">
        <f t="shared" si="881"/>
        <v>FY Q3</v>
      </c>
    </row>
    <row r="3998" spans="1:22" x14ac:dyDescent="0.3">
      <c r="A3998" s="18">
        <v>44918</v>
      </c>
      <c r="B3998" t="s">
        <v>1254</v>
      </c>
      <c r="C3998" t="s">
        <v>85</v>
      </c>
      <c r="D3998" t="s">
        <v>5079</v>
      </c>
      <c r="E3998">
        <v>552604053216</v>
      </c>
      <c r="F3998" t="s">
        <v>16</v>
      </c>
      <c r="G3998" t="s">
        <v>67</v>
      </c>
      <c r="H3998">
        <v>5720</v>
      </c>
      <c r="I3998" s="2">
        <f t="shared" si="868"/>
        <v>2022</v>
      </c>
      <c r="J3998" s="2" t="str">
        <f t="shared" si="869"/>
        <v>December</v>
      </c>
      <c r="K3998" s="2">
        <f t="shared" si="870"/>
        <v>12</v>
      </c>
      <c r="L3998" s="2" t="str">
        <f t="shared" si="871"/>
        <v>Friday</v>
      </c>
      <c r="M3998" s="2">
        <f t="shared" si="872"/>
        <v>52</v>
      </c>
      <c r="N3998" s="3">
        <f t="shared" si="873"/>
        <v>5720</v>
      </c>
      <c r="O3998" s="3">
        <f t="shared" si="874"/>
        <v>0</v>
      </c>
      <c r="P3998" t="str">
        <f t="shared" si="875"/>
        <v>23-Dec</v>
      </c>
      <c r="Q3998" s="9">
        <f t="shared" si="876"/>
        <v>0.51666666666666672</v>
      </c>
      <c r="R3998" t="str">
        <f t="shared" si="877"/>
        <v>Afternoon</v>
      </c>
      <c r="S3998" s="2">
        <f t="shared" si="878"/>
        <v>23</v>
      </c>
      <c r="T3998" t="str">
        <f t="shared" si="879"/>
        <v>Others</v>
      </c>
      <c r="U3998">
        <f t="shared" si="880"/>
        <v>12</v>
      </c>
      <c r="V3998" t="str">
        <f t="shared" si="881"/>
        <v>FY Q3</v>
      </c>
    </row>
    <row r="3999" spans="1:22" x14ac:dyDescent="0.3">
      <c r="A3999" s="18">
        <v>44918</v>
      </c>
      <c r="B3999" t="s">
        <v>2488</v>
      </c>
      <c r="C3999" t="s">
        <v>128</v>
      </c>
      <c r="D3999" t="s">
        <v>5080</v>
      </c>
      <c r="E3999">
        <v>872153128802</v>
      </c>
      <c r="F3999" t="s">
        <v>16</v>
      </c>
      <c r="G3999" t="s">
        <v>71</v>
      </c>
      <c r="H3999">
        <v>16965</v>
      </c>
      <c r="I3999" s="2">
        <f t="shared" si="868"/>
        <v>2022</v>
      </c>
      <c r="J3999" s="2" t="str">
        <f t="shared" si="869"/>
        <v>December</v>
      </c>
      <c r="K3999" s="2">
        <f t="shared" si="870"/>
        <v>12</v>
      </c>
      <c r="L3999" s="2" t="str">
        <f t="shared" si="871"/>
        <v>Friday</v>
      </c>
      <c r="M3999" s="2">
        <f t="shared" si="872"/>
        <v>52</v>
      </c>
      <c r="N3999" s="3">
        <f t="shared" si="873"/>
        <v>16965</v>
      </c>
      <c r="O3999" s="3">
        <f t="shared" si="874"/>
        <v>0</v>
      </c>
      <c r="P3999" t="str">
        <f t="shared" si="875"/>
        <v>23-Dec</v>
      </c>
      <c r="Q3999" s="9">
        <f t="shared" si="876"/>
        <v>0.85972222222222228</v>
      </c>
      <c r="R3999" t="str">
        <f t="shared" si="877"/>
        <v>Evening</v>
      </c>
      <c r="S3999" s="2">
        <f t="shared" si="878"/>
        <v>23</v>
      </c>
      <c r="T3999" t="str">
        <f t="shared" si="879"/>
        <v>Others</v>
      </c>
      <c r="U3999">
        <f t="shared" si="880"/>
        <v>20</v>
      </c>
      <c r="V3999" t="str">
        <f t="shared" si="881"/>
        <v>FY Q3</v>
      </c>
    </row>
    <row r="4000" spans="1:22" x14ac:dyDescent="0.3">
      <c r="A4000" s="18">
        <v>44919</v>
      </c>
      <c r="B4000" t="s">
        <v>431</v>
      </c>
      <c r="C4000" t="s">
        <v>254</v>
      </c>
      <c r="D4000" t="s">
        <v>5081</v>
      </c>
      <c r="E4000">
        <v>923953403801</v>
      </c>
      <c r="F4000" t="s">
        <v>16</v>
      </c>
      <c r="G4000" t="s">
        <v>71</v>
      </c>
      <c r="H4000">
        <v>17450</v>
      </c>
      <c r="I4000" s="2">
        <f t="shared" si="868"/>
        <v>2022</v>
      </c>
      <c r="J4000" s="2" t="str">
        <f t="shared" si="869"/>
        <v>December</v>
      </c>
      <c r="K4000" s="2">
        <f t="shared" si="870"/>
        <v>12</v>
      </c>
      <c r="L4000" s="2" t="str">
        <f t="shared" si="871"/>
        <v>Saturday</v>
      </c>
      <c r="M4000" s="2">
        <f t="shared" si="872"/>
        <v>52</v>
      </c>
      <c r="N4000" s="3">
        <f t="shared" si="873"/>
        <v>17450</v>
      </c>
      <c r="O4000" s="3">
        <f t="shared" si="874"/>
        <v>0</v>
      </c>
      <c r="P4000" t="str">
        <f t="shared" si="875"/>
        <v>24-Dec</v>
      </c>
      <c r="Q4000" s="9">
        <f t="shared" si="876"/>
        <v>0.72083333333333333</v>
      </c>
      <c r="R4000" t="str">
        <f t="shared" si="877"/>
        <v>Evening</v>
      </c>
      <c r="S4000" s="2">
        <f t="shared" si="878"/>
        <v>24</v>
      </c>
      <c r="T4000" t="str">
        <f t="shared" si="879"/>
        <v>Others</v>
      </c>
      <c r="U4000">
        <f t="shared" si="880"/>
        <v>17</v>
      </c>
      <c r="V4000" t="str">
        <f t="shared" si="881"/>
        <v>FY Q3</v>
      </c>
    </row>
    <row r="4001" spans="1:22" x14ac:dyDescent="0.3">
      <c r="A4001" s="18">
        <v>44919</v>
      </c>
      <c r="B4001" t="s">
        <v>1250</v>
      </c>
      <c r="C4001" t="s">
        <v>209</v>
      </c>
      <c r="D4001" t="s">
        <v>5082</v>
      </c>
      <c r="E4001">
        <v>822087988589</v>
      </c>
      <c r="F4001" t="s">
        <v>15</v>
      </c>
      <c r="G4001" t="s">
        <v>67</v>
      </c>
      <c r="H4001">
        <v>6078</v>
      </c>
      <c r="I4001" s="2">
        <f t="shared" si="868"/>
        <v>2022</v>
      </c>
      <c r="J4001" s="2" t="str">
        <f t="shared" si="869"/>
        <v>December</v>
      </c>
      <c r="K4001" s="2">
        <f t="shared" si="870"/>
        <v>12</v>
      </c>
      <c r="L4001" s="2" t="str">
        <f t="shared" si="871"/>
        <v>Saturday</v>
      </c>
      <c r="M4001" s="2">
        <f t="shared" si="872"/>
        <v>52</v>
      </c>
      <c r="N4001" s="3">
        <f t="shared" si="873"/>
        <v>0</v>
      </c>
      <c r="O4001" s="3">
        <f t="shared" si="874"/>
        <v>6078</v>
      </c>
      <c r="P4001" t="str">
        <f t="shared" si="875"/>
        <v>24-Dec</v>
      </c>
      <c r="Q4001" s="9">
        <f t="shared" si="876"/>
        <v>0.72152777777777777</v>
      </c>
      <c r="R4001" t="str">
        <f t="shared" si="877"/>
        <v>Evening</v>
      </c>
      <c r="S4001" s="2">
        <f t="shared" si="878"/>
        <v>24</v>
      </c>
      <c r="T4001" t="str">
        <f t="shared" si="879"/>
        <v>UPI Transfer</v>
      </c>
      <c r="U4001">
        <f t="shared" si="880"/>
        <v>17</v>
      </c>
      <c r="V4001" t="str">
        <f t="shared" si="881"/>
        <v>FY Q3</v>
      </c>
    </row>
    <row r="4002" spans="1:22" x14ac:dyDescent="0.3">
      <c r="A4002" s="18">
        <v>44919</v>
      </c>
      <c r="B4002" t="s">
        <v>1092</v>
      </c>
      <c r="C4002" t="s">
        <v>375</v>
      </c>
      <c r="D4002" t="s">
        <v>5083</v>
      </c>
      <c r="E4002">
        <v>235058411593</v>
      </c>
      <c r="F4002" t="s">
        <v>15</v>
      </c>
      <c r="G4002" t="s">
        <v>67</v>
      </c>
      <c r="H4002">
        <v>13149</v>
      </c>
      <c r="I4002" s="2">
        <f t="shared" si="868"/>
        <v>2022</v>
      </c>
      <c r="J4002" s="2" t="str">
        <f t="shared" si="869"/>
        <v>December</v>
      </c>
      <c r="K4002" s="2">
        <f t="shared" si="870"/>
        <v>12</v>
      </c>
      <c r="L4002" s="2" t="str">
        <f t="shared" si="871"/>
        <v>Saturday</v>
      </c>
      <c r="M4002" s="2">
        <f t="shared" si="872"/>
        <v>52</v>
      </c>
      <c r="N4002" s="3">
        <f t="shared" si="873"/>
        <v>0</v>
      </c>
      <c r="O4002" s="3">
        <f t="shared" si="874"/>
        <v>13149</v>
      </c>
      <c r="P4002" t="str">
        <f t="shared" si="875"/>
        <v>24-Dec</v>
      </c>
      <c r="Q4002" s="9">
        <f t="shared" si="876"/>
        <v>0.8041666666666667</v>
      </c>
      <c r="R4002" t="str">
        <f t="shared" si="877"/>
        <v>Evening</v>
      </c>
      <c r="S4002" s="2">
        <f t="shared" si="878"/>
        <v>24</v>
      </c>
      <c r="T4002" t="str">
        <f t="shared" si="879"/>
        <v>UPI Transfer</v>
      </c>
      <c r="U4002">
        <f t="shared" si="880"/>
        <v>19</v>
      </c>
      <c r="V4002" t="str">
        <f t="shared" si="881"/>
        <v>FY Q3</v>
      </c>
    </row>
    <row r="4003" spans="1:22" x14ac:dyDescent="0.3">
      <c r="A4003" s="18">
        <v>44920</v>
      </c>
      <c r="B4003" t="s">
        <v>5084</v>
      </c>
      <c r="C4003" t="s">
        <v>219</v>
      </c>
      <c r="D4003" t="s">
        <v>5085</v>
      </c>
      <c r="E4003">
        <v>39614367022</v>
      </c>
      <c r="F4003" t="s">
        <v>15</v>
      </c>
      <c r="G4003" t="s">
        <v>71</v>
      </c>
      <c r="H4003">
        <v>18860</v>
      </c>
      <c r="I4003" s="2">
        <f t="shared" si="868"/>
        <v>2022</v>
      </c>
      <c r="J4003" s="2" t="str">
        <f t="shared" si="869"/>
        <v>December</v>
      </c>
      <c r="K4003" s="2">
        <f t="shared" si="870"/>
        <v>12</v>
      </c>
      <c r="L4003" s="2" t="str">
        <f t="shared" si="871"/>
        <v>Sunday</v>
      </c>
      <c r="M4003" s="2">
        <f t="shared" si="872"/>
        <v>53</v>
      </c>
      <c r="N4003" s="3">
        <f t="shared" si="873"/>
        <v>0</v>
      </c>
      <c r="O4003" s="3">
        <f t="shared" si="874"/>
        <v>18860</v>
      </c>
      <c r="P4003" t="str">
        <f t="shared" si="875"/>
        <v>25-Dec</v>
      </c>
      <c r="Q4003" s="9">
        <f t="shared" si="876"/>
        <v>0.30763888888888891</v>
      </c>
      <c r="R4003" t="str">
        <f t="shared" si="877"/>
        <v>Morning</v>
      </c>
      <c r="S4003" s="2">
        <f t="shared" si="878"/>
        <v>25</v>
      </c>
      <c r="T4003" t="str">
        <f t="shared" si="879"/>
        <v>UPI Transfer</v>
      </c>
      <c r="U4003">
        <f t="shared" si="880"/>
        <v>7</v>
      </c>
      <c r="V4003" t="str">
        <f t="shared" si="881"/>
        <v>FY Q3</v>
      </c>
    </row>
    <row r="4004" spans="1:22" x14ac:dyDescent="0.3">
      <c r="A4004" s="18">
        <v>44920</v>
      </c>
      <c r="B4004" t="s">
        <v>1041</v>
      </c>
      <c r="C4004" t="s">
        <v>79</v>
      </c>
      <c r="D4004" t="s">
        <v>5086</v>
      </c>
      <c r="E4004">
        <v>994857290871</v>
      </c>
      <c r="F4004" t="s">
        <v>16</v>
      </c>
      <c r="G4004" t="s">
        <v>71</v>
      </c>
      <c r="H4004">
        <v>2859</v>
      </c>
      <c r="I4004" s="2">
        <f t="shared" si="868"/>
        <v>2022</v>
      </c>
      <c r="J4004" s="2" t="str">
        <f t="shared" si="869"/>
        <v>December</v>
      </c>
      <c r="K4004" s="2">
        <f t="shared" si="870"/>
        <v>12</v>
      </c>
      <c r="L4004" s="2" t="str">
        <f t="shared" si="871"/>
        <v>Sunday</v>
      </c>
      <c r="M4004" s="2">
        <f t="shared" si="872"/>
        <v>53</v>
      </c>
      <c r="N4004" s="3">
        <f t="shared" si="873"/>
        <v>2859</v>
      </c>
      <c r="O4004" s="3">
        <f t="shared" si="874"/>
        <v>0</v>
      </c>
      <c r="P4004" t="str">
        <f t="shared" si="875"/>
        <v>25-Dec</v>
      </c>
      <c r="Q4004" s="9">
        <f t="shared" si="876"/>
        <v>0.4236111111111111</v>
      </c>
      <c r="R4004" t="str">
        <f t="shared" si="877"/>
        <v>Morning</v>
      </c>
      <c r="S4004" s="2">
        <f t="shared" si="878"/>
        <v>25</v>
      </c>
      <c r="T4004" t="str">
        <f t="shared" si="879"/>
        <v>Others</v>
      </c>
      <c r="U4004">
        <f t="shared" si="880"/>
        <v>10</v>
      </c>
      <c r="V4004" t="str">
        <f t="shared" si="881"/>
        <v>FY Q3</v>
      </c>
    </row>
    <row r="4005" spans="1:22" x14ac:dyDescent="0.3">
      <c r="A4005" s="18">
        <v>44920</v>
      </c>
      <c r="B4005" t="s">
        <v>394</v>
      </c>
      <c r="C4005" t="s">
        <v>79</v>
      </c>
      <c r="D4005" t="s">
        <v>5087</v>
      </c>
      <c r="E4005">
        <v>18097792103</v>
      </c>
      <c r="F4005" t="s">
        <v>16</v>
      </c>
      <c r="G4005" t="s">
        <v>67</v>
      </c>
      <c r="H4005">
        <v>6445</v>
      </c>
      <c r="I4005" s="2">
        <f t="shared" si="868"/>
        <v>2022</v>
      </c>
      <c r="J4005" s="2" t="str">
        <f t="shared" si="869"/>
        <v>December</v>
      </c>
      <c r="K4005" s="2">
        <f t="shared" si="870"/>
        <v>12</v>
      </c>
      <c r="L4005" s="2" t="str">
        <f t="shared" si="871"/>
        <v>Sunday</v>
      </c>
      <c r="M4005" s="2">
        <f t="shared" si="872"/>
        <v>53</v>
      </c>
      <c r="N4005" s="3">
        <f t="shared" si="873"/>
        <v>6445</v>
      </c>
      <c r="O4005" s="3">
        <f t="shared" si="874"/>
        <v>0</v>
      </c>
      <c r="P4005" t="str">
        <f t="shared" si="875"/>
        <v>25-Dec</v>
      </c>
      <c r="Q4005" s="9">
        <f t="shared" si="876"/>
        <v>0.52361111111111114</v>
      </c>
      <c r="R4005" t="str">
        <f t="shared" si="877"/>
        <v>Afternoon</v>
      </c>
      <c r="S4005" s="2">
        <f t="shared" si="878"/>
        <v>25</v>
      </c>
      <c r="T4005" t="str">
        <f t="shared" si="879"/>
        <v>Others</v>
      </c>
      <c r="U4005">
        <f t="shared" si="880"/>
        <v>12</v>
      </c>
      <c r="V4005" t="str">
        <f t="shared" si="881"/>
        <v>FY Q3</v>
      </c>
    </row>
    <row r="4006" spans="1:22" x14ac:dyDescent="0.3">
      <c r="A4006" s="18">
        <v>44920</v>
      </c>
      <c r="B4006" t="s">
        <v>383</v>
      </c>
      <c r="C4006" t="s">
        <v>189</v>
      </c>
      <c r="D4006" t="s">
        <v>5088</v>
      </c>
      <c r="E4006">
        <v>243288944382</v>
      </c>
      <c r="F4006" t="s">
        <v>16</v>
      </c>
      <c r="G4006" t="s">
        <v>67</v>
      </c>
      <c r="H4006">
        <v>18468</v>
      </c>
      <c r="I4006" s="2">
        <f t="shared" ref="I4006:I4069" si="882">YEAR(A4006)</f>
        <v>2022</v>
      </c>
      <c r="J4006" s="2" t="str">
        <f t="shared" ref="J4006:J4069" si="883">TEXT(A4006,"mmmm")</f>
        <v>December</v>
      </c>
      <c r="K4006" s="2">
        <f t="shared" ref="K4006:K4069" si="884">MONTH(A4006)</f>
        <v>12</v>
      </c>
      <c r="L4006" s="2" t="str">
        <f t="shared" ref="L4006:L4069" si="885">TEXT(A4006,"dddd")</f>
        <v>Sunday</v>
      </c>
      <c r="M4006" s="2">
        <f t="shared" ref="M4006:M4069" si="886">WEEKNUM(A4006)</f>
        <v>53</v>
      </c>
      <c r="N4006" s="3">
        <f t="shared" ref="N4006:N4069" si="887">IF(F4006="Credit",H4006,0)</f>
        <v>18468</v>
      </c>
      <c r="O4006" s="3">
        <f t="shared" ref="O4006:O4069" si="888">IF(F4006="Debit",H4006,0)</f>
        <v>0</v>
      </c>
      <c r="P4006" t="str">
        <f t="shared" ref="P4006:P4069" si="889">TEXT(A4006,"d-mmm")</f>
        <v>25-Dec</v>
      </c>
      <c r="Q4006" s="9">
        <f t="shared" ref="Q4006:Q4069" si="890">TIMEVALUE(TRIM(CLEAN(SUBSTITUTE(B4006,CHAR(34),""))))</f>
        <v>0.55069444444444449</v>
      </c>
      <c r="R4006" t="str">
        <f t="shared" ref="R4006:R4069" si="891">IF(HOUR(Q4006)&lt;12,"Morning",IF(HOUR(Q4006)&lt;17,"Afternoon",IF(HOUR(Q4006)&lt;21,"Evening","Night")))</f>
        <v>Afternoon</v>
      </c>
      <c r="S4006" s="2">
        <f t="shared" ref="S4006:S4069" si="892">DAY(A4006)</f>
        <v>25</v>
      </c>
      <c r="T4006" t="str">
        <f t="shared" ref="T4006:T4069" si="893">IF(ISNUMBER(SEARCH("Recharge",C4006)),"Recharge",IF(ISNUMBER(SEARCH("Petrol",C4006)),"Fuel",IF(ISNUMBER(SEARCH("Restaurant",C4006)),"Food",IF(ISNUMBER(SEARCH("Amazon",C4006)),"Shopping",IF(ISNUMBER(SEARCH("Salary",C4006)),"Salary",IF(ISNUMBER(SEARCH("Paid to",C4006)),"UPI Transfer","Others"))))))</f>
        <v>Others</v>
      </c>
      <c r="U4006">
        <f t="shared" ref="U4006:U4069" si="894">HOUR(Q4006)</f>
        <v>13</v>
      </c>
      <c r="V4006" t="str">
        <f t="shared" ref="V4006:V4069" si="895">"FY Q"&amp;INT(MOD(MONTH(A4006)-4,12)/3)+1</f>
        <v>FY Q3</v>
      </c>
    </row>
    <row r="4007" spans="1:22" x14ac:dyDescent="0.3">
      <c r="A4007" s="18">
        <v>44920</v>
      </c>
      <c r="B4007" t="s">
        <v>1192</v>
      </c>
      <c r="C4007" t="s">
        <v>200</v>
      </c>
      <c r="D4007" t="s">
        <v>5089</v>
      </c>
      <c r="E4007">
        <v>831191968107</v>
      </c>
      <c r="F4007" t="s">
        <v>15</v>
      </c>
      <c r="G4007" t="s">
        <v>71</v>
      </c>
      <c r="H4007">
        <v>7782</v>
      </c>
      <c r="I4007" s="2">
        <f t="shared" si="882"/>
        <v>2022</v>
      </c>
      <c r="J4007" s="2" t="str">
        <f t="shared" si="883"/>
        <v>December</v>
      </c>
      <c r="K4007" s="2">
        <f t="shared" si="884"/>
        <v>12</v>
      </c>
      <c r="L4007" s="2" t="str">
        <f t="shared" si="885"/>
        <v>Sunday</v>
      </c>
      <c r="M4007" s="2">
        <f t="shared" si="886"/>
        <v>53</v>
      </c>
      <c r="N4007" s="3">
        <f t="shared" si="887"/>
        <v>0</v>
      </c>
      <c r="O4007" s="3">
        <f t="shared" si="888"/>
        <v>7782</v>
      </c>
      <c r="P4007" t="str">
        <f t="shared" si="889"/>
        <v>25-Dec</v>
      </c>
      <c r="Q4007" s="9">
        <f t="shared" si="890"/>
        <v>0.62916666666666665</v>
      </c>
      <c r="R4007" t="str">
        <f t="shared" si="891"/>
        <v>Afternoon</v>
      </c>
      <c r="S4007" s="2">
        <f t="shared" si="892"/>
        <v>25</v>
      </c>
      <c r="T4007" t="str">
        <f t="shared" si="893"/>
        <v>UPI Transfer</v>
      </c>
      <c r="U4007">
        <f t="shared" si="894"/>
        <v>15</v>
      </c>
      <c r="V4007" t="str">
        <f t="shared" si="895"/>
        <v>FY Q3</v>
      </c>
    </row>
    <row r="4008" spans="1:22" x14ac:dyDescent="0.3">
      <c r="A4008" s="18">
        <v>44920</v>
      </c>
      <c r="B4008" t="s">
        <v>1390</v>
      </c>
      <c r="C4008" t="s">
        <v>189</v>
      </c>
      <c r="D4008" t="s">
        <v>5090</v>
      </c>
      <c r="E4008">
        <v>39140618476</v>
      </c>
      <c r="F4008" t="s">
        <v>16</v>
      </c>
      <c r="G4008" t="s">
        <v>67</v>
      </c>
      <c r="H4008">
        <v>11772</v>
      </c>
      <c r="I4008" s="2">
        <f t="shared" si="882"/>
        <v>2022</v>
      </c>
      <c r="J4008" s="2" t="str">
        <f t="shared" si="883"/>
        <v>December</v>
      </c>
      <c r="K4008" s="2">
        <f t="shared" si="884"/>
        <v>12</v>
      </c>
      <c r="L4008" s="2" t="str">
        <f t="shared" si="885"/>
        <v>Sunday</v>
      </c>
      <c r="M4008" s="2">
        <f t="shared" si="886"/>
        <v>53</v>
      </c>
      <c r="N4008" s="3">
        <f t="shared" si="887"/>
        <v>11772</v>
      </c>
      <c r="O4008" s="3">
        <f t="shared" si="888"/>
        <v>0</v>
      </c>
      <c r="P4008" t="str">
        <f t="shared" si="889"/>
        <v>25-Dec</v>
      </c>
      <c r="Q4008" s="9">
        <f t="shared" si="890"/>
        <v>0.72569444444444442</v>
      </c>
      <c r="R4008" t="str">
        <f t="shared" si="891"/>
        <v>Evening</v>
      </c>
      <c r="S4008" s="2">
        <f t="shared" si="892"/>
        <v>25</v>
      </c>
      <c r="T4008" t="str">
        <f t="shared" si="893"/>
        <v>Others</v>
      </c>
      <c r="U4008">
        <f t="shared" si="894"/>
        <v>17</v>
      </c>
      <c r="V4008" t="str">
        <f t="shared" si="895"/>
        <v>FY Q3</v>
      </c>
    </row>
    <row r="4009" spans="1:22" x14ac:dyDescent="0.3">
      <c r="A4009" s="18">
        <v>44920</v>
      </c>
      <c r="B4009" t="s">
        <v>2027</v>
      </c>
      <c r="C4009" t="s">
        <v>69</v>
      </c>
      <c r="D4009" t="s">
        <v>5091</v>
      </c>
      <c r="E4009">
        <v>275133963062</v>
      </c>
      <c r="F4009" t="s">
        <v>16</v>
      </c>
      <c r="G4009" t="s">
        <v>71</v>
      </c>
      <c r="H4009">
        <v>23091</v>
      </c>
      <c r="I4009" s="2">
        <f t="shared" si="882"/>
        <v>2022</v>
      </c>
      <c r="J4009" s="2" t="str">
        <f t="shared" si="883"/>
        <v>December</v>
      </c>
      <c r="K4009" s="2">
        <f t="shared" si="884"/>
        <v>12</v>
      </c>
      <c r="L4009" s="2" t="str">
        <f t="shared" si="885"/>
        <v>Sunday</v>
      </c>
      <c r="M4009" s="2">
        <f t="shared" si="886"/>
        <v>53</v>
      </c>
      <c r="N4009" s="3">
        <f t="shared" si="887"/>
        <v>23091</v>
      </c>
      <c r="O4009" s="3">
        <f t="shared" si="888"/>
        <v>0</v>
      </c>
      <c r="P4009" t="str">
        <f t="shared" si="889"/>
        <v>25-Dec</v>
      </c>
      <c r="Q4009" s="9">
        <f t="shared" si="890"/>
        <v>0.81597222222222221</v>
      </c>
      <c r="R4009" t="str">
        <f t="shared" si="891"/>
        <v>Evening</v>
      </c>
      <c r="S4009" s="2">
        <f t="shared" si="892"/>
        <v>25</v>
      </c>
      <c r="T4009" t="str">
        <f t="shared" si="893"/>
        <v>Others</v>
      </c>
      <c r="U4009">
        <f t="shared" si="894"/>
        <v>19</v>
      </c>
      <c r="V4009" t="str">
        <f t="shared" si="895"/>
        <v>FY Q3</v>
      </c>
    </row>
    <row r="4010" spans="1:22" x14ac:dyDescent="0.3">
      <c r="A4010" s="18">
        <v>44920</v>
      </c>
      <c r="B4010" t="s">
        <v>1738</v>
      </c>
      <c r="C4010" t="s">
        <v>189</v>
      </c>
      <c r="D4010" t="s">
        <v>5092</v>
      </c>
      <c r="E4010">
        <v>171565520884</v>
      </c>
      <c r="F4010" t="s">
        <v>16</v>
      </c>
      <c r="G4010" t="s">
        <v>71</v>
      </c>
      <c r="H4010">
        <v>496</v>
      </c>
      <c r="I4010" s="2">
        <f t="shared" si="882"/>
        <v>2022</v>
      </c>
      <c r="J4010" s="2" t="str">
        <f t="shared" si="883"/>
        <v>December</v>
      </c>
      <c r="K4010" s="2">
        <f t="shared" si="884"/>
        <v>12</v>
      </c>
      <c r="L4010" s="2" t="str">
        <f t="shared" si="885"/>
        <v>Sunday</v>
      </c>
      <c r="M4010" s="2">
        <f t="shared" si="886"/>
        <v>53</v>
      </c>
      <c r="N4010" s="3">
        <f t="shared" si="887"/>
        <v>496</v>
      </c>
      <c r="O4010" s="3">
        <f t="shared" si="888"/>
        <v>0</v>
      </c>
      <c r="P4010" t="str">
        <f t="shared" si="889"/>
        <v>25-Dec</v>
      </c>
      <c r="Q4010" s="9">
        <f t="shared" si="890"/>
        <v>0.84930555555555554</v>
      </c>
      <c r="R4010" t="str">
        <f t="shared" si="891"/>
        <v>Evening</v>
      </c>
      <c r="S4010" s="2">
        <f t="shared" si="892"/>
        <v>25</v>
      </c>
      <c r="T4010" t="str">
        <f t="shared" si="893"/>
        <v>Others</v>
      </c>
      <c r="U4010">
        <f t="shared" si="894"/>
        <v>20</v>
      </c>
      <c r="V4010" t="str">
        <f t="shared" si="895"/>
        <v>FY Q3</v>
      </c>
    </row>
    <row r="4011" spans="1:22" x14ac:dyDescent="0.3">
      <c r="A4011" s="18">
        <v>44920</v>
      </c>
      <c r="B4011" t="s">
        <v>5093</v>
      </c>
      <c r="C4011" t="s">
        <v>322</v>
      </c>
      <c r="D4011" t="s">
        <v>5094</v>
      </c>
      <c r="E4011">
        <v>617685550640</v>
      </c>
      <c r="F4011" t="s">
        <v>15</v>
      </c>
      <c r="G4011" t="s">
        <v>67</v>
      </c>
      <c r="H4011">
        <v>27686</v>
      </c>
      <c r="I4011" s="2">
        <f t="shared" si="882"/>
        <v>2022</v>
      </c>
      <c r="J4011" s="2" t="str">
        <f t="shared" si="883"/>
        <v>December</v>
      </c>
      <c r="K4011" s="2">
        <f t="shared" si="884"/>
        <v>12</v>
      </c>
      <c r="L4011" s="2" t="str">
        <f t="shared" si="885"/>
        <v>Sunday</v>
      </c>
      <c r="M4011" s="2">
        <f t="shared" si="886"/>
        <v>53</v>
      </c>
      <c r="N4011" s="3">
        <f t="shared" si="887"/>
        <v>0</v>
      </c>
      <c r="O4011" s="3">
        <f t="shared" si="888"/>
        <v>27686</v>
      </c>
      <c r="P4011" t="str">
        <f t="shared" si="889"/>
        <v>25-Dec</v>
      </c>
      <c r="Q4011" s="9">
        <f t="shared" si="890"/>
        <v>0.92777777777777781</v>
      </c>
      <c r="R4011" t="str">
        <f t="shared" si="891"/>
        <v>Night</v>
      </c>
      <c r="S4011" s="2">
        <f t="shared" si="892"/>
        <v>25</v>
      </c>
      <c r="T4011" t="str">
        <f t="shared" si="893"/>
        <v>UPI Transfer</v>
      </c>
      <c r="U4011">
        <f t="shared" si="894"/>
        <v>22</v>
      </c>
      <c r="V4011" t="str">
        <f t="shared" si="895"/>
        <v>FY Q3</v>
      </c>
    </row>
    <row r="4012" spans="1:22" x14ac:dyDescent="0.3">
      <c r="A4012" s="18">
        <v>44921</v>
      </c>
      <c r="B4012" t="s">
        <v>913</v>
      </c>
      <c r="C4012" t="s">
        <v>73</v>
      </c>
      <c r="D4012" t="s">
        <v>5095</v>
      </c>
      <c r="E4012">
        <v>671334028917</v>
      </c>
      <c r="F4012" t="s">
        <v>16</v>
      </c>
      <c r="G4012" t="s">
        <v>71</v>
      </c>
      <c r="H4012">
        <v>6334</v>
      </c>
      <c r="I4012" s="2">
        <f t="shared" si="882"/>
        <v>2022</v>
      </c>
      <c r="J4012" s="2" t="str">
        <f t="shared" si="883"/>
        <v>December</v>
      </c>
      <c r="K4012" s="2">
        <f t="shared" si="884"/>
        <v>12</v>
      </c>
      <c r="L4012" s="2" t="str">
        <f t="shared" si="885"/>
        <v>Monday</v>
      </c>
      <c r="M4012" s="2">
        <f t="shared" si="886"/>
        <v>53</v>
      </c>
      <c r="N4012" s="3">
        <f t="shared" si="887"/>
        <v>6334</v>
      </c>
      <c r="O4012" s="3">
        <f t="shared" si="888"/>
        <v>0</v>
      </c>
      <c r="P4012" t="str">
        <f t="shared" si="889"/>
        <v>26-Dec</v>
      </c>
      <c r="Q4012" s="9">
        <f t="shared" si="890"/>
        <v>0.85902777777777772</v>
      </c>
      <c r="R4012" t="str">
        <f t="shared" si="891"/>
        <v>Evening</v>
      </c>
      <c r="S4012" s="2">
        <f t="shared" si="892"/>
        <v>26</v>
      </c>
      <c r="T4012" t="str">
        <f t="shared" si="893"/>
        <v>Others</v>
      </c>
      <c r="U4012">
        <f t="shared" si="894"/>
        <v>20</v>
      </c>
      <c r="V4012" t="str">
        <f t="shared" si="895"/>
        <v>FY Q3</v>
      </c>
    </row>
    <row r="4013" spans="1:22" x14ac:dyDescent="0.3">
      <c r="A4013" s="18">
        <v>44922</v>
      </c>
      <c r="B4013" t="s">
        <v>182</v>
      </c>
      <c r="C4013" t="s">
        <v>101</v>
      </c>
      <c r="D4013" t="s">
        <v>5096</v>
      </c>
      <c r="E4013">
        <v>176845170694</v>
      </c>
      <c r="F4013" t="s">
        <v>15</v>
      </c>
      <c r="G4013" t="s">
        <v>71</v>
      </c>
      <c r="H4013">
        <v>3748</v>
      </c>
      <c r="I4013" s="2">
        <f t="shared" si="882"/>
        <v>2022</v>
      </c>
      <c r="J4013" s="2" t="str">
        <f t="shared" si="883"/>
        <v>December</v>
      </c>
      <c r="K4013" s="2">
        <f t="shared" si="884"/>
        <v>12</v>
      </c>
      <c r="L4013" s="2" t="str">
        <f t="shared" si="885"/>
        <v>Tuesday</v>
      </c>
      <c r="M4013" s="2">
        <f t="shared" si="886"/>
        <v>53</v>
      </c>
      <c r="N4013" s="3">
        <f t="shared" si="887"/>
        <v>0</v>
      </c>
      <c r="O4013" s="3">
        <f t="shared" si="888"/>
        <v>3748</v>
      </c>
      <c r="P4013" t="str">
        <f t="shared" si="889"/>
        <v>27-Dec</v>
      </c>
      <c r="Q4013" s="9">
        <f t="shared" si="890"/>
        <v>0.58958333333333335</v>
      </c>
      <c r="R4013" t="str">
        <f t="shared" si="891"/>
        <v>Afternoon</v>
      </c>
      <c r="S4013" s="2">
        <f t="shared" si="892"/>
        <v>27</v>
      </c>
      <c r="T4013" t="str">
        <f t="shared" si="893"/>
        <v>Recharge</v>
      </c>
      <c r="U4013">
        <f t="shared" si="894"/>
        <v>14</v>
      </c>
      <c r="V4013" t="str">
        <f t="shared" si="895"/>
        <v>FY Q3</v>
      </c>
    </row>
    <row r="4014" spans="1:22" x14ac:dyDescent="0.3">
      <c r="A4014" s="18">
        <v>44923</v>
      </c>
      <c r="B4014" t="s">
        <v>3500</v>
      </c>
      <c r="C4014" t="s">
        <v>282</v>
      </c>
      <c r="D4014" t="s">
        <v>5097</v>
      </c>
      <c r="E4014">
        <v>414932365507</v>
      </c>
      <c r="F4014" t="s">
        <v>16</v>
      </c>
      <c r="G4014" t="s">
        <v>67</v>
      </c>
      <c r="H4014">
        <v>9601</v>
      </c>
      <c r="I4014" s="2">
        <f t="shared" si="882"/>
        <v>2022</v>
      </c>
      <c r="J4014" s="2" t="str">
        <f t="shared" si="883"/>
        <v>December</v>
      </c>
      <c r="K4014" s="2">
        <f t="shared" si="884"/>
        <v>12</v>
      </c>
      <c r="L4014" s="2" t="str">
        <f t="shared" si="885"/>
        <v>Wednesday</v>
      </c>
      <c r="M4014" s="2">
        <f t="shared" si="886"/>
        <v>53</v>
      </c>
      <c r="N4014" s="3">
        <f t="shared" si="887"/>
        <v>9601</v>
      </c>
      <c r="O4014" s="3">
        <f t="shared" si="888"/>
        <v>0</v>
      </c>
      <c r="P4014" t="str">
        <f t="shared" si="889"/>
        <v>28-Dec</v>
      </c>
      <c r="Q4014" s="9">
        <f t="shared" si="890"/>
        <v>0.36527777777777776</v>
      </c>
      <c r="R4014" t="str">
        <f t="shared" si="891"/>
        <v>Morning</v>
      </c>
      <c r="S4014" s="2">
        <f t="shared" si="892"/>
        <v>28</v>
      </c>
      <c r="T4014" t="str">
        <f t="shared" si="893"/>
        <v>Others</v>
      </c>
      <c r="U4014">
        <f t="shared" si="894"/>
        <v>8</v>
      </c>
      <c r="V4014" t="str">
        <f t="shared" si="895"/>
        <v>FY Q3</v>
      </c>
    </row>
    <row r="4015" spans="1:22" x14ac:dyDescent="0.3">
      <c r="A4015" s="18">
        <v>44923</v>
      </c>
      <c r="B4015" t="s">
        <v>696</v>
      </c>
      <c r="C4015" t="s">
        <v>167</v>
      </c>
      <c r="D4015" t="s">
        <v>5098</v>
      </c>
      <c r="E4015">
        <v>686057890524</v>
      </c>
      <c r="F4015" t="s">
        <v>15</v>
      </c>
      <c r="G4015" t="s">
        <v>67</v>
      </c>
      <c r="H4015">
        <v>6930</v>
      </c>
      <c r="I4015" s="2">
        <f t="shared" si="882"/>
        <v>2022</v>
      </c>
      <c r="J4015" s="2" t="str">
        <f t="shared" si="883"/>
        <v>December</v>
      </c>
      <c r="K4015" s="2">
        <f t="shared" si="884"/>
        <v>12</v>
      </c>
      <c r="L4015" s="2" t="str">
        <f t="shared" si="885"/>
        <v>Wednesday</v>
      </c>
      <c r="M4015" s="2">
        <f t="shared" si="886"/>
        <v>53</v>
      </c>
      <c r="N4015" s="3">
        <f t="shared" si="887"/>
        <v>0</v>
      </c>
      <c r="O4015" s="3">
        <f t="shared" si="888"/>
        <v>6930</v>
      </c>
      <c r="P4015" t="str">
        <f t="shared" si="889"/>
        <v>28-Dec</v>
      </c>
      <c r="Q4015" s="9">
        <f t="shared" si="890"/>
        <v>0.45902777777777776</v>
      </c>
      <c r="R4015" t="str">
        <f t="shared" si="891"/>
        <v>Morning</v>
      </c>
      <c r="S4015" s="2">
        <f t="shared" si="892"/>
        <v>28</v>
      </c>
      <c r="T4015" t="str">
        <f t="shared" si="893"/>
        <v>UPI Transfer</v>
      </c>
      <c r="U4015">
        <f t="shared" si="894"/>
        <v>11</v>
      </c>
      <c r="V4015" t="str">
        <f t="shared" si="895"/>
        <v>FY Q3</v>
      </c>
    </row>
    <row r="4016" spans="1:22" x14ac:dyDescent="0.3">
      <c r="A4016" s="18">
        <v>44923</v>
      </c>
      <c r="B4016" t="s">
        <v>2001</v>
      </c>
      <c r="C4016" t="s">
        <v>114</v>
      </c>
      <c r="D4016" t="s">
        <v>5099</v>
      </c>
      <c r="E4016">
        <v>825453827435</v>
      </c>
      <c r="F4016" t="s">
        <v>15</v>
      </c>
      <c r="G4016" t="s">
        <v>71</v>
      </c>
      <c r="H4016">
        <v>10511</v>
      </c>
      <c r="I4016" s="2">
        <f t="shared" si="882"/>
        <v>2022</v>
      </c>
      <c r="J4016" s="2" t="str">
        <f t="shared" si="883"/>
        <v>December</v>
      </c>
      <c r="K4016" s="2">
        <f t="shared" si="884"/>
        <v>12</v>
      </c>
      <c r="L4016" s="2" t="str">
        <f t="shared" si="885"/>
        <v>Wednesday</v>
      </c>
      <c r="M4016" s="2">
        <f t="shared" si="886"/>
        <v>53</v>
      </c>
      <c r="N4016" s="3">
        <f t="shared" si="887"/>
        <v>0</v>
      </c>
      <c r="O4016" s="3">
        <f t="shared" si="888"/>
        <v>10511</v>
      </c>
      <c r="P4016" t="str">
        <f t="shared" si="889"/>
        <v>28-Dec</v>
      </c>
      <c r="Q4016" s="9">
        <f t="shared" si="890"/>
        <v>0.63541666666666663</v>
      </c>
      <c r="R4016" t="str">
        <f t="shared" si="891"/>
        <v>Afternoon</v>
      </c>
      <c r="S4016" s="2">
        <f t="shared" si="892"/>
        <v>28</v>
      </c>
      <c r="T4016" t="str">
        <f t="shared" si="893"/>
        <v>UPI Transfer</v>
      </c>
      <c r="U4016">
        <f t="shared" si="894"/>
        <v>15</v>
      </c>
      <c r="V4016" t="str">
        <f t="shared" si="895"/>
        <v>FY Q3</v>
      </c>
    </row>
    <row r="4017" spans="1:22" x14ac:dyDescent="0.3">
      <c r="A4017" s="18">
        <v>44923</v>
      </c>
      <c r="B4017" t="s">
        <v>216</v>
      </c>
      <c r="C4017" t="s">
        <v>85</v>
      </c>
      <c r="D4017" t="s">
        <v>5100</v>
      </c>
      <c r="E4017">
        <v>24400402778</v>
      </c>
      <c r="F4017" t="s">
        <v>16</v>
      </c>
      <c r="G4017" t="s">
        <v>71</v>
      </c>
      <c r="H4017">
        <v>11305</v>
      </c>
      <c r="I4017" s="2">
        <f t="shared" si="882"/>
        <v>2022</v>
      </c>
      <c r="J4017" s="2" t="str">
        <f t="shared" si="883"/>
        <v>December</v>
      </c>
      <c r="K4017" s="2">
        <f t="shared" si="884"/>
        <v>12</v>
      </c>
      <c r="L4017" s="2" t="str">
        <f t="shared" si="885"/>
        <v>Wednesday</v>
      </c>
      <c r="M4017" s="2">
        <f t="shared" si="886"/>
        <v>53</v>
      </c>
      <c r="N4017" s="3">
        <f t="shared" si="887"/>
        <v>11305</v>
      </c>
      <c r="O4017" s="3">
        <f t="shared" si="888"/>
        <v>0</v>
      </c>
      <c r="P4017" t="str">
        <f t="shared" si="889"/>
        <v>28-Dec</v>
      </c>
      <c r="Q4017" s="9">
        <f t="shared" si="890"/>
        <v>0.74513888888888891</v>
      </c>
      <c r="R4017" t="str">
        <f t="shared" si="891"/>
        <v>Evening</v>
      </c>
      <c r="S4017" s="2">
        <f t="shared" si="892"/>
        <v>28</v>
      </c>
      <c r="T4017" t="str">
        <f t="shared" si="893"/>
        <v>Others</v>
      </c>
      <c r="U4017">
        <f t="shared" si="894"/>
        <v>17</v>
      </c>
      <c r="V4017" t="str">
        <f t="shared" si="895"/>
        <v>FY Q3</v>
      </c>
    </row>
    <row r="4018" spans="1:22" x14ac:dyDescent="0.3">
      <c r="A4018" s="18">
        <v>44923</v>
      </c>
      <c r="B4018" t="s">
        <v>1954</v>
      </c>
      <c r="C4018" t="s">
        <v>65</v>
      </c>
      <c r="D4018" t="s">
        <v>5101</v>
      </c>
      <c r="E4018">
        <v>586856110564</v>
      </c>
      <c r="F4018" t="s">
        <v>16</v>
      </c>
      <c r="G4018" t="s">
        <v>71</v>
      </c>
      <c r="H4018">
        <v>35649</v>
      </c>
      <c r="I4018" s="2">
        <f t="shared" si="882"/>
        <v>2022</v>
      </c>
      <c r="J4018" s="2" t="str">
        <f t="shared" si="883"/>
        <v>December</v>
      </c>
      <c r="K4018" s="2">
        <f t="shared" si="884"/>
        <v>12</v>
      </c>
      <c r="L4018" s="2" t="str">
        <f t="shared" si="885"/>
        <v>Wednesday</v>
      </c>
      <c r="M4018" s="2">
        <f t="shared" si="886"/>
        <v>53</v>
      </c>
      <c r="N4018" s="3">
        <f t="shared" si="887"/>
        <v>35649</v>
      </c>
      <c r="O4018" s="3">
        <f t="shared" si="888"/>
        <v>0</v>
      </c>
      <c r="P4018" t="str">
        <f t="shared" si="889"/>
        <v>28-Dec</v>
      </c>
      <c r="Q4018" s="9">
        <f t="shared" si="890"/>
        <v>0.76180555555555551</v>
      </c>
      <c r="R4018" t="str">
        <f t="shared" si="891"/>
        <v>Evening</v>
      </c>
      <c r="S4018" s="2">
        <f t="shared" si="892"/>
        <v>28</v>
      </c>
      <c r="T4018" t="str">
        <f t="shared" si="893"/>
        <v>Others</v>
      </c>
      <c r="U4018">
        <f t="shared" si="894"/>
        <v>18</v>
      </c>
      <c r="V4018" t="str">
        <f t="shared" si="895"/>
        <v>FY Q3</v>
      </c>
    </row>
    <row r="4019" spans="1:22" x14ac:dyDescent="0.3">
      <c r="A4019" s="18">
        <v>44923</v>
      </c>
      <c r="B4019" t="s">
        <v>2982</v>
      </c>
      <c r="C4019" t="s">
        <v>797</v>
      </c>
      <c r="D4019" t="s">
        <v>5102</v>
      </c>
      <c r="E4019">
        <v>386219148581</v>
      </c>
      <c r="F4019" t="s">
        <v>15</v>
      </c>
      <c r="G4019" t="s">
        <v>67</v>
      </c>
      <c r="H4019">
        <v>3184</v>
      </c>
      <c r="I4019" s="2">
        <f t="shared" si="882"/>
        <v>2022</v>
      </c>
      <c r="J4019" s="2" t="str">
        <f t="shared" si="883"/>
        <v>December</v>
      </c>
      <c r="K4019" s="2">
        <f t="shared" si="884"/>
        <v>12</v>
      </c>
      <c r="L4019" s="2" t="str">
        <f t="shared" si="885"/>
        <v>Wednesday</v>
      </c>
      <c r="M4019" s="2">
        <f t="shared" si="886"/>
        <v>53</v>
      </c>
      <c r="N4019" s="3">
        <f t="shared" si="887"/>
        <v>0</v>
      </c>
      <c r="O4019" s="3">
        <f t="shared" si="888"/>
        <v>3184</v>
      </c>
      <c r="P4019" t="str">
        <f t="shared" si="889"/>
        <v>28-Dec</v>
      </c>
      <c r="Q4019" s="9">
        <f t="shared" si="890"/>
        <v>0.90277777777777779</v>
      </c>
      <c r="R4019" t="str">
        <f t="shared" si="891"/>
        <v>Night</v>
      </c>
      <c r="S4019" s="2">
        <f t="shared" si="892"/>
        <v>28</v>
      </c>
      <c r="T4019" t="str">
        <f t="shared" si="893"/>
        <v>UPI Transfer</v>
      </c>
      <c r="U4019">
        <f t="shared" si="894"/>
        <v>21</v>
      </c>
      <c r="V4019" t="str">
        <f t="shared" si="895"/>
        <v>FY Q3</v>
      </c>
    </row>
    <row r="4020" spans="1:22" x14ac:dyDescent="0.3">
      <c r="A4020" s="18">
        <v>44924</v>
      </c>
      <c r="B4020" t="s">
        <v>1188</v>
      </c>
      <c r="C4020" t="s">
        <v>254</v>
      </c>
      <c r="D4020" t="s">
        <v>5103</v>
      </c>
      <c r="E4020">
        <v>190539994233</v>
      </c>
      <c r="F4020" t="s">
        <v>16</v>
      </c>
      <c r="G4020" t="s">
        <v>71</v>
      </c>
      <c r="H4020">
        <v>24889</v>
      </c>
      <c r="I4020" s="2">
        <f t="shared" si="882"/>
        <v>2022</v>
      </c>
      <c r="J4020" s="2" t="str">
        <f t="shared" si="883"/>
        <v>December</v>
      </c>
      <c r="K4020" s="2">
        <f t="shared" si="884"/>
        <v>12</v>
      </c>
      <c r="L4020" s="2" t="str">
        <f t="shared" si="885"/>
        <v>Thursday</v>
      </c>
      <c r="M4020" s="2">
        <f t="shared" si="886"/>
        <v>53</v>
      </c>
      <c r="N4020" s="3">
        <f t="shared" si="887"/>
        <v>24889</v>
      </c>
      <c r="O4020" s="3">
        <f t="shared" si="888"/>
        <v>0</v>
      </c>
      <c r="P4020" t="str">
        <f t="shared" si="889"/>
        <v>29-Dec</v>
      </c>
      <c r="Q4020" s="9">
        <f t="shared" si="890"/>
        <v>0.59305555555555556</v>
      </c>
      <c r="R4020" t="str">
        <f t="shared" si="891"/>
        <v>Afternoon</v>
      </c>
      <c r="S4020" s="2">
        <f t="shared" si="892"/>
        <v>29</v>
      </c>
      <c r="T4020" t="str">
        <f t="shared" si="893"/>
        <v>Others</v>
      </c>
      <c r="U4020">
        <f t="shared" si="894"/>
        <v>14</v>
      </c>
      <c r="V4020" t="str">
        <f t="shared" si="895"/>
        <v>FY Q3</v>
      </c>
    </row>
    <row r="4021" spans="1:22" x14ac:dyDescent="0.3">
      <c r="A4021" s="18">
        <v>44924</v>
      </c>
      <c r="B4021" t="s">
        <v>418</v>
      </c>
      <c r="C4021" t="s">
        <v>79</v>
      </c>
      <c r="D4021" t="s">
        <v>5104</v>
      </c>
      <c r="E4021">
        <v>626363183962</v>
      </c>
      <c r="F4021" t="s">
        <v>16</v>
      </c>
      <c r="G4021" t="s">
        <v>67</v>
      </c>
      <c r="H4021">
        <v>25207</v>
      </c>
      <c r="I4021" s="2">
        <f t="shared" si="882"/>
        <v>2022</v>
      </c>
      <c r="J4021" s="2" t="str">
        <f t="shared" si="883"/>
        <v>December</v>
      </c>
      <c r="K4021" s="2">
        <f t="shared" si="884"/>
        <v>12</v>
      </c>
      <c r="L4021" s="2" t="str">
        <f t="shared" si="885"/>
        <v>Thursday</v>
      </c>
      <c r="M4021" s="2">
        <f t="shared" si="886"/>
        <v>53</v>
      </c>
      <c r="N4021" s="3">
        <f t="shared" si="887"/>
        <v>25207</v>
      </c>
      <c r="O4021" s="3">
        <f t="shared" si="888"/>
        <v>0</v>
      </c>
      <c r="P4021" t="str">
        <f t="shared" si="889"/>
        <v>29-Dec</v>
      </c>
      <c r="Q4021" s="9">
        <f t="shared" si="890"/>
        <v>0.60902777777777772</v>
      </c>
      <c r="R4021" t="str">
        <f t="shared" si="891"/>
        <v>Afternoon</v>
      </c>
      <c r="S4021" s="2">
        <f t="shared" si="892"/>
        <v>29</v>
      </c>
      <c r="T4021" t="str">
        <f t="shared" si="893"/>
        <v>Others</v>
      </c>
      <c r="U4021">
        <f t="shared" si="894"/>
        <v>14</v>
      </c>
      <c r="V4021" t="str">
        <f t="shared" si="895"/>
        <v>FY Q3</v>
      </c>
    </row>
    <row r="4022" spans="1:22" x14ac:dyDescent="0.3">
      <c r="A4022" s="18">
        <v>44924</v>
      </c>
      <c r="B4022" t="s">
        <v>109</v>
      </c>
      <c r="C4022" t="s">
        <v>69</v>
      </c>
      <c r="D4022" t="s">
        <v>5105</v>
      </c>
      <c r="E4022">
        <v>789154900667</v>
      </c>
      <c r="F4022" t="s">
        <v>16</v>
      </c>
      <c r="G4022" t="s">
        <v>71</v>
      </c>
      <c r="H4022">
        <v>1649</v>
      </c>
      <c r="I4022" s="2">
        <f t="shared" si="882"/>
        <v>2022</v>
      </c>
      <c r="J4022" s="2" t="str">
        <f t="shared" si="883"/>
        <v>December</v>
      </c>
      <c r="K4022" s="2">
        <f t="shared" si="884"/>
        <v>12</v>
      </c>
      <c r="L4022" s="2" t="str">
        <f t="shared" si="885"/>
        <v>Thursday</v>
      </c>
      <c r="M4022" s="2">
        <f t="shared" si="886"/>
        <v>53</v>
      </c>
      <c r="N4022" s="3">
        <f t="shared" si="887"/>
        <v>1649</v>
      </c>
      <c r="O4022" s="3">
        <f t="shared" si="888"/>
        <v>0</v>
      </c>
      <c r="P4022" t="str">
        <f t="shared" si="889"/>
        <v>29-Dec</v>
      </c>
      <c r="Q4022" s="9">
        <f t="shared" si="890"/>
        <v>0.66111111111111109</v>
      </c>
      <c r="R4022" t="str">
        <f t="shared" si="891"/>
        <v>Afternoon</v>
      </c>
      <c r="S4022" s="2">
        <f t="shared" si="892"/>
        <v>29</v>
      </c>
      <c r="T4022" t="str">
        <f t="shared" si="893"/>
        <v>Others</v>
      </c>
      <c r="U4022">
        <f t="shared" si="894"/>
        <v>15</v>
      </c>
      <c r="V4022" t="str">
        <f t="shared" si="895"/>
        <v>FY Q3</v>
      </c>
    </row>
    <row r="4023" spans="1:22" x14ac:dyDescent="0.3">
      <c r="A4023" s="18">
        <v>44924</v>
      </c>
      <c r="B4023" t="s">
        <v>5106</v>
      </c>
      <c r="C4023" t="s">
        <v>104</v>
      </c>
      <c r="D4023" t="s">
        <v>5107</v>
      </c>
      <c r="E4023">
        <v>490725490553</v>
      </c>
      <c r="F4023" t="s">
        <v>16</v>
      </c>
      <c r="G4023" t="s">
        <v>67</v>
      </c>
      <c r="H4023">
        <v>36637</v>
      </c>
      <c r="I4023" s="2">
        <f t="shared" si="882"/>
        <v>2022</v>
      </c>
      <c r="J4023" s="2" t="str">
        <f t="shared" si="883"/>
        <v>December</v>
      </c>
      <c r="K4023" s="2">
        <f t="shared" si="884"/>
        <v>12</v>
      </c>
      <c r="L4023" s="2" t="str">
        <f t="shared" si="885"/>
        <v>Thursday</v>
      </c>
      <c r="M4023" s="2">
        <f t="shared" si="886"/>
        <v>53</v>
      </c>
      <c r="N4023" s="3">
        <f t="shared" si="887"/>
        <v>36637</v>
      </c>
      <c r="O4023" s="3">
        <f t="shared" si="888"/>
        <v>0</v>
      </c>
      <c r="P4023" t="str">
        <f t="shared" si="889"/>
        <v>29-Dec</v>
      </c>
      <c r="Q4023" s="9">
        <f t="shared" si="890"/>
        <v>0.87986111111111109</v>
      </c>
      <c r="R4023" t="str">
        <f t="shared" si="891"/>
        <v>Night</v>
      </c>
      <c r="S4023" s="2">
        <f t="shared" si="892"/>
        <v>29</v>
      </c>
      <c r="T4023" t="str">
        <f t="shared" si="893"/>
        <v>Others</v>
      </c>
      <c r="U4023">
        <f t="shared" si="894"/>
        <v>21</v>
      </c>
      <c r="V4023" t="str">
        <f t="shared" si="895"/>
        <v>FY Q3</v>
      </c>
    </row>
    <row r="4024" spans="1:22" x14ac:dyDescent="0.3">
      <c r="A4024" s="18">
        <v>44925</v>
      </c>
      <c r="B4024" t="s">
        <v>1857</v>
      </c>
      <c r="C4024" t="s">
        <v>125</v>
      </c>
      <c r="D4024" t="s">
        <v>5108</v>
      </c>
      <c r="E4024">
        <v>855581496315</v>
      </c>
      <c r="F4024" t="s">
        <v>15</v>
      </c>
      <c r="G4024" t="s">
        <v>71</v>
      </c>
      <c r="H4024">
        <v>4483</v>
      </c>
      <c r="I4024" s="2">
        <f t="shared" si="882"/>
        <v>2022</v>
      </c>
      <c r="J4024" s="2" t="str">
        <f t="shared" si="883"/>
        <v>December</v>
      </c>
      <c r="K4024" s="2">
        <f t="shared" si="884"/>
        <v>12</v>
      </c>
      <c r="L4024" s="2" t="str">
        <f t="shared" si="885"/>
        <v>Friday</v>
      </c>
      <c r="M4024" s="2">
        <f t="shared" si="886"/>
        <v>53</v>
      </c>
      <c r="N4024" s="3">
        <f t="shared" si="887"/>
        <v>0</v>
      </c>
      <c r="O4024" s="3">
        <f t="shared" si="888"/>
        <v>4483</v>
      </c>
      <c r="P4024" t="str">
        <f t="shared" si="889"/>
        <v>30-Dec</v>
      </c>
      <c r="Q4024" s="9">
        <f t="shared" si="890"/>
        <v>0.68402777777777779</v>
      </c>
      <c r="R4024" t="str">
        <f t="shared" si="891"/>
        <v>Afternoon</v>
      </c>
      <c r="S4024" s="2">
        <f t="shared" si="892"/>
        <v>30</v>
      </c>
      <c r="T4024" t="str">
        <f t="shared" si="893"/>
        <v>UPI Transfer</v>
      </c>
      <c r="U4024">
        <f t="shared" si="894"/>
        <v>16</v>
      </c>
      <c r="V4024" t="str">
        <f t="shared" si="895"/>
        <v>FY Q3</v>
      </c>
    </row>
    <row r="4025" spans="1:22" x14ac:dyDescent="0.3">
      <c r="A4025" s="18">
        <v>44925</v>
      </c>
      <c r="B4025" t="s">
        <v>388</v>
      </c>
      <c r="C4025" t="s">
        <v>73</v>
      </c>
      <c r="D4025" t="s">
        <v>5109</v>
      </c>
      <c r="E4025">
        <v>373338642352</v>
      </c>
      <c r="F4025" t="s">
        <v>16</v>
      </c>
      <c r="G4025" t="s">
        <v>67</v>
      </c>
      <c r="H4025">
        <v>8209</v>
      </c>
      <c r="I4025" s="2">
        <f t="shared" si="882"/>
        <v>2022</v>
      </c>
      <c r="J4025" s="2" t="str">
        <f t="shared" si="883"/>
        <v>December</v>
      </c>
      <c r="K4025" s="2">
        <f t="shared" si="884"/>
        <v>12</v>
      </c>
      <c r="L4025" s="2" t="str">
        <f t="shared" si="885"/>
        <v>Friday</v>
      </c>
      <c r="M4025" s="2">
        <f t="shared" si="886"/>
        <v>53</v>
      </c>
      <c r="N4025" s="3">
        <f t="shared" si="887"/>
        <v>8209</v>
      </c>
      <c r="O4025" s="3">
        <f t="shared" si="888"/>
        <v>0</v>
      </c>
      <c r="P4025" t="str">
        <f t="shared" si="889"/>
        <v>30-Dec</v>
      </c>
      <c r="Q4025" s="9">
        <f t="shared" si="890"/>
        <v>0.74722222222222223</v>
      </c>
      <c r="R4025" t="str">
        <f t="shared" si="891"/>
        <v>Evening</v>
      </c>
      <c r="S4025" s="2">
        <f t="shared" si="892"/>
        <v>30</v>
      </c>
      <c r="T4025" t="str">
        <f t="shared" si="893"/>
        <v>Others</v>
      </c>
      <c r="U4025">
        <f t="shared" si="894"/>
        <v>17</v>
      </c>
      <c r="V4025" t="str">
        <f t="shared" si="895"/>
        <v>FY Q3</v>
      </c>
    </row>
    <row r="4026" spans="1:22" x14ac:dyDescent="0.3">
      <c r="A4026" s="18">
        <v>44925</v>
      </c>
      <c r="B4026" t="s">
        <v>4663</v>
      </c>
      <c r="C4026" t="s">
        <v>117</v>
      </c>
      <c r="D4026" t="s">
        <v>5110</v>
      </c>
      <c r="E4026">
        <v>122389872773</v>
      </c>
      <c r="F4026" t="s">
        <v>16</v>
      </c>
      <c r="G4026" t="s">
        <v>67</v>
      </c>
      <c r="H4026">
        <v>25684</v>
      </c>
      <c r="I4026" s="2">
        <f t="shared" si="882"/>
        <v>2022</v>
      </c>
      <c r="J4026" s="2" t="str">
        <f t="shared" si="883"/>
        <v>December</v>
      </c>
      <c r="K4026" s="2">
        <f t="shared" si="884"/>
        <v>12</v>
      </c>
      <c r="L4026" s="2" t="str">
        <f t="shared" si="885"/>
        <v>Friday</v>
      </c>
      <c r="M4026" s="2">
        <f t="shared" si="886"/>
        <v>53</v>
      </c>
      <c r="N4026" s="3">
        <f t="shared" si="887"/>
        <v>25684</v>
      </c>
      <c r="O4026" s="3">
        <f t="shared" si="888"/>
        <v>0</v>
      </c>
      <c r="P4026" t="str">
        <f t="shared" si="889"/>
        <v>30-Dec</v>
      </c>
      <c r="Q4026" s="9">
        <f t="shared" si="890"/>
        <v>0.87083333333333335</v>
      </c>
      <c r="R4026" t="str">
        <f t="shared" si="891"/>
        <v>Evening</v>
      </c>
      <c r="S4026" s="2">
        <f t="shared" si="892"/>
        <v>30</v>
      </c>
      <c r="T4026" t="str">
        <f t="shared" si="893"/>
        <v>Others</v>
      </c>
      <c r="U4026">
        <f t="shared" si="894"/>
        <v>20</v>
      </c>
      <c r="V4026" t="str">
        <f t="shared" si="895"/>
        <v>FY Q3</v>
      </c>
    </row>
    <row r="4027" spans="1:22" x14ac:dyDescent="0.3">
      <c r="A4027" s="18">
        <v>44926</v>
      </c>
      <c r="B4027" t="s">
        <v>75</v>
      </c>
      <c r="C4027" t="s">
        <v>239</v>
      </c>
      <c r="D4027" t="s">
        <v>5111</v>
      </c>
      <c r="E4027">
        <v>428195846460</v>
      </c>
      <c r="F4027" t="s">
        <v>15</v>
      </c>
      <c r="G4027" t="s">
        <v>67</v>
      </c>
      <c r="H4027">
        <v>7724</v>
      </c>
      <c r="I4027" s="2">
        <f t="shared" si="882"/>
        <v>2022</v>
      </c>
      <c r="J4027" s="2" t="str">
        <f t="shared" si="883"/>
        <v>December</v>
      </c>
      <c r="K4027" s="2">
        <f t="shared" si="884"/>
        <v>12</v>
      </c>
      <c r="L4027" s="2" t="str">
        <f t="shared" si="885"/>
        <v>Saturday</v>
      </c>
      <c r="M4027" s="2">
        <f t="shared" si="886"/>
        <v>53</v>
      </c>
      <c r="N4027" s="3">
        <f t="shared" si="887"/>
        <v>0</v>
      </c>
      <c r="O4027" s="3">
        <f t="shared" si="888"/>
        <v>7724</v>
      </c>
      <c r="P4027" t="str">
        <f t="shared" si="889"/>
        <v>31-Dec</v>
      </c>
      <c r="Q4027" s="9">
        <f t="shared" si="890"/>
        <v>0.49513888888888891</v>
      </c>
      <c r="R4027" t="str">
        <f t="shared" si="891"/>
        <v>Morning</v>
      </c>
      <c r="S4027" s="2">
        <f t="shared" si="892"/>
        <v>31</v>
      </c>
      <c r="T4027" t="str">
        <f t="shared" si="893"/>
        <v>Recharge</v>
      </c>
      <c r="U4027">
        <f t="shared" si="894"/>
        <v>11</v>
      </c>
      <c r="V4027" t="str">
        <f t="shared" si="895"/>
        <v>FY Q3</v>
      </c>
    </row>
    <row r="4028" spans="1:22" x14ac:dyDescent="0.3">
      <c r="A4028" s="18">
        <v>44926</v>
      </c>
      <c r="B4028" t="s">
        <v>284</v>
      </c>
      <c r="C4028" t="s">
        <v>366</v>
      </c>
      <c r="D4028" t="s">
        <v>5112</v>
      </c>
      <c r="E4028">
        <v>805593999190</v>
      </c>
      <c r="F4028" t="s">
        <v>16</v>
      </c>
      <c r="G4028" t="s">
        <v>67</v>
      </c>
      <c r="H4028">
        <v>4939</v>
      </c>
      <c r="I4028" s="2">
        <f t="shared" si="882"/>
        <v>2022</v>
      </c>
      <c r="J4028" s="2" t="str">
        <f t="shared" si="883"/>
        <v>December</v>
      </c>
      <c r="K4028" s="2">
        <f t="shared" si="884"/>
        <v>12</v>
      </c>
      <c r="L4028" s="2" t="str">
        <f t="shared" si="885"/>
        <v>Saturday</v>
      </c>
      <c r="M4028" s="2">
        <f t="shared" si="886"/>
        <v>53</v>
      </c>
      <c r="N4028" s="3">
        <f t="shared" si="887"/>
        <v>4939</v>
      </c>
      <c r="O4028" s="3">
        <f t="shared" si="888"/>
        <v>0</v>
      </c>
      <c r="P4028" t="str">
        <f t="shared" si="889"/>
        <v>31-Dec</v>
      </c>
      <c r="Q4028" s="9">
        <f t="shared" si="890"/>
        <v>0.65069444444444446</v>
      </c>
      <c r="R4028" t="str">
        <f t="shared" si="891"/>
        <v>Afternoon</v>
      </c>
      <c r="S4028" s="2">
        <f t="shared" si="892"/>
        <v>31</v>
      </c>
      <c r="T4028" t="str">
        <f t="shared" si="893"/>
        <v>Others</v>
      </c>
      <c r="U4028">
        <f t="shared" si="894"/>
        <v>15</v>
      </c>
      <c r="V4028" t="str">
        <f t="shared" si="895"/>
        <v>FY Q3</v>
      </c>
    </row>
    <row r="4029" spans="1:22" x14ac:dyDescent="0.3">
      <c r="A4029" s="18">
        <v>44926</v>
      </c>
      <c r="B4029" t="s">
        <v>1607</v>
      </c>
      <c r="C4029" t="s">
        <v>366</v>
      </c>
      <c r="D4029" t="s">
        <v>5113</v>
      </c>
      <c r="E4029">
        <v>680593129174</v>
      </c>
      <c r="F4029" t="s">
        <v>16</v>
      </c>
      <c r="G4029" t="s">
        <v>67</v>
      </c>
      <c r="H4029">
        <v>18163</v>
      </c>
      <c r="I4029" s="2">
        <f t="shared" si="882"/>
        <v>2022</v>
      </c>
      <c r="J4029" s="2" t="str">
        <f t="shared" si="883"/>
        <v>December</v>
      </c>
      <c r="K4029" s="2">
        <f t="shared" si="884"/>
        <v>12</v>
      </c>
      <c r="L4029" s="2" t="str">
        <f t="shared" si="885"/>
        <v>Saturday</v>
      </c>
      <c r="M4029" s="2">
        <f t="shared" si="886"/>
        <v>53</v>
      </c>
      <c r="N4029" s="3">
        <f t="shared" si="887"/>
        <v>18163</v>
      </c>
      <c r="O4029" s="3">
        <f t="shared" si="888"/>
        <v>0</v>
      </c>
      <c r="P4029" t="str">
        <f t="shared" si="889"/>
        <v>31-Dec</v>
      </c>
      <c r="Q4029" s="9">
        <f t="shared" si="890"/>
        <v>0.66319444444444442</v>
      </c>
      <c r="R4029" t="str">
        <f t="shared" si="891"/>
        <v>Afternoon</v>
      </c>
      <c r="S4029" s="2">
        <f t="shared" si="892"/>
        <v>31</v>
      </c>
      <c r="T4029" t="str">
        <f t="shared" si="893"/>
        <v>Others</v>
      </c>
      <c r="U4029">
        <f t="shared" si="894"/>
        <v>15</v>
      </c>
      <c r="V4029" t="str">
        <f t="shared" si="895"/>
        <v>FY Q3</v>
      </c>
    </row>
    <row r="4030" spans="1:22" x14ac:dyDescent="0.3">
      <c r="A4030" s="18">
        <v>44927</v>
      </c>
      <c r="B4030" t="s">
        <v>226</v>
      </c>
      <c r="C4030" t="s">
        <v>273</v>
      </c>
      <c r="D4030" t="s">
        <v>5114</v>
      </c>
      <c r="E4030">
        <v>626920606948</v>
      </c>
      <c r="F4030" t="s">
        <v>16</v>
      </c>
      <c r="G4030" t="s">
        <v>67</v>
      </c>
      <c r="H4030">
        <v>6701</v>
      </c>
      <c r="I4030" s="2">
        <f t="shared" si="882"/>
        <v>2023</v>
      </c>
      <c r="J4030" s="2" t="str">
        <f t="shared" si="883"/>
        <v>January</v>
      </c>
      <c r="K4030" s="2">
        <f t="shared" si="884"/>
        <v>1</v>
      </c>
      <c r="L4030" s="2" t="str">
        <f t="shared" si="885"/>
        <v>Sunday</v>
      </c>
      <c r="M4030" s="2">
        <f t="shared" si="886"/>
        <v>1</v>
      </c>
      <c r="N4030" s="3">
        <f t="shared" si="887"/>
        <v>6701</v>
      </c>
      <c r="O4030" s="3">
        <f t="shared" si="888"/>
        <v>0</v>
      </c>
      <c r="P4030" t="str">
        <f t="shared" si="889"/>
        <v>1-Jan</v>
      </c>
      <c r="Q4030" s="9">
        <f t="shared" si="890"/>
        <v>0.3840277777777778</v>
      </c>
      <c r="R4030" t="str">
        <f t="shared" si="891"/>
        <v>Morning</v>
      </c>
      <c r="S4030" s="2">
        <f t="shared" si="892"/>
        <v>1</v>
      </c>
      <c r="T4030" t="str">
        <f t="shared" si="893"/>
        <v>Others</v>
      </c>
      <c r="U4030">
        <f t="shared" si="894"/>
        <v>9</v>
      </c>
      <c r="V4030" t="str">
        <f t="shared" si="895"/>
        <v>FY Q4</v>
      </c>
    </row>
    <row r="4031" spans="1:22" x14ac:dyDescent="0.3">
      <c r="A4031" s="18">
        <v>44927</v>
      </c>
      <c r="B4031" t="s">
        <v>470</v>
      </c>
      <c r="C4031" t="s">
        <v>189</v>
      </c>
      <c r="D4031" t="s">
        <v>5115</v>
      </c>
      <c r="E4031">
        <v>472881312733</v>
      </c>
      <c r="F4031" t="s">
        <v>16</v>
      </c>
      <c r="G4031" t="s">
        <v>67</v>
      </c>
      <c r="H4031">
        <v>8019</v>
      </c>
      <c r="I4031" s="2">
        <f t="shared" si="882"/>
        <v>2023</v>
      </c>
      <c r="J4031" s="2" t="str">
        <f t="shared" si="883"/>
        <v>January</v>
      </c>
      <c r="K4031" s="2">
        <f t="shared" si="884"/>
        <v>1</v>
      </c>
      <c r="L4031" s="2" t="str">
        <f t="shared" si="885"/>
        <v>Sunday</v>
      </c>
      <c r="M4031" s="2">
        <f t="shared" si="886"/>
        <v>1</v>
      </c>
      <c r="N4031" s="3">
        <f t="shared" si="887"/>
        <v>8019</v>
      </c>
      <c r="O4031" s="3">
        <f t="shared" si="888"/>
        <v>0</v>
      </c>
      <c r="P4031" t="str">
        <f t="shared" si="889"/>
        <v>1-Jan</v>
      </c>
      <c r="Q4031" s="9">
        <f t="shared" si="890"/>
        <v>0.57430555555555551</v>
      </c>
      <c r="R4031" t="str">
        <f t="shared" si="891"/>
        <v>Afternoon</v>
      </c>
      <c r="S4031" s="2">
        <f t="shared" si="892"/>
        <v>1</v>
      </c>
      <c r="T4031" t="str">
        <f t="shared" si="893"/>
        <v>Others</v>
      </c>
      <c r="U4031">
        <f t="shared" si="894"/>
        <v>13</v>
      </c>
      <c r="V4031" t="str">
        <f t="shared" si="895"/>
        <v>FY Q4</v>
      </c>
    </row>
    <row r="4032" spans="1:22" x14ac:dyDescent="0.3">
      <c r="A4032" s="18">
        <v>44927</v>
      </c>
      <c r="B4032" t="s">
        <v>3011</v>
      </c>
      <c r="C4032" t="s">
        <v>73</v>
      </c>
      <c r="D4032" t="s">
        <v>5116</v>
      </c>
      <c r="E4032">
        <v>929525607665</v>
      </c>
      <c r="F4032" t="s">
        <v>16</v>
      </c>
      <c r="G4032" t="s">
        <v>67</v>
      </c>
      <c r="H4032">
        <v>13932</v>
      </c>
      <c r="I4032" s="2">
        <f t="shared" si="882"/>
        <v>2023</v>
      </c>
      <c r="J4032" s="2" t="str">
        <f t="shared" si="883"/>
        <v>January</v>
      </c>
      <c r="K4032" s="2">
        <f t="shared" si="884"/>
        <v>1</v>
      </c>
      <c r="L4032" s="2" t="str">
        <f t="shared" si="885"/>
        <v>Sunday</v>
      </c>
      <c r="M4032" s="2">
        <f t="shared" si="886"/>
        <v>1</v>
      </c>
      <c r="N4032" s="3">
        <f t="shared" si="887"/>
        <v>13932</v>
      </c>
      <c r="O4032" s="3">
        <f t="shared" si="888"/>
        <v>0</v>
      </c>
      <c r="P4032" t="str">
        <f t="shared" si="889"/>
        <v>1-Jan</v>
      </c>
      <c r="Q4032" s="9">
        <f t="shared" si="890"/>
        <v>0.59513888888888888</v>
      </c>
      <c r="R4032" t="str">
        <f t="shared" si="891"/>
        <v>Afternoon</v>
      </c>
      <c r="S4032" s="2">
        <f t="shared" si="892"/>
        <v>1</v>
      </c>
      <c r="T4032" t="str">
        <f t="shared" si="893"/>
        <v>Others</v>
      </c>
      <c r="U4032">
        <f t="shared" si="894"/>
        <v>14</v>
      </c>
      <c r="V4032" t="str">
        <f t="shared" si="895"/>
        <v>FY Q4</v>
      </c>
    </row>
    <row r="4033" spans="1:22" x14ac:dyDescent="0.3">
      <c r="A4033" s="18">
        <v>44927</v>
      </c>
      <c r="B4033" t="s">
        <v>3569</v>
      </c>
      <c r="C4033" t="s">
        <v>366</v>
      </c>
      <c r="D4033" t="s">
        <v>5117</v>
      </c>
      <c r="E4033">
        <v>738704421398</v>
      </c>
      <c r="F4033" t="s">
        <v>16</v>
      </c>
      <c r="G4033" t="s">
        <v>71</v>
      </c>
      <c r="H4033">
        <v>3943</v>
      </c>
      <c r="I4033" s="2">
        <f t="shared" si="882"/>
        <v>2023</v>
      </c>
      <c r="J4033" s="2" t="str">
        <f t="shared" si="883"/>
        <v>January</v>
      </c>
      <c r="K4033" s="2">
        <f t="shared" si="884"/>
        <v>1</v>
      </c>
      <c r="L4033" s="2" t="str">
        <f t="shared" si="885"/>
        <v>Sunday</v>
      </c>
      <c r="M4033" s="2">
        <f t="shared" si="886"/>
        <v>1</v>
      </c>
      <c r="N4033" s="3">
        <f t="shared" si="887"/>
        <v>3943</v>
      </c>
      <c r="O4033" s="3">
        <f t="shared" si="888"/>
        <v>0</v>
      </c>
      <c r="P4033" t="str">
        <f t="shared" si="889"/>
        <v>1-Jan</v>
      </c>
      <c r="Q4033" s="9">
        <f t="shared" si="890"/>
        <v>0.63680555555555551</v>
      </c>
      <c r="R4033" t="str">
        <f t="shared" si="891"/>
        <v>Afternoon</v>
      </c>
      <c r="S4033" s="2">
        <f t="shared" si="892"/>
        <v>1</v>
      </c>
      <c r="T4033" t="str">
        <f t="shared" si="893"/>
        <v>Others</v>
      </c>
      <c r="U4033">
        <f t="shared" si="894"/>
        <v>15</v>
      </c>
      <c r="V4033" t="str">
        <f t="shared" si="895"/>
        <v>FY Q4</v>
      </c>
    </row>
    <row r="4034" spans="1:22" x14ac:dyDescent="0.3">
      <c r="A4034" s="18">
        <v>44927</v>
      </c>
      <c r="B4034" t="s">
        <v>977</v>
      </c>
      <c r="C4034" t="s">
        <v>134</v>
      </c>
      <c r="D4034" t="s">
        <v>5118</v>
      </c>
      <c r="E4034">
        <v>30003720457</v>
      </c>
      <c r="F4034" t="s">
        <v>15</v>
      </c>
      <c r="G4034" t="s">
        <v>67</v>
      </c>
      <c r="H4034">
        <v>21120</v>
      </c>
      <c r="I4034" s="2">
        <f t="shared" si="882"/>
        <v>2023</v>
      </c>
      <c r="J4034" s="2" t="str">
        <f t="shared" si="883"/>
        <v>January</v>
      </c>
      <c r="K4034" s="2">
        <f t="shared" si="884"/>
        <v>1</v>
      </c>
      <c r="L4034" s="2" t="str">
        <f t="shared" si="885"/>
        <v>Sunday</v>
      </c>
      <c r="M4034" s="2">
        <f t="shared" si="886"/>
        <v>1</v>
      </c>
      <c r="N4034" s="3">
        <f t="shared" si="887"/>
        <v>0</v>
      </c>
      <c r="O4034" s="3">
        <f t="shared" si="888"/>
        <v>21120</v>
      </c>
      <c r="P4034" t="str">
        <f t="shared" si="889"/>
        <v>1-Jan</v>
      </c>
      <c r="Q4034" s="9">
        <f t="shared" si="890"/>
        <v>0.70833333333333337</v>
      </c>
      <c r="R4034" t="str">
        <f t="shared" si="891"/>
        <v>Evening</v>
      </c>
      <c r="S4034" s="2">
        <f t="shared" si="892"/>
        <v>1</v>
      </c>
      <c r="T4034" t="str">
        <f t="shared" si="893"/>
        <v>UPI Transfer</v>
      </c>
      <c r="U4034">
        <f t="shared" si="894"/>
        <v>17</v>
      </c>
      <c r="V4034" t="str">
        <f t="shared" si="895"/>
        <v>FY Q4</v>
      </c>
    </row>
    <row r="4035" spans="1:22" x14ac:dyDescent="0.3">
      <c r="A4035" s="18">
        <v>44928</v>
      </c>
      <c r="B4035" t="s">
        <v>2309</v>
      </c>
      <c r="C4035" t="s">
        <v>104</v>
      </c>
      <c r="D4035" t="s">
        <v>5119</v>
      </c>
      <c r="E4035">
        <v>863492060993</v>
      </c>
      <c r="F4035" t="s">
        <v>16</v>
      </c>
      <c r="G4035" t="s">
        <v>67</v>
      </c>
      <c r="H4035">
        <v>18520</v>
      </c>
      <c r="I4035" s="2">
        <f t="shared" si="882"/>
        <v>2023</v>
      </c>
      <c r="J4035" s="2" t="str">
        <f t="shared" si="883"/>
        <v>January</v>
      </c>
      <c r="K4035" s="2">
        <f t="shared" si="884"/>
        <v>1</v>
      </c>
      <c r="L4035" s="2" t="str">
        <f t="shared" si="885"/>
        <v>Monday</v>
      </c>
      <c r="M4035" s="2">
        <f t="shared" si="886"/>
        <v>1</v>
      </c>
      <c r="N4035" s="3">
        <f t="shared" si="887"/>
        <v>18520</v>
      </c>
      <c r="O4035" s="3">
        <f t="shared" si="888"/>
        <v>0</v>
      </c>
      <c r="P4035" t="str">
        <f t="shared" si="889"/>
        <v>2-Jan</v>
      </c>
      <c r="Q4035" s="9">
        <f t="shared" si="890"/>
        <v>0.44027777777777777</v>
      </c>
      <c r="R4035" t="str">
        <f t="shared" si="891"/>
        <v>Morning</v>
      </c>
      <c r="S4035" s="2">
        <f t="shared" si="892"/>
        <v>2</v>
      </c>
      <c r="T4035" t="str">
        <f t="shared" si="893"/>
        <v>Others</v>
      </c>
      <c r="U4035">
        <f t="shared" si="894"/>
        <v>10</v>
      </c>
      <c r="V4035" t="str">
        <f t="shared" si="895"/>
        <v>FY Q4</v>
      </c>
    </row>
    <row r="4036" spans="1:22" x14ac:dyDescent="0.3">
      <c r="A4036" s="18">
        <v>44928</v>
      </c>
      <c r="B4036" t="s">
        <v>528</v>
      </c>
      <c r="C4036" t="s">
        <v>142</v>
      </c>
      <c r="D4036" t="s">
        <v>5120</v>
      </c>
      <c r="E4036">
        <v>592098805119</v>
      </c>
      <c r="F4036" t="s">
        <v>15</v>
      </c>
      <c r="G4036" t="s">
        <v>71</v>
      </c>
      <c r="H4036">
        <v>2426</v>
      </c>
      <c r="I4036" s="2">
        <f t="shared" si="882"/>
        <v>2023</v>
      </c>
      <c r="J4036" s="2" t="str">
        <f t="shared" si="883"/>
        <v>January</v>
      </c>
      <c r="K4036" s="2">
        <f t="shared" si="884"/>
        <v>1</v>
      </c>
      <c r="L4036" s="2" t="str">
        <f t="shared" si="885"/>
        <v>Monday</v>
      </c>
      <c r="M4036" s="2">
        <f t="shared" si="886"/>
        <v>1</v>
      </c>
      <c r="N4036" s="3">
        <f t="shared" si="887"/>
        <v>0</v>
      </c>
      <c r="O4036" s="3">
        <f t="shared" si="888"/>
        <v>2426</v>
      </c>
      <c r="P4036" t="str">
        <f t="shared" si="889"/>
        <v>2-Jan</v>
      </c>
      <c r="Q4036" s="9">
        <f t="shared" si="890"/>
        <v>0.51111111111111107</v>
      </c>
      <c r="R4036" t="str">
        <f t="shared" si="891"/>
        <v>Afternoon</v>
      </c>
      <c r="S4036" s="2">
        <f t="shared" si="892"/>
        <v>2</v>
      </c>
      <c r="T4036" t="str">
        <f t="shared" si="893"/>
        <v>UPI Transfer</v>
      </c>
      <c r="U4036">
        <f t="shared" si="894"/>
        <v>12</v>
      </c>
      <c r="V4036" t="str">
        <f t="shared" si="895"/>
        <v>FY Q4</v>
      </c>
    </row>
    <row r="4037" spans="1:22" x14ac:dyDescent="0.3">
      <c r="A4037" s="18">
        <v>44928</v>
      </c>
      <c r="B4037" t="s">
        <v>667</v>
      </c>
      <c r="C4037" t="s">
        <v>114</v>
      </c>
      <c r="D4037" t="s">
        <v>5121</v>
      </c>
      <c r="E4037">
        <v>388572539553</v>
      </c>
      <c r="F4037" t="s">
        <v>15</v>
      </c>
      <c r="G4037" t="s">
        <v>71</v>
      </c>
      <c r="H4037">
        <v>9772</v>
      </c>
      <c r="I4037" s="2">
        <f t="shared" si="882"/>
        <v>2023</v>
      </c>
      <c r="J4037" s="2" t="str">
        <f t="shared" si="883"/>
        <v>January</v>
      </c>
      <c r="K4037" s="2">
        <f t="shared" si="884"/>
        <v>1</v>
      </c>
      <c r="L4037" s="2" t="str">
        <f t="shared" si="885"/>
        <v>Monday</v>
      </c>
      <c r="M4037" s="2">
        <f t="shared" si="886"/>
        <v>1</v>
      </c>
      <c r="N4037" s="3">
        <f t="shared" si="887"/>
        <v>0</v>
      </c>
      <c r="O4037" s="3">
        <f t="shared" si="888"/>
        <v>9772</v>
      </c>
      <c r="P4037" t="str">
        <f t="shared" si="889"/>
        <v>2-Jan</v>
      </c>
      <c r="Q4037" s="9">
        <f t="shared" si="890"/>
        <v>0.59166666666666667</v>
      </c>
      <c r="R4037" t="str">
        <f t="shared" si="891"/>
        <v>Afternoon</v>
      </c>
      <c r="S4037" s="2">
        <f t="shared" si="892"/>
        <v>2</v>
      </c>
      <c r="T4037" t="str">
        <f t="shared" si="893"/>
        <v>UPI Transfer</v>
      </c>
      <c r="U4037">
        <f t="shared" si="894"/>
        <v>14</v>
      </c>
      <c r="V4037" t="str">
        <f t="shared" si="895"/>
        <v>FY Q4</v>
      </c>
    </row>
    <row r="4038" spans="1:22" x14ac:dyDescent="0.3">
      <c r="A4038" s="18">
        <v>44928</v>
      </c>
      <c r="B4038" t="s">
        <v>1722</v>
      </c>
      <c r="C4038" t="s">
        <v>131</v>
      </c>
      <c r="D4038" t="s">
        <v>5122</v>
      </c>
      <c r="E4038">
        <v>151605923738</v>
      </c>
      <c r="F4038" t="s">
        <v>16</v>
      </c>
      <c r="G4038" t="s">
        <v>67</v>
      </c>
      <c r="H4038">
        <v>12755</v>
      </c>
      <c r="I4038" s="2">
        <f t="shared" si="882"/>
        <v>2023</v>
      </c>
      <c r="J4038" s="2" t="str">
        <f t="shared" si="883"/>
        <v>January</v>
      </c>
      <c r="K4038" s="2">
        <f t="shared" si="884"/>
        <v>1</v>
      </c>
      <c r="L4038" s="2" t="str">
        <f t="shared" si="885"/>
        <v>Monday</v>
      </c>
      <c r="M4038" s="2">
        <f t="shared" si="886"/>
        <v>1</v>
      </c>
      <c r="N4038" s="3">
        <f t="shared" si="887"/>
        <v>12755</v>
      </c>
      <c r="O4038" s="3">
        <f t="shared" si="888"/>
        <v>0</v>
      </c>
      <c r="P4038" t="str">
        <f t="shared" si="889"/>
        <v>2-Jan</v>
      </c>
      <c r="Q4038" s="9">
        <f t="shared" si="890"/>
        <v>0.69652777777777775</v>
      </c>
      <c r="R4038" t="str">
        <f t="shared" si="891"/>
        <v>Afternoon</v>
      </c>
      <c r="S4038" s="2">
        <f t="shared" si="892"/>
        <v>2</v>
      </c>
      <c r="T4038" t="str">
        <f t="shared" si="893"/>
        <v>Others</v>
      </c>
      <c r="U4038">
        <f t="shared" si="894"/>
        <v>16</v>
      </c>
      <c r="V4038" t="str">
        <f t="shared" si="895"/>
        <v>FY Q4</v>
      </c>
    </row>
    <row r="4039" spans="1:22" x14ac:dyDescent="0.3">
      <c r="A4039" s="18">
        <v>44928</v>
      </c>
      <c r="B4039" t="s">
        <v>1194</v>
      </c>
      <c r="C4039" t="s">
        <v>319</v>
      </c>
      <c r="D4039" t="s">
        <v>5123</v>
      </c>
      <c r="E4039">
        <v>968337869230</v>
      </c>
      <c r="F4039" t="s">
        <v>15</v>
      </c>
      <c r="G4039" t="s">
        <v>67</v>
      </c>
      <c r="H4039">
        <v>19707</v>
      </c>
      <c r="I4039" s="2">
        <f t="shared" si="882"/>
        <v>2023</v>
      </c>
      <c r="J4039" s="2" t="str">
        <f t="shared" si="883"/>
        <v>January</v>
      </c>
      <c r="K4039" s="2">
        <f t="shared" si="884"/>
        <v>1</v>
      </c>
      <c r="L4039" s="2" t="str">
        <f t="shared" si="885"/>
        <v>Monday</v>
      </c>
      <c r="M4039" s="2">
        <f t="shared" si="886"/>
        <v>1</v>
      </c>
      <c r="N4039" s="3">
        <f t="shared" si="887"/>
        <v>0</v>
      </c>
      <c r="O4039" s="3">
        <f t="shared" si="888"/>
        <v>19707</v>
      </c>
      <c r="P4039" t="str">
        <f t="shared" si="889"/>
        <v>2-Jan</v>
      </c>
      <c r="Q4039" s="9">
        <f t="shared" si="890"/>
        <v>0.71388888888888891</v>
      </c>
      <c r="R4039" t="str">
        <f t="shared" si="891"/>
        <v>Evening</v>
      </c>
      <c r="S4039" s="2">
        <f t="shared" si="892"/>
        <v>2</v>
      </c>
      <c r="T4039" t="str">
        <f t="shared" si="893"/>
        <v>Recharge</v>
      </c>
      <c r="U4039">
        <f t="shared" si="894"/>
        <v>17</v>
      </c>
      <c r="V4039" t="str">
        <f t="shared" si="895"/>
        <v>FY Q4</v>
      </c>
    </row>
    <row r="4040" spans="1:22" x14ac:dyDescent="0.3">
      <c r="A4040" s="18">
        <v>44928</v>
      </c>
      <c r="B4040" t="s">
        <v>87</v>
      </c>
      <c r="C4040" t="s">
        <v>117</v>
      </c>
      <c r="D4040" t="s">
        <v>5124</v>
      </c>
      <c r="E4040">
        <v>295290875851</v>
      </c>
      <c r="F4040" t="s">
        <v>16</v>
      </c>
      <c r="G4040" t="s">
        <v>71</v>
      </c>
      <c r="H4040">
        <v>10134</v>
      </c>
      <c r="I4040" s="2">
        <f t="shared" si="882"/>
        <v>2023</v>
      </c>
      <c r="J4040" s="2" t="str">
        <f t="shared" si="883"/>
        <v>January</v>
      </c>
      <c r="K4040" s="2">
        <f t="shared" si="884"/>
        <v>1</v>
      </c>
      <c r="L4040" s="2" t="str">
        <f t="shared" si="885"/>
        <v>Monday</v>
      </c>
      <c r="M4040" s="2">
        <f t="shared" si="886"/>
        <v>1</v>
      </c>
      <c r="N4040" s="3">
        <f t="shared" si="887"/>
        <v>10134</v>
      </c>
      <c r="O4040" s="3">
        <f t="shared" si="888"/>
        <v>0</v>
      </c>
      <c r="P4040" t="str">
        <f t="shared" si="889"/>
        <v>2-Jan</v>
      </c>
      <c r="Q4040" s="9">
        <f t="shared" si="890"/>
        <v>0.73333333333333328</v>
      </c>
      <c r="R4040" t="str">
        <f t="shared" si="891"/>
        <v>Evening</v>
      </c>
      <c r="S4040" s="2">
        <f t="shared" si="892"/>
        <v>2</v>
      </c>
      <c r="T4040" t="str">
        <f t="shared" si="893"/>
        <v>Others</v>
      </c>
      <c r="U4040">
        <f t="shared" si="894"/>
        <v>17</v>
      </c>
      <c r="V4040" t="str">
        <f t="shared" si="895"/>
        <v>FY Q4</v>
      </c>
    </row>
    <row r="4041" spans="1:22" x14ac:dyDescent="0.3">
      <c r="A4041" s="18">
        <v>44928</v>
      </c>
      <c r="B4041" t="s">
        <v>1355</v>
      </c>
      <c r="C4041" t="s">
        <v>76</v>
      </c>
      <c r="D4041" t="s">
        <v>5125</v>
      </c>
      <c r="E4041">
        <v>398047535031</v>
      </c>
      <c r="F4041" t="s">
        <v>16</v>
      </c>
      <c r="G4041" t="s">
        <v>71</v>
      </c>
      <c r="H4041">
        <v>20025</v>
      </c>
      <c r="I4041" s="2">
        <f t="shared" si="882"/>
        <v>2023</v>
      </c>
      <c r="J4041" s="2" t="str">
        <f t="shared" si="883"/>
        <v>January</v>
      </c>
      <c r="K4041" s="2">
        <f t="shared" si="884"/>
        <v>1</v>
      </c>
      <c r="L4041" s="2" t="str">
        <f t="shared" si="885"/>
        <v>Monday</v>
      </c>
      <c r="M4041" s="2">
        <f t="shared" si="886"/>
        <v>1</v>
      </c>
      <c r="N4041" s="3">
        <f t="shared" si="887"/>
        <v>20025</v>
      </c>
      <c r="O4041" s="3">
        <f t="shared" si="888"/>
        <v>0</v>
      </c>
      <c r="P4041" t="str">
        <f t="shared" si="889"/>
        <v>2-Jan</v>
      </c>
      <c r="Q4041" s="9">
        <f t="shared" si="890"/>
        <v>0.92847222222222225</v>
      </c>
      <c r="R4041" t="str">
        <f t="shared" si="891"/>
        <v>Night</v>
      </c>
      <c r="S4041" s="2">
        <f t="shared" si="892"/>
        <v>2</v>
      </c>
      <c r="T4041" t="str">
        <f t="shared" si="893"/>
        <v>Others</v>
      </c>
      <c r="U4041">
        <f t="shared" si="894"/>
        <v>22</v>
      </c>
      <c r="V4041" t="str">
        <f t="shared" si="895"/>
        <v>FY Q4</v>
      </c>
    </row>
    <row r="4042" spans="1:22" x14ac:dyDescent="0.3">
      <c r="A4042" s="18">
        <v>44929</v>
      </c>
      <c r="B4042" t="s">
        <v>1079</v>
      </c>
      <c r="C4042" t="s">
        <v>189</v>
      </c>
      <c r="D4042" t="s">
        <v>5126</v>
      </c>
      <c r="E4042">
        <v>88196597998</v>
      </c>
      <c r="F4042" t="s">
        <v>16</v>
      </c>
      <c r="G4042" t="s">
        <v>71</v>
      </c>
      <c r="H4042">
        <v>8875</v>
      </c>
      <c r="I4042" s="2">
        <f t="shared" si="882"/>
        <v>2023</v>
      </c>
      <c r="J4042" s="2" t="str">
        <f t="shared" si="883"/>
        <v>January</v>
      </c>
      <c r="K4042" s="2">
        <f t="shared" si="884"/>
        <v>1</v>
      </c>
      <c r="L4042" s="2" t="str">
        <f t="shared" si="885"/>
        <v>Tuesday</v>
      </c>
      <c r="M4042" s="2">
        <f t="shared" si="886"/>
        <v>1</v>
      </c>
      <c r="N4042" s="3">
        <f t="shared" si="887"/>
        <v>8875</v>
      </c>
      <c r="O4042" s="3">
        <f t="shared" si="888"/>
        <v>0</v>
      </c>
      <c r="P4042" t="str">
        <f t="shared" si="889"/>
        <v>3-Jan</v>
      </c>
      <c r="Q4042" s="9">
        <f t="shared" si="890"/>
        <v>0.52152777777777781</v>
      </c>
      <c r="R4042" t="str">
        <f t="shared" si="891"/>
        <v>Afternoon</v>
      </c>
      <c r="S4042" s="2">
        <f t="shared" si="892"/>
        <v>3</v>
      </c>
      <c r="T4042" t="str">
        <f t="shared" si="893"/>
        <v>Others</v>
      </c>
      <c r="U4042">
        <f t="shared" si="894"/>
        <v>12</v>
      </c>
      <c r="V4042" t="str">
        <f t="shared" si="895"/>
        <v>FY Q4</v>
      </c>
    </row>
    <row r="4043" spans="1:22" x14ac:dyDescent="0.3">
      <c r="A4043" s="18">
        <v>44929</v>
      </c>
      <c r="B4043" t="s">
        <v>248</v>
      </c>
      <c r="C4043" t="s">
        <v>254</v>
      </c>
      <c r="D4043" t="s">
        <v>5127</v>
      </c>
      <c r="E4043">
        <v>670853910535</v>
      </c>
      <c r="F4043" t="s">
        <v>16</v>
      </c>
      <c r="G4043" t="s">
        <v>67</v>
      </c>
      <c r="H4043">
        <v>2472</v>
      </c>
      <c r="I4043" s="2">
        <f t="shared" si="882"/>
        <v>2023</v>
      </c>
      <c r="J4043" s="2" t="str">
        <f t="shared" si="883"/>
        <v>January</v>
      </c>
      <c r="K4043" s="2">
        <f t="shared" si="884"/>
        <v>1</v>
      </c>
      <c r="L4043" s="2" t="str">
        <f t="shared" si="885"/>
        <v>Tuesday</v>
      </c>
      <c r="M4043" s="2">
        <f t="shared" si="886"/>
        <v>1</v>
      </c>
      <c r="N4043" s="3">
        <f t="shared" si="887"/>
        <v>2472</v>
      </c>
      <c r="O4043" s="3">
        <f t="shared" si="888"/>
        <v>0</v>
      </c>
      <c r="P4043" t="str">
        <f t="shared" si="889"/>
        <v>3-Jan</v>
      </c>
      <c r="Q4043" s="9">
        <f t="shared" si="890"/>
        <v>0.57013888888888886</v>
      </c>
      <c r="R4043" t="str">
        <f t="shared" si="891"/>
        <v>Afternoon</v>
      </c>
      <c r="S4043" s="2">
        <f t="shared" si="892"/>
        <v>3</v>
      </c>
      <c r="T4043" t="str">
        <f t="shared" si="893"/>
        <v>Others</v>
      </c>
      <c r="U4043">
        <f t="shared" si="894"/>
        <v>13</v>
      </c>
      <c r="V4043" t="str">
        <f t="shared" si="895"/>
        <v>FY Q4</v>
      </c>
    </row>
    <row r="4044" spans="1:22" x14ac:dyDescent="0.3">
      <c r="A4044" s="18">
        <v>44929</v>
      </c>
      <c r="B4044" t="s">
        <v>946</v>
      </c>
      <c r="C4044" t="s">
        <v>73</v>
      </c>
      <c r="D4044" t="s">
        <v>5128</v>
      </c>
      <c r="E4044">
        <v>393660938869</v>
      </c>
      <c r="F4044" t="s">
        <v>16</v>
      </c>
      <c r="G4044" t="s">
        <v>67</v>
      </c>
      <c r="H4044">
        <v>24835</v>
      </c>
      <c r="I4044" s="2">
        <f t="shared" si="882"/>
        <v>2023</v>
      </c>
      <c r="J4044" s="2" t="str">
        <f t="shared" si="883"/>
        <v>January</v>
      </c>
      <c r="K4044" s="2">
        <f t="shared" si="884"/>
        <v>1</v>
      </c>
      <c r="L4044" s="2" t="str">
        <f t="shared" si="885"/>
        <v>Tuesday</v>
      </c>
      <c r="M4044" s="2">
        <f t="shared" si="886"/>
        <v>1</v>
      </c>
      <c r="N4044" s="3">
        <f t="shared" si="887"/>
        <v>24835</v>
      </c>
      <c r="O4044" s="3">
        <f t="shared" si="888"/>
        <v>0</v>
      </c>
      <c r="P4044" t="str">
        <f t="shared" si="889"/>
        <v>3-Jan</v>
      </c>
      <c r="Q4044" s="9">
        <f t="shared" si="890"/>
        <v>0.59236111111111112</v>
      </c>
      <c r="R4044" t="str">
        <f t="shared" si="891"/>
        <v>Afternoon</v>
      </c>
      <c r="S4044" s="2">
        <f t="shared" si="892"/>
        <v>3</v>
      </c>
      <c r="T4044" t="str">
        <f t="shared" si="893"/>
        <v>Others</v>
      </c>
      <c r="U4044">
        <f t="shared" si="894"/>
        <v>14</v>
      </c>
      <c r="V4044" t="str">
        <f t="shared" si="895"/>
        <v>FY Q4</v>
      </c>
    </row>
    <row r="4045" spans="1:22" x14ac:dyDescent="0.3">
      <c r="A4045" s="18">
        <v>44929</v>
      </c>
      <c r="B4045" t="s">
        <v>642</v>
      </c>
      <c r="C4045" t="s">
        <v>325</v>
      </c>
      <c r="D4045" t="s">
        <v>5129</v>
      </c>
      <c r="E4045">
        <v>783462606256</v>
      </c>
      <c r="F4045" t="s">
        <v>16</v>
      </c>
      <c r="G4045" t="s">
        <v>71</v>
      </c>
      <c r="H4045">
        <v>5551</v>
      </c>
      <c r="I4045" s="2">
        <f t="shared" si="882"/>
        <v>2023</v>
      </c>
      <c r="J4045" s="2" t="str">
        <f t="shared" si="883"/>
        <v>January</v>
      </c>
      <c r="K4045" s="2">
        <f t="shared" si="884"/>
        <v>1</v>
      </c>
      <c r="L4045" s="2" t="str">
        <f t="shared" si="885"/>
        <v>Tuesday</v>
      </c>
      <c r="M4045" s="2">
        <f t="shared" si="886"/>
        <v>1</v>
      </c>
      <c r="N4045" s="3">
        <f t="shared" si="887"/>
        <v>5551</v>
      </c>
      <c r="O4045" s="3">
        <f t="shared" si="888"/>
        <v>0</v>
      </c>
      <c r="P4045" t="str">
        <f t="shared" si="889"/>
        <v>3-Jan</v>
      </c>
      <c r="Q4045" s="9">
        <f t="shared" si="890"/>
        <v>0.64097222222222228</v>
      </c>
      <c r="R4045" t="str">
        <f t="shared" si="891"/>
        <v>Afternoon</v>
      </c>
      <c r="S4045" s="2">
        <f t="shared" si="892"/>
        <v>3</v>
      </c>
      <c r="T4045" t="str">
        <f t="shared" si="893"/>
        <v>Others</v>
      </c>
      <c r="U4045">
        <f t="shared" si="894"/>
        <v>15</v>
      </c>
      <c r="V4045" t="str">
        <f t="shared" si="895"/>
        <v>FY Q4</v>
      </c>
    </row>
    <row r="4046" spans="1:22" x14ac:dyDescent="0.3">
      <c r="A4046" s="18">
        <v>44929</v>
      </c>
      <c r="B4046" t="s">
        <v>706</v>
      </c>
      <c r="C4046" t="s">
        <v>189</v>
      </c>
      <c r="D4046" t="s">
        <v>5130</v>
      </c>
      <c r="E4046">
        <v>145357647780</v>
      </c>
      <c r="F4046" t="s">
        <v>16</v>
      </c>
      <c r="G4046" t="s">
        <v>71</v>
      </c>
      <c r="H4046">
        <v>7052</v>
      </c>
      <c r="I4046" s="2">
        <f t="shared" si="882"/>
        <v>2023</v>
      </c>
      <c r="J4046" s="2" t="str">
        <f t="shared" si="883"/>
        <v>January</v>
      </c>
      <c r="K4046" s="2">
        <f t="shared" si="884"/>
        <v>1</v>
      </c>
      <c r="L4046" s="2" t="str">
        <f t="shared" si="885"/>
        <v>Tuesday</v>
      </c>
      <c r="M4046" s="2">
        <f t="shared" si="886"/>
        <v>1</v>
      </c>
      <c r="N4046" s="3">
        <f t="shared" si="887"/>
        <v>7052</v>
      </c>
      <c r="O4046" s="3">
        <f t="shared" si="888"/>
        <v>0</v>
      </c>
      <c r="P4046" t="str">
        <f t="shared" si="889"/>
        <v>3-Jan</v>
      </c>
      <c r="Q4046" s="9">
        <f t="shared" si="890"/>
        <v>0.6694444444444444</v>
      </c>
      <c r="R4046" t="str">
        <f t="shared" si="891"/>
        <v>Afternoon</v>
      </c>
      <c r="S4046" s="2">
        <f t="shared" si="892"/>
        <v>3</v>
      </c>
      <c r="T4046" t="str">
        <f t="shared" si="893"/>
        <v>Others</v>
      </c>
      <c r="U4046">
        <f t="shared" si="894"/>
        <v>16</v>
      </c>
      <c r="V4046" t="str">
        <f t="shared" si="895"/>
        <v>FY Q4</v>
      </c>
    </row>
    <row r="4047" spans="1:22" x14ac:dyDescent="0.3">
      <c r="A4047" s="18">
        <v>44929</v>
      </c>
      <c r="B4047" t="s">
        <v>644</v>
      </c>
      <c r="C4047" t="s">
        <v>322</v>
      </c>
      <c r="D4047" t="s">
        <v>5131</v>
      </c>
      <c r="E4047">
        <v>132006361054</v>
      </c>
      <c r="F4047" t="s">
        <v>15</v>
      </c>
      <c r="G4047" t="s">
        <v>67</v>
      </c>
      <c r="H4047">
        <v>9214</v>
      </c>
      <c r="I4047" s="2">
        <f t="shared" si="882"/>
        <v>2023</v>
      </c>
      <c r="J4047" s="2" t="str">
        <f t="shared" si="883"/>
        <v>January</v>
      </c>
      <c r="K4047" s="2">
        <f t="shared" si="884"/>
        <v>1</v>
      </c>
      <c r="L4047" s="2" t="str">
        <f t="shared" si="885"/>
        <v>Tuesday</v>
      </c>
      <c r="M4047" s="2">
        <f t="shared" si="886"/>
        <v>1</v>
      </c>
      <c r="N4047" s="3">
        <f t="shared" si="887"/>
        <v>0</v>
      </c>
      <c r="O4047" s="3">
        <f t="shared" si="888"/>
        <v>9214</v>
      </c>
      <c r="P4047" t="str">
        <f t="shared" si="889"/>
        <v>3-Jan</v>
      </c>
      <c r="Q4047" s="9">
        <f t="shared" si="890"/>
        <v>0.69513888888888886</v>
      </c>
      <c r="R4047" t="str">
        <f t="shared" si="891"/>
        <v>Afternoon</v>
      </c>
      <c r="S4047" s="2">
        <f t="shared" si="892"/>
        <v>3</v>
      </c>
      <c r="T4047" t="str">
        <f t="shared" si="893"/>
        <v>UPI Transfer</v>
      </c>
      <c r="U4047">
        <f t="shared" si="894"/>
        <v>16</v>
      </c>
      <c r="V4047" t="str">
        <f t="shared" si="895"/>
        <v>FY Q4</v>
      </c>
    </row>
    <row r="4048" spans="1:22" x14ac:dyDescent="0.3">
      <c r="A4048" s="18">
        <v>44929</v>
      </c>
      <c r="B4048" t="s">
        <v>632</v>
      </c>
      <c r="C4048" t="s">
        <v>85</v>
      </c>
      <c r="D4048" t="s">
        <v>5132</v>
      </c>
      <c r="E4048">
        <v>413925468524</v>
      </c>
      <c r="F4048" t="s">
        <v>16</v>
      </c>
      <c r="G4048" t="s">
        <v>67</v>
      </c>
      <c r="H4048">
        <v>9813</v>
      </c>
      <c r="I4048" s="2">
        <f t="shared" si="882"/>
        <v>2023</v>
      </c>
      <c r="J4048" s="2" t="str">
        <f t="shared" si="883"/>
        <v>January</v>
      </c>
      <c r="K4048" s="2">
        <f t="shared" si="884"/>
        <v>1</v>
      </c>
      <c r="L4048" s="2" t="str">
        <f t="shared" si="885"/>
        <v>Tuesday</v>
      </c>
      <c r="M4048" s="2">
        <f t="shared" si="886"/>
        <v>1</v>
      </c>
      <c r="N4048" s="3">
        <f t="shared" si="887"/>
        <v>9813</v>
      </c>
      <c r="O4048" s="3">
        <f t="shared" si="888"/>
        <v>0</v>
      </c>
      <c r="P4048" t="str">
        <f t="shared" si="889"/>
        <v>3-Jan</v>
      </c>
      <c r="Q4048" s="9">
        <f t="shared" si="890"/>
        <v>0.70902777777777781</v>
      </c>
      <c r="R4048" t="str">
        <f t="shared" si="891"/>
        <v>Evening</v>
      </c>
      <c r="S4048" s="2">
        <f t="shared" si="892"/>
        <v>3</v>
      </c>
      <c r="T4048" t="str">
        <f t="shared" si="893"/>
        <v>Others</v>
      </c>
      <c r="U4048">
        <f t="shared" si="894"/>
        <v>17</v>
      </c>
      <c r="V4048" t="str">
        <f t="shared" si="895"/>
        <v>FY Q4</v>
      </c>
    </row>
    <row r="4049" spans="1:22" x14ac:dyDescent="0.3">
      <c r="A4049" s="18">
        <v>44929</v>
      </c>
      <c r="B4049" t="s">
        <v>136</v>
      </c>
      <c r="C4049" t="s">
        <v>411</v>
      </c>
      <c r="D4049" t="s">
        <v>5133</v>
      </c>
      <c r="E4049">
        <v>657721257812</v>
      </c>
      <c r="F4049" t="s">
        <v>15</v>
      </c>
      <c r="G4049" t="s">
        <v>67</v>
      </c>
      <c r="H4049">
        <v>15990</v>
      </c>
      <c r="I4049" s="2">
        <f t="shared" si="882"/>
        <v>2023</v>
      </c>
      <c r="J4049" s="2" t="str">
        <f t="shared" si="883"/>
        <v>January</v>
      </c>
      <c r="K4049" s="2">
        <f t="shared" si="884"/>
        <v>1</v>
      </c>
      <c r="L4049" s="2" t="str">
        <f t="shared" si="885"/>
        <v>Tuesday</v>
      </c>
      <c r="M4049" s="2">
        <f t="shared" si="886"/>
        <v>1</v>
      </c>
      <c r="N4049" s="3">
        <f t="shared" si="887"/>
        <v>0</v>
      </c>
      <c r="O4049" s="3">
        <f t="shared" si="888"/>
        <v>15990</v>
      </c>
      <c r="P4049" t="str">
        <f t="shared" si="889"/>
        <v>3-Jan</v>
      </c>
      <c r="Q4049" s="9">
        <f t="shared" si="890"/>
        <v>0.71944444444444444</v>
      </c>
      <c r="R4049" t="str">
        <f t="shared" si="891"/>
        <v>Evening</v>
      </c>
      <c r="S4049" s="2">
        <f t="shared" si="892"/>
        <v>3</v>
      </c>
      <c r="T4049" t="str">
        <f t="shared" si="893"/>
        <v>UPI Transfer</v>
      </c>
      <c r="U4049">
        <f t="shared" si="894"/>
        <v>17</v>
      </c>
      <c r="V4049" t="str">
        <f t="shared" si="895"/>
        <v>FY Q4</v>
      </c>
    </row>
    <row r="4050" spans="1:22" x14ac:dyDescent="0.3">
      <c r="A4050" s="18">
        <v>44930</v>
      </c>
      <c r="B4050" t="s">
        <v>1563</v>
      </c>
      <c r="C4050" t="s">
        <v>101</v>
      </c>
      <c r="D4050" t="s">
        <v>5134</v>
      </c>
      <c r="E4050">
        <v>922605477349</v>
      </c>
      <c r="F4050" t="s">
        <v>15</v>
      </c>
      <c r="G4050" t="s">
        <v>67</v>
      </c>
      <c r="H4050">
        <v>8618</v>
      </c>
      <c r="I4050" s="2">
        <f t="shared" si="882"/>
        <v>2023</v>
      </c>
      <c r="J4050" s="2" t="str">
        <f t="shared" si="883"/>
        <v>January</v>
      </c>
      <c r="K4050" s="2">
        <f t="shared" si="884"/>
        <v>1</v>
      </c>
      <c r="L4050" s="2" t="str">
        <f t="shared" si="885"/>
        <v>Wednesday</v>
      </c>
      <c r="M4050" s="2">
        <f t="shared" si="886"/>
        <v>1</v>
      </c>
      <c r="N4050" s="3">
        <f t="shared" si="887"/>
        <v>0</v>
      </c>
      <c r="O4050" s="3">
        <f t="shared" si="888"/>
        <v>8618</v>
      </c>
      <c r="P4050" t="str">
        <f t="shared" si="889"/>
        <v>4-Jan</v>
      </c>
      <c r="Q4050" s="9">
        <f t="shared" si="890"/>
        <v>0.48749999999999999</v>
      </c>
      <c r="R4050" t="str">
        <f t="shared" si="891"/>
        <v>Morning</v>
      </c>
      <c r="S4050" s="2">
        <f t="shared" si="892"/>
        <v>4</v>
      </c>
      <c r="T4050" t="str">
        <f t="shared" si="893"/>
        <v>Recharge</v>
      </c>
      <c r="U4050">
        <f t="shared" si="894"/>
        <v>11</v>
      </c>
      <c r="V4050" t="str">
        <f t="shared" si="895"/>
        <v>FY Q4</v>
      </c>
    </row>
    <row r="4051" spans="1:22" x14ac:dyDescent="0.3">
      <c r="A4051" s="18">
        <v>44930</v>
      </c>
      <c r="B4051" t="s">
        <v>2849</v>
      </c>
      <c r="C4051" t="s">
        <v>452</v>
      </c>
      <c r="D4051" t="s">
        <v>5135</v>
      </c>
      <c r="E4051">
        <v>373995141596</v>
      </c>
      <c r="F4051" t="s">
        <v>15</v>
      </c>
      <c r="G4051" t="s">
        <v>67</v>
      </c>
      <c r="H4051">
        <v>7091</v>
      </c>
      <c r="I4051" s="2">
        <f t="shared" si="882"/>
        <v>2023</v>
      </c>
      <c r="J4051" s="2" t="str">
        <f t="shared" si="883"/>
        <v>January</v>
      </c>
      <c r="K4051" s="2">
        <f t="shared" si="884"/>
        <v>1</v>
      </c>
      <c r="L4051" s="2" t="str">
        <f t="shared" si="885"/>
        <v>Wednesday</v>
      </c>
      <c r="M4051" s="2">
        <f t="shared" si="886"/>
        <v>1</v>
      </c>
      <c r="N4051" s="3">
        <f t="shared" si="887"/>
        <v>0</v>
      </c>
      <c r="O4051" s="3">
        <f t="shared" si="888"/>
        <v>7091</v>
      </c>
      <c r="P4051" t="str">
        <f t="shared" si="889"/>
        <v>4-Jan</v>
      </c>
      <c r="Q4051" s="9">
        <f t="shared" si="890"/>
        <v>0.54166666666666663</v>
      </c>
      <c r="R4051" t="str">
        <f t="shared" si="891"/>
        <v>Afternoon</v>
      </c>
      <c r="S4051" s="2">
        <f t="shared" si="892"/>
        <v>4</v>
      </c>
      <c r="T4051" t="str">
        <f t="shared" si="893"/>
        <v>UPI Transfer</v>
      </c>
      <c r="U4051">
        <f t="shared" si="894"/>
        <v>13</v>
      </c>
      <c r="V4051" t="str">
        <f t="shared" si="895"/>
        <v>FY Q4</v>
      </c>
    </row>
    <row r="4052" spans="1:22" x14ac:dyDescent="0.3">
      <c r="A4052" s="18">
        <v>44930</v>
      </c>
      <c r="B4052" t="s">
        <v>1605</v>
      </c>
      <c r="C4052" t="s">
        <v>85</v>
      </c>
      <c r="D4052" t="s">
        <v>5136</v>
      </c>
      <c r="E4052">
        <v>275500116477</v>
      </c>
      <c r="F4052" t="s">
        <v>16</v>
      </c>
      <c r="G4052" t="s">
        <v>71</v>
      </c>
      <c r="H4052">
        <v>10227</v>
      </c>
      <c r="I4052" s="2">
        <f t="shared" si="882"/>
        <v>2023</v>
      </c>
      <c r="J4052" s="2" t="str">
        <f t="shared" si="883"/>
        <v>January</v>
      </c>
      <c r="K4052" s="2">
        <f t="shared" si="884"/>
        <v>1</v>
      </c>
      <c r="L4052" s="2" t="str">
        <f t="shared" si="885"/>
        <v>Wednesday</v>
      </c>
      <c r="M4052" s="2">
        <f t="shared" si="886"/>
        <v>1</v>
      </c>
      <c r="N4052" s="3">
        <f t="shared" si="887"/>
        <v>10227</v>
      </c>
      <c r="O4052" s="3">
        <f t="shared" si="888"/>
        <v>0</v>
      </c>
      <c r="P4052" t="str">
        <f t="shared" si="889"/>
        <v>4-Jan</v>
      </c>
      <c r="Q4052" s="9">
        <f t="shared" si="890"/>
        <v>0.60347222222222219</v>
      </c>
      <c r="R4052" t="str">
        <f t="shared" si="891"/>
        <v>Afternoon</v>
      </c>
      <c r="S4052" s="2">
        <f t="shared" si="892"/>
        <v>4</v>
      </c>
      <c r="T4052" t="str">
        <f t="shared" si="893"/>
        <v>Others</v>
      </c>
      <c r="U4052">
        <f t="shared" si="894"/>
        <v>14</v>
      </c>
      <c r="V4052" t="str">
        <f t="shared" si="895"/>
        <v>FY Q4</v>
      </c>
    </row>
    <row r="4053" spans="1:22" x14ac:dyDescent="0.3">
      <c r="A4053" s="18">
        <v>44930</v>
      </c>
      <c r="B4053" t="s">
        <v>1720</v>
      </c>
      <c r="C4053" t="s">
        <v>117</v>
      </c>
      <c r="D4053" t="s">
        <v>5137</v>
      </c>
      <c r="E4053">
        <v>832700957872</v>
      </c>
      <c r="F4053" t="s">
        <v>16</v>
      </c>
      <c r="G4053" t="s">
        <v>71</v>
      </c>
      <c r="H4053">
        <v>8415</v>
      </c>
      <c r="I4053" s="2">
        <f t="shared" si="882"/>
        <v>2023</v>
      </c>
      <c r="J4053" s="2" t="str">
        <f t="shared" si="883"/>
        <v>January</v>
      </c>
      <c r="K4053" s="2">
        <f t="shared" si="884"/>
        <v>1</v>
      </c>
      <c r="L4053" s="2" t="str">
        <f t="shared" si="885"/>
        <v>Wednesday</v>
      </c>
      <c r="M4053" s="2">
        <f t="shared" si="886"/>
        <v>1</v>
      </c>
      <c r="N4053" s="3">
        <f t="shared" si="887"/>
        <v>8415</v>
      </c>
      <c r="O4053" s="3">
        <f t="shared" si="888"/>
        <v>0</v>
      </c>
      <c r="P4053" t="str">
        <f t="shared" si="889"/>
        <v>4-Jan</v>
      </c>
      <c r="Q4053" s="9">
        <f t="shared" si="890"/>
        <v>0.66527777777777775</v>
      </c>
      <c r="R4053" t="str">
        <f t="shared" si="891"/>
        <v>Afternoon</v>
      </c>
      <c r="S4053" s="2">
        <f t="shared" si="892"/>
        <v>4</v>
      </c>
      <c r="T4053" t="str">
        <f t="shared" si="893"/>
        <v>Others</v>
      </c>
      <c r="U4053">
        <f t="shared" si="894"/>
        <v>15</v>
      </c>
      <c r="V4053" t="str">
        <f t="shared" si="895"/>
        <v>FY Q4</v>
      </c>
    </row>
    <row r="4054" spans="1:22" x14ac:dyDescent="0.3">
      <c r="A4054" s="18">
        <v>44930</v>
      </c>
      <c r="B4054" t="s">
        <v>2512</v>
      </c>
      <c r="C4054" t="s">
        <v>85</v>
      </c>
      <c r="D4054" t="s">
        <v>5138</v>
      </c>
      <c r="E4054">
        <v>718260260856</v>
      </c>
      <c r="F4054" t="s">
        <v>16</v>
      </c>
      <c r="G4054" t="s">
        <v>67</v>
      </c>
      <c r="H4054">
        <v>18362</v>
      </c>
      <c r="I4054" s="2">
        <f t="shared" si="882"/>
        <v>2023</v>
      </c>
      <c r="J4054" s="2" t="str">
        <f t="shared" si="883"/>
        <v>January</v>
      </c>
      <c r="K4054" s="2">
        <f t="shared" si="884"/>
        <v>1</v>
      </c>
      <c r="L4054" s="2" t="str">
        <f t="shared" si="885"/>
        <v>Wednesday</v>
      </c>
      <c r="M4054" s="2">
        <f t="shared" si="886"/>
        <v>1</v>
      </c>
      <c r="N4054" s="3">
        <f t="shared" si="887"/>
        <v>18362</v>
      </c>
      <c r="O4054" s="3">
        <f t="shared" si="888"/>
        <v>0</v>
      </c>
      <c r="P4054" t="str">
        <f t="shared" si="889"/>
        <v>4-Jan</v>
      </c>
      <c r="Q4054" s="9">
        <f t="shared" si="890"/>
        <v>0.79027777777777775</v>
      </c>
      <c r="R4054" t="str">
        <f t="shared" si="891"/>
        <v>Evening</v>
      </c>
      <c r="S4054" s="2">
        <f t="shared" si="892"/>
        <v>4</v>
      </c>
      <c r="T4054" t="str">
        <f t="shared" si="893"/>
        <v>Others</v>
      </c>
      <c r="U4054">
        <f t="shared" si="894"/>
        <v>18</v>
      </c>
      <c r="V4054" t="str">
        <f t="shared" si="895"/>
        <v>FY Q4</v>
      </c>
    </row>
    <row r="4055" spans="1:22" x14ac:dyDescent="0.3">
      <c r="A4055" s="18">
        <v>44931</v>
      </c>
      <c r="B4055" t="s">
        <v>1733</v>
      </c>
      <c r="C4055" t="s">
        <v>98</v>
      </c>
      <c r="D4055" t="s">
        <v>5139</v>
      </c>
      <c r="E4055">
        <v>466164316440</v>
      </c>
      <c r="F4055" t="s">
        <v>15</v>
      </c>
      <c r="G4055" t="s">
        <v>67</v>
      </c>
      <c r="H4055">
        <v>8898</v>
      </c>
      <c r="I4055" s="2">
        <f t="shared" si="882"/>
        <v>2023</v>
      </c>
      <c r="J4055" s="2" t="str">
        <f t="shared" si="883"/>
        <v>January</v>
      </c>
      <c r="K4055" s="2">
        <f t="shared" si="884"/>
        <v>1</v>
      </c>
      <c r="L4055" s="2" t="str">
        <f t="shared" si="885"/>
        <v>Thursday</v>
      </c>
      <c r="M4055" s="2">
        <f t="shared" si="886"/>
        <v>1</v>
      </c>
      <c r="N4055" s="3">
        <f t="shared" si="887"/>
        <v>0</v>
      </c>
      <c r="O4055" s="3">
        <f t="shared" si="888"/>
        <v>8898</v>
      </c>
      <c r="P4055" t="str">
        <f t="shared" si="889"/>
        <v>5-Jan</v>
      </c>
      <c r="Q4055" s="9">
        <f t="shared" si="890"/>
        <v>0.46388888888888891</v>
      </c>
      <c r="R4055" t="str">
        <f t="shared" si="891"/>
        <v>Morning</v>
      </c>
      <c r="S4055" s="2">
        <f t="shared" si="892"/>
        <v>5</v>
      </c>
      <c r="T4055" t="str">
        <f t="shared" si="893"/>
        <v>UPI Transfer</v>
      </c>
      <c r="U4055">
        <f t="shared" si="894"/>
        <v>11</v>
      </c>
      <c r="V4055" t="str">
        <f t="shared" si="895"/>
        <v>FY Q4</v>
      </c>
    </row>
    <row r="4056" spans="1:22" x14ac:dyDescent="0.3">
      <c r="A4056" s="18">
        <v>44931</v>
      </c>
      <c r="B4056" t="s">
        <v>2133</v>
      </c>
      <c r="C4056" t="s">
        <v>114</v>
      </c>
      <c r="D4056" t="s">
        <v>5140</v>
      </c>
      <c r="E4056">
        <v>540706116094</v>
      </c>
      <c r="F4056" t="s">
        <v>15</v>
      </c>
      <c r="G4056" t="s">
        <v>67</v>
      </c>
      <c r="H4056">
        <v>1587</v>
      </c>
      <c r="I4056" s="2">
        <f t="shared" si="882"/>
        <v>2023</v>
      </c>
      <c r="J4056" s="2" t="str">
        <f t="shared" si="883"/>
        <v>January</v>
      </c>
      <c r="K4056" s="2">
        <f t="shared" si="884"/>
        <v>1</v>
      </c>
      <c r="L4056" s="2" t="str">
        <f t="shared" si="885"/>
        <v>Thursday</v>
      </c>
      <c r="M4056" s="2">
        <f t="shared" si="886"/>
        <v>1</v>
      </c>
      <c r="N4056" s="3">
        <f t="shared" si="887"/>
        <v>0</v>
      </c>
      <c r="O4056" s="3">
        <f t="shared" si="888"/>
        <v>1587</v>
      </c>
      <c r="P4056" t="str">
        <f t="shared" si="889"/>
        <v>5-Jan</v>
      </c>
      <c r="Q4056" s="9">
        <f t="shared" si="890"/>
        <v>0.7270833333333333</v>
      </c>
      <c r="R4056" t="str">
        <f t="shared" si="891"/>
        <v>Evening</v>
      </c>
      <c r="S4056" s="2">
        <f t="shared" si="892"/>
        <v>5</v>
      </c>
      <c r="T4056" t="str">
        <f t="shared" si="893"/>
        <v>UPI Transfer</v>
      </c>
      <c r="U4056">
        <f t="shared" si="894"/>
        <v>17</v>
      </c>
      <c r="V4056" t="str">
        <f t="shared" si="895"/>
        <v>FY Q4</v>
      </c>
    </row>
    <row r="4057" spans="1:22" x14ac:dyDescent="0.3">
      <c r="A4057" s="18">
        <v>44931</v>
      </c>
      <c r="B4057" t="s">
        <v>1090</v>
      </c>
      <c r="C4057" t="s">
        <v>85</v>
      </c>
      <c r="D4057" t="s">
        <v>5141</v>
      </c>
      <c r="E4057">
        <v>866161715493</v>
      </c>
      <c r="F4057" t="s">
        <v>16</v>
      </c>
      <c r="G4057" t="s">
        <v>67</v>
      </c>
      <c r="H4057">
        <v>3558</v>
      </c>
      <c r="I4057" s="2">
        <f t="shared" si="882"/>
        <v>2023</v>
      </c>
      <c r="J4057" s="2" t="str">
        <f t="shared" si="883"/>
        <v>January</v>
      </c>
      <c r="K4057" s="2">
        <f t="shared" si="884"/>
        <v>1</v>
      </c>
      <c r="L4057" s="2" t="str">
        <f t="shared" si="885"/>
        <v>Thursday</v>
      </c>
      <c r="M4057" s="2">
        <f t="shared" si="886"/>
        <v>1</v>
      </c>
      <c r="N4057" s="3">
        <f t="shared" si="887"/>
        <v>3558</v>
      </c>
      <c r="O4057" s="3">
        <f t="shared" si="888"/>
        <v>0</v>
      </c>
      <c r="P4057" t="str">
        <f t="shared" si="889"/>
        <v>5-Jan</v>
      </c>
      <c r="Q4057" s="9">
        <f t="shared" si="890"/>
        <v>0.76527777777777772</v>
      </c>
      <c r="R4057" t="str">
        <f t="shared" si="891"/>
        <v>Evening</v>
      </c>
      <c r="S4057" s="2">
        <f t="shared" si="892"/>
        <v>5</v>
      </c>
      <c r="T4057" t="str">
        <f t="shared" si="893"/>
        <v>Others</v>
      </c>
      <c r="U4057">
        <f t="shared" si="894"/>
        <v>18</v>
      </c>
      <c r="V4057" t="str">
        <f t="shared" si="895"/>
        <v>FY Q4</v>
      </c>
    </row>
    <row r="4058" spans="1:22" x14ac:dyDescent="0.3">
      <c r="A4058" s="18">
        <v>44931</v>
      </c>
      <c r="B4058" t="s">
        <v>1150</v>
      </c>
      <c r="C4058" t="s">
        <v>107</v>
      </c>
      <c r="D4058" t="s">
        <v>5142</v>
      </c>
      <c r="E4058">
        <v>698341076191</v>
      </c>
      <c r="F4058" t="s">
        <v>15</v>
      </c>
      <c r="G4058" t="s">
        <v>67</v>
      </c>
      <c r="H4058">
        <v>15382</v>
      </c>
      <c r="I4058" s="2">
        <f t="shared" si="882"/>
        <v>2023</v>
      </c>
      <c r="J4058" s="2" t="str">
        <f t="shared" si="883"/>
        <v>January</v>
      </c>
      <c r="K4058" s="2">
        <f t="shared" si="884"/>
        <v>1</v>
      </c>
      <c r="L4058" s="2" t="str">
        <f t="shared" si="885"/>
        <v>Thursday</v>
      </c>
      <c r="M4058" s="2">
        <f t="shared" si="886"/>
        <v>1</v>
      </c>
      <c r="N4058" s="3">
        <f t="shared" si="887"/>
        <v>0</v>
      </c>
      <c r="O4058" s="3">
        <f t="shared" si="888"/>
        <v>15382</v>
      </c>
      <c r="P4058" t="str">
        <f t="shared" si="889"/>
        <v>5-Jan</v>
      </c>
      <c r="Q4058" s="9">
        <f t="shared" si="890"/>
        <v>0.78819444444444442</v>
      </c>
      <c r="R4058" t="str">
        <f t="shared" si="891"/>
        <v>Evening</v>
      </c>
      <c r="S4058" s="2">
        <f t="shared" si="892"/>
        <v>5</v>
      </c>
      <c r="T4058" t="str">
        <f t="shared" si="893"/>
        <v>UPI Transfer</v>
      </c>
      <c r="U4058">
        <f t="shared" si="894"/>
        <v>18</v>
      </c>
      <c r="V4058" t="str">
        <f t="shared" si="895"/>
        <v>FY Q4</v>
      </c>
    </row>
    <row r="4059" spans="1:22" x14ac:dyDescent="0.3">
      <c r="A4059" s="18">
        <v>44932</v>
      </c>
      <c r="B4059" t="s">
        <v>3591</v>
      </c>
      <c r="C4059" t="s">
        <v>167</v>
      </c>
      <c r="D4059" t="s">
        <v>5143</v>
      </c>
      <c r="E4059">
        <v>896245254101</v>
      </c>
      <c r="F4059" t="s">
        <v>15</v>
      </c>
      <c r="G4059" t="s">
        <v>71</v>
      </c>
      <c r="H4059">
        <v>6110</v>
      </c>
      <c r="I4059" s="2">
        <f t="shared" si="882"/>
        <v>2023</v>
      </c>
      <c r="J4059" s="2" t="str">
        <f t="shared" si="883"/>
        <v>January</v>
      </c>
      <c r="K4059" s="2">
        <f t="shared" si="884"/>
        <v>1</v>
      </c>
      <c r="L4059" s="2" t="str">
        <f t="shared" si="885"/>
        <v>Friday</v>
      </c>
      <c r="M4059" s="2">
        <f t="shared" si="886"/>
        <v>1</v>
      </c>
      <c r="N4059" s="3">
        <f t="shared" si="887"/>
        <v>0</v>
      </c>
      <c r="O4059" s="3">
        <f t="shared" si="888"/>
        <v>6110</v>
      </c>
      <c r="P4059" t="str">
        <f t="shared" si="889"/>
        <v>6-Jan</v>
      </c>
      <c r="Q4059" s="9">
        <f t="shared" si="890"/>
        <v>0.34236111111111112</v>
      </c>
      <c r="R4059" t="str">
        <f t="shared" si="891"/>
        <v>Morning</v>
      </c>
      <c r="S4059" s="2">
        <f t="shared" si="892"/>
        <v>6</v>
      </c>
      <c r="T4059" t="str">
        <f t="shared" si="893"/>
        <v>UPI Transfer</v>
      </c>
      <c r="U4059">
        <f t="shared" si="894"/>
        <v>8</v>
      </c>
      <c r="V4059" t="str">
        <f t="shared" si="895"/>
        <v>FY Q4</v>
      </c>
    </row>
    <row r="4060" spans="1:22" x14ac:dyDescent="0.3">
      <c r="A4060" s="18">
        <v>44932</v>
      </c>
      <c r="B4060" t="s">
        <v>607</v>
      </c>
      <c r="C4060" t="s">
        <v>834</v>
      </c>
      <c r="D4060" t="s">
        <v>5144</v>
      </c>
      <c r="E4060">
        <v>303765338374</v>
      </c>
      <c r="F4060" t="s">
        <v>15</v>
      </c>
      <c r="G4060" t="s">
        <v>71</v>
      </c>
      <c r="H4060">
        <v>13018</v>
      </c>
      <c r="I4060" s="2">
        <f t="shared" si="882"/>
        <v>2023</v>
      </c>
      <c r="J4060" s="2" t="str">
        <f t="shared" si="883"/>
        <v>January</v>
      </c>
      <c r="K4060" s="2">
        <f t="shared" si="884"/>
        <v>1</v>
      </c>
      <c r="L4060" s="2" t="str">
        <f t="shared" si="885"/>
        <v>Friday</v>
      </c>
      <c r="M4060" s="2">
        <f t="shared" si="886"/>
        <v>1</v>
      </c>
      <c r="N4060" s="3">
        <f t="shared" si="887"/>
        <v>0</v>
      </c>
      <c r="O4060" s="3">
        <f t="shared" si="888"/>
        <v>13018</v>
      </c>
      <c r="P4060" t="str">
        <f t="shared" si="889"/>
        <v>6-Jan</v>
      </c>
      <c r="Q4060" s="9">
        <f t="shared" si="890"/>
        <v>0.53541666666666665</v>
      </c>
      <c r="R4060" t="str">
        <f t="shared" si="891"/>
        <v>Afternoon</v>
      </c>
      <c r="S4060" s="2">
        <f t="shared" si="892"/>
        <v>6</v>
      </c>
      <c r="T4060" t="str">
        <f t="shared" si="893"/>
        <v>UPI Transfer</v>
      </c>
      <c r="U4060">
        <f t="shared" si="894"/>
        <v>12</v>
      </c>
      <c r="V4060" t="str">
        <f t="shared" si="895"/>
        <v>FY Q4</v>
      </c>
    </row>
    <row r="4061" spans="1:22" x14ac:dyDescent="0.3">
      <c r="A4061" s="18">
        <v>44932</v>
      </c>
      <c r="B4061" t="s">
        <v>1304</v>
      </c>
      <c r="C4061" t="s">
        <v>411</v>
      </c>
      <c r="D4061" t="s">
        <v>5145</v>
      </c>
      <c r="E4061">
        <v>643104605125</v>
      </c>
      <c r="F4061" t="s">
        <v>15</v>
      </c>
      <c r="G4061" t="s">
        <v>67</v>
      </c>
      <c r="H4061">
        <v>8312</v>
      </c>
      <c r="I4061" s="2">
        <f t="shared" si="882"/>
        <v>2023</v>
      </c>
      <c r="J4061" s="2" t="str">
        <f t="shared" si="883"/>
        <v>January</v>
      </c>
      <c r="K4061" s="2">
        <f t="shared" si="884"/>
        <v>1</v>
      </c>
      <c r="L4061" s="2" t="str">
        <f t="shared" si="885"/>
        <v>Friday</v>
      </c>
      <c r="M4061" s="2">
        <f t="shared" si="886"/>
        <v>1</v>
      </c>
      <c r="N4061" s="3">
        <f t="shared" si="887"/>
        <v>0</v>
      </c>
      <c r="O4061" s="3">
        <f t="shared" si="888"/>
        <v>8312</v>
      </c>
      <c r="P4061" t="str">
        <f t="shared" si="889"/>
        <v>6-Jan</v>
      </c>
      <c r="Q4061" s="9">
        <f t="shared" si="890"/>
        <v>0.60277777777777775</v>
      </c>
      <c r="R4061" t="str">
        <f t="shared" si="891"/>
        <v>Afternoon</v>
      </c>
      <c r="S4061" s="2">
        <f t="shared" si="892"/>
        <v>6</v>
      </c>
      <c r="T4061" t="str">
        <f t="shared" si="893"/>
        <v>UPI Transfer</v>
      </c>
      <c r="U4061">
        <f t="shared" si="894"/>
        <v>14</v>
      </c>
      <c r="V4061" t="str">
        <f t="shared" si="895"/>
        <v>FY Q4</v>
      </c>
    </row>
    <row r="4062" spans="1:22" x14ac:dyDescent="0.3">
      <c r="A4062" s="18">
        <v>44932</v>
      </c>
      <c r="B4062" t="s">
        <v>960</v>
      </c>
      <c r="C4062" t="s">
        <v>131</v>
      </c>
      <c r="D4062" t="s">
        <v>5146</v>
      </c>
      <c r="E4062">
        <v>135828512927</v>
      </c>
      <c r="F4062" t="s">
        <v>16</v>
      </c>
      <c r="G4062" t="s">
        <v>71</v>
      </c>
      <c r="H4062">
        <v>7418</v>
      </c>
      <c r="I4062" s="2">
        <f t="shared" si="882"/>
        <v>2023</v>
      </c>
      <c r="J4062" s="2" t="str">
        <f t="shared" si="883"/>
        <v>January</v>
      </c>
      <c r="K4062" s="2">
        <f t="shared" si="884"/>
        <v>1</v>
      </c>
      <c r="L4062" s="2" t="str">
        <f t="shared" si="885"/>
        <v>Friday</v>
      </c>
      <c r="M4062" s="2">
        <f t="shared" si="886"/>
        <v>1</v>
      </c>
      <c r="N4062" s="3">
        <f t="shared" si="887"/>
        <v>7418</v>
      </c>
      <c r="O4062" s="3">
        <f t="shared" si="888"/>
        <v>0</v>
      </c>
      <c r="P4062" t="str">
        <f t="shared" si="889"/>
        <v>6-Jan</v>
      </c>
      <c r="Q4062" s="9">
        <f t="shared" si="890"/>
        <v>0.67569444444444449</v>
      </c>
      <c r="R4062" t="str">
        <f t="shared" si="891"/>
        <v>Afternoon</v>
      </c>
      <c r="S4062" s="2">
        <f t="shared" si="892"/>
        <v>6</v>
      </c>
      <c r="T4062" t="str">
        <f t="shared" si="893"/>
        <v>Others</v>
      </c>
      <c r="U4062">
        <f t="shared" si="894"/>
        <v>16</v>
      </c>
      <c r="V4062" t="str">
        <f t="shared" si="895"/>
        <v>FY Q4</v>
      </c>
    </row>
    <row r="4063" spans="1:22" x14ac:dyDescent="0.3">
      <c r="A4063" s="18">
        <v>44932</v>
      </c>
      <c r="B4063" t="s">
        <v>853</v>
      </c>
      <c r="C4063" t="s">
        <v>366</v>
      </c>
      <c r="D4063" t="s">
        <v>5147</v>
      </c>
      <c r="E4063">
        <v>605273148363</v>
      </c>
      <c r="F4063" t="s">
        <v>16</v>
      </c>
      <c r="G4063" t="s">
        <v>67</v>
      </c>
      <c r="H4063">
        <v>8262</v>
      </c>
      <c r="I4063" s="2">
        <f t="shared" si="882"/>
        <v>2023</v>
      </c>
      <c r="J4063" s="2" t="str">
        <f t="shared" si="883"/>
        <v>January</v>
      </c>
      <c r="K4063" s="2">
        <f t="shared" si="884"/>
        <v>1</v>
      </c>
      <c r="L4063" s="2" t="str">
        <f t="shared" si="885"/>
        <v>Friday</v>
      </c>
      <c r="M4063" s="2">
        <f t="shared" si="886"/>
        <v>1</v>
      </c>
      <c r="N4063" s="3">
        <f t="shared" si="887"/>
        <v>8262</v>
      </c>
      <c r="O4063" s="3">
        <f t="shared" si="888"/>
        <v>0</v>
      </c>
      <c r="P4063" t="str">
        <f t="shared" si="889"/>
        <v>6-Jan</v>
      </c>
      <c r="Q4063" s="9">
        <f t="shared" si="890"/>
        <v>0.77152777777777781</v>
      </c>
      <c r="R4063" t="str">
        <f t="shared" si="891"/>
        <v>Evening</v>
      </c>
      <c r="S4063" s="2">
        <f t="shared" si="892"/>
        <v>6</v>
      </c>
      <c r="T4063" t="str">
        <f t="shared" si="893"/>
        <v>Others</v>
      </c>
      <c r="U4063">
        <f t="shared" si="894"/>
        <v>18</v>
      </c>
      <c r="V4063" t="str">
        <f t="shared" si="895"/>
        <v>FY Q4</v>
      </c>
    </row>
    <row r="4064" spans="1:22" x14ac:dyDescent="0.3">
      <c r="A4064" s="18">
        <v>44932</v>
      </c>
      <c r="B4064" t="s">
        <v>1331</v>
      </c>
      <c r="C4064" t="s">
        <v>95</v>
      </c>
      <c r="D4064" t="s">
        <v>5148</v>
      </c>
      <c r="E4064">
        <v>136160749803</v>
      </c>
      <c r="F4064" t="s">
        <v>16</v>
      </c>
      <c r="G4064" t="s">
        <v>67</v>
      </c>
      <c r="H4064">
        <v>22909</v>
      </c>
      <c r="I4064" s="2">
        <f t="shared" si="882"/>
        <v>2023</v>
      </c>
      <c r="J4064" s="2" t="str">
        <f t="shared" si="883"/>
        <v>January</v>
      </c>
      <c r="K4064" s="2">
        <f t="shared" si="884"/>
        <v>1</v>
      </c>
      <c r="L4064" s="2" t="str">
        <f t="shared" si="885"/>
        <v>Friday</v>
      </c>
      <c r="M4064" s="2">
        <f t="shared" si="886"/>
        <v>1</v>
      </c>
      <c r="N4064" s="3">
        <f t="shared" si="887"/>
        <v>22909</v>
      </c>
      <c r="O4064" s="3">
        <f t="shared" si="888"/>
        <v>0</v>
      </c>
      <c r="P4064" t="str">
        <f t="shared" si="889"/>
        <v>6-Jan</v>
      </c>
      <c r="Q4064" s="9">
        <f t="shared" si="890"/>
        <v>0.79722222222222228</v>
      </c>
      <c r="R4064" t="str">
        <f t="shared" si="891"/>
        <v>Evening</v>
      </c>
      <c r="S4064" s="2">
        <f t="shared" si="892"/>
        <v>6</v>
      </c>
      <c r="T4064" t="str">
        <f t="shared" si="893"/>
        <v>Others</v>
      </c>
      <c r="U4064">
        <f t="shared" si="894"/>
        <v>19</v>
      </c>
      <c r="V4064" t="str">
        <f t="shared" si="895"/>
        <v>FY Q4</v>
      </c>
    </row>
    <row r="4065" spans="1:22" x14ac:dyDescent="0.3">
      <c r="A4065" s="18">
        <v>44932</v>
      </c>
      <c r="B4065" t="s">
        <v>368</v>
      </c>
      <c r="C4065" t="s">
        <v>399</v>
      </c>
      <c r="D4065" t="s">
        <v>5149</v>
      </c>
      <c r="E4065">
        <v>443105973755</v>
      </c>
      <c r="F4065" t="s">
        <v>15</v>
      </c>
      <c r="G4065" t="s">
        <v>67</v>
      </c>
      <c r="H4065">
        <v>21713</v>
      </c>
      <c r="I4065" s="2">
        <f t="shared" si="882"/>
        <v>2023</v>
      </c>
      <c r="J4065" s="2" t="str">
        <f t="shared" si="883"/>
        <v>January</v>
      </c>
      <c r="K4065" s="2">
        <f t="shared" si="884"/>
        <v>1</v>
      </c>
      <c r="L4065" s="2" t="str">
        <f t="shared" si="885"/>
        <v>Friday</v>
      </c>
      <c r="M4065" s="2">
        <f t="shared" si="886"/>
        <v>1</v>
      </c>
      <c r="N4065" s="3">
        <f t="shared" si="887"/>
        <v>0</v>
      </c>
      <c r="O4065" s="3">
        <f t="shared" si="888"/>
        <v>21713</v>
      </c>
      <c r="P4065" t="str">
        <f t="shared" si="889"/>
        <v>6-Jan</v>
      </c>
      <c r="Q4065" s="9">
        <f t="shared" si="890"/>
        <v>0.80347222222222225</v>
      </c>
      <c r="R4065" t="str">
        <f t="shared" si="891"/>
        <v>Evening</v>
      </c>
      <c r="S4065" s="2">
        <f t="shared" si="892"/>
        <v>6</v>
      </c>
      <c r="T4065" t="str">
        <f t="shared" si="893"/>
        <v>UPI Transfer</v>
      </c>
      <c r="U4065">
        <f t="shared" si="894"/>
        <v>19</v>
      </c>
      <c r="V4065" t="str">
        <f t="shared" si="895"/>
        <v>FY Q4</v>
      </c>
    </row>
    <row r="4066" spans="1:22" x14ac:dyDescent="0.3">
      <c r="A4066" s="18">
        <v>44933</v>
      </c>
      <c r="B4066" t="s">
        <v>634</v>
      </c>
      <c r="C4066" t="s">
        <v>254</v>
      </c>
      <c r="D4066" t="s">
        <v>5150</v>
      </c>
      <c r="E4066">
        <v>226497799064</v>
      </c>
      <c r="F4066" t="s">
        <v>16</v>
      </c>
      <c r="G4066" t="s">
        <v>67</v>
      </c>
      <c r="H4066">
        <v>11738</v>
      </c>
      <c r="I4066" s="2">
        <f t="shared" si="882"/>
        <v>2023</v>
      </c>
      <c r="J4066" s="2" t="str">
        <f t="shared" si="883"/>
        <v>January</v>
      </c>
      <c r="K4066" s="2">
        <f t="shared" si="884"/>
        <v>1</v>
      </c>
      <c r="L4066" s="2" t="str">
        <f t="shared" si="885"/>
        <v>Saturday</v>
      </c>
      <c r="M4066" s="2">
        <f t="shared" si="886"/>
        <v>1</v>
      </c>
      <c r="N4066" s="3">
        <f t="shared" si="887"/>
        <v>11738</v>
      </c>
      <c r="O4066" s="3">
        <f t="shared" si="888"/>
        <v>0</v>
      </c>
      <c r="P4066" t="str">
        <f t="shared" si="889"/>
        <v>7-Jan</v>
      </c>
      <c r="Q4066" s="9">
        <f t="shared" si="890"/>
        <v>0.91736111111111107</v>
      </c>
      <c r="R4066" t="str">
        <f t="shared" si="891"/>
        <v>Night</v>
      </c>
      <c r="S4066" s="2">
        <f t="shared" si="892"/>
        <v>7</v>
      </c>
      <c r="T4066" t="str">
        <f t="shared" si="893"/>
        <v>Others</v>
      </c>
      <c r="U4066">
        <f t="shared" si="894"/>
        <v>22</v>
      </c>
      <c r="V4066" t="str">
        <f t="shared" si="895"/>
        <v>FY Q4</v>
      </c>
    </row>
    <row r="4067" spans="1:22" x14ac:dyDescent="0.3">
      <c r="A4067" s="18">
        <v>44933</v>
      </c>
      <c r="B4067" t="s">
        <v>1885</v>
      </c>
      <c r="C4067" t="s">
        <v>139</v>
      </c>
      <c r="D4067" t="s">
        <v>5151</v>
      </c>
      <c r="E4067">
        <v>664882540884</v>
      </c>
      <c r="F4067" t="s">
        <v>15</v>
      </c>
      <c r="G4067" t="s">
        <v>71</v>
      </c>
      <c r="H4067">
        <v>5369</v>
      </c>
      <c r="I4067" s="2">
        <f t="shared" si="882"/>
        <v>2023</v>
      </c>
      <c r="J4067" s="2" t="str">
        <f t="shared" si="883"/>
        <v>January</v>
      </c>
      <c r="K4067" s="2">
        <f t="shared" si="884"/>
        <v>1</v>
      </c>
      <c r="L4067" s="2" t="str">
        <f t="shared" si="885"/>
        <v>Saturday</v>
      </c>
      <c r="M4067" s="2">
        <f t="shared" si="886"/>
        <v>1</v>
      </c>
      <c r="N4067" s="3">
        <f t="shared" si="887"/>
        <v>0</v>
      </c>
      <c r="O4067" s="3">
        <f t="shared" si="888"/>
        <v>5369</v>
      </c>
      <c r="P4067" t="str">
        <f t="shared" si="889"/>
        <v>7-Jan</v>
      </c>
      <c r="Q4067" s="9">
        <f t="shared" si="890"/>
        <v>0.93263888888888891</v>
      </c>
      <c r="R4067" t="str">
        <f t="shared" si="891"/>
        <v>Night</v>
      </c>
      <c r="S4067" s="2">
        <f t="shared" si="892"/>
        <v>7</v>
      </c>
      <c r="T4067" t="str">
        <f t="shared" si="893"/>
        <v>Fuel</v>
      </c>
      <c r="U4067">
        <f t="shared" si="894"/>
        <v>22</v>
      </c>
      <c r="V4067" t="str">
        <f t="shared" si="895"/>
        <v>FY Q4</v>
      </c>
    </row>
    <row r="4068" spans="1:22" x14ac:dyDescent="0.3">
      <c r="A4068" s="18">
        <v>44934</v>
      </c>
      <c r="B4068" t="s">
        <v>654</v>
      </c>
      <c r="C4068" t="s">
        <v>128</v>
      </c>
      <c r="D4068" t="s">
        <v>5152</v>
      </c>
      <c r="E4068">
        <v>220051193466</v>
      </c>
      <c r="F4068" t="s">
        <v>16</v>
      </c>
      <c r="G4068" t="s">
        <v>67</v>
      </c>
      <c r="H4068">
        <v>19834</v>
      </c>
      <c r="I4068" s="2">
        <f t="shared" si="882"/>
        <v>2023</v>
      </c>
      <c r="J4068" s="2" t="str">
        <f t="shared" si="883"/>
        <v>January</v>
      </c>
      <c r="K4068" s="2">
        <f t="shared" si="884"/>
        <v>1</v>
      </c>
      <c r="L4068" s="2" t="str">
        <f t="shared" si="885"/>
        <v>Sunday</v>
      </c>
      <c r="M4068" s="2">
        <f t="shared" si="886"/>
        <v>2</v>
      </c>
      <c r="N4068" s="3">
        <f t="shared" si="887"/>
        <v>19834</v>
      </c>
      <c r="O4068" s="3">
        <f t="shared" si="888"/>
        <v>0</v>
      </c>
      <c r="P4068" t="str">
        <f t="shared" si="889"/>
        <v>8-Jan</v>
      </c>
      <c r="Q4068" s="9">
        <f t="shared" si="890"/>
        <v>0.5444444444444444</v>
      </c>
      <c r="R4068" t="str">
        <f t="shared" si="891"/>
        <v>Afternoon</v>
      </c>
      <c r="S4068" s="2">
        <f t="shared" si="892"/>
        <v>8</v>
      </c>
      <c r="T4068" t="str">
        <f t="shared" si="893"/>
        <v>Others</v>
      </c>
      <c r="U4068">
        <f t="shared" si="894"/>
        <v>13</v>
      </c>
      <c r="V4068" t="str">
        <f t="shared" si="895"/>
        <v>FY Q4</v>
      </c>
    </row>
    <row r="4069" spans="1:22" x14ac:dyDescent="0.3">
      <c r="A4069" s="18">
        <v>44934</v>
      </c>
      <c r="B4069" t="s">
        <v>921</v>
      </c>
      <c r="C4069" t="s">
        <v>139</v>
      </c>
      <c r="D4069" t="s">
        <v>5153</v>
      </c>
      <c r="E4069">
        <v>271282388864</v>
      </c>
      <c r="F4069" t="s">
        <v>15</v>
      </c>
      <c r="G4069" t="s">
        <v>71</v>
      </c>
      <c r="H4069">
        <v>7103</v>
      </c>
      <c r="I4069" s="2">
        <f t="shared" si="882"/>
        <v>2023</v>
      </c>
      <c r="J4069" s="2" t="str">
        <f t="shared" si="883"/>
        <v>January</v>
      </c>
      <c r="K4069" s="2">
        <f t="shared" si="884"/>
        <v>1</v>
      </c>
      <c r="L4069" s="2" t="str">
        <f t="shared" si="885"/>
        <v>Sunday</v>
      </c>
      <c r="M4069" s="2">
        <f t="shared" si="886"/>
        <v>2</v>
      </c>
      <c r="N4069" s="3">
        <f t="shared" si="887"/>
        <v>0</v>
      </c>
      <c r="O4069" s="3">
        <f t="shared" si="888"/>
        <v>7103</v>
      </c>
      <c r="P4069" t="str">
        <f t="shared" si="889"/>
        <v>8-Jan</v>
      </c>
      <c r="Q4069" s="9">
        <f t="shared" si="890"/>
        <v>0.70347222222222228</v>
      </c>
      <c r="R4069" t="str">
        <f t="shared" si="891"/>
        <v>Afternoon</v>
      </c>
      <c r="S4069" s="2">
        <f t="shared" si="892"/>
        <v>8</v>
      </c>
      <c r="T4069" t="str">
        <f t="shared" si="893"/>
        <v>Fuel</v>
      </c>
      <c r="U4069">
        <f t="shared" si="894"/>
        <v>16</v>
      </c>
      <c r="V4069" t="str">
        <f t="shared" si="895"/>
        <v>FY Q4</v>
      </c>
    </row>
    <row r="4070" spans="1:22" x14ac:dyDescent="0.3">
      <c r="A4070" s="18">
        <v>44934</v>
      </c>
      <c r="B4070" t="s">
        <v>1609</v>
      </c>
      <c r="C4070" t="s">
        <v>338</v>
      </c>
      <c r="D4070" t="s">
        <v>5154</v>
      </c>
      <c r="E4070">
        <v>352713467606</v>
      </c>
      <c r="F4070" t="s">
        <v>15</v>
      </c>
      <c r="G4070" t="s">
        <v>71</v>
      </c>
      <c r="H4070">
        <v>225</v>
      </c>
      <c r="I4070" s="2">
        <f t="shared" ref="I4070:I4133" si="896">YEAR(A4070)</f>
        <v>2023</v>
      </c>
      <c r="J4070" s="2" t="str">
        <f t="shared" ref="J4070:J4133" si="897">TEXT(A4070,"mmmm")</f>
        <v>January</v>
      </c>
      <c r="K4070" s="2">
        <f t="shared" ref="K4070:K4133" si="898">MONTH(A4070)</f>
        <v>1</v>
      </c>
      <c r="L4070" s="2" t="str">
        <f t="shared" ref="L4070:L4133" si="899">TEXT(A4070,"dddd")</f>
        <v>Sunday</v>
      </c>
      <c r="M4070" s="2">
        <f t="shared" ref="M4070:M4133" si="900">WEEKNUM(A4070)</f>
        <v>2</v>
      </c>
      <c r="N4070" s="3">
        <f t="shared" ref="N4070:N4133" si="901">IF(F4070="Credit",H4070,0)</f>
        <v>0</v>
      </c>
      <c r="O4070" s="3">
        <f t="shared" ref="O4070:O4133" si="902">IF(F4070="Debit",H4070,0)</f>
        <v>225</v>
      </c>
      <c r="P4070" t="str">
        <f t="shared" ref="P4070:P4133" si="903">TEXT(A4070,"d-mmm")</f>
        <v>8-Jan</v>
      </c>
      <c r="Q4070" s="9">
        <f t="shared" ref="Q4070:Q4133" si="904">TIMEVALUE(TRIM(CLEAN(SUBSTITUTE(B4070,CHAR(34),""))))</f>
        <v>0.7104166666666667</v>
      </c>
      <c r="R4070" t="str">
        <f t="shared" ref="R4070:R4133" si="905">IF(HOUR(Q4070)&lt;12,"Morning",IF(HOUR(Q4070)&lt;17,"Afternoon",IF(HOUR(Q4070)&lt;21,"Evening","Night")))</f>
        <v>Evening</v>
      </c>
      <c r="S4070" s="2">
        <f t="shared" ref="S4070:S4133" si="906">DAY(A4070)</f>
        <v>8</v>
      </c>
      <c r="T4070" t="str">
        <f t="shared" ref="T4070:T4133" si="907">IF(ISNUMBER(SEARCH("Recharge",C4070)),"Recharge",IF(ISNUMBER(SEARCH("Petrol",C4070)),"Fuel",IF(ISNUMBER(SEARCH("Restaurant",C4070)),"Food",IF(ISNUMBER(SEARCH("Amazon",C4070)),"Shopping",IF(ISNUMBER(SEARCH("Salary",C4070)),"Salary",IF(ISNUMBER(SEARCH("Paid to",C4070)),"UPI Transfer","Others"))))))</f>
        <v>UPI Transfer</v>
      </c>
      <c r="U4070">
        <f t="shared" ref="U4070:U4133" si="908">HOUR(Q4070)</f>
        <v>17</v>
      </c>
      <c r="V4070" t="str">
        <f t="shared" ref="V4070:V4133" si="909">"FY Q"&amp;INT(MOD(MONTH(A4070)-4,12)/3)+1</f>
        <v>FY Q4</v>
      </c>
    </row>
    <row r="4071" spans="1:22" x14ac:dyDescent="0.3">
      <c r="A4071" s="18">
        <v>44935</v>
      </c>
      <c r="B4071" t="s">
        <v>952</v>
      </c>
      <c r="C4071" t="s">
        <v>104</v>
      </c>
      <c r="D4071" t="s">
        <v>5155</v>
      </c>
      <c r="E4071">
        <v>246995180456</v>
      </c>
      <c r="F4071" t="s">
        <v>16</v>
      </c>
      <c r="G4071" t="s">
        <v>71</v>
      </c>
      <c r="H4071">
        <v>13213</v>
      </c>
      <c r="I4071" s="2">
        <f t="shared" si="896"/>
        <v>2023</v>
      </c>
      <c r="J4071" s="2" t="str">
        <f t="shared" si="897"/>
        <v>January</v>
      </c>
      <c r="K4071" s="2">
        <f t="shared" si="898"/>
        <v>1</v>
      </c>
      <c r="L4071" s="2" t="str">
        <f t="shared" si="899"/>
        <v>Monday</v>
      </c>
      <c r="M4071" s="2">
        <f t="shared" si="900"/>
        <v>2</v>
      </c>
      <c r="N4071" s="3">
        <f t="shared" si="901"/>
        <v>13213</v>
      </c>
      <c r="O4071" s="3">
        <f t="shared" si="902"/>
        <v>0</v>
      </c>
      <c r="P4071" t="str">
        <f t="shared" si="903"/>
        <v>9-Jan</v>
      </c>
      <c r="Q4071" s="9">
        <f t="shared" si="904"/>
        <v>0.68055555555555558</v>
      </c>
      <c r="R4071" t="str">
        <f t="shared" si="905"/>
        <v>Afternoon</v>
      </c>
      <c r="S4071" s="2">
        <f t="shared" si="906"/>
        <v>9</v>
      </c>
      <c r="T4071" t="str">
        <f t="shared" si="907"/>
        <v>Others</v>
      </c>
      <c r="U4071">
        <f t="shared" si="908"/>
        <v>16</v>
      </c>
      <c r="V4071" t="str">
        <f t="shared" si="909"/>
        <v>FY Q4</v>
      </c>
    </row>
    <row r="4072" spans="1:22" x14ac:dyDescent="0.3">
      <c r="A4072" s="18">
        <v>44936</v>
      </c>
      <c r="B4072" t="s">
        <v>466</v>
      </c>
      <c r="C4072" t="s">
        <v>85</v>
      </c>
      <c r="D4072" t="s">
        <v>5156</v>
      </c>
      <c r="E4072">
        <v>885865043367</v>
      </c>
      <c r="F4072" t="s">
        <v>16</v>
      </c>
      <c r="G4072" t="s">
        <v>67</v>
      </c>
      <c r="H4072">
        <v>9452</v>
      </c>
      <c r="I4072" s="2">
        <f t="shared" si="896"/>
        <v>2023</v>
      </c>
      <c r="J4072" s="2" t="str">
        <f t="shared" si="897"/>
        <v>January</v>
      </c>
      <c r="K4072" s="2">
        <f t="shared" si="898"/>
        <v>1</v>
      </c>
      <c r="L4072" s="2" t="str">
        <f t="shared" si="899"/>
        <v>Tuesday</v>
      </c>
      <c r="M4072" s="2">
        <f t="shared" si="900"/>
        <v>2</v>
      </c>
      <c r="N4072" s="3">
        <f t="shared" si="901"/>
        <v>9452</v>
      </c>
      <c r="O4072" s="3">
        <f t="shared" si="902"/>
        <v>0</v>
      </c>
      <c r="P4072" t="str">
        <f t="shared" si="903"/>
        <v>10-Jan</v>
      </c>
      <c r="Q4072" s="9">
        <f t="shared" si="904"/>
        <v>0.58472222222222225</v>
      </c>
      <c r="R4072" t="str">
        <f t="shared" si="905"/>
        <v>Afternoon</v>
      </c>
      <c r="S4072" s="2">
        <f t="shared" si="906"/>
        <v>10</v>
      </c>
      <c r="T4072" t="str">
        <f t="shared" si="907"/>
        <v>Others</v>
      </c>
      <c r="U4072">
        <f t="shared" si="908"/>
        <v>14</v>
      </c>
      <c r="V4072" t="str">
        <f t="shared" si="909"/>
        <v>FY Q4</v>
      </c>
    </row>
    <row r="4073" spans="1:22" x14ac:dyDescent="0.3">
      <c r="A4073" s="18">
        <v>44936</v>
      </c>
      <c r="B4073" t="s">
        <v>1745</v>
      </c>
      <c r="C4073" t="s">
        <v>104</v>
      </c>
      <c r="D4073" t="s">
        <v>5157</v>
      </c>
      <c r="E4073">
        <v>348734085301</v>
      </c>
      <c r="F4073" t="s">
        <v>16</v>
      </c>
      <c r="G4073" t="s">
        <v>71</v>
      </c>
      <c r="H4073">
        <v>19949</v>
      </c>
      <c r="I4073" s="2">
        <f t="shared" si="896"/>
        <v>2023</v>
      </c>
      <c r="J4073" s="2" t="str">
        <f t="shared" si="897"/>
        <v>January</v>
      </c>
      <c r="K4073" s="2">
        <f t="shared" si="898"/>
        <v>1</v>
      </c>
      <c r="L4073" s="2" t="str">
        <f t="shared" si="899"/>
        <v>Tuesday</v>
      </c>
      <c r="M4073" s="2">
        <f t="shared" si="900"/>
        <v>2</v>
      </c>
      <c r="N4073" s="3">
        <f t="shared" si="901"/>
        <v>19949</v>
      </c>
      <c r="O4073" s="3">
        <f t="shared" si="902"/>
        <v>0</v>
      </c>
      <c r="P4073" t="str">
        <f t="shared" si="903"/>
        <v>10-Jan</v>
      </c>
      <c r="Q4073" s="9">
        <f t="shared" si="904"/>
        <v>0.68472222222222223</v>
      </c>
      <c r="R4073" t="str">
        <f t="shared" si="905"/>
        <v>Afternoon</v>
      </c>
      <c r="S4073" s="2">
        <f t="shared" si="906"/>
        <v>10</v>
      </c>
      <c r="T4073" t="str">
        <f t="shared" si="907"/>
        <v>Others</v>
      </c>
      <c r="U4073">
        <f t="shared" si="908"/>
        <v>16</v>
      </c>
      <c r="V4073" t="str">
        <f t="shared" si="909"/>
        <v>FY Q4</v>
      </c>
    </row>
    <row r="4074" spans="1:22" x14ac:dyDescent="0.3">
      <c r="A4074" s="18">
        <v>44936</v>
      </c>
      <c r="B4074" t="s">
        <v>1995</v>
      </c>
      <c r="C4074" t="s">
        <v>98</v>
      </c>
      <c r="D4074" t="s">
        <v>5158</v>
      </c>
      <c r="E4074">
        <v>397220965615</v>
      </c>
      <c r="F4074" t="s">
        <v>15</v>
      </c>
      <c r="G4074" t="s">
        <v>67</v>
      </c>
      <c r="H4074">
        <v>3875</v>
      </c>
      <c r="I4074" s="2">
        <f t="shared" si="896"/>
        <v>2023</v>
      </c>
      <c r="J4074" s="2" t="str">
        <f t="shared" si="897"/>
        <v>January</v>
      </c>
      <c r="K4074" s="2">
        <f t="shared" si="898"/>
        <v>1</v>
      </c>
      <c r="L4074" s="2" t="str">
        <f t="shared" si="899"/>
        <v>Tuesday</v>
      </c>
      <c r="M4074" s="2">
        <f t="shared" si="900"/>
        <v>2</v>
      </c>
      <c r="N4074" s="3">
        <f t="shared" si="901"/>
        <v>0</v>
      </c>
      <c r="O4074" s="3">
        <f t="shared" si="902"/>
        <v>3875</v>
      </c>
      <c r="P4074" t="str">
        <f t="shared" si="903"/>
        <v>10-Jan</v>
      </c>
      <c r="Q4074" s="9">
        <f t="shared" si="904"/>
        <v>0.84375</v>
      </c>
      <c r="R4074" t="str">
        <f t="shared" si="905"/>
        <v>Evening</v>
      </c>
      <c r="S4074" s="2">
        <f t="shared" si="906"/>
        <v>10</v>
      </c>
      <c r="T4074" t="str">
        <f t="shared" si="907"/>
        <v>UPI Transfer</v>
      </c>
      <c r="U4074">
        <f t="shared" si="908"/>
        <v>20</v>
      </c>
      <c r="V4074" t="str">
        <f t="shared" si="909"/>
        <v>FY Q4</v>
      </c>
    </row>
    <row r="4075" spans="1:22" x14ac:dyDescent="0.3">
      <c r="A4075" s="18">
        <v>44937</v>
      </c>
      <c r="B4075" t="s">
        <v>1190</v>
      </c>
      <c r="C4075" t="s">
        <v>117</v>
      </c>
      <c r="D4075" t="s">
        <v>5159</v>
      </c>
      <c r="E4075">
        <v>560603639925</v>
      </c>
      <c r="F4075" t="s">
        <v>16</v>
      </c>
      <c r="G4075" t="s">
        <v>71</v>
      </c>
      <c r="H4075">
        <v>7315</v>
      </c>
      <c r="I4075" s="2">
        <f t="shared" si="896"/>
        <v>2023</v>
      </c>
      <c r="J4075" s="2" t="str">
        <f t="shared" si="897"/>
        <v>January</v>
      </c>
      <c r="K4075" s="2">
        <f t="shared" si="898"/>
        <v>1</v>
      </c>
      <c r="L4075" s="2" t="str">
        <f t="shared" si="899"/>
        <v>Wednesday</v>
      </c>
      <c r="M4075" s="2">
        <f t="shared" si="900"/>
        <v>2</v>
      </c>
      <c r="N4075" s="3">
        <f t="shared" si="901"/>
        <v>7315</v>
      </c>
      <c r="O4075" s="3">
        <f t="shared" si="902"/>
        <v>0</v>
      </c>
      <c r="P4075" t="str">
        <f t="shared" si="903"/>
        <v>11-Jan</v>
      </c>
      <c r="Q4075" s="9">
        <f t="shared" si="904"/>
        <v>0.60555555555555551</v>
      </c>
      <c r="R4075" t="str">
        <f t="shared" si="905"/>
        <v>Afternoon</v>
      </c>
      <c r="S4075" s="2">
        <f t="shared" si="906"/>
        <v>11</v>
      </c>
      <c r="T4075" t="str">
        <f t="shared" si="907"/>
        <v>Others</v>
      </c>
      <c r="U4075">
        <f t="shared" si="908"/>
        <v>14</v>
      </c>
      <c r="V4075" t="str">
        <f t="shared" si="909"/>
        <v>FY Q4</v>
      </c>
    </row>
    <row r="4076" spans="1:22" x14ac:dyDescent="0.3">
      <c r="A4076" s="18">
        <v>44937</v>
      </c>
      <c r="B4076" t="s">
        <v>1527</v>
      </c>
      <c r="C4076" t="s">
        <v>95</v>
      </c>
      <c r="D4076" t="s">
        <v>5160</v>
      </c>
      <c r="E4076">
        <v>341180587452</v>
      </c>
      <c r="F4076" t="s">
        <v>16</v>
      </c>
      <c r="G4076" t="s">
        <v>71</v>
      </c>
      <c r="H4076">
        <v>8842</v>
      </c>
      <c r="I4076" s="2">
        <f t="shared" si="896"/>
        <v>2023</v>
      </c>
      <c r="J4076" s="2" t="str">
        <f t="shared" si="897"/>
        <v>January</v>
      </c>
      <c r="K4076" s="2">
        <f t="shared" si="898"/>
        <v>1</v>
      </c>
      <c r="L4076" s="2" t="str">
        <f t="shared" si="899"/>
        <v>Wednesday</v>
      </c>
      <c r="M4076" s="2">
        <f t="shared" si="900"/>
        <v>2</v>
      </c>
      <c r="N4076" s="3">
        <f t="shared" si="901"/>
        <v>8842</v>
      </c>
      <c r="O4076" s="3">
        <f t="shared" si="902"/>
        <v>0</v>
      </c>
      <c r="P4076" t="str">
        <f t="shared" si="903"/>
        <v>11-Jan</v>
      </c>
      <c r="Q4076" s="9">
        <f t="shared" si="904"/>
        <v>0.68333333333333335</v>
      </c>
      <c r="R4076" t="str">
        <f t="shared" si="905"/>
        <v>Afternoon</v>
      </c>
      <c r="S4076" s="2">
        <f t="shared" si="906"/>
        <v>11</v>
      </c>
      <c r="T4076" t="str">
        <f t="shared" si="907"/>
        <v>Others</v>
      </c>
      <c r="U4076">
        <f t="shared" si="908"/>
        <v>16</v>
      </c>
      <c r="V4076" t="str">
        <f t="shared" si="909"/>
        <v>FY Q4</v>
      </c>
    </row>
    <row r="4077" spans="1:22" x14ac:dyDescent="0.3">
      <c r="A4077" s="18">
        <v>44937</v>
      </c>
      <c r="B4077" t="s">
        <v>855</v>
      </c>
      <c r="C4077" t="s">
        <v>366</v>
      </c>
      <c r="D4077" t="s">
        <v>5161</v>
      </c>
      <c r="E4077">
        <v>157642271214</v>
      </c>
      <c r="F4077" t="s">
        <v>16</v>
      </c>
      <c r="G4077" t="s">
        <v>67</v>
      </c>
      <c r="H4077">
        <v>22026</v>
      </c>
      <c r="I4077" s="2">
        <f t="shared" si="896"/>
        <v>2023</v>
      </c>
      <c r="J4077" s="2" t="str">
        <f t="shared" si="897"/>
        <v>January</v>
      </c>
      <c r="K4077" s="2">
        <f t="shared" si="898"/>
        <v>1</v>
      </c>
      <c r="L4077" s="2" t="str">
        <f t="shared" si="899"/>
        <v>Wednesday</v>
      </c>
      <c r="M4077" s="2">
        <f t="shared" si="900"/>
        <v>2</v>
      </c>
      <c r="N4077" s="3">
        <f t="shared" si="901"/>
        <v>22026</v>
      </c>
      <c r="O4077" s="3">
        <f t="shared" si="902"/>
        <v>0</v>
      </c>
      <c r="P4077" t="str">
        <f t="shared" si="903"/>
        <v>11-Jan</v>
      </c>
      <c r="Q4077" s="9">
        <f t="shared" si="904"/>
        <v>0.79166666666666663</v>
      </c>
      <c r="R4077" t="str">
        <f t="shared" si="905"/>
        <v>Evening</v>
      </c>
      <c r="S4077" s="2">
        <f t="shared" si="906"/>
        <v>11</v>
      </c>
      <c r="T4077" t="str">
        <f t="shared" si="907"/>
        <v>Others</v>
      </c>
      <c r="U4077">
        <f t="shared" si="908"/>
        <v>19</v>
      </c>
      <c r="V4077" t="str">
        <f t="shared" si="909"/>
        <v>FY Q4</v>
      </c>
    </row>
    <row r="4078" spans="1:22" x14ac:dyDescent="0.3">
      <c r="A4078" s="18">
        <v>44938</v>
      </c>
      <c r="B4078" t="s">
        <v>454</v>
      </c>
      <c r="C4078" t="s">
        <v>366</v>
      </c>
      <c r="D4078" t="s">
        <v>5162</v>
      </c>
      <c r="E4078">
        <v>660171105526</v>
      </c>
      <c r="F4078" t="s">
        <v>16</v>
      </c>
      <c r="G4078" t="s">
        <v>67</v>
      </c>
      <c r="H4078">
        <v>30176</v>
      </c>
      <c r="I4078" s="2">
        <f t="shared" si="896"/>
        <v>2023</v>
      </c>
      <c r="J4078" s="2" t="str">
        <f t="shared" si="897"/>
        <v>January</v>
      </c>
      <c r="K4078" s="2">
        <f t="shared" si="898"/>
        <v>1</v>
      </c>
      <c r="L4078" s="2" t="str">
        <f t="shared" si="899"/>
        <v>Thursday</v>
      </c>
      <c r="M4078" s="2">
        <f t="shared" si="900"/>
        <v>2</v>
      </c>
      <c r="N4078" s="3">
        <f t="shared" si="901"/>
        <v>30176</v>
      </c>
      <c r="O4078" s="3">
        <f t="shared" si="902"/>
        <v>0</v>
      </c>
      <c r="P4078" t="str">
        <f t="shared" si="903"/>
        <v>12-Jan</v>
      </c>
      <c r="Q4078" s="9">
        <f t="shared" si="904"/>
        <v>0.40277777777777779</v>
      </c>
      <c r="R4078" t="str">
        <f t="shared" si="905"/>
        <v>Morning</v>
      </c>
      <c r="S4078" s="2">
        <f t="shared" si="906"/>
        <v>12</v>
      </c>
      <c r="T4078" t="str">
        <f t="shared" si="907"/>
        <v>Others</v>
      </c>
      <c r="U4078">
        <f t="shared" si="908"/>
        <v>9</v>
      </c>
      <c r="V4078" t="str">
        <f t="shared" si="909"/>
        <v>FY Q4</v>
      </c>
    </row>
    <row r="4079" spans="1:22" x14ac:dyDescent="0.3">
      <c r="A4079" s="18">
        <v>44938</v>
      </c>
      <c r="B4079" t="s">
        <v>710</v>
      </c>
      <c r="C4079" t="s">
        <v>117</v>
      </c>
      <c r="D4079" t="s">
        <v>5163</v>
      </c>
      <c r="E4079">
        <v>592389565816</v>
      </c>
      <c r="F4079" t="s">
        <v>16</v>
      </c>
      <c r="G4079" t="s">
        <v>71</v>
      </c>
      <c r="H4079">
        <v>4238</v>
      </c>
      <c r="I4079" s="2">
        <f t="shared" si="896"/>
        <v>2023</v>
      </c>
      <c r="J4079" s="2" t="str">
        <f t="shared" si="897"/>
        <v>January</v>
      </c>
      <c r="K4079" s="2">
        <f t="shared" si="898"/>
        <v>1</v>
      </c>
      <c r="L4079" s="2" t="str">
        <f t="shared" si="899"/>
        <v>Thursday</v>
      </c>
      <c r="M4079" s="2">
        <f t="shared" si="900"/>
        <v>2</v>
      </c>
      <c r="N4079" s="3">
        <f t="shared" si="901"/>
        <v>4238</v>
      </c>
      <c r="O4079" s="3">
        <f t="shared" si="902"/>
        <v>0</v>
      </c>
      <c r="P4079" t="str">
        <f t="shared" si="903"/>
        <v>12-Jan</v>
      </c>
      <c r="Q4079" s="9">
        <f t="shared" si="904"/>
        <v>0.57152777777777775</v>
      </c>
      <c r="R4079" t="str">
        <f t="shared" si="905"/>
        <v>Afternoon</v>
      </c>
      <c r="S4079" s="2">
        <f t="shared" si="906"/>
        <v>12</v>
      </c>
      <c r="T4079" t="str">
        <f t="shared" si="907"/>
        <v>Others</v>
      </c>
      <c r="U4079">
        <f t="shared" si="908"/>
        <v>13</v>
      </c>
      <c r="V4079" t="str">
        <f t="shared" si="909"/>
        <v>FY Q4</v>
      </c>
    </row>
    <row r="4080" spans="1:22" x14ac:dyDescent="0.3">
      <c r="A4080" s="18">
        <v>44938</v>
      </c>
      <c r="B4080" t="s">
        <v>1496</v>
      </c>
      <c r="C4080" t="s">
        <v>207</v>
      </c>
      <c r="D4080" t="s">
        <v>5164</v>
      </c>
      <c r="E4080">
        <v>473862275511</v>
      </c>
      <c r="F4080" t="s">
        <v>15</v>
      </c>
      <c r="G4080" t="s">
        <v>67</v>
      </c>
      <c r="H4080">
        <v>14695</v>
      </c>
      <c r="I4080" s="2">
        <f t="shared" si="896"/>
        <v>2023</v>
      </c>
      <c r="J4080" s="2" t="str">
        <f t="shared" si="897"/>
        <v>January</v>
      </c>
      <c r="K4080" s="2">
        <f t="shared" si="898"/>
        <v>1</v>
      </c>
      <c r="L4080" s="2" t="str">
        <f t="shared" si="899"/>
        <v>Thursday</v>
      </c>
      <c r="M4080" s="2">
        <f t="shared" si="900"/>
        <v>2</v>
      </c>
      <c r="N4080" s="3">
        <f t="shared" si="901"/>
        <v>0</v>
      </c>
      <c r="O4080" s="3">
        <f t="shared" si="902"/>
        <v>14695</v>
      </c>
      <c r="P4080" t="str">
        <f t="shared" si="903"/>
        <v>12-Jan</v>
      </c>
      <c r="Q4080" s="9">
        <f t="shared" si="904"/>
        <v>0.91388888888888886</v>
      </c>
      <c r="R4080" t="str">
        <f t="shared" si="905"/>
        <v>Night</v>
      </c>
      <c r="S4080" s="2">
        <f t="shared" si="906"/>
        <v>12</v>
      </c>
      <c r="T4080" t="str">
        <f t="shared" si="907"/>
        <v>UPI Transfer</v>
      </c>
      <c r="U4080">
        <f t="shared" si="908"/>
        <v>21</v>
      </c>
      <c r="V4080" t="str">
        <f t="shared" si="909"/>
        <v>FY Q4</v>
      </c>
    </row>
    <row r="4081" spans="1:22" x14ac:dyDescent="0.3">
      <c r="A4081" s="18">
        <v>44939</v>
      </c>
      <c r="B4081" t="s">
        <v>2131</v>
      </c>
      <c r="C4081" t="s">
        <v>117</v>
      </c>
      <c r="D4081" t="s">
        <v>5165</v>
      </c>
      <c r="E4081">
        <v>219671684953</v>
      </c>
      <c r="F4081" t="s">
        <v>16</v>
      </c>
      <c r="G4081" t="s">
        <v>71</v>
      </c>
      <c r="H4081">
        <v>3898</v>
      </c>
      <c r="I4081" s="2">
        <f t="shared" si="896"/>
        <v>2023</v>
      </c>
      <c r="J4081" s="2" t="str">
        <f t="shared" si="897"/>
        <v>January</v>
      </c>
      <c r="K4081" s="2">
        <f t="shared" si="898"/>
        <v>1</v>
      </c>
      <c r="L4081" s="2" t="str">
        <f t="shared" si="899"/>
        <v>Friday</v>
      </c>
      <c r="M4081" s="2">
        <f t="shared" si="900"/>
        <v>2</v>
      </c>
      <c r="N4081" s="3">
        <f t="shared" si="901"/>
        <v>3898</v>
      </c>
      <c r="O4081" s="3">
        <f t="shared" si="902"/>
        <v>0</v>
      </c>
      <c r="P4081" t="str">
        <f t="shared" si="903"/>
        <v>13-Jan</v>
      </c>
      <c r="Q4081" s="9">
        <f t="shared" si="904"/>
        <v>0.52638888888888891</v>
      </c>
      <c r="R4081" t="str">
        <f t="shared" si="905"/>
        <v>Afternoon</v>
      </c>
      <c r="S4081" s="2">
        <f t="shared" si="906"/>
        <v>13</v>
      </c>
      <c r="T4081" t="str">
        <f t="shared" si="907"/>
        <v>Others</v>
      </c>
      <c r="U4081">
        <f t="shared" si="908"/>
        <v>12</v>
      </c>
      <c r="V4081" t="str">
        <f t="shared" si="909"/>
        <v>FY Q4</v>
      </c>
    </row>
    <row r="4082" spans="1:22" x14ac:dyDescent="0.3">
      <c r="A4082" s="18">
        <v>44939</v>
      </c>
      <c r="B4082" t="s">
        <v>594</v>
      </c>
      <c r="C4082" t="s">
        <v>254</v>
      </c>
      <c r="D4082" t="s">
        <v>5166</v>
      </c>
      <c r="E4082">
        <v>526749265006</v>
      </c>
      <c r="F4082" t="s">
        <v>16</v>
      </c>
      <c r="G4082" t="s">
        <v>67</v>
      </c>
      <c r="H4082">
        <v>3818</v>
      </c>
      <c r="I4082" s="2">
        <f t="shared" si="896"/>
        <v>2023</v>
      </c>
      <c r="J4082" s="2" t="str">
        <f t="shared" si="897"/>
        <v>January</v>
      </c>
      <c r="K4082" s="2">
        <f t="shared" si="898"/>
        <v>1</v>
      </c>
      <c r="L4082" s="2" t="str">
        <f t="shared" si="899"/>
        <v>Friday</v>
      </c>
      <c r="M4082" s="2">
        <f t="shared" si="900"/>
        <v>2</v>
      </c>
      <c r="N4082" s="3">
        <f t="shared" si="901"/>
        <v>3818</v>
      </c>
      <c r="O4082" s="3">
        <f t="shared" si="902"/>
        <v>0</v>
      </c>
      <c r="P4082" t="str">
        <f t="shared" si="903"/>
        <v>13-Jan</v>
      </c>
      <c r="Q4082" s="9">
        <f t="shared" si="904"/>
        <v>0.70972222222222225</v>
      </c>
      <c r="R4082" t="str">
        <f t="shared" si="905"/>
        <v>Evening</v>
      </c>
      <c r="S4082" s="2">
        <f t="shared" si="906"/>
        <v>13</v>
      </c>
      <c r="T4082" t="str">
        <f t="shared" si="907"/>
        <v>Others</v>
      </c>
      <c r="U4082">
        <f t="shared" si="908"/>
        <v>17</v>
      </c>
      <c r="V4082" t="str">
        <f t="shared" si="909"/>
        <v>FY Q4</v>
      </c>
    </row>
    <row r="4083" spans="1:22" x14ac:dyDescent="0.3">
      <c r="A4083" s="18">
        <v>44939</v>
      </c>
      <c r="B4083" t="s">
        <v>1090</v>
      </c>
      <c r="C4083" t="s">
        <v>65</v>
      </c>
      <c r="D4083" t="s">
        <v>5167</v>
      </c>
      <c r="E4083">
        <v>179659025316</v>
      </c>
      <c r="F4083" t="s">
        <v>16</v>
      </c>
      <c r="G4083" t="s">
        <v>71</v>
      </c>
      <c r="H4083">
        <v>6106</v>
      </c>
      <c r="I4083" s="2">
        <f t="shared" si="896"/>
        <v>2023</v>
      </c>
      <c r="J4083" s="2" t="str">
        <f t="shared" si="897"/>
        <v>January</v>
      </c>
      <c r="K4083" s="2">
        <f t="shared" si="898"/>
        <v>1</v>
      </c>
      <c r="L4083" s="2" t="str">
        <f t="shared" si="899"/>
        <v>Friday</v>
      </c>
      <c r="M4083" s="2">
        <f t="shared" si="900"/>
        <v>2</v>
      </c>
      <c r="N4083" s="3">
        <f t="shared" si="901"/>
        <v>6106</v>
      </c>
      <c r="O4083" s="3">
        <f t="shared" si="902"/>
        <v>0</v>
      </c>
      <c r="P4083" t="str">
        <f t="shared" si="903"/>
        <v>13-Jan</v>
      </c>
      <c r="Q4083" s="9">
        <f t="shared" si="904"/>
        <v>0.76527777777777772</v>
      </c>
      <c r="R4083" t="str">
        <f t="shared" si="905"/>
        <v>Evening</v>
      </c>
      <c r="S4083" s="2">
        <f t="shared" si="906"/>
        <v>13</v>
      </c>
      <c r="T4083" t="str">
        <f t="shared" si="907"/>
        <v>Others</v>
      </c>
      <c r="U4083">
        <f t="shared" si="908"/>
        <v>18</v>
      </c>
      <c r="V4083" t="str">
        <f t="shared" si="909"/>
        <v>FY Q4</v>
      </c>
    </row>
    <row r="4084" spans="1:22" x14ac:dyDescent="0.3">
      <c r="A4084" s="18">
        <v>44939</v>
      </c>
      <c r="B4084" t="s">
        <v>2447</v>
      </c>
      <c r="C4084" t="s">
        <v>282</v>
      </c>
      <c r="D4084" t="s">
        <v>5168</v>
      </c>
      <c r="E4084">
        <v>265876904713</v>
      </c>
      <c r="F4084" t="s">
        <v>16</v>
      </c>
      <c r="G4084" t="s">
        <v>71</v>
      </c>
      <c r="H4084">
        <v>15944</v>
      </c>
      <c r="I4084" s="2">
        <f t="shared" si="896"/>
        <v>2023</v>
      </c>
      <c r="J4084" s="2" t="str">
        <f t="shared" si="897"/>
        <v>January</v>
      </c>
      <c r="K4084" s="2">
        <f t="shared" si="898"/>
        <v>1</v>
      </c>
      <c r="L4084" s="2" t="str">
        <f t="shared" si="899"/>
        <v>Friday</v>
      </c>
      <c r="M4084" s="2">
        <f t="shared" si="900"/>
        <v>2</v>
      </c>
      <c r="N4084" s="3">
        <f t="shared" si="901"/>
        <v>15944</v>
      </c>
      <c r="O4084" s="3">
        <f t="shared" si="902"/>
        <v>0</v>
      </c>
      <c r="P4084" t="str">
        <f t="shared" si="903"/>
        <v>13-Jan</v>
      </c>
      <c r="Q4084" s="9">
        <f t="shared" si="904"/>
        <v>0.82708333333333328</v>
      </c>
      <c r="R4084" t="str">
        <f t="shared" si="905"/>
        <v>Evening</v>
      </c>
      <c r="S4084" s="2">
        <f t="shared" si="906"/>
        <v>13</v>
      </c>
      <c r="T4084" t="str">
        <f t="shared" si="907"/>
        <v>Others</v>
      </c>
      <c r="U4084">
        <f t="shared" si="908"/>
        <v>19</v>
      </c>
      <c r="V4084" t="str">
        <f t="shared" si="909"/>
        <v>FY Q4</v>
      </c>
    </row>
    <row r="4085" spans="1:22" x14ac:dyDescent="0.3">
      <c r="A4085" s="18">
        <v>44939</v>
      </c>
      <c r="B4085" t="s">
        <v>512</v>
      </c>
      <c r="C4085" t="s">
        <v>234</v>
      </c>
      <c r="D4085" t="s">
        <v>5169</v>
      </c>
      <c r="E4085">
        <v>233859460875</v>
      </c>
      <c r="F4085" t="s">
        <v>15</v>
      </c>
      <c r="G4085" t="s">
        <v>71</v>
      </c>
      <c r="H4085">
        <v>4027</v>
      </c>
      <c r="I4085" s="2">
        <f t="shared" si="896"/>
        <v>2023</v>
      </c>
      <c r="J4085" s="2" t="str">
        <f t="shared" si="897"/>
        <v>January</v>
      </c>
      <c r="K4085" s="2">
        <f t="shared" si="898"/>
        <v>1</v>
      </c>
      <c r="L4085" s="2" t="str">
        <f t="shared" si="899"/>
        <v>Friday</v>
      </c>
      <c r="M4085" s="2">
        <f t="shared" si="900"/>
        <v>2</v>
      </c>
      <c r="N4085" s="3">
        <f t="shared" si="901"/>
        <v>0</v>
      </c>
      <c r="O4085" s="3">
        <f t="shared" si="902"/>
        <v>4027</v>
      </c>
      <c r="P4085" t="str">
        <f t="shared" si="903"/>
        <v>13-Jan</v>
      </c>
      <c r="Q4085" s="9">
        <f t="shared" si="904"/>
        <v>0.90555555555555556</v>
      </c>
      <c r="R4085" t="str">
        <f t="shared" si="905"/>
        <v>Night</v>
      </c>
      <c r="S4085" s="2">
        <f t="shared" si="906"/>
        <v>13</v>
      </c>
      <c r="T4085" t="str">
        <f t="shared" si="907"/>
        <v>UPI Transfer</v>
      </c>
      <c r="U4085">
        <f t="shared" si="908"/>
        <v>21</v>
      </c>
      <c r="V4085" t="str">
        <f t="shared" si="909"/>
        <v>FY Q4</v>
      </c>
    </row>
    <row r="4086" spans="1:22" x14ac:dyDescent="0.3">
      <c r="A4086" s="18">
        <v>44940</v>
      </c>
      <c r="B4086" t="s">
        <v>2862</v>
      </c>
      <c r="C4086" t="s">
        <v>107</v>
      </c>
      <c r="D4086" t="s">
        <v>5170</v>
      </c>
      <c r="E4086">
        <v>694475175320</v>
      </c>
      <c r="F4086" t="s">
        <v>15</v>
      </c>
      <c r="G4086" t="s">
        <v>67</v>
      </c>
      <c r="H4086">
        <v>10508</v>
      </c>
      <c r="I4086" s="2">
        <f t="shared" si="896"/>
        <v>2023</v>
      </c>
      <c r="J4086" s="2" t="str">
        <f t="shared" si="897"/>
        <v>January</v>
      </c>
      <c r="K4086" s="2">
        <f t="shared" si="898"/>
        <v>1</v>
      </c>
      <c r="L4086" s="2" t="str">
        <f t="shared" si="899"/>
        <v>Saturday</v>
      </c>
      <c r="M4086" s="2">
        <f t="shared" si="900"/>
        <v>2</v>
      </c>
      <c r="N4086" s="3">
        <f t="shared" si="901"/>
        <v>0</v>
      </c>
      <c r="O4086" s="3">
        <f t="shared" si="902"/>
        <v>10508</v>
      </c>
      <c r="P4086" t="str">
        <f t="shared" si="903"/>
        <v>14-Jan</v>
      </c>
      <c r="Q4086" s="9">
        <f t="shared" si="904"/>
        <v>0.37222222222222223</v>
      </c>
      <c r="R4086" t="str">
        <f t="shared" si="905"/>
        <v>Morning</v>
      </c>
      <c r="S4086" s="2">
        <f t="shared" si="906"/>
        <v>14</v>
      </c>
      <c r="T4086" t="str">
        <f t="shared" si="907"/>
        <v>UPI Transfer</v>
      </c>
      <c r="U4086">
        <f t="shared" si="908"/>
        <v>8</v>
      </c>
      <c r="V4086" t="str">
        <f t="shared" si="909"/>
        <v>FY Q4</v>
      </c>
    </row>
    <row r="4087" spans="1:22" x14ac:dyDescent="0.3">
      <c r="A4087" s="18">
        <v>44940</v>
      </c>
      <c r="B4087" t="s">
        <v>494</v>
      </c>
      <c r="C4087" t="s">
        <v>73</v>
      </c>
      <c r="D4087" t="s">
        <v>5171</v>
      </c>
      <c r="E4087">
        <v>324653978878</v>
      </c>
      <c r="F4087" t="s">
        <v>16</v>
      </c>
      <c r="G4087" t="s">
        <v>67</v>
      </c>
      <c r="H4087">
        <v>6075</v>
      </c>
      <c r="I4087" s="2">
        <f t="shared" si="896"/>
        <v>2023</v>
      </c>
      <c r="J4087" s="2" t="str">
        <f t="shared" si="897"/>
        <v>January</v>
      </c>
      <c r="K4087" s="2">
        <f t="shared" si="898"/>
        <v>1</v>
      </c>
      <c r="L4087" s="2" t="str">
        <f t="shared" si="899"/>
        <v>Saturday</v>
      </c>
      <c r="M4087" s="2">
        <f t="shared" si="900"/>
        <v>2</v>
      </c>
      <c r="N4087" s="3">
        <f t="shared" si="901"/>
        <v>6075</v>
      </c>
      <c r="O4087" s="3">
        <f t="shared" si="902"/>
        <v>0</v>
      </c>
      <c r="P4087" t="str">
        <f t="shared" si="903"/>
        <v>14-Jan</v>
      </c>
      <c r="Q4087" s="9">
        <f t="shared" si="904"/>
        <v>0.66388888888888886</v>
      </c>
      <c r="R4087" t="str">
        <f t="shared" si="905"/>
        <v>Afternoon</v>
      </c>
      <c r="S4087" s="2">
        <f t="shared" si="906"/>
        <v>14</v>
      </c>
      <c r="T4087" t="str">
        <f t="shared" si="907"/>
        <v>Others</v>
      </c>
      <c r="U4087">
        <f t="shared" si="908"/>
        <v>15</v>
      </c>
      <c r="V4087" t="str">
        <f t="shared" si="909"/>
        <v>FY Q4</v>
      </c>
    </row>
    <row r="4088" spans="1:22" x14ac:dyDescent="0.3">
      <c r="A4088" s="18">
        <v>44940</v>
      </c>
      <c r="B4088" t="s">
        <v>293</v>
      </c>
      <c r="C4088" t="s">
        <v>322</v>
      </c>
      <c r="D4088" t="s">
        <v>5172</v>
      </c>
      <c r="E4088">
        <v>877703530645</v>
      </c>
      <c r="F4088" t="s">
        <v>15</v>
      </c>
      <c r="G4088" t="s">
        <v>71</v>
      </c>
      <c r="H4088">
        <v>2239</v>
      </c>
      <c r="I4088" s="2">
        <f t="shared" si="896"/>
        <v>2023</v>
      </c>
      <c r="J4088" s="2" t="str">
        <f t="shared" si="897"/>
        <v>January</v>
      </c>
      <c r="K4088" s="2">
        <f t="shared" si="898"/>
        <v>1</v>
      </c>
      <c r="L4088" s="2" t="str">
        <f t="shared" si="899"/>
        <v>Saturday</v>
      </c>
      <c r="M4088" s="2">
        <f t="shared" si="900"/>
        <v>2</v>
      </c>
      <c r="N4088" s="3">
        <f t="shared" si="901"/>
        <v>0</v>
      </c>
      <c r="O4088" s="3">
        <f t="shared" si="902"/>
        <v>2239</v>
      </c>
      <c r="P4088" t="str">
        <f t="shared" si="903"/>
        <v>14-Jan</v>
      </c>
      <c r="Q4088" s="9">
        <f t="shared" si="904"/>
        <v>0.7631944444444444</v>
      </c>
      <c r="R4088" t="str">
        <f t="shared" si="905"/>
        <v>Evening</v>
      </c>
      <c r="S4088" s="2">
        <f t="shared" si="906"/>
        <v>14</v>
      </c>
      <c r="T4088" t="str">
        <f t="shared" si="907"/>
        <v>UPI Transfer</v>
      </c>
      <c r="U4088">
        <f t="shared" si="908"/>
        <v>18</v>
      </c>
      <c r="V4088" t="str">
        <f t="shared" si="909"/>
        <v>FY Q4</v>
      </c>
    </row>
    <row r="4089" spans="1:22" x14ac:dyDescent="0.3">
      <c r="A4089" s="18">
        <v>44940</v>
      </c>
      <c r="B4089" t="s">
        <v>2825</v>
      </c>
      <c r="C4089" t="s">
        <v>325</v>
      </c>
      <c r="D4089" t="s">
        <v>5173</v>
      </c>
      <c r="E4089">
        <v>983767226782</v>
      </c>
      <c r="F4089" t="s">
        <v>16</v>
      </c>
      <c r="G4089" t="s">
        <v>67</v>
      </c>
      <c r="H4089">
        <v>10292</v>
      </c>
      <c r="I4089" s="2">
        <f t="shared" si="896"/>
        <v>2023</v>
      </c>
      <c r="J4089" s="2" t="str">
        <f t="shared" si="897"/>
        <v>January</v>
      </c>
      <c r="K4089" s="2">
        <f t="shared" si="898"/>
        <v>1</v>
      </c>
      <c r="L4089" s="2" t="str">
        <f t="shared" si="899"/>
        <v>Saturday</v>
      </c>
      <c r="M4089" s="2">
        <f t="shared" si="900"/>
        <v>2</v>
      </c>
      <c r="N4089" s="3">
        <f t="shared" si="901"/>
        <v>10292</v>
      </c>
      <c r="O4089" s="3">
        <f t="shared" si="902"/>
        <v>0</v>
      </c>
      <c r="P4089" t="str">
        <f t="shared" si="903"/>
        <v>14-Jan</v>
      </c>
      <c r="Q4089" s="9">
        <f t="shared" si="904"/>
        <v>0.80763888888888891</v>
      </c>
      <c r="R4089" t="str">
        <f t="shared" si="905"/>
        <v>Evening</v>
      </c>
      <c r="S4089" s="2">
        <f t="shared" si="906"/>
        <v>14</v>
      </c>
      <c r="T4089" t="str">
        <f t="shared" si="907"/>
        <v>Others</v>
      </c>
      <c r="U4089">
        <f t="shared" si="908"/>
        <v>19</v>
      </c>
      <c r="V4089" t="str">
        <f t="shared" si="909"/>
        <v>FY Q4</v>
      </c>
    </row>
    <row r="4090" spans="1:22" x14ac:dyDescent="0.3">
      <c r="A4090" s="18">
        <v>44940</v>
      </c>
      <c r="B4090" t="s">
        <v>3809</v>
      </c>
      <c r="C4090" t="s">
        <v>125</v>
      </c>
      <c r="D4090" t="s">
        <v>5174</v>
      </c>
      <c r="E4090">
        <v>411891483428</v>
      </c>
      <c r="F4090" t="s">
        <v>15</v>
      </c>
      <c r="G4090" t="s">
        <v>71</v>
      </c>
      <c r="H4090">
        <v>3863</v>
      </c>
      <c r="I4090" s="2">
        <f t="shared" si="896"/>
        <v>2023</v>
      </c>
      <c r="J4090" s="2" t="str">
        <f t="shared" si="897"/>
        <v>January</v>
      </c>
      <c r="K4090" s="2">
        <f t="shared" si="898"/>
        <v>1</v>
      </c>
      <c r="L4090" s="2" t="str">
        <f t="shared" si="899"/>
        <v>Saturday</v>
      </c>
      <c r="M4090" s="2">
        <f t="shared" si="900"/>
        <v>2</v>
      </c>
      <c r="N4090" s="3">
        <f t="shared" si="901"/>
        <v>0</v>
      </c>
      <c r="O4090" s="3">
        <f t="shared" si="902"/>
        <v>3863</v>
      </c>
      <c r="P4090" t="str">
        <f t="shared" si="903"/>
        <v>14-Jan</v>
      </c>
      <c r="Q4090" s="9">
        <f t="shared" si="904"/>
        <v>0.83680555555555558</v>
      </c>
      <c r="R4090" t="str">
        <f t="shared" si="905"/>
        <v>Evening</v>
      </c>
      <c r="S4090" s="2">
        <f t="shared" si="906"/>
        <v>14</v>
      </c>
      <c r="T4090" t="str">
        <f t="shared" si="907"/>
        <v>UPI Transfer</v>
      </c>
      <c r="U4090">
        <f t="shared" si="908"/>
        <v>20</v>
      </c>
      <c r="V4090" t="str">
        <f t="shared" si="909"/>
        <v>FY Q4</v>
      </c>
    </row>
    <row r="4091" spans="1:22" x14ac:dyDescent="0.3">
      <c r="A4091" s="18">
        <v>44941</v>
      </c>
      <c r="B4091" t="s">
        <v>2490</v>
      </c>
      <c r="C4091" t="s">
        <v>73</v>
      </c>
      <c r="D4091" t="s">
        <v>5175</v>
      </c>
      <c r="E4091">
        <v>410686863080</v>
      </c>
      <c r="F4091" t="s">
        <v>16</v>
      </c>
      <c r="G4091" t="s">
        <v>71</v>
      </c>
      <c r="H4091">
        <v>10750</v>
      </c>
      <c r="I4091" s="2">
        <f t="shared" si="896"/>
        <v>2023</v>
      </c>
      <c r="J4091" s="2" t="str">
        <f t="shared" si="897"/>
        <v>January</v>
      </c>
      <c r="K4091" s="2">
        <f t="shared" si="898"/>
        <v>1</v>
      </c>
      <c r="L4091" s="2" t="str">
        <f t="shared" si="899"/>
        <v>Sunday</v>
      </c>
      <c r="M4091" s="2">
        <f t="shared" si="900"/>
        <v>3</v>
      </c>
      <c r="N4091" s="3">
        <f t="shared" si="901"/>
        <v>10750</v>
      </c>
      <c r="O4091" s="3">
        <f t="shared" si="902"/>
        <v>0</v>
      </c>
      <c r="P4091" t="str">
        <f t="shared" si="903"/>
        <v>15-Jan</v>
      </c>
      <c r="Q4091" s="9">
        <f t="shared" si="904"/>
        <v>0.50694444444444442</v>
      </c>
      <c r="R4091" t="str">
        <f t="shared" si="905"/>
        <v>Afternoon</v>
      </c>
      <c r="S4091" s="2">
        <f t="shared" si="906"/>
        <v>15</v>
      </c>
      <c r="T4091" t="str">
        <f t="shared" si="907"/>
        <v>Others</v>
      </c>
      <c r="U4091">
        <f t="shared" si="908"/>
        <v>12</v>
      </c>
      <c r="V4091" t="str">
        <f t="shared" si="909"/>
        <v>FY Q4</v>
      </c>
    </row>
    <row r="4092" spans="1:22" x14ac:dyDescent="0.3">
      <c r="A4092" s="18">
        <v>44941</v>
      </c>
      <c r="B4092" t="s">
        <v>418</v>
      </c>
      <c r="C4092" t="s">
        <v>338</v>
      </c>
      <c r="D4092" t="s">
        <v>5176</v>
      </c>
      <c r="E4092">
        <v>344887613976</v>
      </c>
      <c r="F4092" t="s">
        <v>15</v>
      </c>
      <c r="G4092" t="s">
        <v>71</v>
      </c>
      <c r="H4092">
        <v>7269</v>
      </c>
      <c r="I4092" s="2">
        <f t="shared" si="896"/>
        <v>2023</v>
      </c>
      <c r="J4092" s="2" t="str">
        <f t="shared" si="897"/>
        <v>January</v>
      </c>
      <c r="K4092" s="2">
        <f t="shared" si="898"/>
        <v>1</v>
      </c>
      <c r="L4092" s="2" t="str">
        <f t="shared" si="899"/>
        <v>Sunday</v>
      </c>
      <c r="M4092" s="2">
        <f t="shared" si="900"/>
        <v>3</v>
      </c>
      <c r="N4092" s="3">
        <f t="shared" si="901"/>
        <v>0</v>
      </c>
      <c r="O4092" s="3">
        <f t="shared" si="902"/>
        <v>7269</v>
      </c>
      <c r="P4092" t="str">
        <f t="shared" si="903"/>
        <v>15-Jan</v>
      </c>
      <c r="Q4092" s="9">
        <f t="shared" si="904"/>
        <v>0.60902777777777772</v>
      </c>
      <c r="R4092" t="str">
        <f t="shared" si="905"/>
        <v>Afternoon</v>
      </c>
      <c r="S4092" s="2">
        <f t="shared" si="906"/>
        <v>15</v>
      </c>
      <c r="T4092" t="str">
        <f t="shared" si="907"/>
        <v>UPI Transfer</v>
      </c>
      <c r="U4092">
        <f t="shared" si="908"/>
        <v>14</v>
      </c>
      <c r="V4092" t="str">
        <f t="shared" si="909"/>
        <v>FY Q4</v>
      </c>
    </row>
    <row r="4093" spans="1:22" x14ac:dyDescent="0.3">
      <c r="A4093" s="18">
        <v>44941</v>
      </c>
      <c r="B4093" t="s">
        <v>1792</v>
      </c>
      <c r="C4093" t="s">
        <v>107</v>
      </c>
      <c r="D4093" t="s">
        <v>5177</v>
      </c>
      <c r="E4093">
        <v>882885708128</v>
      </c>
      <c r="F4093" t="s">
        <v>15</v>
      </c>
      <c r="G4093" t="s">
        <v>71</v>
      </c>
      <c r="H4093">
        <v>5161</v>
      </c>
      <c r="I4093" s="2">
        <f t="shared" si="896"/>
        <v>2023</v>
      </c>
      <c r="J4093" s="2" t="str">
        <f t="shared" si="897"/>
        <v>January</v>
      </c>
      <c r="K4093" s="2">
        <f t="shared" si="898"/>
        <v>1</v>
      </c>
      <c r="L4093" s="2" t="str">
        <f t="shared" si="899"/>
        <v>Sunday</v>
      </c>
      <c r="M4093" s="2">
        <f t="shared" si="900"/>
        <v>3</v>
      </c>
      <c r="N4093" s="3">
        <f t="shared" si="901"/>
        <v>0</v>
      </c>
      <c r="O4093" s="3">
        <f t="shared" si="902"/>
        <v>5161</v>
      </c>
      <c r="P4093" t="str">
        <f t="shared" si="903"/>
        <v>15-Jan</v>
      </c>
      <c r="Q4093" s="9">
        <f t="shared" si="904"/>
        <v>0.63749999999999996</v>
      </c>
      <c r="R4093" t="str">
        <f t="shared" si="905"/>
        <v>Afternoon</v>
      </c>
      <c r="S4093" s="2">
        <f t="shared" si="906"/>
        <v>15</v>
      </c>
      <c r="T4093" t="str">
        <f t="shared" si="907"/>
        <v>UPI Transfer</v>
      </c>
      <c r="U4093">
        <f t="shared" si="908"/>
        <v>15</v>
      </c>
      <c r="V4093" t="str">
        <f t="shared" si="909"/>
        <v>FY Q4</v>
      </c>
    </row>
    <row r="4094" spans="1:22" x14ac:dyDescent="0.3">
      <c r="A4094" s="18">
        <v>44941</v>
      </c>
      <c r="B4094" t="s">
        <v>2050</v>
      </c>
      <c r="C4094" t="s">
        <v>131</v>
      </c>
      <c r="D4094" t="s">
        <v>5178</v>
      </c>
      <c r="E4094">
        <v>837373116577</v>
      </c>
      <c r="F4094" t="s">
        <v>16</v>
      </c>
      <c r="G4094" t="s">
        <v>71</v>
      </c>
      <c r="H4094">
        <v>25931</v>
      </c>
      <c r="I4094" s="2">
        <f t="shared" si="896"/>
        <v>2023</v>
      </c>
      <c r="J4094" s="2" t="str">
        <f t="shared" si="897"/>
        <v>January</v>
      </c>
      <c r="K4094" s="2">
        <f t="shared" si="898"/>
        <v>1</v>
      </c>
      <c r="L4094" s="2" t="str">
        <f t="shared" si="899"/>
        <v>Sunday</v>
      </c>
      <c r="M4094" s="2">
        <f t="shared" si="900"/>
        <v>3</v>
      </c>
      <c r="N4094" s="3">
        <f t="shared" si="901"/>
        <v>25931</v>
      </c>
      <c r="O4094" s="3">
        <f t="shared" si="902"/>
        <v>0</v>
      </c>
      <c r="P4094" t="str">
        <f t="shared" si="903"/>
        <v>15-Jan</v>
      </c>
      <c r="Q4094" s="9">
        <f t="shared" si="904"/>
        <v>0.73124999999999996</v>
      </c>
      <c r="R4094" t="str">
        <f t="shared" si="905"/>
        <v>Evening</v>
      </c>
      <c r="S4094" s="2">
        <f t="shared" si="906"/>
        <v>15</v>
      </c>
      <c r="T4094" t="str">
        <f t="shared" si="907"/>
        <v>Others</v>
      </c>
      <c r="U4094">
        <f t="shared" si="908"/>
        <v>17</v>
      </c>
      <c r="V4094" t="str">
        <f t="shared" si="909"/>
        <v>FY Q4</v>
      </c>
    </row>
    <row r="4095" spans="1:22" x14ac:dyDescent="0.3">
      <c r="A4095" s="18">
        <v>44942</v>
      </c>
      <c r="B4095" t="s">
        <v>1129</v>
      </c>
      <c r="C4095" t="s">
        <v>375</v>
      </c>
      <c r="D4095" t="s">
        <v>5179</v>
      </c>
      <c r="E4095">
        <v>467931296993</v>
      </c>
      <c r="F4095" t="s">
        <v>15</v>
      </c>
      <c r="G4095" t="s">
        <v>71</v>
      </c>
      <c r="H4095">
        <v>2068</v>
      </c>
      <c r="I4095" s="2">
        <f t="shared" si="896"/>
        <v>2023</v>
      </c>
      <c r="J4095" s="2" t="str">
        <f t="shared" si="897"/>
        <v>January</v>
      </c>
      <c r="K4095" s="2">
        <f t="shared" si="898"/>
        <v>1</v>
      </c>
      <c r="L4095" s="2" t="str">
        <f t="shared" si="899"/>
        <v>Monday</v>
      </c>
      <c r="M4095" s="2">
        <f t="shared" si="900"/>
        <v>3</v>
      </c>
      <c r="N4095" s="3">
        <f t="shared" si="901"/>
        <v>0</v>
      </c>
      <c r="O4095" s="3">
        <f t="shared" si="902"/>
        <v>2068</v>
      </c>
      <c r="P4095" t="str">
        <f t="shared" si="903"/>
        <v>16-Jan</v>
      </c>
      <c r="Q4095" s="9">
        <f t="shared" si="904"/>
        <v>0.46180555555555558</v>
      </c>
      <c r="R4095" t="str">
        <f t="shared" si="905"/>
        <v>Morning</v>
      </c>
      <c r="S4095" s="2">
        <f t="shared" si="906"/>
        <v>16</v>
      </c>
      <c r="T4095" t="str">
        <f t="shared" si="907"/>
        <v>UPI Transfer</v>
      </c>
      <c r="U4095">
        <f t="shared" si="908"/>
        <v>11</v>
      </c>
      <c r="V4095" t="str">
        <f t="shared" si="909"/>
        <v>FY Q4</v>
      </c>
    </row>
    <row r="4096" spans="1:22" x14ac:dyDescent="0.3">
      <c r="A4096" s="18">
        <v>44942</v>
      </c>
      <c r="B4096" t="s">
        <v>238</v>
      </c>
      <c r="C4096" t="s">
        <v>101</v>
      </c>
      <c r="D4096" t="s">
        <v>5180</v>
      </c>
      <c r="E4096">
        <v>27082285157</v>
      </c>
      <c r="F4096" t="s">
        <v>15</v>
      </c>
      <c r="G4096" t="s">
        <v>71</v>
      </c>
      <c r="H4096">
        <v>16102</v>
      </c>
      <c r="I4096" s="2">
        <f t="shared" si="896"/>
        <v>2023</v>
      </c>
      <c r="J4096" s="2" t="str">
        <f t="shared" si="897"/>
        <v>January</v>
      </c>
      <c r="K4096" s="2">
        <f t="shared" si="898"/>
        <v>1</v>
      </c>
      <c r="L4096" s="2" t="str">
        <f t="shared" si="899"/>
        <v>Monday</v>
      </c>
      <c r="M4096" s="2">
        <f t="shared" si="900"/>
        <v>3</v>
      </c>
      <c r="N4096" s="3">
        <f t="shared" si="901"/>
        <v>0</v>
      </c>
      <c r="O4096" s="3">
        <f t="shared" si="902"/>
        <v>16102</v>
      </c>
      <c r="P4096" t="str">
        <f t="shared" si="903"/>
        <v>16-Jan</v>
      </c>
      <c r="Q4096" s="9">
        <f t="shared" si="904"/>
        <v>0.54791666666666672</v>
      </c>
      <c r="R4096" t="str">
        <f t="shared" si="905"/>
        <v>Afternoon</v>
      </c>
      <c r="S4096" s="2">
        <f t="shared" si="906"/>
        <v>16</v>
      </c>
      <c r="T4096" t="str">
        <f t="shared" si="907"/>
        <v>Recharge</v>
      </c>
      <c r="U4096">
        <f t="shared" si="908"/>
        <v>13</v>
      </c>
      <c r="V4096" t="str">
        <f t="shared" si="909"/>
        <v>FY Q4</v>
      </c>
    </row>
    <row r="4097" spans="1:22" x14ac:dyDescent="0.3">
      <c r="A4097" s="18">
        <v>44942</v>
      </c>
      <c r="B4097" t="s">
        <v>1368</v>
      </c>
      <c r="C4097" t="s">
        <v>343</v>
      </c>
      <c r="D4097" t="s">
        <v>5181</v>
      </c>
      <c r="E4097">
        <v>908769644984</v>
      </c>
      <c r="F4097" t="s">
        <v>15</v>
      </c>
      <c r="G4097" t="s">
        <v>71</v>
      </c>
      <c r="H4097">
        <v>12393</v>
      </c>
      <c r="I4097" s="2">
        <f t="shared" si="896"/>
        <v>2023</v>
      </c>
      <c r="J4097" s="2" t="str">
        <f t="shared" si="897"/>
        <v>January</v>
      </c>
      <c r="K4097" s="2">
        <f t="shared" si="898"/>
        <v>1</v>
      </c>
      <c r="L4097" s="2" t="str">
        <f t="shared" si="899"/>
        <v>Monday</v>
      </c>
      <c r="M4097" s="2">
        <f t="shared" si="900"/>
        <v>3</v>
      </c>
      <c r="N4097" s="3">
        <f t="shared" si="901"/>
        <v>0</v>
      </c>
      <c r="O4097" s="3">
        <f t="shared" si="902"/>
        <v>12393</v>
      </c>
      <c r="P4097" t="str">
        <f t="shared" si="903"/>
        <v>16-Jan</v>
      </c>
      <c r="Q4097" s="9">
        <f t="shared" si="904"/>
        <v>0.65833333333333333</v>
      </c>
      <c r="R4097" t="str">
        <f t="shared" si="905"/>
        <v>Afternoon</v>
      </c>
      <c r="S4097" s="2">
        <f t="shared" si="906"/>
        <v>16</v>
      </c>
      <c r="T4097" t="str">
        <f t="shared" si="907"/>
        <v>UPI Transfer</v>
      </c>
      <c r="U4097">
        <f t="shared" si="908"/>
        <v>15</v>
      </c>
      <c r="V4097" t="str">
        <f t="shared" si="909"/>
        <v>FY Q4</v>
      </c>
    </row>
    <row r="4098" spans="1:22" x14ac:dyDescent="0.3">
      <c r="A4098" s="18">
        <v>44942</v>
      </c>
      <c r="B4098" t="s">
        <v>431</v>
      </c>
      <c r="C4098" t="s">
        <v>65</v>
      </c>
      <c r="D4098" t="s">
        <v>5182</v>
      </c>
      <c r="E4098">
        <v>294357298108</v>
      </c>
      <c r="F4098" t="s">
        <v>16</v>
      </c>
      <c r="G4098" t="s">
        <v>71</v>
      </c>
      <c r="H4098">
        <v>9915</v>
      </c>
      <c r="I4098" s="2">
        <f t="shared" si="896"/>
        <v>2023</v>
      </c>
      <c r="J4098" s="2" t="str">
        <f t="shared" si="897"/>
        <v>January</v>
      </c>
      <c r="K4098" s="2">
        <f t="shared" si="898"/>
        <v>1</v>
      </c>
      <c r="L4098" s="2" t="str">
        <f t="shared" si="899"/>
        <v>Monday</v>
      </c>
      <c r="M4098" s="2">
        <f t="shared" si="900"/>
        <v>3</v>
      </c>
      <c r="N4098" s="3">
        <f t="shared" si="901"/>
        <v>9915</v>
      </c>
      <c r="O4098" s="3">
        <f t="shared" si="902"/>
        <v>0</v>
      </c>
      <c r="P4098" t="str">
        <f t="shared" si="903"/>
        <v>16-Jan</v>
      </c>
      <c r="Q4098" s="9">
        <f t="shared" si="904"/>
        <v>0.72083333333333333</v>
      </c>
      <c r="R4098" t="str">
        <f t="shared" si="905"/>
        <v>Evening</v>
      </c>
      <c r="S4098" s="2">
        <f t="shared" si="906"/>
        <v>16</v>
      </c>
      <c r="T4098" t="str">
        <f t="shared" si="907"/>
        <v>Others</v>
      </c>
      <c r="U4098">
        <f t="shared" si="908"/>
        <v>17</v>
      </c>
      <c r="V4098" t="str">
        <f t="shared" si="909"/>
        <v>FY Q4</v>
      </c>
    </row>
    <row r="4099" spans="1:22" x14ac:dyDescent="0.3">
      <c r="A4099" s="18">
        <v>44942</v>
      </c>
      <c r="B4099" t="s">
        <v>4574</v>
      </c>
      <c r="C4099" t="s">
        <v>254</v>
      </c>
      <c r="D4099" t="s">
        <v>5183</v>
      </c>
      <c r="E4099">
        <v>36214290298</v>
      </c>
      <c r="F4099" t="s">
        <v>16</v>
      </c>
      <c r="G4099" t="s">
        <v>71</v>
      </c>
      <c r="H4099">
        <v>12909</v>
      </c>
      <c r="I4099" s="2">
        <f t="shared" si="896"/>
        <v>2023</v>
      </c>
      <c r="J4099" s="2" t="str">
        <f t="shared" si="897"/>
        <v>January</v>
      </c>
      <c r="K4099" s="2">
        <f t="shared" si="898"/>
        <v>1</v>
      </c>
      <c r="L4099" s="2" t="str">
        <f t="shared" si="899"/>
        <v>Monday</v>
      </c>
      <c r="M4099" s="2">
        <f t="shared" si="900"/>
        <v>3</v>
      </c>
      <c r="N4099" s="3">
        <f t="shared" si="901"/>
        <v>12909</v>
      </c>
      <c r="O4099" s="3">
        <f t="shared" si="902"/>
        <v>0</v>
      </c>
      <c r="P4099" t="str">
        <f t="shared" si="903"/>
        <v>16-Jan</v>
      </c>
      <c r="Q4099" s="9">
        <f t="shared" si="904"/>
        <v>0.8930555555555556</v>
      </c>
      <c r="R4099" t="str">
        <f t="shared" si="905"/>
        <v>Night</v>
      </c>
      <c r="S4099" s="2">
        <f t="shared" si="906"/>
        <v>16</v>
      </c>
      <c r="T4099" t="str">
        <f t="shared" si="907"/>
        <v>Others</v>
      </c>
      <c r="U4099">
        <f t="shared" si="908"/>
        <v>21</v>
      </c>
      <c r="V4099" t="str">
        <f t="shared" si="909"/>
        <v>FY Q4</v>
      </c>
    </row>
    <row r="4100" spans="1:22" x14ac:dyDescent="0.3">
      <c r="A4100" s="18">
        <v>44942</v>
      </c>
      <c r="B4100" t="s">
        <v>1517</v>
      </c>
      <c r="C4100" t="s">
        <v>452</v>
      </c>
      <c r="D4100" t="s">
        <v>5184</v>
      </c>
      <c r="E4100">
        <v>58925752688</v>
      </c>
      <c r="F4100" t="s">
        <v>15</v>
      </c>
      <c r="G4100" t="s">
        <v>67</v>
      </c>
      <c r="H4100">
        <v>3416</v>
      </c>
      <c r="I4100" s="2">
        <f t="shared" si="896"/>
        <v>2023</v>
      </c>
      <c r="J4100" s="2" t="str">
        <f t="shared" si="897"/>
        <v>January</v>
      </c>
      <c r="K4100" s="2">
        <f t="shared" si="898"/>
        <v>1</v>
      </c>
      <c r="L4100" s="2" t="str">
        <f t="shared" si="899"/>
        <v>Monday</v>
      </c>
      <c r="M4100" s="2">
        <f t="shared" si="900"/>
        <v>3</v>
      </c>
      <c r="N4100" s="3">
        <f t="shared" si="901"/>
        <v>0</v>
      </c>
      <c r="O4100" s="3">
        <f t="shared" si="902"/>
        <v>3416</v>
      </c>
      <c r="P4100" t="str">
        <f t="shared" si="903"/>
        <v>16-Jan</v>
      </c>
      <c r="Q4100" s="9">
        <f t="shared" si="904"/>
        <v>0.91180555555555554</v>
      </c>
      <c r="R4100" t="str">
        <f t="shared" si="905"/>
        <v>Night</v>
      </c>
      <c r="S4100" s="2">
        <f t="shared" si="906"/>
        <v>16</v>
      </c>
      <c r="T4100" t="str">
        <f t="shared" si="907"/>
        <v>UPI Transfer</v>
      </c>
      <c r="U4100">
        <f t="shared" si="908"/>
        <v>21</v>
      </c>
      <c r="V4100" t="str">
        <f t="shared" si="909"/>
        <v>FY Q4</v>
      </c>
    </row>
    <row r="4101" spans="1:22" x14ac:dyDescent="0.3">
      <c r="A4101" s="18">
        <v>44943</v>
      </c>
      <c r="B4101" t="s">
        <v>1026</v>
      </c>
      <c r="C4101" t="s">
        <v>131</v>
      </c>
      <c r="D4101" t="s">
        <v>5185</v>
      </c>
      <c r="E4101">
        <v>615215642973</v>
      </c>
      <c r="F4101" t="s">
        <v>16</v>
      </c>
      <c r="G4101" t="s">
        <v>71</v>
      </c>
      <c r="H4101">
        <v>25437</v>
      </c>
      <c r="I4101" s="2">
        <f t="shared" si="896"/>
        <v>2023</v>
      </c>
      <c r="J4101" s="2" t="str">
        <f t="shared" si="897"/>
        <v>January</v>
      </c>
      <c r="K4101" s="2">
        <f t="shared" si="898"/>
        <v>1</v>
      </c>
      <c r="L4101" s="2" t="str">
        <f t="shared" si="899"/>
        <v>Tuesday</v>
      </c>
      <c r="M4101" s="2">
        <f t="shared" si="900"/>
        <v>3</v>
      </c>
      <c r="N4101" s="3">
        <f t="shared" si="901"/>
        <v>25437</v>
      </c>
      <c r="O4101" s="3">
        <f t="shared" si="902"/>
        <v>0</v>
      </c>
      <c r="P4101" t="str">
        <f t="shared" si="903"/>
        <v>17-Jan</v>
      </c>
      <c r="Q4101" s="9">
        <f t="shared" si="904"/>
        <v>0.43888888888888888</v>
      </c>
      <c r="R4101" t="str">
        <f t="shared" si="905"/>
        <v>Morning</v>
      </c>
      <c r="S4101" s="2">
        <f t="shared" si="906"/>
        <v>17</v>
      </c>
      <c r="T4101" t="str">
        <f t="shared" si="907"/>
        <v>Others</v>
      </c>
      <c r="U4101">
        <f t="shared" si="908"/>
        <v>10</v>
      </c>
      <c r="V4101" t="str">
        <f t="shared" si="909"/>
        <v>FY Q4</v>
      </c>
    </row>
    <row r="4102" spans="1:22" x14ac:dyDescent="0.3">
      <c r="A4102" s="18">
        <v>44943</v>
      </c>
      <c r="B4102" t="s">
        <v>1605</v>
      </c>
      <c r="C4102" t="s">
        <v>107</v>
      </c>
      <c r="D4102" t="s">
        <v>5186</v>
      </c>
      <c r="E4102">
        <v>238259597565</v>
      </c>
      <c r="F4102" t="s">
        <v>15</v>
      </c>
      <c r="G4102" t="s">
        <v>67</v>
      </c>
      <c r="H4102">
        <v>6783</v>
      </c>
      <c r="I4102" s="2">
        <f t="shared" si="896"/>
        <v>2023</v>
      </c>
      <c r="J4102" s="2" t="str">
        <f t="shared" si="897"/>
        <v>January</v>
      </c>
      <c r="K4102" s="2">
        <f t="shared" si="898"/>
        <v>1</v>
      </c>
      <c r="L4102" s="2" t="str">
        <f t="shared" si="899"/>
        <v>Tuesday</v>
      </c>
      <c r="M4102" s="2">
        <f t="shared" si="900"/>
        <v>3</v>
      </c>
      <c r="N4102" s="3">
        <f t="shared" si="901"/>
        <v>0</v>
      </c>
      <c r="O4102" s="3">
        <f t="shared" si="902"/>
        <v>6783</v>
      </c>
      <c r="P4102" t="str">
        <f t="shared" si="903"/>
        <v>17-Jan</v>
      </c>
      <c r="Q4102" s="9">
        <f t="shared" si="904"/>
        <v>0.60347222222222219</v>
      </c>
      <c r="R4102" t="str">
        <f t="shared" si="905"/>
        <v>Afternoon</v>
      </c>
      <c r="S4102" s="2">
        <f t="shared" si="906"/>
        <v>17</v>
      </c>
      <c r="T4102" t="str">
        <f t="shared" si="907"/>
        <v>UPI Transfer</v>
      </c>
      <c r="U4102">
        <f t="shared" si="908"/>
        <v>14</v>
      </c>
      <c r="V4102" t="str">
        <f t="shared" si="909"/>
        <v>FY Q4</v>
      </c>
    </row>
    <row r="4103" spans="1:22" x14ac:dyDescent="0.3">
      <c r="A4103" s="18">
        <v>44943</v>
      </c>
      <c r="B4103" t="s">
        <v>184</v>
      </c>
      <c r="C4103" t="s">
        <v>262</v>
      </c>
      <c r="D4103" t="s">
        <v>5187</v>
      </c>
      <c r="E4103">
        <v>860067882042</v>
      </c>
      <c r="F4103" t="s">
        <v>16</v>
      </c>
      <c r="G4103" t="s">
        <v>67</v>
      </c>
      <c r="H4103">
        <v>30646</v>
      </c>
      <c r="I4103" s="2">
        <f t="shared" si="896"/>
        <v>2023</v>
      </c>
      <c r="J4103" s="2" t="str">
        <f t="shared" si="897"/>
        <v>January</v>
      </c>
      <c r="K4103" s="2">
        <f t="shared" si="898"/>
        <v>1</v>
      </c>
      <c r="L4103" s="2" t="str">
        <f t="shared" si="899"/>
        <v>Tuesday</v>
      </c>
      <c r="M4103" s="2">
        <f t="shared" si="900"/>
        <v>3</v>
      </c>
      <c r="N4103" s="3">
        <f t="shared" si="901"/>
        <v>30646</v>
      </c>
      <c r="O4103" s="3">
        <f t="shared" si="902"/>
        <v>0</v>
      </c>
      <c r="P4103" t="str">
        <f t="shared" si="903"/>
        <v>17-Jan</v>
      </c>
      <c r="Q4103" s="9">
        <f t="shared" si="904"/>
        <v>0.66736111111111107</v>
      </c>
      <c r="R4103" t="str">
        <f t="shared" si="905"/>
        <v>Afternoon</v>
      </c>
      <c r="S4103" s="2">
        <f t="shared" si="906"/>
        <v>17</v>
      </c>
      <c r="T4103" t="str">
        <f t="shared" si="907"/>
        <v>Others</v>
      </c>
      <c r="U4103">
        <f t="shared" si="908"/>
        <v>16</v>
      </c>
      <c r="V4103" t="str">
        <f t="shared" si="909"/>
        <v>FY Q4</v>
      </c>
    </row>
    <row r="4104" spans="1:22" x14ac:dyDescent="0.3">
      <c r="A4104" s="18">
        <v>44943</v>
      </c>
      <c r="B4104" t="s">
        <v>424</v>
      </c>
      <c r="C4104" t="s">
        <v>254</v>
      </c>
      <c r="D4104" t="s">
        <v>5188</v>
      </c>
      <c r="E4104">
        <v>952208690379</v>
      </c>
      <c r="F4104" t="s">
        <v>16</v>
      </c>
      <c r="G4104" t="s">
        <v>71</v>
      </c>
      <c r="H4104">
        <v>9524</v>
      </c>
      <c r="I4104" s="2">
        <f t="shared" si="896"/>
        <v>2023</v>
      </c>
      <c r="J4104" s="2" t="str">
        <f t="shared" si="897"/>
        <v>January</v>
      </c>
      <c r="K4104" s="2">
        <f t="shared" si="898"/>
        <v>1</v>
      </c>
      <c r="L4104" s="2" t="str">
        <f t="shared" si="899"/>
        <v>Tuesday</v>
      </c>
      <c r="M4104" s="2">
        <f t="shared" si="900"/>
        <v>3</v>
      </c>
      <c r="N4104" s="3">
        <f t="shared" si="901"/>
        <v>9524</v>
      </c>
      <c r="O4104" s="3">
        <f t="shared" si="902"/>
        <v>0</v>
      </c>
      <c r="P4104" t="str">
        <f t="shared" si="903"/>
        <v>17-Jan</v>
      </c>
      <c r="Q4104" s="9">
        <f t="shared" si="904"/>
        <v>0.73541666666666672</v>
      </c>
      <c r="R4104" t="str">
        <f t="shared" si="905"/>
        <v>Evening</v>
      </c>
      <c r="S4104" s="2">
        <f t="shared" si="906"/>
        <v>17</v>
      </c>
      <c r="T4104" t="str">
        <f t="shared" si="907"/>
        <v>Others</v>
      </c>
      <c r="U4104">
        <f t="shared" si="908"/>
        <v>17</v>
      </c>
      <c r="V4104" t="str">
        <f t="shared" si="909"/>
        <v>FY Q4</v>
      </c>
    </row>
    <row r="4105" spans="1:22" x14ac:dyDescent="0.3">
      <c r="A4105" s="18">
        <v>44943</v>
      </c>
      <c r="B4105" t="s">
        <v>113</v>
      </c>
      <c r="C4105" t="s">
        <v>189</v>
      </c>
      <c r="D4105" t="s">
        <v>5189</v>
      </c>
      <c r="E4105">
        <v>872334767974</v>
      </c>
      <c r="F4105" t="s">
        <v>16</v>
      </c>
      <c r="G4105" t="s">
        <v>67</v>
      </c>
      <c r="H4105">
        <v>30769</v>
      </c>
      <c r="I4105" s="2">
        <f t="shared" si="896"/>
        <v>2023</v>
      </c>
      <c r="J4105" s="2" t="str">
        <f t="shared" si="897"/>
        <v>January</v>
      </c>
      <c r="K4105" s="2">
        <f t="shared" si="898"/>
        <v>1</v>
      </c>
      <c r="L4105" s="2" t="str">
        <f t="shared" si="899"/>
        <v>Tuesday</v>
      </c>
      <c r="M4105" s="2">
        <f t="shared" si="900"/>
        <v>3</v>
      </c>
      <c r="N4105" s="3">
        <f t="shared" si="901"/>
        <v>30769</v>
      </c>
      <c r="O4105" s="3">
        <f t="shared" si="902"/>
        <v>0</v>
      </c>
      <c r="P4105" t="str">
        <f t="shared" si="903"/>
        <v>17-Jan</v>
      </c>
      <c r="Q4105" s="9">
        <f t="shared" si="904"/>
        <v>0.77013888888888893</v>
      </c>
      <c r="R4105" t="str">
        <f t="shared" si="905"/>
        <v>Evening</v>
      </c>
      <c r="S4105" s="2">
        <f t="shared" si="906"/>
        <v>17</v>
      </c>
      <c r="T4105" t="str">
        <f t="shared" si="907"/>
        <v>Others</v>
      </c>
      <c r="U4105">
        <f t="shared" si="908"/>
        <v>18</v>
      </c>
      <c r="V4105" t="str">
        <f t="shared" si="909"/>
        <v>FY Q4</v>
      </c>
    </row>
    <row r="4106" spans="1:22" x14ac:dyDescent="0.3">
      <c r="A4106" s="18">
        <v>44943</v>
      </c>
      <c r="B4106" t="s">
        <v>244</v>
      </c>
      <c r="C4106" t="s">
        <v>117</v>
      </c>
      <c r="D4106" t="s">
        <v>5190</v>
      </c>
      <c r="E4106">
        <v>371278050682</v>
      </c>
      <c r="F4106" t="s">
        <v>16</v>
      </c>
      <c r="G4106" t="s">
        <v>67</v>
      </c>
      <c r="H4106">
        <v>2552</v>
      </c>
      <c r="I4106" s="2">
        <f t="shared" si="896"/>
        <v>2023</v>
      </c>
      <c r="J4106" s="2" t="str">
        <f t="shared" si="897"/>
        <v>January</v>
      </c>
      <c r="K4106" s="2">
        <f t="shared" si="898"/>
        <v>1</v>
      </c>
      <c r="L4106" s="2" t="str">
        <f t="shared" si="899"/>
        <v>Tuesday</v>
      </c>
      <c r="M4106" s="2">
        <f t="shared" si="900"/>
        <v>3</v>
      </c>
      <c r="N4106" s="3">
        <f t="shared" si="901"/>
        <v>2552</v>
      </c>
      <c r="O4106" s="3">
        <f t="shared" si="902"/>
        <v>0</v>
      </c>
      <c r="P4106" t="str">
        <f t="shared" si="903"/>
        <v>17-Jan</v>
      </c>
      <c r="Q4106" s="9">
        <f t="shared" si="904"/>
        <v>0.77222222222222225</v>
      </c>
      <c r="R4106" t="str">
        <f t="shared" si="905"/>
        <v>Evening</v>
      </c>
      <c r="S4106" s="2">
        <f t="shared" si="906"/>
        <v>17</v>
      </c>
      <c r="T4106" t="str">
        <f t="shared" si="907"/>
        <v>Others</v>
      </c>
      <c r="U4106">
        <f t="shared" si="908"/>
        <v>18</v>
      </c>
      <c r="V4106" t="str">
        <f t="shared" si="909"/>
        <v>FY Q4</v>
      </c>
    </row>
    <row r="4107" spans="1:22" x14ac:dyDescent="0.3">
      <c r="A4107" s="18">
        <v>44944</v>
      </c>
      <c r="B4107" t="s">
        <v>778</v>
      </c>
      <c r="C4107" t="s">
        <v>160</v>
      </c>
      <c r="D4107" t="s">
        <v>5191</v>
      </c>
      <c r="E4107">
        <v>589706165378</v>
      </c>
      <c r="F4107" t="s">
        <v>15</v>
      </c>
      <c r="G4107" t="s">
        <v>71</v>
      </c>
      <c r="H4107">
        <v>10099</v>
      </c>
      <c r="I4107" s="2">
        <f t="shared" si="896"/>
        <v>2023</v>
      </c>
      <c r="J4107" s="2" t="str">
        <f t="shared" si="897"/>
        <v>January</v>
      </c>
      <c r="K4107" s="2">
        <f t="shared" si="898"/>
        <v>1</v>
      </c>
      <c r="L4107" s="2" t="str">
        <f t="shared" si="899"/>
        <v>Wednesday</v>
      </c>
      <c r="M4107" s="2">
        <f t="shared" si="900"/>
        <v>3</v>
      </c>
      <c r="N4107" s="3">
        <f t="shared" si="901"/>
        <v>0</v>
      </c>
      <c r="O4107" s="3">
        <f t="shared" si="902"/>
        <v>10099</v>
      </c>
      <c r="P4107" t="str">
        <f t="shared" si="903"/>
        <v>18-Jan</v>
      </c>
      <c r="Q4107" s="9">
        <f t="shared" si="904"/>
        <v>0.57777777777777772</v>
      </c>
      <c r="R4107" t="str">
        <f t="shared" si="905"/>
        <v>Afternoon</v>
      </c>
      <c r="S4107" s="2">
        <f t="shared" si="906"/>
        <v>18</v>
      </c>
      <c r="T4107" t="str">
        <f t="shared" si="907"/>
        <v>Shopping</v>
      </c>
      <c r="U4107">
        <f t="shared" si="908"/>
        <v>13</v>
      </c>
      <c r="V4107" t="str">
        <f t="shared" si="909"/>
        <v>FY Q4</v>
      </c>
    </row>
    <row r="4108" spans="1:22" x14ac:dyDescent="0.3">
      <c r="A4108" s="18">
        <v>44944</v>
      </c>
      <c r="B4108" t="s">
        <v>398</v>
      </c>
      <c r="C4108" t="s">
        <v>282</v>
      </c>
      <c r="D4108" t="s">
        <v>5192</v>
      </c>
      <c r="E4108">
        <v>598144040492</v>
      </c>
      <c r="F4108" t="s">
        <v>16</v>
      </c>
      <c r="G4108" t="s">
        <v>71</v>
      </c>
      <c r="H4108">
        <v>9727</v>
      </c>
      <c r="I4108" s="2">
        <f t="shared" si="896"/>
        <v>2023</v>
      </c>
      <c r="J4108" s="2" t="str">
        <f t="shared" si="897"/>
        <v>January</v>
      </c>
      <c r="K4108" s="2">
        <f t="shared" si="898"/>
        <v>1</v>
      </c>
      <c r="L4108" s="2" t="str">
        <f t="shared" si="899"/>
        <v>Wednesday</v>
      </c>
      <c r="M4108" s="2">
        <f t="shared" si="900"/>
        <v>3</v>
      </c>
      <c r="N4108" s="3">
        <f t="shared" si="901"/>
        <v>9727</v>
      </c>
      <c r="O4108" s="3">
        <f t="shared" si="902"/>
        <v>0</v>
      </c>
      <c r="P4108" t="str">
        <f t="shared" si="903"/>
        <v>18-Jan</v>
      </c>
      <c r="Q4108" s="9">
        <f t="shared" si="904"/>
        <v>0.60416666666666663</v>
      </c>
      <c r="R4108" t="str">
        <f t="shared" si="905"/>
        <v>Afternoon</v>
      </c>
      <c r="S4108" s="2">
        <f t="shared" si="906"/>
        <v>18</v>
      </c>
      <c r="T4108" t="str">
        <f t="shared" si="907"/>
        <v>Others</v>
      </c>
      <c r="U4108">
        <f t="shared" si="908"/>
        <v>14</v>
      </c>
      <c r="V4108" t="str">
        <f t="shared" si="909"/>
        <v>FY Q4</v>
      </c>
    </row>
    <row r="4109" spans="1:22" x14ac:dyDescent="0.3">
      <c r="A4109" s="18">
        <v>44944</v>
      </c>
      <c r="B4109" t="s">
        <v>686</v>
      </c>
      <c r="C4109" t="s">
        <v>79</v>
      </c>
      <c r="D4109" t="s">
        <v>5193</v>
      </c>
      <c r="E4109">
        <v>506756237005</v>
      </c>
      <c r="F4109" t="s">
        <v>16</v>
      </c>
      <c r="G4109" t="s">
        <v>67</v>
      </c>
      <c r="H4109">
        <v>14498</v>
      </c>
      <c r="I4109" s="2">
        <f t="shared" si="896"/>
        <v>2023</v>
      </c>
      <c r="J4109" s="2" t="str">
        <f t="shared" si="897"/>
        <v>January</v>
      </c>
      <c r="K4109" s="2">
        <f t="shared" si="898"/>
        <v>1</v>
      </c>
      <c r="L4109" s="2" t="str">
        <f t="shared" si="899"/>
        <v>Wednesday</v>
      </c>
      <c r="M4109" s="2">
        <f t="shared" si="900"/>
        <v>3</v>
      </c>
      <c r="N4109" s="3">
        <f t="shared" si="901"/>
        <v>14498</v>
      </c>
      <c r="O4109" s="3">
        <f t="shared" si="902"/>
        <v>0</v>
      </c>
      <c r="P4109" t="str">
        <f t="shared" si="903"/>
        <v>18-Jan</v>
      </c>
      <c r="Q4109" s="9">
        <f t="shared" si="904"/>
        <v>0.69166666666666665</v>
      </c>
      <c r="R4109" t="str">
        <f t="shared" si="905"/>
        <v>Afternoon</v>
      </c>
      <c r="S4109" s="2">
        <f t="shared" si="906"/>
        <v>18</v>
      </c>
      <c r="T4109" t="str">
        <f t="shared" si="907"/>
        <v>Others</v>
      </c>
      <c r="U4109">
        <f t="shared" si="908"/>
        <v>16</v>
      </c>
      <c r="V4109" t="str">
        <f t="shared" si="909"/>
        <v>FY Q4</v>
      </c>
    </row>
    <row r="4110" spans="1:22" x14ac:dyDescent="0.3">
      <c r="A4110" s="18">
        <v>44944</v>
      </c>
      <c r="B4110" t="s">
        <v>636</v>
      </c>
      <c r="C4110" t="s">
        <v>85</v>
      </c>
      <c r="D4110" t="s">
        <v>5194</v>
      </c>
      <c r="E4110">
        <v>162505440599</v>
      </c>
      <c r="F4110" t="s">
        <v>16</v>
      </c>
      <c r="G4110" t="s">
        <v>71</v>
      </c>
      <c r="H4110">
        <v>9381</v>
      </c>
      <c r="I4110" s="2">
        <f t="shared" si="896"/>
        <v>2023</v>
      </c>
      <c r="J4110" s="2" t="str">
        <f t="shared" si="897"/>
        <v>January</v>
      </c>
      <c r="K4110" s="2">
        <f t="shared" si="898"/>
        <v>1</v>
      </c>
      <c r="L4110" s="2" t="str">
        <f t="shared" si="899"/>
        <v>Wednesday</v>
      </c>
      <c r="M4110" s="2">
        <f t="shared" si="900"/>
        <v>3</v>
      </c>
      <c r="N4110" s="3">
        <f t="shared" si="901"/>
        <v>9381</v>
      </c>
      <c r="O4110" s="3">
        <f t="shared" si="902"/>
        <v>0</v>
      </c>
      <c r="P4110" t="str">
        <f t="shared" si="903"/>
        <v>18-Jan</v>
      </c>
      <c r="Q4110" s="9">
        <f t="shared" si="904"/>
        <v>0.92361111111111116</v>
      </c>
      <c r="R4110" t="str">
        <f t="shared" si="905"/>
        <v>Night</v>
      </c>
      <c r="S4110" s="2">
        <f t="shared" si="906"/>
        <v>18</v>
      </c>
      <c r="T4110" t="str">
        <f t="shared" si="907"/>
        <v>Others</v>
      </c>
      <c r="U4110">
        <f t="shared" si="908"/>
        <v>22</v>
      </c>
      <c r="V4110" t="str">
        <f t="shared" si="909"/>
        <v>FY Q4</v>
      </c>
    </row>
    <row r="4111" spans="1:22" x14ac:dyDescent="0.3">
      <c r="A4111" s="18">
        <v>44944</v>
      </c>
      <c r="B4111" t="s">
        <v>2637</v>
      </c>
      <c r="C4111" t="s">
        <v>319</v>
      </c>
      <c r="D4111" t="s">
        <v>5195</v>
      </c>
      <c r="E4111">
        <v>863063151148</v>
      </c>
      <c r="F4111" t="s">
        <v>15</v>
      </c>
      <c r="G4111" t="s">
        <v>67</v>
      </c>
      <c r="H4111">
        <v>10484</v>
      </c>
      <c r="I4111" s="2">
        <f t="shared" si="896"/>
        <v>2023</v>
      </c>
      <c r="J4111" s="2" t="str">
        <f t="shared" si="897"/>
        <v>January</v>
      </c>
      <c r="K4111" s="2">
        <f t="shared" si="898"/>
        <v>1</v>
      </c>
      <c r="L4111" s="2" t="str">
        <f t="shared" si="899"/>
        <v>Wednesday</v>
      </c>
      <c r="M4111" s="2">
        <f t="shared" si="900"/>
        <v>3</v>
      </c>
      <c r="N4111" s="3">
        <f t="shared" si="901"/>
        <v>0</v>
      </c>
      <c r="O4111" s="3">
        <f t="shared" si="902"/>
        <v>10484</v>
      </c>
      <c r="P4111" t="str">
        <f t="shared" si="903"/>
        <v>18-Jan</v>
      </c>
      <c r="Q4111" s="9">
        <f t="shared" si="904"/>
        <v>0.94027777777777777</v>
      </c>
      <c r="R4111" t="str">
        <f t="shared" si="905"/>
        <v>Night</v>
      </c>
      <c r="S4111" s="2">
        <f t="shared" si="906"/>
        <v>18</v>
      </c>
      <c r="T4111" t="str">
        <f t="shared" si="907"/>
        <v>Recharge</v>
      </c>
      <c r="U4111">
        <f t="shared" si="908"/>
        <v>22</v>
      </c>
      <c r="V4111" t="str">
        <f t="shared" si="909"/>
        <v>FY Q4</v>
      </c>
    </row>
    <row r="4112" spans="1:22" x14ac:dyDescent="0.3">
      <c r="A4112" s="18">
        <v>44945</v>
      </c>
      <c r="B4112" t="s">
        <v>532</v>
      </c>
      <c r="C4112" t="s">
        <v>200</v>
      </c>
      <c r="D4112" t="s">
        <v>5196</v>
      </c>
      <c r="E4112">
        <v>363117841252</v>
      </c>
      <c r="F4112" t="s">
        <v>15</v>
      </c>
      <c r="G4112" t="s">
        <v>67</v>
      </c>
      <c r="H4112">
        <v>10132</v>
      </c>
      <c r="I4112" s="2">
        <f t="shared" si="896"/>
        <v>2023</v>
      </c>
      <c r="J4112" s="2" t="str">
        <f t="shared" si="897"/>
        <v>January</v>
      </c>
      <c r="K4112" s="2">
        <f t="shared" si="898"/>
        <v>1</v>
      </c>
      <c r="L4112" s="2" t="str">
        <f t="shared" si="899"/>
        <v>Thursday</v>
      </c>
      <c r="M4112" s="2">
        <f t="shared" si="900"/>
        <v>3</v>
      </c>
      <c r="N4112" s="3">
        <f t="shared" si="901"/>
        <v>0</v>
      </c>
      <c r="O4112" s="3">
        <f t="shared" si="902"/>
        <v>10132</v>
      </c>
      <c r="P4112" t="str">
        <f t="shared" si="903"/>
        <v>19-Jan</v>
      </c>
      <c r="Q4112" s="9">
        <f t="shared" si="904"/>
        <v>0.35</v>
      </c>
      <c r="R4112" t="str">
        <f t="shared" si="905"/>
        <v>Morning</v>
      </c>
      <c r="S4112" s="2">
        <f t="shared" si="906"/>
        <v>19</v>
      </c>
      <c r="T4112" t="str">
        <f t="shared" si="907"/>
        <v>UPI Transfer</v>
      </c>
      <c r="U4112">
        <f t="shared" si="908"/>
        <v>8</v>
      </c>
      <c r="V4112" t="str">
        <f t="shared" si="909"/>
        <v>FY Q4</v>
      </c>
    </row>
    <row r="4113" spans="1:22" x14ac:dyDescent="0.3">
      <c r="A4113" s="18">
        <v>44945</v>
      </c>
      <c r="B4113" t="s">
        <v>804</v>
      </c>
      <c r="C4113" t="s">
        <v>302</v>
      </c>
      <c r="D4113" t="s">
        <v>5197</v>
      </c>
      <c r="E4113">
        <v>680986640943</v>
      </c>
      <c r="F4113" t="s">
        <v>15</v>
      </c>
      <c r="G4113" t="s">
        <v>71</v>
      </c>
      <c r="H4113">
        <v>6577</v>
      </c>
      <c r="I4113" s="2">
        <f t="shared" si="896"/>
        <v>2023</v>
      </c>
      <c r="J4113" s="2" t="str">
        <f t="shared" si="897"/>
        <v>January</v>
      </c>
      <c r="K4113" s="2">
        <f t="shared" si="898"/>
        <v>1</v>
      </c>
      <c r="L4113" s="2" t="str">
        <f t="shared" si="899"/>
        <v>Thursday</v>
      </c>
      <c r="M4113" s="2">
        <f t="shared" si="900"/>
        <v>3</v>
      </c>
      <c r="N4113" s="3">
        <f t="shared" si="901"/>
        <v>0</v>
      </c>
      <c r="O4113" s="3">
        <f t="shared" si="902"/>
        <v>6577</v>
      </c>
      <c r="P4113" t="str">
        <f t="shared" si="903"/>
        <v>19-Jan</v>
      </c>
      <c r="Q4113" s="9">
        <f t="shared" si="904"/>
        <v>0.51249999999999996</v>
      </c>
      <c r="R4113" t="str">
        <f t="shared" si="905"/>
        <v>Afternoon</v>
      </c>
      <c r="S4113" s="2">
        <f t="shared" si="906"/>
        <v>19</v>
      </c>
      <c r="T4113" t="str">
        <f t="shared" si="907"/>
        <v>UPI Transfer</v>
      </c>
      <c r="U4113">
        <f t="shared" si="908"/>
        <v>12</v>
      </c>
      <c r="V4113" t="str">
        <f t="shared" si="909"/>
        <v>FY Q4</v>
      </c>
    </row>
    <row r="4114" spans="1:22" x14ac:dyDescent="0.3">
      <c r="A4114" s="18">
        <v>44945</v>
      </c>
      <c r="B4114" t="s">
        <v>562</v>
      </c>
      <c r="C4114" t="s">
        <v>411</v>
      </c>
      <c r="D4114" t="s">
        <v>5198</v>
      </c>
      <c r="E4114">
        <v>780997689848</v>
      </c>
      <c r="F4114" t="s">
        <v>15</v>
      </c>
      <c r="G4114" t="s">
        <v>71</v>
      </c>
      <c r="H4114">
        <v>9267</v>
      </c>
      <c r="I4114" s="2">
        <f t="shared" si="896"/>
        <v>2023</v>
      </c>
      <c r="J4114" s="2" t="str">
        <f t="shared" si="897"/>
        <v>January</v>
      </c>
      <c r="K4114" s="2">
        <f t="shared" si="898"/>
        <v>1</v>
      </c>
      <c r="L4114" s="2" t="str">
        <f t="shared" si="899"/>
        <v>Thursday</v>
      </c>
      <c r="M4114" s="2">
        <f t="shared" si="900"/>
        <v>3</v>
      </c>
      <c r="N4114" s="3">
        <f t="shared" si="901"/>
        <v>0</v>
      </c>
      <c r="O4114" s="3">
        <f t="shared" si="902"/>
        <v>9267</v>
      </c>
      <c r="P4114" t="str">
        <f t="shared" si="903"/>
        <v>19-Jan</v>
      </c>
      <c r="Q4114" s="9">
        <f t="shared" si="904"/>
        <v>0.59861111111111109</v>
      </c>
      <c r="R4114" t="str">
        <f t="shared" si="905"/>
        <v>Afternoon</v>
      </c>
      <c r="S4114" s="2">
        <f t="shared" si="906"/>
        <v>19</v>
      </c>
      <c r="T4114" t="str">
        <f t="shared" si="907"/>
        <v>UPI Transfer</v>
      </c>
      <c r="U4114">
        <f t="shared" si="908"/>
        <v>14</v>
      </c>
      <c r="V4114" t="str">
        <f t="shared" si="909"/>
        <v>FY Q4</v>
      </c>
    </row>
    <row r="4115" spans="1:22" x14ac:dyDescent="0.3">
      <c r="A4115" s="18">
        <v>44945</v>
      </c>
      <c r="B4115" t="s">
        <v>1241</v>
      </c>
      <c r="C4115" t="s">
        <v>95</v>
      </c>
      <c r="D4115" t="s">
        <v>5199</v>
      </c>
      <c r="E4115">
        <v>428230967804</v>
      </c>
      <c r="F4115" t="s">
        <v>16</v>
      </c>
      <c r="G4115" t="s">
        <v>67</v>
      </c>
      <c r="H4115">
        <v>1788</v>
      </c>
      <c r="I4115" s="2">
        <f t="shared" si="896"/>
        <v>2023</v>
      </c>
      <c r="J4115" s="2" t="str">
        <f t="shared" si="897"/>
        <v>January</v>
      </c>
      <c r="K4115" s="2">
        <f t="shared" si="898"/>
        <v>1</v>
      </c>
      <c r="L4115" s="2" t="str">
        <f t="shared" si="899"/>
        <v>Thursday</v>
      </c>
      <c r="M4115" s="2">
        <f t="shared" si="900"/>
        <v>3</v>
      </c>
      <c r="N4115" s="3">
        <f t="shared" si="901"/>
        <v>1788</v>
      </c>
      <c r="O4115" s="3">
        <f t="shared" si="902"/>
        <v>0</v>
      </c>
      <c r="P4115" t="str">
        <f t="shared" si="903"/>
        <v>19-Jan</v>
      </c>
      <c r="Q4115" s="9">
        <f t="shared" si="904"/>
        <v>0.61388888888888893</v>
      </c>
      <c r="R4115" t="str">
        <f t="shared" si="905"/>
        <v>Afternoon</v>
      </c>
      <c r="S4115" s="2">
        <f t="shared" si="906"/>
        <v>19</v>
      </c>
      <c r="T4115" t="str">
        <f t="shared" si="907"/>
        <v>Others</v>
      </c>
      <c r="U4115">
        <f t="shared" si="908"/>
        <v>14</v>
      </c>
      <c r="V4115" t="str">
        <f t="shared" si="909"/>
        <v>FY Q4</v>
      </c>
    </row>
    <row r="4116" spans="1:22" x14ac:dyDescent="0.3">
      <c r="A4116" s="18">
        <v>44945</v>
      </c>
      <c r="B4116" t="s">
        <v>184</v>
      </c>
      <c r="C4116" t="s">
        <v>69</v>
      </c>
      <c r="D4116" t="s">
        <v>5200</v>
      </c>
      <c r="E4116">
        <v>859668179044</v>
      </c>
      <c r="F4116" t="s">
        <v>16</v>
      </c>
      <c r="G4116" t="s">
        <v>71</v>
      </c>
      <c r="H4116">
        <v>8865</v>
      </c>
      <c r="I4116" s="2">
        <f t="shared" si="896"/>
        <v>2023</v>
      </c>
      <c r="J4116" s="2" t="str">
        <f t="shared" si="897"/>
        <v>January</v>
      </c>
      <c r="K4116" s="2">
        <f t="shared" si="898"/>
        <v>1</v>
      </c>
      <c r="L4116" s="2" t="str">
        <f t="shared" si="899"/>
        <v>Thursday</v>
      </c>
      <c r="M4116" s="2">
        <f t="shared" si="900"/>
        <v>3</v>
      </c>
      <c r="N4116" s="3">
        <f t="shared" si="901"/>
        <v>8865</v>
      </c>
      <c r="O4116" s="3">
        <f t="shared" si="902"/>
        <v>0</v>
      </c>
      <c r="P4116" t="str">
        <f t="shared" si="903"/>
        <v>19-Jan</v>
      </c>
      <c r="Q4116" s="9">
        <f t="shared" si="904"/>
        <v>0.66736111111111107</v>
      </c>
      <c r="R4116" t="str">
        <f t="shared" si="905"/>
        <v>Afternoon</v>
      </c>
      <c r="S4116" s="2">
        <f t="shared" si="906"/>
        <v>19</v>
      </c>
      <c r="T4116" t="str">
        <f t="shared" si="907"/>
        <v>Others</v>
      </c>
      <c r="U4116">
        <f t="shared" si="908"/>
        <v>16</v>
      </c>
      <c r="V4116" t="str">
        <f t="shared" si="909"/>
        <v>FY Q4</v>
      </c>
    </row>
    <row r="4117" spans="1:22" x14ac:dyDescent="0.3">
      <c r="A4117" s="18">
        <v>44945</v>
      </c>
      <c r="B4117" t="s">
        <v>1403</v>
      </c>
      <c r="C4117" t="s">
        <v>302</v>
      </c>
      <c r="D4117" t="s">
        <v>5201</v>
      </c>
      <c r="E4117">
        <v>420117613680</v>
      </c>
      <c r="F4117" t="s">
        <v>15</v>
      </c>
      <c r="G4117" t="s">
        <v>71</v>
      </c>
      <c r="H4117">
        <v>1584</v>
      </c>
      <c r="I4117" s="2">
        <f t="shared" si="896"/>
        <v>2023</v>
      </c>
      <c r="J4117" s="2" t="str">
        <f t="shared" si="897"/>
        <v>January</v>
      </c>
      <c r="K4117" s="2">
        <f t="shared" si="898"/>
        <v>1</v>
      </c>
      <c r="L4117" s="2" t="str">
        <f t="shared" si="899"/>
        <v>Thursday</v>
      </c>
      <c r="M4117" s="2">
        <f t="shared" si="900"/>
        <v>3</v>
      </c>
      <c r="N4117" s="3">
        <f t="shared" si="901"/>
        <v>0</v>
      </c>
      <c r="O4117" s="3">
        <f t="shared" si="902"/>
        <v>1584</v>
      </c>
      <c r="P4117" t="str">
        <f t="shared" si="903"/>
        <v>19-Jan</v>
      </c>
      <c r="Q4117" s="9">
        <f t="shared" si="904"/>
        <v>0.77986111111111112</v>
      </c>
      <c r="R4117" t="str">
        <f t="shared" si="905"/>
        <v>Evening</v>
      </c>
      <c r="S4117" s="2">
        <f t="shared" si="906"/>
        <v>19</v>
      </c>
      <c r="T4117" t="str">
        <f t="shared" si="907"/>
        <v>UPI Transfer</v>
      </c>
      <c r="U4117">
        <f t="shared" si="908"/>
        <v>18</v>
      </c>
      <c r="V4117" t="str">
        <f t="shared" si="909"/>
        <v>FY Q4</v>
      </c>
    </row>
    <row r="4118" spans="1:22" x14ac:dyDescent="0.3">
      <c r="A4118" s="18">
        <v>44945</v>
      </c>
      <c r="B4118" t="s">
        <v>799</v>
      </c>
      <c r="C4118" t="s">
        <v>366</v>
      </c>
      <c r="D4118" t="s">
        <v>5202</v>
      </c>
      <c r="E4118">
        <v>226374925653</v>
      </c>
      <c r="F4118" t="s">
        <v>16</v>
      </c>
      <c r="G4118" t="s">
        <v>67</v>
      </c>
      <c r="H4118">
        <v>6227</v>
      </c>
      <c r="I4118" s="2">
        <f t="shared" si="896"/>
        <v>2023</v>
      </c>
      <c r="J4118" s="2" t="str">
        <f t="shared" si="897"/>
        <v>January</v>
      </c>
      <c r="K4118" s="2">
        <f t="shared" si="898"/>
        <v>1</v>
      </c>
      <c r="L4118" s="2" t="str">
        <f t="shared" si="899"/>
        <v>Thursday</v>
      </c>
      <c r="M4118" s="2">
        <f t="shared" si="900"/>
        <v>3</v>
      </c>
      <c r="N4118" s="3">
        <f t="shared" si="901"/>
        <v>6227</v>
      </c>
      <c r="O4118" s="3">
        <f t="shared" si="902"/>
        <v>0</v>
      </c>
      <c r="P4118" t="str">
        <f t="shared" si="903"/>
        <v>19-Jan</v>
      </c>
      <c r="Q4118" s="9">
        <f t="shared" si="904"/>
        <v>0.83611111111111114</v>
      </c>
      <c r="R4118" t="str">
        <f t="shared" si="905"/>
        <v>Evening</v>
      </c>
      <c r="S4118" s="2">
        <f t="shared" si="906"/>
        <v>19</v>
      </c>
      <c r="T4118" t="str">
        <f t="shared" si="907"/>
        <v>Others</v>
      </c>
      <c r="U4118">
        <f t="shared" si="908"/>
        <v>20</v>
      </c>
      <c r="V4118" t="str">
        <f t="shared" si="909"/>
        <v>FY Q4</v>
      </c>
    </row>
    <row r="4119" spans="1:22" x14ac:dyDescent="0.3">
      <c r="A4119" s="18">
        <v>44946</v>
      </c>
      <c r="B4119" t="s">
        <v>615</v>
      </c>
      <c r="C4119" t="s">
        <v>234</v>
      </c>
      <c r="D4119" t="s">
        <v>5203</v>
      </c>
      <c r="E4119">
        <v>283010819567</v>
      </c>
      <c r="F4119" t="s">
        <v>15</v>
      </c>
      <c r="G4119" t="s">
        <v>67</v>
      </c>
      <c r="H4119">
        <v>5766</v>
      </c>
      <c r="I4119" s="2">
        <f t="shared" si="896"/>
        <v>2023</v>
      </c>
      <c r="J4119" s="2" t="str">
        <f t="shared" si="897"/>
        <v>January</v>
      </c>
      <c r="K4119" s="2">
        <f t="shared" si="898"/>
        <v>1</v>
      </c>
      <c r="L4119" s="2" t="str">
        <f t="shared" si="899"/>
        <v>Friday</v>
      </c>
      <c r="M4119" s="2">
        <f t="shared" si="900"/>
        <v>3</v>
      </c>
      <c r="N4119" s="3">
        <f t="shared" si="901"/>
        <v>0</v>
      </c>
      <c r="O4119" s="3">
        <f t="shared" si="902"/>
        <v>5766</v>
      </c>
      <c r="P4119" t="str">
        <f t="shared" si="903"/>
        <v>20-Jan</v>
      </c>
      <c r="Q4119" s="9">
        <f t="shared" si="904"/>
        <v>0.32430555555555557</v>
      </c>
      <c r="R4119" t="str">
        <f t="shared" si="905"/>
        <v>Morning</v>
      </c>
      <c r="S4119" s="2">
        <f t="shared" si="906"/>
        <v>20</v>
      </c>
      <c r="T4119" t="str">
        <f t="shared" si="907"/>
        <v>UPI Transfer</v>
      </c>
      <c r="U4119">
        <f t="shared" si="908"/>
        <v>7</v>
      </c>
      <c r="V4119" t="str">
        <f t="shared" si="909"/>
        <v>FY Q4</v>
      </c>
    </row>
    <row r="4120" spans="1:22" x14ac:dyDescent="0.3">
      <c r="A4120" s="18">
        <v>44946</v>
      </c>
      <c r="B4120" t="s">
        <v>3164</v>
      </c>
      <c r="C4120" t="s">
        <v>131</v>
      </c>
      <c r="D4120" t="s">
        <v>5204</v>
      </c>
      <c r="E4120">
        <v>552088744098</v>
      </c>
      <c r="F4120" t="s">
        <v>16</v>
      </c>
      <c r="G4120" t="s">
        <v>67</v>
      </c>
      <c r="H4120">
        <v>6876</v>
      </c>
      <c r="I4120" s="2">
        <f t="shared" si="896"/>
        <v>2023</v>
      </c>
      <c r="J4120" s="2" t="str">
        <f t="shared" si="897"/>
        <v>January</v>
      </c>
      <c r="K4120" s="2">
        <f t="shared" si="898"/>
        <v>1</v>
      </c>
      <c r="L4120" s="2" t="str">
        <f t="shared" si="899"/>
        <v>Friday</v>
      </c>
      <c r="M4120" s="2">
        <f t="shared" si="900"/>
        <v>3</v>
      </c>
      <c r="N4120" s="3">
        <f t="shared" si="901"/>
        <v>6876</v>
      </c>
      <c r="O4120" s="3">
        <f t="shared" si="902"/>
        <v>0</v>
      </c>
      <c r="P4120" t="str">
        <f t="shared" si="903"/>
        <v>20-Jan</v>
      </c>
      <c r="Q4120" s="9">
        <f t="shared" si="904"/>
        <v>0.38750000000000001</v>
      </c>
      <c r="R4120" t="str">
        <f t="shared" si="905"/>
        <v>Morning</v>
      </c>
      <c r="S4120" s="2">
        <f t="shared" si="906"/>
        <v>20</v>
      </c>
      <c r="T4120" t="str">
        <f t="shared" si="907"/>
        <v>Others</v>
      </c>
      <c r="U4120">
        <f t="shared" si="908"/>
        <v>9</v>
      </c>
      <c r="V4120" t="str">
        <f t="shared" si="909"/>
        <v>FY Q4</v>
      </c>
    </row>
    <row r="4121" spans="1:22" x14ac:dyDescent="0.3">
      <c r="A4121" s="18">
        <v>44946</v>
      </c>
      <c r="B4121" t="s">
        <v>875</v>
      </c>
      <c r="C4121" t="s">
        <v>200</v>
      </c>
      <c r="D4121" t="s">
        <v>5205</v>
      </c>
      <c r="E4121">
        <v>226955859310</v>
      </c>
      <c r="F4121" t="s">
        <v>15</v>
      </c>
      <c r="G4121" t="s">
        <v>71</v>
      </c>
      <c r="H4121">
        <v>7121</v>
      </c>
      <c r="I4121" s="2">
        <f t="shared" si="896"/>
        <v>2023</v>
      </c>
      <c r="J4121" s="2" t="str">
        <f t="shared" si="897"/>
        <v>January</v>
      </c>
      <c r="K4121" s="2">
        <f t="shared" si="898"/>
        <v>1</v>
      </c>
      <c r="L4121" s="2" t="str">
        <f t="shared" si="899"/>
        <v>Friday</v>
      </c>
      <c r="M4121" s="2">
        <f t="shared" si="900"/>
        <v>3</v>
      </c>
      <c r="N4121" s="3">
        <f t="shared" si="901"/>
        <v>0</v>
      </c>
      <c r="O4121" s="3">
        <f t="shared" si="902"/>
        <v>7121</v>
      </c>
      <c r="P4121" t="str">
        <f t="shared" si="903"/>
        <v>20-Jan</v>
      </c>
      <c r="Q4121" s="9">
        <f t="shared" si="904"/>
        <v>0.6166666666666667</v>
      </c>
      <c r="R4121" t="str">
        <f t="shared" si="905"/>
        <v>Afternoon</v>
      </c>
      <c r="S4121" s="2">
        <f t="shared" si="906"/>
        <v>20</v>
      </c>
      <c r="T4121" t="str">
        <f t="shared" si="907"/>
        <v>UPI Transfer</v>
      </c>
      <c r="U4121">
        <f t="shared" si="908"/>
        <v>14</v>
      </c>
      <c r="V4121" t="str">
        <f t="shared" si="909"/>
        <v>FY Q4</v>
      </c>
    </row>
    <row r="4122" spans="1:22" x14ac:dyDescent="0.3">
      <c r="A4122" s="18">
        <v>44946</v>
      </c>
      <c r="B4122" t="s">
        <v>853</v>
      </c>
      <c r="C4122" t="s">
        <v>76</v>
      </c>
      <c r="D4122" t="s">
        <v>5206</v>
      </c>
      <c r="E4122">
        <v>368935263580</v>
      </c>
      <c r="F4122" t="s">
        <v>16</v>
      </c>
      <c r="G4122" t="s">
        <v>71</v>
      </c>
      <c r="H4122">
        <v>12815</v>
      </c>
      <c r="I4122" s="2">
        <f t="shared" si="896"/>
        <v>2023</v>
      </c>
      <c r="J4122" s="2" t="str">
        <f t="shared" si="897"/>
        <v>January</v>
      </c>
      <c r="K4122" s="2">
        <f t="shared" si="898"/>
        <v>1</v>
      </c>
      <c r="L4122" s="2" t="str">
        <f t="shared" si="899"/>
        <v>Friday</v>
      </c>
      <c r="M4122" s="2">
        <f t="shared" si="900"/>
        <v>3</v>
      </c>
      <c r="N4122" s="3">
        <f t="shared" si="901"/>
        <v>12815</v>
      </c>
      <c r="O4122" s="3">
        <f t="shared" si="902"/>
        <v>0</v>
      </c>
      <c r="P4122" t="str">
        <f t="shared" si="903"/>
        <v>20-Jan</v>
      </c>
      <c r="Q4122" s="9">
        <f t="shared" si="904"/>
        <v>0.77152777777777781</v>
      </c>
      <c r="R4122" t="str">
        <f t="shared" si="905"/>
        <v>Evening</v>
      </c>
      <c r="S4122" s="2">
        <f t="shared" si="906"/>
        <v>20</v>
      </c>
      <c r="T4122" t="str">
        <f t="shared" si="907"/>
        <v>Others</v>
      </c>
      <c r="U4122">
        <f t="shared" si="908"/>
        <v>18</v>
      </c>
      <c r="V4122" t="str">
        <f t="shared" si="909"/>
        <v>FY Q4</v>
      </c>
    </row>
    <row r="4123" spans="1:22" x14ac:dyDescent="0.3">
      <c r="A4123" s="18">
        <v>44946</v>
      </c>
      <c r="B4123" t="s">
        <v>295</v>
      </c>
      <c r="C4123" t="s">
        <v>82</v>
      </c>
      <c r="D4123" t="s">
        <v>5207</v>
      </c>
      <c r="E4123">
        <v>312804930664</v>
      </c>
      <c r="F4123" t="s">
        <v>16</v>
      </c>
      <c r="G4123" t="s">
        <v>71</v>
      </c>
      <c r="H4123">
        <v>2526</v>
      </c>
      <c r="I4123" s="2">
        <f t="shared" si="896"/>
        <v>2023</v>
      </c>
      <c r="J4123" s="2" t="str">
        <f t="shared" si="897"/>
        <v>January</v>
      </c>
      <c r="K4123" s="2">
        <f t="shared" si="898"/>
        <v>1</v>
      </c>
      <c r="L4123" s="2" t="str">
        <f t="shared" si="899"/>
        <v>Friday</v>
      </c>
      <c r="M4123" s="2">
        <f t="shared" si="900"/>
        <v>3</v>
      </c>
      <c r="N4123" s="3">
        <f t="shared" si="901"/>
        <v>2526</v>
      </c>
      <c r="O4123" s="3">
        <f t="shared" si="902"/>
        <v>0</v>
      </c>
      <c r="P4123" t="str">
        <f t="shared" si="903"/>
        <v>20-Jan</v>
      </c>
      <c r="Q4123" s="9">
        <f t="shared" si="904"/>
        <v>0.97013888888888888</v>
      </c>
      <c r="R4123" t="str">
        <f t="shared" si="905"/>
        <v>Night</v>
      </c>
      <c r="S4123" s="2">
        <f t="shared" si="906"/>
        <v>20</v>
      </c>
      <c r="T4123" t="str">
        <f t="shared" si="907"/>
        <v>Others</v>
      </c>
      <c r="U4123">
        <f t="shared" si="908"/>
        <v>23</v>
      </c>
      <c r="V4123" t="str">
        <f t="shared" si="909"/>
        <v>FY Q4</v>
      </c>
    </row>
    <row r="4124" spans="1:22" x14ac:dyDescent="0.3">
      <c r="A4124" s="18">
        <v>44947</v>
      </c>
      <c r="B4124" t="s">
        <v>5208</v>
      </c>
      <c r="C4124" t="s">
        <v>104</v>
      </c>
      <c r="D4124" t="s">
        <v>5209</v>
      </c>
      <c r="E4124">
        <v>744545416751</v>
      </c>
      <c r="F4124" t="s">
        <v>16</v>
      </c>
      <c r="G4124" t="s">
        <v>67</v>
      </c>
      <c r="H4124">
        <v>6540</v>
      </c>
      <c r="I4124" s="2">
        <f t="shared" si="896"/>
        <v>2023</v>
      </c>
      <c r="J4124" s="2" t="str">
        <f t="shared" si="897"/>
        <v>January</v>
      </c>
      <c r="K4124" s="2">
        <f t="shared" si="898"/>
        <v>1</v>
      </c>
      <c r="L4124" s="2" t="str">
        <f t="shared" si="899"/>
        <v>Saturday</v>
      </c>
      <c r="M4124" s="2">
        <f t="shared" si="900"/>
        <v>3</v>
      </c>
      <c r="N4124" s="3">
        <f t="shared" si="901"/>
        <v>6540</v>
      </c>
      <c r="O4124" s="3">
        <f t="shared" si="902"/>
        <v>0</v>
      </c>
      <c r="P4124" t="str">
        <f t="shared" si="903"/>
        <v>21-Jan</v>
      </c>
      <c r="Q4124" s="9">
        <f t="shared" si="904"/>
        <v>0.36805555555555558</v>
      </c>
      <c r="R4124" t="str">
        <f t="shared" si="905"/>
        <v>Morning</v>
      </c>
      <c r="S4124" s="2">
        <f t="shared" si="906"/>
        <v>21</v>
      </c>
      <c r="T4124" t="str">
        <f t="shared" si="907"/>
        <v>Others</v>
      </c>
      <c r="U4124">
        <f t="shared" si="908"/>
        <v>8</v>
      </c>
      <c r="V4124" t="str">
        <f t="shared" si="909"/>
        <v>FY Q4</v>
      </c>
    </row>
    <row r="4125" spans="1:22" x14ac:dyDescent="0.3">
      <c r="A4125" s="18">
        <v>44947</v>
      </c>
      <c r="B4125" t="s">
        <v>1727</v>
      </c>
      <c r="C4125" t="s">
        <v>142</v>
      </c>
      <c r="D4125" t="s">
        <v>5210</v>
      </c>
      <c r="E4125">
        <v>982473378960</v>
      </c>
      <c r="F4125" t="s">
        <v>15</v>
      </c>
      <c r="G4125" t="s">
        <v>71</v>
      </c>
      <c r="H4125">
        <v>6905</v>
      </c>
      <c r="I4125" s="2">
        <f t="shared" si="896"/>
        <v>2023</v>
      </c>
      <c r="J4125" s="2" t="str">
        <f t="shared" si="897"/>
        <v>January</v>
      </c>
      <c r="K4125" s="2">
        <f t="shared" si="898"/>
        <v>1</v>
      </c>
      <c r="L4125" s="2" t="str">
        <f t="shared" si="899"/>
        <v>Saturday</v>
      </c>
      <c r="M4125" s="2">
        <f t="shared" si="900"/>
        <v>3</v>
      </c>
      <c r="N4125" s="3">
        <f t="shared" si="901"/>
        <v>0</v>
      </c>
      <c r="O4125" s="3">
        <f t="shared" si="902"/>
        <v>6905</v>
      </c>
      <c r="P4125" t="str">
        <f t="shared" si="903"/>
        <v>21-Jan</v>
      </c>
      <c r="Q4125" s="9">
        <f t="shared" si="904"/>
        <v>0.81388888888888888</v>
      </c>
      <c r="R4125" t="str">
        <f t="shared" si="905"/>
        <v>Evening</v>
      </c>
      <c r="S4125" s="2">
        <f t="shared" si="906"/>
        <v>21</v>
      </c>
      <c r="T4125" t="str">
        <f t="shared" si="907"/>
        <v>UPI Transfer</v>
      </c>
      <c r="U4125">
        <f t="shared" si="908"/>
        <v>19</v>
      </c>
      <c r="V4125" t="str">
        <f t="shared" si="909"/>
        <v>FY Q4</v>
      </c>
    </row>
    <row r="4126" spans="1:22" x14ac:dyDescent="0.3">
      <c r="A4126" s="18">
        <v>44947</v>
      </c>
      <c r="B4126" t="s">
        <v>2812</v>
      </c>
      <c r="C4126" t="s">
        <v>128</v>
      </c>
      <c r="D4126" t="s">
        <v>5211</v>
      </c>
      <c r="E4126">
        <v>492301492883</v>
      </c>
      <c r="F4126" t="s">
        <v>16</v>
      </c>
      <c r="G4126" t="s">
        <v>67</v>
      </c>
      <c r="H4126">
        <v>10120</v>
      </c>
      <c r="I4126" s="2">
        <f t="shared" si="896"/>
        <v>2023</v>
      </c>
      <c r="J4126" s="2" t="str">
        <f t="shared" si="897"/>
        <v>January</v>
      </c>
      <c r="K4126" s="2">
        <f t="shared" si="898"/>
        <v>1</v>
      </c>
      <c r="L4126" s="2" t="str">
        <f t="shared" si="899"/>
        <v>Saturday</v>
      </c>
      <c r="M4126" s="2">
        <f t="shared" si="900"/>
        <v>3</v>
      </c>
      <c r="N4126" s="3">
        <f t="shared" si="901"/>
        <v>10120</v>
      </c>
      <c r="O4126" s="3">
        <f t="shared" si="902"/>
        <v>0</v>
      </c>
      <c r="P4126" t="str">
        <f t="shared" si="903"/>
        <v>21-Jan</v>
      </c>
      <c r="Q4126" s="9">
        <f t="shared" si="904"/>
        <v>0.90416666666666667</v>
      </c>
      <c r="R4126" t="str">
        <f t="shared" si="905"/>
        <v>Night</v>
      </c>
      <c r="S4126" s="2">
        <f t="shared" si="906"/>
        <v>21</v>
      </c>
      <c r="T4126" t="str">
        <f t="shared" si="907"/>
        <v>Others</v>
      </c>
      <c r="U4126">
        <f t="shared" si="908"/>
        <v>21</v>
      </c>
      <c r="V4126" t="str">
        <f t="shared" si="909"/>
        <v>FY Q4</v>
      </c>
    </row>
    <row r="4127" spans="1:22" x14ac:dyDescent="0.3">
      <c r="A4127" s="18">
        <v>44948</v>
      </c>
      <c r="B4127" t="s">
        <v>983</v>
      </c>
      <c r="C4127" t="s">
        <v>73</v>
      </c>
      <c r="D4127" t="s">
        <v>5212</v>
      </c>
      <c r="E4127">
        <v>605360400517</v>
      </c>
      <c r="F4127" t="s">
        <v>16</v>
      </c>
      <c r="G4127" t="s">
        <v>71</v>
      </c>
      <c r="H4127">
        <v>10020</v>
      </c>
      <c r="I4127" s="2">
        <f t="shared" si="896"/>
        <v>2023</v>
      </c>
      <c r="J4127" s="2" t="str">
        <f t="shared" si="897"/>
        <v>January</v>
      </c>
      <c r="K4127" s="2">
        <f t="shared" si="898"/>
        <v>1</v>
      </c>
      <c r="L4127" s="2" t="str">
        <f t="shared" si="899"/>
        <v>Sunday</v>
      </c>
      <c r="M4127" s="2">
        <f t="shared" si="900"/>
        <v>4</v>
      </c>
      <c r="N4127" s="3">
        <f t="shared" si="901"/>
        <v>10020</v>
      </c>
      <c r="O4127" s="3">
        <f t="shared" si="902"/>
        <v>0</v>
      </c>
      <c r="P4127" t="str">
        <f t="shared" si="903"/>
        <v>22-Jan</v>
      </c>
      <c r="Q4127" s="9">
        <f t="shared" si="904"/>
        <v>0.52222222222222225</v>
      </c>
      <c r="R4127" t="str">
        <f t="shared" si="905"/>
        <v>Afternoon</v>
      </c>
      <c r="S4127" s="2">
        <f t="shared" si="906"/>
        <v>22</v>
      </c>
      <c r="T4127" t="str">
        <f t="shared" si="907"/>
        <v>Others</v>
      </c>
      <c r="U4127">
        <f t="shared" si="908"/>
        <v>12</v>
      </c>
      <c r="V4127" t="str">
        <f t="shared" si="909"/>
        <v>FY Q4</v>
      </c>
    </row>
    <row r="4128" spans="1:22" x14ac:dyDescent="0.3">
      <c r="A4128" s="18">
        <v>44948</v>
      </c>
      <c r="B4128" t="s">
        <v>611</v>
      </c>
      <c r="C4128" t="s">
        <v>254</v>
      </c>
      <c r="D4128" t="s">
        <v>5213</v>
      </c>
      <c r="E4128">
        <v>803943570580</v>
      </c>
      <c r="F4128" t="s">
        <v>16</v>
      </c>
      <c r="G4128" t="s">
        <v>67</v>
      </c>
      <c r="H4128">
        <v>12572</v>
      </c>
      <c r="I4128" s="2">
        <f t="shared" si="896"/>
        <v>2023</v>
      </c>
      <c r="J4128" s="2" t="str">
        <f t="shared" si="897"/>
        <v>January</v>
      </c>
      <c r="K4128" s="2">
        <f t="shared" si="898"/>
        <v>1</v>
      </c>
      <c r="L4128" s="2" t="str">
        <f t="shared" si="899"/>
        <v>Sunday</v>
      </c>
      <c r="M4128" s="2">
        <f t="shared" si="900"/>
        <v>4</v>
      </c>
      <c r="N4128" s="3">
        <f t="shared" si="901"/>
        <v>12572</v>
      </c>
      <c r="O4128" s="3">
        <f t="shared" si="902"/>
        <v>0</v>
      </c>
      <c r="P4128" t="str">
        <f t="shared" si="903"/>
        <v>22-Jan</v>
      </c>
      <c r="Q4128" s="9">
        <f t="shared" si="904"/>
        <v>0.71875</v>
      </c>
      <c r="R4128" t="str">
        <f t="shared" si="905"/>
        <v>Evening</v>
      </c>
      <c r="S4128" s="2">
        <f t="shared" si="906"/>
        <v>22</v>
      </c>
      <c r="T4128" t="str">
        <f t="shared" si="907"/>
        <v>Others</v>
      </c>
      <c r="U4128">
        <f t="shared" si="908"/>
        <v>17</v>
      </c>
      <c r="V4128" t="str">
        <f t="shared" si="909"/>
        <v>FY Q4</v>
      </c>
    </row>
    <row r="4129" spans="1:22" x14ac:dyDescent="0.3">
      <c r="A4129" s="18">
        <v>44948</v>
      </c>
      <c r="B4129" t="s">
        <v>1428</v>
      </c>
      <c r="C4129" t="s">
        <v>76</v>
      </c>
      <c r="D4129" t="s">
        <v>5214</v>
      </c>
      <c r="E4129">
        <v>661972068039</v>
      </c>
      <c r="F4129" t="s">
        <v>16</v>
      </c>
      <c r="G4129" t="s">
        <v>67</v>
      </c>
      <c r="H4129">
        <v>3582</v>
      </c>
      <c r="I4129" s="2">
        <f t="shared" si="896"/>
        <v>2023</v>
      </c>
      <c r="J4129" s="2" t="str">
        <f t="shared" si="897"/>
        <v>January</v>
      </c>
      <c r="K4129" s="2">
        <f t="shared" si="898"/>
        <v>1</v>
      </c>
      <c r="L4129" s="2" t="str">
        <f t="shared" si="899"/>
        <v>Sunday</v>
      </c>
      <c r="M4129" s="2">
        <f t="shared" si="900"/>
        <v>4</v>
      </c>
      <c r="N4129" s="3">
        <f t="shared" si="901"/>
        <v>3582</v>
      </c>
      <c r="O4129" s="3">
        <f t="shared" si="902"/>
        <v>0</v>
      </c>
      <c r="P4129" t="str">
        <f t="shared" si="903"/>
        <v>22-Jan</v>
      </c>
      <c r="Q4129" s="9">
        <f t="shared" si="904"/>
        <v>0.72013888888888888</v>
      </c>
      <c r="R4129" t="str">
        <f t="shared" si="905"/>
        <v>Evening</v>
      </c>
      <c r="S4129" s="2">
        <f t="shared" si="906"/>
        <v>22</v>
      </c>
      <c r="T4129" t="str">
        <f t="shared" si="907"/>
        <v>Others</v>
      </c>
      <c r="U4129">
        <f t="shared" si="908"/>
        <v>17</v>
      </c>
      <c r="V4129" t="str">
        <f t="shared" si="909"/>
        <v>FY Q4</v>
      </c>
    </row>
    <row r="4130" spans="1:22" x14ac:dyDescent="0.3">
      <c r="A4130" s="18">
        <v>44948</v>
      </c>
      <c r="B4130" t="s">
        <v>1544</v>
      </c>
      <c r="C4130" t="s">
        <v>338</v>
      </c>
      <c r="D4130" t="s">
        <v>5215</v>
      </c>
      <c r="E4130">
        <v>150086584664</v>
      </c>
      <c r="F4130" t="s">
        <v>15</v>
      </c>
      <c r="G4130" t="s">
        <v>71</v>
      </c>
      <c r="H4130">
        <v>7296</v>
      </c>
      <c r="I4130" s="2">
        <f t="shared" si="896"/>
        <v>2023</v>
      </c>
      <c r="J4130" s="2" t="str">
        <f t="shared" si="897"/>
        <v>January</v>
      </c>
      <c r="K4130" s="2">
        <f t="shared" si="898"/>
        <v>1</v>
      </c>
      <c r="L4130" s="2" t="str">
        <f t="shared" si="899"/>
        <v>Sunday</v>
      </c>
      <c r="M4130" s="2">
        <f t="shared" si="900"/>
        <v>4</v>
      </c>
      <c r="N4130" s="3">
        <f t="shared" si="901"/>
        <v>0</v>
      </c>
      <c r="O4130" s="3">
        <f t="shared" si="902"/>
        <v>7296</v>
      </c>
      <c r="P4130" t="str">
        <f t="shared" si="903"/>
        <v>22-Jan</v>
      </c>
      <c r="Q4130" s="9">
        <f t="shared" si="904"/>
        <v>0.75138888888888888</v>
      </c>
      <c r="R4130" t="str">
        <f t="shared" si="905"/>
        <v>Evening</v>
      </c>
      <c r="S4130" s="2">
        <f t="shared" si="906"/>
        <v>22</v>
      </c>
      <c r="T4130" t="str">
        <f t="shared" si="907"/>
        <v>UPI Transfer</v>
      </c>
      <c r="U4130">
        <f t="shared" si="908"/>
        <v>18</v>
      </c>
      <c r="V4130" t="str">
        <f t="shared" si="909"/>
        <v>FY Q4</v>
      </c>
    </row>
    <row r="4131" spans="1:22" x14ac:dyDescent="0.3">
      <c r="A4131" s="18">
        <v>44948</v>
      </c>
      <c r="B4131" t="s">
        <v>5216</v>
      </c>
      <c r="C4131" t="s">
        <v>319</v>
      </c>
      <c r="D4131" t="s">
        <v>5217</v>
      </c>
      <c r="E4131">
        <v>592834798392</v>
      </c>
      <c r="F4131" t="s">
        <v>15</v>
      </c>
      <c r="G4131" t="s">
        <v>67</v>
      </c>
      <c r="H4131">
        <v>11913</v>
      </c>
      <c r="I4131" s="2">
        <f t="shared" si="896"/>
        <v>2023</v>
      </c>
      <c r="J4131" s="2" t="str">
        <f t="shared" si="897"/>
        <v>January</v>
      </c>
      <c r="K4131" s="2">
        <f t="shared" si="898"/>
        <v>1</v>
      </c>
      <c r="L4131" s="2" t="str">
        <f t="shared" si="899"/>
        <v>Sunday</v>
      </c>
      <c r="M4131" s="2">
        <f t="shared" si="900"/>
        <v>4</v>
      </c>
      <c r="N4131" s="3">
        <f t="shared" si="901"/>
        <v>0</v>
      </c>
      <c r="O4131" s="3">
        <f t="shared" si="902"/>
        <v>11913</v>
      </c>
      <c r="P4131" t="str">
        <f t="shared" si="903"/>
        <v>22-Jan</v>
      </c>
      <c r="Q4131" s="9">
        <f t="shared" si="904"/>
        <v>0.94444444444444442</v>
      </c>
      <c r="R4131" t="str">
        <f t="shared" si="905"/>
        <v>Night</v>
      </c>
      <c r="S4131" s="2">
        <f t="shared" si="906"/>
        <v>22</v>
      </c>
      <c r="T4131" t="str">
        <f t="shared" si="907"/>
        <v>Recharge</v>
      </c>
      <c r="U4131">
        <f t="shared" si="908"/>
        <v>22</v>
      </c>
      <c r="V4131" t="str">
        <f t="shared" si="909"/>
        <v>FY Q4</v>
      </c>
    </row>
    <row r="4132" spans="1:22" x14ac:dyDescent="0.3">
      <c r="A4132" s="18">
        <v>44948</v>
      </c>
      <c r="B4132" t="s">
        <v>4125</v>
      </c>
      <c r="C4132" t="s">
        <v>128</v>
      </c>
      <c r="D4132" t="s">
        <v>5218</v>
      </c>
      <c r="E4132">
        <v>879956361340</v>
      </c>
      <c r="F4132" t="s">
        <v>16</v>
      </c>
      <c r="G4132" t="s">
        <v>71</v>
      </c>
      <c r="H4132">
        <v>4749</v>
      </c>
      <c r="I4132" s="2">
        <f t="shared" si="896"/>
        <v>2023</v>
      </c>
      <c r="J4132" s="2" t="str">
        <f t="shared" si="897"/>
        <v>January</v>
      </c>
      <c r="K4132" s="2">
        <f t="shared" si="898"/>
        <v>1</v>
      </c>
      <c r="L4132" s="2" t="str">
        <f t="shared" si="899"/>
        <v>Sunday</v>
      </c>
      <c r="M4132" s="2">
        <f t="shared" si="900"/>
        <v>4</v>
      </c>
      <c r="N4132" s="3">
        <f t="shared" si="901"/>
        <v>4749</v>
      </c>
      <c r="O4132" s="3">
        <f t="shared" si="902"/>
        <v>0</v>
      </c>
      <c r="P4132" t="str">
        <f t="shared" si="903"/>
        <v>22-Jan</v>
      </c>
      <c r="Q4132" s="9">
        <f t="shared" si="904"/>
        <v>0.98750000000000004</v>
      </c>
      <c r="R4132" t="str">
        <f t="shared" si="905"/>
        <v>Night</v>
      </c>
      <c r="S4132" s="2">
        <f t="shared" si="906"/>
        <v>22</v>
      </c>
      <c r="T4132" t="str">
        <f t="shared" si="907"/>
        <v>Others</v>
      </c>
      <c r="U4132">
        <f t="shared" si="908"/>
        <v>23</v>
      </c>
      <c r="V4132" t="str">
        <f t="shared" si="909"/>
        <v>FY Q4</v>
      </c>
    </row>
    <row r="4133" spans="1:22" x14ac:dyDescent="0.3">
      <c r="A4133" s="18">
        <v>44949</v>
      </c>
      <c r="B4133" t="s">
        <v>2201</v>
      </c>
      <c r="C4133" t="s">
        <v>291</v>
      </c>
      <c r="D4133" t="s">
        <v>5219</v>
      </c>
      <c r="E4133">
        <v>325829620252</v>
      </c>
      <c r="F4133" t="s">
        <v>16</v>
      </c>
      <c r="G4133" t="s">
        <v>71</v>
      </c>
      <c r="H4133">
        <v>11519</v>
      </c>
      <c r="I4133" s="2">
        <f t="shared" si="896"/>
        <v>2023</v>
      </c>
      <c r="J4133" s="2" t="str">
        <f t="shared" si="897"/>
        <v>January</v>
      </c>
      <c r="K4133" s="2">
        <f t="shared" si="898"/>
        <v>1</v>
      </c>
      <c r="L4133" s="2" t="str">
        <f t="shared" si="899"/>
        <v>Monday</v>
      </c>
      <c r="M4133" s="2">
        <f t="shared" si="900"/>
        <v>4</v>
      </c>
      <c r="N4133" s="3">
        <f t="shared" si="901"/>
        <v>11519</v>
      </c>
      <c r="O4133" s="3">
        <f t="shared" si="902"/>
        <v>0</v>
      </c>
      <c r="P4133" t="str">
        <f t="shared" si="903"/>
        <v>23-Jan</v>
      </c>
      <c r="Q4133" s="9">
        <f t="shared" si="904"/>
        <v>0.47499999999999998</v>
      </c>
      <c r="R4133" t="str">
        <f t="shared" si="905"/>
        <v>Morning</v>
      </c>
      <c r="S4133" s="2">
        <f t="shared" si="906"/>
        <v>23</v>
      </c>
      <c r="T4133" t="str">
        <f t="shared" si="907"/>
        <v>Others</v>
      </c>
      <c r="U4133">
        <f t="shared" si="908"/>
        <v>11</v>
      </c>
      <c r="V4133" t="str">
        <f t="shared" si="909"/>
        <v>FY Q4</v>
      </c>
    </row>
    <row r="4134" spans="1:22" x14ac:dyDescent="0.3">
      <c r="A4134" s="18">
        <v>44949</v>
      </c>
      <c r="B4134" t="s">
        <v>1101</v>
      </c>
      <c r="C4134" t="s">
        <v>73</v>
      </c>
      <c r="D4134" t="s">
        <v>5220</v>
      </c>
      <c r="E4134">
        <v>648728546156</v>
      </c>
      <c r="F4134" t="s">
        <v>16</v>
      </c>
      <c r="G4134" t="s">
        <v>67</v>
      </c>
      <c r="H4134">
        <v>8148</v>
      </c>
      <c r="I4134" s="2">
        <f t="shared" ref="I4134:I4197" si="910">YEAR(A4134)</f>
        <v>2023</v>
      </c>
      <c r="J4134" s="2" t="str">
        <f t="shared" ref="J4134:J4197" si="911">TEXT(A4134,"mmmm")</f>
        <v>January</v>
      </c>
      <c r="K4134" s="2">
        <f t="shared" ref="K4134:K4197" si="912">MONTH(A4134)</f>
        <v>1</v>
      </c>
      <c r="L4134" s="2" t="str">
        <f t="shared" ref="L4134:L4197" si="913">TEXT(A4134,"dddd")</f>
        <v>Monday</v>
      </c>
      <c r="M4134" s="2">
        <f t="shared" ref="M4134:M4197" si="914">WEEKNUM(A4134)</f>
        <v>4</v>
      </c>
      <c r="N4134" s="3">
        <f t="shared" ref="N4134:N4197" si="915">IF(F4134="Credit",H4134,0)</f>
        <v>8148</v>
      </c>
      <c r="O4134" s="3">
        <f t="shared" ref="O4134:O4197" si="916">IF(F4134="Debit",H4134,0)</f>
        <v>0</v>
      </c>
      <c r="P4134" t="str">
        <f t="shared" ref="P4134:P4197" si="917">TEXT(A4134,"d-mmm")</f>
        <v>23-Jan</v>
      </c>
      <c r="Q4134" s="9">
        <f t="shared" ref="Q4134:Q4197" si="918">TIMEVALUE(TRIM(CLEAN(SUBSTITUTE(B4134,CHAR(34),""))))</f>
        <v>0.54027777777777775</v>
      </c>
      <c r="R4134" t="str">
        <f t="shared" ref="R4134:R4197" si="919">IF(HOUR(Q4134)&lt;12,"Morning",IF(HOUR(Q4134)&lt;17,"Afternoon",IF(HOUR(Q4134)&lt;21,"Evening","Night")))</f>
        <v>Afternoon</v>
      </c>
      <c r="S4134" s="2">
        <f t="shared" ref="S4134:S4197" si="920">DAY(A4134)</f>
        <v>23</v>
      </c>
      <c r="T4134" t="str">
        <f t="shared" ref="T4134:T4197" si="921">IF(ISNUMBER(SEARCH("Recharge",C4134)),"Recharge",IF(ISNUMBER(SEARCH("Petrol",C4134)),"Fuel",IF(ISNUMBER(SEARCH("Restaurant",C4134)),"Food",IF(ISNUMBER(SEARCH("Amazon",C4134)),"Shopping",IF(ISNUMBER(SEARCH("Salary",C4134)),"Salary",IF(ISNUMBER(SEARCH("Paid to",C4134)),"UPI Transfer","Others"))))))</f>
        <v>Others</v>
      </c>
      <c r="U4134">
        <f t="shared" ref="U4134:U4197" si="922">HOUR(Q4134)</f>
        <v>12</v>
      </c>
      <c r="V4134" t="str">
        <f t="shared" ref="V4134:V4197" si="923">"FY Q"&amp;INT(MOD(MONTH(A4134)-4,12)/3)+1</f>
        <v>FY Q4</v>
      </c>
    </row>
    <row r="4135" spans="1:22" x14ac:dyDescent="0.3">
      <c r="A4135" s="18">
        <v>44949</v>
      </c>
      <c r="B4135" t="s">
        <v>228</v>
      </c>
      <c r="C4135" t="s">
        <v>95</v>
      </c>
      <c r="D4135" t="s">
        <v>5221</v>
      </c>
      <c r="E4135">
        <v>414739026914</v>
      </c>
      <c r="F4135" t="s">
        <v>16</v>
      </c>
      <c r="G4135" t="s">
        <v>71</v>
      </c>
      <c r="H4135">
        <v>8310</v>
      </c>
      <c r="I4135" s="2">
        <f t="shared" si="910"/>
        <v>2023</v>
      </c>
      <c r="J4135" s="2" t="str">
        <f t="shared" si="911"/>
        <v>January</v>
      </c>
      <c r="K4135" s="2">
        <f t="shared" si="912"/>
        <v>1</v>
      </c>
      <c r="L4135" s="2" t="str">
        <f t="shared" si="913"/>
        <v>Monday</v>
      </c>
      <c r="M4135" s="2">
        <f t="shared" si="914"/>
        <v>4</v>
      </c>
      <c r="N4135" s="3">
        <f t="shared" si="915"/>
        <v>8310</v>
      </c>
      <c r="O4135" s="3">
        <f t="shared" si="916"/>
        <v>0</v>
      </c>
      <c r="P4135" t="str">
        <f t="shared" si="917"/>
        <v>23-Jan</v>
      </c>
      <c r="Q4135" s="9">
        <f t="shared" si="918"/>
        <v>0.5541666666666667</v>
      </c>
      <c r="R4135" t="str">
        <f t="shared" si="919"/>
        <v>Afternoon</v>
      </c>
      <c r="S4135" s="2">
        <f t="shared" si="920"/>
        <v>23</v>
      </c>
      <c r="T4135" t="str">
        <f t="shared" si="921"/>
        <v>Others</v>
      </c>
      <c r="U4135">
        <f t="shared" si="922"/>
        <v>13</v>
      </c>
      <c r="V4135" t="str">
        <f t="shared" si="923"/>
        <v>FY Q4</v>
      </c>
    </row>
    <row r="4136" spans="1:22" x14ac:dyDescent="0.3">
      <c r="A4136" s="18">
        <v>44949</v>
      </c>
      <c r="B4136" t="s">
        <v>851</v>
      </c>
      <c r="C4136" t="s">
        <v>254</v>
      </c>
      <c r="D4136" t="s">
        <v>5222</v>
      </c>
      <c r="E4136">
        <v>567385528516</v>
      </c>
      <c r="F4136" t="s">
        <v>16</v>
      </c>
      <c r="G4136" t="s">
        <v>67</v>
      </c>
      <c r="H4136">
        <v>3072</v>
      </c>
      <c r="I4136" s="2">
        <f t="shared" si="910"/>
        <v>2023</v>
      </c>
      <c r="J4136" s="2" t="str">
        <f t="shared" si="911"/>
        <v>January</v>
      </c>
      <c r="K4136" s="2">
        <f t="shared" si="912"/>
        <v>1</v>
      </c>
      <c r="L4136" s="2" t="str">
        <f t="shared" si="913"/>
        <v>Monday</v>
      </c>
      <c r="M4136" s="2">
        <f t="shared" si="914"/>
        <v>4</v>
      </c>
      <c r="N4136" s="3">
        <f t="shared" si="915"/>
        <v>3072</v>
      </c>
      <c r="O4136" s="3">
        <f t="shared" si="916"/>
        <v>0</v>
      </c>
      <c r="P4136" t="str">
        <f t="shared" si="917"/>
        <v>23-Jan</v>
      </c>
      <c r="Q4136" s="9">
        <f t="shared" si="918"/>
        <v>0.76458333333333328</v>
      </c>
      <c r="R4136" t="str">
        <f t="shared" si="919"/>
        <v>Evening</v>
      </c>
      <c r="S4136" s="2">
        <f t="shared" si="920"/>
        <v>23</v>
      </c>
      <c r="T4136" t="str">
        <f t="shared" si="921"/>
        <v>Others</v>
      </c>
      <c r="U4136">
        <f t="shared" si="922"/>
        <v>18</v>
      </c>
      <c r="V4136" t="str">
        <f t="shared" si="923"/>
        <v>FY Q4</v>
      </c>
    </row>
    <row r="4137" spans="1:22" x14ac:dyDescent="0.3">
      <c r="A4137" s="18">
        <v>44949</v>
      </c>
      <c r="B4137" t="s">
        <v>1575</v>
      </c>
      <c r="C4137" t="s">
        <v>319</v>
      </c>
      <c r="D4137" t="s">
        <v>5223</v>
      </c>
      <c r="E4137">
        <v>204469027595</v>
      </c>
      <c r="F4137" t="s">
        <v>15</v>
      </c>
      <c r="G4137" t="s">
        <v>71</v>
      </c>
      <c r="H4137">
        <v>580</v>
      </c>
      <c r="I4137" s="2">
        <f t="shared" si="910"/>
        <v>2023</v>
      </c>
      <c r="J4137" s="2" t="str">
        <f t="shared" si="911"/>
        <v>January</v>
      </c>
      <c r="K4137" s="2">
        <f t="shared" si="912"/>
        <v>1</v>
      </c>
      <c r="L4137" s="2" t="str">
        <f t="shared" si="913"/>
        <v>Monday</v>
      </c>
      <c r="M4137" s="2">
        <f t="shared" si="914"/>
        <v>4</v>
      </c>
      <c r="N4137" s="3">
        <f t="shared" si="915"/>
        <v>0</v>
      </c>
      <c r="O4137" s="3">
        <f t="shared" si="916"/>
        <v>580</v>
      </c>
      <c r="P4137" t="str">
        <f t="shared" si="917"/>
        <v>23-Jan</v>
      </c>
      <c r="Q4137" s="9">
        <f t="shared" si="918"/>
        <v>0.89097222222222228</v>
      </c>
      <c r="R4137" t="str">
        <f t="shared" si="919"/>
        <v>Night</v>
      </c>
      <c r="S4137" s="2">
        <f t="shared" si="920"/>
        <v>23</v>
      </c>
      <c r="T4137" t="str">
        <f t="shared" si="921"/>
        <v>Recharge</v>
      </c>
      <c r="U4137">
        <f t="shared" si="922"/>
        <v>21</v>
      </c>
      <c r="V4137" t="str">
        <f t="shared" si="923"/>
        <v>FY Q4</v>
      </c>
    </row>
    <row r="4138" spans="1:22" x14ac:dyDescent="0.3">
      <c r="A4138" s="18">
        <v>44950</v>
      </c>
      <c r="B4138" t="s">
        <v>1026</v>
      </c>
      <c r="C4138" t="s">
        <v>229</v>
      </c>
      <c r="D4138" t="s">
        <v>5224</v>
      </c>
      <c r="E4138">
        <v>818750515551</v>
      </c>
      <c r="F4138" t="s">
        <v>15</v>
      </c>
      <c r="G4138" t="s">
        <v>67</v>
      </c>
      <c r="H4138">
        <v>7348</v>
      </c>
      <c r="I4138" s="2">
        <f t="shared" si="910"/>
        <v>2023</v>
      </c>
      <c r="J4138" s="2" t="str">
        <f t="shared" si="911"/>
        <v>January</v>
      </c>
      <c r="K4138" s="2">
        <f t="shared" si="912"/>
        <v>1</v>
      </c>
      <c r="L4138" s="2" t="str">
        <f t="shared" si="913"/>
        <v>Tuesday</v>
      </c>
      <c r="M4138" s="2">
        <f t="shared" si="914"/>
        <v>4</v>
      </c>
      <c r="N4138" s="3">
        <f t="shared" si="915"/>
        <v>0</v>
      </c>
      <c r="O4138" s="3">
        <f t="shared" si="916"/>
        <v>7348</v>
      </c>
      <c r="P4138" t="str">
        <f t="shared" si="917"/>
        <v>24-Jan</v>
      </c>
      <c r="Q4138" s="9">
        <f t="shared" si="918"/>
        <v>0.43888888888888888</v>
      </c>
      <c r="R4138" t="str">
        <f t="shared" si="919"/>
        <v>Morning</v>
      </c>
      <c r="S4138" s="2">
        <f t="shared" si="920"/>
        <v>24</v>
      </c>
      <c r="T4138" t="str">
        <f t="shared" si="921"/>
        <v>UPI Transfer</v>
      </c>
      <c r="U4138">
        <f t="shared" si="922"/>
        <v>10</v>
      </c>
      <c r="V4138" t="str">
        <f t="shared" si="923"/>
        <v>FY Q4</v>
      </c>
    </row>
    <row r="4139" spans="1:22" x14ac:dyDescent="0.3">
      <c r="A4139" s="18">
        <v>44950</v>
      </c>
      <c r="B4139" t="s">
        <v>1537</v>
      </c>
      <c r="C4139" t="s">
        <v>117</v>
      </c>
      <c r="D4139" t="s">
        <v>5225</v>
      </c>
      <c r="E4139">
        <v>814233017092</v>
      </c>
      <c r="F4139" t="s">
        <v>16</v>
      </c>
      <c r="G4139" t="s">
        <v>71</v>
      </c>
      <c r="H4139">
        <v>16239</v>
      </c>
      <c r="I4139" s="2">
        <f t="shared" si="910"/>
        <v>2023</v>
      </c>
      <c r="J4139" s="2" t="str">
        <f t="shared" si="911"/>
        <v>January</v>
      </c>
      <c r="K4139" s="2">
        <f t="shared" si="912"/>
        <v>1</v>
      </c>
      <c r="L4139" s="2" t="str">
        <f t="shared" si="913"/>
        <v>Tuesday</v>
      </c>
      <c r="M4139" s="2">
        <f t="shared" si="914"/>
        <v>4</v>
      </c>
      <c r="N4139" s="3">
        <f t="shared" si="915"/>
        <v>16239</v>
      </c>
      <c r="O4139" s="3">
        <f t="shared" si="916"/>
        <v>0</v>
      </c>
      <c r="P4139" t="str">
        <f t="shared" si="917"/>
        <v>24-Jan</v>
      </c>
      <c r="Q4139" s="9">
        <f t="shared" si="918"/>
        <v>0.51180555555555551</v>
      </c>
      <c r="R4139" t="str">
        <f t="shared" si="919"/>
        <v>Afternoon</v>
      </c>
      <c r="S4139" s="2">
        <f t="shared" si="920"/>
        <v>24</v>
      </c>
      <c r="T4139" t="str">
        <f t="shared" si="921"/>
        <v>Others</v>
      </c>
      <c r="U4139">
        <f t="shared" si="922"/>
        <v>12</v>
      </c>
      <c r="V4139" t="str">
        <f t="shared" si="923"/>
        <v>FY Q4</v>
      </c>
    </row>
    <row r="4140" spans="1:22" x14ac:dyDescent="0.3">
      <c r="A4140" s="18">
        <v>44950</v>
      </c>
      <c r="B4140" t="s">
        <v>182</v>
      </c>
      <c r="C4140" t="s">
        <v>82</v>
      </c>
      <c r="D4140" t="s">
        <v>5226</v>
      </c>
      <c r="E4140">
        <v>690049959813</v>
      </c>
      <c r="F4140" t="s">
        <v>16</v>
      </c>
      <c r="G4140" t="s">
        <v>67</v>
      </c>
      <c r="H4140">
        <v>7653</v>
      </c>
      <c r="I4140" s="2">
        <f t="shared" si="910"/>
        <v>2023</v>
      </c>
      <c r="J4140" s="2" t="str">
        <f t="shared" si="911"/>
        <v>January</v>
      </c>
      <c r="K4140" s="2">
        <f t="shared" si="912"/>
        <v>1</v>
      </c>
      <c r="L4140" s="2" t="str">
        <f t="shared" si="913"/>
        <v>Tuesday</v>
      </c>
      <c r="M4140" s="2">
        <f t="shared" si="914"/>
        <v>4</v>
      </c>
      <c r="N4140" s="3">
        <f t="shared" si="915"/>
        <v>7653</v>
      </c>
      <c r="O4140" s="3">
        <f t="shared" si="916"/>
        <v>0</v>
      </c>
      <c r="P4140" t="str">
        <f t="shared" si="917"/>
        <v>24-Jan</v>
      </c>
      <c r="Q4140" s="9">
        <f t="shared" si="918"/>
        <v>0.58958333333333335</v>
      </c>
      <c r="R4140" t="str">
        <f t="shared" si="919"/>
        <v>Afternoon</v>
      </c>
      <c r="S4140" s="2">
        <f t="shared" si="920"/>
        <v>24</v>
      </c>
      <c r="T4140" t="str">
        <f t="shared" si="921"/>
        <v>Others</v>
      </c>
      <c r="U4140">
        <f t="shared" si="922"/>
        <v>14</v>
      </c>
      <c r="V4140" t="str">
        <f t="shared" si="923"/>
        <v>FY Q4</v>
      </c>
    </row>
    <row r="4141" spans="1:22" x14ac:dyDescent="0.3">
      <c r="A4141" s="18">
        <v>44950</v>
      </c>
      <c r="B4141" t="s">
        <v>1279</v>
      </c>
      <c r="C4141" t="s">
        <v>76</v>
      </c>
      <c r="D4141" t="s">
        <v>5227</v>
      </c>
      <c r="E4141">
        <v>489457255110</v>
      </c>
      <c r="F4141" t="s">
        <v>16</v>
      </c>
      <c r="G4141" t="s">
        <v>67</v>
      </c>
      <c r="H4141">
        <v>7170</v>
      </c>
      <c r="I4141" s="2">
        <f t="shared" si="910"/>
        <v>2023</v>
      </c>
      <c r="J4141" s="2" t="str">
        <f t="shared" si="911"/>
        <v>January</v>
      </c>
      <c r="K4141" s="2">
        <f t="shared" si="912"/>
        <v>1</v>
      </c>
      <c r="L4141" s="2" t="str">
        <f t="shared" si="913"/>
        <v>Tuesday</v>
      </c>
      <c r="M4141" s="2">
        <f t="shared" si="914"/>
        <v>4</v>
      </c>
      <c r="N4141" s="3">
        <f t="shared" si="915"/>
        <v>7170</v>
      </c>
      <c r="O4141" s="3">
        <f t="shared" si="916"/>
        <v>0</v>
      </c>
      <c r="P4141" t="str">
        <f t="shared" si="917"/>
        <v>24-Jan</v>
      </c>
      <c r="Q4141" s="9">
        <f t="shared" si="918"/>
        <v>0.61458333333333337</v>
      </c>
      <c r="R4141" t="str">
        <f t="shared" si="919"/>
        <v>Afternoon</v>
      </c>
      <c r="S4141" s="2">
        <f t="shared" si="920"/>
        <v>24</v>
      </c>
      <c r="T4141" t="str">
        <f t="shared" si="921"/>
        <v>Others</v>
      </c>
      <c r="U4141">
        <f t="shared" si="922"/>
        <v>14</v>
      </c>
      <c r="V4141" t="str">
        <f t="shared" si="923"/>
        <v>FY Q4</v>
      </c>
    </row>
    <row r="4142" spans="1:22" x14ac:dyDescent="0.3">
      <c r="A4142" s="18">
        <v>44950</v>
      </c>
      <c r="B4142" t="s">
        <v>2944</v>
      </c>
      <c r="C4142" t="s">
        <v>104</v>
      </c>
      <c r="D4142" t="s">
        <v>5228</v>
      </c>
      <c r="E4142">
        <v>547516083768</v>
      </c>
      <c r="F4142" t="s">
        <v>16</v>
      </c>
      <c r="G4142" t="s">
        <v>71</v>
      </c>
      <c r="H4142">
        <v>7020</v>
      </c>
      <c r="I4142" s="2">
        <f t="shared" si="910"/>
        <v>2023</v>
      </c>
      <c r="J4142" s="2" t="str">
        <f t="shared" si="911"/>
        <v>January</v>
      </c>
      <c r="K4142" s="2">
        <f t="shared" si="912"/>
        <v>1</v>
      </c>
      <c r="L4142" s="2" t="str">
        <f t="shared" si="913"/>
        <v>Tuesday</v>
      </c>
      <c r="M4142" s="2">
        <f t="shared" si="914"/>
        <v>4</v>
      </c>
      <c r="N4142" s="3">
        <f t="shared" si="915"/>
        <v>7020</v>
      </c>
      <c r="O4142" s="3">
        <f t="shared" si="916"/>
        <v>0</v>
      </c>
      <c r="P4142" t="str">
        <f t="shared" si="917"/>
        <v>24-Jan</v>
      </c>
      <c r="Q4142" s="9">
        <f t="shared" si="918"/>
        <v>0.81041666666666667</v>
      </c>
      <c r="R4142" t="str">
        <f t="shared" si="919"/>
        <v>Evening</v>
      </c>
      <c r="S4142" s="2">
        <f t="shared" si="920"/>
        <v>24</v>
      </c>
      <c r="T4142" t="str">
        <f t="shared" si="921"/>
        <v>Others</v>
      </c>
      <c r="U4142">
        <f t="shared" si="922"/>
        <v>19</v>
      </c>
      <c r="V4142" t="str">
        <f t="shared" si="923"/>
        <v>FY Q4</v>
      </c>
    </row>
    <row r="4143" spans="1:22" x14ac:dyDescent="0.3">
      <c r="A4143" s="18">
        <v>44950</v>
      </c>
      <c r="B4143" t="s">
        <v>5229</v>
      </c>
      <c r="C4143" t="s">
        <v>131</v>
      </c>
      <c r="D4143" t="s">
        <v>5230</v>
      </c>
      <c r="E4143">
        <v>760636453767</v>
      </c>
      <c r="F4143" t="s">
        <v>16</v>
      </c>
      <c r="G4143" t="s">
        <v>67</v>
      </c>
      <c r="H4143">
        <v>8682</v>
      </c>
      <c r="I4143" s="2">
        <f t="shared" si="910"/>
        <v>2023</v>
      </c>
      <c r="J4143" s="2" t="str">
        <f t="shared" si="911"/>
        <v>January</v>
      </c>
      <c r="K4143" s="2">
        <f t="shared" si="912"/>
        <v>1</v>
      </c>
      <c r="L4143" s="2" t="str">
        <f t="shared" si="913"/>
        <v>Tuesday</v>
      </c>
      <c r="M4143" s="2">
        <f t="shared" si="914"/>
        <v>4</v>
      </c>
      <c r="N4143" s="3">
        <f t="shared" si="915"/>
        <v>8682</v>
      </c>
      <c r="O4143" s="3">
        <f t="shared" si="916"/>
        <v>0</v>
      </c>
      <c r="P4143" t="str">
        <f t="shared" si="917"/>
        <v>24-Jan</v>
      </c>
      <c r="Q4143" s="9">
        <f t="shared" si="918"/>
        <v>0.91597222222222219</v>
      </c>
      <c r="R4143" t="str">
        <f t="shared" si="919"/>
        <v>Night</v>
      </c>
      <c r="S4143" s="2">
        <f t="shared" si="920"/>
        <v>24</v>
      </c>
      <c r="T4143" t="str">
        <f t="shared" si="921"/>
        <v>Others</v>
      </c>
      <c r="U4143">
        <f t="shared" si="922"/>
        <v>21</v>
      </c>
      <c r="V4143" t="str">
        <f t="shared" si="923"/>
        <v>FY Q4</v>
      </c>
    </row>
    <row r="4144" spans="1:22" x14ac:dyDescent="0.3">
      <c r="A4144" s="18">
        <v>44951</v>
      </c>
      <c r="B4144" t="s">
        <v>146</v>
      </c>
      <c r="C4144" t="s">
        <v>117</v>
      </c>
      <c r="D4144" t="s">
        <v>5231</v>
      </c>
      <c r="E4144">
        <v>755218322252</v>
      </c>
      <c r="F4144" t="s">
        <v>16</v>
      </c>
      <c r="G4144" t="s">
        <v>67</v>
      </c>
      <c r="H4144">
        <v>14111</v>
      </c>
      <c r="I4144" s="2">
        <f t="shared" si="910"/>
        <v>2023</v>
      </c>
      <c r="J4144" s="2" t="str">
        <f t="shared" si="911"/>
        <v>January</v>
      </c>
      <c r="K4144" s="2">
        <f t="shared" si="912"/>
        <v>1</v>
      </c>
      <c r="L4144" s="2" t="str">
        <f t="shared" si="913"/>
        <v>Wednesday</v>
      </c>
      <c r="M4144" s="2">
        <f t="shared" si="914"/>
        <v>4</v>
      </c>
      <c r="N4144" s="3">
        <f t="shared" si="915"/>
        <v>14111</v>
      </c>
      <c r="O4144" s="3">
        <f t="shared" si="916"/>
        <v>0</v>
      </c>
      <c r="P4144" t="str">
        <f t="shared" si="917"/>
        <v>25-Jan</v>
      </c>
      <c r="Q4144" s="9">
        <f t="shared" si="918"/>
        <v>0.70138888888888884</v>
      </c>
      <c r="R4144" t="str">
        <f t="shared" si="919"/>
        <v>Afternoon</v>
      </c>
      <c r="S4144" s="2">
        <f t="shared" si="920"/>
        <v>25</v>
      </c>
      <c r="T4144" t="str">
        <f t="shared" si="921"/>
        <v>Others</v>
      </c>
      <c r="U4144">
        <f t="shared" si="922"/>
        <v>16</v>
      </c>
      <c r="V4144" t="str">
        <f t="shared" si="923"/>
        <v>FY Q4</v>
      </c>
    </row>
    <row r="4145" spans="1:22" x14ac:dyDescent="0.3">
      <c r="A4145" s="18">
        <v>44951</v>
      </c>
      <c r="B4145" t="s">
        <v>138</v>
      </c>
      <c r="C4145" t="s">
        <v>107</v>
      </c>
      <c r="D4145" t="s">
        <v>5232</v>
      </c>
      <c r="E4145">
        <v>337350889664</v>
      </c>
      <c r="F4145" t="s">
        <v>15</v>
      </c>
      <c r="G4145" t="s">
        <v>71</v>
      </c>
      <c r="H4145">
        <v>3940</v>
      </c>
      <c r="I4145" s="2">
        <f t="shared" si="910"/>
        <v>2023</v>
      </c>
      <c r="J4145" s="2" t="str">
        <f t="shared" si="911"/>
        <v>January</v>
      </c>
      <c r="K4145" s="2">
        <f t="shared" si="912"/>
        <v>1</v>
      </c>
      <c r="L4145" s="2" t="str">
        <f t="shared" si="913"/>
        <v>Wednesday</v>
      </c>
      <c r="M4145" s="2">
        <f t="shared" si="914"/>
        <v>4</v>
      </c>
      <c r="N4145" s="3">
        <f t="shared" si="915"/>
        <v>0</v>
      </c>
      <c r="O4145" s="3">
        <f t="shared" si="916"/>
        <v>3940</v>
      </c>
      <c r="P4145" t="str">
        <f t="shared" si="917"/>
        <v>25-Jan</v>
      </c>
      <c r="Q4145" s="9">
        <f t="shared" si="918"/>
        <v>0.72430555555555554</v>
      </c>
      <c r="R4145" t="str">
        <f t="shared" si="919"/>
        <v>Evening</v>
      </c>
      <c r="S4145" s="2">
        <f t="shared" si="920"/>
        <v>25</v>
      </c>
      <c r="T4145" t="str">
        <f t="shared" si="921"/>
        <v>UPI Transfer</v>
      </c>
      <c r="U4145">
        <f t="shared" si="922"/>
        <v>17</v>
      </c>
      <c r="V4145" t="str">
        <f t="shared" si="923"/>
        <v>FY Q4</v>
      </c>
    </row>
    <row r="4146" spans="1:22" x14ac:dyDescent="0.3">
      <c r="A4146" s="18">
        <v>44951</v>
      </c>
      <c r="B4146" t="s">
        <v>2944</v>
      </c>
      <c r="C4146" t="s">
        <v>189</v>
      </c>
      <c r="D4146" t="s">
        <v>5233</v>
      </c>
      <c r="E4146">
        <v>886704559398</v>
      </c>
      <c r="F4146" t="s">
        <v>16</v>
      </c>
      <c r="G4146" t="s">
        <v>67</v>
      </c>
      <c r="H4146">
        <v>2306</v>
      </c>
      <c r="I4146" s="2">
        <f t="shared" si="910"/>
        <v>2023</v>
      </c>
      <c r="J4146" s="2" t="str">
        <f t="shared" si="911"/>
        <v>January</v>
      </c>
      <c r="K4146" s="2">
        <f t="shared" si="912"/>
        <v>1</v>
      </c>
      <c r="L4146" s="2" t="str">
        <f t="shared" si="913"/>
        <v>Wednesday</v>
      </c>
      <c r="M4146" s="2">
        <f t="shared" si="914"/>
        <v>4</v>
      </c>
      <c r="N4146" s="3">
        <f t="shared" si="915"/>
        <v>2306</v>
      </c>
      <c r="O4146" s="3">
        <f t="shared" si="916"/>
        <v>0</v>
      </c>
      <c r="P4146" t="str">
        <f t="shared" si="917"/>
        <v>25-Jan</v>
      </c>
      <c r="Q4146" s="9">
        <f t="shared" si="918"/>
        <v>0.81041666666666667</v>
      </c>
      <c r="R4146" t="str">
        <f t="shared" si="919"/>
        <v>Evening</v>
      </c>
      <c r="S4146" s="2">
        <f t="shared" si="920"/>
        <v>25</v>
      </c>
      <c r="T4146" t="str">
        <f t="shared" si="921"/>
        <v>Others</v>
      </c>
      <c r="U4146">
        <f t="shared" si="922"/>
        <v>19</v>
      </c>
      <c r="V4146" t="str">
        <f t="shared" si="923"/>
        <v>FY Q4</v>
      </c>
    </row>
    <row r="4147" spans="1:22" x14ac:dyDescent="0.3">
      <c r="A4147" s="18">
        <v>44952</v>
      </c>
      <c r="B4147" t="s">
        <v>1254</v>
      </c>
      <c r="C4147" t="s">
        <v>85</v>
      </c>
      <c r="D4147" t="s">
        <v>5234</v>
      </c>
      <c r="E4147">
        <v>109806894822</v>
      </c>
      <c r="F4147" t="s">
        <v>16</v>
      </c>
      <c r="G4147" t="s">
        <v>67</v>
      </c>
      <c r="H4147">
        <v>11411</v>
      </c>
      <c r="I4147" s="2">
        <f t="shared" si="910"/>
        <v>2023</v>
      </c>
      <c r="J4147" s="2" t="str">
        <f t="shared" si="911"/>
        <v>January</v>
      </c>
      <c r="K4147" s="2">
        <f t="shared" si="912"/>
        <v>1</v>
      </c>
      <c r="L4147" s="2" t="str">
        <f t="shared" si="913"/>
        <v>Thursday</v>
      </c>
      <c r="M4147" s="2">
        <f t="shared" si="914"/>
        <v>4</v>
      </c>
      <c r="N4147" s="3">
        <f t="shared" si="915"/>
        <v>11411</v>
      </c>
      <c r="O4147" s="3">
        <f t="shared" si="916"/>
        <v>0</v>
      </c>
      <c r="P4147" t="str">
        <f t="shared" si="917"/>
        <v>26-Jan</v>
      </c>
      <c r="Q4147" s="9">
        <f t="shared" si="918"/>
        <v>0.51666666666666672</v>
      </c>
      <c r="R4147" t="str">
        <f t="shared" si="919"/>
        <v>Afternoon</v>
      </c>
      <c r="S4147" s="2">
        <f t="shared" si="920"/>
        <v>26</v>
      </c>
      <c r="T4147" t="str">
        <f t="shared" si="921"/>
        <v>Others</v>
      </c>
      <c r="U4147">
        <f t="shared" si="922"/>
        <v>12</v>
      </c>
      <c r="V4147" t="str">
        <f t="shared" si="923"/>
        <v>FY Q4</v>
      </c>
    </row>
    <row r="4148" spans="1:22" x14ac:dyDescent="0.3">
      <c r="A4148" s="18">
        <v>44952</v>
      </c>
      <c r="B4148" t="s">
        <v>658</v>
      </c>
      <c r="C4148" t="s">
        <v>92</v>
      </c>
      <c r="D4148" t="s">
        <v>5235</v>
      </c>
      <c r="E4148">
        <v>554792254844</v>
      </c>
      <c r="F4148" t="s">
        <v>15</v>
      </c>
      <c r="G4148" t="s">
        <v>67</v>
      </c>
      <c r="H4148">
        <v>13661</v>
      </c>
      <c r="I4148" s="2">
        <f t="shared" si="910"/>
        <v>2023</v>
      </c>
      <c r="J4148" s="2" t="str">
        <f t="shared" si="911"/>
        <v>January</v>
      </c>
      <c r="K4148" s="2">
        <f t="shared" si="912"/>
        <v>1</v>
      </c>
      <c r="L4148" s="2" t="str">
        <f t="shared" si="913"/>
        <v>Thursday</v>
      </c>
      <c r="M4148" s="2">
        <f t="shared" si="914"/>
        <v>4</v>
      </c>
      <c r="N4148" s="3">
        <f t="shared" si="915"/>
        <v>0</v>
      </c>
      <c r="O4148" s="3">
        <f t="shared" si="916"/>
        <v>13661</v>
      </c>
      <c r="P4148" t="str">
        <f t="shared" si="917"/>
        <v>26-Jan</v>
      </c>
      <c r="Q4148" s="9">
        <f t="shared" si="918"/>
        <v>0.55833333333333335</v>
      </c>
      <c r="R4148" t="str">
        <f t="shared" si="919"/>
        <v>Afternoon</v>
      </c>
      <c r="S4148" s="2">
        <f t="shared" si="920"/>
        <v>26</v>
      </c>
      <c r="T4148" t="str">
        <f t="shared" si="921"/>
        <v>UPI Transfer</v>
      </c>
      <c r="U4148">
        <f t="shared" si="922"/>
        <v>13</v>
      </c>
      <c r="V4148" t="str">
        <f t="shared" si="923"/>
        <v>FY Q4</v>
      </c>
    </row>
    <row r="4149" spans="1:22" x14ac:dyDescent="0.3">
      <c r="A4149" s="18">
        <v>44952</v>
      </c>
      <c r="B4149" t="s">
        <v>1417</v>
      </c>
      <c r="C4149" t="s">
        <v>291</v>
      </c>
      <c r="D4149" t="s">
        <v>5236</v>
      </c>
      <c r="E4149">
        <v>279564218189</v>
      </c>
      <c r="F4149" t="s">
        <v>16</v>
      </c>
      <c r="G4149" t="s">
        <v>67</v>
      </c>
      <c r="H4149">
        <v>8424</v>
      </c>
      <c r="I4149" s="2">
        <f t="shared" si="910"/>
        <v>2023</v>
      </c>
      <c r="J4149" s="2" t="str">
        <f t="shared" si="911"/>
        <v>January</v>
      </c>
      <c r="K4149" s="2">
        <f t="shared" si="912"/>
        <v>1</v>
      </c>
      <c r="L4149" s="2" t="str">
        <f t="shared" si="913"/>
        <v>Thursday</v>
      </c>
      <c r="M4149" s="2">
        <f t="shared" si="914"/>
        <v>4</v>
      </c>
      <c r="N4149" s="3">
        <f t="shared" si="915"/>
        <v>8424</v>
      </c>
      <c r="O4149" s="3">
        <f t="shared" si="916"/>
        <v>0</v>
      </c>
      <c r="P4149" t="str">
        <f t="shared" si="917"/>
        <v>26-Jan</v>
      </c>
      <c r="Q4149" s="9">
        <f t="shared" si="918"/>
        <v>0.77500000000000002</v>
      </c>
      <c r="R4149" t="str">
        <f t="shared" si="919"/>
        <v>Evening</v>
      </c>
      <c r="S4149" s="2">
        <f t="shared" si="920"/>
        <v>26</v>
      </c>
      <c r="T4149" t="str">
        <f t="shared" si="921"/>
        <v>Others</v>
      </c>
      <c r="U4149">
        <f t="shared" si="922"/>
        <v>18</v>
      </c>
      <c r="V4149" t="str">
        <f t="shared" si="923"/>
        <v>FY Q4</v>
      </c>
    </row>
    <row r="4150" spans="1:22" x14ac:dyDescent="0.3">
      <c r="A4150" s="18">
        <v>44953</v>
      </c>
      <c r="B4150" t="s">
        <v>586</v>
      </c>
      <c r="C4150" t="s">
        <v>797</v>
      </c>
      <c r="D4150" t="s">
        <v>5237</v>
      </c>
      <c r="E4150">
        <v>50049822817</v>
      </c>
      <c r="F4150" t="s">
        <v>15</v>
      </c>
      <c r="G4150" t="s">
        <v>67</v>
      </c>
      <c r="H4150">
        <v>6347</v>
      </c>
      <c r="I4150" s="2">
        <f t="shared" si="910"/>
        <v>2023</v>
      </c>
      <c r="J4150" s="2" t="str">
        <f t="shared" si="911"/>
        <v>January</v>
      </c>
      <c r="K4150" s="2">
        <f t="shared" si="912"/>
        <v>1</v>
      </c>
      <c r="L4150" s="2" t="str">
        <f t="shared" si="913"/>
        <v>Friday</v>
      </c>
      <c r="M4150" s="2">
        <f t="shared" si="914"/>
        <v>4</v>
      </c>
      <c r="N4150" s="3">
        <f t="shared" si="915"/>
        <v>0</v>
      </c>
      <c r="O4150" s="3">
        <f t="shared" si="916"/>
        <v>6347</v>
      </c>
      <c r="P4150" t="str">
        <f t="shared" si="917"/>
        <v>27-Jan</v>
      </c>
      <c r="Q4150" s="9">
        <f t="shared" si="918"/>
        <v>0.42430555555555555</v>
      </c>
      <c r="R4150" t="str">
        <f t="shared" si="919"/>
        <v>Morning</v>
      </c>
      <c r="S4150" s="2">
        <f t="shared" si="920"/>
        <v>27</v>
      </c>
      <c r="T4150" t="str">
        <f t="shared" si="921"/>
        <v>UPI Transfer</v>
      </c>
      <c r="U4150">
        <f t="shared" si="922"/>
        <v>10</v>
      </c>
      <c r="V4150" t="str">
        <f t="shared" si="923"/>
        <v>FY Q4</v>
      </c>
    </row>
    <row r="4151" spans="1:22" x14ac:dyDescent="0.3">
      <c r="A4151" s="18">
        <v>44953</v>
      </c>
      <c r="B4151" t="s">
        <v>815</v>
      </c>
      <c r="C4151" t="s">
        <v>366</v>
      </c>
      <c r="D4151" t="s">
        <v>5238</v>
      </c>
      <c r="E4151">
        <v>443495027374</v>
      </c>
      <c r="F4151" t="s">
        <v>16</v>
      </c>
      <c r="G4151" t="s">
        <v>71</v>
      </c>
      <c r="H4151">
        <v>5086</v>
      </c>
      <c r="I4151" s="2">
        <f t="shared" si="910"/>
        <v>2023</v>
      </c>
      <c r="J4151" s="2" t="str">
        <f t="shared" si="911"/>
        <v>January</v>
      </c>
      <c r="K4151" s="2">
        <f t="shared" si="912"/>
        <v>1</v>
      </c>
      <c r="L4151" s="2" t="str">
        <f t="shared" si="913"/>
        <v>Friday</v>
      </c>
      <c r="M4151" s="2">
        <f t="shared" si="914"/>
        <v>4</v>
      </c>
      <c r="N4151" s="3">
        <f t="shared" si="915"/>
        <v>5086</v>
      </c>
      <c r="O4151" s="3">
        <f t="shared" si="916"/>
        <v>0</v>
      </c>
      <c r="P4151" t="str">
        <f t="shared" si="917"/>
        <v>27-Jan</v>
      </c>
      <c r="Q4151" s="9">
        <f t="shared" si="918"/>
        <v>0.46736111111111112</v>
      </c>
      <c r="R4151" t="str">
        <f t="shared" si="919"/>
        <v>Morning</v>
      </c>
      <c r="S4151" s="2">
        <f t="shared" si="920"/>
        <v>27</v>
      </c>
      <c r="T4151" t="str">
        <f t="shared" si="921"/>
        <v>Others</v>
      </c>
      <c r="U4151">
        <f t="shared" si="922"/>
        <v>11</v>
      </c>
      <c r="V4151" t="str">
        <f t="shared" si="923"/>
        <v>FY Q4</v>
      </c>
    </row>
    <row r="4152" spans="1:22" x14ac:dyDescent="0.3">
      <c r="A4152" s="18">
        <v>44953</v>
      </c>
      <c r="B4152" t="s">
        <v>78</v>
      </c>
      <c r="C4152" t="s">
        <v>207</v>
      </c>
      <c r="D4152" t="s">
        <v>5239</v>
      </c>
      <c r="E4152">
        <v>916031960897</v>
      </c>
      <c r="F4152" t="s">
        <v>15</v>
      </c>
      <c r="G4152" t="s">
        <v>71</v>
      </c>
      <c r="H4152">
        <v>9379</v>
      </c>
      <c r="I4152" s="2">
        <f t="shared" si="910"/>
        <v>2023</v>
      </c>
      <c r="J4152" s="2" t="str">
        <f t="shared" si="911"/>
        <v>January</v>
      </c>
      <c r="K4152" s="2">
        <f t="shared" si="912"/>
        <v>1</v>
      </c>
      <c r="L4152" s="2" t="str">
        <f t="shared" si="913"/>
        <v>Friday</v>
      </c>
      <c r="M4152" s="2">
        <f t="shared" si="914"/>
        <v>4</v>
      </c>
      <c r="N4152" s="3">
        <f t="shared" si="915"/>
        <v>0</v>
      </c>
      <c r="O4152" s="3">
        <f t="shared" si="916"/>
        <v>9379</v>
      </c>
      <c r="P4152" t="str">
        <f t="shared" si="917"/>
        <v>27-Jan</v>
      </c>
      <c r="Q4152" s="9">
        <f t="shared" si="918"/>
        <v>0.52916666666666667</v>
      </c>
      <c r="R4152" t="str">
        <f t="shared" si="919"/>
        <v>Afternoon</v>
      </c>
      <c r="S4152" s="2">
        <f t="shared" si="920"/>
        <v>27</v>
      </c>
      <c r="T4152" t="str">
        <f t="shared" si="921"/>
        <v>UPI Transfer</v>
      </c>
      <c r="U4152">
        <f t="shared" si="922"/>
        <v>12</v>
      </c>
      <c r="V4152" t="str">
        <f t="shared" si="923"/>
        <v>FY Q4</v>
      </c>
    </row>
    <row r="4153" spans="1:22" x14ac:dyDescent="0.3">
      <c r="A4153" s="18">
        <v>44953</v>
      </c>
      <c r="B4153" t="s">
        <v>924</v>
      </c>
      <c r="C4153" t="s">
        <v>92</v>
      </c>
      <c r="D4153" t="s">
        <v>5240</v>
      </c>
      <c r="E4153">
        <v>621550131641</v>
      </c>
      <c r="F4153" t="s">
        <v>15</v>
      </c>
      <c r="G4153" t="s">
        <v>71</v>
      </c>
      <c r="H4153">
        <v>4367</v>
      </c>
      <c r="I4153" s="2">
        <f t="shared" si="910"/>
        <v>2023</v>
      </c>
      <c r="J4153" s="2" t="str">
        <f t="shared" si="911"/>
        <v>January</v>
      </c>
      <c r="K4153" s="2">
        <f t="shared" si="912"/>
        <v>1</v>
      </c>
      <c r="L4153" s="2" t="str">
        <f t="shared" si="913"/>
        <v>Friday</v>
      </c>
      <c r="M4153" s="2">
        <f t="shared" si="914"/>
        <v>4</v>
      </c>
      <c r="N4153" s="3">
        <f t="shared" si="915"/>
        <v>0</v>
      </c>
      <c r="O4153" s="3">
        <f t="shared" si="916"/>
        <v>4367</v>
      </c>
      <c r="P4153" t="str">
        <f t="shared" si="917"/>
        <v>27-Jan</v>
      </c>
      <c r="Q4153" s="9">
        <f t="shared" si="918"/>
        <v>0.62430555555555556</v>
      </c>
      <c r="R4153" t="str">
        <f t="shared" si="919"/>
        <v>Afternoon</v>
      </c>
      <c r="S4153" s="2">
        <f t="shared" si="920"/>
        <v>27</v>
      </c>
      <c r="T4153" t="str">
        <f t="shared" si="921"/>
        <v>UPI Transfer</v>
      </c>
      <c r="U4153">
        <f t="shared" si="922"/>
        <v>14</v>
      </c>
      <c r="V4153" t="str">
        <f t="shared" si="923"/>
        <v>FY Q4</v>
      </c>
    </row>
    <row r="4154" spans="1:22" x14ac:dyDescent="0.3">
      <c r="A4154" s="18">
        <v>44953</v>
      </c>
      <c r="B4154" t="s">
        <v>1368</v>
      </c>
      <c r="C4154" t="s">
        <v>319</v>
      </c>
      <c r="D4154" t="s">
        <v>5241</v>
      </c>
      <c r="E4154">
        <v>402797535977</v>
      </c>
      <c r="F4154" t="s">
        <v>15</v>
      </c>
      <c r="G4154" t="s">
        <v>67</v>
      </c>
      <c r="H4154">
        <v>8648</v>
      </c>
      <c r="I4154" s="2">
        <f t="shared" si="910"/>
        <v>2023</v>
      </c>
      <c r="J4154" s="2" t="str">
        <f t="shared" si="911"/>
        <v>January</v>
      </c>
      <c r="K4154" s="2">
        <f t="shared" si="912"/>
        <v>1</v>
      </c>
      <c r="L4154" s="2" t="str">
        <f t="shared" si="913"/>
        <v>Friday</v>
      </c>
      <c r="M4154" s="2">
        <f t="shared" si="914"/>
        <v>4</v>
      </c>
      <c r="N4154" s="3">
        <f t="shared" si="915"/>
        <v>0</v>
      </c>
      <c r="O4154" s="3">
        <f t="shared" si="916"/>
        <v>8648</v>
      </c>
      <c r="P4154" t="str">
        <f t="shared" si="917"/>
        <v>27-Jan</v>
      </c>
      <c r="Q4154" s="9">
        <f t="shared" si="918"/>
        <v>0.65833333333333333</v>
      </c>
      <c r="R4154" t="str">
        <f t="shared" si="919"/>
        <v>Afternoon</v>
      </c>
      <c r="S4154" s="2">
        <f t="shared" si="920"/>
        <v>27</v>
      </c>
      <c r="T4154" t="str">
        <f t="shared" si="921"/>
        <v>Recharge</v>
      </c>
      <c r="U4154">
        <f t="shared" si="922"/>
        <v>15</v>
      </c>
      <c r="V4154" t="str">
        <f t="shared" si="923"/>
        <v>FY Q4</v>
      </c>
    </row>
    <row r="4155" spans="1:22" x14ac:dyDescent="0.3">
      <c r="A4155" s="18">
        <v>44953</v>
      </c>
      <c r="B4155" t="s">
        <v>3548</v>
      </c>
      <c r="C4155" t="s">
        <v>65</v>
      </c>
      <c r="D4155" t="s">
        <v>5242</v>
      </c>
      <c r="E4155">
        <v>657556806084</v>
      </c>
      <c r="F4155" t="s">
        <v>16</v>
      </c>
      <c r="G4155" t="s">
        <v>71</v>
      </c>
      <c r="H4155">
        <v>5044</v>
      </c>
      <c r="I4155" s="2">
        <f t="shared" si="910"/>
        <v>2023</v>
      </c>
      <c r="J4155" s="2" t="str">
        <f t="shared" si="911"/>
        <v>January</v>
      </c>
      <c r="K4155" s="2">
        <f t="shared" si="912"/>
        <v>1</v>
      </c>
      <c r="L4155" s="2" t="str">
        <f t="shared" si="913"/>
        <v>Friday</v>
      </c>
      <c r="M4155" s="2">
        <f t="shared" si="914"/>
        <v>4</v>
      </c>
      <c r="N4155" s="3">
        <f t="shared" si="915"/>
        <v>5044</v>
      </c>
      <c r="O4155" s="3">
        <f t="shared" si="916"/>
        <v>0</v>
      </c>
      <c r="P4155" t="str">
        <f t="shared" si="917"/>
        <v>27-Jan</v>
      </c>
      <c r="Q4155" s="9">
        <f t="shared" si="918"/>
        <v>0.7583333333333333</v>
      </c>
      <c r="R4155" t="str">
        <f t="shared" si="919"/>
        <v>Evening</v>
      </c>
      <c r="S4155" s="2">
        <f t="shared" si="920"/>
        <v>27</v>
      </c>
      <c r="T4155" t="str">
        <f t="shared" si="921"/>
        <v>Others</v>
      </c>
      <c r="U4155">
        <f t="shared" si="922"/>
        <v>18</v>
      </c>
      <c r="V4155" t="str">
        <f t="shared" si="923"/>
        <v>FY Q4</v>
      </c>
    </row>
    <row r="4156" spans="1:22" x14ac:dyDescent="0.3">
      <c r="A4156" s="18">
        <v>44953</v>
      </c>
      <c r="B4156" t="s">
        <v>3753</v>
      </c>
      <c r="C4156" t="s">
        <v>282</v>
      </c>
      <c r="D4156" t="s">
        <v>5243</v>
      </c>
      <c r="E4156">
        <v>260718304824</v>
      </c>
      <c r="F4156" t="s">
        <v>16</v>
      </c>
      <c r="G4156" t="s">
        <v>71</v>
      </c>
      <c r="H4156">
        <v>4995</v>
      </c>
      <c r="I4156" s="2">
        <f t="shared" si="910"/>
        <v>2023</v>
      </c>
      <c r="J4156" s="2" t="str">
        <f t="shared" si="911"/>
        <v>January</v>
      </c>
      <c r="K4156" s="2">
        <f t="shared" si="912"/>
        <v>1</v>
      </c>
      <c r="L4156" s="2" t="str">
        <f t="shared" si="913"/>
        <v>Friday</v>
      </c>
      <c r="M4156" s="2">
        <f t="shared" si="914"/>
        <v>4</v>
      </c>
      <c r="N4156" s="3">
        <f t="shared" si="915"/>
        <v>4995</v>
      </c>
      <c r="O4156" s="3">
        <f t="shared" si="916"/>
        <v>0</v>
      </c>
      <c r="P4156" t="str">
        <f t="shared" si="917"/>
        <v>27-Jan</v>
      </c>
      <c r="Q4156" s="9">
        <f t="shared" si="918"/>
        <v>0.83958333333333335</v>
      </c>
      <c r="R4156" t="str">
        <f t="shared" si="919"/>
        <v>Evening</v>
      </c>
      <c r="S4156" s="2">
        <f t="shared" si="920"/>
        <v>27</v>
      </c>
      <c r="T4156" t="str">
        <f t="shared" si="921"/>
        <v>Others</v>
      </c>
      <c r="U4156">
        <f t="shared" si="922"/>
        <v>20</v>
      </c>
      <c r="V4156" t="str">
        <f t="shared" si="923"/>
        <v>FY Q4</v>
      </c>
    </row>
    <row r="4157" spans="1:22" x14ac:dyDescent="0.3">
      <c r="A4157" s="18">
        <v>44953</v>
      </c>
      <c r="B4157" t="s">
        <v>1573</v>
      </c>
      <c r="C4157" t="s">
        <v>239</v>
      </c>
      <c r="D4157" t="s">
        <v>5244</v>
      </c>
      <c r="E4157">
        <v>557269878857</v>
      </c>
      <c r="F4157" t="s">
        <v>15</v>
      </c>
      <c r="G4157" t="s">
        <v>71</v>
      </c>
      <c r="H4157">
        <v>4965</v>
      </c>
      <c r="I4157" s="2">
        <f t="shared" si="910"/>
        <v>2023</v>
      </c>
      <c r="J4157" s="2" t="str">
        <f t="shared" si="911"/>
        <v>January</v>
      </c>
      <c r="K4157" s="2">
        <f t="shared" si="912"/>
        <v>1</v>
      </c>
      <c r="L4157" s="2" t="str">
        <f t="shared" si="913"/>
        <v>Friday</v>
      </c>
      <c r="M4157" s="2">
        <f t="shared" si="914"/>
        <v>4</v>
      </c>
      <c r="N4157" s="3">
        <f t="shared" si="915"/>
        <v>0</v>
      </c>
      <c r="O4157" s="3">
        <f t="shared" si="916"/>
        <v>4965</v>
      </c>
      <c r="P4157" t="str">
        <f t="shared" si="917"/>
        <v>27-Jan</v>
      </c>
      <c r="Q4157" s="9">
        <f t="shared" si="918"/>
        <v>0.87291666666666667</v>
      </c>
      <c r="R4157" t="str">
        <f t="shared" si="919"/>
        <v>Evening</v>
      </c>
      <c r="S4157" s="2">
        <f t="shared" si="920"/>
        <v>27</v>
      </c>
      <c r="T4157" t="str">
        <f t="shared" si="921"/>
        <v>Recharge</v>
      </c>
      <c r="U4157">
        <f t="shared" si="922"/>
        <v>20</v>
      </c>
      <c r="V4157" t="str">
        <f t="shared" si="923"/>
        <v>FY Q4</v>
      </c>
    </row>
    <row r="4158" spans="1:22" x14ac:dyDescent="0.3">
      <c r="A4158" s="18">
        <v>44954</v>
      </c>
      <c r="B4158" t="s">
        <v>1612</v>
      </c>
      <c r="C4158" t="s">
        <v>209</v>
      </c>
      <c r="D4158" t="s">
        <v>5245</v>
      </c>
      <c r="E4158">
        <v>993998083008</v>
      </c>
      <c r="F4158" t="s">
        <v>15</v>
      </c>
      <c r="G4158" t="s">
        <v>71</v>
      </c>
      <c r="H4158">
        <v>14326</v>
      </c>
      <c r="I4158" s="2">
        <f t="shared" si="910"/>
        <v>2023</v>
      </c>
      <c r="J4158" s="2" t="str">
        <f t="shared" si="911"/>
        <v>January</v>
      </c>
      <c r="K4158" s="2">
        <f t="shared" si="912"/>
        <v>1</v>
      </c>
      <c r="L4158" s="2" t="str">
        <f t="shared" si="913"/>
        <v>Saturday</v>
      </c>
      <c r="M4158" s="2">
        <f t="shared" si="914"/>
        <v>4</v>
      </c>
      <c r="N4158" s="3">
        <f t="shared" si="915"/>
        <v>0</v>
      </c>
      <c r="O4158" s="3">
        <f t="shared" si="916"/>
        <v>14326</v>
      </c>
      <c r="P4158" t="str">
        <f t="shared" si="917"/>
        <v>28-Jan</v>
      </c>
      <c r="Q4158" s="9">
        <f t="shared" si="918"/>
        <v>0.40902777777777777</v>
      </c>
      <c r="R4158" t="str">
        <f t="shared" si="919"/>
        <v>Morning</v>
      </c>
      <c r="S4158" s="2">
        <f t="shared" si="920"/>
        <v>28</v>
      </c>
      <c r="T4158" t="str">
        <f t="shared" si="921"/>
        <v>UPI Transfer</v>
      </c>
      <c r="U4158">
        <f t="shared" si="922"/>
        <v>9</v>
      </c>
      <c r="V4158" t="str">
        <f t="shared" si="923"/>
        <v>FY Q4</v>
      </c>
    </row>
    <row r="4159" spans="1:22" x14ac:dyDescent="0.3">
      <c r="A4159" s="18">
        <v>44954</v>
      </c>
      <c r="B4159" t="s">
        <v>784</v>
      </c>
      <c r="C4159" t="s">
        <v>291</v>
      </c>
      <c r="D4159" t="s">
        <v>5246</v>
      </c>
      <c r="E4159">
        <v>324140462182</v>
      </c>
      <c r="F4159" t="s">
        <v>16</v>
      </c>
      <c r="G4159" t="s">
        <v>67</v>
      </c>
      <c r="H4159">
        <v>12387</v>
      </c>
      <c r="I4159" s="2">
        <f t="shared" si="910"/>
        <v>2023</v>
      </c>
      <c r="J4159" s="2" t="str">
        <f t="shared" si="911"/>
        <v>January</v>
      </c>
      <c r="K4159" s="2">
        <f t="shared" si="912"/>
        <v>1</v>
      </c>
      <c r="L4159" s="2" t="str">
        <f t="shared" si="913"/>
        <v>Saturday</v>
      </c>
      <c r="M4159" s="2">
        <f t="shared" si="914"/>
        <v>4</v>
      </c>
      <c r="N4159" s="3">
        <f t="shared" si="915"/>
        <v>12387</v>
      </c>
      <c r="O4159" s="3">
        <f t="shared" si="916"/>
        <v>0</v>
      </c>
      <c r="P4159" t="str">
        <f t="shared" si="917"/>
        <v>28-Jan</v>
      </c>
      <c r="Q4159" s="9">
        <f t="shared" si="918"/>
        <v>0.42569444444444443</v>
      </c>
      <c r="R4159" t="str">
        <f t="shared" si="919"/>
        <v>Morning</v>
      </c>
      <c r="S4159" s="2">
        <f t="shared" si="920"/>
        <v>28</v>
      </c>
      <c r="T4159" t="str">
        <f t="shared" si="921"/>
        <v>Others</v>
      </c>
      <c r="U4159">
        <f t="shared" si="922"/>
        <v>10</v>
      </c>
      <c r="V4159" t="str">
        <f t="shared" si="923"/>
        <v>FY Q4</v>
      </c>
    </row>
    <row r="4160" spans="1:22" x14ac:dyDescent="0.3">
      <c r="A4160" s="18">
        <v>44954</v>
      </c>
      <c r="B4160" t="s">
        <v>75</v>
      </c>
      <c r="C4160" t="s">
        <v>207</v>
      </c>
      <c r="D4160" t="s">
        <v>5247</v>
      </c>
      <c r="E4160">
        <v>285663582567</v>
      </c>
      <c r="F4160" t="s">
        <v>15</v>
      </c>
      <c r="G4160" t="s">
        <v>71</v>
      </c>
      <c r="H4160">
        <v>9020</v>
      </c>
      <c r="I4160" s="2">
        <f t="shared" si="910"/>
        <v>2023</v>
      </c>
      <c r="J4160" s="2" t="str">
        <f t="shared" si="911"/>
        <v>January</v>
      </c>
      <c r="K4160" s="2">
        <f t="shared" si="912"/>
        <v>1</v>
      </c>
      <c r="L4160" s="2" t="str">
        <f t="shared" si="913"/>
        <v>Saturday</v>
      </c>
      <c r="M4160" s="2">
        <f t="shared" si="914"/>
        <v>4</v>
      </c>
      <c r="N4160" s="3">
        <f t="shared" si="915"/>
        <v>0</v>
      </c>
      <c r="O4160" s="3">
        <f t="shared" si="916"/>
        <v>9020</v>
      </c>
      <c r="P4160" t="str">
        <f t="shared" si="917"/>
        <v>28-Jan</v>
      </c>
      <c r="Q4160" s="9">
        <f t="shared" si="918"/>
        <v>0.49513888888888891</v>
      </c>
      <c r="R4160" t="str">
        <f t="shared" si="919"/>
        <v>Morning</v>
      </c>
      <c r="S4160" s="2">
        <f t="shared" si="920"/>
        <v>28</v>
      </c>
      <c r="T4160" t="str">
        <f t="shared" si="921"/>
        <v>UPI Transfer</v>
      </c>
      <c r="U4160">
        <f t="shared" si="922"/>
        <v>11</v>
      </c>
      <c r="V4160" t="str">
        <f t="shared" si="923"/>
        <v>FY Q4</v>
      </c>
    </row>
    <row r="4161" spans="1:22" x14ac:dyDescent="0.3">
      <c r="A4161" s="18">
        <v>44954</v>
      </c>
      <c r="B4161" t="s">
        <v>878</v>
      </c>
      <c r="C4161" t="s">
        <v>834</v>
      </c>
      <c r="D4161" t="s">
        <v>5248</v>
      </c>
      <c r="E4161">
        <v>152600900224</v>
      </c>
      <c r="F4161" t="s">
        <v>15</v>
      </c>
      <c r="G4161" t="s">
        <v>67</v>
      </c>
      <c r="H4161">
        <v>17486</v>
      </c>
      <c r="I4161" s="2">
        <f t="shared" si="910"/>
        <v>2023</v>
      </c>
      <c r="J4161" s="2" t="str">
        <f t="shared" si="911"/>
        <v>January</v>
      </c>
      <c r="K4161" s="2">
        <f t="shared" si="912"/>
        <v>1</v>
      </c>
      <c r="L4161" s="2" t="str">
        <f t="shared" si="913"/>
        <v>Saturday</v>
      </c>
      <c r="M4161" s="2">
        <f t="shared" si="914"/>
        <v>4</v>
      </c>
      <c r="N4161" s="3">
        <f t="shared" si="915"/>
        <v>0</v>
      </c>
      <c r="O4161" s="3">
        <f t="shared" si="916"/>
        <v>17486</v>
      </c>
      <c r="P4161" t="str">
        <f t="shared" si="917"/>
        <v>28-Jan</v>
      </c>
      <c r="Q4161" s="9">
        <f t="shared" si="918"/>
        <v>0.55625000000000002</v>
      </c>
      <c r="R4161" t="str">
        <f t="shared" si="919"/>
        <v>Afternoon</v>
      </c>
      <c r="S4161" s="2">
        <f t="shared" si="920"/>
        <v>28</v>
      </c>
      <c r="T4161" t="str">
        <f t="shared" si="921"/>
        <v>UPI Transfer</v>
      </c>
      <c r="U4161">
        <f t="shared" si="922"/>
        <v>13</v>
      </c>
      <c r="V4161" t="str">
        <f t="shared" si="923"/>
        <v>FY Q4</v>
      </c>
    </row>
    <row r="4162" spans="1:22" x14ac:dyDescent="0.3">
      <c r="A4162" s="18">
        <v>44954</v>
      </c>
      <c r="B4162" t="s">
        <v>778</v>
      </c>
      <c r="C4162" t="s">
        <v>189</v>
      </c>
      <c r="D4162" t="s">
        <v>5249</v>
      </c>
      <c r="E4162">
        <v>657801699810</v>
      </c>
      <c r="F4162" t="s">
        <v>16</v>
      </c>
      <c r="G4162" t="s">
        <v>71</v>
      </c>
      <c r="H4162">
        <v>16657</v>
      </c>
      <c r="I4162" s="2">
        <f t="shared" si="910"/>
        <v>2023</v>
      </c>
      <c r="J4162" s="2" t="str">
        <f t="shared" si="911"/>
        <v>January</v>
      </c>
      <c r="K4162" s="2">
        <f t="shared" si="912"/>
        <v>1</v>
      </c>
      <c r="L4162" s="2" t="str">
        <f t="shared" si="913"/>
        <v>Saturday</v>
      </c>
      <c r="M4162" s="2">
        <f t="shared" si="914"/>
        <v>4</v>
      </c>
      <c r="N4162" s="3">
        <f t="shared" si="915"/>
        <v>16657</v>
      </c>
      <c r="O4162" s="3">
        <f t="shared" si="916"/>
        <v>0</v>
      </c>
      <c r="P4162" t="str">
        <f t="shared" si="917"/>
        <v>28-Jan</v>
      </c>
      <c r="Q4162" s="9">
        <f t="shared" si="918"/>
        <v>0.57777777777777772</v>
      </c>
      <c r="R4162" t="str">
        <f t="shared" si="919"/>
        <v>Afternoon</v>
      </c>
      <c r="S4162" s="2">
        <f t="shared" si="920"/>
        <v>28</v>
      </c>
      <c r="T4162" t="str">
        <f t="shared" si="921"/>
        <v>Others</v>
      </c>
      <c r="U4162">
        <f t="shared" si="922"/>
        <v>13</v>
      </c>
      <c r="V4162" t="str">
        <f t="shared" si="923"/>
        <v>FY Q4</v>
      </c>
    </row>
    <row r="4163" spans="1:22" x14ac:dyDescent="0.3">
      <c r="A4163" s="18">
        <v>44954</v>
      </c>
      <c r="B4163" t="s">
        <v>333</v>
      </c>
      <c r="C4163" t="s">
        <v>131</v>
      </c>
      <c r="D4163" t="s">
        <v>5250</v>
      </c>
      <c r="E4163">
        <v>480806183326</v>
      </c>
      <c r="F4163" t="s">
        <v>16</v>
      </c>
      <c r="G4163" t="s">
        <v>67</v>
      </c>
      <c r="H4163">
        <v>5879</v>
      </c>
      <c r="I4163" s="2">
        <f t="shared" si="910"/>
        <v>2023</v>
      </c>
      <c r="J4163" s="2" t="str">
        <f t="shared" si="911"/>
        <v>January</v>
      </c>
      <c r="K4163" s="2">
        <f t="shared" si="912"/>
        <v>1</v>
      </c>
      <c r="L4163" s="2" t="str">
        <f t="shared" si="913"/>
        <v>Saturday</v>
      </c>
      <c r="M4163" s="2">
        <f t="shared" si="914"/>
        <v>4</v>
      </c>
      <c r="N4163" s="3">
        <f t="shared" si="915"/>
        <v>5879</v>
      </c>
      <c r="O4163" s="3">
        <f t="shared" si="916"/>
        <v>0</v>
      </c>
      <c r="P4163" t="str">
        <f t="shared" si="917"/>
        <v>28-Jan</v>
      </c>
      <c r="Q4163" s="9">
        <f t="shared" si="918"/>
        <v>0.58194444444444449</v>
      </c>
      <c r="R4163" t="str">
        <f t="shared" si="919"/>
        <v>Afternoon</v>
      </c>
      <c r="S4163" s="2">
        <f t="shared" si="920"/>
        <v>28</v>
      </c>
      <c r="T4163" t="str">
        <f t="shared" si="921"/>
        <v>Others</v>
      </c>
      <c r="U4163">
        <f t="shared" si="922"/>
        <v>13</v>
      </c>
      <c r="V4163" t="str">
        <f t="shared" si="923"/>
        <v>FY Q4</v>
      </c>
    </row>
    <row r="4164" spans="1:22" x14ac:dyDescent="0.3">
      <c r="A4164" s="18">
        <v>44955</v>
      </c>
      <c r="B4164" t="s">
        <v>3828</v>
      </c>
      <c r="C4164" t="s">
        <v>239</v>
      </c>
      <c r="D4164" t="s">
        <v>5251</v>
      </c>
      <c r="E4164">
        <v>14233737250</v>
      </c>
      <c r="F4164" t="s">
        <v>15</v>
      </c>
      <c r="G4164" t="s">
        <v>71</v>
      </c>
      <c r="H4164">
        <v>6082</v>
      </c>
      <c r="I4164" s="2">
        <f t="shared" si="910"/>
        <v>2023</v>
      </c>
      <c r="J4164" s="2" t="str">
        <f t="shared" si="911"/>
        <v>January</v>
      </c>
      <c r="K4164" s="2">
        <f t="shared" si="912"/>
        <v>1</v>
      </c>
      <c r="L4164" s="2" t="str">
        <f t="shared" si="913"/>
        <v>Sunday</v>
      </c>
      <c r="M4164" s="2">
        <f t="shared" si="914"/>
        <v>5</v>
      </c>
      <c r="N4164" s="3">
        <f t="shared" si="915"/>
        <v>0</v>
      </c>
      <c r="O4164" s="3">
        <f t="shared" si="916"/>
        <v>6082</v>
      </c>
      <c r="P4164" t="str">
        <f t="shared" si="917"/>
        <v>29-Jan</v>
      </c>
      <c r="Q4164" s="9">
        <f t="shared" si="918"/>
        <v>0.41666666666666669</v>
      </c>
      <c r="R4164" t="str">
        <f t="shared" si="919"/>
        <v>Morning</v>
      </c>
      <c r="S4164" s="2">
        <f t="shared" si="920"/>
        <v>29</v>
      </c>
      <c r="T4164" t="str">
        <f t="shared" si="921"/>
        <v>Recharge</v>
      </c>
      <c r="U4164">
        <f t="shared" si="922"/>
        <v>10</v>
      </c>
      <c r="V4164" t="str">
        <f t="shared" si="923"/>
        <v>FY Q4</v>
      </c>
    </row>
    <row r="4165" spans="1:22" x14ac:dyDescent="0.3">
      <c r="A4165" s="18">
        <v>44955</v>
      </c>
      <c r="B4165" t="s">
        <v>656</v>
      </c>
      <c r="C4165" t="s">
        <v>189</v>
      </c>
      <c r="D4165" t="s">
        <v>5252</v>
      </c>
      <c r="E4165">
        <v>524954090253</v>
      </c>
      <c r="F4165" t="s">
        <v>16</v>
      </c>
      <c r="G4165" t="s">
        <v>71</v>
      </c>
      <c r="H4165">
        <v>8292</v>
      </c>
      <c r="I4165" s="2">
        <f t="shared" si="910"/>
        <v>2023</v>
      </c>
      <c r="J4165" s="2" t="str">
        <f t="shared" si="911"/>
        <v>January</v>
      </c>
      <c r="K4165" s="2">
        <f t="shared" si="912"/>
        <v>1</v>
      </c>
      <c r="L4165" s="2" t="str">
        <f t="shared" si="913"/>
        <v>Sunday</v>
      </c>
      <c r="M4165" s="2">
        <f t="shared" si="914"/>
        <v>5</v>
      </c>
      <c r="N4165" s="3">
        <f t="shared" si="915"/>
        <v>8292</v>
      </c>
      <c r="O4165" s="3">
        <f t="shared" si="916"/>
        <v>0</v>
      </c>
      <c r="P4165" t="str">
        <f t="shared" si="917"/>
        <v>29-Jan</v>
      </c>
      <c r="Q4165" s="9">
        <f t="shared" si="918"/>
        <v>0.55555555555555558</v>
      </c>
      <c r="R4165" t="str">
        <f t="shared" si="919"/>
        <v>Afternoon</v>
      </c>
      <c r="S4165" s="2">
        <f t="shared" si="920"/>
        <v>29</v>
      </c>
      <c r="T4165" t="str">
        <f t="shared" si="921"/>
        <v>Others</v>
      </c>
      <c r="U4165">
        <f t="shared" si="922"/>
        <v>13</v>
      </c>
      <c r="V4165" t="str">
        <f t="shared" si="923"/>
        <v>FY Q4</v>
      </c>
    </row>
    <row r="4166" spans="1:22" x14ac:dyDescent="0.3">
      <c r="A4166" s="18">
        <v>44955</v>
      </c>
      <c r="B4166" t="s">
        <v>658</v>
      </c>
      <c r="C4166" t="s">
        <v>73</v>
      </c>
      <c r="D4166" t="s">
        <v>5253</v>
      </c>
      <c r="E4166">
        <v>338648536922</v>
      </c>
      <c r="F4166" t="s">
        <v>16</v>
      </c>
      <c r="G4166" t="s">
        <v>67</v>
      </c>
      <c r="H4166">
        <v>25329</v>
      </c>
      <c r="I4166" s="2">
        <f t="shared" si="910"/>
        <v>2023</v>
      </c>
      <c r="J4166" s="2" t="str">
        <f t="shared" si="911"/>
        <v>January</v>
      </c>
      <c r="K4166" s="2">
        <f t="shared" si="912"/>
        <v>1</v>
      </c>
      <c r="L4166" s="2" t="str">
        <f t="shared" si="913"/>
        <v>Sunday</v>
      </c>
      <c r="M4166" s="2">
        <f t="shared" si="914"/>
        <v>5</v>
      </c>
      <c r="N4166" s="3">
        <f t="shared" si="915"/>
        <v>25329</v>
      </c>
      <c r="O4166" s="3">
        <f t="shared" si="916"/>
        <v>0</v>
      </c>
      <c r="P4166" t="str">
        <f t="shared" si="917"/>
        <v>29-Jan</v>
      </c>
      <c r="Q4166" s="9">
        <f t="shared" si="918"/>
        <v>0.55833333333333335</v>
      </c>
      <c r="R4166" t="str">
        <f t="shared" si="919"/>
        <v>Afternoon</v>
      </c>
      <c r="S4166" s="2">
        <f t="shared" si="920"/>
        <v>29</v>
      </c>
      <c r="T4166" t="str">
        <f t="shared" si="921"/>
        <v>Others</v>
      </c>
      <c r="U4166">
        <f t="shared" si="922"/>
        <v>13</v>
      </c>
      <c r="V4166" t="str">
        <f t="shared" si="923"/>
        <v>FY Q4</v>
      </c>
    </row>
    <row r="4167" spans="1:22" x14ac:dyDescent="0.3">
      <c r="A4167" s="18">
        <v>44955</v>
      </c>
      <c r="B4167" t="s">
        <v>2147</v>
      </c>
      <c r="C4167" t="s">
        <v>104</v>
      </c>
      <c r="D4167" t="s">
        <v>5254</v>
      </c>
      <c r="E4167">
        <v>570513330255</v>
      </c>
      <c r="F4167" t="s">
        <v>16</v>
      </c>
      <c r="G4167" t="s">
        <v>67</v>
      </c>
      <c r="H4167">
        <v>6072</v>
      </c>
      <c r="I4167" s="2">
        <f t="shared" si="910"/>
        <v>2023</v>
      </c>
      <c r="J4167" s="2" t="str">
        <f t="shared" si="911"/>
        <v>January</v>
      </c>
      <c r="K4167" s="2">
        <f t="shared" si="912"/>
        <v>1</v>
      </c>
      <c r="L4167" s="2" t="str">
        <f t="shared" si="913"/>
        <v>Sunday</v>
      </c>
      <c r="M4167" s="2">
        <f t="shared" si="914"/>
        <v>5</v>
      </c>
      <c r="N4167" s="3">
        <f t="shared" si="915"/>
        <v>6072</v>
      </c>
      <c r="O4167" s="3">
        <f t="shared" si="916"/>
        <v>0</v>
      </c>
      <c r="P4167" t="str">
        <f t="shared" si="917"/>
        <v>29-Jan</v>
      </c>
      <c r="Q4167" s="9">
        <f t="shared" si="918"/>
        <v>0.82430555555555551</v>
      </c>
      <c r="R4167" t="str">
        <f t="shared" si="919"/>
        <v>Evening</v>
      </c>
      <c r="S4167" s="2">
        <f t="shared" si="920"/>
        <v>29</v>
      </c>
      <c r="T4167" t="str">
        <f t="shared" si="921"/>
        <v>Others</v>
      </c>
      <c r="U4167">
        <f t="shared" si="922"/>
        <v>19</v>
      </c>
      <c r="V4167" t="str">
        <f t="shared" si="923"/>
        <v>FY Q4</v>
      </c>
    </row>
    <row r="4168" spans="1:22" x14ac:dyDescent="0.3">
      <c r="A4168" s="18">
        <v>44955</v>
      </c>
      <c r="B4168" t="s">
        <v>258</v>
      </c>
      <c r="C4168" t="s">
        <v>69</v>
      </c>
      <c r="D4168" t="s">
        <v>5255</v>
      </c>
      <c r="E4168">
        <v>679670795630</v>
      </c>
      <c r="F4168" t="s">
        <v>16</v>
      </c>
      <c r="G4168" t="s">
        <v>67</v>
      </c>
      <c r="H4168">
        <v>19309</v>
      </c>
      <c r="I4168" s="2">
        <f t="shared" si="910"/>
        <v>2023</v>
      </c>
      <c r="J4168" s="2" t="str">
        <f t="shared" si="911"/>
        <v>January</v>
      </c>
      <c r="K4168" s="2">
        <f t="shared" si="912"/>
        <v>1</v>
      </c>
      <c r="L4168" s="2" t="str">
        <f t="shared" si="913"/>
        <v>Sunday</v>
      </c>
      <c r="M4168" s="2">
        <f t="shared" si="914"/>
        <v>5</v>
      </c>
      <c r="N4168" s="3">
        <f t="shared" si="915"/>
        <v>19309</v>
      </c>
      <c r="O4168" s="3">
        <f t="shared" si="916"/>
        <v>0</v>
      </c>
      <c r="P4168" t="str">
        <f t="shared" si="917"/>
        <v>29-Jan</v>
      </c>
      <c r="Q4168" s="9">
        <f t="shared" si="918"/>
        <v>0.82986111111111116</v>
      </c>
      <c r="R4168" t="str">
        <f t="shared" si="919"/>
        <v>Evening</v>
      </c>
      <c r="S4168" s="2">
        <f t="shared" si="920"/>
        <v>29</v>
      </c>
      <c r="T4168" t="str">
        <f t="shared" si="921"/>
        <v>Others</v>
      </c>
      <c r="U4168">
        <f t="shared" si="922"/>
        <v>19</v>
      </c>
      <c r="V4168" t="str">
        <f t="shared" si="923"/>
        <v>FY Q4</v>
      </c>
    </row>
    <row r="4169" spans="1:22" x14ac:dyDescent="0.3">
      <c r="A4169" s="18">
        <v>44955</v>
      </c>
      <c r="B4169" t="s">
        <v>5002</v>
      </c>
      <c r="C4169" t="s">
        <v>76</v>
      </c>
      <c r="D4169" t="s">
        <v>5256</v>
      </c>
      <c r="E4169">
        <v>198106367248</v>
      </c>
      <c r="F4169" t="s">
        <v>16</v>
      </c>
      <c r="G4169" t="s">
        <v>67</v>
      </c>
      <c r="H4169">
        <v>7709</v>
      </c>
      <c r="I4169" s="2">
        <f t="shared" si="910"/>
        <v>2023</v>
      </c>
      <c r="J4169" s="2" t="str">
        <f t="shared" si="911"/>
        <v>January</v>
      </c>
      <c r="K4169" s="2">
        <f t="shared" si="912"/>
        <v>1</v>
      </c>
      <c r="L4169" s="2" t="str">
        <f t="shared" si="913"/>
        <v>Sunday</v>
      </c>
      <c r="M4169" s="2">
        <f t="shared" si="914"/>
        <v>5</v>
      </c>
      <c r="N4169" s="3">
        <f t="shared" si="915"/>
        <v>7709</v>
      </c>
      <c r="O4169" s="3">
        <f t="shared" si="916"/>
        <v>0</v>
      </c>
      <c r="P4169" t="str">
        <f t="shared" si="917"/>
        <v>29-Jan</v>
      </c>
      <c r="Q4169" s="9">
        <f t="shared" si="918"/>
        <v>0.91249999999999998</v>
      </c>
      <c r="R4169" t="str">
        <f t="shared" si="919"/>
        <v>Night</v>
      </c>
      <c r="S4169" s="2">
        <f t="shared" si="920"/>
        <v>29</v>
      </c>
      <c r="T4169" t="str">
        <f t="shared" si="921"/>
        <v>Others</v>
      </c>
      <c r="U4169">
        <f t="shared" si="922"/>
        <v>21</v>
      </c>
      <c r="V4169" t="str">
        <f t="shared" si="923"/>
        <v>FY Q4</v>
      </c>
    </row>
    <row r="4170" spans="1:22" x14ac:dyDescent="0.3">
      <c r="A4170" s="18">
        <v>44955</v>
      </c>
      <c r="B4170" t="s">
        <v>1861</v>
      </c>
      <c r="C4170" t="s">
        <v>69</v>
      </c>
      <c r="D4170" t="s">
        <v>5257</v>
      </c>
      <c r="E4170">
        <v>508765337631</v>
      </c>
      <c r="F4170" t="s">
        <v>16</v>
      </c>
      <c r="G4170" t="s">
        <v>67</v>
      </c>
      <c r="H4170">
        <v>5876</v>
      </c>
      <c r="I4170" s="2">
        <f t="shared" si="910"/>
        <v>2023</v>
      </c>
      <c r="J4170" s="2" t="str">
        <f t="shared" si="911"/>
        <v>January</v>
      </c>
      <c r="K4170" s="2">
        <f t="shared" si="912"/>
        <v>1</v>
      </c>
      <c r="L4170" s="2" t="str">
        <f t="shared" si="913"/>
        <v>Sunday</v>
      </c>
      <c r="M4170" s="2">
        <f t="shared" si="914"/>
        <v>5</v>
      </c>
      <c r="N4170" s="3">
        <f t="shared" si="915"/>
        <v>5876</v>
      </c>
      <c r="O4170" s="3">
        <f t="shared" si="916"/>
        <v>0</v>
      </c>
      <c r="P4170" t="str">
        <f t="shared" si="917"/>
        <v>29-Jan</v>
      </c>
      <c r="Q4170" s="9">
        <f t="shared" si="918"/>
        <v>0.94374999999999998</v>
      </c>
      <c r="R4170" t="str">
        <f t="shared" si="919"/>
        <v>Night</v>
      </c>
      <c r="S4170" s="2">
        <f t="shared" si="920"/>
        <v>29</v>
      </c>
      <c r="T4170" t="str">
        <f t="shared" si="921"/>
        <v>Others</v>
      </c>
      <c r="U4170">
        <f t="shared" si="922"/>
        <v>22</v>
      </c>
      <c r="V4170" t="str">
        <f t="shared" si="923"/>
        <v>FY Q4</v>
      </c>
    </row>
    <row r="4171" spans="1:22" x14ac:dyDescent="0.3">
      <c r="A4171" s="18">
        <v>44955</v>
      </c>
      <c r="B4171" t="s">
        <v>5258</v>
      </c>
      <c r="C4171" t="s">
        <v>76</v>
      </c>
      <c r="D4171" t="s">
        <v>5259</v>
      </c>
      <c r="E4171">
        <v>964229364609</v>
      </c>
      <c r="F4171" t="s">
        <v>16</v>
      </c>
      <c r="G4171" t="s">
        <v>71</v>
      </c>
      <c r="H4171">
        <v>7242</v>
      </c>
      <c r="I4171" s="2">
        <f t="shared" si="910"/>
        <v>2023</v>
      </c>
      <c r="J4171" s="2" t="str">
        <f t="shared" si="911"/>
        <v>January</v>
      </c>
      <c r="K4171" s="2">
        <f t="shared" si="912"/>
        <v>1</v>
      </c>
      <c r="L4171" s="2" t="str">
        <f t="shared" si="913"/>
        <v>Sunday</v>
      </c>
      <c r="M4171" s="2">
        <f t="shared" si="914"/>
        <v>5</v>
      </c>
      <c r="N4171" s="3">
        <f t="shared" si="915"/>
        <v>7242</v>
      </c>
      <c r="O4171" s="3">
        <f t="shared" si="916"/>
        <v>0</v>
      </c>
      <c r="P4171" t="str">
        <f t="shared" si="917"/>
        <v>29-Jan</v>
      </c>
      <c r="Q4171" s="9">
        <f t="shared" si="918"/>
        <v>0.9916666666666667</v>
      </c>
      <c r="R4171" t="str">
        <f t="shared" si="919"/>
        <v>Night</v>
      </c>
      <c r="S4171" s="2">
        <f t="shared" si="920"/>
        <v>29</v>
      </c>
      <c r="T4171" t="str">
        <f t="shared" si="921"/>
        <v>Others</v>
      </c>
      <c r="U4171">
        <f t="shared" si="922"/>
        <v>23</v>
      </c>
      <c r="V4171" t="str">
        <f t="shared" si="923"/>
        <v>FY Q4</v>
      </c>
    </row>
    <row r="4172" spans="1:22" x14ac:dyDescent="0.3">
      <c r="A4172" s="18">
        <v>44956</v>
      </c>
      <c r="B4172" t="s">
        <v>2163</v>
      </c>
      <c r="C4172" t="s">
        <v>219</v>
      </c>
      <c r="D4172" t="s">
        <v>5260</v>
      </c>
      <c r="E4172">
        <v>951645151837</v>
      </c>
      <c r="F4172" t="s">
        <v>15</v>
      </c>
      <c r="G4172" t="s">
        <v>71</v>
      </c>
      <c r="H4172">
        <v>1453</v>
      </c>
      <c r="I4172" s="2">
        <f t="shared" si="910"/>
        <v>2023</v>
      </c>
      <c r="J4172" s="2" t="str">
        <f t="shared" si="911"/>
        <v>January</v>
      </c>
      <c r="K4172" s="2">
        <f t="shared" si="912"/>
        <v>1</v>
      </c>
      <c r="L4172" s="2" t="str">
        <f t="shared" si="913"/>
        <v>Monday</v>
      </c>
      <c r="M4172" s="2">
        <f t="shared" si="914"/>
        <v>5</v>
      </c>
      <c r="N4172" s="3">
        <f t="shared" si="915"/>
        <v>0</v>
      </c>
      <c r="O4172" s="3">
        <f t="shared" si="916"/>
        <v>1453</v>
      </c>
      <c r="P4172" t="str">
        <f t="shared" si="917"/>
        <v>30-Jan</v>
      </c>
      <c r="Q4172" s="9">
        <f t="shared" si="918"/>
        <v>0.36666666666666664</v>
      </c>
      <c r="R4172" t="str">
        <f t="shared" si="919"/>
        <v>Morning</v>
      </c>
      <c r="S4172" s="2">
        <f t="shared" si="920"/>
        <v>30</v>
      </c>
      <c r="T4172" t="str">
        <f t="shared" si="921"/>
        <v>UPI Transfer</v>
      </c>
      <c r="U4172">
        <f t="shared" si="922"/>
        <v>8</v>
      </c>
      <c r="V4172" t="str">
        <f t="shared" si="923"/>
        <v>FY Q4</v>
      </c>
    </row>
    <row r="4173" spans="1:22" x14ac:dyDescent="0.3">
      <c r="A4173" s="18">
        <v>44956</v>
      </c>
      <c r="B4173" t="s">
        <v>3445</v>
      </c>
      <c r="C4173" t="s">
        <v>160</v>
      </c>
      <c r="D4173" t="s">
        <v>5261</v>
      </c>
      <c r="E4173">
        <v>389569788035</v>
      </c>
      <c r="F4173" t="s">
        <v>15</v>
      </c>
      <c r="G4173" t="s">
        <v>67</v>
      </c>
      <c r="H4173">
        <v>3897</v>
      </c>
      <c r="I4173" s="2">
        <f t="shared" si="910"/>
        <v>2023</v>
      </c>
      <c r="J4173" s="2" t="str">
        <f t="shared" si="911"/>
        <v>January</v>
      </c>
      <c r="K4173" s="2">
        <f t="shared" si="912"/>
        <v>1</v>
      </c>
      <c r="L4173" s="2" t="str">
        <f t="shared" si="913"/>
        <v>Monday</v>
      </c>
      <c r="M4173" s="2">
        <f t="shared" si="914"/>
        <v>5</v>
      </c>
      <c r="N4173" s="3">
        <f t="shared" si="915"/>
        <v>0</v>
      </c>
      <c r="O4173" s="3">
        <f t="shared" si="916"/>
        <v>3897</v>
      </c>
      <c r="P4173" t="str">
        <f t="shared" si="917"/>
        <v>30-Jan</v>
      </c>
      <c r="Q4173" s="9">
        <f t="shared" si="918"/>
        <v>0.5805555555555556</v>
      </c>
      <c r="R4173" t="str">
        <f t="shared" si="919"/>
        <v>Afternoon</v>
      </c>
      <c r="S4173" s="2">
        <f t="shared" si="920"/>
        <v>30</v>
      </c>
      <c r="T4173" t="str">
        <f t="shared" si="921"/>
        <v>Shopping</v>
      </c>
      <c r="U4173">
        <f t="shared" si="922"/>
        <v>13</v>
      </c>
      <c r="V4173" t="str">
        <f t="shared" si="923"/>
        <v>FY Q4</v>
      </c>
    </row>
    <row r="4174" spans="1:22" x14ac:dyDescent="0.3">
      <c r="A4174" s="18">
        <v>44956</v>
      </c>
      <c r="B4174" t="s">
        <v>2020</v>
      </c>
      <c r="C4174" t="s">
        <v>76</v>
      </c>
      <c r="D4174" t="s">
        <v>5262</v>
      </c>
      <c r="E4174">
        <v>203909746400</v>
      </c>
      <c r="F4174" t="s">
        <v>16</v>
      </c>
      <c r="G4174" t="s">
        <v>67</v>
      </c>
      <c r="H4174">
        <v>21103</v>
      </c>
      <c r="I4174" s="2">
        <f t="shared" si="910"/>
        <v>2023</v>
      </c>
      <c r="J4174" s="2" t="str">
        <f t="shared" si="911"/>
        <v>January</v>
      </c>
      <c r="K4174" s="2">
        <f t="shared" si="912"/>
        <v>1</v>
      </c>
      <c r="L4174" s="2" t="str">
        <f t="shared" si="913"/>
        <v>Monday</v>
      </c>
      <c r="M4174" s="2">
        <f t="shared" si="914"/>
        <v>5</v>
      </c>
      <c r="N4174" s="3">
        <f t="shared" si="915"/>
        <v>21103</v>
      </c>
      <c r="O4174" s="3">
        <f t="shared" si="916"/>
        <v>0</v>
      </c>
      <c r="P4174" t="str">
        <f t="shared" si="917"/>
        <v>30-Jan</v>
      </c>
      <c r="Q4174" s="9">
        <f t="shared" si="918"/>
        <v>0.62222222222222223</v>
      </c>
      <c r="R4174" t="str">
        <f t="shared" si="919"/>
        <v>Afternoon</v>
      </c>
      <c r="S4174" s="2">
        <f t="shared" si="920"/>
        <v>30</v>
      </c>
      <c r="T4174" t="str">
        <f t="shared" si="921"/>
        <v>Others</v>
      </c>
      <c r="U4174">
        <f t="shared" si="922"/>
        <v>14</v>
      </c>
      <c r="V4174" t="str">
        <f t="shared" si="923"/>
        <v>FY Q4</v>
      </c>
    </row>
    <row r="4175" spans="1:22" x14ac:dyDescent="0.3">
      <c r="A4175" s="18">
        <v>44956</v>
      </c>
      <c r="B4175" t="s">
        <v>1712</v>
      </c>
      <c r="C4175" t="s">
        <v>85</v>
      </c>
      <c r="D4175" t="s">
        <v>5263</v>
      </c>
      <c r="E4175">
        <v>103121769604</v>
      </c>
      <c r="F4175" t="s">
        <v>16</v>
      </c>
      <c r="G4175" t="s">
        <v>71</v>
      </c>
      <c r="H4175">
        <v>5118</v>
      </c>
      <c r="I4175" s="2">
        <f t="shared" si="910"/>
        <v>2023</v>
      </c>
      <c r="J4175" s="2" t="str">
        <f t="shared" si="911"/>
        <v>January</v>
      </c>
      <c r="K4175" s="2">
        <f t="shared" si="912"/>
        <v>1</v>
      </c>
      <c r="L4175" s="2" t="str">
        <f t="shared" si="913"/>
        <v>Monday</v>
      </c>
      <c r="M4175" s="2">
        <f t="shared" si="914"/>
        <v>5</v>
      </c>
      <c r="N4175" s="3">
        <f t="shared" si="915"/>
        <v>5118</v>
      </c>
      <c r="O4175" s="3">
        <f t="shared" si="916"/>
        <v>0</v>
      </c>
      <c r="P4175" t="str">
        <f t="shared" si="917"/>
        <v>30-Jan</v>
      </c>
      <c r="Q4175" s="9">
        <f t="shared" si="918"/>
        <v>0.71319444444444446</v>
      </c>
      <c r="R4175" t="str">
        <f t="shared" si="919"/>
        <v>Evening</v>
      </c>
      <c r="S4175" s="2">
        <f t="shared" si="920"/>
        <v>30</v>
      </c>
      <c r="T4175" t="str">
        <f t="shared" si="921"/>
        <v>Others</v>
      </c>
      <c r="U4175">
        <f t="shared" si="922"/>
        <v>17</v>
      </c>
      <c r="V4175" t="str">
        <f t="shared" si="923"/>
        <v>FY Q4</v>
      </c>
    </row>
    <row r="4176" spans="1:22" x14ac:dyDescent="0.3">
      <c r="A4176" s="18">
        <v>44956</v>
      </c>
      <c r="B4176" t="s">
        <v>1599</v>
      </c>
      <c r="C4176" t="s">
        <v>273</v>
      </c>
      <c r="D4176" t="s">
        <v>5264</v>
      </c>
      <c r="E4176">
        <v>199990506993</v>
      </c>
      <c r="F4176" t="s">
        <v>16</v>
      </c>
      <c r="G4176" t="s">
        <v>67</v>
      </c>
      <c r="H4176">
        <v>13159</v>
      </c>
      <c r="I4176" s="2">
        <f t="shared" si="910"/>
        <v>2023</v>
      </c>
      <c r="J4176" s="2" t="str">
        <f t="shared" si="911"/>
        <v>January</v>
      </c>
      <c r="K4176" s="2">
        <f t="shared" si="912"/>
        <v>1</v>
      </c>
      <c r="L4176" s="2" t="str">
        <f t="shared" si="913"/>
        <v>Monday</v>
      </c>
      <c r="M4176" s="2">
        <f t="shared" si="914"/>
        <v>5</v>
      </c>
      <c r="N4176" s="3">
        <f t="shared" si="915"/>
        <v>13159</v>
      </c>
      <c r="O4176" s="3">
        <f t="shared" si="916"/>
        <v>0</v>
      </c>
      <c r="P4176" t="str">
        <f t="shared" si="917"/>
        <v>30-Jan</v>
      </c>
      <c r="Q4176" s="9">
        <f t="shared" si="918"/>
        <v>0.80486111111111114</v>
      </c>
      <c r="R4176" t="str">
        <f t="shared" si="919"/>
        <v>Evening</v>
      </c>
      <c r="S4176" s="2">
        <f t="shared" si="920"/>
        <v>30</v>
      </c>
      <c r="T4176" t="str">
        <f t="shared" si="921"/>
        <v>Others</v>
      </c>
      <c r="U4176">
        <f t="shared" si="922"/>
        <v>19</v>
      </c>
      <c r="V4176" t="str">
        <f t="shared" si="923"/>
        <v>FY Q4</v>
      </c>
    </row>
    <row r="4177" spans="1:22" x14ac:dyDescent="0.3">
      <c r="A4177" s="18">
        <v>44956</v>
      </c>
      <c r="B4177" t="s">
        <v>2156</v>
      </c>
      <c r="C4177" t="s">
        <v>200</v>
      </c>
      <c r="D4177" t="s">
        <v>5265</v>
      </c>
      <c r="E4177">
        <v>399389432821</v>
      </c>
      <c r="F4177" t="s">
        <v>15</v>
      </c>
      <c r="G4177" t="s">
        <v>67</v>
      </c>
      <c r="H4177">
        <v>6043</v>
      </c>
      <c r="I4177" s="2">
        <f t="shared" si="910"/>
        <v>2023</v>
      </c>
      <c r="J4177" s="2" t="str">
        <f t="shared" si="911"/>
        <v>January</v>
      </c>
      <c r="K4177" s="2">
        <f t="shared" si="912"/>
        <v>1</v>
      </c>
      <c r="L4177" s="2" t="str">
        <f t="shared" si="913"/>
        <v>Monday</v>
      </c>
      <c r="M4177" s="2">
        <f t="shared" si="914"/>
        <v>5</v>
      </c>
      <c r="N4177" s="3">
        <f t="shared" si="915"/>
        <v>0</v>
      </c>
      <c r="O4177" s="3">
        <f t="shared" si="916"/>
        <v>6043</v>
      </c>
      <c r="P4177" t="str">
        <f t="shared" si="917"/>
        <v>30-Jan</v>
      </c>
      <c r="Q4177" s="9">
        <f t="shared" si="918"/>
        <v>0.81458333333333333</v>
      </c>
      <c r="R4177" t="str">
        <f t="shared" si="919"/>
        <v>Evening</v>
      </c>
      <c r="S4177" s="2">
        <f t="shared" si="920"/>
        <v>30</v>
      </c>
      <c r="T4177" t="str">
        <f t="shared" si="921"/>
        <v>UPI Transfer</v>
      </c>
      <c r="U4177">
        <f t="shared" si="922"/>
        <v>19</v>
      </c>
      <c r="V4177" t="str">
        <f t="shared" si="923"/>
        <v>FY Q4</v>
      </c>
    </row>
    <row r="4178" spans="1:22" x14ac:dyDescent="0.3">
      <c r="A4178" s="18">
        <v>44957</v>
      </c>
      <c r="B4178" t="s">
        <v>773</v>
      </c>
      <c r="C4178" t="s">
        <v>101</v>
      </c>
      <c r="D4178" t="s">
        <v>5266</v>
      </c>
      <c r="E4178">
        <v>802590039730</v>
      </c>
      <c r="F4178" t="s">
        <v>15</v>
      </c>
      <c r="G4178" t="s">
        <v>71</v>
      </c>
      <c r="H4178">
        <v>5409</v>
      </c>
      <c r="I4178" s="2">
        <f t="shared" si="910"/>
        <v>2023</v>
      </c>
      <c r="J4178" s="2" t="str">
        <f t="shared" si="911"/>
        <v>January</v>
      </c>
      <c r="K4178" s="2">
        <f t="shared" si="912"/>
        <v>1</v>
      </c>
      <c r="L4178" s="2" t="str">
        <f t="shared" si="913"/>
        <v>Tuesday</v>
      </c>
      <c r="M4178" s="2">
        <f t="shared" si="914"/>
        <v>5</v>
      </c>
      <c r="N4178" s="3">
        <f t="shared" si="915"/>
        <v>0</v>
      </c>
      <c r="O4178" s="3">
        <f t="shared" si="916"/>
        <v>5409</v>
      </c>
      <c r="P4178" t="str">
        <f t="shared" si="917"/>
        <v>31-Jan</v>
      </c>
      <c r="Q4178" s="9">
        <f t="shared" si="918"/>
        <v>0.4597222222222222</v>
      </c>
      <c r="R4178" t="str">
        <f t="shared" si="919"/>
        <v>Morning</v>
      </c>
      <c r="S4178" s="2">
        <f t="shared" si="920"/>
        <v>31</v>
      </c>
      <c r="T4178" t="str">
        <f t="shared" si="921"/>
        <v>Recharge</v>
      </c>
      <c r="U4178">
        <f t="shared" si="922"/>
        <v>11</v>
      </c>
      <c r="V4178" t="str">
        <f t="shared" si="923"/>
        <v>FY Q4</v>
      </c>
    </row>
    <row r="4179" spans="1:22" x14ac:dyDescent="0.3">
      <c r="A4179" s="18">
        <v>44957</v>
      </c>
      <c r="B4179" t="s">
        <v>441</v>
      </c>
      <c r="C4179" t="s">
        <v>251</v>
      </c>
      <c r="D4179" t="s">
        <v>5267</v>
      </c>
      <c r="E4179">
        <v>260559044773</v>
      </c>
      <c r="F4179" t="s">
        <v>15</v>
      </c>
      <c r="G4179" t="s">
        <v>67</v>
      </c>
      <c r="H4179">
        <v>1761</v>
      </c>
      <c r="I4179" s="2">
        <f t="shared" si="910"/>
        <v>2023</v>
      </c>
      <c r="J4179" s="2" t="str">
        <f t="shared" si="911"/>
        <v>January</v>
      </c>
      <c r="K4179" s="2">
        <f t="shared" si="912"/>
        <v>1</v>
      </c>
      <c r="L4179" s="2" t="str">
        <f t="shared" si="913"/>
        <v>Tuesday</v>
      </c>
      <c r="M4179" s="2">
        <f t="shared" si="914"/>
        <v>5</v>
      </c>
      <c r="N4179" s="3">
        <f t="shared" si="915"/>
        <v>0</v>
      </c>
      <c r="O4179" s="3">
        <f t="shared" si="916"/>
        <v>1761</v>
      </c>
      <c r="P4179" t="str">
        <f t="shared" si="917"/>
        <v>31-Jan</v>
      </c>
      <c r="Q4179" s="9">
        <f t="shared" si="918"/>
        <v>0.4909722222222222</v>
      </c>
      <c r="R4179" t="str">
        <f t="shared" si="919"/>
        <v>Morning</v>
      </c>
      <c r="S4179" s="2">
        <f t="shared" si="920"/>
        <v>31</v>
      </c>
      <c r="T4179" t="str">
        <f t="shared" si="921"/>
        <v>UPI Transfer</v>
      </c>
      <c r="U4179">
        <f t="shared" si="922"/>
        <v>11</v>
      </c>
      <c r="V4179" t="str">
        <f t="shared" si="923"/>
        <v>FY Q4</v>
      </c>
    </row>
    <row r="4180" spans="1:22" x14ac:dyDescent="0.3">
      <c r="A4180" s="18">
        <v>44957</v>
      </c>
      <c r="B4180" t="s">
        <v>1176</v>
      </c>
      <c r="C4180" t="s">
        <v>366</v>
      </c>
      <c r="D4180" t="s">
        <v>5268</v>
      </c>
      <c r="E4180">
        <v>490497779900</v>
      </c>
      <c r="F4180" t="s">
        <v>16</v>
      </c>
      <c r="G4180" t="s">
        <v>71</v>
      </c>
      <c r="H4180">
        <v>6532</v>
      </c>
      <c r="I4180" s="2">
        <f t="shared" si="910"/>
        <v>2023</v>
      </c>
      <c r="J4180" s="2" t="str">
        <f t="shared" si="911"/>
        <v>January</v>
      </c>
      <c r="K4180" s="2">
        <f t="shared" si="912"/>
        <v>1</v>
      </c>
      <c r="L4180" s="2" t="str">
        <f t="shared" si="913"/>
        <v>Tuesday</v>
      </c>
      <c r="M4180" s="2">
        <f t="shared" si="914"/>
        <v>5</v>
      </c>
      <c r="N4180" s="3">
        <f t="shared" si="915"/>
        <v>6532</v>
      </c>
      <c r="O4180" s="3">
        <f t="shared" si="916"/>
        <v>0</v>
      </c>
      <c r="P4180" t="str">
        <f t="shared" si="917"/>
        <v>31-Jan</v>
      </c>
      <c r="Q4180" s="9">
        <f t="shared" si="918"/>
        <v>0.71458333333333335</v>
      </c>
      <c r="R4180" t="str">
        <f t="shared" si="919"/>
        <v>Evening</v>
      </c>
      <c r="S4180" s="2">
        <f t="shared" si="920"/>
        <v>31</v>
      </c>
      <c r="T4180" t="str">
        <f t="shared" si="921"/>
        <v>Others</v>
      </c>
      <c r="U4180">
        <f t="shared" si="922"/>
        <v>17</v>
      </c>
      <c r="V4180" t="str">
        <f t="shared" si="923"/>
        <v>FY Q4</v>
      </c>
    </row>
    <row r="4181" spans="1:22" x14ac:dyDescent="0.3">
      <c r="A4181" s="18">
        <v>44957</v>
      </c>
      <c r="B4181" t="s">
        <v>2693</v>
      </c>
      <c r="C4181" t="s">
        <v>343</v>
      </c>
      <c r="D4181" t="s">
        <v>5269</v>
      </c>
      <c r="E4181">
        <v>923557332186</v>
      </c>
      <c r="F4181" t="s">
        <v>15</v>
      </c>
      <c r="G4181" t="s">
        <v>67</v>
      </c>
      <c r="H4181">
        <v>4941</v>
      </c>
      <c r="I4181" s="2">
        <f t="shared" si="910"/>
        <v>2023</v>
      </c>
      <c r="J4181" s="2" t="str">
        <f t="shared" si="911"/>
        <v>January</v>
      </c>
      <c r="K4181" s="2">
        <f t="shared" si="912"/>
        <v>1</v>
      </c>
      <c r="L4181" s="2" t="str">
        <f t="shared" si="913"/>
        <v>Tuesday</v>
      </c>
      <c r="M4181" s="2">
        <f t="shared" si="914"/>
        <v>5</v>
      </c>
      <c r="N4181" s="3">
        <f t="shared" si="915"/>
        <v>0</v>
      </c>
      <c r="O4181" s="3">
        <f t="shared" si="916"/>
        <v>4941</v>
      </c>
      <c r="P4181" t="str">
        <f t="shared" si="917"/>
        <v>31-Jan</v>
      </c>
      <c r="Q4181" s="9">
        <f t="shared" si="918"/>
        <v>0.86527777777777781</v>
      </c>
      <c r="R4181" t="str">
        <f t="shared" si="919"/>
        <v>Evening</v>
      </c>
      <c r="S4181" s="2">
        <f t="shared" si="920"/>
        <v>31</v>
      </c>
      <c r="T4181" t="str">
        <f t="shared" si="921"/>
        <v>UPI Transfer</v>
      </c>
      <c r="U4181">
        <f t="shared" si="922"/>
        <v>20</v>
      </c>
      <c r="V4181" t="str">
        <f t="shared" si="923"/>
        <v>FY Q4</v>
      </c>
    </row>
    <row r="4182" spans="1:22" x14ac:dyDescent="0.3">
      <c r="A4182" s="18">
        <v>44958</v>
      </c>
      <c r="B4182" t="s">
        <v>1784</v>
      </c>
      <c r="C4182" t="s">
        <v>131</v>
      </c>
      <c r="D4182" t="s">
        <v>5270</v>
      </c>
      <c r="E4182">
        <v>617907942426</v>
      </c>
      <c r="F4182" t="s">
        <v>16</v>
      </c>
      <c r="G4182" t="s">
        <v>71</v>
      </c>
      <c r="H4182">
        <v>7045</v>
      </c>
      <c r="I4182" s="2">
        <f t="shared" si="910"/>
        <v>2023</v>
      </c>
      <c r="J4182" s="2" t="str">
        <f t="shared" si="911"/>
        <v>February</v>
      </c>
      <c r="K4182" s="2">
        <f t="shared" si="912"/>
        <v>2</v>
      </c>
      <c r="L4182" s="2" t="str">
        <f t="shared" si="913"/>
        <v>Wednesday</v>
      </c>
      <c r="M4182" s="2">
        <f t="shared" si="914"/>
        <v>5</v>
      </c>
      <c r="N4182" s="3">
        <f t="shared" si="915"/>
        <v>7045</v>
      </c>
      <c r="O4182" s="3">
        <f t="shared" si="916"/>
        <v>0</v>
      </c>
      <c r="P4182" t="str">
        <f t="shared" si="917"/>
        <v>1-Feb</v>
      </c>
      <c r="Q4182" s="9">
        <f t="shared" si="918"/>
        <v>0.29791666666666666</v>
      </c>
      <c r="R4182" t="str">
        <f t="shared" si="919"/>
        <v>Morning</v>
      </c>
      <c r="S4182" s="2">
        <f t="shared" si="920"/>
        <v>1</v>
      </c>
      <c r="T4182" t="str">
        <f t="shared" si="921"/>
        <v>Others</v>
      </c>
      <c r="U4182">
        <f t="shared" si="922"/>
        <v>7</v>
      </c>
      <c r="V4182" t="str">
        <f t="shared" si="923"/>
        <v>FY Q4</v>
      </c>
    </row>
    <row r="4183" spans="1:22" x14ac:dyDescent="0.3">
      <c r="A4183" s="18">
        <v>44958</v>
      </c>
      <c r="B4183" t="s">
        <v>2796</v>
      </c>
      <c r="C4183" t="s">
        <v>131</v>
      </c>
      <c r="D4183" t="s">
        <v>5271</v>
      </c>
      <c r="E4183">
        <v>536532149455</v>
      </c>
      <c r="F4183" t="s">
        <v>16</v>
      </c>
      <c r="G4183" t="s">
        <v>71</v>
      </c>
      <c r="H4183">
        <v>9340</v>
      </c>
      <c r="I4183" s="2">
        <f t="shared" si="910"/>
        <v>2023</v>
      </c>
      <c r="J4183" s="2" t="str">
        <f t="shared" si="911"/>
        <v>February</v>
      </c>
      <c r="K4183" s="2">
        <f t="shared" si="912"/>
        <v>2</v>
      </c>
      <c r="L4183" s="2" t="str">
        <f t="shared" si="913"/>
        <v>Wednesday</v>
      </c>
      <c r="M4183" s="2">
        <f t="shared" si="914"/>
        <v>5</v>
      </c>
      <c r="N4183" s="3">
        <f t="shared" si="915"/>
        <v>9340</v>
      </c>
      <c r="O4183" s="3">
        <f t="shared" si="916"/>
        <v>0</v>
      </c>
      <c r="P4183" t="str">
        <f t="shared" si="917"/>
        <v>1-Feb</v>
      </c>
      <c r="Q4183" s="9">
        <f t="shared" si="918"/>
        <v>0.44722222222222224</v>
      </c>
      <c r="R4183" t="str">
        <f t="shared" si="919"/>
        <v>Morning</v>
      </c>
      <c r="S4183" s="2">
        <f t="shared" si="920"/>
        <v>1</v>
      </c>
      <c r="T4183" t="str">
        <f t="shared" si="921"/>
        <v>Others</v>
      </c>
      <c r="U4183">
        <f t="shared" si="922"/>
        <v>10</v>
      </c>
      <c r="V4183" t="str">
        <f t="shared" si="923"/>
        <v>FY Q4</v>
      </c>
    </row>
    <row r="4184" spans="1:22" x14ac:dyDescent="0.3">
      <c r="A4184" s="18">
        <v>44958</v>
      </c>
      <c r="B4184" t="s">
        <v>837</v>
      </c>
      <c r="C4184" t="s">
        <v>262</v>
      </c>
      <c r="D4184" t="s">
        <v>5272</v>
      </c>
      <c r="E4184">
        <v>640413018340</v>
      </c>
      <c r="F4184" t="s">
        <v>16</v>
      </c>
      <c r="G4184" t="s">
        <v>67</v>
      </c>
      <c r="H4184">
        <v>2609</v>
      </c>
      <c r="I4184" s="2">
        <f t="shared" si="910"/>
        <v>2023</v>
      </c>
      <c r="J4184" s="2" t="str">
        <f t="shared" si="911"/>
        <v>February</v>
      </c>
      <c r="K4184" s="2">
        <f t="shared" si="912"/>
        <v>2</v>
      </c>
      <c r="L4184" s="2" t="str">
        <f t="shared" si="913"/>
        <v>Wednesday</v>
      </c>
      <c r="M4184" s="2">
        <f t="shared" si="914"/>
        <v>5</v>
      </c>
      <c r="N4184" s="3">
        <f t="shared" si="915"/>
        <v>2609</v>
      </c>
      <c r="O4184" s="3">
        <f t="shared" si="916"/>
        <v>0</v>
      </c>
      <c r="P4184" t="str">
        <f t="shared" si="917"/>
        <v>1-Feb</v>
      </c>
      <c r="Q4184" s="9">
        <f t="shared" si="918"/>
        <v>0.55138888888888893</v>
      </c>
      <c r="R4184" t="str">
        <f t="shared" si="919"/>
        <v>Afternoon</v>
      </c>
      <c r="S4184" s="2">
        <f t="shared" si="920"/>
        <v>1</v>
      </c>
      <c r="T4184" t="str">
        <f t="shared" si="921"/>
        <v>Others</v>
      </c>
      <c r="U4184">
        <f t="shared" si="922"/>
        <v>13</v>
      </c>
      <c r="V4184" t="str">
        <f t="shared" si="923"/>
        <v>FY Q4</v>
      </c>
    </row>
    <row r="4185" spans="1:22" x14ac:dyDescent="0.3">
      <c r="A4185" s="18">
        <v>44958</v>
      </c>
      <c r="B4185" t="s">
        <v>1682</v>
      </c>
      <c r="C4185" t="s">
        <v>85</v>
      </c>
      <c r="D4185" t="s">
        <v>5273</v>
      </c>
      <c r="E4185">
        <v>137280570468</v>
      </c>
      <c r="F4185" t="s">
        <v>16</v>
      </c>
      <c r="G4185" t="s">
        <v>67</v>
      </c>
      <c r="H4185">
        <v>18783</v>
      </c>
      <c r="I4185" s="2">
        <f t="shared" si="910"/>
        <v>2023</v>
      </c>
      <c r="J4185" s="2" t="str">
        <f t="shared" si="911"/>
        <v>February</v>
      </c>
      <c r="K4185" s="2">
        <f t="shared" si="912"/>
        <v>2</v>
      </c>
      <c r="L4185" s="2" t="str">
        <f t="shared" si="913"/>
        <v>Wednesday</v>
      </c>
      <c r="M4185" s="2">
        <f t="shared" si="914"/>
        <v>5</v>
      </c>
      <c r="N4185" s="3">
        <f t="shared" si="915"/>
        <v>18783</v>
      </c>
      <c r="O4185" s="3">
        <f t="shared" si="916"/>
        <v>0</v>
      </c>
      <c r="P4185" t="str">
        <f t="shared" si="917"/>
        <v>1-Feb</v>
      </c>
      <c r="Q4185" s="9">
        <f t="shared" si="918"/>
        <v>0.80277777777777781</v>
      </c>
      <c r="R4185" t="str">
        <f t="shared" si="919"/>
        <v>Evening</v>
      </c>
      <c r="S4185" s="2">
        <f t="shared" si="920"/>
        <v>1</v>
      </c>
      <c r="T4185" t="str">
        <f t="shared" si="921"/>
        <v>Others</v>
      </c>
      <c r="U4185">
        <f t="shared" si="922"/>
        <v>19</v>
      </c>
      <c r="V4185" t="str">
        <f t="shared" si="923"/>
        <v>FY Q4</v>
      </c>
    </row>
    <row r="4186" spans="1:22" x14ac:dyDescent="0.3">
      <c r="A4186" s="18">
        <v>44958</v>
      </c>
      <c r="B4186" t="s">
        <v>3162</v>
      </c>
      <c r="C4186" t="s">
        <v>209</v>
      </c>
      <c r="D4186" t="s">
        <v>5274</v>
      </c>
      <c r="E4186">
        <v>745913727854</v>
      </c>
      <c r="F4186" t="s">
        <v>15</v>
      </c>
      <c r="G4186" t="s">
        <v>71</v>
      </c>
      <c r="H4186">
        <v>8240</v>
      </c>
      <c r="I4186" s="2">
        <f t="shared" si="910"/>
        <v>2023</v>
      </c>
      <c r="J4186" s="2" t="str">
        <f t="shared" si="911"/>
        <v>February</v>
      </c>
      <c r="K4186" s="2">
        <f t="shared" si="912"/>
        <v>2</v>
      </c>
      <c r="L4186" s="2" t="str">
        <f t="shared" si="913"/>
        <v>Wednesday</v>
      </c>
      <c r="M4186" s="2">
        <f t="shared" si="914"/>
        <v>5</v>
      </c>
      <c r="N4186" s="3">
        <f t="shared" si="915"/>
        <v>0</v>
      </c>
      <c r="O4186" s="3">
        <f t="shared" si="916"/>
        <v>8240</v>
      </c>
      <c r="P4186" t="str">
        <f t="shared" si="917"/>
        <v>1-Feb</v>
      </c>
      <c r="Q4186" s="9">
        <f t="shared" si="918"/>
        <v>0.93194444444444446</v>
      </c>
      <c r="R4186" t="str">
        <f t="shared" si="919"/>
        <v>Night</v>
      </c>
      <c r="S4186" s="2">
        <f t="shared" si="920"/>
        <v>1</v>
      </c>
      <c r="T4186" t="str">
        <f t="shared" si="921"/>
        <v>UPI Transfer</v>
      </c>
      <c r="U4186">
        <f t="shared" si="922"/>
        <v>22</v>
      </c>
      <c r="V4186" t="str">
        <f t="shared" si="923"/>
        <v>FY Q4</v>
      </c>
    </row>
    <row r="4187" spans="1:22" x14ac:dyDescent="0.3">
      <c r="A4187" s="18">
        <v>44959</v>
      </c>
      <c r="B4187" t="s">
        <v>4093</v>
      </c>
      <c r="C4187" t="s">
        <v>117</v>
      </c>
      <c r="D4187" t="s">
        <v>5275</v>
      </c>
      <c r="E4187">
        <v>763619754445</v>
      </c>
      <c r="F4187" t="s">
        <v>16</v>
      </c>
      <c r="G4187" t="s">
        <v>67</v>
      </c>
      <c r="H4187">
        <v>4547</v>
      </c>
      <c r="I4187" s="2">
        <f t="shared" si="910"/>
        <v>2023</v>
      </c>
      <c r="J4187" s="2" t="str">
        <f t="shared" si="911"/>
        <v>February</v>
      </c>
      <c r="K4187" s="2">
        <f t="shared" si="912"/>
        <v>2</v>
      </c>
      <c r="L4187" s="2" t="str">
        <f t="shared" si="913"/>
        <v>Thursday</v>
      </c>
      <c r="M4187" s="2">
        <f t="shared" si="914"/>
        <v>5</v>
      </c>
      <c r="N4187" s="3">
        <f t="shared" si="915"/>
        <v>4547</v>
      </c>
      <c r="O4187" s="3">
        <f t="shared" si="916"/>
        <v>0</v>
      </c>
      <c r="P4187" t="str">
        <f t="shared" si="917"/>
        <v>2-Feb</v>
      </c>
      <c r="Q4187" s="9">
        <f t="shared" si="918"/>
        <v>0.38958333333333334</v>
      </c>
      <c r="R4187" t="str">
        <f t="shared" si="919"/>
        <v>Morning</v>
      </c>
      <c r="S4187" s="2">
        <f t="shared" si="920"/>
        <v>2</v>
      </c>
      <c r="T4187" t="str">
        <f t="shared" si="921"/>
        <v>Others</v>
      </c>
      <c r="U4187">
        <f t="shared" si="922"/>
        <v>9</v>
      </c>
      <c r="V4187" t="str">
        <f t="shared" si="923"/>
        <v>FY Q4</v>
      </c>
    </row>
    <row r="4188" spans="1:22" x14ac:dyDescent="0.3">
      <c r="A4188" s="18">
        <v>44959</v>
      </c>
      <c r="B4188" t="s">
        <v>3482</v>
      </c>
      <c r="C4188" t="s">
        <v>357</v>
      </c>
      <c r="D4188" t="s">
        <v>5276</v>
      </c>
      <c r="E4188">
        <v>44628868386</v>
      </c>
      <c r="F4188" t="s">
        <v>15</v>
      </c>
      <c r="G4188" t="s">
        <v>71</v>
      </c>
      <c r="H4188">
        <v>5066</v>
      </c>
      <c r="I4188" s="2">
        <f t="shared" si="910"/>
        <v>2023</v>
      </c>
      <c r="J4188" s="2" t="str">
        <f t="shared" si="911"/>
        <v>February</v>
      </c>
      <c r="K4188" s="2">
        <f t="shared" si="912"/>
        <v>2</v>
      </c>
      <c r="L4188" s="2" t="str">
        <f t="shared" si="913"/>
        <v>Thursday</v>
      </c>
      <c r="M4188" s="2">
        <f t="shared" si="914"/>
        <v>5</v>
      </c>
      <c r="N4188" s="3">
        <f t="shared" si="915"/>
        <v>0</v>
      </c>
      <c r="O4188" s="3">
        <f t="shared" si="916"/>
        <v>5066</v>
      </c>
      <c r="P4188" t="str">
        <f t="shared" si="917"/>
        <v>2-Feb</v>
      </c>
      <c r="Q4188" s="9">
        <f t="shared" si="918"/>
        <v>0.48819444444444443</v>
      </c>
      <c r="R4188" t="str">
        <f t="shared" si="919"/>
        <v>Morning</v>
      </c>
      <c r="S4188" s="2">
        <f t="shared" si="920"/>
        <v>2</v>
      </c>
      <c r="T4188" t="str">
        <f t="shared" si="921"/>
        <v>UPI Transfer</v>
      </c>
      <c r="U4188">
        <f t="shared" si="922"/>
        <v>11</v>
      </c>
      <c r="V4188" t="str">
        <f t="shared" si="923"/>
        <v>FY Q4</v>
      </c>
    </row>
    <row r="4189" spans="1:22" x14ac:dyDescent="0.3">
      <c r="A4189" s="18">
        <v>44959</v>
      </c>
      <c r="B4189" t="s">
        <v>468</v>
      </c>
      <c r="C4189" t="s">
        <v>125</v>
      </c>
      <c r="D4189" t="s">
        <v>5277</v>
      </c>
      <c r="E4189">
        <v>921949135940</v>
      </c>
      <c r="F4189" t="s">
        <v>15</v>
      </c>
      <c r="G4189" t="s">
        <v>71</v>
      </c>
      <c r="H4189">
        <v>6423</v>
      </c>
      <c r="I4189" s="2">
        <f t="shared" si="910"/>
        <v>2023</v>
      </c>
      <c r="J4189" s="2" t="str">
        <f t="shared" si="911"/>
        <v>February</v>
      </c>
      <c r="K4189" s="2">
        <f t="shared" si="912"/>
        <v>2</v>
      </c>
      <c r="L4189" s="2" t="str">
        <f t="shared" si="913"/>
        <v>Thursday</v>
      </c>
      <c r="M4189" s="2">
        <f t="shared" si="914"/>
        <v>5</v>
      </c>
      <c r="N4189" s="3">
        <f t="shared" si="915"/>
        <v>0</v>
      </c>
      <c r="O4189" s="3">
        <f t="shared" si="916"/>
        <v>6423</v>
      </c>
      <c r="P4189" t="str">
        <f t="shared" si="917"/>
        <v>2-Feb</v>
      </c>
      <c r="Q4189" s="9">
        <f t="shared" si="918"/>
        <v>0.56180555555555556</v>
      </c>
      <c r="R4189" t="str">
        <f t="shared" si="919"/>
        <v>Afternoon</v>
      </c>
      <c r="S4189" s="2">
        <f t="shared" si="920"/>
        <v>2</v>
      </c>
      <c r="T4189" t="str">
        <f t="shared" si="921"/>
        <v>UPI Transfer</v>
      </c>
      <c r="U4189">
        <f t="shared" si="922"/>
        <v>13</v>
      </c>
      <c r="V4189" t="str">
        <f t="shared" si="923"/>
        <v>FY Q4</v>
      </c>
    </row>
    <row r="4190" spans="1:22" x14ac:dyDescent="0.3">
      <c r="A4190" s="18">
        <v>44959</v>
      </c>
      <c r="B4190" t="s">
        <v>398</v>
      </c>
      <c r="C4190" t="s">
        <v>254</v>
      </c>
      <c r="D4190" t="s">
        <v>5278</v>
      </c>
      <c r="E4190">
        <v>517405771921</v>
      </c>
      <c r="F4190" t="s">
        <v>16</v>
      </c>
      <c r="G4190" t="s">
        <v>67</v>
      </c>
      <c r="H4190">
        <v>14435</v>
      </c>
      <c r="I4190" s="2">
        <f t="shared" si="910"/>
        <v>2023</v>
      </c>
      <c r="J4190" s="2" t="str">
        <f t="shared" si="911"/>
        <v>February</v>
      </c>
      <c r="K4190" s="2">
        <f t="shared" si="912"/>
        <v>2</v>
      </c>
      <c r="L4190" s="2" t="str">
        <f t="shared" si="913"/>
        <v>Thursday</v>
      </c>
      <c r="M4190" s="2">
        <f t="shared" si="914"/>
        <v>5</v>
      </c>
      <c r="N4190" s="3">
        <f t="shared" si="915"/>
        <v>14435</v>
      </c>
      <c r="O4190" s="3">
        <f t="shared" si="916"/>
        <v>0</v>
      </c>
      <c r="P4190" t="str">
        <f t="shared" si="917"/>
        <v>2-Feb</v>
      </c>
      <c r="Q4190" s="9">
        <f t="shared" si="918"/>
        <v>0.60416666666666663</v>
      </c>
      <c r="R4190" t="str">
        <f t="shared" si="919"/>
        <v>Afternoon</v>
      </c>
      <c r="S4190" s="2">
        <f t="shared" si="920"/>
        <v>2</v>
      </c>
      <c r="T4190" t="str">
        <f t="shared" si="921"/>
        <v>Others</v>
      </c>
      <c r="U4190">
        <f t="shared" si="922"/>
        <v>14</v>
      </c>
      <c r="V4190" t="str">
        <f t="shared" si="923"/>
        <v>FY Q4</v>
      </c>
    </row>
    <row r="4191" spans="1:22" x14ac:dyDescent="0.3">
      <c r="A4191" s="18">
        <v>44959</v>
      </c>
      <c r="B4191" t="s">
        <v>933</v>
      </c>
      <c r="C4191" t="s">
        <v>319</v>
      </c>
      <c r="D4191" t="s">
        <v>5279</v>
      </c>
      <c r="E4191">
        <v>766094215304</v>
      </c>
      <c r="F4191" t="s">
        <v>15</v>
      </c>
      <c r="G4191" t="s">
        <v>71</v>
      </c>
      <c r="H4191">
        <v>13005</v>
      </c>
      <c r="I4191" s="2">
        <f t="shared" si="910"/>
        <v>2023</v>
      </c>
      <c r="J4191" s="2" t="str">
        <f t="shared" si="911"/>
        <v>February</v>
      </c>
      <c r="K4191" s="2">
        <f t="shared" si="912"/>
        <v>2</v>
      </c>
      <c r="L4191" s="2" t="str">
        <f t="shared" si="913"/>
        <v>Thursday</v>
      </c>
      <c r="M4191" s="2">
        <f t="shared" si="914"/>
        <v>5</v>
      </c>
      <c r="N4191" s="3">
        <f t="shared" si="915"/>
        <v>0</v>
      </c>
      <c r="O4191" s="3">
        <f t="shared" si="916"/>
        <v>13005</v>
      </c>
      <c r="P4191" t="str">
        <f t="shared" si="917"/>
        <v>2-Feb</v>
      </c>
      <c r="Q4191" s="9">
        <f t="shared" si="918"/>
        <v>0.76041666666666663</v>
      </c>
      <c r="R4191" t="str">
        <f t="shared" si="919"/>
        <v>Evening</v>
      </c>
      <c r="S4191" s="2">
        <f t="shared" si="920"/>
        <v>2</v>
      </c>
      <c r="T4191" t="str">
        <f t="shared" si="921"/>
        <v>Recharge</v>
      </c>
      <c r="U4191">
        <f t="shared" si="922"/>
        <v>18</v>
      </c>
      <c r="V4191" t="str">
        <f t="shared" si="923"/>
        <v>FY Q4</v>
      </c>
    </row>
    <row r="4192" spans="1:22" x14ac:dyDescent="0.3">
      <c r="A4192" s="18">
        <v>44959</v>
      </c>
      <c r="B4192" t="s">
        <v>5229</v>
      </c>
      <c r="C4192" t="s">
        <v>142</v>
      </c>
      <c r="D4192" t="s">
        <v>5280</v>
      </c>
      <c r="E4192">
        <v>481531113306</v>
      </c>
      <c r="F4192" t="s">
        <v>15</v>
      </c>
      <c r="G4192" t="s">
        <v>71</v>
      </c>
      <c r="H4192">
        <v>6727</v>
      </c>
      <c r="I4192" s="2">
        <f t="shared" si="910"/>
        <v>2023</v>
      </c>
      <c r="J4192" s="2" t="str">
        <f t="shared" si="911"/>
        <v>February</v>
      </c>
      <c r="K4192" s="2">
        <f t="shared" si="912"/>
        <v>2</v>
      </c>
      <c r="L4192" s="2" t="str">
        <f t="shared" si="913"/>
        <v>Thursday</v>
      </c>
      <c r="M4192" s="2">
        <f t="shared" si="914"/>
        <v>5</v>
      </c>
      <c r="N4192" s="3">
        <f t="shared" si="915"/>
        <v>0</v>
      </c>
      <c r="O4192" s="3">
        <f t="shared" si="916"/>
        <v>6727</v>
      </c>
      <c r="P4192" t="str">
        <f t="shared" si="917"/>
        <v>2-Feb</v>
      </c>
      <c r="Q4192" s="9">
        <f t="shared" si="918"/>
        <v>0.91597222222222219</v>
      </c>
      <c r="R4192" t="str">
        <f t="shared" si="919"/>
        <v>Night</v>
      </c>
      <c r="S4192" s="2">
        <f t="shared" si="920"/>
        <v>2</v>
      </c>
      <c r="T4192" t="str">
        <f t="shared" si="921"/>
        <v>UPI Transfer</v>
      </c>
      <c r="U4192">
        <f t="shared" si="922"/>
        <v>21</v>
      </c>
      <c r="V4192" t="str">
        <f t="shared" si="923"/>
        <v>FY Q4</v>
      </c>
    </row>
    <row r="4193" spans="1:22" x14ac:dyDescent="0.3">
      <c r="A4193" s="18">
        <v>44960</v>
      </c>
      <c r="B4193" t="s">
        <v>2829</v>
      </c>
      <c r="C4193" t="s">
        <v>69</v>
      </c>
      <c r="D4193" t="s">
        <v>5281</v>
      </c>
      <c r="E4193">
        <v>656887310216</v>
      </c>
      <c r="F4193" t="s">
        <v>16</v>
      </c>
      <c r="G4193" t="s">
        <v>67</v>
      </c>
      <c r="H4193">
        <v>17992</v>
      </c>
      <c r="I4193" s="2">
        <f t="shared" si="910"/>
        <v>2023</v>
      </c>
      <c r="J4193" s="2" t="str">
        <f t="shared" si="911"/>
        <v>February</v>
      </c>
      <c r="K4193" s="2">
        <f t="shared" si="912"/>
        <v>2</v>
      </c>
      <c r="L4193" s="2" t="str">
        <f t="shared" si="913"/>
        <v>Friday</v>
      </c>
      <c r="M4193" s="2">
        <f t="shared" si="914"/>
        <v>5</v>
      </c>
      <c r="N4193" s="3">
        <f t="shared" si="915"/>
        <v>17992</v>
      </c>
      <c r="O4193" s="3">
        <f t="shared" si="916"/>
        <v>0</v>
      </c>
      <c r="P4193" t="str">
        <f t="shared" si="917"/>
        <v>3-Feb</v>
      </c>
      <c r="Q4193" s="9">
        <f t="shared" si="918"/>
        <v>0.33333333333333331</v>
      </c>
      <c r="R4193" t="str">
        <f t="shared" si="919"/>
        <v>Morning</v>
      </c>
      <c r="S4193" s="2">
        <f t="shared" si="920"/>
        <v>3</v>
      </c>
      <c r="T4193" t="str">
        <f t="shared" si="921"/>
        <v>Others</v>
      </c>
      <c r="U4193">
        <f t="shared" si="922"/>
        <v>8</v>
      </c>
      <c r="V4193" t="str">
        <f t="shared" si="923"/>
        <v>FY Q4</v>
      </c>
    </row>
    <row r="4194" spans="1:22" x14ac:dyDescent="0.3">
      <c r="A4194" s="18">
        <v>44960</v>
      </c>
      <c r="B4194" t="s">
        <v>684</v>
      </c>
      <c r="C4194" t="s">
        <v>219</v>
      </c>
      <c r="D4194" t="s">
        <v>5282</v>
      </c>
      <c r="E4194">
        <v>608819443241</v>
      </c>
      <c r="F4194" t="s">
        <v>15</v>
      </c>
      <c r="G4194" t="s">
        <v>67</v>
      </c>
      <c r="H4194">
        <v>15099</v>
      </c>
      <c r="I4194" s="2">
        <f t="shared" si="910"/>
        <v>2023</v>
      </c>
      <c r="J4194" s="2" t="str">
        <f t="shared" si="911"/>
        <v>February</v>
      </c>
      <c r="K4194" s="2">
        <f t="shared" si="912"/>
        <v>2</v>
      </c>
      <c r="L4194" s="2" t="str">
        <f t="shared" si="913"/>
        <v>Friday</v>
      </c>
      <c r="M4194" s="2">
        <f t="shared" si="914"/>
        <v>5</v>
      </c>
      <c r="N4194" s="3">
        <f t="shared" si="915"/>
        <v>0</v>
      </c>
      <c r="O4194" s="3">
        <f t="shared" si="916"/>
        <v>15099</v>
      </c>
      <c r="P4194" t="str">
        <f t="shared" si="917"/>
        <v>3-Feb</v>
      </c>
      <c r="Q4194" s="9">
        <f t="shared" si="918"/>
        <v>0.58611111111111114</v>
      </c>
      <c r="R4194" t="str">
        <f t="shared" si="919"/>
        <v>Afternoon</v>
      </c>
      <c r="S4194" s="2">
        <f t="shared" si="920"/>
        <v>3</v>
      </c>
      <c r="T4194" t="str">
        <f t="shared" si="921"/>
        <v>UPI Transfer</v>
      </c>
      <c r="U4194">
        <f t="shared" si="922"/>
        <v>14</v>
      </c>
      <c r="V4194" t="str">
        <f t="shared" si="923"/>
        <v>FY Q4</v>
      </c>
    </row>
    <row r="4195" spans="1:22" x14ac:dyDescent="0.3">
      <c r="A4195" s="18">
        <v>44960</v>
      </c>
      <c r="B4195" t="s">
        <v>1103</v>
      </c>
      <c r="C4195" t="s">
        <v>291</v>
      </c>
      <c r="D4195" t="s">
        <v>5283</v>
      </c>
      <c r="E4195">
        <v>495299160445</v>
      </c>
      <c r="F4195" t="s">
        <v>16</v>
      </c>
      <c r="G4195" t="s">
        <v>71</v>
      </c>
      <c r="H4195">
        <v>12897</v>
      </c>
      <c r="I4195" s="2">
        <f t="shared" si="910"/>
        <v>2023</v>
      </c>
      <c r="J4195" s="2" t="str">
        <f t="shared" si="911"/>
        <v>February</v>
      </c>
      <c r="K4195" s="2">
        <f t="shared" si="912"/>
        <v>2</v>
      </c>
      <c r="L4195" s="2" t="str">
        <f t="shared" si="913"/>
        <v>Friday</v>
      </c>
      <c r="M4195" s="2">
        <f t="shared" si="914"/>
        <v>5</v>
      </c>
      <c r="N4195" s="3">
        <f t="shared" si="915"/>
        <v>12897</v>
      </c>
      <c r="O4195" s="3">
        <f t="shared" si="916"/>
        <v>0</v>
      </c>
      <c r="P4195" t="str">
        <f t="shared" si="917"/>
        <v>3-Feb</v>
      </c>
      <c r="Q4195" s="9">
        <f t="shared" si="918"/>
        <v>0.63124999999999998</v>
      </c>
      <c r="R4195" t="str">
        <f t="shared" si="919"/>
        <v>Afternoon</v>
      </c>
      <c r="S4195" s="2">
        <f t="shared" si="920"/>
        <v>3</v>
      </c>
      <c r="T4195" t="str">
        <f t="shared" si="921"/>
        <v>Others</v>
      </c>
      <c r="U4195">
        <f t="shared" si="922"/>
        <v>15</v>
      </c>
      <c r="V4195" t="str">
        <f t="shared" si="923"/>
        <v>FY Q4</v>
      </c>
    </row>
    <row r="4196" spans="1:22" x14ac:dyDescent="0.3">
      <c r="A4196" s="18">
        <v>44960</v>
      </c>
      <c r="B4196" t="s">
        <v>1181</v>
      </c>
      <c r="C4196" t="s">
        <v>73</v>
      </c>
      <c r="D4196" t="s">
        <v>5284</v>
      </c>
      <c r="E4196">
        <v>131961002954</v>
      </c>
      <c r="F4196" t="s">
        <v>16</v>
      </c>
      <c r="G4196" t="s">
        <v>67</v>
      </c>
      <c r="H4196">
        <v>7423</v>
      </c>
      <c r="I4196" s="2">
        <f t="shared" si="910"/>
        <v>2023</v>
      </c>
      <c r="J4196" s="2" t="str">
        <f t="shared" si="911"/>
        <v>February</v>
      </c>
      <c r="K4196" s="2">
        <f t="shared" si="912"/>
        <v>2</v>
      </c>
      <c r="L4196" s="2" t="str">
        <f t="shared" si="913"/>
        <v>Friday</v>
      </c>
      <c r="M4196" s="2">
        <f t="shared" si="914"/>
        <v>5</v>
      </c>
      <c r="N4196" s="3">
        <f t="shared" si="915"/>
        <v>7423</v>
      </c>
      <c r="O4196" s="3">
        <f t="shared" si="916"/>
        <v>0</v>
      </c>
      <c r="P4196" t="str">
        <f t="shared" si="917"/>
        <v>3-Feb</v>
      </c>
      <c r="Q4196" s="9">
        <f t="shared" si="918"/>
        <v>0.74375000000000002</v>
      </c>
      <c r="R4196" t="str">
        <f t="shared" si="919"/>
        <v>Evening</v>
      </c>
      <c r="S4196" s="2">
        <f t="shared" si="920"/>
        <v>3</v>
      </c>
      <c r="T4196" t="str">
        <f t="shared" si="921"/>
        <v>Others</v>
      </c>
      <c r="U4196">
        <f t="shared" si="922"/>
        <v>17</v>
      </c>
      <c r="V4196" t="str">
        <f t="shared" si="923"/>
        <v>FY Q4</v>
      </c>
    </row>
    <row r="4197" spans="1:22" x14ac:dyDescent="0.3">
      <c r="A4197" s="18">
        <v>44960</v>
      </c>
      <c r="B4197" t="s">
        <v>2204</v>
      </c>
      <c r="C4197" t="s">
        <v>254</v>
      </c>
      <c r="D4197" t="s">
        <v>5285</v>
      </c>
      <c r="E4197">
        <v>895592257371</v>
      </c>
      <c r="F4197" t="s">
        <v>16</v>
      </c>
      <c r="G4197" t="s">
        <v>71</v>
      </c>
      <c r="H4197">
        <v>2835</v>
      </c>
      <c r="I4197" s="2">
        <f t="shared" si="910"/>
        <v>2023</v>
      </c>
      <c r="J4197" s="2" t="str">
        <f t="shared" si="911"/>
        <v>February</v>
      </c>
      <c r="K4197" s="2">
        <f t="shared" si="912"/>
        <v>2</v>
      </c>
      <c r="L4197" s="2" t="str">
        <f t="shared" si="913"/>
        <v>Friday</v>
      </c>
      <c r="M4197" s="2">
        <f t="shared" si="914"/>
        <v>5</v>
      </c>
      <c r="N4197" s="3">
        <f t="shared" si="915"/>
        <v>2835</v>
      </c>
      <c r="O4197" s="3">
        <f t="shared" si="916"/>
        <v>0</v>
      </c>
      <c r="P4197" t="str">
        <f t="shared" si="917"/>
        <v>3-Feb</v>
      </c>
      <c r="Q4197" s="9">
        <f t="shared" si="918"/>
        <v>0.90902777777777777</v>
      </c>
      <c r="R4197" t="str">
        <f t="shared" si="919"/>
        <v>Night</v>
      </c>
      <c r="S4197" s="2">
        <f t="shared" si="920"/>
        <v>3</v>
      </c>
      <c r="T4197" t="str">
        <f t="shared" si="921"/>
        <v>Others</v>
      </c>
      <c r="U4197">
        <f t="shared" si="922"/>
        <v>21</v>
      </c>
      <c r="V4197" t="str">
        <f t="shared" si="923"/>
        <v>FY Q4</v>
      </c>
    </row>
    <row r="4198" spans="1:22" x14ac:dyDescent="0.3">
      <c r="A4198" s="18">
        <v>44961</v>
      </c>
      <c r="B4198" t="s">
        <v>656</v>
      </c>
      <c r="C4198" t="s">
        <v>104</v>
      </c>
      <c r="D4198" t="s">
        <v>5286</v>
      </c>
      <c r="E4198">
        <v>754195277801</v>
      </c>
      <c r="F4198" t="s">
        <v>16</v>
      </c>
      <c r="G4198" t="s">
        <v>67</v>
      </c>
      <c r="H4198">
        <v>1618</v>
      </c>
      <c r="I4198" s="2">
        <f t="shared" ref="I4198:I4261" si="924">YEAR(A4198)</f>
        <v>2023</v>
      </c>
      <c r="J4198" s="2" t="str">
        <f t="shared" ref="J4198:J4261" si="925">TEXT(A4198,"mmmm")</f>
        <v>February</v>
      </c>
      <c r="K4198" s="2">
        <f t="shared" ref="K4198:K4261" si="926">MONTH(A4198)</f>
        <v>2</v>
      </c>
      <c r="L4198" s="2" t="str">
        <f t="shared" ref="L4198:L4261" si="927">TEXT(A4198,"dddd")</f>
        <v>Saturday</v>
      </c>
      <c r="M4198" s="2">
        <f t="shared" ref="M4198:M4261" si="928">WEEKNUM(A4198)</f>
        <v>5</v>
      </c>
      <c r="N4198" s="3">
        <f t="shared" ref="N4198:N4261" si="929">IF(F4198="Credit",H4198,0)</f>
        <v>1618</v>
      </c>
      <c r="O4198" s="3">
        <f t="shared" ref="O4198:O4261" si="930">IF(F4198="Debit",H4198,0)</f>
        <v>0</v>
      </c>
      <c r="P4198" t="str">
        <f t="shared" ref="P4198:P4261" si="931">TEXT(A4198,"d-mmm")</f>
        <v>4-Feb</v>
      </c>
      <c r="Q4198" s="9">
        <f t="shared" ref="Q4198:Q4261" si="932">TIMEVALUE(TRIM(CLEAN(SUBSTITUTE(B4198,CHAR(34),""))))</f>
        <v>0.55555555555555558</v>
      </c>
      <c r="R4198" t="str">
        <f t="shared" ref="R4198:R4261" si="933">IF(HOUR(Q4198)&lt;12,"Morning",IF(HOUR(Q4198)&lt;17,"Afternoon",IF(HOUR(Q4198)&lt;21,"Evening","Night")))</f>
        <v>Afternoon</v>
      </c>
      <c r="S4198" s="2">
        <f t="shared" ref="S4198:S4261" si="934">DAY(A4198)</f>
        <v>4</v>
      </c>
      <c r="T4198" t="str">
        <f t="shared" ref="T4198:T4261" si="935">IF(ISNUMBER(SEARCH("Recharge",C4198)),"Recharge",IF(ISNUMBER(SEARCH("Petrol",C4198)),"Fuel",IF(ISNUMBER(SEARCH("Restaurant",C4198)),"Food",IF(ISNUMBER(SEARCH("Amazon",C4198)),"Shopping",IF(ISNUMBER(SEARCH("Salary",C4198)),"Salary",IF(ISNUMBER(SEARCH("Paid to",C4198)),"UPI Transfer","Others"))))))</f>
        <v>Others</v>
      </c>
      <c r="U4198">
        <f t="shared" ref="U4198:U4261" si="936">HOUR(Q4198)</f>
        <v>13</v>
      </c>
      <c r="V4198" t="str">
        <f t="shared" ref="V4198:V4261" si="937">"FY Q"&amp;INT(MOD(MONTH(A4198)-4,12)/3)+1</f>
        <v>FY Q4</v>
      </c>
    </row>
    <row r="4199" spans="1:22" x14ac:dyDescent="0.3">
      <c r="A4199" s="18">
        <v>44961</v>
      </c>
      <c r="B4199" t="s">
        <v>248</v>
      </c>
      <c r="C4199" t="s">
        <v>85</v>
      </c>
      <c r="D4199" t="s">
        <v>5287</v>
      </c>
      <c r="E4199">
        <v>431547784265</v>
      </c>
      <c r="F4199" t="s">
        <v>16</v>
      </c>
      <c r="G4199" t="s">
        <v>67</v>
      </c>
      <c r="H4199">
        <v>13964</v>
      </c>
      <c r="I4199" s="2">
        <f t="shared" si="924"/>
        <v>2023</v>
      </c>
      <c r="J4199" s="2" t="str">
        <f t="shared" si="925"/>
        <v>February</v>
      </c>
      <c r="K4199" s="2">
        <f t="shared" si="926"/>
        <v>2</v>
      </c>
      <c r="L4199" s="2" t="str">
        <f t="shared" si="927"/>
        <v>Saturday</v>
      </c>
      <c r="M4199" s="2">
        <f t="shared" si="928"/>
        <v>5</v>
      </c>
      <c r="N4199" s="3">
        <f t="shared" si="929"/>
        <v>13964</v>
      </c>
      <c r="O4199" s="3">
        <f t="shared" si="930"/>
        <v>0</v>
      </c>
      <c r="P4199" t="str">
        <f t="shared" si="931"/>
        <v>4-Feb</v>
      </c>
      <c r="Q4199" s="9">
        <f t="shared" si="932"/>
        <v>0.57013888888888886</v>
      </c>
      <c r="R4199" t="str">
        <f t="shared" si="933"/>
        <v>Afternoon</v>
      </c>
      <c r="S4199" s="2">
        <f t="shared" si="934"/>
        <v>4</v>
      </c>
      <c r="T4199" t="str">
        <f t="shared" si="935"/>
        <v>Others</v>
      </c>
      <c r="U4199">
        <f t="shared" si="936"/>
        <v>13</v>
      </c>
      <c r="V4199" t="str">
        <f t="shared" si="937"/>
        <v>FY Q4</v>
      </c>
    </row>
    <row r="4200" spans="1:22" x14ac:dyDescent="0.3">
      <c r="A4200" s="18">
        <v>44961</v>
      </c>
      <c r="B4200" t="s">
        <v>3340</v>
      </c>
      <c r="C4200" t="s">
        <v>291</v>
      </c>
      <c r="D4200" t="s">
        <v>5288</v>
      </c>
      <c r="E4200">
        <v>493732259883</v>
      </c>
      <c r="F4200" t="s">
        <v>16</v>
      </c>
      <c r="G4200" t="s">
        <v>71</v>
      </c>
      <c r="H4200">
        <v>9152</v>
      </c>
      <c r="I4200" s="2">
        <f t="shared" si="924"/>
        <v>2023</v>
      </c>
      <c r="J4200" s="2" t="str">
        <f t="shared" si="925"/>
        <v>February</v>
      </c>
      <c r="K4200" s="2">
        <f t="shared" si="926"/>
        <v>2</v>
      </c>
      <c r="L4200" s="2" t="str">
        <f t="shared" si="927"/>
        <v>Saturday</v>
      </c>
      <c r="M4200" s="2">
        <f t="shared" si="928"/>
        <v>5</v>
      </c>
      <c r="N4200" s="3">
        <f t="shared" si="929"/>
        <v>9152</v>
      </c>
      <c r="O4200" s="3">
        <f t="shared" si="930"/>
        <v>0</v>
      </c>
      <c r="P4200" t="str">
        <f t="shared" si="931"/>
        <v>4-Feb</v>
      </c>
      <c r="Q4200" s="9">
        <f t="shared" si="932"/>
        <v>0.83263888888888893</v>
      </c>
      <c r="R4200" t="str">
        <f t="shared" si="933"/>
        <v>Evening</v>
      </c>
      <c r="S4200" s="2">
        <f t="shared" si="934"/>
        <v>4</v>
      </c>
      <c r="T4200" t="str">
        <f t="shared" si="935"/>
        <v>Others</v>
      </c>
      <c r="U4200">
        <f t="shared" si="936"/>
        <v>19</v>
      </c>
      <c r="V4200" t="str">
        <f t="shared" si="937"/>
        <v>FY Q4</v>
      </c>
    </row>
    <row r="4201" spans="1:22" x14ac:dyDescent="0.3">
      <c r="A4201" s="18">
        <v>44962</v>
      </c>
      <c r="B4201" t="s">
        <v>5289</v>
      </c>
      <c r="C4201" t="s">
        <v>85</v>
      </c>
      <c r="D4201" t="s">
        <v>5290</v>
      </c>
      <c r="E4201">
        <v>533585031531</v>
      </c>
      <c r="F4201" t="s">
        <v>16</v>
      </c>
      <c r="G4201" t="s">
        <v>71</v>
      </c>
      <c r="H4201">
        <v>595</v>
      </c>
      <c r="I4201" s="2">
        <f t="shared" si="924"/>
        <v>2023</v>
      </c>
      <c r="J4201" s="2" t="str">
        <f t="shared" si="925"/>
        <v>February</v>
      </c>
      <c r="K4201" s="2">
        <f t="shared" si="926"/>
        <v>2</v>
      </c>
      <c r="L4201" s="2" t="str">
        <f t="shared" si="927"/>
        <v>Sunday</v>
      </c>
      <c r="M4201" s="2">
        <f t="shared" si="928"/>
        <v>6</v>
      </c>
      <c r="N4201" s="3">
        <f t="shared" si="929"/>
        <v>595</v>
      </c>
      <c r="O4201" s="3">
        <f t="shared" si="930"/>
        <v>0</v>
      </c>
      <c r="P4201" t="str">
        <f t="shared" si="931"/>
        <v>5-Feb</v>
      </c>
      <c r="Q4201" s="9">
        <f t="shared" si="932"/>
        <v>0.32013888888888886</v>
      </c>
      <c r="R4201" t="str">
        <f t="shared" si="933"/>
        <v>Morning</v>
      </c>
      <c r="S4201" s="2">
        <f t="shared" si="934"/>
        <v>5</v>
      </c>
      <c r="T4201" t="str">
        <f t="shared" si="935"/>
        <v>Others</v>
      </c>
      <c r="U4201">
        <f t="shared" si="936"/>
        <v>7</v>
      </c>
      <c r="V4201" t="str">
        <f t="shared" si="937"/>
        <v>FY Q4</v>
      </c>
    </row>
    <row r="4202" spans="1:22" x14ac:dyDescent="0.3">
      <c r="A4202" s="18">
        <v>44962</v>
      </c>
      <c r="B4202" t="s">
        <v>2457</v>
      </c>
      <c r="C4202" t="s">
        <v>189</v>
      </c>
      <c r="D4202" t="s">
        <v>5291</v>
      </c>
      <c r="E4202">
        <v>686295043269</v>
      </c>
      <c r="F4202" t="s">
        <v>16</v>
      </c>
      <c r="G4202" t="s">
        <v>71</v>
      </c>
      <c r="H4202">
        <v>7547</v>
      </c>
      <c r="I4202" s="2">
        <f t="shared" si="924"/>
        <v>2023</v>
      </c>
      <c r="J4202" s="2" t="str">
        <f t="shared" si="925"/>
        <v>February</v>
      </c>
      <c r="K4202" s="2">
        <f t="shared" si="926"/>
        <v>2</v>
      </c>
      <c r="L4202" s="2" t="str">
        <f t="shared" si="927"/>
        <v>Sunday</v>
      </c>
      <c r="M4202" s="2">
        <f t="shared" si="928"/>
        <v>6</v>
      </c>
      <c r="N4202" s="3">
        <f t="shared" si="929"/>
        <v>7547</v>
      </c>
      <c r="O4202" s="3">
        <f t="shared" si="930"/>
        <v>0</v>
      </c>
      <c r="P4202" t="str">
        <f t="shared" si="931"/>
        <v>5-Feb</v>
      </c>
      <c r="Q4202" s="9">
        <f t="shared" si="932"/>
        <v>0.41041666666666665</v>
      </c>
      <c r="R4202" t="str">
        <f t="shared" si="933"/>
        <v>Morning</v>
      </c>
      <c r="S4202" s="2">
        <f t="shared" si="934"/>
        <v>5</v>
      </c>
      <c r="T4202" t="str">
        <f t="shared" si="935"/>
        <v>Others</v>
      </c>
      <c r="U4202">
        <f t="shared" si="936"/>
        <v>9</v>
      </c>
      <c r="V4202" t="str">
        <f t="shared" si="937"/>
        <v>FY Q4</v>
      </c>
    </row>
    <row r="4203" spans="1:22" x14ac:dyDescent="0.3">
      <c r="A4203" s="18">
        <v>44962</v>
      </c>
      <c r="B4203" t="s">
        <v>256</v>
      </c>
      <c r="C4203" t="s">
        <v>399</v>
      </c>
      <c r="D4203" t="s">
        <v>5292</v>
      </c>
      <c r="E4203">
        <v>441546680432</v>
      </c>
      <c r="F4203" t="s">
        <v>15</v>
      </c>
      <c r="G4203" t="s">
        <v>67</v>
      </c>
      <c r="H4203">
        <v>1451</v>
      </c>
      <c r="I4203" s="2">
        <f t="shared" si="924"/>
        <v>2023</v>
      </c>
      <c r="J4203" s="2" t="str">
        <f t="shared" si="925"/>
        <v>February</v>
      </c>
      <c r="K4203" s="2">
        <f t="shared" si="926"/>
        <v>2</v>
      </c>
      <c r="L4203" s="2" t="str">
        <f t="shared" si="927"/>
        <v>Sunday</v>
      </c>
      <c r="M4203" s="2">
        <f t="shared" si="928"/>
        <v>6</v>
      </c>
      <c r="N4203" s="3">
        <f t="shared" si="929"/>
        <v>0</v>
      </c>
      <c r="O4203" s="3">
        <f t="shared" si="930"/>
        <v>1451</v>
      </c>
      <c r="P4203" t="str">
        <f t="shared" si="931"/>
        <v>5-Feb</v>
      </c>
      <c r="Q4203" s="9">
        <f t="shared" si="932"/>
        <v>0.74861111111111112</v>
      </c>
      <c r="R4203" t="str">
        <f t="shared" si="933"/>
        <v>Evening</v>
      </c>
      <c r="S4203" s="2">
        <f t="shared" si="934"/>
        <v>5</v>
      </c>
      <c r="T4203" t="str">
        <f t="shared" si="935"/>
        <v>UPI Transfer</v>
      </c>
      <c r="U4203">
        <f t="shared" si="936"/>
        <v>17</v>
      </c>
      <c r="V4203" t="str">
        <f t="shared" si="937"/>
        <v>FY Q4</v>
      </c>
    </row>
    <row r="4204" spans="1:22" x14ac:dyDescent="0.3">
      <c r="A4204" s="18">
        <v>44963</v>
      </c>
      <c r="B4204" t="s">
        <v>3659</v>
      </c>
      <c r="C4204" t="s">
        <v>117</v>
      </c>
      <c r="D4204" t="s">
        <v>5293</v>
      </c>
      <c r="E4204">
        <v>17035252225</v>
      </c>
      <c r="F4204" t="s">
        <v>16</v>
      </c>
      <c r="G4204" t="s">
        <v>71</v>
      </c>
      <c r="H4204">
        <v>1018</v>
      </c>
      <c r="I4204" s="2">
        <f t="shared" si="924"/>
        <v>2023</v>
      </c>
      <c r="J4204" s="2" t="str">
        <f t="shared" si="925"/>
        <v>February</v>
      </c>
      <c r="K4204" s="2">
        <f t="shared" si="926"/>
        <v>2</v>
      </c>
      <c r="L4204" s="2" t="str">
        <f t="shared" si="927"/>
        <v>Monday</v>
      </c>
      <c r="M4204" s="2">
        <f t="shared" si="928"/>
        <v>6</v>
      </c>
      <c r="N4204" s="3">
        <f t="shared" si="929"/>
        <v>1018</v>
      </c>
      <c r="O4204" s="3">
        <f t="shared" si="930"/>
        <v>0</v>
      </c>
      <c r="P4204" t="str">
        <f t="shared" si="931"/>
        <v>6-Feb</v>
      </c>
      <c r="Q4204" s="9">
        <f t="shared" si="932"/>
        <v>0.36736111111111114</v>
      </c>
      <c r="R4204" t="str">
        <f t="shared" si="933"/>
        <v>Morning</v>
      </c>
      <c r="S4204" s="2">
        <f t="shared" si="934"/>
        <v>6</v>
      </c>
      <c r="T4204" t="str">
        <f t="shared" si="935"/>
        <v>Others</v>
      </c>
      <c r="U4204">
        <f t="shared" si="936"/>
        <v>8</v>
      </c>
      <c r="V4204" t="str">
        <f t="shared" si="937"/>
        <v>FY Q4</v>
      </c>
    </row>
    <row r="4205" spans="1:22" x14ac:dyDescent="0.3">
      <c r="A4205" s="18">
        <v>44963</v>
      </c>
      <c r="B4205" t="s">
        <v>625</v>
      </c>
      <c r="C4205" t="s">
        <v>291</v>
      </c>
      <c r="D4205" t="s">
        <v>5294</v>
      </c>
      <c r="E4205">
        <v>718474299772</v>
      </c>
      <c r="F4205" t="s">
        <v>16</v>
      </c>
      <c r="G4205" t="s">
        <v>67</v>
      </c>
      <c r="H4205">
        <v>6246</v>
      </c>
      <c r="I4205" s="2">
        <f t="shared" si="924"/>
        <v>2023</v>
      </c>
      <c r="J4205" s="2" t="str">
        <f t="shared" si="925"/>
        <v>February</v>
      </c>
      <c r="K4205" s="2">
        <f t="shared" si="926"/>
        <v>2</v>
      </c>
      <c r="L4205" s="2" t="str">
        <f t="shared" si="927"/>
        <v>Monday</v>
      </c>
      <c r="M4205" s="2">
        <f t="shared" si="928"/>
        <v>6</v>
      </c>
      <c r="N4205" s="3">
        <f t="shared" si="929"/>
        <v>6246</v>
      </c>
      <c r="O4205" s="3">
        <f t="shared" si="930"/>
        <v>0</v>
      </c>
      <c r="P4205" t="str">
        <f t="shared" si="931"/>
        <v>6-Feb</v>
      </c>
      <c r="Q4205" s="9">
        <f t="shared" si="932"/>
        <v>0.50624999999999998</v>
      </c>
      <c r="R4205" t="str">
        <f t="shared" si="933"/>
        <v>Afternoon</v>
      </c>
      <c r="S4205" s="2">
        <f t="shared" si="934"/>
        <v>6</v>
      </c>
      <c r="T4205" t="str">
        <f t="shared" si="935"/>
        <v>Others</v>
      </c>
      <c r="U4205">
        <f t="shared" si="936"/>
        <v>12</v>
      </c>
      <c r="V4205" t="str">
        <f t="shared" si="937"/>
        <v>FY Q4</v>
      </c>
    </row>
    <row r="4206" spans="1:22" x14ac:dyDescent="0.3">
      <c r="A4206" s="18">
        <v>44963</v>
      </c>
      <c r="B4206" t="s">
        <v>2131</v>
      </c>
      <c r="C4206" t="s">
        <v>114</v>
      </c>
      <c r="D4206" t="s">
        <v>5295</v>
      </c>
      <c r="E4206">
        <v>90456914975</v>
      </c>
      <c r="F4206" t="s">
        <v>15</v>
      </c>
      <c r="G4206" t="s">
        <v>71</v>
      </c>
      <c r="H4206">
        <v>14497</v>
      </c>
      <c r="I4206" s="2">
        <f t="shared" si="924"/>
        <v>2023</v>
      </c>
      <c r="J4206" s="2" t="str">
        <f t="shared" si="925"/>
        <v>February</v>
      </c>
      <c r="K4206" s="2">
        <f t="shared" si="926"/>
        <v>2</v>
      </c>
      <c r="L4206" s="2" t="str">
        <f t="shared" si="927"/>
        <v>Monday</v>
      </c>
      <c r="M4206" s="2">
        <f t="shared" si="928"/>
        <v>6</v>
      </c>
      <c r="N4206" s="3">
        <f t="shared" si="929"/>
        <v>0</v>
      </c>
      <c r="O4206" s="3">
        <f t="shared" si="930"/>
        <v>14497</v>
      </c>
      <c r="P4206" t="str">
        <f t="shared" si="931"/>
        <v>6-Feb</v>
      </c>
      <c r="Q4206" s="9">
        <f t="shared" si="932"/>
        <v>0.52638888888888891</v>
      </c>
      <c r="R4206" t="str">
        <f t="shared" si="933"/>
        <v>Afternoon</v>
      </c>
      <c r="S4206" s="2">
        <f t="shared" si="934"/>
        <v>6</v>
      </c>
      <c r="T4206" t="str">
        <f t="shared" si="935"/>
        <v>UPI Transfer</v>
      </c>
      <c r="U4206">
        <f t="shared" si="936"/>
        <v>12</v>
      </c>
      <c r="V4206" t="str">
        <f t="shared" si="937"/>
        <v>FY Q4</v>
      </c>
    </row>
    <row r="4207" spans="1:22" x14ac:dyDescent="0.3">
      <c r="A4207" s="18">
        <v>44963</v>
      </c>
      <c r="B4207" t="s">
        <v>1153</v>
      </c>
      <c r="C4207" t="s">
        <v>338</v>
      </c>
      <c r="D4207" t="s">
        <v>5296</v>
      </c>
      <c r="E4207">
        <v>631450205541</v>
      </c>
      <c r="F4207" t="s">
        <v>15</v>
      </c>
      <c r="G4207" t="s">
        <v>71</v>
      </c>
      <c r="H4207">
        <v>3594</v>
      </c>
      <c r="I4207" s="2">
        <f t="shared" si="924"/>
        <v>2023</v>
      </c>
      <c r="J4207" s="2" t="str">
        <f t="shared" si="925"/>
        <v>February</v>
      </c>
      <c r="K4207" s="2">
        <f t="shared" si="926"/>
        <v>2</v>
      </c>
      <c r="L4207" s="2" t="str">
        <f t="shared" si="927"/>
        <v>Monday</v>
      </c>
      <c r="M4207" s="2">
        <f t="shared" si="928"/>
        <v>6</v>
      </c>
      <c r="N4207" s="3">
        <f t="shared" si="929"/>
        <v>0</v>
      </c>
      <c r="O4207" s="3">
        <f t="shared" si="930"/>
        <v>3594</v>
      </c>
      <c r="P4207" t="str">
        <f t="shared" si="931"/>
        <v>6-Feb</v>
      </c>
      <c r="Q4207" s="9">
        <f t="shared" si="932"/>
        <v>0.53402777777777777</v>
      </c>
      <c r="R4207" t="str">
        <f t="shared" si="933"/>
        <v>Afternoon</v>
      </c>
      <c r="S4207" s="2">
        <f t="shared" si="934"/>
        <v>6</v>
      </c>
      <c r="T4207" t="str">
        <f t="shared" si="935"/>
        <v>UPI Transfer</v>
      </c>
      <c r="U4207">
        <f t="shared" si="936"/>
        <v>12</v>
      </c>
      <c r="V4207" t="str">
        <f t="shared" si="937"/>
        <v>FY Q4</v>
      </c>
    </row>
    <row r="4208" spans="1:22" x14ac:dyDescent="0.3">
      <c r="A4208" s="18">
        <v>44963</v>
      </c>
      <c r="B4208" t="s">
        <v>1101</v>
      </c>
      <c r="C4208" t="s">
        <v>85</v>
      </c>
      <c r="D4208" t="s">
        <v>5297</v>
      </c>
      <c r="E4208">
        <v>718286474295</v>
      </c>
      <c r="F4208" t="s">
        <v>16</v>
      </c>
      <c r="G4208" t="s">
        <v>67</v>
      </c>
      <c r="H4208">
        <v>12892</v>
      </c>
      <c r="I4208" s="2">
        <f t="shared" si="924"/>
        <v>2023</v>
      </c>
      <c r="J4208" s="2" t="str">
        <f t="shared" si="925"/>
        <v>February</v>
      </c>
      <c r="K4208" s="2">
        <f t="shared" si="926"/>
        <v>2</v>
      </c>
      <c r="L4208" s="2" t="str">
        <f t="shared" si="927"/>
        <v>Monday</v>
      </c>
      <c r="M4208" s="2">
        <f t="shared" si="928"/>
        <v>6</v>
      </c>
      <c r="N4208" s="3">
        <f t="shared" si="929"/>
        <v>12892</v>
      </c>
      <c r="O4208" s="3">
        <f t="shared" si="930"/>
        <v>0</v>
      </c>
      <c r="P4208" t="str">
        <f t="shared" si="931"/>
        <v>6-Feb</v>
      </c>
      <c r="Q4208" s="9">
        <f t="shared" si="932"/>
        <v>0.54027777777777775</v>
      </c>
      <c r="R4208" t="str">
        <f t="shared" si="933"/>
        <v>Afternoon</v>
      </c>
      <c r="S4208" s="2">
        <f t="shared" si="934"/>
        <v>6</v>
      </c>
      <c r="T4208" t="str">
        <f t="shared" si="935"/>
        <v>Others</v>
      </c>
      <c r="U4208">
        <f t="shared" si="936"/>
        <v>12</v>
      </c>
      <c r="V4208" t="str">
        <f t="shared" si="937"/>
        <v>FY Q4</v>
      </c>
    </row>
    <row r="4209" spans="1:22" x14ac:dyDescent="0.3">
      <c r="A4209" s="18">
        <v>44963</v>
      </c>
      <c r="B4209" t="s">
        <v>1540</v>
      </c>
      <c r="C4209" t="s">
        <v>125</v>
      </c>
      <c r="D4209" t="s">
        <v>5298</v>
      </c>
      <c r="E4209">
        <v>322376715200</v>
      </c>
      <c r="F4209" t="s">
        <v>15</v>
      </c>
      <c r="G4209" t="s">
        <v>67</v>
      </c>
      <c r="H4209">
        <v>9115</v>
      </c>
      <c r="I4209" s="2">
        <f t="shared" si="924"/>
        <v>2023</v>
      </c>
      <c r="J4209" s="2" t="str">
        <f t="shared" si="925"/>
        <v>February</v>
      </c>
      <c r="K4209" s="2">
        <f t="shared" si="926"/>
        <v>2</v>
      </c>
      <c r="L4209" s="2" t="str">
        <f t="shared" si="927"/>
        <v>Monday</v>
      </c>
      <c r="M4209" s="2">
        <f t="shared" si="928"/>
        <v>6</v>
      </c>
      <c r="N4209" s="3">
        <f t="shared" si="929"/>
        <v>0</v>
      </c>
      <c r="O4209" s="3">
        <f t="shared" si="930"/>
        <v>9115</v>
      </c>
      <c r="P4209" t="str">
        <f t="shared" si="931"/>
        <v>6-Feb</v>
      </c>
      <c r="Q4209" s="9">
        <f t="shared" si="932"/>
        <v>0.6118055555555556</v>
      </c>
      <c r="R4209" t="str">
        <f t="shared" si="933"/>
        <v>Afternoon</v>
      </c>
      <c r="S4209" s="2">
        <f t="shared" si="934"/>
        <v>6</v>
      </c>
      <c r="T4209" t="str">
        <f t="shared" si="935"/>
        <v>UPI Transfer</v>
      </c>
      <c r="U4209">
        <f t="shared" si="936"/>
        <v>14</v>
      </c>
      <c r="V4209" t="str">
        <f t="shared" si="937"/>
        <v>FY Q4</v>
      </c>
    </row>
    <row r="4210" spans="1:22" x14ac:dyDescent="0.3">
      <c r="A4210" s="18">
        <v>44963</v>
      </c>
      <c r="B4210" t="s">
        <v>630</v>
      </c>
      <c r="C4210" t="s">
        <v>95</v>
      </c>
      <c r="D4210" t="s">
        <v>5299</v>
      </c>
      <c r="E4210">
        <v>476315025566</v>
      </c>
      <c r="F4210" t="s">
        <v>16</v>
      </c>
      <c r="G4210" t="s">
        <v>67</v>
      </c>
      <c r="H4210">
        <v>9797</v>
      </c>
      <c r="I4210" s="2">
        <f t="shared" si="924"/>
        <v>2023</v>
      </c>
      <c r="J4210" s="2" t="str">
        <f t="shared" si="925"/>
        <v>February</v>
      </c>
      <c r="K4210" s="2">
        <f t="shared" si="926"/>
        <v>2</v>
      </c>
      <c r="L4210" s="2" t="str">
        <f t="shared" si="927"/>
        <v>Monday</v>
      </c>
      <c r="M4210" s="2">
        <f t="shared" si="928"/>
        <v>6</v>
      </c>
      <c r="N4210" s="3">
        <f t="shared" si="929"/>
        <v>9797</v>
      </c>
      <c r="O4210" s="3">
        <f t="shared" si="930"/>
        <v>0</v>
      </c>
      <c r="P4210" t="str">
        <f t="shared" si="931"/>
        <v>6-Feb</v>
      </c>
      <c r="Q4210" s="9">
        <f t="shared" si="932"/>
        <v>0.61250000000000004</v>
      </c>
      <c r="R4210" t="str">
        <f t="shared" si="933"/>
        <v>Afternoon</v>
      </c>
      <c r="S4210" s="2">
        <f t="shared" si="934"/>
        <v>6</v>
      </c>
      <c r="T4210" t="str">
        <f t="shared" si="935"/>
        <v>Others</v>
      </c>
      <c r="U4210">
        <f t="shared" si="936"/>
        <v>14</v>
      </c>
      <c r="V4210" t="str">
        <f t="shared" si="937"/>
        <v>FY Q4</v>
      </c>
    </row>
    <row r="4211" spans="1:22" x14ac:dyDescent="0.3">
      <c r="A4211" s="18">
        <v>44963</v>
      </c>
      <c r="B4211" t="s">
        <v>2298</v>
      </c>
      <c r="C4211" t="s">
        <v>325</v>
      </c>
      <c r="D4211" t="s">
        <v>5300</v>
      </c>
      <c r="E4211">
        <v>566892837603</v>
      </c>
      <c r="F4211" t="s">
        <v>16</v>
      </c>
      <c r="G4211" t="s">
        <v>71</v>
      </c>
      <c r="H4211">
        <v>25971</v>
      </c>
      <c r="I4211" s="2">
        <f t="shared" si="924"/>
        <v>2023</v>
      </c>
      <c r="J4211" s="2" t="str">
        <f t="shared" si="925"/>
        <v>February</v>
      </c>
      <c r="K4211" s="2">
        <f t="shared" si="926"/>
        <v>2</v>
      </c>
      <c r="L4211" s="2" t="str">
        <f t="shared" si="927"/>
        <v>Monday</v>
      </c>
      <c r="M4211" s="2">
        <f t="shared" si="928"/>
        <v>6</v>
      </c>
      <c r="N4211" s="3">
        <f t="shared" si="929"/>
        <v>25971</v>
      </c>
      <c r="O4211" s="3">
        <f t="shared" si="930"/>
        <v>0</v>
      </c>
      <c r="P4211" t="str">
        <f t="shared" si="931"/>
        <v>6-Feb</v>
      </c>
      <c r="Q4211" s="9">
        <f t="shared" si="932"/>
        <v>0.84097222222222223</v>
      </c>
      <c r="R4211" t="str">
        <f t="shared" si="933"/>
        <v>Evening</v>
      </c>
      <c r="S4211" s="2">
        <f t="shared" si="934"/>
        <v>6</v>
      </c>
      <c r="T4211" t="str">
        <f t="shared" si="935"/>
        <v>Others</v>
      </c>
      <c r="U4211">
        <f t="shared" si="936"/>
        <v>20</v>
      </c>
      <c r="V4211" t="str">
        <f t="shared" si="937"/>
        <v>FY Q4</v>
      </c>
    </row>
    <row r="4212" spans="1:22" x14ac:dyDescent="0.3">
      <c r="A4212" s="18">
        <v>44964</v>
      </c>
      <c r="B4212" t="s">
        <v>3828</v>
      </c>
      <c r="C4212" t="s">
        <v>242</v>
      </c>
      <c r="D4212" t="s">
        <v>5301</v>
      </c>
      <c r="E4212">
        <v>645114081964</v>
      </c>
      <c r="F4212" t="s">
        <v>15</v>
      </c>
      <c r="G4212" t="s">
        <v>67</v>
      </c>
      <c r="H4212">
        <v>14451</v>
      </c>
      <c r="I4212" s="2">
        <f t="shared" si="924"/>
        <v>2023</v>
      </c>
      <c r="J4212" s="2" t="str">
        <f t="shared" si="925"/>
        <v>February</v>
      </c>
      <c r="K4212" s="2">
        <f t="shared" si="926"/>
        <v>2</v>
      </c>
      <c r="L4212" s="2" t="str">
        <f t="shared" si="927"/>
        <v>Tuesday</v>
      </c>
      <c r="M4212" s="2">
        <f t="shared" si="928"/>
        <v>6</v>
      </c>
      <c r="N4212" s="3">
        <f t="shared" si="929"/>
        <v>0</v>
      </c>
      <c r="O4212" s="3">
        <f t="shared" si="930"/>
        <v>14451</v>
      </c>
      <c r="P4212" t="str">
        <f t="shared" si="931"/>
        <v>7-Feb</v>
      </c>
      <c r="Q4212" s="9">
        <f t="shared" si="932"/>
        <v>0.41666666666666669</v>
      </c>
      <c r="R4212" t="str">
        <f t="shared" si="933"/>
        <v>Morning</v>
      </c>
      <c r="S4212" s="2">
        <f t="shared" si="934"/>
        <v>7</v>
      </c>
      <c r="T4212" t="str">
        <f t="shared" si="935"/>
        <v>UPI Transfer</v>
      </c>
      <c r="U4212">
        <f t="shared" si="936"/>
        <v>10</v>
      </c>
      <c r="V4212" t="str">
        <f t="shared" si="937"/>
        <v>FY Q4</v>
      </c>
    </row>
    <row r="4213" spans="1:22" x14ac:dyDescent="0.3">
      <c r="A4213" s="18">
        <v>44964</v>
      </c>
      <c r="B4213" t="s">
        <v>1605</v>
      </c>
      <c r="C4213" t="s">
        <v>395</v>
      </c>
      <c r="D4213" t="s">
        <v>5302</v>
      </c>
      <c r="E4213">
        <v>565044261292</v>
      </c>
      <c r="F4213" t="s">
        <v>15</v>
      </c>
      <c r="G4213" t="s">
        <v>71</v>
      </c>
      <c r="H4213">
        <v>2242</v>
      </c>
      <c r="I4213" s="2">
        <f t="shared" si="924"/>
        <v>2023</v>
      </c>
      <c r="J4213" s="2" t="str">
        <f t="shared" si="925"/>
        <v>February</v>
      </c>
      <c r="K4213" s="2">
        <f t="shared" si="926"/>
        <v>2</v>
      </c>
      <c r="L4213" s="2" t="str">
        <f t="shared" si="927"/>
        <v>Tuesday</v>
      </c>
      <c r="M4213" s="2">
        <f t="shared" si="928"/>
        <v>6</v>
      </c>
      <c r="N4213" s="3">
        <f t="shared" si="929"/>
        <v>0</v>
      </c>
      <c r="O4213" s="3">
        <f t="shared" si="930"/>
        <v>2242</v>
      </c>
      <c r="P4213" t="str">
        <f t="shared" si="931"/>
        <v>7-Feb</v>
      </c>
      <c r="Q4213" s="9">
        <f t="shared" si="932"/>
        <v>0.60347222222222219</v>
      </c>
      <c r="R4213" t="str">
        <f t="shared" si="933"/>
        <v>Afternoon</v>
      </c>
      <c r="S4213" s="2">
        <f t="shared" si="934"/>
        <v>7</v>
      </c>
      <c r="T4213" t="str">
        <f t="shared" si="935"/>
        <v>Shopping</v>
      </c>
      <c r="U4213">
        <f t="shared" si="936"/>
        <v>14</v>
      </c>
      <c r="V4213" t="str">
        <f t="shared" si="937"/>
        <v>FY Q4</v>
      </c>
    </row>
    <row r="4214" spans="1:22" x14ac:dyDescent="0.3">
      <c r="A4214" s="18">
        <v>44964</v>
      </c>
      <c r="B4214" t="s">
        <v>918</v>
      </c>
      <c r="C4214" t="s">
        <v>117</v>
      </c>
      <c r="D4214" t="s">
        <v>5303</v>
      </c>
      <c r="E4214">
        <v>665723023260</v>
      </c>
      <c r="F4214" t="s">
        <v>16</v>
      </c>
      <c r="G4214" t="s">
        <v>67</v>
      </c>
      <c r="H4214">
        <v>8142</v>
      </c>
      <c r="I4214" s="2">
        <f t="shared" si="924"/>
        <v>2023</v>
      </c>
      <c r="J4214" s="2" t="str">
        <f t="shared" si="925"/>
        <v>February</v>
      </c>
      <c r="K4214" s="2">
        <f t="shared" si="926"/>
        <v>2</v>
      </c>
      <c r="L4214" s="2" t="str">
        <f t="shared" si="927"/>
        <v>Tuesday</v>
      </c>
      <c r="M4214" s="2">
        <f t="shared" si="928"/>
        <v>6</v>
      </c>
      <c r="N4214" s="3">
        <f t="shared" si="929"/>
        <v>8142</v>
      </c>
      <c r="O4214" s="3">
        <f t="shared" si="930"/>
        <v>0</v>
      </c>
      <c r="P4214" t="str">
        <f t="shared" si="931"/>
        <v>7-Feb</v>
      </c>
      <c r="Q4214" s="9">
        <f t="shared" si="932"/>
        <v>0.63055555555555554</v>
      </c>
      <c r="R4214" t="str">
        <f t="shared" si="933"/>
        <v>Afternoon</v>
      </c>
      <c r="S4214" s="2">
        <f t="shared" si="934"/>
        <v>7</v>
      </c>
      <c r="T4214" t="str">
        <f t="shared" si="935"/>
        <v>Others</v>
      </c>
      <c r="U4214">
        <f t="shared" si="936"/>
        <v>15</v>
      </c>
      <c r="V4214" t="str">
        <f t="shared" si="937"/>
        <v>FY Q4</v>
      </c>
    </row>
    <row r="4215" spans="1:22" x14ac:dyDescent="0.3">
      <c r="A4215" s="18">
        <v>44964</v>
      </c>
      <c r="B4215" t="s">
        <v>184</v>
      </c>
      <c r="C4215" t="s">
        <v>76</v>
      </c>
      <c r="D4215" t="s">
        <v>5304</v>
      </c>
      <c r="E4215">
        <v>646847416573</v>
      </c>
      <c r="F4215" t="s">
        <v>16</v>
      </c>
      <c r="G4215" t="s">
        <v>67</v>
      </c>
      <c r="H4215">
        <v>8829</v>
      </c>
      <c r="I4215" s="2">
        <f t="shared" si="924"/>
        <v>2023</v>
      </c>
      <c r="J4215" s="2" t="str">
        <f t="shared" si="925"/>
        <v>February</v>
      </c>
      <c r="K4215" s="2">
        <f t="shared" si="926"/>
        <v>2</v>
      </c>
      <c r="L4215" s="2" t="str">
        <f t="shared" si="927"/>
        <v>Tuesday</v>
      </c>
      <c r="M4215" s="2">
        <f t="shared" si="928"/>
        <v>6</v>
      </c>
      <c r="N4215" s="3">
        <f t="shared" si="929"/>
        <v>8829</v>
      </c>
      <c r="O4215" s="3">
        <f t="shared" si="930"/>
        <v>0</v>
      </c>
      <c r="P4215" t="str">
        <f t="shared" si="931"/>
        <v>7-Feb</v>
      </c>
      <c r="Q4215" s="9">
        <f t="shared" si="932"/>
        <v>0.66736111111111107</v>
      </c>
      <c r="R4215" t="str">
        <f t="shared" si="933"/>
        <v>Afternoon</v>
      </c>
      <c r="S4215" s="2">
        <f t="shared" si="934"/>
        <v>7</v>
      </c>
      <c r="T4215" t="str">
        <f t="shared" si="935"/>
        <v>Others</v>
      </c>
      <c r="U4215">
        <f t="shared" si="936"/>
        <v>16</v>
      </c>
      <c r="V4215" t="str">
        <f t="shared" si="937"/>
        <v>FY Q4</v>
      </c>
    </row>
    <row r="4216" spans="1:22" x14ac:dyDescent="0.3">
      <c r="A4216" s="18">
        <v>44964</v>
      </c>
      <c r="B4216" t="s">
        <v>613</v>
      </c>
      <c r="C4216" t="s">
        <v>207</v>
      </c>
      <c r="D4216" t="s">
        <v>5305</v>
      </c>
      <c r="E4216">
        <v>16084678567</v>
      </c>
      <c r="F4216" t="s">
        <v>15</v>
      </c>
      <c r="G4216" t="s">
        <v>71</v>
      </c>
      <c r="H4216">
        <v>10399</v>
      </c>
      <c r="I4216" s="2">
        <f t="shared" si="924"/>
        <v>2023</v>
      </c>
      <c r="J4216" s="2" t="str">
        <f t="shared" si="925"/>
        <v>February</v>
      </c>
      <c r="K4216" s="2">
        <f t="shared" si="926"/>
        <v>2</v>
      </c>
      <c r="L4216" s="2" t="str">
        <f t="shared" si="927"/>
        <v>Tuesday</v>
      </c>
      <c r="M4216" s="2">
        <f t="shared" si="928"/>
        <v>6</v>
      </c>
      <c r="N4216" s="3">
        <f t="shared" si="929"/>
        <v>0</v>
      </c>
      <c r="O4216" s="3">
        <f t="shared" si="930"/>
        <v>10399</v>
      </c>
      <c r="P4216" t="str">
        <f t="shared" si="931"/>
        <v>7-Feb</v>
      </c>
      <c r="Q4216" s="9">
        <f t="shared" si="932"/>
        <v>0.87013888888888891</v>
      </c>
      <c r="R4216" t="str">
        <f t="shared" si="933"/>
        <v>Evening</v>
      </c>
      <c r="S4216" s="2">
        <f t="shared" si="934"/>
        <v>7</v>
      </c>
      <c r="T4216" t="str">
        <f t="shared" si="935"/>
        <v>UPI Transfer</v>
      </c>
      <c r="U4216">
        <f t="shared" si="936"/>
        <v>20</v>
      </c>
      <c r="V4216" t="str">
        <f t="shared" si="937"/>
        <v>FY Q4</v>
      </c>
    </row>
    <row r="4217" spans="1:22" x14ac:dyDescent="0.3">
      <c r="A4217" s="18">
        <v>44964</v>
      </c>
      <c r="B4217" t="s">
        <v>191</v>
      </c>
      <c r="C4217" t="s">
        <v>131</v>
      </c>
      <c r="D4217" t="s">
        <v>5306</v>
      </c>
      <c r="E4217">
        <v>736089717866</v>
      </c>
      <c r="F4217" t="s">
        <v>16</v>
      </c>
      <c r="G4217" t="s">
        <v>71</v>
      </c>
      <c r="H4217">
        <v>8527</v>
      </c>
      <c r="I4217" s="2">
        <f t="shared" si="924"/>
        <v>2023</v>
      </c>
      <c r="J4217" s="2" t="str">
        <f t="shared" si="925"/>
        <v>February</v>
      </c>
      <c r="K4217" s="2">
        <f t="shared" si="926"/>
        <v>2</v>
      </c>
      <c r="L4217" s="2" t="str">
        <f t="shared" si="927"/>
        <v>Tuesday</v>
      </c>
      <c r="M4217" s="2">
        <f t="shared" si="928"/>
        <v>6</v>
      </c>
      <c r="N4217" s="3">
        <f t="shared" si="929"/>
        <v>8527</v>
      </c>
      <c r="O4217" s="3">
        <f t="shared" si="930"/>
        <v>0</v>
      </c>
      <c r="P4217" t="str">
        <f t="shared" si="931"/>
        <v>7-Feb</v>
      </c>
      <c r="Q4217" s="9">
        <f t="shared" si="932"/>
        <v>0.9145833333333333</v>
      </c>
      <c r="R4217" t="str">
        <f t="shared" si="933"/>
        <v>Night</v>
      </c>
      <c r="S4217" s="2">
        <f t="shared" si="934"/>
        <v>7</v>
      </c>
      <c r="T4217" t="str">
        <f t="shared" si="935"/>
        <v>Others</v>
      </c>
      <c r="U4217">
        <f t="shared" si="936"/>
        <v>21</v>
      </c>
      <c r="V4217" t="str">
        <f t="shared" si="937"/>
        <v>FY Q4</v>
      </c>
    </row>
    <row r="4218" spans="1:22" x14ac:dyDescent="0.3">
      <c r="A4218" s="18">
        <v>44965</v>
      </c>
      <c r="B4218" t="s">
        <v>933</v>
      </c>
      <c r="C4218" t="s">
        <v>605</v>
      </c>
      <c r="D4218" t="s">
        <v>5307</v>
      </c>
      <c r="E4218">
        <v>747794114687</v>
      </c>
      <c r="F4218" t="s">
        <v>16</v>
      </c>
      <c r="G4218" t="s">
        <v>71</v>
      </c>
      <c r="H4218">
        <v>5645</v>
      </c>
      <c r="I4218" s="2">
        <f t="shared" si="924"/>
        <v>2023</v>
      </c>
      <c r="J4218" s="2" t="str">
        <f t="shared" si="925"/>
        <v>February</v>
      </c>
      <c r="K4218" s="2">
        <f t="shared" si="926"/>
        <v>2</v>
      </c>
      <c r="L4218" s="2" t="str">
        <f t="shared" si="927"/>
        <v>Wednesday</v>
      </c>
      <c r="M4218" s="2">
        <f t="shared" si="928"/>
        <v>6</v>
      </c>
      <c r="N4218" s="3">
        <f t="shared" si="929"/>
        <v>5645</v>
      </c>
      <c r="O4218" s="3">
        <f t="shared" si="930"/>
        <v>0</v>
      </c>
      <c r="P4218" t="str">
        <f t="shared" si="931"/>
        <v>8-Feb</v>
      </c>
      <c r="Q4218" s="9">
        <f t="shared" si="932"/>
        <v>0.76041666666666663</v>
      </c>
      <c r="R4218" t="str">
        <f t="shared" si="933"/>
        <v>Evening</v>
      </c>
      <c r="S4218" s="2">
        <f t="shared" si="934"/>
        <v>8</v>
      </c>
      <c r="T4218" t="str">
        <f t="shared" si="935"/>
        <v>Others</v>
      </c>
      <c r="U4218">
        <f t="shared" si="936"/>
        <v>18</v>
      </c>
      <c r="V4218" t="str">
        <f t="shared" si="937"/>
        <v>FY Q4</v>
      </c>
    </row>
    <row r="4219" spans="1:22" x14ac:dyDescent="0.3">
      <c r="A4219" s="18">
        <v>44965</v>
      </c>
      <c r="B4219" t="s">
        <v>896</v>
      </c>
      <c r="C4219" t="s">
        <v>128</v>
      </c>
      <c r="D4219" t="s">
        <v>5308</v>
      </c>
      <c r="E4219">
        <v>901455178940</v>
      </c>
      <c r="F4219" t="s">
        <v>16</v>
      </c>
      <c r="G4219" t="s">
        <v>71</v>
      </c>
      <c r="H4219">
        <v>6071</v>
      </c>
      <c r="I4219" s="2">
        <f t="shared" si="924"/>
        <v>2023</v>
      </c>
      <c r="J4219" s="2" t="str">
        <f t="shared" si="925"/>
        <v>February</v>
      </c>
      <c r="K4219" s="2">
        <f t="shared" si="926"/>
        <v>2</v>
      </c>
      <c r="L4219" s="2" t="str">
        <f t="shared" si="927"/>
        <v>Wednesday</v>
      </c>
      <c r="M4219" s="2">
        <f t="shared" si="928"/>
        <v>6</v>
      </c>
      <c r="N4219" s="3">
        <f t="shared" si="929"/>
        <v>6071</v>
      </c>
      <c r="O4219" s="3">
        <f t="shared" si="930"/>
        <v>0</v>
      </c>
      <c r="P4219" t="str">
        <f t="shared" si="931"/>
        <v>8-Feb</v>
      </c>
      <c r="Q4219" s="9">
        <f t="shared" si="932"/>
        <v>0.78680555555555554</v>
      </c>
      <c r="R4219" t="str">
        <f t="shared" si="933"/>
        <v>Evening</v>
      </c>
      <c r="S4219" s="2">
        <f t="shared" si="934"/>
        <v>8</v>
      </c>
      <c r="T4219" t="str">
        <f t="shared" si="935"/>
        <v>Others</v>
      </c>
      <c r="U4219">
        <f t="shared" si="936"/>
        <v>18</v>
      </c>
      <c r="V4219" t="str">
        <f t="shared" si="937"/>
        <v>FY Q4</v>
      </c>
    </row>
    <row r="4220" spans="1:22" x14ac:dyDescent="0.3">
      <c r="A4220" s="18">
        <v>44965</v>
      </c>
      <c r="B4220" t="s">
        <v>1496</v>
      </c>
      <c r="C4220" t="s">
        <v>76</v>
      </c>
      <c r="D4220" t="s">
        <v>5309</v>
      </c>
      <c r="E4220">
        <v>196180724612</v>
      </c>
      <c r="F4220" t="s">
        <v>16</v>
      </c>
      <c r="G4220" t="s">
        <v>67</v>
      </c>
      <c r="H4220">
        <v>17643</v>
      </c>
      <c r="I4220" s="2">
        <f t="shared" si="924"/>
        <v>2023</v>
      </c>
      <c r="J4220" s="2" t="str">
        <f t="shared" si="925"/>
        <v>February</v>
      </c>
      <c r="K4220" s="2">
        <f t="shared" si="926"/>
        <v>2</v>
      </c>
      <c r="L4220" s="2" t="str">
        <f t="shared" si="927"/>
        <v>Wednesday</v>
      </c>
      <c r="M4220" s="2">
        <f t="shared" si="928"/>
        <v>6</v>
      </c>
      <c r="N4220" s="3">
        <f t="shared" si="929"/>
        <v>17643</v>
      </c>
      <c r="O4220" s="3">
        <f t="shared" si="930"/>
        <v>0</v>
      </c>
      <c r="P4220" t="str">
        <f t="shared" si="931"/>
        <v>8-Feb</v>
      </c>
      <c r="Q4220" s="9">
        <f t="shared" si="932"/>
        <v>0.91388888888888886</v>
      </c>
      <c r="R4220" t="str">
        <f t="shared" si="933"/>
        <v>Night</v>
      </c>
      <c r="S4220" s="2">
        <f t="shared" si="934"/>
        <v>8</v>
      </c>
      <c r="T4220" t="str">
        <f t="shared" si="935"/>
        <v>Others</v>
      </c>
      <c r="U4220">
        <f t="shared" si="936"/>
        <v>21</v>
      </c>
      <c r="V4220" t="str">
        <f t="shared" si="937"/>
        <v>FY Q4</v>
      </c>
    </row>
    <row r="4221" spans="1:22" x14ac:dyDescent="0.3">
      <c r="A4221" s="18">
        <v>44966</v>
      </c>
      <c r="B4221" t="s">
        <v>2862</v>
      </c>
      <c r="C4221" t="s">
        <v>73</v>
      </c>
      <c r="D4221" t="s">
        <v>5310</v>
      </c>
      <c r="E4221">
        <v>992000602894</v>
      </c>
      <c r="F4221" t="s">
        <v>16</v>
      </c>
      <c r="G4221" t="s">
        <v>71</v>
      </c>
      <c r="H4221">
        <v>17300</v>
      </c>
      <c r="I4221" s="2">
        <f t="shared" si="924"/>
        <v>2023</v>
      </c>
      <c r="J4221" s="2" t="str">
        <f t="shared" si="925"/>
        <v>February</v>
      </c>
      <c r="K4221" s="2">
        <f t="shared" si="926"/>
        <v>2</v>
      </c>
      <c r="L4221" s="2" t="str">
        <f t="shared" si="927"/>
        <v>Thursday</v>
      </c>
      <c r="M4221" s="2">
        <f t="shared" si="928"/>
        <v>6</v>
      </c>
      <c r="N4221" s="3">
        <f t="shared" si="929"/>
        <v>17300</v>
      </c>
      <c r="O4221" s="3">
        <f t="shared" si="930"/>
        <v>0</v>
      </c>
      <c r="P4221" t="str">
        <f t="shared" si="931"/>
        <v>9-Feb</v>
      </c>
      <c r="Q4221" s="9">
        <f t="shared" si="932"/>
        <v>0.37222222222222223</v>
      </c>
      <c r="R4221" t="str">
        <f t="shared" si="933"/>
        <v>Morning</v>
      </c>
      <c r="S4221" s="2">
        <f t="shared" si="934"/>
        <v>9</v>
      </c>
      <c r="T4221" t="str">
        <f t="shared" si="935"/>
        <v>Others</v>
      </c>
      <c r="U4221">
        <f t="shared" si="936"/>
        <v>8</v>
      </c>
      <c r="V4221" t="str">
        <f t="shared" si="937"/>
        <v>FY Q4</v>
      </c>
    </row>
    <row r="4222" spans="1:22" x14ac:dyDescent="0.3">
      <c r="A4222" s="18">
        <v>44966</v>
      </c>
      <c r="B4222" t="s">
        <v>1894</v>
      </c>
      <c r="C4222" t="s">
        <v>131</v>
      </c>
      <c r="D4222" t="s">
        <v>5311</v>
      </c>
      <c r="E4222">
        <v>431766547195</v>
      </c>
      <c r="F4222" t="s">
        <v>16</v>
      </c>
      <c r="G4222" t="s">
        <v>71</v>
      </c>
      <c r="H4222">
        <v>14219</v>
      </c>
      <c r="I4222" s="2">
        <f t="shared" si="924"/>
        <v>2023</v>
      </c>
      <c r="J4222" s="2" t="str">
        <f t="shared" si="925"/>
        <v>February</v>
      </c>
      <c r="K4222" s="2">
        <f t="shared" si="926"/>
        <v>2</v>
      </c>
      <c r="L4222" s="2" t="str">
        <f t="shared" si="927"/>
        <v>Thursday</v>
      </c>
      <c r="M4222" s="2">
        <f t="shared" si="928"/>
        <v>6</v>
      </c>
      <c r="N4222" s="3">
        <f t="shared" si="929"/>
        <v>14219</v>
      </c>
      <c r="O4222" s="3">
        <f t="shared" si="930"/>
        <v>0</v>
      </c>
      <c r="P4222" t="str">
        <f t="shared" si="931"/>
        <v>9-Feb</v>
      </c>
      <c r="Q4222" s="9">
        <f t="shared" si="932"/>
        <v>0.64513888888888893</v>
      </c>
      <c r="R4222" t="str">
        <f t="shared" si="933"/>
        <v>Afternoon</v>
      </c>
      <c r="S4222" s="2">
        <f t="shared" si="934"/>
        <v>9</v>
      </c>
      <c r="T4222" t="str">
        <f t="shared" si="935"/>
        <v>Others</v>
      </c>
      <c r="U4222">
        <f t="shared" si="936"/>
        <v>15</v>
      </c>
      <c r="V4222" t="str">
        <f t="shared" si="937"/>
        <v>FY Q4</v>
      </c>
    </row>
    <row r="4223" spans="1:22" x14ac:dyDescent="0.3">
      <c r="A4223" s="18">
        <v>44966</v>
      </c>
      <c r="B4223" t="s">
        <v>1003</v>
      </c>
      <c r="C4223" t="s">
        <v>104</v>
      </c>
      <c r="D4223" t="s">
        <v>5312</v>
      </c>
      <c r="E4223">
        <v>738089035215</v>
      </c>
      <c r="F4223" t="s">
        <v>16</v>
      </c>
      <c r="G4223" t="s">
        <v>71</v>
      </c>
      <c r="H4223">
        <v>19959</v>
      </c>
      <c r="I4223" s="2">
        <f t="shared" si="924"/>
        <v>2023</v>
      </c>
      <c r="J4223" s="2" t="str">
        <f t="shared" si="925"/>
        <v>February</v>
      </c>
      <c r="K4223" s="2">
        <f t="shared" si="926"/>
        <v>2</v>
      </c>
      <c r="L4223" s="2" t="str">
        <f t="shared" si="927"/>
        <v>Thursday</v>
      </c>
      <c r="M4223" s="2">
        <f t="shared" si="928"/>
        <v>6</v>
      </c>
      <c r="N4223" s="3">
        <f t="shared" si="929"/>
        <v>19959</v>
      </c>
      <c r="O4223" s="3">
        <f t="shared" si="930"/>
        <v>0</v>
      </c>
      <c r="P4223" t="str">
        <f t="shared" si="931"/>
        <v>9-Feb</v>
      </c>
      <c r="Q4223" s="9">
        <f t="shared" si="932"/>
        <v>0.72916666666666663</v>
      </c>
      <c r="R4223" t="str">
        <f t="shared" si="933"/>
        <v>Evening</v>
      </c>
      <c r="S4223" s="2">
        <f t="shared" si="934"/>
        <v>9</v>
      </c>
      <c r="T4223" t="str">
        <f t="shared" si="935"/>
        <v>Others</v>
      </c>
      <c r="U4223">
        <f t="shared" si="936"/>
        <v>17</v>
      </c>
      <c r="V4223" t="str">
        <f t="shared" si="937"/>
        <v>FY Q4</v>
      </c>
    </row>
    <row r="4224" spans="1:22" x14ac:dyDescent="0.3">
      <c r="A4224" s="18">
        <v>44966</v>
      </c>
      <c r="B4224" t="s">
        <v>764</v>
      </c>
      <c r="C4224" t="s">
        <v>131</v>
      </c>
      <c r="D4224" t="s">
        <v>5313</v>
      </c>
      <c r="E4224">
        <v>898604977582</v>
      </c>
      <c r="F4224" t="s">
        <v>16</v>
      </c>
      <c r="G4224" t="s">
        <v>67</v>
      </c>
      <c r="H4224">
        <v>10083</v>
      </c>
      <c r="I4224" s="2">
        <f t="shared" si="924"/>
        <v>2023</v>
      </c>
      <c r="J4224" s="2" t="str">
        <f t="shared" si="925"/>
        <v>February</v>
      </c>
      <c r="K4224" s="2">
        <f t="shared" si="926"/>
        <v>2</v>
      </c>
      <c r="L4224" s="2" t="str">
        <f t="shared" si="927"/>
        <v>Thursday</v>
      </c>
      <c r="M4224" s="2">
        <f t="shared" si="928"/>
        <v>6</v>
      </c>
      <c r="N4224" s="3">
        <f t="shared" si="929"/>
        <v>10083</v>
      </c>
      <c r="O4224" s="3">
        <f t="shared" si="930"/>
        <v>0</v>
      </c>
      <c r="P4224" t="str">
        <f t="shared" si="931"/>
        <v>9-Feb</v>
      </c>
      <c r="Q4224" s="9">
        <f t="shared" si="932"/>
        <v>0.96666666666666667</v>
      </c>
      <c r="R4224" t="str">
        <f t="shared" si="933"/>
        <v>Night</v>
      </c>
      <c r="S4224" s="2">
        <f t="shared" si="934"/>
        <v>9</v>
      </c>
      <c r="T4224" t="str">
        <f t="shared" si="935"/>
        <v>Others</v>
      </c>
      <c r="U4224">
        <f t="shared" si="936"/>
        <v>23</v>
      </c>
      <c r="V4224" t="str">
        <f t="shared" si="937"/>
        <v>FY Q4</v>
      </c>
    </row>
    <row r="4225" spans="1:22" x14ac:dyDescent="0.3">
      <c r="A4225" s="18">
        <v>44967</v>
      </c>
      <c r="B4225" t="s">
        <v>116</v>
      </c>
      <c r="C4225" t="s">
        <v>797</v>
      </c>
      <c r="D4225" t="s">
        <v>5314</v>
      </c>
      <c r="E4225">
        <v>345031863754</v>
      </c>
      <c r="F4225" t="s">
        <v>15</v>
      </c>
      <c r="G4225" t="s">
        <v>67</v>
      </c>
      <c r="H4225">
        <v>4566</v>
      </c>
      <c r="I4225" s="2">
        <f t="shared" si="924"/>
        <v>2023</v>
      </c>
      <c r="J4225" s="2" t="str">
        <f t="shared" si="925"/>
        <v>February</v>
      </c>
      <c r="K4225" s="2">
        <f t="shared" si="926"/>
        <v>2</v>
      </c>
      <c r="L4225" s="2" t="str">
        <f t="shared" si="927"/>
        <v>Friday</v>
      </c>
      <c r="M4225" s="2">
        <f t="shared" si="928"/>
        <v>6</v>
      </c>
      <c r="N4225" s="3">
        <f t="shared" si="929"/>
        <v>0</v>
      </c>
      <c r="O4225" s="3">
        <f t="shared" si="930"/>
        <v>4566</v>
      </c>
      <c r="P4225" t="str">
        <f t="shared" si="931"/>
        <v>10-Feb</v>
      </c>
      <c r="Q4225" s="9">
        <f t="shared" si="932"/>
        <v>0.46041666666666664</v>
      </c>
      <c r="R4225" t="str">
        <f t="shared" si="933"/>
        <v>Morning</v>
      </c>
      <c r="S4225" s="2">
        <f t="shared" si="934"/>
        <v>10</v>
      </c>
      <c r="T4225" t="str">
        <f t="shared" si="935"/>
        <v>UPI Transfer</v>
      </c>
      <c r="U4225">
        <f t="shared" si="936"/>
        <v>11</v>
      </c>
      <c r="V4225" t="str">
        <f t="shared" si="937"/>
        <v>FY Q4</v>
      </c>
    </row>
    <row r="4226" spans="1:22" x14ac:dyDescent="0.3">
      <c r="A4226" s="18">
        <v>44967</v>
      </c>
      <c r="B4226" t="s">
        <v>3482</v>
      </c>
      <c r="C4226" t="s">
        <v>291</v>
      </c>
      <c r="D4226" t="s">
        <v>5315</v>
      </c>
      <c r="E4226">
        <v>761247034762</v>
      </c>
      <c r="F4226" t="s">
        <v>16</v>
      </c>
      <c r="G4226" t="s">
        <v>71</v>
      </c>
      <c r="H4226">
        <v>9400</v>
      </c>
      <c r="I4226" s="2">
        <f t="shared" si="924"/>
        <v>2023</v>
      </c>
      <c r="J4226" s="2" t="str">
        <f t="shared" si="925"/>
        <v>February</v>
      </c>
      <c r="K4226" s="2">
        <f t="shared" si="926"/>
        <v>2</v>
      </c>
      <c r="L4226" s="2" t="str">
        <f t="shared" si="927"/>
        <v>Friday</v>
      </c>
      <c r="M4226" s="2">
        <f t="shared" si="928"/>
        <v>6</v>
      </c>
      <c r="N4226" s="3">
        <f t="shared" si="929"/>
        <v>9400</v>
      </c>
      <c r="O4226" s="3">
        <f t="shared" si="930"/>
        <v>0</v>
      </c>
      <c r="P4226" t="str">
        <f t="shared" si="931"/>
        <v>10-Feb</v>
      </c>
      <c r="Q4226" s="9">
        <f t="shared" si="932"/>
        <v>0.48819444444444443</v>
      </c>
      <c r="R4226" t="str">
        <f t="shared" si="933"/>
        <v>Morning</v>
      </c>
      <c r="S4226" s="2">
        <f t="shared" si="934"/>
        <v>10</v>
      </c>
      <c r="T4226" t="str">
        <f t="shared" si="935"/>
        <v>Others</v>
      </c>
      <c r="U4226">
        <f t="shared" si="936"/>
        <v>11</v>
      </c>
      <c r="V4226" t="str">
        <f t="shared" si="937"/>
        <v>FY Q4</v>
      </c>
    </row>
    <row r="4227" spans="1:22" x14ac:dyDescent="0.3">
      <c r="A4227" s="18">
        <v>44967</v>
      </c>
      <c r="B4227" t="s">
        <v>1722</v>
      </c>
      <c r="C4227" t="s">
        <v>117</v>
      </c>
      <c r="D4227" t="s">
        <v>5316</v>
      </c>
      <c r="E4227">
        <v>846562713276</v>
      </c>
      <c r="F4227" t="s">
        <v>16</v>
      </c>
      <c r="G4227" t="s">
        <v>67</v>
      </c>
      <c r="H4227">
        <v>8275</v>
      </c>
      <c r="I4227" s="2">
        <f t="shared" si="924"/>
        <v>2023</v>
      </c>
      <c r="J4227" s="2" t="str">
        <f t="shared" si="925"/>
        <v>February</v>
      </c>
      <c r="K4227" s="2">
        <f t="shared" si="926"/>
        <v>2</v>
      </c>
      <c r="L4227" s="2" t="str">
        <f t="shared" si="927"/>
        <v>Friday</v>
      </c>
      <c r="M4227" s="2">
        <f t="shared" si="928"/>
        <v>6</v>
      </c>
      <c r="N4227" s="3">
        <f t="shared" si="929"/>
        <v>8275</v>
      </c>
      <c r="O4227" s="3">
        <f t="shared" si="930"/>
        <v>0</v>
      </c>
      <c r="P4227" t="str">
        <f t="shared" si="931"/>
        <v>10-Feb</v>
      </c>
      <c r="Q4227" s="9">
        <f t="shared" si="932"/>
        <v>0.69652777777777775</v>
      </c>
      <c r="R4227" t="str">
        <f t="shared" si="933"/>
        <v>Afternoon</v>
      </c>
      <c r="S4227" s="2">
        <f t="shared" si="934"/>
        <v>10</v>
      </c>
      <c r="T4227" t="str">
        <f t="shared" si="935"/>
        <v>Others</v>
      </c>
      <c r="U4227">
        <f t="shared" si="936"/>
        <v>16</v>
      </c>
      <c r="V4227" t="str">
        <f t="shared" si="937"/>
        <v>FY Q4</v>
      </c>
    </row>
    <row r="4228" spans="1:22" x14ac:dyDescent="0.3">
      <c r="A4228" s="18">
        <v>44967</v>
      </c>
      <c r="B4228" t="s">
        <v>680</v>
      </c>
      <c r="C4228" t="s">
        <v>142</v>
      </c>
      <c r="D4228" t="s">
        <v>5317</v>
      </c>
      <c r="E4228">
        <v>384303452113</v>
      </c>
      <c r="F4228" t="s">
        <v>15</v>
      </c>
      <c r="G4228" t="s">
        <v>71</v>
      </c>
      <c r="H4228">
        <v>4457</v>
      </c>
      <c r="I4228" s="2">
        <f t="shared" si="924"/>
        <v>2023</v>
      </c>
      <c r="J4228" s="2" t="str">
        <f t="shared" si="925"/>
        <v>February</v>
      </c>
      <c r="K4228" s="2">
        <f t="shared" si="926"/>
        <v>2</v>
      </c>
      <c r="L4228" s="2" t="str">
        <f t="shared" si="927"/>
        <v>Friday</v>
      </c>
      <c r="M4228" s="2">
        <f t="shared" si="928"/>
        <v>6</v>
      </c>
      <c r="N4228" s="3">
        <f t="shared" si="929"/>
        <v>0</v>
      </c>
      <c r="O4228" s="3">
        <f t="shared" si="930"/>
        <v>4457</v>
      </c>
      <c r="P4228" t="str">
        <f t="shared" si="931"/>
        <v>10-Feb</v>
      </c>
      <c r="Q4228" s="9">
        <f t="shared" si="932"/>
        <v>0.74444444444444446</v>
      </c>
      <c r="R4228" t="str">
        <f t="shared" si="933"/>
        <v>Evening</v>
      </c>
      <c r="S4228" s="2">
        <f t="shared" si="934"/>
        <v>10</v>
      </c>
      <c r="T4228" t="str">
        <f t="shared" si="935"/>
        <v>UPI Transfer</v>
      </c>
      <c r="U4228">
        <f t="shared" si="936"/>
        <v>17</v>
      </c>
      <c r="V4228" t="str">
        <f t="shared" si="937"/>
        <v>FY Q4</v>
      </c>
    </row>
    <row r="4229" spans="1:22" x14ac:dyDescent="0.3">
      <c r="A4229" s="18">
        <v>44967</v>
      </c>
      <c r="B4229" t="s">
        <v>1747</v>
      </c>
      <c r="C4229" t="s">
        <v>167</v>
      </c>
      <c r="D4229" t="s">
        <v>5318</v>
      </c>
      <c r="E4229">
        <v>737361668652</v>
      </c>
      <c r="F4229" t="s">
        <v>15</v>
      </c>
      <c r="G4229" t="s">
        <v>67</v>
      </c>
      <c r="H4229">
        <v>1590</v>
      </c>
      <c r="I4229" s="2">
        <f t="shared" si="924"/>
        <v>2023</v>
      </c>
      <c r="J4229" s="2" t="str">
        <f t="shared" si="925"/>
        <v>February</v>
      </c>
      <c r="K4229" s="2">
        <f t="shared" si="926"/>
        <v>2</v>
      </c>
      <c r="L4229" s="2" t="str">
        <f t="shared" si="927"/>
        <v>Friday</v>
      </c>
      <c r="M4229" s="2">
        <f t="shared" si="928"/>
        <v>6</v>
      </c>
      <c r="N4229" s="3">
        <f t="shared" si="929"/>
        <v>0</v>
      </c>
      <c r="O4229" s="3">
        <f t="shared" si="930"/>
        <v>1590</v>
      </c>
      <c r="P4229" t="str">
        <f t="shared" si="931"/>
        <v>10-Feb</v>
      </c>
      <c r="Q4229" s="9">
        <f t="shared" si="932"/>
        <v>0.78888888888888886</v>
      </c>
      <c r="R4229" t="str">
        <f t="shared" si="933"/>
        <v>Evening</v>
      </c>
      <c r="S4229" s="2">
        <f t="shared" si="934"/>
        <v>10</v>
      </c>
      <c r="T4229" t="str">
        <f t="shared" si="935"/>
        <v>UPI Transfer</v>
      </c>
      <c r="U4229">
        <f t="shared" si="936"/>
        <v>18</v>
      </c>
      <c r="V4229" t="str">
        <f t="shared" si="937"/>
        <v>FY Q4</v>
      </c>
    </row>
    <row r="4230" spans="1:22" x14ac:dyDescent="0.3">
      <c r="A4230" s="18">
        <v>44967</v>
      </c>
      <c r="B4230" t="s">
        <v>488</v>
      </c>
      <c r="C4230" t="s">
        <v>128</v>
      </c>
      <c r="D4230" t="s">
        <v>5319</v>
      </c>
      <c r="E4230">
        <v>129092774154</v>
      </c>
      <c r="F4230" t="s">
        <v>16</v>
      </c>
      <c r="G4230" t="s">
        <v>67</v>
      </c>
      <c r="H4230">
        <v>8533</v>
      </c>
      <c r="I4230" s="2">
        <f t="shared" si="924"/>
        <v>2023</v>
      </c>
      <c r="J4230" s="2" t="str">
        <f t="shared" si="925"/>
        <v>February</v>
      </c>
      <c r="K4230" s="2">
        <f t="shared" si="926"/>
        <v>2</v>
      </c>
      <c r="L4230" s="2" t="str">
        <f t="shared" si="927"/>
        <v>Friday</v>
      </c>
      <c r="M4230" s="2">
        <f t="shared" si="928"/>
        <v>6</v>
      </c>
      <c r="N4230" s="3">
        <f t="shared" si="929"/>
        <v>8533</v>
      </c>
      <c r="O4230" s="3">
        <f t="shared" si="930"/>
        <v>0</v>
      </c>
      <c r="P4230" t="str">
        <f t="shared" si="931"/>
        <v>10-Feb</v>
      </c>
      <c r="Q4230" s="9">
        <f t="shared" si="932"/>
        <v>0.85069444444444442</v>
      </c>
      <c r="R4230" t="str">
        <f t="shared" si="933"/>
        <v>Evening</v>
      </c>
      <c r="S4230" s="2">
        <f t="shared" si="934"/>
        <v>10</v>
      </c>
      <c r="T4230" t="str">
        <f t="shared" si="935"/>
        <v>Others</v>
      </c>
      <c r="U4230">
        <f t="shared" si="936"/>
        <v>20</v>
      </c>
      <c r="V4230" t="str">
        <f t="shared" si="937"/>
        <v>FY Q4</v>
      </c>
    </row>
    <row r="4231" spans="1:22" x14ac:dyDescent="0.3">
      <c r="A4231" s="18">
        <v>44968</v>
      </c>
      <c r="B4231" t="s">
        <v>3809</v>
      </c>
      <c r="C4231" t="s">
        <v>189</v>
      </c>
      <c r="D4231" t="s">
        <v>5320</v>
      </c>
      <c r="E4231">
        <v>715210684241</v>
      </c>
      <c r="F4231" t="s">
        <v>16</v>
      </c>
      <c r="G4231" t="s">
        <v>67</v>
      </c>
      <c r="H4231">
        <v>7445</v>
      </c>
      <c r="I4231" s="2">
        <f t="shared" si="924"/>
        <v>2023</v>
      </c>
      <c r="J4231" s="2" t="str">
        <f t="shared" si="925"/>
        <v>February</v>
      </c>
      <c r="K4231" s="2">
        <f t="shared" si="926"/>
        <v>2</v>
      </c>
      <c r="L4231" s="2" t="str">
        <f t="shared" si="927"/>
        <v>Saturday</v>
      </c>
      <c r="M4231" s="2">
        <f t="shared" si="928"/>
        <v>6</v>
      </c>
      <c r="N4231" s="3">
        <f t="shared" si="929"/>
        <v>7445</v>
      </c>
      <c r="O4231" s="3">
        <f t="shared" si="930"/>
        <v>0</v>
      </c>
      <c r="P4231" t="str">
        <f t="shared" si="931"/>
        <v>11-Feb</v>
      </c>
      <c r="Q4231" s="9">
        <f t="shared" si="932"/>
        <v>0.83680555555555558</v>
      </c>
      <c r="R4231" t="str">
        <f t="shared" si="933"/>
        <v>Evening</v>
      </c>
      <c r="S4231" s="2">
        <f t="shared" si="934"/>
        <v>11</v>
      </c>
      <c r="T4231" t="str">
        <f t="shared" si="935"/>
        <v>Others</v>
      </c>
      <c r="U4231">
        <f t="shared" si="936"/>
        <v>20</v>
      </c>
      <c r="V4231" t="str">
        <f t="shared" si="937"/>
        <v>FY Q4</v>
      </c>
    </row>
    <row r="4232" spans="1:22" x14ac:dyDescent="0.3">
      <c r="A4232" s="18">
        <v>44968</v>
      </c>
      <c r="B4232" t="s">
        <v>5321</v>
      </c>
      <c r="C4232" t="s">
        <v>73</v>
      </c>
      <c r="D4232" t="s">
        <v>5322</v>
      </c>
      <c r="E4232">
        <v>435774079600</v>
      </c>
      <c r="F4232" t="s">
        <v>16</v>
      </c>
      <c r="G4232" t="s">
        <v>67</v>
      </c>
      <c r="H4232">
        <v>21954</v>
      </c>
      <c r="I4232" s="2">
        <f t="shared" si="924"/>
        <v>2023</v>
      </c>
      <c r="J4232" s="2" t="str">
        <f t="shared" si="925"/>
        <v>February</v>
      </c>
      <c r="K4232" s="2">
        <f t="shared" si="926"/>
        <v>2</v>
      </c>
      <c r="L4232" s="2" t="str">
        <f t="shared" si="927"/>
        <v>Saturday</v>
      </c>
      <c r="M4232" s="2">
        <f t="shared" si="928"/>
        <v>6</v>
      </c>
      <c r="N4232" s="3">
        <f t="shared" si="929"/>
        <v>21954</v>
      </c>
      <c r="O4232" s="3">
        <f t="shared" si="930"/>
        <v>0</v>
      </c>
      <c r="P4232" t="str">
        <f t="shared" si="931"/>
        <v>11-Feb</v>
      </c>
      <c r="Q4232" s="9">
        <f t="shared" si="932"/>
        <v>0.88611111111111107</v>
      </c>
      <c r="R4232" t="str">
        <f t="shared" si="933"/>
        <v>Night</v>
      </c>
      <c r="S4232" s="2">
        <f t="shared" si="934"/>
        <v>11</v>
      </c>
      <c r="T4232" t="str">
        <f t="shared" si="935"/>
        <v>Others</v>
      </c>
      <c r="U4232">
        <f t="shared" si="936"/>
        <v>21</v>
      </c>
      <c r="V4232" t="str">
        <f t="shared" si="937"/>
        <v>FY Q4</v>
      </c>
    </row>
    <row r="4233" spans="1:22" x14ac:dyDescent="0.3">
      <c r="A4233" s="18">
        <v>44969</v>
      </c>
      <c r="B4233" t="s">
        <v>5323</v>
      </c>
      <c r="C4233" t="s">
        <v>73</v>
      </c>
      <c r="D4233" t="s">
        <v>5324</v>
      </c>
      <c r="E4233">
        <v>313246251482</v>
      </c>
      <c r="F4233" t="s">
        <v>16</v>
      </c>
      <c r="G4233" t="s">
        <v>71</v>
      </c>
      <c r="H4233">
        <v>4876</v>
      </c>
      <c r="I4233" s="2">
        <f t="shared" si="924"/>
        <v>2023</v>
      </c>
      <c r="J4233" s="2" t="str">
        <f t="shared" si="925"/>
        <v>February</v>
      </c>
      <c r="K4233" s="2">
        <f t="shared" si="926"/>
        <v>2</v>
      </c>
      <c r="L4233" s="2" t="str">
        <f t="shared" si="927"/>
        <v>Sunday</v>
      </c>
      <c r="M4233" s="2">
        <f t="shared" si="928"/>
        <v>7</v>
      </c>
      <c r="N4233" s="3">
        <f t="shared" si="929"/>
        <v>4876</v>
      </c>
      <c r="O4233" s="3">
        <f t="shared" si="930"/>
        <v>0</v>
      </c>
      <c r="P4233" t="str">
        <f t="shared" si="931"/>
        <v>12-Feb</v>
      </c>
      <c r="Q4233" s="9">
        <f t="shared" si="932"/>
        <v>0.3527777777777778</v>
      </c>
      <c r="R4233" t="str">
        <f t="shared" si="933"/>
        <v>Morning</v>
      </c>
      <c r="S4233" s="2">
        <f t="shared" si="934"/>
        <v>12</v>
      </c>
      <c r="T4233" t="str">
        <f t="shared" si="935"/>
        <v>Others</v>
      </c>
      <c r="U4233">
        <f t="shared" si="936"/>
        <v>8</v>
      </c>
      <c r="V4233" t="str">
        <f t="shared" si="937"/>
        <v>FY Q4</v>
      </c>
    </row>
    <row r="4234" spans="1:22" x14ac:dyDescent="0.3">
      <c r="A4234" s="18">
        <v>44969</v>
      </c>
      <c r="B4234" t="s">
        <v>1612</v>
      </c>
      <c r="C4234" t="s">
        <v>79</v>
      </c>
      <c r="D4234" t="s">
        <v>5325</v>
      </c>
      <c r="E4234">
        <v>454515663362</v>
      </c>
      <c r="F4234" t="s">
        <v>16</v>
      </c>
      <c r="G4234" t="s">
        <v>71</v>
      </c>
      <c r="H4234">
        <v>9298</v>
      </c>
      <c r="I4234" s="2">
        <f t="shared" si="924"/>
        <v>2023</v>
      </c>
      <c r="J4234" s="2" t="str">
        <f t="shared" si="925"/>
        <v>February</v>
      </c>
      <c r="K4234" s="2">
        <f t="shared" si="926"/>
        <v>2</v>
      </c>
      <c r="L4234" s="2" t="str">
        <f t="shared" si="927"/>
        <v>Sunday</v>
      </c>
      <c r="M4234" s="2">
        <f t="shared" si="928"/>
        <v>7</v>
      </c>
      <c r="N4234" s="3">
        <f t="shared" si="929"/>
        <v>9298</v>
      </c>
      <c r="O4234" s="3">
        <f t="shared" si="930"/>
        <v>0</v>
      </c>
      <c r="P4234" t="str">
        <f t="shared" si="931"/>
        <v>12-Feb</v>
      </c>
      <c r="Q4234" s="9">
        <f t="shared" si="932"/>
        <v>0.40902777777777777</v>
      </c>
      <c r="R4234" t="str">
        <f t="shared" si="933"/>
        <v>Morning</v>
      </c>
      <c r="S4234" s="2">
        <f t="shared" si="934"/>
        <v>12</v>
      </c>
      <c r="T4234" t="str">
        <f t="shared" si="935"/>
        <v>Others</v>
      </c>
      <c r="U4234">
        <f t="shared" si="936"/>
        <v>9</v>
      </c>
      <c r="V4234" t="str">
        <f t="shared" si="937"/>
        <v>FY Q4</v>
      </c>
    </row>
    <row r="4235" spans="1:22" x14ac:dyDescent="0.3">
      <c r="A4235" s="18">
        <v>44969</v>
      </c>
      <c r="B4235" t="s">
        <v>713</v>
      </c>
      <c r="C4235" t="s">
        <v>302</v>
      </c>
      <c r="D4235" t="s">
        <v>5326</v>
      </c>
      <c r="E4235">
        <v>545366227585</v>
      </c>
      <c r="F4235" t="s">
        <v>15</v>
      </c>
      <c r="G4235" t="s">
        <v>71</v>
      </c>
      <c r="H4235">
        <v>8933</v>
      </c>
      <c r="I4235" s="2">
        <f t="shared" si="924"/>
        <v>2023</v>
      </c>
      <c r="J4235" s="2" t="str">
        <f t="shared" si="925"/>
        <v>February</v>
      </c>
      <c r="K4235" s="2">
        <f t="shared" si="926"/>
        <v>2</v>
      </c>
      <c r="L4235" s="2" t="str">
        <f t="shared" si="927"/>
        <v>Sunday</v>
      </c>
      <c r="M4235" s="2">
        <f t="shared" si="928"/>
        <v>7</v>
      </c>
      <c r="N4235" s="3">
        <f t="shared" si="929"/>
        <v>0</v>
      </c>
      <c r="O4235" s="3">
        <f t="shared" si="930"/>
        <v>8933</v>
      </c>
      <c r="P4235" t="str">
        <f t="shared" si="931"/>
        <v>12-Feb</v>
      </c>
      <c r="Q4235" s="9">
        <f t="shared" si="932"/>
        <v>0.47013888888888888</v>
      </c>
      <c r="R4235" t="str">
        <f t="shared" si="933"/>
        <v>Morning</v>
      </c>
      <c r="S4235" s="2">
        <f t="shared" si="934"/>
        <v>12</v>
      </c>
      <c r="T4235" t="str">
        <f t="shared" si="935"/>
        <v>UPI Transfer</v>
      </c>
      <c r="U4235">
        <f t="shared" si="936"/>
        <v>11</v>
      </c>
      <c r="V4235" t="str">
        <f t="shared" si="937"/>
        <v>FY Q4</v>
      </c>
    </row>
    <row r="4236" spans="1:22" x14ac:dyDescent="0.3">
      <c r="A4236" s="18">
        <v>44969</v>
      </c>
      <c r="B4236" t="s">
        <v>464</v>
      </c>
      <c r="C4236" t="s">
        <v>117</v>
      </c>
      <c r="D4236" t="s">
        <v>5327</v>
      </c>
      <c r="E4236">
        <v>795126336990</v>
      </c>
      <c r="F4236" t="s">
        <v>16</v>
      </c>
      <c r="G4236" t="s">
        <v>67</v>
      </c>
      <c r="H4236">
        <v>27385</v>
      </c>
      <c r="I4236" s="2">
        <f t="shared" si="924"/>
        <v>2023</v>
      </c>
      <c r="J4236" s="2" t="str">
        <f t="shared" si="925"/>
        <v>February</v>
      </c>
      <c r="K4236" s="2">
        <f t="shared" si="926"/>
        <v>2</v>
      </c>
      <c r="L4236" s="2" t="str">
        <f t="shared" si="927"/>
        <v>Sunday</v>
      </c>
      <c r="M4236" s="2">
        <f t="shared" si="928"/>
        <v>7</v>
      </c>
      <c r="N4236" s="3">
        <f t="shared" si="929"/>
        <v>27385</v>
      </c>
      <c r="O4236" s="3">
        <f t="shared" si="930"/>
        <v>0</v>
      </c>
      <c r="P4236" t="str">
        <f t="shared" si="931"/>
        <v>12-Feb</v>
      </c>
      <c r="Q4236" s="9">
        <f t="shared" si="932"/>
        <v>0.57638888888888884</v>
      </c>
      <c r="R4236" t="str">
        <f t="shared" si="933"/>
        <v>Afternoon</v>
      </c>
      <c r="S4236" s="2">
        <f t="shared" si="934"/>
        <v>12</v>
      </c>
      <c r="T4236" t="str">
        <f t="shared" si="935"/>
        <v>Others</v>
      </c>
      <c r="U4236">
        <f t="shared" si="936"/>
        <v>13</v>
      </c>
      <c r="V4236" t="str">
        <f t="shared" si="937"/>
        <v>FY Q4</v>
      </c>
    </row>
    <row r="4237" spans="1:22" x14ac:dyDescent="0.3">
      <c r="A4237" s="18">
        <v>44969</v>
      </c>
      <c r="B4237" t="s">
        <v>745</v>
      </c>
      <c r="C4237" t="s">
        <v>399</v>
      </c>
      <c r="D4237" t="s">
        <v>5328</v>
      </c>
      <c r="E4237">
        <v>826539795620</v>
      </c>
      <c r="F4237" t="s">
        <v>15</v>
      </c>
      <c r="G4237" t="s">
        <v>71</v>
      </c>
      <c r="H4237">
        <v>5583</v>
      </c>
      <c r="I4237" s="2">
        <f t="shared" si="924"/>
        <v>2023</v>
      </c>
      <c r="J4237" s="2" t="str">
        <f t="shared" si="925"/>
        <v>February</v>
      </c>
      <c r="K4237" s="2">
        <f t="shared" si="926"/>
        <v>2</v>
      </c>
      <c r="L4237" s="2" t="str">
        <f t="shared" si="927"/>
        <v>Sunday</v>
      </c>
      <c r="M4237" s="2">
        <f t="shared" si="928"/>
        <v>7</v>
      </c>
      <c r="N4237" s="3">
        <f t="shared" si="929"/>
        <v>0</v>
      </c>
      <c r="O4237" s="3">
        <f t="shared" si="930"/>
        <v>5583</v>
      </c>
      <c r="P4237" t="str">
        <f t="shared" si="931"/>
        <v>12-Feb</v>
      </c>
      <c r="Q4237" s="9">
        <f t="shared" si="932"/>
        <v>0.62847222222222221</v>
      </c>
      <c r="R4237" t="str">
        <f t="shared" si="933"/>
        <v>Afternoon</v>
      </c>
      <c r="S4237" s="2">
        <f t="shared" si="934"/>
        <v>12</v>
      </c>
      <c r="T4237" t="str">
        <f t="shared" si="935"/>
        <v>UPI Transfer</v>
      </c>
      <c r="U4237">
        <f t="shared" si="936"/>
        <v>15</v>
      </c>
      <c r="V4237" t="str">
        <f t="shared" si="937"/>
        <v>FY Q4</v>
      </c>
    </row>
    <row r="4238" spans="1:22" x14ac:dyDescent="0.3">
      <c r="A4238" s="18">
        <v>44969</v>
      </c>
      <c r="B4238" t="s">
        <v>1657</v>
      </c>
      <c r="C4238" t="s">
        <v>104</v>
      </c>
      <c r="D4238" t="s">
        <v>5329</v>
      </c>
      <c r="E4238">
        <v>757552026513</v>
      </c>
      <c r="F4238" t="s">
        <v>16</v>
      </c>
      <c r="G4238" t="s">
        <v>71</v>
      </c>
      <c r="H4238">
        <v>14505</v>
      </c>
      <c r="I4238" s="2">
        <f t="shared" si="924"/>
        <v>2023</v>
      </c>
      <c r="J4238" s="2" t="str">
        <f t="shared" si="925"/>
        <v>February</v>
      </c>
      <c r="K4238" s="2">
        <f t="shared" si="926"/>
        <v>2</v>
      </c>
      <c r="L4238" s="2" t="str">
        <f t="shared" si="927"/>
        <v>Sunday</v>
      </c>
      <c r="M4238" s="2">
        <f t="shared" si="928"/>
        <v>7</v>
      </c>
      <c r="N4238" s="3">
        <f t="shared" si="929"/>
        <v>14505</v>
      </c>
      <c r="O4238" s="3">
        <f t="shared" si="930"/>
        <v>0</v>
      </c>
      <c r="P4238" t="str">
        <f t="shared" si="931"/>
        <v>12-Feb</v>
      </c>
      <c r="Q4238" s="9">
        <f t="shared" si="932"/>
        <v>0.68888888888888888</v>
      </c>
      <c r="R4238" t="str">
        <f t="shared" si="933"/>
        <v>Afternoon</v>
      </c>
      <c r="S4238" s="2">
        <f t="shared" si="934"/>
        <v>12</v>
      </c>
      <c r="T4238" t="str">
        <f t="shared" si="935"/>
        <v>Others</v>
      </c>
      <c r="U4238">
        <f t="shared" si="936"/>
        <v>16</v>
      </c>
      <c r="V4238" t="str">
        <f t="shared" si="937"/>
        <v>FY Q4</v>
      </c>
    </row>
    <row r="4239" spans="1:22" x14ac:dyDescent="0.3">
      <c r="A4239" s="18">
        <v>44970</v>
      </c>
      <c r="B4239" t="s">
        <v>623</v>
      </c>
      <c r="C4239" t="s">
        <v>167</v>
      </c>
      <c r="D4239" t="s">
        <v>5330</v>
      </c>
      <c r="E4239">
        <v>823896286660</v>
      </c>
      <c r="F4239" t="s">
        <v>15</v>
      </c>
      <c r="G4239" t="s">
        <v>67</v>
      </c>
      <c r="H4239">
        <v>10460</v>
      </c>
      <c r="I4239" s="2">
        <f t="shared" si="924"/>
        <v>2023</v>
      </c>
      <c r="J4239" s="2" t="str">
        <f t="shared" si="925"/>
        <v>February</v>
      </c>
      <c r="K4239" s="2">
        <f t="shared" si="926"/>
        <v>2</v>
      </c>
      <c r="L4239" s="2" t="str">
        <f t="shared" si="927"/>
        <v>Monday</v>
      </c>
      <c r="M4239" s="2">
        <f t="shared" si="928"/>
        <v>7</v>
      </c>
      <c r="N4239" s="3">
        <f t="shared" si="929"/>
        <v>0</v>
      </c>
      <c r="O4239" s="3">
        <f t="shared" si="930"/>
        <v>10460</v>
      </c>
      <c r="P4239" t="str">
        <f t="shared" si="931"/>
        <v>13-Feb</v>
      </c>
      <c r="Q4239" s="9">
        <f t="shared" si="932"/>
        <v>0.53333333333333333</v>
      </c>
      <c r="R4239" t="str">
        <f t="shared" si="933"/>
        <v>Afternoon</v>
      </c>
      <c r="S4239" s="2">
        <f t="shared" si="934"/>
        <v>13</v>
      </c>
      <c r="T4239" t="str">
        <f t="shared" si="935"/>
        <v>UPI Transfer</v>
      </c>
      <c r="U4239">
        <f t="shared" si="936"/>
        <v>12</v>
      </c>
      <c r="V4239" t="str">
        <f t="shared" si="937"/>
        <v>FY Q4</v>
      </c>
    </row>
    <row r="4240" spans="1:22" x14ac:dyDescent="0.3">
      <c r="A4240" s="18">
        <v>44970</v>
      </c>
      <c r="B4240" t="s">
        <v>133</v>
      </c>
      <c r="C4240" t="s">
        <v>65</v>
      </c>
      <c r="D4240" t="s">
        <v>5331</v>
      </c>
      <c r="E4240">
        <v>385353579358</v>
      </c>
      <c r="F4240" t="s">
        <v>16</v>
      </c>
      <c r="G4240" t="s">
        <v>71</v>
      </c>
      <c r="H4240">
        <v>1519</v>
      </c>
      <c r="I4240" s="2">
        <f t="shared" si="924"/>
        <v>2023</v>
      </c>
      <c r="J4240" s="2" t="str">
        <f t="shared" si="925"/>
        <v>February</v>
      </c>
      <c r="K4240" s="2">
        <f t="shared" si="926"/>
        <v>2</v>
      </c>
      <c r="L4240" s="2" t="str">
        <f t="shared" si="927"/>
        <v>Monday</v>
      </c>
      <c r="M4240" s="2">
        <f t="shared" si="928"/>
        <v>7</v>
      </c>
      <c r="N4240" s="3">
        <f t="shared" si="929"/>
        <v>1519</v>
      </c>
      <c r="O4240" s="3">
        <f t="shared" si="930"/>
        <v>0</v>
      </c>
      <c r="P4240" t="str">
        <f t="shared" si="931"/>
        <v>13-Feb</v>
      </c>
      <c r="Q4240" s="9">
        <f t="shared" si="932"/>
        <v>0.6430555555555556</v>
      </c>
      <c r="R4240" t="str">
        <f t="shared" si="933"/>
        <v>Afternoon</v>
      </c>
      <c r="S4240" s="2">
        <f t="shared" si="934"/>
        <v>13</v>
      </c>
      <c r="T4240" t="str">
        <f t="shared" si="935"/>
        <v>Others</v>
      </c>
      <c r="U4240">
        <f t="shared" si="936"/>
        <v>15</v>
      </c>
      <c r="V4240" t="str">
        <f t="shared" si="937"/>
        <v>FY Q4</v>
      </c>
    </row>
    <row r="4241" spans="1:22" x14ac:dyDescent="0.3">
      <c r="A4241" s="18">
        <v>44970</v>
      </c>
      <c r="B4241" t="s">
        <v>1517</v>
      </c>
      <c r="C4241" t="s">
        <v>131</v>
      </c>
      <c r="D4241" t="s">
        <v>5332</v>
      </c>
      <c r="E4241">
        <v>740188834815</v>
      </c>
      <c r="F4241" t="s">
        <v>16</v>
      </c>
      <c r="G4241" t="s">
        <v>67</v>
      </c>
      <c r="H4241">
        <v>2212</v>
      </c>
      <c r="I4241" s="2">
        <f t="shared" si="924"/>
        <v>2023</v>
      </c>
      <c r="J4241" s="2" t="str">
        <f t="shared" si="925"/>
        <v>February</v>
      </c>
      <c r="K4241" s="2">
        <f t="shared" si="926"/>
        <v>2</v>
      </c>
      <c r="L4241" s="2" t="str">
        <f t="shared" si="927"/>
        <v>Monday</v>
      </c>
      <c r="M4241" s="2">
        <f t="shared" si="928"/>
        <v>7</v>
      </c>
      <c r="N4241" s="3">
        <f t="shared" si="929"/>
        <v>2212</v>
      </c>
      <c r="O4241" s="3">
        <f t="shared" si="930"/>
        <v>0</v>
      </c>
      <c r="P4241" t="str">
        <f t="shared" si="931"/>
        <v>13-Feb</v>
      </c>
      <c r="Q4241" s="9">
        <f t="shared" si="932"/>
        <v>0.91180555555555554</v>
      </c>
      <c r="R4241" t="str">
        <f t="shared" si="933"/>
        <v>Night</v>
      </c>
      <c r="S4241" s="2">
        <f t="shared" si="934"/>
        <v>13</v>
      </c>
      <c r="T4241" t="str">
        <f t="shared" si="935"/>
        <v>Others</v>
      </c>
      <c r="U4241">
        <f t="shared" si="936"/>
        <v>21</v>
      </c>
      <c r="V4241" t="str">
        <f t="shared" si="937"/>
        <v>FY Q4</v>
      </c>
    </row>
    <row r="4242" spans="1:22" x14ac:dyDescent="0.3">
      <c r="A4242" s="18">
        <v>44971</v>
      </c>
      <c r="B4242" t="s">
        <v>470</v>
      </c>
      <c r="C4242" t="s">
        <v>82</v>
      </c>
      <c r="D4242" t="s">
        <v>5333</v>
      </c>
      <c r="E4242">
        <v>486779587066</v>
      </c>
      <c r="F4242" t="s">
        <v>16</v>
      </c>
      <c r="G4242" t="s">
        <v>67</v>
      </c>
      <c r="H4242">
        <v>10154</v>
      </c>
      <c r="I4242" s="2">
        <f t="shared" si="924"/>
        <v>2023</v>
      </c>
      <c r="J4242" s="2" t="str">
        <f t="shared" si="925"/>
        <v>February</v>
      </c>
      <c r="K4242" s="2">
        <f t="shared" si="926"/>
        <v>2</v>
      </c>
      <c r="L4242" s="2" t="str">
        <f t="shared" si="927"/>
        <v>Tuesday</v>
      </c>
      <c r="M4242" s="2">
        <f t="shared" si="928"/>
        <v>7</v>
      </c>
      <c r="N4242" s="3">
        <f t="shared" si="929"/>
        <v>10154</v>
      </c>
      <c r="O4242" s="3">
        <f t="shared" si="930"/>
        <v>0</v>
      </c>
      <c r="P4242" t="str">
        <f t="shared" si="931"/>
        <v>14-Feb</v>
      </c>
      <c r="Q4242" s="9">
        <f t="shared" si="932"/>
        <v>0.57430555555555551</v>
      </c>
      <c r="R4242" t="str">
        <f t="shared" si="933"/>
        <v>Afternoon</v>
      </c>
      <c r="S4242" s="2">
        <f t="shared" si="934"/>
        <v>14</v>
      </c>
      <c r="T4242" t="str">
        <f t="shared" si="935"/>
        <v>Others</v>
      </c>
      <c r="U4242">
        <f t="shared" si="936"/>
        <v>13</v>
      </c>
      <c r="V4242" t="str">
        <f t="shared" si="937"/>
        <v>FY Q4</v>
      </c>
    </row>
    <row r="4243" spans="1:22" x14ac:dyDescent="0.3">
      <c r="A4243" s="18">
        <v>44971</v>
      </c>
      <c r="B4243" t="s">
        <v>3173</v>
      </c>
      <c r="C4243" t="s">
        <v>234</v>
      </c>
      <c r="D4243" t="s">
        <v>5334</v>
      </c>
      <c r="E4243">
        <v>49808115104</v>
      </c>
      <c r="F4243" t="s">
        <v>15</v>
      </c>
      <c r="G4243" t="s">
        <v>71</v>
      </c>
      <c r="H4243">
        <v>7769</v>
      </c>
      <c r="I4243" s="2">
        <f t="shared" si="924"/>
        <v>2023</v>
      </c>
      <c r="J4243" s="2" t="str">
        <f t="shared" si="925"/>
        <v>February</v>
      </c>
      <c r="K4243" s="2">
        <f t="shared" si="926"/>
        <v>2</v>
      </c>
      <c r="L4243" s="2" t="str">
        <f t="shared" si="927"/>
        <v>Tuesday</v>
      </c>
      <c r="M4243" s="2">
        <f t="shared" si="928"/>
        <v>7</v>
      </c>
      <c r="N4243" s="3">
        <f t="shared" si="929"/>
        <v>0</v>
      </c>
      <c r="O4243" s="3">
        <f t="shared" si="930"/>
        <v>7769</v>
      </c>
      <c r="P4243" t="str">
        <f t="shared" si="931"/>
        <v>14-Feb</v>
      </c>
      <c r="Q4243" s="9">
        <f t="shared" si="932"/>
        <v>0.875</v>
      </c>
      <c r="R4243" t="str">
        <f t="shared" si="933"/>
        <v>Night</v>
      </c>
      <c r="S4243" s="2">
        <f t="shared" si="934"/>
        <v>14</v>
      </c>
      <c r="T4243" t="str">
        <f t="shared" si="935"/>
        <v>UPI Transfer</v>
      </c>
      <c r="U4243">
        <f t="shared" si="936"/>
        <v>21</v>
      </c>
      <c r="V4243" t="str">
        <f t="shared" si="937"/>
        <v>FY Q4</v>
      </c>
    </row>
    <row r="4244" spans="1:22" x14ac:dyDescent="0.3">
      <c r="A4244" s="18">
        <v>44972</v>
      </c>
      <c r="B4244" t="s">
        <v>1747</v>
      </c>
      <c r="C4244" t="s">
        <v>254</v>
      </c>
      <c r="D4244" t="s">
        <v>5335</v>
      </c>
      <c r="E4244">
        <v>595144193990</v>
      </c>
      <c r="F4244" t="s">
        <v>16</v>
      </c>
      <c r="G4244" t="s">
        <v>71</v>
      </c>
      <c r="H4244">
        <v>14903</v>
      </c>
      <c r="I4244" s="2">
        <f t="shared" si="924"/>
        <v>2023</v>
      </c>
      <c r="J4244" s="2" t="str">
        <f t="shared" si="925"/>
        <v>February</v>
      </c>
      <c r="K4244" s="2">
        <f t="shared" si="926"/>
        <v>2</v>
      </c>
      <c r="L4244" s="2" t="str">
        <f t="shared" si="927"/>
        <v>Wednesday</v>
      </c>
      <c r="M4244" s="2">
        <f t="shared" si="928"/>
        <v>7</v>
      </c>
      <c r="N4244" s="3">
        <f t="shared" si="929"/>
        <v>14903</v>
      </c>
      <c r="O4244" s="3">
        <f t="shared" si="930"/>
        <v>0</v>
      </c>
      <c r="P4244" t="str">
        <f t="shared" si="931"/>
        <v>15-Feb</v>
      </c>
      <c r="Q4244" s="9">
        <f t="shared" si="932"/>
        <v>0.78888888888888886</v>
      </c>
      <c r="R4244" t="str">
        <f t="shared" si="933"/>
        <v>Evening</v>
      </c>
      <c r="S4244" s="2">
        <f t="shared" si="934"/>
        <v>15</v>
      </c>
      <c r="T4244" t="str">
        <f t="shared" si="935"/>
        <v>Others</v>
      </c>
      <c r="U4244">
        <f t="shared" si="936"/>
        <v>18</v>
      </c>
      <c r="V4244" t="str">
        <f t="shared" si="937"/>
        <v>FY Q4</v>
      </c>
    </row>
    <row r="4245" spans="1:22" x14ac:dyDescent="0.3">
      <c r="A4245" s="18">
        <v>44972</v>
      </c>
      <c r="B4245" t="s">
        <v>2693</v>
      </c>
      <c r="C4245" t="s">
        <v>343</v>
      </c>
      <c r="D4245" t="s">
        <v>5336</v>
      </c>
      <c r="E4245">
        <v>479590490173</v>
      </c>
      <c r="F4245" t="s">
        <v>15</v>
      </c>
      <c r="G4245" t="s">
        <v>71</v>
      </c>
      <c r="H4245">
        <v>10618</v>
      </c>
      <c r="I4245" s="2">
        <f t="shared" si="924"/>
        <v>2023</v>
      </c>
      <c r="J4245" s="2" t="str">
        <f t="shared" si="925"/>
        <v>February</v>
      </c>
      <c r="K4245" s="2">
        <f t="shared" si="926"/>
        <v>2</v>
      </c>
      <c r="L4245" s="2" t="str">
        <f t="shared" si="927"/>
        <v>Wednesday</v>
      </c>
      <c r="M4245" s="2">
        <f t="shared" si="928"/>
        <v>7</v>
      </c>
      <c r="N4245" s="3">
        <f t="shared" si="929"/>
        <v>0</v>
      </c>
      <c r="O4245" s="3">
        <f t="shared" si="930"/>
        <v>10618</v>
      </c>
      <c r="P4245" t="str">
        <f t="shared" si="931"/>
        <v>15-Feb</v>
      </c>
      <c r="Q4245" s="9">
        <f t="shared" si="932"/>
        <v>0.86527777777777781</v>
      </c>
      <c r="R4245" t="str">
        <f t="shared" si="933"/>
        <v>Evening</v>
      </c>
      <c r="S4245" s="2">
        <f t="shared" si="934"/>
        <v>15</v>
      </c>
      <c r="T4245" t="str">
        <f t="shared" si="935"/>
        <v>UPI Transfer</v>
      </c>
      <c r="U4245">
        <f t="shared" si="936"/>
        <v>20</v>
      </c>
      <c r="V4245" t="str">
        <f t="shared" si="937"/>
        <v>FY Q4</v>
      </c>
    </row>
    <row r="4246" spans="1:22" x14ac:dyDescent="0.3">
      <c r="A4246" s="18">
        <v>44972</v>
      </c>
      <c r="B4246" t="s">
        <v>4125</v>
      </c>
      <c r="C4246" t="s">
        <v>73</v>
      </c>
      <c r="D4246" t="s">
        <v>5337</v>
      </c>
      <c r="E4246">
        <v>699068057464</v>
      </c>
      <c r="F4246" t="s">
        <v>16</v>
      </c>
      <c r="G4246" t="s">
        <v>67</v>
      </c>
      <c r="H4246">
        <v>7830</v>
      </c>
      <c r="I4246" s="2">
        <f t="shared" si="924"/>
        <v>2023</v>
      </c>
      <c r="J4246" s="2" t="str">
        <f t="shared" si="925"/>
        <v>February</v>
      </c>
      <c r="K4246" s="2">
        <f t="shared" si="926"/>
        <v>2</v>
      </c>
      <c r="L4246" s="2" t="str">
        <f t="shared" si="927"/>
        <v>Wednesday</v>
      </c>
      <c r="M4246" s="2">
        <f t="shared" si="928"/>
        <v>7</v>
      </c>
      <c r="N4246" s="3">
        <f t="shared" si="929"/>
        <v>7830</v>
      </c>
      <c r="O4246" s="3">
        <f t="shared" si="930"/>
        <v>0</v>
      </c>
      <c r="P4246" t="str">
        <f t="shared" si="931"/>
        <v>15-Feb</v>
      </c>
      <c r="Q4246" s="9">
        <f t="shared" si="932"/>
        <v>0.98750000000000004</v>
      </c>
      <c r="R4246" t="str">
        <f t="shared" si="933"/>
        <v>Night</v>
      </c>
      <c r="S4246" s="2">
        <f t="shared" si="934"/>
        <v>15</v>
      </c>
      <c r="T4246" t="str">
        <f t="shared" si="935"/>
        <v>Others</v>
      </c>
      <c r="U4246">
        <f t="shared" si="936"/>
        <v>23</v>
      </c>
      <c r="V4246" t="str">
        <f t="shared" si="937"/>
        <v>FY Q4</v>
      </c>
    </row>
    <row r="4247" spans="1:22" x14ac:dyDescent="0.3">
      <c r="A4247" s="18">
        <v>44973</v>
      </c>
      <c r="B4247" t="s">
        <v>3986</v>
      </c>
      <c r="C4247" t="s">
        <v>114</v>
      </c>
      <c r="D4247" t="s">
        <v>5338</v>
      </c>
      <c r="E4247">
        <v>978077729777</v>
      </c>
      <c r="F4247" t="s">
        <v>15</v>
      </c>
      <c r="G4247" t="s">
        <v>71</v>
      </c>
      <c r="H4247">
        <v>11065</v>
      </c>
      <c r="I4247" s="2">
        <f t="shared" si="924"/>
        <v>2023</v>
      </c>
      <c r="J4247" s="2" t="str">
        <f t="shared" si="925"/>
        <v>February</v>
      </c>
      <c r="K4247" s="2">
        <f t="shared" si="926"/>
        <v>2</v>
      </c>
      <c r="L4247" s="2" t="str">
        <f t="shared" si="927"/>
        <v>Thursday</v>
      </c>
      <c r="M4247" s="2">
        <f t="shared" si="928"/>
        <v>7</v>
      </c>
      <c r="N4247" s="3">
        <f t="shared" si="929"/>
        <v>0</v>
      </c>
      <c r="O4247" s="3">
        <f t="shared" si="930"/>
        <v>11065</v>
      </c>
      <c r="P4247" t="str">
        <f t="shared" si="931"/>
        <v>16-Feb</v>
      </c>
      <c r="Q4247" s="9">
        <f t="shared" si="932"/>
        <v>0.43819444444444444</v>
      </c>
      <c r="R4247" t="str">
        <f t="shared" si="933"/>
        <v>Morning</v>
      </c>
      <c r="S4247" s="2">
        <f t="shared" si="934"/>
        <v>16</v>
      </c>
      <c r="T4247" t="str">
        <f t="shared" si="935"/>
        <v>UPI Transfer</v>
      </c>
      <c r="U4247">
        <f t="shared" si="936"/>
        <v>10</v>
      </c>
      <c r="V4247" t="str">
        <f t="shared" si="937"/>
        <v>FY Q4</v>
      </c>
    </row>
    <row r="4248" spans="1:22" x14ac:dyDescent="0.3">
      <c r="A4248" s="18">
        <v>44973</v>
      </c>
      <c r="B4248" t="s">
        <v>466</v>
      </c>
      <c r="C4248" t="s">
        <v>85</v>
      </c>
      <c r="D4248" t="s">
        <v>5339</v>
      </c>
      <c r="E4248">
        <v>674985145413</v>
      </c>
      <c r="F4248" t="s">
        <v>16</v>
      </c>
      <c r="G4248" t="s">
        <v>71</v>
      </c>
      <c r="H4248">
        <v>15945</v>
      </c>
      <c r="I4248" s="2">
        <f t="shared" si="924"/>
        <v>2023</v>
      </c>
      <c r="J4248" s="2" t="str">
        <f t="shared" si="925"/>
        <v>February</v>
      </c>
      <c r="K4248" s="2">
        <f t="shared" si="926"/>
        <v>2</v>
      </c>
      <c r="L4248" s="2" t="str">
        <f t="shared" si="927"/>
        <v>Thursday</v>
      </c>
      <c r="M4248" s="2">
        <f t="shared" si="928"/>
        <v>7</v>
      </c>
      <c r="N4248" s="3">
        <f t="shared" si="929"/>
        <v>15945</v>
      </c>
      <c r="O4248" s="3">
        <f t="shared" si="930"/>
        <v>0</v>
      </c>
      <c r="P4248" t="str">
        <f t="shared" si="931"/>
        <v>16-Feb</v>
      </c>
      <c r="Q4248" s="9">
        <f t="shared" si="932"/>
        <v>0.58472222222222225</v>
      </c>
      <c r="R4248" t="str">
        <f t="shared" si="933"/>
        <v>Afternoon</v>
      </c>
      <c r="S4248" s="2">
        <f t="shared" si="934"/>
        <v>16</v>
      </c>
      <c r="T4248" t="str">
        <f t="shared" si="935"/>
        <v>Others</v>
      </c>
      <c r="U4248">
        <f t="shared" si="936"/>
        <v>14</v>
      </c>
      <c r="V4248" t="str">
        <f t="shared" si="937"/>
        <v>FY Q4</v>
      </c>
    </row>
    <row r="4249" spans="1:22" x14ac:dyDescent="0.3">
      <c r="A4249" s="18">
        <v>44973</v>
      </c>
      <c r="B4249" t="s">
        <v>1894</v>
      </c>
      <c r="C4249" t="s">
        <v>73</v>
      </c>
      <c r="D4249" t="s">
        <v>5340</v>
      </c>
      <c r="E4249">
        <v>551566282834</v>
      </c>
      <c r="F4249" t="s">
        <v>16</v>
      </c>
      <c r="G4249" t="s">
        <v>67</v>
      </c>
      <c r="H4249">
        <v>7163</v>
      </c>
      <c r="I4249" s="2">
        <f t="shared" si="924"/>
        <v>2023</v>
      </c>
      <c r="J4249" s="2" t="str">
        <f t="shared" si="925"/>
        <v>February</v>
      </c>
      <c r="K4249" s="2">
        <f t="shared" si="926"/>
        <v>2</v>
      </c>
      <c r="L4249" s="2" t="str">
        <f t="shared" si="927"/>
        <v>Thursday</v>
      </c>
      <c r="M4249" s="2">
        <f t="shared" si="928"/>
        <v>7</v>
      </c>
      <c r="N4249" s="3">
        <f t="shared" si="929"/>
        <v>7163</v>
      </c>
      <c r="O4249" s="3">
        <f t="shared" si="930"/>
        <v>0</v>
      </c>
      <c r="P4249" t="str">
        <f t="shared" si="931"/>
        <v>16-Feb</v>
      </c>
      <c r="Q4249" s="9">
        <f t="shared" si="932"/>
        <v>0.64513888888888893</v>
      </c>
      <c r="R4249" t="str">
        <f t="shared" si="933"/>
        <v>Afternoon</v>
      </c>
      <c r="S4249" s="2">
        <f t="shared" si="934"/>
        <v>16</v>
      </c>
      <c r="T4249" t="str">
        <f t="shared" si="935"/>
        <v>Others</v>
      </c>
      <c r="U4249">
        <f t="shared" si="936"/>
        <v>15</v>
      </c>
      <c r="V4249" t="str">
        <f t="shared" si="937"/>
        <v>FY Q4</v>
      </c>
    </row>
    <row r="4250" spans="1:22" x14ac:dyDescent="0.3">
      <c r="A4250" s="18">
        <v>44973</v>
      </c>
      <c r="B4250" t="s">
        <v>993</v>
      </c>
      <c r="C4250" t="s">
        <v>76</v>
      </c>
      <c r="D4250" t="s">
        <v>5341</v>
      </c>
      <c r="E4250">
        <v>279201853739</v>
      </c>
      <c r="F4250" t="s">
        <v>16</v>
      </c>
      <c r="G4250" t="s">
        <v>67</v>
      </c>
      <c r="H4250">
        <v>24616</v>
      </c>
      <c r="I4250" s="2">
        <f t="shared" si="924"/>
        <v>2023</v>
      </c>
      <c r="J4250" s="2" t="str">
        <f t="shared" si="925"/>
        <v>February</v>
      </c>
      <c r="K4250" s="2">
        <f t="shared" si="926"/>
        <v>2</v>
      </c>
      <c r="L4250" s="2" t="str">
        <f t="shared" si="927"/>
        <v>Thursday</v>
      </c>
      <c r="M4250" s="2">
        <f t="shared" si="928"/>
        <v>7</v>
      </c>
      <c r="N4250" s="3">
        <f t="shared" si="929"/>
        <v>24616</v>
      </c>
      <c r="O4250" s="3">
        <f t="shared" si="930"/>
        <v>0</v>
      </c>
      <c r="P4250" t="str">
        <f t="shared" si="931"/>
        <v>16-Feb</v>
      </c>
      <c r="Q4250" s="9">
        <f t="shared" si="932"/>
        <v>0.68819444444444444</v>
      </c>
      <c r="R4250" t="str">
        <f t="shared" si="933"/>
        <v>Afternoon</v>
      </c>
      <c r="S4250" s="2">
        <f t="shared" si="934"/>
        <v>16</v>
      </c>
      <c r="T4250" t="str">
        <f t="shared" si="935"/>
        <v>Others</v>
      </c>
      <c r="U4250">
        <f t="shared" si="936"/>
        <v>16</v>
      </c>
      <c r="V4250" t="str">
        <f t="shared" si="937"/>
        <v>FY Q4</v>
      </c>
    </row>
    <row r="4251" spans="1:22" x14ac:dyDescent="0.3">
      <c r="A4251" s="18">
        <v>44973</v>
      </c>
      <c r="B4251" t="s">
        <v>1468</v>
      </c>
      <c r="C4251" t="s">
        <v>229</v>
      </c>
      <c r="D4251" t="s">
        <v>5342</v>
      </c>
      <c r="E4251">
        <v>293461512042</v>
      </c>
      <c r="F4251" t="s">
        <v>15</v>
      </c>
      <c r="G4251" t="s">
        <v>71</v>
      </c>
      <c r="H4251">
        <v>20838</v>
      </c>
      <c r="I4251" s="2">
        <f t="shared" si="924"/>
        <v>2023</v>
      </c>
      <c r="J4251" s="2" t="str">
        <f t="shared" si="925"/>
        <v>February</v>
      </c>
      <c r="K4251" s="2">
        <f t="shared" si="926"/>
        <v>2</v>
      </c>
      <c r="L4251" s="2" t="str">
        <f t="shared" si="927"/>
        <v>Thursday</v>
      </c>
      <c r="M4251" s="2">
        <f t="shared" si="928"/>
        <v>7</v>
      </c>
      <c r="N4251" s="3">
        <f t="shared" si="929"/>
        <v>0</v>
      </c>
      <c r="O4251" s="3">
        <f t="shared" si="930"/>
        <v>20838</v>
      </c>
      <c r="P4251" t="str">
        <f t="shared" si="931"/>
        <v>16-Feb</v>
      </c>
      <c r="Q4251" s="9">
        <f t="shared" si="932"/>
        <v>0.69305555555555554</v>
      </c>
      <c r="R4251" t="str">
        <f t="shared" si="933"/>
        <v>Afternoon</v>
      </c>
      <c r="S4251" s="2">
        <f t="shared" si="934"/>
        <v>16</v>
      </c>
      <c r="T4251" t="str">
        <f t="shared" si="935"/>
        <v>UPI Transfer</v>
      </c>
      <c r="U4251">
        <f t="shared" si="936"/>
        <v>16</v>
      </c>
      <c r="V4251" t="str">
        <f t="shared" si="937"/>
        <v>FY Q4</v>
      </c>
    </row>
    <row r="4252" spans="1:22" x14ac:dyDescent="0.3">
      <c r="A4252" s="18">
        <v>44973</v>
      </c>
      <c r="B4252" t="s">
        <v>694</v>
      </c>
      <c r="C4252" t="s">
        <v>200</v>
      </c>
      <c r="D4252" t="s">
        <v>5343</v>
      </c>
      <c r="E4252">
        <v>227185109287</v>
      </c>
      <c r="F4252" t="s">
        <v>15</v>
      </c>
      <c r="G4252" t="s">
        <v>71</v>
      </c>
      <c r="H4252">
        <v>6305</v>
      </c>
      <c r="I4252" s="2">
        <f t="shared" si="924"/>
        <v>2023</v>
      </c>
      <c r="J4252" s="2" t="str">
        <f t="shared" si="925"/>
        <v>February</v>
      </c>
      <c r="K4252" s="2">
        <f t="shared" si="926"/>
        <v>2</v>
      </c>
      <c r="L4252" s="2" t="str">
        <f t="shared" si="927"/>
        <v>Thursday</v>
      </c>
      <c r="M4252" s="2">
        <f t="shared" si="928"/>
        <v>7</v>
      </c>
      <c r="N4252" s="3">
        <f t="shared" si="929"/>
        <v>0</v>
      </c>
      <c r="O4252" s="3">
        <f t="shared" si="930"/>
        <v>6305</v>
      </c>
      <c r="P4252" t="str">
        <f t="shared" si="931"/>
        <v>16-Feb</v>
      </c>
      <c r="Q4252" s="9">
        <f t="shared" si="932"/>
        <v>0.86805555555555558</v>
      </c>
      <c r="R4252" t="str">
        <f t="shared" si="933"/>
        <v>Evening</v>
      </c>
      <c r="S4252" s="2">
        <f t="shared" si="934"/>
        <v>16</v>
      </c>
      <c r="T4252" t="str">
        <f t="shared" si="935"/>
        <v>UPI Transfer</v>
      </c>
      <c r="U4252">
        <f t="shared" si="936"/>
        <v>20</v>
      </c>
      <c r="V4252" t="str">
        <f t="shared" si="937"/>
        <v>FY Q4</v>
      </c>
    </row>
    <row r="4253" spans="1:22" x14ac:dyDescent="0.3">
      <c r="A4253" s="18">
        <v>44973</v>
      </c>
      <c r="B4253" t="s">
        <v>191</v>
      </c>
      <c r="C4253" t="s">
        <v>114</v>
      </c>
      <c r="D4253" t="s">
        <v>5344</v>
      </c>
      <c r="E4253">
        <v>794093803947</v>
      </c>
      <c r="F4253" t="s">
        <v>15</v>
      </c>
      <c r="G4253" t="s">
        <v>71</v>
      </c>
      <c r="H4253">
        <v>6999</v>
      </c>
      <c r="I4253" s="2">
        <f t="shared" si="924"/>
        <v>2023</v>
      </c>
      <c r="J4253" s="2" t="str">
        <f t="shared" si="925"/>
        <v>February</v>
      </c>
      <c r="K4253" s="2">
        <f t="shared" si="926"/>
        <v>2</v>
      </c>
      <c r="L4253" s="2" t="str">
        <f t="shared" si="927"/>
        <v>Thursday</v>
      </c>
      <c r="M4253" s="2">
        <f t="shared" si="928"/>
        <v>7</v>
      </c>
      <c r="N4253" s="3">
        <f t="shared" si="929"/>
        <v>0</v>
      </c>
      <c r="O4253" s="3">
        <f t="shared" si="930"/>
        <v>6999</v>
      </c>
      <c r="P4253" t="str">
        <f t="shared" si="931"/>
        <v>16-Feb</v>
      </c>
      <c r="Q4253" s="9">
        <f t="shared" si="932"/>
        <v>0.9145833333333333</v>
      </c>
      <c r="R4253" t="str">
        <f t="shared" si="933"/>
        <v>Night</v>
      </c>
      <c r="S4253" s="2">
        <f t="shared" si="934"/>
        <v>16</v>
      </c>
      <c r="T4253" t="str">
        <f t="shared" si="935"/>
        <v>UPI Transfer</v>
      </c>
      <c r="U4253">
        <f t="shared" si="936"/>
        <v>21</v>
      </c>
      <c r="V4253" t="str">
        <f t="shared" si="937"/>
        <v>FY Q4</v>
      </c>
    </row>
    <row r="4254" spans="1:22" x14ac:dyDescent="0.3">
      <c r="A4254" s="18">
        <v>44973</v>
      </c>
      <c r="B4254" t="s">
        <v>191</v>
      </c>
      <c r="C4254" t="s">
        <v>319</v>
      </c>
      <c r="D4254" t="s">
        <v>5345</v>
      </c>
      <c r="E4254">
        <v>625523030286</v>
      </c>
      <c r="F4254" t="s">
        <v>15</v>
      </c>
      <c r="G4254" t="s">
        <v>71</v>
      </c>
      <c r="H4254">
        <v>4292</v>
      </c>
      <c r="I4254" s="2">
        <f t="shared" si="924"/>
        <v>2023</v>
      </c>
      <c r="J4254" s="2" t="str">
        <f t="shared" si="925"/>
        <v>February</v>
      </c>
      <c r="K4254" s="2">
        <f t="shared" si="926"/>
        <v>2</v>
      </c>
      <c r="L4254" s="2" t="str">
        <f t="shared" si="927"/>
        <v>Thursday</v>
      </c>
      <c r="M4254" s="2">
        <f t="shared" si="928"/>
        <v>7</v>
      </c>
      <c r="N4254" s="3">
        <f t="shared" si="929"/>
        <v>0</v>
      </c>
      <c r="O4254" s="3">
        <f t="shared" si="930"/>
        <v>4292</v>
      </c>
      <c r="P4254" t="str">
        <f t="shared" si="931"/>
        <v>16-Feb</v>
      </c>
      <c r="Q4254" s="9">
        <f t="shared" si="932"/>
        <v>0.9145833333333333</v>
      </c>
      <c r="R4254" t="str">
        <f t="shared" si="933"/>
        <v>Night</v>
      </c>
      <c r="S4254" s="2">
        <f t="shared" si="934"/>
        <v>16</v>
      </c>
      <c r="T4254" t="str">
        <f t="shared" si="935"/>
        <v>Recharge</v>
      </c>
      <c r="U4254">
        <f t="shared" si="936"/>
        <v>21</v>
      </c>
      <c r="V4254" t="str">
        <f t="shared" si="937"/>
        <v>FY Q4</v>
      </c>
    </row>
    <row r="4255" spans="1:22" x14ac:dyDescent="0.3">
      <c r="A4255" s="18">
        <v>44974</v>
      </c>
      <c r="B4255" t="s">
        <v>1368</v>
      </c>
      <c r="C4255" t="s">
        <v>322</v>
      </c>
      <c r="D4255" t="s">
        <v>5346</v>
      </c>
      <c r="E4255">
        <v>745043760785</v>
      </c>
      <c r="F4255" t="s">
        <v>15</v>
      </c>
      <c r="G4255" t="s">
        <v>67</v>
      </c>
      <c r="H4255">
        <v>1110</v>
      </c>
      <c r="I4255" s="2">
        <f t="shared" si="924"/>
        <v>2023</v>
      </c>
      <c r="J4255" s="2" t="str">
        <f t="shared" si="925"/>
        <v>February</v>
      </c>
      <c r="K4255" s="2">
        <f t="shared" si="926"/>
        <v>2</v>
      </c>
      <c r="L4255" s="2" t="str">
        <f t="shared" si="927"/>
        <v>Friday</v>
      </c>
      <c r="M4255" s="2">
        <f t="shared" si="928"/>
        <v>7</v>
      </c>
      <c r="N4255" s="3">
        <f t="shared" si="929"/>
        <v>0</v>
      </c>
      <c r="O4255" s="3">
        <f t="shared" si="930"/>
        <v>1110</v>
      </c>
      <c r="P4255" t="str">
        <f t="shared" si="931"/>
        <v>17-Feb</v>
      </c>
      <c r="Q4255" s="9">
        <f t="shared" si="932"/>
        <v>0.65833333333333333</v>
      </c>
      <c r="R4255" t="str">
        <f t="shared" si="933"/>
        <v>Afternoon</v>
      </c>
      <c r="S4255" s="2">
        <f t="shared" si="934"/>
        <v>17</v>
      </c>
      <c r="T4255" t="str">
        <f t="shared" si="935"/>
        <v>UPI Transfer</v>
      </c>
      <c r="U4255">
        <f t="shared" si="936"/>
        <v>15</v>
      </c>
      <c r="V4255" t="str">
        <f t="shared" si="937"/>
        <v>FY Q4</v>
      </c>
    </row>
    <row r="4256" spans="1:22" x14ac:dyDescent="0.3">
      <c r="A4256" s="18">
        <v>44974</v>
      </c>
      <c r="B4256" t="s">
        <v>494</v>
      </c>
      <c r="C4256" t="s">
        <v>142</v>
      </c>
      <c r="D4256" t="s">
        <v>5347</v>
      </c>
      <c r="E4256">
        <v>586634537748</v>
      </c>
      <c r="F4256" t="s">
        <v>15</v>
      </c>
      <c r="G4256" t="s">
        <v>71</v>
      </c>
      <c r="H4256">
        <v>1010</v>
      </c>
      <c r="I4256" s="2">
        <f t="shared" si="924"/>
        <v>2023</v>
      </c>
      <c r="J4256" s="2" t="str">
        <f t="shared" si="925"/>
        <v>February</v>
      </c>
      <c r="K4256" s="2">
        <f t="shared" si="926"/>
        <v>2</v>
      </c>
      <c r="L4256" s="2" t="str">
        <f t="shared" si="927"/>
        <v>Friday</v>
      </c>
      <c r="M4256" s="2">
        <f t="shared" si="928"/>
        <v>7</v>
      </c>
      <c r="N4256" s="3">
        <f t="shared" si="929"/>
        <v>0</v>
      </c>
      <c r="O4256" s="3">
        <f t="shared" si="930"/>
        <v>1010</v>
      </c>
      <c r="P4256" t="str">
        <f t="shared" si="931"/>
        <v>17-Feb</v>
      </c>
      <c r="Q4256" s="9">
        <f t="shared" si="932"/>
        <v>0.66388888888888886</v>
      </c>
      <c r="R4256" t="str">
        <f t="shared" si="933"/>
        <v>Afternoon</v>
      </c>
      <c r="S4256" s="2">
        <f t="shared" si="934"/>
        <v>17</v>
      </c>
      <c r="T4256" t="str">
        <f t="shared" si="935"/>
        <v>UPI Transfer</v>
      </c>
      <c r="U4256">
        <f t="shared" si="936"/>
        <v>15</v>
      </c>
      <c r="V4256" t="str">
        <f t="shared" si="937"/>
        <v>FY Q4</v>
      </c>
    </row>
    <row r="4257" spans="1:22" x14ac:dyDescent="0.3">
      <c r="A4257" s="18">
        <v>44974</v>
      </c>
      <c r="B4257" t="s">
        <v>166</v>
      </c>
      <c r="C4257" t="s">
        <v>357</v>
      </c>
      <c r="D4257" t="s">
        <v>5348</v>
      </c>
      <c r="E4257">
        <v>618008295429</v>
      </c>
      <c r="F4257" t="s">
        <v>15</v>
      </c>
      <c r="G4257" t="s">
        <v>71</v>
      </c>
      <c r="H4257">
        <v>2795</v>
      </c>
      <c r="I4257" s="2">
        <f t="shared" si="924"/>
        <v>2023</v>
      </c>
      <c r="J4257" s="2" t="str">
        <f t="shared" si="925"/>
        <v>February</v>
      </c>
      <c r="K4257" s="2">
        <f t="shared" si="926"/>
        <v>2</v>
      </c>
      <c r="L4257" s="2" t="str">
        <f t="shared" si="927"/>
        <v>Friday</v>
      </c>
      <c r="M4257" s="2">
        <f t="shared" si="928"/>
        <v>7</v>
      </c>
      <c r="N4257" s="3">
        <f t="shared" si="929"/>
        <v>0</v>
      </c>
      <c r="O4257" s="3">
        <f t="shared" si="930"/>
        <v>2795</v>
      </c>
      <c r="P4257" t="str">
        <f t="shared" si="931"/>
        <v>17-Feb</v>
      </c>
      <c r="Q4257" s="9">
        <f t="shared" si="932"/>
        <v>0.69236111111111109</v>
      </c>
      <c r="R4257" t="str">
        <f t="shared" si="933"/>
        <v>Afternoon</v>
      </c>
      <c r="S4257" s="2">
        <f t="shared" si="934"/>
        <v>17</v>
      </c>
      <c r="T4257" t="str">
        <f t="shared" si="935"/>
        <v>UPI Transfer</v>
      </c>
      <c r="U4257">
        <f t="shared" si="936"/>
        <v>16</v>
      </c>
      <c r="V4257" t="str">
        <f t="shared" si="937"/>
        <v>FY Q4</v>
      </c>
    </row>
    <row r="4258" spans="1:22" x14ac:dyDescent="0.3">
      <c r="A4258" s="18">
        <v>44974</v>
      </c>
      <c r="B4258" t="s">
        <v>1022</v>
      </c>
      <c r="C4258" t="s">
        <v>73</v>
      </c>
      <c r="D4258" t="s">
        <v>5349</v>
      </c>
      <c r="E4258">
        <v>799665835274</v>
      </c>
      <c r="F4258" t="s">
        <v>16</v>
      </c>
      <c r="G4258" t="s">
        <v>67</v>
      </c>
      <c r="H4258">
        <v>4457</v>
      </c>
      <c r="I4258" s="2">
        <f t="shared" si="924"/>
        <v>2023</v>
      </c>
      <c r="J4258" s="2" t="str">
        <f t="shared" si="925"/>
        <v>February</v>
      </c>
      <c r="K4258" s="2">
        <f t="shared" si="926"/>
        <v>2</v>
      </c>
      <c r="L4258" s="2" t="str">
        <f t="shared" si="927"/>
        <v>Friday</v>
      </c>
      <c r="M4258" s="2">
        <f t="shared" si="928"/>
        <v>7</v>
      </c>
      <c r="N4258" s="3">
        <f t="shared" si="929"/>
        <v>4457</v>
      </c>
      <c r="O4258" s="3">
        <f t="shared" si="930"/>
        <v>0</v>
      </c>
      <c r="P4258" t="str">
        <f t="shared" si="931"/>
        <v>17-Feb</v>
      </c>
      <c r="Q4258" s="9">
        <f t="shared" si="932"/>
        <v>0.70694444444444449</v>
      </c>
      <c r="R4258" t="str">
        <f t="shared" si="933"/>
        <v>Afternoon</v>
      </c>
      <c r="S4258" s="2">
        <f t="shared" si="934"/>
        <v>17</v>
      </c>
      <c r="T4258" t="str">
        <f t="shared" si="935"/>
        <v>Others</v>
      </c>
      <c r="U4258">
        <f t="shared" si="936"/>
        <v>16</v>
      </c>
      <c r="V4258" t="str">
        <f t="shared" si="937"/>
        <v>FY Q4</v>
      </c>
    </row>
    <row r="4259" spans="1:22" x14ac:dyDescent="0.3">
      <c r="A4259" s="18">
        <v>44975</v>
      </c>
      <c r="B4259" t="s">
        <v>2849</v>
      </c>
      <c r="C4259" t="s">
        <v>128</v>
      </c>
      <c r="D4259" t="s">
        <v>5350</v>
      </c>
      <c r="E4259">
        <v>660504859905</v>
      </c>
      <c r="F4259" t="s">
        <v>16</v>
      </c>
      <c r="G4259" t="s">
        <v>67</v>
      </c>
      <c r="H4259">
        <v>11277</v>
      </c>
      <c r="I4259" s="2">
        <f t="shared" si="924"/>
        <v>2023</v>
      </c>
      <c r="J4259" s="2" t="str">
        <f t="shared" si="925"/>
        <v>February</v>
      </c>
      <c r="K4259" s="2">
        <f t="shared" si="926"/>
        <v>2</v>
      </c>
      <c r="L4259" s="2" t="str">
        <f t="shared" si="927"/>
        <v>Saturday</v>
      </c>
      <c r="M4259" s="2">
        <f t="shared" si="928"/>
        <v>7</v>
      </c>
      <c r="N4259" s="3">
        <f t="shared" si="929"/>
        <v>11277</v>
      </c>
      <c r="O4259" s="3">
        <f t="shared" si="930"/>
        <v>0</v>
      </c>
      <c r="P4259" t="str">
        <f t="shared" si="931"/>
        <v>18-Feb</v>
      </c>
      <c r="Q4259" s="9">
        <f t="shared" si="932"/>
        <v>0.54166666666666663</v>
      </c>
      <c r="R4259" t="str">
        <f t="shared" si="933"/>
        <v>Afternoon</v>
      </c>
      <c r="S4259" s="2">
        <f t="shared" si="934"/>
        <v>18</v>
      </c>
      <c r="T4259" t="str">
        <f t="shared" si="935"/>
        <v>Others</v>
      </c>
      <c r="U4259">
        <f t="shared" si="936"/>
        <v>13</v>
      </c>
      <c r="V4259" t="str">
        <f t="shared" si="937"/>
        <v>FY Q4</v>
      </c>
    </row>
    <row r="4260" spans="1:22" x14ac:dyDescent="0.3">
      <c r="A4260" s="18">
        <v>44975</v>
      </c>
      <c r="B4260" t="s">
        <v>680</v>
      </c>
      <c r="C4260" t="s">
        <v>254</v>
      </c>
      <c r="D4260" t="s">
        <v>5351</v>
      </c>
      <c r="E4260">
        <v>90387989455</v>
      </c>
      <c r="F4260" t="s">
        <v>16</v>
      </c>
      <c r="G4260" t="s">
        <v>71</v>
      </c>
      <c r="H4260">
        <v>9069</v>
      </c>
      <c r="I4260" s="2">
        <f t="shared" si="924"/>
        <v>2023</v>
      </c>
      <c r="J4260" s="2" t="str">
        <f t="shared" si="925"/>
        <v>February</v>
      </c>
      <c r="K4260" s="2">
        <f t="shared" si="926"/>
        <v>2</v>
      </c>
      <c r="L4260" s="2" t="str">
        <f t="shared" si="927"/>
        <v>Saturday</v>
      </c>
      <c r="M4260" s="2">
        <f t="shared" si="928"/>
        <v>7</v>
      </c>
      <c r="N4260" s="3">
        <f t="shared" si="929"/>
        <v>9069</v>
      </c>
      <c r="O4260" s="3">
        <f t="shared" si="930"/>
        <v>0</v>
      </c>
      <c r="P4260" t="str">
        <f t="shared" si="931"/>
        <v>18-Feb</v>
      </c>
      <c r="Q4260" s="9">
        <f t="shared" si="932"/>
        <v>0.74444444444444446</v>
      </c>
      <c r="R4260" t="str">
        <f t="shared" si="933"/>
        <v>Evening</v>
      </c>
      <c r="S4260" s="2">
        <f t="shared" si="934"/>
        <v>18</v>
      </c>
      <c r="T4260" t="str">
        <f t="shared" si="935"/>
        <v>Others</v>
      </c>
      <c r="U4260">
        <f t="shared" si="936"/>
        <v>17</v>
      </c>
      <c r="V4260" t="str">
        <f t="shared" si="937"/>
        <v>FY Q4</v>
      </c>
    </row>
    <row r="4261" spans="1:22" x14ac:dyDescent="0.3">
      <c r="A4261" s="18">
        <v>44975</v>
      </c>
      <c r="B4261" t="s">
        <v>1954</v>
      </c>
      <c r="C4261" t="s">
        <v>117</v>
      </c>
      <c r="D4261" t="s">
        <v>5352</v>
      </c>
      <c r="E4261">
        <v>545863721047</v>
      </c>
      <c r="F4261" t="s">
        <v>16</v>
      </c>
      <c r="G4261" t="s">
        <v>71</v>
      </c>
      <c r="H4261">
        <v>10960</v>
      </c>
      <c r="I4261" s="2">
        <f t="shared" si="924"/>
        <v>2023</v>
      </c>
      <c r="J4261" s="2" t="str">
        <f t="shared" si="925"/>
        <v>February</v>
      </c>
      <c r="K4261" s="2">
        <f t="shared" si="926"/>
        <v>2</v>
      </c>
      <c r="L4261" s="2" t="str">
        <f t="shared" si="927"/>
        <v>Saturday</v>
      </c>
      <c r="M4261" s="2">
        <f t="shared" si="928"/>
        <v>7</v>
      </c>
      <c r="N4261" s="3">
        <f t="shared" si="929"/>
        <v>10960</v>
      </c>
      <c r="O4261" s="3">
        <f t="shared" si="930"/>
        <v>0</v>
      </c>
      <c r="P4261" t="str">
        <f t="shared" si="931"/>
        <v>18-Feb</v>
      </c>
      <c r="Q4261" s="9">
        <f t="shared" si="932"/>
        <v>0.76180555555555551</v>
      </c>
      <c r="R4261" t="str">
        <f t="shared" si="933"/>
        <v>Evening</v>
      </c>
      <c r="S4261" s="2">
        <f t="shared" si="934"/>
        <v>18</v>
      </c>
      <c r="T4261" t="str">
        <f t="shared" si="935"/>
        <v>Others</v>
      </c>
      <c r="U4261">
        <f t="shared" si="936"/>
        <v>18</v>
      </c>
      <c r="V4261" t="str">
        <f t="shared" si="937"/>
        <v>FY Q4</v>
      </c>
    </row>
    <row r="4262" spans="1:22" x14ac:dyDescent="0.3">
      <c r="A4262" s="18">
        <v>44975</v>
      </c>
      <c r="B4262" t="s">
        <v>2626</v>
      </c>
      <c r="C4262" t="s">
        <v>325</v>
      </c>
      <c r="D4262" t="s">
        <v>5353</v>
      </c>
      <c r="E4262">
        <v>290874437640</v>
      </c>
      <c r="F4262" t="s">
        <v>16</v>
      </c>
      <c r="G4262" t="s">
        <v>71</v>
      </c>
      <c r="H4262">
        <v>5271</v>
      </c>
      <c r="I4262" s="2">
        <f t="shared" ref="I4262:I4325" si="938">YEAR(A4262)</f>
        <v>2023</v>
      </c>
      <c r="J4262" s="2" t="str">
        <f t="shared" ref="J4262:J4325" si="939">TEXT(A4262,"mmmm")</f>
        <v>February</v>
      </c>
      <c r="K4262" s="2">
        <f t="shared" ref="K4262:K4325" si="940">MONTH(A4262)</f>
        <v>2</v>
      </c>
      <c r="L4262" s="2" t="str">
        <f t="shared" ref="L4262:L4325" si="941">TEXT(A4262,"dddd")</f>
        <v>Saturday</v>
      </c>
      <c r="M4262" s="2">
        <f t="shared" ref="M4262:M4325" si="942">WEEKNUM(A4262)</f>
        <v>7</v>
      </c>
      <c r="N4262" s="3">
        <f t="shared" ref="N4262:N4325" si="943">IF(F4262="Credit",H4262,0)</f>
        <v>5271</v>
      </c>
      <c r="O4262" s="3">
        <f t="shared" ref="O4262:O4325" si="944">IF(F4262="Debit",H4262,0)</f>
        <v>0</v>
      </c>
      <c r="P4262" t="str">
        <f t="shared" ref="P4262:P4325" si="945">TEXT(A4262,"d-mmm")</f>
        <v>18-Feb</v>
      </c>
      <c r="Q4262" s="9">
        <f t="shared" ref="Q4262:Q4325" si="946">TIMEVALUE(TRIM(CLEAN(SUBSTITUTE(B4262,CHAR(34),""))))</f>
        <v>0.77361111111111114</v>
      </c>
      <c r="R4262" t="str">
        <f t="shared" ref="R4262:R4325" si="947">IF(HOUR(Q4262)&lt;12,"Morning",IF(HOUR(Q4262)&lt;17,"Afternoon",IF(HOUR(Q4262)&lt;21,"Evening","Night")))</f>
        <v>Evening</v>
      </c>
      <c r="S4262" s="2">
        <f t="shared" ref="S4262:S4325" si="948">DAY(A4262)</f>
        <v>18</v>
      </c>
      <c r="T4262" t="str">
        <f t="shared" ref="T4262:T4325" si="949">IF(ISNUMBER(SEARCH("Recharge",C4262)),"Recharge",IF(ISNUMBER(SEARCH("Petrol",C4262)),"Fuel",IF(ISNUMBER(SEARCH("Restaurant",C4262)),"Food",IF(ISNUMBER(SEARCH("Amazon",C4262)),"Shopping",IF(ISNUMBER(SEARCH("Salary",C4262)),"Salary",IF(ISNUMBER(SEARCH("Paid to",C4262)),"UPI Transfer","Others"))))))</f>
        <v>Others</v>
      </c>
      <c r="U4262">
        <f t="shared" ref="U4262:U4325" si="950">HOUR(Q4262)</f>
        <v>18</v>
      </c>
      <c r="V4262" t="str">
        <f t="shared" ref="V4262:V4325" si="951">"FY Q"&amp;INT(MOD(MONTH(A4262)-4,12)/3)+1</f>
        <v>FY Q4</v>
      </c>
    </row>
    <row r="4263" spans="1:22" x14ac:dyDescent="0.3">
      <c r="A4263" s="18">
        <v>44975</v>
      </c>
      <c r="B4263" t="s">
        <v>2169</v>
      </c>
      <c r="C4263" t="s">
        <v>139</v>
      </c>
      <c r="D4263" t="s">
        <v>5354</v>
      </c>
      <c r="E4263">
        <v>709136947382</v>
      </c>
      <c r="F4263" t="s">
        <v>15</v>
      </c>
      <c r="G4263" t="s">
        <v>71</v>
      </c>
      <c r="H4263">
        <v>6062</v>
      </c>
      <c r="I4263" s="2">
        <f t="shared" si="938"/>
        <v>2023</v>
      </c>
      <c r="J4263" s="2" t="str">
        <f t="shared" si="939"/>
        <v>February</v>
      </c>
      <c r="K4263" s="2">
        <f t="shared" si="940"/>
        <v>2</v>
      </c>
      <c r="L4263" s="2" t="str">
        <f t="shared" si="941"/>
        <v>Saturday</v>
      </c>
      <c r="M4263" s="2">
        <f t="shared" si="942"/>
        <v>7</v>
      </c>
      <c r="N4263" s="3">
        <f t="shared" si="943"/>
        <v>0</v>
      </c>
      <c r="O4263" s="3">
        <f t="shared" si="944"/>
        <v>6062</v>
      </c>
      <c r="P4263" t="str">
        <f t="shared" si="945"/>
        <v>18-Feb</v>
      </c>
      <c r="Q4263" s="9">
        <f t="shared" si="946"/>
        <v>0.78333333333333333</v>
      </c>
      <c r="R4263" t="str">
        <f t="shared" si="947"/>
        <v>Evening</v>
      </c>
      <c r="S4263" s="2">
        <f t="shared" si="948"/>
        <v>18</v>
      </c>
      <c r="T4263" t="str">
        <f t="shared" si="949"/>
        <v>Fuel</v>
      </c>
      <c r="U4263">
        <f t="shared" si="950"/>
        <v>18</v>
      </c>
      <c r="V4263" t="str">
        <f t="shared" si="951"/>
        <v>FY Q4</v>
      </c>
    </row>
    <row r="4264" spans="1:22" x14ac:dyDescent="0.3">
      <c r="A4264" s="18">
        <v>44976</v>
      </c>
      <c r="B4264" t="s">
        <v>1026</v>
      </c>
      <c r="C4264" t="s">
        <v>219</v>
      </c>
      <c r="D4264" t="s">
        <v>5355</v>
      </c>
      <c r="E4264">
        <v>267421256470</v>
      </c>
      <c r="F4264" t="s">
        <v>15</v>
      </c>
      <c r="G4264" t="s">
        <v>67</v>
      </c>
      <c r="H4264">
        <v>3346</v>
      </c>
      <c r="I4264" s="2">
        <f t="shared" si="938"/>
        <v>2023</v>
      </c>
      <c r="J4264" s="2" t="str">
        <f t="shared" si="939"/>
        <v>February</v>
      </c>
      <c r="K4264" s="2">
        <f t="shared" si="940"/>
        <v>2</v>
      </c>
      <c r="L4264" s="2" t="str">
        <f t="shared" si="941"/>
        <v>Sunday</v>
      </c>
      <c r="M4264" s="2">
        <f t="shared" si="942"/>
        <v>8</v>
      </c>
      <c r="N4264" s="3">
        <f t="shared" si="943"/>
        <v>0</v>
      </c>
      <c r="O4264" s="3">
        <f t="shared" si="944"/>
        <v>3346</v>
      </c>
      <c r="P4264" t="str">
        <f t="shared" si="945"/>
        <v>19-Feb</v>
      </c>
      <c r="Q4264" s="9">
        <f t="shared" si="946"/>
        <v>0.43888888888888888</v>
      </c>
      <c r="R4264" t="str">
        <f t="shared" si="947"/>
        <v>Morning</v>
      </c>
      <c r="S4264" s="2">
        <f t="shared" si="948"/>
        <v>19</v>
      </c>
      <c r="T4264" t="str">
        <f t="shared" si="949"/>
        <v>UPI Transfer</v>
      </c>
      <c r="U4264">
        <f t="shared" si="950"/>
        <v>10</v>
      </c>
      <c r="V4264" t="str">
        <f t="shared" si="951"/>
        <v>FY Q4</v>
      </c>
    </row>
    <row r="4265" spans="1:22" x14ac:dyDescent="0.3">
      <c r="A4265" s="18">
        <v>44976</v>
      </c>
      <c r="B4265" t="s">
        <v>301</v>
      </c>
      <c r="C4265" t="s">
        <v>76</v>
      </c>
      <c r="D4265" t="s">
        <v>5356</v>
      </c>
      <c r="E4265">
        <v>762667953014</v>
      </c>
      <c r="F4265" t="s">
        <v>16</v>
      </c>
      <c r="G4265" t="s">
        <v>67</v>
      </c>
      <c r="H4265">
        <v>9930</v>
      </c>
      <c r="I4265" s="2">
        <f t="shared" si="938"/>
        <v>2023</v>
      </c>
      <c r="J4265" s="2" t="str">
        <f t="shared" si="939"/>
        <v>February</v>
      </c>
      <c r="K4265" s="2">
        <f t="shared" si="940"/>
        <v>2</v>
      </c>
      <c r="L4265" s="2" t="str">
        <f t="shared" si="941"/>
        <v>Sunday</v>
      </c>
      <c r="M4265" s="2">
        <f t="shared" si="942"/>
        <v>8</v>
      </c>
      <c r="N4265" s="3">
        <f t="shared" si="943"/>
        <v>9930</v>
      </c>
      <c r="O4265" s="3">
        <f t="shared" si="944"/>
        <v>0</v>
      </c>
      <c r="P4265" t="str">
        <f t="shared" si="945"/>
        <v>19-Feb</v>
      </c>
      <c r="Q4265" s="9">
        <f t="shared" si="946"/>
        <v>0.45347222222222222</v>
      </c>
      <c r="R4265" t="str">
        <f t="shared" si="947"/>
        <v>Morning</v>
      </c>
      <c r="S4265" s="2">
        <f t="shared" si="948"/>
        <v>19</v>
      </c>
      <c r="T4265" t="str">
        <f t="shared" si="949"/>
        <v>Others</v>
      </c>
      <c r="U4265">
        <f t="shared" si="950"/>
        <v>10</v>
      </c>
      <c r="V4265" t="str">
        <f t="shared" si="951"/>
        <v>FY Q4</v>
      </c>
    </row>
    <row r="4266" spans="1:22" x14ac:dyDescent="0.3">
      <c r="A4266" s="18">
        <v>44976</v>
      </c>
      <c r="B4266" t="s">
        <v>921</v>
      </c>
      <c r="C4266" t="s">
        <v>302</v>
      </c>
      <c r="D4266" t="s">
        <v>5357</v>
      </c>
      <c r="E4266">
        <v>204793613660</v>
      </c>
      <c r="F4266" t="s">
        <v>15</v>
      </c>
      <c r="G4266" t="s">
        <v>71</v>
      </c>
      <c r="H4266">
        <v>8587</v>
      </c>
      <c r="I4266" s="2">
        <f t="shared" si="938"/>
        <v>2023</v>
      </c>
      <c r="J4266" s="2" t="str">
        <f t="shared" si="939"/>
        <v>February</v>
      </c>
      <c r="K4266" s="2">
        <f t="shared" si="940"/>
        <v>2</v>
      </c>
      <c r="L4266" s="2" t="str">
        <f t="shared" si="941"/>
        <v>Sunday</v>
      </c>
      <c r="M4266" s="2">
        <f t="shared" si="942"/>
        <v>8</v>
      </c>
      <c r="N4266" s="3">
        <f t="shared" si="943"/>
        <v>0</v>
      </c>
      <c r="O4266" s="3">
        <f t="shared" si="944"/>
        <v>8587</v>
      </c>
      <c r="P4266" t="str">
        <f t="shared" si="945"/>
        <v>19-Feb</v>
      </c>
      <c r="Q4266" s="9">
        <f t="shared" si="946"/>
        <v>0.70347222222222228</v>
      </c>
      <c r="R4266" t="str">
        <f t="shared" si="947"/>
        <v>Afternoon</v>
      </c>
      <c r="S4266" s="2">
        <f t="shared" si="948"/>
        <v>19</v>
      </c>
      <c r="T4266" t="str">
        <f t="shared" si="949"/>
        <v>UPI Transfer</v>
      </c>
      <c r="U4266">
        <f t="shared" si="950"/>
        <v>16</v>
      </c>
      <c r="V4266" t="str">
        <f t="shared" si="951"/>
        <v>FY Q4</v>
      </c>
    </row>
    <row r="4267" spans="1:22" x14ac:dyDescent="0.3">
      <c r="A4267" s="18">
        <v>44976</v>
      </c>
      <c r="B4267" t="s">
        <v>1301</v>
      </c>
      <c r="C4267" t="s">
        <v>797</v>
      </c>
      <c r="D4267" t="s">
        <v>5358</v>
      </c>
      <c r="E4267">
        <v>156373136755</v>
      </c>
      <c r="F4267" t="s">
        <v>15</v>
      </c>
      <c r="G4267" t="s">
        <v>67</v>
      </c>
      <c r="H4267">
        <v>9003</v>
      </c>
      <c r="I4267" s="2">
        <f t="shared" si="938"/>
        <v>2023</v>
      </c>
      <c r="J4267" s="2" t="str">
        <f t="shared" si="939"/>
        <v>February</v>
      </c>
      <c r="K4267" s="2">
        <f t="shared" si="940"/>
        <v>2</v>
      </c>
      <c r="L4267" s="2" t="str">
        <f t="shared" si="941"/>
        <v>Sunday</v>
      </c>
      <c r="M4267" s="2">
        <f t="shared" si="942"/>
        <v>8</v>
      </c>
      <c r="N4267" s="3">
        <f t="shared" si="943"/>
        <v>0</v>
      </c>
      <c r="O4267" s="3">
        <f t="shared" si="944"/>
        <v>9003</v>
      </c>
      <c r="P4267" t="str">
        <f t="shared" si="945"/>
        <v>19-Feb</v>
      </c>
      <c r="Q4267" s="9">
        <f t="shared" si="946"/>
        <v>0.73263888888888884</v>
      </c>
      <c r="R4267" t="str">
        <f t="shared" si="947"/>
        <v>Evening</v>
      </c>
      <c r="S4267" s="2">
        <f t="shared" si="948"/>
        <v>19</v>
      </c>
      <c r="T4267" t="str">
        <f t="shared" si="949"/>
        <v>UPI Transfer</v>
      </c>
      <c r="U4267">
        <f t="shared" si="950"/>
        <v>17</v>
      </c>
      <c r="V4267" t="str">
        <f t="shared" si="951"/>
        <v>FY Q4</v>
      </c>
    </row>
    <row r="4268" spans="1:22" x14ac:dyDescent="0.3">
      <c r="A4268" s="18">
        <v>44976</v>
      </c>
      <c r="B4268" t="s">
        <v>1601</v>
      </c>
      <c r="C4268" t="s">
        <v>209</v>
      </c>
      <c r="D4268" t="s">
        <v>5359</v>
      </c>
      <c r="E4268">
        <v>744355988081</v>
      </c>
      <c r="F4268" t="s">
        <v>15</v>
      </c>
      <c r="G4268" t="s">
        <v>71</v>
      </c>
      <c r="H4268">
        <v>11848</v>
      </c>
      <c r="I4268" s="2">
        <f t="shared" si="938"/>
        <v>2023</v>
      </c>
      <c r="J4268" s="2" t="str">
        <f t="shared" si="939"/>
        <v>February</v>
      </c>
      <c r="K4268" s="2">
        <f t="shared" si="940"/>
        <v>2</v>
      </c>
      <c r="L4268" s="2" t="str">
        <f t="shared" si="941"/>
        <v>Sunday</v>
      </c>
      <c r="M4268" s="2">
        <f t="shared" si="942"/>
        <v>8</v>
      </c>
      <c r="N4268" s="3">
        <f t="shared" si="943"/>
        <v>0</v>
      </c>
      <c r="O4268" s="3">
        <f t="shared" si="944"/>
        <v>11848</v>
      </c>
      <c r="P4268" t="str">
        <f t="shared" si="945"/>
        <v>19-Feb</v>
      </c>
      <c r="Q4268" s="9">
        <f t="shared" si="946"/>
        <v>0.80972222222222223</v>
      </c>
      <c r="R4268" t="str">
        <f t="shared" si="947"/>
        <v>Evening</v>
      </c>
      <c r="S4268" s="2">
        <f t="shared" si="948"/>
        <v>19</v>
      </c>
      <c r="T4268" t="str">
        <f t="shared" si="949"/>
        <v>UPI Transfer</v>
      </c>
      <c r="U4268">
        <f t="shared" si="950"/>
        <v>19</v>
      </c>
      <c r="V4268" t="str">
        <f t="shared" si="951"/>
        <v>FY Q4</v>
      </c>
    </row>
    <row r="4269" spans="1:22" x14ac:dyDescent="0.3">
      <c r="A4269" s="18">
        <v>44977</v>
      </c>
      <c r="B4269" t="s">
        <v>2387</v>
      </c>
      <c r="C4269" t="s">
        <v>69</v>
      </c>
      <c r="D4269" t="s">
        <v>5360</v>
      </c>
      <c r="E4269">
        <v>621312492251</v>
      </c>
      <c r="F4269" t="s">
        <v>16</v>
      </c>
      <c r="G4269" t="s">
        <v>67</v>
      </c>
      <c r="H4269">
        <v>23285</v>
      </c>
      <c r="I4269" s="2">
        <f t="shared" si="938"/>
        <v>2023</v>
      </c>
      <c r="J4269" s="2" t="str">
        <f t="shared" si="939"/>
        <v>February</v>
      </c>
      <c r="K4269" s="2">
        <f t="shared" si="940"/>
        <v>2</v>
      </c>
      <c r="L4269" s="2" t="str">
        <f t="shared" si="941"/>
        <v>Monday</v>
      </c>
      <c r="M4269" s="2">
        <f t="shared" si="942"/>
        <v>8</v>
      </c>
      <c r="N4269" s="3">
        <f t="shared" si="943"/>
        <v>23285</v>
      </c>
      <c r="O4269" s="3">
        <f t="shared" si="944"/>
        <v>0</v>
      </c>
      <c r="P4269" t="str">
        <f t="shared" si="945"/>
        <v>20-Feb</v>
      </c>
      <c r="Q4269" s="9">
        <f t="shared" si="946"/>
        <v>0.33680555555555558</v>
      </c>
      <c r="R4269" t="str">
        <f t="shared" si="947"/>
        <v>Morning</v>
      </c>
      <c r="S4269" s="2">
        <f t="shared" si="948"/>
        <v>20</v>
      </c>
      <c r="T4269" t="str">
        <f t="shared" si="949"/>
        <v>Others</v>
      </c>
      <c r="U4269">
        <f t="shared" si="950"/>
        <v>8</v>
      </c>
      <c r="V4269" t="str">
        <f t="shared" si="951"/>
        <v>FY Q4</v>
      </c>
    </row>
    <row r="4270" spans="1:22" x14ac:dyDescent="0.3">
      <c r="A4270" s="18">
        <v>44977</v>
      </c>
      <c r="B4270" t="s">
        <v>155</v>
      </c>
      <c r="C4270" t="s">
        <v>325</v>
      </c>
      <c r="D4270" t="s">
        <v>5361</v>
      </c>
      <c r="E4270">
        <v>489924821842</v>
      </c>
      <c r="F4270" t="s">
        <v>16</v>
      </c>
      <c r="G4270" t="s">
        <v>71</v>
      </c>
      <c r="H4270">
        <v>13378</v>
      </c>
      <c r="I4270" s="2">
        <f t="shared" si="938"/>
        <v>2023</v>
      </c>
      <c r="J4270" s="2" t="str">
        <f t="shared" si="939"/>
        <v>February</v>
      </c>
      <c r="K4270" s="2">
        <f t="shared" si="940"/>
        <v>2</v>
      </c>
      <c r="L4270" s="2" t="str">
        <f t="shared" si="941"/>
        <v>Monday</v>
      </c>
      <c r="M4270" s="2">
        <f t="shared" si="942"/>
        <v>8</v>
      </c>
      <c r="N4270" s="3">
        <f t="shared" si="943"/>
        <v>13378</v>
      </c>
      <c r="O4270" s="3">
        <f t="shared" si="944"/>
        <v>0</v>
      </c>
      <c r="P4270" t="str">
        <f t="shared" si="945"/>
        <v>20-Feb</v>
      </c>
      <c r="Q4270" s="9">
        <f t="shared" si="946"/>
        <v>0.52708333333333335</v>
      </c>
      <c r="R4270" t="str">
        <f t="shared" si="947"/>
        <v>Afternoon</v>
      </c>
      <c r="S4270" s="2">
        <f t="shared" si="948"/>
        <v>20</v>
      </c>
      <c r="T4270" t="str">
        <f t="shared" si="949"/>
        <v>Others</v>
      </c>
      <c r="U4270">
        <f t="shared" si="950"/>
        <v>12</v>
      </c>
      <c r="V4270" t="str">
        <f t="shared" si="951"/>
        <v>FY Q4</v>
      </c>
    </row>
    <row r="4271" spans="1:22" x14ac:dyDescent="0.3">
      <c r="A4271" s="18">
        <v>44977</v>
      </c>
      <c r="B4271" t="s">
        <v>420</v>
      </c>
      <c r="C4271" t="s">
        <v>282</v>
      </c>
      <c r="D4271" t="s">
        <v>5362</v>
      </c>
      <c r="E4271">
        <v>791213714672</v>
      </c>
      <c r="F4271" t="s">
        <v>16</v>
      </c>
      <c r="G4271" t="s">
        <v>71</v>
      </c>
      <c r="H4271">
        <v>11273</v>
      </c>
      <c r="I4271" s="2">
        <f t="shared" si="938"/>
        <v>2023</v>
      </c>
      <c r="J4271" s="2" t="str">
        <f t="shared" si="939"/>
        <v>February</v>
      </c>
      <c r="K4271" s="2">
        <f t="shared" si="940"/>
        <v>2</v>
      </c>
      <c r="L4271" s="2" t="str">
        <f t="shared" si="941"/>
        <v>Monday</v>
      </c>
      <c r="M4271" s="2">
        <f t="shared" si="942"/>
        <v>8</v>
      </c>
      <c r="N4271" s="3">
        <f t="shared" si="943"/>
        <v>11273</v>
      </c>
      <c r="O4271" s="3">
        <f t="shared" si="944"/>
        <v>0</v>
      </c>
      <c r="P4271" t="str">
        <f t="shared" si="945"/>
        <v>20-Feb</v>
      </c>
      <c r="Q4271" s="9">
        <f t="shared" si="946"/>
        <v>0.63611111111111107</v>
      </c>
      <c r="R4271" t="str">
        <f t="shared" si="947"/>
        <v>Afternoon</v>
      </c>
      <c r="S4271" s="2">
        <f t="shared" si="948"/>
        <v>20</v>
      </c>
      <c r="T4271" t="str">
        <f t="shared" si="949"/>
        <v>Others</v>
      </c>
      <c r="U4271">
        <f t="shared" si="950"/>
        <v>15</v>
      </c>
      <c r="V4271" t="str">
        <f t="shared" si="951"/>
        <v>FY Q4</v>
      </c>
    </row>
    <row r="4272" spans="1:22" x14ac:dyDescent="0.3">
      <c r="A4272" s="18">
        <v>44977</v>
      </c>
      <c r="B4272" t="s">
        <v>3548</v>
      </c>
      <c r="C4272" t="s">
        <v>189</v>
      </c>
      <c r="D4272" t="s">
        <v>5363</v>
      </c>
      <c r="E4272">
        <v>367873056307</v>
      </c>
      <c r="F4272" t="s">
        <v>16</v>
      </c>
      <c r="G4272" t="s">
        <v>71</v>
      </c>
      <c r="H4272">
        <v>6116</v>
      </c>
      <c r="I4272" s="2">
        <f t="shared" si="938"/>
        <v>2023</v>
      </c>
      <c r="J4272" s="2" t="str">
        <f t="shared" si="939"/>
        <v>February</v>
      </c>
      <c r="K4272" s="2">
        <f t="shared" si="940"/>
        <v>2</v>
      </c>
      <c r="L4272" s="2" t="str">
        <f t="shared" si="941"/>
        <v>Monday</v>
      </c>
      <c r="M4272" s="2">
        <f t="shared" si="942"/>
        <v>8</v>
      </c>
      <c r="N4272" s="3">
        <f t="shared" si="943"/>
        <v>6116</v>
      </c>
      <c r="O4272" s="3">
        <f t="shared" si="944"/>
        <v>0</v>
      </c>
      <c r="P4272" t="str">
        <f t="shared" si="945"/>
        <v>20-Feb</v>
      </c>
      <c r="Q4272" s="9">
        <f t="shared" si="946"/>
        <v>0.7583333333333333</v>
      </c>
      <c r="R4272" t="str">
        <f t="shared" si="947"/>
        <v>Evening</v>
      </c>
      <c r="S4272" s="2">
        <f t="shared" si="948"/>
        <v>20</v>
      </c>
      <c r="T4272" t="str">
        <f t="shared" si="949"/>
        <v>Others</v>
      </c>
      <c r="U4272">
        <f t="shared" si="950"/>
        <v>18</v>
      </c>
      <c r="V4272" t="str">
        <f t="shared" si="951"/>
        <v>FY Q4</v>
      </c>
    </row>
    <row r="4273" spans="1:22" x14ac:dyDescent="0.3">
      <c r="A4273" s="18">
        <v>44978</v>
      </c>
      <c r="B4273" t="s">
        <v>2196</v>
      </c>
      <c r="C4273" t="s">
        <v>262</v>
      </c>
      <c r="D4273" t="s">
        <v>5364</v>
      </c>
      <c r="E4273">
        <v>155963087580</v>
      </c>
      <c r="F4273" t="s">
        <v>16</v>
      </c>
      <c r="G4273" t="s">
        <v>71</v>
      </c>
      <c r="H4273">
        <v>8383</v>
      </c>
      <c r="I4273" s="2">
        <f t="shared" si="938"/>
        <v>2023</v>
      </c>
      <c r="J4273" s="2" t="str">
        <f t="shared" si="939"/>
        <v>February</v>
      </c>
      <c r="K4273" s="2">
        <f t="shared" si="940"/>
        <v>2</v>
      </c>
      <c r="L4273" s="2" t="str">
        <f t="shared" si="941"/>
        <v>Tuesday</v>
      </c>
      <c r="M4273" s="2">
        <f t="shared" si="942"/>
        <v>8</v>
      </c>
      <c r="N4273" s="3">
        <f t="shared" si="943"/>
        <v>8383</v>
      </c>
      <c r="O4273" s="3">
        <f t="shared" si="944"/>
        <v>0</v>
      </c>
      <c r="P4273" t="str">
        <f t="shared" si="945"/>
        <v>21-Feb</v>
      </c>
      <c r="Q4273" s="9">
        <f t="shared" si="946"/>
        <v>0.37708333333333333</v>
      </c>
      <c r="R4273" t="str">
        <f t="shared" si="947"/>
        <v>Morning</v>
      </c>
      <c r="S4273" s="2">
        <f t="shared" si="948"/>
        <v>21</v>
      </c>
      <c r="T4273" t="str">
        <f t="shared" si="949"/>
        <v>Others</v>
      </c>
      <c r="U4273">
        <f t="shared" si="950"/>
        <v>9</v>
      </c>
      <c r="V4273" t="str">
        <f t="shared" si="951"/>
        <v>FY Q4</v>
      </c>
    </row>
    <row r="4274" spans="1:22" x14ac:dyDescent="0.3">
      <c r="A4274" s="18">
        <v>44978</v>
      </c>
      <c r="B4274" t="s">
        <v>625</v>
      </c>
      <c r="C4274" t="s">
        <v>128</v>
      </c>
      <c r="D4274" t="s">
        <v>5365</v>
      </c>
      <c r="E4274">
        <v>563944520352</v>
      </c>
      <c r="F4274" t="s">
        <v>16</v>
      </c>
      <c r="G4274" t="s">
        <v>67</v>
      </c>
      <c r="H4274">
        <v>1672</v>
      </c>
      <c r="I4274" s="2">
        <f t="shared" si="938"/>
        <v>2023</v>
      </c>
      <c r="J4274" s="2" t="str">
        <f t="shared" si="939"/>
        <v>February</v>
      </c>
      <c r="K4274" s="2">
        <f t="shared" si="940"/>
        <v>2</v>
      </c>
      <c r="L4274" s="2" t="str">
        <f t="shared" si="941"/>
        <v>Tuesday</v>
      </c>
      <c r="M4274" s="2">
        <f t="shared" si="942"/>
        <v>8</v>
      </c>
      <c r="N4274" s="3">
        <f t="shared" si="943"/>
        <v>1672</v>
      </c>
      <c r="O4274" s="3">
        <f t="shared" si="944"/>
        <v>0</v>
      </c>
      <c r="P4274" t="str">
        <f t="shared" si="945"/>
        <v>21-Feb</v>
      </c>
      <c r="Q4274" s="9">
        <f t="shared" si="946"/>
        <v>0.50624999999999998</v>
      </c>
      <c r="R4274" t="str">
        <f t="shared" si="947"/>
        <v>Afternoon</v>
      </c>
      <c r="S4274" s="2">
        <f t="shared" si="948"/>
        <v>21</v>
      </c>
      <c r="T4274" t="str">
        <f t="shared" si="949"/>
        <v>Others</v>
      </c>
      <c r="U4274">
        <f t="shared" si="950"/>
        <v>12</v>
      </c>
      <c r="V4274" t="str">
        <f t="shared" si="951"/>
        <v>FY Q4</v>
      </c>
    </row>
    <row r="4275" spans="1:22" x14ac:dyDescent="0.3">
      <c r="A4275" s="18">
        <v>44978</v>
      </c>
      <c r="B4275" t="s">
        <v>2408</v>
      </c>
      <c r="C4275" t="s">
        <v>797</v>
      </c>
      <c r="D4275" t="s">
        <v>5366</v>
      </c>
      <c r="E4275">
        <v>244428948455</v>
      </c>
      <c r="F4275" t="s">
        <v>15</v>
      </c>
      <c r="G4275" t="s">
        <v>67</v>
      </c>
      <c r="H4275">
        <v>5328</v>
      </c>
      <c r="I4275" s="2">
        <f t="shared" si="938"/>
        <v>2023</v>
      </c>
      <c r="J4275" s="2" t="str">
        <f t="shared" si="939"/>
        <v>February</v>
      </c>
      <c r="K4275" s="2">
        <f t="shared" si="940"/>
        <v>2</v>
      </c>
      <c r="L4275" s="2" t="str">
        <f t="shared" si="941"/>
        <v>Tuesday</v>
      </c>
      <c r="M4275" s="2">
        <f t="shared" si="942"/>
        <v>8</v>
      </c>
      <c r="N4275" s="3">
        <f t="shared" si="943"/>
        <v>0</v>
      </c>
      <c r="O4275" s="3">
        <f t="shared" si="944"/>
        <v>5328</v>
      </c>
      <c r="P4275" t="str">
        <f t="shared" si="945"/>
        <v>21-Feb</v>
      </c>
      <c r="Q4275" s="9">
        <f t="shared" si="946"/>
        <v>0.51736111111111116</v>
      </c>
      <c r="R4275" t="str">
        <f t="shared" si="947"/>
        <v>Afternoon</v>
      </c>
      <c r="S4275" s="2">
        <f t="shared" si="948"/>
        <v>21</v>
      </c>
      <c r="T4275" t="str">
        <f t="shared" si="949"/>
        <v>UPI Transfer</v>
      </c>
      <c r="U4275">
        <f t="shared" si="950"/>
        <v>12</v>
      </c>
      <c r="V4275" t="str">
        <f t="shared" si="951"/>
        <v>FY Q4</v>
      </c>
    </row>
    <row r="4276" spans="1:22" x14ac:dyDescent="0.3">
      <c r="A4276" s="18">
        <v>44978</v>
      </c>
      <c r="B4276" t="s">
        <v>293</v>
      </c>
      <c r="C4276" t="s">
        <v>254</v>
      </c>
      <c r="D4276" t="s">
        <v>5367</v>
      </c>
      <c r="E4276">
        <v>517308050899</v>
      </c>
      <c r="F4276" t="s">
        <v>16</v>
      </c>
      <c r="G4276" t="s">
        <v>67</v>
      </c>
      <c r="H4276">
        <v>12381</v>
      </c>
      <c r="I4276" s="2">
        <f t="shared" si="938"/>
        <v>2023</v>
      </c>
      <c r="J4276" s="2" t="str">
        <f t="shared" si="939"/>
        <v>February</v>
      </c>
      <c r="K4276" s="2">
        <f t="shared" si="940"/>
        <v>2</v>
      </c>
      <c r="L4276" s="2" t="str">
        <f t="shared" si="941"/>
        <v>Tuesday</v>
      </c>
      <c r="M4276" s="2">
        <f t="shared" si="942"/>
        <v>8</v>
      </c>
      <c r="N4276" s="3">
        <f t="shared" si="943"/>
        <v>12381</v>
      </c>
      <c r="O4276" s="3">
        <f t="shared" si="944"/>
        <v>0</v>
      </c>
      <c r="P4276" t="str">
        <f t="shared" si="945"/>
        <v>21-Feb</v>
      </c>
      <c r="Q4276" s="9">
        <f t="shared" si="946"/>
        <v>0.7631944444444444</v>
      </c>
      <c r="R4276" t="str">
        <f t="shared" si="947"/>
        <v>Evening</v>
      </c>
      <c r="S4276" s="2">
        <f t="shared" si="948"/>
        <v>21</v>
      </c>
      <c r="T4276" t="str">
        <f t="shared" si="949"/>
        <v>Others</v>
      </c>
      <c r="U4276">
        <f t="shared" si="950"/>
        <v>18</v>
      </c>
      <c r="V4276" t="str">
        <f t="shared" si="951"/>
        <v>FY Q4</v>
      </c>
    </row>
    <row r="4277" spans="1:22" x14ac:dyDescent="0.3">
      <c r="A4277" s="18">
        <v>44978</v>
      </c>
      <c r="B4277" t="s">
        <v>896</v>
      </c>
      <c r="C4277" t="s">
        <v>452</v>
      </c>
      <c r="D4277" t="s">
        <v>5368</v>
      </c>
      <c r="E4277">
        <v>651406036919</v>
      </c>
      <c r="F4277" t="s">
        <v>15</v>
      </c>
      <c r="G4277" t="s">
        <v>71</v>
      </c>
      <c r="H4277">
        <v>3196</v>
      </c>
      <c r="I4277" s="2">
        <f t="shared" si="938"/>
        <v>2023</v>
      </c>
      <c r="J4277" s="2" t="str">
        <f t="shared" si="939"/>
        <v>February</v>
      </c>
      <c r="K4277" s="2">
        <f t="shared" si="940"/>
        <v>2</v>
      </c>
      <c r="L4277" s="2" t="str">
        <f t="shared" si="941"/>
        <v>Tuesday</v>
      </c>
      <c r="M4277" s="2">
        <f t="shared" si="942"/>
        <v>8</v>
      </c>
      <c r="N4277" s="3">
        <f t="shared" si="943"/>
        <v>0</v>
      </c>
      <c r="O4277" s="3">
        <f t="shared" si="944"/>
        <v>3196</v>
      </c>
      <c r="P4277" t="str">
        <f t="shared" si="945"/>
        <v>21-Feb</v>
      </c>
      <c r="Q4277" s="9">
        <f t="shared" si="946"/>
        <v>0.78680555555555554</v>
      </c>
      <c r="R4277" t="str">
        <f t="shared" si="947"/>
        <v>Evening</v>
      </c>
      <c r="S4277" s="2">
        <f t="shared" si="948"/>
        <v>21</v>
      </c>
      <c r="T4277" t="str">
        <f t="shared" si="949"/>
        <v>UPI Transfer</v>
      </c>
      <c r="U4277">
        <f t="shared" si="950"/>
        <v>18</v>
      </c>
      <c r="V4277" t="str">
        <f t="shared" si="951"/>
        <v>FY Q4</v>
      </c>
    </row>
    <row r="4278" spans="1:22" x14ac:dyDescent="0.3">
      <c r="A4278" s="18">
        <v>44978</v>
      </c>
      <c r="B4278" t="s">
        <v>1491</v>
      </c>
      <c r="C4278" t="s">
        <v>134</v>
      </c>
      <c r="D4278" t="s">
        <v>5369</v>
      </c>
      <c r="E4278">
        <v>757253114422</v>
      </c>
      <c r="F4278" t="s">
        <v>15</v>
      </c>
      <c r="G4278" t="s">
        <v>71</v>
      </c>
      <c r="H4278">
        <v>569</v>
      </c>
      <c r="I4278" s="2">
        <f t="shared" si="938"/>
        <v>2023</v>
      </c>
      <c r="J4278" s="2" t="str">
        <f t="shared" si="939"/>
        <v>February</v>
      </c>
      <c r="K4278" s="2">
        <f t="shared" si="940"/>
        <v>2</v>
      </c>
      <c r="L4278" s="2" t="str">
        <f t="shared" si="941"/>
        <v>Tuesday</v>
      </c>
      <c r="M4278" s="2">
        <f t="shared" si="942"/>
        <v>8</v>
      </c>
      <c r="N4278" s="3">
        <f t="shared" si="943"/>
        <v>0</v>
      </c>
      <c r="O4278" s="3">
        <f t="shared" si="944"/>
        <v>569</v>
      </c>
      <c r="P4278" t="str">
        <f t="shared" si="945"/>
        <v>21-Feb</v>
      </c>
      <c r="Q4278" s="9">
        <f t="shared" si="946"/>
        <v>0.79097222222222219</v>
      </c>
      <c r="R4278" t="str">
        <f t="shared" si="947"/>
        <v>Evening</v>
      </c>
      <c r="S4278" s="2">
        <f t="shared" si="948"/>
        <v>21</v>
      </c>
      <c r="T4278" t="str">
        <f t="shared" si="949"/>
        <v>UPI Transfer</v>
      </c>
      <c r="U4278">
        <f t="shared" si="950"/>
        <v>18</v>
      </c>
      <c r="V4278" t="str">
        <f t="shared" si="951"/>
        <v>FY Q4</v>
      </c>
    </row>
    <row r="4279" spans="1:22" x14ac:dyDescent="0.3">
      <c r="A4279" s="18">
        <v>44978</v>
      </c>
      <c r="B4279" t="s">
        <v>4860</v>
      </c>
      <c r="C4279" t="s">
        <v>73</v>
      </c>
      <c r="D4279" t="s">
        <v>5370</v>
      </c>
      <c r="E4279">
        <v>975462365954</v>
      </c>
      <c r="F4279" t="s">
        <v>16</v>
      </c>
      <c r="G4279" t="s">
        <v>67</v>
      </c>
      <c r="H4279">
        <v>8933</v>
      </c>
      <c r="I4279" s="2">
        <f t="shared" si="938"/>
        <v>2023</v>
      </c>
      <c r="J4279" s="2" t="str">
        <f t="shared" si="939"/>
        <v>February</v>
      </c>
      <c r="K4279" s="2">
        <f t="shared" si="940"/>
        <v>2</v>
      </c>
      <c r="L4279" s="2" t="str">
        <f t="shared" si="941"/>
        <v>Tuesday</v>
      </c>
      <c r="M4279" s="2">
        <f t="shared" si="942"/>
        <v>8</v>
      </c>
      <c r="N4279" s="3">
        <f t="shared" si="943"/>
        <v>8933</v>
      </c>
      <c r="O4279" s="3">
        <f t="shared" si="944"/>
        <v>0</v>
      </c>
      <c r="P4279" t="str">
        <f t="shared" si="945"/>
        <v>21-Feb</v>
      </c>
      <c r="Q4279" s="9">
        <f t="shared" si="946"/>
        <v>0.82152777777777775</v>
      </c>
      <c r="R4279" t="str">
        <f t="shared" si="947"/>
        <v>Evening</v>
      </c>
      <c r="S4279" s="2">
        <f t="shared" si="948"/>
        <v>21</v>
      </c>
      <c r="T4279" t="str">
        <f t="shared" si="949"/>
        <v>Others</v>
      </c>
      <c r="U4279">
        <f t="shared" si="950"/>
        <v>19</v>
      </c>
      <c r="V4279" t="str">
        <f t="shared" si="951"/>
        <v>FY Q4</v>
      </c>
    </row>
    <row r="4280" spans="1:22" x14ac:dyDescent="0.3">
      <c r="A4280" s="18">
        <v>44979</v>
      </c>
      <c r="B4280" t="s">
        <v>1028</v>
      </c>
      <c r="C4280" t="s">
        <v>117</v>
      </c>
      <c r="D4280" t="s">
        <v>5371</v>
      </c>
      <c r="E4280">
        <v>328175974143</v>
      </c>
      <c r="F4280" t="s">
        <v>16</v>
      </c>
      <c r="G4280" t="s">
        <v>67</v>
      </c>
      <c r="H4280">
        <v>15852</v>
      </c>
      <c r="I4280" s="2">
        <f t="shared" si="938"/>
        <v>2023</v>
      </c>
      <c r="J4280" s="2" t="str">
        <f t="shared" si="939"/>
        <v>February</v>
      </c>
      <c r="K4280" s="2">
        <f t="shared" si="940"/>
        <v>2</v>
      </c>
      <c r="L4280" s="2" t="str">
        <f t="shared" si="941"/>
        <v>Wednesday</v>
      </c>
      <c r="M4280" s="2">
        <f t="shared" si="942"/>
        <v>8</v>
      </c>
      <c r="N4280" s="3">
        <f t="shared" si="943"/>
        <v>15852</v>
      </c>
      <c r="O4280" s="3">
        <f t="shared" si="944"/>
        <v>0</v>
      </c>
      <c r="P4280" t="str">
        <f t="shared" si="945"/>
        <v>22-Feb</v>
      </c>
      <c r="Q4280" s="9">
        <f t="shared" si="946"/>
        <v>0.45833333333333331</v>
      </c>
      <c r="R4280" t="str">
        <f t="shared" si="947"/>
        <v>Morning</v>
      </c>
      <c r="S4280" s="2">
        <f t="shared" si="948"/>
        <v>22</v>
      </c>
      <c r="T4280" t="str">
        <f t="shared" si="949"/>
        <v>Others</v>
      </c>
      <c r="U4280">
        <f t="shared" si="950"/>
        <v>11</v>
      </c>
      <c r="V4280" t="str">
        <f t="shared" si="951"/>
        <v>FY Q4</v>
      </c>
    </row>
    <row r="4281" spans="1:22" x14ac:dyDescent="0.3">
      <c r="A4281" s="18">
        <v>44979</v>
      </c>
      <c r="B4281" t="s">
        <v>2098</v>
      </c>
      <c r="C4281" t="s">
        <v>134</v>
      </c>
      <c r="D4281" t="s">
        <v>5372</v>
      </c>
      <c r="E4281">
        <v>458521996788</v>
      </c>
      <c r="F4281" t="s">
        <v>15</v>
      </c>
      <c r="G4281" t="s">
        <v>71</v>
      </c>
      <c r="H4281">
        <v>2120</v>
      </c>
      <c r="I4281" s="2">
        <f t="shared" si="938"/>
        <v>2023</v>
      </c>
      <c r="J4281" s="2" t="str">
        <f t="shared" si="939"/>
        <v>February</v>
      </c>
      <c r="K4281" s="2">
        <f t="shared" si="940"/>
        <v>2</v>
      </c>
      <c r="L4281" s="2" t="str">
        <f t="shared" si="941"/>
        <v>Wednesday</v>
      </c>
      <c r="M4281" s="2">
        <f t="shared" si="942"/>
        <v>8</v>
      </c>
      <c r="N4281" s="3">
        <f t="shared" si="943"/>
        <v>0</v>
      </c>
      <c r="O4281" s="3">
        <f t="shared" si="944"/>
        <v>2120</v>
      </c>
      <c r="P4281" t="str">
        <f t="shared" si="945"/>
        <v>22-Feb</v>
      </c>
      <c r="Q4281" s="9">
        <f t="shared" si="946"/>
        <v>0.50486111111111109</v>
      </c>
      <c r="R4281" t="str">
        <f t="shared" si="947"/>
        <v>Afternoon</v>
      </c>
      <c r="S4281" s="2">
        <f t="shared" si="948"/>
        <v>22</v>
      </c>
      <c r="T4281" t="str">
        <f t="shared" si="949"/>
        <v>UPI Transfer</v>
      </c>
      <c r="U4281">
        <f t="shared" si="950"/>
        <v>12</v>
      </c>
      <c r="V4281" t="str">
        <f t="shared" si="951"/>
        <v>FY Q4</v>
      </c>
    </row>
    <row r="4282" spans="1:22" x14ac:dyDescent="0.3">
      <c r="A4282" s="18">
        <v>44979</v>
      </c>
      <c r="B4282" t="s">
        <v>1607</v>
      </c>
      <c r="C4282" t="s">
        <v>69</v>
      </c>
      <c r="D4282" t="s">
        <v>5373</v>
      </c>
      <c r="E4282">
        <v>875256151811</v>
      </c>
      <c r="F4282" t="s">
        <v>16</v>
      </c>
      <c r="G4282" t="s">
        <v>67</v>
      </c>
      <c r="H4282">
        <v>6895</v>
      </c>
      <c r="I4282" s="2">
        <f t="shared" si="938"/>
        <v>2023</v>
      </c>
      <c r="J4282" s="2" t="str">
        <f t="shared" si="939"/>
        <v>February</v>
      </c>
      <c r="K4282" s="2">
        <f t="shared" si="940"/>
        <v>2</v>
      </c>
      <c r="L4282" s="2" t="str">
        <f t="shared" si="941"/>
        <v>Wednesday</v>
      </c>
      <c r="M4282" s="2">
        <f t="shared" si="942"/>
        <v>8</v>
      </c>
      <c r="N4282" s="3">
        <f t="shared" si="943"/>
        <v>6895</v>
      </c>
      <c r="O4282" s="3">
        <f t="shared" si="944"/>
        <v>0</v>
      </c>
      <c r="P4282" t="str">
        <f t="shared" si="945"/>
        <v>22-Feb</v>
      </c>
      <c r="Q4282" s="9">
        <f t="shared" si="946"/>
        <v>0.66319444444444442</v>
      </c>
      <c r="R4282" t="str">
        <f t="shared" si="947"/>
        <v>Afternoon</v>
      </c>
      <c r="S4282" s="2">
        <f t="shared" si="948"/>
        <v>22</v>
      </c>
      <c r="T4282" t="str">
        <f t="shared" si="949"/>
        <v>Others</v>
      </c>
      <c r="U4282">
        <f t="shared" si="950"/>
        <v>15</v>
      </c>
      <c r="V4282" t="str">
        <f t="shared" si="951"/>
        <v>FY Q4</v>
      </c>
    </row>
    <row r="4283" spans="1:22" x14ac:dyDescent="0.3">
      <c r="A4283" s="18">
        <v>44979</v>
      </c>
      <c r="B4283" t="s">
        <v>3900</v>
      </c>
      <c r="C4283" t="s">
        <v>92</v>
      </c>
      <c r="D4283" t="s">
        <v>5374</v>
      </c>
      <c r="E4283">
        <v>464455965771</v>
      </c>
      <c r="F4283" t="s">
        <v>15</v>
      </c>
      <c r="G4283" t="s">
        <v>67</v>
      </c>
      <c r="H4283">
        <v>11001</v>
      </c>
      <c r="I4283" s="2">
        <f t="shared" si="938"/>
        <v>2023</v>
      </c>
      <c r="J4283" s="2" t="str">
        <f t="shared" si="939"/>
        <v>February</v>
      </c>
      <c r="K4283" s="2">
        <f t="shared" si="940"/>
        <v>2</v>
      </c>
      <c r="L4283" s="2" t="str">
        <f t="shared" si="941"/>
        <v>Wednesday</v>
      </c>
      <c r="M4283" s="2">
        <f t="shared" si="942"/>
        <v>8</v>
      </c>
      <c r="N4283" s="3">
        <f t="shared" si="943"/>
        <v>0</v>
      </c>
      <c r="O4283" s="3">
        <f t="shared" si="944"/>
        <v>11001</v>
      </c>
      <c r="P4283" t="str">
        <f t="shared" si="945"/>
        <v>22-Feb</v>
      </c>
      <c r="Q4283" s="9">
        <f t="shared" si="946"/>
        <v>0.8354166666666667</v>
      </c>
      <c r="R4283" t="str">
        <f t="shared" si="947"/>
        <v>Evening</v>
      </c>
      <c r="S4283" s="2">
        <f t="shared" si="948"/>
        <v>22</v>
      </c>
      <c r="T4283" t="str">
        <f t="shared" si="949"/>
        <v>UPI Transfer</v>
      </c>
      <c r="U4283">
        <f t="shared" si="950"/>
        <v>20</v>
      </c>
      <c r="V4283" t="str">
        <f t="shared" si="951"/>
        <v>FY Q4</v>
      </c>
    </row>
    <row r="4284" spans="1:22" x14ac:dyDescent="0.3">
      <c r="A4284" s="18">
        <v>44979</v>
      </c>
      <c r="B4284" t="s">
        <v>1322</v>
      </c>
      <c r="C4284" t="s">
        <v>98</v>
      </c>
      <c r="D4284" t="s">
        <v>5375</v>
      </c>
      <c r="E4284">
        <v>251903603985</v>
      </c>
      <c r="F4284" t="s">
        <v>15</v>
      </c>
      <c r="G4284" t="s">
        <v>67</v>
      </c>
      <c r="H4284">
        <v>6492</v>
      </c>
      <c r="I4284" s="2">
        <f t="shared" si="938"/>
        <v>2023</v>
      </c>
      <c r="J4284" s="2" t="str">
        <f t="shared" si="939"/>
        <v>February</v>
      </c>
      <c r="K4284" s="2">
        <f t="shared" si="940"/>
        <v>2</v>
      </c>
      <c r="L4284" s="2" t="str">
        <f t="shared" si="941"/>
        <v>Wednesday</v>
      </c>
      <c r="M4284" s="2">
        <f t="shared" si="942"/>
        <v>8</v>
      </c>
      <c r="N4284" s="3">
        <f t="shared" si="943"/>
        <v>0</v>
      </c>
      <c r="O4284" s="3">
        <f t="shared" si="944"/>
        <v>6492</v>
      </c>
      <c r="P4284" t="str">
        <f t="shared" si="945"/>
        <v>22-Feb</v>
      </c>
      <c r="Q4284" s="9">
        <f t="shared" si="946"/>
        <v>0.87569444444444444</v>
      </c>
      <c r="R4284" t="str">
        <f t="shared" si="947"/>
        <v>Night</v>
      </c>
      <c r="S4284" s="2">
        <f t="shared" si="948"/>
        <v>22</v>
      </c>
      <c r="T4284" t="str">
        <f t="shared" si="949"/>
        <v>UPI Transfer</v>
      </c>
      <c r="U4284">
        <f t="shared" si="950"/>
        <v>21</v>
      </c>
      <c r="V4284" t="str">
        <f t="shared" si="951"/>
        <v>FY Q4</v>
      </c>
    </row>
    <row r="4285" spans="1:22" x14ac:dyDescent="0.3">
      <c r="A4285" s="18">
        <v>44980</v>
      </c>
      <c r="B4285" t="s">
        <v>340</v>
      </c>
      <c r="C4285" t="s">
        <v>107</v>
      </c>
      <c r="D4285" t="s">
        <v>5376</v>
      </c>
      <c r="E4285">
        <v>249766773521</v>
      </c>
      <c r="F4285" t="s">
        <v>15</v>
      </c>
      <c r="G4285" t="s">
        <v>67</v>
      </c>
      <c r="H4285">
        <v>5470</v>
      </c>
      <c r="I4285" s="2">
        <f t="shared" si="938"/>
        <v>2023</v>
      </c>
      <c r="J4285" s="2" t="str">
        <f t="shared" si="939"/>
        <v>February</v>
      </c>
      <c r="K4285" s="2">
        <f t="shared" si="940"/>
        <v>2</v>
      </c>
      <c r="L4285" s="2" t="str">
        <f t="shared" si="941"/>
        <v>Thursday</v>
      </c>
      <c r="M4285" s="2">
        <f t="shared" si="942"/>
        <v>8</v>
      </c>
      <c r="N4285" s="3">
        <f t="shared" si="943"/>
        <v>0</v>
      </c>
      <c r="O4285" s="3">
        <f t="shared" si="944"/>
        <v>5470</v>
      </c>
      <c r="P4285" t="str">
        <f t="shared" si="945"/>
        <v>23-Feb</v>
      </c>
      <c r="Q4285" s="9">
        <f t="shared" si="946"/>
        <v>0.69097222222222221</v>
      </c>
      <c r="R4285" t="str">
        <f t="shared" si="947"/>
        <v>Afternoon</v>
      </c>
      <c r="S4285" s="2">
        <f t="shared" si="948"/>
        <v>23</v>
      </c>
      <c r="T4285" t="str">
        <f t="shared" si="949"/>
        <v>UPI Transfer</v>
      </c>
      <c r="U4285">
        <f t="shared" si="950"/>
        <v>16</v>
      </c>
      <c r="V4285" t="str">
        <f t="shared" si="951"/>
        <v>FY Q4</v>
      </c>
    </row>
    <row r="4286" spans="1:22" x14ac:dyDescent="0.3">
      <c r="A4286" s="18">
        <v>44980</v>
      </c>
      <c r="B4286" t="s">
        <v>87</v>
      </c>
      <c r="C4286" t="s">
        <v>291</v>
      </c>
      <c r="D4286" t="s">
        <v>5377</v>
      </c>
      <c r="E4286">
        <v>632450456012</v>
      </c>
      <c r="F4286" t="s">
        <v>16</v>
      </c>
      <c r="G4286" t="s">
        <v>71</v>
      </c>
      <c r="H4286">
        <v>19958</v>
      </c>
      <c r="I4286" s="2">
        <f t="shared" si="938"/>
        <v>2023</v>
      </c>
      <c r="J4286" s="2" t="str">
        <f t="shared" si="939"/>
        <v>February</v>
      </c>
      <c r="K4286" s="2">
        <f t="shared" si="940"/>
        <v>2</v>
      </c>
      <c r="L4286" s="2" t="str">
        <f t="shared" si="941"/>
        <v>Thursday</v>
      </c>
      <c r="M4286" s="2">
        <f t="shared" si="942"/>
        <v>8</v>
      </c>
      <c r="N4286" s="3">
        <f t="shared" si="943"/>
        <v>19958</v>
      </c>
      <c r="O4286" s="3">
        <f t="shared" si="944"/>
        <v>0</v>
      </c>
      <c r="P4286" t="str">
        <f t="shared" si="945"/>
        <v>23-Feb</v>
      </c>
      <c r="Q4286" s="9">
        <f t="shared" si="946"/>
        <v>0.73333333333333328</v>
      </c>
      <c r="R4286" t="str">
        <f t="shared" si="947"/>
        <v>Evening</v>
      </c>
      <c r="S4286" s="2">
        <f t="shared" si="948"/>
        <v>23</v>
      </c>
      <c r="T4286" t="str">
        <f t="shared" si="949"/>
        <v>Others</v>
      </c>
      <c r="U4286">
        <f t="shared" si="950"/>
        <v>17</v>
      </c>
      <c r="V4286" t="str">
        <f t="shared" si="951"/>
        <v>FY Q4</v>
      </c>
    </row>
    <row r="4287" spans="1:22" x14ac:dyDescent="0.3">
      <c r="A4287" s="18">
        <v>44980</v>
      </c>
      <c r="B4287" t="s">
        <v>365</v>
      </c>
      <c r="C4287" t="s">
        <v>69</v>
      </c>
      <c r="D4287" t="s">
        <v>5378</v>
      </c>
      <c r="E4287">
        <v>910004559502</v>
      </c>
      <c r="F4287" t="s">
        <v>16</v>
      </c>
      <c r="G4287" t="s">
        <v>67</v>
      </c>
      <c r="H4287">
        <v>12586</v>
      </c>
      <c r="I4287" s="2">
        <f t="shared" si="938"/>
        <v>2023</v>
      </c>
      <c r="J4287" s="2" t="str">
        <f t="shared" si="939"/>
        <v>February</v>
      </c>
      <c r="K4287" s="2">
        <f t="shared" si="940"/>
        <v>2</v>
      </c>
      <c r="L4287" s="2" t="str">
        <f t="shared" si="941"/>
        <v>Thursday</v>
      </c>
      <c r="M4287" s="2">
        <f t="shared" si="942"/>
        <v>8</v>
      </c>
      <c r="N4287" s="3">
        <f t="shared" si="943"/>
        <v>12586</v>
      </c>
      <c r="O4287" s="3">
        <f t="shared" si="944"/>
        <v>0</v>
      </c>
      <c r="P4287" t="str">
        <f t="shared" si="945"/>
        <v>23-Feb</v>
      </c>
      <c r="Q4287" s="9">
        <f t="shared" si="946"/>
        <v>0.80069444444444449</v>
      </c>
      <c r="R4287" t="str">
        <f t="shared" si="947"/>
        <v>Evening</v>
      </c>
      <c r="S4287" s="2">
        <f t="shared" si="948"/>
        <v>23</v>
      </c>
      <c r="T4287" t="str">
        <f t="shared" si="949"/>
        <v>Others</v>
      </c>
      <c r="U4287">
        <f t="shared" si="950"/>
        <v>19</v>
      </c>
      <c r="V4287" t="str">
        <f t="shared" si="951"/>
        <v>FY Q4</v>
      </c>
    </row>
    <row r="4288" spans="1:22" x14ac:dyDescent="0.3">
      <c r="A4288" s="18">
        <v>44980</v>
      </c>
      <c r="B4288" t="s">
        <v>2331</v>
      </c>
      <c r="C4288" t="s">
        <v>98</v>
      </c>
      <c r="D4288" t="s">
        <v>5379</v>
      </c>
      <c r="E4288">
        <v>967665904949</v>
      </c>
      <c r="F4288" t="s">
        <v>15</v>
      </c>
      <c r="G4288" t="s">
        <v>71</v>
      </c>
      <c r="H4288">
        <v>17864</v>
      </c>
      <c r="I4288" s="2">
        <f t="shared" si="938"/>
        <v>2023</v>
      </c>
      <c r="J4288" s="2" t="str">
        <f t="shared" si="939"/>
        <v>February</v>
      </c>
      <c r="K4288" s="2">
        <f t="shared" si="940"/>
        <v>2</v>
      </c>
      <c r="L4288" s="2" t="str">
        <f t="shared" si="941"/>
        <v>Thursday</v>
      </c>
      <c r="M4288" s="2">
        <f t="shared" si="942"/>
        <v>8</v>
      </c>
      <c r="N4288" s="3">
        <f t="shared" si="943"/>
        <v>0</v>
      </c>
      <c r="O4288" s="3">
        <f t="shared" si="944"/>
        <v>17864</v>
      </c>
      <c r="P4288" t="str">
        <f t="shared" si="945"/>
        <v>23-Feb</v>
      </c>
      <c r="Q4288" s="9">
        <f t="shared" si="946"/>
        <v>0.80694444444444446</v>
      </c>
      <c r="R4288" t="str">
        <f t="shared" si="947"/>
        <v>Evening</v>
      </c>
      <c r="S4288" s="2">
        <f t="shared" si="948"/>
        <v>23</v>
      </c>
      <c r="T4288" t="str">
        <f t="shared" si="949"/>
        <v>UPI Transfer</v>
      </c>
      <c r="U4288">
        <f t="shared" si="950"/>
        <v>19</v>
      </c>
      <c r="V4288" t="str">
        <f t="shared" si="951"/>
        <v>FY Q4</v>
      </c>
    </row>
    <row r="4289" spans="1:22" x14ac:dyDescent="0.3">
      <c r="A4289" s="18">
        <v>44981</v>
      </c>
      <c r="B4289" t="s">
        <v>524</v>
      </c>
      <c r="C4289" t="s">
        <v>234</v>
      </c>
      <c r="D4289" t="s">
        <v>5380</v>
      </c>
      <c r="E4289">
        <v>29920015086</v>
      </c>
      <c r="F4289" t="s">
        <v>15</v>
      </c>
      <c r="G4289" t="s">
        <v>71</v>
      </c>
      <c r="H4289">
        <v>2014</v>
      </c>
      <c r="I4289" s="2">
        <f t="shared" si="938"/>
        <v>2023</v>
      </c>
      <c r="J4289" s="2" t="str">
        <f t="shared" si="939"/>
        <v>February</v>
      </c>
      <c r="K4289" s="2">
        <f t="shared" si="940"/>
        <v>2</v>
      </c>
      <c r="L4289" s="2" t="str">
        <f t="shared" si="941"/>
        <v>Friday</v>
      </c>
      <c r="M4289" s="2">
        <f t="shared" si="942"/>
        <v>8</v>
      </c>
      <c r="N4289" s="3">
        <f t="shared" si="943"/>
        <v>0</v>
      </c>
      <c r="O4289" s="3">
        <f t="shared" si="944"/>
        <v>2014</v>
      </c>
      <c r="P4289" t="str">
        <f t="shared" si="945"/>
        <v>24-Feb</v>
      </c>
      <c r="Q4289" s="9">
        <f t="shared" si="946"/>
        <v>0.85624999999999996</v>
      </c>
      <c r="R4289" t="str">
        <f t="shared" si="947"/>
        <v>Evening</v>
      </c>
      <c r="S4289" s="2">
        <f t="shared" si="948"/>
        <v>24</v>
      </c>
      <c r="T4289" t="str">
        <f t="shared" si="949"/>
        <v>UPI Transfer</v>
      </c>
      <c r="U4289">
        <f t="shared" si="950"/>
        <v>20</v>
      </c>
      <c r="V4289" t="str">
        <f t="shared" si="951"/>
        <v>FY Q4</v>
      </c>
    </row>
    <row r="4290" spans="1:22" x14ac:dyDescent="0.3">
      <c r="A4290" s="18">
        <v>44982</v>
      </c>
      <c r="B4290" t="s">
        <v>1064</v>
      </c>
      <c r="C4290" t="s">
        <v>395</v>
      </c>
      <c r="D4290" t="s">
        <v>5381</v>
      </c>
      <c r="E4290">
        <v>926809811129</v>
      </c>
      <c r="F4290" t="s">
        <v>15</v>
      </c>
      <c r="G4290" t="s">
        <v>67</v>
      </c>
      <c r="H4290">
        <v>7776</v>
      </c>
      <c r="I4290" s="2">
        <f t="shared" si="938"/>
        <v>2023</v>
      </c>
      <c r="J4290" s="2" t="str">
        <f t="shared" si="939"/>
        <v>February</v>
      </c>
      <c r="K4290" s="2">
        <f t="shared" si="940"/>
        <v>2</v>
      </c>
      <c r="L4290" s="2" t="str">
        <f t="shared" si="941"/>
        <v>Saturday</v>
      </c>
      <c r="M4290" s="2">
        <f t="shared" si="942"/>
        <v>8</v>
      </c>
      <c r="N4290" s="3">
        <f t="shared" si="943"/>
        <v>0</v>
      </c>
      <c r="O4290" s="3">
        <f t="shared" si="944"/>
        <v>7776</v>
      </c>
      <c r="P4290" t="str">
        <f t="shared" si="945"/>
        <v>25-Feb</v>
      </c>
      <c r="Q4290" s="9">
        <f t="shared" si="946"/>
        <v>0.62638888888888888</v>
      </c>
      <c r="R4290" t="str">
        <f t="shared" si="947"/>
        <v>Afternoon</v>
      </c>
      <c r="S4290" s="2">
        <f t="shared" si="948"/>
        <v>25</v>
      </c>
      <c r="T4290" t="str">
        <f t="shared" si="949"/>
        <v>Shopping</v>
      </c>
      <c r="U4290">
        <f t="shared" si="950"/>
        <v>15</v>
      </c>
      <c r="V4290" t="str">
        <f t="shared" si="951"/>
        <v>FY Q4</v>
      </c>
    </row>
    <row r="4291" spans="1:22" x14ac:dyDescent="0.3">
      <c r="A4291" s="18">
        <v>44983</v>
      </c>
      <c r="B4291" t="s">
        <v>1974</v>
      </c>
      <c r="C4291" t="s">
        <v>117</v>
      </c>
      <c r="D4291" t="s">
        <v>5382</v>
      </c>
      <c r="E4291">
        <v>377395784406</v>
      </c>
      <c r="F4291" t="s">
        <v>16</v>
      </c>
      <c r="G4291" t="s">
        <v>71</v>
      </c>
      <c r="H4291">
        <v>16363</v>
      </c>
      <c r="I4291" s="2">
        <f t="shared" si="938"/>
        <v>2023</v>
      </c>
      <c r="J4291" s="2" t="str">
        <f t="shared" si="939"/>
        <v>February</v>
      </c>
      <c r="K4291" s="2">
        <f t="shared" si="940"/>
        <v>2</v>
      </c>
      <c r="L4291" s="2" t="str">
        <f t="shared" si="941"/>
        <v>Sunday</v>
      </c>
      <c r="M4291" s="2">
        <f t="shared" si="942"/>
        <v>9</v>
      </c>
      <c r="N4291" s="3">
        <f t="shared" si="943"/>
        <v>16363</v>
      </c>
      <c r="O4291" s="3">
        <f t="shared" si="944"/>
        <v>0</v>
      </c>
      <c r="P4291" t="str">
        <f t="shared" si="945"/>
        <v>26-Feb</v>
      </c>
      <c r="Q4291" s="9">
        <f t="shared" si="946"/>
        <v>0.56388888888888888</v>
      </c>
      <c r="R4291" t="str">
        <f t="shared" si="947"/>
        <v>Afternoon</v>
      </c>
      <c r="S4291" s="2">
        <f t="shared" si="948"/>
        <v>26</v>
      </c>
      <c r="T4291" t="str">
        <f t="shared" si="949"/>
        <v>Others</v>
      </c>
      <c r="U4291">
        <f t="shared" si="950"/>
        <v>13</v>
      </c>
      <c r="V4291" t="str">
        <f t="shared" si="951"/>
        <v>FY Q4</v>
      </c>
    </row>
    <row r="4292" spans="1:22" x14ac:dyDescent="0.3">
      <c r="A4292" s="18">
        <v>44983</v>
      </c>
      <c r="B4292" t="s">
        <v>506</v>
      </c>
      <c r="C4292" t="s">
        <v>282</v>
      </c>
      <c r="D4292" t="s">
        <v>5383</v>
      </c>
      <c r="E4292">
        <v>862692054250</v>
      </c>
      <c r="F4292" t="s">
        <v>16</v>
      </c>
      <c r="G4292" t="s">
        <v>71</v>
      </c>
      <c r="H4292">
        <v>16847</v>
      </c>
      <c r="I4292" s="2">
        <f t="shared" si="938"/>
        <v>2023</v>
      </c>
      <c r="J4292" s="2" t="str">
        <f t="shared" si="939"/>
        <v>February</v>
      </c>
      <c r="K4292" s="2">
        <f t="shared" si="940"/>
        <v>2</v>
      </c>
      <c r="L4292" s="2" t="str">
        <f t="shared" si="941"/>
        <v>Sunday</v>
      </c>
      <c r="M4292" s="2">
        <f t="shared" si="942"/>
        <v>9</v>
      </c>
      <c r="N4292" s="3">
        <f t="shared" si="943"/>
        <v>16847</v>
      </c>
      <c r="O4292" s="3">
        <f t="shared" si="944"/>
        <v>0</v>
      </c>
      <c r="P4292" t="str">
        <f t="shared" si="945"/>
        <v>26-Feb</v>
      </c>
      <c r="Q4292" s="9">
        <f t="shared" si="946"/>
        <v>0.65555555555555556</v>
      </c>
      <c r="R4292" t="str">
        <f t="shared" si="947"/>
        <v>Afternoon</v>
      </c>
      <c r="S4292" s="2">
        <f t="shared" si="948"/>
        <v>26</v>
      </c>
      <c r="T4292" t="str">
        <f t="shared" si="949"/>
        <v>Others</v>
      </c>
      <c r="U4292">
        <f t="shared" si="950"/>
        <v>15</v>
      </c>
      <c r="V4292" t="str">
        <f t="shared" si="951"/>
        <v>FY Q4</v>
      </c>
    </row>
    <row r="4293" spans="1:22" x14ac:dyDescent="0.3">
      <c r="A4293" s="18">
        <v>44984</v>
      </c>
      <c r="B4293" t="s">
        <v>857</v>
      </c>
      <c r="C4293" t="s">
        <v>282</v>
      </c>
      <c r="D4293" t="s">
        <v>5384</v>
      </c>
      <c r="E4293">
        <v>943916549148</v>
      </c>
      <c r="F4293" t="s">
        <v>16</v>
      </c>
      <c r="G4293" t="s">
        <v>71</v>
      </c>
      <c r="H4293">
        <v>22857</v>
      </c>
      <c r="I4293" s="2">
        <f t="shared" si="938"/>
        <v>2023</v>
      </c>
      <c r="J4293" s="2" t="str">
        <f t="shared" si="939"/>
        <v>February</v>
      </c>
      <c r="K4293" s="2">
        <f t="shared" si="940"/>
        <v>2</v>
      </c>
      <c r="L4293" s="2" t="str">
        <f t="shared" si="941"/>
        <v>Monday</v>
      </c>
      <c r="M4293" s="2">
        <f t="shared" si="942"/>
        <v>9</v>
      </c>
      <c r="N4293" s="3">
        <f t="shared" si="943"/>
        <v>22857</v>
      </c>
      <c r="O4293" s="3">
        <f t="shared" si="944"/>
        <v>0</v>
      </c>
      <c r="P4293" t="str">
        <f t="shared" si="945"/>
        <v>27-Feb</v>
      </c>
      <c r="Q4293" s="9">
        <f t="shared" si="946"/>
        <v>0.34652777777777777</v>
      </c>
      <c r="R4293" t="str">
        <f t="shared" si="947"/>
        <v>Morning</v>
      </c>
      <c r="S4293" s="2">
        <f t="shared" si="948"/>
        <v>27</v>
      </c>
      <c r="T4293" t="str">
        <f t="shared" si="949"/>
        <v>Others</v>
      </c>
      <c r="U4293">
        <f t="shared" si="950"/>
        <v>8</v>
      </c>
      <c r="V4293" t="str">
        <f t="shared" si="951"/>
        <v>FY Q4</v>
      </c>
    </row>
    <row r="4294" spans="1:22" x14ac:dyDescent="0.3">
      <c r="A4294" s="18">
        <v>44984</v>
      </c>
      <c r="B4294" t="s">
        <v>1484</v>
      </c>
      <c r="C4294" t="s">
        <v>92</v>
      </c>
      <c r="D4294" t="s">
        <v>5385</v>
      </c>
      <c r="E4294">
        <v>793115681245</v>
      </c>
      <c r="F4294" t="s">
        <v>15</v>
      </c>
      <c r="G4294" t="s">
        <v>67</v>
      </c>
      <c r="H4294">
        <v>15102</v>
      </c>
      <c r="I4294" s="2">
        <f t="shared" si="938"/>
        <v>2023</v>
      </c>
      <c r="J4294" s="2" t="str">
        <f t="shared" si="939"/>
        <v>February</v>
      </c>
      <c r="K4294" s="2">
        <f t="shared" si="940"/>
        <v>2</v>
      </c>
      <c r="L4294" s="2" t="str">
        <f t="shared" si="941"/>
        <v>Monday</v>
      </c>
      <c r="M4294" s="2">
        <f t="shared" si="942"/>
        <v>9</v>
      </c>
      <c r="N4294" s="3">
        <f t="shared" si="943"/>
        <v>0</v>
      </c>
      <c r="O4294" s="3">
        <f t="shared" si="944"/>
        <v>15102</v>
      </c>
      <c r="P4294" t="str">
        <f t="shared" si="945"/>
        <v>27-Feb</v>
      </c>
      <c r="Q4294" s="9">
        <f t="shared" si="946"/>
        <v>0.38680555555555557</v>
      </c>
      <c r="R4294" t="str">
        <f t="shared" si="947"/>
        <v>Morning</v>
      </c>
      <c r="S4294" s="2">
        <f t="shared" si="948"/>
        <v>27</v>
      </c>
      <c r="T4294" t="str">
        <f t="shared" si="949"/>
        <v>UPI Transfer</v>
      </c>
      <c r="U4294">
        <f t="shared" si="950"/>
        <v>9</v>
      </c>
      <c r="V4294" t="str">
        <f t="shared" si="951"/>
        <v>FY Q4</v>
      </c>
    </row>
    <row r="4295" spans="1:22" x14ac:dyDescent="0.3">
      <c r="A4295" s="18">
        <v>44984</v>
      </c>
      <c r="B4295" t="s">
        <v>1816</v>
      </c>
      <c r="C4295" t="s">
        <v>234</v>
      </c>
      <c r="D4295" t="s">
        <v>5386</v>
      </c>
      <c r="E4295">
        <v>626021587654</v>
      </c>
      <c r="F4295" t="s">
        <v>15</v>
      </c>
      <c r="G4295" t="s">
        <v>67</v>
      </c>
      <c r="H4295">
        <v>12442</v>
      </c>
      <c r="I4295" s="2">
        <f t="shared" si="938"/>
        <v>2023</v>
      </c>
      <c r="J4295" s="2" t="str">
        <f t="shared" si="939"/>
        <v>February</v>
      </c>
      <c r="K4295" s="2">
        <f t="shared" si="940"/>
        <v>2</v>
      </c>
      <c r="L4295" s="2" t="str">
        <f t="shared" si="941"/>
        <v>Monday</v>
      </c>
      <c r="M4295" s="2">
        <f t="shared" si="942"/>
        <v>9</v>
      </c>
      <c r="N4295" s="3">
        <f t="shared" si="943"/>
        <v>0</v>
      </c>
      <c r="O4295" s="3">
        <f t="shared" si="944"/>
        <v>12442</v>
      </c>
      <c r="P4295" t="str">
        <f t="shared" si="945"/>
        <v>27-Feb</v>
      </c>
      <c r="Q4295" s="9">
        <f t="shared" si="946"/>
        <v>0.65416666666666667</v>
      </c>
      <c r="R4295" t="str">
        <f t="shared" si="947"/>
        <v>Afternoon</v>
      </c>
      <c r="S4295" s="2">
        <f t="shared" si="948"/>
        <v>27</v>
      </c>
      <c r="T4295" t="str">
        <f t="shared" si="949"/>
        <v>UPI Transfer</v>
      </c>
      <c r="U4295">
        <f t="shared" si="950"/>
        <v>15</v>
      </c>
      <c r="V4295" t="str">
        <f t="shared" si="951"/>
        <v>FY Q4</v>
      </c>
    </row>
    <row r="4296" spans="1:22" x14ac:dyDescent="0.3">
      <c r="A4296" s="18">
        <v>44984</v>
      </c>
      <c r="B4296" t="s">
        <v>436</v>
      </c>
      <c r="C4296" t="s">
        <v>319</v>
      </c>
      <c r="D4296" t="s">
        <v>5387</v>
      </c>
      <c r="E4296">
        <v>227716899554</v>
      </c>
      <c r="F4296" t="s">
        <v>15</v>
      </c>
      <c r="G4296" t="s">
        <v>67</v>
      </c>
      <c r="H4296">
        <v>11001</v>
      </c>
      <c r="I4296" s="2">
        <f t="shared" si="938"/>
        <v>2023</v>
      </c>
      <c r="J4296" s="2" t="str">
        <f t="shared" si="939"/>
        <v>February</v>
      </c>
      <c r="K4296" s="2">
        <f t="shared" si="940"/>
        <v>2</v>
      </c>
      <c r="L4296" s="2" t="str">
        <f t="shared" si="941"/>
        <v>Monday</v>
      </c>
      <c r="M4296" s="2">
        <f t="shared" si="942"/>
        <v>9</v>
      </c>
      <c r="N4296" s="3">
        <f t="shared" si="943"/>
        <v>0</v>
      </c>
      <c r="O4296" s="3">
        <f t="shared" si="944"/>
        <v>11001</v>
      </c>
      <c r="P4296" t="str">
        <f t="shared" si="945"/>
        <v>27-Feb</v>
      </c>
      <c r="Q4296" s="9">
        <f t="shared" si="946"/>
        <v>0.65486111111111112</v>
      </c>
      <c r="R4296" t="str">
        <f t="shared" si="947"/>
        <v>Afternoon</v>
      </c>
      <c r="S4296" s="2">
        <f t="shared" si="948"/>
        <v>27</v>
      </c>
      <c r="T4296" t="str">
        <f t="shared" si="949"/>
        <v>Recharge</v>
      </c>
      <c r="U4296">
        <f t="shared" si="950"/>
        <v>15</v>
      </c>
      <c r="V4296" t="str">
        <f t="shared" si="951"/>
        <v>FY Q4</v>
      </c>
    </row>
    <row r="4297" spans="1:22" x14ac:dyDescent="0.3">
      <c r="A4297" s="18">
        <v>44984</v>
      </c>
      <c r="B4297" t="s">
        <v>756</v>
      </c>
      <c r="C4297" t="s">
        <v>128</v>
      </c>
      <c r="D4297" t="s">
        <v>5388</v>
      </c>
      <c r="E4297">
        <v>429926866732</v>
      </c>
      <c r="F4297" t="s">
        <v>16</v>
      </c>
      <c r="G4297" t="s">
        <v>71</v>
      </c>
      <c r="H4297">
        <v>6572</v>
      </c>
      <c r="I4297" s="2">
        <f t="shared" si="938"/>
        <v>2023</v>
      </c>
      <c r="J4297" s="2" t="str">
        <f t="shared" si="939"/>
        <v>February</v>
      </c>
      <c r="K4297" s="2">
        <f t="shared" si="940"/>
        <v>2</v>
      </c>
      <c r="L4297" s="2" t="str">
        <f t="shared" si="941"/>
        <v>Monday</v>
      </c>
      <c r="M4297" s="2">
        <f t="shared" si="942"/>
        <v>9</v>
      </c>
      <c r="N4297" s="3">
        <f t="shared" si="943"/>
        <v>6572</v>
      </c>
      <c r="O4297" s="3">
        <f t="shared" si="944"/>
        <v>0</v>
      </c>
      <c r="P4297" t="str">
        <f t="shared" si="945"/>
        <v>27-Feb</v>
      </c>
      <c r="Q4297" s="9">
        <f t="shared" si="946"/>
        <v>0.67500000000000004</v>
      </c>
      <c r="R4297" t="str">
        <f t="shared" si="947"/>
        <v>Afternoon</v>
      </c>
      <c r="S4297" s="2">
        <f t="shared" si="948"/>
        <v>27</v>
      </c>
      <c r="T4297" t="str">
        <f t="shared" si="949"/>
        <v>Others</v>
      </c>
      <c r="U4297">
        <f t="shared" si="950"/>
        <v>16</v>
      </c>
      <c r="V4297" t="str">
        <f t="shared" si="951"/>
        <v>FY Q4</v>
      </c>
    </row>
    <row r="4298" spans="1:22" x14ac:dyDescent="0.3">
      <c r="A4298" s="18">
        <v>44984</v>
      </c>
      <c r="B4298" t="s">
        <v>547</v>
      </c>
      <c r="C4298" t="s">
        <v>131</v>
      </c>
      <c r="D4298" t="s">
        <v>5389</v>
      </c>
      <c r="E4298">
        <v>535044986728</v>
      </c>
      <c r="F4298" t="s">
        <v>16</v>
      </c>
      <c r="G4298" t="s">
        <v>71</v>
      </c>
      <c r="H4298">
        <v>8363</v>
      </c>
      <c r="I4298" s="2">
        <f t="shared" si="938"/>
        <v>2023</v>
      </c>
      <c r="J4298" s="2" t="str">
        <f t="shared" si="939"/>
        <v>February</v>
      </c>
      <c r="K4298" s="2">
        <f t="shared" si="940"/>
        <v>2</v>
      </c>
      <c r="L4298" s="2" t="str">
        <f t="shared" si="941"/>
        <v>Monday</v>
      </c>
      <c r="M4298" s="2">
        <f t="shared" si="942"/>
        <v>9</v>
      </c>
      <c r="N4298" s="3">
        <f t="shared" si="943"/>
        <v>8363</v>
      </c>
      <c r="O4298" s="3">
        <f t="shared" si="944"/>
        <v>0</v>
      </c>
      <c r="P4298" t="str">
        <f t="shared" si="945"/>
        <v>27-Feb</v>
      </c>
      <c r="Q4298" s="9">
        <f t="shared" si="946"/>
        <v>0.7</v>
      </c>
      <c r="R4298" t="str">
        <f t="shared" si="947"/>
        <v>Afternoon</v>
      </c>
      <c r="S4298" s="2">
        <f t="shared" si="948"/>
        <v>27</v>
      </c>
      <c r="T4298" t="str">
        <f t="shared" si="949"/>
        <v>Others</v>
      </c>
      <c r="U4298">
        <f t="shared" si="950"/>
        <v>16</v>
      </c>
      <c r="V4298" t="str">
        <f t="shared" si="951"/>
        <v>FY Q4</v>
      </c>
    </row>
    <row r="4299" spans="1:22" x14ac:dyDescent="0.3">
      <c r="A4299" s="18">
        <v>44984</v>
      </c>
      <c r="B4299" t="s">
        <v>865</v>
      </c>
      <c r="C4299" t="s">
        <v>142</v>
      </c>
      <c r="D4299" t="s">
        <v>5390</v>
      </c>
      <c r="E4299">
        <v>470090815535</v>
      </c>
      <c r="F4299" t="s">
        <v>15</v>
      </c>
      <c r="G4299" t="s">
        <v>71</v>
      </c>
      <c r="H4299">
        <v>14085</v>
      </c>
      <c r="I4299" s="2">
        <f t="shared" si="938"/>
        <v>2023</v>
      </c>
      <c r="J4299" s="2" t="str">
        <f t="shared" si="939"/>
        <v>February</v>
      </c>
      <c r="K4299" s="2">
        <f t="shared" si="940"/>
        <v>2</v>
      </c>
      <c r="L4299" s="2" t="str">
        <f t="shared" si="941"/>
        <v>Monday</v>
      </c>
      <c r="M4299" s="2">
        <f t="shared" si="942"/>
        <v>9</v>
      </c>
      <c r="N4299" s="3">
        <f t="shared" si="943"/>
        <v>0</v>
      </c>
      <c r="O4299" s="3">
        <f t="shared" si="944"/>
        <v>14085</v>
      </c>
      <c r="P4299" t="str">
        <f t="shared" si="945"/>
        <v>27-Feb</v>
      </c>
      <c r="Q4299" s="9">
        <f t="shared" si="946"/>
        <v>0.72291666666666665</v>
      </c>
      <c r="R4299" t="str">
        <f t="shared" si="947"/>
        <v>Evening</v>
      </c>
      <c r="S4299" s="2">
        <f t="shared" si="948"/>
        <v>27</v>
      </c>
      <c r="T4299" t="str">
        <f t="shared" si="949"/>
        <v>UPI Transfer</v>
      </c>
      <c r="U4299">
        <f t="shared" si="950"/>
        <v>17</v>
      </c>
      <c r="V4299" t="str">
        <f t="shared" si="951"/>
        <v>FY Q4</v>
      </c>
    </row>
    <row r="4300" spans="1:22" x14ac:dyDescent="0.3">
      <c r="A4300" s="18">
        <v>44984</v>
      </c>
      <c r="B4300" t="s">
        <v>5391</v>
      </c>
      <c r="C4300" t="s">
        <v>151</v>
      </c>
      <c r="D4300" t="s">
        <v>5392</v>
      </c>
      <c r="E4300">
        <v>105722730345</v>
      </c>
      <c r="F4300" t="s">
        <v>15</v>
      </c>
      <c r="G4300" t="s">
        <v>71</v>
      </c>
      <c r="H4300">
        <v>10704</v>
      </c>
      <c r="I4300" s="2">
        <f t="shared" si="938"/>
        <v>2023</v>
      </c>
      <c r="J4300" s="2" t="str">
        <f t="shared" si="939"/>
        <v>February</v>
      </c>
      <c r="K4300" s="2">
        <f t="shared" si="940"/>
        <v>2</v>
      </c>
      <c r="L4300" s="2" t="str">
        <f t="shared" si="941"/>
        <v>Monday</v>
      </c>
      <c r="M4300" s="2">
        <f t="shared" si="942"/>
        <v>9</v>
      </c>
      <c r="N4300" s="3">
        <f t="shared" si="943"/>
        <v>0</v>
      </c>
      <c r="O4300" s="3">
        <f t="shared" si="944"/>
        <v>10704</v>
      </c>
      <c r="P4300" t="str">
        <f t="shared" si="945"/>
        <v>27-Feb</v>
      </c>
      <c r="Q4300" s="9">
        <f t="shared" si="946"/>
        <v>0.83750000000000002</v>
      </c>
      <c r="R4300" t="str">
        <f t="shared" si="947"/>
        <v>Evening</v>
      </c>
      <c r="S4300" s="2">
        <f t="shared" si="948"/>
        <v>27</v>
      </c>
      <c r="T4300" t="str">
        <f t="shared" si="949"/>
        <v>UPI Transfer</v>
      </c>
      <c r="U4300">
        <f t="shared" si="950"/>
        <v>20</v>
      </c>
      <c r="V4300" t="str">
        <f t="shared" si="951"/>
        <v>FY Q4</v>
      </c>
    </row>
    <row r="4301" spans="1:22" x14ac:dyDescent="0.3">
      <c r="A4301" s="18">
        <v>44984</v>
      </c>
      <c r="B4301" t="s">
        <v>2085</v>
      </c>
      <c r="C4301" t="s">
        <v>98</v>
      </c>
      <c r="D4301" t="s">
        <v>5393</v>
      </c>
      <c r="E4301">
        <v>606397022209</v>
      </c>
      <c r="F4301" t="s">
        <v>15</v>
      </c>
      <c r="G4301" t="s">
        <v>71</v>
      </c>
      <c r="H4301">
        <v>2370</v>
      </c>
      <c r="I4301" s="2">
        <f t="shared" si="938"/>
        <v>2023</v>
      </c>
      <c r="J4301" s="2" t="str">
        <f t="shared" si="939"/>
        <v>February</v>
      </c>
      <c r="K4301" s="2">
        <f t="shared" si="940"/>
        <v>2</v>
      </c>
      <c r="L4301" s="2" t="str">
        <f t="shared" si="941"/>
        <v>Monday</v>
      </c>
      <c r="M4301" s="2">
        <f t="shared" si="942"/>
        <v>9</v>
      </c>
      <c r="N4301" s="3">
        <f t="shared" si="943"/>
        <v>0</v>
      </c>
      <c r="O4301" s="3">
        <f t="shared" si="944"/>
        <v>2370</v>
      </c>
      <c r="P4301" t="str">
        <f t="shared" si="945"/>
        <v>27-Feb</v>
      </c>
      <c r="Q4301" s="9">
        <f t="shared" si="946"/>
        <v>0.92708333333333337</v>
      </c>
      <c r="R4301" t="str">
        <f t="shared" si="947"/>
        <v>Night</v>
      </c>
      <c r="S4301" s="2">
        <f t="shared" si="948"/>
        <v>27</v>
      </c>
      <c r="T4301" t="str">
        <f t="shared" si="949"/>
        <v>UPI Transfer</v>
      </c>
      <c r="U4301">
        <f t="shared" si="950"/>
        <v>22</v>
      </c>
      <c r="V4301" t="str">
        <f t="shared" si="951"/>
        <v>FY Q4</v>
      </c>
    </row>
    <row r="4302" spans="1:22" x14ac:dyDescent="0.3">
      <c r="A4302" s="18">
        <v>44985</v>
      </c>
      <c r="B4302" t="s">
        <v>1460</v>
      </c>
      <c r="C4302" t="s">
        <v>114</v>
      </c>
      <c r="D4302" t="s">
        <v>5394</v>
      </c>
      <c r="E4302">
        <v>972620854791</v>
      </c>
      <c r="F4302" t="s">
        <v>15</v>
      </c>
      <c r="G4302" t="s">
        <v>71</v>
      </c>
      <c r="H4302">
        <v>17640</v>
      </c>
      <c r="I4302" s="2">
        <f t="shared" si="938"/>
        <v>2023</v>
      </c>
      <c r="J4302" s="2" t="str">
        <f t="shared" si="939"/>
        <v>February</v>
      </c>
      <c r="K4302" s="2">
        <f t="shared" si="940"/>
        <v>2</v>
      </c>
      <c r="L4302" s="2" t="str">
        <f t="shared" si="941"/>
        <v>Tuesday</v>
      </c>
      <c r="M4302" s="2">
        <f t="shared" si="942"/>
        <v>9</v>
      </c>
      <c r="N4302" s="3">
        <f t="shared" si="943"/>
        <v>0</v>
      </c>
      <c r="O4302" s="3">
        <f t="shared" si="944"/>
        <v>17640</v>
      </c>
      <c r="P4302" t="str">
        <f t="shared" si="945"/>
        <v>28-Feb</v>
      </c>
      <c r="Q4302" s="9">
        <f t="shared" si="946"/>
        <v>0.33750000000000002</v>
      </c>
      <c r="R4302" t="str">
        <f t="shared" si="947"/>
        <v>Morning</v>
      </c>
      <c r="S4302" s="2">
        <f t="shared" si="948"/>
        <v>28</v>
      </c>
      <c r="T4302" t="str">
        <f t="shared" si="949"/>
        <v>UPI Transfer</v>
      </c>
      <c r="U4302">
        <f t="shared" si="950"/>
        <v>8</v>
      </c>
      <c r="V4302" t="str">
        <f t="shared" si="951"/>
        <v>FY Q4</v>
      </c>
    </row>
    <row r="4303" spans="1:22" x14ac:dyDescent="0.3">
      <c r="A4303" s="18">
        <v>44985</v>
      </c>
      <c r="B4303" t="s">
        <v>713</v>
      </c>
      <c r="C4303" t="s">
        <v>291</v>
      </c>
      <c r="D4303" t="s">
        <v>5395</v>
      </c>
      <c r="E4303">
        <v>724814685640</v>
      </c>
      <c r="F4303" t="s">
        <v>16</v>
      </c>
      <c r="G4303" t="s">
        <v>67</v>
      </c>
      <c r="H4303">
        <v>4137</v>
      </c>
      <c r="I4303" s="2">
        <f t="shared" si="938"/>
        <v>2023</v>
      </c>
      <c r="J4303" s="2" t="str">
        <f t="shared" si="939"/>
        <v>February</v>
      </c>
      <c r="K4303" s="2">
        <f t="shared" si="940"/>
        <v>2</v>
      </c>
      <c r="L4303" s="2" t="str">
        <f t="shared" si="941"/>
        <v>Tuesday</v>
      </c>
      <c r="M4303" s="2">
        <f t="shared" si="942"/>
        <v>9</v>
      </c>
      <c r="N4303" s="3">
        <f t="shared" si="943"/>
        <v>4137</v>
      </c>
      <c r="O4303" s="3">
        <f t="shared" si="944"/>
        <v>0</v>
      </c>
      <c r="P4303" t="str">
        <f t="shared" si="945"/>
        <v>28-Feb</v>
      </c>
      <c r="Q4303" s="9">
        <f t="shared" si="946"/>
        <v>0.47013888888888888</v>
      </c>
      <c r="R4303" t="str">
        <f t="shared" si="947"/>
        <v>Morning</v>
      </c>
      <c r="S4303" s="2">
        <f t="shared" si="948"/>
        <v>28</v>
      </c>
      <c r="T4303" t="str">
        <f t="shared" si="949"/>
        <v>Others</v>
      </c>
      <c r="U4303">
        <f t="shared" si="950"/>
        <v>11</v>
      </c>
      <c r="V4303" t="str">
        <f t="shared" si="951"/>
        <v>FY Q4</v>
      </c>
    </row>
    <row r="4304" spans="1:22" x14ac:dyDescent="0.3">
      <c r="A4304" s="18">
        <v>44985</v>
      </c>
      <c r="B4304" t="s">
        <v>211</v>
      </c>
      <c r="C4304" t="s">
        <v>95</v>
      </c>
      <c r="D4304" t="s">
        <v>5396</v>
      </c>
      <c r="E4304">
        <v>848080308014</v>
      </c>
      <c r="F4304" t="s">
        <v>16</v>
      </c>
      <c r="G4304" t="s">
        <v>71</v>
      </c>
      <c r="H4304">
        <v>12580</v>
      </c>
      <c r="I4304" s="2">
        <f t="shared" si="938"/>
        <v>2023</v>
      </c>
      <c r="J4304" s="2" t="str">
        <f t="shared" si="939"/>
        <v>February</v>
      </c>
      <c r="K4304" s="2">
        <f t="shared" si="940"/>
        <v>2</v>
      </c>
      <c r="L4304" s="2" t="str">
        <f t="shared" si="941"/>
        <v>Tuesday</v>
      </c>
      <c r="M4304" s="2">
        <f t="shared" si="942"/>
        <v>9</v>
      </c>
      <c r="N4304" s="3">
        <f t="shared" si="943"/>
        <v>12580</v>
      </c>
      <c r="O4304" s="3">
        <f t="shared" si="944"/>
        <v>0</v>
      </c>
      <c r="P4304" t="str">
        <f t="shared" si="945"/>
        <v>28-Feb</v>
      </c>
      <c r="Q4304" s="9">
        <f t="shared" si="946"/>
        <v>0.83402777777777781</v>
      </c>
      <c r="R4304" t="str">
        <f t="shared" si="947"/>
        <v>Evening</v>
      </c>
      <c r="S4304" s="2">
        <f t="shared" si="948"/>
        <v>28</v>
      </c>
      <c r="T4304" t="str">
        <f t="shared" si="949"/>
        <v>Others</v>
      </c>
      <c r="U4304">
        <f t="shared" si="950"/>
        <v>20</v>
      </c>
      <c r="V4304" t="str">
        <f t="shared" si="951"/>
        <v>FY Q4</v>
      </c>
    </row>
    <row r="4305" spans="1:22" x14ac:dyDescent="0.3">
      <c r="A4305" s="18">
        <v>44985</v>
      </c>
      <c r="B4305" t="s">
        <v>2946</v>
      </c>
      <c r="C4305" t="s">
        <v>79</v>
      </c>
      <c r="D4305" t="s">
        <v>5397</v>
      </c>
      <c r="E4305">
        <v>356379444201</v>
      </c>
      <c r="F4305" t="s">
        <v>16</v>
      </c>
      <c r="G4305" t="s">
        <v>67</v>
      </c>
      <c r="H4305">
        <v>18698</v>
      </c>
      <c r="I4305" s="2">
        <f t="shared" si="938"/>
        <v>2023</v>
      </c>
      <c r="J4305" s="2" t="str">
        <f t="shared" si="939"/>
        <v>February</v>
      </c>
      <c r="K4305" s="2">
        <f t="shared" si="940"/>
        <v>2</v>
      </c>
      <c r="L4305" s="2" t="str">
        <f t="shared" si="941"/>
        <v>Tuesday</v>
      </c>
      <c r="M4305" s="2">
        <f t="shared" si="942"/>
        <v>9</v>
      </c>
      <c r="N4305" s="3">
        <f t="shared" si="943"/>
        <v>18698</v>
      </c>
      <c r="O4305" s="3">
        <f t="shared" si="944"/>
        <v>0</v>
      </c>
      <c r="P4305" t="str">
        <f t="shared" si="945"/>
        <v>28-Feb</v>
      </c>
      <c r="Q4305" s="9">
        <f t="shared" si="946"/>
        <v>0.86041666666666672</v>
      </c>
      <c r="R4305" t="str">
        <f t="shared" si="947"/>
        <v>Evening</v>
      </c>
      <c r="S4305" s="2">
        <f t="shared" si="948"/>
        <v>28</v>
      </c>
      <c r="T4305" t="str">
        <f t="shared" si="949"/>
        <v>Others</v>
      </c>
      <c r="U4305">
        <f t="shared" si="950"/>
        <v>20</v>
      </c>
      <c r="V4305" t="str">
        <f t="shared" si="951"/>
        <v>FY Q4</v>
      </c>
    </row>
    <row r="4306" spans="1:22" x14ac:dyDescent="0.3">
      <c r="A4306" s="18">
        <v>44986</v>
      </c>
      <c r="B4306" t="s">
        <v>952</v>
      </c>
      <c r="C4306" t="s">
        <v>167</v>
      </c>
      <c r="D4306" t="s">
        <v>5398</v>
      </c>
      <c r="E4306">
        <v>986210670259</v>
      </c>
      <c r="F4306" t="s">
        <v>15</v>
      </c>
      <c r="G4306" t="s">
        <v>71</v>
      </c>
      <c r="H4306">
        <v>6107</v>
      </c>
      <c r="I4306" s="2">
        <f t="shared" si="938"/>
        <v>2023</v>
      </c>
      <c r="J4306" s="2" t="str">
        <f t="shared" si="939"/>
        <v>March</v>
      </c>
      <c r="K4306" s="2">
        <f t="shared" si="940"/>
        <v>3</v>
      </c>
      <c r="L4306" s="2" t="str">
        <f t="shared" si="941"/>
        <v>Wednesday</v>
      </c>
      <c r="M4306" s="2">
        <f t="shared" si="942"/>
        <v>9</v>
      </c>
      <c r="N4306" s="3">
        <f t="shared" si="943"/>
        <v>0</v>
      </c>
      <c r="O4306" s="3">
        <f t="shared" si="944"/>
        <v>6107</v>
      </c>
      <c r="P4306" t="str">
        <f t="shared" si="945"/>
        <v>1-Mar</v>
      </c>
      <c r="Q4306" s="9">
        <f t="shared" si="946"/>
        <v>0.68055555555555558</v>
      </c>
      <c r="R4306" t="str">
        <f t="shared" si="947"/>
        <v>Afternoon</v>
      </c>
      <c r="S4306" s="2">
        <f t="shared" si="948"/>
        <v>1</v>
      </c>
      <c r="T4306" t="str">
        <f t="shared" si="949"/>
        <v>UPI Transfer</v>
      </c>
      <c r="U4306">
        <f t="shared" si="950"/>
        <v>16</v>
      </c>
      <c r="V4306" t="str">
        <f t="shared" si="951"/>
        <v>FY Q4</v>
      </c>
    </row>
    <row r="4307" spans="1:22" x14ac:dyDescent="0.3">
      <c r="A4307" s="18">
        <v>44986</v>
      </c>
      <c r="B4307" t="s">
        <v>993</v>
      </c>
      <c r="C4307" t="s">
        <v>69</v>
      </c>
      <c r="D4307" t="s">
        <v>5399</v>
      </c>
      <c r="E4307">
        <v>805094439465</v>
      </c>
      <c r="F4307" t="s">
        <v>16</v>
      </c>
      <c r="G4307" t="s">
        <v>67</v>
      </c>
      <c r="H4307">
        <v>10029</v>
      </c>
      <c r="I4307" s="2">
        <f t="shared" si="938"/>
        <v>2023</v>
      </c>
      <c r="J4307" s="2" t="str">
        <f t="shared" si="939"/>
        <v>March</v>
      </c>
      <c r="K4307" s="2">
        <f t="shared" si="940"/>
        <v>3</v>
      </c>
      <c r="L4307" s="2" t="str">
        <f t="shared" si="941"/>
        <v>Wednesday</v>
      </c>
      <c r="M4307" s="2">
        <f t="shared" si="942"/>
        <v>9</v>
      </c>
      <c r="N4307" s="3">
        <f t="shared" si="943"/>
        <v>10029</v>
      </c>
      <c r="O4307" s="3">
        <f t="shared" si="944"/>
        <v>0</v>
      </c>
      <c r="P4307" t="str">
        <f t="shared" si="945"/>
        <v>1-Mar</v>
      </c>
      <c r="Q4307" s="9">
        <f t="shared" si="946"/>
        <v>0.68819444444444444</v>
      </c>
      <c r="R4307" t="str">
        <f t="shared" si="947"/>
        <v>Afternoon</v>
      </c>
      <c r="S4307" s="2">
        <f t="shared" si="948"/>
        <v>1</v>
      </c>
      <c r="T4307" t="str">
        <f t="shared" si="949"/>
        <v>Others</v>
      </c>
      <c r="U4307">
        <f t="shared" si="950"/>
        <v>16</v>
      </c>
      <c r="V4307" t="str">
        <f t="shared" si="951"/>
        <v>FY Q4</v>
      </c>
    </row>
    <row r="4308" spans="1:22" x14ac:dyDescent="0.3">
      <c r="A4308" s="18">
        <v>44986</v>
      </c>
      <c r="B4308" t="s">
        <v>211</v>
      </c>
      <c r="C4308" t="s">
        <v>160</v>
      </c>
      <c r="D4308" t="s">
        <v>5400</v>
      </c>
      <c r="E4308">
        <v>78556427853</v>
      </c>
      <c r="F4308" t="s">
        <v>15</v>
      </c>
      <c r="G4308" t="s">
        <v>71</v>
      </c>
      <c r="H4308">
        <v>4348</v>
      </c>
      <c r="I4308" s="2">
        <f t="shared" si="938"/>
        <v>2023</v>
      </c>
      <c r="J4308" s="2" t="str">
        <f t="shared" si="939"/>
        <v>March</v>
      </c>
      <c r="K4308" s="2">
        <f t="shared" si="940"/>
        <v>3</v>
      </c>
      <c r="L4308" s="2" t="str">
        <f t="shared" si="941"/>
        <v>Wednesday</v>
      </c>
      <c r="M4308" s="2">
        <f t="shared" si="942"/>
        <v>9</v>
      </c>
      <c r="N4308" s="3">
        <f t="shared" si="943"/>
        <v>0</v>
      </c>
      <c r="O4308" s="3">
        <f t="shared" si="944"/>
        <v>4348</v>
      </c>
      <c r="P4308" t="str">
        <f t="shared" si="945"/>
        <v>1-Mar</v>
      </c>
      <c r="Q4308" s="9">
        <f t="shared" si="946"/>
        <v>0.83402777777777781</v>
      </c>
      <c r="R4308" t="str">
        <f t="shared" si="947"/>
        <v>Evening</v>
      </c>
      <c r="S4308" s="2">
        <f t="shared" si="948"/>
        <v>1</v>
      </c>
      <c r="T4308" t="str">
        <f t="shared" si="949"/>
        <v>Shopping</v>
      </c>
      <c r="U4308">
        <f t="shared" si="950"/>
        <v>20</v>
      </c>
      <c r="V4308" t="str">
        <f t="shared" si="951"/>
        <v>FY Q4</v>
      </c>
    </row>
    <row r="4309" spans="1:22" x14ac:dyDescent="0.3">
      <c r="A4309" s="18">
        <v>44987</v>
      </c>
      <c r="B4309" t="s">
        <v>2631</v>
      </c>
      <c r="C4309" t="s">
        <v>189</v>
      </c>
      <c r="D4309" t="s">
        <v>5401</v>
      </c>
      <c r="E4309">
        <v>643076447704</v>
      </c>
      <c r="F4309" t="s">
        <v>16</v>
      </c>
      <c r="G4309" t="s">
        <v>71</v>
      </c>
      <c r="H4309">
        <v>5343</v>
      </c>
      <c r="I4309" s="2">
        <f t="shared" si="938"/>
        <v>2023</v>
      </c>
      <c r="J4309" s="2" t="str">
        <f t="shared" si="939"/>
        <v>March</v>
      </c>
      <c r="K4309" s="2">
        <f t="shared" si="940"/>
        <v>3</v>
      </c>
      <c r="L4309" s="2" t="str">
        <f t="shared" si="941"/>
        <v>Thursday</v>
      </c>
      <c r="M4309" s="2">
        <f t="shared" si="942"/>
        <v>9</v>
      </c>
      <c r="N4309" s="3">
        <f t="shared" si="943"/>
        <v>5343</v>
      </c>
      <c r="O4309" s="3">
        <f t="shared" si="944"/>
        <v>0</v>
      </c>
      <c r="P4309" t="str">
        <f t="shared" si="945"/>
        <v>2-Mar</v>
      </c>
      <c r="Q4309" s="9">
        <f t="shared" si="946"/>
        <v>0.44444444444444442</v>
      </c>
      <c r="R4309" t="str">
        <f t="shared" si="947"/>
        <v>Morning</v>
      </c>
      <c r="S4309" s="2">
        <f t="shared" si="948"/>
        <v>2</v>
      </c>
      <c r="T4309" t="str">
        <f t="shared" si="949"/>
        <v>Others</v>
      </c>
      <c r="U4309">
        <f t="shared" si="950"/>
        <v>10</v>
      </c>
      <c r="V4309" t="str">
        <f t="shared" si="951"/>
        <v>FY Q4</v>
      </c>
    </row>
    <row r="4310" spans="1:22" x14ac:dyDescent="0.3">
      <c r="A4310" s="18">
        <v>44987</v>
      </c>
      <c r="B4310" t="s">
        <v>361</v>
      </c>
      <c r="C4310" t="s">
        <v>101</v>
      </c>
      <c r="D4310" t="s">
        <v>5402</v>
      </c>
      <c r="E4310">
        <v>513057194761</v>
      </c>
      <c r="F4310" t="s">
        <v>15</v>
      </c>
      <c r="G4310" t="s">
        <v>67</v>
      </c>
      <c r="H4310">
        <v>4661</v>
      </c>
      <c r="I4310" s="2">
        <f t="shared" si="938"/>
        <v>2023</v>
      </c>
      <c r="J4310" s="2" t="str">
        <f t="shared" si="939"/>
        <v>March</v>
      </c>
      <c r="K4310" s="2">
        <f t="shared" si="940"/>
        <v>3</v>
      </c>
      <c r="L4310" s="2" t="str">
        <f t="shared" si="941"/>
        <v>Thursday</v>
      </c>
      <c r="M4310" s="2">
        <f t="shared" si="942"/>
        <v>9</v>
      </c>
      <c r="N4310" s="3">
        <f t="shared" si="943"/>
        <v>0</v>
      </c>
      <c r="O4310" s="3">
        <f t="shared" si="944"/>
        <v>4661</v>
      </c>
      <c r="P4310" t="str">
        <f t="shared" si="945"/>
        <v>2-Mar</v>
      </c>
      <c r="Q4310" s="9">
        <f t="shared" si="946"/>
        <v>0.59444444444444444</v>
      </c>
      <c r="R4310" t="str">
        <f t="shared" si="947"/>
        <v>Afternoon</v>
      </c>
      <c r="S4310" s="2">
        <f t="shared" si="948"/>
        <v>2</v>
      </c>
      <c r="T4310" t="str">
        <f t="shared" si="949"/>
        <v>Recharge</v>
      </c>
      <c r="U4310">
        <f t="shared" si="950"/>
        <v>14</v>
      </c>
      <c r="V4310" t="str">
        <f t="shared" si="951"/>
        <v>FY Q4</v>
      </c>
    </row>
    <row r="4311" spans="1:22" x14ac:dyDescent="0.3">
      <c r="A4311" s="18">
        <v>44987</v>
      </c>
      <c r="B4311" t="s">
        <v>1192</v>
      </c>
      <c r="C4311" t="s">
        <v>302</v>
      </c>
      <c r="D4311" t="s">
        <v>5403</v>
      </c>
      <c r="E4311">
        <v>108397206266</v>
      </c>
      <c r="F4311" t="s">
        <v>15</v>
      </c>
      <c r="G4311" t="s">
        <v>71</v>
      </c>
      <c r="H4311">
        <v>1274</v>
      </c>
      <c r="I4311" s="2">
        <f t="shared" si="938"/>
        <v>2023</v>
      </c>
      <c r="J4311" s="2" t="str">
        <f t="shared" si="939"/>
        <v>March</v>
      </c>
      <c r="K4311" s="2">
        <f t="shared" si="940"/>
        <v>3</v>
      </c>
      <c r="L4311" s="2" t="str">
        <f t="shared" si="941"/>
        <v>Thursday</v>
      </c>
      <c r="M4311" s="2">
        <f t="shared" si="942"/>
        <v>9</v>
      </c>
      <c r="N4311" s="3">
        <f t="shared" si="943"/>
        <v>0</v>
      </c>
      <c r="O4311" s="3">
        <f t="shared" si="944"/>
        <v>1274</v>
      </c>
      <c r="P4311" t="str">
        <f t="shared" si="945"/>
        <v>2-Mar</v>
      </c>
      <c r="Q4311" s="9">
        <f t="shared" si="946"/>
        <v>0.62916666666666665</v>
      </c>
      <c r="R4311" t="str">
        <f t="shared" si="947"/>
        <v>Afternoon</v>
      </c>
      <c r="S4311" s="2">
        <f t="shared" si="948"/>
        <v>2</v>
      </c>
      <c r="T4311" t="str">
        <f t="shared" si="949"/>
        <v>UPI Transfer</v>
      </c>
      <c r="U4311">
        <f t="shared" si="950"/>
        <v>15</v>
      </c>
      <c r="V4311" t="str">
        <f t="shared" si="951"/>
        <v>FY Q4</v>
      </c>
    </row>
    <row r="4312" spans="1:22" x14ac:dyDescent="0.3">
      <c r="A4312" s="18">
        <v>44987</v>
      </c>
      <c r="B4312" t="s">
        <v>957</v>
      </c>
      <c r="C4312" t="s">
        <v>134</v>
      </c>
      <c r="D4312" t="s">
        <v>5404</v>
      </c>
      <c r="E4312">
        <v>790450942099</v>
      </c>
      <c r="F4312" t="s">
        <v>15</v>
      </c>
      <c r="G4312" t="s">
        <v>71</v>
      </c>
      <c r="H4312">
        <v>10067</v>
      </c>
      <c r="I4312" s="2">
        <f t="shared" si="938"/>
        <v>2023</v>
      </c>
      <c r="J4312" s="2" t="str">
        <f t="shared" si="939"/>
        <v>March</v>
      </c>
      <c r="K4312" s="2">
        <f t="shared" si="940"/>
        <v>3</v>
      </c>
      <c r="L4312" s="2" t="str">
        <f t="shared" si="941"/>
        <v>Thursday</v>
      </c>
      <c r="M4312" s="2">
        <f t="shared" si="942"/>
        <v>9</v>
      </c>
      <c r="N4312" s="3">
        <f t="shared" si="943"/>
        <v>0</v>
      </c>
      <c r="O4312" s="3">
        <f t="shared" si="944"/>
        <v>10067</v>
      </c>
      <c r="P4312" t="str">
        <f t="shared" si="945"/>
        <v>2-Mar</v>
      </c>
      <c r="Q4312" s="9">
        <f t="shared" si="946"/>
        <v>0.88888888888888884</v>
      </c>
      <c r="R4312" t="str">
        <f t="shared" si="947"/>
        <v>Night</v>
      </c>
      <c r="S4312" s="2">
        <f t="shared" si="948"/>
        <v>2</v>
      </c>
      <c r="T4312" t="str">
        <f t="shared" si="949"/>
        <v>UPI Transfer</v>
      </c>
      <c r="U4312">
        <f t="shared" si="950"/>
        <v>21</v>
      </c>
      <c r="V4312" t="str">
        <f t="shared" si="951"/>
        <v>FY Q4</v>
      </c>
    </row>
    <row r="4313" spans="1:22" x14ac:dyDescent="0.3">
      <c r="A4313" s="18">
        <v>44987</v>
      </c>
      <c r="B4313" t="s">
        <v>636</v>
      </c>
      <c r="C4313" t="s">
        <v>151</v>
      </c>
      <c r="D4313" t="s">
        <v>5405</v>
      </c>
      <c r="E4313">
        <v>565990077136</v>
      </c>
      <c r="F4313" t="s">
        <v>15</v>
      </c>
      <c r="G4313" t="s">
        <v>67</v>
      </c>
      <c r="H4313">
        <v>13306</v>
      </c>
      <c r="I4313" s="2">
        <f t="shared" si="938"/>
        <v>2023</v>
      </c>
      <c r="J4313" s="2" t="str">
        <f t="shared" si="939"/>
        <v>March</v>
      </c>
      <c r="K4313" s="2">
        <f t="shared" si="940"/>
        <v>3</v>
      </c>
      <c r="L4313" s="2" t="str">
        <f t="shared" si="941"/>
        <v>Thursday</v>
      </c>
      <c r="M4313" s="2">
        <f t="shared" si="942"/>
        <v>9</v>
      </c>
      <c r="N4313" s="3">
        <f t="shared" si="943"/>
        <v>0</v>
      </c>
      <c r="O4313" s="3">
        <f t="shared" si="944"/>
        <v>13306</v>
      </c>
      <c r="P4313" t="str">
        <f t="shared" si="945"/>
        <v>2-Mar</v>
      </c>
      <c r="Q4313" s="9">
        <f t="shared" si="946"/>
        <v>0.92361111111111116</v>
      </c>
      <c r="R4313" t="str">
        <f t="shared" si="947"/>
        <v>Night</v>
      </c>
      <c r="S4313" s="2">
        <f t="shared" si="948"/>
        <v>2</v>
      </c>
      <c r="T4313" t="str">
        <f t="shared" si="949"/>
        <v>UPI Transfer</v>
      </c>
      <c r="U4313">
        <f t="shared" si="950"/>
        <v>22</v>
      </c>
      <c r="V4313" t="str">
        <f t="shared" si="951"/>
        <v>FY Q4</v>
      </c>
    </row>
    <row r="4314" spans="1:22" x14ac:dyDescent="0.3">
      <c r="A4314" s="18">
        <v>44988</v>
      </c>
      <c r="B4314" t="s">
        <v>178</v>
      </c>
      <c r="C4314" t="s">
        <v>95</v>
      </c>
      <c r="D4314" t="s">
        <v>5406</v>
      </c>
      <c r="E4314">
        <v>49192461476</v>
      </c>
      <c r="F4314" t="s">
        <v>16</v>
      </c>
      <c r="G4314" t="s">
        <v>67</v>
      </c>
      <c r="H4314">
        <v>22199</v>
      </c>
      <c r="I4314" s="2">
        <f t="shared" si="938"/>
        <v>2023</v>
      </c>
      <c r="J4314" s="2" t="str">
        <f t="shared" si="939"/>
        <v>March</v>
      </c>
      <c r="K4314" s="2">
        <f t="shared" si="940"/>
        <v>3</v>
      </c>
      <c r="L4314" s="2" t="str">
        <f t="shared" si="941"/>
        <v>Friday</v>
      </c>
      <c r="M4314" s="2">
        <f t="shared" si="942"/>
        <v>9</v>
      </c>
      <c r="N4314" s="3">
        <f t="shared" si="943"/>
        <v>22199</v>
      </c>
      <c r="O4314" s="3">
        <f t="shared" si="944"/>
        <v>0</v>
      </c>
      <c r="P4314" t="str">
        <f t="shared" si="945"/>
        <v>3-Mar</v>
      </c>
      <c r="Q4314" s="9">
        <f t="shared" si="946"/>
        <v>0.56041666666666667</v>
      </c>
      <c r="R4314" t="str">
        <f t="shared" si="947"/>
        <v>Afternoon</v>
      </c>
      <c r="S4314" s="2">
        <f t="shared" si="948"/>
        <v>3</v>
      </c>
      <c r="T4314" t="str">
        <f t="shared" si="949"/>
        <v>Others</v>
      </c>
      <c r="U4314">
        <f t="shared" si="950"/>
        <v>13</v>
      </c>
      <c r="V4314" t="str">
        <f t="shared" si="951"/>
        <v>FY Q4</v>
      </c>
    </row>
    <row r="4315" spans="1:22" x14ac:dyDescent="0.3">
      <c r="A4315" s="18">
        <v>44988</v>
      </c>
      <c r="B4315" t="s">
        <v>184</v>
      </c>
      <c r="C4315" t="s">
        <v>338</v>
      </c>
      <c r="D4315" t="s">
        <v>5407</v>
      </c>
      <c r="E4315">
        <v>834254282420</v>
      </c>
      <c r="F4315" t="s">
        <v>15</v>
      </c>
      <c r="G4315" t="s">
        <v>71</v>
      </c>
      <c r="H4315">
        <v>8386</v>
      </c>
      <c r="I4315" s="2">
        <f t="shared" si="938"/>
        <v>2023</v>
      </c>
      <c r="J4315" s="2" t="str">
        <f t="shared" si="939"/>
        <v>March</v>
      </c>
      <c r="K4315" s="2">
        <f t="shared" si="940"/>
        <v>3</v>
      </c>
      <c r="L4315" s="2" t="str">
        <f t="shared" si="941"/>
        <v>Friday</v>
      </c>
      <c r="M4315" s="2">
        <f t="shared" si="942"/>
        <v>9</v>
      </c>
      <c r="N4315" s="3">
        <f t="shared" si="943"/>
        <v>0</v>
      </c>
      <c r="O4315" s="3">
        <f t="shared" si="944"/>
        <v>8386</v>
      </c>
      <c r="P4315" t="str">
        <f t="shared" si="945"/>
        <v>3-Mar</v>
      </c>
      <c r="Q4315" s="9">
        <f t="shared" si="946"/>
        <v>0.66736111111111107</v>
      </c>
      <c r="R4315" t="str">
        <f t="shared" si="947"/>
        <v>Afternoon</v>
      </c>
      <c r="S4315" s="2">
        <f t="shared" si="948"/>
        <v>3</v>
      </c>
      <c r="T4315" t="str">
        <f t="shared" si="949"/>
        <v>UPI Transfer</v>
      </c>
      <c r="U4315">
        <f t="shared" si="950"/>
        <v>16</v>
      </c>
      <c r="V4315" t="str">
        <f t="shared" si="951"/>
        <v>FY Q4</v>
      </c>
    </row>
    <row r="4316" spans="1:22" x14ac:dyDescent="0.3">
      <c r="A4316" s="18">
        <v>44989</v>
      </c>
      <c r="B4316" t="s">
        <v>1453</v>
      </c>
      <c r="C4316" t="s">
        <v>189</v>
      </c>
      <c r="D4316" t="s">
        <v>5408</v>
      </c>
      <c r="E4316">
        <v>353827712747</v>
      </c>
      <c r="F4316" t="s">
        <v>16</v>
      </c>
      <c r="G4316" t="s">
        <v>71</v>
      </c>
      <c r="H4316">
        <v>4308</v>
      </c>
      <c r="I4316" s="2">
        <f t="shared" si="938"/>
        <v>2023</v>
      </c>
      <c r="J4316" s="2" t="str">
        <f t="shared" si="939"/>
        <v>March</v>
      </c>
      <c r="K4316" s="2">
        <f t="shared" si="940"/>
        <v>3</v>
      </c>
      <c r="L4316" s="2" t="str">
        <f t="shared" si="941"/>
        <v>Saturday</v>
      </c>
      <c r="M4316" s="2">
        <f t="shared" si="942"/>
        <v>9</v>
      </c>
      <c r="N4316" s="3">
        <f t="shared" si="943"/>
        <v>4308</v>
      </c>
      <c r="O4316" s="3">
        <f t="shared" si="944"/>
        <v>0</v>
      </c>
      <c r="P4316" t="str">
        <f t="shared" si="945"/>
        <v>4-Mar</v>
      </c>
      <c r="Q4316" s="9">
        <f t="shared" si="946"/>
        <v>0.50138888888888888</v>
      </c>
      <c r="R4316" t="str">
        <f t="shared" si="947"/>
        <v>Afternoon</v>
      </c>
      <c r="S4316" s="2">
        <f t="shared" si="948"/>
        <v>4</v>
      </c>
      <c r="T4316" t="str">
        <f t="shared" si="949"/>
        <v>Others</v>
      </c>
      <c r="U4316">
        <f t="shared" si="950"/>
        <v>12</v>
      </c>
      <c r="V4316" t="str">
        <f t="shared" si="951"/>
        <v>FY Q4</v>
      </c>
    </row>
    <row r="4317" spans="1:22" x14ac:dyDescent="0.3">
      <c r="A4317" s="18">
        <v>44989</v>
      </c>
      <c r="B4317" t="s">
        <v>1857</v>
      </c>
      <c r="C4317" t="s">
        <v>128</v>
      </c>
      <c r="D4317" t="s">
        <v>5409</v>
      </c>
      <c r="E4317">
        <v>551843010297</v>
      </c>
      <c r="F4317" t="s">
        <v>16</v>
      </c>
      <c r="G4317" t="s">
        <v>67</v>
      </c>
      <c r="H4317">
        <v>6064</v>
      </c>
      <c r="I4317" s="2">
        <f t="shared" si="938"/>
        <v>2023</v>
      </c>
      <c r="J4317" s="2" t="str">
        <f t="shared" si="939"/>
        <v>March</v>
      </c>
      <c r="K4317" s="2">
        <f t="shared" si="940"/>
        <v>3</v>
      </c>
      <c r="L4317" s="2" t="str">
        <f t="shared" si="941"/>
        <v>Saturday</v>
      </c>
      <c r="M4317" s="2">
        <f t="shared" si="942"/>
        <v>9</v>
      </c>
      <c r="N4317" s="3">
        <f t="shared" si="943"/>
        <v>6064</v>
      </c>
      <c r="O4317" s="3">
        <f t="shared" si="944"/>
        <v>0</v>
      </c>
      <c r="P4317" t="str">
        <f t="shared" si="945"/>
        <v>4-Mar</v>
      </c>
      <c r="Q4317" s="9">
        <f t="shared" si="946"/>
        <v>0.68402777777777779</v>
      </c>
      <c r="R4317" t="str">
        <f t="shared" si="947"/>
        <v>Afternoon</v>
      </c>
      <c r="S4317" s="2">
        <f t="shared" si="948"/>
        <v>4</v>
      </c>
      <c r="T4317" t="str">
        <f t="shared" si="949"/>
        <v>Others</v>
      </c>
      <c r="U4317">
        <f t="shared" si="950"/>
        <v>16</v>
      </c>
      <c r="V4317" t="str">
        <f t="shared" si="951"/>
        <v>FY Q4</v>
      </c>
    </row>
    <row r="4318" spans="1:22" x14ac:dyDescent="0.3">
      <c r="A4318" s="18">
        <v>44989</v>
      </c>
      <c r="B4318" t="s">
        <v>977</v>
      </c>
      <c r="C4318" t="s">
        <v>375</v>
      </c>
      <c r="D4318" t="s">
        <v>5410</v>
      </c>
      <c r="E4318">
        <v>126039777696</v>
      </c>
      <c r="F4318" t="s">
        <v>15</v>
      </c>
      <c r="G4318" t="s">
        <v>71</v>
      </c>
      <c r="H4318">
        <v>4416</v>
      </c>
      <c r="I4318" s="2">
        <f t="shared" si="938"/>
        <v>2023</v>
      </c>
      <c r="J4318" s="2" t="str">
        <f t="shared" si="939"/>
        <v>March</v>
      </c>
      <c r="K4318" s="2">
        <f t="shared" si="940"/>
        <v>3</v>
      </c>
      <c r="L4318" s="2" t="str">
        <f t="shared" si="941"/>
        <v>Saturday</v>
      </c>
      <c r="M4318" s="2">
        <f t="shared" si="942"/>
        <v>9</v>
      </c>
      <c r="N4318" s="3">
        <f t="shared" si="943"/>
        <v>0</v>
      </c>
      <c r="O4318" s="3">
        <f t="shared" si="944"/>
        <v>4416</v>
      </c>
      <c r="P4318" t="str">
        <f t="shared" si="945"/>
        <v>4-Mar</v>
      </c>
      <c r="Q4318" s="9">
        <f t="shared" si="946"/>
        <v>0.70833333333333337</v>
      </c>
      <c r="R4318" t="str">
        <f t="shared" si="947"/>
        <v>Evening</v>
      </c>
      <c r="S4318" s="2">
        <f t="shared" si="948"/>
        <v>4</v>
      </c>
      <c r="T4318" t="str">
        <f t="shared" si="949"/>
        <v>UPI Transfer</v>
      </c>
      <c r="U4318">
        <f t="shared" si="950"/>
        <v>17</v>
      </c>
      <c r="V4318" t="str">
        <f t="shared" si="951"/>
        <v>FY Q4</v>
      </c>
    </row>
    <row r="4319" spans="1:22" x14ac:dyDescent="0.3">
      <c r="A4319" s="18">
        <v>44990</v>
      </c>
      <c r="B4319" t="s">
        <v>159</v>
      </c>
      <c r="C4319" t="s">
        <v>69</v>
      </c>
      <c r="D4319" t="s">
        <v>5411</v>
      </c>
      <c r="E4319">
        <v>788461835401</v>
      </c>
      <c r="F4319" t="s">
        <v>16</v>
      </c>
      <c r="G4319" t="s">
        <v>71</v>
      </c>
      <c r="H4319">
        <v>2157</v>
      </c>
      <c r="I4319" s="2">
        <f t="shared" si="938"/>
        <v>2023</v>
      </c>
      <c r="J4319" s="2" t="str">
        <f t="shared" si="939"/>
        <v>March</v>
      </c>
      <c r="K4319" s="2">
        <f t="shared" si="940"/>
        <v>3</v>
      </c>
      <c r="L4319" s="2" t="str">
        <f t="shared" si="941"/>
        <v>Sunday</v>
      </c>
      <c r="M4319" s="2">
        <f t="shared" si="942"/>
        <v>10</v>
      </c>
      <c r="N4319" s="3">
        <f t="shared" si="943"/>
        <v>2157</v>
      </c>
      <c r="O4319" s="3">
        <f t="shared" si="944"/>
        <v>0</v>
      </c>
      <c r="P4319" t="str">
        <f t="shared" si="945"/>
        <v>5-Mar</v>
      </c>
      <c r="Q4319" s="9">
        <f t="shared" si="946"/>
        <v>0.6069444444444444</v>
      </c>
      <c r="R4319" t="str">
        <f t="shared" si="947"/>
        <v>Afternoon</v>
      </c>
      <c r="S4319" s="2">
        <f t="shared" si="948"/>
        <v>5</v>
      </c>
      <c r="T4319" t="str">
        <f t="shared" si="949"/>
        <v>Others</v>
      </c>
      <c r="U4319">
        <f t="shared" si="950"/>
        <v>14</v>
      </c>
      <c r="V4319" t="str">
        <f t="shared" si="951"/>
        <v>FY Q4</v>
      </c>
    </row>
    <row r="4320" spans="1:22" x14ac:dyDescent="0.3">
      <c r="A4320" s="18">
        <v>44990</v>
      </c>
      <c r="B4320" t="s">
        <v>2626</v>
      </c>
      <c r="C4320" t="s">
        <v>85</v>
      </c>
      <c r="D4320" t="s">
        <v>5412</v>
      </c>
      <c r="E4320">
        <v>540492783090</v>
      </c>
      <c r="F4320" t="s">
        <v>16</v>
      </c>
      <c r="G4320" t="s">
        <v>71</v>
      </c>
      <c r="H4320">
        <v>18069</v>
      </c>
      <c r="I4320" s="2">
        <f t="shared" si="938"/>
        <v>2023</v>
      </c>
      <c r="J4320" s="2" t="str">
        <f t="shared" si="939"/>
        <v>March</v>
      </c>
      <c r="K4320" s="2">
        <f t="shared" si="940"/>
        <v>3</v>
      </c>
      <c r="L4320" s="2" t="str">
        <f t="shared" si="941"/>
        <v>Sunday</v>
      </c>
      <c r="M4320" s="2">
        <f t="shared" si="942"/>
        <v>10</v>
      </c>
      <c r="N4320" s="3">
        <f t="shared" si="943"/>
        <v>18069</v>
      </c>
      <c r="O4320" s="3">
        <f t="shared" si="944"/>
        <v>0</v>
      </c>
      <c r="P4320" t="str">
        <f t="shared" si="945"/>
        <v>5-Mar</v>
      </c>
      <c r="Q4320" s="9">
        <f t="shared" si="946"/>
        <v>0.77361111111111114</v>
      </c>
      <c r="R4320" t="str">
        <f t="shared" si="947"/>
        <v>Evening</v>
      </c>
      <c r="S4320" s="2">
        <f t="shared" si="948"/>
        <v>5</v>
      </c>
      <c r="T4320" t="str">
        <f t="shared" si="949"/>
        <v>Others</v>
      </c>
      <c r="U4320">
        <f t="shared" si="950"/>
        <v>18</v>
      </c>
      <c r="V4320" t="str">
        <f t="shared" si="951"/>
        <v>FY Q4</v>
      </c>
    </row>
    <row r="4321" spans="1:22" x14ac:dyDescent="0.3">
      <c r="A4321" s="18">
        <v>44990</v>
      </c>
      <c r="B4321" t="s">
        <v>1092</v>
      </c>
      <c r="C4321" t="s">
        <v>605</v>
      </c>
      <c r="D4321" t="s">
        <v>5413</v>
      </c>
      <c r="E4321">
        <v>955193993232</v>
      </c>
      <c r="F4321" t="s">
        <v>16</v>
      </c>
      <c r="G4321" t="s">
        <v>71</v>
      </c>
      <c r="H4321">
        <v>6099</v>
      </c>
      <c r="I4321" s="2">
        <f t="shared" si="938"/>
        <v>2023</v>
      </c>
      <c r="J4321" s="2" t="str">
        <f t="shared" si="939"/>
        <v>March</v>
      </c>
      <c r="K4321" s="2">
        <f t="shared" si="940"/>
        <v>3</v>
      </c>
      <c r="L4321" s="2" t="str">
        <f t="shared" si="941"/>
        <v>Sunday</v>
      </c>
      <c r="M4321" s="2">
        <f t="shared" si="942"/>
        <v>10</v>
      </c>
      <c r="N4321" s="3">
        <f t="shared" si="943"/>
        <v>6099</v>
      </c>
      <c r="O4321" s="3">
        <f t="shared" si="944"/>
        <v>0</v>
      </c>
      <c r="P4321" t="str">
        <f t="shared" si="945"/>
        <v>5-Mar</v>
      </c>
      <c r="Q4321" s="9">
        <f t="shared" si="946"/>
        <v>0.8041666666666667</v>
      </c>
      <c r="R4321" t="str">
        <f t="shared" si="947"/>
        <v>Evening</v>
      </c>
      <c r="S4321" s="2">
        <f t="shared" si="948"/>
        <v>5</v>
      </c>
      <c r="T4321" t="str">
        <f t="shared" si="949"/>
        <v>Others</v>
      </c>
      <c r="U4321">
        <f t="shared" si="950"/>
        <v>19</v>
      </c>
      <c r="V4321" t="str">
        <f t="shared" si="951"/>
        <v>FY Q4</v>
      </c>
    </row>
    <row r="4322" spans="1:22" x14ac:dyDescent="0.3">
      <c r="A4322" s="18">
        <v>44990</v>
      </c>
      <c r="B4322" t="s">
        <v>4436</v>
      </c>
      <c r="C4322" t="s">
        <v>411</v>
      </c>
      <c r="D4322" t="s">
        <v>5414</v>
      </c>
      <c r="E4322">
        <v>434159605036</v>
      </c>
      <c r="F4322" t="s">
        <v>15</v>
      </c>
      <c r="G4322" t="s">
        <v>71</v>
      </c>
      <c r="H4322">
        <v>13214</v>
      </c>
      <c r="I4322" s="2">
        <f t="shared" si="938"/>
        <v>2023</v>
      </c>
      <c r="J4322" s="2" t="str">
        <f t="shared" si="939"/>
        <v>March</v>
      </c>
      <c r="K4322" s="2">
        <f t="shared" si="940"/>
        <v>3</v>
      </c>
      <c r="L4322" s="2" t="str">
        <f t="shared" si="941"/>
        <v>Sunday</v>
      </c>
      <c r="M4322" s="2">
        <f t="shared" si="942"/>
        <v>10</v>
      </c>
      <c r="N4322" s="3">
        <f t="shared" si="943"/>
        <v>0</v>
      </c>
      <c r="O4322" s="3">
        <f t="shared" si="944"/>
        <v>13214</v>
      </c>
      <c r="P4322" t="str">
        <f t="shared" si="945"/>
        <v>5-Mar</v>
      </c>
      <c r="Q4322" s="9">
        <f t="shared" si="946"/>
        <v>0.85347222222222219</v>
      </c>
      <c r="R4322" t="str">
        <f t="shared" si="947"/>
        <v>Evening</v>
      </c>
      <c r="S4322" s="2">
        <f t="shared" si="948"/>
        <v>5</v>
      </c>
      <c r="T4322" t="str">
        <f t="shared" si="949"/>
        <v>UPI Transfer</v>
      </c>
      <c r="U4322">
        <f t="shared" si="950"/>
        <v>20</v>
      </c>
      <c r="V4322" t="str">
        <f t="shared" si="951"/>
        <v>FY Q4</v>
      </c>
    </row>
    <row r="4323" spans="1:22" x14ac:dyDescent="0.3">
      <c r="A4323" s="18">
        <v>44990</v>
      </c>
      <c r="B4323" t="s">
        <v>4554</v>
      </c>
      <c r="C4323" t="s">
        <v>254</v>
      </c>
      <c r="D4323" t="s">
        <v>5415</v>
      </c>
      <c r="E4323">
        <v>502872719611</v>
      </c>
      <c r="F4323" t="s">
        <v>16</v>
      </c>
      <c r="G4323" t="s">
        <v>71</v>
      </c>
      <c r="H4323">
        <v>10751</v>
      </c>
      <c r="I4323" s="2">
        <f t="shared" si="938"/>
        <v>2023</v>
      </c>
      <c r="J4323" s="2" t="str">
        <f t="shared" si="939"/>
        <v>March</v>
      </c>
      <c r="K4323" s="2">
        <f t="shared" si="940"/>
        <v>3</v>
      </c>
      <c r="L4323" s="2" t="str">
        <f t="shared" si="941"/>
        <v>Sunday</v>
      </c>
      <c r="M4323" s="2">
        <f t="shared" si="942"/>
        <v>10</v>
      </c>
      <c r="N4323" s="3">
        <f t="shared" si="943"/>
        <v>10751</v>
      </c>
      <c r="O4323" s="3">
        <f t="shared" si="944"/>
        <v>0</v>
      </c>
      <c r="P4323" t="str">
        <f t="shared" si="945"/>
        <v>5-Mar</v>
      </c>
      <c r="Q4323" s="9">
        <f t="shared" si="946"/>
        <v>0.97638888888888886</v>
      </c>
      <c r="R4323" t="str">
        <f t="shared" si="947"/>
        <v>Night</v>
      </c>
      <c r="S4323" s="2">
        <f t="shared" si="948"/>
        <v>5</v>
      </c>
      <c r="T4323" t="str">
        <f t="shared" si="949"/>
        <v>Others</v>
      </c>
      <c r="U4323">
        <f t="shared" si="950"/>
        <v>23</v>
      </c>
      <c r="V4323" t="str">
        <f t="shared" si="951"/>
        <v>FY Q4</v>
      </c>
    </row>
    <row r="4324" spans="1:22" x14ac:dyDescent="0.3">
      <c r="A4324" s="18">
        <v>44991</v>
      </c>
      <c r="B4324" t="s">
        <v>5289</v>
      </c>
      <c r="C4324" t="s">
        <v>139</v>
      </c>
      <c r="D4324" t="s">
        <v>5416</v>
      </c>
      <c r="E4324">
        <v>956502616898</v>
      </c>
      <c r="F4324" t="s">
        <v>15</v>
      </c>
      <c r="G4324" t="s">
        <v>71</v>
      </c>
      <c r="H4324">
        <v>2887</v>
      </c>
      <c r="I4324" s="2">
        <f t="shared" si="938"/>
        <v>2023</v>
      </c>
      <c r="J4324" s="2" t="str">
        <f t="shared" si="939"/>
        <v>March</v>
      </c>
      <c r="K4324" s="2">
        <f t="shared" si="940"/>
        <v>3</v>
      </c>
      <c r="L4324" s="2" t="str">
        <f t="shared" si="941"/>
        <v>Monday</v>
      </c>
      <c r="M4324" s="2">
        <f t="shared" si="942"/>
        <v>10</v>
      </c>
      <c r="N4324" s="3">
        <f t="shared" si="943"/>
        <v>0</v>
      </c>
      <c r="O4324" s="3">
        <f t="shared" si="944"/>
        <v>2887</v>
      </c>
      <c r="P4324" t="str">
        <f t="shared" si="945"/>
        <v>6-Mar</v>
      </c>
      <c r="Q4324" s="9">
        <f t="shared" si="946"/>
        <v>0.32013888888888886</v>
      </c>
      <c r="R4324" t="str">
        <f t="shared" si="947"/>
        <v>Morning</v>
      </c>
      <c r="S4324" s="2">
        <f t="shared" si="948"/>
        <v>6</v>
      </c>
      <c r="T4324" t="str">
        <f t="shared" si="949"/>
        <v>Fuel</v>
      </c>
      <c r="U4324">
        <f t="shared" si="950"/>
        <v>7</v>
      </c>
      <c r="V4324" t="str">
        <f t="shared" si="951"/>
        <v>FY Q4</v>
      </c>
    </row>
    <row r="4325" spans="1:22" x14ac:dyDescent="0.3">
      <c r="A4325" s="18">
        <v>44991</v>
      </c>
      <c r="B4325" t="s">
        <v>2727</v>
      </c>
      <c r="C4325" t="s">
        <v>131</v>
      </c>
      <c r="D4325" t="s">
        <v>5417</v>
      </c>
      <c r="E4325">
        <v>824185683154</v>
      </c>
      <c r="F4325" t="s">
        <v>16</v>
      </c>
      <c r="G4325" t="s">
        <v>71</v>
      </c>
      <c r="H4325">
        <v>4352</v>
      </c>
      <c r="I4325" s="2">
        <f t="shared" si="938"/>
        <v>2023</v>
      </c>
      <c r="J4325" s="2" t="str">
        <f t="shared" si="939"/>
        <v>March</v>
      </c>
      <c r="K4325" s="2">
        <f t="shared" si="940"/>
        <v>3</v>
      </c>
      <c r="L4325" s="2" t="str">
        <f t="shared" si="941"/>
        <v>Monday</v>
      </c>
      <c r="M4325" s="2">
        <f t="shared" si="942"/>
        <v>10</v>
      </c>
      <c r="N4325" s="3">
        <f t="shared" si="943"/>
        <v>4352</v>
      </c>
      <c r="O4325" s="3">
        <f t="shared" si="944"/>
        <v>0</v>
      </c>
      <c r="P4325" t="str">
        <f t="shared" si="945"/>
        <v>6-Mar</v>
      </c>
      <c r="Q4325" s="9">
        <f t="shared" si="946"/>
        <v>0.62291666666666667</v>
      </c>
      <c r="R4325" t="str">
        <f t="shared" si="947"/>
        <v>Afternoon</v>
      </c>
      <c r="S4325" s="2">
        <f t="shared" si="948"/>
        <v>6</v>
      </c>
      <c r="T4325" t="str">
        <f t="shared" si="949"/>
        <v>Others</v>
      </c>
      <c r="U4325">
        <f t="shared" si="950"/>
        <v>14</v>
      </c>
      <c r="V4325" t="str">
        <f t="shared" si="951"/>
        <v>FY Q4</v>
      </c>
    </row>
    <row r="4326" spans="1:22" x14ac:dyDescent="0.3">
      <c r="A4326" s="18">
        <v>44991</v>
      </c>
      <c r="B4326" t="s">
        <v>1839</v>
      </c>
      <c r="C4326" t="s">
        <v>189</v>
      </c>
      <c r="D4326" t="s">
        <v>5418</v>
      </c>
      <c r="E4326">
        <v>175300219732</v>
      </c>
      <c r="F4326" t="s">
        <v>16</v>
      </c>
      <c r="G4326" t="s">
        <v>67</v>
      </c>
      <c r="H4326">
        <v>8726</v>
      </c>
      <c r="I4326" s="2">
        <f t="shared" ref="I4326:I4389" si="952">YEAR(A4326)</f>
        <v>2023</v>
      </c>
      <c r="J4326" s="2" t="str">
        <f t="shared" ref="J4326:J4389" si="953">TEXT(A4326,"mmmm")</f>
        <v>March</v>
      </c>
      <c r="K4326" s="2">
        <f t="shared" ref="K4326:K4389" si="954">MONTH(A4326)</f>
        <v>3</v>
      </c>
      <c r="L4326" s="2" t="str">
        <f t="shared" ref="L4326:L4389" si="955">TEXT(A4326,"dddd")</f>
        <v>Monday</v>
      </c>
      <c r="M4326" s="2">
        <f t="shared" ref="M4326:M4389" si="956">WEEKNUM(A4326)</f>
        <v>10</v>
      </c>
      <c r="N4326" s="3">
        <f t="shared" ref="N4326:N4389" si="957">IF(F4326="Credit",H4326,0)</f>
        <v>8726</v>
      </c>
      <c r="O4326" s="3">
        <f t="shared" ref="O4326:O4389" si="958">IF(F4326="Debit",H4326,0)</f>
        <v>0</v>
      </c>
      <c r="P4326" t="str">
        <f t="shared" ref="P4326:P4389" si="959">TEXT(A4326,"d-mmm")</f>
        <v>6-Mar</v>
      </c>
      <c r="Q4326" s="9">
        <f t="shared" ref="Q4326:Q4389" si="960">TIMEVALUE(TRIM(CLEAN(SUBSTITUTE(B4326,CHAR(34),""))))</f>
        <v>0.625</v>
      </c>
      <c r="R4326" t="str">
        <f t="shared" ref="R4326:R4389" si="961">IF(HOUR(Q4326)&lt;12,"Morning",IF(HOUR(Q4326)&lt;17,"Afternoon",IF(HOUR(Q4326)&lt;21,"Evening","Night")))</f>
        <v>Afternoon</v>
      </c>
      <c r="S4326" s="2">
        <f t="shared" ref="S4326:S4389" si="962">DAY(A4326)</f>
        <v>6</v>
      </c>
      <c r="T4326" t="str">
        <f t="shared" ref="T4326:T4389" si="963">IF(ISNUMBER(SEARCH("Recharge",C4326)),"Recharge",IF(ISNUMBER(SEARCH("Petrol",C4326)),"Fuel",IF(ISNUMBER(SEARCH("Restaurant",C4326)),"Food",IF(ISNUMBER(SEARCH("Amazon",C4326)),"Shopping",IF(ISNUMBER(SEARCH("Salary",C4326)),"Salary",IF(ISNUMBER(SEARCH("Paid to",C4326)),"UPI Transfer","Others"))))))</f>
        <v>Others</v>
      </c>
      <c r="U4326">
        <f t="shared" ref="U4326:U4389" si="964">HOUR(Q4326)</f>
        <v>15</v>
      </c>
      <c r="V4326" t="str">
        <f t="shared" ref="V4326:V4389" si="965">"FY Q"&amp;INT(MOD(MONTH(A4326)-4,12)/3)+1</f>
        <v>FY Q4</v>
      </c>
    </row>
    <row r="4327" spans="1:22" x14ac:dyDescent="0.3">
      <c r="A4327" s="18">
        <v>44991</v>
      </c>
      <c r="B4327" t="s">
        <v>2685</v>
      </c>
      <c r="C4327" t="s">
        <v>131</v>
      </c>
      <c r="D4327" t="s">
        <v>5419</v>
      </c>
      <c r="E4327">
        <v>330169580609</v>
      </c>
      <c r="F4327" t="s">
        <v>16</v>
      </c>
      <c r="G4327" t="s">
        <v>67</v>
      </c>
      <c r="H4327">
        <v>5699</v>
      </c>
      <c r="I4327" s="2">
        <f t="shared" si="952"/>
        <v>2023</v>
      </c>
      <c r="J4327" s="2" t="str">
        <f t="shared" si="953"/>
        <v>March</v>
      </c>
      <c r="K4327" s="2">
        <f t="shared" si="954"/>
        <v>3</v>
      </c>
      <c r="L4327" s="2" t="str">
        <f t="shared" si="955"/>
        <v>Monday</v>
      </c>
      <c r="M4327" s="2">
        <f t="shared" si="956"/>
        <v>10</v>
      </c>
      <c r="N4327" s="3">
        <f t="shared" si="957"/>
        <v>5699</v>
      </c>
      <c r="O4327" s="3">
        <f t="shared" si="958"/>
        <v>0</v>
      </c>
      <c r="P4327" t="str">
        <f t="shared" si="959"/>
        <v>6-Mar</v>
      </c>
      <c r="Q4327" s="9">
        <f t="shared" si="960"/>
        <v>0.68125000000000002</v>
      </c>
      <c r="R4327" t="str">
        <f t="shared" si="961"/>
        <v>Afternoon</v>
      </c>
      <c r="S4327" s="2">
        <f t="shared" si="962"/>
        <v>6</v>
      </c>
      <c r="T4327" t="str">
        <f t="shared" si="963"/>
        <v>Others</v>
      </c>
      <c r="U4327">
        <f t="shared" si="964"/>
        <v>16</v>
      </c>
      <c r="V4327" t="str">
        <f t="shared" si="965"/>
        <v>FY Q4</v>
      </c>
    </row>
    <row r="4328" spans="1:22" x14ac:dyDescent="0.3">
      <c r="A4328" s="18">
        <v>44991</v>
      </c>
      <c r="B4328" t="s">
        <v>146</v>
      </c>
      <c r="C4328" t="s">
        <v>79</v>
      </c>
      <c r="D4328" t="s">
        <v>5420</v>
      </c>
      <c r="E4328">
        <v>112139068325</v>
      </c>
      <c r="F4328" t="s">
        <v>16</v>
      </c>
      <c r="G4328" t="s">
        <v>71</v>
      </c>
      <c r="H4328">
        <v>12393</v>
      </c>
      <c r="I4328" s="2">
        <f t="shared" si="952"/>
        <v>2023</v>
      </c>
      <c r="J4328" s="2" t="str">
        <f t="shared" si="953"/>
        <v>March</v>
      </c>
      <c r="K4328" s="2">
        <f t="shared" si="954"/>
        <v>3</v>
      </c>
      <c r="L4328" s="2" t="str">
        <f t="shared" si="955"/>
        <v>Monday</v>
      </c>
      <c r="M4328" s="2">
        <f t="shared" si="956"/>
        <v>10</v>
      </c>
      <c r="N4328" s="3">
        <f t="shared" si="957"/>
        <v>12393</v>
      </c>
      <c r="O4328" s="3">
        <f t="shared" si="958"/>
        <v>0</v>
      </c>
      <c r="P4328" t="str">
        <f t="shared" si="959"/>
        <v>6-Mar</v>
      </c>
      <c r="Q4328" s="9">
        <f t="shared" si="960"/>
        <v>0.70138888888888884</v>
      </c>
      <c r="R4328" t="str">
        <f t="shared" si="961"/>
        <v>Afternoon</v>
      </c>
      <c r="S4328" s="2">
        <f t="shared" si="962"/>
        <v>6</v>
      </c>
      <c r="T4328" t="str">
        <f t="shared" si="963"/>
        <v>Others</v>
      </c>
      <c r="U4328">
        <f t="shared" si="964"/>
        <v>16</v>
      </c>
      <c r="V4328" t="str">
        <f t="shared" si="965"/>
        <v>FY Q4</v>
      </c>
    </row>
    <row r="4329" spans="1:22" x14ac:dyDescent="0.3">
      <c r="A4329" s="18">
        <v>44991</v>
      </c>
      <c r="B4329" t="s">
        <v>241</v>
      </c>
      <c r="C4329" t="s">
        <v>291</v>
      </c>
      <c r="D4329" t="s">
        <v>5421</v>
      </c>
      <c r="E4329">
        <v>430771557839</v>
      </c>
      <c r="F4329" t="s">
        <v>16</v>
      </c>
      <c r="G4329" t="s">
        <v>67</v>
      </c>
      <c r="H4329">
        <v>9059</v>
      </c>
      <c r="I4329" s="2">
        <f t="shared" si="952"/>
        <v>2023</v>
      </c>
      <c r="J4329" s="2" t="str">
        <f t="shared" si="953"/>
        <v>March</v>
      </c>
      <c r="K4329" s="2">
        <f t="shared" si="954"/>
        <v>3</v>
      </c>
      <c r="L4329" s="2" t="str">
        <f t="shared" si="955"/>
        <v>Monday</v>
      </c>
      <c r="M4329" s="2">
        <f t="shared" si="956"/>
        <v>10</v>
      </c>
      <c r="N4329" s="3">
        <f t="shared" si="957"/>
        <v>9059</v>
      </c>
      <c r="O4329" s="3">
        <f t="shared" si="958"/>
        <v>0</v>
      </c>
      <c r="P4329" t="str">
        <f t="shared" si="959"/>
        <v>6-Mar</v>
      </c>
      <c r="Q4329" s="9">
        <f t="shared" si="960"/>
        <v>0.73472222222222228</v>
      </c>
      <c r="R4329" t="str">
        <f t="shared" si="961"/>
        <v>Evening</v>
      </c>
      <c r="S4329" s="2">
        <f t="shared" si="962"/>
        <v>6</v>
      </c>
      <c r="T4329" t="str">
        <f t="shared" si="963"/>
        <v>Others</v>
      </c>
      <c r="U4329">
        <f t="shared" si="964"/>
        <v>17</v>
      </c>
      <c r="V4329" t="str">
        <f t="shared" si="965"/>
        <v>FY Q4</v>
      </c>
    </row>
    <row r="4330" spans="1:22" x14ac:dyDescent="0.3">
      <c r="A4330" s="18">
        <v>44991</v>
      </c>
      <c r="B4330" t="s">
        <v>1092</v>
      </c>
      <c r="C4330" t="s">
        <v>411</v>
      </c>
      <c r="D4330" t="s">
        <v>5422</v>
      </c>
      <c r="E4330">
        <v>764454565244</v>
      </c>
      <c r="F4330" t="s">
        <v>15</v>
      </c>
      <c r="G4330" t="s">
        <v>67</v>
      </c>
      <c r="H4330">
        <v>6555</v>
      </c>
      <c r="I4330" s="2">
        <f t="shared" si="952"/>
        <v>2023</v>
      </c>
      <c r="J4330" s="2" t="str">
        <f t="shared" si="953"/>
        <v>March</v>
      </c>
      <c r="K4330" s="2">
        <f t="shared" si="954"/>
        <v>3</v>
      </c>
      <c r="L4330" s="2" t="str">
        <f t="shared" si="955"/>
        <v>Monday</v>
      </c>
      <c r="M4330" s="2">
        <f t="shared" si="956"/>
        <v>10</v>
      </c>
      <c r="N4330" s="3">
        <f t="shared" si="957"/>
        <v>0</v>
      </c>
      <c r="O4330" s="3">
        <f t="shared" si="958"/>
        <v>6555</v>
      </c>
      <c r="P4330" t="str">
        <f t="shared" si="959"/>
        <v>6-Mar</v>
      </c>
      <c r="Q4330" s="9">
        <f t="shared" si="960"/>
        <v>0.8041666666666667</v>
      </c>
      <c r="R4330" t="str">
        <f t="shared" si="961"/>
        <v>Evening</v>
      </c>
      <c r="S4330" s="2">
        <f t="shared" si="962"/>
        <v>6</v>
      </c>
      <c r="T4330" t="str">
        <f t="shared" si="963"/>
        <v>UPI Transfer</v>
      </c>
      <c r="U4330">
        <f t="shared" si="964"/>
        <v>19</v>
      </c>
      <c r="V4330" t="str">
        <f t="shared" si="965"/>
        <v>FY Q4</v>
      </c>
    </row>
    <row r="4331" spans="1:22" x14ac:dyDescent="0.3">
      <c r="A4331" s="18">
        <v>44991</v>
      </c>
      <c r="B4331" t="s">
        <v>4922</v>
      </c>
      <c r="C4331" t="s">
        <v>189</v>
      </c>
      <c r="D4331" t="s">
        <v>5423</v>
      </c>
      <c r="E4331">
        <v>815915026011</v>
      </c>
      <c r="F4331" t="s">
        <v>16</v>
      </c>
      <c r="G4331" t="s">
        <v>67</v>
      </c>
      <c r="H4331">
        <v>2299</v>
      </c>
      <c r="I4331" s="2">
        <f t="shared" si="952"/>
        <v>2023</v>
      </c>
      <c r="J4331" s="2" t="str">
        <f t="shared" si="953"/>
        <v>March</v>
      </c>
      <c r="K4331" s="2">
        <f t="shared" si="954"/>
        <v>3</v>
      </c>
      <c r="L4331" s="2" t="str">
        <f t="shared" si="955"/>
        <v>Monday</v>
      </c>
      <c r="M4331" s="2">
        <f t="shared" si="956"/>
        <v>10</v>
      </c>
      <c r="N4331" s="3">
        <f t="shared" si="957"/>
        <v>2299</v>
      </c>
      <c r="O4331" s="3">
        <f t="shared" si="958"/>
        <v>0</v>
      </c>
      <c r="P4331" t="str">
        <f t="shared" si="959"/>
        <v>6-Mar</v>
      </c>
      <c r="Q4331" s="9">
        <f t="shared" si="960"/>
        <v>0.95763888888888893</v>
      </c>
      <c r="R4331" t="str">
        <f t="shared" si="961"/>
        <v>Night</v>
      </c>
      <c r="S4331" s="2">
        <f t="shared" si="962"/>
        <v>6</v>
      </c>
      <c r="T4331" t="str">
        <f t="shared" si="963"/>
        <v>Others</v>
      </c>
      <c r="U4331">
        <f t="shared" si="964"/>
        <v>22</v>
      </c>
      <c r="V4331" t="str">
        <f t="shared" si="965"/>
        <v>FY Q4</v>
      </c>
    </row>
    <row r="4332" spans="1:22" x14ac:dyDescent="0.3">
      <c r="A4332" s="18">
        <v>44992</v>
      </c>
      <c r="B4332" t="s">
        <v>329</v>
      </c>
      <c r="C4332" t="s">
        <v>325</v>
      </c>
      <c r="D4332" t="s">
        <v>5424</v>
      </c>
      <c r="E4332">
        <v>465156623680</v>
      </c>
      <c r="F4332" t="s">
        <v>16</v>
      </c>
      <c r="G4332" t="s">
        <v>71</v>
      </c>
      <c r="H4332">
        <v>2858</v>
      </c>
      <c r="I4332" s="2">
        <f t="shared" si="952"/>
        <v>2023</v>
      </c>
      <c r="J4332" s="2" t="str">
        <f t="shared" si="953"/>
        <v>March</v>
      </c>
      <c r="K4332" s="2">
        <f t="shared" si="954"/>
        <v>3</v>
      </c>
      <c r="L4332" s="2" t="str">
        <f t="shared" si="955"/>
        <v>Tuesday</v>
      </c>
      <c r="M4332" s="2">
        <f t="shared" si="956"/>
        <v>10</v>
      </c>
      <c r="N4332" s="3">
        <f t="shared" si="957"/>
        <v>2858</v>
      </c>
      <c r="O4332" s="3">
        <f t="shared" si="958"/>
        <v>0</v>
      </c>
      <c r="P4332" t="str">
        <f t="shared" si="959"/>
        <v>7-Mar</v>
      </c>
      <c r="Q4332" s="9">
        <f t="shared" si="960"/>
        <v>0.56805555555555554</v>
      </c>
      <c r="R4332" t="str">
        <f t="shared" si="961"/>
        <v>Afternoon</v>
      </c>
      <c r="S4332" s="2">
        <f t="shared" si="962"/>
        <v>7</v>
      </c>
      <c r="T4332" t="str">
        <f t="shared" si="963"/>
        <v>Others</v>
      </c>
      <c r="U4332">
        <f t="shared" si="964"/>
        <v>13</v>
      </c>
      <c r="V4332" t="str">
        <f t="shared" si="965"/>
        <v>FY Q4</v>
      </c>
    </row>
    <row r="4333" spans="1:22" x14ac:dyDescent="0.3">
      <c r="A4333" s="18">
        <v>44992</v>
      </c>
      <c r="B4333" t="s">
        <v>2869</v>
      </c>
      <c r="C4333" t="s">
        <v>85</v>
      </c>
      <c r="D4333" t="s">
        <v>5425</v>
      </c>
      <c r="E4333">
        <v>50297696829</v>
      </c>
      <c r="F4333" t="s">
        <v>16</v>
      </c>
      <c r="G4333" t="s">
        <v>67</v>
      </c>
      <c r="H4333">
        <v>11285</v>
      </c>
      <c r="I4333" s="2">
        <f t="shared" si="952"/>
        <v>2023</v>
      </c>
      <c r="J4333" s="2" t="str">
        <f t="shared" si="953"/>
        <v>March</v>
      </c>
      <c r="K4333" s="2">
        <f t="shared" si="954"/>
        <v>3</v>
      </c>
      <c r="L4333" s="2" t="str">
        <f t="shared" si="955"/>
        <v>Tuesday</v>
      </c>
      <c r="M4333" s="2">
        <f t="shared" si="956"/>
        <v>10</v>
      </c>
      <c r="N4333" s="3">
        <f t="shared" si="957"/>
        <v>11285</v>
      </c>
      <c r="O4333" s="3">
        <f t="shared" si="958"/>
        <v>0</v>
      </c>
      <c r="P4333" t="str">
        <f t="shared" si="959"/>
        <v>7-Mar</v>
      </c>
      <c r="Q4333" s="9">
        <f t="shared" si="960"/>
        <v>0.84583333333333333</v>
      </c>
      <c r="R4333" t="str">
        <f t="shared" si="961"/>
        <v>Evening</v>
      </c>
      <c r="S4333" s="2">
        <f t="shared" si="962"/>
        <v>7</v>
      </c>
      <c r="T4333" t="str">
        <f t="shared" si="963"/>
        <v>Others</v>
      </c>
      <c r="U4333">
        <f t="shared" si="964"/>
        <v>20</v>
      </c>
      <c r="V4333" t="str">
        <f t="shared" si="965"/>
        <v>FY Q4</v>
      </c>
    </row>
    <row r="4334" spans="1:22" x14ac:dyDescent="0.3">
      <c r="A4334" s="18">
        <v>44992</v>
      </c>
      <c r="B4334" t="s">
        <v>1474</v>
      </c>
      <c r="C4334" t="s">
        <v>282</v>
      </c>
      <c r="D4334" t="s">
        <v>5426</v>
      </c>
      <c r="E4334">
        <v>156224008753</v>
      </c>
      <c r="F4334" t="s">
        <v>16</v>
      </c>
      <c r="G4334" t="s">
        <v>67</v>
      </c>
      <c r="H4334">
        <v>6518</v>
      </c>
      <c r="I4334" s="2">
        <f t="shared" si="952"/>
        <v>2023</v>
      </c>
      <c r="J4334" s="2" t="str">
        <f t="shared" si="953"/>
        <v>March</v>
      </c>
      <c r="K4334" s="2">
        <f t="shared" si="954"/>
        <v>3</v>
      </c>
      <c r="L4334" s="2" t="str">
        <f t="shared" si="955"/>
        <v>Tuesday</v>
      </c>
      <c r="M4334" s="2">
        <f t="shared" si="956"/>
        <v>10</v>
      </c>
      <c r="N4334" s="3">
        <f t="shared" si="957"/>
        <v>6518</v>
      </c>
      <c r="O4334" s="3">
        <f t="shared" si="958"/>
        <v>0</v>
      </c>
      <c r="P4334" t="str">
        <f t="shared" si="959"/>
        <v>7-Mar</v>
      </c>
      <c r="Q4334" s="9">
        <f t="shared" si="960"/>
        <v>0.90486111111111112</v>
      </c>
      <c r="R4334" t="str">
        <f t="shared" si="961"/>
        <v>Night</v>
      </c>
      <c r="S4334" s="2">
        <f t="shared" si="962"/>
        <v>7</v>
      </c>
      <c r="T4334" t="str">
        <f t="shared" si="963"/>
        <v>Others</v>
      </c>
      <c r="U4334">
        <f t="shared" si="964"/>
        <v>21</v>
      </c>
      <c r="V4334" t="str">
        <f t="shared" si="965"/>
        <v>FY Q4</v>
      </c>
    </row>
    <row r="4335" spans="1:22" x14ac:dyDescent="0.3">
      <c r="A4335" s="18">
        <v>44993</v>
      </c>
      <c r="B4335" t="s">
        <v>272</v>
      </c>
      <c r="C4335" t="s">
        <v>160</v>
      </c>
      <c r="D4335" t="s">
        <v>5427</v>
      </c>
      <c r="E4335">
        <v>142499351421</v>
      </c>
      <c r="F4335" t="s">
        <v>15</v>
      </c>
      <c r="G4335" t="s">
        <v>67</v>
      </c>
      <c r="H4335">
        <v>1413</v>
      </c>
      <c r="I4335" s="2">
        <f t="shared" si="952"/>
        <v>2023</v>
      </c>
      <c r="J4335" s="2" t="str">
        <f t="shared" si="953"/>
        <v>March</v>
      </c>
      <c r="K4335" s="2">
        <f t="shared" si="954"/>
        <v>3</v>
      </c>
      <c r="L4335" s="2" t="str">
        <f t="shared" si="955"/>
        <v>Wednesday</v>
      </c>
      <c r="M4335" s="2">
        <f t="shared" si="956"/>
        <v>10</v>
      </c>
      <c r="N4335" s="3">
        <f t="shared" si="957"/>
        <v>0</v>
      </c>
      <c r="O4335" s="3">
        <f t="shared" si="958"/>
        <v>1413</v>
      </c>
      <c r="P4335" t="str">
        <f t="shared" si="959"/>
        <v>8-Mar</v>
      </c>
      <c r="Q4335" s="9">
        <f t="shared" si="960"/>
        <v>0.43472222222222223</v>
      </c>
      <c r="R4335" t="str">
        <f t="shared" si="961"/>
        <v>Morning</v>
      </c>
      <c r="S4335" s="2">
        <f t="shared" si="962"/>
        <v>8</v>
      </c>
      <c r="T4335" t="str">
        <f t="shared" si="963"/>
        <v>Shopping</v>
      </c>
      <c r="U4335">
        <f t="shared" si="964"/>
        <v>10</v>
      </c>
      <c r="V4335" t="str">
        <f t="shared" si="965"/>
        <v>FY Q4</v>
      </c>
    </row>
    <row r="4336" spans="1:22" x14ac:dyDescent="0.3">
      <c r="A4336" s="18">
        <v>44993</v>
      </c>
      <c r="B4336" t="s">
        <v>664</v>
      </c>
      <c r="C4336" t="s">
        <v>76</v>
      </c>
      <c r="D4336" t="s">
        <v>5428</v>
      </c>
      <c r="E4336">
        <v>936723608300</v>
      </c>
      <c r="F4336" t="s">
        <v>16</v>
      </c>
      <c r="G4336" t="s">
        <v>71</v>
      </c>
      <c r="H4336">
        <v>8519</v>
      </c>
      <c r="I4336" s="2">
        <f t="shared" si="952"/>
        <v>2023</v>
      </c>
      <c r="J4336" s="2" t="str">
        <f t="shared" si="953"/>
        <v>March</v>
      </c>
      <c r="K4336" s="2">
        <f t="shared" si="954"/>
        <v>3</v>
      </c>
      <c r="L4336" s="2" t="str">
        <f t="shared" si="955"/>
        <v>Wednesday</v>
      </c>
      <c r="M4336" s="2">
        <f t="shared" si="956"/>
        <v>10</v>
      </c>
      <c r="N4336" s="3">
        <f t="shared" si="957"/>
        <v>8519</v>
      </c>
      <c r="O4336" s="3">
        <f t="shared" si="958"/>
        <v>0</v>
      </c>
      <c r="P4336" t="str">
        <f t="shared" si="959"/>
        <v>8-Mar</v>
      </c>
      <c r="Q4336" s="9">
        <f t="shared" si="960"/>
        <v>0.56319444444444444</v>
      </c>
      <c r="R4336" t="str">
        <f t="shared" si="961"/>
        <v>Afternoon</v>
      </c>
      <c r="S4336" s="2">
        <f t="shared" si="962"/>
        <v>8</v>
      </c>
      <c r="T4336" t="str">
        <f t="shared" si="963"/>
        <v>Others</v>
      </c>
      <c r="U4336">
        <f t="shared" si="964"/>
        <v>13</v>
      </c>
      <c r="V4336" t="str">
        <f t="shared" si="965"/>
        <v>FY Q4</v>
      </c>
    </row>
    <row r="4337" spans="1:22" x14ac:dyDescent="0.3">
      <c r="A4337" s="18">
        <v>44993</v>
      </c>
      <c r="B4337" t="s">
        <v>691</v>
      </c>
      <c r="C4337" t="s">
        <v>104</v>
      </c>
      <c r="D4337" t="s">
        <v>5429</v>
      </c>
      <c r="E4337">
        <v>674923933264</v>
      </c>
      <c r="F4337" t="s">
        <v>16</v>
      </c>
      <c r="G4337" t="s">
        <v>71</v>
      </c>
      <c r="H4337">
        <v>17474</v>
      </c>
      <c r="I4337" s="2">
        <f t="shared" si="952"/>
        <v>2023</v>
      </c>
      <c r="J4337" s="2" t="str">
        <f t="shared" si="953"/>
        <v>March</v>
      </c>
      <c r="K4337" s="2">
        <f t="shared" si="954"/>
        <v>3</v>
      </c>
      <c r="L4337" s="2" t="str">
        <f t="shared" si="955"/>
        <v>Wednesday</v>
      </c>
      <c r="M4337" s="2">
        <f t="shared" si="956"/>
        <v>10</v>
      </c>
      <c r="N4337" s="3">
        <f t="shared" si="957"/>
        <v>17474</v>
      </c>
      <c r="O4337" s="3">
        <f t="shared" si="958"/>
        <v>0</v>
      </c>
      <c r="P4337" t="str">
        <f t="shared" si="959"/>
        <v>8-Mar</v>
      </c>
      <c r="Q4337" s="9">
        <f t="shared" si="960"/>
        <v>0.6791666666666667</v>
      </c>
      <c r="R4337" t="str">
        <f t="shared" si="961"/>
        <v>Afternoon</v>
      </c>
      <c r="S4337" s="2">
        <f t="shared" si="962"/>
        <v>8</v>
      </c>
      <c r="T4337" t="str">
        <f t="shared" si="963"/>
        <v>Others</v>
      </c>
      <c r="U4337">
        <f t="shared" si="964"/>
        <v>16</v>
      </c>
      <c r="V4337" t="str">
        <f t="shared" si="965"/>
        <v>FY Q4</v>
      </c>
    </row>
    <row r="4338" spans="1:22" x14ac:dyDescent="0.3">
      <c r="A4338" s="18">
        <v>44993</v>
      </c>
      <c r="B4338" t="s">
        <v>288</v>
      </c>
      <c r="C4338" t="s">
        <v>114</v>
      </c>
      <c r="D4338" t="s">
        <v>5430</v>
      </c>
      <c r="E4338">
        <v>850718877633</v>
      </c>
      <c r="F4338" t="s">
        <v>15</v>
      </c>
      <c r="G4338" t="s">
        <v>71</v>
      </c>
      <c r="H4338">
        <v>11761</v>
      </c>
      <c r="I4338" s="2">
        <f t="shared" si="952"/>
        <v>2023</v>
      </c>
      <c r="J4338" s="2" t="str">
        <f t="shared" si="953"/>
        <v>March</v>
      </c>
      <c r="K4338" s="2">
        <f t="shared" si="954"/>
        <v>3</v>
      </c>
      <c r="L4338" s="2" t="str">
        <f t="shared" si="955"/>
        <v>Wednesday</v>
      </c>
      <c r="M4338" s="2">
        <f t="shared" si="956"/>
        <v>10</v>
      </c>
      <c r="N4338" s="3">
        <f t="shared" si="957"/>
        <v>0</v>
      </c>
      <c r="O4338" s="3">
        <f t="shared" si="958"/>
        <v>11761</v>
      </c>
      <c r="P4338" t="str">
        <f t="shared" si="959"/>
        <v>8-Mar</v>
      </c>
      <c r="Q4338" s="9">
        <f t="shared" si="960"/>
        <v>0.73402777777777772</v>
      </c>
      <c r="R4338" t="str">
        <f t="shared" si="961"/>
        <v>Evening</v>
      </c>
      <c r="S4338" s="2">
        <f t="shared" si="962"/>
        <v>8</v>
      </c>
      <c r="T4338" t="str">
        <f t="shared" si="963"/>
        <v>UPI Transfer</v>
      </c>
      <c r="U4338">
        <f t="shared" si="964"/>
        <v>17</v>
      </c>
      <c r="V4338" t="str">
        <f t="shared" si="965"/>
        <v>FY Q4</v>
      </c>
    </row>
    <row r="4339" spans="1:22" x14ac:dyDescent="0.3">
      <c r="A4339" s="18">
        <v>44993</v>
      </c>
      <c r="B4339" t="s">
        <v>1434</v>
      </c>
      <c r="C4339" t="s">
        <v>797</v>
      </c>
      <c r="D4339" t="s">
        <v>5431</v>
      </c>
      <c r="E4339">
        <v>297719878174</v>
      </c>
      <c r="F4339" t="s">
        <v>15</v>
      </c>
      <c r="G4339" t="s">
        <v>71</v>
      </c>
      <c r="H4339">
        <v>2359</v>
      </c>
      <c r="I4339" s="2">
        <f t="shared" si="952"/>
        <v>2023</v>
      </c>
      <c r="J4339" s="2" t="str">
        <f t="shared" si="953"/>
        <v>March</v>
      </c>
      <c r="K4339" s="2">
        <f t="shared" si="954"/>
        <v>3</v>
      </c>
      <c r="L4339" s="2" t="str">
        <f t="shared" si="955"/>
        <v>Wednesday</v>
      </c>
      <c r="M4339" s="2">
        <f t="shared" si="956"/>
        <v>10</v>
      </c>
      <c r="N4339" s="3">
        <f t="shared" si="957"/>
        <v>0</v>
      </c>
      <c r="O4339" s="3">
        <f t="shared" si="958"/>
        <v>2359</v>
      </c>
      <c r="P4339" t="str">
        <f t="shared" si="959"/>
        <v>8-Mar</v>
      </c>
      <c r="Q4339" s="9">
        <f t="shared" si="960"/>
        <v>0.76666666666666672</v>
      </c>
      <c r="R4339" t="str">
        <f t="shared" si="961"/>
        <v>Evening</v>
      </c>
      <c r="S4339" s="2">
        <f t="shared" si="962"/>
        <v>8</v>
      </c>
      <c r="T4339" t="str">
        <f t="shared" si="963"/>
        <v>UPI Transfer</v>
      </c>
      <c r="U4339">
        <f t="shared" si="964"/>
        <v>18</v>
      </c>
      <c r="V4339" t="str">
        <f t="shared" si="965"/>
        <v>FY Q4</v>
      </c>
    </row>
    <row r="4340" spans="1:22" x14ac:dyDescent="0.3">
      <c r="A4340" s="18">
        <v>44993</v>
      </c>
      <c r="B4340" t="s">
        <v>1519</v>
      </c>
      <c r="C4340" t="s">
        <v>131</v>
      </c>
      <c r="D4340" t="s">
        <v>5432</v>
      </c>
      <c r="E4340">
        <v>74218479066</v>
      </c>
      <c r="F4340" t="s">
        <v>16</v>
      </c>
      <c r="G4340" t="s">
        <v>71</v>
      </c>
      <c r="H4340">
        <v>9908</v>
      </c>
      <c r="I4340" s="2">
        <f t="shared" si="952"/>
        <v>2023</v>
      </c>
      <c r="J4340" s="2" t="str">
        <f t="shared" si="953"/>
        <v>March</v>
      </c>
      <c r="K4340" s="2">
        <f t="shared" si="954"/>
        <v>3</v>
      </c>
      <c r="L4340" s="2" t="str">
        <f t="shared" si="955"/>
        <v>Wednesday</v>
      </c>
      <c r="M4340" s="2">
        <f t="shared" si="956"/>
        <v>10</v>
      </c>
      <c r="N4340" s="3">
        <f t="shared" si="957"/>
        <v>9908</v>
      </c>
      <c r="O4340" s="3">
        <f t="shared" si="958"/>
        <v>0</v>
      </c>
      <c r="P4340" t="str">
        <f t="shared" si="959"/>
        <v>8-Mar</v>
      </c>
      <c r="Q4340" s="9">
        <f t="shared" si="960"/>
        <v>0.94166666666666665</v>
      </c>
      <c r="R4340" t="str">
        <f t="shared" si="961"/>
        <v>Night</v>
      </c>
      <c r="S4340" s="2">
        <f t="shared" si="962"/>
        <v>8</v>
      </c>
      <c r="T4340" t="str">
        <f t="shared" si="963"/>
        <v>Others</v>
      </c>
      <c r="U4340">
        <f t="shared" si="964"/>
        <v>22</v>
      </c>
      <c r="V4340" t="str">
        <f t="shared" si="965"/>
        <v>FY Q4</v>
      </c>
    </row>
    <row r="4341" spans="1:22" x14ac:dyDescent="0.3">
      <c r="A4341" s="18">
        <v>44994</v>
      </c>
      <c r="B4341" t="s">
        <v>2201</v>
      </c>
      <c r="C4341" t="s">
        <v>319</v>
      </c>
      <c r="D4341" t="s">
        <v>5433</v>
      </c>
      <c r="E4341">
        <v>560817592125</v>
      </c>
      <c r="F4341" t="s">
        <v>15</v>
      </c>
      <c r="G4341" t="s">
        <v>71</v>
      </c>
      <c r="H4341">
        <v>8674</v>
      </c>
      <c r="I4341" s="2">
        <f t="shared" si="952"/>
        <v>2023</v>
      </c>
      <c r="J4341" s="2" t="str">
        <f t="shared" si="953"/>
        <v>March</v>
      </c>
      <c r="K4341" s="2">
        <f t="shared" si="954"/>
        <v>3</v>
      </c>
      <c r="L4341" s="2" t="str">
        <f t="shared" si="955"/>
        <v>Thursday</v>
      </c>
      <c r="M4341" s="2">
        <f t="shared" si="956"/>
        <v>10</v>
      </c>
      <c r="N4341" s="3">
        <f t="shared" si="957"/>
        <v>0</v>
      </c>
      <c r="O4341" s="3">
        <f t="shared" si="958"/>
        <v>8674</v>
      </c>
      <c r="P4341" t="str">
        <f t="shared" si="959"/>
        <v>9-Mar</v>
      </c>
      <c r="Q4341" s="9">
        <f t="shared" si="960"/>
        <v>0.47499999999999998</v>
      </c>
      <c r="R4341" t="str">
        <f t="shared" si="961"/>
        <v>Morning</v>
      </c>
      <c r="S4341" s="2">
        <f t="shared" si="962"/>
        <v>9</v>
      </c>
      <c r="T4341" t="str">
        <f t="shared" si="963"/>
        <v>Recharge</v>
      </c>
      <c r="U4341">
        <f t="shared" si="964"/>
        <v>11</v>
      </c>
      <c r="V4341" t="str">
        <f t="shared" si="965"/>
        <v>FY Q4</v>
      </c>
    </row>
    <row r="4342" spans="1:22" x14ac:dyDescent="0.3">
      <c r="A4342" s="18">
        <v>44994</v>
      </c>
      <c r="B4342" t="s">
        <v>162</v>
      </c>
      <c r="C4342" t="s">
        <v>125</v>
      </c>
      <c r="D4342" t="s">
        <v>5434</v>
      </c>
      <c r="E4342">
        <v>796367134879</v>
      </c>
      <c r="F4342" t="s">
        <v>15</v>
      </c>
      <c r="G4342" t="s">
        <v>67</v>
      </c>
      <c r="H4342">
        <v>16091</v>
      </c>
      <c r="I4342" s="2">
        <f t="shared" si="952"/>
        <v>2023</v>
      </c>
      <c r="J4342" s="2" t="str">
        <f t="shared" si="953"/>
        <v>March</v>
      </c>
      <c r="K4342" s="2">
        <f t="shared" si="954"/>
        <v>3</v>
      </c>
      <c r="L4342" s="2" t="str">
        <f t="shared" si="955"/>
        <v>Thursday</v>
      </c>
      <c r="M4342" s="2">
        <f t="shared" si="956"/>
        <v>10</v>
      </c>
      <c r="N4342" s="3">
        <f t="shared" si="957"/>
        <v>0</v>
      </c>
      <c r="O4342" s="3">
        <f t="shared" si="958"/>
        <v>16091</v>
      </c>
      <c r="P4342" t="str">
        <f t="shared" si="959"/>
        <v>9-Mar</v>
      </c>
      <c r="Q4342" s="9">
        <f t="shared" si="960"/>
        <v>0.63472222222222219</v>
      </c>
      <c r="R4342" t="str">
        <f t="shared" si="961"/>
        <v>Afternoon</v>
      </c>
      <c r="S4342" s="2">
        <f t="shared" si="962"/>
        <v>9</v>
      </c>
      <c r="T4342" t="str">
        <f t="shared" si="963"/>
        <v>UPI Transfer</v>
      </c>
      <c r="U4342">
        <f t="shared" si="964"/>
        <v>15</v>
      </c>
      <c r="V4342" t="str">
        <f t="shared" si="965"/>
        <v>FY Q4</v>
      </c>
    </row>
    <row r="4343" spans="1:22" x14ac:dyDescent="0.3">
      <c r="A4343" s="18">
        <v>44994</v>
      </c>
      <c r="B4343" t="s">
        <v>2364</v>
      </c>
      <c r="C4343" t="s">
        <v>131</v>
      </c>
      <c r="D4343" t="s">
        <v>5435</v>
      </c>
      <c r="E4343">
        <v>45633454958</v>
      </c>
      <c r="F4343" t="s">
        <v>16</v>
      </c>
      <c r="G4343" t="s">
        <v>67</v>
      </c>
      <c r="H4343">
        <v>23882</v>
      </c>
      <c r="I4343" s="2">
        <f t="shared" si="952"/>
        <v>2023</v>
      </c>
      <c r="J4343" s="2" t="str">
        <f t="shared" si="953"/>
        <v>March</v>
      </c>
      <c r="K4343" s="2">
        <f t="shared" si="954"/>
        <v>3</v>
      </c>
      <c r="L4343" s="2" t="str">
        <f t="shared" si="955"/>
        <v>Thursday</v>
      </c>
      <c r="M4343" s="2">
        <f t="shared" si="956"/>
        <v>10</v>
      </c>
      <c r="N4343" s="3">
        <f t="shared" si="957"/>
        <v>23882</v>
      </c>
      <c r="O4343" s="3">
        <f t="shared" si="958"/>
        <v>0</v>
      </c>
      <c r="P4343" t="str">
        <f t="shared" si="959"/>
        <v>9-Mar</v>
      </c>
      <c r="Q4343" s="9">
        <f t="shared" si="960"/>
        <v>0.72986111111111107</v>
      </c>
      <c r="R4343" t="str">
        <f t="shared" si="961"/>
        <v>Evening</v>
      </c>
      <c r="S4343" s="2">
        <f t="shared" si="962"/>
        <v>9</v>
      </c>
      <c r="T4343" t="str">
        <f t="shared" si="963"/>
        <v>Others</v>
      </c>
      <c r="U4343">
        <f t="shared" si="964"/>
        <v>17</v>
      </c>
      <c r="V4343" t="str">
        <f t="shared" si="965"/>
        <v>FY Q4</v>
      </c>
    </row>
    <row r="4344" spans="1:22" x14ac:dyDescent="0.3">
      <c r="A4344" s="18">
        <v>44994</v>
      </c>
      <c r="B4344" t="s">
        <v>2447</v>
      </c>
      <c r="C4344" t="s">
        <v>262</v>
      </c>
      <c r="D4344" t="s">
        <v>5436</v>
      </c>
      <c r="E4344">
        <v>497493768600</v>
      </c>
      <c r="F4344" t="s">
        <v>16</v>
      </c>
      <c r="G4344" t="s">
        <v>67</v>
      </c>
      <c r="H4344">
        <v>18567</v>
      </c>
      <c r="I4344" s="2">
        <f t="shared" si="952"/>
        <v>2023</v>
      </c>
      <c r="J4344" s="2" t="str">
        <f t="shared" si="953"/>
        <v>March</v>
      </c>
      <c r="K4344" s="2">
        <f t="shared" si="954"/>
        <v>3</v>
      </c>
      <c r="L4344" s="2" t="str">
        <f t="shared" si="955"/>
        <v>Thursday</v>
      </c>
      <c r="M4344" s="2">
        <f t="shared" si="956"/>
        <v>10</v>
      </c>
      <c r="N4344" s="3">
        <f t="shared" si="957"/>
        <v>18567</v>
      </c>
      <c r="O4344" s="3">
        <f t="shared" si="958"/>
        <v>0</v>
      </c>
      <c r="P4344" t="str">
        <f t="shared" si="959"/>
        <v>9-Mar</v>
      </c>
      <c r="Q4344" s="9">
        <f t="shared" si="960"/>
        <v>0.82708333333333328</v>
      </c>
      <c r="R4344" t="str">
        <f t="shared" si="961"/>
        <v>Evening</v>
      </c>
      <c r="S4344" s="2">
        <f t="shared" si="962"/>
        <v>9</v>
      </c>
      <c r="T4344" t="str">
        <f t="shared" si="963"/>
        <v>Others</v>
      </c>
      <c r="U4344">
        <f t="shared" si="964"/>
        <v>19</v>
      </c>
      <c r="V4344" t="str">
        <f t="shared" si="965"/>
        <v>FY Q4</v>
      </c>
    </row>
    <row r="4345" spans="1:22" x14ac:dyDescent="0.3">
      <c r="A4345" s="18">
        <v>44994</v>
      </c>
      <c r="B4345" t="s">
        <v>847</v>
      </c>
      <c r="C4345" t="s">
        <v>395</v>
      </c>
      <c r="D4345" t="s">
        <v>5437</v>
      </c>
      <c r="E4345">
        <v>696651485120</v>
      </c>
      <c r="F4345" t="s">
        <v>15</v>
      </c>
      <c r="G4345" t="s">
        <v>71</v>
      </c>
      <c r="H4345">
        <v>12550</v>
      </c>
      <c r="I4345" s="2">
        <f t="shared" si="952"/>
        <v>2023</v>
      </c>
      <c r="J4345" s="2" t="str">
        <f t="shared" si="953"/>
        <v>March</v>
      </c>
      <c r="K4345" s="2">
        <f t="shared" si="954"/>
        <v>3</v>
      </c>
      <c r="L4345" s="2" t="str">
        <f t="shared" si="955"/>
        <v>Thursday</v>
      </c>
      <c r="M4345" s="2">
        <f t="shared" si="956"/>
        <v>10</v>
      </c>
      <c r="N4345" s="3">
        <f t="shared" si="957"/>
        <v>0</v>
      </c>
      <c r="O4345" s="3">
        <f t="shared" si="958"/>
        <v>12550</v>
      </c>
      <c r="P4345" t="str">
        <f t="shared" si="959"/>
        <v>9-Mar</v>
      </c>
      <c r="Q4345" s="9">
        <f t="shared" si="960"/>
        <v>0.84305555555555556</v>
      </c>
      <c r="R4345" t="str">
        <f t="shared" si="961"/>
        <v>Evening</v>
      </c>
      <c r="S4345" s="2">
        <f t="shared" si="962"/>
        <v>9</v>
      </c>
      <c r="T4345" t="str">
        <f t="shared" si="963"/>
        <v>Shopping</v>
      </c>
      <c r="U4345">
        <f t="shared" si="964"/>
        <v>20</v>
      </c>
      <c r="V4345" t="str">
        <f t="shared" si="965"/>
        <v>FY Q4</v>
      </c>
    </row>
    <row r="4346" spans="1:22" x14ac:dyDescent="0.3">
      <c r="A4346" s="18">
        <v>44995</v>
      </c>
      <c r="B4346" t="s">
        <v>1460</v>
      </c>
      <c r="C4346" t="s">
        <v>85</v>
      </c>
      <c r="D4346" t="s">
        <v>5438</v>
      </c>
      <c r="E4346">
        <v>30349826233</v>
      </c>
      <c r="F4346" t="s">
        <v>16</v>
      </c>
      <c r="G4346" t="s">
        <v>67</v>
      </c>
      <c r="H4346">
        <v>9744</v>
      </c>
      <c r="I4346" s="2">
        <f t="shared" si="952"/>
        <v>2023</v>
      </c>
      <c r="J4346" s="2" t="str">
        <f t="shared" si="953"/>
        <v>March</v>
      </c>
      <c r="K4346" s="2">
        <f t="shared" si="954"/>
        <v>3</v>
      </c>
      <c r="L4346" s="2" t="str">
        <f t="shared" si="955"/>
        <v>Friday</v>
      </c>
      <c r="M4346" s="2">
        <f t="shared" si="956"/>
        <v>10</v>
      </c>
      <c r="N4346" s="3">
        <f t="shared" si="957"/>
        <v>9744</v>
      </c>
      <c r="O4346" s="3">
        <f t="shared" si="958"/>
        <v>0</v>
      </c>
      <c r="P4346" t="str">
        <f t="shared" si="959"/>
        <v>10-Mar</v>
      </c>
      <c r="Q4346" s="9">
        <f t="shared" si="960"/>
        <v>0.33750000000000002</v>
      </c>
      <c r="R4346" t="str">
        <f t="shared" si="961"/>
        <v>Morning</v>
      </c>
      <c r="S4346" s="2">
        <f t="shared" si="962"/>
        <v>10</v>
      </c>
      <c r="T4346" t="str">
        <f t="shared" si="963"/>
        <v>Others</v>
      </c>
      <c r="U4346">
        <f t="shared" si="964"/>
        <v>8</v>
      </c>
      <c r="V4346" t="str">
        <f t="shared" si="965"/>
        <v>FY Q4</v>
      </c>
    </row>
    <row r="4347" spans="1:22" x14ac:dyDescent="0.3">
      <c r="A4347" s="18">
        <v>44995</v>
      </c>
      <c r="B4347" t="s">
        <v>1479</v>
      </c>
      <c r="C4347" t="s">
        <v>128</v>
      </c>
      <c r="D4347" t="s">
        <v>5439</v>
      </c>
      <c r="E4347">
        <v>884352696228</v>
      </c>
      <c r="F4347" t="s">
        <v>16</v>
      </c>
      <c r="G4347" t="s">
        <v>67</v>
      </c>
      <c r="H4347">
        <v>1934</v>
      </c>
      <c r="I4347" s="2">
        <f t="shared" si="952"/>
        <v>2023</v>
      </c>
      <c r="J4347" s="2" t="str">
        <f t="shared" si="953"/>
        <v>March</v>
      </c>
      <c r="K4347" s="2">
        <f t="shared" si="954"/>
        <v>3</v>
      </c>
      <c r="L4347" s="2" t="str">
        <f t="shared" si="955"/>
        <v>Friday</v>
      </c>
      <c r="M4347" s="2">
        <f t="shared" si="956"/>
        <v>10</v>
      </c>
      <c r="N4347" s="3">
        <f t="shared" si="957"/>
        <v>1934</v>
      </c>
      <c r="O4347" s="3">
        <f t="shared" si="958"/>
        <v>0</v>
      </c>
      <c r="P4347" t="str">
        <f t="shared" si="959"/>
        <v>10-Mar</v>
      </c>
      <c r="Q4347" s="9">
        <f t="shared" si="960"/>
        <v>0.79236111111111107</v>
      </c>
      <c r="R4347" t="str">
        <f t="shared" si="961"/>
        <v>Evening</v>
      </c>
      <c r="S4347" s="2">
        <f t="shared" si="962"/>
        <v>10</v>
      </c>
      <c r="T4347" t="str">
        <f t="shared" si="963"/>
        <v>Others</v>
      </c>
      <c r="U4347">
        <f t="shared" si="964"/>
        <v>19</v>
      </c>
      <c r="V4347" t="str">
        <f t="shared" si="965"/>
        <v>FY Q4</v>
      </c>
    </row>
    <row r="4348" spans="1:22" x14ac:dyDescent="0.3">
      <c r="A4348" s="18">
        <v>44995</v>
      </c>
      <c r="B4348" t="s">
        <v>403</v>
      </c>
      <c r="C4348" t="s">
        <v>207</v>
      </c>
      <c r="D4348" t="s">
        <v>5440</v>
      </c>
      <c r="E4348">
        <v>430406518215</v>
      </c>
      <c r="F4348" t="s">
        <v>15</v>
      </c>
      <c r="G4348" t="s">
        <v>67</v>
      </c>
      <c r="H4348">
        <v>5566</v>
      </c>
      <c r="I4348" s="2">
        <f t="shared" si="952"/>
        <v>2023</v>
      </c>
      <c r="J4348" s="2" t="str">
        <f t="shared" si="953"/>
        <v>March</v>
      </c>
      <c r="K4348" s="2">
        <f t="shared" si="954"/>
        <v>3</v>
      </c>
      <c r="L4348" s="2" t="str">
        <f t="shared" si="955"/>
        <v>Friday</v>
      </c>
      <c r="M4348" s="2">
        <f t="shared" si="956"/>
        <v>10</v>
      </c>
      <c r="N4348" s="3">
        <f t="shared" si="957"/>
        <v>0</v>
      </c>
      <c r="O4348" s="3">
        <f t="shared" si="958"/>
        <v>5566</v>
      </c>
      <c r="P4348" t="str">
        <f t="shared" si="959"/>
        <v>10-Mar</v>
      </c>
      <c r="Q4348" s="9">
        <f t="shared" si="960"/>
        <v>0.85</v>
      </c>
      <c r="R4348" t="str">
        <f t="shared" si="961"/>
        <v>Evening</v>
      </c>
      <c r="S4348" s="2">
        <f t="shared" si="962"/>
        <v>10</v>
      </c>
      <c r="T4348" t="str">
        <f t="shared" si="963"/>
        <v>UPI Transfer</v>
      </c>
      <c r="U4348">
        <f t="shared" si="964"/>
        <v>20</v>
      </c>
      <c r="V4348" t="str">
        <f t="shared" si="965"/>
        <v>FY Q4</v>
      </c>
    </row>
    <row r="4349" spans="1:22" x14ac:dyDescent="0.3">
      <c r="A4349" s="18">
        <v>44996</v>
      </c>
      <c r="B4349" t="s">
        <v>1792</v>
      </c>
      <c r="C4349" t="s">
        <v>82</v>
      </c>
      <c r="D4349" t="s">
        <v>5441</v>
      </c>
      <c r="E4349">
        <v>118697338668</v>
      </c>
      <c r="F4349" t="s">
        <v>16</v>
      </c>
      <c r="G4349" t="s">
        <v>71</v>
      </c>
      <c r="H4349">
        <v>3236</v>
      </c>
      <c r="I4349" s="2">
        <f t="shared" si="952"/>
        <v>2023</v>
      </c>
      <c r="J4349" s="2" t="str">
        <f t="shared" si="953"/>
        <v>March</v>
      </c>
      <c r="K4349" s="2">
        <f t="shared" si="954"/>
        <v>3</v>
      </c>
      <c r="L4349" s="2" t="str">
        <f t="shared" si="955"/>
        <v>Saturday</v>
      </c>
      <c r="M4349" s="2">
        <f t="shared" si="956"/>
        <v>10</v>
      </c>
      <c r="N4349" s="3">
        <f t="shared" si="957"/>
        <v>3236</v>
      </c>
      <c r="O4349" s="3">
        <f t="shared" si="958"/>
        <v>0</v>
      </c>
      <c r="P4349" t="str">
        <f t="shared" si="959"/>
        <v>11-Mar</v>
      </c>
      <c r="Q4349" s="9">
        <f t="shared" si="960"/>
        <v>0.63749999999999996</v>
      </c>
      <c r="R4349" t="str">
        <f t="shared" si="961"/>
        <v>Afternoon</v>
      </c>
      <c r="S4349" s="2">
        <f t="shared" si="962"/>
        <v>11</v>
      </c>
      <c r="T4349" t="str">
        <f t="shared" si="963"/>
        <v>Others</v>
      </c>
      <c r="U4349">
        <f t="shared" si="964"/>
        <v>15</v>
      </c>
      <c r="V4349" t="str">
        <f t="shared" si="965"/>
        <v>FY Q4</v>
      </c>
    </row>
    <row r="4350" spans="1:22" x14ac:dyDescent="0.3">
      <c r="A4350" s="18">
        <v>44996</v>
      </c>
      <c r="B4350" t="s">
        <v>642</v>
      </c>
      <c r="C4350" t="s">
        <v>114</v>
      </c>
      <c r="D4350" t="s">
        <v>5442</v>
      </c>
      <c r="E4350">
        <v>914941168103</v>
      </c>
      <c r="F4350" t="s">
        <v>15</v>
      </c>
      <c r="G4350" t="s">
        <v>71</v>
      </c>
      <c r="H4350">
        <v>4742</v>
      </c>
      <c r="I4350" s="2">
        <f t="shared" si="952"/>
        <v>2023</v>
      </c>
      <c r="J4350" s="2" t="str">
        <f t="shared" si="953"/>
        <v>March</v>
      </c>
      <c r="K4350" s="2">
        <f t="shared" si="954"/>
        <v>3</v>
      </c>
      <c r="L4350" s="2" t="str">
        <f t="shared" si="955"/>
        <v>Saturday</v>
      </c>
      <c r="M4350" s="2">
        <f t="shared" si="956"/>
        <v>10</v>
      </c>
      <c r="N4350" s="3">
        <f t="shared" si="957"/>
        <v>0</v>
      </c>
      <c r="O4350" s="3">
        <f t="shared" si="958"/>
        <v>4742</v>
      </c>
      <c r="P4350" t="str">
        <f t="shared" si="959"/>
        <v>11-Mar</v>
      </c>
      <c r="Q4350" s="9">
        <f t="shared" si="960"/>
        <v>0.64097222222222228</v>
      </c>
      <c r="R4350" t="str">
        <f t="shared" si="961"/>
        <v>Afternoon</v>
      </c>
      <c r="S4350" s="2">
        <f t="shared" si="962"/>
        <v>11</v>
      </c>
      <c r="T4350" t="str">
        <f t="shared" si="963"/>
        <v>UPI Transfer</v>
      </c>
      <c r="U4350">
        <f t="shared" si="964"/>
        <v>15</v>
      </c>
      <c r="V4350" t="str">
        <f t="shared" si="965"/>
        <v>FY Q4</v>
      </c>
    </row>
    <row r="4351" spans="1:22" x14ac:dyDescent="0.3">
      <c r="A4351" s="18">
        <v>44996</v>
      </c>
      <c r="B4351" t="s">
        <v>284</v>
      </c>
      <c r="C4351" t="s">
        <v>160</v>
      </c>
      <c r="D4351" t="s">
        <v>5443</v>
      </c>
      <c r="E4351">
        <v>593182610571</v>
      </c>
      <c r="F4351" t="s">
        <v>15</v>
      </c>
      <c r="G4351" t="s">
        <v>71</v>
      </c>
      <c r="H4351">
        <v>9973</v>
      </c>
      <c r="I4351" s="2">
        <f t="shared" si="952"/>
        <v>2023</v>
      </c>
      <c r="J4351" s="2" t="str">
        <f t="shared" si="953"/>
        <v>March</v>
      </c>
      <c r="K4351" s="2">
        <f t="shared" si="954"/>
        <v>3</v>
      </c>
      <c r="L4351" s="2" t="str">
        <f t="shared" si="955"/>
        <v>Saturday</v>
      </c>
      <c r="M4351" s="2">
        <f t="shared" si="956"/>
        <v>10</v>
      </c>
      <c r="N4351" s="3">
        <f t="shared" si="957"/>
        <v>0</v>
      </c>
      <c r="O4351" s="3">
        <f t="shared" si="958"/>
        <v>9973</v>
      </c>
      <c r="P4351" t="str">
        <f t="shared" si="959"/>
        <v>11-Mar</v>
      </c>
      <c r="Q4351" s="9">
        <f t="shared" si="960"/>
        <v>0.65069444444444446</v>
      </c>
      <c r="R4351" t="str">
        <f t="shared" si="961"/>
        <v>Afternoon</v>
      </c>
      <c r="S4351" s="2">
        <f t="shared" si="962"/>
        <v>11</v>
      </c>
      <c r="T4351" t="str">
        <f t="shared" si="963"/>
        <v>Shopping</v>
      </c>
      <c r="U4351">
        <f t="shared" si="964"/>
        <v>15</v>
      </c>
      <c r="V4351" t="str">
        <f t="shared" si="965"/>
        <v>FY Q4</v>
      </c>
    </row>
    <row r="4352" spans="1:22" x14ac:dyDescent="0.3">
      <c r="A4352" s="18">
        <v>44996</v>
      </c>
      <c r="B4352" t="s">
        <v>691</v>
      </c>
      <c r="C4352" t="s">
        <v>69</v>
      </c>
      <c r="D4352" t="s">
        <v>5444</v>
      </c>
      <c r="E4352">
        <v>909866098087</v>
      </c>
      <c r="F4352" t="s">
        <v>16</v>
      </c>
      <c r="G4352" t="s">
        <v>67</v>
      </c>
      <c r="H4352">
        <v>12033</v>
      </c>
      <c r="I4352" s="2">
        <f t="shared" si="952"/>
        <v>2023</v>
      </c>
      <c r="J4352" s="2" t="str">
        <f t="shared" si="953"/>
        <v>March</v>
      </c>
      <c r="K4352" s="2">
        <f t="shared" si="954"/>
        <v>3</v>
      </c>
      <c r="L4352" s="2" t="str">
        <f t="shared" si="955"/>
        <v>Saturday</v>
      </c>
      <c r="M4352" s="2">
        <f t="shared" si="956"/>
        <v>10</v>
      </c>
      <c r="N4352" s="3">
        <f t="shared" si="957"/>
        <v>12033</v>
      </c>
      <c r="O4352" s="3">
        <f t="shared" si="958"/>
        <v>0</v>
      </c>
      <c r="P4352" t="str">
        <f t="shared" si="959"/>
        <v>11-Mar</v>
      </c>
      <c r="Q4352" s="9">
        <f t="shared" si="960"/>
        <v>0.6791666666666667</v>
      </c>
      <c r="R4352" t="str">
        <f t="shared" si="961"/>
        <v>Afternoon</v>
      </c>
      <c r="S4352" s="2">
        <f t="shared" si="962"/>
        <v>11</v>
      </c>
      <c r="T4352" t="str">
        <f t="shared" si="963"/>
        <v>Others</v>
      </c>
      <c r="U4352">
        <f t="shared" si="964"/>
        <v>16</v>
      </c>
      <c r="V4352" t="str">
        <f t="shared" si="965"/>
        <v>FY Q4</v>
      </c>
    </row>
    <row r="4353" spans="1:22" x14ac:dyDescent="0.3">
      <c r="A4353" s="18">
        <v>44996</v>
      </c>
      <c r="B4353" t="s">
        <v>4142</v>
      </c>
      <c r="C4353" t="s">
        <v>239</v>
      </c>
      <c r="D4353" t="s">
        <v>5445</v>
      </c>
      <c r="E4353">
        <v>902807180134</v>
      </c>
      <c r="F4353" t="s">
        <v>15</v>
      </c>
      <c r="G4353" t="s">
        <v>67</v>
      </c>
      <c r="H4353">
        <v>7710</v>
      </c>
      <c r="I4353" s="2">
        <f t="shared" si="952"/>
        <v>2023</v>
      </c>
      <c r="J4353" s="2" t="str">
        <f t="shared" si="953"/>
        <v>March</v>
      </c>
      <c r="K4353" s="2">
        <f t="shared" si="954"/>
        <v>3</v>
      </c>
      <c r="L4353" s="2" t="str">
        <f t="shared" si="955"/>
        <v>Saturday</v>
      </c>
      <c r="M4353" s="2">
        <f t="shared" si="956"/>
        <v>10</v>
      </c>
      <c r="N4353" s="3">
        <f t="shared" si="957"/>
        <v>0</v>
      </c>
      <c r="O4353" s="3">
        <f t="shared" si="958"/>
        <v>7710</v>
      </c>
      <c r="P4353" t="str">
        <f t="shared" si="959"/>
        <v>11-Mar</v>
      </c>
      <c r="Q4353" s="9">
        <f t="shared" si="960"/>
        <v>0.70208333333333328</v>
      </c>
      <c r="R4353" t="str">
        <f t="shared" si="961"/>
        <v>Afternoon</v>
      </c>
      <c r="S4353" s="2">
        <f t="shared" si="962"/>
        <v>11</v>
      </c>
      <c r="T4353" t="str">
        <f t="shared" si="963"/>
        <v>Recharge</v>
      </c>
      <c r="U4353">
        <f t="shared" si="964"/>
        <v>16</v>
      </c>
      <c r="V4353" t="str">
        <f t="shared" si="965"/>
        <v>FY Q4</v>
      </c>
    </row>
    <row r="4354" spans="1:22" x14ac:dyDescent="0.3">
      <c r="A4354" s="18">
        <v>44996</v>
      </c>
      <c r="B4354" t="s">
        <v>204</v>
      </c>
      <c r="C4354" t="s">
        <v>117</v>
      </c>
      <c r="D4354" t="s">
        <v>5446</v>
      </c>
      <c r="E4354">
        <v>652945780714</v>
      </c>
      <c r="F4354" t="s">
        <v>16</v>
      </c>
      <c r="G4354" t="s">
        <v>67</v>
      </c>
      <c r="H4354">
        <v>6532</v>
      </c>
      <c r="I4354" s="2">
        <f t="shared" si="952"/>
        <v>2023</v>
      </c>
      <c r="J4354" s="2" t="str">
        <f t="shared" si="953"/>
        <v>March</v>
      </c>
      <c r="K4354" s="2">
        <f t="shared" si="954"/>
        <v>3</v>
      </c>
      <c r="L4354" s="2" t="str">
        <f t="shared" si="955"/>
        <v>Saturday</v>
      </c>
      <c r="M4354" s="2">
        <f t="shared" si="956"/>
        <v>10</v>
      </c>
      <c r="N4354" s="3">
        <f t="shared" si="957"/>
        <v>6532</v>
      </c>
      <c r="O4354" s="3">
        <f t="shared" si="958"/>
        <v>0</v>
      </c>
      <c r="P4354" t="str">
        <f t="shared" si="959"/>
        <v>11-Mar</v>
      </c>
      <c r="Q4354" s="9">
        <f t="shared" si="960"/>
        <v>0.84444444444444444</v>
      </c>
      <c r="R4354" t="str">
        <f t="shared" si="961"/>
        <v>Evening</v>
      </c>
      <c r="S4354" s="2">
        <f t="shared" si="962"/>
        <v>11</v>
      </c>
      <c r="T4354" t="str">
        <f t="shared" si="963"/>
        <v>Others</v>
      </c>
      <c r="U4354">
        <f t="shared" si="964"/>
        <v>20</v>
      </c>
      <c r="V4354" t="str">
        <f t="shared" si="965"/>
        <v>FY Q4</v>
      </c>
    </row>
    <row r="4355" spans="1:22" x14ac:dyDescent="0.3">
      <c r="A4355" s="18">
        <v>44997</v>
      </c>
      <c r="B4355" t="s">
        <v>1563</v>
      </c>
      <c r="C4355" t="s">
        <v>189</v>
      </c>
      <c r="D4355" t="s">
        <v>5447</v>
      </c>
      <c r="E4355">
        <v>242727873340</v>
      </c>
      <c r="F4355" t="s">
        <v>16</v>
      </c>
      <c r="G4355" t="s">
        <v>71</v>
      </c>
      <c r="H4355">
        <v>3539</v>
      </c>
      <c r="I4355" s="2">
        <f t="shared" si="952"/>
        <v>2023</v>
      </c>
      <c r="J4355" s="2" t="str">
        <f t="shared" si="953"/>
        <v>March</v>
      </c>
      <c r="K4355" s="2">
        <f t="shared" si="954"/>
        <v>3</v>
      </c>
      <c r="L4355" s="2" t="str">
        <f t="shared" si="955"/>
        <v>Sunday</v>
      </c>
      <c r="M4355" s="2">
        <f t="shared" si="956"/>
        <v>11</v>
      </c>
      <c r="N4355" s="3">
        <f t="shared" si="957"/>
        <v>3539</v>
      </c>
      <c r="O4355" s="3">
        <f t="shared" si="958"/>
        <v>0</v>
      </c>
      <c r="P4355" t="str">
        <f t="shared" si="959"/>
        <v>12-Mar</v>
      </c>
      <c r="Q4355" s="9">
        <f t="shared" si="960"/>
        <v>0.48749999999999999</v>
      </c>
      <c r="R4355" t="str">
        <f t="shared" si="961"/>
        <v>Morning</v>
      </c>
      <c r="S4355" s="2">
        <f t="shared" si="962"/>
        <v>12</v>
      </c>
      <c r="T4355" t="str">
        <f t="shared" si="963"/>
        <v>Others</v>
      </c>
      <c r="U4355">
        <f t="shared" si="964"/>
        <v>11</v>
      </c>
      <c r="V4355" t="str">
        <f t="shared" si="965"/>
        <v>FY Q4</v>
      </c>
    </row>
    <row r="4356" spans="1:22" x14ac:dyDescent="0.3">
      <c r="A4356" s="18">
        <v>44997</v>
      </c>
      <c r="B4356" t="s">
        <v>1978</v>
      </c>
      <c r="C4356" t="s">
        <v>85</v>
      </c>
      <c r="D4356" t="s">
        <v>5448</v>
      </c>
      <c r="E4356">
        <v>395547303360</v>
      </c>
      <c r="F4356" t="s">
        <v>16</v>
      </c>
      <c r="G4356" t="s">
        <v>71</v>
      </c>
      <c r="H4356">
        <v>9491</v>
      </c>
      <c r="I4356" s="2">
        <f t="shared" si="952"/>
        <v>2023</v>
      </c>
      <c r="J4356" s="2" t="str">
        <f t="shared" si="953"/>
        <v>March</v>
      </c>
      <c r="K4356" s="2">
        <f t="shared" si="954"/>
        <v>3</v>
      </c>
      <c r="L4356" s="2" t="str">
        <f t="shared" si="955"/>
        <v>Sunday</v>
      </c>
      <c r="M4356" s="2">
        <f t="shared" si="956"/>
        <v>11</v>
      </c>
      <c r="N4356" s="3">
        <f t="shared" si="957"/>
        <v>9491</v>
      </c>
      <c r="O4356" s="3">
        <f t="shared" si="958"/>
        <v>0</v>
      </c>
      <c r="P4356" t="str">
        <f t="shared" si="959"/>
        <v>12-Mar</v>
      </c>
      <c r="Q4356" s="9">
        <f t="shared" si="960"/>
        <v>0.56874999999999998</v>
      </c>
      <c r="R4356" t="str">
        <f t="shared" si="961"/>
        <v>Afternoon</v>
      </c>
      <c r="S4356" s="2">
        <f t="shared" si="962"/>
        <v>12</v>
      </c>
      <c r="T4356" t="str">
        <f t="shared" si="963"/>
        <v>Others</v>
      </c>
      <c r="U4356">
        <f t="shared" si="964"/>
        <v>13</v>
      </c>
      <c r="V4356" t="str">
        <f t="shared" si="965"/>
        <v>FY Q4</v>
      </c>
    </row>
    <row r="4357" spans="1:22" x14ac:dyDescent="0.3">
      <c r="A4357" s="18">
        <v>44997</v>
      </c>
      <c r="B4357" t="s">
        <v>1304</v>
      </c>
      <c r="C4357" t="s">
        <v>117</v>
      </c>
      <c r="D4357" t="s">
        <v>5449</v>
      </c>
      <c r="E4357">
        <v>483013260753</v>
      </c>
      <c r="F4357" t="s">
        <v>16</v>
      </c>
      <c r="G4357" t="s">
        <v>71</v>
      </c>
      <c r="H4357">
        <v>3992</v>
      </c>
      <c r="I4357" s="2">
        <f t="shared" si="952"/>
        <v>2023</v>
      </c>
      <c r="J4357" s="2" t="str">
        <f t="shared" si="953"/>
        <v>March</v>
      </c>
      <c r="K4357" s="2">
        <f t="shared" si="954"/>
        <v>3</v>
      </c>
      <c r="L4357" s="2" t="str">
        <f t="shared" si="955"/>
        <v>Sunday</v>
      </c>
      <c r="M4357" s="2">
        <f t="shared" si="956"/>
        <v>11</v>
      </c>
      <c r="N4357" s="3">
        <f t="shared" si="957"/>
        <v>3992</v>
      </c>
      <c r="O4357" s="3">
        <f t="shared" si="958"/>
        <v>0</v>
      </c>
      <c r="P4357" t="str">
        <f t="shared" si="959"/>
        <v>12-Mar</v>
      </c>
      <c r="Q4357" s="9">
        <f t="shared" si="960"/>
        <v>0.60277777777777775</v>
      </c>
      <c r="R4357" t="str">
        <f t="shared" si="961"/>
        <v>Afternoon</v>
      </c>
      <c r="S4357" s="2">
        <f t="shared" si="962"/>
        <v>12</v>
      </c>
      <c r="T4357" t="str">
        <f t="shared" si="963"/>
        <v>Others</v>
      </c>
      <c r="U4357">
        <f t="shared" si="964"/>
        <v>14</v>
      </c>
      <c r="V4357" t="str">
        <f t="shared" si="965"/>
        <v>FY Q4</v>
      </c>
    </row>
    <row r="4358" spans="1:22" x14ac:dyDescent="0.3">
      <c r="A4358" s="18">
        <v>44997</v>
      </c>
      <c r="B4358" t="s">
        <v>122</v>
      </c>
      <c r="C4358" t="s">
        <v>79</v>
      </c>
      <c r="D4358" t="s">
        <v>5450</v>
      </c>
      <c r="E4358">
        <v>581840142888</v>
      </c>
      <c r="F4358" t="s">
        <v>16</v>
      </c>
      <c r="G4358" t="s">
        <v>71</v>
      </c>
      <c r="H4358">
        <v>3448</v>
      </c>
      <c r="I4358" s="2">
        <f t="shared" si="952"/>
        <v>2023</v>
      </c>
      <c r="J4358" s="2" t="str">
        <f t="shared" si="953"/>
        <v>March</v>
      </c>
      <c r="K4358" s="2">
        <f t="shared" si="954"/>
        <v>3</v>
      </c>
      <c r="L4358" s="2" t="str">
        <f t="shared" si="955"/>
        <v>Sunday</v>
      </c>
      <c r="M4358" s="2">
        <f t="shared" si="956"/>
        <v>11</v>
      </c>
      <c r="N4358" s="3">
        <f t="shared" si="957"/>
        <v>3448</v>
      </c>
      <c r="O4358" s="3">
        <f t="shared" si="958"/>
        <v>0</v>
      </c>
      <c r="P4358" t="str">
        <f t="shared" si="959"/>
        <v>12-Mar</v>
      </c>
      <c r="Q4358" s="9">
        <f t="shared" si="960"/>
        <v>0.67291666666666672</v>
      </c>
      <c r="R4358" t="str">
        <f t="shared" si="961"/>
        <v>Afternoon</v>
      </c>
      <c r="S4358" s="2">
        <f t="shared" si="962"/>
        <v>12</v>
      </c>
      <c r="T4358" t="str">
        <f t="shared" si="963"/>
        <v>Others</v>
      </c>
      <c r="U4358">
        <f t="shared" si="964"/>
        <v>16</v>
      </c>
      <c r="V4358" t="str">
        <f t="shared" si="965"/>
        <v>FY Q4</v>
      </c>
    </row>
    <row r="4359" spans="1:22" x14ac:dyDescent="0.3">
      <c r="A4359" s="18">
        <v>44997</v>
      </c>
      <c r="B4359" t="s">
        <v>340</v>
      </c>
      <c r="C4359" t="s">
        <v>325</v>
      </c>
      <c r="D4359" t="s">
        <v>5451</v>
      </c>
      <c r="E4359">
        <v>564944134686</v>
      </c>
      <c r="F4359" t="s">
        <v>16</v>
      </c>
      <c r="G4359" t="s">
        <v>71</v>
      </c>
      <c r="H4359">
        <v>44683</v>
      </c>
      <c r="I4359" s="2">
        <f t="shared" si="952"/>
        <v>2023</v>
      </c>
      <c r="J4359" s="2" t="str">
        <f t="shared" si="953"/>
        <v>March</v>
      </c>
      <c r="K4359" s="2">
        <f t="shared" si="954"/>
        <v>3</v>
      </c>
      <c r="L4359" s="2" t="str">
        <f t="shared" si="955"/>
        <v>Sunday</v>
      </c>
      <c r="M4359" s="2">
        <f t="shared" si="956"/>
        <v>11</v>
      </c>
      <c r="N4359" s="3">
        <f t="shared" si="957"/>
        <v>44683</v>
      </c>
      <c r="O4359" s="3">
        <f t="shared" si="958"/>
        <v>0</v>
      </c>
      <c r="P4359" t="str">
        <f t="shared" si="959"/>
        <v>12-Mar</v>
      </c>
      <c r="Q4359" s="9">
        <f t="shared" si="960"/>
        <v>0.69097222222222221</v>
      </c>
      <c r="R4359" t="str">
        <f t="shared" si="961"/>
        <v>Afternoon</v>
      </c>
      <c r="S4359" s="2">
        <f t="shared" si="962"/>
        <v>12</v>
      </c>
      <c r="T4359" t="str">
        <f t="shared" si="963"/>
        <v>Others</v>
      </c>
      <c r="U4359">
        <f t="shared" si="964"/>
        <v>16</v>
      </c>
      <c r="V4359" t="str">
        <f t="shared" si="965"/>
        <v>FY Q4</v>
      </c>
    </row>
    <row r="4360" spans="1:22" x14ac:dyDescent="0.3">
      <c r="A4360" s="18">
        <v>44997</v>
      </c>
      <c r="B4360" t="s">
        <v>1954</v>
      </c>
      <c r="C4360" t="s">
        <v>79</v>
      </c>
      <c r="D4360" t="s">
        <v>5452</v>
      </c>
      <c r="E4360">
        <v>429636031561</v>
      </c>
      <c r="F4360" t="s">
        <v>16</v>
      </c>
      <c r="G4360" t="s">
        <v>71</v>
      </c>
      <c r="H4360">
        <v>4057</v>
      </c>
      <c r="I4360" s="2">
        <f t="shared" si="952"/>
        <v>2023</v>
      </c>
      <c r="J4360" s="2" t="str">
        <f t="shared" si="953"/>
        <v>March</v>
      </c>
      <c r="K4360" s="2">
        <f t="shared" si="954"/>
        <v>3</v>
      </c>
      <c r="L4360" s="2" t="str">
        <f t="shared" si="955"/>
        <v>Sunday</v>
      </c>
      <c r="M4360" s="2">
        <f t="shared" si="956"/>
        <v>11</v>
      </c>
      <c r="N4360" s="3">
        <f t="shared" si="957"/>
        <v>4057</v>
      </c>
      <c r="O4360" s="3">
        <f t="shared" si="958"/>
        <v>0</v>
      </c>
      <c r="P4360" t="str">
        <f t="shared" si="959"/>
        <v>12-Mar</v>
      </c>
      <c r="Q4360" s="9">
        <f t="shared" si="960"/>
        <v>0.76180555555555551</v>
      </c>
      <c r="R4360" t="str">
        <f t="shared" si="961"/>
        <v>Evening</v>
      </c>
      <c r="S4360" s="2">
        <f t="shared" si="962"/>
        <v>12</v>
      </c>
      <c r="T4360" t="str">
        <f t="shared" si="963"/>
        <v>Others</v>
      </c>
      <c r="U4360">
        <f t="shared" si="964"/>
        <v>18</v>
      </c>
      <c r="V4360" t="str">
        <f t="shared" si="965"/>
        <v>FY Q4</v>
      </c>
    </row>
    <row r="4361" spans="1:22" x14ac:dyDescent="0.3">
      <c r="A4361" s="18">
        <v>44997</v>
      </c>
      <c r="B4361" t="s">
        <v>1529</v>
      </c>
      <c r="C4361" t="s">
        <v>131</v>
      </c>
      <c r="D4361" t="s">
        <v>5453</v>
      </c>
      <c r="E4361">
        <v>817627857527</v>
      </c>
      <c r="F4361" t="s">
        <v>16</v>
      </c>
      <c r="G4361" t="s">
        <v>67</v>
      </c>
      <c r="H4361">
        <v>3295</v>
      </c>
      <c r="I4361" s="2">
        <f t="shared" si="952"/>
        <v>2023</v>
      </c>
      <c r="J4361" s="2" t="str">
        <f t="shared" si="953"/>
        <v>March</v>
      </c>
      <c r="K4361" s="2">
        <f t="shared" si="954"/>
        <v>3</v>
      </c>
      <c r="L4361" s="2" t="str">
        <f t="shared" si="955"/>
        <v>Sunday</v>
      </c>
      <c r="M4361" s="2">
        <f t="shared" si="956"/>
        <v>11</v>
      </c>
      <c r="N4361" s="3">
        <f t="shared" si="957"/>
        <v>3295</v>
      </c>
      <c r="O4361" s="3">
        <f t="shared" si="958"/>
        <v>0</v>
      </c>
      <c r="P4361" t="str">
        <f t="shared" si="959"/>
        <v>12-Mar</v>
      </c>
      <c r="Q4361" s="9">
        <f t="shared" si="960"/>
        <v>0.8305555555555556</v>
      </c>
      <c r="R4361" t="str">
        <f t="shared" si="961"/>
        <v>Evening</v>
      </c>
      <c r="S4361" s="2">
        <f t="shared" si="962"/>
        <v>12</v>
      </c>
      <c r="T4361" t="str">
        <f t="shared" si="963"/>
        <v>Others</v>
      </c>
      <c r="U4361">
        <f t="shared" si="964"/>
        <v>19</v>
      </c>
      <c r="V4361" t="str">
        <f t="shared" si="965"/>
        <v>FY Q4</v>
      </c>
    </row>
    <row r="4362" spans="1:22" x14ac:dyDescent="0.3">
      <c r="A4362" s="18">
        <v>44998</v>
      </c>
      <c r="B4362" t="s">
        <v>1235</v>
      </c>
      <c r="C4362" t="s">
        <v>151</v>
      </c>
      <c r="D4362" t="s">
        <v>5454</v>
      </c>
      <c r="E4362">
        <v>357054222274</v>
      </c>
      <c r="F4362" t="s">
        <v>15</v>
      </c>
      <c r="G4362" t="s">
        <v>71</v>
      </c>
      <c r="H4362">
        <v>1689</v>
      </c>
      <c r="I4362" s="2">
        <f t="shared" si="952"/>
        <v>2023</v>
      </c>
      <c r="J4362" s="2" t="str">
        <f t="shared" si="953"/>
        <v>March</v>
      </c>
      <c r="K4362" s="2">
        <f t="shared" si="954"/>
        <v>3</v>
      </c>
      <c r="L4362" s="2" t="str">
        <f t="shared" si="955"/>
        <v>Monday</v>
      </c>
      <c r="M4362" s="2">
        <f t="shared" si="956"/>
        <v>11</v>
      </c>
      <c r="N4362" s="3">
        <f t="shared" si="957"/>
        <v>0</v>
      </c>
      <c r="O4362" s="3">
        <f t="shared" si="958"/>
        <v>1689</v>
      </c>
      <c r="P4362" t="str">
        <f t="shared" si="959"/>
        <v>13-Mar</v>
      </c>
      <c r="Q4362" s="9">
        <f t="shared" si="960"/>
        <v>0.31944444444444442</v>
      </c>
      <c r="R4362" t="str">
        <f t="shared" si="961"/>
        <v>Morning</v>
      </c>
      <c r="S4362" s="2">
        <f t="shared" si="962"/>
        <v>13</v>
      </c>
      <c r="T4362" t="str">
        <f t="shared" si="963"/>
        <v>UPI Transfer</v>
      </c>
      <c r="U4362">
        <f t="shared" si="964"/>
        <v>7</v>
      </c>
      <c r="V4362" t="str">
        <f t="shared" si="965"/>
        <v>FY Q4</v>
      </c>
    </row>
    <row r="4363" spans="1:22" x14ac:dyDescent="0.3">
      <c r="A4363" s="18">
        <v>44998</v>
      </c>
      <c r="B4363" t="s">
        <v>454</v>
      </c>
      <c r="C4363" t="s">
        <v>366</v>
      </c>
      <c r="D4363" t="s">
        <v>5455</v>
      </c>
      <c r="E4363">
        <v>471737553527</v>
      </c>
      <c r="F4363" t="s">
        <v>16</v>
      </c>
      <c r="G4363" t="s">
        <v>71</v>
      </c>
      <c r="H4363">
        <v>13671</v>
      </c>
      <c r="I4363" s="2">
        <f t="shared" si="952"/>
        <v>2023</v>
      </c>
      <c r="J4363" s="2" t="str">
        <f t="shared" si="953"/>
        <v>March</v>
      </c>
      <c r="K4363" s="2">
        <f t="shared" si="954"/>
        <v>3</v>
      </c>
      <c r="L4363" s="2" t="str">
        <f t="shared" si="955"/>
        <v>Monday</v>
      </c>
      <c r="M4363" s="2">
        <f t="shared" si="956"/>
        <v>11</v>
      </c>
      <c r="N4363" s="3">
        <f t="shared" si="957"/>
        <v>13671</v>
      </c>
      <c r="O4363" s="3">
        <f t="shared" si="958"/>
        <v>0</v>
      </c>
      <c r="P4363" t="str">
        <f t="shared" si="959"/>
        <v>13-Mar</v>
      </c>
      <c r="Q4363" s="9">
        <f t="shared" si="960"/>
        <v>0.40277777777777779</v>
      </c>
      <c r="R4363" t="str">
        <f t="shared" si="961"/>
        <v>Morning</v>
      </c>
      <c r="S4363" s="2">
        <f t="shared" si="962"/>
        <v>13</v>
      </c>
      <c r="T4363" t="str">
        <f t="shared" si="963"/>
        <v>Others</v>
      </c>
      <c r="U4363">
        <f t="shared" si="964"/>
        <v>9</v>
      </c>
      <c r="V4363" t="str">
        <f t="shared" si="965"/>
        <v>FY Q4</v>
      </c>
    </row>
    <row r="4364" spans="1:22" x14ac:dyDescent="0.3">
      <c r="A4364" s="18">
        <v>44998</v>
      </c>
      <c r="B4364" t="s">
        <v>773</v>
      </c>
      <c r="C4364" t="s">
        <v>139</v>
      </c>
      <c r="D4364" t="s">
        <v>5456</v>
      </c>
      <c r="E4364">
        <v>444869229609</v>
      </c>
      <c r="F4364" t="s">
        <v>15</v>
      </c>
      <c r="G4364" t="s">
        <v>71</v>
      </c>
      <c r="H4364">
        <v>21047</v>
      </c>
      <c r="I4364" s="2">
        <f t="shared" si="952"/>
        <v>2023</v>
      </c>
      <c r="J4364" s="2" t="str">
        <f t="shared" si="953"/>
        <v>March</v>
      </c>
      <c r="K4364" s="2">
        <f t="shared" si="954"/>
        <v>3</v>
      </c>
      <c r="L4364" s="2" t="str">
        <f t="shared" si="955"/>
        <v>Monday</v>
      </c>
      <c r="M4364" s="2">
        <f t="shared" si="956"/>
        <v>11</v>
      </c>
      <c r="N4364" s="3">
        <f t="shared" si="957"/>
        <v>0</v>
      </c>
      <c r="O4364" s="3">
        <f t="shared" si="958"/>
        <v>21047</v>
      </c>
      <c r="P4364" t="str">
        <f t="shared" si="959"/>
        <v>13-Mar</v>
      </c>
      <c r="Q4364" s="9">
        <f t="shared" si="960"/>
        <v>0.4597222222222222</v>
      </c>
      <c r="R4364" t="str">
        <f t="shared" si="961"/>
        <v>Morning</v>
      </c>
      <c r="S4364" s="2">
        <f t="shared" si="962"/>
        <v>13</v>
      </c>
      <c r="T4364" t="str">
        <f t="shared" si="963"/>
        <v>Fuel</v>
      </c>
      <c r="U4364">
        <f t="shared" si="964"/>
        <v>11</v>
      </c>
      <c r="V4364" t="str">
        <f t="shared" si="965"/>
        <v>FY Q4</v>
      </c>
    </row>
    <row r="4365" spans="1:22" x14ac:dyDescent="0.3">
      <c r="A4365" s="18">
        <v>44998</v>
      </c>
      <c r="B4365" t="s">
        <v>492</v>
      </c>
      <c r="C4365" t="s">
        <v>151</v>
      </c>
      <c r="D4365" t="s">
        <v>5457</v>
      </c>
      <c r="E4365">
        <v>537040988754</v>
      </c>
      <c r="F4365" t="s">
        <v>15</v>
      </c>
      <c r="G4365" t="s">
        <v>71</v>
      </c>
      <c r="H4365">
        <v>3457</v>
      </c>
      <c r="I4365" s="2">
        <f t="shared" si="952"/>
        <v>2023</v>
      </c>
      <c r="J4365" s="2" t="str">
        <f t="shared" si="953"/>
        <v>March</v>
      </c>
      <c r="K4365" s="2">
        <f t="shared" si="954"/>
        <v>3</v>
      </c>
      <c r="L4365" s="2" t="str">
        <f t="shared" si="955"/>
        <v>Monday</v>
      </c>
      <c r="M4365" s="2">
        <f t="shared" si="956"/>
        <v>11</v>
      </c>
      <c r="N4365" s="3">
        <f t="shared" si="957"/>
        <v>0</v>
      </c>
      <c r="O4365" s="3">
        <f t="shared" si="958"/>
        <v>3457</v>
      </c>
      <c r="P4365" t="str">
        <f t="shared" si="959"/>
        <v>13-Mar</v>
      </c>
      <c r="Q4365" s="9">
        <f t="shared" si="960"/>
        <v>0.60486111111111107</v>
      </c>
      <c r="R4365" t="str">
        <f t="shared" si="961"/>
        <v>Afternoon</v>
      </c>
      <c r="S4365" s="2">
        <f t="shared" si="962"/>
        <v>13</v>
      </c>
      <c r="T4365" t="str">
        <f t="shared" si="963"/>
        <v>UPI Transfer</v>
      </c>
      <c r="U4365">
        <f t="shared" si="964"/>
        <v>14</v>
      </c>
      <c r="V4365" t="str">
        <f t="shared" si="965"/>
        <v>FY Q4</v>
      </c>
    </row>
    <row r="4366" spans="1:22" x14ac:dyDescent="0.3">
      <c r="A4366" s="18">
        <v>44998</v>
      </c>
      <c r="B4366" t="s">
        <v>1981</v>
      </c>
      <c r="C4366" t="s">
        <v>79</v>
      </c>
      <c r="D4366" t="s">
        <v>5458</v>
      </c>
      <c r="E4366">
        <v>231150441187</v>
      </c>
      <c r="F4366" t="s">
        <v>16</v>
      </c>
      <c r="G4366" t="s">
        <v>71</v>
      </c>
      <c r="H4366">
        <v>4278</v>
      </c>
      <c r="I4366" s="2">
        <f t="shared" si="952"/>
        <v>2023</v>
      </c>
      <c r="J4366" s="2" t="str">
        <f t="shared" si="953"/>
        <v>March</v>
      </c>
      <c r="K4366" s="2">
        <f t="shared" si="954"/>
        <v>3</v>
      </c>
      <c r="L4366" s="2" t="str">
        <f t="shared" si="955"/>
        <v>Monday</v>
      </c>
      <c r="M4366" s="2">
        <f t="shared" si="956"/>
        <v>11</v>
      </c>
      <c r="N4366" s="3">
        <f t="shared" si="957"/>
        <v>4278</v>
      </c>
      <c r="O4366" s="3">
        <f t="shared" si="958"/>
        <v>0</v>
      </c>
      <c r="P4366" t="str">
        <f t="shared" si="959"/>
        <v>13-Mar</v>
      </c>
      <c r="Q4366" s="9">
        <f t="shared" si="960"/>
        <v>0.64861111111111114</v>
      </c>
      <c r="R4366" t="str">
        <f t="shared" si="961"/>
        <v>Afternoon</v>
      </c>
      <c r="S4366" s="2">
        <f t="shared" si="962"/>
        <v>13</v>
      </c>
      <c r="T4366" t="str">
        <f t="shared" si="963"/>
        <v>Others</v>
      </c>
      <c r="U4366">
        <f t="shared" si="964"/>
        <v>15</v>
      </c>
      <c r="V4366" t="str">
        <f t="shared" si="965"/>
        <v>FY Q4</v>
      </c>
    </row>
    <row r="4367" spans="1:22" x14ac:dyDescent="0.3">
      <c r="A4367" s="18">
        <v>44998</v>
      </c>
      <c r="B4367" t="s">
        <v>1479</v>
      </c>
      <c r="C4367" t="s">
        <v>357</v>
      </c>
      <c r="D4367" t="s">
        <v>5459</v>
      </c>
      <c r="E4367">
        <v>260644021750</v>
      </c>
      <c r="F4367" t="s">
        <v>15</v>
      </c>
      <c r="G4367" t="s">
        <v>67</v>
      </c>
      <c r="H4367">
        <v>5369</v>
      </c>
      <c r="I4367" s="2">
        <f t="shared" si="952"/>
        <v>2023</v>
      </c>
      <c r="J4367" s="2" t="str">
        <f t="shared" si="953"/>
        <v>March</v>
      </c>
      <c r="K4367" s="2">
        <f t="shared" si="954"/>
        <v>3</v>
      </c>
      <c r="L4367" s="2" t="str">
        <f t="shared" si="955"/>
        <v>Monday</v>
      </c>
      <c r="M4367" s="2">
        <f t="shared" si="956"/>
        <v>11</v>
      </c>
      <c r="N4367" s="3">
        <f t="shared" si="957"/>
        <v>0</v>
      </c>
      <c r="O4367" s="3">
        <f t="shared" si="958"/>
        <v>5369</v>
      </c>
      <c r="P4367" t="str">
        <f t="shared" si="959"/>
        <v>13-Mar</v>
      </c>
      <c r="Q4367" s="9">
        <f t="shared" si="960"/>
        <v>0.79236111111111107</v>
      </c>
      <c r="R4367" t="str">
        <f t="shared" si="961"/>
        <v>Evening</v>
      </c>
      <c r="S4367" s="2">
        <f t="shared" si="962"/>
        <v>13</v>
      </c>
      <c r="T4367" t="str">
        <f t="shared" si="963"/>
        <v>UPI Transfer</v>
      </c>
      <c r="U4367">
        <f t="shared" si="964"/>
        <v>19</v>
      </c>
      <c r="V4367" t="str">
        <f t="shared" si="965"/>
        <v>FY Q4</v>
      </c>
    </row>
    <row r="4368" spans="1:22" x14ac:dyDescent="0.3">
      <c r="A4368" s="18">
        <v>44999</v>
      </c>
      <c r="B4368" t="s">
        <v>677</v>
      </c>
      <c r="C4368" t="s">
        <v>128</v>
      </c>
      <c r="D4368" t="s">
        <v>5460</v>
      </c>
      <c r="E4368">
        <v>495006349705</v>
      </c>
      <c r="F4368" t="s">
        <v>16</v>
      </c>
      <c r="G4368" t="s">
        <v>71</v>
      </c>
      <c r="H4368">
        <v>2616</v>
      </c>
      <c r="I4368" s="2">
        <f t="shared" si="952"/>
        <v>2023</v>
      </c>
      <c r="J4368" s="2" t="str">
        <f t="shared" si="953"/>
        <v>March</v>
      </c>
      <c r="K4368" s="2">
        <f t="shared" si="954"/>
        <v>3</v>
      </c>
      <c r="L4368" s="2" t="str">
        <f t="shared" si="955"/>
        <v>Tuesday</v>
      </c>
      <c r="M4368" s="2">
        <f t="shared" si="956"/>
        <v>11</v>
      </c>
      <c r="N4368" s="3">
        <f t="shared" si="957"/>
        <v>2616</v>
      </c>
      <c r="O4368" s="3">
        <f t="shared" si="958"/>
        <v>0</v>
      </c>
      <c r="P4368" t="str">
        <f t="shared" si="959"/>
        <v>14-Mar</v>
      </c>
      <c r="Q4368" s="9">
        <f t="shared" si="960"/>
        <v>0.48680555555555555</v>
      </c>
      <c r="R4368" t="str">
        <f t="shared" si="961"/>
        <v>Morning</v>
      </c>
      <c r="S4368" s="2">
        <f t="shared" si="962"/>
        <v>14</v>
      </c>
      <c r="T4368" t="str">
        <f t="shared" si="963"/>
        <v>Others</v>
      </c>
      <c r="U4368">
        <f t="shared" si="964"/>
        <v>11</v>
      </c>
      <c r="V4368" t="str">
        <f t="shared" si="965"/>
        <v>FY Q4</v>
      </c>
    </row>
    <row r="4369" spans="1:22" x14ac:dyDescent="0.3">
      <c r="A4369" s="18">
        <v>44999</v>
      </c>
      <c r="B4369" t="s">
        <v>842</v>
      </c>
      <c r="C4369" t="s">
        <v>128</v>
      </c>
      <c r="D4369" t="s">
        <v>5461</v>
      </c>
      <c r="E4369">
        <v>70439741881</v>
      </c>
      <c r="F4369" t="s">
        <v>16</v>
      </c>
      <c r="G4369" t="s">
        <v>71</v>
      </c>
      <c r="H4369">
        <v>1870</v>
      </c>
      <c r="I4369" s="2">
        <f t="shared" si="952"/>
        <v>2023</v>
      </c>
      <c r="J4369" s="2" t="str">
        <f t="shared" si="953"/>
        <v>March</v>
      </c>
      <c r="K4369" s="2">
        <f t="shared" si="954"/>
        <v>3</v>
      </c>
      <c r="L4369" s="2" t="str">
        <f t="shared" si="955"/>
        <v>Tuesday</v>
      </c>
      <c r="M4369" s="2">
        <f t="shared" si="956"/>
        <v>11</v>
      </c>
      <c r="N4369" s="3">
        <f t="shared" si="957"/>
        <v>1870</v>
      </c>
      <c r="O4369" s="3">
        <f t="shared" si="958"/>
        <v>0</v>
      </c>
      <c r="P4369" t="str">
        <f t="shared" si="959"/>
        <v>14-Mar</v>
      </c>
      <c r="Q4369" s="9">
        <f t="shared" si="960"/>
        <v>0.51944444444444449</v>
      </c>
      <c r="R4369" t="str">
        <f t="shared" si="961"/>
        <v>Afternoon</v>
      </c>
      <c r="S4369" s="2">
        <f t="shared" si="962"/>
        <v>14</v>
      </c>
      <c r="T4369" t="str">
        <f t="shared" si="963"/>
        <v>Others</v>
      </c>
      <c r="U4369">
        <f t="shared" si="964"/>
        <v>12</v>
      </c>
      <c r="V4369" t="str">
        <f t="shared" si="965"/>
        <v>FY Q4</v>
      </c>
    </row>
    <row r="4370" spans="1:22" x14ac:dyDescent="0.3">
      <c r="A4370" s="18">
        <v>44999</v>
      </c>
      <c r="B4370" t="s">
        <v>3386</v>
      </c>
      <c r="C4370" t="s">
        <v>117</v>
      </c>
      <c r="D4370" t="s">
        <v>5462</v>
      </c>
      <c r="E4370">
        <v>250296511050</v>
      </c>
      <c r="F4370" t="s">
        <v>16</v>
      </c>
      <c r="G4370" t="s">
        <v>71</v>
      </c>
      <c r="H4370">
        <v>12305</v>
      </c>
      <c r="I4370" s="2">
        <f t="shared" si="952"/>
        <v>2023</v>
      </c>
      <c r="J4370" s="2" t="str">
        <f t="shared" si="953"/>
        <v>March</v>
      </c>
      <c r="K4370" s="2">
        <f t="shared" si="954"/>
        <v>3</v>
      </c>
      <c r="L4370" s="2" t="str">
        <f t="shared" si="955"/>
        <v>Tuesday</v>
      </c>
      <c r="M4370" s="2">
        <f t="shared" si="956"/>
        <v>11</v>
      </c>
      <c r="N4370" s="3">
        <f t="shared" si="957"/>
        <v>12305</v>
      </c>
      <c r="O4370" s="3">
        <f t="shared" si="958"/>
        <v>0</v>
      </c>
      <c r="P4370" t="str">
        <f t="shared" si="959"/>
        <v>14-Mar</v>
      </c>
      <c r="Q4370" s="9">
        <f t="shared" si="960"/>
        <v>0.53611111111111109</v>
      </c>
      <c r="R4370" t="str">
        <f t="shared" si="961"/>
        <v>Afternoon</v>
      </c>
      <c r="S4370" s="2">
        <f t="shared" si="962"/>
        <v>14</v>
      </c>
      <c r="T4370" t="str">
        <f t="shared" si="963"/>
        <v>Others</v>
      </c>
      <c r="U4370">
        <f t="shared" si="964"/>
        <v>12</v>
      </c>
      <c r="V4370" t="str">
        <f t="shared" si="965"/>
        <v>FY Q4</v>
      </c>
    </row>
    <row r="4371" spans="1:22" x14ac:dyDescent="0.3">
      <c r="A4371" s="18">
        <v>44999</v>
      </c>
      <c r="B4371" t="s">
        <v>684</v>
      </c>
      <c r="C4371" t="s">
        <v>251</v>
      </c>
      <c r="D4371" t="s">
        <v>5463</v>
      </c>
      <c r="E4371">
        <v>979160366793</v>
      </c>
      <c r="F4371" t="s">
        <v>15</v>
      </c>
      <c r="G4371" t="s">
        <v>67</v>
      </c>
      <c r="H4371">
        <v>1501</v>
      </c>
      <c r="I4371" s="2">
        <f t="shared" si="952"/>
        <v>2023</v>
      </c>
      <c r="J4371" s="2" t="str">
        <f t="shared" si="953"/>
        <v>March</v>
      </c>
      <c r="K4371" s="2">
        <f t="shared" si="954"/>
        <v>3</v>
      </c>
      <c r="L4371" s="2" t="str">
        <f t="shared" si="955"/>
        <v>Tuesday</v>
      </c>
      <c r="M4371" s="2">
        <f t="shared" si="956"/>
        <v>11</v>
      </c>
      <c r="N4371" s="3">
        <f t="shared" si="957"/>
        <v>0</v>
      </c>
      <c r="O4371" s="3">
        <f t="shared" si="958"/>
        <v>1501</v>
      </c>
      <c r="P4371" t="str">
        <f t="shared" si="959"/>
        <v>14-Mar</v>
      </c>
      <c r="Q4371" s="9">
        <f t="shared" si="960"/>
        <v>0.58611111111111114</v>
      </c>
      <c r="R4371" t="str">
        <f t="shared" si="961"/>
        <v>Afternoon</v>
      </c>
      <c r="S4371" s="2">
        <f t="shared" si="962"/>
        <v>14</v>
      </c>
      <c r="T4371" t="str">
        <f t="shared" si="963"/>
        <v>UPI Transfer</v>
      </c>
      <c r="U4371">
        <f t="shared" si="964"/>
        <v>14</v>
      </c>
      <c r="V4371" t="str">
        <f t="shared" si="965"/>
        <v>FY Q4</v>
      </c>
    </row>
    <row r="4372" spans="1:22" x14ac:dyDescent="0.3">
      <c r="A4372" s="18">
        <v>44999</v>
      </c>
      <c r="B4372" t="s">
        <v>4574</v>
      </c>
      <c r="C4372" t="s">
        <v>399</v>
      </c>
      <c r="D4372" t="s">
        <v>5464</v>
      </c>
      <c r="E4372">
        <v>702434961867</v>
      </c>
      <c r="F4372" t="s">
        <v>15</v>
      </c>
      <c r="G4372" t="s">
        <v>67</v>
      </c>
      <c r="H4372">
        <v>14670</v>
      </c>
      <c r="I4372" s="2">
        <f t="shared" si="952"/>
        <v>2023</v>
      </c>
      <c r="J4372" s="2" t="str">
        <f t="shared" si="953"/>
        <v>March</v>
      </c>
      <c r="K4372" s="2">
        <f t="shared" si="954"/>
        <v>3</v>
      </c>
      <c r="L4372" s="2" t="str">
        <f t="shared" si="955"/>
        <v>Tuesday</v>
      </c>
      <c r="M4372" s="2">
        <f t="shared" si="956"/>
        <v>11</v>
      </c>
      <c r="N4372" s="3">
        <f t="shared" si="957"/>
        <v>0</v>
      </c>
      <c r="O4372" s="3">
        <f t="shared" si="958"/>
        <v>14670</v>
      </c>
      <c r="P4372" t="str">
        <f t="shared" si="959"/>
        <v>14-Mar</v>
      </c>
      <c r="Q4372" s="9">
        <f t="shared" si="960"/>
        <v>0.8930555555555556</v>
      </c>
      <c r="R4372" t="str">
        <f t="shared" si="961"/>
        <v>Night</v>
      </c>
      <c r="S4372" s="2">
        <f t="shared" si="962"/>
        <v>14</v>
      </c>
      <c r="T4372" t="str">
        <f t="shared" si="963"/>
        <v>UPI Transfer</v>
      </c>
      <c r="U4372">
        <f t="shared" si="964"/>
        <v>21</v>
      </c>
      <c r="V4372" t="str">
        <f t="shared" si="965"/>
        <v>FY Q4</v>
      </c>
    </row>
    <row r="4373" spans="1:22" x14ac:dyDescent="0.3">
      <c r="A4373" s="18">
        <v>44999</v>
      </c>
      <c r="B4373" t="s">
        <v>472</v>
      </c>
      <c r="C4373" t="s">
        <v>262</v>
      </c>
      <c r="D4373" t="s">
        <v>5465</v>
      </c>
      <c r="E4373">
        <v>763360087176</v>
      </c>
      <c r="F4373" t="s">
        <v>16</v>
      </c>
      <c r="G4373" t="s">
        <v>67</v>
      </c>
      <c r="H4373">
        <v>11369</v>
      </c>
      <c r="I4373" s="2">
        <f t="shared" si="952"/>
        <v>2023</v>
      </c>
      <c r="J4373" s="2" t="str">
        <f t="shared" si="953"/>
        <v>March</v>
      </c>
      <c r="K4373" s="2">
        <f t="shared" si="954"/>
        <v>3</v>
      </c>
      <c r="L4373" s="2" t="str">
        <f t="shared" si="955"/>
        <v>Tuesday</v>
      </c>
      <c r="M4373" s="2">
        <f t="shared" si="956"/>
        <v>11</v>
      </c>
      <c r="N4373" s="3">
        <f t="shared" si="957"/>
        <v>11369</v>
      </c>
      <c r="O4373" s="3">
        <f t="shared" si="958"/>
        <v>0</v>
      </c>
      <c r="P4373" t="str">
        <f t="shared" si="959"/>
        <v>14-Mar</v>
      </c>
      <c r="Q4373" s="9">
        <f t="shared" si="960"/>
        <v>0.89375000000000004</v>
      </c>
      <c r="R4373" t="str">
        <f t="shared" si="961"/>
        <v>Night</v>
      </c>
      <c r="S4373" s="2">
        <f t="shared" si="962"/>
        <v>14</v>
      </c>
      <c r="T4373" t="str">
        <f t="shared" si="963"/>
        <v>Others</v>
      </c>
      <c r="U4373">
        <f t="shared" si="964"/>
        <v>21</v>
      </c>
      <c r="V4373" t="str">
        <f t="shared" si="965"/>
        <v>FY Q4</v>
      </c>
    </row>
    <row r="4374" spans="1:22" x14ac:dyDescent="0.3">
      <c r="A4374" s="18">
        <v>45000</v>
      </c>
      <c r="B4374" t="s">
        <v>1445</v>
      </c>
      <c r="C4374" t="s">
        <v>234</v>
      </c>
      <c r="D4374" t="s">
        <v>5466</v>
      </c>
      <c r="E4374">
        <v>748082326290</v>
      </c>
      <c r="F4374" t="s">
        <v>15</v>
      </c>
      <c r="G4374" t="s">
        <v>67</v>
      </c>
      <c r="H4374">
        <v>4951</v>
      </c>
      <c r="I4374" s="2">
        <f t="shared" si="952"/>
        <v>2023</v>
      </c>
      <c r="J4374" s="2" t="str">
        <f t="shared" si="953"/>
        <v>March</v>
      </c>
      <c r="K4374" s="2">
        <f t="shared" si="954"/>
        <v>3</v>
      </c>
      <c r="L4374" s="2" t="str">
        <f t="shared" si="955"/>
        <v>Wednesday</v>
      </c>
      <c r="M4374" s="2">
        <f t="shared" si="956"/>
        <v>11</v>
      </c>
      <c r="N4374" s="3">
        <f t="shared" si="957"/>
        <v>0</v>
      </c>
      <c r="O4374" s="3">
        <f t="shared" si="958"/>
        <v>4951</v>
      </c>
      <c r="P4374" t="str">
        <f t="shared" si="959"/>
        <v>15-Mar</v>
      </c>
      <c r="Q4374" s="9">
        <f t="shared" si="960"/>
        <v>0.46666666666666667</v>
      </c>
      <c r="R4374" t="str">
        <f t="shared" si="961"/>
        <v>Morning</v>
      </c>
      <c r="S4374" s="2">
        <f t="shared" si="962"/>
        <v>15</v>
      </c>
      <c r="T4374" t="str">
        <f t="shared" si="963"/>
        <v>UPI Transfer</v>
      </c>
      <c r="U4374">
        <f t="shared" si="964"/>
        <v>11</v>
      </c>
      <c r="V4374" t="str">
        <f t="shared" si="965"/>
        <v>FY Q4</v>
      </c>
    </row>
    <row r="4375" spans="1:22" x14ac:dyDescent="0.3">
      <c r="A4375" s="18">
        <v>45000</v>
      </c>
      <c r="B4375" t="s">
        <v>2864</v>
      </c>
      <c r="C4375" t="s">
        <v>239</v>
      </c>
      <c r="D4375" t="s">
        <v>5467</v>
      </c>
      <c r="E4375">
        <v>963526248864</v>
      </c>
      <c r="F4375" t="s">
        <v>15</v>
      </c>
      <c r="G4375" t="s">
        <v>67</v>
      </c>
      <c r="H4375">
        <v>14847</v>
      </c>
      <c r="I4375" s="2">
        <f t="shared" si="952"/>
        <v>2023</v>
      </c>
      <c r="J4375" s="2" t="str">
        <f t="shared" si="953"/>
        <v>March</v>
      </c>
      <c r="K4375" s="2">
        <f t="shared" si="954"/>
        <v>3</v>
      </c>
      <c r="L4375" s="2" t="str">
        <f t="shared" si="955"/>
        <v>Wednesday</v>
      </c>
      <c r="M4375" s="2">
        <f t="shared" si="956"/>
        <v>11</v>
      </c>
      <c r="N4375" s="3">
        <f t="shared" si="957"/>
        <v>0</v>
      </c>
      <c r="O4375" s="3">
        <f t="shared" si="958"/>
        <v>14847</v>
      </c>
      <c r="P4375" t="str">
        <f t="shared" si="959"/>
        <v>15-Mar</v>
      </c>
      <c r="Q4375" s="9">
        <f t="shared" si="960"/>
        <v>0.51458333333333328</v>
      </c>
      <c r="R4375" t="str">
        <f t="shared" si="961"/>
        <v>Afternoon</v>
      </c>
      <c r="S4375" s="2">
        <f t="shared" si="962"/>
        <v>15</v>
      </c>
      <c r="T4375" t="str">
        <f t="shared" si="963"/>
        <v>Recharge</v>
      </c>
      <c r="U4375">
        <f t="shared" si="964"/>
        <v>12</v>
      </c>
      <c r="V4375" t="str">
        <f t="shared" si="965"/>
        <v>FY Q4</v>
      </c>
    </row>
    <row r="4376" spans="1:22" x14ac:dyDescent="0.3">
      <c r="A4376" s="18">
        <v>45000</v>
      </c>
      <c r="B4376" t="s">
        <v>1753</v>
      </c>
      <c r="C4376" t="s">
        <v>117</v>
      </c>
      <c r="D4376" t="s">
        <v>5468</v>
      </c>
      <c r="E4376">
        <v>91190766021</v>
      </c>
      <c r="F4376" t="s">
        <v>16</v>
      </c>
      <c r="G4376" t="s">
        <v>71</v>
      </c>
      <c r="H4376">
        <v>9211</v>
      </c>
      <c r="I4376" s="2">
        <f t="shared" si="952"/>
        <v>2023</v>
      </c>
      <c r="J4376" s="2" t="str">
        <f t="shared" si="953"/>
        <v>March</v>
      </c>
      <c r="K4376" s="2">
        <f t="shared" si="954"/>
        <v>3</v>
      </c>
      <c r="L4376" s="2" t="str">
        <f t="shared" si="955"/>
        <v>Wednesday</v>
      </c>
      <c r="M4376" s="2">
        <f t="shared" si="956"/>
        <v>11</v>
      </c>
      <c r="N4376" s="3">
        <f t="shared" si="957"/>
        <v>9211</v>
      </c>
      <c r="O4376" s="3">
        <f t="shared" si="958"/>
        <v>0</v>
      </c>
      <c r="P4376" t="str">
        <f t="shared" si="959"/>
        <v>15-Mar</v>
      </c>
      <c r="Q4376" s="9">
        <f t="shared" si="960"/>
        <v>0.59027777777777779</v>
      </c>
      <c r="R4376" t="str">
        <f t="shared" si="961"/>
        <v>Afternoon</v>
      </c>
      <c r="S4376" s="2">
        <f t="shared" si="962"/>
        <v>15</v>
      </c>
      <c r="T4376" t="str">
        <f t="shared" si="963"/>
        <v>Others</v>
      </c>
      <c r="U4376">
        <f t="shared" si="964"/>
        <v>14</v>
      </c>
      <c r="V4376" t="str">
        <f t="shared" si="965"/>
        <v>FY Q4</v>
      </c>
    </row>
    <row r="4377" spans="1:22" x14ac:dyDescent="0.3">
      <c r="A4377" s="18">
        <v>45000</v>
      </c>
      <c r="B4377" t="s">
        <v>630</v>
      </c>
      <c r="C4377" t="s">
        <v>114</v>
      </c>
      <c r="D4377" t="s">
        <v>5469</v>
      </c>
      <c r="E4377">
        <v>107487591255</v>
      </c>
      <c r="F4377" t="s">
        <v>15</v>
      </c>
      <c r="G4377" t="s">
        <v>71</v>
      </c>
      <c r="H4377">
        <v>10394</v>
      </c>
      <c r="I4377" s="2">
        <f t="shared" si="952"/>
        <v>2023</v>
      </c>
      <c r="J4377" s="2" t="str">
        <f t="shared" si="953"/>
        <v>March</v>
      </c>
      <c r="K4377" s="2">
        <f t="shared" si="954"/>
        <v>3</v>
      </c>
      <c r="L4377" s="2" t="str">
        <f t="shared" si="955"/>
        <v>Wednesday</v>
      </c>
      <c r="M4377" s="2">
        <f t="shared" si="956"/>
        <v>11</v>
      </c>
      <c r="N4377" s="3">
        <f t="shared" si="957"/>
        <v>0</v>
      </c>
      <c r="O4377" s="3">
        <f t="shared" si="958"/>
        <v>10394</v>
      </c>
      <c r="P4377" t="str">
        <f t="shared" si="959"/>
        <v>15-Mar</v>
      </c>
      <c r="Q4377" s="9">
        <f t="shared" si="960"/>
        <v>0.61250000000000004</v>
      </c>
      <c r="R4377" t="str">
        <f t="shared" si="961"/>
        <v>Afternoon</v>
      </c>
      <c r="S4377" s="2">
        <f t="shared" si="962"/>
        <v>15</v>
      </c>
      <c r="T4377" t="str">
        <f t="shared" si="963"/>
        <v>UPI Transfer</v>
      </c>
      <c r="U4377">
        <f t="shared" si="964"/>
        <v>14</v>
      </c>
      <c r="V4377" t="str">
        <f t="shared" si="965"/>
        <v>FY Q4</v>
      </c>
    </row>
    <row r="4378" spans="1:22" x14ac:dyDescent="0.3">
      <c r="A4378" s="18">
        <v>45000</v>
      </c>
      <c r="B4378" t="s">
        <v>1203</v>
      </c>
      <c r="C4378" t="s">
        <v>98</v>
      </c>
      <c r="D4378" t="s">
        <v>5470</v>
      </c>
      <c r="E4378">
        <v>564531040367</v>
      </c>
      <c r="F4378" t="s">
        <v>15</v>
      </c>
      <c r="G4378" t="s">
        <v>67</v>
      </c>
      <c r="H4378">
        <v>2889</v>
      </c>
      <c r="I4378" s="2">
        <f t="shared" si="952"/>
        <v>2023</v>
      </c>
      <c r="J4378" s="2" t="str">
        <f t="shared" si="953"/>
        <v>March</v>
      </c>
      <c r="K4378" s="2">
        <f t="shared" si="954"/>
        <v>3</v>
      </c>
      <c r="L4378" s="2" t="str">
        <f t="shared" si="955"/>
        <v>Wednesday</v>
      </c>
      <c r="M4378" s="2">
        <f t="shared" si="956"/>
        <v>11</v>
      </c>
      <c r="N4378" s="3">
        <f t="shared" si="957"/>
        <v>0</v>
      </c>
      <c r="O4378" s="3">
        <f t="shared" si="958"/>
        <v>2889</v>
      </c>
      <c r="P4378" t="str">
        <f t="shared" si="959"/>
        <v>15-Mar</v>
      </c>
      <c r="Q4378" s="9">
        <f t="shared" si="960"/>
        <v>0.67777777777777781</v>
      </c>
      <c r="R4378" t="str">
        <f t="shared" si="961"/>
        <v>Afternoon</v>
      </c>
      <c r="S4378" s="2">
        <f t="shared" si="962"/>
        <v>15</v>
      </c>
      <c r="T4378" t="str">
        <f t="shared" si="963"/>
        <v>UPI Transfer</v>
      </c>
      <c r="U4378">
        <f t="shared" si="964"/>
        <v>16</v>
      </c>
      <c r="V4378" t="str">
        <f t="shared" si="965"/>
        <v>FY Q4</v>
      </c>
    </row>
    <row r="4379" spans="1:22" x14ac:dyDescent="0.3">
      <c r="A4379" s="18">
        <v>45000</v>
      </c>
      <c r="B4379" t="s">
        <v>136</v>
      </c>
      <c r="C4379" t="s">
        <v>101</v>
      </c>
      <c r="D4379" t="s">
        <v>5471</v>
      </c>
      <c r="E4379">
        <v>686001734527</v>
      </c>
      <c r="F4379" t="s">
        <v>15</v>
      </c>
      <c r="G4379" t="s">
        <v>71</v>
      </c>
      <c r="H4379">
        <v>4615</v>
      </c>
      <c r="I4379" s="2">
        <f t="shared" si="952"/>
        <v>2023</v>
      </c>
      <c r="J4379" s="2" t="str">
        <f t="shared" si="953"/>
        <v>March</v>
      </c>
      <c r="K4379" s="2">
        <f t="shared" si="954"/>
        <v>3</v>
      </c>
      <c r="L4379" s="2" t="str">
        <f t="shared" si="955"/>
        <v>Wednesday</v>
      </c>
      <c r="M4379" s="2">
        <f t="shared" si="956"/>
        <v>11</v>
      </c>
      <c r="N4379" s="3">
        <f t="shared" si="957"/>
        <v>0</v>
      </c>
      <c r="O4379" s="3">
        <f t="shared" si="958"/>
        <v>4615</v>
      </c>
      <c r="P4379" t="str">
        <f t="shared" si="959"/>
        <v>15-Mar</v>
      </c>
      <c r="Q4379" s="9">
        <f t="shared" si="960"/>
        <v>0.71944444444444444</v>
      </c>
      <c r="R4379" t="str">
        <f t="shared" si="961"/>
        <v>Evening</v>
      </c>
      <c r="S4379" s="2">
        <f t="shared" si="962"/>
        <v>15</v>
      </c>
      <c r="T4379" t="str">
        <f t="shared" si="963"/>
        <v>Recharge</v>
      </c>
      <c r="U4379">
        <f t="shared" si="964"/>
        <v>17</v>
      </c>
      <c r="V4379" t="str">
        <f t="shared" si="965"/>
        <v>FY Q4</v>
      </c>
    </row>
    <row r="4380" spans="1:22" x14ac:dyDescent="0.3">
      <c r="A4380" s="18">
        <v>45000</v>
      </c>
      <c r="B4380" t="s">
        <v>100</v>
      </c>
      <c r="C4380" t="s">
        <v>79</v>
      </c>
      <c r="D4380" t="s">
        <v>5472</v>
      </c>
      <c r="E4380">
        <v>270428895863</v>
      </c>
      <c r="F4380" t="s">
        <v>16</v>
      </c>
      <c r="G4380" t="s">
        <v>71</v>
      </c>
      <c r="H4380">
        <v>10419</v>
      </c>
      <c r="I4380" s="2">
        <f t="shared" si="952"/>
        <v>2023</v>
      </c>
      <c r="J4380" s="2" t="str">
        <f t="shared" si="953"/>
        <v>March</v>
      </c>
      <c r="K4380" s="2">
        <f t="shared" si="954"/>
        <v>3</v>
      </c>
      <c r="L4380" s="2" t="str">
        <f t="shared" si="955"/>
        <v>Wednesday</v>
      </c>
      <c r="M4380" s="2">
        <f t="shared" si="956"/>
        <v>11</v>
      </c>
      <c r="N4380" s="3">
        <f t="shared" si="957"/>
        <v>10419</v>
      </c>
      <c r="O4380" s="3">
        <f t="shared" si="958"/>
        <v>0</v>
      </c>
      <c r="P4380" t="str">
        <f t="shared" si="959"/>
        <v>15-Mar</v>
      </c>
      <c r="Q4380" s="9">
        <f t="shared" si="960"/>
        <v>0.89444444444444449</v>
      </c>
      <c r="R4380" t="str">
        <f t="shared" si="961"/>
        <v>Night</v>
      </c>
      <c r="S4380" s="2">
        <f t="shared" si="962"/>
        <v>15</v>
      </c>
      <c r="T4380" t="str">
        <f t="shared" si="963"/>
        <v>Others</v>
      </c>
      <c r="U4380">
        <f t="shared" si="964"/>
        <v>21</v>
      </c>
      <c r="V4380" t="str">
        <f t="shared" si="965"/>
        <v>FY Q4</v>
      </c>
    </row>
    <row r="4381" spans="1:22" x14ac:dyDescent="0.3">
      <c r="A4381" s="18">
        <v>45001</v>
      </c>
      <c r="B4381" t="s">
        <v>2189</v>
      </c>
      <c r="C4381" t="s">
        <v>797</v>
      </c>
      <c r="D4381" t="s">
        <v>5473</v>
      </c>
      <c r="E4381">
        <v>197640167434</v>
      </c>
      <c r="F4381" t="s">
        <v>15</v>
      </c>
      <c r="G4381" t="s">
        <v>71</v>
      </c>
      <c r="H4381">
        <v>805</v>
      </c>
      <c r="I4381" s="2">
        <f t="shared" si="952"/>
        <v>2023</v>
      </c>
      <c r="J4381" s="2" t="str">
        <f t="shared" si="953"/>
        <v>March</v>
      </c>
      <c r="K4381" s="2">
        <f t="shared" si="954"/>
        <v>3</v>
      </c>
      <c r="L4381" s="2" t="str">
        <f t="shared" si="955"/>
        <v>Thursday</v>
      </c>
      <c r="M4381" s="2">
        <f t="shared" si="956"/>
        <v>11</v>
      </c>
      <c r="N4381" s="3">
        <f t="shared" si="957"/>
        <v>0</v>
      </c>
      <c r="O4381" s="3">
        <f t="shared" si="958"/>
        <v>805</v>
      </c>
      <c r="P4381" t="str">
        <f t="shared" si="959"/>
        <v>16-Mar</v>
      </c>
      <c r="Q4381" s="9">
        <f t="shared" si="960"/>
        <v>0.42708333333333331</v>
      </c>
      <c r="R4381" t="str">
        <f t="shared" si="961"/>
        <v>Morning</v>
      </c>
      <c r="S4381" s="2">
        <f t="shared" si="962"/>
        <v>16</v>
      </c>
      <c r="T4381" t="str">
        <f t="shared" si="963"/>
        <v>UPI Transfer</v>
      </c>
      <c r="U4381">
        <f t="shared" si="964"/>
        <v>10</v>
      </c>
      <c r="V4381" t="str">
        <f t="shared" si="965"/>
        <v>FY Q4</v>
      </c>
    </row>
    <row r="4382" spans="1:22" x14ac:dyDescent="0.3">
      <c r="A4382" s="18">
        <v>45001</v>
      </c>
      <c r="B4382" t="s">
        <v>75</v>
      </c>
      <c r="C4382" t="s">
        <v>357</v>
      </c>
      <c r="D4382" t="s">
        <v>5474</v>
      </c>
      <c r="E4382">
        <v>904653415761</v>
      </c>
      <c r="F4382" t="s">
        <v>15</v>
      </c>
      <c r="G4382" t="s">
        <v>67</v>
      </c>
      <c r="H4382">
        <v>23461</v>
      </c>
      <c r="I4382" s="2">
        <f t="shared" si="952"/>
        <v>2023</v>
      </c>
      <c r="J4382" s="2" t="str">
        <f t="shared" si="953"/>
        <v>March</v>
      </c>
      <c r="K4382" s="2">
        <f t="shared" si="954"/>
        <v>3</v>
      </c>
      <c r="L4382" s="2" t="str">
        <f t="shared" si="955"/>
        <v>Thursday</v>
      </c>
      <c r="M4382" s="2">
        <f t="shared" si="956"/>
        <v>11</v>
      </c>
      <c r="N4382" s="3">
        <f t="shared" si="957"/>
        <v>0</v>
      </c>
      <c r="O4382" s="3">
        <f t="shared" si="958"/>
        <v>23461</v>
      </c>
      <c r="P4382" t="str">
        <f t="shared" si="959"/>
        <v>16-Mar</v>
      </c>
      <c r="Q4382" s="9">
        <f t="shared" si="960"/>
        <v>0.49513888888888891</v>
      </c>
      <c r="R4382" t="str">
        <f t="shared" si="961"/>
        <v>Morning</v>
      </c>
      <c r="S4382" s="2">
        <f t="shared" si="962"/>
        <v>16</v>
      </c>
      <c r="T4382" t="str">
        <f t="shared" si="963"/>
        <v>UPI Transfer</v>
      </c>
      <c r="U4382">
        <f t="shared" si="964"/>
        <v>11</v>
      </c>
      <c r="V4382" t="str">
        <f t="shared" si="965"/>
        <v>FY Q4</v>
      </c>
    </row>
    <row r="4383" spans="1:22" x14ac:dyDescent="0.3">
      <c r="A4383" s="18">
        <v>45001</v>
      </c>
      <c r="B4383" t="s">
        <v>146</v>
      </c>
      <c r="C4383" t="s">
        <v>395</v>
      </c>
      <c r="D4383" t="s">
        <v>5475</v>
      </c>
      <c r="E4383">
        <v>817247479865</v>
      </c>
      <c r="F4383" t="s">
        <v>15</v>
      </c>
      <c r="G4383" t="s">
        <v>67</v>
      </c>
      <c r="H4383">
        <v>18100</v>
      </c>
      <c r="I4383" s="2">
        <f t="shared" si="952"/>
        <v>2023</v>
      </c>
      <c r="J4383" s="2" t="str">
        <f t="shared" si="953"/>
        <v>March</v>
      </c>
      <c r="K4383" s="2">
        <f t="shared" si="954"/>
        <v>3</v>
      </c>
      <c r="L4383" s="2" t="str">
        <f t="shared" si="955"/>
        <v>Thursday</v>
      </c>
      <c r="M4383" s="2">
        <f t="shared" si="956"/>
        <v>11</v>
      </c>
      <c r="N4383" s="3">
        <f t="shared" si="957"/>
        <v>0</v>
      </c>
      <c r="O4383" s="3">
        <f t="shared" si="958"/>
        <v>18100</v>
      </c>
      <c r="P4383" t="str">
        <f t="shared" si="959"/>
        <v>16-Mar</v>
      </c>
      <c r="Q4383" s="9">
        <f t="shared" si="960"/>
        <v>0.70138888888888884</v>
      </c>
      <c r="R4383" t="str">
        <f t="shared" si="961"/>
        <v>Afternoon</v>
      </c>
      <c r="S4383" s="2">
        <f t="shared" si="962"/>
        <v>16</v>
      </c>
      <c r="T4383" t="str">
        <f t="shared" si="963"/>
        <v>Shopping</v>
      </c>
      <c r="U4383">
        <f t="shared" si="964"/>
        <v>16</v>
      </c>
      <c r="V4383" t="str">
        <f t="shared" si="965"/>
        <v>FY Q4</v>
      </c>
    </row>
    <row r="4384" spans="1:22" x14ac:dyDescent="0.3">
      <c r="A4384" s="18">
        <v>45002</v>
      </c>
      <c r="B4384" t="s">
        <v>2315</v>
      </c>
      <c r="C4384" t="s">
        <v>234</v>
      </c>
      <c r="D4384" t="s">
        <v>5476</v>
      </c>
      <c r="E4384">
        <v>529537728992</v>
      </c>
      <c r="F4384" t="s">
        <v>15</v>
      </c>
      <c r="G4384" t="s">
        <v>67</v>
      </c>
      <c r="H4384">
        <v>1523</v>
      </c>
      <c r="I4384" s="2">
        <f t="shared" si="952"/>
        <v>2023</v>
      </c>
      <c r="J4384" s="2" t="str">
        <f t="shared" si="953"/>
        <v>March</v>
      </c>
      <c r="K4384" s="2">
        <f t="shared" si="954"/>
        <v>3</v>
      </c>
      <c r="L4384" s="2" t="str">
        <f t="shared" si="955"/>
        <v>Friday</v>
      </c>
      <c r="M4384" s="2">
        <f t="shared" si="956"/>
        <v>11</v>
      </c>
      <c r="N4384" s="3">
        <f t="shared" si="957"/>
        <v>0</v>
      </c>
      <c r="O4384" s="3">
        <f t="shared" si="958"/>
        <v>1523</v>
      </c>
      <c r="P4384" t="str">
        <f t="shared" si="959"/>
        <v>17-Mar</v>
      </c>
      <c r="Q4384" s="9">
        <f t="shared" si="960"/>
        <v>0.61944444444444446</v>
      </c>
      <c r="R4384" t="str">
        <f t="shared" si="961"/>
        <v>Afternoon</v>
      </c>
      <c r="S4384" s="2">
        <f t="shared" si="962"/>
        <v>17</v>
      </c>
      <c r="T4384" t="str">
        <f t="shared" si="963"/>
        <v>UPI Transfer</v>
      </c>
      <c r="U4384">
        <f t="shared" si="964"/>
        <v>14</v>
      </c>
      <c r="V4384" t="str">
        <f t="shared" si="965"/>
        <v>FY Q4</v>
      </c>
    </row>
    <row r="4385" spans="1:22" x14ac:dyDescent="0.3">
      <c r="A4385" s="18">
        <v>45002</v>
      </c>
      <c r="B4385" t="s">
        <v>582</v>
      </c>
      <c r="C4385" t="s">
        <v>262</v>
      </c>
      <c r="D4385" t="s">
        <v>5477</v>
      </c>
      <c r="E4385">
        <v>475589046685</v>
      </c>
      <c r="F4385" t="s">
        <v>16</v>
      </c>
      <c r="G4385" t="s">
        <v>67</v>
      </c>
      <c r="H4385">
        <v>7981</v>
      </c>
      <c r="I4385" s="2">
        <f t="shared" si="952"/>
        <v>2023</v>
      </c>
      <c r="J4385" s="2" t="str">
        <f t="shared" si="953"/>
        <v>March</v>
      </c>
      <c r="K4385" s="2">
        <f t="shared" si="954"/>
        <v>3</v>
      </c>
      <c r="L4385" s="2" t="str">
        <f t="shared" si="955"/>
        <v>Friday</v>
      </c>
      <c r="M4385" s="2">
        <f t="shared" si="956"/>
        <v>11</v>
      </c>
      <c r="N4385" s="3">
        <f t="shared" si="957"/>
        <v>7981</v>
      </c>
      <c r="O4385" s="3">
        <f t="shared" si="958"/>
        <v>0</v>
      </c>
      <c r="P4385" t="str">
        <f t="shared" si="959"/>
        <v>17-Mar</v>
      </c>
      <c r="Q4385" s="9">
        <f t="shared" si="960"/>
        <v>0.74930555555555556</v>
      </c>
      <c r="R4385" t="str">
        <f t="shared" si="961"/>
        <v>Evening</v>
      </c>
      <c r="S4385" s="2">
        <f t="shared" si="962"/>
        <v>17</v>
      </c>
      <c r="T4385" t="str">
        <f t="shared" si="963"/>
        <v>Others</v>
      </c>
      <c r="U4385">
        <f t="shared" si="964"/>
        <v>17</v>
      </c>
      <c r="V4385" t="str">
        <f t="shared" si="965"/>
        <v>FY Q4</v>
      </c>
    </row>
    <row r="4386" spans="1:22" x14ac:dyDescent="0.3">
      <c r="A4386" s="18">
        <v>45002</v>
      </c>
      <c r="B4386" t="s">
        <v>849</v>
      </c>
      <c r="C4386" t="s">
        <v>131</v>
      </c>
      <c r="D4386" t="s">
        <v>5478</v>
      </c>
      <c r="E4386">
        <v>312417193111</v>
      </c>
      <c r="F4386" t="s">
        <v>16</v>
      </c>
      <c r="G4386" t="s">
        <v>67</v>
      </c>
      <c r="H4386">
        <v>16516</v>
      </c>
      <c r="I4386" s="2">
        <f t="shared" si="952"/>
        <v>2023</v>
      </c>
      <c r="J4386" s="2" t="str">
        <f t="shared" si="953"/>
        <v>March</v>
      </c>
      <c r="K4386" s="2">
        <f t="shared" si="954"/>
        <v>3</v>
      </c>
      <c r="L4386" s="2" t="str">
        <f t="shared" si="955"/>
        <v>Friday</v>
      </c>
      <c r="M4386" s="2">
        <f t="shared" si="956"/>
        <v>11</v>
      </c>
      <c r="N4386" s="3">
        <f t="shared" si="957"/>
        <v>16516</v>
      </c>
      <c r="O4386" s="3">
        <f t="shared" si="958"/>
        <v>0</v>
      </c>
      <c r="P4386" t="str">
        <f t="shared" si="959"/>
        <v>17-Mar</v>
      </c>
      <c r="Q4386" s="9">
        <f t="shared" si="960"/>
        <v>0.75486111111111109</v>
      </c>
      <c r="R4386" t="str">
        <f t="shared" si="961"/>
        <v>Evening</v>
      </c>
      <c r="S4386" s="2">
        <f t="shared" si="962"/>
        <v>17</v>
      </c>
      <c r="T4386" t="str">
        <f t="shared" si="963"/>
        <v>Others</v>
      </c>
      <c r="U4386">
        <f t="shared" si="964"/>
        <v>18</v>
      </c>
      <c r="V4386" t="str">
        <f t="shared" si="965"/>
        <v>FY Q4</v>
      </c>
    </row>
    <row r="4387" spans="1:22" x14ac:dyDescent="0.3">
      <c r="A4387" s="18">
        <v>45002</v>
      </c>
      <c r="B4387" t="s">
        <v>1034</v>
      </c>
      <c r="C4387" t="s">
        <v>104</v>
      </c>
      <c r="D4387" t="s">
        <v>5479</v>
      </c>
      <c r="E4387">
        <v>774415082021</v>
      </c>
      <c r="F4387" t="s">
        <v>16</v>
      </c>
      <c r="G4387" t="s">
        <v>67</v>
      </c>
      <c r="H4387">
        <v>5078</v>
      </c>
      <c r="I4387" s="2">
        <f t="shared" si="952"/>
        <v>2023</v>
      </c>
      <c r="J4387" s="2" t="str">
        <f t="shared" si="953"/>
        <v>March</v>
      </c>
      <c r="K4387" s="2">
        <f t="shared" si="954"/>
        <v>3</v>
      </c>
      <c r="L4387" s="2" t="str">
        <f t="shared" si="955"/>
        <v>Friday</v>
      </c>
      <c r="M4387" s="2">
        <f t="shared" si="956"/>
        <v>11</v>
      </c>
      <c r="N4387" s="3">
        <f t="shared" si="957"/>
        <v>5078</v>
      </c>
      <c r="O4387" s="3">
        <f t="shared" si="958"/>
        <v>0</v>
      </c>
      <c r="P4387" t="str">
        <f t="shared" si="959"/>
        <v>17-Mar</v>
      </c>
      <c r="Q4387" s="9">
        <f t="shared" si="960"/>
        <v>0.77569444444444446</v>
      </c>
      <c r="R4387" t="str">
        <f t="shared" si="961"/>
        <v>Evening</v>
      </c>
      <c r="S4387" s="2">
        <f t="shared" si="962"/>
        <v>17</v>
      </c>
      <c r="T4387" t="str">
        <f t="shared" si="963"/>
        <v>Others</v>
      </c>
      <c r="U4387">
        <f t="shared" si="964"/>
        <v>18</v>
      </c>
      <c r="V4387" t="str">
        <f t="shared" si="965"/>
        <v>FY Q4</v>
      </c>
    </row>
    <row r="4388" spans="1:22" x14ac:dyDescent="0.3">
      <c r="A4388" s="18">
        <v>45002</v>
      </c>
      <c r="B4388" t="s">
        <v>1876</v>
      </c>
      <c r="C4388" t="s">
        <v>69</v>
      </c>
      <c r="D4388" t="s">
        <v>5480</v>
      </c>
      <c r="E4388">
        <v>189637888853</v>
      </c>
      <c r="F4388" t="s">
        <v>16</v>
      </c>
      <c r="G4388" t="s">
        <v>71</v>
      </c>
      <c r="H4388">
        <v>6985</v>
      </c>
      <c r="I4388" s="2">
        <f t="shared" si="952"/>
        <v>2023</v>
      </c>
      <c r="J4388" s="2" t="str">
        <f t="shared" si="953"/>
        <v>March</v>
      </c>
      <c r="K4388" s="2">
        <f t="shared" si="954"/>
        <v>3</v>
      </c>
      <c r="L4388" s="2" t="str">
        <f t="shared" si="955"/>
        <v>Friday</v>
      </c>
      <c r="M4388" s="2">
        <f t="shared" si="956"/>
        <v>11</v>
      </c>
      <c r="N4388" s="3">
        <f t="shared" si="957"/>
        <v>6985</v>
      </c>
      <c r="O4388" s="3">
        <f t="shared" si="958"/>
        <v>0</v>
      </c>
      <c r="P4388" t="str">
        <f t="shared" si="959"/>
        <v>17-Mar</v>
      </c>
      <c r="Q4388" s="9">
        <f t="shared" si="960"/>
        <v>0.95416666666666672</v>
      </c>
      <c r="R4388" t="str">
        <f t="shared" si="961"/>
        <v>Night</v>
      </c>
      <c r="S4388" s="2">
        <f t="shared" si="962"/>
        <v>17</v>
      </c>
      <c r="T4388" t="str">
        <f t="shared" si="963"/>
        <v>Others</v>
      </c>
      <c r="U4388">
        <f t="shared" si="964"/>
        <v>22</v>
      </c>
      <c r="V4388" t="str">
        <f t="shared" si="965"/>
        <v>FY Q4</v>
      </c>
    </row>
    <row r="4389" spans="1:22" x14ac:dyDescent="0.3">
      <c r="A4389" s="18">
        <v>45003</v>
      </c>
      <c r="B4389" t="s">
        <v>1612</v>
      </c>
      <c r="C4389" t="s">
        <v>251</v>
      </c>
      <c r="D4389" t="s">
        <v>5481</v>
      </c>
      <c r="E4389">
        <v>985831093602</v>
      </c>
      <c r="F4389" t="s">
        <v>15</v>
      </c>
      <c r="G4389" t="s">
        <v>67</v>
      </c>
      <c r="H4389">
        <v>11765</v>
      </c>
      <c r="I4389" s="2">
        <f t="shared" si="952"/>
        <v>2023</v>
      </c>
      <c r="J4389" s="2" t="str">
        <f t="shared" si="953"/>
        <v>March</v>
      </c>
      <c r="K4389" s="2">
        <f t="shared" si="954"/>
        <v>3</v>
      </c>
      <c r="L4389" s="2" t="str">
        <f t="shared" si="955"/>
        <v>Saturday</v>
      </c>
      <c r="M4389" s="2">
        <f t="shared" si="956"/>
        <v>11</v>
      </c>
      <c r="N4389" s="3">
        <f t="shared" si="957"/>
        <v>0</v>
      </c>
      <c r="O4389" s="3">
        <f t="shared" si="958"/>
        <v>11765</v>
      </c>
      <c r="P4389" t="str">
        <f t="shared" si="959"/>
        <v>18-Mar</v>
      </c>
      <c r="Q4389" s="9">
        <f t="shared" si="960"/>
        <v>0.40902777777777777</v>
      </c>
      <c r="R4389" t="str">
        <f t="shared" si="961"/>
        <v>Morning</v>
      </c>
      <c r="S4389" s="2">
        <f t="shared" si="962"/>
        <v>18</v>
      </c>
      <c r="T4389" t="str">
        <f t="shared" si="963"/>
        <v>UPI Transfer</v>
      </c>
      <c r="U4389">
        <f t="shared" si="964"/>
        <v>9</v>
      </c>
      <c r="V4389" t="str">
        <f t="shared" si="965"/>
        <v>FY Q4</v>
      </c>
    </row>
    <row r="4390" spans="1:22" x14ac:dyDescent="0.3">
      <c r="A4390" s="18">
        <v>45003</v>
      </c>
      <c r="B4390" t="s">
        <v>1094</v>
      </c>
      <c r="C4390" t="s">
        <v>605</v>
      </c>
      <c r="D4390" t="s">
        <v>5482</v>
      </c>
      <c r="E4390">
        <v>325584414733</v>
      </c>
      <c r="F4390" t="s">
        <v>16</v>
      </c>
      <c r="G4390" t="s">
        <v>67</v>
      </c>
      <c r="H4390">
        <v>19629</v>
      </c>
      <c r="I4390" s="2">
        <f t="shared" ref="I4390:I4453" si="966">YEAR(A4390)</f>
        <v>2023</v>
      </c>
      <c r="J4390" s="2" t="str">
        <f t="shared" ref="J4390:J4453" si="967">TEXT(A4390,"mmmm")</f>
        <v>March</v>
      </c>
      <c r="K4390" s="2">
        <f t="shared" ref="K4390:K4453" si="968">MONTH(A4390)</f>
        <v>3</v>
      </c>
      <c r="L4390" s="2" t="str">
        <f t="shared" ref="L4390:L4453" si="969">TEXT(A4390,"dddd")</f>
        <v>Saturday</v>
      </c>
      <c r="M4390" s="2">
        <f t="shared" ref="M4390:M4453" si="970">WEEKNUM(A4390)</f>
        <v>11</v>
      </c>
      <c r="N4390" s="3">
        <f t="shared" ref="N4390:N4453" si="971">IF(F4390="Credit",H4390,0)</f>
        <v>19629</v>
      </c>
      <c r="O4390" s="3">
        <f t="shared" ref="O4390:O4453" si="972">IF(F4390="Debit",H4390,0)</f>
        <v>0</v>
      </c>
      <c r="P4390" t="str">
        <f t="shared" ref="P4390:P4453" si="973">TEXT(A4390,"d-mmm")</f>
        <v>18-Mar</v>
      </c>
      <c r="Q4390" s="9">
        <f t="shared" ref="Q4390:Q4453" si="974">TIMEVALUE(TRIM(CLEAN(SUBSTITUTE(B4390,CHAR(34),""))))</f>
        <v>0.47847222222222224</v>
      </c>
      <c r="R4390" t="str">
        <f t="shared" ref="R4390:R4453" si="975">IF(HOUR(Q4390)&lt;12,"Morning",IF(HOUR(Q4390)&lt;17,"Afternoon",IF(HOUR(Q4390)&lt;21,"Evening","Night")))</f>
        <v>Morning</v>
      </c>
      <c r="S4390" s="2">
        <f t="shared" ref="S4390:S4453" si="976">DAY(A4390)</f>
        <v>18</v>
      </c>
      <c r="T4390" t="str">
        <f t="shared" ref="T4390:T4453" si="977">IF(ISNUMBER(SEARCH("Recharge",C4390)),"Recharge",IF(ISNUMBER(SEARCH("Petrol",C4390)),"Fuel",IF(ISNUMBER(SEARCH("Restaurant",C4390)),"Food",IF(ISNUMBER(SEARCH("Amazon",C4390)),"Shopping",IF(ISNUMBER(SEARCH("Salary",C4390)),"Salary",IF(ISNUMBER(SEARCH("Paid to",C4390)),"UPI Transfer","Others"))))))</f>
        <v>Others</v>
      </c>
      <c r="U4390">
        <f t="shared" ref="U4390:U4453" si="978">HOUR(Q4390)</f>
        <v>11</v>
      </c>
      <c r="V4390" t="str">
        <f t="shared" ref="V4390:V4453" si="979">"FY Q"&amp;INT(MOD(MONTH(A4390)-4,12)/3)+1</f>
        <v>FY Q4</v>
      </c>
    </row>
    <row r="4391" spans="1:22" x14ac:dyDescent="0.3">
      <c r="A4391" s="18">
        <v>45003</v>
      </c>
      <c r="B4391" t="s">
        <v>1556</v>
      </c>
      <c r="C4391" t="s">
        <v>79</v>
      </c>
      <c r="D4391" t="s">
        <v>5483</v>
      </c>
      <c r="E4391">
        <v>852131692684</v>
      </c>
      <c r="F4391" t="s">
        <v>16</v>
      </c>
      <c r="G4391" t="s">
        <v>67</v>
      </c>
      <c r="H4391">
        <v>6297</v>
      </c>
      <c r="I4391" s="2">
        <f t="shared" si="966"/>
        <v>2023</v>
      </c>
      <c r="J4391" s="2" t="str">
        <f t="shared" si="967"/>
        <v>March</v>
      </c>
      <c r="K4391" s="2">
        <f t="shared" si="968"/>
        <v>3</v>
      </c>
      <c r="L4391" s="2" t="str">
        <f t="shared" si="969"/>
        <v>Saturday</v>
      </c>
      <c r="M4391" s="2">
        <f t="shared" si="970"/>
        <v>11</v>
      </c>
      <c r="N4391" s="3">
        <f t="shared" si="971"/>
        <v>6297</v>
      </c>
      <c r="O4391" s="3">
        <f t="shared" si="972"/>
        <v>0</v>
      </c>
      <c r="P4391" t="str">
        <f t="shared" si="973"/>
        <v>18-Mar</v>
      </c>
      <c r="Q4391" s="9">
        <f t="shared" si="974"/>
        <v>0.5229166666666667</v>
      </c>
      <c r="R4391" t="str">
        <f t="shared" si="975"/>
        <v>Afternoon</v>
      </c>
      <c r="S4391" s="2">
        <f t="shared" si="976"/>
        <v>18</v>
      </c>
      <c r="T4391" t="str">
        <f t="shared" si="977"/>
        <v>Others</v>
      </c>
      <c r="U4391">
        <f t="shared" si="978"/>
        <v>12</v>
      </c>
      <c r="V4391" t="str">
        <f t="shared" si="979"/>
        <v>FY Q4</v>
      </c>
    </row>
    <row r="4392" spans="1:22" x14ac:dyDescent="0.3">
      <c r="A4392" s="18">
        <v>45003</v>
      </c>
      <c r="B4392" t="s">
        <v>682</v>
      </c>
      <c r="C4392" t="s">
        <v>82</v>
      </c>
      <c r="D4392" t="s">
        <v>5484</v>
      </c>
      <c r="E4392">
        <v>411039341628</v>
      </c>
      <c r="F4392" t="s">
        <v>16</v>
      </c>
      <c r="G4392" t="s">
        <v>67</v>
      </c>
      <c r="H4392">
        <v>6207</v>
      </c>
      <c r="I4392" s="2">
        <f t="shared" si="966"/>
        <v>2023</v>
      </c>
      <c r="J4392" s="2" t="str">
        <f t="shared" si="967"/>
        <v>March</v>
      </c>
      <c r="K4392" s="2">
        <f t="shared" si="968"/>
        <v>3</v>
      </c>
      <c r="L4392" s="2" t="str">
        <f t="shared" si="969"/>
        <v>Saturday</v>
      </c>
      <c r="M4392" s="2">
        <f t="shared" si="970"/>
        <v>11</v>
      </c>
      <c r="N4392" s="3">
        <f t="shared" si="971"/>
        <v>6207</v>
      </c>
      <c r="O4392" s="3">
        <f t="shared" si="972"/>
        <v>0</v>
      </c>
      <c r="P4392" t="str">
        <f t="shared" si="973"/>
        <v>18-Mar</v>
      </c>
      <c r="Q4392" s="9">
        <f t="shared" si="974"/>
        <v>0.53263888888888888</v>
      </c>
      <c r="R4392" t="str">
        <f t="shared" si="975"/>
        <v>Afternoon</v>
      </c>
      <c r="S4392" s="2">
        <f t="shared" si="976"/>
        <v>18</v>
      </c>
      <c r="T4392" t="str">
        <f t="shared" si="977"/>
        <v>Others</v>
      </c>
      <c r="U4392">
        <f t="shared" si="978"/>
        <v>12</v>
      </c>
      <c r="V4392" t="str">
        <f t="shared" si="979"/>
        <v>FY Q4</v>
      </c>
    </row>
    <row r="4393" spans="1:22" x14ac:dyDescent="0.3">
      <c r="A4393" s="18">
        <v>45003</v>
      </c>
      <c r="B4393" t="s">
        <v>410</v>
      </c>
      <c r="C4393" t="s">
        <v>282</v>
      </c>
      <c r="D4393" t="s">
        <v>5485</v>
      </c>
      <c r="E4393">
        <v>53562058764</v>
      </c>
      <c r="F4393" t="s">
        <v>16</v>
      </c>
      <c r="G4393" t="s">
        <v>67</v>
      </c>
      <c r="H4393">
        <v>18559</v>
      </c>
      <c r="I4393" s="2">
        <f t="shared" si="966"/>
        <v>2023</v>
      </c>
      <c r="J4393" s="2" t="str">
        <f t="shared" si="967"/>
        <v>March</v>
      </c>
      <c r="K4393" s="2">
        <f t="shared" si="968"/>
        <v>3</v>
      </c>
      <c r="L4393" s="2" t="str">
        <f t="shared" si="969"/>
        <v>Saturday</v>
      </c>
      <c r="M4393" s="2">
        <f t="shared" si="970"/>
        <v>11</v>
      </c>
      <c r="N4393" s="3">
        <f t="shared" si="971"/>
        <v>18559</v>
      </c>
      <c r="O4393" s="3">
        <f t="shared" si="972"/>
        <v>0</v>
      </c>
      <c r="P4393" t="str">
        <f t="shared" si="973"/>
        <v>18-Mar</v>
      </c>
      <c r="Q4393" s="9">
        <f t="shared" si="974"/>
        <v>0.5708333333333333</v>
      </c>
      <c r="R4393" t="str">
        <f t="shared" si="975"/>
        <v>Afternoon</v>
      </c>
      <c r="S4393" s="2">
        <f t="shared" si="976"/>
        <v>18</v>
      </c>
      <c r="T4393" t="str">
        <f t="shared" si="977"/>
        <v>Others</v>
      </c>
      <c r="U4393">
        <f t="shared" si="978"/>
        <v>13</v>
      </c>
      <c r="V4393" t="str">
        <f t="shared" si="979"/>
        <v>FY Q4</v>
      </c>
    </row>
    <row r="4394" spans="1:22" x14ac:dyDescent="0.3">
      <c r="A4394" s="18">
        <v>45003</v>
      </c>
      <c r="B4394" t="s">
        <v>891</v>
      </c>
      <c r="C4394" t="s">
        <v>85</v>
      </c>
      <c r="D4394" t="s">
        <v>5486</v>
      </c>
      <c r="E4394">
        <v>317893972196</v>
      </c>
      <c r="F4394" t="s">
        <v>16</v>
      </c>
      <c r="G4394" t="s">
        <v>71</v>
      </c>
      <c r="H4394">
        <v>21433</v>
      </c>
      <c r="I4394" s="2">
        <f t="shared" si="966"/>
        <v>2023</v>
      </c>
      <c r="J4394" s="2" t="str">
        <f t="shared" si="967"/>
        <v>March</v>
      </c>
      <c r="K4394" s="2">
        <f t="shared" si="968"/>
        <v>3</v>
      </c>
      <c r="L4394" s="2" t="str">
        <f t="shared" si="969"/>
        <v>Saturday</v>
      </c>
      <c r="M4394" s="2">
        <f t="shared" si="970"/>
        <v>11</v>
      </c>
      <c r="N4394" s="3">
        <f t="shared" si="971"/>
        <v>21433</v>
      </c>
      <c r="O4394" s="3">
        <f t="shared" si="972"/>
        <v>0</v>
      </c>
      <c r="P4394" t="str">
        <f t="shared" si="973"/>
        <v>18-Mar</v>
      </c>
      <c r="Q4394" s="9">
        <f t="shared" si="974"/>
        <v>0.66041666666666665</v>
      </c>
      <c r="R4394" t="str">
        <f t="shared" si="975"/>
        <v>Afternoon</v>
      </c>
      <c r="S4394" s="2">
        <f t="shared" si="976"/>
        <v>18</v>
      </c>
      <c r="T4394" t="str">
        <f t="shared" si="977"/>
        <v>Others</v>
      </c>
      <c r="U4394">
        <f t="shared" si="978"/>
        <v>15</v>
      </c>
      <c r="V4394" t="str">
        <f t="shared" si="979"/>
        <v>FY Q4</v>
      </c>
    </row>
    <row r="4395" spans="1:22" x14ac:dyDescent="0.3">
      <c r="A4395" s="18">
        <v>45003</v>
      </c>
      <c r="B4395" t="s">
        <v>543</v>
      </c>
      <c r="C4395" t="s">
        <v>95</v>
      </c>
      <c r="D4395" t="s">
        <v>5487</v>
      </c>
      <c r="E4395">
        <v>761760590521</v>
      </c>
      <c r="F4395" t="s">
        <v>16</v>
      </c>
      <c r="G4395" t="s">
        <v>67</v>
      </c>
      <c r="H4395">
        <v>1192</v>
      </c>
      <c r="I4395" s="2">
        <f t="shared" si="966"/>
        <v>2023</v>
      </c>
      <c r="J4395" s="2" t="str">
        <f t="shared" si="967"/>
        <v>March</v>
      </c>
      <c r="K4395" s="2">
        <f t="shared" si="968"/>
        <v>3</v>
      </c>
      <c r="L4395" s="2" t="str">
        <f t="shared" si="969"/>
        <v>Saturday</v>
      </c>
      <c r="M4395" s="2">
        <f t="shared" si="970"/>
        <v>11</v>
      </c>
      <c r="N4395" s="3">
        <f t="shared" si="971"/>
        <v>1192</v>
      </c>
      <c r="O4395" s="3">
        <f t="shared" si="972"/>
        <v>0</v>
      </c>
      <c r="P4395" t="str">
        <f t="shared" si="973"/>
        <v>18-Mar</v>
      </c>
      <c r="Q4395" s="9">
        <f t="shared" si="974"/>
        <v>0.8520833333333333</v>
      </c>
      <c r="R4395" t="str">
        <f t="shared" si="975"/>
        <v>Evening</v>
      </c>
      <c r="S4395" s="2">
        <f t="shared" si="976"/>
        <v>18</v>
      </c>
      <c r="T4395" t="str">
        <f t="shared" si="977"/>
        <v>Others</v>
      </c>
      <c r="U4395">
        <f t="shared" si="978"/>
        <v>20</v>
      </c>
      <c r="V4395" t="str">
        <f t="shared" si="979"/>
        <v>FY Q4</v>
      </c>
    </row>
    <row r="4396" spans="1:22" x14ac:dyDescent="0.3">
      <c r="A4396" s="18">
        <v>45003</v>
      </c>
      <c r="B4396" t="s">
        <v>206</v>
      </c>
      <c r="C4396" t="s">
        <v>85</v>
      </c>
      <c r="D4396" t="s">
        <v>5488</v>
      </c>
      <c r="E4396">
        <v>843322687117</v>
      </c>
      <c r="F4396" t="s">
        <v>16</v>
      </c>
      <c r="G4396" t="s">
        <v>71</v>
      </c>
      <c r="H4396">
        <v>9781</v>
      </c>
      <c r="I4396" s="2">
        <f t="shared" si="966"/>
        <v>2023</v>
      </c>
      <c r="J4396" s="2" t="str">
        <f t="shared" si="967"/>
        <v>March</v>
      </c>
      <c r="K4396" s="2">
        <f t="shared" si="968"/>
        <v>3</v>
      </c>
      <c r="L4396" s="2" t="str">
        <f t="shared" si="969"/>
        <v>Saturday</v>
      </c>
      <c r="M4396" s="2">
        <f t="shared" si="970"/>
        <v>11</v>
      </c>
      <c r="N4396" s="3">
        <f t="shared" si="971"/>
        <v>9781</v>
      </c>
      <c r="O4396" s="3">
        <f t="shared" si="972"/>
        <v>0</v>
      </c>
      <c r="P4396" t="str">
        <f t="shared" si="973"/>
        <v>18-Mar</v>
      </c>
      <c r="Q4396" s="9">
        <f t="shared" si="974"/>
        <v>0.85555555555555551</v>
      </c>
      <c r="R4396" t="str">
        <f t="shared" si="975"/>
        <v>Evening</v>
      </c>
      <c r="S4396" s="2">
        <f t="shared" si="976"/>
        <v>18</v>
      </c>
      <c r="T4396" t="str">
        <f t="shared" si="977"/>
        <v>Others</v>
      </c>
      <c r="U4396">
        <f t="shared" si="978"/>
        <v>20</v>
      </c>
      <c r="V4396" t="str">
        <f t="shared" si="979"/>
        <v>FY Q4</v>
      </c>
    </row>
    <row r="4397" spans="1:22" x14ac:dyDescent="0.3">
      <c r="A4397" s="18">
        <v>45003</v>
      </c>
      <c r="B4397" t="s">
        <v>4574</v>
      </c>
      <c r="C4397" t="s">
        <v>73</v>
      </c>
      <c r="D4397" t="s">
        <v>5489</v>
      </c>
      <c r="E4397">
        <v>197866872728</v>
      </c>
      <c r="F4397" t="s">
        <v>16</v>
      </c>
      <c r="G4397" t="s">
        <v>67</v>
      </c>
      <c r="H4397">
        <v>11600</v>
      </c>
      <c r="I4397" s="2">
        <f t="shared" si="966"/>
        <v>2023</v>
      </c>
      <c r="J4397" s="2" t="str">
        <f t="shared" si="967"/>
        <v>March</v>
      </c>
      <c r="K4397" s="2">
        <f t="shared" si="968"/>
        <v>3</v>
      </c>
      <c r="L4397" s="2" t="str">
        <f t="shared" si="969"/>
        <v>Saturday</v>
      </c>
      <c r="M4397" s="2">
        <f t="shared" si="970"/>
        <v>11</v>
      </c>
      <c r="N4397" s="3">
        <f t="shared" si="971"/>
        <v>11600</v>
      </c>
      <c r="O4397" s="3">
        <f t="shared" si="972"/>
        <v>0</v>
      </c>
      <c r="P4397" t="str">
        <f t="shared" si="973"/>
        <v>18-Mar</v>
      </c>
      <c r="Q4397" s="9">
        <f t="shared" si="974"/>
        <v>0.8930555555555556</v>
      </c>
      <c r="R4397" t="str">
        <f t="shared" si="975"/>
        <v>Night</v>
      </c>
      <c r="S4397" s="2">
        <f t="shared" si="976"/>
        <v>18</v>
      </c>
      <c r="T4397" t="str">
        <f t="shared" si="977"/>
        <v>Others</v>
      </c>
      <c r="U4397">
        <f t="shared" si="978"/>
        <v>21</v>
      </c>
      <c r="V4397" t="str">
        <f t="shared" si="979"/>
        <v>FY Q4</v>
      </c>
    </row>
    <row r="4398" spans="1:22" x14ac:dyDescent="0.3">
      <c r="A4398" s="18">
        <v>45004</v>
      </c>
      <c r="B4398" t="s">
        <v>1527</v>
      </c>
      <c r="C4398" t="s">
        <v>92</v>
      </c>
      <c r="D4398" t="s">
        <v>5490</v>
      </c>
      <c r="E4398">
        <v>320844986051</v>
      </c>
      <c r="F4398" t="s">
        <v>15</v>
      </c>
      <c r="G4398" t="s">
        <v>71</v>
      </c>
      <c r="H4398">
        <v>4038</v>
      </c>
      <c r="I4398" s="2">
        <f t="shared" si="966"/>
        <v>2023</v>
      </c>
      <c r="J4398" s="2" t="str">
        <f t="shared" si="967"/>
        <v>March</v>
      </c>
      <c r="K4398" s="2">
        <f t="shared" si="968"/>
        <v>3</v>
      </c>
      <c r="L4398" s="2" t="str">
        <f t="shared" si="969"/>
        <v>Sunday</v>
      </c>
      <c r="M4398" s="2">
        <f t="shared" si="970"/>
        <v>12</v>
      </c>
      <c r="N4398" s="3">
        <f t="shared" si="971"/>
        <v>0</v>
      </c>
      <c r="O4398" s="3">
        <f t="shared" si="972"/>
        <v>4038</v>
      </c>
      <c r="P4398" t="str">
        <f t="shared" si="973"/>
        <v>19-Mar</v>
      </c>
      <c r="Q4398" s="9">
        <f t="shared" si="974"/>
        <v>0.68333333333333335</v>
      </c>
      <c r="R4398" t="str">
        <f t="shared" si="975"/>
        <v>Afternoon</v>
      </c>
      <c r="S4398" s="2">
        <f t="shared" si="976"/>
        <v>19</v>
      </c>
      <c r="T4398" t="str">
        <f t="shared" si="977"/>
        <v>UPI Transfer</v>
      </c>
      <c r="U4398">
        <f t="shared" si="978"/>
        <v>16</v>
      </c>
      <c r="V4398" t="str">
        <f t="shared" si="979"/>
        <v>FY Q4</v>
      </c>
    </row>
    <row r="4399" spans="1:22" x14ac:dyDescent="0.3">
      <c r="A4399" s="18">
        <v>45004</v>
      </c>
      <c r="B4399" t="s">
        <v>582</v>
      </c>
      <c r="C4399" t="s">
        <v>76</v>
      </c>
      <c r="D4399" t="s">
        <v>5491</v>
      </c>
      <c r="E4399">
        <v>273341381998</v>
      </c>
      <c r="F4399" t="s">
        <v>16</v>
      </c>
      <c r="G4399" t="s">
        <v>67</v>
      </c>
      <c r="H4399">
        <v>13975</v>
      </c>
      <c r="I4399" s="2">
        <f t="shared" si="966"/>
        <v>2023</v>
      </c>
      <c r="J4399" s="2" t="str">
        <f t="shared" si="967"/>
        <v>March</v>
      </c>
      <c r="K4399" s="2">
        <f t="shared" si="968"/>
        <v>3</v>
      </c>
      <c r="L4399" s="2" t="str">
        <f t="shared" si="969"/>
        <v>Sunday</v>
      </c>
      <c r="M4399" s="2">
        <f t="shared" si="970"/>
        <v>12</v>
      </c>
      <c r="N4399" s="3">
        <f t="shared" si="971"/>
        <v>13975</v>
      </c>
      <c r="O4399" s="3">
        <f t="shared" si="972"/>
        <v>0</v>
      </c>
      <c r="P4399" t="str">
        <f t="shared" si="973"/>
        <v>19-Mar</v>
      </c>
      <c r="Q4399" s="9">
        <f t="shared" si="974"/>
        <v>0.74930555555555556</v>
      </c>
      <c r="R4399" t="str">
        <f t="shared" si="975"/>
        <v>Evening</v>
      </c>
      <c r="S4399" s="2">
        <f t="shared" si="976"/>
        <v>19</v>
      </c>
      <c r="T4399" t="str">
        <f t="shared" si="977"/>
        <v>Others</v>
      </c>
      <c r="U4399">
        <f t="shared" si="978"/>
        <v>17</v>
      </c>
      <c r="V4399" t="str">
        <f t="shared" si="979"/>
        <v>FY Q4</v>
      </c>
    </row>
    <row r="4400" spans="1:22" x14ac:dyDescent="0.3">
      <c r="A4400" s="18">
        <v>45004</v>
      </c>
      <c r="B4400" t="s">
        <v>671</v>
      </c>
      <c r="C4400" t="s">
        <v>73</v>
      </c>
      <c r="D4400" t="s">
        <v>5492</v>
      </c>
      <c r="E4400">
        <v>83963555339</v>
      </c>
      <c r="F4400" t="s">
        <v>16</v>
      </c>
      <c r="G4400" t="s">
        <v>67</v>
      </c>
      <c r="H4400">
        <v>8972</v>
      </c>
      <c r="I4400" s="2">
        <f t="shared" si="966"/>
        <v>2023</v>
      </c>
      <c r="J4400" s="2" t="str">
        <f t="shared" si="967"/>
        <v>March</v>
      </c>
      <c r="K4400" s="2">
        <f t="shared" si="968"/>
        <v>3</v>
      </c>
      <c r="L4400" s="2" t="str">
        <f t="shared" si="969"/>
        <v>Sunday</v>
      </c>
      <c r="M4400" s="2">
        <f t="shared" si="970"/>
        <v>12</v>
      </c>
      <c r="N4400" s="3">
        <f t="shared" si="971"/>
        <v>8972</v>
      </c>
      <c r="O4400" s="3">
        <f t="shared" si="972"/>
        <v>0</v>
      </c>
      <c r="P4400" t="str">
        <f t="shared" si="973"/>
        <v>19-Mar</v>
      </c>
      <c r="Q4400" s="9">
        <f t="shared" si="974"/>
        <v>0.83888888888888891</v>
      </c>
      <c r="R4400" t="str">
        <f t="shared" si="975"/>
        <v>Evening</v>
      </c>
      <c r="S4400" s="2">
        <f t="shared" si="976"/>
        <v>19</v>
      </c>
      <c r="T4400" t="str">
        <f t="shared" si="977"/>
        <v>Others</v>
      </c>
      <c r="U4400">
        <f t="shared" si="978"/>
        <v>20</v>
      </c>
      <c r="V4400" t="str">
        <f t="shared" si="979"/>
        <v>FY Q4</v>
      </c>
    </row>
    <row r="4401" spans="1:22" x14ac:dyDescent="0.3">
      <c r="A4401" s="18">
        <v>45004</v>
      </c>
      <c r="B4401" t="s">
        <v>636</v>
      </c>
      <c r="C4401" t="s">
        <v>343</v>
      </c>
      <c r="D4401" t="s">
        <v>5493</v>
      </c>
      <c r="E4401">
        <v>968763644768</v>
      </c>
      <c r="F4401" t="s">
        <v>15</v>
      </c>
      <c r="G4401" t="s">
        <v>71</v>
      </c>
      <c r="H4401">
        <v>8011</v>
      </c>
      <c r="I4401" s="2">
        <f t="shared" si="966"/>
        <v>2023</v>
      </c>
      <c r="J4401" s="2" t="str">
        <f t="shared" si="967"/>
        <v>March</v>
      </c>
      <c r="K4401" s="2">
        <f t="shared" si="968"/>
        <v>3</v>
      </c>
      <c r="L4401" s="2" t="str">
        <f t="shared" si="969"/>
        <v>Sunday</v>
      </c>
      <c r="M4401" s="2">
        <f t="shared" si="970"/>
        <v>12</v>
      </c>
      <c r="N4401" s="3">
        <f t="shared" si="971"/>
        <v>0</v>
      </c>
      <c r="O4401" s="3">
        <f t="shared" si="972"/>
        <v>8011</v>
      </c>
      <c r="P4401" t="str">
        <f t="shared" si="973"/>
        <v>19-Mar</v>
      </c>
      <c r="Q4401" s="9">
        <f t="shared" si="974"/>
        <v>0.92361111111111116</v>
      </c>
      <c r="R4401" t="str">
        <f t="shared" si="975"/>
        <v>Night</v>
      </c>
      <c r="S4401" s="2">
        <f t="shared" si="976"/>
        <v>19</v>
      </c>
      <c r="T4401" t="str">
        <f t="shared" si="977"/>
        <v>UPI Transfer</v>
      </c>
      <c r="U4401">
        <f t="shared" si="978"/>
        <v>22</v>
      </c>
      <c r="V4401" t="str">
        <f t="shared" si="979"/>
        <v>FY Q4</v>
      </c>
    </row>
    <row r="4402" spans="1:22" x14ac:dyDescent="0.3">
      <c r="A4402" s="18">
        <v>45005</v>
      </c>
      <c r="B4402" t="s">
        <v>743</v>
      </c>
      <c r="C4402" t="s">
        <v>76</v>
      </c>
      <c r="D4402" t="s">
        <v>5494</v>
      </c>
      <c r="E4402">
        <v>554025320463</v>
      </c>
      <c r="F4402" t="s">
        <v>16</v>
      </c>
      <c r="G4402" t="s">
        <v>67</v>
      </c>
      <c r="H4402">
        <v>4707</v>
      </c>
      <c r="I4402" s="2">
        <f t="shared" si="966"/>
        <v>2023</v>
      </c>
      <c r="J4402" s="2" t="str">
        <f t="shared" si="967"/>
        <v>March</v>
      </c>
      <c r="K4402" s="2">
        <f t="shared" si="968"/>
        <v>3</v>
      </c>
      <c r="L4402" s="2" t="str">
        <f t="shared" si="969"/>
        <v>Monday</v>
      </c>
      <c r="M4402" s="2">
        <f t="shared" si="970"/>
        <v>12</v>
      </c>
      <c r="N4402" s="3">
        <f t="shared" si="971"/>
        <v>4707</v>
      </c>
      <c r="O4402" s="3">
        <f t="shared" si="972"/>
        <v>0</v>
      </c>
      <c r="P4402" t="str">
        <f t="shared" si="973"/>
        <v>20-Mar</v>
      </c>
      <c r="Q4402" s="9">
        <f t="shared" si="974"/>
        <v>0.5395833333333333</v>
      </c>
      <c r="R4402" t="str">
        <f t="shared" si="975"/>
        <v>Afternoon</v>
      </c>
      <c r="S4402" s="2">
        <f t="shared" si="976"/>
        <v>20</v>
      </c>
      <c r="T4402" t="str">
        <f t="shared" si="977"/>
        <v>Others</v>
      </c>
      <c r="U4402">
        <f t="shared" si="978"/>
        <v>12</v>
      </c>
      <c r="V4402" t="str">
        <f t="shared" si="979"/>
        <v>FY Q4</v>
      </c>
    </row>
    <row r="4403" spans="1:22" x14ac:dyDescent="0.3">
      <c r="A4403" s="18">
        <v>45005</v>
      </c>
      <c r="B4403" t="s">
        <v>2822</v>
      </c>
      <c r="C4403" t="s">
        <v>254</v>
      </c>
      <c r="D4403" t="s">
        <v>5495</v>
      </c>
      <c r="E4403">
        <v>769966686622</v>
      </c>
      <c r="F4403" t="s">
        <v>16</v>
      </c>
      <c r="G4403" t="s">
        <v>71</v>
      </c>
      <c r="H4403">
        <v>7215</v>
      </c>
      <c r="I4403" s="2">
        <f t="shared" si="966"/>
        <v>2023</v>
      </c>
      <c r="J4403" s="2" t="str">
        <f t="shared" si="967"/>
        <v>March</v>
      </c>
      <c r="K4403" s="2">
        <f t="shared" si="968"/>
        <v>3</v>
      </c>
      <c r="L4403" s="2" t="str">
        <f t="shared" si="969"/>
        <v>Monday</v>
      </c>
      <c r="M4403" s="2">
        <f t="shared" si="970"/>
        <v>12</v>
      </c>
      <c r="N4403" s="3">
        <f t="shared" si="971"/>
        <v>7215</v>
      </c>
      <c r="O4403" s="3">
        <f t="shared" si="972"/>
        <v>0</v>
      </c>
      <c r="P4403" t="str">
        <f t="shared" si="973"/>
        <v>20-Mar</v>
      </c>
      <c r="Q4403" s="9">
        <f t="shared" si="974"/>
        <v>0.60833333333333328</v>
      </c>
      <c r="R4403" t="str">
        <f t="shared" si="975"/>
        <v>Afternoon</v>
      </c>
      <c r="S4403" s="2">
        <f t="shared" si="976"/>
        <v>20</v>
      </c>
      <c r="T4403" t="str">
        <f t="shared" si="977"/>
        <v>Others</v>
      </c>
      <c r="U4403">
        <f t="shared" si="978"/>
        <v>14</v>
      </c>
      <c r="V4403" t="str">
        <f t="shared" si="979"/>
        <v>FY Q4</v>
      </c>
    </row>
    <row r="4404" spans="1:22" x14ac:dyDescent="0.3">
      <c r="A4404" s="18">
        <v>45005</v>
      </c>
      <c r="B4404" t="s">
        <v>1174</v>
      </c>
      <c r="C4404" t="s">
        <v>85</v>
      </c>
      <c r="D4404" t="s">
        <v>5496</v>
      </c>
      <c r="E4404">
        <v>656584307824</v>
      </c>
      <c r="F4404" t="s">
        <v>16</v>
      </c>
      <c r="G4404" t="s">
        <v>67</v>
      </c>
      <c r="H4404">
        <v>15448</v>
      </c>
      <c r="I4404" s="2">
        <f t="shared" si="966"/>
        <v>2023</v>
      </c>
      <c r="J4404" s="2" t="str">
        <f t="shared" si="967"/>
        <v>March</v>
      </c>
      <c r="K4404" s="2">
        <f t="shared" si="968"/>
        <v>3</v>
      </c>
      <c r="L4404" s="2" t="str">
        <f t="shared" si="969"/>
        <v>Monday</v>
      </c>
      <c r="M4404" s="2">
        <f t="shared" si="970"/>
        <v>12</v>
      </c>
      <c r="N4404" s="3">
        <f t="shared" si="971"/>
        <v>15448</v>
      </c>
      <c r="O4404" s="3">
        <f t="shared" si="972"/>
        <v>0</v>
      </c>
      <c r="P4404" t="str">
        <f t="shared" si="973"/>
        <v>20-Mar</v>
      </c>
      <c r="Q4404" s="9">
        <f t="shared" si="974"/>
        <v>0.7055555555555556</v>
      </c>
      <c r="R4404" t="str">
        <f t="shared" si="975"/>
        <v>Afternoon</v>
      </c>
      <c r="S4404" s="2">
        <f t="shared" si="976"/>
        <v>20</v>
      </c>
      <c r="T4404" t="str">
        <f t="shared" si="977"/>
        <v>Others</v>
      </c>
      <c r="U4404">
        <f t="shared" si="978"/>
        <v>16</v>
      </c>
      <c r="V4404" t="str">
        <f t="shared" si="979"/>
        <v>FY Q4</v>
      </c>
    </row>
    <row r="4405" spans="1:22" x14ac:dyDescent="0.3">
      <c r="A4405" s="18">
        <v>45006</v>
      </c>
      <c r="B4405" t="s">
        <v>2098</v>
      </c>
      <c r="C4405" t="s">
        <v>76</v>
      </c>
      <c r="D4405" t="s">
        <v>5497</v>
      </c>
      <c r="E4405">
        <v>419935338111</v>
      </c>
      <c r="F4405" t="s">
        <v>16</v>
      </c>
      <c r="G4405" t="s">
        <v>71</v>
      </c>
      <c r="H4405">
        <v>20209</v>
      </c>
      <c r="I4405" s="2">
        <f t="shared" si="966"/>
        <v>2023</v>
      </c>
      <c r="J4405" s="2" t="str">
        <f t="shared" si="967"/>
        <v>March</v>
      </c>
      <c r="K4405" s="2">
        <f t="shared" si="968"/>
        <v>3</v>
      </c>
      <c r="L4405" s="2" t="str">
        <f t="shared" si="969"/>
        <v>Tuesday</v>
      </c>
      <c r="M4405" s="2">
        <f t="shared" si="970"/>
        <v>12</v>
      </c>
      <c r="N4405" s="3">
        <f t="shared" si="971"/>
        <v>20209</v>
      </c>
      <c r="O4405" s="3">
        <f t="shared" si="972"/>
        <v>0</v>
      </c>
      <c r="P4405" t="str">
        <f t="shared" si="973"/>
        <v>21-Mar</v>
      </c>
      <c r="Q4405" s="9">
        <f t="shared" si="974"/>
        <v>0.50486111111111109</v>
      </c>
      <c r="R4405" t="str">
        <f t="shared" si="975"/>
        <v>Afternoon</v>
      </c>
      <c r="S4405" s="2">
        <f t="shared" si="976"/>
        <v>21</v>
      </c>
      <c r="T4405" t="str">
        <f t="shared" si="977"/>
        <v>Others</v>
      </c>
      <c r="U4405">
        <f t="shared" si="978"/>
        <v>12</v>
      </c>
      <c r="V4405" t="str">
        <f t="shared" si="979"/>
        <v>FY Q4</v>
      </c>
    </row>
    <row r="4406" spans="1:22" x14ac:dyDescent="0.3">
      <c r="A4406" s="18">
        <v>45006</v>
      </c>
      <c r="B4406" t="s">
        <v>394</v>
      </c>
      <c r="C4406" t="s">
        <v>302</v>
      </c>
      <c r="D4406" t="s">
        <v>5498</v>
      </c>
      <c r="E4406">
        <v>222877821179</v>
      </c>
      <c r="F4406" t="s">
        <v>15</v>
      </c>
      <c r="G4406" t="s">
        <v>67</v>
      </c>
      <c r="H4406">
        <v>1841</v>
      </c>
      <c r="I4406" s="2">
        <f t="shared" si="966"/>
        <v>2023</v>
      </c>
      <c r="J4406" s="2" t="str">
        <f t="shared" si="967"/>
        <v>March</v>
      </c>
      <c r="K4406" s="2">
        <f t="shared" si="968"/>
        <v>3</v>
      </c>
      <c r="L4406" s="2" t="str">
        <f t="shared" si="969"/>
        <v>Tuesday</v>
      </c>
      <c r="M4406" s="2">
        <f t="shared" si="970"/>
        <v>12</v>
      </c>
      <c r="N4406" s="3">
        <f t="shared" si="971"/>
        <v>0</v>
      </c>
      <c r="O4406" s="3">
        <f t="shared" si="972"/>
        <v>1841</v>
      </c>
      <c r="P4406" t="str">
        <f t="shared" si="973"/>
        <v>21-Mar</v>
      </c>
      <c r="Q4406" s="9">
        <f t="shared" si="974"/>
        <v>0.52361111111111114</v>
      </c>
      <c r="R4406" t="str">
        <f t="shared" si="975"/>
        <v>Afternoon</v>
      </c>
      <c r="S4406" s="2">
        <f t="shared" si="976"/>
        <v>21</v>
      </c>
      <c r="T4406" t="str">
        <f t="shared" si="977"/>
        <v>UPI Transfer</v>
      </c>
      <c r="U4406">
        <f t="shared" si="978"/>
        <v>12</v>
      </c>
      <c r="V4406" t="str">
        <f t="shared" si="979"/>
        <v>FY Q4</v>
      </c>
    </row>
    <row r="4407" spans="1:22" x14ac:dyDescent="0.3">
      <c r="A4407" s="18">
        <v>45006</v>
      </c>
      <c r="B4407" t="s">
        <v>1832</v>
      </c>
      <c r="C4407" t="s">
        <v>107</v>
      </c>
      <c r="D4407" t="s">
        <v>5499</v>
      </c>
      <c r="E4407">
        <v>56914021042</v>
      </c>
      <c r="F4407" t="s">
        <v>15</v>
      </c>
      <c r="G4407" t="s">
        <v>67</v>
      </c>
      <c r="H4407">
        <v>677</v>
      </c>
      <c r="I4407" s="2">
        <f t="shared" si="966"/>
        <v>2023</v>
      </c>
      <c r="J4407" s="2" t="str">
        <f t="shared" si="967"/>
        <v>March</v>
      </c>
      <c r="K4407" s="2">
        <f t="shared" si="968"/>
        <v>3</v>
      </c>
      <c r="L4407" s="2" t="str">
        <f t="shared" si="969"/>
        <v>Tuesday</v>
      </c>
      <c r="M4407" s="2">
        <f t="shared" si="970"/>
        <v>12</v>
      </c>
      <c r="N4407" s="3">
        <f t="shared" si="971"/>
        <v>0</v>
      </c>
      <c r="O4407" s="3">
        <f t="shared" si="972"/>
        <v>677</v>
      </c>
      <c r="P4407" t="str">
        <f t="shared" si="973"/>
        <v>21-Mar</v>
      </c>
      <c r="Q4407" s="9">
        <f t="shared" si="974"/>
        <v>0.66805555555555551</v>
      </c>
      <c r="R4407" t="str">
        <f t="shared" si="975"/>
        <v>Afternoon</v>
      </c>
      <c r="S4407" s="2">
        <f t="shared" si="976"/>
        <v>21</v>
      </c>
      <c r="T4407" t="str">
        <f t="shared" si="977"/>
        <v>UPI Transfer</v>
      </c>
      <c r="U4407">
        <f t="shared" si="978"/>
        <v>16</v>
      </c>
      <c r="V4407" t="str">
        <f t="shared" si="979"/>
        <v>FY Q4</v>
      </c>
    </row>
    <row r="4408" spans="1:22" x14ac:dyDescent="0.3">
      <c r="A4408" s="18">
        <v>45006</v>
      </c>
      <c r="B4408" t="s">
        <v>609</v>
      </c>
      <c r="C4408" t="s">
        <v>69</v>
      </c>
      <c r="D4408" t="s">
        <v>5500</v>
      </c>
      <c r="E4408">
        <v>914320420541</v>
      </c>
      <c r="F4408" t="s">
        <v>16</v>
      </c>
      <c r="G4408" t="s">
        <v>67</v>
      </c>
      <c r="H4408">
        <v>9074</v>
      </c>
      <c r="I4408" s="2">
        <f t="shared" si="966"/>
        <v>2023</v>
      </c>
      <c r="J4408" s="2" t="str">
        <f t="shared" si="967"/>
        <v>March</v>
      </c>
      <c r="K4408" s="2">
        <f t="shared" si="968"/>
        <v>3</v>
      </c>
      <c r="L4408" s="2" t="str">
        <f t="shared" si="969"/>
        <v>Tuesday</v>
      </c>
      <c r="M4408" s="2">
        <f t="shared" si="970"/>
        <v>12</v>
      </c>
      <c r="N4408" s="3">
        <f t="shared" si="971"/>
        <v>9074</v>
      </c>
      <c r="O4408" s="3">
        <f t="shared" si="972"/>
        <v>0</v>
      </c>
      <c r="P4408" t="str">
        <f t="shared" si="973"/>
        <v>21-Mar</v>
      </c>
      <c r="Q4408" s="9">
        <f t="shared" si="974"/>
        <v>0.69930555555555551</v>
      </c>
      <c r="R4408" t="str">
        <f t="shared" si="975"/>
        <v>Afternoon</v>
      </c>
      <c r="S4408" s="2">
        <f t="shared" si="976"/>
        <v>21</v>
      </c>
      <c r="T4408" t="str">
        <f t="shared" si="977"/>
        <v>Others</v>
      </c>
      <c r="U4408">
        <f t="shared" si="978"/>
        <v>16</v>
      </c>
      <c r="V4408" t="str">
        <f t="shared" si="979"/>
        <v>FY Q4</v>
      </c>
    </row>
    <row r="4409" spans="1:22" x14ac:dyDescent="0.3">
      <c r="A4409" s="18">
        <v>45006</v>
      </c>
      <c r="B4409" t="s">
        <v>403</v>
      </c>
      <c r="C4409" t="s">
        <v>189</v>
      </c>
      <c r="D4409" t="s">
        <v>5501</v>
      </c>
      <c r="E4409">
        <v>545992217471</v>
      </c>
      <c r="F4409" t="s">
        <v>16</v>
      </c>
      <c r="G4409" t="s">
        <v>67</v>
      </c>
      <c r="H4409">
        <v>18595</v>
      </c>
      <c r="I4409" s="2">
        <f t="shared" si="966"/>
        <v>2023</v>
      </c>
      <c r="J4409" s="2" t="str">
        <f t="shared" si="967"/>
        <v>March</v>
      </c>
      <c r="K4409" s="2">
        <f t="shared" si="968"/>
        <v>3</v>
      </c>
      <c r="L4409" s="2" t="str">
        <f t="shared" si="969"/>
        <v>Tuesday</v>
      </c>
      <c r="M4409" s="2">
        <f t="shared" si="970"/>
        <v>12</v>
      </c>
      <c r="N4409" s="3">
        <f t="shared" si="971"/>
        <v>18595</v>
      </c>
      <c r="O4409" s="3">
        <f t="shared" si="972"/>
        <v>0</v>
      </c>
      <c r="P4409" t="str">
        <f t="shared" si="973"/>
        <v>21-Mar</v>
      </c>
      <c r="Q4409" s="9">
        <f t="shared" si="974"/>
        <v>0.85</v>
      </c>
      <c r="R4409" t="str">
        <f t="shared" si="975"/>
        <v>Evening</v>
      </c>
      <c r="S4409" s="2">
        <f t="shared" si="976"/>
        <v>21</v>
      </c>
      <c r="T4409" t="str">
        <f t="shared" si="977"/>
        <v>Others</v>
      </c>
      <c r="U4409">
        <f t="shared" si="978"/>
        <v>20</v>
      </c>
      <c r="V4409" t="str">
        <f t="shared" si="979"/>
        <v>FY Q4</v>
      </c>
    </row>
    <row r="4410" spans="1:22" x14ac:dyDescent="0.3">
      <c r="A4410" s="18">
        <v>45006</v>
      </c>
      <c r="B4410" t="s">
        <v>1086</v>
      </c>
      <c r="C4410" t="s">
        <v>82</v>
      </c>
      <c r="D4410" t="s">
        <v>5502</v>
      </c>
      <c r="E4410">
        <v>41617044175</v>
      </c>
      <c r="F4410" t="s">
        <v>16</v>
      </c>
      <c r="G4410" t="s">
        <v>71</v>
      </c>
      <c r="H4410">
        <v>8973</v>
      </c>
      <c r="I4410" s="2">
        <f t="shared" si="966"/>
        <v>2023</v>
      </c>
      <c r="J4410" s="2" t="str">
        <f t="shared" si="967"/>
        <v>March</v>
      </c>
      <c r="K4410" s="2">
        <f t="shared" si="968"/>
        <v>3</v>
      </c>
      <c r="L4410" s="2" t="str">
        <f t="shared" si="969"/>
        <v>Tuesday</v>
      </c>
      <c r="M4410" s="2">
        <f t="shared" si="970"/>
        <v>12</v>
      </c>
      <c r="N4410" s="3">
        <f t="shared" si="971"/>
        <v>8973</v>
      </c>
      <c r="O4410" s="3">
        <f t="shared" si="972"/>
        <v>0</v>
      </c>
      <c r="P4410" t="str">
        <f t="shared" si="973"/>
        <v>21-Mar</v>
      </c>
      <c r="Q4410" s="9">
        <f t="shared" si="974"/>
        <v>0.93611111111111112</v>
      </c>
      <c r="R4410" t="str">
        <f t="shared" si="975"/>
        <v>Night</v>
      </c>
      <c r="S4410" s="2">
        <f t="shared" si="976"/>
        <v>21</v>
      </c>
      <c r="T4410" t="str">
        <f t="shared" si="977"/>
        <v>Others</v>
      </c>
      <c r="U4410">
        <f t="shared" si="978"/>
        <v>22</v>
      </c>
      <c r="V4410" t="str">
        <f t="shared" si="979"/>
        <v>FY Q4</v>
      </c>
    </row>
    <row r="4411" spans="1:22" x14ac:dyDescent="0.3">
      <c r="A4411" s="18">
        <v>45006</v>
      </c>
      <c r="B4411" t="s">
        <v>5503</v>
      </c>
      <c r="C4411" t="s">
        <v>251</v>
      </c>
      <c r="D4411" t="s">
        <v>5504</v>
      </c>
      <c r="E4411">
        <v>179069977835</v>
      </c>
      <c r="F4411" t="s">
        <v>15</v>
      </c>
      <c r="G4411" t="s">
        <v>67</v>
      </c>
      <c r="H4411">
        <v>10103</v>
      </c>
      <c r="I4411" s="2">
        <f t="shared" si="966"/>
        <v>2023</v>
      </c>
      <c r="J4411" s="2" t="str">
        <f t="shared" si="967"/>
        <v>March</v>
      </c>
      <c r="K4411" s="2">
        <f t="shared" si="968"/>
        <v>3</v>
      </c>
      <c r="L4411" s="2" t="str">
        <f t="shared" si="969"/>
        <v>Tuesday</v>
      </c>
      <c r="M4411" s="2">
        <f t="shared" si="970"/>
        <v>12</v>
      </c>
      <c r="N4411" s="3">
        <f t="shared" si="971"/>
        <v>0</v>
      </c>
      <c r="O4411" s="3">
        <f t="shared" si="972"/>
        <v>10103</v>
      </c>
      <c r="P4411" t="str">
        <f t="shared" si="973"/>
        <v>21-Mar</v>
      </c>
      <c r="Q4411" s="9">
        <f t="shared" si="974"/>
        <v>0.99513888888888891</v>
      </c>
      <c r="R4411" t="str">
        <f t="shared" si="975"/>
        <v>Night</v>
      </c>
      <c r="S4411" s="2">
        <f t="shared" si="976"/>
        <v>21</v>
      </c>
      <c r="T4411" t="str">
        <f t="shared" si="977"/>
        <v>UPI Transfer</v>
      </c>
      <c r="U4411">
        <f t="shared" si="978"/>
        <v>23</v>
      </c>
      <c r="V4411" t="str">
        <f t="shared" si="979"/>
        <v>FY Q4</v>
      </c>
    </row>
    <row r="4412" spans="1:22" x14ac:dyDescent="0.3">
      <c r="A4412" s="18">
        <v>45007</v>
      </c>
      <c r="B4412" t="s">
        <v>1077</v>
      </c>
      <c r="C4412" t="s">
        <v>125</v>
      </c>
      <c r="D4412" t="s">
        <v>5505</v>
      </c>
      <c r="E4412">
        <v>297319050370</v>
      </c>
      <c r="F4412" t="s">
        <v>15</v>
      </c>
      <c r="G4412" t="s">
        <v>67</v>
      </c>
      <c r="H4412">
        <v>1776</v>
      </c>
      <c r="I4412" s="2">
        <f t="shared" si="966"/>
        <v>2023</v>
      </c>
      <c r="J4412" s="2" t="str">
        <f t="shared" si="967"/>
        <v>March</v>
      </c>
      <c r="K4412" s="2">
        <f t="shared" si="968"/>
        <v>3</v>
      </c>
      <c r="L4412" s="2" t="str">
        <f t="shared" si="969"/>
        <v>Wednesday</v>
      </c>
      <c r="M4412" s="2">
        <f t="shared" si="970"/>
        <v>12</v>
      </c>
      <c r="N4412" s="3">
        <f t="shared" si="971"/>
        <v>0</v>
      </c>
      <c r="O4412" s="3">
        <f t="shared" si="972"/>
        <v>1776</v>
      </c>
      <c r="P4412" t="str">
        <f t="shared" si="973"/>
        <v>22-Mar</v>
      </c>
      <c r="Q4412" s="9">
        <f t="shared" si="974"/>
        <v>0.47569444444444442</v>
      </c>
      <c r="R4412" t="str">
        <f t="shared" si="975"/>
        <v>Morning</v>
      </c>
      <c r="S4412" s="2">
        <f t="shared" si="976"/>
        <v>22</v>
      </c>
      <c r="T4412" t="str">
        <f t="shared" si="977"/>
        <v>UPI Transfer</v>
      </c>
      <c r="U4412">
        <f t="shared" si="978"/>
        <v>11</v>
      </c>
      <c r="V4412" t="str">
        <f t="shared" si="979"/>
        <v>FY Q4</v>
      </c>
    </row>
    <row r="4413" spans="1:22" x14ac:dyDescent="0.3">
      <c r="A4413" s="18">
        <v>45007</v>
      </c>
      <c r="B4413" t="s">
        <v>804</v>
      </c>
      <c r="C4413" t="s">
        <v>104</v>
      </c>
      <c r="D4413" t="s">
        <v>5506</v>
      </c>
      <c r="E4413">
        <v>417628534667</v>
      </c>
      <c r="F4413" t="s">
        <v>16</v>
      </c>
      <c r="G4413" t="s">
        <v>71</v>
      </c>
      <c r="H4413">
        <v>10498</v>
      </c>
      <c r="I4413" s="2">
        <f t="shared" si="966"/>
        <v>2023</v>
      </c>
      <c r="J4413" s="2" t="str">
        <f t="shared" si="967"/>
        <v>March</v>
      </c>
      <c r="K4413" s="2">
        <f t="shared" si="968"/>
        <v>3</v>
      </c>
      <c r="L4413" s="2" t="str">
        <f t="shared" si="969"/>
        <v>Wednesday</v>
      </c>
      <c r="M4413" s="2">
        <f t="shared" si="970"/>
        <v>12</v>
      </c>
      <c r="N4413" s="3">
        <f t="shared" si="971"/>
        <v>10498</v>
      </c>
      <c r="O4413" s="3">
        <f t="shared" si="972"/>
        <v>0</v>
      </c>
      <c r="P4413" t="str">
        <f t="shared" si="973"/>
        <v>22-Mar</v>
      </c>
      <c r="Q4413" s="9">
        <f t="shared" si="974"/>
        <v>0.51249999999999996</v>
      </c>
      <c r="R4413" t="str">
        <f t="shared" si="975"/>
        <v>Afternoon</v>
      </c>
      <c r="S4413" s="2">
        <f t="shared" si="976"/>
        <v>22</v>
      </c>
      <c r="T4413" t="str">
        <f t="shared" si="977"/>
        <v>Others</v>
      </c>
      <c r="U4413">
        <f t="shared" si="978"/>
        <v>12</v>
      </c>
      <c r="V4413" t="str">
        <f t="shared" si="979"/>
        <v>FY Q4</v>
      </c>
    </row>
    <row r="4414" spans="1:22" x14ac:dyDescent="0.3">
      <c r="A4414" s="18">
        <v>45007</v>
      </c>
      <c r="B4414" t="s">
        <v>851</v>
      </c>
      <c r="C4414" t="s">
        <v>131</v>
      </c>
      <c r="D4414" t="s">
        <v>5507</v>
      </c>
      <c r="E4414">
        <v>971506136790</v>
      </c>
      <c r="F4414" t="s">
        <v>16</v>
      </c>
      <c r="G4414" t="s">
        <v>71</v>
      </c>
      <c r="H4414">
        <v>14134</v>
      </c>
      <c r="I4414" s="2">
        <f t="shared" si="966"/>
        <v>2023</v>
      </c>
      <c r="J4414" s="2" t="str">
        <f t="shared" si="967"/>
        <v>March</v>
      </c>
      <c r="K4414" s="2">
        <f t="shared" si="968"/>
        <v>3</v>
      </c>
      <c r="L4414" s="2" t="str">
        <f t="shared" si="969"/>
        <v>Wednesday</v>
      </c>
      <c r="M4414" s="2">
        <f t="shared" si="970"/>
        <v>12</v>
      </c>
      <c r="N4414" s="3">
        <f t="shared" si="971"/>
        <v>14134</v>
      </c>
      <c r="O4414" s="3">
        <f t="shared" si="972"/>
        <v>0</v>
      </c>
      <c r="P4414" t="str">
        <f t="shared" si="973"/>
        <v>22-Mar</v>
      </c>
      <c r="Q4414" s="9">
        <f t="shared" si="974"/>
        <v>0.76458333333333328</v>
      </c>
      <c r="R4414" t="str">
        <f t="shared" si="975"/>
        <v>Evening</v>
      </c>
      <c r="S4414" s="2">
        <f t="shared" si="976"/>
        <v>22</v>
      </c>
      <c r="T4414" t="str">
        <f t="shared" si="977"/>
        <v>Others</v>
      </c>
      <c r="U4414">
        <f t="shared" si="978"/>
        <v>18</v>
      </c>
      <c r="V4414" t="str">
        <f t="shared" si="979"/>
        <v>FY Q4</v>
      </c>
    </row>
    <row r="4415" spans="1:22" x14ac:dyDescent="0.3">
      <c r="A4415" s="18">
        <v>45008</v>
      </c>
      <c r="B4415" t="s">
        <v>4278</v>
      </c>
      <c r="C4415" t="s">
        <v>95</v>
      </c>
      <c r="D4415" t="s">
        <v>5508</v>
      </c>
      <c r="E4415">
        <v>916368545287</v>
      </c>
      <c r="F4415" t="s">
        <v>16</v>
      </c>
      <c r="G4415" t="s">
        <v>71</v>
      </c>
      <c r="H4415">
        <v>13779</v>
      </c>
      <c r="I4415" s="2">
        <f t="shared" si="966"/>
        <v>2023</v>
      </c>
      <c r="J4415" s="2" t="str">
        <f t="shared" si="967"/>
        <v>March</v>
      </c>
      <c r="K4415" s="2">
        <f t="shared" si="968"/>
        <v>3</v>
      </c>
      <c r="L4415" s="2" t="str">
        <f t="shared" si="969"/>
        <v>Thursday</v>
      </c>
      <c r="M4415" s="2">
        <f t="shared" si="970"/>
        <v>12</v>
      </c>
      <c r="N4415" s="3">
        <f t="shared" si="971"/>
        <v>13779</v>
      </c>
      <c r="O4415" s="3">
        <f t="shared" si="972"/>
        <v>0</v>
      </c>
      <c r="P4415" t="str">
        <f t="shared" si="973"/>
        <v>23-Mar</v>
      </c>
      <c r="Q4415" s="9">
        <f t="shared" si="974"/>
        <v>0.32847222222222222</v>
      </c>
      <c r="R4415" t="str">
        <f t="shared" si="975"/>
        <v>Morning</v>
      </c>
      <c r="S4415" s="2">
        <f t="shared" si="976"/>
        <v>23</v>
      </c>
      <c r="T4415" t="str">
        <f t="shared" si="977"/>
        <v>Others</v>
      </c>
      <c r="U4415">
        <f t="shared" si="978"/>
        <v>7</v>
      </c>
      <c r="V4415" t="str">
        <f t="shared" si="979"/>
        <v>FY Q4</v>
      </c>
    </row>
    <row r="4416" spans="1:22" x14ac:dyDescent="0.3">
      <c r="A4416" s="18">
        <v>45008</v>
      </c>
      <c r="B4416" t="s">
        <v>1946</v>
      </c>
      <c r="C4416" t="s">
        <v>73</v>
      </c>
      <c r="D4416" t="s">
        <v>5509</v>
      </c>
      <c r="E4416">
        <v>278581700536</v>
      </c>
      <c r="F4416" t="s">
        <v>16</v>
      </c>
      <c r="G4416" t="s">
        <v>67</v>
      </c>
      <c r="H4416">
        <v>3957</v>
      </c>
      <c r="I4416" s="2">
        <f t="shared" si="966"/>
        <v>2023</v>
      </c>
      <c r="J4416" s="2" t="str">
        <f t="shared" si="967"/>
        <v>March</v>
      </c>
      <c r="K4416" s="2">
        <f t="shared" si="968"/>
        <v>3</v>
      </c>
      <c r="L4416" s="2" t="str">
        <f t="shared" si="969"/>
        <v>Thursday</v>
      </c>
      <c r="M4416" s="2">
        <f t="shared" si="970"/>
        <v>12</v>
      </c>
      <c r="N4416" s="3">
        <f t="shared" si="971"/>
        <v>3957</v>
      </c>
      <c r="O4416" s="3">
        <f t="shared" si="972"/>
        <v>0</v>
      </c>
      <c r="P4416" t="str">
        <f t="shared" si="973"/>
        <v>23-Mar</v>
      </c>
      <c r="Q4416" s="9">
        <f t="shared" si="974"/>
        <v>0.46250000000000002</v>
      </c>
      <c r="R4416" t="str">
        <f t="shared" si="975"/>
        <v>Morning</v>
      </c>
      <c r="S4416" s="2">
        <f t="shared" si="976"/>
        <v>23</v>
      </c>
      <c r="T4416" t="str">
        <f t="shared" si="977"/>
        <v>Others</v>
      </c>
      <c r="U4416">
        <f t="shared" si="978"/>
        <v>11</v>
      </c>
      <c r="V4416" t="str">
        <f t="shared" si="979"/>
        <v>FY Q4</v>
      </c>
    </row>
    <row r="4417" spans="1:22" x14ac:dyDescent="0.3">
      <c r="A4417" s="18">
        <v>45008</v>
      </c>
      <c r="B4417" t="s">
        <v>804</v>
      </c>
      <c r="C4417" t="s">
        <v>291</v>
      </c>
      <c r="D4417" t="s">
        <v>5510</v>
      </c>
      <c r="E4417">
        <v>259590947253</v>
      </c>
      <c r="F4417" t="s">
        <v>16</v>
      </c>
      <c r="G4417" t="s">
        <v>67</v>
      </c>
      <c r="H4417">
        <v>5973</v>
      </c>
      <c r="I4417" s="2">
        <f t="shared" si="966"/>
        <v>2023</v>
      </c>
      <c r="J4417" s="2" t="str">
        <f t="shared" si="967"/>
        <v>March</v>
      </c>
      <c r="K4417" s="2">
        <f t="shared" si="968"/>
        <v>3</v>
      </c>
      <c r="L4417" s="2" t="str">
        <f t="shared" si="969"/>
        <v>Thursday</v>
      </c>
      <c r="M4417" s="2">
        <f t="shared" si="970"/>
        <v>12</v>
      </c>
      <c r="N4417" s="3">
        <f t="shared" si="971"/>
        <v>5973</v>
      </c>
      <c r="O4417" s="3">
        <f t="shared" si="972"/>
        <v>0</v>
      </c>
      <c r="P4417" t="str">
        <f t="shared" si="973"/>
        <v>23-Mar</v>
      </c>
      <c r="Q4417" s="9">
        <f t="shared" si="974"/>
        <v>0.51249999999999996</v>
      </c>
      <c r="R4417" t="str">
        <f t="shared" si="975"/>
        <v>Afternoon</v>
      </c>
      <c r="S4417" s="2">
        <f t="shared" si="976"/>
        <v>23</v>
      </c>
      <c r="T4417" t="str">
        <f t="shared" si="977"/>
        <v>Others</v>
      </c>
      <c r="U4417">
        <f t="shared" si="978"/>
        <v>12</v>
      </c>
      <c r="V4417" t="str">
        <f t="shared" si="979"/>
        <v>FY Q4</v>
      </c>
    </row>
    <row r="4418" spans="1:22" x14ac:dyDescent="0.3">
      <c r="A4418" s="18">
        <v>45008</v>
      </c>
      <c r="B4418" t="s">
        <v>735</v>
      </c>
      <c r="C4418" t="s">
        <v>76</v>
      </c>
      <c r="D4418" t="s">
        <v>5511</v>
      </c>
      <c r="E4418">
        <v>316264561656</v>
      </c>
      <c r="F4418" t="s">
        <v>16</v>
      </c>
      <c r="G4418" t="s">
        <v>71</v>
      </c>
      <c r="H4418">
        <v>6728</v>
      </c>
      <c r="I4418" s="2">
        <f t="shared" si="966"/>
        <v>2023</v>
      </c>
      <c r="J4418" s="2" t="str">
        <f t="shared" si="967"/>
        <v>March</v>
      </c>
      <c r="K4418" s="2">
        <f t="shared" si="968"/>
        <v>3</v>
      </c>
      <c r="L4418" s="2" t="str">
        <f t="shared" si="969"/>
        <v>Thursday</v>
      </c>
      <c r="M4418" s="2">
        <f t="shared" si="970"/>
        <v>12</v>
      </c>
      <c r="N4418" s="3">
        <f t="shared" si="971"/>
        <v>6728</v>
      </c>
      <c r="O4418" s="3">
        <f t="shared" si="972"/>
        <v>0</v>
      </c>
      <c r="P4418" t="str">
        <f t="shared" si="973"/>
        <v>23-Mar</v>
      </c>
      <c r="Q4418" s="9">
        <f t="shared" si="974"/>
        <v>0.65902777777777777</v>
      </c>
      <c r="R4418" t="str">
        <f t="shared" si="975"/>
        <v>Afternoon</v>
      </c>
      <c r="S4418" s="2">
        <f t="shared" si="976"/>
        <v>23</v>
      </c>
      <c r="T4418" t="str">
        <f t="shared" si="977"/>
        <v>Others</v>
      </c>
      <c r="U4418">
        <f t="shared" si="978"/>
        <v>15</v>
      </c>
      <c r="V4418" t="str">
        <f t="shared" si="979"/>
        <v>FY Q4</v>
      </c>
    </row>
    <row r="4419" spans="1:22" x14ac:dyDescent="0.3">
      <c r="A4419" s="18">
        <v>45008</v>
      </c>
      <c r="B4419" t="s">
        <v>1034</v>
      </c>
      <c r="C4419" t="s">
        <v>262</v>
      </c>
      <c r="D4419" t="s">
        <v>5512</v>
      </c>
      <c r="E4419">
        <v>377655095678</v>
      </c>
      <c r="F4419" t="s">
        <v>16</v>
      </c>
      <c r="G4419" t="s">
        <v>71</v>
      </c>
      <c r="H4419">
        <v>8111</v>
      </c>
      <c r="I4419" s="2">
        <f t="shared" si="966"/>
        <v>2023</v>
      </c>
      <c r="J4419" s="2" t="str">
        <f t="shared" si="967"/>
        <v>March</v>
      </c>
      <c r="K4419" s="2">
        <f t="shared" si="968"/>
        <v>3</v>
      </c>
      <c r="L4419" s="2" t="str">
        <f t="shared" si="969"/>
        <v>Thursday</v>
      </c>
      <c r="M4419" s="2">
        <f t="shared" si="970"/>
        <v>12</v>
      </c>
      <c r="N4419" s="3">
        <f t="shared" si="971"/>
        <v>8111</v>
      </c>
      <c r="O4419" s="3">
        <f t="shared" si="972"/>
        <v>0</v>
      </c>
      <c r="P4419" t="str">
        <f t="shared" si="973"/>
        <v>23-Mar</v>
      </c>
      <c r="Q4419" s="9">
        <f t="shared" si="974"/>
        <v>0.77569444444444446</v>
      </c>
      <c r="R4419" t="str">
        <f t="shared" si="975"/>
        <v>Evening</v>
      </c>
      <c r="S4419" s="2">
        <f t="shared" si="976"/>
        <v>23</v>
      </c>
      <c r="T4419" t="str">
        <f t="shared" si="977"/>
        <v>Others</v>
      </c>
      <c r="U4419">
        <f t="shared" si="978"/>
        <v>18</v>
      </c>
      <c r="V4419" t="str">
        <f t="shared" si="979"/>
        <v>FY Q4</v>
      </c>
    </row>
    <row r="4420" spans="1:22" x14ac:dyDescent="0.3">
      <c r="A4420" s="18">
        <v>45008</v>
      </c>
      <c r="B4420" t="s">
        <v>1926</v>
      </c>
      <c r="C4420" t="s">
        <v>366</v>
      </c>
      <c r="D4420" t="s">
        <v>5513</v>
      </c>
      <c r="E4420">
        <v>574681020945</v>
      </c>
      <c r="F4420" t="s">
        <v>16</v>
      </c>
      <c r="G4420" t="s">
        <v>71</v>
      </c>
      <c r="H4420">
        <v>9852</v>
      </c>
      <c r="I4420" s="2">
        <f t="shared" si="966"/>
        <v>2023</v>
      </c>
      <c r="J4420" s="2" t="str">
        <f t="shared" si="967"/>
        <v>March</v>
      </c>
      <c r="K4420" s="2">
        <f t="shared" si="968"/>
        <v>3</v>
      </c>
      <c r="L4420" s="2" t="str">
        <f t="shared" si="969"/>
        <v>Thursday</v>
      </c>
      <c r="M4420" s="2">
        <f t="shared" si="970"/>
        <v>12</v>
      </c>
      <c r="N4420" s="3">
        <f t="shared" si="971"/>
        <v>9852</v>
      </c>
      <c r="O4420" s="3">
        <f t="shared" si="972"/>
        <v>0</v>
      </c>
      <c r="P4420" t="str">
        <f t="shared" si="973"/>
        <v>23-Mar</v>
      </c>
      <c r="Q4420" s="9">
        <f t="shared" si="974"/>
        <v>0.86111111111111116</v>
      </c>
      <c r="R4420" t="str">
        <f t="shared" si="975"/>
        <v>Evening</v>
      </c>
      <c r="S4420" s="2">
        <f t="shared" si="976"/>
        <v>23</v>
      </c>
      <c r="T4420" t="str">
        <f t="shared" si="977"/>
        <v>Others</v>
      </c>
      <c r="U4420">
        <f t="shared" si="978"/>
        <v>20</v>
      </c>
      <c r="V4420" t="str">
        <f t="shared" si="979"/>
        <v>FY Q4</v>
      </c>
    </row>
    <row r="4421" spans="1:22" x14ac:dyDescent="0.3">
      <c r="A4421" s="18">
        <v>45008</v>
      </c>
      <c r="B4421" t="s">
        <v>973</v>
      </c>
      <c r="C4421" t="s">
        <v>239</v>
      </c>
      <c r="D4421" t="s">
        <v>5514</v>
      </c>
      <c r="E4421">
        <v>514520926133</v>
      </c>
      <c r="F4421" t="s">
        <v>15</v>
      </c>
      <c r="G4421" t="s">
        <v>71</v>
      </c>
      <c r="H4421">
        <v>9331</v>
      </c>
      <c r="I4421" s="2">
        <f t="shared" si="966"/>
        <v>2023</v>
      </c>
      <c r="J4421" s="2" t="str">
        <f t="shared" si="967"/>
        <v>March</v>
      </c>
      <c r="K4421" s="2">
        <f t="shared" si="968"/>
        <v>3</v>
      </c>
      <c r="L4421" s="2" t="str">
        <f t="shared" si="969"/>
        <v>Thursday</v>
      </c>
      <c r="M4421" s="2">
        <f t="shared" si="970"/>
        <v>12</v>
      </c>
      <c r="N4421" s="3">
        <f t="shared" si="971"/>
        <v>0</v>
      </c>
      <c r="O4421" s="3">
        <f t="shared" si="972"/>
        <v>9331</v>
      </c>
      <c r="P4421" t="str">
        <f t="shared" si="973"/>
        <v>23-Mar</v>
      </c>
      <c r="Q4421" s="9">
        <f t="shared" si="974"/>
        <v>0.86250000000000004</v>
      </c>
      <c r="R4421" t="str">
        <f t="shared" si="975"/>
        <v>Evening</v>
      </c>
      <c r="S4421" s="2">
        <f t="shared" si="976"/>
        <v>23</v>
      </c>
      <c r="T4421" t="str">
        <f t="shared" si="977"/>
        <v>Recharge</v>
      </c>
      <c r="U4421">
        <f t="shared" si="978"/>
        <v>20</v>
      </c>
      <c r="V4421" t="str">
        <f t="shared" si="979"/>
        <v>FY Q4</v>
      </c>
    </row>
    <row r="4422" spans="1:22" x14ac:dyDescent="0.3">
      <c r="A4422" s="18">
        <v>45008</v>
      </c>
      <c r="B4422" t="s">
        <v>694</v>
      </c>
      <c r="C4422" t="s">
        <v>117</v>
      </c>
      <c r="D4422" t="s">
        <v>5515</v>
      </c>
      <c r="E4422">
        <v>182009589860</v>
      </c>
      <c r="F4422" t="s">
        <v>16</v>
      </c>
      <c r="G4422" t="s">
        <v>71</v>
      </c>
      <c r="H4422">
        <v>14511</v>
      </c>
      <c r="I4422" s="2">
        <f t="shared" si="966"/>
        <v>2023</v>
      </c>
      <c r="J4422" s="2" t="str">
        <f t="shared" si="967"/>
        <v>March</v>
      </c>
      <c r="K4422" s="2">
        <f t="shared" si="968"/>
        <v>3</v>
      </c>
      <c r="L4422" s="2" t="str">
        <f t="shared" si="969"/>
        <v>Thursday</v>
      </c>
      <c r="M4422" s="2">
        <f t="shared" si="970"/>
        <v>12</v>
      </c>
      <c r="N4422" s="3">
        <f t="shared" si="971"/>
        <v>14511</v>
      </c>
      <c r="O4422" s="3">
        <f t="shared" si="972"/>
        <v>0</v>
      </c>
      <c r="P4422" t="str">
        <f t="shared" si="973"/>
        <v>23-Mar</v>
      </c>
      <c r="Q4422" s="9">
        <f t="shared" si="974"/>
        <v>0.86805555555555558</v>
      </c>
      <c r="R4422" t="str">
        <f t="shared" si="975"/>
        <v>Evening</v>
      </c>
      <c r="S4422" s="2">
        <f t="shared" si="976"/>
        <v>23</v>
      </c>
      <c r="T4422" t="str">
        <f t="shared" si="977"/>
        <v>Others</v>
      </c>
      <c r="U4422">
        <f t="shared" si="978"/>
        <v>20</v>
      </c>
      <c r="V4422" t="str">
        <f t="shared" si="979"/>
        <v>FY Q4</v>
      </c>
    </row>
    <row r="4423" spans="1:22" x14ac:dyDescent="0.3">
      <c r="A4423" s="18">
        <v>45008</v>
      </c>
      <c r="B4423" t="s">
        <v>5106</v>
      </c>
      <c r="C4423" t="s">
        <v>95</v>
      </c>
      <c r="D4423" t="s">
        <v>5516</v>
      </c>
      <c r="E4423">
        <v>949105291955</v>
      </c>
      <c r="F4423" t="s">
        <v>16</v>
      </c>
      <c r="G4423" t="s">
        <v>71</v>
      </c>
      <c r="H4423">
        <v>12042</v>
      </c>
      <c r="I4423" s="2">
        <f t="shared" si="966"/>
        <v>2023</v>
      </c>
      <c r="J4423" s="2" t="str">
        <f t="shared" si="967"/>
        <v>March</v>
      </c>
      <c r="K4423" s="2">
        <f t="shared" si="968"/>
        <v>3</v>
      </c>
      <c r="L4423" s="2" t="str">
        <f t="shared" si="969"/>
        <v>Thursday</v>
      </c>
      <c r="M4423" s="2">
        <f t="shared" si="970"/>
        <v>12</v>
      </c>
      <c r="N4423" s="3">
        <f t="shared" si="971"/>
        <v>12042</v>
      </c>
      <c r="O4423" s="3">
        <f t="shared" si="972"/>
        <v>0</v>
      </c>
      <c r="P4423" t="str">
        <f t="shared" si="973"/>
        <v>23-Mar</v>
      </c>
      <c r="Q4423" s="9">
        <f t="shared" si="974"/>
        <v>0.87986111111111109</v>
      </c>
      <c r="R4423" t="str">
        <f t="shared" si="975"/>
        <v>Night</v>
      </c>
      <c r="S4423" s="2">
        <f t="shared" si="976"/>
        <v>23</v>
      </c>
      <c r="T4423" t="str">
        <f t="shared" si="977"/>
        <v>Others</v>
      </c>
      <c r="U4423">
        <f t="shared" si="978"/>
        <v>21</v>
      </c>
      <c r="V4423" t="str">
        <f t="shared" si="979"/>
        <v>FY Q4</v>
      </c>
    </row>
    <row r="4424" spans="1:22" x14ac:dyDescent="0.3">
      <c r="A4424" s="18">
        <v>45008</v>
      </c>
      <c r="B4424" t="s">
        <v>221</v>
      </c>
      <c r="C4424" t="s">
        <v>229</v>
      </c>
      <c r="D4424" t="s">
        <v>5517</v>
      </c>
      <c r="E4424">
        <v>740598473643</v>
      </c>
      <c r="F4424" t="s">
        <v>15</v>
      </c>
      <c r="G4424" t="s">
        <v>67</v>
      </c>
      <c r="H4424">
        <v>3603</v>
      </c>
      <c r="I4424" s="2">
        <f t="shared" si="966"/>
        <v>2023</v>
      </c>
      <c r="J4424" s="2" t="str">
        <f t="shared" si="967"/>
        <v>March</v>
      </c>
      <c r="K4424" s="2">
        <f t="shared" si="968"/>
        <v>3</v>
      </c>
      <c r="L4424" s="2" t="str">
        <f t="shared" si="969"/>
        <v>Thursday</v>
      </c>
      <c r="M4424" s="2">
        <f t="shared" si="970"/>
        <v>12</v>
      </c>
      <c r="N4424" s="3">
        <f t="shared" si="971"/>
        <v>0</v>
      </c>
      <c r="O4424" s="3">
        <f t="shared" si="972"/>
        <v>3603</v>
      </c>
      <c r="P4424" t="str">
        <f t="shared" si="973"/>
        <v>23-Mar</v>
      </c>
      <c r="Q4424" s="9">
        <f t="shared" si="974"/>
        <v>0.90625</v>
      </c>
      <c r="R4424" t="str">
        <f t="shared" si="975"/>
        <v>Night</v>
      </c>
      <c r="S4424" s="2">
        <f t="shared" si="976"/>
        <v>23</v>
      </c>
      <c r="T4424" t="str">
        <f t="shared" si="977"/>
        <v>UPI Transfer</v>
      </c>
      <c r="U4424">
        <f t="shared" si="978"/>
        <v>21</v>
      </c>
      <c r="V4424" t="str">
        <f t="shared" si="979"/>
        <v>FY Q4</v>
      </c>
    </row>
    <row r="4425" spans="1:22" x14ac:dyDescent="0.3">
      <c r="A4425" s="18">
        <v>45009</v>
      </c>
      <c r="B4425" t="s">
        <v>625</v>
      </c>
      <c r="C4425" t="s">
        <v>104</v>
      </c>
      <c r="D4425" t="s">
        <v>5518</v>
      </c>
      <c r="E4425">
        <v>456344143005</v>
      </c>
      <c r="F4425" t="s">
        <v>16</v>
      </c>
      <c r="G4425" t="s">
        <v>71</v>
      </c>
      <c r="H4425">
        <v>20585</v>
      </c>
      <c r="I4425" s="2">
        <f t="shared" si="966"/>
        <v>2023</v>
      </c>
      <c r="J4425" s="2" t="str">
        <f t="shared" si="967"/>
        <v>March</v>
      </c>
      <c r="K4425" s="2">
        <f t="shared" si="968"/>
        <v>3</v>
      </c>
      <c r="L4425" s="2" t="str">
        <f t="shared" si="969"/>
        <v>Friday</v>
      </c>
      <c r="M4425" s="2">
        <f t="shared" si="970"/>
        <v>12</v>
      </c>
      <c r="N4425" s="3">
        <f t="shared" si="971"/>
        <v>20585</v>
      </c>
      <c r="O4425" s="3">
        <f t="shared" si="972"/>
        <v>0</v>
      </c>
      <c r="P4425" t="str">
        <f t="shared" si="973"/>
        <v>24-Mar</v>
      </c>
      <c r="Q4425" s="9">
        <f t="shared" si="974"/>
        <v>0.50624999999999998</v>
      </c>
      <c r="R4425" t="str">
        <f t="shared" si="975"/>
        <v>Afternoon</v>
      </c>
      <c r="S4425" s="2">
        <f t="shared" si="976"/>
        <v>24</v>
      </c>
      <c r="T4425" t="str">
        <f t="shared" si="977"/>
        <v>Others</v>
      </c>
      <c r="U4425">
        <f t="shared" si="978"/>
        <v>12</v>
      </c>
      <c r="V4425" t="str">
        <f t="shared" si="979"/>
        <v>FY Q4</v>
      </c>
    </row>
    <row r="4426" spans="1:22" x14ac:dyDescent="0.3">
      <c r="A4426" s="18">
        <v>45009</v>
      </c>
      <c r="B4426" t="s">
        <v>1153</v>
      </c>
      <c r="C4426" t="s">
        <v>79</v>
      </c>
      <c r="D4426" t="s">
        <v>5519</v>
      </c>
      <c r="E4426">
        <v>629244083011</v>
      </c>
      <c r="F4426" t="s">
        <v>16</v>
      </c>
      <c r="G4426" t="s">
        <v>71</v>
      </c>
      <c r="H4426">
        <v>10302</v>
      </c>
      <c r="I4426" s="2">
        <f t="shared" si="966"/>
        <v>2023</v>
      </c>
      <c r="J4426" s="2" t="str">
        <f t="shared" si="967"/>
        <v>March</v>
      </c>
      <c r="K4426" s="2">
        <f t="shared" si="968"/>
        <v>3</v>
      </c>
      <c r="L4426" s="2" t="str">
        <f t="shared" si="969"/>
        <v>Friday</v>
      </c>
      <c r="M4426" s="2">
        <f t="shared" si="970"/>
        <v>12</v>
      </c>
      <c r="N4426" s="3">
        <f t="shared" si="971"/>
        <v>10302</v>
      </c>
      <c r="O4426" s="3">
        <f t="shared" si="972"/>
        <v>0</v>
      </c>
      <c r="P4426" t="str">
        <f t="shared" si="973"/>
        <v>24-Mar</v>
      </c>
      <c r="Q4426" s="9">
        <f t="shared" si="974"/>
        <v>0.53402777777777777</v>
      </c>
      <c r="R4426" t="str">
        <f t="shared" si="975"/>
        <v>Afternoon</v>
      </c>
      <c r="S4426" s="2">
        <f t="shared" si="976"/>
        <v>24</v>
      </c>
      <c r="T4426" t="str">
        <f t="shared" si="977"/>
        <v>Others</v>
      </c>
      <c r="U4426">
        <f t="shared" si="978"/>
        <v>12</v>
      </c>
      <c r="V4426" t="str">
        <f t="shared" si="979"/>
        <v>FY Q4</v>
      </c>
    </row>
    <row r="4427" spans="1:22" x14ac:dyDescent="0.3">
      <c r="A4427" s="18">
        <v>45009</v>
      </c>
      <c r="B4427" t="s">
        <v>2011</v>
      </c>
      <c r="C4427" t="s">
        <v>302</v>
      </c>
      <c r="D4427" t="s">
        <v>5520</v>
      </c>
      <c r="E4427">
        <v>180740027471</v>
      </c>
      <c r="F4427" t="s">
        <v>15</v>
      </c>
      <c r="G4427" t="s">
        <v>71</v>
      </c>
      <c r="H4427">
        <v>3515</v>
      </c>
      <c r="I4427" s="2">
        <f t="shared" si="966"/>
        <v>2023</v>
      </c>
      <c r="J4427" s="2" t="str">
        <f t="shared" si="967"/>
        <v>March</v>
      </c>
      <c r="K4427" s="2">
        <f t="shared" si="968"/>
        <v>3</v>
      </c>
      <c r="L4427" s="2" t="str">
        <f t="shared" si="969"/>
        <v>Friday</v>
      </c>
      <c r="M4427" s="2">
        <f t="shared" si="970"/>
        <v>12</v>
      </c>
      <c r="N4427" s="3">
        <f t="shared" si="971"/>
        <v>0</v>
      </c>
      <c r="O4427" s="3">
        <f t="shared" si="972"/>
        <v>3515</v>
      </c>
      <c r="P4427" t="str">
        <f t="shared" si="973"/>
        <v>24-Mar</v>
      </c>
      <c r="Q4427" s="9">
        <f t="shared" si="974"/>
        <v>0.57499999999999996</v>
      </c>
      <c r="R4427" t="str">
        <f t="shared" si="975"/>
        <v>Afternoon</v>
      </c>
      <c r="S4427" s="2">
        <f t="shared" si="976"/>
        <v>24</v>
      </c>
      <c r="T4427" t="str">
        <f t="shared" si="977"/>
        <v>UPI Transfer</v>
      </c>
      <c r="U4427">
        <f t="shared" si="978"/>
        <v>13</v>
      </c>
      <c r="V4427" t="str">
        <f t="shared" si="979"/>
        <v>FY Q4</v>
      </c>
    </row>
    <row r="4428" spans="1:22" x14ac:dyDescent="0.3">
      <c r="A4428" s="18">
        <v>45009</v>
      </c>
      <c r="B4428" t="s">
        <v>684</v>
      </c>
      <c r="C4428" t="s">
        <v>104</v>
      </c>
      <c r="D4428" t="s">
        <v>5521</v>
      </c>
      <c r="E4428">
        <v>791012516750</v>
      </c>
      <c r="F4428" t="s">
        <v>16</v>
      </c>
      <c r="G4428" t="s">
        <v>71</v>
      </c>
      <c r="H4428">
        <v>9892</v>
      </c>
      <c r="I4428" s="2">
        <f t="shared" si="966"/>
        <v>2023</v>
      </c>
      <c r="J4428" s="2" t="str">
        <f t="shared" si="967"/>
        <v>March</v>
      </c>
      <c r="K4428" s="2">
        <f t="shared" si="968"/>
        <v>3</v>
      </c>
      <c r="L4428" s="2" t="str">
        <f t="shared" si="969"/>
        <v>Friday</v>
      </c>
      <c r="M4428" s="2">
        <f t="shared" si="970"/>
        <v>12</v>
      </c>
      <c r="N4428" s="3">
        <f t="shared" si="971"/>
        <v>9892</v>
      </c>
      <c r="O4428" s="3">
        <f t="shared" si="972"/>
        <v>0</v>
      </c>
      <c r="P4428" t="str">
        <f t="shared" si="973"/>
        <v>24-Mar</v>
      </c>
      <c r="Q4428" s="9">
        <f t="shared" si="974"/>
        <v>0.58611111111111114</v>
      </c>
      <c r="R4428" t="str">
        <f t="shared" si="975"/>
        <v>Afternoon</v>
      </c>
      <c r="S4428" s="2">
        <f t="shared" si="976"/>
        <v>24</v>
      </c>
      <c r="T4428" t="str">
        <f t="shared" si="977"/>
        <v>Others</v>
      </c>
      <c r="U4428">
        <f t="shared" si="978"/>
        <v>14</v>
      </c>
      <c r="V4428" t="str">
        <f t="shared" si="979"/>
        <v>FY Q4</v>
      </c>
    </row>
    <row r="4429" spans="1:22" x14ac:dyDescent="0.3">
      <c r="A4429" s="18">
        <v>45009</v>
      </c>
      <c r="B4429" t="s">
        <v>1605</v>
      </c>
      <c r="C4429" t="s">
        <v>117</v>
      </c>
      <c r="D4429" t="s">
        <v>5522</v>
      </c>
      <c r="E4429">
        <v>826089934324</v>
      </c>
      <c r="F4429" t="s">
        <v>16</v>
      </c>
      <c r="G4429" t="s">
        <v>71</v>
      </c>
      <c r="H4429">
        <v>5637</v>
      </c>
      <c r="I4429" s="2">
        <f t="shared" si="966"/>
        <v>2023</v>
      </c>
      <c r="J4429" s="2" t="str">
        <f t="shared" si="967"/>
        <v>March</v>
      </c>
      <c r="K4429" s="2">
        <f t="shared" si="968"/>
        <v>3</v>
      </c>
      <c r="L4429" s="2" t="str">
        <f t="shared" si="969"/>
        <v>Friday</v>
      </c>
      <c r="M4429" s="2">
        <f t="shared" si="970"/>
        <v>12</v>
      </c>
      <c r="N4429" s="3">
        <f t="shared" si="971"/>
        <v>5637</v>
      </c>
      <c r="O4429" s="3">
        <f t="shared" si="972"/>
        <v>0</v>
      </c>
      <c r="P4429" t="str">
        <f t="shared" si="973"/>
        <v>24-Mar</v>
      </c>
      <c r="Q4429" s="9">
        <f t="shared" si="974"/>
        <v>0.60347222222222219</v>
      </c>
      <c r="R4429" t="str">
        <f t="shared" si="975"/>
        <v>Afternoon</v>
      </c>
      <c r="S4429" s="2">
        <f t="shared" si="976"/>
        <v>24</v>
      </c>
      <c r="T4429" t="str">
        <f t="shared" si="977"/>
        <v>Others</v>
      </c>
      <c r="U4429">
        <f t="shared" si="978"/>
        <v>14</v>
      </c>
      <c r="V4429" t="str">
        <f t="shared" si="979"/>
        <v>FY Q4</v>
      </c>
    </row>
    <row r="4430" spans="1:22" x14ac:dyDescent="0.3">
      <c r="A4430" s="18">
        <v>45009</v>
      </c>
      <c r="B4430" t="s">
        <v>133</v>
      </c>
      <c r="C4430" t="s">
        <v>207</v>
      </c>
      <c r="D4430" t="s">
        <v>5523</v>
      </c>
      <c r="E4430">
        <v>274298261796</v>
      </c>
      <c r="F4430" t="s">
        <v>15</v>
      </c>
      <c r="G4430" t="s">
        <v>67</v>
      </c>
      <c r="H4430">
        <v>2943</v>
      </c>
      <c r="I4430" s="2">
        <f t="shared" si="966"/>
        <v>2023</v>
      </c>
      <c r="J4430" s="2" t="str">
        <f t="shared" si="967"/>
        <v>March</v>
      </c>
      <c r="K4430" s="2">
        <f t="shared" si="968"/>
        <v>3</v>
      </c>
      <c r="L4430" s="2" t="str">
        <f t="shared" si="969"/>
        <v>Friday</v>
      </c>
      <c r="M4430" s="2">
        <f t="shared" si="970"/>
        <v>12</v>
      </c>
      <c r="N4430" s="3">
        <f t="shared" si="971"/>
        <v>0</v>
      </c>
      <c r="O4430" s="3">
        <f t="shared" si="972"/>
        <v>2943</v>
      </c>
      <c r="P4430" t="str">
        <f t="shared" si="973"/>
        <v>24-Mar</v>
      </c>
      <c r="Q4430" s="9">
        <f t="shared" si="974"/>
        <v>0.6430555555555556</v>
      </c>
      <c r="R4430" t="str">
        <f t="shared" si="975"/>
        <v>Afternoon</v>
      </c>
      <c r="S4430" s="2">
        <f t="shared" si="976"/>
        <v>24</v>
      </c>
      <c r="T4430" t="str">
        <f t="shared" si="977"/>
        <v>UPI Transfer</v>
      </c>
      <c r="U4430">
        <f t="shared" si="978"/>
        <v>15</v>
      </c>
      <c r="V4430" t="str">
        <f t="shared" si="979"/>
        <v>FY Q4</v>
      </c>
    </row>
    <row r="4431" spans="1:22" x14ac:dyDescent="0.3">
      <c r="A4431" s="18">
        <v>45009</v>
      </c>
      <c r="B4431" t="s">
        <v>1250</v>
      </c>
      <c r="C4431" t="s">
        <v>273</v>
      </c>
      <c r="D4431" t="s">
        <v>5524</v>
      </c>
      <c r="E4431">
        <v>255388961957</v>
      </c>
      <c r="F4431" t="s">
        <v>16</v>
      </c>
      <c r="G4431" t="s">
        <v>67</v>
      </c>
      <c r="H4431">
        <v>25284</v>
      </c>
      <c r="I4431" s="2">
        <f t="shared" si="966"/>
        <v>2023</v>
      </c>
      <c r="J4431" s="2" t="str">
        <f t="shared" si="967"/>
        <v>March</v>
      </c>
      <c r="K4431" s="2">
        <f t="shared" si="968"/>
        <v>3</v>
      </c>
      <c r="L4431" s="2" t="str">
        <f t="shared" si="969"/>
        <v>Friday</v>
      </c>
      <c r="M4431" s="2">
        <f t="shared" si="970"/>
        <v>12</v>
      </c>
      <c r="N4431" s="3">
        <f t="shared" si="971"/>
        <v>25284</v>
      </c>
      <c r="O4431" s="3">
        <f t="shared" si="972"/>
        <v>0</v>
      </c>
      <c r="P4431" t="str">
        <f t="shared" si="973"/>
        <v>24-Mar</v>
      </c>
      <c r="Q4431" s="9">
        <f t="shared" si="974"/>
        <v>0.72152777777777777</v>
      </c>
      <c r="R4431" t="str">
        <f t="shared" si="975"/>
        <v>Evening</v>
      </c>
      <c r="S4431" s="2">
        <f t="shared" si="976"/>
        <v>24</v>
      </c>
      <c r="T4431" t="str">
        <f t="shared" si="977"/>
        <v>Others</v>
      </c>
      <c r="U4431">
        <f t="shared" si="978"/>
        <v>17</v>
      </c>
      <c r="V4431" t="str">
        <f t="shared" si="979"/>
        <v>FY Q4</v>
      </c>
    </row>
    <row r="4432" spans="1:22" x14ac:dyDescent="0.3">
      <c r="A4432" s="18">
        <v>45010</v>
      </c>
      <c r="B4432" t="s">
        <v>1246</v>
      </c>
      <c r="C4432" t="s">
        <v>207</v>
      </c>
      <c r="D4432" t="s">
        <v>5525</v>
      </c>
      <c r="E4432">
        <v>637288412632</v>
      </c>
      <c r="F4432" t="s">
        <v>15</v>
      </c>
      <c r="G4432" t="s">
        <v>67</v>
      </c>
      <c r="H4432">
        <v>17213</v>
      </c>
      <c r="I4432" s="2">
        <f t="shared" si="966"/>
        <v>2023</v>
      </c>
      <c r="J4432" s="2" t="str">
        <f t="shared" si="967"/>
        <v>March</v>
      </c>
      <c r="K4432" s="2">
        <f t="shared" si="968"/>
        <v>3</v>
      </c>
      <c r="L4432" s="2" t="str">
        <f t="shared" si="969"/>
        <v>Saturday</v>
      </c>
      <c r="M4432" s="2">
        <f t="shared" si="970"/>
        <v>12</v>
      </c>
      <c r="N4432" s="3">
        <f t="shared" si="971"/>
        <v>0</v>
      </c>
      <c r="O4432" s="3">
        <f t="shared" si="972"/>
        <v>17213</v>
      </c>
      <c r="P4432" t="str">
        <f t="shared" si="973"/>
        <v>25-Mar</v>
      </c>
      <c r="Q4432" s="9">
        <f t="shared" si="974"/>
        <v>0.55694444444444446</v>
      </c>
      <c r="R4432" t="str">
        <f t="shared" si="975"/>
        <v>Afternoon</v>
      </c>
      <c r="S4432" s="2">
        <f t="shared" si="976"/>
        <v>25</v>
      </c>
      <c r="T4432" t="str">
        <f t="shared" si="977"/>
        <v>UPI Transfer</v>
      </c>
      <c r="U4432">
        <f t="shared" si="978"/>
        <v>13</v>
      </c>
      <c r="V4432" t="str">
        <f t="shared" si="979"/>
        <v>FY Q4</v>
      </c>
    </row>
    <row r="4433" spans="1:22" x14ac:dyDescent="0.3">
      <c r="A4433" s="18">
        <v>45010</v>
      </c>
      <c r="B4433" t="s">
        <v>3011</v>
      </c>
      <c r="C4433" t="s">
        <v>200</v>
      </c>
      <c r="D4433" t="s">
        <v>5526</v>
      </c>
      <c r="E4433">
        <v>261897634315</v>
      </c>
      <c r="F4433" t="s">
        <v>15</v>
      </c>
      <c r="G4433" t="s">
        <v>71</v>
      </c>
      <c r="H4433">
        <v>5333</v>
      </c>
      <c r="I4433" s="2">
        <f t="shared" si="966"/>
        <v>2023</v>
      </c>
      <c r="J4433" s="2" t="str">
        <f t="shared" si="967"/>
        <v>March</v>
      </c>
      <c r="K4433" s="2">
        <f t="shared" si="968"/>
        <v>3</v>
      </c>
      <c r="L4433" s="2" t="str">
        <f t="shared" si="969"/>
        <v>Saturday</v>
      </c>
      <c r="M4433" s="2">
        <f t="shared" si="970"/>
        <v>12</v>
      </c>
      <c r="N4433" s="3">
        <f t="shared" si="971"/>
        <v>0</v>
      </c>
      <c r="O4433" s="3">
        <f t="shared" si="972"/>
        <v>5333</v>
      </c>
      <c r="P4433" t="str">
        <f t="shared" si="973"/>
        <v>25-Mar</v>
      </c>
      <c r="Q4433" s="9">
        <f t="shared" si="974"/>
        <v>0.59513888888888888</v>
      </c>
      <c r="R4433" t="str">
        <f t="shared" si="975"/>
        <v>Afternoon</v>
      </c>
      <c r="S4433" s="2">
        <f t="shared" si="976"/>
        <v>25</v>
      </c>
      <c r="T4433" t="str">
        <f t="shared" si="977"/>
        <v>UPI Transfer</v>
      </c>
      <c r="U4433">
        <f t="shared" si="978"/>
        <v>14</v>
      </c>
      <c r="V4433" t="str">
        <f t="shared" si="979"/>
        <v>FY Q4</v>
      </c>
    </row>
    <row r="4434" spans="1:22" x14ac:dyDescent="0.3">
      <c r="A4434" s="18">
        <v>45010</v>
      </c>
      <c r="B4434" t="s">
        <v>706</v>
      </c>
      <c r="C4434" t="s">
        <v>73</v>
      </c>
      <c r="D4434" t="s">
        <v>5527</v>
      </c>
      <c r="E4434">
        <v>535897167720</v>
      </c>
      <c r="F4434" t="s">
        <v>16</v>
      </c>
      <c r="G4434" t="s">
        <v>71</v>
      </c>
      <c r="H4434">
        <v>2261</v>
      </c>
      <c r="I4434" s="2">
        <f t="shared" si="966"/>
        <v>2023</v>
      </c>
      <c r="J4434" s="2" t="str">
        <f t="shared" si="967"/>
        <v>March</v>
      </c>
      <c r="K4434" s="2">
        <f t="shared" si="968"/>
        <v>3</v>
      </c>
      <c r="L4434" s="2" t="str">
        <f t="shared" si="969"/>
        <v>Saturday</v>
      </c>
      <c r="M4434" s="2">
        <f t="shared" si="970"/>
        <v>12</v>
      </c>
      <c r="N4434" s="3">
        <f t="shared" si="971"/>
        <v>2261</v>
      </c>
      <c r="O4434" s="3">
        <f t="shared" si="972"/>
        <v>0</v>
      </c>
      <c r="P4434" t="str">
        <f t="shared" si="973"/>
        <v>25-Mar</v>
      </c>
      <c r="Q4434" s="9">
        <f t="shared" si="974"/>
        <v>0.6694444444444444</v>
      </c>
      <c r="R4434" t="str">
        <f t="shared" si="975"/>
        <v>Afternoon</v>
      </c>
      <c r="S4434" s="2">
        <f t="shared" si="976"/>
        <v>25</v>
      </c>
      <c r="T4434" t="str">
        <f t="shared" si="977"/>
        <v>Others</v>
      </c>
      <c r="U4434">
        <f t="shared" si="978"/>
        <v>16</v>
      </c>
      <c r="V4434" t="str">
        <f t="shared" si="979"/>
        <v>FY Q4</v>
      </c>
    </row>
    <row r="4435" spans="1:22" x14ac:dyDescent="0.3">
      <c r="A4435" s="18">
        <v>45010</v>
      </c>
      <c r="B4435" t="s">
        <v>1679</v>
      </c>
      <c r="C4435" t="s">
        <v>325</v>
      </c>
      <c r="D4435" t="s">
        <v>5528</v>
      </c>
      <c r="E4435">
        <v>986882517878</v>
      </c>
      <c r="F4435" t="s">
        <v>16</v>
      </c>
      <c r="G4435" t="s">
        <v>67</v>
      </c>
      <c r="H4435">
        <v>5364</v>
      </c>
      <c r="I4435" s="2">
        <f t="shared" si="966"/>
        <v>2023</v>
      </c>
      <c r="J4435" s="2" t="str">
        <f t="shared" si="967"/>
        <v>March</v>
      </c>
      <c r="K4435" s="2">
        <f t="shared" si="968"/>
        <v>3</v>
      </c>
      <c r="L4435" s="2" t="str">
        <f t="shared" si="969"/>
        <v>Saturday</v>
      </c>
      <c r="M4435" s="2">
        <f t="shared" si="970"/>
        <v>12</v>
      </c>
      <c r="N4435" s="3">
        <f t="shared" si="971"/>
        <v>5364</v>
      </c>
      <c r="O4435" s="3">
        <f t="shared" si="972"/>
        <v>0</v>
      </c>
      <c r="P4435" t="str">
        <f t="shared" si="973"/>
        <v>25-Mar</v>
      </c>
      <c r="Q4435" s="9">
        <f t="shared" si="974"/>
        <v>0.77777777777777779</v>
      </c>
      <c r="R4435" t="str">
        <f t="shared" si="975"/>
        <v>Evening</v>
      </c>
      <c r="S4435" s="2">
        <f t="shared" si="976"/>
        <v>25</v>
      </c>
      <c r="T4435" t="str">
        <f t="shared" si="977"/>
        <v>Others</v>
      </c>
      <c r="U4435">
        <f t="shared" si="978"/>
        <v>18</v>
      </c>
      <c r="V4435" t="str">
        <f t="shared" si="979"/>
        <v>FY Q4</v>
      </c>
    </row>
    <row r="4436" spans="1:22" x14ac:dyDescent="0.3">
      <c r="A4436" s="18">
        <v>45010</v>
      </c>
      <c r="B4436" t="s">
        <v>1224</v>
      </c>
      <c r="C4436" t="s">
        <v>104</v>
      </c>
      <c r="D4436" t="s">
        <v>5529</v>
      </c>
      <c r="E4436">
        <v>17464475127</v>
      </c>
      <c r="F4436" t="s">
        <v>16</v>
      </c>
      <c r="G4436" t="s">
        <v>71</v>
      </c>
      <c r="H4436">
        <v>13540</v>
      </c>
      <c r="I4436" s="2">
        <f t="shared" si="966"/>
        <v>2023</v>
      </c>
      <c r="J4436" s="2" t="str">
        <f t="shared" si="967"/>
        <v>March</v>
      </c>
      <c r="K4436" s="2">
        <f t="shared" si="968"/>
        <v>3</v>
      </c>
      <c r="L4436" s="2" t="str">
        <f t="shared" si="969"/>
        <v>Saturday</v>
      </c>
      <c r="M4436" s="2">
        <f t="shared" si="970"/>
        <v>12</v>
      </c>
      <c r="N4436" s="3">
        <f t="shared" si="971"/>
        <v>13540</v>
      </c>
      <c r="O4436" s="3">
        <f t="shared" si="972"/>
        <v>0</v>
      </c>
      <c r="P4436" t="str">
        <f t="shared" si="973"/>
        <v>25-Mar</v>
      </c>
      <c r="Q4436" s="9">
        <f t="shared" si="974"/>
        <v>0.7944444444444444</v>
      </c>
      <c r="R4436" t="str">
        <f t="shared" si="975"/>
        <v>Evening</v>
      </c>
      <c r="S4436" s="2">
        <f t="shared" si="976"/>
        <v>25</v>
      </c>
      <c r="T4436" t="str">
        <f t="shared" si="977"/>
        <v>Others</v>
      </c>
      <c r="U4436">
        <f t="shared" si="978"/>
        <v>19</v>
      </c>
      <c r="V4436" t="str">
        <f t="shared" si="979"/>
        <v>FY Q4</v>
      </c>
    </row>
    <row r="4437" spans="1:22" x14ac:dyDescent="0.3">
      <c r="A4437" s="18">
        <v>45010</v>
      </c>
      <c r="B4437" t="s">
        <v>1474</v>
      </c>
      <c r="C4437" t="s">
        <v>160</v>
      </c>
      <c r="D4437" t="s">
        <v>5530</v>
      </c>
      <c r="E4437">
        <v>285025099791</v>
      </c>
      <c r="F4437" t="s">
        <v>15</v>
      </c>
      <c r="G4437" t="s">
        <v>67</v>
      </c>
      <c r="H4437">
        <v>16278</v>
      </c>
      <c r="I4437" s="2">
        <f t="shared" si="966"/>
        <v>2023</v>
      </c>
      <c r="J4437" s="2" t="str">
        <f t="shared" si="967"/>
        <v>March</v>
      </c>
      <c r="K4437" s="2">
        <f t="shared" si="968"/>
        <v>3</v>
      </c>
      <c r="L4437" s="2" t="str">
        <f t="shared" si="969"/>
        <v>Saturday</v>
      </c>
      <c r="M4437" s="2">
        <f t="shared" si="970"/>
        <v>12</v>
      </c>
      <c r="N4437" s="3">
        <f t="shared" si="971"/>
        <v>0</v>
      </c>
      <c r="O4437" s="3">
        <f t="shared" si="972"/>
        <v>16278</v>
      </c>
      <c r="P4437" t="str">
        <f t="shared" si="973"/>
        <v>25-Mar</v>
      </c>
      <c r="Q4437" s="9">
        <f t="shared" si="974"/>
        <v>0.90486111111111112</v>
      </c>
      <c r="R4437" t="str">
        <f t="shared" si="975"/>
        <v>Night</v>
      </c>
      <c r="S4437" s="2">
        <f t="shared" si="976"/>
        <v>25</v>
      </c>
      <c r="T4437" t="str">
        <f t="shared" si="977"/>
        <v>Shopping</v>
      </c>
      <c r="U4437">
        <f t="shared" si="978"/>
        <v>21</v>
      </c>
      <c r="V4437" t="str">
        <f t="shared" si="979"/>
        <v>FY Q4</v>
      </c>
    </row>
    <row r="4438" spans="1:22" x14ac:dyDescent="0.3">
      <c r="A4438" s="18">
        <v>45010</v>
      </c>
      <c r="B4438" t="s">
        <v>1186</v>
      </c>
      <c r="C4438" t="s">
        <v>73</v>
      </c>
      <c r="D4438" t="s">
        <v>5531</v>
      </c>
      <c r="E4438">
        <v>978066551551</v>
      </c>
      <c r="F4438" t="s">
        <v>16</v>
      </c>
      <c r="G4438" t="s">
        <v>67</v>
      </c>
      <c r="H4438">
        <v>13275</v>
      </c>
      <c r="I4438" s="2">
        <f t="shared" si="966"/>
        <v>2023</v>
      </c>
      <c r="J4438" s="2" t="str">
        <f t="shared" si="967"/>
        <v>March</v>
      </c>
      <c r="K4438" s="2">
        <f t="shared" si="968"/>
        <v>3</v>
      </c>
      <c r="L4438" s="2" t="str">
        <f t="shared" si="969"/>
        <v>Saturday</v>
      </c>
      <c r="M4438" s="2">
        <f t="shared" si="970"/>
        <v>12</v>
      </c>
      <c r="N4438" s="3">
        <f t="shared" si="971"/>
        <v>13275</v>
      </c>
      <c r="O4438" s="3">
        <f t="shared" si="972"/>
        <v>0</v>
      </c>
      <c r="P4438" t="str">
        <f t="shared" si="973"/>
        <v>25-Mar</v>
      </c>
      <c r="Q4438" s="9">
        <f t="shared" si="974"/>
        <v>0.97986111111111107</v>
      </c>
      <c r="R4438" t="str">
        <f t="shared" si="975"/>
        <v>Night</v>
      </c>
      <c r="S4438" s="2">
        <f t="shared" si="976"/>
        <v>25</v>
      </c>
      <c r="T4438" t="str">
        <f t="shared" si="977"/>
        <v>Others</v>
      </c>
      <c r="U4438">
        <f t="shared" si="978"/>
        <v>23</v>
      </c>
      <c r="V4438" t="str">
        <f t="shared" si="979"/>
        <v>FY Q4</v>
      </c>
    </row>
    <row r="4439" spans="1:22" x14ac:dyDescent="0.3">
      <c r="A4439" s="18">
        <v>45011</v>
      </c>
      <c r="B4439" t="s">
        <v>383</v>
      </c>
      <c r="C4439" t="s">
        <v>139</v>
      </c>
      <c r="D4439" t="s">
        <v>5532</v>
      </c>
      <c r="E4439">
        <v>587054520309</v>
      </c>
      <c r="F4439" t="s">
        <v>15</v>
      </c>
      <c r="G4439" t="s">
        <v>67</v>
      </c>
      <c r="H4439">
        <v>13424</v>
      </c>
      <c r="I4439" s="2">
        <f t="shared" si="966"/>
        <v>2023</v>
      </c>
      <c r="J4439" s="2" t="str">
        <f t="shared" si="967"/>
        <v>March</v>
      </c>
      <c r="K4439" s="2">
        <f t="shared" si="968"/>
        <v>3</v>
      </c>
      <c r="L4439" s="2" t="str">
        <f t="shared" si="969"/>
        <v>Sunday</v>
      </c>
      <c r="M4439" s="2">
        <f t="shared" si="970"/>
        <v>13</v>
      </c>
      <c r="N4439" s="3">
        <f t="shared" si="971"/>
        <v>0</v>
      </c>
      <c r="O4439" s="3">
        <f t="shared" si="972"/>
        <v>13424</v>
      </c>
      <c r="P4439" t="str">
        <f t="shared" si="973"/>
        <v>26-Mar</v>
      </c>
      <c r="Q4439" s="9">
        <f t="shared" si="974"/>
        <v>0.55069444444444449</v>
      </c>
      <c r="R4439" t="str">
        <f t="shared" si="975"/>
        <v>Afternoon</v>
      </c>
      <c r="S4439" s="2">
        <f t="shared" si="976"/>
        <v>26</v>
      </c>
      <c r="T4439" t="str">
        <f t="shared" si="977"/>
        <v>Fuel</v>
      </c>
      <c r="U4439">
        <f t="shared" si="978"/>
        <v>13</v>
      </c>
      <c r="V4439" t="str">
        <f t="shared" si="979"/>
        <v>FY Q4</v>
      </c>
    </row>
    <row r="4440" spans="1:22" x14ac:dyDescent="0.3">
      <c r="A4440" s="18">
        <v>45011</v>
      </c>
      <c r="B4440" t="s">
        <v>176</v>
      </c>
      <c r="C4440" t="s">
        <v>239</v>
      </c>
      <c r="D4440" t="s">
        <v>5533</v>
      </c>
      <c r="E4440">
        <v>394042185577</v>
      </c>
      <c r="F4440" t="s">
        <v>15</v>
      </c>
      <c r="G4440" t="s">
        <v>67</v>
      </c>
      <c r="H4440">
        <v>4328</v>
      </c>
      <c r="I4440" s="2">
        <f t="shared" si="966"/>
        <v>2023</v>
      </c>
      <c r="J4440" s="2" t="str">
        <f t="shared" si="967"/>
        <v>March</v>
      </c>
      <c r="K4440" s="2">
        <f t="shared" si="968"/>
        <v>3</v>
      </c>
      <c r="L4440" s="2" t="str">
        <f t="shared" si="969"/>
        <v>Sunday</v>
      </c>
      <c r="M4440" s="2">
        <f t="shared" si="970"/>
        <v>13</v>
      </c>
      <c r="N4440" s="3">
        <f t="shared" si="971"/>
        <v>0</v>
      </c>
      <c r="O4440" s="3">
        <f t="shared" si="972"/>
        <v>4328</v>
      </c>
      <c r="P4440" t="str">
        <f t="shared" si="973"/>
        <v>26-Mar</v>
      </c>
      <c r="Q4440" s="9">
        <f t="shared" si="974"/>
        <v>0.55277777777777781</v>
      </c>
      <c r="R4440" t="str">
        <f t="shared" si="975"/>
        <v>Afternoon</v>
      </c>
      <c r="S4440" s="2">
        <f t="shared" si="976"/>
        <v>26</v>
      </c>
      <c r="T4440" t="str">
        <f t="shared" si="977"/>
        <v>Recharge</v>
      </c>
      <c r="U4440">
        <f t="shared" si="978"/>
        <v>13</v>
      </c>
      <c r="V4440" t="str">
        <f t="shared" si="979"/>
        <v>FY Q4</v>
      </c>
    </row>
    <row r="4441" spans="1:22" x14ac:dyDescent="0.3">
      <c r="A4441" s="18">
        <v>45011</v>
      </c>
      <c r="B4441" t="s">
        <v>275</v>
      </c>
      <c r="C4441" t="s">
        <v>291</v>
      </c>
      <c r="D4441" t="s">
        <v>5534</v>
      </c>
      <c r="E4441">
        <v>594122859408</v>
      </c>
      <c r="F4441" t="s">
        <v>16</v>
      </c>
      <c r="G4441" t="s">
        <v>71</v>
      </c>
      <c r="H4441">
        <v>14684</v>
      </c>
      <c r="I4441" s="2">
        <f t="shared" si="966"/>
        <v>2023</v>
      </c>
      <c r="J4441" s="2" t="str">
        <f t="shared" si="967"/>
        <v>March</v>
      </c>
      <c r="K4441" s="2">
        <f t="shared" si="968"/>
        <v>3</v>
      </c>
      <c r="L4441" s="2" t="str">
        <f t="shared" si="969"/>
        <v>Sunday</v>
      </c>
      <c r="M4441" s="2">
        <f t="shared" si="970"/>
        <v>13</v>
      </c>
      <c r="N4441" s="3">
        <f t="shared" si="971"/>
        <v>14684</v>
      </c>
      <c r="O4441" s="3">
        <f t="shared" si="972"/>
        <v>0</v>
      </c>
      <c r="P4441" t="str">
        <f t="shared" si="973"/>
        <v>26-Mar</v>
      </c>
      <c r="Q4441" s="9">
        <f t="shared" si="974"/>
        <v>0.60624999999999996</v>
      </c>
      <c r="R4441" t="str">
        <f t="shared" si="975"/>
        <v>Afternoon</v>
      </c>
      <c r="S4441" s="2">
        <f t="shared" si="976"/>
        <v>26</v>
      </c>
      <c r="T4441" t="str">
        <f t="shared" si="977"/>
        <v>Others</v>
      </c>
      <c r="U4441">
        <f t="shared" si="978"/>
        <v>14</v>
      </c>
      <c r="V4441" t="str">
        <f t="shared" si="979"/>
        <v>FY Q4</v>
      </c>
    </row>
    <row r="4442" spans="1:22" x14ac:dyDescent="0.3">
      <c r="A4442" s="18">
        <v>45011</v>
      </c>
      <c r="B4442" t="s">
        <v>594</v>
      </c>
      <c r="C4442" t="s">
        <v>76</v>
      </c>
      <c r="D4442" t="s">
        <v>5535</v>
      </c>
      <c r="E4442">
        <v>918925645049</v>
      </c>
      <c r="F4442" t="s">
        <v>16</v>
      </c>
      <c r="G4442" t="s">
        <v>67</v>
      </c>
      <c r="H4442">
        <v>8065</v>
      </c>
      <c r="I4442" s="2">
        <f t="shared" si="966"/>
        <v>2023</v>
      </c>
      <c r="J4442" s="2" t="str">
        <f t="shared" si="967"/>
        <v>March</v>
      </c>
      <c r="K4442" s="2">
        <f t="shared" si="968"/>
        <v>3</v>
      </c>
      <c r="L4442" s="2" t="str">
        <f t="shared" si="969"/>
        <v>Sunday</v>
      </c>
      <c r="M4442" s="2">
        <f t="shared" si="970"/>
        <v>13</v>
      </c>
      <c r="N4442" s="3">
        <f t="shared" si="971"/>
        <v>8065</v>
      </c>
      <c r="O4442" s="3">
        <f t="shared" si="972"/>
        <v>0</v>
      </c>
      <c r="P4442" t="str">
        <f t="shared" si="973"/>
        <v>26-Mar</v>
      </c>
      <c r="Q4442" s="9">
        <f t="shared" si="974"/>
        <v>0.70972222222222225</v>
      </c>
      <c r="R4442" t="str">
        <f t="shared" si="975"/>
        <v>Evening</v>
      </c>
      <c r="S4442" s="2">
        <f t="shared" si="976"/>
        <v>26</v>
      </c>
      <c r="T4442" t="str">
        <f t="shared" si="977"/>
        <v>Others</v>
      </c>
      <c r="U4442">
        <f t="shared" si="978"/>
        <v>17</v>
      </c>
      <c r="V4442" t="str">
        <f t="shared" si="979"/>
        <v>FY Q4</v>
      </c>
    </row>
    <row r="4443" spans="1:22" x14ac:dyDescent="0.3">
      <c r="A4443" s="18">
        <v>45011</v>
      </c>
      <c r="B4443" t="s">
        <v>460</v>
      </c>
      <c r="C4443" t="s">
        <v>209</v>
      </c>
      <c r="D4443" t="s">
        <v>5536</v>
      </c>
      <c r="E4443">
        <v>906225810714</v>
      </c>
      <c r="F4443" t="s">
        <v>15</v>
      </c>
      <c r="G4443" t="s">
        <v>71</v>
      </c>
      <c r="H4443">
        <v>4782</v>
      </c>
      <c r="I4443" s="2">
        <f t="shared" si="966"/>
        <v>2023</v>
      </c>
      <c r="J4443" s="2" t="str">
        <f t="shared" si="967"/>
        <v>March</v>
      </c>
      <c r="K4443" s="2">
        <f t="shared" si="968"/>
        <v>3</v>
      </c>
      <c r="L4443" s="2" t="str">
        <f t="shared" si="969"/>
        <v>Sunday</v>
      </c>
      <c r="M4443" s="2">
        <f t="shared" si="970"/>
        <v>13</v>
      </c>
      <c r="N4443" s="3">
        <f t="shared" si="971"/>
        <v>0</v>
      </c>
      <c r="O4443" s="3">
        <f t="shared" si="972"/>
        <v>4782</v>
      </c>
      <c r="P4443" t="str">
        <f t="shared" si="973"/>
        <v>26-Mar</v>
      </c>
      <c r="Q4443" s="9">
        <f t="shared" si="974"/>
        <v>0.79305555555555551</v>
      </c>
      <c r="R4443" t="str">
        <f t="shared" si="975"/>
        <v>Evening</v>
      </c>
      <c r="S4443" s="2">
        <f t="shared" si="976"/>
        <v>26</v>
      </c>
      <c r="T4443" t="str">
        <f t="shared" si="977"/>
        <v>UPI Transfer</v>
      </c>
      <c r="U4443">
        <f t="shared" si="978"/>
        <v>19</v>
      </c>
      <c r="V4443" t="str">
        <f t="shared" si="979"/>
        <v>FY Q4</v>
      </c>
    </row>
    <row r="4444" spans="1:22" x14ac:dyDescent="0.3">
      <c r="A4444" s="18">
        <v>45012</v>
      </c>
      <c r="B4444" t="s">
        <v>1640</v>
      </c>
      <c r="C4444" t="s">
        <v>366</v>
      </c>
      <c r="D4444" t="s">
        <v>5537</v>
      </c>
      <c r="E4444">
        <v>804116427390</v>
      </c>
      <c r="F4444" t="s">
        <v>16</v>
      </c>
      <c r="G4444" t="s">
        <v>71</v>
      </c>
      <c r="H4444">
        <v>1188</v>
      </c>
      <c r="I4444" s="2">
        <f t="shared" si="966"/>
        <v>2023</v>
      </c>
      <c r="J4444" s="2" t="str">
        <f t="shared" si="967"/>
        <v>March</v>
      </c>
      <c r="K4444" s="2">
        <f t="shared" si="968"/>
        <v>3</v>
      </c>
      <c r="L4444" s="2" t="str">
        <f t="shared" si="969"/>
        <v>Monday</v>
      </c>
      <c r="M4444" s="2">
        <f t="shared" si="970"/>
        <v>13</v>
      </c>
      <c r="N4444" s="3">
        <f t="shared" si="971"/>
        <v>1188</v>
      </c>
      <c r="O4444" s="3">
        <f t="shared" si="972"/>
        <v>0</v>
      </c>
      <c r="P4444" t="str">
        <f t="shared" si="973"/>
        <v>27-Mar</v>
      </c>
      <c r="Q4444" s="9">
        <f t="shared" si="974"/>
        <v>0.47222222222222221</v>
      </c>
      <c r="R4444" t="str">
        <f t="shared" si="975"/>
        <v>Morning</v>
      </c>
      <c r="S4444" s="2">
        <f t="shared" si="976"/>
        <v>27</v>
      </c>
      <c r="T4444" t="str">
        <f t="shared" si="977"/>
        <v>Others</v>
      </c>
      <c r="U4444">
        <f t="shared" si="978"/>
        <v>11</v>
      </c>
      <c r="V4444" t="str">
        <f t="shared" si="979"/>
        <v>FY Q4</v>
      </c>
    </row>
    <row r="4445" spans="1:22" x14ac:dyDescent="0.3">
      <c r="A4445" s="18">
        <v>45012</v>
      </c>
      <c r="B4445" t="s">
        <v>388</v>
      </c>
      <c r="C4445" t="s">
        <v>73</v>
      </c>
      <c r="D4445" t="s">
        <v>5538</v>
      </c>
      <c r="E4445">
        <v>663046334234</v>
      </c>
      <c r="F4445" t="s">
        <v>16</v>
      </c>
      <c r="G4445" t="s">
        <v>71</v>
      </c>
      <c r="H4445">
        <v>27316</v>
      </c>
      <c r="I4445" s="2">
        <f t="shared" si="966"/>
        <v>2023</v>
      </c>
      <c r="J4445" s="2" t="str">
        <f t="shared" si="967"/>
        <v>March</v>
      </c>
      <c r="K4445" s="2">
        <f t="shared" si="968"/>
        <v>3</v>
      </c>
      <c r="L4445" s="2" t="str">
        <f t="shared" si="969"/>
        <v>Monday</v>
      </c>
      <c r="M4445" s="2">
        <f t="shared" si="970"/>
        <v>13</v>
      </c>
      <c r="N4445" s="3">
        <f t="shared" si="971"/>
        <v>27316</v>
      </c>
      <c r="O4445" s="3">
        <f t="shared" si="972"/>
        <v>0</v>
      </c>
      <c r="P4445" t="str">
        <f t="shared" si="973"/>
        <v>27-Mar</v>
      </c>
      <c r="Q4445" s="9">
        <f t="shared" si="974"/>
        <v>0.74722222222222223</v>
      </c>
      <c r="R4445" t="str">
        <f t="shared" si="975"/>
        <v>Evening</v>
      </c>
      <c r="S4445" s="2">
        <f t="shared" si="976"/>
        <v>27</v>
      </c>
      <c r="T4445" t="str">
        <f t="shared" si="977"/>
        <v>Others</v>
      </c>
      <c r="U4445">
        <f t="shared" si="978"/>
        <v>17</v>
      </c>
      <c r="V4445" t="str">
        <f t="shared" si="979"/>
        <v>FY Q4</v>
      </c>
    </row>
    <row r="4446" spans="1:22" x14ac:dyDescent="0.3">
      <c r="A4446" s="18">
        <v>45013</v>
      </c>
      <c r="B4446" t="s">
        <v>3472</v>
      </c>
      <c r="C4446" t="s">
        <v>76</v>
      </c>
      <c r="D4446" t="s">
        <v>5539</v>
      </c>
      <c r="E4446">
        <v>679187579575</v>
      </c>
      <c r="F4446" t="s">
        <v>16</v>
      </c>
      <c r="G4446" t="s">
        <v>67</v>
      </c>
      <c r="H4446">
        <v>9851</v>
      </c>
      <c r="I4446" s="2">
        <f t="shared" si="966"/>
        <v>2023</v>
      </c>
      <c r="J4446" s="2" t="str">
        <f t="shared" si="967"/>
        <v>March</v>
      </c>
      <c r="K4446" s="2">
        <f t="shared" si="968"/>
        <v>3</v>
      </c>
      <c r="L4446" s="2" t="str">
        <f t="shared" si="969"/>
        <v>Tuesday</v>
      </c>
      <c r="M4446" s="2">
        <f t="shared" si="970"/>
        <v>13</v>
      </c>
      <c r="N4446" s="3">
        <f t="shared" si="971"/>
        <v>9851</v>
      </c>
      <c r="O4446" s="3">
        <f t="shared" si="972"/>
        <v>0</v>
      </c>
      <c r="P4446" t="str">
        <f t="shared" si="973"/>
        <v>28-Mar</v>
      </c>
      <c r="Q4446" s="9">
        <f t="shared" si="974"/>
        <v>0.37083333333333335</v>
      </c>
      <c r="R4446" t="str">
        <f t="shared" si="975"/>
        <v>Morning</v>
      </c>
      <c r="S4446" s="2">
        <f t="shared" si="976"/>
        <v>28</v>
      </c>
      <c r="T4446" t="str">
        <f t="shared" si="977"/>
        <v>Others</v>
      </c>
      <c r="U4446">
        <f t="shared" si="978"/>
        <v>8</v>
      </c>
      <c r="V4446" t="str">
        <f t="shared" si="979"/>
        <v>FY Q4</v>
      </c>
    </row>
    <row r="4447" spans="1:22" x14ac:dyDescent="0.3">
      <c r="A4447" s="18">
        <v>45013</v>
      </c>
      <c r="B4447" t="s">
        <v>2059</v>
      </c>
      <c r="C4447" t="s">
        <v>104</v>
      </c>
      <c r="D4447" t="s">
        <v>5540</v>
      </c>
      <c r="E4447">
        <v>58355836430</v>
      </c>
      <c r="F4447" t="s">
        <v>16</v>
      </c>
      <c r="G4447" t="s">
        <v>71</v>
      </c>
      <c r="H4447">
        <v>5644</v>
      </c>
      <c r="I4447" s="2">
        <f t="shared" si="966"/>
        <v>2023</v>
      </c>
      <c r="J4447" s="2" t="str">
        <f t="shared" si="967"/>
        <v>March</v>
      </c>
      <c r="K4447" s="2">
        <f t="shared" si="968"/>
        <v>3</v>
      </c>
      <c r="L4447" s="2" t="str">
        <f t="shared" si="969"/>
        <v>Tuesday</v>
      </c>
      <c r="M4447" s="2">
        <f t="shared" si="970"/>
        <v>13</v>
      </c>
      <c r="N4447" s="3">
        <f t="shared" si="971"/>
        <v>5644</v>
      </c>
      <c r="O4447" s="3">
        <f t="shared" si="972"/>
        <v>0</v>
      </c>
      <c r="P4447" t="str">
        <f t="shared" si="973"/>
        <v>28-Mar</v>
      </c>
      <c r="Q4447" s="9">
        <f t="shared" si="974"/>
        <v>0.48541666666666666</v>
      </c>
      <c r="R4447" t="str">
        <f t="shared" si="975"/>
        <v>Morning</v>
      </c>
      <c r="S4447" s="2">
        <f t="shared" si="976"/>
        <v>28</v>
      </c>
      <c r="T4447" t="str">
        <f t="shared" si="977"/>
        <v>Others</v>
      </c>
      <c r="U4447">
        <f t="shared" si="978"/>
        <v>11</v>
      </c>
      <c r="V4447" t="str">
        <f t="shared" si="979"/>
        <v>FY Q4</v>
      </c>
    </row>
    <row r="4448" spans="1:22" x14ac:dyDescent="0.3">
      <c r="A4448" s="18">
        <v>45013</v>
      </c>
      <c r="B4448" t="s">
        <v>1525</v>
      </c>
      <c r="C4448" t="s">
        <v>167</v>
      </c>
      <c r="D4448" t="s">
        <v>5541</v>
      </c>
      <c r="E4448">
        <v>542538230941</v>
      </c>
      <c r="F4448" t="s">
        <v>15</v>
      </c>
      <c r="G4448" t="s">
        <v>67</v>
      </c>
      <c r="H4448">
        <v>4234</v>
      </c>
      <c r="I4448" s="2">
        <f t="shared" si="966"/>
        <v>2023</v>
      </c>
      <c r="J4448" s="2" t="str">
        <f t="shared" si="967"/>
        <v>March</v>
      </c>
      <c r="K4448" s="2">
        <f t="shared" si="968"/>
        <v>3</v>
      </c>
      <c r="L4448" s="2" t="str">
        <f t="shared" si="969"/>
        <v>Tuesday</v>
      </c>
      <c r="M4448" s="2">
        <f t="shared" si="970"/>
        <v>13</v>
      </c>
      <c r="N4448" s="3">
        <f t="shared" si="971"/>
        <v>0</v>
      </c>
      <c r="O4448" s="3">
        <f t="shared" si="972"/>
        <v>4234</v>
      </c>
      <c r="P4448" t="str">
        <f t="shared" si="973"/>
        <v>28-Mar</v>
      </c>
      <c r="Q4448" s="9">
        <f t="shared" si="974"/>
        <v>0.62708333333333333</v>
      </c>
      <c r="R4448" t="str">
        <f t="shared" si="975"/>
        <v>Afternoon</v>
      </c>
      <c r="S4448" s="2">
        <f t="shared" si="976"/>
        <v>28</v>
      </c>
      <c r="T4448" t="str">
        <f t="shared" si="977"/>
        <v>UPI Transfer</v>
      </c>
      <c r="U4448">
        <f t="shared" si="978"/>
        <v>15</v>
      </c>
      <c r="V4448" t="str">
        <f t="shared" si="979"/>
        <v>FY Q4</v>
      </c>
    </row>
    <row r="4449" spans="1:22" x14ac:dyDescent="0.3">
      <c r="A4449" s="18">
        <v>45013</v>
      </c>
      <c r="B4449" t="s">
        <v>1755</v>
      </c>
      <c r="C4449" t="s">
        <v>125</v>
      </c>
      <c r="D4449" t="s">
        <v>5542</v>
      </c>
      <c r="E4449">
        <v>128544443938</v>
      </c>
      <c r="F4449" t="s">
        <v>15</v>
      </c>
      <c r="G4449" t="s">
        <v>67</v>
      </c>
      <c r="H4449">
        <v>12112</v>
      </c>
      <c r="I4449" s="2">
        <f t="shared" si="966"/>
        <v>2023</v>
      </c>
      <c r="J4449" s="2" t="str">
        <f t="shared" si="967"/>
        <v>March</v>
      </c>
      <c r="K4449" s="2">
        <f t="shared" si="968"/>
        <v>3</v>
      </c>
      <c r="L4449" s="2" t="str">
        <f t="shared" si="969"/>
        <v>Tuesday</v>
      </c>
      <c r="M4449" s="2">
        <f t="shared" si="970"/>
        <v>13</v>
      </c>
      <c r="N4449" s="3">
        <f t="shared" si="971"/>
        <v>0</v>
      </c>
      <c r="O4449" s="3">
        <f t="shared" si="972"/>
        <v>12112</v>
      </c>
      <c r="P4449" t="str">
        <f t="shared" si="973"/>
        <v>28-Mar</v>
      </c>
      <c r="Q4449" s="9">
        <f t="shared" si="974"/>
        <v>0.76388888888888884</v>
      </c>
      <c r="R4449" t="str">
        <f t="shared" si="975"/>
        <v>Evening</v>
      </c>
      <c r="S4449" s="2">
        <f t="shared" si="976"/>
        <v>28</v>
      </c>
      <c r="T4449" t="str">
        <f t="shared" si="977"/>
        <v>UPI Transfer</v>
      </c>
      <c r="U4449">
        <f t="shared" si="978"/>
        <v>18</v>
      </c>
      <c r="V4449" t="str">
        <f t="shared" si="979"/>
        <v>FY Q4</v>
      </c>
    </row>
    <row r="4450" spans="1:22" x14ac:dyDescent="0.3">
      <c r="A4450" s="18">
        <v>45013</v>
      </c>
      <c r="B4450" t="s">
        <v>2825</v>
      </c>
      <c r="C4450" t="s">
        <v>73</v>
      </c>
      <c r="D4450" t="s">
        <v>5543</v>
      </c>
      <c r="E4450">
        <v>896294937715</v>
      </c>
      <c r="F4450" t="s">
        <v>16</v>
      </c>
      <c r="G4450" t="s">
        <v>67</v>
      </c>
      <c r="H4450">
        <v>26574</v>
      </c>
      <c r="I4450" s="2">
        <f t="shared" si="966"/>
        <v>2023</v>
      </c>
      <c r="J4450" s="2" t="str">
        <f t="shared" si="967"/>
        <v>March</v>
      </c>
      <c r="K4450" s="2">
        <f t="shared" si="968"/>
        <v>3</v>
      </c>
      <c r="L4450" s="2" t="str">
        <f t="shared" si="969"/>
        <v>Tuesday</v>
      </c>
      <c r="M4450" s="2">
        <f t="shared" si="970"/>
        <v>13</v>
      </c>
      <c r="N4450" s="3">
        <f t="shared" si="971"/>
        <v>26574</v>
      </c>
      <c r="O4450" s="3">
        <f t="shared" si="972"/>
        <v>0</v>
      </c>
      <c r="P4450" t="str">
        <f t="shared" si="973"/>
        <v>28-Mar</v>
      </c>
      <c r="Q4450" s="9">
        <f t="shared" si="974"/>
        <v>0.80763888888888891</v>
      </c>
      <c r="R4450" t="str">
        <f t="shared" si="975"/>
        <v>Evening</v>
      </c>
      <c r="S4450" s="2">
        <f t="shared" si="976"/>
        <v>28</v>
      </c>
      <c r="T4450" t="str">
        <f t="shared" si="977"/>
        <v>Others</v>
      </c>
      <c r="U4450">
        <f t="shared" si="978"/>
        <v>19</v>
      </c>
      <c r="V4450" t="str">
        <f t="shared" si="979"/>
        <v>FY Q4</v>
      </c>
    </row>
    <row r="4451" spans="1:22" x14ac:dyDescent="0.3">
      <c r="A4451" s="18">
        <v>45013</v>
      </c>
      <c r="B4451" t="s">
        <v>669</v>
      </c>
      <c r="C4451" t="s">
        <v>209</v>
      </c>
      <c r="D4451" t="s">
        <v>5544</v>
      </c>
      <c r="E4451">
        <v>682288751347</v>
      </c>
      <c r="F4451" t="s">
        <v>15</v>
      </c>
      <c r="G4451" t="s">
        <v>71</v>
      </c>
      <c r="H4451">
        <v>3620</v>
      </c>
      <c r="I4451" s="2">
        <f t="shared" si="966"/>
        <v>2023</v>
      </c>
      <c r="J4451" s="2" t="str">
        <f t="shared" si="967"/>
        <v>March</v>
      </c>
      <c r="K4451" s="2">
        <f t="shared" si="968"/>
        <v>3</v>
      </c>
      <c r="L4451" s="2" t="str">
        <f t="shared" si="969"/>
        <v>Tuesday</v>
      </c>
      <c r="M4451" s="2">
        <f t="shared" si="970"/>
        <v>13</v>
      </c>
      <c r="N4451" s="3">
        <f t="shared" si="971"/>
        <v>0</v>
      </c>
      <c r="O4451" s="3">
        <f t="shared" si="972"/>
        <v>3620</v>
      </c>
      <c r="P4451" t="str">
        <f t="shared" si="973"/>
        <v>28-Mar</v>
      </c>
      <c r="Q4451" s="9">
        <f t="shared" si="974"/>
        <v>0.81527777777777777</v>
      </c>
      <c r="R4451" t="str">
        <f t="shared" si="975"/>
        <v>Evening</v>
      </c>
      <c r="S4451" s="2">
        <f t="shared" si="976"/>
        <v>28</v>
      </c>
      <c r="T4451" t="str">
        <f t="shared" si="977"/>
        <v>UPI Transfer</v>
      </c>
      <c r="U4451">
        <f t="shared" si="978"/>
        <v>19</v>
      </c>
      <c r="V4451" t="str">
        <f t="shared" si="979"/>
        <v>FY Q4</v>
      </c>
    </row>
    <row r="4452" spans="1:22" x14ac:dyDescent="0.3">
      <c r="A4452" s="18">
        <v>45013</v>
      </c>
      <c r="B4452" t="s">
        <v>1394</v>
      </c>
      <c r="C4452" t="s">
        <v>73</v>
      </c>
      <c r="D4452" t="s">
        <v>5545</v>
      </c>
      <c r="E4452">
        <v>129356008732</v>
      </c>
      <c r="F4452" t="s">
        <v>16</v>
      </c>
      <c r="G4452" t="s">
        <v>71</v>
      </c>
      <c r="H4452">
        <v>5974</v>
      </c>
      <c r="I4452" s="2">
        <f t="shared" si="966"/>
        <v>2023</v>
      </c>
      <c r="J4452" s="2" t="str">
        <f t="shared" si="967"/>
        <v>March</v>
      </c>
      <c r="K4452" s="2">
        <f t="shared" si="968"/>
        <v>3</v>
      </c>
      <c r="L4452" s="2" t="str">
        <f t="shared" si="969"/>
        <v>Tuesday</v>
      </c>
      <c r="M4452" s="2">
        <f t="shared" si="970"/>
        <v>13</v>
      </c>
      <c r="N4452" s="3">
        <f t="shared" si="971"/>
        <v>5974</v>
      </c>
      <c r="O4452" s="3">
        <f t="shared" si="972"/>
        <v>0</v>
      </c>
      <c r="P4452" t="str">
        <f t="shared" si="973"/>
        <v>28-Mar</v>
      </c>
      <c r="Q4452" s="9">
        <f t="shared" si="974"/>
        <v>0.81736111111111109</v>
      </c>
      <c r="R4452" t="str">
        <f t="shared" si="975"/>
        <v>Evening</v>
      </c>
      <c r="S4452" s="2">
        <f t="shared" si="976"/>
        <v>28</v>
      </c>
      <c r="T4452" t="str">
        <f t="shared" si="977"/>
        <v>Others</v>
      </c>
      <c r="U4452">
        <f t="shared" si="978"/>
        <v>19</v>
      </c>
      <c r="V4452" t="str">
        <f t="shared" si="979"/>
        <v>FY Q4</v>
      </c>
    </row>
    <row r="4453" spans="1:22" x14ac:dyDescent="0.3">
      <c r="A4453" s="18">
        <v>45013</v>
      </c>
      <c r="B4453" t="s">
        <v>2695</v>
      </c>
      <c r="C4453" t="s">
        <v>117</v>
      </c>
      <c r="D4453" t="s">
        <v>5546</v>
      </c>
      <c r="E4453">
        <v>685337301669</v>
      </c>
      <c r="F4453" t="s">
        <v>16</v>
      </c>
      <c r="G4453" t="s">
        <v>71</v>
      </c>
      <c r="H4453">
        <v>9266</v>
      </c>
      <c r="I4453" s="2">
        <f t="shared" si="966"/>
        <v>2023</v>
      </c>
      <c r="J4453" s="2" t="str">
        <f t="shared" si="967"/>
        <v>March</v>
      </c>
      <c r="K4453" s="2">
        <f t="shared" si="968"/>
        <v>3</v>
      </c>
      <c r="L4453" s="2" t="str">
        <f t="shared" si="969"/>
        <v>Tuesday</v>
      </c>
      <c r="M4453" s="2">
        <f t="shared" si="970"/>
        <v>13</v>
      </c>
      <c r="N4453" s="3">
        <f t="shared" si="971"/>
        <v>9266</v>
      </c>
      <c r="O4453" s="3">
        <f t="shared" si="972"/>
        <v>0</v>
      </c>
      <c r="P4453" t="str">
        <f t="shared" si="973"/>
        <v>28-Mar</v>
      </c>
      <c r="Q4453" s="9">
        <f t="shared" si="974"/>
        <v>0.9375</v>
      </c>
      <c r="R4453" t="str">
        <f t="shared" si="975"/>
        <v>Night</v>
      </c>
      <c r="S4453" s="2">
        <f t="shared" si="976"/>
        <v>28</v>
      </c>
      <c r="T4453" t="str">
        <f t="shared" si="977"/>
        <v>Others</v>
      </c>
      <c r="U4453">
        <f t="shared" si="978"/>
        <v>22</v>
      </c>
      <c r="V4453" t="str">
        <f t="shared" si="979"/>
        <v>FY Q4</v>
      </c>
    </row>
    <row r="4454" spans="1:22" x14ac:dyDescent="0.3">
      <c r="A4454" s="18">
        <v>45014</v>
      </c>
      <c r="B4454" t="s">
        <v>3017</v>
      </c>
      <c r="C4454" t="s">
        <v>322</v>
      </c>
      <c r="D4454" t="s">
        <v>5547</v>
      </c>
      <c r="E4454">
        <v>261386343534</v>
      </c>
      <c r="F4454" t="s">
        <v>15</v>
      </c>
      <c r="G4454" t="s">
        <v>67</v>
      </c>
      <c r="H4454">
        <v>7020</v>
      </c>
      <c r="I4454" s="2">
        <f t="shared" ref="I4454:I4517" si="980">YEAR(A4454)</f>
        <v>2023</v>
      </c>
      <c r="J4454" s="2" t="str">
        <f t="shared" ref="J4454:J4517" si="981">TEXT(A4454,"mmmm")</f>
        <v>March</v>
      </c>
      <c r="K4454" s="2">
        <f t="shared" ref="K4454:K4517" si="982">MONTH(A4454)</f>
        <v>3</v>
      </c>
      <c r="L4454" s="2" t="str">
        <f t="shared" ref="L4454:L4517" si="983">TEXT(A4454,"dddd")</f>
        <v>Wednesday</v>
      </c>
      <c r="M4454" s="2">
        <f t="shared" ref="M4454:M4517" si="984">WEEKNUM(A4454)</f>
        <v>13</v>
      </c>
      <c r="N4454" s="3">
        <f t="shared" ref="N4454:N4517" si="985">IF(F4454="Credit",H4454,0)</f>
        <v>0</v>
      </c>
      <c r="O4454" s="3">
        <f t="shared" ref="O4454:O4517" si="986">IF(F4454="Debit",H4454,0)</f>
        <v>7020</v>
      </c>
      <c r="P4454" t="str">
        <f t="shared" ref="P4454:P4517" si="987">TEXT(A4454,"d-mmm")</f>
        <v>29-Mar</v>
      </c>
      <c r="Q4454" s="9">
        <f t="shared" ref="Q4454:Q4517" si="988">TIMEVALUE(TRIM(CLEAN(SUBSTITUTE(B4454,CHAR(34),""))))</f>
        <v>0.375</v>
      </c>
      <c r="R4454" t="str">
        <f t="shared" ref="R4454:R4517" si="989">IF(HOUR(Q4454)&lt;12,"Morning",IF(HOUR(Q4454)&lt;17,"Afternoon",IF(HOUR(Q4454)&lt;21,"Evening","Night")))</f>
        <v>Morning</v>
      </c>
      <c r="S4454" s="2">
        <f t="shared" ref="S4454:S4517" si="990">DAY(A4454)</f>
        <v>29</v>
      </c>
      <c r="T4454" t="str">
        <f t="shared" ref="T4454:T4517" si="991">IF(ISNUMBER(SEARCH("Recharge",C4454)),"Recharge",IF(ISNUMBER(SEARCH("Petrol",C4454)),"Fuel",IF(ISNUMBER(SEARCH("Restaurant",C4454)),"Food",IF(ISNUMBER(SEARCH("Amazon",C4454)),"Shopping",IF(ISNUMBER(SEARCH("Salary",C4454)),"Salary",IF(ISNUMBER(SEARCH("Paid to",C4454)),"UPI Transfer","Others"))))))</f>
        <v>UPI Transfer</v>
      </c>
      <c r="U4454">
        <f t="shared" ref="U4454:U4517" si="992">HOUR(Q4454)</f>
        <v>9</v>
      </c>
      <c r="V4454" t="str">
        <f t="shared" ref="V4454:V4517" si="993">"FY Q"&amp;INT(MOD(MONTH(A4454)-4,12)/3)+1</f>
        <v>FY Q4</v>
      </c>
    </row>
    <row r="4455" spans="1:22" x14ac:dyDescent="0.3">
      <c r="A4455" s="18">
        <v>45014</v>
      </c>
      <c r="B4455" t="s">
        <v>1552</v>
      </c>
      <c r="C4455" t="s">
        <v>79</v>
      </c>
      <c r="D4455" t="s">
        <v>5548</v>
      </c>
      <c r="E4455">
        <v>320816968168</v>
      </c>
      <c r="F4455" t="s">
        <v>16</v>
      </c>
      <c r="G4455" t="s">
        <v>67</v>
      </c>
      <c r="H4455">
        <v>11930</v>
      </c>
      <c r="I4455" s="2">
        <f t="shared" si="980"/>
        <v>2023</v>
      </c>
      <c r="J4455" s="2" t="str">
        <f t="shared" si="981"/>
        <v>March</v>
      </c>
      <c r="K4455" s="2">
        <f t="shared" si="982"/>
        <v>3</v>
      </c>
      <c r="L4455" s="2" t="str">
        <f t="shared" si="983"/>
        <v>Wednesday</v>
      </c>
      <c r="M4455" s="2">
        <f t="shared" si="984"/>
        <v>13</v>
      </c>
      <c r="N4455" s="3">
        <f t="shared" si="985"/>
        <v>11930</v>
      </c>
      <c r="O4455" s="3">
        <f t="shared" si="986"/>
        <v>0</v>
      </c>
      <c r="P4455" t="str">
        <f t="shared" si="987"/>
        <v>29-Mar</v>
      </c>
      <c r="Q4455" s="9">
        <f t="shared" si="988"/>
        <v>0.50069444444444444</v>
      </c>
      <c r="R4455" t="str">
        <f t="shared" si="989"/>
        <v>Afternoon</v>
      </c>
      <c r="S4455" s="2">
        <f t="shared" si="990"/>
        <v>29</v>
      </c>
      <c r="T4455" t="str">
        <f t="shared" si="991"/>
        <v>Others</v>
      </c>
      <c r="U4455">
        <f t="shared" si="992"/>
        <v>12</v>
      </c>
      <c r="V4455" t="str">
        <f t="shared" si="993"/>
        <v>FY Q4</v>
      </c>
    </row>
    <row r="4456" spans="1:22" x14ac:dyDescent="0.3">
      <c r="A4456" s="18">
        <v>45015</v>
      </c>
      <c r="B4456" t="s">
        <v>286</v>
      </c>
      <c r="C4456" t="s">
        <v>82</v>
      </c>
      <c r="D4456" t="s">
        <v>5549</v>
      </c>
      <c r="E4456">
        <v>571844674962</v>
      </c>
      <c r="F4456" t="s">
        <v>16</v>
      </c>
      <c r="G4456" t="s">
        <v>67</v>
      </c>
      <c r="H4456">
        <v>19843</v>
      </c>
      <c r="I4456" s="2">
        <f t="shared" si="980"/>
        <v>2023</v>
      </c>
      <c r="J4456" s="2" t="str">
        <f t="shared" si="981"/>
        <v>March</v>
      </c>
      <c r="K4456" s="2">
        <f t="shared" si="982"/>
        <v>3</v>
      </c>
      <c r="L4456" s="2" t="str">
        <f t="shared" si="983"/>
        <v>Thursday</v>
      </c>
      <c r="M4456" s="2">
        <f t="shared" si="984"/>
        <v>13</v>
      </c>
      <c r="N4456" s="3">
        <f t="shared" si="985"/>
        <v>19843</v>
      </c>
      <c r="O4456" s="3">
        <f t="shared" si="986"/>
        <v>0</v>
      </c>
      <c r="P4456" t="str">
        <f t="shared" si="987"/>
        <v>30-Mar</v>
      </c>
      <c r="Q4456" s="9">
        <f t="shared" si="988"/>
        <v>0.48472222222222222</v>
      </c>
      <c r="R4456" t="str">
        <f t="shared" si="989"/>
        <v>Morning</v>
      </c>
      <c r="S4456" s="2">
        <f t="shared" si="990"/>
        <v>30</v>
      </c>
      <c r="T4456" t="str">
        <f t="shared" si="991"/>
        <v>Others</v>
      </c>
      <c r="U4456">
        <f t="shared" si="992"/>
        <v>11</v>
      </c>
      <c r="V4456" t="str">
        <f t="shared" si="993"/>
        <v>FY Q4</v>
      </c>
    </row>
    <row r="4457" spans="1:22" x14ac:dyDescent="0.3">
      <c r="A4457" s="18">
        <v>45015</v>
      </c>
      <c r="B4457" t="s">
        <v>361</v>
      </c>
      <c r="C4457" t="s">
        <v>125</v>
      </c>
      <c r="D4457" t="s">
        <v>5550</v>
      </c>
      <c r="E4457">
        <v>762932732664</v>
      </c>
      <c r="F4457" t="s">
        <v>15</v>
      </c>
      <c r="G4457" t="s">
        <v>67</v>
      </c>
      <c r="H4457">
        <v>8541</v>
      </c>
      <c r="I4457" s="2">
        <f t="shared" si="980"/>
        <v>2023</v>
      </c>
      <c r="J4457" s="2" t="str">
        <f t="shared" si="981"/>
        <v>March</v>
      </c>
      <c r="K4457" s="2">
        <f t="shared" si="982"/>
        <v>3</v>
      </c>
      <c r="L4457" s="2" t="str">
        <f t="shared" si="983"/>
        <v>Thursday</v>
      </c>
      <c r="M4457" s="2">
        <f t="shared" si="984"/>
        <v>13</v>
      </c>
      <c r="N4457" s="3">
        <f t="shared" si="985"/>
        <v>0</v>
      </c>
      <c r="O4457" s="3">
        <f t="shared" si="986"/>
        <v>8541</v>
      </c>
      <c r="P4457" t="str">
        <f t="shared" si="987"/>
        <v>30-Mar</v>
      </c>
      <c r="Q4457" s="9">
        <f t="shared" si="988"/>
        <v>0.59444444444444444</v>
      </c>
      <c r="R4457" t="str">
        <f t="shared" si="989"/>
        <v>Afternoon</v>
      </c>
      <c r="S4457" s="2">
        <f t="shared" si="990"/>
        <v>30</v>
      </c>
      <c r="T4457" t="str">
        <f t="shared" si="991"/>
        <v>UPI Transfer</v>
      </c>
      <c r="U4457">
        <f t="shared" si="992"/>
        <v>14</v>
      </c>
      <c r="V4457" t="str">
        <f t="shared" si="993"/>
        <v>FY Q4</v>
      </c>
    </row>
    <row r="4458" spans="1:22" x14ac:dyDescent="0.3">
      <c r="A4458" s="18">
        <v>45015</v>
      </c>
      <c r="B4458" t="s">
        <v>304</v>
      </c>
      <c r="C4458" t="s">
        <v>343</v>
      </c>
      <c r="D4458" t="s">
        <v>5551</v>
      </c>
      <c r="E4458">
        <v>906497944190</v>
      </c>
      <c r="F4458" t="s">
        <v>15</v>
      </c>
      <c r="G4458" t="s">
        <v>67</v>
      </c>
      <c r="H4458">
        <v>8989</v>
      </c>
      <c r="I4458" s="2">
        <f t="shared" si="980"/>
        <v>2023</v>
      </c>
      <c r="J4458" s="2" t="str">
        <f t="shared" si="981"/>
        <v>March</v>
      </c>
      <c r="K4458" s="2">
        <f t="shared" si="982"/>
        <v>3</v>
      </c>
      <c r="L4458" s="2" t="str">
        <f t="shared" si="983"/>
        <v>Thursday</v>
      </c>
      <c r="M4458" s="2">
        <f t="shared" si="984"/>
        <v>13</v>
      </c>
      <c r="N4458" s="3">
        <f t="shared" si="985"/>
        <v>0</v>
      </c>
      <c r="O4458" s="3">
        <f t="shared" si="986"/>
        <v>8989</v>
      </c>
      <c r="P4458" t="str">
        <f t="shared" si="987"/>
        <v>30-Mar</v>
      </c>
      <c r="Q4458" s="9">
        <f t="shared" si="988"/>
        <v>0.61736111111111114</v>
      </c>
      <c r="R4458" t="str">
        <f t="shared" si="989"/>
        <v>Afternoon</v>
      </c>
      <c r="S4458" s="2">
        <f t="shared" si="990"/>
        <v>30</v>
      </c>
      <c r="T4458" t="str">
        <f t="shared" si="991"/>
        <v>UPI Transfer</v>
      </c>
      <c r="U4458">
        <f t="shared" si="992"/>
        <v>14</v>
      </c>
      <c r="V4458" t="str">
        <f t="shared" si="993"/>
        <v>FY Q4</v>
      </c>
    </row>
    <row r="4459" spans="1:22" x14ac:dyDescent="0.3">
      <c r="A4459" s="18">
        <v>45016</v>
      </c>
      <c r="B4459" t="s">
        <v>1484</v>
      </c>
      <c r="C4459" t="s">
        <v>282</v>
      </c>
      <c r="D4459" t="s">
        <v>5552</v>
      </c>
      <c r="E4459">
        <v>74929637394</v>
      </c>
      <c r="F4459" t="s">
        <v>16</v>
      </c>
      <c r="G4459" t="s">
        <v>67</v>
      </c>
      <c r="H4459">
        <v>9780</v>
      </c>
      <c r="I4459" s="2">
        <f t="shared" si="980"/>
        <v>2023</v>
      </c>
      <c r="J4459" s="2" t="str">
        <f t="shared" si="981"/>
        <v>March</v>
      </c>
      <c r="K4459" s="2">
        <f t="shared" si="982"/>
        <v>3</v>
      </c>
      <c r="L4459" s="2" t="str">
        <f t="shared" si="983"/>
        <v>Friday</v>
      </c>
      <c r="M4459" s="2">
        <f t="shared" si="984"/>
        <v>13</v>
      </c>
      <c r="N4459" s="3">
        <f t="shared" si="985"/>
        <v>9780</v>
      </c>
      <c r="O4459" s="3">
        <f t="shared" si="986"/>
        <v>0</v>
      </c>
      <c r="P4459" t="str">
        <f t="shared" si="987"/>
        <v>31-Mar</v>
      </c>
      <c r="Q4459" s="9">
        <f t="shared" si="988"/>
        <v>0.38680555555555557</v>
      </c>
      <c r="R4459" t="str">
        <f t="shared" si="989"/>
        <v>Morning</v>
      </c>
      <c r="S4459" s="2">
        <f t="shared" si="990"/>
        <v>31</v>
      </c>
      <c r="T4459" t="str">
        <f t="shared" si="991"/>
        <v>Others</v>
      </c>
      <c r="U4459">
        <f t="shared" si="992"/>
        <v>9</v>
      </c>
      <c r="V4459" t="str">
        <f t="shared" si="993"/>
        <v>FY Q4</v>
      </c>
    </row>
    <row r="4460" spans="1:22" x14ac:dyDescent="0.3">
      <c r="A4460" s="18">
        <v>45016</v>
      </c>
      <c r="B4460" t="s">
        <v>1364</v>
      </c>
      <c r="C4460" t="s">
        <v>167</v>
      </c>
      <c r="D4460" t="s">
        <v>5553</v>
      </c>
      <c r="E4460">
        <v>166350964140</v>
      </c>
      <c r="F4460" t="s">
        <v>15</v>
      </c>
      <c r="G4460" t="s">
        <v>71</v>
      </c>
      <c r="H4460">
        <v>7414</v>
      </c>
      <c r="I4460" s="2">
        <f t="shared" si="980"/>
        <v>2023</v>
      </c>
      <c r="J4460" s="2" t="str">
        <f t="shared" si="981"/>
        <v>March</v>
      </c>
      <c r="K4460" s="2">
        <f t="shared" si="982"/>
        <v>3</v>
      </c>
      <c r="L4460" s="2" t="str">
        <f t="shared" si="983"/>
        <v>Friday</v>
      </c>
      <c r="M4460" s="2">
        <f t="shared" si="984"/>
        <v>13</v>
      </c>
      <c r="N4460" s="3">
        <f t="shared" si="985"/>
        <v>0</v>
      </c>
      <c r="O4460" s="3">
        <f t="shared" si="986"/>
        <v>7414</v>
      </c>
      <c r="P4460" t="str">
        <f t="shared" si="987"/>
        <v>31-Mar</v>
      </c>
      <c r="Q4460" s="9">
        <f t="shared" si="988"/>
        <v>0.50902777777777775</v>
      </c>
      <c r="R4460" t="str">
        <f t="shared" si="989"/>
        <v>Afternoon</v>
      </c>
      <c r="S4460" s="2">
        <f t="shared" si="990"/>
        <v>31</v>
      </c>
      <c r="T4460" t="str">
        <f t="shared" si="991"/>
        <v>UPI Transfer</v>
      </c>
      <c r="U4460">
        <f t="shared" si="992"/>
        <v>12</v>
      </c>
      <c r="V4460" t="str">
        <f t="shared" si="993"/>
        <v>FY Q4</v>
      </c>
    </row>
    <row r="4461" spans="1:22" x14ac:dyDescent="0.3">
      <c r="A4461" s="18">
        <v>45016</v>
      </c>
      <c r="B4461" t="s">
        <v>275</v>
      </c>
      <c r="C4461" t="s">
        <v>95</v>
      </c>
      <c r="D4461" t="s">
        <v>5554</v>
      </c>
      <c r="E4461">
        <v>273571522930</v>
      </c>
      <c r="F4461" t="s">
        <v>16</v>
      </c>
      <c r="G4461" t="s">
        <v>67</v>
      </c>
      <c r="H4461">
        <v>10017</v>
      </c>
      <c r="I4461" s="2">
        <f t="shared" si="980"/>
        <v>2023</v>
      </c>
      <c r="J4461" s="2" t="str">
        <f t="shared" si="981"/>
        <v>March</v>
      </c>
      <c r="K4461" s="2">
        <f t="shared" si="982"/>
        <v>3</v>
      </c>
      <c r="L4461" s="2" t="str">
        <f t="shared" si="983"/>
        <v>Friday</v>
      </c>
      <c r="M4461" s="2">
        <f t="shared" si="984"/>
        <v>13</v>
      </c>
      <c r="N4461" s="3">
        <f t="shared" si="985"/>
        <v>10017</v>
      </c>
      <c r="O4461" s="3">
        <f t="shared" si="986"/>
        <v>0</v>
      </c>
      <c r="P4461" t="str">
        <f t="shared" si="987"/>
        <v>31-Mar</v>
      </c>
      <c r="Q4461" s="9">
        <f t="shared" si="988"/>
        <v>0.60624999999999996</v>
      </c>
      <c r="R4461" t="str">
        <f t="shared" si="989"/>
        <v>Afternoon</v>
      </c>
      <c r="S4461" s="2">
        <f t="shared" si="990"/>
        <v>31</v>
      </c>
      <c r="T4461" t="str">
        <f t="shared" si="991"/>
        <v>Others</v>
      </c>
      <c r="U4461">
        <f t="shared" si="992"/>
        <v>14</v>
      </c>
      <c r="V4461" t="str">
        <f t="shared" si="993"/>
        <v>FY Q4</v>
      </c>
    </row>
    <row r="4462" spans="1:22" x14ac:dyDescent="0.3">
      <c r="A4462" s="18">
        <v>45016</v>
      </c>
      <c r="B4462" t="s">
        <v>1607</v>
      </c>
      <c r="C4462" t="s">
        <v>282</v>
      </c>
      <c r="D4462" t="s">
        <v>5555</v>
      </c>
      <c r="E4462">
        <v>910212189343</v>
      </c>
      <c r="F4462" t="s">
        <v>16</v>
      </c>
      <c r="G4462" t="s">
        <v>67</v>
      </c>
      <c r="H4462">
        <v>12675</v>
      </c>
      <c r="I4462" s="2">
        <f t="shared" si="980"/>
        <v>2023</v>
      </c>
      <c r="J4462" s="2" t="str">
        <f t="shared" si="981"/>
        <v>March</v>
      </c>
      <c r="K4462" s="2">
        <f t="shared" si="982"/>
        <v>3</v>
      </c>
      <c r="L4462" s="2" t="str">
        <f t="shared" si="983"/>
        <v>Friday</v>
      </c>
      <c r="M4462" s="2">
        <f t="shared" si="984"/>
        <v>13</v>
      </c>
      <c r="N4462" s="3">
        <f t="shared" si="985"/>
        <v>12675</v>
      </c>
      <c r="O4462" s="3">
        <f t="shared" si="986"/>
        <v>0</v>
      </c>
      <c r="P4462" t="str">
        <f t="shared" si="987"/>
        <v>31-Mar</v>
      </c>
      <c r="Q4462" s="9">
        <f t="shared" si="988"/>
        <v>0.66319444444444442</v>
      </c>
      <c r="R4462" t="str">
        <f t="shared" si="989"/>
        <v>Afternoon</v>
      </c>
      <c r="S4462" s="2">
        <f t="shared" si="990"/>
        <v>31</v>
      </c>
      <c r="T4462" t="str">
        <f t="shared" si="991"/>
        <v>Others</v>
      </c>
      <c r="U4462">
        <f t="shared" si="992"/>
        <v>15</v>
      </c>
      <c r="V4462" t="str">
        <f t="shared" si="993"/>
        <v>FY Q4</v>
      </c>
    </row>
    <row r="4463" spans="1:22" x14ac:dyDescent="0.3">
      <c r="A4463" s="18">
        <v>45016</v>
      </c>
      <c r="B4463" t="s">
        <v>706</v>
      </c>
      <c r="C4463" t="s">
        <v>69</v>
      </c>
      <c r="D4463" t="s">
        <v>5556</v>
      </c>
      <c r="E4463">
        <v>845211102763</v>
      </c>
      <c r="F4463" t="s">
        <v>16</v>
      </c>
      <c r="G4463" t="s">
        <v>71</v>
      </c>
      <c r="H4463">
        <v>6057</v>
      </c>
      <c r="I4463" s="2">
        <f t="shared" si="980"/>
        <v>2023</v>
      </c>
      <c r="J4463" s="2" t="str">
        <f t="shared" si="981"/>
        <v>March</v>
      </c>
      <c r="K4463" s="2">
        <f t="shared" si="982"/>
        <v>3</v>
      </c>
      <c r="L4463" s="2" t="str">
        <f t="shared" si="983"/>
        <v>Friday</v>
      </c>
      <c r="M4463" s="2">
        <f t="shared" si="984"/>
        <v>13</v>
      </c>
      <c r="N4463" s="3">
        <f t="shared" si="985"/>
        <v>6057</v>
      </c>
      <c r="O4463" s="3">
        <f t="shared" si="986"/>
        <v>0</v>
      </c>
      <c r="P4463" t="str">
        <f t="shared" si="987"/>
        <v>31-Mar</v>
      </c>
      <c r="Q4463" s="9">
        <f t="shared" si="988"/>
        <v>0.6694444444444444</v>
      </c>
      <c r="R4463" t="str">
        <f t="shared" si="989"/>
        <v>Afternoon</v>
      </c>
      <c r="S4463" s="2">
        <f t="shared" si="990"/>
        <v>31</v>
      </c>
      <c r="T4463" t="str">
        <f t="shared" si="991"/>
        <v>Others</v>
      </c>
      <c r="U4463">
        <f t="shared" si="992"/>
        <v>16</v>
      </c>
      <c r="V4463" t="str">
        <f t="shared" si="993"/>
        <v>FY Q4</v>
      </c>
    </row>
    <row r="4464" spans="1:22" x14ac:dyDescent="0.3">
      <c r="A4464" s="18">
        <v>45016</v>
      </c>
      <c r="B4464" t="s">
        <v>324</v>
      </c>
      <c r="C4464" t="s">
        <v>98</v>
      </c>
      <c r="D4464" t="s">
        <v>5557</v>
      </c>
      <c r="E4464">
        <v>12719105614</v>
      </c>
      <c r="F4464" t="s">
        <v>15</v>
      </c>
      <c r="G4464" t="s">
        <v>71</v>
      </c>
      <c r="H4464">
        <v>5604</v>
      </c>
      <c r="I4464" s="2">
        <f t="shared" si="980"/>
        <v>2023</v>
      </c>
      <c r="J4464" s="2" t="str">
        <f t="shared" si="981"/>
        <v>March</v>
      </c>
      <c r="K4464" s="2">
        <f t="shared" si="982"/>
        <v>3</v>
      </c>
      <c r="L4464" s="2" t="str">
        <f t="shared" si="983"/>
        <v>Friday</v>
      </c>
      <c r="M4464" s="2">
        <f t="shared" si="984"/>
        <v>13</v>
      </c>
      <c r="N4464" s="3">
        <f t="shared" si="985"/>
        <v>0</v>
      </c>
      <c r="O4464" s="3">
        <f t="shared" si="986"/>
        <v>5604</v>
      </c>
      <c r="P4464" t="str">
        <f t="shared" si="987"/>
        <v>31-Mar</v>
      </c>
      <c r="Q4464" s="9">
        <f t="shared" si="988"/>
        <v>0.82222222222222219</v>
      </c>
      <c r="R4464" t="str">
        <f t="shared" si="989"/>
        <v>Evening</v>
      </c>
      <c r="S4464" s="2">
        <f t="shared" si="990"/>
        <v>31</v>
      </c>
      <c r="T4464" t="str">
        <f t="shared" si="991"/>
        <v>UPI Transfer</v>
      </c>
      <c r="U4464">
        <f t="shared" si="992"/>
        <v>19</v>
      </c>
      <c r="V4464" t="str">
        <f t="shared" si="993"/>
        <v>FY Q4</v>
      </c>
    </row>
    <row r="4465" spans="1:22" x14ac:dyDescent="0.3">
      <c r="A4465" s="18">
        <v>45016</v>
      </c>
      <c r="B4465" t="s">
        <v>4209</v>
      </c>
      <c r="C4465" t="s">
        <v>82</v>
      </c>
      <c r="D4465" t="s">
        <v>5558</v>
      </c>
      <c r="E4465">
        <v>707584810670</v>
      </c>
      <c r="F4465" t="s">
        <v>16</v>
      </c>
      <c r="G4465" t="s">
        <v>71</v>
      </c>
      <c r="H4465">
        <v>18284</v>
      </c>
      <c r="I4465" s="2">
        <f t="shared" si="980"/>
        <v>2023</v>
      </c>
      <c r="J4465" s="2" t="str">
        <f t="shared" si="981"/>
        <v>March</v>
      </c>
      <c r="K4465" s="2">
        <f t="shared" si="982"/>
        <v>3</v>
      </c>
      <c r="L4465" s="2" t="str">
        <f t="shared" si="983"/>
        <v>Friday</v>
      </c>
      <c r="M4465" s="2">
        <f t="shared" si="984"/>
        <v>13</v>
      </c>
      <c r="N4465" s="3">
        <f t="shared" si="985"/>
        <v>18284</v>
      </c>
      <c r="O4465" s="3">
        <f t="shared" si="986"/>
        <v>0</v>
      </c>
      <c r="P4465" t="str">
        <f t="shared" si="987"/>
        <v>31-Mar</v>
      </c>
      <c r="Q4465" s="9">
        <f t="shared" si="988"/>
        <v>0.84513888888888888</v>
      </c>
      <c r="R4465" t="str">
        <f t="shared" si="989"/>
        <v>Evening</v>
      </c>
      <c r="S4465" s="2">
        <f t="shared" si="990"/>
        <v>31</v>
      </c>
      <c r="T4465" t="str">
        <f t="shared" si="991"/>
        <v>Others</v>
      </c>
      <c r="U4465">
        <f t="shared" si="992"/>
        <v>20</v>
      </c>
      <c r="V4465" t="str">
        <f t="shared" si="993"/>
        <v>FY Q4</v>
      </c>
    </row>
    <row r="4466" spans="1:22" x14ac:dyDescent="0.3">
      <c r="A4466" s="18">
        <v>45017</v>
      </c>
      <c r="B4466" t="s">
        <v>1943</v>
      </c>
      <c r="C4466" t="s">
        <v>104</v>
      </c>
      <c r="D4466" t="s">
        <v>5559</v>
      </c>
      <c r="E4466">
        <v>890651595792</v>
      </c>
      <c r="F4466" t="s">
        <v>16</v>
      </c>
      <c r="G4466" t="s">
        <v>71</v>
      </c>
      <c r="H4466">
        <v>24360</v>
      </c>
      <c r="I4466" s="2">
        <f t="shared" si="980"/>
        <v>2023</v>
      </c>
      <c r="J4466" s="2" t="str">
        <f t="shared" si="981"/>
        <v>April</v>
      </c>
      <c r="K4466" s="2">
        <f t="shared" si="982"/>
        <v>4</v>
      </c>
      <c r="L4466" s="2" t="str">
        <f t="shared" si="983"/>
        <v>Saturday</v>
      </c>
      <c r="M4466" s="2">
        <f t="shared" si="984"/>
        <v>13</v>
      </c>
      <c r="N4466" s="3">
        <f t="shared" si="985"/>
        <v>24360</v>
      </c>
      <c r="O4466" s="3">
        <f t="shared" si="986"/>
        <v>0</v>
      </c>
      <c r="P4466" t="str">
        <f t="shared" si="987"/>
        <v>1-Apr</v>
      </c>
      <c r="Q4466" s="9">
        <f t="shared" si="988"/>
        <v>0.90138888888888891</v>
      </c>
      <c r="R4466" t="str">
        <f t="shared" si="989"/>
        <v>Night</v>
      </c>
      <c r="S4466" s="2">
        <f t="shared" si="990"/>
        <v>1</v>
      </c>
      <c r="T4466" t="str">
        <f t="shared" si="991"/>
        <v>Others</v>
      </c>
      <c r="U4466">
        <f t="shared" si="992"/>
        <v>21</v>
      </c>
      <c r="V4466" t="str">
        <f t="shared" si="993"/>
        <v>FY Q1</v>
      </c>
    </row>
    <row r="4467" spans="1:22" x14ac:dyDescent="0.3">
      <c r="A4467" s="18">
        <v>45017</v>
      </c>
      <c r="B4467" t="s">
        <v>2437</v>
      </c>
      <c r="C4467" t="s">
        <v>79</v>
      </c>
      <c r="D4467" t="s">
        <v>5560</v>
      </c>
      <c r="E4467">
        <v>33354844174</v>
      </c>
      <c r="F4467" t="s">
        <v>16</v>
      </c>
      <c r="G4467" t="s">
        <v>71</v>
      </c>
      <c r="H4467">
        <v>10080</v>
      </c>
      <c r="I4467" s="2">
        <f t="shared" si="980"/>
        <v>2023</v>
      </c>
      <c r="J4467" s="2" t="str">
        <f t="shared" si="981"/>
        <v>April</v>
      </c>
      <c r="K4467" s="2">
        <f t="shared" si="982"/>
        <v>4</v>
      </c>
      <c r="L4467" s="2" t="str">
        <f t="shared" si="983"/>
        <v>Saturday</v>
      </c>
      <c r="M4467" s="2">
        <f t="shared" si="984"/>
        <v>13</v>
      </c>
      <c r="N4467" s="3">
        <f t="shared" si="985"/>
        <v>10080</v>
      </c>
      <c r="O4467" s="3">
        <f t="shared" si="986"/>
        <v>0</v>
      </c>
      <c r="P4467" t="str">
        <f t="shared" si="987"/>
        <v>1-Apr</v>
      </c>
      <c r="Q4467" s="9">
        <f t="shared" si="988"/>
        <v>0.93472222222222223</v>
      </c>
      <c r="R4467" t="str">
        <f t="shared" si="989"/>
        <v>Night</v>
      </c>
      <c r="S4467" s="2">
        <f t="shared" si="990"/>
        <v>1</v>
      </c>
      <c r="T4467" t="str">
        <f t="shared" si="991"/>
        <v>Others</v>
      </c>
      <c r="U4467">
        <f t="shared" si="992"/>
        <v>22</v>
      </c>
      <c r="V4467" t="str">
        <f t="shared" si="993"/>
        <v>FY Q1</v>
      </c>
    </row>
    <row r="4468" spans="1:22" x14ac:dyDescent="0.3">
      <c r="A4468" s="18">
        <v>45018</v>
      </c>
      <c r="B4468" t="s">
        <v>4545</v>
      </c>
      <c r="C4468" t="s">
        <v>125</v>
      </c>
      <c r="D4468" t="s">
        <v>5561</v>
      </c>
      <c r="E4468">
        <v>413581163831</v>
      </c>
      <c r="F4468" t="s">
        <v>15</v>
      </c>
      <c r="G4468" t="s">
        <v>67</v>
      </c>
      <c r="H4468">
        <v>20688</v>
      </c>
      <c r="I4468" s="2">
        <f t="shared" si="980"/>
        <v>2023</v>
      </c>
      <c r="J4468" s="2" t="str">
        <f t="shared" si="981"/>
        <v>April</v>
      </c>
      <c r="K4468" s="2">
        <f t="shared" si="982"/>
        <v>4</v>
      </c>
      <c r="L4468" s="2" t="str">
        <f t="shared" si="983"/>
        <v>Sunday</v>
      </c>
      <c r="M4468" s="2">
        <f t="shared" si="984"/>
        <v>14</v>
      </c>
      <c r="N4468" s="3">
        <f t="shared" si="985"/>
        <v>0</v>
      </c>
      <c r="O4468" s="3">
        <f t="shared" si="986"/>
        <v>20688</v>
      </c>
      <c r="P4468" t="str">
        <f t="shared" si="987"/>
        <v>2-Apr</v>
      </c>
      <c r="Q4468" s="9">
        <f t="shared" si="988"/>
        <v>0.35138888888888886</v>
      </c>
      <c r="R4468" t="str">
        <f t="shared" si="989"/>
        <v>Morning</v>
      </c>
      <c r="S4468" s="2">
        <f t="shared" si="990"/>
        <v>2</v>
      </c>
      <c r="T4468" t="str">
        <f t="shared" si="991"/>
        <v>UPI Transfer</v>
      </c>
      <c r="U4468">
        <f t="shared" si="992"/>
        <v>8</v>
      </c>
      <c r="V4468" t="str">
        <f t="shared" si="993"/>
        <v>FY Q1</v>
      </c>
    </row>
    <row r="4469" spans="1:22" x14ac:dyDescent="0.3">
      <c r="A4469" s="18">
        <v>45018</v>
      </c>
      <c r="B4469" t="s">
        <v>2444</v>
      </c>
      <c r="C4469" t="s">
        <v>117</v>
      </c>
      <c r="D4469" t="s">
        <v>5562</v>
      </c>
      <c r="E4469">
        <v>780172758926</v>
      </c>
      <c r="F4469" t="s">
        <v>16</v>
      </c>
      <c r="G4469" t="s">
        <v>67</v>
      </c>
      <c r="H4469">
        <v>1372</v>
      </c>
      <c r="I4469" s="2">
        <f t="shared" si="980"/>
        <v>2023</v>
      </c>
      <c r="J4469" s="2" t="str">
        <f t="shared" si="981"/>
        <v>April</v>
      </c>
      <c r="K4469" s="2">
        <f t="shared" si="982"/>
        <v>4</v>
      </c>
      <c r="L4469" s="2" t="str">
        <f t="shared" si="983"/>
        <v>Sunday</v>
      </c>
      <c r="M4469" s="2">
        <f t="shared" si="984"/>
        <v>14</v>
      </c>
      <c r="N4469" s="3">
        <f t="shared" si="985"/>
        <v>1372</v>
      </c>
      <c r="O4469" s="3">
        <f t="shared" si="986"/>
        <v>0</v>
      </c>
      <c r="P4469" t="str">
        <f t="shared" si="987"/>
        <v>2-Apr</v>
      </c>
      <c r="Q4469" s="9">
        <f t="shared" si="988"/>
        <v>0.57222222222222219</v>
      </c>
      <c r="R4469" t="str">
        <f t="shared" si="989"/>
        <v>Afternoon</v>
      </c>
      <c r="S4469" s="2">
        <f t="shared" si="990"/>
        <v>2</v>
      </c>
      <c r="T4469" t="str">
        <f t="shared" si="991"/>
        <v>Others</v>
      </c>
      <c r="U4469">
        <f t="shared" si="992"/>
        <v>13</v>
      </c>
      <c r="V4469" t="str">
        <f t="shared" si="993"/>
        <v>FY Q1</v>
      </c>
    </row>
    <row r="4470" spans="1:22" x14ac:dyDescent="0.3">
      <c r="A4470" s="18">
        <v>45018</v>
      </c>
      <c r="B4470" t="s">
        <v>1743</v>
      </c>
      <c r="C4470" t="s">
        <v>128</v>
      </c>
      <c r="D4470" t="s">
        <v>5563</v>
      </c>
      <c r="E4470">
        <v>741696287802</v>
      </c>
      <c r="F4470" t="s">
        <v>16</v>
      </c>
      <c r="G4470" t="s">
        <v>71</v>
      </c>
      <c r="H4470">
        <v>3359</v>
      </c>
      <c r="I4470" s="2">
        <f t="shared" si="980"/>
        <v>2023</v>
      </c>
      <c r="J4470" s="2" t="str">
        <f t="shared" si="981"/>
        <v>April</v>
      </c>
      <c r="K4470" s="2">
        <f t="shared" si="982"/>
        <v>4</v>
      </c>
      <c r="L4470" s="2" t="str">
        <f t="shared" si="983"/>
        <v>Sunday</v>
      </c>
      <c r="M4470" s="2">
        <f t="shared" si="984"/>
        <v>14</v>
      </c>
      <c r="N4470" s="3">
        <f t="shared" si="985"/>
        <v>3359</v>
      </c>
      <c r="O4470" s="3">
        <f t="shared" si="986"/>
        <v>0</v>
      </c>
      <c r="P4470" t="str">
        <f t="shared" si="987"/>
        <v>2-Apr</v>
      </c>
      <c r="Q4470" s="9">
        <f t="shared" si="988"/>
        <v>0.65972222222222221</v>
      </c>
      <c r="R4470" t="str">
        <f t="shared" si="989"/>
        <v>Afternoon</v>
      </c>
      <c r="S4470" s="2">
        <f t="shared" si="990"/>
        <v>2</v>
      </c>
      <c r="T4470" t="str">
        <f t="shared" si="991"/>
        <v>Others</v>
      </c>
      <c r="U4470">
        <f t="shared" si="992"/>
        <v>15</v>
      </c>
      <c r="V4470" t="str">
        <f t="shared" si="993"/>
        <v>FY Q1</v>
      </c>
    </row>
    <row r="4471" spans="1:22" x14ac:dyDescent="0.3">
      <c r="A4471" s="18">
        <v>45018</v>
      </c>
      <c r="B4471" t="s">
        <v>551</v>
      </c>
      <c r="C4471" t="s">
        <v>375</v>
      </c>
      <c r="D4471" t="s">
        <v>5564</v>
      </c>
      <c r="E4471">
        <v>864985699401</v>
      </c>
      <c r="F4471" t="s">
        <v>15</v>
      </c>
      <c r="G4471" t="s">
        <v>67</v>
      </c>
      <c r="H4471">
        <v>10257</v>
      </c>
      <c r="I4471" s="2">
        <f t="shared" si="980"/>
        <v>2023</v>
      </c>
      <c r="J4471" s="2" t="str">
        <f t="shared" si="981"/>
        <v>April</v>
      </c>
      <c r="K4471" s="2">
        <f t="shared" si="982"/>
        <v>4</v>
      </c>
      <c r="L4471" s="2" t="str">
        <f t="shared" si="983"/>
        <v>Sunday</v>
      </c>
      <c r="M4471" s="2">
        <f t="shared" si="984"/>
        <v>14</v>
      </c>
      <c r="N4471" s="3">
        <f t="shared" si="985"/>
        <v>0</v>
      </c>
      <c r="O4471" s="3">
        <f t="shared" si="986"/>
        <v>10257</v>
      </c>
      <c r="P4471" t="str">
        <f t="shared" si="987"/>
        <v>2-Apr</v>
      </c>
      <c r="Q4471" s="9">
        <f t="shared" si="988"/>
        <v>0.80833333333333335</v>
      </c>
      <c r="R4471" t="str">
        <f t="shared" si="989"/>
        <v>Evening</v>
      </c>
      <c r="S4471" s="2">
        <f t="shared" si="990"/>
        <v>2</v>
      </c>
      <c r="T4471" t="str">
        <f t="shared" si="991"/>
        <v>UPI Transfer</v>
      </c>
      <c r="U4471">
        <f t="shared" si="992"/>
        <v>19</v>
      </c>
      <c r="V4471" t="str">
        <f t="shared" si="993"/>
        <v>FY Q1</v>
      </c>
    </row>
    <row r="4472" spans="1:22" x14ac:dyDescent="0.3">
      <c r="A4472" s="18">
        <v>45019</v>
      </c>
      <c r="B4472" t="s">
        <v>1275</v>
      </c>
      <c r="C4472" t="s">
        <v>98</v>
      </c>
      <c r="D4472" t="s">
        <v>5565</v>
      </c>
      <c r="E4472">
        <v>428544051695</v>
      </c>
      <c r="F4472" t="s">
        <v>15</v>
      </c>
      <c r="G4472" t="s">
        <v>71</v>
      </c>
      <c r="H4472">
        <v>11826</v>
      </c>
      <c r="I4472" s="2">
        <f t="shared" si="980"/>
        <v>2023</v>
      </c>
      <c r="J4472" s="2" t="str">
        <f t="shared" si="981"/>
        <v>April</v>
      </c>
      <c r="K4472" s="2">
        <f t="shared" si="982"/>
        <v>4</v>
      </c>
      <c r="L4472" s="2" t="str">
        <f t="shared" si="983"/>
        <v>Monday</v>
      </c>
      <c r="M4472" s="2">
        <f t="shared" si="984"/>
        <v>14</v>
      </c>
      <c r="N4472" s="3">
        <f t="shared" si="985"/>
        <v>0</v>
      </c>
      <c r="O4472" s="3">
        <f t="shared" si="986"/>
        <v>11826</v>
      </c>
      <c r="P4472" t="str">
        <f t="shared" si="987"/>
        <v>3-Apr</v>
      </c>
      <c r="Q4472" s="9">
        <f t="shared" si="988"/>
        <v>0.53055555555555556</v>
      </c>
      <c r="R4472" t="str">
        <f t="shared" si="989"/>
        <v>Afternoon</v>
      </c>
      <c r="S4472" s="2">
        <f t="shared" si="990"/>
        <v>3</v>
      </c>
      <c r="T4472" t="str">
        <f t="shared" si="991"/>
        <v>UPI Transfer</v>
      </c>
      <c r="U4472">
        <f t="shared" si="992"/>
        <v>12</v>
      </c>
      <c r="V4472" t="str">
        <f t="shared" si="993"/>
        <v>FY Q1</v>
      </c>
    </row>
    <row r="4473" spans="1:22" x14ac:dyDescent="0.3">
      <c r="A4473" s="18">
        <v>45019</v>
      </c>
      <c r="B4473" t="s">
        <v>718</v>
      </c>
      <c r="C4473" t="s">
        <v>366</v>
      </c>
      <c r="D4473" t="s">
        <v>5566</v>
      </c>
      <c r="E4473">
        <v>761521168565</v>
      </c>
      <c r="F4473" t="s">
        <v>16</v>
      </c>
      <c r="G4473" t="s">
        <v>67</v>
      </c>
      <c r="H4473">
        <v>34393</v>
      </c>
      <c r="I4473" s="2">
        <f t="shared" si="980"/>
        <v>2023</v>
      </c>
      <c r="J4473" s="2" t="str">
        <f t="shared" si="981"/>
        <v>April</v>
      </c>
      <c r="K4473" s="2">
        <f t="shared" si="982"/>
        <v>4</v>
      </c>
      <c r="L4473" s="2" t="str">
        <f t="shared" si="983"/>
        <v>Monday</v>
      </c>
      <c r="M4473" s="2">
        <f t="shared" si="984"/>
        <v>14</v>
      </c>
      <c r="N4473" s="3">
        <f t="shared" si="985"/>
        <v>34393</v>
      </c>
      <c r="O4473" s="3">
        <f t="shared" si="986"/>
        <v>0</v>
      </c>
      <c r="P4473" t="str">
        <f t="shared" si="987"/>
        <v>3-Apr</v>
      </c>
      <c r="Q4473" s="9">
        <f t="shared" si="988"/>
        <v>0.76875000000000004</v>
      </c>
      <c r="R4473" t="str">
        <f t="shared" si="989"/>
        <v>Evening</v>
      </c>
      <c r="S4473" s="2">
        <f t="shared" si="990"/>
        <v>3</v>
      </c>
      <c r="T4473" t="str">
        <f t="shared" si="991"/>
        <v>Others</v>
      </c>
      <c r="U4473">
        <f t="shared" si="992"/>
        <v>18</v>
      </c>
      <c r="V4473" t="str">
        <f t="shared" si="993"/>
        <v>FY Q1</v>
      </c>
    </row>
    <row r="4474" spans="1:22" x14ac:dyDescent="0.3">
      <c r="A4474" s="18">
        <v>45019</v>
      </c>
      <c r="B4474" t="s">
        <v>579</v>
      </c>
      <c r="C4474" t="s">
        <v>98</v>
      </c>
      <c r="D4474" t="s">
        <v>5567</v>
      </c>
      <c r="E4474">
        <v>754446201010</v>
      </c>
      <c r="F4474" t="s">
        <v>15</v>
      </c>
      <c r="G4474" t="s">
        <v>71</v>
      </c>
      <c r="H4474">
        <v>10671</v>
      </c>
      <c r="I4474" s="2">
        <f t="shared" si="980"/>
        <v>2023</v>
      </c>
      <c r="J4474" s="2" t="str">
        <f t="shared" si="981"/>
        <v>April</v>
      </c>
      <c r="K4474" s="2">
        <f t="shared" si="982"/>
        <v>4</v>
      </c>
      <c r="L4474" s="2" t="str">
        <f t="shared" si="983"/>
        <v>Monday</v>
      </c>
      <c r="M4474" s="2">
        <f t="shared" si="984"/>
        <v>14</v>
      </c>
      <c r="N4474" s="3">
        <f t="shared" si="985"/>
        <v>0</v>
      </c>
      <c r="O4474" s="3">
        <f t="shared" si="986"/>
        <v>10671</v>
      </c>
      <c r="P4474" t="str">
        <f t="shared" si="987"/>
        <v>3-Apr</v>
      </c>
      <c r="Q4474" s="9">
        <f t="shared" si="988"/>
        <v>0.85833333333333328</v>
      </c>
      <c r="R4474" t="str">
        <f t="shared" si="989"/>
        <v>Evening</v>
      </c>
      <c r="S4474" s="2">
        <f t="shared" si="990"/>
        <v>3</v>
      </c>
      <c r="T4474" t="str">
        <f t="shared" si="991"/>
        <v>UPI Transfer</v>
      </c>
      <c r="U4474">
        <f t="shared" si="992"/>
        <v>20</v>
      </c>
      <c r="V4474" t="str">
        <f t="shared" si="993"/>
        <v>FY Q1</v>
      </c>
    </row>
    <row r="4475" spans="1:22" x14ac:dyDescent="0.3">
      <c r="A4475" s="18">
        <v>45019</v>
      </c>
      <c r="B4475" t="s">
        <v>4269</v>
      </c>
      <c r="C4475" t="s">
        <v>219</v>
      </c>
      <c r="D4475" t="s">
        <v>5568</v>
      </c>
      <c r="E4475">
        <v>25600933568</v>
      </c>
      <c r="F4475" t="s">
        <v>15</v>
      </c>
      <c r="G4475" t="s">
        <v>71</v>
      </c>
      <c r="H4475">
        <v>5704</v>
      </c>
      <c r="I4475" s="2">
        <f t="shared" si="980"/>
        <v>2023</v>
      </c>
      <c r="J4475" s="2" t="str">
        <f t="shared" si="981"/>
        <v>April</v>
      </c>
      <c r="K4475" s="2">
        <f t="shared" si="982"/>
        <v>4</v>
      </c>
      <c r="L4475" s="2" t="str">
        <f t="shared" si="983"/>
        <v>Monday</v>
      </c>
      <c r="M4475" s="2">
        <f t="shared" si="984"/>
        <v>14</v>
      </c>
      <c r="N4475" s="3">
        <f t="shared" si="985"/>
        <v>0</v>
      </c>
      <c r="O4475" s="3">
        <f t="shared" si="986"/>
        <v>5704</v>
      </c>
      <c r="P4475" t="str">
        <f t="shared" si="987"/>
        <v>3-Apr</v>
      </c>
      <c r="Q4475" s="9">
        <f t="shared" si="988"/>
        <v>0.90694444444444444</v>
      </c>
      <c r="R4475" t="str">
        <f t="shared" si="989"/>
        <v>Night</v>
      </c>
      <c r="S4475" s="2">
        <f t="shared" si="990"/>
        <v>3</v>
      </c>
      <c r="T4475" t="str">
        <f t="shared" si="991"/>
        <v>UPI Transfer</v>
      </c>
      <c r="U4475">
        <f t="shared" si="992"/>
        <v>21</v>
      </c>
      <c r="V4475" t="str">
        <f t="shared" si="993"/>
        <v>FY Q1</v>
      </c>
    </row>
    <row r="4476" spans="1:22" x14ac:dyDescent="0.3">
      <c r="A4476" s="18">
        <v>45019</v>
      </c>
      <c r="B4476" t="s">
        <v>2358</v>
      </c>
      <c r="C4476" t="s">
        <v>797</v>
      </c>
      <c r="D4476" t="s">
        <v>5569</v>
      </c>
      <c r="E4476">
        <v>627712953504</v>
      </c>
      <c r="F4476" t="s">
        <v>15</v>
      </c>
      <c r="G4476" t="s">
        <v>71</v>
      </c>
      <c r="H4476">
        <v>4986</v>
      </c>
      <c r="I4476" s="2">
        <f t="shared" si="980"/>
        <v>2023</v>
      </c>
      <c r="J4476" s="2" t="str">
        <f t="shared" si="981"/>
        <v>April</v>
      </c>
      <c r="K4476" s="2">
        <f t="shared" si="982"/>
        <v>4</v>
      </c>
      <c r="L4476" s="2" t="str">
        <f t="shared" si="983"/>
        <v>Monday</v>
      </c>
      <c r="M4476" s="2">
        <f t="shared" si="984"/>
        <v>14</v>
      </c>
      <c r="N4476" s="3">
        <f t="shared" si="985"/>
        <v>0</v>
      </c>
      <c r="O4476" s="3">
        <f t="shared" si="986"/>
        <v>4986</v>
      </c>
      <c r="P4476" t="str">
        <f t="shared" si="987"/>
        <v>3-Apr</v>
      </c>
      <c r="Q4476" s="9">
        <f t="shared" si="988"/>
        <v>0.94791666666666663</v>
      </c>
      <c r="R4476" t="str">
        <f t="shared" si="989"/>
        <v>Night</v>
      </c>
      <c r="S4476" s="2">
        <f t="shared" si="990"/>
        <v>3</v>
      </c>
      <c r="T4476" t="str">
        <f t="shared" si="991"/>
        <v>UPI Transfer</v>
      </c>
      <c r="U4476">
        <f t="shared" si="992"/>
        <v>22</v>
      </c>
      <c r="V4476" t="str">
        <f t="shared" si="993"/>
        <v>FY Q1</v>
      </c>
    </row>
    <row r="4477" spans="1:22" x14ac:dyDescent="0.3">
      <c r="A4477" s="18">
        <v>45020</v>
      </c>
      <c r="B4477" t="s">
        <v>1582</v>
      </c>
      <c r="C4477" t="s">
        <v>76</v>
      </c>
      <c r="D4477" t="s">
        <v>5570</v>
      </c>
      <c r="E4477">
        <v>813492078525</v>
      </c>
      <c r="F4477" t="s">
        <v>16</v>
      </c>
      <c r="G4477" t="s">
        <v>67</v>
      </c>
      <c r="H4477">
        <v>4531</v>
      </c>
      <c r="I4477" s="2">
        <f t="shared" si="980"/>
        <v>2023</v>
      </c>
      <c r="J4477" s="2" t="str">
        <f t="shared" si="981"/>
        <v>April</v>
      </c>
      <c r="K4477" s="2">
        <f t="shared" si="982"/>
        <v>4</v>
      </c>
      <c r="L4477" s="2" t="str">
        <f t="shared" si="983"/>
        <v>Tuesday</v>
      </c>
      <c r="M4477" s="2">
        <f t="shared" si="984"/>
        <v>14</v>
      </c>
      <c r="N4477" s="3">
        <f t="shared" si="985"/>
        <v>4531</v>
      </c>
      <c r="O4477" s="3">
        <f t="shared" si="986"/>
        <v>0</v>
      </c>
      <c r="P4477" t="str">
        <f t="shared" si="987"/>
        <v>4-Apr</v>
      </c>
      <c r="Q4477" s="9">
        <f t="shared" si="988"/>
        <v>0.39861111111111114</v>
      </c>
      <c r="R4477" t="str">
        <f t="shared" si="989"/>
        <v>Morning</v>
      </c>
      <c r="S4477" s="2">
        <f t="shared" si="990"/>
        <v>4</v>
      </c>
      <c r="T4477" t="str">
        <f t="shared" si="991"/>
        <v>Others</v>
      </c>
      <c r="U4477">
        <f t="shared" si="992"/>
        <v>9</v>
      </c>
      <c r="V4477" t="str">
        <f t="shared" si="993"/>
        <v>FY Q1</v>
      </c>
    </row>
    <row r="4478" spans="1:22" x14ac:dyDescent="0.3">
      <c r="A4478" s="18">
        <v>45020</v>
      </c>
      <c r="B4478" t="s">
        <v>2078</v>
      </c>
      <c r="C4478" t="s">
        <v>200</v>
      </c>
      <c r="D4478" t="s">
        <v>5571</v>
      </c>
      <c r="E4478">
        <v>893380865083</v>
      </c>
      <c r="F4478" t="s">
        <v>15</v>
      </c>
      <c r="G4478" t="s">
        <v>71</v>
      </c>
      <c r="H4478">
        <v>4538</v>
      </c>
      <c r="I4478" s="2">
        <f t="shared" si="980"/>
        <v>2023</v>
      </c>
      <c r="J4478" s="2" t="str">
        <f t="shared" si="981"/>
        <v>April</v>
      </c>
      <c r="K4478" s="2">
        <f t="shared" si="982"/>
        <v>4</v>
      </c>
      <c r="L4478" s="2" t="str">
        <f t="shared" si="983"/>
        <v>Tuesday</v>
      </c>
      <c r="M4478" s="2">
        <f t="shared" si="984"/>
        <v>14</v>
      </c>
      <c r="N4478" s="3">
        <f t="shared" si="985"/>
        <v>0</v>
      </c>
      <c r="O4478" s="3">
        <f t="shared" si="986"/>
        <v>4538</v>
      </c>
      <c r="P4478" t="str">
        <f t="shared" si="987"/>
        <v>4-Apr</v>
      </c>
      <c r="Q4478" s="9">
        <f t="shared" si="988"/>
        <v>0.47361111111111109</v>
      </c>
      <c r="R4478" t="str">
        <f t="shared" si="989"/>
        <v>Morning</v>
      </c>
      <c r="S4478" s="2">
        <f t="shared" si="990"/>
        <v>4</v>
      </c>
      <c r="T4478" t="str">
        <f t="shared" si="991"/>
        <v>UPI Transfer</v>
      </c>
      <c r="U4478">
        <f t="shared" si="992"/>
        <v>11</v>
      </c>
      <c r="V4478" t="str">
        <f t="shared" si="993"/>
        <v>FY Q1</v>
      </c>
    </row>
    <row r="4479" spans="1:22" x14ac:dyDescent="0.3">
      <c r="A4479" s="18">
        <v>45020</v>
      </c>
      <c r="B4479" t="s">
        <v>2063</v>
      </c>
      <c r="C4479" t="s">
        <v>104</v>
      </c>
      <c r="D4479" t="s">
        <v>5572</v>
      </c>
      <c r="E4479">
        <v>50943847866</v>
      </c>
      <c r="F4479" t="s">
        <v>16</v>
      </c>
      <c r="G4479" t="s">
        <v>67</v>
      </c>
      <c r="H4479">
        <v>9615</v>
      </c>
      <c r="I4479" s="2">
        <f t="shared" si="980"/>
        <v>2023</v>
      </c>
      <c r="J4479" s="2" t="str">
        <f t="shared" si="981"/>
        <v>April</v>
      </c>
      <c r="K4479" s="2">
        <f t="shared" si="982"/>
        <v>4</v>
      </c>
      <c r="L4479" s="2" t="str">
        <f t="shared" si="983"/>
        <v>Tuesday</v>
      </c>
      <c r="M4479" s="2">
        <f t="shared" si="984"/>
        <v>14</v>
      </c>
      <c r="N4479" s="3">
        <f t="shared" si="985"/>
        <v>9615</v>
      </c>
      <c r="O4479" s="3">
        <f t="shared" si="986"/>
        <v>0</v>
      </c>
      <c r="P4479" t="str">
        <f t="shared" si="987"/>
        <v>4-Apr</v>
      </c>
      <c r="Q4479" s="9">
        <f t="shared" si="988"/>
        <v>0.77847222222222223</v>
      </c>
      <c r="R4479" t="str">
        <f t="shared" si="989"/>
        <v>Evening</v>
      </c>
      <c r="S4479" s="2">
        <f t="shared" si="990"/>
        <v>4</v>
      </c>
      <c r="T4479" t="str">
        <f t="shared" si="991"/>
        <v>Others</v>
      </c>
      <c r="U4479">
        <f t="shared" si="992"/>
        <v>18</v>
      </c>
      <c r="V4479" t="str">
        <f t="shared" si="993"/>
        <v>FY Q1</v>
      </c>
    </row>
    <row r="4480" spans="1:22" x14ac:dyDescent="0.3">
      <c r="A4480" s="18">
        <v>45020</v>
      </c>
      <c r="B4480" t="s">
        <v>458</v>
      </c>
      <c r="C4480" t="s">
        <v>76</v>
      </c>
      <c r="D4480" t="s">
        <v>5573</v>
      </c>
      <c r="E4480">
        <v>672106723366</v>
      </c>
      <c r="F4480" t="s">
        <v>16</v>
      </c>
      <c r="G4480" t="s">
        <v>71</v>
      </c>
      <c r="H4480">
        <v>3933</v>
      </c>
      <c r="I4480" s="2">
        <f t="shared" si="980"/>
        <v>2023</v>
      </c>
      <c r="J4480" s="2" t="str">
        <f t="shared" si="981"/>
        <v>April</v>
      </c>
      <c r="K4480" s="2">
        <f t="shared" si="982"/>
        <v>4</v>
      </c>
      <c r="L4480" s="2" t="str">
        <f t="shared" si="983"/>
        <v>Tuesday</v>
      </c>
      <c r="M4480" s="2">
        <f t="shared" si="984"/>
        <v>14</v>
      </c>
      <c r="N4480" s="3">
        <f t="shared" si="985"/>
        <v>3933</v>
      </c>
      <c r="O4480" s="3">
        <f t="shared" si="986"/>
        <v>0</v>
      </c>
      <c r="P4480" t="str">
        <f t="shared" si="987"/>
        <v>4-Apr</v>
      </c>
      <c r="Q4480" s="9">
        <f t="shared" si="988"/>
        <v>0.78749999999999998</v>
      </c>
      <c r="R4480" t="str">
        <f t="shared" si="989"/>
        <v>Evening</v>
      </c>
      <c r="S4480" s="2">
        <f t="shared" si="990"/>
        <v>4</v>
      </c>
      <c r="T4480" t="str">
        <f t="shared" si="991"/>
        <v>Others</v>
      </c>
      <c r="U4480">
        <f t="shared" si="992"/>
        <v>18</v>
      </c>
      <c r="V4480" t="str">
        <f t="shared" si="993"/>
        <v>FY Q1</v>
      </c>
    </row>
    <row r="4481" spans="1:22" x14ac:dyDescent="0.3">
      <c r="A4481" s="18">
        <v>45020</v>
      </c>
      <c r="B4481" t="s">
        <v>2298</v>
      </c>
      <c r="C4481" t="s">
        <v>73</v>
      </c>
      <c r="D4481" t="s">
        <v>5574</v>
      </c>
      <c r="E4481">
        <v>269637617997</v>
      </c>
      <c r="F4481" t="s">
        <v>16</v>
      </c>
      <c r="G4481" t="s">
        <v>67</v>
      </c>
      <c r="H4481">
        <v>11306</v>
      </c>
      <c r="I4481" s="2">
        <f t="shared" si="980"/>
        <v>2023</v>
      </c>
      <c r="J4481" s="2" t="str">
        <f t="shared" si="981"/>
        <v>April</v>
      </c>
      <c r="K4481" s="2">
        <f t="shared" si="982"/>
        <v>4</v>
      </c>
      <c r="L4481" s="2" t="str">
        <f t="shared" si="983"/>
        <v>Tuesday</v>
      </c>
      <c r="M4481" s="2">
        <f t="shared" si="984"/>
        <v>14</v>
      </c>
      <c r="N4481" s="3">
        <f t="shared" si="985"/>
        <v>11306</v>
      </c>
      <c r="O4481" s="3">
        <f t="shared" si="986"/>
        <v>0</v>
      </c>
      <c r="P4481" t="str">
        <f t="shared" si="987"/>
        <v>4-Apr</v>
      </c>
      <c r="Q4481" s="9">
        <f t="shared" si="988"/>
        <v>0.84097222222222223</v>
      </c>
      <c r="R4481" t="str">
        <f t="shared" si="989"/>
        <v>Evening</v>
      </c>
      <c r="S4481" s="2">
        <f t="shared" si="990"/>
        <v>4</v>
      </c>
      <c r="T4481" t="str">
        <f t="shared" si="991"/>
        <v>Others</v>
      </c>
      <c r="U4481">
        <f t="shared" si="992"/>
        <v>20</v>
      </c>
      <c r="V4481" t="str">
        <f t="shared" si="993"/>
        <v>FY Q1</v>
      </c>
    </row>
    <row r="4482" spans="1:22" x14ac:dyDescent="0.3">
      <c r="A4482" s="18">
        <v>45021</v>
      </c>
      <c r="B4482" t="s">
        <v>2189</v>
      </c>
      <c r="C4482" t="s">
        <v>322</v>
      </c>
      <c r="D4482" t="s">
        <v>5575</v>
      </c>
      <c r="E4482">
        <v>569754986622</v>
      </c>
      <c r="F4482" t="s">
        <v>15</v>
      </c>
      <c r="G4482" t="s">
        <v>67</v>
      </c>
      <c r="H4482">
        <v>3152</v>
      </c>
      <c r="I4482" s="2">
        <f t="shared" si="980"/>
        <v>2023</v>
      </c>
      <c r="J4482" s="2" t="str">
        <f t="shared" si="981"/>
        <v>April</v>
      </c>
      <c r="K4482" s="2">
        <f t="shared" si="982"/>
        <v>4</v>
      </c>
      <c r="L4482" s="2" t="str">
        <f t="shared" si="983"/>
        <v>Wednesday</v>
      </c>
      <c r="M4482" s="2">
        <f t="shared" si="984"/>
        <v>14</v>
      </c>
      <c r="N4482" s="3">
        <f t="shared" si="985"/>
        <v>0</v>
      </c>
      <c r="O4482" s="3">
        <f t="shared" si="986"/>
        <v>3152</v>
      </c>
      <c r="P4482" t="str">
        <f t="shared" si="987"/>
        <v>5-Apr</v>
      </c>
      <c r="Q4482" s="9">
        <f t="shared" si="988"/>
        <v>0.42708333333333331</v>
      </c>
      <c r="R4482" t="str">
        <f t="shared" si="989"/>
        <v>Morning</v>
      </c>
      <c r="S4482" s="2">
        <f t="shared" si="990"/>
        <v>5</v>
      </c>
      <c r="T4482" t="str">
        <f t="shared" si="991"/>
        <v>UPI Transfer</v>
      </c>
      <c r="U4482">
        <f t="shared" si="992"/>
        <v>10</v>
      </c>
      <c r="V4482" t="str">
        <f t="shared" si="993"/>
        <v>FY Q1</v>
      </c>
    </row>
    <row r="4483" spans="1:22" x14ac:dyDescent="0.3">
      <c r="A4483" s="18">
        <v>45021</v>
      </c>
      <c r="B4483" t="s">
        <v>1138</v>
      </c>
      <c r="C4483" t="s">
        <v>291</v>
      </c>
      <c r="D4483" t="s">
        <v>5576</v>
      </c>
      <c r="E4483">
        <v>350379826040</v>
      </c>
      <c r="F4483" t="s">
        <v>16</v>
      </c>
      <c r="G4483" t="s">
        <v>71</v>
      </c>
      <c r="H4483">
        <v>13286</v>
      </c>
      <c r="I4483" s="2">
        <f t="shared" si="980"/>
        <v>2023</v>
      </c>
      <c r="J4483" s="2" t="str">
        <f t="shared" si="981"/>
        <v>April</v>
      </c>
      <c r="K4483" s="2">
        <f t="shared" si="982"/>
        <v>4</v>
      </c>
      <c r="L4483" s="2" t="str">
        <f t="shared" si="983"/>
        <v>Wednesday</v>
      </c>
      <c r="M4483" s="2">
        <f t="shared" si="984"/>
        <v>14</v>
      </c>
      <c r="N4483" s="3">
        <f t="shared" si="985"/>
        <v>13286</v>
      </c>
      <c r="O4483" s="3">
        <f t="shared" si="986"/>
        <v>0</v>
      </c>
      <c r="P4483" t="str">
        <f t="shared" si="987"/>
        <v>5-Apr</v>
      </c>
      <c r="Q4483" s="9">
        <f t="shared" si="988"/>
        <v>0.50347222222222221</v>
      </c>
      <c r="R4483" t="str">
        <f t="shared" si="989"/>
        <v>Afternoon</v>
      </c>
      <c r="S4483" s="2">
        <f t="shared" si="990"/>
        <v>5</v>
      </c>
      <c r="T4483" t="str">
        <f t="shared" si="991"/>
        <v>Others</v>
      </c>
      <c r="U4483">
        <f t="shared" si="992"/>
        <v>12</v>
      </c>
      <c r="V4483" t="str">
        <f t="shared" si="993"/>
        <v>FY Q1</v>
      </c>
    </row>
    <row r="4484" spans="1:22" x14ac:dyDescent="0.3">
      <c r="A4484" s="18">
        <v>45021</v>
      </c>
      <c r="B4484" t="s">
        <v>851</v>
      </c>
      <c r="C4484" t="s">
        <v>65</v>
      </c>
      <c r="D4484" t="s">
        <v>5577</v>
      </c>
      <c r="E4484">
        <v>495781022051</v>
      </c>
      <c r="F4484" t="s">
        <v>16</v>
      </c>
      <c r="G4484" t="s">
        <v>67</v>
      </c>
      <c r="H4484">
        <v>9239</v>
      </c>
      <c r="I4484" s="2">
        <f t="shared" si="980"/>
        <v>2023</v>
      </c>
      <c r="J4484" s="2" t="str">
        <f t="shared" si="981"/>
        <v>April</v>
      </c>
      <c r="K4484" s="2">
        <f t="shared" si="982"/>
        <v>4</v>
      </c>
      <c r="L4484" s="2" t="str">
        <f t="shared" si="983"/>
        <v>Wednesday</v>
      </c>
      <c r="M4484" s="2">
        <f t="shared" si="984"/>
        <v>14</v>
      </c>
      <c r="N4484" s="3">
        <f t="shared" si="985"/>
        <v>9239</v>
      </c>
      <c r="O4484" s="3">
        <f t="shared" si="986"/>
        <v>0</v>
      </c>
      <c r="P4484" t="str">
        <f t="shared" si="987"/>
        <v>5-Apr</v>
      </c>
      <c r="Q4484" s="9">
        <f t="shared" si="988"/>
        <v>0.76458333333333328</v>
      </c>
      <c r="R4484" t="str">
        <f t="shared" si="989"/>
        <v>Evening</v>
      </c>
      <c r="S4484" s="2">
        <f t="shared" si="990"/>
        <v>5</v>
      </c>
      <c r="T4484" t="str">
        <f t="shared" si="991"/>
        <v>Others</v>
      </c>
      <c r="U4484">
        <f t="shared" si="992"/>
        <v>18</v>
      </c>
      <c r="V4484" t="str">
        <f t="shared" si="993"/>
        <v>FY Q1</v>
      </c>
    </row>
    <row r="4485" spans="1:22" x14ac:dyDescent="0.3">
      <c r="A4485" s="18">
        <v>45021</v>
      </c>
      <c r="B4485" t="s">
        <v>4631</v>
      </c>
      <c r="C4485" t="s">
        <v>291</v>
      </c>
      <c r="D4485" t="s">
        <v>5578</v>
      </c>
      <c r="E4485">
        <v>234753073467</v>
      </c>
      <c r="F4485" t="s">
        <v>16</v>
      </c>
      <c r="G4485" t="s">
        <v>71</v>
      </c>
      <c r="H4485">
        <v>13936</v>
      </c>
      <c r="I4485" s="2">
        <f t="shared" si="980"/>
        <v>2023</v>
      </c>
      <c r="J4485" s="2" t="str">
        <f t="shared" si="981"/>
        <v>April</v>
      </c>
      <c r="K4485" s="2">
        <f t="shared" si="982"/>
        <v>4</v>
      </c>
      <c r="L4485" s="2" t="str">
        <f t="shared" si="983"/>
        <v>Wednesday</v>
      </c>
      <c r="M4485" s="2">
        <f t="shared" si="984"/>
        <v>14</v>
      </c>
      <c r="N4485" s="3">
        <f t="shared" si="985"/>
        <v>13936</v>
      </c>
      <c r="O4485" s="3">
        <f t="shared" si="986"/>
        <v>0</v>
      </c>
      <c r="P4485" t="str">
        <f t="shared" si="987"/>
        <v>5-Apr</v>
      </c>
      <c r="Q4485" s="9">
        <f t="shared" si="988"/>
        <v>0.82847222222222228</v>
      </c>
      <c r="R4485" t="str">
        <f t="shared" si="989"/>
        <v>Evening</v>
      </c>
      <c r="S4485" s="2">
        <f t="shared" si="990"/>
        <v>5</v>
      </c>
      <c r="T4485" t="str">
        <f t="shared" si="991"/>
        <v>Others</v>
      </c>
      <c r="U4485">
        <f t="shared" si="992"/>
        <v>19</v>
      </c>
      <c r="V4485" t="str">
        <f t="shared" si="993"/>
        <v>FY Q1</v>
      </c>
    </row>
    <row r="4486" spans="1:22" x14ac:dyDescent="0.3">
      <c r="A4486" s="18">
        <v>45021</v>
      </c>
      <c r="B4486" t="s">
        <v>1782</v>
      </c>
      <c r="C4486" t="s">
        <v>189</v>
      </c>
      <c r="D4486" t="s">
        <v>5579</v>
      </c>
      <c r="E4486">
        <v>761397162810</v>
      </c>
      <c r="F4486" t="s">
        <v>16</v>
      </c>
      <c r="G4486" t="s">
        <v>67</v>
      </c>
      <c r="H4486">
        <v>6654</v>
      </c>
      <c r="I4486" s="2">
        <f t="shared" si="980"/>
        <v>2023</v>
      </c>
      <c r="J4486" s="2" t="str">
        <f t="shared" si="981"/>
        <v>April</v>
      </c>
      <c r="K4486" s="2">
        <f t="shared" si="982"/>
        <v>4</v>
      </c>
      <c r="L4486" s="2" t="str">
        <f t="shared" si="983"/>
        <v>Wednesday</v>
      </c>
      <c r="M4486" s="2">
        <f t="shared" si="984"/>
        <v>14</v>
      </c>
      <c r="N4486" s="3">
        <f t="shared" si="985"/>
        <v>6654</v>
      </c>
      <c r="O4486" s="3">
        <f t="shared" si="986"/>
        <v>0</v>
      </c>
      <c r="P4486" t="str">
        <f t="shared" si="987"/>
        <v>5-Apr</v>
      </c>
      <c r="Q4486" s="9">
        <f t="shared" si="988"/>
        <v>0.96597222222222223</v>
      </c>
      <c r="R4486" t="str">
        <f t="shared" si="989"/>
        <v>Night</v>
      </c>
      <c r="S4486" s="2">
        <f t="shared" si="990"/>
        <v>5</v>
      </c>
      <c r="T4486" t="str">
        <f t="shared" si="991"/>
        <v>Others</v>
      </c>
      <c r="U4486">
        <f t="shared" si="992"/>
        <v>23</v>
      </c>
      <c r="V4486" t="str">
        <f t="shared" si="993"/>
        <v>FY Q1</v>
      </c>
    </row>
    <row r="4487" spans="1:22" x14ac:dyDescent="0.3">
      <c r="A4487" s="18">
        <v>45022</v>
      </c>
      <c r="B4487" t="s">
        <v>2430</v>
      </c>
      <c r="C4487" t="s">
        <v>273</v>
      </c>
      <c r="D4487" t="s">
        <v>5580</v>
      </c>
      <c r="E4487">
        <v>780805699389</v>
      </c>
      <c r="F4487" t="s">
        <v>16</v>
      </c>
      <c r="G4487" t="s">
        <v>71</v>
      </c>
      <c r="H4487">
        <v>4575</v>
      </c>
      <c r="I4487" s="2">
        <f t="shared" si="980"/>
        <v>2023</v>
      </c>
      <c r="J4487" s="2" t="str">
        <f t="shared" si="981"/>
        <v>April</v>
      </c>
      <c r="K4487" s="2">
        <f t="shared" si="982"/>
        <v>4</v>
      </c>
      <c r="L4487" s="2" t="str">
        <f t="shared" si="983"/>
        <v>Thursday</v>
      </c>
      <c r="M4487" s="2">
        <f t="shared" si="984"/>
        <v>14</v>
      </c>
      <c r="N4487" s="3">
        <f t="shared" si="985"/>
        <v>4575</v>
      </c>
      <c r="O4487" s="3">
        <f t="shared" si="986"/>
        <v>0</v>
      </c>
      <c r="P4487" t="str">
        <f t="shared" si="987"/>
        <v>6-Apr</v>
      </c>
      <c r="Q4487" s="9">
        <f t="shared" si="988"/>
        <v>0.4284722222222222</v>
      </c>
      <c r="R4487" t="str">
        <f t="shared" si="989"/>
        <v>Morning</v>
      </c>
      <c r="S4487" s="2">
        <f t="shared" si="990"/>
        <v>6</v>
      </c>
      <c r="T4487" t="str">
        <f t="shared" si="991"/>
        <v>Others</v>
      </c>
      <c r="U4487">
        <f t="shared" si="992"/>
        <v>10</v>
      </c>
      <c r="V4487" t="str">
        <f t="shared" si="993"/>
        <v>FY Q1</v>
      </c>
    </row>
    <row r="4488" spans="1:22" x14ac:dyDescent="0.3">
      <c r="A4488" s="18">
        <v>45022</v>
      </c>
      <c r="B4488" t="s">
        <v>776</v>
      </c>
      <c r="C4488" t="s">
        <v>139</v>
      </c>
      <c r="D4488" t="s">
        <v>5581</v>
      </c>
      <c r="E4488">
        <v>862057777040</v>
      </c>
      <c r="F4488" t="s">
        <v>15</v>
      </c>
      <c r="G4488" t="s">
        <v>67</v>
      </c>
      <c r="H4488">
        <v>4621</v>
      </c>
      <c r="I4488" s="2">
        <f t="shared" si="980"/>
        <v>2023</v>
      </c>
      <c r="J4488" s="2" t="str">
        <f t="shared" si="981"/>
        <v>April</v>
      </c>
      <c r="K4488" s="2">
        <f t="shared" si="982"/>
        <v>4</v>
      </c>
      <c r="L4488" s="2" t="str">
        <f t="shared" si="983"/>
        <v>Thursday</v>
      </c>
      <c r="M4488" s="2">
        <f t="shared" si="984"/>
        <v>14</v>
      </c>
      <c r="N4488" s="3">
        <f t="shared" si="985"/>
        <v>0</v>
      </c>
      <c r="O4488" s="3">
        <f t="shared" si="986"/>
        <v>4621</v>
      </c>
      <c r="P4488" t="str">
        <f t="shared" si="987"/>
        <v>6-Apr</v>
      </c>
      <c r="Q4488" s="9">
        <f t="shared" si="988"/>
        <v>0.55763888888888891</v>
      </c>
      <c r="R4488" t="str">
        <f t="shared" si="989"/>
        <v>Afternoon</v>
      </c>
      <c r="S4488" s="2">
        <f t="shared" si="990"/>
        <v>6</v>
      </c>
      <c r="T4488" t="str">
        <f t="shared" si="991"/>
        <v>Fuel</v>
      </c>
      <c r="U4488">
        <f t="shared" si="992"/>
        <v>13</v>
      </c>
      <c r="V4488" t="str">
        <f t="shared" si="993"/>
        <v>FY Q1</v>
      </c>
    </row>
    <row r="4489" spans="1:22" x14ac:dyDescent="0.3">
      <c r="A4489" s="18">
        <v>45022</v>
      </c>
      <c r="B4489" t="s">
        <v>788</v>
      </c>
      <c r="C4489" t="s">
        <v>395</v>
      </c>
      <c r="D4489" t="s">
        <v>5582</v>
      </c>
      <c r="E4489">
        <v>574928763097</v>
      </c>
      <c r="F4489" t="s">
        <v>15</v>
      </c>
      <c r="G4489" t="s">
        <v>71</v>
      </c>
      <c r="H4489">
        <v>732</v>
      </c>
      <c r="I4489" s="2">
        <f t="shared" si="980"/>
        <v>2023</v>
      </c>
      <c r="J4489" s="2" t="str">
        <f t="shared" si="981"/>
        <v>April</v>
      </c>
      <c r="K4489" s="2">
        <f t="shared" si="982"/>
        <v>4</v>
      </c>
      <c r="L4489" s="2" t="str">
        <f t="shared" si="983"/>
        <v>Thursday</v>
      </c>
      <c r="M4489" s="2">
        <f t="shared" si="984"/>
        <v>14</v>
      </c>
      <c r="N4489" s="3">
        <f t="shared" si="985"/>
        <v>0</v>
      </c>
      <c r="O4489" s="3">
        <f t="shared" si="986"/>
        <v>732</v>
      </c>
      <c r="P4489" t="str">
        <f t="shared" si="987"/>
        <v>6-Apr</v>
      </c>
      <c r="Q4489" s="9">
        <f t="shared" si="988"/>
        <v>0.58263888888888893</v>
      </c>
      <c r="R4489" t="str">
        <f t="shared" si="989"/>
        <v>Afternoon</v>
      </c>
      <c r="S4489" s="2">
        <f t="shared" si="990"/>
        <v>6</v>
      </c>
      <c r="T4489" t="str">
        <f t="shared" si="991"/>
        <v>Shopping</v>
      </c>
      <c r="U4489">
        <f t="shared" si="992"/>
        <v>13</v>
      </c>
      <c r="V4489" t="str">
        <f t="shared" si="993"/>
        <v>FY Q1</v>
      </c>
    </row>
    <row r="4490" spans="1:22" x14ac:dyDescent="0.3">
      <c r="A4490" s="18">
        <v>45022</v>
      </c>
      <c r="B4490" t="s">
        <v>2544</v>
      </c>
      <c r="C4490" t="s">
        <v>76</v>
      </c>
      <c r="D4490" t="s">
        <v>5583</v>
      </c>
      <c r="E4490">
        <v>282780580633</v>
      </c>
      <c r="F4490" t="s">
        <v>16</v>
      </c>
      <c r="G4490" t="s">
        <v>71</v>
      </c>
      <c r="H4490">
        <v>4486</v>
      </c>
      <c r="I4490" s="2">
        <f t="shared" si="980"/>
        <v>2023</v>
      </c>
      <c r="J4490" s="2" t="str">
        <f t="shared" si="981"/>
        <v>April</v>
      </c>
      <c r="K4490" s="2">
        <f t="shared" si="982"/>
        <v>4</v>
      </c>
      <c r="L4490" s="2" t="str">
        <f t="shared" si="983"/>
        <v>Thursday</v>
      </c>
      <c r="M4490" s="2">
        <f t="shared" si="984"/>
        <v>14</v>
      </c>
      <c r="N4490" s="3">
        <f t="shared" si="985"/>
        <v>4486</v>
      </c>
      <c r="O4490" s="3">
        <f t="shared" si="986"/>
        <v>0</v>
      </c>
      <c r="P4490" t="str">
        <f t="shared" si="987"/>
        <v>6-Apr</v>
      </c>
      <c r="Q4490" s="9">
        <f t="shared" si="988"/>
        <v>0.70625000000000004</v>
      </c>
      <c r="R4490" t="str">
        <f t="shared" si="989"/>
        <v>Afternoon</v>
      </c>
      <c r="S4490" s="2">
        <f t="shared" si="990"/>
        <v>6</v>
      </c>
      <c r="T4490" t="str">
        <f t="shared" si="991"/>
        <v>Others</v>
      </c>
      <c r="U4490">
        <f t="shared" si="992"/>
        <v>16</v>
      </c>
      <c r="V4490" t="str">
        <f t="shared" si="993"/>
        <v>FY Q1</v>
      </c>
    </row>
    <row r="4491" spans="1:22" x14ac:dyDescent="0.3">
      <c r="A4491" s="18">
        <v>45022</v>
      </c>
      <c r="B4491" t="s">
        <v>445</v>
      </c>
      <c r="C4491" t="s">
        <v>131</v>
      </c>
      <c r="D4491" t="s">
        <v>5584</v>
      </c>
      <c r="E4491">
        <v>255578280196</v>
      </c>
      <c r="F4491" t="s">
        <v>16</v>
      </c>
      <c r="G4491" t="s">
        <v>67</v>
      </c>
      <c r="H4491">
        <v>1414</v>
      </c>
      <c r="I4491" s="2">
        <f t="shared" si="980"/>
        <v>2023</v>
      </c>
      <c r="J4491" s="2" t="str">
        <f t="shared" si="981"/>
        <v>April</v>
      </c>
      <c r="K4491" s="2">
        <f t="shared" si="982"/>
        <v>4</v>
      </c>
      <c r="L4491" s="2" t="str">
        <f t="shared" si="983"/>
        <v>Thursday</v>
      </c>
      <c r="M4491" s="2">
        <f t="shared" si="984"/>
        <v>14</v>
      </c>
      <c r="N4491" s="3">
        <f t="shared" si="985"/>
        <v>1414</v>
      </c>
      <c r="O4491" s="3">
        <f t="shared" si="986"/>
        <v>0</v>
      </c>
      <c r="P4491" t="str">
        <f t="shared" si="987"/>
        <v>6-Apr</v>
      </c>
      <c r="Q4491" s="9">
        <f t="shared" si="988"/>
        <v>0.76597222222222228</v>
      </c>
      <c r="R4491" t="str">
        <f t="shared" si="989"/>
        <v>Evening</v>
      </c>
      <c r="S4491" s="2">
        <f t="shared" si="990"/>
        <v>6</v>
      </c>
      <c r="T4491" t="str">
        <f t="shared" si="991"/>
        <v>Others</v>
      </c>
      <c r="U4491">
        <f t="shared" si="992"/>
        <v>18</v>
      </c>
      <c r="V4491" t="str">
        <f t="shared" si="993"/>
        <v>FY Q1</v>
      </c>
    </row>
    <row r="4492" spans="1:22" x14ac:dyDescent="0.3">
      <c r="A4492" s="18">
        <v>45022</v>
      </c>
      <c r="B4492" t="s">
        <v>3340</v>
      </c>
      <c r="C4492" t="s">
        <v>82</v>
      </c>
      <c r="D4492" t="s">
        <v>5585</v>
      </c>
      <c r="E4492">
        <v>788148711962</v>
      </c>
      <c r="F4492" t="s">
        <v>16</v>
      </c>
      <c r="G4492" t="s">
        <v>67</v>
      </c>
      <c r="H4492">
        <v>8350</v>
      </c>
      <c r="I4492" s="2">
        <f t="shared" si="980"/>
        <v>2023</v>
      </c>
      <c r="J4492" s="2" t="str">
        <f t="shared" si="981"/>
        <v>April</v>
      </c>
      <c r="K4492" s="2">
        <f t="shared" si="982"/>
        <v>4</v>
      </c>
      <c r="L4492" s="2" t="str">
        <f t="shared" si="983"/>
        <v>Thursday</v>
      </c>
      <c r="M4492" s="2">
        <f t="shared" si="984"/>
        <v>14</v>
      </c>
      <c r="N4492" s="3">
        <f t="shared" si="985"/>
        <v>8350</v>
      </c>
      <c r="O4492" s="3">
        <f t="shared" si="986"/>
        <v>0</v>
      </c>
      <c r="P4492" t="str">
        <f t="shared" si="987"/>
        <v>6-Apr</v>
      </c>
      <c r="Q4492" s="9">
        <f t="shared" si="988"/>
        <v>0.83263888888888893</v>
      </c>
      <c r="R4492" t="str">
        <f t="shared" si="989"/>
        <v>Evening</v>
      </c>
      <c r="S4492" s="2">
        <f t="shared" si="990"/>
        <v>6</v>
      </c>
      <c r="T4492" t="str">
        <f t="shared" si="991"/>
        <v>Others</v>
      </c>
      <c r="U4492">
        <f t="shared" si="992"/>
        <v>19</v>
      </c>
      <c r="V4492" t="str">
        <f t="shared" si="993"/>
        <v>FY Q1</v>
      </c>
    </row>
    <row r="4493" spans="1:22" x14ac:dyDescent="0.3">
      <c r="A4493" s="18">
        <v>45023</v>
      </c>
      <c r="B4493" t="s">
        <v>528</v>
      </c>
      <c r="C4493" t="s">
        <v>229</v>
      </c>
      <c r="D4493" t="s">
        <v>5586</v>
      </c>
      <c r="E4493">
        <v>84570983202</v>
      </c>
      <c r="F4493" t="s">
        <v>15</v>
      </c>
      <c r="G4493" t="s">
        <v>71</v>
      </c>
      <c r="H4493">
        <v>10463</v>
      </c>
      <c r="I4493" s="2">
        <f t="shared" si="980"/>
        <v>2023</v>
      </c>
      <c r="J4493" s="2" t="str">
        <f t="shared" si="981"/>
        <v>April</v>
      </c>
      <c r="K4493" s="2">
        <f t="shared" si="982"/>
        <v>4</v>
      </c>
      <c r="L4493" s="2" t="str">
        <f t="shared" si="983"/>
        <v>Friday</v>
      </c>
      <c r="M4493" s="2">
        <f t="shared" si="984"/>
        <v>14</v>
      </c>
      <c r="N4493" s="3">
        <f t="shared" si="985"/>
        <v>0</v>
      </c>
      <c r="O4493" s="3">
        <f t="shared" si="986"/>
        <v>10463</v>
      </c>
      <c r="P4493" t="str">
        <f t="shared" si="987"/>
        <v>7-Apr</v>
      </c>
      <c r="Q4493" s="9">
        <f t="shared" si="988"/>
        <v>0.51111111111111107</v>
      </c>
      <c r="R4493" t="str">
        <f t="shared" si="989"/>
        <v>Afternoon</v>
      </c>
      <c r="S4493" s="2">
        <f t="shared" si="990"/>
        <v>7</v>
      </c>
      <c r="T4493" t="str">
        <f t="shared" si="991"/>
        <v>UPI Transfer</v>
      </c>
      <c r="U4493">
        <f t="shared" si="992"/>
        <v>12</v>
      </c>
      <c r="V4493" t="str">
        <f t="shared" si="993"/>
        <v>FY Q1</v>
      </c>
    </row>
    <row r="4494" spans="1:22" x14ac:dyDescent="0.3">
      <c r="A4494" s="18">
        <v>45023</v>
      </c>
      <c r="B4494" t="s">
        <v>103</v>
      </c>
      <c r="C4494" t="s">
        <v>104</v>
      </c>
      <c r="D4494" t="s">
        <v>5587</v>
      </c>
      <c r="E4494">
        <v>708912374857</v>
      </c>
      <c r="F4494" t="s">
        <v>16</v>
      </c>
      <c r="G4494" t="s">
        <v>71</v>
      </c>
      <c r="H4494">
        <v>3734</v>
      </c>
      <c r="I4494" s="2">
        <f t="shared" si="980"/>
        <v>2023</v>
      </c>
      <c r="J4494" s="2" t="str">
        <f t="shared" si="981"/>
        <v>April</v>
      </c>
      <c r="K4494" s="2">
        <f t="shared" si="982"/>
        <v>4</v>
      </c>
      <c r="L4494" s="2" t="str">
        <f t="shared" si="983"/>
        <v>Friday</v>
      </c>
      <c r="M4494" s="2">
        <f t="shared" si="984"/>
        <v>14</v>
      </c>
      <c r="N4494" s="3">
        <f t="shared" si="985"/>
        <v>3734</v>
      </c>
      <c r="O4494" s="3">
        <f t="shared" si="986"/>
        <v>0</v>
      </c>
      <c r="P4494" t="str">
        <f t="shared" si="987"/>
        <v>7-Apr</v>
      </c>
      <c r="Q4494" s="9">
        <f t="shared" si="988"/>
        <v>0.56527777777777777</v>
      </c>
      <c r="R4494" t="str">
        <f t="shared" si="989"/>
        <v>Afternoon</v>
      </c>
      <c r="S4494" s="2">
        <f t="shared" si="990"/>
        <v>7</v>
      </c>
      <c r="T4494" t="str">
        <f t="shared" si="991"/>
        <v>Others</v>
      </c>
      <c r="U4494">
        <f t="shared" si="992"/>
        <v>13</v>
      </c>
      <c r="V4494" t="str">
        <f t="shared" si="993"/>
        <v>FY Q1</v>
      </c>
    </row>
    <row r="4495" spans="1:22" x14ac:dyDescent="0.3">
      <c r="A4495" s="18">
        <v>45023</v>
      </c>
      <c r="B4495" t="s">
        <v>1468</v>
      </c>
      <c r="C4495" t="s">
        <v>131</v>
      </c>
      <c r="D4495" t="s">
        <v>5588</v>
      </c>
      <c r="E4495">
        <v>881002703694</v>
      </c>
      <c r="F4495" t="s">
        <v>16</v>
      </c>
      <c r="G4495" t="s">
        <v>71</v>
      </c>
      <c r="H4495">
        <v>35640</v>
      </c>
      <c r="I4495" s="2">
        <f t="shared" si="980"/>
        <v>2023</v>
      </c>
      <c r="J4495" s="2" t="str">
        <f t="shared" si="981"/>
        <v>April</v>
      </c>
      <c r="K4495" s="2">
        <f t="shared" si="982"/>
        <v>4</v>
      </c>
      <c r="L4495" s="2" t="str">
        <f t="shared" si="983"/>
        <v>Friday</v>
      </c>
      <c r="M4495" s="2">
        <f t="shared" si="984"/>
        <v>14</v>
      </c>
      <c r="N4495" s="3">
        <f t="shared" si="985"/>
        <v>35640</v>
      </c>
      <c r="O4495" s="3">
        <f t="shared" si="986"/>
        <v>0</v>
      </c>
      <c r="P4495" t="str">
        <f t="shared" si="987"/>
        <v>7-Apr</v>
      </c>
      <c r="Q4495" s="9">
        <f t="shared" si="988"/>
        <v>0.69305555555555554</v>
      </c>
      <c r="R4495" t="str">
        <f t="shared" si="989"/>
        <v>Afternoon</v>
      </c>
      <c r="S4495" s="2">
        <f t="shared" si="990"/>
        <v>7</v>
      </c>
      <c r="T4495" t="str">
        <f t="shared" si="991"/>
        <v>Others</v>
      </c>
      <c r="U4495">
        <f t="shared" si="992"/>
        <v>16</v>
      </c>
      <c r="V4495" t="str">
        <f t="shared" si="993"/>
        <v>FY Q1</v>
      </c>
    </row>
    <row r="4496" spans="1:22" x14ac:dyDescent="0.3">
      <c r="A4496" s="18">
        <v>45023</v>
      </c>
      <c r="B4496" t="s">
        <v>2249</v>
      </c>
      <c r="C4496" t="s">
        <v>69</v>
      </c>
      <c r="D4496" t="s">
        <v>5589</v>
      </c>
      <c r="E4496">
        <v>539619652122</v>
      </c>
      <c r="F4496" t="s">
        <v>16</v>
      </c>
      <c r="G4496" t="s">
        <v>71</v>
      </c>
      <c r="H4496">
        <v>8452</v>
      </c>
      <c r="I4496" s="2">
        <f t="shared" si="980"/>
        <v>2023</v>
      </c>
      <c r="J4496" s="2" t="str">
        <f t="shared" si="981"/>
        <v>April</v>
      </c>
      <c r="K4496" s="2">
        <f t="shared" si="982"/>
        <v>4</v>
      </c>
      <c r="L4496" s="2" t="str">
        <f t="shared" si="983"/>
        <v>Friday</v>
      </c>
      <c r="M4496" s="2">
        <f t="shared" si="984"/>
        <v>14</v>
      </c>
      <c r="N4496" s="3">
        <f t="shared" si="985"/>
        <v>8452</v>
      </c>
      <c r="O4496" s="3">
        <f t="shared" si="986"/>
        <v>0</v>
      </c>
      <c r="P4496" t="str">
        <f t="shared" si="987"/>
        <v>7-Apr</v>
      </c>
      <c r="Q4496" s="9">
        <f t="shared" si="988"/>
        <v>0.81944444444444442</v>
      </c>
      <c r="R4496" t="str">
        <f t="shared" si="989"/>
        <v>Evening</v>
      </c>
      <c r="S4496" s="2">
        <f t="shared" si="990"/>
        <v>7</v>
      </c>
      <c r="T4496" t="str">
        <f t="shared" si="991"/>
        <v>Others</v>
      </c>
      <c r="U4496">
        <f t="shared" si="992"/>
        <v>19</v>
      </c>
      <c r="V4496" t="str">
        <f t="shared" si="993"/>
        <v>FY Q1</v>
      </c>
    </row>
    <row r="4497" spans="1:22" x14ac:dyDescent="0.3">
      <c r="A4497" s="18">
        <v>45023</v>
      </c>
      <c r="B4497" t="s">
        <v>2085</v>
      </c>
      <c r="C4497" t="s">
        <v>82</v>
      </c>
      <c r="D4497" t="s">
        <v>5590</v>
      </c>
      <c r="E4497">
        <v>795822812979</v>
      </c>
      <c r="F4497" t="s">
        <v>16</v>
      </c>
      <c r="G4497" t="s">
        <v>71</v>
      </c>
      <c r="H4497">
        <v>12728</v>
      </c>
      <c r="I4497" s="2">
        <f t="shared" si="980"/>
        <v>2023</v>
      </c>
      <c r="J4497" s="2" t="str">
        <f t="shared" si="981"/>
        <v>April</v>
      </c>
      <c r="K4497" s="2">
        <f t="shared" si="982"/>
        <v>4</v>
      </c>
      <c r="L4497" s="2" t="str">
        <f t="shared" si="983"/>
        <v>Friday</v>
      </c>
      <c r="M4497" s="2">
        <f t="shared" si="984"/>
        <v>14</v>
      </c>
      <c r="N4497" s="3">
        <f t="shared" si="985"/>
        <v>12728</v>
      </c>
      <c r="O4497" s="3">
        <f t="shared" si="986"/>
        <v>0</v>
      </c>
      <c r="P4497" t="str">
        <f t="shared" si="987"/>
        <v>7-Apr</v>
      </c>
      <c r="Q4497" s="9">
        <f t="shared" si="988"/>
        <v>0.92708333333333337</v>
      </c>
      <c r="R4497" t="str">
        <f t="shared" si="989"/>
        <v>Night</v>
      </c>
      <c r="S4497" s="2">
        <f t="shared" si="990"/>
        <v>7</v>
      </c>
      <c r="T4497" t="str">
        <f t="shared" si="991"/>
        <v>Others</v>
      </c>
      <c r="U4497">
        <f t="shared" si="992"/>
        <v>22</v>
      </c>
      <c r="V4497" t="str">
        <f t="shared" si="993"/>
        <v>FY Q1</v>
      </c>
    </row>
    <row r="4498" spans="1:22" x14ac:dyDescent="0.3">
      <c r="A4498" s="18">
        <v>45024</v>
      </c>
      <c r="B4498" t="s">
        <v>5591</v>
      </c>
      <c r="C4498" t="s">
        <v>125</v>
      </c>
      <c r="D4498" t="s">
        <v>5592</v>
      </c>
      <c r="E4498">
        <v>906090604100</v>
      </c>
      <c r="F4498" t="s">
        <v>15</v>
      </c>
      <c r="G4498" t="s">
        <v>71</v>
      </c>
      <c r="H4498">
        <v>16673</v>
      </c>
      <c r="I4498" s="2">
        <f t="shared" si="980"/>
        <v>2023</v>
      </c>
      <c r="J4498" s="2" t="str">
        <f t="shared" si="981"/>
        <v>April</v>
      </c>
      <c r="K4498" s="2">
        <f t="shared" si="982"/>
        <v>4</v>
      </c>
      <c r="L4498" s="2" t="str">
        <f t="shared" si="983"/>
        <v>Saturday</v>
      </c>
      <c r="M4498" s="2">
        <f t="shared" si="984"/>
        <v>14</v>
      </c>
      <c r="N4498" s="3">
        <f t="shared" si="985"/>
        <v>0</v>
      </c>
      <c r="O4498" s="3">
        <f t="shared" si="986"/>
        <v>16673</v>
      </c>
      <c r="P4498" t="str">
        <f t="shared" si="987"/>
        <v>8-Apr</v>
      </c>
      <c r="Q4498" s="9">
        <f t="shared" si="988"/>
        <v>0.33819444444444446</v>
      </c>
      <c r="R4498" t="str">
        <f t="shared" si="989"/>
        <v>Morning</v>
      </c>
      <c r="S4498" s="2">
        <f t="shared" si="990"/>
        <v>8</v>
      </c>
      <c r="T4498" t="str">
        <f t="shared" si="991"/>
        <v>UPI Transfer</v>
      </c>
      <c r="U4498">
        <f t="shared" si="992"/>
        <v>8</v>
      </c>
      <c r="V4498" t="str">
        <f t="shared" si="993"/>
        <v>FY Q1</v>
      </c>
    </row>
    <row r="4499" spans="1:22" x14ac:dyDescent="0.3">
      <c r="A4499" s="18">
        <v>45024</v>
      </c>
      <c r="B4499" t="s">
        <v>2288</v>
      </c>
      <c r="C4499" t="s">
        <v>797</v>
      </c>
      <c r="D4499" t="s">
        <v>5593</v>
      </c>
      <c r="E4499">
        <v>621129861864</v>
      </c>
      <c r="F4499" t="s">
        <v>15</v>
      </c>
      <c r="G4499" t="s">
        <v>71</v>
      </c>
      <c r="H4499">
        <v>6381</v>
      </c>
      <c r="I4499" s="2">
        <f t="shared" si="980"/>
        <v>2023</v>
      </c>
      <c r="J4499" s="2" t="str">
        <f t="shared" si="981"/>
        <v>April</v>
      </c>
      <c r="K4499" s="2">
        <f t="shared" si="982"/>
        <v>4</v>
      </c>
      <c r="L4499" s="2" t="str">
        <f t="shared" si="983"/>
        <v>Saturday</v>
      </c>
      <c r="M4499" s="2">
        <f t="shared" si="984"/>
        <v>14</v>
      </c>
      <c r="N4499" s="3">
        <f t="shared" si="985"/>
        <v>0</v>
      </c>
      <c r="O4499" s="3">
        <f t="shared" si="986"/>
        <v>6381</v>
      </c>
      <c r="P4499" t="str">
        <f t="shared" si="987"/>
        <v>8-Apr</v>
      </c>
      <c r="Q4499" s="9">
        <f t="shared" si="988"/>
        <v>0.46875</v>
      </c>
      <c r="R4499" t="str">
        <f t="shared" si="989"/>
        <v>Morning</v>
      </c>
      <c r="S4499" s="2">
        <f t="shared" si="990"/>
        <v>8</v>
      </c>
      <c r="T4499" t="str">
        <f t="shared" si="991"/>
        <v>UPI Transfer</v>
      </c>
      <c r="U4499">
        <f t="shared" si="992"/>
        <v>11</v>
      </c>
      <c r="V4499" t="str">
        <f t="shared" si="993"/>
        <v>FY Q1</v>
      </c>
    </row>
    <row r="4500" spans="1:22" x14ac:dyDescent="0.3">
      <c r="A4500" s="18">
        <v>45024</v>
      </c>
      <c r="B4500" t="s">
        <v>682</v>
      </c>
      <c r="C4500" t="s">
        <v>85</v>
      </c>
      <c r="D4500" t="s">
        <v>5594</v>
      </c>
      <c r="E4500">
        <v>566699581344</v>
      </c>
      <c r="F4500" t="s">
        <v>16</v>
      </c>
      <c r="G4500" t="s">
        <v>67</v>
      </c>
      <c r="H4500">
        <v>16160</v>
      </c>
      <c r="I4500" s="2">
        <f t="shared" si="980"/>
        <v>2023</v>
      </c>
      <c r="J4500" s="2" t="str">
        <f t="shared" si="981"/>
        <v>April</v>
      </c>
      <c r="K4500" s="2">
        <f t="shared" si="982"/>
        <v>4</v>
      </c>
      <c r="L4500" s="2" t="str">
        <f t="shared" si="983"/>
        <v>Saturday</v>
      </c>
      <c r="M4500" s="2">
        <f t="shared" si="984"/>
        <v>14</v>
      </c>
      <c r="N4500" s="3">
        <f t="shared" si="985"/>
        <v>16160</v>
      </c>
      <c r="O4500" s="3">
        <f t="shared" si="986"/>
        <v>0</v>
      </c>
      <c r="P4500" t="str">
        <f t="shared" si="987"/>
        <v>8-Apr</v>
      </c>
      <c r="Q4500" s="9">
        <f t="shared" si="988"/>
        <v>0.53263888888888888</v>
      </c>
      <c r="R4500" t="str">
        <f t="shared" si="989"/>
        <v>Afternoon</v>
      </c>
      <c r="S4500" s="2">
        <f t="shared" si="990"/>
        <v>8</v>
      </c>
      <c r="T4500" t="str">
        <f t="shared" si="991"/>
        <v>Others</v>
      </c>
      <c r="U4500">
        <f t="shared" si="992"/>
        <v>12</v>
      </c>
      <c r="V4500" t="str">
        <f t="shared" si="993"/>
        <v>FY Q1</v>
      </c>
    </row>
    <row r="4501" spans="1:22" x14ac:dyDescent="0.3">
      <c r="A4501" s="18">
        <v>45024</v>
      </c>
      <c r="B4501" t="s">
        <v>743</v>
      </c>
      <c r="C4501" t="s">
        <v>131</v>
      </c>
      <c r="D4501" t="s">
        <v>5595</v>
      </c>
      <c r="E4501">
        <v>983740597355</v>
      </c>
      <c r="F4501" t="s">
        <v>16</v>
      </c>
      <c r="G4501" t="s">
        <v>67</v>
      </c>
      <c r="H4501">
        <v>21965</v>
      </c>
      <c r="I4501" s="2">
        <f t="shared" si="980"/>
        <v>2023</v>
      </c>
      <c r="J4501" s="2" t="str">
        <f t="shared" si="981"/>
        <v>April</v>
      </c>
      <c r="K4501" s="2">
        <f t="shared" si="982"/>
        <v>4</v>
      </c>
      <c r="L4501" s="2" t="str">
        <f t="shared" si="983"/>
        <v>Saturday</v>
      </c>
      <c r="M4501" s="2">
        <f t="shared" si="984"/>
        <v>14</v>
      </c>
      <c r="N4501" s="3">
        <f t="shared" si="985"/>
        <v>21965</v>
      </c>
      <c r="O4501" s="3">
        <f t="shared" si="986"/>
        <v>0</v>
      </c>
      <c r="P4501" t="str">
        <f t="shared" si="987"/>
        <v>8-Apr</v>
      </c>
      <c r="Q4501" s="9">
        <f t="shared" si="988"/>
        <v>0.5395833333333333</v>
      </c>
      <c r="R4501" t="str">
        <f t="shared" si="989"/>
        <v>Afternoon</v>
      </c>
      <c r="S4501" s="2">
        <f t="shared" si="990"/>
        <v>8</v>
      </c>
      <c r="T4501" t="str">
        <f t="shared" si="991"/>
        <v>Others</v>
      </c>
      <c r="U4501">
        <f t="shared" si="992"/>
        <v>12</v>
      </c>
      <c r="V4501" t="str">
        <f t="shared" si="993"/>
        <v>FY Q1</v>
      </c>
    </row>
    <row r="4502" spans="1:22" x14ac:dyDescent="0.3">
      <c r="A4502" s="18">
        <v>45024</v>
      </c>
      <c r="B4502" t="s">
        <v>710</v>
      </c>
      <c r="C4502" t="s">
        <v>76</v>
      </c>
      <c r="D4502" t="s">
        <v>5596</v>
      </c>
      <c r="E4502">
        <v>574034462740</v>
      </c>
      <c r="F4502" t="s">
        <v>16</v>
      </c>
      <c r="G4502" t="s">
        <v>67</v>
      </c>
      <c r="H4502">
        <v>4078</v>
      </c>
      <c r="I4502" s="2">
        <f t="shared" si="980"/>
        <v>2023</v>
      </c>
      <c r="J4502" s="2" t="str">
        <f t="shared" si="981"/>
        <v>April</v>
      </c>
      <c r="K4502" s="2">
        <f t="shared" si="982"/>
        <v>4</v>
      </c>
      <c r="L4502" s="2" t="str">
        <f t="shared" si="983"/>
        <v>Saturday</v>
      </c>
      <c r="M4502" s="2">
        <f t="shared" si="984"/>
        <v>14</v>
      </c>
      <c r="N4502" s="3">
        <f t="shared" si="985"/>
        <v>4078</v>
      </c>
      <c r="O4502" s="3">
        <f t="shared" si="986"/>
        <v>0</v>
      </c>
      <c r="P4502" t="str">
        <f t="shared" si="987"/>
        <v>8-Apr</v>
      </c>
      <c r="Q4502" s="9">
        <f t="shared" si="988"/>
        <v>0.57152777777777775</v>
      </c>
      <c r="R4502" t="str">
        <f t="shared" si="989"/>
        <v>Afternoon</v>
      </c>
      <c r="S4502" s="2">
        <f t="shared" si="990"/>
        <v>8</v>
      </c>
      <c r="T4502" t="str">
        <f t="shared" si="991"/>
        <v>Others</v>
      </c>
      <c r="U4502">
        <f t="shared" si="992"/>
        <v>13</v>
      </c>
      <c r="V4502" t="str">
        <f t="shared" si="993"/>
        <v>FY Q1</v>
      </c>
    </row>
    <row r="4503" spans="1:22" x14ac:dyDescent="0.3">
      <c r="A4503" s="18">
        <v>45024</v>
      </c>
      <c r="B4503" t="s">
        <v>737</v>
      </c>
      <c r="C4503" t="s">
        <v>128</v>
      </c>
      <c r="D4503" t="s">
        <v>5597</v>
      </c>
      <c r="E4503">
        <v>593698772723</v>
      </c>
      <c r="F4503" t="s">
        <v>16</v>
      </c>
      <c r="G4503" t="s">
        <v>71</v>
      </c>
      <c r="H4503">
        <v>23460</v>
      </c>
      <c r="I4503" s="2">
        <f t="shared" si="980"/>
        <v>2023</v>
      </c>
      <c r="J4503" s="2" t="str">
        <f t="shared" si="981"/>
        <v>April</v>
      </c>
      <c r="K4503" s="2">
        <f t="shared" si="982"/>
        <v>4</v>
      </c>
      <c r="L4503" s="2" t="str">
        <f t="shared" si="983"/>
        <v>Saturday</v>
      </c>
      <c r="M4503" s="2">
        <f t="shared" si="984"/>
        <v>14</v>
      </c>
      <c r="N4503" s="3">
        <f t="shared" si="985"/>
        <v>23460</v>
      </c>
      <c r="O4503" s="3">
        <f t="shared" si="986"/>
        <v>0</v>
      </c>
      <c r="P4503" t="str">
        <f t="shared" si="987"/>
        <v>8-Apr</v>
      </c>
      <c r="Q4503" s="9">
        <f t="shared" si="988"/>
        <v>0.68611111111111112</v>
      </c>
      <c r="R4503" t="str">
        <f t="shared" si="989"/>
        <v>Afternoon</v>
      </c>
      <c r="S4503" s="2">
        <f t="shared" si="990"/>
        <v>8</v>
      </c>
      <c r="T4503" t="str">
        <f t="shared" si="991"/>
        <v>Others</v>
      </c>
      <c r="U4503">
        <f t="shared" si="992"/>
        <v>16</v>
      </c>
      <c r="V4503" t="str">
        <f t="shared" si="993"/>
        <v>FY Q1</v>
      </c>
    </row>
    <row r="4504" spans="1:22" x14ac:dyDescent="0.3">
      <c r="A4504" s="18">
        <v>45024</v>
      </c>
      <c r="B4504" t="s">
        <v>2126</v>
      </c>
      <c r="C4504" t="s">
        <v>65</v>
      </c>
      <c r="D4504" t="s">
        <v>5598</v>
      </c>
      <c r="E4504">
        <v>472378014406</v>
      </c>
      <c r="F4504" t="s">
        <v>16</v>
      </c>
      <c r="G4504" t="s">
        <v>67</v>
      </c>
      <c r="H4504">
        <v>4715</v>
      </c>
      <c r="I4504" s="2">
        <f t="shared" si="980"/>
        <v>2023</v>
      </c>
      <c r="J4504" s="2" t="str">
        <f t="shared" si="981"/>
        <v>April</v>
      </c>
      <c r="K4504" s="2">
        <f t="shared" si="982"/>
        <v>4</v>
      </c>
      <c r="L4504" s="2" t="str">
        <f t="shared" si="983"/>
        <v>Saturday</v>
      </c>
      <c r="M4504" s="2">
        <f t="shared" si="984"/>
        <v>14</v>
      </c>
      <c r="N4504" s="3">
        <f t="shared" si="985"/>
        <v>4715</v>
      </c>
      <c r="O4504" s="3">
        <f t="shared" si="986"/>
        <v>0</v>
      </c>
      <c r="P4504" t="str">
        <f t="shared" si="987"/>
        <v>8-Apr</v>
      </c>
      <c r="Q4504" s="9">
        <f t="shared" si="988"/>
        <v>0.75069444444444444</v>
      </c>
      <c r="R4504" t="str">
        <f t="shared" si="989"/>
        <v>Evening</v>
      </c>
      <c r="S4504" s="2">
        <f t="shared" si="990"/>
        <v>8</v>
      </c>
      <c r="T4504" t="str">
        <f t="shared" si="991"/>
        <v>Others</v>
      </c>
      <c r="U4504">
        <f t="shared" si="992"/>
        <v>18</v>
      </c>
      <c r="V4504" t="str">
        <f t="shared" si="993"/>
        <v>FY Q1</v>
      </c>
    </row>
    <row r="4505" spans="1:22" x14ac:dyDescent="0.3">
      <c r="A4505" s="18">
        <v>45024</v>
      </c>
      <c r="B4505" t="s">
        <v>2599</v>
      </c>
      <c r="C4505" t="s">
        <v>189</v>
      </c>
      <c r="D4505" t="s">
        <v>5599</v>
      </c>
      <c r="E4505">
        <v>149053631429</v>
      </c>
      <c r="F4505" t="s">
        <v>16</v>
      </c>
      <c r="G4505" t="s">
        <v>71</v>
      </c>
      <c r="H4505">
        <v>5081</v>
      </c>
      <c r="I4505" s="2">
        <f t="shared" si="980"/>
        <v>2023</v>
      </c>
      <c r="J4505" s="2" t="str">
        <f t="shared" si="981"/>
        <v>April</v>
      </c>
      <c r="K4505" s="2">
        <f t="shared" si="982"/>
        <v>4</v>
      </c>
      <c r="L4505" s="2" t="str">
        <f t="shared" si="983"/>
        <v>Saturday</v>
      </c>
      <c r="M4505" s="2">
        <f t="shared" si="984"/>
        <v>14</v>
      </c>
      <c r="N4505" s="3">
        <f t="shared" si="985"/>
        <v>5081</v>
      </c>
      <c r="O4505" s="3">
        <f t="shared" si="986"/>
        <v>0</v>
      </c>
      <c r="P4505" t="str">
        <f t="shared" si="987"/>
        <v>8-Apr</v>
      </c>
      <c r="Q4505" s="9">
        <f t="shared" si="988"/>
        <v>0.84166666666666667</v>
      </c>
      <c r="R4505" t="str">
        <f t="shared" si="989"/>
        <v>Evening</v>
      </c>
      <c r="S4505" s="2">
        <f t="shared" si="990"/>
        <v>8</v>
      </c>
      <c r="T4505" t="str">
        <f t="shared" si="991"/>
        <v>Others</v>
      </c>
      <c r="U4505">
        <f t="shared" si="992"/>
        <v>20</v>
      </c>
      <c r="V4505" t="str">
        <f t="shared" si="993"/>
        <v>FY Q1</v>
      </c>
    </row>
    <row r="4506" spans="1:22" x14ac:dyDescent="0.3">
      <c r="A4506" s="18">
        <v>45025</v>
      </c>
      <c r="B4506" t="s">
        <v>5600</v>
      </c>
      <c r="C4506" t="s">
        <v>322</v>
      </c>
      <c r="D4506" t="s">
        <v>5601</v>
      </c>
      <c r="E4506">
        <v>679373632208</v>
      </c>
      <c r="F4506" t="s">
        <v>15</v>
      </c>
      <c r="G4506" t="s">
        <v>67</v>
      </c>
      <c r="H4506">
        <v>636</v>
      </c>
      <c r="I4506" s="2">
        <f t="shared" si="980"/>
        <v>2023</v>
      </c>
      <c r="J4506" s="2" t="str">
        <f t="shared" si="981"/>
        <v>April</v>
      </c>
      <c r="K4506" s="2">
        <f t="shared" si="982"/>
        <v>4</v>
      </c>
      <c r="L4506" s="2" t="str">
        <f t="shared" si="983"/>
        <v>Sunday</v>
      </c>
      <c r="M4506" s="2">
        <f t="shared" si="984"/>
        <v>15</v>
      </c>
      <c r="N4506" s="3">
        <f t="shared" si="985"/>
        <v>0</v>
      </c>
      <c r="O4506" s="3">
        <f t="shared" si="986"/>
        <v>636</v>
      </c>
      <c r="P4506" t="str">
        <f t="shared" si="987"/>
        <v>9-Apr</v>
      </c>
      <c r="Q4506" s="9">
        <f t="shared" si="988"/>
        <v>0.35902777777777778</v>
      </c>
      <c r="R4506" t="str">
        <f t="shared" si="989"/>
        <v>Morning</v>
      </c>
      <c r="S4506" s="2">
        <f t="shared" si="990"/>
        <v>9</v>
      </c>
      <c r="T4506" t="str">
        <f t="shared" si="991"/>
        <v>UPI Transfer</v>
      </c>
      <c r="U4506">
        <f t="shared" si="992"/>
        <v>8</v>
      </c>
      <c r="V4506" t="str">
        <f t="shared" si="993"/>
        <v>FY Q1</v>
      </c>
    </row>
    <row r="4507" spans="1:22" x14ac:dyDescent="0.3">
      <c r="A4507" s="18">
        <v>45025</v>
      </c>
      <c r="B4507" t="s">
        <v>928</v>
      </c>
      <c r="C4507" t="s">
        <v>239</v>
      </c>
      <c r="D4507" t="s">
        <v>5602</v>
      </c>
      <c r="E4507">
        <v>950862612219</v>
      </c>
      <c r="F4507" t="s">
        <v>15</v>
      </c>
      <c r="G4507" t="s">
        <v>67</v>
      </c>
      <c r="H4507">
        <v>14843</v>
      </c>
      <c r="I4507" s="2">
        <f t="shared" si="980"/>
        <v>2023</v>
      </c>
      <c r="J4507" s="2" t="str">
        <f t="shared" si="981"/>
        <v>April</v>
      </c>
      <c r="K4507" s="2">
        <f t="shared" si="982"/>
        <v>4</v>
      </c>
      <c r="L4507" s="2" t="str">
        <f t="shared" si="983"/>
        <v>Sunday</v>
      </c>
      <c r="M4507" s="2">
        <f t="shared" si="984"/>
        <v>15</v>
      </c>
      <c r="N4507" s="3">
        <f t="shared" si="985"/>
        <v>0</v>
      </c>
      <c r="O4507" s="3">
        <f t="shared" si="986"/>
        <v>14843</v>
      </c>
      <c r="P4507" t="str">
        <f t="shared" si="987"/>
        <v>9-Apr</v>
      </c>
      <c r="Q4507" s="9">
        <f t="shared" si="988"/>
        <v>0.42152777777777778</v>
      </c>
      <c r="R4507" t="str">
        <f t="shared" si="989"/>
        <v>Morning</v>
      </c>
      <c r="S4507" s="2">
        <f t="shared" si="990"/>
        <v>9</v>
      </c>
      <c r="T4507" t="str">
        <f t="shared" si="991"/>
        <v>Recharge</v>
      </c>
      <c r="U4507">
        <f t="shared" si="992"/>
        <v>10</v>
      </c>
      <c r="V4507" t="str">
        <f t="shared" si="993"/>
        <v>FY Q1</v>
      </c>
    </row>
    <row r="4508" spans="1:22" x14ac:dyDescent="0.3">
      <c r="A4508" s="18">
        <v>45025</v>
      </c>
      <c r="B4508" t="s">
        <v>1319</v>
      </c>
      <c r="C4508" t="s">
        <v>95</v>
      </c>
      <c r="D4508" t="s">
        <v>5603</v>
      </c>
      <c r="E4508">
        <v>684061059535</v>
      </c>
      <c r="F4508" t="s">
        <v>16</v>
      </c>
      <c r="G4508" t="s">
        <v>67</v>
      </c>
      <c r="H4508">
        <v>2375</v>
      </c>
      <c r="I4508" s="2">
        <f t="shared" si="980"/>
        <v>2023</v>
      </c>
      <c r="J4508" s="2" t="str">
        <f t="shared" si="981"/>
        <v>April</v>
      </c>
      <c r="K4508" s="2">
        <f t="shared" si="982"/>
        <v>4</v>
      </c>
      <c r="L4508" s="2" t="str">
        <f t="shared" si="983"/>
        <v>Sunday</v>
      </c>
      <c r="M4508" s="2">
        <f t="shared" si="984"/>
        <v>15</v>
      </c>
      <c r="N4508" s="3">
        <f t="shared" si="985"/>
        <v>2375</v>
      </c>
      <c r="O4508" s="3">
        <f t="shared" si="986"/>
        <v>0</v>
      </c>
      <c r="P4508" t="str">
        <f t="shared" si="987"/>
        <v>9-Apr</v>
      </c>
      <c r="Q4508" s="9">
        <f t="shared" si="988"/>
        <v>0.44166666666666665</v>
      </c>
      <c r="R4508" t="str">
        <f t="shared" si="989"/>
        <v>Morning</v>
      </c>
      <c r="S4508" s="2">
        <f t="shared" si="990"/>
        <v>9</v>
      </c>
      <c r="T4508" t="str">
        <f t="shared" si="991"/>
        <v>Others</v>
      </c>
      <c r="U4508">
        <f t="shared" si="992"/>
        <v>10</v>
      </c>
      <c r="V4508" t="str">
        <f t="shared" si="993"/>
        <v>FY Q1</v>
      </c>
    </row>
    <row r="4509" spans="1:22" x14ac:dyDescent="0.3">
      <c r="A4509" s="18">
        <v>45025</v>
      </c>
      <c r="B4509" t="s">
        <v>2244</v>
      </c>
      <c r="C4509" t="s">
        <v>319</v>
      </c>
      <c r="D4509" t="s">
        <v>5604</v>
      </c>
      <c r="E4509">
        <v>277131829104</v>
      </c>
      <c r="F4509" t="s">
        <v>15</v>
      </c>
      <c r="G4509" t="s">
        <v>71</v>
      </c>
      <c r="H4509">
        <v>8701</v>
      </c>
      <c r="I4509" s="2">
        <f t="shared" si="980"/>
        <v>2023</v>
      </c>
      <c r="J4509" s="2" t="str">
        <f t="shared" si="981"/>
        <v>April</v>
      </c>
      <c r="K4509" s="2">
        <f t="shared" si="982"/>
        <v>4</v>
      </c>
      <c r="L4509" s="2" t="str">
        <f t="shared" si="983"/>
        <v>Sunday</v>
      </c>
      <c r="M4509" s="2">
        <f t="shared" si="984"/>
        <v>15</v>
      </c>
      <c r="N4509" s="3">
        <f t="shared" si="985"/>
        <v>0</v>
      </c>
      <c r="O4509" s="3">
        <f t="shared" si="986"/>
        <v>8701</v>
      </c>
      <c r="P4509" t="str">
        <f t="shared" si="987"/>
        <v>9-Apr</v>
      </c>
      <c r="Q4509" s="9">
        <f t="shared" si="988"/>
        <v>0.67638888888888893</v>
      </c>
      <c r="R4509" t="str">
        <f t="shared" si="989"/>
        <v>Afternoon</v>
      </c>
      <c r="S4509" s="2">
        <f t="shared" si="990"/>
        <v>9</v>
      </c>
      <c r="T4509" t="str">
        <f t="shared" si="991"/>
        <v>Recharge</v>
      </c>
      <c r="U4509">
        <f t="shared" si="992"/>
        <v>16</v>
      </c>
      <c r="V4509" t="str">
        <f t="shared" si="993"/>
        <v>FY Q1</v>
      </c>
    </row>
    <row r="4510" spans="1:22" x14ac:dyDescent="0.3">
      <c r="A4510" s="18">
        <v>45025</v>
      </c>
      <c r="B4510" t="s">
        <v>594</v>
      </c>
      <c r="C4510" t="s">
        <v>131</v>
      </c>
      <c r="D4510" t="s">
        <v>5605</v>
      </c>
      <c r="E4510">
        <v>116416894913</v>
      </c>
      <c r="F4510" t="s">
        <v>16</v>
      </c>
      <c r="G4510" t="s">
        <v>71</v>
      </c>
      <c r="H4510">
        <v>2908</v>
      </c>
      <c r="I4510" s="2">
        <f t="shared" si="980"/>
        <v>2023</v>
      </c>
      <c r="J4510" s="2" t="str">
        <f t="shared" si="981"/>
        <v>April</v>
      </c>
      <c r="K4510" s="2">
        <f t="shared" si="982"/>
        <v>4</v>
      </c>
      <c r="L4510" s="2" t="str">
        <f t="shared" si="983"/>
        <v>Sunday</v>
      </c>
      <c r="M4510" s="2">
        <f t="shared" si="984"/>
        <v>15</v>
      </c>
      <c r="N4510" s="3">
        <f t="shared" si="985"/>
        <v>2908</v>
      </c>
      <c r="O4510" s="3">
        <f t="shared" si="986"/>
        <v>0</v>
      </c>
      <c r="P4510" t="str">
        <f t="shared" si="987"/>
        <v>9-Apr</v>
      </c>
      <c r="Q4510" s="9">
        <f t="shared" si="988"/>
        <v>0.70972222222222225</v>
      </c>
      <c r="R4510" t="str">
        <f t="shared" si="989"/>
        <v>Evening</v>
      </c>
      <c r="S4510" s="2">
        <f t="shared" si="990"/>
        <v>9</v>
      </c>
      <c r="T4510" t="str">
        <f t="shared" si="991"/>
        <v>Others</v>
      </c>
      <c r="U4510">
        <f t="shared" si="992"/>
        <v>17</v>
      </c>
      <c r="V4510" t="str">
        <f t="shared" si="993"/>
        <v>FY Q1</v>
      </c>
    </row>
    <row r="4511" spans="1:22" x14ac:dyDescent="0.3">
      <c r="A4511" s="18">
        <v>45025</v>
      </c>
      <c r="B4511" t="s">
        <v>2133</v>
      </c>
      <c r="C4511" t="s">
        <v>254</v>
      </c>
      <c r="D4511" t="s">
        <v>5606</v>
      </c>
      <c r="E4511">
        <v>825653278000</v>
      </c>
      <c r="F4511" t="s">
        <v>16</v>
      </c>
      <c r="G4511" t="s">
        <v>67</v>
      </c>
      <c r="H4511">
        <v>11571</v>
      </c>
      <c r="I4511" s="2">
        <f t="shared" si="980"/>
        <v>2023</v>
      </c>
      <c r="J4511" s="2" t="str">
        <f t="shared" si="981"/>
        <v>April</v>
      </c>
      <c r="K4511" s="2">
        <f t="shared" si="982"/>
        <v>4</v>
      </c>
      <c r="L4511" s="2" t="str">
        <f t="shared" si="983"/>
        <v>Sunday</v>
      </c>
      <c r="M4511" s="2">
        <f t="shared" si="984"/>
        <v>15</v>
      </c>
      <c r="N4511" s="3">
        <f t="shared" si="985"/>
        <v>11571</v>
      </c>
      <c r="O4511" s="3">
        <f t="shared" si="986"/>
        <v>0</v>
      </c>
      <c r="P4511" t="str">
        <f t="shared" si="987"/>
        <v>9-Apr</v>
      </c>
      <c r="Q4511" s="9">
        <f t="shared" si="988"/>
        <v>0.7270833333333333</v>
      </c>
      <c r="R4511" t="str">
        <f t="shared" si="989"/>
        <v>Evening</v>
      </c>
      <c r="S4511" s="2">
        <f t="shared" si="990"/>
        <v>9</v>
      </c>
      <c r="T4511" t="str">
        <f t="shared" si="991"/>
        <v>Others</v>
      </c>
      <c r="U4511">
        <f t="shared" si="992"/>
        <v>17</v>
      </c>
      <c r="V4511" t="str">
        <f t="shared" si="993"/>
        <v>FY Q1</v>
      </c>
    </row>
    <row r="4512" spans="1:22" x14ac:dyDescent="0.3">
      <c r="A4512" s="18">
        <v>45025</v>
      </c>
      <c r="B4512" t="s">
        <v>256</v>
      </c>
      <c r="C4512" t="s">
        <v>395</v>
      </c>
      <c r="D4512" t="s">
        <v>5607</v>
      </c>
      <c r="E4512">
        <v>602888843087</v>
      </c>
      <c r="F4512" t="s">
        <v>15</v>
      </c>
      <c r="G4512" t="s">
        <v>71</v>
      </c>
      <c r="H4512">
        <v>11206</v>
      </c>
      <c r="I4512" s="2">
        <f t="shared" si="980"/>
        <v>2023</v>
      </c>
      <c r="J4512" s="2" t="str">
        <f t="shared" si="981"/>
        <v>April</v>
      </c>
      <c r="K4512" s="2">
        <f t="shared" si="982"/>
        <v>4</v>
      </c>
      <c r="L4512" s="2" t="str">
        <f t="shared" si="983"/>
        <v>Sunday</v>
      </c>
      <c r="M4512" s="2">
        <f t="shared" si="984"/>
        <v>15</v>
      </c>
      <c r="N4512" s="3">
        <f t="shared" si="985"/>
        <v>0</v>
      </c>
      <c r="O4512" s="3">
        <f t="shared" si="986"/>
        <v>11206</v>
      </c>
      <c r="P4512" t="str">
        <f t="shared" si="987"/>
        <v>9-Apr</v>
      </c>
      <c r="Q4512" s="9">
        <f t="shared" si="988"/>
        <v>0.74861111111111112</v>
      </c>
      <c r="R4512" t="str">
        <f t="shared" si="989"/>
        <v>Evening</v>
      </c>
      <c r="S4512" s="2">
        <f t="shared" si="990"/>
        <v>9</v>
      </c>
      <c r="T4512" t="str">
        <f t="shared" si="991"/>
        <v>Shopping</v>
      </c>
      <c r="U4512">
        <f t="shared" si="992"/>
        <v>17</v>
      </c>
      <c r="V4512" t="str">
        <f t="shared" si="993"/>
        <v>FY Q1</v>
      </c>
    </row>
    <row r="4513" spans="1:22" x14ac:dyDescent="0.3">
      <c r="A4513" s="18">
        <v>45025</v>
      </c>
      <c r="B4513" t="s">
        <v>1392</v>
      </c>
      <c r="C4513" t="s">
        <v>797</v>
      </c>
      <c r="D4513" t="s">
        <v>5608</v>
      </c>
      <c r="E4513">
        <v>383272748828</v>
      </c>
      <c r="F4513" t="s">
        <v>15</v>
      </c>
      <c r="G4513" t="s">
        <v>67</v>
      </c>
      <c r="H4513">
        <v>7436</v>
      </c>
      <c r="I4513" s="2">
        <f t="shared" si="980"/>
        <v>2023</v>
      </c>
      <c r="J4513" s="2" t="str">
        <f t="shared" si="981"/>
        <v>April</v>
      </c>
      <c r="K4513" s="2">
        <f t="shared" si="982"/>
        <v>4</v>
      </c>
      <c r="L4513" s="2" t="str">
        <f t="shared" si="983"/>
        <v>Sunday</v>
      </c>
      <c r="M4513" s="2">
        <f t="shared" si="984"/>
        <v>15</v>
      </c>
      <c r="N4513" s="3">
        <f t="shared" si="985"/>
        <v>0</v>
      </c>
      <c r="O4513" s="3">
        <f t="shared" si="986"/>
        <v>7436</v>
      </c>
      <c r="P4513" t="str">
        <f t="shared" si="987"/>
        <v>9-Apr</v>
      </c>
      <c r="Q4513" s="9">
        <f t="shared" si="988"/>
        <v>0.75763888888888886</v>
      </c>
      <c r="R4513" t="str">
        <f t="shared" si="989"/>
        <v>Evening</v>
      </c>
      <c r="S4513" s="2">
        <f t="shared" si="990"/>
        <v>9</v>
      </c>
      <c r="T4513" t="str">
        <f t="shared" si="991"/>
        <v>UPI Transfer</v>
      </c>
      <c r="U4513">
        <f t="shared" si="992"/>
        <v>18</v>
      </c>
      <c r="V4513" t="str">
        <f t="shared" si="993"/>
        <v>FY Q1</v>
      </c>
    </row>
    <row r="4514" spans="1:22" x14ac:dyDescent="0.3">
      <c r="A4514" s="18">
        <v>45026</v>
      </c>
      <c r="B4514" t="s">
        <v>3166</v>
      </c>
      <c r="C4514" t="s">
        <v>251</v>
      </c>
      <c r="D4514" t="s">
        <v>5609</v>
      </c>
      <c r="E4514">
        <v>946270619457</v>
      </c>
      <c r="F4514" t="s">
        <v>15</v>
      </c>
      <c r="G4514" t="s">
        <v>71</v>
      </c>
      <c r="H4514">
        <v>3162</v>
      </c>
      <c r="I4514" s="2">
        <f t="shared" si="980"/>
        <v>2023</v>
      </c>
      <c r="J4514" s="2" t="str">
        <f t="shared" si="981"/>
        <v>April</v>
      </c>
      <c r="K4514" s="2">
        <f t="shared" si="982"/>
        <v>4</v>
      </c>
      <c r="L4514" s="2" t="str">
        <f t="shared" si="983"/>
        <v>Monday</v>
      </c>
      <c r="M4514" s="2">
        <f t="shared" si="984"/>
        <v>15</v>
      </c>
      <c r="N4514" s="3">
        <f t="shared" si="985"/>
        <v>0</v>
      </c>
      <c r="O4514" s="3">
        <f t="shared" si="986"/>
        <v>3162</v>
      </c>
      <c r="P4514" t="str">
        <f t="shared" si="987"/>
        <v>10-Apr</v>
      </c>
      <c r="Q4514" s="9">
        <f t="shared" si="988"/>
        <v>0.4152777777777778</v>
      </c>
      <c r="R4514" t="str">
        <f t="shared" si="989"/>
        <v>Morning</v>
      </c>
      <c r="S4514" s="2">
        <f t="shared" si="990"/>
        <v>10</v>
      </c>
      <c r="T4514" t="str">
        <f t="shared" si="991"/>
        <v>UPI Transfer</v>
      </c>
      <c r="U4514">
        <f t="shared" si="992"/>
        <v>9</v>
      </c>
      <c r="V4514" t="str">
        <f t="shared" si="993"/>
        <v>FY Q1</v>
      </c>
    </row>
    <row r="4515" spans="1:22" x14ac:dyDescent="0.3">
      <c r="A4515" s="18">
        <v>45026</v>
      </c>
      <c r="B4515" t="s">
        <v>1079</v>
      </c>
      <c r="C4515" t="s">
        <v>128</v>
      </c>
      <c r="D4515" t="s">
        <v>5610</v>
      </c>
      <c r="E4515">
        <v>838438746136</v>
      </c>
      <c r="F4515" t="s">
        <v>16</v>
      </c>
      <c r="G4515" t="s">
        <v>71</v>
      </c>
      <c r="H4515">
        <v>19906</v>
      </c>
      <c r="I4515" s="2">
        <f t="shared" si="980"/>
        <v>2023</v>
      </c>
      <c r="J4515" s="2" t="str">
        <f t="shared" si="981"/>
        <v>April</v>
      </c>
      <c r="K4515" s="2">
        <f t="shared" si="982"/>
        <v>4</v>
      </c>
      <c r="L4515" s="2" t="str">
        <f t="shared" si="983"/>
        <v>Monday</v>
      </c>
      <c r="M4515" s="2">
        <f t="shared" si="984"/>
        <v>15</v>
      </c>
      <c r="N4515" s="3">
        <f t="shared" si="985"/>
        <v>19906</v>
      </c>
      <c r="O4515" s="3">
        <f t="shared" si="986"/>
        <v>0</v>
      </c>
      <c r="P4515" t="str">
        <f t="shared" si="987"/>
        <v>10-Apr</v>
      </c>
      <c r="Q4515" s="9">
        <f t="shared" si="988"/>
        <v>0.52152777777777781</v>
      </c>
      <c r="R4515" t="str">
        <f t="shared" si="989"/>
        <v>Afternoon</v>
      </c>
      <c r="S4515" s="2">
        <f t="shared" si="990"/>
        <v>10</v>
      </c>
      <c r="T4515" t="str">
        <f t="shared" si="991"/>
        <v>Others</v>
      </c>
      <c r="U4515">
        <f t="shared" si="992"/>
        <v>12</v>
      </c>
      <c r="V4515" t="str">
        <f t="shared" si="993"/>
        <v>FY Q1</v>
      </c>
    </row>
    <row r="4516" spans="1:22" x14ac:dyDescent="0.3">
      <c r="A4516" s="18">
        <v>45026</v>
      </c>
      <c r="B4516" t="s">
        <v>700</v>
      </c>
      <c r="C4516" t="s">
        <v>131</v>
      </c>
      <c r="D4516" t="s">
        <v>5611</v>
      </c>
      <c r="E4516">
        <v>605100139086</v>
      </c>
      <c r="F4516" t="s">
        <v>16</v>
      </c>
      <c r="G4516" t="s">
        <v>67</v>
      </c>
      <c r="H4516">
        <v>13689</v>
      </c>
      <c r="I4516" s="2">
        <f t="shared" si="980"/>
        <v>2023</v>
      </c>
      <c r="J4516" s="2" t="str">
        <f t="shared" si="981"/>
        <v>April</v>
      </c>
      <c r="K4516" s="2">
        <f t="shared" si="982"/>
        <v>4</v>
      </c>
      <c r="L4516" s="2" t="str">
        <f t="shared" si="983"/>
        <v>Monday</v>
      </c>
      <c r="M4516" s="2">
        <f t="shared" si="984"/>
        <v>15</v>
      </c>
      <c r="N4516" s="3">
        <f t="shared" si="985"/>
        <v>13689</v>
      </c>
      <c r="O4516" s="3">
        <f t="shared" si="986"/>
        <v>0</v>
      </c>
      <c r="P4516" t="str">
        <f t="shared" si="987"/>
        <v>10-Apr</v>
      </c>
      <c r="Q4516" s="9">
        <f t="shared" si="988"/>
        <v>0.53125</v>
      </c>
      <c r="R4516" t="str">
        <f t="shared" si="989"/>
        <v>Afternoon</v>
      </c>
      <c r="S4516" s="2">
        <f t="shared" si="990"/>
        <v>10</v>
      </c>
      <c r="T4516" t="str">
        <f t="shared" si="991"/>
        <v>Others</v>
      </c>
      <c r="U4516">
        <f t="shared" si="992"/>
        <v>12</v>
      </c>
      <c r="V4516" t="str">
        <f t="shared" si="993"/>
        <v>FY Q1</v>
      </c>
    </row>
    <row r="4517" spans="1:22" x14ac:dyDescent="0.3">
      <c r="A4517" s="18">
        <v>45026</v>
      </c>
      <c r="B4517" t="s">
        <v>710</v>
      </c>
      <c r="C4517" t="s">
        <v>69</v>
      </c>
      <c r="D4517" t="s">
        <v>5612</v>
      </c>
      <c r="E4517">
        <v>260327648515</v>
      </c>
      <c r="F4517" t="s">
        <v>16</v>
      </c>
      <c r="G4517" t="s">
        <v>71</v>
      </c>
      <c r="H4517">
        <v>20401</v>
      </c>
      <c r="I4517" s="2">
        <f t="shared" si="980"/>
        <v>2023</v>
      </c>
      <c r="J4517" s="2" t="str">
        <f t="shared" si="981"/>
        <v>April</v>
      </c>
      <c r="K4517" s="2">
        <f t="shared" si="982"/>
        <v>4</v>
      </c>
      <c r="L4517" s="2" t="str">
        <f t="shared" si="983"/>
        <v>Monday</v>
      </c>
      <c r="M4517" s="2">
        <f t="shared" si="984"/>
        <v>15</v>
      </c>
      <c r="N4517" s="3">
        <f t="shared" si="985"/>
        <v>20401</v>
      </c>
      <c r="O4517" s="3">
        <f t="shared" si="986"/>
        <v>0</v>
      </c>
      <c r="P4517" t="str">
        <f t="shared" si="987"/>
        <v>10-Apr</v>
      </c>
      <c r="Q4517" s="9">
        <f t="shared" si="988"/>
        <v>0.57152777777777775</v>
      </c>
      <c r="R4517" t="str">
        <f t="shared" si="989"/>
        <v>Afternoon</v>
      </c>
      <c r="S4517" s="2">
        <f t="shared" si="990"/>
        <v>10</v>
      </c>
      <c r="T4517" t="str">
        <f t="shared" si="991"/>
        <v>Others</v>
      </c>
      <c r="U4517">
        <f t="shared" si="992"/>
        <v>13</v>
      </c>
      <c r="V4517" t="str">
        <f t="shared" si="993"/>
        <v>FY Q1</v>
      </c>
    </row>
    <row r="4518" spans="1:22" x14ac:dyDescent="0.3">
      <c r="A4518" s="18">
        <v>45026</v>
      </c>
      <c r="B4518" t="s">
        <v>617</v>
      </c>
      <c r="C4518" t="s">
        <v>151</v>
      </c>
      <c r="D4518" t="s">
        <v>5613</v>
      </c>
      <c r="E4518">
        <v>698756352193</v>
      </c>
      <c r="F4518" t="s">
        <v>15</v>
      </c>
      <c r="G4518" t="s">
        <v>71</v>
      </c>
      <c r="H4518">
        <v>4999</v>
      </c>
      <c r="I4518" s="2">
        <f t="shared" ref="I4518:I4581" si="994">YEAR(A4518)</f>
        <v>2023</v>
      </c>
      <c r="J4518" s="2" t="str">
        <f t="shared" ref="J4518:J4581" si="995">TEXT(A4518,"mmmm")</f>
        <v>April</v>
      </c>
      <c r="K4518" s="2">
        <f t="shared" ref="K4518:K4581" si="996">MONTH(A4518)</f>
        <v>4</v>
      </c>
      <c r="L4518" s="2" t="str">
        <f t="shared" ref="L4518:L4581" si="997">TEXT(A4518,"dddd")</f>
        <v>Monday</v>
      </c>
      <c r="M4518" s="2">
        <f t="shared" ref="M4518:M4581" si="998">WEEKNUM(A4518)</f>
        <v>15</v>
      </c>
      <c r="N4518" s="3">
        <f t="shared" ref="N4518:N4581" si="999">IF(F4518="Credit",H4518,0)</f>
        <v>0</v>
      </c>
      <c r="O4518" s="3">
        <f t="shared" ref="O4518:O4581" si="1000">IF(F4518="Debit",H4518,0)</f>
        <v>4999</v>
      </c>
      <c r="P4518" t="str">
        <f t="shared" ref="P4518:P4581" si="1001">TEXT(A4518,"d-mmm")</f>
        <v>10-Apr</v>
      </c>
      <c r="Q4518" s="9">
        <f t="shared" ref="Q4518:Q4581" si="1002">TIMEVALUE(TRIM(CLEAN(SUBSTITUTE(B4518,CHAR(34),""))))</f>
        <v>0.57986111111111116</v>
      </c>
      <c r="R4518" t="str">
        <f t="shared" ref="R4518:R4581" si="1003">IF(HOUR(Q4518)&lt;12,"Morning",IF(HOUR(Q4518)&lt;17,"Afternoon",IF(HOUR(Q4518)&lt;21,"Evening","Night")))</f>
        <v>Afternoon</v>
      </c>
      <c r="S4518" s="2">
        <f t="shared" ref="S4518:S4581" si="1004">DAY(A4518)</f>
        <v>10</v>
      </c>
      <c r="T4518" t="str">
        <f t="shared" ref="T4518:T4581" si="1005">IF(ISNUMBER(SEARCH("Recharge",C4518)),"Recharge",IF(ISNUMBER(SEARCH("Petrol",C4518)),"Fuel",IF(ISNUMBER(SEARCH("Restaurant",C4518)),"Food",IF(ISNUMBER(SEARCH("Amazon",C4518)),"Shopping",IF(ISNUMBER(SEARCH("Salary",C4518)),"Salary",IF(ISNUMBER(SEARCH("Paid to",C4518)),"UPI Transfer","Others"))))))</f>
        <v>UPI Transfer</v>
      </c>
      <c r="U4518">
        <f t="shared" ref="U4518:U4581" si="1006">HOUR(Q4518)</f>
        <v>13</v>
      </c>
      <c r="V4518" t="str">
        <f t="shared" ref="V4518:V4581" si="1007">"FY Q"&amp;INT(MOD(MONTH(A4518)-4,12)/3)+1</f>
        <v>FY Q1</v>
      </c>
    </row>
    <row r="4519" spans="1:22" x14ac:dyDescent="0.3">
      <c r="A4519" s="18">
        <v>45026</v>
      </c>
      <c r="B4519" t="s">
        <v>1203</v>
      </c>
      <c r="C4519" t="s">
        <v>85</v>
      </c>
      <c r="D4519" t="s">
        <v>5614</v>
      </c>
      <c r="E4519">
        <v>301540367612</v>
      </c>
      <c r="F4519" t="s">
        <v>16</v>
      </c>
      <c r="G4519" t="s">
        <v>67</v>
      </c>
      <c r="H4519">
        <v>5914</v>
      </c>
      <c r="I4519" s="2">
        <f t="shared" si="994"/>
        <v>2023</v>
      </c>
      <c r="J4519" s="2" t="str">
        <f t="shared" si="995"/>
        <v>April</v>
      </c>
      <c r="K4519" s="2">
        <f t="shared" si="996"/>
        <v>4</v>
      </c>
      <c r="L4519" s="2" t="str">
        <f t="shared" si="997"/>
        <v>Monday</v>
      </c>
      <c r="M4519" s="2">
        <f t="shared" si="998"/>
        <v>15</v>
      </c>
      <c r="N4519" s="3">
        <f t="shared" si="999"/>
        <v>5914</v>
      </c>
      <c r="O4519" s="3">
        <f t="shared" si="1000"/>
        <v>0</v>
      </c>
      <c r="P4519" t="str">
        <f t="shared" si="1001"/>
        <v>10-Apr</v>
      </c>
      <c r="Q4519" s="9">
        <f t="shared" si="1002"/>
        <v>0.67777777777777781</v>
      </c>
      <c r="R4519" t="str">
        <f t="shared" si="1003"/>
        <v>Afternoon</v>
      </c>
      <c r="S4519" s="2">
        <f t="shared" si="1004"/>
        <v>10</v>
      </c>
      <c r="T4519" t="str">
        <f t="shared" si="1005"/>
        <v>Others</v>
      </c>
      <c r="U4519">
        <f t="shared" si="1006"/>
        <v>16</v>
      </c>
      <c r="V4519" t="str">
        <f t="shared" si="1007"/>
        <v>FY Q1</v>
      </c>
    </row>
    <row r="4520" spans="1:22" x14ac:dyDescent="0.3">
      <c r="A4520" s="18">
        <v>45026</v>
      </c>
      <c r="B4520" t="s">
        <v>2249</v>
      </c>
      <c r="C4520" t="s">
        <v>375</v>
      </c>
      <c r="D4520" t="s">
        <v>5615</v>
      </c>
      <c r="E4520">
        <v>138031157251</v>
      </c>
      <c r="F4520" t="s">
        <v>15</v>
      </c>
      <c r="G4520" t="s">
        <v>67</v>
      </c>
      <c r="H4520">
        <v>7286</v>
      </c>
      <c r="I4520" s="2">
        <f t="shared" si="994"/>
        <v>2023</v>
      </c>
      <c r="J4520" s="2" t="str">
        <f t="shared" si="995"/>
        <v>April</v>
      </c>
      <c r="K4520" s="2">
        <f t="shared" si="996"/>
        <v>4</v>
      </c>
      <c r="L4520" s="2" t="str">
        <f t="shared" si="997"/>
        <v>Monday</v>
      </c>
      <c r="M4520" s="2">
        <f t="shared" si="998"/>
        <v>15</v>
      </c>
      <c r="N4520" s="3">
        <f t="shared" si="999"/>
        <v>0</v>
      </c>
      <c r="O4520" s="3">
        <f t="shared" si="1000"/>
        <v>7286</v>
      </c>
      <c r="P4520" t="str">
        <f t="shared" si="1001"/>
        <v>10-Apr</v>
      </c>
      <c r="Q4520" s="9">
        <f t="shared" si="1002"/>
        <v>0.81944444444444442</v>
      </c>
      <c r="R4520" t="str">
        <f t="shared" si="1003"/>
        <v>Evening</v>
      </c>
      <c r="S4520" s="2">
        <f t="shared" si="1004"/>
        <v>10</v>
      </c>
      <c r="T4520" t="str">
        <f t="shared" si="1005"/>
        <v>UPI Transfer</v>
      </c>
      <c r="U4520">
        <f t="shared" si="1006"/>
        <v>19</v>
      </c>
      <c r="V4520" t="str">
        <f t="shared" si="1007"/>
        <v>FY Q1</v>
      </c>
    </row>
    <row r="4521" spans="1:22" x14ac:dyDescent="0.3">
      <c r="A4521" s="18">
        <v>45026</v>
      </c>
      <c r="B4521" t="s">
        <v>1086</v>
      </c>
      <c r="C4521" t="s">
        <v>95</v>
      </c>
      <c r="D4521" t="s">
        <v>5616</v>
      </c>
      <c r="E4521">
        <v>913397313449</v>
      </c>
      <c r="F4521" t="s">
        <v>16</v>
      </c>
      <c r="G4521" t="s">
        <v>71</v>
      </c>
      <c r="H4521">
        <v>5895</v>
      </c>
      <c r="I4521" s="2">
        <f t="shared" si="994"/>
        <v>2023</v>
      </c>
      <c r="J4521" s="2" t="str">
        <f t="shared" si="995"/>
        <v>April</v>
      </c>
      <c r="K4521" s="2">
        <f t="shared" si="996"/>
        <v>4</v>
      </c>
      <c r="L4521" s="2" t="str">
        <f t="shared" si="997"/>
        <v>Monday</v>
      </c>
      <c r="M4521" s="2">
        <f t="shared" si="998"/>
        <v>15</v>
      </c>
      <c r="N4521" s="3">
        <f t="shared" si="999"/>
        <v>5895</v>
      </c>
      <c r="O4521" s="3">
        <f t="shared" si="1000"/>
        <v>0</v>
      </c>
      <c r="P4521" t="str">
        <f t="shared" si="1001"/>
        <v>10-Apr</v>
      </c>
      <c r="Q4521" s="9">
        <f t="shared" si="1002"/>
        <v>0.93611111111111112</v>
      </c>
      <c r="R4521" t="str">
        <f t="shared" si="1003"/>
        <v>Night</v>
      </c>
      <c r="S4521" s="2">
        <f t="shared" si="1004"/>
        <v>10</v>
      </c>
      <c r="T4521" t="str">
        <f t="shared" si="1005"/>
        <v>Others</v>
      </c>
      <c r="U4521">
        <f t="shared" si="1006"/>
        <v>22</v>
      </c>
      <c r="V4521" t="str">
        <f t="shared" si="1007"/>
        <v>FY Q1</v>
      </c>
    </row>
    <row r="4522" spans="1:22" x14ac:dyDescent="0.3">
      <c r="A4522" s="18">
        <v>45027</v>
      </c>
      <c r="B4522" t="s">
        <v>2664</v>
      </c>
      <c r="C4522" t="s">
        <v>200</v>
      </c>
      <c r="D4522" t="s">
        <v>5617</v>
      </c>
      <c r="E4522">
        <v>127308618217</v>
      </c>
      <c r="F4522" t="s">
        <v>15</v>
      </c>
      <c r="G4522" t="s">
        <v>67</v>
      </c>
      <c r="H4522">
        <v>10475</v>
      </c>
      <c r="I4522" s="2">
        <f t="shared" si="994"/>
        <v>2023</v>
      </c>
      <c r="J4522" s="2" t="str">
        <f t="shared" si="995"/>
        <v>April</v>
      </c>
      <c r="K4522" s="2">
        <f t="shared" si="996"/>
        <v>4</v>
      </c>
      <c r="L4522" s="2" t="str">
        <f t="shared" si="997"/>
        <v>Tuesday</v>
      </c>
      <c r="M4522" s="2">
        <f t="shared" si="998"/>
        <v>15</v>
      </c>
      <c r="N4522" s="3">
        <f t="shared" si="999"/>
        <v>0</v>
      </c>
      <c r="O4522" s="3">
        <f t="shared" si="1000"/>
        <v>10475</v>
      </c>
      <c r="P4522" t="str">
        <f t="shared" si="1001"/>
        <v>11-Apr</v>
      </c>
      <c r="Q4522" s="9">
        <f t="shared" si="1002"/>
        <v>0.47638888888888886</v>
      </c>
      <c r="R4522" t="str">
        <f t="shared" si="1003"/>
        <v>Morning</v>
      </c>
      <c r="S4522" s="2">
        <f t="shared" si="1004"/>
        <v>11</v>
      </c>
      <c r="T4522" t="str">
        <f t="shared" si="1005"/>
        <v>UPI Transfer</v>
      </c>
      <c r="U4522">
        <f t="shared" si="1006"/>
        <v>11</v>
      </c>
      <c r="V4522" t="str">
        <f t="shared" si="1007"/>
        <v>FY Q1</v>
      </c>
    </row>
    <row r="4523" spans="1:22" x14ac:dyDescent="0.3">
      <c r="A4523" s="18">
        <v>45028</v>
      </c>
      <c r="B4523" t="s">
        <v>771</v>
      </c>
      <c r="C4523" t="s">
        <v>128</v>
      </c>
      <c r="D4523" t="s">
        <v>5618</v>
      </c>
      <c r="E4523">
        <v>333575990805</v>
      </c>
      <c r="F4523" t="s">
        <v>16</v>
      </c>
      <c r="G4523" t="s">
        <v>71</v>
      </c>
      <c r="H4523">
        <v>6690</v>
      </c>
      <c r="I4523" s="2">
        <f t="shared" si="994"/>
        <v>2023</v>
      </c>
      <c r="J4523" s="2" t="str">
        <f t="shared" si="995"/>
        <v>April</v>
      </c>
      <c r="K4523" s="2">
        <f t="shared" si="996"/>
        <v>4</v>
      </c>
      <c r="L4523" s="2" t="str">
        <f t="shared" si="997"/>
        <v>Wednesday</v>
      </c>
      <c r="M4523" s="2">
        <f t="shared" si="998"/>
        <v>15</v>
      </c>
      <c r="N4523" s="3">
        <f t="shared" si="999"/>
        <v>6690</v>
      </c>
      <c r="O4523" s="3">
        <f t="shared" si="1000"/>
        <v>0</v>
      </c>
      <c r="P4523" t="str">
        <f t="shared" si="1001"/>
        <v>12-Apr</v>
      </c>
      <c r="Q4523" s="9">
        <f t="shared" si="1002"/>
        <v>0.42499999999999999</v>
      </c>
      <c r="R4523" t="str">
        <f t="shared" si="1003"/>
        <v>Morning</v>
      </c>
      <c r="S4523" s="2">
        <f t="shared" si="1004"/>
        <v>12</v>
      </c>
      <c r="T4523" t="str">
        <f t="shared" si="1005"/>
        <v>Others</v>
      </c>
      <c r="U4523">
        <f t="shared" si="1006"/>
        <v>10</v>
      </c>
      <c r="V4523" t="str">
        <f t="shared" si="1007"/>
        <v>FY Q1</v>
      </c>
    </row>
    <row r="4524" spans="1:22" x14ac:dyDescent="0.3">
      <c r="A4524" s="18">
        <v>45028</v>
      </c>
      <c r="B4524" t="s">
        <v>1651</v>
      </c>
      <c r="C4524" t="s">
        <v>189</v>
      </c>
      <c r="D4524" t="s">
        <v>5619</v>
      </c>
      <c r="E4524">
        <v>426282246676</v>
      </c>
      <c r="F4524" t="s">
        <v>16</v>
      </c>
      <c r="G4524" t="s">
        <v>67</v>
      </c>
      <c r="H4524">
        <v>5621</v>
      </c>
      <c r="I4524" s="2">
        <f t="shared" si="994"/>
        <v>2023</v>
      </c>
      <c r="J4524" s="2" t="str">
        <f t="shared" si="995"/>
        <v>April</v>
      </c>
      <c r="K4524" s="2">
        <f t="shared" si="996"/>
        <v>4</v>
      </c>
      <c r="L4524" s="2" t="str">
        <f t="shared" si="997"/>
        <v>Wednesday</v>
      </c>
      <c r="M4524" s="2">
        <f t="shared" si="998"/>
        <v>15</v>
      </c>
      <c r="N4524" s="3">
        <f t="shared" si="999"/>
        <v>5621</v>
      </c>
      <c r="O4524" s="3">
        <f t="shared" si="1000"/>
        <v>0</v>
      </c>
      <c r="P4524" t="str">
        <f t="shared" si="1001"/>
        <v>12-Apr</v>
      </c>
      <c r="Q4524" s="9">
        <f t="shared" si="1002"/>
        <v>0.56458333333333333</v>
      </c>
      <c r="R4524" t="str">
        <f t="shared" si="1003"/>
        <v>Afternoon</v>
      </c>
      <c r="S4524" s="2">
        <f t="shared" si="1004"/>
        <v>12</v>
      </c>
      <c r="T4524" t="str">
        <f t="shared" si="1005"/>
        <v>Others</v>
      </c>
      <c r="U4524">
        <f t="shared" si="1006"/>
        <v>13</v>
      </c>
      <c r="V4524" t="str">
        <f t="shared" si="1007"/>
        <v>FY Q1</v>
      </c>
    </row>
    <row r="4525" spans="1:22" x14ac:dyDescent="0.3">
      <c r="A4525" s="18">
        <v>45028</v>
      </c>
      <c r="B4525" t="s">
        <v>470</v>
      </c>
      <c r="C4525" t="s">
        <v>92</v>
      </c>
      <c r="D4525" t="s">
        <v>5620</v>
      </c>
      <c r="E4525">
        <v>399623907979</v>
      </c>
      <c r="F4525" t="s">
        <v>15</v>
      </c>
      <c r="G4525" t="s">
        <v>67</v>
      </c>
      <c r="H4525">
        <v>9193</v>
      </c>
      <c r="I4525" s="2">
        <f t="shared" si="994"/>
        <v>2023</v>
      </c>
      <c r="J4525" s="2" t="str">
        <f t="shared" si="995"/>
        <v>April</v>
      </c>
      <c r="K4525" s="2">
        <f t="shared" si="996"/>
        <v>4</v>
      </c>
      <c r="L4525" s="2" t="str">
        <f t="shared" si="997"/>
        <v>Wednesday</v>
      </c>
      <c r="M4525" s="2">
        <f t="shared" si="998"/>
        <v>15</v>
      </c>
      <c r="N4525" s="3">
        <f t="shared" si="999"/>
        <v>0</v>
      </c>
      <c r="O4525" s="3">
        <f t="shared" si="1000"/>
        <v>9193</v>
      </c>
      <c r="P4525" t="str">
        <f t="shared" si="1001"/>
        <v>12-Apr</v>
      </c>
      <c r="Q4525" s="9">
        <f t="shared" si="1002"/>
        <v>0.57430555555555551</v>
      </c>
      <c r="R4525" t="str">
        <f t="shared" si="1003"/>
        <v>Afternoon</v>
      </c>
      <c r="S4525" s="2">
        <f t="shared" si="1004"/>
        <v>12</v>
      </c>
      <c r="T4525" t="str">
        <f t="shared" si="1005"/>
        <v>UPI Transfer</v>
      </c>
      <c r="U4525">
        <f t="shared" si="1006"/>
        <v>13</v>
      </c>
      <c r="V4525" t="str">
        <f t="shared" si="1007"/>
        <v>FY Q1</v>
      </c>
    </row>
    <row r="4526" spans="1:22" x14ac:dyDescent="0.3">
      <c r="A4526" s="18">
        <v>45028</v>
      </c>
      <c r="B4526" t="s">
        <v>977</v>
      </c>
      <c r="C4526" t="s">
        <v>104</v>
      </c>
      <c r="D4526" t="s">
        <v>5621</v>
      </c>
      <c r="E4526">
        <v>998207393886</v>
      </c>
      <c r="F4526" t="s">
        <v>16</v>
      </c>
      <c r="G4526" t="s">
        <v>67</v>
      </c>
      <c r="H4526">
        <v>15822</v>
      </c>
      <c r="I4526" s="2">
        <f t="shared" si="994"/>
        <v>2023</v>
      </c>
      <c r="J4526" s="2" t="str">
        <f t="shared" si="995"/>
        <v>April</v>
      </c>
      <c r="K4526" s="2">
        <f t="shared" si="996"/>
        <v>4</v>
      </c>
      <c r="L4526" s="2" t="str">
        <f t="shared" si="997"/>
        <v>Wednesday</v>
      </c>
      <c r="M4526" s="2">
        <f t="shared" si="998"/>
        <v>15</v>
      </c>
      <c r="N4526" s="3">
        <f t="shared" si="999"/>
        <v>15822</v>
      </c>
      <c r="O4526" s="3">
        <f t="shared" si="1000"/>
        <v>0</v>
      </c>
      <c r="P4526" t="str">
        <f t="shared" si="1001"/>
        <v>12-Apr</v>
      </c>
      <c r="Q4526" s="9">
        <f t="shared" si="1002"/>
        <v>0.70833333333333337</v>
      </c>
      <c r="R4526" t="str">
        <f t="shared" si="1003"/>
        <v>Evening</v>
      </c>
      <c r="S4526" s="2">
        <f t="shared" si="1004"/>
        <v>12</v>
      </c>
      <c r="T4526" t="str">
        <f t="shared" si="1005"/>
        <v>Others</v>
      </c>
      <c r="U4526">
        <f t="shared" si="1006"/>
        <v>17</v>
      </c>
      <c r="V4526" t="str">
        <f t="shared" si="1007"/>
        <v>FY Q1</v>
      </c>
    </row>
    <row r="4527" spans="1:22" x14ac:dyDescent="0.3">
      <c r="A4527" s="18">
        <v>45028</v>
      </c>
      <c r="B4527" t="s">
        <v>647</v>
      </c>
      <c r="C4527" t="s">
        <v>209</v>
      </c>
      <c r="D4527" t="s">
        <v>5622</v>
      </c>
      <c r="E4527">
        <v>960370398920</v>
      </c>
      <c r="F4527" t="s">
        <v>15</v>
      </c>
      <c r="G4527" t="s">
        <v>67</v>
      </c>
      <c r="H4527">
        <v>5064</v>
      </c>
      <c r="I4527" s="2">
        <f t="shared" si="994"/>
        <v>2023</v>
      </c>
      <c r="J4527" s="2" t="str">
        <f t="shared" si="995"/>
        <v>April</v>
      </c>
      <c r="K4527" s="2">
        <f t="shared" si="996"/>
        <v>4</v>
      </c>
      <c r="L4527" s="2" t="str">
        <f t="shared" si="997"/>
        <v>Wednesday</v>
      </c>
      <c r="M4527" s="2">
        <f t="shared" si="998"/>
        <v>15</v>
      </c>
      <c r="N4527" s="3">
        <f t="shared" si="999"/>
        <v>0</v>
      </c>
      <c r="O4527" s="3">
        <f t="shared" si="1000"/>
        <v>5064</v>
      </c>
      <c r="P4527" t="str">
        <f t="shared" si="1001"/>
        <v>12-Apr</v>
      </c>
      <c r="Q4527" s="9">
        <f t="shared" si="1002"/>
        <v>0.71805555555555556</v>
      </c>
      <c r="R4527" t="str">
        <f t="shared" si="1003"/>
        <v>Evening</v>
      </c>
      <c r="S4527" s="2">
        <f t="shared" si="1004"/>
        <v>12</v>
      </c>
      <c r="T4527" t="str">
        <f t="shared" si="1005"/>
        <v>UPI Transfer</v>
      </c>
      <c r="U4527">
        <f t="shared" si="1006"/>
        <v>17</v>
      </c>
      <c r="V4527" t="str">
        <f t="shared" si="1007"/>
        <v>FY Q1</v>
      </c>
    </row>
    <row r="4528" spans="1:22" x14ac:dyDescent="0.3">
      <c r="A4528" s="18">
        <v>45028</v>
      </c>
      <c r="B4528" t="s">
        <v>1451</v>
      </c>
      <c r="C4528" t="s">
        <v>79</v>
      </c>
      <c r="D4528" t="s">
        <v>5623</v>
      </c>
      <c r="E4528">
        <v>203956251980</v>
      </c>
      <c r="F4528" t="s">
        <v>16</v>
      </c>
      <c r="G4528" t="s">
        <v>67</v>
      </c>
      <c r="H4528">
        <v>11619</v>
      </c>
      <c r="I4528" s="2">
        <f t="shared" si="994"/>
        <v>2023</v>
      </c>
      <c r="J4528" s="2" t="str">
        <f t="shared" si="995"/>
        <v>April</v>
      </c>
      <c r="K4528" s="2">
        <f t="shared" si="996"/>
        <v>4</v>
      </c>
      <c r="L4528" s="2" t="str">
        <f t="shared" si="997"/>
        <v>Wednesday</v>
      </c>
      <c r="M4528" s="2">
        <f t="shared" si="998"/>
        <v>15</v>
      </c>
      <c r="N4528" s="3">
        <f t="shared" si="999"/>
        <v>11619</v>
      </c>
      <c r="O4528" s="3">
        <f t="shared" si="1000"/>
        <v>0</v>
      </c>
      <c r="P4528" t="str">
        <f t="shared" si="1001"/>
        <v>12-Apr</v>
      </c>
      <c r="Q4528" s="9">
        <f t="shared" si="1002"/>
        <v>0.84027777777777779</v>
      </c>
      <c r="R4528" t="str">
        <f t="shared" si="1003"/>
        <v>Evening</v>
      </c>
      <c r="S4528" s="2">
        <f t="shared" si="1004"/>
        <v>12</v>
      </c>
      <c r="T4528" t="str">
        <f t="shared" si="1005"/>
        <v>Others</v>
      </c>
      <c r="U4528">
        <f t="shared" si="1006"/>
        <v>20</v>
      </c>
      <c r="V4528" t="str">
        <f t="shared" si="1007"/>
        <v>FY Q1</v>
      </c>
    </row>
    <row r="4529" spans="1:22" x14ac:dyDescent="0.3">
      <c r="A4529" s="18">
        <v>45028</v>
      </c>
      <c r="B4529" t="s">
        <v>1943</v>
      </c>
      <c r="C4529" t="s">
        <v>189</v>
      </c>
      <c r="D4529" t="s">
        <v>5624</v>
      </c>
      <c r="E4529">
        <v>670234402893</v>
      </c>
      <c r="F4529" t="s">
        <v>16</v>
      </c>
      <c r="G4529" t="s">
        <v>71</v>
      </c>
      <c r="H4529">
        <v>32833</v>
      </c>
      <c r="I4529" s="2">
        <f t="shared" si="994"/>
        <v>2023</v>
      </c>
      <c r="J4529" s="2" t="str">
        <f t="shared" si="995"/>
        <v>April</v>
      </c>
      <c r="K4529" s="2">
        <f t="shared" si="996"/>
        <v>4</v>
      </c>
      <c r="L4529" s="2" t="str">
        <f t="shared" si="997"/>
        <v>Wednesday</v>
      </c>
      <c r="M4529" s="2">
        <f t="shared" si="998"/>
        <v>15</v>
      </c>
      <c r="N4529" s="3">
        <f t="shared" si="999"/>
        <v>32833</v>
      </c>
      <c r="O4529" s="3">
        <f t="shared" si="1000"/>
        <v>0</v>
      </c>
      <c r="P4529" t="str">
        <f t="shared" si="1001"/>
        <v>12-Apr</v>
      </c>
      <c r="Q4529" s="9">
        <f t="shared" si="1002"/>
        <v>0.90138888888888891</v>
      </c>
      <c r="R4529" t="str">
        <f t="shared" si="1003"/>
        <v>Night</v>
      </c>
      <c r="S4529" s="2">
        <f t="shared" si="1004"/>
        <v>12</v>
      </c>
      <c r="T4529" t="str">
        <f t="shared" si="1005"/>
        <v>Others</v>
      </c>
      <c r="U4529">
        <f t="shared" si="1006"/>
        <v>21</v>
      </c>
      <c r="V4529" t="str">
        <f t="shared" si="1007"/>
        <v>FY Q1</v>
      </c>
    </row>
    <row r="4530" spans="1:22" x14ac:dyDescent="0.3">
      <c r="A4530" s="18">
        <v>45028</v>
      </c>
      <c r="B4530" t="s">
        <v>5625</v>
      </c>
      <c r="C4530" t="s">
        <v>262</v>
      </c>
      <c r="D4530" t="s">
        <v>5626</v>
      </c>
      <c r="E4530">
        <v>131615714171</v>
      </c>
      <c r="F4530" t="s">
        <v>16</v>
      </c>
      <c r="G4530" t="s">
        <v>71</v>
      </c>
      <c r="H4530">
        <v>9363</v>
      </c>
      <c r="I4530" s="2">
        <f t="shared" si="994"/>
        <v>2023</v>
      </c>
      <c r="J4530" s="2" t="str">
        <f t="shared" si="995"/>
        <v>April</v>
      </c>
      <c r="K4530" s="2">
        <f t="shared" si="996"/>
        <v>4</v>
      </c>
      <c r="L4530" s="2" t="str">
        <f t="shared" si="997"/>
        <v>Wednesday</v>
      </c>
      <c r="M4530" s="2">
        <f t="shared" si="998"/>
        <v>15</v>
      </c>
      <c r="N4530" s="3">
        <f t="shared" si="999"/>
        <v>9363</v>
      </c>
      <c r="O4530" s="3">
        <f t="shared" si="1000"/>
        <v>0</v>
      </c>
      <c r="P4530" t="str">
        <f t="shared" si="1001"/>
        <v>12-Apr</v>
      </c>
      <c r="Q4530" s="9">
        <f t="shared" si="1002"/>
        <v>0.96250000000000002</v>
      </c>
      <c r="R4530" t="str">
        <f t="shared" si="1003"/>
        <v>Night</v>
      </c>
      <c r="S4530" s="2">
        <f t="shared" si="1004"/>
        <v>12</v>
      </c>
      <c r="T4530" t="str">
        <f t="shared" si="1005"/>
        <v>Others</v>
      </c>
      <c r="U4530">
        <f t="shared" si="1006"/>
        <v>23</v>
      </c>
      <c r="V4530" t="str">
        <f t="shared" si="1007"/>
        <v>FY Q1</v>
      </c>
    </row>
    <row r="4531" spans="1:22" x14ac:dyDescent="0.3">
      <c r="A4531" s="18">
        <v>45029</v>
      </c>
      <c r="B4531" t="s">
        <v>526</v>
      </c>
      <c r="C4531" t="s">
        <v>69</v>
      </c>
      <c r="D4531" t="s">
        <v>5627</v>
      </c>
      <c r="E4531">
        <v>563005539006</v>
      </c>
      <c r="F4531" t="s">
        <v>16</v>
      </c>
      <c r="G4531" t="s">
        <v>71</v>
      </c>
      <c r="H4531">
        <v>16867</v>
      </c>
      <c r="I4531" s="2">
        <f t="shared" si="994"/>
        <v>2023</v>
      </c>
      <c r="J4531" s="2" t="str">
        <f t="shared" si="995"/>
        <v>April</v>
      </c>
      <c r="K4531" s="2">
        <f t="shared" si="996"/>
        <v>4</v>
      </c>
      <c r="L4531" s="2" t="str">
        <f t="shared" si="997"/>
        <v>Thursday</v>
      </c>
      <c r="M4531" s="2">
        <f t="shared" si="998"/>
        <v>15</v>
      </c>
      <c r="N4531" s="3">
        <f t="shared" si="999"/>
        <v>16867</v>
      </c>
      <c r="O4531" s="3">
        <f t="shared" si="1000"/>
        <v>0</v>
      </c>
      <c r="P4531" t="str">
        <f t="shared" si="1001"/>
        <v>13-Apr</v>
      </c>
      <c r="Q4531" s="9">
        <f t="shared" si="1002"/>
        <v>0.33124999999999999</v>
      </c>
      <c r="R4531" t="str">
        <f t="shared" si="1003"/>
        <v>Morning</v>
      </c>
      <c r="S4531" s="2">
        <f t="shared" si="1004"/>
        <v>13</v>
      </c>
      <c r="T4531" t="str">
        <f t="shared" si="1005"/>
        <v>Others</v>
      </c>
      <c r="U4531">
        <f t="shared" si="1006"/>
        <v>7</v>
      </c>
      <c r="V4531" t="str">
        <f t="shared" si="1007"/>
        <v>FY Q1</v>
      </c>
    </row>
    <row r="4532" spans="1:22" x14ac:dyDescent="0.3">
      <c r="A4532" s="18">
        <v>45029</v>
      </c>
      <c r="B4532" t="s">
        <v>1633</v>
      </c>
      <c r="C4532" t="s">
        <v>357</v>
      </c>
      <c r="D4532" t="s">
        <v>5628</v>
      </c>
      <c r="E4532">
        <v>713737831390</v>
      </c>
      <c r="F4532" t="s">
        <v>15</v>
      </c>
      <c r="G4532" t="s">
        <v>67</v>
      </c>
      <c r="H4532">
        <v>4509</v>
      </c>
      <c r="I4532" s="2">
        <f t="shared" si="994"/>
        <v>2023</v>
      </c>
      <c r="J4532" s="2" t="str">
        <f t="shared" si="995"/>
        <v>April</v>
      </c>
      <c r="K4532" s="2">
        <f t="shared" si="996"/>
        <v>4</v>
      </c>
      <c r="L4532" s="2" t="str">
        <f t="shared" si="997"/>
        <v>Thursday</v>
      </c>
      <c r="M4532" s="2">
        <f t="shared" si="998"/>
        <v>15</v>
      </c>
      <c r="N4532" s="3">
        <f t="shared" si="999"/>
        <v>0</v>
      </c>
      <c r="O4532" s="3">
        <f t="shared" si="1000"/>
        <v>4509</v>
      </c>
      <c r="P4532" t="str">
        <f t="shared" si="1001"/>
        <v>13-Apr</v>
      </c>
      <c r="Q4532" s="9">
        <f t="shared" si="1002"/>
        <v>0.35208333333333336</v>
      </c>
      <c r="R4532" t="str">
        <f t="shared" si="1003"/>
        <v>Morning</v>
      </c>
      <c r="S4532" s="2">
        <f t="shared" si="1004"/>
        <v>13</v>
      </c>
      <c r="T4532" t="str">
        <f t="shared" si="1005"/>
        <v>UPI Transfer</v>
      </c>
      <c r="U4532">
        <f t="shared" si="1006"/>
        <v>8</v>
      </c>
      <c r="V4532" t="str">
        <f t="shared" si="1007"/>
        <v>FY Q1</v>
      </c>
    </row>
    <row r="4533" spans="1:22" x14ac:dyDescent="0.3">
      <c r="A4533" s="18">
        <v>45029</v>
      </c>
      <c r="B4533" t="s">
        <v>2288</v>
      </c>
      <c r="C4533" t="s">
        <v>167</v>
      </c>
      <c r="D4533" t="s">
        <v>5629</v>
      </c>
      <c r="E4533">
        <v>430372318649</v>
      </c>
      <c r="F4533" t="s">
        <v>15</v>
      </c>
      <c r="G4533" t="s">
        <v>71</v>
      </c>
      <c r="H4533">
        <v>10396</v>
      </c>
      <c r="I4533" s="2">
        <f t="shared" si="994"/>
        <v>2023</v>
      </c>
      <c r="J4533" s="2" t="str">
        <f t="shared" si="995"/>
        <v>April</v>
      </c>
      <c r="K4533" s="2">
        <f t="shared" si="996"/>
        <v>4</v>
      </c>
      <c r="L4533" s="2" t="str">
        <f t="shared" si="997"/>
        <v>Thursday</v>
      </c>
      <c r="M4533" s="2">
        <f t="shared" si="998"/>
        <v>15</v>
      </c>
      <c r="N4533" s="3">
        <f t="shared" si="999"/>
        <v>0</v>
      </c>
      <c r="O4533" s="3">
        <f t="shared" si="1000"/>
        <v>10396</v>
      </c>
      <c r="P4533" t="str">
        <f t="shared" si="1001"/>
        <v>13-Apr</v>
      </c>
      <c r="Q4533" s="9">
        <f t="shared" si="1002"/>
        <v>0.46875</v>
      </c>
      <c r="R4533" t="str">
        <f t="shared" si="1003"/>
        <v>Morning</v>
      </c>
      <c r="S4533" s="2">
        <f t="shared" si="1004"/>
        <v>13</v>
      </c>
      <c r="T4533" t="str">
        <f t="shared" si="1005"/>
        <v>UPI Transfer</v>
      </c>
      <c r="U4533">
        <f t="shared" si="1006"/>
        <v>11</v>
      </c>
      <c r="V4533" t="str">
        <f t="shared" si="1007"/>
        <v>FY Q1</v>
      </c>
    </row>
    <row r="4534" spans="1:22" x14ac:dyDescent="0.3">
      <c r="A4534" s="18">
        <v>45029</v>
      </c>
      <c r="B4534" t="s">
        <v>248</v>
      </c>
      <c r="C4534" t="s">
        <v>104</v>
      </c>
      <c r="D4534" t="s">
        <v>5630</v>
      </c>
      <c r="E4534">
        <v>945743484780</v>
      </c>
      <c r="F4534" t="s">
        <v>16</v>
      </c>
      <c r="G4534" t="s">
        <v>67</v>
      </c>
      <c r="H4534">
        <v>18642</v>
      </c>
      <c r="I4534" s="2">
        <f t="shared" si="994"/>
        <v>2023</v>
      </c>
      <c r="J4534" s="2" t="str">
        <f t="shared" si="995"/>
        <v>April</v>
      </c>
      <c r="K4534" s="2">
        <f t="shared" si="996"/>
        <v>4</v>
      </c>
      <c r="L4534" s="2" t="str">
        <f t="shared" si="997"/>
        <v>Thursday</v>
      </c>
      <c r="M4534" s="2">
        <f t="shared" si="998"/>
        <v>15</v>
      </c>
      <c r="N4534" s="3">
        <f t="shared" si="999"/>
        <v>18642</v>
      </c>
      <c r="O4534" s="3">
        <f t="shared" si="1000"/>
        <v>0</v>
      </c>
      <c r="P4534" t="str">
        <f t="shared" si="1001"/>
        <v>13-Apr</v>
      </c>
      <c r="Q4534" s="9">
        <f t="shared" si="1002"/>
        <v>0.57013888888888886</v>
      </c>
      <c r="R4534" t="str">
        <f t="shared" si="1003"/>
        <v>Afternoon</v>
      </c>
      <c r="S4534" s="2">
        <f t="shared" si="1004"/>
        <v>13</v>
      </c>
      <c r="T4534" t="str">
        <f t="shared" si="1005"/>
        <v>Others</v>
      </c>
      <c r="U4534">
        <f t="shared" si="1006"/>
        <v>13</v>
      </c>
      <c r="V4534" t="str">
        <f t="shared" si="1007"/>
        <v>FY Q1</v>
      </c>
    </row>
    <row r="4535" spans="1:22" x14ac:dyDescent="0.3">
      <c r="A4535" s="18">
        <v>45029</v>
      </c>
      <c r="B4535" t="s">
        <v>361</v>
      </c>
      <c r="C4535" t="s">
        <v>85</v>
      </c>
      <c r="D4535" t="s">
        <v>5631</v>
      </c>
      <c r="E4535">
        <v>892491012221</v>
      </c>
      <c r="F4535" t="s">
        <v>16</v>
      </c>
      <c r="G4535" t="s">
        <v>67</v>
      </c>
      <c r="H4535">
        <v>830</v>
      </c>
      <c r="I4535" s="2">
        <f t="shared" si="994"/>
        <v>2023</v>
      </c>
      <c r="J4535" s="2" t="str">
        <f t="shared" si="995"/>
        <v>April</v>
      </c>
      <c r="K4535" s="2">
        <f t="shared" si="996"/>
        <v>4</v>
      </c>
      <c r="L4535" s="2" t="str">
        <f t="shared" si="997"/>
        <v>Thursday</v>
      </c>
      <c r="M4535" s="2">
        <f t="shared" si="998"/>
        <v>15</v>
      </c>
      <c r="N4535" s="3">
        <f t="shared" si="999"/>
        <v>830</v>
      </c>
      <c r="O4535" s="3">
        <f t="shared" si="1000"/>
        <v>0</v>
      </c>
      <c r="P4535" t="str">
        <f t="shared" si="1001"/>
        <v>13-Apr</v>
      </c>
      <c r="Q4535" s="9">
        <f t="shared" si="1002"/>
        <v>0.59444444444444444</v>
      </c>
      <c r="R4535" t="str">
        <f t="shared" si="1003"/>
        <v>Afternoon</v>
      </c>
      <c r="S4535" s="2">
        <f t="shared" si="1004"/>
        <v>13</v>
      </c>
      <c r="T4535" t="str">
        <f t="shared" si="1005"/>
        <v>Others</v>
      </c>
      <c r="U4535">
        <f t="shared" si="1006"/>
        <v>14</v>
      </c>
      <c r="V4535" t="str">
        <f t="shared" si="1007"/>
        <v>FY Q1</v>
      </c>
    </row>
    <row r="4536" spans="1:22" x14ac:dyDescent="0.3">
      <c r="A4536" s="18">
        <v>45030</v>
      </c>
      <c r="B4536" t="s">
        <v>823</v>
      </c>
      <c r="C4536" t="s">
        <v>101</v>
      </c>
      <c r="D4536" t="s">
        <v>5632</v>
      </c>
      <c r="E4536">
        <v>117272602147</v>
      </c>
      <c r="F4536" t="s">
        <v>15</v>
      </c>
      <c r="G4536" t="s">
        <v>67</v>
      </c>
      <c r="H4536">
        <v>10459</v>
      </c>
      <c r="I4536" s="2">
        <f t="shared" si="994"/>
        <v>2023</v>
      </c>
      <c r="J4536" s="2" t="str">
        <f t="shared" si="995"/>
        <v>April</v>
      </c>
      <c r="K4536" s="2">
        <f t="shared" si="996"/>
        <v>4</v>
      </c>
      <c r="L4536" s="2" t="str">
        <f t="shared" si="997"/>
        <v>Friday</v>
      </c>
      <c r="M4536" s="2">
        <f t="shared" si="998"/>
        <v>15</v>
      </c>
      <c r="N4536" s="3">
        <f t="shared" si="999"/>
        <v>0</v>
      </c>
      <c r="O4536" s="3">
        <f t="shared" si="1000"/>
        <v>10459</v>
      </c>
      <c r="P4536" t="str">
        <f t="shared" si="1001"/>
        <v>14-Apr</v>
      </c>
      <c r="Q4536" s="9">
        <f t="shared" si="1002"/>
        <v>0.29444444444444445</v>
      </c>
      <c r="R4536" t="str">
        <f t="shared" si="1003"/>
        <v>Morning</v>
      </c>
      <c r="S4536" s="2">
        <f t="shared" si="1004"/>
        <v>14</v>
      </c>
      <c r="T4536" t="str">
        <f t="shared" si="1005"/>
        <v>Recharge</v>
      </c>
      <c r="U4536">
        <f t="shared" si="1006"/>
        <v>7</v>
      </c>
      <c r="V4536" t="str">
        <f t="shared" si="1007"/>
        <v>FY Q1</v>
      </c>
    </row>
    <row r="4537" spans="1:22" x14ac:dyDescent="0.3">
      <c r="A4537" s="18">
        <v>45030</v>
      </c>
      <c r="B4537" t="s">
        <v>2669</v>
      </c>
      <c r="C4537" t="s">
        <v>222</v>
      </c>
      <c r="D4537" t="s">
        <v>5633</v>
      </c>
      <c r="E4537">
        <v>577306428251</v>
      </c>
      <c r="F4537" t="s">
        <v>15</v>
      </c>
      <c r="G4537" t="s">
        <v>67</v>
      </c>
      <c r="H4537">
        <v>4547</v>
      </c>
      <c r="I4537" s="2">
        <f t="shared" si="994"/>
        <v>2023</v>
      </c>
      <c r="J4537" s="2" t="str">
        <f t="shared" si="995"/>
        <v>April</v>
      </c>
      <c r="K4537" s="2">
        <f t="shared" si="996"/>
        <v>4</v>
      </c>
      <c r="L4537" s="2" t="str">
        <f t="shared" si="997"/>
        <v>Friday</v>
      </c>
      <c r="M4537" s="2">
        <f t="shared" si="998"/>
        <v>15</v>
      </c>
      <c r="N4537" s="3">
        <f t="shared" si="999"/>
        <v>0</v>
      </c>
      <c r="O4537" s="3">
        <f t="shared" si="1000"/>
        <v>4547</v>
      </c>
      <c r="P4537" t="str">
        <f t="shared" si="1001"/>
        <v>14-Apr</v>
      </c>
      <c r="Q4537" s="9">
        <f t="shared" si="1002"/>
        <v>0.59583333333333333</v>
      </c>
      <c r="R4537" t="str">
        <f t="shared" si="1003"/>
        <v>Afternoon</v>
      </c>
      <c r="S4537" s="2">
        <f t="shared" si="1004"/>
        <v>14</v>
      </c>
      <c r="T4537" t="str">
        <f t="shared" si="1005"/>
        <v>UPI Transfer</v>
      </c>
      <c r="U4537">
        <f t="shared" si="1006"/>
        <v>14</v>
      </c>
      <c r="V4537" t="str">
        <f t="shared" si="1007"/>
        <v>FY Q1</v>
      </c>
    </row>
    <row r="4538" spans="1:22" x14ac:dyDescent="0.3">
      <c r="A4538" s="18">
        <v>45030</v>
      </c>
      <c r="B4538" t="s">
        <v>2727</v>
      </c>
      <c r="C4538" t="s">
        <v>117</v>
      </c>
      <c r="D4538" t="s">
        <v>5634</v>
      </c>
      <c r="E4538">
        <v>727936258577</v>
      </c>
      <c r="F4538" t="s">
        <v>16</v>
      </c>
      <c r="G4538" t="s">
        <v>71</v>
      </c>
      <c r="H4538">
        <v>18983</v>
      </c>
      <c r="I4538" s="2">
        <f t="shared" si="994"/>
        <v>2023</v>
      </c>
      <c r="J4538" s="2" t="str">
        <f t="shared" si="995"/>
        <v>April</v>
      </c>
      <c r="K4538" s="2">
        <f t="shared" si="996"/>
        <v>4</v>
      </c>
      <c r="L4538" s="2" t="str">
        <f t="shared" si="997"/>
        <v>Friday</v>
      </c>
      <c r="M4538" s="2">
        <f t="shared" si="998"/>
        <v>15</v>
      </c>
      <c r="N4538" s="3">
        <f t="shared" si="999"/>
        <v>18983</v>
      </c>
      <c r="O4538" s="3">
        <f t="shared" si="1000"/>
        <v>0</v>
      </c>
      <c r="P4538" t="str">
        <f t="shared" si="1001"/>
        <v>14-Apr</v>
      </c>
      <c r="Q4538" s="9">
        <f t="shared" si="1002"/>
        <v>0.62291666666666667</v>
      </c>
      <c r="R4538" t="str">
        <f t="shared" si="1003"/>
        <v>Afternoon</v>
      </c>
      <c r="S4538" s="2">
        <f t="shared" si="1004"/>
        <v>14</v>
      </c>
      <c r="T4538" t="str">
        <f t="shared" si="1005"/>
        <v>Others</v>
      </c>
      <c r="U4538">
        <f t="shared" si="1006"/>
        <v>14</v>
      </c>
      <c r="V4538" t="str">
        <f t="shared" si="1007"/>
        <v>FY Q1</v>
      </c>
    </row>
    <row r="4539" spans="1:22" x14ac:dyDescent="0.3">
      <c r="A4539" s="18">
        <v>45030</v>
      </c>
      <c r="B4539" t="s">
        <v>3476</v>
      </c>
      <c r="C4539" t="s">
        <v>411</v>
      </c>
      <c r="D4539" t="s">
        <v>5635</v>
      </c>
      <c r="E4539">
        <v>723643472066</v>
      </c>
      <c r="F4539" t="s">
        <v>15</v>
      </c>
      <c r="G4539" t="s">
        <v>71</v>
      </c>
      <c r="H4539">
        <v>1698</v>
      </c>
      <c r="I4539" s="2">
        <f t="shared" si="994"/>
        <v>2023</v>
      </c>
      <c r="J4539" s="2" t="str">
        <f t="shared" si="995"/>
        <v>April</v>
      </c>
      <c r="K4539" s="2">
        <f t="shared" si="996"/>
        <v>4</v>
      </c>
      <c r="L4539" s="2" t="str">
        <f t="shared" si="997"/>
        <v>Friday</v>
      </c>
      <c r="M4539" s="2">
        <f t="shared" si="998"/>
        <v>15</v>
      </c>
      <c r="N4539" s="3">
        <f t="shared" si="999"/>
        <v>0</v>
      </c>
      <c r="O4539" s="3">
        <f t="shared" si="1000"/>
        <v>1698</v>
      </c>
      <c r="P4539" t="str">
        <f t="shared" si="1001"/>
        <v>14-Apr</v>
      </c>
      <c r="Q4539" s="9">
        <f t="shared" si="1002"/>
        <v>0.64652777777777781</v>
      </c>
      <c r="R4539" t="str">
        <f t="shared" si="1003"/>
        <v>Afternoon</v>
      </c>
      <c r="S4539" s="2">
        <f t="shared" si="1004"/>
        <v>14</v>
      </c>
      <c r="T4539" t="str">
        <f t="shared" si="1005"/>
        <v>UPI Transfer</v>
      </c>
      <c r="U4539">
        <f t="shared" si="1006"/>
        <v>15</v>
      </c>
      <c r="V4539" t="str">
        <f t="shared" si="1007"/>
        <v>FY Q1</v>
      </c>
    </row>
    <row r="4540" spans="1:22" x14ac:dyDescent="0.3">
      <c r="A4540" s="18">
        <v>45030</v>
      </c>
      <c r="B4540" t="s">
        <v>1106</v>
      </c>
      <c r="C4540" t="s">
        <v>338</v>
      </c>
      <c r="D4540" t="s">
        <v>5636</v>
      </c>
      <c r="E4540">
        <v>742475259801</v>
      </c>
      <c r="F4540" t="s">
        <v>15</v>
      </c>
      <c r="G4540" t="s">
        <v>67</v>
      </c>
      <c r="H4540">
        <v>2164</v>
      </c>
      <c r="I4540" s="2">
        <f t="shared" si="994"/>
        <v>2023</v>
      </c>
      <c r="J4540" s="2" t="str">
        <f t="shared" si="995"/>
        <v>April</v>
      </c>
      <c r="K4540" s="2">
        <f t="shared" si="996"/>
        <v>4</v>
      </c>
      <c r="L4540" s="2" t="str">
        <f t="shared" si="997"/>
        <v>Friday</v>
      </c>
      <c r="M4540" s="2">
        <f t="shared" si="998"/>
        <v>15</v>
      </c>
      <c r="N4540" s="3">
        <f t="shared" si="999"/>
        <v>0</v>
      </c>
      <c r="O4540" s="3">
        <f t="shared" si="1000"/>
        <v>2164</v>
      </c>
      <c r="P4540" t="str">
        <f t="shared" si="1001"/>
        <v>14-Apr</v>
      </c>
      <c r="Q4540" s="9">
        <f t="shared" si="1002"/>
        <v>0.74583333333333335</v>
      </c>
      <c r="R4540" t="str">
        <f t="shared" si="1003"/>
        <v>Evening</v>
      </c>
      <c r="S4540" s="2">
        <f t="shared" si="1004"/>
        <v>14</v>
      </c>
      <c r="T4540" t="str">
        <f t="shared" si="1005"/>
        <v>UPI Transfer</v>
      </c>
      <c r="U4540">
        <f t="shared" si="1006"/>
        <v>17</v>
      </c>
      <c r="V4540" t="str">
        <f t="shared" si="1007"/>
        <v>FY Q1</v>
      </c>
    </row>
    <row r="4541" spans="1:22" x14ac:dyDescent="0.3">
      <c r="A4541" s="18">
        <v>45030</v>
      </c>
      <c r="B4541" t="s">
        <v>89</v>
      </c>
      <c r="C4541" t="s">
        <v>117</v>
      </c>
      <c r="D4541" t="s">
        <v>5637</v>
      </c>
      <c r="E4541">
        <v>993551861338</v>
      </c>
      <c r="F4541" t="s">
        <v>16</v>
      </c>
      <c r="G4541" t="s">
        <v>67</v>
      </c>
      <c r="H4541">
        <v>20993</v>
      </c>
      <c r="I4541" s="2">
        <f t="shared" si="994"/>
        <v>2023</v>
      </c>
      <c r="J4541" s="2" t="str">
        <f t="shared" si="995"/>
        <v>April</v>
      </c>
      <c r="K4541" s="2">
        <f t="shared" si="996"/>
        <v>4</v>
      </c>
      <c r="L4541" s="2" t="str">
        <f t="shared" si="997"/>
        <v>Friday</v>
      </c>
      <c r="M4541" s="2">
        <f t="shared" si="998"/>
        <v>15</v>
      </c>
      <c r="N4541" s="3">
        <f t="shared" si="999"/>
        <v>20993</v>
      </c>
      <c r="O4541" s="3">
        <f t="shared" si="1000"/>
        <v>0</v>
      </c>
      <c r="P4541" t="str">
        <f t="shared" si="1001"/>
        <v>14-Apr</v>
      </c>
      <c r="Q4541" s="9">
        <f t="shared" si="1002"/>
        <v>0.7680555555555556</v>
      </c>
      <c r="R4541" t="str">
        <f t="shared" si="1003"/>
        <v>Evening</v>
      </c>
      <c r="S4541" s="2">
        <f t="shared" si="1004"/>
        <v>14</v>
      </c>
      <c r="T4541" t="str">
        <f t="shared" si="1005"/>
        <v>Others</v>
      </c>
      <c r="U4541">
        <f t="shared" si="1006"/>
        <v>18</v>
      </c>
      <c r="V4541" t="str">
        <f t="shared" si="1007"/>
        <v>FY Q1</v>
      </c>
    </row>
    <row r="4542" spans="1:22" x14ac:dyDescent="0.3">
      <c r="A4542" s="18">
        <v>45030</v>
      </c>
      <c r="B4542" t="s">
        <v>1306</v>
      </c>
      <c r="C4542" t="s">
        <v>117</v>
      </c>
      <c r="D4542" t="s">
        <v>5638</v>
      </c>
      <c r="E4542">
        <v>612421134596</v>
      </c>
      <c r="F4542" t="s">
        <v>16</v>
      </c>
      <c r="G4542" t="s">
        <v>67</v>
      </c>
      <c r="H4542">
        <v>14159</v>
      </c>
      <c r="I4542" s="2">
        <f t="shared" si="994"/>
        <v>2023</v>
      </c>
      <c r="J4542" s="2" t="str">
        <f t="shared" si="995"/>
        <v>April</v>
      </c>
      <c r="K4542" s="2">
        <f t="shared" si="996"/>
        <v>4</v>
      </c>
      <c r="L4542" s="2" t="str">
        <f t="shared" si="997"/>
        <v>Friday</v>
      </c>
      <c r="M4542" s="2">
        <f t="shared" si="998"/>
        <v>15</v>
      </c>
      <c r="N4542" s="3">
        <f t="shared" si="999"/>
        <v>14159</v>
      </c>
      <c r="O4542" s="3">
        <f t="shared" si="1000"/>
        <v>0</v>
      </c>
      <c r="P4542" t="str">
        <f t="shared" si="1001"/>
        <v>14-Apr</v>
      </c>
      <c r="Q4542" s="9">
        <f t="shared" si="1002"/>
        <v>0.83194444444444449</v>
      </c>
      <c r="R4542" t="str">
        <f t="shared" si="1003"/>
        <v>Evening</v>
      </c>
      <c r="S4542" s="2">
        <f t="shared" si="1004"/>
        <v>14</v>
      </c>
      <c r="T4542" t="str">
        <f t="shared" si="1005"/>
        <v>Others</v>
      </c>
      <c r="U4542">
        <f t="shared" si="1006"/>
        <v>19</v>
      </c>
      <c r="V4542" t="str">
        <f t="shared" si="1007"/>
        <v>FY Q1</v>
      </c>
    </row>
    <row r="4543" spans="1:22" x14ac:dyDescent="0.3">
      <c r="A4543" s="18">
        <v>45031</v>
      </c>
      <c r="B4543" t="s">
        <v>1731</v>
      </c>
      <c r="C4543" t="s">
        <v>399</v>
      </c>
      <c r="D4543" t="s">
        <v>5639</v>
      </c>
      <c r="E4543">
        <v>971353131795</v>
      </c>
      <c r="F4543" t="s">
        <v>15</v>
      </c>
      <c r="G4543" t="s">
        <v>71</v>
      </c>
      <c r="H4543">
        <v>5725</v>
      </c>
      <c r="I4543" s="2">
        <f t="shared" si="994"/>
        <v>2023</v>
      </c>
      <c r="J4543" s="2" t="str">
        <f t="shared" si="995"/>
        <v>April</v>
      </c>
      <c r="K4543" s="2">
        <f t="shared" si="996"/>
        <v>4</v>
      </c>
      <c r="L4543" s="2" t="str">
        <f t="shared" si="997"/>
        <v>Saturday</v>
      </c>
      <c r="M4543" s="2">
        <f t="shared" si="998"/>
        <v>15</v>
      </c>
      <c r="N4543" s="3">
        <f t="shared" si="999"/>
        <v>0</v>
      </c>
      <c r="O4543" s="3">
        <f t="shared" si="1000"/>
        <v>5725</v>
      </c>
      <c r="P4543" t="str">
        <f t="shared" si="1001"/>
        <v>15-Apr</v>
      </c>
      <c r="Q4543" s="9">
        <f t="shared" si="1002"/>
        <v>0.31458333333333333</v>
      </c>
      <c r="R4543" t="str">
        <f t="shared" si="1003"/>
        <v>Morning</v>
      </c>
      <c r="S4543" s="2">
        <f t="shared" si="1004"/>
        <v>15</v>
      </c>
      <c r="T4543" t="str">
        <f t="shared" si="1005"/>
        <v>UPI Transfer</v>
      </c>
      <c r="U4543">
        <f t="shared" si="1006"/>
        <v>7</v>
      </c>
      <c r="V4543" t="str">
        <f t="shared" si="1007"/>
        <v>FY Q1</v>
      </c>
    </row>
    <row r="4544" spans="1:22" x14ac:dyDescent="0.3">
      <c r="A4544" s="18">
        <v>45031</v>
      </c>
      <c r="B4544" t="s">
        <v>827</v>
      </c>
      <c r="C4544" t="s">
        <v>117</v>
      </c>
      <c r="D4544" t="s">
        <v>5640</v>
      </c>
      <c r="E4544">
        <v>332141919369</v>
      </c>
      <c r="F4544" t="s">
        <v>16</v>
      </c>
      <c r="G4544" t="s">
        <v>67</v>
      </c>
      <c r="H4544">
        <v>30142</v>
      </c>
      <c r="I4544" s="2">
        <f t="shared" si="994"/>
        <v>2023</v>
      </c>
      <c r="J4544" s="2" t="str">
        <f t="shared" si="995"/>
        <v>April</v>
      </c>
      <c r="K4544" s="2">
        <f t="shared" si="996"/>
        <v>4</v>
      </c>
      <c r="L4544" s="2" t="str">
        <f t="shared" si="997"/>
        <v>Saturday</v>
      </c>
      <c r="M4544" s="2">
        <f t="shared" si="998"/>
        <v>15</v>
      </c>
      <c r="N4544" s="3">
        <f t="shared" si="999"/>
        <v>30142</v>
      </c>
      <c r="O4544" s="3">
        <f t="shared" si="1000"/>
        <v>0</v>
      </c>
      <c r="P4544" t="str">
        <f t="shared" si="1001"/>
        <v>15-Apr</v>
      </c>
      <c r="Q4544" s="9">
        <f t="shared" si="1002"/>
        <v>0.43125000000000002</v>
      </c>
      <c r="R4544" t="str">
        <f t="shared" si="1003"/>
        <v>Morning</v>
      </c>
      <c r="S4544" s="2">
        <f t="shared" si="1004"/>
        <v>15</v>
      </c>
      <c r="T4544" t="str">
        <f t="shared" si="1005"/>
        <v>Others</v>
      </c>
      <c r="U4544">
        <f t="shared" si="1006"/>
        <v>10</v>
      </c>
      <c r="V4544" t="str">
        <f t="shared" si="1007"/>
        <v>FY Q1</v>
      </c>
    </row>
    <row r="4545" spans="1:22" x14ac:dyDescent="0.3">
      <c r="A4545" s="18">
        <v>45031</v>
      </c>
      <c r="B4545" t="s">
        <v>333</v>
      </c>
      <c r="C4545" t="s">
        <v>273</v>
      </c>
      <c r="D4545" t="s">
        <v>5641</v>
      </c>
      <c r="E4545">
        <v>441915940855</v>
      </c>
      <c r="F4545" t="s">
        <v>16</v>
      </c>
      <c r="G4545" t="s">
        <v>67</v>
      </c>
      <c r="H4545">
        <v>9997</v>
      </c>
      <c r="I4545" s="2">
        <f t="shared" si="994"/>
        <v>2023</v>
      </c>
      <c r="J4545" s="2" t="str">
        <f t="shared" si="995"/>
        <v>April</v>
      </c>
      <c r="K4545" s="2">
        <f t="shared" si="996"/>
        <v>4</v>
      </c>
      <c r="L4545" s="2" t="str">
        <f t="shared" si="997"/>
        <v>Saturday</v>
      </c>
      <c r="M4545" s="2">
        <f t="shared" si="998"/>
        <v>15</v>
      </c>
      <c r="N4545" s="3">
        <f t="shared" si="999"/>
        <v>9997</v>
      </c>
      <c r="O4545" s="3">
        <f t="shared" si="1000"/>
        <v>0</v>
      </c>
      <c r="P4545" t="str">
        <f t="shared" si="1001"/>
        <v>15-Apr</v>
      </c>
      <c r="Q4545" s="9">
        <f t="shared" si="1002"/>
        <v>0.58194444444444449</v>
      </c>
      <c r="R4545" t="str">
        <f t="shared" si="1003"/>
        <v>Afternoon</v>
      </c>
      <c r="S4545" s="2">
        <f t="shared" si="1004"/>
        <v>15</v>
      </c>
      <c r="T4545" t="str">
        <f t="shared" si="1005"/>
        <v>Others</v>
      </c>
      <c r="U4545">
        <f t="shared" si="1006"/>
        <v>13</v>
      </c>
      <c r="V4545" t="str">
        <f t="shared" si="1007"/>
        <v>FY Q1</v>
      </c>
    </row>
    <row r="4546" spans="1:22" x14ac:dyDescent="0.3">
      <c r="A4546" s="18">
        <v>45031</v>
      </c>
      <c r="B4546" t="s">
        <v>2364</v>
      </c>
      <c r="C4546" t="s">
        <v>82</v>
      </c>
      <c r="D4546" t="s">
        <v>5642</v>
      </c>
      <c r="E4546">
        <v>710017383022</v>
      </c>
      <c r="F4546" t="s">
        <v>16</v>
      </c>
      <c r="G4546" t="s">
        <v>67</v>
      </c>
      <c r="H4546">
        <v>16131</v>
      </c>
      <c r="I4546" s="2">
        <f t="shared" si="994"/>
        <v>2023</v>
      </c>
      <c r="J4546" s="2" t="str">
        <f t="shared" si="995"/>
        <v>April</v>
      </c>
      <c r="K4546" s="2">
        <f t="shared" si="996"/>
        <v>4</v>
      </c>
      <c r="L4546" s="2" t="str">
        <f t="shared" si="997"/>
        <v>Saturday</v>
      </c>
      <c r="M4546" s="2">
        <f t="shared" si="998"/>
        <v>15</v>
      </c>
      <c r="N4546" s="3">
        <f t="shared" si="999"/>
        <v>16131</v>
      </c>
      <c r="O4546" s="3">
        <f t="shared" si="1000"/>
        <v>0</v>
      </c>
      <c r="P4546" t="str">
        <f t="shared" si="1001"/>
        <v>15-Apr</v>
      </c>
      <c r="Q4546" s="9">
        <f t="shared" si="1002"/>
        <v>0.72986111111111107</v>
      </c>
      <c r="R4546" t="str">
        <f t="shared" si="1003"/>
        <v>Evening</v>
      </c>
      <c r="S4546" s="2">
        <f t="shared" si="1004"/>
        <v>15</v>
      </c>
      <c r="T4546" t="str">
        <f t="shared" si="1005"/>
        <v>Others</v>
      </c>
      <c r="U4546">
        <f t="shared" si="1006"/>
        <v>17</v>
      </c>
      <c r="V4546" t="str">
        <f t="shared" si="1007"/>
        <v>FY Q1</v>
      </c>
    </row>
    <row r="4547" spans="1:22" x14ac:dyDescent="0.3">
      <c r="A4547" s="18">
        <v>45031</v>
      </c>
      <c r="B4547" t="s">
        <v>472</v>
      </c>
      <c r="C4547" t="s">
        <v>189</v>
      </c>
      <c r="D4547" t="s">
        <v>5643</v>
      </c>
      <c r="E4547">
        <v>709071833729</v>
      </c>
      <c r="F4547" t="s">
        <v>16</v>
      </c>
      <c r="G4547" t="s">
        <v>71</v>
      </c>
      <c r="H4547">
        <v>4848</v>
      </c>
      <c r="I4547" s="2">
        <f t="shared" si="994"/>
        <v>2023</v>
      </c>
      <c r="J4547" s="2" t="str">
        <f t="shared" si="995"/>
        <v>April</v>
      </c>
      <c r="K4547" s="2">
        <f t="shared" si="996"/>
        <v>4</v>
      </c>
      <c r="L4547" s="2" t="str">
        <f t="shared" si="997"/>
        <v>Saturday</v>
      </c>
      <c r="M4547" s="2">
        <f t="shared" si="998"/>
        <v>15</v>
      </c>
      <c r="N4547" s="3">
        <f t="shared" si="999"/>
        <v>4848</v>
      </c>
      <c r="O4547" s="3">
        <f t="shared" si="1000"/>
        <v>0</v>
      </c>
      <c r="P4547" t="str">
        <f t="shared" si="1001"/>
        <v>15-Apr</v>
      </c>
      <c r="Q4547" s="9">
        <f t="shared" si="1002"/>
        <v>0.89375000000000004</v>
      </c>
      <c r="R4547" t="str">
        <f t="shared" si="1003"/>
        <v>Night</v>
      </c>
      <c r="S4547" s="2">
        <f t="shared" si="1004"/>
        <v>15</v>
      </c>
      <c r="T4547" t="str">
        <f t="shared" si="1005"/>
        <v>Others</v>
      </c>
      <c r="U4547">
        <f t="shared" si="1006"/>
        <v>21</v>
      </c>
      <c r="V4547" t="str">
        <f t="shared" si="1007"/>
        <v>FY Q1</v>
      </c>
    </row>
    <row r="4548" spans="1:22" x14ac:dyDescent="0.3">
      <c r="A4548" s="18">
        <v>45031</v>
      </c>
      <c r="B4548" t="s">
        <v>5229</v>
      </c>
      <c r="C4548" t="s">
        <v>151</v>
      </c>
      <c r="D4548" t="s">
        <v>5644</v>
      </c>
      <c r="E4548">
        <v>177204036673</v>
      </c>
      <c r="F4548" t="s">
        <v>15</v>
      </c>
      <c r="G4548" t="s">
        <v>67</v>
      </c>
      <c r="H4548">
        <v>14965</v>
      </c>
      <c r="I4548" s="2">
        <f t="shared" si="994"/>
        <v>2023</v>
      </c>
      <c r="J4548" s="2" t="str">
        <f t="shared" si="995"/>
        <v>April</v>
      </c>
      <c r="K4548" s="2">
        <f t="shared" si="996"/>
        <v>4</v>
      </c>
      <c r="L4548" s="2" t="str">
        <f t="shared" si="997"/>
        <v>Saturday</v>
      </c>
      <c r="M4548" s="2">
        <f t="shared" si="998"/>
        <v>15</v>
      </c>
      <c r="N4548" s="3">
        <f t="shared" si="999"/>
        <v>0</v>
      </c>
      <c r="O4548" s="3">
        <f t="shared" si="1000"/>
        <v>14965</v>
      </c>
      <c r="P4548" t="str">
        <f t="shared" si="1001"/>
        <v>15-Apr</v>
      </c>
      <c r="Q4548" s="9">
        <f t="shared" si="1002"/>
        <v>0.91597222222222219</v>
      </c>
      <c r="R4548" t="str">
        <f t="shared" si="1003"/>
        <v>Night</v>
      </c>
      <c r="S4548" s="2">
        <f t="shared" si="1004"/>
        <v>15</v>
      </c>
      <c r="T4548" t="str">
        <f t="shared" si="1005"/>
        <v>UPI Transfer</v>
      </c>
      <c r="U4548">
        <f t="shared" si="1006"/>
        <v>21</v>
      </c>
      <c r="V4548" t="str">
        <f t="shared" si="1007"/>
        <v>FY Q1</v>
      </c>
    </row>
    <row r="4549" spans="1:22" x14ac:dyDescent="0.3">
      <c r="A4549" s="18">
        <v>45031</v>
      </c>
      <c r="B4549" t="s">
        <v>1186</v>
      </c>
      <c r="C4549" t="s">
        <v>399</v>
      </c>
      <c r="D4549" t="s">
        <v>5645</v>
      </c>
      <c r="E4549">
        <v>924971069250</v>
      </c>
      <c r="F4549" t="s">
        <v>15</v>
      </c>
      <c r="G4549" t="s">
        <v>67</v>
      </c>
      <c r="H4549">
        <v>8004</v>
      </c>
      <c r="I4549" s="2">
        <f t="shared" si="994"/>
        <v>2023</v>
      </c>
      <c r="J4549" s="2" t="str">
        <f t="shared" si="995"/>
        <v>April</v>
      </c>
      <c r="K4549" s="2">
        <f t="shared" si="996"/>
        <v>4</v>
      </c>
      <c r="L4549" s="2" t="str">
        <f t="shared" si="997"/>
        <v>Saturday</v>
      </c>
      <c r="M4549" s="2">
        <f t="shared" si="998"/>
        <v>15</v>
      </c>
      <c r="N4549" s="3">
        <f t="shared" si="999"/>
        <v>0</v>
      </c>
      <c r="O4549" s="3">
        <f t="shared" si="1000"/>
        <v>8004</v>
      </c>
      <c r="P4549" t="str">
        <f t="shared" si="1001"/>
        <v>15-Apr</v>
      </c>
      <c r="Q4549" s="9">
        <f t="shared" si="1002"/>
        <v>0.97986111111111107</v>
      </c>
      <c r="R4549" t="str">
        <f t="shared" si="1003"/>
        <v>Night</v>
      </c>
      <c r="S4549" s="2">
        <f t="shared" si="1004"/>
        <v>15</v>
      </c>
      <c r="T4549" t="str">
        <f t="shared" si="1005"/>
        <v>UPI Transfer</v>
      </c>
      <c r="U4549">
        <f t="shared" si="1006"/>
        <v>23</v>
      </c>
      <c r="V4549" t="str">
        <f t="shared" si="1007"/>
        <v>FY Q1</v>
      </c>
    </row>
    <row r="4550" spans="1:22" x14ac:dyDescent="0.3">
      <c r="A4550" s="18">
        <v>45031</v>
      </c>
      <c r="B4550" t="s">
        <v>3123</v>
      </c>
      <c r="C4550" t="s">
        <v>92</v>
      </c>
      <c r="D4550" t="s">
        <v>5646</v>
      </c>
      <c r="E4550">
        <v>456075295591</v>
      </c>
      <c r="F4550" t="s">
        <v>15</v>
      </c>
      <c r="G4550" t="s">
        <v>71</v>
      </c>
      <c r="H4550">
        <v>5493</v>
      </c>
      <c r="I4550" s="2">
        <f t="shared" si="994"/>
        <v>2023</v>
      </c>
      <c r="J4550" s="2" t="str">
        <f t="shared" si="995"/>
        <v>April</v>
      </c>
      <c r="K4550" s="2">
        <f t="shared" si="996"/>
        <v>4</v>
      </c>
      <c r="L4550" s="2" t="str">
        <f t="shared" si="997"/>
        <v>Saturday</v>
      </c>
      <c r="M4550" s="2">
        <f t="shared" si="998"/>
        <v>15</v>
      </c>
      <c r="N4550" s="3">
        <f t="shared" si="999"/>
        <v>0</v>
      </c>
      <c r="O4550" s="3">
        <f t="shared" si="1000"/>
        <v>5493</v>
      </c>
      <c r="P4550" t="str">
        <f t="shared" si="1001"/>
        <v>15-Apr</v>
      </c>
      <c r="Q4550" s="9">
        <f t="shared" si="1002"/>
        <v>0.99027777777777781</v>
      </c>
      <c r="R4550" t="str">
        <f t="shared" si="1003"/>
        <v>Night</v>
      </c>
      <c r="S4550" s="2">
        <f t="shared" si="1004"/>
        <v>15</v>
      </c>
      <c r="T4550" t="str">
        <f t="shared" si="1005"/>
        <v>UPI Transfer</v>
      </c>
      <c r="U4550">
        <f t="shared" si="1006"/>
        <v>23</v>
      </c>
      <c r="V4550" t="str">
        <f t="shared" si="1007"/>
        <v>FY Q1</v>
      </c>
    </row>
    <row r="4551" spans="1:22" x14ac:dyDescent="0.3">
      <c r="A4551" s="18">
        <v>45032</v>
      </c>
      <c r="B4551" t="s">
        <v>2400</v>
      </c>
      <c r="C4551" t="s">
        <v>76</v>
      </c>
      <c r="D4551" t="s">
        <v>5647</v>
      </c>
      <c r="E4551">
        <v>796259469763</v>
      </c>
      <c r="F4551" t="s">
        <v>16</v>
      </c>
      <c r="G4551" t="s">
        <v>71</v>
      </c>
      <c r="H4551">
        <v>1842</v>
      </c>
      <c r="I4551" s="2">
        <f t="shared" si="994"/>
        <v>2023</v>
      </c>
      <c r="J4551" s="2" t="str">
        <f t="shared" si="995"/>
        <v>April</v>
      </c>
      <c r="K4551" s="2">
        <f t="shared" si="996"/>
        <v>4</v>
      </c>
      <c r="L4551" s="2" t="str">
        <f t="shared" si="997"/>
        <v>Sunday</v>
      </c>
      <c r="M4551" s="2">
        <f t="shared" si="998"/>
        <v>16</v>
      </c>
      <c r="N4551" s="3">
        <f t="shared" si="999"/>
        <v>1842</v>
      </c>
      <c r="O4551" s="3">
        <f t="shared" si="1000"/>
        <v>0</v>
      </c>
      <c r="P4551" t="str">
        <f t="shared" si="1001"/>
        <v>16-Apr</v>
      </c>
      <c r="Q4551" s="9">
        <f t="shared" si="1002"/>
        <v>0.6</v>
      </c>
      <c r="R4551" t="str">
        <f t="shared" si="1003"/>
        <v>Afternoon</v>
      </c>
      <c r="S4551" s="2">
        <f t="shared" si="1004"/>
        <v>16</v>
      </c>
      <c r="T4551" t="str">
        <f t="shared" si="1005"/>
        <v>Others</v>
      </c>
      <c r="U4551">
        <f t="shared" si="1006"/>
        <v>14</v>
      </c>
      <c r="V4551" t="str">
        <f t="shared" si="1007"/>
        <v>FY Q1</v>
      </c>
    </row>
    <row r="4552" spans="1:22" x14ac:dyDescent="0.3">
      <c r="A4552" s="18">
        <v>45032</v>
      </c>
      <c r="B4552" t="s">
        <v>647</v>
      </c>
      <c r="C4552" t="s">
        <v>73</v>
      </c>
      <c r="D4552" t="s">
        <v>5648</v>
      </c>
      <c r="E4552">
        <v>672845999439</v>
      </c>
      <c r="F4552" t="s">
        <v>16</v>
      </c>
      <c r="G4552" t="s">
        <v>67</v>
      </c>
      <c r="H4552">
        <v>10614</v>
      </c>
      <c r="I4552" s="2">
        <f t="shared" si="994"/>
        <v>2023</v>
      </c>
      <c r="J4552" s="2" t="str">
        <f t="shared" si="995"/>
        <v>April</v>
      </c>
      <c r="K4552" s="2">
        <f t="shared" si="996"/>
        <v>4</v>
      </c>
      <c r="L4552" s="2" t="str">
        <f t="shared" si="997"/>
        <v>Sunday</v>
      </c>
      <c r="M4552" s="2">
        <f t="shared" si="998"/>
        <v>16</v>
      </c>
      <c r="N4552" s="3">
        <f t="shared" si="999"/>
        <v>10614</v>
      </c>
      <c r="O4552" s="3">
        <f t="shared" si="1000"/>
        <v>0</v>
      </c>
      <c r="P4552" t="str">
        <f t="shared" si="1001"/>
        <v>16-Apr</v>
      </c>
      <c r="Q4552" s="9">
        <f t="shared" si="1002"/>
        <v>0.71805555555555556</v>
      </c>
      <c r="R4552" t="str">
        <f t="shared" si="1003"/>
        <v>Evening</v>
      </c>
      <c r="S4552" s="2">
        <f t="shared" si="1004"/>
        <v>16</v>
      </c>
      <c r="T4552" t="str">
        <f t="shared" si="1005"/>
        <v>Others</v>
      </c>
      <c r="U4552">
        <f t="shared" si="1006"/>
        <v>17</v>
      </c>
      <c r="V4552" t="str">
        <f t="shared" si="1007"/>
        <v>FY Q1</v>
      </c>
    </row>
    <row r="4553" spans="1:22" x14ac:dyDescent="0.3">
      <c r="A4553" s="18">
        <v>45032</v>
      </c>
      <c r="B4553" t="s">
        <v>1049</v>
      </c>
      <c r="C4553" t="s">
        <v>189</v>
      </c>
      <c r="D4553" t="s">
        <v>5649</v>
      </c>
      <c r="E4553">
        <v>135778767854</v>
      </c>
      <c r="F4553" t="s">
        <v>16</v>
      </c>
      <c r="G4553" t="s">
        <v>67</v>
      </c>
      <c r="H4553">
        <v>7688</v>
      </c>
      <c r="I4553" s="2">
        <f t="shared" si="994"/>
        <v>2023</v>
      </c>
      <c r="J4553" s="2" t="str">
        <f t="shared" si="995"/>
        <v>April</v>
      </c>
      <c r="K4553" s="2">
        <f t="shared" si="996"/>
        <v>4</v>
      </c>
      <c r="L4553" s="2" t="str">
        <f t="shared" si="997"/>
        <v>Sunday</v>
      </c>
      <c r="M4553" s="2">
        <f t="shared" si="998"/>
        <v>16</v>
      </c>
      <c r="N4553" s="3">
        <f t="shared" si="999"/>
        <v>7688</v>
      </c>
      <c r="O4553" s="3">
        <f t="shared" si="1000"/>
        <v>0</v>
      </c>
      <c r="P4553" t="str">
        <f t="shared" si="1001"/>
        <v>16-Apr</v>
      </c>
      <c r="Q4553" s="9">
        <f t="shared" si="1002"/>
        <v>0.95694444444444449</v>
      </c>
      <c r="R4553" t="str">
        <f t="shared" si="1003"/>
        <v>Night</v>
      </c>
      <c r="S4553" s="2">
        <f t="shared" si="1004"/>
        <v>16</v>
      </c>
      <c r="T4553" t="str">
        <f t="shared" si="1005"/>
        <v>Others</v>
      </c>
      <c r="U4553">
        <f t="shared" si="1006"/>
        <v>22</v>
      </c>
      <c r="V4553" t="str">
        <f t="shared" si="1007"/>
        <v>FY Q1</v>
      </c>
    </row>
    <row r="4554" spans="1:22" x14ac:dyDescent="0.3">
      <c r="A4554" s="18">
        <v>45033</v>
      </c>
      <c r="B4554" t="s">
        <v>462</v>
      </c>
      <c r="C4554" t="s">
        <v>189</v>
      </c>
      <c r="D4554" t="s">
        <v>5650</v>
      </c>
      <c r="E4554">
        <v>985906184817</v>
      </c>
      <c r="F4554" t="s">
        <v>16</v>
      </c>
      <c r="G4554" t="s">
        <v>71</v>
      </c>
      <c r="H4554">
        <v>11904</v>
      </c>
      <c r="I4554" s="2">
        <f t="shared" si="994"/>
        <v>2023</v>
      </c>
      <c r="J4554" s="2" t="str">
        <f t="shared" si="995"/>
        <v>April</v>
      </c>
      <c r="K4554" s="2">
        <f t="shared" si="996"/>
        <v>4</v>
      </c>
      <c r="L4554" s="2" t="str">
        <f t="shared" si="997"/>
        <v>Monday</v>
      </c>
      <c r="M4554" s="2">
        <f t="shared" si="998"/>
        <v>16</v>
      </c>
      <c r="N4554" s="3">
        <f t="shared" si="999"/>
        <v>11904</v>
      </c>
      <c r="O4554" s="3">
        <f t="shared" si="1000"/>
        <v>0</v>
      </c>
      <c r="P4554" t="str">
        <f t="shared" si="1001"/>
        <v>17-Apr</v>
      </c>
      <c r="Q4554" s="9">
        <f t="shared" si="1002"/>
        <v>0.32361111111111113</v>
      </c>
      <c r="R4554" t="str">
        <f t="shared" si="1003"/>
        <v>Morning</v>
      </c>
      <c r="S4554" s="2">
        <f t="shared" si="1004"/>
        <v>17</v>
      </c>
      <c r="T4554" t="str">
        <f t="shared" si="1005"/>
        <v>Others</v>
      </c>
      <c r="U4554">
        <f t="shared" si="1006"/>
        <v>7</v>
      </c>
      <c r="V4554" t="str">
        <f t="shared" si="1007"/>
        <v>FY Q1</v>
      </c>
    </row>
    <row r="4555" spans="1:22" x14ac:dyDescent="0.3">
      <c r="A4555" s="18">
        <v>45033</v>
      </c>
      <c r="B4555" t="s">
        <v>526</v>
      </c>
      <c r="C4555" t="s">
        <v>76</v>
      </c>
      <c r="D4555" t="s">
        <v>5651</v>
      </c>
      <c r="E4555">
        <v>717109332669</v>
      </c>
      <c r="F4555" t="s">
        <v>16</v>
      </c>
      <c r="G4555" t="s">
        <v>67</v>
      </c>
      <c r="H4555">
        <v>16262</v>
      </c>
      <c r="I4555" s="2">
        <f t="shared" si="994"/>
        <v>2023</v>
      </c>
      <c r="J4555" s="2" t="str">
        <f t="shared" si="995"/>
        <v>April</v>
      </c>
      <c r="K4555" s="2">
        <f t="shared" si="996"/>
        <v>4</v>
      </c>
      <c r="L4555" s="2" t="str">
        <f t="shared" si="997"/>
        <v>Monday</v>
      </c>
      <c r="M4555" s="2">
        <f t="shared" si="998"/>
        <v>16</v>
      </c>
      <c r="N4555" s="3">
        <f t="shared" si="999"/>
        <v>16262</v>
      </c>
      <c r="O4555" s="3">
        <f t="shared" si="1000"/>
        <v>0</v>
      </c>
      <c r="P4555" t="str">
        <f t="shared" si="1001"/>
        <v>17-Apr</v>
      </c>
      <c r="Q4555" s="9">
        <f t="shared" si="1002"/>
        <v>0.33124999999999999</v>
      </c>
      <c r="R4555" t="str">
        <f t="shared" si="1003"/>
        <v>Morning</v>
      </c>
      <c r="S4555" s="2">
        <f t="shared" si="1004"/>
        <v>17</v>
      </c>
      <c r="T4555" t="str">
        <f t="shared" si="1005"/>
        <v>Others</v>
      </c>
      <c r="U4555">
        <f t="shared" si="1006"/>
        <v>7</v>
      </c>
      <c r="V4555" t="str">
        <f t="shared" si="1007"/>
        <v>FY Q1</v>
      </c>
    </row>
    <row r="4556" spans="1:22" x14ac:dyDescent="0.3">
      <c r="A4556" s="18">
        <v>45033</v>
      </c>
      <c r="B4556" t="s">
        <v>715</v>
      </c>
      <c r="C4556" t="s">
        <v>395</v>
      </c>
      <c r="D4556" t="s">
        <v>5652</v>
      </c>
      <c r="E4556">
        <v>625793555126</v>
      </c>
      <c r="F4556" t="s">
        <v>15</v>
      </c>
      <c r="G4556" t="s">
        <v>71</v>
      </c>
      <c r="H4556">
        <v>4058</v>
      </c>
      <c r="I4556" s="2">
        <f t="shared" si="994"/>
        <v>2023</v>
      </c>
      <c r="J4556" s="2" t="str">
        <f t="shared" si="995"/>
        <v>April</v>
      </c>
      <c r="K4556" s="2">
        <f t="shared" si="996"/>
        <v>4</v>
      </c>
      <c r="L4556" s="2" t="str">
        <f t="shared" si="997"/>
        <v>Monday</v>
      </c>
      <c r="M4556" s="2">
        <f t="shared" si="998"/>
        <v>16</v>
      </c>
      <c r="N4556" s="3">
        <f t="shared" si="999"/>
        <v>0</v>
      </c>
      <c r="O4556" s="3">
        <f t="shared" si="1000"/>
        <v>4058</v>
      </c>
      <c r="P4556" t="str">
        <f t="shared" si="1001"/>
        <v>17-Apr</v>
      </c>
      <c r="Q4556" s="9">
        <f t="shared" si="1002"/>
        <v>0.60138888888888886</v>
      </c>
      <c r="R4556" t="str">
        <f t="shared" si="1003"/>
        <v>Afternoon</v>
      </c>
      <c r="S4556" s="2">
        <f t="shared" si="1004"/>
        <v>17</v>
      </c>
      <c r="T4556" t="str">
        <f t="shared" si="1005"/>
        <v>Shopping</v>
      </c>
      <c r="U4556">
        <f t="shared" si="1006"/>
        <v>14</v>
      </c>
      <c r="V4556" t="str">
        <f t="shared" si="1007"/>
        <v>FY Q1</v>
      </c>
    </row>
    <row r="4557" spans="1:22" x14ac:dyDescent="0.3">
      <c r="A4557" s="18">
        <v>45033</v>
      </c>
      <c r="B4557" t="s">
        <v>1712</v>
      </c>
      <c r="C4557" t="s">
        <v>104</v>
      </c>
      <c r="D4557" t="s">
        <v>5653</v>
      </c>
      <c r="E4557">
        <v>996896576512</v>
      </c>
      <c r="F4557" t="s">
        <v>16</v>
      </c>
      <c r="G4557" t="s">
        <v>71</v>
      </c>
      <c r="H4557">
        <v>4299</v>
      </c>
      <c r="I4557" s="2">
        <f t="shared" si="994"/>
        <v>2023</v>
      </c>
      <c r="J4557" s="2" t="str">
        <f t="shared" si="995"/>
        <v>April</v>
      </c>
      <c r="K4557" s="2">
        <f t="shared" si="996"/>
        <v>4</v>
      </c>
      <c r="L4557" s="2" t="str">
        <f t="shared" si="997"/>
        <v>Monday</v>
      </c>
      <c r="M4557" s="2">
        <f t="shared" si="998"/>
        <v>16</v>
      </c>
      <c r="N4557" s="3">
        <f t="shared" si="999"/>
        <v>4299</v>
      </c>
      <c r="O4557" s="3">
        <f t="shared" si="1000"/>
        <v>0</v>
      </c>
      <c r="P4557" t="str">
        <f t="shared" si="1001"/>
        <v>17-Apr</v>
      </c>
      <c r="Q4557" s="9">
        <f t="shared" si="1002"/>
        <v>0.71319444444444446</v>
      </c>
      <c r="R4557" t="str">
        <f t="shared" si="1003"/>
        <v>Evening</v>
      </c>
      <c r="S4557" s="2">
        <f t="shared" si="1004"/>
        <v>17</v>
      </c>
      <c r="T4557" t="str">
        <f t="shared" si="1005"/>
        <v>Others</v>
      </c>
      <c r="U4557">
        <f t="shared" si="1006"/>
        <v>17</v>
      </c>
      <c r="V4557" t="str">
        <f t="shared" si="1007"/>
        <v>FY Q1</v>
      </c>
    </row>
    <row r="4558" spans="1:22" x14ac:dyDescent="0.3">
      <c r="A4558" s="18">
        <v>45034</v>
      </c>
      <c r="B4558" t="s">
        <v>662</v>
      </c>
      <c r="C4558" t="s">
        <v>411</v>
      </c>
      <c r="D4558" t="s">
        <v>5654</v>
      </c>
      <c r="E4558">
        <v>277495265637</v>
      </c>
      <c r="F4558" t="s">
        <v>15</v>
      </c>
      <c r="G4558" t="s">
        <v>71</v>
      </c>
      <c r="H4558">
        <v>10164</v>
      </c>
      <c r="I4558" s="2">
        <f t="shared" si="994"/>
        <v>2023</v>
      </c>
      <c r="J4558" s="2" t="str">
        <f t="shared" si="995"/>
        <v>April</v>
      </c>
      <c r="K4558" s="2">
        <f t="shared" si="996"/>
        <v>4</v>
      </c>
      <c r="L4558" s="2" t="str">
        <f t="shared" si="997"/>
        <v>Tuesday</v>
      </c>
      <c r="M4558" s="2">
        <f t="shared" si="998"/>
        <v>16</v>
      </c>
      <c r="N4558" s="3">
        <f t="shared" si="999"/>
        <v>0</v>
      </c>
      <c r="O4558" s="3">
        <f t="shared" si="1000"/>
        <v>10164</v>
      </c>
      <c r="P4558" t="str">
        <f t="shared" si="1001"/>
        <v>18-Apr</v>
      </c>
      <c r="Q4558" s="9">
        <f t="shared" si="1002"/>
        <v>0.3347222222222222</v>
      </c>
      <c r="R4558" t="str">
        <f t="shared" si="1003"/>
        <v>Morning</v>
      </c>
      <c r="S4558" s="2">
        <f t="shared" si="1004"/>
        <v>18</v>
      </c>
      <c r="T4558" t="str">
        <f t="shared" si="1005"/>
        <v>UPI Transfer</v>
      </c>
      <c r="U4558">
        <f t="shared" si="1006"/>
        <v>8</v>
      </c>
      <c r="V4558" t="str">
        <f t="shared" si="1007"/>
        <v>FY Q1</v>
      </c>
    </row>
    <row r="4559" spans="1:22" x14ac:dyDescent="0.3">
      <c r="A4559" s="18">
        <v>45034</v>
      </c>
      <c r="B4559" t="s">
        <v>5655</v>
      </c>
      <c r="C4559" t="s">
        <v>139</v>
      </c>
      <c r="D4559" t="s">
        <v>5656</v>
      </c>
      <c r="E4559">
        <v>235734110122</v>
      </c>
      <c r="F4559" t="s">
        <v>15</v>
      </c>
      <c r="G4559" t="s">
        <v>67</v>
      </c>
      <c r="H4559">
        <v>6855</v>
      </c>
      <c r="I4559" s="2">
        <f t="shared" si="994"/>
        <v>2023</v>
      </c>
      <c r="J4559" s="2" t="str">
        <f t="shared" si="995"/>
        <v>April</v>
      </c>
      <c r="K4559" s="2">
        <f t="shared" si="996"/>
        <v>4</v>
      </c>
      <c r="L4559" s="2" t="str">
        <f t="shared" si="997"/>
        <v>Tuesday</v>
      </c>
      <c r="M4559" s="2">
        <f t="shared" si="998"/>
        <v>16</v>
      </c>
      <c r="N4559" s="3">
        <f t="shared" si="999"/>
        <v>0</v>
      </c>
      <c r="O4559" s="3">
        <f t="shared" si="1000"/>
        <v>6855</v>
      </c>
      <c r="P4559" t="str">
        <f t="shared" si="1001"/>
        <v>18-Apr</v>
      </c>
      <c r="Q4559" s="9">
        <f t="shared" si="1002"/>
        <v>0.34861111111111109</v>
      </c>
      <c r="R4559" t="str">
        <f t="shared" si="1003"/>
        <v>Morning</v>
      </c>
      <c r="S4559" s="2">
        <f t="shared" si="1004"/>
        <v>18</v>
      </c>
      <c r="T4559" t="str">
        <f t="shared" si="1005"/>
        <v>Fuel</v>
      </c>
      <c r="U4559">
        <f t="shared" si="1006"/>
        <v>8</v>
      </c>
      <c r="V4559" t="str">
        <f t="shared" si="1007"/>
        <v>FY Q1</v>
      </c>
    </row>
    <row r="4560" spans="1:22" x14ac:dyDescent="0.3">
      <c r="A4560" s="18">
        <v>45034</v>
      </c>
      <c r="B4560" t="s">
        <v>5657</v>
      </c>
      <c r="C4560" t="s">
        <v>76</v>
      </c>
      <c r="D4560" t="s">
        <v>5658</v>
      </c>
      <c r="E4560">
        <v>571195252842</v>
      </c>
      <c r="F4560" t="s">
        <v>16</v>
      </c>
      <c r="G4560" t="s">
        <v>67</v>
      </c>
      <c r="H4560">
        <v>5622</v>
      </c>
      <c r="I4560" s="2">
        <f t="shared" si="994"/>
        <v>2023</v>
      </c>
      <c r="J4560" s="2" t="str">
        <f t="shared" si="995"/>
        <v>April</v>
      </c>
      <c r="K4560" s="2">
        <f t="shared" si="996"/>
        <v>4</v>
      </c>
      <c r="L4560" s="2" t="str">
        <f t="shared" si="997"/>
        <v>Tuesday</v>
      </c>
      <c r="M4560" s="2">
        <f t="shared" si="998"/>
        <v>16</v>
      </c>
      <c r="N4560" s="3">
        <f t="shared" si="999"/>
        <v>5622</v>
      </c>
      <c r="O4560" s="3">
        <f t="shared" si="1000"/>
        <v>0</v>
      </c>
      <c r="P4560" t="str">
        <f t="shared" si="1001"/>
        <v>18-Apr</v>
      </c>
      <c r="Q4560" s="9">
        <f t="shared" si="1002"/>
        <v>0.37152777777777779</v>
      </c>
      <c r="R4560" t="str">
        <f t="shared" si="1003"/>
        <v>Morning</v>
      </c>
      <c r="S4560" s="2">
        <f t="shared" si="1004"/>
        <v>18</v>
      </c>
      <c r="T4560" t="str">
        <f t="shared" si="1005"/>
        <v>Others</v>
      </c>
      <c r="U4560">
        <f t="shared" si="1006"/>
        <v>8</v>
      </c>
      <c r="V4560" t="str">
        <f t="shared" si="1007"/>
        <v>FY Q1</v>
      </c>
    </row>
    <row r="4561" spans="1:22" x14ac:dyDescent="0.3">
      <c r="A4561" s="18">
        <v>45034</v>
      </c>
      <c r="B4561" t="s">
        <v>2117</v>
      </c>
      <c r="C4561" t="s">
        <v>366</v>
      </c>
      <c r="D4561" t="s">
        <v>5659</v>
      </c>
      <c r="E4561">
        <v>293206449643</v>
      </c>
      <c r="F4561" t="s">
        <v>16</v>
      </c>
      <c r="G4561" t="s">
        <v>67</v>
      </c>
      <c r="H4561">
        <v>3000</v>
      </c>
      <c r="I4561" s="2">
        <f t="shared" si="994"/>
        <v>2023</v>
      </c>
      <c r="J4561" s="2" t="str">
        <f t="shared" si="995"/>
        <v>April</v>
      </c>
      <c r="K4561" s="2">
        <f t="shared" si="996"/>
        <v>4</v>
      </c>
      <c r="L4561" s="2" t="str">
        <f t="shared" si="997"/>
        <v>Tuesday</v>
      </c>
      <c r="M4561" s="2">
        <f t="shared" si="998"/>
        <v>16</v>
      </c>
      <c r="N4561" s="3">
        <f t="shared" si="999"/>
        <v>3000</v>
      </c>
      <c r="O4561" s="3">
        <f t="shared" si="1000"/>
        <v>0</v>
      </c>
      <c r="P4561" t="str">
        <f t="shared" si="1001"/>
        <v>18-Apr</v>
      </c>
      <c r="Q4561" s="9">
        <f t="shared" si="1002"/>
        <v>0.54583333333333328</v>
      </c>
      <c r="R4561" t="str">
        <f t="shared" si="1003"/>
        <v>Afternoon</v>
      </c>
      <c r="S4561" s="2">
        <f t="shared" si="1004"/>
        <v>18</v>
      </c>
      <c r="T4561" t="str">
        <f t="shared" si="1005"/>
        <v>Others</v>
      </c>
      <c r="U4561">
        <f t="shared" si="1006"/>
        <v>13</v>
      </c>
      <c r="V4561" t="str">
        <f t="shared" si="1007"/>
        <v>FY Q1</v>
      </c>
    </row>
    <row r="4562" spans="1:22" x14ac:dyDescent="0.3">
      <c r="A4562" s="18">
        <v>45034</v>
      </c>
      <c r="B4562" t="s">
        <v>133</v>
      </c>
      <c r="C4562" t="s">
        <v>107</v>
      </c>
      <c r="D4562" t="s">
        <v>5660</v>
      </c>
      <c r="E4562">
        <v>283503410725</v>
      </c>
      <c r="F4562" t="s">
        <v>15</v>
      </c>
      <c r="G4562" t="s">
        <v>67</v>
      </c>
      <c r="H4562">
        <v>2273</v>
      </c>
      <c r="I4562" s="2">
        <f t="shared" si="994"/>
        <v>2023</v>
      </c>
      <c r="J4562" s="2" t="str">
        <f t="shared" si="995"/>
        <v>April</v>
      </c>
      <c r="K4562" s="2">
        <f t="shared" si="996"/>
        <v>4</v>
      </c>
      <c r="L4562" s="2" t="str">
        <f t="shared" si="997"/>
        <v>Tuesday</v>
      </c>
      <c r="M4562" s="2">
        <f t="shared" si="998"/>
        <v>16</v>
      </c>
      <c r="N4562" s="3">
        <f t="shared" si="999"/>
        <v>0</v>
      </c>
      <c r="O4562" s="3">
        <f t="shared" si="1000"/>
        <v>2273</v>
      </c>
      <c r="P4562" t="str">
        <f t="shared" si="1001"/>
        <v>18-Apr</v>
      </c>
      <c r="Q4562" s="9">
        <f t="shared" si="1002"/>
        <v>0.6430555555555556</v>
      </c>
      <c r="R4562" t="str">
        <f t="shared" si="1003"/>
        <v>Afternoon</v>
      </c>
      <c r="S4562" s="2">
        <f t="shared" si="1004"/>
        <v>18</v>
      </c>
      <c r="T4562" t="str">
        <f t="shared" si="1005"/>
        <v>UPI Transfer</v>
      </c>
      <c r="U4562">
        <f t="shared" si="1006"/>
        <v>15</v>
      </c>
      <c r="V4562" t="str">
        <f t="shared" si="1007"/>
        <v>FY Q1</v>
      </c>
    </row>
    <row r="4563" spans="1:22" x14ac:dyDescent="0.3">
      <c r="A4563" s="18">
        <v>45034</v>
      </c>
      <c r="B4563" t="s">
        <v>422</v>
      </c>
      <c r="C4563" t="s">
        <v>82</v>
      </c>
      <c r="D4563" t="s">
        <v>5661</v>
      </c>
      <c r="E4563">
        <v>628303281779</v>
      </c>
      <c r="F4563" t="s">
        <v>16</v>
      </c>
      <c r="G4563" t="s">
        <v>67</v>
      </c>
      <c r="H4563">
        <v>3591</v>
      </c>
      <c r="I4563" s="2">
        <f t="shared" si="994"/>
        <v>2023</v>
      </c>
      <c r="J4563" s="2" t="str">
        <f t="shared" si="995"/>
        <v>April</v>
      </c>
      <c r="K4563" s="2">
        <f t="shared" si="996"/>
        <v>4</v>
      </c>
      <c r="L4563" s="2" t="str">
        <f t="shared" si="997"/>
        <v>Tuesday</v>
      </c>
      <c r="M4563" s="2">
        <f t="shared" si="998"/>
        <v>16</v>
      </c>
      <c r="N4563" s="3">
        <f t="shared" si="999"/>
        <v>3591</v>
      </c>
      <c r="O4563" s="3">
        <f t="shared" si="1000"/>
        <v>0</v>
      </c>
      <c r="P4563" t="str">
        <f t="shared" si="1001"/>
        <v>18-Apr</v>
      </c>
      <c r="Q4563" s="9">
        <f t="shared" si="1002"/>
        <v>0.66666666666666663</v>
      </c>
      <c r="R4563" t="str">
        <f t="shared" si="1003"/>
        <v>Afternoon</v>
      </c>
      <c r="S4563" s="2">
        <f t="shared" si="1004"/>
        <v>18</v>
      </c>
      <c r="T4563" t="str">
        <f t="shared" si="1005"/>
        <v>Others</v>
      </c>
      <c r="U4563">
        <f t="shared" si="1006"/>
        <v>16</v>
      </c>
      <c r="V4563" t="str">
        <f t="shared" si="1007"/>
        <v>FY Q1</v>
      </c>
    </row>
    <row r="4564" spans="1:22" x14ac:dyDescent="0.3">
      <c r="A4564" s="18">
        <v>45034</v>
      </c>
      <c r="B4564" t="s">
        <v>1267</v>
      </c>
      <c r="C4564" t="s">
        <v>73</v>
      </c>
      <c r="D4564" t="s">
        <v>5662</v>
      </c>
      <c r="E4564">
        <v>759710790937</v>
      </c>
      <c r="F4564" t="s">
        <v>16</v>
      </c>
      <c r="G4564" t="s">
        <v>71</v>
      </c>
      <c r="H4564">
        <v>20655</v>
      </c>
      <c r="I4564" s="2">
        <f t="shared" si="994"/>
        <v>2023</v>
      </c>
      <c r="J4564" s="2" t="str">
        <f t="shared" si="995"/>
        <v>April</v>
      </c>
      <c r="K4564" s="2">
        <f t="shared" si="996"/>
        <v>4</v>
      </c>
      <c r="L4564" s="2" t="str">
        <f t="shared" si="997"/>
        <v>Tuesday</v>
      </c>
      <c r="M4564" s="2">
        <f t="shared" si="998"/>
        <v>16</v>
      </c>
      <c r="N4564" s="3">
        <f t="shared" si="999"/>
        <v>20655</v>
      </c>
      <c r="O4564" s="3">
        <f t="shared" si="1000"/>
        <v>0</v>
      </c>
      <c r="P4564" t="str">
        <f t="shared" si="1001"/>
        <v>18-Apr</v>
      </c>
      <c r="Q4564" s="9">
        <f t="shared" si="1002"/>
        <v>0.68194444444444446</v>
      </c>
      <c r="R4564" t="str">
        <f t="shared" si="1003"/>
        <v>Afternoon</v>
      </c>
      <c r="S4564" s="2">
        <f t="shared" si="1004"/>
        <v>18</v>
      </c>
      <c r="T4564" t="str">
        <f t="shared" si="1005"/>
        <v>Others</v>
      </c>
      <c r="U4564">
        <f t="shared" si="1006"/>
        <v>16</v>
      </c>
      <c r="V4564" t="str">
        <f t="shared" si="1007"/>
        <v>FY Q1</v>
      </c>
    </row>
    <row r="4565" spans="1:22" x14ac:dyDescent="0.3">
      <c r="A4565" s="18">
        <v>45034</v>
      </c>
      <c r="B4565" t="s">
        <v>3073</v>
      </c>
      <c r="C4565" t="s">
        <v>117</v>
      </c>
      <c r="D4565" t="s">
        <v>5663</v>
      </c>
      <c r="E4565">
        <v>649374965830</v>
      </c>
      <c r="F4565" t="s">
        <v>16</v>
      </c>
      <c r="G4565" t="s">
        <v>67</v>
      </c>
      <c r="H4565">
        <v>13177</v>
      </c>
      <c r="I4565" s="2">
        <f t="shared" si="994"/>
        <v>2023</v>
      </c>
      <c r="J4565" s="2" t="str">
        <f t="shared" si="995"/>
        <v>April</v>
      </c>
      <c r="K4565" s="2">
        <f t="shared" si="996"/>
        <v>4</v>
      </c>
      <c r="L4565" s="2" t="str">
        <f t="shared" si="997"/>
        <v>Tuesday</v>
      </c>
      <c r="M4565" s="2">
        <f t="shared" si="998"/>
        <v>16</v>
      </c>
      <c r="N4565" s="3">
        <f t="shared" si="999"/>
        <v>13177</v>
      </c>
      <c r="O4565" s="3">
        <f t="shared" si="1000"/>
        <v>0</v>
      </c>
      <c r="P4565" t="str">
        <f t="shared" si="1001"/>
        <v>18-Apr</v>
      </c>
      <c r="Q4565" s="9">
        <f t="shared" si="1002"/>
        <v>0.72361111111111109</v>
      </c>
      <c r="R4565" t="str">
        <f t="shared" si="1003"/>
        <v>Evening</v>
      </c>
      <c r="S4565" s="2">
        <f t="shared" si="1004"/>
        <v>18</v>
      </c>
      <c r="T4565" t="str">
        <f t="shared" si="1005"/>
        <v>Others</v>
      </c>
      <c r="U4565">
        <f t="shared" si="1006"/>
        <v>17</v>
      </c>
      <c r="V4565" t="str">
        <f t="shared" si="1007"/>
        <v>FY Q1</v>
      </c>
    </row>
    <row r="4566" spans="1:22" x14ac:dyDescent="0.3">
      <c r="A4566" s="18">
        <v>45034</v>
      </c>
      <c r="B4566" t="s">
        <v>723</v>
      </c>
      <c r="C4566" t="s">
        <v>131</v>
      </c>
      <c r="D4566" t="s">
        <v>5664</v>
      </c>
      <c r="E4566">
        <v>546357718932</v>
      </c>
      <c r="F4566" t="s">
        <v>16</v>
      </c>
      <c r="G4566" t="s">
        <v>71</v>
      </c>
      <c r="H4566">
        <v>12619</v>
      </c>
      <c r="I4566" s="2">
        <f t="shared" si="994"/>
        <v>2023</v>
      </c>
      <c r="J4566" s="2" t="str">
        <f t="shared" si="995"/>
        <v>April</v>
      </c>
      <c r="K4566" s="2">
        <f t="shared" si="996"/>
        <v>4</v>
      </c>
      <c r="L4566" s="2" t="str">
        <f t="shared" si="997"/>
        <v>Tuesday</v>
      </c>
      <c r="M4566" s="2">
        <f t="shared" si="998"/>
        <v>16</v>
      </c>
      <c r="N4566" s="3">
        <f t="shared" si="999"/>
        <v>12619</v>
      </c>
      <c r="O4566" s="3">
        <f t="shared" si="1000"/>
        <v>0</v>
      </c>
      <c r="P4566" t="str">
        <f t="shared" si="1001"/>
        <v>18-Apr</v>
      </c>
      <c r="Q4566" s="9">
        <f t="shared" si="1002"/>
        <v>0.77430555555555558</v>
      </c>
      <c r="R4566" t="str">
        <f t="shared" si="1003"/>
        <v>Evening</v>
      </c>
      <c r="S4566" s="2">
        <f t="shared" si="1004"/>
        <v>18</v>
      </c>
      <c r="T4566" t="str">
        <f t="shared" si="1005"/>
        <v>Others</v>
      </c>
      <c r="U4566">
        <f t="shared" si="1006"/>
        <v>18</v>
      </c>
      <c r="V4566" t="str">
        <f t="shared" si="1007"/>
        <v>FY Q1</v>
      </c>
    </row>
    <row r="4567" spans="1:22" x14ac:dyDescent="0.3">
      <c r="A4567" s="18">
        <v>45035</v>
      </c>
      <c r="B4567" t="s">
        <v>3784</v>
      </c>
      <c r="C4567" t="s">
        <v>85</v>
      </c>
      <c r="D4567" t="s">
        <v>5665</v>
      </c>
      <c r="E4567">
        <v>968781856146</v>
      </c>
      <c r="F4567" t="s">
        <v>16</v>
      </c>
      <c r="G4567" t="s">
        <v>67</v>
      </c>
      <c r="H4567">
        <v>1621</v>
      </c>
      <c r="I4567" s="2">
        <f t="shared" si="994"/>
        <v>2023</v>
      </c>
      <c r="J4567" s="2" t="str">
        <f t="shared" si="995"/>
        <v>April</v>
      </c>
      <c r="K4567" s="2">
        <f t="shared" si="996"/>
        <v>4</v>
      </c>
      <c r="L4567" s="2" t="str">
        <f t="shared" si="997"/>
        <v>Wednesday</v>
      </c>
      <c r="M4567" s="2">
        <f t="shared" si="998"/>
        <v>16</v>
      </c>
      <c r="N4567" s="3">
        <f t="shared" si="999"/>
        <v>1621</v>
      </c>
      <c r="O4567" s="3">
        <f t="shared" si="1000"/>
        <v>0</v>
      </c>
      <c r="P4567" t="str">
        <f t="shared" si="1001"/>
        <v>19-Apr</v>
      </c>
      <c r="Q4567" s="9">
        <f t="shared" si="1002"/>
        <v>0.52777777777777779</v>
      </c>
      <c r="R4567" t="str">
        <f t="shared" si="1003"/>
        <v>Afternoon</v>
      </c>
      <c r="S4567" s="2">
        <f t="shared" si="1004"/>
        <v>19</v>
      </c>
      <c r="T4567" t="str">
        <f t="shared" si="1005"/>
        <v>Others</v>
      </c>
      <c r="U4567">
        <f t="shared" si="1006"/>
        <v>12</v>
      </c>
      <c r="V4567" t="str">
        <f t="shared" si="1007"/>
        <v>FY Q1</v>
      </c>
    </row>
    <row r="4568" spans="1:22" x14ac:dyDescent="0.3">
      <c r="A4568" s="18">
        <v>45035</v>
      </c>
      <c r="B4568" t="s">
        <v>1466</v>
      </c>
      <c r="C4568" t="s">
        <v>282</v>
      </c>
      <c r="D4568" t="s">
        <v>5666</v>
      </c>
      <c r="E4568">
        <v>455672043860</v>
      </c>
      <c r="F4568" t="s">
        <v>16</v>
      </c>
      <c r="G4568" t="s">
        <v>71</v>
      </c>
      <c r="H4568">
        <v>5298</v>
      </c>
      <c r="I4568" s="2">
        <f t="shared" si="994"/>
        <v>2023</v>
      </c>
      <c r="J4568" s="2" t="str">
        <f t="shared" si="995"/>
        <v>April</v>
      </c>
      <c r="K4568" s="2">
        <f t="shared" si="996"/>
        <v>4</v>
      </c>
      <c r="L4568" s="2" t="str">
        <f t="shared" si="997"/>
        <v>Wednesday</v>
      </c>
      <c r="M4568" s="2">
        <f t="shared" si="998"/>
        <v>16</v>
      </c>
      <c r="N4568" s="3">
        <f t="shared" si="999"/>
        <v>5298</v>
      </c>
      <c r="O4568" s="3">
        <f t="shared" si="1000"/>
        <v>0</v>
      </c>
      <c r="P4568" t="str">
        <f t="shared" si="1001"/>
        <v>19-Apr</v>
      </c>
      <c r="Q4568" s="9">
        <f t="shared" si="1002"/>
        <v>0.56597222222222221</v>
      </c>
      <c r="R4568" t="str">
        <f t="shared" si="1003"/>
        <v>Afternoon</v>
      </c>
      <c r="S4568" s="2">
        <f t="shared" si="1004"/>
        <v>19</v>
      </c>
      <c r="T4568" t="str">
        <f t="shared" si="1005"/>
        <v>Others</v>
      </c>
      <c r="U4568">
        <f t="shared" si="1006"/>
        <v>13</v>
      </c>
      <c r="V4568" t="str">
        <f t="shared" si="1007"/>
        <v>FY Q1</v>
      </c>
    </row>
    <row r="4569" spans="1:22" x14ac:dyDescent="0.3">
      <c r="A4569" s="18">
        <v>45035</v>
      </c>
      <c r="B4569" t="s">
        <v>1190</v>
      </c>
      <c r="C4569" t="s">
        <v>79</v>
      </c>
      <c r="D4569" t="s">
        <v>5667</v>
      </c>
      <c r="E4569">
        <v>290538801104</v>
      </c>
      <c r="F4569" t="s">
        <v>16</v>
      </c>
      <c r="G4569" t="s">
        <v>67</v>
      </c>
      <c r="H4569">
        <v>24242</v>
      </c>
      <c r="I4569" s="2">
        <f t="shared" si="994"/>
        <v>2023</v>
      </c>
      <c r="J4569" s="2" t="str">
        <f t="shared" si="995"/>
        <v>April</v>
      </c>
      <c r="K4569" s="2">
        <f t="shared" si="996"/>
        <v>4</v>
      </c>
      <c r="L4569" s="2" t="str">
        <f t="shared" si="997"/>
        <v>Wednesday</v>
      </c>
      <c r="M4569" s="2">
        <f t="shared" si="998"/>
        <v>16</v>
      </c>
      <c r="N4569" s="3">
        <f t="shared" si="999"/>
        <v>24242</v>
      </c>
      <c r="O4569" s="3">
        <f t="shared" si="1000"/>
        <v>0</v>
      </c>
      <c r="P4569" t="str">
        <f t="shared" si="1001"/>
        <v>19-Apr</v>
      </c>
      <c r="Q4569" s="9">
        <f t="shared" si="1002"/>
        <v>0.60555555555555551</v>
      </c>
      <c r="R4569" t="str">
        <f t="shared" si="1003"/>
        <v>Afternoon</v>
      </c>
      <c r="S4569" s="2">
        <f t="shared" si="1004"/>
        <v>19</v>
      </c>
      <c r="T4569" t="str">
        <f t="shared" si="1005"/>
        <v>Others</v>
      </c>
      <c r="U4569">
        <f t="shared" si="1006"/>
        <v>14</v>
      </c>
      <c r="V4569" t="str">
        <f t="shared" si="1007"/>
        <v>FY Q1</v>
      </c>
    </row>
    <row r="4570" spans="1:22" x14ac:dyDescent="0.3">
      <c r="A4570" s="18">
        <v>45035</v>
      </c>
      <c r="B4570" t="s">
        <v>1660</v>
      </c>
      <c r="C4570" t="s">
        <v>104</v>
      </c>
      <c r="D4570" t="s">
        <v>5668</v>
      </c>
      <c r="E4570">
        <v>155649617913</v>
      </c>
      <c r="F4570" t="s">
        <v>16</v>
      </c>
      <c r="G4570" t="s">
        <v>67</v>
      </c>
      <c r="H4570">
        <v>9183</v>
      </c>
      <c r="I4570" s="2">
        <f t="shared" si="994"/>
        <v>2023</v>
      </c>
      <c r="J4570" s="2" t="str">
        <f t="shared" si="995"/>
        <v>April</v>
      </c>
      <c r="K4570" s="2">
        <f t="shared" si="996"/>
        <v>4</v>
      </c>
      <c r="L4570" s="2" t="str">
        <f t="shared" si="997"/>
        <v>Wednesday</v>
      </c>
      <c r="M4570" s="2">
        <f t="shared" si="998"/>
        <v>16</v>
      </c>
      <c r="N4570" s="3">
        <f t="shared" si="999"/>
        <v>9183</v>
      </c>
      <c r="O4570" s="3">
        <f t="shared" si="1000"/>
        <v>0</v>
      </c>
      <c r="P4570" t="str">
        <f t="shared" si="1001"/>
        <v>19-Apr</v>
      </c>
      <c r="Q4570" s="9">
        <f t="shared" si="1002"/>
        <v>0.75902777777777775</v>
      </c>
      <c r="R4570" t="str">
        <f t="shared" si="1003"/>
        <v>Evening</v>
      </c>
      <c r="S4570" s="2">
        <f t="shared" si="1004"/>
        <v>19</v>
      </c>
      <c r="T4570" t="str">
        <f t="shared" si="1005"/>
        <v>Others</v>
      </c>
      <c r="U4570">
        <f t="shared" si="1006"/>
        <v>18</v>
      </c>
      <c r="V4570" t="str">
        <f t="shared" si="1007"/>
        <v>FY Q1</v>
      </c>
    </row>
    <row r="4571" spans="1:22" x14ac:dyDescent="0.3">
      <c r="A4571" s="18">
        <v>45035</v>
      </c>
      <c r="B4571" t="s">
        <v>297</v>
      </c>
      <c r="C4571" t="s">
        <v>375</v>
      </c>
      <c r="D4571" t="s">
        <v>5669</v>
      </c>
      <c r="E4571">
        <v>384137623255</v>
      </c>
      <c r="F4571" t="s">
        <v>15</v>
      </c>
      <c r="G4571" t="s">
        <v>67</v>
      </c>
      <c r="H4571">
        <v>9952</v>
      </c>
      <c r="I4571" s="2">
        <f t="shared" si="994"/>
        <v>2023</v>
      </c>
      <c r="J4571" s="2" t="str">
        <f t="shared" si="995"/>
        <v>April</v>
      </c>
      <c r="K4571" s="2">
        <f t="shared" si="996"/>
        <v>4</v>
      </c>
      <c r="L4571" s="2" t="str">
        <f t="shared" si="997"/>
        <v>Wednesday</v>
      </c>
      <c r="M4571" s="2">
        <f t="shared" si="998"/>
        <v>16</v>
      </c>
      <c r="N4571" s="3">
        <f t="shared" si="999"/>
        <v>0</v>
      </c>
      <c r="O4571" s="3">
        <f t="shared" si="1000"/>
        <v>9952</v>
      </c>
      <c r="P4571" t="str">
        <f t="shared" si="1001"/>
        <v>19-Apr</v>
      </c>
      <c r="Q4571" s="9">
        <f t="shared" si="1002"/>
        <v>0.76111111111111107</v>
      </c>
      <c r="R4571" t="str">
        <f t="shared" si="1003"/>
        <v>Evening</v>
      </c>
      <c r="S4571" s="2">
        <f t="shared" si="1004"/>
        <v>19</v>
      </c>
      <c r="T4571" t="str">
        <f t="shared" si="1005"/>
        <v>UPI Transfer</v>
      </c>
      <c r="U4571">
        <f t="shared" si="1006"/>
        <v>18</v>
      </c>
      <c r="V4571" t="str">
        <f t="shared" si="1007"/>
        <v>FY Q1</v>
      </c>
    </row>
    <row r="4572" spans="1:22" x14ac:dyDescent="0.3">
      <c r="A4572" s="18">
        <v>45035</v>
      </c>
      <c r="B4572" t="s">
        <v>2993</v>
      </c>
      <c r="C4572" t="s">
        <v>239</v>
      </c>
      <c r="D4572" t="s">
        <v>5670</v>
      </c>
      <c r="E4572">
        <v>475451189988</v>
      </c>
      <c r="F4572" t="s">
        <v>15</v>
      </c>
      <c r="G4572" t="s">
        <v>67</v>
      </c>
      <c r="H4572">
        <v>14071</v>
      </c>
      <c r="I4572" s="2">
        <f t="shared" si="994"/>
        <v>2023</v>
      </c>
      <c r="J4572" s="2" t="str">
        <f t="shared" si="995"/>
        <v>April</v>
      </c>
      <c r="K4572" s="2">
        <f t="shared" si="996"/>
        <v>4</v>
      </c>
      <c r="L4572" s="2" t="str">
        <f t="shared" si="997"/>
        <v>Wednesday</v>
      </c>
      <c r="M4572" s="2">
        <f t="shared" si="998"/>
        <v>16</v>
      </c>
      <c r="N4572" s="3">
        <f t="shared" si="999"/>
        <v>0</v>
      </c>
      <c r="O4572" s="3">
        <f t="shared" si="1000"/>
        <v>14071</v>
      </c>
      <c r="P4572" t="str">
        <f t="shared" si="1001"/>
        <v>19-Apr</v>
      </c>
      <c r="Q4572" s="9">
        <f t="shared" si="1002"/>
        <v>0.7729166666666667</v>
      </c>
      <c r="R4572" t="str">
        <f t="shared" si="1003"/>
        <v>Evening</v>
      </c>
      <c r="S4572" s="2">
        <f t="shared" si="1004"/>
        <v>19</v>
      </c>
      <c r="T4572" t="str">
        <f t="shared" si="1005"/>
        <v>Recharge</v>
      </c>
      <c r="U4572">
        <f t="shared" si="1006"/>
        <v>18</v>
      </c>
      <c r="V4572" t="str">
        <f t="shared" si="1007"/>
        <v>FY Q1</v>
      </c>
    </row>
    <row r="4573" spans="1:22" x14ac:dyDescent="0.3">
      <c r="A4573" s="18">
        <v>45035</v>
      </c>
      <c r="B4573" t="s">
        <v>1331</v>
      </c>
      <c r="C4573" t="s">
        <v>343</v>
      </c>
      <c r="D4573" t="s">
        <v>5671</v>
      </c>
      <c r="E4573">
        <v>544747640230</v>
      </c>
      <c r="F4573" t="s">
        <v>15</v>
      </c>
      <c r="G4573" t="s">
        <v>67</v>
      </c>
      <c r="H4573">
        <v>18275</v>
      </c>
      <c r="I4573" s="2">
        <f t="shared" si="994"/>
        <v>2023</v>
      </c>
      <c r="J4573" s="2" t="str">
        <f t="shared" si="995"/>
        <v>April</v>
      </c>
      <c r="K4573" s="2">
        <f t="shared" si="996"/>
        <v>4</v>
      </c>
      <c r="L4573" s="2" t="str">
        <f t="shared" si="997"/>
        <v>Wednesday</v>
      </c>
      <c r="M4573" s="2">
        <f t="shared" si="998"/>
        <v>16</v>
      </c>
      <c r="N4573" s="3">
        <f t="shared" si="999"/>
        <v>0</v>
      </c>
      <c r="O4573" s="3">
        <f t="shared" si="1000"/>
        <v>18275</v>
      </c>
      <c r="P4573" t="str">
        <f t="shared" si="1001"/>
        <v>19-Apr</v>
      </c>
      <c r="Q4573" s="9">
        <f t="shared" si="1002"/>
        <v>0.79722222222222228</v>
      </c>
      <c r="R4573" t="str">
        <f t="shared" si="1003"/>
        <v>Evening</v>
      </c>
      <c r="S4573" s="2">
        <f t="shared" si="1004"/>
        <v>19</v>
      </c>
      <c r="T4573" t="str">
        <f t="shared" si="1005"/>
        <v>UPI Transfer</v>
      </c>
      <c r="U4573">
        <f t="shared" si="1006"/>
        <v>19</v>
      </c>
      <c r="V4573" t="str">
        <f t="shared" si="1007"/>
        <v>FY Q1</v>
      </c>
    </row>
    <row r="4574" spans="1:22" x14ac:dyDescent="0.3">
      <c r="A4574" s="18">
        <v>45036</v>
      </c>
      <c r="B4574" t="s">
        <v>658</v>
      </c>
      <c r="C4574" t="s">
        <v>128</v>
      </c>
      <c r="D4574" t="s">
        <v>5672</v>
      </c>
      <c r="E4574">
        <v>474629109344</v>
      </c>
      <c r="F4574" t="s">
        <v>16</v>
      </c>
      <c r="G4574" t="s">
        <v>67</v>
      </c>
      <c r="H4574">
        <v>16682</v>
      </c>
      <c r="I4574" s="2">
        <f t="shared" si="994"/>
        <v>2023</v>
      </c>
      <c r="J4574" s="2" t="str">
        <f t="shared" si="995"/>
        <v>April</v>
      </c>
      <c r="K4574" s="2">
        <f t="shared" si="996"/>
        <v>4</v>
      </c>
      <c r="L4574" s="2" t="str">
        <f t="shared" si="997"/>
        <v>Thursday</v>
      </c>
      <c r="M4574" s="2">
        <f t="shared" si="998"/>
        <v>16</v>
      </c>
      <c r="N4574" s="3">
        <f t="shared" si="999"/>
        <v>16682</v>
      </c>
      <c r="O4574" s="3">
        <f t="shared" si="1000"/>
        <v>0</v>
      </c>
      <c r="P4574" t="str">
        <f t="shared" si="1001"/>
        <v>20-Apr</v>
      </c>
      <c r="Q4574" s="9">
        <f t="shared" si="1002"/>
        <v>0.55833333333333335</v>
      </c>
      <c r="R4574" t="str">
        <f t="shared" si="1003"/>
        <v>Afternoon</v>
      </c>
      <c r="S4574" s="2">
        <f t="shared" si="1004"/>
        <v>20</v>
      </c>
      <c r="T4574" t="str">
        <f t="shared" si="1005"/>
        <v>Others</v>
      </c>
      <c r="U4574">
        <f t="shared" si="1006"/>
        <v>13</v>
      </c>
      <c r="V4574" t="str">
        <f t="shared" si="1007"/>
        <v>FY Q1</v>
      </c>
    </row>
    <row r="4575" spans="1:22" x14ac:dyDescent="0.3">
      <c r="A4575" s="18">
        <v>45036</v>
      </c>
      <c r="B4575" t="s">
        <v>4663</v>
      </c>
      <c r="C4575" t="s">
        <v>131</v>
      </c>
      <c r="D4575" t="s">
        <v>5673</v>
      </c>
      <c r="E4575">
        <v>214336993345</v>
      </c>
      <c r="F4575" t="s">
        <v>16</v>
      </c>
      <c r="G4575" t="s">
        <v>71</v>
      </c>
      <c r="H4575">
        <v>2995</v>
      </c>
      <c r="I4575" s="2">
        <f t="shared" si="994"/>
        <v>2023</v>
      </c>
      <c r="J4575" s="2" t="str">
        <f t="shared" si="995"/>
        <v>April</v>
      </c>
      <c r="K4575" s="2">
        <f t="shared" si="996"/>
        <v>4</v>
      </c>
      <c r="L4575" s="2" t="str">
        <f t="shared" si="997"/>
        <v>Thursday</v>
      </c>
      <c r="M4575" s="2">
        <f t="shared" si="998"/>
        <v>16</v>
      </c>
      <c r="N4575" s="3">
        <f t="shared" si="999"/>
        <v>2995</v>
      </c>
      <c r="O4575" s="3">
        <f t="shared" si="1000"/>
        <v>0</v>
      </c>
      <c r="P4575" t="str">
        <f t="shared" si="1001"/>
        <v>20-Apr</v>
      </c>
      <c r="Q4575" s="9">
        <f t="shared" si="1002"/>
        <v>0.87083333333333335</v>
      </c>
      <c r="R4575" t="str">
        <f t="shared" si="1003"/>
        <v>Evening</v>
      </c>
      <c r="S4575" s="2">
        <f t="shared" si="1004"/>
        <v>20</v>
      </c>
      <c r="T4575" t="str">
        <f t="shared" si="1005"/>
        <v>Others</v>
      </c>
      <c r="U4575">
        <f t="shared" si="1006"/>
        <v>20</v>
      </c>
      <c r="V4575" t="str">
        <f t="shared" si="1007"/>
        <v>FY Q1</v>
      </c>
    </row>
    <row r="4576" spans="1:22" x14ac:dyDescent="0.3">
      <c r="A4576" s="18">
        <v>45037</v>
      </c>
      <c r="B4576" t="s">
        <v>3017</v>
      </c>
      <c r="C4576" t="s">
        <v>76</v>
      </c>
      <c r="D4576" t="s">
        <v>5674</v>
      </c>
      <c r="E4576">
        <v>550073430354</v>
      </c>
      <c r="F4576" t="s">
        <v>16</v>
      </c>
      <c r="G4576" t="s">
        <v>67</v>
      </c>
      <c r="H4576">
        <v>7070</v>
      </c>
      <c r="I4576" s="2">
        <f t="shared" si="994"/>
        <v>2023</v>
      </c>
      <c r="J4576" s="2" t="str">
        <f t="shared" si="995"/>
        <v>April</v>
      </c>
      <c r="K4576" s="2">
        <f t="shared" si="996"/>
        <v>4</v>
      </c>
      <c r="L4576" s="2" t="str">
        <f t="shared" si="997"/>
        <v>Friday</v>
      </c>
      <c r="M4576" s="2">
        <f t="shared" si="998"/>
        <v>16</v>
      </c>
      <c r="N4576" s="3">
        <f t="shared" si="999"/>
        <v>7070</v>
      </c>
      <c r="O4576" s="3">
        <f t="shared" si="1000"/>
        <v>0</v>
      </c>
      <c r="P4576" t="str">
        <f t="shared" si="1001"/>
        <v>21-Apr</v>
      </c>
      <c r="Q4576" s="9">
        <f t="shared" si="1002"/>
        <v>0.375</v>
      </c>
      <c r="R4576" t="str">
        <f t="shared" si="1003"/>
        <v>Morning</v>
      </c>
      <c r="S4576" s="2">
        <f t="shared" si="1004"/>
        <v>21</v>
      </c>
      <c r="T4576" t="str">
        <f t="shared" si="1005"/>
        <v>Others</v>
      </c>
      <c r="U4576">
        <f t="shared" si="1006"/>
        <v>9</v>
      </c>
      <c r="V4576" t="str">
        <f t="shared" si="1007"/>
        <v>FY Q1</v>
      </c>
    </row>
    <row r="4577" spans="1:22" x14ac:dyDescent="0.3">
      <c r="A4577" s="18">
        <v>45037</v>
      </c>
      <c r="B4577" t="s">
        <v>3383</v>
      </c>
      <c r="C4577" t="s">
        <v>131</v>
      </c>
      <c r="D4577" t="s">
        <v>5675</v>
      </c>
      <c r="E4577">
        <v>762286114704</v>
      </c>
      <c r="F4577" t="s">
        <v>16</v>
      </c>
      <c r="G4577" t="s">
        <v>71</v>
      </c>
      <c r="H4577">
        <v>12602</v>
      </c>
      <c r="I4577" s="2">
        <f t="shared" si="994"/>
        <v>2023</v>
      </c>
      <c r="J4577" s="2" t="str">
        <f t="shared" si="995"/>
        <v>April</v>
      </c>
      <c r="K4577" s="2">
        <f t="shared" si="996"/>
        <v>4</v>
      </c>
      <c r="L4577" s="2" t="str">
        <f t="shared" si="997"/>
        <v>Friday</v>
      </c>
      <c r="M4577" s="2">
        <f t="shared" si="998"/>
        <v>16</v>
      </c>
      <c r="N4577" s="3">
        <f t="shared" si="999"/>
        <v>12602</v>
      </c>
      <c r="O4577" s="3">
        <f t="shared" si="1000"/>
        <v>0</v>
      </c>
      <c r="P4577" t="str">
        <f t="shared" si="1001"/>
        <v>21-Apr</v>
      </c>
      <c r="Q4577" s="9">
        <f t="shared" si="1002"/>
        <v>0.48958333333333331</v>
      </c>
      <c r="R4577" t="str">
        <f t="shared" si="1003"/>
        <v>Morning</v>
      </c>
      <c r="S4577" s="2">
        <f t="shared" si="1004"/>
        <v>21</v>
      </c>
      <c r="T4577" t="str">
        <f t="shared" si="1005"/>
        <v>Others</v>
      </c>
      <c r="U4577">
        <f t="shared" si="1006"/>
        <v>11</v>
      </c>
      <c r="V4577" t="str">
        <f t="shared" si="1007"/>
        <v>FY Q1</v>
      </c>
    </row>
    <row r="4578" spans="1:22" x14ac:dyDescent="0.3">
      <c r="A4578" s="18">
        <v>45037</v>
      </c>
      <c r="B4578" t="s">
        <v>4294</v>
      </c>
      <c r="C4578" t="s">
        <v>65</v>
      </c>
      <c r="D4578" t="s">
        <v>5676</v>
      </c>
      <c r="E4578">
        <v>692782548268</v>
      </c>
      <c r="F4578" t="s">
        <v>16</v>
      </c>
      <c r="G4578" t="s">
        <v>67</v>
      </c>
      <c r="H4578">
        <v>3330</v>
      </c>
      <c r="I4578" s="2">
        <f t="shared" si="994"/>
        <v>2023</v>
      </c>
      <c r="J4578" s="2" t="str">
        <f t="shared" si="995"/>
        <v>April</v>
      </c>
      <c r="K4578" s="2">
        <f t="shared" si="996"/>
        <v>4</v>
      </c>
      <c r="L4578" s="2" t="str">
        <f t="shared" si="997"/>
        <v>Friday</v>
      </c>
      <c r="M4578" s="2">
        <f t="shared" si="998"/>
        <v>16</v>
      </c>
      <c r="N4578" s="3">
        <f t="shared" si="999"/>
        <v>3330</v>
      </c>
      <c r="O4578" s="3">
        <f t="shared" si="1000"/>
        <v>0</v>
      </c>
      <c r="P4578" t="str">
        <f t="shared" si="1001"/>
        <v>21-Apr</v>
      </c>
      <c r="Q4578" s="9">
        <f t="shared" si="1002"/>
        <v>0.51597222222222228</v>
      </c>
      <c r="R4578" t="str">
        <f t="shared" si="1003"/>
        <v>Afternoon</v>
      </c>
      <c r="S4578" s="2">
        <f t="shared" si="1004"/>
        <v>21</v>
      </c>
      <c r="T4578" t="str">
        <f t="shared" si="1005"/>
        <v>Others</v>
      </c>
      <c r="U4578">
        <f t="shared" si="1006"/>
        <v>12</v>
      </c>
      <c r="V4578" t="str">
        <f t="shared" si="1007"/>
        <v>FY Q1</v>
      </c>
    </row>
    <row r="4579" spans="1:22" x14ac:dyDescent="0.3">
      <c r="A4579" s="18">
        <v>45037</v>
      </c>
      <c r="B4579" t="s">
        <v>1660</v>
      </c>
      <c r="C4579" t="s">
        <v>325</v>
      </c>
      <c r="D4579" t="s">
        <v>5677</v>
      </c>
      <c r="E4579">
        <v>100278883876</v>
      </c>
      <c r="F4579" t="s">
        <v>16</v>
      </c>
      <c r="G4579" t="s">
        <v>71</v>
      </c>
      <c r="H4579">
        <v>4541</v>
      </c>
      <c r="I4579" s="2">
        <f t="shared" si="994"/>
        <v>2023</v>
      </c>
      <c r="J4579" s="2" t="str">
        <f t="shared" si="995"/>
        <v>April</v>
      </c>
      <c r="K4579" s="2">
        <f t="shared" si="996"/>
        <v>4</v>
      </c>
      <c r="L4579" s="2" t="str">
        <f t="shared" si="997"/>
        <v>Friday</v>
      </c>
      <c r="M4579" s="2">
        <f t="shared" si="998"/>
        <v>16</v>
      </c>
      <c r="N4579" s="3">
        <f t="shared" si="999"/>
        <v>4541</v>
      </c>
      <c r="O4579" s="3">
        <f t="shared" si="1000"/>
        <v>0</v>
      </c>
      <c r="P4579" t="str">
        <f t="shared" si="1001"/>
        <v>21-Apr</v>
      </c>
      <c r="Q4579" s="9">
        <f t="shared" si="1002"/>
        <v>0.75902777777777775</v>
      </c>
      <c r="R4579" t="str">
        <f t="shared" si="1003"/>
        <v>Evening</v>
      </c>
      <c r="S4579" s="2">
        <f t="shared" si="1004"/>
        <v>21</v>
      </c>
      <c r="T4579" t="str">
        <f t="shared" si="1005"/>
        <v>Others</v>
      </c>
      <c r="U4579">
        <f t="shared" si="1006"/>
        <v>18</v>
      </c>
      <c r="V4579" t="str">
        <f t="shared" si="1007"/>
        <v>FY Q1</v>
      </c>
    </row>
    <row r="4580" spans="1:22" x14ac:dyDescent="0.3">
      <c r="A4580" s="18">
        <v>45037</v>
      </c>
      <c r="B4580" t="s">
        <v>512</v>
      </c>
      <c r="C4580" t="s">
        <v>65</v>
      </c>
      <c r="D4580" t="s">
        <v>5678</v>
      </c>
      <c r="E4580">
        <v>521911957793</v>
      </c>
      <c r="F4580" t="s">
        <v>16</v>
      </c>
      <c r="G4580" t="s">
        <v>67</v>
      </c>
      <c r="H4580">
        <v>8405</v>
      </c>
      <c r="I4580" s="2">
        <f t="shared" si="994"/>
        <v>2023</v>
      </c>
      <c r="J4580" s="2" t="str">
        <f t="shared" si="995"/>
        <v>April</v>
      </c>
      <c r="K4580" s="2">
        <f t="shared" si="996"/>
        <v>4</v>
      </c>
      <c r="L4580" s="2" t="str">
        <f t="shared" si="997"/>
        <v>Friday</v>
      </c>
      <c r="M4580" s="2">
        <f t="shared" si="998"/>
        <v>16</v>
      </c>
      <c r="N4580" s="3">
        <f t="shared" si="999"/>
        <v>8405</v>
      </c>
      <c r="O4580" s="3">
        <f t="shared" si="1000"/>
        <v>0</v>
      </c>
      <c r="P4580" t="str">
        <f t="shared" si="1001"/>
        <v>21-Apr</v>
      </c>
      <c r="Q4580" s="9">
        <f t="shared" si="1002"/>
        <v>0.90555555555555556</v>
      </c>
      <c r="R4580" t="str">
        <f t="shared" si="1003"/>
        <v>Night</v>
      </c>
      <c r="S4580" s="2">
        <f t="shared" si="1004"/>
        <v>21</v>
      </c>
      <c r="T4580" t="str">
        <f t="shared" si="1005"/>
        <v>Others</v>
      </c>
      <c r="U4580">
        <f t="shared" si="1006"/>
        <v>21</v>
      </c>
      <c r="V4580" t="str">
        <f t="shared" si="1007"/>
        <v>FY Q1</v>
      </c>
    </row>
    <row r="4581" spans="1:22" x14ac:dyDescent="0.3">
      <c r="A4581" s="18">
        <v>45038</v>
      </c>
      <c r="B4581" t="s">
        <v>771</v>
      </c>
      <c r="C4581" t="s">
        <v>167</v>
      </c>
      <c r="D4581" t="s">
        <v>5679</v>
      </c>
      <c r="E4581">
        <v>312289780153</v>
      </c>
      <c r="F4581" t="s">
        <v>15</v>
      </c>
      <c r="G4581" t="s">
        <v>67</v>
      </c>
      <c r="H4581">
        <v>10029</v>
      </c>
      <c r="I4581" s="2">
        <f t="shared" si="994"/>
        <v>2023</v>
      </c>
      <c r="J4581" s="2" t="str">
        <f t="shared" si="995"/>
        <v>April</v>
      </c>
      <c r="K4581" s="2">
        <f t="shared" si="996"/>
        <v>4</v>
      </c>
      <c r="L4581" s="2" t="str">
        <f t="shared" si="997"/>
        <v>Saturday</v>
      </c>
      <c r="M4581" s="2">
        <f t="shared" si="998"/>
        <v>16</v>
      </c>
      <c r="N4581" s="3">
        <f t="shared" si="999"/>
        <v>0</v>
      </c>
      <c r="O4581" s="3">
        <f t="shared" si="1000"/>
        <v>10029</v>
      </c>
      <c r="P4581" t="str">
        <f t="shared" si="1001"/>
        <v>22-Apr</v>
      </c>
      <c r="Q4581" s="9">
        <f t="shared" si="1002"/>
        <v>0.42499999999999999</v>
      </c>
      <c r="R4581" t="str">
        <f t="shared" si="1003"/>
        <v>Morning</v>
      </c>
      <c r="S4581" s="2">
        <f t="shared" si="1004"/>
        <v>22</v>
      </c>
      <c r="T4581" t="str">
        <f t="shared" si="1005"/>
        <v>UPI Transfer</v>
      </c>
      <c r="U4581">
        <f t="shared" si="1006"/>
        <v>10</v>
      </c>
      <c r="V4581" t="str">
        <f t="shared" si="1007"/>
        <v>FY Q1</v>
      </c>
    </row>
    <row r="4582" spans="1:22" x14ac:dyDescent="0.3">
      <c r="A4582" s="18">
        <v>45038</v>
      </c>
      <c r="B4582" t="s">
        <v>286</v>
      </c>
      <c r="C4582" t="s">
        <v>95</v>
      </c>
      <c r="D4582" t="s">
        <v>5680</v>
      </c>
      <c r="E4582">
        <v>321702732476</v>
      </c>
      <c r="F4582" t="s">
        <v>16</v>
      </c>
      <c r="G4582" t="s">
        <v>71</v>
      </c>
      <c r="H4582">
        <v>6064</v>
      </c>
      <c r="I4582" s="2">
        <f t="shared" ref="I4582:I4645" si="1008">YEAR(A4582)</f>
        <v>2023</v>
      </c>
      <c r="J4582" s="2" t="str">
        <f t="shared" ref="J4582:J4645" si="1009">TEXT(A4582,"mmmm")</f>
        <v>April</v>
      </c>
      <c r="K4582" s="2">
        <f t="shared" ref="K4582:K4645" si="1010">MONTH(A4582)</f>
        <v>4</v>
      </c>
      <c r="L4582" s="2" t="str">
        <f t="shared" ref="L4582:L4645" si="1011">TEXT(A4582,"dddd")</f>
        <v>Saturday</v>
      </c>
      <c r="M4582" s="2">
        <f t="shared" ref="M4582:M4645" si="1012">WEEKNUM(A4582)</f>
        <v>16</v>
      </c>
      <c r="N4582" s="3">
        <f t="shared" ref="N4582:N4645" si="1013">IF(F4582="Credit",H4582,0)</f>
        <v>6064</v>
      </c>
      <c r="O4582" s="3">
        <f t="shared" ref="O4582:O4645" si="1014">IF(F4582="Debit",H4582,0)</f>
        <v>0</v>
      </c>
      <c r="P4582" t="str">
        <f t="shared" ref="P4582:P4645" si="1015">TEXT(A4582,"d-mmm")</f>
        <v>22-Apr</v>
      </c>
      <c r="Q4582" s="9">
        <f t="shared" ref="Q4582:Q4645" si="1016">TIMEVALUE(TRIM(CLEAN(SUBSTITUTE(B4582,CHAR(34),""))))</f>
        <v>0.48472222222222222</v>
      </c>
      <c r="R4582" t="str">
        <f t="shared" ref="R4582:R4645" si="1017">IF(HOUR(Q4582)&lt;12,"Morning",IF(HOUR(Q4582)&lt;17,"Afternoon",IF(HOUR(Q4582)&lt;21,"Evening","Night")))</f>
        <v>Morning</v>
      </c>
      <c r="S4582" s="2">
        <f t="shared" ref="S4582:S4645" si="1018">DAY(A4582)</f>
        <v>22</v>
      </c>
      <c r="T4582" t="str">
        <f t="shared" ref="T4582:T4645" si="1019">IF(ISNUMBER(SEARCH("Recharge",C4582)),"Recharge",IF(ISNUMBER(SEARCH("Petrol",C4582)),"Fuel",IF(ISNUMBER(SEARCH("Restaurant",C4582)),"Food",IF(ISNUMBER(SEARCH("Amazon",C4582)),"Shopping",IF(ISNUMBER(SEARCH("Salary",C4582)),"Salary",IF(ISNUMBER(SEARCH("Paid to",C4582)),"UPI Transfer","Others"))))))</f>
        <v>Others</v>
      </c>
      <c r="U4582">
        <f t="shared" ref="U4582:U4645" si="1020">HOUR(Q4582)</f>
        <v>11</v>
      </c>
      <c r="V4582" t="str">
        <f t="shared" ref="V4582:V4645" si="1021">"FY Q"&amp;INT(MOD(MONTH(A4582)-4,12)/3)+1</f>
        <v>FY Q1</v>
      </c>
    </row>
    <row r="4583" spans="1:22" x14ac:dyDescent="0.3">
      <c r="A4583" s="18">
        <v>45038</v>
      </c>
      <c r="B4583" t="s">
        <v>228</v>
      </c>
      <c r="C4583" t="s">
        <v>82</v>
      </c>
      <c r="D4583" t="s">
        <v>5681</v>
      </c>
      <c r="E4583">
        <v>639731582763</v>
      </c>
      <c r="F4583" t="s">
        <v>16</v>
      </c>
      <c r="G4583" t="s">
        <v>67</v>
      </c>
      <c r="H4583">
        <v>1886</v>
      </c>
      <c r="I4583" s="2">
        <f t="shared" si="1008"/>
        <v>2023</v>
      </c>
      <c r="J4583" s="2" t="str">
        <f t="shared" si="1009"/>
        <v>April</v>
      </c>
      <c r="K4583" s="2">
        <f t="shared" si="1010"/>
        <v>4</v>
      </c>
      <c r="L4583" s="2" t="str">
        <f t="shared" si="1011"/>
        <v>Saturday</v>
      </c>
      <c r="M4583" s="2">
        <f t="shared" si="1012"/>
        <v>16</v>
      </c>
      <c r="N4583" s="3">
        <f t="shared" si="1013"/>
        <v>1886</v>
      </c>
      <c r="O4583" s="3">
        <f t="shared" si="1014"/>
        <v>0</v>
      </c>
      <c r="P4583" t="str">
        <f t="shared" si="1015"/>
        <v>22-Apr</v>
      </c>
      <c r="Q4583" s="9">
        <f t="shared" si="1016"/>
        <v>0.5541666666666667</v>
      </c>
      <c r="R4583" t="str">
        <f t="shared" si="1017"/>
        <v>Afternoon</v>
      </c>
      <c r="S4583" s="2">
        <f t="shared" si="1018"/>
        <v>22</v>
      </c>
      <c r="T4583" t="str">
        <f t="shared" si="1019"/>
        <v>Others</v>
      </c>
      <c r="U4583">
        <f t="shared" si="1020"/>
        <v>13</v>
      </c>
      <c r="V4583" t="str">
        <f t="shared" si="1021"/>
        <v>FY Q1</v>
      </c>
    </row>
    <row r="4584" spans="1:22" x14ac:dyDescent="0.3">
      <c r="A4584" s="18">
        <v>45038</v>
      </c>
      <c r="B4584" t="s">
        <v>1188</v>
      </c>
      <c r="C4584" t="s">
        <v>82</v>
      </c>
      <c r="D4584" t="s">
        <v>5682</v>
      </c>
      <c r="E4584">
        <v>223801253923</v>
      </c>
      <c r="F4584" t="s">
        <v>16</v>
      </c>
      <c r="G4584" t="s">
        <v>71</v>
      </c>
      <c r="H4584">
        <v>19318</v>
      </c>
      <c r="I4584" s="2">
        <f t="shared" si="1008"/>
        <v>2023</v>
      </c>
      <c r="J4584" s="2" t="str">
        <f t="shared" si="1009"/>
        <v>April</v>
      </c>
      <c r="K4584" s="2">
        <f t="shared" si="1010"/>
        <v>4</v>
      </c>
      <c r="L4584" s="2" t="str">
        <f t="shared" si="1011"/>
        <v>Saturday</v>
      </c>
      <c r="M4584" s="2">
        <f t="shared" si="1012"/>
        <v>16</v>
      </c>
      <c r="N4584" s="3">
        <f t="shared" si="1013"/>
        <v>19318</v>
      </c>
      <c r="O4584" s="3">
        <f t="shared" si="1014"/>
        <v>0</v>
      </c>
      <c r="P4584" t="str">
        <f t="shared" si="1015"/>
        <v>22-Apr</v>
      </c>
      <c r="Q4584" s="9">
        <f t="shared" si="1016"/>
        <v>0.59305555555555556</v>
      </c>
      <c r="R4584" t="str">
        <f t="shared" si="1017"/>
        <v>Afternoon</v>
      </c>
      <c r="S4584" s="2">
        <f t="shared" si="1018"/>
        <v>22</v>
      </c>
      <c r="T4584" t="str">
        <f t="shared" si="1019"/>
        <v>Others</v>
      </c>
      <c r="U4584">
        <f t="shared" si="1020"/>
        <v>14</v>
      </c>
      <c r="V4584" t="str">
        <f t="shared" si="1021"/>
        <v>FY Q1</v>
      </c>
    </row>
    <row r="4585" spans="1:22" x14ac:dyDescent="0.3">
      <c r="A4585" s="18">
        <v>45038</v>
      </c>
      <c r="B4585" t="s">
        <v>377</v>
      </c>
      <c r="C4585" t="s">
        <v>79</v>
      </c>
      <c r="D4585" t="s">
        <v>5683</v>
      </c>
      <c r="E4585">
        <v>333630984171</v>
      </c>
      <c r="F4585" t="s">
        <v>16</v>
      </c>
      <c r="G4585" t="s">
        <v>67</v>
      </c>
      <c r="H4585">
        <v>9857</v>
      </c>
      <c r="I4585" s="2">
        <f t="shared" si="1008"/>
        <v>2023</v>
      </c>
      <c r="J4585" s="2" t="str">
        <f t="shared" si="1009"/>
        <v>April</v>
      </c>
      <c r="K4585" s="2">
        <f t="shared" si="1010"/>
        <v>4</v>
      </c>
      <c r="L4585" s="2" t="str">
        <f t="shared" si="1011"/>
        <v>Saturday</v>
      </c>
      <c r="M4585" s="2">
        <f t="shared" si="1012"/>
        <v>16</v>
      </c>
      <c r="N4585" s="3">
        <f t="shared" si="1013"/>
        <v>9857</v>
      </c>
      <c r="O4585" s="3">
        <f t="shared" si="1014"/>
        <v>0</v>
      </c>
      <c r="P4585" t="str">
        <f t="shared" si="1015"/>
        <v>22-Apr</v>
      </c>
      <c r="Q4585" s="9">
        <f t="shared" si="1016"/>
        <v>0.76249999999999996</v>
      </c>
      <c r="R4585" t="str">
        <f t="shared" si="1017"/>
        <v>Evening</v>
      </c>
      <c r="S4585" s="2">
        <f t="shared" si="1018"/>
        <v>22</v>
      </c>
      <c r="T4585" t="str">
        <f t="shared" si="1019"/>
        <v>Others</v>
      </c>
      <c r="U4585">
        <f t="shared" si="1020"/>
        <v>18</v>
      </c>
      <c r="V4585" t="str">
        <f t="shared" si="1021"/>
        <v>FY Q1</v>
      </c>
    </row>
    <row r="4586" spans="1:22" x14ac:dyDescent="0.3">
      <c r="A4586" s="18">
        <v>45038</v>
      </c>
      <c r="B4586" t="s">
        <v>1679</v>
      </c>
      <c r="C4586" t="s">
        <v>209</v>
      </c>
      <c r="D4586" t="s">
        <v>5684</v>
      </c>
      <c r="E4586">
        <v>242179017047</v>
      </c>
      <c r="F4586" t="s">
        <v>15</v>
      </c>
      <c r="G4586" t="s">
        <v>71</v>
      </c>
      <c r="H4586">
        <v>14162</v>
      </c>
      <c r="I4586" s="2">
        <f t="shared" si="1008"/>
        <v>2023</v>
      </c>
      <c r="J4586" s="2" t="str">
        <f t="shared" si="1009"/>
        <v>April</v>
      </c>
      <c r="K4586" s="2">
        <f t="shared" si="1010"/>
        <v>4</v>
      </c>
      <c r="L4586" s="2" t="str">
        <f t="shared" si="1011"/>
        <v>Saturday</v>
      </c>
      <c r="M4586" s="2">
        <f t="shared" si="1012"/>
        <v>16</v>
      </c>
      <c r="N4586" s="3">
        <f t="shared" si="1013"/>
        <v>0</v>
      </c>
      <c r="O4586" s="3">
        <f t="shared" si="1014"/>
        <v>14162</v>
      </c>
      <c r="P4586" t="str">
        <f t="shared" si="1015"/>
        <v>22-Apr</v>
      </c>
      <c r="Q4586" s="9">
        <f t="shared" si="1016"/>
        <v>0.77777777777777779</v>
      </c>
      <c r="R4586" t="str">
        <f t="shared" si="1017"/>
        <v>Evening</v>
      </c>
      <c r="S4586" s="2">
        <f t="shared" si="1018"/>
        <v>22</v>
      </c>
      <c r="T4586" t="str">
        <f t="shared" si="1019"/>
        <v>UPI Transfer</v>
      </c>
      <c r="U4586">
        <f t="shared" si="1020"/>
        <v>18</v>
      </c>
      <c r="V4586" t="str">
        <f t="shared" si="1021"/>
        <v>FY Q1</v>
      </c>
    </row>
    <row r="4587" spans="1:22" x14ac:dyDescent="0.3">
      <c r="A4587" s="18">
        <v>45038</v>
      </c>
      <c r="B4587" t="s">
        <v>2063</v>
      </c>
      <c r="C4587" t="s">
        <v>69</v>
      </c>
      <c r="D4587" t="s">
        <v>5685</v>
      </c>
      <c r="E4587">
        <v>483685049613</v>
      </c>
      <c r="F4587" t="s">
        <v>16</v>
      </c>
      <c r="G4587" t="s">
        <v>71</v>
      </c>
      <c r="H4587">
        <v>37148</v>
      </c>
      <c r="I4587" s="2">
        <f t="shared" si="1008"/>
        <v>2023</v>
      </c>
      <c r="J4587" s="2" t="str">
        <f t="shared" si="1009"/>
        <v>April</v>
      </c>
      <c r="K4587" s="2">
        <f t="shared" si="1010"/>
        <v>4</v>
      </c>
      <c r="L4587" s="2" t="str">
        <f t="shared" si="1011"/>
        <v>Saturday</v>
      </c>
      <c r="M4587" s="2">
        <f t="shared" si="1012"/>
        <v>16</v>
      </c>
      <c r="N4587" s="3">
        <f t="shared" si="1013"/>
        <v>37148</v>
      </c>
      <c r="O4587" s="3">
        <f t="shared" si="1014"/>
        <v>0</v>
      </c>
      <c r="P4587" t="str">
        <f t="shared" si="1015"/>
        <v>22-Apr</v>
      </c>
      <c r="Q4587" s="9">
        <f t="shared" si="1016"/>
        <v>0.77847222222222223</v>
      </c>
      <c r="R4587" t="str">
        <f t="shared" si="1017"/>
        <v>Evening</v>
      </c>
      <c r="S4587" s="2">
        <f t="shared" si="1018"/>
        <v>22</v>
      </c>
      <c r="T4587" t="str">
        <f t="shared" si="1019"/>
        <v>Others</v>
      </c>
      <c r="U4587">
        <f t="shared" si="1020"/>
        <v>18</v>
      </c>
      <c r="V4587" t="str">
        <f t="shared" si="1021"/>
        <v>FY Q1</v>
      </c>
    </row>
    <row r="4588" spans="1:22" x14ac:dyDescent="0.3">
      <c r="A4588" s="18">
        <v>45039</v>
      </c>
      <c r="B4588" t="s">
        <v>867</v>
      </c>
      <c r="C4588" t="s">
        <v>452</v>
      </c>
      <c r="D4588" t="s">
        <v>5686</v>
      </c>
      <c r="E4588">
        <v>559894067633</v>
      </c>
      <c r="F4588" t="s">
        <v>15</v>
      </c>
      <c r="G4588" t="s">
        <v>67</v>
      </c>
      <c r="H4588">
        <v>8766</v>
      </c>
      <c r="I4588" s="2">
        <f t="shared" si="1008"/>
        <v>2023</v>
      </c>
      <c r="J4588" s="2" t="str">
        <f t="shared" si="1009"/>
        <v>April</v>
      </c>
      <c r="K4588" s="2">
        <f t="shared" si="1010"/>
        <v>4</v>
      </c>
      <c r="L4588" s="2" t="str">
        <f t="shared" si="1011"/>
        <v>Sunday</v>
      </c>
      <c r="M4588" s="2">
        <f t="shared" si="1012"/>
        <v>17</v>
      </c>
      <c r="N4588" s="3">
        <f t="shared" si="1013"/>
        <v>0</v>
      </c>
      <c r="O4588" s="3">
        <f t="shared" si="1014"/>
        <v>8766</v>
      </c>
      <c r="P4588" t="str">
        <f t="shared" si="1015"/>
        <v>23-Apr</v>
      </c>
      <c r="Q4588" s="9">
        <f t="shared" si="1016"/>
        <v>0.45416666666666666</v>
      </c>
      <c r="R4588" t="str">
        <f t="shared" si="1017"/>
        <v>Morning</v>
      </c>
      <c r="S4588" s="2">
        <f t="shared" si="1018"/>
        <v>23</v>
      </c>
      <c r="T4588" t="str">
        <f t="shared" si="1019"/>
        <v>UPI Transfer</v>
      </c>
      <c r="U4588">
        <f t="shared" si="1020"/>
        <v>10</v>
      </c>
      <c r="V4588" t="str">
        <f t="shared" si="1021"/>
        <v>FY Q1</v>
      </c>
    </row>
    <row r="4589" spans="1:22" x14ac:dyDescent="0.3">
      <c r="A4589" s="18">
        <v>45039</v>
      </c>
      <c r="B4589" t="s">
        <v>623</v>
      </c>
      <c r="C4589" t="s">
        <v>85</v>
      </c>
      <c r="D4589" t="s">
        <v>5687</v>
      </c>
      <c r="E4589">
        <v>662873637644</v>
      </c>
      <c r="F4589" t="s">
        <v>16</v>
      </c>
      <c r="G4589" t="s">
        <v>71</v>
      </c>
      <c r="H4589">
        <v>1171</v>
      </c>
      <c r="I4589" s="2">
        <f t="shared" si="1008"/>
        <v>2023</v>
      </c>
      <c r="J4589" s="2" t="str">
        <f t="shared" si="1009"/>
        <v>April</v>
      </c>
      <c r="K4589" s="2">
        <f t="shared" si="1010"/>
        <v>4</v>
      </c>
      <c r="L4589" s="2" t="str">
        <f t="shared" si="1011"/>
        <v>Sunday</v>
      </c>
      <c r="M4589" s="2">
        <f t="shared" si="1012"/>
        <v>17</v>
      </c>
      <c r="N4589" s="3">
        <f t="shared" si="1013"/>
        <v>1171</v>
      </c>
      <c r="O4589" s="3">
        <f t="shared" si="1014"/>
        <v>0</v>
      </c>
      <c r="P4589" t="str">
        <f t="shared" si="1015"/>
        <v>23-Apr</v>
      </c>
      <c r="Q4589" s="9">
        <f t="shared" si="1016"/>
        <v>0.53333333333333333</v>
      </c>
      <c r="R4589" t="str">
        <f t="shared" si="1017"/>
        <v>Afternoon</v>
      </c>
      <c r="S4589" s="2">
        <f t="shared" si="1018"/>
        <v>23</v>
      </c>
      <c r="T4589" t="str">
        <f t="shared" si="1019"/>
        <v>Others</v>
      </c>
      <c r="U4589">
        <f t="shared" si="1020"/>
        <v>12</v>
      </c>
      <c r="V4589" t="str">
        <f t="shared" si="1021"/>
        <v>FY Q1</v>
      </c>
    </row>
    <row r="4590" spans="1:22" x14ac:dyDescent="0.3">
      <c r="A4590" s="18">
        <v>45039</v>
      </c>
      <c r="B4590" t="s">
        <v>331</v>
      </c>
      <c r="C4590" t="s">
        <v>76</v>
      </c>
      <c r="D4590" t="s">
        <v>5688</v>
      </c>
      <c r="E4590">
        <v>104349033770</v>
      </c>
      <c r="F4590" t="s">
        <v>16</v>
      </c>
      <c r="G4590" t="s">
        <v>71</v>
      </c>
      <c r="H4590">
        <v>4555</v>
      </c>
      <c r="I4590" s="2">
        <f t="shared" si="1008"/>
        <v>2023</v>
      </c>
      <c r="J4590" s="2" t="str">
        <f t="shared" si="1009"/>
        <v>April</v>
      </c>
      <c r="K4590" s="2">
        <f t="shared" si="1010"/>
        <v>4</v>
      </c>
      <c r="L4590" s="2" t="str">
        <f t="shared" si="1011"/>
        <v>Sunday</v>
      </c>
      <c r="M4590" s="2">
        <f t="shared" si="1012"/>
        <v>17</v>
      </c>
      <c r="N4590" s="3">
        <f t="shared" si="1013"/>
        <v>4555</v>
      </c>
      <c r="O4590" s="3">
        <f t="shared" si="1014"/>
        <v>0</v>
      </c>
      <c r="P4590" t="str">
        <f t="shared" si="1015"/>
        <v>23-Apr</v>
      </c>
      <c r="Q4590" s="9">
        <f t="shared" si="1016"/>
        <v>0.5756944444444444</v>
      </c>
      <c r="R4590" t="str">
        <f t="shared" si="1017"/>
        <v>Afternoon</v>
      </c>
      <c r="S4590" s="2">
        <f t="shared" si="1018"/>
        <v>23</v>
      </c>
      <c r="T4590" t="str">
        <f t="shared" si="1019"/>
        <v>Others</v>
      </c>
      <c r="U4590">
        <f t="shared" si="1020"/>
        <v>13</v>
      </c>
      <c r="V4590" t="str">
        <f t="shared" si="1021"/>
        <v>FY Q1</v>
      </c>
    </row>
    <row r="4591" spans="1:22" x14ac:dyDescent="0.3">
      <c r="A4591" s="18">
        <v>45039</v>
      </c>
      <c r="B4591" t="s">
        <v>1455</v>
      </c>
      <c r="C4591" t="s">
        <v>200</v>
      </c>
      <c r="D4591" t="s">
        <v>5689</v>
      </c>
      <c r="E4591">
        <v>701683014646</v>
      </c>
      <c r="F4591" t="s">
        <v>15</v>
      </c>
      <c r="G4591" t="s">
        <v>67</v>
      </c>
      <c r="H4591">
        <v>19639</v>
      </c>
      <c r="I4591" s="2">
        <f t="shared" si="1008"/>
        <v>2023</v>
      </c>
      <c r="J4591" s="2" t="str">
        <f t="shared" si="1009"/>
        <v>April</v>
      </c>
      <c r="K4591" s="2">
        <f t="shared" si="1010"/>
        <v>4</v>
      </c>
      <c r="L4591" s="2" t="str">
        <f t="shared" si="1011"/>
        <v>Sunday</v>
      </c>
      <c r="M4591" s="2">
        <f t="shared" si="1012"/>
        <v>17</v>
      </c>
      <c r="N4591" s="3">
        <f t="shared" si="1013"/>
        <v>0</v>
      </c>
      <c r="O4591" s="3">
        <f t="shared" si="1014"/>
        <v>19639</v>
      </c>
      <c r="P4591" t="str">
        <f t="shared" si="1015"/>
        <v>23-Apr</v>
      </c>
      <c r="Q4591" s="9">
        <f t="shared" si="1016"/>
        <v>0.60069444444444442</v>
      </c>
      <c r="R4591" t="str">
        <f t="shared" si="1017"/>
        <v>Afternoon</v>
      </c>
      <c r="S4591" s="2">
        <f t="shared" si="1018"/>
        <v>23</v>
      </c>
      <c r="T4591" t="str">
        <f t="shared" si="1019"/>
        <v>UPI Transfer</v>
      </c>
      <c r="U4591">
        <f t="shared" si="1020"/>
        <v>14</v>
      </c>
      <c r="V4591" t="str">
        <f t="shared" si="1021"/>
        <v>FY Q1</v>
      </c>
    </row>
    <row r="4592" spans="1:22" x14ac:dyDescent="0.3">
      <c r="A4592" s="18">
        <v>45039</v>
      </c>
      <c r="B4592" t="s">
        <v>318</v>
      </c>
      <c r="C4592" t="s">
        <v>357</v>
      </c>
      <c r="D4592" t="s">
        <v>5690</v>
      </c>
      <c r="E4592">
        <v>932181328983</v>
      </c>
      <c r="F4592" t="s">
        <v>15</v>
      </c>
      <c r="G4592" t="s">
        <v>71</v>
      </c>
      <c r="H4592">
        <v>25980</v>
      </c>
      <c r="I4592" s="2">
        <f t="shared" si="1008"/>
        <v>2023</v>
      </c>
      <c r="J4592" s="2" t="str">
        <f t="shared" si="1009"/>
        <v>April</v>
      </c>
      <c r="K4592" s="2">
        <f t="shared" si="1010"/>
        <v>4</v>
      </c>
      <c r="L4592" s="2" t="str">
        <f t="shared" si="1011"/>
        <v>Sunday</v>
      </c>
      <c r="M4592" s="2">
        <f t="shared" si="1012"/>
        <v>17</v>
      </c>
      <c r="N4592" s="3">
        <f t="shared" si="1013"/>
        <v>0</v>
      </c>
      <c r="O4592" s="3">
        <f t="shared" si="1014"/>
        <v>25980</v>
      </c>
      <c r="P4592" t="str">
        <f t="shared" si="1015"/>
        <v>23-Apr</v>
      </c>
      <c r="Q4592" s="9">
        <f t="shared" si="1016"/>
        <v>0.6020833333333333</v>
      </c>
      <c r="R4592" t="str">
        <f t="shared" si="1017"/>
        <v>Afternoon</v>
      </c>
      <c r="S4592" s="2">
        <f t="shared" si="1018"/>
        <v>23</v>
      </c>
      <c r="T4592" t="str">
        <f t="shared" si="1019"/>
        <v>UPI Transfer</v>
      </c>
      <c r="U4592">
        <f t="shared" si="1020"/>
        <v>14</v>
      </c>
      <c r="V4592" t="str">
        <f t="shared" si="1021"/>
        <v>FY Q1</v>
      </c>
    </row>
    <row r="4593" spans="1:22" x14ac:dyDescent="0.3">
      <c r="A4593" s="18">
        <v>45040</v>
      </c>
      <c r="B4593" t="s">
        <v>1866</v>
      </c>
      <c r="C4593" t="s">
        <v>92</v>
      </c>
      <c r="D4593" t="s">
        <v>5691</v>
      </c>
      <c r="E4593">
        <v>212190546421</v>
      </c>
      <c r="F4593" t="s">
        <v>15</v>
      </c>
      <c r="G4593" t="s">
        <v>67</v>
      </c>
      <c r="H4593">
        <v>15624</v>
      </c>
      <c r="I4593" s="2">
        <f t="shared" si="1008"/>
        <v>2023</v>
      </c>
      <c r="J4593" s="2" t="str">
        <f t="shared" si="1009"/>
        <v>April</v>
      </c>
      <c r="K4593" s="2">
        <f t="shared" si="1010"/>
        <v>4</v>
      </c>
      <c r="L4593" s="2" t="str">
        <f t="shared" si="1011"/>
        <v>Monday</v>
      </c>
      <c r="M4593" s="2">
        <f t="shared" si="1012"/>
        <v>17</v>
      </c>
      <c r="N4593" s="3">
        <f t="shared" si="1013"/>
        <v>0</v>
      </c>
      <c r="O4593" s="3">
        <f t="shared" si="1014"/>
        <v>15624</v>
      </c>
      <c r="P4593" t="str">
        <f t="shared" si="1015"/>
        <v>24-Apr</v>
      </c>
      <c r="Q4593" s="9">
        <f t="shared" si="1016"/>
        <v>0.66180555555555554</v>
      </c>
      <c r="R4593" t="str">
        <f t="shared" si="1017"/>
        <v>Afternoon</v>
      </c>
      <c r="S4593" s="2">
        <f t="shared" si="1018"/>
        <v>24</v>
      </c>
      <c r="T4593" t="str">
        <f t="shared" si="1019"/>
        <v>UPI Transfer</v>
      </c>
      <c r="U4593">
        <f t="shared" si="1020"/>
        <v>15</v>
      </c>
      <c r="V4593" t="str">
        <f t="shared" si="1021"/>
        <v>FY Q1</v>
      </c>
    </row>
    <row r="4594" spans="1:22" x14ac:dyDescent="0.3">
      <c r="A4594" s="18">
        <v>45040</v>
      </c>
      <c r="B4594" t="s">
        <v>609</v>
      </c>
      <c r="C4594" t="s">
        <v>79</v>
      </c>
      <c r="D4594" t="s">
        <v>5692</v>
      </c>
      <c r="E4594">
        <v>716816825859</v>
      </c>
      <c r="F4594" t="s">
        <v>16</v>
      </c>
      <c r="G4594" t="s">
        <v>71</v>
      </c>
      <c r="H4594">
        <v>24023</v>
      </c>
      <c r="I4594" s="2">
        <f t="shared" si="1008"/>
        <v>2023</v>
      </c>
      <c r="J4594" s="2" t="str">
        <f t="shared" si="1009"/>
        <v>April</v>
      </c>
      <c r="K4594" s="2">
        <f t="shared" si="1010"/>
        <v>4</v>
      </c>
      <c r="L4594" s="2" t="str">
        <f t="shared" si="1011"/>
        <v>Monday</v>
      </c>
      <c r="M4594" s="2">
        <f t="shared" si="1012"/>
        <v>17</v>
      </c>
      <c r="N4594" s="3">
        <f t="shared" si="1013"/>
        <v>24023</v>
      </c>
      <c r="O4594" s="3">
        <f t="shared" si="1014"/>
        <v>0</v>
      </c>
      <c r="P4594" t="str">
        <f t="shared" si="1015"/>
        <v>24-Apr</v>
      </c>
      <c r="Q4594" s="9">
        <f t="shared" si="1016"/>
        <v>0.69930555555555551</v>
      </c>
      <c r="R4594" t="str">
        <f t="shared" si="1017"/>
        <v>Afternoon</v>
      </c>
      <c r="S4594" s="2">
        <f t="shared" si="1018"/>
        <v>24</v>
      </c>
      <c r="T4594" t="str">
        <f t="shared" si="1019"/>
        <v>Others</v>
      </c>
      <c r="U4594">
        <f t="shared" si="1020"/>
        <v>16</v>
      </c>
      <c r="V4594" t="str">
        <f t="shared" si="1021"/>
        <v>FY Q1</v>
      </c>
    </row>
    <row r="4595" spans="1:22" x14ac:dyDescent="0.3">
      <c r="A4595" s="18">
        <v>45041</v>
      </c>
      <c r="B4595" t="s">
        <v>728</v>
      </c>
      <c r="C4595" t="s">
        <v>73</v>
      </c>
      <c r="D4595" t="s">
        <v>5693</v>
      </c>
      <c r="E4595">
        <v>558120234546</v>
      </c>
      <c r="F4595" t="s">
        <v>16</v>
      </c>
      <c r="G4595" t="s">
        <v>67</v>
      </c>
      <c r="H4595">
        <v>20276</v>
      </c>
      <c r="I4595" s="2">
        <f t="shared" si="1008"/>
        <v>2023</v>
      </c>
      <c r="J4595" s="2" t="str">
        <f t="shared" si="1009"/>
        <v>April</v>
      </c>
      <c r="K4595" s="2">
        <f t="shared" si="1010"/>
        <v>4</v>
      </c>
      <c r="L4595" s="2" t="str">
        <f t="shared" si="1011"/>
        <v>Tuesday</v>
      </c>
      <c r="M4595" s="2">
        <f t="shared" si="1012"/>
        <v>17</v>
      </c>
      <c r="N4595" s="3">
        <f t="shared" si="1013"/>
        <v>20276</v>
      </c>
      <c r="O4595" s="3">
        <f t="shared" si="1014"/>
        <v>0</v>
      </c>
      <c r="P4595" t="str">
        <f t="shared" si="1015"/>
        <v>25-Apr</v>
      </c>
      <c r="Q4595" s="9">
        <f t="shared" si="1016"/>
        <v>0.34027777777777779</v>
      </c>
      <c r="R4595" t="str">
        <f t="shared" si="1017"/>
        <v>Morning</v>
      </c>
      <c r="S4595" s="2">
        <f t="shared" si="1018"/>
        <v>25</v>
      </c>
      <c r="T4595" t="str">
        <f t="shared" si="1019"/>
        <v>Others</v>
      </c>
      <c r="U4595">
        <f t="shared" si="1020"/>
        <v>8</v>
      </c>
      <c r="V4595" t="str">
        <f t="shared" si="1021"/>
        <v>FY Q1</v>
      </c>
    </row>
    <row r="4596" spans="1:22" x14ac:dyDescent="0.3">
      <c r="A4596" s="18">
        <v>45041</v>
      </c>
      <c r="B4596" t="s">
        <v>3837</v>
      </c>
      <c r="C4596" t="s">
        <v>239</v>
      </c>
      <c r="D4596" t="s">
        <v>5694</v>
      </c>
      <c r="E4596">
        <v>416344968183</v>
      </c>
      <c r="F4596" t="s">
        <v>15</v>
      </c>
      <c r="G4596" t="s">
        <v>71</v>
      </c>
      <c r="H4596">
        <v>11836</v>
      </c>
      <c r="I4596" s="2">
        <f t="shared" si="1008"/>
        <v>2023</v>
      </c>
      <c r="J4596" s="2" t="str">
        <f t="shared" si="1009"/>
        <v>April</v>
      </c>
      <c r="K4596" s="2">
        <f t="shared" si="1010"/>
        <v>4</v>
      </c>
      <c r="L4596" s="2" t="str">
        <f t="shared" si="1011"/>
        <v>Tuesday</v>
      </c>
      <c r="M4596" s="2">
        <f t="shared" si="1012"/>
        <v>17</v>
      </c>
      <c r="N4596" s="3">
        <f t="shared" si="1013"/>
        <v>0</v>
      </c>
      <c r="O4596" s="3">
        <f t="shared" si="1014"/>
        <v>11836</v>
      </c>
      <c r="P4596" t="str">
        <f t="shared" si="1015"/>
        <v>25-Apr</v>
      </c>
      <c r="Q4596" s="9">
        <f t="shared" si="1016"/>
        <v>0.50763888888888886</v>
      </c>
      <c r="R4596" t="str">
        <f t="shared" si="1017"/>
        <v>Afternoon</v>
      </c>
      <c r="S4596" s="2">
        <f t="shared" si="1018"/>
        <v>25</v>
      </c>
      <c r="T4596" t="str">
        <f t="shared" si="1019"/>
        <v>Recharge</v>
      </c>
      <c r="U4596">
        <f t="shared" si="1020"/>
        <v>12</v>
      </c>
      <c r="V4596" t="str">
        <f t="shared" si="1021"/>
        <v>FY Q1</v>
      </c>
    </row>
    <row r="4597" spans="1:22" x14ac:dyDescent="0.3">
      <c r="A4597" s="18">
        <v>45041</v>
      </c>
      <c r="B4597" t="s">
        <v>2315</v>
      </c>
      <c r="C4597" t="s">
        <v>131</v>
      </c>
      <c r="D4597" t="s">
        <v>5695</v>
      </c>
      <c r="E4597">
        <v>530597904377</v>
      </c>
      <c r="F4597" t="s">
        <v>16</v>
      </c>
      <c r="G4597" t="s">
        <v>71</v>
      </c>
      <c r="H4597">
        <v>9483</v>
      </c>
      <c r="I4597" s="2">
        <f t="shared" si="1008"/>
        <v>2023</v>
      </c>
      <c r="J4597" s="2" t="str">
        <f t="shared" si="1009"/>
        <v>April</v>
      </c>
      <c r="K4597" s="2">
        <f t="shared" si="1010"/>
        <v>4</v>
      </c>
      <c r="L4597" s="2" t="str">
        <f t="shared" si="1011"/>
        <v>Tuesday</v>
      </c>
      <c r="M4597" s="2">
        <f t="shared" si="1012"/>
        <v>17</v>
      </c>
      <c r="N4597" s="3">
        <f t="shared" si="1013"/>
        <v>9483</v>
      </c>
      <c r="O4597" s="3">
        <f t="shared" si="1014"/>
        <v>0</v>
      </c>
      <c r="P4597" t="str">
        <f t="shared" si="1015"/>
        <v>25-Apr</v>
      </c>
      <c r="Q4597" s="9">
        <f t="shared" si="1016"/>
        <v>0.61944444444444446</v>
      </c>
      <c r="R4597" t="str">
        <f t="shared" si="1017"/>
        <v>Afternoon</v>
      </c>
      <c r="S4597" s="2">
        <f t="shared" si="1018"/>
        <v>25</v>
      </c>
      <c r="T4597" t="str">
        <f t="shared" si="1019"/>
        <v>Others</v>
      </c>
      <c r="U4597">
        <f t="shared" si="1020"/>
        <v>14</v>
      </c>
      <c r="V4597" t="str">
        <f t="shared" si="1021"/>
        <v>FY Q1</v>
      </c>
    </row>
    <row r="4598" spans="1:22" x14ac:dyDescent="0.3">
      <c r="A4598" s="18">
        <v>45041</v>
      </c>
      <c r="B4598" t="s">
        <v>1800</v>
      </c>
      <c r="C4598" t="s">
        <v>605</v>
      </c>
      <c r="D4598" t="s">
        <v>5696</v>
      </c>
      <c r="E4598">
        <v>648227195012</v>
      </c>
      <c r="F4598" t="s">
        <v>16</v>
      </c>
      <c r="G4598" t="s">
        <v>71</v>
      </c>
      <c r="H4598">
        <v>5420</v>
      </c>
      <c r="I4598" s="2">
        <f t="shared" si="1008"/>
        <v>2023</v>
      </c>
      <c r="J4598" s="2" t="str">
        <f t="shared" si="1009"/>
        <v>April</v>
      </c>
      <c r="K4598" s="2">
        <f t="shared" si="1010"/>
        <v>4</v>
      </c>
      <c r="L4598" s="2" t="str">
        <f t="shared" si="1011"/>
        <v>Tuesday</v>
      </c>
      <c r="M4598" s="2">
        <f t="shared" si="1012"/>
        <v>17</v>
      </c>
      <c r="N4598" s="3">
        <f t="shared" si="1013"/>
        <v>5420</v>
      </c>
      <c r="O4598" s="3">
        <f t="shared" si="1014"/>
        <v>0</v>
      </c>
      <c r="P4598" t="str">
        <f t="shared" si="1015"/>
        <v>25-Apr</v>
      </c>
      <c r="Q4598" s="9">
        <f t="shared" si="1016"/>
        <v>0.63402777777777775</v>
      </c>
      <c r="R4598" t="str">
        <f t="shared" si="1017"/>
        <v>Afternoon</v>
      </c>
      <c r="S4598" s="2">
        <f t="shared" si="1018"/>
        <v>25</v>
      </c>
      <c r="T4598" t="str">
        <f t="shared" si="1019"/>
        <v>Others</v>
      </c>
      <c r="U4598">
        <f t="shared" si="1020"/>
        <v>15</v>
      </c>
      <c r="V4598" t="str">
        <f t="shared" si="1021"/>
        <v>FY Q1</v>
      </c>
    </row>
    <row r="4599" spans="1:22" x14ac:dyDescent="0.3">
      <c r="A4599" s="18">
        <v>45041</v>
      </c>
      <c r="B4599" t="s">
        <v>1224</v>
      </c>
      <c r="C4599" t="s">
        <v>207</v>
      </c>
      <c r="D4599" t="s">
        <v>5697</v>
      </c>
      <c r="E4599">
        <v>657225792612</v>
      </c>
      <c r="F4599" t="s">
        <v>15</v>
      </c>
      <c r="G4599" t="s">
        <v>67</v>
      </c>
      <c r="H4599">
        <v>10405</v>
      </c>
      <c r="I4599" s="2">
        <f t="shared" si="1008"/>
        <v>2023</v>
      </c>
      <c r="J4599" s="2" t="str">
        <f t="shared" si="1009"/>
        <v>April</v>
      </c>
      <c r="K4599" s="2">
        <f t="shared" si="1010"/>
        <v>4</v>
      </c>
      <c r="L4599" s="2" t="str">
        <f t="shared" si="1011"/>
        <v>Tuesday</v>
      </c>
      <c r="M4599" s="2">
        <f t="shared" si="1012"/>
        <v>17</v>
      </c>
      <c r="N4599" s="3">
        <f t="shared" si="1013"/>
        <v>0</v>
      </c>
      <c r="O4599" s="3">
        <f t="shared" si="1014"/>
        <v>10405</v>
      </c>
      <c r="P4599" t="str">
        <f t="shared" si="1015"/>
        <v>25-Apr</v>
      </c>
      <c r="Q4599" s="9">
        <f t="shared" si="1016"/>
        <v>0.7944444444444444</v>
      </c>
      <c r="R4599" t="str">
        <f t="shared" si="1017"/>
        <v>Evening</v>
      </c>
      <c r="S4599" s="2">
        <f t="shared" si="1018"/>
        <v>25</v>
      </c>
      <c r="T4599" t="str">
        <f t="shared" si="1019"/>
        <v>UPI Transfer</v>
      </c>
      <c r="U4599">
        <f t="shared" si="1020"/>
        <v>19</v>
      </c>
      <c r="V4599" t="str">
        <f t="shared" si="1021"/>
        <v>FY Q1</v>
      </c>
    </row>
    <row r="4600" spans="1:22" x14ac:dyDescent="0.3">
      <c r="A4600" s="18">
        <v>45042</v>
      </c>
      <c r="B4600" t="s">
        <v>1074</v>
      </c>
      <c r="C4600" t="s">
        <v>291</v>
      </c>
      <c r="D4600" t="s">
        <v>5698</v>
      </c>
      <c r="E4600">
        <v>43845626638</v>
      </c>
      <c r="F4600" t="s">
        <v>16</v>
      </c>
      <c r="G4600" t="s">
        <v>67</v>
      </c>
      <c r="H4600">
        <v>14728</v>
      </c>
      <c r="I4600" s="2">
        <f t="shared" si="1008"/>
        <v>2023</v>
      </c>
      <c r="J4600" s="2" t="str">
        <f t="shared" si="1009"/>
        <v>April</v>
      </c>
      <c r="K4600" s="2">
        <f t="shared" si="1010"/>
        <v>4</v>
      </c>
      <c r="L4600" s="2" t="str">
        <f t="shared" si="1011"/>
        <v>Wednesday</v>
      </c>
      <c r="M4600" s="2">
        <f t="shared" si="1012"/>
        <v>17</v>
      </c>
      <c r="N4600" s="3">
        <f t="shared" si="1013"/>
        <v>14728</v>
      </c>
      <c r="O4600" s="3">
        <f t="shared" si="1014"/>
        <v>0</v>
      </c>
      <c r="P4600" t="str">
        <f t="shared" si="1015"/>
        <v>26-Apr</v>
      </c>
      <c r="Q4600" s="9">
        <f t="shared" si="1016"/>
        <v>0.46597222222222223</v>
      </c>
      <c r="R4600" t="str">
        <f t="shared" si="1017"/>
        <v>Morning</v>
      </c>
      <c r="S4600" s="2">
        <f t="shared" si="1018"/>
        <v>26</v>
      </c>
      <c r="T4600" t="str">
        <f t="shared" si="1019"/>
        <v>Others</v>
      </c>
      <c r="U4600">
        <f t="shared" si="1020"/>
        <v>11</v>
      </c>
      <c r="V4600" t="str">
        <f t="shared" si="1021"/>
        <v>FY Q1</v>
      </c>
    </row>
    <row r="4601" spans="1:22" x14ac:dyDescent="0.3">
      <c r="A4601" s="18">
        <v>45042</v>
      </c>
      <c r="B4601" t="s">
        <v>1275</v>
      </c>
      <c r="C4601" t="s">
        <v>797</v>
      </c>
      <c r="D4601" t="s">
        <v>5699</v>
      </c>
      <c r="E4601">
        <v>519968949987</v>
      </c>
      <c r="F4601" t="s">
        <v>15</v>
      </c>
      <c r="G4601" t="s">
        <v>71</v>
      </c>
      <c r="H4601">
        <v>6540</v>
      </c>
      <c r="I4601" s="2">
        <f t="shared" si="1008"/>
        <v>2023</v>
      </c>
      <c r="J4601" s="2" t="str">
        <f t="shared" si="1009"/>
        <v>April</v>
      </c>
      <c r="K4601" s="2">
        <f t="shared" si="1010"/>
        <v>4</v>
      </c>
      <c r="L4601" s="2" t="str">
        <f t="shared" si="1011"/>
        <v>Wednesday</v>
      </c>
      <c r="M4601" s="2">
        <f t="shared" si="1012"/>
        <v>17</v>
      </c>
      <c r="N4601" s="3">
        <f t="shared" si="1013"/>
        <v>0</v>
      </c>
      <c r="O4601" s="3">
        <f t="shared" si="1014"/>
        <v>6540</v>
      </c>
      <c r="P4601" t="str">
        <f t="shared" si="1015"/>
        <v>26-Apr</v>
      </c>
      <c r="Q4601" s="9">
        <f t="shared" si="1016"/>
        <v>0.53055555555555556</v>
      </c>
      <c r="R4601" t="str">
        <f t="shared" si="1017"/>
        <v>Afternoon</v>
      </c>
      <c r="S4601" s="2">
        <f t="shared" si="1018"/>
        <v>26</v>
      </c>
      <c r="T4601" t="str">
        <f t="shared" si="1019"/>
        <v>UPI Transfer</v>
      </c>
      <c r="U4601">
        <f t="shared" si="1020"/>
        <v>12</v>
      </c>
      <c r="V4601" t="str">
        <f t="shared" si="1021"/>
        <v>FY Q1</v>
      </c>
    </row>
    <row r="4602" spans="1:22" x14ac:dyDescent="0.3">
      <c r="A4602" s="18">
        <v>45042</v>
      </c>
      <c r="B4602" t="s">
        <v>1441</v>
      </c>
      <c r="C4602" t="s">
        <v>254</v>
      </c>
      <c r="D4602" t="s">
        <v>5700</v>
      </c>
      <c r="E4602">
        <v>784690156108</v>
      </c>
      <c r="F4602" t="s">
        <v>16</v>
      </c>
      <c r="G4602" t="s">
        <v>71</v>
      </c>
      <c r="H4602">
        <v>6991</v>
      </c>
      <c r="I4602" s="2">
        <f t="shared" si="1008"/>
        <v>2023</v>
      </c>
      <c r="J4602" s="2" t="str">
        <f t="shared" si="1009"/>
        <v>April</v>
      </c>
      <c r="K4602" s="2">
        <f t="shared" si="1010"/>
        <v>4</v>
      </c>
      <c r="L4602" s="2" t="str">
        <f t="shared" si="1011"/>
        <v>Wednesday</v>
      </c>
      <c r="M4602" s="2">
        <f t="shared" si="1012"/>
        <v>17</v>
      </c>
      <c r="N4602" s="3">
        <f t="shared" si="1013"/>
        <v>6991</v>
      </c>
      <c r="O4602" s="3">
        <f t="shared" si="1014"/>
        <v>0</v>
      </c>
      <c r="P4602" t="str">
        <f t="shared" si="1015"/>
        <v>26-Apr</v>
      </c>
      <c r="Q4602" s="9">
        <f t="shared" si="1016"/>
        <v>0.65</v>
      </c>
      <c r="R4602" t="str">
        <f t="shared" si="1017"/>
        <v>Afternoon</v>
      </c>
      <c r="S4602" s="2">
        <f t="shared" si="1018"/>
        <v>26</v>
      </c>
      <c r="T4602" t="str">
        <f t="shared" si="1019"/>
        <v>Others</v>
      </c>
      <c r="U4602">
        <f t="shared" si="1020"/>
        <v>15</v>
      </c>
      <c r="V4602" t="str">
        <f t="shared" si="1021"/>
        <v>FY Q1</v>
      </c>
    </row>
    <row r="4603" spans="1:22" x14ac:dyDescent="0.3">
      <c r="A4603" s="18">
        <v>45042</v>
      </c>
      <c r="B4603" t="s">
        <v>706</v>
      </c>
      <c r="C4603" t="s">
        <v>319</v>
      </c>
      <c r="D4603" t="s">
        <v>5701</v>
      </c>
      <c r="E4603">
        <v>79218183454</v>
      </c>
      <c r="F4603" t="s">
        <v>15</v>
      </c>
      <c r="G4603" t="s">
        <v>67</v>
      </c>
      <c r="H4603">
        <v>2955</v>
      </c>
      <c r="I4603" s="2">
        <f t="shared" si="1008"/>
        <v>2023</v>
      </c>
      <c r="J4603" s="2" t="str">
        <f t="shared" si="1009"/>
        <v>April</v>
      </c>
      <c r="K4603" s="2">
        <f t="shared" si="1010"/>
        <v>4</v>
      </c>
      <c r="L4603" s="2" t="str">
        <f t="shared" si="1011"/>
        <v>Wednesday</v>
      </c>
      <c r="M4603" s="2">
        <f t="shared" si="1012"/>
        <v>17</v>
      </c>
      <c r="N4603" s="3">
        <f t="shared" si="1013"/>
        <v>0</v>
      </c>
      <c r="O4603" s="3">
        <f t="shared" si="1014"/>
        <v>2955</v>
      </c>
      <c r="P4603" t="str">
        <f t="shared" si="1015"/>
        <v>26-Apr</v>
      </c>
      <c r="Q4603" s="9">
        <f t="shared" si="1016"/>
        <v>0.6694444444444444</v>
      </c>
      <c r="R4603" t="str">
        <f t="shared" si="1017"/>
        <v>Afternoon</v>
      </c>
      <c r="S4603" s="2">
        <f t="shared" si="1018"/>
        <v>26</v>
      </c>
      <c r="T4603" t="str">
        <f t="shared" si="1019"/>
        <v>Recharge</v>
      </c>
      <c r="U4603">
        <f t="shared" si="1020"/>
        <v>16</v>
      </c>
      <c r="V4603" t="str">
        <f t="shared" si="1021"/>
        <v>FY Q1</v>
      </c>
    </row>
    <row r="4604" spans="1:22" x14ac:dyDescent="0.3">
      <c r="A4604" s="18">
        <v>45042</v>
      </c>
      <c r="B4604" t="s">
        <v>1794</v>
      </c>
      <c r="C4604" t="s">
        <v>605</v>
      </c>
      <c r="D4604" t="s">
        <v>5702</v>
      </c>
      <c r="E4604">
        <v>645036262446</v>
      </c>
      <c r="F4604" t="s">
        <v>16</v>
      </c>
      <c r="G4604" t="s">
        <v>67</v>
      </c>
      <c r="H4604">
        <v>16007</v>
      </c>
      <c r="I4604" s="2">
        <f t="shared" si="1008"/>
        <v>2023</v>
      </c>
      <c r="J4604" s="2" t="str">
        <f t="shared" si="1009"/>
        <v>April</v>
      </c>
      <c r="K4604" s="2">
        <f t="shared" si="1010"/>
        <v>4</v>
      </c>
      <c r="L4604" s="2" t="str">
        <f t="shared" si="1011"/>
        <v>Wednesday</v>
      </c>
      <c r="M4604" s="2">
        <f t="shared" si="1012"/>
        <v>17</v>
      </c>
      <c r="N4604" s="3">
        <f t="shared" si="1013"/>
        <v>16007</v>
      </c>
      <c r="O4604" s="3">
        <f t="shared" si="1014"/>
        <v>0</v>
      </c>
      <c r="P4604" t="str">
        <f t="shared" si="1015"/>
        <v>26-Apr</v>
      </c>
      <c r="Q4604" s="9">
        <f t="shared" si="1016"/>
        <v>0.7006944444444444</v>
      </c>
      <c r="R4604" t="str">
        <f t="shared" si="1017"/>
        <v>Afternoon</v>
      </c>
      <c r="S4604" s="2">
        <f t="shared" si="1018"/>
        <v>26</v>
      </c>
      <c r="T4604" t="str">
        <f t="shared" si="1019"/>
        <v>Others</v>
      </c>
      <c r="U4604">
        <f t="shared" si="1020"/>
        <v>16</v>
      </c>
      <c r="V4604" t="str">
        <f t="shared" si="1021"/>
        <v>FY Q1</v>
      </c>
    </row>
    <row r="4605" spans="1:22" x14ac:dyDescent="0.3">
      <c r="A4605" s="18">
        <v>45042</v>
      </c>
      <c r="B4605" t="s">
        <v>1281</v>
      </c>
      <c r="C4605" t="s">
        <v>117</v>
      </c>
      <c r="D4605" t="s">
        <v>5703</v>
      </c>
      <c r="E4605">
        <v>574014251441</v>
      </c>
      <c r="F4605" t="s">
        <v>16</v>
      </c>
      <c r="G4605" t="s">
        <v>71</v>
      </c>
      <c r="H4605">
        <v>18716</v>
      </c>
      <c r="I4605" s="2">
        <f t="shared" si="1008"/>
        <v>2023</v>
      </c>
      <c r="J4605" s="2" t="str">
        <f t="shared" si="1009"/>
        <v>April</v>
      </c>
      <c r="K4605" s="2">
        <f t="shared" si="1010"/>
        <v>4</v>
      </c>
      <c r="L4605" s="2" t="str">
        <f t="shared" si="1011"/>
        <v>Wednesday</v>
      </c>
      <c r="M4605" s="2">
        <f t="shared" si="1012"/>
        <v>17</v>
      </c>
      <c r="N4605" s="3">
        <f t="shared" si="1013"/>
        <v>18716</v>
      </c>
      <c r="O4605" s="3">
        <f t="shared" si="1014"/>
        <v>0</v>
      </c>
      <c r="P4605" t="str">
        <f t="shared" si="1015"/>
        <v>26-Apr</v>
      </c>
      <c r="Q4605" s="9">
        <f t="shared" si="1016"/>
        <v>0.75277777777777777</v>
      </c>
      <c r="R4605" t="str">
        <f t="shared" si="1017"/>
        <v>Evening</v>
      </c>
      <c r="S4605" s="2">
        <f t="shared" si="1018"/>
        <v>26</v>
      </c>
      <c r="T4605" t="str">
        <f t="shared" si="1019"/>
        <v>Others</v>
      </c>
      <c r="U4605">
        <f t="shared" si="1020"/>
        <v>18</v>
      </c>
      <c r="V4605" t="str">
        <f t="shared" si="1021"/>
        <v>FY Q1</v>
      </c>
    </row>
    <row r="4606" spans="1:22" x14ac:dyDescent="0.3">
      <c r="A4606" s="18">
        <v>45042</v>
      </c>
      <c r="B4606" t="s">
        <v>113</v>
      </c>
      <c r="C4606" t="s">
        <v>73</v>
      </c>
      <c r="D4606" t="s">
        <v>5704</v>
      </c>
      <c r="E4606">
        <v>767026352889</v>
      </c>
      <c r="F4606" t="s">
        <v>16</v>
      </c>
      <c r="G4606" t="s">
        <v>71</v>
      </c>
      <c r="H4606">
        <v>10651</v>
      </c>
      <c r="I4606" s="2">
        <f t="shared" si="1008"/>
        <v>2023</v>
      </c>
      <c r="J4606" s="2" t="str">
        <f t="shared" si="1009"/>
        <v>April</v>
      </c>
      <c r="K4606" s="2">
        <f t="shared" si="1010"/>
        <v>4</v>
      </c>
      <c r="L4606" s="2" t="str">
        <f t="shared" si="1011"/>
        <v>Wednesday</v>
      </c>
      <c r="M4606" s="2">
        <f t="shared" si="1012"/>
        <v>17</v>
      </c>
      <c r="N4606" s="3">
        <f t="shared" si="1013"/>
        <v>10651</v>
      </c>
      <c r="O4606" s="3">
        <f t="shared" si="1014"/>
        <v>0</v>
      </c>
      <c r="P4606" t="str">
        <f t="shared" si="1015"/>
        <v>26-Apr</v>
      </c>
      <c r="Q4606" s="9">
        <f t="shared" si="1016"/>
        <v>0.77013888888888893</v>
      </c>
      <c r="R4606" t="str">
        <f t="shared" si="1017"/>
        <v>Evening</v>
      </c>
      <c r="S4606" s="2">
        <f t="shared" si="1018"/>
        <v>26</v>
      </c>
      <c r="T4606" t="str">
        <f t="shared" si="1019"/>
        <v>Others</v>
      </c>
      <c r="U4606">
        <f t="shared" si="1020"/>
        <v>18</v>
      </c>
      <c r="V4606" t="str">
        <f t="shared" si="1021"/>
        <v>FY Q1</v>
      </c>
    </row>
    <row r="4607" spans="1:22" x14ac:dyDescent="0.3">
      <c r="A4607" s="18">
        <v>45042</v>
      </c>
      <c r="B4607" t="s">
        <v>1150</v>
      </c>
      <c r="C4607" t="s">
        <v>134</v>
      </c>
      <c r="D4607" t="s">
        <v>5705</v>
      </c>
      <c r="E4607">
        <v>538409973354</v>
      </c>
      <c r="F4607" t="s">
        <v>15</v>
      </c>
      <c r="G4607" t="s">
        <v>67</v>
      </c>
      <c r="H4607">
        <v>12979</v>
      </c>
      <c r="I4607" s="2">
        <f t="shared" si="1008"/>
        <v>2023</v>
      </c>
      <c r="J4607" s="2" t="str">
        <f t="shared" si="1009"/>
        <v>April</v>
      </c>
      <c r="K4607" s="2">
        <f t="shared" si="1010"/>
        <v>4</v>
      </c>
      <c r="L4607" s="2" t="str">
        <f t="shared" si="1011"/>
        <v>Wednesday</v>
      </c>
      <c r="M4607" s="2">
        <f t="shared" si="1012"/>
        <v>17</v>
      </c>
      <c r="N4607" s="3">
        <f t="shared" si="1013"/>
        <v>0</v>
      </c>
      <c r="O4607" s="3">
        <f t="shared" si="1014"/>
        <v>12979</v>
      </c>
      <c r="P4607" t="str">
        <f t="shared" si="1015"/>
        <v>26-Apr</v>
      </c>
      <c r="Q4607" s="9">
        <f t="shared" si="1016"/>
        <v>0.78819444444444442</v>
      </c>
      <c r="R4607" t="str">
        <f t="shared" si="1017"/>
        <v>Evening</v>
      </c>
      <c r="S4607" s="2">
        <f t="shared" si="1018"/>
        <v>26</v>
      </c>
      <c r="T4607" t="str">
        <f t="shared" si="1019"/>
        <v>UPI Transfer</v>
      </c>
      <c r="U4607">
        <f t="shared" si="1020"/>
        <v>18</v>
      </c>
      <c r="V4607" t="str">
        <f t="shared" si="1021"/>
        <v>FY Q1</v>
      </c>
    </row>
    <row r="4608" spans="1:22" x14ac:dyDescent="0.3">
      <c r="A4608" s="18">
        <v>45043</v>
      </c>
      <c r="B4608" t="s">
        <v>2006</v>
      </c>
      <c r="C4608" t="s">
        <v>262</v>
      </c>
      <c r="D4608" t="s">
        <v>5706</v>
      </c>
      <c r="E4608">
        <v>892444583706</v>
      </c>
      <c r="F4608" t="s">
        <v>16</v>
      </c>
      <c r="G4608" t="s">
        <v>71</v>
      </c>
      <c r="H4608">
        <v>7618</v>
      </c>
      <c r="I4608" s="2">
        <f t="shared" si="1008"/>
        <v>2023</v>
      </c>
      <c r="J4608" s="2" t="str">
        <f t="shared" si="1009"/>
        <v>April</v>
      </c>
      <c r="K4608" s="2">
        <f t="shared" si="1010"/>
        <v>4</v>
      </c>
      <c r="L4608" s="2" t="str">
        <f t="shared" si="1011"/>
        <v>Thursday</v>
      </c>
      <c r="M4608" s="2">
        <f t="shared" si="1012"/>
        <v>17</v>
      </c>
      <c r="N4608" s="3">
        <f t="shared" si="1013"/>
        <v>7618</v>
      </c>
      <c r="O4608" s="3">
        <f t="shared" si="1014"/>
        <v>0</v>
      </c>
      <c r="P4608" t="str">
        <f t="shared" si="1015"/>
        <v>27-Apr</v>
      </c>
      <c r="Q4608" s="9">
        <f t="shared" si="1016"/>
        <v>0.3576388888888889</v>
      </c>
      <c r="R4608" t="str">
        <f t="shared" si="1017"/>
        <v>Morning</v>
      </c>
      <c r="S4608" s="2">
        <f t="shared" si="1018"/>
        <v>27</v>
      </c>
      <c r="T4608" t="str">
        <f t="shared" si="1019"/>
        <v>Others</v>
      </c>
      <c r="U4608">
        <f t="shared" si="1020"/>
        <v>8</v>
      </c>
      <c r="V4608" t="str">
        <f t="shared" si="1021"/>
        <v>FY Q1</v>
      </c>
    </row>
    <row r="4609" spans="1:22" x14ac:dyDescent="0.3">
      <c r="A4609" s="18">
        <v>45043</v>
      </c>
      <c r="B4609" t="s">
        <v>3811</v>
      </c>
      <c r="C4609" t="s">
        <v>239</v>
      </c>
      <c r="D4609" t="s">
        <v>5707</v>
      </c>
      <c r="E4609">
        <v>30000937816</v>
      </c>
      <c r="F4609" t="s">
        <v>15</v>
      </c>
      <c r="G4609" t="s">
        <v>67</v>
      </c>
      <c r="H4609">
        <v>2980</v>
      </c>
      <c r="I4609" s="2">
        <f t="shared" si="1008"/>
        <v>2023</v>
      </c>
      <c r="J4609" s="2" t="str">
        <f t="shared" si="1009"/>
        <v>April</v>
      </c>
      <c r="K4609" s="2">
        <f t="shared" si="1010"/>
        <v>4</v>
      </c>
      <c r="L4609" s="2" t="str">
        <f t="shared" si="1011"/>
        <v>Thursday</v>
      </c>
      <c r="M4609" s="2">
        <f t="shared" si="1012"/>
        <v>17</v>
      </c>
      <c r="N4609" s="3">
        <f t="shared" si="1013"/>
        <v>0</v>
      </c>
      <c r="O4609" s="3">
        <f t="shared" si="1014"/>
        <v>2980</v>
      </c>
      <c r="P4609" t="str">
        <f t="shared" si="1015"/>
        <v>27-Apr</v>
      </c>
      <c r="Q4609" s="9">
        <f t="shared" si="1016"/>
        <v>0.50277777777777777</v>
      </c>
      <c r="R4609" t="str">
        <f t="shared" si="1017"/>
        <v>Afternoon</v>
      </c>
      <c r="S4609" s="2">
        <f t="shared" si="1018"/>
        <v>27</v>
      </c>
      <c r="T4609" t="str">
        <f t="shared" si="1019"/>
        <v>Recharge</v>
      </c>
      <c r="U4609">
        <f t="shared" si="1020"/>
        <v>12</v>
      </c>
      <c r="V4609" t="str">
        <f t="shared" si="1021"/>
        <v>FY Q1</v>
      </c>
    </row>
    <row r="4610" spans="1:22" x14ac:dyDescent="0.3">
      <c r="A4610" s="18">
        <v>45043</v>
      </c>
      <c r="B4610" t="s">
        <v>617</v>
      </c>
      <c r="C4610" t="s">
        <v>242</v>
      </c>
      <c r="D4610" t="s">
        <v>5708</v>
      </c>
      <c r="E4610">
        <v>615036232455</v>
      </c>
      <c r="F4610" t="s">
        <v>15</v>
      </c>
      <c r="G4610" t="s">
        <v>71</v>
      </c>
      <c r="H4610">
        <v>3183</v>
      </c>
      <c r="I4610" s="2">
        <f t="shared" si="1008"/>
        <v>2023</v>
      </c>
      <c r="J4610" s="2" t="str">
        <f t="shared" si="1009"/>
        <v>April</v>
      </c>
      <c r="K4610" s="2">
        <f t="shared" si="1010"/>
        <v>4</v>
      </c>
      <c r="L4610" s="2" t="str">
        <f t="shared" si="1011"/>
        <v>Thursday</v>
      </c>
      <c r="M4610" s="2">
        <f t="shared" si="1012"/>
        <v>17</v>
      </c>
      <c r="N4610" s="3">
        <f t="shared" si="1013"/>
        <v>0</v>
      </c>
      <c r="O4610" s="3">
        <f t="shared" si="1014"/>
        <v>3183</v>
      </c>
      <c r="P4610" t="str">
        <f t="shared" si="1015"/>
        <v>27-Apr</v>
      </c>
      <c r="Q4610" s="9">
        <f t="shared" si="1016"/>
        <v>0.57986111111111116</v>
      </c>
      <c r="R4610" t="str">
        <f t="shared" si="1017"/>
        <v>Afternoon</v>
      </c>
      <c r="S4610" s="2">
        <f t="shared" si="1018"/>
        <v>27</v>
      </c>
      <c r="T4610" t="str">
        <f t="shared" si="1019"/>
        <v>UPI Transfer</v>
      </c>
      <c r="U4610">
        <f t="shared" si="1020"/>
        <v>13</v>
      </c>
      <c r="V4610" t="str">
        <f t="shared" si="1021"/>
        <v>FY Q1</v>
      </c>
    </row>
    <row r="4611" spans="1:22" x14ac:dyDescent="0.3">
      <c r="A4611" s="18">
        <v>45043</v>
      </c>
      <c r="B4611" t="s">
        <v>540</v>
      </c>
      <c r="C4611" t="s">
        <v>104</v>
      </c>
      <c r="D4611" t="s">
        <v>5709</v>
      </c>
      <c r="E4611">
        <v>494157696697</v>
      </c>
      <c r="F4611" t="s">
        <v>16</v>
      </c>
      <c r="G4611" t="s">
        <v>71</v>
      </c>
      <c r="H4611">
        <v>10723</v>
      </c>
      <c r="I4611" s="2">
        <f t="shared" si="1008"/>
        <v>2023</v>
      </c>
      <c r="J4611" s="2" t="str">
        <f t="shared" si="1009"/>
        <v>April</v>
      </c>
      <c r="K4611" s="2">
        <f t="shared" si="1010"/>
        <v>4</v>
      </c>
      <c r="L4611" s="2" t="str">
        <f t="shared" si="1011"/>
        <v>Thursday</v>
      </c>
      <c r="M4611" s="2">
        <f t="shared" si="1012"/>
        <v>17</v>
      </c>
      <c r="N4611" s="3">
        <f t="shared" si="1013"/>
        <v>10723</v>
      </c>
      <c r="O4611" s="3">
        <f t="shared" si="1014"/>
        <v>0</v>
      </c>
      <c r="P4611" t="str">
        <f t="shared" si="1015"/>
        <v>27-Apr</v>
      </c>
      <c r="Q4611" s="9">
        <f t="shared" si="1016"/>
        <v>0.65208333333333335</v>
      </c>
      <c r="R4611" t="str">
        <f t="shared" si="1017"/>
        <v>Afternoon</v>
      </c>
      <c r="S4611" s="2">
        <f t="shared" si="1018"/>
        <v>27</v>
      </c>
      <c r="T4611" t="str">
        <f t="shared" si="1019"/>
        <v>Others</v>
      </c>
      <c r="U4611">
        <f t="shared" si="1020"/>
        <v>15</v>
      </c>
      <c r="V4611" t="str">
        <f t="shared" si="1021"/>
        <v>FY Q1</v>
      </c>
    </row>
    <row r="4612" spans="1:22" x14ac:dyDescent="0.3">
      <c r="A4612" s="18">
        <v>45043</v>
      </c>
      <c r="B4612" t="s">
        <v>1097</v>
      </c>
      <c r="C4612" t="s">
        <v>338</v>
      </c>
      <c r="D4612" t="s">
        <v>5710</v>
      </c>
      <c r="E4612">
        <v>833909302600</v>
      </c>
      <c r="F4612" t="s">
        <v>15</v>
      </c>
      <c r="G4612" t="s">
        <v>71</v>
      </c>
      <c r="H4612">
        <v>19337</v>
      </c>
      <c r="I4612" s="2">
        <f t="shared" si="1008"/>
        <v>2023</v>
      </c>
      <c r="J4612" s="2" t="str">
        <f t="shared" si="1009"/>
        <v>April</v>
      </c>
      <c r="K4612" s="2">
        <f t="shared" si="1010"/>
        <v>4</v>
      </c>
      <c r="L4612" s="2" t="str">
        <f t="shared" si="1011"/>
        <v>Thursday</v>
      </c>
      <c r="M4612" s="2">
        <f t="shared" si="1012"/>
        <v>17</v>
      </c>
      <c r="N4612" s="3">
        <f t="shared" si="1013"/>
        <v>0</v>
      </c>
      <c r="O4612" s="3">
        <f t="shared" si="1014"/>
        <v>19337</v>
      </c>
      <c r="P4612" t="str">
        <f t="shared" si="1015"/>
        <v>27-Apr</v>
      </c>
      <c r="Q4612" s="9">
        <f t="shared" si="1016"/>
        <v>0.72777777777777775</v>
      </c>
      <c r="R4612" t="str">
        <f t="shared" si="1017"/>
        <v>Evening</v>
      </c>
      <c r="S4612" s="2">
        <f t="shared" si="1018"/>
        <v>27</v>
      </c>
      <c r="T4612" t="str">
        <f t="shared" si="1019"/>
        <v>UPI Transfer</v>
      </c>
      <c r="U4612">
        <f t="shared" si="1020"/>
        <v>17</v>
      </c>
      <c r="V4612" t="str">
        <f t="shared" si="1021"/>
        <v>FY Q1</v>
      </c>
    </row>
    <row r="4613" spans="1:22" x14ac:dyDescent="0.3">
      <c r="A4613" s="18">
        <v>45043</v>
      </c>
      <c r="B4613" t="s">
        <v>2364</v>
      </c>
      <c r="C4613" t="s">
        <v>128</v>
      </c>
      <c r="D4613" t="s">
        <v>5711</v>
      </c>
      <c r="E4613">
        <v>860486056275</v>
      </c>
      <c r="F4613" t="s">
        <v>16</v>
      </c>
      <c r="G4613" t="s">
        <v>67</v>
      </c>
      <c r="H4613">
        <v>20862</v>
      </c>
      <c r="I4613" s="2">
        <f t="shared" si="1008"/>
        <v>2023</v>
      </c>
      <c r="J4613" s="2" t="str">
        <f t="shared" si="1009"/>
        <v>April</v>
      </c>
      <c r="K4613" s="2">
        <f t="shared" si="1010"/>
        <v>4</v>
      </c>
      <c r="L4613" s="2" t="str">
        <f t="shared" si="1011"/>
        <v>Thursday</v>
      </c>
      <c r="M4613" s="2">
        <f t="shared" si="1012"/>
        <v>17</v>
      </c>
      <c r="N4613" s="3">
        <f t="shared" si="1013"/>
        <v>20862</v>
      </c>
      <c r="O4613" s="3">
        <f t="shared" si="1014"/>
        <v>0</v>
      </c>
      <c r="P4613" t="str">
        <f t="shared" si="1015"/>
        <v>27-Apr</v>
      </c>
      <c r="Q4613" s="9">
        <f t="shared" si="1016"/>
        <v>0.72986111111111107</v>
      </c>
      <c r="R4613" t="str">
        <f t="shared" si="1017"/>
        <v>Evening</v>
      </c>
      <c r="S4613" s="2">
        <f t="shared" si="1018"/>
        <v>27</v>
      </c>
      <c r="T4613" t="str">
        <f t="shared" si="1019"/>
        <v>Others</v>
      </c>
      <c r="U4613">
        <f t="shared" si="1020"/>
        <v>17</v>
      </c>
      <c r="V4613" t="str">
        <f t="shared" si="1021"/>
        <v>FY Q1</v>
      </c>
    </row>
    <row r="4614" spans="1:22" x14ac:dyDescent="0.3">
      <c r="A4614" s="18">
        <v>45043</v>
      </c>
      <c r="B4614" t="s">
        <v>2169</v>
      </c>
      <c r="C4614" t="s">
        <v>79</v>
      </c>
      <c r="D4614" t="s">
        <v>5712</v>
      </c>
      <c r="E4614">
        <v>561335933441</v>
      </c>
      <c r="F4614" t="s">
        <v>16</v>
      </c>
      <c r="G4614" t="s">
        <v>71</v>
      </c>
      <c r="H4614">
        <v>8728</v>
      </c>
      <c r="I4614" s="2">
        <f t="shared" si="1008"/>
        <v>2023</v>
      </c>
      <c r="J4614" s="2" t="str">
        <f t="shared" si="1009"/>
        <v>April</v>
      </c>
      <c r="K4614" s="2">
        <f t="shared" si="1010"/>
        <v>4</v>
      </c>
      <c r="L4614" s="2" t="str">
        <f t="shared" si="1011"/>
        <v>Thursday</v>
      </c>
      <c r="M4614" s="2">
        <f t="shared" si="1012"/>
        <v>17</v>
      </c>
      <c r="N4614" s="3">
        <f t="shared" si="1013"/>
        <v>8728</v>
      </c>
      <c r="O4614" s="3">
        <f t="shared" si="1014"/>
        <v>0</v>
      </c>
      <c r="P4614" t="str">
        <f t="shared" si="1015"/>
        <v>27-Apr</v>
      </c>
      <c r="Q4614" s="9">
        <f t="shared" si="1016"/>
        <v>0.78333333333333333</v>
      </c>
      <c r="R4614" t="str">
        <f t="shared" si="1017"/>
        <v>Evening</v>
      </c>
      <c r="S4614" s="2">
        <f t="shared" si="1018"/>
        <v>27</v>
      </c>
      <c r="T4614" t="str">
        <f t="shared" si="1019"/>
        <v>Others</v>
      </c>
      <c r="U4614">
        <f t="shared" si="1020"/>
        <v>18</v>
      </c>
      <c r="V4614" t="str">
        <f t="shared" si="1021"/>
        <v>FY Q1</v>
      </c>
    </row>
    <row r="4615" spans="1:22" x14ac:dyDescent="0.3">
      <c r="A4615" s="18">
        <v>45043</v>
      </c>
      <c r="B4615" t="s">
        <v>1150</v>
      </c>
      <c r="C4615" t="s">
        <v>189</v>
      </c>
      <c r="D4615" t="s">
        <v>5713</v>
      </c>
      <c r="E4615">
        <v>730283987438</v>
      </c>
      <c r="F4615" t="s">
        <v>16</v>
      </c>
      <c r="G4615" t="s">
        <v>67</v>
      </c>
      <c r="H4615">
        <v>35715</v>
      </c>
      <c r="I4615" s="2">
        <f t="shared" si="1008"/>
        <v>2023</v>
      </c>
      <c r="J4615" s="2" t="str">
        <f t="shared" si="1009"/>
        <v>April</v>
      </c>
      <c r="K4615" s="2">
        <f t="shared" si="1010"/>
        <v>4</v>
      </c>
      <c r="L4615" s="2" t="str">
        <f t="shared" si="1011"/>
        <v>Thursday</v>
      </c>
      <c r="M4615" s="2">
        <f t="shared" si="1012"/>
        <v>17</v>
      </c>
      <c r="N4615" s="3">
        <f t="shared" si="1013"/>
        <v>35715</v>
      </c>
      <c r="O4615" s="3">
        <f t="shared" si="1014"/>
        <v>0</v>
      </c>
      <c r="P4615" t="str">
        <f t="shared" si="1015"/>
        <v>27-Apr</v>
      </c>
      <c r="Q4615" s="9">
        <f t="shared" si="1016"/>
        <v>0.78819444444444442</v>
      </c>
      <c r="R4615" t="str">
        <f t="shared" si="1017"/>
        <v>Evening</v>
      </c>
      <c r="S4615" s="2">
        <f t="shared" si="1018"/>
        <v>27</v>
      </c>
      <c r="T4615" t="str">
        <f t="shared" si="1019"/>
        <v>Others</v>
      </c>
      <c r="U4615">
        <f t="shared" si="1020"/>
        <v>18</v>
      </c>
      <c r="V4615" t="str">
        <f t="shared" si="1021"/>
        <v>FY Q1</v>
      </c>
    </row>
    <row r="4616" spans="1:22" x14ac:dyDescent="0.3">
      <c r="A4616" s="18">
        <v>45044</v>
      </c>
      <c r="B4616" t="s">
        <v>682</v>
      </c>
      <c r="C4616" t="s">
        <v>302</v>
      </c>
      <c r="D4616" t="s">
        <v>5714</v>
      </c>
      <c r="E4616">
        <v>610497760317</v>
      </c>
      <c r="F4616" t="s">
        <v>15</v>
      </c>
      <c r="G4616" t="s">
        <v>71</v>
      </c>
      <c r="H4616">
        <v>2223</v>
      </c>
      <c r="I4616" s="2">
        <f t="shared" si="1008"/>
        <v>2023</v>
      </c>
      <c r="J4616" s="2" t="str">
        <f t="shared" si="1009"/>
        <v>April</v>
      </c>
      <c r="K4616" s="2">
        <f t="shared" si="1010"/>
        <v>4</v>
      </c>
      <c r="L4616" s="2" t="str">
        <f t="shared" si="1011"/>
        <v>Friday</v>
      </c>
      <c r="M4616" s="2">
        <f t="shared" si="1012"/>
        <v>17</v>
      </c>
      <c r="N4616" s="3">
        <f t="shared" si="1013"/>
        <v>0</v>
      </c>
      <c r="O4616" s="3">
        <f t="shared" si="1014"/>
        <v>2223</v>
      </c>
      <c r="P4616" t="str">
        <f t="shared" si="1015"/>
        <v>28-Apr</v>
      </c>
      <c r="Q4616" s="9">
        <f t="shared" si="1016"/>
        <v>0.53263888888888888</v>
      </c>
      <c r="R4616" t="str">
        <f t="shared" si="1017"/>
        <v>Afternoon</v>
      </c>
      <c r="S4616" s="2">
        <f t="shared" si="1018"/>
        <v>28</v>
      </c>
      <c r="T4616" t="str">
        <f t="shared" si="1019"/>
        <v>UPI Transfer</v>
      </c>
      <c r="U4616">
        <f t="shared" si="1020"/>
        <v>12</v>
      </c>
      <c r="V4616" t="str">
        <f t="shared" si="1021"/>
        <v>FY Q1</v>
      </c>
    </row>
    <row r="4617" spans="1:22" x14ac:dyDescent="0.3">
      <c r="A4617" s="18">
        <v>45044</v>
      </c>
      <c r="B4617" t="s">
        <v>490</v>
      </c>
      <c r="C4617" t="s">
        <v>95</v>
      </c>
      <c r="D4617" t="s">
        <v>5715</v>
      </c>
      <c r="E4617">
        <v>568000564145</v>
      </c>
      <c r="F4617" t="s">
        <v>16</v>
      </c>
      <c r="G4617" t="s">
        <v>67</v>
      </c>
      <c r="H4617">
        <v>4178</v>
      </c>
      <c r="I4617" s="2">
        <f t="shared" si="1008"/>
        <v>2023</v>
      </c>
      <c r="J4617" s="2" t="str">
        <f t="shared" si="1009"/>
        <v>April</v>
      </c>
      <c r="K4617" s="2">
        <f t="shared" si="1010"/>
        <v>4</v>
      </c>
      <c r="L4617" s="2" t="str">
        <f t="shared" si="1011"/>
        <v>Friday</v>
      </c>
      <c r="M4617" s="2">
        <f t="shared" si="1012"/>
        <v>17</v>
      </c>
      <c r="N4617" s="3">
        <f t="shared" si="1013"/>
        <v>4178</v>
      </c>
      <c r="O4617" s="3">
        <f t="shared" si="1014"/>
        <v>0</v>
      </c>
      <c r="P4617" t="str">
        <f t="shared" si="1015"/>
        <v>28-Apr</v>
      </c>
      <c r="Q4617" s="9">
        <f t="shared" si="1016"/>
        <v>0.54652777777777772</v>
      </c>
      <c r="R4617" t="str">
        <f t="shared" si="1017"/>
        <v>Afternoon</v>
      </c>
      <c r="S4617" s="2">
        <f t="shared" si="1018"/>
        <v>28</v>
      </c>
      <c r="T4617" t="str">
        <f t="shared" si="1019"/>
        <v>Others</v>
      </c>
      <c r="U4617">
        <f t="shared" si="1020"/>
        <v>13</v>
      </c>
      <c r="V4617" t="str">
        <f t="shared" si="1021"/>
        <v>FY Q1</v>
      </c>
    </row>
    <row r="4618" spans="1:22" x14ac:dyDescent="0.3">
      <c r="A4618" s="18">
        <v>45044</v>
      </c>
      <c r="B4618" t="s">
        <v>348</v>
      </c>
      <c r="C4618" t="s">
        <v>375</v>
      </c>
      <c r="D4618" t="s">
        <v>5716</v>
      </c>
      <c r="E4618">
        <v>40389037795</v>
      </c>
      <c r="F4618" t="s">
        <v>15</v>
      </c>
      <c r="G4618" t="s">
        <v>71</v>
      </c>
      <c r="H4618">
        <v>4304</v>
      </c>
      <c r="I4618" s="2">
        <f t="shared" si="1008"/>
        <v>2023</v>
      </c>
      <c r="J4618" s="2" t="str">
        <f t="shared" si="1009"/>
        <v>April</v>
      </c>
      <c r="K4618" s="2">
        <f t="shared" si="1010"/>
        <v>4</v>
      </c>
      <c r="L4618" s="2" t="str">
        <f t="shared" si="1011"/>
        <v>Friday</v>
      </c>
      <c r="M4618" s="2">
        <f t="shared" si="1012"/>
        <v>17</v>
      </c>
      <c r="N4618" s="3">
        <f t="shared" si="1013"/>
        <v>0</v>
      </c>
      <c r="O4618" s="3">
        <f t="shared" si="1014"/>
        <v>4304</v>
      </c>
      <c r="P4618" t="str">
        <f t="shared" si="1015"/>
        <v>28-Apr</v>
      </c>
      <c r="Q4618" s="9">
        <f t="shared" si="1016"/>
        <v>0.64444444444444449</v>
      </c>
      <c r="R4618" t="str">
        <f t="shared" si="1017"/>
        <v>Afternoon</v>
      </c>
      <c r="S4618" s="2">
        <f t="shared" si="1018"/>
        <v>28</v>
      </c>
      <c r="T4618" t="str">
        <f t="shared" si="1019"/>
        <v>UPI Transfer</v>
      </c>
      <c r="U4618">
        <f t="shared" si="1020"/>
        <v>15</v>
      </c>
      <c r="V4618" t="str">
        <f t="shared" si="1021"/>
        <v>FY Q1</v>
      </c>
    </row>
    <row r="4619" spans="1:22" x14ac:dyDescent="0.3">
      <c r="A4619" s="18">
        <v>45045</v>
      </c>
      <c r="B4619" t="s">
        <v>2640</v>
      </c>
      <c r="C4619" t="s">
        <v>128</v>
      </c>
      <c r="D4619" t="s">
        <v>5717</v>
      </c>
      <c r="E4619">
        <v>932086094540</v>
      </c>
      <c r="F4619" t="s">
        <v>16</v>
      </c>
      <c r="G4619" t="s">
        <v>71</v>
      </c>
      <c r="H4619">
        <v>4150</v>
      </c>
      <c r="I4619" s="2">
        <f t="shared" si="1008"/>
        <v>2023</v>
      </c>
      <c r="J4619" s="2" t="str">
        <f t="shared" si="1009"/>
        <v>April</v>
      </c>
      <c r="K4619" s="2">
        <f t="shared" si="1010"/>
        <v>4</v>
      </c>
      <c r="L4619" s="2" t="str">
        <f t="shared" si="1011"/>
        <v>Saturday</v>
      </c>
      <c r="M4619" s="2">
        <f t="shared" si="1012"/>
        <v>17</v>
      </c>
      <c r="N4619" s="3">
        <f t="shared" si="1013"/>
        <v>4150</v>
      </c>
      <c r="O4619" s="3">
        <f t="shared" si="1014"/>
        <v>0</v>
      </c>
      <c r="P4619" t="str">
        <f t="shared" si="1015"/>
        <v>29-Apr</v>
      </c>
      <c r="Q4619" s="9">
        <f t="shared" si="1016"/>
        <v>0.39513888888888887</v>
      </c>
      <c r="R4619" t="str">
        <f t="shared" si="1017"/>
        <v>Morning</v>
      </c>
      <c r="S4619" s="2">
        <f t="shared" si="1018"/>
        <v>29</v>
      </c>
      <c r="T4619" t="str">
        <f t="shared" si="1019"/>
        <v>Others</v>
      </c>
      <c r="U4619">
        <f t="shared" si="1020"/>
        <v>9</v>
      </c>
      <c r="V4619" t="str">
        <f t="shared" si="1021"/>
        <v>FY Q1</v>
      </c>
    </row>
    <row r="4620" spans="1:22" x14ac:dyDescent="0.3">
      <c r="A4620" s="18">
        <v>45045</v>
      </c>
      <c r="B4620" t="s">
        <v>788</v>
      </c>
      <c r="C4620" t="s">
        <v>131</v>
      </c>
      <c r="D4620" t="s">
        <v>5718</v>
      </c>
      <c r="E4620">
        <v>620975772708</v>
      </c>
      <c r="F4620" t="s">
        <v>16</v>
      </c>
      <c r="G4620" t="s">
        <v>71</v>
      </c>
      <c r="H4620">
        <v>12547</v>
      </c>
      <c r="I4620" s="2">
        <f t="shared" si="1008"/>
        <v>2023</v>
      </c>
      <c r="J4620" s="2" t="str">
        <f t="shared" si="1009"/>
        <v>April</v>
      </c>
      <c r="K4620" s="2">
        <f t="shared" si="1010"/>
        <v>4</v>
      </c>
      <c r="L4620" s="2" t="str">
        <f t="shared" si="1011"/>
        <v>Saturday</v>
      </c>
      <c r="M4620" s="2">
        <f t="shared" si="1012"/>
        <v>17</v>
      </c>
      <c r="N4620" s="3">
        <f t="shared" si="1013"/>
        <v>12547</v>
      </c>
      <c r="O4620" s="3">
        <f t="shared" si="1014"/>
        <v>0</v>
      </c>
      <c r="P4620" t="str">
        <f t="shared" si="1015"/>
        <v>29-Apr</v>
      </c>
      <c r="Q4620" s="9">
        <f t="shared" si="1016"/>
        <v>0.58263888888888893</v>
      </c>
      <c r="R4620" t="str">
        <f t="shared" si="1017"/>
        <v>Afternoon</v>
      </c>
      <c r="S4620" s="2">
        <f t="shared" si="1018"/>
        <v>29</v>
      </c>
      <c r="T4620" t="str">
        <f t="shared" si="1019"/>
        <v>Others</v>
      </c>
      <c r="U4620">
        <f t="shared" si="1020"/>
        <v>13</v>
      </c>
      <c r="V4620" t="str">
        <f t="shared" si="1021"/>
        <v>FY Q1</v>
      </c>
    </row>
    <row r="4621" spans="1:22" x14ac:dyDescent="0.3">
      <c r="A4621" s="18">
        <v>45045</v>
      </c>
      <c r="B4621" t="s">
        <v>756</v>
      </c>
      <c r="C4621" t="s">
        <v>131</v>
      </c>
      <c r="D4621" t="s">
        <v>5719</v>
      </c>
      <c r="E4621">
        <v>596503126397</v>
      </c>
      <c r="F4621" t="s">
        <v>16</v>
      </c>
      <c r="G4621" t="s">
        <v>71</v>
      </c>
      <c r="H4621">
        <v>16702</v>
      </c>
      <c r="I4621" s="2">
        <f t="shared" si="1008"/>
        <v>2023</v>
      </c>
      <c r="J4621" s="2" t="str">
        <f t="shared" si="1009"/>
        <v>April</v>
      </c>
      <c r="K4621" s="2">
        <f t="shared" si="1010"/>
        <v>4</v>
      </c>
      <c r="L4621" s="2" t="str">
        <f t="shared" si="1011"/>
        <v>Saturday</v>
      </c>
      <c r="M4621" s="2">
        <f t="shared" si="1012"/>
        <v>17</v>
      </c>
      <c r="N4621" s="3">
        <f t="shared" si="1013"/>
        <v>16702</v>
      </c>
      <c r="O4621" s="3">
        <f t="shared" si="1014"/>
        <v>0</v>
      </c>
      <c r="P4621" t="str">
        <f t="shared" si="1015"/>
        <v>29-Apr</v>
      </c>
      <c r="Q4621" s="9">
        <f t="shared" si="1016"/>
        <v>0.67500000000000004</v>
      </c>
      <c r="R4621" t="str">
        <f t="shared" si="1017"/>
        <v>Afternoon</v>
      </c>
      <c r="S4621" s="2">
        <f t="shared" si="1018"/>
        <v>29</v>
      </c>
      <c r="T4621" t="str">
        <f t="shared" si="1019"/>
        <v>Others</v>
      </c>
      <c r="U4621">
        <f t="shared" si="1020"/>
        <v>16</v>
      </c>
      <c r="V4621" t="str">
        <f t="shared" si="1021"/>
        <v>FY Q1</v>
      </c>
    </row>
    <row r="4622" spans="1:22" x14ac:dyDescent="0.3">
      <c r="A4622" s="18">
        <v>45045</v>
      </c>
      <c r="B4622" t="s">
        <v>1267</v>
      </c>
      <c r="C4622" t="s">
        <v>131</v>
      </c>
      <c r="D4622" t="s">
        <v>5720</v>
      </c>
      <c r="E4622">
        <v>647238937989</v>
      </c>
      <c r="F4622" t="s">
        <v>16</v>
      </c>
      <c r="G4622" t="s">
        <v>71</v>
      </c>
      <c r="H4622">
        <v>9983</v>
      </c>
      <c r="I4622" s="2">
        <f t="shared" si="1008"/>
        <v>2023</v>
      </c>
      <c r="J4622" s="2" t="str">
        <f t="shared" si="1009"/>
        <v>April</v>
      </c>
      <c r="K4622" s="2">
        <f t="shared" si="1010"/>
        <v>4</v>
      </c>
      <c r="L4622" s="2" t="str">
        <f t="shared" si="1011"/>
        <v>Saturday</v>
      </c>
      <c r="M4622" s="2">
        <f t="shared" si="1012"/>
        <v>17</v>
      </c>
      <c r="N4622" s="3">
        <f t="shared" si="1013"/>
        <v>9983</v>
      </c>
      <c r="O4622" s="3">
        <f t="shared" si="1014"/>
        <v>0</v>
      </c>
      <c r="P4622" t="str">
        <f t="shared" si="1015"/>
        <v>29-Apr</v>
      </c>
      <c r="Q4622" s="9">
        <f t="shared" si="1016"/>
        <v>0.68194444444444446</v>
      </c>
      <c r="R4622" t="str">
        <f t="shared" si="1017"/>
        <v>Afternoon</v>
      </c>
      <c r="S4622" s="2">
        <f t="shared" si="1018"/>
        <v>29</v>
      </c>
      <c r="T4622" t="str">
        <f t="shared" si="1019"/>
        <v>Others</v>
      </c>
      <c r="U4622">
        <f t="shared" si="1020"/>
        <v>16</v>
      </c>
      <c r="V4622" t="str">
        <f t="shared" si="1021"/>
        <v>FY Q1</v>
      </c>
    </row>
    <row r="4623" spans="1:22" x14ac:dyDescent="0.3">
      <c r="A4623" s="18">
        <v>45046</v>
      </c>
      <c r="B4623" t="s">
        <v>1326</v>
      </c>
      <c r="C4623" t="s">
        <v>338</v>
      </c>
      <c r="D4623" t="s">
        <v>5721</v>
      </c>
      <c r="E4623">
        <v>362116372736</v>
      </c>
      <c r="F4623" t="s">
        <v>15</v>
      </c>
      <c r="G4623" t="s">
        <v>67</v>
      </c>
      <c r="H4623">
        <v>7341</v>
      </c>
      <c r="I4623" s="2">
        <f t="shared" si="1008"/>
        <v>2023</v>
      </c>
      <c r="J4623" s="2" t="str">
        <f t="shared" si="1009"/>
        <v>April</v>
      </c>
      <c r="K4623" s="2">
        <f t="shared" si="1010"/>
        <v>4</v>
      </c>
      <c r="L4623" s="2" t="str">
        <f t="shared" si="1011"/>
        <v>Sunday</v>
      </c>
      <c r="M4623" s="2">
        <f t="shared" si="1012"/>
        <v>18</v>
      </c>
      <c r="N4623" s="3">
        <f t="shared" si="1013"/>
        <v>0</v>
      </c>
      <c r="O4623" s="3">
        <f t="shared" si="1014"/>
        <v>7341</v>
      </c>
      <c r="P4623" t="str">
        <f t="shared" si="1015"/>
        <v>30-Apr</v>
      </c>
      <c r="Q4623" s="9">
        <f t="shared" si="1016"/>
        <v>0.55347222222222225</v>
      </c>
      <c r="R4623" t="str">
        <f t="shared" si="1017"/>
        <v>Afternoon</v>
      </c>
      <c r="S4623" s="2">
        <f t="shared" si="1018"/>
        <v>30</v>
      </c>
      <c r="T4623" t="str">
        <f t="shared" si="1019"/>
        <v>UPI Transfer</v>
      </c>
      <c r="U4623">
        <f t="shared" si="1020"/>
        <v>13</v>
      </c>
      <c r="V4623" t="str">
        <f t="shared" si="1021"/>
        <v>FY Q1</v>
      </c>
    </row>
    <row r="4624" spans="1:22" x14ac:dyDescent="0.3">
      <c r="A4624" s="18">
        <v>45046</v>
      </c>
      <c r="B4624" t="s">
        <v>999</v>
      </c>
      <c r="C4624" t="s">
        <v>151</v>
      </c>
      <c r="D4624" t="s">
        <v>5722</v>
      </c>
      <c r="E4624">
        <v>295212367672</v>
      </c>
      <c r="F4624" t="s">
        <v>15</v>
      </c>
      <c r="G4624" t="s">
        <v>71</v>
      </c>
      <c r="H4624">
        <v>23922</v>
      </c>
      <c r="I4624" s="2">
        <f t="shared" si="1008"/>
        <v>2023</v>
      </c>
      <c r="J4624" s="2" t="str">
        <f t="shared" si="1009"/>
        <v>April</v>
      </c>
      <c r="K4624" s="2">
        <f t="shared" si="1010"/>
        <v>4</v>
      </c>
      <c r="L4624" s="2" t="str">
        <f t="shared" si="1011"/>
        <v>Sunday</v>
      </c>
      <c r="M4624" s="2">
        <f t="shared" si="1012"/>
        <v>18</v>
      </c>
      <c r="N4624" s="3">
        <f t="shared" si="1013"/>
        <v>0</v>
      </c>
      <c r="O4624" s="3">
        <f t="shared" si="1014"/>
        <v>23922</v>
      </c>
      <c r="P4624" t="str">
        <f t="shared" si="1015"/>
        <v>30-Apr</v>
      </c>
      <c r="Q4624" s="9">
        <f t="shared" si="1016"/>
        <v>0.56666666666666665</v>
      </c>
      <c r="R4624" t="str">
        <f t="shared" si="1017"/>
        <v>Afternoon</v>
      </c>
      <c r="S4624" s="2">
        <f t="shared" si="1018"/>
        <v>30</v>
      </c>
      <c r="T4624" t="str">
        <f t="shared" si="1019"/>
        <v>UPI Transfer</v>
      </c>
      <c r="U4624">
        <f t="shared" si="1020"/>
        <v>13</v>
      </c>
      <c r="V4624" t="str">
        <f t="shared" si="1021"/>
        <v>FY Q1</v>
      </c>
    </row>
    <row r="4625" spans="1:22" x14ac:dyDescent="0.3">
      <c r="A4625" s="18">
        <v>45046</v>
      </c>
      <c r="B4625" t="s">
        <v>1304</v>
      </c>
      <c r="C4625" t="s">
        <v>79</v>
      </c>
      <c r="D4625" t="s">
        <v>5723</v>
      </c>
      <c r="E4625">
        <v>271857625634</v>
      </c>
      <c r="F4625" t="s">
        <v>16</v>
      </c>
      <c r="G4625" t="s">
        <v>71</v>
      </c>
      <c r="H4625">
        <v>4005</v>
      </c>
      <c r="I4625" s="2">
        <f t="shared" si="1008"/>
        <v>2023</v>
      </c>
      <c r="J4625" s="2" t="str">
        <f t="shared" si="1009"/>
        <v>April</v>
      </c>
      <c r="K4625" s="2">
        <f t="shared" si="1010"/>
        <v>4</v>
      </c>
      <c r="L4625" s="2" t="str">
        <f t="shared" si="1011"/>
        <v>Sunday</v>
      </c>
      <c r="M4625" s="2">
        <f t="shared" si="1012"/>
        <v>18</v>
      </c>
      <c r="N4625" s="3">
        <f t="shared" si="1013"/>
        <v>4005</v>
      </c>
      <c r="O4625" s="3">
        <f t="shared" si="1014"/>
        <v>0</v>
      </c>
      <c r="P4625" t="str">
        <f t="shared" si="1015"/>
        <v>30-Apr</v>
      </c>
      <c r="Q4625" s="9">
        <f t="shared" si="1016"/>
        <v>0.60277777777777775</v>
      </c>
      <c r="R4625" t="str">
        <f t="shared" si="1017"/>
        <v>Afternoon</v>
      </c>
      <c r="S4625" s="2">
        <f t="shared" si="1018"/>
        <v>30</v>
      </c>
      <c r="T4625" t="str">
        <f t="shared" si="1019"/>
        <v>Others</v>
      </c>
      <c r="U4625">
        <f t="shared" si="1020"/>
        <v>14</v>
      </c>
      <c r="V4625" t="str">
        <f t="shared" si="1021"/>
        <v>FY Q1</v>
      </c>
    </row>
    <row r="4626" spans="1:22" x14ac:dyDescent="0.3">
      <c r="A4626" s="18">
        <v>45046</v>
      </c>
      <c r="B4626" t="s">
        <v>186</v>
      </c>
      <c r="C4626" t="s">
        <v>65</v>
      </c>
      <c r="D4626" t="s">
        <v>5724</v>
      </c>
      <c r="E4626">
        <v>862610744199</v>
      </c>
      <c r="F4626" t="s">
        <v>16</v>
      </c>
      <c r="G4626" t="s">
        <v>71</v>
      </c>
      <c r="H4626">
        <v>16073</v>
      </c>
      <c r="I4626" s="2">
        <f t="shared" si="1008"/>
        <v>2023</v>
      </c>
      <c r="J4626" s="2" t="str">
        <f t="shared" si="1009"/>
        <v>April</v>
      </c>
      <c r="K4626" s="2">
        <f t="shared" si="1010"/>
        <v>4</v>
      </c>
      <c r="L4626" s="2" t="str">
        <f t="shared" si="1011"/>
        <v>Sunday</v>
      </c>
      <c r="M4626" s="2">
        <f t="shared" si="1012"/>
        <v>18</v>
      </c>
      <c r="N4626" s="3">
        <f t="shared" si="1013"/>
        <v>16073</v>
      </c>
      <c r="O4626" s="3">
        <f t="shared" si="1014"/>
        <v>0</v>
      </c>
      <c r="P4626" t="str">
        <f t="shared" si="1015"/>
        <v>30-Apr</v>
      </c>
      <c r="Q4626" s="9">
        <f t="shared" si="1016"/>
        <v>0.71250000000000002</v>
      </c>
      <c r="R4626" t="str">
        <f t="shared" si="1017"/>
        <v>Evening</v>
      </c>
      <c r="S4626" s="2">
        <f t="shared" si="1018"/>
        <v>30</v>
      </c>
      <c r="T4626" t="str">
        <f t="shared" si="1019"/>
        <v>Others</v>
      </c>
      <c r="U4626">
        <f t="shared" si="1020"/>
        <v>17</v>
      </c>
      <c r="V4626" t="str">
        <f t="shared" si="1021"/>
        <v>FY Q1</v>
      </c>
    </row>
    <row r="4627" spans="1:22" x14ac:dyDescent="0.3">
      <c r="A4627" s="18">
        <v>45047</v>
      </c>
      <c r="B4627" t="s">
        <v>3175</v>
      </c>
      <c r="C4627" t="s">
        <v>117</v>
      </c>
      <c r="D4627" t="s">
        <v>5725</v>
      </c>
      <c r="E4627">
        <v>315592636361</v>
      </c>
      <c r="F4627" t="s">
        <v>16</v>
      </c>
      <c r="G4627" t="s">
        <v>67</v>
      </c>
      <c r="H4627">
        <v>5486</v>
      </c>
      <c r="I4627" s="2">
        <f t="shared" si="1008"/>
        <v>2023</v>
      </c>
      <c r="J4627" s="2" t="str">
        <f t="shared" si="1009"/>
        <v>May</v>
      </c>
      <c r="K4627" s="2">
        <f t="shared" si="1010"/>
        <v>5</v>
      </c>
      <c r="L4627" s="2" t="str">
        <f t="shared" si="1011"/>
        <v>Monday</v>
      </c>
      <c r="M4627" s="2">
        <f t="shared" si="1012"/>
        <v>18</v>
      </c>
      <c r="N4627" s="3">
        <f t="shared" si="1013"/>
        <v>5486</v>
      </c>
      <c r="O4627" s="3">
        <f t="shared" si="1014"/>
        <v>0</v>
      </c>
      <c r="P4627" t="str">
        <f t="shared" si="1015"/>
        <v>1-May</v>
      </c>
      <c r="Q4627" s="9">
        <f t="shared" si="1016"/>
        <v>0.45208333333333334</v>
      </c>
      <c r="R4627" t="str">
        <f t="shared" si="1017"/>
        <v>Morning</v>
      </c>
      <c r="S4627" s="2">
        <f t="shared" si="1018"/>
        <v>1</v>
      </c>
      <c r="T4627" t="str">
        <f t="shared" si="1019"/>
        <v>Others</v>
      </c>
      <c r="U4627">
        <f t="shared" si="1020"/>
        <v>10</v>
      </c>
      <c r="V4627" t="str">
        <f t="shared" si="1021"/>
        <v>FY Q1</v>
      </c>
    </row>
    <row r="4628" spans="1:22" x14ac:dyDescent="0.3">
      <c r="A4628" s="18">
        <v>45047</v>
      </c>
      <c r="B4628" t="s">
        <v>2337</v>
      </c>
      <c r="C4628" t="s">
        <v>254</v>
      </c>
      <c r="D4628" t="s">
        <v>5726</v>
      </c>
      <c r="E4628">
        <v>780226659664</v>
      </c>
      <c r="F4628" t="s">
        <v>16</v>
      </c>
      <c r="G4628" t="s">
        <v>71</v>
      </c>
      <c r="H4628">
        <v>25018</v>
      </c>
      <c r="I4628" s="2">
        <f t="shared" si="1008"/>
        <v>2023</v>
      </c>
      <c r="J4628" s="2" t="str">
        <f t="shared" si="1009"/>
        <v>May</v>
      </c>
      <c r="K4628" s="2">
        <f t="shared" si="1010"/>
        <v>5</v>
      </c>
      <c r="L4628" s="2" t="str">
        <f t="shared" si="1011"/>
        <v>Monday</v>
      </c>
      <c r="M4628" s="2">
        <f t="shared" si="1012"/>
        <v>18</v>
      </c>
      <c r="N4628" s="3">
        <f t="shared" si="1013"/>
        <v>25018</v>
      </c>
      <c r="O4628" s="3">
        <f t="shared" si="1014"/>
        <v>0</v>
      </c>
      <c r="P4628" t="str">
        <f t="shared" si="1015"/>
        <v>1-May</v>
      </c>
      <c r="Q4628" s="9">
        <f t="shared" si="1016"/>
        <v>0.58819444444444446</v>
      </c>
      <c r="R4628" t="str">
        <f t="shared" si="1017"/>
        <v>Afternoon</v>
      </c>
      <c r="S4628" s="2">
        <f t="shared" si="1018"/>
        <v>1</v>
      </c>
      <c r="T4628" t="str">
        <f t="shared" si="1019"/>
        <v>Others</v>
      </c>
      <c r="U4628">
        <f t="shared" si="1020"/>
        <v>14</v>
      </c>
      <c r="V4628" t="str">
        <f t="shared" si="1021"/>
        <v>FY Q1</v>
      </c>
    </row>
    <row r="4629" spans="1:22" x14ac:dyDescent="0.3">
      <c r="A4629" s="18">
        <v>45047</v>
      </c>
      <c r="B4629" t="s">
        <v>510</v>
      </c>
      <c r="C4629" t="s">
        <v>234</v>
      </c>
      <c r="D4629" t="s">
        <v>5727</v>
      </c>
      <c r="E4629">
        <v>332747482945</v>
      </c>
      <c r="F4629" t="s">
        <v>15</v>
      </c>
      <c r="G4629" t="s">
        <v>71</v>
      </c>
      <c r="H4629">
        <v>3726</v>
      </c>
      <c r="I4629" s="2">
        <f t="shared" si="1008"/>
        <v>2023</v>
      </c>
      <c r="J4629" s="2" t="str">
        <f t="shared" si="1009"/>
        <v>May</v>
      </c>
      <c r="K4629" s="2">
        <f t="shared" si="1010"/>
        <v>5</v>
      </c>
      <c r="L4629" s="2" t="str">
        <f t="shared" si="1011"/>
        <v>Monday</v>
      </c>
      <c r="M4629" s="2">
        <f t="shared" si="1012"/>
        <v>18</v>
      </c>
      <c r="N4629" s="3">
        <f t="shared" si="1013"/>
        <v>0</v>
      </c>
      <c r="O4629" s="3">
        <f t="shared" si="1014"/>
        <v>3726</v>
      </c>
      <c r="P4629" t="str">
        <f t="shared" si="1015"/>
        <v>1-May</v>
      </c>
      <c r="Q4629" s="9">
        <f t="shared" si="1016"/>
        <v>0.67361111111111116</v>
      </c>
      <c r="R4629" t="str">
        <f t="shared" si="1017"/>
        <v>Afternoon</v>
      </c>
      <c r="S4629" s="2">
        <f t="shared" si="1018"/>
        <v>1</v>
      </c>
      <c r="T4629" t="str">
        <f t="shared" si="1019"/>
        <v>UPI Transfer</v>
      </c>
      <c r="U4629">
        <f t="shared" si="1020"/>
        <v>16</v>
      </c>
      <c r="V4629" t="str">
        <f t="shared" si="1021"/>
        <v>FY Q1</v>
      </c>
    </row>
    <row r="4630" spans="1:22" x14ac:dyDescent="0.3">
      <c r="A4630" s="18">
        <v>45048</v>
      </c>
      <c r="B4630" t="s">
        <v>1094</v>
      </c>
      <c r="C4630" t="s">
        <v>85</v>
      </c>
      <c r="D4630" t="s">
        <v>5728</v>
      </c>
      <c r="E4630">
        <v>866710293843</v>
      </c>
      <c r="F4630" t="s">
        <v>16</v>
      </c>
      <c r="G4630" t="s">
        <v>67</v>
      </c>
      <c r="H4630">
        <v>13769</v>
      </c>
      <c r="I4630" s="2">
        <f t="shared" si="1008"/>
        <v>2023</v>
      </c>
      <c r="J4630" s="2" t="str">
        <f t="shared" si="1009"/>
        <v>May</v>
      </c>
      <c r="K4630" s="2">
        <f t="shared" si="1010"/>
        <v>5</v>
      </c>
      <c r="L4630" s="2" t="str">
        <f t="shared" si="1011"/>
        <v>Tuesday</v>
      </c>
      <c r="M4630" s="2">
        <f t="shared" si="1012"/>
        <v>18</v>
      </c>
      <c r="N4630" s="3">
        <f t="shared" si="1013"/>
        <v>13769</v>
      </c>
      <c r="O4630" s="3">
        <f t="shared" si="1014"/>
        <v>0</v>
      </c>
      <c r="P4630" t="str">
        <f t="shared" si="1015"/>
        <v>2-May</v>
      </c>
      <c r="Q4630" s="9">
        <f t="shared" si="1016"/>
        <v>0.47847222222222224</v>
      </c>
      <c r="R4630" t="str">
        <f t="shared" si="1017"/>
        <v>Morning</v>
      </c>
      <c r="S4630" s="2">
        <f t="shared" si="1018"/>
        <v>2</v>
      </c>
      <c r="T4630" t="str">
        <f t="shared" si="1019"/>
        <v>Others</v>
      </c>
      <c r="U4630">
        <f t="shared" si="1020"/>
        <v>11</v>
      </c>
      <c r="V4630" t="str">
        <f t="shared" si="1021"/>
        <v>FY Q1</v>
      </c>
    </row>
    <row r="4631" spans="1:22" x14ac:dyDescent="0.3">
      <c r="A4631" s="18">
        <v>45048</v>
      </c>
      <c r="B4631" t="s">
        <v>458</v>
      </c>
      <c r="C4631" t="s">
        <v>82</v>
      </c>
      <c r="D4631" t="s">
        <v>5729</v>
      </c>
      <c r="E4631">
        <v>361369756058</v>
      </c>
      <c r="F4631" t="s">
        <v>16</v>
      </c>
      <c r="G4631" t="s">
        <v>67</v>
      </c>
      <c r="H4631">
        <v>5275</v>
      </c>
      <c r="I4631" s="2">
        <f t="shared" si="1008"/>
        <v>2023</v>
      </c>
      <c r="J4631" s="2" t="str">
        <f t="shared" si="1009"/>
        <v>May</v>
      </c>
      <c r="K4631" s="2">
        <f t="shared" si="1010"/>
        <v>5</v>
      </c>
      <c r="L4631" s="2" t="str">
        <f t="shared" si="1011"/>
        <v>Tuesday</v>
      </c>
      <c r="M4631" s="2">
        <f t="shared" si="1012"/>
        <v>18</v>
      </c>
      <c r="N4631" s="3">
        <f t="shared" si="1013"/>
        <v>5275</v>
      </c>
      <c r="O4631" s="3">
        <f t="shared" si="1014"/>
        <v>0</v>
      </c>
      <c r="P4631" t="str">
        <f t="shared" si="1015"/>
        <v>2-May</v>
      </c>
      <c r="Q4631" s="9">
        <f t="shared" si="1016"/>
        <v>0.78749999999999998</v>
      </c>
      <c r="R4631" t="str">
        <f t="shared" si="1017"/>
        <v>Evening</v>
      </c>
      <c r="S4631" s="2">
        <f t="shared" si="1018"/>
        <v>2</v>
      </c>
      <c r="T4631" t="str">
        <f t="shared" si="1019"/>
        <v>Others</v>
      </c>
      <c r="U4631">
        <f t="shared" si="1020"/>
        <v>18</v>
      </c>
      <c r="V4631" t="str">
        <f t="shared" si="1021"/>
        <v>FY Q1</v>
      </c>
    </row>
    <row r="4632" spans="1:22" x14ac:dyDescent="0.3">
      <c r="A4632" s="18">
        <v>45049</v>
      </c>
      <c r="B4632" t="s">
        <v>1244</v>
      </c>
      <c r="C4632" t="s">
        <v>69</v>
      </c>
      <c r="D4632" t="s">
        <v>5730</v>
      </c>
      <c r="E4632">
        <v>467890510178</v>
      </c>
      <c r="F4632" t="s">
        <v>16</v>
      </c>
      <c r="G4632" t="s">
        <v>71</v>
      </c>
      <c r="H4632">
        <v>3294</v>
      </c>
      <c r="I4632" s="2">
        <f t="shared" si="1008"/>
        <v>2023</v>
      </c>
      <c r="J4632" s="2" t="str">
        <f t="shared" si="1009"/>
        <v>May</v>
      </c>
      <c r="K4632" s="2">
        <f t="shared" si="1010"/>
        <v>5</v>
      </c>
      <c r="L4632" s="2" t="str">
        <f t="shared" si="1011"/>
        <v>Wednesday</v>
      </c>
      <c r="M4632" s="2">
        <f t="shared" si="1012"/>
        <v>18</v>
      </c>
      <c r="N4632" s="3">
        <f t="shared" si="1013"/>
        <v>3294</v>
      </c>
      <c r="O4632" s="3">
        <f t="shared" si="1014"/>
        <v>0</v>
      </c>
      <c r="P4632" t="str">
        <f t="shared" si="1015"/>
        <v>3-May</v>
      </c>
      <c r="Q4632" s="9">
        <f t="shared" si="1016"/>
        <v>0.46805555555555556</v>
      </c>
      <c r="R4632" t="str">
        <f t="shared" si="1017"/>
        <v>Morning</v>
      </c>
      <c r="S4632" s="2">
        <f t="shared" si="1018"/>
        <v>3</v>
      </c>
      <c r="T4632" t="str">
        <f t="shared" si="1019"/>
        <v>Others</v>
      </c>
      <c r="U4632">
        <f t="shared" si="1020"/>
        <v>11</v>
      </c>
      <c r="V4632" t="str">
        <f t="shared" si="1021"/>
        <v>FY Q1</v>
      </c>
    </row>
    <row r="4633" spans="1:22" x14ac:dyDescent="0.3">
      <c r="A4633" s="18">
        <v>45049</v>
      </c>
      <c r="B4633" t="s">
        <v>418</v>
      </c>
      <c r="C4633" t="s">
        <v>282</v>
      </c>
      <c r="D4633" t="s">
        <v>5731</v>
      </c>
      <c r="E4633">
        <v>37020706250</v>
      </c>
      <c r="F4633" t="s">
        <v>16</v>
      </c>
      <c r="G4633" t="s">
        <v>71</v>
      </c>
      <c r="H4633">
        <v>10762</v>
      </c>
      <c r="I4633" s="2">
        <f t="shared" si="1008"/>
        <v>2023</v>
      </c>
      <c r="J4633" s="2" t="str">
        <f t="shared" si="1009"/>
        <v>May</v>
      </c>
      <c r="K4633" s="2">
        <f t="shared" si="1010"/>
        <v>5</v>
      </c>
      <c r="L4633" s="2" t="str">
        <f t="shared" si="1011"/>
        <v>Wednesday</v>
      </c>
      <c r="M4633" s="2">
        <f t="shared" si="1012"/>
        <v>18</v>
      </c>
      <c r="N4633" s="3">
        <f t="shared" si="1013"/>
        <v>10762</v>
      </c>
      <c r="O4633" s="3">
        <f t="shared" si="1014"/>
        <v>0</v>
      </c>
      <c r="P4633" t="str">
        <f t="shared" si="1015"/>
        <v>3-May</v>
      </c>
      <c r="Q4633" s="9">
        <f t="shared" si="1016"/>
        <v>0.60902777777777772</v>
      </c>
      <c r="R4633" t="str">
        <f t="shared" si="1017"/>
        <v>Afternoon</v>
      </c>
      <c r="S4633" s="2">
        <f t="shared" si="1018"/>
        <v>3</v>
      </c>
      <c r="T4633" t="str">
        <f t="shared" si="1019"/>
        <v>Others</v>
      </c>
      <c r="U4633">
        <f t="shared" si="1020"/>
        <v>14</v>
      </c>
      <c r="V4633" t="str">
        <f t="shared" si="1021"/>
        <v>FY Q1</v>
      </c>
    </row>
    <row r="4634" spans="1:22" x14ac:dyDescent="0.3">
      <c r="A4634" s="18">
        <v>45049</v>
      </c>
      <c r="B4634" t="s">
        <v>893</v>
      </c>
      <c r="C4634" t="s">
        <v>128</v>
      </c>
      <c r="D4634" t="s">
        <v>5732</v>
      </c>
      <c r="E4634">
        <v>316032439932</v>
      </c>
      <c r="F4634" t="s">
        <v>16</v>
      </c>
      <c r="G4634" t="s">
        <v>67</v>
      </c>
      <c r="H4634">
        <v>8104</v>
      </c>
      <c r="I4634" s="2">
        <f t="shared" si="1008"/>
        <v>2023</v>
      </c>
      <c r="J4634" s="2" t="str">
        <f t="shared" si="1009"/>
        <v>May</v>
      </c>
      <c r="K4634" s="2">
        <f t="shared" si="1010"/>
        <v>5</v>
      </c>
      <c r="L4634" s="2" t="str">
        <f t="shared" si="1011"/>
        <v>Wednesday</v>
      </c>
      <c r="M4634" s="2">
        <f t="shared" si="1012"/>
        <v>18</v>
      </c>
      <c r="N4634" s="3">
        <f t="shared" si="1013"/>
        <v>8104</v>
      </c>
      <c r="O4634" s="3">
        <f t="shared" si="1014"/>
        <v>0</v>
      </c>
      <c r="P4634" t="str">
        <f t="shared" si="1015"/>
        <v>3-May</v>
      </c>
      <c r="Q4634" s="9">
        <f t="shared" si="1016"/>
        <v>0.6958333333333333</v>
      </c>
      <c r="R4634" t="str">
        <f t="shared" si="1017"/>
        <v>Afternoon</v>
      </c>
      <c r="S4634" s="2">
        <f t="shared" si="1018"/>
        <v>3</v>
      </c>
      <c r="T4634" t="str">
        <f t="shared" si="1019"/>
        <v>Others</v>
      </c>
      <c r="U4634">
        <f t="shared" si="1020"/>
        <v>16</v>
      </c>
      <c r="V4634" t="str">
        <f t="shared" si="1021"/>
        <v>FY Q1</v>
      </c>
    </row>
    <row r="4635" spans="1:22" x14ac:dyDescent="0.3">
      <c r="A4635" s="18">
        <v>45049</v>
      </c>
      <c r="B4635" t="s">
        <v>669</v>
      </c>
      <c r="C4635" t="s">
        <v>95</v>
      </c>
      <c r="D4635" t="s">
        <v>5733</v>
      </c>
      <c r="E4635">
        <v>261802312795</v>
      </c>
      <c r="F4635" t="s">
        <v>16</v>
      </c>
      <c r="G4635" t="s">
        <v>67</v>
      </c>
      <c r="H4635">
        <v>17940</v>
      </c>
      <c r="I4635" s="2">
        <f t="shared" si="1008"/>
        <v>2023</v>
      </c>
      <c r="J4635" s="2" t="str">
        <f t="shared" si="1009"/>
        <v>May</v>
      </c>
      <c r="K4635" s="2">
        <f t="shared" si="1010"/>
        <v>5</v>
      </c>
      <c r="L4635" s="2" t="str">
        <f t="shared" si="1011"/>
        <v>Wednesday</v>
      </c>
      <c r="M4635" s="2">
        <f t="shared" si="1012"/>
        <v>18</v>
      </c>
      <c r="N4635" s="3">
        <f t="shared" si="1013"/>
        <v>17940</v>
      </c>
      <c r="O4635" s="3">
        <f t="shared" si="1014"/>
        <v>0</v>
      </c>
      <c r="P4635" t="str">
        <f t="shared" si="1015"/>
        <v>3-May</v>
      </c>
      <c r="Q4635" s="9">
        <f t="shared" si="1016"/>
        <v>0.81527777777777777</v>
      </c>
      <c r="R4635" t="str">
        <f t="shared" si="1017"/>
        <v>Evening</v>
      </c>
      <c r="S4635" s="2">
        <f t="shared" si="1018"/>
        <v>3</v>
      </c>
      <c r="T4635" t="str">
        <f t="shared" si="1019"/>
        <v>Others</v>
      </c>
      <c r="U4635">
        <f t="shared" si="1020"/>
        <v>19</v>
      </c>
      <c r="V4635" t="str">
        <f t="shared" si="1021"/>
        <v>FY Q1</v>
      </c>
    </row>
    <row r="4636" spans="1:22" x14ac:dyDescent="0.3">
      <c r="A4636" s="18">
        <v>45049</v>
      </c>
      <c r="B4636" t="s">
        <v>427</v>
      </c>
      <c r="C4636" t="s">
        <v>82</v>
      </c>
      <c r="D4636" t="s">
        <v>5734</v>
      </c>
      <c r="E4636">
        <v>395765483803</v>
      </c>
      <c r="F4636" t="s">
        <v>16</v>
      </c>
      <c r="G4636" t="s">
        <v>67</v>
      </c>
      <c r="H4636">
        <v>6569</v>
      </c>
      <c r="I4636" s="2">
        <f t="shared" si="1008"/>
        <v>2023</v>
      </c>
      <c r="J4636" s="2" t="str">
        <f t="shared" si="1009"/>
        <v>May</v>
      </c>
      <c r="K4636" s="2">
        <f t="shared" si="1010"/>
        <v>5</v>
      </c>
      <c r="L4636" s="2" t="str">
        <f t="shared" si="1011"/>
        <v>Wednesday</v>
      </c>
      <c r="M4636" s="2">
        <f t="shared" si="1012"/>
        <v>18</v>
      </c>
      <c r="N4636" s="3">
        <f t="shared" si="1013"/>
        <v>6569</v>
      </c>
      <c r="O4636" s="3">
        <f t="shared" si="1014"/>
        <v>0</v>
      </c>
      <c r="P4636" t="str">
        <f t="shared" si="1015"/>
        <v>3-May</v>
      </c>
      <c r="Q4636" s="9">
        <f t="shared" si="1016"/>
        <v>0.82916666666666672</v>
      </c>
      <c r="R4636" t="str">
        <f t="shared" si="1017"/>
        <v>Evening</v>
      </c>
      <c r="S4636" s="2">
        <f t="shared" si="1018"/>
        <v>3</v>
      </c>
      <c r="T4636" t="str">
        <f t="shared" si="1019"/>
        <v>Others</v>
      </c>
      <c r="U4636">
        <f t="shared" si="1020"/>
        <v>19</v>
      </c>
      <c r="V4636" t="str">
        <f t="shared" si="1021"/>
        <v>FY Q1</v>
      </c>
    </row>
    <row r="4637" spans="1:22" x14ac:dyDescent="0.3">
      <c r="A4637" s="18">
        <v>45050</v>
      </c>
      <c r="B4637" t="s">
        <v>1286</v>
      </c>
      <c r="C4637" t="s">
        <v>104</v>
      </c>
      <c r="D4637" t="s">
        <v>5735</v>
      </c>
      <c r="E4637">
        <v>987248836053</v>
      </c>
      <c r="F4637" t="s">
        <v>16</v>
      </c>
      <c r="G4637" t="s">
        <v>71</v>
      </c>
      <c r="H4637">
        <v>4084</v>
      </c>
      <c r="I4637" s="2">
        <f t="shared" si="1008"/>
        <v>2023</v>
      </c>
      <c r="J4637" s="2" t="str">
        <f t="shared" si="1009"/>
        <v>May</v>
      </c>
      <c r="K4637" s="2">
        <f t="shared" si="1010"/>
        <v>5</v>
      </c>
      <c r="L4637" s="2" t="str">
        <f t="shared" si="1011"/>
        <v>Thursday</v>
      </c>
      <c r="M4637" s="2">
        <f t="shared" si="1012"/>
        <v>18</v>
      </c>
      <c r="N4637" s="3">
        <f t="shared" si="1013"/>
        <v>4084</v>
      </c>
      <c r="O4637" s="3">
        <f t="shared" si="1014"/>
        <v>0</v>
      </c>
      <c r="P4637" t="str">
        <f t="shared" si="1015"/>
        <v>4-May</v>
      </c>
      <c r="Q4637" s="9">
        <f t="shared" si="1016"/>
        <v>0.44374999999999998</v>
      </c>
      <c r="R4637" t="str">
        <f t="shared" si="1017"/>
        <v>Morning</v>
      </c>
      <c r="S4637" s="2">
        <f t="shared" si="1018"/>
        <v>4</v>
      </c>
      <c r="T4637" t="str">
        <f t="shared" si="1019"/>
        <v>Others</v>
      </c>
      <c r="U4637">
        <f t="shared" si="1020"/>
        <v>10</v>
      </c>
      <c r="V4637" t="str">
        <f t="shared" si="1021"/>
        <v>FY Q1</v>
      </c>
    </row>
    <row r="4638" spans="1:22" x14ac:dyDescent="0.3">
      <c r="A4638" s="18">
        <v>45050</v>
      </c>
      <c r="B4638" t="s">
        <v>2685</v>
      </c>
      <c r="C4638" t="s">
        <v>322</v>
      </c>
      <c r="D4638" t="s">
        <v>5736</v>
      </c>
      <c r="E4638">
        <v>466522165754</v>
      </c>
      <c r="F4638" t="s">
        <v>15</v>
      </c>
      <c r="G4638" t="s">
        <v>67</v>
      </c>
      <c r="H4638">
        <v>5289</v>
      </c>
      <c r="I4638" s="2">
        <f t="shared" si="1008"/>
        <v>2023</v>
      </c>
      <c r="J4638" s="2" t="str">
        <f t="shared" si="1009"/>
        <v>May</v>
      </c>
      <c r="K4638" s="2">
        <f t="shared" si="1010"/>
        <v>5</v>
      </c>
      <c r="L4638" s="2" t="str">
        <f t="shared" si="1011"/>
        <v>Thursday</v>
      </c>
      <c r="M4638" s="2">
        <f t="shared" si="1012"/>
        <v>18</v>
      </c>
      <c r="N4638" s="3">
        <f t="shared" si="1013"/>
        <v>0</v>
      </c>
      <c r="O4638" s="3">
        <f t="shared" si="1014"/>
        <v>5289</v>
      </c>
      <c r="P4638" t="str">
        <f t="shared" si="1015"/>
        <v>4-May</v>
      </c>
      <c r="Q4638" s="9">
        <f t="shared" si="1016"/>
        <v>0.68125000000000002</v>
      </c>
      <c r="R4638" t="str">
        <f t="shared" si="1017"/>
        <v>Afternoon</v>
      </c>
      <c r="S4638" s="2">
        <f t="shared" si="1018"/>
        <v>4</v>
      </c>
      <c r="T4638" t="str">
        <f t="shared" si="1019"/>
        <v>UPI Transfer</v>
      </c>
      <c r="U4638">
        <f t="shared" si="1020"/>
        <v>16</v>
      </c>
      <c r="V4638" t="str">
        <f t="shared" si="1021"/>
        <v>FY Q1</v>
      </c>
    </row>
    <row r="4639" spans="1:22" x14ac:dyDescent="0.3">
      <c r="A4639" s="18">
        <v>45050</v>
      </c>
      <c r="B4639" t="s">
        <v>3393</v>
      </c>
      <c r="C4639" t="s">
        <v>85</v>
      </c>
      <c r="D4639" t="s">
        <v>5737</v>
      </c>
      <c r="E4639">
        <v>660684066071</v>
      </c>
      <c r="F4639" t="s">
        <v>16</v>
      </c>
      <c r="G4639" t="s">
        <v>71</v>
      </c>
      <c r="H4639">
        <v>2239</v>
      </c>
      <c r="I4639" s="2">
        <f t="shared" si="1008"/>
        <v>2023</v>
      </c>
      <c r="J4639" s="2" t="str">
        <f t="shared" si="1009"/>
        <v>May</v>
      </c>
      <c r="K4639" s="2">
        <f t="shared" si="1010"/>
        <v>5</v>
      </c>
      <c r="L4639" s="2" t="str">
        <f t="shared" si="1011"/>
        <v>Thursday</v>
      </c>
      <c r="M4639" s="2">
        <f t="shared" si="1012"/>
        <v>18</v>
      </c>
      <c r="N4639" s="3">
        <f t="shared" si="1013"/>
        <v>2239</v>
      </c>
      <c r="O4639" s="3">
        <f t="shared" si="1014"/>
        <v>0</v>
      </c>
      <c r="P4639" t="str">
        <f t="shared" si="1015"/>
        <v>4-May</v>
      </c>
      <c r="Q4639" s="9">
        <f t="shared" si="1016"/>
        <v>0.8979166666666667</v>
      </c>
      <c r="R4639" t="str">
        <f t="shared" si="1017"/>
        <v>Night</v>
      </c>
      <c r="S4639" s="2">
        <f t="shared" si="1018"/>
        <v>4</v>
      </c>
      <c r="T4639" t="str">
        <f t="shared" si="1019"/>
        <v>Others</v>
      </c>
      <c r="U4639">
        <f t="shared" si="1020"/>
        <v>21</v>
      </c>
      <c r="V4639" t="str">
        <f t="shared" si="1021"/>
        <v>FY Q1</v>
      </c>
    </row>
    <row r="4640" spans="1:22" x14ac:dyDescent="0.3">
      <c r="A4640" s="18">
        <v>45051</v>
      </c>
      <c r="B4640" t="s">
        <v>3309</v>
      </c>
      <c r="C4640" t="s">
        <v>117</v>
      </c>
      <c r="D4640" t="s">
        <v>5738</v>
      </c>
      <c r="E4640">
        <v>235522443887</v>
      </c>
      <c r="F4640" t="s">
        <v>16</v>
      </c>
      <c r="G4640" t="s">
        <v>67</v>
      </c>
      <c r="H4640">
        <v>7506</v>
      </c>
      <c r="I4640" s="2">
        <f t="shared" si="1008"/>
        <v>2023</v>
      </c>
      <c r="J4640" s="2" t="str">
        <f t="shared" si="1009"/>
        <v>May</v>
      </c>
      <c r="K4640" s="2">
        <f t="shared" si="1010"/>
        <v>5</v>
      </c>
      <c r="L4640" s="2" t="str">
        <f t="shared" si="1011"/>
        <v>Friday</v>
      </c>
      <c r="M4640" s="2">
        <f t="shared" si="1012"/>
        <v>18</v>
      </c>
      <c r="N4640" s="3">
        <f t="shared" si="1013"/>
        <v>7506</v>
      </c>
      <c r="O4640" s="3">
        <f t="shared" si="1014"/>
        <v>0</v>
      </c>
      <c r="P4640" t="str">
        <f t="shared" si="1015"/>
        <v>5-May</v>
      </c>
      <c r="Q4640" s="9">
        <f t="shared" si="1016"/>
        <v>0.67152777777777772</v>
      </c>
      <c r="R4640" t="str">
        <f t="shared" si="1017"/>
        <v>Afternoon</v>
      </c>
      <c r="S4640" s="2">
        <f t="shared" si="1018"/>
        <v>5</v>
      </c>
      <c r="T4640" t="str">
        <f t="shared" si="1019"/>
        <v>Others</v>
      </c>
      <c r="U4640">
        <f t="shared" si="1020"/>
        <v>16</v>
      </c>
      <c r="V4640" t="str">
        <f t="shared" si="1021"/>
        <v>FY Q1</v>
      </c>
    </row>
    <row r="4641" spans="1:22" x14ac:dyDescent="0.3">
      <c r="A4641" s="18">
        <v>45051</v>
      </c>
      <c r="B4641" t="s">
        <v>952</v>
      </c>
      <c r="C4641" t="s">
        <v>452</v>
      </c>
      <c r="D4641" t="s">
        <v>5739</v>
      </c>
      <c r="E4641">
        <v>697036021999</v>
      </c>
      <c r="F4641" t="s">
        <v>15</v>
      </c>
      <c r="G4641" t="s">
        <v>71</v>
      </c>
      <c r="H4641">
        <v>12971</v>
      </c>
      <c r="I4641" s="2">
        <f t="shared" si="1008"/>
        <v>2023</v>
      </c>
      <c r="J4641" s="2" t="str">
        <f t="shared" si="1009"/>
        <v>May</v>
      </c>
      <c r="K4641" s="2">
        <f t="shared" si="1010"/>
        <v>5</v>
      </c>
      <c r="L4641" s="2" t="str">
        <f t="shared" si="1011"/>
        <v>Friday</v>
      </c>
      <c r="M4641" s="2">
        <f t="shared" si="1012"/>
        <v>18</v>
      </c>
      <c r="N4641" s="3">
        <f t="shared" si="1013"/>
        <v>0</v>
      </c>
      <c r="O4641" s="3">
        <f t="shared" si="1014"/>
        <v>12971</v>
      </c>
      <c r="P4641" t="str">
        <f t="shared" si="1015"/>
        <v>5-May</v>
      </c>
      <c r="Q4641" s="9">
        <f t="shared" si="1016"/>
        <v>0.68055555555555558</v>
      </c>
      <c r="R4641" t="str">
        <f t="shared" si="1017"/>
        <v>Afternoon</v>
      </c>
      <c r="S4641" s="2">
        <f t="shared" si="1018"/>
        <v>5</v>
      </c>
      <c r="T4641" t="str">
        <f t="shared" si="1019"/>
        <v>UPI Transfer</v>
      </c>
      <c r="U4641">
        <f t="shared" si="1020"/>
        <v>16</v>
      </c>
      <c r="V4641" t="str">
        <f t="shared" si="1021"/>
        <v>FY Q1</v>
      </c>
    </row>
    <row r="4642" spans="1:22" x14ac:dyDescent="0.3">
      <c r="A4642" s="18">
        <v>45051</v>
      </c>
      <c r="B4642" t="s">
        <v>1809</v>
      </c>
      <c r="C4642" t="s">
        <v>65</v>
      </c>
      <c r="D4642" t="s">
        <v>5740</v>
      </c>
      <c r="E4642">
        <v>444796493370</v>
      </c>
      <c r="F4642" t="s">
        <v>16</v>
      </c>
      <c r="G4642" t="s">
        <v>67</v>
      </c>
      <c r="H4642">
        <v>19761</v>
      </c>
      <c r="I4642" s="2">
        <f t="shared" si="1008"/>
        <v>2023</v>
      </c>
      <c r="J4642" s="2" t="str">
        <f t="shared" si="1009"/>
        <v>May</v>
      </c>
      <c r="K4642" s="2">
        <f t="shared" si="1010"/>
        <v>5</v>
      </c>
      <c r="L4642" s="2" t="str">
        <f t="shared" si="1011"/>
        <v>Friday</v>
      </c>
      <c r="M4642" s="2">
        <f t="shared" si="1012"/>
        <v>18</v>
      </c>
      <c r="N4642" s="3">
        <f t="shared" si="1013"/>
        <v>19761</v>
      </c>
      <c r="O4642" s="3">
        <f t="shared" si="1014"/>
        <v>0</v>
      </c>
      <c r="P4642" t="str">
        <f t="shared" si="1015"/>
        <v>5-May</v>
      </c>
      <c r="Q4642" s="9">
        <f t="shared" si="1016"/>
        <v>0.78055555555555556</v>
      </c>
      <c r="R4642" t="str">
        <f t="shared" si="1017"/>
        <v>Evening</v>
      </c>
      <c r="S4642" s="2">
        <f t="shared" si="1018"/>
        <v>5</v>
      </c>
      <c r="T4642" t="str">
        <f t="shared" si="1019"/>
        <v>Others</v>
      </c>
      <c r="U4642">
        <f t="shared" si="1020"/>
        <v>18</v>
      </c>
      <c r="V4642" t="str">
        <f t="shared" si="1021"/>
        <v>FY Q1</v>
      </c>
    </row>
    <row r="4643" spans="1:22" x14ac:dyDescent="0.3">
      <c r="A4643" s="18">
        <v>45051</v>
      </c>
      <c r="B4643" t="s">
        <v>191</v>
      </c>
      <c r="C4643" t="s">
        <v>95</v>
      </c>
      <c r="D4643" t="s">
        <v>5741</v>
      </c>
      <c r="E4643">
        <v>795849515498</v>
      </c>
      <c r="F4643" t="s">
        <v>16</v>
      </c>
      <c r="G4643" t="s">
        <v>71</v>
      </c>
      <c r="H4643">
        <v>3407</v>
      </c>
      <c r="I4643" s="2">
        <f t="shared" si="1008"/>
        <v>2023</v>
      </c>
      <c r="J4643" s="2" t="str">
        <f t="shared" si="1009"/>
        <v>May</v>
      </c>
      <c r="K4643" s="2">
        <f t="shared" si="1010"/>
        <v>5</v>
      </c>
      <c r="L4643" s="2" t="str">
        <f t="shared" si="1011"/>
        <v>Friday</v>
      </c>
      <c r="M4643" s="2">
        <f t="shared" si="1012"/>
        <v>18</v>
      </c>
      <c r="N4643" s="3">
        <f t="shared" si="1013"/>
        <v>3407</v>
      </c>
      <c r="O4643" s="3">
        <f t="shared" si="1014"/>
        <v>0</v>
      </c>
      <c r="P4643" t="str">
        <f t="shared" si="1015"/>
        <v>5-May</v>
      </c>
      <c r="Q4643" s="9">
        <f t="shared" si="1016"/>
        <v>0.9145833333333333</v>
      </c>
      <c r="R4643" t="str">
        <f t="shared" si="1017"/>
        <v>Night</v>
      </c>
      <c r="S4643" s="2">
        <f t="shared" si="1018"/>
        <v>5</v>
      </c>
      <c r="T4643" t="str">
        <f t="shared" si="1019"/>
        <v>Others</v>
      </c>
      <c r="U4643">
        <f t="shared" si="1020"/>
        <v>21</v>
      </c>
      <c r="V4643" t="str">
        <f t="shared" si="1021"/>
        <v>FY Q1</v>
      </c>
    </row>
    <row r="4644" spans="1:22" x14ac:dyDescent="0.3">
      <c r="A4644" s="18">
        <v>45052</v>
      </c>
      <c r="B4644" t="s">
        <v>682</v>
      </c>
      <c r="C4644" t="s">
        <v>319</v>
      </c>
      <c r="D4644" t="s">
        <v>5742</v>
      </c>
      <c r="E4644">
        <v>373941863123</v>
      </c>
      <c r="F4644" t="s">
        <v>15</v>
      </c>
      <c r="G4644" t="s">
        <v>71</v>
      </c>
      <c r="H4644">
        <v>3303</v>
      </c>
      <c r="I4644" s="2">
        <f t="shared" si="1008"/>
        <v>2023</v>
      </c>
      <c r="J4644" s="2" t="str">
        <f t="shared" si="1009"/>
        <v>May</v>
      </c>
      <c r="K4644" s="2">
        <f t="shared" si="1010"/>
        <v>5</v>
      </c>
      <c r="L4644" s="2" t="str">
        <f t="shared" si="1011"/>
        <v>Saturday</v>
      </c>
      <c r="M4644" s="2">
        <f t="shared" si="1012"/>
        <v>18</v>
      </c>
      <c r="N4644" s="3">
        <f t="shared" si="1013"/>
        <v>0</v>
      </c>
      <c r="O4644" s="3">
        <f t="shared" si="1014"/>
        <v>3303</v>
      </c>
      <c r="P4644" t="str">
        <f t="shared" si="1015"/>
        <v>6-May</v>
      </c>
      <c r="Q4644" s="9">
        <f t="shared" si="1016"/>
        <v>0.53263888888888888</v>
      </c>
      <c r="R4644" t="str">
        <f t="shared" si="1017"/>
        <v>Afternoon</v>
      </c>
      <c r="S4644" s="2">
        <f t="shared" si="1018"/>
        <v>6</v>
      </c>
      <c r="T4644" t="str">
        <f t="shared" si="1019"/>
        <v>Recharge</v>
      </c>
      <c r="U4644">
        <f t="shared" si="1020"/>
        <v>12</v>
      </c>
      <c r="V4644" t="str">
        <f t="shared" si="1021"/>
        <v>FY Q1</v>
      </c>
    </row>
    <row r="4645" spans="1:22" x14ac:dyDescent="0.3">
      <c r="A4645" s="18">
        <v>45052</v>
      </c>
      <c r="B4645" t="s">
        <v>909</v>
      </c>
      <c r="C4645" t="s">
        <v>291</v>
      </c>
      <c r="D4645" t="s">
        <v>5743</v>
      </c>
      <c r="E4645">
        <v>357681127996</v>
      </c>
      <c r="F4645" t="s">
        <v>16</v>
      </c>
      <c r="G4645" t="s">
        <v>71</v>
      </c>
      <c r="H4645">
        <v>3594</v>
      </c>
      <c r="I4645" s="2">
        <f t="shared" si="1008"/>
        <v>2023</v>
      </c>
      <c r="J4645" s="2" t="str">
        <f t="shared" si="1009"/>
        <v>May</v>
      </c>
      <c r="K4645" s="2">
        <f t="shared" si="1010"/>
        <v>5</v>
      </c>
      <c r="L4645" s="2" t="str">
        <f t="shared" si="1011"/>
        <v>Saturday</v>
      </c>
      <c r="M4645" s="2">
        <f t="shared" si="1012"/>
        <v>18</v>
      </c>
      <c r="N4645" s="3">
        <f t="shared" si="1013"/>
        <v>3594</v>
      </c>
      <c r="O4645" s="3">
        <f t="shared" si="1014"/>
        <v>0</v>
      </c>
      <c r="P4645" t="str">
        <f t="shared" si="1015"/>
        <v>6-May</v>
      </c>
      <c r="Q4645" s="9">
        <f t="shared" si="1016"/>
        <v>0.53472222222222221</v>
      </c>
      <c r="R4645" t="str">
        <f t="shared" si="1017"/>
        <v>Afternoon</v>
      </c>
      <c r="S4645" s="2">
        <f t="shared" si="1018"/>
        <v>6</v>
      </c>
      <c r="T4645" t="str">
        <f t="shared" si="1019"/>
        <v>Others</v>
      </c>
      <c r="U4645">
        <f t="shared" si="1020"/>
        <v>12</v>
      </c>
      <c r="V4645" t="str">
        <f t="shared" si="1021"/>
        <v>FY Q1</v>
      </c>
    </row>
    <row r="4646" spans="1:22" x14ac:dyDescent="0.3">
      <c r="A4646" s="18">
        <v>45052</v>
      </c>
      <c r="B4646" t="s">
        <v>1190</v>
      </c>
      <c r="C4646" t="s">
        <v>79</v>
      </c>
      <c r="D4646" t="s">
        <v>5744</v>
      </c>
      <c r="E4646">
        <v>871975233816</v>
      </c>
      <c r="F4646" t="s">
        <v>16</v>
      </c>
      <c r="G4646" t="s">
        <v>71</v>
      </c>
      <c r="H4646">
        <v>8511</v>
      </c>
      <c r="I4646" s="2">
        <f t="shared" ref="I4646:I4709" si="1022">YEAR(A4646)</f>
        <v>2023</v>
      </c>
      <c r="J4646" s="2" t="str">
        <f t="shared" ref="J4646:J4709" si="1023">TEXT(A4646,"mmmm")</f>
        <v>May</v>
      </c>
      <c r="K4646" s="2">
        <f t="shared" ref="K4646:K4709" si="1024">MONTH(A4646)</f>
        <v>5</v>
      </c>
      <c r="L4646" s="2" t="str">
        <f t="shared" ref="L4646:L4709" si="1025">TEXT(A4646,"dddd")</f>
        <v>Saturday</v>
      </c>
      <c r="M4646" s="2">
        <f t="shared" ref="M4646:M4709" si="1026">WEEKNUM(A4646)</f>
        <v>18</v>
      </c>
      <c r="N4646" s="3">
        <f t="shared" ref="N4646:N4709" si="1027">IF(F4646="Credit",H4646,0)</f>
        <v>8511</v>
      </c>
      <c r="O4646" s="3">
        <f t="shared" ref="O4646:O4709" si="1028">IF(F4646="Debit",H4646,0)</f>
        <v>0</v>
      </c>
      <c r="P4646" t="str">
        <f t="shared" ref="P4646:P4709" si="1029">TEXT(A4646,"d-mmm")</f>
        <v>6-May</v>
      </c>
      <c r="Q4646" s="9">
        <f t="shared" ref="Q4646:Q4709" si="1030">TIMEVALUE(TRIM(CLEAN(SUBSTITUTE(B4646,CHAR(34),""))))</f>
        <v>0.60555555555555551</v>
      </c>
      <c r="R4646" t="str">
        <f t="shared" ref="R4646:R4709" si="1031">IF(HOUR(Q4646)&lt;12,"Morning",IF(HOUR(Q4646)&lt;17,"Afternoon",IF(HOUR(Q4646)&lt;21,"Evening","Night")))</f>
        <v>Afternoon</v>
      </c>
      <c r="S4646" s="2">
        <f t="shared" ref="S4646:S4709" si="1032">DAY(A4646)</f>
        <v>6</v>
      </c>
      <c r="T4646" t="str">
        <f t="shared" ref="T4646:T4709" si="1033">IF(ISNUMBER(SEARCH("Recharge",C4646)),"Recharge",IF(ISNUMBER(SEARCH("Petrol",C4646)),"Fuel",IF(ISNUMBER(SEARCH("Restaurant",C4646)),"Food",IF(ISNUMBER(SEARCH("Amazon",C4646)),"Shopping",IF(ISNUMBER(SEARCH("Salary",C4646)),"Salary",IF(ISNUMBER(SEARCH("Paid to",C4646)),"UPI Transfer","Others"))))))</f>
        <v>Others</v>
      </c>
      <c r="U4646">
        <f t="shared" ref="U4646:U4709" si="1034">HOUR(Q4646)</f>
        <v>14</v>
      </c>
      <c r="V4646" t="str">
        <f t="shared" ref="V4646:V4709" si="1035">"FY Q"&amp;INT(MOD(MONTH(A4646)-4,12)/3)+1</f>
        <v>FY Q1</v>
      </c>
    </row>
    <row r="4647" spans="1:22" x14ac:dyDescent="0.3">
      <c r="A4647" s="18">
        <v>45052</v>
      </c>
      <c r="B4647" t="s">
        <v>918</v>
      </c>
      <c r="C4647" t="s">
        <v>101</v>
      </c>
      <c r="D4647" t="s">
        <v>5745</v>
      </c>
      <c r="E4647">
        <v>69928752313</v>
      </c>
      <c r="F4647" t="s">
        <v>15</v>
      </c>
      <c r="G4647" t="s">
        <v>71</v>
      </c>
      <c r="H4647">
        <v>16609</v>
      </c>
      <c r="I4647" s="2">
        <f t="shared" si="1022"/>
        <v>2023</v>
      </c>
      <c r="J4647" s="2" t="str">
        <f t="shared" si="1023"/>
        <v>May</v>
      </c>
      <c r="K4647" s="2">
        <f t="shared" si="1024"/>
        <v>5</v>
      </c>
      <c r="L4647" s="2" t="str">
        <f t="shared" si="1025"/>
        <v>Saturday</v>
      </c>
      <c r="M4647" s="2">
        <f t="shared" si="1026"/>
        <v>18</v>
      </c>
      <c r="N4647" s="3">
        <f t="shared" si="1027"/>
        <v>0</v>
      </c>
      <c r="O4647" s="3">
        <f t="shared" si="1028"/>
        <v>16609</v>
      </c>
      <c r="P4647" t="str">
        <f t="shared" si="1029"/>
        <v>6-May</v>
      </c>
      <c r="Q4647" s="9">
        <f t="shared" si="1030"/>
        <v>0.63055555555555554</v>
      </c>
      <c r="R4647" t="str">
        <f t="shared" si="1031"/>
        <v>Afternoon</v>
      </c>
      <c r="S4647" s="2">
        <f t="shared" si="1032"/>
        <v>6</v>
      </c>
      <c r="T4647" t="str">
        <f t="shared" si="1033"/>
        <v>Recharge</v>
      </c>
      <c r="U4647">
        <f t="shared" si="1034"/>
        <v>15</v>
      </c>
      <c r="V4647" t="str">
        <f t="shared" si="1035"/>
        <v>FY Q1</v>
      </c>
    </row>
    <row r="4648" spans="1:22" x14ac:dyDescent="0.3">
      <c r="A4648" s="18">
        <v>45052</v>
      </c>
      <c r="B4648" t="s">
        <v>1017</v>
      </c>
      <c r="C4648" t="s">
        <v>151</v>
      </c>
      <c r="D4648" t="s">
        <v>5746</v>
      </c>
      <c r="E4648">
        <v>143767982674</v>
      </c>
      <c r="F4648" t="s">
        <v>15</v>
      </c>
      <c r="G4648" t="s">
        <v>67</v>
      </c>
      <c r="H4648">
        <v>3470</v>
      </c>
      <c r="I4648" s="2">
        <f t="shared" si="1022"/>
        <v>2023</v>
      </c>
      <c r="J4648" s="2" t="str">
        <f t="shared" si="1023"/>
        <v>May</v>
      </c>
      <c r="K4648" s="2">
        <f t="shared" si="1024"/>
        <v>5</v>
      </c>
      <c r="L4648" s="2" t="str">
        <f t="shared" si="1025"/>
        <v>Saturday</v>
      </c>
      <c r="M4648" s="2">
        <f t="shared" si="1026"/>
        <v>18</v>
      </c>
      <c r="N4648" s="3">
        <f t="shared" si="1027"/>
        <v>0</v>
      </c>
      <c r="O4648" s="3">
        <f t="shared" si="1028"/>
        <v>3470</v>
      </c>
      <c r="P4648" t="str">
        <f t="shared" si="1029"/>
        <v>6-May</v>
      </c>
      <c r="Q4648" s="9">
        <f t="shared" si="1030"/>
        <v>0.87708333333333333</v>
      </c>
      <c r="R4648" t="str">
        <f t="shared" si="1031"/>
        <v>Night</v>
      </c>
      <c r="S4648" s="2">
        <f t="shared" si="1032"/>
        <v>6</v>
      </c>
      <c r="T4648" t="str">
        <f t="shared" si="1033"/>
        <v>UPI Transfer</v>
      </c>
      <c r="U4648">
        <f t="shared" si="1034"/>
        <v>21</v>
      </c>
      <c r="V4648" t="str">
        <f t="shared" si="1035"/>
        <v>FY Q1</v>
      </c>
    </row>
    <row r="4649" spans="1:22" x14ac:dyDescent="0.3">
      <c r="A4649" s="18">
        <v>45052</v>
      </c>
      <c r="B4649" t="s">
        <v>4830</v>
      </c>
      <c r="C4649" t="s">
        <v>411</v>
      </c>
      <c r="D4649" t="s">
        <v>5747</v>
      </c>
      <c r="E4649">
        <v>342941927127</v>
      </c>
      <c r="F4649" t="s">
        <v>15</v>
      </c>
      <c r="G4649" t="s">
        <v>71</v>
      </c>
      <c r="H4649">
        <v>10545</v>
      </c>
      <c r="I4649" s="2">
        <f t="shared" si="1022"/>
        <v>2023</v>
      </c>
      <c r="J4649" s="2" t="str">
        <f t="shared" si="1023"/>
        <v>May</v>
      </c>
      <c r="K4649" s="2">
        <f t="shared" si="1024"/>
        <v>5</v>
      </c>
      <c r="L4649" s="2" t="str">
        <f t="shared" si="1025"/>
        <v>Saturday</v>
      </c>
      <c r="M4649" s="2">
        <f t="shared" si="1026"/>
        <v>18</v>
      </c>
      <c r="N4649" s="3">
        <f t="shared" si="1027"/>
        <v>0</v>
      </c>
      <c r="O4649" s="3">
        <f t="shared" si="1028"/>
        <v>10545</v>
      </c>
      <c r="P4649" t="str">
        <f t="shared" si="1029"/>
        <v>6-May</v>
      </c>
      <c r="Q4649" s="9">
        <f t="shared" si="1030"/>
        <v>0.90833333333333333</v>
      </c>
      <c r="R4649" t="str">
        <f t="shared" si="1031"/>
        <v>Night</v>
      </c>
      <c r="S4649" s="2">
        <f t="shared" si="1032"/>
        <v>6</v>
      </c>
      <c r="T4649" t="str">
        <f t="shared" si="1033"/>
        <v>UPI Transfer</v>
      </c>
      <c r="U4649">
        <f t="shared" si="1034"/>
        <v>21</v>
      </c>
      <c r="V4649" t="str">
        <f t="shared" si="1035"/>
        <v>FY Q1</v>
      </c>
    </row>
    <row r="4650" spans="1:22" x14ac:dyDescent="0.3">
      <c r="A4650" s="18">
        <v>45053</v>
      </c>
      <c r="B4650" t="s">
        <v>1922</v>
      </c>
      <c r="C4650" t="s">
        <v>73</v>
      </c>
      <c r="D4650" t="s">
        <v>5748</v>
      </c>
      <c r="E4650">
        <v>186585201774</v>
      </c>
      <c r="F4650" t="s">
        <v>16</v>
      </c>
      <c r="G4650" t="s">
        <v>71</v>
      </c>
      <c r="H4650">
        <v>24329</v>
      </c>
      <c r="I4650" s="2">
        <f t="shared" si="1022"/>
        <v>2023</v>
      </c>
      <c r="J4650" s="2" t="str">
        <f t="shared" si="1023"/>
        <v>May</v>
      </c>
      <c r="K4650" s="2">
        <f t="shared" si="1024"/>
        <v>5</v>
      </c>
      <c r="L4650" s="2" t="str">
        <f t="shared" si="1025"/>
        <v>Sunday</v>
      </c>
      <c r="M4650" s="2">
        <f t="shared" si="1026"/>
        <v>19</v>
      </c>
      <c r="N4650" s="3">
        <f t="shared" si="1027"/>
        <v>24329</v>
      </c>
      <c r="O4650" s="3">
        <f t="shared" si="1028"/>
        <v>0</v>
      </c>
      <c r="P4650" t="str">
        <f t="shared" si="1029"/>
        <v>7-May</v>
      </c>
      <c r="Q4650" s="9">
        <f t="shared" si="1030"/>
        <v>0.35416666666666669</v>
      </c>
      <c r="R4650" t="str">
        <f t="shared" si="1031"/>
        <v>Morning</v>
      </c>
      <c r="S4650" s="2">
        <f t="shared" si="1032"/>
        <v>7</v>
      </c>
      <c r="T4650" t="str">
        <f t="shared" si="1033"/>
        <v>Others</v>
      </c>
      <c r="U4650">
        <f t="shared" si="1034"/>
        <v>8</v>
      </c>
      <c r="V4650" t="str">
        <f t="shared" si="1035"/>
        <v>FY Q1</v>
      </c>
    </row>
    <row r="4651" spans="1:22" x14ac:dyDescent="0.3">
      <c r="A4651" s="18">
        <v>45053</v>
      </c>
      <c r="B4651" t="s">
        <v>316</v>
      </c>
      <c r="C4651" t="s">
        <v>95</v>
      </c>
      <c r="D4651" t="s">
        <v>5749</v>
      </c>
      <c r="E4651">
        <v>605448512506</v>
      </c>
      <c r="F4651" t="s">
        <v>16</v>
      </c>
      <c r="G4651" t="s">
        <v>71</v>
      </c>
      <c r="H4651">
        <v>11150</v>
      </c>
      <c r="I4651" s="2">
        <f t="shared" si="1022"/>
        <v>2023</v>
      </c>
      <c r="J4651" s="2" t="str">
        <f t="shared" si="1023"/>
        <v>May</v>
      </c>
      <c r="K4651" s="2">
        <f t="shared" si="1024"/>
        <v>5</v>
      </c>
      <c r="L4651" s="2" t="str">
        <f t="shared" si="1025"/>
        <v>Sunday</v>
      </c>
      <c r="M4651" s="2">
        <f t="shared" si="1026"/>
        <v>19</v>
      </c>
      <c r="N4651" s="3">
        <f t="shared" si="1027"/>
        <v>11150</v>
      </c>
      <c r="O4651" s="3">
        <f t="shared" si="1028"/>
        <v>0</v>
      </c>
      <c r="P4651" t="str">
        <f t="shared" si="1029"/>
        <v>7-May</v>
      </c>
      <c r="Q4651" s="9">
        <f t="shared" si="1030"/>
        <v>0.46458333333333335</v>
      </c>
      <c r="R4651" t="str">
        <f t="shared" si="1031"/>
        <v>Morning</v>
      </c>
      <c r="S4651" s="2">
        <f t="shared" si="1032"/>
        <v>7</v>
      </c>
      <c r="T4651" t="str">
        <f t="shared" si="1033"/>
        <v>Others</v>
      </c>
      <c r="U4651">
        <f t="shared" si="1034"/>
        <v>11</v>
      </c>
      <c r="V4651" t="str">
        <f t="shared" si="1035"/>
        <v>FY Q1</v>
      </c>
    </row>
    <row r="4652" spans="1:22" x14ac:dyDescent="0.3">
      <c r="A4652" s="18">
        <v>45053</v>
      </c>
      <c r="B4652" t="s">
        <v>193</v>
      </c>
      <c r="C4652" t="s">
        <v>131</v>
      </c>
      <c r="D4652" t="s">
        <v>5750</v>
      </c>
      <c r="E4652">
        <v>69410798622</v>
      </c>
      <c r="F4652" t="s">
        <v>16</v>
      </c>
      <c r="G4652" t="s">
        <v>67</v>
      </c>
      <c r="H4652">
        <v>12785</v>
      </c>
      <c r="I4652" s="2">
        <f t="shared" si="1022"/>
        <v>2023</v>
      </c>
      <c r="J4652" s="2" t="str">
        <f t="shared" si="1023"/>
        <v>May</v>
      </c>
      <c r="K4652" s="2">
        <f t="shared" si="1024"/>
        <v>5</v>
      </c>
      <c r="L4652" s="2" t="str">
        <f t="shared" si="1025"/>
        <v>Sunday</v>
      </c>
      <c r="M4652" s="2">
        <f t="shared" si="1026"/>
        <v>19</v>
      </c>
      <c r="N4652" s="3">
        <f t="shared" si="1027"/>
        <v>12785</v>
      </c>
      <c r="O4652" s="3">
        <f t="shared" si="1028"/>
        <v>0</v>
      </c>
      <c r="P4652" t="str">
        <f t="shared" si="1029"/>
        <v>7-May</v>
      </c>
      <c r="Q4652" s="9">
        <f t="shared" si="1030"/>
        <v>0.5083333333333333</v>
      </c>
      <c r="R4652" t="str">
        <f t="shared" si="1031"/>
        <v>Afternoon</v>
      </c>
      <c r="S4652" s="2">
        <f t="shared" si="1032"/>
        <v>7</v>
      </c>
      <c r="T4652" t="str">
        <f t="shared" si="1033"/>
        <v>Others</v>
      </c>
      <c r="U4652">
        <f t="shared" si="1034"/>
        <v>12</v>
      </c>
      <c r="V4652" t="str">
        <f t="shared" si="1035"/>
        <v>FY Q1</v>
      </c>
    </row>
    <row r="4653" spans="1:22" x14ac:dyDescent="0.3">
      <c r="A4653" s="18">
        <v>45054</v>
      </c>
      <c r="B4653" t="s">
        <v>545</v>
      </c>
      <c r="C4653" t="s">
        <v>65</v>
      </c>
      <c r="D4653" t="s">
        <v>5751</v>
      </c>
      <c r="E4653">
        <v>643171950584</v>
      </c>
      <c r="F4653" t="s">
        <v>16</v>
      </c>
      <c r="G4653" t="s">
        <v>71</v>
      </c>
      <c r="H4653">
        <v>23966</v>
      </c>
      <c r="I4653" s="2">
        <f t="shared" si="1022"/>
        <v>2023</v>
      </c>
      <c r="J4653" s="2" t="str">
        <f t="shared" si="1023"/>
        <v>May</v>
      </c>
      <c r="K4653" s="2">
        <f t="shared" si="1024"/>
        <v>5</v>
      </c>
      <c r="L4653" s="2" t="str">
        <f t="shared" si="1025"/>
        <v>Monday</v>
      </c>
      <c r="M4653" s="2">
        <f t="shared" si="1026"/>
        <v>19</v>
      </c>
      <c r="N4653" s="3">
        <f t="shared" si="1027"/>
        <v>23966</v>
      </c>
      <c r="O4653" s="3">
        <f t="shared" si="1028"/>
        <v>0</v>
      </c>
      <c r="P4653" t="str">
        <f t="shared" si="1029"/>
        <v>8-May</v>
      </c>
      <c r="Q4653" s="9">
        <f t="shared" si="1030"/>
        <v>0.5854166666666667</v>
      </c>
      <c r="R4653" t="str">
        <f t="shared" si="1031"/>
        <v>Afternoon</v>
      </c>
      <c r="S4653" s="2">
        <f t="shared" si="1032"/>
        <v>8</v>
      </c>
      <c r="T4653" t="str">
        <f t="shared" si="1033"/>
        <v>Others</v>
      </c>
      <c r="U4653">
        <f t="shared" si="1034"/>
        <v>14</v>
      </c>
      <c r="V4653" t="str">
        <f t="shared" si="1035"/>
        <v>FY Q1</v>
      </c>
    </row>
    <row r="4654" spans="1:22" x14ac:dyDescent="0.3">
      <c r="A4654" s="18">
        <v>45054</v>
      </c>
      <c r="B4654" t="s">
        <v>482</v>
      </c>
      <c r="C4654" t="s">
        <v>131</v>
      </c>
      <c r="D4654" t="s">
        <v>5752</v>
      </c>
      <c r="E4654">
        <v>427530994166</v>
      </c>
      <c r="F4654" t="s">
        <v>16</v>
      </c>
      <c r="G4654" t="s">
        <v>71</v>
      </c>
      <c r="H4654">
        <v>5186</v>
      </c>
      <c r="I4654" s="2">
        <f t="shared" si="1022"/>
        <v>2023</v>
      </c>
      <c r="J4654" s="2" t="str">
        <f t="shared" si="1023"/>
        <v>May</v>
      </c>
      <c r="K4654" s="2">
        <f t="shared" si="1024"/>
        <v>5</v>
      </c>
      <c r="L4654" s="2" t="str">
        <f t="shared" si="1025"/>
        <v>Monday</v>
      </c>
      <c r="M4654" s="2">
        <f t="shared" si="1026"/>
        <v>19</v>
      </c>
      <c r="N4654" s="3">
        <f t="shared" si="1027"/>
        <v>5186</v>
      </c>
      <c r="O4654" s="3">
        <f t="shared" si="1028"/>
        <v>0</v>
      </c>
      <c r="P4654" t="str">
        <f t="shared" si="1029"/>
        <v>8-May</v>
      </c>
      <c r="Q4654" s="9">
        <f t="shared" si="1030"/>
        <v>0.70763888888888893</v>
      </c>
      <c r="R4654" t="str">
        <f t="shared" si="1031"/>
        <v>Afternoon</v>
      </c>
      <c r="S4654" s="2">
        <f t="shared" si="1032"/>
        <v>8</v>
      </c>
      <c r="T4654" t="str">
        <f t="shared" si="1033"/>
        <v>Others</v>
      </c>
      <c r="U4654">
        <f t="shared" si="1034"/>
        <v>16</v>
      </c>
      <c r="V4654" t="str">
        <f t="shared" si="1035"/>
        <v>FY Q1</v>
      </c>
    </row>
    <row r="4655" spans="1:22" x14ac:dyDescent="0.3">
      <c r="A4655" s="18">
        <v>45054</v>
      </c>
      <c r="B4655" t="s">
        <v>1928</v>
      </c>
      <c r="C4655" t="s">
        <v>209</v>
      </c>
      <c r="D4655" t="s">
        <v>5753</v>
      </c>
      <c r="E4655">
        <v>165658560729</v>
      </c>
      <c r="F4655" t="s">
        <v>15</v>
      </c>
      <c r="G4655" t="s">
        <v>71</v>
      </c>
      <c r="H4655">
        <v>7933</v>
      </c>
      <c r="I4655" s="2">
        <f t="shared" si="1022"/>
        <v>2023</v>
      </c>
      <c r="J4655" s="2" t="str">
        <f t="shared" si="1023"/>
        <v>May</v>
      </c>
      <c r="K4655" s="2">
        <f t="shared" si="1024"/>
        <v>5</v>
      </c>
      <c r="L4655" s="2" t="str">
        <f t="shared" si="1025"/>
        <v>Monday</v>
      </c>
      <c r="M4655" s="2">
        <f t="shared" si="1026"/>
        <v>19</v>
      </c>
      <c r="N4655" s="3">
        <f t="shared" si="1027"/>
        <v>0</v>
      </c>
      <c r="O4655" s="3">
        <f t="shared" si="1028"/>
        <v>7933</v>
      </c>
      <c r="P4655" t="str">
        <f t="shared" si="1029"/>
        <v>8-May</v>
      </c>
      <c r="Q4655" s="9">
        <f t="shared" si="1030"/>
        <v>0.92986111111111114</v>
      </c>
      <c r="R4655" t="str">
        <f t="shared" si="1031"/>
        <v>Night</v>
      </c>
      <c r="S4655" s="2">
        <f t="shared" si="1032"/>
        <v>8</v>
      </c>
      <c r="T4655" t="str">
        <f t="shared" si="1033"/>
        <v>UPI Transfer</v>
      </c>
      <c r="U4655">
        <f t="shared" si="1034"/>
        <v>22</v>
      </c>
      <c r="V4655" t="str">
        <f t="shared" si="1035"/>
        <v>FY Q1</v>
      </c>
    </row>
    <row r="4656" spans="1:22" x14ac:dyDescent="0.3">
      <c r="A4656" s="18">
        <v>45055</v>
      </c>
      <c r="B4656" t="s">
        <v>691</v>
      </c>
      <c r="C4656" t="s">
        <v>834</v>
      </c>
      <c r="D4656" t="s">
        <v>5754</v>
      </c>
      <c r="E4656">
        <v>192431354044</v>
      </c>
      <c r="F4656" t="s">
        <v>15</v>
      </c>
      <c r="G4656" t="s">
        <v>71</v>
      </c>
      <c r="H4656">
        <v>9896</v>
      </c>
      <c r="I4656" s="2">
        <f t="shared" si="1022"/>
        <v>2023</v>
      </c>
      <c r="J4656" s="2" t="str">
        <f t="shared" si="1023"/>
        <v>May</v>
      </c>
      <c r="K4656" s="2">
        <f t="shared" si="1024"/>
        <v>5</v>
      </c>
      <c r="L4656" s="2" t="str">
        <f t="shared" si="1025"/>
        <v>Tuesday</v>
      </c>
      <c r="M4656" s="2">
        <f t="shared" si="1026"/>
        <v>19</v>
      </c>
      <c r="N4656" s="3">
        <f t="shared" si="1027"/>
        <v>0</v>
      </c>
      <c r="O4656" s="3">
        <f t="shared" si="1028"/>
        <v>9896</v>
      </c>
      <c r="P4656" t="str">
        <f t="shared" si="1029"/>
        <v>9-May</v>
      </c>
      <c r="Q4656" s="9">
        <f t="shared" si="1030"/>
        <v>0.6791666666666667</v>
      </c>
      <c r="R4656" t="str">
        <f t="shared" si="1031"/>
        <v>Afternoon</v>
      </c>
      <c r="S4656" s="2">
        <f t="shared" si="1032"/>
        <v>9</v>
      </c>
      <c r="T4656" t="str">
        <f t="shared" si="1033"/>
        <v>UPI Transfer</v>
      </c>
      <c r="U4656">
        <f t="shared" si="1034"/>
        <v>16</v>
      </c>
      <c r="V4656" t="str">
        <f t="shared" si="1035"/>
        <v>FY Q1</v>
      </c>
    </row>
    <row r="4657" spans="1:22" x14ac:dyDescent="0.3">
      <c r="A4657" s="18">
        <v>45055</v>
      </c>
      <c r="B4657" t="s">
        <v>2156</v>
      </c>
      <c r="C4657" t="s">
        <v>291</v>
      </c>
      <c r="D4657" t="s">
        <v>5755</v>
      </c>
      <c r="E4657">
        <v>252660132516</v>
      </c>
      <c r="F4657" t="s">
        <v>16</v>
      </c>
      <c r="G4657" t="s">
        <v>71</v>
      </c>
      <c r="H4657">
        <v>9096</v>
      </c>
      <c r="I4657" s="2">
        <f t="shared" si="1022"/>
        <v>2023</v>
      </c>
      <c r="J4657" s="2" t="str">
        <f t="shared" si="1023"/>
        <v>May</v>
      </c>
      <c r="K4657" s="2">
        <f t="shared" si="1024"/>
        <v>5</v>
      </c>
      <c r="L4657" s="2" t="str">
        <f t="shared" si="1025"/>
        <v>Tuesday</v>
      </c>
      <c r="M4657" s="2">
        <f t="shared" si="1026"/>
        <v>19</v>
      </c>
      <c r="N4657" s="3">
        <f t="shared" si="1027"/>
        <v>9096</v>
      </c>
      <c r="O4657" s="3">
        <f t="shared" si="1028"/>
        <v>0</v>
      </c>
      <c r="P4657" t="str">
        <f t="shared" si="1029"/>
        <v>9-May</v>
      </c>
      <c r="Q4657" s="9">
        <f t="shared" si="1030"/>
        <v>0.81458333333333333</v>
      </c>
      <c r="R4657" t="str">
        <f t="shared" si="1031"/>
        <v>Evening</v>
      </c>
      <c r="S4657" s="2">
        <f t="shared" si="1032"/>
        <v>9</v>
      </c>
      <c r="T4657" t="str">
        <f t="shared" si="1033"/>
        <v>Others</v>
      </c>
      <c r="U4657">
        <f t="shared" si="1034"/>
        <v>19</v>
      </c>
      <c r="V4657" t="str">
        <f t="shared" si="1035"/>
        <v>FY Q1</v>
      </c>
    </row>
    <row r="4658" spans="1:22" x14ac:dyDescent="0.3">
      <c r="A4658" s="18">
        <v>45055</v>
      </c>
      <c r="B4658" t="s">
        <v>1049</v>
      </c>
      <c r="C4658" t="s">
        <v>254</v>
      </c>
      <c r="D4658" t="s">
        <v>5756</v>
      </c>
      <c r="E4658">
        <v>413695374604</v>
      </c>
      <c r="F4658" t="s">
        <v>16</v>
      </c>
      <c r="G4658" t="s">
        <v>67</v>
      </c>
      <c r="H4658">
        <v>3938</v>
      </c>
      <c r="I4658" s="2">
        <f t="shared" si="1022"/>
        <v>2023</v>
      </c>
      <c r="J4658" s="2" t="str">
        <f t="shared" si="1023"/>
        <v>May</v>
      </c>
      <c r="K4658" s="2">
        <f t="shared" si="1024"/>
        <v>5</v>
      </c>
      <c r="L4658" s="2" t="str">
        <f t="shared" si="1025"/>
        <v>Tuesday</v>
      </c>
      <c r="M4658" s="2">
        <f t="shared" si="1026"/>
        <v>19</v>
      </c>
      <c r="N4658" s="3">
        <f t="shared" si="1027"/>
        <v>3938</v>
      </c>
      <c r="O4658" s="3">
        <f t="shared" si="1028"/>
        <v>0</v>
      </c>
      <c r="P4658" t="str">
        <f t="shared" si="1029"/>
        <v>9-May</v>
      </c>
      <c r="Q4658" s="9">
        <f t="shared" si="1030"/>
        <v>0.95694444444444449</v>
      </c>
      <c r="R4658" t="str">
        <f t="shared" si="1031"/>
        <v>Night</v>
      </c>
      <c r="S4658" s="2">
        <f t="shared" si="1032"/>
        <v>9</v>
      </c>
      <c r="T4658" t="str">
        <f t="shared" si="1033"/>
        <v>Others</v>
      </c>
      <c r="U4658">
        <f t="shared" si="1034"/>
        <v>22</v>
      </c>
      <c r="V4658" t="str">
        <f t="shared" si="1035"/>
        <v>FY Q1</v>
      </c>
    </row>
    <row r="4659" spans="1:22" x14ac:dyDescent="0.3">
      <c r="A4659" s="18">
        <v>45056</v>
      </c>
      <c r="B4659" t="s">
        <v>176</v>
      </c>
      <c r="C4659" t="s">
        <v>254</v>
      </c>
      <c r="D4659" t="s">
        <v>5757</v>
      </c>
      <c r="E4659">
        <v>884477907525</v>
      </c>
      <c r="F4659" t="s">
        <v>16</v>
      </c>
      <c r="G4659" t="s">
        <v>67</v>
      </c>
      <c r="H4659">
        <v>9412</v>
      </c>
      <c r="I4659" s="2">
        <f t="shared" si="1022"/>
        <v>2023</v>
      </c>
      <c r="J4659" s="2" t="str">
        <f t="shared" si="1023"/>
        <v>May</v>
      </c>
      <c r="K4659" s="2">
        <f t="shared" si="1024"/>
        <v>5</v>
      </c>
      <c r="L4659" s="2" t="str">
        <f t="shared" si="1025"/>
        <v>Wednesday</v>
      </c>
      <c r="M4659" s="2">
        <f t="shared" si="1026"/>
        <v>19</v>
      </c>
      <c r="N4659" s="3">
        <f t="shared" si="1027"/>
        <v>9412</v>
      </c>
      <c r="O4659" s="3">
        <f t="shared" si="1028"/>
        <v>0</v>
      </c>
      <c r="P4659" t="str">
        <f t="shared" si="1029"/>
        <v>10-May</v>
      </c>
      <c r="Q4659" s="9">
        <f t="shared" si="1030"/>
        <v>0.55277777777777781</v>
      </c>
      <c r="R4659" t="str">
        <f t="shared" si="1031"/>
        <v>Afternoon</v>
      </c>
      <c r="S4659" s="2">
        <f t="shared" si="1032"/>
        <v>10</v>
      </c>
      <c r="T4659" t="str">
        <f t="shared" si="1033"/>
        <v>Others</v>
      </c>
      <c r="U4659">
        <f t="shared" si="1034"/>
        <v>13</v>
      </c>
      <c r="V4659" t="str">
        <f t="shared" si="1035"/>
        <v>FY Q1</v>
      </c>
    </row>
    <row r="4660" spans="1:22" x14ac:dyDescent="0.3">
      <c r="A4660" s="18">
        <v>45056</v>
      </c>
      <c r="B4660" t="s">
        <v>576</v>
      </c>
      <c r="C4660" t="s">
        <v>254</v>
      </c>
      <c r="D4660" t="s">
        <v>5758</v>
      </c>
      <c r="E4660">
        <v>497619952553</v>
      </c>
      <c r="F4660" t="s">
        <v>16</v>
      </c>
      <c r="G4660" t="s">
        <v>71</v>
      </c>
      <c r="H4660">
        <v>1772</v>
      </c>
      <c r="I4660" s="2">
        <f t="shared" si="1022"/>
        <v>2023</v>
      </c>
      <c r="J4660" s="2" t="str">
        <f t="shared" si="1023"/>
        <v>May</v>
      </c>
      <c r="K4660" s="2">
        <f t="shared" si="1024"/>
        <v>5</v>
      </c>
      <c r="L4660" s="2" t="str">
        <f t="shared" si="1025"/>
        <v>Wednesday</v>
      </c>
      <c r="M4660" s="2">
        <f t="shared" si="1026"/>
        <v>19</v>
      </c>
      <c r="N4660" s="3">
        <f t="shared" si="1027"/>
        <v>1772</v>
      </c>
      <c r="O4660" s="3">
        <f t="shared" si="1028"/>
        <v>0</v>
      </c>
      <c r="P4660" t="str">
        <f t="shared" si="1029"/>
        <v>10-May</v>
      </c>
      <c r="Q4660" s="9">
        <f t="shared" si="1030"/>
        <v>0.58680555555555558</v>
      </c>
      <c r="R4660" t="str">
        <f t="shared" si="1031"/>
        <v>Afternoon</v>
      </c>
      <c r="S4660" s="2">
        <f t="shared" si="1032"/>
        <v>10</v>
      </c>
      <c r="T4660" t="str">
        <f t="shared" si="1033"/>
        <v>Others</v>
      </c>
      <c r="U4660">
        <f t="shared" si="1034"/>
        <v>14</v>
      </c>
      <c r="V4660" t="str">
        <f t="shared" si="1035"/>
        <v>FY Q1</v>
      </c>
    </row>
    <row r="4661" spans="1:22" x14ac:dyDescent="0.3">
      <c r="A4661" s="18">
        <v>45056</v>
      </c>
      <c r="B4661" t="s">
        <v>2020</v>
      </c>
      <c r="C4661" t="s">
        <v>605</v>
      </c>
      <c r="D4661" t="s">
        <v>5759</v>
      </c>
      <c r="E4661">
        <v>866825886273</v>
      </c>
      <c r="F4661" t="s">
        <v>16</v>
      </c>
      <c r="G4661" t="s">
        <v>71</v>
      </c>
      <c r="H4661">
        <v>17529</v>
      </c>
      <c r="I4661" s="2">
        <f t="shared" si="1022"/>
        <v>2023</v>
      </c>
      <c r="J4661" s="2" t="str">
        <f t="shared" si="1023"/>
        <v>May</v>
      </c>
      <c r="K4661" s="2">
        <f t="shared" si="1024"/>
        <v>5</v>
      </c>
      <c r="L4661" s="2" t="str">
        <f t="shared" si="1025"/>
        <v>Wednesday</v>
      </c>
      <c r="M4661" s="2">
        <f t="shared" si="1026"/>
        <v>19</v>
      </c>
      <c r="N4661" s="3">
        <f t="shared" si="1027"/>
        <v>17529</v>
      </c>
      <c r="O4661" s="3">
        <f t="shared" si="1028"/>
        <v>0</v>
      </c>
      <c r="P4661" t="str">
        <f t="shared" si="1029"/>
        <v>10-May</v>
      </c>
      <c r="Q4661" s="9">
        <f t="shared" si="1030"/>
        <v>0.62222222222222223</v>
      </c>
      <c r="R4661" t="str">
        <f t="shared" si="1031"/>
        <v>Afternoon</v>
      </c>
      <c r="S4661" s="2">
        <f t="shared" si="1032"/>
        <v>10</v>
      </c>
      <c r="T4661" t="str">
        <f t="shared" si="1033"/>
        <v>Others</v>
      </c>
      <c r="U4661">
        <f t="shared" si="1034"/>
        <v>14</v>
      </c>
      <c r="V4661" t="str">
        <f t="shared" si="1035"/>
        <v>FY Q1</v>
      </c>
    </row>
    <row r="4662" spans="1:22" x14ac:dyDescent="0.3">
      <c r="A4662" s="18">
        <v>45056</v>
      </c>
      <c r="B4662" t="s">
        <v>893</v>
      </c>
      <c r="C4662" t="s">
        <v>107</v>
      </c>
      <c r="D4662" t="s">
        <v>5760</v>
      </c>
      <c r="E4662">
        <v>925887323539</v>
      </c>
      <c r="F4662" t="s">
        <v>15</v>
      </c>
      <c r="G4662" t="s">
        <v>67</v>
      </c>
      <c r="H4662">
        <v>9901</v>
      </c>
      <c r="I4662" s="2">
        <f t="shared" si="1022"/>
        <v>2023</v>
      </c>
      <c r="J4662" s="2" t="str">
        <f t="shared" si="1023"/>
        <v>May</v>
      </c>
      <c r="K4662" s="2">
        <f t="shared" si="1024"/>
        <v>5</v>
      </c>
      <c r="L4662" s="2" t="str">
        <f t="shared" si="1025"/>
        <v>Wednesday</v>
      </c>
      <c r="M4662" s="2">
        <f t="shared" si="1026"/>
        <v>19</v>
      </c>
      <c r="N4662" s="3">
        <f t="shared" si="1027"/>
        <v>0</v>
      </c>
      <c r="O4662" s="3">
        <f t="shared" si="1028"/>
        <v>9901</v>
      </c>
      <c r="P4662" t="str">
        <f t="shared" si="1029"/>
        <v>10-May</v>
      </c>
      <c r="Q4662" s="9">
        <f t="shared" si="1030"/>
        <v>0.6958333333333333</v>
      </c>
      <c r="R4662" t="str">
        <f t="shared" si="1031"/>
        <v>Afternoon</v>
      </c>
      <c r="S4662" s="2">
        <f t="shared" si="1032"/>
        <v>10</v>
      </c>
      <c r="T4662" t="str">
        <f t="shared" si="1033"/>
        <v>UPI Transfer</v>
      </c>
      <c r="U4662">
        <f t="shared" si="1034"/>
        <v>16</v>
      </c>
      <c r="V4662" t="str">
        <f t="shared" si="1035"/>
        <v>FY Q1</v>
      </c>
    </row>
    <row r="4663" spans="1:22" x14ac:dyDescent="0.3">
      <c r="A4663" s="18">
        <v>45056</v>
      </c>
      <c r="B4663" t="s">
        <v>2982</v>
      </c>
      <c r="C4663" t="s">
        <v>254</v>
      </c>
      <c r="D4663" t="s">
        <v>5761</v>
      </c>
      <c r="E4663">
        <v>97950838594</v>
      </c>
      <c r="F4663" t="s">
        <v>16</v>
      </c>
      <c r="G4663" t="s">
        <v>67</v>
      </c>
      <c r="H4663">
        <v>14236</v>
      </c>
      <c r="I4663" s="2">
        <f t="shared" si="1022"/>
        <v>2023</v>
      </c>
      <c r="J4663" s="2" t="str">
        <f t="shared" si="1023"/>
        <v>May</v>
      </c>
      <c r="K4663" s="2">
        <f t="shared" si="1024"/>
        <v>5</v>
      </c>
      <c r="L4663" s="2" t="str">
        <f t="shared" si="1025"/>
        <v>Wednesday</v>
      </c>
      <c r="M4663" s="2">
        <f t="shared" si="1026"/>
        <v>19</v>
      </c>
      <c r="N4663" s="3">
        <f t="shared" si="1027"/>
        <v>14236</v>
      </c>
      <c r="O4663" s="3">
        <f t="shared" si="1028"/>
        <v>0</v>
      </c>
      <c r="P4663" t="str">
        <f t="shared" si="1029"/>
        <v>10-May</v>
      </c>
      <c r="Q4663" s="9">
        <f t="shared" si="1030"/>
        <v>0.90277777777777779</v>
      </c>
      <c r="R4663" t="str">
        <f t="shared" si="1031"/>
        <v>Night</v>
      </c>
      <c r="S4663" s="2">
        <f t="shared" si="1032"/>
        <v>10</v>
      </c>
      <c r="T4663" t="str">
        <f t="shared" si="1033"/>
        <v>Others</v>
      </c>
      <c r="U4663">
        <f t="shared" si="1034"/>
        <v>21</v>
      </c>
      <c r="V4663" t="str">
        <f t="shared" si="1035"/>
        <v>FY Q1</v>
      </c>
    </row>
    <row r="4664" spans="1:22" x14ac:dyDescent="0.3">
      <c r="A4664" s="18">
        <v>45057</v>
      </c>
      <c r="B4664" t="s">
        <v>2189</v>
      </c>
      <c r="C4664" t="s">
        <v>239</v>
      </c>
      <c r="D4664" t="s">
        <v>5762</v>
      </c>
      <c r="E4664">
        <v>69199356740</v>
      </c>
      <c r="F4664" t="s">
        <v>15</v>
      </c>
      <c r="G4664" t="s">
        <v>71</v>
      </c>
      <c r="H4664">
        <v>4774</v>
      </c>
      <c r="I4664" s="2">
        <f t="shared" si="1022"/>
        <v>2023</v>
      </c>
      <c r="J4664" s="2" t="str">
        <f t="shared" si="1023"/>
        <v>May</v>
      </c>
      <c r="K4664" s="2">
        <f t="shared" si="1024"/>
        <v>5</v>
      </c>
      <c r="L4664" s="2" t="str">
        <f t="shared" si="1025"/>
        <v>Thursday</v>
      </c>
      <c r="M4664" s="2">
        <f t="shared" si="1026"/>
        <v>19</v>
      </c>
      <c r="N4664" s="3">
        <f t="shared" si="1027"/>
        <v>0</v>
      </c>
      <c r="O4664" s="3">
        <f t="shared" si="1028"/>
        <v>4774</v>
      </c>
      <c r="P4664" t="str">
        <f t="shared" si="1029"/>
        <v>11-May</v>
      </c>
      <c r="Q4664" s="9">
        <f t="shared" si="1030"/>
        <v>0.42708333333333331</v>
      </c>
      <c r="R4664" t="str">
        <f t="shared" si="1031"/>
        <v>Morning</v>
      </c>
      <c r="S4664" s="2">
        <f t="shared" si="1032"/>
        <v>11</v>
      </c>
      <c r="T4664" t="str">
        <f t="shared" si="1033"/>
        <v>Recharge</v>
      </c>
      <c r="U4664">
        <f t="shared" si="1034"/>
        <v>10</v>
      </c>
      <c r="V4664" t="str">
        <f t="shared" si="1035"/>
        <v>FY Q1</v>
      </c>
    </row>
    <row r="4665" spans="1:22" x14ac:dyDescent="0.3">
      <c r="A4665" s="18">
        <v>45057</v>
      </c>
      <c r="B4665" t="s">
        <v>3386</v>
      </c>
      <c r="C4665" t="s">
        <v>114</v>
      </c>
      <c r="D4665" t="s">
        <v>5763</v>
      </c>
      <c r="E4665">
        <v>361962448011</v>
      </c>
      <c r="F4665" t="s">
        <v>15</v>
      </c>
      <c r="G4665" t="s">
        <v>67</v>
      </c>
      <c r="H4665">
        <v>10125</v>
      </c>
      <c r="I4665" s="2">
        <f t="shared" si="1022"/>
        <v>2023</v>
      </c>
      <c r="J4665" s="2" t="str">
        <f t="shared" si="1023"/>
        <v>May</v>
      </c>
      <c r="K4665" s="2">
        <f t="shared" si="1024"/>
        <v>5</v>
      </c>
      <c r="L4665" s="2" t="str">
        <f t="shared" si="1025"/>
        <v>Thursday</v>
      </c>
      <c r="M4665" s="2">
        <f t="shared" si="1026"/>
        <v>19</v>
      </c>
      <c r="N4665" s="3">
        <f t="shared" si="1027"/>
        <v>0</v>
      </c>
      <c r="O4665" s="3">
        <f t="shared" si="1028"/>
        <v>10125</v>
      </c>
      <c r="P4665" t="str">
        <f t="shared" si="1029"/>
        <v>11-May</v>
      </c>
      <c r="Q4665" s="9">
        <f t="shared" si="1030"/>
        <v>0.53611111111111109</v>
      </c>
      <c r="R4665" t="str">
        <f t="shared" si="1031"/>
        <v>Afternoon</v>
      </c>
      <c r="S4665" s="2">
        <f t="shared" si="1032"/>
        <v>11</v>
      </c>
      <c r="T4665" t="str">
        <f t="shared" si="1033"/>
        <v>UPI Transfer</v>
      </c>
      <c r="U4665">
        <f t="shared" si="1034"/>
        <v>12</v>
      </c>
      <c r="V4665" t="str">
        <f t="shared" si="1035"/>
        <v>FY Q1</v>
      </c>
    </row>
    <row r="4666" spans="1:22" x14ac:dyDescent="0.3">
      <c r="A4666" s="18">
        <v>45057</v>
      </c>
      <c r="B4666" t="s">
        <v>1466</v>
      </c>
      <c r="C4666" t="s">
        <v>366</v>
      </c>
      <c r="D4666" t="s">
        <v>5764</v>
      </c>
      <c r="E4666">
        <v>111834322835</v>
      </c>
      <c r="F4666" t="s">
        <v>16</v>
      </c>
      <c r="G4666" t="s">
        <v>71</v>
      </c>
      <c r="H4666">
        <v>14592</v>
      </c>
      <c r="I4666" s="2">
        <f t="shared" si="1022"/>
        <v>2023</v>
      </c>
      <c r="J4666" s="2" t="str">
        <f t="shared" si="1023"/>
        <v>May</v>
      </c>
      <c r="K4666" s="2">
        <f t="shared" si="1024"/>
        <v>5</v>
      </c>
      <c r="L4666" s="2" t="str">
        <f t="shared" si="1025"/>
        <v>Thursday</v>
      </c>
      <c r="M4666" s="2">
        <f t="shared" si="1026"/>
        <v>19</v>
      </c>
      <c r="N4666" s="3">
        <f t="shared" si="1027"/>
        <v>14592</v>
      </c>
      <c r="O4666" s="3">
        <f t="shared" si="1028"/>
        <v>0</v>
      </c>
      <c r="P4666" t="str">
        <f t="shared" si="1029"/>
        <v>11-May</v>
      </c>
      <c r="Q4666" s="9">
        <f t="shared" si="1030"/>
        <v>0.56597222222222221</v>
      </c>
      <c r="R4666" t="str">
        <f t="shared" si="1031"/>
        <v>Afternoon</v>
      </c>
      <c r="S4666" s="2">
        <f t="shared" si="1032"/>
        <v>11</v>
      </c>
      <c r="T4666" t="str">
        <f t="shared" si="1033"/>
        <v>Others</v>
      </c>
      <c r="U4666">
        <f t="shared" si="1034"/>
        <v>13</v>
      </c>
      <c r="V4666" t="str">
        <f t="shared" si="1035"/>
        <v>FY Q1</v>
      </c>
    </row>
    <row r="4667" spans="1:22" x14ac:dyDescent="0.3">
      <c r="A4667" s="18">
        <v>45057</v>
      </c>
      <c r="B4667" t="s">
        <v>494</v>
      </c>
      <c r="C4667" t="s">
        <v>254</v>
      </c>
      <c r="D4667" t="s">
        <v>5765</v>
      </c>
      <c r="E4667">
        <v>74785351487</v>
      </c>
      <c r="F4667" t="s">
        <v>16</v>
      </c>
      <c r="G4667" t="s">
        <v>67</v>
      </c>
      <c r="H4667">
        <v>14349</v>
      </c>
      <c r="I4667" s="2">
        <f t="shared" si="1022"/>
        <v>2023</v>
      </c>
      <c r="J4667" s="2" t="str">
        <f t="shared" si="1023"/>
        <v>May</v>
      </c>
      <c r="K4667" s="2">
        <f t="shared" si="1024"/>
        <v>5</v>
      </c>
      <c r="L4667" s="2" t="str">
        <f t="shared" si="1025"/>
        <v>Thursday</v>
      </c>
      <c r="M4667" s="2">
        <f t="shared" si="1026"/>
        <v>19</v>
      </c>
      <c r="N4667" s="3">
        <f t="shared" si="1027"/>
        <v>14349</v>
      </c>
      <c r="O4667" s="3">
        <f t="shared" si="1028"/>
        <v>0</v>
      </c>
      <c r="P4667" t="str">
        <f t="shared" si="1029"/>
        <v>11-May</v>
      </c>
      <c r="Q4667" s="9">
        <f t="shared" si="1030"/>
        <v>0.66388888888888886</v>
      </c>
      <c r="R4667" t="str">
        <f t="shared" si="1031"/>
        <v>Afternoon</v>
      </c>
      <c r="S4667" s="2">
        <f t="shared" si="1032"/>
        <v>11</v>
      </c>
      <c r="T4667" t="str">
        <f t="shared" si="1033"/>
        <v>Others</v>
      </c>
      <c r="U4667">
        <f t="shared" si="1034"/>
        <v>15</v>
      </c>
      <c r="V4667" t="str">
        <f t="shared" si="1035"/>
        <v>FY Q1</v>
      </c>
    </row>
    <row r="4668" spans="1:22" x14ac:dyDescent="0.3">
      <c r="A4668" s="18">
        <v>45058</v>
      </c>
      <c r="B4668" t="s">
        <v>3500</v>
      </c>
      <c r="C4668" t="s">
        <v>131</v>
      </c>
      <c r="D4668" t="s">
        <v>5766</v>
      </c>
      <c r="E4668">
        <v>303551195148</v>
      </c>
      <c r="F4668" t="s">
        <v>16</v>
      </c>
      <c r="G4668" t="s">
        <v>67</v>
      </c>
      <c r="H4668">
        <v>1083</v>
      </c>
      <c r="I4668" s="2">
        <f t="shared" si="1022"/>
        <v>2023</v>
      </c>
      <c r="J4668" s="2" t="str">
        <f t="shared" si="1023"/>
        <v>May</v>
      </c>
      <c r="K4668" s="2">
        <f t="shared" si="1024"/>
        <v>5</v>
      </c>
      <c r="L4668" s="2" t="str">
        <f t="shared" si="1025"/>
        <v>Friday</v>
      </c>
      <c r="M4668" s="2">
        <f t="shared" si="1026"/>
        <v>19</v>
      </c>
      <c r="N4668" s="3">
        <f t="shared" si="1027"/>
        <v>1083</v>
      </c>
      <c r="O4668" s="3">
        <f t="shared" si="1028"/>
        <v>0</v>
      </c>
      <c r="P4668" t="str">
        <f t="shared" si="1029"/>
        <v>12-May</v>
      </c>
      <c r="Q4668" s="9">
        <f t="shared" si="1030"/>
        <v>0.36527777777777776</v>
      </c>
      <c r="R4668" t="str">
        <f t="shared" si="1031"/>
        <v>Morning</v>
      </c>
      <c r="S4668" s="2">
        <f t="shared" si="1032"/>
        <v>12</v>
      </c>
      <c r="T4668" t="str">
        <f t="shared" si="1033"/>
        <v>Others</v>
      </c>
      <c r="U4668">
        <f t="shared" si="1034"/>
        <v>8</v>
      </c>
      <c r="V4668" t="str">
        <f t="shared" si="1035"/>
        <v>FY Q1</v>
      </c>
    </row>
    <row r="4669" spans="1:22" x14ac:dyDescent="0.3">
      <c r="A4669" s="18">
        <v>45058</v>
      </c>
      <c r="B4669" t="s">
        <v>708</v>
      </c>
      <c r="C4669" t="s">
        <v>82</v>
      </c>
      <c r="D4669" t="s">
        <v>5767</v>
      </c>
      <c r="E4669">
        <v>748045692453</v>
      </c>
      <c r="F4669" t="s">
        <v>16</v>
      </c>
      <c r="G4669" t="s">
        <v>71</v>
      </c>
      <c r="H4669">
        <v>6910</v>
      </c>
      <c r="I4669" s="2">
        <f t="shared" si="1022"/>
        <v>2023</v>
      </c>
      <c r="J4669" s="2" t="str">
        <f t="shared" si="1023"/>
        <v>May</v>
      </c>
      <c r="K4669" s="2">
        <f t="shared" si="1024"/>
        <v>5</v>
      </c>
      <c r="L4669" s="2" t="str">
        <f t="shared" si="1025"/>
        <v>Friday</v>
      </c>
      <c r="M4669" s="2">
        <f t="shared" si="1026"/>
        <v>19</v>
      </c>
      <c r="N4669" s="3">
        <f t="shared" si="1027"/>
        <v>6910</v>
      </c>
      <c r="O4669" s="3">
        <f t="shared" si="1028"/>
        <v>0</v>
      </c>
      <c r="P4669" t="str">
        <f t="shared" si="1029"/>
        <v>12-May</v>
      </c>
      <c r="Q4669" s="9">
        <f t="shared" si="1030"/>
        <v>0.47152777777777777</v>
      </c>
      <c r="R4669" t="str">
        <f t="shared" si="1031"/>
        <v>Morning</v>
      </c>
      <c r="S4669" s="2">
        <f t="shared" si="1032"/>
        <v>12</v>
      </c>
      <c r="T4669" t="str">
        <f t="shared" si="1033"/>
        <v>Others</v>
      </c>
      <c r="U4669">
        <f t="shared" si="1034"/>
        <v>11</v>
      </c>
      <c r="V4669" t="str">
        <f t="shared" si="1035"/>
        <v>FY Q1</v>
      </c>
    </row>
    <row r="4670" spans="1:22" x14ac:dyDescent="0.3">
      <c r="A4670" s="18">
        <v>45058</v>
      </c>
      <c r="B4670" t="s">
        <v>1094</v>
      </c>
      <c r="C4670" t="s">
        <v>229</v>
      </c>
      <c r="D4670" t="s">
        <v>5768</v>
      </c>
      <c r="E4670">
        <v>485792196212</v>
      </c>
      <c r="F4670" t="s">
        <v>15</v>
      </c>
      <c r="G4670" t="s">
        <v>71</v>
      </c>
      <c r="H4670">
        <v>1187</v>
      </c>
      <c r="I4670" s="2">
        <f t="shared" si="1022"/>
        <v>2023</v>
      </c>
      <c r="J4670" s="2" t="str">
        <f t="shared" si="1023"/>
        <v>May</v>
      </c>
      <c r="K4670" s="2">
        <f t="shared" si="1024"/>
        <v>5</v>
      </c>
      <c r="L4670" s="2" t="str">
        <f t="shared" si="1025"/>
        <v>Friday</v>
      </c>
      <c r="M4670" s="2">
        <f t="shared" si="1026"/>
        <v>19</v>
      </c>
      <c r="N4670" s="3">
        <f t="shared" si="1027"/>
        <v>0</v>
      </c>
      <c r="O4670" s="3">
        <f t="shared" si="1028"/>
        <v>1187</v>
      </c>
      <c r="P4670" t="str">
        <f t="shared" si="1029"/>
        <v>12-May</v>
      </c>
      <c r="Q4670" s="9">
        <f t="shared" si="1030"/>
        <v>0.47847222222222224</v>
      </c>
      <c r="R4670" t="str">
        <f t="shared" si="1031"/>
        <v>Morning</v>
      </c>
      <c r="S4670" s="2">
        <f t="shared" si="1032"/>
        <v>12</v>
      </c>
      <c r="T4670" t="str">
        <f t="shared" si="1033"/>
        <v>UPI Transfer</v>
      </c>
      <c r="U4670">
        <f t="shared" si="1034"/>
        <v>11</v>
      </c>
      <c r="V4670" t="str">
        <f t="shared" si="1035"/>
        <v>FY Q1</v>
      </c>
    </row>
    <row r="4671" spans="1:22" x14ac:dyDescent="0.3">
      <c r="A4671" s="18">
        <v>45058</v>
      </c>
      <c r="B4671" t="s">
        <v>501</v>
      </c>
      <c r="C4671" t="s">
        <v>79</v>
      </c>
      <c r="D4671" t="s">
        <v>5769</v>
      </c>
      <c r="E4671">
        <v>914690991093</v>
      </c>
      <c r="F4671" t="s">
        <v>16</v>
      </c>
      <c r="G4671" t="s">
        <v>67</v>
      </c>
      <c r="H4671">
        <v>18058</v>
      </c>
      <c r="I4671" s="2">
        <f t="shared" si="1022"/>
        <v>2023</v>
      </c>
      <c r="J4671" s="2" t="str">
        <f t="shared" si="1023"/>
        <v>May</v>
      </c>
      <c r="K4671" s="2">
        <f t="shared" si="1024"/>
        <v>5</v>
      </c>
      <c r="L4671" s="2" t="str">
        <f t="shared" si="1025"/>
        <v>Friday</v>
      </c>
      <c r="M4671" s="2">
        <f t="shared" si="1026"/>
        <v>19</v>
      </c>
      <c r="N4671" s="3">
        <f t="shared" si="1027"/>
        <v>18058</v>
      </c>
      <c r="O4671" s="3">
        <f t="shared" si="1028"/>
        <v>0</v>
      </c>
      <c r="P4671" t="str">
        <f t="shared" si="1029"/>
        <v>12-May</v>
      </c>
      <c r="Q4671" s="9">
        <f t="shared" si="1030"/>
        <v>0.71666666666666667</v>
      </c>
      <c r="R4671" t="str">
        <f t="shared" si="1031"/>
        <v>Evening</v>
      </c>
      <c r="S4671" s="2">
        <f t="shared" si="1032"/>
        <v>12</v>
      </c>
      <c r="T4671" t="str">
        <f t="shared" si="1033"/>
        <v>Others</v>
      </c>
      <c r="U4671">
        <f t="shared" si="1034"/>
        <v>17</v>
      </c>
      <c r="V4671" t="str">
        <f t="shared" si="1035"/>
        <v>FY Q1</v>
      </c>
    </row>
    <row r="4672" spans="1:22" x14ac:dyDescent="0.3">
      <c r="A4672" s="18">
        <v>45058</v>
      </c>
      <c r="B4672" t="s">
        <v>127</v>
      </c>
      <c r="C4672" t="s">
        <v>85</v>
      </c>
      <c r="D4672" t="s">
        <v>5770</v>
      </c>
      <c r="E4672">
        <v>824806124355</v>
      </c>
      <c r="F4672" t="s">
        <v>16</v>
      </c>
      <c r="G4672" t="s">
        <v>71</v>
      </c>
      <c r="H4672">
        <v>25020</v>
      </c>
      <c r="I4672" s="2">
        <f t="shared" si="1022"/>
        <v>2023</v>
      </c>
      <c r="J4672" s="2" t="str">
        <f t="shared" si="1023"/>
        <v>May</v>
      </c>
      <c r="K4672" s="2">
        <f t="shared" si="1024"/>
        <v>5</v>
      </c>
      <c r="L4672" s="2" t="str">
        <f t="shared" si="1025"/>
        <v>Friday</v>
      </c>
      <c r="M4672" s="2">
        <f t="shared" si="1026"/>
        <v>19</v>
      </c>
      <c r="N4672" s="3">
        <f t="shared" si="1027"/>
        <v>25020</v>
      </c>
      <c r="O4672" s="3">
        <f t="shared" si="1028"/>
        <v>0</v>
      </c>
      <c r="P4672" t="str">
        <f t="shared" si="1029"/>
        <v>12-May</v>
      </c>
      <c r="Q4672" s="9">
        <f t="shared" si="1030"/>
        <v>0.84722222222222221</v>
      </c>
      <c r="R4672" t="str">
        <f t="shared" si="1031"/>
        <v>Evening</v>
      </c>
      <c r="S4672" s="2">
        <f t="shared" si="1032"/>
        <v>12</v>
      </c>
      <c r="T4672" t="str">
        <f t="shared" si="1033"/>
        <v>Others</v>
      </c>
      <c r="U4672">
        <f t="shared" si="1034"/>
        <v>20</v>
      </c>
      <c r="V4672" t="str">
        <f t="shared" si="1035"/>
        <v>FY Q1</v>
      </c>
    </row>
    <row r="4673" spans="1:22" x14ac:dyDescent="0.3">
      <c r="A4673" s="18">
        <v>45058</v>
      </c>
      <c r="B4673" t="s">
        <v>5106</v>
      </c>
      <c r="C4673" t="s">
        <v>291</v>
      </c>
      <c r="D4673" t="s">
        <v>5771</v>
      </c>
      <c r="E4673">
        <v>620178374172</v>
      </c>
      <c r="F4673" t="s">
        <v>16</v>
      </c>
      <c r="G4673" t="s">
        <v>67</v>
      </c>
      <c r="H4673">
        <v>9363</v>
      </c>
      <c r="I4673" s="2">
        <f t="shared" si="1022"/>
        <v>2023</v>
      </c>
      <c r="J4673" s="2" t="str">
        <f t="shared" si="1023"/>
        <v>May</v>
      </c>
      <c r="K4673" s="2">
        <f t="shared" si="1024"/>
        <v>5</v>
      </c>
      <c r="L4673" s="2" t="str">
        <f t="shared" si="1025"/>
        <v>Friday</v>
      </c>
      <c r="M4673" s="2">
        <f t="shared" si="1026"/>
        <v>19</v>
      </c>
      <c r="N4673" s="3">
        <f t="shared" si="1027"/>
        <v>9363</v>
      </c>
      <c r="O4673" s="3">
        <f t="shared" si="1028"/>
        <v>0</v>
      </c>
      <c r="P4673" t="str">
        <f t="shared" si="1029"/>
        <v>12-May</v>
      </c>
      <c r="Q4673" s="9">
        <f t="shared" si="1030"/>
        <v>0.87986111111111109</v>
      </c>
      <c r="R4673" t="str">
        <f t="shared" si="1031"/>
        <v>Night</v>
      </c>
      <c r="S4673" s="2">
        <f t="shared" si="1032"/>
        <v>12</v>
      </c>
      <c r="T4673" t="str">
        <f t="shared" si="1033"/>
        <v>Others</v>
      </c>
      <c r="U4673">
        <f t="shared" si="1034"/>
        <v>21</v>
      </c>
      <c r="V4673" t="str">
        <f t="shared" si="1035"/>
        <v>FY Q1</v>
      </c>
    </row>
    <row r="4674" spans="1:22" x14ac:dyDescent="0.3">
      <c r="A4674" s="18">
        <v>45059</v>
      </c>
      <c r="B4674" t="s">
        <v>4021</v>
      </c>
      <c r="C4674" t="s">
        <v>291</v>
      </c>
      <c r="D4674" t="s">
        <v>5772</v>
      </c>
      <c r="E4674">
        <v>523210800691</v>
      </c>
      <c r="F4674" t="s">
        <v>16</v>
      </c>
      <c r="G4674" t="s">
        <v>71</v>
      </c>
      <c r="H4674">
        <v>16959</v>
      </c>
      <c r="I4674" s="2">
        <f t="shared" si="1022"/>
        <v>2023</v>
      </c>
      <c r="J4674" s="2" t="str">
        <f t="shared" si="1023"/>
        <v>May</v>
      </c>
      <c r="K4674" s="2">
        <f t="shared" si="1024"/>
        <v>5</v>
      </c>
      <c r="L4674" s="2" t="str">
        <f t="shared" si="1025"/>
        <v>Saturday</v>
      </c>
      <c r="M4674" s="2">
        <f t="shared" si="1026"/>
        <v>19</v>
      </c>
      <c r="N4674" s="3">
        <f t="shared" si="1027"/>
        <v>16959</v>
      </c>
      <c r="O4674" s="3">
        <f t="shared" si="1028"/>
        <v>0</v>
      </c>
      <c r="P4674" t="str">
        <f t="shared" si="1029"/>
        <v>13-May</v>
      </c>
      <c r="Q4674" s="9">
        <f t="shared" si="1030"/>
        <v>0.29375000000000001</v>
      </c>
      <c r="R4674" t="str">
        <f t="shared" si="1031"/>
        <v>Morning</v>
      </c>
      <c r="S4674" s="2">
        <f t="shared" si="1032"/>
        <v>13</v>
      </c>
      <c r="T4674" t="str">
        <f t="shared" si="1033"/>
        <v>Others</v>
      </c>
      <c r="U4674">
        <f t="shared" si="1034"/>
        <v>7</v>
      </c>
      <c r="V4674" t="str">
        <f t="shared" si="1035"/>
        <v>FY Q1</v>
      </c>
    </row>
    <row r="4675" spans="1:22" x14ac:dyDescent="0.3">
      <c r="A4675" s="18">
        <v>45059</v>
      </c>
      <c r="B4675" t="s">
        <v>318</v>
      </c>
      <c r="C4675" t="s">
        <v>291</v>
      </c>
      <c r="D4675" t="s">
        <v>5773</v>
      </c>
      <c r="E4675">
        <v>257532783804</v>
      </c>
      <c r="F4675" t="s">
        <v>16</v>
      </c>
      <c r="G4675" t="s">
        <v>71</v>
      </c>
      <c r="H4675">
        <v>11278</v>
      </c>
      <c r="I4675" s="2">
        <f t="shared" si="1022"/>
        <v>2023</v>
      </c>
      <c r="J4675" s="2" t="str">
        <f t="shared" si="1023"/>
        <v>May</v>
      </c>
      <c r="K4675" s="2">
        <f t="shared" si="1024"/>
        <v>5</v>
      </c>
      <c r="L4675" s="2" t="str">
        <f t="shared" si="1025"/>
        <v>Saturday</v>
      </c>
      <c r="M4675" s="2">
        <f t="shared" si="1026"/>
        <v>19</v>
      </c>
      <c r="N4675" s="3">
        <f t="shared" si="1027"/>
        <v>11278</v>
      </c>
      <c r="O4675" s="3">
        <f t="shared" si="1028"/>
        <v>0</v>
      </c>
      <c r="P4675" t="str">
        <f t="shared" si="1029"/>
        <v>13-May</v>
      </c>
      <c r="Q4675" s="9">
        <f t="shared" si="1030"/>
        <v>0.6020833333333333</v>
      </c>
      <c r="R4675" t="str">
        <f t="shared" si="1031"/>
        <v>Afternoon</v>
      </c>
      <c r="S4675" s="2">
        <f t="shared" si="1032"/>
        <v>13</v>
      </c>
      <c r="T4675" t="str">
        <f t="shared" si="1033"/>
        <v>Others</v>
      </c>
      <c r="U4675">
        <f t="shared" si="1034"/>
        <v>14</v>
      </c>
      <c r="V4675" t="str">
        <f t="shared" si="1035"/>
        <v>FY Q1</v>
      </c>
    </row>
    <row r="4676" spans="1:22" x14ac:dyDescent="0.3">
      <c r="A4676" s="18">
        <v>45059</v>
      </c>
      <c r="B4676" t="s">
        <v>1304</v>
      </c>
      <c r="C4676" t="s">
        <v>85</v>
      </c>
      <c r="D4676" t="s">
        <v>5774</v>
      </c>
      <c r="E4676">
        <v>584696927995</v>
      </c>
      <c r="F4676" t="s">
        <v>16</v>
      </c>
      <c r="G4676" t="s">
        <v>71</v>
      </c>
      <c r="H4676">
        <v>6219</v>
      </c>
      <c r="I4676" s="2">
        <f t="shared" si="1022"/>
        <v>2023</v>
      </c>
      <c r="J4676" s="2" t="str">
        <f t="shared" si="1023"/>
        <v>May</v>
      </c>
      <c r="K4676" s="2">
        <f t="shared" si="1024"/>
        <v>5</v>
      </c>
      <c r="L4676" s="2" t="str">
        <f t="shared" si="1025"/>
        <v>Saturday</v>
      </c>
      <c r="M4676" s="2">
        <f t="shared" si="1026"/>
        <v>19</v>
      </c>
      <c r="N4676" s="3">
        <f t="shared" si="1027"/>
        <v>6219</v>
      </c>
      <c r="O4676" s="3">
        <f t="shared" si="1028"/>
        <v>0</v>
      </c>
      <c r="P4676" t="str">
        <f t="shared" si="1029"/>
        <v>13-May</v>
      </c>
      <c r="Q4676" s="9">
        <f t="shared" si="1030"/>
        <v>0.60277777777777775</v>
      </c>
      <c r="R4676" t="str">
        <f t="shared" si="1031"/>
        <v>Afternoon</v>
      </c>
      <c r="S4676" s="2">
        <f t="shared" si="1032"/>
        <v>13</v>
      </c>
      <c r="T4676" t="str">
        <f t="shared" si="1033"/>
        <v>Others</v>
      </c>
      <c r="U4676">
        <f t="shared" si="1034"/>
        <v>14</v>
      </c>
      <c r="V4676" t="str">
        <f t="shared" si="1035"/>
        <v>FY Q1</v>
      </c>
    </row>
    <row r="4677" spans="1:22" x14ac:dyDescent="0.3">
      <c r="A4677" s="18">
        <v>45059</v>
      </c>
      <c r="B4677" t="s">
        <v>241</v>
      </c>
      <c r="C4677" t="s">
        <v>117</v>
      </c>
      <c r="D4677" t="s">
        <v>5775</v>
      </c>
      <c r="E4677">
        <v>266236181663</v>
      </c>
      <c r="F4677" t="s">
        <v>16</v>
      </c>
      <c r="G4677" t="s">
        <v>71</v>
      </c>
      <c r="H4677">
        <v>16107</v>
      </c>
      <c r="I4677" s="2">
        <f t="shared" si="1022"/>
        <v>2023</v>
      </c>
      <c r="J4677" s="2" t="str">
        <f t="shared" si="1023"/>
        <v>May</v>
      </c>
      <c r="K4677" s="2">
        <f t="shared" si="1024"/>
        <v>5</v>
      </c>
      <c r="L4677" s="2" t="str">
        <f t="shared" si="1025"/>
        <v>Saturday</v>
      </c>
      <c r="M4677" s="2">
        <f t="shared" si="1026"/>
        <v>19</v>
      </c>
      <c r="N4677" s="3">
        <f t="shared" si="1027"/>
        <v>16107</v>
      </c>
      <c r="O4677" s="3">
        <f t="shared" si="1028"/>
        <v>0</v>
      </c>
      <c r="P4677" t="str">
        <f t="shared" si="1029"/>
        <v>13-May</v>
      </c>
      <c r="Q4677" s="9">
        <f t="shared" si="1030"/>
        <v>0.73472222222222228</v>
      </c>
      <c r="R4677" t="str">
        <f t="shared" si="1031"/>
        <v>Evening</v>
      </c>
      <c r="S4677" s="2">
        <f t="shared" si="1032"/>
        <v>13</v>
      </c>
      <c r="T4677" t="str">
        <f t="shared" si="1033"/>
        <v>Others</v>
      </c>
      <c r="U4677">
        <f t="shared" si="1034"/>
        <v>17</v>
      </c>
      <c r="V4677" t="str">
        <f t="shared" si="1035"/>
        <v>FY Q1</v>
      </c>
    </row>
    <row r="4678" spans="1:22" x14ac:dyDescent="0.3">
      <c r="A4678" s="18">
        <v>45060</v>
      </c>
      <c r="B4678" t="s">
        <v>3828</v>
      </c>
      <c r="C4678" t="s">
        <v>167</v>
      </c>
      <c r="D4678" t="s">
        <v>5776</v>
      </c>
      <c r="E4678">
        <v>215472062080</v>
      </c>
      <c r="F4678" t="s">
        <v>15</v>
      </c>
      <c r="G4678" t="s">
        <v>71</v>
      </c>
      <c r="H4678">
        <v>2619</v>
      </c>
      <c r="I4678" s="2">
        <f t="shared" si="1022"/>
        <v>2023</v>
      </c>
      <c r="J4678" s="2" t="str">
        <f t="shared" si="1023"/>
        <v>May</v>
      </c>
      <c r="K4678" s="2">
        <f t="shared" si="1024"/>
        <v>5</v>
      </c>
      <c r="L4678" s="2" t="str">
        <f t="shared" si="1025"/>
        <v>Sunday</v>
      </c>
      <c r="M4678" s="2">
        <f t="shared" si="1026"/>
        <v>20</v>
      </c>
      <c r="N4678" s="3">
        <f t="shared" si="1027"/>
        <v>0</v>
      </c>
      <c r="O4678" s="3">
        <f t="shared" si="1028"/>
        <v>2619</v>
      </c>
      <c r="P4678" t="str">
        <f t="shared" si="1029"/>
        <v>14-May</v>
      </c>
      <c r="Q4678" s="9">
        <f t="shared" si="1030"/>
        <v>0.41666666666666669</v>
      </c>
      <c r="R4678" t="str">
        <f t="shared" si="1031"/>
        <v>Morning</v>
      </c>
      <c r="S4678" s="2">
        <f t="shared" si="1032"/>
        <v>14</v>
      </c>
      <c r="T4678" t="str">
        <f t="shared" si="1033"/>
        <v>UPI Transfer</v>
      </c>
      <c r="U4678">
        <f t="shared" si="1034"/>
        <v>10</v>
      </c>
      <c r="V4678" t="str">
        <f t="shared" si="1035"/>
        <v>FY Q1</v>
      </c>
    </row>
    <row r="4679" spans="1:22" x14ac:dyDescent="0.3">
      <c r="A4679" s="18">
        <v>45060</v>
      </c>
      <c r="B4679" t="s">
        <v>331</v>
      </c>
      <c r="C4679" t="s">
        <v>399</v>
      </c>
      <c r="D4679" t="s">
        <v>5777</v>
      </c>
      <c r="E4679">
        <v>735350932677</v>
      </c>
      <c r="F4679" t="s">
        <v>15</v>
      </c>
      <c r="G4679" t="s">
        <v>71</v>
      </c>
      <c r="H4679">
        <v>6058</v>
      </c>
      <c r="I4679" s="2">
        <f t="shared" si="1022"/>
        <v>2023</v>
      </c>
      <c r="J4679" s="2" t="str">
        <f t="shared" si="1023"/>
        <v>May</v>
      </c>
      <c r="K4679" s="2">
        <f t="shared" si="1024"/>
        <v>5</v>
      </c>
      <c r="L4679" s="2" t="str">
        <f t="shared" si="1025"/>
        <v>Sunday</v>
      </c>
      <c r="M4679" s="2">
        <f t="shared" si="1026"/>
        <v>20</v>
      </c>
      <c r="N4679" s="3">
        <f t="shared" si="1027"/>
        <v>0</v>
      </c>
      <c r="O4679" s="3">
        <f t="shared" si="1028"/>
        <v>6058</v>
      </c>
      <c r="P4679" t="str">
        <f t="shared" si="1029"/>
        <v>14-May</v>
      </c>
      <c r="Q4679" s="9">
        <f t="shared" si="1030"/>
        <v>0.5756944444444444</v>
      </c>
      <c r="R4679" t="str">
        <f t="shared" si="1031"/>
        <v>Afternoon</v>
      </c>
      <c r="S4679" s="2">
        <f t="shared" si="1032"/>
        <v>14</v>
      </c>
      <c r="T4679" t="str">
        <f t="shared" si="1033"/>
        <v>UPI Transfer</v>
      </c>
      <c r="U4679">
        <f t="shared" si="1034"/>
        <v>13</v>
      </c>
      <c r="V4679" t="str">
        <f t="shared" si="1035"/>
        <v>FY Q1</v>
      </c>
    </row>
    <row r="4680" spans="1:22" x14ac:dyDescent="0.3">
      <c r="A4680" s="18">
        <v>45060</v>
      </c>
      <c r="B4680" t="s">
        <v>506</v>
      </c>
      <c r="C4680" t="s">
        <v>73</v>
      </c>
      <c r="D4680" t="s">
        <v>5778</v>
      </c>
      <c r="E4680">
        <v>390403181848</v>
      </c>
      <c r="F4680" t="s">
        <v>16</v>
      </c>
      <c r="G4680" t="s">
        <v>71</v>
      </c>
      <c r="H4680">
        <v>37455</v>
      </c>
      <c r="I4680" s="2">
        <f t="shared" si="1022"/>
        <v>2023</v>
      </c>
      <c r="J4680" s="2" t="str">
        <f t="shared" si="1023"/>
        <v>May</v>
      </c>
      <c r="K4680" s="2">
        <f t="shared" si="1024"/>
        <v>5</v>
      </c>
      <c r="L4680" s="2" t="str">
        <f t="shared" si="1025"/>
        <v>Sunday</v>
      </c>
      <c r="M4680" s="2">
        <f t="shared" si="1026"/>
        <v>20</v>
      </c>
      <c r="N4680" s="3">
        <f t="shared" si="1027"/>
        <v>37455</v>
      </c>
      <c r="O4680" s="3">
        <f t="shared" si="1028"/>
        <v>0</v>
      </c>
      <c r="P4680" t="str">
        <f t="shared" si="1029"/>
        <v>14-May</v>
      </c>
      <c r="Q4680" s="9">
        <f t="shared" si="1030"/>
        <v>0.65555555555555556</v>
      </c>
      <c r="R4680" t="str">
        <f t="shared" si="1031"/>
        <v>Afternoon</v>
      </c>
      <c r="S4680" s="2">
        <f t="shared" si="1032"/>
        <v>14</v>
      </c>
      <c r="T4680" t="str">
        <f t="shared" si="1033"/>
        <v>Others</v>
      </c>
      <c r="U4680">
        <f t="shared" si="1034"/>
        <v>15</v>
      </c>
      <c r="V4680" t="str">
        <f t="shared" si="1035"/>
        <v>FY Q1</v>
      </c>
    </row>
    <row r="4681" spans="1:22" x14ac:dyDescent="0.3">
      <c r="A4681" s="18">
        <v>45060</v>
      </c>
      <c r="B4681" t="s">
        <v>306</v>
      </c>
      <c r="C4681" t="s">
        <v>65</v>
      </c>
      <c r="D4681" t="s">
        <v>5779</v>
      </c>
      <c r="E4681">
        <v>261711816684</v>
      </c>
      <c r="F4681" t="s">
        <v>16</v>
      </c>
      <c r="G4681" t="s">
        <v>71</v>
      </c>
      <c r="H4681">
        <v>10448</v>
      </c>
      <c r="I4681" s="2">
        <f t="shared" si="1022"/>
        <v>2023</v>
      </c>
      <c r="J4681" s="2" t="str">
        <f t="shared" si="1023"/>
        <v>May</v>
      </c>
      <c r="K4681" s="2">
        <f t="shared" si="1024"/>
        <v>5</v>
      </c>
      <c r="L4681" s="2" t="str">
        <f t="shared" si="1025"/>
        <v>Sunday</v>
      </c>
      <c r="M4681" s="2">
        <f t="shared" si="1026"/>
        <v>20</v>
      </c>
      <c r="N4681" s="3">
        <f t="shared" si="1027"/>
        <v>10448</v>
      </c>
      <c r="O4681" s="3">
        <f t="shared" si="1028"/>
        <v>0</v>
      </c>
      <c r="P4681" t="str">
        <f t="shared" si="1029"/>
        <v>14-May</v>
      </c>
      <c r="Q4681" s="9">
        <f t="shared" si="1030"/>
        <v>0.69444444444444442</v>
      </c>
      <c r="R4681" t="str">
        <f t="shared" si="1031"/>
        <v>Afternoon</v>
      </c>
      <c r="S4681" s="2">
        <f t="shared" si="1032"/>
        <v>14</v>
      </c>
      <c r="T4681" t="str">
        <f t="shared" si="1033"/>
        <v>Others</v>
      </c>
      <c r="U4681">
        <f t="shared" si="1034"/>
        <v>16</v>
      </c>
      <c r="V4681" t="str">
        <f t="shared" si="1035"/>
        <v>FY Q1</v>
      </c>
    </row>
    <row r="4682" spans="1:22" x14ac:dyDescent="0.3">
      <c r="A4682" s="18">
        <v>45060</v>
      </c>
      <c r="B4682" t="s">
        <v>2364</v>
      </c>
      <c r="C4682" t="s">
        <v>189</v>
      </c>
      <c r="D4682" t="s">
        <v>5780</v>
      </c>
      <c r="E4682">
        <v>755951398214</v>
      </c>
      <c r="F4682" t="s">
        <v>16</v>
      </c>
      <c r="G4682" t="s">
        <v>67</v>
      </c>
      <c r="H4682">
        <v>10230</v>
      </c>
      <c r="I4682" s="2">
        <f t="shared" si="1022"/>
        <v>2023</v>
      </c>
      <c r="J4682" s="2" t="str">
        <f t="shared" si="1023"/>
        <v>May</v>
      </c>
      <c r="K4682" s="2">
        <f t="shared" si="1024"/>
        <v>5</v>
      </c>
      <c r="L4682" s="2" t="str">
        <f t="shared" si="1025"/>
        <v>Sunday</v>
      </c>
      <c r="M4682" s="2">
        <f t="shared" si="1026"/>
        <v>20</v>
      </c>
      <c r="N4682" s="3">
        <f t="shared" si="1027"/>
        <v>10230</v>
      </c>
      <c r="O4682" s="3">
        <f t="shared" si="1028"/>
        <v>0</v>
      </c>
      <c r="P4682" t="str">
        <f t="shared" si="1029"/>
        <v>14-May</v>
      </c>
      <c r="Q4682" s="9">
        <f t="shared" si="1030"/>
        <v>0.72986111111111107</v>
      </c>
      <c r="R4682" t="str">
        <f t="shared" si="1031"/>
        <v>Evening</v>
      </c>
      <c r="S4682" s="2">
        <f t="shared" si="1032"/>
        <v>14</v>
      </c>
      <c r="T4682" t="str">
        <f t="shared" si="1033"/>
        <v>Others</v>
      </c>
      <c r="U4682">
        <f t="shared" si="1034"/>
        <v>17</v>
      </c>
      <c r="V4682" t="str">
        <f t="shared" si="1035"/>
        <v>FY Q1</v>
      </c>
    </row>
    <row r="4683" spans="1:22" x14ac:dyDescent="0.3">
      <c r="A4683" s="18">
        <v>45060</v>
      </c>
      <c r="B4683" t="s">
        <v>1679</v>
      </c>
      <c r="C4683" t="s">
        <v>101</v>
      </c>
      <c r="D4683" t="s">
        <v>5781</v>
      </c>
      <c r="E4683">
        <v>208491207993</v>
      </c>
      <c r="F4683" t="s">
        <v>15</v>
      </c>
      <c r="G4683" t="s">
        <v>67</v>
      </c>
      <c r="H4683">
        <v>10643</v>
      </c>
      <c r="I4683" s="2">
        <f t="shared" si="1022"/>
        <v>2023</v>
      </c>
      <c r="J4683" s="2" t="str">
        <f t="shared" si="1023"/>
        <v>May</v>
      </c>
      <c r="K4683" s="2">
        <f t="shared" si="1024"/>
        <v>5</v>
      </c>
      <c r="L4683" s="2" t="str">
        <f t="shared" si="1025"/>
        <v>Sunday</v>
      </c>
      <c r="M4683" s="2">
        <f t="shared" si="1026"/>
        <v>20</v>
      </c>
      <c r="N4683" s="3">
        <f t="shared" si="1027"/>
        <v>0</v>
      </c>
      <c r="O4683" s="3">
        <f t="shared" si="1028"/>
        <v>10643</v>
      </c>
      <c r="P4683" t="str">
        <f t="shared" si="1029"/>
        <v>14-May</v>
      </c>
      <c r="Q4683" s="9">
        <f t="shared" si="1030"/>
        <v>0.77777777777777779</v>
      </c>
      <c r="R4683" t="str">
        <f t="shared" si="1031"/>
        <v>Evening</v>
      </c>
      <c r="S4683" s="2">
        <f t="shared" si="1032"/>
        <v>14</v>
      </c>
      <c r="T4683" t="str">
        <f t="shared" si="1033"/>
        <v>Recharge</v>
      </c>
      <c r="U4683">
        <f t="shared" si="1034"/>
        <v>18</v>
      </c>
      <c r="V4683" t="str">
        <f t="shared" si="1035"/>
        <v>FY Q1</v>
      </c>
    </row>
    <row r="4684" spans="1:22" x14ac:dyDescent="0.3">
      <c r="A4684" s="18">
        <v>45061</v>
      </c>
      <c r="B4684" t="s">
        <v>4676</v>
      </c>
      <c r="C4684" t="s">
        <v>411</v>
      </c>
      <c r="D4684" t="s">
        <v>5782</v>
      </c>
      <c r="E4684">
        <v>710313794667</v>
      </c>
      <c r="F4684" t="s">
        <v>15</v>
      </c>
      <c r="G4684" t="s">
        <v>71</v>
      </c>
      <c r="H4684">
        <v>5988</v>
      </c>
      <c r="I4684" s="2">
        <f t="shared" si="1022"/>
        <v>2023</v>
      </c>
      <c r="J4684" s="2" t="str">
        <f t="shared" si="1023"/>
        <v>May</v>
      </c>
      <c r="K4684" s="2">
        <f t="shared" si="1024"/>
        <v>5</v>
      </c>
      <c r="L4684" s="2" t="str">
        <f t="shared" si="1025"/>
        <v>Monday</v>
      </c>
      <c r="M4684" s="2">
        <f t="shared" si="1026"/>
        <v>20</v>
      </c>
      <c r="N4684" s="3">
        <f t="shared" si="1027"/>
        <v>0</v>
      </c>
      <c r="O4684" s="3">
        <f t="shared" si="1028"/>
        <v>5988</v>
      </c>
      <c r="P4684" t="str">
        <f t="shared" si="1029"/>
        <v>15-May</v>
      </c>
      <c r="Q4684" s="9">
        <f t="shared" si="1030"/>
        <v>0.39791666666666664</v>
      </c>
      <c r="R4684" t="str">
        <f t="shared" si="1031"/>
        <v>Morning</v>
      </c>
      <c r="S4684" s="2">
        <f t="shared" si="1032"/>
        <v>15</v>
      </c>
      <c r="T4684" t="str">
        <f t="shared" si="1033"/>
        <v>UPI Transfer</v>
      </c>
      <c r="U4684">
        <f t="shared" si="1034"/>
        <v>9</v>
      </c>
      <c r="V4684" t="str">
        <f t="shared" si="1035"/>
        <v>FY Q1</v>
      </c>
    </row>
    <row r="4685" spans="1:22" x14ac:dyDescent="0.3">
      <c r="A4685" s="18">
        <v>45061</v>
      </c>
      <c r="B4685" t="s">
        <v>3482</v>
      </c>
      <c r="C4685" t="s">
        <v>291</v>
      </c>
      <c r="D4685" t="s">
        <v>5783</v>
      </c>
      <c r="E4685">
        <v>903054110763</v>
      </c>
      <c r="F4685" t="s">
        <v>16</v>
      </c>
      <c r="G4685" t="s">
        <v>71</v>
      </c>
      <c r="H4685">
        <v>1198</v>
      </c>
      <c r="I4685" s="2">
        <f t="shared" si="1022"/>
        <v>2023</v>
      </c>
      <c r="J4685" s="2" t="str">
        <f t="shared" si="1023"/>
        <v>May</v>
      </c>
      <c r="K4685" s="2">
        <f t="shared" si="1024"/>
        <v>5</v>
      </c>
      <c r="L4685" s="2" t="str">
        <f t="shared" si="1025"/>
        <v>Monday</v>
      </c>
      <c r="M4685" s="2">
        <f t="shared" si="1026"/>
        <v>20</v>
      </c>
      <c r="N4685" s="3">
        <f t="shared" si="1027"/>
        <v>1198</v>
      </c>
      <c r="O4685" s="3">
        <f t="shared" si="1028"/>
        <v>0</v>
      </c>
      <c r="P4685" t="str">
        <f t="shared" si="1029"/>
        <v>15-May</v>
      </c>
      <c r="Q4685" s="9">
        <f t="shared" si="1030"/>
        <v>0.48819444444444443</v>
      </c>
      <c r="R4685" t="str">
        <f t="shared" si="1031"/>
        <v>Morning</v>
      </c>
      <c r="S4685" s="2">
        <f t="shared" si="1032"/>
        <v>15</v>
      </c>
      <c r="T4685" t="str">
        <f t="shared" si="1033"/>
        <v>Others</v>
      </c>
      <c r="U4685">
        <f t="shared" si="1034"/>
        <v>11</v>
      </c>
      <c r="V4685" t="str">
        <f t="shared" si="1035"/>
        <v>FY Q1</v>
      </c>
    </row>
    <row r="4686" spans="1:22" x14ac:dyDescent="0.3">
      <c r="A4686" s="18">
        <v>45061</v>
      </c>
      <c r="B4686" t="s">
        <v>1655</v>
      </c>
      <c r="C4686" t="s">
        <v>219</v>
      </c>
      <c r="D4686" t="s">
        <v>5784</v>
      </c>
      <c r="E4686">
        <v>499753425733</v>
      </c>
      <c r="F4686" t="s">
        <v>15</v>
      </c>
      <c r="G4686" t="s">
        <v>71</v>
      </c>
      <c r="H4686">
        <v>22099</v>
      </c>
      <c r="I4686" s="2">
        <f t="shared" si="1022"/>
        <v>2023</v>
      </c>
      <c r="J4686" s="2" t="str">
        <f t="shared" si="1023"/>
        <v>May</v>
      </c>
      <c r="K4686" s="2">
        <f t="shared" si="1024"/>
        <v>5</v>
      </c>
      <c r="L4686" s="2" t="str">
        <f t="shared" si="1025"/>
        <v>Monday</v>
      </c>
      <c r="M4686" s="2">
        <f t="shared" si="1026"/>
        <v>20</v>
      </c>
      <c r="N4686" s="3">
        <f t="shared" si="1027"/>
        <v>0</v>
      </c>
      <c r="O4686" s="3">
        <f t="shared" si="1028"/>
        <v>22099</v>
      </c>
      <c r="P4686" t="str">
        <f t="shared" si="1029"/>
        <v>15-May</v>
      </c>
      <c r="Q4686" s="9">
        <f t="shared" si="1030"/>
        <v>0.63958333333333328</v>
      </c>
      <c r="R4686" t="str">
        <f t="shared" si="1031"/>
        <v>Afternoon</v>
      </c>
      <c r="S4686" s="2">
        <f t="shared" si="1032"/>
        <v>15</v>
      </c>
      <c r="T4686" t="str">
        <f t="shared" si="1033"/>
        <v>UPI Transfer</v>
      </c>
      <c r="U4686">
        <f t="shared" si="1034"/>
        <v>15</v>
      </c>
      <c r="V4686" t="str">
        <f t="shared" si="1035"/>
        <v>FY Q1</v>
      </c>
    </row>
    <row r="4687" spans="1:22" x14ac:dyDescent="0.3">
      <c r="A4687" s="18">
        <v>45061</v>
      </c>
      <c r="B4687" t="s">
        <v>971</v>
      </c>
      <c r="C4687" t="s">
        <v>366</v>
      </c>
      <c r="D4687" t="s">
        <v>5785</v>
      </c>
      <c r="E4687">
        <v>814967518723</v>
      </c>
      <c r="F4687" t="s">
        <v>16</v>
      </c>
      <c r="G4687" t="s">
        <v>67</v>
      </c>
      <c r="H4687">
        <v>15755</v>
      </c>
      <c r="I4687" s="2">
        <f t="shared" si="1022"/>
        <v>2023</v>
      </c>
      <c r="J4687" s="2" t="str">
        <f t="shared" si="1023"/>
        <v>May</v>
      </c>
      <c r="K4687" s="2">
        <f t="shared" si="1024"/>
        <v>5</v>
      </c>
      <c r="L4687" s="2" t="str">
        <f t="shared" si="1025"/>
        <v>Monday</v>
      </c>
      <c r="M4687" s="2">
        <f t="shared" si="1026"/>
        <v>20</v>
      </c>
      <c r="N4687" s="3">
        <f t="shared" si="1027"/>
        <v>15755</v>
      </c>
      <c r="O4687" s="3">
        <f t="shared" si="1028"/>
        <v>0</v>
      </c>
      <c r="P4687" t="str">
        <f t="shared" si="1029"/>
        <v>15-May</v>
      </c>
      <c r="Q4687" s="9">
        <f t="shared" si="1030"/>
        <v>0.82777777777777772</v>
      </c>
      <c r="R4687" t="str">
        <f t="shared" si="1031"/>
        <v>Evening</v>
      </c>
      <c r="S4687" s="2">
        <f t="shared" si="1032"/>
        <v>15</v>
      </c>
      <c r="T4687" t="str">
        <f t="shared" si="1033"/>
        <v>Others</v>
      </c>
      <c r="U4687">
        <f t="shared" si="1034"/>
        <v>19</v>
      </c>
      <c r="V4687" t="str">
        <f t="shared" si="1035"/>
        <v>FY Q1</v>
      </c>
    </row>
    <row r="4688" spans="1:22" x14ac:dyDescent="0.3">
      <c r="A4688" s="18">
        <v>45061</v>
      </c>
      <c r="B4688" t="s">
        <v>1122</v>
      </c>
      <c r="C4688" t="s">
        <v>92</v>
      </c>
      <c r="D4688" t="s">
        <v>5786</v>
      </c>
      <c r="E4688">
        <v>873003397097</v>
      </c>
      <c r="F4688" t="s">
        <v>15</v>
      </c>
      <c r="G4688" t="s">
        <v>71</v>
      </c>
      <c r="H4688">
        <v>2857</v>
      </c>
      <c r="I4688" s="2">
        <f t="shared" si="1022"/>
        <v>2023</v>
      </c>
      <c r="J4688" s="2" t="str">
        <f t="shared" si="1023"/>
        <v>May</v>
      </c>
      <c r="K4688" s="2">
        <f t="shared" si="1024"/>
        <v>5</v>
      </c>
      <c r="L4688" s="2" t="str">
        <f t="shared" si="1025"/>
        <v>Monday</v>
      </c>
      <c r="M4688" s="2">
        <f t="shared" si="1026"/>
        <v>20</v>
      </c>
      <c r="N4688" s="3">
        <f t="shared" si="1027"/>
        <v>0</v>
      </c>
      <c r="O4688" s="3">
        <f t="shared" si="1028"/>
        <v>2857</v>
      </c>
      <c r="P4688" t="str">
        <f t="shared" si="1029"/>
        <v>15-May</v>
      </c>
      <c r="Q4688" s="9">
        <f t="shared" si="1030"/>
        <v>0.83333333333333337</v>
      </c>
      <c r="R4688" t="str">
        <f t="shared" si="1031"/>
        <v>Evening</v>
      </c>
      <c r="S4688" s="2">
        <f t="shared" si="1032"/>
        <v>15</v>
      </c>
      <c r="T4688" t="str">
        <f t="shared" si="1033"/>
        <v>UPI Transfer</v>
      </c>
      <c r="U4688">
        <f t="shared" si="1034"/>
        <v>20</v>
      </c>
      <c r="V4688" t="str">
        <f t="shared" si="1035"/>
        <v>FY Q1</v>
      </c>
    </row>
    <row r="4689" spans="1:22" x14ac:dyDescent="0.3">
      <c r="A4689" s="18">
        <v>45062</v>
      </c>
      <c r="B4689" t="s">
        <v>1437</v>
      </c>
      <c r="C4689" t="s">
        <v>128</v>
      </c>
      <c r="D4689" t="s">
        <v>5787</v>
      </c>
      <c r="E4689">
        <v>337455394418</v>
      </c>
      <c r="F4689" t="s">
        <v>16</v>
      </c>
      <c r="G4689" t="s">
        <v>67</v>
      </c>
      <c r="H4689">
        <v>11592</v>
      </c>
      <c r="I4689" s="2">
        <f t="shared" si="1022"/>
        <v>2023</v>
      </c>
      <c r="J4689" s="2" t="str">
        <f t="shared" si="1023"/>
        <v>May</v>
      </c>
      <c r="K4689" s="2">
        <f t="shared" si="1024"/>
        <v>5</v>
      </c>
      <c r="L4689" s="2" t="str">
        <f t="shared" si="1025"/>
        <v>Tuesday</v>
      </c>
      <c r="M4689" s="2">
        <f t="shared" si="1026"/>
        <v>20</v>
      </c>
      <c r="N4689" s="3">
        <f t="shared" si="1027"/>
        <v>11592</v>
      </c>
      <c r="O4689" s="3">
        <f t="shared" si="1028"/>
        <v>0</v>
      </c>
      <c r="P4689" t="str">
        <f t="shared" si="1029"/>
        <v>16-May</v>
      </c>
      <c r="Q4689" s="9">
        <f t="shared" si="1030"/>
        <v>0.34722222222222221</v>
      </c>
      <c r="R4689" t="str">
        <f t="shared" si="1031"/>
        <v>Morning</v>
      </c>
      <c r="S4689" s="2">
        <f t="shared" si="1032"/>
        <v>16</v>
      </c>
      <c r="T4689" t="str">
        <f t="shared" si="1033"/>
        <v>Others</v>
      </c>
      <c r="U4689">
        <f t="shared" si="1034"/>
        <v>8</v>
      </c>
      <c r="V4689" t="str">
        <f t="shared" si="1035"/>
        <v>FY Q1</v>
      </c>
    </row>
    <row r="4690" spans="1:22" x14ac:dyDescent="0.3">
      <c r="A4690" s="18">
        <v>45062</v>
      </c>
      <c r="B4690" t="s">
        <v>1466</v>
      </c>
      <c r="C4690" t="s">
        <v>69</v>
      </c>
      <c r="D4690" t="s">
        <v>5788</v>
      </c>
      <c r="E4690">
        <v>763894009949</v>
      </c>
      <c r="F4690" t="s">
        <v>16</v>
      </c>
      <c r="G4690" t="s">
        <v>71</v>
      </c>
      <c r="H4690">
        <v>28395</v>
      </c>
      <c r="I4690" s="2">
        <f t="shared" si="1022"/>
        <v>2023</v>
      </c>
      <c r="J4690" s="2" t="str">
        <f t="shared" si="1023"/>
        <v>May</v>
      </c>
      <c r="K4690" s="2">
        <f t="shared" si="1024"/>
        <v>5</v>
      </c>
      <c r="L4690" s="2" t="str">
        <f t="shared" si="1025"/>
        <v>Tuesday</v>
      </c>
      <c r="M4690" s="2">
        <f t="shared" si="1026"/>
        <v>20</v>
      </c>
      <c r="N4690" s="3">
        <f t="shared" si="1027"/>
        <v>28395</v>
      </c>
      <c r="O4690" s="3">
        <f t="shared" si="1028"/>
        <v>0</v>
      </c>
      <c r="P4690" t="str">
        <f t="shared" si="1029"/>
        <v>16-May</v>
      </c>
      <c r="Q4690" s="9">
        <f t="shared" si="1030"/>
        <v>0.56597222222222221</v>
      </c>
      <c r="R4690" t="str">
        <f t="shared" si="1031"/>
        <v>Afternoon</v>
      </c>
      <c r="S4690" s="2">
        <f t="shared" si="1032"/>
        <v>16</v>
      </c>
      <c r="T4690" t="str">
        <f t="shared" si="1033"/>
        <v>Others</v>
      </c>
      <c r="U4690">
        <f t="shared" si="1034"/>
        <v>13</v>
      </c>
      <c r="V4690" t="str">
        <f t="shared" si="1035"/>
        <v>FY Q1</v>
      </c>
    </row>
    <row r="4691" spans="1:22" x14ac:dyDescent="0.3">
      <c r="A4691" s="18">
        <v>45062</v>
      </c>
      <c r="B4691" t="s">
        <v>1103</v>
      </c>
      <c r="C4691" t="s">
        <v>366</v>
      </c>
      <c r="D4691" t="s">
        <v>5789</v>
      </c>
      <c r="E4691">
        <v>851121730686</v>
      </c>
      <c r="F4691" t="s">
        <v>16</v>
      </c>
      <c r="G4691" t="s">
        <v>67</v>
      </c>
      <c r="H4691">
        <v>9431</v>
      </c>
      <c r="I4691" s="2">
        <f t="shared" si="1022"/>
        <v>2023</v>
      </c>
      <c r="J4691" s="2" t="str">
        <f t="shared" si="1023"/>
        <v>May</v>
      </c>
      <c r="K4691" s="2">
        <f t="shared" si="1024"/>
        <v>5</v>
      </c>
      <c r="L4691" s="2" t="str">
        <f t="shared" si="1025"/>
        <v>Tuesday</v>
      </c>
      <c r="M4691" s="2">
        <f t="shared" si="1026"/>
        <v>20</v>
      </c>
      <c r="N4691" s="3">
        <f t="shared" si="1027"/>
        <v>9431</v>
      </c>
      <c r="O4691" s="3">
        <f t="shared" si="1028"/>
        <v>0</v>
      </c>
      <c r="P4691" t="str">
        <f t="shared" si="1029"/>
        <v>16-May</v>
      </c>
      <c r="Q4691" s="9">
        <f t="shared" si="1030"/>
        <v>0.63124999999999998</v>
      </c>
      <c r="R4691" t="str">
        <f t="shared" si="1031"/>
        <v>Afternoon</v>
      </c>
      <c r="S4691" s="2">
        <f t="shared" si="1032"/>
        <v>16</v>
      </c>
      <c r="T4691" t="str">
        <f t="shared" si="1033"/>
        <v>Others</v>
      </c>
      <c r="U4691">
        <f t="shared" si="1034"/>
        <v>15</v>
      </c>
      <c r="V4691" t="str">
        <f t="shared" si="1035"/>
        <v>FY Q1</v>
      </c>
    </row>
    <row r="4692" spans="1:22" x14ac:dyDescent="0.3">
      <c r="A4692" s="18">
        <v>45062</v>
      </c>
      <c r="B4692" t="s">
        <v>506</v>
      </c>
      <c r="C4692" t="s">
        <v>104</v>
      </c>
      <c r="D4692" t="s">
        <v>5790</v>
      </c>
      <c r="E4692">
        <v>233414123673</v>
      </c>
      <c r="F4692" t="s">
        <v>16</v>
      </c>
      <c r="G4692" t="s">
        <v>71</v>
      </c>
      <c r="H4692">
        <v>2655</v>
      </c>
      <c r="I4692" s="2">
        <f t="shared" si="1022"/>
        <v>2023</v>
      </c>
      <c r="J4692" s="2" t="str">
        <f t="shared" si="1023"/>
        <v>May</v>
      </c>
      <c r="K4692" s="2">
        <f t="shared" si="1024"/>
        <v>5</v>
      </c>
      <c r="L4692" s="2" t="str">
        <f t="shared" si="1025"/>
        <v>Tuesday</v>
      </c>
      <c r="M4692" s="2">
        <f t="shared" si="1026"/>
        <v>20</v>
      </c>
      <c r="N4692" s="3">
        <f t="shared" si="1027"/>
        <v>2655</v>
      </c>
      <c r="O4692" s="3">
        <f t="shared" si="1028"/>
        <v>0</v>
      </c>
      <c r="P4692" t="str">
        <f t="shared" si="1029"/>
        <v>16-May</v>
      </c>
      <c r="Q4692" s="9">
        <f t="shared" si="1030"/>
        <v>0.65555555555555556</v>
      </c>
      <c r="R4692" t="str">
        <f t="shared" si="1031"/>
        <v>Afternoon</v>
      </c>
      <c r="S4692" s="2">
        <f t="shared" si="1032"/>
        <v>16</v>
      </c>
      <c r="T4692" t="str">
        <f t="shared" si="1033"/>
        <v>Others</v>
      </c>
      <c r="U4692">
        <f t="shared" si="1034"/>
        <v>15</v>
      </c>
      <c r="V4692" t="str">
        <f t="shared" si="1035"/>
        <v>FY Q1</v>
      </c>
    </row>
    <row r="4693" spans="1:22" x14ac:dyDescent="0.3">
      <c r="A4693" s="18">
        <v>45062</v>
      </c>
      <c r="B4693" t="s">
        <v>422</v>
      </c>
      <c r="C4693" t="s">
        <v>142</v>
      </c>
      <c r="D4693" t="s">
        <v>5791</v>
      </c>
      <c r="E4693">
        <v>704189203570</v>
      </c>
      <c r="F4693" t="s">
        <v>15</v>
      </c>
      <c r="G4693" t="s">
        <v>71</v>
      </c>
      <c r="H4693">
        <v>6180</v>
      </c>
      <c r="I4693" s="2">
        <f t="shared" si="1022"/>
        <v>2023</v>
      </c>
      <c r="J4693" s="2" t="str">
        <f t="shared" si="1023"/>
        <v>May</v>
      </c>
      <c r="K4693" s="2">
        <f t="shared" si="1024"/>
        <v>5</v>
      </c>
      <c r="L4693" s="2" t="str">
        <f t="shared" si="1025"/>
        <v>Tuesday</v>
      </c>
      <c r="M4693" s="2">
        <f t="shared" si="1026"/>
        <v>20</v>
      </c>
      <c r="N4693" s="3">
        <f t="shared" si="1027"/>
        <v>0</v>
      </c>
      <c r="O4693" s="3">
        <f t="shared" si="1028"/>
        <v>6180</v>
      </c>
      <c r="P4693" t="str">
        <f t="shared" si="1029"/>
        <v>16-May</v>
      </c>
      <c r="Q4693" s="9">
        <f t="shared" si="1030"/>
        <v>0.66666666666666663</v>
      </c>
      <c r="R4693" t="str">
        <f t="shared" si="1031"/>
        <v>Afternoon</v>
      </c>
      <c r="S4693" s="2">
        <f t="shared" si="1032"/>
        <v>16</v>
      </c>
      <c r="T4693" t="str">
        <f t="shared" si="1033"/>
        <v>UPI Transfer</v>
      </c>
      <c r="U4693">
        <f t="shared" si="1034"/>
        <v>16</v>
      </c>
      <c r="V4693" t="str">
        <f t="shared" si="1035"/>
        <v>FY Q1</v>
      </c>
    </row>
    <row r="4694" spans="1:22" x14ac:dyDescent="0.3">
      <c r="A4694" s="18">
        <v>45062</v>
      </c>
      <c r="B4694" t="s">
        <v>422</v>
      </c>
      <c r="C4694" t="s">
        <v>101</v>
      </c>
      <c r="D4694" t="s">
        <v>5792</v>
      </c>
      <c r="E4694">
        <v>768929501113</v>
      </c>
      <c r="F4694" t="s">
        <v>15</v>
      </c>
      <c r="G4694" t="s">
        <v>67</v>
      </c>
      <c r="H4694">
        <v>14424</v>
      </c>
      <c r="I4694" s="2">
        <f t="shared" si="1022"/>
        <v>2023</v>
      </c>
      <c r="J4694" s="2" t="str">
        <f t="shared" si="1023"/>
        <v>May</v>
      </c>
      <c r="K4694" s="2">
        <f t="shared" si="1024"/>
        <v>5</v>
      </c>
      <c r="L4694" s="2" t="str">
        <f t="shared" si="1025"/>
        <v>Tuesday</v>
      </c>
      <c r="M4694" s="2">
        <f t="shared" si="1026"/>
        <v>20</v>
      </c>
      <c r="N4694" s="3">
        <f t="shared" si="1027"/>
        <v>0</v>
      </c>
      <c r="O4694" s="3">
        <f t="shared" si="1028"/>
        <v>14424</v>
      </c>
      <c r="P4694" t="str">
        <f t="shared" si="1029"/>
        <v>16-May</v>
      </c>
      <c r="Q4694" s="9">
        <f t="shared" si="1030"/>
        <v>0.66666666666666663</v>
      </c>
      <c r="R4694" t="str">
        <f t="shared" si="1031"/>
        <v>Afternoon</v>
      </c>
      <c r="S4694" s="2">
        <f t="shared" si="1032"/>
        <v>16</v>
      </c>
      <c r="T4694" t="str">
        <f t="shared" si="1033"/>
        <v>Recharge</v>
      </c>
      <c r="U4694">
        <f t="shared" si="1034"/>
        <v>16</v>
      </c>
      <c r="V4694" t="str">
        <f t="shared" si="1035"/>
        <v>FY Q1</v>
      </c>
    </row>
    <row r="4695" spans="1:22" x14ac:dyDescent="0.3">
      <c r="A4695" s="18">
        <v>45062</v>
      </c>
      <c r="B4695" t="s">
        <v>5793</v>
      </c>
      <c r="C4695" t="s">
        <v>325</v>
      </c>
      <c r="D4695" t="s">
        <v>5794</v>
      </c>
      <c r="E4695">
        <v>389268667356</v>
      </c>
      <c r="F4695" t="s">
        <v>16</v>
      </c>
      <c r="G4695" t="s">
        <v>67</v>
      </c>
      <c r="H4695">
        <v>4229</v>
      </c>
      <c r="I4695" s="2">
        <f t="shared" si="1022"/>
        <v>2023</v>
      </c>
      <c r="J4695" s="2" t="str">
        <f t="shared" si="1023"/>
        <v>May</v>
      </c>
      <c r="K4695" s="2">
        <f t="shared" si="1024"/>
        <v>5</v>
      </c>
      <c r="L4695" s="2" t="str">
        <f t="shared" si="1025"/>
        <v>Tuesday</v>
      </c>
      <c r="M4695" s="2">
        <f t="shared" si="1026"/>
        <v>20</v>
      </c>
      <c r="N4695" s="3">
        <f t="shared" si="1027"/>
        <v>4229</v>
      </c>
      <c r="O4695" s="3">
        <f t="shared" si="1028"/>
        <v>0</v>
      </c>
      <c r="P4695" t="str">
        <f t="shared" si="1029"/>
        <v>16-May</v>
      </c>
      <c r="Q4695" s="9">
        <f t="shared" si="1030"/>
        <v>0.93125000000000002</v>
      </c>
      <c r="R4695" t="str">
        <f t="shared" si="1031"/>
        <v>Night</v>
      </c>
      <c r="S4695" s="2">
        <f t="shared" si="1032"/>
        <v>16</v>
      </c>
      <c r="T4695" t="str">
        <f t="shared" si="1033"/>
        <v>Others</v>
      </c>
      <c r="U4695">
        <f t="shared" si="1034"/>
        <v>22</v>
      </c>
      <c r="V4695" t="str">
        <f t="shared" si="1035"/>
        <v>FY Q1</v>
      </c>
    </row>
    <row r="4696" spans="1:22" x14ac:dyDescent="0.3">
      <c r="A4696" s="18">
        <v>45063</v>
      </c>
      <c r="B4696" t="s">
        <v>1722</v>
      </c>
      <c r="C4696" t="s">
        <v>128</v>
      </c>
      <c r="D4696" t="s">
        <v>5795</v>
      </c>
      <c r="E4696">
        <v>14707211463</v>
      </c>
      <c r="F4696" t="s">
        <v>16</v>
      </c>
      <c r="G4696" t="s">
        <v>67</v>
      </c>
      <c r="H4696">
        <v>1534</v>
      </c>
      <c r="I4696" s="2">
        <f t="shared" si="1022"/>
        <v>2023</v>
      </c>
      <c r="J4696" s="2" t="str">
        <f t="shared" si="1023"/>
        <v>May</v>
      </c>
      <c r="K4696" s="2">
        <f t="shared" si="1024"/>
        <v>5</v>
      </c>
      <c r="L4696" s="2" t="str">
        <f t="shared" si="1025"/>
        <v>Wednesday</v>
      </c>
      <c r="M4696" s="2">
        <f t="shared" si="1026"/>
        <v>20</v>
      </c>
      <c r="N4696" s="3">
        <f t="shared" si="1027"/>
        <v>1534</v>
      </c>
      <c r="O4696" s="3">
        <f t="shared" si="1028"/>
        <v>0</v>
      </c>
      <c r="P4696" t="str">
        <f t="shared" si="1029"/>
        <v>17-May</v>
      </c>
      <c r="Q4696" s="9">
        <f t="shared" si="1030"/>
        <v>0.69652777777777775</v>
      </c>
      <c r="R4696" t="str">
        <f t="shared" si="1031"/>
        <v>Afternoon</v>
      </c>
      <c r="S4696" s="2">
        <f t="shared" si="1032"/>
        <v>17</v>
      </c>
      <c r="T4696" t="str">
        <f t="shared" si="1033"/>
        <v>Others</v>
      </c>
      <c r="U4696">
        <f t="shared" si="1034"/>
        <v>16</v>
      </c>
      <c r="V4696" t="str">
        <f t="shared" si="1035"/>
        <v>FY Q1</v>
      </c>
    </row>
    <row r="4697" spans="1:22" x14ac:dyDescent="0.3">
      <c r="A4697" s="18">
        <v>45063</v>
      </c>
      <c r="B4697" t="s">
        <v>863</v>
      </c>
      <c r="C4697" t="s">
        <v>242</v>
      </c>
      <c r="D4697" t="s">
        <v>5796</v>
      </c>
      <c r="E4697">
        <v>676456775049</v>
      </c>
      <c r="F4697" t="s">
        <v>15</v>
      </c>
      <c r="G4697" t="s">
        <v>71</v>
      </c>
      <c r="H4697">
        <v>6493</v>
      </c>
      <c r="I4697" s="2">
        <f t="shared" si="1022"/>
        <v>2023</v>
      </c>
      <c r="J4697" s="2" t="str">
        <f t="shared" si="1023"/>
        <v>May</v>
      </c>
      <c r="K4697" s="2">
        <f t="shared" si="1024"/>
        <v>5</v>
      </c>
      <c r="L4697" s="2" t="str">
        <f t="shared" si="1025"/>
        <v>Wednesday</v>
      </c>
      <c r="M4697" s="2">
        <f t="shared" si="1026"/>
        <v>20</v>
      </c>
      <c r="N4697" s="3">
        <f t="shared" si="1027"/>
        <v>0</v>
      </c>
      <c r="O4697" s="3">
        <f t="shared" si="1028"/>
        <v>6493</v>
      </c>
      <c r="P4697" t="str">
        <f t="shared" si="1029"/>
        <v>17-May</v>
      </c>
      <c r="Q4697" s="9">
        <f t="shared" si="1030"/>
        <v>0.69722222222222219</v>
      </c>
      <c r="R4697" t="str">
        <f t="shared" si="1031"/>
        <v>Afternoon</v>
      </c>
      <c r="S4697" s="2">
        <f t="shared" si="1032"/>
        <v>17</v>
      </c>
      <c r="T4697" t="str">
        <f t="shared" si="1033"/>
        <v>UPI Transfer</v>
      </c>
      <c r="U4697">
        <f t="shared" si="1034"/>
        <v>16</v>
      </c>
      <c r="V4697" t="str">
        <f t="shared" si="1035"/>
        <v>FY Q1</v>
      </c>
    </row>
    <row r="4698" spans="1:22" x14ac:dyDescent="0.3">
      <c r="A4698" s="18">
        <v>45063</v>
      </c>
      <c r="B4698" t="s">
        <v>3460</v>
      </c>
      <c r="C4698" t="s">
        <v>200</v>
      </c>
      <c r="D4698" t="s">
        <v>5797</v>
      </c>
      <c r="E4698">
        <v>455847756511</v>
      </c>
      <c r="F4698" t="s">
        <v>15</v>
      </c>
      <c r="G4698" t="s">
        <v>71</v>
      </c>
      <c r="H4698">
        <v>927</v>
      </c>
      <c r="I4698" s="2">
        <f t="shared" si="1022"/>
        <v>2023</v>
      </c>
      <c r="J4698" s="2" t="str">
        <f t="shared" si="1023"/>
        <v>May</v>
      </c>
      <c r="K4698" s="2">
        <f t="shared" si="1024"/>
        <v>5</v>
      </c>
      <c r="L4698" s="2" t="str">
        <f t="shared" si="1025"/>
        <v>Wednesday</v>
      </c>
      <c r="M4698" s="2">
        <f t="shared" si="1026"/>
        <v>20</v>
      </c>
      <c r="N4698" s="3">
        <f t="shared" si="1027"/>
        <v>0</v>
      </c>
      <c r="O4698" s="3">
        <f t="shared" si="1028"/>
        <v>927</v>
      </c>
      <c r="P4698" t="str">
        <f t="shared" si="1029"/>
        <v>17-May</v>
      </c>
      <c r="Q4698" s="9">
        <f t="shared" si="1030"/>
        <v>0.91805555555555551</v>
      </c>
      <c r="R4698" t="str">
        <f t="shared" si="1031"/>
        <v>Night</v>
      </c>
      <c r="S4698" s="2">
        <f t="shared" si="1032"/>
        <v>17</v>
      </c>
      <c r="T4698" t="str">
        <f t="shared" si="1033"/>
        <v>UPI Transfer</v>
      </c>
      <c r="U4698">
        <f t="shared" si="1034"/>
        <v>22</v>
      </c>
      <c r="V4698" t="str">
        <f t="shared" si="1035"/>
        <v>FY Q1</v>
      </c>
    </row>
    <row r="4699" spans="1:22" x14ac:dyDescent="0.3">
      <c r="A4699" s="18">
        <v>45063</v>
      </c>
      <c r="B4699" t="s">
        <v>726</v>
      </c>
      <c r="C4699" t="s">
        <v>239</v>
      </c>
      <c r="D4699" t="s">
        <v>5798</v>
      </c>
      <c r="E4699">
        <v>149695042445</v>
      </c>
      <c r="F4699" t="s">
        <v>15</v>
      </c>
      <c r="G4699" t="s">
        <v>71</v>
      </c>
      <c r="H4699">
        <v>23651</v>
      </c>
      <c r="I4699" s="2">
        <f t="shared" si="1022"/>
        <v>2023</v>
      </c>
      <c r="J4699" s="2" t="str">
        <f t="shared" si="1023"/>
        <v>May</v>
      </c>
      <c r="K4699" s="2">
        <f t="shared" si="1024"/>
        <v>5</v>
      </c>
      <c r="L4699" s="2" t="str">
        <f t="shared" si="1025"/>
        <v>Wednesday</v>
      </c>
      <c r="M4699" s="2">
        <f t="shared" si="1026"/>
        <v>20</v>
      </c>
      <c r="N4699" s="3">
        <f t="shared" si="1027"/>
        <v>0</v>
      </c>
      <c r="O4699" s="3">
        <f t="shared" si="1028"/>
        <v>23651</v>
      </c>
      <c r="P4699" t="str">
        <f t="shared" si="1029"/>
        <v>17-May</v>
      </c>
      <c r="Q4699" s="9">
        <f t="shared" si="1030"/>
        <v>0.94305555555555554</v>
      </c>
      <c r="R4699" t="str">
        <f t="shared" si="1031"/>
        <v>Night</v>
      </c>
      <c r="S4699" s="2">
        <f t="shared" si="1032"/>
        <v>17</v>
      </c>
      <c r="T4699" t="str">
        <f t="shared" si="1033"/>
        <v>Recharge</v>
      </c>
      <c r="U4699">
        <f t="shared" si="1034"/>
        <v>22</v>
      </c>
      <c r="V4699" t="str">
        <f t="shared" si="1035"/>
        <v>FY Q1</v>
      </c>
    </row>
    <row r="4700" spans="1:22" x14ac:dyDescent="0.3">
      <c r="A4700" s="18">
        <v>45064</v>
      </c>
      <c r="B4700" t="s">
        <v>1275</v>
      </c>
      <c r="C4700" t="s">
        <v>375</v>
      </c>
      <c r="D4700" t="s">
        <v>5799</v>
      </c>
      <c r="E4700">
        <v>933368936899</v>
      </c>
      <c r="F4700" t="s">
        <v>15</v>
      </c>
      <c r="G4700" t="s">
        <v>71</v>
      </c>
      <c r="H4700">
        <v>17404</v>
      </c>
      <c r="I4700" s="2">
        <f t="shared" si="1022"/>
        <v>2023</v>
      </c>
      <c r="J4700" s="2" t="str">
        <f t="shared" si="1023"/>
        <v>May</v>
      </c>
      <c r="K4700" s="2">
        <f t="shared" si="1024"/>
        <v>5</v>
      </c>
      <c r="L4700" s="2" t="str">
        <f t="shared" si="1025"/>
        <v>Thursday</v>
      </c>
      <c r="M4700" s="2">
        <f t="shared" si="1026"/>
        <v>20</v>
      </c>
      <c r="N4700" s="3">
        <f t="shared" si="1027"/>
        <v>0</v>
      </c>
      <c r="O4700" s="3">
        <f t="shared" si="1028"/>
        <v>17404</v>
      </c>
      <c r="P4700" t="str">
        <f t="shared" si="1029"/>
        <v>18-May</v>
      </c>
      <c r="Q4700" s="9">
        <f t="shared" si="1030"/>
        <v>0.53055555555555556</v>
      </c>
      <c r="R4700" t="str">
        <f t="shared" si="1031"/>
        <v>Afternoon</v>
      </c>
      <c r="S4700" s="2">
        <f t="shared" si="1032"/>
        <v>18</v>
      </c>
      <c r="T4700" t="str">
        <f t="shared" si="1033"/>
        <v>UPI Transfer</v>
      </c>
      <c r="U4700">
        <f t="shared" si="1034"/>
        <v>12</v>
      </c>
      <c r="V4700" t="str">
        <f t="shared" si="1035"/>
        <v>FY Q1</v>
      </c>
    </row>
    <row r="4701" spans="1:22" x14ac:dyDescent="0.3">
      <c r="A4701" s="18">
        <v>45064</v>
      </c>
      <c r="B4701" t="s">
        <v>3099</v>
      </c>
      <c r="C4701" t="s">
        <v>117</v>
      </c>
      <c r="D4701" t="s">
        <v>5800</v>
      </c>
      <c r="E4701">
        <v>295866671966</v>
      </c>
      <c r="F4701" t="s">
        <v>16</v>
      </c>
      <c r="G4701" t="s">
        <v>71</v>
      </c>
      <c r="H4701">
        <v>7411</v>
      </c>
      <c r="I4701" s="2">
        <f t="shared" si="1022"/>
        <v>2023</v>
      </c>
      <c r="J4701" s="2" t="str">
        <f t="shared" si="1023"/>
        <v>May</v>
      </c>
      <c r="K4701" s="2">
        <f t="shared" si="1024"/>
        <v>5</v>
      </c>
      <c r="L4701" s="2" t="str">
        <f t="shared" si="1025"/>
        <v>Thursday</v>
      </c>
      <c r="M4701" s="2">
        <f t="shared" si="1026"/>
        <v>20</v>
      </c>
      <c r="N4701" s="3">
        <f t="shared" si="1027"/>
        <v>7411</v>
      </c>
      <c r="O4701" s="3">
        <f t="shared" si="1028"/>
        <v>0</v>
      </c>
      <c r="P4701" t="str">
        <f t="shared" si="1029"/>
        <v>18-May</v>
      </c>
      <c r="Q4701" s="9">
        <f t="shared" si="1030"/>
        <v>0.5493055555555556</v>
      </c>
      <c r="R4701" t="str">
        <f t="shared" si="1031"/>
        <v>Afternoon</v>
      </c>
      <c r="S4701" s="2">
        <f t="shared" si="1032"/>
        <v>18</v>
      </c>
      <c r="T4701" t="str">
        <f t="shared" si="1033"/>
        <v>Others</v>
      </c>
      <c r="U4701">
        <f t="shared" si="1034"/>
        <v>13</v>
      </c>
      <c r="V4701" t="str">
        <f t="shared" si="1035"/>
        <v>FY Q1</v>
      </c>
    </row>
    <row r="4702" spans="1:22" x14ac:dyDescent="0.3">
      <c r="A4702" s="18">
        <v>45064</v>
      </c>
      <c r="B4702" t="s">
        <v>1043</v>
      </c>
      <c r="C4702" t="s">
        <v>399</v>
      </c>
      <c r="D4702" t="s">
        <v>5801</v>
      </c>
      <c r="E4702">
        <v>662657294531</v>
      </c>
      <c r="F4702" t="s">
        <v>15</v>
      </c>
      <c r="G4702" t="s">
        <v>71</v>
      </c>
      <c r="H4702">
        <v>15157</v>
      </c>
      <c r="I4702" s="2">
        <f t="shared" si="1022"/>
        <v>2023</v>
      </c>
      <c r="J4702" s="2" t="str">
        <f t="shared" si="1023"/>
        <v>May</v>
      </c>
      <c r="K4702" s="2">
        <f t="shared" si="1024"/>
        <v>5</v>
      </c>
      <c r="L4702" s="2" t="str">
        <f t="shared" si="1025"/>
        <v>Thursday</v>
      </c>
      <c r="M4702" s="2">
        <f t="shared" si="1026"/>
        <v>20</v>
      </c>
      <c r="N4702" s="3">
        <f t="shared" si="1027"/>
        <v>0</v>
      </c>
      <c r="O4702" s="3">
        <f t="shared" si="1028"/>
        <v>15157</v>
      </c>
      <c r="P4702" t="str">
        <f t="shared" si="1029"/>
        <v>18-May</v>
      </c>
      <c r="Q4702" s="9">
        <f t="shared" si="1030"/>
        <v>0.67986111111111114</v>
      </c>
      <c r="R4702" t="str">
        <f t="shared" si="1031"/>
        <v>Afternoon</v>
      </c>
      <c r="S4702" s="2">
        <f t="shared" si="1032"/>
        <v>18</v>
      </c>
      <c r="T4702" t="str">
        <f t="shared" si="1033"/>
        <v>UPI Transfer</v>
      </c>
      <c r="U4702">
        <f t="shared" si="1034"/>
        <v>16</v>
      </c>
      <c r="V4702" t="str">
        <f t="shared" si="1035"/>
        <v>FY Q1</v>
      </c>
    </row>
    <row r="4703" spans="1:22" x14ac:dyDescent="0.3">
      <c r="A4703" s="18">
        <v>45064</v>
      </c>
      <c r="B4703" t="s">
        <v>644</v>
      </c>
      <c r="C4703" t="s">
        <v>95</v>
      </c>
      <c r="D4703" t="s">
        <v>5802</v>
      </c>
      <c r="E4703">
        <v>878488677941</v>
      </c>
      <c r="F4703" t="s">
        <v>16</v>
      </c>
      <c r="G4703" t="s">
        <v>67</v>
      </c>
      <c r="H4703">
        <v>8669</v>
      </c>
      <c r="I4703" s="2">
        <f t="shared" si="1022"/>
        <v>2023</v>
      </c>
      <c r="J4703" s="2" t="str">
        <f t="shared" si="1023"/>
        <v>May</v>
      </c>
      <c r="K4703" s="2">
        <f t="shared" si="1024"/>
        <v>5</v>
      </c>
      <c r="L4703" s="2" t="str">
        <f t="shared" si="1025"/>
        <v>Thursday</v>
      </c>
      <c r="M4703" s="2">
        <f t="shared" si="1026"/>
        <v>20</v>
      </c>
      <c r="N4703" s="3">
        <f t="shared" si="1027"/>
        <v>8669</v>
      </c>
      <c r="O4703" s="3">
        <f t="shared" si="1028"/>
        <v>0</v>
      </c>
      <c r="P4703" t="str">
        <f t="shared" si="1029"/>
        <v>18-May</v>
      </c>
      <c r="Q4703" s="9">
        <f t="shared" si="1030"/>
        <v>0.69513888888888886</v>
      </c>
      <c r="R4703" t="str">
        <f t="shared" si="1031"/>
        <v>Afternoon</v>
      </c>
      <c r="S4703" s="2">
        <f t="shared" si="1032"/>
        <v>18</v>
      </c>
      <c r="T4703" t="str">
        <f t="shared" si="1033"/>
        <v>Others</v>
      </c>
      <c r="U4703">
        <f t="shared" si="1034"/>
        <v>16</v>
      </c>
      <c r="V4703" t="str">
        <f t="shared" si="1035"/>
        <v>FY Q1</v>
      </c>
    </row>
    <row r="4704" spans="1:22" x14ac:dyDescent="0.3">
      <c r="A4704" s="18">
        <v>45064</v>
      </c>
      <c r="B4704" t="s">
        <v>3851</v>
      </c>
      <c r="C4704" t="s">
        <v>69</v>
      </c>
      <c r="D4704" t="s">
        <v>5803</v>
      </c>
      <c r="E4704">
        <v>861725870803</v>
      </c>
      <c r="F4704" t="s">
        <v>16</v>
      </c>
      <c r="G4704" t="s">
        <v>67</v>
      </c>
      <c r="H4704">
        <v>18692</v>
      </c>
      <c r="I4704" s="2">
        <f t="shared" si="1022"/>
        <v>2023</v>
      </c>
      <c r="J4704" s="2" t="str">
        <f t="shared" si="1023"/>
        <v>May</v>
      </c>
      <c r="K4704" s="2">
        <f t="shared" si="1024"/>
        <v>5</v>
      </c>
      <c r="L4704" s="2" t="str">
        <f t="shared" si="1025"/>
        <v>Thursday</v>
      </c>
      <c r="M4704" s="2">
        <f t="shared" si="1026"/>
        <v>20</v>
      </c>
      <c r="N4704" s="3">
        <f t="shared" si="1027"/>
        <v>18692</v>
      </c>
      <c r="O4704" s="3">
        <f t="shared" si="1028"/>
        <v>0</v>
      </c>
      <c r="P4704" t="str">
        <f t="shared" si="1029"/>
        <v>18-May</v>
      </c>
      <c r="Q4704" s="9">
        <f t="shared" si="1030"/>
        <v>0.71180555555555558</v>
      </c>
      <c r="R4704" t="str">
        <f t="shared" si="1031"/>
        <v>Evening</v>
      </c>
      <c r="S4704" s="2">
        <f t="shared" si="1032"/>
        <v>18</v>
      </c>
      <c r="T4704" t="str">
        <f t="shared" si="1033"/>
        <v>Others</v>
      </c>
      <c r="U4704">
        <f t="shared" si="1034"/>
        <v>17</v>
      </c>
      <c r="V4704" t="str">
        <f t="shared" si="1035"/>
        <v>FY Q1</v>
      </c>
    </row>
    <row r="4705" spans="1:22" x14ac:dyDescent="0.3">
      <c r="A4705" s="18">
        <v>45065</v>
      </c>
      <c r="B4705" t="s">
        <v>815</v>
      </c>
      <c r="C4705" t="s">
        <v>69</v>
      </c>
      <c r="D4705" t="s">
        <v>5804</v>
      </c>
      <c r="E4705">
        <v>558874720442</v>
      </c>
      <c r="F4705" t="s">
        <v>16</v>
      </c>
      <c r="G4705" t="s">
        <v>67</v>
      </c>
      <c r="H4705">
        <v>10913</v>
      </c>
      <c r="I4705" s="2">
        <f t="shared" si="1022"/>
        <v>2023</v>
      </c>
      <c r="J4705" s="2" t="str">
        <f t="shared" si="1023"/>
        <v>May</v>
      </c>
      <c r="K4705" s="2">
        <f t="shared" si="1024"/>
        <v>5</v>
      </c>
      <c r="L4705" s="2" t="str">
        <f t="shared" si="1025"/>
        <v>Friday</v>
      </c>
      <c r="M4705" s="2">
        <f t="shared" si="1026"/>
        <v>20</v>
      </c>
      <c r="N4705" s="3">
        <f t="shared" si="1027"/>
        <v>10913</v>
      </c>
      <c r="O4705" s="3">
        <f t="shared" si="1028"/>
        <v>0</v>
      </c>
      <c r="P4705" t="str">
        <f t="shared" si="1029"/>
        <v>19-May</v>
      </c>
      <c r="Q4705" s="9">
        <f t="shared" si="1030"/>
        <v>0.46736111111111112</v>
      </c>
      <c r="R4705" t="str">
        <f t="shared" si="1031"/>
        <v>Morning</v>
      </c>
      <c r="S4705" s="2">
        <f t="shared" si="1032"/>
        <v>19</v>
      </c>
      <c r="T4705" t="str">
        <f t="shared" si="1033"/>
        <v>Others</v>
      </c>
      <c r="U4705">
        <f t="shared" si="1034"/>
        <v>11</v>
      </c>
      <c r="V4705" t="str">
        <f t="shared" si="1035"/>
        <v>FY Q1</v>
      </c>
    </row>
    <row r="4706" spans="1:22" x14ac:dyDescent="0.3">
      <c r="A4706" s="18">
        <v>45065</v>
      </c>
      <c r="B4706" t="s">
        <v>410</v>
      </c>
      <c r="C4706" t="s">
        <v>357</v>
      </c>
      <c r="D4706" t="s">
        <v>5805</v>
      </c>
      <c r="E4706">
        <v>737543787257</v>
      </c>
      <c r="F4706" t="s">
        <v>15</v>
      </c>
      <c r="G4706" t="s">
        <v>67</v>
      </c>
      <c r="H4706">
        <v>5856</v>
      </c>
      <c r="I4706" s="2">
        <f t="shared" si="1022"/>
        <v>2023</v>
      </c>
      <c r="J4706" s="2" t="str">
        <f t="shared" si="1023"/>
        <v>May</v>
      </c>
      <c r="K4706" s="2">
        <f t="shared" si="1024"/>
        <v>5</v>
      </c>
      <c r="L4706" s="2" t="str">
        <f t="shared" si="1025"/>
        <v>Friday</v>
      </c>
      <c r="M4706" s="2">
        <f t="shared" si="1026"/>
        <v>20</v>
      </c>
      <c r="N4706" s="3">
        <f t="shared" si="1027"/>
        <v>0</v>
      </c>
      <c r="O4706" s="3">
        <f t="shared" si="1028"/>
        <v>5856</v>
      </c>
      <c r="P4706" t="str">
        <f t="shared" si="1029"/>
        <v>19-May</v>
      </c>
      <c r="Q4706" s="9">
        <f t="shared" si="1030"/>
        <v>0.5708333333333333</v>
      </c>
      <c r="R4706" t="str">
        <f t="shared" si="1031"/>
        <v>Afternoon</v>
      </c>
      <c r="S4706" s="2">
        <f t="shared" si="1032"/>
        <v>19</v>
      </c>
      <c r="T4706" t="str">
        <f t="shared" si="1033"/>
        <v>UPI Transfer</v>
      </c>
      <c r="U4706">
        <f t="shared" si="1034"/>
        <v>13</v>
      </c>
      <c r="V4706" t="str">
        <f t="shared" si="1035"/>
        <v>FY Q1</v>
      </c>
    </row>
    <row r="4707" spans="1:22" x14ac:dyDescent="0.3">
      <c r="A4707" s="18">
        <v>45065</v>
      </c>
      <c r="B4707" t="s">
        <v>1097</v>
      </c>
      <c r="C4707" t="s">
        <v>357</v>
      </c>
      <c r="D4707" t="s">
        <v>5806</v>
      </c>
      <c r="E4707">
        <v>352042000018</v>
      </c>
      <c r="F4707" t="s">
        <v>15</v>
      </c>
      <c r="G4707" t="s">
        <v>67</v>
      </c>
      <c r="H4707">
        <v>4132</v>
      </c>
      <c r="I4707" s="2">
        <f t="shared" si="1022"/>
        <v>2023</v>
      </c>
      <c r="J4707" s="2" t="str">
        <f t="shared" si="1023"/>
        <v>May</v>
      </c>
      <c r="K4707" s="2">
        <f t="shared" si="1024"/>
        <v>5</v>
      </c>
      <c r="L4707" s="2" t="str">
        <f t="shared" si="1025"/>
        <v>Friday</v>
      </c>
      <c r="M4707" s="2">
        <f t="shared" si="1026"/>
        <v>20</v>
      </c>
      <c r="N4707" s="3">
        <f t="shared" si="1027"/>
        <v>0</v>
      </c>
      <c r="O4707" s="3">
        <f t="shared" si="1028"/>
        <v>4132</v>
      </c>
      <c r="P4707" t="str">
        <f t="shared" si="1029"/>
        <v>19-May</v>
      </c>
      <c r="Q4707" s="9">
        <f t="shared" si="1030"/>
        <v>0.72777777777777775</v>
      </c>
      <c r="R4707" t="str">
        <f t="shared" si="1031"/>
        <v>Evening</v>
      </c>
      <c r="S4707" s="2">
        <f t="shared" si="1032"/>
        <v>19</v>
      </c>
      <c r="T4707" t="str">
        <f t="shared" si="1033"/>
        <v>UPI Transfer</v>
      </c>
      <c r="U4707">
        <f t="shared" si="1034"/>
        <v>17</v>
      </c>
      <c r="V4707" t="str">
        <f t="shared" si="1035"/>
        <v>FY Q1</v>
      </c>
    </row>
    <row r="4708" spans="1:22" x14ac:dyDescent="0.3">
      <c r="A4708" s="18">
        <v>45065</v>
      </c>
      <c r="B4708" t="s">
        <v>4621</v>
      </c>
      <c r="C4708" t="s">
        <v>92</v>
      </c>
      <c r="D4708" t="s">
        <v>5807</v>
      </c>
      <c r="E4708">
        <v>502723438553</v>
      </c>
      <c r="F4708" t="s">
        <v>15</v>
      </c>
      <c r="G4708" t="s">
        <v>71</v>
      </c>
      <c r="H4708">
        <v>3527</v>
      </c>
      <c r="I4708" s="2">
        <f t="shared" si="1022"/>
        <v>2023</v>
      </c>
      <c r="J4708" s="2" t="str">
        <f t="shared" si="1023"/>
        <v>May</v>
      </c>
      <c r="K4708" s="2">
        <f t="shared" si="1024"/>
        <v>5</v>
      </c>
      <c r="L4708" s="2" t="str">
        <f t="shared" si="1025"/>
        <v>Friday</v>
      </c>
      <c r="M4708" s="2">
        <f t="shared" si="1026"/>
        <v>20</v>
      </c>
      <c r="N4708" s="3">
        <f t="shared" si="1027"/>
        <v>0</v>
      </c>
      <c r="O4708" s="3">
        <f t="shared" si="1028"/>
        <v>3527</v>
      </c>
      <c r="P4708" t="str">
        <f t="shared" si="1029"/>
        <v>19-May</v>
      </c>
      <c r="Q4708" s="9">
        <f t="shared" si="1030"/>
        <v>0.85416666666666663</v>
      </c>
      <c r="R4708" t="str">
        <f t="shared" si="1031"/>
        <v>Evening</v>
      </c>
      <c r="S4708" s="2">
        <f t="shared" si="1032"/>
        <v>19</v>
      </c>
      <c r="T4708" t="str">
        <f t="shared" si="1033"/>
        <v>UPI Transfer</v>
      </c>
      <c r="U4708">
        <f t="shared" si="1034"/>
        <v>20</v>
      </c>
      <c r="V4708" t="str">
        <f t="shared" si="1035"/>
        <v>FY Q1</v>
      </c>
    </row>
    <row r="4709" spans="1:22" x14ac:dyDescent="0.3">
      <c r="A4709" s="18">
        <v>45065</v>
      </c>
      <c r="B4709" t="s">
        <v>2171</v>
      </c>
      <c r="C4709" t="s">
        <v>79</v>
      </c>
      <c r="D4709" t="s">
        <v>5808</v>
      </c>
      <c r="E4709">
        <v>426733262365</v>
      </c>
      <c r="F4709" t="s">
        <v>16</v>
      </c>
      <c r="G4709" t="s">
        <v>71</v>
      </c>
      <c r="H4709">
        <v>10341</v>
      </c>
      <c r="I4709" s="2">
        <f t="shared" si="1022"/>
        <v>2023</v>
      </c>
      <c r="J4709" s="2" t="str">
        <f t="shared" si="1023"/>
        <v>May</v>
      </c>
      <c r="K4709" s="2">
        <f t="shared" si="1024"/>
        <v>5</v>
      </c>
      <c r="L4709" s="2" t="str">
        <f t="shared" si="1025"/>
        <v>Friday</v>
      </c>
      <c r="M4709" s="2">
        <f t="shared" si="1026"/>
        <v>20</v>
      </c>
      <c r="N4709" s="3">
        <f t="shared" si="1027"/>
        <v>10341</v>
      </c>
      <c r="O4709" s="3">
        <f t="shared" si="1028"/>
        <v>0</v>
      </c>
      <c r="P4709" t="str">
        <f t="shared" si="1029"/>
        <v>19-May</v>
      </c>
      <c r="Q4709" s="9">
        <f t="shared" si="1030"/>
        <v>0.94722222222222219</v>
      </c>
      <c r="R4709" t="str">
        <f t="shared" si="1031"/>
        <v>Night</v>
      </c>
      <c r="S4709" s="2">
        <f t="shared" si="1032"/>
        <v>19</v>
      </c>
      <c r="T4709" t="str">
        <f t="shared" si="1033"/>
        <v>Others</v>
      </c>
      <c r="U4709">
        <f t="shared" si="1034"/>
        <v>22</v>
      </c>
      <c r="V4709" t="str">
        <f t="shared" si="1035"/>
        <v>FY Q1</v>
      </c>
    </row>
    <row r="4710" spans="1:22" x14ac:dyDescent="0.3">
      <c r="A4710" s="18">
        <v>45066</v>
      </c>
      <c r="B4710" t="s">
        <v>658</v>
      </c>
      <c r="C4710" t="s">
        <v>366</v>
      </c>
      <c r="D4710" t="s">
        <v>5809</v>
      </c>
      <c r="E4710">
        <v>161626268780</v>
      </c>
      <c r="F4710" t="s">
        <v>16</v>
      </c>
      <c r="G4710" t="s">
        <v>67</v>
      </c>
      <c r="H4710">
        <v>4750</v>
      </c>
      <c r="I4710" s="2">
        <f t="shared" ref="I4710:I4773" si="1036">YEAR(A4710)</f>
        <v>2023</v>
      </c>
      <c r="J4710" s="2" t="str">
        <f t="shared" ref="J4710:J4773" si="1037">TEXT(A4710,"mmmm")</f>
        <v>May</v>
      </c>
      <c r="K4710" s="2">
        <f t="shared" ref="K4710:K4773" si="1038">MONTH(A4710)</f>
        <v>5</v>
      </c>
      <c r="L4710" s="2" t="str">
        <f t="shared" ref="L4710:L4773" si="1039">TEXT(A4710,"dddd")</f>
        <v>Saturday</v>
      </c>
      <c r="M4710" s="2">
        <f t="shared" ref="M4710:M4773" si="1040">WEEKNUM(A4710)</f>
        <v>20</v>
      </c>
      <c r="N4710" s="3">
        <f t="shared" ref="N4710:N4773" si="1041">IF(F4710="Credit",H4710,0)</f>
        <v>4750</v>
      </c>
      <c r="O4710" s="3">
        <f t="shared" ref="O4710:O4773" si="1042">IF(F4710="Debit",H4710,0)</f>
        <v>0</v>
      </c>
      <c r="P4710" t="str">
        <f t="shared" ref="P4710:P4773" si="1043">TEXT(A4710,"d-mmm")</f>
        <v>20-May</v>
      </c>
      <c r="Q4710" s="9">
        <f t="shared" ref="Q4710:Q4773" si="1044">TIMEVALUE(TRIM(CLEAN(SUBSTITUTE(B4710,CHAR(34),""))))</f>
        <v>0.55833333333333335</v>
      </c>
      <c r="R4710" t="str">
        <f t="shared" ref="R4710:R4773" si="1045">IF(HOUR(Q4710)&lt;12,"Morning",IF(HOUR(Q4710)&lt;17,"Afternoon",IF(HOUR(Q4710)&lt;21,"Evening","Night")))</f>
        <v>Afternoon</v>
      </c>
      <c r="S4710" s="2">
        <f t="shared" ref="S4710:S4773" si="1046">DAY(A4710)</f>
        <v>20</v>
      </c>
      <c r="T4710" t="str">
        <f t="shared" ref="T4710:T4773" si="1047">IF(ISNUMBER(SEARCH("Recharge",C4710)),"Recharge",IF(ISNUMBER(SEARCH("Petrol",C4710)),"Fuel",IF(ISNUMBER(SEARCH("Restaurant",C4710)),"Food",IF(ISNUMBER(SEARCH("Amazon",C4710)),"Shopping",IF(ISNUMBER(SEARCH("Salary",C4710)),"Salary",IF(ISNUMBER(SEARCH("Paid to",C4710)),"UPI Transfer","Others"))))))</f>
        <v>Others</v>
      </c>
      <c r="U4710">
        <f t="shared" ref="U4710:U4773" si="1048">HOUR(Q4710)</f>
        <v>13</v>
      </c>
      <c r="V4710" t="str">
        <f t="shared" ref="V4710:V4773" si="1049">"FY Q"&amp;INT(MOD(MONTH(A4710)-4,12)/3)+1</f>
        <v>FY Q1</v>
      </c>
    </row>
    <row r="4711" spans="1:22" x14ac:dyDescent="0.3">
      <c r="A4711" s="18">
        <v>45066</v>
      </c>
      <c r="B4711" t="s">
        <v>3696</v>
      </c>
      <c r="C4711" t="s">
        <v>95</v>
      </c>
      <c r="D4711" t="s">
        <v>5810</v>
      </c>
      <c r="E4711">
        <v>567258809931</v>
      </c>
      <c r="F4711" t="s">
        <v>16</v>
      </c>
      <c r="G4711" t="s">
        <v>67</v>
      </c>
      <c r="H4711">
        <v>9860</v>
      </c>
      <c r="I4711" s="2">
        <f t="shared" si="1036"/>
        <v>2023</v>
      </c>
      <c r="J4711" s="2" t="str">
        <f t="shared" si="1037"/>
        <v>May</v>
      </c>
      <c r="K4711" s="2">
        <f t="shared" si="1038"/>
        <v>5</v>
      </c>
      <c r="L4711" s="2" t="str">
        <f t="shared" si="1039"/>
        <v>Saturday</v>
      </c>
      <c r="M4711" s="2">
        <f t="shared" si="1040"/>
        <v>20</v>
      </c>
      <c r="N4711" s="3">
        <f t="shared" si="1041"/>
        <v>9860</v>
      </c>
      <c r="O4711" s="3">
        <f t="shared" si="1042"/>
        <v>0</v>
      </c>
      <c r="P4711" t="str">
        <f t="shared" si="1043"/>
        <v>20-May</v>
      </c>
      <c r="Q4711" s="9">
        <f t="shared" si="1044"/>
        <v>0.89236111111111116</v>
      </c>
      <c r="R4711" t="str">
        <f t="shared" si="1045"/>
        <v>Night</v>
      </c>
      <c r="S4711" s="2">
        <f t="shared" si="1046"/>
        <v>20</v>
      </c>
      <c r="T4711" t="str">
        <f t="shared" si="1047"/>
        <v>Others</v>
      </c>
      <c r="U4711">
        <f t="shared" si="1048"/>
        <v>21</v>
      </c>
      <c r="V4711" t="str">
        <f t="shared" si="1049"/>
        <v>FY Q1</v>
      </c>
    </row>
    <row r="4712" spans="1:22" x14ac:dyDescent="0.3">
      <c r="A4712" s="18">
        <v>45067</v>
      </c>
      <c r="B4712" t="s">
        <v>3851</v>
      </c>
      <c r="C4712" t="s">
        <v>65</v>
      </c>
      <c r="D4712" t="s">
        <v>5811</v>
      </c>
      <c r="E4712">
        <v>42374023546</v>
      </c>
      <c r="F4712" t="s">
        <v>16</v>
      </c>
      <c r="G4712" t="s">
        <v>71</v>
      </c>
      <c r="H4712">
        <v>9088</v>
      </c>
      <c r="I4712" s="2">
        <f t="shared" si="1036"/>
        <v>2023</v>
      </c>
      <c r="J4712" s="2" t="str">
        <f t="shared" si="1037"/>
        <v>May</v>
      </c>
      <c r="K4712" s="2">
        <f t="shared" si="1038"/>
        <v>5</v>
      </c>
      <c r="L4712" s="2" t="str">
        <f t="shared" si="1039"/>
        <v>Sunday</v>
      </c>
      <c r="M4712" s="2">
        <f t="shared" si="1040"/>
        <v>21</v>
      </c>
      <c r="N4712" s="3">
        <f t="shared" si="1041"/>
        <v>9088</v>
      </c>
      <c r="O4712" s="3">
        <f t="shared" si="1042"/>
        <v>0</v>
      </c>
      <c r="P4712" t="str">
        <f t="shared" si="1043"/>
        <v>21-May</v>
      </c>
      <c r="Q4712" s="9">
        <f t="shared" si="1044"/>
        <v>0.71180555555555558</v>
      </c>
      <c r="R4712" t="str">
        <f t="shared" si="1045"/>
        <v>Evening</v>
      </c>
      <c r="S4712" s="2">
        <f t="shared" si="1046"/>
        <v>21</v>
      </c>
      <c r="T4712" t="str">
        <f t="shared" si="1047"/>
        <v>Others</v>
      </c>
      <c r="U4712">
        <f t="shared" si="1048"/>
        <v>17</v>
      </c>
      <c r="V4712" t="str">
        <f t="shared" si="1049"/>
        <v>FY Q1</v>
      </c>
    </row>
    <row r="4713" spans="1:22" x14ac:dyDescent="0.3">
      <c r="A4713" s="18">
        <v>45067</v>
      </c>
      <c r="B4713" t="s">
        <v>851</v>
      </c>
      <c r="C4713" t="s">
        <v>92</v>
      </c>
      <c r="D4713" t="s">
        <v>5812</v>
      </c>
      <c r="E4713">
        <v>136529082099</v>
      </c>
      <c r="F4713" t="s">
        <v>15</v>
      </c>
      <c r="G4713" t="s">
        <v>71</v>
      </c>
      <c r="H4713">
        <v>9999</v>
      </c>
      <c r="I4713" s="2">
        <f t="shared" si="1036"/>
        <v>2023</v>
      </c>
      <c r="J4713" s="2" t="str">
        <f t="shared" si="1037"/>
        <v>May</v>
      </c>
      <c r="K4713" s="2">
        <f t="shared" si="1038"/>
        <v>5</v>
      </c>
      <c r="L4713" s="2" t="str">
        <f t="shared" si="1039"/>
        <v>Sunday</v>
      </c>
      <c r="M4713" s="2">
        <f t="shared" si="1040"/>
        <v>21</v>
      </c>
      <c r="N4713" s="3">
        <f t="shared" si="1041"/>
        <v>0</v>
      </c>
      <c r="O4713" s="3">
        <f t="shared" si="1042"/>
        <v>9999</v>
      </c>
      <c r="P4713" t="str">
        <f t="shared" si="1043"/>
        <v>21-May</v>
      </c>
      <c r="Q4713" s="9">
        <f t="shared" si="1044"/>
        <v>0.76458333333333328</v>
      </c>
      <c r="R4713" t="str">
        <f t="shared" si="1045"/>
        <v>Evening</v>
      </c>
      <c r="S4713" s="2">
        <f t="shared" si="1046"/>
        <v>21</v>
      </c>
      <c r="T4713" t="str">
        <f t="shared" si="1047"/>
        <v>UPI Transfer</v>
      </c>
      <c r="U4713">
        <f t="shared" si="1048"/>
        <v>18</v>
      </c>
      <c r="V4713" t="str">
        <f t="shared" si="1049"/>
        <v>FY Q1</v>
      </c>
    </row>
    <row r="4714" spans="1:22" x14ac:dyDescent="0.3">
      <c r="A4714" s="18">
        <v>45067</v>
      </c>
      <c r="B4714" t="s">
        <v>416</v>
      </c>
      <c r="C4714" t="s">
        <v>69</v>
      </c>
      <c r="D4714" t="s">
        <v>5813</v>
      </c>
      <c r="E4714">
        <v>946277026447</v>
      </c>
      <c r="F4714" t="s">
        <v>16</v>
      </c>
      <c r="G4714" t="s">
        <v>71</v>
      </c>
      <c r="H4714">
        <v>22161</v>
      </c>
      <c r="I4714" s="2">
        <f t="shared" si="1036"/>
        <v>2023</v>
      </c>
      <c r="J4714" s="2" t="str">
        <f t="shared" si="1037"/>
        <v>May</v>
      </c>
      <c r="K4714" s="2">
        <f t="shared" si="1038"/>
        <v>5</v>
      </c>
      <c r="L4714" s="2" t="str">
        <f t="shared" si="1039"/>
        <v>Sunday</v>
      </c>
      <c r="M4714" s="2">
        <f t="shared" si="1040"/>
        <v>21</v>
      </c>
      <c r="N4714" s="3">
        <f t="shared" si="1041"/>
        <v>22161</v>
      </c>
      <c r="O4714" s="3">
        <f t="shared" si="1042"/>
        <v>0</v>
      </c>
      <c r="P4714" t="str">
        <f t="shared" si="1043"/>
        <v>21-May</v>
      </c>
      <c r="Q4714" s="9">
        <f t="shared" si="1044"/>
        <v>0.77708333333333335</v>
      </c>
      <c r="R4714" t="str">
        <f t="shared" si="1045"/>
        <v>Evening</v>
      </c>
      <c r="S4714" s="2">
        <f t="shared" si="1046"/>
        <v>21</v>
      </c>
      <c r="T4714" t="str">
        <f t="shared" si="1047"/>
        <v>Others</v>
      </c>
      <c r="U4714">
        <f t="shared" si="1048"/>
        <v>18</v>
      </c>
      <c r="V4714" t="str">
        <f t="shared" si="1049"/>
        <v>FY Q1</v>
      </c>
    </row>
    <row r="4715" spans="1:22" x14ac:dyDescent="0.3">
      <c r="A4715" s="18">
        <v>45067</v>
      </c>
      <c r="B4715" t="s">
        <v>2169</v>
      </c>
      <c r="C4715" t="s">
        <v>142</v>
      </c>
      <c r="D4715" t="s">
        <v>5814</v>
      </c>
      <c r="E4715">
        <v>178927470666</v>
      </c>
      <c r="F4715" t="s">
        <v>15</v>
      </c>
      <c r="G4715" t="s">
        <v>71</v>
      </c>
      <c r="H4715">
        <v>4376</v>
      </c>
      <c r="I4715" s="2">
        <f t="shared" si="1036"/>
        <v>2023</v>
      </c>
      <c r="J4715" s="2" t="str">
        <f t="shared" si="1037"/>
        <v>May</v>
      </c>
      <c r="K4715" s="2">
        <f t="shared" si="1038"/>
        <v>5</v>
      </c>
      <c r="L4715" s="2" t="str">
        <f t="shared" si="1039"/>
        <v>Sunday</v>
      </c>
      <c r="M4715" s="2">
        <f t="shared" si="1040"/>
        <v>21</v>
      </c>
      <c r="N4715" s="3">
        <f t="shared" si="1041"/>
        <v>0</v>
      </c>
      <c r="O4715" s="3">
        <f t="shared" si="1042"/>
        <v>4376</v>
      </c>
      <c r="P4715" t="str">
        <f t="shared" si="1043"/>
        <v>21-May</v>
      </c>
      <c r="Q4715" s="9">
        <f t="shared" si="1044"/>
        <v>0.78333333333333333</v>
      </c>
      <c r="R4715" t="str">
        <f t="shared" si="1045"/>
        <v>Evening</v>
      </c>
      <c r="S4715" s="2">
        <f t="shared" si="1046"/>
        <v>21</v>
      </c>
      <c r="T4715" t="str">
        <f t="shared" si="1047"/>
        <v>UPI Transfer</v>
      </c>
      <c r="U4715">
        <f t="shared" si="1048"/>
        <v>18</v>
      </c>
      <c r="V4715" t="str">
        <f t="shared" si="1049"/>
        <v>FY Q1</v>
      </c>
    </row>
    <row r="4716" spans="1:22" x14ac:dyDescent="0.3">
      <c r="A4716" s="18">
        <v>45067</v>
      </c>
      <c r="B4716" t="s">
        <v>2298</v>
      </c>
      <c r="C4716" t="s">
        <v>319</v>
      </c>
      <c r="D4716" t="s">
        <v>5815</v>
      </c>
      <c r="E4716">
        <v>880012275481</v>
      </c>
      <c r="F4716" t="s">
        <v>15</v>
      </c>
      <c r="G4716" t="s">
        <v>71</v>
      </c>
      <c r="H4716">
        <v>10698</v>
      </c>
      <c r="I4716" s="2">
        <f t="shared" si="1036"/>
        <v>2023</v>
      </c>
      <c r="J4716" s="2" t="str">
        <f t="shared" si="1037"/>
        <v>May</v>
      </c>
      <c r="K4716" s="2">
        <f t="shared" si="1038"/>
        <v>5</v>
      </c>
      <c r="L4716" s="2" t="str">
        <f t="shared" si="1039"/>
        <v>Sunday</v>
      </c>
      <c r="M4716" s="2">
        <f t="shared" si="1040"/>
        <v>21</v>
      </c>
      <c r="N4716" s="3">
        <f t="shared" si="1041"/>
        <v>0</v>
      </c>
      <c r="O4716" s="3">
        <f t="shared" si="1042"/>
        <v>10698</v>
      </c>
      <c r="P4716" t="str">
        <f t="shared" si="1043"/>
        <v>21-May</v>
      </c>
      <c r="Q4716" s="9">
        <f t="shared" si="1044"/>
        <v>0.84097222222222223</v>
      </c>
      <c r="R4716" t="str">
        <f t="shared" si="1045"/>
        <v>Evening</v>
      </c>
      <c r="S4716" s="2">
        <f t="shared" si="1046"/>
        <v>21</v>
      </c>
      <c r="T4716" t="str">
        <f t="shared" si="1047"/>
        <v>Recharge</v>
      </c>
      <c r="U4716">
        <f t="shared" si="1048"/>
        <v>20</v>
      </c>
      <c r="V4716" t="str">
        <f t="shared" si="1049"/>
        <v>FY Q1</v>
      </c>
    </row>
    <row r="4717" spans="1:22" x14ac:dyDescent="0.3">
      <c r="A4717" s="18">
        <v>45068</v>
      </c>
      <c r="B4717" t="s">
        <v>5816</v>
      </c>
      <c r="C4717" t="s">
        <v>104</v>
      </c>
      <c r="D4717" t="s">
        <v>5817</v>
      </c>
      <c r="E4717">
        <v>87327502320</v>
      </c>
      <c r="F4717" t="s">
        <v>16</v>
      </c>
      <c r="G4717" t="s">
        <v>67</v>
      </c>
      <c r="H4717">
        <v>18605</v>
      </c>
      <c r="I4717" s="2">
        <f t="shared" si="1036"/>
        <v>2023</v>
      </c>
      <c r="J4717" s="2" t="str">
        <f t="shared" si="1037"/>
        <v>May</v>
      </c>
      <c r="K4717" s="2">
        <f t="shared" si="1038"/>
        <v>5</v>
      </c>
      <c r="L4717" s="2" t="str">
        <f t="shared" si="1039"/>
        <v>Monday</v>
      </c>
      <c r="M4717" s="2">
        <f t="shared" si="1040"/>
        <v>21</v>
      </c>
      <c r="N4717" s="3">
        <f t="shared" si="1041"/>
        <v>18605</v>
      </c>
      <c r="O4717" s="3">
        <f t="shared" si="1042"/>
        <v>0</v>
      </c>
      <c r="P4717" t="str">
        <f t="shared" si="1043"/>
        <v>22-May</v>
      </c>
      <c r="Q4717" s="9">
        <f t="shared" si="1044"/>
        <v>0.3611111111111111</v>
      </c>
      <c r="R4717" t="str">
        <f t="shared" si="1045"/>
        <v>Morning</v>
      </c>
      <c r="S4717" s="2">
        <f t="shared" si="1046"/>
        <v>22</v>
      </c>
      <c r="T4717" t="str">
        <f t="shared" si="1047"/>
        <v>Others</v>
      </c>
      <c r="U4717">
        <f t="shared" si="1048"/>
        <v>8</v>
      </c>
      <c r="V4717" t="str">
        <f t="shared" si="1049"/>
        <v>FY Q1</v>
      </c>
    </row>
    <row r="4718" spans="1:22" x14ac:dyDescent="0.3">
      <c r="A4718" s="18">
        <v>45069</v>
      </c>
      <c r="B4718" t="s">
        <v>1462</v>
      </c>
      <c r="C4718" t="s">
        <v>92</v>
      </c>
      <c r="D4718" t="s">
        <v>5818</v>
      </c>
      <c r="E4718">
        <v>619063446667</v>
      </c>
      <c r="F4718" t="s">
        <v>15</v>
      </c>
      <c r="G4718" t="s">
        <v>71</v>
      </c>
      <c r="H4718">
        <v>8881</v>
      </c>
      <c r="I4718" s="2">
        <f t="shared" si="1036"/>
        <v>2023</v>
      </c>
      <c r="J4718" s="2" t="str">
        <f t="shared" si="1037"/>
        <v>May</v>
      </c>
      <c r="K4718" s="2">
        <f t="shared" si="1038"/>
        <v>5</v>
      </c>
      <c r="L4718" s="2" t="str">
        <f t="shared" si="1039"/>
        <v>Tuesday</v>
      </c>
      <c r="M4718" s="2">
        <f t="shared" si="1040"/>
        <v>21</v>
      </c>
      <c r="N4718" s="3">
        <f t="shared" si="1041"/>
        <v>0</v>
      </c>
      <c r="O4718" s="3">
        <f t="shared" si="1042"/>
        <v>8881</v>
      </c>
      <c r="P4718" t="str">
        <f t="shared" si="1043"/>
        <v>23-May</v>
      </c>
      <c r="Q4718" s="9">
        <f t="shared" si="1044"/>
        <v>0.3888888888888889</v>
      </c>
      <c r="R4718" t="str">
        <f t="shared" si="1045"/>
        <v>Morning</v>
      </c>
      <c r="S4718" s="2">
        <f t="shared" si="1046"/>
        <v>23</v>
      </c>
      <c r="T4718" t="str">
        <f t="shared" si="1047"/>
        <v>UPI Transfer</v>
      </c>
      <c r="U4718">
        <f t="shared" si="1048"/>
        <v>9</v>
      </c>
      <c r="V4718" t="str">
        <f t="shared" si="1049"/>
        <v>FY Q1</v>
      </c>
    </row>
    <row r="4719" spans="1:22" x14ac:dyDescent="0.3">
      <c r="A4719" s="18">
        <v>45069</v>
      </c>
      <c r="B4719" t="s">
        <v>2189</v>
      </c>
      <c r="C4719" t="s">
        <v>273</v>
      </c>
      <c r="D4719" t="s">
        <v>5819</v>
      </c>
      <c r="E4719">
        <v>354410448654</v>
      </c>
      <c r="F4719" t="s">
        <v>16</v>
      </c>
      <c r="G4719" t="s">
        <v>67</v>
      </c>
      <c r="H4719">
        <v>17236</v>
      </c>
      <c r="I4719" s="2">
        <f t="shared" si="1036"/>
        <v>2023</v>
      </c>
      <c r="J4719" s="2" t="str">
        <f t="shared" si="1037"/>
        <v>May</v>
      </c>
      <c r="K4719" s="2">
        <f t="shared" si="1038"/>
        <v>5</v>
      </c>
      <c r="L4719" s="2" t="str">
        <f t="shared" si="1039"/>
        <v>Tuesday</v>
      </c>
      <c r="M4719" s="2">
        <f t="shared" si="1040"/>
        <v>21</v>
      </c>
      <c r="N4719" s="3">
        <f t="shared" si="1041"/>
        <v>17236</v>
      </c>
      <c r="O4719" s="3">
        <f t="shared" si="1042"/>
        <v>0</v>
      </c>
      <c r="P4719" t="str">
        <f t="shared" si="1043"/>
        <v>23-May</v>
      </c>
      <c r="Q4719" s="9">
        <f t="shared" si="1044"/>
        <v>0.42708333333333331</v>
      </c>
      <c r="R4719" t="str">
        <f t="shared" si="1045"/>
        <v>Morning</v>
      </c>
      <c r="S4719" s="2">
        <f t="shared" si="1046"/>
        <v>23</v>
      </c>
      <c r="T4719" t="str">
        <f t="shared" si="1047"/>
        <v>Others</v>
      </c>
      <c r="U4719">
        <f t="shared" si="1048"/>
        <v>10</v>
      </c>
      <c r="V4719" t="str">
        <f t="shared" si="1049"/>
        <v>FY Q1</v>
      </c>
    </row>
    <row r="4720" spans="1:22" x14ac:dyDescent="0.3">
      <c r="A4720" s="18">
        <v>45069</v>
      </c>
      <c r="B4720" t="s">
        <v>656</v>
      </c>
      <c r="C4720" t="s">
        <v>200</v>
      </c>
      <c r="D4720" t="s">
        <v>5820</v>
      </c>
      <c r="E4720">
        <v>88117329509</v>
      </c>
      <c r="F4720" t="s">
        <v>15</v>
      </c>
      <c r="G4720" t="s">
        <v>67</v>
      </c>
      <c r="H4720">
        <v>8212</v>
      </c>
      <c r="I4720" s="2">
        <f t="shared" si="1036"/>
        <v>2023</v>
      </c>
      <c r="J4720" s="2" t="str">
        <f t="shared" si="1037"/>
        <v>May</v>
      </c>
      <c r="K4720" s="2">
        <f t="shared" si="1038"/>
        <v>5</v>
      </c>
      <c r="L4720" s="2" t="str">
        <f t="shared" si="1039"/>
        <v>Tuesday</v>
      </c>
      <c r="M4720" s="2">
        <f t="shared" si="1040"/>
        <v>21</v>
      </c>
      <c r="N4720" s="3">
        <f t="shared" si="1041"/>
        <v>0</v>
      </c>
      <c r="O4720" s="3">
        <f t="shared" si="1042"/>
        <v>8212</v>
      </c>
      <c r="P4720" t="str">
        <f t="shared" si="1043"/>
        <v>23-May</v>
      </c>
      <c r="Q4720" s="9">
        <f t="shared" si="1044"/>
        <v>0.55555555555555558</v>
      </c>
      <c r="R4720" t="str">
        <f t="shared" si="1045"/>
        <v>Afternoon</v>
      </c>
      <c r="S4720" s="2">
        <f t="shared" si="1046"/>
        <v>23</v>
      </c>
      <c r="T4720" t="str">
        <f t="shared" si="1047"/>
        <v>UPI Transfer</v>
      </c>
      <c r="U4720">
        <f t="shared" si="1048"/>
        <v>13</v>
      </c>
      <c r="V4720" t="str">
        <f t="shared" si="1049"/>
        <v>FY Q1</v>
      </c>
    </row>
    <row r="4721" spans="1:22" x14ac:dyDescent="0.3">
      <c r="A4721" s="18">
        <v>45069</v>
      </c>
      <c r="B4721" t="s">
        <v>2419</v>
      </c>
      <c r="C4721" t="s">
        <v>128</v>
      </c>
      <c r="D4721" t="s">
        <v>5821</v>
      </c>
      <c r="E4721">
        <v>622958033760</v>
      </c>
      <c r="F4721" t="s">
        <v>16</v>
      </c>
      <c r="G4721" t="s">
        <v>71</v>
      </c>
      <c r="H4721">
        <v>29314</v>
      </c>
      <c r="I4721" s="2">
        <f t="shared" si="1036"/>
        <v>2023</v>
      </c>
      <c r="J4721" s="2" t="str">
        <f t="shared" si="1037"/>
        <v>May</v>
      </c>
      <c r="K4721" s="2">
        <f t="shared" si="1038"/>
        <v>5</v>
      </c>
      <c r="L4721" s="2" t="str">
        <f t="shared" si="1039"/>
        <v>Tuesday</v>
      </c>
      <c r="M4721" s="2">
        <f t="shared" si="1040"/>
        <v>21</v>
      </c>
      <c r="N4721" s="3">
        <f t="shared" si="1041"/>
        <v>29314</v>
      </c>
      <c r="O4721" s="3">
        <f t="shared" si="1042"/>
        <v>0</v>
      </c>
      <c r="P4721" t="str">
        <f t="shared" si="1043"/>
        <v>23-May</v>
      </c>
      <c r="Q4721" s="9">
        <f t="shared" si="1044"/>
        <v>0.75416666666666665</v>
      </c>
      <c r="R4721" t="str">
        <f t="shared" si="1045"/>
        <v>Evening</v>
      </c>
      <c r="S4721" s="2">
        <f t="shared" si="1046"/>
        <v>23</v>
      </c>
      <c r="T4721" t="str">
        <f t="shared" si="1047"/>
        <v>Others</v>
      </c>
      <c r="U4721">
        <f t="shared" si="1048"/>
        <v>18</v>
      </c>
      <c r="V4721" t="str">
        <f t="shared" si="1049"/>
        <v>FY Q1</v>
      </c>
    </row>
    <row r="4722" spans="1:22" x14ac:dyDescent="0.3">
      <c r="A4722" s="18">
        <v>45069</v>
      </c>
      <c r="B4722" t="s">
        <v>324</v>
      </c>
      <c r="C4722" t="s">
        <v>69</v>
      </c>
      <c r="D4722" t="s">
        <v>5822</v>
      </c>
      <c r="E4722">
        <v>144496383128</v>
      </c>
      <c r="F4722" t="s">
        <v>16</v>
      </c>
      <c r="G4722" t="s">
        <v>67</v>
      </c>
      <c r="H4722">
        <v>16935</v>
      </c>
      <c r="I4722" s="2">
        <f t="shared" si="1036"/>
        <v>2023</v>
      </c>
      <c r="J4722" s="2" t="str">
        <f t="shared" si="1037"/>
        <v>May</v>
      </c>
      <c r="K4722" s="2">
        <f t="shared" si="1038"/>
        <v>5</v>
      </c>
      <c r="L4722" s="2" t="str">
        <f t="shared" si="1039"/>
        <v>Tuesday</v>
      </c>
      <c r="M4722" s="2">
        <f t="shared" si="1040"/>
        <v>21</v>
      </c>
      <c r="N4722" s="3">
        <f t="shared" si="1041"/>
        <v>16935</v>
      </c>
      <c r="O4722" s="3">
        <f t="shared" si="1042"/>
        <v>0</v>
      </c>
      <c r="P4722" t="str">
        <f t="shared" si="1043"/>
        <v>23-May</v>
      </c>
      <c r="Q4722" s="9">
        <f t="shared" si="1044"/>
        <v>0.82222222222222219</v>
      </c>
      <c r="R4722" t="str">
        <f t="shared" si="1045"/>
        <v>Evening</v>
      </c>
      <c r="S4722" s="2">
        <f t="shared" si="1046"/>
        <v>23</v>
      </c>
      <c r="T4722" t="str">
        <f t="shared" si="1047"/>
        <v>Others</v>
      </c>
      <c r="U4722">
        <f t="shared" si="1048"/>
        <v>19</v>
      </c>
      <c r="V4722" t="str">
        <f t="shared" si="1049"/>
        <v>FY Q1</v>
      </c>
    </row>
    <row r="4723" spans="1:22" x14ac:dyDescent="0.3">
      <c r="A4723" s="18">
        <v>45070</v>
      </c>
      <c r="B4723" t="s">
        <v>1684</v>
      </c>
      <c r="C4723" t="s">
        <v>73</v>
      </c>
      <c r="D4723" t="s">
        <v>5823</v>
      </c>
      <c r="E4723">
        <v>63191489850</v>
      </c>
      <c r="F4723" t="s">
        <v>16</v>
      </c>
      <c r="G4723" t="s">
        <v>71</v>
      </c>
      <c r="H4723">
        <v>16250</v>
      </c>
      <c r="I4723" s="2">
        <f t="shared" si="1036"/>
        <v>2023</v>
      </c>
      <c r="J4723" s="2" t="str">
        <f t="shared" si="1037"/>
        <v>May</v>
      </c>
      <c r="K4723" s="2">
        <f t="shared" si="1038"/>
        <v>5</v>
      </c>
      <c r="L4723" s="2" t="str">
        <f t="shared" si="1039"/>
        <v>Wednesday</v>
      </c>
      <c r="M4723" s="2">
        <f t="shared" si="1040"/>
        <v>21</v>
      </c>
      <c r="N4723" s="3">
        <f t="shared" si="1041"/>
        <v>16250</v>
      </c>
      <c r="O4723" s="3">
        <f t="shared" si="1042"/>
        <v>0</v>
      </c>
      <c r="P4723" t="str">
        <f t="shared" si="1043"/>
        <v>24-May</v>
      </c>
      <c r="Q4723" s="9">
        <f t="shared" si="1044"/>
        <v>0.4548611111111111</v>
      </c>
      <c r="R4723" t="str">
        <f t="shared" si="1045"/>
        <v>Morning</v>
      </c>
      <c r="S4723" s="2">
        <f t="shared" si="1046"/>
        <v>24</v>
      </c>
      <c r="T4723" t="str">
        <f t="shared" si="1047"/>
        <v>Others</v>
      </c>
      <c r="U4723">
        <f t="shared" si="1048"/>
        <v>10</v>
      </c>
      <c r="V4723" t="str">
        <f t="shared" si="1049"/>
        <v>FY Q1</v>
      </c>
    </row>
    <row r="4724" spans="1:22" x14ac:dyDescent="0.3">
      <c r="A4724" s="18">
        <v>45070</v>
      </c>
      <c r="B4724" t="s">
        <v>3784</v>
      </c>
      <c r="C4724" t="s">
        <v>69</v>
      </c>
      <c r="D4724" t="s">
        <v>5824</v>
      </c>
      <c r="E4724">
        <v>409286431225</v>
      </c>
      <c r="F4724" t="s">
        <v>16</v>
      </c>
      <c r="G4724" t="s">
        <v>71</v>
      </c>
      <c r="H4724">
        <v>32476</v>
      </c>
      <c r="I4724" s="2">
        <f t="shared" si="1036"/>
        <v>2023</v>
      </c>
      <c r="J4724" s="2" t="str">
        <f t="shared" si="1037"/>
        <v>May</v>
      </c>
      <c r="K4724" s="2">
        <f t="shared" si="1038"/>
        <v>5</v>
      </c>
      <c r="L4724" s="2" t="str">
        <f t="shared" si="1039"/>
        <v>Wednesday</v>
      </c>
      <c r="M4724" s="2">
        <f t="shared" si="1040"/>
        <v>21</v>
      </c>
      <c r="N4724" s="3">
        <f t="shared" si="1041"/>
        <v>32476</v>
      </c>
      <c r="O4724" s="3">
        <f t="shared" si="1042"/>
        <v>0</v>
      </c>
      <c r="P4724" t="str">
        <f t="shared" si="1043"/>
        <v>24-May</v>
      </c>
      <c r="Q4724" s="9">
        <f t="shared" si="1044"/>
        <v>0.52777777777777779</v>
      </c>
      <c r="R4724" t="str">
        <f t="shared" si="1045"/>
        <v>Afternoon</v>
      </c>
      <c r="S4724" s="2">
        <f t="shared" si="1046"/>
        <v>24</v>
      </c>
      <c r="T4724" t="str">
        <f t="shared" si="1047"/>
        <v>Others</v>
      </c>
      <c r="U4724">
        <f t="shared" si="1048"/>
        <v>12</v>
      </c>
      <c r="V4724" t="str">
        <f t="shared" si="1049"/>
        <v>FY Q1</v>
      </c>
    </row>
    <row r="4725" spans="1:22" x14ac:dyDescent="0.3">
      <c r="A4725" s="18">
        <v>45070</v>
      </c>
      <c r="B4725" t="s">
        <v>1405</v>
      </c>
      <c r="C4725" t="s">
        <v>254</v>
      </c>
      <c r="D4725" t="s">
        <v>5825</v>
      </c>
      <c r="E4725">
        <v>953907462492</v>
      </c>
      <c r="F4725" t="s">
        <v>16</v>
      </c>
      <c r="G4725" t="s">
        <v>67</v>
      </c>
      <c r="H4725">
        <v>3743</v>
      </c>
      <c r="I4725" s="2">
        <f t="shared" si="1036"/>
        <v>2023</v>
      </c>
      <c r="J4725" s="2" t="str">
        <f t="shared" si="1037"/>
        <v>May</v>
      </c>
      <c r="K4725" s="2">
        <f t="shared" si="1038"/>
        <v>5</v>
      </c>
      <c r="L4725" s="2" t="str">
        <f t="shared" si="1039"/>
        <v>Wednesday</v>
      </c>
      <c r="M4725" s="2">
        <f t="shared" si="1040"/>
        <v>21</v>
      </c>
      <c r="N4725" s="3">
        <f t="shared" si="1041"/>
        <v>3743</v>
      </c>
      <c r="O4725" s="3">
        <f t="shared" si="1042"/>
        <v>0</v>
      </c>
      <c r="P4725" t="str">
        <f t="shared" si="1043"/>
        <v>24-May</v>
      </c>
      <c r="Q4725" s="9">
        <f t="shared" si="1044"/>
        <v>0.59791666666666665</v>
      </c>
      <c r="R4725" t="str">
        <f t="shared" si="1045"/>
        <v>Afternoon</v>
      </c>
      <c r="S4725" s="2">
        <f t="shared" si="1046"/>
        <v>24</v>
      </c>
      <c r="T4725" t="str">
        <f t="shared" si="1047"/>
        <v>Others</v>
      </c>
      <c r="U4725">
        <f t="shared" si="1048"/>
        <v>14</v>
      </c>
      <c r="V4725" t="str">
        <f t="shared" si="1049"/>
        <v>FY Q1</v>
      </c>
    </row>
    <row r="4726" spans="1:22" x14ac:dyDescent="0.3">
      <c r="A4726" s="18">
        <v>45070</v>
      </c>
      <c r="B4726" t="s">
        <v>422</v>
      </c>
      <c r="C4726" t="s">
        <v>366</v>
      </c>
      <c r="D4726" t="s">
        <v>5826</v>
      </c>
      <c r="E4726">
        <v>514338336474</v>
      </c>
      <c r="F4726" t="s">
        <v>16</v>
      </c>
      <c r="G4726" t="s">
        <v>67</v>
      </c>
      <c r="H4726">
        <v>8769</v>
      </c>
      <c r="I4726" s="2">
        <f t="shared" si="1036"/>
        <v>2023</v>
      </c>
      <c r="J4726" s="2" t="str">
        <f t="shared" si="1037"/>
        <v>May</v>
      </c>
      <c r="K4726" s="2">
        <f t="shared" si="1038"/>
        <v>5</v>
      </c>
      <c r="L4726" s="2" t="str">
        <f t="shared" si="1039"/>
        <v>Wednesday</v>
      </c>
      <c r="M4726" s="2">
        <f t="shared" si="1040"/>
        <v>21</v>
      </c>
      <c r="N4726" s="3">
        <f t="shared" si="1041"/>
        <v>8769</v>
      </c>
      <c r="O4726" s="3">
        <f t="shared" si="1042"/>
        <v>0</v>
      </c>
      <c r="P4726" t="str">
        <f t="shared" si="1043"/>
        <v>24-May</v>
      </c>
      <c r="Q4726" s="9">
        <f t="shared" si="1044"/>
        <v>0.66666666666666663</v>
      </c>
      <c r="R4726" t="str">
        <f t="shared" si="1045"/>
        <v>Afternoon</v>
      </c>
      <c r="S4726" s="2">
        <f t="shared" si="1046"/>
        <v>24</v>
      </c>
      <c r="T4726" t="str">
        <f t="shared" si="1047"/>
        <v>Others</v>
      </c>
      <c r="U4726">
        <f t="shared" si="1048"/>
        <v>16</v>
      </c>
      <c r="V4726" t="str">
        <f t="shared" si="1049"/>
        <v>FY Q1</v>
      </c>
    </row>
    <row r="4727" spans="1:22" x14ac:dyDescent="0.3">
      <c r="A4727" s="18">
        <v>45070</v>
      </c>
      <c r="B4727" t="s">
        <v>1417</v>
      </c>
      <c r="C4727" t="s">
        <v>85</v>
      </c>
      <c r="D4727" t="s">
        <v>5827</v>
      </c>
      <c r="E4727">
        <v>769468392368</v>
      </c>
      <c r="F4727" t="s">
        <v>16</v>
      </c>
      <c r="G4727" t="s">
        <v>71</v>
      </c>
      <c r="H4727">
        <v>7749</v>
      </c>
      <c r="I4727" s="2">
        <f t="shared" si="1036"/>
        <v>2023</v>
      </c>
      <c r="J4727" s="2" t="str">
        <f t="shared" si="1037"/>
        <v>May</v>
      </c>
      <c r="K4727" s="2">
        <f t="shared" si="1038"/>
        <v>5</v>
      </c>
      <c r="L4727" s="2" t="str">
        <f t="shared" si="1039"/>
        <v>Wednesday</v>
      </c>
      <c r="M4727" s="2">
        <f t="shared" si="1040"/>
        <v>21</v>
      </c>
      <c r="N4727" s="3">
        <f t="shared" si="1041"/>
        <v>7749</v>
      </c>
      <c r="O4727" s="3">
        <f t="shared" si="1042"/>
        <v>0</v>
      </c>
      <c r="P4727" t="str">
        <f t="shared" si="1043"/>
        <v>24-May</v>
      </c>
      <c r="Q4727" s="9">
        <f t="shared" si="1044"/>
        <v>0.77500000000000002</v>
      </c>
      <c r="R4727" t="str">
        <f t="shared" si="1045"/>
        <v>Evening</v>
      </c>
      <c r="S4727" s="2">
        <f t="shared" si="1046"/>
        <v>24</v>
      </c>
      <c r="T4727" t="str">
        <f t="shared" si="1047"/>
        <v>Others</v>
      </c>
      <c r="U4727">
        <f t="shared" si="1048"/>
        <v>18</v>
      </c>
      <c r="V4727" t="str">
        <f t="shared" si="1049"/>
        <v>FY Q1</v>
      </c>
    </row>
    <row r="4728" spans="1:22" x14ac:dyDescent="0.3">
      <c r="A4728" s="18">
        <v>45070</v>
      </c>
      <c r="B4728" t="s">
        <v>416</v>
      </c>
      <c r="C4728" t="s">
        <v>254</v>
      </c>
      <c r="D4728" t="s">
        <v>5828</v>
      </c>
      <c r="E4728">
        <v>625417048787</v>
      </c>
      <c r="F4728" t="s">
        <v>16</v>
      </c>
      <c r="G4728" t="s">
        <v>67</v>
      </c>
      <c r="H4728">
        <v>9683</v>
      </c>
      <c r="I4728" s="2">
        <f t="shared" si="1036"/>
        <v>2023</v>
      </c>
      <c r="J4728" s="2" t="str">
        <f t="shared" si="1037"/>
        <v>May</v>
      </c>
      <c r="K4728" s="2">
        <f t="shared" si="1038"/>
        <v>5</v>
      </c>
      <c r="L4728" s="2" t="str">
        <f t="shared" si="1039"/>
        <v>Wednesday</v>
      </c>
      <c r="M4728" s="2">
        <f t="shared" si="1040"/>
        <v>21</v>
      </c>
      <c r="N4728" s="3">
        <f t="shared" si="1041"/>
        <v>9683</v>
      </c>
      <c r="O4728" s="3">
        <f t="shared" si="1042"/>
        <v>0</v>
      </c>
      <c r="P4728" t="str">
        <f t="shared" si="1043"/>
        <v>24-May</v>
      </c>
      <c r="Q4728" s="9">
        <f t="shared" si="1044"/>
        <v>0.77708333333333335</v>
      </c>
      <c r="R4728" t="str">
        <f t="shared" si="1045"/>
        <v>Evening</v>
      </c>
      <c r="S4728" s="2">
        <f t="shared" si="1046"/>
        <v>24</v>
      </c>
      <c r="T4728" t="str">
        <f t="shared" si="1047"/>
        <v>Others</v>
      </c>
      <c r="U4728">
        <f t="shared" si="1048"/>
        <v>18</v>
      </c>
      <c r="V4728" t="str">
        <f t="shared" si="1049"/>
        <v>FY Q1</v>
      </c>
    </row>
    <row r="4729" spans="1:22" x14ac:dyDescent="0.3">
      <c r="A4729" s="18">
        <v>45070</v>
      </c>
      <c r="B4729" t="s">
        <v>2827</v>
      </c>
      <c r="C4729" t="s">
        <v>73</v>
      </c>
      <c r="D4729" t="s">
        <v>5829</v>
      </c>
      <c r="E4729">
        <v>399203819026</v>
      </c>
      <c r="F4729" t="s">
        <v>16</v>
      </c>
      <c r="G4729" t="s">
        <v>71</v>
      </c>
      <c r="H4729">
        <v>27090</v>
      </c>
      <c r="I4729" s="2">
        <f t="shared" si="1036"/>
        <v>2023</v>
      </c>
      <c r="J4729" s="2" t="str">
        <f t="shared" si="1037"/>
        <v>May</v>
      </c>
      <c r="K4729" s="2">
        <f t="shared" si="1038"/>
        <v>5</v>
      </c>
      <c r="L4729" s="2" t="str">
        <f t="shared" si="1039"/>
        <v>Wednesday</v>
      </c>
      <c r="M4729" s="2">
        <f t="shared" si="1040"/>
        <v>21</v>
      </c>
      <c r="N4729" s="3">
        <f t="shared" si="1041"/>
        <v>27090</v>
      </c>
      <c r="O4729" s="3">
        <f t="shared" si="1042"/>
        <v>0</v>
      </c>
      <c r="P4729" t="str">
        <f t="shared" si="1043"/>
        <v>24-May</v>
      </c>
      <c r="Q4729" s="9">
        <f t="shared" si="1044"/>
        <v>0.92500000000000004</v>
      </c>
      <c r="R4729" t="str">
        <f t="shared" si="1045"/>
        <v>Night</v>
      </c>
      <c r="S4729" s="2">
        <f t="shared" si="1046"/>
        <v>24</v>
      </c>
      <c r="T4729" t="str">
        <f t="shared" si="1047"/>
        <v>Others</v>
      </c>
      <c r="U4729">
        <f t="shared" si="1048"/>
        <v>22</v>
      </c>
      <c r="V4729" t="str">
        <f t="shared" si="1049"/>
        <v>FY Q1</v>
      </c>
    </row>
    <row r="4730" spans="1:22" x14ac:dyDescent="0.3">
      <c r="A4730" s="18">
        <v>45071</v>
      </c>
      <c r="B4730" t="s">
        <v>1839</v>
      </c>
      <c r="C4730" t="s">
        <v>69</v>
      </c>
      <c r="D4730" t="s">
        <v>5830</v>
      </c>
      <c r="E4730">
        <v>578270726445</v>
      </c>
      <c r="F4730" t="s">
        <v>16</v>
      </c>
      <c r="G4730" t="s">
        <v>71</v>
      </c>
      <c r="H4730">
        <v>21894</v>
      </c>
      <c r="I4730" s="2">
        <f t="shared" si="1036"/>
        <v>2023</v>
      </c>
      <c r="J4730" s="2" t="str">
        <f t="shared" si="1037"/>
        <v>May</v>
      </c>
      <c r="K4730" s="2">
        <f t="shared" si="1038"/>
        <v>5</v>
      </c>
      <c r="L4730" s="2" t="str">
        <f t="shared" si="1039"/>
        <v>Thursday</v>
      </c>
      <c r="M4730" s="2">
        <f t="shared" si="1040"/>
        <v>21</v>
      </c>
      <c r="N4730" s="3">
        <f t="shared" si="1041"/>
        <v>21894</v>
      </c>
      <c r="O4730" s="3">
        <f t="shared" si="1042"/>
        <v>0</v>
      </c>
      <c r="P4730" t="str">
        <f t="shared" si="1043"/>
        <v>25-May</v>
      </c>
      <c r="Q4730" s="9">
        <f t="shared" si="1044"/>
        <v>0.625</v>
      </c>
      <c r="R4730" t="str">
        <f t="shared" si="1045"/>
        <v>Afternoon</v>
      </c>
      <c r="S4730" s="2">
        <f t="shared" si="1046"/>
        <v>25</v>
      </c>
      <c r="T4730" t="str">
        <f t="shared" si="1047"/>
        <v>Others</v>
      </c>
      <c r="U4730">
        <f t="shared" si="1048"/>
        <v>15</v>
      </c>
      <c r="V4730" t="str">
        <f t="shared" si="1049"/>
        <v>FY Q1</v>
      </c>
    </row>
    <row r="4731" spans="1:22" x14ac:dyDescent="0.3">
      <c r="A4731" s="18">
        <v>45071</v>
      </c>
      <c r="B4731" t="s">
        <v>1800</v>
      </c>
      <c r="C4731" t="s">
        <v>65</v>
      </c>
      <c r="D4731" t="s">
        <v>5831</v>
      </c>
      <c r="E4731">
        <v>627135392437</v>
      </c>
      <c r="F4731" t="s">
        <v>16</v>
      </c>
      <c r="G4731" t="s">
        <v>67</v>
      </c>
      <c r="H4731">
        <v>5667</v>
      </c>
      <c r="I4731" s="2">
        <f t="shared" si="1036"/>
        <v>2023</v>
      </c>
      <c r="J4731" s="2" t="str">
        <f t="shared" si="1037"/>
        <v>May</v>
      </c>
      <c r="K4731" s="2">
        <f t="shared" si="1038"/>
        <v>5</v>
      </c>
      <c r="L4731" s="2" t="str">
        <f t="shared" si="1039"/>
        <v>Thursday</v>
      </c>
      <c r="M4731" s="2">
        <f t="shared" si="1040"/>
        <v>21</v>
      </c>
      <c r="N4731" s="3">
        <f t="shared" si="1041"/>
        <v>5667</v>
      </c>
      <c r="O4731" s="3">
        <f t="shared" si="1042"/>
        <v>0</v>
      </c>
      <c r="P4731" t="str">
        <f t="shared" si="1043"/>
        <v>25-May</v>
      </c>
      <c r="Q4731" s="9">
        <f t="shared" si="1044"/>
        <v>0.63402777777777775</v>
      </c>
      <c r="R4731" t="str">
        <f t="shared" si="1045"/>
        <v>Afternoon</v>
      </c>
      <c r="S4731" s="2">
        <f t="shared" si="1046"/>
        <v>25</v>
      </c>
      <c r="T4731" t="str">
        <f t="shared" si="1047"/>
        <v>Others</v>
      </c>
      <c r="U4731">
        <f t="shared" si="1048"/>
        <v>15</v>
      </c>
      <c r="V4731" t="str">
        <f t="shared" si="1049"/>
        <v>FY Q1</v>
      </c>
    </row>
    <row r="4732" spans="1:22" x14ac:dyDescent="0.3">
      <c r="A4732" s="18">
        <v>45071</v>
      </c>
      <c r="B4732" t="s">
        <v>735</v>
      </c>
      <c r="C4732" t="s">
        <v>65</v>
      </c>
      <c r="D4732" t="s">
        <v>5832</v>
      </c>
      <c r="E4732">
        <v>503038226551</v>
      </c>
      <c r="F4732" t="s">
        <v>16</v>
      </c>
      <c r="G4732" t="s">
        <v>71</v>
      </c>
      <c r="H4732">
        <v>11396</v>
      </c>
      <c r="I4732" s="2">
        <f t="shared" si="1036"/>
        <v>2023</v>
      </c>
      <c r="J4732" s="2" t="str">
        <f t="shared" si="1037"/>
        <v>May</v>
      </c>
      <c r="K4732" s="2">
        <f t="shared" si="1038"/>
        <v>5</v>
      </c>
      <c r="L4732" s="2" t="str">
        <f t="shared" si="1039"/>
        <v>Thursday</v>
      </c>
      <c r="M4732" s="2">
        <f t="shared" si="1040"/>
        <v>21</v>
      </c>
      <c r="N4732" s="3">
        <f t="shared" si="1041"/>
        <v>11396</v>
      </c>
      <c r="O4732" s="3">
        <f t="shared" si="1042"/>
        <v>0</v>
      </c>
      <c r="P4732" t="str">
        <f t="shared" si="1043"/>
        <v>25-May</v>
      </c>
      <c r="Q4732" s="9">
        <f t="shared" si="1044"/>
        <v>0.65902777777777777</v>
      </c>
      <c r="R4732" t="str">
        <f t="shared" si="1045"/>
        <v>Afternoon</v>
      </c>
      <c r="S4732" s="2">
        <f t="shared" si="1046"/>
        <v>25</v>
      </c>
      <c r="T4732" t="str">
        <f t="shared" si="1047"/>
        <v>Others</v>
      </c>
      <c r="U4732">
        <f t="shared" si="1048"/>
        <v>15</v>
      </c>
      <c r="V4732" t="str">
        <f t="shared" si="1049"/>
        <v>FY Q1</v>
      </c>
    </row>
    <row r="4733" spans="1:22" x14ac:dyDescent="0.3">
      <c r="A4733" s="18">
        <v>45071</v>
      </c>
      <c r="B4733" t="s">
        <v>949</v>
      </c>
      <c r="C4733" t="s">
        <v>65</v>
      </c>
      <c r="D4733" t="s">
        <v>5833</v>
      </c>
      <c r="E4733">
        <v>933901661617</v>
      </c>
      <c r="F4733" t="s">
        <v>16</v>
      </c>
      <c r="G4733" t="s">
        <v>67</v>
      </c>
      <c r="H4733">
        <v>16714</v>
      </c>
      <c r="I4733" s="2">
        <f t="shared" si="1036"/>
        <v>2023</v>
      </c>
      <c r="J4733" s="2" t="str">
        <f t="shared" si="1037"/>
        <v>May</v>
      </c>
      <c r="K4733" s="2">
        <f t="shared" si="1038"/>
        <v>5</v>
      </c>
      <c r="L4733" s="2" t="str">
        <f t="shared" si="1039"/>
        <v>Thursday</v>
      </c>
      <c r="M4733" s="2">
        <f t="shared" si="1040"/>
        <v>21</v>
      </c>
      <c r="N4733" s="3">
        <f t="shared" si="1041"/>
        <v>16714</v>
      </c>
      <c r="O4733" s="3">
        <f t="shared" si="1042"/>
        <v>0</v>
      </c>
      <c r="P4733" t="str">
        <f t="shared" si="1043"/>
        <v>25-May</v>
      </c>
      <c r="Q4733" s="9">
        <f t="shared" si="1044"/>
        <v>0.7895833333333333</v>
      </c>
      <c r="R4733" t="str">
        <f t="shared" si="1045"/>
        <v>Evening</v>
      </c>
      <c r="S4733" s="2">
        <f t="shared" si="1046"/>
        <v>25</v>
      </c>
      <c r="T4733" t="str">
        <f t="shared" si="1047"/>
        <v>Others</v>
      </c>
      <c r="U4733">
        <f t="shared" si="1048"/>
        <v>18</v>
      </c>
      <c r="V4733" t="str">
        <f t="shared" si="1049"/>
        <v>FY Q1</v>
      </c>
    </row>
    <row r="4734" spans="1:22" x14ac:dyDescent="0.3">
      <c r="A4734" s="18">
        <v>45071</v>
      </c>
      <c r="B4734" t="s">
        <v>2136</v>
      </c>
      <c r="C4734" t="s">
        <v>117</v>
      </c>
      <c r="D4734" t="s">
        <v>5834</v>
      </c>
      <c r="E4734">
        <v>192119768703</v>
      </c>
      <c r="F4734" t="s">
        <v>16</v>
      </c>
      <c r="G4734" t="s">
        <v>67</v>
      </c>
      <c r="H4734">
        <v>37495</v>
      </c>
      <c r="I4734" s="2">
        <f t="shared" si="1036"/>
        <v>2023</v>
      </c>
      <c r="J4734" s="2" t="str">
        <f t="shared" si="1037"/>
        <v>May</v>
      </c>
      <c r="K4734" s="2">
        <f t="shared" si="1038"/>
        <v>5</v>
      </c>
      <c r="L4734" s="2" t="str">
        <f t="shared" si="1039"/>
        <v>Thursday</v>
      </c>
      <c r="M4734" s="2">
        <f t="shared" si="1040"/>
        <v>21</v>
      </c>
      <c r="N4734" s="3">
        <f t="shared" si="1041"/>
        <v>37495</v>
      </c>
      <c r="O4734" s="3">
        <f t="shared" si="1042"/>
        <v>0</v>
      </c>
      <c r="P4734" t="str">
        <f t="shared" si="1043"/>
        <v>25-May</v>
      </c>
      <c r="Q4734" s="9">
        <f t="shared" si="1044"/>
        <v>0.83472222222222225</v>
      </c>
      <c r="R4734" t="str">
        <f t="shared" si="1045"/>
        <v>Evening</v>
      </c>
      <c r="S4734" s="2">
        <f t="shared" si="1046"/>
        <v>25</v>
      </c>
      <c r="T4734" t="str">
        <f t="shared" si="1047"/>
        <v>Others</v>
      </c>
      <c r="U4734">
        <f t="shared" si="1048"/>
        <v>20</v>
      </c>
      <c r="V4734" t="str">
        <f t="shared" si="1049"/>
        <v>FY Q1</v>
      </c>
    </row>
    <row r="4735" spans="1:22" x14ac:dyDescent="0.3">
      <c r="A4735" s="18">
        <v>45071</v>
      </c>
      <c r="B4735" t="s">
        <v>4436</v>
      </c>
      <c r="C4735" t="s">
        <v>254</v>
      </c>
      <c r="D4735" t="s">
        <v>5835</v>
      </c>
      <c r="E4735">
        <v>628919748186</v>
      </c>
      <c r="F4735" t="s">
        <v>16</v>
      </c>
      <c r="G4735" t="s">
        <v>67</v>
      </c>
      <c r="H4735">
        <v>12851</v>
      </c>
      <c r="I4735" s="2">
        <f t="shared" si="1036"/>
        <v>2023</v>
      </c>
      <c r="J4735" s="2" t="str">
        <f t="shared" si="1037"/>
        <v>May</v>
      </c>
      <c r="K4735" s="2">
        <f t="shared" si="1038"/>
        <v>5</v>
      </c>
      <c r="L4735" s="2" t="str">
        <f t="shared" si="1039"/>
        <v>Thursday</v>
      </c>
      <c r="M4735" s="2">
        <f t="shared" si="1040"/>
        <v>21</v>
      </c>
      <c r="N4735" s="3">
        <f t="shared" si="1041"/>
        <v>12851</v>
      </c>
      <c r="O4735" s="3">
        <f t="shared" si="1042"/>
        <v>0</v>
      </c>
      <c r="P4735" t="str">
        <f t="shared" si="1043"/>
        <v>25-May</v>
      </c>
      <c r="Q4735" s="9">
        <f t="shared" si="1044"/>
        <v>0.85347222222222219</v>
      </c>
      <c r="R4735" t="str">
        <f t="shared" si="1045"/>
        <v>Evening</v>
      </c>
      <c r="S4735" s="2">
        <f t="shared" si="1046"/>
        <v>25</v>
      </c>
      <c r="T4735" t="str">
        <f t="shared" si="1047"/>
        <v>Others</v>
      </c>
      <c r="U4735">
        <f t="shared" si="1048"/>
        <v>20</v>
      </c>
      <c r="V4735" t="str">
        <f t="shared" si="1049"/>
        <v>FY Q1</v>
      </c>
    </row>
    <row r="4736" spans="1:22" x14ac:dyDescent="0.3">
      <c r="A4736" s="18">
        <v>45072</v>
      </c>
      <c r="B4736" t="s">
        <v>2368</v>
      </c>
      <c r="C4736" t="s">
        <v>234</v>
      </c>
      <c r="D4736" t="s">
        <v>5836</v>
      </c>
      <c r="E4736">
        <v>107905478790</v>
      </c>
      <c r="F4736" t="s">
        <v>15</v>
      </c>
      <c r="G4736" t="s">
        <v>71</v>
      </c>
      <c r="H4736">
        <v>1064</v>
      </c>
      <c r="I4736" s="2">
        <f t="shared" si="1036"/>
        <v>2023</v>
      </c>
      <c r="J4736" s="2" t="str">
        <f t="shared" si="1037"/>
        <v>May</v>
      </c>
      <c r="K4736" s="2">
        <f t="shared" si="1038"/>
        <v>5</v>
      </c>
      <c r="L4736" s="2" t="str">
        <f t="shared" si="1039"/>
        <v>Friday</v>
      </c>
      <c r="M4736" s="2">
        <f t="shared" si="1040"/>
        <v>21</v>
      </c>
      <c r="N4736" s="3">
        <f t="shared" si="1041"/>
        <v>0</v>
      </c>
      <c r="O4736" s="3">
        <f t="shared" si="1042"/>
        <v>1064</v>
      </c>
      <c r="P4736" t="str">
        <f t="shared" si="1043"/>
        <v>26-May</v>
      </c>
      <c r="Q4736" s="9">
        <f t="shared" si="1044"/>
        <v>0.30833333333333335</v>
      </c>
      <c r="R4736" t="str">
        <f t="shared" si="1045"/>
        <v>Morning</v>
      </c>
      <c r="S4736" s="2">
        <f t="shared" si="1046"/>
        <v>26</v>
      </c>
      <c r="T4736" t="str">
        <f t="shared" si="1047"/>
        <v>UPI Transfer</v>
      </c>
      <c r="U4736">
        <f t="shared" si="1048"/>
        <v>7</v>
      </c>
      <c r="V4736" t="str">
        <f t="shared" si="1049"/>
        <v>FY Q1</v>
      </c>
    </row>
    <row r="4737" spans="1:22" x14ac:dyDescent="0.3">
      <c r="A4737" s="18">
        <v>45072</v>
      </c>
      <c r="B4737" t="s">
        <v>2580</v>
      </c>
      <c r="C4737" t="s">
        <v>117</v>
      </c>
      <c r="D4737" t="s">
        <v>5837</v>
      </c>
      <c r="E4737">
        <v>685378294293</v>
      </c>
      <c r="F4737" t="s">
        <v>16</v>
      </c>
      <c r="G4737" t="s">
        <v>67</v>
      </c>
      <c r="H4737">
        <v>17007</v>
      </c>
      <c r="I4737" s="2">
        <f t="shared" si="1036"/>
        <v>2023</v>
      </c>
      <c r="J4737" s="2" t="str">
        <f t="shared" si="1037"/>
        <v>May</v>
      </c>
      <c r="K4737" s="2">
        <f t="shared" si="1038"/>
        <v>5</v>
      </c>
      <c r="L4737" s="2" t="str">
        <f t="shared" si="1039"/>
        <v>Friday</v>
      </c>
      <c r="M4737" s="2">
        <f t="shared" si="1040"/>
        <v>21</v>
      </c>
      <c r="N4737" s="3">
        <f t="shared" si="1041"/>
        <v>17007</v>
      </c>
      <c r="O4737" s="3">
        <f t="shared" si="1042"/>
        <v>0</v>
      </c>
      <c r="P4737" t="str">
        <f t="shared" si="1043"/>
        <v>26-May</v>
      </c>
      <c r="Q4737" s="9">
        <f t="shared" si="1044"/>
        <v>0.31874999999999998</v>
      </c>
      <c r="R4737" t="str">
        <f t="shared" si="1045"/>
        <v>Morning</v>
      </c>
      <c r="S4737" s="2">
        <f t="shared" si="1046"/>
        <v>26</v>
      </c>
      <c r="T4737" t="str">
        <f t="shared" si="1047"/>
        <v>Others</v>
      </c>
      <c r="U4737">
        <f t="shared" si="1048"/>
        <v>7</v>
      </c>
      <c r="V4737" t="str">
        <f t="shared" si="1049"/>
        <v>FY Q1</v>
      </c>
    </row>
    <row r="4738" spans="1:22" x14ac:dyDescent="0.3">
      <c r="A4738" s="18">
        <v>45072</v>
      </c>
      <c r="B4738" t="s">
        <v>574</v>
      </c>
      <c r="C4738" t="s">
        <v>366</v>
      </c>
      <c r="D4738" t="s">
        <v>5838</v>
      </c>
      <c r="E4738">
        <v>312448899823</v>
      </c>
      <c r="F4738" t="s">
        <v>16</v>
      </c>
      <c r="G4738" t="s">
        <v>71</v>
      </c>
      <c r="H4738">
        <v>33706</v>
      </c>
      <c r="I4738" s="2">
        <f t="shared" si="1036"/>
        <v>2023</v>
      </c>
      <c r="J4738" s="2" t="str">
        <f t="shared" si="1037"/>
        <v>May</v>
      </c>
      <c r="K4738" s="2">
        <f t="shared" si="1038"/>
        <v>5</v>
      </c>
      <c r="L4738" s="2" t="str">
        <f t="shared" si="1039"/>
        <v>Friday</v>
      </c>
      <c r="M4738" s="2">
        <f t="shared" si="1040"/>
        <v>21</v>
      </c>
      <c r="N4738" s="3">
        <f t="shared" si="1041"/>
        <v>33706</v>
      </c>
      <c r="O4738" s="3">
        <f t="shared" si="1042"/>
        <v>0</v>
      </c>
      <c r="P4738" t="str">
        <f t="shared" si="1043"/>
        <v>26-May</v>
      </c>
      <c r="Q4738" s="9">
        <f t="shared" si="1044"/>
        <v>0.46944444444444444</v>
      </c>
      <c r="R4738" t="str">
        <f t="shared" si="1045"/>
        <v>Morning</v>
      </c>
      <c r="S4738" s="2">
        <f t="shared" si="1046"/>
        <v>26</v>
      </c>
      <c r="T4738" t="str">
        <f t="shared" si="1047"/>
        <v>Others</v>
      </c>
      <c r="U4738">
        <f t="shared" si="1048"/>
        <v>11</v>
      </c>
      <c r="V4738" t="str">
        <f t="shared" si="1049"/>
        <v>FY Q1</v>
      </c>
    </row>
    <row r="4739" spans="1:22" x14ac:dyDescent="0.3">
      <c r="A4739" s="18">
        <v>45072</v>
      </c>
      <c r="B4739" t="s">
        <v>1094</v>
      </c>
      <c r="C4739" t="s">
        <v>79</v>
      </c>
      <c r="D4739" t="s">
        <v>5839</v>
      </c>
      <c r="E4739">
        <v>323879390558</v>
      </c>
      <c r="F4739" t="s">
        <v>16</v>
      </c>
      <c r="G4739" t="s">
        <v>71</v>
      </c>
      <c r="H4739">
        <v>6450</v>
      </c>
      <c r="I4739" s="2">
        <f t="shared" si="1036"/>
        <v>2023</v>
      </c>
      <c r="J4739" s="2" t="str">
        <f t="shared" si="1037"/>
        <v>May</v>
      </c>
      <c r="K4739" s="2">
        <f t="shared" si="1038"/>
        <v>5</v>
      </c>
      <c r="L4739" s="2" t="str">
        <f t="shared" si="1039"/>
        <v>Friday</v>
      </c>
      <c r="M4739" s="2">
        <f t="shared" si="1040"/>
        <v>21</v>
      </c>
      <c r="N4739" s="3">
        <f t="shared" si="1041"/>
        <v>6450</v>
      </c>
      <c r="O4739" s="3">
        <f t="shared" si="1042"/>
        <v>0</v>
      </c>
      <c r="P4739" t="str">
        <f t="shared" si="1043"/>
        <v>26-May</v>
      </c>
      <c r="Q4739" s="9">
        <f t="shared" si="1044"/>
        <v>0.47847222222222224</v>
      </c>
      <c r="R4739" t="str">
        <f t="shared" si="1045"/>
        <v>Morning</v>
      </c>
      <c r="S4739" s="2">
        <f t="shared" si="1046"/>
        <v>26</v>
      </c>
      <c r="T4739" t="str">
        <f t="shared" si="1047"/>
        <v>Others</v>
      </c>
      <c r="U4739">
        <f t="shared" si="1048"/>
        <v>11</v>
      </c>
      <c r="V4739" t="str">
        <f t="shared" si="1049"/>
        <v>FY Q1</v>
      </c>
    </row>
    <row r="4740" spans="1:22" x14ac:dyDescent="0.3">
      <c r="A4740" s="18">
        <v>45072</v>
      </c>
      <c r="B4740" t="s">
        <v>176</v>
      </c>
      <c r="C4740" t="s">
        <v>104</v>
      </c>
      <c r="D4740" t="s">
        <v>5840</v>
      </c>
      <c r="E4740">
        <v>304477600673</v>
      </c>
      <c r="F4740" t="s">
        <v>16</v>
      </c>
      <c r="G4740" t="s">
        <v>67</v>
      </c>
      <c r="H4740">
        <v>5353</v>
      </c>
      <c r="I4740" s="2">
        <f t="shared" si="1036"/>
        <v>2023</v>
      </c>
      <c r="J4740" s="2" t="str">
        <f t="shared" si="1037"/>
        <v>May</v>
      </c>
      <c r="K4740" s="2">
        <f t="shared" si="1038"/>
        <v>5</v>
      </c>
      <c r="L4740" s="2" t="str">
        <f t="shared" si="1039"/>
        <v>Friday</v>
      </c>
      <c r="M4740" s="2">
        <f t="shared" si="1040"/>
        <v>21</v>
      </c>
      <c r="N4740" s="3">
        <f t="shared" si="1041"/>
        <v>5353</v>
      </c>
      <c r="O4740" s="3">
        <f t="shared" si="1042"/>
        <v>0</v>
      </c>
      <c r="P4740" t="str">
        <f t="shared" si="1043"/>
        <v>26-May</v>
      </c>
      <c r="Q4740" s="9">
        <f t="shared" si="1044"/>
        <v>0.55277777777777781</v>
      </c>
      <c r="R4740" t="str">
        <f t="shared" si="1045"/>
        <v>Afternoon</v>
      </c>
      <c r="S4740" s="2">
        <f t="shared" si="1046"/>
        <v>26</v>
      </c>
      <c r="T4740" t="str">
        <f t="shared" si="1047"/>
        <v>Others</v>
      </c>
      <c r="U4740">
        <f t="shared" si="1048"/>
        <v>13</v>
      </c>
      <c r="V4740" t="str">
        <f t="shared" si="1049"/>
        <v>FY Q1</v>
      </c>
    </row>
    <row r="4741" spans="1:22" x14ac:dyDescent="0.3">
      <c r="A4741" s="18">
        <v>45072</v>
      </c>
      <c r="B4741" t="s">
        <v>1194</v>
      </c>
      <c r="C4741" t="s">
        <v>82</v>
      </c>
      <c r="D4741" t="s">
        <v>5841</v>
      </c>
      <c r="E4741">
        <v>123299020316</v>
      </c>
      <c r="F4741" t="s">
        <v>16</v>
      </c>
      <c r="G4741" t="s">
        <v>71</v>
      </c>
      <c r="H4741">
        <v>11939</v>
      </c>
      <c r="I4741" s="2">
        <f t="shared" si="1036"/>
        <v>2023</v>
      </c>
      <c r="J4741" s="2" t="str">
        <f t="shared" si="1037"/>
        <v>May</v>
      </c>
      <c r="K4741" s="2">
        <f t="shared" si="1038"/>
        <v>5</v>
      </c>
      <c r="L4741" s="2" t="str">
        <f t="shared" si="1039"/>
        <v>Friday</v>
      </c>
      <c r="M4741" s="2">
        <f t="shared" si="1040"/>
        <v>21</v>
      </c>
      <c r="N4741" s="3">
        <f t="shared" si="1041"/>
        <v>11939</v>
      </c>
      <c r="O4741" s="3">
        <f t="shared" si="1042"/>
        <v>0</v>
      </c>
      <c r="P4741" t="str">
        <f t="shared" si="1043"/>
        <v>26-May</v>
      </c>
      <c r="Q4741" s="9">
        <f t="shared" si="1044"/>
        <v>0.71388888888888891</v>
      </c>
      <c r="R4741" t="str">
        <f t="shared" si="1045"/>
        <v>Evening</v>
      </c>
      <c r="S4741" s="2">
        <f t="shared" si="1046"/>
        <v>26</v>
      </c>
      <c r="T4741" t="str">
        <f t="shared" si="1047"/>
        <v>Others</v>
      </c>
      <c r="U4741">
        <f t="shared" si="1048"/>
        <v>17</v>
      </c>
      <c r="V4741" t="str">
        <f t="shared" si="1049"/>
        <v>FY Q1</v>
      </c>
    </row>
    <row r="4742" spans="1:22" x14ac:dyDescent="0.3">
      <c r="A4742" s="18">
        <v>45072</v>
      </c>
      <c r="B4742" t="s">
        <v>1390</v>
      </c>
      <c r="C4742" t="s">
        <v>73</v>
      </c>
      <c r="D4742" t="s">
        <v>5842</v>
      </c>
      <c r="E4742">
        <v>943612856800</v>
      </c>
      <c r="F4742" t="s">
        <v>16</v>
      </c>
      <c r="G4742" t="s">
        <v>67</v>
      </c>
      <c r="H4742">
        <v>13092</v>
      </c>
      <c r="I4742" s="2">
        <f t="shared" si="1036"/>
        <v>2023</v>
      </c>
      <c r="J4742" s="2" t="str">
        <f t="shared" si="1037"/>
        <v>May</v>
      </c>
      <c r="K4742" s="2">
        <f t="shared" si="1038"/>
        <v>5</v>
      </c>
      <c r="L4742" s="2" t="str">
        <f t="shared" si="1039"/>
        <v>Friday</v>
      </c>
      <c r="M4742" s="2">
        <f t="shared" si="1040"/>
        <v>21</v>
      </c>
      <c r="N4742" s="3">
        <f t="shared" si="1041"/>
        <v>13092</v>
      </c>
      <c r="O4742" s="3">
        <f t="shared" si="1042"/>
        <v>0</v>
      </c>
      <c r="P4742" t="str">
        <f t="shared" si="1043"/>
        <v>26-May</v>
      </c>
      <c r="Q4742" s="9">
        <f t="shared" si="1044"/>
        <v>0.72569444444444442</v>
      </c>
      <c r="R4742" t="str">
        <f t="shared" si="1045"/>
        <v>Evening</v>
      </c>
      <c r="S4742" s="2">
        <f t="shared" si="1046"/>
        <v>26</v>
      </c>
      <c r="T4742" t="str">
        <f t="shared" si="1047"/>
        <v>Others</v>
      </c>
      <c r="U4742">
        <f t="shared" si="1048"/>
        <v>17</v>
      </c>
      <c r="V4742" t="str">
        <f t="shared" si="1049"/>
        <v>FY Q1</v>
      </c>
    </row>
    <row r="4743" spans="1:22" x14ac:dyDescent="0.3">
      <c r="A4743" s="18">
        <v>45072</v>
      </c>
      <c r="B4743" t="s">
        <v>148</v>
      </c>
      <c r="C4743" t="s">
        <v>325</v>
      </c>
      <c r="D4743" t="s">
        <v>5843</v>
      </c>
      <c r="E4743">
        <v>161662045296</v>
      </c>
      <c r="F4743" t="s">
        <v>16</v>
      </c>
      <c r="G4743" t="s">
        <v>71</v>
      </c>
      <c r="H4743">
        <v>4391</v>
      </c>
      <c r="I4743" s="2">
        <f t="shared" si="1036"/>
        <v>2023</v>
      </c>
      <c r="J4743" s="2" t="str">
        <f t="shared" si="1037"/>
        <v>May</v>
      </c>
      <c r="K4743" s="2">
        <f t="shared" si="1038"/>
        <v>5</v>
      </c>
      <c r="L4743" s="2" t="str">
        <f t="shared" si="1039"/>
        <v>Friday</v>
      </c>
      <c r="M4743" s="2">
        <f t="shared" si="1040"/>
        <v>21</v>
      </c>
      <c r="N4743" s="3">
        <f t="shared" si="1041"/>
        <v>4391</v>
      </c>
      <c r="O4743" s="3">
        <f t="shared" si="1042"/>
        <v>0</v>
      </c>
      <c r="P4743" t="str">
        <f t="shared" si="1043"/>
        <v>26-May</v>
      </c>
      <c r="Q4743" s="9">
        <f t="shared" si="1044"/>
        <v>0.79583333333333328</v>
      </c>
      <c r="R4743" t="str">
        <f t="shared" si="1045"/>
        <v>Evening</v>
      </c>
      <c r="S4743" s="2">
        <f t="shared" si="1046"/>
        <v>26</v>
      </c>
      <c r="T4743" t="str">
        <f t="shared" si="1047"/>
        <v>Others</v>
      </c>
      <c r="U4743">
        <f t="shared" si="1048"/>
        <v>19</v>
      </c>
      <c r="V4743" t="str">
        <f t="shared" si="1049"/>
        <v>FY Q1</v>
      </c>
    </row>
    <row r="4744" spans="1:22" x14ac:dyDescent="0.3">
      <c r="A4744" s="18">
        <v>45072</v>
      </c>
      <c r="B4744" t="s">
        <v>4304</v>
      </c>
      <c r="C4744" t="s">
        <v>219</v>
      </c>
      <c r="D4744" t="s">
        <v>5844</v>
      </c>
      <c r="E4744">
        <v>646002431198</v>
      </c>
      <c r="F4744" t="s">
        <v>15</v>
      </c>
      <c r="G4744" t="s">
        <v>67</v>
      </c>
      <c r="H4744">
        <v>10761</v>
      </c>
      <c r="I4744" s="2">
        <f t="shared" si="1036"/>
        <v>2023</v>
      </c>
      <c r="J4744" s="2" t="str">
        <f t="shared" si="1037"/>
        <v>May</v>
      </c>
      <c r="K4744" s="2">
        <f t="shared" si="1038"/>
        <v>5</v>
      </c>
      <c r="L4744" s="2" t="str">
        <f t="shared" si="1039"/>
        <v>Friday</v>
      </c>
      <c r="M4744" s="2">
        <f t="shared" si="1040"/>
        <v>21</v>
      </c>
      <c r="N4744" s="3">
        <f t="shared" si="1041"/>
        <v>0</v>
      </c>
      <c r="O4744" s="3">
        <f t="shared" si="1042"/>
        <v>10761</v>
      </c>
      <c r="P4744" t="str">
        <f t="shared" si="1043"/>
        <v>26-May</v>
      </c>
      <c r="Q4744" s="9">
        <f t="shared" si="1044"/>
        <v>0.93888888888888888</v>
      </c>
      <c r="R4744" t="str">
        <f t="shared" si="1045"/>
        <v>Night</v>
      </c>
      <c r="S4744" s="2">
        <f t="shared" si="1046"/>
        <v>26</v>
      </c>
      <c r="T4744" t="str">
        <f t="shared" si="1047"/>
        <v>UPI Transfer</v>
      </c>
      <c r="U4744">
        <f t="shared" si="1048"/>
        <v>22</v>
      </c>
      <c r="V4744" t="str">
        <f t="shared" si="1049"/>
        <v>FY Q1</v>
      </c>
    </row>
    <row r="4745" spans="1:22" x14ac:dyDescent="0.3">
      <c r="A4745" s="18">
        <v>45073</v>
      </c>
      <c r="B4745" t="s">
        <v>1129</v>
      </c>
      <c r="C4745" t="s">
        <v>338</v>
      </c>
      <c r="D4745" t="s">
        <v>5845</v>
      </c>
      <c r="E4745">
        <v>917168307739</v>
      </c>
      <c r="F4745" t="s">
        <v>15</v>
      </c>
      <c r="G4745" t="s">
        <v>67</v>
      </c>
      <c r="H4745">
        <v>13016</v>
      </c>
      <c r="I4745" s="2">
        <f t="shared" si="1036"/>
        <v>2023</v>
      </c>
      <c r="J4745" s="2" t="str">
        <f t="shared" si="1037"/>
        <v>May</v>
      </c>
      <c r="K4745" s="2">
        <f t="shared" si="1038"/>
        <v>5</v>
      </c>
      <c r="L4745" s="2" t="str">
        <f t="shared" si="1039"/>
        <v>Saturday</v>
      </c>
      <c r="M4745" s="2">
        <f t="shared" si="1040"/>
        <v>21</v>
      </c>
      <c r="N4745" s="3">
        <f t="shared" si="1041"/>
        <v>0</v>
      </c>
      <c r="O4745" s="3">
        <f t="shared" si="1042"/>
        <v>13016</v>
      </c>
      <c r="P4745" t="str">
        <f t="shared" si="1043"/>
        <v>27-May</v>
      </c>
      <c r="Q4745" s="9">
        <f t="shared" si="1044"/>
        <v>0.46180555555555558</v>
      </c>
      <c r="R4745" t="str">
        <f t="shared" si="1045"/>
        <v>Morning</v>
      </c>
      <c r="S4745" s="2">
        <f t="shared" si="1046"/>
        <v>27</v>
      </c>
      <c r="T4745" t="str">
        <f t="shared" si="1047"/>
        <v>UPI Transfer</v>
      </c>
      <c r="U4745">
        <f t="shared" si="1048"/>
        <v>11</v>
      </c>
      <c r="V4745" t="str">
        <f t="shared" si="1049"/>
        <v>FY Q1</v>
      </c>
    </row>
    <row r="4746" spans="1:22" x14ac:dyDescent="0.3">
      <c r="A4746" s="18">
        <v>45073</v>
      </c>
      <c r="B4746" t="s">
        <v>3577</v>
      </c>
      <c r="C4746" t="s">
        <v>134</v>
      </c>
      <c r="D4746" t="s">
        <v>5846</v>
      </c>
      <c r="E4746">
        <v>679409249637</v>
      </c>
      <c r="F4746" t="s">
        <v>15</v>
      </c>
      <c r="G4746" t="s">
        <v>71</v>
      </c>
      <c r="H4746">
        <v>7876</v>
      </c>
      <c r="I4746" s="2">
        <f t="shared" si="1036"/>
        <v>2023</v>
      </c>
      <c r="J4746" s="2" t="str">
        <f t="shared" si="1037"/>
        <v>May</v>
      </c>
      <c r="K4746" s="2">
        <f t="shared" si="1038"/>
        <v>5</v>
      </c>
      <c r="L4746" s="2" t="str">
        <f t="shared" si="1039"/>
        <v>Saturday</v>
      </c>
      <c r="M4746" s="2">
        <f t="shared" si="1040"/>
        <v>21</v>
      </c>
      <c r="N4746" s="3">
        <f t="shared" si="1041"/>
        <v>0</v>
      </c>
      <c r="O4746" s="3">
        <f t="shared" si="1042"/>
        <v>7876</v>
      </c>
      <c r="P4746" t="str">
        <f t="shared" si="1043"/>
        <v>27-May</v>
      </c>
      <c r="Q4746" s="9">
        <f t="shared" si="1044"/>
        <v>0.54236111111111107</v>
      </c>
      <c r="R4746" t="str">
        <f t="shared" si="1045"/>
        <v>Afternoon</v>
      </c>
      <c r="S4746" s="2">
        <f t="shared" si="1046"/>
        <v>27</v>
      </c>
      <c r="T4746" t="str">
        <f t="shared" si="1047"/>
        <v>UPI Transfer</v>
      </c>
      <c r="U4746">
        <f t="shared" si="1048"/>
        <v>13</v>
      </c>
      <c r="V4746" t="str">
        <f t="shared" si="1049"/>
        <v>FY Q1</v>
      </c>
    </row>
    <row r="4747" spans="1:22" x14ac:dyDescent="0.3">
      <c r="A4747" s="18">
        <v>45073</v>
      </c>
      <c r="B4747" t="s">
        <v>2293</v>
      </c>
      <c r="C4747" t="s">
        <v>319</v>
      </c>
      <c r="D4747" t="s">
        <v>5847</v>
      </c>
      <c r="E4747">
        <v>583453179319</v>
      </c>
      <c r="F4747" t="s">
        <v>15</v>
      </c>
      <c r="G4747" t="s">
        <v>71</v>
      </c>
      <c r="H4747">
        <v>13927</v>
      </c>
      <c r="I4747" s="2">
        <f t="shared" si="1036"/>
        <v>2023</v>
      </c>
      <c r="J4747" s="2" t="str">
        <f t="shared" si="1037"/>
        <v>May</v>
      </c>
      <c r="K4747" s="2">
        <f t="shared" si="1038"/>
        <v>5</v>
      </c>
      <c r="L4747" s="2" t="str">
        <f t="shared" si="1039"/>
        <v>Saturday</v>
      </c>
      <c r="M4747" s="2">
        <f t="shared" si="1040"/>
        <v>21</v>
      </c>
      <c r="N4747" s="3">
        <f t="shared" si="1041"/>
        <v>0</v>
      </c>
      <c r="O4747" s="3">
        <f t="shared" si="1042"/>
        <v>13927</v>
      </c>
      <c r="P4747" t="str">
        <f t="shared" si="1043"/>
        <v>27-May</v>
      </c>
      <c r="Q4747" s="9">
        <f t="shared" si="1044"/>
        <v>0.71736111111111112</v>
      </c>
      <c r="R4747" t="str">
        <f t="shared" si="1045"/>
        <v>Evening</v>
      </c>
      <c r="S4747" s="2">
        <f t="shared" si="1046"/>
        <v>27</v>
      </c>
      <c r="T4747" t="str">
        <f t="shared" si="1047"/>
        <v>Recharge</v>
      </c>
      <c r="U4747">
        <f t="shared" si="1048"/>
        <v>17</v>
      </c>
      <c r="V4747" t="str">
        <f t="shared" si="1049"/>
        <v>FY Q1</v>
      </c>
    </row>
    <row r="4748" spans="1:22" x14ac:dyDescent="0.3">
      <c r="A4748" s="18">
        <v>45073</v>
      </c>
      <c r="B4748" t="s">
        <v>1501</v>
      </c>
      <c r="C4748" t="s">
        <v>104</v>
      </c>
      <c r="D4748" t="s">
        <v>5848</v>
      </c>
      <c r="E4748">
        <v>709263524967</v>
      </c>
      <c r="F4748" t="s">
        <v>16</v>
      </c>
      <c r="G4748" t="s">
        <v>71</v>
      </c>
      <c r="H4748">
        <v>2923</v>
      </c>
      <c r="I4748" s="2">
        <f t="shared" si="1036"/>
        <v>2023</v>
      </c>
      <c r="J4748" s="2" t="str">
        <f t="shared" si="1037"/>
        <v>May</v>
      </c>
      <c r="K4748" s="2">
        <f t="shared" si="1038"/>
        <v>5</v>
      </c>
      <c r="L4748" s="2" t="str">
        <f t="shared" si="1039"/>
        <v>Saturday</v>
      </c>
      <c r="M4748" s="2">
        <f t="shared" si="1040"/>
        <v>21</v>
      </c>
      <c r="N4748" s="3">
        <f t="shared" si="1041"/>
        <v>2923</v>
      </c>
      <c r="O4748" s="3">
        <f t="shared" si="1042"/>
        <v>0</v>
      </c>
      <c r="P4748" t="str">
        <f t="shared" si="1043"/>
        <v>27-May</v>
      </c>
      <c r="Q4748" s="9">
        <f t="shared" si="1044"/>
        <v>0.76736111111111116</v>
      </c>
      <c r="R4748" t="str">
        <f t="shared" si="1045"/>
        <v>Evening</v>
      </c>
      <c r="S4748" s="2">
        <f t="shared" si="1046"/>
        <v>27</v>
      </c>
      <c r="T4748" t="str">
        <f t="shared" si="1047"/>
        <v>Others</v>
      </c>
      <c r="U4748">
        <f t="shared" si="1048"/>
        <v>18</v>
      </c>
      <c r="V4748" t="str">
        <f t="shared" si="1049"/>
        <v>FY Q1</v>
      </c>
    </row>
    <row r="4749" spans="1:22" x14ac:dyDescent="0.3">
      <c r="A4749" s="18">
        <v>45073</v>
      </c>
      <c r="B4749" t="s">
        <v>669</v>
      </c>
      <c r="C4749" t="s">
        <v>114</v>
      </c>
      <c r="D4749" t="s">
        <v>5849</v>
      </c>
      <c r="E4749">
        <v>111030463208</v>
      </c>
      <c r="F4749" t="s">
        <v>15</v>
      </c>
      <c r="G4749" t="s">
        <v>67</v>
      </c>
      <c r="H4749">
        <v>7333</v>
      </c>
      <c r="I4749" s="2">
        <f t="shared" si="1036"/>
        <v>2023</v>
      </c>
      <c r="J4749" s="2" t="str">
        <f t="shared" si="1037"/>
        <v>May</v>
      </c>
      <c r="K4749" s="2">
        <f t="shared" si="1038"/>
        <v>5</v>
      </c>
      <c r="L4749" s="2" t="str">
        <f t="shared" si="1039"/>
        <v>Saturday</v>
      </c>
      <c r="M4749" s="2">
        <f t="shared" si="1040"/>
        <v>21</v>
      </c>
      <c r="N4749" s="3">
        <f t="shared" si="1041"/>
        <v>0</v>
      </c>
      <c r="O4749" s="3">
        <f t="shared" si="1042"/>
        <v>7333</v>
      </c>
      <c r="P4749" t="str">
        <f t="shared" si="1043"/>
        <v>27-May</v>
      </c>
      <c r="Q4749" s="9">
        <f t="shared" si="1044"/>
        <v>0.81527777777777777</v>
      </c>
      <c r="R4749" t="str">
        <f t="shared" si="1045"/>
        <v>Evening</v>
      </c>
      <c r="S4749" s="2">
        <f t="shared" si="1046"/>
        <v>27</v>
      </c>
      <c r="T4749" t="str">
        <f t="shared" si="1047"/>
        <v>UPI Transfer</v>
      </c>
      <c r="U4749">
        <f t="shared" si="1048"/>
        <v>19</v>
      </c>
      <c r="V4749" t="str">
        <f t="shared" si="1049"/>
        <v>FY Q1</v>
      </c>
    </row>
    <row r="4750" spans="1:22" x14ac:dyDescent="0.3">
      <c r="A4750" s="18">
        <v>45073</v>
      </c>
      <c r="B4750" t="s">
        <v>2249</v>
      </c>
      <c r="C4750" t="s">
        <v>242</v>
      </c>
      <c r="D4750" t="s">
        <v>5850</v>
      </c>
      <c r="E4750">
        <v>518350659121</v>
      </c>
      <c r="F4750" t="s">
        <v>15</v>
      </c>
      <c r="G4750" t="s">
        <v>67</v>
      </c>
      <c r="H4750">
        <v>10824</v>
      </c>
      <c r="I4750" s="2">
        <f t="shared" si="1036"/>
        <v>2023</v>
      </c>
      <c r="J4750" s="2" t="str">
        <f t="shared" si="1037"/>
        <v>May</v>
      </c>
      <c r="K4750" s="2">
        <f t="shared" si="1038"/>
        <v>5</v>
      </c>
      <c r="L4750" s="2" t="str">
        <f t="shared" si="1039"/>
        <v>Saturday</v>
      </c>
      <c r="M4750" s="2">
        <f t="shared" si="1040"/>
        <v>21</v>
      </c>
      <c r="N4750" s="3">
        <f t="shared" si="1041"/>
        <v>0</v>
      </c>
      <c r="O4750" s="3">
        <f t="shared" si="1042"/>
        <v>10824</v>
      </c>
      <c r="P4750" t="str">
        <f t="shared" si="1043"/>
        <v>27-May</v>
      </c>
      <c r="Q4750" s="9">
        <f t="shared" si="1044"/>
        <v>0.81944444444444442</v>
      </c>
      <c r="R4750" t="str">
        <f t="shared" si="1045"/>
        <v>Evening</v>
      </c>
      <c r="S4750" s="2">
        <f t="shared" si="1046"/>
        <v>27</v>
      </c>
      <c r="T4750" t="str">
        <f t="shared" si="1047"/>
        <v>UPI Transfer</v>
      </c>
      <c r="U4750">
        <f t="shared" si="1048"/>
        <v>19</v>
      </c>
      <c r="V4750" t="str">
        <f t="shared" si="1049"/>
        <v>FY Q1</v>
      </c>
    </row>
    <row r="4751" spans="1:22" x14ac:dyDescent="0.3">
      <c r="A4751" s="18">
        <v>45074</v>
      </c>
      <c r="B4751" t="s">
        <v>1582</v>
      </c>
      <c r="C4751" t="s">
        <v>200</v>
      </c>
      <c r="D4751" t="s">
        <v>5851</v>
      </c>
      <c r="E4751">
        <v>861933971420</v>
      </c>
      <c r="F4751" t="s">
        <v>15</v>
      </c>
      <c r="G4751" t="s">
        <v>67</v>
      </c>
      <c r="H4751">
        <v>1377</v>
      </c>
      <c r="I4751" s="2">
        <f t="shared" si="1036"/>
        <v>2023</v>
      </c>
      <c r="J4751" s="2" t="str">
        <f t="shared" si="1037"/>
        <v>May</v>
      </c>
      <c r="K4751" s="2">
        <f t="shared" si="1038"/>
        <v>5</v>
      </c>
      <c r="L4751" s="2" t="str">
        <f t="shared" si="1039"/>
        <v>Sunday</v>
      </c>
      <c r="M4751" s="2">
        <f t="shared" si="1040"/>
        <v>22</v>
      </c>
      <c r="N4751" s="3">
        <f t="shared" si="1041"/>
        <v>0</v>
      </c>
      <c r="O4751" s="3">
        <f t="shared" si="1042"/>
        <v>1377</v>
      </c>
      <c r="P4751" t="str">
        <f t="shared" si="1043"/>
        <v>28-May</v>
      </c>
      <c r="Q4751" s="9">
        <f t="shared" si="1044"/>
        <v>0.39861111111111114</v>
      </c>
      <c r="R4751" t="str">
        <f t="shared" si="1045"/>
        <v>Morning</v>
      </c>
      <c r="S4751" s="2">
        <f t="shared" si="1046"/>
        <v>28</v>
      </c>
      <c r="T4751" t="str">
        <f t="shared" si="1047"/>
        <v>UPI Transfer</v>
      </c>
      <c r="U4751">
        <f t="shared" si="1048"/>
        <v>9</v>
      </c>
      <c r="V4751" t="str">
        <f t="shared" si="1049"/>
        <v>FY Q1</v>
      </c>
    </row>
    <row r="4752" spans="1:22" x14ac:dyDescent="0.3">
      <c r="A4752" s="18">
        <v>45074</v>
      </c>
      <c r="B4752" t="s">
        <v>677</v>
      </c>
      <c r="C4752" t="s">
        <v>229</v>
      </c>
      <c r="D4752" t="s">
        <v>5852</v>
      </c>
      <c r="E4752">
        <v>586495019541</v>
      </c>
      <c r="F4752" t="s">
        <v>15</v>
      </c>
      <c r="G4752" t="s">
        <v>71</v>
      </c>
      <c r="H4752">
        <v>3024</v>
      </c>
      <c r="I4752" s="2">
        <f t="shared" si="1036"/>
        <v>2023</v>
      </c>
      <c r="J4752" s="2" t="str">
        <f t="shared" si="1037"/>
        <v>May</v>
      </c>
      <c r="K4752" s="2">
        <f t="shared" si="1038"/>
        <v>5</v>
      </c>
      <c r="L4752" s="2" t="str">
        <f t="shared" si="1039"/>
        <v>Sunday</v>
      </c>
      <c r="M4752" s="2">
        <f t="shared" si="1040"/>
        <v>22</v>
      </c>
      <c r="N4752" s="3">
        <f t="shared" si="1041"/>
        <v>0</v>
      </c>
      <c r="O4752" s="3">
        <f t="shared" si="1042"/>
        <v>3024</v>
      </c>
      <c r="P4752" t="str">
        <f t="shared" si="1043"/>
        <v>28-May</v>
      </c>
      <c r="Q4752" s="9">
        <f t="shared" si="1044"/>
        <v>0.48680555555555555</v>
      </c>
      <c r="R4752" t="str">
        <f t="shared" si="1045"/>
        <v>Morning</v>
      </c>
      <c r="S4752" s="2">
        <f t="shared" si="1046"/>
        <v>28</v>
      </c>
      <c r="T4752" t="str">
        <f t="shared" si="1047"/>
        <v>UPI Transfer</v>
      </c>
      <c r="U4752">
        <f t="shared" si="1048"/>
        <v>11</v>
      </c>
      <c r="V4752" t="str">
        <f t="shared" si="1049"/>
        <v>FY Q1</v>
      </c>
    </row>
    <row r="4753" spans="1:22" x14ac:dyDescent="0.3">
      <c r="A4753" s="18">
        <v>45074</v>
      </c>
      <c r="B4753" t="s">
        <v>1241</v>
      </c>
      <c r="C4753" t="s">
        <v>834</v>
      </c>
      <c r="D4753" t="s">
        <v>5853</v>
      </c>
      <c r="E4753">
        <v>173011592321</v>
      </c>
      <c r="F4753" t="s">
        <v>15</v>
      </c>
      <c r="G4753" t="s">
        <v>67</v>
      </c>
      <c r="H4753">
        <v>2884</v>
      </c>
      <c r="I4753" s="2">
        <f t="shared" si="1036"/>
        <v>2023</v>
      </c>
      <c r="J4753" s="2" t="str">
        <f t="shared" si="1037"/>
        <v>May</v>
      </c>
      <c r="K4753" s="2">
        <f t="shared" si="1038"/>
        <v>5</v>
      </c>
      <c r="L4753" s="2" t="str">
        <f t="shared" si="1039"/>
        <v>Sunday</v>
      </c>
      <c r="M4753" s="2">
        <f t="shared" si="1040"/>
        <v>22</v>
      </c>
      <c r="N4753" s="3">
        <f t="shared" si="1041"/>
        <v>0</v>
      </c>
      <c r="O4753" s="3">
        <f t="shared" si="1042"/>
        <v>2884</v>
      </c>
      <c r="P4753" t="str">
        <f t="shared" si="1043"/>
        <v>28-May</v>
      </c>
      <c r="Q4753" s="9">
        <f t="shared" si="1044"/>
        <v>0.61388888888888893</v>
      </c>
      <c r="R4753" t="str">
        <f t="shared" si="1045"/>
        <v>Afternoon</v>
      </c>
      <c r="S4753" s="2">
        <f t="shared" si="1046"/>
        <v>28</v>
      </c>
      <c r="T4753" t="str">
        <f t="shared" si="1047"/>
        <v>UPI Transfer</v>
      </c>
      <c r="U4753">
        <f t="shared" si="1048"/>
        <v>14</v>
      </c>
      <c r="V4753" t="str">
        <f t="shared" si="1049"/>
        <v>FY Q1</v>
      </c>
    </row>
    <row r="4754" spans="1:22" x14ac:dyDescent="0.3">
      <c r="A4754" s="18">
        <v>45074</v>
      </c>
      <c r="B4754" t="s">
        <v>680</v>
      </c>
      <c r="C4754" t="s">
        <v>375</v>
      </c>
      <c r="D4754" t="s">
        <v>5854</v>
      </c>
      <c r="E4754">
        <v>426809887432</v>
      </c>
      <c r="F4754" t="s">
        <v>15</v>
      </c>
      <c r="G4754" t="s">
        <v>67</v>
      </c>
      <c r="H4754">
        <v>10103</v>
      </c>
      <c r="I4754" s="2">
        <f t="shared" si="1036"/>
        <v>2023</v>
      </c>
      <c r="J4754" s="2" t="str">
        <f t="shared" si="1037"/>
        <v>May</v>
      </c>
      <c r="K4754" s="2">
        <f t="shared" si="1038"/>
        <v>5</v>
      </c>
      <c r="L4754" s="2" t="str">
        <f t="shared" si="1039"/>
        <v>Sunday</v>
      </c>
      <c r="M4754" s="2">
        <f t="shared" si="1040"/>
        <v>22</v>
      </c>
      <c r="N4754" s="3">
        <f t="shared" si="1041"/>
        <v>0</v>
      </c>
      <c r="O4754" s="3">
        <f t="shared" si="1042"/>
        <v>10103</v>
      </c>
      <c r="P4754" t="str">
        <f t="shared" si="1043"/>
        <v>28-May</v>
      </c>
      <c r="Q4754" s="9">
        <f t="shared" si="1044"/>
        <v>0.74444444444444446</v>
      </c>
      <c r="R4754" t="str">
        <f t="shared" si="1045"/>
        <v>Evening</v>
      </c>
      <c r="S4754" s="2">
        <f t="shared" si="1046"/>
        <v>28</v>
      </c>
      <c r="T4754" t="str">
        <f t="shared" si="1047"/>
        <v>UPI Transfer</v>
      </c>
      <c r="U4754">
        <f t="shared" si="1048"/>
        <v>17</v>
      </c>
      <c r="V4754" t="str">
        <f t="shared" si="1049"/>
        <v>FY Q1</v>
      </c>
    </row>
    <row r="4755" spans="1:22" x14ac:dyDescent="0.3">
      <c r="A4755" s="18">
        <v>45074</v>
      </c>
      <c r="B4755" t="s">
        <v>4830</v>
      </c>
      <c r="C4755" t="s">
        <v>82</v>
      </c>
      <c r="D4755" t="s">
        <v>5855</v>
      </c>
      <c r="E4755">
        <v>702241806957</v>
      </c>
      <c r="F4755" t="s">
        <v>16</v>
      </c>
      <c r="G4755" t="s">
        <v>71</v>
      </c>
      <c r="H4755">
        <v>11191</v>
      </c>
      <c r="I4755" s="2">
        <f t="shared" si="1036"/>
        <v>2023</v>
      </c>
      <c r="J4755" s="2" t="str">
        <f t="shared" si="1037"/>
        <v>May</v>
      </c>
      <c r="K4755" s="2">
        <f t="shared" si="1038"/>
        <v>5</v>
      </c>
      <c r="L4755" s="2" t="str">
        <f t="shared" si="1039"/>
        <v>Sunday</v>
      </c>
      <c r="M4755" s="2">
        <f t="shared" si="1040"/>
        <v>22</v>
      </c>
      <c r="N4755" s="3">
        <f t="shared" si="1041"/>
        <v>11191</v>
      </c>
      <c r="O4755" s="3">
        <f t="shared" si="1042"/>
        <v>0</v>
      </c>
      <c r="P4755" t="str">
        <f t="shared" si="1043"/>
        <v>28-May</v>
      </c>
      <c r="Q4755" s="9">
        <f t="shared" si="1044"/>
        <v>0.90833333333333333</v>
      </c>
      <c r="R4755" t="str">
        <f t="shared" si="1045"/>
        <v>Night</v>
      </c>
      <c r="S4755" s="2">
        <f t="shared" si="1046"/>
        <v>28</v>
      </c>
      <c r="T4755" t="str">
        <f t="shared" si="1047"/>
        <v>Others</v>
      </c>
      <c r="U4755">
        <f t="shared" si="1048"/>
        <v>21</v>
      </c>
      <c r="V4755" t="str">
        <f t="shared" si="1049"/>
        <v>FY Q1</v>
      </c>
    </row>
    <row r="4756" spans="1:22" x14ac:dyDescent="0.3">
      <c r="A4756" s="18">
        <v>45074</v>
      </c>
      <c r="B4756" t="s">
        <v>5229</v>
      </c>
      <c r="C4756" t="s">
        <v>104</v>
      </c>
      <c r="D4756" t="s">
        <v>5856</v>
      </c>
      <c r="E4756">
        <v>368037347809</v>
      </c>
      <c r="F4756" t="s">
        <v>16</v>
      </c>
      <c r="G4756" t="s">
        <v>67</v>
      </c>
      <c r="H4756">
        <v>4987</v>
      </c>
      <c r="I4756" s="2">
        <f t="shared" si="1036"/>
        <v>2023</v>
      </c>
      <c r="J4756" s="2" t="str">
        <f t="shared" si="1037"/>
        <v>May</v>
      </c>
      <c r="K4756" s="2">
        <f t="shared" si="1038"/>
        <v>5</v>
      </c>
      <c r="L4756" s="2" t="str">
        <f t="shared" si="1039"/>
        <v>Sunday</v>
      </c>
      <c r="M4756" s="2">
        <f t="shared" si="1040"/>
        <v>22</v>
      </c>
      <c r="N4756" s="3">
        <f t="shared" si="1041"/>
        <v>4987</v>
      </c>
      <c r="O4756" s="3">
        <f t="shared" si="1042"/>
        <v>0</v>
      </c>
      <c r="P4756" t="str">
        <f t="shared" si="1043"/>
        <v>28-May</v>
      </c>
      <c r="Q4756" s="9">
        <f t="shared" si="1044"/>
        <v>0.91597222222222219</v>
      </c>
      <c r="R4756" t="str">
        <f t="shared" si="1045"/>
        <v>Night</v>
      </c>
      <c r="S4756" s="2">
        <f t="shared" si="1046"/>
        <v>28</v>
      </c>
      <c r="T4756" t="str">
        <f t="shared" si="1047"/>
        <v>Others</v>
      </c>
      <c r="U4756">
        <f t="shared" si="1048"/>
        <v>21</v>
      </c>
      <c r="V4756" t="str">
        <f t="shared" si="1049"/>
        <v>FY Q1</v>
      </c>
    </row>
    <row r="4757" spans="1:22" x14ac:dyDescent="0.3">
      <c r="A4757" s="18">
        <v>45075</v>
      </c>
      <c r="B4757" t="s">
        <v>553</v>
      </c>
      <c r="C4757" t="s">
        <v>101</v>
      </c>
      <c r="D4757" t="s">
        <v>5857</v>
      </c>
      <c r="E4757">
        <v>645596213760</v>
      </c>
      <c r="F4757" t="s">
        <v>15</v>
      </c>
      <c r="G4757" t="s">
        <v>67</v>
      </c>
      <c r="H4757">
        <v>4952</v>
      </c>
      <c r="I4757" s="2">
        <f t="shared" si="1036"/>
        <v>2023</v>
      </c>
      <c r="J4757" s="2" t="str">
        <f t="shared" si="1037"/>
        <v>May</v>
      </c>
      <c r="K4757" s="2">
        <f t="shared" si="1038"/>
        <v>5</v>
      </c>
      <c r="L4757" s="2" t="str">
        <f t="shared" si="1039"/>
        <v>Monday</v>
      </c>
      <c r="M4757" s="2">
        <f t="shared" si="1040"/>
        <v>22</v>
      </c>
      <c r="N4757" s="3">
        <f t="shared" si="1041"/>
        <v>0</v>
      </c>
      <c r="O4757" s="3">
        <f t="shared" si="1042"/>
        <v>4952</v>
      </c>
      <c r="P4757" t="str">
        <f t="shared" si="1043"/>
        <v>29-May</v>
      </c>
      <c r="Q4757" s="9">
        <f t="shared" si="1044"/>
        <v>0.32500000000000001</v>
      </c>
      <c r="R4757" t="str">
        <f t="shared" si="1045"/>
        <v>Morning</v>
      </c>
      <c r="S4757" s="2">
        <f t="shared" si="1046"/>
        <v>29</v>
      </c>
      <c r="T4757" t="str">
        <f t="shared" si="1047"/>
        <v>Recharge</v>
      </c>
      <c r="U4757">
        <f t="shared" si="1048"/>
        <v>7</v>
      </c>
      <c r="V4757" t="str">
        <f t="shared" si="1049"/>
        <v>FY Q1</v>
      </c>
    </row>
    <row r="4758" spans="1:22" x14ac:dyDescent="0.3">
      <c r="A4758" s="18">
        <v>45075</v>
      </c>
      <c r="B4758" t="s">
        <v>1700</v>
      </c>
      <c r="C4758" t="s">
        <v>325</v>
      </c>
      <c r="D4758" t="s">
        <v>5858</v>
      </c>
      <c r="E4758">
        <v>195018918413</v>
      </c>
      <c r="F4758" t="s">
        <v>16</v>
      </c>
      <c r="G4758" t="s">
        <v>67</v>
      </c>
      <c r="H4758">
        <v>6820</v>
      </c>
      <c r="I4758" s="2">
        <f t="shared" si="1036"/>
        <v>2023</v>
      </c>
      <c r="J4758" s="2" t="str">
        <f t="shared" si="1037"/>
        <v>May</v>
      </c>
      <c r="K4758" s="2">
        <f t="shared" si="1038"/>
        <v>5</v>
      </c>
      <c r="L4758" s="2" t="str">
        <f t="shared" si="1039"/>
        <v>Monday</v>
      </c>
      <c r="M4758" s="2">
        <f t="shared" si="1040"/>
        <v>22</v>
      </c>
      <c r="N4758" s="3">
        <f t="shared" si="1041"/>
        <v>6820</v>
      </c>
      <c r="O4758" s="3">
        <f t="shared" si="1042"/>
        <v>0</v>
      </c>
      <c r="P4758" t="str">
        <f t="shared" si="1043"/>
        <v>29-May</v>
      </c>
      <c r="Q4758" s="9">
        <f t="shared" si="1044"/>
        <v>0.62152777777777779</v>
      </c>
      <c r="R4758" t="str">
        <f t="shared" si="1045"/>
        <v>Afternoon</v>
      </c>
      <c r="S4758" s="2">
        <f t="shared" si="1046"/>
        <v>29</v>
      </c>
      <c r="T4758" t="str">
        <f t="shared" si="1047"/>
        <v>Others</v>
      </c>
      <c r="U4758">
        <f t="shared" si="1048"/>
        <v>14</v>
      </c>
      <c r="V4758" t="str">
        <f t="shared" si="1049"/>
        <v>FY Q1</v>
      </c>
    </row>
    <row r="4759" spans="1:22" x14ac:dyDescent="0.3">
      <c r="A4759" s="18">
        <v>45075</v>
      </c>
      <c r="B4759" t="s">
        <v>1743</v>
      </c>
      <c r="C4759" t="s">
        <v>322</v>
      </c>
      <c r="D4759" t="s">
        <v>5859</v>
      </c>
      <c r="E4759">
        <v>420202731591</v>
      </c>
      <c r="F4759" t="s">
        <v>15</v>
      </c>
      <c r="G4759" t="s">
        <v>67</v>
      </c>
      <c r="H4759">
        <v>7582</v>
      </c>
      <c r="I4759" s="2">
        <f t="shared" si="1036"/>
        <v>2023</v>
      </c>
      <c r="J4759" s="2" t="str">
        <f t="shared" si="1037"/>
        <v>May</v>
      </c>
      <c r="K4759" s="2">
        <f t="shared" si="1038"/>
        <v>5</v>
      </c>
      <c r="L4759" s="2" t="str">
        <f t="shared" si="1039"/>
        <v>Monday</v>
      </c>
      <c r="M4759" s="2">
        <f t="shared" si="1040"/>
        <v>22</v>
      </c>
      <c r="N4759" s="3">
        <f t="shared" si="1041"/>
        <v>0</v>
      </c>
      <c r="O4759" s="3">
        <f t="shared" si="1042"/>
        <v>7582</v>
      </c>
      <c r="P4759" t="str">
        <f t="shared" si="1043"/>
        <v>29-May</v>
      </c>
      <c r="Q4759" s="9">
        <f t="shared" si="1044"/>
        <v>0.65972222222222221</v>
      </c>
      <c r="R4759" t="str">
        <f t="shared" si="1045"/>
        <v>Afternoon</v>
      </c>
      <c r="S4759" s="2">
        <f t="shared" si="1046"/>
        <v>29</v>
      </c>
      <c r="T4759" t="str">
        <f t="shared" si="1047"/>
        <v>UPI Transfer</v>
      </c>
      <c r="U4759">
        <f t="shared" si="1048"/>
        <v>15</v>
      </c>
      <c r="V4759" t="str">
        <f t="shared" si="1049"/>
        <v>FY Q1</v>
      </c>
    </row>
    <row r="4760" spans="1:22" x14ac:dyDescent="0.3">
      <c r="A4760" s="18">
        <v>45075</v>
      </c>
      <c r="B4760" t="s">
        <v>2249</v>
      </c>
      <c r="C4760" t="s">
        <v>82</v>
      </c>
      <c r="D4760" t="s">
        <v>5860</v>
      </c>
      <c r="E4760">
        <v>718255072909</v>
      </c>
      <c r="F4760" t="s">
        <v>16</v>
      </c>
      <c r="G4760" t="s">
        <v>67</v>
      </c>
      <c r="H4760">
        <v>13036</v>
      </c>
      <c r="I4760" s="2">
        <f t="shared" si="1036"/>
        <v>2023</v>
      </c>
      <c r="J4760" s="2" t="str">
        <f t="shared" si="1037"/>
        <v>May</v>
      </c>
      <c r="K4760" s="2">
        <f t="shared" si="1038"/>
        <v>5</v>
      </c>
      <c r="L4760" s="2" t="str">
        <f t="shared" si="1039"/>
        <v>Monday</v>
      </c>
      <c r="M4760" s="2">
        <f t="shared" si="1040"/>
        <v>22</v>
      </c>
      <c r="N4760" s="3">
        <f t="shared" si="1041"/>
        <v>13036</v>
      </c>
      <c r="O4760" s="3">
        <f t="shared" si="1042"/>
        <v>0</v>
      </c>
      <c r="P4760" t="str">
        <f t="shared" si="1043"/>
        <v>29-May</v>
      </c>
      <c r="Q4760" s="9">
        <f t="shared" si="1044"/>
        <v>0.81944444444444442</v>
      </c>
      <c r="R4760" t="str">
        <f t="shared" si="1045"/>
        <v>Evening</v>
      </c>
      <c r="S4760" s="2">
        <f t="shared" si="1046"/>
        <v>29</v>
      </c>
      <c r="T4760" t="str">
        <f t="shared" si="1047"/>
        <v>Others</v>
      </c>
      <c r="U4760">
        <f t="shared" si="1048"/>
        <v>19</v>
      </c>
      <c r="V4760" t="str">
        <f t="shared" si="1049"/>
        <v>FY Q1</v>
      </c>
    </row>
    <row r="4761" spans="1:22" x14ac:dyDescent="0.3">
      <c r="A4761" s="18">
        <v>45075</v>
      </c>
      <c r="B4761" t="s">
        <v>4663</v>
      </c>
      <c r="C4761" t="s">
        <v>375</v>
      </c>
      <c r="D4761" t="s">
        <v>5861</v>
      </c>
      <c r="E4761">
        <v>942146708447</v>
      </c>
      <c r="F4761" t="s">
        <v>15</v>
      </c>
      <c r="G4761" t="s">
        <v>71</v>
      </c>
      <c r="H4761">
        <v>11694</v>
      </c>
      <c r="I4761" s="2">
        <f t="shared" si="1036"/>
        <v>2023</v>
      </c>
      <c r="J4761" s="2" t="str">
        <f t="shared" si="1037"/>
        <v>May</v>
      </c>
      <c r="K4761" s="2">
        <f t="shared" si="1038"/>
        <v>5</v>
      </c>
      <c r="L4761" s="2" t="str">
        <f t="shared" si="1039"/>
        <v>Monday</v>
      </c>
      <c r="M4761" s="2">
        <f t="shared" si="1040"/>
        <v>22</v>
      </c>
      <c r="N4761" s="3">
        <f t="shared" si="1041"/>
        <v>0</v>
      </c>
      <c r="O4761" s="3">
        <f t="shared" si="1042"/>
        <v>11694</v>
      </c>
      <c r="P4761" t="str">
        <f t="shared" si="1043"/>
        <v>29-May</v>
      </c>
      <c r="Q4761" s="9">
        <f t="shared" si="1044"/>
        <v>0.87083333333333335</v>
      </c>
      <c r="R4761" t="str">
        <f t="shared" si="1045"/>
        <v>Evening</v>
      </c>
      <c r="S4761" s="2">
        <f t="shared" si="1046"/>
        <v>29</v>
      </c>
      <c r="T4761" t="str">
        <f t="shared" si="1047"/>
        <v>UPI Transfer</v>
      </c>
      <c r="U4761">
        <f t="shared" si="1048"/>
        <v>20</v>
      </c>
      <c r="V4761" t="str">
        <f t="shared" si="1049"/>
        <v>FY Q1</v>
      </c>
    </row>
    <row r="4762" spans="1:22" x14ac:dyDescent="0.3">
      <c r="A4762" s="18">
        <v>45076</v>
      </c>
      <c r="B4762" t="s">
        <v>1041</v>
      </c>
      <c r="C4762" t="s">
        <v>375</v>
      </c>
      <c r="D4762" t="s">
        <v>5862</v>
      </c>
      <c r="E4762">
        <v>874324039575</v>
      </c>
      <c r="F4762" t="s">
        <v>15</v>
      </c>
      <c r="G4762" t="s">
        <v>71</v>
      </c>
      <c r="H4762">
        <v>18785</v>
      </c>
      <c r="I4762" s="2">
        <f t="shared" si="1036"/>
        <v>2023</v>
      </c>
      <c r="J4762" s="2" t="str">
        <f t="shared" si="1037"/>
        <v>May</v>
      </c>
      <c r="K4762" s="2">
        <f t="shared" si="1038"/>
        <v>5</v>
      </c>
      <c r="L4762" s="2" t="str">
        <f t="shared" si="1039"/>
        <v>Tuesday</v>
      </c>
      <c r="M4762" s="2">
        <f t="shared" si="1040"/>
        <v>22</v>
      </c>
      <c r="N4762" s="3">
        <f t="shared" si="1041"/>
        <v>0</v>
      </c>
      <c r="O4762" s="3">
        <f t="shared" si="1042"/>
        <v>18785</v>
      </c>
      <c r="P4762" t="str">
        <f t="shared" si="1043"/>
        <v>30-May</v>
      </c>
      <c r="Q4762" s="9">
        <f t="shared" si="1044"/>
        <v>0.4236111111111111</v>
      </c>
      <c r="R4762" t="str">
        <f t="shared" si="1045"/>
        <v>Morning</v>
      </c>
      <c r="S4762" s="2">
        <f t="shared" si="1046"/>
        <v>30</v>
      </c>
      <c r="T4762" t="str">
        <f t="shared" si="1047"/>
        <v>UPI Transfer</v>
      </c>
      <c r="U4762">
        <f t="shared" si="1048"/>
        <v>10</v>
      </c>
      <c r="V4762" t="str">
        <f t="shared" si="1049"/>
        <v>FY Q1</v>
      </c>
    </row>
    <row r="4763" spans="1:22" x14ac:dyDescent="0.3">
      <c r="A4763" s="18">
        <v>45076</v>
      </c>
      <c r="B4763" t="s">
        <v>1208</v>
      </c>
      <c r="C4763" t="s">
        <v>366</v>
      </c>
      <c r="D4763" t="s">
        <v>5863</v>
      </c>
      <c r="E4763">
        <v>766655264246</v>
      </c>
      <c r="F4763" t="s">
        <v>16</v>
      </c>
      <c r="G4763" t="s">
        <v>67</v>
      </c>
      <c r="H4763">
        <v>14111</v>
      </c>
      <c r="I4763" s="2">
        <f t="shared" si="1036"/>
        <v>2023</v>
      </c>
      <c r="J4763" s="2" t="str">
        <f t="shared" si="1037"/>
        <v>May</v>
      </c>
      <c r="K4763" s="2">
        <f t="shared" si="1038"/>
        <v>5</v>
      </c>
      <c r="L4763" s="2" t="str">
        <f t="shared" si="1039"/>
        <v>Tuesday</v>
      </c>
      <c r="M4763" s="2">
        <f t="shared" si="1040"/>
        <v>22</v>
      </c>
      <c r="N4763" s="3">
        <f t="shared" si="1041"/>
        <v>14111</v>
      </c>
      <c r="O4763" s="3">
        <f t="shared" si="1042"/>
        <v>0</v>
      </c>
      <c r="P4763" t="str">
        <f t="shared" si="1043"/>
        <v>30-May</v>
      </c>
      <c r="Q4763" s="9">
        <f t="shared" si="1044"/>
        <v>0.44583333333333336</v>
      </c>
      <c r="R4763" t="str">
        <f t="shared" si="1045"/>
        <v>Morning</v>
      </c>
      <c r="S4763" s="2">
        <f t="shared" si="1046"/>
        <v>30</v>
      </c>
      <c r="T4763" t="str">
        <f t="shared" si="1047"/>
        <v>Others</v>
      </c>
      <c r="U4763">
        <f t="shared" si="1048"/>
        <v>10</v>
      </c>
      <c r="V4763" t="str">
        <f t="shared" si="1049"/>
        <v>FY Q1</v>
      </c>
    </row>
    <row r="4764" spans="1:22" x14ac:dyDescent="0.3">
      <c r="A4764" s="18">
        <v>45076</v>
      </c>
      <c r="B4764" t="s">
        <v>482</v>
      </c>
      <c r="C4764" t="s">
        <v>399</v>
      </c>
      <c r="D4764" t="s">
        <v>5864</v>
      </c>
      <c r="E4764">
        <v>209546006174</v>
      </c>
      <c r="F4764" t="s">
        <v>15</v>
      </c>
      <c r="G4764" t="s">
        <v>71</v>
      </c>
      <c r="H4764">
        <v>2179</v>
      </c>
      <c r="I4764" s="2">
        <f t="shared" si="1036"/>
        <v>2023</v>
      </c>
      <c r="J4764" s="2" t="str">
        <f t="shared" si="1037"/>
        <v>May</v>
      </c>
      <c r="K4764" s="2">
        <f t="shared" si="1038"/>
        <v>5</v>
      </c>
      <c r="L4764" s="2" t="str">
        <f t="shared" si="1039"/>
        <v>Tuesday</v>
      </c>
      <c r="M4764" s="2">
        <f t="shared" si="1040"/>
        <v>22</v>
      </c>
      <c r="N4764" s="3">
        <f t="shared" si="1041"/>
        <v>0</v>
      </c>
      <c r="O4764" s="3">
        <f t="shared" si="1042"/>
        <v>2179</v>
      </c>
      <c r="P4764" t="str">
        <f t="shared" si="1043"/>
        <v>30-May</v>
      </c>
      <c r="Q4764" s="9">
        <f t="shared" si="1044"/>
        <v>0.70763888888888893</v>
      </c>
      <c r="R4764" t="str">
        <f t="shared" si="1045"/>
        <v>Afternoon</v>
      </c>
      <c r="S4764" s="2">
        <f t="shared" si="1046"/>
        <v>30</v>
      </c>
      <c r="T4764" t="str">
        <f t="shared" si="1047"/>
        <v>UPI Transfer</v>
      </c>
      <c r="U4764">
        <f t="shared" si="1048"/>
        <v>16</v>
      </c>
      <c r="V4764" t="str">
        <f t="shared" si="1049"/>
        <v>FY Q1</v>
      </c>
    </row>
    <row r="4765" spans="1:22" x14ac:dyDescent="0.3">
      <c r="A4765" s="18">
        <v>45076</v>
      </c>
      <c r="B4765" t="s">
        <v>853</v>
      </c>
      <c r="C4765" t="s">
        <v>219</v>
      </c>
      <c r="D4765" t="s">
        <v>5865</v>
      </c>
      <c r="E4765">
        <v>228952477831</v>
      </c>
      <c r="F4765" t="s">
        <v>15</v>
      </c>
      <c r="G4765" t="s">
        <v>67</v>
      </c>
      <c r="H4765">
        <v>14267</v>
      </c>
      <c r="I4765" s="2">
        <f t="shared" si="1036"/>
        <v>2023</v>
      </c>
      <c r="J4765" s="2" t="str">
        <f t="shared" si="1037"/>
        <v>May</v>
      </c>
      <c r="K4765" s="2">
        <f t="shared" si="1038"/>
        <v>5</v>
      </c>
      <c r="L4765" s="2" t="str">
        <f t="shared" si="1039"/>
        <v>Tuesday</v>
      </c>
      <c r="M4765" s="2">
        <f t="shared" si="1040"/>
        <v>22</v>
      </c>
      <c r="N4765" s="3">
        <f t="shared" si="1041"/>
        <v>0</v>
      </c>
      <c r="O4765" s="3">
        <f t="shared" si="1042"/>
        <v>14267</v>
      </c>
      <c r="P4765" t="str">
        <f t="shared" si="1043"/>
        <v>30-May</v>
      </c>
      <c r="Q4765" s="9">
        <f t="shared" si="1044"/>
        <v>0.77152777777777781</v>
      </c>
      <c r="R4765" t="str">
        <f t="shared" si="1045"/>
        <v>Evening</v>
      </c>
      <c r="S4765" s="2">
        <f t="shared" si="1046"/>
        <v>30</v>
      </c>
      <c r="T4765" t="str">
        <f t="shared" si="1047"/>
        <v>UPI Transfer</v>
      </c>
      <c r="U4765">
        <f t="shared" si="1048"/>
        <v>18</v>
      </c>
      <c r="V4765" t="str">
        <f t="shared" si="1049"/>
        <v>FY Q1</v>
      </c>
    </row>
    <row r="4766" spans="1:22" x14ac:dyDescent="0.3">
      <c r="A4766" s="18">
        <v>45076</v>
      </c>
      <c r="B4766" t="s">
        <v>266</v>
      </c>
      <c r="C4766" t="s">
        <v>73</v>
      </c>
      <c r="D4766" t="s">
        <v>5866</v>
      </c>
      <c r="E4766">
        <v>219001128846</v>
      </c>
      <c r="F4766" t="s">
        <v>16</v>
      </c>
      <c r="G4766" t="s">
        <v>71</v>
      </c>
      <c r="H4766">
        <v>14678</v>
      </c>
      <c r="I4766" s="2">
        <f t="shared" si="1036"/>
        <v>2023</v>
      </c>
      <c r="J4766" s="2" t="str">
        <f t="shared" si="1037"/>
        <v>May</v>
      </c>
      <c r="K4766" s="2">
        <f t="shared" si="1038"/>
        <v>5</v>
      </c>
      <c r="L4766" s="2" t="str">
        <f t="shared" si="1039"/>
        <v>Tuesday</v>
      </c>
      <c r="M4766" s="2">
        <f t="shared" si="1040"/>
        <v>22</v>
      </c>
      <c r="N4766" s="3">
        <f t="shared" si="1041"/>
        <v>14678</v>
      </c>
      <c r="O4766" s="3">
        <f t="shared" si="1042"/>
        <v>0</v>
      </c>
      <c r="P4766" t="str">
        <f t="shared" si="1043"/>
        <v>30-May</v>
      </c>
      <c r="Q4766" s="9">
        <f t="shared" si="1044"/>
        <v>0.88124999999999998</v>
      </c>
      <c r="R4766" t="str">
        <f t="shared" si="1045"/>
        <v>Night</v>
      </c>
      <c r="S4766" s="2">
        <f t="shared" si="1046"/>
        <v>30</v>
      </c>
      <c r="T4766" t="str">
        <f t="shared" si="1047"/>
        <v>Others</v>
      </c>
      <c r="U4766">
        <f t="shared" si="1048"/>
        <v>21</v>
      </c>
      <c r="V4766" t="str">
        <f t="shared" si="1049"/>
        <v>FY Q1</v>
      </c>
    </row>
    <row r="4767" spans="1:22" x14ac:dyDescent="0.3">
      <c r="A4767" s="18">
        <v>45077</v>
      </c>
      <c r="B4767" t="s">
        <v>630</v>
      </c>
      <c r="C4767" t="s">
        <v>797</v>
      </c>
      <c r="D4767" t="s">
        <v>5867</v>
      </c>
      <c r="E4767">
        <v>379333011958</v>
      </c>
      <c r="F4767" t="s">
        <v>15</v>
      </c>
      <c r="G4767" t="s">
        <v>71</v>
      </c>
      <c r="H4767">
        <v>6999</v>
      </c>
      <c r="I4767" s="2">
        <f t="shared" si="1036"/>
        <v>2023</v>
      </c>
      <c r="J4767" s="2" t="str">
        <f t="shared" si="1037"/>
        <v>May</v>
      </c>
      <c r="K4767" s="2">
        <f t="shared" si="1038"/>
        <v>5</v>
      </c>
      <c r="L4767" s="2" t="str">
        <f t="shared" si="1039"/>
        <v>Wednesday</v>
      </c>
      <c r="M4767" s="2">
        <f t="shared" si="1040"/>
        <v>22</v>
      </c>
      <c r="N4767" s="3">
        <f t="shared" si="1041"/>
        <v>0</v>
      </c>
      <c r="O4767" s="3">
        <f t="shared" si="1042"/>
        <v>6999</v>
      </c>
      <c r="P4767" t="str">
        <f t="shared" si="1043"/>
        <v>31-May</v>
      </c>
      <c r="Q4767" s="9">
        <f t="shared" si="1044"/>
        <v>0.61250000000000004</v>
      </c>
      <c r="R4767" t="str">
        <f t="shared" si="1045"/>
        <v>Afternoon</v>
      </c>
      <c r="S4767" s="2">
        <f t="shared" si="1046"/>
        <v>31</v>
      </c>
      <c r="T4767" t="str">
        <f t="shared" si="1047"/>
        <v>UPI Transfer</v>
      </c>
      <c r="U4767">
        <f t="shared" si="1048"/>
        <v>14</v>
      </c>
      <c r="V4767" t="str">
        <f t="shared" si="1049"/>
        <v>FY Q1</v>
      </c>
    </row>
    <row r="4768" spans="1:22" x14ac:dyDescent="0.3">
      <c r="A4768" s="18">
        <v>45077</v>
      </c>
      <c r="B4768" t="s">
        <v>1660</v>
      </c>
      <c r="C4768" t="s">
        <v>69</v>
      </c>
      <c r="D4768" t="s">
        <v>5868</v>
      </c>
      <c r="E4768">
        <v>711922672434</v>
      </c>
      <c r="F4768" t="s">
        <v>16</v>
      </c>
      <c r="G4768" t="s">
        <v>71</v>
      </c>
      <c r="H4768">
        <v>6815</v>
      </c>
      <c r="I4768" s="2">
        <f t="shared" si="1036"/>
        <v>2023</v>
      </c>
      <c r="J4768" s="2" t="str">
        <f t="shared" si="1037"/>
        <v>May</v>
      </c>
      <c r="K4768" s="2">
        <f t="shared" si="1038"/>
        <v>5</v>
      </c>
      <c r="L4768" s="2" t="str">
        <f t="shared" si="1039"/>
        <v>Wednesday</v>
      </c>
      <c r="M4768" s="2">
        <f t="shared" si="1040"/>
        <v>22</v>
      </c>
      <c r="N4768" s="3">
        <f t="shared" si="1041"/>
        <v>6815</v>
      </c>
      <c r="O4768" s="3">
        <f t="shared" si="1042"/>
        <v>0</v>
      </c>
      <c r="P4768" t="str">
        <f t="shared" si="1043"/>
        <v>31-May</v>
      </c>
      <c r="Q4768" s="9">
        <f t="shared" si="1044"/>
        <v>0.75902777777777775</v>
      </c>
      <c r="R4768" t="str">
        <f t="shared" si="1045"/>
        <v>Evening</v>
      </c>
      <c r="S4768" s="2">
        <f t="shared" si="1046"/>
        <v>31</v>
      </c>
      <c r="T4768" t="str">
        <f t="shared" si="1047"/>
        <v>Others</v>
      </c>
      <c r="U4768">
        <f t="shared" si="1048"/>
        <v>18</v>
      </c>
      <c r="V4768" t="str">
        <f t="shared" si="1049"/>
        <v>FY Q1</v>
      </c>
    </row>
    <row r="4769" spans="1:22" x14ac:dyDescent="0.3">
      <c r="A4769" s="18">
        <v>45078</v>
      </c>
      <c r="B4769" t="s">
        <v>1374</v>
      </c>
      <c r="C4769" t="s">
        <v>167</v>
      </c>
      <c r="D4769" t="s">
        <v>5869</v>
      </c>
      <c r="E4769">
        <v>17315204944</v>
      </c>
      <c r="F4769" t="s">
        <v>15</v>
      </c>
      <c r="G4769" t="s">
        <v>71</v>
      </c>
      <c r="H4769">
        <v>8090</v>
      </c>
      <c r="I4769" s="2">
        <f t="shared" si="1036"/>
        <v>2023</v>
      </c>
      <c r="J4769" s="2" t="str">
        <f t="shared" si="1037"/>
        <v>June</v>
      </c>
      <c r="K4769" s="2">
        <f t="shared" si="1038"/>
        <v>6</v>
      </c>
      <c r="L4769" s="2" t="str">
        <f t="shared" si="1039"/>
        <v>Thursday</v>
      </c>
      <c r="M4769" s="2">
        <f t="shared" si="1040"/>
        <v>22</v>
      </c>
      <c r="N4769" s="3">
        <f t="shared" si="1041"/>
        <v>0</v>
      </c>
      <c r="O4769" s="3">
        <f t="shared" si="1042"/>
        <v>8090</v>
      </c>
      <c r="P4769" t="str">
        <f t="shared" si="1043"/>
        <v>1-Jun</v>
      </c>
      <c r="Q4769" s="9">
        <f t="shared" si="1044"/>
        <v>0.49444444444444446</v>
      </c>
      <c r="R4769" t="str">
        <f t="shared" si="1045"/>
        <v>Morning</v>
      </c>
      <c r="S4769" s="2">
        <f t="shared" si="1046"/>
        <v>1</v>
      </c>
      <c r="T4769" t="str">
        <f t="shared" si="1047"/>
        <v>UPI Transfer</v>
      </c>
      <c r="U4769">
        <f t="shared" si="1048"/>
        <v>11</v>
      </c>
      <c r="V4769" t="str">
        <f t="shared" si="1049"/>
        <v>FY Q1</v>
      </c>
    </row>
    <row r="4770" spans="1:22" x14ac:dyDescent="0.3">
      <c r="A4770" s="18">
        <v>45078</v>
      </c>
      <c r="B4770" t="s">
        <v>2131</v>
      </c>
      <c r="C4770" t="s">
        <v>338</v>
      </c>
      <c r="D4770" t="s">
        <v>5870</v>
      </c>
      <c r="E4770">
        <v>244662376497</v>
      </c>
      <c r="F4770" t="s">
        <v>15</v>
      </c>
      <c r="G4770" t="s">
        <v>71</v>
      </c>
      <c r="H4770">
        <v>8687</v>
      </c>
      <c r="I4770" s="2">
        <f t="shared" si="1036"/>
        <v>2023</v>
      </c>
      <c r="J4770" s="2" t="str">
        <f t="shared" si="1037"/>
        <v>June</v>
      </c>
      <c r="K4770" s="2">
        <f t="shared" si="1038"/>
        <v>6</v>
      </c>
      <c r="L4770" s="2" t="str">
        <f t="shared" si="1039"/>
        <v>Thursday</v>
      </c>
      <c r="M4770" s="2">
        <f t="shared" si="1040"/>
        <v>22</v>
      </c>
      <c r="N4770" s="3">
        <f t="shared" si="1041"/>
        <v>0</v>
      </c>
      <c r="O4770" s="3">
        <f t="shared" si="1042"/>
        <v>8687</v>
      </c>
      <c r="P4770" t="str">
        <f t="shared" si="1043"/>
        <v>1-Jun</v>
      </c>
      <c r="Q4770" s="9">
        <f t="shared" si="1044"/>
        <v>0.52638888888888891</v>
      </c>
      <c r="R4770" t="str">
        <f t="shared" si="1045"/>
        <v>Afternoon</v>
      </c>
      <c r="S4770" s="2">
        <f t="shared" si="1046"/>
        <v>1</v>
      </c>
      <c r="T4770" t="str">
        <f t="shared" si="1047"/>
        <v>UPI Transfer</v>
      </c>
      <c r="U4770">
        <f t="shared" si="1048"/>
        <v>12</v>
      </c>
      <c r="V4770" t="str">
        <f t="shared" si="1049"/>
        <v>FY Q1</v>
      </c>
    </row>
    <row r="4771" spans="1:22" x14ac:dyDescent="0.3">
      <c r="A4771" s="18">
        <v>45078</v>
      </c>
      <c r="B4771" t="s">
        <v>684</v>
      </c>
      <c r="C4771" t="s">
        <v>117</v>
      </c>
      <c r="D4771" t="s">
        <v>5871</v>
      </c>
      <c r="E4771">
        <v>325299541191</v>
      </c>
      <c r="F4771" t="s">
        <v>16</v>
      </c>
      <c r="G4771" t="s">
        <v>71</v>
      </c>
      <c r="H4771">
        <v>6221</v>
      </c>
      <c r="I4771" s="2">
        <f t="shared" si="1036"/>
        <v>2023</v>
      </c>
      <c r="J4771" s="2" t="str">
        <f t="shared" si="1037"/>
        <v>June</v>
      </c>
      <c r="K4771" s="2">
        <f t="shared" si="1038"/>
        <v>6</v>
      </c>
      <c r="L4771" s="2" t="str">
        <f t="shared" si="1039"/>
        <v>Thursday</v>
      </c>
      <c r="M4771" s="2">
        <f t="shared" si="1040"/>
        <v>22</v>
      </c>
      <c r="N4771" s="3">
        <f t="shared" si="1041"/>
        <v>6221</v>
      </c>
      <c r="O4771" s="3">
        <f t="shared" si="1042"/>
        <v>0</v>
      </c>
      <c r="P4771" t="str">
        <f t="shared" si="1043"/>
        <v>1-Jun</v>
      </c>
      <c r="Q4771" s="9">
        <f t="shared" si="1044"/>
        <v>0.58611111111111114</v>
      </c>
      <c r="R4771" t="str">
        <f t="shared" si="1045"/>
        <v>Afternoon</v>
      </c>
      <c r="S4771" s="2">
        <f t="shared" si="1046"/>
        <v>1</v>
      </c>
      <c r="T4771" t="str">
        <f t="shared" si="1047"/>
        <v>Others</v>
      </c>
      <c r="U4771">
        <f t="shared" si="1048"/>
        <v>14</v>
      </c>
      <c r="V4771" t="str">
        <f t="shared" si="1049"/>
        <v>FY Q1</v>
      </c>
    </row>
    <row r="4772" spans="1:22" x14ac:dyDescent="0.3">
      <c r="A4772" s="18">
        <v>45078</v>
      </c>
      <c r="B4772" t="s">
        <v>1949</v>
      </c>
      <c r="C4772" t="s">
        <v>605</v>
      </c>
      <c r="D4772" t="s">
        <v>5872</v>
      </c>
      <c r="E4772">
        <v>131323287093</v>
      </c>
      <c r="F4772" t="s">
        <v>16</v>
      </c>
      <c r="G4772" t="s">
        <v>67</v>
      </c>
      <c r="H4772">
        <v>8953</v>
      </c>
      <c r="I4772" s="2">
        <f t="shared" si="1036"/>
        <v>2023</v>
      </c>
      <c r="J4772" s="2" t="str">
        <f t="shared" si="1037"/>
        <v>June</v>
      </c>
      <c r="K4772" s="2">
        <f t="shared" si="1038"/>
        <v>6</v>
      </c>
      <c r="L4772" s="2" t="str">
        <f t="shared" si="1039"/>
        <v>Thursday</v>
      </c>
      <c r="M4772" s="2">
        <f t="shared" si="1040"/>
        <v>22</v>
      </c>
      <c r="N4772" s="3">
        <f t="shared" si="1041"/>
        <v>8953</v>
      </c>
      <c r="O4772" s="3">
        <f t="shared" si="1042"/>
        <v>0</v>
      </c>
      <c r="P4772" t="str">
        <f t="shared" si="1043"/>
        <v>1-Jun</v>
      </c>
      <c r="Q4772" s="9">
        <f t="shared" si="1044"/>
        <v>0.59652777777777777</v>
      </c>
      <c r="R4772" t="str">
        <f t="shared" si="1045"/>
        <v>Afternoon</v>
      </c>
      <c r="S4772" s="2">
        <f t="shared" si="1046"/>
        <v>1</v>
      </c>
      <c r="T4772" t="str">
        <f t="shared" si="1047"/>
        <v>Others</v>
      </c>
      <c r="U4772">
        <f t="shared" si="1048"/>
        <v>14</v>
      </c>
      <c r="V4772" t="str">
        <f t="shared" si="1049"/>
        <v>FY Q1</v>
      </c>
    </row>
    <row r="4773" spans="1:22" x14ac:dyDescent="0.3">
      <c r="A4773" s="18">
        <v>45078</v>
      </c>
      <c r="B4773" t="s">
        <v>1022</v>
      </c>
      <c r="C4773" t="s">
        <v>85</v>
      </c>
      <c r="D4773" t="s">
        <v>5873</v>
      </c>
      <c r="E4773">
        <v>224510055929</v>
      </c>
      <c r="F4773" t="s">
        <v>16</v>
      </c>
      <c r="G4773" t="s">
        <v>67</v>
      </c>
      <c r="H4773">
        <v>7064</v>
      </c>
      <c r="I4773" s="2">
        <f t="shared" si="1036"/>
        <v>2023</v>
      </c>
      <c r="J4773" s="2" t="str">
        <f t="shared" si="1037"/>
        <v>June</v>
      </c>
      <c r="K4773" s="2">
        <f t="shared" si="1038"/>
        <v>6</v>
      </c>
      <c r="L4773" s="2" t="str">
        <f t="shared" si="1039"/>
        <v>Thursday</v>
      </c>
      <c r="M4773" s="2">
        <f t="shared" si="1040"/>
        <v>22</v>
      </c>
      <c r="N4773" s="3">
        <f t="shared" si="1041"/>
        <v>7064</v>
      </c>
      <c r="O4773" s="3">
        <f t="shared" si="1042"/>
        <v>0</v>
      </c>
      <c r="P4773" t="str">
        <f t="shared" si="1043"/>
        <v>1-Jun</v>
      </c>
      <c r="Q4773" s="9">
        <f t="shared" si="1044"/>
        <v>0.70694444444444449</v>
      </c>
      <c r="R4773" t="str">
        <f t="shared" si="1045"/>
        <v>Afternoon</v>
      </c>
      <c r="S4773" s="2">
        <f t="shared" si="1046"/>
        <v>1</v>
      </c>
      <c r="T4773" t="str">
        <f t="shared" si="1047"/>
        <v>Others</v>
      </c>
      <c r="U4773">
        <f t="shared" si="1048"/>
        <v>16</v>
      </c>
      <c r="V4773" t="str">
        <f t="shared" si="1049"/>
        <v>FY Q1</v>
      </c>
    </row>
    <row r="4774" spans="1:22" x14ac:dyDescent="0.3">
      <c r="A4774" s="18">
        <v>45078</v>
      </c>
      <c r="B4774" t="s">
        <v>694</v>
      </c>
      <c r="C4774" t="s">
        <v>605</v>
      </c>
      <c r="D4774" t="s">
        <v>5874</v>
      </c>
      <c r="E4774">
        <v>304704419455</v>
      </c>
      <c r="F4774" t="s">
        <v>16</v>
      </c>
      <c r="G4774" t="s">
        <v>71</v>
      </c>
      <c r="H4774">
        <v>22867</v>
      </c>
      <c r="I4774" s="2">
        <f t="shared" ref="I4774:I4837" si="1050">YEAR(A4774)</f>
        <v>2023</v>
      </c>
      <c r="J4774" s="2" t="str">
        <f t="shared" ref="J4774:J4837" si="1051">TEXT(A4774,"mmmm")</f>
        <v>June</v>
      </c>
      <c r="K4774" s="2">
        <f t="shared" ref="K4774:K4837" si="1052">MONTH(A4774)</f>
        <v>6</v>
      </c>
      <c r="L4774" s="2" t="str">
        <f t="shared" ref="L4774:L4837" si="1053">TEXT(A4774,"dddd")</f>
        <v>Thursday</v>
      </c>
      <c r="M4774" s="2">
        <f t="shared" ref="M4774:M4837" si="1054">WEEKNUM(A4774)</f>
        <v>22</v>
      </c>
      <c r="N4774" s="3">
        <f t="shared" ref="N4774:N4837" si="1055">IF(F4774="Credit",H4774,0)</f>
        <v>22867</v>
      </c>
      <c r="O4774" s="3">
        <f t="shared" ref="O4774:O4837" si="1056">IF(F4774="Debit",H4774,0)</f>
        <v>0</v>
      </c>
      <c r="P4774" t="str">
        <f t="shared" ref="P4774:P4837" si="1057">TEXT(A4774,"d-mmm")</f>
        <v>1-Jun</v>
      </c>
      <c r="Q4774" s="9">
        <f t="shared" ref="Q4774:Q4837" si="1058">TIMEVALUE(TRIM(CLEAN(SUBSTITUTE(B4774,CHAR(34),""))))</f>
        <v>0.86805555555555558</v>
      </c>
      <c r="R4774" t="str">
        <f t="shared" ref="R4774:R4837" si="1059">IF(HOUR(Q4774)&lt;12,"Morning",IF(HOUR(Q4774)&lt;17,"Afternoon",IF(HOUR(Q4774)&lt;21,"Evening","Night")))</f>
        <v>Evening</v>
      </c>
      <c r="S4774" s="2">
        <f t="shared" ref="S4774:S4837" si="1060">DAY(A4774)</f>
        <v>1</v>
      </c>
      <c r="T4774" t="str">
        <f t="shared" ref="T4774:T4837" si="1061">IF(ISNUMBER(SEARCH("Recharge",C4774)),"Recharge",IF(ISNUMBER(SEARCH("Petrol",C4774)),"Fuel",IF(ISNUMBER(SEARCH("Restaurant",C4774)),"Food",IF(ISNUMBER(SEARCH("Amazon",C4774)),"Shopping",IF(ISNUMBER(SEARCH("Salary",C4774)),"Salary",IF(ISNUMBER(SEARCH("Paid to",C4774)),"UPI Transfer","Others"))))))</f>
        <v>Others</v>
      </c>
      <c r="U4774">
        <f t="shared" ref="U4774:U4837" si="1062">HOUR(Q4774)</f>
        <v>20</v>
      </c>
      <c r="V4774" t="str">
        <f t="shared" ref="V4774:V4837" si="1063">"FY Q"&amp;INT(MOD(MONTH(A4774)-4,12)/3)+1</f>
        <v>FY Q1</v>
      </c>
    </row>
    <row r="4775" spans="1:22" x14ac:dyDescent="0.3">
      <c r="A4775" s="18">
        <v>45079</v>
      </c>
      <c r="B4775" t="s">
        <v>333</v>
      </c>
      <c r="C4775" t="s">
        <v>134</v>
      </c>
      <c r="D4775" t="s">
        <v>5875</v>
      </c>
      <c r="E4775">
        <v>638041917301</v>
      </c>
      <c r="F4775" t="s">
        <v>15</v>
      </c>
      <c r="G4775" t="s">
        <v>71</v>
      </c>
      <c r="H4775">
        <v>4531</v>
      </c>
      <c r="I4775" s="2">
        <f t="shared" si="1050"/>
        <v>2023</v>
      </c>
      <c r="J4775" s="2" t="str">
        <f t="shared" si="1051"/>
        <v>June</v>
      </c>
      <c r="K4775" s="2">
        <f t="shared" si="1052"/>
        <v>6</v>
      </c>
      <c r="L4775" s="2" t="str">
        <f t="shared" si="1053"/>
        <v>Friday</v>
      </c>
      <c r="M4775" s="2">
        <f t="shared" si="1054"/>
        <v>22</v>
      </c>
      <c r="N4775" s="3">
        <f t="shared" si="1055"/>
        <v>0</v>
      </c>
      <c r="O4775" s="3">
        <f t="shared" si="1056"/>
        <v>4531</v>
      </c>
      <c r="P4775" t="str">
        <f t="shared" si="1057"/>
        <v>2-Jun</v>
      </c>
      <c r="Q4775" s="9">
        <f t="shared" si="1058"/>
        <v>0.58194444444444449</v>
      </c>
      <c r="R4775" t="str">
        <f t="shared" si="1059"/>
        <v>Afternoon</v>
      </c>
      <c r="S4775" s="2">
        <f t="shared" si="1060"/>
        <v>2</v>
      </c>
      <c r="T4775" t="str">
        <f t="shared" si="1061"/>
        <v>UPI Transfer</v>
      </c>
      <c r="U4775">
        <f t="shared" si="1062"/>
        <v>13</v>
      </c>
      <c r="V4775" t="str">
        <f t="shared" si="1063"/>
        <v>FY Q1</v>
      </c>
    </row>
    <row r="4776" spans="1:22" x14ac:dyDescent="0.3">
      <c r="A4776" s="18">
        <v>45079</v>
      </c>
      <c r="B4776" t="s">
        <v>704</v>
      </c>
      <c r="C4776" t="s">
        <v>85</v>
      </c>
      <c r="D4776" t="s">
        <v>5876</v>
      </c>
      <c r="E4776">
        <v>36791702809</v>
      </c>
      <c r="F4776" t="s">
        <v>16</v>
      </c>
      <c r="G4776" t="s">
        <v>71</v>
      </c>
      <c r="H4776">
        <v>11337</v>
      </c>
      <c r="I4776" s="2">
        <f t="shared" si="1050"/>
        <v>2023</v>
      </c>
      <c r="J4776" s="2" t="str">
        <f t="shared" si="1051"/>
        <v>June</v>
      </c>
      <c r="K4776" s="2">
        <f t="shared" si="1052"/>
        <v>6</v>
      </c>
      <c r="L4776" s="2" t="str">
        <f t="shared" si="1053"/>
        <v>Friday</v>
      </c>
      <c r="M4776" s="2">
        <f t="shared" si="1054"/>
        <v>22</v>
      </c>
      <c r="N4776" s="3">
        <f t="shared" si="1055"/>
        <v>11337</v>
      </c>
      <c r="O4776" s="3">
        <f t="shared" si="1056"/>
        <v>0</v>
      </c>
      <c r="P4776" t="str">
        <f t="shared" si="1057"/>
        <v>2-Jun</v>
      </c>
      <c r="Q4776" s="9">
        <f t="shared" si="1058"/>
        <v>0.60972222222222228</v>
      </c>
      <c r="R4776" t="str">
        <f t="shared" si="1059"/>
        <v>Afternoon</v>
      </c>
      <c r="S4776" s="2">
        <f t="shared" si="1060"/>
        <v>2</v>
      </c>
      <c r="T4776" t="str">
        <f t="shared" si="1061"/>
        <v>Others</v>
      </c>
      <c r="U4776">
        <f t="shared" si="1062"/>
        <v>14</v>
      </c>
      <c r="V4776" t="str">
        <f t="shared" si="1063"/>
        <v>FY Q1</v>
      </c>
    </row>
    <row r="4777" spans="1:22" x14ac:dyDescent="0.3">
      <c r="A4777" s="18">
        <v>45079</v>
      </c>
      <c r="B4777" t="s">
        <v>1241</v>
      </c>
      <c r="C4777" t="s">
        <v>104</v>
      </c>
      <c r="D4777" t="s">
        <v>5877</v>
      </c>
      <c r="E4777">
        <v>986208248373</v>
      </c>
      <c r="F4777" t="s">
        <v>16</v>
      </c>
      <c r="G4777" t="s">
        <v>71</v>
      </c>
      <c r="H4777">
        <v>5470</v>
      </c>
      <c r="I4777" s="2">
        <f t="shared" si="1050"/>
        <v>2023</v>
      </c>
      <c r="J4777" s="2" t="str">
        <f t="shared" si="1051"/>
        <v>June</v>
      </c>
      <c r="K4777" s="2">
        <f t="shared" si="1052"/>
        <v>6</v>
      </c>
      <c r="L4777" s="2" t="str">
        <f t="shared" si="1053"/>
        <v>Friday</v>
      </c>
      <c r="M4777" s="2">
        <f t="shared" si="1054"/>
        <v>22</v>
      </c>
      <c r="N4777" s="3">
        <f t="shared" si="1055"/>
        <v>5470</v>
      </c>
      <c r="O4777" s="3">
        <f t="shared" si="1056"/>
        <v>0</v>
      </c>
      <c r="P4777" t="str">
        <f t="shared" si="1057"/>
        <v>2-Jun</v>
      </c>
      <c r="Q4777" s="9">
        <f t="shared" si="1058"/>
        <v>0.61388888888888893</v>
      </c>
      <c r="R4777" t="str">
        <f t="shared" si="1059"/>
        <v>Afternoon</v>
      </c>
      <c r="S4777" s="2">
        <f t="shared" si="1060"/>
        <v>2</v>
      </c>
      <c r="T4777" t="str">
        <f t="shared" si="1061"/>
        <v>Others</v>
      </c>
      <c r="U4777">
        <f t="shared" si="1062"/>
        <v>14</v>
      </c>
      <c r="V4777" t="str">
        <f t="shared" si="1063"/>
        <v>FY Q1</v>
      </c>
    </row>
    <row r="4778" spans="1:22" x14ac:dyDescent="0.3">
      <c r="A4778" s="18">
        <v>45079</v>
      </c>
      <c r="B4778" t="s">
        <v>916</v>
      </c>
      <c r="C4778" t="s">
        <v>291</v>
      </c>
      <c r="D4778" t="s">
        <v>5878</v>
      </c>
      <c r="E4778">
        <v>846979007012</v>
      </c>
      <c r="F4778" t="s">
        <v>16</v>
      </c>
      <c r="G4778" t="s">
        <v>67</v>
      </c>
      <c r="H4778">
        <v>36042</v>
      </c>
      <c r="I4778" s="2">
        <f t="shared" si="1050"/>
        <v>2023</v>
      </c>
      <c r="J4778" s="2" t="str">
        <f t="shared" si="1051"/>
        <v>June</v>
      </c>
      <c r="K4778" s="2">
        <f t="shared" si="1052"/>
        <v>6</v>
      </c>
      <c r="L4778" s="2" t="str">
        <f t="shared" si="1053"/>
        <v>Friday</v>
      </c>
      <c r="M4778" s="2">
        <f t="shared" si="1054"/>
        <v>22</v>
      </c>
      <c r="N4778" s="3">
        <f t="shared" si="1055"/>
        <v>36042</v>
      </c>
      <c r="O4778" s="3">
        <f t="shared" si="1056"/>
        <v>0</v>
      </c>
      <c r="P4778" t="str">
        <f t="shared" si="1057"/>
        <v>2-Jun</v>
      </c>
      <c r="Q4778" s="9">
        <f t="shared" si="1058"/>
        <v>0.62777777777777777</v>
      </c>
      <c r="R4778" t="str">
        <f t="shared" si="1059"/>
        <v>Afternoon</v>
      </c>
      <c r="S4778" s="2">
        <f t="shared" si="1060"/>
        <v>2</v>
      </c>
      <c r="T4778" t="str">
        <f t="shared" si="1061"/>
        <v>Others</v>
      </c>
      <c r="U4778">
        <f t="shared" si="1062"/>
        <v>15</v>
      </c>
      <c r="V4778" t="str">
        <f t="shared" si="1063"/>
        <v>FY Q1</v>
      </c>
    </row>
    <row r="4779" spans="1:22" x14ac:dyDescent="0.3">
      <c r="A4779" s="18">
        <v>45079</v>
      </c>
      <c r="B4779" t="s">
        <v>188</v>
      </c>
      <c r="C4779" t="s">
        <v>797</v>
      </c>
      <c r="D4779" t="s">
        <v>5879</v>
      </c>
      <c r="E4779">
        <v>945970924953</v>
      </c>
      <c r="F4779" t="s">
        <v>15</v>
      </c>
      <c r="G4779" t="s">
        <v>71</v>
      </c>
      <c r="H4779">
        <v>4751</v>
      </c>
      <c r="I4779" s="2">
        <f t="shared" si="1050"/>
        <v>2023</v>
      </c>
      <c r="J4779" s="2" t="str">
        <f t="shared" si="1051"/>
        <v>June</v>
      </c>
      <c r="K4779" s="2">
        <f t="shared" si="1052"/>
        <v>6</v>
      </c>
      <c r="L4779" s="2" t="str">
        <f t="shared" si="1053"/>
        <v>Friday</v>
      </c>
      <c r="M4779" s="2">
        <f t="shared" si="1054"/>
        <v>22</v>
      </c>
      <c r="N4779" s="3">
        <f t="shared" si="1055"/>
        <v>0</v>
      </c>
      <c r="O4779" s="3">
        <f t="shared" si="1056"/>
        <v>4751</v>
      </c>
      <c r="P4779" t="str">
        <f t="shared" si="1057"/>
        <v>2-Jun</v>
      </c>
      <c r="Q4779" s="9">
        <f t="shared" si="1058"/>
        <v>0.75</v>
      </c>
      <c r="R4779" t="str">
        <f t="shared" si="1059"/>
        <v>Evening</v>
      </c>
      <c r="S4779" s="2">
        <f t="shared" si="1060"/>
        <v>2</v>
      </c>
      <c r="T4779" t="str">
        <f t="shared" si="1061"/>
        <v>UPI Transfer</v>
      </c>
      <c r="U4779">
        <f t="shared" si="1062"/>
        <v>18</v>
      </c>
      <c r="V4779" t="str">
        <f t="shared" si="1063"/>
        <v>FY Q1</v>
      </c>
    </row>
    <row r="4780" spans="1:22" x14ac:dyDescent="0.3">
      <c r="A4780" s="18">
        <v>45079</v>
      </c>
      <c r="B4780" t="s">
        <v>2626</v>
      </c>
      <c r="C4780" t="s">
        <v>189</v>
      </c>
      <c r="D4780" t="s">
        <v>5880</v>
      </c>
      <c r="E4780">
        <v>229158012146</v>
      </c>
      <c r="F4780" t="s">
        <v>16</v>
      </c>
      <c r="G4780" t="s">
        <v>67</v>
      </c>
      <c r="H4780">
        <v>3990</v>
      </c>
      <c r="I4780" s="2">
        <f t="shared" si="1050"/>
        <v>2023</v>
      </c>
      <c r="J4780" s="2" t="str">
        <f t="shared" si="1051"/>
        <v>June</v>
      </c>
      <c r="K4780" s="2">
        <f t="shared" si="1052"/>
        <v>6</v>
      </c>
      <c r="L4780" s="2" t="str">
        <f t="shared" si="1053"/>
        <v>Friday</v>
      </c>
      <c r="M4780" s="2">
        <f t="shared" si="1054"/>
        <v>22</v>
      </c>
      <c r="N4780" s="3">
        <f t="shared" si="1055"/>
        <v>3990</v>
      </c>
      <c r="O4780" s="3">
        <f t="shared" si="1056"/>
        <v>0</v>
      </c>
      <c r="P4780" t="str">
        <f t="shared" si="1057"/>
        <v>2-Jun</v>
      </c>
      <c r="Q4780" s="9">
        <f t="shared" si="1058"/>
        <v>0.77361111111111114</v>
      </c>
      <c r="R4780" t="str">
        <f t="shared" si="1059"/>
        <v>Evening</v>
      </c>
      <c r="S4780" s="2">
        <f t="shared" si="1060"/>
        <v>2</v>
      </c>
      <c r="T4780" t="str">
        <f t="shared" si="1061"/>
        <v>Others</v>
      </c>
      <c r="U4780">
        <f t="shared" si="1062"/>
        <v>18</v>
      </c>
      <c r="V4780" t="str">
        <f t="shared" si="1063"/>
        <v>FY Q1</v>
      </c>
    </row>
    <row r="4781" spans="1:22" x14ac:dyDescent="0.3">
      <c r="A4781" s="18">
        <v>45080</v>
      </c>
      <c r="B4781" t="s">
        <v>1637</v>
      </c>
      <c r="C4781" t="s">
        <v>282</v>
      </c>
      <c r="D4781" t="s">
        <v>5881</v>
      </c>
      <c r="E4781">
        <v>589809724904</v>
      </c>
      <c r="F4781" t="s">
        <v>16</v>
      </c>
      <c r="G4781" t="s">
        <v>67</v>
      </c>
      <c r="H4781">
        <v>11768</v>
      </c>
      <c r="I4781" s="2">
        <f t="shared" si="1050"/>
        <v>2023</v>
      </c>
      <c r="J4781" s="2" t="str">
        <f t="shared" si="1051"/>
        <v>June</v>
      </c>
      <c r="K4781" s="2">
        <f t="shared" si="1052"/>
        <v>6</v>
      </c>
      <c r="L4781" s="2" t="str">
        <f t="shared" si="1053"/>
        <v>Saturday</v>
      </c>
      <c r="M4781" s="2">
        <f t="shared" si="1054"/>
        <v>22</v>
      </c>
      <c r="N4781" s="3">
        <f t="shared" si="1055"/>
        <v>11768</v>
      </c>
      <c r="O4781" s="3">
        <f t="shared" si="1056"/>
        <v>0</v>
      </c>
      <c r="P4781" t="str">
        <f t="shared" si="1057"/>
        <v>3-Jun</v>
      </c>
      <c r="Q4781" s="9">
        <f t="shared" si="1058"/>
        <v>0.36319444444444443</v>
      </c>
      <c r="R4781" t="str">
        <f t="shared" si="1059"/>
        <v>Morning</v>
      </c>
      <c r="S4781" s="2">
        <f t="shared" si="1060"/>
        <v>3</v>
      </c>
      <c r="T4781" t="str">
        <f t="shared" si="1061"/>
        <v>Others</v>
      </c>
      <c r="U4781">
        <f t="shared" si="1062"/>
        <v>8</v>
      </c>
      <c r="V4781" t="str">
        <f t="shared" si="1063"/>
        <v>FY Q1</v>
      </c>
    </row>
    <row r="4782" spans="1:22" x14ac:dyDescent="0.3">
      <c r="A4782" s="18">
        <v>45080</v>
      </c>
      <c r="B4782" t="s">
        <v>1094</v>
      </c>
      <c r="C4782" t="s">
        <v>101</v>
      </c>
      <c r="D4782" t="s">
        <v>5882</v>
      </c>
      <c r="E4782">
        <v>903657192271</v>
      </c>
      <c r="F4782" t="s">
        <v>15</v>
      </c>
      <c r="G4782" t="s">
        <v>67</v>
      </c>
      <c r="H4782">
        <v>11029</v>
      </c>
      <c r="I4782" s="2">
        <f t="shared" si="1050"/>
        <v>2023</v>
      </c>
      <c r="J4782" s="2" t="str">
        <f t="shared" si="1051"/>
        <v>June</v>
      </c>
      <c r="K4782" s="2">
        <f t="shared" si="1052"/>
        <v>6</v>
      </c>
      <c r="L4782" s="2" t="str">
        <f t="shared" si="1053"/>
        <v>Saturday</v>
      </c>
      <c r="M4782" s="2">
        <f t="shared" si="1054"/>
        <v>22</v>
      </c>
      <c r="N4782" s="3">
        <f t="shared" si="1055"/>
        <v>0</v>
      </c>
      <c r="O4782" s="3">
        <f t="shared" si="1056"/>
        <v>11029</v>
      </c>
      <c r="P4782" t="str">
        <f t="shared" si="1057"/>
        <v>3-Jun</v>
      </c>
      <c r="Q4782" s="9">
        <f t="shared" si="1058"/>
        <v>0.47847222222222224</v>
      </c>
      <c r="R4782" t="str">
        <f t="shared" si="1059"/>
        <v>Morning</v>
      </c>
      <c r="S4782" s="2">
        <f t="shared" si="1060"/>
        <v>3</v>
      </c>
      <c r="T4782" t="str">
        <f t="shared" si="1061"/>
        <v>Recharge</v>
      </c>
      <c r="U4782">
        <f t="shared" si="1062"/>
        <v>11</v>
      </c>
      <c r="V4782" t="str">
        <f t="shared" si="1063"/>
        <v>FY Q1</v>
      </c>
    </row>
    <row r="4783" spans="1:22" x14ac:dyDescent="0.3">
      <c r="A4783" s="18">
        <v>45080</v>
      </c>
      <c r="B4783" t="s">
        <v>286</v>
      </c>
      <c r="C4783" t="s">
        <v>189</v>
      </c>
      <c r="D4783" t="s">
        <v>5883</v>
      </c>
      <c r="E4783">
        <v>495539725128</v>
      </c>
      <c r="F4783" t="s">
        <v>16</v>
      </c>
      <c r="G4783" t="s">
        <v>67</v>
      </c>
      <c r="H4783">
        <v>3189</v>
      </c>
      <c r="I4783" s="2">
        <f t="shared" si="1050"/>
        <v>2023</v>
      </c>
      <c r="J4783" s="2" t="str">
        <f t="shared" si="1051"/>
        <v>June</v>
      </c>
      <c r="K4783" s="2">
        <f t="shared" si="1052"/>
        <v>6</v>
      </c>
      <c r="L4783" s="2" t="str">
        <f t="shared" si="1053"/>
        <v>Saturday</v>
      </c>
      <c r="M4783" s="2">
        <f t="shared" si="1054"/>
        <v>22</v>
      </c>
      <c r="N4783" s="3">
        <f t="shared" si="1055"/>
        <v>3189</v>
      </c>
      <c r="O4783" s="3">
        <f t="shared" si="1056"/>
        <v>0</v>
      </c>
      <c r="P4783" t="str">
        <f t="shared" si="1057"/>
        <v>3-Jun</v>
      </c>
      <c r="Q4783" s="9">
        <f t="shared" si="1058"/>
        <v>0.48472222222222222</v>
      </c>
      <c r="R4783" t="str">
        <f t="shared" si="1059"/>
        <v>Morning</v>
      </c>
      <c r="S4783" s="2">
        <f t="shared" si="1060"/>
        <v>3</v>
      </c>
      <c r="T4783" t="str">
        <f t="shared" si="1061"/>
        <v>Others</v>
      </c>
      <c r="U4783">
        <f t="shared" si="1062"/>
        <v>11</v>
      </c>
      <c r="V4783" t="str">
        <f t="shared" si="1063"/>
        <v>FY Q1</v>
      </c>
    </row>
    <row r="4784" spans="1:22" x14ac:dyDescent="0.3">
      <c r="A4784" s="18">
        <v>45080</v>
      </c>
      <c r="B4784" t="s">
        <v>1188</v>
      </c>
      <c r="C4784" t="s">
        <v>125</v>
      </c>
      <c r="D4784" t="s">
        <v>5884</v>
      </c>
      <c r="E4784">
        <v>809969855453</v>
      </c>
      <c r="F4784" t="s">
        <v>15</v>
      </c>
      <c r="G4784" t="s">
        <v>71</v>
      </c>
      <c r="H4784">
        <v>4554</v>
      </c>
      <c r="I4784" s="2">
        <f t="shared" si="1050"/>
        <v>2023</v>
      </c>
      <c r="J4784" s="2" t="str">
        <f t="shared" si="1051"/>
        <v>June</v>
      </c>
      <c r="K4784" s="2">
        <f t="shared" si="1052"/>
        <v>6</v>
      </c>
      <c r="L4784" s="2" t="str">
        <f t="shared" si="1053"/>
        <v>Saturday</v>
      </c>
      <c r="M4784" s="2">
        <f t="shared" si="1054"/>
        <v>22</v>
      </c>
      <c r="N4784" s="3">
        <f t="shared" si="1055"/>
        <v>0</v>
      </c>
      <c r="O4784" s="3">
        <f t="shared" si="1056"/>
        <v>4554</v>
      </c>
      <c r="P4784" t="str">
        <f t="shared" si="1057"/>
        <v>3-Jun</v>
      </c>
      <c r="Q4784" s="9">
        <f t="shared" si="1058"/>
        <v>0.59305555555555556</v>
      </c>
      <c r="R4784" t="str">
        <f t="shared" si="1059"/>
        <v>Afternoon</v>
      </c>
      <c r="S4784" s="2">
        <f t="shared" si="1060"/>
        <v>3</v>
      </c>
      <c r="T4784" t="str">
        <f t="shared" si="1061"/>
        <v>UPI Transfer</v>
      </c>
      <c r="U4784">
        <f t="shared" si="1062"/>
        <v>14</v>
      </c>
      <c r="V4784" t="str">
        <f t="shared" si="1063"/>
        <v>FY Q1</v>
      </c>
    </row>
    <row r="4785" spans="1:22" x14ac:dyDescent="0.3">
      <c r="A4785" s="18">
        <v>45080</v>
      </c>
      <c r="B4785" t="s">
        <v>1778</v>
      </c>
      <c r="C4785" t="s">
        <v>117</v>
      </c>
      <c r="D4785" t="s">
        <v>5885</v>
      </c>
      <c r="E4785">
        <v>807704394765</v>
      </c>
      <c r="F4785" t="s">
        <v>16</v>
      </c>
      <c r="G4785" t="s">
        <v>67</v>
      </c>
      <c r="H4785">
        <v>14630</v>
      </c>
      <c r="I4785" s="2">
        <f t="shared" si="1050"/>
        <v>2023</v>
      </c>
      <c r="J4785" s="2" t="str">
        <f t="shared" si="1051"/>
        <v>June</v>
      </c>
      <c r="K4785" s="2">
        <f t="shared" si="1052"/>
        <v>6</v>
      </c>
      <c r="L4785" s="2" t="str">
        <f t="shared" si="1053"/>
        <v>Saturday</v>
      </c>
      <c r="M4785" s="2">
        <f t="shared" si="1054"/>
        <v>22</v>
      </c>
      <c r="N4785" s="3">
        <f t="shared" si="1055"/>
        <v>14630</v>
      </c>
      <c r="O4785" s="3">
        <f t="shared" si="1056"/>
        <v>0</v>
      </c>
      <c r="P4785" t="str">
        <f t="shared" si="1057"/>
        <v>3-Jun</v>
      </c>
      <c r="Q4785" s="9">
        <f t="shared" si="1058"/>
        <v>0.67708333333333337</v>
      </c>
      <c r="R4785" t="str">
        <f t="shared" si="1059"/>
        <v>Afternoon</v>
      </c>
      <c r="S4785" s="2">
        <f t="shared" si="1060"/>
        <v>3</v>
      </c>
      <c r="T4785" t="str">
        <f t="shared" si="1061"/>
        <v>Others</v>
      </c>
      <c r="U4785">
        <f t="shared" si="1062"/>
        <v>16</v>
      </c>
      <c r="V4785" t="str">
        <f t="shared" si="1063"/>
        <v>FY Q1</v>
      </c>
    </row>
    <row r="4786" spans="1:22" x14ac:dyDescent="0.3">
      <c r="A4786" s="18">
        <v>45080</v>
      </c>
      <c r="B4786" t="s">
        <v>3231</v>
      </c>
      <c r="C4786" t="s">
        <v>117</v>
      </c>
      <c r="D4786" t="s">
        <v>5886</v>
      </c>
      <c r="E4786">
        <v>258410613017</v>
      </c>
      <c r="F4786" t="s">
        <v>16</v>
      </c>
      <c r="G4786" t="s">
        <v>67</v>
      </c>
      <c r="H4786">
        <v>17201</v>
      </c>
      <c r="I4786" s="2">
        <f t="shared" si="1050"/>
        <v>2023</v>
      </c>
      <c r="J4786" s="2" t="str">
        <f t="shared" si="1051"/>
        <v>June</v>
      </c>
      <c r="K4786" s="2">
        <f t="shared" si="1052"/>
        <v>6</v>
      </c>
      <c r="L4786" s="2" t="str">
        <f t="shared" si="1053"/>
        <v>Saturday</v>
      </c>
      <c r="M4786" s="2">
        <f t="shared" si="1054"/>
        <v>22</v>
      </c>
      <c r="N4786" s="3">
        <f t="shared" si="1055"/>
        <v>17201</v>
      </c>
      <c r="O4786" s="3">
        <f t="shared" si="1056"/>
        <v>0</v>
      </c>
      <c r="P4786" t="str">
        <f t="shared" si="1057"/>
        <v>3-Jun</v>
      </c>
      <c r="Q4786" s="9">
        <f t="shared" si="1058"/>
        <v>0.93819444444444444</v>
      </c>
      <c r="R4786" t="str">
        <f t="shared" si="1059"/>
        <v>Night</v>
      </c>
      <c r="S4786" s="2">
        <f t="shared" si="1060"/>
        <v>3</v>
      </c>
      <c r="T4786" t="str">
        <f t="shared" si="1061"/>
        <v>Others</v>
      </c>
      <c r="U4786">
        <f t="shared" si="1062"/>
        <v>22</v>
      </c>
      <c r="V4786" t="str">
        <f t="shared" si="1063"/>
        <v>FY Q1</v>
      </c>
    </row>
    <row r="4787" spans="1:22" x14ac:dyDescent="0.3">
      <c r="A4787" s="18">
        <v>45080</v>
      </c>
      <c r="B4787" t="s">
        <v>1099</v>
      </c>
      <c r="C4787" t="s">
        <v>291</v>
      </c>
      <c r="D4787" t="s">
        <v>5887</v>
      </c>
      <c r="E4787">
        <v>751810016791</v>
      </c>
      <c r="F4787" t="s">
        <v>16</v>
      </c>
      <c r="G4787" t="s">
        <v>67</v>
      </c>
      <c r="H4787">
        <v>4639</v>
      </c>
      <c r="I4787" s="2">
        <f t="shared" si="1050"/>
        <v>2023</v>
      </c>
      <c r="J4787" s="2" t="str">
        <f t="shared" si="1051"/>
        <v>June</v>
      </c>
      <c r="K4787" s="2">
        <f t="shared" si="1052"/>
        <v>6</v>
      </c>
      <c r="L4787" s="2" t="str">
        <f t="shared" si="1053"/>
        <v>Saturday</v>
      </c>
      <c r="M4787" s="2">
        <f t="shared" si="1054"/>
        <v>22</v>
      </c>
      <c r="N4787" s="3">
        <f t="shared" si="1055"/>
        <v>4639</v>
      </c>
      <c r="O4787" s="3">
        <f t="shared" si="1056"/>
        <v>0</v>
      </c>
      <c r="P4787" t="str">
        <f t="shared" si="1057"/>
        <v>3-Jun</v>
      </c>
      <c r="Q4787" s="9">
        <f t="shared" si="1058"/>
        <v>0.9458333333333333</v>
      </c>
      <c r="R4787" t="str">
        <f t="shared" si="1059"/>
        <v>Night</v>
      </c>
      <c r="S4787" s="2">
        <f t="shared" si="1060"/>
        <v>3</v>
      </c>
      <c r="T4787" t="str">
        <f t="shared" si="1061"/>
        <v>Others</v>
      </c>
      <c r="U4787">
        <f t="shared" si="1062"/>
        <v>22</v>
      </c>
      <c r="V4787" t="str">
        <f t="shared" si="1063"/>
        <v>FY Q1</v>
      </c>
    </row>
    <row r="4788" spans="1:22" x14ac:dyDescent="0.3">
      <c r="A4788" s="18">
        <v>45081</v>
      </c>
      <c r="B4788" t="s">
        <v>213</v>
      </c>
      <c r="C4788" t="s">
        <v>242</v>
      </c>
      <c r="D4788" t="s">
        <v>5888</v>
      </c>
      <c r="E4788">
        <v>841322184872</v>
      </c>
      <c r="F4788" t="s">
        <v>15</v>
      </c>
      <c r="G4788" t="s">
        <v>67</v>
      </c>
      <c r="H4788">
        <v>2179</v>
      </c>
      <c r="I4788" s="2">
        <f t="shared" si="1050"/>
        <v>2023</v>
      </c>
      <c r="J4788" s="2" t="str">
        <f t="shared" si="1051"/>
        <v>June</v>
      </c>
      <c r="K4788" s="2">
        <f t="shared" si="1052"/>
        <v>6</v>
      </c>
      <c r="L4788" s="2" t="str">
        <f t="shared" si="1053"/>
        <v>Sunday</v>
      </c>
      <c r="M4788" s="2">
        <f t="shared" si="1054"/>
        <v>23</v>
      </c>
      <c r="N4788" s="3">
        <f t="shared" si="1055"/>
        <v>0</v>
      </c>
      <c r="O4788" s="3">
        <f t="shared" si="1056"/>
        <v>2179</v>
      </c>
      <c r="P4788" t="str">
        <f t="shared" si="1057"/>
        <v>4-Jun</v>
      </c>
      <c r="Q4788" s="9">
        <f t="shared" si="1058"/>
        <v>0.29166666666666669</v>
      </c>
      <c r="R4788" t="str">
        <f t="shared" si="1059"/>
        <v>Morning</v>
      </c>
      <c r="S4788" s="2">
        <f t="shared" si="1060"/>
        <v>4</v>
      </c>
      <c r="T4788" t="str">
        <f t="shared" si="1061"/>
        <v>UPI Transfer</v>
      </c>
      <c r="U4788">
        <f t="shared" si="1062"/>
        <v>7</v>
      </c>
      <c r="V4788" t="str">
        <f t="shared" si="1063"/>
        <v>FY Q1</v>
      </c>
    </row>
    <row r="4789" spans="1:22" x14ac:dyDescent="0.3">
      <c r="A4789" s="18">
        <v>45081</v>
      </c>
      <c r="B4789" t="s">
        <v>1460</v>
      </c>
      <c r="C4789" t="s">
        <v>69</v>
      </c>
      <c r="D4789" t="s">
        <v>5889</v>
      </c>
      <c r="E4789">
        <v>785726831419</v>
      </c>
      <c r="F4789" t="s">
        <v>16</v>
      </c>
      <c r="G4789" t="s">
        <v>71</v>
      </c>
      <c r="H4789">
        <v>8509</v>
      </c>
      <c r="I4789" s="2">
        <f t="shared" si="1050"/>
        <v>2023</v>
      </c>
      <c r="J4789" s="2" t="str">
        <f t="shared" si="1051"/>
        <v>June</v>
      </c>
      <c r="K4789" s="2">
        <f t="shared" si="1052"/>
        <v>6</v>
      </c>
      <c r="L4789" s="2" t="str">
        <f t="shared" si="1053"/>
        <v>Sunday</v>
      </c>
      <c r="M4789" s="2">
        <f t="shared" si="1054"/>
        <v>23</v>
      </c>
      <c r="N4789" s="3">
        <f t="shared" si="1055"/>
        <v>8509</v>
      </c>
      <c r="O4789" s="3">
        <f t="shared" si="1056"/>
        <v>0</v>
      </c>
      <c r="P4789" t="str">
        <f t="shared" si="1057"/>
        <v>4-Jun</v>
      </c>
      <c r="Q4789" s="9">
        <f t="shared" si="1058"/>
        <v>0.33750000000000002</v>
      </c>
      <c r="R4789" t="str">
        <f t="shared" si="1059"/>
        <v>Morning</v>
      </c>
      <c r="S4789" s="2">
        <f t="shared" si="1060"/>
        <v>4</v>
      </c>
      <c r="T4789" t="str">
        <f t="shared" si="1061"/>
        <v>Others</v>
      </c>
      <c r="U4789">
        <f t="shared" si="1062"/>
        <v>8</v>
      </c>
      <c r="V4789" t="str">
        <f t="shared" si="1063"/>
        <v>FY Q1</v>
      </c>
    </row>
    <row r="4790" spans="1:22" x14ac:dyDescent="0.3">
      <c r="A4790" s="18">
        <v>45081</v>
      </c>
      <c r="B4790" t="s">
        <v>1898</v>
      </c>
      <c r="C4790" t="s">
        <v>338</v>
      </c>
      <c r="D4790" t="s">
        <v>5890</v>
      </c>
      <c r="E4790">
        <v>191114037651</v>
      </c>
      <c r="F4790" t="s">
        <v>15</v>
      </c>
      <c r="G4790" t="s">
        <v>71</v>
      </c>
      <c r="H4790">
        <v>2215</v>
      </c>
      <c r="I4790" s="2">
        <f t="shared" si="1050"/>
        <v>2023</v>
      </c>
      <c r="J4790" s="2" t="str">
        <f t="shared" si="1051"/>
        <v>June</v>
      </c>
      <c r="K4790" s="2">
        <f t="shared" si="1052"/>
        <v>6</v>
      </c>
      <c r="L4790" s="2" t="str">
        <f t="shared" si="1053"/>
        <v>Sunday</v>
      </c>
      <c r="M4790" s="2">
        <f t="shared" si="1054"/>
        <v>23</v>
      </c>
      <c r="N4790" s="3">
        <f t="shared" si="1055"/>
        <v>0</v>
      </c>
      <c r="O4790" s="3">
        <f t="shared" si="1056"/>
        <v>2215</v>
      </c>
      <c r="P4790" t="str">
        <f t="shared" si="1057"/>
        <v>4-Jun</v>
      </c>
      <c r="Q4790" s="9">
        <f t="shared" si="1058"/>
        <v>0.78472222222222221</v>
      </c>
      <c r="R4790" t="str">
        <f t="shared" si="1059"/>
        <v>Evening</v>
      </c>
      <c r="S4790" s="2">
        <f t="shared" si="1060"/>
        <v>4</v>
      </c>
      <c r="T4790" t="str">
        <f t="shared" si="1061"/>
        <v>UPI Transfer</v>
      </c>
      <c r="U4790">
        <f t="shared" si="1062"/>
        <v>18</v>
      </c>
      <c r="V4790" t="str">
        <f t="shared" si="1063"/>
        <v>FY Q1</v>
      </c>
    </row>
    <row r="4791" spans="1:22" x14ac:dyDescent="0.3">
      <c r="A4791" s="18">
        <v>45082</v>
      </c>
      <c r="B4791" t="s">
        <v>2765</v>
      </c>
      <c r="C4791" t="s">
        <v>117</v>
      </c>
      <c r="D4791" t="s">
        <v>5891</v>
      </c>
      <c r="E4791">
        <v>279096820428</v>
      </c>
      <c r="F4791" t="s">
        <v>16</v>
      </c>
      <c r="G4791" t="s">
        <v>67</v>
      </c>
      <c r="H4791">
        <v>3454</v>
      </c>
      <c r="I4791" s="2">
        <f t="shared" si="1050"/>
        <v>2023</v>
      </c>
      <c r="J4791" s="2" t="str">
        <f t="shared" si="1051"/>
        <v>June</v>
      </c>
      <c r="K4791" s="2">
        <f t="shared" si="1052"/>
        <v>6</v>
      </c>
      <c r="L4791" s="2" t="str">
        <f t="shared" si="1053"/>
        <v>Monday</v>
      </c>
      <c r="M4791" s="2">
        <f t="shared" si="1054"/>
        <v>23</v>
      </c>
      <c r="N4791" s="3">
        <f t="shared" si="1055"/>
        <v>3454</v>
      </c>
      <c r="O4791" s="3">
        <f t="shared" si="1056"/>
        <v>0</v>
      </c>
      <c r="P4791" t="str">
        <f t="shared" si="1057"/>
        <v>5-Jun</v>
      </c>
      <c r="Q4791" s="9">
        <f t="shared" si="1058"/>
        <v>0.45624999999999999</v>
      </c>
      <c r="R4791" t="str">
        <f t="shared" si="1059"/>
        <v>Morning</v>
      </c>
      <c r="S4791" s="2">
        <f t="shared" si="1060"/>
        <v>5</v>
      </c>
      <c r="T4791" t="str">
        <f t="shared" si="1061"/>
        <v>Others</v>
      </c>
      <c r="U4791">
        <f t="shared" si="1062"/>
        <v>10</v>
      </c>
      <c r="V4791" t="str">
        <f t="shared" si="1063"/>
        <v>FY Q1</v>
      </c>
    </row>
    <row r="4792" spans="1:22" x14ac:dyDescent="0.3">
      <c r="A4792" s="18">
        <v>45082</v>
      </c>
      <c r="B4792" t="s">
        <v>3011</v>
      </c>
      <c r="C4792" t="s">
        <v>262</v>
      </c>
      <c r="D4792" t="s">
        <v>5892</v>
      </c>
      <c r="E4792">
        <v>638740552140</v>
      </c>
      <c r="F4792" t="s">
        <v>16</v>
      </c>
      <c r="G4792" t="s">
        <v>71</v>
      </c>
      <c r="H4792">
        <v>4981</v>
      </c>
      <c r="I4792" s="2">
        <f t="shared" si="1050"/>
        <v>2023</v>
      </c>
      <c r="J4792" s="2" t="str">
        <f t="shared" si="1051"/>
        <v>June</v>
      </c>
      <c r="K4792" s="2">
        <f t="shared" si="1052"/>
        <v>6</v>
      </c>
      <c r="L4792" s="2" t="str">
        <f t="shared" si="1053"/>
        <v>Monday</v>
      </c>
      <c r="M4792" s="2">
        <f t="shared" si="1054"/>
        <v>23</v>
      </c>
      <c r="N4792" s="3">
        <f t="shared" si="1055"/>
        <v>4981</v>
      </c>
      <c r="O4792" s="3">
        <f t="shared" si="1056"/>
        <v>0</v>
      </c>
      <c r="P4792" t="str">
        <f t="shared" si="1057"/>
        <v>5-Jun</v>
      </c>
      <c r="Q4792" s="9">
        <f t="shared" si="1058"/>
        <v>0.59513888888888888</v>
      </c>
      <c r="R4792" t="str">
        <f t="shared" si="1059"/>
        <v>Afternoon</v>
      </c>
      <c r="S4792" s="2">
        <f t="shared" si="1060"/>
        <v>5</v>
      </c>
      <c r="T4792" t="str">
        <f t="shared" si="1061"/>
        <v>Others</v>
      </c>
      <c r="U4792">
        <f t="shared" si="1062"/>
        <v>14</v>
      </c>
      <c r="V4792" t="str">
        <f t="shared" si="1063"/>
        <v>FY Q1</v>
      </c>
    </row>
    <row r="4793" spans="1:22" x14ac:dyDescent="0.3">
      <c r="A4793" s="18">
        <v>45082</v>
      </c>
      <c r="B4793" t="s">
        <v>1103</v>
      </c>
      <c r="C4793" t="s">
        <v>65</v>
      </c>
      <c r="D4793" t="s">
        <v>5893</v>
      </c>
      <c r="E4793">
        <v>13216146746</v>
      </c>
      <c r="F4793" t="s">
        <v>16</v>
      </c>
      <c r="G4793" t="s">
        <v>71</v>
      </c>
      <c r="H4793">
        <v>10643</v>
      </c>
      <c r="I4793" s="2">
        <f t="shared" si="1050"/>
        <v>2023</v>
      </c>
      <c r="J4793" s="2" t="str">
        <f t="shared" si="1051"/>
        <v>June</v>
      </c>
      <c r="K4793" s="2">
        <f t="shared" si="1052"/>
        <v>6</v>
      </c>
      <c r="L4793" s="2" t="str">
        <f t="shared" si="1053"/>
        <v>Monday</v>
      </c>
      <c r="M4793" s="2">
        <f t="shared" si="1054"/>
        <v>23</v>
      </c>
      <c r="N4793" s="3">
        <f t="shared" si="1055"/>
        <v>10643</v>
      </c>
      <c r="O4793" s="3">
        <f t="shared" si="1056"/>
        <v>0</v>
      </c>
      <c r="P4793" t="str">
        <f t="shared" si="1057"/>
        <v>5-Jun</v>
      </c>
      <c r="Q4793" s="9">
        <f t="shared" si="1058"/>
        <v>0.63124999999999998</v>
      </c>
      <c r="R4793" t="str">
        <f t="shared" si="1059"/>
        <v>Afternoon</v>
      </c>
      <c r="S4793" s="2">
        <f t="shared" si="1060"/>
        <v>5</v>
      </c>
      <c r="T4793" t="str">
        <f t="shared" si="1061"/>
        <v>Others</v>
      </c>
      <c r="U4793">
        <f t="shared" si="1062"/>
        <v>15</v>
      </c>
      <c r="V4793" t="str">
        <f t="shared" si="1063"/>
        <v>FY Q1</v>
      </c>
    </row>
    <row r="4794" spans="1:22" x14ac:dyDescent="0.3">
      <c r="A4794" s="18">
        <v>45082</v>
      </c>
      <c r="B4794" t="s">
        <v>436</v>
      </c>
      <c r="C4794" t="s">
        <v>104</v>
      </c>
      <c r="D4794" t="s">
        <v>5894</v>
      </c>
      <c r="E4794">
        <v>426358547078</v>
      </c>
      <c r="F4794" t="s">
        <v>16</v>
      </c>
      <c r="G4794" t="s">
        <v>71</v>
      </c>
      <c r="H4794">
        <v>23574</v>
      </c>
      <c r="I4794" s="2">
        <f t="shared" si="1050"/>
        <v>2023</v>
      </c>
      <c r="J4794" s="2" t="str">
        <f t="shared" si="1051"/>
        <v>June</v>
      </c>
      <c r="K4794" s="2">
        <f t="shared" si="1052"/>
        <v>6</v>
      </c>
      <c r="L4794" s="2" t="str">
        <f t="shared" si="1053"/>
        <v>Monday</v>
      </c>
      <c r="M4794" s="2">
        <f t="shared" si="1054"/>
        <v>23</v>
      </c>
      <c r="N4794" s="3">
        <f t="shared" si="1055"/>
        <v>23574</v>
      </c>
      <c r="O4794" s="3">
        <f t="shared" si="1056"/>
        <v>0</v>
      </c>
      <c r="P4794" t="str">
        <f t="shared" si="1057"/>
        <v>5-Jun</v>
      </c>
      <c r="Q4794" s="9">
        <f t="shared" si="1058"/>
        <v>0.65486111111111112</v>
      </c>
      <c r="R4794" t="str">
        <f t="shared" si="1059"/>
        <v>Afternoon</v>
      </c>
      <c r="S4794" s="2">
        <f t="shared" si="1060"/>
        <v>5</v>
      </c>
      <c r="T4794" t="str">
        <f t="shared" si="1061"/>
        <v>Others</v>
      </c>
      <c r="U4794">
        <f t="shared" si="1062"/>
        <v>15</v>
      </c>
      <c r="V4794" t="str">
        <f t="shared" si="1063"/>
        <v>FY Q1</v>
      </c>
    </row>
    <row r="4795" spans="1:22" x14ac:dyDescent="0.3">
      <c r="A4795" s="18">
        <v>45082</v>
      </c>
      <c r="B4795" t="s">
        <v>1281</v>
      </c>
      <c r="C4795" t="s">
        <v>251</v>
      </c>
      <c r="D4795" t="s">
        <v>5895</v>
      </c>
      <c r="E4795">
        <v>599821173718</v>
      </c>
      <c r="F4795" t="s">
        <v>15</v>
      </c>
      <c r="G4795" t="s">
        <v>67</v>
      </c>
      <c r="H4795">
        <v>5722</v>
      </c>
      <c r="I4795" s="2">
        <f t="shared" si="1050"/>
        <v>2023</v>
      </c>
      <c r="J4795" s="2" t="str">
        <f t="shared" si="1051"/>
        <v>June</v>
      </c>
      <c r="K4795" s="2">
        <f t="shared" si="1052"/>
        <v>6</v>
      </c>
      <c r="L4795" s="2" t="str">
        <f t="shared" si="1053"/>
        <v>Monday</v>
      </c>
      <c r="M4795" s="2">
        <f t="shared" si="1054"/>
        <v>23</v>
      </c>
      <c r="N4795" s="3">
        <f t="shared" si="1055"/>
        <v>0</v>
      </c>
      <c r="O4795" s="3">
        <f t="shared" si="1056"/>
        <v>5722</v>
      </c>
      <c r="P4795" t="str">
        <f t="shared" si="1057"/>
        <v>5-Jun</v>
      </c>
      <c r="Q4795" s="9">
        <f t="shared" si="1058"/>
        <v>0.75277777777777777</v>
      </c>
      <c r="R4795" t="str">
        <f t="shared" si="1059"/>
        <v>Evening</v>
      </c>
      <c r="S4795" s="2">
        <f t="shared" si="1060"/>
        <v>5</v>
      </c>
      <c r="T4795" t="str">
        <f t="shared" si="1061"/>
        <v>UPI Transfer</v>
      </c>
      <c r="U4795">
        <f t="shared" si="1062"/>
        <v>18</v>
      </c>
      <c r="V4795" t="str">
        <f t="shared" si="1063"/>
        <v>FY Q1</v>
      </c>
    </row>
    <row r="4796" spans="1:22" x14ac:dyDescent="0.3">
      <c r="A4796" s="18">
        <v>45082</v>
      </c>
      <c r="B4796" t="s">
        <v>1258</v>
      </c>
      <c r="C4796" t="s">
        <v>262</v>
      </c>
      <c r="D4796" t="s">
        <v>5896</v>
      </c>
      <c r="E4796">
        <v>777453866201</v>
      </c>
      <c r="F4796" t="s">
        <v>16</v>
      </c>
      <c r="G4796" t="s">
        <v>67</v>
      </c>
      <c r="H4796">
        <v>5506</v>
      </c>
      <c r="I4796" s="2">
        <f t="shared" si="1050"/>
        <v>2023</v>
      </c>
      <c r="J4796" s="2" t="str">
        <f t="shared" si="1051"/>
        <v>June</v>
      </c>
      <c r="K4796" s="2">
        <f t="shared" si="1052"/>
        <v>6</v>
      </c>
      <c r="L4796" s="2" t="str">
        <f t="shared" si="1053"/>
        <v>Monday</v>
      </c>
      <c r="M4796" s="2">
        <f t="shared" si="1054"/>
        <v>23</v>
      </c>
      <c r="N4796" s="3">
        <f t="shared" si="1055"/>
        <v>5506</v>
      </c>
      <c r="O4796" s="3">
        <f t="shared" si="1056"/>
        <v>0</v>
      </c>
      <c r="P4796" t="str">
        <f t="shared" si="1057"/>
        <v>5-Jun</v>
      </c>
      <c r="Q4796" s="9">
        <f t="shared" si="1058"/>
        <v>0.75624999999999998</v>
      </c>
      <c r="R4796" t="str">
        <f t="shared" si="1059"/>
        <v>Evening</v>
      </c>
      <c r="S4796" s="2">
        <f t="shared" si="1060"/>
        <v>5</v>
      </c>
      <c r="T4796" t="str">
        <f t="shared" si="1061"/>
        <v>Others</v>
      </c>
      <c r="U4796">
        <f t="shared" si="1062"/>
        <v>18</v>
      </c>
      <c r="V4796" t="str">
        <f t="shared" si="1063"/>
        <v>FY Q1</v>
      </c>
    </row>
    <row r="4797" spans="1:22" x14ac:dyDescent="0.3">
      <c r="A4797" s="18">
        <v>45082</v>
      </c>
      <c r="B4797" t="s">
        <v>1809</v>
      </c>
      <c r="C4797" t="s">
        <v>117</v>
      </c>
      <c r="D4797" t="s">
        <v>5897</v>
      </c>
      <c r="E4797">
        <v>26158098824</v>
      </c>
      <c r="F4797" t="s">
        <v>16</v>
      </c>
      <c r="G4797" t="s">
        <v>71</v>
      </c>
      <c r="H4797">
        <v>1308</v>
      </c>
      <c r="I4797" s="2">
        <f t="shared" si="1050"/>
        <v>2023</v>
      </c>
      <c r="J4797" s="2" t="str">
        <f t="shared" si="1051"/>
        <v>June</v>
      </c>
      <c r="K4797" s="2">
        <f t="shared" si="1052"/>
        <v>6</v>
      </c>
      <c r="L4797" s="2" t="str">
        <f t="shared" si="1053"/>
        <v>Monday</v>
      </c>
      <c r="M4797" s="2">
        <f t="shared" si="1054"/>
        <v>23</v>
      </c>
      <c r="N4797" s="3">
        <f t="shared" si="1055"/>
        <v>1308</v>
      </c>
      <c r="O4797" s="3">
        <f t="shared" si="1056"/>
        <v>0</v>
      </c>
      <c r="P4797" t="str">
        <f t="shared" si="1057"/>
        <v>5-Jun</v>
      </c>
      <c r="Q4797" s="9">
        <f t="shared" si="1058"/>
        <v>0.78055555555555556</v>
      </c>
      <c r="R4797" t="str">
        <f t="shared" si="1059"/>
        <v>Evening</v>
      </c>
      <c r="S4797" s="2">
        <f t="shared" si="1060"/>
        <v>5</v>
      </c>
      <c r="T4797" t="str">
        <f t="shared" si="1061"/>
        <v>Others</v>
      </c>
      <c r="U4797">
        <f t="shared" si="1062"/>
        <v>18</v>
      </c>
      <c r="V4797" t="str">
        <f t="shared" si="1063"/>
        <v>FY Q1</v>
      </c>
    </row>
    <row r="4798" spans="1:22" x14ac:dyDescent="0.3">
      <c r="A4798" s="18">
        <v>45083</v>
      </c>
      <c r="B4798" t="s">
        <v>286</v>
      </c>
      <c r="C4798" t="s">
        <v>239</v>
      </c>
      <c r="D4798" t="s">
        <v>5898</v>
      </c>
      <c r="E4798">
        <v>795385771302</v>
      </c>
      <c r="F4798" t="s">
        <v>15</v>
      </c>
      <c r="G4798" t="s">
        <v>67</v>
      </c>
      <c r="H4798">
        <v>3590</v>
      </c>
      <c r="I4798" s="2">
        <f t="shared" si="1050"/>
        <v>2023</v>
      </c>
      <c r="J4798" s="2" t="str">
        <f t="shared" si="1051"/>
        <v>June</v>
      </c>
      <c r="K4798" s="2">
        <f t="shared" si="1052"/>
        <v>6</v>
      </c>
      <c r="L4798" s="2" t="str">
        <f t="shared" si="1053"/>
        <v>Tuesday</v>
      </c>
      <c r="M4798" s="2">
        <f t="shared" si="1054"/>
        <v>23</v>
      </c>
      <c r="N4798" s="3">
        <f t="shared" si="1055"/>
        <v>0</v>
      </c>
      <c r="O4798" s="3">
        <f t="shared" si="1056"/>
        <v>3590</v>
      </c>
      <c r="P4798" t="str">
        <f t="shared" si="1057"/>
        <v>6-Jun</v>
      </c>
      <c r="Q4798" s="9">
        <f t="shared" si="1058"/>
        <v>0.48472222222222222</v>
      </c>
      <c r="R4798" t="str">
        <f t="shared" si="1059"/>
        <v>Morning</v>
      </c>
      <c r="S4798" s="2">
        <f t="shared" si="1060"/>
        <v>6</v>
      </c>
      <c r="T4798" t="str">
        <f t="shared" si="1061"/>
        <v>Recharge</v>
      </c>
      <c r="U4798">
        <f t="shared" si="1062"/>
        <v>11</v>
      </c>
      <c r="V4798" t="str">
        <f t="shared" si="1063"/>
        <v>FY Q1</v>
      </c>
    </row>
    <row r="4799" spans="1:22" x14ac:dyDescent="0.3">
      <c r="A4799" s="18">
        <v>45083</v>
      </c>
      <c r="B4799" t="s">
        <v>394</v>
      </c>
      <c r="C4799" t="s">
        <v>189</v>
      </c>
      <c r="D4799" t="s">
        <v>5899</v>
      </c>
      <c r="E4799">
        <v>246417220233</v>
      </c>
      <c r="F4799" t="s">
        <v>16</v>
      </c>
      <c r="G4799" t="s">
        <v>67</v>
      </c>
      <c r="H4799">
        <v>23573</v>
      </c>
      <c r="I4799" s="2">
        <f t="shared" si="1050"/>
        <v>2023</v>
      </c>
      <c r="J4799" s="2" t="str">
        <f t="shared" si="1051"/>
        <v>June</v>
      </c>
      <c r="K4799" s="2">
        <f t="shared" si="1052"/>
        <v>6</v>
      </c>
      <c r="L4799" s="2" t="str">
        <f t="shared" si="1053"/>
        <v>Tuesday</v>
      </c>
      <c r="M4799" s="2">
        <f t="shared" si="1054"/>
        <v>23</v>
      </c>
      <c r="N4799" s="3">
        <f t="shared" si="1055"/>
        <v>23573</v>
      </c>
      <c r="O4799" s="3">
        <f t="shared" si="1056"/>
        <v>0</v>
      </c>
      <c r="P4799" t="str">
        <f t="shared" si="1057"/>
        <v>6-Jun</v>
      </c>
      <c r="Q4799" s="9">
        <f t="shared" si="1058"/>
        <v>0.52361111111111114</v>
      </c>
      <c r="R4799" t="str">
        <f t="shared" si="1059"/>
        <v>Afternoon</v>
      </c>
      <c r="S4799" s="2">
        <f t="shared" si="1060"/>
        <v>6</v>
      </c>
      <c r="T4799" t="str">
        <f t="shared" si="1061"/>
        <v>Others</v>
      </c>
      <c r="U4799">
        <f t="shared" si="1062"/>
        <v>12</v>
      </c>
      <c r="V4799" t="str">
        <f t="shared" si="1063"/>
        <v>FY Q1</v>
      </c>
    </row>
    <row r="4800" spans="1:22" x14ac:dyDescent="0.3">
      <c r="A4800" s="18">
        <v>45083</v>
      </c>
      <c r="B4800" t="s">
        <v>2027</v>
      </c>
      <c r="C4800" t="s">
        <v>151</v>
      </c>
      <c r="D4800" t="s">
        <v>5900</v>
      </c>
      <c r="E4800">
        <v>925809329478</v>
      </c>
      <c r="F4800" t="s">
        <v>15</v>
      </c>
      <c r="G4800" t="s">
        <v>71</v>
      </c>
      <c r="H4800">
        <v>10655</v>
      </c>
      <c r="I4800" s="2">
        <f t="shared" si="1050"/>
        <v>2023</v>
      </c>
      <c r="J4800" s="2" t="str">
        <f t="shared" si="1051"/>
        <v>June</v>
      </c>
      <c r="K4800" s="2">
        <f t="shared" si="1052"/>
        <v>6</v>
      </c>
      <c r="L4800" s="2" t="str">
        <f t="shared" si="1053"/>
        <v>Tuesday</v>
      </c>
      <c r="M4800" s="2">
        <f t="shared" si="1054"/>
        <v>23</v>
      </c>
      <c r="N4800" s="3">
        <f t="shared" si="1055"/>
        <v>0</v>
      </c>
      <c r="O4800" s="3">
        <f t="shared" si="1056"/>
        <v>10655</v>
      </c>
      <c r="P4800" t="str">
        <f t="shared" si="1057"/>
        <v>6-Jun</v>
      </c>
      <c r="Q4800" s="9">
        <f t="shared" si="1058"/>
        <v>0.81597222222222221</v>
      </c>
      <c r="R4800" t="str">
        <f t="shared" si="1059"/>
        <v>Evening</v>
      </c>
      <c r="S4800" s="2">
        <f t="shared" si="1060"/>
        <v>6</v>
      </c>
      <c r="T4800" t="str">
        <f t="shared" si="1061"/>
        <v>UPI Transfer</v>
      </c>
      <c r="U4800">
        <f t="shared" si="1062"/>
        <v>19</v>
      </c>
      <c r="V4800" t="str">
        <f t="shared" si="1063"/>
        <v>FY Q1</v>
      </c>
    </row>
    <row r="4801" spans="1:22" x14ac:dyDescent="0.3">
      <c r="A4801" s="18">
        <v>45083</v>
      </c>
      <c r="B4801" t="s">
        <v>671</v>
      </c>
      <c r="C4801" t="s">
        <v>273</v>
      </c>
      <c r="D4801" t="s">
        <v>5901</v>
      </c>
      <c r="E4801">
        <v>902296456483</v>
      </c>
      <c r="F4801" t="s">
        <v>16</v>
      </c>
      <c r="G4801" t="s">
        <v>71</v>
      </c>
      <c r="H4801">
        <v>33791</v>
      </c>
      <c r="I4801" s="2">
        <f t="shared" si="1050"/>
        <v>2023</v>
      </c>
      <c r="J4801" s="2" t="str">
        <f t="shared" si="1051"/>
        <v>June</v>
      </c>
      <c r="K4801" s="2">
        <f t="shared" si="1052"/>
        <v>6</v>
      </c>
      <c r="L4801" s="2" t="str">
        <f t="shared" si="1053"/>
        <v>Tuesday</v>
      </c>
      <c r="M4801" s="2">
        <f t="shared" si="1054"/>
        <v>23</v>
      </c>
      <c r="N4801" s="3">
        <f t="shared" si="1055"/>
        <v>33791</v>
      </c>
      <c r="O4801" s="3">
        <f t="shared" si="1056"/>
        <v>0</v>
      </c>
      <c r="P4801" t="str">
        <f t="shared" si="1057"/>
        <v>6-Jun</v>
      </c>
      <c r="Q4801" s="9">
        <f t="shared" si="1058"/>
        <v>0.83888888888888891</v>
      </c>
      <c r="R4801" t="str">
        <f t="shared" si="1059"/>
        <v>Evening</v>
      </c>
      <c r="S4801" s="2">
        <f t="shared" si="1060"/>
        <v>6</v>
      </c>
      <c r="T4801" t="str">
        <f t="shared" si="1061"/>
        <v>Others</v>
      </c>
      <c r="U4801">
        <f t="shared" si="1062"/>
        <v>20</v>
      </c>
      <c r="V4801" t="str">
        <f t="shared" si="1063"/>
        <v>FY Q1</v>
      </c>
    </row>
    <row r="4802" spans="1:22" x14ac:dyDescent="0.3">
      <c r="A4802" s="18">
        <v>45084</v>
      </c>
      <c r="B4802" t="s">
        <v>1244</v>
      </c>
      <c r="C4802" t="s">
        <v>65</v>
      </c>
      <c r="D4802" t="s">
        <v>5902</v>
      </c>
      <c r="E4802">
        <v>410872397064</v>
      </c>
      <c r="F4802" t="s">
        <v>16</v>
      </c>
      <c r="G4802" t="s">
        <v>71</v>
      </c>
      <c r="H4802">
        <v>3429</v>
      </c>
      <c r="I4802" s="2">
        <f t="shared" si="1050"/>
        <v>2023</v>
      </c>
      <c r="J4802" s="2" t="str">
        <f t="shared" si="1051"/>
        <v>June</v>
      </c>
      <c r="K4802" s="2">
        <f t="shared" si="1052"/>
        <v>6</v>
      </c>
      <c r="L4802" s="2" t="str">
        <f t="shared" si="1053"/>
        <v>Wednesday</v>
      </c>
      <c r="M4802" s="2">
        <f t="shared" si="1054"/>
        <v>23</v>
      </c>
      <c r="N4802" s="3">
        <f t="shared" si="1055"/>
        <v>3429</v>
      </c>
      <c r="O4802" s="3">
        <f t="shared" si="1056"/>
        <v>0</v>
      </c>
      <c r="P4802" t="str">
        <f t="shared" si="1057"/>
        <v>7-Jun</v>
      </c>
      <c r="Q4802" s="9">
        <f t="shared" si="1058"/>
        <v>0.46805555555555556</v>
      </c>
      <c r="R4802" t="str">
        <f t="shared" si="1059"/>
        <v>Morning</v>
      </c>
      <c r="S4802" s="2">
        <f t="shared" si="1060"/>
        <v>7</v>
      </c>
      <c r="T4802" t="str">
        <f t="shared" si="1061"/>
        <v>Others</v>
      </c>
      <c r="U4802">
        <f t="shared" si="1062"/>
        <v>11</v>
      </c>
      <c r="V4802" t="str">
        <f t="shared" si="1063"/>
        <v>FY Q1</v>
      </c>
    </row>
    <row r="4803" spans="1:22" x14ac:dyDescent="0.3">
      <c r="A4803" s="18">
        <v>45084</v>
      </c>
      <c r="B4803" t="s">
        <v>1210</v>
      </c>
      <c r="C4803" t="s">
        <v>395</v>
      </c>
      <c r="D4803" t="s">
        <v>5903</v>
      </c>
      <c r="E4803">
        <v>669767656255</v>
      </c>
      <c r="F4803" t="s">
        <v>15</v>
      </c>
      <c r="G4803" t="s">
        <v>71</v>
      </c>
      <c r="H4803">
        <v>14970</v>
      </c>
      <c r="I4803" s="2">
        <f t="shared" si="1050"/>
        <v>2023</v>
      </c>
      <c r="J4803" s="2" t="str">
        <f t="shared" si="1051"/>
        <v>June</v>
      </c>
      <c r="K4803" s="2">
        <f t="shared" si="1052"/>
        <v>6</v>
      </c>
      <c r="L4803" s="2" t="str">
        <f t="shared" si="1053"/>
        <v>Wednesday</v>
      </c>
      <c r="M4803" s="2">
        <f t="shared" si="1054"/>
        <v>23</v>
      </c>
      <c r="N4803" s="3">
        <f t="shared" si="1055"/>
        <v>0</v>
      </c>
      <c r="O4803" s="3">
        <f t="shared" si="1056"/>
        <v>14970</v>
      </c>
      <c r="P4803" t="str">
        <f t="shared" si="1057"/>
        <v>7-Jun</v>
      </c>
      <c r="Q4803" s="9">
        <f t="shared" si="1058"/>
        <v>0.50208333333333333</v>
      </c>
      <c r="R4803" t="str">
        <f t="shared" si="1059"/>
        <v>Afternoon</v>
      </c>
      <c r="S4803" s="2">
        <f t="shared" si="1060"/>
        <v>7</v>
      </c>
      <c r="T4803" t="str">
        <f t="shared" si="1061"/>
        <v>Shopping</v>
      </c>
      <c r="U4803">
        <f t="shared" si="1062"/>
        <v>12</v>
      </c>
      <c r="V4803" t="str">
        <f t="shared" si="1063"/>
        <v>FY Q1</v>
      </c>
    </row>
    <row r="4804" spans="1:22" x14ac:dyDescent="0.3">
      <c r="A4804" s="18">
        <v>45084</v>
      </c>
      <c r="B4804" t="s">
        <v>576</v>
      </c>
      <c r="C4804" t="s">
        <v>234</v>
      </c>
      <c r="D4804" t="s">
        <v>5904</v>
      </c>
      <c r="E4804">
        <v>685231719407</v>
      </c>
      <c r="F4804" t="s">
        <v>15</v>
      </c>
      <c r="G4804" t="s">
        <v>67</v>
      </c>
      <c r="H4804">
        <v>10312</v>
      </c>
      <c r="I4804" s="2">
        <f t="shared" si="1050"/>
        <v>2023</v>
      </c>
      <c r="J4804" s="2" t="str">
        <f t="shared" si="1051"/>
        <v>June</v>
      </c>
      <c r="K4804" s="2">
        <f t="shared" si="1052"/>
        <v>6</v>
      </c>
      <c r="L4804" s="2" t="str">
        <f t="shared" si="1053"/>
        <v>Wednesday</v>
      </c>
      <c r="M4804" s="2">
        <f t="shared" si="1054"/>
        <v>23</v>
      </c>
      <c r="N4804" s="3">
        <f t="shared" si="1055"/>
        <v>0</v>
      </c>
      <c r="O4804" s="3">
        <f t="shared" si="1056"/>
        <v>10312</v>
      </c>
      <c r="P4804" t="str">
        <f t="shared" si="1057"/>
        <v>7-Jun</v>
      </c>
      <c r="Q4804" s="9">
        <f t="shared" si="1058"/>
        <v>0.58680555555555558</v>
      </c>
      <c r="R4804" t="str">
        <f t="shared" si="1059"/>
        <v>Afternoon</v>
      </c>
      <c r="S4804" s="2">
        <f t="shared" si="1060"/>
        <v>7</v>
      </c>
      <c r="T4804" t="str">
        <f t="shared" si="1061"/>
        <v>UPI Transfer</v>
      </c>
      <c r="U4804">
        <f t="shared" si="1062"/>
        <v>14</v>
      </c>
      <c r="V4804" t="str">
        <f t="shared" si="1063"/>
        <v>FY Q1</v>
      </c>
    </row>
    <row r="4805" spans="1:22" x14ac:dyDescent="0.3">
      <c r="A4805" s="18">
        <v>45084</v>
      </c>
      <c r="B4805" t="s">
        <v>2685</v>
      </c>
      <c r="C4805" t="s">
        <v>107</v>
      </c>
      <c r="D4805" t="s">
        <v>5905</v>
      </c>
      <c r="E4805">
        <v>933752742479</v>
      </c>
      <c r="F4805" t="s">
        <v>15</v>
      </c>
      <c r="G4805" t="s">
        <v>71</v>
      </c>
      <c r="H4805">
        <v>13684</v>
      </c>
      <c r="I4805" s="2">
        <f t="shared" si="1050"/>
        <v>2023</v>
      </c>
      <c r="J4805" s="2" t="str">
        <f t="shared" si="1051"/>
        <v>June</v>
      </c>
      <c r="K4805" s="2">
        <f t="shared" si="1052"/>
        <v>6</v>
      </c>
      <c r="L4805" s="2" t="str">
        <f t="shared" si="1053"/>
        <v>Wednesday</v>
      </c>
      <c r="M4805" s="2">
        <f t="shared" si="1054"/>
        <v>23</v>
      </c>
      <c r="N4805" s="3">
        <f t="shared" si="1055"/>
        <v>0</v>
      </c>
      <c r="O4805" s="3">
        <f t="shared" si="1056"/>
        <v>13684</v>
      </c>
      <c r="P4805" t="str">
        <f t="shared" si="1057"/>
        <v>7-Jun</v>
      </c>
      <c r="Q4805" s="9">
        <f t="shared" si="1058"/>
        <v>0.68125000000000002</v>
      </c>
      <c r="R4805" t="str">
        <f t="shared" si="1059"/>
        <v>Afternoon</v>
      </c>
      <c r="S4805" s="2">
        <f t="shared" si="1060"/>
        <v>7</v>
      </c>
      <c r="T4805" t="str">
        <f t="shared" si="1061"/>
        <v>UPI Transfer</v>
      </c>
      <c r="U4805">
        <f t="shared" si="1062"/>
        <v>16</v>
      </c>
      <c r="V4805" t="str">
        <f t="shared" si="1063"/>
        <v>FY Q1</v>
      </c>
    </row>
    <row r="4806" spans="1:22" x14ac:dyDescent="0.3">
      <c r="A4806" s="18">
        <v>45085</v>
      </c>
      <c r="B4806" t="s">
        <v>1135</v>
      </c>
      <c r="C4806" t="s">
        <v>254</v>
      </c>
      <c r="D4806" t="s">
        <v>5906</v>
      </c>
      <c r="E4806">
        <v>732745935647</v>
      </c>
      <c r="F4806" t="s">
        <v>16</v>
      </c>
      <c r="G4806" t="s">
        <v>71</v>
      </c>
      <c r="H4806">
        <v>4893</v>
      </c>
      <c r="I4806" s="2">
        <f t="shared" si="1050"/>
        <v>2023</v>
      </c>
      <c r="J4806" s="2" t="str">
        <f t="shared" si="1051"/>
        <v>June</v>
      </c>
      <c r="K4806" s="2">
        <f t="shared" si="1052"/>
        <v>6</v>
      </c>
      <c r="L4806" s="2" t="str">
        <f t="shared" si="1053"/>
        <v>Thursday</v>
      </c>
      <c r="M4806" s="2">
        <f t="shared" si="1054"/>
        <v>23</v>
      </c>
      <c r="N4806" s="3">
        <f t="shared" si="1055"/>
        <v>4893</v>
      </c>
      <c r="O4806" s="3">
        <f t="shared" si="1056"/>
        <v>0</v>
      </c>
      <c r="P4806" t="str">
        <f t="shared" si="1057"/>
        <v>8-Jun</v>
      </c>
      <c r="Q4806" s="9">
        <f t="shared" si="1058"/>
        <v>0.37430555555555556</v>
      </c>
      <c r="R4806" t="str">
        <f t="shared" si="1059"/>
        <v>Morning</v>
      </c>
      <c r="S4806" s="2">
        <f t="shared" si="1060"/>
        <v>8</v>
      </c>
      <c r="T4806" t="str">
        <f t="shared" si="1061"/>
        <v>Others</v>
      </c>
      <c r="U4806">
        <f t="shared" si="1062"/>
        <v>8</v>
      </c>
      <c r="V4806" t="str">
        <f t="shared" si="1063"/>
        <v>FY Q1</v>
      </c>
    </row>
    <row r="4807" spans="1:22" x14ac:dyDescent="0.3">
      <c r="A4807" s="18">
        <v>45085</v>
      </c>
      <c r="B4807" t="s">
        <v>942</v>
      </c>
      <c r="C4807" t="s">
        <v>375</v>
      </c>
      <c r="D4807" t="s">
        <v>5907</v>
      </c>
      <c r="E4807">
        <v>840556805682</v>
      </c>
      <c r="F4807" t="s">
        <v>15</v>
      </c>
      <c r="G4807" t="s">
        <v>71</v>
      </c>
      <c r="H4807">
        <v>9201</v>
      </c>
      <c r="I4807" s="2">
        <f t="shared" si="1050"/>
        <v>2023</v>
      </c>
      <c r="J4807" s="2" t="str">
        <f t="shared" si="1051"/>
        <v>June</v>
      </c>
      <c r="K4807" s="2">
        <f t="shared" si="1052"/>
        <v>6</v>
      </c>
      <c r="L4807" s="2" t="str">
        <f t="shared" si="1053"/>
        <v>Thursday</v>
      </c>
      <c r="M4807" s="2">
        <f t="shared" si="1054"/>
        <v>23</v>
      </c>
      <c r="N4807" s="3">
        <f t="shared" si="1055"/>
        <v>0</v>
      </c>
      <c r="O4807" s="3">
        <f t="shared" si="1056"/>
        <v>9201</v>
      </c>
      <c r="P4807" t="str">
        <f t="shared" si="1057"/>
        <v>8-Jun</v>
      </c>
      <c r="Q4807" s="9">
        <f t="shared" si="1058"/>
        <v>0.41805555555555557</v>
      </c>
      <c r="R4807" t="str">
        <f t="shared" si="1059"/>
        <v>Morning</v>
      </c>
      <c r="S4807" s="2">
        <f t="shared" si="1060"/>
        <v>8</v>
      </c>
      <c r="T4807" t="str">
        <f t="shared" si="1061"/>
        <v>UPI Transfer</v>
      </c>
      <c r="U4807">
        <f t="shared" si="1062"/>
        <v>10</v>
      </c>
      <c r="V4807" t="str">
        <f t="shared" si="1063"/>
        <v>FY Q1</v>
      </c>
    </row>
    <row r="4808" spans="1:22" x14ac:dyDescent="0.3">
      <c r="A4808" s="18">
        <v>45085</v>
      </c>
      <c r="B4808" t="s">
        <v>286</v>
      </c>
      <c r="C4808" t="s">
        <v>73</v>
      </c>
      <c r="D4808" t="s">
        <v>5908</v>
      </c>
      <c r="E4808">
        <v>39403089320</v>
      </c>
      <c r="F4808" t="s">
        <v>16</v>
      </c>
      <c r="G4808" t="s">
        <v>67</v>
      </c>
      <c r="H4808">
        <v>9540</v>
      </c>
      <c r="I4808" s="2">
        <f t="shared" si="1050"/>
        <v>2023</v>
      </c>
      <c r="J4808" s="2" t="str">
        <f t="shared" si="1051"/>
        <v>June</v>
      </c>
      <c r="K4808" s="2">
        <f t="shared" si="1052"/>
        <v>6</v>
      </c>
      <c r="L4808" s="2" t="str">
        <f t="shared" si="1053"/>
        <v>Thursday</v>
      </c>
      <c r="M4808" s="2">
        <f t="shared" si="1054"/>
        <v>23</v>
      </c>
      <c r="N4808" s="3">
        <f t="shared" si="1055"/>
        <v>9540</v>
      </c>
      <c r="O4808" s="3">
        <f t="shared" si="1056"/>
        <v>0</v>
      </c>
      <c r="P4808" t="str">
        <f t="shared" si="1057"/>
        <v>8-Jun</v>
      </c>
      <c r="Q4808" s="9">
        <f t="shared" si="1058"/>
        <v>0.48472222222222222</v>
      </c>
      <c r="R4808" t="str">
        <f t="shared" si="1059"/>
        <v>Morning</v>
      </c>
      <c r="S4808" s="2">
        <f t="shared" si="1060"/>
        <v>8</v>
      </c>
      <c r="T4808" t="str">
        <f t="shared" si="1061"/>
        <v>Others</v>
      </c>
      <c r="U4808">
        <f t="shared" si="1062"/>
        <v>11</v>
      </c>
      <c r="V4808" t="str">
        <f t="shared" si="1063"/>
        <v>FY Q1</v>
      </c>
    </row>
    <row r="4809" spans="1:22" x14ac:dyDescent="0.3">
      <c r="A4809" s="18">
        <v>45085</v>
      </c>
      <c r="B4809" t="s">
        <v>903</v>
      </c>
      <c r="C4809" t="s">
        <v>189</v>
      </c>
      <c r="D4809" t="s">
        <v>5909</v>
      </c>
      <c r="E4809">
        <v>756465585956</v>
      </c>
      <c r="F4809" t="s">
        <v>16</v>
      </c>
      <c r="G4809" t="s">
        <v>67</v>
      </c>
      <c r="H4809">
        <v>20413</v>
      </c>
      <c r="I4809" s="2">
        <f t="shared" si="1050"/>
        <v>2023</v>
      </c>
      <c r="J4809" s="2" t="str">
        <f t="shared" si="1051"/>
        <v>June</v>
      </c>
      <c r="K4809" s="2">
        <f t="shared" si="1052"/>
        <v>6</v>
      </c>
      <c r="L4809" s="2" t="str">
        <f t="shared" si="1053"/>
        <v>Thursday</v>
      </c>
      <c r="M4809" s="2">
        <f t="shared" si="1054"/>
        <v>23</v>
      </c>
      <c r="N4809" s="3">
        <f t="shared" si="1055"/>
        <v>20413</v>
      </c>
      <c r="O4809" s="3">
        <f t="shared" si="1056"/>
        <v>0</v>
      </c>
      <c r="P4809" t="str">
        <f t="shared" si="1057"/>
        <v>8-Jun</v>
      </c>
      <c r="Q4809" s="9">
        <f t="shared" si="1058"/>
        <v>0.61319444444444449</v>
      </c>
      <c r="R4809" t="str">
        <f t="shared" si="1059"/>
        <v>Afternoon</v>
      </c>
      <c r="S4809" s="2">
        <f t="shared" si="1060"/>
        <v>8</v>
      </c>
      <c r="T4809" t="str">
        <f t="shared" si="1061"/>
        <v>Others</v>
      </c>
      <c r="U4809">
        <f t="shared" si="1062"/>
        <v>14</v>
      </c>
      <c r="V4809" t="str">
        <f t="shared" si="1063"/>
        <v>FY Q1</v>
      </c>
    </row>
    <row r="4810" spans="1:22" x14ac:dyDescent="0.3">
      <c r="A4810" s="18">
        <v>45085</v>
      </c>
      <c r="B4810" t="s">
        <v>3073</v>
      </c>
      <c r="C4810" t="s">
        <v>73</v>
      </c>
      <c r="D4810" t="s">
        <v>5910</v>
      </c>
      <c r="E4810">
        <v>932033088764</v>
      </c>
      <c r="F4810" t="s">
        <v>16</v>
      </c>
      <c r="G4810" t="s">
        <v>67</v>
      </c>
      <c r="H4810">
        <v>15268</v>
      </c>
      <c r="I4810" s="2">
        <f t="shared" si="1050"/>
        <v>2023</v>
      </c>
      <c r="J4810" s="2" t="str">
        <f t="shared" si="1051"/>
        <v>June</v>
      </c>
      <c r="K4810" s="2">
        <f t="shared" si="1052"/>
        <v>6</v>
      </c>
      <c r="L4810" s="2" t="str">
        <f t="shared" si="1053"/>
        <v>Thursday</v>
      </c>
      <c r="M4810" s="2">
        <f t="shared" si="1054"/>
        <v>23</v>
      </c>
      <c r="N4810" s="3">
        <f t="shared" si="1055"/>
        <v>15268</v>
      </c>
      <c r="O4810" s="3">
        <f t="shared" si="1056"/>
        <v>0</v>
      </c>
      <c r="P4810" t="str">
        <f t="shared" si="1057"/>
        <v>8-Jun</v>
      </c>
      <c r="Q4810" s="9">
        <f t="shared" si="1058"/>
        <v>0.72361111111111109</v>
      </c>
      <c r="R4810" t="str">
        <f t="shared" si="1059"/>
        <v>Evening</v>
      </c>
      <c r="S4810" s="2">
        <f t="shared" si="1060"/>
        <v>8</v>
      </c>
      <c r="T4810" t="str">
        <f t="shared" si="1061"/>
        <v>Others</v>
      </c>
      <c r="U4810">
        <f t="shared" si="1062"/>
        <v>17</v>
      </c>
      <c r="V4810" t="str">
        <f t="shared" si="1063"/>
        <v>FY Q1</v>
      </c>
    </row>
    <row r="4811" spans="1:22" x14ac:dyDescent="0.3">
      <c r="A4811" s="18">
        <v>45085</v>
      </c>
      <c r="B4811" t="s">
        <v>1470</v>
      </c>
      <c r="C4811" t="s">
        <v>338</v>
      </c>
      <c r="D4811" t="s">
        <v>5911</v>
      </c>
      <c r="E4811">
        <v>726279568860</v>
      </c>
      <c r="F4811" t="s">
        <v>15</v>
      </c>
      <c r="G4811" t="s">
        <v>71</v>
      </c>
      <c r="H4811">
        <v>3126</v>
      </c>
      <c r="I4811" s="2">
        <f t="shared" si="1050"/>
        <v>2023</v>
      </c>
      <c r="J4811" s="2" t="str">
        <f t="shared" si="1051"/>
        <v>June</v>
      </c>
      <c r="K4811" s="2">
        <f t="shared" si="1052"/>
        <v>6</v>
      </c>
      <c r="L4811" s="2" t="str">
        <f t="shared" si="1053"/>
        <v>Thursday</v>
      </c>
      <c r="M4811" s="2">
        <f t="shared" si="1054"/>
        <v>23</v>
      </c>
      <c r="N4811" s="3">
        <f t="shared" si="1055"/>
        <v>0</v>
      </c>
      <c r="O4811" s="3">
        <f t="shared" si="1056"/>
        <v>3126</v>
      </c>
      <c r="P4811" t="str">
        <f t="shared" si="1057"/>
        <v>8-Jun</v>
      </c>
      <c r="Q4811" s="9">
        <f t="shared" si="1058"/>
        <v>0.7993055555555556</v>
      </c>
      <c r="R4811" t="str">
        <f t="shared" si="1059"/>
        <v>Evening</v>
      </c>
      <c r="S4811" s="2">
        <f t="shared" si="1060"/>
        <v>8</v>
      </c>
      <c r="T4811" t="str">
        <f t="shared" si="1061"/>
        <v>UPI Transfer</v>
      </c>
      <c r="U4811">
        <f t="shared" si="1062"/>
        <v>19</v>
      </c>
      <c r="V4811" t="str">
        <f t="shared" si="1063"/>
        <v>FY Q1</v>
      </c>
    </row>
    <row r="4812" spans="1:22" x14ac:dyDescent="0.3">
      <c r="A4812" s="18">
        <v>45085</v>
      </c>
      <c r="B4812" t="s">
        <v>551</v>
      </c>
      <c r="C4812" t="s">
        <v>82</v>
      </c>
      <c r="D4812" t="s">
        <v>5912</v>
      </c>
      <c r="E4812">
        <v>469537449460</v>
      </c>
      <c r="F4812" t="s">
        <v>16</v>
      </c>
      <c r="G4812" t="s">
        <v>67</v>
      </c>
      <c r="H4812">
        <v>12976</v>
      </c>
      <c r="I4812" s="2">
        <f t="shared" si="1050"/>
        <v>2023</v>
      </c>
      <c r="J4812" s="2" t="str">
        <f t="shared" si="1051"/>
        <v>June</v>
      </c>
      <c r="K4812" s="2">
        <f t="shared" si="1052"/>
        <v>6</v>
      </c>
      <c r="L4812" s="2" t="str">
        <f t="shared" si="1053"/>
        <v>Thursday</v>
      </c>
      <c r="M4812" s="2">
        <f t="shared" si="1054"/>
        <v>23</v>
      </c>
      <c r="N4812" s="3">
        <f t="shared" si="1055"/>
        <v>12976</v>
      </c>
      <c r="O4812" s="3">
        <f t="shared" si="1056"/>
        <v>0</v>
      </c>
      <c r="P4812" t="str">
        <f t="shared" si="1057"/>
        <v>8-Jun</v>
      </c>
      <c r="Q4812" s="9">
        <f t="shared" si="1058"/>
        <v>0.80833333333333335</v>
      </c>
      <c r="R4812" t="str">
        <f t="shared" si="1059"/>
        <v>Evening</v>
      </c>
      <c r="S4812" s="2">
        <f t="shared" si="1060"/>
        <v>8</v>
      </c>
      <c r="T4812" t="str">
        <f t="shared" si="1061"/>
        <v>Others</v>
      </c>
      <c r="U4812">
        <f t="shared" si="1062"/>
        <v>19</v>
      </c>
      <c r="V4812" t="str">
        <f t="shared" si="1063"/>
        <v>FY Q1</v>
      </c>
    </row>
    <row r="4813" spans="1:22" x14ac:dyDescent="0.3">
      <c r="A4813" s="18">
        <v>45085</v>
      </c>
      <c r="B4813" t="s">
        <v>2751</v>
      </c>
      <c r="C4813" t="s">
        <v>338</v>
      </c>
      <c r="D4813" t="s">
        <v>5913</v>
      </c>
      <c r="E4813">
        <v>416459841865</v>
      </c>
      <c r="F4813" t="s">
        <v>15</v>
      </c>
      <c r="G4813" t="s">
        <v>71</v>
      </c>
      <c r="H4813">
        <v>1978</v>
      </c>
      <c r="I4813" s="2">
        <f t="shared" si="1050"/>
        <v>2023</v>
      </c>
      <c r="J4813" s="2" t="str">
        <f t="shared" si="1051"/>
        <v>June</v>
      </c>
      <c r="K4813" s="2">
        <f t="shared" si="1052"/>
        <v>6</v>
      </c>
      <c r="L4813" s="2" t="str">
        <f t="shared" si="1053"/>
        <v>Thursday</v>
      </c>
      <c r="M4813" s="2">
        <f t="shared" si="1054"/>
        <v>23</v>
      </c>
      <c r="N4813" s="3">
        <f t="shared" si="1055"/>
        <v>0</v>
      </c>
      <c r="O4813" s="3">
        <f t="shared" si="1056"/>
        <v>1978</v>
      </c>
      <c r="P4813" t="str">
        <f t="shared" si="1057"/>
        <v>8-Jun</v>
      </c>
      <c r="Q4813" s="9">
        <f t="shared" si="1058"/>
        <v>0.89166666666666672</v>
      </c>
      <c r="R4813" t="str">
        <f t="shared" si="1059"/>
        <v>Night</v>
      </c>
      <c r="S4813" s="2">
        <f t="shared" si="1060"/>
        <v>8</v>
      </c>
      <c r="T4813" t="str">
        <f t="shared" si="1061"/>
        <v>UPI Transfer</v>
      </c>
      <c r="U4813">
        <f t="shared" si="1062"/>
        <v>21</v>
      </c>
      <c r="V4813" t="str">
        <f t="shared" si="1063"/>
        <v>FY Q1</v>
      </c>
    </row>
    <row r="4814" spans="1:22" x14ac:dyDescent="0.3">
      <c r="A4814" s="18">
        <v>45085</v>
      </c>
      <c r="B4814" t="s">
        <v>4304</v>
      </c>
      <c r="C4814" t="s">
        <v>95</v>
      </c>
      <c r="D4814" t="s">
        <v>5914</v>
      </c>
      <c r="E4814">
        <v>70149310074</v>
      </c>
      <c r="F4814" t="s">
        <v>16</v>
      </c>
      <c r="G4814" t="s">
        <v>67</v>
      </c>
      <c r="H4814">
        <v>10408</v>
      </c>
      <c r="I4814" s="2">
        <f t="shared" si="1050"/>
        <v>2023</v>
      </c>
      <c r="J4814" s="2" t="str">
        <f t="shared" si="1051"/>
        <v>June</v>
      </c>
      <c r="K4814" s="2">
        <f t="shared" si="1052"/>
        <v>6</v>
      </c>
      <c r="L4814" s="2" t="str">
        <f t="shared" si="1053"/>
        <v>Thursday</v>
      </c>
      <c r="M4814" s="2">
        <f t="shared" si="1054"/>
        <v>23</v>
      </c>
      <c r="N4814" s="3">
        <f t="shared" si="1055"/>
        <v>10408</v>
      </c>
      <c r="O4814" s="3">
        <f t="shared" si="1056"/>
        <v>0</v>
      </c>
      <c r="P4814" t="str">
        <f t="shared" si="1057"/>
        <v>8-Jun</v>
      </c>
      <c r="Q4814" s="9">
        <f t="shared" si="1058"/>
        <v>0.93888888888888888</v>
      </c>
      <c r="R4814" t="str">
        <f t="shared" si="1059"/>
        <v>Night</v>
      </c>
      <c r="S4814" s="2">
        <f t="shared" si="1060"/>
        <v>8</v>
      </c>
      <c r="T4814" t="str">
        <f t="shared" si="1061"/>
        <v>Others</v>
      </c>
      <c r="U4814">
        <f t="shared" si="1062"/>
        <v>22</v>
      </c>
      <c r="V4814" t="str">
        <f t="shared" si="1063"/>
        <v>FY Q1</v>
      </c>
    </row>
    <row r="4815" spans="1:22" x14ac:dyDescent="0.3">
      <c r="A4815" s="18">
        <v>45085</v>
      </c>
      <c r="B4815" t="s">
        <v>1205</v>
      </c>
      <c r="C4815" t="s">
        <v>69</v>
      </c>
      <c r="D4815" t="s">
        <v>5915</v>
      </c>
      <c r="E4815">
        <v>659182393139</v>
      </c>
      <c r="F4815" t="s">
        <v>16</v>
      </c>
      <c r="G4815" t="s">
        <v>67</v>
      </c>
      <c r="H4815">
        <v>4237</v>
      </c>
      <c r="I4815" s="2">
        <f t="shared" si="1050"/>
        <v>2023</v>
      </c>
      <c r="J4815" s="2" t="str">
        <f t="shared" si="1051"/>
        <v>June</v>
      </c>
      <c r="K4815" s="2">
        <f t="shared" si="1052"/>
        <v>6</v>
      </c>
      <c r="L4815" s="2" t="str">
        <f t="shared" si="1053"/>
        <v>Thursday</v>
      </c>
      <c r="M4815" s="2">
        <f t="shared" si="1054"/>
        <v>23</v>
      </c>
      <c r="N4815" s="3">
        <f t="shared" si="1055"/>
        <v>4237</v>
      </c>
      <c r="O4815" s="3">
        <f t="shared" si="1056"/>
        <v>0</v>
      </c>
      <c r="P4815" t="str">
        <f t="shared" si="1057"/>
        <v>8-Jun</v>
      </c>
      <c r="Q4815" s="9">
        <f t="shared" si="1058"/>
        <v>0.96319444444444446</v>
      </c>
      <c r="R4815" t="str">
        <f t="shared" si="1059"/>
        <v>Night</v>
      </c>
      <c r="S4815" s="2">
        <f t="shared" si="1060"/>
        <v>8</v>
      </c>
      <c r="T4815" t="str">
        <f t="shared" si="1061"/>
        <v>Others</v>
      </c>
      <c r="U4815">
        <f t="shared" si="1062"/>
        <v>23</v>
      </c>
      <c r="V4815" t="str">
        <f t="shared" si="1063"/>
        <v>FY Q1</v>
      </c>
    </row>
    <row r="4816" spans="1:22" x14ac:dyDescent="0.3">
      <c r="A4816" s="18">
        <v>45086</v>
      </c>
      <c r="B4816" t="s">
        <v>1757</v>
      </c>
      <c r="C4816" t="s">
        <v>254</v>
      </c>
      <c r="D4816" t="s">
        <v>5916</v>
      </c>
      <c r="E4816">
        <v>111431424273</v>
      </c>
      <c r="F4816" t="s">
        <v>16</v>
      </c>
      <c r="G4816" t="s">
        <v>67</v>
      </c>
      <c r="H4816">
        <v>7568</v>
      </c>
      <c r="I4816" s="2">
        <f t="shared" si="1050"/>
        <v>2023</v>
      </c>
      <c r="J4816" s="2" t="str">
        <f t="shared" si="1051"/>
        <v>June</v>
      </c>
      <c r="K4816" s="2">
        <f t="shared" si="1052"/>
        <v>6</v>
      </c>
      <c r="L4816" s="2" t="str">
        <f t="shared" si="1053"/>
        <v>Friday</v>
      </c>
      <c r="M4816" s="2">
        <f t="shared" si="1054"/>
        <v>23</v>
      </c>
      <c r="N4816" s="3">
        <f t="shared" si="1055"/>
        <v>7568</v>
      </c>
      <c r="O4816" s="3">
        <f t="shared" si="1056"/>
        <v>0</v>
      </c>
      <c r="P4816" t="str">
        <f t="shared" si="1057"/>
        <v>9-Jun</v>
      </c>
      <c r="Q4816" s="9">
        <f t="shared" si="1058"/>
        <v>0.43194444444444446</v>
      </c>
      <c r="R4816" t="str">
        <f t="shared" si="1059"/>
        <v>Morning</v>
      </c>
      <c r="S4816" s="2">
        <f t="shared" si="1060"/>
        <v>9</v>
      </c>
      <c r="T4816" t="str">
        <f t="shared" si="1061"/>
        <v>Others</v>
      </c>
      <c r="U4816">
        <f t="shared" si="1062"/>
        <v>10</v>
      </c>
      <c r="V4816" t="str">
        <f t="shared" si="1063"/>
        <v>FY Q1</v>
      </c>
    </row>
    <row r="4817" spans="1:22" x14ac:dyDescent="0.3">
      <c r="A4817" s="18">
        <v>45086</v>
      </c>
      <c r="B4817" t="s">
        <v>1449</v>
      </c>
      <c r="C4817" t="s">
        <v>282</v>
      </c>
      <c r="D4817" t="s">
        <v>5917</v>
      </c>
      <c r="E4817">
        <v>812191770206</v>
      </c>
      <c r="F4817" t="s">
        <v>16</v>
      </c>
      <c r="G4817" t="s">
        <v>71</v>
      </c>
      <c r="H4817">
        <v>11772</v>
      </c>
      <c r="I4817" s="2">
        <f t="shared" si="1050"/>
        <v>2023</v>
      </c>
      <c r="J4817" s="2" t="str">
        <f t="shared" si="1051"/>
        <v>June</v>
      </c>
      <c r="K4817" s="2">
        <f t="shared" si="1052"/>
        <v>6</v>
      </c>
      <c r="L4817" s="2" t="str">
        <f t="shared" si="1053"/>
        <v>Friday</v>
      </c>
      <c r="M4817" s="2">
        <f t="shared" si="1054"/>
        <v>23</v>
      </c>
      <c r="N4817" s="3">
        <f t="shared" si="1055"/>
        <v>11772</v>
      </c>
      <c r="O4817" s="3">
        <f t="shared" si="1056"/>
        <v>0</v>
      </c>
      <c r="P4817" t="str">
        <f t="shared" si="1057"/>
        <v>9-Jun</v>
      </c>
      <c r="Q4817" s="9">
        <f t="shared" si="1058"/>
        <v>0.64166666666666672</v>
      </c>
      <c r="R4817" t="str">
        <f t="shared" si="1059"/>
        <v>Afternoon</v>
      </c>
      <c r="S4817" s="2">
        <f t="shared" si="1060"/>
        <v>9</v>
      </c>
      <c r="T4817" t="str">
        <f t="shared" si="1061"/>
        <v>Others</v>
      </c>
      <c r="U4817">
        <f t="shared" si="1062"/>
        <v>15</v>
      </c>
      <c r="V4817" t="str">
        <f t="shared" si="1063"/>
        <v>FY Q1</v>
      </c>
    </row>
    <row r="4818" spans="1:22" x14ac:dyDescent="0.3">
      <c r="A4818" s="18">
        <v>45086</v>
      </c>
      <c r="B4818" t="s">
        <v>136</v>
      </c>
      <c r="C4818" t="s">
        <v>131</v>
      </c>
      <c r="D4818" t="s">
        <v>5918</v>
      </c>
      <c r="E4818">
        <v>591301824456</v>
      </c>
      <c r="F4818" t="s">
        <v>16</v>
      </c>
      <c r="G4818" t="s">
        <v>67</v>
      </c>
      <c r="H4818">
        <v>13336</v>
      </c>
      <c r="I4818" s="2">
        <f t="shared" si="1050"/>
        <v>2023</v>
      </c>
      <c r="J4818" s="2" t="str">
        <f t="shared" si="1051"/>
        <v>June</v>
      </c>
      <c r="K4818" s="2">
        <f t="shared" si="1052"/>
        <v>6</v>
      </c>
      <c r="L4818" s="2" t="str">
        <f t="shared" si="1053"/>
        <v>Friday</v>
      </c>
      <c r="M4818" s="2">
        <f t="shared" si="1054"/>
        <v>23</v>
      </c>
      <c r="N4818" s="3">
        <f t="shared" si="1055"/>
        <v>13336</v>
      </c>
      <c r="O4818" s="3">
        <f t="shared" si="1056"/>
        <v>0</v>
      </c>
      <c r="P4818" t="str">
        <f t="shared" si="1057"/>
        <v>9-Jun</v>
      </c>
      <c r="Q4818" s="9">
        <f t="shared" si="1058"/>
        <v>0.71944444444444444</v>
      </c>
      <c r="R4818" t="str">
        <f t="shared" si="1059"/>
        <v>Evening</v>
      </c>
      <c r="S4818" s="2">
        <f t="shared" si="1060"/>
        <v>9</v>
      </c>
      <c r="T4818" t="str">
        <f t="shared" si="1061"/>
        <v>Others</v>
      </c>
      <c r="U4818">
        <f t="shared" si="1062"/>
        <v>17</v>
      </c>
      <c r="V4818" t="str">
        <f t="shared" si="1063"/>
        <v>FY Q1</v>
      </c>
    </row>
    <row r="4819" spans="1:22" x14ac:dyDescent="0.3">
      <c r="A4819" s="18">
        <v>45086</v>
      </c>
      <c r="B4819" t="s">
        <v>596</v>
      </c>
      <c r="C4819" t="s">
        <v>104</v>
      </c>
      <c r="D4819" t="s">
        <v>5919</v>
      </c>
      <c r="E4819">
        <v>612472046298</v>
      </c>
      <c r="F4819" t="s">
        <v>16</v>
      </c>
      <c r="G4819" t="s">
        <v>67</v>
      </c>
      <c r="H4819">
        <v>8240</v>
      </c>
      <c r="I4819" s="2">
        <f t="shared" si="1050"/>
        <v>2023</v>
      </c>
      <c r="J4819" s="2" t="str">
        <f t="shared" si="1051"/>
        <v>June</v>
      </c>
      <c r="K4819" s="2">
        <f t="shared" si="1052"/>
        <v>6</v>
      </c>
      <c r="L4819" s="2" t="str">
        <f t="shared" si="1053"/>
        <v>Friday</v>
      </c>
      <c r="M4819" s="2">
        <f t="shared" si="1054"/>
        <v>23</v>
      </c>
      <c r="N4819" s="3">
        <f t="shared" si="1055"/>
        <v>8240</v>
      </c>
      <c r="O4819" s="3">
        <f t="shared" si="1056"/>
        <v>0</v>
      </c>
      <c r="P4819" t="str">
        <f t="shared" si="1057"/>
        <v>9-Jun</v>
      </c>
      <c r="Q4819" s="9">
        <f t="shared" si="1058"/>
        <v>0.72222222222222221</v>
      </c>
      <c r="R4819" t="str">
        <f t="shared" si="1059"/>
        <v>Evening</v>
      </c>
      <c r="S4819" s="2">
        <f t="shared" si="1060"/>
        <v>9</v>
      </c>
      <c r="T4819" t="str">
        <f t="shared" si="1061"/>
        <v>Others</v>
      </c>
      <c r="U4819">
        <f t="shared" si="1062"/>
        <v>17</v>
      </c>
      <c r="V4819" t="str">
        <f t="shared" si="1063"/>
        <v>FY Q1</v>
      </c>
    </row>
    <row r="4820" spans="1:22" x14ac:dyDescent="0.3">
      <c r="A4820" s="18">
        <v>45086</v>
      </c>
      <c r="B4820" t="s">
        <v>3042</v>
      </c>
      <c r="C4820" t="s">
        <v>366</v>
      </c>
      <c r="D4820" t="s">
        <v>5920</v>
      </c>
      <c r="E4820">
        <v>344297388959</v>
      </c>
      <c r="F4820" t="s">
        <v>16</v>
      </c>
      <c r="G4820" t="s">
        <v>71</v>
      </c>
      <c r="H4820">
        <v>6015</v>
      </c>
      <c r="I4820" s="2">
        <f t="shared" si="1050"/>
        <v>2023</v>
      </c>
      <c r="J4820" s="2" t="str">
        <f t="shared" si="1051"/>
        <v>June</v>
      </c>
      <c r="K4820" s="2">
        <f t="shared" si="1052"/>
        <v>6</v>
      </c>
      <c r="L4820" s="2" t="str">
        <f t="shared" si="1053"/>
        <v>Friday</v>
      </c>
      <c r="M4820" s="2">
        <f t="shared" si="1054"/>
        <v>23</v>
      </c>
      <c r="N4820" s="3">
        <f t="shared" si="1055"/>
        <v>6015</v>
      </c>
      <c r="O4820" s="3">
        <f t="shared" si="1056"/>
        <v>0</v>
      </c>
      <c r="P4820" t="str">
        <f t="shared" si="1057"/>
        <v>9-Jun</v>
      </c>
      <c r="Q4820" s="9">
        <f t="shared" si="1058"/>
        <v>0.9868055555555556</v>
      </c>
      <c r="R4820" t="str">
        <f t="shared" si="1059"/>
        <v>Night</v>
      </c>
      <c r="S4820" s="2">
        <f t="shared" si="1060"/>
        <v>9</v>
      </c>
      <c r="T4820" t="str">
        <f t="shared" si="1061"/>
        <v>Others</v>
      </c>
      <c r="U4820">
        <f t="shared" si="1062"/>
        <v>23</v>
      </c>
      <c r="V4820" t="str">
        <f t="shared" si="1063"/>
        <v>FY Q1</v>
      </c>
    </row>
    <row r="4821" spans="1:22" x14ac:dyDescent="0.3">
      <c r="A4821" s="18">
        <v>45087</v>
      </c>
      <c r="B4821" t="s">
        <v>5921</v>
      </c>
      <c r="C4821" t="s">
        <v>73</v>
      </c>
      <c r="D4821" t="s">
        <v>5922</v>
      </c>
      <c r="E4821">
        <v>324262456097</v>
      </c>
      <c r="F4821" t="s">
        <v>16</v>
      </c>
      <c r="G4821" t="s">
        <v>71</v>
      </c>
      <c r="H4821">
        <v>6920</v>
      </c>
      <c r="I4821" s="2">
        <f t="shared" si="1050"/>
        <v>2023</v>
      </c>
      <c r="J4821" s="2" t="str">
        <f t="shared" si="1051"/>
        <v>June</v>
      </c>
      <c r="K4821" s="2">
        <f t="shared" si="1052"/>
        <v>6</v>
      </c>
      <c r="L4821" s="2" t="str">
        <f t="shared" si="1053"/>
        <v>Saturday</v>
      </c>
      <c r="M4821" s="2">
        <f t="shared" si="1054"/>
        <v>23</v>
      </c>
      <c r="N4821" s="3">
        <f t="shared" si="1055"/>
        <v>6920</v>
      </c>
      <c r="O4821" s="3">
        <f t="shared" si="1056"/>
        <v>0</v>
      </c>
      <c r="P4821" t="str">
        <f t="shared" si="1057"/>
        <v>10-Jun</v>
      </c>
      <c r="Q4821" s="9">
        <f t="shared" si="1058"/>
        <v>0.38472222222222224</v>
      </c>
      <c r="R4821" t="str">
        <f t="shared" si="1059"/>
        <v>Morning</v>
      </c>
      <c r="S4821" s="2">
        <f t="shared" si="1060"/>
        <v>10</v>
      </c>
      <c r="T4821" t="str">
        <f t="shared" si="1061"/>
        <v>Others</v>
      </c>
      <c r="U4821">
        <f t="shared" si="1062"/>
        <v>9</v>
      </c>
      <c r="V4821" t="str">
        <f t="shared" si="1063"/>
        <v>FY Q1</v>
      </c>
    </row>
    <row r="4822" spans="1:22" x14ac:dyDescent="0.3">
      <c r="A4822" s="18">
        <v>45087</v>
      </c>
      <c r="B4822" t="s">
        <v>2131</v>
      </c>
      <c r="C4822" t="s">
        <v>375</v>
      </c>
      <c r="D4822" t="s">
        <v>5923</v>
      </c>
      <c r="E4822">
        <v>836310578854</v>
      </c>
      <c r="F4822" t="s">
        <v>15</v>
      </c>
      <c r="G4822" t="s">
        <v>67</v>
      </c>
      <c r="H4822">
        <v>8125</v>
      </c>
      <c r="I4822" s="2">
        <f t="shared" si="1050"/>
        <v>2023</v>
      </c>
      <c r="J4822" s="2" t="str">
        <f t="shared" si="1051"/>
        <v>June</v>
      </c>
      <c r="K4822" s="2">
        <f t="shared" si="1052"/>
        <v>6</v>
      </c>
      <c r="L4822" s="2" t="str">
        <f t="shared" si="1053"/>
        <v>Saturday</v>
      </c>
      <c r="M4822" s="2">
        <f t="shared" si="1054"/>
        <v>23</v>
      </c>
      <c r="N4822" s="3">
        <f t="shared" si="1055"/>
        <v>0</v>
      </c>
      <c r="O4822" s="3">
        <f t="shared" si="1056"/>
        <v>8125</v>
      </c>
      <c r="P4822" t="str">
        <f t="shared" si="1057"/>
        <v>10-Jun</v>
      </c>
      <c r="Q4822" s="9">
        <f t="shared" si="1058"/>
        <v>0.52638888888888891</v>
      </c>
      <c r="R4822" t="str">
        <f t="shared" si="1059"/>
        <v>Afternoon</v>
      </c>
      <c r="S4822" s="2">
        <f t="shared" si="1060"/>
        <v>10</v>
      </c>
      <c r="T4822" t="str">
        <f t="shared" si="1061"/>
        <v>UPI Transfer</v>
      </c>
      <c r="U4822">
        <f t="shared" si="1062"/>
        <v>12</v>
      </c>
      <c r="V4822" t="str">
        <f t="shared" si="1063"/>
        <v>FY Q1</v>
      </c>
    </row>
    <row r="4823" spans="1:22" x14ac:dyDescent="0.3">
      <c r="A4823" s="18">
        <v>45087</v>
      </c>
      <c r="B4823" t="s">
        <v>182</v>
      </c>
      <c r="C4823" t="s">
        <v>85</v>
      </c>
      <c r="D4823" t="s">
        <v>5924</v>
      </c>
      <c r="E4823">
        <v>235139483581</v>
      </c>
      <c r="F4823" t="s">
        <v>16</v>
      </c>
      <c r="G4823" t="s">
        <v>71</v>
      </c>
      <c r="H4823">
        <v>11378</v>
      </c>
      <c r="I4823" s="2">
        <f t="shared" si="1050"/>
        <v>2023</v>
      </c>
      <c r="J4823" s="2" t="str">
        <f t="shared" si="1051"/>
        <v>June</v>
      </c>
      <c r="K4823" s="2">
        <f t="shared" si="1052"/>
        <v>6</v>
      </c>
      <c r="L4823" s="2" t="str">
        <f t="shared" si="1053"/>
        <v>Saturday</v>
      </c>
      <c r="M4823" s="2">
        <f t="shared" si="1054"/>
        <v>23</v>
      </c>
      <c r="N4823" s="3">
        <f t="shared" si="1055"/>
        <v>11378</v>
      </c>
      <c r="O4823" s="3">
        <f t="shared" si="1056"/>
        <v>0</v>
      </c>
      <c r="P4823" t="str">
        <f t="shared" si="1057"/>
        <v>10-Jun</v>
      </c>
      <c r="Q4823" s="9">
        <f t="shared" si="1058"/>
        <v>0.58958333333333335</v>
      </c>
      <c r="R4823" t="str">
        <f t="shared" si="1059"/>
        <v>Afternoon</v>
      </c>
      <c r="S4823" s="2">
        <f t="shared" si="1060"/>
        <v>10</v>
      </c>
      <c r="T4823" t="str">
        <f t="shared" si="1061"/>
        <v>Others</v>
      </c>
      <c r="U4823">
        <f t="shared" si="1062"/>
        <v>14</v>
      </c>
      <c r="V4823" t="str">
        <f t="shared" si="1063"/>
        <v>FY Q1</v>
      </c>
    </row>
    <row r="4824" spans="1:22" x14ac:dyDescent="0.3">
      <c r="A4824" s="18">
        <v>45087</v>
      </c>
      <c r="B4824" t="s">
        <v>735</v>
      </c>
      <c r="C4824" t="s">
        <v>200</v>
      </c>
      <c r="D4824" t="s">
        <v>5925</v>
      </c>
      <c r="E4824">
        <v>684231235298</v>
      </c>
      <c r="F4824" t="s">
        <v>15</v>
      </c>
      <c r="G4824" t="s">
        <v>71</v>
      </c>
      <c r="H4824">
        <v>4409</v>
      </c>
      <c r="I4824" s="2">
        <f t="shared" si="1050"/>
        <v>2023</v>
      </c>
      <c r="J4824" s="2" t="str">
        <f t="shared" si="1051"/>
        <v>June</v>
      </c>
      <c r="K4824" s="2">
        <f t="shared" si="1052"/>
        <v>6</v>
      </c>
      <c r="L4824" s="2" t="str">
        <f t="shared" si="1053"/>
        <v>Saturday</v>
      </c>
      <c r="M4824" s="2">
        <f t="shared" si="1054"/>
        <v>23</v>
      </c>
      <c r="N4824" s="3">
        <f t="shared" si="1055"/>
        <v>0</v>
      </c>
      <c r="O4824" s="3">
        <f t="shared" si="1056"/>
        <v>4409</v>
      </c>
      <c r="P4824" t="str">
        <f t="shared" si="1057"/>
        <v>10-Jun</v>
      </c>
      <c r="Q4824" s="9">
        <f t="shared" si="1058"/>
        <v>0.65902777777777777</v>
      </c>
      <c r="R4824" t="str">
        <f t="shared" si="1059"/>
        <v>Afternoon</v>
      </c>
      <c r="S4824" s="2">
        <f t="shared" si="1060"/>
        <v>10</v>
      </c>
      <c r="T4824" t="str">
        <f t="shared" si="1061"/>
        <v>UPI Transfer</v>
      </c>
      <c r="U4824">
        <f t="shared" si="1062"/>
        <v>15</v>
      </c>
      <c r="V4824" t="str">
        <f t="shared" si="1063"/>
        <v>FY Q1</v>
      </c>
    </row>
    <row r="4825" spans="1:22" x14ac:dyDescent="0.3">
      <c r="A4825" s="18">
        <v>45087</v>
      </c>
      <c r="B4825" t="s">
        <v>2244</v>
      </c>
      <c r="C4825" t="s">
        <v>76</v>
      </c>
      <c r="D4825" t="s">
        <v>5926</v>
      </c>
      <c r="E4825">
        <v>822996291108</v>
      </c>
      <c r="F4825" t="s">
        <v>16</v>
      </c>
      <c r="G4825" t="s">
        <v>67</v>
      </c>
      <c r="H4825">
        <v>1287</v>
      </c>
      <c r="I4825" s="2">
        <f t="shared" si="1050"/>
        <v>2023</v>
      </c>
      <c r="J4825" s="2" t="str">
        <f t="shared" si="1051"/>
        <v>June</v>
      </c>
      <c r="K4825" s="2">
        <f t="shared" si="1052"/>
        <v>6</v>
      </c>
      <c r="L4825" s="2" t="str">
        <f t="shared" si="1053"/>
        <v>Saturday</v>
      </c>
      <c r="M4825" s="2">
        <f t="shared" si="1054"/>
        <v>23</v>
      </c>
      <c r="N4825" s="3">
        <f t="shared" si="1055"/>
        <v>1287</v>
      </c>
      <c r="O4825" s="3">
        <f t="shared" si="1056"/>
        <v>0</v>
      </c>
      <c r="P4825" t="str">
        <f t="shared" si="1057"/>
        <v>10-Jun</v>
      </c>
      <c r="Q4825" s="9">
        <f t="shared" si="1058"/>
        <v>0.67638888888888893</v>
      </c>
      <c r="R4825" t="str">
        <f t="shared" si="1059"/>
        <v>Afternoon</v>
      </c>
      <c r="S4825" s="2">
        <f t="shared" si="1060"/>
        <v>10</v>
      </c>
      <c r="T4825" t="str">
        <f t="shared" si="1061"/>
        <v>Others</v>
      </c>
      <c r="U4825">
        <f t="shared" si="1062"/>
        <v>16</v>
      </c>
      <c r="V4825" t="str">
        <f t="shared" si="1063"/>
        <v>FY Q1</v>
      </c>
    </row>
    <row r="4826" spans="1:22" x14ac:dyDescent="0.3">
      <c r="A4826" s="18">
        <v>45087</v>
      </c>
      <c r="B4826" t="s">
        <v>1676</v>
      </c>
      <c r="C4826" t="s">
        <v>452</v>
      </c>
      <c r="D4826" t="s">
        <v>5927</v>
      </c>
      <c r="E4826">
        <v>133562963118</v>
      </c>
      <c r="F4826" t="s">
        <v>15</v>
      </c>
      <c r="G4826" t="s">
        <v>71</v>
      </c>
      <c r="H4826">
        <v>21171</v>
      </c>
      <c r="I4826" s="2">
        <f t="shared" si="1050"/>
        <v>2023</v>
      </c>
      <c r="J4826" s="2" t="str">
        <f t="shared" si="1051"/>
        <v>June</v>
      </c>
      <c r="K4826" s="2">
        <f t="shared" si="1052"/>
        <v>6</v>
      </c>
      <c r="L4826" s="2" t="str">
        <f t="shared" si="1053"/>
        <v>Saturday</v>
      </c>
      <c r="M4826" s="2">
        <f t="shared" si="1054"/>
        <v>23</v>
      </c>
      <c r="N4826" s="3">
        <f t="shared" si="1055"/>
        <v>0</v>
      </c>
      <c r="O4826" s="3">
        <f t="shared" si="1056"/>
        <v>21171</v>
      </c>
      <c r="P4826" t="str">
        <f t="shared" si="1057"/>
        <v>10-Jun</v>
      </c>
      <c r="Q4826" s="9">
        <f t="shared" si="1058"/>
        <v>0.71111111111111114</v>
      </c>
      <c r="R4826" t="str">
        <f t="shared" si="1059"/>
        <v>Evening</v>
      </c>
      <c r="S4826" s="2">
        <f t="shared" si="1060"/>
        <v>10</v>
      </c>
      <c r="T4826" t="str">
        <f t="shared" si="1061"/>
        <v>UPI Transfer</v>
      </c>
      <c r="U4826">
        <f t="shared" si="1062"/>
        <v>17</v>
      </c>
      <c r="V4826" t="str">
        <f t="shared" si="1063"/>
        <v>FY Q1</v>
      </c>
    </row>
    <row r="4827" spans="1:22" x14ac:dyDescent="0.3">
      <c r="A4827" s="18">
        <v>45087</v>
      </c>
      <c r="B4827" t="s">
        <v>2147</v>
      </c>
      <c r="C4827" t="s">
        <v>797</v>
      </c>
      <c r="D4827" t="s">
        <v>5928</v>
      </c>
      <c r="E4827">
        <v>696588365438</v>
      </c>
      <c r="F4827" t="s">
        <v>15</v>
      </c>
      <c r="G4827" t="s">
        <v>67</v>
      </c>
      <c r="H4827">
        <v>2627</v>
      </c>
      <c r="I4827" s="2">
        <f t="shared" si="1050"/>
        <v>2023</v>
      </c>
      <c r="J4827" s="2" t="str">
        <f t="shared" si="1051"/>
        <v>June</v>
      </c>
      <c r="K4827" s="2">
        <f t="shared" si="1052"/>
        <v>6</v>
      </c>
      <c r="L4827" s="2" t="str">
        <f t="shared" si="1053"/>
        <v>Saturday</v>
      </c>
      <c r="M4827" s="2">
        <f t="shared" si="1054"/>
        <v>23</v>
      </c>
      <c r="N4827" s="3">
        <f t="shared" si="1055"/>
        <v>0</v>
      </c>
      <c r="O4827" s="3">
        <f t="shared" si="1056"/>
        <v>2627</v>
      </c>
      <c r="P4827" t="str">
        <f t="shared" si="1057"/>
        <v>10-Jun</v>
      </c>
      <c r="Q4827" s="9">
        <f t="shared" si="1058"/>
        <v>0.82430555555555551</v>
      </c>
      <c r="R4827" t="str">
        <f t="shared" si="1059"/>
        <v>Evening</v>
      </c>
      <c r="S4827" s="2">
        <f t="shared" si="1060"/>
        <v>10</v>
      </c>
      <c r="T4827" t="str">
        <f t="shared" si="1061"/>
        <v>UPI Transfer</v>
      </c>
      <c r="U4827">
        <f t="shared" si="1062"/>
        <v>19</v>
      </c>
      <c r="V4827" t="str">
        <f t="shared" si="1063"/>
        <v>FY Q1</v>
      </c>
    </row>
    <row r="4828" spans="1:22" x14ac:dyDescent="0.3">
      <c r="A4828" s="18">
        <v>45087</v>
      </c>
      <c r="B4828" t="s">
        <v>604</v>
      </c>
      <c r="C4828" t="s">
        <v>160</v>
      </c>
      <c r="D4828" t="s">
        <v>5929</v>
      </c>
      <c r="E4828">
        <v>431065726714</v>
      </c>
      <c r="F4828" t="s">
        <v>15</v>
      </c>
      <c r="G4828" t="s">
        <v>71</v>
      </c>
      <c r="H4828">
        <v>4325</v>
      </c>
      <c r="I4828" s="2">
        <f t="shared" si="1050"/>
        <v>2023</v>
      </c>
      <c r="J4828" s="2" t="str">
        <f t="shared" si="1051"/>
        <v>June</v>
      </c>
      <c r="K4828" s="2">
        <f t="shared" si="1052"/>
        <v>6</v>
      </c>
      <c r="L4828" s="2" t="str">
        <f t="shared" si="1053"/>
        <v>Saturday</v>
      </c>
      <c r="M4828" s="2">
        <f t="shared" si="1054"/>
        <v>23</v>
      </c>
      <c r="N4828" s="3">
        <f t="shared" si="1055"/>
        <v>0</v>
      </c>
      <c r="O4828" s="3">
        <f t="shared" si="1056"/>
        <v>4325</v>
      </c>
      <c r="P4828" t="str">
        <f t="shared" si="1057"/>
        <v>10-Jun</v>
      </c>
      <c r="Q4828" s="9">
        <f t="shared" si="1058"/>
        <v>0.87152777777777779</v>
      </c>
      <c r="R4828" t="str">
        <f t="shared" si="1059"/>
        <v>Evening</v>
      </c>
      <c r="S4828" s="2">
        <f t="shared" si="1060"/>
        <v>10</v>
      </c>
      <c r="T4828" t="str">
        <f t="shared" si="1061"/>
        <v>Shopping</v>
      </c>
      <c r="U4828">
        <f t="shared" si="1062"/>
        <v>20</v>
      </c>
      <c r="V4828" t="str">
        <f t="shared" si="1063"/>
        <v>FY Q1</v>
      </c>
    </row>
    <row r="4829" spans="1:22" x14ac:dyDescent="0.3">
      <c r="A4829" s="18">
        <v>45088</v>
      </c>
      <c r="B4829" t="s">
        <v>2042</v>
      </c>
      <c r="C4829" t="s">
        <v>273</v>
      </c>
      <c r="D4829" t="s">
        <v>5930</v>
      </c>
      <c r="E4829">
        <v>930608021014</v>
      </c>
      <c r="F4829" t="s">
        <v>16</v>
      </c>
      <c r="G4829" t="s">
        <v>67</v>
      </c>
      <c r="H4829">
        <v>15145</v>
      </c>
      <c r="I4829" s="2">
        <f t="shared" si="1050"/>
        <v>2023</v>
      </c>
      <c r="J4829" s="2" t="str">
        <f t="shared" si="1051"/>
        <v>June</v>
      </c>
      <c r="K4829" s="2">
        <f t="shared" si="1052"/>
        <v>6</v>
      </c>
      <c r="L4829" s="2" t="str">
        <f t="shared" si="1053"/>
        <v>Sunday</v>
      </c>
      <c r="M4829" s="2">
        <f t="shared" si="1054"/>
        <v>24</v>
      </c>
      <c r="N4829" s="3">
        <f t="shared" si="1055"/>
        <v>15145</v>
      </c>
      <c r="O4829" s="3">
        <f t="shared" si="1056"/>
        <v>0</v>
      </c>
      <c r="P4829" t="str">
        <f t="shared" si="1057"/>
        <v>11-Jun</v>
      </c>
      <c r="Q4829" s="9">
        <f t="shared" si="1058"/>
        <v>0.32222222222222224</v>
      </c>
      <c r="R4829" t="str">
        <f t="shared" si="1059"/>
        <v>Morning</v>
      </c>
      <c r="S4829" s="2">
        <f t="shared" si="1060"/>
        <v>11</v>
      </c>
      <c r="T4829" t="str">
        <f t="shared" si="1061"/>
        <v>Others</v>
      </c>
      <c r="U4829">
        <f t="shared" si="1062"/>
        <v>7</v>
      </c>
      <c r="V4829" t="str">
        <f t="shared" si="1063"/>
        <v>FY Q1</v>
      </c>
    </row>
    <row r="4830" spans="1:22" x14ac:dyDescent="0.3">
      <c r="A4830" s="18">
        <v>45088</v>
      </c>
      <c r="B4830" t="s">
        <v>3805</v>
      </c>
      <c r="C4830" t="s">
        <v>117</v>
      </c>
      <c r="D4830" t="s">
        <v>5931</v>
      </c>
      <c r="E4830">
        <v>815867869768</v>
      </c>
      <c r="F4830" t="s">
        <v>16</v>
      </c>
      <c r="G4830" t="s">
        <v>67</v>
      </c>
      <c r="H4830">
        <v>5344</v>
      </c>
      <c r="I4830" s="2">
        <f t="shared" si="1050"/>
        <v>2023</v>
      </c>
      <c r="J4830" s="2" t="str">
        <f t="shared" si="1051"/>
        <v>June</v>
      </c>
      <c r="K4830" s="2">
        <f t="shared" si="1052"/>
        <v>6</v>
      </c>
      <c r="L4830" s="2" t="str">
        <f t="shared" si="1053"/>
        <v>Sunday</v>
      </c>
      <c r="M4830" s="2">
        <f t="shared" si="1054"/>
        <v>24</v>
      </c>
      <c r="N4830" s="3">
        <f t="shared" si="1055"/>
        <v>5344</v>
      </c>
      <c r="O4830" s="3">
        <f t="shared" si="1056"/>
        <v>0</v>
      </c>
      <c r="P4830" t="str">
        <f t="shared" si="1057"/>
        <v>11-Jun</v>
      </c>
      <c r="Q4830" s="9">
        <f t="shared" si="1058"/>
        <v>0.49236111111111114</v>
      </c>
      <c r="R4830" t="str">
        <f t="shared" si="1059"/>
        <v>Morning</v>
      </c>
      <c r="S4830" s="2">
        <f t="shared" si="1060"/>
        <v>11</v>
      </c>
      <c r="T4830" t="str">
        <f t="shared" si="1061"/>
        <v>Others</v>
      </c>
      <c r="U4830">
        <f t="shared" si="1062"/>
        <v>11</v>
      </c>
      <c r="V4830" t="str">
        <f t="shared" si="1063"/>
        <v>FY Q1</v>
      </c>
    </row>
    <row r="4831" spans="1:22" x14ac:dyDescent="0.3">
      <c r="A4831" s="18">
        <v>45088</v>
      </c>
      <c r="B4831" t="s">
        <v>1210</v>
      </c>
      <c r="C4831" t="s">
        <v>302</v>
      </c>
      <c r="D4831" t="s">
        <v>5932</v>
      </c>
      <c r="E4831">
        <v>923208040827</v>
      </c>
      <c r="F4831" t="s">
        <v>15</v>
      </c>
      <c r="G4831" t="s">
        <v>67</v>
      </c>
      <c r="H4831">
        <v>7693</v>
      </c>
      <c r="I4831" s="2">
        <f t="shared" si="1050"/>
        <v>2023</v>
      </c>
      <c r="J4831" s="2" t="str">
        <f t="shared" si="1051"/>
        <v>June</v>
      </c>
      <c r="K4831" s="2">
        <f t="shared" si="1052"/>
        <v>6</v>
      </c>
      <c r="L4831" s="2" t="str">
        <f t="shared" si="1053"/>
        <v>Sunday</v>
      </c>
      <c r="M4831" s="2">
        <f t="shared" si="1054"/>
        <v>24</v>
      </c>
      <c r="N4831" s="3">
        <f t="shared" si="1055"/>
        <v>0</v>
      </c>
      <c r="O4831" s="3">
        <f t="shared" si="1056"/>
        <v>7693</v>
      </c>
      <c r="P4831" t="str">
        <f t="shared" si="1057"/>
        <v>11-Jun</v>
      </c>
      <c r="Q4831" s="9">
        <f t="shared" si="1058"/>
        <v>0.50208333333333333</v>
      </c>
      <c r="R4831" t="str">
        <f t="shared" si="1059"/>
        <v>Afternoon</v>
      </c>
      <c r="S4831" s="2">
        <f t="shared" si="1060"/>
        <v>11</v>
      </c>
      <c r="T4831" t="str">
        <f t="shared" si="1061"/>
        <v>UPI Transfer</v>
      </c>
      <c r="U4831">
        <f t="shared" si="1062"/>
        <v>12</v>
      </c>
      <c r="V4831" t="str">
        <f t="shared" si="1063"/>
        <v>FY Q1</v>
      </c>
    </row>
    <row r="4832" spans="1:22" x14ac:dyDescent="0.3">
      <c r="A4832" s="18">
        <v>45088</v>
      </c>
      <c r="B4832" t="s">
        <v>361</v>
      </c>
      <c r="C4832" t="s">
        <v>79</v>
      </c>
      <c r="D4832" t="s">
        <v>5933</v>
      </c>
      <c r="E4832">
        <v>807909050209</v>
      </c>
      <c r="F4832" t="s">
        <v>16</v>
      </c>
      <c r="G4832" t="s">
        <v>67</v>
      </c>
      <c r="H4832">
        <v>6532</v>
      </c>
      <c r="I4832" s="2">
        <f t="shared" si="1050"/>
        <v>2023</v>
      </c>
      <c r="J4832" s="2" t="str">
        <f t="shared" si="1051"/>
        <v>June</v>
      </c>
      <c r="K4832" s="2">
        <f t="shared" si="1052"/>
        <v>6</v>
      </c>
      <c r="L4832" s="2" t="str">
        <f t="shared" si="1053"/>
        <v>Sunday</v>
      </c>
      <c r="M4832" s="2">
        <f t="shared" si="1054"/>
        <v>24</v>
      </c>
      <c r="N4832" s="3">
        <f t="shared" si="1055"/>
        <v>6532</v>
      </c>
      <c r="O4832" s="3">
        <f t="shared" si="1056"/>
        <v>0</v>
      </c>
      <c r="P4832" t="str">
        <f t="shared" si="1057"/>
        <v>11-Jun</v>
      </c>
      <c r="Q4832" s="9">
        <f t="shared" si="1058"/>
        <v>0.59444444444444444</v>
      </c>
      <c r="R4832" t="str">
        <f t="shared" si="1059"/>
        <v>Afternoon</v>
      </c>
      <c r="S4832" s="2">
        <f t="shared" si="1060"/>
        <v>11</v>
      </c>
      <c r="T4832" t="str">
        <f t="shared" si="1061"/>
        <v>Others</v>
      </c>
      <c r="U4832">
        <f t="shared" si="1062"/>
        <v>14</v>
      </c>
      <c r="V4832" t="str">
        <f t="shared" si="1063"/>
        <v>FY Q1</v>
      </c>
    </row>
    <row r="4833" spans="1:22" x14ac:dyDescent="0.3">
      <c r="A4833" s="18">
        <v>45088</v>
      </c>
      <c r="B4833" t="s">
        <v>1366</v>
      </c>
      <c r="C4833" t="s">
        <v>128</v>
      </c>
      <c r="D4833" t="s">
        <v>5934</v>
      </c>
      <c r="E4833">
        <v>706816976742</v>
      </c>
      <c r="F4833" t="s">
        <v>16</v>
      </c>
      <c r="G4833" t="s">
        <v>71</v>
      </c>
      <c r="H4833">
        <v>11162</v>
      </c>
      <c r="I4833" s="2">
        <f t="shared" si="1050"/>
        <v>2023</v>
      </c>
      <c r="J4833" s="2" t="str">
        <f t="shared" si="1051"/>
        <v>June</v>
      </c>
      <c r="K4833" s="2">
        <f t="shared" si="1052"/>
        <v>6</v>
      </c>
      <c r="L4833" s="2" t="str">
        <f t="shared" si="1053"/>
        <v>Sunday</v>
      </c>
      <c r="M4833" s="2">
        <f t="shared" si="1054"/>
        <v>24</v>
      </c>
      <c r="N4833" s="3">
        <f t="shared" si="1055"/>
        <v>11162</v>
      </c>
      <c r="O4833" s="3">
        <f t="shared" si="1056"/>
        <v>0</v>
      </c>
      <c r="P4833" t="str">
        <f t="shared" si="1057"/>
        <v>11-Jun</v>
      </c>
      <c r="Q4833" s="9">
        <f t="shared" si="1058"/>
        <v>0.64027777777777772</v>
      </c>
      <c r="R4833" t="str">
        <f t="shared" si="1059"/>
        <v>Afternoon</v>
      </c>
      <c r="S4833" s="2">
        <f t="shared" si="1060"/>
        <v>11</v>
      </c>
      <c r="T4833" t="str">
        <f t="shared" si="1061"/>
        <v>Others</v>
      </c>
      <c r="U4833">
        <f t="shared" si="1062"/>
        <v>15</v>
      </c>
      <c r="V4833" t="str">
        <f t="shared" si="1063"/>
        <v>FY Q1</v>
      </c>
    </row>
    <row r="4834" spans="1:22" x14ac:dyDescent="0.3">
      <c r="A4834" s="18">
        <v>45088</v>
      </c>
      <c r="B4834" t="s">
        <v>611</v>
      </c>
      <c r="C4834" t="s">
        <v>104</v>
      </c>
      <c r="D4834" t="s">
        <v>5935</v>
      </c>
      <c r="E4834">
        <v>458848144149</v>
      </c>
      <c r="F4834" t="s">
        <v>16</v>
      </c>
      <c r="G4834" t="s">
        <v>71</v>
      </c>
      <c r="H4834">
        <v>6594</v>
      </c>
      <c r="I4834" s="2">
        <f t="shared" si="1050"/>
        <v>2023</v>
      </c>
      <c r="J4834" s="2" t="str">
        <f t="shared" si="1051"/>
        <v>June</v>
      </c>
      <c r="K4834" s="2">
        <f t="shared" si="1052"/>
        <v>6</v>
      </c>
      <c r="L4834" s="2" t="str">
        <f t="shared" si="1053"/>
        <v>Sunday</v>
      </c>
      <c r="M4834" s="2">
        <f t="shared" si="1054"/>
        <v>24</v>
      </c>
      <c r="N4834" s="3">
        <f t="shared" si="1055"/>
        <v>6594</v>
      </c>
      <c r="O4834" s="3">
        <f t="shared" si="1056"/>
        <v>0</v>
      </c>
      <c r="P4834" t="str">
        <f t="shared" si="1057"/>
        <v>11-Jun</v>
      </c>
      <c r="Q4834" s="9">
        <f t="shared" si="1058"/>
        <v>0.71875</v>
      </c>
      <c r="R4834" t="str">
        <f t="shared" si="1059"/>
        <v>Evening</v>
      </c>
      <c r="S4834" s="2">
        <f t="shared" si="1060"/>
        <v>11</v>
      </c>
      <c r="T4834" t="str">
        <f t="shared" si="1061"/>
        <v>Others</v>
      </c>
      <c r="U4834">
        <f t="shared" si="1062"/>
        <v>17</v>
      </c>
      <c r="V4834" t="str">
        <f t="shared" si="1063"/>
        <v>FY Q1</v>
      </c>
    </row>
    <row r="4835" spans="1:22" x14ac:dyDescent="0.3">
      <c r="A4835" s="18">
        <v>45088</v>
      </c>
      <c r="B4835" t="s">
        <v>1269</v>
      </c>
      <c r="C4835" t="s">
        <v>114</v>
      </c>
      <c r="D4835" t="s">
        <v>5936</v>
      </c>
      <c r="E4835">
        <v>718318060782</v>
      </c>
      <c r="F4835" t="s">
        <v>15</v>
      </c>
      <c r="G4835" t="s">
        <v>67</v>
      </c>
      <c r="H4835">
        <v>12669</v>
      </c>
      <c r="I4835" s="2">
        <f t="shared" si="1050"/>
        <v>2023</v>
      </c>
      <c r="J4835" s="2" t="str">
        <f t="shared" si="1051"/>
        <v>June</v>
      </c>
      <c r="K4835" s="2">
        <f t="shared" si="1052"/>
        <v>6</v>
      </c>
      <c r="L4835" s="2" t="str">
        <f t="shared" si="1053"/>
        <v>Sunday</v>
      </c>
      <c r="M4835" s="2">
        <f t="shared" si="1054"/>
        <v>24</v>
      </c>
      <c r="N4835" s="3">
        <f t="shared" si="1055"/>
        <v>0</v>
      </c>
      <c r="O4835" s="3">
        <f t="shared" si="1056"/>
        <v>12669</v>
      </c>
      <c r="P4835" t="str">
        <f t="shared" si="1057"/>
        <v>11-Jun</v>
      </c>
      <c r="Q4835" s="9">
        <f t="shared" si="1058"/>
        <v>0.75972222222222219</v>
      </c>
      <c r="R4835" t="str">
        <f t="shared" si="1059"/>
        <v>Evening</v>
      </c>
      <c r="S4835" s="2">
        <f t="shared" si="1060"/>
        <v>11</v>
      </c>
      <c r="T4835" t="str">
        <f t="shared" si="1061"/>
        <v>UPI Transfer</v>
      </c>
      <c r="U4835">
        <f t="shared" si="1062"/>
        <v>18</v>
      </c>
      <c r="V4835" t="str">
        <f t="shared" si="1063"/>
        <v>FY Q1</v>
      </c>
    </row>
    <row r="4836" spans="1:22" x14ac:dyDescent="0.3">
      <c r="A4836" s="18">
        <v>45088</v>
      </c>
      <c r="B4836" t="s">
        <v>1943</v>
      </c>
      <c r="C4836" t="s">
        <v>85</v>
      </c>
      <c r="D4836" t="s">
        <v>5937</v>
      </c>
      <c r="E4836">
        <v>806155925108</v>
      </c>
      <c r="F4836" t="s">
        <v>16</v>
      </c>
      <c r="G4836" t="s">
        <v>67</v>
      </c>
      <c r="H4836">
        <v>9594</v>
      </c>
      <c r="I4836" s="2">
        <f t="shared" si="1050"/>
        <v>2023</v>
      </c>
      <c r="J4836" s="2" t="str">
        <f t="shared" si="1051"/>
        <v>June</v>
      </c>
      <c r="K4836" s="2">
        <f t="shared" si="1052"/>
        <v>6</v>
      </c>
      <c r="L4836" s="2" t="str">
        <f t="shared" si="1053"/>
        <v>Sunday</v>
      </c>
      <c r="M4836" s="2">
        <f t="shared" si="1054"/>
        <v>24</v>
      </c>
      <c r="N4836" s="3">
        <f t="shared" si="1055"/>
        <v>9594</v>
      </c>
      <c r="O4836" s="3">
        <f t="shared" si="1056"/>
        <v>0</v>
      </c>
      <c r="P4836" t="str">
        <f t="shared" si="1057"/>
        <v>11-Jun</v>
      </c>
      <c r="Q4836" s="9">
        <f t="shared" si="1058"/>
        <v>0.90138888888888891</v>
      </c>
      <c r="R4836" t="str">
        <f t="shared" si="1059"/>
        <v>Night</v>
      </c>
      <c r="S4836" s="2">
        <f t="shared" si="1060"/>
        <v>11</v>
      </c>
      <c r="T4836" t="str">
        <f t="shared" si="1061"/>
        <v>Others</v>
      </c>
      <c r="U4836">
        <f t="shared" si="1062"/>
        <v>21</v>
      </c>
      <c r="V4836" t="str">
        <f t="shared" si="1063"/>
        <v>FY Q1</v>
      </c>
    </row>
    <row r="4837" spans="1:22" x14ac:dyDescent="0.3">
      <c r="A4837" s="18">
        <v>45089</v>
      </c>
      <c r="B4837" t="s">
        <v>2311</v>
      </c>
      <c r="C4837" t="s">
        <v>128</v>
      </c>
      <c r="D4837" t="s">
        <v>5938</v>
      </c>
      <c r="E4837">
        <v>930032335638</v>
      </c>
      <c r="F4837" t="s">
        <v>16</v>
      </c>
      <c r="G4837" t="s">
        <v>67</v>
      </c>
      <c r="H4837">
        <v>12726</v>
      </c>
      <c r="I4837" s="2">
        <f t="shared" si="1050"/>
        <v>2023</v>
      </c>
      <c r="J4837" s="2" t="str">
        <f t="shared" si="1051"/>
        <v>June</v>
      </c>
      <c r="K4837" s="2">
        <f t="shared" si="1052"/>
        <v>6</v>
      </c>
      <c r="L4837" s="2" t="str">
        <f t="shared" si="1053"/>
        <v>Monday</v>
      </c>
      <c r="M4837" s="2">
        <f t="shared" si="1054"/>
        <v>24</v>
      </c>
      <c r="N4837" s="3">
        <f t="shared" si="1055"/>
        <v>12726</v>
      </c>
      <c r="O4837" s="3">
        <f t="shared" si="1056"/>
        <v>0</v>
      </c>
      <c r="P4837" t="str">
        <f t="shared" si="1057"/>
        <v>12-Jun</v>
      </c>
      <c r="Q4837" s="9">
        <f t="shared" si="1058"/>
        <v>0.37847222222222221</v>
      </c>
      <c r="R4837" t="str">
        <f t="shared" si="1059"/>
        <v>Morning</v>
      </c>
      <c r="S4837" s="2">
        <f t="shared" si="1060"/>
        <v>12</v>
      </c>
      <c r="T4837" t="str">
        <f t="shared" si="1061"/>
        <v>Others</v>
      </c>
      <c r="U4837">
        <f t="shared" si="1062"/>
        <v>9</v>
      </c>
      <c r="V4837" t="str">
        <f t="shared" si="1063"/>
        <v>FY Q1</v>
      </c>
    </row>
    <row r="4838" spans="1:22" x14ac:dyDescent="0.3">
      <c r="A4838" s="18">
        <v>45089</v>
      </c>
      <c r="B4838" t="s">
        <v>153</v>
      </c>
      <c r="C4838" t="s">
        <v>76</v>
      </c>
      <c r="D4838" t="s">
        <v>5939</v>
      </c>
      <c r="E4838">
        <v>646996807803</v>
      </c>
      <c r="F4838" t="s">
        <v>16</v>
      </c>
      <c r="G4838" t="s">
        <v>71</v>
      </c>
      <c r="H4838">
        <v>19096</v>
      </c>
      <c r="I4838" s="2">
        <f t="shared" ref="I4838:I4901" si="1064">YEAR(A4838)</f>
        <v>2023</v>
      </c>
      <c r="J4838" s="2" t="str">
        <f t="shared" ref="J4838:J4901" si="1065">TEXT(A4838,"mmmm")</f>
        <v>June</v>
      </c>
      <c r="K4838" s="2">
        <f t="shared" ref="K4838:K4901" si="1066">MONTH(A4838)</f>
        <v>6</v>
      </c>
      <c r="L4838" s="2" t="str">
        <f t="shared" ref="L4838:L4901" si="1067">TEXT(A4838,"dddd")</f>
        <v>Monday</v>
      </c>
      <c r="M4838" s="2">
        <f t="shared" ref="M4838:M4901" si="1068">WEEKNUM(A4838)</f>
        <v>24</v>
      </c>
      <c r="N4838" s="3">
        <f t="shared" ref="N4838:N4901" si="1069">IF(F4838="Credit",H4838,0)</f>
        <v>19096</v>
      </c>
      <c r="O4838" s="3">
        <f t="shared" ref="O4838:O4901" si="1070">IF(F4838="Debit",H4838,0)</f>
        <v>0</v>
      </c>
      <c r="P4838" t="str">
        <f t="shared" ref="P4838:P4901" si="1071">TEXT(A4838,"d-mmm")</f>
        <v>12-Jun</v>
      </c>
      <c r="Q4838" s="9">
        <f t="shared" ref="Q4838:Q4901" si="1072">TIMEVALUE(TRIM(CLEAN(SUBSTITUTE(B4838,CHAR(34),""))))</f>
        <v>0.46527777777777779</v>
      </c>
      <c r="R4838" t="str">
        <f t="shared" ref="R4838:R4901" si="1073">IF(HOUR(Q4838)&lt;12,"Morning",IF(HOUR(Q4838)&lt;17,"Afternoon",IF(HOUR(Q4838)&lt;21,"Evening","Night")))</f>
        <v>Morning</v>
      </c>
      <c r="S4838" s="2">
        <f t="shared" ref="S4838:S4901" si="1074">DAY(A4838)</f>
        <v>12</v>
      </c>
      <c r="T4838" t="str">
        <f t="shared" ref="T4838:T4901" si="1075">IF(ISNUMBER(SEARCH("Recharge",C4838)),"Recharge",IF(ISNUMBER(SEARCH("Petrol",C4838)),"Fuel",IF(ISNUMBER(SEARCH("Restaurant",C4838)),"Food",IF(ISNUMBER(SEARCH("Amazon",C4838)),"Shopping",IF(ISNUMBER(SEARCH("Salary",C4838)),"Salary",IF(ISNUMBER(SEARCH("Paid to",C4838)),"UPI Transfer","Others"))))))</f>
        <v>Others</v>
      </c>
      <c r="U4838">
        <f t="shared" ref="U4838:U4901" si="1076">HOUR(Q4838)</f>
        <v>11</v>
      </c>
      <c r="V4838" t="str">
        <f t="shared" ref="V4838:V4901" si="1077">"FY Q"&amp;INT(MOD(MONTH(A4838)-4,12)/3)+1</f>
        <v>FY Q1</v>
      </c>
    </row>
    <row r="4839" spans="1:22" x14ac:dyDescent="0.3">
      <c r="A4839" s="18">
        <v>45089</v>
      </c>
      <c r="B4839" t="s">
        <v>730</v>
      </c>
      <c r="C4839" t="s">
        <v>797</v>
      </c>
      <c r="D4839" t="s">
        <v>5940</v>
      </c>
      <c r="E4839">
        <v>758860641531</v>
      </c>
      <c r="F4839" t="s">
        <v>15</v>
      </c>
      <c r="G4839" t="s">
        <v>71</v>
      </c>
      <c r="H4839">
        <v>6259</v>
      </c>
      <c r="I4839" s="2">
        <f t="shared" si="1064"/>
        <v>2023</v>
      </c>
      <c r="J4839" s="2" t="str">
        <f t="shared" si="1065"/>
        <v>June</v>
      </c>
      <c r="K4839" s="2">
        <f t="shared" si="1066"/>
        <v>6</v>
      </c>
      <c r="L4839" s="2" t="str">
        <f t="shared" si="1067"/>
        <v>Monday</v>
      </c>
      <c r="M4839" s="2">
        <f t="shared" si="1068"/>
        <v>24</v>
      </c>
      <c r="N4839" s="3">
        <f t="shared" si="1069"/>
        <v>0</v>
      </c>
      <c r="O4839" s="3">
        <f t="shared" si="1070"/>
        <v>6259</v>
      </c>
      <c r="P4839" t="str">
        <f t="shared" si="1071"/>
        <v>12-Jun</v>
      </c>
      <c r="Q4839" s="9">
        <f t="shared" si="1072"/>
        <v>0.49791666666666667</v>
      </c>
      <c r="R4839" t="str">
        <f t="shared" si="1073"/>
        <v>Morning</v>
      </c>
      <c r="S4839" s="2">
        <f t="shared" si="1074"/>
        <v>12</v>
      </c>
      <c r="T4839" t="str">
        <f t="shared" si="1075"/>
        <v>UPI Transfer</v>
      </c>
      <c r="U4839">
        <f t="shared" si="1076"/>
        <v>11</v>
      </c>
      <c r="V4839" t="str">
        <f t="shared" si="1077"/>
        <v>FY Q1</v>
      </c>
    </row>
    <row r="4840" spans="1:22" x14ac:dyDescent="0.3">
      <c r="A4840" s="18">
        <v>45089</v>
      </c>
      <c r="B4840" t="s">
        <v>1586</v>
      </c>
      <c r="C4840" t="s">
        <v>85</v>
      </c>
      <c r="D4840" t="s">
        <v>5941</v>
      </c>
      <c r="E4840">
        <v>549195162024</v>
      </c>
      <c r="F4840" t="s">
        <v>16</v>
      </c>
      <c r="G4840" t="s">
        <v>67</v>
      </c>
      <c r="H4840">
        <v>1762</v>
      </c>
      <c r="I4840" s="2">
        <f t="shared" si="1064"/>
        <v>2023</v>
      </c>
      <c r="J4840" s="2" t="str">
        <f t="shared" si="1065"/>
        <v>June</v>
      </c>
      <c r="K4840" s="2">
        <f t="shared" si="1066"/>
        <v>6</v>
      </c>
      <c r="L4840" s="2" t="str">
        <f t="shared" si="1067"/>
        <v>Monday</v>
      </c>
      <c r="M4840" s="2">
        <f t="shared" si="1068"/>
        <v>24</v>
      </c>
      <c r="N4840" s="3">
        <f t="shared" si="1069"/>
        <v>1762</v>
      </c>
      <c r="O4840" s="3">
        <f t="shared" si="1070"/>
        <v>0</v>
      </c>
      <c r="P4840" t="str">
        <f t="shared" si="1071"/>
        <v>12-Jun</v>
      </c>
      <c r="Q4840" s="9">
        <f t="shared" si="1072"/>
        <v>0.5625</v>
      </c>
      <c r="R4840" t="str">
        <f t="shared" si="1073"/>
        <v>Afternoon</v>
      </c>
      <c r="S4840" s="2">
        <f t="shared" si="1074"/>
        <v>12</v>
      </c>
      <c r="T4840" t="str">
        <f t="shared" si="1075"/>
        <v>Others</v>
      </c>
      <c r="U4840">
        <f t="shared" si="1076"/>
        <v>13</v>
      </c>
      <c r="V4840" t="str">
        <f t="shared" si="1077"/>
        <v>FY Q1</v>
      </c>
    </row>
    <row r="4841" spans="1:22" x14ac:dyDescent="0.3">
      <c r="A4841" s="18">
        <v>45089</v>
      </c>
      <c r="B4841" t="s">
        <v>778</v>
      </c>
      <c r="C4841" t="s">
        <v>131</v>
      </c>
      <c r="D4841" t="s">
        <v>5942</v>
      </c>
      <c r="E4841">
        <v>570423941984</v>
      </c>
      <c r="F4841" t="s">
        <v>16</v>
      </c>
      <c r="G4841" t="s">
        <v>71</v>
      </c>
      <c r="H4841">
        <v>22894</v>
      </c>
      <c r="I4841" s="2">
        <f t="shared" si="1064"/>
        <v>2023</v>
      </c>
      <c r="J4841" s="2" t="str">
        <f t="shared" si="1065"/>
        <v>June</v>
      </c>
      <c r="K4841" s="2">
        <f t="shared" si="1066"/>
        <v>6</v>
      </c>
      <c r="L4841" s="2" t="str">
        <f t="shared" si="1067"/>
        <v>Monday</v>
      </c>
      <c r="M4841" s="2">
        <f t="shared" si="1068"/>
        <v>24</v>
      </c>
      <c r="N4841" s="3">
        <f t="shared" si="1069"/>
        <v>22894</v>
      </c>
      <c r="O4841" s="3">
        <f t="shared" si="1070"/>
        <v>0</v>
      </c>
      <c r="P4841" t="str">
        <f t="shared" si="1071"/>
        <v>12-Jun</v>
      </c>
      <c r="Q4841" s="9">
        <f t="shared" si="1072"/>
        <v>0.57777777777777772</v>
      </c>
      <c r="R4841" t="str">
        <f t="shared" si="1073"/>
        <v>Afternoon</v>
      </c>
      <c r="S4841" s="2">
        <f t="shared" si="1074"/>
        <v>12</v>
      </c>
      <c r="T4841" t="str">
        <f t="shared" si="1075"/>
        <v>Others</v>
      </c>
      <c r="U4841">
        <f t="shared" si="1076"/>
        <v>13</v>
      </c>
      <c r="V4841" t="str">
        <f t="shared" si="1077"/>
        <v>FY Q1</v>
      </c>
    </row>
    <row r="4842" spans="1:22" x14ac:dyDescent="0.3">
      <c r="A4842" s="18">
        <v>45089</v>
      </c>
      <c r="B4842" t="s">
        <v>592</v>
      </c>
      <c r="C4842" t="s">
        <v>76</v>
      </c>
      <c r="D4842" t="s">
        <v>5943</v>
      </c>
      <c r="E4842">
        <v>80201252868</v>
      </c>
      <c r="F4842" t="s">
        <v>16</v>
      </c>
      <c r="G4842" t="s">
        <v>71</v>
      </c>
      <c r="H4842">
        <v>3760</v>
      </c>
      <c r="I4842" s="2">
        <f t="shared" si="1064"/>
        <v>2023</v>
      </c>
      <c r="J4842" s="2" t="str">
        <f t="shared" si="1065"/>
        <v>June</v>
      </c>
      <c r="K4842" s="2">
        <f t="shared" si="1066"/>
        <v>6</v>
      </c>
      <c r="L4842" s="2" t="str">
        <f t="shared" si="1067"/>
        <v>Monday</v>
      </c>
      <c r="M4842" s="2">
        <f t="shared" si="1068"/>
        <v>24</v>
      </c>
      <c r="N4842" s="3">
        <f t="shared" si="1069"/>
        <v>3760</v>
      </c>
      <c r="O4842" s="3">
        <f t="shared" si="1070"/>
        <v>0</v>
      </c>
      <c r="P4842" t="str">
        <f t="shared" si="1071"/>
        <v>12-Jun</v>
      </c>
      <c r="Q4842" s="9">
        <f t="shared" si="1072"/>
        <v>0.63194444444444442</v>
      </c>
      <c r="R4842" t="str">
        <f t="shared" si="1073"/>
        <v>Afternoon</v>
      </c>
      <c r="S4842" s="2">
        <f t="shared" si="1074"/>
        <v>12</v>
      </c>
      <c r="T4842" t="str">
        <f t="shared" si="1075"/>
        <v>Others</v>
      </c>
      <c r="U4842">
        <f t="shared" si="1076"/>
        <v>15</v>
      </c>
      <c r="V4842" t="str">
        <f t="shared" si="1077"/>
        <v>FY Q1</v>
      </c>
    </row>
    <row r="4843" spans="1:22" x14ac:dyDescent="0.3">
      <c r="A4843" s="18">
        <v>45089</v>
      </c>
      <c r="B4843" t="s">
        <v>921</v>
      </c>
      <c r="C4843" t="s">
        <v>114</v>
      </c>
      <c r="D4843" t="s">
        <v>5944</v>
      </c>
      <c r="E4843">
        <v>848358011164</v>
      </c>
      <c r="F4843" t="s">
        <v>15</v>
      </c>
      <c r="G4843" t="s">
        <v>67</v>
      </c>
      <c r="H4843">
        <v>9258</v>
      </c>
      <c r="I4843" s="2">
        <f t="shared" si="1064"/>
        <v>2023</v>
      </c>
      <c r="J4843" s="2" t="str">
        <f t="shared" si="1065"/>
        <v>June</v>
      </c>
      <c r="K4843" s="2">
        <f t="shared" si="1066"/>
        <v>6</v>
      </c>
      <c r="L4843" s="2" t="str">
        <f t="shared" si="1067"/>
        <v>Monday</v>
      </c>
      <c r="M4843" s="2">
        <f t="shared" si="1068"/>
        <v>24</v>
      </c>
      <c r="N4843" s="3">
        <f t="shared" si="1069"/>
        <v>0</v>
      </c>
      <c r="O4843" s="3">
        <f t="shared" si="1070"/>
        <v>9258</v>
      </c>
      <c r="P4843" t="str">
        <f t="shared" si="1071"/>
        <v>12-Jun</v>
      </c>
      <c r="Q4843" s="9">
        <f t="shared" si="1072"/>
        <v>0.70347222222222228</v>
      </c>
      <c r="R4843" t="str">
        <f t="shared" si="1073"/>
        <v>Afternoon</v>
      </c>
      <c r="S4843" s="2">
        <f t="shared" si="1074"/>
        <v>12</v>
      </c>
      <c r="T4843" t="str">
        <f t="shared" si="1075"/>
        <v>UPI Transfer</v>
      </c>
      <c r="U4843">
        <f t="shared" si="1076"/>
        <v>16</v>
      </c>
      <c r="V4843" t="str">
        <f t="shared" si="1077"/>
        <v>FY Q1</v>
      </c>
    </row>
    <row r="4844" spans="1:22" x14ac:dyDescent="0.3">
      <c r="A4844" s="18">
        <v>45089</v>
      </c>
      <c r="B4844" t="s">
        <v>3292</v>
      </c>
      <c r="C4844" t="s">
        <v>322</v>
      </c>
      <c r="D4844" t="s">
        <v>5945</v>
      </c>
      <c r="E4844">
        <v>260678157909</v>
      </c>
      <c r="F4844" t="s">
        <v>15</v>
      </c>
      <c r="G4844" t="s">
        <v>67</v>
      </c>
      <c r="H4844">
        <v>10579</v>
      </c>
      <c r="I4844" s="2">
        <f t="shared" si="1064"/>
        <v>2023</v>
      </c>
      <c r="J4844" s="2" t="str">
        <f t="shared" si="1065"/>
        <v>June</v>
      </c>
      <c r="K4844" s="2">
        <f t="shared" si="1066"/>
        <v>6</v>
      </c>
      <c r="L4844" s="2" t="str">
        <f t="shared" si="1067"/>
        <v>Monday</v>
      </c>
      <c r="M4844" s="2">
        <f t="shared" si="1068"/>
        <v>24</v>
      </c>
      <c r="N4844" s="3">
        <f t="shared" si="1069"/>
        <v>0</v>
      </c>
      <c r="O4844" s="3">
        <f t="shared" si="1070"/>
        <v>10579</v>
      </c>
      <c r="P4844" t="str">
        <f t="shared" si="1071"/>
        <v>12-Jun</v>
      </c>
      <c r="Q4844" s="9">
        <f t="shared" si="1072"/>
        <v>0.88263888888888886</v>
      </c>
      <c r="R4844" t="str">
        <f t="shared" si="1073"/>
        <v>Night</v>
      </c>
      <c r="S4844" s="2">
        <f t="shared" si="1074"/>
        <v>12</v>
      </c>
      <c r="T4844" t="str">
        <f t="shared" si="1075"/>
        <v>UPI Transfer</v>
      </c>
      <c r="U4844">
        <f t="shared" si="1076"/>
        <v>21</v>
      </c>
      <c r="V4844" t="str">
        <f t="shared" si="1077"/>
        <v>FY Q1</v>
      </c>
    </row>
    <row r="4845" spans="1:22" x14ac:dyDescent="0.3">
      <c r="A4845" s="18">
        <v>45089</v>
      </c>
      <c r="B4845" t="s">
        <v>1943</v>
      </c>
      <c r="C4845" t="s">
        <v>366</v>
      </c>
      <c r="D4845" t="s">
        <v>5946</v>
      </c>
      <c r="E4845">
        <v>775379939691</v>
      </c>
      <c r="F4845" t="s">
        <v>16</v>
      </c>
      <c r="G4845" t="s">
        <v>67</v>
      </c>
      <c r="H4845">
        <v>20000</v>
      </c>
      <c r="I4845" s="2">
        <f t="shared" si="1064"/>
        <v>2023</v>
      </c>
      <c r="J4845" s="2" t="str">
        <f t="shared" si="1065"/>
        <v>June</v>
      </c>
      <c r="K4845" s="2">
        <f t="shared" si="1066"/>
        <v>6</v>
      </c>
      <c r="L4845" s="2" t="str">
        <f t="shared" si="1067"/>
        <v>Monday</v>
      </c>
      <c r="M4845" s="2">
        <f t="shared" si="1068"/>
        <v>24</v>
      </c>
      <c r="N4845" s="3">
        <f t="shared" si="1069"/>
        <v>20000</v>
      </c>
      <c r="O4845" s="3">
        <f t="shared" si="1070"/>
        <v>0</v>
      </c>
      <c r="P4845" t="str">
        <f t="shared" si="1071"/>
        <v>12-Jun</v>
      </c>
      <c r="Q4845" s="9">
        <f t="shared" si="1072"/>
        <v>0.90138888888888891</v>
      </c>
      <c r="R4845" t="str">
        <f t="shared" si="1073"/>
        <v>Night</v>
      </c>
      <c r="S4845" s="2">
        <f t="shared" si="1074"/>
        <v>12</v>
      </c>
      <c r="T4845" t="str">
        <f t="shared" si="1075"/>
        <v>Others</v>
      </c>
      <c r="U4845">
        <f t="shared" si="1076"/>
        <v>21</v>
      </c>
      <c r="V4845" t="str">
        <f t="shared" si="1077"/>
        <v>FY Q1</v>
      </c>
    </row>
    <row r="4846" spans="1:22" x14ac:dyDescent="0.3">
      <c r="A4846" s="18">
        <v>45090</v>
      </c>
      <c r="B4846" t="s">
        <v>1506</v>
      </c>
      <c r="C4846" t="s">
        <v>282</v>
      </c>
      <c r="D4846" t="s">
        <v>5947</v>
      </c>
      <c r="E4846">
        <v>537490966605</v>
      </c>
      <c r="F4846" t="s">
        <v>16</v>
      </c>
      <c r="G4846" t="s">
        <v>71</v>
      </c>
      <c r="H4846">
        <v>17297</v>
      </c>
      <c r="I4846" s="2">
        <f t="shared" si="1064"/>
        <v>2023</v>
      </c>
      <c r="J4846" s="2" t="str">
        <f t="shared" si="1065"/>
        <v>June</v>
      </c>
      <c r="K4846" s="2">
        <f t="shared" si="1066"/>
        <v>6</v>
      </c>
      <c r="L4846" s="2" t="str">
        <f t="shared" si="1067"/>
        <v>Tuesday</v>
      </c>
      <c r="M4846" s="2">
        <f t="shared" si="1068"/>
        <v>24</v>
      </c>
      <c r="N4846" s="3">
        <f t="shared" si="1069"/>
        <v>17297</v>
      </c>
      <c r="O4846" s="3">
        <f t="shared" si="1070"/>
        <v>0</v>
      </c>
      <c r="P4846" t="str">
        <f t="shared" si="1071"/>
        <v>13-Jun</v>
      </c>
      <c r="Q4846" s="9">
        <f t="shared" si="1072"/>
        <v>0.65694444444444444</v>
      </c>
      <c r="R4846" t="str">
        <f t="shared" si="1073"/>
        <v>Afternoon</v>
      </c>
      <c r="S4846" s="2">
        <f t="shared" si="1074"/>
        <v>13</v>
      </c>
      <c r="T4846" t="str">
        <f t="shared" si="1075"/>
        <v>Others</v>
      </c>
      <c r="U4846">
        <f t="shared" si="1076"/>
        <v>15</v>
      </c>
      <c r="V4846" t="str">
        <f t="shared" si="1077"/>
        <v>FY Q1</v>
      </c>
    </row>
    <row r="4847" spans="1:22" x14ac:dyDescent="0.3">
      <c r="A4847" s="18">
        <v>45090</v>
      </c>
      <c r="B4847" t="s">
        <v>188</v>
      </c>
      <c r="C4847" t="s">
        <v>343</v>
      </c>
      <c r="D4847" t="s">
        <v>5948</v>
      </c>
      <c r="E4847">
        <v>191409891856</v>
      </c>
      <c r="F4847" t="s">
        <v>15</v>
      </c>
      <c r="G4847" t="s">
        <v>71</v>
      </c>
      <c r="H4847">
        <v>8275</v>
      </c>
      <c r="I4847" s="2">
        <f t="shared" si="1064"/>
        <v>2023</v>
      </c>
      <c r="J4847" s="2" t="str">
        <f t="shared" si="1065"/>
        <v>June</v>
      </c>
      <c r="K4847" s="2">
        <f t="shared" si="1066"/>
        <v>6</v>
      </c>
      <c r="L4847" s="2" t="str">
        <f t="shared" si="1067"/>
        <v>Tuesday</v>
      </c>
      <c r="M4847" s="2">
        <f t="shared" si="1068"/>
        <v>24</v>
      </c>
      <c r="N4847" s="3">
        <f t="shared" si="1069"/>
        <v>0</v>
      </c>
      <c r="O4847" s="3">
        <f t="shared" si="1070"/>
        <v>8275</v>
      </c>
      <c r="P4847" t="str">
        <f t="shared" si="1071"/>
        <v>13-Jun</v>
      </c>
      <c r="Q4847" s="9">
        <f t="shared" si="1072"/>
        <v>0.75</v>
      </c>
      <c r="R4847" t="str">
        <f t="shared" si="1073"/>
        <v>Evening</v>
      </c>
      <c r="S4847" s="2">
        <f t="shared" si="1074"/>
        <v>13</v>
      </c>
      <c r="T4847" t="str">
        <f t="shared" si="1075"/>
        <v>UPI Transfer</v>
      </c>
      <c r="U4847">
        <f t="shared" si="1076"/>
        <v>18</v>
      </c>
      <c r="V4847" t="str">
        <f t="shared" si="1077"/>
        <v>FY Q1</v>
      </c>
    </row>
    <row r="4848" spans="1:22" x14ac:dyDescent="0.3">
      <c r="A4848" s="18">
        <v>45090</v>
      </c>
      <c r="B4848" t="s">
        <v>973</v>
      </c>
      <c r="C4848" t="s">
        <v>302</v>
      </c>
      <c r="D4848" t="s">
        <v>5949</v>
      </c>
      <c r="E4848">
        <v>266065760527</v>
      </c>
      <c r="F4848" t="s">
        <v>15</v>
      </c>
      <c r="G4848" t="s">
        <v>67</v>
      </c>
      <c r="H4848">
        <v>15665</v>
      </c>
      <c r="I4848" s="2">
        <f t="shared" si="1064"/>
        <v>2023</v>
      </c>
      <c r="J4848" s="2" t="str">
        <f t="shared" si="1065"/>
        <v>June</v>
      </c>
      <c r="K4848" s="2">
        <f t="shared" si="1066"/>
        <v>6</v>
      </c>
      <c r="L4848" s="2" t="str">
        <f t="shared" si="1067"/>
        <v>Tuesday</v>
      </c>
      <c r="M4848" s="2">
        <f t="shared" si="1068"/>
        <v>24</v>
      </c>
      <c r="N4848" s="3">
        <f t="shared" si="1069"/>
        <v>0</v>
      </c>
      <c r="O4848" s="3">
        <f t="shared" si="1070"/>
        <v>15665</v>
      </c>
      <c r="P4848" t="str">
        <f t="shared" si="1071"/>
        <v>13-Jun</v>
      </c>
      <c r="Q4848" s="9">
        <f t="shared" si="1072"/>
        <v>0.86250000000000004</v>
      </c>
      <c r="R4848" t="str">
        <f t="shared" si="1073"/>
        <v>Evening</v>
      </c>
      <c r="S4848" s="2">
        <f t="shared" si="1074"/>
        <v>13</v>
      </c>
      <c r="T4848" t="str">
        <f t="shared" si="1075"/>
        <v>UPI Transfer</v>
      </c>
      <c r="U4848">
        <f t="shared" si="1076"/>
        <v>20</v>
      </c>
      <c r="V4848" t="str">
        <f t="shared" si="1077"/>
        <v>FY Q1</v>
      </c>
    </row>
    <row r="4849" spans="1:22" x14ac:dyDescent="0.3">
      <c r="A4849" s="18">
        <v>45091</v>
      </c>
      <c r="B4849" t="s">
        <v>4578</v>
      </c>
      <c r="C4849" t="s">
        <v>95</v>
      </c>
      <c r="D4849" t="s">
        <v>5950</v>
      </c>
      <c r="E4849">
        <v>380775915142</v>
      </c>
      <c r="F4849" t="s">
        <v>16</v>
      </c>
      <c r="G4849" t="s">
        <v>67</v>
      </c>
      <c r="H4849">
        <v>9904</v>
      </c>
      <c r="I4849" s="2">
        <f t="shared" si="1064"/>
        <v>2023</v>
      </c>
      <c r="J4849" s="2" t="str">
        <f t="shared" si="1065"/>
        <v>June</v>
      </c>
      <c r="K4849" s="2">
        <f t="shared" si="1066"/>
        <v>6</v>
      </c>
      <c r="L4849" s="2" t="str">
        <f t="shared" si="1067"/>
        <v>Wednesday</v>
      </c>
      <c r="M4849" s="2">
        <f t="shared" si="1068"/>
        <v>24</v>
      </c>
      <c r="N4849" s="3">
        <f t="shared" si="1069"/>
        <v>9904</v>
      </c>
      <c r="O4849" s="3">
        <f t="shared" si="1070"/>
        <v>0</v>
      </c>
      <c r="P4849" t="str">
        <f t="shared" si="1071"/>
        <v>14-Jun</v>
      </c>
      <c r="Q4849" s="9">
        <f t="shared" si="1072"/>
        <v>0.3034722222222222</v>
      </c>
      <c r="R4849" t="str">
        <f t="shared" si="1073"/>
        <v>Morning</v>
      </c>
      <c r="S4849" s="2">
        <f t="shared" si="1074"/>
        <v>14</v>
      </c>
      <c r="T4849" t="str">
        <f t="shared" si="1075"/>
        <v>Others</v>
      </c>
      <c r="U4849">
        <f t="shared" si="1076"/>
        <v>7</v>
      </c>
      <c r="V4849" t="str">
        <f t="shared" si="1077"/>
        <v>FY Q1</v>
      </c>
    </row>
    <row r="4850" spans="1:22" x14ac:dyDescent="0.3">
      <c r="A4850" s="18">
        <v>45091</v>
      </c>
      <c r="B4850" t="s">
        <v>3011</v>
      </c>
      <c r="C4850" t="s">
        <v>229</v>
      </c>
      <c r="D4850" t="s">
        <v>5951</v>
      </c>
      <c r="E4850">
        <v>669048531691</v>
      </c>
      <c r="F4850" t="s">
        <v>15</v>
      </c>
      <c r="G4850" t="s">
        <v>71</v>
      </c>
      <c r="H4850">
        <v>2814</v>
      </c>
      <c r="I4850" s="2">
        <f t="shared" si="1064"/>
        <v>2023</v>
      </c>
      <c r="J4850" s="2" t="str">
        <f t="shared" si="1065"/>
        <v>June</v>
      </c>
      <c r="K4850" s="2">
        <f t="shared" si="1066"/>
        <v>6</v>
      </c>
      <c r="L4850" s="2" t="str">
        <f t="shared" si="1067"/>
        <v>Wednesday</v>
      </c>
      <c r="M4850" s="2">
        <f t="shared" si="1068"/>
        <v>24</v>
      </c>
      <c r="N4850" s="3">
        <f t="shared" si="1069"/>
        <v>0</v>
      </c>
      <c r="O4850" s="3">
        <f t="shared" si="1070"/>
        <v>2814</v>
      </c>
      <c r="P4850" t="str">
        <f t="shared" si="1071"/>
        <v>14-Jun</v>
      </c>
      <c r="Q4850" s="9">
        <f t="shared" si="1072"/>
        <v>0.59513888888888888</v>
      </c>
      <c r="R4850" t="str">
        <f t="shared" si="1073"/>
        <v>Afternoon</v>
      </c>
      <c r="S4850" s="2">
        <f t="shared" si="1074"/>
        <v>14</v>
      </c>
      <c r="T4850" t="str">
        <f t="shared" si="1075"/>
        <v>UPI Transfer</v>
      </c>
      <c r="U4850">
        <f t="shared" si="1076"/>
        <v>14</v>
      </c>
      <c r="V4850" t="str">
        <f t="shared" si="1077"/>
        <v>FY Q1</v>
      </c>
    </row>
    <row r="4851" spans="1:22" x14ac:dyDescent="0.3">
      <c r="A4851" s="18">
        <v>45091</v>
      </c>
      <c r="B4851" t="s">
        <v>718</v>
      </c>
      <c r="C4851" t="s">
        <v>219</v>
      </c>
      <c r="D4851" t="s">
        <v>5952</v>
      </c>
      <c r="E4851">
        <v>391521484955</v>
      </c>
      <c r="F4851" t="s">
        <v>15</v>
      </c>
      <c r="G4851" t="s">
        <v>67</v>
      </c>
      <c r="H4851">
        <v>11273</v>
      </c>
      <c r="I4851" s="2">
        <f t="shared" si="1064"/>
        <v>2023</v>
      </c>
      <c r="J4851" s="2" t="str">
        <f t="shared" si="1065"/>
        <v>June</v>
      </c>
      <c r="K4851" s="2">
        <f t="shared" si="1066"/>
        <v>6</v>
      </c>
      <c r="L4851" s="2" t="str">
        <f t="shared" si="1067"/>
        <v>Wednesday</v>
      </c>
      <c r="M4851" s="2">
        <f t="shared" si="1068"/>
        <v>24</v>
      </c>
      <c r="N4851" s="3">
        <f t="shared" si="1069"/>
        <v>0</v>
      </c>
      <c r="O4851" s="3">
        <f t="shared" si="1070"/>
        <v>11273</v>
      </c>
      <c r="P4851" t="str">
        <f t="shared" si="1071"/>
        <v>14-Jun</v>
      </c>
      <c r="Q4851" s="9">
        <f t="shared" si="1072"/>
        <v>0.76875000000000004</v>
      </c>
      <c r="R4851" t="str">
        <f t="shared" si="1073"/>
        <v>Evening</v>
      </c>
      <c r="S4851" s="2">
        <f t="shared" si="1074"/>
        <v>14</v>
      </c>
      <c r="T4851" t="str">
        <f t="shared" si="1075"/>
        <v>UPI Transfer</v>
      </c>
      <c r="U4851">
        <f t="shared" si="1076"/>
        <v>18</v>
      </c>
      <c r="V4851" t="str">
        <f t="shared" si="1077"/>
        <v>FY Q1</v>
      </c>
    </row>
    <row r="4852" spans="1:22" x14ac:dyDescent="0.3">
      <c r="A4852" s="18">
        <v>45091</v>
      </c>
      <c r="B4852" t="s">
        <v>3458</v>
      </c>
      <c r="C4852" t="s">
        <v>104</v>
      </c>
      <c r="D4852" t="s">
        <v>5953</v>
      </c>
      <c r="E4852">
        <v>295289479604</v>
      </c>
      <c r="F4852" t="s">
        <v>16</v>
      </c>
      <c r="G4852" t="s">
        <v>67</v>
      </c>
      <c r="H4852">
        <v>8995</v>
      </c>
      <c r="I4852" s="2">
        <f t="shared" si="1064"/>
        <v>2023</v>
      </c>
      <c r="J4852" s="2" t="str">
        <f t="shared" si="1065"/>
        <v>June</v>
      </c>
      <c r="K4852" s="2">
        <f t="shared" si="1066"/>
        <v>6</v>
      </c>
      <c r="L4852" s="2" t="str">
        <f t="shared" si="1067"/>
        <v>Wednesday</v>
      </c>
      <c r="M4852" s="2">
        <f t="shared" si="1068"/>
        <v>24</v>
      </c>
      <c r="N4852" s="3">
        <f t="shared" si="1069"/>
        <v>8995</v>
      </c>
      <c r="O4852" s="3">
        <f t="shared" si="1070"/>
        <v>0</v>
      </c>
      <c r="P4852" t="str">
        <f t="shared" si="1071"/>
        <v>14-Jun</v>
      </c>
      <c r="Q4852" s="9">
        <f t="shared" si="1072"/>
        <v>0.89722222222222225</v>
      </c>
      <c r="R4852" t="str">
        <f t="shared" si="1073"/>
        <v>Night</v>
      </c>
      <c r="S4852" s="2">
        <f t="shared" si="1074"/>
        <v>14</v>
      </c>
      <c r="T4852" t="str">
        <f t="shared" si="1075"/>
        <v>Others</v>
      </c>
      <c r="U4852">
        <f t="shared" si="1076"/>
        <v>21</v>
      </c>
      <c r="V4852" t="str">
        <f t="shared" si="1077"/>
        <v>FY Q1</v>
      </c>
    </row>
    <row r="4853" spans="1:22" x14ac:dyDescent="0.3">
      <c r="A4853" s="18">
        <v>45092</v>
      </c>
      <c r="B4853" t="s">
        <v>3472</v>
      </c>
      <c r="C4853" t="s">
        <v>65</v>
      </c>
      <c r="D4853" t="s">
        <v>5954</v>
      </c>
      <c r="E4853">
        <v>956751236180</v>
      </c>
      <c r="F4853" t="s">
        <v>16</v>
      </c>
      <c r="G4853" t="s">
        <v>71</v>
      </c>
      <c r="H4853">
        <v>2552</v>
      </c>
      <c r="I4853" s="2">
        <f t="shared" si="1064"/>
        <v>2023</v>
      </c>
      <c r="J4853" s="2" t="str">
        <f t="shared" si="1065"/>
        <v>June</v>
      </c>
      <c r="K4853" s="2">
        <f t="shared" si="1066"/>
        <v>6</v>
      </c>
      <c r="L4853" s="2" t="str">
        <f t="shared" si="1067"/>
        <v>Thursday</v>
      </c>
      <c r="M4853" s="2">
        <f t="shared" si="1068"/>
        <v>24</v>
      </c>
      <c r="N4853" s="3">
        <f t="shared" si="1069"/>
        <v>2552</v>
      </c>
      <c r="O4853" s="3">
        <f t="shared" si="1070"/>
        <v>0</v>
      </c>
      <c r="P4853" t="str">
        <f t="shared" si="1071"/>
        <v>15-Jun</v>
      </c>
      <c r="Q4853" s="9">
        <f t="shared" si="1072"/>
        <v>0.37083333333333335</v>
      </c>
      <c r="R4853" t="str">
        <f t="shared" si="1073"/>
        <v>Morning</v>
      </c>
      <c r="S4853" s="2">
        <f t="shared" si="1074"/>
        <v>15</v>
      </c>
      <c r="T4853" t="str">
        <f t="shared" si="1075"/>
        <v>Others</v>
      </c>
      <c r="U4853">
        <f t="shared" si="1076"/>
        <v>8</v>
      </c>
      <c r="V4853" t="str">
        <f t="shared" si="1077"/>
        <v>FY Q1</v>
      </c>
    </row>
    <row r="4854" spans="1:22" x14ac:dyDescent="0.3">
      <c r="A4854" s="18">
        <v>45092</v>
      </c>
      <c r="B4854" t="s">
        <v>420</v>
      </c>
      <c r="C4854" t="s">
        <v>139</v>
      </c>
      <c r="D4854" t="s">
        <v>5955</v>
      </c>
      <c r="E4854">
        <v>841049617462</v>
      </c>
      <c r="F4854" t="s">
        <v>15</v>
      </c>
      <c r="G4854" t="s">
        <v>71</v>
      </c>
      <c r="H4854">
        <v>3831</v>
      </c>
      <c r="I4854" s="2">
        <f t="shared" si="1064"/>
        <v>2023</v>
      </c>
      <c r="J4854" s="2" t="str">
        <f t="shared" si="1065"/>
        <v>June</v>
      </c>
      <c r="K4854" s="2">
        <f t="shared" si="1066"/>
        <v>6</v>
      </c>
      <c r="L4854" s="2" t="str">
        <f t="shared" si="1067"/>
        <v>Thursday</v>
      </c>
      <c r="M4854" s="2">
        <f t="shared" si="1068"/>
        <v>24</v>
      </c>
      <c r="N4854" s="3">
        <f t="shared" si="1069"/>
        <v>0</v>
      </c>
      <c r="O4854" s="3">
        <f t="shared" si="1070"/>
        <v>3831</v>
      </c>
      <c r="P4854" t="str">
        <f t="shared" si="1071"/>
        <v>15-Jun</v>
      </c>
      <c r="Q4854" s="9">
        <f t="shared" si="1072"/>
        <v>0.63611111111111107</v>
      </c>
      <c r="R4854" t="str">
        <f t="shared" si="1073"/>
        <v>Afternoon</v>
      </c>
      <c r="S4854" s="2">
        <f t="shared" si="1074"/>
        <v>15</v>
      </c>
      <c r="T4854" t="str">
        <f t="shared" si="1075"/>
        <v>Fuel</v>
      </c>
      <c r="U4854">
        <f t="shared" si="1076"/>
        <v>15</v>
      </c>
      <c r="V4854" t="str">
        <f t="shared" si="1077"/>
        <v>FY Q1</v>
      </c>
    </row>
    <row r="4855" spans="1:22" x14ac:dyDescent="0.3">
      <c r="A4855" s="18">
        <v>45092</v>
      </c>
      <c r="B4855" t="s">
        <v>1720</v>
      </c>
      <c r="C4855" t="s">
        <v>375</v>
      </c>
      <c r="D4855" t="s">
        <v>5956</v>
      </c>
      <c r="E4855">
        <v>859593384432</v>
      </c>
      <c r="F4855" t="s">
        <v>15</v>
      </c>
      <c r="G4855" t="s">
        <v>71</v>
      </c>
      <c r="H4855">
        <v>2473</v>
      </c>
      <c r="I4855" s="2">
        <f t="shared" si="1064"/>
        <v>2023</v>
      </c>
      <c r="J4855" s="2" t="str">
        <f t="shared" si="1065"/>
        <v>June</v>
      </c>
      <c r="K4855" s="2">
        <f t="shared" si="1066"/>
        <v>6</v>
      </c>
      <c r="L4855" s="2" t="str">
        <f t="shared" si="1067"/>
        <v>Thursday</v>
      </c>
      <c r="M4855" s="2">
        <f t="shared" si="1068"/>
        <v>24</v>
      </c>
      <c r="N4855" s="3">
        <f t="shared" si="1069"/>
        <v>0</v>
      </c>
      <c r="O4855" s="3">
        <f t="shared" si="1070"/>
        <v>2473</v>
      </c>
      <c r="P4855" t="str">
        <f t="shared" si="1071"/>
        <v>15-Jun</v>
      </c>
      <c r="Q4855" s="9">
        <f t="shared" si="1072"/>
        <v>0.66527777777777775</v>
      </c>
      <c r="R4855" t="str">
        <f t="shared" si="1073"/>
        <v>Afternoon</v>
      </c>
      <c r="S4855" s="2">
        <f t="shared" si="1074"/>
        <v>15</v>
      </c>
      <c r="T4855" t="str">
        <f t="shared" si="1075"/>
        <v>UPI Transfer</v>
      </c>
      <c r="U4855">
        <f t="shared" si="1076"/>
        <v>15</v>
      </c>
      <c r="V4855" t="str">
        <f t="shared" si="1077"/>
        <v>FY Q1</v>
      </c>
    </row>
    <row r="4856" spans="1:22" x14ac:dyDescent="0.3">
      <c r="A4856" s="18">
        <v>45092</v>
      </c>
      <c r="B4856" t="s">
        <v>691</v>
      </c>
      <c r="C4856" t="s">
        <v>343</v>
      </c>
      <c r="D4856" t="s">
        <v>5957</v>
      </c>
      <c r="E4856">
        <v>904495815599</v>
      </c>
      <c r="F4856" t="s">
        <v>15</v>
      </c>
      <c r="G4856" t="s">
        <v>71</v>
      </c>
      <c r="H4856">
        <v>13505</v>
      </c>
      <c r="I4856" s="2">
        <f t="shared" si="1064"/>
        <v>2023</v>
      </c>
      <c r="J4856" s="2" t="str">
        <f t="shared" si="1065"/>
        <v>June</v>
      </c>
      <c r="K4856" s="2">
        <f t="shared" si="1066"/>
        <v>6</v>
      </c>
      <c r="L4856" s="2" t="str">
        <f t="shared" si="1067"/>
        <v>Thursday</v>
      </c>
      <c r="M4856" s="2">
        <f t="shared" si="1068"/>
        <v>24</v>
      </c>
      <c r="N4856" s="3">
        <f t="shared" si="1069"/>
        <v>0</v>
      </c>
      <c r="O4856" s="3">
        <f t="shared" si="1070"/>
        <v>13505</v>
      </c>
      <c r="P4856" t="str">
        <f t="shared" si="1071"/>
        <v>15-Jun</v>
      </c>
      <c r="Q4856" s="9">
        <f t="shared" si="1072"/>
        <v>0.6791666666666667</v>
      </c>
      <c r="R4856" t="str">
        <f t="shared" si="1073"/>
        <v>Afternoon</v>
      </c>
      <c r="S4856" s="2">
        <f t="shared" si="1074"/>
        <v>15</v>
      </c>
      <c r="T4856" t="str">
        <f t="shared" si="1075"/>
        <v>UPI Transfer</v>
      </c>
      <c r="U4856">
        <f t="shared" si="1076"/>
        <v>16</v>
      </c>
      <c r="V4856" t="str">
        <f t="shared" si="1077"/>
        <v>FY Q1</v>
      </c>
    </row>
    <row r="4857" spans="1:22" x14ac:dyDescent="0.3">
      <c r="A4857" s="18">
        <v>45092</v>
      </c>
      <c r="B4857" t="s">
        <v>1794</v>
      </c>
      <c r="C4857" t="s">
        <v>117</v>
      </c>
      <c r="D4857" t="s">
        <v>5958</v>
      </c>
      <c r="E4857">
        <v>266067071944</v>
      </c>
      <c r="F4857" t="s">
        <v>16</v>
      </c>
      <c r="G4857" t="s">
        <v>67</v>
      </c>
      <c r="H4857">
        <v>8098</v>
      </c>
      <c r="I4857" s="2">
        <f t="shared" si="1064"/>
        <v>2023</v>
      </c>
      <c r="J4857" s="2" t="str">
        <f t="shared" si="1065"/>
        <v>June</v>
      </c>
      <c r="K4857" s="2">
        <f t="shared" si="1066"/>
        <v>6</v>
      </c>
      <c r="L4857" s="2" t="str">
        <f t="shared" si="1067"/>
        <v>Thursday</v>
      </c>
      <c r="M4857" s="2">
        <f t="shared" si="1068"/>
        <v>24</v>
      </c>
      <c r="N4857" s="3">
        <f t="shared" si="1069"/>
        <v>8098</v>
      </c>
      <c r="O4857" s="3">
        <f t="shared" si="1070"/>
        <v>0</v>
      </c>
      <c r="P4857" t="str">
        <f t="shared" si="1071"/>
        <v>15-Jun</v>
      </c>
      <c r="Q4857" s="9">
        <f t="shared" si="1072"/>
        <v>0.7006944444444444</v>
      </c>
      <c r="R4857" t="str">
        <f t="shared" si="1073"/>
        <v>Afternoon</v>
      </c>
      <c r="S4857" s="2">
        <f t="shared" si="1074"/>
        <v>15</v>
      </c>
      <c r="T4857" t="str">
        <f t="shared" si="1075"/>
        <v>Others</v>
      </c>
      <c r="U4857">
        <f t="shared" si="1076"/>
        <v>16</v>
      </c>
      <c r="V4857" t="str">
        <f t="shared" si="1077"/>
        <v>FY Q1</v>
      </c>
    </row>
    <row r="4858" spans="1:22" x14ac:dyDescent="0.3">
      <c r="A4858" s="18">
        <v>45092</v>
      </c>
      <c r="B4858" t="s">
        <v>206</v>
      </c>
      <c r="C4858" t="s">
        <v>142</v>
      </c>
      <c r="D4858" t="s">
        <v>5959</v>
      </c>
      <c r="E4858">
        <v>438128645672</v>
      </c>
      <c r="F4858" t="s">
        <v>15</v>
      </c>
      <c r="G4858" t="s">
        <v>71</v>
      </c>
      <c r="H4858">
        <v>7114</v>
      </c>
      <c r="I4858" s="2">
        <f t="shared" si="1064"/>
        <v>2023</v>
      </c>
      <c r="J4858" s="2" t="str">
        <f t="shared" si="1065"/>
        <v>June</v>
      </c>
      <c r="K4858" s="2">
        <f t="shared" si="1066"/>
        <v>6</v>
      </c>
      <c r="L4858" s="2" t="str">
        <f t="shared" si="1067"/>
        <v>Thursday</v>
      </c>
      <c r="M4858" s="2">
        <f t="shared" si="1068"/>
        <v>24</v>
      </c>
      <c r="N4858" s="3">
        <f t="shared" si="1069"/>
        <v>0</v>
      </c>
      <c r="O4858" s="3">
        <f t="shared" si="1070"/>
        <v>7114</v>
      </c>
      <c r="P4858" t="str">
        <f t="shared" si="1071"/>
        <v>15-Jun</v>
      </c>
      <c r="Q4858" s="9">
        <f t="shared" si="1072"/>
        <v>0.85555555555555551</v>
      </c>
      <c r="R4858" t="str">
        <f t="shared" si="1073"/>
        <v>Evening</v>
      </c>
      <c r="S4858" s="2">
        <f t="shared" si="1074"/>
        <v>15</v>
      </c>
      <c r="T4858" t="str">
        <f t="shared" si="1075"/>
        <v>UPI Transfer</v>
      </c>
      <c r="U4858">
        <f t="shared" si="1076"/>
        <v>20</v>
      </c>
      <c r="V4858" t="str">
        <f t="shared" si="1077"/>
        <v>FY Q1</v>
      </c>
    </row>
    <row r="4859" spans="1:22" x14ac:dyDescent="0.3">
      <c r="A4859" s="18">
        <v>45093</v>
      </c>
      <c r="B4859" t="s">
        <v>1466</v>
      </c>
      <c r="C4859" t="s">
        <v>189</v>
      </c>
      <c r="D4859" t="s">
        <v>5960</v>
      </c>
      <c r="E4859">
        <v>586675165396</v>
      </c>
      <c r="F4859" t="s">
        <v>16</v>
      </c>
      <c r="G4859" t="s">
        <v>67</v>
      </c>
      <c r="H4859">
        <v>4375</v>
      </c>
      <c r="I4859" s="2">
        <f t="shared" si="1064"/>
        <v>2023</v>
      </c>
      <c r="J4859" s="2" t="str">
        <f t="shared" si="1065"/>
        <v>June</v>
      </c>
      <c r="K4859" s="2">
        <f t="shared" si="1066"/>
        <v>6</v>
      </c>
      <c r="L4859" s="2" t="str">
        <f t="shared" si="1067"/>
        <v>Friday</v>
      </c>
      <c r="M4859" s="2">
        <f t="shared" si="1068"/>
        <v>24</v>
      </c>
      <c r="N4859" s="3">
        <f t="shared" si="1069"/>
        <v>4375</v>
      </c>
      <c r="O4859" s="3">
        <f t="shared" si="1070"/>
        <v>0</v>
      </c>
      <c r="P4859" t="str">
        <f t="shared" si="1071"/>
        <v>16-Jun</v>
      </c>
      <c r="Q4859" s="9">
        <f t="shared" si="1072"/>
        <v>0.56597222222222221</v>
      </c>
      <c r="R4859" t="str">
        <f t="shared" si="1073"/>
        <v>Afternoon</v>
      </c>
      <c r="S4859" s="2">
        <f t="shared" si="1074"/>
        <v>16</v>
      </c>
      <c r="T4859" t="str">
        <f t="shared" si="1075"/>
        <v>Others</v>
      </c>
      <c r="U4859">
        <f t="shared" si="1076"/>
        <v>13</v>
      </c>
      <c r="V4859" t="str">
        <f t="shared" si="1077"/>
        <v>FY Q1</v>
      </c>
    </row>
    <row r="4860" spans="1:22" x14ac:dyDescent="0.3">
      <c r="A4860" s="18">
        <v>45093</v>
      </c>
      <c r="B4860" t="s">
        <v>182</v>
      </c>
      <c r="C4860" t="s">
        <v>322</v>
      </c>
      <c r="D4860" t="s">
        <v>5961</v>
      </c>
      <c r="E4860">
        <v>877314611082</v>
      </c>
      <c r="F4860" t="s">
        <v>15</v>
      </c>
      <c r="G4860" t="s">
        <v>71</v>
      </c>
      <c r="H4860">
        <v>2464</v>
      </c>
      <c r="I4860" s="2">
        <f t="shared" si="1064"/>
        <v>2023</v>
      </c>
      <c r="J4860" s="2" t="str">
        <f t="shared" si="1065"/>
        <v>June</v>
      </c>
      <c r="K4860" s="2">
        <f t="shared" si="1066"/>
        <v>6</v>
      </c>
      <c r="L4860" s="2" t="str">
        <f t="shared" si="1067"/>
        <v>Friday</v>
      </c>
      <c r="M4860" s="2">
        <f t="shared" si="1068"/>
        <v>24</v>
      </c>
      <c r="N4860" s="3">
        <f t="shared" si="1069"/>
        <v>0</v>
      </c>
      <c r="O4860" s="3">
        <f t="shared" si="1070"/>
        <v>2464</v>
      </c>
      <c r="P4860" t="str">
        <f t="shared" si="1071"/>
        <v>16-Jun</v>
      </c>
      <c r="Q4860" s="9">
        <f t="shared" si="1072"/>
        <v>0.58958333333333335</v>
      </c>
      <c r="R4860" t="str">
        <f t="shared" si="1073"/>
        <v>Afternoon</v>
      </c>
      <c r="S4860" s="2">
        <f t="shared" si="1074"/>
        <v>16</v>
      </c>
      <c r="T4860" t="str">
        <f t="shared" si="1075"/>
        <v>UPI Transfer</v>
      </c>
      <c r="U4860">
        <f t="shared" si="1076"/>
        <v>14</v>
      </c>
      <c r="V4860" t="str">
        <f t="shared" si="1077"/>
        <v>FY Q1</v>
      </c>
    </row>
    <row r="4861" spans="1:22" x14ac:dyDescent="0.3">
      <c r="A4861" s="18">
        <v>45093</v>
      </c>
      <c r="B4861" t="s">
        <v>1059</v>
      </c>
      <c r="C4861" t="s">
        <v>262</v>
      </c>
      <c r="D4861" t="s">
        <v>5962</v>
      </c>
      <c r="E4861">
        <v>347025185685</v>
      </c>
      <c r="F4861" t="s">
        <v>16</v>
      </c>
      <c r="G4861" t="s">
        <v>67</v>
      </c>
      <c r="H4861">
        <v>2972</v>
      </c>
      <c r="I4861" s="2">
        <f t="shared" si="1064"/>
        <v>2023</v>
      </c>
      <c r="J4861" s="2" t="str">
        <f t="shared" si="1065"/>
        <v>June</v>
      </c>
      <c r="K4861" s="2">
        <f t="shared" si="1066"/>
        <v>6</v>
      </c>
      <c r="L4861" s="2" t="str">
        <f t="shared" si="1067"/>
        <v>Friday</v>
      </c>
      <c r="M4861" s="2">
        <f t="shared" si="1068"/>
        <v>24</v>
      </c>
      <c r="N4861" s="3">
        <f t="shared" si="1069"/>
        <v>2972</v>
      </c>
      <c r="O4861" s="3">
        <f t="shared" si="1070"/>
        <v>0</v>
      </c>
      <c r="P4861" t="str">
        <f t="shared" si="1071"/>
        <v>16-Jun</v>
      </c>
      <c r="Q4861" s="9">
        <f t="shared" si="1072"/>
        <v>0.8</v>
      </c>
      <c r="R4861" t="str">
        <f t="shared" si="1073"/>
        <v>Evening</v>
      </c>
      <c r="S4861" s="2">
        <f t="shared" si="1074"/>
        <v>16</v>
      </c>
      <c r="T4861" t="str">
        <f t="shared" si="1075"/>
        <v>Others</v>
      </c>
      <c r="U4861">
        <f t="shared" si="1076"/>
        <v>19</v>
      </c>
      <c r="V4861" t="str">
        <f t="shared" si="1077"/>
        <v>FY Q1</v>
      </c>
    </row>
    <row r="4862" spans="1:22" x14ac:dyDescent="0.3">
      <c r="A4862" s="18">
        <v>45093</v>
      </c>
      <c r="B4862" t="s">
        <v>551</v>
      </c>
      <c r="C4862" t="s">
        <v>95</v>
      </c>
      <c r="D4862" t="s">
        <v>5963</v>
      </c>
      <c r="E4862">
        <v>988792040715</v>
      </c>
      <c r="F4862" t="s">
        <v>16</v>
      </c>
      <c r="G4862" t="s">
        <v>71</v>
      </c>
      <c r="H4862">
        <v>23522</v>
      </c>
      <c r="I4862" s="2">
        <f t="shared" si="1064"/>
        <v>2023</v>
      </c>
      <c r="J4862" s="2" t="str">
        <f t="shared" si="1065"/>
        <v>June</v>
      </c>
      <c r="K4862" s="2">
        <f t="shared" si="1066"/>
        <v>6</v>
      </c>
      <c r="L4862" s="2" t="str">
        <f t="shared" si="1067"/>
        <v>Friday</v>
      </c>
      <c r="M4862" s="2">
        <f t="shared" si="1068"/>
        <v>24</v>
      </c>
      <c r="N4862" s="3">
        <f t="shared" si="1069"/>
        <v>23522</v>
      </c>
      <c r="O4862" s="3">
        <f t="shared" si="1070"/>
        <v>0</v>
      </c>
      <c r="P4862" t="str">
        <f t="shared" si="1071"/>
        <v>16-Jun</v>
      </c>
      <c r="Q4862" s="9">
        <f t="shared" si="1072"/>
        <v>0.80833333333333335</v>
      </c>
      <c r="R4862" t="str">
        <f t="shared" si="1073"/>
        <v>Evening</v>
      </c>
      <c r="S4862" s="2">
        <f t="shared" si="1074"/>
        <v>16</v>
      </c>
      <c r="T4862" t="str">
        <f t="shared" si="1075"/>
        <v>Others</v>
      </c>
      <c r="U4862">
        <f t="shared" si="1076"/>
        <v>19</v>
      </c>
      <c r="V4862" t="str">
        <f t="shared" si="1077"/>
        <v>FY Q1</v>
      </c>
    </row>
    <row r="4863" spans="1:22" x14ac:dyDescent="0.3">
      <c r="A4863" s="18">
        <v>45093</v>
      </c>
      <c r="B4863" t="s">
        <v>5793</v>
      </c>
      <c r="C4863" t="s">
        <v>209</v>
      </c>
      <c r="D4863" t="s">
        <v>5964</v>
      </c>
      <c r="E4863">
        <v>666062768379</v>
      </c>
      <c r="F4863" t="s">
        <v>15</v>
      </c>
      <c r="G4863" t="s">
        <v>71</v>
      </c>
      <c r="H4863">
        <v>9696</v>
      </c>
      <c r="I4863" s="2">
        <f t="shared" si="1064"/>
        <v>2023</v>
      </c>
      <c r="J4863" s="2" t="str">
        <f t="shared" si="1065"/>
        <v>June</v>
      </c>
      <c r="K4863" s="2">
        <f t="shared" si="1066"/>
        <v>6</v>
      </c>
      <c r="L4863" s="2" t="str">
        <f t="shared" si="1067"/>
        <v>Friday</v>
      </c>
      <c r="M4863" s="2">
        <f t="shared" si="1068"/>
        <v>24</v>
      </c>
      <c r="N4863" s="3">
        <f t="shared" si="1069"/>
        <v>0</v>
      </c>
      <c r="O4863" s="3">
        <f t="shared" si="1070"/>
        <v>9696</v>
      </c>
      <c r="P4863" t="str">
        <f t="shared" si="1071"/>
        <v>16-Jun</v>
      </c>
      <c r="Q4863" s="9">
        <f t="shared" si="1072"/>
        <v>0.93125000000000002</v>
      </c>
      <c r="R4863" t="str">
        <f t="shared" si="1073"/>
        <v>Night</v>
      </c>
      <c r="S4863" s="2">
        <f t="shared" si="1074"/>
        <v>16</v>
      </c>
      <c r="T4863" t="str">
        <f t="shared" si="1075"/>
        <v>UPI Transfer</v>
      </c>
      <c r="U4863">
        <f t="shared" si="1076"/>
        <v>22</v>
      </c>
      <c r="V4863" t="str">
        <f t="shared" si="1077"/>
        <v>FY Q1</v>
      </c>
    </row>
    <row r="4864" spans="1:22" x14ac:dyDescent="0.3">
      <c r="A4864" s="18">
        <v>45094</v>
      </c>
      <c r="B4864" t="s">
        <v>3175</v>
      </c>
      <c r="C4864" t="s">
        <v>117</v>
      </c>
      <c r="D4864" t="s">
        <v>5965</v>
      </c>
      <c r="E4864">
        <v>110116173989</v>
      </c>
      <c r="F4864" t="s">
        <v>16</v>
      </c>
      <c r="G4864" t="s">
        <v>67</v>
      </c>
      <c r="H4864">
        <v>11553</v>
      </c>
      <c r="I4864" s="2">
        <f t="shared" si="1064"/>
        <v>2023</v>
      </c>
      <c r="J4864" s="2" t="str">
        <f t="shared" si="1065"/>
        <v>June</v>
      </c>
      <c r="K4864" s="2">
        <f t="shared" si="1066"/>
        <v>6</v>
      </c>
      <c r="L4864" s="2" t="str">
        <f t="shared" si="1067"/>
        <v>Saturday</v>
      </c>
      <c r="M4864" s="2">
        <f t="shared" si="1068"/>
        <v>24</v>
      </c>
      <c r="N4864" s="3">
        <f t="shared" si="1069"/>
        <v>11553</v>
      </c>
      <c r="O4864" s="3">
        <f t="shared" si="1070"/>
        <v>0</v>
      </c>
      <c r="P4864" t="str">
        <f t="shared" si="1071"/>
        <v>17-Jun</v>
      </c>
      <c r="Q4864" s="9">
        <f t="shared" si="1072"/>
        <v>0.45208333333333334</v>
      </c>
      <c r="R4864" t="str">
        <f t="shared" si="1073"/>
        <v>Morning</v>
      </c>
      <c r="S4864" s="2">
        <f t="shared" si="1074"/>
        <v>17</v>
      </c>
      <c r="T4864" t="str">
        <f t="shared" si="1075"/>
        <v>Others</v>
      </c>
      <c r="U4864">
        <f t="shared" si="1076"/>
        <v>10</v>
      </c>
      <c r="V4864" t="str">
        <f t="shared" si="1077"/>
        <v>FY Q1</v>
      </c>
    </row>
    <row r="4865" spans="1:22" x14ac:dyDescent="0.3">
      <c r="A4865" s="18">
        <v>45094</v>
      </c>
      <c r="B4865" t="s">
        <v>2059</v>
      </c>
      <c r="C4865" t="s">
        <v>151</v>
      </c>
      <c r="D4865" t="s">
        <v>5966</v>
      </c>
      <c r="E4865">
        <v>221011996139</v>
      </c>
      <c r="F4865" t="s">
        <v>15</v>
      </c>
      <c r="G4865" t="s">
        <v>67</v>
      </c>
      <c r="H4865">
        <v>8917</v>
      </c>
      <c r="I4865" s="2">
        <f t="shared" si="1064"/>
        <v>2023</v>
      </c>
      <c r="J4865" s="2" t="str">
        <f t="shared" si="1065"/>
        <v>June</v>
      </c>
      <c r="K4865" s="2">
        <f t="shared" si="1066"/>
        <v>6</v>
      </c>
      <c r="L4865" s="2" t="str">
        <f t="shared" si="1067"/>
        <v>Saturday</v>
      </c>
      <c r="M4865" s="2">
        <f t="shared" si="1068"/>
        <v>24</v>
      </c>
      <c r="N4865" s="3">
        <f t="shared" si="1069"/>
        <v>0</v>
      </c>
      <c r="O4865" s="3">
        <f t="shared" si="1070"/>
        <v>8917</v>
      </c>
      <c r="P4865" t="str">
        <f t="shared" si="1071"/>
        <v>17-Jun</v>
      </c>
      <c r="Q4865" s="9">
        <f t="shared" si="1072"/>
        <v>0.48541666666666666</v>
      </c>
      <c r="R4865" t="str">
        <f t="shared" si="1073"/>
        <v>Morning</v>
      </c>
      <c r="S4865" s="2">
        <f t="shared" si="1074"/>
        <v>17</v>
      </c>
      <c r="T4865" t="str">
        <f t="shared" si="1075"/>
        <v>UPI Transfer</v>
      </c>
      <c r="U4865">
        <f t="shared" si="1076"/>
        <v>11</v>
      </c>
      <c r="V4865" t="str">
        <f t="shared" si="1077"/>
        <v>FY Q1</v>
      </c>
    </row>
    <row r="4866" spans="1:22" x14ac:dyDescent="0.3">
      <c r="A4866" s="18">
        <v>45094</v>
      </c>
      <c r="B4866" t="s">
        <v>174</v>
      </c>
      <c r="C4866" t="s">
        <v>242</v>
      </c>
      <c r="D4866" t="s">
        <v>5967</v>
      </c>
      <c r="E4866">
        <v>148909467228</v>
      </c>
      <c r="F4866" t="s">
        <v>15</v>
      </c>
      <c r="G4866" t="s">
        <v>71</v>
      </c>
      <c r="H4866">
        <v>4126</v>
      </c>
      <c r="I4866" s="2">
        <f t="shared" si="1064"/>
        <v>2023</v>
      </c>
      <c r="J4866" s="2" t="str">
        <f t="shared" si="1065"/>
        <v>June</v>
      </c>
      <c r="K4866" s="2">
        <f t="shared" si="1066"/>
        <v>6</v>
      </c>
      <c r="L4866" s="2" t="str">
        <f t="shared" si="1067"/>
        <v>Saturday</v>
      </c>
      <c r="M4866" s="2">
        <f t="shared" si="1068"/>
        <v>24</v>
      </c>
      <c r="N4866" s="3">
        <f t="shared" si="1069"/>
        <v>0</v>
      </c>
      <c r="O4866" s="3">
        <f t="shared" si="1070"/>
        <v>4126</v>
      </c>
      <c r="P4866" t="str">
        <f t="shared" si="1071"/>
        <v>17-Jun</v>
      </c>
      <c r="Q4866" s="9">
        <f t="shared" si="1072"/>
        <v>0.5</v>
      </c>
      <c r="R4866" t="str">
        <f t="shared" si="1073"/>
        <v>Afternoon</v>
      </c>
      <c r="S4866" s="2">
        <f t="shared" si="1074"/>
        <v>17</v>
      </c>
      <c r="T4866" t="str">
        <f t="shared" si="1075"/>
        <v>UPI Transfer</v>
      </c>
      <c r="U4866">
        <f t="shared" si="1076"/>
        <v>12</v>
      </c>
      <c r="V4866" t="str">
        <f t="shared" si="1077"/>
        <v>FY Q1</v>
      </c>
    </row>
    <row r="4867" spans="1:22" x14ac:dyDescent="0.3">
      <c r="A4867" s="18">
        <v>45094</v>
      </c>
      <c r="B4867" t="s">
        <v>1453</v>
      </c>
      <c r="C4867" t="s">
        <v>73</v>
      </c>
      <c r="D4867" t="s">
        <v>5968</v>
      </c>
      <c r="E4867">
        <v>281009815001</v>
      </c>
      <c r="F4867" t="s">
        <v>16</v>
      </c>
      <c r="G4867" t="s">
        <v>71</v>
      </c>
      <c r="H4867">
        <v>15668</v>
      </c>
      <c r="I4867" s="2">
        <f t="shared" si="1064"/>
        <v>2023</v>
      </c>
      <c r="J4867" s="2" t="str">
        <f t="shared" si="1065"/>
        <v>June</v>
      </c>
      <c r="K4867" s="2">
        <f t="shared" si="1066"/>
        <v>6</v>
      </c>
      <c r="L4867" s="2" t="str">
        <f t="shared" si="1067"/>
        <v>Saturday</v>
      </c>
      <c r="M4867" s="2">
        <f t="shared" si="1068"/>
        <v>24</v>
      </c>
      <c r="N4867" s="3">
        <f t="shared" si="1069"/>
        <v>15668</v>
      </c>
      <c r="O4867" s="3">
        <f t="shared" si="1070"/>
        <v>0</v>
      </c>
      <c r="P4867" t="str">
        <f t="shared" si="1071"/>
        <v>17-Jun</v>
      </c>
      <c r="Q4867" s="9">
        <f t="shared" si="1072"/>
        <v>0.50138888888888888</v>
      </c>
      <c r="R4867" t="str">
        <f t="shared" si="1073"/>
        <v>Afternoon</v>
      </c>
      <c r="S4867" s="2">
        <f t="shared" si="1074"/>
        <v>17</v>
      </c>
      <c r="T4867" t="str">
        <f t="shared" si="1075"/>
        <v>Others</v>
      </c>
      <c r="U4867">
        <f t="shared" si="1076"/>
        <v>12</v>
      </c>
      <c r="V4867" t="str">
        <f t="shared" si="1077"/>
        <v>FY Q1</v>
      </c>
    </row>
    <row r="4868" spans="1:22" x14ac:dyDescent="0.3">
      <c r="A4868" s="18">
        <v>45094</v>
      </c>
      <c r="B4868" t="s">
        <v>2217</v>
      </c>
      <c r="C4868" t="s">
        <v>128</v>
      </c>
      <c r="D4868" t="s">
        <v>5969</v>
      </c>
      <c r="E4868">
        <v>901329664765</v>
      </c>
      <c r="F4868" t="s">
        <v>16</v>
      </c>
      <c r="G4868" t="s">
        <v>71</v>
      </c>
      <c r="H4868">
        <v>2060</v>
      </c>
      <c r="I4868" s="2">
        <f t="shared" si="1064"/>
        <v>2023</v>
      </c>
      <c r="J4868" s="2" t="str">
        <f t="shared" si="1065"/>
        <v>June</v>
      </c>
      <c r="K4868" s="2">
        <f t="shared" si="1066"/>
        <v>6</v>
      </c>
      <c r="L4868" s="2" t="str">
        <f t="shared" si="1067"/>
        <v>Saturday</v>
      </c>
      <c r="M4868" s="2">
        <f t="shared" si="1068"/>
        <v>24</v>
      </c>
      <c r="N4868" s="3">
        <f t="shared" si="1069"/>
        <v>2060</v>
      </c>
      <c r="O4868" s="3">
        <f t="shared" si="1070"/>
        <v>0</v>
      </c>
      <c r="P4868" t="str">
        <f t="shared" si="1071"/>
        <v>17-Jun</v>
      </c>
      <c r="Q4868" s="9">
        <f t="shared" si="1072"/>
        <v>0.67013888888888884</v>
      </c>
      <c r="R4868" t="str">
        <f t="shared" si="1073"/>
        <v>Afternoon</v>
      </c>
      <c r="S4868" s="2">
        <f t="shared" si="1074"/>
        <v>17</v>
      </c>
      <c r="T4868" t="str">
        <f t="shared" si="1075"/>
        <v>Others</v>
      </c>
      <c r="U4868">
        <f t="shared" si="1076"/>
        <v>16</v>
      </c>
      <c r="V4868" t="str">
        <f t="shared" si="1077"/>
        <v>FY Q1</v>
      </c>
    </row>
    <row r="4869" spans="1:22" x14ac:dyDescent="0.3">
      <c r="A4869" s="18">
        <v>45094</v>
      </c>
      <c r="B4869" t="s">
        <v>2178</v>
      </c>
      <c r="C4869" t="s">
        <v>357</v>
      </c>
      <c r="D4869" t="s">
        <v>5970</v>
      </c>
      <c r="E4869">
        <v>195902351310</v>
      </c>
      <c r="F4869" t="s">
        <v>15</v>
      </c>
      <c r="G4869" t="s">
        <v>71</v>
      </c>
      <c r="H4869">
        <v>1088</v>
      </c>
      <c r="I4869" s="2">
        <f t="shared" si="1064"/>
        <v>2023</v>
      </c>
      <c r="J4869" s="2" t="str">
        <f t="shared" si="1065"/>
        <v>June</v>
      </c>
      <c r="K4869" s="2">
        <f t="shared" si="1066"/>
        <v>6</v>
      </c>
      <c r="L4869" s="2" t="str">
        <f t="shared" si="1067"/>
        <v>Saturday</v>
      </c>
      <c r="M4869" s="2">
        <f t="shared" si="1068"/>
        <v>24</v>
      </c>
      <c r="N4869" s="3">
        <f t="shared" si="1069"/>
        <v>0</v>
      </c>
      <c r="O4869" s="3">
        <f t="shared" si="1070"/>
        <v>1088</v>
      </c>
      <c r="P4869" t="str">
        <f t="shared" si="1071"/>
        <v>17-Jun</v>
      </c>
      <c r="Q4869" s="9">
        <f t="shared" si="1072"/>
        <v>0.72847222222222219</v>
      </c>
      <c r="R4869" t="str">
        <f t="shared" si="1073"/>
        <v>Evening</v>
      </c>
      <c r="S4869" s="2">
        <f t="shared" si="1074"/>
        <v>17</v>
      </c>
      <c r="T4869" t="str">
        <f t="shared" si="1075"/>
        <v>UPI Transfer</v>
      </c>
      <c r="U4869">
        <f t="shared" si="1076"/>
        <v>17</v>
      </c>
      <c r="V4869" t="str">
        <f t="shared" si="1077"/>
        <v>FY Q1</v>
      </c>
    </row>
    <row r="4870" spans="1:22" x14ac:dyDescent="0.3">
      <c r="A4870" s="18">
        <v>45095</v>
      </c>
      <c r="B4870" t="s">
        <v>3811</v>
      </c>
      <c r="C4870" t="s">
        <v>189</v>
      </c>
      <c r="D4870" t="s">
        <v>5971</v>
      </c>
      <c r="E4870">
        <v>944627000208</v>
      </c>
      <c r="F4870" t="s">
        <v>16</v>
      </c>
      <c r="G4870" t="s">
        <v>71</v>
      </c>
      <c r="H4870">
        <v>8684</v>
      </c>
      <c r="I4870" s="2">
        <f t="shared" si="1064"/>
        <v>2023</v>
      </c>
      <c r="J4870" s="2" t="str">
        <f t="shared" si="1065"/>
        <v>June</v>
      </c>
      <c r="K4870" s="2">
        <f t="shared" si="1066"/>
        <v>6</v>
      </c>
      <c r="L4870" s="2" t="str">
        <f t="shared" si="1067"/>
        <v>Sunday</v>
      </c>
      <c r="M4870" s="2">
        <f t="shared" si="1068"/>
        <v>25</v>
      </c>
      <c r="N4870" s="3">
        <f t="shared" si="1069"/>
        <v>8684</v>
      </c>
      <c r="O4870" s="3">
        <f t="shared" si="1070"/>
        <v>0</v>
      </c>
      <c r="P4870" t="str">
        <f t="shared" si="1071"/>
        <v>18-Jun</v>
      </c>
      <c r="Q4870" s="9">
        <f t="shared" si="1072"/>
        <v>0.50277777777777777</v>
      </c>
      <c r="R4870" t="str">
        <f t="shared" si="1073"/>
        <v>Afternoon</v>
      </c>
      <c r="S4870" s="2">
        <f t="shared" si="1074"/>
        <v>18</v>
      </c>
      <c r="T4870" t="str">
        <f t="shared" si="1075"/>
        <v>Others</v>
      </c>
      <c r="U4870">
        <f t="shared" si="1076"/>
        <v>12</v>
      </c>
      <c r="V4870" t="str">
        <f t="shared" si="1077"/>
        <v>FY Q1</v>
      </c>
    </row>
    <row r="4871" spans="1:22" x14ac:dyDescent="0.3">
      <c r="A4871" s="18">
        <v>45095</v>
      </c>
      <c r="B4871" t="s">
        <v>545</v>
      </c>
      <c r="C4871" t="s">
        <v>375</v>
      </c>
      <c r="D4871" t="s">
        <v>5972</v>
      </c>
      <c r="E4871">
        <v>843160338772</v>
      </c>
      <c r="F4871" t="s">
        <v>15</v>
      </c>
      <c r="G4871" t="s">
        <v>71</v>
      </c>
      <c r="H4871">
        <v>4952</v>
      </c>
      <c r="I4871" s="2">
        <f t="shared" si="1064"/>
        <v>2023</v>
      </c>
      <c r="J4871" s="2" t="str">
        <f t="shared" si="1065"/>
        <v>June</v>
      </c>
      <c r="K4871" s="2">
        <f t="shared" si="1066"/>
        <v>6</v>
      </c>
      <c r="L4871" s="2" t="str">
        <f t="shared" si="1067"/>
        <v>Sunday</v>
      </c>
      <c r="M4871" s="2">
        <f t="shared" si="1068"/>
        <v>25</v>
      </c>
      <c r="N4871" s="3">
        <f t="shared" si="1069"/>
        <v>0</v>
      </c>
      <c r="O4871" s="3">
        <f t="shared" si="1070"/>
        <v>4952</v>
      </c>
      <c r="P4871" t="str">
        <f t="shared" si="1071"/>
        <v>18-Jun</v>
      </c>
      <c r="Q4871" s="9">
        <f t="shared" si="1072"/>
        <v>0.5854166666666667</v>
      </c>
      <c r="R4871" t="str">
        <f t="shared" si="1073"/>
        <v>Afternoon</v>
      </c>
      <c r="S4871" s="2">
        <f t="shared" si="1074"/>
        <v>18</v>
      </c>
      <c r="T4871" t="str">
        <f t="shared" si="1075"/>
        <v>UPI Transfer</v>
      </c>
      <c r="U4871">
        <f t="shared" si="1076"/>
        <v>14</v>
      </c>
      <c r="V4871" t="str">
        <f t="shared" si="1077"/>
        <v>FY Q1</v>
      </c>
    </row>
    <row r="4872" spans="1:22" x14ac:dyDescent="0.3">
      <c r="A4872" s="18">
        <v>45095</v>
      </c>
      <c r="B4872" t="s">
        <v>199</v>
      </c>
      <c r="C4872" t="s">
        <v>104</v>
      </c>
      <c r="D4872" t="s">
        <v>5973</v>
      </c>
      <c r="E4872">
        <v>301816441746</v>
      </c>
      <c r="F4872" t="s">
        <v>16</v>
      </c>
      <c r="G4872" t="s">
        <v>67</v>
      </c>
      <c r="H4872">
        <v>8998</v>
      </c>
      <c r="I4872" s="2">
        <f t="shared" si="1064"/>
        <v>2023</v>
      </c>
      <c r="J4872" s="2" t="str">
        <f t="shared" si="1065"/>
        <v>June</v>
      </c>
      <c r="K4872" s="2">
        <f t="shared" si="1066"/>
        <v>6</v>
      </c>
      <c r="L4872" s="2" t="str">
        <f t="shared" si="1067"/>
        <v>Sunday</v>
      </c>
      <c r="M4872" s="2">
        <f t="shared" si="1068"/>
        <v>25</v>
      </c>
      <c r="N4872" s="3">
        <f t="shared" si="1069"/>
        <v>8998</v>
      </c>
      <c r="O4872" s="3">
        <f t="shared" si="1070"/>
        <v>0</v>
      </c>
      <c r="P4872" t="str">
        <f t="shared" si="1071"/>
        <v>18-Jun</v>
      </c>
      <c r="Q4872" s="9">
        <f t="shared" si="1072"/>
        <v>0.67847222222222225</v>
      </c>
      <c r="R4872" t="str">
        <f t="shared" si="1073"/>
        <v>Afternoon</v>
      </c>
      <c r="S4872" s="2">
        <f t="shared" si="1074"/>
        <v>18</v>
      </c>
      <c r="T4872" t="str">
        <f t="shared" si="1075"/>
        <v>Others</v>
      </c>
      <c r="U4872">
        <f t="shared" si="1076"/>
        <v>16</v>
      </c>
      <c r="V4872" t="str">
        <f t="shared" si="1077"/>
        <v>FY Q1</v>
      </c>
    </row>
    <row r="4873" spans="1:22" x14ac:dyDescent="0.3">
      <c r="A4873" s="18">
        <v>45095</v>
      </c>
      <c r="B4873" t="s">
        <v>2334</v>
      </c>
      <c r="C4873" t="s">
        <v>411</v>
      </c>
      <c r="D4873" t="s">
        <v>5974</v>
      </c>
      <c r="E4873">
        <v>788453567553</v>
      </c>
      <c r="F4873" t="s">
        <v>15</v>
      </c>
      <c r="G4873" t="s">
        <v>71</v>
      </c>
      <c r="H4873">
        <v>10988</v>
      </c>
      <c r="I4873" s="2">
        <f t="shared" si="1064"/>
        <v>2023</v>
      </c>
      <c r="J4873" s="2" t="str">
        <f t="shared" si="1065"/>
        <v>June</v>
      </c>
      <c r="K4873" s="2">
        <f t="shared" si="1066"/>
        <v>6</v>
      </c>
      <c r="L4873" s="2" t="str">
        <f t="shared" si="1067"/>
        <v>Sunday</v>
      </c>
      <c r="M4873" s="2">
        <f t="shared" si="1068"/>
        <v>25</v>
      </c>
      <c r="N4873" s="3">
        <f t="shared" si="1069"/>
        <v>0</v>
      </c>
      <c r="O4873" s="3">
        <f t="shared" si="1070"/>
        <v>10988</v>
      </c>
      <c r="P4873" t="str">
        <f t="shared" si="1071"/>
        <v>18-Jun</v>
      </c>
      <c r="Q4873" s="9">
        <f t="shared" si="1072"/>
        <v>0.92013888888888884</v>
      </c>
      <c r="R4873" t="str">
        <f t="shared" si="1073"/>
        <v>Night</v>
      </c>
      <c r="S4873" s="2">
        <f t="shared" si="1074"/>
        <v>18</v>
      </c>
      <c r="T4873" t="str">
        <f t="shared" si="1075"/>
        <v>UPI Transfer</v>
      </c>
      <c r="U4873">
        <f t="shared" si="1076"/>
        <v>22</v>
      </c>
      <c r="V4873" t="str">
        <f t="shared" si="1077"/>
        <v>FY Q1</v>
      </c>
    </row>
    <row r="4874" spans="1:22" x14ac:dyDescent="0.3">
      <c r="A4874" s="18">
        <v>45095</v>
      </c>
      <c r="B4874" t="s">
        <v>2424</v>
      </c>
      <c r="C4874" t="s">
        <v>69</v>
      </c>
      <c r="D4874" t="s">
        <v>5975</v>
      </c>
      <c r="E4874">
        <v>468215896436</v>
      </c>
      <c r="F4874" t="s">
        <v>16</v>
      </c>
      <c r="G4874" t="s">
        <v>67</v>
      </c>
      <c r="H4874">
        <v>25597</v>
      </c>
      <c r="I4874" s="2">
        <f t="shared" si="1064"/>
        <v>2023</v>
      </c>
      <c r="J4874" s="2" t="str">
        <f t="shared" si="1065"/>
        <v>June</v>
      </c>
      <c r="K4874" s="2">
        <f t="shared" si="1066"/>
        <v>6</v>
      </c>
      <c r="L4874" s="2" t="str">
        <f t="shared" si="1067"/>
        <v>Sunday</v>
      </c>
      <c r="M4874" s="2">
        <f t="shared" si="1068"/>
        <v>25</v>
      </c>
      <c r="N4874" s="3">
        <f t="shared" si="1069"/>
        <v>25597</v>
      </c>
      <c r="O4874" s="3">
        <f t="shared" si="1070"/>
        <v>0</v>
      </c>
      <c r="P4874" t="str">
        <f t="shared" si="1071"/>
        <v>18-Jun</v>
      </c>
      <c r="Q4874" s="9">
        <f t="shared" si="1072"/>
        <v>0.95347222222222228</v>
      </c>
      <c r="R4874" t="str">
        <f t="shared" si="1073"/>
        <v>Night</v>
      </c>
      <c r="S4874" s="2">
        <f t="shared" si="1074"/>
        <v>18</v>
      </c>
      <c r="T4874" t="str">
        <f t="shared" si="1075"/>
        <v>Others</v>
      </c>
      <c r="U4874">
        <f t="shared" si="1076"/>
        <v>22</v>
      </c>
      <c r="V4874" t="str">
        <f t="shared" si="1077"/>
        <v>FY Q1</v>
      </c>
    </row>
    <row r="4875" spans="1:22" x14ac:dyDescent="0.3">
      <c r="A4875" s="18">
        <v>45096</v>
      </c>
      <c r="B4875" t="s">
        <v>2067</v>
      </c>
      <c r="C4875" t="s">
        <v>797</v>
      </c>
      <c r="D4875" t="s">
        <v>5976</v>
      </c>
      <c r="E4875">
        <v>977450355098</v>
      </c>
      <c r="F4875" t="s">
        <v>15</v>
      </c>
      <c r="G4875" t="s">
        <v>67</v>
      </c>
      <c r="H4875">
        <v>5018</v>
      </c>
      <c r="I4875" s="2">
        <f t="shared" si="1064"/>
        <v>2023</v>
      </c>
      <c r="J4875" s="2" t="str">
        <f t="shared" si="1065"/>
        <v>June</v>
      </c>
      <c r="K4875" s="2">
        <f t="shared" si="1066"/>
        <v>6</v>
      </c>
      <c r="L4875" s="2" t="str">
        <f t="shared" si="1067"/>
        <v>Monday</v>
      </c>
      <c r="M4875" s="2">
        <f t="shared" si="1068"/>
        <v>25</v>
      </c>
      <c r="N4875" s="3">
        <f t="shared" si="1069"/>
        <v>0</v>
      </c>
      <c r="O4875" s="3">
        <f t="shared" si="1070"/>
        <v>5018</v>
      </c>
      <c r="P4875" t="str">
        <f t="shared" si="1071"/>
        <v>19-Jun</v>
      </c>
      <c r="Q4875" s="9">
        <f t="shared" si="1072"/>
        <v>0.30277777777777776</v>
      </c>
      <c r="R4875" t="str">
        <f t="shared" si="1073"/>
        <v>Morning</v>
      </c>
      <c r="S4875" s="2">
        <f t="shared" si="1074"/>
        <v>19</v>
      </c>
      <c r="T4875" t="str">
        <f t="shared" si="1075"/>
        <v>UPI Transfer</v>
      </c>
      <c r="U4875">
        <f t="shared" si="1076"/>
        <v>7</v>
      </c>
      <c r="V4875" t="str">
        <f t="shared" si="1077"/>
        <v>FY Q1</v>
      </c>
    </row>
    <row r="4876" spans="1:22" x14ac:dyDescent="0.3">
      <c r="A4876" s="18">
        <v>45096</v>
      </c>
      <c r="B4876" t="s">
        <v>1368</v>
      </c>
      <c r="C4876" t="s">
        <v>322</v>
      </c>
      <c r="D4876" t="s">
        <v>5977</v>
      </c>
      <c r="E4876">
        <v>362438218928</v>
      </c>
      <c r="F4876" t="s">
        <v>15</v>
      </c>
      <c r="G4876" t="s">
        <v>67</v>
      </c>
      <c r="H4876">
        <v>11857</v>
      </c>
      <c r="I4876" s="2">
        <f t="shared" si="1064"/>
        <v>2023</v>
      </c>
      <c r="J4876" s="2" t="str">
        <f t="shared" si="1065"/>
        <v>June</v>
      </c>
      <c r="K4876" s="2">
        <f t="shared" si="1066"/>
        <v>6</v>
      </c>
      <c r="L4876" s="2" t="str">
        <f t="shared" si="1067"/>
        <v>Monday</v>
      </c>
      <c r="M4876" s="2">
        <f t="shared" si="1068"/>
        <v>25</v>
      </c>
      <c r="N4876" s="3">
        <f t="shared" si="1069"/>
        <v>0</v>
      </c>
      <c r="O4876" s="3">
        <f t="shared" si="1070"/>
        <v>11857</v>
      </c>
      <c r="P4876" t="str">
        <f t="shared" si="1071"/>
        <v>19-Jun</v>
      </c>
      <c r="Q4876" s="9">
        <f t="shared" si="1072"/>
        <v>0.65833333333333333</v>
      </c>
      <c r="R4876" t="str">
        <f t="shared" si="1073"/>
        <v>Afternoon</v>
      </c>
      <c r="S4876" s="2">
        <f t="shared" si="1074"/>
        <v>19</v>
      </c>
      <c r="T4876" t="str">
        <f t="shared" si="1075"/>
        <v>UPI Transfer</v>
      </c>
      <c r="U4876">
        <f t="shared" si="1076"/>
        <v>15</v>
      </c>
      <c r="V4876" t="str">
        <f t="shared" si="1077"/>
        <v>FY Q1</v>
      </c>
    </row>
    <row r="4877" spans="1:22" x14ac:dyDescent="0.3">
      <c r="A4877" s="18">
        <v>45096</v>
      </c>
      <c r="B4877" t="s">
        <v>1513</v>
      </c>
      <c r="C4877" t="s">
        <v>139</v>
      </c>
      <c r="D4877" t="s">
        <v>5978</v>
      </c>
      <c r="E4877">
        <v>556089221268</v>
      </c>
      <c r="F4877" t="s">
        <v>15</v>
      </c>
      <c r="G4877" t="s">
        <v>67</v>
      </c>
      <c r="H4877">
        <v>3732</v>
      </c>
      <c r="I4877" s="2">
        <f t="shared" si="1064"/>
        <v>2023</v>
      </c>
      <c r="J4877" s="2" t="str">
        <f t="shared" si="1065"/>
        <v>June</v>
      </c>
      <c r="K4877" s="2">
        <f t="shared" si="1066"/>
        <v>6</v>
      </c>
      <c r="L4877" s="2" t="str">
        <f t="shared" si="1067"/>
        <v>Monday</v>
      </c>
      <c r="M4877" s="2">
        <f t="shared" si="1068"/>
        <v>25</v>
      </c>
      <c r="N4877" s="3">
        <f t="shared" si="1069"/>
        <v>0</v>
      </c>
      <c r="O4877" s="3">
        <f t="shared" si="1070"/>
        <v>3732</v>
      </c>
      <c r="P4877" t="str">
        <f t="shared" si="1071"/>
        <v>19-Jun</v>
      </c>
      <c r="Q4877" s="9">
        <f t="shared" si="1072"/>
        <v>0.71597222222222223</v>
      </c>
      <c r="R4877" t="str">
        <f t="shared" si="1073"/>
        <v>Evening</v>
      </c>
      <c r="S4877" s="2">
        <f t="shared" si="1074"/>
        <v>19</v>
      </c>
      <c r="T4877" t="str">
        <f t="shared" si="1075"/>
        <v>Fuel</v>
      </c>
      <c r="U4877">
        <f t="shared" si="1076"/>
        <v>17</v>
      </c>
      <c r="V4877" t="str">
        <f t="shared" si="1077"/>
        <v>FY Q1</v>
      </c>
    </row>
    <row r="4878" spans="1:22" x14ac:dyDescent="0.3">
      <c r="A4878" s="18">
        <v>45096</v>
      </c>
      <c r="B4878" t="s">
        <v>486</v>
      </c>
      <c r="C4878" t="s">
        <v>207</v>
      </c>
      <c r="D4878" t="s">
        <v>5979</v>
      </c>
      <c r="E4878">
        <v>859217777416</v>
      </c>
      <c r="F4878" t="s">
        <v>15</v>
      </c>
      <c r="G4878" t="s">
        <v>71</v>
      </c>
      <c r="H4878">
        <v>378</v>
      </c>
      <c r="I4878" s="2">
        <f t="shared" si="1064"/>
        <v>2023</v>
      </c>
      <c r="J4878" s="2" t="str">
        <f t="shared" si="1065"/>
        <v>June</v>
      </c>
      <c r="K4878" s="2">
        <f t="shared" si="1066"/>
        <v>6</v>
      </c>
      <c r="L4878" s="2" t="str">
        <f t="shared" si="1067"/>
        <v>Monday</v>
      </c>
      <c r="M4878" s="2">
        <f t="shared" si="1068"/>
        <v>25</v>
      </c>
      <c r="N4878" s="3">
        <f t="shared" si="1069"/>
        <v>0</v>
      </c>
      <c r="O4878" s="3">
        <f t="shared" si="1070"/>
        <v>378</v>
      </c>
      <c r="P4878" t="str">
        <f t="shared" si="1071"/>
        <v>19-Jun</v>
      </c>
      <c r="Q4878" s="9">
        <f t="shared" si="1072"/>
        <v>0.74236111111111114</v>
      </c>
      <c r="R4878" t="str">
        <f t="shared" si="1073"/>
        <v>Evening</v>
      </c>
      <c r="S4878" s="2">
        <f t="shared" si="1074"/>
        <v>19</v>
      </c>
      <c r="T4878" t="str">
        <f t="shared" si="1075"/>
        <v>UPI Transfer</v>
      </c>
      <c r="U4878">
        <f t="shared" si="1076"/>
        <v>17</v>
      </c>
      <c r="V4878" t="str">
        <f t="shared" si="1077"/>
        <v>FY Q1</v>
      </c>
    </row>
    <row r="4879" spans="1:22" x14ac:dyDescent="0.3">
      <c r="A4879" s="18">
        <v>45097</v>
      </c>
      <c r="B4879" t="s">
        <v>997</v>
      </c>
      <c r="C4879" t="s">
        <v>322</v>
      </c>
      <c r="D4879" t="s">
        <v>5980</v>
      </c>
      <c r="E4879">
        <v>285629658841</v>
      </c>
      <c r="F4879" t="s">
        <v>15</v>
      </c>
      <c r="G4879" t="s">
        <v>71</v>
      </c>
      <c r="H4879">
        <v>2573</v>
      </c>
      <c r="I4879" s="2">
        <f t="shared" si="1064"/>
        <v>2023</v>
      </c>
      <c r="J4879" s="2" t="str">
        <f t="shared" si="1065"/>
        <v>June</v>
      </c>
      <c r="K4879" s="2">
        <f t="shared" si="1066"/>
        <v>6</v>
      </c>
      <c r="L4879" s="2" t="str">
        <f t="shared" si="1067"/>
        <v>Tuesday</v>
      </c>
      <c r="M4879" s="2">
        <f t="shared" si="1068"/>
        <v>25</v>
      </c>
      <c r="N4879" s="3">
        <f t="shared" si="1069"/>
        <v>0</v>
      </c>
      <c r="O4879" s="3">
        <f t="shared" si="1070"/>
        <v>2573</v>
      </c>
      <c r="P4879" t="str">
        <f t="shared" si="1071"/>
        <v>20-Jun</v>
      </c>
      <c r="Q4879" s="9">
        <f t="shared" si="1072"/>
        <v>0.35555555555555557</v>
      </c>
      <c r="R4879" t="str">
        <f t="shared" si="1073"/>
        <v>Morning</v>
      </c>
      <c r="S4879" s="2">
        <f t="shared" si="1074"/>
        <v>20</v>
      </c>
      <c r="T4879" t="str">
        <f t="shared" si="1075"/>
        <v>UPI Transfer</v>
      </c>
      <c r="U4879">
        <f t="shared" si="1076"/>
        <v>8</v>
      </c>
      <c r="V4879" t="str">
        <f t="shared" si="1077"/>
        <v>FY Q1</v>
      </c>
    </row>
    <row r="4880" spans="1:22" x14ac:dyDescent="0.3">
      <c r="A4880" s="18">
        <v>45097</v>
      </c>
      <c r="B4880" t="s">
        <v>3017</v>
      </c>
      <c r="C4880" t="s">
        <v>219</v>
      </c>
      <c r="D4880" t="s">
        <v>5981</v>
      </c>
      <c r="E4880">
        <v>706017327572</v>
      </c>
      <c r="F4880" t="s">
        <v>15</v>
      </c>
      <c r="G4880" t="s">
        <v>71</v>
      </c>
      <c r="H4880">
        <v>3286</v>
      </c>
      <c r="I4880" s="2">
        <f t="shared" si="1064"/>
        <v>2023</v>
      </c>
      <c r="J4880" s="2" t="str">
        <f t="shared" si="1065"/>
        <v>June</v>
      </c>
      <c r="K4880" s="2">
        <f t="shared" si="1066"/>
        <v>6</v>
      </c>
      <c r="L4880" s="2" t="str">
        <f t="shared" si="1067"/>
        <v>Tuesday</v>
      </c>
      <c r="M4880" s="2">
        <f t="shared" si="1068"/>
        <v>25</v>
      </c>
      <c r="N4880" s="3">
        <f t="shared" si="1069"/>
        <v>0</v>
      </c>
      <c r="O4880" s="3">
        <f t="shared" si="1070"/>
        <v>3286</v>
      </c>
      <c r="P4880" t="str">
        <f t="shared" si="1071"/>
        <v>20-Jun</v>
      </c>
      <c r="Q4880" s="9">
        <f t="shared" si="1072"/>
        <v>0.375</v>
      </c>
      <c r="R4880" t="str">
        <f t="shared" si="1073"/>
        <v>Morning</v>
      </c>
      <c r="S4880" s="2">
        <f t="shared" si="1074"/>
        <v>20</v>
      </c>
      <c r="T4880" t="str">
        <f t="shared" si="1075"/>
        <v>UPI Transfer</v>
      </c>
      <c r="U4880">
        <f t="shared" si="1076"/>
        <v>9</v>
      </c>
      <c r="V4880" t="str">
        <f t="shared" si="1077"/>
        <v>FY Q1</v>
      </c>
    </row>
    <row r="4881" spans="1:22" x14ac:dyDescent="0.3">
      <c r="A4881" s="18">
        <v>45097</v>
      </c>
      <c r="B4881" t="s">
        <v>667</v>
      </c>
      <c r="C4881" t="s">
        <v>82</v>
      </c>
      <c r="D4881" t="s">
        <v>5982</v>
      </c>
      <c r="E4881">
        <v>109023479993</v>
      </c>
      <c r="F4881" t="s">
        <v>16</v>
      </c>
      <c r="G4881" t="s">
        <v>71</v>
      </c>
      <c r="H4881">
        <v>9650</v>
      </c>
      <c r="I4881" s="2">
        <f t="shared" si="1064"/>
        <v>2023</v>
      </c>
      <c r="J4881" s="2" t="str">
        <f t="shared" si="1065"/>
        <v>June</v>
      </c>
      <c r="K4881" s="2">
        <f t="shared" si="1066"/>
        <v>6</v>
      </c>
      <c r="L4881" s="2" t="str">
        <f t="shared" si="1067"/>
        <v>Tuesday</v>
      </c>
      <c r="M4881" s="2">
        <f t="shared" si="1068"/>
        <v>25</v>
      </c>
      <c r="N4881" s="3">
        <f t="shared" si="1069"/>
        <v>9650</v>
      </c>
      <c r="O4881" s="3">
        <f t="shared" si="1070"/>
        <v>0</v>
      </c>
      <c r="P4881" t="str">
        <f t="shared" si="1071"/>
        <v>20-Jun</v>
      </c>
      <c r="Q4881" s="9">
        <f t="shared" si="1072"/>
        <v>0.59166666666666667</v>
      </c>
      <c r="R4881" t="str">
        <f t="shared" si="1073"/>
        <v>Afternoon</v>
      </c>
      <c r="S4881" s="2">
        <f t="shared" si="1074"/>
        <v>20</v>
      </c>
      <c r="T4881" t="str">
        <f t="shared" si="1075"/>
        <v>Others</v>
      </c>
      <c r="U4881">
        <f t="shared" si="1076"/>
        <v>14</v>
      </c>
      <c r="V4881" t="str">
        <f t="shared" si="1077"/>
        <v>FY Q1</v>
      </c>
    </row>
    <row r="4882" spans="1:22" x14ac:dyDescent="0.3">
      <c r="A4882" s="18">
        <v>45097</v>
      </c>
      <c r="B4882" t="s">
        <v>609</v>
      </c>
      <c r="C4882" t="s">
        <v>98</v>
      </c>
      <c r="D4882" t="s">
        <v>5983</v>
      </c>
      <c r="E4882">
        <v>222413095784</v>
      </c>
      <c r="F4882" t="s">
        <v>15</v>
      </c>
      <c r="G4882" t="s">
        <v>67</v>
      </c>
      <c r="H4882">
        <v>2991</v>
      </c>
      <c r="I4882" s="2">
        <f t="shared" si="1064"/>
        <v>2023</v>
      </c>
      <c r="J4882" s="2" t="str">
        <f t="shared" si="1065"/>
        <v>June</v>
      </c>
      <c r="K4882" s="2">
        <f t="shared" si="1066"/>
        <v>6</v>
      </c>
      <c r="L4882" s="2" t="str">
        <f t="shared" si="1067"/>
        <v>Tuesday</v>
      </c>
      <c r="M4882" s="2">
        <f t="shared" si="1068"/>
        <v>25</v>
      </c>
      <c r="N4882" s="3">
        <f t="shared" si="1069"/>
        <v>0</v>
      </c>
      <c r="O4882" s="3">
        <f t="shared" si="1070"/>
        <v>2991</v>
      </c>
      <c r="P4882" t="str">
        <f t="shared" si="1071"/>
        <v>20-Jun</v>
      </c>
      <c r="Q4882" s="9">
        <f t="shared" si="1072"/>
        <v>0.69930555555555551</v>
      </c>
      <c r="R4882" t="str">
        <f t="shared" si="1073"/>
        <v>Afternoon</v>
      </c>
      <c r="S4882" s="2">
        <f t="shared" si="1074"/>
        <v>20</v>
      </c>
      <c r="T4882" t="str">
        <f t="shared" si="1075"/>
        <v>UPI Transfer</v>
      </c>
      <c r="U4882">
        <f t="shared" si="1076"/>
        <v>16</v>
      </c>
      <c r="V4882" t="str">
        <f t="shared" si="1077"/>
        <v>FY Q1</v>
      </c>
    </row>
    <row r="4883" spans="1:22" x14ac:dyDescent="0.3">
      <c r="A4883" s="18">
        <v>45098</v>
      </c>
      <c r="B4883" t="s">
        <v>2337</v>
      </c>
      <c r="C4883" t="s">
        <v>254</v>
      </c>
      <c r="D4883" t="s">
        <v>5984</v>
      </c>
      <c r="E4883">
        <v>937765196138</v>
      </c>
      <c r="F4883" t="s">
        <v>16</v>
      </c>
      <c r="G4883" t="s">
        <v>71</v>
      </c>
      <c r="H4883">
        <v>6860</v>
      </c>
      <c r="I4883" s="2">
        <f t="shared" si="1064"/>
        <v>2023</v>
      </c>
      <c r="J4883" s="2" t="str">
        <f t="shared" si="1065"/>
        <v>June</v>
      </c>
      <c r="K4883" s="2">
        <f t="shared" si="1066"/>
        <v>6</v>
      </c>
      <c r="L4883" s="2" t="str">
        <f t="shared" si="1067"/>
        <v>Wednesday</v>
      </c>
      <c r="M4883" s="2">
        <f t="shared" si="1068"/>
        <v>25</v>
      </c>
      <c r="N4883" s="3">
        <f t="shared" si="1069"/>
        <v>6860</v>
      </c>
      <c r="O4883" s="3">
        <f t="shared" si="1070"/>
        <v>0</v>
      </c>
      <c r="P4883" t="str">
        <f t="shared" si="1071"/>
        <v>21-Jun</v>
      </c>
      <c r="Q4883" s="9">
        <f t="shared" si="1072"/>
        <v>0.58819444444444446</v>
      </c>
      <c r="R4883" t="str">
        <f t="shared" si="1073"/>
        <v>Afternoon</v>
      </c>
      <c r="S4883" s="2">
        <f t="shared" si="1074"/>
        <v>21</v>
      </c>
      <c r="T4883" t="str">
        <f t="shared" si="1075"/>
        <v>Others</v>
      </c>
      <c r="U4883">
        <f t="shared" si="1076"/>
        <v>14</v>
      </c>
      <c r="V4883" t="str">
        <f t="shared" si="1077"/>
        <v>FY Q1</v>
      </c>
    </row>
    <row r="4884" spans="1:22" x14ac:dyDescent="0.3">
      <c r="A4884" s="18">
        <v>45098</v>
      </c>
      <c r="B4884" t="s">
        <v>422</v>
      </c>
      <c r="C4884" t="s">
        <v>395</v>
      </c>
      <c r="D4884" t="s">
        <v>5985</v>
      </c>
      <c r="E4884">
        <v>255276750028</v>
      </c>
      <c r="F4884" t="s">
        <v>15</v>
      </c>
      <c r="G4884" t="s">
        <v>71</v>
      </c>
      <c r="H4884">
        <v>31567</v>
      </c>
      <c r="I4884" s="2">
        <f t="shared" si="1064"/>
        <v>2023</v>
      </c>
      <c r="J4884" s="2" t="str">
        <f t="shared" si="1065"/>
        <v>June</v>
      </c>
      <c r="K4884" s="2">
        <f t="shared" si="1066"/>
        <v>6</v>
      </c>
      <c r="L4884" s="2" t="str">
        <f t="shared" si="1067"/>
        <v>Wednesday</v>
      </c>
      <c r="M4884" s="2">
        <f t="shared" si="1068"/>
        <v>25</v>
      </c>
      <c r="N4884" s="3">
        <f t="shared" si="1069"/>
        <v>0</v>
      </c>
      <c r="O4884" s="3">
        <f t="shared" si="1070"/>
        <v>31567</v>
      </c>
      <c r="P4884" t="str">
        <f t="shared" si="1071"/>
        <v>21-Jun</v>
      </c>
      <c r="Q4884" s="9">
        <f t="shared" si="1072"/>
        <v>0.66666666666666663</v>
      </c>
      <c r="R4884" t="str">
        <f t="shared" si="1073"/>
        <v>Afternoon</v>
      </c>
      <c r="S4884" s="2">
        <f t="shared" si="1074"/>
        <v>21</v>
      </c>
      <c r="T4884" t="str">
        <f t="shared" si="1075"/>
        <v>Shopping</v>
      </c>
      <c r="U4884">
        <f t="shared" si="1076"/>
        <v>16</v>
      </c>
      <c r="V4884" t="str">
        <f t="shared" si="1077"/>
        <v>FY Q1</v>
      </c>
    </row>
    <row r="4885" spans="1:22" x14ac:dyDescent="0.3">
      <c r="A4885" s="18">
        <v>45098</v>
      </c>
      <c r="B4885" t="s">
        <v>2027</v>
      </c>
      <c r="C4885" t="s">
        <v>85</v>
      </c>
      <c r="D4885" t="s">
        <v>5986</v>
      </c>
      <c r="E4885">
        <v>920761437444</v>
      </c>
      <c r="F4885" t="s">
        <v>16</v>
      </c>
      <c r="G4885" t="s">
        <v>67</v>
      </c>
      <c r="H4885">
        <v>13206</v>
      </c>
      <c r="I4885" s="2">
        <f t="shared" si="1064"/>
        <v>2023</v>
      </c>
      <c r="J4885" s="2" t="str">
        <f t="shared" si="1065"/>
        <v>June</v>
      </c>
      <c r="K4885" s="2">
        <f t="shared" si="1066"/>
        <v>6</v>
      </c>
      <c r="L4885" s="2" t="str">
        <f t="shared" si="1067"/>
        <v>Wednesday</v>
      </c>
      <c r="M4885" s="2">
        <f t="shared" si="1068"/>
        <v>25</v>
      </c>
      <c r="N4885" s="3">
        <f t="shared" si="1069"/>
        <v>13206</v>
      </c>
      <c r="O4885" s="3">
        <f t="shared" si="1070"/>
        <v>0</v>
      </c>
      <c r="P4885" t="str">
        <f t="shared" si="1071"/>
        <v>21-Jun</v>
      </c>
      <c r="Q4885" s="9">
        <f t="shared" si="1072"/>
        <v>0.81597222222222221</v>
      </c>
      <c r="R4885" t="str">
        <f t="shared" si="1073"/>
        <v>Evening</v>
      </c>
      <c r="S4885" s="2">
        <f t="shared" si="1074"/>
        <v>21</v>
      </c>
      <c r="T4885" t="str">
        <f t="shared" si="1075"/>
        <v>Others</v>
      </c>
      <c r="U4885">
        <f t="shared" si="1076"/>
        <v>19</v>
      </c>
      <c r="V4885" t="str">
        <f t="shared" si="1077"/>
        <v>FY Q1</v>
      </c>
    </row>
    <row r="4886" spans="1:22" x14ac:dyDescent="0.3">
      <c r="A4886" s="18">
        <v>45099</v>
      </c>
      <c r="B4886" t="s">
        <v>368</v>
      </c>
      <c r="C4886" t="s">
        <v>151</v>
      </c>
      <c r="D4886" t="s">
        <v>5987</v>
      </c>
      <c r="E4886">
        <v>314588795579</v>
      </c>
      <c r="F4886" t="s">
        <v>15</v>
      </c>
      <c r="G4886" t="s">
        <v>71</v>
      </c>
      <c r="H4886">
        <v>2776</v>
      </c>
      <c r="I4886" s="2">
        <f t="shared" si="1064"/>
        <v>2023</v>
      </c>
      <c r="J4886" s="2" t="str">
        <f t="shared" si="1065"/>
        <v>June</v>
      </c>
      <c r="K4886" s="2">
        <f t="shared" si="1066"/>
        <v>6</v>
      </c>
      <c r="L4886" s="2" t="str">
        <f t="shared" si="1067"/>
        <v>Thursday</v>
      </c>
      <c r="M4886" s="2">
        <f t="shared" si="1068"/>
        <v>25</v>
      </c>
      <c r="N4886" s="3">
        <f t="shared" si="1069"/>
        <v>0</v>
      </c>
      <c r="O4886" s="3">
        <f t="shared" si="1070"/>
        <v>2776</v>
      </c>
      <c r="P4886" t="str">
        <f t="shared" si="1071"/>
        <v>22-Jun</v>
      </c>
      <c r="Q4886" s="9">
        <f t="shared" si="1072"/>
        <v>0.80347222222222225</v>
      </c>
      <c r="R4886" t="str">
        <f t="shared" si="1073"/>
        <v>Evening</v>
      </c>
      <c r="S4886" s="2">
        <f t="shared" si="1074"/>
        <v>22</v>
      </c>
      <c r="T4886" t="str">
        <f t="shared" si="1075"/>
        <v>UPI Transfer</v>
      </c>
      <c r="U4886">
        <f t="shared" si="1076"/>
        <v>19</v>
      </c>
      <c r="V4886" t="str">
        <f t="shared" si="1077"/>
        <v>FY Q1</v>
      </c>
    </row>
    <row r="4887" spans="1:22" x14ac:dyDescent="0.3">
      <c r="A4887" s="18">
        <v>45099</v>
      </c>
      <c r="B4887" t="s">
        <v>847</v>
      </c>
      <c r="C4887" t="s">
        <v>322</v>
      </c>
      <c r="D4887" t="s">
        <v>5988</v>
      </c>
      <c r="E4887">
        <v>999820760611</v>
      </c>
      <c r="F4887" t="s">
        <v>15</v>
      </c>
      <c r="G4887" t="s">
        <v>67</v>
      </c>
      <c r="H4887">
        <v>4331</v>
      </c>
      <c r="I4887" s="2">
        <f t="shared" si="1064"/>
        <v>2023</v>
      </c>
      <c r="J4887" s="2" t="str">
        <f t="shared" si="1065"/>
        <v>June</v>
      </c>
      <c r="K4887" s="2">
        <f t="shared" si="1066"/>
        <v>6</v>
      </c>
      <c r="L4887" s="2" t="str">
        <f t="shared" si="1067"/>
        <v>Thursday</v>
      </c>
      <c r="M4887" s="2">
        <f t="shared" si="1068"/>
        <v>25</v>
      </c>
      <c r="N4887" s="3">
        <f t="shared" si="1069"/>
        <v>0</v>
      </c>
      <c r="O4887" s="3">
        <f t="shared" si="1070"/>
        <v>4331</v>
      </c>
      <c r="P4887" t="str">
        <f t="shared" si="1071"/>
        <v>22-Jun</v>
      </c>
      <c r="Q4887" s="9">
        <f t="shared" si="1072"/>
        <v>0.84305555555555556</v>
      </c>
      <c r="R4887" t="str">
        <f t="shared" si="1073"/>
        <v>Evening</v>
      </c>
      <c r="S4887" s="2">
        <f t="shared" si="1074"/>
        <v>22</v>
      </c>
      <c r="T4887" t="str">
        <f t="shared" si="1075"/>
        <v>UPI Transfer</v>
      </c>
      <c r="U4887">
        <f t="shared" si="1076"/>
        <v>20</v>
      </c>
      <c r="V4887" t="str">
        <f t="shared" si="1077"/>
        <v>FY Q1</v>
      </c>
    </row>
    <row r="4888" spans="1:22" x14ac:dyDescent="0.3">
      <c r="A4888" s="18">
        <v>45099</v>
      </c>
      <c r="B4888" t="s">
        <v>726</v>
      </c>
      <c r="C4888" t="s">
        <v>262</v>
      </c>
      <c r="D4888" t="s">
        <v>5989</v>
      </c>
      <c r="E4888">
        <v>266539500858</v>
      </c>
      <c r="F4888" t="s">
        <v>16</v>
      </c>
      <c r="G4888" t="s">
        <v>67</v>
      </c>
      <c r="H4888">
        <v>10191</v>
      </c>
      <c r="I4888" s="2">
        <f t="shared" si="1064"/>
        <v>2023</v>
      </c>
      <c r="J4888" s="2" t="str">
        <f t="shared" si="1065"/>
        <v>June</v>
      </c>
      <c r="K4888" s="2">
        <f t="shared" si="1066"/>
        <v>6</v>
      </c>
      <c r="L4888" s="2" t="str">
        <f t="shared" si="1067"/>
        <v>Thursday</v>
      </c>
      <c r="M4888" s="2">
        <f t="shared" si="1068"/>
        <v>25</v>
      </c>
      <c r="N4888" s="3">
        <f t="shared" si="1069"/>
        <v>10191</v>
      </c>
      <c r="O4888" s="3">
        <f t="shared" si="1070"/>
        <v>0</v>
      </c>
      <c r="P4888" t="str">
        <f t="shared" si="1071"/>
        <v>22-Jun</v>
      </c>
      <c r="Q4888" s="9">
        <f t="shared" si="1072"/>
        <v>0.94305555555555554</v>
      </c>
      <c r="R4888" t="str">
        <f t="shared" si="1073"/>
        <v>Night</v>
      </c>
      <c r="S4888" s="2">
        <f t="shared" si="1074"/>
        <v>22</v>
      </c>
      <c r="T4888" t="str">
        <f t="shared" si="1075"/>
        <v>Others</v>
      </c>
      <c r="U4888">
        <f t="shared" si="1076"/>
        <v>22</v>
      </c>
      <c r="V4888" t="str">
        <f t="shared" si="1077"/>
        <v>FY Q1</v>
      </c>
    </row>
    <row r="4889" spans="1:22" x14ac:dyDescent="0.3">
      <c r="A4889" s="18">
        <v>45100</v>
      </c>
      <c r="B4889" t="s">
        <v>2042</v>
      </c>
      <c r="C4889" t="s">
        <v>79</v>
      </c>
      <c r="D4889" t="s">
        <v>5990</v>
      </c>
      <c r="E4889">
        <v>561819832255</v>
      </c>
      <c r="F4889" t="s">
        <v>16</v>
      </c>
      <c r="G4889" t="s">
        <v>67</v>
      </c>
      <c r="H4889">
        <v>9219</v>
      </c>
      <c r="I4889" s="2">
        <f t="shared" si="1064"/>
        <v>2023</v>
      </c>
      <c r="J4889" s="2" t="str">
        <f t="shared" si="1065"/>
        <v>June</v>
      </c>
      <c r="K4889" s="2">
        <f t="shared" si="1066"/>
        <v>6</v>
      </c>
      <c r="L4889" s="2" t="str">
        <f t="shared" si="1067"/>
        <v>Friday</v>
      </c>
      <c r="M4889" s="2">
        <f t="shared" si="1068"/>
        <v>25</v>
      </c>
      <c r="N4889" s="3">
        <f t="shared" si="1069"/>
        <v>9219</v>
      </c>
      <c r="O4889" s="3">
        <f t="shared" si="1070"/>
        <v>0</v>
      </c>
      <c r="P4889" t="str">
        <f t="shared" si="1071"/>
        <v>23-Jun</v>
      </c>
      <c r="Q4889" s="9">
        <f t="shared" si="1072"/>
        <v>0.32222222222222224</v>
      </c>
      <c r="R4889" t="str">
        <f t="shared" si="1073"/>
        <v>Morning</v>
      </c>
      <c r="S4889" s="2">
        <f t="shared" si="1074"/>
        <v>23</v>
      </c>
      <c r="T4889" t="str">
        <f t="shared" si="1075"/>
        <v>Others</v>
      </c>
      <c r="U4889">
        <f t="shared" si="1076"/>
        <v>7</v>
      </c>
      <c r="V4889" t="str">
        <f t="shared" si="1077"/>
        <v>FY Q1</v>
      </c>
    </row>
    <row r="4890" spans="1:22" x14ac:dyDescent="0.3">
      <c r="A4890" s="18">
        <v>45100</v>
      </c>
      <c r="B4890" t="s">
        <v>3485</v>
      </c>
      <c r="C4890" t="s">
        <v>73</v>
      </c>
      <c r="D4890" t="s">
        <v>5991</v>
      </c>
      <c r="E4890">
        <v>85524026131</v>
      </c>
      <c r="F4890" t="s">
        <v>16</v>
      </c>
      <c r="G4890" t="s">
        <v>71</v>
      </c>
      <c r="H4890">
        <v>34575</v>
      </c>
      <c r="I4890" s="2">
        <f t="shared" si="1064"/>
        <v>2023</v>
      </c>
      <c r="J4890" s="2" t="str">
        <f t="shared" si="1065"/>
        <v>June</v>
      </c>
      <c r="K4890" s="2">
        <f t="shared" si="1066"/>
        <v>6</v>
      </c>
      <c r="L4890" s="2" t="str">
        <f t="shared" si="1067"/>
        <v>Friday</v>
      </c>
      <c r="M4890" s="2">
        <f t="shared" si="1068"/>
        <v>25</v>
      </c>
      <c r="N4890" s="3">
        <f t="shared" si="1069"/>
        <v>34575</v>
      </c>
      <c r="O4890" s="3">
        <f t="shared" si="1070"/>
        <v>0</v>
      </c>
      <c r="P4890" t="str">
        <f t="shared" si="1071"/>
        <v>23-Jun</v>
      </c>
      <c r="Q4890" s="9">
        <f t="shared" si="1072"/>
        <v>0.5131944444444444</v>
      </c>
      <c r="R4890" t="str">
        <f t="shared" si="1073"/>
        <v>Afternoon</v>
      </c>
      <c r="S4890" s="2">
        <f t="shared" si="1074"/>
        <v>23</v>
      </c>
      <c r="T4890" t="str">
        <f t="shared" si="1075"/>
        <v>Others</v>
      </c>
      <c r="U4890">
        <f t="shared" si="1076"/>
        <v>12</v>
      </c>
      <c r="V4890" t="str">
        <f t="shared" si="1077"/>
        <v>FY Q1</v>
      </c>
    </row>
    <row r="4891" spans="1:22" x14ac:dyDescent="0.3">
      <c r="A4891" s="18">
        <v>45100</v>
      </c>
      <c r="B4891" t="s">
        <v>2822</v>
      </c>
      <c r="C4891" t="s">
        <v>319</v>
      </c>
      <c r="D4891" t="s">
        <v>5992</v>
      </c>
      <c r="E4891">
        <v>985635503868</v>
      </c>
      <c r="F4891" t="s">
        <v>15</v>
      </c>
      <c r="G4891" t="s">
        <v>67</v>
      </c>
      <c r="H4891">
        <v>17757</v>
      </c>
      <c r="I4891" s="2">
        <f t="shared" si="1064"/>
        <v>2023</v>
      </c>
      <c r="J4891" s="2" t="str">
        <f t="shared" si="1065"/>
        <v>June</v>
      </c>
      <c r="K4891" s="2">
        <f t="shared" si="1066"/>
        <v>6</v>
      </c>
      <c r="L4891" s="2" t="str">
        <f t="shared" si="1067"/>
        <v>Friday</v>
      </c>
      <c r="M4891" s="2">
        <f t="shared" si="1068"/>
        <v>25</v>
      </c>
      <c r="N4891" s="3">
        <f t="shared" si="1069"/>
        <v>0</v>
      </c>
      <c r="O4891" s="3">
        <f t="shared" si="1070"/>
        <v>17757</v>
      </c>
      <c r="P4891" t="str">
        <f t="shared" si="1071"/>
        <v>23-Jun</v>
      </c>
      <c r="Q4891" s="9">
        <f t="shared" si="1072"/>
        <v>0.60833333333333328</v>
      </c>
      <c r="R4891" t="str">
        <f t="shared" si="1073"/>
        <v>Afternoon</v>
      </c>
      <c r="S4891" s="2">
        <f t="shared" si="1074"/>
        <v>23</v>
      </c>
      <c r="T4891" t="str">
        <f t="shared" si="1075"/>
        <v>Recharge</v>
      </c>
      <c r="U4891">
        <f t="shared" si="1076"/>
        <v>14</v>
      </c>
      <c r="V4891" t="str">
        <f t="shared" si="1077"/>
        <v>FY Q1</v>
      </c>
    </row>
    <row r="4892" spans="1:22" x14ac:dyDescent="0.3">
      <c r="A4892" s="18">
        <v>45100</v>
      </c>
      <c r="B4892" t="s">
        <v>122</v>
      </c>
      <c r="C4892" t="s">
        <v>357</v>
      </c>
      <c r="D4892" t="s">
        <v>5993</v>
      </c>
      <c r="E4892">
        <v>275343196567</v>
      </c>
      <c r="F4892" t="s">
        <v>15</v>
      </c>
      <c r="G4892" t="s">
        <v>71</v>
      </c>
      <c r="H4892">
        <v>11254</v>
      </c>
      <c r="I4892" s="2">
        <f t="shared" si="1064"/>
        <v>2023</v>
      </c>
      <c r="J4892" s="2" t="str">
        <f t="shared" si="1065"/>
        <v>June</v>
      </c>
      <c r="K4892" s="2">
        <f t="shared" si="1066"/>
        <v>6</v>
      </c>
      <c r="L4892" s="2" t="str">
        <f t="shared" si="1067"/>
        <v>Friday</v>
      </c>
      <c r="M4892" s="2">
        <f t="shared" si="1068"/>
        <v>25</v>
      </c>
      <c r="N4892" s="3">
        <f t="shared" si="1069"/>
        <v>0</v>
      </c>
      <c r="O4892" s="3">
        <f t="shared" si="1070"/>
        <v>11254</v>
      </c>
      <c r="P4892" t="str">
        <f t="shared" si="1071"/>
        <v>23-Jun</v>
      </c>
      <c r="Q4892" s="9">
        <f t="shared" si="1072"/>
        <v>0.67291666666666672</v>
      </c>
      <c r="R4892" t="str">
        <f t="shared" si="1073"/>
        <v>Afternoon</v>
      </c>
      <c r="S4892" s="2">
        <f t="shared" si="1074"/>
        <v>23</v>
      </c>
      <c r="T4892" t="str">
        <f t="shared" si="1075"/>
        <v>UPI Transfer</v>
      </c>
      <c r="U4892">
        <f t="shared" si="1076"/>
        <v>16</v>
      </c>
      <c r="V4892" t="str">
        <f t="shared" si="1077"/>
        <v>FY Q1</v>
      </c>
    </row>
    <row r="4893" spans="1:22" x14ac:dyDescent="0.3">
      <c r="A4893" s="18">
        <v>45100</v>
      </c>
      <c r="B4893" t="s">
        <v>1015</v>
      </c>
      <c r="C4893" t="s">
        <v>117</v>
      </c>
      <c r="D4893" t="s">
        <v>5994</v>
      </c>
      <c r="E4893">
        <v>123543802809</v>
      </c>
      <c r="F4893" t="s">
        <v>16</v>
      </c>
      <c r="G4893" t="s">
        <v>71</v>
      </c>
      <c r="H4893">
        <v>2076</v>
      </c>
      <c r="I4893" s="2">
        <f t="shared" si="1064"/>
        <v>2023</v>
      </c>
      <c r="J4893" s="2" t="str">
        <f t="shared" si="1065"/>
        <v>June</v>
      </c>
      <c r="K4893" s="2">
        <f t="shared" si="1066"/>
        <v>6</v>
      </c>
      <c r="L4893" s="2" t="str">
        <f t="shared" si="1067"/>
        <v>Friday</v>
      </c>
      <c r="M4893" s="2">
        <f t="shared" si="1068"/>
        <v>25</v>
      </c>
      <c r="N4893" s="3">
        <f t="shared" si="1069"/>
        <v>2076</v>
      </c>
      <c r="O4893" s="3">
        <f t="shared" si="1070"/>
        <v>0</v>
      </c>
      <c r="P4893" t="str">
        <f t="shared" si="1071"/>
        <v>23-Jun</v>
      </c>
      <c r="Q4893" s="9">
        <f t="shared" si="1072"/>
        <v>0.8256944444444444</v>
      </c>
      <c r="R4893" t="str">
        <f t="shared" si="1073"/>
        <v>Evening</v>
      </c>
      <c r="S4893" s="2">
        <f t="shared" si="1074"/>
        <v>23</v>
      </c>
      <c r="T4893" t="str">
        <f t="shared" si="1075"/>
        <v>Others</v>
      </c>
      <c r="U4893">
        <f t="shared" si="1076"/>
        <v>19</v>
      </c>
      <c r="V4893" t="str">
        <f t="shared" si="1077"/>
        <v>FY Q1</v>
      </c>
    </row>
    <row r="4894" spans="1:22" x14ac:dyDescent="0.3">
      <c r="A4894" s="18">
        <v>45100</v>
      </c>
      <c r="B4894" t="s">
        <v>2092</v>
      </c>
      <c r="C4894" t="s">
        <v>239</v>
      </c>
      <c r="D4894" t="s">
        <v>5995</v>
      </c>
      <c r="E4894">
        <v>900594503367</v>
      </c>
      <c r="F4894" t="s">
        <v>15</v>
      </c>
      <c r="G4894" t="s">
        <v>71</v>
      </c>
      <c r="H4894">
        <v>8687</v>
      </c>
      <c r="I4894" s="2">
        <f t="shared" si="1064"/>
        <v>2023</v>
      </c>
      <c r="J4894" s="2" t="str">
        <f t="shared" si="1065"/>
        <v>June</v>
      </c>
      <c r="K4894" s="2">
        <f t="shared" si="1066"/>
        <v>6</v>
      </c>
      <c r="L4894" s="2" t="str">
        <f t="shared" si="1067"/>
        <v>Friday</v>
      </c>
      <c r="M4894" s="2">
        <f t="shared" si="1068"/>
        <v>25</v>
      </c>
      <c r="N4894" s="3">
        <f t="shared" si="1069"/>
        <v>0</v>
      </c>
      <c r="O4894" s="3">
        <f t="shared" si="1070"/>
        <v>8687</v>
      </c>
      <c r="P4894" t="str">
        <f t="shared" si="1071"/>
        <v>23-Jun</v>
      </c>
      <c r="Q4894" s="9">
        <f t="shared" si="1072"/>
        <v>0.95138888888888884</v>
      </c>
      <c r="R4894" t="str">
        <f t="shared" si="1073"/>
        <v>Night</v>
      </c>
      <c r="S4894" s="2">
        <f t="shared" si="1074"/>
        <v>23</v>
      </c>
      <c r="T4894" t="str">
        <f t="shared" si="1075"/>
        <v>Recharge</v>
      </c>
      <c r="U4894">
        <f t="shared" si="1076"/>
        <v>22</v>
      </c>
      <c r="V4894" t="str">
        <f t="shared" si="1077"/>
        <v>FY Q1</v>
      </c>
    </row>
    <row r="4895" spans="1:22" x14ac:dyDescent="0.3">
      <c r="A4895" s="18">
        <v>45101</v>
      </c>
      <c r="B4895" t="s">
        <v>174</v>
      </c>
      <c r="C4895" t="s">
        <v>222</v>
      </c>
      <c r="D4895" t="s">
        <v>5996</v>
      </c>
      <c r="E4895">
        <v>929929884403</v>
      </c>
      <c r="F4895" t="s">
        <v>15</v>
      </c>
      <c r="G4895" t="s">
        <v>71</v>
      </c>
      <c r="H4895">
        <v>286</v>
      </c>
      <c r="I4895" s="2">
        <f t="shared" si="1064"/>
        <v>2023</v>
      </c>
      <c r="J4895" s="2" t="str">
        <f t="shared" si="1065"/>
        <v>June</v>
      </c>
      <c r="K4895" s="2">
        <f t="shared" si="1066"/>
        <v>6</v>
      </c>
      <c r="L4895" s="2" t="str">
        <f t="shared" si="1067"/>
        <v>Saturday</v>
      </c>
      <c r="M4895" s="2">
        <f t="shared" si="1068"/>
        <v>25</v>
      </c>
      <c r="N4895" s="3">
        <f t="shared" si="1069"/>
        <v>0</v>
      </c>
      <c r="O4895" s="3">
        <f t="shared" si="1070"/>
        <v>286</v>
      </c>
      <c r="P4895" t="str">
        <f t="shared" si="1071"/>
        <v>24-Jun</v>
      </c>
      <c r="Q4895" s="9">
        <f t="shared" si="1072"/>
        <v>0.5</v>
      </c>
      <c r="R4895" t="str">
        <f t="shared" si="1073"/>
        <v>Afternoon</v>
      </c>
      <c r="S4895" s="2">
        <f t="shared" si="1074"/>
        <v>24</v>
      </c>
      <c r="T4895" t="str">
        <f t="shared" si="1075"/>
        <v>UPI Transfer</v>
      </c>
      <c r="U4895">
        <f t="shared" si="1076"/>
        <v>12</v>
      </c>
      <c r="V4895" t="str">
        <f t="shared" si="1077"/>
        <v>FY Q1</v>
      </c>
    </row>
    <row r="4896" spans="1:22" x14ac:dyDescent="0.3">
      <c r="A4896" s="18">
        <v>45101</v>
      </c>
      <c r="B4896" t="s">
        <v>1403</v>
      </c>
      <c r="C4896" t="s">
        <v>160</v>
      </c>
      <c r="D4896" t="s">
        <v>5997</v>
      </c>
      <c r="E4896">
        <v>35039746180</v>
      </c>
      <c r="F4896" t="s">
        <v>15</v>
      </c>
      <c r="G4896" t="s">
        <v>67</v>
      </c>
      <c r="H4896">
        <v>2538</v>
      </c>
      <c r="I4896" s="2">
        <f t="shared" si="1064"/>
        <v>2023</v>
      </c>
      <c r="J4896" s="2" t="str">
        <f t="shared" si="1065"/>
        <v>June</v>
      </c>
      <c r="K4896" s="2">
        <f t="shared" si="1066"/>
        <v>6</v>
      </c>
      <c r="L4896" s="2" t="str">
        <f t="shared" si="1067"/>
        <v>Saturday</v>
      </c>
      <c r="M4896" s="2">
        <f t="shared" si="1068"/>
        <v>25</v>
      </c>
      <c r="N4896" s="3">
        <f t="shared" si="1069"/>
        <v>0</v>
      </c>
      <c r="O4896" s="3">
        <f t="shared" si="1070"/>
        <v>2538</v>
      </c>
      <c r="P4896" t="str">
        <f t="shared" si="1071"/>
        <v>24-Jun</v>
      </c>
      <c r="Q4896" s="9">
        <f t="shared" si="1072"/>
        <v>0.77986111111111112</v>
      </c>
      <c r="R4896" t="str">
        <f t="shared" si="1073"/>
        <v>Evening</v>
      </c>
      <c r="S4896" s="2">
        <f t="shared" si="1074"/>
        <v>24</v>
      </c>
      <c r="T4896" t="str">
        <f t="shared" si="1075"/>
        <v>Shopping</v>
      </c>
      <c r="U4896">
        <f t="shared" si="1076"/>
        <v>18</v>
      </c>
      <c r="V4896" t="str">
        <f t="shared" si="1077"/>
        <v>FY Q1</v>
      </c>
    </row>
    <row r="4897" spans="1:22" x14ac:dyDescent="0.3">
      <c r="A4897" s="18">
        <v>45101</v>
      </c>
      <c r="B4897" t="s">
        <v>4830</v>
      </c>
      <c r="C4897" t="s">
        <v>200</v>
      </c>
      <c r="D4897" t="s">
        <v>5998</v>
      </c>
      <c r="E4897">
        <v>338042630703</v>
      </c>
      <c r="F4897" t="s">
        <v>15</v>
      </c>
      <c r="G4897" t="s">
        <v>71</v>
      </c>
      <c r="H4897">
        <v>19537</v>
      </c>
      <c r="I4897" s="2">
        <f t="shared" si="1064"/>
        <v>2023</v>
      </c>
      <c r="J4897" s="2" t="str">
        <f t="shared" si="1065"/>
        <v>June</v>
      </c>
      <c r="K4897" s="2">
        <f t="shared" si="1066"/>
        <v>6</v>
      </c>
      <c r="L4897" s="2" t="str">
        <f t="shared" si="1067"/>
        <v>Saturday</v>
      </c>
      <c r="M4897" s="2">
        <f t="shared" si="1068"/>
        <v>25</v>
      </c>
      <c r="N4897" s="3">
        <f t="shared" si="1069"/>
        <v>0</v>
      </c>
      <c r="O4897" s="3">
        <f t="shared" si="1070"/>
        <v>19537</v>
      </c>
      <c r="P4897" t="str">
        <f t="shared" si="1071"/>
        <v>24-Jun</v>
      </c>
      <c r="Q4897" s="9">
        <f t="shared" si="1072"/>
        <v>0.90833333333333333</v>
      </c>
      <c r="R4897" t="str">
        <f t="shared" si="1073"/>
        <v>Night</v>
      </c>
      <c r="S4897" s="2">
        <f t="shared" si="1074"/>
        <v>24</v>
      </c>
      <c r="T4897" t="str">
        <f t="shared" si="1075"/>
        <v>UPI Transfer</v>
      </c>
      <c r="U4897">
        <f t="shared" si="1076"/>
        <v>21</v>
      </c>
      <c r="V4897" t="str">
        <f t="shared" si="1077"/>
        <v>FY Q1</v>
      </c>
    </row>
    <row r="4898" spans="1:22" x14ac:dyDescent="0.3">
      <c r="A4898" s="18">
        <v>45101</v>
      </c>
      <c r="B4898" t="s">
        <v>327</v>
      </c>
      <c r="C4898" t="s">
        <v>239</v>
      </c>
      <c r="D4898" t="s">
        <v>5999</v>
      </c>
      <c r="E4898">
        <v>530897225533</v>
      </c>
      <c r="F4898" t="s">
        <v>15</v>
      </c>
      <c r="G4898" t="s">
        <v>71</v>
      </c>
      <c r="H4898">
        <v>9880</v>
      </c>
      <c r="I4898" s="2">
        <f t="shared" si="1064"/>
        <v>2023</v>
      </c>
      <c r="J4898" s="2" t="str">
        <f t="shared" si="1065"/>
        <v>June</v>
      </c>
      <c r="K4898" s="2">
        <f t="shared" si="1066"/>
        <v>6</v>
      </c>
      <c r="L4898" s="2" t="str">
        <f t="shared" si="1067"/>
        <v>Saturday</v>
      </c>
      <c r="M4898" s="2">
        <f t="shared" si="1068"/>
        <v>25</v>
      </c>
      <c r="N4898" s="3">
        <f t="shared" si="1069"/>
        <v>0</v>
      </c>
      <c r="O4898" s="3">
        <f t="shared" si="1070"/>
        <v>9880</v>
      </c>
      <c r="P4898" t="str">
        <f t="shared" si="1071"/>
        <v>24-Jun</v>
      </c>
      <c r="Q4898" s="9">
        <f t="shared" si="1072"/>
        <v>0.9555555555555556</v>
      </c>
      <c r="R4898" t="str">
        <f t="shared" si="1073"/>
        <v>Night</v>
      </c>
      <c r="S4898" s="2">
        <f t="shared" si="1074"/>
        <v>24</v>
      </c>
      <c r="T4898" t="str">
        <f t="shared" si="1075"/>
        <v>Recharge</v>
      </c>
      <c r="U4898">
        <f t="shared" si="1076"/>
        <v>22</v>
      </c>
      <c r="V4898" t="str">
        <f t="shared" si="1077"/>
        <v>FY Q1</v>
      </c>
    </row>
    <row r="4899" spans="1:22" x14ac:dyDescent="0.3">
      <c r="A4899" s="18">
        <v>45102</v>
      </c>
      <c r="B4899" t="s">
        <v>2685</v>
      </c>
      <c r="C4899" t="s">
        <v>114</v>
      </c>
      <c r="D4899" t="s">
        <v>6000</v>
      </c>
      <c r="E4899">
        <v>933026013826</v>
      </c>
      <c r="F4899" t="s">
        <v>15</v>
      </c>
      <c r="G4899" t="s">
        <v>71</v>
      </c>
      <c r="H4899">
        <v>5908</v>
      </c>
      <c r="I4899" s="2">
        <f t="shared" si="1064"/>
        <v>2023</v>
      </c>
      <c r="J4899" s="2" t="str">
        <f t="shared" si="1065"/>
        <v>June</v>
      </c>
      <c r="K4899" s="2">
        <f t="shared" si="1066"/>
        <v>6</v>
      </c>
      <c r="L4899" s="2" t="str">
        <f t="shared" si="1067"/>
        <v>Sunday</v>
      </c>
      <c r="M4899" s="2">
        <f t="shared" si="1068"/>
        <v>26</v>
      </c>
      <c r="N4899" s="3">
        <f t="shared" si="1069"/>
        <v>0</v>
      </c>
      <c r="O4899" s="3">
        <f t="shared" si="1070"/>
        <v>5908</v>
      </c>
      <c r="P4899" t="str">
        <f t="shared" si="1071"/>
        <v>25-Jun</v>
      </c>
      <c r="Q4899" s="9">
        <f t="shared" si="1072"/>
        <v>0.68125000000000002</v>
      </c>
      <c r="R4899" t="str">
        <f t="shared" si="1073"/>
        <v>Afternoon</v>
      </c>
      <c r="S4899" s="2">
        <f t="shared" si="1074"/>
        <v>25</v>
      </c>
      <c r="T4899" t="str">
        <f t="shared" si="1075"/>
        <v>UPI Transfer</v>
      </c>
      <c r="U4899">
        <f t="shared" si="1076"/>
        <v>16</v>
      </c>
      <c r="V4899" t="str">
        <f t="shared" si="1077"/>
        <v>FY Q1</v>
      </c>
    </row>
    <row r="4900" spans="1:22" x14ac:dyDescent="0.3">
      <c r="A4900" s="18">
        <v>45102</v>
      </c>
      <c r="B4900" t="s">
        <v>893</v>
      </c>
      <c r="C4900" t="s">
        <v>117</v>
      </c>
      <c r="D4900" t="s">
        <v>6001</v>
      </c>
      <c r="E4900">
        <v>265724831959</v>
      </c>
      <c r="F4900" t="s">
        <v>16</v>
      </c>
      <c r="G4900" t="s">
        <v>67</v>
      </c>
      <c r="H4900">
        <v>14766</v>
      </c>
      <c r="I4900" s="2">
        <f t="shared" si="1064"/>
        <v>2023</v>
      </c>
      <c r="J4900" s="2" t="str">
        <f t="shared" si="1065"/>
        <v>June</v>
      </c>
      <c r="K4900" s="2">
        <f t="shared" si="1066"/>
        <v>6</v>
      </c>
      <c r="L4900" s="2" t="str">
        <f t="shared" si="1067"/>
        <v>Sunday</v>
      </c>
      <c r="M4900" s="2">
        <f t="shared" si="1068"/>
        <v>26</v>
      </c>
      <c r="N4900" s="3">
        <f t="shared" si="1069"/>
        <v>14766</v>
      </c>
      <c r="O4900" s="3">
        <f t="shared" si="1070"/>
        <v>0</v>
      </c>
      <c r="P4900" t="str">
        <f t="shared" si="1071"/>
        <v>25-Jun</v>
      </c>
      <c r="Q4900" s="9">
        <f t="shared" si="1072"/>
        <v>0.6958333333333333</v>
      </c>
      <c r="R4900" t="str">
        <f t="shared" si="1073"/>
        <v>Afternoon</v>
      </c>
      <c r="S4900" s="2">
        <f t="shared" si="1074"/>
        <v>25</v>
      </c>
      <c r="T4900" t="str">
        <f t="shared" si="1075"/>
        <v>Others</v>
      </c>
      <c r="U4900">
        <f t="shared" si="1076"/>
        <v>16</v>
      </c>
      <c r="V4900" t="str">
        <f t="shared" si="1077"/>
        <v>FY Q1</v>
      </c>
    </row>
    <row r="4901" spans="1:22" x14ac:dyDescent="0.3">
      <c r="A4901" s="18">
        <v>45102</v>
      </c>
      <c r="B4901" t="s">
        <v>2169</v>
      </c>
      <c r="C4901" t="s">
        <v>189</v>
      </c>
      <c r="D4901" t="s">
        <v>6002</v>
      </c>
      <c r="E4901">
        <v>334454721679</v>
      </c>
      <c r="F4901" t="s">
        <v>16</v>
      </c>
      <c r="G4901" t="s">
        <v>67</v>
      </c>
      <c r="H4901">
        <v>37634</v>
      </c>
      <c r="I4901" s="2">
        <f t="shared" si="1064"/>
        <v>2023</v>
      </c>
      <c r="J4901" s="2" t="str">
        <f t="shared" si="1065"/>
        <v>June</v>
      </c>
      <c r="K4901" s="2">
        <f t="shared" si="1066"/>
        <v>6</v>
      </c>
      <c r="L4901" s="2" t="str">
        <f t="shared" si="1067"/>
        <v>Sunday</v>
      </c>
      <c r="M4901" s="2">
        <f t="shared" si="1068"/>
        <v>26</v>
      </c>
      <c r="N4901" s="3">
        <f t="shared" si="1069"/>
        <v>37634</v>
      </c>
      <c r="O4901" s="3">
        <f t="shared" si="1070"/>
        <v>0</v>
      </c>
      <c r="P4901" t="str">
        <f t="shared" si="1071"/>
        <v>25-Jun</v>
      </c>
      <c r="Q4901" s="9">
        <f t="shared" si="1072"/>
        <v>0.78333333333333333</v>
      </c>
      <c r="R4901" t="str">
        <f t="shared" si="1073"/>
        <v>Evening</v>
      </c>
      <c r="S4901" s="2">
        <f t="shared" si="1074"/>
        <v>25</v>
      </c>
      <c r="T4901" t="str">
        <f t="shared" si="1075"/>
        <v>Others</v>
      </c>
      <c r="U4901">
        <f t="shared" si="1076"/>
        <v>18</v>
      </c>
      <c r="V4901" t="str">
        <f t="shared" si="1077"/>
        <v>FY Q1</v>
      </c>
    </row>
    <row r="4902" spans="1:22" x14ac:dyDescent="0.3">
      <c r="A4902" s="18">
        <v>45102</v>
      </c>
      <c r="B4902" t="s">
        <v>169</v>
      </c>
      <c r="C4902" t="s">
        <v>65</v>
      </c>
      <c r="D4902" t="s">
        <v>6003</v>
      </c>
      <c r="E4902">
        <v>33728978776</v>
      </c>
      <c r="F4902" t="s">
        <v>16</v>
      </c>
      <c r="G4902" t="s">
        <v>71</v>
      </c>
      <c r="H4902">
        <v>14935</v>
      </c>
      <c r="I4902" s="2">
        <f t="shared" ref="I4902:I4965" si="1078">YEAR(A4902)</f>
        <v>2023</v>
      </c>
      <c r="J4902" s="2" t="str">
        <f t="shared" ref="J4902:J4965" si="1079">TEXT(A4902,"mmmm")</f>
        <v>June</v>
      </c>
      <c r="K4902" s="2">
        <f t="shared" ref="K4902:K4965" si="1080">MONTH(A4902)</f>
        <v>6</v>
      </c>
      <c r="L4902" s="2" t="str">
        <f t="shared" ref="L4902:L4965" si="1081">TEXT(A4902,"dddd")</f>
        <v>Sunday</v>
      </c>
      <c r="M4902" s="2">
        <f t="shared" ref="M4902:M4965" si="1082">WEEKNUM(A4902)</f>
        <v>26</v>
      </c>
      <c r="N4902" s="3">
        <f t="shared" ref="N4902:N4965" si="1083">IF(F4902="Credit",H4902,0)</f>
        <v>14935</v>
      </c>
      <c r="O4902" s="3">
        <f t="shared" ref="O4902:O4965" si="1084">IF(F4902="Debit",H4902,0)</f>
        <v>0</v>
      </c>
      <c r="P4902" t="str">
        <f t="shared" ref="P4902:P4965" si="1085">TEXT(A4902,"d-mmm")</f>
        <v>25-Jun</v>
      </c>
      <c r="Q4902" s="9">
        <f t="shared" ref="Q4902:Q4965" si="1086">TIMEVALUE(TRIM(CLEAN(SUBSTITUTE(B4902,CHAR(34),""))))</f>
        <v>0.84652777777777777</v>
      </c>
      <c r="R4902" t="str">
        <f t="shared" ref="R4902:R4965" si="1087">IF(HOUR(Q4902)&lt;12,"Morning",IF(HOUR(Q4902)&lt;17,"Afternoon",IF(HOUR(Q4902)&lt;21,"Evening","Night")))</f>
        <v>Evening</v>
      </c>
      <c r="S4902" s="2">
        <f t="shared" ref="S4902:S4965" si="1088">DAY(A4902)</f>
        <v>25</v>
      </c>
      <c r="T4902" t="str">
        <f t="shared" ref="T4902:T4965" si="1089">IF(ISNUMBER(SEARCH("Recharge",C4902)),"Recharge",IF(ISNUMBER(SEARCH("Petrol",C4902)),"Fuel",IF(ISNUMBER(SEARCH("Restaurant",C4902)),"Food",IF(ISNUMBER(SEARCH("Amazon",C4902)),"Shopping",IF(ISNUMBER(SEARCH("Salary",C4902)),"Salary",IF(ISNUMBER(SEARCH("Paid to",C4902)),"UPI Transfer","Others"))))))</f>
        <v>Others</v>
      </c>
      <c r="U4902">
        <f t="shared" ref="U4902:U4965" si="1090">HOUR(Q4902)</f>
        <v>20</v>
      </c>
      <c r="V4902" t="str">
        <f t="shared" ref="V4902:V4965" si="1091">"FY Q"&amp;INT(MOD(MONTH(A4902)-4,12)/3)+1</f>
        <v>FY Q1</v>
      </c>
    </row>
    <row r="4903" spans="1:22" x14ac:dyDescent="0.3">
      <c r="A4903" s="18">
        <v>45103</v>
      </c>
      <c r="B4903" t="s">
        <v>381</v>
      </c>
      <c r="C4903" t="s">
        <v>117</v>
      </c>
      <c r="D4903" t="s">
        <v>6004</v>
      </c>
      <c r="E4903">
        <v>250400433296</v>
      </c>
      <c r="F4903" t="s">
        <v>16</v>
      </c>
      <c r="G4903" t="s">
        <v>71</v>
      </c>
      <c r="H4903">
        <v>7873</v>
      </c>
      <c r="I4903" s="2">
        <f t="shared" si="1078"/>
        <v>2023</v>
      </c>
      <c r="J4903" s="2" t="str">
        <f t="shared" si="1079"/>
        <v>June</v>
      </c>
      <c r="K4903" s="2">
        <f t="shared" si="1080"/>
        <v>6</v>
      </c>
      <c r="L4903" s="2" t="str">
        <f t="shared" si="1081"/>
        <v>Monday</v>
      </c>
      <c r="M4903" s="2">
        <f t="shared" si="1082"/>
        <v>26</v>
      </c>
      <c r="N4903" s="3">
        <f t="shared" si="1083"/>
        <v>7873</v>
      </c>
      <c r="O4903" s="3">
        <f t="shared" si="1084"/>
        <v>0</v>
      </c>
      <c r="P4903" t="str">
        <f t="shared" si="1085"/>
        <v>26-Jun</v>
      </c>
      <c r="Q4903" s="9">
        <f t="shared" si="1086"/>
        <v>0.41249999999999998</v>
      </c>
      <c r="R4903" t="str">
        <f t="shared" si="1087"/>
        <v>Morning</v>
      </c>
      <c r="S4903" s="2">
        <f t="shared" si="1088"/>
        <v>26</v>
      </c>
      <c r="T4903" t="str">
        <f t="shared" si="1089"/>
        <v>Others</v>
      </c>
      <c r="U4903">
        <f t="shared" si="1090"/>
        <v>9</v>
      </c>
      <c r="V4903" t="str">
        <f t="shared" si="1091"/>
        <v>FY Q1</v>
      </c>
    </row>
    <row r="4904" spans="1:22" x14ac:dyDescent="0.3">
      <c r="A4904" s="18">
        <v>45103</v>
      </c>
      <c r="B4904" t="s">
        <v>2131</v>
      </c>
      <c r="C4904" t="s">
        <v>189</v>
      </c>
      <c r="D4904" t="s">
        <v>6005</v>
      </c>
      <c r="E4904">
        <v>496893414582</v>
      </c>
      <c r="F4904" t="s">
        <v>16</v>
      </c>
      <c r="G4904" t="s">
        <v>71</v>
      </c>
      <c r="H4904">
        <v>2323</v>
      </c>
      <c r="I4904" s="2">
        <f t="shared" si="1078"/>
        <v>2023</v>
      </c>
      <c r="J4904" s="2" t="str">
        <f t="shared" si="1079"/>
        <v>June</v>
      </c>
      <c r="K4904" s="2">
        <f t="shared" si="1080"/>
        <v>6</v>
      </c>
      <c r="L4904" s="2" t="str">
        <f t="shared" si="1081"/>
        <v>Monday</v>
      </c>
      <c r="M4904" s="2">
        <f t="shared" si="1082"/>
        <v>26</v>
      </c>
      <c r="N4904" s="3">
        <f t="shared" si="1083"/>
        <v>2323</v>
      </c>
      <c r="O4904" s="3">
        <f t="shared" si="1084"/>
        <v>0</v>
      </c>
      <c r="P4904" t="str">
        <f t="shared" si="1085"/>
        <v>26-Jun</v>
      </c>
      <c r="Q4904" s="9">
        <f t="shared" si="1086"/>
        <v>0.52638888888888891</v>
      </c>
      <c r="R4904" t="str">
        <f t="shared" si="1087"/>
        <v>Afternoon</v>
      </c>
      <c r="S4904" s="2">
        <f t="shared" si="1088"/>
        <v>26</v>
      </c>
      <c r="T4904" t="str">
        <f t="shared" si="1089"/>
        <v>Others</v>
      </c>
      <c r="U4904">
        <f t="shared" si="1090"/>
        <v>12</v>
      </c>
      <c r="V4904" t="str">
        <f t="shared" si="1091"/>
        <v>FY Q1</v>
      </c>
    </row>
    <row r="4905" spans="1:22" x14ac:dyDescent="0.3">
      <c r="A4905" s="18">
        <v>45103</v>
      </c>
      <c r="B4905" t="s">
        <v>494</v>
      </c>
      <c r="C4905" t="s">
        <v>65</v>
      </c>
      <c r="D4905" t="s">
        <v>6006</v>
      </c>
      <c r="E4905">
        <v>785376776518</v>
      </c>
      <c r="F4905" t="s">
        <v>16</v>
      </c>
      <c r="G4905" t="s">
        <v>71</v>
      </c>
      <c r="H4905">
        <v>20329</v>
      </c>
      <c r="I4905" s="2">
        <f t="shared" si="1078"/>
        <v>2023</v>
      </c>
      <c r="J4905" s="2" t="str">
        <f t="shared" si="1079"/>
        <v>June</v>
      </c>
      <c r="K4905" s="2">
        <f t="shared" si="1080"/>
        <v>6</v>
      </c>
      <c r="L4905" s="2" t="str">
        <f t="shared" si="1081"/>
        <v>Monday</v>
      </c>
      <c r="M4905" s="2">
        <f t="shared" si="1082"/>
        <v>26</v>
      </c>
      <c r="N4905" s="3">
        <f t="shared" si="1083"/>
        <v>20329</v>
      </c>
      <c r="O4905" s="3">
        <f t="shared" si="1084"/>
        <v>0</v>
      </c>
      <c r="P4905" t="str">
        <f t="shared" si="1085"/>
        <v>26-Jun</v>
      </c>
      <c r="Q4905" s="9">
        <f t="shared" si="1086"/>
        <v>0.66388888888888886</v>
      </c>
      <c r="R4905" t="str">
        <f t="shared" si="1087"/>
        <v>Afternoon</v>
      </c>
      <c r="S4905" s="2">
        <f t="shared" si="1088"/>
        <v>26</v>
      </c>
      <c r="T4905" t="str">
        <f t="shared" si="1089"/>
        <v>Others</v>
      </c>
      <c r="U4905">
        <f t="shared" si="1090"/>
        <v>15</v>
      </c>
      <c r="V4905" t="str">
        <f t="shared" si="1091"/>
        <v>FY Q1</v>
      </c>
    </row>
    <row r="4906" spans="1:22" x14ac:dyDescent="0.3">
      <c r="A4906" s="18">
        <v>45103</v>
      </c>
      <c r="B4906" t="s">
        <v>136</v>
      </c>
      <c r="C4906" t="s">
        <v>69</v>
      </c>
      <c r="D4906" t="s">
        <v>6007</v>
      </c>
      <c r="E4906">
        <v>773584863303</v>
      </c>
      <c r="F4906" t="s">
        <v>16</v>
      </c>
      <c r="G4906" t="s">
        <v>71</v>
      </c>
      <c r="H4906">
        <v>11382</v>
      </c>
      <c r="I4906" s="2">
        <f t="shared" si="1078"/>
        <v>2023</v>
      </c>
      <c r="J4906" s="2" t="str">
        <f t="shared" si="1079"/>
        <v>June</v>
      </c>
      <c r="K4906" s="2">
        <f t="shared" si="1080"/>
        <v>6</v>
      </c>
      <c r="L4906" s="2" t="str">
        <f t="shared" si="1081"/>
        <v>Monday</v>
      </c>
      <c r="M4906" s="2">
        <f t="shared" si="1082"/>
        <v>26</v>
      </c>
      <c r="N4906" s="3">
        <f t="shared" si="1083"/>
        <v>11382</v>
      </c>
      <c r="O4906" s="3">
        <f t="shared" si="1084"/>
        <v>0</v>
      </c>
      <c r="P4906" t="str">
        <f t="shared" si="1085"/>
        <v>26-Jun</v>
      </c>
      <c r="Q4906" s="9">
        <f t="shared" si="1086"/>
        <v>0.71944444444444444</v>
      </c>
      <c r="R4906" t="str">
        <f t="shared" si="1087"/>
        <v>Evening</v>
      </c>
      <c r="S4906" s="2">
        <f t="shared" si="1088"/>
        <v>26</v>
      </c>
      <c r="T4906" t="str">
        <f t="shared" si="1089"/>
        <v>Others</v>
      </c>
      <c r="U4906">
        <f t="shared" si="1090"/>
        <v>17</v>
      </c>
      <c r="V4906" t="str">
        <f t="shared" si="1091"/>
        <v>FY Q1</v>
      </c>
    </row>
    <row r="4907" spans="1:22" x14ac:dyDescent="0.3">
      <c r="A4907" s="18">
        <v>45103</v>
      </c>
      <c r="B4907" t="s">
        <v>1269</v>
      </c>
      <c r="C4907" t="s">
        <v>189</v>
      </c>
      <c r="D4907" t="s">
        <v>6008</v>
      </c>
      <c r="E4907">
        <v>282117410746</v>
      </c>
      <c r="F4907" t="s">
        <v>16</v>
      </c>
      <c r="G4907" t="s">
        <v>67</v>
      </c>
      <c r="H4907">
        <v>7779</v>
      </c>
      <c r="I4907" s="2">
        <f t="shared" si="1078"/>
        <v>2023</v>
      </c>
      <c r="J4907" s="2" t="str">
        <f t="shared" si="1079"/>
        <v>June</v>
      </c>
      <c r="K4907" s="2">
        <f t="shared" si="1080"/>
        <v>6</v>
      </c>
      <c r="L4907" s="2" t="str">
        <f t="shared" si="1081"/>
        <v>Monday</v>
      </c>
      <c r="M4907" s="2">
        <f t="shared" si="1082"/>
        <v>26</v>
      </c>
      <c r="N4907" s="3">
        <f t="shared" si="1083"/>
        <v>7779</v>
      </c>
      <c r="O4907" s="3">
        <f t="shared" si="1084"/>
        <v>0</v>
      </c>
      <c r="P4907" t="str">
        <f t="shared" si="1085"/>
        <v>26-Jun</v>
      </c>
      <c r="Q4907" s="9">
        <f t="shared" si="1086"/>
        <v>0.75972222222222219</v>
      </c>
      <c r="R4907" t="str">
        <f t="shared" si="1087"/>
        <v>Evening</v>
      </c>
      <c r="S4907" s="2">
        <f t="shared" si="1088"/>
        <v>26</v>
      </c>
      <c r="T4907" t="str">
        <f t="shared" si="1089"/>
        <v>Others</v>
      </c>
      <c r="U4907">
        <f t="shared" si="1090"/>
        <v>18</v>
      </c>
      <c r="V4907" t="str">
        <f t="shared" si="1091"/>
        <v>FY Q1</v>
      </c>
    </row>
    <row r="4908" spans="1:22" x14ac:dyDescent="0.3">
      <c r="A4908" s="18">
        <v>45103</v>
      </c>
      <c r="B4908" t="s">
        <v>352</v>
      </c>
      <c r="C4908" t="s">
        <v>76</v>
      </c>
      <c r="D4908" t="s">
        <v>6009</v>
      </c>
      <c r="E4908">
        <v>436633678853</v>
      </c>
      <c r="F4908" t="s">
        <v>16</v>
      </c>
      <c r="G4908" t="s">
        <v>67</v>
      </c>
      <c r="H4908">
        <v>4941</v>
      </c>
      <c r="I4908" s="2">
        <f t="shared" si="1078"/>
        <v>2023</v>
      </c>
      <c r="J4908" s="2" t="str">
        <f t="shared" si="1079"/>
        <v>June</v>
      </c>
      <c r="K4908" s="2">
        <f t="shared" si="1080"/>
        <v>6</v>
      </c>
      <c r="L4908" s="2" t="str">
        <f t="shared" si="1081"/>
        <v>Monday</v>
      </c>
      <c r="M4908" s="2">
        <f t="shared" si="1082"/>
        <v>26</v>
      </c>
      <c r="N4908" s="3">
        <f t="shared" si="1083"/>
        <v>4941</v>
      </c>
      <c r="O4908" s="3">
        <f t="shared" si="1084"/>
        <v>0</v>
      </c>
      <c r="P4908" t="str">
        <f t="shared" si="1085"/>
        <v>26-Jun</v>
      </c>
      <c r="Q4908" s="9">
        <f t="shared" si="1086"/>
        <v>0.8833333333333333</v>
      </c>
      <c r="R4908" t="str">
        <f t="shared" si="1087"/>
        <v>Night</v>
      </c>
      <c r="S4908" s="2">
        <f t="shared" si="1088"/>
        <v>26</v>
      </c>
      <c r="T4908" t="str">
        <f t="shared" si="1089"/>
        <v>Others</v>
      </c>
      <c r="U4908">
        <f t="shared" si="1090"/>
        <v>21</v>
      </c>
      <c r="V4908" t="str">
        <f t="shared" si="1091"/>
        <v>FY Q1</v>
      </c>
    </row>
    <row r="4909" spans="1:22" x14ac:dyDescent="0.3">
      <c r="A4909" s="18">
        <v>45104</v>
      </c>
      <c r="B4909" t="s">
        <v>2410</v>
      </c>
      <c r="C4909" t="s">
        <v>69</v>
      </c>
      <c r="D4909" t="s">
        <v>6010</v>
      </c>
      <c r="E4909">
        <v>361311912073</v>
      </c>
      <c r="F4909" t="s">
        <v>16</v>
      </c>
      <c r="G4909" t="s">
        <v>71</v>
      </c>
      <c r="H4909">
        <v>5974</v>
      </c>
      <c r="I4909" s="2">
        <f t="shared" si="1078"/>
        <v>2023</v>
      </c>
      <c r="J4909" s="2" t="str">
        <f t="shared" si="1079"/>
        <v>June</v>
      </c>
      <c r="K4909" s="2">
        <f t="shared" si="1080"/>
        <v>6</v>
      </c>
      <c r="L4909" s="2" t="str">
        <f t="shared" si="1081"/>
        <v>Tuesday</v>
      </c>
      <c r="M4909" s="2">
        <f t="shared" si="1082"/>
        <v>26</v>
      </c>
      <c r="N4909" s="3">
        <f t="shared" si="1083"/>
        <v>5974</v>
      </c>
      <c r="O4909" s="3">
        <f t="shared" si="1084"/>
        <v>0</v>
      </c>
      <c r="P4909" t="str">
        <f t="shared" si="1085"/>
        <v>27-Jun</v>
      </c>
      <c r="Q4909" s="9">
        <f t="shared" si="1086"/>
        <v>0.58125000000000004</v>
      </c>
      <c r="R4909" t="str">
        <f t="shared" si="1087"/>
        <v>Afternoon</v>
      </c>
      <c r="S4909" s="2">
        <f t="shared" si="1088"/>
        <v>27</v>
      </c>
      <c r="T4909" t="str">
        <f t="shared" si="1089"/>
        <v>Others</v>
      </c>
      <c r="U4909">
        <f t="shared" si="1090"/>
        <v>13</v>
      </c>
      <c r="V4909" t="str">
        <f t="shared" si="1091"/>
        <v>FY Q1</v>
      </c>
    </row>
    <row r="4910" spans="1:22" x14ac:dyDescent="0.3">
      <c r="A4910" s="18">
        <v>45104</v>
      </c>
      <c r="B4910" t="s">
        <v>1279</v>
      </c>
      <c r="C4910" t="s">
        <v>322</v>
      </c>
      <c r="D4910" t="s">
        <v>6011</v>
      </c>
      <c r="E4910">
        <v>891494851183</v>
      </c>
      <c r="F4910" t="s">
        <v>15</v>
      </c>
      <c r="G4910" t="s">
        <v>71</v>
      </c>
      <c r="H4910">
        <v>8204</v>
      </c>
      <c r="I4910" s="2">
        <f t="shared" si="1078"/>
        <v>2023</v>
      </c>
      <c r="J4910" s="2" t="str">
        <f t="shared" si="1079"/>
        <v>June</v>
      </c>
      <c r="K4910" s="2">
        <f t="shared" si="1080"/>
        <v>6</v>
      </c>
      <c r="L4910" s="2" t="str">
        <f t="shared" si="1081"/>
        <v>Tuesday</v>
      </c>
      <c r="M4910" s="2">
        <f t="shared" si="1082"/>
        <v>26</v>
      </c>
      <c r="N4910" s="3">
        <f t="shared" si="1083"/>
        <v>0</v>
      </c>
      <c r="O4910" s="3">
        <f t="shared" si="1084"/>
        <v>8204</v>
      </c>
      <c r="P4910" t="str">
        <f t="shared" si="1085"/>
        <v>27-Jun</v>
      </c>
      <c r="Q4910" s="9">
        <f t="shared" si="1086"/>
        <v>0.61458333333333337</v>
      </c>
      <c r="R4910" t="str">
        <f t="shared" si="1087"/>
        <v>Afternoon</v>
      </c>
      <c r="S4910" s="2">
        <f t="shared" si="1088"/>
        <v>27</v>
      </c>
      <c r="T4910" t="str">
        <f t="shared" si="1089"/>
        <v>UPI Transfer</v>
      </c>
      <c r="U4910">
        <f t="shared" si="1090"/>
        <v>14</v>
      </c>
      <c r="V4910" t="str">
        <f t="shared" si="1091"/>
        <v>FY Q1</v>
      </c>
    </row>
    <row r="4911" spans="1:22" x14ac:dyDescent="0.3">
      <c r="A4911" s="18">
        <v>45104</v>
      </c>
      <c r="B4911" t="s">
        <v>420</v>
      </c>
      <c r="C4911" t="s">
        <v>76</v>
      </c>
      <c r="D4911" t="s">
        <v>6012</v>
      </c>
      <c r="E4911">
        <v>408136451050</v>
      </c>
      <c r="F4911" t="s">
        <v>16</v>
      </c>
      <c r="G4911" t="s">
        <v>67</v>
      </c>
      <c r="H4911">
        <v>6795</v>
      </c>
      <c r="I4911" s="2">
        <f t="shared" si="1078"/>
        <v>2023</v>
      </c>
      <c r="J4911" s="2" t="str">
        <f t="shared" si="1079"/>
        <v>June</v>
      </c>
      <c r="K4911" s="2">
        <f t="shared" si="1080"/>
        <v>6</v>
      </c>
      <c r="L4911" s="2" t="str">
        <f t="shared" si="1081"/>
        <v>Tuesday</v>
      </c>
      <c r="M4911" s="2">
        <f t="shared" si="1082"/>
        <v>26</v>
      </c>
      <c r="N4911" s="3">
        <f t="shared" si="1083"/>
        <v>6795</v>
      </c>
      <c r="O4911" s="3">
        <f t="shared" si="1084"/>
        <v>0</v>
      </c>
      <c r="P4911" t="str">
        <f t="shared" si="1085"/>
        <v>27-Jun</v>
      </c>
      <c r="Q4911" s="9">
        <f t="shared" si="1086"/>
        <v>0.63611111111111107</v>
      </c>
      <c r="R4911" t="str">
        <f t="shared" si="1087"/>
        <v>Afternoon</v>
      </c>
      <c r="S4911" s="2">
        <f t="shared" si="1088"/>
        <v>27</v>
      </c>
      <c r="T4911" t="str">
        <f t="shared" si="1089"/>
        <v>Others</v>
      </c>
      <c r="U4911">
        <f t="shared" si="1090"/>
        <v>15</v>
      </c>
      <c r="V4911" t="str">
        <f t="shared" si="1091"/>
        <v>FY Q1</v>
      </c>
    </row>
    <row r="4912" spans="1:22" x14ac:dyDescent="0.3">
      <c r="A4912" s="18">
        <v>45104</v>
      </c>
      <c r="B4912" t="s">
        <v>1722</v>
      </c>
      <c r="C4912" t="s">
        <v>366</v>
      </c>
      <c r="D4912" t="s">
        <v>6013</v>
      </c>
      <c r="E4912">
        <v>343631123687</v>
      </c>
      <c r="F4912" t="s">
        <v>16</v>
      </c>
      <c r="G4912" t="s">
        <v>67</v>
      </c>
      <c r="H4912">
        <v>6027</v>
      </c>
      <c r="I4912" s="2">
        <f t="shared" si="1078"/>
        <v>2023</v>
      </c>
      <c r="J4912" s="2" t="str">
        <f t="shared" si="1079"/>
        <v>June</v>
      </c>
      <c r="K4912" s="2">
        <f t="shared" si="1080"/>
        <v>6</v>
      </c>
      <c r="L4912" s="2" t="str">
        <f t="shared" si="1081"/>
        <v>Tuesday</v>
      </c>
      <c r="M4912" s="2">
        <f t="shared" si="1082"/>
        <v>26</v>
      </c>
      <c r="N4912" s="3">
        <f t="shared" si="1083"/>
        <v>6027</v>
      </c>
      <c r="O4912" s="3">
        <f t="shared" si="1084"/>
        <v>0</v>
      </c>
      <c r="P4912" t="str">
        <f t="shared" si="1085"/>
        <v>27-Jun</v>
      </c>
      <c r="Q4912" s="9">
        <f t="shared" si="1086"/>
        <v>0.69652777777777775</v>
      </c>
      <c r="R4912" t="str">
        <f t="shared" si="1087"/>
        <v>Afternoon</v>
      </c>
      <c r="S4912" s="2">
        <f t="shared" si="1088"/>
        <v>27</v>
      </c>
      <c r="T4912" t="str">
        <f t="shared" si="1089"/>
        <v>Others</v>
      </c>
      <c r="U4912">
        <f t="shared" si="1090"/>
        <v>16</v>
      </c>
      <c r="V4912" t="str">
        <f t="shared" si="1091"/>
        <v>FY Q1</v>
      </c>
    </row>
    <row r="4913" spans="1:22" x14ac:dyDescent="0.3">
      <c r="A4913" s="18">
        <v>45104</v>
      </c>
      <c r="B4913" t="s">
        <v>297</v>
      </c>
      <c r="C4913" t="s">
        <v>189</v>
      </c>
      <c r="D4913" t="s">
        <v>6014</v>
      </c>
      <c r="E4913">
        <v>420549460476</v>
      </c>
      <c r="F4913" t="s">
        <v>16</v>
      </c>
      <c r="G4913" t="s">
        <v>67</v>
      </c>
      <c r="H4913">
        <v>21224</v>
      </c>
      <c r="I4913" s="2">
        <f t="shared" si="1078"/>
        <v>2023</v>
      </c>
      <c r="J4913" s="2" t="str">
        <f t="shared" si="1079"/>
        <v>June</v>
      </c>
      <c r="K4913" s="2">
        <f t="shared" si="1080"/>
        <v>6</v>
      </c>
      <c r="L4913" s="2" t="str">
        <f t="shared" si="1081"/>
        <v>Tuesday</v>
      </c>
      <c r="M4913" s="2">
        <f t="shared" si="1082"/>
        <v>26</v>
      </c>
      <c r="N4913" s="3">
        <f t="shared" si="1083"/>
        <v>21224</v>
      </c>
      <c r="O4913" s="3">
        <f t="shared" si="1084"/>
        <v>0</v>
      </c>
      <c r="P4913" t="str">
        <f t="shared" si="1085"/>
        <v>27-Jun</v>
      </c>
      <c r="Q4913" s="9">
        <f t="shared" si="1086"/>
        <v>0.76111111111111107</v>
      </c>
      <c r="R4913" t="str">
        <f t="shared" si="1087"/>
        <v>Evening</v>
      </c>
      <c r="S4913" s="2">
        <f t="shared" si="1088"/>
        <v>27</v>
      </c>
      <c r="T4913" t="str">
        <f t="shared" si="1089"/>
        <v>Others</v>
      </c>
      <c r="U4913">
        <f t="shared" si="1090"/>
        <v>18</v>
      </c>
      <c r="V4913" t="str">
        <f t="shared" si="1091"/>
        <v>FY Q1</v>
      </c>
    </row>
    <row r="4914" spans="1:22" x14ac:dyDescent="0.3">
      <c r="A4914" s="18">
        <v>45105</v>
      </c>
      <c r="B4914" t="s">
        <v>474</v>
      </c>
      <c r="C4914" t="s">
        <v>76</v>
      </c>
      <c r="D4914" t="s">
        <v>6015</v>
      </c>
      <c r="E4914">
        <v>37264317950</v>
      </c>
      <c r="F4914" t="s">
        <v>16</v>
      </c>
      <c r="G4914" t="s">
        <v>71</v>
      </c>
      <c r="H4914">
        <v>8773</v>
      </c>
      <c r="I4914" s="2">
        <f t="shared" si="1078"/>
        <v>2023</v>
      </c>
      <c r="J4914" s="2" t="str">
        <f t="shared" si="1079"/>
        <v>June</v>
      </c>
      <c r="K4914" s="2">
        <f t="shared" si="1080"/>
        <v>6</v>
      </c>
      <c r="L4914" s="2" t="str">
        <f t="shared" si="1081"/>
        <v>Wednesday</v>
      </c>
      <c r="M4914" s="2">
        <f t="shared" si="1082"/>
        <v>26</v>
      </c>
      <c r="N4914" s="3">
        <f t="shared" si="1083"/>
        <v>8773</v>
      </c>
      <c r="O4914" s="3">
        <f t="shared" si="1084"/>
        <v>0</v>
      </c>
      <c r="P4914" t="str">
        <f t="shared" si="1085"/>
        <v>28-Jun</v>
      </c>
      <c r="Q4914" s="9">
        <f t="shared" si="1086"/>
        <v>0.3215277777777778</v>
      </c>
      <c r="R4914" t="str">
        <f t="shared" si="1087"/>
        <v>Morning</v>
      </c>
      <c r="S4914" s="2">
        <f t="shared" si="1088"/>
        <v>28</v>
      </c>
      <c r="T4914" t="str">
        <f t="shared" si="1089"/>
        <v>Others</v>
      </c>
      <c r="U4914">
        <f t="shared" si="1090"/>
        <v>7</v>
      </c>
      <c r="V4914" t="str">
        <f t="shared" si="1091"/>
        <v>FY Q1</v>
      </c>
    </row>
    <row r="4915" spans="1:22" x14ac:dyDescent="0.3">
      <c r="A4915" s="18">
        <v>45105</v>
      </c>
      <c r="B4915" t="s">
        <v>1908</v>
      </c>
      <c r="C4915" t="s">
        <v>82</v>
      </c>
      <c r="D4915" t="s">
        <v>6016</v>
      </c>
      <c r="E4915">
        <v>816626528365</v>
      </c>
      <c r="F4915" t="s">
        <v>16</v>
      </c>
      <c r="G4915" t="s">
        <v>67</v>
      </c>
      <c r="H4915">
        <v>5772</v>
      </c>
      <c r="I4915" s="2">
        <f t="shared" si="1078"/>
        <v>2023</v>
      </c>
      <c r="J4915" s="2" t="str">
        <f t="shared" si="1079"/>
        <v>June</v>
      </c>
      <c r="K4915" s="2">
        <f t="shared" si="1080"/>
        <v>6</v>
      </c>
      <c r="L4915" s="2" t="str">
        <f t="shared" si="1081"/>
        <v>Wednesday</v>
      </c>
      <c r="M4915" s="2">
        <f t="shared" si="1082"/>
        <v>26</v>
      </c>
      <c r="N4915" s="3">
        <f t="shared" si="1083"/>
        <v>5772</v>
      </c>
      <c r="O4915" s="3">
        <f t="shared" si="1084"/>
        <v>0</v>
      </c>
      <c r="P4915" t="str">
        <f t="shared" si="1085"/>
        <v>28-Jun</v>
      </c>
      <c r="Q4915" s="9">
        <f t="shared" si="1086"/>
        <v>0.42986111111111114</v>
      </c>
      <c r="R4915" t="str">
        <f t="shared" si="1087"/>
        <v>Morning</v>
      </c>
      <c r="S4915" s="2">
        <f t="shared" si="1088"/>
        <v>28</v>
      </c>
      <c r="T4915" t="str">
        <f t="shared" si="1089"/>
        <v>Others</v>
      </c>
      <c r="U4915">
        <f t="shared" si="1090"/>
        <v>10</v>
      </c>
      <c r="V4915" t="str">
        <f t="shared" si="1091"/>
        <v>FY Q1</v>
      </c>
    </row>
    <row r="4916" spans="1:22" x14ac:dyDescent="0.3">
      <c r="A4916" s="18">
        <v>45105</v>
      </c>
      <c r="B4916" t="s">
        <v>2131</v>
      </c>
      <c r="C4916" t="s">
        <v>167</v>
      </c>
      <c r="D4916" t="s">
        <v>6017</v>
      </c>
      <c r="E4916">
        <v>385068548325</v>
      </c>
      <c r="F4916" t="s">
        <v>15</v>
      </c>
      <c r="G4916" t="s">
        <v>71</v>
      </c>
      <c r="H4916">
        <v>12426</v>
      </c>
      <c r="I4916" s="2">
        <f t="shared" si="1078"/>
        <v>2023</v>
      </c>
      <c r="J4916" s="2" t="str">
        <f t="shared" si="1079"/>
        <v>June</v>
      </c>
      <c r="K4916" s="2">
        <f t="shared" si="1080"/>
        <v>6</v>
      </c>
      <c r="L4916" s="2" t="str">
        <f t="shared" si="1081"/>
        <v>Wednesday</v>
      </c>
      <c r="M4916" s="2">
        <f t="shared" si="1082"/>
        <v>26</v>
      </c>
      <c r="N4916" s="3">
        <f t="shared" si="1083"/>
        <v>0</v>
      </c>
      <c r="O4916" s="3">
        <f t="shared" si="1084"/>
        <v>12426</v>
      </c>
      <c r="P4916" t="str">
        <f t="shared" si="1085"/>
        <v>28-Jun</v>
      </c>
      <c r="Q4916" s="9">
        <f t="shared" si="1086"/>
        <v>0.52638888888888891</v>
      </c>
      <c r="R4916" t="str">
        <f t="shared" si="1087"/>
        <v>Afternoon</v>
      </c>
      <c r="S4916" s="2">
        <f t="shared" si="1088"/>
        <v>28</v>
      </c>
      <c r="T4916" t="str">
        <f t="shared" si="1089"/>
        <v>UPI Transfer</v>
      </c>
      <c r="U4916">
        <f t="shared" si="1090"/>
        <v>12</v>
      </c>
      <c r="V4916" t="str">
        <f t="shared" si="1091"/>
        <v>FY Q1</v>
      </c>
    </row>
    <row r="4917" spans="1:22" x14ac:dyDescent="0.3">
      <c r="A4917" s="18">
        <v>45105</v>
      </c>
      <c r="B4917" t="s">
        <v>2685</v>
      </c>
      <c r="C4917" t="s">
        <v>239</v>
      </c>
      <c r="D4917" t="s">
        <v>6018</v>
      </c>
      <c r="E4917">
        <v>714833709024</v>
      </c>
      <c r="F4917" t="s">
        <v>15</v>
      </c>
      <c r="G4917" t="s">
        <v>71</v>
      </c>
      <c r="H4917">
        <v>3316</v>
      </c>
      <c r="I4917" s="2">
        <f t="shared" si="1078"/>
        <v>2023</v>
      </c>
      <c r="J4917" s="2" t="str">
        <f t="shared" si="1079"/>
        <v>June</v>
      </c>
      <c r="K4917" s="2">
        <f t="shared" si="1080"/>
        <v>6</v>
      </c>
      <c r="L4917" s="2" t="str">
        <f t="shared" si="1081"/>
        <v>Wednesday</v>
      </c>
      <c r="M4917" s="2">
        <f t="shared" si="1082"/>
        <v>26</v>
      </c>
      <c r="N4917" s="3">
        <f t="shared" si="1083"/>
        <v>0</v>
      </c>
      <c r="O4917" s="3">
        <f t="shared" si="1084"/>
        <v>3316</v>
      </c>
      <c r="P4917" t="str">
        <f t="shared" si="1085"/>
        <v>28-Jun</v>
      </c>
      <c r="Q4917" s="9">
        <f t="shared" si="1086"/>
        <v>0.68125000000000002</v>
      </c>
      <c r="R4917" t="str">
        <f t="shared" si="1087"/>
        <v>Afternoon</v>
      </c>
      <c r="S4917" s="2">
        <f t="shared" si="1088"/>
        <v>28</v>
      </c>
      <c r="T4917" t="str">
        <f t="shared" si="1089"/>
        <v>Recharge</v>
      </c>
      <c r="U4917">
        <f t="shared" si="1090"/>
        <v>16</v>
      </c>
      <c r="V4917" t="str">
        <f t="shared" si="1091"/>
        <v>FY Q1</v>
      </c>
    </row>
    <row r="4918" spans="1:22" x14ac:dyDescent="0.3">
      <c r="A4918" s="18">
        <v>45105</v>
      </c>
      <c r="B4918" t="s">
        <v>1097</v>
      </c>
      <c r="C4918" t="s">
        <v>262</v>
      </c>
      <c r="D4918" t="s">
        <v>6019</v>
      </c>
      <c r="E4918">
        <v>649630882483</v>
      </c>
      <c r="F4918" t="s">
        <v>16</v>
      </c>
      <c r="G4918" t="s">
        <v>71</v>
      </c>
      <c r="H4918">
        <v>13484</v>
      </c>
      <c r="I4918" s="2">
        <f t="shared" si="1078"/>
        <v>2023</v>
      </c>
      <c r="J4918" s="2" t="str">
        <f t="shared" si="1079"/>
        <v>June</v>
      </c>
      <c r="K4918" s="2">
        <f t="shared" si="1080"/>
        <v>6</v>
      </c>
      <c r="L4918" s="2" t="str">
        <f t="shared" si="1081"/>
        <v>Wednesday</v>
      </c>
      <c r="M4918" s="2">
        <f t="shared" si="1082"/>
        <v>26</v>
      </c>
      <c r="N4918" s="3">
        <f t="shared" si="1083"/>
        <v>13484</v>
      </c>
      <c r="O4918" s="3">
        <f t="shared" si="1084"/>
        <v>0</v>
      </c>
      <c r="P4918" t="str">
        <f t="shared" si="1085"/>
        <v>28-Jun</v>
      </c>
      <c r="Q4918" s="9">
        <f t="shared" si="1086"/>
        <v>0.72777777777777775</v>
      </c>
      <c r="R4918" t="str">
        <f t="shared" si="1087"/>
        <v>Evening</v>
      </c>
      <c r="S4918" s="2">
        <f t="shared" si="1088"/>
        <v>28</v>
      </c>
      <c r="T4918" t="str">
        <f t="shared" si="1089"/>
        <v>Others</v>
      </c>
      <c r="U4918">
        <f t="shared" si="1090"/>
        <v>17</v>
      </c>
      <c r="V4918" t="str">
        <f t="shared" si="1091"/>
        <v>FY Q1</v>
      </c>
    </row>
    <row r="4919" spans="1:22" x14ac:dyDescent="0.3">
      <c r="A4919" s="18">
        <v>45105</v>
      </c>
      <c r="B4919" t="s">
        <v>1196</v>
      </c>
      <c r="C4919" t="s">
        <v>234</v>
      </c>
      <c r="D4919" t="s">
        <v>6020</v>
      </c>
      <c r="E4919">
        <v>366942647232</v>
      </c>
      <c r="F4919" t="s">
        <v>15</v>
      </c>
      <c r="G4919" t="s">
        <v>71</v>
      </c>
      <c r="H4919">
        <v>14746</v>
      </c>
      <c r="I4919" s="2">
        <f t="shared" si="1078"/>
        <v>2023</v>
      </c>
      <c r="J4919" s="2" t="str">
        <f t="shared" si="1079"/>
        <v>June</v>
      </c>
      <c r="K4919" s="2">
        <f t="shared" si="1080"/>
        <v>6</v>
      </c>
      <c r="L4919" s="2" t="str">
        <f t="shared" si="1081"/>
        <v>Wednesday</v>
      </c>
      <c r="M4919" s="2">
        <f t="shared" si="1082"/>
        <v>26</v>
      </c>
      <c r="N4919" s="3">
        <f t="shared" si="1083"/>
        <v>0</v>
      </c>
      <c r="O4919" s="3">
        <f t="shared" si="1084"/>
        <v>14746</v>
      </c>
      <c r="P4919" t="str">
        <f t="shared" si="1085"/>
        <v>28-Jun</v>
      </c>
      <c r="Q4919" s="9">
        <f t="shared" si="1086"/>
        <v>0.89861111111111114</v>
      </c>
      <c r="R4919" t="str">
        <f t="shared" si="1087"/>
        <v>Night</v>
      </c>
      <c r="S4919" s="2">
        <f t="shared" si="1088"/>
        <v>28</v>
      </c>
      <c r="T4919" t="str">
        <f t="shared" si="1089"/>
        <v>UPI Transfer</v>
      </c>
      <c r="U4919">
        <f t="shared" si="1090"/>
        <v>21</v>
      </c>
      <c r="V4919" t="str">
        <f t="shared" si="1091"/>
        <v>FY Q1</v>
      </c>
    </row>
    <row r="4920" spans="1:22" x14ac:dyDescent="0.3">
      <c r="A4920" s="18">
        <v>45106</v>
      </c>
      <c r="B4920" t="s">
        <v>2430</v>
      </c>
      <c r="C4920" t="s">
        <v>229</v>
      </c>
      <c r="D4920" t="s">
        <v>6021</v>
      </c>
      <c r="E4920">
        <v>803311929300</v>
      </c>
      <c r="F4920" t="s">
        <v>15</v>
      </c>
      <c r="G4920" t="s">
        <v>67</v>
      </c>
      <c r="H4920">
        <v>10666</v>
      </c>
      <c r="I4920" s="2">
        <f t="shared" si="1078"/>
        <v>2023</v>
      </c>
      <c r="J4920" s="2" t="str">
        <f t="shared" si="1079"/>
        <v>June</v>
      </c>
      <c r="K4920" s="2">
        <f t="shared" si="1080"/>
        <v>6</v>
      </c>
      <c r="L4920" s="2" t="str">
        <f t="shared" si="1081"/>
        <v>Thursday</v>
      </c>
      <c r="M4920" s="2">
        <f t="shared" si="1082"/>
        <v>26</v>
      </c>
      <c r="N4920" s="3">
        <f t="shared" si="1083"/>
        <v>0</v>
      </c>
      <c r="O4920" s="3">
        <f t="shared" si="1084"/>
        <v>10666</v>
      </c>
      <c r="P4920" t="str">
        <f t="shared" si="1085"/>
        <v>29-Jun</v>
      </c>
      <c r="Q4920" s="9">
        <f t="shared" si="1086"/>
        <v>0.4284722222222222</v>
      </c>
      <c r="R4920" t="str">
        <f t="shared" si="1087"/>
        <v>Morning</v>
      </c>
      <c r="S4920" s="2">
        <f t="shared" si="1088"/>
        <v>29</v>
      </c>
      <c r="T4920" t="str">
        <f t="shared" si="1089"/>
        <v>UPI Transfer</v>
      </c>
      <c r="U4920">
        <f t="shared" si="1090"/>
        <v>10</v>
      </c>
      <c r="V4920" t="str">
        <f t="shared" si="1091"/>
        <v>FY Q1</v>
      </c>
    </row>
    <row r="4921" spans="1:22" x14ac:dyDescent="0.3">
      <c r="A4921" s="18">
        <v>45106</v>
      </c>
      <c r="B4921" t="s">
        <v>1527</v>
      </c>
      <c r="C4921" t="s">
        <v>254</v>
      </c>
      <c r="D4921" t="s">
        <v>6022</v>
      </c>
      <c r="E4921">
        <v>454581915090</v>
      </c>
      <c r="F4921" t="s">
        <v>16</v>
      </c>
      <c r="G4921" t="s">
        <v>67</v>
      </c>
      <c r="H4921">
        <v>9453</v>
      </c>
      <c r="I4921" s="2">
        <f t="shared" si="1078"/>
        <v>2023</v>
      </c>
      <c r="J4921" s="2" t="str">
        <f t="shared" si="1079"/>
        <v>June</v>
      </c>
      <c r="K4921" s="2">
        <f t="shared" si="1080"/>
        <v>6</v>
      </c>
      <c r="L4921" s="2" t="str">
        <f t="shared" si="1081"/>
        <v>Thursday</v>
      </c>
      <c r="M4921" s="2">
        <f t="shared" si="1082"/>
        <v>26</v>
      </c>
      <c r="N4921" s="3">
        <f t="shared" si="1083"/>
        <v>9453</v>
      </c>
      <c r="O4921" s="3">
        <f t="shared" si="1084"/>
        <v>0</v>
      </c>
      <c r="P4921" t="str">
        <f t="shared" si="1085"/>
        <v>29-Jun</v>
      </c>
      <c r="Q4921" s="9">
        <f t="shared" si="1086"/>
        <v>0.68333333333333335</v>
      </c>
      <c r="R4921" t="str">
        <f t="shared" si="1087"/>
        <v>Afternoon</v>
      </c>
      <c r="S4921" s="2">
        <f t="shared" si="1088"/>
        <v>29</v>
      </c>
      <c r="T4921" t="str">
        <f t="shared" si="1089"/>
        <v>Others</v>
      </c>
      <c r="U4921">
        <f t="shared" si="1090"/>
        <v>16</v>
      </c>
      <c r="V4921" t="str">
        <f t="shared" si="1091"/>
        <v>FY Q1</v>
      </c>
    </row>
    <row r="4922" spans="1:22" x14ac:dyDescent="0.3">
      <c r="A4922" s="18">
        <v>45107</v>
      </c>
      <c r="B4922" t="s">
        <v>809</v>
      </c>
      <c r="C4922" t="s">
        <v>69</v>
      </c>
      <c r="D4922" t="s">
        <v>6023</v>
      </c>
      <c r="E4922">
        <v>196261694670</v>
      </c>
      <c r="F4922" t="s">
        <v>16</v>
      </c>
      <c r="G4922" t="s">
        <v>67</v>
      </c>
      <c r="H4922">
        <v>4108</v>
      </c>
      <c r="I4922" s="2">
        <f t="shared" si="1078"/>
        <v>2023</v>
      </c>
      <c r="J4922" s="2" t="str">
        <f t="shared" si="1079"/>
        <v>June</v>
      </c>
      <c r="K4922" s="2">
        <f t="shared" si="1080"/>
        <v>6</v>
      </c>
      <c r="L4922" s="2" t="str">
        <f t="shared" si="1081"/>
        <v>Friday</v>
      </c>
      <c r="M4922" s="2">
        <f t="shared" si="1082"/>
        <v>26</v>
      </c>
      <c r="N4922" s="3">
        <f t="shared" si="1083"/>
        <v>4108</v>
      </c>
      <c r="O4922" s="3">
        <f t="shared" si="1084"/>
        <v>0</v>
      </c>
      <c r="P4922" t="str">
        <f t="shared" si="1085"/>
        <v>30-Jun</v>
      </c>
      <c r="Q4922" s="9">
        <f t="shared" si="1086"/>
        <v>0.54305555555555551</v>
      </c>
      <c r="R4922" t="str">
        <f t="shared" si="1087"/>
        <v>Afternoon</v>
      </c>
      <c r="S4922" s="2">
        <f t="shared" si="1088"/>
        <v>30</v>
      </c>
      <c r="T4922" t="str">
        <f t="shared" si="1089"/>
        <v>Others</v>
      </c>
      <c r="U4922">
        <f t="shared" si="1090"/>
        <v>13</v>
      </c>
      <c r="V4922" t="str">
        <f t="shared" si="1091"/>
        <v>FY Q1</v>
      </c>
    </row>
    <row r="4923" spans="1:22" x14ac:dyDescent="0.3">
      <c r="A4923" s="18">
        <v>45107</v>
      </c>
      <c r="B4923" t="s">
        <v>468</v>
      </c>
      <c r="C4923" t="s">
        <v>95</v>
      </c>
      <c r="D4923" t="s">
        <v>6024</v>
      </c>
      <c r="E4923">
        <v>695168256257</v>
      </c>
      <c r="F4923" t="s">
        <v>16</v>
      </c>
      <c r="G4923" t="s">
        <v>71</v>
      </c>
      <c r="H4923">
        <v>1612</v>
      </c>
      <c r="I4923" s="2">
        <f t="shared" si="1078"/>
        <v>2023</v>
      </c>
      <c r="J4923" s="2" t="str">
        <f t="shared" si="1079"/>
        <v>June</v>
      </c>
      <c r="K4923" s="2">
        <f t="shared" si="1080"/>
        <v>6</v>
      </c>
      <c r="L4923" s="2" t="str">
        <f t="shared" si="1081"/>
        <v>Friday</v>
      </c>
      <c r="M4923" s="2">
        <f t="shared" si="1082"/>
        <v>26</v>
      </c>
      <c r="N4923" s="3">
        <f t="shared" si="1083"/>
        <v>1612</v>
      </c>
      <c r="O4923" s="3">
        <f t="shared" si="1084"/>
        <v>0</v>
      </c>
      <c r="P4923" t="str">
        <f t="shared" si="1085"/>
        <v>30-Jun</v>
      </c>
      <c r="Q4923" s="9">
        <f t="shared" si="1086"/>
        <v>0.56180555555555556</v>
      </c>
      <c r="R4923" t="str">
        <f t="shared" si="1087"/>
        <v>Afternoon</v>
      </c>
      <c r="S4923" s="2">
        <f t="shared" si="1088"/>
        <v>30</v>
      </c>
      <c r="T4923" t="str">
        <f t="shared" si="1089"/>
        <v>Others</v>
      </c>
      <c r="U4923">
        <f t="shared" si="1090"/>
        <v>13</v>
      </c>
      <c r="V4923" t="str">
        <f t="shared" si="1091"/>
        <v>FY Q1</v>
      </c>
    </row>
    <row r="4924" spans="1:22" x14ac:dyDescent="0.3">
      <c r="A4924" s="18">
        <v>45107</v>
      </c>
      <c r="B4924" t="s">
        <v>277</v>
      </c>
      <c r="C4924" t="s">
        <v>131</v>
      </c>
      <c r="D4924" t="s">
        <v>6025</v>
      </c>
      <c r="E4924">
        <v>361444661361</v>
      </c>
      <c r="F4924" t="s">
        <v>16</v>
      </c>
      <c r="G4924" t="s">
        <v>67</v>
      </c>
      <c r="H4924">
        <v>16543</v>
      </c>
      <c r="I4924" s="2">
        <f t="shared" si="1078"/>
        <v>2023</v>
      </c>
      <c r="J4924" s="2" t="str">
        <f t="shared" si="1079"/>
        <v>June</v>
      </c>
      <c r="K4924" s="2">
        <f t="shared" si="1080"/>
        <v>6</v>
      </c>
      <c r="L4924" s="2" t="str">
        <f t="shared" si="1081"/>
        <v>Friday</v>
      </c>
      <c r="M4924" s="2">
        <f t="shared" si="1082"/>
        <v>26</v>
      </c>
      <c r="N4924" s="3">
        <f t="shared" si="1083"/>
        <v>16543</v>
      </c>
      <c r="O4924" s="3">
        <f t="shared" si="1084"/>
        <v>0</v>
      </c>
      <c r="P4924" t="str">
        <f t="shared" si="1085"/>
        <v>30-Jun</v>
      </c>
      <c r="Q4924" s="9">
        <f t="shared" si="1086"/>
        <v>0.62569444444444444</v>
      </c>
      <c r="R4924" t="str">
        <f t="shared" si="1087"/>
        <v>Afternoon</v>
      </c>
      <c r="S4924" s="2">
        <f t="shared" si="1088"/>
        <v>30</v>
      </c>
      <c r="T4924" t="str">
        <f t="shared" si="1089"/>
        <v>Others</v>
      </c>
      <c r="U4924">
        <f t="shared" si="1090"/>
        <v>15</v>
      </c>
      <c r="V4924" t="str">
        <f t="shared" si="1091"/>
        <v>FY Q1</v>
      </c>
    </row>
    <row r="4925" spans="1:22" x14ac:dyDescent="0.3">
      <c r="A4925" s="18">
        <v>45108</v>
      </c>
      <c r="B4925" t="s">
        <v>2642</v>
      </c>
      <c r="C4925" t="s">
        <v>291</v>
      </c>
      <c r="D4925" t="s">
        <v>6026</v>
      </c>
      <c r="E4925">
        <v>336861317967</v>
      </c>
      <c r="F4925" t="s">
        <v>16</v>
      </c>
      <c r="G4925" t="s">
        <v>67</v>
      </c>
      <c r="H4925">
        <v>8312</v>
      </c>
      <c r="I4925" s="2">
        <f t="shared" si="1078"/>
        <v>2023</v>
      </c>
      <c r="J4925" s="2" t="str">
        <f t="shared" si="1079"/>
        <v>July</v>
      </c>
      <c r="K4925" s="2">
        <f t="shared" si="1080"/>
        <v>7</v>
      </c>
      <c r="L4925" s="2" t="str">
        <f t="shared" si="1081"/>
        <v>Saturday</v>
      </c>
      <c r="M4925" s="2">
        <f t="shared" si="1082"/>
        <v>26</v>
      </c>
      <c r="N4925" s="3">
        <f t="shared" si="1083"/>
        <v>8312</v>
      </c>
      <c r="O4925" s="3">
        <f t="shared" si="1084"/>
        <v>0</v>
      </c>
      <c r="P4925" t="str">
        <f t="shared" si="1085"/>
        <v>1-Jul</v>
      </c>
      <c r="Q4925" s="9">
        <f t="shared" si="1086"/>
        <v>0.41736111111111113</v>
      </c>
      <c r="R4925" t="str">
        <f t="shared" si="1087"/>
        <v>Morning</v>
      </c>
      <c r="S4925" s="2">
        <f t="shared" si="1088"/>
        <v>1</v>
      </c>
      <c r="T4925" t="str">
        <f t="shared" si="1089"/>
        <v>Others</v>
      </c>
      <c r="U4925">
        <f t="shared" si="1090"/>
        <v>10</v>
      </c>
      <c r="V4925" t="str">
        <f t="shared" si="1091"/>
        <v>FY Q2</v>
      </c>
    </row>
    <row r="4926" spans="1:22" x14ac:dyDescent="0.3">
      <c r="A4926" s="18">
        <v>45109</v>
      </c>
      <c r="B4926" t="s">
        <v>2050</v>
      </c>
      <c r="C4926" t="s">
        <v>95</v>
      </c>
      <c r="D4926" t="s">
        <v>6027</v>
      </c>
      <c r="E4926">
        <v>795906635732</v>
      </c>
      <c r="F4926" t="s">
        <v>16</v>
      </c>
      <c r="G4926" t="s">
        <v>71</v>
      </c>
      <c r="H4926">
        <v>10626</v>
      </c>
      <c r="I4926" s="2">
        <f t="shared" si="1078"/>
        <v>2023</v>
      </c>
      <c r="J4926" s="2" t="str">
        <f t="shared" si="1079"/>
        <v>July</v>
      </c>
      <c r="K4926" s="2">
        <f t="shared" si="1080"/>
        <v>7</v>
      </c>
      <c r="L4926" s="2" t="str">
        <f t="shared" si="1081"/>
        <v>Sunday</v>
      </c>
      <c r="M4926" s="2">
        <f t="shared" si="1082"/>
        <v>27</v>
      </c>
      <c r="N4926" s="3">
        <f t="shared" si="1083"/>
        <v>10626</v>
      </c>
      <c r="O4926" s="3">
        <f t="shared" si="1084"/>
        <v>0</v>
      </c>
      <c r="P4926" t="str">
        <f t="shared" si="1085"/>
        <v>2-Jul</v>
      </c>
      <c r="Q4926" s="9">
        <f t="shared" si="1086"/>
        <v>0.73124999999999996</v>
      </c>
      <c r="R4926" t="str">
        <f t="shared" si="1087"/>
        <v>Evening</v>
      </c>
      <c r="S4926" s="2">
        <f t="shared" si="1088"/>
        <v>2</v>
      </c>
      <c r="T4926" t="str">
        <f t="shared" si="1089"/>
        <v>Others</v>
      </c>
      <c r="U4926">
        <f t="shared" si="1090"/>
        <v>17</v>
      </c>
      <c r="V4926" t="str">
        <f t="shared" si="1091"/>
        <v>FY Q2</v>
      </c>
    </row>
    <row r="4927" spans="1:22" x14ac:dyDescent="0.3">
      <c r="A4927" s="18">
        <v>45110</v>
      </c>
      <c r="B4927" t="s">
        <v>3351</v>
      </c>
      <c r="C4927" t="s">
        <v>82</v>
      </c>
      <c r="D4927" t="s">
        <v>6028</v>
      </c>
      <c r="E4927">
        <v>564277589915</v>
      </c>
      <c r="F4927" t="s">
        <v>16</v>
      </c>
      <c r="G4927" t="s">
        <v>67</v>
      </c>
      <c r="H4927">
        <v>1934</v>
      </c>
      <c r="I4927" s="2">
        <f t="shared" si="1078"/>
        <v>2023</v>
      </c>
      <c r="J4927" s="2" t="str">
        <f t="shared" si="1079"/>
        <v>July</v>
      </c>
      <c r="K4927" s="2">
        <f t="shared" si="1080"/>
        <v>7</v>
      </c>
      <c r="L4927" s="2" t="str">
        <f t="shared" si="1081"/>
        <v>Monday</v>
      </c>
      <c r="M4927" s="2">
        <f t="shared" si="1082"/>
        <v>27</v>
      </c>
      <c r="N4927" s="3">
        <f t="shared" si="1083"/>
        <v>1934</v>
      </c>
      <c r="O4927" s="3">
        <f t="shared" si="1084"/>
        <v>0</v>
      </c>
      <c r="P4927" t="str">
        <f t="shared" si="1085"/>
        <v>3-Jul</v>
      </c>
      <c r="Q4927" s="9">
        <f t="shared" si="1086"/>
        <v>0.72638888888888886</v>
      </c>
      <c r="R4927" t="str">
        <f t="shared" si="1087"/>
        <v>Evening</v>
      </c>
      <c r="S4927" s="2">
        <f t="shared" si="1088"/>
        <v>3</v>
      </c>
      <c r="T4927" t="str">
        <f t="shared" si="1089"/>
        <v>Others</v>
      </c>
      <c r="U4927">
        <f t="shared" si="1090"/>
        <v>17</v>
      </c>
      <c r="V4927" t="str">
        <f t="shared" si="1091"/>
        <v>FY Q2</v>
      </c>
    </row>
    <row r="4928" spans="1:22" x14ac:dyDescent="0.3">
      <c r="A4928" s="18">
        <v>45111</v>
      </c>
      <c r="B4928" t="s">
        <v>1439</v>
      </c>
      <c r="C4928" t="s">
        <v>104</v>
      </c>
      <c r="D4928" t="s">
        <v>6029</v>
      </c>
      <c r="E4928">
        <v>409668201108</v>
      </c>
      <c r="F4928" t="s">
        <v>16</v>
      </c>
      <c r="G4928" t="s">
        <v>67</v>
      </c>
      <c r="H4928">
        <v>21486</v>
      </c>
      <c r="I4928" s="2">
        <f t="shared" si="1078"/>
        <v>2023</v>
      </c>
      <c r="J4928" s="2" t="str">
        <f t="shared" si="1079"/>
        <v>July</v>
      </c>
      <c r="K4928" s="2">
        <f t="shared" si="1080"/>
        <v>7</v>
      </c>
      <c r="L4928" s="2" t="str">
        <f t="shared" si="1081"/>
        <v>Tuesday</v>
      </c>
      <c r="M4928" s="2">
        <f t="shared" si="1082"/>
        <v>27</v>
      </c>
      <c r="N4928" s="3">
        <f t="shared" si="1083"/>
        <v>21486</v>
      </c>
      <c r="O4928" s="3">
        <f t="shared" si="1084"/>
        <v>0</v>
      </c>
      <c r="P4928" t="str">
        <f t="shared" si="1085"/>
        <v>4-Jul</v>
      </c>
      <c r="Q4928" s="9">
        <f t="shared" si="1086"/>
        <v>0.47708333333333336</v>
      </c>
      <c r="R4928" t="str">
        <f t="shared" si="1087"/>
        <v>Morning</v>
      </c>
      <c r="S4928" s="2">
        <f t="shared" si="1088"/>
        <v>4</v>
      </c>
      <c r="T4928" t="str">
        <f t="shared" si="1089"/>
        <v>Others</v>
      </c>
      <c r="U4928">
        <f t="shared" si="1090"/>
        <v>11</v>
      </c>
      <c r="V4928" t="str">
        <f t="shared" si="1091"/>
        <v>FY Q2</v>
      </c>
    </row>
    <row r="4929" spans="1:22" x14ac:dyDescent="0.3">
      <c r="A4929" s="18">
        <v>45111</v>
      </c>
      <c r="B4929" t="s">
        <v>829</v>
      </c>
      <c r="C4929" t="s">
        <v>142</v>
      </c>
      <c r="D4929" t="s">
        <v>6030</v>
      </c>
      <c r="E4929">
        <v>471812551199</v>
      </c>
      <c r="F4929" t="s">
        <v>15</v>
      </c>
      <c r="G4929" t="s">
        <v>67</v>
      </c>
      <c r="H4929">
        <v>9499</v>
      </c>
      <c r="I4929" s="2">
        <f t="shared" si="1078"/>
        <v>2023</v>
      </c>
      <c r="J4929" s="2" t="str">
        <f t="shared" si="1079"/>
        <v>July</v>
      </c>
      <c r="K4929" s="2">
        <f t="shared" si="1080"/>
        <v>7</v>
      </c>
      <c r="L4929" s="2" t="str">
        <f t="shared" si="1081"/>
        <v>Tuesday</v>
      </c>
      <c r="M4929" s="2">
        <f t="shared" si="1082"/>
        <v>27</v>
      </c>
      <c r="N4929" s="3">
        <f t="shared" si="1083"/>
        <v>0</v>
      </c>
      <c r="O4929" s="3">
        <f t="shared" si="1084"/>
        <v>9499</v>
      </c>
      <c r="P4929" t="str">
        <f t="shared" si="1085"/>
        <v>4-Jul</v>
      </c>
      <c r="Q4929" s="9">
        <f t="shared" si="1086"/>
        <v>0.53194444444444444</v>
      </c>
      <c r="R4929" t="str">
        <f t="shared" si="1087"/>
        <v>Afternoon</v>
      </c>
      <c r="S4929" s="2">
        <f t="shared" si="1088"/>
        <v>4</v>
      </c>
      <c r="T4929" t="str">
        <f t="shared" si="1089"/>
        <v>UPI Transfer</v>
      </c>
      <c r="U4929">
        <f t="shared" si="1090"/>
        <v>12</v>
      </c>
      <c r="V4929" t="str">
        <f t="shared" si="1091"/>
        <v>FY Q2</v>
      </c>
    </row>
    <row r="4930" spans="1:22" x14ac:dyDescent="0.3">
      <c r="A4930" s="18">
        <v>45111</v>
      </c>
      <c r="B4930" t="s">
        <v>506</v>
      </c>
      <c r="C4930" t="s">
        <v>291</v>
      </c>
      <c r="D4930" t="s">
        <v>6031</v>
      </c>
      <c r="E4930">
        <v>533833844415</v>
      </c>
      <c r="F4930" t="s">
        <v>16</v>
      </c>
      <c r="G4930" t="s">
        <v>67</v>
      </c>
      <c r="H4930">
        <v>6288</v>
      </c>
      <c r="I4930" s="2">
        <f t="shared" si="1078"/>
        <v>2023</v>
      </c>
      <c r="J4930" s="2" t="str">
        <f t="shared" si="1079"/>
        <v>July</v>
      </c>
      <c r="K4930" s="2">
        <f t="shared" si="1080"/>
        <v>7</v>
      </c>
      <c r="L4930" s="2" t="str">
        <f t="shared" si="1081"/>
        <v>Tuesday</v>
      </c>
      <c r="M4930" s="2">
        <f t="shared" si="1082"/>
        <v>27</v>
      </c>
      <c r="N4930" s="3">
        <f t="shared" si="1083"/>
        <v>6288</v>
      </c>
      <c r="O4930" s="3">
        <f t="shared" si="1084"/>
        <v>0</v>
      </c>
      <c r="P4930" t="str">
        <f t="shared" si="1085"/>
        <v>4-Jul</v>
      </c>
      <c r="Q4930" s="9">
        <f t="shared" si="1086"/>
        <v>0.65555555555555556</v>
      </c>
      <c r="R4930" t="str">
        <f t="shared" si="1087"/>
        <v>Afternoon</v>
      </c>
      <c r="S4930" s="2">
        <f t="shared" si="1088"/>
        <v>4</v>
      </c>
      <c r="T4930" t="str">
        <f t="shared" si="1089"/>
        <v>Others</v>
      </c>
      <c r="U4930">
        <f t="shared" si="1090"/>
        <v>15</v>
      </c>
      <c r="V4930" t="str">
        <f t="shared" si="1091"/>
        <v>FY Q2</v>
      </c>
    </row>
    <row r="4931" spans="1:22" x14ac:dyDescent="0.3">
      <c r="A4931" s="18">
        <v>45111</v>
      </c>
      <c r="B4931" t="s">
        <v>231</v>
      </c>
      <c r="C4931" t="s">
        <v>69</v>
      </c>
      <c r="D4931" t="s">
        <v>6032</v>
      </c>
      <c r="E4931">
        <v>459074464225</v>
      </c>
      <c r="F4931" t="s">
        <v>16</v>
      </c>
      <c r="G4931" t="s">
        <v>71</v>
      </c>
      <c r="H4931">
        <v>6352</v>
      </c>
      <c r="I4931" s="2">
        <f t="shared" si="1078"/>
        <v>2023</v>
      </c>
      <c r="J4931" s="2" t="str">
        <f t="shared" si="1079"/>
        <v>July</v>
      </c>
      <c r="K4931" s="2">
        <f t="shared" si="1080"/>
        <v>7</v>
      </c>
      <c r="L4931" s="2" t="str">
        <f t="shared" si="1081"/>
        <v>Tuesday</v>
      </c>
      <c r="M4931" s="2">
        <f t="shared" si="1082"/>
        <v>27</v>
      </c>
      <c r="N4931" s="3">
        <f t="shared" si="1083"/>
        <v>6352</v>
      </c>
      <c r="O4931" s="3">
        <f t="shared" si="1084"/>
        <v>0</v>
      </c>
      <c r="P4931" t="str">
        <f t="shared" si="1085"/>
        <v>4-Jul</v>
      </c>
      <c r="Q4931" s="9">
        <f t="shared" si="1086"/>
        <v>0.68541666666666667</v>
      </c>
      <c r="R4931" t="str">
        <f t="shared" si="1087"/>
        <v>Afternoon</v>
      </c>
      <c r="S4931" s="2">
        <f t="shared" si="1088"/>
        <v>4</v>
      </c>
      <c r="T4931" t="str">
        <f t="shared" si="1089"/>
        <v>Others</v>
      </c>
      <c r="U4931">
        <f t="shared" si="1090"/>
        <v>16</v>
      </c>
      <c r="V4931" t="str">
        <f t="shared" si="1091"/>
        <v>FY Q2</v>
      </c>
    </row>
    <row r="4932" spans="1:22" x14ac:dyDescent="0.3">
      <c r="A4932" s="18">
        <v>45111</v>
      </c>
      <c r="B4932" t="s">
        <v>169</v>
      </c>
      <c r="C4932" t="s">
        <v>79</v>
      </c>
      <c r="D4932" t="s">
        <v>6033</v>
      </c>
      <c r="E4932">
        <v>189805397850</v>
      </c>
      <c r="F4932" t="s">
        <v>16</v>
      </c>
      <c r="G4932" t="s">
        <v>67</v>
      </c>
      <c r="H4932">
        <v>7472</v>
      </c>
      <c r="I4932" s="2">
        <f t="shared" si="1078"/>
        <v>2023</v>
      </c>
      <c r="J4932" s="2" t="str">
        <f t="shared" si="1079"/>
        <v>July</v>
      </c>
      <c r="K4932" s="2">
        <f t="shared" si="1080"/>
        <v>7</v>
      </c>
      <c r="L4932" s="2" t="str">
        <f t="shared" si="1081"/>
        <v>Tuesday</v>
      </c>
      <c r="M4932" s="2">
        <f t="shared" si="1082"/>
        <v>27</v>
      </c>
      <c r="N4932" s="3">
        <f t="shared" si="1083"/>
        <v>7472</v>
      </c>
      <c r="O4932" s="3">
        <f t="shared" si="1084"/>
        <v>0</v>
      </c>
      <c r="P4932" t="str">
        <f t="shared" si="1085"/>
        <v>4-Jul</v>
      </c>
      <c r="Q4932" s="9">
        <f t="shared" si="1086"/>
        <v>0.84652777777777777</v>
      </c>
      <c r="R4932" t="str">
        <f t="shared" si="1087"/>
        <v>Evening</v>
      </c>
      <c r="S4932" s="2">
        <f t="shared" si="1088"/>
        <v>4</v>
      </c>
      <c r="T4932" t="str">
        <f t="shared" si="1089"/>
        <v>Others</v>
      </c>
      <c r="U4932">
        <f t="shared" si="1090"/>
        <v>20</v>
      </c>
      <c r="V4932" t="str">
        <f t="shared" si="1091"/>
        <v>FY Q2</v>
      </c>
    </row>
    <row r="4933" spans="1:22" x14ac:dyDescent="0.3">
      <c r="A4933" s="18">
        <v>45112</v>
      </c>
      <c r="B4933" t="s">
        <v>1672</v>
      </c>
      <c r="C4933" t="s">
        <v>69</v>
      </c>
      <c r="D4933" t="s">
        <v>6034</v>
      </c>
      <c r="E4933">
        <v>396605044617</v>
      </c>
      <c r="F4933" t="s">
        <v>16</v>
      </c>
      <c r="G4933" t="s">
        <v>71</v>
      </c>
      <c r="H4933">
        <v>9166</v>
      </c>
      <c r="I4933" s="2">
        <f t="shared" si="1078"/>
        <v>2023</v>
      </c>
      <c r="J4933" s="2" t="str">
        <f t="shared" si="1079"/>
        <v>July</v>
      </c>
      <c r="K4933" s="2">
        <f t="shared" si="1080"/>
        <v>7</v>
      </c>
      <c r="L4933" s="2" t="str">
        <f t="shared" si="1081"/>
        <v>Wednesday</v>
      </c>
      <c r="M4933" s="2">
        <f t="shared" si="1082"/>
        <v>27</v>
      </c>
      <c r="N4933" s="3">
        <f t="shared" si="1083"/>
        <v>9166</v>
      </c>
      <c r="O4933" s="3">
        <f t="shared" si="1084"/>
        <v>0</v>
      </c>
      <c r="P4933" t="str">
        <f t="shared" si="1085"/>
        <v>5-Jul</v>
      </c>
      <c r="Q4933" s="9">
        <f t="shared" si="1086"/>
        <v>0.36041666666666666</v>
      </c>
      <c r="R4933" t="str">
        <f t="shared" si="1087"/>
        <v>Morning</v>
      </c>
      <c r="S4933" s="2">
        <f t="shared" si="1088"/>
        <v>5</v>
      </c>
      <c r="T4933" t="str">
        <f t="shared" si="1089"/>
        <v>Others</v>
      </c>
      <c r="U4933">
        <f t="shared" si="1090"/>
        <v>8</v>
      </c>
      <c r="V4933" t="str">
        <f t="shared" si="1091"/>
        <v>FY Q2</v>
      </c>
    </row>
    <row r="4934" spans="1:22" x14ac:dyDescent="0.3">
      <c r="A4934" s="18">
        <v>45112</v>
      </c>
      <c r="B4934" t="s">
        <v>1129</v>
      </c>
      <c r="C4934" t="s">
        <v>254</v>
      </c>
      <c r="D4934" t="s">
        <v>6035</v>
      </c>
      <c r="E4934">
        <v>348528448966</v>
      </c>
      <c r="F4934" t="s">
        <v>16</v>
      </c>
      <c r="G4934" t="s">
        <v>71</v>
      </c>
      <c r="H4934">
        <v>9973</v>
      </c>
      <c r="I4934" s="2">
        <f t="shared" si="1078"/>
        <v>2023</v>
      </c>
      <c r="J4934" s="2" t="str">
        <f t="shared" si="1079"/>
        <v>July</v>
      </c>
      <c r="K4934" s="2">
        <f t="shared" si="1080"/>
        <v>7</v>
      </c>
      <c r="L4934" s="2" t="str">
        <f t="shared" si="1081"/>
        <v>Wednesday</v>
      </c>
      <c r="M4934" s="2">
        <f t="shared" si="1082"/>
        <v>27</v>
      </c>
      <c r="N4934" s="3">
        <f t="shared" si="1083"/>
        <v>9973</v>
      </c>
      <c r="O4934" s="3">
        <f t="shared" si="1084"/>
        <v>0</v>
      </c>
      <c r="P4934" t="str">
        <f t="shared" si="1085"/>
        <v>5-Jul</v>
      </c>
      <c r="Q4934" s="9">
        <f t="shared" si="1086"/>
        <v>0.46180555555555558</v>
      </c>
      <c r="R4934" t="str">
        <f t="shared" si="1087"/>
        <v>Morning</v>
      </c>
      <c r="S4934" s="2">
        <f t="shared" si="1088"/>
        <v>5</v>
      </c>
      <c r="T4934" t="str">
        <f t="shared" si="1089"/>
        <v>Others</v>
      </c>
      <c r="U4934">
        <f t="shared" si="1090"/>
        <v>11</v>
      </c>
      <c r="V4934" t="str">
        <f t="shared" si="1091"/>
        <v>FY Q2</v>
      </c>
    </row>
    <row r="4935" spans="1:22" x14ac:dyDescent="0.3">
      <c r="A4935" s="18">
        <v>45112</v>
      </c>
      <c r="B4935" t="s">
        <v>1275</v>
      </c>
      <c r="C4935" t="s">
        <v>291</v>
      </c>
      <c r="D4935" t="s">
        <v>6036</v>
      </c>
      <c r="E4935">
        <v>277048248444</v>
      </c>
      <c r="F4935" t="s">
        <v>16</v>
      </c>
      <c r="G4935" t="s">
        <v>67</v>
      </c>
      <c r="H4935">
        <v>25078</v>
      </c>
      <c r="I4935" s="2">
        <f t="shared" si="1078"/>
        <v>2023</v>
      </c>
      <c r="J4935" s="2" t="str">
        <f t="shared" si="1079"/>
        <v>July</v>
      </c>
      <c r="K4935" s="2">
        <f t="shared" si="1080"/>
        <v>7</v>
      </c>
      <c r="L4935" s="2" t="str">
        <f t="shared" si="1081"/>
        <v>Wednesday</v>
      </c>
      <c r="M4935" s="2">
        <f t="shared" si="1082"/>
        <v>27</v>
      </c>
      <c r="N4935" s="3">
        <f t="shared" si="1083"/>
        <v>25078</v>
      </c>
      <c r="O4935" s="3">
        <f t="shared" si="1084"/>
        <v>0</v>
      </c>
      <c r="P4935" t="str">
        <f t="shared" si="1085"/>
        <v>5-Jul</v>
      </c>
      <c r="Q4935" s="9">
        <f t="shared" si="1086"/>
        <v>0.53055555555555556</v>
      </c>
      <c r="R4935" t="str">
        <f t="shared" si="1087"/>
        <v>Afternoon</v>
      </c>
      <c r="S4935" s="2">
        <f t="shared" si="1088"/>
        <v>5</v>
      </c>
      <c r="T4935" t="str">
        <f t="shared" si="1089"/>
        <v>Others</v>
      </c>
      <c r="U4935">
        <f t="shared" si="1090"/>
        <v>12</v>
      </c>
      <c r="V4935" t="str">
        <f t="shared" si="1091"/>
        <v>FY Q2</v>
      </c>
    </row>
    <row r="4936" spans="1:22" x14ac:dyDescent="0.3">
      <c r="A4936" s="18">
        <v>45112</v>
      </c>
      <c r="B4936" t="s">
        <v>1651</v>
      </c>
      <c r="C4936" t="s">
        <v>209</v>
      </c>
      <c r="D4936" t="s">
        <v>6037</v>
      </c>
      <c r="E4936">
        <v>520505958056</v>
      </c>
      <c r="F4936" t="s">
        <v>15</v>
      </c>
      <c r="G4936" t="s">
        <v>71</v>
      </c>
      <c r="H4936">
        <v>10665</v>
      </c>
      <c r="I4936" s="2">
        <f t="shared" si="1078"/>
        <v>2023</v>
      </c>
      <c r="J4936" s="2" t="str">
        <f t="shared" si="1079"/>
        <v>July</v>
      </c>
      <c r="K4936" s="2">
        <f t="shared" si="1080"/>
        <v>7</v>
      </c>
      <c r="L4936" s="2" t="str">
        <f t="shared" si="1081"/>
        <v>Wednesday</v>
      </c>
      <c r="M4936" s="2">
        <f t="shared" si="1082"/>
        <v>27</v>
      </c>
      <c r="N4936" s="3">
        <f t="shared" si="1083"/>
        <v>0</v>
      </c>
      <c r="O4936" s="3">
        <f t="shared" si="1084"/>
        <v>10665</v>
      </c>
      <c r="P4936" t="str">
        <f t="shared" si="1085"/>
        <v>5-Jul</v>
      </c>
      <c r="Q4936" s="9">
        <f t="shared" si="1086"/>
        <v>0.56458333333333333</v>
      </c>
      <c r="R4936" t="str">
        <f t="shared" si="1087"/>
        <v>Afternoon</v>
      </c>
      <c r="S4936" s="2">
        <f t="shared" si="1088"/>
        <v>5</v>
      </c>
      <c r="T4936" t="str">
        <f t="shared" si="1089"/>
        <v>UPI Transfer</v>
      </c>
      <c r="U4936">
        <f t="shared" si="1090"/>
        <v>13</v>
      </c>
      <c r="V4936" t="str">
        <f t="shared" si="1091"/>
        <v>FY Q2</v>
      </c>
    </row>
    <row r="4937" spans="1:22" x14ac:dyDescent="0.3">
      <c r="A4937" s="18">
        <v>45112</v>
      </c>
      <c r="B4937" t="s">
        <v>256</v>
      </c>
      <c r="C4937" t="s">
        <v>131</v>
      </c>
      <c r="D4937" t="s">
        <v>6038</v>
      </c>
      <c r="E4937">
        <v>268499468268</v>
      </c>
      <c r="F4937" t="s">
        <v>16</v>
      </c>
      <c r="G4937" t="s">
        <v>67</v>
      </c>
      <c r="H4937">
        <v>19661</v>
      </c>
      <c r="I4937" s="2">
        <f t="shared" si="1078"/>
        <v>2023</v>
      </c>
      <c r="J4937" s="2" t="str">
        <f t="shared" si="1079"/>
        <v>July</v>
      </c>
      <c r="K4937" s="2">
        <f t="shared" si="1080"/>
        <v>7</v>
      </c>
      <c r="L4937" s="2" t="str">
        <f t="shared" si="1081"/>
        <v>Wednesday</v>
      </c>
      <c r="M4937" s="2">
        <f t="shared" si="1082"/>
        <v>27</v>
      </c>
      <c r="N4937" s="3">
        <f t="shared" si="1083"/>
        <v>19661</v>
      </c>
      <c r="O4937" s="3">
        <f t="shared" si="1084"/>
        <v>0</v>
      </c>
      <c r="P4937" t="str">
        <f t="shared" si="1085"/>
        <v>5-Jul</v>
      </c>
      <c r="Q4937" s="9">
        <f t="shared" si="1086"/>
        <v>0.74861111111111112</v>
      </c>
      <c r="R4937" t="str">
        <f t="shared" si="1087"/>
        <v>Evening</v>
      </c>
      <c r="S4937" s="2">
        <f t="shared" si="1088"/>
        <v>5</v>
      </c>
      <c r="T4937" t="str">
        <f t="shared" si="1089"/>
        <v>Others</v>
      </c>
      <c r="U4937">
        <f t="shared" si="1090"/>
        <v>17</v>
      </c>
      <c r="V4937" t="str">
        <f t="shared" si="1091"/>
        <v>FY Q2</v>
      </c>
    </row>
    <row r="4938" spans="1:22" x14ac:dyDescent="0.3">
      <c r="A4938" s="18">
        <v>45113</v>
      </c>
      <c r="B4938" t="s">
        <v>1509</v>
      </c>
      <c r="C4938" t="s">
        <v>69</v>
      </c>
      <c r="D4938" t="s">
        <v>6039</v>
      </c>
      <c r="E4938">
        <v>455397209895</v>
      </c>
      <c r="F4938" t="s">
        <v>16</v>
      </c>
      <c r="G4938" t="s">
        <v>67</v>
      </c>
      <c r="H4938">
        <v>12548</v>
      </c>
      <c r="I4938" s="2">
        <f t="shared" si="1078"/>
        <v>2023</v>
      </c>
      <c r="J4938" s="2" t="str">
        <f t="shared" si="1079"/>
        <v>July</v>
      </c>
      <c r="K4938" s="2">
        <f t="shared" si="1080"/>
        <v>7</v>
      </c>
      <c r="L4938" s="2" t="str">
        <f t="shared" si="1081"/>
        <v>Thursday</v>
      </c>
      <c r="M4938" s="2">
        <f t="shared" si="1082"/>
        <v>27</v>
      </c>
      <c r="N4938" s="3">
        <f t="shared" si="1083"/>
        <v>12548</v>
      </c>
      <c r="O4938" s="3">
        <f t="shared" si="1084"/>
        <v>0</v>
      </c>
      <c r="P4938" t="str">
        <f t="shared" si="1085"/>
        <v>6-Jul</v>
      </c>
      <c r="Q4938" s="9">
        <f t="shared" si="1086"/>
        <v>0.52083333333333337</v>
      </c>
      <c r="R4938" t="str">
        <f t="shared" si="1087"/>
        <v>Afternoon</v>
      </c>
      <c r="S4938" s="2">
        <f t="shared" si="1088"/>
        <v>6</v>
      </c>
      <c r="T4938" t="str">
        <f t="shared" si="1089"/>
        <v>Others</v>
      </c>
      <c r="U4938">
        <f t="shared" si="1090"/>
        <v>12</v>
      </c>
      <c r="V4938" t="str">
        <f t="shared" si="1091"/>
        <v>FY Q2</v>
      </c>
    </row>
    <row r="4939" spans="1:22" x14ac:dyDescent="0.3">
      <c r="A4939" s="18">
        <v>45113</v>
      </c>
      <c r="B4939" t="s">
        <v>1101</v>
      </c>
      <c r="C4939" t="s">
        <v>134</v>
      </c>
      <c r="D4939" t="s">
        <v>6040</v>
      </c>
      <c r="E4939">
        <v>728576744963</v>
      </c>
      <c r="F4939" t="s">
        <v>15</v>
      </c>
      <c r="G4939" t="s">
        <v>67</v>
      </c>
      <c r="H4939">
        <v>1102</v>
      </c>
      <c r="I4939" s="2">
        <f t="shared" si="1078"/>
        <v>2023</v>
      </c>
      <c r="J4939" s="2" t="str">
        <f t="shared" si="1079"/>
        <v>July</v>
      </c>
      <c r="K4939" s="2">
        <f t="shared" si="1080"/>
        <v>7</v>
      </c>
      <c r="L4939" s="2" t="str">
        <f t="shared" si="1081"/>
        <v>Thursday</v>
      </c>
      <c r="M4939" s="2">
        <f t="shared" si="1082"/>
        <v>27</v>
      </c>
      <c r="N4939" s="3">
        <f t="shared" si="1083"/>
        <v>0</v>
      </c>
      <c r="O4939" s="3">
        <f t="shared" si="1084"/>
        <v>1102</v>
      </c>
      <c r="P4939" t="str">
        <f t="shared" si="1085"/>
        <v>6-Jul</v>
      </c>
      <c r="Q4939" s="9">
        <f t="shared" si="1086"/>
        <v>0.54027777777777775</v>
      </c>
      <c r="R4939" t="str">
        <f t="shared" si="1087"/>
        <v>Afternoon</v>
      </c>
      <c r="S4939" s="2">
        <f t="shared" si="1088"/>
        <v>6</v>
      </c>
      <c r="T4939" t="str">
        <f t="shared" si="1089"/>
        <v>UPI Transfer</v>
      </c>
      <c r="U4939">
        <f t="shared" si="1090"/>
        <v>12</v>
      </c>
      <c r="V4939" t="str">
        <f t="shared" si="1091"/>
        <v>FY Q2</v>
      </c>
    </row>
    <row r="4940" spans="1:22" x14ac:dyDescent="0.3">
      <c r="A4940" s="18">
        <v>45113</v>
      </c>
      <c r="B4940" t="s">
        <v>540</v>
      </c>
      <c r="C4940" t="s">
        <v>65</v>
      </c>
      <c r="D4940" t="s">
        <v>6041</v>
      </c>
      <c r="E4940">
        <v>346947474127</v>
      </c>
      <c r="F4940" t="s">
        <v>16</v>
      </c>
      <c r="G4940" t="s">
        <v>71</v>
      </c>
      <c r="H4940">
        <v>14733</v>
      </c>
      <c r="I4940" s="2">
        <f t="shared" si="1078"/>
        <v>2023</v>
      </c>
      <c r="J4940" s="2" t="str">
        <f t="shared" si="1079"/>
        <v>July</v>
      </c>
      <c r="K4940" s="2">
        <f t="shared" si="1080"/>
        <v>7</v>
      </c>
      <c r="L4940" s="2" t="str">
        <f t="shared" si="1081"/>
        <v>Thursday</v>
      </c>
      <c r="M4940" s="2">
        <f t="shared" si="1082"/>
        <v>27</v>
      </c>
      <c r="N4940" s="3">
        <f t="shared" si="1083"/>
        <v>14733</v>
      </c>
      <c r="O4940" s="3">
        <f t="shared" si="1084"/>
        <v>0</v>
      </c>
      <c r="P4940" t="str">
        <f t="shared" si="1085"/>
        <v>6-Jul</v>
      </c>
      <c r="Q4940" s="9">
        <f t="shared" si="1086"/>
        <v>0.65208333333333335</v>
      </c>
      <c r="R4940" t="str">
        <f t="shared" si="1087"/>
        <v>Afternoon</v>
      </c>
      <c r="S4940" s="2">
        <f t="shared" si="1088"/>
        <v>6</v>
      </c>
      <c r="T4940" t="str">
        <f t="shared" si="1089"/>
        <v>Others</v>
      </c>
      <c r="U4940">
        <f t="shared" si="1090"/>
        <v>15</v>
      </c>
      <c r="V4940" t="str">
        <f t="shared" si="1091"/>
        <v>FY Q2</v>
      </c>
    </row>
    <row r="4941" spans="1:22" x14ac:dyDescent="0.3">
      <c r="A4941" s="18">
        <v>45114</v>
      </c>
      <c r="B4941" t="s">
        <v>1605</v>
      </c>
      <c r="C4941" t="s">
        <v>125</v>
      </c>
      <c r="D4941" t="s">
        <v>6042</v>
      </c>
      <c r="E4941">
        <v>512775045860</v>
      </c>
      <c r="F4941" t="s">
        <v>15</v>
      </c>
      <c r="G4941" t="s">
        <v>67</v>
      </c>
      <c r="H4941">
        <v>8682</v>
      </c>
      <c r="I4941" s="2">
        <f t="shared" si="1078"/>
        <v>2023</v>
      </c>
      <c r="J4941" s="2" t="str">
        <f t="shared" si="1079"/>
        <v>July</v>
      </c>
      <c r="K4941" s="2">
        <f t="shared" si="1080"/>
        <v>7</v>
      </c>
      <c r="L4941" s="2" t="str">
        <f t="shared" si="1081"/>
        <v>Friday</v>
      </c>
      <c r="M4941" s="2">
        <f t="shared" si="1082"/>
        <v>27</v>
      </c>
      <c r="N4941" s="3">
        <f t="shared" si="1083"/>
        <v>0</v>
      </c>
      <c r="O4941" s="3">
        <f t="shared" si="1084"/>
        <v>8682</v>
      </c>
      <c r="P4941" t="str">
        <f t="shared" si="1085"/>
        <v>7-Jul</v>
      </c>
      <c r="Q4941" s="9">
        <f t="shared" si="1086"/>
        <v>0.60347222222222219</v>
      </c>
      <c r="R4941" t="str">
        <f t="shared" si="1087"/>
        <v>Afternoon</v>
      </c>
      <c r="S4941" s="2">
        <f t="shared" si="1088"/>
        <v>7</v>
      </c>
      <c r="T4941" t="str">
        <f t="shared" si="1089"/>
        <v>UPI Transfer</v>
      </c>
      <c r="U4941">
        <f t="shared" si="1090"/>
        <v>14</v>
      </c>
      <c r="V4941" t="str">
        <f t="shared" si="1091"/>
        <v>FY Q2</v>
      </c>
    </row>
    <row r="4942" spans="1:22" x14ac:dyDescent="0.3">
      <c r="A4942" s="18">
        <v>45115</v>
      </c>
      <c r="B4942" t="s">
        <v>1181</v>
      </c>
      <c r="C4942" t="s">
        <v>282</v>
      </c>
      <c r="D4942" t="s">
        <v>6043</v>
      </c>
      <c r="E4942">
        <v>277591815355</v>
      </c>
      <c r="F4942" t="s">
        <v>16</v>
      </c>
      <c r="G4942" t="s">
        <v>67</v>
      </c>
      <c r="H4942">
        <v>12166</v>
      </c>
      <c r="I4942" s="2">
        <f t="shared" si="1078"/>
        <v>2023</v>
      </c>
      <c r="J4942" s="2" t="str">
        <f t="shared" si="1079"/>
        <v>July</v>
      </c>
      <c r="K4942" s="2">
        <f t="shared" si="1080"/>
        <v>7</v>
      </c>
      <c r="L4942" s="2" t="str">
        <f t="shared" si="1081"/>
        <v>Saturday</v>
      </c>
      <c r="M4942" s="2">
        <f t="shared" si="1082"/>
        <v>27</v>
      </c>
      <c r="N4942" s="3">
        <f t="shared" si="1083"/>
        <v>12166</v>
      </c>
      <c r="O4942" s="3">
        <f t="shared" si="1084"/>
        <v>0</v>
      </c>
      <c r="P4942" t="str">
        <f t="shared" si="1085"/>
        <v>8-Jul</v>
      </c>
      <c r="Q4942" s="9">
        <f t="shared" si="1086"/>
        <v>0.74375000000000002</v>
      </c>
      <c r="R4942" t="str">
        <f t="shared" si="1087"/>
        <v>Evening</v>
      </c>
      <c r="S4942" s="2">
        <f t="shared" si="1088"/>
        <v>8</v>
      </c>
      <c r="T4942" t="str">
        <f t="shared" si="1089"/>
        <v>Others</v>
      </c>
      <c r="U4942">
        <f t="shared" si="1090"/>
        <v>17</v>
      </c>
      <c r="V4942" t="str">
        <f t="shared" si="1091"/>
        <v>FY Q2</v>
      </c>
    </row>
    <row r="4943" spans="1:22" x14ac:dyDescent="0.3">
      <c r="A4943" s="18">
        <v>45116</v>
      </c>
      <c r="B4943" t="s">
        <v>5289</v>
      </c>
      <c r="C4943" t="s">
        <v>104</v>
      </c>
      <c r="D4943" t="s">
        <v>6044</v>
      </c>
      <c r="E4943">
        <v>365182148238</v>
      </c>
      <c r="F4943" t="s">
        <v>16</v>
      </c>
      <c r="G4943" t="s">
        <v>71</v>
      </c>
      <c r="H4943">
        <v>22339</v>
      </c>
      <c r="I4943" s="2">
        <f t="shared" si="1078"/>
        <v>2023</v>
      </c>
      <c r="J4943" s="2" t="str">
        <f t="shared" si="1079"/>
        <v>July</v>
      </c>
      <c r="K4943" s="2">
        <f t="shared" si="1080"/>
        <v>7</v>
      </c>
      <c r="L4943" s="2" t="str">
        <f t="shared" si="1081"/>
        <v>Sunday</v>
      </c>
      <c r="M4943" s="2">
        <f t="shared" si="1082"/>
        <v>28</v>
      </c>
      <c r="N4943" s="3">
        <f t="shared" si="1083"/>
        <v>22339</v>
      </c>
      <c r="O4943" s="3">
        <f t="shared" si="1084"/>
        <v>0</v>
      </c>
      <c r="P4943" t="str">
        <f t="shared" si="1085"/>
        <v>9-Jul</v>
      </c>
      <c r="Q4943" s="9">
        <f t="shared" si="1086"/>
        <v>0.32013888888888886</v>
      </c>
      <c r="R4943" t="str">
        <f t="shared" si="1087"/>
        <v>Morning</v>
      </c>
      <c r="S4943" s="2">
        <f t="shared" si="1088"/>
        <v>9</v>
      </c>
      <c r="T4943" t="str">
        <f t="shared" si="1089"/>
        <v>Others</v>
      </c>
      <c r="U4943">
        <f t="shared" si="1090"/>
        <v>7</v>
      </c>
      <c r="V4943" t="str">
        <f t="shared" si="1091"/>
        <v>FY Q2</v>
      </c>
    </row>
    <row r="4944" spans="1:22" x14ac:dyDescent="0.3">
      <c r="A4944" s="18">
        <v>45116</v>
      </c>
      <c r="B4944" t="s">
        <v>1453</v>
      </c>
      <c r="C4944" t="s">
        <v>242</v>
      </c>
      <c r="D4944" t="s">
        <v>6045</v>
      </c>
      <c r="E4944">
        <v>103243085321</v>
      </c>
      <c r="F4944" t="s">
        <v>15</v>
      </c>
      <c r="G4944" t="s">
        <v>67</v>
      </c>
      <c r="H4944">
        <v>5413</v>
      </c>
      <c r="I4944" s="2">
        <f t="shared" si="1078"/>
        <v>2023</v>
      </c>
      <c r="J4944" s="2" t="str">
        <f t="shared" si="1079"/>
        <v>July</v>
      </c>
      <c r="K4944" s="2">
        <f t="shared" si="1080"/>
        <v>7</v>
      </c>
      <c r="L4944" s="2" t="str">
        <f t="shared" si="1081"/>
        <v>Sunday</v>
      </c>
      <c r="M4944" s="2">
        <f t="shared" si="1082"/>
        <v>28</v>
      </c>
      <c r="N4944" s="3">
        <f t="shared" si="1083"/>
        <v>0</v>
      </c>
      <c r="O4944" s="3">
        <f t="shared" si="1084"/>
        <v>5413</v>
      </c>
      <c r="P4944" t="str">
        <f t="shared" si="1085"/>
        <v>9-Jul</v>
      </c>
      <c r="Q4944" s="9">
        <f t="shared" si="1086"/>
        <v>0.50138888888888888</v>
      </c>
      <c r="R4944" t="str">
        <f t="shared" si="1087"/>
        <v>Afternoon</v>
      </c>
      <c r="S4944" s="2">
        <f t="shared" si="1088"/>
        <v>9</v>
      </c>
      <c r="T4944" t="str">
        <f t="shared" si="1089"/>
        <v>UPI Transfer</v>
      </c>
      <c r="U4944">
        <f t="shared" si="1090"/>
        <v>12</v>
      </c>
      <c r="V4944" t="str">
        <f t="shared" si="1091"/>
        <v>FY Q2</v>
      </c>
    </row>
    <row r="4945" spans="1:22" x14ac:dyDescent="0.3">
      <c r="A4945" s="18">
        <v>45116</v>
      </c>
      <c r="B4945" t="s">
        <v>1176</v>
      </c>
      <c r="C4945" t="s">
        <v>131</v>
      </c>
      <c r="D4945" t="s">
        <v>6046</v>
      </c>
      <c r="E4945">
        <v>842576225969</v>
      </c>
      <c r="F4945" t="s">
        <v>16</v>
      </c>
      <c r="G4945" t="s">
        <v>71</v>
      </c>
      <c r="H4945">
        <v>3159</v>
      </c>
      <c r="I4945" s="2">
        <f t="shared" si="1078"/>
        <v>2023</v>
      </c>
      <c r="J4945" s="2" t="str">
        <f t="shared" si="1079"/>
        <v>July</v>
      </c>
      <c r="K4945" s="2">
        <f t="shared" si="1080"/>
        <v>7</v>
      </c>
      <c r="L4945" s="2" t="str">
        <f t="shared" si="1081"/>
        <v>Sunday</v>
      </c>
      <c r="M4945" s="2">
        <f t="shared" si="1082"/>
        <v>28</v>
      </c>
      <c r="N4945" s="3">
        <f t="shared" si="1083"/>
        <v>3159</v>
      </c>
      <c r="O4945" s="3">
        <f t="shared" si="1084"/>
        <v>0</v>
      </c>
      <c r="P4945" t="str">
        <f t="shared" si="1085"/>
        <v>9-Jul</v>
      </c>
      <c r="Q4945" s="9">
        <f t="shared" si="1086"/>
        <v>0.71458333333333335</v>
      </c>
      <c r="R4945" t="str">
        <f t="shared" si="1087"/>
        <v>Evening</v>
      </c>
      <c r="S4945" s="2">
        <f t="shared" si="1088"/>
        <v>9</v>
      </c>
      <c r="T4945" t="str">
        <f t="shared" si="1089"/>
        <v>Others</v>
      </c>
      <c r="U4945">
        <f t="shared" si="1090"/>
        <v>17</v>
      </c>
      <c r="V4945" t="str">
        <f t="shared" si="1091"/>
        <v>FY Q2</v>
      </c>
    </row>
    <row r="4946" spans="1:22" x14ac:dyDescent="0.3">
      <c r="A4946" s="18">
        <v>45116</v>
      </c>
      <c r="B4946" t="s">
        <v>1322</v>
      </c>
      <c r="C4946" t="s">
        <v>85</v>
      </c>
      <c r="D4946" t="s">
        <v>6047</v>
      </c>
      <c r="E4946">
        <v>905292000486</v>
      </c>
      <c r="F4946" t="s">
        <v>16</v>
      </c>
      <c r="G4946" t="s">
        <v>71</v>
      </c>
      <c r="H4946">
        <v>20420</v>
      </c>
      <c r="I4946" s="2">
        <f t="shared" si="1078"/>
        <v>2023</v>
      </c>
      <c r="J4946" s="2" t="str">
        <f t="shared" si="1079"/>
        <v>July</v>
      </c>
      <c r="K4946" s="2">
        <f t="shared" si="1080"/>
        <v>7</v>
      </c>
      <c r="L4946" s="2" t="str">
        <f t="shared" si="1081"/>
        <v>Sunday</v>
      </c>
      <c r="M4946" s="2">
        <f t="shared" si="1082"/>
        <v>28</v>
      </c>
      <c r="N4946" s="3">
        <f t="shared" si="1083"/>
        <v>20420</v>
      </c>
      <c r="O4946" s="3">
        <f t="shared" si="1084"/>
        <v>0</v>
      </c>
      <c r="P4946" t="str">
        <f t="shared" si="1085"/>
        <v>9-Jul</v>
      </c>
      <c r="Q4946" s="9">
        <f t="shared" si="1086"/>
        <v>0.87569444444444444</v>
      </c>
      <c r="R4946" t="str">
        <f t="shared" si="1087"/>
        <v>Night</v>
      </c>
      <c r="S4946" s="2">
        <f t="shared" si="1088"/>
        <v>9</v>
      </c>
      <c r="T4946" t="str">
        <f t="shared" si="1089"/>
        <v>Others</v>
      </c>
      <c r="U4946">
        <f t="shared" si="1090"/>
        <v>21</v>
      </c>
      <c r="V4946" t="str">
        <f t="shared" si="1091"/>
        <v>FY Q2</v>
      </c>
    </row>
    <row r="4947" spans="1:22" x14ac:dyDescent="0.3">
      <c r="A4947" s="18">
        <v>45117</v>
      </c>
      <c r="B4947" t="s">
        <v>6048</v>
      </c>
      <c r="C4947" t="s">
        <v>395</v>
      </c>
      <c r="D4947" t="s">
        <v>6049</v>
      </c>
      <c r="E4947">
        <v>983169853055</v>
      </c>
      <c r="F4947" t="s">
        <v>15</v>
      </c>
      <c r="G4947" t="s">
        <v>67</v>
      </c>
      <c r="H4947">
        <v>11086</v>
      </c>
      <c r="I4947" s="2">
        <f t="shared" si="1078"/>
        <v>2023</v>
      </c>
      <c r="J4947" s="2" t="str">
        <f t="shared" si="1079"/>
        <v>July</v>
      </c>
      <c r="K4947" s="2">
        <f t="shared" si="1080"/>
        <v>7</v>
      </c>
      <c r="L4947" s="2" t="str">
        <f t="shared" si="1081"/>
        <v>Monday</v>
      </c>
      <c r="M4947" s="2">
        <f t="shared" si="1082"/>
        <v>28</v>
      </c>
      <c r="N4947" s="3">
        <f t="shared" si="1083"/>
        <v>0</v>
      </c>
      <c r="O4947" s="3">
        <f t="shared" si="1084"/>
        <v>11086</v>
      </c>
      <c r="P4947" t="str">
        <f t="shared" si="1085"/>
        <v>10-Jul</v>
      </c>
      <c r="Q4947" s="9">
        <f t="shared" si="1086"/>
        <v>0.3</v>
      </c>
      <c r="R4947" t="str">
        <f t="shared" si="1087"/>
        <v>Morning</v>
      </c>
      <c r="S4947" s="2">
        <f t="shared" si="1088"/>
        <v>10</v>
      </c>
      <c r="T4947" t="str">
        <f t="shared" si="1089"/>
        <v>Shopping</v>
      </c>
      <c r="U4947">
        <f t="shared" si="1090"/>
        <v>7</v>
      </c>
      <c r="V4947" t="str">
        <f t="shared" si="1091"/>
        <v>FY Q2</v>
      </c>
    </row>
    <row r="4948" spans="1:22" x14ac:dyDescent="0.3">
      <c r="A4948" s="18">
        <v>45117</v>
      </c>
      <c r="B4948" t="s">
        <v>536</v>
      </c>
      <c r="C4948" t="s">
        <v>98</v>
      </c>
      <c r="D4948" t="s">
        <v>6050</v>
      </c>
      <c r="E4948">
        <v>416702290384</v>
      </c>
      <c r="F4948" t="s">
        <v>15</v>
      </c>
      <c r="G4948" t="s">
        <v>67</v>
      </c>
      <c r="H4948">
        <v>10999</v>
      </c>
      <c r="I4948" s="2">
        <f t="shared" si="1078"/>
        <v>2023</v>
      </c>
      <c r="J4948" s="2" t="str">
        <f t="shared" si="1079"/>
        <v>July</v>
      </c>
      <c r="K4948" s="2">
        <f t="shared" si="1080"/>
        <v>7</v>
      </c>
      <c r="L4948" s="2" t="str">
        <f t="shared" si="1081"/>
        <v>Monday</v>
      </c>
      <c r="M4948" s="2">
        <f t="shared" si="1082"/>
        <v>28</v>
      </c>
      <c r="N4948" s="3">
        <f t="shared" si="1083"/>
        <v>0</v>
      </c>
      <c r="O4948" s="3">
        <f t="shared" si="1084"/>
        <v>10999</v>
      </c>
      <c r="P4948" t="str">
        <f t="shared" si="1085"/>
        <v>10-Jul</v>
      </c>
      <c r="Q4948" s="9">
        <f t="shared" si="1086"/>
        <v>0.61875000000000002</v>
      </c>
      <c r="R4948" t="str">
        <f t="shared" si="1087"/>
        <v>Afternoon</v>
      </c>
      <c r="S4948" s="2">
        <f t="shared" si="1088"/>
        <v>10</v>
      </c>
      <c r="T4948" t="str">
        <f t="shared" si="1089"/>
        <v>UPI Transfer</v>
      </c>
      <c r="U4948">
        <f t="shared" si="1090"/>
        <v>14</v>
      </c>
      <c r="V4948" t="str">
        <f t="shared" si="1091"/>
        <v>FY Q2</v>
      </c>
    </row>
    <row r="4949" spans="1:22" x14ac:dyDescent="0.3">
      <c r="A4949" s="18">
        <v>45117</v>
      </c>
      <c r="B4949" t="s">
        <v>91</v>
      </c>
      <c r="C4949" t="s">
        <v>85</v>
      </c>
      <c r="D4949" t="s">
        <v>6051</v>
      </c>
      <c r="E4949">
        <v>893411675365</v>
      </c>
      <c r="F4949" t="s">
        <v>16</v>
      </c>
      <c r="G4949" t="s">
        <v>71</v>
      </c>
      <c r="H4949">
        <v>5581</v>
      </c>
      <c r="I4949" s="2">
        <f t="shared" si="1078"/>
        <v>2023</v>
      </c>
      <c r="J4949" s="2" t="str">
        <f t="shared" si="1079"/>
        <v>July</v>
      </c>
      <c r="K4949" s="2">
        <f t="shared" si="1080"/>
        <v>7</v>
      </c>
      <c r="L4949" s="2" t="str">
        <f t="shared" si="1081"/>
        <v>Monday</v>
      </c>
      <c r="M4949" s="2">
        <f t="shared" si="1082"/>
        <v>28</v>
      </c>
      <c r="N4949" s="3">
        <f t="shared" si="1083"/>
        <v>5581</v>
      </c>
      <c r="O4949" s="3">
        <f t="shared" si="1084"/>
        <v>0</v>
      </c>
      <c r="P4949" t="str">
        <f t="shared" si="1085"/>
        <v>10-Jul</v>
      </c>
      <c r="Q4949" s="9">
        <f t="shared" si="1086"/>
        <v>0.77638888888888891</v>
      </c>
      <c r="R4949" t="str">
        <f t="shared" si="1087"/>
        <v>Evening</v>
      </c>
      <c r="S4949" s="2">
        <f t="shared" si="1088"/>
        <v>10</v>
      </c>
      <c r="T4949" t="str">
        <f t="shared" si="1089"/>
        <v>Others</v>
      </c>
      <c r="U4949">
        <f t="shared" si="1090"/>
        <v>18</v>
      </c>
      <c r="V4949" t="str">
        <f t="shared" si="1091"/>
        <v>FY Q2</v>
      </c>
    </row>
    <row r="4950" spans="1:22" x14ac:dyDescent="0.3">
      <c r="A4950" s="18">
        <v>45117</v>
      </c>
      <c r="B4950" t="s">
        <v>2027</v>
      </c>
      <c r="C4950" t="s">
        <v>114</v>
      </c>
      <c r="D4950" t="s">
        <v>6052</v>
      </c>
      <c r="E4950">
        <v>465398271265</v>
      </c>
      <c r="F4950" t="s">
        <v>15</v>
      </c>
      <c r="G4950" t="s">
        <v>67</v>
      </c>
      <c r="H4950">
        <v>1171</v>
      </c>
      <c r="I4950" s="2">
        <f t="shared" si="1078"/>
        <v>2023</v>
      </c>
      <c r="J4950" s="2" t="str">
        <f t="shared" si="1079"/>
        <v>July</v>
      </c>
      <c r="K4950" s="2">
        <f t="shared" si="1080"/>
        <v>7</v>
      </c>
      <c r="L4950" s="2" t="str">
        <f t="shared" si="1081"/>
        <v>Monday</v>
      </c>
      <c r="M4950" s="2">
        <f t="shared" si="1082"/>
        <v>28</v>
      </c>
      <c r="N4950" s="3">
        <f t="shared" si="1083"/>
        <v>0</v>
      </c>
      <c r="O4950" s="3">
        <f t="shared" si="1084"/>
        <v>1171</v>
      </c>
      <c r="P4950" t="str">
        <f t="shared" si="1085"/>
        <v>10-Jul</v>
      </c>
      <c r="Q4950" s="9">
        <f t="shared" si="1086"/>
        <v>0.81597222222222221</v>
      </c>
      <c r="R4950" t="str">
        <f t="shared" si="1087"/>
        <v>Evening</v>
      </c>
      <c r="S4950" s="2">
        <f t="shared" si="1088"/>
        <v>10</v>
      </c>
      <c r="T4950" t="str">
        <f t="shared" si="1089"/>
        <v>UPI Transfer</v>
      </c>
      <c r="U4950">
        <f t="shared" si="1090"/>
        <v>19</v>
      </c>
      <c r="V4950" t="str">
        <f t="shared" si="1091"/>
        <v>FY Q2</v>
      </c>
    </row>
    <row r="4951" spans="1:22" x14ac:dyDescent="0.3">
      <c r="A4951" s="18">
        <v>45117</v>
      </c>
      <c r="B4951" t="s">
        <v>4200</v>
      </c>
      <c r="C4951" t="s">
        <v>229</v>
      </c>
      <c r="D4951" t="s">
        <v>6053</v>
      </c>
      <c r="E4951">
        <v>187467502319</v>
      </c>
      <c r="F4951" t="s">
        <v>15</v>
      </c>
      <c r="G4951" t="s">
        <v>71</v>
      </c>
      <c r="H4951">
        <v>6379</v>
      </c>
      <c r="I4951" s="2">
        <f t="shared" si="1078"/>
        <v>2023</v>
      </c>
      <c r="J4951" s="2" t="str">
        <f t="shared" si="1079"/>
        <v>July</v>
      </c>
      <c r="K4951" s="2">
        <f t="shared" si="1080"/>
        <v>7</v>
      </c>
      <c r="L4951" s="2" t="str">
        <f t="shared" si="1081"/>
        <v>Monday</v>
      </c>
      <c r="M4951" s="2">
        <f t="shared" si="1082"/>
        <v>28</v>
      </c>
      <c r="N4951" s="3">
        <f t="shared" si="1083"/>
        <v>0</v>
      </c>
      <c r="O4951" s="3">
        <f t="shared" si="1084"/>
        <v>6379</v>
      </c>
      <c r="P4951" t="str">
        <f t="shared" si="1085"/>
        <v>10-Jul</v>
      </c>
      <c r="Q4951" s="9">
        <f t="shared" si="1086"/>
        <v>0.99375000000000002</v>
      </c>
      <c r="R4951" t="str">
        <f t="shared" si="1087"/>
        <v>Night</v>
      </c>
      <c r="S4951" s="2">
        <f t="shared" si="1088"/>
        <v>10</v>
      </c>
      <c r="T4951" t="str">
        <f t="shared" si="1089"/>
        <v>UPI Transfer</v>
      </c>
      <c r="U4951">
        <f t="shared" si="1090"/>
        <v>23</v>
      </c>
      <c r="V4951" t="str">
        <f t="shared" si="1091"/>
        <v>FY Q2</v>
      </c>
    </row>
    <row r="4952" spans="1:22" x14ac:dyDescent="0.3">
      <c r="A4952" s="18">
        <v>45118</v>
      </c>
      <c r="B4952" t="s">
        <v>470</v>
      </c>
      <c r="C4952" t="s">
        <v>92</v>
      </c>
      <c r="D4952" t="s">
        <v>6054</v>
      </c>
      <c r="E4952">
        <v>911446876874</v>
      </c>
      <c r="F4952" t="s">
        <v>15</v>
      </c>
      <c r="G4952" t="s">
        <v>71</v>
      </c>
      <c r="H4952">
        <v>3518</v>
      </c>
      <c r="I4952" s="2">
        <f t="shared" si="1078"/>
        <v>2023</v>
      </c>
      <c r="J4952" s="2" t="str">
        <f t="shared" si="1079"/>
        <v>July</v>
      </c>
      <c r="K4952" s="2">
        <f t="shared" si="1080"/>
        <v>7</v>
      </c>
      <c r="L4952" s="2" t="str">
        <f t="shared" si="1081"/>
        <v>Tuesday</v>
      </c>
      <c r="M4952" s="2">
        <f t="shared" si="1082"/>
        <v>28</v>
      </c>
      <c r="N4952" s="3">
        <f t="shared" si="1083"/>
        <v>0</v>
      </c>
      <c r="O4952" s="3">
        <f t="shared" si="1084"/>
        <v>3518</v>
      </c>
      <c r="P4952" t="str">
        <f t="shared" si="1085"/>
        <v>11-Jul</v>
      </c>
      <c r="Q4952" s="9">
        <f t="shared" si="1086"/>
        <v>0.57430555555555551</v>
      </c>
      <c r="R4952" t="str">
        <f t="shared" si="1087"/>
        <v>Afternoon</v>
      </c>
      <c r="S4952" s="2">
        <f t="shared" si="1088"/>
        <v>11</v>
      </c>
      <c r="T4952" t="str">
        <f t="shared" si="1089"/>
        <v>UPI Transfer</v>
      </c>
      <c r="U4952">
        <f t="shared" si="1090"/>
        <v>13</v>
      </c>
      <c r="V4952" t="str">
        <f t="shared" si="1091"/>
        <v>FY Q2</v>
      </c>
    </row>
    <row r="4953" spans="1:22" x14ac:dyDescent="0.3">
      <c r="A4953" s="18">
        <v>45118</v>
      </c>
      <c r="B4953" t="s">
        <v>566</v>
      </c>
      <c r="C4953" t="s">
        <v>325</v>
      </c>
      <c r="D4953" t="s">
        <v>6055</v>
      </c>
      <c r="E4953">
        <v>582453611618</v>
      </c>
      <c r="F4953" t="s">
        <v>16</v>
      </c>
      <c r="G4953" t="s">
        <v>71</v>
      </c>
      <c r="H4953">
        <v>8441</v>
      </c>
      <c r="I4953" s="2">
        <f t="shared" si="1078"/>
        <v>2023</v>
      </c>
      <c r="J4953" s="2" t="str">
        <f t="shared" si="1079"/>
        <v>July</v>
      </c>
      <c r="K4953" s="2">
        <f t="shared" si="1080"/>
        <v>7</v>
      </c>
      <c r="L4953" s="2" t="str">
        <f t="shared" si="1081"/>
        <v>Tuesday</v>
      </c>
      <c r="M4953" s="2">
        <f t="shared" si="1082"/>
        <v>28</v>
      </c>
      <c r="N4953" s="3">
        <f t="shared" si="1083"/>
        <v>8441</v>
      </c>
      <c r="O4953" s="3">
        <f t="shared" si="1084"/>
        <v>0</v>
      </c>
      <c r="P4953" t="str">
        <f t="shared" si="1085"/>
        <v>11-Jul</v>
      </c>
      <c r="Q4953" s="9">
        <f t="shared" si="1086"/>
        <v>0.67083333333333328</v>
      </c>
      <c r="R4953" t="str">
        <f t="shared" si="1087"/>
        <v>Afternoon</v>
      </c>
      <c r="S4953" s="2">
        <f t="shared" si="1088"/>
        <v>11</v>
      </c>
      <c r="T4953" t="str">
        <f t="shared" si="1089"/>
        <v>Others</v>
      </c>
      <c r="U4953">
        <f t="shared" si="1090"/>
        <v>16</v>
      </c>
      <c r="V4953" t="str">
        <f t="shared" si="1091"/>
        <v>FY Q2</v>
      </c>
    </row>
    <row r="4954" spans="1:22" x14ac:dyDescent="0.3">
      <c r="A4954" s="18">
        <v>45118</v>
      </c>
      <c r="B4954" t="s">
        <v>501</v>
      </c>
      <c r="C4954" t="s">
        <v>254</v>
      </c>
      <c r="D4954" t="s">
        <v>6056</v>
      </c>
      <c r="E4954">
        <v>497461160534</v>
      </c>
      <c r="F4954" t="s">
        <v>16</v>
      </c>
      <c r="G4954" t="s">
        <v>71</v>
      </c>
      <c r="H4954">
        <v>16541</v>
      </c>
      <c r="I4954" s="2">
        <f t="shared" si="1078"/>
        <v>2023</v>
      </c>
      <c r="J4954" s="2" t="str">
        <f t="shared" si="1079"/>
        <v>July</v>
      </c>
      <c r="K4954" s="2">
        <f t="shared" si="1080"/>
        <v>7</v>
      </c>
      <c r="L4954" s="2" t="str">
        <f t="shared" si="1081"/>
        <v>Tuesday</v>
      </c>
      <c r="M4954" s="2">
        <f t="shared" si="1082"/>
        <v>28</v>
      </c>
      <c r="N4954" s="3">
        <f t="shared" si="1083"/>
        <v>16541</v>
      </c>
      <c r="O4954" s="3">
        <f t="shared" si="1084"/>
        <v>0</v>
      </c>
      <c r="P4954" t="str">
        <f t="shared" si="1085"/>
        <v>11-Jul</v>
      </c>
      <c r="Q4954" s="9">
        <f t="shared" si="1086"/>
        <v>0.71666666666666667</v>
      </c>
      <c r="R4954" t="str">
        <f t="shared" si="1087"/>
        <v>Evening</v>
      </c>
      <c r="S4954" s="2">
        <f t="shared" si="1088"/>
        <v>11</v>
      </c>
      <c r="T4954" t="str">
        <f t="shared" si="1089"/>
        <v>Others</v>
      </c>
      <c r="U4954">
        <f t="shared" si="1090"/>
        <v>17</v>
      </c>
      <c r="V4954" t="str">
        <f t="shared" si="1091"/>
        <v>FY Q2</v>
      </c>
    </row>
    <row r="4955" spans="1:22" x14ac:dyDescent="0.3">
      <c r="A4955" s="18">
        <v>45118</v>
      </c>
      <c r="B4955" t="s">
        <v>933</v>
      </c>
      <c r="C4955" t="s">
        <v>262</v>
      </c>
      <c r="D4955" t="s">
        <v>6057</v>
      </c>
      <c r="E4955">
        <v>896006569185</v>
      </c>
      <c r="F4955" t="s">
        <v>16</v>
      </c>
      <c r="G4955" t="s">
        <v>67</v>
      </c>
      <c r="H4955">
        <v>5836</v>
      </c>
      <c r="I4955" s="2">
        <f t="shared" si="1078"/>
        <v>2023</v>
      </c>
      <c r="J4955" s="2" t="str">
        <f t="shared" si="1079"/>
        <v>July</v>
      </c>
      <c r="K4955" s="2">
        <f t="shared" si="1080"/>
        <v>7</v>
      </c>
      <c r="L4955" s="2" t="str">
        <f t="shared" si="1081"/>
        <v>Tuesday</v>
      </c>
      <c r="M4955" s="2">
        <f t="shared" si="1082"/>
        <v>28</v>
      </c>
      <c r="N4955" s="3">
        <f t="shared" si="1083"/>
        <v>5836</v>
      </c>
      <c r="O4955" s="3">
        <f t="shared" si="1084"/>
        <v>0</v>
      </c>
      <c r="P4955" t="str">
        <f t="shared" si="1085"/>
        <v>11-Jul</v>
      </c>
      <c r="Q4955" s="9">
        <f t="shared" si="1086"/>
        <v>0.76041666666666663</v>
      </c>
      <c r="R4955" t="str">
        <f t="shared" si="1087"/>
        <v>Evening</v>
      </c>
      <c r="S4955" s="2">
        <f t="shared" si="1088"/>
        <v>11</v>
      </c>
      <c r="T4955" t="str">
        <f t="shared" si="1089"/>
        <v>Others</v>
      </c>
      <c r="U4955">
        <f t="shared" si="1090"/>
        <v>18</v>
      </c>
      <c r="V4955" t="str">
        <f t="shared" si="1091"/>
        <v>FY Q2</v>
      </c>
    </row>
    <row r="4956" spans="1:22" x14ac:dyDescent="0.3">
      <c r="A4956" s="18">
        <v>45118</v>
      </c>
      <c r="B4956" t="s">
        <v>3900</v>
      </c>
      <c r="C4956" t="s">
        <v>142</v>
      </c>
      <c r="D4956" t="s">
        <v>6058</v>
      </c>
      <c r="E4956">
        <v>298724902186</v>
      </c>
      <c r="F4956" t="s">
        <v>15</v>
      </c>
      <c r="G4956" t="s">
        <v>71</v>
      </c>
      <c r="H4956">
        <v>10065</v>
      </c>
      <c r="I4956" s="2">
        <f t="shared" si="1078"/>
        <v>2023</v>
      </c>
      <c r="J4956" s="2" t="str">
        <f t="shared" si="1079"/>
        <v>July</v>
      </c>
      <c r="K4956" s="2">
        <f t="shared" si="1080"/>
        <v>7</v>
      </c>
      <c r="L4956" s="2" t="str">
        <f t="shared" si="1081"/>
        <v>Tuesday</v>
      </c>
      <c r="M4956" s="2">
        <f t="shared" si="1082"/>
        <v>28</v>
      </c>
      <c r="N4956" s="3">
        <f t="shared" si="1083"/>
        <v>0</v>
      </c>
      <c r="O4956" s="3">
        <f t="shared" si="1084"/>
        <v>10065</v>
      </c>
      <c r="P4956" t="str">
        <f t="shared" si="1085"/>
        <v>11-Jul</v>
      </c>
      <c r="Q4956" s="9">
        <f t="shared" si="1086"/>
        <v>0.8354166666666667</v>
      </c>
      <c r="R4956" t="str">
        <f t="shared" si="1087"/>
        <v>Evening</v>
      </c>
      <c r="S4956" s="2">
        <f t="shared" si="1088"/>
        <v>11</v>
      </c>
      <c r="T4956" t="str">
        <f t="shared" si="1089"/>
        <v>UPI Transfer</v>
      </c>
      <c r="U4956">
        <f t="shared" si="1090"/>
        <v>20</v>
      </c>
      <c r="V4956" t="str">
        <f t="shared" si="1091"/>
        <v>FY Q2</v>
      </c>
    </row>
    <row r="4957" spans="1:22" x14ac:dyDescent="0.3">
      <c r="A4957" s="18">
        <v>45118</v>
      </c>
      <c r="B4957" t="s">
        <v>405</v>
      </c>
      <c r="C4957" t="s">
        <v>65</v>
      </c>
      <c r="D4957" t="s">
        <v>6059</v>
      </c>
      <c r="E4957">
        <v>346591253475</v>
      </c>
      <c r="F4957" t="s">
        <v>16</v>
      </c>
      <c r="G4957" t="s">
        <v>67</v>
      </c>
      <c r="H4957">
        <v>5938</v>
      </c>
      <c r="I4957" s="2">
        <f t="shared" si="1078"/>
        <v>2023</v>
      </c>
      <c r="J4957" s="2" t="str">
        <f t="shared" si="1079"/>
        <v>July</v>
      </c>
      <c r="K4957" s="2">
        <f t="shared" si="1080"/>
        <v>7</v>
      </c>
      <c r="L4957" s="2" t="str">
        <f t="shared" si="1081"/>
        <v>Tuesday</v>
      </c>
      <c r="M4957" s="2">
        <f t="shared" si="1082"/>
        <v>28</v>
      </c>
      <c r="N4957" s="3">
        <f t="shared" si="1083"/>
        <v>5938</v>
      </c>
      <c r="O4957" s="3">
        <f t="shared" si="1084"/>
        <v>0</v>
      </c>
      <c r="P4957" t="str">
        <f t="shared" si="1085"/>
        <v>11-Jul</v>
      </c>
      <c r="Q4957" s="9">
        <f t="shared" si="1086"/>
        <v>0.86944444444444446</v>
      </c>
      <c r="R4957" t="str">
        <f t="shared" si="1087"/>
        <v>Evening</v>
      </c>
      <c r="S4957" s="2">
        <f t="shared" si="1088"/>
        <v>11</v>
      </c>
      <c r="T4957" t="str">
        <f t="shared" si="1089"/>
        <v>Others</v>
      </c>
      <c r="U4957">
        <f t="shared" si="1090"/>
        <v>20</v>
      </c>
      <c r="V4957" t="str">
        <f t="shared" si="1091"/>
        <v>FY Q2</v>
      </c>
    </row>
    <row r="4958" spans="1:22" x14ac:dyDescent="0.3">
      <c r="A4958" s="18">
        <v>45119</v>
      </c>
      <c r="B4958" t="s">
        <v>6060</v>
      </c>
      <c r="C4958" t="s">
        <v>151</v>
      </c>
      <c r="D4958" t="s">
        <v>6061</v>
      </c>
      <c r="E4958">
        <v>216934682491</v>
      </c>
      <c r="F4958" t="s">
        <v>15</v>
      </c>
      <c r="G4958" t="s">
        <v>67</v>
      </c>
      <c r="H4958">
        <v>988</v>
      </c>
      <c r="I4958" s="2">
        <f t="shared" si="1078"/>
        <v>2023</v>
      </c>
      <c r="J4958" s="2" t="str">
        <f t="shared" si="1079"/>
        <v>July</v>
      </c>
      <c r="K4958" s="2">
        <f t="shared" si="1080"/>
        <v>7</v>
      </c>
      <c r="L4958" s="2" t="str">
        <f t="shared" si="1081"/>
        <v>Wednesday</v>
      </c>
      <c r="M4958" s="2">
        <f t="shared" si="1082"/>
        <v>28</v>
      </c>
      <c r="N4958" s="3">
        <f t="shared" si="1083"/>
        <v>0</v>
      </c>
      <c r="O4958" s="3">
        <f t="shared" si="1084"/>
        <v>988</v>
      </c>
      <c r="P4958" t="str">
        <f t="shared" si="1085"/>
        <v>12-Jul</v>
      </c>
      <c r="Q4958" s="9">
        <f t="shared" si="1086"/>
        <v>0.32708333333333334</v>
      </c>
      <c r="R4958" t="str">
        <f t="shared" si="1087"/>
        <v>Morning</v>
      </c>
      <c r="S4958" s="2">
        <f t="shared" si="1088"/>
        <v>12</v>
      </c>
      <c r="T4958" t="str">
        <f t="shared" si="1089"/>
        <v>UPI Transfer</v>
      </c>
      <c r="U4958">
        <f t="shared" si="1090"/>
        <v>7</v>
      </c>
      <c r="V4958" t="str">
        <f t="shared" si="1091"/>
        <v>FY Q2</v>
      </c>
    </row>
    <row r="4959" spans="1:22" x14ac:dyDescent="0.3">
      <c r="A4959" s="18">
        <v>45119</v>
      </c>
      <c r="B4959" t="s">
        <v>995</v>
      </c>
      <c r="C4959" t="s">
        <v>234</v>
      </c>
      <c r="D4959" t="s">
        <v>6062</v>
      </c>
      <c r="E4959">
        <v>503319978252</v>
      </c>
      <c r="F4959" t="s">
        <v>15</v>
      </c>
      <c r="G4959" t="s">
        <v>71</v>
      </c>
      <c r="H4959">
        <v>10338</v>
      </c>
      <c r="I4959" s="2">
        <f t="shared" si="1078"/>
        <v>2023</v>
      </c>
      <c r="J4959" s="2" t="str">
        <f t="shared" si="1079"/>
        <v>July</v>
      </c>
      <c r="K4959" s="2">
        <f t="shared" si="1080"/>
        <v>7</v>
      </c>
      <c r="L4959" s="2" t="str">
        <f t="shared" si="1081"/>
        <v>Wednesday</v>
      </c>
      <c r="M4959" s="2">
        <f t="shared" si="1082"/>
        <v>28</v>
      </c>
      <c r="N4959" s="3">
        <f t="shared" si="1083"/>
        <v>0</v>
      </c>
      <c r="O4959" s="3">
        <f t="shared" si="1084"/>
        <v>10338</v>
      </c>
      <c r="P4959" t="str">
        <f t="shared" si="1085"/>
        <v>12-Jul</v>
      </c>
      <c r="Q4959" s="9">
        <f t="shared" si="1086"/>
        <v>0.71527777777777779</v>
      </c>
      <c r="R4959" t="str">
        <f t="shared" si="1087"/>
        <v>Evening</v>
      </c>
      <c r="S4959" s="2">
        <f t="shared" si="1088"/>
        <v>12</v>
      </c>
      <c r="T4959" t="str">
        <f t="shared" si="1089"/>
        <v>UPI Transfer</v>
      </c>
      <c r="U4959">
        <f t="shared" si="1090"/>
        <v>17</v>
      </c>
      <c r="V4959" t="str">
        <f t="shared" si="1091"/>
        <v>FY Q2</v>
      </c>
    </row>
    <row r="4960" spans="1:22" x14ac:dyDescent="0.3">
      <c r="A4960" s="18">
        <v>45119</v>
      </c>
      <c r="B4960" t="s">
        <v>596</v>
      </c>
      <c r="C4960" t="s">
        <v>229</v>
      </c>
      <c r="D4960" t="s">
        <v>6063</v>
      </c>
      <c r="E4960">
        <v>277150192847</v>
      </c>
      <c r="F4960" t="s">
        <v>15</v>
      </c>
      <c r="G4960" t="s">
        <v>71</v>
      </c>
      <c r="H4960">
        <v>11015</v>
      </c>
      <c r="I4960" s="2">
        <f t="shared" si="1078"/>
        <v>2023</v>
      </c>
      <c r="J4960" s="2" t="str">
        <f t="shared" si="1079"/>
        <v>July</v>
      </c>
      <c r="K4960" s="2">
        <f t="shared" si="1080"/>
        <v>7</v>
      </c>
      <c r="L4960" s="2" t="str">
        <f t="shared" si="1081"/>
        <v>Wednesday</v>
      </c>
      <c r="M4960" s="2">
        <f t="shared" si="1082"/>
        <v>28</v>
      </c>
      <c r="N4960" s="3">
        <f t="shared" si="1083"/>
        <v>0</v>
      </c>
      <c r="O4960" s="3">
        <f t="shared" si="1084"/>
        <v>11015</v>
      </c>
      <c r="P4960" t="str">
        <f t="shared" si="1085"/>
        <v>12-Jul</v>
      </c>
      <c r="Q4960" s="9">
        <f t="shared" si="1086"/>
        <v>0.72222222222222221</v>
      </c>
      <c r="R4960" t="str">
        <f t="shared" si="1087"/>
        <v>Evening</v>
      </c>
      <c r="S4960" s="2">
        <f t="shared" si="1088"/>
        <v>12</v>
      </c>
      <c r="T4960" t="str">
        <f t="shared" si="1089"/>
        <v>UPI Transfer</v>
      </c>
      <c r="U4960">
        <f t="shared" si="1090"/>
        <v>17</v>
      </c>
      <c r="V4960" t="str">
        <f t="shared" si="1091"/>
        <v>FY Q2</v>
      </c>
    </row>
    <row r="4961" spans="1:22" x14ac:dyDescent="0.3">
      <c r="A4961" s="18">
        <v>45119</v>
      </c>
      <c r="B4961" t="s">
        <v>1755</v>
      </c>
      <c r="C4961" t="s">
        <v>79</v>
      </c>
      <c r="D4961" t="s">
        <v>6064</v>
      </c>
      <c r="E4961">
        <v>930466556321</v>
      </c>
      <c r="F4961" t="s">
        <v>16</v>
      </c>
      <c r="G4961" t="s">
        <v>71</v>
      </c>
      <c r="H4961">
        <v>11300</v>
      </c>
      <c r="I4961" s="2">
        <f t="shared" si="1078"/>
        <v>2023</v>
      </c>
      <c r="J4961" s="2" t="str">
        <f t="shared" si="1079"/>
        <v>July</v>
      </c>
      <c r="K4961" s="2">
        <f t="shared" si="1080"/>
        <v>7</v>
      </c>
      <c r="L4961" s="2" t="str">
        <f t="shared" si="1081"/>
        <v>Wednesday</v>
      </c>
      <c r="M4961" s="2">
        <f t="shared" si="1082"/>
        <v>28</v>
      </c>
      <c r="N4961" s="3">
        <f t="shared" si="1083"/>
        <v>11300</v>
      </c>
      <c r="O4961" s="3">
        <f t="shared" si="1084"/>
        <v>0</v>
      </c>
      <c r="P4961" t="str">
        <f t="shared" si="1085"/>
        <v>12-Jul</v>
      </c>
      <c r="Q4961" s="9">
        <f t="shared" si="1086"/>
        <v>0.76388888888888884</v>
      </c>
      <c r="R4961" t="str">
        <f t="shared" si="1087"/>
        <v>Evening</v>
      </c>
      <c r="S4961" s="2">
        <f t="shared" si="1088"/>
        <v>12</v>
      </c>
      <c r="T4961" t="str">
        <f t="shared" si="1089"/>
        <v>Others</v>
      </c>
      <c r="U4961">
        <f t="shared" si="1090"/>
        <v>18</v>
      </c>
      <c r="V4961" t="str">
        <f t="shared" si="1091"/>
        <v>FY Q2</v>
      </c>
    </row>
    <row r="4962" spans="1:22" x14ac:dyDescent="0.3">
      <c r="A4962" s="18">
        <v>45119</v>
      </c>
      <c r="B4962" t="s">
        <v>551</v>
      </c>
      <c r="C4962" t="s">
        <v>319</v>
      </c>
      <c r="D4962" t="s">
        <v>6065</v>
      </c>
      <c r="E4962">
        <v>281378548286</v>
      </c>
      <c r="F4962" t="s">
        <v>15</v>
      </c>
      <c r="G4962" t="s">
        <v>67</v>
      </c>
      <c r="H4962">
        <v>6187</v>
      </c>
      <c r="I4962" s="2">
        <f t="shared" si="1078"/>
        <v>2023</v>
      </c>
      <c r="J4962" s="2" t="str">
        <f t="shared" si="1079"/>
        <v>July</v>
      </c>
      <c r="K4962" s="2">
        <f t="shared" si="1080"/>
        <v>7</v>
      </c>
      <c r="L4962" s="2" t="str">
        <f t="shared" si="1081"/>
        <v>Wednesday</v>
      </c>
      <c r="M4962" s="2">
        <f t="shared" si="1082"/>
        <v>28</v>
      </c>
      <c r="N4962" s="3">
        <f t="shared" si="1083"/>
        <v>0</v>
      </c>
      <c r="O4962" s="3">
        <f t="shared" si="1084"/>
        <v>6187</v>
      </c>
      <c r="P4962" t="str">
        <f t="shared" si="1085"/>
        <v>12-Jul</v>
      </c>
      <c r="Q4962" s="9">
        <f t="shared" si="1086"/>
        <v>0.80833333333333335</v>
      </c>
      <c r="R4962" t="str">
        <f t="shared" si="1087"/>
        <v>Evening</v>
      </c>
      <c r="S4962" s="2">
        <f t="shared" si="1088"/>
        <v>12</v>
      </c>
      <c r="T4962" t="str">
        <f t="shared" si="1089"/>
        <v>Recharge</v>
      </c>
      <c r="U4962">
        <f t="shared" si="1090"/>
        <v>19</v>
      </c>
      <c r="V4962" t="str">
        <f t="shared" si="1091"/>
        <v>FY Q2</v>
      </c>
    </row>
    <row r="4963" spans="1:22" x14ac:dyDescent="0.3">
      <c r="A4963" s="18">
        <v>45119</v>
      </c>
      <c r="B4963" t="s">
        <v>5391</v>
      </c>
      <c r="C4963" t="s">
        <v>85</v>
      </c>
      <c r="D4963" t="s">
        <v>6066</v>
      </c>
      <c r="E4963">
        <v>862917874963</v>
      </c>
      <c r="F4963" t="s">
        <v>16</v>
      </c>
      <c r="G4963" t="s">
        <v>67</v>
      </c>
      <c r="H4963">
        <v>16299</v>
      </c>
      <c r="I4963" s="2">
        <f t="shared" si="1078"/>
        <v>2023</v>
      </c>
      <c r="J4963" s="2" t="str">
        <f t="shared" si="1079"/>
        <v>July</v>
      </c>
      <c r="K4963" s="2">
        <f t="shared" si="1080"/>
        <v>7</v>
      </c>
      <c r="L4963" s="2" t="str">
        <f t="shared" si="1081"/>
        <v>Wednesday</v>
      </c>
      <c r="M4963" s="2">
        <f t="shared" si="1082"/>
        <v>28</v>
      </c>
      <c r="N4963" s="3">
        <f t="shared" si="1083"/>
        <v>16299</v>
      </c>
      <c r="O4963" s="3">
        <f t="shared" si="1084"/>
        <v>0</v>
      </c>
      <c r="P4963" t="str">
        <f t="shared" si="1085"/>
        <v>12-Jul</v>
      </c>
      <c r="Q4963" s="9">
        <f t="shared" si="1086"/>
        <v>0.83750000000000002</v>
      </c>
      <c r="R4963" t="str">
        <f t="shared" si="1087"/>
        <v>Evening</v>
      </c>
      <c r="S4963" s="2">
        <f t="shared" si="1088"/>
        <v>12</v>
      </c>
      <c r="T4963" t="str">
        <f t="shared" si="1089"/>
        <v>Others</v>
      </c>
      <c r="U4963">
        <f t="shared" si="1090"/>
        <v>20</v>
      </c>
      <c r="V4963" t="str">
        <f t="shared" si="1091"/>
        <v>FY Q2</v>
      </c>
    </row>
    <row r="4964" spans="1:22" x14ac:dyDescent="0.3">
      <c r="A4964" s="18">
        <v>45120</v>
      </c>
      <c r="B4964" t="s">
        <v>1269</v>
      </c>
      <c r="C4964" t="s">
        <v>131</v>
      </c>
      <c r="D4964" t="s">
        <v>6067</v>
      </c>
      <c r="E4964">
        <v>176091472323</v>
      </c>
      <c r="F4964" t="s">
        <v>16</v>
      </c>
      <c r="G4964" t="s">
        <v>71</v>
      </c>
      <c r="H4964">
        <v>9894</v>
      </c>
      <c r="I4964" s="2">
        <f t="shared" si="1078"/>
        <v>2023</v>
      </c>
      <c r="J4964" s="2" t="str">
        <f t="shared" si="1079"/>
        <v>July</v>
      </c>
      <c r="K4964" s="2">
        <f t="shared" si="1080"/>
        <v>7</v>
      </c>
      <c r="L4964" s="2" t="str">
        <f t="shared" si="1081"/>
        <v>Thursday</v>
      </c>
      <c r="M4964" s="2">
        <f t="shared" si="1082"/>
        <v>28</v>
      </c>
      <c r="N4964" s="3">
        <f t="shared" si="1083"/>
        <v>9894</v>
      </c>
      <c r="O4964" s="3">
        <f t="shared" si="1084"/>
        <v>0</v>
      </c>
      <c r="P4964" t="str">
        <f t="shared" si="1085"/>
        <v>13-Jul</v>
      </c>
      <c r="Q4964" s="9">
        <f t="shared" si="1086"/>
        <v>0.75972222222222219</v>
      </c>
      <c r="R4964" t="str">
        <f t="shared" si="1087"/>
        <v>Evening</v>
      </c>
      <c r="S4964" s="2">
        <f t="shared" si="1088"/>
        <v>13</v>
      </c>
      <c r="T4964" t="str">
        <f t="shared" si="1089"/>
        <v>Others</v>
      </c>
      <c r="U4964">
        <f t="shared" si="1090"/>
        <v>18</v>
      </c>
      <c r="V4964" t="str">
        <f t="shared" si="1091"/>
        <v>FY Q2</v>
      </c>
    </row>
    <row r="4965" spans="1:22" x14ac:dyDescent="0.3">
      <c r="A4965" s="18">
        <v>45121</v>
      </c>
      <c r="B4965" t="s">
        <v>2534</v>
      </c>
      <c r="C4965" t="s">
        <v>95</v>
      </c>
      <c r="D4965" t="s">
        <v>6068</v>
      </c>
      <c r="E4965">
        <v>812451043697</v>
      </c>
      <c r="F4965" t="s">
        <v>16</v>
      </c>
      <c r="G4965" t="s">
        <v>67</v>
      </c>
      <c r="H4965">
        <v>2271</v>
      </c>
      <c r="I4965" s="2">
        <f t="shared" si="1078"/>
        <v>2023</v>
      </c>
      <c r="J4965" s="2" t="str">
        <f t="shared" si="1079"/>
        <v>July</v>
      </c>
      <c r="K4965" s="2">
        <f t="shared" si="1080"/>
        <v>7</v>
      </c>
      <c r="L4965" s="2" t="str">
        <f t="shared" si="1081"/>
        <v>Friday</v>
      </c>
      <c r="M4965" s="2">
        <f t="shared" si="1082"/>
        <v>28</v>
      </c>
      <c r="N4965" s="3">
        <f t="shared" si="1083"/>
        <v>2271</v>
      </c>
      <c r="O4965" s="3">
        <f t="shared" si="1084"/>
        <v>0</v>
      </c>
      <c r="P4965" t="str">
        <f t="shared" si="1085"/>
        <v>14-Jul</v>
      </c>
      <c r="Q4965" s="9">
        <f t="shared" si="1086"/>
        <v>0.53680555555555554</v>
      </c>
      <c r="R4965" t="str">
        <f t="shared" si="1087"/>
        <v>Afternoon</v>
      </c>
      <c r="S4965" s="2">
        <f t="shared" si="1088"/>
        <v>14</v>
      </c>
      <c r="T4965" t="str">
        <f t="shared" si="1089"/>
        <v>Others</v>
      </c>
      <c r="U4965">
        <f t="shared" si="1090"/>
        <v>12</v>
      </c>
      <c r="V4965" t="str">
        <f t="shared" si="1091"/>
        <v>FY Q2</v>
      </c>
    </row>
    <row r="4966" spans="1:22" x14ac:dyDescent="0.3">
      <c r="A4966" s="18">
        <v>45121</v>
      </c>
      <c r="B4966" t="s">
        <v>2020</v>
      </c>
      <c r="C4966" t="s">
        <v>234</v>
      </c>
      <c r="D4966" t="s">
        <v>6069</v>
      </c>
      <c r="E4966">
        <v>830492996897</v>
      </c>
      <c r="F4966" t="s">
        <v>15</v>
      </c>
      <c r="G4966" t="s">
        <v>67</v>
      </c>
      <c r="H4966">
        <v>8529</v>
      </c>
      <c r="I4966" s="2">
        <f t="shared" ref="I4966:I5029" si="1092">YEAR(A4966)</f>
        <v>2023</v>
      </c>
      <c r="J4966" s="2" t="str">
        <f t="shared" ref="J4966:J5029" si="1093">TEXT(A4966,"mmmm")</f>
        <v>July</v>
      </c>
      <c r="K4966" s="2">
        <f t="shared" ref="K4966:K5029" si="1094">MONTH(A4966)</f>
        <v>7</v>
      </c>
      <c r="L4966" s="2" t="str">
        <f t="shared" ref="L4966:L5029" si="1095">TEXT(A4966,"dddd")</f>
        <v>Friday</v>
      </c>
      <c r="M4966" s="2">
        <f t="shared" ref="M4966:M5029" si="1096">WEEKNUM(A4966)</f>
        <v>28</v>
      </c>
      <c r="N4966" s="3">
        <f t="shared" ref="N4966:N5029" si="1097">IF(F4966="Credit",H4966,0)</f>
        <v>0</v>
      </c>
      <c r="O4966" s="3">
        <f t="shared" ref="O4966:O5029" si="1098">IF(F4966="Debit",H4966,0)</f>
        <v>8529</v>
      </c>
      <c r="P4966" t="str">
        <f t="shared" ref="P4966:P5029" si="1099">TEXT(A4966,"d-mmm")</f>
        <v>14-Jul</v>
      </c>
      <c r="Q4966" s="9">
        <f t="shared" ref="Q4966:Q5029" si="1100">TIMEVALUE(TRIM(CLEAN(SUBSTITUTE(B4966,CHAR(34),""))))</f>
        <v>0.62222222222222223</v>
      </c>
      <c r="R4966" t="str">
        <f t="shared" ref="R4966:R5029" si="1101">IF(HOUR(Q4966)&lt;12,"Morning",IF(HOUR(Q4966)&lt;17,"Afternoon",IF(HOUR(Q4966)&lt;21,"Evening","Night")))</f>
        <v>Afternoon</v>
      </c>
      <c r="S4966" s="2">
        <f t="shared" ref="S4966:S5029" si="1102">DAY(A4966)</f>
        <v>14</v>
      </c>
      <c r="T4966" t="str">
        <f t="shared" ref="T4966:T5029" si="1103">IF(ISNUMBER(SEARCH("Recharge",C4966)),"Recharge",IF(ISNUMBER(SEARCH("Petrol",C4966)),"Fuel",IF(ISNUMBER(SEARCH("Restaurant",C4966)),"Food",IF(ISNUMBER(SEARCH("Amazon",C4966)),"Shopping",IF(ISNUMBER(SEARCH("Salary",C4966)),"Salary",IF(ISNUMBER(SEARCH("Paid to",C4966)),"UPI Transfer","Others"))))))</f>
        <v>UPI Transfer</v>
      </c>
      <c r="U4966">
        <f t="shared" ref="U4966:U5029" si="1104">HOUR(Q4966)</f>
        <v>14</v>
      </c>
      <c r="V4966" t="str">
        <f t="shared" ref="V4966:V5029" si="1105">"FY Q"&amp;INT(MOD(MONTH(A4966)-4,12)/3)+1</f>
        <v>FY Q2</v>
      </c>
    </row>
    <row r="4967" spans="1:22" x14ac:dyDescent="0.3">
      <c r="A4967" s="18">
        <v>45121</v>
      </c>
      <c r="B4967" t="s">
        <v>136</v>
      </c>
      <c r="C4967" t="s">
        <v>254</v>
      </c>
      <c r="D4967" t="s">
        <v>6070</v>
      </c>
      <c r="E4967">
        <v>254540955034</v>
      </c>
      <c r="F4967" t="s">
        <v>16</v>
      </c>
      <c r="G4967" t="s">
        <v>67</v>
      </c>
      <c r="H4967">
        <v>2465</v>
      </c>
      <c r="I4967" s="2">
        <f t="shared" si="1092"/>
        <v>2023</v>
      </c>
      <c r="J4967" s="2" t="str">
        <f t="shared" si="1093"/>
        <v>July</v>
      </c>
      <c r="K4967" s="2">
        <f t="shared" si="1094"/>
        <v>7</v>
      </c>
      <c r="L4967" s="2" t="str">
        <f t="shared" si="1095"/>
        <v>Friday</v>
      </c>
      <c r="M4967" s="2">
        <f t="shared" si="1096"/>
        <v>28</v>
      </c>
      <c r="N4967" s="3">
        <f t="shared" si="1097"/>
        <v>2465</v>
      </c>
      <c r="O4967" s="3">
        <f t="shared" si="1098"/>
        <v>0</v>
      </c>
      <c r="P4967" t="str">
        <f t="shared" si="1099"/>
        <v>14-Jul</v>
      </c>
      <c r="Q4967" s="9">
        <f t="shared" si="1100"/>
        <v>0.71944444444444444</v>
      </c>
      <c r="R4967" t="str">
        <f t="shared" si="1101"/>
        <v>Evening</v>
      </c>
      <c r="S4967" s="2">
        <f t="shared" si="1102"/>
        <v>14</v>
      </c>
      <c r="T4967" t="str">
        <f t="shared" si="1103"/>
        <v>Others</v>
      </c>
      <c r="U4967">
        <f t="shared" si="1104"/>
        <v>17</v>
      </c>
      <c r="V4967" t="str">
        <f t="shared" si="1105"/>
        <v>FY Q2</v>
      </c>
    </row>
    <row r="4968" spans="1:22" x14ac:dyDescent="0.3">
      <c r="A4968" s="18">
        <v>45121</v>
      </c>
      <c r="B4968" t="s">
        <v>433</v>
      </c>
      <c r="C4968" t="s">
        <v>79</v>
      </c>
      <c r="D4968" t="s">
        <v>6071</v>
      </c>
      <c r="E4968">
        <v>423970871986</v>
      </c>
      <c r="F4968" t="s">
        <v>16</v>
      </c>
      <c r="G4968" t="s">
        <v>71</v>
      </c>
      <c r="H4968">
        <v>13580</v>
      </c>
      <c r="I4968" s="2">
        <f t="shared" si="1092"/>
        <v>2023</v>
      </c>
      <c r="J4968" s="2" t="str">
        <f t="shared" si="1093"/>
        <v>July</v>
      </c>
      <c r="K4968" s="2">
        <f t="shared" si="1094"/>
        <v>7</v>
      </c>
      <c r="L4968" s="2" t="str">
        <f t="shared" si="1095"/>
        <v>Friday</v>
      </c>
      <c r="M4968" s="2">
        <f t="shared" si="1096"/>
        <v>28</v>
      </c>
      <c r="N4968" s="3">
        <f t="shared" si="1097"/>
        <v>13580</v>
      </c>
      <c r="O4968" s="3">
        <f t="shared" si="1098"/>
        <v>0</v>
      </c>
      <c r="P4968" t="str">
        <f t="shared" si="1099"/>
        <v>14-Jul</v>
      </c>
      <c r="Q4968" s="9">
        <f t="shared" si="1100"/>
        <v>0.8125</v>
      </c>
      <c r="R4968" t="str">
        <f t="shared" si="1101"/>
        <v>Evening</v>
      </c>
      <c r="S4968" s="2">
        <f t="shared" si="1102"/>
        <v>14</v>
      </c>
      <c r="T4968" t="str">
        <f t="shared" si="1103"/>
        <v>Others</v>
      </c>
      <c r="U4968">
        <f t="shared" si="1104"/>
        <v>19</v>
      </c>
      <c r="V4968" t="str">
        <f t="shared" si="1105"/>
        <v>FY Q2</v>
      </c>
    </row>
    <row r="4969" spans="1:22" x14ac:dyDescent="0.3">
      <c r="A4969" s="18">
        <v>45122</v>
      </c>
      <c r="B4969" t="s">
        <v>5921</v>
      </c>
      <c r="C4969" t="s">
        <v>128</v>
      </c>
      <c r="D4969" t="s">
        <v>6072</v>
      </c>
      <c r="E4969">
        <v>955102262439</v>
      </c>
      <c r="F4969" t="s">
        <v>16</v>
      </c>
      <c r="G4969" t="s">
        <v>67</v>
      </c>
      <c r="H4969">
        <v>14880</v>
      </c>
      <c r="I4969" s="2">
        <f t="shared" si="1092"/>
        <v>2023</v>
      </c>
      <c r="J4969" s="2" t="str">
        <f t="shared" si="1093"/>
        <v>July</v>
      </c>
      <c r="K4969" s="2">
        <f t="shared" si="1094"/>
        <v>7</v>
      </c>
      <c r="L4969" s="2" t="str">
        <f t="shared" si="1095"/>
        <v>Saturday</v>
      </c>
      <c r="M4969" s="2">
        <f t="shared" si="1096"/>
        <v>28</v>
      </c>
      <c r="N4969" s="3">
        <f t="shared" si="1097"/>
        <v>14880</v>
      </c>
      <c r="O4969" s="3">
        <f t="shared" si="1098"/>
        <v>0</v>
      </c>
      <c r="P4969" t="str">
        <f t="shared" si="1099"/>
        <v>15-Jul</v>
      </c>
      <c r="Q4969" s="9">
        <f t="shared" si="1100"/>
        <v>0.38472222222222224</v>
      </c>
      <c r="R4969" t="str">
        <f t="shared" si="1101"/>
        <v>Morning</v>
      </c>
      <c r="S4969" s="2">
        <f t="shared" si="1102"/>
        <v>15</v>
      </c>
      <c r="T4969" t="str">
        <f t="shared" si="1103"/>
        <v>Others</v>
      </c>
      <c r="U4969">
        <f t="shared" si="1104"/>
        <v>9</v>
      </c>
      <c r="V4969" t="str">
        <f t="shared" si="1105"/>
        <v>FY Q2</v>
      </c>
    </row>
    <row r="4970" spans="1:22" x14ac:dyDescent="0.3">
      <c r="A4970" s="18">
        <v>45122</v>
      </c>
      <c r="B4970" t="s">
        <v>869</v>
      </c>
      <c r="C4970" t="s">
        <v>366</v>
      </c>
      <c r="D4970" t="s">
        <v>6073</v>
      </c>
      <c r="E4970">
        <v>324109501294</v>
      </c>
      <c r="F4970" t="s">
        <v>16</v>
      </c>
      <c r="G4970" t="s">
        <v>71</v>
      </c>
      <c r="H4970">
        <v>3903</v>
      </c>
      <c r="I4970" s="2">
        <f t="shared" si="1092"/>
        <v>2023</v>
      </c>
      <c r="J4970" s="2" t="str">
        <f t="shared" si="1093"/>
        <v>July</v>
      </c>
      <c r="K4970" s="2">
        <f t="shared" si="1094"/>
        <v>7</v>
      </c>
      <c r="L4970" s="2" t="str">
        <f t="shared" si="1095"/>
        <v>Saturday</v>
      </c>
      <c r="M4970" s="2">
        <f t="shared" si="1096"/>
        <v>28</v>
      </c>
      <c r="N4970" s="3">
        <f t="shared" si="1097"/>
        <v>3903</v>
      </c>
      <c r="O4970" s="3">
        <f t="shared" si="1098"/>
        <v>0</v>
      </c>
      <c r="P4970" t="str">
        <f t="shared" si="1099"/>
        <v>15-Jul</v>
      </c>
      <c r="Q4970" s="9">
        <f t="shared" si="1100"/>
        <v>0.54722222222222228</v>
      </c>
      <c r="R4970" t="str">
        <f t="shared" si="1101"/>
        <v>Afternoon</v>
      </c>
      <c r="S4970" s="2">
        <f t="shared" si="1102"/>
        <v>15</v>
      </c>
      <c r="T4970" t="str">
        <f t="shared" si="1103"/>
        <v>Others</v>
      </c>
      <c r="U4970">
        <f t="shared" si="1104"/>
        <v>13</v>
      </c>
      <c r="V4970" t="str">
        <f t="shared" si="1105"/>
        <v>FY Q2</v>
      </c>
    </row>
    <row r="4971" spans="1:22" x14ac:dyDescent="0.3">
      <c r="A4971" s="18">
        <v>45122</v>
      </c>
      <c r="B4971" t="s">
        <v>1455</v>
      </c>
      <c r="C4971" t="s">
        <v>107</v>
      </c>
      <c r="D4971" t="s">
        <v>6074</v>
      </c>
      <c r="E4971">
        <v>712348315871</v>
      </c>
      <c r="F4971" t="s">
        <v>15</v>
      </c>
      <c r="G4971" t="s">
        <v>71</v>
      </c>
      <c r="H4971">
        <v>5730</v>
      </c>
      <c r="I4971" s="2">
        <f t="shared" si="1092"/>
        <v>2023</v>
      </c>
      <c r="J4971" s="2" t="str">
        <f t="shared" si="1093"/>
        <v>July</v>
      </c>
      <c r="K4971" s="2">
        <f t="shared" si="1094"/>
        <v>7</v>
      </c>
      <c r="L4971" s="2" t="str">
        <f t="shared" si="1095"/>
        <v>Saturday</v>
      </c>
      <c r="M4971" s="2">
        <f t="shared" si="1096"/>
        <v>28</v>
      </c>
      <c r="N4971" s="3">
        <f t="shared" si="1097"/>
        <v>0</v>
      </c>
      <c r="O4971" s="3">
        <f t="shared" si="1098"/>
        <v>5730</v>
      </c>
      <c r="P4971" t="str">
        <f t="shared" si="1099"/>
        <v>15-Jul</v>
      </c>
      <c r="Q4971" s="9">
        <f t="shared" si="1100"/>
        <v>0.60069444444444442</v>
      </c>
      <c r="R4971" t="str">
        <f t="shared" si="1101"/>
        <v>Afternoon</v>
      </c>
      <c r="S4971" s="2">
        <f t="shared" si="1102"/>
        <v>15</v>
      </c>
      <c r="T4971" t="str">
        <f t="shared" si="1103"/>
        <v>UPI Transfer</v>
      </c>
      <c r="U4971">
        <f t="shared" si="1104"/>
        <v>14</v>
      </c>
      <c r="V4971" t="str">
        <f t="shared" si="1105"/>
        <v>FY Q2</v>
      </c>
    </row>
    <row r="4972" spans="1:22" x14ac:dyDescent="0.3">
      <c r="A4972" s="18">
        <v>45122</v>
      </c>
      <c r="B4972" t="s">
        <v>2136</v>
      </c>
      <c r="C4972" t="s">
        <v>343</v>
      </c>
      <c r="D4972" t="s">
        <v>6075</v>
      </c>
      <c r="E4972">
        <v>80984236688</v>
      </c>
      <c r="F4972" t="s">
        <v>15</v>
      </c>
      <c r="G4972" t="s">
        <v>71</v>
      </c>
      <c r="H4972">
        <v>11431</v>
      </c>
      <c r="I4972" s="2">
        <f t="shared" si="1092"/>
        <v>2023</v>
      </c>
      <c r="J4972" s="2" t="str">
        <f t="shared" si="1093"/>
        <v>July</v>
      </c>
      <c r="K4972" s="2">
        <f t="shared" si="1094"/>
        <v>7</v>
      </c>
      <c r="L4972" s="2" t="str">
        <f t="shared" si="1095"/>
        <v>Saturday</v>
      </c>
      <c r="M4972" s="2">
        <f t="shared" si="1096"/>
        <v>28</v>
      </c>
      <c r="N4972" s="3">
        <f t="shared" si="1097"/>
        <v>0</v>
      </c>
      <c r="O4972" s="3">
        <f t="shared" si="1098"/>
        <v>11431</v>
      </c>
      <c r="P4972" t="str">
        <f t="shared" si="1099"/>
        <v>15-Jul</v>
      </c>
      <c r="Q4972" s="9">
        <f t="shared" si="1100"/>
        <v>0.83472222222222225</v>
      </c>
      <c r="R4972" t="str">
        <f t="shared" si="1101"/>
        <v>Evening</v>
      </c>
      <c r="S4972" s="2">
        <f t="shared" si="1102"/>
        <v>15</v>
      </c>
      <c r="T4972" t="str">
        <f t="shared" si="1103"/>
        <v>UPI Transfer</v>
      </c>
      <c r="U4972">
        <f t="shared" si="1104"/>
        <v>20</v>
      </c>
      <c r="V4972" t="str">
        <f t="shared" si="1105"/>
        <v>FY Q2</v>
      </c>
    </row>
    <row r="4973" spans="1:22" x14ac:dyDescent="0.3">
      <c r="A4973" s="18">
        <v>45122</v>
      </c>
      <c r="B4973" t="s">
        <v>403</v>
      </c>
      <c r="C4973" t="s">
        <v>411</v>
      </c>
      <c r="D4973" t="s">
        <v>6076</v>
      </c>
      <c r="E4973">
        <v>840516556946</v>
      </c>
      <c r="F4973" t="s">
        <v>15</v>
      </c>
      <c r="G4973" t="s">
        <v>71</v>
      </c>
      <c r="H4973">
        <v>1465</v>
      </c>
      <c r="I4973" s="2">
        <f t="shared" si="1092"/>
        <v>2023</v>
      </c>
      <c r="J4973" s="2" t="str">
        <f t="shared" si="1093"/>
        <v>July</v>
      </c>
      <c r="K4973" s="2">
        <f t="shared" si="1094"/>
        <v>7</v>
      </c>
      <c r="L4973" s="2" t="str">
        <f t="shared" si="1095"/>
        <v>Saturday</v>
      </c>
      <c r="M4973" s="2">
        <f t="shared" si="1096"/>
        <v>28</v>
      </c>
      <c r="N4973" s="3">
        <f t="shared" si="1097"/>
        <v>0</v>
      </c>
      <c r="O4973" s="3">
        <f t="shared" si="1098"/>
        <v>1465</v>
      </c>
      <c r="P4973" t="str">
        <f t="shared" si="1099"/>
        <v>15-Jul</v>
      </c>
      <c r="Q4973" s="9">
        <f t="shared" si="1100"/>
        <v>0.85</v>
      </c>
      <c r="R4973" t="str">
        <f t="shared" si="1101"/>
        <v>Evening</v>
      </c>
      <c r="S4973" s="2">
        <f t="shared" si="1102"/>
        <v>15</v>
      </c>
      <c r="T4973" t="str">
        <f t="shared" si="1103"/>
        <v>UPI Transfer</v>
      </c>
      <c r="U4973">
        <f t="shared" si="1104"/>
        <v>20</v>
      </c>
      <c r="V4973" t="str">
        <f t="shared" si="1105"/>
        <v>FY Q2</v>
      </c>
    </row>
    <row r="4974" spans="1:22" x14ac:dyDescent="0.3">
      <c r="A4974" s="18">
        <v>45122</v>
      </c>
      <c r="B4974" t="s">
        <v>451</v>
      </c>
      <c r="C4974" t="s">
        <v>291</v>
      </c>
      <c r="D4974" t="s">
        <v>6077</v>
      </c>
      <c r="E4974">
        <v>652166931156</v>
      </c>
      <c r="F4974" t="s">
        <v>16</v>
      </c>
      <c r="G4974" t="s">
        <v>67</v>
      </c>
      <c r="H4974">
        <v>5950</v>
      </c>
      <c r="I4974" s="2">
        <f t="shared" si="1092"/>
        <v>2023</v>
      </c>
      <c r="J4974" s="2" t="str">
        <f t="shared" si="1093"/>
        <v>July</v>
      </c>
      <c r="K4974" s="2">
        <f t="shared" si="1094"/>
        <v>7</v>
      </c>
      <c r="L4974" s="2" t="str">
        <f t="shared" si="1095"/>
        <v>Saturday</v>
      </c>
      <c r="M4974" s="2">
        <f t="shared" si="1096"/>
        <v>28</v>
      </c>
      <c r="N4974" s="3">
        <f t="shared" si="1097"/>
        <v>5950</v>
      </c>
      <c r="O4974" s="3">
        <f t="shared" si="1098"/>
        <v>0</v>
      </c>
      <c r="P4974" t="str">
        <f t="shared" si="1099"/>
        <v>15-Jul</v>
      </c>
      <c r="Q4974" s="9">
        <f t="shared" si="1100"/>
        <v>0.92222222222222228</v>
      </c>
      <c r="R4974" t="str">
        <f t="shared" si="1101"/>
        <v>Night</v>
      </c>
      <c r="S4974" s="2">
        <f t="shared" si="1102"/>
        <v>15</v>
      </c>
      <c r="T4974" t="str">
        <f t="shared" si="1103"/>
        <v>Others</v>
      </c>
      <c r="U4974">
        <f t="shared" si="1104"/>
        <v>22</v>
      </c>
      <c r="V4974" t="str">
        <f t="shared" si="1105"/>
        <v>FY Q2</v>
      </c>
    </row>
    <row r="4975" spans="1:22" x14ac:dyDescent="0.3">
      <c r="A4975" s="18">
        <v>45123</v>
      </c>
      <c r="B4975" t="s">
        <v>560</v>
      </c>
      <c r="C4975" t="s">
        <v>834</v>
      </c>
      <c r="D4975" t="s">
        <v>6078</v>
      </c>
      <c r="E4975">
        <v>590779213962</v>
      </c>
      <c r="F4975" t="s">
        <v>15</v>
      </c>
      <c r="G4975" t="s">
        <v>67</v>
      </c>
      <c r="H4975">
        <v>9299</v>
      </c>
      <c r="I4975" s="2">
        <f t="shared" si="1092"/>
        <v>2023</v>
      </c>
      <c r="J4975" s="2" t="str">
        <f t="shared" si="1093"/>
        <v>July</v>
      </c>
      <c r="K4975" s="2">
        <f t="shared" si="1094"/>
        <v>7</v>
      </c>
      <c r="L4975" s="2" t="str">
        <f t="shared" si="1095"/>
        <v>Sunday</v>
      </c>
      <c r="M4975" s="2">
        <f t="shared" si="1096"/>
        <v>29</v>
      </c>
      <c r="N4975" s="3">
        <f t="shared" si="1097"/>
        <v>0</v>
      </c>
      <c r="O4975" s="3">
        <f t="shared" si="1098"/>
        <v>9299</v>
      </c>
      <c r="P4975" t="str">
        <f t="shared" si="1099"/>
        <v>16-Jul</v>
      </c>
      <c r="Q4975" s="9">
        <f t="shared" si="1100"/>
        <v>0.51388888888888884</v>
      </c>
      <c r="R4975" t="str">
        <f t="shared" si="1101"/>
        <v>Afternoon</v>
      </c>
      <c r="S4975" s="2">
        <f t="shared" si="1102"/>
        <v>16</v>
      </c>
      <c r="T4975" t="str">
        <f t="shared" si="1103"/>
        <v>UPI Transfer</v>
      </c>
      <c r="U4975">
        <f t="shared" si="1104"/>
        <v>12</v>
      </c>
      <c r="V4975" t="str">
        <f t="shared" si="1105"/>
        <v>FY Q2</v>
      </c>
    </row>
    <row r="4976" spans="1:22" x14ac:dyDescent="0.3">
      <c r="A4976" s="18">
        <v>45123</v>
      </c>
      <c r="B4976" t="s">
        <v>279</v>
      </c>
      <c r="C4976" t="s">
        <v>262</v>
      </c>
      <c r="D4976" t="s">
        <v>6079</v>
      </c>
      <c r="E4976">
        <v>681826933952</v>
      </c>
      <c r="F4976" t="s">
        <v>16</v>
      </c>
      <c r="G4976" t="s">
        <v>67</v>
      </c>
      <c r="H4976">
        <v>26978</v>
      </c>
      <c r="I4976" s="2">
        <f t="shared" si="1092"/>
        <v>2023</v>
      </c>
      <c r="J4976" s="2" t="str">
        <f t="shared" si="1093"/>
        <v>July</v>
      </c>
      <c r="K4976" s="2">
        <f t="shared" si="1094"/>
        <v>7</v>
      </c>
      <c r="L4976" s="2" t="str">
        <f t="shared" si="1095"/>
        <v>Sunday</v>
      </c>
      <c r="M4976" s="2">
        <f t="shared" si="1096"/>
        <v>29</v>
      </c>
      <c r="N4976" s="3">
        <f t="shared" si="1097"/>
        <v>26978</v>
      </c>
      <c r="O4976" s="3">
        <f t="shared" si="1098"/>
        <v>0</v>
      </c>
      <c r="P4976" t="str">
        <f t="shared" si="1099"/>
        <v>16-Jul</v>
      </c>
      <c r="Q4976" s="9">
        <f t="shared" si="1100"/>
        <v>0.7416666666666667</v>
      </c>
      <c r="R4976" t="str">
        <f t="shared" si="1101"/>
        <v>Evening</v>
      </c>
      <c r="S4976" s="2">
        <f t="shared" si="1102"/>
        <v>16</v>
      </c>
      <c r="T4976" t="str">
        <f t="shared" si="1103"/>
        <v>Others</v>
      </c>
      <c r="U4976">
        <f t="shared" si="1104"/>
        <v>17</v>
      </c>
      <c r="V4976" t="str">
        <f t="shared" si="1105"/>
        <v>FY Q2</v>
      </c>
    </row>
    <row r="4977" spans="1:22" x14ac:dyDescent="0.3">
      <c r="A4977" s="18">
        <v>45123</v>
      </c>
      <c r="B4977" t="s">
        <v>91</v>
      </c>
      <c r="C4977" t="s">
        <v>65</v>
      </c>
      <c r="D4977" t="s">
        <v>6080</v>
      </c>
      <c r="E4977">
        <v>747762173922</v>
      </c>
      <c r="F4977" t="s">
        <v>16</v>
      </c>
      <c r="G4977" t="s">
        <v>67</v>
      </c>
      <c r="H4977">
        <v>11022</v>
      </c>
      <c r="I4977" s="2">
        <f t="shared" si="1092"/>
        <v>2023</v>
      </c>
      <c r="J4977" s="2" t="str">
        <f t="shared" si="1093"/>
        <v>July</v>
      </c>
      <c r="K4977" s="2">
        <f t="shared" si="1094"/>
        <v>7</v>
      </c>
      <c r="L4977" s="2" t="str">
        <f t="shared" si="1095"/>
        <v>Sunday</v>
      </c>
      <c r="M4977" s="2">
        <f t="shared" si="1096"/>
        <v>29</v>
      </c>
      <c r="N4977" s="3">
        <f t="shared" si="1097"/>
        <v>11022</v>
      </c>
      <c r="O4977" s="3">
        <f t="shared" si="1098"/>
        <v>0</v>
      </c>
      <c r="P4977" t="str">
        <f t="shared" si="1099"/>
        <v>16-Jul</v>
      </c>
      <c r="Q4977" s="9">
        <f t="shared" si="1100"/>
        <v>0.77638888888888891</v>
      </c>
      <c r="R4977" t="str">
        <f t="shared" si="1101"/>
        <v>Evening</v>
      </c>
      <c r="S4977" s="2">
        <f t="shared" si="1102"/>
        <v>16</v>
      </c>
      <c r="T4977" t="str">
        <f t="shared" si="1103"/>
        <v>Others</v>
      </c>
      <c r="U4977">
        <f t="shared" si="1104"/>
        <v>18</v>
      </c>
      <c r="V4977" t="str">
        <f t="shared" si="1105"/>
        <v>FY Q2</v>
      </c>
    </row>
    <row r="4978" spans="1:22" x14ac:dyDescent="0.3">
      <c r="A4978" s="18">
        <v>45123</v>
      </c>
      <c r="B4978" t="s">
        <v>2599</v>
      </c>
      <c r="C4978" t="s">
        <v>95</v>
      </c>
      <c r="D4978" t="s">
        <v>6081</v>
      </c>
      <c r="E4978">
        <v>424302057772</v>
      </c>
      <c r="F4978" t="s">
        <v>16</v>
      </c>
      <c r="G4978" t="s">
        <v>71</v>
      </c>
      <c r="H4978">
        <v>7922</v>
      </c>
      <c r="I4978" s="2">
        <f t="shared" si="1092"/>
        <v>2023</v>
      </c>
      <c r="J4978" s="2" t="str">
        <f t="shared" si="1093"/>
        <v>July</v>
      </c>
      <c r="K4978" s="2">
        <f t="shared" si="1094"/>
        <v>7</v>
      </c>
      <c r="L4978" s="2" t="str">
        <f t="shared" si="1095"/>
        <v>Sunday</v>
      </c>
      <c r="M4978" s="2">
        <f t="shared" si="1096"/>
        <v>29</v>
      </c>
      <c r="N4978" s="3">
        <f t="shared" si="1097"/>
        <v>7922</v>
      </c>
      <c r="O4978" s="3">
        <f t="shared" si="1098"/>
        <v>0</v>
      </c>
      <c r="P4978" t="str">
        <f t="shared" si="1099"/>
        <v>16-Jul</v>
      </c>
      <c r="Q4978" s="9">
        <f t="shared" si="1100"/>
        <v>0.84166666666666667</v>
      </c>
      <c r="R4978" t="str">
        <f t="shared" si="1101"/>
        <v>Evening</v>
      </c>
      <c r="S4978" s="2">
        <f t="shared" si="1102"/>
        <v>16</v>
      </c>
      <c r="T4978" t="str">
        <f t="shared" si="1103"/>
        <v>Others</v>
      </c>
      <c r="U4978">
        <f t="shared" si="1104"/>
        <v>20</v>
      </c>
      <c r="V4978" t="str">
        <f t="shared" si="1105"/>
        <v>FY Q2</v>
      </c>
    </row>
    <row r="4979" spans="1:22" x14ac:dyDescent="0.3">
      <c r="A4979" s="18">
        <v>45123</v>
      </c>
      <c r="B4979" t="s">
        <v>1534</v>
      </c>
      <c r="C4979" t="s">
        <v>207</v>
      </c>
      <c r="D4979" t="s">
        <v>6082</v>
      </c>
      <c r="E4979">
        <v>641517303032</v>
      </c>
      <c r="F4979" t="s">
        <v>15</v>
      </c>
      <c r="G4979" t="s">
        <v>67</v>
      </c>
      <c r="H4979">
        <v>3928</v>
      </c>
      <c r="I4979" s="2">
        <f t="shared" si="1092"/>
        <v>2023</v>
      </c>
      <c r="J4979" s="2" t="str">
        <f t="shared" si="1093"/>
        <v>July</v>
      </c>
      <c r="K4979" s="2">
        <f t="shared" si="1094"/>
        <v>7</v>
      </c>
      <c r="L4979" s="2" t="str">
        <f t="shared" si="1095"/>
        <v>Sunday</v>
      </c>
      <c r="M4979" s="2">
        <f t="shared" si="1096"/>
        <v>29</v>
      </c>
      <c r="N4979" s="3">
        <f t="shared" si="1097"/>
        <v>0</v>
      </c>
      <c r="O4979" s="3">
        <f t="shared" si="1098"/>
        <v>3928</v>
      </c>
      <c r="P4979" t="str">
        <f t="shared" si="1099"/>
        <v>16-Jul</v>
      </c>
      <c r="Q4979" s="9">
        <f t="shared" si="1100"/>
        <v>0.89583333333333337</v>
      </c>
      <c r="R4979" t="str">
        <f t="shared" si="1101"/>
        <v>Night</v>
      </c>
      <c r="S4979" s="2">
        <f t="shared" si="1102"/>
        <v>16</v>
      </c>
      <c r="T4979" t="str">
        <f t="shared" si="1103"/>
        <v>UPI Transfer</v>
      </c>
      <c r="U4979">
        <f t="shared" si="1104"/>
        <v>21</v>
      </c>
      <c r="V4979" t="str">
        <f t="shared" si="1105"/>
        <v>FY Q2</v>
      </c>
    </row>
    <row r="4980" spans="1:22" x14ac:dyDescent="0.3">
      <c r="A4980" s="18">
        <v>45124</v>
      </c>
      <c r="B4980" t="s">
        <v>6083</v>
      </c>
      <c r="C4980" t="s">
        <v>117</v>
      </c>
      <c r="D4980" t="s">
        <v>6084</v>
      </c>
      <c r="E4980">
        <v>482998393694</v>
      </c>
      <c r="F4980" t="s">
        <v>16</v>
      </c>
      <c r="G4980" t="s">
        <v>67</v>
      </c>
      <c r="H4980">
        <v>1466</v>
      </c>
      <c r="I4980" s="2">
        <f t="shared" si="1092"/>
        <v>2023</v>
      </c>
      <c r="J4980" s="2" t="str">
        <f t="shared" si="1093"/>
        <v>July</v>
      </c>
      <c r="K4980" s="2">
        <f t="shared" si="1094"/>
        <v>7</v>
      </c>
      <c r="L4980" s="2" t="str">
        <f t="shared" si="1095"/>
        <v>Monday</v>
      </c>
      <c r="M4980" s="2">
        <f t="shared" si="1096"/>
        <v>29</v>
      </c>
      <c r="N4980" s="3">
        <f t="shared" si="1097"/>
        <v>1466</v>
      </c>
      <c r="O4980" s="3">
        <f t="shared" si="1098"/>
        <v>0</v>
      </c>
      <c r="P4980" t="str">
        <f t="shared" si="1099"/>
        <v>17-Jul</v>
      </c>
      <c r="Q4980" s="9">
        <f t="shared" si="1100"/>
        <v>0.36388888888888887</v>
      </c>
      <c r="R4980" t="str">
        <f t="shared" si="1101"/>
        <v>Morning</v>
      </c>
      <c r="S4980" s="2">
        <f t="shared" si="1102"/>
        <v>17</v>
      </c>
      <c r="T4980" t="str">
        <f t="shared" si="1103"/>
        <v>Others</v>
      </c>
      <c r="U4980">
        <f t="shared" si="1104"/>
        <v>8</v>
      </c>
      <c r="V4980" t="str">
        <f t="shared" si="1105"/>
        <v>FY Q2</v>
      </c>
    </row>
    <row r="4981" spans="1:22" x14ac:dyDescent="0.3">
      <c r="A4981" s="18">
        <v>45124</v>
      </c>
      <c r="B4981" t="s">
        <v>180</v>
      </c>
      <c r="C4981" t="s">
        <v>242</v>
      </c>
      <c r="D4981" t="s">
        <v>6085</v>
      </c>
      <c r="E4981">
        <v>611225851437</v>
      </c>
      <c r="F4981" t="s">
        <v>15</v>
      </c>
      <c r="G4981" t="s">
        <v>67</v>
      </c>
      <c r="H4981">
        <v>23344</v>
      </c>
      <c r="I4981" s="2">
        <f t="shared" si="1092"/>
        <v>2023</v>
      </c>
      <c r="J4981" s="2" t="str">
        <f t="shared" si="1093"/>
        <v>July</v>
      </c>
      <c r="K4981" s="2">
        <f t="shared" si="1094"/>
        <v>7</v>
      </c>
      <c r="L4981" s="2" t="str">
        <f t="shared" si="1095"/>
        <v>Monday</v>
      </c>
      <c r="M4981" s="2">
        <f t="shared" si="1096"/>
        <v>29</v>
      </c>
      <c r="N4981" s="3">
        <f t="shared" si="1097"/>
        <v>0</v>
      </c>
      <c r="O4981" s="3">
        <f t="shared" si="1098"/>
        <v>23344</v>
      </c>
      <c r="P4981" t="str">
        <f t="shared" si="1099"/>
        <v>17-Jul</v>
      </c>
      <c r="Q4981" s="9">
        <f t="shared" si="1100"/>
        <v>0.56736111111111109</v>
      </c>
      <c r="R4981" t="str">
        <f t="shared" si="1101"/>
        <v>Afternoon</v>
      </c>
      <c r="S4981" s="2">
        <f t="shared" si="1102"/>
        <v>17</v>
      </c>
      <c r="T4981" t="str">
        <f t="shared" si="1103"/>
        <v>UPI Transfer</v>
      </c>
      <c r="U4981">
        <f t="shared" si="1104"/>
        <v>13</v>
      </c>
      <c r="V4981" t="str">
        <f t="shared" si="1105"/>
        <v>FY Q2</v>
      </c>
    </row>
    <row r="4982" spans="1:22" x14ac:dyDescent="0.3">
      <c r="A4982" s="18">
        <v>45124</v>
      </c>
      <c r="B4982" t="s">
        <v>788</v>
      </c>
      <c r="C4982" t="s">
        <v>239</v>
      </c>
      <c r="D4982" t="s">
        <v>6086</v>
      </c>
      <c r="E4982">
        <v>194821070430</v>
      </c>
      <c r="F4982" t="s">
        <v>15</v>
      </c>
      <c r="G4982" t="s">
        <v>67</v>
      </c>
      <c r="H4982">
        <v>11056</v>
      </c>
      <c r="I4982" s="2">
        <f t="shared" si="1092"/>
        <v>2023</v>
      </c>
      <c r="J4982" s="2" t="str">
        <f t="shared" si="1093"/>
        <v>July</v>
      </c>
      <c r="K4982" s="2">
        <f t="shared" si="1094"/>
        <v>7</v>
      </c>
      <c r="L4982" s="2" t="str">
        <f t="shared" si="1095"/>
        <v>Monday</v>
      </c>
      <c r="M4982" s="2">
        <f t="shared" si="1096"/>
        <v>29</v>
      </c>
      <c r="N4982" s="3">
        <f t="shared" si="1097"/>
        <v>0</v>
      </c>
      <c r="O4982" s="3">
        <f t="shared" si="1098"/>
        <v>11056</v>
      </c>
      <c r="P4982" t="str">
        <f t="shared" si="1099"/>
        <v>17-Jul</v>
      </c>
      <c r="Q4982" s="9">
        <f t="shared" si="1100"/>
        <v>0.58263888888888893</v>
      </c>
      <c r="R4982" t="str">
        <f t="shared" si="1101"/>
        <v>Afternoon</v>
      </c>
      <c r="S4982" s="2">
        <f t="shared" si="1102"/>
        <v>17</v>
      </c>
      <c r="T4982" t="str">
        <f t="shared" si="1103"/>
        <v>Recharge</v>
      </c>
      <c r="U4982">
        <f t="shared" si="1104"/>
        <v>13</v>
      </c>
      <c r="V4982" t="str">
        <f t="shared" si="1105"/>
        <v>FY Q2</v>
      </c>
    </row>
    <row r="4983" spans="1:22" x14ac:dyDescent="0.3">
      <c r="A4983" s="18">
        <v>45124</v>
      </c>
      <c r="B4983" t="s">
        <v>3626</v>
      </c>
      <c r="C4983" t="s">
        <v>117</v>
      </c>
      <c r="D4983" t="s">
        <v>6087</v>
      </c>
      <c r="E4983">
        <v>561550871727</v>
      </c>
      <c r="F4983" t="s">
        <v>16</v>
      </c>
      <c r="G4983" t="s">
        <v>71</v>
      </c>
      <c r="H4983">
        <v>14982</v>
      </c>
      <c r="I4983" s="2">
        <f t="shared" si="1092"/>
        <v>2023</v>
      </c>
      <c r="J4983" s="2" t="str">
        <f t="shared" si="1093"/>
        <v>July</v>
      </c>
      <c r="K4983" s="2">
        <f t="shared" si="1094"/>
        <v>7</v>
      </c>
      <c r="L4983" s="2" t="str">
        <f t="shared" si="1095"/>
        <v>Monday</v>
      </c>
      <c r="M4983" s="2">
        <f t="shared" si="1096"/>
        <v>29</v>
      </c>
      <c r="N4983" s="3">
        <f t="shared" si="1097"/>
        <v>14982</v>
      </c>
      <c r="O4983" s="3">
        <f t="shared" si="1098"/>
        <v>0</v>
      </c>
      <c r="P4983" t="str">
        <f t="shared" si="1099"/>
        <v>17-Jul</v>
      </c>
      <c r="Q4983" s="9">
        <f t="shared" si="1100"/>
        <v>0.98611111111111116</v>
      </c>
      <c r="R4983" t="str">
        <f t="shared" si="1101"/>
        <v>Night</v>
      </c>
      <c r="S4983" s="2">
        <f t="shared" si="1102"/>
        <v>17</v>
      </c>
      <c r="T4983" t="str">
        <f t="shared" si="1103"/>
        <v>Others</v>
      </c>
      <c r="U4983">
        <f t="shared" si="1104"/>
        <v>23</v>
      </c>
      <c r="V4983" t="str">
        <f t="shared" si="1105"/>
        <v>FY Q2</v>
      </c>
    </row>
    <row r="4984" spans="1:22" x14ac:dyDescent="0.3">
      <c r="A4984" s="18">
        <v>45125</v>
      </c>
      <c r="B4984" t="s">
        <v>2642</v>
      </c>
      <c r="C4984" t="s">
        <v>65</v>
      </c>
      <c r="D4984" t="s">
        <v>6088</v>
      </c>
      <c r="E4984">
        <v>945800863333</v>
      </c>
      <c r="F4984" t="s">
        <v>16</v>
      </c>
      <c r="G4984" t="s">
        <v>67</v>
      </c>
      <c r="H4984">
        <v>11092</v>
      </c>
      <c r="I4984" s="2">
        <f t="shared" si="1092"/>
        <v>2023</v>
      </c>
      <c r="J4984" s="2" t="str">
        <f t="shared" si="1093"/>
        <v>July</v>
      </c>
      <c r="K4984" s="2">
        <f t="shared" si="1094"/>
        <v>7</v>
      </c>
      <c r="L4984" s="2" t="str">
        <f t="shared" si="1095"/>
        <v>Tuesday</v>
      </c>
      <c r="M4984" s="2">
        <f t="shared" si="1096"/>
        <v>29</v>
      </c>
      <c r="N4984" s="3">
        <f t="shared" si="1097"/>
        <v>11092</v>
      </c>
      <c r="O4984" s="3">
        <f t="shared" si="1098"/>
        <v>0</v>
      </c>
      <c r="P4984" t="str">
        <f t="shared" si="1099"/>
        <v>18-Jul</v>
      </c>
      <c r="Q4984" s="9">
        <f t="shared" si="1100"/>
        <v>0.41736111111111113</v>
      </c>
      <c r="R4984" t="str">
        <f t="shared" si="1101"/>
        <v>Morning</v>
      </c>
      <c r="S4984" s="2">
        <f t="shared" si="1102"/>
        <v>18</v>
      </c>
      <c r="T4984" t="str">
        <f t="shared" si="1103"/>
        <v>Others</v>
      </c>
      <c r="U4984">
        <f t="shared" si="1104"/>
        <v>10</v>
      </c>
      <c r="V4984" t="str">
        <f t="shared" si="1105"/>
        <v>FY Q2</v>
      </c>
    </row>
    <row r="4985" spans="1:22" x14ac:dyDescent="0.3">
      <c r="A4985" s="18">
        <v>45125</v>
      </c>
      <c r="B4985" t="s">
        <v>144</v>
      </c>
      <c r="C4985" t="s">
        <v>219</v>
      </c>
      <c r="D4985" t="s">
        <v>6089</v>
      </c>
      <c r="E4985">
        <v>528058579712</v>
      </c>
      <c r="F4985" t="s">
        <v>15</v>
      </c>
      <c r="G4985" t="s">
        <v>67</v>
      </c>
      <c r="H4985">
        <v>24946</v>
      </c>
      <c r="I4985" s="2">
        <f t="shared" si="1092"/>
        <v>2023</v>
      </c>
      <c r="J4985" s="2" t="str">
        <f t="shared" si="1093"/>
        <v>July</v>
      </c>
      <c r="K4985" s="2">
        <f t="shared" si="1094"/>
        <v>7</v>
      </c>
      <c r="L4985" s="2" t="str">
        <f t="shared" si="1095"/>
        <v>Tuesday</v>
      </c>
      <c r="M4985" s="2">
        <f t="shared" si="1096"/>
        <v>29</v>
      </c>
      <c r="N4985" s="3">
        <f t="shared" si="1097"/>
        <v>0</v>
      </c>
      <c r="O4985" s="3">
        <f t="shared" si="1098"/>
        <v>24946</v>
      </c>
      <c r="P4985" t="str">
        <f t="shared" si="1099"/>
        <v>18-Jul</v>
      </c>
      <c r="Q4985" s="9">
        <f t="shared" si="1100"/>
        <v>0.48055555555555557</v>
      </c>
      <c r="R4985" t="str">
        <f t="shared" si="1101"/>
        <v>Morning</v>
      </c>
      <c r="S4985" s="2">
        <f t="shared" si="1102"/>
        <v>18</v>
      </c>
      <c r="T4985" t="str">
        <f t="shared" si="1103"/>
        <v>UPI Transfer</v>
      </c>
      <c r="U4985">
        <f t="shared" si="1104"/>
        <v>11</v>
      </c>
      <c r="V4985" t="str">
        <f t="shared" si="1105"/>
        <v>FY Q2</v>
      </c>
    </row>
    <row r="4986" spans="1:22" x14ac:dyDescent="0.3">
      <c r="A4986" s="18">
        <v>45125</v>
      </c>
      <c r="B4986" t="s">
        <v>1015</v>
      </c>
      <c r="C4986" t="s">
        <v>189</v>
      </c>
      <c r="D4986" t="s">
        <v>6090</v>
      </c>
      <c r="E4986">
        <v>394526145511</v>
      </c>
      <c r="F4986" t="s">
        <v>16</v>
      </c>
      <c r="G4986" t="s">
        <v>67</v>
      </c>
      <c r="H4986">
        <v>8825</v>
      </c>
      <c r="I4986" s="2">
        <f t="shared" si="1092"/>
        <v>2023</v>
      </c>
      <c r="J4986" s="2" t="str">
        <f t="shared" si="1093"/>
        <v>July</v>
      </c>
      <c r="K4986" s="2">
        <f t="shared" si="1094"/>
        <v>7</v>
      </c>
      <c r="L4986" s="2" t="str">
        <f t="shared" si="1095"/>
        <v>Tuesday</v>
      </c>
      <c r="M4986" s="2">
        <f t="shared" si="1096"/>
        <v>29</v>
      </c>
      <c r="N4986" s="3">
        <f t="shared" si="1097"/>
        <v>8825</v>
      </c>
      <c r="O4986" s="3">
        <f t="shared" si="1098"/>
        <v>0</v>
      </c>
      <c r="P4986" t="str">
        <f t="shared" si="1099"/>
        <v>18-Jul</v>
      </c>
      <c r="Q4986" s="9">
        <f t="shared" si="1100"/>
        <v>0.8256944444444444</v>
      </c>
      <c r="R4986" t="str">
        <f t="shared" si="1101"/>
        <v>Evening</v>
      </c>
      <c r="S4986" s="2">
        <f t="shared" si="1102"/>
        <v>18</v>
      </c>
      <c r="T4986" t="str">
        <f t="shared" si="1103"/>
        <v>Others</v>
      </c>
      <c r="U4986">
        <f t="shared" si="1104"/>
        <v>19</v>
      </c>
      <c r="V4986" t="str">
        <f t="shared" si="1105"/>
        <v>FY Q2</v>
      </c>
    </row>
    <row r="4987" spans="1:22" x14ac:dyDescent="0.3">
      <c r="A4987" s="18">
        <v>45125</v>
      </c>
      <c r="B4987" t="s">
        <v>2085</v>
      </c>
      <c r="C4987" t="s">
        <v>411</v>
      </c>
      <c r="D4987" t="s">
        <v>6091</v>
      </c>
      <c r="E4987">
        <v>872702181276</v>
      </c>
      <c r="F4987" t="s">
        <v>15</v>
      </c>
      <c r="G4987" t="s">
        <v>71</v>
      </c>
      <c r="H4987">
        <v>4709</v>
      </c>
      <c r="I4987" s="2">
        <f t="shared" si="1092"/>
        <v>2023</v>
      </c>
      <c r="J4987" s="2" t="str">
        <f t="shared" si="1093"/>
        <v>July</v>
      </c>
      <c r="K4987" s="2">
        <f t="shared" si="1094"/>
        <v>7</v>
      </c>
      <c r="L4987" s="2" t="str">
        <f t="shared" si="1095"/>
        <v>Tuesday</v>
      </c>
      <c r="M4987" s="2">
        <f t="shared" si="1096"/>
        <v>29</v>
      </c>
      <c r="N4987" s="3">
        <f t="shared" si="1097"/>
        <v>0</v>
      </c>
      <c r="O4987" s="3">
        <f t="shared" si="1098"/>
        <v>4709</v>
      </c>
      <c r="P4987" t="str">
        <f t="shared" si="1099"/>
        <v>18-Jul</v>
      </c>
      <c r="Q4987" s="9">
        <f t="shared" si="1100"/>
        <v>0.92708333333333337</v>
      </c>
      <c r="R4987" t="str">
        <f t="shared" si="1101"/>
        <v>Night</v>
      </c>
      <c r="S4987" s="2">
        <f t="shared" si="1102"/>
        <v>18</v>
      </c>
      <c r="T4987" t="str">
        <f t="shared" si="1103"/>
        <v>UPI Transfer</v>
      </c>
      <c r="U4987">
        <f t="shared" si="1104"/>
        <v>22</v>
      </c>
      <c r="V4987" t="str">
        <f t="shared" si="1105"/>
        <v>FY Q2</v>
      </c>
    </row>
    <row r="4988" spans="1:22" x14ac:dyDescent="0.3">
      <c r="A4988" s="18">
        <v>45125</v>
      </c>
      <c r="B4988" t="s">
        <v>1024</v>
      </c>
      <c r="C4988" t="s">
        <v>76</v>
      </c>
      <c r="D4988" t="s">
        <v>6092</v>
      </c>
      <c r="E4988">
        <v>834240197508</v>
      </c>
      <c r="F4988" t="s">
        <v>16</v>
      </c>
      <c r="G4988" t="s">
        <v>67</v>
      </c>
      <c r="H4988">
        <v>28120</v>
      </c>
      <c r="I4988" s="2">
        <f t="shared" si="1092"/>
        <v>2023</v>
      </c>
      <c r="J4988" s="2" t="str">
        <f t="shared" si="1093"/>
        <v>July</v>
      </c>
      <c r="K4988" s="2">
        <f t="shared" si="1094"/>
        <v>7</v>
      </c>
      <c r="L4988" s="2" t="str">
        <f t="shared" si="1095"/>
        <v>Tuesday</v>
      </c>
      <c r="M4988" s="2">
        <f t="shared" si="1096"/>
        <v>29</v>
      </c>
      <c r="N4988" s="3">
        <f t="shared" si="1097"/>
        <v>28120</v>
      </c>
      <c r="O4988" s="3">
        <f t="shared" si="1098"/>
        <v>0</v>
      </c>
      <c r="P4988" t="str">
        <f t="shared" si="1099"/>
        <v>18-Jul</v>
      </c>
      <c r="Q4988" s="9">
        <f t="shared" si="1100"/>
        <v>0.98472222222222228</v>
      </c>
      <c r="R4988" t="str">
        <f t="shared" si="1101"/>
        <v>Night</v>
      </c>
      <c r="S4988" s="2">
        <f t="shared" si="1102"/>
        <v>18</v>
      </c>
      <c r="T4988" t="str">
        <f t="shared" si="1103"/>
        <v>Others</v>
      </c>
      <c r="U4988">
        <f t="shared" si="1104"/>
        <v>23</v>
      </c>
      <c r="V4988" t="str">
        <f t="shared" si="1105"/>
        <v>FY Q2</v>
      </c>
    </row>
    <row r="4989" spans="1:22" x14ac:dyDescent="0.3">
      <c r="A4989" s="18">
        <v>45126</v>
      </c>
      <c r="B4989" t="s">
        <v>3582</v>
      </c>
      <c r="C4989" t="s">
        <v>366</v>
      </c>
      <c r="D4989" t="s">
        <v>6093</v>
      </c>
      <c r="E4989">
        <v>874610980650</v>
      </c>
      <c r="F4989" t="s">
        <v>16</v>
      </c>
      <c r="G4989" t="s">
        <v>67</v>
      </c>
      <c r="H4989">
        <v>4118</v>
      </c>
      <c r="I4989" s="2">
        <f t="shared" si="1092"/>
        <v>2023</v>
      </c>
      <c r="J4989" s="2" t="str">
        <f t="shared" si="1093"/>
        <v>July</v>
      </c>
      <c r="K4989" s="2">
        <f t="shared" si="1094"/>
        <v>7</v>
      </c>
      <c r="L4989" s="2" t="str">
        <f t="shared" si="1095"/>
        <v>Wednesday</v>
      </c>
      <c r="M4989" s="2">
        <f t="shared" si="1096"/>
        <v>29</v>
      </c>
      <c r="N4989" s="3">
        <f t="shared" si="1097"/>
        <v>4118</v>
      </c>
      <c r="O4989" s="3">
        <f t="shared" si="1098"/>
        <v>0</v>
      </c>
      <c r="P4989" t="str">
        <f t="shared" si="1099"/>
        <v>19-Jul</v>
      </c>
      <c r="Q4989" s="9">
        <f t="shared" si="1100"/>
        <v>0.45</v>
      </c>
      <c r="R4989" t="str">
        <f t="shared" si="1101"/>
        <v>Morning</v>
      </c>
      <c r="S4989" s="2">
        <f t="shared" si="1102"/>
        <v>19</v>
      </c>
      <c r="T4989" t="str">
        <f t="shared" si="1103"/>
        <v>Others</v>
      </c>
      <c r="U4989">
        <f t="shared" si="1104"/>
        <v>10</v>
      </c>
      <c r="V4989" t="str">
        <f t="shared" si="1105"/>
        <v>FY Q2</v>
      </c>
    </row>
    <row r="4990" spans="1:22" x14ac:dyDescent="0.3">
      <c r="A4990" s="18">
        <v>45126</v>
      </c>
      <c r="B4990" t="s">
        <v>261</v>
      </c>
      <c r="C4990" t="s">
        <v>95</v>
      </c>
      <c r="D4990" t="s">
        <v>6094</v>
      </c>
      <c r="E4990">
        <v>984144024559</v>
      </c>
      <c r="F4990" t="s">
        <v>16</v>
      </c>
      <c r="G4990" t="s">
        <v>67</v>
      </c>
      <c r="H4990">
        <v>3799</v>
      </c>
      <c r="I4990" s="2">
        <f t="shared" si="1092"/>
        <v>2023</v>
      </c>
      <c r="J4990" s="2" t="str">
        <f t="shared" si="1093"/>
        <v>July</v>
      </c>
      <c r="K4990" s="2">
        <f t="shared" si="1094"/>
        <v>7</v>
      </c>
      <c r="L4990" s="2" t="str">
        <f t="shared" si="1095"/>
        <v>Wednesday</v>
      </c>
      <c r="M4990" s="2">
        <f t="shared" si="1096"/>
        <v>29</v>
      </c>
      <c r="N4990" s="3">
        <f t="shared" si="1097"/>
        <v>3799</v>
      </c>
      <c r="O4990" s="3">
        <f t="shared" si="1098"/>
        <v>0</v>
      </c>
      <c r="P4990" t="str">
        <f t="shared" si="1099"/>
        <v>19-Jul</v>
      </c>
      <c r="Q4990" s="9">
        <f t="shared" si="1100"/>
        <v>0.75555555555555554</v>
      </c>
      <c r="R4990" t="str">
        <f t="shared" si="1101"/>
        <v>Evening</v>
      </c>
      <c r="S4990" s="2">
        <f t="shared" si="1102"/>
        <v>19</v>
      </c>
      <c r="T4990" t="str">
        <f t="shared" si="1103"/>
        <v>Others</v>
      </c>
      <c r="U4990">
        <f t="shared" si="1104"/>
        <v>18</v>
      </c>
      <c r="V4990" t="str">
        <f t="shared" si="1105"/>
        <v>FY Q2</v>
      </c>
    </row>
    <row r="4991" spans="1:22" x14ac:dyDescent="0.3">
      <c r="A4991" s="18">
        <v>45126</v>
      </c>
      <c r="B4991" t="s">
        <v>933</v>
      </c>
      <c r="C4991" t="s">
        <v>200</v>
      </c>
      <c r="D4991" t="s">
        <v>6095</v>
      </c>
      <c r="E4991">
        <v>403339807790</v>
      </c>
      <c r="F4991" t="s">
        <v>15</v>
      </c>
      <c r="G4991" t="s">
        <v>71</v>
      </c>
      <c r="H4991">
        <v>5236</v>
      </c>
      <c r="I4991" s="2">
        <f t="shared" si="1092"/>
        <v>2023</v>
      </c>
      <c r="J4991" s="2" t="str">
        <f t="shared" si="1093"/>
        <v>July</v>
      </c>
      <c r="K4991" s="2">
        <f t="shared" si="1094"/>
        <v>7</v>
      </c>
      <c r="L4991" s="2" t="str">
        <f t="shared" si="1095"/>
        <v>Wednesday</v>
      </c>
      <c r="M4991" s="2">
        <f t="shared" si="1096"/>
        <v>29</v>
      </c>
      <c r="N4991" s="3">
        <f t="shared" si="1097"/>
        <v>0</v>
      </c>
      <c r="O4991" s="3">
        <f t="shared" si="1098"/>
        <v>5236</v>
      </c>
      <c r="P4991" t="str">
        <f t="shared" si="1099"/>
        <v>19-Jul</v>
      </c>
      <c r="Q4991" s="9">
        <f t="shared" si="1100"/>
        <v>0.76041666666666663</v>
      </c>
      <c r="R4991" t="str">
        <f t="shared" si="1101"/>
        <v>Evening</v>
      </c>
      <c r="S4991" s="2">
        <f t="shared" si="1102"/>
        <v>19</v>
      </c>
      <c r="T4991" t="str">
        <f t="shared" si="1103"/>
        <v>UPI Transfer</v>
      </c>
      <c r="U4991">
        <f t="shared" si="1104"/>
        <v>18</v>
      </c>
      <c r="V4991" t="str">
        <f t="shared" si="1105"/>
        <v>FY Q2</v>
      </c>
    </row>
    <row r="4992" spans="1:22" x14ac:dyDescent="0.3">
      <c r="A4992" s="18">
        <v>45126</v>
      </c>
      <c r="B4992" t="s">
        <v>1403</v>
      </c>
      <c r="C4992" t="s">
        <v>95</v>
      </c>
      <c r="D4992" t="s">
        <v>6096</v>
      </c>
      <c r="E4992">
        <v>855267967057</v>
      </c>
      <c r="F4992" t="s">
        <v>16</v>
      </c>
      <c r="G4992" t="s">
        <v>71</v>
      </c>
      <c r="H4992">
        <v>26746</v>
      </c>
      <c r="I4992" s="2">
        <f t="shared" si="1092"/>
        <v>2023</v>
      </c>
      <c r="J4992" s="2" t="str">
        <f t="shared" si="1093"/>
        <v>July</v>
      </c>
      <c r="K4992" s="2">
        <f t="shared" si="1094"/>
        <v>7</v>
      </c>
      <c r="L4992" s="2" t="str">
        <f t="shared" si="1095"/>
        <v>Wednesday</v>
      </c>
      <c r="M4992" s="2">
        <f t="shared" si="1096"/>
        <v>29</v>
      </c>
      <c r="N4992" s="3">
        <f t="shared" si="1097"/>
        <v>26746</v>
      </c>
      <c r="O4992" s="3">
        <f t="shared" si="1098"/>
        <v>0</v>
      </c>
      <c r="P4992" t="str">
        <f t="shared" si="1099"/>
        <v>19-Jul</v>
      </c>
      <c r="Q4992" s="9">
        <f t="shared" si="1100"/>
        <v>0.77986111111111112</v>
      </c>
      <c r="R4992" t="str">
        <f t="shared" si="1101"/>
        <v>Evening</v>
      </c>
      <c r="S4992" s="2">
        <f t="shared" si="1102"/>
        <v>19</v>
      </c>
      <c r="T4992" t="str">
        <f t="shared" si="1103"/>
        <v>Others</v>
      </c>
      <c r="U4992">
        <f t="shared" si="1104"/>
        <v>18</v>
      </c>
      <c r="V4992" t="str">
        <f t="shared" si="1105"/>
        <v>FY Q2</v>
      </c>
    </row>
    <row r="4993" spans="1:22" x14ac:dyDescent="0.3">
      <c r="A4993" s="18">
        <v>45127</v>
      </c>
      <c r="B4993" t="s">
        <v>526</v>
      </c>
      <c r="C4993" t="s">
        <v>239</v>
      </c>
      <c r="D4993" t="s">
        <v>6097</v>
      </c>
      <c r="E4993">
        <v>473475803960</v>
      </c>
      <c r="F4993" t="s">
        <v>15</v>
      </c>
      <c r="G4993" t="s">
        <v>71</v>
      </c>
      <c r="H4993">
        <v>8436</v>
      </c>
      <c r="I4993" s="2">
        <f t="shared" si="1092"/>
        <v>2023</v>
      </c>
      <c r="J4993" s="2" t="str">
        <f t="shared" si="1093"/>
        <v>July</v>
      </c>
      <c r="K4993" s="2">
        <f t="shared" si="1094"/>
        <v>7</v>
      </c>
      <c r="L4993" s="2" t="str">
        <f t="shared" si="1095"/>
        <v>Thursday</v>
      </c>
      <c r="M4993" s="2">
        <f t="shared" si="1096"/>
        <v>29</v>
      </c>
      <c r="N4993" s="3">
        <f t="shared" si="1097"/>
        <v>0</v>
      </c>
      <c r="O4993" s="3">
        <f t="shared" si="1098"/>
        <v>8436</v>
      </c>
      <c r="P4993" t="str">
        <f t="shared" si="1099"/>
        <v>20-Jul</v>
      </c>
      <c r="Q4993" s="9">
        <f t="shared" si="1100"/>
        <v>0.33124999999999999</v>
      </c>
      <c r="R4993" t="str">
        <f t="shared" si="1101"/>
        <v>Morning</v>
      </c>
      <c r="S4993" s="2">
        <f t="shared" si="1102"/>
        <v>20</v>
      </c>
      <c r="T4993" t="str">
        <f t="shared" si="1103"/>
        <v>Recharge</v>
      </c>
      <c r="U4993">
        <f t="shared" si="1104"/>
        <v>7</v>
      </c>
      <c r="V4993" t="str">
        <f t="shared" si="1105"/>
        <v>FY Q2</v>
      </c>
    </row>
    <row r="4994" spans="1:22" x14ac:dyDescent="0.3">
      <c r="A4994" s="18">
        <v>45127</v>
      </c>
      <c r="B4994" t="s">
        <v>4676</v>
      </c>
      <c r="C4994" t="s">
        <v>254</v>
      </c>
      <c r="D4994" t="s">
        <v>6098</v>
      </c>
      <c r="E4994">
        <v>16640286548</v>
      </c>
      <c r="F4994" t="s">
        <v>16</v>
      </c>
      <c r="G4994" t="s">
        <v>67</v>
      </c>
      <c r="H4994">
        <v>5455</v>
      </c>
      <c r="I4994" s="2">
        <f t="shared" si="1092"/>
        <v>2023</v>
      </c>
      <c r="J4994" s="2" t="str">
        <f t="shared" si="1093"/>
        <v>July</v>
      </c>
      <c r="K4994" s="2">
        <f t="shared" si="1094"/>
        <v>7</v>
      </c>
      <c r="L4994" s="2" t="str">
        <f t="shared" si="1095"/>
        <v>Thursday</v>
      </c>
      <c r="M4994" s="2">
        <f t="shared" si="1096"/>
        <v>29</v>
      </c>
      <c r="N4994" s="3">
        <f t="shared" si="1097"/>
        <v>5455</v>
      </c>
      <c r="O4994" s="3">
        <f t="shared" si="1098"/>
        <v>0</v>
      </c>
      <c r="P4994" t="str">
        <f t="shared" si="1099"/>
        <v>20-Jul</v>
      </c>
      <c r="Q4994" s="9">
        <f t="shared" si="1100"/>
        <v>0.39791666666666664</v>
      </c>
      <c r="R4994" t="str">
        <f t="shared" si="1101"/>
        <v>Morning</v>
      </c>
      <c r="S4994" s="2">
        <f t="shared" si="1102"/>
        <v>20</v>
      </c>
      <c r="T4994" t="str">
        <f t="shared" si="1103"/>
        <v>Others</v>
      </c>
      <c r="U4994">
        <f t="shared" si="1104"/>
        <v>9</v>
      </c>
      <c r="V4994" t="str">
        <f t="shared" si="1105"/>
        <v>FY Q2</v>
      </c>
    </row>
    <row r="4995" spans="1:22" x14ac:dyDescent="0.3">
      <c r="A4995" s="18">
        <v>45127</v>
      </c>
      <c r="B4995" t="s">
        <v>2337</v>
      </c>
      <c r="C4995" t="s">
        <v>104</v>
      </c>
      <c r="D4995" t="s">
        <v>6099</v>
      </c>
      <c r="E4995">
        <v>538071812099</v>
      </c>
      <c r="F4995" t="s">
        <v>16</v>
      </c>
      <c r="G4995" t="s">
        <v>67</v>
      </c>
      <c r="H4995">
        <v>18487</v>
      </c>
      <c r="I4995" s="2">
        <f t="shared" si="1092"/>
        <v>2023</v>
      </c>
      <c r="J4995" s="2" t="str">
        <f t="shared" si="1093"/>
        <v>July</v>
      </c>
      <c r="K4995" s="2">
        <f t="shared" si="1094"/>
        <v>7</v>
      </c>
      <c r="L4995" s="2" t="str">
        <f t="shared" si="1095"/>
        <v>Thursday</v>
      </c>
      <c r="M4995" s="2">
        <f t="shared" si="1096"/>
        <v>29</v>
      </c>
      <c r="N4995" s="3">
        <f t="shared" si="1097"/>
        <v>18487</v>
      </c>
      <c r="O4995" s="3">
        <f t="shared" si="1098"/>
        <v>0</v>
      </c>
      <c r="P4995" t="str">
        <f t="shared" si="1099"/>
        <v>20-Jul</v>
      </c>
      <c r="Q4995" s="9">
        <f t="shared" si="1100"/>
        <v>0.58819444444444446</v>
      </c>
      <c r="R4995" t="str">
        <f t="shared" si="1101"/>
        <v>Afternoon</v>
      </c>
      <c r="S4995" s="2">
        <f t="shared" si="1102"/>
        <v>20</v>
      </c>
      <c r="T4995" t="str">
        <f t="shared" si="1103"/>
        <v>Others</v>
      </c>
      <c r="U4995">
        <f t="shared" si="1104"/>
        <v>14</v>
      </c>
      <c r="V4995" t="str">
        <f t="shared" si="1105"/>
        <v>FY Q2</v>
      </c>
    </row>
    <row r="4996" spans="1:22" x14ac:dyDescent="0.3">
      <c r="A4996" s="18">
        <v>45127</v>
      </c>
      <c r="B4996" t="s">
        <v>1239</v>
      </c>
      <c r="C4996" t="s">
        <v>357</v>
      </c>
      <c r="D4996" t="s">
        <v>6100</v>
      </c>
      <c r="E4996">
        <v>373288932903</v>
      </c>
      <c r="F4996" t="s">
        <v>15</v>
      </c>
      <c r="G4996" t="s">
        <v>71</v>
      </c>
      <c r="H4996">
        <v>4462</v>
      </c>
      <c r="I4996" s="2">
        <f t="shared" si="1092"/>
        <v>2023</v>
      </c>
      <c r="J4996" s="2" t="str">
        <f t="shared" si="1093"/>
        <v>July</v>
      </c>
      <c r="K4996" s="2">
        <f t="shared" si="1094"/>
        <v>7</v>
      </c>
      <c r="L4996" s="2" t="str">
        <f t="shared" si="1095"/>
        <v>Thursday</v>
      </c>
      <c r="M4996" s="2">
        <f t="shared" si="1096"/>
        <v>29</v>
      </c>
      <c r="N4996" s="3">
        <f t="shared" si="1097"/>
        <v>0</v>
      </c>
      <c r="O4996" s="3">
        <f t="shared" si="1098"/>
        <v>4462</v>
      </c>
      <c r="P4996" t="str">
        <f t="shared" si="1099"/>
        <v>20-Jul</v>
      </c>
      <c r="Q4996" s="9">
        <f t="shared" si="1100"/>
        <v>0.61041666666666672</v>
      </c>
      <c r="R4996" t="str">
        <f t="shared" si="1101"/>
        <v>Afternoon</v>
      </c>
      <c r="S4996" s="2">
        <f t="shared" si="1102"/>
        <v>20</v>
      </c>
      <c r="T4996" t="str">
        <f t="shared" si="1103"/>
        <v>UPI Transfer</v>
      </c>
      <c r="U4996">
        <f t="shared" si="1104"/>
        <v>14</v>
      </c>
      <c r="V4996" t="str">
        <f t="shared" si="1105"/>
        <v>FY Q2</v>
      </c>
    </row>
    <row r="4997" spans="1:22" x14ac:dyDescent="0.3">
      <c r="A4997" s="18">
        <v>45127</v>
      </c>
      <c r="B4997" t="s">
        <v>524</v>
      </c>
      <c r="C4997" t="s">
        <v>79</v>
      </c>
      <c r="D4997" t="s">
        <v>6101</v>
      </c>
      <c r="E4997">
        <v>330245659603</v>
      </c>
      <c r="F4997" t="s">
        <v>16</v>
      </c>
      <c r="G4997" t="s">
        <v>71</v>
      </c>
      <c r="H4997">
        <v>4071</v>
      </c>
      <c r="I4997" s="2">
        <f t="shared" si="1092"/>
        <v>2023</v>
      </c>
      <c r="J4997" s="2" t="str">
        <f t="shared" si="1093"/>
        <v>July</v>
      </c>
      <c r="K4997" s="2">
        <f t="shared" si="1094"/>
        <v>7</v>
      </c>
      <c r="L4997" s="2" t="str">
        <f t="shared" si="1095"/>
        <v>Thursday</v>
      </c>
      <c r="M4997" s="2">
        <f t="shared" si="1096"/>
        <v>29</v>
      </c>
      <c r="N4997" s="3">
        <f t="shared" si="1097"/>
        <v>4071</v>
      </c>
      <c r="O4997" s="3">
        <f t="shared" si="1098"/>
        <v>0</v>
      </c>
      <c r="P4997" t="str">
        <f t="shared" si="1099"/>
        <v>20-Jul</v>
      </c>
      <c r="Q4997" s="9">
        <f t="shared" si="1100"/>
        <v>0.85624999999999996</v>
      </c>
      <c r="R4997" t="str">
        <f t="shared" si="1101"/>
        <v>Evening</v>
      </c>
      <c r="S4997" s="2">
        <f t="shared" si="1102"/>
        <v>20</v>
      </c>
      <c r="T4997" t="str">
        <f t="shared" si="1103"/>
        <v>Others</v>
      </c>
      <c r="U4997">
        <f t="shared" si="1104"/>
        <v>20</v>
      </c>
      <c r="V4997" t="str">
        <f t="shared" si="1105"/>
        <v>FY Q2</v>
      </c>
    </row>
    <row r="4998" spans="1:22" x14ac:dyDescent="0.3">
      <c r="A4998" s="18">
        <v>45128</v>
      </c>
      <c r="B4998" t="s">
        <v>4676</v>
      </c>
      <c r="C4998" t="s">
        <v>104</v>
      </c>
      <c r="D4998" t="s">
        <v>6102</v>
      </c>
      <c r="E4998">
        <v>188336221783</v>
      </c>
      <c r="F4998" t="s">
        <v>16</v>
      </c>
      <c r="G4998" t="s">
        <v>67</v>
      </c>
      <c r="H4998">
        <v>10311</v>
      </c>
      <c r="I4998" s="2">
        <f t="shared" si="1092"/>
        <v>2023</v>
      </c>
      <c r="J4998" s="2" t="str">
        <f t="shared" si="1093"/>
        <v>July</v>
      </c>
      <c r="K4998" s="2">
        <f t="shared" si="1094"/>
        <v>7</v>
      </c>
      <c r="L4998" s="2" t="str">
        <f t="shared" si="1095"/>
        <v>Friday</v>
      </c>
      <c r="M4998" s="2">
        <f t="shared" si="1096"/>
        <v>29</v>
      </c>
      <c r="N4998" s="3">
        <f t="shared" si="1097"/>
        <v>10311</v>
      </c>
      <c r="O4998" s="3">
        <f t="shared" si="1098"/>
        <v>0</v>
      </c>
      <c r="P4998" t="str">
        <f t="shared" si="1099"/>
        <v>21-Jul</v>
      </c>
      <c r="Q4998" s="9">
        <f t="shared" si="1100"/>
        <v>0.39791666666666664</v>
      </c>
      <c r="R4998" t="str">
        <f t="shared" si="1101"/>
        <v>Morning</v>
      </c>
      <c r="S4998" s="2">
        <f t="shared" si="1102"/>
        <v>21</v>
      </c>
      <c r="T4998" t="str">
        <f t="shared" si="1103"/>
        <v>Others</v>
      </c>
      <c r="U4998">
        <f t="shared" si="1104"/>
        <v>9</v>
      </c>
      <c r="V4998" t="str">
        <f t="shared" si="1105"/>
        <v>FY Q2</v>
      </c>
    </row>
    <row r="4999" spans="1:22" x14ac:dyDescent="0.3">
      <c r="A4999" s="18">
        <v>45128</v>
      </c>
      <c r="B4999" t="s">
        <v>909</v>
      </c>
      <c r="C4999" t="s">
        <v>834</v>
      </c>
      <c r="D4999" t="s">
        <v>6103</v>
      </c>
      <c r="E4999">
        <v>961334913576</v>
      </c>
      <c r="F4999" t="s">
        <v>15</v>
      </c>
      <c r="G4999" t="s">
        <v>67</v>
      </c>
      <c r="H4999">
        <v>2336</v>
      </c>
      <c r="I4999" s="2">
        <f t="shared" si="1092"/>
        <v>2023</v>
      </c>
      <c r="J4999" s="2" t="str">
        <f t="shared" si="1093"/>
        <v>July</v>
      </c>
      <c r="K4999" s="2">
        <f t="shared" si="1094"/>
        <v>7</v>
      </c>
      <c r="L4999" s="2" t="str">
        <f t="shared" si="1095"/>
        <v>Friday</v>
      </c>
      <c r="M4999" s="2">
        <f t="shared" si="1096"/>
        <v>29</v>
      </c>
      <c r="N4999" s="3">
        <f t="shared" si="1097"/>
        <v>0</v>
      </c>
      <c r="O4999" s="3">
        <f t="shared" si="1098"/>
        <v>2336</v>
      </c>
      <c r="P4999" t="str">
        <f t="shared" si="1099"/>
        <v>21-Jul</v>
      </c>
      <c r="Q4999" s="9">
        <f t="shared" si="1100"/>
        <v>0.53472222222222221</v>
      </c>
      <c r="R4999" t="str">
        <f t="shared" si="1101"/>
        <v>Afternoon</v>
      </c>
      <c r="S4999" s="2">
        <f t="shared" si="1102"/>
        <v>21</v>
      </c>
      <c r="T4999" t="str">
        <f t="shared" si="1103"/>
        <v>UPI Transfer</v>
      </c>
      <c r="U4999">
        <f t="shared" si="1104"/>
        <v>12</v>
      </c>
      <c r="V4999" t="str">
        <f t="shared" si="1105"/>
        <v>FY Q2</v>
      </c>
    </row>
    <row r="5000" spans="1:22" x14ac:dyDescent="0.3">
      <c r="A5000" s="18">
        <v>45128</v>
      </c>
      <c r="B5000" t="s">
        <v>909</v>
      </c>
      <c r="C5000" t="s">
        <v>254</v>
      </c>
      <c r="D5000" t="s">
        <v>6104</v>
      </c>
      <c r="E5000">
        <v>456893684291</v>
      </c>
      <c r="F5000" t="s">
        <v>16</v>
      </c>
      <c r="G5000" t="s">
        <v>67</v>
      </c>
      <c r="H5000">
        <v>1543</v>
      </c>
      <c r="I5000" s="2">
        <f t="shared" si="1092"/>
        <v>2023</v>
      </c>
      <c r="J5000" s="2" t="str">
        <f t="shared" si="1093"/>
        <v>July</v>
      </c>
      <c r="K5000" s="2">
        <f t="shared" si="1094"/>
        <v>7</v>
      </c>
      <c r="L5000" s="2" t="str">
        <f t="shared" si="1095"/>
        <v>Friday</v>
      </c>
      <c r="M5000" s="2">
        <f t="shared" si="1096"/>
        <v>29</v>
      </c>
      <c r="N5000" s="3">
        <f t="shared" si="1097"/>
        <v>1543</v>
      </c>
      <c r="O5000" s="3">
        <f t="shared" si="1098"/>
        <v>0</v>
      </c>
      <c r="P5000" t="str">
        <f t="shared" si="1099"/>
        <v>21-Jul</v>
      </c>
      <c r="Q5000" s="9">
        <f t="shared" si="1100"/>
        <v>0.53472222222222221</v>
      </c>
      <c r="R5000" t="str">
        <f t="shared" si="1101"/>
        <v>Afternoon</v>
      </c>
      <c r="S5000" s="2">
        <f t="shared" si="1102"/>
        <v>21</v>
      </c>
      <c r="T5000" t="str">
        <f t="shared" si="1103"/>
        <v>Others</v>
      </c>
      <c r="U5000">
        <f t="shared" si="1104"/>
        <v>12</v>
      </c>
      <c r="V5000" t="str">
        <f t="shared" si="1105"/>
        <v>FY Q2</v>
      </c>
    </row>
    <row r="5001" spans="1:22" x14ac:dyDescent="0.3">
      <c r="A5001" s="18">
        <v>45128</v>
      </c>
      <c r="B5001" t="s">
        <v>718</v>
      </c>
      <c r="C5001" t="s">
        <v>82</v>
      </c>
      <c r="D5001" t="s">
        <v>6105</v>
      </c>
      <c r="E5001">
        <v>259394036950</v>
      </c>
      <c r="F5001" t="s">
        <v>16</v>
      </c>
      <c r="G5001" t="s">
        <v>67</v>
      </c>
      <c r="H5001">
        <v>2345</v>
      </c>
      <c r="I5001" s="2">
        <f t="shared" si="1092"/>
        <v>2023</v>
      </c>
      <c r="J5001" s="2" t="str">
        <f t="shared" si="1093"/>
        <v>July</v>
      </c>
      <c r="K5001" s="2">
        <f t="shared" si="1094"/>
        <v>7</v>
      </c>
      <c r="L5001" s="2" t="str">
        <f t="shared" si="1095"/>
        <v>Friday</v>
      </c>
      <c r="M5001" s="2">
        <f t="shared" si="1096"/>
        <v>29</v>
      </c>
      <c r="N5001" s="3">
        <f t="shared" si="1097"/>
        <v>2345</v>
      </c>
      <c r="O5001" s="3">
        <f t="shared" si="1098"/>
        <v>0</v>
      </c>
      <c r="P5001" t="str">
        <f t="shared" si="1099"/>
        <v>21-Jul</v>
      </c>
      <c r="Q5001" s="9">
        <f t="shared" si="1100"/>
        <v>0.76875000000000004</v>
      </c>
      <c r="R5001" t="str">
        <f t="shared" si="1101"/>
        <v>Evening</v>
      </c>
      <c r="S5001" s="2">
        <f t="shared" si="1102"/>
        <v>21</v>
      </c>
      <c r="T5001" t="str">
        <f t="shared" si="1103"/>
        <v>Others</v>
      </c>
      <c r="U5001">
        <f t="shared" si="1104"/>
        <v>18</v>
      </c>
      <c r="V5001" t="str">
        <f t="shared" si="1105"/>
        <v>FY Q2</v>
      </c>
    </row>
    <row r="5002" spans="1:22" x14ac:dyDescent="0.3">
      <c r="A5002" s="18">
        <v>45129</v>
      </c>
      <c r="B5002" t="s">
        <v>802</v>
      </c>
      <c r="C5002" t="s">
        <v>69</v>
      </c>
      <c r="D5002" t="s">
        <v>6106</v>
      </c>
      <c r="E5002">
        <v>92353763203</v>
      </c>
      <c r="F5002" t="s">
        <v>16</v>
      </c>
      <c r="G5002" t="s">
        <v>67</v>
      </c>
      <c r="H5002">
        <v>14838</v>
      </c>
      <c r="I5002" s="2">
        <f t="shared" si="1092"/>
        <v>2023</v>
      </c>
      <c r="J5002" s="2" t="str">
        <f t="shared" si="1093"/>
        <v>July</v>
      </c>
      <c r="K5002" s="2">
        <f t="shared" si="1094"/>
        <v>7</v>
      </c>
      <c r="L5002" s="2" t="str">
        <f t="shared" si="1095"/>
        <v>Saturday</v>
      </c>
      <c r="M5002" s="2">
        <f t="shared" si="1096"/>
        <v>29</v>
      </c>
      <c r="N5002" s="3">
        <f t="shared" si="1097"/>
        <v>14838</v>
      </c>
      <c r="O5002" s="3">
        <f t="shared" si="1098"/>
        <v>0</v>
      </c>
      <c r="P5002" t="str">
        <f t="shared" si="1099"/>
        <v>22-Jul</v>
      </c>
      <c r="Q5002" s="9">
        <f t="shared" si="1100"/>
        <v>0.42291666666666666</v>
      </c>
      <c r="R5002" t="str">
        <f t="shared" si="1101"/>
        <v>Morning</v>
      </c>
      <c r="S5002" s="2">
        <f t="shared" si="1102"/>
        <v>22</v>
      </c>
      <c r="T5002" t="str">
        <f t="shared" si="1103"/>
        <v>Others</v>
      </c>
      <c r="U5002">
        <f t="shared" si="1104"/>
        <v>10</v>
      </c>
      <c r="V5002" t="str">
        <f t="shared" si="1105"/>
        <v>FY Q2</v>
      </c>
    </row>
    <row r="5003" spans="1:22" x14ac:dyDescent="0.3">
      <c r="A5003" s="18">
        <v>45129</v>
      </c>
      <c r="B5003" t="s">
        <v>355</v>
      </c>
      <c r="C5003" t="s">
        <v>139</v>
      </c>
      <c r="D5003" t="s">
        <v>6107</v>
      </c>
      <c r="E5003">
        <v>942391348031</v>
      </c>
      <c r="F5003" t="s">
        <v>15</v>
      </c>
      <c r="G5003" t="s">
        <v>71</v>
      </c>
      <c r="H5003">
        <v>5627</v>
      </c>
      <c r="I5003" s="2">
        <f t="shared" si="1092"/>
        <v>2023</v>
      </c>
      <c r="J5003" s="2" t="str">
        <f t="shared" si="1093"/>
        <v>July</v>
      </c>
      <c r="K5003" s="2">
        <f t="shared" si="1094"/>
        <v>7</v>
      </c>
      <c r="L5003" s="2" t="str">
        <f t="shared" si="1095"/>
        <v>Saturday</v>
      </c>
      <c r="M5003" s="2">
        <f t="shared" si="1096"/>
        <v>29</v>
      </c>
      <c r="N5003" s="3">
        <f t="shared" si="1097"/>
        <v>0</v>
      </c>
      <c r="O5003" s="3">
        <f t="shared" si="1098"/>
        <v>5627</v>
      </c>
      <c r="P5003" t="str">
        <f t="shared" si="1099"/>
        <v>22-Jul</v>
      </c>
      <c r="Q5003" s="9">
        <f t="shared" si="1100"/>
        <v>0.46111111111111114</v>
      </c>
      <c r="R5003" t="str">
        <f t="shared" si="1101"/>
        <v>Morning</v>
      </c>
      <c r="S5003" s="2">
        <f t="shared" si="1102"/>
        <v>22</v>
      </c>
      <c r="T5003" t="str">
        <f t="shared" si="1103"/>
        <v>Fuel</v>
      </c>
      <c r="U5003">
        <f t="shared" si="1104"/>
        <v>11</v>
      </c>
      <c r="V5003" t="str">
        <f t="shared" si="1105"/>
        <v>FY Q2</v>
      </c>
    </row>
    <row r="5004" spans="1:22" x14ac:dyDescent="0.3">
      <c r="A5004" s="18">
        <v>45129</v>
      </c>
      <c r="B5004" t="s">
        <v>1571</v>
      </c>
      <c r="C5004" t="s">
        <v>73</v>
      </c>
      <c r="D5004" t="s">
        <v>6108</v>
      </c>
      <c r="E5004">
        <v>751198167853</v>
      </c>
      <c r="F5004" t="s">
        <v>16</v>
      </c>
      <c r="G5004" t="s">
        <v>67</v>
      </c>
      <c r="H5004">
        <v>13891</v>
      </c>
      <c r="I5004" s="2">
        <f t="shared" si="1092"/>
        <v>2023</v>
      </c>
      <c r="J5004" s="2" t="str">
        <f t="shared" si="1093"/>
        <v>July</v>
      </c>
      <c r="K5004" s="2">
        <f t="shared" si="1094"/>
        <v>7</v>
      </c>
      <c r="L5004" s="2" t="str">
        <f t="shared" si="1095"/>
        <v>Saturday</v>
      </c>
      <c r="M5004" s="2">
        <f t="shared" si="1096"/>
        <v>29</v>
      </c>
      <c r="N5004" s="3">
        <f t="shared" si="1097"/>
        <v>13891</v>
      </c>
      <c r="O5004" s="3">
        <f t="shared" si="1098"/>
        <v>0</v>
      </c>
      <c r="P5004" t="str">
        <f t="shared" si="1099"/>
        <v>22-Jul</v>
      </c>
      <c r="Q5004" s="9">
        <f t="shared" si="1100"/>
        <v>0.54374999999999996</v>
      </c>
      <c r="R5004" t="str">
        <f t="shared" si="1101"/>
        <v>Afternoon</v>
      </c>
      <c r="S5004" s="2">
        <f t="shared" si="1102"/>
        <v>22</v>
      </c>
      <c r="T5004" t="str">
        <f t="shared" si="1103"/>
        <v>Others</v>
      </c>
      <c r="U5004">
        <f t="shared" si="1104"/>
        <v>13</v>
      </c>
      <c r="V5004" t="str">
        <f t="shared" si="1105"/>
        <v>FY Q2</v>
      </c>
    </row>
    <row r="5005" spans="1:22" x14ac:dyDescent="0.3">
      <c r="A5005" s="18">
        <v>45129</v>
      </c>
      <c r="B5005" t="s">
        <v>416</v>
      </c>
      <c r="C5005" t="s">
        <v>167</v>
      </c>
      <c r="D5005" t="s">
        <v>6109</v>
      </c>
      <c r="E5005">
        <v>743254770842</v>
      </c>
      <c r="F5005" t="s">
        <v>15</v>
      </c>
      <c r="G5005" t="s">
        <v>67</v>
      </c>
      <c r="H5005">
        <v>5538</v>
      </c>
      <c r="I5005" s="2">
        <f t="shared" si="1092"/>
        <v>2023</v>
      </c>
      <c r="J5005" s="2" t="str">
        <f t="shared" si="1093"/>
        <v>July</v>
      </c>
      <c r="K5005" s="2">
        <f t="shared" si="1094"/>
        <v>7</v>
      </c>
      <c r="L5005" s="2" t="str">
        <f t="shared" si="1095"/>
        <v>Saturday</v>
      </c>
      <c r="M5005" s="2">
        <f t="shared" si="1096"/>
        <v>29</v>
      </c>
      <c r="N5005" s="3">
        <f t="shared" si="1097"/>
        <v>0</v>
      </c>
      <c r="O5005" s="3">
        <f t="shared" si="1098"/>
        <v>5538</v>
      </c>
      <c r="P5005" t="str">
        <f t="shared" si="1099"/>
        <v>22-Jul</v>
      </c>
      <c r="Q5005" s="9">
        <f t="shared" si="1100"/>
        <v>0.77708333333333335</v>
      </c>
      <c r="R5005" t="str">
        <f t="shared" si="1101"/>
        <v>Evening</v>
      </c>
      <c r="S5005" s="2">
        <f t="shared" si="1102"/>
        <v>22</v>
      </c>
      <c r="T5005" t="str">
        <f t="shared" si="1103"/>
        <v>UPI Transfer</v>
      </c>
      <c r="U5005">
        <f t="shared" si="1104"/>
        <v>18</v>
      </c>
      <c r="V5005" t="str">
        <f t="shared" si="1105"/>
        <v>FY Q2</v>
      </c>
    </row>
    <row r="5006" spans="1:22" x14ac:dyDescent="0.3">
      <c r="A5006" s="18">
        <v>45129</v>
      </c>
      <c r="B5006" t="s">
        <v>148</v>
      </c>
      <c r="C5006" t="s">
        <v>160</v>
      </c>
      <c r="D5006" t="s">
        <v>6110</v>
      </c>
      <c r="E5006">
        <v>616112184730</v>
      </c>
      <c r="F5006" t="s">
        <v>15</v>
      </c>
      <c r="G5006" t="s">
        <v>71</v>
      </c>
      <c r="H5006">
        <v>2418</v>
      </c>
      <c r="I5006" s="2">
        <f t="shared" si="1092"/>
        <v>2023</v>
      </c>
      <c r="J5006" s="2" t="str">
        <f t="shared" si="1093"/>
        <v>July</v>
      </c>
      <c r="K5006" s="2">
        <f t="shared" si="1094"/>
        <v>7</v>
      </c>
      <c r="L5006" s="2" t="str">
        <f t="shared" si="1095"/>
        <v>Saturday</v>
      </c>
      <c r="M5006" s="2">
        <f t="shared" si="1096"/>
        <v>29</v>
      </c>
      <c r="N5006" s="3">
        <f t="shared" si="1097"/>
        <v>0</v>
      </c>
      <c r="O5006" s="3">
        <f t="shared" si="1098"/>
        <v>2418</v>
      </c>
      <c r="P5006" t="str">
        <f t="shared" si="1099"/>
        <v>22-Jul</v>
      </c>
      <c r="Q5006" s="9">
        <f t="shared" si="1100"/>
        <v>0.79583333333333328</v>
      </c>
      <c r="R5006" t="str">
        <f t="shared" si="1101"/>
        <v>Evening</v>
      </c>
      <c r="S5006" s="2">
        <f t="shared" si="1102"/>
        <v>22</v>
      </c>
      <c r="T5006" t="str">
        <f t="shared" si="1103"/>
        <v>Shopping</v>
      </c>
      <c r="U5006">
        <f t="shared" si="1104"/>
        <v>19</v>
      </c>
      <c r="V5006" t="str">
        <f t="shared" si="1105"/>
        <v>FY Q2</v>
      </c>
    </row>
    <row r="5007" spans="1:22" x14ac:dyDescent="0.3">
      <c r="A5007" s="18">
        <v>45129</v>
      </c>
      <c r="B5007" t="s">
        <v>524</v>
      </c>
      <c r="C5007" t="s">
        <v>189</v>
      </c>
      <c r="D5007" t="s">
        <v>6111</v>
      </c>
      <c r="E5007">
        <v>566619980078</v>
      </c>
      <c r="F5007" t="s">
        <v>16</v>
      </c>
      <c r="G5007" t="s">
        <v>71</v>
      </c>
      <c r="H5007">
        <v>9671</v>
      </c>
      <c r="I5007" s="2">
        <f t="shared" si="1092"/>
        <v>2023</v>
      </c>
      <c r="J5007" s="2" t="str">
        <f t="shared" si="1093"/>
        <v>July</v>
      </c>
      <c r="K5007" s="2">
        <f t="shared" si="1094"/>
        <v>7</v>
      </c>
      <c r="L5007" s="2" t="str">
        <f t="shared" si="1095"/>
        <v>Saturday</v>
      </c>
      <c r="M5007" s="2">
        <f t="shared" si="1096"/>
        <v>29</v>
      </c>
      <c r="N5007" s="3">
        <f t="shared" si="1097"/>
        <v>9671</v>
      </c>
      <c r="O5007" s="3">
        <f t="shared" si="1098"/>
        <v>0</v>
      </c>
      <c r="P5007" t="str">
        <f t="shared" si="1099"/>
        <v>22-Jul</v>
      </c>
      <c r="Q5007" s="9">
        <f t="shared" si="1100"/>
        <v>0.85624999999999996</v>
      </c>
      <c r="R5007" t="str">
        <f t="shared" si="1101"/>
        <v>Evening</v>
      </c>
      <c r="S5007" s="2">
        <f t="shared" si="1102"/>
        <v>22</v>
      </c>
      <c r="T5007" t="str">
        <f t="shared" si="1103"/>
        <v>Others</v>
      </c>
      <c r="U5007">
        <f t="shared" si="1104"/>
        <v>20</v>
      </c>
      <c r="V5007" t="str">
        <f t="shared" si="1105"/>
        <v>FY Q2</v>
      </c>
    </row>
    <row r="5008" spans="1:22" x14ac:dyDescent="0.3">
      <c r="A5008" s="18">
        <v>45129</v>
      </c>
      <c r="B5008" t="s">
        <v>2637</v>
      </c>
      <c r="C5008" t="s">
        <v>117</v>
      </c>
      <c r="D5008" t="s">
        <v>6112</v>
      </c>
      <c r="E5008">
        <v>840944318655</v>
      </c>
      <c r="F5008" t="s">
        <v>16</v>
      </c>
      <c r="G5008" t="s">
        <v>67</v>
      </c>
      <c r="H5008">
        <v>7710</v>
      </c>
      <c r="I5008" s="2">
        <f t="shared" si="1092"/>
        <v>2023</v>
      </c>
      <c r="J5008" s="2" t="str">
        <f t="shared" si="1093"/>
        <v>July</v>
      </c>
      <c r="K5008" s="2">
        <f t="shared" si="1094"/>
        <v>7</v>
      </c>
      <c r="L5008" s="2" t="str">
        <f t="shared" si="1095"/>
        <v>Saturday</v>
      </c>
      <c r="M5008" s="2">
        <f t="shared" si="1096"/>
        <v>29</v>
      </c>
      <c r="N5008" s="3">
        <f t="shared" si="1097"/>
        <v>7710</v>
      </c>
      <c r="O5008" s="3">
        <f t="shared" si="1098"/>
        <v>0</v>
      </c>
      <c r="P5008" t="str">
        <f t="shared" si="1099"/>
        <v>22-Jul</v>
      </c>
      <c r="Q5008" s="9">
        <f t="shared" si="1100"/>
        <v>0.94027777777777777</v>
      </c>
      <c r="R5008" t="str">
        <f t="shared" si="1101"/>
        <v>Night</v>
      </c>
      <c r="S5008" s="2">
        <f t="shared" si="1102"/>
        <v>22</v>
      </c>
      <c r="T5008" t="str">
        <f t="shared" si="1103"/>
        <v>Others</v>
      </c>
      <c r="U5008">
        <f t="shared" si="1104"/>
        <v>22</v>
      </c>
      <c r="V5008" t="str">
        <f t="shared" si="1105"/>
        <v>FY Q2</v>
      </c>
    </row>
    <row r="5009" spans="1:22" x14ac:dyDescent="0.3">
      <c r="A5009" s="18">
        <v>45130</v>
      </c>
      <c r="B5009" t="s">
        <v>817</v>
      </c>
      <c r="C5009" t="s">
        <v>79</v>
      </c>
      <c r="D5009" t="s">
        <v>6113</v>
      </c>
      <c r="E5009">
        <v>637937936881</v>
      </c>
      <c r="F5009" t="s">
        <v>16</v>
      </c>
      <c r="G5009" t="s">
        <v>67</v>
      </c>
      <c r="H5009">
        <v>14469</v>
      </c>
      <c r="I5009" s="2">
        <f t="shared" si="1092"/>
        <v>2023</v>
      </c>
      <c r="J5009" s="2" t="str">
        <f t="shared" si="1093"/>
        <v>July</v>
      </c>
      <c r="K5009" s="2">
        <f t="shared" si="1094"/>
        <v>7</v>
      </c>
      <c r="L5009" s="2" t="str">
        <f t="shared" si="1095"/>
        <v>Sunday</v>
      </c>
      <c r="M5009" s="2">
        <f t="shared" si="1096"/>
        <v>30</v>
      </c>
      <c r="N5009" s="3">
        <f t="shared" si="1097"/>
        <v>14469</v>
      </c>
      <c r="O5009" s="3">
        <f t="shared" si="1098"/>
        <v>0</v>
      </c>
      <c r="P5009" t="str">
        <f t="shared" si="1099"/>
        <v>23-Jul</v>
      </c>
      <c r="Q5009" s="9">
        <f t="shared" si="1100"/>
        <v>0.47986111111111113</v>
      </c>
      <c r="R5009" t="str">
        <f t="shared" si="1101"/>
        <v>Morning</v>
      </c>
      <c r="S5009" s="2">
        <f t="shared" si="1102"/>
        <v>23</v>
      </c>
      <c r="T5009" t="str">
        <f t="shared" si="1103"/>
        <v>Others</v>
      </c>
      <c r="U5009">
        <f t="shared" si="1104"/>
        <v>11</v>
      </c>
      <c r="V5009" t="str">
        <f t="shared" si="1105"/>
        <v>FY Q2</v>
      </c>
    </row>
    <row r="5010" spans="1:22" x14ac:dyDescent="0.3">
      <c r="A5010" s="18">
        <v>45130</v>
      </c>
      <c r="B5010" t="s">
        <v>829</v>
      </c>
      <c r="C5010" t="s">
        <v>291</v>
      </c>
      <c r="D5010" t="s">
        <v>6114</v>
      </c>
      <c r="E5010">
        <v>253376280682</v>
      </c>
      <c r="F5010" t="s">
        <v>16</v>
      </c>
      <c r="G5010" t="s">
        <v>67</v>
      </c>
      <c r="H5010">
        <v>7595</v>
      </c>
      <c r="I5010" s="2">
        <f t="shared" si="1092"/>
        <v>2023</v>
      </c>
      <c r="J5010" s="2" t="str">
        <f t="shared" si="1093"/>
        <v>July</v>
      </c>
      <c r="K5010" s="2">
        <f t="shared" si="1094"/>
        <v>7</v>
      </c>
      <c r="L5010" s="2" t="str">
        <f t="shared" si="1095"/>
        <v>Sunday</v>
      </c>
      <c r="M5010" s="2">
        <f t="shared" si="1096"/>
        <v>30</v>
      </c>
      <c r="N5010" s="3">
        <f t="shared" si="1097"/>
        <v>7595</v>
      </c>
      <c r="O5010" s="3">
        <f t="shared" si="1098"/>
        <v>0</v>
      </c>
      <c r="P5010" t="str">
        <f t="shared" si="1099"/>
        <v>23-Jul</v>
      </c>
      <c r="Q5010" s="9">
        <f t="shared" si="1100"/>
        <v>0.53194444444444444</v>
      </c>
      <c r="R5010" t="str">
        <f t="shared" si="1101"/>
        <v>Afternoon</v>
      </c>
      <c r="S5010" s="2">
        <f t="shared" si="1102"/>
        <v>23</v>
      </c>
      <c r="T5010" t="str">
        <f t="shared" si="1103"/>
        <v>Others</v>
      </c>
      <c r="U5010">
        <f t="shared" si="1104"/>
        <v>12</v>
      </c>
      <c r="V5010" t="str">
        <f t="shared" si="1105"/>
        <v>FY Q2</v>
      </c>
    </row>
    <row r="5011" spans="1:22" x14ac:dyDescent="0.3">
      <c r="A5011" s="18">
        <v>45130</v>
      </c>
      <c r="B5011" t="s">
        <v>2727</v>
      </c>
      <c r="C5011" t="s">
        <v>65</v>
      </c>
      <c r="D5011" t="s">
        <v>6115</v>
      </c>
      <c r="E5011">
        <v>714950079270</v>
      </c>
      <c r="F5011" t="s">
        <v>16</v>
      </c>
      <c r="G5011" t="s">
        <v>67</v>
      </c>
      <c r="H5011">
        <v>13199</v>
      </c>
      <c r="I5011" s="2">
        <f t="shared" si="1092"/>
        <v>2023</v>
      </c>
      <c r="J5011" s="2" t="str">
        <f t="shared" si="1093"/>
        <v>July</v>
      </c>
      <c r="K5011" s="2">
        <f t="shared" si="1094"/>
        <v>7</v>
      </c>
      <c r="L5011" s="2" t="str">
        <f t="shared" si="1095"/>
        <v>Sunday</v>
      </c>
      <c r="M5011" s="2">
        <f t="shared" si="1096"/>
        <v>30</v>
      </c>
      <c r="N5011" s="3">
        <f t="shared" si="1097"/>
        <v>13199</v>
      </c>
      <c r="O5011" s="3">
        <f t="shared" si="1098"/>
        <v>0</v>
      </c>
      <c r="P5011" t="str">
        <f t="shared" si="1099"/>
        <v>23-Jul</v>
      </c>
      <c r="Q5011" s="9">
        <f t="shared" si="1100"/>
        <v>0.62291666666666667</v>
      </c>
      <c r="R5011" t="str">
        <f t="shared" si="1101"/>
        <v>Afternoon</v>
      </c>
      <c r="S5011" s="2">
        <f t="shared" si="1102"/>
        <v>23</v>
      </c>
      <c r="T5011" t="str">
        <f t="shared" si="1103"/>
        <v>Others</v>
      </c>
      <c r="U5011">
        <f t="shared" si="1104"/>
        <v>14</v>
      </c>
      <c r="V5011" t="str">
        <f t="shared" si="1105"/>
        <v>FY Q2</v>
      </c>
    </row>
    <row r="5012" spans="1:22" x14ac:dyDescent="0.3">
      <c r="A5012" s="18">
        <v>45131</v>
      </c>
      <c r="B5012" t="s">
        <v>1244</v>
      </c>
      <c r="C5012" t="s">
        <v>189</v>
      </c>
      <c r="D5012" t="s">
        <v>6116</v>
      </c>
      <c r="E5012">
        <v>408172720131</v>
      </c>
      <c r="F5012" t="s">
        <v>16</v>
      </c>
      <c r="G5012" t="s">
        <v>67</v>
      </c>
      <c r="H5012">
        <v>4526</v>
      </c>
      <c r="I5012" s="2">
        <f t="shared" si="1092"/>
        <v>2023</v>
      </c>
      <c r="J5012" s="2" t="str">
        <f t="shared" si="1093"/>
        <v>July</v>
      </c>
      <c r="K5012" s="2">
        <f t="shared" si="1094"/>
        <v>7</v>
      </c>
      <c r="L5012" s="2" t="str">
        <f t="shared" si="1095"/>
        <v>Monday</v>
      </c>
      <c r="M5012" s="2">
        <f t="shared" si="1096"/>
        <v>30</v>
      </c>
      <c r="N5012" s="3">
        <f t="shared" si="1097"/>
        <v>4526</v>
      </c>
      <c r="O5012" s="3">
        <f t="shared" si="1098"/>
        <v>0</v>
      </c>
      <c r="P5012" t="str">
        <f t="shared" si="1099"/>
        <v>24-Jul</v>
      </c>
      <c r="Q5012" s="9">
        <f t="shared" si="1100"/>
        <v>0.46805555555555556</v>
      </c>
      <c r="R5012" t="str">
        <f t="shared" si="1101"/>
        <v>Morning</v>
      </c>
      <c r="S5012" s="2">
        <f t="shared" si="1102"/>
        <v>24</v>
      </c>
      <c r="T5012" t="str">
        <f t="shared" si="1103"/>
        <v>Others</v>
      </c>
      <c r="U5012">
        <f t="shared" si="1104"/>
        <v>11</v>
      </c>
      <c r="V5012" t="str">
        <f t="shared" si="1105"/>
        <v>FY Q2</v>
      </c>
    </row>
    <row r="5013" spans="1:22" x14ac:dyDescent="0.3">
      <c r="A5013" s="18">
        <v>45131</v>
      </c>
      <c r="B5013" t="s">
        <v>1821</v>
      </c>
      <c r="C5013" t="s">
        <v>79</v>
      </c>
      <c r="D5013" t="s">
        <v>6117</v>
      </c>
      <c r="E5013">
        <v>154900559640</v>
      </c>
      <c r="F5013" t="s">
        <v>16</v>
      </c>
      <c r="G5013" t="s">
        <v>67</v>
      </c>
      <c r="H5013">
        <v>3269</v>
      </c>
      <c r="I5013" s="2">
        <f t="shared" si="1092"/>
        <v>2023</v>
      </c>
      <c r="J5013" s="2" t="str">
        <f t="shared" si="1093"/>
        <v>July</v>
      </c>
      <c r="K5013" s="2">
        <f t="shared" si="1094"/>
        <v>7</v>
      </c>
      <c r="L5013" s="2" t="str">
        <f t="shared" si="1095"/>
        <v>Monday</v>
      </c>
      <c r="M5013" s="2">
        <f t="shared" si="1096"/>
        <v>30</v>
      </c>
      <c r="N5013" s="3">
        <f t="shared" si="1097"/>
        <v>3269</v>
      </c>
      <c r="O5013" s="3">
        <f t="shared" si="1098"/>
        <v>0</v>
      </c>
      <c r="P5013" t="str">
        <f t="shared" si="1099"/>
        <v>24-Jul</v>
      </c>
      <c r="Q5013" s="9">
        <f t="shared" si="1100"/>
        <v>0.53819444444444442</v>
      </c>
      <c r="R5013" t="str">
        <f t="shared" si="1101"/>
        <v>Afternoon</v>
      </c>
      <c r="S5013" s="2">
        <f t="shared" si="1102"/>
        <v>24</v>
      </c>
      <c r="T5013" t="str">
        <f t="shared" si="1103"/>
        <v>Others</v>
      </c>
      <c r="U5013">
        <f t="shared" si="1104"/>
        <v>12</v>
      </c>
      <c r="V5013" t="str">
        <f t="shared" si="1105"/>
        <v>FY Q2</v>
      </c>
    </row>
    <row r="5014" spans="1:22" x14ac:dyDescent="0.3">
      <c r="A5014" s="18">
        <v>45132</v>
      </c>
      <c r="B5014" t="s">
        <v>6118</v>
      </c>
      <c r="C5014" t="s">
        <v>85</v>
      </c>
      <c r="D5014" t="s">
        <v>6119</v>
      </c>
      <c r="E5014">
        <v>976458989630</v>
      </c>
      <c r="F5014" t="s">
        <v>16</v>
      </c>
      <c r="G5014" t="s">
        <v>71</v>
      </c>
      <c r="H5014">
        <v>30612</v>
      </c>
      <c r="I5014" s="2">
        <f t="shared" si="1092"/>
        <v>2023</v>
      </c>
      <c r="J5014" s="2" t="str">
        <f t="shared" si="1093"/>
        <v>July</v>
      </c>
      <c r="K5014" s="2">
        <f t="shared" si="1094"/>
        <v>7</v>
      </c>
      <c r="L5014" s="2" t="str">
        <f t="shared" si="1095"/>
        <v>Tuesday</v>
      </c>
      <c r="M5014" s="2">
        <f t="shared" si="1096"/>
        <v>30</v>
      </c>
      <c r="N5014" s="3">
        <f t="shared" si="1097"/>
        <v>30612</v>
      </c>
      <c r="O5014" s="3">
        <f t="shared" si="1098"/>
        <v>0</v>
      </c>
      <c r="P5014" t="str">
        <f t="shared" si="1099"/>
        <v>25-Jul</v>
      </c>
      <c r="Q5014" s="9">
        <f t="shared" si="1100"/>
        <v>0.40833333333333333</v>
      </c>
      <c r="R5014" t="str">
        <f t="shared" si="1101"/>
        <v>Morning</v>
      </c>
      <c r="S5014" s="2">
        <f t="shared" si="1102"/>
        <v>25</v>
      </c>
      <c r="T5014" t="str">
        <f t="shared" si="1103"/>
        <v>Others</v>
      </c>
      <c r="U5014">
        <f t="shared" si="1104"/>
        <v>9</v>
      </c>
      <c r="V5014" t="str">
        <f t="shared" si="1105"/>
        <v>FY Q2</v>
      </c>
    </row>
    <row r="5015" spans="1:22" x14ac:dyDescent="0.3">
      <c r="A5015" s="18">
        <v>45132</v>
      </c>
      <c r="B5015" t="s">
        <v>2309</v>
      </c>
      <c r="C5015" t="s">
        <v>79</v>
      </c>
      <c r="D5015" t="s">
        <v>6120</v>
      </c>
      <c r="E5015">
        <v>895925222160</v>
      </c>
      <c r="F5015" t="s">
        <v>16</v>
      </c>
      <c r="G5015" t="s">
        <v>67</v>
      </c>
      <c r="H5015">
        <v>11213</v>
      </c>
      <c r="I5015" s="2">
        <f t="shared" si="1092"/>
        <v>2023</v>
      </c>
      <c r="J5015" s="2" t="str">
        <f t="shared" si="1093"/>
        <v>July</v>
      </c>
      <c r="K5015" s="2">
        <f t="shared" si="1094"/>
        <v>7</v>
      </c>
      <c r="L5015" s="2" t="str">
        <f t="shared" si="1095"/>
        <v>Tuesday</v>
      </c>
      <c r="M5015" s="2">
        <f t="shared" si="1096"/>
        <v>30</v>
      </c>
      <c r="N5015" s="3">
        <f t="shared" si="1097"/>
        <v>11213</v>
      </c>
      <c r="O5015" s="3">
        <f t="shared" si="1098"/>
        <v>0</v>
      </c>
      <c r="P5015" t="str">
        <f t="shared" si="1099"/>
        <v>25-Jul</v>
      </c>
      <c r="Q5015" s="9">
        <f t="shared" si="1100"/>
        <v>0.44027777777777777</v>
      </c>
      <c r="R5015" t="str">
        <f t="shared" si="1101"/>
        <v>Morning</v>
      </c>
      <c r="S5015" s="2">
        <f t="shared" si="1102"/>
        <v>25</v>
      </c>
      <c r="T5015" t="str">
        <f t="shared" si="1103"/>
        <v>Others</v>
      </c>
      <c r="U5015">
        <f t="shared" si="1104"/>
        <v>10</v>
      </c>
      <c r="V5015" t="str">
        <f t="shared" si="1105"/>
        <v>FY Q2</v>
      </c>
    </row>
    <row r="5016" spans="1:22" x14ac:dyDescent="0.3">
      <c r="A5016" s="18">
        <v>45132</v>
      </c>
      <c r="B5016" t="s">
        <v>456</v>
      </c>
      <c r="C5016" t="s">
        <v>209</v>
      </c>
      <c r="D5016" t="s">
        <v>6121</v>
      </c>
      <c r="E5016">
        <v>781480647970</v>
      </c>
      <c r="F5016" t="s">
        <v>15</v>
      </c>
      <c r="G5016" t="s">
        <v>67</v>
      </c>
      <c r="H5016">
        <v>7108</v>
      </c>
      <c r="I5016" s="2">
        <f t="shared" si="1092"/>
        <v>2023</v>
      </c>
      <c r="J5016" s="2" t="str">
        <f t="shared" si="1093"/>
        <v>July</v>
      </c>
      <c r="K5016" s="2">
        <f t="shared" si="1094"/>
        <v>7</v>
      </c>
      <c r="L5016" s="2" t="str">
        <f t="shared" si="1095"/>
        <v>Tuesday</v>
      </c>
      <c r="M5016" s="2">
        <f t="shared" si="1096"/>
        <v>30</v>
      </c>
      <c r="N5016" s="3">
        <f t="shared" si="1097"/>
        <v>0</v>
      </c>
      <c r="O5016" s="3">
        <f t="shared" si="1098"/>
        <v>7108</v>
      </c>
      <c r="P5016" t="str">
        <f t="shared" si="1099"/>
        <v>25-Jul</v>
      </c>
      <c r="Q5016" s="9">
        <f t="shared" si="1100"/>
        <v>0.63263888888888886</v>
      </c>
      <c r="R5016" t="str">
        <f t="shared" si="1101"/>
        <v>Afternoon</v>
      </c>
      <c r="S5016" s="2">
        <f t="shared" si="1102"/>
        <v>25</v>
      </c>
      <c r="T5016" t="str">
        <f t="shared" si="1103"/>
        <v>UPI Transfer</v>
      </c>
      <c r="U5016">
        <f t="shared" si="1104"/>
        <v>15</v>
      </c>
      <c r="V5016" t="str">
        <f t="shared" si="1105"/>
        <v>FY Q2</v>
      </c>
    </row>
    <row r="5017" spans="1:22" x14ac:dyDescent="0.3">
      <c r="A5017" s="18">
        <v>45132</v>
      </c>
      <c r="B5017" t="s">
        <v>1800</v>
      </c>
      <c r="C5017" t="s">
        <v>189</v>
      </c>
      <c r="D5017" t="s">
        <v>6122</v>
      </c>
      <c r="E5017">
        <v>572816229608</v>
      </c>
      <c r="F5017" t="s">
        <v>16</v>
      </c>
      <c r="G5017" t="s">
        <v>71</v>
      </c>
      <c r="H5017">
        <v>5652</v>
      </c>
      <c r="I5017" s="2">
        <f t="shared" si="1092"/>
        <v>2023</v>
      </c>
      <c r="J5017" s="2" t="str">
        <f t="shared" si="1093"/>
        <v>July</v>
      </c>
      <c r="K5017" s="2">
        <f t="shared" si="1094"/>
        <v>7</v>
      </c>
      <c r="L5017" s="2" t="str">
        <f t="shared" si="1095"/>
        <v>Tuesday</v>
      </c>
      <c r="M5017" s="2">
        <f t="shared" si="1096"/>
        <v>30</v>
      </c>
      <c r="N5017" s="3">
        <f t="shared" si="1097"/>
        <v>5652</v>
      </c>
      <c r="O5017" s="3">
        <f t="shared" si="1098"/>
        <v>0</v>
      </c>
      <c r="P5017" t="str">
        <f t="shared" si="1099"/>
        <v>25-Jul</v>
      </c>
      <c r="Q5017" s="9">
        <f t="shared" si="1100"/>
        <v>0.63402777777777775</v>
      </c>
      <c r="R5017" t="str">
        <f t="shared" si="1101"/>
        <v>Afternoon</v>
      </c>
      <c r="S5017" s="2">
        <f t="shared" si="1102"/>
        <v>25</v>
      </c>
      <c r="T5017" t="str">
        <f t="shared" si="1103"/>
        <v>Others</v>
      </c>
      <c r="U5017">
        <f t="shared" si="1104"/>
        <v>15</v>
      </c>
      <c r="V5017" t="str">
        <f t="shared" si="1105"/>
        <v>FY Q2</v>
      </c>
    </row>
    <row r="5018" spans="1:22" x14ac:dyDescent="0.3">
      <c r="A5018" s="18">
        <v>45132</v>
      </c>
      <c r="B5018" t="s">
        <v>1250</v>
      </c>
      <c r="C5018" t="s">
        <v>254</v>
      </c>
      <c r="D5018" t="s">
        <v>6123</v>
      </c>
      <c r="E5018">
        <v>139877545912</v>
      </c>
      <c r="F5018" t="s">
        <v>16</v>
      </c>
      <c r="G5018" t="s">
        <v>71</v>
      </c>
      <c r="H5018">
        <v>15491</v>
      </c>
      <c r="I5018" s="2">
        <f t="shared" si="1092"/>
        <v>2023</v>
      </c>
      <c r="J5018" s="2" t="str">
        <f t="shared" si="1093"/>
        <v>July</v>
      </c>
      <c r="K5018" s="2">
        <f t="shared" si="1094"/>
        <v>7</v>
      </c>
      <c r="L5018" s="2" t="str">
        <f t="shared" si="1095"/>
        <v>Tuesday</v>
      </c>
      <c r="M5018" s="2">
        <f t="shared" si="1096"/>
        <v>30</v>
      </c>
      <c r="N5018" s="3">
        <f t="shared" si="1097"/>
        <v>15491</v>
      </c>
      <c r="O5018" s="3">
        <f t="shared" si="1098"/>
        <v>0</v>
      </c>
      <c r="P5018" t="str">
        <f t="shared" si="1099"/>
        <v>25-Jul</v>
      </c>
      <c r="Q5018" s="9">
        <f t="shared" si="1100"/>
        <v>0.72152777777777777</v>
      </c>
      <c r="R5018" t="str">
        <f t="shared" si="1101"/>
        <v>Evening</v>
      </c>
      <c r="S5018" s="2">
        <f t="shared" si="1102"/>
        <v>25</v>
      </c>
      <c r="T5018" t="str">
        <f t="shared" si="1103"/>
        <v>Others</v>
      </c>
      <c r="U5018">
        <f t="shared" si="1104"/>
        <v>17</v>
      </c>
      <c r="V5018" t="str">
        <f t="shared" si="1105"/>
        <v>FY Q2</v>
      </c>
    </row>
    <row r="5019" spans="1:22" x14ac:dyDescent="0.3">
      <c r="A5019" s="18">
        <v>45132</v>
      </c>
      <c r="B5019" t="s">
        <v>2626</v>
      </c>
      <c r="C5019" t="s">
        <v>322</v>
      </c>
      <c r="D5019" t="s">
        <v>6124</v>
      </c>
      <c r="E5019">
        <v>709586094171</v>
      </c>
      <c r="F5019" t="s">
        <v>15</v>
      </c>
      <c r="G5019" t="s">
        <v>71</v>
      </c>
      <c r="H5019">
        <v>2114</v>
      </c>
      <c r="I5019" s="2">
        <f t="shared" si="1092"/>
        <v>2023</v>
      </c>
      <c r="J5019" s="2" t="str">
        <f t="shared" si="1093"/>
        <v>July</v>
      </c>
      <c r="K5019" s="2">
        <f t="shared" si="1094"/>
        <v>7</v>
      </c>
      <c r="L5019" s="2" t="str">
        <f t="shared" si="1095"/>
        <v>Tuesday</v>
      </c>
      <c r="M5019" s="2">
        <f t="shared" si="1096"/>
        <v>30</v>
      </c>
      <c r="N5019" s="3">
        <f t="shared" si="1097"/>
        <v>0</v>
      </c>
      <c r="O5019" s="3">
        <f t="shared" si="1098"/>
        <v>2114</v>
      </c>
      <c r="P5019" t="str">
        <f t="shared" si="1099"/>
        <v>25-Jul</v>
      </c>
      <c r="Q5019" s="9">
        <f t="shared" si="1100"/>
        <v>0.77361111111111114</v>
      </c>
      <c r="R5019" t="str">
        <f t="shared" si="1101"/>
        <v>Evening</v>
      </c>
      <c r="S5019" s="2">
        <f t="shared" si="1102"/>
        <v>25</v>
      </c>
      <c r="T5019" t="str">
        <f t="shared" si="1103"/>
        <v>UPI Transfer</v>
      </c>
      <c r="U5019">
        <f t="shared" si="1104"/>
        <v>18</v>
      </c>
      <c r="V5019" t="str">
        <f t="shared" si="1105"/>
        <v>FY Q2</v>
      </c>
    </row>
    <row r="5020" spans="1:22" x14ac:dyDescent="0.3">
      <c r="A5020" s="18">
        <v>45132</v>
      </c>
      <c r="B5020" t="s">
        <v>2589</v>
      </c>
      <c r="C5020" t="s">
        <v>242</v>
      </c>
      <c r="D5020" t="s">
        <v>6125</v>
      </c>
      <c r="E5020">
        <v>249019603314</v>
      </c>
      <c r="F5020" t="s">
        <v>15</v>
      </c>
      <c r="G5020" t="s">
        <v>67</v>
      </c>
      <c r="H5020">
        <v>12307</v>
      </c>
      <c r="I5020" s="2">
        <f t="shared" si="1092"/>
        <v>2023</v>
      </c>
      <c r="J5020" s="2" t="str">
        <f t="shared" si="1093"/>
        <v>July</v>
      </c>
      <c r="K5020" s="2">
        <f t="shared" si="1094"/>
        <v>7</v>
      </c>
      <c r="L5020" s="2" t="str">
        <f t="shared" si="1095"/>
        <v>Tuesday</v>
      </c>
      <c r="M5020" s="2">
        <f t="shared" si="1096"/>
        <v>30</v>
      </c>
      <c r="N5020" s="3">
        <f t="shared" si="1097"/>
        <v>0</v>
      </c>
      <c r="O5020" s="3">
        <f t="shared" si="1098"/>
        <v>12307</v>
      </c>
      <c r="P5020" t="str">
        <f t="shared" si="1099"/>
        <v>25-Jul</v>
      </c>
      <c r="Q5020" s="9">
        <f t="shared" si="1100"/>
        <v>0.82499999999999996</v>
      </c>
      <c r="R5020" t="str">
        <f t="shared" si="1101"/>
        <v>Evening</v>
      </c>
      <c r="S5020" s="2">
        <f t="shared" si="1102"/>
        <v>25</v>
      </c>
      <c r="T5020" t="str">
        <f t="shared" si="1103"/>
        <v>UPI Transfer</v>
      </c>
      <c r="U5020">
        <f t="shared" si="1104"/>
        <v>19</v>
      </c>
      <c r="V5020" t="str">
        <f t="shared" si="1105"/>
        <v>FY Q2</v>
      </c>
    </row>
    <row r="5021" spans="1:22" x14ac:dyDescent="0.3">
      <c r="A5021" s="18">
        <v>45133</v>
      </c>
      <c r="B5021" t="s">
        <v>2290</v>
      </c>
      <c r="C5021" t="s">
        <v>322</v>
      </c>
      <c r="D5021" t="s">
        <v>6126</v>
      </c>
      <c r="E5021">
        <v>978201913181</v>
      </c>
      <c r="F5021" t="s">
        <v>15</v>
      </c>
      <c r="G5021" t="s">
        <v>71</v>
      </c>
      <c r="H5021">
        <v>11587</v>
      </c>
      <c r="I5021" s="2">
        <f t="shared" si="1092"/>
        <v>2023</v>
      </c>
      <c r="J5021" s="2" t="str">
        <f t="shared" si="1093"/>
        <v>July</v>
      </c>
      <c r="K5021" s="2">
        <f t="shared" si="1094"/>
        <v>7</v>
      </c>
      <c r="L5021" s="2" t="str">
        <f t="shared" si="1095"/>
        <v>Wednesday</v>
      </c>
      <c r="M5021" s="2">
        <f t="shared" si="1096"/>
        <v>30</v>
      </c>
      <c r="N5021" s="3">
        <f t="shared" si="1097"/>
        <v>0</v>
      </c>
      <c r="O5021" s="3">
        <f t="shared" si="1098"/>
        <v>11587</v>
      </c>
      <c r="P5021" t="str">
        <f t="shared" si="1099"/>
        <v>26-Jul</v>
      </c>
      <c r="Q5021" s="9">
        <f t="shared" si="1100"/>
        <v>0.49027777777777776</v>
      </c>
      <c r="R5021" t="str">
        <f t="shared" si="1101"/>
        <v>Morning</v>
      </c>
      <c r="S5021" s="2">
        <f t="shared" si="1102"/>
        <v>26</v>
      </c>
      <c r="T5021" t="str">
        <f t="shared" si="1103"/>
        <v>UPI Transfer</v>
      </c>
      <c r="U5021">
        <f t="shared" si="1104"/>
        <v>11</v>
      </c>
      <c r="V5021" t="str">
        <f t="shared" si="1105"/>
        <v>FY Q2</v>
      </c>
    </row>
    <row r="5022" spans="1:22" x14ac:dyDescent="0.3">
      <c r="A5022" s="18">
        <v>45133</v>
      </c>
      <c r="B5022" t="s">
        <v>1486</v>
      </c>
      <c r="C5022" t="s">
        <v>73</v>
      </c>
      <c r="D5022" t="s">
        <v>6127</v>
      </c>
      <c r="E5022">
        <v>600018910676</v>
      </c>
      <c r="F5022" t="s">
        <v>16</v>
      </c>
      <c r="G5022" t="s">
        <v>71</v>
      </c>
      <c r="H5022">
        <v>4577</v>
      </c>
      <c r="I5022" s="2">
        <f t="shared" si="1092"/>
        <v>2023</v>
      </c>
      <c r="J5022" s="2" t="str">
        <f t="shared" si="1093"/>
        <v>July</v>
      </c>
      <c r="K5022" s="2">
        <f t="shared" si="1094"/>
        <v>7</v>
      </c>
      <c r="L5022" s="2" t="str">
        <f t="shared" si="1095"/>
        <v>Wednesday</v>
      </c>
      <c r="M5022" s="2">
        <f t="shared" si="1096"/>
        <v>30</v>
      </c>
      <c r="N5022" s="3">
        <f t="shared" si="1097"/>
        <v>4577</v>
      </c>
      <c r="O5022" s="3">
        <f t="shared" si="1098"/>
        <v>0</v>
      </c>
      <c r="P5022" t="str">
        <f t="shared" si="1099"/>
        <v>26-Jul</v>
      </c>
      <c r="Q5022" s="9">
        <f t="shared" si="1100"/>
        <v>0.57708333333333328</v>
      </c>
      <c r="R5022" t="str">
        <f t="shared" si="1101"/>
        <v>Afternoon</v>
      </c>
      <c r="S5022" s="2">
        <f t="shared" si="1102"/>
        <v>26</v>
      </c>
      <c r="T5022" t="str">
        <f t="shared" si="1103"/>
        <v>Others</v>
      </c>
      <c r="U5022">
        <f t="shared" si="1104"/>
        <v>13</v>
      </c>
      <c r="V5022" t="str">
        <f t="shared" si="1105"/>
        <v>FY Q2</v>
      </c>
    </row>
    <row r="5023" spans="1:22" x14ac:dyDescent="0.3">
      <c r="A5023" s="18">
        <v>45133</v>
      </c>
      <c r="B5023" t="s">
        <v>2825</v>
      </c>
      <c r="C5023" t="s">
        <v>76</v>
      </c>
      <c r="D5023" t="s">
        <v>6128</v>
      </c>
      <c r="E5023">
        <v>729972820640</v>
      </c>
      <c r="F5023" t="s">
        <v>16</v>
      </c>
      <c r="G5023" t="s">
        <v>71</v>
      </c>
      <c r="H5023">
        <v>5689</v>
      </c>
      <c r="I5023" s="2">
        <f t="shared" si="1092"/>
        <v>2023</v>
      </c>
      <c r="J5023" s="2" t="str">
        <f t="shared" si="1093"/>
        <v>July</v>
      </c>
      <c r="K5023" s="2">
        <f t="shared" si="1094"/>
        <v>7</v>
      </c>
      <c r="L5023" s="2" t="str">
        <f t="shared" si="1095"/>
        <v>Wednesday</v>
      </c>
      <c r="M5023" s="2">
        <f t="shared" si="1096"/>
        <v>30</v>
      </c>
      <c r="N5023" s="3">
        <f t="shared" si="1097"/>
        <v>5689</v>
      </c>
      <c r="O5023" s="3">
        <f t="shared" si="1098"/>
        <v>0</v>
      </c>
      <c r="P5023" t="str">
        <f t="shared" si="1099"/>
        <v>26-Jul</v>
      </c>
      <c r="Q5023" s="9">
        <f t="shared" si="1100"/>
        <v>0.80763888888888891</v>
      </c>
      <c r="R5023" t="str">
        <f t="shared" si="1101"/>
        <v>Evening</v>
      </c>
      <c r="S5023" s="2">
        <f t="shared" si="1102"/>
        <v>26</v>
      </c>
      <c r="T5023" t="str">
        <f t="shared" si="1103"/>
        <v>Others</v>
      </c>
      <c r="U5023">
        <f t="shared" si="1104"/>
        <v>19</v>
      </c>
      <c r="V5023" t="str">
        <f t="shared" si="1105"/>
        <v>FY Q2</v>
      </c>
    </row>
    <row r="5024" spans="1:22" x14ac:dyDescent="0.3">
      <c r="A5024" s="18">
        <v>45134</v>
      </c>
      <c r="B5024" t="s">
        <v>2223</v>
      </c>
      <c r="C5024" t="s">
        <v>282</v>
      </c>
      <c r="D5024" t="s">
        <v>6129</v>
      </c>
      <c r="E5024">
        <v>949994140667</v>
      </c>
      <c r="F5024" t="s">
        <v>16</v>
      </c>
      <c r="G5024" t="s">
        <v>71</v>
      </c>
      <c r="H5024">
        <v>9441</v>
      </c>
      <c r="I5024" s="2">
        <f t="shared" si="1092"/>
        <v>2023</v>
      </c>
      <c r="J5024" s="2" t="str">
        <f t="shared" si="1093"/>
        <v>July</v>
      </c>
      <c r="K5024" s="2">
        <f t="shared" si="1094"/>
        <v>7</v>
      </c>
      <c r="L5024" s="2" t="str">
        <f t="shared" si="1095"/>
        <v>Thursday</v>
      </c>
      <c r="M5024" s="2">
        <f t="shared" si="1096"/>
        <v>30</v>
      </c>
      <c r="N5024" s="3">
        <f t="shared" si="1097"/>
        <v>9441</v>
      </c>
      <c r="O5024" s="3">
        <f t="shared" si="1098"/>
        <v>0</v>
      </c>
      <c r="P5024" t="str">
        <f t="shared" si="1099"/>
        <v>27-Jul</v>
      </c>
      <c r="Q5024" s="9">
        <f t="shared" si="1100"/>
        <v>0.40625</v>
      </c>
      <c r="R5024" t="str">
        <f t="shared" si="1101"/>
        <v>Morning</v>
      </c>
      <c r="S5024" s="2">
        <f t="shared" si="1102"/>
        <v>27</v>
      </c>
      <c r="T5024" t="str">
        <f t="shared" si="1103"/>
        <v>Others</v>
      </c>
      <c r="U5024">
        <f t="shared" si="1104"/>
        <v>9</v>
      </c>
      <c r="V5024" t="str">
        <f t="shared" si="1105"/>
        <v>FY Q2</v>
      </c>
    </row>
    <row r="5025" spans="1:22" x14ac:dyDescent="0.3">
      <c r="A5025" s="18">
        <v>45134</v>
      </c>
      <c r="B5025" t="s">
        <v>2656</v>
      </c>
      <c r="C5025" t="s">
        <v>262</v>
      </c>
      <c r="D5025" t="s">
        <v>6130</v>
      </c>
      <c r="E5025">
        <v>198154233329</v>
      </c>
      <c r="F5025" t="s">
        <v>16</v>
      </c>
      <c r="G5025" t="s">
        <v>71</v>
      </c>
      <c r="H5025">
        <v>2344</v>
      </c>
      <c r="I5025" s="2">
        <f t="shared" si="1092"/>
        <v>2023</v>
      </c>
      <c r="J5025" s="2" t="str">
        <f t="shared" si="1093"/>
        <v>July</v>
      </c>
      <c r="K5025" s="2">
        <f t="shared" si="1094"/>
        <v>7</v>
      </c>
      <c r="L5025" s="2" t="str">
        <f t="shared" si="1095"/>
        <v>Thursday</v>
      </c>
      <c r="M5025" s="2">
        <f t="shared" si="1096"/>
        <v>30</v>
      </c>
      <c r="N5025" s="3">
        <f t="shared" si="1097"/>
        <v>2344</v>
      </c>
      <c r="O5025" s="3">
        <f t="shared" si="1098"/>
        <v>0</v>
      </c>
      <c r="P5025" t="str">
        <f t="shared" si="1099"/>
        <v>27-Jul</v>
      </c>
      <c r="Q5025" s="9">
        <f t="shared" si="1100"/>
        <v>0.41111111111111109</v>
      </c>
      <c r="R5025" t="str">
        <f t="shared" si="1101"/>
        <v>Morning</v>
      </c>
      <c r="S5025" s="2">
        <f t="shared" si="1102"/>
        <v>27</v>
      </c>
      <c r="T5025" t="str">
        <f t="shared" si="1103"/>
        <v>Others</v>
      </c>
      <c r="U5025">
        <f t="shared" si="1104"/>
        <v>9</v>
      </c>
      <c r="V5025" t="str">
        <f t="shared" si="1105"/>
        <v>FY Q2</v>
      </c>
    </row>
    <row r="5026" spans="1:22" x14ac:dyDescent="0.3">
      <c r="A5026" s="18">
        <v>45134</v>
      </c>
      <c r="B5026" t="s">
        <v>1153</v>
      </c>
      <c r="C5026" t="s">
        <v>254</v>
      </c>
      <c r="D5026" t="s">
        <v>6131</v>
      </c>
      <c r="E5026">
        <v>799162007005</v>
      </c>
      <c r="F5026" t="s">
        <v>16</v>
      </c>
      <c r="G5026" t="s">
        <v>67</v>
      </c>
      <c r="H5026">
        <v>4673</v>
      </c>
      <c r="I5026" s="2">
        <f t="shared" si="1092"/>
        <v>2023</v>
      </c>
      <c r="J5026" s="2" t="str">
        <f t="shared" si="1093"/>
        <v>July</v>
      </c>
      <c r="K5026" s="2">
        <f t="shared" si="1094"/>
        <v>7</v>
      </c>
      <c r="L5026" s="2" t="str">
        <f t="shared" si="1095"/>
        <v>Thursday</v>
      </c>
      <c r="M5026" s="2">
        <f t="shared" si="1096"/>
        <v>30</v>
      </c>
      <c r="N5026" s="3">
        <f t="shared" si="1097"/>
        <v>4673</v>
      </c>
      <c r="O5026" s="3">
        <f t="shared" si="1098"/>
        <v>0</v>
      </c>
      <c r="P5026" t="str">
        <f t="shared" si="1099"/>
        <v>27-Jul</v>
      </c>
      <c r="Q5026" s="9">
        <f t="shared" si="1100"/>
        <v>0.53402777777777777</v>
      </c>
      <c r="R5026" t="str">
        <f t="shared" si="1101"/>
        <v>Afternoon</v>
      </c>
      <c r="S5026" s="2">
        <f t="shared" si="1102"/>
        <v>27</v>
      </c>
      <c r="T5026" t="str">
        <f t="shared" si="1103"/>
        <v>Others</v>
      </c>
      <c r="U5026">
        <f t="shared" si="1104"/>
        <v>12</v>
      </c>
      <c r="V5026" t="str">
        <f t="shared" si="1105"/>
        <v>FY Q2</v>
      </c>
    </row>
    <row r="5027" spans="1:22" x14ac:dyDescent="0.3">
      <c r="A5027" s="18">
        <v>45134</v>
      </c>
      <c r="B5027" t="s">
        <v>788</v>
      </c>
      <c r="C5027" t="s">
        <v>142</v>
      </c>
      <c r="D5027" t="s">
        <v>6132</v>
      </c>
      <c r="E5027">
        <v>443176760457</v>
      </c>
      <c r="F5027" t="s">
        <v>15</v>
      </c>
      <c r="G5027" t="s">
        <v>67</v>
      </c>
      <c r="H5027">
        <v>12581</v>
      </c>
      <c r="I5027" s="2">
        <f t="shared" si="1092"/>
        <v>2023</v>
      </c>
      <c r="J5027" s="2" t="str">
        <f t="shared" si="1093"/>
        <v>July</v>
      </c>
      <c r="K5027" s="2">
        <f t="shared" si="1094"/>
        <v>7</v>
      </c>
      <c r="L5027" s="2" t="str">
        <f t="shared" si="1095"/>
        <v>Thursday</v>
      </c>
      <c r="M5027" s="2">
        <f t="shared" si="1096"/>
        <v>30</v>
      </c>
      <c r="N5027" s="3">
        <f t="shared" si="1097"/>
        <v>0</v>
      </c>
      <c r="O5027" s="3">
        <f t="shared" si="1098"/>
        <v>12581</v>
      </c>
      <c r="P5027" t="str">
        <f t="shared" si="1099"/>
        <v>27-Jul</v>
      </c>
      <c r="Q5027" s="9">
        <f t="shared" si="1100"/>
        <v>0.58263888888888893</v>
      </c>
      <c r="R5027" t="str">
        <f t="shared" si="1101"/>
        <v>Afternoon</v>
      </c>
      <c r="S5027" s="2">
        <f t="shared" si="1102"/>
        <v>27</v>
      </c>
      <c r="T5027" t="str">
        <f t="shared" si="1103"/>
        <v>UPI Transfer</v>
      </c>
      <c r="U5027">
        <f t="shared" si="1104"/>
        <v>13</v>
      </c>
      <c r="V5027" t="str">
        <f t="shared" si="1105"/>
        <v>FY Q2</v>
      </c>
    </row>
    <row r="5028" spans="1:22" x14ac:dyDescent="0.3">
      <c r="A5028" s="18">
        <v>45134</v>
      </c>
      <c r="B5028" t="s">
        <v>1905</v>
      </c>
      <c r="C5028" t="s">
        <v>273</v>
      </c>
      <c r="D5028" t="s">
        <v>6133</v>
      </c>
      <c r="E5028">
        <v>405832702160</v>
      </c>
      <c r="F5028" t="s">
        <v>16</v>
      </c>
      <c r="G5028" t="s">
        <v>67</v>
      </c>
      <c r="H5028">
        <v>1250</v>
      </c>
      <c r="I5028" s="2">
        <f t="shared" si="1092"/>
        <v>2023</v>
      </c>
      <c r="J5028" s="2" t="str">
        <f t="shared" si="1093"/>
        <v>July</v>
      </c>
      <c r="K5028" s="2">
        <f t="shared" si="1094"/>
        <v>7</v>
      </c>
      <c r="L5028" s="2" t="str">
        <f t="shared" si="1095"/>
        <v>Thursday</v>
      </c>
      <c r="M5028" s="2">
        <f t="shared" si="1096"/>
        <v>30</v>
      </c>
      <c r="N5028" s="3">
        <f t="shared" si="1097"/>
        <v>1250</v>
      </c>
      <c r="O5028" s="3">
        <f t="shared" si="1098"/>
        <v>0</v>
      </c>
      <c r="P5028" t="str">
        <f t="shared" si="1099"/>
        <v>27-Jul</v>
      </c>
      <c r="Q5028" s="9">
        <f t="shared" si="1100"/>
        <v>0.9</v>
      </c>
      <c r="R5028" t="str">
        <f t="shared" si="1101"/>
        <v>Night</v>
      </c>
      <c r="S5028" s="2">
        <f t="shared" si="1102"/>
        <v>27</v>
      </c>
      <c r="T5028" t="str">
        <f t="shared" si="1103"/>
        <v>Others</v>
      </c>
      <c r="U5028">
        <f t="shared" si="1104"/>
        <v>21</v>
      </c>
      <c r="V5028" t="str">
        <f t="shared" si="1105"/>
        <v>FY Q2</v>
      </c>
    </row>
    <row r="5029" spans="1:22" x14ac:dyDescent="0.3">
      <c r="A5029" s="18">
        <v>45134</v>
      </c>
      <c r="B5029" t="s">
        <v>4830</v>
      </c>
      <c r="C5029" t="s">
        <v>104</v>
      </c>
      <c r="D5029" t="s">
        <v>6134</v>
      </c>
      <c r="E5029">
        <v>921827656541</v>
      </c>
      <c r="F5029" t="s">
        <v>16</v>
      </c>
      <c r="G5029" t="s">
        <v>67</v>
      </c>
      <c r="H5029">
        <v>5269</v>
      </c>
      <c r="I5029" s="2">
        <f t="shared" si="1092"/>
        <v>2023</v>
      </c>
      <c r="J5029" s="2" t="str">
        <f t="shared" si="1093"/>
        <v>July</v>
      </c>
      <c r="K5029" s="2">
        <f t="shared" si="1094"/>
        <v>7</v>
      </c>
      <c r="L5029" s="2" t="str">
        <f t="shared" si="1095"/>
        <v>Thursday</v>
      </c>
      <c r="M5029" s="2">
        <f t="shared" si="1096"/>
        <v>30</v>
      </c>
      <c r="N5029" s="3">
        <f t="shared" si="1097"/>
        <v>5269</v>
      </c>
      <c r="O5029" s="3">
        <f t="shared" si="1098"/>
        <v>0</v>
      </c>
      <c r="P5029" t="str">
        <f t="shared" si="1099"/>
        <v>27-Jul</v>
      </c>
      <c r="Q5029" s="9">
        <f t="shared" si="1100"/>
        <v>0.90833333333333333</v>
      </c>
      <c r="R5029" t="str">
        <f t="shared" si="1101"/>
        <v>Night</v>
      </c>
      <c r="S5029" s="2">
        <f t="shared" si="1102"/>
        <v>27</v>
      </c>
      <c r="T5029" t="str">
        <f t="shared" si="1103"/>
        <v>Others</v>
      </c>
      <c r="U5029">
        <f t="shared" si="1104"/>
        <v>21</v>
      </c>
      <c r="V5029" t="str">
        <f t="shared" si="1105"/>
        <v>FY Q2</v>
      </c>
    </row>
    <row r="5030" spans="1:22" x14ac:dyDescent="0.3">
      <c r="A5030" s="18">
        <v>45135</v>
      </c>
      <c r="B5030" t="s">
        <v>2290</v>
      </c>
      <c r="C5030" t="s">
        <v>104</v>
      </c>
      <c r="D5030" t="s">
        <v>6135</v>
      </c>
      <c r="E5030">
        <v>876578908588</v>
      </c>
      <c r="F5030" t="s">
        <v>16</v>
      </c>
      <c r="G5030" t="s">
        <v>67</v>
      </c>
      <c r="H5030">
        <v>23749</v>
      </c>
      <c r="I5030" s="2">
        <f t="shared" ref="I5030:I5093" si="1106">YEAR(A5030)</f>
        <v>2023</v>
      </c>
      <c r="J5030" s="2" t="str">
        <f t="shared" ref="J5030:J5093" si="1107">TEXT(A5030,"mmmm")</f>
        <v>July</v>
      </c>
      <c r="K5030" s="2">
        <f t="shared" ref="K5030:K5093" si="1108">MONTH(A5030)</f>
        <v>7</v>
      </c>
      <c r="L5030" s="2" t="str">
        <f t="shared" ref="L5030:L5093" si="1109">TEXT(A5030,"dddd")</f>
        <v>Friday</v>
      </c>
      <c r="M5030" s="2">
        <f t="shared" ref="M5030:M5093" si="1110">WEEKNUM(A5030)</f>
        <v>30</v>
      </c>
      <c r="N5030" s="3">
        <f t="shared" ref="N5030:N5093" si="1111">IF(F5030="Credit",H5030,0)</f>
        <v>23749</v>
      </c>
      <c r="O5030" s="3">
        <f t="shared" ref="O5030:O5093" si="1112">IF(F5030="Debit",H5030,0)</f>
        <v>0</v>
      </c>
      <c r="P5030" t="str">
        <f t="shared" ref="P5030:P5093" si="1113">TEXT(A5030,"d-mmm")</f>
        <v>28-Jul</v>
      </c>
      <c r="Q5030" s="9">
        <f t="shared" ref="Q5030:Q5093" si="1114">TIMEVALUE(TRIM(CLEAN(SUBSTITUTE(B5030,CHAR(34),""))))</f>
        <v>0.49027777777777776</v>
      </c>
      <c r="R5030" t="str">
        <f t="shared" ref="R5030:R5093" si="1115">IF(HOUR(Q5030)&lt;12,"Morning",IF(HOUR(Q5030)&lt;17,"Afternoon",IF(HOUR(Q5030)&lt;21,"Evening","Night")))</f>
        <v>Morning</v>
      </c>
      <c r="S5030" s="2">
        <f t="shared" ref="S5030:S5093" si="1116">DAY(A5030)</f>
        <v>28</v>
      </c>
      <c r="T5030" t="str">
        <f t="shared" ref="T5030:T5093" si="1117">IF(ISNUMBER(SEARCH("Recharge",C5030)),"Recharge",IF(ISNUMBER(SEARCH("Petrol",C5030)),"Fuel",IF(ISNUMBER(SEARCH("Restaurant",C5030)),"Food",IF(ISNUMBER(SEARCH("Amazon",C5030)),"Shopping",IF(ISNUMBER(SEARCH("Salary",C5030)),"Salary",IF(ISNUMBER(SEARCH("Paid to",C5030)),"UPI Transfer","Others"))))))</f>
        <v>Others</v>
      </c>
      <c r="U5030">
        <f t="shared" ref="U5030:U5093" si="1118">HOUR(Q5030)</f>
        <v>11</v>
      </c>
      <c r="V5030" t="str">
        <f t="shared" ref="V5030:V5093" si="1119">"FY Q"&amp;INT(MOD(MONTH(A5030)-4,12)/3)+1</f>
        <v>FY Q2</v>
      </c>
    </row>
    <row r="5031" spans="1:22" x14ac:dyDescent="0.3">
      <c r="A5031" s="18">
        <v>45135</v>
      </c>
      <c r="B5031" t="s">
        <v>560</v>
      </c>
      <c r="C5031" t="s">
        <v>189</v>
      </c>
      <c r="D5031" t="s">
        <v>6136</v>
      </c>
      <c r="E5031">
        <v>211378810342</v>
      </c>
      <c r="F5031" t="s">
        <v>16</v>
      </c>
      <c r="G5031" t="s">
        <v>71</v>
      </c>
      <c r="H5031">
        <v>8524</v>
      </c>
      <c r="I5031" s="2">
        <f t="shared" si="1106"/>
        <v>2023</v>
      </c>
      <c r="J5031" s="2" t="str">
        <f t="shared" si="1107"/>
        <v>July</v>
      </c>
      <c r="K5031" s="2">
        <f t="shared" si="1108"/>
        <v>7</v>
      </c>
      <c r="L5031" s="2" t="str">
        <f t="shared" si="1109"/>
        <v>Friday</v>
      </c>
      <c r="M5031" s="2">
        <f t="shared" si="1110"/>
        <v>30</v>
      </c>
      <c r="N5031" s="3">
        <f t="shared" si="1111"/>
        <v>8524</v>
      </c>
      <c r="O5031" s="3">
        <f t="shared" si="1112"/>
        <v>0</v>
      </c>
      <c r="P5031" t="str">
        <f t="shared" si="1113"/>
        <v>28-Jul</v>
      </c>
      <c r="Q5031" s="9">
        <f t="shared" si="1114"/>
        <v>0.51388888888888884</v>
      </c>
      <c r="R5031" t="str">
        <f t="shared" si="1115"/>
        <v>Afternoon</v>
      </c>
      <c r="S5031" s="2">
        <f t="shared" si="1116"/>
        <v>28</v>
      </c>
      <c r="T5031" t="str">
        <f t="shared" si="1117"/>
        <v>Others</v>
      </c>
      <c r="U5031">
        <f t="shared" si="1118"/>
        <v>12</v>
      </c>
      <c r="V5031" t="str">
        <f t="shared" si="1119"/>
        <v>FY Q2</v>
      </c>
    </row>
    <row r="5032" spans="1:22" x14ac:dyDescent="0.3">
      <c r="A5032" s="18">
        <v>45135</v>
      </c>
      <c r="B5032" t="s">
        <v>1839</v>
      </c>
      <c r="C5032" t="s">
        <v>117</v>
      </c>
      <c r="D5032" t="s">
        <v>6137</v>
      </c>
      <c r="E5032">
        <v>192081689602</v>
      </c>
      <c r="F5032" t="s">
        <v>16</v>
      </c>
      <c r="G5032" t="s">
        <v>71</v>
      </c>
      <c r="H5032">
        <v>31920</v>
      </c>
      <c r="I5032" s="2">
        <f t="shared" si="1106"/>
        <v>2023</v>
      </c>
      <c r="J5032" s="2" t="str">
        <f t="shared" si="1107"/>
        <v>July</v>
      </c>
      <c r="K5032" s="2">
        <f t="shared" si="1108"/>
        <v>7</v>
      </c>
      <c r="L5032" s="2" t="str">
        <f t="shared" si="1109"/>
        <v>Friday</v>
      </c>
      <c r="M5032" s="2">
        <f t="shared" si="1110"/>
        <v>30</v>
      </c>
      <c r="N5032" s="3">
        <f t="shared" si="1111"/>
        <v>31920</v>
      </c>
      <c r="O5032" s="3">
        <f t="shared" si="1112"/>
        <v>0</v>
      </c>
      <c r="P5032" t="str">
        <f t="shared" si="1113"/>
        <v>28-Jul</v>
      </c>
      <c r="Q5032" s="9">
        <f t="shared" si="1114"/>
        <v>0.625</v>
      </c>
      <c r="R5032" t="str">
        <f t="shared" si="1115"/>
        <v>Afternoon</v>
      </c>
      <c r="S5032" s="2">
        <f t="shared" si="1116"/>
        <v>28</v>
      </c>
      <c r="T5032" t="str">
        <f t="shared" si="1117"/>
        <v>Others</v>
      </c>
      <c r="U5032">
        <f t="shared" si="1118"/>
        <v>15</v>
      </c>
      <c r="V5032" t="str">
        <f t="shared" si="1119"/>
        <v>FY Q2</v>
      </c>
    </row>
    <row r="5033" spans="1:22" x14ac:dyDescent="0.3">
      <c r="A5033" s="18">
        <v>45135</v>
      </c>
      <c r="B5033" t="s">
        <v>124</v>
      </c>
      <c r="C5033" t="s">
        <v>262</v>
      </c>
      <c r="D5033" t="s">
        <v>6138</v>
      </c>
      <c r="E5033">
        <v>224818452411</v>
      </c>
      <c r="F5033" t="s">
        <v>16</v>
      </c>
      <c r="G5033" t="s">
        <v>71</v>
      </c>
      <c r="H5033">
        <v>12260</v>
      </c>
      <c r="I5033" s="2">
        <f t="shared" si="1106"/>
        <v>2023</v>
      </c>
      <c r="J5033" s="2" t="str">
        <f t="shared" si="1107"/>
        <v>July</v>
      </c>
      <c r="K5033" s="2">
        <f t="shared" si="1108"/>
        <v>7</v>
      </c>
      <c r="L5033" s="2" t="str">
        <f t="shared" si="1109"/>
        <v>Friday</v>
      </c>
      <c r="M5033" s="2">
        <f t="shared" si="1110"/>
        <v>30</v>
      </c>
      <c r="N5033" s="3">
        <f t="shared" si="1111"/>
        <v>12260</v>
      </c>
      <c r="O5033" s="3">
        <f t="shared" si="1112"/>
        <v>0</v>
      </c>
      <c r="P5033" t="str">
        <f t="shared" si="1113"/>
        <v>28-Jul</v>
      </c>
      <c r="Q5033" s="9">
        <f t="shared" si="1114"/>
        <v>0.72499999999999998</v>
      </c>
      <c r="R5033" t="str">
        <f t="shared" si="1115"/>
        <v>Evening</v>
      </c>
      <c r="S5033" s="2">
        <f t="shared" si="1116"/>
        <v>28</v>
      </c>
      <c r="T5033" t="str">
        <f t="shared" si="1117"/>
        <v>Others</v>
      </c>
      <c r="U5033">
        <f t="shared" si="1118"/>
        <v>17</v>
      </c>
      <c r="V5033" t="str">
        <f t="shared" si="1119"/>
        <v>FY Q2</v>
      </c>
    </row>
    <row r="5034" spans="1:22" x14ac:dyDescent="0.3">
      <c r="A5034" s="18">
        <v>45135</v>
      </c>
      <c r="B5034" t="s">
        <v>244</v>
      </c>
      <c r="C5034" t="s">
        <v>322</v>
      </c>
      <c r="D5034" t="s">
        <v>6139</v>
      </c>
      <c r="E5034">
        <v>726849510602</v>
      </c>
      <c r="F5034" t="s">
        <v>15</v>
      </c>
      <c r="G5034" t="s">
        <v>71</v>
      </c>
      <c r="H5034">
        <v>4881</v>
      </c>
      <c r="I5034" s="2">
        <f t="shared" si="1106"/>
        <v>2023</v>
      </c>
      <c r="J5034" s="2" t="str">
        <f t="shared" si="1107"/>
        <v>July</v>
      </c>
      <c r="K5034" s="2">
        <f t="shared" si="1108"/>
        <v>7</v>
      </c>
      <c r="L5034" s="2" t="str">
        <f t="shared" si="1109"/>
        <v>Friday</v>
      </c>
      <c r="M5034" s="2">
        <f t="shared" si="1110"/>
        <v>30</v>
      </c>
      <c r="N5034" s="3">
        <f t="shared" si="1111"/>
        <v>0</v>
      </c>
      <c r="O5034" s="3">
        <f t="shared" si="1112"/>
        <v>4881</v>
      </c>
      <c r="P5034" t="str">
        <f t="shared" si="1113"/>
        <v>28-Jul</v>
      </c>
      <c r="Q5034" s="9">
        <f t="shared" si="1114"/>
        <v>0.77222222222222225</v>
      </c>
      <c r="R5034" t="str">
        <f t="shared" si="1115"/>
        <v>Evening</v>
      </c>
      <c r="S5034" s="2">
        <f t="shared" si="1116"/>
        <v>28</v>
      </c>
      <c r="T5034" t="str">
        <f t="shared" si="1117"/>
        <v>UPI Transfer</v>
      </c>
      <c r="U5034">
        <f t="shared" si="1118"/>
        <v>18</v>
      </c>
      <c r="V5034" t="str">
        <f t="shared" si="1119"/>
        <v>FY Q2</v>
      </c>
    </row>
    <row r="5035" spans="1:22" x14ac:dyDescent="0.3">
      <c r="A5035" s="18">
        <v>45136</v>
      </c>
      <c r="B5035" t="s">
        <v>2306</v>
      </c>
      <c r="C5035" t="s">
        <v>343</v>
      </c>
      <c r="D5035" t="s">
        <v>6140</v>
      </c>
      <c r="E5035">
        <v>167606334365</v>
      </c>
      <c r="F5035" t="s">
        <v>15</v>
      </c>
      <c r="G5035" t="s">
        <v>67</v>
      </c>
      <c r="H5035">
        <v>5908</v>
      </c>
      <c r="I5035" s="2">
        <f t="shared" si="1106"/>
        <v>2023</v>
      </c>
      <c r="J5035" s="2" t="str">
        <f t="shared" si="1107"/>
        <v>July</v>
      </c>
      <c r="K5035" s="2">
        <f t="shared" si="1108"/>
        <v>7</v>
      </c>
      <c r="L5035" s="2" t="str">
        <f t="shared" si="1109"/>
        <v>Saturday</v>
      </c>
      <c r="M5035" s="2">
        <f t="shared" si="1110"/>
        <v>30</v>
      </c>
      <c r="N5035" s="3">
        <f t="shared" si="1111"/>
        <v>0</v>
      </c>
      <c r="O5035" s="3">
        <f t="shared" si="1112"/>
        <v>5908</v>
      </c>
      <c r="P5035" t="str">
        <f t="shared" si="1113"/>
        <v>29-Jul</v>
      </c>
      <c r="Q5035" s="9">
        <f t="shared" si="1114"/>
        <v>0.29722222222222222</v>
      </c>
      <c r="R5035" t="str">
        <f t="shared" si="1115"/>
        <v>Morning</v>
      </c>
      <c r="S5035" s="2">
        <f t="shared" si="1116"/>
        <v>29</v>
      </c>
      <c r="T5035" t="str">
        <f t="shared" si="1117"/>
        <v>UPI Transfer</v>
      </c>
      <c r="U5035">
        <f t="shared" si="1118"/>
        <v>7</v>
      </c>
      <c r="V5035" t="str">
        <f t="shared" si="1119"/>
        <v>FY Q2</v>
      </c>
    </row>
    <row r="5036" spans="1:22" x14ac:dyDescent="0.3">
      <c r="A5036" s="18">
        <v>45136</v>
      </c>
      <c r="B5036" t="s">
        <v>2288</v>
      </c>
      <c r="C5036" t="s">
        <v>92</v>
      </c>
      <c r="D5036" t="s">
        <v>6141</v>
      </c>
      <c r="E5036">
        <v>888038304081</v>
      </c>
      <c r="F5036" t="s">
        <v>15</v>
      </c>
      <c r="G5036" t="s">
        <v>71</v>
      </c>
      <c r="H5036">
        <v>441</v>
      </c>
      <c r="I5036" s="2">
        <f t="shared" si="1106"/>
        <v>2023</v>
      </c>
      <c r="J5036" s="2" t="str">
        <f t="shared" si="1107"/>
        <v>July</v>
      </c>
      <c r="K5036" s="2">
        <f t="shared" si="1108"/>
        <v>7</v>
      </c>
      <c r="L5036" s="2" t="str">
        <f t="shared" si="1109"/>
        <v>Saturday</v>
      </c>
      <c r="M5036" s="2">
        <f t="shared" si="1110"/>
        <v>30</v>
      </c>
      <c r="N5036" s="3">
        <f t="shared" si="1111"/>
        <v>0</v>
      </c>
      <c r="O5036" s="3">
        <f t="shared" si="1112"/>
        <v>441</v>
      </c>
      <c r="P5036" t="str">
        <f t="shared" si="1113"/>
        <v>29-Jul</v>
      </c>
      <c r="Q5036" s="9">
        <f t="shared" si="1114"/>
        <v>0.46875</v>
      </c>
      <c r="R5036" t="str">
        <f t="shared" si="1115"/>
        <v>Morning</v>
      </c>
      <c r="S5036" s="2">
        <f t="shared" si="1116"/>
        <v>29</v>
      </c>
      <c r="T5036" t="str">
        <f t="shared" si="1117"/>
        <v>UPI Transfer</v>
      </c>
      <c r="U5036">
        <f t="shared" si="1118"/>
        <v>11</v>
      </c>
      <c r="V5036" t="str">
        <f t="shared" si="1119"/>
        <v>FY Q2</v>
      </c>
    </row>
    <row r="5037" spans="1:22" x14ac:dyDescent="0.3">
      <c r="A5037" s="18">
        <v>45136</v>
      </c>
      <c r="B5037" t="s">
        <v>1700</v>
      </c>
      <c r="C5037" t="s">
        <v>189</v>
      </c>
      <c r="D5037" t="s">
        <v>6142</v>
      </c>
      <c r="E5037">
        <v>587446578756</v>
      </c>
      <c r="F5037" t="s">
        <v>16</v>
      </c>
      <c r="G5037" t="s">
        <v>67</v>
      </c>
      <c r="H5037">
        <v>21778</v>
      </c>
      <c r="I5037" s="2">
        <f t="shared" si="1106"/>
        <v>2023</v>
      </c>
      <c r="J5037" s="2" t="str">
        <f t="shared" si="1107"/>
        <v>July</v>
      </c>
      <c r="K5037" s="2">
        <f t="shared" si="1108"/>
        <v>7</v>
      </c>
      <c r="L5037" s="2" t="str">
        <f t="shared" si="1109"/>
        <v>Saturday</v>
      </c>
      <c r="M5037" s="2">
        <f t="shared" si="1110"/>
        <v>30</v>
      </c>
      <c r="N5037" s="3">
        <f t="shared" si="1111"/>
        <v>21778</v>
      </c>
      <c r="O5037" s="3">
        <f t="shared" si="1112"/>
        <v>0</v>
      </c>
      <c r="P5037" t="str">
        <f t="shared" si="1113"/>
        <v>29-Jul</v>
      </c>
      <c r="Q5037" s="9">
        <f t="shared" si="1114"/>
        <v>0.62152777777777779</v>
      </c>
      <c r="R5037" t="str">
        <f t="shared" si="1115"/>
        <v>Afternoon</v>
      </c>
      <c r="S5037" s="2">
        <f t="shared" si="1116"/>
        <v>29</v>
      </c>
      <c r="T5037" t="str">
        <f t="shared" si="1117"/>
        <v>Others</v>
      </c>
      <c r="U5037">
        <f t="shared" si="1118"/>
        <v>14</v>
      </c>
      <c r="V5037" t="str">
        <f t="shared" si="1119"/>
        <v>FY Q2</v>
      </c>
    </row>
    <row r="5038" spans="1:22" x14ac:dyDescent="0.3">
      <c r="A5038" s="18">
        <v>45136</v>
      </c>
      <c r="B5038" t="s">
        <v>2020</v>
      </c>
      <c r="C5038" t="s">
        <v>200</v>
      </c>
      <c r="D5038" t="s">
        <v>6143</v>
      </c>
      <c r="E5038">
        <v>590757965277</v>
      </c>
      <c r="F5038" t="s">
        <v>15</v>
      </c>
      <c r="G5038" t="s">
        <v>67</v>
      </c>
      <c r="H5038">
        <v>7018</v>
      </c>
      <c r="I5038" s="2">
        <f t="shared" si="1106"/>
        <v>2023</v>
      </c>
      <c r="J5038" s="2" t="str">
        <f t="shared" si="1107"/>
        <v>July</v>
      </c>
      <c r="K5038" s="2">
        <f t="shared" si="1108"/>
        <v>7</v>
      </c>
      <c r="L5038" s="2" t="str">
        <f t="shared" si="1109"/>
        <v>Saturday</v>
      </c>
      <c r="M5038" s="2">
        <f t="shared" si="1110"/>
        <v>30</v>
      </c>
      <c r="N5038" s="3">
        <f t="shared" si="1111"/>
        <v>0</v>
      </c>
      <c r="O5038" s="3">
        <f t="shared" si="1112"/>
        <v>7018</v>
      </c>
      <c r="P5038" t="str">
        <f t="shared" si="1113"/>
        <v>29-Jul</v>
      </c>
      <c r="Q5038" s="9">
        <f t="shared" si="1114"/>
        <v>0.62222222222222223</v>
      </c>
      <c r="R5038" t="str">
        <f t="shared" si="1115"/>
        <v>Afternoon</v>
      </c>
      <c r="S5038" s="2">
        <f t="shared" si="1116"/>
        <v>29</v>
      </c>
      <c r="T5038" t="str">
        <f t="shared" si="1117"/>
        <v>UPI Transfer</v>
      </c>
      <c r="U5038">
        <f t="shared" si="1118"/>
        <v>14</v>
      </c>
      <c r="V5038" t="str">
        <f t="shared" si="1119"/>
        <v>FY Q2</v>
      </c>
    </row>
    <row r="5039" spans="1:22" x14ac:dyDescent="0.3">
      <c r="A5039" s="18">
        <v>45136</v>
      </c>
      <c r="B5039" t="s">
        <v>4142</v>
      </c>
      <c r="C5039" t="s">
        <v>319</v>
      </c>
      <c r="D5039" t="s">
        <v>6144</v>
      </c>
      <c r="E5039">
        <v>96943783901</v>
      </c>
      <c r="F5039" t="s">
        <v>15</v>
      </c>
      <c r="G5039" t="s">
        <v>67</v>
      </c>
      <c r="H5039">
        <v>7428</v>
      </c>
      <c r="I5039" s="2">
        <f t="shared" si="1106"/>
        <v>2023</v>
      </c>
      <c r="J5039" s="2" t="str">
        <f t="shared" si="1107"/>
        <v>July</v>
      </c>
      <c r="K5039" s="2">
        <f t="shared" si="1108"/>
        <v>7</v>
      </c>
      <c r="L5039" s="2" t="str">
        <f t="shared" si="1109"/>
        <v>Saturday</v>
      </c>
      <c r="M5039" s="2">
        <f t="shared" si="1110"/>
        <v>30</v>
      </c>
      <c r="N5039" s="3">
        <f t="shared" si="1111"/>
        <v>0</v>
      </c>
      <c r="O5039" s="3">
        <f t="shared" si="1112"/>
        <v>7428</v>
      </c>
      <c r="P5039" t="str">
        <f t="shared" si="1113"/>
        <v>29-Jul</v>
      </c>
      <c r="Q5039" s="9">
        <f t="shared" si="1114"/>
        <v>0.70208333333333328</v>
      </c>
      <c r="R5039" t="str">
        <f t="shared" si="1115"/>
        <v>Afternoon</v>
      </c>
      <c r="S5039" s="2">
        <f t="shared" si="1116"/>
        <v>29</v>
      </c>
      <c r="T5039" t="str">
        <f t="shared" si="1117"/>
        <v>Recharge</v>
      </c>
      <c r="U5039">
        <f t="shared" si="1118"/>
        <v>16</v>
      </c>
      <c r="V5039" t="str">
        <f t="shared" si="1119"/>
        <v>FY Q2</v>
      </c>
    </row>
    <row r="5040" spans="1:22" x14ac:dyDescent="0.3">
      <c r="A5040" s="18">
        <v>45136</v>
      </c>
      <c r="B5040" t="s">
        <v>570</v>
      </c>
      <c r="C5040" t="s">
        <v>85</v>
      </c>
      <c r="D5040" t="s">
        <v>6145</v>
      </c>
      <c r="E5040">
        <v>85813175351</v>
      </c>
      <c r="F5040" t="s">
        <v>16</v>
      </c>
      <c r="G5040" t="s">
        <v>71</v>
      </c>
      <c r="H5040">
        <v>4556</v>
      </c>
      <c r="I5040" s="2">
        <f t="shared" si="1106"/>
        <v>2023</v>
      </c>
      <c r="J5040" s="2" t="str">
        <f t="shared" si="1107"/>
        <v>July</v>
      </c>
      <c r="K5040" s="2">
        <f t="shared" si="1108"/>
        <v>7</v>
      </c>
      <c r="L5040" s="2" t="str">
        <f t="shared" si="1109"/>
        <v>Saturday</v>
      </c>
      <c r="M5040" s="2">
        <f t="shared" si="1110"/>
        <v>30</v>
      </c>
      <c r="N5040" s="3">
        <f t="shared" si="1111"/>
        <v>4556</v>
      </c>
      <c r="O5040" s="3">
        <f t="shared" si="1112"/>
        <v>0</v>
      </c>
      <c r="P5040" t="str">
        <f t="shared" si="1113"/>
        <v>29-Jul</v>
      </c>
      <c r="Q5040" s="9">
        <f t="shared" si="1114"/>
        <v>0.88749999999999996</v>
      </c>
      <c r="R5040" t="str">
        <f t="shared" si="1115"/>
        <v>Night</v>
      </c>
      <c r="S5040" s="2">
        <f t="shared" si="1116"/>
        <v>29</v>
      </c>
      <c r="T5040" t="str">
        <f t="shared" si="1117"/>
        <v>Others</v>
      </c>
      <c r="U5040">
        <f t="shared" si="1118"/>
        <v>21</v>
      </c>
      <c r="V5040" t="str">
        <f t="shared" si="1119"/>
        <v>FY Q2</v>
      </c>
    </row>
    <row r="5041" spans="1:22" x14ac:dyDescent="0.3">
      <c r="A5041" s="18">
        <v>45137</v>
      </c>
      <c r="B5041" t="s">
        <v>2337</v>
      </c>
      <c r="C5041" t="s">
        <v>262</v>
      </c>
      <c r="D5041" t="s">
        <v>6146</v>
      </c>
      <c r="E5041">
        <v>825963905838</v>
      </c>
      <c r="F5041" t="s">
        <v>16</v>
      </c>
      <c r="G5041" t="s">
        <v>71</v>
      </c>
      <c r="H5041">
        <v>9570</v>
      </c>
      <c r="I5041" s="2">
        <f t="shared" si="1106"/>
        <v>2023</v>
      </c>
      <c r="J5041" s="2" t="str">
        <f t="shared" si="1107"/>
        <v>July</v>
      </c>
      <c r="K5041" s="2">
        <f t="shared" si="1108"/>
        <v>7</v>
      </c>
      <c r="L5041" s="2" t="str">
        <f t="shared" si="1109"/>
        <v>Sunday</v>
      </c>
      <c r="M5041" s="2">
        <f t="shared" si="1110"/>
        <v>31</v>
      </c>
      <c r="N5041" s="3">
        <f t="shared" si="1111"/>
        <v>9570</v>
      </c>
      <c r="O5041" s="3">
        <f t="shared" si="1112"/>
        <v>0</v>
      </c>
      <c r="P5041" t="str">
        <f t="shared" si="1113"/>
        <v>30-Jul</v>
      </c>
      <c r="Q5041" s="9">
        <f t="shared" si="1114"/>
        <v>0.58819444444444446</v>
      </c>
      <c r="R5041" t="str">
        <f t="shared" si="1115"/>
        <v>Afternoon</v>
      </c>
      <c r="S5041" s="2">
        <f t="shared" si="1116"/>
        <v>30</v>
      </c>
      <c r="T5041" t="str">
        <f t="shared" si="1117"/>
        <v>Others</v>
      </c>
      <c r="U5041">
        <f t="shared" si="1118"/>
        <v>14</v>
      </c>
      <c r="V5041" t="str">
        <f t="shared" si="1119"/>
        <v>FY Q2</v>
      </c>
    </row>
    <row r="5042" spans="1:22" x14ac:dyDescent="0.3">
      <c r="A5042" s="18">
        <v>45137</v>
      </c>
      <c r="B5042" t="s">
        <v>2544</v>
      </c>
      <c r="C5042" t="s">
        <v>366</v>
      </c>
      <c r="D5042" t="s">
        <v>6147</v>
      </c>
      <c r="E5042">
        <v>515814147726</v>
      </c>
      <c r="F5042" t="s">
        <v>16</v>
      </c>
      <c r="G5042" t="s">
        <v>67</v>
      </c>
      <c r="H5042">
        <v>15126</v>
      </c>
      <c r="I5042" s="2">
        <f t="shared" si="1106"/>
        <v>2023</v>
      </c>
      <c r="J5042" s="2" t="str">
        <f t="shared" si="1107"/>
        <v>July</v>
      </c>
      <c r="K5042" s="2">
        <f t="shared" si="1108"/>
        <v>7</v>
      </c>
      <c r="L5042" s="2" t="str">
        <f t="shared" si="1109"/>
        <v>Sunday</v>
      </c>
      <c r="M5042" s="2">
        <f t="shared" si="1110"/>
        <v>31</v>
      </c>
      <c r="N5042" s="3">
        <f t="shared" si="1111"/>
        <v>15126</v>
      </c>
      <c r="O5042" s="3">
        <f t="shared" si="1112"/>
        <v>0</v>
      </c>
      <c r="P5042" t="str">
        <f t="shared" si="1113"/>
        <v>30-Jul</v>
      </c>
      <c r="Q5042" s="9">
        <f t="shared" si="1114"/>
        <v>0.70625000000000004</v>
      </c>
      <c r="R5042" t="str">
        <f t="shared" si="1115"/>
        <v>Afternoon</v>
      </c>
      <c r="S5042" s="2">
        <f t="shared" si="1116"/>
        <v>30</v>
      </c>
      <c r="T5042" t="str">
        <f t="shared" si="1117"/>
        <v>Others</v>
      </c>
      <c r="U5042">
        <f t="shared" si="1118"/>
        <v>16</v>
      </c>
      <c r="V5042" t="str">
        <f t="shared" si="1119"/>
        <v>FY Q2</v>
      </c>
    </row>
    <row r="5043" spans="1:22" x14ac:dyDescent="0.3">
      <c r="A5043" s="18">
        <v>45137</v>
      </c>
      <c r="B5043" t="s">
        <v>2544</v>
      </c>
      <c r="C5043" t="s">
        <v>73</v>
      </c>
      <c r="D5043" t="s">
        <v>6148</v>
      </c>
      <c r="E5043">
        <v>359626913341</v>
      </c>
      <c r="F5043" t="s">
        <v>16</v>
      </c>
      <c r="G5043" t="s">
        <v>67</v>
      </c>
      <c r="H5043">
        <v>3635</v>
      </c>
      <c r="I5043" s="2">
        <f t="shared" si="1106"/>
        <v>2023</v>
      </c>
      <c r="J5043" s="2" t="str">
        <f t="shared" si="1107"/>
        <v>July</v>
      </c>
      <c r="K5043" s="2">
        <f t="shared" si="1108"/>
        <v>7</v>
      </c>
      <c r="L5043" s="2" t="str">
        <f t="shared" si="1109"/>
        <v>Sunday</v>
      </c>
      <c r="M5043" s="2">
        <f t="shared" si="1110"/>
        <v>31</v>
      </c>
      <c r="N5043" s="3">
        <f t="shared" si="1111"/>
        <v>3635</v>
      </c>
      <c r="O5043" s="3">
        <f t="shared" si="1112"/>
        <v>0</v>
      </c>
      <c r="P5043" t="str">
        <f t="shared" si="1113"/>
        <v>30-Jul</v>
      </c>
      <c r="Q5043" s="9">
        <f t="shared" si="1114"/>
        <v>0.70625000000000004</v>
      </c>
      <c r="R5043" t="str">
        <f t="shared" si="1115"/>
        <v>Afternoon</v>
      </c>
      <c r="S5043" s="2">
        <f t="shared" si="1116"/>
        <v>30</v>
      </c>
      <c r="T5043" t="str">
        <f t="shared" si="1117"/>
        <v>Others</v>
      </c>
      <c r="U5043">
        <f t="shared" si="1118"/>
        <v>16</v>
      </c>
      <c r="V5043" t="str">
        <f t="shared" si="1119"/>
        <v>FY Q2</v>
      </c>
    </row>
    <row r="5044" spans="1:22" x14ac:dyDescent="0.3">
      <c r="A5044" s="18">
        <v>45137</v>
      </c>
      <c r="B5044" t="s">
        <v>1515</v>
      </c>
      <c r="C5044" t="s">
        <v>209</v>
      </c>
      <c r="D5044" t="s">
        <v>6149</v>
      </c>
      <c r="E5044">
        <v>141772124624</v>
      </c>
      <c r="F5044" t="s">
        <v>15</v>
      </c>
      <c r="G5044" t="s">
        <v>71</v>
      </c>
      <c r="H5044">
        <v>8960</v>
      </c>
      <c r="I5044" s="2">
        <f t="shared" si="1106"/>
        <v>2023</v>
      </c>
      <c r="J5044" s="2" t="str">
        <f t="shared" si="1107"/>
        <v>July</v>
      </c>
      <c r="K5044" s="2">
        <f t="shared" si="1108"/>
        <v>7</v>
      </c>
      <c r="L5044" s="2" t="str">
        <f t="shared" si="1109"/>
        <v>Sunday</v>
      </c>
      <c r="M5044" s="2">
        <f t="shared" si="1110"/>
        <v>31</v>
      </c>
      <c r="N5044" s="3">
        <f t="shared" si="1111"/>
        <v>0</v>
      </c>
      <c r="O5044" s="3">
        <f t="shared" si="1112"/>
        <v>8960</v>
      </c>
      <c r="P5044" t="str">
        <f t="shared" si="1113"/>
        <v>30-Jul</v>
      </c>
      <c r="Q5044" s="9">
        <f t="shared" si="1114"/>
        <v>0.78125</v>
      </c>
      <c r="R5044" t="str">
        <f t="shared" si="1115"/>
        <v>Evening</v>
      </c>
      <c r="S5044" s="2">
        <f t="shared" si="1116"/>
        <v>30</v>
      </c>
      <c r="T5044" t="str">
        <f t="shared" si="1117"/>
        <v>UPI Transfer</v>
      </c>
      <c r="U5044">
        <f t="shared" si="1118"/>
        <v>18</v>
      </c>
      <c r="V5044" t="str">
        <f t="shared" si="1119"/>
        <v>FY Q2</v>
      </c>
    </row>
    <row r="5045" spans="1:22" x14ac:dyDescent="0.3">
      <c r="A5045" s="18">
        <v>45137</v>
      </c>
      <c r="B5045" t="s">
        <v>2249</v>
      </c>
      <c r="C5045" t="s">
        <v>69</v>
      </c>
      <c r="D5045" t="s">
        <v>6150</v>
      </c>
      <c r="E5045">
        <v>870092776447</v>
      </c>
      <c r="F5045" t="s">
        <v>16</v>
      </c>
      <c r="G5045" t="s">
        <v>71</v>
      </c>
      <c r="H5045">
        <v>7135</v>
      </c>
      <c r="I5045" s="2">
        <f t="shared" si="1106"/>
        <v>2023</v>
      </c>
      <c r="J5045" s="2" t="str">
        <f t="shared" si="1107"/>
        <v>July</v>
      </c>
      <c r="K5045" s="2">
        <f t="shared" si="1108"/>
        <v>7</v>
      </c>
      <c r="L5045" s="2" t="str">
        <f t="shared" si="1109"/>
        <v>Sunday</v>
      </c>
      <c r="M5045" s="2">
        <f t="shared" si="1110"/>
        <v>31</v>
      </c>
      <c r="N5045" s="3">
        <f t="shared" si="1111"/>
        <v>7135</v>
      </c>
      <c r="O5045" s="3">
        <f t="shared" si="1112"/>
        <v>0</v>
      </c>
      <c r="P5045" t="str">
        <f t="shared" si="1113"/>
        <v>30-Jul</v>
      </c>
      <c r="Q5045" s="9">
        <f t="shared" si="1114"/>
        <v>0.81944444444444442</v>
      </c>
      <c r="R5045" t="str">
        <f t="shared" si="1115"/>
        <v>Evening</v>
      </c>
      <c r="S5045" s="2">
        <f t="shared" si="1116"/>
        <v>30</v>
      </c>
      <c r="T5045" t="str">
        <f t="shared" si="1117"/>
        <v>Others</v>
      </c>
      <c r="U5045">
        <f t="shared" si="1118"/>
        <v>19</v>
      </c>
      <c r="V5045" t="str">
        <f t="shared" si="1119"/>
        <v>FY Q2</v>
      </c>
    </row>
    <row r="5046" spans="1:22" x14ac:dyDescent="0.3">
      <c r="A5046" s="18">
        <v>45137</v>
      </c>
      <c r="B5046" t="s">
        <v>4576</v>
      </c>
      <c r="C5046" t="s">
        <v>134</v>
      </c>
      <c r="D5046" t="s">
        <v>6151</v>
      </c>
      <c r="E5046">
        <v>632647691218</v>
      </c>
      <c r="F5046" t="s">
        <v>15</v>
      </c>
      <c r="G5046" t="s">
        <v>67</v>
      </c>
      <c r="H5046">
        <v>12004</v>
      </c>
      <c r="I5046" s="2">
        <f t="shared" si="1106"/>
        <v>2023</v>
      </c>
      <c r="J5046" s="2" t="str">
        <f t="shared" si="1107"/>
        <v>July</v>
      </c>
      <c r="K5046" s="2">
        <f t="shared" si="1108"/>
        <v>7</v>
      </c>
      <c r="L5046" s="2" t="str">
        <f t="shared" si="1109"/>
        <v>Sunday</v>
      </c>
      <c r="M5046" s="2">
        <f t="shared" si="1110"/>
        <v>31</v>
      </c>
      <c r="N5046" s="3">
        <f t="shared" si="1111"/>
        <v>0</v>
      </c>
      <c r="O5046" s="3">
        <f t="shared" si="1112"/>
        <v>12004</v>
      </c>
      <c r="P5046" t="str">
        <f t="shared" si="1113"/>
        <v>30-Jul</v>
      </c>
      <c r="Q5046" s="9">
        <f t="shared" si="1114"/>
        <v>0.89652777777777781</v>
      </c>
      <c r="R5046" t="str">
        <f t="shared" si="1115"/>
        <v>Night</v>
      </c>
      <c r="S5046" s="2">
        <f t="shared" si="1116"/>
        <v>30</v>
      </c>
      <c r="T5046" t="str">
        <f t="shared" si="1117"/>
        <v>UPI Transfer</v>
      </c>
      <c r="U5046">
        <f t="shared" si="1118"/>
        <v>21</v>
      </c>
      <c r="V5046" t="str">
        <f t="shared" si="1119"/>
        <v>FY Q2</v>
      </c>
    </row>
    <row r="5047" spans="1:22" x14ac:dyDescent="0.3">
      <c r="A5047" s="18">
        <v>45138</v>
      </c>
      <c r="B5047" t="s">
        <v>2128</v>
      </c>
      <c r="C5047" t="s">
        <v>343</v>
      </c>
      <c r="D5047" t="s">
        <v>6152</v>
      </c>
      <c r="E5047">
        <v>909733588862</v>
      </c>
      <c r="F5047" t="s">
        <v>15</v>
      </c>
      <c r="G5047" t="s">
        <v>71</v>
      </c>
      <c r="H5047">
        <v>3359</v>
      </c>
      <c r="I5047" s="2">
        <f t="shared" si="1106"/>
        <v>2023</v>
      </c>
      <c r="J5047" s="2" t="str">
        <f t="shared" si="1107"/>
        <v>July</v>
      </c>
      <c r="K5047" s="2">
        <f t="shared" si="1108"/>
        <v>7</v>
      </c>
      <c r="L5047" s="2" t="str">
        <f t="shared" si="1109"/>
        <v>Monday</v>
      </c>
      <c r="M5047" s="2">
        <f t="shared" si="1110"/>
        <v>31</v>
      </c>
      <c r="N5047" s="3">
        <f t="shared" si="1111"/>
        <v>0</v>
      </c>
      <c r="O5047" s="3">
        <f t="shared" si="1112"/>
        <v>3359</v>
      </c>
      <c r="P5047" t="str">
        <f t="shared" si="1113"/>
        <v>31-Jul</v>
      </c>
      <c r="Q5047" s="9">
        <f t="shared" si="1114"/>
        <v>0.48402777777777778</v>
      </c>
      <c r="R5047" t="str">
        <f t="shared" si="1115"/>
        <v>Morning</v>
      </c>
      <c r="S5047" s="2">
        <f t="shared" si="1116"/>
        <v>31</v>
      </c>
      <c r="T5047" t="str">
        <f t="shared" si="1117"/>
        <v>UPI Transfer</v>
      </c>
      <c r="U5047">
        <f t="shared" si="1118"/>
        <v>11</v>
      </c>
      <c r="V5047" t="str">
        <f t="shared" si="1119"/>
        <v>FY Q2</v>
      </c>
    </row>
    <row r="5048" spans="1:22" x14ac:dyDescent="0.3">
      <c r="A5048" s="18">
        <v>45138</v>
      </c>
      <c r="B5048" t="s">
        <v>162</v>
      </c>
      <c r="C5048" t="s">
        <v>69</v>
      </c>
      <c r="D5048" t="s">
        <v>6153</v>
      </c>
      <c r="E5048">
        <v>810980536035</v>
      </c>
      <c r="F5048" t="s">
        <v>16</v>
      </c>
      <c r="G5048" t="s">
        <v>71</v>
      </c>
      <c r="H5048">
        <v>18046</v>
      </c>
      <c r="I5048" s="2">
        <f t="shared" si="1106"/>
        <v>2023</v>
      </c>
      <c r="J5048" s="2" t="str">
        <f t="shared" si="1107"/>
        <v>July</v>
      </c>
      <c r="K5048" s="2">
        <f t="shared" si="1108"/>
        <v>7</v>
      </c>
      <c r="L5048" s="2" t="str">
        <f t="shared" si="1109"/>
        <v>Monday</v>
      </c>
      <c r="M5048" s="2">
        <f t="shared" si="1110"/>
        <v>31</v>
      </c>
      <c r="N5048" s="3">
        <f t="shared" si="1111"/>
        <v>18046</v>
      </c>
      <c r="O5048" s="3">
        <f t="shared" si="1112"/>
        <v>0</v>
      </c>
      <c r="P5048" t="str">
        <f t="shared" si="1113"/>
        <v>31-Jul</v>
      </c>
      <c r="Q5048" s="9">
        <f t="shared" si="1114"/>
        <v>0.63472222222222219</v>
      </c>
      <c r="R5048" t="str">
        <f t="shared" si="1115"/>
        <v>Afternoon</v>
      </c>
      <c r="S5048" s="2">
        <f t="shared" si="1116"/>
        <v>31</v>
      </c>
      <c r="T5048" t="str">
        <f t="shared" si="1117"/>
        <v>Others</v>
      </c>
      <c r="U5048">
        <f t="shared" si="1118"/>
        <v>15</v>
      </c>
      <c r="V5048" t="str">
        <f t="shared" si="1119"/>
        <v>FY Q2</v>
      </c>
    </row>
    <row r="5049" spans="1:22" x14ac:dyDescent="0.3">
      <c r="A5049" s="18">
        <v>45138</v>
      </c>
      <c r="B5049" t="s">
        <v>759</v>
      </c>
      <c r="C5049" t="s">
        <v>219</v>
      </c>
      <c r="D5049" t="s">
        <v>6154</v>
      </c>
      <c r="E5049">
        <v>583871954909</v>
      </c>
      <c r="F5049" t="s">
        <v>15</v>
      </c>
      <c r="G5049" t="s">
        <v>67</v>
      </c>
      <c r="H5049">
        <v>4492</v>
      </c>
      <c r="I5049" s="2">
        <f t="shared" si="1106"/>
        <v>2023</v>
      </c>
      <c r="J5049" s="2" t="str">
        <f t="shared" si="1107"/>
        <v>July</v>
      </c>
      <c r="K5049" s="2">
        <f t="shared" si="1108"/>
        <v>7</v>
      </c>
      <c r="L5049" s="2" t="str">
        <f t="shared" si="1109"/>
        <v>Monday</v>
      </c>
      <c r="M5049" s="2">
        <f t="shared" si="1110"/>
        <v>31</v>
      </c>
      <c r="N5049" s="3">
        <f t="shared" si="1111"/>
        <v>0</v>
      </c>
      <c r="O5049" s="3">
        <f t="shared" si="1112"/>
        <v>4492</v>
      </c>
      <c r="P5049" t="str">
        <f t="shared" si="1113"/>
        <v>31-Jul</v>
      </c>
      <c r="Q5049" s="9">
        <f t="shared" si="1114"/>
        <v>0.73819444444444449</v>
      </c>
      <c r="R5049" t="str">
        <f t="shared" si="1115"/>
        <v>Evening</v>
      </c>
      <c r="S5049" s="2">
        <f t="shared" si="1116"/>
        <v>31</v>
      </c>
      <c r="T5049" t="str">
        <f t="shared" si="1117"/>
        <v>UPI Transfer</v>
      </c>
      <c r="U5049">
        <f t="shared" si="1118"/>
        <v>17</v>
      </c>
      <c r="V5049" t="str">
        <f t="shared" si="1119"/>
        <v>FY Q2</v>
      </c>
    </row>
    <row r="5050" spans="1:22" x14ac:dyDescent="0.3">
      <c r="A5050" s="18">
        <v>45138</v>
      </c>
      <c r="B5050" t="s">
        <v>3753</v>
      </c>
      <c r="C5050" t="s">
        <v>797</v>
      </c>
      <c r="D5050" t="s">
        <v>6155</v>
      </c>
      <c r="E5050">
        <v>116013829571</v>
      </c>
      <c r="F5050" t="s">
        <v>15</v>
      </c>
      <c r="G5050" t="s">
        <v>67</v>
      </c>
      <c r="H5050">
        <v>4933</v>
      </c>
      <c r="I5050" s="2">
        <f t="shared" si="1106"/>
        <v>2023</v>
      </c>
      <c r="J5050" s="2" t="str">
        <f t="shared" si="1107"/>
        <v>July</v>
      </c>
      <c r="K5050" s="2">
        <f t="shared" si="1108"/>
        <v>7</v>
      </c>
      <c r="L5050" s="2" t="str">
        <f t="shared" si="1109"/>
        <v>Monday</v>
      </c>
      <c r="M5050" s="2">
        <f t="shared" si="1110"/>
        <v>31</v>
      </c>
      <c r="N5050" s="3">
        <f t="shared" si="1111"/>
        <v>0</v>
      </c>
      <c r="O5050" s="3">
        <f t="shared" si="1112"/>
        <v>4933</v>
      </c>
      <c r="P5050" t="str">
        <f t="shared" si="1113"/>
        <v>31-Jul</v>
      </c>
      <c r="Q5050" s="9">
        <f t="shared" si="1114"/>
        <v>0.83958333333333335</v>
      </c>
      <c r="R5050" t="str">
        <f t="shared" si="1115"/>
        <v>Evening</v>
      </c>
      <c r="S5050" s="2">
        <f t="shared" si="1116"/>
        <v>31</v>
      </c>
      <c r="T5050" t="str">
        <f t="shared" si="1117"/>
        <v>UPI Transfer</v>
      </c>
      <c r="U5050">
        <f t="shared" si="1118"/>
        <v>20</v>
      </c>
      <c r="V5050" t="str">
        <f t="shared" si="1119"/>
        <v>FY Q2</v>
      </c>
    </row>
    <row r="5051" spans="1:22" x14ac:dyDescent="0.3">
      <c r="A5051" s="18">
        <v>45139</v>
      </c>
      <c r="B5051" t="s">
        <v>706</v>
      </c>
      <c r="C5051" t="s">
        <v>76</v>
      </c>
      <c r="D5051" t="s">
        <v>6156</v>
      </c>
      <c r="E5051">
        <v>180158353359</v>
      </c>
      <c r="F5051" t="s">
        <v>16</v>
      </c>
      <c r="G5051" t="s">
        <v>71</v>
      </c>
      <c r="H5051">
        <v>19895</v>
      </c>
      <c r="I5051" s="2">
        <f t="shared" si="1106"/>
        <v>2023</v>
      </c>
      <c r="J5051" s="2" t="str">
        <f t="shared" si="1107"/>
        <v>August</v>
      </c>
      <c r="K5051" s="2">
        <f t="shared" si="1108"/>
        <v>8</v>
      </c>
      <c r="L5051" s="2" t="str">
        <f t="shared" si="1109"/>
        <v>Tuesday</v>
      </c>
      <c r="M5051" s="2">
        <f t="shared" si="1110"/>
        <v>31</v>
      </c>
      <c r="N5051" s="3">
        <f t="shared" si="1111"/>
        <v>19895</v>
      </c>
      <c r="O5051" s="3">
        <f t="shared" si="1112"/>
        <v>0</v>
      </c>
      <c r="P5051" t="str">
        <f t="shared" si="1113"/>
        <v>1-Aug</v>
      </c>
      <c r="Q5051" s="9">
        <f t="shared" si="1114"/>
        <v>0.6694444444444444</v>
      </c>
      <c r="R5051" t="str">
        <f t="shared" si="1115"/>
        <v>Afternoon</v>
      </c>
      <c r="S5051" s="2">
        <f t="shared" si="1116"/>
        <v>1</v>
      </c>
      <c r="T5051" t="str">
        <f t="shared" si="1117"/>
        <v>Others</v>
      </c>
      <c r="U5051">
        <f t="shared" si="1118"/>
        <v>16</v>
      </c>
      <c r="V5051" t="str">
        <f t="shared" si="1119"/>
        <v>FY Q2</v>
      </c>
    </row>
    <row r="5052" spans="1:22" x14ac:dyDescent="0.3">
      <c r="A5052" s="18">
        <v>45139</v>
      </c>
      <c r="B5052" t="s">
        <v>1250</v>
      </c>
      <c r="C5052" t="s">
        <v>142</v>
      </c>
      <c r="D5052" t="s">
        <v>6157</v>
      </c>
      <c r="E5052">
        <v>591963157730</v>
      </c>
      <c r="F5052" t="s">
        <v>15</v>
      </c>
      <c r="G5052" t="s">
        <v>67</v>
      </c>
      <c r="H5052">
        <v>22655</v>
      </c>
      <c r="I5052" s="2">
        <f t="shared" si="1106"/>
        <v>2023</v>
      </c>
      <c r="J5052" s="2" t="str">
        <f t="shared" si="1107"/>
        <v>August</v>
      </c>
      <c r="K5052" s="2">
        <f t="shared" si="1108"/>
        <v>8</v>
      </c>
      <c r="L5052" s="2" t="str">
        <f t="shared" si="1109"/>
        <v>Tuesday</v>
      </c>
      <c r="M5052" s="2">
        <f t="shared" si="1110"/>
        <v>31</v>
      </c>
      <c r="N5052" s="3">
        <f t="shared" si="1111"/>
        <v>0</v>
      </c>
      <c r="O5052" s="3">
        <f t="shared" si="1112"/>
        <v>22655</v>
      </c>
      <c r="P5052" t="str">
        <f t="shared" si="1113"/>
        <v>1-Aug</v>
      </c>
      <c r="Q5052" s="9">
        <f t="shared" si="1114"/>
        <v>0.72152777777777777</v>
      </c>
      <c r="R5052" t="str">
        <f t="shared" si="1115"/>
        <v>Evening</v>
      </c>
      <c r="S5052" s="2">
        <f t="shared" si="1116"/>
        <v>1</v>
      </c>
      <c r="T5052" t="str">
        <f t="shared" si="1117"/>
        <v>UPI Transfer</v>
      </c>
      <c r="U5052">
        <f t="shared" si="1118"/>
        <v>17</v>
      </c>
      <c r="V5052" t="str">
        <f t="shared" si="1119"/>
        <v>FY Q2</v>
      </c>
    </row>
    <row r="5053" spans="1:22" x14ac:dyDescent="0.3">
      <c r="A5053" s="18">
        <v>45139</v>
      </c>
      <c r="B5053" t="s">
        <v>1015</v>
      </c>
      <c r="C5053" t="s">
        <v>222</v>
      </c>
      <c r="D5053" t="s">
        <v>6158</v>
      </c>
      <c r="E5053">
        <v>570849364158</v>
      </c>
      <c r="F5053" t="s">
        <v>15</v>
      </c>
      <c r="G5053" t="s">
        <v>67</v>
      </c>
      <c r="H5053">
        <v>9407</v>
      </c>
      <c r="I5053" s="2">
        <f t="shared" si="1106"/>
        <v>2023</v>
      </c>
      <c r="J5053" s="2" t="str">
        <f t="shared" si="1107"/>
        <v>August</v>
      </c>
      <c r="K5053" s="2">
        <f t="shared" si="1108"/>
        <v>8</v>
      </c>
      <c r="L5053" s="2" t="str">
        <f t="shared" si="1109"/>
        <v>Tuesday</v>
      </c>
      <c r="M5053" s="2">
        <f t="shared" si="1110"/>
        <v>31</v>
      </c>
      <c r="N5053" s="3">
        <f t="shared" si="1111"/>
        <v>0</v>
      </c>
      <c r="O5053" s="3">
        <f t="shared" si="1112"/>
        <v>9407</v>
      </c>
      <c r="P5053" t="str">
        <f t="shared" si="1113"/>
        <v>1-Aug</v>
      </c>
      <c r="Q5053" s="9">
        <f t="shared" si="1114"/>
        <v>0.8256944444444444</v>
      </c>
      <c r="R5053" t="str">
        <f t="shared" si="1115"/>
        <v>Evening</v>
      </c>
      <c r="S5053" s="2">
        <f t="shared" si="1116"/>
        <v>1</v>
      </c>
      <c r="T5053" t="str">
        <f t="shared" si="1117"/>
        <v>UPI Transfer</v>
      </c>
      <c r="U5053">
        <f t="shared" si="1118"/>
        <v>19</v>
      </c>
      <c r="V5053" t="str">
        <f t="shared" si="1119"/>
        <v>FY Q2</v>
      </c>
    </row>
    <row r="5054" spans="1:22" x14ac:dyDescent="0.3">
      <c r="A5054" s="18">
        <v>45140</v>
      </c>
      <c r="B5054" t="s">
        <v>1786</v>
      </c>
      <c r="C5054" t="s">
        <v>189</v>
      </c>
      <c r="D5054" t="s">
        <v>6159</v>
      </c>
      <c r="E5054">
        <v>554899402878</v>
      </c>
      <c r="F5054" t="s">
        <v>16</v>
      </c>
      <c r="G5054" t="s">
        <v>67</v>
      </c>
      <c r="H5054">
        <v>20959</v>
      </c>
      <c r="I5054" s="2">
        <f t="shared" si="1106"/>
        <v>2023</v>
      </c>
      <c r="J5054" s="2" t="str">
        <f t="shared" si="1107"/>
        <v>August</v>
      </c>
      <c r="K5054" s="2">
        <f t="shared" si="1108"/>
        <v>8</v>
      </c>
      <c r="L5054" s="2" t="str">
        <f t="shared" si="1109"/>
        <v>Wednesday</v>
      </c>
      <c r="M5054" s="2">
        <f t="shared" si="1110"/>
        <v>31</v>
      </c>
      <c r="N5054" s="3">
        <f t="shared" si="1111"/>
        <v>20959</v>
      </c>
      <c r="O5054" s="3">
        <f t="shared" si="1112"/>
        <v>0</v>
      </c>
      <c r="P5054" t="str">
        <f t="shared" si="1113"/>
        <v>2-Aug</v>
      </c>
      <c r="Q5054" s="9">
        <f t="shared" si="1114"/>
        <v>0.40694444444444444</v>
      </c>
      <c r="R5054" t="str">
        <f t="shared" si="1115"/>
        <v>Morning</v>
      </c>
      <c r="S5054" s="2">
        <f t="shared" si="1116"/>
        <v>2</v>
      </c>
      <c r="T5054" t="str">
        <f t="shared" si="1117"/>
        <v>Others</v>
      </c>
      <c r="U5054">
        <f t="shared" si="1118"/>
        <v>9</v>
      </c>
      <c r="V5054" t="str">
        <f t="shared" si="1119"/>
        <v>FY Q2</v>
      </c>
    </row>
    <row r="5055" spans="1:22" x14ac:dyDescent="0.3">
      <c r="A5055" s="18">
        <v>45140</v>
      </c>
      <c r="B5055" t="s">
        <v>159</v>
      </c>
      <c r="C5055" t="s">
        <v>797</v>
      </c>
      <c r="D5055" t="s">
        <v>6160</v>
      </c>
      <c r="E5055">
        <v>832418689294</v>
      </c>
      <c r="F5055" t="s">
        <v>15</v>
      </c>
      <c r="G5055" t="s">
        <v>67</v>
      </c>
      <c r="H5055">
        <v>7088</v>
      </c>
      <c r="I5055" s="2">
        <f t="shared" si="1106"/>
        <v>2023</v>
      </c>
      <c r="J5055" s="2" t="str">
        <f t="shared" si="1107"/>
        <v>August</v>
      </c>
      <c r="K5055" s="2">
        <f t="shared" si="1108"/>
        <v>8</v>
      </c>
      <c r="L5055" s="2" t="str">
        <f t="shared" si="1109"/>
        <v>Wednesday</v>
      </c>
      <c r="M5055" s="2">
        <f t="shared" si="1110"/>
        <v>31</v>
      </c>
      <c r="N5055" s="3">
        <f t="shared" si="1111"/>
        <v>0</v>
      </c>
      <c r="O5055" s="3">
        <f t="shared" si="1112"/>
        <v>7088</v>
      </c>
      <c r="P5055" t="str">
        <f t="shared" si="1113"/>
        <v>2-Aug</v>
      </c>
      <c r="Q5055" s="9">
        <f t="shared" si="1114"/>
        <v>0.6069444444444444</v>
      </c>
      <c r="R5055" t="str">
        <f t="shared" si="1115"/>
        <v>Afternoon</v>
      </c>
      <c r="S5055" s="2">
        <f t="shared" si="1116"/>
        <v>2</v>
      </c>
      <c r="T5055" t="str">
        <f t="shared" si="1117"/>
        <v>UPI Transfer</v>
      </c>
      <c r="U5055">
        <f t="shared" si="1118"/>
        <v>14</v>
      </c>
      <c r="V5055" t="str">
        <f t="shared" si="1119"/>
        <v>FY Q2</v>
      </c>
    </row>
    <row r="5056" spans="1:22" x14ac:dyDescent="0.3">
      <c r="A5056" s="18">
        <v>45140</v>
      </c>
      <c r="B5056" t="s">
        <v>733</v>
      </c>
      <c r="C5056" t="s">
        <v>69</v>
      </c>
      <c r="D5056" t="s">
        <v>6161</v>
      </c>
      <c r="E5056">
        <v>374510102987</v>
      </c>
      <c r="F5056" t="s">
        <v>16</v>
      </c>
      <c r="G5056" t="s">
        <v>71</v>
      </c>
      <c r="H5056">
        <v>9416</v>
      </c>
      <c r="I5056" s="2">
        <f t="shared" si="1106"/>
        <v>2023</v>
      </c>
      <c r="J5056" s="2" t="str">
        <f t="shared" si="1107"/>
        <v>August</v>
      </c>
      <c r="K5056" s="2">
        <f t="shared" si="1108"/>
        <v>8</v>
      </c>
      <c r="L5056" s="2" t="str">
        <f t="shared" si="1109"/>
        <v>Wednesday</v>
      </c>
      <c r="M5056" s="2">
        <f t="shared" si="1110"/>
        <v>31</v>
      </c>
      <c r="N5056" s="3">
        <f t="shared" si="1111"/>
        <v>9416</v>
      </c>
      <c r="O5056" s="3">
        <f t="shared" si="1112"/>
        <v>0</v>
      </c>
      <c r="P5056" t="str">
        <f t="shared" si="1113"/>
        <v>2-Aug</v>
      </c>
      <c r="Q5056" s="9">
        <f t="shared" si="1114"/>
        <v>0.62083333333333335</v>
      </c>
      <c r="R5056" t="str">
        <f t="shared" si="1115"/>
        <v>Afternoon</v>
      </c>
      <c r="S5056" s="2">
        <f t="shared" si="1116"/>
        <v>2</v>
      </c>
      <c r="T5056" t="str">
        <f t="shared" si="1117"/>
        <v>Others</v>
      </c>
      <c r="U5056">
        <f t="shared" si="1118"/>
        <v>14</v>
      </c>
      <c r="V5056" t="str">
        <f t="shared" si="1119"/>
        <v>FY Q2</v>
      </c>
    </row>
    <row r="5057" spans="1:22" x14ac:dyDescent="0.3">
      <c r="A5057" s="18">
        <v>45140</v>
      </c>
      <c r="B5057" t="s">
        <v>146</v>
      </c>
      <c r="C5057" t="s">
        <v>128</v>
      </c>
      <c r="D5057" t="s">
        <v>6162</v>
      </c>
      <c r="E5057">
        <v>290893589873</v>
      </c>
      <c r="F5057" t="s">
        <v>16</v>
      </c>
      <c r="G5057" t="s">
        <v>71</v>
      </c>
      <c r="H5057">
        <v>4771</v>
      </c>
      <c r="I5057" s="2">
        <f t="shared" si="1106"/>
        <v>2023</v>
      </c>
      <c r="J5057" s="2" t="str">
        <f t="shared" si="1107"/>
        <v>August</v>
      </c>
      <c r="K5057" s="2">
        <f t="shared" si="1108"/>
        <v>8</v>
      </c>
      <c r="L5057" s="2" t="str">
        <f t="shared" si="1109"/>
        <v>Wednesday</v>
      </c>
      <c r="M5057" s="2">
        <f t="shared" si="1110"/>
        <v>31</v>
      </c>
      <c r="N5057" s="3">
        <f t="shared" si="1111"/>
        <v>4771</v>
      </c>
      <c r="O5057" s="3">
        <f t="shared" si="1112"/>
        <v>0</v>
      </c>
      <c r="P5057" t="str">
        <f t="shared" si="1113"/>
        <v>2-Aug</v>
      </c>
      <c r="Q5057" s="9">
        <f t="shared" si="1114"/>
        <v>0.70138888888888884</v>
      </c>
      <c r="R5057" t="str">
        <f t="shared" si="1115"/>
        <v>Afternoon</v>
      </c>
      <c r="S5057" s="2">
        <f t="shared" si="1116"/>
        <v>2</v>
      </c>
      <c r="T5057" t="str">
        <f t="shared" si="1117"/>
        <v>Others</v>
      </c>
      <c r="U5057">
        <f t="shared" si="1118"/>
        <v>16</v>
      </c>
      <c r="V5057" t="str">
        <f t="shared" si="1119"/>
        <v>FY Q2</v>
      </c>
    </row>
    <row r="5058" spans="1:22" x14ac:dyDescent="0.3">
      <c r="A5058" s="18">
        <v>45140</v>
      </c>
      <c r="B5058" t="s">
        <v>136</v>
      </c>
      <c r="C5058" t="s">
        <v>117</v>
      </c>
      <c r="D5058" t="s">
        <v>6163</v>
      </c>
      <c r="E5058">
        <v>628225576024</v>
      </c>
      <c r="F5058" t="s">
        <v>16</v>
      </c>
      <c r="G5058" t="s">
        <v>67</v>
      </c>
      <c r="H5058">
        <v>12094</v>
      </c>
      <c r="I5058" s="2">
        <f t="shared" si="1106"/>
        <v>2023</v>
      </c>
      <c r="J5058" s="2" t="str">
        <f t="shared" si="1107"/>
        <v>August</v>
      </c>
      <c r="K5058" s="2">
        <f t="shared" si="1108"/>
        <v>8</v>
      </c>
      <c r="L5058" s="2" t="str">
        <f t="shared" si="1109"/>
        <v>Wednesday</v>
      </c>
      <c r="M5058" s="2">
        <f t="shared" si="1110"/>
        <v>31</v>
      </c>
      <c r="N5058" s="3">
        <f t="shared" si="1111"/>
        <v>12094</v>
      </c>
      <c r="O5058" s="3">
        <f t="shared" si="1112"/>
        <v>0</v>
      </c>
      <c r="P5058" t="str">
        <f t="shared" si="1113"/>
        <v>2-Aug</v>
      </c>
      <c r="Q5058" s="9">
        <f t="shared" si="1114"/>
        <v>0.71944444444444444</v>
      </c>
      <c r="R5058" t="str">
        <f t="shared" si="1115"/>
        <v>Evening</v>
      </c>
      <c r="S5058" s="2">
        <f t="shared" si="1116"/>
        <v>2</v>
      </c>
      <c r="T5058" t="str">
        <f t="shared" si="1117"/>
        <v>Others</v>
      </c>
      <c r="U5058">
        <f t="shared" si="1118"/>
        <v>17</v>
      </c>
      <c r="V5058" t="str">
        <f t="shared" si="1119"/>
        <v>FY Q2</v>
      </c>
    </row>
    <row r="5059" spans="1:22" x14ac:dyDescent="0.3">
      <c r="A5059" s="18">
        <v>45140</v>
      </c>
      <c r="B5059" t="s">
        <v>2063</v>
      </c>
      <c r="C5059" t="s">
        <v>189</v>
      </c>
      <c r="D5059" t="s">
        <v>6164</v>
      </c>
      <c r="E5059">
        <v>66037308700</v>
      </c>
      <c r="F5059" t="s">
        <v>16</v>
      </c>
      <c r="G5059" t="s">
        <v>71</v>
      </c>
      <c r="H5059">
        <v>15172</v>
      </c>
      <c r="I5059" s="2">
        <f t="shared" si="1106"/>
        <v>2023</v>
      </c>
      <c r="J5059" s="2" t="str">
        <f t="shared" si="1107"/>
        <v>August</v>
      </c>
      <c r="K5059" s="2">
        <f t="shared" si="1108"/>
        <v>8</v>
      </c>
      <c r="L5059" s="2" t="str">
        <f t="shared" si="1109"/>
        <v>Wednesday</v>
      </c>
      <c r="M5059" s="2">
        <f t="shared" si="1110"/>
        <v>31</v>
      </c>
      <c r="N5059" s="3">
        <f t="shared" si="1111"/>
        <v>15172</v>
      </c>
      <c r="O5059" s="3">
        <f t="shared" si="1112"/>
        <v>0</v>
      </c>
      <c r="P5059" t="str">
        <f t="shared" si="1113"/>
        <v>2-Aug</v>
      </c>
      <c r="Q5059" s="9">
        <f t="shared" si="1114"/>
        <v>0.77847222222222223</v>
      </c>
      <c r="R5059" t="str">
        <f t="shared" si="1115"/>
        <v>Evening</v>
      </c>
      <c r="S5059" s="2">
        <f t="shared" si="1116"/>
        <v>2</v>
      </c>
      <c r="T5059" t="str">
        <f t="shared" si="1117"/>
        <v>Others</v>
      </c>
      <c r="U5059">
        <f t="shared" si="1118"/>
        <v>18</v>
      </c>
      <c r="V5059" t="str">
        <f t="shared" si="1119"/>
        <v>FY Q2</v>
      </c>
    </row>
    <row r="5060" spans="1:22" x14ac:dyDescent="0.3">
      <c r="A5060" s="18">
        <v>45140</v>
      </c>
      <c r="B5060" t="s">
        <v>1331</v>
      </c>
      <c r="C5060" t="s">
        <v>131</v>
      </c>
      <c r="D5060" t="s">
        <v>6165</v>
      </c>
      <c r="E5060">
        <v>716240653393</v>
      </c>
      <c r="F5060" t="s">
        <v>16</v>
      </c>
      <c r="G5060" t="s">
        <v>71</v>
      </c>
      <c r="H5060">
        <v>5044</v>
      </c>
      <c r="I5060" s="2">
        <f t="shared" si="1106"/>
        <v>2023</v>
      </c>
      <c r="J5060" s="2" t="str">
        <f t="shared" si="1107"/>
        <v>August</v>
      </c>
      <c r="K5060" s="2">
        <f t="shared" si="1108"/>
        <v>8</v>
      </c>
      <c r="L5060" s="2" t="str">
        <f t="shared" si="1109"/>
        <v>Wednesday</v>
      </c>
      <c r="M5060" s="2">
        <f t="shared" si="1110"/>
        <v>31</v>
      </c>
      <c r="N5060" s="3">
        <f t="shared" si="1111"/>
        <v>5044</v>
      </c>
      <c r="O5060" s="3">
        <f t="shared" si="1112"/>
        <v>0</v>
      </c>
      <c r="P5060" t="str">
        <f t="shared" si="1113"/>
        <v>2-Aug</v>
      </c>
      <c r="Q5060" s="9">
        <f t="shared" si="1114"/>
        <v>0.79722222222222228</v>
      </c>
      <c r="R5060" t="str">
        <f t="shared" si="1115"/>
        <v>Evening</v>
      </c>
      <c r="S5060" s="2">
        <f t="shared" si="1116"/>
        <v>2</v>
      </c>
      <c r="T5060" t="str">
        <f t="shared" si="1117"/>
        <v>Others</v>
      </c>
      <c r="U5060">
        <f t="shared" si="1118"/>
        <v>19</v>
      </c>
      <c r="V5060" t="str">
        <f t="shared" si="1119"/>
        <v>FY Q2</v>
      </c>
    </row>
    <row r="5061" spans="1:22" x14ac:dyDescent="0.3">
      <c r="A5061" s="18">
        <v>45140</v>
      </c>
      <c r="B5061" t="s">
        <v>3265</v>
      </c>
      <c r="C5061" t="s">
        <v>65</v>
      </c>
      <c r="D5061" t="s">
        <v>6166</v>
      </c>
      <c r="E5061">
        <v>915256247194</v>
      </c>
      <c r="F5061" t="s">
        <v>16</v>
      </c>
      <c r="G5061" t="s">
        <v>67</v>
      </c>
      <c r="H5061">
        <v>13335</v>
      </c>
      <c r="I5061" s="2">
        <f t="shared" si="1106"/>
        <v>2023</v>
      </c>
      <c r="J5061" s="2" t="str">
        <f t="shared" si="1107"/>
        <v>August</v>
      </c>
      <c r="K5061" s="2">
        <f t="shared" si="1108"/>
        <v>8</v>
      </c>
      <c r="L5061" s="2" t="str">
        <f t="shared" si="1109"/>
        <v>Wednesday</v>
      </c>
      <c r="M5061" s="2">
        <f t="shared" si="1110"/>
        <v>31</v>
      </c>
      <c r="N5061" s="3">
        <f t="shared" si="1111"/>
        <v>13335</v>
      </c>
      <c r="O5061" s="3">
        <f t="shared" si="1112"/>
        <v>0</v>
      </c>
      <c r="P5061" t="str">
        <f t="shared" si="1113"/>
        <v>2-Aug</v>
      </c>
      <c r="Q5061" s="9">
        <f t="shared" si="1114"/>
        <v>0.91666666666666663</v>
      </c>
      <c r="R5061" t="str">
        <f t="shared" si="1115"/>
        <v>Night</v>
      </c>
      <c r="S5061" s="2">
        <f t="shared" si="1116"/>
        <v>2</v>
      </c>
      <c r="T5061" t="str">
        <f t="shared" si="1117"/>
        <v>Others</v>
      </c>
      <c r="U5061">
        <f t="shared" si="1118"/>
        <v>22</v>
      </c>
      <c r="V5061" t="str">
        <f t="shared" si="1119"/>
        <v>FY Q2</v>
      </c>
    </row>
    <row r="5062" spans="1:22" x14ac:dyDescent="0.3">
      <c r="A5062" s="18">
        <v>45141</v>
      </c>
      <c r="B5062" t="s">
        <v>905</v>
      </c>
      <c r="C5062" t="s">
        <v>76</v>
      </c>
      <c r="D5062" t="s">
        <v>6167</v>
      </c>
      <c r="E5062">
        <v>439270149433</v>
      </c>
      <c r="F5062" t="s">
        <v>16</v>
      </c>
      <c r="G5062" t="s">
        <v>67</v>
      </c>
      <c r="H5062">
        <v>2696</v>
      </c>
      <c r="I5062" s="2">
        <f t="shared" si="1106"/>
        <v>2023</v>
      </c>
      <c r="J5062" s="2" t="str">
        <f t="shared" si="1107"/>
        <v>August</v>
      </c>
      <c r="K5062" s="2">
        <f t="shared" si="1108"/>
        <v>8</v>
      </c>
      <c r="L5062" s="2" t="str">
        <f t="shared" si="1109"/>
        <v>Thursday</v>
      </c>
      <c r="M5062" s="2">
        <f t="shared" si="1110"/>
        <v>31</v>
      </c>
      <c r="N5062" s="3">
        <f t="shared" si="1111"/>
        <v>2696</v>
      </c>
      <c r="O5062" s="3">
        <f t="shared" si="1112"/>
        <v>0</v>
      </c>
      <c r="P5062" t="str">
        <f t="shared" si="1113"/>
        <v>3-Aug</v>
      </c>
      <c r="Q5062" s="9">
        <f t="shared" si="1114"/>
        <v>0.74791666666666667</v>
      </c>
      <c r="R5062" t="str">
        <f t="shared" si="1115"/>
        <v>Evening</v>
      </c>
      <c r="S5062" s="2">
        <f t="shared" si="1116"/>
        <v>3</v>
      </c>
      <c r="T5062" t="str">
        <f t="shared" si="1117"/>
        <v>Others</v>
      </c>
      <c r="U5062">
        <f t="shared" si="1118"/>
        <v>17</v>
      </c>
      <c r="V5062" t="str">
        <f t="shared" si="1119"/>
        <v>FY Q2</v>
      </c>
    </row>
    <row r="5063" spans="1:22" x14ac:dyDescent="0.3">
      <c r="A5063" s="18">
        <v>45142</v>
      </c>
      <c r="B5063" t="s">
        <v>545</v>
      </c>
      <c r="C5063" t="s">
        <v>291</v>
      </c>
      <c r="D5063" t="s">
        <v>6168</v>
      </c>
      <c r="E5063">
        <v>309222452838</v>
      </c>
      <c r="F5063" t="s">
        <v>16</v>
      </c>
      <c r="G5063" t="s">
        <v>67</v>
      </c>
      <c r="H5063">
        <v>21098</v>
      </c>
      <c r="I5063" s="2">
        <f t="shared" si="1106"/>
        <v>2023</v>
      </c>
      <c r="J5063" s="2" t="str">
        <f t="shared" si="1107"/>
        <v>August</v>
      </c>
      <c r="K5063" s="2">
        <f t="shared" si="1108"/>
        <v>8</v>
      </c>
      <c r="L5063" s="2" t="str">
        <f t="shared" si="1109"/>
        <v>Friday</v>
      </c>
      <c r="M5063" s="2">
        <f t="shared" si="1110"/>
        <v>31</v>
      </c>
      <c r="N5063" s="3">
        <f t="shared" si="1111"/>
        <v>21098</v>
      </c>
      <c r="O5063" s="3">
        <f t="shared" si="1112"/>
        <v>0</v>
      </c>
      <c r="P5063" t="str">
        <f t="shared" si="1113"/>
        <v>4-Aug</v>
      </c>
      <c r="Q5063" s="9">
        <f t="shared" si="1114"/>
        <v>0.5854166666666667</v>
      </c>
      <c r="R5063" t="str">
        <f t="shared" si="1115"/>
        <v>Afternoon</v>
      </c>
      <c r="S5063" s="2">
        <f t="shared" si="1116"/>
        <v>4</v>
      </c>
      <c r="T5063" t="str">
        <f t="shared" si="1117"/>
        <v>Others</v>
      </c>
      <c r="U5063">
        <f t="shared" si="1118"/>
        <v>14</v>
      </c>
      <c r="V5063" t="str">
        <f t="shared" si="1119"/>
        <v>FY Q2</v>
      </c>
    </row>
    <row r="5064" spans="1:22" x14ac:dyDescent="0.3">
      <c r="A5064" s="18">
        <v>45142</v>
      </c>
      <c r="B5064" t="s">
        <v>1432</v>
      </c>
      <c r="C5064" t="s">
        <v>73</v>
      </c>
      <c r="D5064" t="s">
        <v>6169</v>
      </c>
      <c r="E5064">
        <v>542760131514</v>
      </c>
      <c r="F5064" t="s">
        <v>16</v>
      </c>
      <c r="G5064" t="s">
        <v>67</v>
      </c>
      <c r="H5064">
        <v>16096</v>
      </c>
      <c r="I5064" s="2">
        <f t="shared" si="1106"/>
        <v>2023</v>
      </c>
      <c r="J5064" s="2" t="str">
        <f t="shared" si="1107"/>
        <v>August</v>
      </c>
      <c r="K5064" s="2">
        <f t="shared" si="1108"/>
        <v>8</v>
      </c>
      <c r="L5064" s="2" t="str">
        <f t="shared" si="1109"/>
        <v>Friday</v>
      </c>
      <c r="M5064" s="2">
        <f t="shared" si="1110"/>
        <v>31</v>
      </c>
      <c r="N5064" s="3">
        <f t="shared" si="1111"/>
        <v>16096</v>
      </c>
      <c r="O5064" s="3">
        <f t="shared" si="1112"/>
        <v>0</v>
      </c>
      <c r="P5064" t="str">
        <f t="shared" si="1113"/>
        <v>4-Aug</v>
      </c>
      <c r="Q5064" s="9">
        <f t="shared" si="1114"/>
        <v>0.68680555555555556</v>
      </c>
      <c r="R5064" t="str">
        <f t="shared" si="1115"/>
        <v>Afternoon</v>
      </c>
      <c r="S5064" s="2">
        <f t="shared" si="1116"/>
        <v>4</v>
      </c>
      <c r="T5064" t="str">
        <f t="shared" si="1117"/>
        <v>Others</v>
      </c>
      <c r="U5064">
        <f t="shared" si="1118"/>
        <v>16</v>
      </c>
      <c r="V5064" t="str">
        <f t="shared" si="1119"/>
        <v>FY Q2</v>
      </c>
    </row>
    <row r="5065" spans="1:22" x14ac:dyDescent="0.3">
      <c r="A5065" s="18">
        <v>45142</v>
      </c>
      <c r="B5065" t="s">
        <v>1068</v>
      </c>
      <c r="C5065" t="s">
        <v>160</v>
      </c>
      <c r="D5065" t="s">
        <v>6170</v>
      </c>
      <c r="E5065">
        <v>655965882198</v>
      </c>
      <c r="F5065" t="s">
        <v>15</v>
      </c>
      <c r="G5065" t="s">
        <v>71</v>
      </c>
      <c r="H5065">
        <v>1424</v>
      </c>
      <c r="I5065" s="2">
        <f t="shared" si="1106"/>
        <v>2023</v>
      </c>
      <c r="J5065" s="2" t="str">
        <f t="shared" si="1107"/>
        <v>August</v>
      </c>
      <c r="K5065" s="2">
        <f t="shared" si="1108"/>
        <v>8</v>
      </c>
      <c r="L5065" s="2" t="str">
        <f t="shared" si="1109"/>
        <v>Friday</v>
      </c>
      <c r="M5065" s="2">
        <f t="shared" si="1110"/>
        <v>31</v>
      </c>
      <c r="N5065" s="3">
        <f t="shared" si="1111"/>
        <v>0</v>
      </c>
      <c r="O5065" s="3">
        <f t="shared" si="1112"/>
        <v>1424</v>
      </c>
      <c r="P5065" t="str">
        <f t="shared" si="1113"/>
        <v>4-Aug</v>
      </c>
      <c r="Q5065" s="9">
        <f t="shared" si="1114"/>
        <v>0.90763888888888888</v>
      </c>
      <c r="R5065" t="str">
        <f t="shared" si="1115"/>
        <v>Night</v>
      </c>
      <c r="S5065" s="2">
        <f t="shared" si="1116"/>
        <v>4</v>
      </c>
      <c r="T5065" t="str">
        <f t="shared" si="1117"/>
        <v>Shopping</v>
      </c>
      <c r="U5065">
        <f t="shared" si="1118"/>
        <v>21</v>
      </c>
      <c r="V5065" t="str">
        <f t="shared" si="1119"/>
        <v>FY Q2</v>
      </c>
    </row>
    <row r="5066" spans="1:22" x14ac:dyDescent="0.3">
      <c r="A5066" s="18">
        <v>45143</v>
      </c>
      <c r="B5066" t="s">
        <v>5921</v>
      </c>
      <c r="C5066" t="s">
        <v>117</v>
      </c>
      <c r="D5066" t="s">
        <v>6171</v>
      </c>
      <c r="E5066">
        <v>298133227963</v>
      </c>
      <c r="F5066" t="s">
        <v>16</v>
      </c>
      <c r="G5066" t="s">
        <v>67</v>
      </c>
      <c r="H5066">
        <v>9391</v>
      </c>
      <c r="I5066" s="2">
        <f t="shared" si="1106"/>
        <v>2023</v>
      </c>
      <c r="J5066" s="2" t="str">
        <f t="shared" si="1107"/>
        <v>August</v>
      </c>
      <c r="K5066" s="2">
        <f t="shared" si="1108"/>
        <v>8</v>
      </c>
      <c r="L5066" s="2" t="str">
        <f t="shared" si="1109"/>
        <v>Saturday</v>
      </c>
      <c r="M5066" s="2">
        <f t="shared" si="1110"/>
        <v>31</v>
      </c>
      <c r="N5066" s="3">
        <f t="shared" si="1111"/>
        <v>9391</v>
      </c>
      <c r="O5066" s="3">
        <f t="shared" si="1112"/>
        <v>0</v>
      </c>
      <c r="P5066" t="str">
        <f t="shared" si="1113"/>
        <v>5-Aug</v>
      </c>
      <c r="Q5066" s="9">
        <f t="shared" si="1114"/>
        <v>0.38472222222222224</v>
      </c>
      <c r="R5066" t="str">
        <f t="shared" si="1115"/>
        <v>Morning</v>
      </c>
      <c r="S5066" s="2">
        <f t="shared" si="1116"/>
        <v>5</v>
      </c>
      <c r="T5066" t="str">
        <f t="shared" si="1117"/>
        <v>Others</v>
      </c>
      <c r="U5066">
        <f t="shared" si="1118"/>
        <v>9</v>
      </c>
      <c r="V5066" t="str">
        <f t="shared" si="1119"/>
        <v>FY Q2</v>
      </c>
    </row>
    <row r="5067" spans="1:22" x14ac:dyDescent="0.3">
      <c r="A5067" s="18">
        <v>45143</v>
      </c>
      <c r="B5067" t="s">
        <v>837</v>
      </c>
      <c r="C5067" t="s">
        <v>375</v>
      </c>
      <c r="D5067" t="s">
        <v>6172</v>
      </c>
      <c r="E5067">
        <v>453666207744</v>
      </c>
      <c r="F5067" t="s">
        <v>15</v>
      </c>
      <c r="G5067" t="s">
        <v>71</v>
      </c>
      <c r="H5067">
        <v>6284</v>
      </c>
      <c r="I5067" s="2">
        <f t="shared" si="1106"/>
        <v>2023</v>
      </c>
      <c r="J5067" s="2" t="str">
        <f t="shared" si="1107"/>
        <v>August</v>
      </c>
      <c r="K5067" s="2">
        <f t="shared" si="1108"/>
        <v>8</v>
      </c>
      <c r="L5067" s="2" t="str">
        <f t="shared" si="1109"/>
        <v>Saturday</v>
      </c>
      <c r="M5067" s="2">
        <f t="shared" si="1110"/>
        <v>31</v>
      </c>
      <c r="N5067" s="3">
        <f t="shared" si="1111"/>
        <v>0</v>
      </c>
      <c r="O5067" s="3">
        <f t="shared" si="1112"/>
        <v>6284</v>
      </c>
      <c r="P5067" t="str">
        <f t="shared" si="1113"/>
        <v>5-Aug</v>
      </c>
      <c r="Q5067" s="9">
        <f t="shared" si="1114"/>
        <v>0.55138888888888893</v>
      </c>
      <c r="R5067" t="str">
        <f t="shared" si="1115"/>
        <v>Afternoon</v>
      </c>
      <c r="S5067" s="2">
        <f t="shared" si="1116"/>
        <v>5</v>
      </c>
      <c r="T5067" t="str">
        <f t="shared" si="1117"/>
        <v>UPI Transfer</v>
      </c>
      <c r="U5067">
        <f t="shared" si="1118"/>
        <v>13</v>
      </c>
      <c r="V5067" t="str">
        <f t="shared" si="1119"/>
        <v>FY Q2</v>
      </c>
    </row>
    <row r="5068" spans="1:22" x14ac:dyDescent="0.3">
      <c r="A5068" s="18">
        <v>45143</v>
      </c>
      <c r="B5068" t="s">
        <v>3476</v>
      </c>
      <c r="C5068" t="s">
        <v>85</v>
      </c>
      <c r="D5068" t="s">
        <v>6173</v>
      </c>
      <c r="E5068">
        <v>75193749398</v>
      </c>
      <c r="F5068" t="s">
        <v>16</v>
      </c>
      <c r="G5068" t="s">
        <v>67</v>
      </c>
      <c r="H5068">
        <v>8387</v>
      </c>
      <c r="I5068" s="2">
        <f t="shared" si="1106"/>
        <v>2023</v>
      </c>
      <c r="J5068" s="2" t="str">
        <f t="shared" si="1107"/>
        <v>August</v>
      </c>
      <c r="K5068" s="2">
        <f t="shared" si="1108"/>
        <v>8</v>
      </c>
      <c r="L5068" s="2" t="str">
        <f t="shared" si="1109"/>
        <v>Saturday</v>
      </c>
      <c r="M5068" s="2">
        <f t="shared" si="1110"/>
        <v>31</v>
      </c>
      <c r="N5068" s="3">
        <f t="shared" si="1111"/>
        <v>8387</v>
      </c>
      <c r="O5068" s="3">
        <f t="shared" si="1112"/>
        <v>0</v>
      </c>
      <c r="P5068" t="str">
        <f t="shared" si="1113"/>
        <v>5-Aug</v>
      </c>
      <c r="Q5068" s="9">
        <f t="shared" si="1114"/>
        <v>0.64652777777777781</v>
      </c>
      <c r="R5068" t="str">
        <f t="shared" si="1115"/>
        <v>Afternoon</v>
      </c>
      <c r="S5068" s="2">
        <f t="shared" si="1116"/>
        <v>5</v>
      </c>
      <c r="T5068" t="str">
        <f t="shared" si="1117"/>
        <v>Others</v>
      </c>
      <c r="U5068">
        <f t="shared" si="1118"/>
        <v>15</v>
      </c>
      <c r="V5068" t="str">
        <f t="shared" si="1119"/>
        <v>FY Q2</v>
      </c>
    </row>
    <row r="5069" spans="1:22" x14ac:dyDescent="0.3">
      <c r="A5069" s="18">
        <v>45143</v>
      </c>
      <c r="B5069" t="s">
        <v>3073</v>
      </c>
      <c r="C5069" t="s">
        <v>189</v>
      </c>
      <c r="D5069" t="s">
        <v>6174</v>
      </c>
      <c r="E5069">
        <v>612234189889</v>
      </c>
      <c r="F5069" t="s">
        <v>16</v>
      </c>
      <c r="G5069" t="s">
        <v>67</v>
      </c>
      <c r="H5069">
        <v>13101</v>
      </c>
      <c r="I5069" s="2">
        <f t="shared" si="1106"/>
        <v>2023</v>
      </c>
      <c r="J5069" s="2" t="str">
        <f t="shared" si="1107"/>
        <v>August</v>
      </c>
      <c r="K5069" s="2">
        <f t="shared" si="1108"/>
        <v>8</v>
      </c>
      <c r="L5069" s="2" t="str">
        <f t="shared" si="1109"/>
        <v>Saturday</v>
      </c>
      <c r="M5069" s="2">
        <f t="shared" si="1110"/>
        <v>31</v>
      </c>
      <c r="N5069" s="3">
        <f t="shared" si="1111"/>
        <v>13101</v>
      </c>
      <c r="O5069" s="3">
        <f t="shared" si="1112"/>
        <v>0</v>
      </c>
      <c r="P5069" t="str">
        <f t="shared" si="1113"/>
        <v>5-Aug</v>
      </c>
      <c r="Q5069" s="9">
        <f t="shared" si="1114"/>
        <v>0.72361111111111109</v>
      </c>
      <c r="R5069" t="str">
        <f t="shared" si="1115"/>
        <v>Evening</v>
      </c>
      <c r="S5069" s="2">
        <f t="shared" si="1116"/>
        <v>5</v>
      </c>
      <c r="T5069" t="str">
        <f t="shared" si="1117"/>
        <v>Others</v>
      </c>
      <c r="U5069">
        <f t="shared" si="1118"/>
        <v>17</v>
      </c>
      <c r="V5069" t="str">
        <f t="shared" si="1119"/>
        <v>FY Q2</v>
      </c>
    </row>
    <row r="5070" spans="1:22" x14ac:dyDescent="0.3">
      <c r="A5070" s="18">
        <v>45143</v>
      </c>
      <c r="B5070" t="s">
        <v>216</v>
      </c>
      <c r="C5070" t="s">
        <v>273</v>
      </c>
      <c r="D5070" t="s">
        <v>6175</v>
      </c>
      <c r="E5070">
        <v>472156492649</v>
      </c>
      <c r="F5070" t="s">
        <v>16</v>
      </c>
      <c r="G5070" t="s">
        <v>71</v>
      </c>
      <c r="H5070">
        <v>654</v>
      </c>
      <c r="I5070" s="2">
        <f t="shared" si="1106"/>
        <v>2023</v>
      </c>
      <c r="J5070" s="2" t="str">
        <f t="shared" si="1107"/>
        <v>August</v>
      </c>
      <c r="K5070" s="2">
        <f t="shared" si="1108"/>
        <v>8</v>
      </c>
      <c r="L5070" s="2" t="str">
        <f t="shared" si="1109"/>
        <v>Saturday</v>
      </c>
      <c r="M5070" s="2">
        <f t="shared" si="1110"/>
        <v>31</v>
      </c>
      <c r="N5070" s="3">
        <f t="shared" si="1111"/>
        <v>654</v>
      </c>
      <c r="O5070" s="3">
        <f t="shared" si="1112"/>
        <v>0</v>
      </c>
      <c r="P5070" t="str">
        <f t="shared" si="1113"/>
        <v>5-Aug</v>
      </c>
      <c r="Q5070" s="9">
        <f t="shared" si="1114"/>
        <v>0.74513888888888891</v>
      </c>
      <c r="R5070" t="str">
        <f t="shared" si="1115"/>
        <v>Evening</v>
      </c>
      <c r="S5070" s="2">
        <f t="shared" si="1116"/>
        <v>5</v>
      </c>
      <c r="T5070" t="str">
        <f t="shared" si="1117"/>
        <v>Others</v>
      </c>
      <c r="U5070">
        <f t="shared" si="1118"/>
        <v>17</v>
      </c>
      <c r="V5070" t="str">
        <f t="shared" si="1119"/>
        <v>FY Q2</v>
      </c>
    </row>
    <row r="5071" spans="1:22" x14ac:dyDescent="0.3">
      <c r="A5071" s="18">
        <v>45143</v>
      </c>
      <c r="B5071" t="s">
        <v>1106</v>
      </c>
      <c r="C5071" t="s">
        <v>343</v>
      </c>
      <c r="D5071" t="s">
        <v>6176</v>
      </c>
      <c r="E5071">
        <v>202046754062</v>
      </c>
      <c r="F5071" t="s">
        <v>15</v>
      </c>
      <c r="G5071" t="s">
        <v>67</v>
      </c>
      <c r="H5071">
        <v>4359</v>
      </c>
      <c r="I5071" s="2">
        <f t="shared" si="1106"/>
        <v>2023</v>
      </c>
      <c r="J5071" s="2" t="str">
        <f t="shared" si="1107"/>
        <v>August</v>
      </c>
      <c r="K5071" s="2">
        <f t="shared" si="1108"/>
        <v>8</v>
      </c>
      <c r="L5071" s="2" t="str">
        <f t="shared" si="1109"/>
        <v>Saturday</v>
      </c>
      <c r="M5071" s="2">
        <f t="shared" si="1110"/>
        <v>31</v>
      </c>
      <c r="N5071" s="3">
        <f t="shared" si="1111"/>
        <v>0</v>
      </c>
      <c r="O5071" s="3">
        <f t="shared" si="1112"/>
        <v>4359</v>
      </c>
      <c r="P5071" t="str">
        <f t="shared" si="1113"/>
        <v>5-Aug</v>
      </c>
      <c r="Q5071" s="9">
        <f t="shared" si="1114"/>
        <v>0.74583333333333335</v>
      </c>
      <c r="R5071" t="str">
        <f t="shared" si="1115"/>
        <v>Evening</v>
      </c>
      <c r="S5071" s="2">
        <f t="shared" si="1116"/>
        <v>5</v>
      </c>
      <c r="T5071" t="str">
        <f t="shared" si="1117"/>
        <v>UPI Transfer</v>
      </c>
      <c r="U5071">
        <f t="shared" si="1118"/>
        <v>17</v>
      </c>
      <c r="V5071" t="str">
        <f t="shared" si="1119"/>
        <v>FY Q2</v>
      </c>
    </row>
    <row r="5072" spans="1:22" x14ac:dyDescent="0.3">
      <c r="A5072" s="18">
        <v>45143</v>
      </c>
      <c r="B5072" t="s">
        <v>1034</v>
      </c>
      <c r="C5072" t="s">
        <v>85</v>
      </c>
      <c r="D5072" t="s">
        <v>6177</v>
      </c>
      <c r="E5072">
        <v>22567787601</v>
      </c>
      <c r="F5072" t="s">
        <v>16</v>
      </c>
      <c r="G5072" t="s">
        <v>71</v>
      </c>
      <c r="H5072">
        <v>9959</v>
      </c>
      <c r="I5072" s="2">
        <f t="shared" si="1106"/>
        <v>2023</v>
      </c>
      <c r="J5072" s="2" t="str">
        <f t="shared" si="1107"/>
        <v>August</v>
      </c>
      <c r="K5072" s="2">
        <f t="shared" si="1108"/>
        <v>8</v>
      </c>
      <c r="L5072" s="2" t="str">
        <f t="shared" si="1109"/>
        <v>Saturday</v>
      </c>
      <c r="M5072" s="2">
        <f t="shared" si="1110"/>
        <v>31</v>
      </c>
      <c r="N5072" s="3">
        <f t="shared" si="1111"/>
        <v>9959</v>
      </c>
      <c r="O5072" s="3">
        <f t="shared" si="1112"/>
        <v>0</v>
      </c>
      <c r="P5072" t="str">
        <f t="shared" si="1113"/>
        <v>5-Aug</v>
      </c>
      <c r="Q5072" s="9">
        <f t="shared" si="1114"/>
        <v>0.77569444444444446</v>
      </c>
      <c r="R5072" t="str">
        <f t="shared" si="1115"/>
        <v>Evening</v>
      </c>
      <c r="S5072" s="2">
        <f t="shared" si="1116"/>
        <v>5</v>
      </c>
      <c r="T5072" t="str">
        <f t="shared" si="1117"/>
        <v>Others</v>
      </c>
      <c r="U5072">
        <f t="shared" si="1118"/>
        <v>18</v>
      </c>
      <c r="V5072" t="str">
        <f t="shared" si="1119"/>
        <v>FY Q2</v>
      </c>
    </row>
    <row r="5073" spans="1:22" x14ac:dyDescent="0.3">
      <c r="A5073" s="18">
        <v>45144</v>
      </c>
      <c r="B5073" t="s">
        <v>660</v>
      </c>
      <c r="C5073" t="s">
        <v>302</v>
      </c>
      <c r="D5073" t="s">
        <v>6178</v>
      </c>
      <c r="E5073">
        <v>986091595470</v>
      </c>
      <c r="F5073" t="s">
        <v>15</v>
      </c>
      <c r="G5073" t="s">
        <v>67</v>
      </c>
      <c r="H5073">
        <v>6128</v>
      </c>
      <c r="I5073" s="2">
        <f t="shared" si="1106"/>
        <v>2023</v>
      </c>
      <c r="J5073" s="2" t="str">
        <f t="shared" si="1107"/>
        <v>August</v>
      </c>
      <c r="K5073" s="2">
        <f t="shared" si="1108"/>
        <v>8</v>
      </c>
      <c r="L5073" s="2" t="str">
        <f t="shared" si="1109"/>
        <v>Sunday</v>
      </c>
      <c r="M5073" s="2">
        <f t="shared" si="1110"/>
        <v>32</v>
      </c>
      <c r="N5073" s="3">
        <f t="shared" si="1111"/>
        <v>0</v>
      </c>
      <c r="O5073" s="3">
        <f t="shared" si="1112"/>
        <v>6128</v>
      </c>
      <c r="P5073" t="str">
        <f t="shared" si="1113"/>
        <v>6-Aug</v>
      </c>
      <c r="Q5073" s="9">
        <f t="shared" si="1114"/>
        <v>0.6381944444444444</v>
      </c>
      <c r="R5073" t="str">
        <f t="shared" si="1115"/>
        <v>Afternoon</v>
      </c>
      <c r="S5073" s="2">
        <f t="shared" si="1116"/>
        <v>6</v>
      </c>
      <c r="T5073" t="str">
        <f t="shared" si="1117"/>
        <v>UPI Transfer</v>
      </c>
      <c r="U5073">
        <f t="shared" si="1118"/>
        <v>15</v>
      </c>
      <c r="V5073" t="str">
        <f t="shared" si="1119"/>
        <v>FY Q2</v>
      </c>
    </row>
    <row r="5074" spans="1:22" x14ac:dyDescent="0.3">
      <c r="A5074" s="18">
        <v>45144</v>
      </c>
      <c r="B5074" t="s">
        <v>1506</v>
      </c>
      <c r="C5074" t="s">
        <v>366</v>
      </c>
      <c r="D5074" t="s">
        <v>6179</v>
      </c>
      <c r="E5074">
        <v>361699502400</v>
      </c>
      <c r="F5074" t="s">
        <v>16</v>
      </c>
      <c r="G5074" t="s">
        <v>67</v>
      </c>
      <c r="H5074">
        <v>10453</v>
      </c>
      <c r="I5074" s="2">
        <f t="shared" si="1106"/>
        <v>2023</v>
      </c>
      <c r="J5074" s="2" t="str">
        <f t="shared" si="1107"/>
        <v>August</v>
      </c>
      <c r="K5074" s="2">
        <f t="shared" si="1108"/>
        <v>8</v>
      </c>
      <c r="L5074" s="2" t="str">
        <f t="shared" si="1109"/>
        <v>Sunday</v>
      </c>
      <c r="M5074" s="2">
        <f t="shared" si="1110"/>
        <v>32</v>
      </c>
      <c r="N5074" s="3">
        <f t="shared" si="1111"/>
        <v>10453</v>
      </c>
      <c r="O5074" s="3">
        <f t="shared" si="1112"/>
        <v>0</v>
      </c>
      <c r="P5074" t="str">
        <f t="shared" si="1113"/>
        <v>6-Aug</v>
      </c>
      <c r="Q5074" s="9">
        <f t="shared" si="1114"/>
        <v>0.65694444444444444</v>
      </c>
      <c r="R5074" t="str">
        <f t="shared" si="1115"/>
        <v>Afternoon</v>
      </c>
      <c r="S5074" s="2">
        <f t="shared" si="1116"/>
        <v>6</v>
      </c>
      <c r="T5074" t="str">
        <f t="shared" si="1117"/>
        <v>Others</v>
      </c>
      <c r="U5074">
        <f t="shared" si="1118"/>
        <v>15</v>
      </c>
      <c r="V5074" t="str">
        <f t="shared" si="1119"/>
        <v>FY Q2</v>
      </c>
    </row>
    <row r="5075" spans="1:22" x14ac:dyDescent="0.3">
      <c r="A5075" s="18">
        <v>45144</v>
      </c>
      <c r="B5075" t="s">
        <v>993</v>
      </c>
      <c r="C5075" t="s">
        <v>357</v>
      </c>
      <c r="D5075" t="s">
        <v>6180</v>
      </c>
      <c r="E5075">
        <v>518892972148</v>
      </c>
      <c r="F5075" t="s">
        <v>15</v>
      </c>
      <c r="G5075" t="s">
        <v>67</v>
      </c>
      <c r="H5075">
        <v>9171</v>
      </c>
      <c r="I5075" s="2">
        <f t="shared" si="1106"/>
        <v>2023</v>
      </c>
      <c r="J5075" s="2" t="str">
        <f t="shared" si="1107"/>
        <v>August</v>
      </c>
      <c r="K5075" s="2">
        <f t="shared" si="1108"/>
        <v>8</v>
      </c>
      <c r="L5075" s="2" t="str">
        <f t="shared" si="1109"/>
        <v>Sunday</v>
      </c>
      <c r="M5075" s="2">
        <f t="shared" si="1110"/>
        <v>32</v>
      </c>
      <c r="N5075" s="3">
        <f t="shared" si="1111"/>
        <v>0</v>
      </c>
      <c r="O5075" s="3">
        <f t="shared" si="1112"/>
        <v>9171</v>
      </c>
      <c r="P5075" t="str">
        <f t="shared" si="1113"/>
        <v>6-Aug</v>
      </c>
      <c r="Q5075" s="9">
        <f t="shared" si="1114"/>
        <v>0.68819444444444444</v>
      </c>
      <c r="R5075" t="str">
        <f t="shared" si="1115"/>
        <v>Afternoon</v>
      </c>
      <c r="S5075" s="2">
        <f t="shared" si="1116"/>
        <v>6</v>
      </c>
      <c r="T5075" t="str">
        <f t="shared" si="1117"/>
        <v>UPI Transfer</v>
      </c>
      <c r="U5075">
        <f t="shared" si="1118"/>
        <v>16</v>
      </c>
      <c r="V5075" t="str">
        <f t="shared" si="1119"/>
        <v>FY Q2</v>
      </c>
    </row>
    <row r="5076" spans="1:22" x14ac:dyDescent="0.3">
      <c r="A5076" s="18">
        <v>45144</v>
      </c>
      <c r="B5076" t="s">
        <v>995</v>
      </c>
      <c r="C5076" t="s">
        <v>73</v>
      </c>
      <c r="D5076" t="s">
        <v>6181</v>
      </c>
      <c r="E5076">
        <v>321222810675</v>
      </c>
      <c r="F5076" t="s">
        <v>16</v>
      </c>
      <c r="G5076" t="s">
        <v>67</v>
      </c>
      <c r="H5076">
        <v>16371</v>
      </c>
      <c r="I5076" s="2">
        <f t="shared" si="1106"/>
        <v>2023</v>
      </c>
      <c r="J5076" s="2" t="str">
        <f t="shared" si="1107"/>
        <v>August</v>
      </c>
      <c r="K5076" s="2">
        <f t="shared" si="1108"/>
        <v>8</v>
      </c>
      <c r="L5076" s="2" t="str">
        <f t="shared" si="1109"/>
        <v>Sunday</v>
      </c>
      <c r="M5076" s="2">
        <f t="shared" si="1110"/>
        <v>32</v>
      </c>
      <c r="N5076" s="3">
        <f t="shared" si="1111"/>
        <v>16371</v>
      </c>
      <c r="O5076" s="3">
        <f t="shared" si="1112"/>
        <v>0</v>
      </c>
      <c r="P5076" t="str">
        <f t="shared" si="1113"/>
        <v>6-Aug</v>
      </c>
      <c r="Q5076" s="9">
        <f t="shared" si="1114"/>
        <v>0.71527777777777779</v>
      </c>
      <c r="R5076" t="str">
        <f t="shared" si="1115"/>
        <v>Evening</v>
      </c>
      <c r="S5076" s="2">
        <f t="shared" si="1116"/>
        <v>6</v>
      </c>
      <c r="T5076" t="str">
        <f t="shared" si="1117"/>
        <v>Others</v>
      </c>
      <c r="U5076">
        <f t="shared" si="1118"/>
        <v>17</v>
      </c>
      <c r="V5076" t="str">
        <f t="shared" si="1119"/>
        <v>FY Q2</v>
      </c>
    </row>
    <row r="5077" spans="1:22" x14ac:dyDescent="0.3">
      <c r="A5077" s="18">
        <v>45145</v>
      </c>
      <c r="B5077" t="s">
        <v>3086</v>
      </c>
      <c r="C5077" t="s">
        <v>76</v>
      </c>
      <c r="D5077" t="s">
        <v>6182</v>
      </c>
      <c r="E5077">
        <v>890814649766</v>
      </c>
      <c r="F5077" t="s">
        <v>16</v>
      </c>
      <c r="G5077" t="s">
        <v>67</v>
      </c>
      <c r="H5077">
        <v>21974</v>
      </c>
      <c r="I5077" s="2">
        <f t="shared" si="1106"/>
        <v>2023</v>
      </c>
      <c r="J5077" s="2" t="str">
        <f t="shared" si="1107"/>
        <v>August</v>
      </c>
      <c r="K5077" s="2">
        <f t="shared" si="1108"/>
        <v>8</v>
      </c>
      <c r="L5077" s="2" t="str">
        <f t="shared" si="1109"/>
        <v>Monday</v>
      </c>
      <c r="M5077" s="2">
        <f t="shared" si="1110"/>
        <v>32</v>
      </c>
      <c r="N5077" s="3">
        <f t="shared" si="1111"/>
        <v>21974</v>
      </c>
      <c r="O5077" s="3">
        <f t="shared" si="1112"/>
        <v>0</v>
      </c>
      <c r="P5077" t="str">
        <f t="shared" si="1113"/>
        <v>7-Aug</v>
      </c>
      <c r="Q5077" s="9">
        <f t="shared" si="1114"/>
        <v>0.31736111111111109</v>
      </c>
      <c r="R5077" t="str">
        <f t="shared" si="1115"/>
        <v>Morning</v>
      </c>
      <c r="S5077" s="2">
        <f t="shared" si="1116"/>
        <v>7</v>
      </c>
      <c r="T5077" t="str">
        <f t="shared" si="1117"/>
        <v>Others</v>
      </c>
      <c r="U5077">
        <f t="shared" si="1118"/>
        <v>7</v>
      </c>
      <c r="V5077" t="str">
        <f t="shared" si="1119"/>
        <v>FY Q2</v>
      </c>
    </row>
    <row r="5078" spans="1:22" x14ac:dyDescent="0.3">
      <c r="A5078" s="18">
        <v>45145</v>
      </c>
      <c r="B5078" t="s">
        <v>1256</v>
      </c>
      <c r="C5078" t="s">
        <v>73</v>
      </c>
      <c r="D5078" t="s">
        <v>6183</v>
      </c>
      <c r="E5078">
        <v>709774035472</v>
      </c>
      <c r="F5078" t="s">
        <v>16</v>
      </c>
      <c r="G5078" t="s">
        <v>67</v>
      </c>
      <c r="H5078">
        <v>29872</v>
      </c>
      <c r="I5078" s="2">
        <f t="shared" si="1106"/>
        <v>2023</v>
      </c>
      <c r="J5078" s="2" t="str">
        <f t="shared" si="1107"/>
        <v>August</v>
      </c>
      <c r="K5078" s="2">
        <f t="shared" si="1108"/>
        <v>8</v>
      </c>
      <c r="L5078" s="2" t="str">
        <f t="shared" si="1109"/>
        <v>Monday</v>
      </c>
      <c r="M5078" s="2">
        <f t="shared" si="1110"/>
        <v>32</v>
      </c>
      <c r="N5078" s="3">
        <f t="shared" si="1111"/>
        <v>29872</v>
      </c>
      <c r="O5078" s="3">
        <f t="shared" si="1112"/>
        <v>0</v>
      </c>
      <c r="P5078" t="str">
        <f t="shared" si="1113"/>
        <v>7-Aug</v>
      </c>
      <c r="Q5078" s="9">
        <f t="shared" si="1114"/>
        <v>0.57361111111111107</v>
      </c>
      <c r="R5078" t="str">
        <f t="shared" si="1115"/>
        <v>Afternoon</v>
      </c>
      <c r="S5078" s="2">
        <f t="shared" si="1116"/>
        <v>7</v>
      </c>
      <c r="T5078" t="str">
        <f t="shared" si="1117"/>
        <v>Others</v>
      </c>
      <c r="U5078">
        <f t="shared" si="1118"/>
        <v>13</v>
      </c>
      <c r="V5078" t="str">
        <f t="shared" si="1119"/>
        <v>FY Q2</v>
      </c>
    </row>
    <row r="5079" spans="1:22" x14ac:dyDescent="0.3">
      <c r="A5079" s="18">
        <v>45145</v>
      </c>
      <c r="B5079" t="s">
        <v>1194</v>
      </c>
      <c r="C5079" t="s">
        <v>207</v>
      </c>
      <c r="D5079" t="s">
        <v>6184</v>
      </c>
      <c r="E5079">
        <v>484970566522</v>
      </c>
      <c r="F5079" t="s">
        <v>15</v>
      </c>
      <c r="G5079" t="s">
        <v>71</v>
      </c>
      <c r="H5079">
        <v>5953</v>
      </c>
      <c r="I5079" s="2">
        <f t="shared" si="1106"/>
        <v>2023</v>
      </c>
      <c r="J5079" s="2" t="str">
        <f t="shared" si="1107"/>
        <v>August</v>
      </c>
      <c r="K5079" s="2">
        <f t="shared" si="1108"/>
        <v>8</v>
      </c>
      <c r="L5079" s="2" t="str">
        <f t="shared" si="1109"/>
        <v>Monday</v>
      </c>
      <c r="M5079" s="2">
        <f t="shared" si="1110"/>
        <v>32</v>
      </c>
      <c r="N5079" s="3">
        <f t="shared" si="1111"/>
        <v>0</v>
      </c>
      <c r="O5079" s="3">
        <f t="shared" si="1112"/>
        <v>5953</v>
      </c>
      <c r="P5079" t="str">
        <f t="shared" si="1113"/>
        <v>7-Aug</v>
      </c>
      <c r="Q5079" s="9">
        <f t="shared" si="1114"/>
        <v>0.71388888888888891</v>
      </c>
      <c r="R5079" t="str">
        <f t="shared" si="1115"/>
        <v>Evening</v>
      </c>
      <c r="S5079" s="2">
        <f t="shared" si="1116"/>
        <v>7</v>
      </c>
      <c r="T5079" t="str">
        <f t="shared" si="1117"/>
        <v>UPI Transfer</v>
      </c>
      <c r="U5079">
        <f t="shared" si="1118"/>
        <v>17</v>
      </c>
      <c r="V5079" t="str">
        <f t="shared" si="1119"/>
        <v>FY Q2</v>
      </c>
    </row>
    <row r="5080" spans="1:22" x14ac:dyDescent="0.3">
      <c r="A5080" s="18">
        <v>45145</v>
      </c>
      <c r="B5080" t="s">
        <v>89</v>
      </c>
      <c r="C5080" t="s">
        <v>222</v>
      </c>
      <c r="D5080" t="s">
        <v>6185</v>
      </c>
      <c r="E5080">
        <v>925363567546</v>
      </c>
      <c r="F5080" t="s">
        <v>15</v>
      </c>
      <c r="G5080" t="s">
        <v>67</v>
      </c>
      <c r="H5080">
        <v>5636</v>
      </c>
      <c r="I5080" s="2">
        <f t="shared" si="1106"/>
        <v>2023</v>
      </c>
      <c r="J5080" s="2" t="str">
        <f t="shared" si="1107"/>
        <v>August</v>
      </c>
      <c r="K5080" s="2">
        <f t="shared" si="1108"/>
        <v>8</v>
      </c>
      <c r="L5080" s="2" t="str">
        <f t="shared" si="1109"/>
        <v>Monday</v>
      </c>
      <c r="M5080" s="2">
        <f t="shared" si="1110"/>
        <v>32</v>
      </c>
      <c r="N5080" s="3">
        <f t="shared" si="1111"/>
        <v>0</v>
      </c>
      <c r="O5080" s="3">
        <f t="shared" si="1112"/>
        <v>5636</v>
      </c>
      <c r="P5080" t="str">
        <f t="shared" si="1113"/>
        <v>7-Aug</v>
      </c>
      <c r="Q5080" s="9">
        <f t="shared" si="1114"/>
        <v>0.7680555555555556</v>
      </c>
      <c r="R5080" t="str">
        <f t="shared" si="1115"/>
        <v>Evening</v>
      </c>
      <c r="S5080" s="2">
        <f t="shared" si="1116"/>
        <v>7</v>
      </c>
      <c r="T5080" t="str">
        <f t="shared" si="1117"/>
        <v>UPI Transfer</v>
      </c>
      <c r="U5080">
        <f t="shared" si="1118"/>
        <v>18</v>
      </c>
      <c r="V5080" t="str">
        <f t="shared" si="1119"/>
        <v>FY Q2</v>
      </c>
    </row>
    <row r="5081" spans="1:22" x14ac:dyDescent="0.3">
      <c r="A5081" s="18">
        <v>45145</v>
      </c>
      <c r="B5081" t="s">
        <v>2869</v>
      </c>
      <c r="C5081" t="s">
        <v>69</v>
      </c>
      <c r="D5081" t="s">
        <v>6186</v>
      </c>
      <c r="E5081">
        <v>868888460860</v>
      </c>
      <c r="F5081" t="s">
        <v>16</v>
      </c>
      <c r="G5081" t="s">
        <v>71</v>
      </c>
      <c r="H5081">
        <v>1512</v>
      </c>
      <c r="I5081" s="2">
        <f t="shared" si="1106"/>
        <v>2023</v>
      </c>
      <c r="J5081" s="2" t="str">
        <f t="shared" si="1107"/>
        <v>August</v>
      </c>
      <c r="K5081" s="2">
        <f t="shared" si="1108"/>
        <v>8</v>
      </c>
      <c r="L5081" s="2" t="str">
        <f t="shared" si="1109"/>
        <v>Monday</v>
      </c>
      <c r="M5081" s="2">
        <f t="shared" si="1110"/>
        <v>32</v>
      </c>
      <c r="N5081" s="3">
        <f t="shared" si="1111"/>
        <v>1512</v>
      </c>
      <c r="O5081" s="3">
        <f t="shared" si="1112"/>
        <v>0</v>
      </c>
      <c r="P5081" t="str">
        <f t="shared" si="1113"/>
        <v>7-Aug</v>
      </c>
      <c r="Q5081" s="9">
        <f t="shared" si="1114"/>
        <v>0.84583333333333333</v>
      </c>
      <c r="R5081" t="str">
        <f t="shared" si="1115"/>
        <v>Evening</v>
      </c>
      <c r="S5081" s="2">
        <f t="shared" si="1116"/>
        <v>7</v>
      </c>
      <c r="T5081" t="str">
        <f t="shared" si="1117"/>
        <v>Others</v>
      </c>
      <c r="U5081">
        <f t="shared" si="1118"/>
        <v>20</v>
      </c>
      <c r="V5081" t="str">
        <f t="shared" si="1119"/>
        <v>FY Q2</v>
      </c>
    </row>
    <row r="5082" spans="1:22" x14ac:dyDescent="0.3">
      <c r="A5082" s="18">
        <v>45146</v>
      </c>
      <c r="B5082" t="s">
        <v>1563</v>
      </c>
      <c r="C5082" t="s">
        <v>73</v>
      </c>
      <c r="D5082" t="s">
        <v>6187</v>
      </c>
      <c r="E5082">
        <v>73060902068</v>
      </c>
      <c r="F5082" t="s">
        <v>16</v>
      </c>
      <c r="G5082" t="s">
        <v>71</v>
      </c>
      <c r="H5082">
        <v>14310</v>
      </c>
      <c r="I5082" s="2">
        <f t="shared" si="1106"/>
        <v>2023</v>
      </c>
      <c r="J5082" s="2" t="str">
        <f t="shared" si="1107"/>
        <v>August</v>
      </c>
      <c r="K5082" s="2">
        <f t="shared" si="1108"/>
        <v>8</v>
      </c>
      <c r="L5082" s="2" t="str">
        <f t="shared" si="1109"/>
        <v>Tuesday</v>
      </c>
      <c r="M5082" s="2">
        <f t="shared" si="1110"/>
        <v>32</v>
      </c>
      <c r="N5082" s="3">
        <f t="shared" si="1111"/>
        <v>14310</v>
      </c>
      <c r="O5082" s="3">
        <f t="shared" si="1112"/>
        <v>0</v>
      </c>
      <c r="P5082" t="str">
        <f t="shared" si="1113"/>
        <v>8-Aug</v>
      </c>
      <c r="Q5082" s="9">
        <f t="shared" si="1114"/>
        <v>0.48749999999999999</v>
      </c>
      <c r="R5082" t="str">
        <f t="shared" si="1115"/>
        <v>Morning</v>
      </c>
      <c r="S5082" s="2">
        <f t="shared" si="1116"/>
        <v>8</v>
      </c>
      <c r="T5082" t="str">
        <f t="shared" si="1117"/>
        <v>Others</v>
      </c>
      <c r="U5082">
        <f t="shared" si="1118"/>
        <v>11</v>
      </c>
      <c r="V5082" t="str">
        <f t="shared" si="1119"/>
        <v>FY Q2</v>
      </c>
    </row>
    <row r="5083" spans="1:22" x14ac:dyDescent="0.3">
      <c r="A5083" s="18">
        <v>45146</v>
      </c>
      <c r="B5083" t="s">
        <v>329</v>
      </c>
      <c r="C5083" t="s">
        <v>151</v>
      </c>
      <c r="D5083" t="s">
        <v>6188</v>
      </c>
      <c r="E5083">
        <v>17891857832</v>
      </c>
      <c r="F5083" t="s">
        <v>15</v>
      </c>
      <c r="G5083" t="s">
        <v>71</v>
      </c>
      <c r="H5083">
        <v>10758</v>
      </c>
      <c r="I5083" s="2">
        <f t="shared" si="1106"/>
        <v>2023</v>
      </c>
      <c r="J5083" s="2" t="str">
        <f t="shared" si="1107"/>
        <v>August</v>
      </c>
      <c r="K5083" s="2">
        <f t="shared" si="1108"/>
        <v>8</v>
      </c>
      <c r="L5083" s="2" t="str">
        <f t="shared" si="1109"/>
        <v>Tuesday</v>
      </c>
      <c r="M5083" s="2">
        <f t="shared" si="1110"/>
        <v>32</v>
      </c>
      <c r="N5083" s="3">
        <f t="shared" si="1111"/>
        <v>0</v>
      </c>
      <c r="O5083" s="3">
        <f t="shared" si="1112"/>
        <v>10758</v>
      </c>
      <c r="P5083" t="str">
        <f t="shared" si="1113"/>
        <v>8-Aug</v>
      </c>
      <c r="Q5083" s="9">
        <f t="shared" si="1114"/>
        <v>0.56805555555555554</v>
      </c>
      <c r="R5083" t="str">
        <f t="shared" si="1115"/>
        <v>Afternoon</v>
      </c>
      <c r="S5083" s="2">
        <f t="shared" si="1116"/>
        <v>8</v>
      </c>
      <c r="T5083" t="str">
        <f t="shared" si="1117"/>
        <v>UPI Transfer</v>
      </c>
      <c r="U5083">
        <f t="shared" si="1118"/>
        <v>13</v>
      </c>
      <c r="V5083" t="str">
        <f t="shared" si="1119"/>
        <v>FY Q2</v>
      </c>
    </row>
    <row r="5084" spans="1:22" x14ac:dyDescent="0.3">
      <c r="A5084" s="18">
        <v>45146</v>
      </c>
      <c r="B5084" t="s">
        <v>863</v>
      </c>
      <c r="C5084" t="s">
        <v>234</v>
      </c>
      <c r="D5084" t="s">
        <v>6189</v>
      </c>
      <c r="E5084">
        <v>238080399444</v>
      </c>
      <c r="F5084" t="s">
        <v>15</v>
      </c>
      <c r="G5084" t="s">
        <v>67</v>
      </c>
      <c r="H5084">
        <v>4896</v>
      </c>
      <c r="I5084" s="2">
        <f t="shared" si="1106"/>
        <v>2023</v>
      </c>
      <c r="J5084" s="2" t="str">
        <f t="shared" si="1107"/>
        <v>August</v>
      </c>
      <c r="K5084" s="2">
        <f t="shared" si="1108"/>
        <v>8</v>
      </c>
      <c r="L5084" s="2" t="str">
        <f t="shared" si="1109"/>
        <v>Tuesday</v>
      </c>
      <c r="M5084" s="2">
        <f t="shared" si="1110"/>
        <v>32</v>
      </c>
      <c r="N5084" s="3">
        <f t="shared" si="1111"/>
        <v>0</v>
      </c>
      <c r="O5084" s="3">
        <f t="shared" si="1112"/>
        <v>4896</v>
      </c>
      <c r="P5084" t="str">
        <f t="shared" si="1113"/>
        <v>8-Aug</v>
      </c>
      <c r="Q5084" s="9">
        <f t="shared" si="1114"/>
        <v>0.69722222222222219</v>
      </c>
      <c r="R5084" t="str">
        <f t="shared" si="1115"/>
        <v>Afternoon</v>
      </c>
      <c r="S5084" s="2">
        <f t="shared" si="1116"/>
        <v>8</v>
      </c>
      <c r="T5084" t="str">
        <f t="shared" si="1117"/>
        <v>UPI Transfer</v>
      </c>
      <c r="U5084">
        <f t="shared" si="1118"/>
        <v>16</v>
      </c>
      <c r="V5084" t="str">
        <f t="shared" si="1119"/>
        <v>FY Q2</v>
      </c>
    </row>
    <row r="5085" spans="1:22" x14ac:dyDescent="0.3">
      <c r="A5085" s="18">
        <v>45146</v>
      </c>
      <c r="B5085" t="s">
        <v>3851</v>
      </c>
      <c r="C5085" t="s">
        <v>411</v>
      </c>
      <c r="D5085" t="s">
        <v>6190</v>
      </c>
      <c r="E5085">
        <v>743843592180</v>
      </c>
      <c r="F5085" t="s">
        <v>15</v>
      </c>
      <c r="G5085" t="s">
        <v>71</v>
      </c>
      <c r="H5085">
        <v>26408</v>
      </c>
      <c r="I5085" s="2">
        <f t="shared" si="1106"/>
        <v>2023</v>
      </c>
      <c r="J5085" s="2" t="str">
        <f t="shared" si="1107"/>
        <v>August</v>
      </c>
      <c r="K5085" s="2">
        <f t="shared" si="1108"/>
        <v>8</v>
      </c>
      <c r="L5085" s="2" t="str">
        <f t="shared" si="1109"/>
        <v>Tuesday</v>
      </c>
      <c r="M5085" s="2">
        <f t="shared" si="1110"/>
        <v>32</v>
      </c>
      <c r="N5085" s="3">
        <f t="shared" si="1111"/>
        <v>0</v>
      </c>
      <c r="O5085" s="3">
        <f t="shared" si="1112"/>
        <v>26408</v>
      </c>
      <c r="P5085" t="str">
        <f t="shared" si="1113"/>
        <v>8-Aug</v>
      </c>
      <c r="Q5085" s="9">
        <f t="shared" si="1114"/>
        <v>0.71180555555555558</v>
      </c>
      <c r="R5085" t="str">
        <f t="shared" si="1115"/>
        <v>Evening</v>
      </c>
      <c r="S5085" s="2">
        <f t="shared" si="1116"/>
        <v>8</v>
      </c>
      <c r="T5085" t="str">
        <f t="shared" si="1117"/>
        <v>UPI Transfer</v>
      </c>
      <c r="U5085">
        <f t="shared" si="1118"/>
        <v>17</v>
      </c>
      <c r="V5085" t="str">
        <f t="shared" si="1119"/>
        <v>FY Q2</v>
      </c>
    </row>
    <row r="5086" spans="1:22" x14ac:dyDescent="0.3">
      <c r="A5086" s="18">
        <v>45147</v>
      </c>
      <c r="B5086" t="s">
        <v>869</v>
      </c>
      <c r="C5086" t="s">
        <v>291</v>
      </c>
      <c r="D5086" t="s">
        <v>6191</v>
      </c>
      <c r="E5086">
        <v>407459272254</v>
      </c>
      <c r="F5086" t="s">
        <v>16</v>
      </c>
      <c r="G5086" t="s">
        <v>67</v>
      </c>
      <c r="H5086">
        <v>7622</v>
      </c>
      <c r="I5086" s="2">
        <f t="shared" si="1106"/>
        <v>2023</v>
      </c>
      <c r="J5086" s="2" t="str">
        <f t="shared" si="1107"/>
        <v>August</v>
      </c>
      <c r="K5086" s="2">
        <f t="shared" si="1108"/>
        <v>8</v>
      </c>
      <c r="L5086" s="2" t="str">
        <f t="shared" si="1109"/>
        <v>Wednesday</v>
      </c>
      <c r="M5086" s="2">
        <f t="shared" si="1110"/>
        <v>32</v>
      </c>
      <c r="N5086" s="3">
        <f t="shared" si="1111"/>
        <v>7622</v>
      </c>
      <c r="O5086" s="3">
        <f t="shared" si="1112"/>
        <v>0</v>
      </c>
      <c r="P5086" t="str">
        <f t="shared" si="1113"/>
        <v>9-Aug</v>
      </c>
      <c r="Q5086" s="9">
        <f t="shared" si="1114"/>
        <v>0.54722222222222228</v>
      </c>
      <c r="R5086" t="str">
        <f t="shared" si="1115"/>
        <v>Afternoon</v>
      </c>
      <c r="S5086" s="2">
        <f t="shared" si="1116"/>
        <v>9</v>
      </c>
      <c r="T5086" t="str">
        <f t="shared" si="1117"/>
        <v>Others</v>
      </c>
      <c r="U5086">
        <f t="shared" si="1118"/>
        <v>13</v>
      </c>
      <c r="V5086" t="str">
        <f t="shared" si="1119"/>
        <v>FY Q2</v>
      </c>
    </row>
    <row r="5087" spans="1:22" x14ac:dyDescent="0.3">
      <c r="A5087" s="18">
        <v>45147</v>
      </c>
      <c r="B5087" t="s">
        <v>199</v>
      </c>
      <c r="C5087" t="s">
        <v>207</v>
      </c>
      <c r="D5087" t="s">
        <v>6192</v>
      </c>
      <c r="E5087">
        <v>298761019099</v>
      </c>
      <c r="F5087" t="s">
        <v>15</v>
      </c>
      <c r="G5087" t="s">
        <v>71</v>
      </c>
      <c r="H5087">
        <v>15292</v>
      </c>
      <c r="I5087" s="2">
        <f t="shared" si="1106"/>
        <v>2023</v>
      </c>
      <c r="J5087" s="2" t="str">
        <f t="shared" si="1107"/>
        <v>August</v>
      </c>
      <c r="K5087" s="2">
        <f t="shared" si="1108"/>
        <v>8</v>
      </c>
      <c r="L5087" s="2" t="str">
        <f t="shared" si="1109"/>
        <v>Wednesday</v>
      </c>
      <c r="M5087" s="2">
        <f t="shared" si="1110"/>
        <v>32</v>
      </c>
      <c r="N5087" s="3">
        <f t="shared" si="1111"/>
        <v>0</v>
      </c>
      <c r="O5087" s="3">
        <f t="shared" si="1112"/>
        <v>15292</v>
      </c>
      <c r="P5087" t="str">
        <f t="shared" si="1113"/>
        <v>9-Aug</v>
      </c>
      <c r="Q5087" s="9">
        <f t="shared" si="1114"/>
        <v>0.67847222222222225</v>
      </c>
      <c r="R5087" t="str">
        <f t="shared" si="1115"/>
        <v>Afternoon</v>
      </c>
      <c r="S5087" s="2">
        <f t="shared" si="1116"/>
        <v>9</v>
      </c>
      <c r="T5087" t="str">
        <f t="shared" si="1117"/>
        <v>UPI Transfer</v>
      </c>
      <c r="U5087">
        <f t="shared" si="1118"/>
        <v>16</v>
      </c>
      <c r="V5087" t="str">
        <f t="shared" si="1119"/>
        <v>FY Q2</v>
      </c>
    </row>
    <row r="5088" spans="1:22" x14ac:dyDescent="0.3">
      <c r="A5088" s="18">
        <v>45147</v>
      </c>
      <c r="B5088" t="s">
        <v>2685</v>
      </c>
      <c r="C5088" t="s">
        <v>209</v>
      </c>
      <c r="D5088" t="s">
        <v>6193</v>
      </c>
      <c r="E5088">
        <v>792135035265</v>
      </c>
      <c r="F5088" t="s">
        <v>15</v>
      </c>
      <c r="G5088" t="s">
        <v>67</v>
      </c>
      <c r="H5088">
        <v>4630</v>
      </c>
      <c r="I5088" s="2">
        <f t="shared" si="1106"/>
        <v>2023</v>
      </c>
      <c r="J5088" s="2" t="str">
        <f t="shared" si="1107"/>
        <v>August</v>
      </c>
      <c r="K5088" s="2">
        <f t="shared" si="1108"/>
        <v>8</v>
      </c>
      <c r="L5088" s="2" t="str">
        <f t="shared" si="1109"/>
        <v>Wednesday</v>
      </c>
      <c r="M5088" s="2">
        <f t="shared" si="1110"/>
        <v>32</v>
      </c>
      <c r="N5088" s="3">
        <f t="shared" si="1111"/>
        <v>0</v>
      </c>
      <c r="O5088" s="3">
        <f t="shared" si="1112"/>
        <v>4630</v>
      </c>
      <c r="P5088" t="str">
        <f t="shared" si="1113"/>
        <v>9-Aug</v>
      </c>
      <c r="Q5088" s="9">
        <f t="shared" si="1114"/>
        <v>0.68125000000000002</v>
      </c>
      <c r="R5088" t="str">
        <f t="shared" si="1115"/>
        <v>Afternoon</v>
      </c>
      <c r="S5088" s="2">
        <f t="shared" si="1116"/>
        <v>9</v>
      </c>
      <c r="T5088" t="str">
        <f t="shared" si="1117"/>
        <v>UPI Transfer</v>
      </c>
      <c r="U5088">
        <f t="shared" si="1118"/>
        <v>16</v>
      </c>
      <c r="V5088" t="str">
        <f t="shared" si="1119"/>
        <v>FY Q2</v>
      </c>
    </row>
    <row r="5089" spans="1:22" x14ac:dyDescent="0.3">
      <c r="A5089" s="18">
        <v>45148</v>
      </c>
      <c r="B5089" t="s">
        <v>1235</v>
      </c>
      <c r="C5089" t="s">
        <v>82</v>
      </c>
      <c r="D5089" t="s">
        <v>6194</v>
      </c>
      <c r="E5089">
        <v>692951352918</v>
      </c>
      <c r="F5089" t="s">
        <v>16</v>
      </c>
      <c r="G5089" t="s">
        <v>67</v>
      </c>
      <c r="H5089">
        <v>16416</v>
      </c>
      <c r="I5089" s="2">
        <f t="shared" si="1106"/>
        <v>2023</v>
      </c>
      <c r="J5089" s="2" t="str">
        <f t="shared" si="1107"/>
        <v>August</v>
      </c>
      <c r="K5089" s="2">
        <f t="shared" si="1108"/>
        <v>8</v>
      </c>
      <c r="L5089" s="2" t="str">
        <f t="shared" si="1109"/>
        <v>Thursday</v>
      </c>
      <c r="M5089" s="2">
        <f t="shared" si="1110"/>
        <v>32</v>
      </c>
      <c r="N5089" s="3">
        <f t="shared" si="1111"/>
        <v>16416</v>
      </c>
      <c r="O5089" s="3">
        <f t="shared" si="1112"/>
        <v>0</v>
      </c>
      <c r="P5089" t="str">
        <f t="shared" si="1113"/>
        <v>10-Aug</v>
      </c>
      <c r="Q5089" s="9">
        <f t="shared" si="1114"/>
        <v>0.31944444444444442</v>
      </c>
      <c r="R5089" t="str">
        <f t="shared" si="1115"/>
        <v>Morning</v>
      </c>
      <c r="S5089" s="2">
        <f t="shared" si="1116"/>
        <v>10</v>
      </c>
      <c r="T5089" t="str">
        <f t="shared" si="1117"/>
        <v>Others</v>
      </c>
      <c r="U5089">
        <f t="shared" si="1118"/>
        <v>7</v>
      </c>
      <c r="V5089" t="str">
        <f t="shared" si="1119"/>
        <v>FY Q2</v>
      </c>
    </row>
    <row r="5090" spans="1:22" x14ac:dyDescent="0.3">
      <c r="A5090" s="18">
        <v>45148</v>
      </c>
      <c r="B5090" t="s">
        <v>2223</v>
      </c>
      <c r="C5090" t="s">
        <v>357</v>
      </c>
      <c r="D5090" t="s">
        <v>6195</v>
      </c>
      <c r="E5090">
        <v>663215004180</v>
      </c>
      <c r="F5090" t="s">
        <v>15</v>
      </c>
      <c r="G5090" t="s">
        <v>67</v>
      </c>
      <c r="H5090">
        <v>2844</v>
      </c>
      <c r="I5090" s="2">
        <f t="shared" si="1106"/>
        <v>2023</v>
      </c>
      <c r="J5090" s="2" t="str">
        <f t="shared" si="1107"/>
        <v>August</v>
      </c>
      <c r="K5090" s="2">
        <f t="shared" si="1108"/>
        <v>8</v>
      </c>
      <c r="L5090" s="2" t="str">
        <f t="shared" si="1109"/>
        <v>Thursday</v>
      </c>
      <c r="M5090" s="2">
        <f t="shared" si="1110"/>
        <v>32</v>
      </c>
      <c r="N5090" s="3">
        <f t="shared" si="1111"/>
        <v>0</v>
      </c>
      <c r="O5090" s="3">
        <f t="shared" si="1112"/>
        <v>2844</v>
      </c>
      <c r="P5090" t="str">
        <f t="shared" si="1113"/>
        <v>10-Aug</v>
      </c>
      <c r="Q5090" s="9">
        <f t="shared" si="1114"/>
        <v>0.40625</v>
      </c>
      <c r="R5090" t="str">
        <f t="shared" si="1115"/>
        <v>Morning</v>
      </c>
      <c r="S5090" s="2">
        <f t="shared" si="1116"/>
        <v>10</v>
      </c>
      <c r="T5090" t="str">
        <f t="shared" si="1117"/>
        <v>UPI Transfer</v>
      </c>
      <c r="U5090">
        <f t="shared" si="1118"/>
        <v>9</v>
      </c>
      <c r="V5090" t="str">
        <f t="shared" si="1119"/>
        <v>FY Q2</v>
      </c>
    </row>
    <row r="5091" spans="1:22" x14ac:dyDescent="0.3">
      <c r="A5091" s="18">
        <v>45148</v>
      </c>
      <c r="B5091" t="s">
        <v>607</v>
      </c>
      <c r="C5091" t="s">
        <v>273</v>
      </c>
      <c r="D5091" t="s">
        <v>6196</v>
      </c>
      <c r="E5091">
        <v>726295381385</v>
      </c>
      <c r="F5091" t="s">
        <v>16</v>
      </c>
      <c r="G5091" t="s">
        <v>71</v>
      </c>
      <c r="H5091">
        <v>10324</v>
      </c>
      <c r="I5091" s="2">
        <f t="shared" si="1106"/>
        <v>2023</v>
      </c>
      <c r="J5091" s="2" t="str">
        <f t="shared" si="1107"/>
        <v>August</v>
      </c>
      <c r="K5091" s="2">
        <f t="shared" si="1108"/>
        <v>8</v>
      </c>
      <c r="L5091" s="2" t="str">
        <f t="shared" si="1109"/>
        <v>Thursday</v>
      </c>
      <c r="M5091" s="2">
        <f t="shared" si="1110"/>
        <v>32</v>
      </c>
      <c r="N5091" s="3">
        <f t="shared" si="1111"/>
        <v>10324</v>
      </c>
      <c r="O5091" s="3">
        <f t="shared" si="1112"/>
        <v>0</v>
      </c>
      <c r="P5091" t="str">
        <f t="shared" si="1113"/>
        <v>10-Aug</v>
      </c>
      <c r="Q5091" s="9">
        <f t="shared" si="1114"/>
        <v>0.53541666666666665</v>
      </c>
      <c r="R5091" t="str">
        <f t="shared" si="1115"/>
        <v>Afternoon</v>
      </c>
      <c r="S5091" s="2">
        <f t="shared" si="1116"/>
        <v>10</v>
      </c>
      <c r="T5091" t="str">
        <f t="shared" si="1117"/>
        <v>Others</v>
      </c>
      <c r="U5091">
        <f t="shared" si="1118"/>
        <v>12</v>
      </c>
      <c r="V5091" t="str">
        <f t="shared" si="1119"/>
        <v>FY Q2</v>
      </c>
    </row>
    <row r="5092" spans="1:22" x14ac:dyDescent="0.3">
      <c r="A5092" s="18">
        <v>45148</v>
      </c>
      <c r="B5092" t="s">
        <v>837</v>
      </c>
      <c r="C5092" t="s">
        <v>128</v>
      </c>
      <c r="D5092" t="s">
        <v>6197</v>
      </c>
      <c r="E5092">
        <v>904294726446</v>
      </c>
      <c r="F5092" t="s">
        <v>16</v>
      </c>
      <c r="G5092" t="s">
        <v>71</v>
      </c>
      <c r="H5092">
        <v>9339</v>
      </c>
      <c r="I5092" s="2">
        <f t="shared" si="1106"/>
        <v>2023</v>
      </c>
      <c r="J5092" s="2" t="str">
        <f t="shared" si="1107"/>
        <v>August</v>
      </c>
      <c r="K5092" s="2">
        <f t="shared" si="1108"/>
        <v>8</v>
      </c>
      <c r="L5092" s="2" t="str">
        <f t="shared" si="1109"/>
        <v>Thursday</v>
      </c>
      <c r="M5092" s="2">
        <f t="shared" si="1110"/>
        <v>32</v>
      </c>
      <c r="N5092" s="3">
        <f t="shared" si="1111"/>
        <v>9339</v>
      </c>
      <c r="O5092" s="3">
        <f t="shared" si="1112"/>
        <v>0</v>
      </c>
      <c r="P5092" t="str">
        <f t="shared" si="1113"/>
        <v>10-Aug</v>
      </c>
      <c r="Q5092" s="9">
        <f t="shared" si="1114"/>
        <v>0.55138888888888893</v>
      </c>
      <c r="R5092" t="str">
        <f t="shared" si="1115"/>
        <v>Afternoon</v>
      </c>
      <c r="S5092" s="2">
        <f t="shared" si="1116"/>
        <v>10</v>
      </c>
      <c r="T5092" t="str">
        <f t="shared" si="1117"/>
        <v>Others</v>
      </c>
      <c r="U5092">
        <f t="shared" si="1118"/>
        <v>13</v>
      </c>
      <c r="V5092" t="str">
        <f t="shared" si="1119"/>
        <v>FY Q2</v>
      </c>
    </row>
    <row r="5093" spans="1:22" x14ac:dyDescent="0.3">
      <c r="A5093" s="18">
        <v>45148</v>
      </c>
      <c r="B5093" t="s">
        <v>2727</v>
      </c>
      <c r="C5093" t="s">
        <v>65</v>
      </c>
      <c r="D5093" t="s">
        <v>6198</v>
      </c>
      <c r="E5093">
        <v>49041258253</v>
      </c>
      <c r="F5093" t="s">
        <v>16</v>
      </c>
      <c r="G5093" t="s">
        <v>67</v>
      </c>
      <c r="H5093">
        <v>10167</v>
      </c>
      <c r="I5093" s="2">
        <f t="shared" si="1106"/>
        <v>2023</v>
      </c>
      <c r="J5093" s="2" t="str">
        <f t="shared" si="1107"/>
        <v>August</v>
      </c>
      <c r="K5093" s="2">
        <f t="shared" si="1108"/>
        <v>8</v>
      </c>
      <c r="L5093" s="2" t="str">
        <f t="shared" si="1109"/>
        <v>Thursday</v>
      </c>
      <c r="M5093" s="2">
        <f t="shared" si="1110"/>
        <v>32</v>
      </c>
      <c r="N5093" s="3">
        <f t="shared" si="1111"/>
        <v>10167</v>
      </c>
      <c r="O5093" s="3">
        <f t="shared" si="1112"/>
        <v>0</v>
      </c>
      <c r="P5093" t="str">
        <f t="shared" si="1113"/>
        <v>10-Aug</v>
      </c>
      <c r="Q5093" s="9">
        <f t="shared" si="1114"/>
        <v>0.62291666666666667</v>
      </c>
      <c r="R5093" t="str">
        <f t="shared" si="1115"/>
        <v>Afternoon</v>
      </c>
      <c r="S5093" s="2">
        <f t="shared" si="1116"/>
        <v>10</v>
      </c>
      <c r="T5093" t="str">
        <f t="shared" si="1117"/>
        <v>Others</v>
      </c>
      <c r="U5093">
        <f t="shared" si="1118"/>
        <v>14</v>
      </c>
      <c r="V5093" t="str">
        <f t="shared" si="1119"/>
        <v>FY Q2</v>
      </c>
    </row>
    <row r="5094" spans="1:22" x14ac:dyDescent="0.3">
      <c r="A5094" s="18">
        <v>45148</v>
      </c>
      <c r="B5094" t="s">
        <v>1894</v>
      </c>
      <c r="C5094" t="s">
        <v>151</v>
      </c>
      <c r="D5094" t="s">
        <v>6199</v>
      </c>
      <c r="E5094">
        <v>802048930973</v>
      </c>
      <c r="F5094" t="s">
        <v>15</v>
      </c>
      <c r="G5094" t="s">
        <v>67</v>
      </c>
      <c r="H5094">
        <v>9846</v>
      </c>
      <c r="I5094" s="2">
        <f t="shared" ref="I5094:I5157" si="1120">YEAR(A5094)</f>
        <v>2023</v>
      </c>
      <c r="J5094" s="2" t="str">
        <f t="shared" ref="J5094:J5157" si="1121">TEXT(A5094,"mmmm")</f>
        <v>August</v>
      </c>
      <c r="K5094" s="2">
        <f t="shared" ref="K5094:K5157" si="1122">MONTH(A5094)</f>
        <v>8</v>
      </c>
      <c r="L5094" s="2" t="str">
        <f t="shared" ref="L5094:L5157" si="1123">TEXT(A5094,"dddd")</f>
        <v>Thursday</v>
      </c>
      <c r="M5094" s="2">
        <f t="shared" ref="M5094:M5157" si="1124">WEEKNUM(A5094)</f>
        <v>32</v>
      </c>
      <c r="N5094" s="3">
        <f t="shared" ref="N5094:N5157" si="1125">IF(F5094="Credit",H5094,0)</f>
        <v>0</v>
      </c>
      <c r="O5094" s="3">
        <f t="shared" ref="O5094:O5157" si="1126">IF(F5094="Debit",H5094,0)</f>
        <v>9846</v>
      </c>
      <c r="P5094" t="str">
        <f t="shared" ref="P5094:P5157" si="1127">TEXT(A5094,"d-mmm")</f>
        <v>10-Aug</v>
      </c>
      <c r="Q5094" s="9">
        <f t="shared" ref="Q5094:Q5157" si="1128">TIMEVALUE(TRIM(CLEAN(SUBSTITUTE(B5094,CHAR(34),""))))</f>
        <v>0.64513888888888893</v>
      </c>
      <c r="R5094" t="str">
        <f t="shared" ref="R5094:R5157" si="1129">IF(HOUR(Q5094)&lt;12,"Morning",IF(HOUR(Q5094)&lt;17,"Afternoon",IF(HOUR(Q5094)&lt;21,"Evening","Night")))</f>
        <v>Afternoon</v>
      </c>
      <c r="S5094" s="2">
        <f t="shared" ref="S5094:S5157" si="1130">DAY(A5094)</f>
        <v>10</v>
      </c>
      <c r="T5094" t="str">
        <f t="shared" ref="T5094:T5157" si="1131">IF(ISNUMBER(SEARCH("Recharge",C5094)),"Recharge",IF(ISNUMBER(SEARCH("Petrol",C5094)),"Fuel",IF(ISNUMBER(SEARCH("Restaurant",C5094)),"Food",IF(ISNUMBER(SEARCH("Amazon",C5094)),"Shopping",IF(ISNUMBER(SEARCH("Salary",C5094)),"Salary",IF(ISNUMBER(SEARCH("Paid to",C5094)),"UPI Transfer","Others"))))))</f>
        <v>UPI Transfer</v>
      </c>
      <c r="U5094">
        <f t="shared" ref="U5094:U5157" si="1132">HOUR(Q5094)</f>
        <v>15</v>
      </c>
      <c r="V5094" t="str">
        <f t="shared" ref="V5094:V5157" si="1133">"FY Q"&amp;INT(MOD(MONTH(A5094)-4,12)/3)+1</f>
        <v>FY Q2</v>
      </c>
    </row>
    <row r="5095" spans="1:22" x14ac:dyDescent="0.3">
      <c r="A5095" s="18">
        <v>45148</v>
      </c>
      <c r="B5095" t="s">
        <v>2782</v>
      </c>
      <c r="C5095" t="s">
        <v>69</v>
      </c>
      <c r="D5095" t="s">
        <v>6200</v>
      </c>
      <c r="E5095">
        <v>160280898755</v>
      </c>
      <c r="F5095" t="s">
        <v>16</v>
      </c>
      <c r="G5095" t="s">
        <v>71</v>
      </c>
      <c r="H5095">
        <v>23753</v>
      </c>
      <c r="I5095" s="2">
        <f t="shared" si="1120"/>
        <v>2023</v>
      </c>
      <c r="J5095" s="2" t="str">
        <f t="shared" si="1121"/>
        <v>August</v>
      </c>
      <c r="K5095" s="2">
        <f t="shared" si="1122"/>
        <v>8</v>
      </c>
      <c r="L5095" s="2" t="str">
        <f t="shared" si="1123"/>
        <v>Thursday</v>
      </c>
      <c r="M5095" s="2">
        <f t="shared" si="1124"/>
        <v>32</v>
      </c>
      <c r="N5095" s="3">
        <f t="shared" si="1125"/>
        <v>23753</v>
      </c>
      <c r="O5095" s="3">
        <f t="shared" si="1126"/>
        <v>0</v>
      </c>
      <c r="P5095" t="str">
        <f t="shared" si="1127"/>
        <v>10-Aug</v>
      </c>
      <c r="Q5095" s="9">
        <f t="shared" si="1128"/>
        <v>0.73888888888888893</v>
      </c>
      <c r="R5095" t="str">
        <f t="shared" si="1129"/>
        <v>Evening</v>
      </c>
      <c r="S5095" s="2">
        <f t="shared" si="1130"/>
        <v>10</v>
      </c>
      <c r="T5095" t="str">
        <f t="shared" si="1131"/>
        <v>Others</v>
      </c>
      <c r="U5095">
        <f t="shared" si="1132"/>
        <v>17</v>
      </c>
      <c r="V5095" t="str">
        <f t="shared" si="1133"/>
        <v>FY Q2</v>
      </c>
    </row>
    <row r="5096" spans="1:22" x14ac:dyDescent="0.3">
      <c r="A5096" s="18">
        <v>45148</v>
      </c>
      <c r="B5096" t="s">
        <v>1747</v>
      </c>
      <c r="C5096" t="s">
        <v>151</v>
      </c>
      <c r="D5096" t="s">
        <v>6201</v>
      </c>
      <c r="E5096">
        <v>957360848728</v>
      </c>
      <c r="F5096" t="s">
        <v>15</v>
      </c>
      <c r="G5096" t="s">
        <v>67</v>
      </c>
      <c r="H5096">
        <v>7919</v>
      </c>
      <c r="I5096" s="2">
        <f t="shared" si="1120"/>
        <v>2023</v>
      </c>
      <c r="J5096" s="2" t="str">
        <f t="shared" si="1121"/>
        <v>August</v>
      </c>
      <c r="K5096" s="2">
        <f t="shared" si="1122"/>
        <v>8</v>
      </c>
      <c r="L5096" s="2" t="str">
        <f t="shared" si="1123"/>
        <v>Thursday</v>
      </c>
      <c r="M5096" s="2">
        <f t="shared" si="1124"/>
        <v>32</v>
      </c>
      <c r="N5096" s="3">
        <f t="shared" si="1125"/>
        <v>0</v>
      </c>
      <c r="O5096" s="3">
        <f t="shared" si="1126"/>
        <v>7919</v>
      </c>
      <c r="P5096" t="str">
        <f t="shared" si="1127"/>
        <v>10-Aug</v>
      </c>
      <c r="Q5096" s="9">
        <f t="shared" si="1128"/>
        <v>0.78888888888888886</v>
      </c>
      <c r="R5096" t="str">
        <f t="shared" si="1129"/>
        <v>Evening</v>
      </c>
      <c r="S5096" s="2">
        <f t="shared" si="1130"/>
        <v>10</v>
      </c>
      <c r="T5096" t="str">
        <f t="shared" si="1131"/>
        <v>UPI Transfer</v>
      </c>
      <c r="U5096">
        <f t="shared" si="1132"/>
        <v>18</v>
      </c>
      <c r="V5096" t="str">
        <f t="shared" si="1133"/>
        <v>FY Q2</v>
      </c>
    </row>
    <row r="5097" spans="1:22" x14ac:dyDescent="0.3">
      <c r="A5097" s="18">
        <v>45149</v>
      </c>
      <c r="B5097" t="s">
        <v>528</v>
      </c>
      <c r="C5097" t="s">
        <v>82</v>
      </c>
      <c r="D5097" t="s">
        <v>6202</v>
      </c>
      <c r="E5097">
        <v>88111482293</v>
      </c>
      <c r="F5097" t="s">
        <v>16</v>
      </c>
      <c r="G5097" t="s">
        <v>67</v>
      </c>
      <c r="H5097">
        <v>7340</v>
      </c>
      <c r="I5097" s="2">
        <f t="shared" si="1120"/>
        <v>2023</v>
      </c>
      <c r="J5097" s="2" t="str">
        <f t="shared" si="1121"/>
        <v>August</v>
      </c>
      <c r="K5097" s="2">
        <f t="shared" si="1122"/>
        <v>8</v>
      </c>
      <c r="L5097" s="2" t="str">
        <f t="shared" si="1123"/>
        <v>Friday</v>
      </c>
      <c r="M5097" s="2">
        <f t="shared" si="1124"/>
        <v>32</v>
      </c>
      <c r="N5097" s="3">
        <f t="shared" si="1125"/>
        <v>7340</v>
      </c>
      <c r="O5097" s="3">
        <f t="shared" si="1126"/>
        <v>0</v>
      </c>
      <c r="P5097" t="str">
        <f t="shared" si="1127"/>
        <v>11-Aug</v>
      </c>
      <c r="Q5097" s="9">
        <f t="shared" si="1128"/>
        <v>0.51111111111111107</v>
      </c>
      <c r="R5097" t="str">
        <f t="shared" si="1129"/>
        <v>Afternoon</v>
      </c>
      <c r="S5097" s="2">
        <f t="shared" si="1130"/>
        <v>11</v>
      </c>
      <c r="T5097" t="str">
        <f t="shared" si="1131"/>
        <v>Others</v>
      </c>
      <c r="U5097">
        <f t="shared" si="1132"/>
        <v>12</v>
      </c>
      <c r="V5097" t="str">
        <f t="shared" si="1133"/>
        <v>FY Q2</v>
      </c>
    </row>
    <row r="5098" spans="1:22" x14ac:dyDescent="0.3">
      <c r="A5098" s="18">
        <v>45149</v>
      </c>
      <c r="B5098" t="s">
        <v>4294</v>
      </c>
      <c r="C5098" t="s">
        <v>69</v>
      </c>
      <c r="D5098" t="s">
        <v>6203</v>
      </c>
      <c r="E5098">
        <v>13181293523</v>
      </c>
      <c r="F5098" t="s">
        <v>16</v>
      </c>
      <c r="G5098" t="s">
        <v>71</v>
      </c>
      <c r="H5098">
        <v>21110</v>
      </c>
      <c r="I5098" s="2">
        <f t="shared" si="1120"/>
        <v>2023</v>
      </c>
      <c r="J5098" s="2" t="str">
        <f t="shared" si="1121"/>
        <v>August</v>
      </c>
      <c r="K5098" s="2">
        <f t="shared" si="1122"/>
        <v>8</v>
      </c>
      <c r="L5098" s="2" t="str">
        <f t="shared" si="1123"/>
        <v>Friday</v>
      </c>
      <c r="M5098" s="2">
        <f t="shared" si="1124"/>
        <v>32</v>
      </c>
      <c r="N5098" s="3">
        <f t="shared" si="1125"/>
        <v>21110</v>
      </c>
      <c r="O5098" s="3">
        <f t="shared" si="1126"/>
        <v>0</v>
      </c>
      <c r="P5098" t="str">
        <f t="shared" si="1127"/>
        <v>11-Aug</v>
      </c>
      <c r="Q5098" s="9">
        <f t="shared" si="1128"/>
        <v>0.51597222222222228</v>
      </c>
      <c r="R5098" t="str">
        <f t="shared" si="1129"/>
        <v>Afternoon</v>
      </c>
      <c r="S5098" s="2">
        <f t="shared" si="1130"/>
        <v>11</v>
      </c>
      <c r="T5098" t="str">
        <f t="shared" si="1131"/>
        <v>Others</v>
      </c>
      <c r="U5098">
        <f t="shared" si="1132"/>
        <v>12</v>
      </c>
      <c r="V5098" t="str">
        <f t="shared" si="1133"/>
        <v>FY Q2</v>
      </c>
    </row>
    <row r="5099" spans="1:22" x14ac:dyDescent="0.3">
      <c r="A5099" s="18">
        <v>45149</v>
      </c>
      <c r="B5099" t="s">
        <v>264</v>
      </c>
      <c r="C5099" t="s">
        <v>114</v>
      </c>
      <c r="D5099" t="s">
        <v>6204</v>
      </c>
      <c r="E5099">
        <v>608589876179</v>
      </c>
      <c r="F5099" t="s">
        <v>15</v>
      </c>
      <c r="G5099" t="s">
        <v>67</v>
      </c>
      <c r="H5099">
        <v>1885</v>
      </c>
      <c r="I5099" s="2">
        <f t="shared" si="1120"/>
        <v>2023</v>
      </c>
      <c r="J5099" s="2" t="str">
        <f t="shared" si="1121"/>
        <v>August</v>
      </c>
      <c r="K5099" s="2">
        <f t="shared" si="1122"/>
        <v>8</v>
      </c>
      <c r="L5099" s="2" t="str">
        <f t="shared" si="1123"/>
        <v>Friday</v>
      </c>
      <c r="M5099" s="2">
        <f t="shared" si="1124"/>
        <v>32</v>
      </c>
      <c r="N5099" s="3">
        <f t="shared" si="1125"/>
        <v>0</v>
      </c>
      <c r="O5099" s="3">
        <f t="shared" si="1126"/>
        <v>1885</v>
      </c>
      <c r="P5099" t="str">
        <f t="shared" si="1127"/>
        <v>11-Aug</v>
      </c>
      <c r="Q5099" s="9">
        <f t="shared" si="1128"/>
        <v>0.87430555555555556</v>
      </c>
      <c r="R5099" t="str">
        <f t="shared" si="1129"/>
        <v>Evening</v>
      </c>
      <c r="S5099" s="2">
        <f t="shared" si="1130"/>
        <v>11</v>
      </c>
      <c r="T5099" t="str">
        <f t="shared" si="1131"/>
        <v>UPI Transfer</v>
      </c>
      <c r="U5099">
        <f t="shared" si="1132"/>
        <v>20</v>
      </c>
      <c r="V5099" t="str">
        <f t="shared" si="1133"/>
        <v>FY Q2</v>
      </c>
    </row>
    <row r="5100" spans="1:22" x14ac:dyDescent="0.3">
      <c r="A5100" s="18">
        <v>45150</v>
      </c>
      <c r="B5100" t="s">
        <v>224</v>
      </c>
      <c r="C5100" t="s">
        <v>117</v>
      </c>
      <c r="D5100" t="s">
        <v>6205</v>
      </c>
      <c r="E5100">
        <v>223530305109</v>
      </c>
      <c r="F5100" t="s">
        <v>16</v>
      </c>
      <c r="G5100" t="s">
        <v>71</v>
      </c>
      <c r="H5100">
        <v>1443</v>
      </c>
      <c r="I5100" s="2">
        <f t="shared" si="1120"/>
        <v>2023</v>
      </c>
      <c r="J5100" s="2" t="str">
        <f t="shared" si="1121"/>
        <v>August</v>
      </c>
      <c r="K5100" s="2">
        <f t="shared" si="1122"/>
        <v>8</v>
      </c>
      <c r="L5100" s="2" t="str">
        <f t="shared" si="1123"/>
        <v>Saturday</v>
      </c>
      <c r="M5100" s="2">
        <f t="shared" si="1124"/>
        <v>32</v>
      </c>
      <c r="N5100" s="3">
        <f t="shared" si="1125"/>
        <v>1443</v>
      </c>
      <c r="O5100" s="3">
        <f t="shared" si="1126"/>
        <v>0</v>
      </c>
      <c r="P5100" t="str">
        <f t="shared" si="1127"/>
        <v>12-Aug</v>
      </c>
      <c r="Q5100" s="9">
        <f t="shared" si="1128"/>
        <v>0.32777777777777778</v>
      </c>
      <c r="R5100" t="str">
        <f t="shared" si="1129"/>
        <v>Morning</v>
      </c>
      <c r="S5100" s="2">
        <f t="shared" si="1130"/>
        <v>12</v>
      </c>
      <c r="T5100" t="str">
        <f t="shared" si="1131"/>
        <v>Others</v>
      </c>
      <c r="U5100">
        <f t="shared" si="1132"/>
        <v>7</v>
      </c>
      <c r="V5100" t="str">
        <f t="shared" si="1133"/>
        <v>FY Q2</v>
      </c>
    </row>
    <row r="5101" spans="1:22" x14ac:dyDescent="0.3">
      <c r="A5101" s="18">
        <v>45150</v>
      </c>
      <c r="B5101" t="s">
        <v>2156</v>
      </c>
      <c r="C5101" t="s">
        <v>69</v>
      </c>
      <c r="D5101" t="s">
        <v>6206</v>
      </c>
      <c r="E5101">
        <v>926279269748</v>
      </c>
      <c r="F5101" t="s">
        <v>16</v>
      </c>
      <c r="G5101" t="s">
        <v>67</v>
      </c>
      <c r="H5101">
        <v>9901</v>
      </c>
      <c r="I5101" s="2">
        <f t="shared" si="1120"/>
        <v>2023</v>
      </c>
      <c r="J5101" s="2" t="str">
        <f t="shared" si="1121"/>
        <v>August</v>
      </c>
      <c r="K5101" s="2">
        <f t="shared" si="1122"/>
        <v>8</v>
      </c>
      <c r="L5101" s="2" t="str">
        <f t="shared" si="1123"/>
        <v>Saturday</v>
      </c>
      <c r="M5101" s="2">
        <f t="shared" si="1124"/>
        <v>32</v>
      </c>
      <c r="N5101" s="3">
        <f t="shared" si="1125"/>
        <v>9901</v>
      </c>
      <c r="O5101" s="3">
        <f t="shared" si="1126"/>
        <v>0</v>
      </c>
      <c r="P5101" t="str">
        <f t="shared" si="1127"/>
        <v>12-Aug</v>
      </c>
      <c r="Q5101" s="9">
        <f t="shared" si="1128"/>
        <v>0.81458333333333333</v>
      </c>
      <c r="R5101" t="str">
        <f t="shared" si="1129"/>
        <v>Evening</v>
      </c>
      <c r="S5101" s="2">
        <f t="shared" si="1130"/>
        <v>12</v>
      </c>
      <c r="T5101" t="str">
        <f t="shared" si="1131"/>
        <v>Others</v>
      </c>
      <c r="U5101">
        <f t="shared" si="1132"/>
        <v>19</v>
      </c>
      <c r="V5101" t="str">
        <f t="shared" si="1133"/>
        <v>FY Q2</v>
      </c>
    </row>
    <row r="5102" spans="1:22" x14ac:dyDescent="0.3">
      <c r="A5102" s="18">
        <v>45150</v>
      </c>
      <c r="B5102" t="s">
        <v>1761</v>
      </c>
      <c r="C5102" t="s">
        <v>239</v>
      </c>
      <c r="D5102" t="s">
        <v>6207</v>
      </c>
      <c r="E5102">
        <v>660225553600</v>
      </c>
      <c r="F5102" t="s">
        <v>15</v>
      </c>
      <c r="G5102" t="s">
        <v>71</v>
      </c>
      <c r="H5102">
        <v>1724</v>
      </c>
      <c r="I5102" s="2">
        <f t="shared" si="1120"/>
        <v>2023</v>
      </c>
      <c r="J5102" s="2" t="str">
        <f t="shared" si="1121"/>
        <v>August</v>
      </c>
      <c r="K5102" s="2">
        <f t="shared" si="1122"/>
        <v>8</v>
      </c>
      <c r="L5102" s="2" t="str">
        <f t="shared" si="1123"/>
        <v>Saturday</v>
      </c>
      <c r="M5102" s="2">
        <f t="shared" si="1124"/>
        <v>32</v>
      </c>
      <c r="N5102" s="3">
        <f t="shared" si="1125"/>
        <v>0</v>
      </c>
      <c r="O5102" s="3">
        <f t="shared" si="1126"/>
        <v>1724</v>
      </c>
      <c r="P5102" t="str">
        <f t="shared" si="1127"/>
        <v>12-Aug</v>
      </c>
      <c r="Q5102" s="9">
        <f t="shared" si="1128"/>
        <v>0.94652777777777775</v>
      </c>
      <c r="R5102" t="str">
        <f t="shared" si="1129"/>
        <v>Night</v>
      </c>
      <c r="S5102" s="2">
        <f t="shared" si="1130"/>
        <v>12</v>
      </c>
      <c r="T5102" t="str">
        <f t="shared" si="1131"/>
        <v>Recharge</v>
      </c>
      <c r="U5102">
        <f t="shared" si="1132"/>
        <v>22</v>
      </c>
      <c r="V5102" t="str">
        <f t="shared" si="1133"/>
        <v>FY Q2</v>
      </c>
    </row>
    <row r="5103" spans="1:22" x14ac:dyDescent="0.3">
      <c r="A5103" s="18">
        <v>45150</v>
      </c>
      <c r="B5103" t="s">
        <v>1312</v>
      </c>
      <c r="C5103" t="s">
        <v>167</v>
      </c>
      <c r="D5103" t="s">
        <v>6208</v>
      </c>
      <c r="E5103">
        <v>839931880950</v>
      </c>
      <c r="F5103" t="s">
        <v>15</v>
      </c>
      <c r="G5103" t="s">
        <v>67</v>
      </c>
      <c r="H5103">
        <v>1942</v>
      </c>
      <c r="I5103" s="2">
        <f t="shared" si="1120"/>
        <v>2023</v>
      </c>
      <c r="J5103" s="2" t="str">
        <f t="shared" si="1121"/>
        <v>August</v>
      </c>
      <c r="K5103" s="2">
        <f t="shared" si="1122"/>
        <v>8</v>
      </c>
      <c r="L5103" s="2" t="str">
        <f t="shared" si="1123"/>
        <v>Saturday</v>
      </c>
      <c r="M5103" s="2">
        <f t="shared" si="1124"/>
        <v>32</v>
      </c>
      <c r="N5103" s="3">
        <f t="shared" si="1125"/>
        <v>0</v>
      </c>
      <c r="O5103" s="3">
        <f t="shared" si="1126"/>
        <v>1942</v>
      </c>
      <c r="P5103" t="str">
        <f t="shared" si="1127"/>
        <v>12-Aug</v>
      </c>
      <c r="Q5103" s="9">
        <f t="shared" si="1128"/>
        <v>0.95</v>
      </c>
      <c r="R5103" t="str">
        <f t="shared" si="1129"/>
        <v>Night</v>
      </c>
      <c r="S5103" s="2">
        <f t="shared" si="1130"/>
        <v>12</v>
      </c>
      <c r="T5103" t="str">
        <f t="shared" si="1131"/>
        <v>UPI Transfer</v>
      </c>
      <c r="U5103">
        <f t="shared" si="1132"/>
        <v>22</v>
      </c>
      <c r="V5103" t="str">
        <f t="shared" si="1133"/>
        <v>FY Q2</v>
      </c>
    </row>
    <row r="5104" spans="1:22" x14ac:dyDescent="0.3">
      <c r="A5104" s="18">
        <v>45151</v>
      </c>
      <c r="B5104" t="s">
        <v>867</v>
      </c>
      <c r="C5104" t="s">
        <v>82</v>
      </c>
      <c r="D5104" t="s">
        <v>6209</v>
      </c>
      <c r="E5104">
        <v>983221815509</v>
      </c>
      <c r="F5104" t="s">
        <v>16</v>
      </c>
      <c r="G5104" t="s">
        <v>71</v>
      </c>
      <c r="H5104">
        <v>12989</v>
      </c>
      <c r="I5104" s="2">
        <f t="shared" si="1120"/>
        <v>2023</v>
      </c>
      <c r="J5104" s="2" t="str">
        <f t="shared" si="1121"/>
        <v>August</v>
      </c>
      <c r="K5104" s="2">
        <f t="shared" si="1122"/>
        <v>8</v>
      </c>
      <c r="L5104" s="2" t="str">
        <f t="shared" si="1123"/>
        <v>Sunday</v>
      </c>
      <c r="M5104" s="2">
        <f t="shared" si="1124"/>
        <v>33</v>
      </c>
      <c r="N5104" s="3">
        <f t="shared" si="1125"/>
        <v>12989</v>
      </c>
      <c r="O5104" s="3">
        <f t="shared" si="1126"/>
        <v>0</v>
      </c>
      <c r="P5104" t="str">
        <f t="shared" si="1127"/>
        <v>13-Aug</v>
      </c>
      <c r="Q5104" s="9">
        <f t="shared" si="1128"/>
        <v>0.45416666666666666</v>
      </c>
      <c r="R5104" t="str">
        <f t="shared" si="1129"/>
        <v>Morning</v>
      </c>
      <c r="S5104" s="2">
        <f t="shared" si="1130"/>
        <v>13</v>
      </c>
      <c r="T5104" t="str">
        <f t="shared" si="1131"/>
        <v>Others</v>
      </c>
      <c r="U5104">
        <f t="shared" si="1132"/>
        <v>10</v>
      </c>
      <c r="V5104" t="str">
        <f t="shared" si="1133"/>
        <v>FY Q2</v>
      </c>
    </row>
    <row r="5105" spans="1:22" x14ac:dyDescent="0.3">
      <c r="A5105" s="18">
        <v>45151</v>
      </c>
      <c r="B5105" t="s">
        <v>153</v>
      </c>
      <c r="C5105" t="s">
        <v>366</v>
      </c>
      <c r="D5105" t="s">
        <v>6210</v>
      </c>
      <c r="E5105">
        <v>890816795458</v>
      </c>
      <c r="F5105" t="s">
        <v>16</v>
      </c>
      <c r="G5105" t="s">
        <v>71</v>
      </c>
      <c r="H5105">
        <v>12384</v>
      </c>
      <c r="I5105" s="2">
        <f t="shared" si="1120"/>
        <v>2023</v>
      </c>
      <c r="J5105" s="2" t="str">
        <f t="shared" si="1121"/>
        <v>August</v>
      </c>
      <c r="K5105" s="2">
        <f t="shared" si="1122"/>
        <v>8</v>
      </c>
      <c r="L5105" s="2" t="str">
        <f t="shared" si="1123"/>
        <v>Sunday</v>
      </c>
      <c r="M5105" s="2">
        <f t="shared" si="1124"/>
        <v>33</v>
      </c>
      <c r="N5105" s="3">
        <f t="shared" si="1125"/>
        <v>12384</v>
      </c>
      <c r="O5105" s="3">
        <f t="shared" si="1126"/>
        <v>0</v>
      </c>
      <c r="P5105" t="str">
        <f t="shared" si="1127"/>
        <v>13-Aug</v>
      </c>
      <c r="Q5105" s="9">
        <f t="shared" si="1128"/>
        <v>0.46527777777777779</v>
      </c>
      <c r="R5105" t="str">
        <f t="shared" si="1129"/>
        <v>Morning</v>
      </c>
      <c r="S5105" s="2">
        <f t="shared" si="1130"/>
        <v>13</v>
      </c>
      <c r="T5105" t="str">
        <f t="shared" si="1131"/>
        <v>Others</v>
      </c>
      <c r="U5105">
        <f t="shared" si="1132"/>
        <v>11</v>
      </c>
      <c r="V5105" t="str">
        <f t="shared" si="1133"/>
        <v>FY Q2</v>
      </c>
    </row>
    <row r="5106" spans="1:22" x14ac:dyDescent="0.3">
      <c r="A5106" s="18">
        <v>45151</v>
      </c>
      <c r="B5106" t="s">
        <v>1265</v>
      </c>
      <c r="C5106" t="s">
        <v>65</v>
      </c>
      <c r="D5106" t="s">
        <v>6211</v>
      </c>
      <c r="E5106">
        <v>539676870308</v>
      </c>
      <c r="F5106" t="s">
        <v>16</v>
      </c>
      <c r="G5106" t="s">
        <v>67</v>
      </c>
      <c r="H5106">
        <v>17290</v>
      </c>
      <c r="I5106" s="2">
        <f t="shared" si="1120"/>
        <v>2023</v>
      </c>
      <c r="J5106" s="2" t="str">
        <f t="shared" si="1121"/>
        <v>August</v>
      </c>
      <c r="K5106" s="2">
        <f t="shared" si="1122"/>
        <v>8</v>
      </c>
      <c r="L5106" s="2" t="str">
        <f t="shared" si="1123"/>
        <v>Sunday</v>
      </c>
      <c r="M5106" s="2">
        <f t="shared" si="1124"/>
        <v>33</v>
      </c>
      <c r="N5106" s="3">
        <f t="shared" si="1125"/>
        <v>17290</v>
      </c>
      <c r="O5106" s="3">
        <f t="shared" si="1126"/>
        <v>0</v>
      </c>
      <c r="P5106" t="str">
        <f t="shared" si="1127"/>
        <v>13-Aug</v>
      </c>
      <c r="Q5106" s="9">
        <f t="shared" si="1128"/>
        <v>0.64583333333333337</v>
      </c>
      <c r="R5106" t="str">
        <f t="shared" si="1129"/>
        <v>Afternoon</v>
      </c>
      <c r="S5106" s="2">
        <f t="shared" si="1130"/>
        <v>13</v>
      </c>
      <c r="T5106" t="str">
        <f t="shared" si="1131"/>
        <v>Others</v>
      </c>
      <c r="U5106">
        <f t="shared" si="1132"/>
        <v>15</v>
      </c>
      <c r="V5106" t="str">
        <f t="shared" si="1133"/>
        <v>FY Q2</v>
      </c>
    </row>
    <row r="5107" spans="1:22" x14ac:dyDescent="0.3">
      <c r="A5107" s="18">
        <v>45151</v>
      </c>
      <c r="B5107" t="s">
        <v>1743</v>
      </c>
      <c r="C5107" t="s">
        <v>319</v>
      </c>
      <c r="D5107" t="s">
        <v>6212</v>
      </c>
      <c r="E5107">
        <v>325459288566</v>
      </c>
      <c r="F5107" t="s">
        <v>15</v>
      </c>
      <c r="G5107" t="s">
        <v>67</v>
      </c>
      <c r="H5107">
        <v>12238</v>
      </c>
      <c r="I5107" s="2">
        <f t="shared" si="1120"/>
        <v>2023</v>
      </c>
      <c r="J5107" s="2" t="str">
        <f t="shared" si="1121"/>
        <v>August</v>
      </c>
      <c r="K5107" s="2">
        <f t="shared" si="1122"/>
        <v>8</v>
      </c>
      <c r="L5107" s="2" t="str">
        <f t="shared" si="1123"/>
        <v>Sunday</v>
      </c>
      <c r="M5107" s="2">
        <f t="shared" si="1124"/>
        <v>33</v>
      </c>
      <c r="N5107" s="3">
        <f t="shared" si="1125"/>
        <v>0</v>
      </c>
      <c r="O5107" s="3">
        <f t="shared" si="1126"/>
        <v>12238</v>
      </c>
      <c r="P5107" t="str">
        <f t="shared" si="1127"/>
        <v>13-Aug</v>
      </c>
      <c r="Q5107" s="9">
        <f t="shared" si="1128"/>
        <v>0.65972222222222221</v>
      </c>
      <c r="R5107" t="str">
        <f t="shared" si="1129"/>
        <v>Afternoon</v>
      </c>
      <c r="S5107" s="2">
        <f t="shared" si="1130"/>
        <v>13</v>
      </c>
      <c r="T5107" t="str">
        <f t="shared" si="1131"/>
        <v>Recharge</v>
      </c>
      <c r="U5107">
        <f t="shared" si="1132"/>
        <v>15</v>
      </c>
      <c r="V5107" t="str">
        <f t="shared" si="1133"/>
        <v>FY Q2</v>
      </c>
    </row>
    <row r="5108" spans="1:22" x14ac:dyDescent="0.3">
      <c r="A5108" s="18">
        <v>45151</v>
      </c>
      <c r="B5108" t="s">
        <v>952</v>
      </c>
      <c r="C5108" t="s">
        <v>395</v>
      </c>
      <c r="D5108" t="s">
        <v>6213</v>
      </c>
      <c r="E5108">
        <v>177959046869</v>
      </c>
      <c r="F5108" t="s">
        <v>15</v>
      </c>
      <c r="G5108" t="s">
        <v>71</v>
      </c>
      <c r="H5108">
        <v>10480</v>
      </c>
      <c r="I5108" s="2">
        <f t="shared" si="1120"/>
        <v>2023</v>
      </c>
      <c r="J5108" s="2" t="str">
        <f t="shared" si="1121"/>
        <v>August</v>
      </c>
      <c r="K5108" s="2">
        <f t="shared" si="1122"/>
        <v>8</v>
      </c>
      <c r="L5108" s="2" t="str">
        <f t="shared" si="1123"/>
        <v>Sunday</v>
      </c>
      <c r="M5108" s="2">
        <f t="shared" si="1124"/>
        <v>33</v>
      </c>
      <c r="N5108" s="3">
        <f t="shared" si="1125"/>
        <v>0</v>
      </c>
      <c r="O5108" s="3">
        <f t="shared" si="1126"/>
        <v>10480</v>
      </c>
      <c r="P5108" t="str">
        <f t="shared" si="1127"/>
        <v>13-Aug</v>
      </c>
      <c r="Q5108" s="9">
        <f t="shared" si="1128"/>
        <v>0.68055555555555558</v>
      </c>
      <c r="R5108" t="str">
        <f t="shared" si="1129"/>
        <v>Afternoon</v>
      </c>
      <c r="S5108" s="2">
        <f t="shared" si="1130"/>
        <v>13</v>
      </c>
      <c r="T5108" t="str">
        <f t="shared" si="1131"/>
        <v>Shopping</v>
      </c>
      <c r="U5108">
        <f t="shared" si="1132"/>
        <v>16</v>
      </c>
      <c r="V5108" t="str">
        <f t="shared" si="1133"/>
        <v>FY Q2</v>
      </c>
    </row>
    <row r="5109" spans="1:22" x14ac:dyDescent="0.3">
      <c r="A5109" s="18">
        <v>45151</v>
      </c>
      <c r="B5109" t="s">
        <v>520</v>
      </c>
      <c r="C5109" t="s">
        <v>131</v>
      </c>
      <c r="D5109" t="s">
        <v>6214</v>
      </c>
      <c r="E5109">
        <v>294328083665</v>
      </c>
      <c r="F5109" t="s">
        <v>16</v>
      </c>
      <c r="G5109" t="s">
        <v>71</v>
      </c>
      <c r="H5109">
        <v>11157</v>
      </c>
      <c r="I5109" s="2">
        <f t="shared" si="1120"/>
        <v>2023</v>
      </c>
      <c r="J5109" s="2" t="str">
        <f t="shared" si="1121"/>
        <v>August</v>
      </c>
      <c r="K5109" s="2">
        <f t="shared" si="1122"/>
        <v>8</v>
      </c>
      <c r="L5109" s="2" t="str">
        <f t="shared" si="1123"/>
        <v>Sunday</v>
      </c>
      <c r="M5109" s="2">
        <f t="shared" si="1124"/>
        <v>33</v>
      </c>
      <c r="N5109" s="3">
        <f t="shared" si="1125"/>
        <v>11157</v>
      </c>
      <c r="O5109" s="3">
        <f t="shared" si="1126"/>
        <v>0</v>
      </c>
      <c r="P5109" t="str">
        <f t="shared" si="1127"/>
        <v>13-Aug</v>
      </c>
      <c r="Q5109" s="9">
        <f t="shared" si="1128"/>
        <v>0.80625000000000002</v>
      </c>
      <c r="R5109" t="str">
        <f t="shared" si="1129"/>
        <v>Evening</v>
      </c>
      <c r="S5109" s="2">
        <f t="shared" si="1130"/>
        <v>13</v>
      </c>
      <c r="T5109" t="str">
        <f t="shared" si="1131"/>
        <v>Others</v>
      </c>
      <c r="U5109">
        <f t="shared" si="1132"/>
        <v>19</v>
      </c>
      <c r="V5109" t="str">
        <f t="shared" si="1133"/>
        <v>FY Q2</v>
      </c>
    </row>
    <row r="5110" spans="1:22" x14ac:dyDescent="0.3">
      <c r="A5110" s="18">
        <v>45151</v>
      </c>
      <c r="B5110" t="s">
        <v>204</v>
      </c>
      <c r="C5110" t="s">
        <v>76</v>
      </c>
      <c r="D5110" t="s">
        <v>6215</v>
      </c>
      <c r="E5110">
        <v>703430489341</v>
      </c>
      <c r="F5110" t="s">
        <v>16</v>
      </c>
      <c r="G5110" t="s">
        <v>67</v>
      </c>
      <c r="H5110">
        <v>992</v>
      </c>
      <c r="I5110" s="2">
        <f t="shared" si="1120"/>
        <v>2023</v>
      </c>
      <c r="J5110" s="2" t="str">
        <f t="shared" si="1121"/>
        <v>August</v>
      </c>
      <c r="K5110" s="2">
        <f t="shared" si="1122"/>
        <v>8</v>
      </c>
      <c r="L5110" s="2" t="str">
        <f t="shared" si="1123"/>
        <v>Sunday</v>
      </c>
      <c r="M5110" s="2">
        <f t="shared" si="1124"/>
        <v>33</v>
      </c>
      <c r="N5110" s="3">
        <f t="shared" si="1125"/>
        <v>992</v>
      </c>
      <c r="O5110" s="3">
        <f t="shared" si="1126"/>
        <v>0</v>
      </c>
      <c r="P5110" t="str">
        <f t="shared" si="1127"/>
        <v>13-Aug</v>
      </c>
      <c r="Q5110" s="9">
        <f t="shared" si="1128"/>
        <v>0.84444444444444444</v>
      </c>
      <c r="R5110" t="str">
        <f t="shared" si="1129"/>
        <v>Evening</v>
      </c>
      <c r="S5110" s="2">
        <f t="shared" si="1130"/>
        <v>13</v>
      </c>
      <c r="T5110" t="str">
        <f t="shared" si="1131"/>
        <v>Others</v>
      </c>
      <c r="U5110">
        <f t="shared" si="1132"/>
        <v>20</v>
      </c>
      <c r="V5110" t="str">
        <f t="shared" si="1133"/>
        <v>FY Q2</v>
      </c>
    </row>
    <row r="5111" spans="1:22" x14ac:dyDescent="0.3">
      <c r="A5111" s="18">
        <v>45151</v>
      </c>
      <c r="B5111" t="s">
        <v>965</v>
      </c>
      <c r="C5111" t="s">
        <v>291</v>
      </c>
      <c r="D5111" t="s">
        <v>6216</v>
      </c>
      <c r="E5111">
        <v>386394097165</v>
      </c>
      <c r="F5111" t="s">
        <v>16</v>
      </c>
      <c r="G5111" t="s">
        <v>67</v>
      </c>
      <c r="H5111">
        <v>4999</v>
      </c>
      <c r="I5111" s="2">
        <f t="shared" si="1120"/>
        <v>2023</v>
      </c>
      <c r="J5111" s="2" t="str">
        <f t="shared" si="1121"/>
        <v>August</v>
      </c>
      <c r="K5111" s="2">
        <f t="shared" si="1122"/>
        <v>8</v>
      </c>
      <c r="L5111" s="2" t="str">
        <f t="shared" si="1123"/>
        <v>Sunday</v>
      </c>
      <c r="M5111" s="2">
        <f t="shared" si="1124"/>
        <v>33</v>
      </c>
      <c r="N5111" s="3">
        <f t="shared" si="1125"/>
        <v>4999</v>
      </c>
      <c r="O5111" s="3">
        <f t="shared" si="1126"/>
        <v>0</v>
      </c>
      <c r="P5111" t="str">
        <f t="shared" si="1127"/>
        <v>13-Aug</v>
      </c>
      <c r="Q5111" s="9">
        <f t="shared" si="1128"/>
        <v>0.86597222222222225</v>
      </c>
      <c r="R5111" t="str">
        <f t="shared" si="1129"/>
        <v>Evening</v>
      </c>
      <c r="S5111" s="2">
        <f t="shared" si="1130"/>
        <v>13</v>
      </c>
      <c r="T5111" t="str">
        <f t="shared" si="1131"/>
        <v>Others</v>
      </c>
      <c r="U5111">
        <f t="shared" si="1132"/>
        <v>20</v>
      </c>
      <c r="V5111" t="str">
        <f t="shared" si="1133"/>
        <v>FY Q2</v>
      </c>
    </row>
    <row r="5112" spans="1:22" x14ac:dyDescent="0.3">
      <c r="A5112" s="18">
        <v>45152</v>
      </c>
      <c r="B5112" t="s">
        <v>1816</v>
      </c>
      <c r="C5112" t="s">
        <v>79</v>
      </c>
      <c r="D5112" t="s">
        <v>6217</v>
      </c>
      <c r="E5112">
        <v>999752539539</v>
      </c>
      <c r="F5112" t="s">
        <v>16</v>
      </c>
      <c r="G5112" t="s">
        <v>67</v>
      </c>
      <c r="H5112">
        <v>9394</v>
      </c>
      <c r="I5112" s="2">
        <f t="shared" si="1120"/>
        <v>2023</v>
      </c>
      <c r="J5112" s="2" t="str">
        <f t="shared" si="1121"/>
        <v>August</v>
      </c>
      <c r="K5112" s="2">
        <f t="shared" si="1122"/>
        <v>8</v>
      </c>
      <c r="L5112" s="2" t="str">
        <f t="shared" si="1123"/>
        <v>Monday</v>
      </c>
      <c r="M5112" s="2">
        <f t="shared" si="1124"/>
        <v>33</v>
      </c>
      <c r="N5112" s="3">
        <f t="shared" si="1125"/>
        <v>9394</v>
      </c>
      <c r="O5112" s="3">
        <f t="shared" si="1126"/>
        <v>0</v>
      </c>
      <c r="P5112" t="str">
        <f t="shared" si="1127"/>
        <v>14-Aug</v>
      </c>
      <c r="Q5112" s="9">
        <f t="shared" si="1128"/>
        <v>0.65416666666666667</v>
      </c>
      <c r="R5112" t="str">
        <f t="shared" si="1129"/>
        <v>Afternoon</v>
      </c>
      <c r="S5112" s="2">
        <f t="shared" si="1130"/>
        <v>14</v>
      </c>
      <c r="T5112" t="str">
        <f t="shared" si="1131"/>
        <v>Others</v>
      </c>
      <c r="U5112">
        <f t="shared" si="1132"/>
        <v>15</v>
      </c>
      <c r="V5112" t="str">
        <f t="shared" si="1133"/>
        <v>FY Q2</v>
      </c>
    </row>
    <row r="5113" spans="1:22" x14ac:dyDescent="0.3">
      <c r="A5113" s="18">
        <v>45152</v>
      </c>
      <c r="B5113" t="s">
        <v>2208</v>
      </c>
      <c r="C5113" t="s">
        <v>605</v>
      </c>
      <c r="D5113" t="s">
        <v>6218</v>
      </c>
      <c r="E5113">
        <v>781405595235</v>
      </c>
      <c r="F5113" t="s">
        <v>16</v>
      </c>
      <c r="G5113" t="s">
        <v>67</v>
      </c>
      <c r="H5113">
        <v>2200</v>
      </c>
      <c r="I5113" s="2">
        <f t="shared" si="1120"/>
        <v>2023</v>
      </c>
      <c r="J5113" s="2" t="str">
        <f t="shared" si="1121"/>
        <v>August</v>
      </c>
      <c r="K5113" s="2">
        <f t="shared" si="1122"/>
        <v>8</v>
      </c>
      <c r="L5113" s="2" t="str">
        <f t="shared" si="1123"/>
        <v>Monday</v>
      </c>
      <c r="M5113" s="2">
        <f t="shared" si="1124"/>
        <v>33</v>
      </c>
      <c r="N5113" s="3">
        <f t="shared" si="1125"/>
        <v>2200</v>
      </c>
      <c r="O5113" s="3">
        <f t="shared" si="1126"/>
        <v>0</v>
      </c>
      <c r="P5113" t="str">
        <f t="shared" si="1127"/>
        <v>14-Aug</v>
      </c>
      <c r="Q5113" s="9">
        <f t="shared" si="1128"/>
        <v>0.69791666666666663</v>
      </c>
      <c r="R5113" t="str">
        <f t="shared" si="1129"/>
        <v>Afternoon</v>
      </c>
      <c r="S5113" s="2">
        <f t="shared" si="1130"/>
        <v>14</v>
      </c>
      <c r="T5113" t="str">
        <f t="shared" si="1131"/>
        <v>Others</v>
      </c>
      <c r="U5113">
        <f t="shared" si="1132"/>
        <v>16</v>
      </c>
      <c r="V5113" t="str">
        <f t="shared" si="1133"/>
        <v>FY Q2</v>
      </c>
    </row>
    <row r="5114" spans="1:22" x14ac:dyDescent="0.3">
      <c r="A5114" s="18">
        <v>45152</v>
      </c>
      <c r="B5114" t="s">
        <v>377</v>
      </c>
      <c r="C5114" t="s">
        <v>834</v>
      </c>
      <c r="D5114" t="s">
        <v>6219</v>
      </c>
      <c r="E5114">
        <v>798862482822</v>
      </c>
      <c r="F5114" t="s">
        <v>15</v>
      </c>
      <c r="G5114" t="s">
        <v>71</v>
      </c>
      <c r="H5114">
        <v>12030</v>
      </c>
      <c r="I5114" s="2">
        <f t="shared" si="1120"/>
        <v>2023</v>
      </c>
      <c r="J5114" s="2" t="str">
        <f t="shared" si="1121"/>
        <v>August</v>
      </c>
      <c r="K5114" s="2">
        <f t="shared" si="1122"/>
        <v>8</v>
      </c>
      <c r="L5114" s="2" t="str">
        <f t="shared" si="1123"/>
        <v>Monday</v>
      </c>
      <c r="M5114" s="2">
        <f t="shared" si="1124"/>
        <v>33</v>
      </c>
      <c r="N5114" s="3">
        <f t="shared" si="1125"/>
        <v>0</v>
      </c>
      <c r="O5114" s="3">
        <f t="shared" si="1126"/>
        <v>12030</v>
      </c>
      <c r="P5114" t="str">
        <f t="shared" si="1127"/>
        <v>14-Aug</v>
      </c>
      <c r="Q5114" s="9">
        <f t="shared" si="1128"/>
        <v>0.76249999999999996</v>
      </c>
      <c r="R5114" t="str">
        <f t="shared" si="1129"/>
        <v>Evening</v>
      </c>
      <c r="S5114" s="2">
        <f t="shared" si="1130"/>
        <v>14</v>
      </c>
      <c r="T5114" t="str">
        <f t="shared" si="1131"/>
        <v>UPI Transfer</v>
      </c>
      <c r="U5114">
        <f t="shared" si="1132"/>
        <v>18</v>
      </c>
      <c r="V5114" t="str">
        <f t="shared" si="1133"/>
        <v>FY Q2</v>
      </c>
    </row>
    <row r="5115" spans="1:22" x14ac:dyDescent="0.3">
      <c r="A5115" s="18">
        <v>45153</v>
      </c>
      <c r="B5115" t="s">
        <v>6220</v>
      </c>
      <c r="C5115" t="s">
        <v>239</v>
      </c>
      <c r="D5115" t="s">
        <v>6221</v>
      </c>
      <c r="E5115">
        <v>124696549241</v>
      </c>
      <c r="F5115" t="s">
        <v>15</v>
      </c>
      <c r="G5115" t="s">
        <v>71</v>
      </c>
      <c r="H5115">
        <v>3396</v>
      </c>
      <c r="I5115" s="2">
        <f t="shared" si="1120"/>
        <v>2023</v>
      </c>
      <c r="J5115" s="2" t="str">
        <f t="shared" si="1121"/>
        <v>August</v>
      </c>
      <c r="K5115" s="2">
        <f t="shared" si="1122"/>
        <v>8</v>
      </c>
      <c r="L5115" s="2" t="str">
        <f t="shared" si="1123"/>
        <v>Tuesday</v>
      </c>
      <c r="M5115" s="2">
        <f t="shared" si="1124"/>
        <v>33</v>
      </c>
      <c r="N5115" s="3">
        <f t="shared" si="1125"/>
        <v>0</v>
      </c>
      <c r="O5115" s="3">
        <f t="shared" si="1126"/>
        <v>3396</v>
      </c>
      <c r="P5115" t="str">
        <f t="shared" si="1127"/>
        <v>15-Aug</v>
      </c>
      <c r="Q5115" s="9">
        <f t="shared" si="1128"/>
        <v>0.29652777777777778</v>
      </c>
      <c r="R5115" t="str">
        <f t="shared" si="1129"/>
        <v>Morning</v>
      </c>
      <c r="S5115" s="2">
        <f t="shared" si="1130"/>
        <v>15</v>
      </c>
      <c r="T5115" t="str">
        <f t="shared" si="1131"/>
        <v>Recharge</v>
      </c>
      <c r="U5115">
        <f t="shared" si="1132"/>
        <v>7</v>
      </c>
      <c r="V5115" t="str">
        <f t="shared" si="1133"/>
        <v>FY Q2</v>
      </c>
    </row>
    <row r="5116" spans="1:22" x14ac:dyDescent="0.3">
      <c r="A5116" s="18">
        <v>45153</v>
      </c>
      <c r="B5116" t="s">
        <v>6222</v>
      </c>
      <c r="C5116" t="s">
        <v>209</v>
      </c>
      <c r="D5116" t="s">
        <v>6223</v>
      </c>
      <c r="E5116">
        <v>710591544879</v>
      </c>
      <c r="F5116" t="s">
        <v>15</v>
      </c>
      <c r="G5116" t="s">
        <v>71</v>
      </c>
      <c r="H5116">
        <v>4812</v>
      </c>
      <c r="I5116" s="2">
        <f t="shared" si="1120"/>
        <v>2023</v>
      </c>
      <c r="J5116" s="2" t="str">
        <f t="shared" si="1121"/>
        <v>August</v>
      </c>
      <c r="K5116" s="2">
        <f t="shared" si="1122"/>
        <v>8</v>
      </c>
      <c r="L5116" s="2" t="str">
        <f t="shared" si="1123"/>
        <v>Tuesday</v>
      </c>
      <c r="M5116" s="2">
        <f t="shared" si="1124"/>
        <v>33</v>
      </c>
      <c r="N5116" s="3">
        <f t="shared" si="1125"/>
        <v>0</v>
      </c>
      <c r="O5116" s="3">
        <f t="shared" si="1126"/>
        <v>4812</v>
      </c>
      <c r="P5116" t="str">
        <f t="shared" si="1127"/>
        <v>15-Aug</v>
      </c>
      <c r="Q5116" s="9">
        <f t="shared" si="1128"/>
        <v>0.38819444444444445</v>
      </c>
      <c r="R5116" t="str">
        <f t="shared" si="1129"/>
        <v>Morning</v>
      </c>
      <c r="S5116" s="2">
        <f t="shared" si="1130"/>
        <v>15</v>
      </c>
      <c r="T5116" t="str">
        <f t="shared" si="1131"/>
        <v>UPI Transfer</v>
      </c>
      <c r="U5116">
        <f t="shared" si="1132"/>
        <v>9</v>
      </c>
      <c r="V5116" t="str">
        <f t="shared" si="1133"/>
        <v>FY Q2</v>
      </c>
    </row>
    <row r="5117" spans="1:22" x14ac:dyDescent="0.3">
      <c r="A5117" s="18">
        <v>45153</v>
      </c>
      <c r="B5117" t="s">
        <v>1210</v>
      </c>
      <c r="C5117" t="s">
        <v>125</v>
      </c>
      <c r="D5117" t="s">
        <v>6224</v>
      </c>
      <c r="E5117">
        <v>489714736696</v>
      </c>
      <c r="F5117" t="s">
        <v>15</v>
      </c>
      <c r="G5117" t="s">
        <v>71</v>
      </c>
      <c r="H5117">
        <v>9169</v>
      </c>
      <c r="I5117" s="2">
        <f t="shared" si="1120"/>
        <v>2023</v>
      </c>
      <c r="J5117" s="2" t="str">
        <f t="shared" si="1121"/>
        <v>August</v>
      </c>
      <c r="K5117" s="2">
        <f t="shared" si="1122"/>
        <v>8</v>
      </c>
      <c r="L5117" s="2" t="str">
        <f t="shared" si="1123"/>
        <v>Tuesday</v>
      </c>
      <c r="M5117" s="2">
        <f t="shared" si="1124"/>
        <v>33</v>
      </c>
      <c r="N5117" s="3">
        <f t="shared" si="1125"/>
        <v>0</v>
      </c>
      <c r="O5117" s="3">
        <f t="shared" si="1126"/>
        <v>9169</v>
      </c>
      <c r="P5117" t="str">
        <f t="shared" si="1127"/>
        <v>15-Aug</v>
      </c>
      <c r="Q5117" s="9">
        <f t="shared" si="1128"/>
        <v>0.50208333333333333</v>
      </c>
      <c r="R5117" t="str">
        <f t="shared" si="1129"/>
        <v>Afternoon</v>
      </c>
      <c r="S5117" s="2">
        <f t="shared" si="1130"/>
        <v>15</v>
      </c>
      <c r="T5117" t="str">
        <f t="shared" si="1131"/>
        <v>UPI Transfer</v>
      </c>
      <c r="U5117">
        <f t="shared" si="1132"/>
        <v>12</v>
      </c>
      <c r="V5117" t="str">
        <f t="shared" si="1133"/>
        <v>FY Q2</v>
      </c>
    </row>
    <row r="5118" spans="1:22" x14ac:dyDescent="0.3">
      <c r="A5118" s="18">
        <v>45153</v>
      </c>
      <c r="B5118" t="s">
        <v>1449</v>
      </c>
      <c r="C5118" t="s">
        <v>254</v>
      </c>
      <c r="D5118" t="s">
        <v>6225</v>
      </c>
      <c r="E5118">
        <v>654946484717</v>
      </c>
      <c r="F5118" t="s">
        <v>16</v>
      </c>
      <c r="G5118" t="s">
        <v>67</v>
      </c>
      <c r="H5118">
        <v>14321</v>
      </c>
      <c r="I5118" s="2">
        <f t="shared" si="1120"/>
        <v>2023</v>
      </c>
      <c r="J5118" s="2" t="str">
        <f t="shared" si="1121"/>
        <v>August</v>
      </c>
      <c r="K5118" s="2">
        <f t="shared" si="1122"/>
        <v>8</v>
      </c>
      <c r="L5118" s="2" t="str">
        <f t="shared" si="1123"/>
        <v>Tuesday</v>
      </c>
      <c r="M5118" s="2">
        <f t="shared" si="1124"/>
        <v>33</v>
      </c>
      <c r="N5118" s="3">
        <f t="shared" si="1125"/>
        <v>14321</v>
      </c>
      <c r="O5118" s="3">
        <f t="shared" si="1126"/>
        <v>0</v>
      </c>
      <c r="P5118" t="str">
        <f t="shared" si="1127"/>
        <v>15-Aug</v>
      </c>
      <c r="Q5118" s="9">
        <f t="shared" si="1128"/>
        <v>0.64166666666666672</v>
      </c>
      <c r="R5118" t="str">
        <f t="shared" si="1129"/>
        <v>Afternoon</v>
      </c>
      <c r="S5118" s="2">
        <f t="shared" si="1130"/>
        <v>15</v>
      </c>
      <c r="T5118" t="str">
        <f t="shared" si="1131"/>
        <v>Others</v>
      </c>
      <c r="U5118">
        <f t="shared" si="1132"/>
        <v>15</v>
      </c>
      <c r="V5118" t="str">
        <f t="shared" si="1133"/>
        <v>FY Q2</v>
      </c>
    </row>
    <row r="5119" spans="1:22" x14ac:dyDescent="0.3">
      <c r="A5119" s="18">
        <v>45153</v>
      </c>
      <c r="B5119" t="s">
        <v>1203</v>
      </c>
      <c r="C5119" t="s">
        <v>125</v>
      </c>
      <c r="D5119" t="s">
        <v>6226</v>
      </c>
      <c r="E5119">
        <v>921744077547</v>
      </c>
      <c r="F5119" t="s">
        <v>15</v>
      </c>
      <c r="G5119" t="s">
        <v>67</v>
      </c>
      <c r="H5119">
        <v>13448</v>
      </c>
      <c r="I5119" s="2">
        <f t="shared" si="1120"/>
        <v>2023</v>
      </c>
      <c r="J5119" s="2" t="str">
        <f t="shared" si="1121"/>
        <v>August</v>
      </c>
      <c r="K5119" s="2">
        <f t="shared" si="1122"/>
        <v>8</v>
      </c>
      <c r="L5119" s="2" t="str">
        <f t="shared" si="1123"/>
        <v>Tuesday</v>
      </c>
      <c r="M5119" s="2">
        <f t="shared" si="1124"/>
        <v>33</v>
      </c>
      <c r="N5119" s="3">
        <f t="shared" si="1125"/>
        <v>0</v>
      </c>
      <c r="O5119" s="3">
        <f t="shared" si="1126"/>
        <v>13448</v>
      </c>
      <c r="P5119" t="str">
        <f t="shared" si="1127"/>
        <v>15-Aug</v>
      </c>
      <c r="Q5119" s="9">
        <f t="shared" si="1128"/>
        <v>0.67777777777777781</v>
      </c>
      <c r="R5119" t="str">
        <f t="shared" si="1129"/>
        <v>Afternoon</v>
      </c>
      <c r="S5119" s="2">
        <f t="shared" si="1130"/>
        <v>15</v>
      </c>
      <c r="T5119" t="str">
        <f t="shared" si="1131"/>
        <v>UPI Transfer</v>
      </c>
      <c r="U5119">
        <f t="shared" si="1132"/>
        <v>16</v>
      </c>
      <c r="V5119" t="str">
        <f t="shared" si="1133"/>
        <v>FY Q2</v>
      </c>
    </row>
    <row r="5120" spans="1:22" x14ac:dyDescent="0.3">
      <c r="A5120" s="18">
        <v>45153</v>
      </c>
      <c r="B5120" t="s">
        <v>718</v>
      </c>
      <c r="C5120" t="s">
        <v>399</v>
      </c>
      <c r="D5120" t="s">
        <v>6227</v>
      </c>
      <c r="E5120">
        <v>686663379457</v>
      </c>
      <c r="F5120" t="s">
        <v>15</v>
      </c>
      <c r="G5120" t="s">
        <v>67</v>
      </c>
      <c r="H5120">
        <v>9961</v>
      </c>
      <c r="I5120" s="2">
        <f t="shared" si="1120"/>
        <v>2023</v>
      </c>
      <c r="J5120" s="2" t="str">
        <f t="shared" si="1121"/>
        <v>August</v>
      </c>
      <c r="K5120" s="2">
        <f t="shared" si="1122"/>
        <v>8</v>
      </c>
      <c r="L5120" s="2" t="str">
        <f t="shared" si="1123"/>
        <v>Tuesday</v>
      </c>
      <c r="M5120" s="2">
        <f t="shared" si="1124"/>
        <v>33</v>
      </c>
      <c r="N5120" s="3">
        <f t="shared" si="1125"/>
        <v>0</v>
      </c>
      <c r="O5120" s="3">
        <f t="shared" si="1126"/>
        <v>9961</v>
      </c>
      <c r="P5120" t="str">
        <f t="shared" si="1127"/>
        <v>15-Aug</v>
      </c>
      <c r="Q5120" s="9">
        <f t="shared" si="1128"/>
        <v>0.76875000000000004</v>
      </c>
      <c r="R5120" t="str">
        <f t="shared" si="1129"/>
        <v>Evening</v>
      </c>
      <c r="S5120" s="2">
        <f t="shared" si="1130"/>
        <v>15</v>
      </c>
      <c r="T5120" t="str">
        <f t="shared" si="1131"/>
        <v>UPI Transfer</v>
      </c>
      <c r="U5120">
        <f t="shared" si="1132"/>
        <v>18</v>
      </c>
      <c r="V5120" t="str">
        <f t="shared" si="1133"/>
        <v>FY Q2</v>
      </c>
    </row>
    <row r="5121" spans="1:22" x14ac:dyDescent="0.3">
      <c r="A5121" s="18">
        <v>45154</v>
      </c>
      <c r="B5121" t="s">
        <v>771</v>
      </c>
      <c r="C5121" t="s">
        <v>65</v>
      </c>
      <c r="D5121" t="s">
        <v>6228</v>
      </c>
      <c r="E5121">
        <v>145873349374</v>
      </c>
      <c r="F5121" t="s">
        <v>16</v>
      </c>
      <c r="G5121" t="s">
        <v>67</v>
      </c>
      <c r="H5121">
        <v>11494</v>
      </c>
      <c r="I5121" s="2">
        <f t="shared" si="1120"/>
        <v>2023</v>
      </c>
      <c r="J5121" s="2" t="str">
        <f t="shared" si="1121"/>
        <v>August</v>
      </c>
      <c r="K5121" s="2">
        <f t="shared" si="1122"/>
        <v>8</v>
      </c>
      <c r="L5121" s="2" t="str">
        <f t="shared" si="1123"/>
        <v>Wednesday</v>
      </c>
      <c r="M5121" s="2">
        <f t="shared" si="1124"/>
        <v>33</v>
      </c>
      <c r="N5121" s="3">
        <f t="shared" si="1125"/>
        <v>11494</v>
      </c>
      <c r="O5121" s="3">
        <f t="shared" si="1126"/>
        <v>0</v>
      </c>
      <c r="P5121" t="str">
        <f t="shared" si="1127"/>
        <v>16-Aug</v>
      </c>
      <c r="Q5121" s="9">
        <f t="shared" si="1128"/>
        <v>0.42499999999999999</v>
      </c>
      <c r="R5121" t="str">
        <f t="shared" si="1129"/>
        <v>Morning</v>
      </c>
      <c r="S5121" s="2">
        <f t="shared" si="1130"/>
        <v>16</v>
      </c>
      <c r="T5121" t="str">
        <f t="shared" si="1131"/>
        <v>Others</v>
      </c>
      <c r="U5121">
        <f t="shared" si="1132"/>
        <v>10</v>
      </c>
      <c r="V5121" t="str">
        <f t="shared" si="1133"/>
        <v>FY Q2</v>
      </c>
    </row>
    <row r="5122" spans="1:22" x14ac:dyDescent="0.3">
      <c r="A5122" s="18">
        <v>45154</v>
      </c>
      <c r="B5122" t="s">
        <v>827</v>
      </c>
      <c r="C5122" t="s">
        <v>73</v>
      </c>
      <c r="D5122" t="s">
        <v>6229</v>
      </c>
      <c r="E5122">
        <v>677159589152</v>
      </c>
      <c r="F5122" t="s">
        <v>16</v>
      </c>
      <c r="G5122" t="s">
        <v>71</v>
      </c>
      <c r="H5122">
        <v>19673</v>
      </c>
      <c r="I5122" s="2">
        <f t="shared" si="1120"/>
        <v>2023</v>
      </c>
      <c r="J5122" s="2" t="str">
        <f t="shared" si="1121"/>
        <v>August</v>
      </c>
      <c r="K5122" s="2">
        <f t="shared" si="1122"/>
        <v>8</v>
      </c>
      <c r="L5122" s="2" t="str">
        <f t="shared" si="1123"/>
        <v>Wednesday</v>
      </c>
      <c r="M5122" s="2">
        <f t="shared" si="1124"/>
        <v>33</v>
      </c>
      <c r="N5122" s="3">
        <f t="shared" si="1125"/>
        <v>19673</v>
      </c>
      <c r="O5122" s="3">
        <f t="shared" si="1126"/>
        <v>0</v>
      </c>
      <c r="P5122" t="str">
        <f t="shared" si="1127"/>
        <v>16-Aug</v>
      </c>
      <c r="Q5122" s="9">
        <f t="shared" si="1128"/>
        <v>0.43125000000000002</v>
      </c>
      <c r="R5122" t="str">
        <f t="shared" si="1129"/>
        <v>Morning</v>
      </c>
      <c r="S5122" s="2">
        <f t="shared" si="1130"/>
        <v>16</v>
      </c>
      <c r="T5122" t="str">
        <f t="shared" si="1131"/>
        <v>Others</v>
      </c>
      <c r="U5122">
        <f t="shared" si="1132"/>
        <v>10</v>
      </c>
      <c r="V5122" t="str">
        <f t="shared" si="1133"/>
        <v>FY Q2</v>
      </c>
    </row>
    <row r="5123" spans="1:22" x14ac:dyDescent="0.3">
      <c r="A5123" s="18">
        <v>45154</v>
      </c>
      <c r="B5123" t="s">
        <v>1821</v>
      </c>
      <c r="C5123" t="s">
        <v>131</v>
      </c>
      <c r="D5123" t="s">
        <v>6230</v>
      </c>
      <c r="E5123">
        <v>633630088741</v>
      </c>
      <c r="F5123" t="s">
        <v>16</v>
      </c>
      <c r="G5123" t="s">
        <v>71</v>
      </c>
      <c r="H5123">
        <v>6131</v>
      </c>
      <c r="I5123" s="2">
        <f t="shared" si="1120"/>
        <v>2023</v>
      </c>
      <c r="J5123" s="2" t="str">
        <f t="shared" si="1121"/>
        <v>August</v>
      </c>
      <c r="K5123" s="2">
        <f t="shared" si="1122"/>
        <v>8</v>
      </c>
      <c r="L5123" s="2" t="str">
        <f t="shared" si="1123"/>
        <v>Wednesday</v>
      </c>
      <c r="M5123" s="2">
        <f t="shared" si="1124"/>
        <v>33</v>
      </c>
      <c r="N5123" s="3">
        <f t="shared" si="1125"/>
        <v>6131</v>
      </c>
      <c r="O5123" s="3">
        <f t="shared" si="1126"/>
        <v>0</v>
      </c>
      <c r="P5123" t="str">
        <f t="shared" si="1127"/>
        <v>16-Aug</v>
      </c>
      <c r="Q5123" s="9">
        <f t="shared" si="1128"/>
        <v>0.53819444444444442</v>
      </c>
      <c r="R5123" t="str">
        <f t="shared" si="1129"/>
        <v>Afternoon</v>
      </c>
      <c r="S5123" s="2">
        <f t="shared" si="1130"/>
        <v>16</v>
      </c>
      <c r="T5123" t="str">
        <f t="shared" si="1131"/>
        <v>Others</v>
      </c>
      <c r="U5123">
        <f t="shared" si="1132"/>
        <v>12</v>
      </c>
      <c r="V5123" t="str">
        <f t="shared" si="1133"/>
        <v>FY Q2</v>
      </c>
    </row>
    <row r="5124" spans="1:22" x14ac:dyDescent="0.3">
      <c r="A5124" s="18">
        <v>45154</v>
      </c>
      <c r="B5124" t="s">
        <v>1788</v>
      </c>
      <c r="C5124" t="s">
        <v>73</v>
      </c>
      <c r="D5124" t="s">
        <v>6231</v>
      </c>
      <c r="E5124">
        <v>392580460456</v>
      </c>
      <c r="F5124" t="s">
        <v>16</v>
      </c>
      <c r="G5124" t="s">
        <v>67</v>
      </c>
      <c r="H5124">
        <v>9171</v>
      </c>
      <c r="I5124" s="2">
        <f t="shared" si="1120"/>
        <v>2023</v>
      </c>
      <c r="J5124" s="2" t="str">
        <f t="shared" si="1121"/>
        <v>August</v>
      </c>
      <c r="K5124" s="2">
        <f t="shared" si="1122"/>
        <v>8</v>
      </c>
      <c r="L5124" s="2" t="str">
        <f t="shared" si="1123"/>
        <v>Wednesday</v>
      </c>
      <c r="M5124" s="2">
        <f t="shared" si="1124"/>
        <v>33</v>
      </c>
      <c r="N5124" s="3">
        <f t="shared" si="1125"/>
        <v>9171</v>
      </c>
      <c r="O5124" s="3">
        <f t="shared" si="1126"/>
        <v>0</v>
      </c>
      <c r="P5124" t="str">
        <f t="shared" si="1127"/>
        <v>16-Aug</v>
      </c>
      <c r="Q5124" s="9">
        <f t="shared" si="1128"/>
        <v>0.54861111111111116</v>
      </c>
      <c r="R5124" t="str">
        <f t="shared" si="1129"/>
        <v>Afternoon</v>
      </c>
      <c r="S5124" s="2">
        <f t="shared" si="1130"/>
        <v>16</v>
      </c>
      <c r="T5124" t="str">
        <f t="shared" si="1131"/>
        <v>Others</v>
      </c>
      <c r="U5124">
        <f t="shared" si="1132"/>
        <v>13</v>
      </c>
      <c r="V5124" t="str">
        <f t="shared" si="1133"/>
        <v>FY Q2</v>
      </c>
    </row>
    <row r="5125" spans="1:22" x14ac:dyDescent="0.3">
      <c r="A5125" s="18">
        <v>45154</v>
      </c>
      <c r="B5125" t="s">
        <v>1032</v>
      </c>
      <c r="C5125" t="s">
        <v>131</v>
      </c>
      <c r="D5125" t="s">
        <v>6232</v>
      </c>
      <c r="E5125">
        <v>805993468787</v>
      </c>
      <c r="F5125" t="s">
        <v>16</v>
      </c>
      <c r="G5125" t="s">
        <v>67</v>
      </c>
      <c r="H5125">
        <v>845</v>
      </c>
      <c r="I5125" s="2">
        <f t="shared" si="1120"/>
        <v>2023</v>
      </c>
      <c r="J5125" s="2" t="str">
        <f t="shared" si="1121"/>
        <v>August</v>
      </c>
      <c r="K5125" s="2">
        <f t="shared" si="1122"/>
        <v>8</v>
      </c>
      <c r="L5125" s="2" t="str">
        <f t="shared" si="1123"/>
        <v>Wednesday</v>
      </c>
      <c r="M5125" s="2">
        <f t="shared" si="1124"/>
        <v>33</v>
      </c>
      <c r="N5125" s="3">
        <f t="shared" si="1125"/>
        <v>845</v>
      </c>
      <c r="O5125" s="3">
        <f t="shared" si="1126"/>
        <v>0</v>
      </c>
      <c r="P5125" t="str">
        <f t="shared" si="1127"/>
        <v>16-Aug</v>
      </c>
      <c r="Q5125" s="9">
        <f t="shared" si="1128"/>
        <v>0.67222222222222228</v>
      </c>
      <c r="R5125" t="str">
        <f t="shared" si="1129"/>
        <v>Afternoon</v>
      </c>
      <c r="S5125" s="2">
        <f t="shared" si="1130"/>
        <v>16</v>
      </c>
      <c r="T5125" t="str">
        <f t="shared" si="1131"/>
        <v>Others</v>
      </c>
      <c r="U5125">
        <f t="shared" si="1132"/>
        <v>16</v>
      </c>
      <c r="V5125" t="str">
        <f t="shared" si="1133"/>
        <v>FY Q2</v>
      </c>
    </row>
    <row r="5126" spans="1:22" x14ac:dyDescent="0.3">
      <c r="A5126" s="18">
        <v>45154</v>
      </c>
      <c r="B5126" t="s">
        <v>445</v>
      </c>
      <c r="C5126" t="s">
        <v>104</v>
      </c>
      <c r="D5126" t="s">
        <v>6233</v>
      </c>
      <c r="E5126">
        <v>725419340781</v>
      </c>
      <c r="F5126" t="s">
        <v>16</v>
      </c>
      <c r="G5126" t="s">
        <v>67</v>
      </c>
      <c r="H5126">
        <v>5106</v>
      </c>
      <c r="I5126" s="2">
        <f t="shared" si="1120"/>
        <v>2023</v>
      </c>
      <c r="J5126" s="2" t="str">
        <f t="shared" si="1121"/>
        <v>August</v>
      </c>
      <c r="K5126" s="2">
        <f t="shared" si="1122"/>
        <v>8</v>
      </c>
      <c r="L5126" s="2" t="str">
        <f t="shared" si="1123"/>
        <v>Wednesday</v>
      </c>
      <c r="M5126" s="2">
        <f t="shared" si="1124"/>
        <v>33</v>
      </c>
      <c r="N5126" s="3">
        <f t="shared" si="1125"/>
        <v>5106</v>
      </c>
      <c r="O5126" s="3">
        <f t="shared" si="1126"/>
        <v>0</v>
      </c>
      <c r="P5126" t="str">
        <f t="shared" si="1127"/>
        <v>16-Aug</v>
      </c>
      <c r="Q5126" s="9">
        <f t="shared" si="1128"/>
        <v>0.76597222222222228</v>
      </c>
      <c r="R5126" t="str">
        <f t="shared" si="1129"/>
        <v>Evening</v>
      </c>
      <c r="S5126" s="2">
        <f t="shared" si="1130"/>
        <v>16</v>
      </c>
      <c r="T5126" t="str">
        <f t="shared" si="1131"/>
        <v>Others</v>
      </c>
      <c r="U5126">
        <f t="shared" si="1132"/>
        <v>18</v>
      </c>
      <c r="V5126" t="str">
        <f t="shared" si="1133"/>
        <v>FY Q2</v>
      </c>
    </row>
    <row r="5127" spans="1:22" x14ac:dyDescent="0.3">
      <c r="A5127" s="18">
        <v>45154</v>
      </c>
      <c r="B5127" t="s">
        <v>2325</v>
      </c>
      <c r="C5127" t="s">
        <v>273</v>
      </c>
      <c r="D5127" t="s">
        <v>6234</v>
      </c>
      <c r="E5127">
        <v>173895863419</v>
      </c>
      <c r="F5127" t="s">
        <v>16</v>
      </c>
      <c r="G5127" t="s">
        <v>71</v>
      </c>
      <c r="H5127">
        <v>10728</v>
      </c>
      <c r="I5127" s="2">
        <f t="shared" si="1120"/>
        <v>2023</v>
      </c>
      <c r="J5127" s="2" t="str">
        <f t="shared" si="1121"/>
        <v>August</v>
      </c>
      <c r="K5127" s="2">
        <f t="shared" si="1122"/>
        <v>8</v>
      </c>
      <c r="L5127" s="2" t="str">
        <f t="shared" si="1123"/>
        <v>Wednesday</v>
      </c>
      <c r="M5127" s="2">
        <f t="shared" si="1124"/>
        <v>33</v>
      </c>
      <c r="N5127" s="3">
        <f t="shared" si="1125"/>
        <v>10728</v>
      </c>
      <c r="O5127" s="3">
        <f t="shared" si="1126"/>
        <v>0</v>
      </c>
      <c r="P5127" t="str">
        <f t="shared" si="1127"/>
        <v>16-Aug</v>
      </c>
      <c r="Q5127" s="9">
        <f t="shared" si="1128"/>
        <v>0.78263888888888888</v>
      </c>
      <c r="R5127" t="str">
        <f t="shared" si="1129"/>
        <v>Evening</v>
      </c>
      <c r="S5127" s="2">
        <f t="shared" si="1130"/>
        <v>16</v>
      </c>
      <c r="T5127" t="str">
        <f t="shared" si="1131"/>
        <v>Others</v>
      </c>
      <c r="U5127">
        <f t="shared" si="1132"/>
        <v>18</v>
      </c>
      <c r="V5127" t="str">
        <f t="shared" si="1133"/>
        <v>FY Q2</v>
      </c>
    </row>
    <row r="5128" spans="1:22" x14ac:dyDescent="0.3">
      <c r="A5128" s="18">
        <v>45155</v>
      </c>
      <c r="B5128" t="s">
        <v>1504</v>
      </c>
      <c r="C5128" t="s">
        <v>229</v>
      </c>
      <c r="D5128" t="s">
        <v>6235</v>
      </c>
      <c r="E5128">
        <v>472976925305</v>
      </c>
      <c r="F5128" t="s">
        <v>15</v>
      </c>
      <c r="G5128" t="s">
        <v>67</v>
      </c>
      <c r="H5128">
        <v>2353</v>
      </c>
      <c r="I5128" s="2">
        <f t="shared" si="1120"/>
        <v>2023</v>
      </c>
      <c r="J5128" s="2" t="str">
        <f t="shared" si="1121"/>
        <v>August</v>
      </c>
      <c r="K5128" s="2">
        <f t="shared" si="1122"/>
        <v>8</v>
      </c>
      <c r="L5128" s="2" t="str">
        <f t="shared" si="1123"/>
        <v>Thursday</v>
      </c>
      <c r="M5128" s="2">
        <f t="shared" si="1124"/>
        <v>33</v>
      </c>
      <c r="N5128" s="3">
        <f t="shared" si="1125"/>
        <v>0</v>
      </c>
      <c r="O5128" s="3">
        <f t="shared" si="1126"/>
        <v>2353</v>
      </c>
      <c r="P5128" t="str">
        <f t="shared" si="1127"/>
        <v>17-Aug</v>
      </c>
      <c r="Q5128" s="9">
        <f t="shared" si="1128"/>
        <v>0.50416666666666665</v>
      </c>
      <c r="R5128" t="str">
        <f t="shared" si="1129"/>
        <v>Afternoon</v>
      </c>
      <c r="S5128" s="2">
        <f t="shared" si="1130"/>
        <v>17</v>
      </c>
      <c r="T5128" t="str">
        <f t="shared" si="1131"/>
        <v>UPI Transfer</v>
      </c>
      <c r="U5128">
        <f t="shared" si="1132"/>
        <v>12</v>
      </c>
      <c r="V5128" t="str">
        <f t="shared" si="1133"/>
        <v>FY Q2</v>
      </c>
    </row>
    <row r="5129" spans="1:22" x14ac:dyDescent="0.3">
      <c r="A5129" s="18">
        <v>45155</v>
      </c>
      <c r="B5129" t="s">
        <v>1978</v>
      </c>
      <c r="C5129" t="s">
        <v>104</v>
      </c>
      <c r="D5129" t="s">
        <v>6236</v>
      </c>
      <c r="E5129">
        <v>708517793411</v>
      </c>
      <c r="F5129" t="s">
        <v>16</v>
      </c>
      <c r="G5129" t="s">
        <v>71</v>
      </c>
      <c r="H5129">
        <v>29980</v>
      </c>
      <c r="I5129" s="2">
        <f t="shared" si="1120"/>
        <v>2023</v>
      </c>
      <c r="J5129" s="2" t="str">
        <f t="shared" si="1121"/>
        <v>August</v>
      </c>
      <c r="K5129" s="2">
        <f t="shared" si="1122"/>
        <v>8</v>
      </c>
      <c r="L5129" s="2" t="str">
        <f t="shared" si="1123"/>
        <v>Thursday</v>
      </c>
      <c r="M5129" s="2">
        <f t="shared" si="1124"/>
        <v>33</v>
      </c>
      <c r="N5129" s="3">
        <f t="shared" si="1125"/>
        <v>29980</v>
      </c>
      <c r="O5129" s="3">
        <f t="shared" si="1126"/>
        <v>0</v>
      </c>
      <c r="P5129" t="str">
        <f t="shared" si="1127"/>
        <v>17-Aug</v>
      </c>
      <c r="Q5129" s="9">
        <f t="shared" si="1128"/>
        <v>0.56874999999999998</v>
      </c>
      <c r="R5129" t="str">
        <f t="shared" si="1129"/>
        <v>Afternoon</v>
      </c>
      <c r="S5129" s="2">
        <f t="shared" si="1130"/>
        <v>17</v>
      </c>
      <c r="T5129" t="str">
        <f t="shared" si="1131"/>
        <v>Others</v>
      </c>
      <c r="U5129">
        <f t="shared" si="1132"/>
        <v>13</v>
      </c>
      <c r="V5129" t="str">
        <f t="shared" si="1133"/>
        <v>FY Q2</v>
      </c>
    </row>
    <row r="5130" spans="1:22" x14ac:dyDescent="0.3">
      <c r="A5130" s="18">
        <v>45155</v>
      </c>
      <c r="B5130" t="s">
        <v>250</v>
      </c>
      <c r="C5130" t="s">
        <v>76</v>
      </c>
      <c r="D5130" t="s">
        <v>6237</v>
      </c>
      <c r="E5130">
        <v>69867285864</v>
      </c>
      <c r="F5130" t="s">
        <v>16</v>
      </c>
      <c r="G5130" t="s">
        <v>67</v>
      </c>
      <c r="H5130">
        <v>13786</v>
      </c>
      <c r="I5130" s="2">
        <f t="shared" si="1120"/>
        <v>2023</v>
      </c>
      <c r="J5130" s="2" t="str">
        <f t="shared" si="1121"/>
        <v>August</v>
      </c>
      <c r="K5130" s="2">
        <f t="shared" si="1122"/>
        <v>8</v>
      </c>
      <c r="L5130" s="2" t="str">
        <f t="shared" si="1123"/>
        <v>Thursday</v>
      </c>
      <c r="M5130" s="2">
        <f t="shared" si="1124"/>
        <v>33</v>
      </c>
      <c r="N5130" s="3">
        <f t="shared" si="1125"/>
        <v>13786</v>
      </c>
      <c r="O5130" s="3">
        <f t="shared" si="1126"/>
        <v>0</v>
      </c>
      <c r="P5130" t="str">
        <f t="shared" si="1127"/>
        <v>17-Aug</v>
      </c>
      <c r="Q5130" s="9">
        <f t="shared" si="1128"/>
        <v>0.57291666666666663</v>
      </c>
      <c r="R5130" t="str">
        <f t="shared" si="1129"/>
        <v>Afternoon</v>
      </c>
      <c r="S5130" s="2">
        <f t="shared" si="1130"/>
        <v>17</v>
      </c>
      <c r="T5130" t="str">
        <f t="shared" si="1131"/>
        <v>Others</v>
      </c>
      <c r="U5130">
        <f t="shared" si="1132"/>
        <v>13</v>
      </c>
      <c r="V5130" t="str">
        <f t="shared" si="1133"/>
        <v>FY Q2</v>
      </c>
    </row>
    <row r="5131" spans="1:22" x14ac:dyDescent="0.3">
      <c r="A5131" s="18">
        <v>45155</v>
      </c>
      <c r="B5131" t="s">
        <v>2364</v>
      </c>
      <c r="C5131" t="s">
        <v>291</v>
      </c>
      <c r="D5131" t="s">
        <v>6238</v>
      </c>
      <c r="E5131">
        <v>612026504134</v>
      </c>
      <c r="F5131" t="s">
        <v>16</v>
      </c>
      <c r="G5131" t="s">
        <v>67</v>
      </c>
      <c r="H5131">
        <v>9502</v>
      </c>
      <c r="I5131" s="2">
        <f t="shared" si="1120"/>
        <v>2023</v>
      </c>
      <c r="J5131" s="2" t="str">
        <f t="shared" si="1121"/>
        <v>August</v>
      </c>
      <c r="K5131" s="2">
        <f t="shared" si="1122"/>
        <v>8</v>
      </c>
      <c r="L5131" s="2" t="str">
        <f t="shared" si="1123"/>
        <v>Thursday</v>
      </c>
      <c r="M5131" s="2">
        <f t="shared" si="1124"/>
        <v>33</v>
      </c>
      <c r="N5131" s="3">
        <f t="shared" si="1125"/>
        <v>9502</v>
      </c>
      <c r="O5131" s="3">
        <f t="shared" si="1126"/>
        <v>0</v>
      </c>
      <c r="P5131" t="str">
        <f t="shared" si="1127"/>
        <v>17-Aug</v>
      </c>
      <c r="Q5131" s="9">
        <f t="shared" si="1128"/>
        <v>0.72986111111111107</v>
      </c>
      <c r="R5131" t="str">
        <f t="shared" si="1129"/>
        <v>Evening</v>
      </c>
      <c r="S5131" s="2">
        <f t="shared" si="1130"/>
        <v>17</v>
      </c>
      <c r="T5131" t="str">
        <f t="shared" si="1131"/>
        <v>Others</v>
      </c>
      <c r="U5131">
        <f t="shared" si="1132"/>
        <v>17</v>
      </c>
      <c r="V5131" t="str">
        <f t="shared" si="1133"/>
        <v>FY Q2</v>
      </c>
    </row>
    <row r="5132" spans="1:22" x14ac:dyDescent="0.3">
      <c r="A5132" s="18">
        <v>45155</v>
      </c>
      <c r="B5132" t="s">
        <v>244</v>
      </c>
      <c r="C5132" t="s">
        <v>189</v>
      </c>
      <c r="D5132" t="s">
        <v>6239</v>
      </c>
      <c r="E5132">
        <v>192541426067</v>
      </c>
      <c r="F5132" t="s">
        <v>16</v>
      </c>
      <c r="G5132" t="s">
        <v>71</v>
      </c>
      <c r="H5132">
        <v>6406</v>
      </c>
      <c r="I5132" s="2">
        <f t="shared" si="1120"/>
        <v>2023</v>
      </c>
      <c r="J5132" s="2" t="str">
        <f t="shared" si="1121"/>
        <v>August</v>
      </c>
      <c r="K5132" s="2">
        <f t="shared" si="1122"/>
        <v>8</v>
      </c>
      <c r="L5132" s="2" t="str">
        <f t="shared" si="1123"/>
        <v>Thursday</v>
      </c>
      <c r="M5132" s="2">
        <f t="shared" si="1124"/>
        <v>33</v>
      </c>
      <c r="N5132" s="3">
        <f t="shared" si="1125"/>
        <v>6406</v>
      </c>
      <c r="O5132" s="3">
        <f t="shared" si="1126"/>
        <v>0</v>
      </c>
      <c r="P5132" t="str">
        <f t="shared" si="1127"/>
        <v>17-Aug</v>
      </c>
      <c r="Q5132" s="9">
        <f t="shared" si="1128"/>
        <v>0.77222222222222225</v>
      </c>
      <c r="R5132" t="str">
        <f t="shared" si="1129"/>
        <v>Evening</v>
      </c>
      <c r="S5132" s="2">
        <f t="shared" si="1130"/>
        <v>17</v>
      </c>
      <c r="T5132" t="str">
        <f t="shared" si="1131"/>
        <v>Others</v>
      </c>
      <c r="U5132">
        <f t="shared" si="1132"/>
        <v>18</v>
      </c>
      <c r="V5132" t="str">
        <f t="shared" si="1133"/>
        <v>FY Q2</v>
      </c>
    </row>
    <row r="5133" spans="1:22" x14ac:dyDescent="0.3">
      <c r="A5133" s="18">
        <v>45155</v>
      </c>
      <c r="B5133" t="s">
        <v>1747</v>
      </c>
      <c r="C5133" t="s">
        <v>366</v>
      </c>
      <c r="D5133" t="s">
        <v>6240</v>
      </c>
      <c r="E5133">
        <v>961316597361</v>
      </c>
      <c r="F5133" t="s">
        <v>16</v>
      </c>
      <c r="G5133" t="s">
        <v>67</v>
      </c>
      <c r="H5133">
        <v>4433</v>
      </c>
      <c r="I5133" s="2">
        <f t="shared" si="1120"/>
        <v>2023</v>
      </c>
      <c r="J5133" s="2" t="str">
        <f t="shared" si="1121"/>
        <v>August</v>
      </c>
      <c r="K5133" s="2">
        <f t="shared" si="1122"/>
        <v>8</v>
      </c>
      <c r="L5133" s="2" t="str">
        <f t="shared" si="1123"/>
        <v>Thursday</v>
      </c>
      <c r="M5133" s="2">
        <f t="shared" si="1124"/>
        <v>33</v>
      </c>
      <c r="N5133" s="3">
        <f t="shared" si="1125"/>
        <v>4433</v>
      </c>
      <c r="O5133" s="3">
        <f t="shared" si="1126"/>
        <v>0</v>
      </c>
      <c r="P5133" t="str">
        <f t="shared" si="1127"/>
        <v>17-Aug</v>
      </c>
      <c r="Q5133" s="9">
        <f t="shared" si="1128"/>
        <v>0.78888888888888886</v>
      </c>
      <c r="R5133" t="str">
        <f t="shared" si="1129"/>
        <v>Evening</v>
      </c>
      <c r="S5133" s="2">
        <f t="shared" si="1130"/>
        <v>17</v>
      </c>
      <c r="T5133" t="str">
        <f t="shared" si="1131"/>
        <v>Others</v>
      </c>
      <c r="U5133">
        <f t="shared" si="1132"/>
        <v>18</v>
      </c>
      <c r="V5133" t="str">
        <f t="shared" si="1133"/>
        <v>FY Q2</v>
      </c>
    </row>
    <row r="5134" spans="1:22" x14ac:dyDescent="0.3">
      <c r="A5134" s="18">
        <v>45156</v>
      </c>
      <c r="B5134" t="s">
        <v>4710</v>
      </c>
      <c r="C5134" t="s">
        <v>167</v>
      </c>
      <c r="D5134" t="s">
        <v>6241</v>
      </c>
      <c r="E5134">
        <v>963339122231</v>
      </c>
      <c r="F5134" t="s">
        <v>15</v>
      </c>
      <c r="G5134" t="s">
        <v>71</v>
      </c>
      <c r="H5134">
        <v>11490</v>
      </c>
      <c r="I5134" s="2">
        <f t="shared" si="1120"/>
        <v>2023</v>
      </c>
      <c r="J5134" s="2" t="str">
        <f t="shared" si="1121"/>
        <v>August</v>
      </c>
      <c r="K5134" s="2">
        <f t="shared" si="1122"/>
        <v>8</v>
      </c>
      <c r="L5134" s="2" t="str">
        <f t="shared" si="1123"/>
        <v>Friday</v>
      </c>
      <c r="M5134" s="2">
        <f t="shared" si="1124"/>
        <v>33</v>
      </c>
      <c r="N5134" s="3">
        <f t="shared" si="1125"/>
        <v>0</v>
      </c>
      <c r="O5134" s="3">
        <f t="shared" si="1126"/>
        <v>11490</v>
      </c>
      <c r="P5134" t="str">
        <f t="shared" si="1127"/>
        <v>18-Aug</v>
      </c>
      <c r="Q5134" s="9">
        <f t="shared" si="1128"/>
        <v>0.31180555555555556</v>
      </c>
      <c r="R5134" t="str">
        <f t="shared" si="1129"/>
        <v>Morning</v>
      </c>
      <c r="S5134" s="2">
        <f t="shared" si="1130"/>
        <v>18</v>
      </c>
      <c r="T5134" t="str">
        <f t="shared" si="1131"/>
        <v>UPI Transfer</v>
      </c>
      <c r="U5134">
        <f t="shared" si="1132"/>
        <v>7</v>
      </c>
      <c r="V5134" t="str">
        <f t="shared" si="1133"/>
        <v>FY Q2</v>
      </c>
    </row>
    <row r="5135" spans="1:22" x14ac:dyDescent="0.3">
      <c r="A5135" s="18">
        <v>45156</v>
      </c>
      <c r="B5135" t="s">
        <v>5657</v>
      </c>
      <c r="C5135" t="s">
        <v>366</v>
      </c>
      <c r="D5135" t="s">
        <v>6242</v>
      </c>
      <c r="E5135">
        <v>503496340649</v>
      </c>
      <c r="F5135" t="s">
        <v>16</v>
      </c>
      <c r="G5135" t="s">
        <v>67</v>
      </c>
      <c r="H5135">
        <v>5997</v>
      </c>
      <c r="I5135" s="2">
        <f t="shared" si="1120"/>
        <v>2023</v>
      </c>
      <c r="J5135" s="2" t="str">
        <f t="shared" si="1121"/>
        <v>August</v>
      </c>
      <c r="K5135" s="2">
        <f t="shared" si="1122"/>
        <v>8</v>
      </c>
      <c r="L5135" s="2" t="str">
        <f t="shared" si="1123"/>
        <v>Friday</v>
      </c>
      <c r="M5135" s="2">
        <f t="shared" si="1124"/>
        <v>33</v>
      </c>
      <c r="N5135" s="3">
        <f t="shared" si="1125"/>
        <v>5997</v>
      </c>
      <c r="O5135" s="3">
        <f t="shared" si="1126"/>
        <v>0</v>
      </c>
      <c r="P5135" t="str">
        <f t="shared" si="1127"/>
        <v>18-Aug</v>
      </c>
      <c r="Q5135" s="9">
        <f t="shared" si="1128"/>
        <v>0.37152777777777779</v>
      </c>
      <c r="R5135" t="str">
        <f t="shared" si="1129"/>
        <v>Morning</v>
      </c>
      <c r="S5135" s="2">
        <f t="shared" si="1130"/>
        <v>18</v>
      </c>
      <c r="T5135" t="str">
        <f t="shared" si="1131"/>
        <v>Others</v>
      </c>
      <c r="U5135">
        <f t="shared" si="1132"/>
        <v>8</v>
      </c>
      <c r="V5135" t="str">
        <f t="shared" si="1133"/>
        <v>FY Q2</v>
      </c>
    </row>
    <row r="5136" spans="1:22" x14ac:dyDescent="0.3">
      <c r="A5136" s="18">
        <v>45156</v>
      </c>
      <c r="B5136" t="s">
        <v>1364</v>
      </c>
      <c r="C5136" t="s">
        <v>375</v>
      </c>
      <c r="D5136" t="s">
        <v>6243</v>
      </c>
      <c r="E5136">
        <v>62961404199</v>
      </c>
      <c r="F5136" t="s">
        <v>15</v>
      </c>
      <c r="G5136" t="s">
        <v>71</v>
      </c>
      <c r="H5136">
        <v>4439</v>
      </c>
      <c r="I5136" s="2">
        <f t="shared" si="1120"/>
        <v>2023</v>
      </c>
      <c r="J5136" s="2" t="str">
        <f t="shared" si="1121"/>
        <v>August</v>
      </c>
      <c r="K5136" s="2">
        <f t="shared" si="1122"/>
        <v>8</v>
      </c>
      <c r="L5136" s="2" t="str">
        <f t="shared" si="1123"/>
        <v>Friday</v>
      </c>
      <c r="M5136" s="2">
        <f t="shared" si="1124"/>
        <v>33</v>
      </c>
      <c r="N5136" s="3">
        <f t="shared" si="1125"/>
        <v>0</v>
      </c>
      <c r="O5136" s="3">
        <f t="shared" si="1126"/>
        <v>4439</v>
      </c>
      <c r="P5136" t="str">
        <f t="shared" si="1127"/>
        <v>18-Aug</v>
      </c>
      <c r="Q5136" s="9">
        <f t="shared" si="1128"/>
        <v>0.50902777777777775</v>
      </c>
      <c r="R5136" t="str">
        <f t="shared" si="1129"/>
        <v>Afternoon</v>
      </c>
      <c r="S5136" s="2">
        <f t="shared" si="1130"/>
        <v>18</v>
      </c>
      <c r="T5136" t="str">
        <f t="shared" si="1131"/>
        <v>UPI Transfer</v>
      </c>
      <c r="U5136">
        <f t="shared" si="1132"/>
        <v>12</v>
      </c>
      <c r="V5136" t="str">
        <f t="shared" si="1133"/>
        <v>FY Q2</v>
      </c>
    </row>
    <row r="5137" spans="1:22" x14ac:dyDescent="0.3">
      <c r="A5137" s="18">
        <v>45156</v>
      </c>
      <c r="B5137" t="s">
        <v>609</v>
      </c>
      <c r="C5137" t="s">
        <v>85</v>
      </c>
      <c r="D5137" t="s">
        <v>6244</v>
      </c>
      <c r="E5137">
        <v>134909746944</v>
      </c>
      <c r="F5137" t="s">
        <v>16</v>
      </c>
      <c r="G5137" t="s">
        <v>71</v>
      </c>
      <c r="H5137">
        <v>18994</v>
      </c>
      <c r="I5137" s="2">
        <f t="shared" si="1120"/>
        <v>2023</v>
      </c>
      <c r="J5137" s="2" t="str">
        <f t="shared" si="1121"/>
        <v>August</v>
      </c>
      <c r="K5137" s="2">
        <f t="shared" si="1122"/>
        <v>8</v>
      </c>
      <c r="L5137" s="2" t="str">
        <f t="shared" si="1123"/>
        <v>Friday</v>
      </c>
      <c r="M5137" s="2">
        <f t="shared" si="1124"/>
        <v>33</v>
      </c>
      <c r="N5137" s="3">
        <f t="shared" si="1125"/>
        <v>18994</v>
      </c>
      <c r="O5137" s="3">
        <f t="shared" si="1126"/>
        <v>0</v>
      </c>
      <c r="P5137" t="str">
        <f t="shared" si="1127"/>
        <v>18-Aug</v>
      </c>
      <c r="Q5137" s="9">
        <f t="shared" si="1128"/>
        <v>0.69930555555555551</v>
      </c>
      <c r="R5137" t="str">
        <f t="shared" si="1129"/>
        <v>Afternoon</v>
      </c>
      <c r="S5137" s="2">
        <f t="shared" si="1130"/>
        <v>18</v>
      </c>
      <c r="T5137" t="str">
        <f t="shared" si="1131"/>
        <v>Others</v>
      </c>
      <c r="U5137">
        <f t="shared" si="1132"/>
        <v>16</v>
      </c>
      <c r="V5137" t="str">
        <f t="shared" si="1133"/>
        <v>FY Q2</v>
      </c>
    </row>
    <row r="5138" spans="1:22" x14ac:dyDescent="0.3">
      <c r="A5138" s="18">
        <v>45156</v>
      </c>
      <c r="B5138" t="s">
        <v>1513</v>
      </c>
      <c r="C5138" t="s">
        <v>254</v>
      </c>
      <c r="D5138" t="s">
        <v>6245</v>
      </c>
      <c r="E5138">
        <v>190307861711</v>
      </c>
      <c r="F5138" t="s">
        <v>16</v>
      </c>
      <c r="G5138" t="s">
        <v>67</v>
      </c>
      <c r="H5138">
        <v>13164</v>
      </c>
      <c r="I5138" s="2">
        <f t="shared" si="1120"/>
        <v>2023</v>
      </c>
      <c r="J5138" s="2" t="str">
        <f t="shared" si="1121"/>
        <v>August</v>
      </c>
      <c r="K5138" s="2">
        <f t="shared" si="1122"/>
        <v>8</v>
      </c>
      <c r="L5138" s="2" t="str">
        <f t="shared" si="1123"/>
        <v>Friday</v>
      </c>
      <c r="M5138" s="2">
        <f t="shared" si="1124"/>
        <v>33</v>
      </c>
      <c r="N5138" s="3">
        <f t="shared" si="1125"/>
        <v>13164</v>
      </c>
      <c r="O5138" s="3">
        <f t="shared" si="1126"/>
        <v>0</v>
      </c>
      <c r="P5138" t="str">
        <f t="shared" si="1127"/>
        <v>18-Aug</v>
      </c>
      <c r="Q5138" s="9">
        <f t="shared" si="1128"/>
        <v>0.71597222222222223</v>
      </c>
      <c r="R5138" t="str">
        <f t="shared" si="1129"/>
        <v>Evening</v>
      </c>
      <c r="S5138" s="2">
        <f t="shared" si="1130"/>
        <v>18</v>
      </c>
      <c r="T5138" t="str">
        <f t="shared" si="1131"/>
        <v>Others</v>
      </c>
      <c r="U5138">
        <f t="shared" si="1132"/>
        <v>17</v>
      </c>
      <c r="V5138" t="str">
        <f t="shared" si="1133"/>
        <v>FY Q2</v>
      </c>
    </row>
    <row r="5139" spans="1:22" x14ac:dyDescent="0.3">
      <c r="A5139" s="18">
        <v>45156</v>
      </c>
      <c r="B5139" t="s">
        <v>136</v>
      </c>
      <c r="C5139" t="s">
        <v>79</v>
      </c>
      <c r="D5139" t="s">
        <v>6246</v>
      </c>
      <c r="E5139">
        <v>31720472645</v>
      </c>
      <c r="F5139" t="s">
        <v>16</v>
      </c>
      <c r="G5139" t="s">
        <v>67</v>
      </c>
      <c r="H5139">
        <v>13579</v>
      </c>
      <c r="I5139" s="2">
        <f t="shared" si="1120"/>
        <v>2023</v>
      </c>
      <c r="J5139" s="2" t="str">
        <f t="shared" si="1121"/>
        <v>August</v>
      </c>
      <c r="K5139" s="2">
        <f t="shared" si="1122"/>
        <v>8</v>
      </c>
      <c r="L5139" s="2" t="str">
        <f t="shared" si="1123"/>
        <v>Friday</v>
      </c>
      <c r="M5139" s="2">
        <f t="shared" si="1124"/>
        <v>33</v>
      </c>
      <c r="N5139" s="3">
        <f t="shared" si="1125"/>
        <v>13579</v>
      </c>
      <c r="O5139" s="3">
        <f t="shared" si="1126"/>
        <v>0</v>
      </c>
      <c r="P5139" t="str">
        <f t="shared" si="1127"/>
        <v>18-Aug</v>
      </c>
      <c r="Q5139" s="9">
        <f t="shared" si="1128"/>
        <v>0.71944444444444444</v>
      </c>
      <c r="R5139" t="str">
        <f t="shared" si="1129"/>
        <v>Evening</v>
      </c>
      <c r="S5139" s="2">
        <f t="shared" si="1130"/>
        <v>18</v>
      </c>
      <c r="T5139" t="str">
        <f t="shared" si="1131"/>
        <v>Others</v>
      </c>
      <c r="U5139">
        <f t="shared" si="1132"/>
        <v>17</v>
      </c>
      <c r="V5139" t="str">
        <f t="shared" si="1133"/>
        <v>FY Q2</v>
      </c>
    </row>
    <row r="5140" spans="1:22" x14ac:dyDescent="0.3">
      <c r="A5140" s="18">
        <v>45156</v>
      </c>
      <c r="B5140" t="s">
        <v>905</v>
      </c>
      <c r="C5140" t="s">
        <v>131</v>
      </c>
      <c r="D5140" t="s">
        <v>6247</v>
      </c>
      <c r="E5140">
        <v>166758518053</v>
      </c>
      <c r="F5140" t="s">
        <v>16</v>
      </c>
      <c r="G5140" t="s">
        <v>71</v>
      </c>
      <c r="H5140">
        <v>5820</v>
      </c>
      <c r="I5140" s="2">
        <f t="shared" si="1120"/>
        <v>2023</v>
      </c>
      <c r="J5140" s="2" t="str">
        <f t="shared" si="1121"/>
        <v>August</v>
      </c>
      <c r="K5140" s="2">
        <f t="shared" si="1122"/>
        <v>8</v>
      </c>
      <c r="L5140" s="2" t="str">
        <f t="shared" si="1123"/>
        <v>Friday</v>
      </c>
      <c r="M5140" s="2">
        <f t="shared" si="1124"/>
        <v>33</v>
      </c>
      <c r="N5140" s="3">
        <f t="shared" si="1125"/>
        <v>5820</v>
      </c>
      <c r="O5140" s="3">
        <f t="shared" si="1126"/>
        <v>0</v>
      </c>
      <c r="P5140" t="str">
        <f t="shared" si="1127"/>
        <v>18-Aug</v>
      </c>
      <c r="Q5140" s="9">
        <f t="shared" si="1128"/>
        <v>0.74791666666666667</v>
      </c>
      <c r="R5140" t="str">
        <f t="shared" si="1129"/>
        <v>Evening</v>
      </c>
      <c r="S5140" s="2">
        <f t="shared" si="1130"/>
        <v>18</v>
      </c>
      <c r="T5140" t="str">
        <f t="shared" si="1131"/>
        <v>Others</v>
      </c>
      <c r="U5140">
        <f t="shared" si="1132"/>
        <v>17</v>
      </c>
      <c r="V5140" t="str">
        <f t="shared" si="1133"/>
        <v>FY Q2</v>
      </c>
    </row>
    <row r="5141" spans="1:22" x14ac:dyDescent="0.3">
      <c r="A5141" s="18">
        <v>45156</v>
      </c>
      <c r="B5141" t="s">
        <v>949</v>
      </c>
      <c r="C5141" t="s">
        <v>79</v>
      </c>
      <c r="D5141" t="s">
        <v>6248</v>
      </c>
      <c r="E5141">
        <v>695777499902</v>
      </c>
      <c r="F5141" t="s">
        <v>16</v>
      </c>
      <c r="G5141" t="s">
        <v>67</v>
      </c>
      <c r="H5141">
        <v>10607</v>
      </c>
      <c r="I5141" s="2">
        <f t="shared" si="1120"/>
        <v>2023</v>
      </c>
      <c r="J5141" s="2" t="str">
        <f t="shared" si="1121"/>
        <v>August</v>
      </c>
      <c r="K5141" s="2">
        <f t="shared" si="1122"/>
        <v>8</v>
      </c>
      <c r="L5141" s="2" t="str">
        <f t="shared" si="1123"/>
        <v>Friday</v>
      </c>
      <c r="M5141" s="2">
        <f t="shared" si="1124"/>
        <v>33</v>
      </c>
      <c r="N5141" s="3">
        <f t="shared" si="1125"/>
        <v>10607</v>
      </c>
      <c r="O5141" s="3">
        <f t="shared" si="1126"/>
        <v>0</v>
      </c>
      <c r="P5141" t="str">
        <f t="shared" si="1127"/>
        <v>18-Aug</v>
      </c>
      <c r="Q5141" s="9">
        <f t="shared" si="1128"/>
        <v>0.7895833333333333</v>
      </c>
      <c r="R5141" t="str">
        <f t="shared" si="1129"/>
        <v>Evening</v>
      </c>
      <c r="S5141" s="2">
        <f t="shared" si="1130"/>
        <v>18</v>
      </c>
      <c r="T5141" t="str">
        <f t="shared" si="1131"/>
        <v>Others</v>
      </c>
      <c r="U5141">
        <f t="shared" si="1132"/>
        <v>18</v>
      </c>
      <c r="V5141" t="str">
        <f t="shared" si="1133"/>
        <v>FY Q2</v>
      </c>
    </row>
    <row r="5142" spans="1:22" x14ac:dyDescent="0.3">
      <c r="A5142" s="18">
        <v>45157</v>
      </c>
      <c r="B5142" t="s">
        <v>272</v>
      </c>
      <c r="C5142" t="s">
        <v>82</v>
      </c>
      <c r="D5142" t="s">
        <v>6249</v>
      </c>
      <c r="E5142">
        <v>813213317952</v>
      </c>
      <c r="F5142" t="s">
        <v>16</v>
      </c>
      <c r="G5142" t="s">
        <v>71</v>
      </c>
      <c r="H5142">
        <v>8964</v>
      </c>
      <c r="I5142" s="2">
        <f t="shared" si="1120"/>
        <v>2023</v>
      </c>
      <c r="J5142" s="2" t="str">
        <f t="shared" si="1121"/>
        <v>August</v>
      </c>
      <c r="K5142" s="2">
        <f t="shared" si="1122"/>
        <v>8</v>
      </c>
      <c r="L5142" s="2" t="str">
        <f t="shared" si="1123"/>
        <v>Saturday</v>
      </c>
      <c r="M5142" s="2">
        <f t="shared" si="1124"/>
        <v>33</v>
      </c>
      <c r="N5142" s="3">
        <f t="shared" si="1125"/>
        <v>8964</v>
      </c>
      <c r="O5142" s="3">
        <f t="shared" si="1126"/>
        <v>0</v>
      </c>
      <c r="P5142" t="str">
        <f t="shared" si="1127"/>
        <v>19-Aug</v>
      </c>
      <c r="Q5142" s="9">
        <f t="shared" si="1128"/>
        <v>0.43472222222222223</v>
      </c>
      <c r="R5142" t="str">
        <f t="shared" si="1129"/>
        <v>Morning</v>
      </c>
      <c r="S5142" s="2">
        <f t="shared" si="1130"/>
        <v>19</v>
      </c>
      <c r="T5142" t="str">
        <f t="shared" si="1131"/>
        <v>Others</v>
      </c>
      <c r="U5142">
        <f t="shared" si="1132"/>
        <v>10</v>
      </c>
      <c r="V5142" t="str">
        <f t="shared" si="1133"/>
        <v>FY Q2</v>
      </c>
    </row>
    <row r="5143" spans="1:22" x14ac:dyDescent="0.3">
      <c r="A5143" s="18">
        <v>45157</v>
      </c>
      <c r="B5143" t="s">
        <v>791</v>
      </c>
      <c r="C5143" t="s">
        <v>834</v>
      </c>
      <c r="D5143" t="s">
        <v>6250</v>
      </c>
      <c r="E5143">
        <v>858882632760</v>
      </c>
      <c r="F5143" t="s">
        <v>15</v>
      </c>
      <c r="G5143" t="s">
        <v>67</v>
      </c>
      <c r="H5143">
        <v>8595</v>
      </c>
      <c r="I5143" s="2">
        <f t="shared" si="1120"/>
        <v>2023</v>
      </c>
      <c r="J5143" s="2" t="str">
        <f t="shared" si="1121"/>
        <v>August</v>
      </c>
      <c r="K5143" s="2">
        <f t="shared" si="1122"/>
        <v>8</v>
      </c>
      <c r="L5143" s="2" t="str">
        <f t="shared" si="1123"/>
        <v>Saturday</v>
      </c>
      <c r="M5143" s="2">
        <f t="shared" si="1124"/>
        <v>33</v>
      </c>
      <c r="N5143" s="3">
        <f t="shared" si="1125"/>
        <v>0</v>
      </c>
      <c r="O5143" s="3">
        <f t="shared" si="1126"/>
        <v>8595</v>
      </c>
      <c r="P5143" t="str">
        <f t="shared" si="1127"/>
        <v>19-Aug</v>
      </c>
      <c r="Q5143" s="9">
        <f t="shared" si="1128"/>
        <v>0.4513888888888889</v>
      </c>
      <c r="R5143" t="str">
        <f t="shared" si="1129"/>
        <v>Morning</v>
      </c>
      <c r="S5143" s="2">
        <f t="shared" si="1130"/>
        <v>19</v>
      </c>
      <c r="T5143" t="str">
        <f t="shared" si="1131"/>
        <v>UPI Transfer</v>
      </c>
      <c r="U5143">
        <f t="shared" si="1132"/>
        <v>10</v>
      </c>
      <c r="V5143" t="str">
        <f t="shared" si="1133"/>
        <v>FY Q2</v>
      </c>
    </row>
    <row r="5144" spans="1:22" x14ac:dyDescent="0.3">
      <c r="A5144" s="18">
        <v>45157</v>
      </c>
      <c r="B5144" t="s">
        <v>708</v>
      </c>
      <c r="C5144" t="s">
        <v>254</v>
      </c>
      <c r="D5144" t="s">
        <v>6251</v>
      </c>
      <c r="E5144">
        <v>168481282508</v>
      </c>
      <c r="F5144" t="s">
        <v>16</v>
      </c>
      <c r="G5144" t="s">
        <v>67</v>
      </c>
      <c r="H5144">
        <v>9117</v>
      </c>
      <c r="I5144" s="2">
        <f t="shared" si="1120"/>
        <v>2023</v>
      </c>
      <c r="J5144" s="2" t="str">
        <f t="shared" si="1121"/>
        <v>August</v>
      </c>
      <c r="K5144" s="2">
        <f t="shared" si="1122"/>
        <v>8</v>
      </c>
      <c r="L5144" s="2" t="str">
        <f t="shared" si="1123"/>
        <v>Saturday</v>
      </c>
      <c r="M5144" s="2">
        <f t="shared" si="1124"/>
        <v>33</v>
      </c>
      <c r="N5144" s="3">
        <f t="shared" si="1125"/>
        <v>9117</v>
      </c>
      <c r="O5144" s="3">
        <f t="shared" si="1126"/>
        <v>0</v>
      </c>
      <c r="P5144" t="str">
        <f t="shared" si="1127"/>
        <v>19-Aug</v>
      </c>
      <c r="Q5144" s="9">
        <f t="shared" si="1128"/>
        <v>0.47152777777777777</v>
      </c>
      <c r="R5144" t="str">
        <f t="shared" si="1129"/>
        <v>Morning</v>
      </c>
      <c r="S5144" s="2">
        <f t="shared" si="1130"/>
        <v>19</v>
      </c>
      <c r="T5144" t="str">
        <f t="shared" si="1131"/>
        <v>Others</v>
      </c>
      <c r="U5144">
        <f t="shared" si="1132"/>
        <v>11</v>
      </c>
      <c r="V5144" t="str">
        <f t="shared" si="1133"/>
        <v>FY Q2</v>
      </c>
    </row>
    <row r="5145" spans="1:22" x14ac:dyDescent="0.3">
      <c r="A5145" s="18">
        <v>45157</v>
      </c>
      <c r="B5145" t="s">
        <v>1228</v>
      </c>
      <c r="C5145" t="s">
        <v>73</v>
      </c>
      <c r="D5145" t="s">
        <v>6252</v>
      </c>
      <c r="E5145">
        <v>347647245290</v>
      </c>
      <c r="F5145" t="s">
        <v>16</v>
      </c>
      <c r="G5145" t="s">
        <v>71</v>
      </c>
      <c r="H5145">
        <v>22032</v>
      </c>
      <c r="I5145" s="2">
        <f t="shared" si="1120"/>
        <v>2023</v>
      </c>
      <c r="J5145" s="2" t="str">
        <f t="shared" si="1121"/>
        <v>August</v>
      </c>
      <c r="K5145" s="2">
        <f t="shared" si="1122"/>
        <v>8</v>
      </c>
      <c r="L5145" s="2" t="str">
        <f t="shared" si="1123"/>
        <v>Saturday</v>
      </c>
      <c r="M5145" s="2">
        <f t="shared" si="1124"/>
        <v>33</v>
      </c>
      <c r="N5145" s="3">
        <f t="shared" si="1125"/>
        <v>22032</v>
      </c>
      <c r="O5145" s="3">
        <f t="shared" si="1126"/>
        <v>0</v>
      </c>
      <c r="P5145" t="str">
        <f t="shared" si="1127"/>
        <v>19-Aug</v>
      </c>
      <c r="Q5145" s="9">
        <f t="shared" si="1128"/>
        <v>0.53888888888888886</v>
      </c>
      <c r="R5145" t="str">
        <f t="shared" si="1129"/>
        <v>Afternoon</v>
      </c>
      <c r="S5145" s="2">
        <f t="shared" si="1130"/>
        <v>19</v>
      </c>
      <c r="T5145" t="str">
        <f t="shared" si="1131"/>
        <v>Others</v>
      </c>
      <c r="U5145">
        <f t="shared" si="1132"/>
        <v>12</v>
      </c>
      <c r="V5145" t="str">
        <f t="shared" si="1133"/>
        <v>FY Q2</v>
      </c>
    </row>
    <row r="5146" spans="1:22" x14ac:dyDescent="0.3">
      <c r="A5146" s="18">
        <v>45157</v>
      </c>
      <c r="B5146" t="s">
        <v>1174</v>
      </c>
      <c r="C5146" t="s">
        <v>262</v>
      </c>
      <c r="D5146" t="s">
        <v>6253</v>
      </c>
      <c r="E5146">
        <v>91391028941</v>
      </c>
      <c r="F5146" t="s">
        <v>16</v>
      </c>
      <c r="G5146" t="s">
        <v>67</v>
      </c>
      <c r="H5146">
        <v>11539</v>
      </c>
      <c r="I5146" s="2">
        <f t="shared" si="1120"/>
        <v>2023</v>
      </c>
      <c r="J5146" s="2" t="str">
        <f t="shared" si="1121"/>
        <v>August</v>
      </c>
      <c r="K5146" s="2">
        <f t="shared" si="1122"/>
        <v>8</v>
      </c>
      <c r="L5146" s="2" t="str">
        <f t="shared" si="1123"/>
        <v>Saturday</v>
      </c>
      <c r="M5146" s="2">
        <f t="shared" si="1124"/>
        <v>33</v>
      </c>
      <c r="N5146" s="3">
        <f t="shared" si="1125"/>
        <v>11539</v>
      </c>
      <c r="O5146" s="3">
        <f t="shared" si="1126"/>
        <v>0</v>
      </c>
      <c r="P5146" t="str">
        <f t="shared" si="1127"/>
        <v>19-Aug</v>
      </c>
      <c r="Q5146" s="9">
        <f t="shared" si="1128"/>
        <v>0.7055555555555556</v>
      </c>
      <c r="R5146" t="str">
        <f t="shared" si="1129"/>
        <v>Afternoon</v>
      </c>
      <c r="S5146" s="2">
        <f t="shared" si="1130"/>
        <v>19</v>
      </c>
      <c r="T5146" t="str">
        <f t="shared" si="1131"/>
        <v>Others</v>
      </c>
      <c r="U5146">
        <f t="shared" si="1132"/>
        <v>16</v>
      </c>
      <c r="V5146" t="str">
        <f t="shared" si="1133"/>
        <v>FY Q2</v>
      </c>
    </row>
    <row r="5147" spans="1:22" x14ac:dyDescent="0.3">
      <c r="A5147" s="18">
        <v>45157</v>
      </c>
      <c r="B5147" t="s">
        <v>2126</v>
      </c>
      <c r="C5147" t="s">
        <v>131</v>
      </c>
      <c r="D5147" t="s">
        <v>6254</v>
      </c>
      <c r="E5147">
        <v>447049603008</v>
      </c>
      <c r="F5147" t="s">
        <v>16</v>
      </c>
      <c r="G5147" t="s">
        <v>71</v>
      </c>
      <c r="H5147">
        <v>5233</v>
      </c>
      <c r="I5147" s="2">
        <f t="shared" si="1120"/>
        <v>2023</v>
      </c>
      <c r="J5147" s="2" t="str">
        <f t="shared" si="1121"/>
        <v>August</v>
      </c>
      <c r="K5147" s="2">
        <f t="shared" si="1122"/>
        <v>8</v>
      </c>
      <c r="L5147" s="2" t="str">
        <f t="shared" si="1123"/>
        <v>Saturday</v>
      </c>
      <c r="M5147" s="2">
        <f t="shared" si="1124"/>
        <v>33</v>
      </c>
      <c r="N5147" s="3">
        <f t="shared" si="1125"/>
        <v>5233</v>
      </c>
      <c r="O5147" s="3">
        <f t="shared" si="1126"/>
        <v>0</v>
      </c>
      <c r="P5147" t="str">
        <f t="shared" si="1127"/>
        <v>19-Aug</v>
      </c>
      <c r="Q5147" s="9">
        <f t="shared" si="1128"/>
        <v>0.75069444444444444</v>
      </c>
      <c r="R5147" t="str">
        <f t="shared" si="1129"/>
        <v>Evening</v>
      </c>
      <c r="S5147" s="2">
        <f t="shared" si="1130"/>
        <v>19</v>
      </c>
      <c r="T5147" t="str">
        <f t="shared" si="1131"/>
        <v>Others</v>
      </c>
      <c r="U5147">
        <f t="shared" si="1132"/>
        <v>18</v>
      </c>
      <c r="V5147" t="str">
        <f t="shared" si="1133"/>
        <v>FY Q2</v>
      </c>
    </row>
    <row r="5148" spans="1:22" x14ac:dyDescent="0.3">
      <c r="A5148" s="18">
        <v>45157</v>
      </c>
      <c r="B5148" t="s">
        <v>3900</v>
      </c>
      <c r="C5148" t="s">
        <v>69</v>
      </c>
      <c r="D5148" t="s">
        <v>6255</v>
      </c>
      <c r="E5148">
        <v>99106291868</v>
      </c>
      <c r="F5148" t="s">
        <v>16</v>
      </c>
      <c r="G5148" t="s">
        <v>67</v>
      </c>
      <c r="H5148">
        <v>14998</v>
      </c>
      <c r="I5148" s="2">
        <f t="shared" si="1120"/>
        <v>2023</v>
      </c>
      <c r="J5148" s="2" t="str">
        <f t="shared" si="1121"/>
        <v>August</v>
      </c>
      <c r="K5148" s="2">
        <f t="shared" si="1122"/>
        <v>8</v>
      </c>
      <c r="L5148" s="2" t="str">
        <f t="shared" si="1123"/>
        <v>Saturday</v>
      </c>
      <c r="M5148" s="2">
        <f t="shared" si="1124"/>
        <v>33</v>
      </c>
      <c r="N5148" s="3">
        <f t="shared" si="1125"/>
        <v>14998</v>
      </c>
      <c r="O5148" s="3">
        <f t="shared" si="1126"/>
        <v>0</v>
      </c>
      <c r="P5148" t="str">
        <f t="shared" si="1127"/>
        <v>19-Aug</v>
      </c>
      <c r="Q5148" s="9">
        <f t="shared" si="1128"/>
        <v>0.8354166666666667</v>
      </c>
      <c r="R5148" t="str">
        <f t="shared" si="1129"/>
        <v>Evening</v>
      </c>
      <c r="S5148" s="2">
        <f t="shared" si="1130"/>
        <v>19</v>
      </c>
      <c r="T5148" t="str">
        <f t="shared" si="1131"/>
        <v>Others</v>
      </c>
      <c r="U5148">
        <f t="shared" si="1132"/>
        <v>20</v>
      </c>
      <c r="V5148" t="str">
        <f t="shared" si="1133"/>
        <v>FY Q2</v>
      </c>
    </row>
    <row r="5149" spans="1:22" x14ac:dyDescent="0.3">
      <c r="A5149" s="18">
        <v>45158</v>
      </c>
      <c r="B5149" t="s">
        <v>6256</v>
      </c>
      <c r="C5149" t="s">
        <v>160</v>
      </c>
      <c r="D5149" t="s">
        <v>6257</v>
      </c>
      <c r="E5149">
        <v>230709368807</v>
      </c>
      <c r="F5149" t="s">
        <v>15</v>
      </c>
      <c r="G5149" t="s">
        <v>71</v>
      </c>
      <c r="H5149">
        <v>5403</v>
      </c>
      <c r="I5149" s="2">
        <f t="shared" si="1120"/>
        <v>2023</v>
      </c>
      <c r="J5149" s="2" t="str">
        <f t="shared" si="1121"/>
        <v>August</v>
      </c>
      <c r="K5149" s="2">
        <f t="shared" si="1122"/>
        <v>8</v>
      </c>
      <c r="L5149" s="2" t="str">
        <f t="shared" si="1123"/>
        <v>Sunday</v>
      </c>
      <c r="M5149" s="2">
        <f t="shared" si="1124"/>
        <v>34</v>
      </c>
      <c r="N5149" s="3">
        <f t="shared" si="1125"/>
        <v>0</v>
      </c>
      <c r="O5149" s="3">
        <f t="shared" si="1126"/>
        <v>5403</v>
      </c>
      <c r="P5149" t="str">
        <f t="shared" si="1127"/>
        <v>20-Aug</v>
      </c>
      <c r="Q5149" s="9">
        <f t="shared" si="1128"/>
        <v>0.4375</v>
      </c>
      <c r="R5149" t="str">
        <f t="shared" si="1129"/>
        <v>Morning</v>
      </c>
      <c r="S5149" s="2">
        <f t="shared" si="1130"/>
        <v>20</v>
      </c>
      <c r="T5149" t="str">
        <f t="shared" si="1131"/>
        <v>Shopping</v>
      </c>
      <c r="U5149">
        <f t="shared" si="1132"/>
        <v>10</v>
      </c>
      <c r="V5149" t="str">
        <f t="shared" si="1133"/>
        <v>FY Q2</v>
      </c>
    </row>
    <row r="5150" spans="1:22" x14ac:dyDescent="0.3">
      <c r="A5150" s="18">
        <v>45158</v>
      </c>
      <c r="B5150" t="s">
        <v>2128</v>
      </c>
      <c r="C5150" t="s">
        <v>131</v>
      </c>
      <c r="D5150" t="s">
        <v>6258</v>
      </c>
      <c r="E5150">
        <v>578208804891</v>
      </c>
      <c r="F5150" t="s">
        <v>16</v>
      </c>
      <c r="G5150" t="s">
        <v>67</v>
      </c>
      <c r="H5150">
        <v>33043</v>
      </c>
      <c r="I5150" s="2">
        <f t="shared" si="1120"/>
        <v>2023</v>
      </c>
      <c r="J5150" s="2" t="str">
        <f t="shared" si="1121"/>
        <v>August</v>
      </c>
      <c r="K5150" s="2">
        <f t="shared" si="1122"/>
        <v>8</v>
      </c>
      <c r="L5150" s="2" t="str">
        <f t="shared" si="1123"/>
        <v>Sunday</v>
      </c>
      <c r="M5150" s="2">
        <f t="shared" si="1124"/>
        <v>34</v>
      </c>
      <c r="N5150" s="3">
        <f t="shared" si="1125"/>
        <v>33043</v>
      </c>
      <c r="O5150" s="3">
        <f t="shared" si="1126"/>
        <v>0</v>
      </c>
      <c r="P5150" t="str">
        <f t="shared" si="1127"/>
        <v>20-Aug</v>
      </c>
      <c r="Q5150" s="9">
        <f t="shared" si="1128"/>
        <v>0.48402777777777778</v>
      </c>
      <c r="R5150" t="str">
        <f t="shared" si="1129"/>
        <v>Morning</v>
      </c>
      <c r="S5150" s="2">
        <f t="shared" si="1130"/>
        <v>20</v>
      </c>
      <c r="T5150" t="str">
        <f t="shared" si="1131"/>
        <v>Others</v>
      </c>
      <c r="U5150">
        <f t="shared" si="1132"/>
        <v>11</v>
      </c>
      <c r="V5150" t="str">
        <f t="shared" si="1133"/>
        <v>FY Q2</v>
      </c>
    </row>
    <row r="5151" spans="1:22" x14ac:dyDescent="0.3">
      <c r="A5151" s="18">
        <v>45158</v>
      </c>
      <c r="B5151" t="s">
        <v>361</v>
      </c>
      <c r="C5151" t="s">
        <v>82</v>
      </c>
      <c r="D5151" t="s">
        <v>6259</v>
      </c>
      <c r="E5151">
        <v>781709999045</v>
      </c>
      <c r="F5151" t="s">
        <v>16</v>
      </c>
      <c r="G5151" t="s">
        <v>71</v>
      </c>
      <c r="H5151">
        <v>16370</v>
      </c>
      <c r="I5151" s="2">
        <f t="shared" si="1120"/>
        <v>2023</v>
      </c>
      <c r="J5151" s="2" t="str">
        <f t="shared" si="1121"/>
        <v>August</v>
      </c>
      <c r="K5151" s="2">
        <f t="shared" si="1122"/>
        <v>8</v>
      </c>
      <c r="L5151" s="2" t="str">
        <f t="shared" si="1123"/>
        <v>Sunday</v>
      </c>
      <c r="M5151" s="2">
        <f t="shared" si="1124"/>
        <v>34</v>
      </c>
      <c r="N5151" s="3">
        <f t="shared" si="1125"/>
        <v>16370</v>
      </c>
      <c r="O5151" s="3">
        <f t="shared" si="1126"/>
        <v>0</v>
      </c>
      <c r="P5151" t="str">
        <f t="shared" si="1127"/>
        <v>20-Aug</v>
      </c>
      <c r="Q5151" s="9">
        <f t="shared" si="1128"/>
        <v>0.59444444444444444</v>
      </c>
      <c r="R5151" t="str">
        <f t="shared" si="1129"/>
        <v>Afternoon</v>
      </c>
      <c r="S5151" s="2">
        <f t="shared" si="1130"/>
        <v>20</v>
      </c>
      <c r="T5151" t="str">
        <f t="shared" si="1131"/>
        <v>Others</v>
      </c>
      <c r="U5151">
        <f t="shared" si="1132"/>
        <v>14</v>
      </c>
      <c r="V5151" t="str">
        <f t="shared" si="1133"/>
        <v>FY Q2</v>
      </c>
    </row>
    <row r="5152" spans="1:22" x14ac:dyDescent="0.3">
      <c r="A5152" s="18">
        <v>45158</v>
      </c>
      <c r="B5152" t="s">
        <v>2669</v>
      </c>
      <c r="C5152" t="s">
        <v>76</v>
      </c>
      <c r="D5152" t="s">
        <v>6260</v>
      </c>
      <c r="E5152">
        <v>671590473282</v>
      </c>
      <c r="F5152" t="s">
        <v>16</v>
      </c>
      <c r="G5152" t="s">
        <v>71</v>
      </c>
      <c r="H5152">
        <v>21630</v>
      </c>
      <c r="I5152" s="2">
        <f t="shared" si="1120"/>
        <v>2023</v>
      </c>
      <c r="J5152" s="2" t="str">
        <f t="shared" si="1121"/>
        <v>August</v>
      </c>
      <c r="K5152" s="2">
        <f t="shared" si="1122"/>
        <v>8</v>
      </c>
      <c r="L5152" s="2" t="str">
        <f t="shared" si="1123"/>
        <v>Sunday</v>
      </c>
      <c r="M5152" s="2">
        <f t="shared" si="1124"/>
        <v>34</v>
      </c>
      <c r="N5152" s="3">
        <f t="shared" si="1125"/>
        <v>21630</v>
      </c>
      <c r="O5152" s="3">
        <f t="shared" si="1126"/>
        <v>0</v>
      </c>
      <c r="P5152" t="str">
        <f t="shared" si="1127"/>
        <v>20-Aug</v>
      </c>
      <c r="Q5152" s="9">
        <f t="shared" si="1128"/>
        <v>0.59583333333333333</v>
      </c>
      <c r="R5152" t="str">
        <f t="shared" si="1129"/>
        <v>Afternoon</v>
      </c>
      <c r="S5152" s="2">
        <f t="shared" si="1130"/>
        <v>20</v>
      </c>
      <c r="T5152" t="str">
        <f t="shared" si="1131"/>
        <v>Others</v>
      </c>
      <c r="U5152">
        <f t="shared" si="1132"/>
        <v>14</v>
      </c>
      <c r="V5152" t="str">
        <f t="shared" si="1133"/>
        <v>FY Q2</v>
      </c>
    </row>
    <row r="5153" spans="1:22" x14ac:dyDescent="0.3">
      <c r="A5153" s="18">
        <v>45158</v>
      </c>
      <c r="B5153" t="s">
        <v>379</v>
      </c>
      <c r="C5153" t="s">
        <v>375</v>
      </c>
      <c r="D5153" t="s">
        <v>6261</v>
      </c>
      <c r="E5153">
        <v>533673073144</v>
      </c>
      <c r="F5153" t="s">
        <v>15</v>
      </c>
      <c r="G5153" t="s">
        <v>71</v>
      </c>
      <c r="H5153">
        <v>4757</v>
      </c>
      <c r="I5153" s="2">
        <f t="shared" si="1120"/>
        <v>2023</v>
      </c>
      <c r="J5153" s="2" t="str">
        <f t="shared" si="1121"/>
        <v>August</v>
      </c>
      <c r="K5153" s="2">
        <f t="shared" si="1122"/>
        <v>8</v>
      </c>
      <c r="L5153" s="2" t="str">
        <f t="shared" si="1123"/>
        <v>Sunday</v>
      </c>
      <c r="M5153" s="2">
        <f t="shared" si="1124"/>
        <v>34</v>
      </c>
      <c r="N5153" s="3">
        <f t="shared" si="1125"/>
        <v>0</v>
      </c>
      <c r="O5153" s="3">
        <f t="shared" si="1126"/>
        <v>4757</v>
      </c>
      <c r="P5153" t="str">
        <f t="shared" si="1127"/>
        <v>20-Aug</v>
      </c>
      <c r="Q5153" s="9">
        <f t="shared" si="1128"/>
        <v>0.86875000000000002</v>
      </c>
      <c r="R5153" t="str">
        <f t="shared" si="1129"/>
        <v>Evening</v>
      </c>
      <c r="S5153" s="2">
        <f t="shared" si="1130"/>
        <v>20</v>
      </c>
      <c r="T5153" t="str">
        <f t="shared" si="1131"/>
        <v>UPI Transfer</v>
      </c>
      <c r="U5153">
        <f t="shared" si="1132"/>
        <v>20</v>
      </c>
      <c r="V5153" t="str">
        <f t="shared" si="1133"/>
        <v>FY Q2</v>
      </c>
    </row>
    <row r="5154" spans="1:22" x14ac:dyDescent="0.3">
      <c r="A5154" s="18">
        <v>45159</v>
      </c>
      <c r="B5154" t="s">
        <v>6118</v>
      </c>
      <c r="C5154" t="s">
        <v>251</v>
      </c>
      <c r="D5154" t="s">
        <v>6262</v>
      </c>
      <c r="E5154">
        <v>977753171540</v>
      </c>
      <c r="F5154" t="s">
        <v>15</v>
      </c>
      <c r="G5154" t="s">
        <v>71</v>
      </c>
      <c r="H5154">
        <v>8780</v>
      </c>
      <c r="I5154" s="2">
        <f t="shared" si="1120"/>
        <v>2023</v>
      </c>
      <c r="J5154" s="2" t="str">
        <f t="shared" si="1121"/>
        <v>August</v>
      </c>
      <c r="K5154" s="2">
        <f t="shared" si="1122"/>
        <v>8</v>
      </c>
      <c r="L5154" s="2" t="str">
        <f t="shared" si="1123"/>
        <v>Monday</v>
      </c>
      <c r="M5154" s="2">
        <f t="shared" si="1124"/>
        <v>34</v>
      </c>
      <c r="N5154" s="3">
        <f t="shared" si="1125"/>
        <v>0</v>
      </c>
      <c r="O5154" s="3">
        <f t="shared" si="1126"/>
        <v>8780</v>
      </c>
      <c r="P5154" t="str">
        <f t="shared" si="1127"/>
        <v>21-Aug</v>
      </c>
      <c r="Q5154" s="9">
        <f t="shared" si="1128"/>
        <v>0.40833333333333333</v>
      </c>
      <c r="R5154" t="str">
        <f t="shared" si="1129"/>
        <v>Morning</v>
      </c>
      <c r="S5154" s="2">
        <f t="shared" si="1130"/>
        <v>21</v>
      </c>
      <c r="T5154" t="str">
        <f t="shared" si="1131"/>
        <v>UPI Transfer</v>
      </c>
      <c r="U5154">
        <f t="shared" si="1132"/>
        <v>9</v>
      </c>
      <c r="V5154" t="str">
        <f t="shared" si="1133"/>
        <v>FY Q2</v>
      </c>
    </row>
    <row r="5155" spans="1:22" x14ac:dyDescent="0.3">
      <c r="A5155" s="18">
        <v>45159</v>
      </c>
      <c r="B5155" t="s">
        <v>1250</v>
      </c>
      <c r="C5155" t="s">
        <v>200</v>
      </c>
      <c r="D5155" t="s">
        <v>6263</v>
      </c>
      <c r="E5155">
        <v>362046120484</v>
      </c>
      <c r="F5155" t="s">
        <v>15</v>
      </c>
      <c r="G5155" t="s">
        <v>71</v>
      </c>
      <c r="H5155">
        <v>11676</v>
      </c>
      <c r="I5155" s="2">
        <f t="shared" si="1120"/>
        <v>2023</v>
      </c>
      <c r="J5155" s="2" t="str">
        <f t="shared" si="1121"/>
        <v>August</v>
      </c>
      <c r="K5155" s="2">
        <f t="shared" si="1122"/>
        <v>8</v>
      </c>
      <c r="L5155" s="2" t="str">
        <f t="shared" si="1123"/>
        <v>Monday</v>
      </c>
      <c r="M5155" s="2">
        <f t="shared" si="1124"/>
        <v>34</v>
      </c>
      <c r="N5155" s="3">
        <f t="shared" si="1125"/>
        <v>0</v>
      </c>
      <c r="O5155" s="3">
        <f t="shared" si="1126"/>
        <v>11676</v>
      </c>
      <c r="P5155" t="str">
        <f t="shared" si="1127"/>
        <v>21-Aug</v>
      </c>
      <c r="Q5155" s="9">
        <f t="shared" si="1128"/>
        <v>0.72152777777777777</v>
      </c>
      <c r="R5155" t="str">
        <f t="shared" si="1129"/>
        <v>Evening</v>
      </c>
      <c r="S5155" s="2">
        <f t="shared" si="1130"/>
        <v>21</v>
      </c>
      <c r="T5155" t="str">
        <f t="shared" si="1131"/>
        <v>UPI Transfer</v>
      </c>
      <c r="U5155">
        <f t="shared" si="1132"/>
        <v>17</v>
      </c>
      <c r="V5155" t="str">
        <f t="shared" si="1133"/>
        <v>FY Q2</v>
      </c>
    </row>
    <row r="5156" spans="1:22" x14ac:dyDescent="0.3">
      <c r="A5156" s="18">
        <v>45159</v>
      </c>
      <c r="B5156" t="s">
        <v>1896</v>
      </c>
      <c r="C5156" t="s">
        <v>273</v>
      </c>
      <c r="D5156" t="s">
        <v>6264</v>
      </c>
      <c r="E5156">
        <v>726981288511</v>
      </c>
      <c r="F5156" t="s">
        <v>16</v>
      </c>
      <c r="G5156" t="s">
        <v>71</v>
      </c>
      <c r="H5156">
        <v>4839</v>
      </c>
      <c r="I5156" s="2">
        <f t="shared" si="1120"/>
        <v>2023</v>
      </c>
      <c r="J5156" s="2" t="str">
        <f t="shared" si="1121"/>
        <v>August</v>
      </c>
      <c r="K5156" s="2">
        <f t="shared" si="1122"/>
        <v>8</v>
      </c>
      <c r="L5156" s="2" t="str">
        <f t="shared" si="1123"/>
        <v>Monday</v>
      </c>
      <c r="M5156" s="2">
        <f t="shared" si="1124"/>
        <v>34</v>
      </c>
      <c r="N5156" s="3">
        <f t="shared" si="1125"/>
        <v>4839</v>
      </c>
      <c r="O5156" s="3">
        <f t="shared" si="1126"/>
        <v>0</v>
      </c>
      <c r="P5156" t="str">
        <f t="shared" si="1127"/>
        <v>21-Aug</v>
      </c>
      <c r="Q5156" s="9">
        <f t="shared" si="1128"/>
        <v>0.74027777777777781</v>
      </c>
      <c r="R5156" t="str">
        <f t="shared" si="1129"/>
        <v>Evening</v>
      </c>
      <c r="S5156" s="2">
        <f t="shared" si="1130"/>
        <v>21</v>
      </c>
      <c r="T5156" t="str">
        <f t="shared" si="1131"/>
        <v>Others</v>
      </c>
      <c r="U5156">
        <f t="shared" si="1132"/>
        <v>17</v>
      </c>
      <c r="V5156" t="str">
        <f t="shared" si="1133"/>
        <v>FY Q2</v>
      </c>
    </row>
    <row r="5157" spans="1:22" x14ac:dyDescent="0.3">
      <c r="A5157" s="18">
        <v>45159</v>
      </c>
      <c r="B5157" t="s">
        <v>1114</v>
      </c>
      <c r="C5157" t="s">
        <v>79</v>
      </c>
      <c r="D5157" t="s">
        <v>6265</v>
      </c>
      <c r="E5157">
        <v>454740077629</v>
      </c>
      <c r="F5157" t="s">
        <v>16</v>
      </c>
      <c r="G5157" t="s">
        <v>67</v>
      </c>
      <c r="H5157">
        <v>16927</v>
      </c>
      <c r="I5157" s="2">
        <f t="shared" si="1120"/>
        <v>2023</v>
      </c>
      <c r="J5157" s="2" t="str">
        <f t="shared" si="1121"/>
        <v>August</v>
      </c>
      <c r="K5157" s="2">
        <f t="shared" si="1122"/>
        <v>8</v>
      </c>
      <c r="L5157" s="2" t="str">
        <f t="shared" si="1123"/>
        <v>Monday</v>
      </c>
      <c r="M5157" s="2">
        <f t="shared" si="1124"/>
        <v>34</v>
      </c>
      <c r="N5157" s="3">
        <f t="shared" si="1125"/>
        <v>16927</v>
      </c>
      <c r="O5157" s="3">
        <f t="shared" si="1126"/>
        <v>0</v>
      </c>
      <c r="P5157" t="str">
        <f t="shared" si="1127"/>
        <v>21-Aug</v>
      </c>
      <c r="Q5157" s="9">
        <f t="shared" si="1128"/>
        <v>0.96111111111111114</v>
      </c>
      <c r="R5157" t="str">
        <f t="shared" si="1129"/>
        <v>Night</v>
      </c>
      <c r="S5157" s="2">
        <f t="shared" si="1130"/>
        <v>21</v>
      </c>
      <c r="T5157" t="str">
        <f t="shared" si="1131"/>
        <v>Others</v>
      </c>
      <c r="U5157">
        <f t="shared" si="1132"/>
        <v>23</v>
      </c>
      <c r="V5157" t="str">
        <f t="shared" si="1133"/>
        <v>FY Q2</v>
      </c>
    </row>
    <row r="5158" spans="1:22" x14ac:dyDescent="0.3">
      <c r="A5158" s="18">
        <v>45160</v>
      </c>
      <c r="B5158" t="s">
        <v>1241</v>
      </c>
      <c r="C5158" t="s">
        <v>254</v>
      </c>
      <c r="D5158" t="s">
        <v>6266</v>
      </c>
      <c r="E5158">
        <v>648273786137</v>
      </c>
      <c r="F5158" t="s">
        <v>16</v>
      </c>
      <c r="G5158" t="s">
        <v>71</v>
      </c>
      <c r="H5158">
        <v>7212</v>
      </c>
      <c r="I5158" s="2">
        <f t="shared" ref="I5158:I5221" si="1134">YEAR(A5158)</f>
        <v>2023</v>
      </c>
      <c r="J5158" s="2" t="str">
        <f t="shared" ref="J5158:J5221" si="1135">TEXT(A5158,"mmmm")</f>
        <v>August</v>
      </c>
      <c r="K5158" s="2">
        <f t="shared" ref="K5158:K5221" si="1136">MONTH(A5158)</f>
        <v>8</v>
      </c>
      <c r="L5158" s="2" t="str">
        <f t="shared" ref="L5158:L5221" si="1137">TEXT(A5158,"dddd")</f>
        <v>Tuesday</v>
      </c>
      <c r="M5158" s="2">
        <f t="shared" ref="M5158:M5221" si="1138">WEEKNUM(A5158)</f>
        <v>34</v>
      </c>
      <c r="N5158" s="3">
        <f t="shared" ref="N5158:N5221" si="1139">IF(F5158="Credit",H5158,0)</f>
        <v>7212</v>
      </c>
      <c r="O5158" s="3">
        <f t="shared" ref="O5158:O5221" si="1140">IF(F5158="Debit",H5158,0)</f>
        <v>0</v>
      </c>
      <c r="P5158" t="str">
        <f t="shared" ref="P5158:P5221" si="1141">TEXT(A5158,"d-mmm")</f>
        <v>22-Aug</v>
      </c>
      <c r="Q5158" s="9">
        <f t="shared" ref="Q5158:Q5221" si="1142">TIMEVALUE(TRIM(CLEAN(SUBSTITUTE(B5158,CHAR(34),""))))</f>
        <v>0.61388888888888893</v>
      </c>
      <c r="R5158" t="str">
        <f t="shared" ref="R5158:R5221" si="1143">IF(HOUR(Q5158)&lt;12,"Morning",IF(HOUR(Q5158)&lt;17,"Afternoon",IF(HOUR(Q5158)&lt;21,"Evening","Night")))</f>
        <v>Afternoon</v>
      </c>
      <c r="S5158" s="2">
        <f t="shared" ref="S5158:S5221" si="1144">DAY(A5158)</f>
        <v>22</v>
      </c>
      <c r="T5158" t="str">
        <f t="shared" ref="T5158:T5221" si="1145">IF(ISNUMBER(SEARCH("Recharge",C5158)),"Recharge",IF(ISNUMBER(SEARCH("Petrol",C5158)),"Fuel",IF(ISNUMBER(SEARCH("Restaurant",C5158)),"Food",IF(ISNUMBER(SEARCH("Amazon",C5158)),"Shopping",IF(ISNUMBER(SEARCH("Salary",C5158)),"Salary",IF(ISNUMBER(SEARCH("Paid to",C5158)),"UPI Transfer","Others"))))))</f>
        <v>Others</v>
      </c>
      <c r="U5158">
        <f t="shared" ref="U5158:U5221" si="1146">HOUR(Q5158)</f>
        <v>14</v>
      </c>
      <c r="V5158" t="str">
        <f t="shared" ref="V5158:V5221" si="1147">"FY Q"&amp;INT(MOD(MONTH(A5158)-4,12)/3)+1</f>
        <v>FY Q2</v>
      </c>
    </row>
    <row r="5159" spans="1:22" x14ac:dyDescent="0.3">
      <c r="A5159" s="18">
        <v>45160</v>
      </c>
      <c r="B5159" t="s">
        <v>1745</v>
      </c>
      <c r="C5159" t="s">
        <v>82</v>
      </c>
      <c r="D5159" t="s">
        <v>6267</v>
      </c>
      <c r="E5159">
        <v>495452200949</v>
      </c>
      <c r="F5159" t="s">
        <v>16</v>
      </c>
      <c r="G5159" t="s">
        <v>67</v>
      </c>
      <c r="H5159">
        <v>10277</v>
      </c>
      <c r="I5159" s="2">
        <f t="shared" si="1134"/>
        <v>2023</v>
      </c>
      <c r="J5159" s="2" t="str">
        <f t="shared" si="1135"/>
        <v>August</v>
      </c>
      <c r="K5159" s="2">
        <f t="shared" si="1136"/>
        <v>8</v>
      </c>
      <c r="L5159" s="2" t="str">
        <f t="shared" si="1137"/>
        <v>Tuesday</v>
      </c>
      <c r="M5159" s="2">
        <f t="shared" si="1138"/>
        <v>34</v>
      </c>
      <c r="N5159" s="3">
        <f t="shared" si="1139"/>
        <v>10277</v>
      </c>
      <c r="O5159" s="3">
        <f t="shared" si="1140"/>
        <v>0</v>
      </c>
      <c r="P5159" t="str">
        <f t="shared" si="1141"/>
        <v>22-Aug</v>
      </c>
      <c r="Q5159" s="9">
        <f t="shared" si="1142"/>
        <v>0.68472222222222223</v>
      </c>
      <c r="R5159" t="str">
        <f t="shared" si="1143"/>
        <v>Afternoon</v>
      </c>
      <c r="S5159" s="2">
        <f t="shared" si="1144"/>
        <v>22</v>
      </c>
      <c r="T5159" t="str">
        <f t="shared" si="1145"/>
        <v>Others</v>
      </c>
      <c r="U5159">
        <f t="shared" si="1146"/>
        <v>16</v>
      </c>
      <c r="V5159" t="str">
        <f t="shared" si="1147"/>
        <v>FY Q2</v>
      </c>
    </row>
    <row r="5160" spans="1:22" x14ac:dyDescent="0.3">
      <c r="A5160" s="18">
        <v>45160</v>
      </c>
      <c r="B5160" t="s">
        <v>1451</v>
      </c>
      <c r="C5160" t="s">
        <v>73</v>
      </c>
      <c r="D5160" t="s">
        <v>6268</v>
      </c>
      <c r="E5160">
        <v>449791290859</v>
      </c>
      <c r="F5160" t="s">
        <v>16</v>
      </c>
      <c r="G5160" t="s">
        <v>67</v>
      </c>
      <c r="H5160">
        <v>14107</v>
      </c>
      <c r="I5160" s="2">
        <f t="shared" si="1134"/>
        <v>2023</v>
      </c>
      <c r="J5160" s="2" t="str">
        <f t="shared" si="1135"/>
        <v>August</v>
      </c>
      <c r="K5160" s="2">
        <f t="shared" si="1136"/>
        <v>8</v>
      </c>
      <c r="L5160" s="2" t="str">
        <f t="shared" si="1137"/>
        <v>Tuesday</v>
      </c>
      <c r="M5160" s="2">
        <f t="shared" si="1138"/>
        <v>34</v>
      </c>
      <c r="N5160" s="3">
        <f t="shared" si="1139"/>
        <v>14107</v>
      </c>
      <c r="O5160" s="3">
        <f t="shared" si="1140"/>
        <v>0</v>
      </c>
      <c r="P5160" t="str">
        <f t="shared" si="1141"/>
        <v>22-Aug</v>
      </c>
      <c r="Q5160" s="9">
        <f t="shared" si="1142"/>
        <v>0.84027777777777779</v>
      </c>
      <c r="R5160" t="str">
        <f t="shared" si="1143"/>
        <v>Evening</v>
      </c>
      <c r="S5160" s="2">
        <f t="shared" si="1144"/>
        <v>22</v>
      </c>
      <c r="T5160" t="str">
        <f t="shared" si="1145"/>
        <v>Others</v>
      </c>
      <c r="U5160">
        <f t="shared" si="1146"/>
        <v>20</v>
      </c>
      <c r="V5160" t="str">
        <f t="shared" si="1147"/>
        <v>FY Q2</v>
      </c>
    </row>
    <row r="5161" spans="1:22" x14ac:dyDescent="0.3">
      <c r="A5161" s="18">
        <v>45160</v>
      </c>
      <c r="B5161" t="s">
        <v>100</v>
      </c>
      <c r="C5161" t="s">
        <v>69</v>
      </c>
      <c r="D5161" t="s">
        <v>6269</v>
      </c>
      <c r="E5161">
        <v>97080389265</v>
      </c>
      <c r="F5161" t="s">
        <v>16</v>
      </c>
      <c r="G5161" t="s">
        <v>67</v>
      </c>
      <c r="H5161">
        <v>22646</v>
      </c>
      <c r="I5161" s="2">
        <f t="shared" si="1134"/>
        <v>2023</v>
      </c>
      <c r="J5161" s="2" t="str">
        <f t="shared" si="1135"/>
        <v>August</v>
      </c>
      <c r="K5161" s="2">
        <f t="shared" si="1136"/>
        <v>8</v>
      </c>
      <c r="L5161" s="2" t="str">
        <f t="shared" si="1137"/>
        <v>Tuesday</v>
      </c>
      <c r="M5161" s="2">
        <f t="shared" si="1138"/>
        <v>34</v>
      </c>
      <c r="N5161" s="3">
        <f t="shared" si="1139"/>
        <v>22646</v>
      </c>
      <c r="O5161" s="3">
        <f t="shared" si="1140"/>
        <v>0</v>
      </c>
      <c r="P5161" t="str">
        <f t="shared" si="1141"/>
        <v>22-Aug</v>
      </c>
      <c r="Q5161" s="9">
        <f t="shared" si="1142"/>
        <v>0.89444444444444449</v>
      </c>
      <c r="R5161" t="str">
        <f t="shared" si="1143"/>
        <v>Night</v>
      </c>
      <c r="S5161" s="2">
        <f t="shared" si="1144"/>
        <v>22</v>
      </c>
      <c r="T5161" t="str">
        <f t="shared" si="1145"/>
        <v>Others</v>
      </c>
      <c r="U5161">
        <f t="shared" si="1146"/>
        <v>21</v>
      </c>
      <c r="V5161" t="str">
        <f t="shared" si="1147"/>
        <v>FY Q2</v>
      </c>
    </row>
    <row r="5162" spans="1:22" x14ac:dyDescent="0.3">
      <c r="A5162" s="18">
        <v>45160</v>
      </c>
      <c r="B5162" t="s">
        <v>5216</v>
      </c>
      <c r="C5162" t="s">
        <v>79</v>
      </c>
      <c r="D5162" t="s">
        <v>6270</v>
      </c>
      <c r="E5162">
        <v>942890870296</v>
      </c>
      <c r="F5162" t="s">
        <v>16</v>
      </c>
      <c r="G5162" t="s">
        <v>71</v>
      </c>
      <c r="H5162">
        <v>23657</v>
      </c>
      <c r="I5162" s="2">
        <f t="shared" si="1134"/>
        <v>2023</v>
      </c>
      <c r="J5162" s="2" t="str">
        <f t="shared" si="1135"/>
        <v>August</v>
      </c>
      <c r="K5162" s="2">
        <f t="shared" si="1136"/>
        <v>8</v>
      </c>
      <c r="L5162" s="2" t="str">
        <f t="shared" si="1137"/>
        <v>Tuesday</v>
      </c>
      <c r="M5162" s="2">
        <f t="shared" si="1138"/>
        <v>34</v>
      </c>
      <c r="N5162" s="3">
        <f t="shared" si="1139"/>
        <v>23657</v>
      </c>
      <c r="O5162" s="3">
        <f t="shared" si="1140"/>
        <v>0</v>
      </c>
      <c r="P5162" t="str">
        <f t="shared" si="1141"/>
        <v>22-Aug</v>
      </c>
      <c r="Q5162" s="9">
        <f t="shared" si="1142"/>
        <v>0.94444444444444442</v>
      </c>
      <c r="R5162" t="str">
        <f t="shared" si="1143"/>
        <v>Night</v>
      </c>
      <c r="S5162" s="2">
        <f t="shared" si="1144"/>
        <v>22</v>
      </c>
      <c r="T5162" t="str">
        <f t="shared" si="1145"/>
        <v>Others</v>
      </c>
      <c r="U5162">
        <f t="shared" si="1146"/>
        <v>22</v>
      </c>
      <c r="V5162" t="str">
        <f t="shared" si="1147"/>
        <v>FY Q2</v>
      </c>
    </row>
    <row r="5163" spans="1:22" x14ac:dyDescent="0.3">
      <c r="A5163" s="18">
        <v>45161</v>
      </c>
      <c r="B5163" t="s">
        <v>2290</v>
      </c>
      <c r="C5163" t="s">
        <v>117</v>
      </c>
      <c r="D5163" t="s">
        <v>6271</v>
      </c>
      <c r="E5163">
        <v>799906321699</v>
      </c>
      <c r="F5163" t="s">
        <v>16</v>
      </c>
      <c r="G5163" t="s">
        <v>67</v>
      </c>
      <c r="H5163">
        <v>35580</v>
      </c>
      <c r="I5163" s="2">
        <f t="shared" si="1134"/>
        <v>2023</v>
      </c>
      <c r="J5163" s="2" t="str">
        <f t="shared" si="1135"/>
        <v>August</v>
      </c>
      <c r="K5163" s="2">
        <f t="shared" si="1136"/>
        <v>8</v>
      </c>
      <c r="L5163" s="2" t="str">
        <f t="shared" si="1137"/>
        <v>Wednesday</v>
      </c>
      <c r="M5163" s="2">
        <f t="shared" si="1138"/>
        <v>34</v>
      </c>
      <c r="N5163" s="3">
        <f t="shared" si="1139"/>
        <v>35580</v>
      </c>
      <c r="O5163" s="3">
        <f t="shared" si="1140"/>
        <v>0</v>
      </c>
      <c r="P5163" t="str">
        <f t="shared" si="1141"/>
        <v>23-Aug</v>
      </c>
      <c r="Q5163" s="9">
        <f t="shared" si="1142"/>
        <v>0.49027777777777776</v>
      </c>
      <c r="R5163" t="str">
        <f t="shared" si="1143"/>
        <v>Morning</v>
      </c>
      <c r="S5163" s="2">
        <f t="shared" si="1144"/>
        <v>23</v>
      </c>
      <c r="T5163" t="str">
        <f t="shared" si="1145"/>
        <v>Others</v>
      </c>
      <c r="U5163">
        <f t="shared" si="1146"/>
        <v>11</v>
      </c>
      <c r="V5163" t="str">
        <f t="shared" si="1147"/>
        <v>FY Q2</v>
      </c>
    </row>
    <row r="5164" spans="1:22" x14ac:dyDescent="0.3">
      <c r="A5164" s="18">
        <v>45161</v>
      </c>
      <c r="B5164" t="s">
        <v>1348</v>
      </c>
      <c r="C5164" t="s">
        <v>104</v>
      </c>
      <c r="D5164" t="s">
        <v>6272</v>
      </c>
      <c r="E5164">
        <v>335448702030</v>
      </c>
      <c r="F5164" t="s">
        <v>16</v>
      </c>
      <c r="G5164" t="s">
        <v>67</v>
      </c>
      <c r="H5164">
        <v>10690</v>
      </c>
      <c r="I5164" s="2">
        <f t="shared" si="1134"/>
        <v>2023</v>
      </c>
      <c r="J5164" s="2" t="str">
        <f t="shared" si="1135"/>
        <v>August</v>
      </c>
      <c r="K5164" s="2">
        <f t="shared" si="1136"/>
        <v>8</v>
      </c>
      <c r="L5164" s="2" t="str">
        <f t="shared" si="1137"/>
        <v>Wednesday</v>
      </c>
      <c r="M5164" s="2">
        <f t="shared" si="1138"/>
        <v>34</v>
      </c>
      <c r="N5164" s="3">
        <f t="shared" si="1139"/>
        <v>10690</v>
      </c>
      <c r="O5164" s="3">
        <f t="shared" si="1140"/>
        <v>0</v>
      </c>
      <c r="P5164" t="str">
        <f t="shared" si="1141"/>
        <v>23-Aug</v>
      </c>
      <c r="Q5164" s="9">
        <f t="shared" si="1142"/>
        <v>0.77083333333333337</v>
      </c>
      <c r="R5164" t="str">
        <f t="shared" si="1143"/>
        <v>Evening</v>
      </c>
      <c r="S5164" s="2">
        <f t="shared" si="1144"/>
        <v>23</v>
      </c>
      <c r="T5164" t="str">
        <f t="shared" si="1145"/>
        <v>Others</v>
      </c>
      <c r="U5164">
        <f t="shared" si="1146"/>
        <v>18</v>
      </c>
      <c r="V5164" t="str">
        <f t="shared" si="1147"/>
        <v>FY Q2</v>
      </c>
    </row>
    <row r="5165" spans="1:22" x14ac:dyDescent="0.3">
      <c r="A5165" s="18">
        <v>45161</v>
      </c>
      <c r="B5165" t="s">
        <v>148</v>
      </c>
      <c r="C5165" t="s">
        <v>85</v>
      </c>
      <c r="D5165" t="s">
        <v>6273</v>
      </c>
      <c r="E5165">
        <v>443300868860</v>
      </c>
      <c r="F5165" t="s">
        <v>16</v>
      </c>
      <c r="G5165" t="s">
        <v>67</v>
      </c>
      <c r="H5165">
        <v>32046</v>
      </c>
      <c r="I5165" s="2">
        <f t="shared" si="1134"/>
        <v>2023</v>
      </c>
      <c r="J5165" s="2" t="str">
        <f t="shared" si="1135"/>
        <v>August</v>
      </c>
      <c r="K5165" s="2">
        <f t="shared" si="1136"/>
        <v>8</v>
      </c>
      <c r="L5165" s="2" t="str">
        <f t="shared" si="1137"/>
        <v>Wednesday</v>
      </c>
      <c r="M5165" s="2">
        <f t="shared" si="1138"/>
        <v>34</v>
      </c>
      <c r="N5165" s="3">
        <f t="shared" si="1139"/>
        <v>32046</v>
      </c>
      <c r="O5165" s="3">
        <f t="shared" si="1140"/>
        <v>0</v>
      </c>
      <c r="P5165" t="str">
        <f t="shared" si="1141"/>
        <v>23-Aug</v>
      </c>
      <c r="Q5165" s="9">
        <f t="shared" si="1142"/>
        <v>0.79583333333333328</v>
      </c>
      <c r="R5165" t="str">
        <f t="shared" si="1143"/>
        <v>Evening</v>
      </c>
      <c r="S5165" s="2">
        <f t="shared" si="1144"/>
        <v>23</v>
      </c>
      <c r="T5165" t="str">
        <f t="shared" si="1145"/>
        <v>Others</v>
      </c>
      <c r="U5165">
        <f t="shared" si="1146"/>
        <v>19</v>
      </c>
      <c r="V5165" t="str">
        <f t="shared" si="1147"/>
        <v>FY Q2</v>
      </c>
    </row>
    <row r="5166" spans="1:22" x14ac:dyDescent="0.3">
      <c r="A5166" s="18">
        <v>45162</v>
      </c>
      <c r="B5166" t="s">
        <v>6274</v>
      </c>
      <c r="C5166" t="s">
        <v>325</v>
      </c>
      <c r="D5166" t="s">
        <v>6275</v>
      </c>
      <c r="E5166">
        <v>827113193274</v>
      </c>
      <c r="F5166" t="s">
        <v>16</v>
      </c>
      <c r="G5166" t="s">
        <v>67</v>
      </c>
      <c r="H5166">
        <v>10428</v>
      </c>
      <c r="I5166" s="2">
        <f t="shared" si="1134"/>
        <v>2023</v>
      </c>
      <c r="J5166" s="2" t="str">
        <f t="shared" si="1135"/>
        <v>August</v>
      </c>
      <c r="K5166" s="2">
        <f t="shared" si="1136"/>
        <v>8</v>
      </c>
      <c r="L5166" s="2" t="str">
        <f t="shared" si="1137"/>
        <v>Thursday</v>
      </c>
      <c r="M5166" s="2">
        <f t="shared" si="1138"/>
        <v>34</v>
      </c>
      <c r="N5166" s="3">
        <f t="shared" si="1139"/>
        <v>10428</v>
      </c>
      <c r="O5166" s="3">
        <f t="shared" si="1140"/>
        <v>0</v>
      </c>
      <c r="P5166" t="str">
        <f t="shared" si="1141"/>
        <v>24-Aug</v>
      </c>
      <c r="Q5166" s="9">
        <f t="shared" si="1142"/>
        <v>0.43263888888888891</v>
      </c>
      <c r="R5166" t="str">
        <f t="shared" si="1143"/>
        <v>Morning</v>
      </c>
      <c r="S5166" s="2">
        <f t="shared" si="1144"/>
        <v>24</v>
      </c>
      <c r="T5166" t="str">
        <f t="shared" si="1145"/>
        <v>Others</v>
      </c>
      <c r="U5166">
        <f t="shared" si="1146"/>
        <v>10</v>
      </c>
      <c r="V5166" t="str">
        <f t="shared" si="1147"/>
        <v>FY Q2</v>
      </c>
    </row>
    <row r="5167" spans="1:22" x14ac:dyDescent="0.3">
      <c r="A5167" s="18">
        <v>45162</v>
      </c>
      <c r="B5167" t="s">
        <v>1778</v>
      </c>
      <c r="C5167" t="s">
        <v>82</v>
      </c>
      <c r="D5167" t="s">
        <v>6276</v>
      </c>
      <c r="E5167">
        <v>968443117883</v>
      </c>
      <c r="F5167" t="s">
        <v>16</v>
      </c>
      <c r="G5167" t="s">
        <v>67</v>
      </c>
      <c r="H5167">
        <v>24801</v>
      </c>
      <c r="I5167" s="2">
        <f t="shared" si="1134"/>
        <v>2023</v>
      </c>
      <c r="J5167" s="2" t="str">
        <f t="shared" si="1135"/>
        <v>August</v>
      </c>
      <c r="K5167" s="2">
        <f t="shared" si="1136"/>
        <v>8</v>
      </c>
      <c r="L5167" s="2" t="str">
        <f t="shared" si="1137"/>
        <v>Thursday</v>
      </c>
      <c r="M5167" s="2">
        <f t="shared" si="1138"/>
        <v>34</v>
      </c>
      <c r="N5167" s="3">
        <f t="shared" si="1139"/>
        <v>24801</v>
      </c>
      <c r="O5167" s="3">
        <f t="shared" si="1140"/>
        <v>0</v>
      </c>
      <c r="P5167" t="str">
        <f t="shared" si="1141"/>
        <v>24-Aug</v>
      </c>
      <c r="Q5167" s="9">
        <f t="shared" si="1142"/>
        <v>0.67708333333333337</v>
      </c>
      <c r="R5167" t="str">
        <f t="shared" si="1143"/>
        <v>Afternoon</v>
      </c>
      <c r="S5167" s="2">
        <f t="shared" si="1144"/>
        <v>24</v>
      </c>
      <c r="T5167" t="str">
        <f t="shared" si="1145"/>
        <v>Others</v>
      </c>
      <c r="U5167">
        <f t="shared" si="1146"/>
        <v>16</v>
      </c>
      <c r="V5167" t="str">
        <f t="shared" si="1147"/>
        <v>FY Q2</v>
      </c>
    </row>
    <row r="5168" spans="1:22" x14ac:dyDescent="0.3">
      <c r="A5168" s="18">
        <v>45162</v>
      </c>
      <c r="B5168" t="s">
        <v>97</v>
      </c>
      <c r="C5168" t="s">
        <v>273</v>
      </c>
      <c r="D5168" t="s">
        <v>6277</v>
      </c>
      <c r="E5168">
        <v>661324821158</v>
      </c>
      <c r="F5168" t="s">
        <v>16</v>
      </c>
      <c r="G5168" t="s">
        <v>67</v>
      </c>
      <c r="H5168">
        <v>15137</v>
      </c>
      <c r="I5168" s="2">
        <f t="shared" si="1134"/>
        <v>2023</v>
      </c>
      <c r="J5168" s="2" t="str">
        <f t="shared" si="1135"/>
        <v>August</v>
      </c>
      <c r="K5168" s="2">
        <f t="shared" si="1136"/>
        <v>8</v>
      </c>
      <c r="L5168" s="2" t="str">
        <f t="shared" si="1137"/>
        <v>Thursday</v>
      </c>
      <c r="M5168" s="2">
        <f t="shared" si="1138"/>
        <v>34</v>
      </c>
      <c r="N5168" s="3">
        <f t="shared" si="1139"/>
        <v>15137</v>
      </c>
      <c r="O5168" s="3">
        <f t="shared" si="1140"/>
        <v>0</v>
      </c>
      <c r="P5168" t="str">
        <f t="shared" si="1141"/>
        <v>24-Aug</v>
      </c>
      <c r="Q5168" s="9">
        <f t="shared" si="1142"/>
        <v>0.80138888888888893</v>
      </c>
      <c r="R5168" t="str">
        <f t="shared" si="1143"/>
        <v>Evening</v>
      </c>
      <c r="S5168" s="2">
        <f t="shared" si="1144"/>
        <v>24</v>
      </c>
      <c r="T5168" t="str">
        <f t="shared" si="1145"/>
        <v>Others</v>
      </c>
      <c r="U5168">
        <f t="shared" si="1146"/>
        <v>19</v>
      </c>
      <c r="V5168" t="str">
        <f t="shared" si="1147"/>
        <v>FY Q2</v>
      </c>
    </row>
    <row r="5169" spans="1:22" x14ac:dyDescent="0.3">
      <c r="A5169" s="18">
        <v>45162</v>
      </c>
      <c r="B5169" t="s">
        <v>2331</v>
      </c>
      <c r="C5169" t="s">
        <v>319</v>
      </c>
      <c r="D5169" t="s">
        <v>6278</v>
      </c>
      <c r="E5169">
        <v>457312135066</v>
      </c>
      <c r="F5169" t="s">
        <v>15</v>
      </c>
      <c r="G5169" t="s">
        <v>67</v>
      </c>
      <c r="H5169">
        <v>5436</v>
      </c>
      <c r="I5169" s="2">
        <f t="shared" si="1134"/>
        <v>2023</v>
      </c>
      <c r="J5169" s="2" t="str">
        <f t="shared" si="1135"/>
        <v>August</v>
      </c>
      <c r="K5169" s="2">
        <f t="shared" si="1136"/>
        <v>8</v>
      </c>
      <c r="L5169" s="2" t="str">
        <f t="shared" si="1137"/>
        <v>Thursday</v>
      </c>
      <c r="M5169" s="2">
        <f t="shared" si="1138"/>
        <v>34</v>
      </c>
      <c r="N5169" s="3">
        <f t="shared" si="1139"/>
        <v>0</v>
      </c>
      <c r="O5169" s="3">
        <f t="shared" si="1140"/>
        <v>5436</v>
      </c>
      <c r="P5169" t="str">
        <f t="shared" si="1141"/>
        <v>24-Aug</v>
      </c>
      <c r="Q5169" s="9">
        <f t="shared" si="1142"/>
        <v>0.80694444444444446</v>
      </c>
      <c r="R5169" t="str">
        <f t="shared" si="1143"/>
        <v>Evening</v>
      </c>
      <c r="S5169" s="2">
        <f t="shared" si="1144"/>
        <v>24</v>
      </c>
      <c r="T5169" t="str">
        <f t="shared" si="1145"/>
        <v>Recharge</v>
      </c>
      <c r="U5169">
        <f t="shared" si="1146"/>
        <v>19</v>
      </c>
      <c r="V5169" t="str">
        <f t="shared" si="1147"/>
        <v>FY Q2</v>
      </c>
    </row>
    <row r="5170" spans="1:22" x14ac:dyDescent="0.3">
      <c r="A5170" s="18">
        <v>45163</v>
      </c>
      <c r="B5170" t="s">
        <v>704</v>
      </c>
      <c r="C5170" t="s">
        <v>101</v>
      </c>
      <c r="D5170" t="s">
        <v>6279</v>
      </c>
      <c r="E5170">
        <v>697166494693</v>
      </c>
      <c r="F5170" t="s">
        <v>15</v>
      </c>
      <c r="G5170" t="s">
        <v>67</v>
      </c>
      <c r="H5170">
        <v>1148</v>
      </c>
      <c r="I5170" s="2">
        <f t="shared" si="1134"/>
        <v>2023</v>
      </c>
      <c r="J5170" s="2" t="str">
        <f t="shared" si="1135"/>
        <v>August</v>
      </c>
      <c r="K5170" s="2">
        <f t="shared" si="1136"/>
        <v>8</v>
      </c>
      <c r="L5170" s="2" t="str">
        <f t="shared" si="1137"/>
        <v>Friday</v>
      </c>
      <c r="M5170" s="2">
        <f t="shared" si="1138"/>
        <v>34</v>
      </c>
      <c r="N5170" s="3">
        <f t="shared" si="1139"/>
        <v>0</v>
      </c>
      <c r="O5170" s="3">
        <f t="shared" si="1140"/>
        <v>1148</v>
      </c>
      <c r="P5170" t="str">
        <f t="shared" si="1141"/>
        <v>25-Aug</v>
      </c>
      <c r="Q5170" s="9">
        <f t="shared" si="1142"/>
        <v>0.60972222222222228</v>
      </c>
      <c r="R5170" t="str">
        <f t="shared" si="1143"/>
        <v>Afternoon</v>
      </c>
      <c r="S5170" s="2">
        <f t="shared" si="1144"/>
        <v>25</v>
      </c>
      <c r="T5170" t="str">
        <f t="shared" si="1145"/>
        <v>Recharge</v>
      </c>
      <c r="U5170">
        <f t="shared" si="1146"/>
        <v>14</v>
      </c>
      <c r="V5170" t="str">
        <f t="shared" si="1147"/>
        <v>FY Q2</v>
      </c>
    </row>
    <row r="5171" spans="1:22" x14ac:dyDescent="0.3">
      <c r="A5171" s="18">
        <v>45163</v>
      </c>
      <c r="B5171" t="s">
        <v>1515</v>
      </c>
      <c r="C5171" t="s">
        <v>375</v>
      </c>
      <c r="D5171" t="s">
        <v>6280</v>
      </c>
      <c r="E5171">
        <v>987400514548</v>
      </c>
      <c r="F5171" t="s">
        <v>15</v>
      </c>
      <c r="G5171" t="s">
        <v>71</v>
      </c>
      <c r="H5171">
        <v>4599</v>
      </c>
      <c r="I5171" s="2">
        <f t="shared" si="1134"/>
        <v>2023</v>
      </c>
      <c r="J5171" s="2" t="str">
        <f t="shared" si="1135"/>
        <v>August</v>
      </c>
      <c r="K5171" s="2">
        <f t="shared" si="1136"/>
        <v>8</v>
      </c>
      <c r="L5171" s="2" t="str">
        <f t="shared" si="1137"/>
        <v>Friday</v>
      </c>
      <c r="M5171" s="2">
        <f t="shared" si="1138"/>
        <v>34</v>
      </c>
      <c r="N5171" s="3">
        <f t="shared" si="1139"/>
        <v>0</v>
      </c>
      <c r="O5171" s="3">
        <f t="shared" si="1140"/>
        <v>4599</v>
      </c>
      <c r="P5171" t="str">
        <f t="shared" si="1141"/>
        <v>25-Aug</v>
      </c>
      <c r="Q5171" s="9">
        <f t="shared" si="1142"/>
        <v>0.78125</v>
      </c>
      <c r="R5171" t="str">
        <f t="shared" si="1143"/>
        <v>Evening</v>
      </c>
      <c r="S5171" s="2">
        <f t="shared" si="1144"/>
        <v>25</v>
      </c>
      <c r="T5171" t="str">
        <f t="shared" si="1145"/>
        <v>UPI Transfer</v>
      </c>
      <c r="U5171">
        <f t="shared" si="1146"/>
        <v>18</v>
      </c>
      <c r="V5171" t="str">
        <f t="shared" si="1147"/>
        <v>FY Q2</v>
      </c>
    </row>
    <row r="5172" spans="1:22" x14ac:dyDescent="0.3">
      <c r="A5172" s="18">
        <v>45163</v>
      </c>
      <c r="B5172" t="s">
        <v>3458</v>
      </c>
      <c r="C5172" t="s">
        <v>797</v>
      </c>
      <c r="D5172" t="s">
        <v>6281</v>
      </c>
      <c r="E5172">
        <v>323367044309</v>
      </c>
      <c r="F5172" t="s">
        <v>15</v>
      </c>
      <c r="G5172" t="s">
        <v>67</v>
      </c>
      <c r="H5172">
        <v>5676</v>
      </c>
      <c r="I5172" s="2">
        <f t="shared" si="1134"/>
        <v>2023</v>
      </c>
      <c r="J5172" s="2" t="str">
        <f t="shared" si="1135"/>
        <v>August</v>
      </c>
      <c r="K5172" s="2">
        <f t="shared" si="1136"/>
        <v>8</v>
      </c>
      <c r="L5172" s="2" t="str">
        <f t="shared" si="1137"/>
        <v>Friday</v>
      </c>
      <c r="M5172" s="2">
        <f t="shared" si="1138"/>
        <v>34</v>
      </c>
      <c r="N5172" s="3">
        <f t="shared" si="1139"/>
        <v>0</v>
      </c>
      <c r="O5172" s="3">
        <f t="shared" si="1140"/>
        <v>5676</v>
      </c>
      <c r="P5172" t="str">
        <f t="shared" si="1141"/>
        <v>25-Aug</v>
      </c>
      <c r="Q5172" s="9">
        <f t="shared" si="1142"/>
        <v>0.89722222222222225</v>
      </c>
      <c r="R5172" t="str">
        <f t="shared" si="1143"/>
        <v>Night</v>
      </c>
      <c r="S5172" s="2">
        <f t="shared" si="1144"/>
        <v>25</v>
      </c>
      <c r="T5172" t="str">
        <f t="shared" si="1145"/>
        <v>UPI Transfer</v>
      </c>
      <c r="U5172">
        <f t="shared" si="1146"/>
        <v>21</v>
      </c>
      <c r="V5172" t="str">
        <f t="shared" si="1147"/>
        <v>FY Q2</v>
      </c>
    </row>
    <row r="5173" spans="1:22" x14ac:dyDescent="0.3">
      <c r="A5173" s="18">
        <v>45164</v>
      </c>
      <c r="B5173" t="s">
        <v>492</v>
      </c>
      <c r="C5173" t="s">
        <v>151</v>
      </c>
      <c r="D5173" t="s">
        <v>6282</v>
      </c>
      <c r="E5173">
        <v>177448129960</v>
      </c>
      <c r="F5173" t="s">
        <v>15</v>
      </c>
      <c r="G5173" t="s">
        <v>67</v>
      </c>
      <c r="H5173">
        <v>11587</v>
      </c>
      <c r="I5173" s="2">
        <f t="shared" si="1134"/>
        <v>2023</v>
      </c>
      <c r="J5173" s="2" t="str">
        <f t="shared" si="1135"/>
        <v>August</v>
      </c>
      <c r="K5173" s="2">
        <f t="shared" si="1136"/>
        <v>8</v>
      </c>
      <c r="L5173" s="2" t="str">
        <f t="shared" si="1137"/>
        <v>Saturday</v>
      </c>
      <c r="M5173" s="2">
        <f t="shared" si="1138"/>
        <v>34</v>
      </c>
      <c r="N5173" s="3">
        <f t="shared" si="1139"/>
        <v>0</v>
      </c>
      <c r="O5173" s="3">
        <f t="shared" si="1140"/>
        <v>11587</v>
      </c>
      <c r="P5173" t="str">
        <f t="shared" si="1141"/>
        <v>26-Aug</v>
      </c>
      <c r="Q5173" s="9">
        <f t="shared" si="1142"/>
        <v>0.60486111111111107</v>
      </c>
      <c r="R5173" t="str">
        <f t="shared" si="1143"/>
        <v>Afternoon</v>
      </c>
      <c r="S5173" s="2">
        <f t="shared" si="1144"/>
        <v>26</v>
      </c>
      <c r="T5173" t="str">
        <f t="shared" si="1145"/>
        <v>UPI Transfer</v>
      </c>
      <c r="U5173">
        <f t="shared" si="1146"/>
        <v>14</v>
      </c>
      <c r="V5173" t="str">
        <f t="shared" si="1147"/>
        <v>FY Q2</v>
      </c>
    </row>
    <row r="5174" spans="1:22" x14ac:dyDescent="0.3">
      <c r="A5174" s="18">
        <v>45164</v>
      </c>
      <c r="B5174" t="s">
        <v>1740</v>
      </c>
      <c r="C5174" t="s">
        <v>69</v>
      </c>
      <c r="D5174" t="s">
        <v>6283</v>
      </c>
      <c r="E5174">
        <v>662119993548</v>
      </c>
      <c r="F5174" t="s">
        <v>16</v>
      </c>
      <c r="G5174" t="s">
        <v>67</v>
      </c>
      <c r="H5174">
        <v>4435</v>
      </c>
      <c r="I5174" s="2">
        <f t="shared" si="1134"/>
        <v>2023</v>
      </c>
      <c r="J5174" s="2" t="str">
        <f t="shared" si="1135"/>
        <v>August</v>
      </c>
      <c r="K5174" s="2">
        <f t="shared" si="1136"/>
        <v>8</v>
      </c>
      <c r="L5174" s="2" t="str">
        <f t="shared" si="1137"/>
        <v>Saturday</v>
      </c>
      <c r="M5174" s="2">
        <f t="shared" si="1138"/>
        <v>34</v>
      </c>
      <c r="N5174" s="3">
        <f t="shared" si="1139"/>
        <v>4435</v>
      </c>
      <c r="O5174" s="3">
        <f t="shared" si="1140"/>
        <v>0</v>
      </c>
      <c r="P5174" t="str">
        <f t="shared" si="1141"/>
        <v>26-Aug</v>
      </c>
      <c r="Q5174" s="9">
        <f t="shared" si="1142"/>
        <v>0.85763888888888884</v>
      </c>
      <c r="R5174" t="str">
        <f t="shared" si="1143"/>
        <v>Evening</v>
      </c>
      <c r="S5174" s="2">
        <f t="shared" si="1144"/>
        <v>26</v>
      </c>
      <c r="T5174" t="str">
        <f t="shared" si="1145"/>
        <v>Others</v>
      </c>
      <c r="U5174">
        <f t="shared" si="1146"/>
        <v>20</v>
      </c>
      <c r="V5174" t="str">
        <f t="shared" si="1147"/>
        <v>FY Q2</v>
      </c>
    </row>
    <row r="5175" spans="1:22" x14ac:dyDescent="0.3">
      <c r="A5175" s="18">
        <v>45165</v>
      </c>
      <c r="B5175" t="s">
        <v>2020</v>
      </c>
      <c r="C5175" t="s">
        <v>834</v>
      </c>
      <c r="D5175" t="s">
        <v>6284</v>
      </c>
      <c r="E5175">
        <v>254161338649</v>
      </c>
      <c r="F5175" t="s">
        <v>15</v>
      </c>
      <c r="G5175" t="s">
        <v>67</v>
      </c>
      <c r="H5175">
        <v>6158</v>
      </c>
      <c r="I5175" s="2">
        <f t="shared" si="1134"/>
        <v>2023</v>
      </c>
      <c r="J5175" s="2" t="str">
        <f t="shared" si="1135"/>
        <v>August</v>
      </c>
      <c r="K5175" s="2">
        <f t="shared" si="1136"/>
        <v>8</v>
      </c>
      <c r="L5175" s="2" t="str">
        <f t="shared" si="1137"/>
        <v>Sunday</v>
      </c>
      <c r="M5175" s="2">
        <f t="shared" si="1138"/>
        <v>35</v>
      </c>
      <c r="N5175" s="3">
        <f t="shared" si="1139"/>
        <v>0</v>
      </c>
      <c r="O5175" s="3">
        <f t="shared" si="1140"/>
        <v>6158</v>
      </c>
      <c r="P5175" t="str">
        <f t="shared" si="1141"/>
        <v>27-Aug</v>
      </c>
      <c r="Q5175" s="9">
        <f t="shared" si="1142"/>
        <v>0.62222222222222223</v>
      </c>
      <c r="R5175" t="str">
        <f t="shared" si="1143"/>
        <v>Afternoon</v>
      </c>
      <c r="S5175" s="2">
        <f t="shared" si="1144"/>
        <v>27</v>
      </c>
      <c r="T5175" t="str">
        <f t="shared" si="1145"/>
        <v>UPI Transfer</v>
      </c>
      <c r="U5175">
        <f t="shared" si="1146"/>
        <v>14</v>
      </c>
      <c r="V5175" t="str">
        <f t="shared" si="1147"/>
        <v>FY Q2</v>
      </c>
    </row>
    <row r="5176" spans="1:22" x14ac:dyDescent="0.3">
      <c r="A5176" s="18">
        <v>45165</v>
      </c>
      <c r="B5176" t="s">
        <v>891</v>
      </c>
      <c r="C5176" t="s">
        <v>399</v>
      </c>
      <c r="D5176" t="s">
        <v>6285</v>
      </c>
      <c r="E5176">
        <v>573002194466</v>
      </c>
      <c r="F5176" t="s">
        <v>15</v>
      </c>
      <c r="G5176" t="s">
        <v>71</v>
      </c>
      <c r="H5176">
        <v>3250</v>
      </c>
      <c r="I5176" s="2">
        <f t="shared" si="1134"/>
        <v>2023</v>
      </c>
      <c r="J5176" s="2" t="str">
        <f t="shared" si="1135"/>
        <v>August</v>
      </c>
      <c r="K5176" s="2">
        <f t="shared" si="1136"/>
        <v>8</v>
      </c>
      <c r="L5176" s="2" t="str">
        <f t="shared" si="1137"/>
        <v>Sunday</v>
      </c>
      <c r="M5176" s="2">
        <f t="shared" si="1138"/>
        <v>35</v>
      </c>
      <c r="N5176" s="3">
        <f t="shared" si="1139"/>
        <v>0</v>
      </c>
      <c r="O5176" s="3">
        <f t="shared" si="1140"/>
        <v>3250</v>
      </c>
      <c r="P5176" t="str">
        <f t="shared" si="1141"/>
        <v>27-Aug</v>
      </c>
      <c r="Q5176" s="9">
        <f t="shared" si="1142"/>
        <v>0.66041666666666665</v>
      </c>
      <c r="R5176" t="str">
        <f t="shared" si="1143"/>
        <v>Afternoon</v>
      </c>
      <c r="S5176" s="2">
        <f t="shared" si="1144"/>
        <v>27</v>
      </c>
      <c r="T5176" t="str">
        <f t="shared" si="1145"/>
        <v>UPI Transfer</v>
      </c>
      <c r="U5176">
        <f t="shared" si="1146"/>
        <v>15</v>
      </c>
      <c r="V5176" t="str">
        <f t="shared" si="1147"/>
        <v>FY Q2</v>
      </c>
    </row>
    <row r="5177" spans="1:22" x14ac:dyDescent="0.3">
      <c r="A5177" s="18">
        <v>45165</v>
      </c>
      <c r="B5177" t="s">
        <v>2626</v>
      </c>
      <c r="C5177" t="s">
        <v>357</v>
      </c>
      <c r="D5177" t="s">
        <v>6286</v>
      </c>
      <c r="E5177">
        <v>83887800308</v>
      </c>
      <c r="F5177" t="s">
        <v>15</v>
      </c>
      <c r="G5177" t="s">
        <v>71</v>
      </c>
      <c r="H5177">
        <v>4044</v>
      </c>
      <c r="I5177" s="2">
        <f t="shared" si="1134"/>
        <v>2023</v>
      </c>
      <c r="J5177" s="2" t="str">
        <f t="shared" si="1135"/>
        <v>August</v>
      </c>
      <c r="K5177" s="2">
        <f t="shared" si="1136"/>
        <v>8</v>
      </c>
      <c r="L5177" s="2" t="str">
        <f t="shared" si="1137"/>
        <v>Sunday</v>
      </c>
      <c r="M5177" s="2">
        <f t="shared" si="1138"/>
        <v>35</v>
      </c>
      <c r="N5177" s="3">
        <f t="shared" si="1139"/>
        <v>0</v>
      </c>
      <c r="O5177" s="3">
        <f t="shared" si="1140"/>
        <v>4044</v>
      </c>
      <c r="P5177" t="str">
        <f t="shared" si="1141"/>
        <v>27-Aug</v>
      </c>
      <c r="Q5177" s="9">
        <f t="shared" si="1142"/>
        <v>0.77361111111111114</v>
      </c>
      <c r="R5177" t="str">
        <f t="shared" si="1143"/>
        <v>Evening</v>
      </c>
      <c r="S5177" s="2">
        <f t="shared" si="1144"/>
        <v>27</v>
      </c>
      <c r="T5177" t="str">
        <f t="shared" si="1145"/>
        <v>UPI Transfer</v>
      </c>
      <c r="U5177">
        <f t="shared" si="1146"/>
        <v>18</v>
      </c>
      <c r="V5177" t="str">
        <f t="shared" si="1147"/>
        <v>FY Q2</v>
      </c>
    </row>
    <row r="5178" spans="1:22" x14ac:dyDescent="0.3">
      <c r="A5178" s="18">
        <v>45165</v>
      </c>
      <c r="B5178" t="s">
        <v>1861</v>
      </c>
      <c r="C5178" t="s">
        <v>76</v>
      </c>
      <c r="D5178" t="s">
        <v>6287</v>
      </c>
      <c r="E5178">
        <v>746655698840</v>
      </c>
      <c r="F5178" t="s">
        <v>16</v>
      </c>
      <c r="G5178" t="s">
        <v>71</v>
      </c>
      <c r="H5178">
        <v>7922</v>
      </c>
      <c r="I5178" s="2">
        <f t="shared" si="1134"/>
        <v>2023</v>
      </c>
      <c r="J5178" s="2" t="str">
        <f t="shared" si="1135"/>
        <v>August</v>
      </c>
      <c r="K5178" s="2">
        <f t="shared" si="1136"/>
        <v>8</v>
      </c>
      <c r="L5178" s="2" t="str">
        <f t="shared" si="1137"/>
        <v>Sunday</v>
      </c>
      <c r="M5178" s="2">
        <f t="shared" si="1138"/>
        <v>35</v>
      </c>
      <c r="N5178" s="3">
        <f t="shared" si="1139"/>
        <v>7922</v>
      </c>
      <c r="O5178" s="3">
        <f t="shared" si="1140"/>
        <v>0</v>
      </c>
      <c r="P5178" t="str">
        <f t="shared" si="1141"/>
        <v>27-Aug</v>
      </c>
      <c r="Q5178" s="9">
        <f t="shared" si="1142"/>
        <v>0.94374999999999998</v>
      </c>
      <c r="R5178" t="str">
        <f t="shared" si="1143"/>
        <v>Night</v>
      </c>
      <c r="S5178" s="2">
        <f t="shared" si="1144"/>
        <v>27</v>
      </c>
      <c r="T5178" t="str">
        <f t="shared" si="1145"/>
        <v>Others</v>
      </c>
      <c r="U5178">
        <f t="shared" si="1146"/>
        <v>22</v>
      </c>
      <c r="V5178" t="str">
        <f t="shared" si="1147"/>
        <v>FY Q2</v>
      </c>
    </row>
    <row r="5179" spans="1:22" x14ac:dyDescent="0.3">
      <c r="A5179" s="18">
        <v>45166</v>
      </c>
      <c r="B5179" t="s">
        <v>2067</v>
      </c>
      <c r="C5179" t="s">
        <v>131</v>
      </c>
      <c r="D5179" t="s">
        <v>6288</v>
      </c>
      <c r="E5179">
        <v>749314119831</v>
      </c>
      <c r="F5179" t="s">
        <v>16</v>
      </c>
      <c r="G5179" t="s">
        <v>71</v>
      </c>
      <c r="H5179">
        <v>13405</v>
      </c>
      <c r="I5179" s="2">
        <f t="shared" si="1134"/>
        <v>2023</v>
      </c>
      <c r="J5179" s="2" t="str">
        <f t="shared" si="1135"/>
        <v>August</v>
      </c>
      <c r="K5179" s="2">
        <f t="shared" si="1136"/>
        <v>8</v>
      </c>
      <c r="L5179" s="2" t="str">
        <f t="shared" si="1137"/>
        <v>Monday</v>
      </c>
      <c r="M5179" s="2">
        <f t="shared" si="1138"/>
        <v>35</v>
      </c>
      <c r="N5179" s="3">
        <f t="shared" si="1139"/>
        <v>13405</v>
      </c>
      <c r="O5179" s="3">
        <f t="shared" si="1140"/>
        <v>0</v>
      </c>
      <c r="P5179" t="str">
        <f t="shared" si="1141"/>
        <v>28-Aug</v>
      </c>
      <c r="Q5179" s="9">
        <f t="shared" si="1142"/>
        <v>0.30277777777777776</v>
      </c>
      <c r="R5179" t="str">
        <f t="shared" si="1143"/>
        <v>Morning</v>
      </c>
      <c r="S5179" s="2">
        <f t="shared" si="1144"/>
        <v>28</v>
      </c>
      <c r="T5179" t="str">
        <f t="shared" si="1145"/>
        <v>Others</v>
      </c>
      <c r="U5179">
        <f t="shared" si="1146"/>
        <v>7</v>
      </c>
      <c r="V5179" t="str">
        <f t="shared" si="1147"/>
        <v>FY Q2</v>
      </c>
    </row>
    <row r="5180" spans="1:22" x14ac:dyDescent="0.3">
      <c r="A5180" s="18">
        <v>45166</v>
      </c>
      <c r="B5180" t="s">
        <v>654</v>
      </c>
      <c r="C5180" t="s">
        <v>79</v>
      </c>
      <c r="D5180" t="s">
        <v>6289</v>
      </c>
      <c r="E5180">
        <v>365699866300</v>
      </c>
      <c r="F5180" t="s">
        <v>16</v>
      </c>
      <c r="G5180" t="s">
        <v>67</v>
      </c>
      <c r="H5180">
        <v>8398</v>
      </c>
      <c r="I5180" s="2">
        <f t="shared" si="1134"/>
        <v>2023</v>
      </c>
      <c r="J5180" s="2" t="str">
        <f t="shared" si="1135"/>
        <v>August</v>
      </c>
      <c r="K5180" s="2">
        <f t="shared" si="1136"/>
        <v>8</v>
      </c>
      <c r="L5180" s="2" t="str">
        <f t="shared" si="1137"/>
        <v>Monday</v>
      </c>
      <c r="M5180" s="2">
        <f t="shared" si="1138"/>
        <v>35</v>
      </c>
      <c r="N5180" s="3">
        <f t="shared" si="1139"/>
        <v>8398</v>
      </c>
      <c r="O5180" s="3">
        <f t="shared" si="1140"/>
        <v>0</v>
      </c>
      <c r="P5180" t="str">
        <f t="shared" si="1141"/>
        <v>28-Aug</v>
      </c>
      <c r="Q5180" s="9">
        <f t="shared" si="1142"/>
        <v>0.5444444444444444</v>
      </c>
      <c r="R5180" t="str">
        <f t="shared" si="1143"/>
        <v>Afternoon</v>
      </c>
      <c r="S5180" s="2">
        <f t="shared" si="1144"/>
        <v>28</v>
      </c>
      <c r="T5180" t="str">
        <f t="shared" si="1145"/>
        <v>Others</v>
      </c>
      <c r="U5180">
        <f t="shared" si="1146"/>
        <v>13</v>
      </c>
      <c r="V5180" t="str">
        <f t="shared" si="1147"/>
        <v>FY Q2</v>
      </c>
    </row>
    <row r="5181" spans="1:22" x14ac:dyDescent="0.3">
      <c r="A5181" s="18">
        <v>45166</v>
      </c>
      <c r="B5181" t="s">
        <v>1486</v>
      </c>
      <c r="C5181" t="s">
        <v>209</v>
      </c>
      <c r="D5181" t="s">
        <v>6290</v>
      </c>
      <c r="E5181">
        <v>424467267176</v>
      </c>
      <c r="F5181" t="s">
        <v>15</v>
      </c>
      <c r="G5181" t="s">
        <v>67</v>
      </c>
      <c r="H5181">
        <v>5653</v>
      </c>
      <c r="I5181" s="2">
        <f t="shared" si="1134"/>
        <v>2023</v>
      </c>
      <c r="J5181" s="2" t="str">
        <f t="shared" si="1135"/>
        <v>August</v>
      </c>
      <c r="K5181" s="2">
        <f t="shared" si="1136"/>
        <v>8</v>
      </c>
      <c r="L5181" s="2" t="str">
        <f t="shared" si="1137"/>
        <v>Monday</v>
      </c>
      <c r="M5181" s="2">
        <f t="shared" si="1138"/>
        <v>35</v>
      </c>
      <c r="N5181" s="3">
        <f t="shared" si="1139"/>
        <v>0</v>
      </c>
      <c r="O5181" s="3">
        <f t="shared" si="1140"/>
        <v>5653</v>
      </c>
      <c r="P5181" t="str">
        <f t="shared" si="1141"/>
        <v>28-Aug</v>
      </c>
      <c r="Q5181" s="9">
        <f t="shared" si="1142"/>
        <v>0.57708333333333328</v>
      </c>
      <c r="R5181" t="str">
        <f t="shared" si="1143"/>
        <v>Afternoon</v>
      </c>
      <c r="S5181" s="2">
        <f t="shared" si="1144"/>
        <v>28</v>
      </c>
      <c r="T5181" t="str">
        <f t="shared" si="1145"/>
        <v>UPI Transfer</v>
      </c>
      <c r="U5181">
        <f t="shared" si="1146"/>
        <v>13</v>
      </c>
      <c r="V5181" t="str">
        <f t="shared" si="1147"/>
        <v>FY Q2</v>
      </c>
    </row>
    <row r="5182" spans="1:22" x14ac:dyDescent="0.3">
      <c r="A5182" s="18">
        <v>45166</v>
      </c>
      <c r="B5182" t="s">
        <v>788</v>
      </c>
      <c r="C5182" t="s">
        <v>79</v>
      </c>
      <c r="D5182" t="s">
        <v>6291</v>
      </c>
      <c r="E5182">
        <v>746241766585</v>
      </c>
      <c r="F5182" t="s">
        <v>16</v>
      </c>
      <c r="G5182" t="s">
        <v>71</v>
      </c>
      <c r="H5182">
        <v>7138</v>
      </c>
      <c r="I5182" s="2">
        <f t="shared" si="1134"/>
        <v>2023</v>
      </c>
      <c r="J5182" s="2" t="str">
        <f t="shared" si="1135"/>
        <v>August</v>
      </c>
      <c r="K5182" s="2">
        <f t="shared" si="1136"/>
        <v>8</v>
      </c>
      <c r="L5182" s="2" t="str">
        <f t="shared" si="1137"/>
        <v>Monday</v>
      </c>
      <c r="M5182" s="2">
        <f t="shared" si="1138"/>
        <v>35</v>
      </c>
      <c r="N5182" s="3">
        <f t="shared" si="1139"/>
        <v>7138</v>
      </c>
      <c r="O5182" s="3">
        <f t="shared" si="1140"/>
        <v>0</v>
      </c>
      <c r="P5182" t="str">
        <f t="shared" si="1141"/>
        <v>28-Aug</v>
      </c>
      <c r="Q5182" s="9">
        <f t="shared" si="1142"/>
        <v>0.58263888888888893</v>
      </c>
      <c r="R5182" t="str">
        <f t="shared" si="1143"/>
        <v>Afternoon</v>
      </c>
      <c r="S5182" s="2">
        <f t="shared" si="1144"/>
        <v>28</v>
      </c>
      <c r="T5182" t="str">
        <f t="shared" si="1145"/>
        <v>Others</v>
      </c>
      <c r="U5182">
        <f t="shared" si="1146"/>
        <v>13</v>
      </c>
      <c r="V5182" t="str">
        <f t="shared" si="1147"/>
        <v>FY Q2</v>
      </c>
    </row>
    <row r="5183" spans="1:22" x14ac:dyDescent="0.3">
      <c r="A5183" s="18">
        <v>45166</v>
      </c>
      <c r="B5183" t="s">
        <v>4922</v>
      </c>
      <c r="C5183" t="s">
        <v>85</v>
      </c>
      <c r="D5183" t="s">
        <v>6292</v>
      </c>
      <c r="E5183">
        <v>512525263898</v>
      </c>
      <c r="F5183" t="s">
        <v>16</v>
      </c>
      <c r="G5183" t="s">
        <v>71</v>
      </c>
      <c r="H5183">
        <v>7993</v>
      </c>
      <c r="I5183" s="2">
        <f t="shared" si="1134"/>
        <v>2023</v>
      </c>
      <c r="J5183" s="2" t="str">
        <f t="shared" si="1135"/>
        <v>August</v>
      </c>
      <c r="K5183" s="2">
        <f t="shared" si="1136"/>
        <v>8</v>
      </c>
      <c r="L5183" s="2" t="str">
        <f t="shared" si="1137"/>
        <v>Monday</v>
      </c>
      <c r="M5183" s="2">
        <f t="shared" si="1138"/>
        <v>35</v>
      </c>
      <c r="N5183" s="3">
        <f t="shared" si="1139"/>
        <v>7993</v>
      </c>
      <c r="O5183" s="3">
        <f t="shared" si="1140"/>
        <v>0</v>
      </c>
      <c r="P5183" t="str">
        <f t="shared" si="1141"/>
        <v>28-Aug</v>
      </c>
      <c r="Q5183" s="9">
        <f t="shared" si="1142"/>
        <v>0.95763888888888893</v>
      </c>
      <c r="R5183" t="str">
        <f t="shared" si="1143"/>
        <v>Night</v>
      </c>
      <c r="S5183" s="2">
        <f t="shared" si="1144"/>
        <v>28</v>
      </c>
      <c r="T5183" t="str">
        <f t="shared" si="1145"/>
        <v>Others</v>
      </c>
      <c r="U5183">
        <f t="shared" si="1146"/>
        <v>22</v>
      </c>
      <c r="V5183" t="str">
        <f t="shared" si="1147"/>
        <v>FY Q2</v>
      </c>
    </row>
    <row r="5184" spans="1:22" x14ac:dyDescent="0.3">
      <c r="A5184" s="18">
        <v>45167</v>
      </c>
      <c r="B5184" t="s">
        <v>2139</v>
      </c>
      <c r="C5184" t="s">
        <v>98</v>
      </c>
      <c r="D5184" t="s">
        <v>6293</v>
      </c>
      <c r="E5184">
        <v>871340053292</v>
      </c>
      <c r="F5184" t="s">
        <v>15</v>
      </c>
      <c r="G5184" t="s">
        <v>71</v>
      </c>
      <c r="H5184">
        <v>6145</v>
      </c>
      <c r="I5184" s="2">
        <f t="shared" si="1134"/>
        <v>2023</v>
      </c>
      <c r="J5184" s="2" t="str">
        <f t="shared" si="1135"/>
        <v>August</v>
      </c>
      <c r="K5184" s="2">
        <f t="shared" si="1136"/>
        <v>8</v>
      </c>
      <c r="L5184" s="2" t="str">
        <f t="shared" si="1137"/>
        <v>Tuesday</v>
      </c>
      <c r="M5184" s="2">
        <f t="shared" si="1138"/>
        <v>35</v>
      </c>
      <c r="N5184" s="3">
        <f t="shared" si="1139"/>
        <v>0</v>
      </c>
      <c r="O5184" s="3">
        <f t="shared" si="1140"/>
        <v>6145</v>
      </c>
      <c r="P5184" t="str">
        <f t="shared" si="1141"/>
        <v>29-Aug</v>
      </c>
      <c r="Q5184" s="9">
        <f t="shared" si="1142"/>
        <v>0.41319444444444442</v>
      </c>
      <c r="R5184" t="str">
        <f t="shared" si="1143"/>
        <v>Morning</v>
      </c>
      <c r="S5184" s="2">
        <f t="shared" si="1144"/>
        <v>29</v>
      </c>
      <c r="T5184" t="str">
        <f t="shared" si="1145"/>
        <v>UPI Transfer</v>
      </c>
      <c r="U5184">
        <f t="shared" si="1146"/>
        <v>9</v>
      </c>
      <c r="V5184" t="str">
        <f t="shared" si="1147"/>
        <v>FY Q2</v>
      </c>
    </row>
    <row r="5185" spans="1:22" x14ac:dyDescent="0.3">
      <c r="A5185" s="18">
        <v>45167</v>
      </c>
      <c r="B5185" t="s">
        <v>1188</v>
      </c>
      <c r="C5185" t="s">
        <v>189</v>
      </c>
      <c r="D5185" t="s">
        <v>6294</v>
      </c>
      <c r="E5185">
        <v>759629131056</v>
      </c>
      <c r="F5185" t="s">
        <v>16</v>
      </c>
      <c r="G5185" t="s">
        <v>67</v>
      </c>
      <c r="H5185">
        <v>2306</v>
      </c>
      <c r="I5185" s="2">
        <f t="shared" si="1134"/>
        <v>2023</v>
      </c>
      <c r="J5185" s="2" t="str">
        <f t="shared" si="1135"/>
        <v>August</v>
      </c>
      <c r="K5185" s="2">
        <f t="shared" si="1136"/>
        <v>8</v>
      </c>
      <c r="L5185" s="2" t="str">
        <f t="shared" si="1137"/>
        <v>Tuesday</v>
      </c>
      <c r="M5185" s="2">
        <f t="shared" si="1138"/>
        <v>35</v>
      </c>
      <c r="N5185" s="3">
        <f t="shared" si="1139"/>
        <v>2306</v>
      </c>
      <c r="O5185" s="3">
        <f t="shared" si="1140"/>
        <v>0</v>
      </c>
      <c r="P5185" t="str">
        <f t="shared" si="1141"/>
        <v>29-Aug</v>
      </c>
      <c r="Q5185" s="9">
        <f t="shared" si="1142"/>
        <v>0.59305555555555556</v>
      </c>
      <c r="R5185" t="str">
        <f t="shared" si="1143"/>
        <v>Afternoon</v>
      </c>
      <c r="S5185" s="2">
        <f t="shared" si="1144"/>
        <v>29</v>
      </c>
      <c r="T5185" t="str">
        <f t="shared" si="1145"/>
        <v>Others</v>
      </c>
      <c r="U5185">
        <f t="shared" si="1146"/>
        <v>14</v>
      </c>
      <c r="V5185" t="str">
        <f t="shared" si="1147"/>
        <v>FY Q2</v>
      </c>
    </row>
    <row r="5186" spans="1:22" x14ac:dyDescent="0.3">
      <c r="A5186" s="18">
        <v>45167</v>
      </c>
      <c r="B5186" t="s">
        <v>536</v>
      </c>
      <c r="C5186" t="s">
        <v>411</v>
      </c>
      <c r="D5186" t="s">
        <v>6295</v>
      </c>
      <c r="E5186">
        <v>240848525342</v>
      </c>
      <c r="F5186" t="s">
        <v>15</v>
      </c>
      <c r="G5186" t="s">
        <v>71</v>
      </c>
      <c r="H5186">
        <v>9487</v>
      </c>
      <c r="I5186" s="2">
        <f t="shared" si="1134"/>
        <v>2023</v>
      </c>
      <c r="J5186" s="2" t="str">
        <f t="shared" si="1135"/>
        <v>August</v>
      </c>
      <c r="K5186" s="2">
        <f t="shared" si="1136"/>
        <v>8</v>
      </c>
      <c r="L5186" s="2" t="str">
        <f t="shared" si="1137"/>
        <v>Tuesday</v>
      </c>
      <c r="M5186" s="2">
        <f t="shared" si="1138"/>
        <v>35</v>
      </c>
      <c r="N5186" s="3">
        <f t="shared" si="1139"/>
        <v>0</v>
      </c>
      <c r="O5186" s="3">
        <f t="shared" si="1140"/>
        <v>9487</v>
      </c>
      <c r="P5186" t="str">
        <f t="shared" si="1141"/>
        <v>29-Aug</v>
      </c>
      <c r="Q5186" s="9">
        <f t="shared" si="1142"/>
        <v>0.61875000000000002</v>
      </c>
      <c r="R5186" t="str">
        <f t="shared" si="1143"/>
        <v>Afternoon</v>
      </c>
      <c r="S5186" s="2">
        <f t="shared" si="1144"/>
        <v>29</v>
      </c>
      <c r="T5186" t="str">
        <f t="shared" si="1145"/>
        <v>UPI Transfer</v>
      </c>
      <c r="U5186">
        <f t="shared" si="1146"/>
        <v>14</v>
      </c>
      <c r="V5186" t="str">
        <f t="shared" si="1147"/>
        <v>FY Q2</v>
      </c>
    </row>
    <row r="5187" spans="1:22" x14ac:dyDescent="0.3">
      <c r="A5187" s="18">
        <v>45167</v>
      </c>
      <c r="B5187" t="s">
        <v>1816</v>
      </c>
      <c r="C5187" t="s">
        <v>209</v>
      </c>
      <c r="D5187" t="s">
        <v>6296</v>
      </c>
      <c r="E5187">
        <v>527393126003</v>
      </c>
      <c r="F5187" t="s">
        <v>15</v>
      </c>
      <c r="G5187" t="s">
        <v>71</v>
      </c>
      <c r="H5187">
        <v>11296</v>
      </c>
      <c r="I5187" s="2">
        <f t="shared" si="1134"/>
        <v>2023</v>
      </c>
      <c r="J5187" s="2" t="str">
        <f t="shared" si="1135"/>
        <v>August</v>
      </c>
      <c r="K5187" s="2">
        <f t="shared" si="1136"/>
        <v>8</v>
      </c>
      <c r="L5187" s="2" t="str">
        <f t="shared" si="1137"/>
        <v>Tuesday</v>
      </c>
      <c r="M5187" s="2">
        <f t="shared" si="1138"/>
        <v>35</v>
      </c>
      <c r="N5187" s="3">
        <f t="shared" si="1139"/>
        <v>0</v>
      </c>
      <c r="O5187" s="3">
        <f t="shared" si="1140"/>
        <v>11296</v>
      </c>
      <c r="P5187" t="str">
        <f t="shared" si="1141"/>
        <v>29-Aug</v>
      </c>
      <c r="Q5187" s="9">
        <f t="shared" si="1142"/>
        <v>0.65416666666666667</v>
      </c>
      <c r="R5187" t="str">
        <f t="shared" si="1143"/>
        <v>Afternoon</v>
      </c>
      <c r="S5187" s="2">
        <f t="shared" si="1144"/>
        <v>29</v>
      </c>
      <c r="T5187" t="str">
        <f t="shared" si="1145"/>
        <v>UPI Transfer</v>
      </c>
      <c r="U5187">
        <f t="shared" si="1146"/>
        <v>15</v>
      </c>
      <c r="V5187" t="str">
        <f t="shared" si="1147"/>
        <v>FY Q2</v>
      </c>
    </row>
    <row r="5188" spans="1:22" x14ac:dyDescent="0.3">
      <c r="A5188" s="18">
        <v>45167</v>
      </c>
      <c r="B5188" t="s">
        <v>482</v>
      </c>
      <c r="C5188" t="s">
        <v>82</v>
      </c>
      <c r="D5188" t="s">
        <v>6297</v>
      </c>
      <c r="E5188">
        <v>371593231981</v>
      </c>
      <c r="F5188" t="s">
        <v>16</v>
      </c>
      <c r="G5188" t="s">
        <v>71</v>
      </c>
      <c r="H5188">
        <v>4054</v>
      </c>
      <c r="I5188" s="2">
        <f t="shared" si="1134"/>
        <v>2023</v>
      </c>
      <c r="J5188" s="2" t="str">
        <f t="shared" si="1135"/>
        <v>August</v>
      </c>
      <c r="K5188" s="2">
        <f t="shared" si="1136"/>
        <v>8</v>
      </c>
      <c r="L5188" s="2" t="str">
        <f t="shared" si="1137"/>
        <v>Tuesday</v>
      </c>
      <c r="M5188" s="2">
        <f t="shared" si="1138"/>
        <v>35</v>
      </c>
      <c r="N5188" s="3">
        <f t="shared" si="1139"/>
        <v>4054</v>
      </c>
      <c r="O5188" s="3">
        <f t="shared" si="1140"/>
        <v>0</v>
      </c>
      <c r="P5188" t="str">
        <f t="shared" si="1141"/>
        <v>29-Aug</v>
      </c>
      <c r="Q5188" s="9">
        <f t="shared" si="1142"/>
        <v>0.70763888888888893</v>
      </c>
      <c r="R5188" t="str">
        <f t="shared" si="1143"/>
        <v>Afternoon</v>
      </c>
      <c r="S5188" s="2">
        <f t="shared" si="1144"/>
        <v>29</v>
      </c>
      <c r="T5188" t="str">
        <f t="shared" si="1145"/>
        <v>Others</v>
      </c>
      <c r="U5188">
        <f t="shared" si="1146"/>
        <v>16</v>
      </c>
      <c r="V5188" t="str">
        <f t="shared" si="1147"/>
        <v>FY Q2</v>
      </c>
    </row>
    <row r="5189" spans="1:22" x14ac:dyDescent="0.3">
      <c r="A5189" s="18">
        <v>45167</v>
      </c>
      <c r="B5189" t="s">
        <v>694</v>
      </c>
      <c r="C5189" t="s">
        <v>189</v>
      </c>
      <c r="D5189" t="s">
        <v>6298</v>
      </c>
      <c r="E5189">
        <v>415655358164</v>
      </c>
      <c r="F5189" t="s">
        <v>16</v>
      </c>
      <c r="G5189" t="s">
        <v>67</v>
      </c>
      <c r="H5189">
        <v>5270</v>
      </c>
      <c r="I5189" s="2">
        <f t="shared" si="1134"/>
        <v>2023</v>
      </c>
      <c r="J5189" s="2" t="str">
        <f t="shared" si="1135"/>
        <v>August</v>
      </c>
      <c r="K5189" s="2">
        <f t="shared" si="1136"/>
        <v>8</v>
      </c>
      <c r="L5189" s="2" t="str">
        <f t="shared" si="1137"/>
        <v>Tuesday</v>
      </c>
      <c r="M5189" s="2">
        <f t="shared" si="1138"/>
        <v>35</v>
      </c>
      <c r="N5189" s="3">
        <f t="shared" si="1139"/>
        <v>5270</v>
      </c>
      <c r="O5189" s="3">
        <f t="shared" si="1140"/>
        <v>0</v>
      </c>
      <c r="P5189" t="str">
        <f t="shared" si="1141"/>
        <v>29-Aug</v>
      </c>
      <c r="Q5189" s="9">
        <f t="shared" si="1142"/>
        <v>0.86805555555555558</v>
      </c>
      <c r="R5189" t="str">
        <f t="shared" si="1143"/>
        <v>Evening</v>
      </c>
      <c r="S5189" s="2">
        <f t="shared" si="1144"/>
        <v>29</v>
      </c>
      <c r="T5189" t="str">
        <f t="shared" si="1145"/>
        <v>Others</v>
      </c>
      <c r="U5189">
        <f t="shared" si="1146"/>
        <v>20</v>
      </c>
      <c r="V5189" t="str">
        <f t="shared" si="1147"/>
        <v>FY Q2</v>
      </c>
    </row>
    <row r="5190" spans="1:22" x14ac:dyDescent="0.3">
      <c r="A5190" s="18">
        <v>45168</v>
      </c>
      <c r="B5190" t="s">
        <v>385</v>
      </c>
      <c r="C5190" t="s">
        <v>104</v>
      </c>
      <c r="D5190" t="s">
        <v>6299</v>
      </c>
      <c r="E5190">
        <v>44899495771</v>
      </c>
      <c r="F5190" t="s">
        <v>16</v>
      </c>
      <c r="G5190" t="s">
        <v>71</v>
      </c>
      <c r="H5190">
        <v>13543</v>
      </c>
      <c r="I5190" s="2">
        <f t="shared" si="1134"/>
        <v>2023</v>
      </c>
      <c r="J5190" s="2" t="str">
        <f t="shared" si="1135"/>
        <v>August</v>
      </c>
      <c r="K5190" s="2">
        <f t="shared" si="1136"/>
        <v>8</v>
      </c>
      <c r="L5190" s="2" t="str">
        <f t="shared" si="1137"/>
        <v>Wednesday</v>
      </c>
      <c r="M5190" s="2">
        <f t="shared" si="1138"/>
        <v>35</v>
      </c>
      <c r="N5190" s="3">
        <f t="shared" si="1139"/>
        <v>13543</v>
      </c>
      <c r="O5190" s="3">
        <f t="shared" si="1140"/>
        <v>0</v>
      </c>
      <c r="P5190" t="str">
        <f t="shared" si="1141"/>
        <v>30-Aug</v>
      </c>
      <c r="Q5190" s="9">
        <f t="shared" si="1142"/>
        <v>0.32083333333333336</v>
      </c>
      <c r="R5190" t="str">
        <f t="shared" si="1143"/>
        <v>Morning</v>
      </c>
      <c r="S5190" s="2">
        <f t="shared" si="1144"/>
        <v>30</v>
      </c>
      <c r="T5190" t="str">
        <f t="shared" si="1145"/>
        <v>Others</v>
      </c>
      <c r="U5190">
        <f t="shared" si="1146"/>
        <v>7</v>
      </c>
      <c r="V5190" t="str">
        <f t="shared" si="1147"/>
        <v>FY Q2</v>
      </c>
    </row>
    <row r="5191" spans="1:22" x14ac:dyDescent="0.3">
      <c r="A5191" s="18">
        <v>45168</v>
      </c>
      <c r="B5191" t="s">
        <v>3986</v>
      </c>
      <c r="C5191" t="s">
        <v>834</v>
      </c>
      <c r="D5191" t="s">
        <v>6300</v>
      </c>
      <c r="E5191">
        <v>306120233398</v>
      </c>
      <c r="F5191" t="s">
        <v>15</v>
      </c>
      <c r="G5191" t="s">
        <v>71</v>
      </c>
      <c r="H5191">
        <v>6250</v>
      </c>
      <c r="I5191" s="2">
        <f t="shared" si="1134"/>
        <v>2023</v>
      </c>
      <c r="J5191" s="2" t="str">
        <f t="shared" si="1135"/>
        <v>August</v>
      </c>
      <c r="K5191" s="2">
        <f t="shared" si="1136"/>
        <v>8</v>
      </c>
      <c r="L5191" s="2" t="str">
        <f t="shared" si="1137"/>
        <v>Wednesday</v>
      </c>
      <c r="M5191" s="2">
        <f t="shared" si="1138"/>
        <v>35</v>
      </c>
      <c r="N5191" s="3">
        <f t="shared" si="1139"/>
        <v>0</v>
      </c>
      <c r="O5191" s="3">
        <f t="shared" si="1140"/>
        <v>6250</v>
      </c>
      <c r="P5191" t="str">
        <f t="shared" si="1141"/>
        <v>30-Aug</v>
      </c>
      <c r="Q5191" s="9">
        <f t="shared" si="1142"/>
        <v>0.43819444444444444</v>
      </c>
      <c r="R5191" t="str">
        <f t="shared" si="1143"/>
        <v>Morning</v>
      </c>
      <c r="S5191" s="2">
        <f t="shared" si="1144"/>
        <v>30</v>
      </c>
      <c r="T5191" t="str">
        <f t="shared" si="1145"/>
        <v>UPI Transfer</v>
      </c>
      <c r="U5191">
        <f t="shared" si="1146"/>
        <v>10</v>
      </c>
      <c r="V5191" t="str">
        <f t="shared" si="1147"/>
        <v>FY Q2</v>
      </c>
    </row>
    <row r="5192" spans="1:22" x14ac:dyDescent="0.3">
      <c r="A5192" s="18">
        <v>45168</v>
      </c>
      <c r="B5192" t="s">
        <v>630</v>
      </c>
      <c r="C5192" t="s">
        <v>104</v>
      </c>
      <c r="D5192" t="s">
        <v>6301</v>
      </c>
      <c r="E5192">
        <v>426418295369</v>
      </c>
      <c r="F5192" t="s">
        <v>16</v>
      </c>
      <c r="G5192" t="s">
        <v>67</v>
      </c>
      <c r="H5192">
        <v>20232</v>
      </c>
      <c r="I5192" s="2">
        <f t="shared" si="1134"/>
        <v>2023</v>
      </c>
      <c r="J5192" s="2" t="str">
        <f t="shared" si="1135"/>
        <v>August</v>
      </c>
      <c r="K5192" s="2">
        <f t="shared" si="1136"/>
        <v>8</v>
      </c>
      <c r="L5192" s="2" t="str">
        <f t="shared" si="1137"/>
        <v>Wednesday</v>
      </c>
      <c r="M5192" s="2">
        <f t="shared" si="1138"/>
        <v>35</v>
      </c>
      <c r="N5192" s="3">
        <f t="shared" si="1139"/>
        <v>20232</v>
      </c>
      <c r="O5192" s="3">
        <f t="shared" si="1140"/>
        <v>0</v>
      </c>
      <c r="P5192" t="str">
        <f t="shared" si="1141"/>
        <v>30-Aug</v>
      </c>
      <c r="Q5192" s="9">
        <f t="shared" si="1142"/>
        <v>0.61250000000000004</v>
      </c>
      <c r="R5192" t="str">
        <f t="shared" si="1143"/>
        <v>Afternoon</v>
      </c>
      <c r="S5192" s="2">
        <f t="shared" si="1144"/>
        <v>30</v>
      </c>
      <c r="T5192" t="str">
        <f t="shared" si="1145"/>
        <v>Others</v>
      </c>
      <c r="U5192">
        <f t="shared" si="1146"/>
        <v>14</v>
      </c>
      <c r="V5192" t="str">
        <f t="shared" si="1147"/>
        <v>FY Q2</v>
      </c>
    </row>
    <row r="5193" spans="1:22" x14ac:dyDescent="0.3">
      <c r="A5193" s="18">
        <v>45168</v>
      </c>
      <c r="B5193" t="s">
        <v>647</v>
      </c>
      <c r="C5193" t="s">
        <v>375</v>
      </c>
      <c r="D5193" t="s">
        <v>6302</v>
      </c>
      <c r="E5193">
        <v>882190308434</v>
      </c>
      <c r="F5193" t="s">
        <v>15</v>
      </c>
      <c r="G5193" t="s">
        <v>71</v>
      </c>
      <c r="H5193">
        <v>10307</v>
      </c>
      <c r="I5193" s="2">
        <f t="shared" si="1134"/>
        <v>2023</v>
      </c>
      <c r="J5193" s="2" t="str">
        <f t="shared" si="1135"/>
        <v>August</v>
      </c>
      <c r="K5193" s="2">
        <f t="shared" si="1136"/>
        <v>8</v>
      </c>
      <c r="L5193" s="2" t="str">
        <f t="shared" si="1137"/>
        <v>Wednesday</v>
      </c>
      <c r="M5193" s="2">
        <f t="shared" si="1138"/>
        <v>35</v>
      </c>
      <c r="N5193" s="3">
        <f t="shared" si="1139"/>
        <v>0</v>
      </c>
      <c r="O5193" s="3">
        <f t="shared" si="1140"/>
        <v>10307</v>
      </c>
      <c r="P5193" t="str">
        <f t="shared" si="1141"/>
        <v>30-Aug</v>
      </c>
      <c r="Q5193" s="9">
        <f t="shared" si="1142"/>
        <v>0.71805555555555556</v>
      </c>
      <c r="R5193" t="str">
        <f t="shared" si="1143"/>
        <v>Evening</v>
      </c>
      <c r="S5193" s="2">
        <f t="shared" si="1144"/>
        <v>30</v>
      </c>
      <c r="T5193" t="str">
        <f t="shared" si="1145"/>
        <v>UPI Transfer</v>
      </c>
      <c r="U5193">
        <f t="shared" si="1146"/>
        <v>17</v>
      </c>
      <c r="V5193" t="str">
        <f t="shared" si="1147"/>
        <v>FY Q2</v>
      </c>
    </row>
    <row r="5194" spans="1:22" x14ac:dyDescent="0.3">
      <c r="A5194" s="18">
        <v>45168</v>
      </c>
      <c r="B5194" t="s">
        <v>1682</v>
      </c>
      <c r="C5194" t="s">
        <v>76</v>
      </c>
      <c r="D5194" t="s">
        <v>6303</v>
      </c>
      <c r="E5194">
        <v>883802547917</v>
      </c>
      <c r="F5194" t="s">
        <v>16</v>
      </c>
      <c r="G5194" t="s">
        <v>67</v>
      </c>
      <c r="H5194">
        <v>17304</v>
      </c>
      <c r="I5194" s="2">
        <f t="shared" si="1134"/>
        <v>2023</v>
      </c>
      <c r="J5194" s="2" t="str">
        <f t="shared" si="1135"/>
        <v>August</v>
      </c>
      <c r="K5194" s="2">
        <f t="shared" si="1136"/>
        <v>8</v>
      </c>
      <c r="L5194" s="2" t="str">
        <f t="shared" si="1137"/>
        <v>Wednesday</v>
      </c>
      <c r="M5194" s="2">
        <f t="shared" si="1138"/>
        <v>35</v>
      </c>
      <c r="N5194" s="3">
        <f t="shared" si="1139"/>
        <v>17304</v>
      </c>
      <c r="O5194" s="3">
        <f t="shared" si="1140"/>
        <v>0</v>
      </c>
      <c r="P5194" t="str">
        <f t="shared" si="1141"/>
        <v>30-Aug</v>
      </c>
      <c r="Q5194" s="9">
        <f t="shared" si="1142"/>
        <v>0.80277777777777781</v>
      </c>
      <c r="R5194" t="str">
        <f t="shared" si="1143"/>
        <v>Evening</v>
      </c>
      <c r="S5194" s="2">
        <f t="shared" si="1144"/>
        <v>30</v>
      </c>
      <c r="T5194" t="str">
        <f t="shared" si="1145"/>
        <v>Others</v>
      </c>
      <c r="U5194">
        <f t="shared" si="1146"/>
        <v>19</v>
      </c>
      <c r="V5194" t="str">
        <f t="shared" si="1147"/>
        <v>FY Q2</v>
      </c>
    </row>
    <row r="5195" spans="1:22" x14ac:dyDescent="0.3">
      <c r="A5195" s="18">
        <v>45168</v>
      </c>
      <c r="B5195" t="s">
        <v>2075</v>
      </c>
      <c r="C5195" t="s">
        <v>65</v>
      </c>
      <c r="D5195" t="s">
        <v>6304</v>
      </c>
      <c r="E5195">
        <v>860719924223</v>
      </c>
      <c r="F5195" t="s">
        <v>16</v>
      </c>
      <c r="G5195" t="s">
        <v>67</v>
      </c>
      <c r="H5195">
        <v>20218</v>
      </c>
      <c r="I5195" s="2">
        <f t="shared" si="1134"/>
        <v>2023</v>
      </c>
      <c r="J5195" s="2" t="str">
        <f t="shared" si="1135"/>
        <v>August</v>
      </c>
      <c r="K5195" s="2">
        <f t="shared" si="1136"/>
        <v>8</v>
      </c>
      <c r="L5195" s="2" t="str">
        <f t="shared" si="1137"/>
        <v>Wednesday</v>
      </c>
      <c r="M5195" s="2">
        <f t="shared" si="1138"/>
        <v>35</v>
      </c>
      <c r="N5195" s="3">
        <f t="shared" si="1139"/>
        <v>20218</v>
      </c>
      <c r="O5195" s="3">
        <f t="shared" si="1140"/>
        <v>0</v>
      </c>
      <c r="P5195" t="str">
        <f t="shared" si="1141"/>
        <v>30-Aug</v>
      </c>
      <c r="Q5195" s="9">
        <f t="shared" si="1142"/>
        <v>0.86458333333333337</v>
      </c>
      <c r="R5195" t="str">
        <f t="shared" si="1143"/>
        <v>Evening</v>
      </c>
      <c r="S5195" s="2">
        <f t="shared" si="1144"/>
        <v>30</v>
      </c>
      <c r="T5195" t="str">
        <f t="shared" si="1145"/>
        <v>Others</v>
      </c>
      <c r="U5195">
        <f t="shared" si="1146"/>
        <v>20</v>
      </c>
      <c r="V5195" t="str">
        <f t="shared" si="1147"/>
        <v>FY Q2</v>
      </c>
    </row>
    <row r="5196" spans="1:22" x14ac:dyDescent="0.3">
      <c r="A5196" s="18">
        <v>45169</v>
      </c>
      <c r="B5196" t="s">
        <v>6305</v>
      </c>
      <c r="C5196" t="s">
        <v>605</v>
      </c>
      <c r="D5196" t="s">
        <v>6306</v>
      </c>
      <c r="E5196">
        <v>433334762927</v>
      </c>
      <c r="F5196" t="s">
        <v>16</v>
      </c>
      <c r="G5196" t="s">
        <v>67</v>
      </c>
      <c r="H5196">
        <v>15343</v>
      </c>
      <c r="I5196" s="2">
        <f t="shared" si="1134"/>
        <v>2023</v>
      </c>
      <c r="J5196" s="2" t="str">
        <f t="shared" si="1135"/>
        <v>August</v>
      </c>
      <c r="K5196" s="2">
        <f t="shared" si="1136"/>
        <v>8</v>
      </c>
      <c r="L5196" s="2" t="str">
        <f t="shared" si="1137"/>
        <v>Thursday</v>
      </c>
      <c r="M5196" s="2">
        <f t="shared" si="1138"/>
        <v>35</v>
      </c>
      <c r="N5196" s="3">
        <f t="shared" si="1139"/>
        <v>15343</v>
      </c>
      <c r="O5196" s="3">
        <f t="shared" si="1140"/>
        <v>0</v>
      </c>
      <c r="P5196" t="str">
        <f t="shared" si="1141"/>
        <v>31-Aug</v>
      </c>
      <c r="Q5196" s="9">
        <f t="shared" si="1142"/>
        <v>0.43055555555555558</v>
      </c>
      <c r="R5196" t="str">
        <f t="shared" si="1143"/>
        <v>Morning</v>
      </c>
      <c r="S5196" s="2">
        <f t="shared" si="1144"/>
        <v>31</v>
      </c>
      <c r="T5196" t="str">
        <f t="shared" si="1145"/>
        <v>Others</v>
      </c>
      <c r="U5196">
        <f t="shared" si="1146"/>
        <v>10</v>
      </c>
      <c r="V5196" t="str">
        <f t="shared" si="1147"/>
        <v>FY Q2</v>
      </c>
    </row>
    <row r="5197" spans="1:22" x14ac:dyDescent="0.3">
      <c r="A5197" s="18">
        <v>45169</v>
      </c>
      <c r="B5197" t="s">
        <v>1314</v>
      </c>
      <c r="C5197" t="s">
        <v>65</v>
      </c>
      <c r="D5197" t="s">
        <v>6307</v>
      </c>
      <c r="E5197">
        <v>540985989763</v>
      </c>
      <c r="F5197" t="s">
        <v>16</v>
      </c>
      <c r="G5197" t="s">
        <v>71</v>
      </c>
      <c r="H5197">
        <v>10021</v>
      </c>
      <c r="I5197" s="2">
        <f t="shared" si="1134"/>
        <v>2023</v>
      </c>
      <c r="J5197" s="2" t="str">
        <f t="shared" si="1135"/>
        <v>August</v>
      </c>
      <c r="K5197" s="2">
        <f t="shared" si="1136"/>
        <v>8</v>
      </c>
      <c r="L5197" s="2" t="str">
        <f t="shared" si="1137"/>
        <v>Thursday</v>
      </c>
      <c r="M5197" s="2">
        <f t="shared" si="1138"/>
        <v>35</v>
      </c>
      <c r="N5197" s="3">
        <f t="shared" si="1139"/>
        <v>10021</v>
      </c>
      <c r="O5197" s="3">
        <f t="shared" si="1140"/>
        <v>0</v>
      </c>
      <c r="P5197" t="str">
        <f t="shared" si="1141"/>
        <v>31-Aug</v>
      </c>
      <c r="Q5197" s="9">
        <f t="shared" si="1142"/>
        <v>0.45694444444444443</v>
      </c>
      <c r="R5197" t="str">
        <f t="shared" si="1143"/>
        <v>Morning</v>
      </c>
      <c r="S5197" s="2">
        <f t="shared" si="1144"/>
        <v>31</v>
      </c>
      <c r="T5197" t="str">
        <f t="shared" si="1145"/>
        <v>Others</v>
      </c>
      <c r="U5197">
        <f t="shared" si="1146"/>
        <v>10</v>
      </c>
      <c r="V5197" t="str">
        <f t="shared" si="1147"/>
        <v>FY Q2</v>
      </c>
    </row>
    <row r="5198" spans="1:22" x14ac:dyDescent="0.3">
      <c r="A5198" s="18">
        <v>45169</v>
      </c>
      <c r="B5198" t="s">
        <v>337</v>
      </c>
      <c r="C5198" t="s">
        <v>69</v>
      </c>
      <c r="D5198" t="s">
        <v>6308</v>
      </c>
      <c r="E5198">
        <v>683182472392</v>
      </c>
      <c r="F5198" t="s">
        <v>16</v>
      </c>
      <c r="G5198" t="s">
        <v>71</v>
      </c>
      <c r="H5198">
        <v>37994</v>
      </c>
      <c r="I5198" s="2">
        <f t="shared" si="1134"/>
        <v>2023</v>
      </c>
      <c r="J5198" s="2" t="str">
        <f t="shared" si="1135"/>
        <v>August</v>
      </c>
      <c r="K5198" s="2">
        <f t="shared" si="1136"/>
        <v>8</v>
      </c>
      <c r="L5198" s="2" t="str">
        <f t="shared" si="1137"/>
        <v>Thursday</v>
      </c>
      <c r="M5198" s="2">
        <f t="shared" si="1138"/>
        <v>35</v>
      </c>
      <c r="N5198" s="3">
        <f t="shared" si="1139"/>
        <v>37994</v>
      </c>
      <c r="O5198" s="3">
        <f t="shared" si="1140"/>
        <v>0</v>
      </c>
      <c r="P5198" t="str">
        <f t="shared" si="1141"/>
        <v>31-Aug</v>
      </c>
      <c r="Q5198" s="9">
        <f t="shared" si="1142"/>
        <v>0.6333333333333333</v>
      </c>
      <c r="R5198" t="str">
        <f t="shared" si="1143"/>
        <v>Afternoon</v>
      </c>
      <c r="S5198" s="2">
        <f t="shared" si="1144"/>
        <v>31</v>
      </c>
      <c r="T5198" t="str">
        <f t="shared" si="1145"/>
        <v>Others</v>
      </c>
      <c r="U5198">
        <f t="shared" si="1146"/>
        <v>15</v>
      </c>
      <c r="V5198" t="str">
        <f t="shared" si="1147"/>
        <v>FY Q2</v>
      </c>
    </row>
    <row r="5199" spans="1:22" x14ac:dyDescent="0.3">
      <c r="A5199" s="18">
        <v>45169</v>
      </c>
      <c r="B5199" t="s">
        <v>1421</v>
      </c>
      <c r="C5199" t="s">
        <v>200</v>
      </c>
      <c r="D5199" t="s">
        <v>6309</v>
      </c>
      <c r="E5199">
        <v>849402850325</v>
      </c>
      <c r="F5199" t="s">
        <v>15</v>
      </c>
      <c r="G5199" t="s">
        <v>67</v>
      </c>
      <c r="H5199">
        <v>9270</v>
      </c>
      <c r="I5199" s="2">
        <f t="shared" si="1134"/>
        <v>2023</v>
      </c>
      <c r="J5199" s="2" t="str">
        <f t="shared" si="1135"/>
        <v>August</v>
      </c>
      <c r="K5199" s="2">
        <f t="shared" si="1136"/>
        <v>8</v>
      </c>
      <c r="L5199" s="2" t="str">
        <f t="shared" si="1137"/>
        <v>Thursday</v>
      </c>
      <c r="M5199" s="2">
        <f t="shared" si="1138"/>
        <v>35</v>
      </c>
      <c r="N5199" s="3">
        <f t="shared" si="1139"/>
        <v>0</v>
      </c>
      <c r="O5199" s="3">
        <f t="shared" si="1140"/>
        <v>9270</v>
      </c>
      <c r="P5199" t="str">
        <f t="shared" si="1141"/>
        <v>31-Aug</v>
      </c>
      <c r="Q5199" s="9">
        <f t="shared" si="1142"/>
        <v>0.79791666666666672</v>
      </c>
      <c r="R5199" t="str">
        <f t="shared" si="1143"/>
        <v>Evening</v>
      </c>
      <c r="S5199" s="2">
        <f t="shared" si="1144"/>
        <v>31</v>
      </c>
      <c r="T5199" t="str">
        <f t="shared" si="1145"/>
        <v>UPI Transfer</v>
      </c>
      <c r="U5199">
        <f t="shared" si="1146"/>
        <v>19</v>
      </c>
      <c r="V5199" t="str">
        <f t="shared" si="1147"/>
        <v>FY Q2</v>
      </c>
    </row>
    <row r="5200" spans="1:22" x14ac:dyDescent="0.3">
      <c r="A5200" s="18">
        <v>45169</v>
      </c>
      <c r="B5200" t="s">
        <v>1394</v>
      </c>
      <c r="C5200" t="s">
        <v>254</v>
      </c>
      <c r="D5200" t="s">
        <v>6310</v>
      </c>
      <c r="E5200">
        <v>164133429875</v>
      </c>
      <c r="F5200" t="s">
        <v>16</v>
      </c>
      <c r="G5200" t="s">
        <v>67</v>
      </c>
      <c r="H5200">
        <v>930</v>
      </c>
      <c r="I5200" s="2">
        <f t="shared" si="1134"/>
        <v>2023</v>
      </c>
      <c r="J5200" s="2" t="str">
        <f t="shared" si="1135"/>
        <v>August</v>
      </c>
      <c r="K5200" s="2">
        <f t="shared" si="1136"/>
        <v>8</v>
      </c>
      <c r="L5200" s="2" t="str">
        <f t="shared" si="1137"/>
        <v>Thursday</v>
      </c>
      <c r="M5200" s="2">
        <f t="shared" si="1138"/>
        <v>35</v>
      </c>
      <c r="N5200" s="3">
        <f t="shared" si="1139"/>
        <v>930</v>
      </c>
      <c r="O5200" s="3">
        <f t="shared" si="1140"/>
        <v>0</v>
      </c>
      <c r="P5200" t="str">
        <f t="shared" si="1141"/>
        <v>31-Aug</v>
      </c>
      <c r="Q5200" s="9">
        <f t="shared" si="1142"/>
        <v>0.81736111111111109</v>
      </c>
      <c r="R5200" t="str">
        <f t="shared" si="1143"/>
        <v>Evening</v>
      </c>
      <c r="S5200" s="2">
        <f t="shared" si="1144"/>
        <v>31</v>
      </c>
      <c r="T5200" t="str">
        <f t="shared" si="1145"/>
        <v>Others</v>
      </c>
      <c r="U5200">
        <f t="shared" si="1146"/>
        <v>19</v>
      </c>
      <c r="V5200" t="str">
        <f t="shared" si="1147"/>
        <v>FY Q2</v>
      </c>
    </row>
    <row r="5201" spans="1:22" x14ac:dyDescent="0.3">
      <c r="A5201" s="18">
        <v>45169</v>
      </c>
      <c r="B5201" t="s">
        <v>3227</v>
      </c>
      <c r="C5201" t="s">
        <v>76</v>
      </c>
      <c r="D5201" t="s">
        <v>6311</v>
      </c>
      <c r="E5201">
        <v>225696516825</v>
      </c>
      <c r="F5201" t="s">
        <v>16</v>
      </c>
      <c r="G5201" t="s">
        <v>71</v>
      </c>
      <c r="H5201">
        <v>14946</v>
      </c>
      <c r="I5201" s="2">
        <f t="shared" si="1134"/>
        <v>2023</v>
      </c>
      <c r="J5201" s="2" t="str">
        <f t="shared" si="1135"/>
        <v>August</v>
      </c>
      <c r="K5201" s="2">
        <f t="shared" si="1136"/>
        <v>8</v>
      </c>
      <c r="L5201" s="2" t="str">
        <f t="shared" si="1137"/>
        <v>Thursday</v>
      </c>
      <c r="M5201" s="2">
        <f t="shared" si="1138"/>
        <v>35</v>
      </c>
      <c r="N5201" s="3">
        <f t="shared" si="1139"/>
        <v>14946</v>
      </c>
      <c r="O5201" s="3">
        <f t="shared" si="1140"/>
        <v>0</v>
      </c>
      <c r="P5201" t="str">
        <f t="shared" si="1141"/>
        <v>31-Aug</v>
      </c>
      <c r="Q5201" s="9">
        <f t="shared" si="1142"/>
        <v>0.91041666666666665</v>
      </c>
      <c r="R5201" t="str">
        <f t="shared" si="1143"/>
        <v>Night</v>
      </c>
      <c r="S5201" s="2">
        <f t="shared" si="1144"/>
        <v>31</v>
      </c>
      <c r="T5201" t="str">
        <f t="shared" si="1145"/>
        <v>Others</v>
      </c>
      <c r="U5201">
        <f t="shared" si="1146"/>
        <v>21</v>
      </c>
      <c r="V5201" t="str">
        <f t="shared" si="1147"/>
        <v>FY Q2</v>
      </c>
    </row>
    <row r="5202" spans="1:22" x14ac:dyDescent="0.3">
      <c r="A5202" s="18">
        <v>45170</v>
      </c>
      <c r="B5202" t="s">
        <v>462</v>
      </c>
      <c r="C5202" t="s">
        <v>399</v>
      </c>
      <c r="D5202" t="s">
        <v>6312</v>
      </c>
      <c r="E5202">
        <v>857945063367</v>
      </c>
      <c r="F5202" t="s">
        <v>15</v>
      </c>
      <c r="G5202" t="s">
        <v>67</v>
      </c>
      <c r="H5202">
        <v>15039</v>
      </c>
      <c r="I5202" s="2">
        <f t="shared" si="1134"/>
        <v>2023</v>
      </c>
      <c r="J5202" s="2" t="str">
        <f t="shared" si="1135"/>
        <v>September</v>
      </c>
      <c r="K5202" s="2">
        <f t="shared" si="1136"/>
        <v>9</v>
      </c>
      <c r="L5202" s="2" t="str">
        <f t="shared" si="1137"/>
        <v>Friday</v>
      </c>
      <c r="M5202" s="2">
        <f t="shared" si="1138"/>
        <v>35</v>
      </c>
      <c r="N5202" s="3">
        <f t="shared" si="1139"/>
        <v>0</v>
      </c>
      <c r="O5202" s="3">
        <f t="shared" si="1140"/>
        <v>15039</v>
      </c>
      <c r="P5202" t="str">
        <f t="shared" si="1141"/>
        <v>1-Sep</v>
      </c>
      <c r="Q5202" s="9">
        <f t="shared" si="1142"/>
        <v>0.32361111111111113</v>
      </c>
      <c r="R5202" t="str">
        <f t="shared" si="1143"/>
        <v>Morning</v>
      </c>
      <c r="S5202" s="2">
        <f t="shared" si="1144"/>
        <v>1</v>
      </c>
      <c r="T5202" t="str">
        <f t="shared" si="1145"/>
        <v>UPI Transfer</v>
      </c>
      <c r="U5202">
        <f t="shared" si="1146"/>
        <v>7</v>
      </c>
      <c r="V5202" t="str">
        <f t="shared" si="1147"/>
        <v>FY Q2</v>
      </c>
    </row>
    <row r="5203" spans="1:22" x14ac:dyDescent="0.3">
      <c r="A5203" s="18">
        <v>45170</v>
      </c>
      <c r="B5203" t="s">
        <v>2285</v>
      </c>
      <c r="C5203" t="s">
        <v>117</v>
      </c>
      <c r="D5203" t="s">
        <v>6313</v>
      </c>
      <c r="E5203">
        <v>144833334462</v>
      </c>
      <c r="F5203" t="s">
        <v>16</v>
      </c>
      <c r="G5203" t="s">
        <v>67</v>
      </c>
      <c r="H5203">
        <v>2336</v>
      </c>
      <c r="I5203" s="2">
        <f t="shared" si="1134"/>
        <v>2023</v>
      </c>
      <c r="J5203" s="2" t="str">
        <f t="shared" si="1135"/>
        <v>September</v>
      </c>
      <c r="K5203" s="2">
        <f t="shared" si="1136"/>
        <v>9</v>
      </c>
      <c r="L5203" s="2" t="str">
        <f t="shared" si="1137"/>
        <v>Friday</v>
      </c>
      <c r="M5203" s="2">
        <f t="shared" si="1138"/>
        <v>35</v>
      </c>
      <c r="N5203" s="3">
        <f t="shared" si="1139"/>
        <v>2336</v>
      </c>
      <c r="O5203" s="3">
        <f t="shared" si="1140"/>
        <v>0</v>
      </c>
      <c r="P5203" t="str">
        <f t="shared" si="1141"/>
        <v>1-Sep</v>
      </c>
      <c r="Q5203" s="9">
        <f t="shared" si="1142"/>
        <v>0.39583333333333331</v>
      </c>
      <c r="R5203" t="str">
        <f t="shared" si="1143"/>
        <v>Morning</v>
      </c>
      <c r="S5203" s="2">
        <f t="shared" si="1144"/>
        <v>1</v>
      </c>
      <c r="T5203" t="str">
        <f t="shared" si="1145"/>
        <v>Others</v>
      </c>
      <c r="U5203">
        <f t="shared" si="1146"/>
        <v>9</v>
      </c>
      <c r="V5203" t="str">
        <f t="shared" si="1147"/>
        <v>FY Q2</v>
      </c>
    </row>
    <row r="5204" spans="1:22" x14ac:dyDescent="0.3">
      <c r="A5204" s="18">
        <v>45170</v>
      </c>
      <c r="B5204" t="s">
        <v>538</v>
      </c>
      <c r="C5204" t="s">
        <v>117</v>
      </c>
      <c r="D5204" t="s">
        <v>6314</v>
      </c>
      <c r="E5204">
        <v>807098132984</v>
      </c>
      <c r="F5204" t="s">
        <v>16</v>
      </c>
      <c r="G5204" t="s">
        <v>67</v>
      </c>
      <c r="H5204">
        <v>22544</v>
      </c>
      <c r="I5204" s="2">
        <f t="shared" si="1134"/>
        <v>2023</v>
      </c>
      <c r="J5204" s="2" t="str">
        <f t="shared" si="1135"/>
        <v>September</v>
      </c>
      <c r="K5204" s="2">
        <f t="shared" si="1136"/>
        <v>9</v>
      </c>
      <c r="L5204" s="2" t="str">
        <f t="shared" si="1137"/>
        <v>Friday</v>
      </c>
      <c r="M5204" s="2">
        <f t="shared" si="1138"/>
        <v>35</v>
      </c>
      <c r="N5204" s="3">
        <f t="shared" si="1139"/>
        <v>22544</v>
      </c>
      <c r="O5204" s="3">
        <f t="shared" si="1140"/>
        <v>0</v>
      </c>
      <c r="P5204" t="str">
        <f t="shared" si="1141"/>
        <v>1-Sep</v>
      </c>
      <c r="Q5204" s="9">
        <f t="shared" si="1142"/>
        <v>0.65138888888888891</v>
      </c>
      <c r="R5204" t="str">
        <f t="shared" si="1143"/>
        <v>Afternoon</v>
      </c>
      <c r="S5204" s="2">
        <f t="shared" si="1144"/>
        <v>1</v>
      </c>
      <c r="T5204" t="str">
        <f t="shared" si="1145"/>
        <v>Others</v>
      </c>
      <c r="U5204">
        <f t="shared" si="1146"/>
        <v>15</v>
      </c>
      <c r="V5204" t="str">
        <f t="shared" si="1147"/>
        <v>FY Q2</v>
      </c>
    </row>
    <row r="5205" spans="1:22" x14ac:dyDescent="0.3">
      <c r="A5205" s="18">
        <v>45170</v>
      </c>
      <c r="B5205" t="s">
        <v>1383</v>
      </c>
      <c r="C5205" t="s">
        <v>92</v>
      </c>
      <c r="D5205" t="s">
        <v>6315</v>
      </c>
      <c r="E5205">
        <v>493950425723</v>
      </c>
      <c r="F5205" t="s">
        <v>15</v>
      </c>
      <c r="G5205" t="s">
        <v>67</v>
      </c>
      <c r="H5205">
        <v>15137</v>
      </c>
      <c r="I5205" s="2">
        <f t="shared" si="1134"/>
        <v>2023</v>
      </c>
      <c r="J5205" s="2" t="str">
        <f t="shared" si="1135"/>
        <v>September</v>
      </c>
      <c r="K5205" s="2">
        <f t="shared" si="1136"/>
        <v>9</v>
      </c>
      <c r="L5205" s="2" t="str">
        <f t="shared" si="1137"/>
        <v>Friday</v>
      </c>
      <c r="M5205" s="2">
        <f t="shared" si="1138"/>
        <v>35</v>
      </c>
      <c r="N5205" s="3">
        <f t="shared" si="1139"/>
        <v>0</v>
      </c>
      <c r="O5205" s="3">
        <f t="shared" si="1140"/>
        <v>15137</v>
      </c>
      <c r="P5205" t="str">
        <f t="shared" si="1141"/>
        <v>1-Sep</v>
      </c>
      <c r="Q5205" s="9">
        <f t="shared" si="1142"/>
        <v>0.78194444444444444</v>
      </c>
      <c r="R5205" t="str">
        <f t="shared" si="1143"/>
        <v>Evening</v>
      </c>
      <c r="S5205" s="2">
        <f t="shared" si="1144"/>
        <v>1</v>
      </c>
      <c r="T5205" t="str">
        <f t="shared" si="1145"/>
        <v>UPI Transfer</v>
      </c>
      <c r="U5205">
        <f t="shared" si="1146"/>
        <v>18</v>
      </c>
      <c r="V5205" t="str">
        <f t="shared" si="1147"/>
        <v>FY Q2</v>
      </c>
    </row>
    <row r="5206" spans="1:22" x14ac:dyDescent="0.3">
      <c r="A5206" s="18">
        <v>45171</v>
      </c>
      <c r="B5206" t="s">
        <v>942</v>
      </c>
      <c r="C5206" t="s">
        <v>79</v>
      </c>
      <c r="D5206" t="s">
        <v>6316</v>
      </c>
      <c r="E5206">
        <v>474651666600</v>
      </c>
      <c r="F5206" t="s">
        <v>16</v>
      </c>
      <c r="G5206" t="s">
        <v>71</v>
      </c>
      <c r="H5206">
        <v>8343</v>
      </c>
      <c r="I5206" s="2">
        <f t="shared" si="1134"/>
        <v>2023</v>
      </c>
      <c r="J5206" s="2" t="str">
        <f t="shared" si="1135"/>
        <v>September</v>
      </c>
      <c r="K5206" s="2">
        <f t="shared" si="1136"/>
        <v>9</v>
      </c>
      <c r="L5206" s="2" t="str">
        <f t="shared" si="1137"/>
        <v>Saturday</v>
      </c>
      <c r="M5206" s="2">
        <f t="shared" si="1138"/>
        <v>35</v>
      </c>
      <c r="N5206" s="3">
        <f t="shared" si="1139"/>
        <v>8343</v>
      </c>
      <c r="O5206" s="3">
        <f t="shared" si="1140"/>
        <v>0</v>
      </c>
      <c r="P5206" t="str">
        <f t="shared" si="1141"/>
        <v>2-Sep</v>
      </c>
      <c r="Q5206" s="9">
        <f t="shared" si="1142"/>
        <v>0.41805555555555557</v>
      </c>
      <c r="R5206" t="str">
        <f t="shared" si="1143"/>
        <v>Morning</v>
      </c>
      <c r="S5206" s="2">
        <f t="shared" si="1144"/>
        <v>2</v>
      </c>
      <c r="T5206" t="str">
        <f t="shared" si="1145"/>
        <v>Others</v>
      </c>
      <c r="U5206">
        <f t="shared" si="1146"/>
        <v>10</v>
      </c>
      <c r="V5206" t="str">
        <f t="shared" si="1147"/>
        <v>FY Q2</v>
      </c>
    </row>
    <row r="5207" spans="1:22" x14ac:dyDescent="0.3">
      <c r="A5207" s="18">
        <v>45171</v>
      </c>
      <c r="B5207" t="s">
        <v>6317</v>
      </c>
      <c r="C5207" t="s">
        <v>291</v>
      </c>
      <c r="D5207" t="s">
        <v>6318</v>
      </c>
      <c r="E5207">
        <v>471455173713</v>
      </c>
      <c r="F5207" t="s">
        <v>16</v>
      </c>
      <c r="G5207" t="s">
        <v>67</v>
      </c>
      <c r="H5207">
        <v>6665</v>
      </c>
      <c r="I5207" s="2">
        <f t="shared" si="1134"/>
        <v>2023</v>
      </c>
      <c r="J5207" s="2" t="str">
        <f t="shared" si="1135"/>
        <v>September</v>
      </c>
      <c r="K5207" s="2">
        <f t="shared" si="1136"/>
        <v>9</v>
      </c>
      <c r="L5207" s="2" t="str">
        <f t="shared" si="1137"/>
        <v>Saturday</v>
      </c>
      <c r="M5207" s="2">
        <f t="shared" si="1138"/>
        <v>35</v>
      </c>
      <c r="N5207" s="3">
        <f t="shared" si="1139"/>
        <v>6665</v>
      </c>
      <c r="O5207" s="3">
        <f t="shared" si="1140"/>
        <v>0</v>
      </c>
      <c r="P5207" t="str">
        <f t="shared" si="1141"/>
        <v>2-Sep</v>
      </c>
      <c r="Q5207" s="9">
        <f t="shared" si="1142"/>
        <v>0.90347222222222223</v>
      </c>
      <c r="R5207" t="str">
        <f t="shared" si="1143"/>
        <v>Night</v>
      </c>
      <c r="S5207" s="2">
        <f t="shared" si="1144"/>
        <v>2</v>
      </c>
      <c r="T5207" t="str">
        <f t="shared" si="1145"/>
        <v>Others</v>
      </c>
      <c r="U5207">
        <f t="shared" si="1146"/>
        <v>21</v>
      </c>
      <c r="V5207" t="str">
        <f t="shared" si="1147"/>
        <v>FY Q2</v>
      </c>
    </row>
    <row r="5208" spans="1:22" x14ac:dyDescent="0.3">
      <c r="A5208" s="18">
        <v>45172</v>
      </c>
      <c r="B5208" t="s">
        <v>496</v>
      </c>
      <c r="C5208" t="s">
        <v>69</v>
      </c>
      <c r="D5208" t="s">
        <v>6319</v>
      </c>
      <c r="E5208">
        <v>22590723554</v>
      </c>
      <c r="F5208" t="s">
        <v>16</v>
      </c>
      <c r="G5208" t="s">
        <v>71</v>
      </c>
      <c r="H5208">
        <v>13652</v>
      </c>
      <c r="I5208" s="2">
        <f t="shared" si="1134"/>
        <v>2023</v>
      </c>
      <c r="J5208" s="2" t="str">
        <f t="shared" si="1135"/>
        <v>September</v>
      </c>
      <c r="K5208" s="2">
        <f t="shared" si="1136"/>
        <v>9</v>
      </c>
      <c r="L5208" s="2" t="str">
        <f t="shared" si="1137"/>
        <v>Sunday</v>
      </c>
      <c r="M5208" s="2">
        <f t="shared" si="1138"/>
        <v>36</v>
      </c>
      <c r="N5208" s="3">
        <f t="shared" si="1139"/>
        <v>13652</v>
      </c>
      <c r="O5208" s="3">
        <f t="shared" si="1140"/>
        <v>0</v>
      </c>
      <c r="P5208" t="str">
        <f t="shared" si="1141"/>
        <v>3-Sep</v>
      </c>
      <c r="Q5208" s="9">
        <f t="shared" si="1142"/>
        <v>0.6743055555555556</v>
      </c>
      <c r="R5208" t="str">
        <f t="shared" si="1143"/>
        <v>Afternoon</v>
      </c>
      <c r="S5208" s="2">
        <f t="shared" si="1144"/>
        <v>3</v>
      </c>
      <c r="T5208" t="str">
        <f t="shared" si="1145"/>
        <v>Others</v>
      </c>
      <c r="U5208">
        <f t="shared" si="1146"/>
        <v>16</v>
      </c>
      <c r="V5208" t="str">
        <f t="shared" si="1147"/>
        <v>FY Q2</v>
      </c>
    </row>
    <row r="5209" spans="1:22" x14ac:dyDescent="0.3">
      <c r="A5209" s="18">
        <v>45172</v>
      </c>
      <c r="B5209" t="s">
        <v>570</v>
      </c>
      <c r="C5209" t="s">
        <v>411</v>
      </c>
      <c r="D5209" t="s">
        <v>6320</v>
      </c>
      <c r="E5209">
        <v>280407803783</v>
      </c>
      <c r="F5209" t="s">
        <v>15</v>
      </c>
      <c r="G5209" t="s">
        <v>71</v>
      </c>
      <c r="H5209">
        <v>3526</v>
      </c>
      <c r="I5209" s="2">
        <f t="shared" si="1134"/>
        <v>2023</v>
      </c>
      <c r="J5209" s="2" t="str">
        <f t="shared" si="1135"/>
        <v>September</v>
      </c>
      <c r="K5209" s="2">
        <f t="shared" si="1136"/>
        <v>9</v>
      </c>
      <c r="L5209" s="2" t="str">
        <f t="shared" si="1137"/>
        <v>Sunday</v>
      </c>
      <c r="M5209" s="2">
        <f t="shared" si="1138"/>
        <v>36</v>
      </c>
      <c r="N5209" s="3">
        <f t="shared" si="1139"/>
        <v>0</v>
      </c>
      <c r="O5209" s="3">
        <f t="shared" si="1140"/>
        <v>3526</v>
      </c>
      <c r="P5209" t="str">
        <f t="shared" si="1141"/>
        <v>3-Sep</v>
      </c>
      <c r="Q5209" s="9">
        <f t="shared" si="1142"/>
        <v>0.88749999999999996</v>
      </c>
      <c r="R5209" t="str">
        <f t="shared" si="1143"/>
        <v>Night</v>
      </c>
      <c r="S5209" s="2">
        <f t="shared" si="1144"/>
        <v>3</v>
      </c>
      <c r="T5209" t="str">
        <f t="shared" si="1145"/>
        <v>UPI Transfer</v>
      </c>
      <c r="U5209">
        <f t="shared" si="1146"/>
        <v>21</v>
      </c>
      <c r="V5209" t="str">
        <f t="shared" si="1147"/>
        <v>FY Q2</v>
      </c>
    </row>
    <row r="5210" spans="1:22" x14ac:dyDescent="0.3">
      <c r="A5210" s="18">
        <v>45173</v>
      </c>
      <c r="B5210" t="s">
        <v>503</v>
      </c>
      <c r="C5210" t="s">
        <v>104</v>
      </c>
      <c r="D5210" t="s">
        <v>6321</v>
      </c>
      <c r="E5210">
        <v>964008001095</v>
      </c>
      <c r="F5210" t="s">
        <v>16</v>
      </c>
      <c r="G5210" t="s">
        <v>71</v>
      </c>
      <c r="H5210">
        <v>12245</v>
      </c>
      <c r="I5210" s="2">
        <f t="shared" si="1134"/>
        <v>2023</v>
      </c>
      <c r="J5210" s="2" t="str">
        <f t="shared" si="1135"/>
        <v>September</v>
      </c>
      <c r="K5210" s="2">
        <f t="shared" si="1136"/>
        <v>9</v>
      </c>
      <c r="L5210" s="2" t="str">
        <f t="shared" si="1137"/>
        <v>Monday</v>
      </c>
      <c r="M5210" s="2">
        <f t="shared" si="1138"/>
        <v>36</v>
      </c>
      <c r="N5210" s="3">
        <f t="shared" si="1139"/>
        <v>12245</v>
      </c>
      <c r="O5210" s="3">
        <f t="shared" si="1140"/>
        <v>0</v>
      </c>
      <c r="P5210" t="str">
        <f t="shared" si="1141"/>
        <v>4-Sep</v>
      </c>
      <c r="Q5210" s="9">
        <f t="shared" si="1142"/>
        <v>0.45555555555555555</v>
      </c>
      <c r="R5210" t="str">
        <f t="shared" si="1143"/>
        <v>Morning</v>
      </c>
      <c r="S5210" s="2">
        <f t="shared" si="1144"/>
        <v>4</v>
      </c>
      <c r="T5210" t="str">
        <f t="shared" si="1145"/>
        <v>Others</v>
      </c>
      <c r="U5210">
        <f t="shared" si="1146"/>
        <v>10</v>
      </c>
      <c r="V5210" t="str">
        <f t="shared" si="1147"/>
        <v>FY Q2</v>
      </c>
    </row>
    <row r="5211" spans="1:22" x14ac:dyDescent="0.3">
      <c r="A5211" s="18">
        <v>45173</v>
      </c>
      <c r="B5211" t="s">
        <v>250</v>
      </c>
      <c r="C5211" t="s">
        <v>834</v>
      </c>
      <c r="D5211" t="s">
        <v>6322</v>
      </c>
      <c r="E5211">
        <v>637768619022</v>
      </c>
      <c r="F5211" t="s">
        <v>15</v>
      </c>
      <c r="G5211" t="s">
        <v>71</v>
      </c>
      <c r="H5211">
        <v>7006</v>
      </c>
      <c r="I5211" s="2">
        <f t="shared" si="1134"/>
        <v>2023</v>
      </c>
      <c r="J5211" s="2" t="str">
        <f t="shared" si="1135"/>
        <v>September</v>
      </c>
      <c r="K5211" s="2">
        <f t="shared" si="1136"/>
        <v>9</v>
      </c>
      <c r="L5211" s="2" t="str">
        <f t="shared" si="1137"/>
        <v>Monday</v>
      </c>
      <c r="M5211" s="2">
        <f t="shared" si="1138"/>
        <v>36</v>
      </c>
      <c r="N5211" s="3">
        <f t="shared" si="1139"/>
        <v>0</v>
      </c>
      <c r="O5211" s="3">
        <f t="shared" si="1140"/>
        <v>7006</v>
      </c>
      <c r="P5211" t="str">
        <f t="shared" si="1141"/>
        <v>4-Sep</v>
      </c>
      <c r="Q5211" s="9">
        <f t="shared" si="1142"/>
        <v>0.57291666666666663</v>
      </c>
      <c r="R5211" t="str">
        <f t="shared" si="1143"/>
        <v>Afternoon</v>
      </c>
      <c r="S5211" s="2">
        <f t="shared" si="1144"/>
        <v>4</v>
      </c>
      <c r="T5211" t="str">
        <f t="shared" si="1145"/>
        <v>UPI Transfer</v>
      </c>
      <c r="U5211">
        <f t="shared" si="1146"/>
        <v>13</v>
      </c>
      <c r="V5211" t="str">
        <f t="shared" si="1147"/>
        <v>FY Q2</v>
      </c>
    </row>
    <row r="5212" spans="1:22" x14ac:dyDescent="0.3">
      <c r="A5212" s="18">
        <v>45173</v>
      </c>
      <c r="B5212" t="s">
        <v>1710</v>
      </c>
      <c r="C5212" t="s">
        <v>73</v>
      </c>
      <c r="D5212" t="s">
        <v>6323</v>
      </c>
      <c r="E5212">
        <v>677067894967</v>
      </c>
      <c r="F5212" t="s">
        <v>16</v>
      </c>
      <c r="G5212" t="s">
        <v>71</v>
      </c>
      <c r="H5212">
        <v>11075</v>
      </c>
      <c r="I5212" s="2">
        <f t="shared" si="1134"/>
        <v>2023</v>
      </c>
      <c r="J5212" s="2" t="str">
        <f t="shared" si="1135"/>
        <v>September</v>
      </c>
      <c r="K5212" s="2">
        <f t="shared" si="1136"/>
        <v>9</v>
      </c>
      <c r="L5212" s="2" t="str">
        <f t="shared" si="1137"/>
        <v>Monday</v>
      </c>
      <c r="M5212" s="2">
        <f t="shared" si="1138"/>
        <v>36</v>
      </c>
      <c r="N5212" s="3">
        <f t="shared" si="1139"/>
        <v>11075</v>
      </c>
      <c r="O5212" s="3">
        <f t="shared" si="1140"/>
        <v>0</v>
      </c>
      <c r="P5212" t="str">
        <f t="shared" si="1141"/>
        <v>4-Sep</v>
      </c>
      <c r="Q5212" s="9">
        <f t="shared" si="1142"/>
        <v>0.59097222222222223</v>
      </c>
      <c r="R5212" t="str">
        <f t="shared" si="1143"/>
        <v>Afternoon</v>
      </c>
      <c r="S5212" s="2">
        <f t="shared" si="1144"/>
        <v>4</v>
      </c>
      <c r="T5212" t="str">
        <f t="shared" si="1145"/>
        <v>Others</v>
      </c>
      <c r="U5212">
        <f t="shared" si="1146"/>
        <v>14</v>
      </c>
      <c r="V5212" t="str">
        <f t="shared" si="1147"/>
        <v>FY Q2</v>
      </c>
    </row>
    <row r="5213" spans="1:22" x14ac:dyDescent="0.3">
      <c r="A5213" s="18">
        <v>45173</v>
      </c>
      <c r="B5213" t="s">
        <v>1158</v>
      </c>
      <c r="C5213" t="s">
        <v>76</v>
      </c>
      <c r="D5213" t="s">
        <v>6324</v>
      </c>
      <c r="E5213">
        <v>45373667213</v>
      </c>
      <c r="F5213" t="s">
        <v>16</v>
      </c>
      <c r="G5213" t="s">
        <v>67</v>
      </c>
      <c r="H5213">
        <v>7038</v>
      </c>
      <c r="I5213" s="2">
        <f t="shared" si="1134"/>
        <v>2023</v>
      </c>
      <c r="J5213" s="2" t="str">
        <f t="shared" si="1135"/>
        <v>September</v>
      </c>
      <c r="K5213" s="2">
        <f t="shared" si="1136"/>
        <v>9</v>
      </c>
      <c r="L5213" s="2" t="str">
        <f t="shared" si="1137"/>
        <v>Monday</v>
      </c>
      <c r="M5213" s="2">
        <f t="shared" si="1138"/>
        <v>36</v>
      </c>
      <c r="N5213" s="3">
        <f t="shared" si="1139"/>
        <v>7038</v>
      </c>
      <c r="O5213" s="3">
        <f t="shared" si="1140"/>
        <v>0</v>
      </c>
      <c r="P5213" t="str">
        <f t="shared" si="1141"/>
        <v>4-Sep</v>
      </c>
      <c r="Q5213" s="9">
        <f t="shared" si="1142"/>
        <v>0.65347222222222223</v>
      </c>
      <c r="R5213" t="str">
        <f t="shared" si="1143"/>
        <v>Afternoon</v>
      </c>
      <c r="S5213" s="2">
        <f t="shared" si="1144"/>
        <v>4</v>
      </c>
      <c r="T5213" t="str">
        <f t="shared" si="1145"/>
        <v>Others</v>
      </c>
      <c r="U5213">
        <f t="shared" si="1146"/>
        <v>15</v>
      </c>
      <c r="V5213" t="str">
        <f t="shared" si="1147"/>
        <v>FY Q2</v>
      </c>
    </row>
    <row r="5214" spans="1:22" x14ac:dyDescent="0.3">
      <c r="A5214" s="18">
        <v>45173</v>
      </c>
      <c r="B5214" t="s">
        <v>2244</v>
      </c>
      <c r="C5214" t="s">
        <v>114</v>
      </c>
      <c r="D5214" t="s">
        <v>6325</v>
      </c>
      <c r="E5214">
        <v>915286209717</v>
      </c>
      <c r="F5214" t="s">
        <v>15</v>
      </c>
      <c r="G5214" t="s">
        <v>67</v>
      </c>
      <c r="H5214">
        <v>10920</v>
      </c>
      <c r="I5214" s="2">
        <f t="shared" si="1134"/>
        <v>2023</v>
      </c>
      <c r="J5214" s="2" t="str">
        <f t="shared" si="1135"/>
        <v>September</v>
      </c>
      <c r="K5214" s="2">
        <f t="shared" si="1136"/>
        <v>9</v>
      </c>
      <c r="L5214" s="2" t="str">
        <f t="shared" si="1137"/>
        <v>Monday</v>
      </c>
      <c r="M5214" s="2">
        <f t="shared" si="1138"/>
        <v>36</v>
      </c>
      <c r="N5214" s="3">
        <f t="shared" si="1139"/>
        <v>0</v>
      </c>
      <c r="O5214" s="3">
        <f t="shared" si="1140"/>
        <v>10920</v>
      </c>
      <c r="P5214" t="str">
        <f t="shared" si="1141"/>
        <v>4-Sep</v>
      </c>
      <c r="Q5214" s="9">
        <f t="shared" si="1142"/>
        <v>0.67638888888888893</v>
      </c>
      <c r="R5214" t="str">
        <f t="shared" si="1143"/>
        <v>Afternoon</v>
      </c>
      <c r="S5214" s="2">
        <f t="shared" si="1144"/>
        <v>4</v>
      </c>
      <c r="T5214" t="str">
        <f t="shared" si="1145"/>
        <v>UPI Transfer</v>
      </c>
      <c r="U5214">
        <f t="shared" si="1146"/>
        <v>16</v>
      </c>
      <c r="V5214" t="str">
        <f t="shared" si="1147"/>
        <v>FY Q2</v>
      </c>
    </row>
    <row r="5215" spans="1:22" x14ac:dyDescent="0.3">
      <c r="A5215" s="18">
        <v>45173</v>
      </c>
      <c r="B5215" t="s">
        <v>2169</v>
      </c>
      <c r="C5215" t="s">
        <v>73</v>
      </c>
      <c r="D5215" t="s">
        <v>6326</v>
      </c>
      <c r="E5215">
        <v>50976579530</v>
      </c>
      <c r="F5215" t="s">
        <v>16</v>
      </c>
      <c r="G5215" t="s">
        <v>71</v>
      </c>
      <c r="H5215">
        <v>17274</v>
      </c>
      <c r="I5215" s="2">
        <f t="shared" si="1134"/>
        <v>2023</v>
      </c>
      <c r="J5215" s="2" t="str">
        <f t="shared" si="1135"/>
        <v>September</v>
      </c>
      <c r="K5215" s="2">
        <f t="shared" si="1136"/>
        <v>9</v>
      </c>
      <c r="L5215" s="2" t="str">
        <f t="shared" si="1137"/>
        <v>Monday</v>
      </c>
      <c r="M5215" s="2">
        <f t="shared" si="1138"/>
        <v>36</v>
      </c>
      <c r="N5215" s="3">
        <f t="shared" si="1139"/>
        <v>17274</v>
      </c>
      <c r="O5215" s="3">
        <f t="shared" si="1140"/>
        <v>0</v>
      </c>
      <c r="P5215" t="str">
        <f t="shared" si="1141"/>
        <v>4-Sep</v>
      </c>
      <c r="Q5215" s="9">
        <f t="shared" si="1142"/>
        <v>0.78333333333333333</v>
      </c>
      <c r="R5215" t="str">
        <f t="shared" si="1143"/>
        <v>Evening</v>
      </c>
      <c r="S5215" s="2">
        <f t="shared" si="1144"/>
        <v>4</v>
      </c>
      <c r="T5215" t="str">
        <f t="shared" si="1145"/>
        <v>Others</v>
      </c>
      <c r="U5215">
        <f t="shared" si="1146"/>
        <v>18</v>
      </c>
      <c r="V5215" t="str">
        <f t="shared" si="1147"/>
        <v>FY Q2</v>
      </c>
    </row>
    <row r="5216" spans="1:22" x14ac:dyDescent="0.3">
      <c r="A5216" s="18">
        <v>45173</v>
      </c>
      <c r="B5216" t="s">
        <v>401</v>
      </c>
      <c r="C5216" t="s">
        <v>322</v>
      </c>
      <c r="D5216" t="s">
        <v>6327</v>
      </c>
      <c r="E5216">
        <v>904014665512</v>
      </c>
      <c r="F5216" t="s">
        <v>15</v>
      </c>
      <c r="G5216" t="s">
        <v>71</v>
      </c>
      <c r="H5216">
        <v>3313</v>
      </c>
      <c r="I5216" s="2">
        <f t="shared" si="1134"/>
        <v>2023</v>
      </c>
      <c r="J5216" s="2" t="str">
        <f t="shared" si="1135"/>
        <v>September</v>
      </c>
      <c r="K5216" s="2">
        <f t="shared" si="1136"/>
        <v>9</v>
      </c>
      <c r="L5216" s="2" t="str">
        <f t="shared" si="1137"/>
        <v>Monday</v>
      </c>
      <c r="M5216" s="2">
        <f t="shared" si="1138"/>
        <v>36</v>
      </c>
      <c r="N5216" s="3">
        <f t="shared" si="1139"/>
        <v>0</v>
      </c>
      <c r="O5216" s="3">
        <f t="shared" si="1140"/>
        <v>3313</v>
      </c>
      <c r="P5216" t="str">
        <f t="shared" si="1141"/>
        <v>4-Sep</v>
      </c>
      <c r="Q5216" s="9">
        <f t="shared" si="1142"/>
        <v>0.81111111111111112</v>
      </c>
      <c r="R5216" t="str">
        <f t="shared" si="1143"/>
        <v>Evening</v>
      </c>
      <c r="S5216" s="2">
        <f t="shared" si="1144"/>
        <v>4</v>
      </c>
      <c r="T5216" t="str">
        <f t="shared" si="1145"/>
        <v>UPI Transfer</v>
      </c>
      <c r="U5216">
        <f t="shared" si="1146"/>
        <v>19</v>
      </c>
      <c r="V5216" t="str">
        <f t="shared" si="1147"/>
        <v>FY Q2</v>
      </c>
    </row>
    <row r="5217" spans="1:22" x14ac:dyDescent="0.3">
      <c r="A5217" s="18">
        <v>45173</v>
      </c>
      <c r="B5217" t="s">
        <v>2147</v>
      </c>
      <c r="C5217" t="s">
        <v>73</v>
      </c>
      <c r="D5217" t="s">
        <v>6328</v>
      </c>
      <c r="E5217">
        <v>112330401058</v>
      </c>
      <c r="F5217" t="s">
        <v>16</v>
      </c>
      <c r="G5217" t="s">
        <v>67</v>
      </c>
      <c r="H5217">
        <v>12097</v>
      </c>
      <c r="I5217" s="2">
        <f t="shared" si="1134"/>
        <v>2023</v>
      </c>
      <c r="J5217" s="2" t="str">
        <f t="shared" si="1135"/>
        <v>September</v>
      </c>
      <c r="K5217" s="2">
        <f t="shared" si="1136"/>
        <v>9</v>
      </c>
      <c r="L5217" s="2" t="str">
        <f t="shared" si="1137"/>
        <v>Monday</v>
      </c>
      <c r="M5217" s="2">
        <f t="shared" si="1138"/>
        <v>36</v>
      </c>
      <c r="N5217" s="3">
        <f t="shared" si="1139"/>
        <v>12097</v>
      </c>
      <c r="O5217" s="3">
        <f t="shared" si="1140"/>
        <v>0</v>
      </c>
      <c r="P5217" t="str">
        <f t="shared" si="1141"/>
        <v>4-Sep</v>
      </c>
      <c r="Q5217" s="9">
        <f t="shared" si="1142"/>
        <v>0.82430555555555551</v>
      </c>
      <c r="R5217" t="str">
        <f t="shared" si="1143"/>
        <v>Evening</v>
      </c>
      <c r="S5217" s="2">
        <f t="shared" si="1144"/>
        <v>4</v>
      </c>
      <c r="T5217" t="str">
        <f t="shared" si="1145"/>
        <v>Others</v>
      </c>
      <c r="U5217">
        <f t="shared" si="1146"/>
        <v>19</v>
      </c>
      <c r="V5217" t="str">
        <f t="shared" si="1147"/>
        <v>FY Q2</v>
      </c>
    </row>
    <row r="5218" spans="1:22" x14ac:dyDescent="0.3">
      <c r="A5218" s="18">
        <v>45174</v>
      </c>
      <c r="B5218" t="s">
        <v>316</v>
      </c>
      <c r="C5218" t="s">
        <v>101</v>
      </c>
      <c r="D5218" t="s">
        <v>6329</v>
      </c>
      <c r="E5218">
        <v>692338662013</v>
      </c>
      <c r="F5218" t="s">
        <v>15</v>
      </c>
      <c r="G5218" t="s">
        <v>71</v>
      </c>
      <c r="H5218">
        <v>1538</v>
      </c>
      <c r="I5218" s="2">
        <f t="shared" si="1134"/>
        <v>2023</v>
      </c>
      <c r="J5218" s="2" t="str">
        <f t="shared" si="1135"/>
        <v>September</v>
      </c>
      <c r="K5218" s="2">
        <f t="shared" si="1136"/>
        <v>9</v>
      </c>
      <c r="L5218" s="2" t="str">
        <f t="shared" si="1137"/>
        <v>Tuesday</v>
      </c>
      <c r="M5218" s="2">
        <f t="shared" si="1138"/>
        <v>36</v>
      </c>
      <c r="N5218" s="3">
        <f t="shared" si="1139"/>
        <v>0</v>
      </c>
      <c r="O5218" s="3">
        <f t="shared" si="1140"/>
        <v>1538</v>
      </c>
      <c r="P5218" t="str">
        <f t="shared" si="1141"/>
        <v>5-Sep</v>
      </c>
      <c r="Q5218" s="9">
        <f t="shared" si="1142"/>
        <v>0.46458333333333335</v>
      </c>
      <c r="R5218" t="str">
        <f t="shared" si="1143"/>
        <v>Morning</v>
      </c>
      <c r="S5218" s="2">
        <f t="shared" si="1144"/>
        <v>5</v>
      </c>
      <c r="T5218" t="str">
        <f t="shared" si="1145"/>
        <v>Recharge</v>
      </c>
      <c r="U5218">
        <f t="shared" si="1146"/>
        <v>11</v>
      </c>
      <c r="V5218" t="str">
        <f t="shared" si="1147"/>
        <v>FY Q2</v>
      </c>
    </row>
    <row r="5219" spans="1:22" x14ac:dyDescent="0.3">
      <c r="A5219" s="18">
        <v>45174</v>
      </c>
      <c r="B5219" t="s">
        <v>682</v>
      </c>
      <c r="C5219" t="s">
        <v>291</v>
      </c>
      <c r="D5219" t="s">
        <v>6330</v>
      </c>
      <c r="E5219">
        <v>54535211134</v>
      </c>
      <c r="F5219" t="s">
        <v>16</v>
      </c>
      <c r="G5219" t="s">
        <v>67</v>
      </c>
      <c r="H5219">
        <v>11709</v>
      </c>
      <c r="I5219" s="2">
        <f t="shared" si="1134"/>
        <v>2023</v>
      </c>
      <c r="J5219" s="2" t="str">
        <f t="shared" si="1135"/>
        <v>September</v>
      </c>
      <c r="K5219" s="2">
        <f t="shared" si="1136"/>
        <v>9</v>
      </c>
      <c r="L5219" s="2" t="str">
        <f t="shared" si="1137"/>
        <v>Tuesday</v>
      </c>
      <c r="M5219" s="2">
        <f t="shared" si="1138"/>
        <v>36</v>
      </c>
      <c r="N5219" s="3">
        <f t="shared" si="1139"/>
        <v>11709</v>
      </c>
      <c r="O5219" s="3">
        <f t="shared" si="1140"/>
        <v>0</v>
      </c>
      <c r="P5219" t="str">
        <f t="shared" si="1141"/>
        <v>5-Sep</v>
      </c>
      <c r="Q5219" s="9">
        <f t="shared" si="1142"/>
        <v>0.53263888888888888</v>
      </c>
      <c r="R5219" t="str">
        <f t="shared" si="1143"/>
        <v>Afternoon</v>
      </c>
      <c r="S5219" s="2">
        <f t="shared" si="1144"/>
        <v>5</v>
      </c>
      <c r="T5219" t="str">
        <f t="shared" si="1145"/>
        <v>Others</v>
      </c>
      <c r="U5219">
        <f t="shared" si="1146"/>
        <v>12</v>
      </c>
      <c r="V5219" t="str">
        <f t="shared" si="1147"/>
        <v>FY Q2</v>
      </c>
    </row>
    <row r="5220" spans="1:22" x14ac:dyDescent="0.3">
      <c r="A5220" s="18">
        <v>45174</v>
      </c>
      <c r="B5220" t="s">
        <v>924</v>
      </c>
      <c r="C5220" t="s">
        <v>131</v>
      </c>
      <c r="D5220" t="s">
        <v>6331</v>
      </c>
      <c r="E5220">
        <v>100089761875</v>
      </c>
      <c r="F5220" t="s">
        <v>16</v>
      </c>
      <c r="G5220" t="s">
        <v>71</v>
      </c>
      <c r="H5220">
        <v>4997</v>
      </c>
      <c r="I5220" s="2">
        <f t="shared" si="1134"/>
        <v>2023</v>
      </c>
      <c r="J5220" s="2" t="str">
        <f t="shared" si="1135"/>
        <v>September</v>
      </c>
      <c r="K5220" s="2">
        <f t="shared" si="1136"/>
        <v>9</v>
      </c>
      <c r="L5220" s="2" t="str">
        <f t="shared" si="1137"/>
        <v>Tuesday</v>
      </c>
      <c r="M5220" s="2">
        <f t="shared" si="1138"/>
        <v>36</v>
      </c>
      <c r="N5220" s="3">
        <f t="shared" si="1139"/>
        <v>4997</v>
      </c>
      <c r="O5220" s="3">
        <f t="shared" si="1140"/>
        <v>0</v>
      </c>
      <c r="P5220" t="str">
        <f t="shared" si="1141"/>
        <v>5-Sep</v>
      </c>
      <c r="Q5220" s="9">
        <f t="shared" si="1142"/>
        <v>0.62430555555555556</v>
      </c>
      <c r="R5220" t="str">
        <f t="shared" si="1143"/>
        <v>Afternoon</v>
      </c>
      <c r="S5220" s="2">
        <f t="shared" si="1144"/>
        <v>5</v>
      </c>
      <c r="T5220" t="str">
        <f t="shared" si="1145"/>
        <v>Others</v>
      </c>
      <c r="U5220">
        <f t="shared" si="1146"/>
        <v>14</v>
      </c>
      <c r="V5220" t="str">
        <f t="shared" si="1147"/>
        <v>FY Q2</v>
      </c>
    </row>
    <row r="5221" spans="1:22" x14ac:dyDescent="0.3">
      <c r="A5221" s="18">
        <v>45174</v>
      </c>
      <c r="B5221" t="s">
        <v>306</v>
      </c>
      <c r="C5221" t="s">
        <v>92</v>
      </c>
      <c r="D5221" t="s">
        <v>6332</v>
      </c>
      <c r="E5221">
        <v>865808545848</v>
      </c>
      <c r="F5221" t="s">
        <v>15</v>
      </c>
      <c r="G5221" t="s">
        <v>67</v>
      </c>
      <c r="H5221">
        <v>14773</v>
      </c>
      <c r="I5221" s="2">
        <f t="shared" si="1134"/>
        <v>2023</v>
      </c>
      <c r="J5221" s="2" t="str">
        <f t="shared" si="1135"/>
        <v>September</v>
      </c>
      <c r="K5221" s="2">
        <f t="shared" si="1136"/>
        <v>9</v>
      </c>
      <c r="L5221" s="2" t="str">
        <f t="shared" si="1137"/>
        <v>Tuesday</v>
      </c>
      <c r="M5221" s="2">
        <f t="shared" si="1138"/>
        <v>36</v>
      </c>
      <c r="N5221" s="3">
        <f t="shared" si="1139"/>
        <v>0</v>
      </c>
      <c r="O5221" s="3">
        <f t="shared" si="1140"/>
        <v>14773</v>
      </c>
      <c r="P5221" t="str">
        <f t="shared" si="1141"/>
        <v>5-Sep</v>
      </c>
      <c r="Q5221" s="9">
        <f t="shared" si="1142"/>
        <v>0.69444444444444442</v>
      </c>
      <c r="R5221" t="str">
        <f t="shared" si="1143"/>
        <v>Afternoon</v>
      </c>
      <c r="S5221" s="2">
        <f t="shared" si="1144"/>
        <v>5</v>
      </c>
      <c r="T5221" t="str">
        <f t="shared" si="1145"/>
        <v>UPI Transfer</v>
      </c>
      <c r="U5221">
        <f t="shared" si="1146"/>
        <v>16</v>
      </c>
      <c r="V5221" t="str">
        <f t="shared" si="1147"/>
        <v>FY Q2</v>
      </c>
    </row>
    <row r="5222" spans="1:22" x14ac:dyDescent="0.3">
      <c r="A5222" s="18">
        <v>45174</v>
      </c>
      <c r="B5222" t="s">
        <v>1797</v>
      </c>
      <c r="C5222" t="s">
        <v>79</v>
      </c>
      <c r="D5222" t="s">
        <v>6333</v>
      </c>
      <c r="E5222">
        <v>504553562894</v>
      </c>
      <c r="F5222" t="s">
        <v>16</v>
      </c>
      <c r="G5222" t="s">
        <v>71</v>
      </c>
      <c r="H5222">
        <v>11014</v>
      </c>
      <c r="I5222" s="2">
        <f t="shared" ref="I5222:I5285" si="1148">YEAR(A5222)</f>
        <v>2023</v>
      </c>
      <c r="J5222" s="2" t="str">
        <f t="shared" ref="J5222:J5285" si="1149">TEXT(A5222,"mmmm")</f>
        <v>September</v>
      </c>
      <c r="K5222" s="2">
        <f t="shared" ref="K5222:K5285" si="1150">MONTH(A5222)</f>
        <v>9</v>
      </c>
      <c r="L5222" s="2" t="str">
        <f t="shared" ref="L5222:L5285" si="1151">TEXT(A5222,"dddd")</f>
        <v>Tuesday</v>
      </c>
      <c r="M5222" s="2">
        <f t="shared" ref="M5222:M5285" si="1152">WEEKNUM(A5222)</f>
        <v>36</v>
      </c>
      <c r="N5222" s="3">
        <f t="shared" ref="N5222:N5285" si="1153">IF(F5222="Credit",H5222,0)</f>
        <v>11014</v>
      </c>
      <c r="O5222" s="3">
        <f t="shared" ref="O5222:O5285" si="1154">IF(F5222="Debit",H5222,0)</f>
        <v>0</v>
      </c>
      <c r="P5222" t="str">
        <f t="shared" ref="P5222:P5285" si="1155">TEXT(A5222,"d-mmm")</f>
        <v>5-Sep</v>
      </c>
      <c r="Q5222" s="9">
        <f t="shared" ref="Q5222:Q5285" si="1156">TIMEVALUE(TRIM(CLEAN(SUBSTITUTE(B5222,CHAR(34),""))))</f>
        <v>0.8618055555555556</v>
      </c>
      <c r="R5222" t="str">
        <f t="shared" ref="R5222:R5285" si="1157">IF(HOUR(Q5222)&lt;12,"Morning",IF(HOUR(Q5222)&lt;17,"Afternoon",IF(HOUR(Q5222)&lt;21,"Evening","Night")))</f>
        <v>Evening</v>
      </c>
      <c r="S5222" s="2">
        <f t="shared" ref="S5222:S5285" si="1158">DAY(A5222)</f>
        <v>5</v>
      </c>
      <c r="T5222" t="str">
        <f t="shared" ref="T5222:T5285" si="1159">IF(ISNUMBER(SEARCH("Recharge",C5222)),"Recharge",IF(ISNUMBER(SEARCH("Petrol",C5222)),"Fuel",IF(ISNUMBER(SEARCH("Restaurant",C5222)),"Food",IF(ISNUMBER(SEARCH("Amazon",C5222)),"Shopping",IF(ISNUMBER(SEARCH("Salary",C5222)),"Salary",IF(ISNUMBER(SEARCH("Paid to",C5222)),"UPI Transfer","Others"))))))</f>
        <v>Others</v>
      </c>
      <c r="U5222">
        <f t="shared" ref="U5222:U5285" si="1160">HOUR(Q5222)</f>
        <v>20</v>
      </c>
      <c r="V5222" t="str">
        <f t="shared" ref="V5222:V5285" si="1161">"FY Q"&amp;INT(MOD(MONTH(A5222)-4,12)/3)+1</f>
        <v>FY Q2</v>
      </c>
    </row>
    <row r="5223" spans="1:22" x14ac:dyDescent="0.3">
      <c r="A5223" s="18">
        <v>45175</v>
      </c>
      <c r="B5223" t="s">
        <v>1090</v>
      </c>
      <c r="C5223" t="s">
        <v>76</v>
      </c>
      <c r="D5223" t="s">
        <v>6334</v>
      </c>
      <c r="E5223">
        <v>127211150480</v>
      </c>
      <c r="F5223" t="s">
        <v>16</v>
      </c>
      <c r="G5223" t="s">
        <v>71</v>
      </c>
      <c r="H5223">
        <v>7689</v>
      </c>
      <c r="I5223" s="2">
        <f t="shared" si="1148"/>
        <v>2023</v>
      </c>
      <c r="J5223" s="2" t="str">
        <f t="shared" si="1149"/>
        <v>September</v>
      </c>
      <c r="K5223" s="2">
        <f t="shared" si="1150"/>
        <v>9</v>
      </c>
      <c r="L5223" s="2" t="str">
        <f t="shared" si="1151"/>
        <v>Wednesday</v>
      </c>
      <c r="M5223" s="2">
        <f t="shared" si="1152"/>
        <v>36</v>
      </c>
      <c r="N5223" s="3">
        <f t="shared" si="1153"/>
        <v>7689</v>
      </c>
      <c r="O5223" s="3">
        <f t="shared" si="1154"/>
        <v>0</v>
      </c>
      <c r="P5223" t="str">
        <f t="shared" si="1155"/>
        <v>6-Sep</v>
      </c>
      <c r="Q5223" s="9">
        <f t="shared" si="1156"/>
        <v>0.76527777777777772</v>
      </c>
      <c r="R5223" t="str">
        <f t="shared" si="1157"/>
        <v>Evening</v>
      </c>
      <c r="S5223" s="2">
        <f t="shared" si="1158"/>
        <v>6</v>
      </c>
      <c r="T5223" t="str">
        <f t="shared" si="1159"/>
        <v>Others</v>
      </c>
      <c r="U5223">
        <f t="shared" si="1160"/>
        <v>18</v>
      </c>
      <c r="V5223" t="str">
        <f t="shared" si="1161"/>
        <v>FY Q2</v>
      </c>
    </row>
    <row r="5224" spans="1:22" x14ac:dyDescent="0.3">
      <c r="A5224" s="18">
        <v>45175</v>
      </c>
      <c r="B5224" t="s">
        <v>460</v>
      </c>
      <c r="C5224" t="s">
        <v>167</v>
      </c>
      <c r="D5224" t="s">
        <v>6335</v>
      </c>
      <c r="E5224">
        <v>967414818723</v>
      </c>
      <c r="F5224" t="s">
        <v>15</v>
      </c>
      <c r="G5224" t="s">
        <v>67</v>
      </c>
      <c r="H5224">
        <v>13503</v>
      </c>
      <c r="I5224" s="2">
        <f t="shared" si="1148"/>
        <v>2023</v>
      </c>
      <c r="J5224" s="2" t="str">
        <f t="shared" si="1149"/>
        <v>September</v>
      </c>
      <c r="K5224" s="2">
        <f t="shared" si="1150"/>
        <v>9</v>
      </c>
      <c r="L5224" s="2" t="str">
        <f t="shared" si="1151"/>
        <v>Wednesday</v>
      </c>
      <c r="M5224" s="2">
        <f t="shared" si="1152"/>
        <v>36</v>
      </c>
      <c r="N5224" s="3">
        <f t="shared" si="1153"/>
        <v>0</v>
      </c>
      <c r="O5224" s="3">
        <f t="shared" si="1154"/>
        <v>13503</v>
      </c>
      <c r="P5224" t="str">
        <f t="shared" si="1155"/>
        <v>6-Sep</v>
      </c>
      <c r="Q5224" s="9">
        <f t="shared" si="1156"/>
        <v>0.79305555555555551</v>
      </c>
      <c r="R5224" t="str">
        <f t="shared" si="1157"/>
        <v>Evening</v>
      </c>
      <c r="S5224" s="2">
        <f t="shared" si="1158"/>
        <v>6</v>
      </c>
      <c r="T5224" t="str">
        <f t="shared" si="1159"/>
        <v>UPI Transfer</v>
      </c>
      <c r="U5224">
        <f t="shared" si="1160"/>
        <v>19</v>
      </c>
      <c r="V5224" t="str">
        <f t="shared" si="1161"/>
        <v>FY Q2</v>
      </c>
    </row>
    <row r="5225" spans="1:22" x14ac:dyDescent="0.3">
      <c r="A5225" s="18">
        <v>45176</v>
      </c>
      <c r="B5225" t="s">
        <v>1208</v>
      </c>
      <c r="C5225" t="s">
        <v>219</v>
      </c>
      <c r="D5225" t="s">
        <v>6336</v>
      </c>
      <c r="E5225">
        <v>134649481067</v>
      </c>
      <c r="F5225" t="s">
        <v>15</v>
      </c>
      <c r="G5225" t="s">
        <v>67</v>
      </c>
      <c r="H5225">
        <v>3558</v>
      </c>
      <c r="I5225" s="2">
        <f t="shared" si="1148"/>
        <v>2023</v>
      </c>
      <c r="J5225" s="2" t="str">
        <f t="shared" si="1149"/>
        <v>September</v>
      </c>
      <c r="K5225" s="2">
        <f t="shared" si="1150"/>
        <v>9</v>
      </c>
      <c r="L5225" s="2" t="str">
        <f t="shared" si="1151"/>
        <v>Thursday</v>
      </c>
      <c r="M5225" s="2">
        <f t="shared" si="1152"/>
        <v>36</v>
      </c>
      <c r="N5225" s="3">
        <f t="shared" si="1153"/>
        <v>0</v>
      </c>
      <c r="O5225" s="3">
        <f t="shared" si="1154"/>
        <v>3558</v>
      </c>
      <c r="P5225" t="str">
        <f t="shared" si="1155"/>
        <v>7-Sep</v>
      </c>
      <c r="Q5225" s="9">
        <f t="shared" si="1156"/>
        <v>0.44583333333333336</v>
      </c>
      <c r="R5225" t="str">
        <f t="shared" si="1157"/>
        <v>Morning</v>
      </c>
      <c r="S5225" s="2">
        <f t="shared" si="1158"/>
        <v>7</v>
      </c>
      <c r="T5225" t="str">
        <f t="shared" si="1159"/>
        <v>UPI Transfer</v>
      </c>
      <c r="U5225">
        <f t="shared" si="1160"/>
        <v>10</v>
      </c>
      <c r="V5225" t="str">
        <f t="shared" si="1161"/>
        <v>FY Q2</v>
      </c>
    </row>
    <row r="5226" spans="1:22" x14ac:dyDescent="0.3">
      <c r="A5226" s="18">
        <v>45176</v>
      </c>
      <c r="B5226" t="s">
        <v>1684</v>
      </c>
      <c r="C5226" t="s">
        <v>101</v>
      </c>
      <c r="D5226" t="s">
        <v>6337</v>
      </c>
      <c r="E5226">
        <v>585493189427</v>
      </c>
      <c r="F5226" t="s">
        <v>15</v>
      </c>
      <c r="G5226" t="s">
        <v>71</v>
      </c>
      <c r="H5226">
        <v>9489</v>
      </c>
      <c r="I5226" s="2">
        <f t="shared" si="1148"/>
        <v>2023</v>
      </c>
      <c r="J5226" s="2" t="str">
        <f t="shared" si="1149"/>
        <v>September</v>
      </c>
      <c r="K5226" s="2">
        <f t="shared" si="1150"/>
        <v>9</v>
      </c>
      <c r="L5226" s="2" t="str">
        <f t="shared" si="1151"/>
        <v>Thursday</v>
      </c>
      <c r="M5226" s="2">
        <f t="shared" si="1152"/>
        <v>36</v>
      </c>
      <c r="N5226" s="3">
        <f t="shared" si="1153"/>
        <v>0</v>
      </c>
      <c r="O5226" s="3">
        <f t="shared" si="1154"/>
        <v>9489</v>
      </c>
      <c r="P5226" t="str">
        <f t="shared" si="1155"/>
        <v>7-Sep</v>
      </c>
      <c r="Q5226" s="9">
        <f t="shared" si="1156"/>
        <v>0.4548611111111111</v>
      </c>
      <c r="R5226" t="str">
        <f t="shared" si="1157"/>
        <v>Morning</v>
      </c>
      <c r="S5226" s="2">
        <f t="shared" si="1158"/>
        <v>7</v>
      </c>
      <c r="T5226" t="str">
        <f t="shared" si="1159"/>
        <v>Recharge</v>
      </c>
      <c r="U5226">
        <f t="shared" si="1160"/>
        <v>10</v>
      </c>
      <c r="V5226" t="str">
        <f t="shared" si="1161"/>
        <v>FY Q2</v>
      </c>
    </row>
    <row r="5227" spans="1:22" x14ac:dyDescent="0.3">
      <c r="A5227" s="18">
        <v>45176</v>
      </c>
      <c r="B5227" t="s">
        <v>470</v>
      </c>
      <c r="C5227" t="s">
        <v>167</v>
      </c>
      <c r="D5227" t="s">
        <v>6338</v>
      </c>
      <c r="E5227">
        <v>971780990142</v>
      </c>
      <c r="F5227" t="s">
        <v>15</v>
      </c>
      <c r="G5227" t="s">
        <v>71</v>
      </c>
      <c r="H5227">
        <v>2520</v>
      </c>
      <c r="I5227" s="2">
        <f t="shared" si="1148"/>
        <v>2023</v>
      </c>
      <c r="J5227" s="2" t="str">
        <f t="shared" si="1149"/>
        <v>September</v>
      </c>
      <c r="K5227" s="2">
        <f t="shared" si="1150"/>
        <v>9</v>
      </c>
      <c r="L5227" s="2" t="str">
        <f t="shared" si="1151"/>
        <v>Thursday</v>
      </c>
      <c r="M5227" s="2">
        <f t="shared" si="1152"/>
        <v>36</v>
      </c>
      <c r="N5227" s="3">
        <f t="shared" si="1153"/>
        <v>0</v>
      </c>
      <c r="O5227" s="3">
        <f t="shared" si="1154"/>
        <v>2520</v>
      </c>
      <c r="P5227" t="str">
        <f t="shared" si="1155"/>
        <v>7-Sep</v>
      </c>
      <c r="Q5227" s="9">
        <f t="shared" si="1156"/>
        <v>0.57430555555555551</v>
      </c>
      <c r="R5227" t="str">
        <f t="shared" si="1157"/>
        <v>Afternoon</v>
      </c>
      <c r="S5227" s="2">
        <f t="shared" si="1158"/>
        <v>7</v>
      </c>
      <c r="T5227" t="str">
        <f t="shared" si="1159"/>
        <v>UPI Transfer</v>
      </c>
      <c r="U5227">
        <f t="shared" si="1160"/>
        <v>13</v>
      </c>
      <c r="V5227" t="str">
        <f t="shared" si="1161"/>
        <v>FY Q2</v>
      </c>
    </row>
    <row r="5228" spans="1:22" x14ac:dyDescent="0.3">
      <c r="A5228" s="18">
        <v>45176</v>
      </c>
      <c r="B5228" t="s">
        <v>119</v>
      </c>
      <c r="C5228" t="s">
        <v>189</v>
      </c>
      <c r="D5228" t="s">
        <v>6339</v>
      </c>
      <c r="E5228">
        <v>546414548163</v>
      </c>
      <c r="F5228" t="s">
        <v>16</v>
      </c>
      <c r="G5228" t="s">
        <v>71</v>
      </c>
      <c r="H5228">
        <v>6292</v>
      </c>
      <c r="I5228" s="2">
        <f t="shared" si="1148"/>
        <v>2023</v>
      </c>
      <c r="J5228" s="2" t="str">
        <f t="shared" si="1149"/>
        <v>September</v>
      </c>
      <c r="K5228" s="2">
        <f t="shared" si="1150"/>
        <v>9</v>
      </c>
      <c r="L5228" s="2" t="str">
        <f t="shared" si="1151"/>
        <v>Thursday</v>
      </c>
      <c r="M5228" s="2">
        <f t="shared" si="1152"/>
        <v>36</v>
      </c>
      <c r="N5228" s="3">
        <f t="shared" si="1153"/>
        <v>6292</v>
      </c>
      <c r="O5228" s="3">
        <f t="shared" si="1154"/>
        <v>0</v>
      </c>
      <c r="P5228" t="str">
        <f t="shared" si="1155"/>
        <v>7-Sep</v>
      </c>
      <c r="Q5228" s="9">
        <f t="shared" si="1156"/>
        <v>0.59722222222222221</v>
      </c>
      <c r="R5228" t="str">
        <f t="shared" si="1157"/>
        <v>Afternoon</v>
      </c>
      <c r="S5228" s="2">
        <f t="shared" si="1158"/>
        <v>7</v>
      </c>
      <c r="T5228" t="str">
        <f t="shared" si="1159"/>
        <v>Others</v>
      </c>
      <c r="U5228">
        <f t="shared" si="1160"/>
        <v>14</v>
      </c>
      <c r="V5228" t="str">
        <f t="shared" si="1161"/>
        <v>FY Q2</v>
      </c>
    </row>
    <row r="5229" spans="1:22" x14ac:dyDescent="0.3">
      <c r="A5229" s="18">
        <v>45176</v>
      </c>
      <c r="B5229" t="s">
        <v>256</v>
      </c>
      <c r="C5229" t="s">
        <v>160</v>
      </c>
      <c r="D5229" t="s">
        <v>6340</v>
      </c>
      <c r="E5229">
        <v>471595581949</v>
      </c>
      <c r="F5229" t="s">
        <v>15</v>
      </c>
      <c r="G5229" t="s">
        <v>67</v>
      </c>
      <c r="H5229">
        <v>4658</v>
      </c>
      <c r="I5229" s="2">
        <f t="shared" si="1148"/>
        <v>2023</v>
      </c>
      <c r="J5229" s="2" t="str">
        <f t="shared" si="1149"/>
        <v>September</v>
      </c>
      <c r="K5229" s="2">
        <f t="shared" si="1150"/>
        <v>9</v>
      </c>
      <c r="L5229" s="2" t="str">
        <f t="shared" si="1151"/>
        <v>Thursday</v>
      </c>
      <c r="M5229" s="2">
        <f t="shared" si="1152"/>
        <v>36</v>
      </c>
      <c r="N5229" s="3">
        <f t="shared" si="1153"/>
        <v>0</v>
      </c>
      <c r="O5229" s="3">
        <f t="shared" si="1154"/>
        <v>4658</v>
      </c>
      <c r="P5229" t="str">
        <f t="shared" si="1155"/>
        <v>7-Sep</v>
      </c>
      <c r="Q5229" s="9">
        <f t="shared" si="1156"/>
        <v>0.74861111111111112</v>
      </c>
      <c r="R5229" t="str">
        <f t="shared" si="1157"/>
        <v>Evening</v>
      </c>
      <c r="S5229" s="2">
        <f t="shared" si="1158"/>
        <v>7</v>
      </c>
      <c r="T5229" t="str">
        <f t="shared" si="1159"/>
        <v>Shopping</v>
      </c>
      <c r="U5229">
        <f t="shared" si="1160"/>
        <v>17</v>
      </c>
      <c r="V5229" t="str">
        <f t="shared" si="1161"/>
        <v>FY Q2</v>
      </c>
    </row>
    <row r="5230" spans="1:22" x14ac:dyDescent="0.3">
      <c r="A5230" s="18">
        <v>45176</v>
      </c>
      <c r="B5230" t="s">
        <v>1392</v>
      </c>
      <c r="C5230" t="s">
        <v>73</v>
      </c>
      <c r="D5230" t="s">
        <v>6341</v>
      </c>
      <c r="E5230">
        <v>516799314249</v>
      </c>
      <c r="F5230" t="s">
        <v>16</v>
      </c>
      <c r="G5230" t="s">
        <v>71</v>
      </c>
      <c r="H5230">
        <v>27271</v>
      </c>
      <c r="I5230" s="2">
        <f t="shared" si="1148"/>
        <v>2023</v>
      </c>
      <c r="J5230" s="2" t="str">
        <f t="shared" si="1149"/>
        <v>September</v>
      </c>
      <c r="K5230" s="2">
        <f t="shared" si="1150"/>
        <v>9</v>
      </c>
      <c r="L5230" s="2" t="str">
        <f t="shared" si="1151"/>
        <v>Thursday</v>
      </c>
      <c r="M5230" s="2">
        <f t="shared" si="1152"/>
        <v>36</v>
      </c>
      <c r="N5230" s="3">
        <f t="shared" si="1153"/>
        <v>27271</v>
      </c>
      <c r="O5230" s="3">
        <f t="shared" si="1154"/>
        <v>0</v>
      </c>
      <c r="P5230" t="str">
        <f t="shared" si="1155"/>
        <v>7-Sep</v>
      </c>
      <c r="Q5230" s="9">
        <f t="shared" si="1156"/>
        <v>0.75763888888888886</v>
      </c>
      <c r="R5230" t="str">
        <f t="shared" si="1157"/>
        <v>Evening</v>
      </c>
      <c r="S5230" s="2">
        <f t="shared" si="1158"/>
        <v>7</v>
      </c>
      <c r="T5230" t="str">
        <f t="shared" si="1159"/>
        <v>Others</v>
      </c>
      <c r="U5230">
        <f t="shared" si="1160"/>
        <v>18</v>
      </c>
      <c r="V5230" t="str">
        <f t="shared" si="1161"/>
        <v>FY Q2</v>
      </c>
    </row>
    <row r="5231" spans="1:22" x14ac:dyDescent="0.3">
      <c r="A5231" s="18">
        <v>45176</v>
      </c>
      <c r="B5231" t="s">
        <v>1269</v>
      </c>
      <c r="C5231" t="s">
        <v>107</v>
      </c>
      <c r="D5231" t="s">
        <v>6342</v>
      </c>
      <c r="E5231">
        <v>852161179123</v>
      </c>
      <c r="F5231" t="s">
        <v>15</v>
      </c>
      <c r="G5231" t="s">
        <v>71</v>
      </c>
      <c r="H5231">
        <v>12901</v>
      </c>
      <c r="I5231" s="2">
        <f t="shared" si="1148"/>
        <v>2023</v>
      </c>
      <c r="J5231" s="2" t="str">
        <f t="shared" si="1149"/>
        <v>September</v>
      </c>
      <c r="K5231" s="2">
        <f t="shared" si="1150"/>
        <v>9</v>
      </c>
      <c r="L5231" s="2" t="str">
        <f t="shared" si="1151"/>
        <v>Thursday</v>
      </c>
      <c r="M5231" s="2">
        <f t="shared" si="1152"/>
        <v>36</v>
      </c>
      <c r="N5231" s="3">
        <f t="shared" si="1153"/>
        <v>0</v>
      </c>
      <c r="O5231" s="3">
        <f t="shared" si="1154"/>
        <v>12901</v>
      </c>
      <c r="P5231" t="str">
        <f t="shared" si="1155"/>
        <v>7-Sep</v>
      </c>
      <c r="Q5231" s="9">
        <f t="shared" si="1156"/>
        <v>0.75972222222222219</v>
      </c>
      <c r="R5231" t="str">
        <f t="shared" si="1157"/>
        <v>Evening</v>
      </c>
      <c r="S5231" s="2">
        <f t="shared" si="1158"/>
        <v>7</v>
      </c>
      <c r="T5231" t="str">
        <f t="shared" si="1159"/>
        <v>UPI Transfer</v>
      </c>
      <c r="U5231">
        <f t="shared" si="1160"/>
        <v>18</v>
      </c>
      <c r="V5231" t="str">
        <f t="shared" si="1161"/>
        <v>FY Q2</v>
      </c>
    </row>
    <row r="5232" spans="1:22" x14ac:dyDescent="0.3">
      <c r="A5232" s="18">
        <v>45176</v>
      </c>
      <c r="B5232" t="s">
        <v>6343</v>
      </c>
      <c r="C5232" t="s">
        <v>273</v>
      </c>
      <c r="D5232" t="s">
        <v>6344</v>
      </c>
      <c r="E5232">
        <v>964886093495</v>
      </c>
      <c r="F5232" t="s">
        <v>16</v>
      </c>
      <c r="G5232" t="s">
        <v>67</v>
      </c>
      <c r="H5232">
        <v>12441</v>
      </c>
      <c r="I5232" s="2">
        <f t="shared" si="1148"/>
        <v>2023</v>
      </c>
      <c r="J5232" s="2" t="str">
        <f t="shared" si="1149"/>
        <v>September</v>
      </c>
      <c r="K5232" s="2">
        <f t="shared" si="1150"/>
        <v>9</v>
      </c>
      <c r="L5232" s="2" t="str">
        <f t="shared" si="1151"/>
        <v>Thursday</v>
      </c>
      <c r="M5232" s="2">
        <f t="shared" si="1152"/>
        <v>36</v>
      </c>
      <c r="N5232" s="3">
        <f t="shared" si="1153"/>
        <v>12441</v>
      </c>
      <c r="O5232" s="3">
        <f t="shared" si="1154"/>
        <v>0</v>
      </c>
      <c r="P5232" t="str">
        <f t="shared" si="1155"/>
        <v>7-Sep</v>
      </c>
      <c r="Q5232" s="9">
        <f t="shared" si="1156"/>
        <v>0.97361111111111109</v>
      </c>
      <c r="R5232" t="str">
        <f t="shared" si="1157"/>
        <v>Night</v>
      </c>
      <c r="S5232" s="2">
        <f t="shared" si="1158"/>
        <v>7</v>
      </c>
      <c r="T5232" t="str">
        <f t="shared" si="1159"/>
        <v>Others</v>
      </c>
      <c r="U5232">
        <f t="shared" si="1160"/>
        <v>23</v>
      </c>
      <c r="V5232" t="str">
        <f t="shared" si="1161"/>
        <v>FY Q2</v>
      </c>
    </row>
    <row r="5233" spans="1:22" x14ac:dyDescent="0.3">
      <c r="A5233" s="18">
        <v>45177</v>
      </c>
      <c r="B5233" t="s">
        <v>6060</v>
      </c>
      <c r="C5233" t="s">
        <v>291</v>
      </c>
      <c r="D5233" t="s">
        <v>6345</v>
      </c>
      <c r="E5233">
        <v>525295176709</v>
      </c>
      <c r="F5233" t="s">
        <v>16</v>
      </c>
      <c r="G5233" t="s">
        <v>67</v>
      </c>
      <c r="H5233">
        <v>14155</v>
      </c>
      <c r="I5233" s="2">
        <f t="shared" si="1148"/>
        <v>2023</v>
      </c>
      <c r="J5233" s="2" t="str">
        <f t="shared" si="1149"/>
        <v>September</v>
      </c>
      <c r="K5233" s="2">
        <f t="shared" si="1150"/>
        <v>9</v>
      </c>
      <c r="L5233" s="2" t="str">
        <f t="shared" si="1151"/>
        <v>Friday</v>
      </c>
      <c r="M5233" s="2">
        <f t="shared" si="1152"/>
        <v>36</v>
      </c>
      <c r="N5233" s="3">
        <f t="shared" si="1153"/>
        <v>14155</v>
      </c>
      <c r="O5233" s="3">
        <f t="shared" si="1154"/>
        <v>0</v>
      </c>
      <c r="P5233" t="str">
        <f t="shared" si="1155"/>
        <v>8-Sep</v>
      </c>
      <c r="Q5233" s="9">
        <f t="shared" si="1156"/>
        <v>0.32708333333333334</v>
      </c>
      <c r="R5233" t="str">
        <f t="shared" si="1157"/>
        <v>Morning</v>
      </c>
      <c r="S5233" s="2">
        <f t="shared" si="1158"/>
        <v>8</v>
      </c>
      <c r="T5233" t="str">
        <f t="shared" si="1159"/>
        <v>Others</v>
      </c>
      <c r="U5233">
        <f t="shared" si="1160"/>
        <v>7</v>
      </c>
      <c r="V5233" t="str">
        <f t="shared" si="1161"/>
        <v>FY Q2</v>
      </c>
    </row>
    <row r="5234" spans="1:22" x14ac:dyDescent="0.3">
      <c r="A5234" s="18">
        <v>45177</v>
      </c>
      <c r="B5234" t="s">
        <v>967</v>
      </c>
      <c r="C5234" t="s">
        <v>131</v>
      </c>
      <c r="D5234" t="s">
        <v>6346</v>
      </c>
      <c r="E5234">
        <v>218513547240</v>
      </c>
      <c r="F5234" t="s">
        <v>16</v>
      </c>
      <c r="G5234" t="s">
        <v>67</v>
      </c>
      <c r="H5234">
        <v>1707</v>
      </c>
      <c r="I5234" s="2">
        <f t="shared" si="1148"/>
        <v>2023</v>
      </c>
      <c r="J5234" s="2" t="str">
        <f t="shared" si="1149"/>
        <v>September</v>
      </c>
      <c r="K5234" s="2">
        <f t="shared" si="1150"/>
        <v>9</v>
      </c>
      <c r="L5234" s="2" t="str">
        <f t="shared" si="1151"/>
        <v>Friday</v>
      </c>
      <c r="M5234" s="2">
        <f t="shared" si="1152"/>
        <v>36</v>
      </c>
      <c r="N5234" s="3">
        <f t="shared" si="1153"/>
        <v>1707</v>
      </c>
      <c r="O5234" s="3">
        <f t="shared" si="1154"/>
        <v>0</v>
      </c>
      <c r="P5234" t="str">
        <f t="shared" si="1155"/>
        <v>8-Sep</v>
      </c>
      <c r="Q5234" s="9">
        <f t="shared" si="1156"/>
        <v>0.35694444444444445</v>
      </c>
      <c r="R5234" t="str">
        <f t="shared" si="1157"/>
        <v>Morning</v>
      </c>
      <c r="S5234" s="2">
        <f t="shared" si="1158"/>
        <v>8</v>
      </c>
      <c r="T5234" t="str">
        <f t="shared" si="1159"/>
        <v>Others</v>
      </c>
      <c r="U5234">
        <f t="shared" si="1160"/>
        <v>8</v>
      </c>
      <c r="V5234" t="str">
        <f t="shared" si="1161"/>
        <v>FY Q2</v>
      </c>
    </row>
    <row r="5235" spans="1:22" x14ac:dyDescent="0.3">
      <c r="A5235" s="18">
        <v>45177</v>
      </c>
      <c r="B5235" t="s">
        <v>656</v>
      </c>
      <c r="C5235" t="s">
        <v>200</v>
      </c>
      <c r="D5235" t="s">
        <v>6347</v>
      </c>
      <c r="E5235">
        <v>244123336239</v>
      </c>
      <c r="F5235" t="s">
        <v>15</v>
      </c>
      <c r="G5235" t="s">
        <v>67</v>
      </c>
      <c r="H5235">
        <v>4049</v>
      </c>
      <c r="I5235" s="2">
        <f t="shared" si="1148"/>
        <v>2023</v>
      </c>
      <c r="J5235" s="2" t="str">
        <f t="shared" si="1149"/>
        <v>September</v>
      </c>
      <c r="K5235" s="2">
        <f t="shared" si="1150"/>
        <v>9</v>
      </c>
      <c r="L5235" s="2" t="str">
        <f t="shared" si="1151"/>
        <v>Friday</v>
      </c>
      <c r="M5235" s="2">
        <f t="shared" si="1152"/>
        <v>36</v>
      </c>
      <c r="N5235" s="3">
        <f t="shared" si="1153"/>
        <v>0</v>
      </c>
      <c r="O5235" s="3">
        <f t="shared" si="1154"/>
        <v>4049</v>
      </c>
      <c r="P5235" t="str">
        <f t="shared" si="1155"/>
        <v>8-Sep</v>
      </c>
      <c r="Q5235" s="9">
        <f t="shared" si="1156"/>
        <v>0.55555555555555558</v>
      </c>
      <c r="R5235" t="str">
        <f t="shared" si="1157"/>
        <v>Afternoon</v>
      </c>
      <c r="S5235" s="2">
        <f t="shared" si="1158"/>
        <v>8</v>
      </c>
      <c r="T5235" t="str">
        <f t="shared" si="1159"/>
        <v>UPI Transfer</v>
      </c>
      <c r="U5235">
        <f t="shared" si="1160"/>
        <v>13</v>
      </c>
      <c r="V5235" t="str">
        <f t="shared" si="1161"/>
        <v>FY Q2</v>
      </c>
    </row>
    <row r="5236" spans="1:22" x14ac:dyDescent="0.3">
      <c r="A5236" s="18">
        <v>45177</v>
      </c>
      <c r="B5236" t="s">
        <v>649</v>
      </c>
      <c r="C5236" t="s">
        <v>366</v>
      </c>
      <c r="D5236" t="s">
        <v>6348</v>
      </c>
      <c r="E5236">
        <v>915216791295</v>
      </c>
      <c r="F5236" t="s">
        <v>16</v>
      </c>
      <c r="G5236" t="s">
        <v>67</v>
      </c>
      <c r="H5236">
        <v>5993</v>
      </c>
      <c r="I5236" s="2">
        <f t="shared" si="1148"/>
        <v>2023</v>
      </c>
      <c r="J5236" s="2" t="str">
        <f t="shared" si="1149"/>
        <v>September</v>
      </c>
      <c r="K5236" s="2">
        <f t="shared" si="1150"/>
        <v>9</v>
      </c>
      <c r="L5236" s="2" t="str">
        <f t="shared" si="1151"/>
        <v>Friday</v>
      </c>
      <c r="M5236" s="2">
        <f t="shared" si="1152"/>
        <v>36</v>
      </c>
      <c r="N5236" s="3">
        <f t="shared" si="1153"/>
        <v>5993</v>
      </c>
      <c r="O5236" s="3">
        <f t="shared" si="1154"/>
        <v>0</v>
      </c>
      <c r="P5236" t="str">
        <f t="shared" si="1155"/>
        <v>8-Sep</v>
      </c>
      <c r="Q5236" s="9">
        <f t="shared" si="1156"/>
        <v>0.73611111111111116</v>
      </c>
      <c r="R5236" t="str">
        <f t="shared" si="1157"/>
        <v>Evening</v>
      </c>
      <c r="S5236" s="2">
        <f t="shared" si="1158"/>
        <v>8</v>
      </c>
      <c r="T5236" t="str">
        <f t="shared" si="1159"/>
        <v>Others</v>
      </c>
      <c r="U5236">
        <f t="shared" si="1160"/>
        <v>17</v>
      </c>
      <c r="V5236" t="str">
        <f t="shared" si="1161"/>
        <v>FY Q2</v>
      </c>
    </row>
    <row r="5237" spans="1:22" x14ac:dyDescent="0.3">
      <c r="A5237" s="18">
        <v>45177</v>
      </c>
      <c r="B5237" t="s">
        <v>1491</v>
      </c>
      <c r="C5237" t="s">
        <v>79</v>
      </c>
      <c r="D5237" t="s">
        <v>6349</v>
      </c>
      <c r="E5237">
        <v>189539043950</v>
      </c>
      <c r="F5237" t="s">
        <v>16</v>
      </c>
      <c r="G5237" t="s">
        <v>67</v>
      </c>
      <c r="H5237">
        <v>1639</v>
      </c>
      <c r="I5237" s="2">
        <f t="shared" si="1148"/>
        <v>2023</v>
      </c>
      <c r="J5237" s="2" t="str">
        <f t="shared" si="1149"/>
        <v>September</v>
      </c>
      <c r="K5237" s="2">
        <f t="shared" si="1150"/>
        <v>9</v>
      </c>
      <c r="L5237" s="2" t="str">
        <f t="shared" si="1151"/>
        <v>Friday</v>
      </c>
      <c r="M5237" s="2">
        <f t="shared" si="1152"/>
        <v>36</v>
      </c>
      <c r="N5237" s="3">
        <f t="shared" si="1153"/>
        <v>1639</v>
      </c>
      <c r="O5237" s="3">
        <f t="shared" si="1154"/>
        <v>0</v>
      </c>
      <c r="P5237" t="str">
        <f t="shared" si="1155"/>
        <v>8-Sep</v>
      </c>
      <c r="Q5237" s="9">
        <f t="shared" si="1156"/>
        <v>0.79097222222222219</v>
      </c>
      <c r="R5237" t="str">
        <f t="shared" si="1157"/>
        <v>Evening</v>
      </c>
      <c r="S5237" s="2">
        <f t="shared" si="1158"/>
        <v>8</v>
      </c>
      <c r="T5237" t="str">
        <f t="shared" si="1159"/>
        <v>Others</v>
      </c>
      <c r="U5237">
        <f t="shared" si="1160"/>
        <v>18</v>
      </c>
      <c r="V5237" t="str">
        <f t="shared" si="1161"/>
        <v>FY Q2</v>
      </c>
    </row>
    <row r="5238" spans="1:22" x14ac:dyDescent="0.3">
      <c r="A5238" s="18">
        <v>45178</v>
      </c>
      <c r="B5238" t="s">
        <v>1246</v>
      </c>
      <c r="C5238" t="s">
        <v>95</v>
      </c>
      <c r="D5238" t="s">
        <v>6350</v>
      </c>
      <c r="E5238">
        <v>805593873917</v>
      </c>
      <c r="F5238" t="s">
        <v>16</v>
      </c>
      <c r="G5238" t="s">
        <v>67</v>
      </c>
      <c r="H5238">
        <v>5338</v>
      </c>
      <c r="I5238" s="2">
        <f t="shared" si="1148"/>
        <v>2023</v>
      </c>
      <c r="J5238" s="2" t="str">
        <f t="shared" si="1149"/>
        <v>September</v>
      </c>
      <c r="K5238" s="2">
        <f t="shared" si="1150"/>
        <v>9</v>
      </c>
      <c r="L5238" s="2" t="str">
        <f t="shared" si="1151"/>
        <v>Saturday</v>
      </c>
      <c r="M5238" s="2">
        <f t="shared" si="1152"/>
        <v>36</v>
      </c>
      <c r="N5238" s="3">
        <f t="shared" si="1153"/>
        <v>5338</v>
      </c>
      <c r="O5238" s="3">
        <f t="shared" si="1154"/>
        <v>0</v>
      </c>
      <c r="P5238" t="str">
        <f t="shared" si="1155"/>
        <v>9-Sep</v>
      </c>
      <c r="Q5238" s="9">
        <f t="shared" si="1156"/>
        <v>0.55694444444444446</v>
      </c>
      <c r="R5238" t="str">
        <f t="shared" si="1157"/>
        <v>Afternoon</v>
      </c>
      <c r="S5238" s="2">
        <f t="shared" si="1158"/>
        <v>9</v>
      </c>
      <c r="T5238" t="str">
        <f t="shared" si="1159"/>
        <v>Others</v>
      </c>
      <c r="U5238">
        <f t="shared" si="1160"/>
        <v>13</v>
      </c>
      <c r="V5238" t="str">
        <f t="shared" si="1161"/>
        <v>FY Q2</v>
      </c>
    </row>
    <row r="5239" spans="1:22" x14ac:dyDescent="0.3">
      <c r="A5239" s="18">
        <v>45178</v>
      </c>
      <c r="B5239" t="s">
        <v>248</v>
      </c>
      <c r="C5239" t="s">
        <v>73</v>
      </c>
      <c r="D5239" t="s">
        <v>6351</v>
      </c>
      <c r="E5239">
        <v>901234122494</v>
      </c>
      <c r="F5239" t="s">
        <v>16</v>
      </c>
      <c r="G5239" t="s">
        <v>67</v>
      </c>
      <c r="H5239">
        <v>21201</v>
      </c>
      <c r="I5239" s="2">
        <f t="shared" si="1148"/>
        <v>2023</v>
      </c>
      <c r="J5239" s="2" t="str">
        <f t="shared" si="1149"/>
        <v>September</v>
      </c>
      <c r="K5239" s="2">
        <f t="shared" si="1150"/>
        <v>9</v>
      </c>
      <c r="L5239" s="2" t="str">
        <f t="shared" si="1151"/>
        <v>Saturday</v>
      </c>
      <c r="M5239" s="2">
        <f t="shared" si="1152"/>
        <v>36</v>
      </c>
      <c r="N5239" s="3">
        <f t="shared" si="1153"/>
        <v>21201</v>
      </c>
      <c r="O5239" s="3">
        <f t="shared" si="1154"/>
        <v>0</v>
      </c>
      <c r="P5239" t="str">
        <f t="shared" si="1155"/>
        <v>9-Sep</v>
      </c>
      <c r="Q5239" s="9">
        <f t="shared" si="1156"/>
        <v>0.57013888888888886</v>
      </c>
      <c r="R5239" t="str">
        <f t="shared" si="1157"/>
        <v>Afternoon</v>
      </c>
      <c r="S5239" s="2">
        <f t="shared" si="1158"/>
        <v>9</v>
      </c>
      <c r="T5239" t="str">
        <f t="shared" si="1159"/>
        <v>Others</v>
      </c>
      <c r="U5239">
        <f t="shared" si="1160"/>
        <v>13</v>
      </c>
      <c r="V5239" t="str">
        <f t="shared" si="1161"/>
        <v>FY Q2</v>
      </c>
    </row>
    <row r="5240" spans="1:22" x14ac:dyDescent="0.3">
      <c r="A5240" s="18">
        <v>45178</v>
      </c>
      <c r="B5240" t="s">
        <v>710</v>
      </c>
      <c r="C5240" t="s">
        <v>834</v>
      </c>
      <c r="D5240" t="s">
        <v>6352</v>
      </c>
      <c r="E5240">
        <v>661724123230</v>
      </c>
      <c r="F5240" t="s">
        <v>15</v>
      </c>
      <c r="G5240" t="s">
        <v>67</v>
      </c>
      <c r="H5240">
        <v>7887</v>
      </c>
      <c r="I5240" s="2">
        <f t="shared" si="1148"/>
        <v>2023</v>
      </c>
      <c r="J5240" s="2" t="str">
        <f t="shared" si="1149"/>
        <v>September</v>
      </c>
      <c r="K5240" s="2">
        <f t="shared" si="1150"/>
        <v>9</v>
      </c>
      <c r="L5240" s="2" t="str">
        <f t="shared" si="1151"/>
        <v>Saturday</v>
      </c>
      <c r="M5240" s="2">
        <f t="shared" si="1152"/>
        <v>36</v>
      </c>
      <c r="N5240" s="3">
        <f t="shared" si="1153"/>
        <v>0</v>
      </c>
      <c r="O5240" s="3">
        <f t="shared" si="1154"/>
        <v>7887</v>
      </c>
      <c r="P5240" t="str">
        <f t="shared" si="1155"/>
        <v>9-Sep</v>
      </c>
      <c r="Q5240" s="9">
        <f t="shared" si="1156"/>
        <v>0.57152777777777775</v>
      </c>
      <c r="R5240" t="str">
        <f t="shared" si="1157"/>
        <v>Afternoon</v>
      </c>
      <c r="S5240" s="2">
        <f t="shared" si="1158"/>
        <v>9</v>
      </c>
      <c r="T5240" t="str">
        <f t="shared" si="1159"/>
        <v>UPI Transfer</v>
      </c>
      <c r="U5240">
        <f t="shared" si="1160"/>
        <v>13</v>
      </c>
      <c r="V5240" t="str">
        <f t="shared" si="1161"/>
        <v>FY Q2</v>
      </c>
    </row>
    <row r="5241" spans="1:22" x14ac:dyDescent="0.3">
      <c r="A5241" s="18">
        <v>45178</v>
      </c>
      <c r="B5241" t="s">
        <v>1544</v>
      </c>
      <c r="C5241" t="s">
        <v>92</v>
      </c>
      <c r="D5241" t="s">
        <v>6353</v>
      </c>
      <c r="E5241">
        <v>256352627300</v>
      </c>
      <c r="F5241" t="s">
        <v>15</v>
      </c>
      <c r="G5241" t="s">
        <v>67</v>
      </c>
      <c r="H5241">
        <v>5425</v>
      </c>
      <c r="I5241" s="2">
        <f t="shared" si="1148"/>
        <v>2023</v>
      </c>
      <c r="J5241" s="2" t="str">
        <f t="shared" si="1149"/>
        <v>September</v>
      </c>
      <c r="K5241" s="2">
        <f t="shared" si="1150"/>
        <v>9</v>
      </c>
      <c r="L5241" s="2" t="str">
        <f t="shared" si="1151"/>
        <v>Saturday</v>
      </c>
      <c r="M5241" s="2">
        <f t="shared" si="1152"/>
        <v>36</v>
      </c>
      <c r="N5241" s="3">
        <f t="shared" si="1153"/>
        <v>0</v>
      </c>
      <c r="O5241" s="3">
        <f t="shared" si="1154"/>
        <v>5425</v>
      </c>
      <c r="P5241" t="str">
        <f t="shared" si="1155"/>
        <v>9-Sep</v>
      </c>
      <c r="Q5241" s="9">
        <f t="shared" si="1156"/>
        <v>0.75138888888888888</v>
      </c>
      <c r="R5241" t="str">
        <f t="shared" si="1157"/>
        <v>Evening</v>
      </c>
      <c r="S5241" s="2">
        <f t="shared" si="1158"/>
        <v>9</v>
      </c>
      <c r="T5241" t="str">
        <f t="shared" si="1159"/>
        <v>UPI Transfer</v>
      </c>
      <c r="U5241">
        <f t="shared" si="1160"/>
        <v>18</v>
      </c>
      <c r="V5241" t="str">
        <f t="shared" si="1161"/>
        <v>FY Q2</v>
      </c>
    </row>
    <row r="5242" spans="1:22" x14ac:dyDescent="0.3">
      <c r="A5242" s="18">
        <v>45178</v>
      </c>
      <c r="B5242" t="s">
        <v>1519</v>
      </c>
      <c r="C5242" t="s">
        <v>189</v>
      </c>
      <c r="D5242" t="s">
        <v>6354</v>
      </c>
      <c r="E5242">
        <v>844275058828</v>
      </c>
      <c r="F5242" t="s">
        <v>16</v>
      </c>
      <c r="G5242" t="s">
        <v>71</v>
      </c>
      <c r="H5242">
        <v>6096</v>
      </c>
      <c r="I5242" s="2">
        <f t="shared" si="1148"/>
        <v>2023</v>
      </c>
      <c r="J5242" s="2" t="str">
        <f t="shared" si="1149"/>
        <v>September</v>
      </c>
      <c r="K5242" s="2">
        <f t="shared" si="1150"/>
        <v>9</v>
      </c>
      <c r="L5242" s="2" t="str">
        <f t="shared" si="1151"/>
        <v>Saturday</v>
      </c>
      <c r="M5242" s="2">
        <f t="shared" si="1152"/>
        <v>36</v>
      </c>
      <c r="N5242" s="3">
        <f t="shared" si="1153"/>
        <v>6096</v>
      </c>
      <c r="O5242" s="3">
        <f t="shared" si="1154"/>
        <v>0</v>
      </c>
      <c r="P5242" t="str">
        <f t="shared" si="1155"/>
        <v>9-Sep</v>
      </c>
      <c r="Q5242" s="9">
        <f t="shared" si="1156"/>
        <v>0.94166666666666665</v>
      </c>
      <c r="R5242" t="str">
        <f t="shared" si="1157"/>
        <v>Night</v>
      </c>
      <c r="S5242" s="2">
        <f t="shared" si="1158"/>
        <v>9</v>
      </c>
      <c r="T5242" t="str">
        <f t="shared" si="1159"/>
        <v>Others</v>
      </c>
      <c r="U5242">
        <f t="shared" si="1160"/>
        <v>22</v>
      </c>
      <c r="V5242" t="str">
        <f t="shared" si="1161"/>
        <v>FY Q2</v>
      </c>
    </row>
    <row r="5243" spans="1:22" x14ac:dyDescent="0.3">
      <c r="A5243" s="18">
        <v>45179</v>
      </c>
      <c r="B5243" t="s">
        <v>75</v>
      </c>
      <c r="C5243" t="s">
        <v>104</v>
      </c>
      <c r="D5243" t="s">
        <v>6355</v>
      </c>
      <c r="E5243">
        <v>431049882012</v>
      </c>
      <c r="F5243" t="s">
        <v>16</v>
      </c>
      <c r="G5243" t="s">
        <v>71</v>
      </c>
      <c r="H5243">
        <v>8219</v>
      </c>
      <c r="I5243" s="2">
        <f t="shared" si="1148"/>
        <v>2023</v>
      </c>
      <c r="J5243" s="2" t="str">
        <f t="shared" si="1149"/>
        <v>September</v>
      </c>
      <c r="K5243" s="2">
        <f t="shared" si="1150"/>
        <v>9</v>
      </c>
      <c r="L5243" s="2" t="str">
        <f t="shared" si="1151"/>
        <v>Sunday</v>
      </c>
      <c r="M5243" s="2">
        <f t="shared" si="1152"/>
        <v>37</v>
      </c>
      <c r="N5243" s="3">
        <f t="shared" si="1153"/>
        <v>8219</v>
      </c>
      <c r="O5243" s="3">
        <f t="shared" si="1154"/>
        <v>0</v>
      </c>
      <c r="P5243" t="str">
        <f t="shared" si="1155"/>
        <v>10-Sep</v>
      </c>
      <c r="Q5243" s="9">
        <f t="shared" si="1156"/>
        <v>0.49513888888888891</v>
      </c>
      <c r="R5243" t="str">
        <f t="shared" si="1157"/>
        <v>Morning</v>
      </c>
      <c r="S5243" s="2">
        <f t="shared" si="1158"/>
        <v>10</v>
      </c>
      <c r="T5243" t="str">
        <f t="shared" si="1159"/>
        <v>Others</v>
      </c>
      <c r="U5243">
        <f t="shared" si="1160"/>
        <v>11</v>
      </c>
      <c r="V5243" t="str">
        <f t="shared" si="1161"/>
        <v>FY Q2</v>
      </c>
    </row>
    <row r="5244" spans="1:22" x14ac:dyDescent="0.3">
      <c r="A5244" s="18">
        <v>45179</v>
      </c>
      <c r="B5244" t="s">
        <v>2416</v>
      </c>
      <c r="C5244" t="s">
        <v>189</v>
      </c>
      <c r="D5244" t="s">
        <v>6356</v>
      </c>
      <c r="E5244">
        <v>988760319135</v>
      </c>
      <c r="F5244" t="s">
        <v>16</v>
      </c>
      <c r="G5244" t="s">
        <v>71</v>
      </c>
      <c r="H5244">
        <v>8069</v>
      </c>
      <c r="I5244" s="2">
        <f t="shared" si="1148"/>
        <v>2023</v>
      </c>
      <c r="J5244" s="2" t="str">
        <f t="shared" si="1149"/>
        <v>September</v>
      </c>
      <c r="K5244" s="2">
        <f t="shared" si="1150"/>
        <v>9</v>
      </c>
      <c r="L5244" s="2" t="str">
        <f t="shared" si="1151"/>
        <v>Sunday</v>
      </c>
      <c r="M5244" s="2">
        <f t="shared" si="1152"/>
        <v>37</v>
      </c>
      <c r="N5244" s="3">
        <f t="shared" si="1153"/>
        <v>8069</v>
      </c>
      <c r="O5244" s="3">
        <f t="shared" si="1154"/>
        <v>0</v>
      </c>
      <c r="P5244" t="str">
        <f t="shared" si="1155"/>
        <v>10-Sep</v>
      </c>
      <c r="Q5244" s="9">
        <f t="shared" si="1156"/>
        <v>0.66597222222222219</v>
      </c>
      <c r="R5244" t="str">
        <f t="shared" si="1157"/>
        <v>Afternoon</v>
      </c>
      <c r="S5244" s="2">
        <f t="shared" si="1158"/>
        <v>10</v>
      </c>
      <c r="T5244" t="str">
        <f t="shared" si="1159"/>
        <v>Others</v>
      </c>
      <c r="U5244">
        <f t="shared" si="1160"/>
        <v>15</v>
      </c>
      <c r="V5244" t="str">
        <f t="shared" si="1161"/>
        <v>FY Q2</v>
      </c>
    </row>
    <row r="5245" spans="1:22" x14ac:dyDescent="0.3">
      <c r="A5245" s="18">
        <v>45179</v>
      </c>
      <c r="B5245" t="s">
        <v>543</v>
      </c>
      <c r="C5245" t="s">
        <v>117</v>
      </c>
      <c r="D5245" t="s">
        <v>6357</v>
      </c>
      <c r="E5245">
        <v>178496944059</v>
      </c>
      <c r="F5245" t="s">
        <v>16</v>
      </c>
      <c r="G5245" t="s">
        <v>71</v>
      </c>
      <c r="H5245">
        <v>12222</v>
      </c>
      <c r="I5245" s="2">
        <f t="shared" si="1148"/>
        <v>2023</v>
      </c>
      <c r="J5245" s="2" t="str">
        <f t="shared" si="1149"/>
        <v>September</v>
      </c>
      <c r="K5245" s="2">
        <f t="shared" si="1150"/>
        <v>9</v>
      </c>
      <c r="L5245" s="2" t="str">
        <f t="shared" si="1151"/>
        <v>Sunday</v>
      </c>
      <c r="M5245" s="2">
        <f t="shared" si="1152"/>
        <v>37</v>
      </c>
      <c r="N5245" s="3">
        <f t="shared" si="1153"/>
        <v>12222</v>
      </c>
      <c r="O5245" s="3">
        <f t="shared" si="1154"/>
        <v>0</v>
      </c>
      <c r="P5245" t="str">
        <f t="shared" si="1155"/>
        <v>10-Sep</v>
      </c>
      <c r="Q5245" s="9">
        <f t="shared" si="1156"/>
        <v>0.8520833333333333</v>
      </c>
      <c r="R5245" t="str">
        <f t="shared" si="1157"/>
        <v>Evening</v>
      </c>
      <c r="S5245" s="2">
        <f t="shared" si="1158"/>
        <v>10</v>
      </c>
      <c r="T5245" t="str">
        <f t="shared" si="1159"/>
        <v>Others</v>
      </c>
      <c r="U5245">
        <f t="shared" si="1160"/>
        <v>20</v>
      </c>
      <c r="V5245" t="str">
        <f t="shared" si="1161"/>
        <v>FY Q2</v>
      </c>
    </row>
    <row r="5246" spans="1:22" x14ac:dyDescent="0.3">
      <c r="A5246" s="18">
        <v>45180</v>
      </c>
      <c r="B5246" t="s">
        <v>2368</v>
      </c>
      <c r="C5246" t="s">
        <v>234</v>
      </c>
      <c r="D5246" t="s">
        <v>6358</v>
      </c>
      <c r="E5246">
        <v>622775795362</v>
      </c>
      <c r="F5246" t="s">
        <v>15</v>
      </c>
      <c r="G5246" t="s">
        <v>67</v>
      </c>
      <c r="H5246">
        <v>5748</v>
      </c>
      <c r="I5246" s="2">
        <f t="shared" si="1148"/>
        <v>2023</v>
      </c>
      <c r="J5246" s="2" t="str">
        <f t="shared" si="1149"/>
        <v>September</v>
      </c>
      <c r="K5246" s="2">
        <f t="shared" si="1150"/>
        <v>9</v>
      </c>
      <c r="L5246" s="2" t="str">
        <f t="shared" si="1151"/>
        <v>Monday</v>
      </c>
      <c r="M5246" s="2">
        <f t="shared" si="1152"/>
        <v>37</v>
      </c>
      <c r="N5246" s="3">
        <f t="shared" si="1153"/>
        <v>0</v>
      </c>
      <c r="O5246" s="3">
        <f t="shared" si="1154"/>
        <v>5748</v>
      </c>
      <c r="P5246" t="str">
        <f t="shared" si="1155"/>
        <v>11-Sep</v>
      </c>
      <c r="Q5246" s="9">
        <f t="shared" si="1156"/>
        <v>0.30833333333333335</v>
      </c>
      <c r="R5246" t="str">
        <f t="shared" si="1157"/>
        <v>Morning</v>
      </c>
      <c r="S5246" s="2">
        <f t="shared" si="1158"/>
        <v>11</v>
      </c>
      <c r="T5246" t="str">
        <f t="shared" si="1159"/>
        <v>UPI Transfer</v>
      </c>
      <c r="U5246">
        <f t="shared" si="1160"/>
        <v>7</v>
      </c>
      <c r="V5246" t="str">
        <f t="shared" si="1161"/>
        <v>FY Q2</v>
      </c>
    </row>
    <row r="5247" spans="1:22" x14ac:dyDescent="0.3">
      <c r="A5247" s="18">
        <v>45180</v>
      </c>
      <c r="B5247" t="s">
        <v>2285</v>
      </c>
      <c r="C5247" t="s">
        <v>104</v>
      </c>
      <c r="D5247" t="s">
        <v>6359</v>
      </c>
      <c r="E5247">
        <v>364390483515</v>
      </c>
      <c r="F5247" t="s">
        <v>16</v>
      </c>
      <c r="G5247" t="s">
        <v>71</v>
      </c>
      <c r="H5247">
        <v>28031</v>
      </c>
      <c r="I5247" s="2">
        <f t="shared" si="1148"/>
        <v>2023</v>
      </c>
      <c r="J5247" s="2" t="str">
        <f t="shared" si="1149"/>
        <v>September</v>
      </c>
      <c r="K5247" s="2">
        <f t="shared" si="1150"/>
        <v>9</v>
      </c>
      <c r="L5247" s="2" t="str">
        <f t="shared" si="1151"/>
        <v>Monday</v>
      </c>
      <c r="M5247" s="2">
        <f t="shared" si="1152"/>
        <v>37</v>
      </c>
      <c r="N5247" s="3">
        <f t="shared" si="1153"/>
        <v>28031</v>
      </c>
      <c r="O5247" s="3">
        <f t="shared" si="1154"/>
        <v>0</v>
      </c>
      <c r="P5247" t="str">
        <f t="shared" si="1155"/>
        <v>11-Sep</v>
      </c>
      <c r="Q5247" s="9">
        <f t="shared" si="1156"/>
        <v>0.39583333333333331</v>
      </c>
      <c r="R5247" t="str">
        <f t="shared" si="1157"/>
        <v>Morning</v>
      </c>
      <c r="S5247" s="2">
        <f t="shared" si="1158"/>
        <v>11</v>
      </c>
      <c r="T5247" t="str">
        <f t="shared" si="1159"/>
        <v>Others</v>
      </c>
      <c r="U5247">
        <f t="shared" si="1160"/>
        <v>9</v>
      </c>
      <c r="V5247" t="str">
        <f t="shared" si="1161"/>
        <v>FY Q2</v>
      </c>
    </row>
    <row r="5248" spans="1:22" x14ac:dyDescent="0.3">
      <c r="A5248" s="18">
        <v>45180</v>
      </c>
      <c r="B5248" t="s">
        <v>1171</v>
      </c>
      <c r="C5248" t="s">
        <v>79</v>
      </c>
      <c r="D5248" t="s">
        <v>6360</v>
      </c>
      <c r="E5248">
        <v>24827131103</v>
      </c>
      <c r="F5248" t="s">
        <v>16</v>
      </c>
      <c r="G5248" t="s">
        <v>67</v>
      </c>
      <c r="H5248">
        <v>18438</v>
      </c>
      <c r="I5248" s="2">
        <f t="shared" si="1148"/>
        <v>2023</v>
      </c>
      <c r="J5248" s="2" t="str">
        <f t="shared" si="1149"/>
        <v>September</v>
      </c>
      <c r="K5248" s="2">
        <f t="shared" si="1150"/>
        <v>9</v>
      </c>
      <c r="L5248" s="2" t="str">
        <f t="shared" si="1151"/>
        <v>Monday</v>
      </c>
      <c r="M5248" s="2">
        <f t="shared" si="1152"/>
        <v>37</v>
      </c>
      <c r="N5248" s="3">
        <f t="shared" si="1153"/>
        <v>18438</v>
      </c>
      <c r="O5248" s="3">
        <f t="shared" si="1154"/>
        <v>0</v>
      </c>
      <c r="P5248" t="str">
        <f t="shared" si="1155"/>
        <v>11-Sep</v>
      </c>
      <c r="Q5248" s="9">
        <f t="shared" si="1156"/>
        <v>0.58333333333333337</v>
      </c>
      <c r="R5248" t="str">
        <f t="shared" si="1157"/>
        <v>Afternoon</v>
      </c>
      <c r="S5248" s="2">
        <f t="shared" si="1158"/>
        <v>11</v>
      </c>
      <c r="T5248" t="str">
        <f t="shared" si="1159"/>
        <v>Others</v>
      </c>
      <c r="U5248">
        <f t="shared" si="1160"/>
        <v>14</v>
      </c>
      <c r="V5248" t="str">
        <f t="shared" si="1161"/>
        <v>FY Q2</v>
      </c>
    </row>
    <row r="5249" spans="1:22" x14ac:dyDescent="0.3">
      <c r="A5249" s="18">
        <v>45180</v>
      </c>
      <c r="B5249" t="s">
        <v>642</v>
      </c>
      <c r="C5249" t="s">
        <v>207</v>
      </c>
      <c r="D5249" t="s">
        <v>6361</v>
      </c>
      <c r="E5249">
        <v>237596049382</v>
      </c>
      <c r="F5249" t="s">
        <v>15</v>
      </c>
      <c r="G5249" t="s">
        <v>67</v>
      </c>
      <c r="H5249">
        <v>4381</v>
      </c>
      <c r="I5249" s="2">
        <f t="shared" si="1148"/>
        <v>2023</v>
      </c>
      <c r="J5249" s="2" t="str">
        <f t="shared" si="1149"/>
        <v>September</v>
      </c>
      <c r="K5249" s="2">
        <f t="shared" si="1150"/>
        <v>9</v>
      </c>
      <c r="L5249" s="2" t="str">
        <f t="shared" si="1151"/>
        <v>Monday</v>
      </c>
      <c r="M5249" s="2">
        <f t="shared" si="1152"/>
        <v>37</v>
      </c>
      <c r="N5249" s="3">
        <f t="shared" si="1153"/>
        <v>0</v>
      </c>
      <c r="O5249" s="3">
        <f t="shared" si="1154"/>
        <v>4381</v>
      </c>
      <c r="P5249" t="str">
        <f t="shared" si="1155"/>
        <v>11-Sep</v>
      </c>
      <c r="Q5249" s="9">
        <f t="shared" si="1156"/>
        <v>0.64097222222222228</v>
      </c>
      <c r="R5249" t="str">
        <f t="shared" si="1157"/>
        <v>Afternoon</v>
      </c>
      <c r="S5249" s="2">
        <f t="shared" si="1158"/>
        <v>11</v>
      </c>
      <c r="T5249" t="str">
        <f t="shared" si="1159"/>
        <v>UPI Transfer</v>
      </c>
      <c r="U5249">
        <f t="shared" si="1160"/>
        <v>15</v>
      </c>
      <c r="V5249" t="str">
        <f t="shared" si="1161"/>
        <v>FY Q2</v>
      </c>
    </row>
    <row r="5250" spans="1:22" x14ac:dyDescent="0.3">
      <c r="A5250" s="18">
        <v>45180</v>
      </c>
      <c r="B5250" t="s">
        <v>3340</v>
      </c>
      <c r="C5250" t="s">
        <v>128</v>
      </c>
      <c r="D5250" t="s">
        <v>6362</v>
      </c>
      <c r="E5250">
        <v>181595388278</v>
      </c>
      <c r="F5250" t="s">
        <v>16</v>
      </c>
      <c r="G5250" t="s">
        <v>67</v>
      </c>
      <c r="H5250">
        <v>162</v>
      </c>
      <c r="I5250" s="2">
        <f t="shared" si="1148"/>
        <v>2023</v>
      </c>
      <c r="J5250" s="2" t="str">
        <f t="shared" si="1149"/>
        <v>September</v>
      </c>
      <c r="K5250" s="2">
        <f t="shared" si="1150"/>
        <v>9</v>
      </c>
      <c r="L5250" s="2" t="str">
        <f t="shared" si="1151"/>
        <v>Monday</v>
      </c>
      <c r="M5250" s="2">
        <f t="shared" si="1152"/>
        <v>37</v>
      </c>
      <c r="N5250" s="3">
        <f t="shared" si="1153"/>
        <v>162</v>
      </c>
      <c r="O5250" s="3">
        <f t="shared" si="1154"/>
        <v>0</v>
      </c>
      <c r="P5250" t="str">
        <f t="shared" si="1155"/>
        <v>11-Sep</v>
      </c>
      <c r="Q5250" s="9">
        <f t="shared" si="1156"/>
        <v>0.83263888888888893</v>
      </c>
      <c r="R5250" t="str">
        <f t="shared" si="1157"/>
        <v>Evening</v>
      </c>
      <c r="S5250" s="2">
        <f t="shared" si="1158"/>
        <v>11</v>
      </c>
      <c r="T5250" t="str">
        <f t="shared" si="1159"/>
        <v>Others</v>
      </c>
      <c r="U5250">
        <f t="shared" si="1160"/>
        <v>19</v>
      </c>
      <c r="V5250" t="str">
        <f t="shared" si="1161"/>
        <v>FY Q2</v>
      </c>
    </row>
    <row r="5251" spans="1:22" x14ac:dyDescent="0.3">
      <c r="A5251" s="18">
        <v>45180</v>
      </c>
      <c r="B5251" t="s">
        <v>2946</v>
      </c>
      <c r="C5251" t="s">
        <v>399</v>
      </c>
      <c r="D5251" t="s">
        <v>6363</v>
      </c>
      <c r="E5251">
        <v>966909768970</v>
      </c>
      <c r="F5251" t="s">
        <v>15</v>
      </c>
      <c r="G5251" t="s">
        <v>67</v>
      </c>
      <c r="H5251">
        <v>1192</v>
      </c>
      <c r="I5251" s="2">
        <f t="shared" si="1148"/>
        <v>2023</v>
      </c>
      <c r="J5251" s="2" t="str">
        <f t="shared" si="1149"/>
        <v>September</v>
      </c>
      <c r="K5251" s="2">
        <f t="shared" si="1150"/>
        <v>9</v>
      </c>
      <c r="L5251" s="2" t="str">
        <f t="shared" si="1151"/>
        <v>Monday</v>
      </c>
      <c r="M5251" s="2">
        <f t="shared" si="1152"/>
        <v>37</v>
      </c>
      <c r="N5251" s="3">
        <f t="shared" si="1153"/>
        <v>0</v>
      </c>
      <c r="O5251" s="3">
        <f t="shared" si="1154"/>
        <v>1192</v>
      </c>
      <c r="P5251" t="str">
        <f t="shared" si="1155"/>
        <v>11-Sep</v>
      </c>
      <c r="Q5251" s="9">
        <f t="shared" si="1156"/>
        <v>0.86041666666666672</v>
      </c>
      <c r="R5251" t="str">
        <f t="shared" si="1157"/>
        <v>Evening</v>
      </c>
      <c r="S5251" s="2">
        <f t="shared" si="1158"/>
        <v>11</v>
      </c>
      <c r="T5251" t="str">
        <f t="shared" si="1159"/>
        <v>UPI Transfer</v>
      </c>
      <c r="U5251">
        <f t="shared" si="1160"/>
        <v>20</v>
      </c>
      <c r="V5251" t="str">
        <f t="shared" si="1161"/>
        <v>FY Q2</v>
      </c>
    </row>
    <row r="5252" spans="1:22" x14ac:dyDescent="0.3">
      <c r="A5252" s="18">
        <v>45181</v>
      </c>
      <c r="B5252" t="s">
        <v>2020</v>
      </c>
      <c r="C5252" t="s">
        <v>76</v>
      </c>
      <c r="D5252" t="s">
        <v>6364</v>
      </c>
      <c r="E5252">
        <v>64007115482</v>
      </c>
      <c r="F5252" t="s">
        <v>16</v>
      </c>
      <c r="G5252" t="s">
        <v>67</v>
      </c>
      <c r="H5252">
        <v>15607</v>
      </c>
      <c r="I5252" s="2">
        <f t="shared" si="1148"/>
        <v>2023</v>
      </c>
      <c r="J5252" s="2" t="str">
        <f t="shared" si="1149"/>
        <v>September</v>
      </c>
      <c r="K5252" s="2">
        <f t="shared" si="1150"/>
        <v>9</v>
      </c>
      <c r="L5252" s="2" t="str">
        <f t="shared" si="1151"/>
        <v>Tuesday</v>
      </c>
      <c r="M5252" s="2">
        <f t="shared" si="1152"/>
        <v>37</v>
      </c>
      <c r="N5252" s="3">
        <f t="shared" si="1153"/>
        <v>15607</v>
      </c>
      <c r="O5252" s="3">
        <f t="shared" si="1154"/>
        <v>0</v>
      </c>
      <c r="P5252" t="str">
        <f t="shared" si="1155"/>
        <v>12-Sep</v>
      </c>
      <c r="Q5252" s="9">
        <f t="shared" si="1156"/>
        <v>0.62222222222222223</v>
      </c>
      <c r="R5252" t="str">
        <f t="shared" si="1157"/>
        <v>Afternoon</v>
      </c>
      <c r="S5252" s="2">
        <f t="shared" si="1158"/>
        <v>12</v>
      </c>
      <c r="T5252" t="str">
        <f t="shared" si="1159"/>
        <v>Others</v>
      </c>
      <c r="U5252">
        <f t="shared" si="1160"/>
        <v>14</v>
      </c>
      <c r="V5252" t="str">
        <f t="shared" si="1161"/>
        <v>FY Q2</v>
      </c>
    </row>
    <row r="5253" spans="1:22" x14ac:dyDescent="0.3">
      <c r="A5253" s="18">
        <v>45181</v>
      </c>
      <c r="B5253" t="s">
        <v>1003</v>
      </c>
      <c r="C5253" t="s">
        <v>366</v>
      </c>
      <c r="D5253" t="s">
        <v>6365</v>
      </c>
      <c r="E5253">
        <v>715607967470</v>
      </c>
      <c r="F5253" t="s">
        <v>16</v>
      </c>
      <c r="G5253" t="s">
        <v>67</v>
      </c>
      <c r="H5253">
        <v>1771</v>
      </c>
      <c r="I5253" s="2">
        <f t="shared" si="1148"/>
        <v>2023</v>
      </c>
      <c r="J5253" s="2" t="str">
        <f t="shared" si="1149"/>
        <v>September</v>
      </c>
      <c r="K5253" s="2">
        <f t="shared" si="1150"/>
        <v>9</v>
      </c>
      <c r="L5253" s="2" t="str">
        <f t="shared" si="1151"/>
        <v>Tuesday</v>
      </c>
      <c r="M5253" s="2">
        <f t="shared" si="1152"/>
        <v>37</v>
      </c>
      <c r="N5253" s="3">
        <f t="shared" si="1153"/>
        <v>1771</v>
      </c>
      <c r="O5253" s="3">
        <f t="shared" si="1154"/>
        <v>0</v>
      </c>
      <c r="P5253" t="str">
        <f t="shared" si="1155"/>
        <v>12-Sep</v>
      </c>
      <c r="Q5253" s="9">
        <f t="shared" si="1156"/>
        <v>0.72916666666666663</v>
      </c>
      <c r="R5253" t="str">
        <f t="shared" si="1157"/>
        <v>Evening</v>
      </c>
      <c r="S5253" s="2">
        <f t="shared" si="1158"/>
        <v>12</v>
      </c>
      <c r="T5253" t="str">
        <f t="shared" si="1159"/>
        <v>Others</v>
      </c>
      <c r="U5253">
        <f t="shared" si="1160"/>
        <v>17</v>
      </c>
      <c r="V5253" t="str">
        <f t="shared" si="1161"/>
        <v>FY Q2</v>
      </c>
    </row>
    <row r="5254" spans="1:22" x14ac:dyDescent="0.3">
      <c r="A5254" s="18">
        <v>45181</v>
      </c>
      <c r="B5254" t="s">
        <v>5229</v>
      </c>
      <c r="C5254" t="s">
        <v>98</v>
      </c>
      <c r="D5254" t="s">
        <v>6366</v>
      </c>
      <c r="E5254">
        <v>753055182979</v>
      </c>
      <c r="F5254" t="s">
        <v>15</v>
      </c>
      <c r="G5254" t="s">
        <v>71</v>
      </c>
      <c r="H5254">
        <v>5449</v>
      </c>
      <c r="I5254" s="2">
        <f t="shared" si="1148"/>
        <v>2023</v>
      </c>
      <c r="J5254" s="2" t="str">
        <f t="shared" si="1149"/>
        <v>September</v>
      </c>
      <c r="K5254" s="2">
        <f t="shared" si="1150"/>
        <v>9</v>
      </c>
      <c r="L5254" s="2" t="str">
        <f t="shared" si="1151"/>
        <v>Tuesday</v>
      </c>
      <c r="M5254" s="2">
        <f t="shared" si="1152"/>
        <v>37</v>
      </c>
      <c r="N5254" s="3">
        <f t="shared" si="1153"/>
        <v>0</v>
      </c>
      <c r="O5254" s="3">
        <f t="shared" si="1154"/>
        <v>5449</v>
      </c>
      <c r="P5254" t="str">
        <f t="shared" si="1155"/>
        <v>12-Sep</v>
      </c>
      <c r="Q5254" s="9">
        <f t="shared" si="1156"/>
        <v>0.91597222222222219</v>
      </c>
      <c r="R5254" t="str">
        <f t="shared" si="1157"/>
        <v>Night</v>
      </c>
      <c r="S5254" s="2">
        <f t="shared" si="1158"/>
        <v>12</v>
      </c>
      <c r="T5254" t="str">
        <f t="shared" si="1159"/>
        <v>UPI Transfer</v>
      </c>
      <c r="U5254">
        <f t="shared" si="1160"/>
        <v>21</v>
      </c>
      <c r="V5254" t="str">
        <f t="shared" si="1161"/>
        <v>FY Q2</v>
      </c>
    </row>
    <row r="5255" spans="1:22" x14ac:dyDescent="0.3">
      <c r="A5255" s="18">
        <v>45182</v>
      </c>
      <c r="B5255" t="s">
        <v>558</v>
      </c>
      <c r="C5255" t="s">
        <v>242</v>
      </c>
      <c r="D5255" t="s">
        <v>6367</v>
      </c>
      <c r="E5255">
        <v>278951699932</v>
      </c>
      <c r="F5255" t="s">
        <v>15</v>
      </c>
      <c r="G5255" t="s">
        <v>71</v>
      </c>
      <c r="H5255">
        <v>4855</v>
      </c>
      <c r="I5255" s="2">
        <f t="shared" si="1148"/>
        <v>2023</v>
      </c>
      <c r="J5255" s="2" t="str">
        <f t="shared" si="1149"/>
        <v>September</v>
      </c>
      <c r="K5255" s="2">
        <f t="shared" si="1150"/>
        <v>9</v>
      </c>
      <c r="L5255" s="2" t="str">
        <f t="shared" si="1151"/>
        <v>Wednesday</v>
      </c>
      <c r="M5255" s="2">
        <f t="shared" si="1152"/>
        <v>37</v>
      </c>
      <c r="N5255" s="3">
        <f t="shared" si="1153"/>
        <v>0</v>
      </c>
      <c r="O5255" s="3">
        <f t="shared" si="1154"/>
        <v>4855</v>
      </c>
      <c r="P5255" t="str">
        <f t="shared" si="1155"/>
        <v>13-Sep</v>
      </c>
      <c r="Q5255" s="9">
        <f t="shared" si="1156"/>
        <v>0.47083333333333333</v>
      </c>
      <c r="R5255" t="str">
        <f t="shared" si="1157"/>
        <v>Morning</v>
      </c>
      <c r="S5255" s="2">
        <f t="shared" si="1158"/>
        <v>13</v>
      </c>
      <c r="T5255" t="str">
        <f t="shared" si="1159"/>
        <v>UPI Transfer</v>
      </c>
      <c r="U5255">
        <f t="shared" si="1160"/>
        <v>11</v>
      </c>
      <c r="V5255" t="str">
        <f t="shared" si="1161"/>
        <v>FY Q2</v>
      </c>
    </row>
    <row r="5256" spans="1:22" x14ac:dyDescent="0.3">
      <c r="A5256" s="18">
        <v>45182</v>
      </c>
      <c r="B5256" t="s">
        <v>720</v>
      </c>
      <c r="C5256" t="s">
        <v>73</v>
      </c>
      <c r="D5256" t="s">
        <v>6368</v>
      </c>
      <c r="E5256">
        <v>110679535027</v>
      </c>
      <c r="F5256" t="s">
        <v>16</v>
      </c>
      <c r="G5256" t="s">
        <v>67</v>
      </c>
      <c r="H5256">
        <v>7445</v>
      </c>
      <c r="I5256" s="2">
        <f t="shared" si="1148"/>
        <v>2023</v>
      </c>
      <c r="J5256" s="2" t="str">
        <f t="shared" si="1149"/>
        <v>September</v>
      </c>
      <c r="K5256" s="2">
        <f t="shared" si="1150"/>
        <v>9</v>
      </c>
      <c r="L5256" s="2" t="str">
        <f t="shared" si="1151"/>
        <v>Wednesday</v>
      </c>
      <c r="M5256" s="2">
        <f t="shared" si="1152"/>
        <v>37</v>
      </c>
      <c r="N5256" s="3">
        <f t="shared" si="1153"/>
        <v>7445</v>
      </c>
      <c r="O5256" s="3">
        <f t="shared" si="1154"/>
        <v>0</v>
      </c>
      <c r="P5256" t="str">
        <f t="shared" si="1155"/>
        <v>13-Sep</v>
      </c>
      <c r="Q5256" s="9">
        <f t="shared" si="1156"/>
        <v>0.47291666666666665</v>
      </c>
      <c r="R5256" t="str">
        <f t="shared" si="1157"/>
        <v>Morning</v>
      </c>
      <c r="S5256" s="2">
        <f t="shared" si="1158"/>
        <v>13</v>
      </c>
      <c r="T5256" t="str">
        <f t="shared" si="1159"/>
        <v>Others</v>
      </c>
      <c r="U5256">
        <f t="shared" si="1160"/>
        <v>11</v>
      </c>
      <c r="V5256" t="str">
        <f t="shared" si="1161"/>
        <v>FY Q2</v>
      </c>
    </row>
    <row r="5257" spans="1:22" x14ac:dyDescent="0.3">
      <c r="A5257" s="18">
        <v>45182</v>
      </c>
      <c r="B5257" t="s">
        <v>337</v>
      </c>
      <c r="C5257" t="s">
        <v>65</v>
      </c>
      <c r="D5257" t="s">
        <v>6369</v>
      </c>
      <c r="E5257">
        <v>567327794085</v>
      </c>
      <c r="F5257" t="s">
        <v>16</v>
      </c>
      <c r="G5257" t="s">
        <v>67</v>
      </c>
      <c r="H5257">
        <v>11604</v>
      </c>
      <c r="I5257" s="2">
        <f t="shared" si="1148"/>
        <v>2023</v>
      </c>
      <c r="J5257" s="2" t="str">
        <f t="shared" si="1149"/>
        <v>September</v>
      </c>
      <c r="K5257" s="2">
        <f t="shared" si="1150"/>
        <v>9</v>
      </c>
      <c r="L5257" s="2" t="str">
        <f t="shared" si="1151"/>
        <v>Wednesday</v>
      </c>
      <c r="M5257" s="2">
        <f t="shared" si="1152"/>
        <v>37</v>
      </c>
      <c r="N5257" s="3">
        <f t="shared" si="1153"/>
        <v>11604</v>
      </c>
      <c r="O5257" s="3">
        <f t="shared" si="1154"/>
        <v>0</v>
      </c>
      <c r="P5257" t="str">
        <f t="shared" si="1155"/>
        <v>13-Sep</v>
      </c>
      <c r="Q5257" s="9">
        <f t="shared" si="1156"/>
        <v>0.6333333333333333</v>
      </c>
      <c r="R5257" t="str">
        <f t="shared" si="1157"/>
        <v>Afternoon</v>
      </c>
      <c r="S5257" s="2">
        <f t="shared" si="1158"/>
        <v>13</v>
      </c>
      <c r="T5257" t="str">
        <f t="shared" si="1159"/>
        <v>Others</v>
      </c>
      <c r="U5257">
        <f t="shared" si="1160"/>
        <v>15</v>
      </c>
      <c r="V5257" t="str">
        <f t="shared" si="1161"/>
        <v>FY Q2</v>
      </c>
    </row>
    <row r="5258" spans="1:22" x14ac:dyDescent="0.3">
      <c r="A5258" s="18">
        <v>45182</v>
      </c>
      <c r="B5258" t="s">
        <v>1383</v>
      </c>
      <c r="C5258" t="s">
        <v>128</v>
      </c>
      <c r="D5258" t="s">
        <v>6370</v>
      </c>
      <c r="E5258">
        <v>468933871157</v>
      </c>
      <c r="F5258" t="s">
        <v>16</v>
      </c>
      <c r="G5258" t="s">
        <v>67</v>
      </c>
      <c r="H5258">
        <v>10560</v>
      </c>
      <c r="I5258" s="2">
        <f t="shared" si="1148"/>
        <v>2023</v>
      </c>
      <c r="J5258" s="2" t="str">
        <f t="shared" si="1149"/>
        <v>September</v>
      </c>
      <c r="K5258" s="2">
        <f t="shared" si="1150"/>
        <v>9</v>
      </c>
      <c r="L5258" s="2" t="str">
        <f t="shared" si="1151"/>
        <v>Wednesday</v>
      </c>
      <c r="M5258" s="2">
        <f t="shared" si="1152"/>
        <v>37</v>
      </c>
      <c r="N5258" s="3">
        <f t="shared" si="1153"/>
        <v>10560</v>
      </c>
      <c r="O5258" s="3">
        <f t="shared" si="1154"/>
        <v>0</v>
      </c>
      <c r="P5258" t="str">
        <f t="shared" si="1155"/>
        <v>13-Sep</v>
      </c>
      <c r="Q5258" s="9">
        <f t="shared" si="1156"/>
        <v>0.78194444444444444</v>
      </c>
      <c r="R5258" t="str">
        <f t="shared" si="1157"/>
        <v>Evening</v>
      </c>
      <c r="S5258" s="2">
        <f t="shared" si="1158"/>
        <v>13</v>
      </c>
      <c r="T5258" t="str">
        <f t="shared" si="1159"/>
        <v>Others</v>
      </c>
      <c r="U5258">
        <f t="shared" si="1160"/>
        <v>18</v>
      </c>
      <c r="V5258" t="str">
        <f t="shared" si="1161"/>
        <v>FY Q2</v>
      </c>
    </row>
    <row r="5259" spans="1:22" x14ac:dyDescent="0.3">
      <c r="A5259" s="18">
        <v>45183</v>
      </c>
      <c r="B5259" t="s">
        <v>2481</v>
      </c>
      <c r="C5259" t="s">
        <v>139</v>
      </c>
      <c r="D5259" t="s">
        <v>6371</v>
      </c>
      <c r="E5259">
        <v>899778674913</v>
      </c>
      <c r="F5259" t="s">
        <v>15</v>
      </c>
      <c r="G5259" t="s">
        <v>67</v>
      </c>
      <c r="H5259">
        <v>4608</v>
      </c>
      <c r="I5259" s="2">
        <f t="shared" si="1148"/>
        <v>2023</v>
      </c>
      <c r="J5259" s="2" t="str">
        <f t="shared" si="1149"/>
        <v>September</v>
      </c>
      <c r="K5259" s="2">
        <f t="shared" si="1150"/>
        <v>9</v>
      </c>
      <c r="L5259" s="2" t="str">
        <f t="shared" si="1151"/>
        <v>Thursday</v>
      </c>
      <c r="M5259" s="2">
        <f t="shared" si="1152"/>
        <v>37</v>
      </c>
      <c r="N5259" s="3">
        <f t="shared" si="1153"/>
        <v>0</v>
      </c>
      <c r="O5259" s="3">
        <f t="shared" si="1154"/>
        <v>4608</v>
      </c>
      <c r="P5259" t="str">
        <f t="shared" si="1155"/>
        <v>14-Sep</v>
      </c>
      <c r="Q5259" s="9">
        <f t="shared" si="1156"/>
        <v>0.50555555555555554</v>
      </c>
      <c r="R5259" t="str">
        <f t="shared" si="1157"/>
        <v>Afternoon</v>
      </c>
      <c r="S5259" s="2">
        <f t="shared" si="1158"/>
        <v>14</v>
      </c>
      <c r="T5259" t="str">
        <f t="shared" si="1159"/>
        <v>Fuel</v>
      </c>
      <c r="U5259">
        <f t="shared" si="1160"/>
        <v>12</v>
      </c>
      <c r="V5259" t="str">
        <f t="shared" si="1161"/>
        <v>FY Q2</v>
      </c>
    </row>
    <row r="5260" spans="1:22" x14ac:dyDescent="0.3">
      <c r="A5260" s="18">
        <v>45183</v>
      </c>
      <c r="B5260" t="s">
        <v>658</v>
      </c>
      <c r="C5260" t="s">
        <v>395</v>
      </c>
      <c r="D5260" t="s">
        <v>6372</v>
      </c>
      <c r="E5260">
        <v>612270508433</v>
      </c>
      <c r="F5260" t="s">
        <v>15</v>
      </c>
      <c r="G5260" t="s">
        <v>67</v>
      </c>
      <c r="H5260">
        <v>10814</v>
      </c>
      <c r="I5260" s="2">
        <f t="shared" si="1148"/>
        <v>2023</v>
      </c>
      <c r="J5260" s="2" t="str">
        <f t="shared" si="1149"/>
        <v>September</v>
      </c>
      <c r="K5260" s="2">
        <f t="shared" si="1150"/>
        <v>9</v>
      </c>
      <c r="L5260" s="2" t="str">
        <f t="shared" si="1151"/>
        <v>Thursday</v>
      </c>
      <c r="M5260" s="2">
        <f t="shared" si="1152"/>
        <v>37</v>
      </c>
      <c r="N5260" s="3">
        <f t="shared" si="1153"/>
        <v>0</v>
      </c>
      <c r="O5260" s="3">
        <f t="shared" si="1154"/>
        <v>10814</v>
      </c>
      <c r="P5260" t="str">
        <f t="shared" si="1155"/>
        <v>14-Sep</v>
      </c>
      <c r="Q5260" s="9">
        <f t="shared" si="1156"/>
        <v>0.55833333333333335</v>
      </c>
      <c r="R5260" t="str">
        <f t="shared" si="1157"/>
        <v>Afternoon</v>
      </c>
      <c r="S5260" s="2">
        <f t="shared" si="1158"/>
        <v>14</v>
      </c>
      <c r="T5260" t="str">
        <f t="shared" si="1159"/>
        <v>Shopping</v>
      </c>
      <c r="U5260">
        <f t="shared" si="1160"/>
        <v>13</v>
      </c>
      <c r="V5260" t="str">
        <f t="shared" si="1161"/>
        <v>FY Q2</v>
      </c>
    </row>
    <row r="5261" spans="1:22" x14ac:dyDescent="0.3">
      <c r="A5261" s="18">
        <v>45183</v>
      </c>
      <c r="B5261" t="s">
        <v>664</v>
      </c>
      <c r="C5261" t="s">
        <v>76</v>
      </c>
      <c r="D5261" t="s">
        <v>6373</v>
      </c>
      <c r="E5261">
        <v>336894241917</v>
      </c>
      <c r="F5261" t="s">
        <v>16</v>
      </c>
      <c r="G5261" t="s">
        <v>67</v>
      </c>
      <c r="H5261">
        <v>1329</v>
      </c>
      <c r="I5261" s="2">
        <f t="shared" si="1148"/>
        <v>2023</v>
      </c>
      <c r="J5261" s="2" t="str">
        <f t="shared" si="1149"/>
        <v>September</v>
      </c>
      <c r="K5261" s="2">
        <f t="shared" si="1150"/>
        <v>9</v>
      </c>
      <c r="L5261" s="2" t="str">
        <f t="shared" si="1151"/>
        <v>Thursday</v>
      </c>
      <c r="M5261" s="2">
        <f t="shared" si="1152"/>
        <v>37</v>
      </c>
      <c r="N5261" s="3">
        <f t="shared" si="1153"/>
        <v>1329</v>
      </c>
      <c r="O5261" s="3">
        <f t="shared" si="1154"/>
        <v>0</v>
      </c>
      <c r="P5261" t="str">
        <f t="shared" si="1155"/>
        <v>14-Sep</v>
      </c>
      <c r="Q5261" s="9">
        <f t="shared" si="1156"/>
        <v>0.56319444444444444</v>
      </c>
      <c r="R5261" t="str">
        <f t="shared" si="1157"/>
        <v>Afternoon</v>
      </c>
      <c r="S5261" s="2">
        <f t="shared" si="1158"/>
        <v>14</v>
      </c>
      <c r="T5261" t="str">
        <f t="shared" si="1159"/>
        <v>Others</v>
      </c>
      <c r="U5261">
        <f t="shared" si="1160"/>
        <v>13</v>
      </c>
      <c r="V5261" t="str">
        <f t="shared" si="1161"/>
        <v>FY Q2</v>
      </c>
    </row>
    <row r="5262" spans="1:22" x14ac:dyDescent="0.3">
      <c r="A5262" s="18">
        <v>45183</v>
      </c>
      <c r="B5262" t="s">
        <v>318</v>
      </c>
      <c r="C5262" t="s">
        <v>239</v>
      </c>
      <c r="D5262" t="s">
        <v>6374</v>
      </c>
      <c r="E5262">
        <v>984974330509</v>
      </c>
      <c r="F5262" t="s">
        <v>15</v>
      </c>
      <c r="G5262" t="s">
        <v>67</v>
      </c>
      <c r="H5262">
        <v>12488</v>
      </c>
      <c r="I5262" s="2">
        <f t="shared" si="1148"/>
        <v>2023</v>
      </c>
      <c r="J5262" s="2" t="str">
        <f t="shared" si="1149"/>
        <v>September</v>
      </c>
      <c r="K5262" s="2">
        <f t="shared" si="1150"/>
        <v>9</v>
      </c>
      <c r="L5262" s="2" t="str">
        <f t="shared" si="1151"/>
        <v>Thursday</v>
      </c>
      <c r="M5262" s="2">
        <f t="shared" si="1152"/>
        <v>37</v>
      </c>
      <c r="N5262" s="3">
        <f t="shared" si="1153"/>
        <v>0</v>
      </c>
      <c r="O5262" s="3">
        <f t="shared" si="1154"/>
        <v>12488</v>
      </c>
      <c r="P5262" t="str">
        <f t="shared" si="1155"/>
        <v>14-Sep</v>
      </c>
      <c r="Q5262" s="9">
        <f t="shared" si="1156"/>
        <v>0.6020833333333333</v>
      </c>
      <c r="R5262" t="str">
        <f t="shared" si="1157"/>
        <v>Afternoon</v>
      </c>
      <c r="S5262" s="2">
        <f t="shared" si="1158"/>
        <v>14</v>
      </c>
      <c r="T5262" t="str">
        <f t="shared" si="1159"/>
        <v>Recharge</v>
      </c>
      <c r="U5262">
        <f t="shared" si="1160"/>
        <v>14</v>
      </c>
      <c r="V5262" t="str">
        <f t="shared" si="1161"/>
        <v>FY Q2</v>
      </c>
    </row>
    <row r="5263" spans="1:22" x14ac:dyDescent="0.3">
      <c r="A5263" s="18">
        <v>45183</v>
      </c>
      <c r="B5263" t="s">
        <v>718</v>
      </c>
      <c r="C5263" t="s">
        <v>239</v>
      </c>
      <c r="D5263" t="s">
        <v>6375</v>
      </c>
      <c r="E5263">
        <v>494247680361</v>
      </c>
      <c r="F5263" t="s">
        <v>15</v>
      </c>
      <c r="G5263" t="s">
        <v>67</v>
      </c>
      <c r="H5263">
        <v>11375</v>
      </c>
      <c r="I5263" s="2">
        <f t="shared" si="1148"/>
        <v>2023</v>
      </c>
      <c r="J5263" s="2" t="str">
        <f t="shared" si="1149"/>
        <v>September</v>
      </c>
      <c r="K5263" s="2">
        <f t="shared" si="1150"/>
        <v>9</v>
      </c>
      <c r="L5263" s="2" t="str">
        <f t="shared" si="1151"/>
        <v>Thursday</v>
      </c>
      <c r="M5263" s="2">
        <f t="shared" si="1152"/>
        <v>37</v>
      </c>
      <c r="N5263" s="3">
        <f t="shared" si="1153"/>
        <v>0</v>
      </c>
      <c r="O5263" s="3">
        <f t="shared" si="1154"/>
        <v>11375</v>
      </c>
      <c r="P5263" t="str">
        <f t="shared" si="1155"/>
        <v>14-Sep</v>
      </c>
      <c r="Q5263" s="9">
        <f t="shared" si="1156"/>
        <v>0.76875000000000004</v>
      </c>
      <c r="R5263" t="str">
        <f t="shared" si="1157"/>
        <v>Evening</v>
      </c>
      <c r="S5263" s="2">
        <f t="shared" si="1158"/>
        <v>14</v>
      </c>
      <c r="T5263" t="str">
        <f t="shared" si="1159"/>
        <v>Recharge</v>
      </c>
      <c r="U5263">
        <f t="shared" si="1160"/>
        <v>18</v>
      </c>
      <c r="V5263" t="str">
        <f t="shared" si="1161"/>
        <v>FY Q2</v>
      </c>
    </row>
    <row r="5264" spans="1:22" x14ac:dyDescent="0.3">
      <c r="A5264" s="18">
        <v>45183</v>
      </c>
      <c r="B5264" t="s">
        <v>1970</v>
      </c>
      <c r="C5264" t="s">
        <v>189</v>
      </c>
      <c r="D5264" t="s">
        <v>6376</v>
      </c>
      <c r="E5264">
        <v>859506449849</v>
      </c>
      <c r="F5264" t="s">
        <v>16</v>
      </c>
      <c r="G5264" t="s">
        <v>67</v>
      </c>
      <c r="H5264">
        <v>12658</v>
      </c>
      <c r="I5264" s="2">
        <f t="shared" si="1148"/>
        <v>2023</v>
      </c>
      <c r="J5264" s="2" t="str">
        <f t="shared" si="1149"/>
        <v>September</v>
      </c>
      <c r="K5264" s="2">
        <f t="shared" si="1150"/>
        <v>9</v>
      </c>
      <c r="L5264" s="2" t="str">
        <f t="shared" si="1151"/>
        <v>Thursday</v>
      </c>
      <c r="M5264" s="2">
        <f t="shared" si="1152"/>
        <v>37</v>
      </c>
      <c r="N5264" s="3">
        <f t="shared" si="1153"/>
        <v>12658</v>
      </c>
      <c r="O5264" s="3">
        <f t="shared" si="1154"/>
        <v>0</v>
      </c>
      <c r="P5264" t="str">
        <f t="shared" si="1155"/>
        <v>14-Sep</v>
      </c>
      <c r="Q5264" s="9">
        <f t="shared" si="1156"/>
        <v>0.85277777777777775</v>
      </c>
      <c r="R5264" t="str">
        <f t="shared" si="1157"/>
        <v>Evening</v>
      </c>
      <c r="S5264" s="2">
        <f t="shared" si="1158"/>
        <v>14</v>
      </c>
      <c r="T5264" t="str">
        <f t="shared" si="1159"/>
        <v>Others</v>
      </c>
      <c r="U5264">
        <f t="shared" si="1160"/>
        <v>20</v>
      </c>
      <c r="V5264" t="str">
        <f t="shared" si="1161"/>
        <v>FY Q2</v>
      </c>
    </row>
    <row r="5265" spans="1:22" x14ac:dyDescent="0.3">
      <c r="A5265" s="18">
        <v>45183</v>
      </c>
      <c r="B5265" t="s">
        <v>308</v>
      </c>
      <c r="C5265" t="s">
        <v>167</v>
      </c>
      <c r="D5265" t="s">
        <v>6377</v>
      </c>
      <c r="E5265">
        <v>564619089398</v>
      </c>
      <c r="F5265" t="s">
        <v>15</v>
      </c>
      <c r="G5265" t="s">
        <v>71</v>
      </c>
      <c r="H5265">
        <v>2152</v>
      </c>
      <c r="I5265" s="2">
        <f t="shared" si="1148"/>
        <v>2023</v>
      </c>
      <c r="J5265" s="2" t="str">
        <f t="shared" si="1149"/>
        <v>September</v>
      </c>
      <c r="K5265" s="2">
        <f t="shared" si="1150"/>
        <v>9</v>
      </c>
      <c r="L5265" s="2" t="str">
        <f t="shared" si="1151"/>
        <v>Thursday</v>
      </c>
      <c r="M5265" s="2">
        <f t="shared" si="1152"/>
        <v>37</v>
      </c>
      <c r="N5265" s="3">
        <f t="shared" si="1153"/>
        <v>0</v>
      </c>
      <c r="O5265" s="3">
        <f t="shared" si="1154"/>
        <v>2152</v>
      </c>
      <c r="P5265" t="str">
        <f t="shared" si="1155"/>
        <v>14-Sep</v>
      </c>
      <c r="Q5265" s="9">
        <f t="shared" si="1156"/>
        <v>0.91527777777777775</v>
      </c>
      <c r="R5265" t="str">
        <f t="shared" si="1157"/>
        <v>Night</v>
      </c>
      <c r="S5265" s="2">
        <f t="shared" si="1158"/>
        <v>14</v>
      </c>
      <c r="T5265" t="str">
        <f t="shared" si="1159"/>
        <v>UPI Transfer</v>
      </c>
      <c r="U5265">
        <f t="shared" si="1160"/>
        <v>21</v>
      </c>
      <c r="V5265" t="str">
        <f t="shared" si="1161"/>
        <v>FY Q2</v>
      </c>
    </row>
    <row r="5266" spans="1:22" x14ac:dyDescent="0.3">
      <c r="A5266" s="18">
        <v>45183</v>
      </c>
      <c r="B5266" t="s">
        <v>4940</v>
      </c>
      <c r="C5266" t="s">
        <v>291</v>
      </c>
      <c r="D5266" t="s">
        <v>6378</v>
      </c>
      <c r="E5266">
        <v>611071490255</v>
      </c>
      <c r="F5266" t="s">
        <v>16</v>
      </c>
      <c r="G5266" t="s">
        <v>67</v>
      </c>
      <c r="H5266">
        <v>17122</v>
      </c>
      <c r="I5266" s="2">
        <f t="shared" si="1148"/>
        <v>2023</v>
      </c>
      <c r="J5266" s="2" t="str">
        <f t="shared" si="1149"/>
        <v>September</v>
      </c>
      <c r="K5266" s="2">
        <f t="shared" si="1150"/>
        <v>9</v>
      </c>
      <c r="L5266" s="2" t="str">
        <f t="shared" si="1151"/>
        <v>Thursday</v>
      </c>
      <c r="M5266" s="2">
        <f t="shared" si="1152"/>
        <v>37</v>
      </c>
      <c r="N5266" s="3">
        <f t="shared" si="1153"/>
        <v>17122</v>
      </c>
      <c r="O5266" s="3">
        <f t="shared" si="1154"/>
        <v>0</v>
      </c>
      <c r="P5266" t="str">
        <f t="shared" si="1155"/>
        <v>14-Sep</v>
      </c>
      <c r="Q5266" s="9">
        <f t="shared" si="1156"/>
        <v>0.94930555555555551</v>
      </c>
      <c r="R5266" t="str">
        <f t="shared" si="1157"/>
        <v>Night</v>
      </c>
      <c r="S5266" s="2">
        <f t="shared" si="1158"/>
        <v>14</v>
      </c>
      <c r="T5266" t="str">
        <f t="shared" si="1159"/>
        <v>Others</v>
      </c>
      <c r="U5266">
        <f t="shared" si="1160"/>
        <v>22</v>
      </c>
      <c r="V5266" t="str">
        <f t="shared" si="1161"/>
        <v>FY Q2</v>
      </c>
    </row>
    <row r="5267" spans="1:22" x14ac:dyDescent="0.3">
      <c r="A5267" s="18">
        <v>45184</v>
      </c>
      <c r="B5267" t="s">
        <v>272</v>
      </c>
      <c r="C5267" t="s">
        <v>282</v>
      </c>
      <c r="D5267" t="s">
        <v>6379</v>
      </c>
      <c r="E5267">
        <v>686191113750</v>
      </c>
      <c r="F5267" t="s">
        <v>16</v>
      </c>
      <c r="G5267" t="s">
        <v>71</v>
      </c>
      <c r="H5267">
        <v>18179</v>
      </c>
      <c r="I5267" s="2">
        <f t="shared" si="1148"/>
        <v>2023</v>
      </c>
      <c r="J5267" s="2" t="str">
        <f t="shared" si="1149"/>
        <v>September</v>
      </c>
      <c r="K5267" s="2">
        <f t="shared" si="1150"/>
        <v>9</v>
      </c>
      <c r="L5267" s="2" t="str">
        <f t="shared" si="1151"/>
        <v>Friday</v>
      </c>
      <c r="M5267" s="2">
        <f t="shared" si="1152"/>
        <v>37</v>
      </c>
      <c r="N5267" s="3">
        <f t="shared" si="1153"/>
        <v>18179</v>
      </c>
      <c r="O5267" s="3">
        <f t="shared" si="1154"/>
        <v>0</v>
      </c>
      <c r="P5267" t="str">
        <f t="shared" si="1155"/>
        <v>15-Sep</v>
      </c>
      <c r="Q5267" s="9">
        <f t="shared" si="1156"/>
        <v>0.43472222222222223</v>
      </c>
      <c r="R5267" t="str">
        <f t="shared" si="1157"/>
        <v>Morning</v>
      </c>
      <c r="S5267" s="2">
        <f t="shared" si="1158"/>
        <v>15</v>
      </c>
      <c r="T5267" t="str">
        <f t="shared" si="1159"/>
        <v>Others</v>
      </c>
      <c r="U5267">
        <f t="shared" si="1160"/>
        <v>10</v>
      </c>
      <c r="V5267" t="str">
        <f t="shared" si="1161"/>
        <v>FY Q2</v>
      </c>
    </row>
    <row r="5268" spans="1:22" x14ac:dyDescent="0.3">
      <c r="A5268" s="18">
        <v>45184</v>
      </c>
      <c r="B5268" t="s">
        <v>2972</v>
      </c>
      <c r="C5268" t="s">
        <v>254</v>
      </c>
      <c r="D5268" t="s">
        <v>6380</v>
      </c>
      <c r="E5268">
        <v>429545484860</v>
      </c>
      <c r="F5268" t="s">
        <v>16</v>
      </c>
      <c r="G5268" t="s">
        <v>71</v>
      </c>
      <c r="H5268">
        <v>10048</v>
      </c>
      <c r="I5268" s="2">
        <f t="shared" si="1148"/>
        <v>2023</v>
      </c>
      <c r="J5268" s="2" t="str">
        <f t="shared" si="1149"/>
        <v>September</v>
      </c>
      <c r="K5268" s="2">
        <f t="shared" si="1150"/>
        <v>9</v>
      </c>
      <c r="L5268" s="2" t="str">
        <f t="shared" si="1151"/>
        <v>Friday</v>
      </c>
      <c r="M5268" s="2">
        <f t="shared" si="1152"/>
        <v>37</v>
      </c>
      <c r="N5268" s="3">
        <f t="shared" si="1153"/>
        <v>10048</v>
      </c>
      <c r="O5268" s="3">
        <f t="shared" si="1154"/>
        <v>0</v>
      </c>
      <c r="P5268" t="str">
        <f t="shared" si="1155"/>
        <v>15-Sep</v>
      </c>
      <c r="Q5268" s="9">
        <f t="shared" si="1156"/>
        <v>0.43958333333333333</v>
      </c>
      <c r="R5268" t="str">
        <f t="shared" si="1157"/>
        <v>Morning</v>
      </c>
      <c r="S5268" s="2">
        <f t="shared" si="1158"/>
        <v>15</v>
      </c>
      <c r="T5268" t="str">
        <f t="shared" si="1159"/>
        <v>Others</v>
      </c>
      <c r="U5268">
        <f t="shared" si="1160"/>
        <v>10</v>
      </c>
      <c r="V5268" t="str">
        <f t="shared" si="1161"/>
        <v>FY Q2</v>
      </c>
    </row>
    <row r="5269" spans="1:22" x14ac:dyDescent="0.3">
      <c r="A5269" s="18">
        <v>45184</v>
      </c>
      <c r="B5269" t="s">
        <v>889</v>
      </c>
      <c r="C5269" t="s">
        <v>85</v>
      </c>
      <c r="D5269" t="s">
        <v>6381</v>
      </c>
      <c r="E5269">
        <v>623071955985</v>
      </c>
      <c r="F5269" t="s">
        <v>16</v>
      </c>
      <c r="G5269" t="s">
        <v>71</v>
      </c>
      <c r="H5269">
        <v>8387</v>
      </c>
      <c r="I5269" s="2">
        <f t="shared" si="1148"/>
        <v>2023</v>
      </c>
      <c r="J5269" s="2" t="str">
        <f t="shared" si="1149"/>
        <v>September</v>
      </c>
      <c r="K5269" s="2">
        <f t="shared" si="1150"/>
        <v>9</v>
      </c>
      <c r="L5269" s="2" t="str">
        <f t="shared" si="1151"/>
        <v>Friday</v>
      </c>
      <c r="M5269" s="2">
        <f t="shared" si="1152"/>
        <v>37</v>
      </c>
      <c r="N5269" s="3">
        <f t="shared" si="1153"/>
        <v>8387</v>
      </c>
      <c r="O5269" s="3">
        <f t="shared" si="1154"/>
        <v>0</v>
      </c>
      <c r="P5269" t="str">
        <f t="shared" si="1155"/>
        <v>15-Sep</v>
      </c>
      <c r="Q5269" s="9">
        <f t="shared" si="1156"/>
        <v>0.44513888888888886</v>
      </c>
      <c r="R5269" t="str">
        <f t="shared" si="1157"/>
        <v>Morning</v>
      </c>
      <c r="S5269" s="2">
        <f t="shared" si="1158"/>
        <v>15</v>
      </c>
      <c r="T5269" t="str">
        <f t="shared" si="1159"/>
        <v>Others</v>
      </c>
      <c r="U5269">
        <f t="shared" si="1160"/>
        <v>10</v>
      </c>
      <c r="V5269" t="str">
        <f t="shared" si="1161"/>
        <v>FY Q2</v>
      </c>
    </row>
    <row r="5270" spans="1:22" x14ac:dyDescent="0.3">
      <c r="A5270" s="18">
        <v>45184</v>
      </c>
      <c r="B5270" t="s">
        <v>174</v>
      </c>
      <c r="C5270" t="s">
        <v>167</v>
      </c>
      <c r="D5270" t="s">
        <v>6382</v>
      </c>
      <c r="E5270">
        <v>509627781918</v>
      </c>
      <c r="F5270" t="s">
        <v>15</v>
      </c>
      <c r="G5270" t="s">
        <v>71</v>
      </c>
      <c r="H5270">
        <v>12134</v>
      </c>
      <c r="I5270" s="2">
        <f t="shared" si="1148"/>
        <v>2023</v>
      </c>
      <c r="J5270" s="2" t="str">
        <f t="shared" si="1149"/>
        <v>September</v>
      </c>
      <c r="K5270" s="2">
        <f t="shared" si="1150"/>
        <v>9</v>
      </c>
      <c r="L5270" s="2" t="str">
        <f t="shared" si="1151"/>
        <v>Friday</v>
      </c>
      <c r="M5270" s="2">
        <f t="shared" si="1152"/>
        <v>37</v>
      </c>
      <c r="N5270" s="3">
        <f t="shared" si="1153"/>
        <v>0</v>
      </c>
      <c r="O5270" s="3">
        <f t="shared" si="1154"/>
        <v>12134</v>
      </c>
      <c r="P5270" t="str">
        <f t="shared" si="1155"/>
        <v>15-Sep</v>
      </c>
      <c r="Q5270" s="9">
        <f t="shared" si="1156"/>
        <v>0.5</v>
      </c>
      <c r="R5270" t="str">
        <f t="shared" si="1157"/>
        <v>Afternoon</v>
      </c>
      <c r="S5270" s="2">
        <f t="shared" si="1158"/>
        <v>15</v>
      </c>
      <c r="T5270" t="str">
        <f t="shared" si="1159"/>
        <v>UPI Transfer</v>
      </c>
      <c r="U5270">
        <f t="shared" si="1160"/>
        <v>12</v>
      </c>
      <c r="V5270" t="str">
        <f t="shared" si="1161"/>
        <v>FY Q2</v>
      </c>
    </row>
    <row r="5271" spans="1:22" x14ac:dyDescent="0.3">
      <c r="A5271" s="18">
        <v>45184</v>
      </c>
      <c r="B5271" t="s">
        <v>2011</v>
      </c>
      <c r="C5271" t="s">
        <v>322</v>
      </c>
      <c r="D5271" t="s">
        <v>6383</v>
      </c>
      <c r="E5271">
        <v>611806637457</v>
      </c>
      <c r="F5271" t="s">
        <v>15</v>
      </c>
      <c r="G5271" t="s">
        <v>67</v>
      </c>
      <c r="H5271">
        <v>6239</v>
      </c>
      <c r="I5271" s="2">
        <f t="shared" si="1148"/>
        <v>2023</v>
      </c>
      <c r="J5271" s="2" t="str">
        <f t="shared" si="1149"/>
        <v>September</v>
      </c>
      <c r="K5271" s="2">
        <f t="shared" si="1150"/>
        <v>9</v>
      </c>
      <c r="L5271" s="2" t="str">
        <f t="shared" si="1151"/>
        <v>Friday</v>
      </c>
      <c r="M5271" s="2">
        <f t="shared" si="1152"/>
        <v>37</v>
      </c>
      <c r="N5271" s="3">
        <f t="shared" si="1153"/>
        <v>0</v>
      </c>
      <c r="O5271" s="3">
        <f t="shared" si="1154"/>
        <v>6239</v>
      </c>
      <c r="P5271" t="str">
        <f t="shared" si="1155"/>
        <v>15-Sep</v>
      </c>
      <c r="Q5271" s="9">
        <f t="shared" si="1156"/>
        <v>0.57499999999999996</v>
      </c>
      <c r="R5271" t="str">
        <f t="shared" si="1157"/>
        <v>Afternoon</v>
      </c>
      <c r="S5271" s="2">
        <f t="shared" si="1158"/>
        <v>15</v>
      </c>
      <c r="T5271" t="str">
        <f t="shared" si="1159"/>
        <v>UPI Transfer</v>
      </c>
      <c r="U5271">
        <f t="shared" si="1160"/>
        <v>13</v>
      </c>
      <c r="V5271" t="str">
        <f t="shared" si="1161"/>
        <v>FY Q2</v>
      </c>
    </row>
    <row r="5272" spans="1:22" x14ac:dyDescent="0.3">
      <c r="A5272" s="18">
        <v>45184</v>
      </c>
      <c r="B5272" t="s">
        <v>486</v>
      </c>
      <c r="C5272" t="s">
        <v>98</v>
      </c>
      <c r="D5272" t="s">
        <v>6384</v>
      </c>
      <c r="E5272">
        <v>924049407509</v>
      </c>
      <c r="F5272" t="s">
        <v>15</v>
      </c>
      <c r="G5272" t="s">
        <v>71</v>
      </c>
      <c r="H5272">
        <v>30980</v>
      </c>
      <c r="I5272" s="2">
        <f t="shared" si="1148"/>
        <v>2023</v>
      </c>
      <c r="J5272" s="2" t="str">
        <f t="shared" si="1149"/>
        <v>September</v>
      </c>
      <c r="K5272" s="2">
        <f t="shared" si="1150"/>
        <v>9</v>
      </c>
      <c r="L5272" s="2" t="str">
        <f t="shared" si="1151"/>
        <v>Friday</v>
      </c>
      <c r="M5272" s="2">
        <f t="shared" si="1152"/>
        <v>37</v>
      </c>
      <c r="N5272" s="3">
        <f t="shared" si="1153"/>
        <v>0</v>
      </c>
      <c r="O5272" s="3">
        <f t="shared" si="1154"/>
        <v>30980</v>
      </c>
      <c r="P5272" t="str">
        <f t="shared" si="1155"/>
        <v>15-Sep</v>
      </c>
      <c r="Q5272" s="9">
        <f t="shared" si="1156"/>
        <v>0.74236111111111114</v>
      </c>
      <c r="R5272" t="str">
        <f t="shared" si="1157"/>
        <v>Evening</v>
      </c>
      <c r="S5272" s="2">
        <f t="shared" si="1158"/>
        <v>15</v>
      </c>
      <c r="T5272" t="str">
        <f t="shared" si="1159"/>
        <v>UPI Transfer</v>
      </c>
      <c r="U5272">
        <f t="shared" si="1160"/>
        <v>17</v>
      </c>
      <c r="V5272" t="str">
        <f t="shared" si="1161"/>
        <v>FY Q2</v>
      </c>
    </row>
    <row r="5273" spans="1:22" x14ac:dyDescent="0.3">
      <c r="A5273" s="18">
        <v>45184</v>
      </c>
      <c r="B5273" t="s">
        <v>556</v>
      </c>
      <c r="C5273" t="s">
        <v>395</v>
      </c>
      <c r="D5273" t="s">
        <v>6385</v>
      </c>
      <c r="E5273">
        <v>242749413990</v>
      </c>
      <c r="F5273" t="s">
        <v>15</v>
      </c>
      <c r="G5273" t="s">
        <v>67</v>
      </c>
      <c r="H5273">
        <v>1934</v>
      </c>
      <c r="I5273" s="2">
        <f t="shared" si="1148"/>
        <v>2023</v>
      </c>
      <c r="J5273" s="2" t="str">
        <f t="shared" si="1149"/>
        <v>September</v>
      </c>
      <c r="K5273" s="2">
        <f t="shared" si="1150"/>
        <v>9</v>
      </c>
      <c r="L5273" s="2" t="str">
        <f t="shared" si="1151"/>
        <v>Friday</v>
      </c>
      <c r="M5273" s="2">
        <f t="shared" si="1152"/>
        <v>37</v>
      </c>
      <c r="N5273" s="3">
        <f t="shared" si="1153"/>
        <v>0</v>
      </c>
      <c r="O5273" s="3">
        <f t="shared" si="1154"/>
        <v>1934</v>
      </c>
      <c r="P5273" t="str">
        <f t="shared" si="1155"/>
        <v>15-Sep</v>
      </c>
      <c r="Q5273" s="9">
        <f t="shared" si="1156"/>
        <v>0.87916666666666665</v>
      </c>
      <c r="R5273" t="str">
        <f t="shared" si="1157"/>
        <v>Night</v>
      </c>
      <c r="S5273" s="2">
        <f t="shared" si="1158"/>
        <v>15</v>
      </c>
      <c r="T5273" t="str">
        <f t="shared" si="1159"/>
        <v>Shopping</v>
      </c>
      <c r="U5273">
        <f t="shared" si="1160"/>
        <v>21</v>
      </c>
      <c r="V5273" t="str">
        <f t="shared" si="1161"/>
        <v>FY Q2</v>
      </c>
    </row>
    <row r="5274" spans="1:22" x14ac:dyDescent="0.3">
      <c r="A5274" s="18">
        <v>45184</v>
      </c>
      <c r="B5274" t="s">
        <v>1534</v>
      </c>
      <c r="C5274" t="s">
        <v>242</v>
      </c>
      <c r="D5274" t="s">
        <v>6386</v>
      </c>
      <c r="E5274">
        <v>90508313592</v>
      </c>
      <c r="F5274" t="s">
        <v>15</v>
      </c>
      <c r="G5274" t="s">
        <v>67</v>
      </c>
      <c r="H5274">
        <v>7357</v>
      </c>
      <c r="I5274" s="2">
        <f t="shared" si="1148"/>
        <v>2023</v>
      </c>
      <c r="J5274" s="2" t="str">
        <f t="shared" si="1149"/>
        <v>September</v>
      </c>
      <c r="K5274" s="2">
        <f t="shared" si="1150"/>
        <v>9</v>
      </c>
      <c r="L5274" s="2" t="str">
        <f t="shared" si="1151"/>
        <v>Friday</v>
      </c>
      <c r="M5274" s="2">
        <f t="shared" si="1152"/>
        <v>37</v>
      </c>
      <c r="N5274" s="3">
        <f t="shared" si="1153"/>
        <v>0</v>
      </c>
      <c r="O5274" s="3">
        <f t="shared" si="1154"/>
        <v>7357</v>
      </c>
      <c r="P5274" t="str">
        <f t="shared" si="1155"/>
        <v>15-Sep</v>
      </c>
      <c r="Q5274" s="9">
        <f t="shared" si="1156"/>
        <v>0.89583333333333337</v>
      </c>
      <c r="R5274" t="str">
        <f t="shared" si="1157"/>
        <v>Night</v>
      </c>
      <c r="S5274" s="2">
        <f t="shared" si="1158"/>
        <v>15</v>
      </c>
      <c r="T5274" t="str">
        <f t="shared" si="1159"/>
        <v>UPI Transfer</v>
      </c>
      <c r="U5274">
        <f t="shared" si="1160"/>
        <v>21</v>
      </c>
      <c r="V5274" t="str">
        <f t="shared" si="1161"/>
        <v>FY Q2</v>
      </c>
    </row>
    <row r="5275" spans="1:22" x14ac:dyDescent="0.3">
      <c r="A5275" s="18">
        <v>45184</v>
      </c>
      <c r="B5275" t="s">
        <v>2422</v>
      </c>
      <c r="C5275" t="s">
        <v>251</v>
      </c>
      <c r="D5275" t="s">
        <v>6387</v>
      </c>
      <c r="E5275">
        <v>109523687021</v>
      </c>
      <c r="F5275" t="s">
        <v>15</v>
      </c>
      <c r="G5275" t="s">
        <v>71</v>
      </c>
      <c r="H5275">
        <v>3641</v>
      </c>
      <c r="I5275" s="2">
        <f t="shared" si="1148"/>
        <v>2023</v>
      </c>
      <c r="J5275" s="2" t="str">
        <f t="shared" si="1149"/>
        <v>September</v>
      </c>
      <c r="K5275" s="2">
        <f t="shared" si="1150"/>
        <v>9</v>
      </c>
      <c r="L5275" s="2" t="str">
        <f t="shared" si="1151"/>
        <v>Friday</v>
      </c>
      <c r="M5275" s="2">
        <f t="shared" si="1152"/>
        <v>37</v>
      </c>
      <c r="N5275" s="3">
        <f t="shared" si="1153"/>
        <v>0</v>
      </c>
      <c r="O5275" s="3">
        <f t="shared" si="1154"/>
        <v>3641</v>
      </c>
      <c r="P5275" t="str">
        <f t="shared" si="1155"/>
        <v>15-Sep</v>
      </c>
      <c r="Q5275" s="9">
        <f t="shared" si="1156"/>
        <v>0.89930555555555558</v>
      </c>
      <c r="R5275" t="str">
        <f t="shared" si="1157"/>
        <v>Night</v>
      </c>
      <c r="S5275" s="2">
        <f t="shared" si="1158"/>
        <v>15</v>
      </c>
      <c r="T5275" t="str">
        <f t="shared" si="1159"/>
        <v>UPI Transfer</v>
      </c>
      <c r="U5275">
        <f t="shared" si="1160"/>
        <v>21</v>
      </c>
      <c r="V5275" t="str">
        <f t="shared" si="1161"/>
        <v>FY Q2</v>
      </c>
    </row>
    <row r="5276" spans="1:22" x14ac:dyDescent="0.3">
      <c r="A5276" s="18">
        <v>45185</v>
      </c>
      <c r="B5276" t="s">
        <v>1288</v>
      </c>
      <c r="C5276" t="s">
        <v>219</v>
      </c>
      <c r="D5276" t="s">
        <v>6388</v>
      </c>
      <c r="E5276">
        <v>936730002092</v>
      </c>
      <c r="F5276" t="s">
        <v>15</v>
      </c>
      <c r="G5276" t="s">
        <v>67</v>
      </c>
      <c r="H5276">
        <v>24428</v>
      </c>
      <c r="I5276" s="2">
        <f t="shared" si="1148"/>
        <v>2023</v>
      </c>
      <c r="J5276" s="2" t="str">
        <f t="shared" si="1149"/>
        <v>September</v>
      </c>
      <c r="K5276" s="2">
        <f t="shared" si="1150"/>
        <v>9</v>
      </c>
      <c r="L5276" s="2" t="str">
        <f t="shared" si="1151"/>
        <v>Saturday</v>
      </c>
      <c r="M5276" s="2">
        <f t="shared" si="1152"/>
        <v>37</v>
      </c>
      <c r="N5276" s="3">
        <f t="shared" si="1153"/>
        <v>0</v>
      </c>
      <c r="O5276" s="3">
        <f t="shared" si="1154"/>
        <v>24428</v>
      </c>
      <c r="P5276" t="str">
        <f t="shared" si="1155"/>
        <v>16-Sep</v>
      </c>
      <c r="Q5276" s="9">
        <f t="shared" si="1156"/>
        <v>0.52569444444444446</v>
      </c>
      <c r="R5276" t="str">
        <f t="shared" si="1157"/>
        <v>Afternoon</v>
      </c>
      <c r="S5276" s="2">
        <f t="shared" si="1158"/>
        <v>16</v>
      </c>
      <c r="T5276" t="str">
        <f t="shared" si="1159"/>
        <v>UPI Transfer</v>
      </c>
      <c r="U5276">
        <f t="shared" si="1160"/>
        <v>12</v>
      </c>
      <c r="V5276" t="str">
        <f t="shared" si="1161"/>
        <v>FY Q2</v>
      </c>
    </row>
    <row r="5277" spans="1:22" x14ac:dyDescent="0.3">
      <c r="A5277" s="18">
        <v>45185</v>
      </c>
      <c r="B5277" t="s">
        <v>2050</v>
      </c>
      <c r="C5277" t="s">
        <v>229</v>
      </c>
      <c r="D5277" t="s">
        <v>6389</v>
      </c>
      <c r="E5277">
        <v>548716466972</v>
      </c>
      <c r="F5277" t="s">
        <v>15</v>
      </c>
      <c r="G5277" t="s">
        <v>67</v>
      </c>
      <c r="H5277">
        <v>6153</v>
      </c>
      <c r="I5277" s="2">
        <f t="shared" si="1148"/>
        <v>2023</v>
      </c>
      <c r="J5277" s="2" t="str">
        <f t="shared" si="1149"/>
        <v>September</v>
      </c>
      <c r="K5277" s="2">
        <f t="shared" si="1150"/>
        <v>9</v>
      </c>
      <c r="L5277" s="2" t="str">
        <f t="shared" si="1151"/>
        <v>Saturday</v>
      </c>
      <c r="M5277" s="2">
        <f t="shared" si="1152"/>
        <v>37</v>
      </c>
      <c r="N5277" s="3">
        <f t="shared" si="1153"/>
        <v>0</v>
      </c>
      <c r="O5277" s="3">
        <f t="shared" si="1154"/>
        <v>6153</v>
      </c>
      <c r="P5277" t="str">
        <f t="shared" si="1155"/>
        <v>16-Sep</v>
      </c>
      <c r="Q5277" s="9">
        <f t="shared" si="1156"/>
        <v>0.73124999999999996</v>
      </c>
      <c r="R5277" t="str">
        <f t="shared" si="1157"/>
        <v>Evening</v>
      </c>
      <c r="S5277" s="2">
        <f t="shared" si="1158"/>
        <v>16</v>
      </c>
      <c r="T5277" t="str">
        <f t="shared" si="1159"/>
        <v>UPI Transfer</v>
      </c>
      <c r="U5277">
        <f t="shared" si="1160"/>
        <v>17</v>
      </c>
      <c r="V5277" t="str">
        <f t="shared" si="1161"/>
        <v>FY Q2</v>
      </c>
    </row>
    <row r="5278" spans="1:22" x14ac:dyDescent="0.3">
      <c r="A5278" s="18">
        <v>45186</v>
      </c>
      <c r="B5278" t="s">
        <v>700</v>
      </c>
      <c r="C5278" t="s">
        <v>92</v>
      </c>
      <c r="D5278" t="s">
        <v>6390</v>
      </c>
      <c r="E5278">
        <v>69890308767</v>
      </c>
      <c r="F5278" t="s">
        <v>15</v>
      </c>
      <c r="G5278" t="s">
        <v>71</v>
      </c>
      <c r="H5278">
        <v>16969</v>
      </c>
      <c r="I5278" s="2">
        <f t="shared" si="1148"/>
        <v>2023</v>
      </c>
      <c r="J5278" s="2" t="str">
        <f t="shared" si="1149"/>
        <v>September</v>
      </c>
      <c r="K5278" s="2">
        <f t="shared" si="1150"/>
        <v>9</v>
      </c>
      <c r="L5278" s="2" t="str">
        <f t="shared" si="1151"/>
        <v>Sunday</v>
      </c>
      <c r="M5278" s="2">
        <f t="shared" si="1152"/>
        <v>38</v>
      </c>
      <c r="N5278" s="3">
        <f t="shared" si="1153"/>
        <v>0</v>
      </c>
      <c r="O5278" s="3">
        <f t="shared" si="1154"/>
        <v>16969</v>
      </c>
      <c r="P5278" t="str">
        <f t="shared" si="1155"/>
        <v>17-Sep</v>
      </c>
      <c r="Q5278" s="9">
        <f t="shared" si="1156"/>
        <v>0.53125</v>
      </c>
      <c r="R5278" t="str">
        <f t="shared" si="1157"/>
        <v>Afternoon</v>
      </c>
      <c r="S5278" s="2">
        <f t="shared" si="1158"/>
        <v>17</v>
      </c>
      <c r="T5278" t="str">
        <f t="shared" si="1159"/>
        <v>UPI Transfer</v>
      </c>
      <c r="U5278">
        <f t="shared" si="1160"/>
        <v>12</v>
      </c>
      <c r="V5278" t="str">
        <f t="shared" si="1161"/>
        <v>FY Q2</v>
      </c>
    </row>
    <row r="5279" spans="1:22" x14ac:dyDescent="0.3">
      <c r="A5279" s="18">
        <v>45186</v>
      </c>
      <c r="B5279" t="s">
        <v>3565</v>
      </c>
      <c r="C5279" t="s">
        <v>79</v>
      </c>
      <c r="D5279" t="s">
        <v>6391</v>
      </c>
      <c r="E5279">
        <v>209860930438</v>
      </c>
      <c r="F5279" t="s">
        <v>16</v>
      </c>
      <c r="G5279" t="s">
        <v>67</v>
      </c>
      <c r="H5279">
        <v>24417</v>
      </c>
      <c r="I5279" s="2">
        <f t="shared" si="1148"/>
        <v>2023</v>
      </c>
      <c r="J5279" s="2" t="str">
        <f t="shared" si="1149"/>
        <v>September</v>
      </c>
      <c r="K5279" s="2">
        <f t="shared" si="1150"/>
        <v>9</v>
      </c>
      <c r="L5279" s="2" t="str">
        <f t="shared" si="1151"/>
        <v>Sunday</v>
      </c>
      <c r="M5279" s="2">
        <f t="shared" si="1152"/>
        <v>38</v>
      </c>
      <c r="N5279" s="3">
        <f t="shared" si="1153"/>
        <v>24417</v>
      </c>
      <c r="O5279" s="3">
        <f t="shared" si="1154"/>
        <v>0</v>
      </c>
      <c r="P5279" t="str">
        <f t="shared" si="1155"/>
        <v>17-Sep</v>
      </c>
      <c r="Q5279" s="9">
        <f t="shared" si="1156"/>
        <v>0.55902777777777779</v>
      </c>
      <c r="R5279" t="str">
        <f t="shared" si="1157"/>
        <v>Afternoon</v>
      </c>
      <c r="S5279" s="2">
        <f t="shared" si="1158"/>
        <v>17</v>
      </c>
      <c r="T5279" t="str">
        <f t="shared" si="1159"/>
        <v>Others</v>
      </c>
      <c r="U5279">
        <f t="shared" si="1160"/>
        <v>13</v>
      </c>
      <c r="V5279" t="str">
        <f t="shared" si="1161"/>
        <v>FY Q2</v>
      </c>
    </row>
    <row r="5280" spans="1:22" x14ac:dyDescent="0.3">
      <c r="A5280" s="18">
        <v>45186</v>
      </c>
      <c r="B5280" t="s">
        <v>2217</v>
      </c>
      <c r="C5280" t="s">
        <v>366</v>
      </c>
      <c r="D5280" t="s">
        <v>6392</v>
      </c>
      <c r="E5280">
        <v>539045605347</v>
      </c>
      <c r="F5280" t="s">
        <v>16</v>
      </c>
      <c r="G5280" t="s">
        <v>71</v>
      </c>
      <c r="H5280">
        <v>28684</v>
      </c>
      <c r="I5280" s="2">
        <f t="shared" si="1148"/>
        <v>2023</v>
      </c>
      <c r="J5280" s="2" t="str">
        <f t="shared" si="1149"/>
        <v>September</v>
      </c>
      <c r="K5280" s="2">
        <f t="shared" si="1150"/>
        <v>9</v>
      </c>
      <c r="L5280" s="2" t="str">
        <f t="shared" si="1151"/>
        <v>Sunday</v>
      </c>
      <c r="M5280" s="2">
        <f t="shared" si="1152"/>
        <v>38</v>
      </c>
      <c r="N5280" s="3">
        <f t="shared" si="1153"/>
        <v>28684</v>
      </c>
      <c r="O5280" s="3">
        <f t="shared" si="1154"/>
        <v>0</v>
      </c>
      <c r="P5280" t="str">
        <f t="shared" si="1155"/>
        <v>17-Sep</v>
      </c>
      <c r="Q5280" s="9">
        <f t="shared" si="1156"/>
        <v>0.67013888888888884</v>
      </c>
      <c r="R5280" t="str">
        <f t="shared" si="1157"/>
        <v>Afternoon</v>
      </c>
      <c r="S5280" s="2">
        <f t="shared" si="1158"/>
        <v>17</v>
      </c>
      <c r="T5280" t="str">
        <f t="shared" si="1159"/>
        <v>Others</v>
      </c>
      <c r="U5280">
        <f t="shared" si="1160"/>
        <v>16</v>
      </c>
      <c r="V5280" t="str">
        <f t="shared" si="1161"/>
        <v>FY Q2</v>
      </c>
    </row>
    <row r="5281" spans="1:22" x14ac:dyDescent="0.3">
      <c r="A5281" s="18">
        <v>45186</v>
      </c>
      <c r="B5281" t="s">
        <v>1653</v>
      </c>
      <c r="C5281" t="s">
        <v>229</v>
      </c>
      <c r="D5281" t="s">
        <v>6393</v>
      </c>
      <c r="E5281">
        <v>164132004400</v>
      </c>
      <c r="F5281" t="s">
        <v>15</v>
      </c>
      <c r="G5281" t="s">
        <v>67</v>
      </c>
      <c r="H5281">
        <v>6498</v>
      </c>
      <c r="I5281" s="2">
        <f t="shared" si="1148"/>
        <v>2023</v>
      </c>
      <c r="J5281" s="2" t="str">
        <f t="shared" si="1149"/>
        <v>September</v>
      </c>
      <c r="K5281" s="2">
        <f t="shared" si="1150"/>
        <v>9</v>
      </c>
      <c r="L5281" s="2" t="str">
        <f t="shared" si="1151"/>
        <v>Sunday</v>
      </c>
      <c r="M5281" s="2">
        <f t="shared" si="1152"/>
        <v>38</v>
      </c>
      <c r="N5281" s="3">
        <f t="shared" si="1153"/>
        <v>0</v>
      </c>
      <c r="O5281" s="3">
        <f t="shared" si="1154"/>
        <v>6498</v>
      </c>
      <c r="P5281" t="str">
        <f t="shared" si="1155"/>
        <v>17-Sep</v>
      </c>
      <c r="Q5281" s="9">
        <f t="shared" si="1156"/>
        <v>0.79374999999999996</v>
      </c>
      <c r="R5281" t="str">
        <f t="shared" si="1157"/>
        <v>Evening</v>
      </c>
      <c r="S5281" s="2">
        <f t="shared" si="1158"/>
        <v>17</v>
      </c>
      <c r="T5281" t="str">
        <f t="shared" si="1159"/>
        <v>UPI Transfer</v>
      </c>
      <c r="U5281">
        <f t="shared" si="1160"/>
        <v>19</v>
      </c>
      <c r="V5281" t="str">
        <f t="shared" si="1161"/>
        <v>FY Q2</v>
      </c>
    </row>
    <row r="5282" spans="1:22" x14ac:dyDescent="0.3">
      <c r="A5282" s="18">
        <v>45186</v>
      </c>
      <c r="B5282" t="s">
        <v>1451</v>
      </c>
      <c r="C5282" t="s">
        <v>76</v>
      </c>
      <c r="D5282" t="s">
        <v>6394</v>
      </c>
      <c r="E5282">
        <v>341799163783</v>
      </c>
      <c r="F5282" t="s">
        <v>16</v>
      </c>
      <c r="G5282" t="s">
        <v>71</v>
      </c>
      <c r="H5282">
        <v>5926</v>
      </c>
      <c r="I5282" s="2">
        <f t="shared" si="1148"/>
        <v>2023</v>
      </c>
      <c r="J5282" s="2" t="str">
        <f t="shared" si="1149"/>
        <v>September</v>
      </c>
      <c r="K5282" s="2">
        <f t="shared" si="1150"/>
        <v>9</v>
      </c>
      <c r="L5282" s="2" t="str">
        <f t="shared" si="1151"/>
        <v>Sunday</v>
      </c>
      <c r="M5282" s="2">
        <f t="shared" si="1152"/>
        <v>38</v>
      </c>
      <c r="N5282" s="3">
        <f t="shared" si="1153"/>
        <v>5926</v>
      </c>
      <c r="O5282" s="3">
        <f t="shared" si="1154"/>
        <v>0</v>
      </c>
      <c r="P5282" t="str">
        <f t="shared" si="1155"/>
        <v>17-Sep</v>
      </c>
      <c r="Q5282" s="9">
        <f t="shared" si="1156"/>
        <v>0.84027777777777779</v>
      </c>
      <c r="R5282" t="str">
        <f t="shared" si="1157"/>
        <v>Evening</v>
      </c>
      <c r="S5282" s="2">
        <f t="shared" si="1158"/>
        <v>17</v>
      </c>
      <c r="T5282" t="str">
        <f t="shared" si="1159"/>
        <v>Others</v>
      </c>
      <c r="U5282">
        <f t="shared" si="1160"/>
        <v>20</v>
      </c>
      <c r="V5282" t="str">
        <f t="shared" si="1161"/>
        <v>FY Q2</v>
      </c>
    </row>
    <row r="5283" spans="1:22" x14ac:dyDescent="0.3">
      <c r="A5283" s="18">
        <v>45187</v>
      </c>
      <c r="B5283" t="s">
        <v>5655</v>
      </c>
      <c r="C5283" t="s">
        <v>319</v>
      </c>
      <c r="D5283" t="s">
        <v>6395</v>
      </c>
      <c r="E5283">
        <v>492235946301</v>
      </c>
      <c r="F5283" t="s">
        <v>15</v>
      </c>
      <c r="G5283" t="s">
        <v>71</v>
      </c>
      <c r="H5283">
        <v>12697</v>
      </c>
      <c r="I5283" s="2">
        <f t="shared" si="1148"/>
        <v>2023</v>
      </c>
      <c r="J5283" s="2" t="str">
        <f t="shared" si="1149"/>
        <v>September</v>
      </c>
      <c r="K5283" s="2">
        <f t="shared" si="1150"/>
        <v>9</v>
      </c>
      <c r="L5283" s="2" t="str">
        <f t="shared" si="1151"/>
        <v>Monday</v>
      </c>
      <c r="M5283" s="2">
        <f t="shared" si="1152"/>
        <v>38</v>
      </c>
      <c r="N5283" s="3">
        <f t="shared" si="1153"/>
        <v>0</v>
      </c>
      <c r="O5283" s="3">
        <f t="shared" si="1154"/>
        <v>12697</v>
      </c>
      <c r="P5283" t="str">
        <f t="shared" si="1155"/>
        <v>18-Sep</v>
      </c>
      <c r="Q5283" s="9">
        <f t="shared" si="1156"/>
        <v>0.34861111111111109</v>
      </c>
      <c r="R5283" t="str">
        <f t="shared" si="1157"/>
        <v>Morning</v>
      </c>
      <c r="S5283" s="2">
        <f t="shared" si="1158"/>
        <v>18</v>
      </c>
      <c r="T5283" t="str">
        <f t="shared" si="1159"/>
        <v>Recharge</v>
      </c>
      <c r="U5283">
        <f t="shared" si="1160"/>
        <v>8</v>
      </c>
      <c r="V5283" t="str">
        <f t="shared" si="1161"/>
        <v>FY Q2</v>
      </c>
    </row>
    <row r="5284" spans="1:22" x14ac:dyDescent="0.3">
      <c r="A5284" s="18">
        <v>45187</v>
      </c>
      <c r="B5284" t="s">
        <v>2059</v>
      </c>
      <c r="C5284" t="s">
        <v>302</v>
      </c>
      <c r="D5284" t="s">
        <v>6396</v>
      </c>
      <c r="E5284">
        <v>797102089243</v>
      </c>
      <c r="F5284" t="s">
        <v>15</v>
      </c>
      <c r="G5284" t="s">
        <v>67</v>
      </c>
      <c r="H5284">
        <v>15012</v>
      </c>
      <c r="I5284" s="2">
        <f t="shared" si="1148"/>
        <v>2023</v>
      </c>
      <c r="J5284" s="2" t="str">
        <f t="shared" si="1149"/>
        <v>September</v>
      </c>
      <c r="K5284" s="2">
        <f t="shared" si="1150"/>
        <v>9</v>
      </c>
      <c r="L5284" s="2" t="str">
        <f t="shared" si="1151"/>
        <v>Monday</v>
      </c>
      <c r="M5284" s="2">
        <f t="shared" si="1152"/>
        <v>38</v>
      </c>
      <c r="N5284" s="3">
        <f t="shared" si="1153"/>
        <v>0</v>
      </c>
      <c r="O5284" s="3">
        <f t="shared" si="1154"/>
        <v>15012</v>
      </c>
      <c r="P5284" t="str">
        <f t="shared" si="1155"/>
        <v>18-Sep</v>
      </c>
      <c r="Q5284" s="9">
        <f t="shared" si="1156"/>
        <v>0.48541666666666666</v>
      </c>
      <c r="R5284" t="str">
        <f t="shared" si="1157"/>
        <v>Morning</v>
      </c>
      <c r="S5284" s="2">
        <f t="shared" si="1158"/>
        <v>18</v>
      </c>
      <c r="T5284" t="str">
        <f t="shared" si="1159"/>
        <v>UPI Transfer</v>
      </c>
      <c r="U5284">
        <f t="shared" si="1160"/>
        <v>11</v>
      </c>
      <c r="V5284" t="str">
        <f t="shared" si="1161"/>
        <v>FY Q2</v>
      </c>
    </row>
    <row r="5285" spans="1:22" x14ac:dyDescent="0.3">
      <c r="A5285" s="18">
        <v>45187</v>
      </c>
      <c r="B5285" t="s">
        <v>2361</v>
      </c>
      <c r="C5285" t="s">
        <v>92</v>
      </c>
      <c r="D5285" t="s">
        <v>6397</v>
      </c>
      <c r="E5285">
        <v>519700208286</v>
      </c>
      <c r="F5285" t="s">
        <v>15</v>
      </c>
      <c r="G5285" t="s">
        <v>67</v>
      </c>
      <c r="H5285">
        <v>4354</v>
      </c>
      <c r="I5285" s="2">
        <f t="shared" si="1148"/>
        <v>2023</v>
      </c>
      <c r="J5285" s="2" t="str">
        <f t="shared" si="1149"/>
        <v>September</v>
      </c>
      <c r="K5285" s="2">
        <f t="shared" si="1150"/>
        <v>9</v>
      </c>
      <c r="L5285" s="2" t="str">
        <f t="shared" si="1151"/>
        <v>Monday</v>
      </c>
      <c r="M5285" s="2">
        <f t="shared" si="1152"/>
        <v>38</v>
      </c>
      <c r="N5285" s="3">
        <f t="shared" si="1153"/>
        <v>0</v>
      </c>
      <c r="O5285" s="3">
        <f t="shared" si="1154"/>
        <v>4354</v>
      </c>
      <c r="P5285" t="str">
        <f t="shared" si="1155"/>
        <v>18-Sep</v>
      </c>
      <c r="Q5285" s="9">
        <f t="shared" si="1156"/>
        <v>0.54097222222222219</v>
      </c>
      <c r="R5285" t="str">
        <f t="shared" si="1157"/>
        <v>Afternoon</v>
      </c>
      <c r="S5285" s="2">
        <f t="shared" si="1158"/>
        <v>18</v>
      </c>
      <c r="T5285" t="str">
        <f t="shared" si="1159"/>
        <v>UPI Transfer</v>
      </c>
      <c r="U5285">
        <f t="shared" si="1160"/>
        <v>12</v>
      </c>
      <c r="V5285" t="str">
        <f t="shared" si="1161"/>
        <v>FY Q2</v>
      </c>
    </row>
    <row r="5286" spans="1:22" x14ac:dyDescent="0.3">
      <c r="A5286" s="18">
        <v>45187</v>
      </c>
      <c r="B5286" t="s">
        <v>1605</v>
      </c>
      <c r="C5286" t="s">
        <v>189</v>
      </c>
      <c r="D5286" t="s">
        <v>6398</v>
      </c>
      <c r="E5286">
        <v>615767682107</v>
      </c>
      <c r="F5286" t="s">
        <v>16</v>
      </c>
      <c r="G5286" t="s">
        <v>71</v>
      </c>
      <c r="H5286">
        <v>11786</v>
      </c>
      <c r="I5286" s="2">
        <f t="shared" ref="I5286:I5349" si="1162">YEAR(A5286)</f>
        <v>2023</v>
      </c>
      <c r="J5286" s="2" t="str">
        <f t="shared" ref="J5286:J5349" si="1163">TEXT(A5286,"mmmm")</f>
        <v>September</v>
      </c>
      <c r="K5286" s="2">
        <f t="shared" ref="K5286:K5349" si="1164">MONTH(A5286)</f>
        <v>9</v>
      </c>
      <c r="L5286" s="2" t="str">
        <f t="shared" ref="L5286:L5349" si="1165">TEXT(A5286,"dddd")</f>
        <v>Monday</v>
      </c>
      <c r="M5286" s="2">
        <f t="shared" ref="M5286:M5349" si="1166">WEEKNUM(A5286)</f>
        <v>38</v>
      </c>
      <c r="N5286" s="3">
        <f t="shared" ref="N5286:N5349" si="1167">IF(F5286="Credit",H5286,0)</f>
        <v>11786</v>
      </c>
      <c r="O5286" s="3">
        <f t="shared" ref="O5286:O5349" si="1168">IF(F5286="Debit",H5286,0)</f>
        <v>0</v>
      </c>
      <c r="P5286" t="str">
        <f t="shared" ref="P5286:P5349" si="1169">TEXT(A5286,"d-mmm")</f>
        <v>18-Sep</v>
      </c>
      <c r="Q5286" s="9">
        <f t="shared" ref="Q5286:Q5349" si="1170">TIMEVALUE(TRIM(CLEAN(SUBSTITUTE(B5286,CHAR(34),""))))</f>
        <v>0.60347222222222219</v>
      </c>
      <c r="R5286" t="str">
        <f t="shared" ref="R5286:R5349" si="1171">IF(HOUR(Q5286)&lt;12,"Morning",IF(HOUR(Q5286)&lt;17,"Afternoon",IF(HOUR(Q5286)&lt;21,"Evening","Night")))</f>
        <v>Afternoon</v>
      </c>
      <c r="S5286" s="2">
        <f t="shared" ref="S5286:S5349" si="1172">DAY(A5286)</f>
        <v>18</v>
      </c>
      <c r="T5286" t="str">
        <f t="shared" ref="T5286:T5349" si="1173">IF(ISNUMBER(SEARCH("Recharge",C5286)),"Recharge",IF(ISNUMBER(SEARCH("Petrol",C5286)),"Fuel",IF(ISNUMBER(SEARCH("Restaurant",C5286)),"Food",IF(ISNUMBER(SEARCH("Amazon",C5286)),"Shopping",IF(ISNUMBER(SEARCH("Salary",C5286)),"Salary",IF(ISNUMBER(SEARCH("Paid to",C5286)),"UPI Transfer","Others"))))))</f>
        <v>Others</v>
      </c>
      <c r="U5286">
        <f t="shared" ref="U5286:U5349" si="1174">HOUR(Q5286)</f>
        <v>14</v>
      </c>
      <c r="V5286" t="str">
        <f t="shared" ref="V5286:V5349" si="1175">"FY Q"&amp;INT(MOD(MONTH(A5286)-4,12)/3)+1</f>
        <v>FY Q2</v>
      </c>
    </row>
    <row r="5287" spans="1:22" x14ac:dyDescent="0.3">
      <c r="A5287" s="18">
        <v>45187</v>
      </c>
      <c r="B5287" t="s">
        <v>1857</v>
      </c>
      <c r="C5287" t="s">
        <v>189</v>
      </c>
      <c r="D5287" t="s">
        <v>6399</v>
      </c>
      <c r="E5287">
        <v>262553763766</v>
      </c>
      <c r="F5287" t="s">
        <v>16</v>
      </c>
      <c r="G5287" t="s">
        <v>71</v>
      </c>
      <c r="H5287">
        <v>6266</v>
      </c>
      <c r="I5287" s="2">
        <f t="shared" si="1162"/>
        <v>2023</v>
      </c>
      <c r="J5287" s="2" t="str">
        <f t="shared" si="1163"/>
        <v>September</v>
      </c>
      <c r="K5287" s="2">
        <f t="shared" si="1164"/>
        <v>9</v>
      </c>
      <c r="L5287" s="2" t="str">
        <f t="shared" si="1165"/>
        <v>Monday</v>
      </c>
      <c r="M5287" s="2">
        <f t="shared" si="1166"/>
        <v>38</v>
      </c>
      <c r="N5287" s="3">
        <f t="shared" si="1167"/>
        <v>6266</v>
      </c>
      <c r="O5287" s="3">
        <f t="shared" si="1168"/>
        <v>0</v>
      </c>
      <c r="P5287" t="str">
        <f t="shared" si="1169"/>
        <v>18-Sep</v>
      </c>
      <c r="Q5287" s="9">
        <f t="shared" si="1170"/>
        <v>0.68402777777777779</v>
      </c>
      <c r="R5287" t="str">
        <f t="shared" si="1171"/>
        <v>Afternoon</v>
      </c>
      <c r="S5287" s="2">
        <f t="shared" si="1172"/>
        <v>18</v>
      </c>
      <c r="T5287" t="str">
        <f t="shared" si="1173"/>
        <v>Others</v>
      </c>
      <c r="U5287">
        <f t="shared" si="1174"/>
        <v>16</v>
      </c>
      <c r="V5287" t="str">
        <f t="shared" si="1175"/>
        <v>FY Q2</v>
      </c>
    </row>
    <row r="5288" spans="1:22" x14ac:dyDescent="0.3">
      <c r="A5288" s="18">
        <v>45187</v>
      </c>
      <c r="B5288" t="s">
        <v>2544</v>
      </c>
      <c r="C5288" t="s">
        <v>128</v>
      </c>
      <c r="D5288" t="s">
        <v>6400</v>
      </c>
      <c r="E5288">
        <v>309090146298</v>
      </c>
      <c r="F5288" t="s">
        <v>16</v>
      </c>
      <c r="G5288" t="s">
        <v>67</v>
      </c>
      <c r="H5288">
        <v>4247</v>
      </c>
      <c r="I5288" s="2">
        <f t="shared" si="1162"/>
        <v>2023</v>
      </c>
      <c r="J5288" s="2" t="str">
        <f t="shared" si="1163"/>
        <v>September</v>
      </c>
      <c r="K5288" s="2">
        <f t="shared" si="1164"/>
        <v>9</v>
      </c>
      <c r="L5288" s="2" t="str">
        <f t="shared" si="1165"/>
        <v>Monday</v>
      </c>
      <c r="M5288" s="2">
        <f t="shared" si="1166"/>
        <v>38</v>
      </c>
      <c r="N5288" s="3">
        <f t="shared" si="1167"/>
        <v>4247</v>
      </c>
      <c r="O5288" s="3">
        <f t="shared" si="1168"/>
        <v>0</v>
      </c>
      <c r="P5288" t="str">
        <f t="shared" si="1169"/>
        <v>18-Sep</v>
      </c>
      <c r="Q5288" s="9">
        <f t="shared" si="1170"/>
        <v>0.70625000000000004</v>
      </c>
      <c r="R5288" t="str">
        <f t="shared" si="1171"/>
        <v>Afternoon</v>
      </c>
      <c r="S5288" s="2">
        <f t="shared" si="1172"/>
        <v>18</v>
      </c>
      <c r="T5288" t="str">
        <f t="shared" si="1173"/>
        <v>Others</v>
      </c>
      <c r="U5288">
        <f t="shared" si="1174"/>
        <v>16</v>
      </c>
      <c r="V5288" t="str">
        <f t="shared" si="1175"/>
        <v>FY Q2</v>
      </c>
    </row>
    <row r="5289" spans="1:22" x14ac:dyDescent="0.3">
      <c r="A5289" s="18">
        <v>45187</v>
      </c>
      <c r="B5289" t="s">
        <v>2825</v>
      </c>
      <c r="C5289" t="s">
        <v>131</v>
      </c>
      <c r="D5289" t="s">
        <v>6401</v>
      </c>
      <c r="E5289">
        <v>658337700272</v>
      </c>
      <c r="F5289" t="s">
        <v>16</v>
      </c>
      <c r="G5289" t="s">
        <v>67</v>
      </c>
      <c r="H5289">
        <v>3392</v>
      </c>
      <c r="I5289" s="2">
        <f t="shared" si="1162"/>
        <v>2023</v>
      </c>
      <c r="J5289" s="2" t="str">
        <f t="shared" si="1163"/>
        <v>September</v>
      </c>
      <c r="K5289" s="2">
        <f t="shared" si="1164"/>
        <v>9</v>
      </c>
      <c r="L5289" s="2" t="str">
        <f t="shared" si="1165"/>
        <v>Monday</v>
      </c>
      <c r="M5289" s="2">
        <f t="shared" si="1166"/>
        <v>38</v>
      </c>
      <c r="N5289" s="3">
        <f t="shared" si="1167"/>
        <v>3392</v>
      </c>
      <c r="O5289" s="3">
        <f t="shared" si="1168"/>
        <v>0</v>
      </c>
      <c r="P5289" t="str">
        <f t="shared" si="1169"/>
        <v>18-Sep</v>
      </c>
      <c r="Q5289" s="9">
        <f t="shared" si="1170"/>
        <v>0.80763888888888891</v>
      </c>
      <c r="R5289" t="str">
        <f t="shared" si="1171"/>
        <v>Evening</v>
      </c>
      <c r="S5289" s="2">
        <f t="shared" si="1172"/>
        <v>18</v>
      </c>
      <c r="T5289" t="str">
        <f t="shared" si="1173"/>
        <v>Others</v>
      </c>
      <c r="U5289">
        <f t="shared" si="1174"/>
        <v>19</v>
      </c>
      <c r="V5289" t="str">
        <f t="shared" si="1175"/>
        <v>FY Q2</v>
      </c>
    </row>
    <row r="5290" spans="1:22" x14ac:dyDescent="0.3">
      <c r="A5290" s="18">
        <v>45188</v>
      </c>
      <c r="B5290" t="s">
        <v>1821</v>
      </c>
      <c r="C5290" t="s">
        <v>76</v>
      </c>
      <c r="D5290" t="s">
        <v>6402</v>
      </c>
      <c r="E5290">
        <v>454022324397</v>
      </c>
      <c r="F5290" t="s">
        <v>16</v>
      </c>
      <c r="G5290" t="s">
        <v>71</v>
      </c>
      <c r="H5290">
        <v>6865</v>
      </c>
      <c r="I5290" s="2">
        <f t="shared" si="1162"/>
        <v>2023</v>
      </c>
      <c r="J5290" s="2" t="str">
        <f t="shared" si="1163"/>
        <v>September</v>
      </c>
      <c r="K5290" s="2">
        <f t="shared" si="1164"/>
        <v>9</v>
      </c>
      <c r="L5290" s="2" t="str">
        <f t="shared" si="1165"/>
        <v>Tuesday</v>
      </c>
      <c r="M5290" s="2">
        <f t="shared" si="1166"/>
        <v>38</v>
      </c>
      <c r="N5290" s="3">
        <f t="shared" si="1167"/>
        <v>6865</v>
      </c>
      <c r="O5290" s="3">
        <f t="shared" si="1168"/>
        <v>0</v>
      </c>
      <c r="P5290" t="str">
        <f t="shared" si="1169"/>
        <v>19-Sep</v>
      </c>
      <c r="Q5290" s="9">
        <f t="shared" si="1170"/>
        <v>0.53819444444444442</v>
      </c>
      <c r="R5290" t="str">
        <f t="shared" si="1171"/>
        <v>Afternoon</v>
      </c>
      <c r="S5290" s="2">
        <f t="shared" si="1172"/>
        <v>19</v>
      </c>
      <c r="T5290" t="str">
        <f t="shared" si="1173"/>
        <v>Others</v>
      </c>
      <c r="U5290">
        <f t="shared" si="1174"/>
        <v>12</v>
      </c>
      <c r="V5290" t="str">
        <f t="shared" si="1175"/>
        <v>FY Q2</v>
      </c>
    </row>
    <row r="5291" spans="1:22" x14ac:dyDescent="0.3">
      <c r="A5291" s="18">
        <v>45188</v>
      </c>
      <c r="B5291" t="s">
        <v>918</v>
      </c>
      <c r="C5291" t="s">
        <v>65</v>
      </c>
      <c r="D5291" t="s">
        <v>6403</v>
      </c>
      <c r="E5291">
        <v>357785081694</v>
      </c>
      <c r="F5291" t="s">
        <v>16</v>
      </c>
      <c r="G5291" t="s">
        <v>71</v>
      </c>
      <c r="H5291">
        <v>2545</v>
      </c>
      <c r="I5291" s="2">
        <f t="shared" si="1162"/>
        <v>2023</v>
      </c>
      <c r="J5291" s="2" t="str">
        <f t="shared" si="1163"/>
        <v>September</v>
      </c>
      <c r="K5291" s="2">
        <f t="shared" si="1164"/>
        <v>9</v>
      </c>
      <c r="L5291" s="2" t="str">
        <f t="shared" si="1165"/>
        <v>Tuesday</v>
      </c>
      <c r="M5291" s="2">
        <f t="shared" si="1166"/>
        <v>38</v>
      </c>
      <c r="N5291" s="3">
        <f t="shared" si="1167"/>
        <v>2545</v>
      </c>
      <c r="O5291" s="3">
        <f t="shared" si="1168"/>
        <v>0</v>
      </c>
      <c r="P5291" t="str">
        <f t="shared" si="1169"/>
        <v>19-Sep</v>
      </c>
      <c r="Q5291" s="9">
        <f t="shared" si="1170"/>
        <v>0.63055555555555554</v>
      </c>
      <c r="R5291" t="str">
        <f t="shared" si="1171"/>
        <v>Afternoon</v>
      </c>
      <c r="S5291" s="2">
        <f t="shared" si="1172"/>
        <v>19</v>
      </c>
      <c r="T5291" t="str">
        <f t="shared" si="1173"/>
        <v>Others</v>
      </c>
      <c r="U5291">
        <f t="shared" si="1174"/>
        <v>15</v>
      </c>
      <c r="V5291" t="str">
        <f t="shared" si="1175"/>
        <v>FY Q2</v>
      </c>
    </row>
    <row r="5292" spans="1:22" x14ac:dyDescent="0.3">
      <c r="A5292" s="18">
        <v>45188</v>
      </c>
      <c r="B5292" t="s">
        <v>1609</v>
      </c>
      <c r="C5292" t="s">
        <v>76</v>
      </c>
      <c r="D5292" t="s">
        <v>6404</v>
      </c>
      <c r="E5292">
        <v>948201410226</v>
      </c>
      <c r="F5292" t="s">
        <v>16</v>
      </c>
      <c r="G5292" t="s">
        <v>71</v>
      </c>
      <c r="H5292">
        <v>1408</v>
      </c>
      <c r="I5292" s="2">
        <f t="shared" si="1162"/>
        <v>2023</v>
      </c>
      <c r="J5292" s="2" t="str">
        <f t="shared" si="1163"/>
        <v>September</v>
      </c>
      <c r="K5292" s="2">
        <f t="shared" si="1164"/>
        <v>9</v>
      </c>
      <c r="L5292" s="2" t="str">
        <f t="shared" si="1165"/>
        <v>Tuesday</v>
      </c>
      <c r="M5292" s="2">
        <f t="shared" si="1166"/>
        <v>38</v>
      </c>
      <c r="N5292" s="3">
        <f t="shared" si="1167"/>
        <v>1408</v>
      </c>
      <c r="O5292" s="3">
        <f t="shared" si="1168"/>
        <v>0</v>
      </c>
      <c r="P5292" t="str">
        <f t="shared" si="1169"/>
        <v>19-Sep</v>
      </c>
      <c r="Q5292" s="9">
        <f t="shared" si="1170"/>
        <v>0.7104166666666667</v>
      </c>
      <c r="R5292" t="str">
        <f t="shared" si="1171"/>
        <v>Evening</v>
      </c>
      <c r="S5292" s="2">
        <f t="shared" si="1172"/>
        <v>19</v>
      </c>
      <c r="T5292" t="str">
        <f t="shared" si="1173"/>
        <v>Others</v>
      </c>
      <c r="U5292">
        <f t="shared" si="1174"/>
        <v>17</v>
      </c>
      <c r="V5292" t="str">
        <f t="shared" si="1175"/>
        <v>FY Q2</v>
      </c>
    </row>
    <row r="5293" spans="1:22" x14ac:dyDescent="0.3">
      <c r="A5293" s="18">
        <v>45188</v>
      </c>
      <c r="B5293" t="s">
        <v>136</v>
      </c>
      <c r="C5293" t="s">
        <v>114</v>
      </c>
      <c r="D5293" t="s">
        <v>6405</v>
      </c>
      <c r="E5293">
        <v>667642251898</v>
      </c>
      <c r="F5293" t="s">
        <v>15</v>
      </c>
      <c r="G5293" t="s">
        <v>71</v>
      </c>
      <c r="H5293">
        <v>11024</v>
      </c>
      <c r="I5293" s="2">
        <f t="shared" si="1162"/>
        <v>2023</v>
      </c>
      <c r="J5293" s="2" t="str">
        <f t="shared" si="1163"/>
        <v>September</v>
      </c>
      <c r="K5293" s="2">
        <f t="shared" si="1164"/>
        <v>9</v>
      </c>
      <c r="L5293" s="2" t="str">
        <f t="shared" si="1165"/>
        <v>Tuesday</v>
      </c>
      <c r="M5293" s="2">
        <f t="shared" si="1166"/>
        <v>38</v>
      </c>
      <c r="N5293" s="3">
        <f t="shared" si="1167"/>
        <v>0</v>
      </c>
      <c r="O5293" s="3">
        <f t="shared" si="1168"/>
        <v>11024</v>
      </c>
      <c r="P5293" t="str">
        <f t="shared" si="1169"/>
        <v>19-Sep</v>
      </c>
      <c r="Q5293" s="9">
        <f t="shared" si="1170"/>
        <v>0.71944444444444444</v>
      </c>
      <c r="R5293" t="str">
        <f t="shared" si="1171"/>
        <v>Evening</v>
      </c>
      <c r="S5293" s="2">
        <f t="shared" si="1172"/>
        <v>19</v>
      </c>
      <c r="T5293" t="str">
        <f t="shared" si="1173"/>
        <v>UPI Transfer</v>
      </c>
      <c r="U5293">
        <f t="shared" si="1174"/>
        <v>17</v>
      </c>
      <c r="V5293" t="str">
        <f t="shared" si="1175"/>
        <v>FY Q2</v>
      </c>
    </row>
    <row r="5294" spans="1:22" x14ac:dyDescent="0.3">
      <c r="A5294" s="18">
        <v>45188</v>
      </c>
      <c r="B5294" t="s">
        <v>3090</v>
      </c>
      <c r="C5294" t="s">
        <v>95</v>
      </c>
      <c r="D5294" t="s">
        <v>6406</v>
      </c>
      <c r="E5294">
        <v>263096174085</v>
      </c>
      <c r="F5294" t="s">
        <v>16</v>
      </c>
      <c r="G5294" t="s">
        <v>71</v>
      </c>
      <c r="H5294">
        <v>15373</v>
      </c>
      <c r="I5294" s="2">
        <f t="shared" si="1162"/>
        <v>2023</v>
      </c>
      <c r="J5294" s="2" t="str">
        <f t="shared" si="1163"/>
        <v>September</v>
      </c>
      <c r="K5294" s="2">
        <f t="shared" si="1164"/>
        <v>9</v>
      </c>
      <c r="L5294" s="2" t="str">
        <f t="shared" si="1165"/>
        <v>Tuesday</v>
      </c>
      <c r="M5294" s="2">
        <f t="shared" si="1166"/>
        <v>38</v>
      </c>
      <c r="N5294" s="3">
        <f t="shared" si="1167"/>
        <v>15373</v>
      </c>
      <c r="O5294" s="3">
        <f t="shared" si="1168"/>
        <v>0</v>
      </c>
      <c r="P5294" t="str">
        <f t="shared" si="1169"/>
        <v>19-Sep</v>
      </c>
      <c r="Q5294" s="9">
        <f t="shared" si="1170"/>
        <v>0.88194444444444442</v>
      </c>
      <c r="R5294" t="str">
        <f t="shared" si="1171"/>
        <v>Night</v>
      </c>
      <c r="S5294" s="2">
        <f t="shared" si="1172"/>
        <v>19</v>
      </c>
      <c r="T5294" t="str">
        <f t="shared" si="1173"/>
        <v>Others</v>
      </c>
      <c r="U5294">
        <f t="shared" si="1174"/>
        <v>21</v>
      </c>
      <c r="V5294" t="str">
        <f t="shared" si="1175"/>
        <v>FY Q2</v>
      </c>
    </row>
    <row r="5295" spans="1:22" x14ac:dyDescent="0.3">
      <c r="A5295" s="18">
        <v>45188</v>
      </c>
      <c r="B5295" t="s">
        <v>1646</v>
      </c>
      <c r="C5295" t="s">
        <v>76</v>
      </c>
      <c r="D5295" t="s">
        <v>6407</v>
      </c>
      <c r="E5295">
        <v>917941517308</v>
      </c>
      <c r="F5295" t="s">
        <v>16</v>
      </c>
      <c r="G5295" t="s">
        <v>67</v>
      </c>
      <c r="H5295">
        <v>6670</v>
      </c>
      <c r="I5295" s="2">
        <f t="shared" si="1162"/>
        <v>2023</v>
      </c>
      <c r="J5295" s="2" t="str">
        <f t="shared" si="1163"/>
        <v>September</v>
      </c>
      <c r="K5295" s="2">
        <f t="shared" si="1164"/>
        <v>9</v>
      </c>
      <c r="L5295" s="2" t="str">
        <f t="shared" si="1165"/>
        <v>Tuesday</v>
      </c>
      <c r="M5295" s="2">
        <f t="shared" si="1166"/>
        <v>38</v>
      </c>
      <c r="N5295" s="3">
        <f t="shared" si="1167"/>
        <v>6670</v>
      </c>
      <c r="O5295" s="3">
        <f t="shared" si="1168"/>
        <v>0</v>
      </c>
      <c r="P5295" t="str">
        <f t="shared" si="1169"/>
        <v>19-Sep</v>
      </c>
      <c r="Q5295" s="9">
        <f t="shared" si="1170"/>
        <v>0.95833333333333337</v>
      </c>
      <c r="R5295" t="str">
        <f t="shared" si="1171"/>
        <v>Night</v>
      </c>
      <c r="S5295" s="2">
        <f t="shared" si="1172"/>
        <v>19</v>
      </c>
      <c r="T5295" t="str">
        <f t="shared" si="1173"/>
        <v>Others</v>
      </c>
      <c r="U5295">
        <f t="shared" si="1174"/>
        <v>23</v>
      </c>
      <c r="V5295" t="str">
        <f t="shared" si="1175"/>
        <v>FY Q2</v>
      </c>
    </row>
    <row r="5296" spans="1:22" x14ac:dyDescent="0.3">
      <c r="A5296" s="18">
        <v>45189</v>
      </c>
      <c r="B5296" t="s">
        <v>3485</v>
      </c>
      <c r="C5296" t="s">
        <v>73</v>
      </c>
      <c r="D5296" t="s">
        <v>6408</v>
      </c>
      <c r="E5296">
        <v>961495222636</v>
      </c>
      <c r="F5296" t="s">
        <v>16</v>
      </c>
      <c r="G5296" t="s">
        <v>67</v>
      </c>
      <c r="H5296">
        <v>5810</v>
      </c>
      <c r="I5296" s="2">
        <f t="shared" si="1162"/>
        <v>2023</v>
      </c>
      <c r="J5296" s="2" t="str">
        <f t="shared" si="1163"/>
        <v>September</v>
      </c>
      <c r="K5296" s="2">
        <f t="shared" si="1164"/>
        <v>9</v>
      </c>
      <c r="L5296" s="2" t="str">
        <f t="shared" si="1165"/>
        <v>Wednesday</v>
      </c>
      <c r="M5296" s="2">
        <f t="shared" si="1166"/>
        <v>38</v>
      </c>
      <c r="N5296" s="3">
        <f t="shared" si="1167"/>
        <v>5810</v>
      </c>
      <c r="O5296" s="3">
        <f t="shared" si="1168"/>
        <v>0</v>
      </c>
      <c r="P5296" t="str">
        <f t="shared" si="1169"/>
        <v>20-Sep</v>
      </c>
      <c r="Q5296" s="9">
        <f t="shared" si="1170"/>
        <v>0.5131944444444444</v>
      </c>
      <c r="R5296" t="str">
        <f t="shared" si="1171"/>
        <v>Afternoon</v>
      </c>
      <c r="S5296" s="2">
        <f t="shared" si="1172"/>
        <v>20</v>
      </c>
      <c r="T5296" t="str">
        <f t="shared" si="1173"/>
        <v>Others</v>
      </c>
      <c r="U5296">
        <f t="shared" si="1174"/>
        <v>12</v>
      </c>
      <c r="V5296" t="str">
        <f t="shared" si="1175"/>
        <v>FY Q2</v>
      </c>
    </row>
    <row r="5297" spans="1:22" x14ac:dyDescent="0.3">
      <c r="A5297" s="18">
        <v>45189</v>
      </c>
      <c r="B5297" t="s">
        <v>492</v>
      </c>
      <c r="C5297" t="s">
        <v>262</v>
      </c>
      <c r="D5297" t="s">
        <v>6409</v>
      </c>
      <c r="E5297">
        <v>766674584985</v>
      </c>
      <c r="F5297" t="s">
        <v>16</v>
      </c>
      <c r="G5297" t="s">
        <v>67</v>
      </c>
      <c r="H5297">
        <v>4386</v>
      </c>
      <c r="I5297" s="2">
        <f t="shared" si="1162"/>
        <v>2023</v>
      </c>
      <c r="J5297" s="2" t="str">
        <f t="shared" si="1163"/>
        <v>September</v>
      </c>
      <c r="K5297" s="2">
        <f t="shared" si="1164"/>
        <v>9</v>
      </c>
      <c r="L5297" s="2" t="str">
        <f t="shared" si="1165"/>
        <v>Wednesday</v>
      </c>
      <c r="M5297" s="2">
        <f t="shared" si="1166"/>
        <v>38</v>
      </c>
      <c r="N5297" s="3">
        <f t="shared" si="1167"/>
        <v>4386</v>
      </c>
      <c r="O5297" s="3">
        <f t="shared" si="1168"/>
        <v>0</v>
      </c>
      <c r="P5297" t="str">
        <f t="shared" si="1169"/>
        <v>20-Sep</v>
      </c>
      <c r="Q5297" s="9">
        <f t="shared" si="1170"/>
        <v>0.60486111111111107</v>
      </c>
      <c r="R5297" t="str">
        <f t="shared" si="1171"/>
        <v>Afternoon</v>
      </c>
      <c r="S5297" s="2">
        <f t="shared" si="1172"/>
        <v>20</v>
      </c>
      <c r="T5297" t="str">
        <f t="shared" si="1173"/>
        <v>Others</v>
      </c>
      <c r="U5297">
        <f t="shared" si="1174"/>
        <v>14</v>
      </c>
      <c r="V5297" t="str">
        <f t="shared" si="1175"/>
        <v>FY Q2</v>
      </c>
    </row>
    <row r="5298" spans="1:22" x14ac:dyDescent="0.3">
      <c r="A5298" s="18">
        <v>45189</v>
      </c>
      <c r="B5298" t="s">
        <v>745</v>
      </c>
      <c r="C5298" t="s">
        <v>343</v>
      </c>
      <c r="D5298" t="s">
        <v>6410</v>
      </c>
      <c r="E5298">
        <v>948931899621</v>
      </c>
      <c r="F5298" t="s">
        <v>15</v>
      </c>
      <c r="G5298" t="s">
        <v>67</v>
      </c>
      <c r="H5298">
        <v>1506</v>
      </c>
      <c r="I5298" s="2">
        <f t="shared" si="1162"/>
        <v>2023</v>
      </c>
      <c r="J5298" s="2" t="str">
        <f t="shared" si="1163"/>
        <v>September</v>
      </c>
      <c r="K5298" s="2">
        <f t="shared" si="1164"/>
        <v>9</v>
      </c>
      <c r="L5298" s="2" t="str">
        <f t="shared" si="1165"/>
        <v>Wednesday</v>
      </c>
      <c r="M5298" s="2">
        <f t="shared" si="1166"/>
        <v>38</v>
      </c>
      <c r="N5298" s="3">
        <f t="shared" si="1167"/>
        <v>0</v>
      </c>
      <c r="O5298" s="3">
        <f t="shared" si="1168"/>
        <v>1506</v>
      </c>
      <c r="P5298" t="str">
        <f t="shared" si="1169"/>
        <v>20-Sep</v>
      </c>
      <c r="Q5298" s="9">
        <f t="shared" si="1170"/>
        <v>0.62847222222222221</v>
      </c>
      <c r="R5298" t="str">
        <f t="shared" si="1171"/>
        <v>Afternoon</v>
      </c>
      <c r="S5298" s="2">
        <f t="shared" si="1172"/>
        <v>20</v>
      </c>
      <c r="T5298" t="str">
        <f t="shared" si="1173"/>
        <v>UPI Transfer</v>
      </c>
      <c r="U5298">
        <f t="shared" si="1174"/>
        <v>15</v>
      </c>
      <c r="V5298" t="str">
        <f t="shared" si="1175"/>
        <v>FY Q2</v>
      </c>
    </row>
    <row r="5299" spans="1:22" x14ac:dyDescent="0.3">
      <c r="A5299" s="18">
        <v>45189</v>
      </c>
      <c r="B5299" t="s">
        <v>424</v>
      </c>
      <c r="C5299" t="s">
        <v>92</v>
      </c>
      <c r="D5299" t="s">
        <v>6411</v>
      </c>
      <c r="E5299">
        <v>717031233643</v>
      </c>
      <c r="F5299" t="s">
        <v>15</v>
      </c>
      <c r="G5299" t="s">
        <v>67</v>
      </c>
      <c r="H5299">
        <v>1630</v>
      </c>
      <c r="I5299" s="2">
        <f t="shared" si="1162"/>
        <v>2023</v>
      </c>
      <c r="J5299" s="2" t="str">
        <f t="shared" si="1163"/>
        <v>September</v>
      </c>
      <c r="K5299" s="2">
        <f t="shared" si="1164"/>
        <v>9</v>
      </c>
      <c r="L5299" s="2" t="str">
        <f t="shared" si="1165"/>
        <v>Wednesday</v>
      </c>
      <c r="M5299" s="2">
        <f t="shared" si="1166"/>
        <v>38</v>
      </c>
      <c r="N5299" s="3">
        <f t="shared" si="1167"/>
        <v>0</v>
      </c>
      <c r="O5299" s="3">
        <f t="shared" si="1168"/>
        <v>1630</v>
      </c>
      <c r="P5299" t="str">
        <f t="shared" si="1169"/>
        <v>20-Sep</v>
      </c>
      <c r="Q5299" s="9">
        <f t="shared" si="1170"/>
        <v>0.73541666666666672</v>
      </c>
      <c r="R5299" t="str">
        <f t="shared" si="1171"/>
        <v>Evening</v>
      </c>
      <c r="S5299" s="2">
        <f t="shared" si="1172"/>
        <v>20</v>
      </c>
      <c r="T5299" t="str">
        <f t="shared" si="1173"/>
        <v>UPI Transfer</v>
      </c>
      <c r="U5299">
        <f t="shared" si="1174"/>
        <v>17</v>
      </c>
      <c r="V5299" t="str">
        <f t="shared" si="1175"/>
        <v>FY Q2</v>
      </c>
    </row>
    <row r="5300" spans="1:22" x14ac:dyDescent="0.3">
      <c r="A5300" s="18">
        <v>45189</v>
      </c>
      <c r="B5300" t="s">
        <v>1322</v>
      </c>
      <c r="C5300" t="s">
        <v>151</v>
      </c>
      <c r="D5300" t="s">
        <v>6412</v>
      </c>
      <c r="E5300">
        <v>256757860609</v>
      </c>
      <c r="F5300" t="s">
        <v>15</v>
      </c>
      <c r="G5300" t="s">
        <v>67</v>
      </c>
      <c r="H5300">
        <v>2355</v>
      </c>
      <c r="I5300" s="2">
        <f t="shared" si="1162"/>
        <v>2023</v>
      </c>
      <c r="J5300" s="2" t="str">
        <f t="shared" si="1163"/>
        <v>September</v>
      </c>
      <c r="K5300" s="2">
        <f t="shared" si="1164"/>
        <v>9</v>
      </c>
      <c r="L5300" s="2" t="str">
        <f t="shared" si="1165"/>
        <v>Wednesday</v>
      </c>
      <c r="M5300" s="2">
        <f t="shared" si="1166"/>
        <v>38</v>
      </c>
      <c r="N5300" s="3">
        <f t="shared" si="1167"/>
        <v>0</v>
      </c>
      <c r="O5300" s="3">
        <f t="shared" si="1168"/>
        <v>2355</v>
      </c>
      <c r="P5300" t="str">
        <f t="shared" si="1169"/>
        <v>20-Sep</v>
      </c>
      <c r="Q5300" s="9">
        <f t="shared" si="1170"/>
        <v>0.87569444444444444</v>
      </c>
      <c r="R5300" t="str">
        <f t="shared" si="1171"/>
        <v>Night</v>
      </c>
      <c r="S5300" s="2">
        <f t="shared" si="1172"/>
        <v>20</v>
      </c>
      <c r="T5300" t="str">
        <f t="shared" si="1173"/>
        <v>UPI Transfer</v>
      </c>
      <c r="U5300">
        <f t="shared" si="1174"/>
        <v>21</v>
      </c>
      <c r="V5300" t="str">
        <f t="shared" si="1175"/>
        <v>FY Q2</v>
      </c>
    </row>
    <row r="5301" spans="1:22" x14ac:dyDescent="0.3">
      <c r="A5301" s="18">
        <v>45190</v>
      </c>
      <c r="B5301" t="s">
        <v>6413</v>
      </c>
      <c r="C5301" t="s">
        <v>65</v>
      </c>
      <c r="D5301" t="s">
        <v>6414</v>
      </c>
      <c r="E5301">
        <v>38971615537</v>
      </c>
      <c r="F5301" t="s">
        <v>16</v>
      </c>
      <c r="G5301" t="s">
        <v>67</v>
      </c>
      <c r="H5301">
        <v>11070</v>
      </c>
      <c r="I5301" s="2">
        <f t="shared" si="1162"/>
        <v>2023</v>
      </c>
      <c r="J5301" s="2" t="str">
        <f t="shared" si="1163"/>
        <v>September</v>
      </c>
      <c r="K5301" s="2">
        <f t="shared" si="1164"/>
        <v>9</v>
      </c>
      <c r="L5301" s="2" t="str">
        <f t="shared" si="1165"/>
        <v>Thursday</v>
      </c>
      <c r="M5301" s="2">
        <f t="shared" si="1166"/>
        <v>38</v>
      </c>
      <c r="N5301" s="3">
        <f t="shared" si="1167"/>
        <v>11070</v>
      </c>
      <c r="O5301" s="3">
        <f t="shared" si="1168"/>
        <v>0</v>
      </c>
      <c r="P5301" t="str">
        <f t="shared" si="1169"/>
        <v>21-Sep</v>
      </c>
      <c r="Q5301" s="9">
        <f t="shared" si="1170"/>
        <v>0.42083333333333334</v>
      </c>
      <c r="R5301" t="str">
        <f t="shared" si="1171"/>
        <v>Morning</v>
      </c>
      <c r="S5301" s="2">
        <f t="shared" si="1172"/>
        <v>21</v>
      </c>
      <c r="T5301" t="str">
        <f t="shared" si="1173"/>
        <v>Others</v>
      </c>
      <c r="U5301">
        <f t="shared" si="1174"/>
        <v>10</v>
      </c>
      <c r="V5301" t="str">
        <f t="shared" si="1175"/>
        <v>FY Q2</v>
      </c>
    </row>
    <row r="5302" spans="1:22" x14ac:dyDescent="0.3">
      <c r="A5302" s="18">
        <v>45190</v>
      </c>
      <c r="B5302" t="s">
        <v>1843</v>
      </c>
      <c r="C5302" t="s">
        <v>343</v>
      </c>
      <c r="D5302" t="s">
        <v>6415</v>
      </c>
      <c r="E5302">
        <v>134756285111</v>
      </c>
      <c r="F5302" t="s">
        <v>15</v>
      </c>
      <c r="G5302" t="s">
        <v>67</v>
      </c>
      <c r="H5302">
        <v>11715</v>
      </c>
      <c r="I5302" s="2">
        <f t="shared" si="1162"/>
        <v>2023</v>
      </c>
      <c r="J5302" s="2" t="str">
        <f t="shared" si="1163"/>
        <v>September</v>
      </c>
      <c r="K5302" s="2">
        <f t="shared" si="1164"/>
        <v>9</v>
      </c>
      <c r="L5302" s="2" t="str">
        <f t="shared" si="1165"/>
        <v>Thursday</v>
      </c>
      <c r="M5302" s="2">
        <f t="shared" si="1166"/>
        <v>38</v>
      </c>
      <c r="N5302" s="3">
        <f t="shared" si="1167"/>
        <v>0</v>
      </c>
      <c r="O5302" s="3">
        <f t="shared" si="1168"/>
        <v>11715</v>
      </c>
      <c r="P5302" t="str">
        <f t="shared" si="1169"/>
        <v>21-Sep</v>
      </c>
      <c r="Q5302" s="9">
        <f t="shared" si="1170"/>
        <v>0.46319444444444446</v>
      </c>
      <c r="R5302" t="str">
        <f t="shared" si="1171"/>
        <v>Morning</v>
      </c>
      <c r="S5302" s="2">
        <f t="shared" si="1172"/>
        <v>21</v>
      </c>
      <c r="T5302" t="str">
        <f t="shared" si="1173"/>
        <v>UPI Transfer</v>
      </c>
      <c r="U5302">
        <f t="shared" si="1174"/>
        <v>11</v>
      </c>
      <c r="V5302" t="str">
        <f t="shared" si="1175"/>
        <v>FY Q2</v>
      </c>
    </row>
    <row r="5303" spans="1:22" x14ac:dyDescent="0.3">
      <c r="A5303" s="18">
        <v>45190</v>
      </c>
      <c r="B5303" t="s">
        <v>1094</v>
      </c>
      <c r="C5303" t="s">
        <v>189</v>
      </c>
      <c r="D5303" t="s">
        <v>6416</v>
      </c>
      <c r="E5303">
        <v>442676315285</v>
      </c>
      <c r="F5303" t="s">
        <v>16</v>
      </c>
      <c r="G5303" t="s">
        <v>71</v>
      </c>
      <c r="H5303">
        <v>9216</v>
      </c>
      <c r="I5303" s="2">
        <f t="shared" si="1162"/>
        <v>2023</v>
      </c>
      <c r="J5303" s="2" t="str">
        <f t="shared" si="1163"/>
        <v>September</v>
      </c>
      <c r="K5303" s="2">
        <f t="shared" si="1164"/>
        <v>9</v>
      </c>
      <c r="L5303" s="2" t="str">
        <f t="shared" si="1165"/>
        <v>Thursday</v>
      </c>
      <c r="M5303" s="2">
        <f t="shared" si="1166"/>
        <v>38</v>
      </c>
      <c r="N5303" s="3">
        <f t="shared" si="1167"/>
        <v>9216</v>
      </c>
      <c r="O5303" s="3">
        <f t="shared" si="1168"/>
        <v>0</v>
      </c>
      <c r="P5303" t="str">
        <f t="shared" si="1169"/>
        <v>21-Sep</v>
      </c>
      <c r="Q5303" s="9">
        <f t="shared" si="1170"/>
        <v>0.47847222222222224</v>
      </c>
      <c r="R5303" t="str">
        <f t="shared" si="1171"/>
        <v>Morning</v>
      </c>
      <c r="S5303" s="2">
        <f t="shared" si="1172"/>
        <v>21</v>
      </c>
      <c r="T5303" t="str">
        <f t="shared" si="1173"/>
        <v>Others</v>
      </c>
      <c r="U5303">
        <f t="shared" si="1174"/>
        <v>11</v>
      </c>
      <c r="V5303" t="str">
        <f t="shared" si="1175"/>
        <v>FY Q2</v>
      </c>
    </row>
    <row r="5304" spans="1:22" x14ac:dyDescent="0.3">
      <c r="A5304" s="18">
        <v>45190</v>
      </c>
      <c r="B5304" t="s">
        <v>4395</v>
      </c>
      <c r="C5304" t="s">
        <v>262</v>
      </c>
      <c r="D5304" t="s">
        <v>6417</v>
      </c>
      <c r="E5304">
        <v>481530470115</v>
      </c>
      <c r="F5304" t="s">
        <v>16</v>
      </c>
      <c r="G5304" t="s">
        <v>67</v>
      </c>
      <c r="H5304">
        <v>8508</v>
      </c>
      <c r="I5304" s="2">
        <f t="shared" si="1162"/>
        <v>2023</v>
      </c>
      <c r="J5304" s="2" t="str">
        <f t="shared" si="1163"/>
        <v>September</v>
      </c>
      <c r="K5304" s="2">
        <f t="shared" si="1164"/>
        <v>9</v>
      </c>
      <c r="L5304" s="2" t="str">
        <f t="shared" si="1165"/>
        <v>Thursday</v>
      </c>
      <c r="M5304" s="2">
        <f t="shared" si="1166"/>
        <v>38</v>
      </c>
      <c r="N5304" s="3">
        <f t="shared" si="1167"/>
        <v>8508</v>
      </c>
      <c r="O5304" s="3">
        <f t="shared" si="1168"/>
        <v>0</v>
      </c>
      <c r="P5304" t="str">
        <f t="shared" si="1169"/>
        <v>21-Sep</v>
      </c>
      <c r="Q5304" s="9">
        <f t="shared" si="1170"/>
        <v>0.55208333333333337</v>
      </c>
      <c r="R5304" t="str">
        <f t="shared" si="1171"/>
        <v>Afternoon</v>
      </c>
      <c r="S5304" s="2">
        <f t="shared" si="1172"/>
        <v>21</v>
      </c>
      <c r="T5304" t="str">
        <f t="shared" si="1173"/>
        <v>Others</v>
      </c>
      <c r="U5304">
        <f t="shared" si="1174"/>
        <v>13</v>
      </c>
      <c r="V5304" t="str">
        <f t="shared" si="1175"/>
        <v>FY Q2</v>
      </c>
    </row>
    <row r="5305" spans="1:22" x14ac:dyDescent="0.3">
      <c r="A5305" s="18">
        <v>45190</v>
      </c>
      <c r="B5305" t="s">
        <v>466</v>
      </c>
      <c r="C5305" t="s">
        <v>219</v>
      </c>
      <c r="D5305" t="s">
        <v>6418</v>
      </c>
      <c r="E5305">
        <v>382623788548</v>
      </c>
      <c r="F5305" t="s">
        <v>15</v>
      </c>
      <c r="G5305" t="s">
        <v>67</v>
      </c>
      <c r="H5305">
        <v>3449</v>
      </c>
      <c r="I5305" s="2">
        <f t="shared" si="1162"/>
        <v>2023</v>
      </c>
      <c r="J5305" s="2" t="str">
        <f t="shared" si="1163"/>
        <v>September</v>
      </c>
      <c r="K5305" s="2">
        <f t="shared" si="1164"/>
        <v>9</v>
      </c>
      <c r="L5305" s="2" t="str">
        <f t="shared" si="1165"/>
        <v>Thursday</v>
      </c>
      <c r="M5305" s="2">
        <f t="shared" si="1166"/>
        <v>38</v>
      </c>
      <c r="N5305" s="3">
        <f t="shared" si="1167"/>
        <v>0</v>
      </c>
      <c r="O5305" s="3">
        <f t="shared" si="1168"/>
        <v>3449</v>
      </c>
      <c r="P5305" t="str">
        <f t="shared" si="1169"/>
        <v>21-Sep</v>
      </c>
      <c r="Q5305" s="9">
        <f t="shared" si="1170"/>
        <v>0.58472222222222225</v>
      </c>
      <c r="R5305" t="str">
        <f t="shared" si="1171"/>
        <v>Afternoon</v>
      </c>
      <c r="S5305" s="2">
        <f t="shared" si="1172"/>
        <v>21</v>
      </c>
      <c r="T5305" t="str">
        <f t="shared" si="1173"/>
        <v>UPI Transfer</v>
      </c>
      <c r="U5305">
        <f t="shared" si="1174"/>
        <v>14</v>
      </c>
      <c r="V5305" t="str">
        <f t="shared" si="1175"/>
        <v>FY Q2</v>
      </c>
    </row>
    <row r="5306" spans="1:22" x14ac:dyDescent="0.3">
      <c r="A5306" s="18">
        <v>45190</v>
      </c>
      <c r="B5306" t="s">
        <v>318</v>
      </c>
      <c r="C5306" t="s">
        <v>85</v>
      </c>
      <c r="D5306" t="s">
        <v>6419</v>
      </c>
      <c r="E5306">
        <v>290944001805</v>
      </c>
      <c r="F5306" t="s">
        <v>16</v>
      </c>
      <c r="G5306" t="s">
        <v>67</v>
      </c>
      <c r="H5306">
        <v>2988</v>
      </c>
      <c r="I5306" s="2">
        <f t="shared" si="1162"/>
        <v>2023</v>
      </c>
      <c r="J5306" s="2" t="str">
        <f t="shared" si="1163"/>
        <v>September</v>
      </c>
      <c r="K5306" s="2">
        <f t="shared" si="1164"/>
        <v>9</v>
      </c>
      <c r="L5306" s="2" t="str">
        <f t="shared" si="1165"/>
        <v>Thursday</v>
      </c>
      <c r="M5306" s="2">
        <f t="shared" si="1166"/>
        <v>38</v>
      </c>
      <c r="N5306" s="3">
        <f t="shared" si="1167"/>
        <v>2988</v>
      </c>
      <c r="O5306" s="3">
        <f t="shared" si="1168"/>
        <v>0</v>
      </c>
      <c r="P5306" t="str">
        <f t="shared" si="1169"/>
        <v>21-Sep</v>
      </c>
      <c r="Q5306" s="9">
        <f t="shared" si="1170"/>
        <v>0.6020833333333333</v>
      </c>
      <c r="R5306" t="str">
        <f t="shared" si="1171"/>
        <v>Afternoon</v>
      </c>
      <c r="S5306" s="2">
        <f t="shared" si="1172"/>
        <v>21</v>
      </c>
      <c r="T5306" t="str">
        <f t="shared" si="1173"/>
        <v>Others</v>
      </c>
      <c r="U5306">
        <f t="shared" si="1174"/>
        <v>14</v>
      </c>
      <c r="V5306" t="str">
        <f t="shared" si="1175"/>
        <v>FY Q2</v>
      </c>
    </row>
    <row r="5307" spans="1:22" x14ac:dyDescent="0.3">
      <c r="A5307" s="18">
        <v>45190</v>
      </c>
      <c r="B5307" t="s">
        <v>1064</v>
      </c>
      <c r="C5307" t="s">
        <v>114</v>
      </c>
      <c r="D5307" t="s">
        <v>6420</v>
      </c>
      <c r="E5307">
        <v>381570229337</v>
      </c>
      <c r="F5307" t="s">
        <v>15</v>
      </c>
      <c r="G5307" t="s">
        <v>67</v>
      </c>
      <c r="H5307">
        <v>6282</v>
      </c>
      <c r="I5307" s="2">
        <f t="shared" si="1162"/>
        <v>2023</v>
      </c>
      <c r="J5307" s="2" t="str">
        <f t="shared" si="1163"/>
        <v>September</v>
      </c>
      <c r="K5307" s="2">
        <f t="shared" si="1164"/>
        <v>9</v>
      </c>
      <c r="L5307" s="2" t="str">
        <f t="shared" si="1165"/>
        <v>Thursday</v>
      </c>
      <c r="M5307" s="2">
        <f t="shared" si="1166"/>
        <v>38</v>
      </c>
      <c r="N5307" s="3">
        <f t="shared" si="1167"/>
        <v>0</v>
      </c>
      <c r="O5307" s="3">
        <f t="shared" si="1168"/>
        <v>6282</v>
      </c>
      <c r="P5307" t="str">
        <f t="shared" si="1169"/>
        <v>21-Sep</v>
      </c>
      <c r="Q5307" s="9">
        <f t="shared" si="1170"/>
        <v>0.62638888888888888</v>
      </c>
      <c r="R5307" t="str">
        <f t="shared" si="1171"/>
        <v>Afternoon</v>
      </c>
      <c r="S5307" s="2">
        <f t="shared" si="1172"/>
        <v>21</v>
      </c>
      <c r="T5307" t="str">
        <f t="shared" si="1173"/>
        <v>UPI Transfer</v>
      </c>
      <c r="U5307">
        <f t="shared" si="1174"/>
        <v>15</v>
      </c>
      <c r="V5307" t="str">
        <f t="shared" si="1175"/>
        <v>FY Q2</v>
      </c>
    </row>
    <row r="5308" spans="1:22" x14ac:dyDescent="0.3">
      <c r="A5308" s="18">
        <v>45190</v>
      </c>
      <c r="B5308" t="s">
        <v>1800</v>
      </c>
      <c r="C5308" t="s">
        <v>73</v>
      </c>
      <c r="D5308" t="s">
        <v>6421</v>
      </c>
      <c r="E5308">
        <v>608797473251</v>
      </c>
      <c r="F5308" t="s">
        <v>16</v>
      </c>
      <c r="G5308" t="s">
        <v>67</v>
      </c>
      <c r="H5308">
        <v>9559</v>
      </c>
      <c r="I5308" s="2">
        <f t="shared" si="1162"/>
        <v>2023</v>
      </c>
      <c r="J5308" s="2" t="str">
        <f t="shared" si="1163"/>
        <v>September</v>
      </c>
      <c r="K5308" s="2">
        <f t="shared" si="1164"/>
        <v>9</v>
      </c>
      <c r="L5308" s="2" t="str">
        <f t="shared" si="1165"/>
        <v>Thursday</v>
      </c>
      <c r="M5308" s="2">
        <f t="shared" si="1166"/>
        <v>38</v>
      </c>
      <c r="N5308" s="3">
        <f t="shared" si="1167"/>
        <v>9559</v>
      </c>
      <c r="O5308" s="3">
        <f t="shared" si="1168"/>
        <v>0</v>
      </c>
      <c r="P5308" t="str">
        <f t="shared" si="1169"/>
        <v>21-Sep</v>
      </c>
      <c r="Q5308" s="9">
        <f t="shared" si="1170"/>
        <v>0.63402777777777775</v>
      </c>
      <c r="R5308" t="str">
        <f t="shared" si="1171"/>
        <v>Afternoon</v>
      </c>
      <c r="S5308" s="2">
        <f t="shared" si="1172"/>
        <v>21</v>
      </c>
      <c r="T5308" t="str">
        <f t="shared" si="1173"/>
        <v>Others</v>
      </c>
      <c r="U5308">
        <f t="shared" si="1174"/>
        <v>15</v>
      </c>
      <c r="V5308" t="str">
        <f t="shared" si="1175"/>
        <v>FY Q2</v>
      </c>
    </row>
    <row r="5309" spans="1:22" x14ac:dyDescent="0.3">
      <c r="A5309" s="18">
        <v>45190</v>
      </c>
      <c r="B5309" t="s">
        <v>216</v>
      </c>
      <c r="C5309" t="s">
        <v>209</v>
      </c>
      <c r="D5309" t="s">
        <v>6422</v>
      </c>
      <c r="E5309">
        <v>368751590897</v>
      </c>
      <c r="F5309" t="s">
        <v>15</v>
      </c>
      <c r="G5309" t="s">
        <v>71</v>
      </c>
      <c r="H5309">
        <v>10197</v>
      </c>
      <c r="I5309" s="2">
        <f t="shared" si="1162"/>
        <v>2023</v>
      </c>
      <c r="J5309" s="2" t="str">
        <f t="shared" si="1163"/>
        <v>September</v>
      </c>
      <c r="K5309" s="2">
        <f t="shared" si="1164"/>
        <v>9</v>
      </c>
      <c r="L5309" s="2" t="str">
        <f t="shared" si="1165"/>
        <v>Thursday</v>
      </c>
      <c r="M5309" s="2">
        <f t="shared" si="1166"/>
        <v>38</v>
      </c>
      <c r="N5309" s="3">
        <f t="shared" si="1167"/>
        <v>0</v>
      </c>
      <c r="O5309" s="3">
        <f t="shared" si="1168"/>
        <v>10197</v>
      </c>
      <c r="P5309" t="str">
        <f t="shared" si="1169"/>
        <v>21-Sep</v>
      </c>
      <c r="Q5309" s="9">
        <f t="shared" si="1170"/>
        <v>0.74513888888888891</v>
      </c>
      <c r="R5309" t="str">
        <f t="shared" si="1171"/>
        <v>Evening</v>
      </c>
      <c r="S5309" s="2">
        <f t="shared" si="1172"/>
        <v>21</v>
      </c>
      <c r="T5309" t="str">
        <f t="shared" si="1173"/>
        <v>UPI Transfer</v>
      </c>
      <c r="U5309">
        <f t="shared" si="1174"/>
        <v>17</v>
      </c>
      <c r="V5309" t="str">
        <f t="shared" si="1175"/>
        <v>FY Q2</v>
      </c>
    </row>
    <row r="5310" spans="1:22" x14ac:dyDescent="0.3">
      <c r="A5310" s="18">
        <v>45190</v>
      </c>
      <c r="B5310" t="s">
        <v>293</v>
      </c>
      <c r="C5310" t="s">
        <v>273</v>
      </c>
      <c r="D5310" t="s">
        <v>6423</v>
      </c>
      <c r="E5310">
        <v>409337777969</v>
      </c>
      <c r="F5310" t="s">
        <v>16</v>
      </c>
      <c r="G5310" t="s">
        <v>67</v>
      </c>
      <c r="H5310">
        <v>20463</v>
      </c>
      <c r="I5310" s="2">
        <f t="shared" si="1162"/>
        <v>2023</v>
      </c>
      <c r="J5310" s="2" t="str">
        <f t="shared" si="1163"/>
        <v>September</v>
      </c>
      <c r="K5310" s="2">
        <f t="shared" si="1164"/>
        <v>9</v>
      </c>
      <c r="L5310" s="2" t="str">
        <f t="shared" si="1165"/>
        <v>Thursday</v>
      </c>
      <c r="M5310" s="2">
        <f t="shared" si="1166"/>
        <v>38</v>
      </c>
      <c r="N5310" s="3">
        <f t="shared" si="1167"/>
        <v>20463</v>
      </c>
      <c r="O5310" s="3">
        <f t="shared" si="1168"/>
        <v>0</v>
      </c>
      <c r="P5310" t="str">
        <f t="shared" si="1169"/>
        <v>21-Sep</v>
      </c>
      <c r="Q5310" s="9">
        <f t="shared" si="1170"/>
        <v>0.7631944444444444</v>
      </c>
      <c r="R5310" t="str">
        <f t="shared" si="1171"/>
        <v>Evening</v>
      </c>
      <c r="S5310" s="2">
        <f t="shared" si="1172"/>
        <v>21</v>
      </c>
      <c r="T5310" t="str">
        <f t="shared" si="1173"/>
        <v>Others</v>
      </c>
      <c r="U5310">
        <f t="shared" si="1174"/>
        <v>18</v>
      </c>
      <c r="V5310" t="str">
        <f t="shared" si="1175"/>
        <v>FY Q2</v>
      </c>
    </row>
    <row r="5311" spans="1:22" x14ac:dyDescent="0.3">
      <c r="A5311" s="18">
        <v>45191</v>
      </c>
      <c r="B5311" t="s">
        <v>1716</v>
      </c>
      <c r="C5311" t="s">
        <v>189</v>
      </c>
      <c r="D5311" t="s">
        <v>6424</v>
      </c>
      <c r="E5311">
        <v>301663992334</v>
      </c>
      <c r="F5311" t="s">
        <v>16</v>
      </c>
      <c r="G5311" t="s">
        <v>67</v>
      </c>
      <c r="H5311">
        <v>52965</v>
      </c>
      <c r="I5311" s="2">
        <f t="shared" si="1162"/>
        <v>2023</v>
      </c>
      <c r="J5311" s="2" t="str">
        <f t="shared" si="1163"/>
        <v>September</v>
      </c>
      <c r="K5311" s="2">
        <f t="shared" si="1164"/>
        <v>9</v>
      </c>
      <c r="L5311" s="2" t="str">
        <f t="shared" si="1165"/>
        <v>Friday</v>
      </c>
      <c r="M5311" s="2">
        <f t="shared" si="1166"/>
        <v>38</v>
      </c>
      <c r="N5311" s="3">
        <f t="shared" si="1167"/>
        <v>52965</v>
      </c>
      <c r="O5311" s="3">
        <f t="shared" si="1168"/>
        <v>0</v>
      </c>
      <c r="P5311" t="str">
        <f t="shared" si="1169"/>
        <v>22-Sep</v>
      </c>
      <c r="Q5311" s="9">
        <f t="shared" si="1170"/>
        <v>0.3125</v>
      </c>
      <c r="R5311" t="str">
        <f t="shared" si="1171"/>
        <v>Morning</v>
      </c>
      <c r="S5311" s="2">
        <f t="shared" si="1172"/>
        <v>22</v>
      </c>
      <c r="T5311" t="str">
        <f t="shared" si="1173"/>
        <v>Others</v>
      </c>
      <c r="U5311">
        <f t="shared" si="1174"/>
        <v>7</v>
      </c>
      <c r="V5311" t="str">
        <f t="shared" si="1175"/>
        <v>FY Q2</v>
      </c>
    </row>
    <row r="5312" spans="1:22" x14ac:dyDescent="0.3">
      <c r="A5312" s="18">
        <v>45191</v>
      </c>
      <c r="B5312" t="s">
        <v>133</v>
      </c>
      <c r="C5312" t="s">
        <v>95</v>
      </c>
      <c r="D5312" t="s">
        <v>6425</v>
      </c>
      <c r="E5312">
        <v>845044092972</v>
      </c>
      <c r="F5312" t="s">
        <v>16</v>
      </c>
      <c r="G5312" t="s">
        <v>67</v>
      </c>
      <c r="H5312">
        <v>5387</v>
      </c>
      <c r="I5312" s="2">
        <f t="shared" si="1162"/>
        <v>2023</v>
      </c>
      <c r="J5312" s="2" t="str">
        <f t="shared" si="1163"/>
        <v>September</v>
      </c>
      <c r="K5312" s="2">
        <f t="shared" si="1164"/>
        <v>9</v>
      </c>
      <c r="L5312" s="2" t="str">
        <f t="shared" si="1165"/>
        <v>Friday</v>
      </c>
      <c r="M5312" s="2">
        <f t="shared" si="1166"/>
        <v>38</v>
      </c>
      <c r="N5312" s="3">
        <f t="shared" si="1167"/>
        <v>5387</v>
      </c>
      <c r="O5312" s="3">
        <f t="shared" si="1168"/>
        <v>0</v>
      </c>
      <c r="P5312" t="str">
        <f t="shared" si="1169"/>
        <v>22-Sep</v>
      </c>
      <c r="Q5312" s="9">
        <f t="shared" si="1170"/>
        <v>0.6430555555555556</v>
      </c>
      <c r="R5312" t="str">
        <f t="shared" si="1171"/>
        <v>Afternoon</v>
      </c>
      <c r="S5312" s="2">
        <f t="shared" si="1172"/>
        <v>22</v>
      </c>
      <c r="T5312" t="str">
        <f t="shared" si="1173"/>
        <v>Others</v>
      </c>
      <c r="U5312">
        <f t="shared" si="1174"/>
        <v>15</v>
      </c>
      <c r="V5312" t="str">
        <f t="shared" si="1175"/>
        <v>FY Q2</v>
      </c>
    </row>
    <row r="5313" spans="1:22" x14ac:dyDescent="0.3">
      <c r="A5313" s="18">
        <v>45191</v>
      </c>
      <c r="B5313" t="s">
        <v>1183</v>
      </c>
      <c r="C5313" t="s">
        <v>131</v>
      </c>
      <c r="D5313" t="s">
        <v>6426</v>
      </c>
      <c r="E5313">
        <v>198009056935</v>
      </c>
      <c r="F5313" t="s">
        <v>16</v>
      </c>
      <c r="G5313" t="s">
        <v>71</v>
      </c>
      <c r="H5313">
        <v>3503</v>
      </c>
      <c r="I5313" s="2">
        <f t="shared" si="1162"/>
        <v>2023</v>
      </c>
      <c r="J5313" s="2" t="str">
        <f t="shared" si="1163"/>
        <v>September</v>
      </c>
      <c r="K5313" s="2">
        <f t="shared" si="1164"/>
        <v>9</v>
      </c>
      <c r="L5313" s="2" t="str">
        <f t="shared" si="1165"/>
        <v>Friday</v>
      </c>
      <c r="M5313" s="2">
        <f t="shared" si="1166"/>
        <v>38</v>
      </c>
      <c r="N5313" s="3">
        <f t="shared" si="1167"/>
        <v>3503</v>
      </c>
      <c r="O5313" s="3">
        <f t="shared" si="1168"/>
        <v>0</v>
      </c>
      <c r="P5313" t="str">
        <f t="shared" si="1169"/>
        <v>22-Sep</v>
      </c>
      <c r="Q5313" s="9">
        <f t="shared" si="1170"/>
        <v>0.64375000000000004</v>
      </c>
      <c r="R5313" t="str">
        <f t="shared" si="1171"/>
        <v>Afternoon</v>
      </c>
      <c r="S5313" s="2">
        <f t="shared" si="1172"/>
        <v>22</v>
      </c>
      <c r="T5313" t="str">
        <f t="shared" si="1173"/>
        <v>Others</v>
      </c>
      <c r="U5313">
        <f t="shared" si="1174"/>
        <v>15</v>
      </c>
      <c r="V5313" t="str">
        <f t="shared" si="1175"/>
        <v>FY Q2</v>
      </c>
    </row>
    <row r="5314" spans="1:22" x14ac:dyDescent="0.3">
      <c r="A5314" s="18">
        <v>45191</v>
      </c>
      <c r="B5314" t="s">
        <v>1527</v>
      </c>
      <c r="C5314" t="s">
        <v>343</v>
      </c>
      <c r="D5314" t="s">
        <v>6427</v>
      </c>
      <c r="E5314">
        <v>878584635584</v>
      </c>
      <c r="F5314" t="s">
        <v>15</v>
      </c>
      <c r="G5314" t="s">
        <v>67</v>
      </c>
      <c r="H5314">
        <v>2906</v>
      </c>
      <c r="I5314" s="2">
        <f t="shared" si="1162"/>
        <v>2023</v>
      </c>
      <c r="J5314" s="2" t="str">
        <f t="shared" si="1163"/>
        <v>September</v>
      </c>
      <c r="K5314" s="2">
        <f t="shared" si="1164"/>
        <v>9</v>
      </c>
      <c r="L5314" s="2" t="str">
        <f t="shared" si="1165"/>
        <v>Friday</v>
      </c>
      <c r="M5314" s="2">
        <f t="shared" si="1166"/>
        <v>38</v>
      </c>
      <c r="N5314" s="3">
        <f t="shared" si="1167"/>
        <v>0</v>
      </c>
      <c r="O5314" s="3">
        <f t="shared" si="1168"/>
        <v>2906</v>
      </c>
      <c r="P5314" t="str">
        <f t="shared" si="1169"/>
        <v>22-Sep</v>
      </c>
      <c r="Q5314" s="9">
        <f t="shared" si="1170"/>
        <v>0.68333333333333335</v>
      </c>
      <c r="R5314" t="str">
        <f t="shared" si="1171"/>
        <v>Afternoon</v>
      </c>
      <c r="S5314" s="2">
        <f t="shared" si="1172"/>
        <v>22</v>
      </c>
      <c r="T5314" t="str">
        <f t="shared" si="1173"/>
        <v>UPI Transfer</v>
      </c>
      <c r="U5314">
        <f t="shared" si="1174"/>
        <v>16</v>
      </c>
      <c r="V5314" t="str">
        <f t="shared" si="1175"/>
        <v>FY Q2</v>
      </c>
    </row>
    <row r="5315" spans="1:22" x14ac:dyDescent="0.3">
      <c r="A5315" s="18">
        <v>45192</v>
      </c>
      <c r="B5315" t="s">
        <v>837</v>
      </c>
      <c r="C5315" t="s">
        <v>302</v>
      </c>
      <c r="D5315" t="s">
        <v>6428</v>
      </c>
      <c r="E5315">
        <v>719671701188</v>
      </c>
      <c r="F5315" t="s">
        <v>15</v>
      </c>
      <c r="G5315" t="s">
        <v>67</v>
      </c>
      <c r="H5315">
        <v>7816</v>
      </c>
      <c r="I5315" s="2">
        <f t="shared" si="1162"/>
        <v>2023</v>
      </c>
      <c r="J5315" s="2" t="str">
        <f t="shared" si="1163"/>
        <v>September</v>
      </c>
      <c r="K5315" s="2">
        <f t="shared" si="1164"/>
        <v>9</v>
      </c>
      <c r="L5315" s="2" t="str">
        <f t="shared" si="1165"/>
        <v>Saturday</v>
      </c>
      <c r="M5315" s="2">
        <f t="shared" si="1166"/>
        <v>38</v>
      </c>
      <c r="N5315" s="3">
        <f t="shared" si="1167"/>
        <v>0</v>
      </c>
      <c r="O5315" s="3">
        <f t="shared" si="1168"/>
        <v>7816</v>
      </c>
      <c r="P5315" t="str">
        <f t="shared" si="1169"/>
        <v>23-Sep</v>
      </c>
      <c r="Q5315" s="9">
        <f t="shared" si="1170"/>
        <v>0.55138888888888893</v>
      </c>
      <c r="R5315" t="str">
        <f t="shared" si="1171"/>
        <v>Afternoon</v>
      </c>
      <c r="S5315" s="2">
        <f t="shared" si="1172"/>
        <v>23</v>
      </c>
      <c r="T5315" t="str">
        <f t="shared" si="1173"/>
        <v>UPI Transfer</v>
      </c>
      <c r="U5315">
        <f t="shared" si="1174"/>
        <v>13</v>
      </c>
      <c r="V5315" t="str">
        <f t="shared" si="1175"/>
        <v>FY Q2</v>
      </c>
    </row>
    <row r="5316" spans="1:22" x14ac:dyDescent="0.3">
      <c r="A5316" s="18">
        <v>45192</v>
      </c>
      <c r="B5316" t="s">
        <v>466</v>
      </c>
      <c r="C5316" t="s">
        <v>452</v>
      </c>
      <c r="D5316" t="s">
        <v>6429</v>
      </c>
      <c r="E5316">
        <v>666843024022</v>
      </c>
      <c r="F5316" t="s">
        <v>15</v>
      </c>
      <c r="G5316" t="s">
        <v>67</v>
      </c>
      <c r="H5316">
        <v>17867</v>
      </c>
      <c r="I5316" s="2">
        <f t="shared" si="1162"/>
        <v>2023</v>
      </c>
      <c r="J5316" s="2" t="str">
        <f t="shared" si="1163"/>
        <v>September</v>
      </c>
      <c r="K5316" s="2">
        <f t="shared" si="1164"/>
        <v>9</v>
      </c>
      <c r="L5316" s="2" t="str">
        <f t="shared" si="1165"/>
        <v>Saturday</v>
      </c>
      <c r="M5316" s="2">
        <f t="shared" si="1166"/>
        <v>38</v>
      </c>
      <c r="N5316" s="3">
        <f t="shared" si="1167"/>
        <v>0</v>
      </c>
      <c r="O5316" s="3">
        <f t="shared" si="1168"/>
        <v>17867</v>
      </c>
      <c r="P5316" t="str">
        <f t="shared" si="1169"/>
        <v>23-Sep</v>
      </c>
      <c r="Q5316" s="9">
        <f t="shared" si="1170"/>
        <v>0.58472222222222225</v>
      </c>
      <c r="R5316" t="str">
        <f t="shared" si="1171"/>
        <v>Afternoon</v>
      </c>
      <c r="S5316" s="2">
        <f t="shared" si="1172"/>
        <v>23</v>
      </c>
      <c r="T5316" t="str">
        <f t="shared" si="1173"/>
        <v>UPI Transfer</v>
      </c>
      <c r="U5316">
        <f t="shared" si="1174"/>
        <v>14</v>
      </c>
      <c r="V5316" t="str">
        <f t="shared" si="1175"/>
        <v>FY Q2</v>
      </c>
    </row>
    <row r="5317" spans="1:22" x14ac:dyDescent="0.3">
      <c r="A5317" s="18">
        <v>45192</v>
      </c>
      <c r="B5317" t="s">
        <v>1455</v>
      </c>
      <c r="C5317" t="s">
        <v>254</v>
      </c>
      <c r="D5317" t="s">
        <v>6430</v>
      </c>
      <c r="E5317">
        <v>172137162492</v>
      </c>
      <c r="F5317" t="s">
        <v>16</v>
      </c>
      <c r="G5317" t="s">
        <v>71</v>
      </c>
      <c r="H5317">
        <v>3186</v>
      </c>
      <c r="I5317" s="2">
        <f t="shared" si="1162"/>
        <v>2023</v>
      </c>
      <c r="J5317" s="2" t="str">
        <f t="shared" si="1163"/>
        <v>September</v>
      </c>
      <c r="K5317" s="2">
        <f t="shared" si="1164"/>
        <v>9</v>
      </c>
      <c r="L5317" s="2" t="str">
        <f t="shared" si="1165"/>
        <v>Saturday</v>
      </c>
      <c r="M5317" s="2">
        <f t="shared" si="1166"/>
        <v>38</v>
      </c>
      <c r="N5317" s="3">
        <f t="shared" si="1167"/>
        <v>3186</v>
      </c>
      <c r="O5317" s="3">
        <f t="shared" si="1168"/>
        <v>0</v>
      </c>
      <c r="P5317" t="str">
        <f t="shared" si="1169"/>
        <v>23-Sep</v>
      </c>
      <c r="Q5317" s="9">
        <f t="shared" si="1170"/>
        <v>0.60069444444444442</v>
      </c>
      <c r="R5317" t="str">
        <f t="shared" si="1171"/>
        <v>Afternoon</v>
      </c>
      <c r="S5317" s="2">
        <f t="shared" si="1172"/>
        <v>23</v>
      </c>
      <c r="T5317" t="str">
        <f t="shared" si="1173"/>
        <v>Others</v>
      </c>
      <c r="U5317">
        <f t="shared" si="1174"/>
        <v>14</v>
      </c>
      <c r="V5317" t="str">
        <f t="shared" si="1175"/>
        <v>FY Q2</v>
      </c>
    </row>
    <row r="5318" spans="1:22" x14ac:dyDescent="0.3">
      <c r="A5318" s="18">
        <v>45192</v>
      </c>
      <c r="B5318" t="s">
        <v>2993</v>
      </c>
      <c r="C5318" t="s">
        <v>117</v>
      </c>
      <c r="D5318" t="s">
        <v>6431</v>
      </c>
      <c r="E5318">
        <v>766774215906</v>
      </c>
      <c r="F5318" t="s">
        <v>16</v>
      </c>
      <c r="G5318" t="s">
        <v>71</v>
      </c>
      <c r="H5318">
        <v>6461</v>
      </c>
      <c r="I5318" s="2">
        <f t="shared" si="1162"/>
        <v>2023</v>
      </c>
      <c r="J5318" s="2" t="str">
        <f t="shared" si="1163"/>
        <v>September</v>
      </c>
      <c r="K5318" s="2">
        <f t="shared" si="1164"/>
        <v>9</v>
      </c>
      <c r="L5318" s="2" t="str">
        <f t="shared" si="1165"/>
        <v>Saturday</v>
      </c>
      <c r="M5318" s="2">
        <f t="shared" si="1166"/>
        <v>38</v>
      </c>
      <c r="N5318" s="3">
        <f t="shared" si="1167"/>
        <v>6461</v>
      </c>
      <c r="O5318" s="3">
        <f t="shared" si="1168"/>
        <v>0</v>
      </c>
      <c r="P5318" t="str">
        <f t="shared" si="1169"/>
        <v>23-Sep</v>
      </c>
      <c r="Q5318" s="9">
        <f t="shared" si="1170"/>
        <v>0.7729166666666667</v>
      </c>
      <c r="R5318" t="str">
        <f t="shared" si="1171"/>
        <v>Evening</v>
      </c>
      <c r="S5318" s="2">
        <f t="shared" si="1172"/>
        <v>23</v>
      </c>
      <c r="T5318" t="str">
        <f t="shared" si="1173"/>
        <v>Others</v>
      </c>
      <c r="U5318">
        <f t="shared" si="1174"/>
        <v>18</v>
      </c>
      <c r="V5318" t="str">
        <f t="shared" si="1175"/>
        <v>FY Q2</v>
      </c>
    </row>
    <row r="5319" spans="1:22" x14ac:dyDescent="0.3">
      <c r="A5319" s="18">
        <v>45192</v>
      </c>
      <c r="B5319" t="s">
        <v>148</v>
      </c>
      <c r="C5319" t="s">
        <v>251</v>
      </c>
      <c r="D5319" t="s">
        <v>6432</v>
      </c>
      <c r="E5319">
        <v>486617044463</v>
      </c>
      <c r="F5319" t="s">
        <v>15</v>
      </c>
      <c r="G5319" t="s">
        <v>67</v>
      </c>
      <c r="H5319">
        <v>13672</v>
      </c>
      <c r="I5319" s="2">
        <f t="shared" si="1162"/>
        <v>2023</v>
      </c>
      <c r="J5319" s="2" t="str">
        <f t="shared" si="1163"/>
        <v>September</v>
      </c>
      <c r="K5319" s="2">
        <f t="shared" si="1164"/>
        <v>9</v>
      </c>
      <c r="L5319" s="2" t="str">
        <f t="shared" si="1165"/>
        <v>Saturday</v>
      </c>
      <c r="M5319" s="2">
        <f t="shared" si="1166"/>
        <v>38</v>
      </c>
      <c r="N5319" s="3">
        <f t="shared" si="1167"/>
        <v>0</v>
      </c>
      <c r="O5319" s="3">
        <f t="shared" si="1168"/>
        <v>13672</v>
      </c>
      <c r="P5319" t="str">
        <f t="shared" si="1169"/>
        <v>23-Sep</v>
      </c>
      <c r="Q5319" s="9">
        <f t="shared" si="1170"/>
        <v>0.79583333333333328</v>
      </c>
      <c r="R5319" t="str">
        <f t="shared" si="1171"/>
        <v>Evening</v>
      </c>
      <c r="S5319" s="2">
        <f t="shared" si="1172"/>
        <v>23</v>
      </c>
      <c r="T5319" t="str">
        <f t="shared" si="1173"/>
        <v>UPI Transfer</v>
      </c>
      <c r="U5319">
        <f t="shared" si="1174"/>
        <v>19</v>
      </c>
      <c r="V5319" t="str">
        <f t="shared" si="1175"/>
        <v>FY Q2</v>
      </c>
    </row>
    <row r="5320" spans="1:22" x14ac:dyDescent="0.3">
      <c r="A5320" s="18">
        <v>45192</v>
      </c>
      <c r="B5320" t="s">
        <v>97</v>
      </c>
      <c r="C5320" t="s">
        <v>239</v>
      </c>
      <c r="D5320" t="s">
        <v>6433</v>
      </c>
      <c r="E5320">
        <v>970113722715</v>
      </c>
      <c r="F5320" t="s">
        <v>15</v>
      </c>
      <c r="G5320" t="s">
        <v>71</v>
      </c>
      <c r="H5320">
        <v>3626</v>
      </c>
      <c r="I5320" s="2">
        <f t="shared" si="1162"/>
        <v>2023</v>
      </c>
      <c r="J5320" s="2" t="str">
        <f t="shared" si="1163"/>
        <v>September</v>
      </c>
      <c r="K5320" s="2">
        <f t="shared" si="1164"/>
        <v>9</v>
      </c>
      <c r="L5320" s="2" t="str">
        <f t="shared" si="1165"/>
        <v>Saturday</v>
      </c>
      <c r="M5320" s="2">
        <f t="shared" si="1166"/>
        <v>38</v>
      </c>
      <c r="N5320" s="3">
        <f t="shared" si="1167"/>
        <v>0</v>
      </c>
      <c r="O5320" s="3">
        <f t="shared" si="1168"/>
        <v>3626</v>
      </c>
      <c r="P5320" t="str">
        <f t="shared" si="1169"/>
        <v>23-Sep</v>
      </c>
      <c r="Q5320" s="9">
        <f t="shared" si="1170"/>
        <v>0.80138888888888893</v>
      </c>
      <c r="R5320" t="str">
        <f t="shared" si="1171"/>
        <v>Evening</v>
      </c>
      <c r="S5320" s="2">
        <f t="shared" si="1172"/>
        <v>23</v>
      </c>
      <c r="T5320" t="str">
        <f t="shared" si="1173"/>
        <v>Recharge</v>
      </c>
      <c r="U5320">
        <f t="shared" si="1174"/>
        <v>19</v>
      </c>
      <c r="V5320" t="str">
        <f t="shared" si="1175"/>
        <v>FY Q2</v>
      </c>
    </row>
    <row r="5321" spans="1:22" x14ac:dyDescent="0.3">
      <c r="A5321" s="18">
        <v>45192</v>
      </c>
      <c r="B5321" t="s">
        <v>4474</v>
      </c>
      <c r="C5321" t="s">
        <v>411</v>
      </c>
      <c r="D5321" t="s">
        <v>6434</v>
      </c>
      <c r="E5321">
        <v>804467603555</v>
      </c>
      <c r="F5321" t="s">
        <v>15</v>
      </c>
      <c r="G5321" t="s">
        <v>67</v>
      </c>
      <c r="H5321">
        <v>17998</v>
      </c>
      <c r="I5321" s="2">
        <f t="shared" si="1162"/>
        <v>2023</v>
      </c>
      <c r="J5321" s="2" t="str">
        <f t="shared" si="1163"/>
        <v>September</v>
      </c>
      <c r="K5321" s="2">
        <f t="shared" si="1164"/>
        <v>9</v>
      </c>
      <c r="L5321" s="2" t="str">
        <f t="shared" si="1165"/>
        <v>Saturday</v>
      </c>
      <c r="M5321" s="2">
        <f t="shared" si="1166"/>
        <v>38</v>
      </c>
      <c r="N5321" s="3">
        <f t="shared" si="1167"/>
        <v>0</v>
      </c>
      <c r="O5321" s="3">
        <f t="shared" si="1168"/>
        <v>17998</v>
      </c>
      <c r="P5321" t="str">
        <f t="shared" si="1169"/>
        <v>23-Sep</v>
      </c>
      <c r="Q5321" s="9">
        <f t="shared" si="1170"/>
        <v>0.84791666666666665</v>
      </c>
      <c r="R5321" t="str">
        <f t="shared" si="1171"/>
        <v>Evening</v>
      </c>
      <c r="S5321" s="2">
        <f t="shared" si="1172"/>
        <v>23</v>
      </c>
      <c r="T5321" t="str">
        <f t="shared" si="1173"/>
        <v>UPI Transfer</v>
      </c>
      <c r="U5321">
        <f t="shared" si="1174"/>
        <v>20</v>
      </c>
      <c r="V5321" t="str">
        <f t="shared" si="1175"/>
        <v>FY Q2</v>
      </c>
    </row>
    <row r="5322" spans="1:22" x14ac:dyDescent="0.3">
      <c r="A5322" s="18">
        <v>45193</v>
      </c>
      <c r="B5322" t="s">
        <v>3509</v>
      </c>
      <c r="C5322" t="s">
        <v>167</v>
      </c>
      <c r="D5322" t="s">
        <v>6435</v>
      </c>
      <c r="E5322">
        <v>299917157461</v>
      </c>
      <c r="F5322" t="s">
        <v>15</v>
      </c>
      <c r="G5322" t="s">
        <v>71</v>
      </c>
      <c r="H5322">
        <v>11707</v>
      </c>
      <c r="I5322" s="2">
        <f t="shared" si="1162"/>
        <v>2023</v>
      </c>
      <c r="J5322" s="2" t="str">
        <f t="shared" si="1163"/>
        <v>September</v>
      </c>
      <c r="K5322" s="2">
        <f t="shared" si="1164"/>
        <v>9</v>
      </c>
      <c r="L5322" s="2" t="str">
        <f t="shared" si="1165"/>
        <v>Sunday</v>
      </c>
      <c r="M5322" s="2">
        <f t="shared" si="1166"/>
        <v>39</v>
      </c>
      <c r="N5322" s="3">
        <f t="shared" si="1167"/>
        <v>0</v>
      </c>
      <c r="O5322" s="3">
        <f t="shared" si="1168"/>
        <v>11707</v>
      </c>
      <c r="P5322" t="str">
        <f t="shared" si="1169"/>
        <v>24-Sep</v>
      </c>
      <c r="Q5322" s="9">
        <f t="shared" si="1170"/>
        <v>0.31319444444444444</v>
      </c>
      <c r="R5322" t="str">
        <f t="shared" si="1171"/>
        <v>Morning</v>
      </c>
      <c r="S5322" s="2">
        <f t="shared" si="1172"/>
        <v>24</v>
      </c>
      <c r="T5322" t="str">
        <f t="shared" si="1173"/>
        <v>UPI Transfer</v>
      </c>
      <c r="U5322">
        <f t="shared" si="1174"/>
        <v>7</v>
      </c>
      <c r="V5322" t="str">
        <f t="shared" si="1175"/>
        <v>FY Q2</v>
      </c>
    </row>
    <row r="5323" spans="1:22" x14ac:dyDescent="0.3">
      <c r="A5323" s="18">
        <v>45193</v>
      </c>
      <c r="B5323" t="s">
        <v>186</v>
      </c>
      <c r="C5323" t="s">
        <v>167</v>
      </c>
      <c r="D5323" t="s">
        <v>6436</v>
      </c>
      <c r="E5323">
        <v>478310744120</v>
      </c>
      <c r="F5323" t="s">
        <v>15</v>
      </c>
      <c r="G5323" t="s">
        <v>71</v>
      </c>
      <c r="H5323">
        <v>10061</v>
      </c>
      <c r="I5323" s="2">
        <f t="shared" si="1162"/>
        <v>2023</v>
      </c>
      <c r="J5323" s="2" t="str">
        <f t="shared" si="1163"/>
        <v>September</v>
      </c>
      <c r="K5323" s="2">
        <f t="shared" si="1164"/>
        <v>9</v>
      </c>
      <c r="L5323" s="2" t="str">
        <f t="shared" si="1165"/>
        <v>Sunday</v>
      </c>
      <c r="M5323" s="2">
        <f t="shared" si="1166"/>
        <v>39</v>
      </c>
      <c r="N5323" s="3">
        <f t="shared" si="1167"/>
        <v>0</v>
      </c>
      <c r="O5323" s="3">
        <f t="shared" si="1168"/>
        <v>10061</v>
      </c>
      <c r="P5323" t="str">
        <f t="shared" si="1169"/>
        <v>24-Sep</v>
      </c>
      <c r="Q5323" s="9">
        <f t="shared" si="1170"/>
        <v>0.71250000000000002</v>
      </c>
      <c r="R5323" t="str">
        <f t="shared" si="1171"/>
        <v>Evening</v>
      </c>
      <c r="S5323" s="2">
        <f t="shared" si="1172"/>
        <v>24</v>
      </c>
      <c r="T5323" t="str">
        <f t="shared" si="1173"/>
        <v>UPI Transfer</v>
      </c>
      <c r="U5323">
        <f t="shared" si="1174"/>
        <v>17</v>
      </c>
      <c r="V5323" t="str">
        <f t="shared" si="1175"/>
        <v>FY Q2</v>
      </c>
    </row>
    <row r="5324" spans="1:22" x14ac:dyDescent="0.3">
      <c r="A5324" s="18">
        <v>45193</v>
      </c>
      <c r="B5324" t="s">
        <v>1896</v>
      </c>
      <c r="C5324" t="s">
        <v>399</v>
      </c>
      <c r="D5324" t="s">
        <v>6437</v>
      </c>
      <c r="E5324">
        <v>844334038957</v>
      </c>
      <c r="F5324" t="s">
        <v>15</v>
      </c>
      <c r="G5324" t="s">
        <v>67</v>
      </c>
      <c r="H5324">
        <v>9987</v>
      </c>
      <c r="I5324" s="2">
        <f t="shared" si="1162"/>
        <v>2023</v>
      </c>
      <c r="J5324" s="2" t="str">
        <f t="shared" si="1163"/>
        <v>September</v>
      </c>
      <c r="K5324" s="2">
        <f t="shared" si="1164"/>
        <v>9</v>
      </c>
      <c r="L5324" s="2" t="str">
        <f t="shared" si="1165"/>
        <v>Sunday</v>
      </c>
      <c r="M5324" s="2">
        <f t="shared" si="1166"/>
        <v>39</v>
      </c>
      <c r="N5324" s="3">
        <f t="shared" si="1167"/>
        <v>0</v>
      </c>
      <c r="O5324" s="3">
        <f t="shared" si="1168"/>
        <v>9987</v>
      </c>
      <c r="P5324" t="str">
        <f t="shared" si="1169"/>
        <v>24-Sep</v>
      </c>
      <c r="Q5324" s="9">
        <f t="shared" si="1170"/>
        <v>0.74027777777777781</v>
      </c>
      <c r="R5324" t="str">
        <f t="shared" si="1171"/>
        <v>Evening</v>
      </c>
      <c r="S5324" s="2">
        <f t="shared" si="1172"/>
        <v>24</v>
      </c>
      <c r="T5324" t="str">
        <f t="shared" si="1173"/>
        <v>UPI Transfer</v>
      </c>
      <c r="U5324">
        <f t="shared" si="1174"/>
        <v>17</v>
      </c>
      <c r="V5324" t="str">
        <f t="shared" si="1175"/>
        <v>FY Q2</v>
      </c>
    </row>
    <row r="5325" spans="1:22" x14ac:dyDescent="0.3">
      <c r="A5325" s="18">
        <v>45193</v>
      </c>
      <c r="B5325" t="s">
        <v>549</v>
      </c>
      <c r="C5325" t="s">
        <v>254</v>
      </c>
      <c r="D5325" t="s">
        <v>6438</v>
      </c>
      <c r="E5325">
        <v>445806374663</v>
      </c>
      <c r="F5325" t="s">
        <v>16</v>
      </c>
      <c r="G5325" t="s">
        <v>71</v>
      </c>
      <c r="H5325">
        <v>13428</v>
      </c>
      <c r="I5325" s="2">
        <f t="shared" si="1162"/>
        <v>2023</v>
      </c>
      <c r="J5325" s="2" t="str">
        <f t="shared" si="1163"/>
        <v>September</v>
      </c>
      <c r="K5325" s="2">
        <f t="shared" si="1164"/>
        <v>9</v>
      </c>
      <c r="L5325" s="2" t="str">
        <f t="shared" si="1165"/>
        <v>Sunday</v>
      </c>
      <c r="M5325" s="2">
        <f t="shared" si="1166"/>
        <v>39</v>
      </c>
      <c r="N5325" s="3">
        <f t="shared" si="1167"/>
        <v>13428</v>
      </c>
      <c r="O5325" s="3">
        <f t="shared" si="1168"/>
        <v>0</v>
      </c>
      <c r="P5325" t="str">
        <f t="shared" si="1169"/>
        <v>24-Sep</v>
      </c>
      <c r="Q5325" s="9">
        <f t="shared" si="1170"/>
        <v>0.75208333333333333</v>
      </c>
      <c r="R5325" t="str">
        <f t="shared" si="1171"/>
        <v>Evening</v>
      </c>
      <c r="S5325" s="2">
        <f t="shared" si="1172"/>
        <v>24</v>
      </c>
      <c r="T5325" t="str">
        <f t="shared" si="1173"/>
        <v>Others</v>
      </c>
      <c r="U5325">
        <f t="shared" si="1174"/>
        <v>18</v>
      </c>
      <c r="V5325" t="str">
        <f t="shared" si="1175"/>
        <v>FY Q2</v>
      </c>
    </row>
    <row r="5326" spans="1:22" x14ac:dyDescent="0.3">
      <c r="A5326" s="18">
        <v>45194</v>
      </c>
      <c r="B5326" t="s">
        <v>1640</v>
      </c>
      <c r="C5326" t="s">
        <v>92</v>
      </c>
      <c r="D5326" t="s">
        <v>6439</v>
      </c>
      <c r="E5326">
        <v>259375916136</v>
      </c>
      <c r="F5326" t="s">
        <v>15</v>
      </c>
      <c r="G5326" t="s">
        <v>67</v>
      </c>
      <c r="H5326">
        <v>17831</v>
      </c>
      <c r="I5326" s="2">
        <f t="shared" si="1162"/>
        <v>2023</v>
      </c>
      <c r="J5326" s="2" t="str">
        <f t="shared" si="1163"/>
        <v>September</v>
      </c>
      <c r="K5326" s="2">
        <f t="shared" si="1164"/>
        <v>9</v>
      </c>
      <c r="L5326" s="2" t="str">
        <f t="shared" si="1165"/>
        <v>Monday</v>
      </c>
      <c r="M5326" s="2">
        <f t="shared" si="1166"/>
        <v>39</v>
      </c>
      <c r="N5326" s="3">
        <f t="shared" si="1167"/>
        <v>0</v>
      </c>
      <c r="O5326" s="3">
        <f t="shared" si="1168"/>
        <v>17831</v>
      </c>
      <c r="P5326" t="str">
        <f t="shared" si="1169"/>
        <v>25-Sep</v>
      </c>
      <c r="Q5326" s="9">
        <f t="shared" si="1170"/>
        <v>0.47222222222222221</v>
      </c>
      <c r="R5326" t="str">
        <f t="shared" si="1171"/>
        <v>Morning</v>
      </c>
      <c r="S5326" s="2">
        <f t="shared" si="1172"/>
        <v>25</v>
      </c>
      <c r="T5326" t="str">
        <f t="shared" si="1173"/>
        <v>UPI Transfer</v>
      </c>
      <c r="U5326">
        <f t="shared" si="1174"/>
        <v>11</v>
      </c>
      <c r="V5326" t="str">
        <f t="shared" si="1175"/>
        <v>FY Q2</v>
      </c>
    </row>
    <row r="5327" spans="1:22" x14ac:dyDescent="0.3">
      <c r="A5327" s="18">
        <v>45194</v>
      </c>
      <c r="B5327" t="s">
        <v>1554</v>
      </c>
      <c r="C5327" t="s">
        <v>69</v>
      </c>
      <c r="D5327" t="s">
        <v>6440</v>
      </c>
      <c r="E5327">
        <v>461535965566</v>
      </c>
      <c r="F5327" t="s">
        <v>16</v>
      </c>
      <c r="G5327" t="s">
        <v>67</v>
      </c>
      <c r="H5327">
        <v>6265</v>
      </c>
      <c r="I5327" s="2">
        <f t="shared" si="1162"/>
        <v>2023</v>
      </c>
      <c r="J5327" s="2" t="str">
        <f t="shared" si="1163"/>
        <v>September</v>
      </c>
      <c r="K5327" s="2">
        <f t="shared" si="1164"/>
        <v>9</v>
      </c>
      <c r="L5327" s="2" t="str">
        <f t="shared" si="1165"/>
        <v>Monday</v>
      </c>
      <c r="M5327" s="2">
        <f t="shared" si="1166"/>
        <v>39</v>
      </c>
      <c r="N5327" s="3">
        <f t="shared" si="1167"/>
        <v>6265</v>
      </c>
      <c r="O5327" s="3">
        <f t="shared" si="1168"/>
        <v>0</v>
      </c>
      <c r="P5327" t="str">
        <f t="shared" si="1169"/>
        <v>25-Sep</v>
      </c>
      <c r="Q5327" s="9">
        <f t="shared" si="1170"/>
        <v>0.5180555555555556</v>
      </c>
      <c r="R5327" t="str">
        <f t="shared" si="1171"/>
        <v>Afternoon</v>
      </c>
      <c r="S5327" s="2">
        <f t="shared" si="1172"/>
        <v>25</v>
      </c>
      <c r="T5327" t="str">
        <f t="shared" si="1173"/>
        <v>Others</v>
      </c>
      <c r="U5327">
        <f t="shared" si="1174"/>
        <v>12</v>
      </c>
      <c r="V5327" t="str">
        <f t="shared" si="1175"/>
        <v>FY Q2</v>
      </c>
    </row>
    <row r="5328" spans="1:22" x14ac:dyDescent="0.3">
      <c r="A5328" s="18">
        <v>45194</v>
      </c>
      <c r="B5328" t="s">
        <v>394</v>
      </c>
      <c r="C5328" t="s">
        <v>291</v>
      </c>
      <c r="D5328" t="s">
        <v>6441</v>
      </c>
      <c r="E5328">
        <v>388005837084</v>
      </c>
      <c r="F5328" t="s">
        <v>16</v>
      </c>
      <c r="G5328" t="s">
        <v>67</v>
      </c>
      <c r="H5328">
        <v>9244</v>
      </c>
      <c r="I5328" s="2">
        <f t="shared" si="1162"/>
        <v>2023</v>
      </c>
      <c r="J5328" s="2" t="str">
        <f t="shared" si="1163"/>
        <v>September</v>
      </c>
      <c r="K5328" s="2">
        <f t="shared" si="1164"/>
        <v>9</v>
      </c>
      <c r="L5328" s="2" t="str">
        <f t="shared" si="1165"/>
        <v>Monday</v>
      </c>
      <c r="M5328" s="2">
        <f t="shared" si="1166"/>
        <v>39</v>
      </c>
      <c r="N5328" s="3">
        <f t="shared" si="1167"/>
        <v>9244</v>
      </c>
      <c r="O5328" s="3">
        <f t="shared" si="1168"/>
        <v>0</v>
      </c>
      <c r="P5328" t="str">
        <f t="shared" si="1169"/>
        <v>25-Sep</v>
      </c>
      <c r="Q5328" s="9">
        <f t="shared" si="1170"/>
        <v>0.52361111111111114</v>
      </c>
      <c r="R5328" t="str">
        <f t="shared" si="1171"/>
        <v>Afternoon</v>
      </c>
      <c r="S5328" s="2">
        <f t="shared" si="1172"/>
        <v>25</v>
      </c>
      <c r="T5328" t="str">
        <f t="shared" si="1173"/>
        <v>Others</v>
      </c>
      <c r="U5328">
        <f t="shared" si="1174"/>
        <v>12</v>
      </c>
      <c r="V5328" t="str">
        <f t="shared" si="1175"/>
        <v>FY Q2</v>
      </c>
    </row>
    <row r="5329" spans="1:22" x14ac:dyDescent="0.3">
      <c r="A5329" s="18">
        <v>45195</v>
      </c>
      <c r="B5329" t="s">
        <v>436</v>
      </c>
      <c r="C5329" t="s">
        <v>139</v>
      </c>
      <c r="D5329" t="s">
        <v>6442</v>
      </c>
      <c r="E5329">
        <v>510538786081</v>
      </c>
      <c r="F5329" t="s">
        <v>15</v>
      </c>
      <c r="G5329" t="s">
        <v>71</v>
      </c>
      <c r="H5329">
        <v>9800</v>
      </c>
      <c r="I5329" s="2">
        <f t="shared" si="1162"/>
        <v>2023</v>
      </c>
      <c r="J5329" s="2" t="str">
        <f t="shared" si="1163"/>
        <v>September</v>
      </c>
      <c r="K5329" s="2">
        <f t="shared" si="1164"/>
        <v>9</v>
      </c>
      <c r="L5329" s="2" t="str">
        <f t="shared" si="1165"/>
        <v>Tuesday</v>
      </c>
      <c r="M5329" s="2">
        <f t="shared" si="1166"/>
        <v>39</v>
      </c>
      <c r="N5329" s="3">
        <f t="shared" si="1167"/>
        <v>0</v>
      </c>
      <c r="O5329" s="3">
        <f t="shared" si="1168"/>
        <v>9800</v>
      </c>
      <c r="P5329" t="str">
        <f t="shared" si="1169"/>
        <v>26-Sep</v>
      </c>
      <c r="Q5329" s="9">
        <f t="shared" si="1170"/>
        <v>0.65486111111111112</v>
      </c>
      <c r="R5329" t="str">
        <f t="shared" si="1171"/>
        <v>Afternoon</v>
      </c>
      <c r="S5329" s="2">
        <f t="shared" si="1172"/>
        <v>26</v>
      </c>
      <c r="T5329" t="str">
        <f t="shared" si="1173"/>
        <v>Fuel</v>
      </c>
      <c r="U5329">
        <f t="shared" si="1174"/>
        <v>15</v>
      </c>
      <c r="V5329" t="str">
        <f t="shared" si="1175"/>
        <v>FY Q2</v>
      </c>
    </row>
    <row r="5330" spans="1:22" x14ac:dyDescent="0.3">
      <c r="A5330" s="18">
        <v>45195</v>
      </c>
      <c r="B5330" t="s">
        <v>109</v>
      </c>
      <c r="C5330" t="s">
        <v>82</v>
      </c>
      <c r="D5330" t="s">
        <v>6443</v>
      </c>
      <c r="E5330">
        <v>686106998494</v>
      </c>
      <c r="F5330" t="s">
        <v>16</v>
      </c>
      <c r="G5330" t="s">
        <v>71</v>
      </c>
      <c r="H5330">
        <v>8937</v>
      </c>
      <c r="I5330" s="2">
        <f t="shared" si="1162"/>
        <v>2023</v>
      </c>
      <c r="J5330" s="2" t="str">
        <f t="shared" si="1163"/>
        <v>September</v>
      </c>
      <c r="K5330" s="2">
        <f t="shared" si="1164"/>
        <v>9</v>
      </c>
      <c r="L5330" s="2" t="str">
        <f t="shared" si="1165"/>
        <v>Tuesday</v>
      </c>
      <c r="M5330" s="2">
        <f t="shared" si="1166"/>
        <v>39</v>
      </c>
      <c r="N5330" s="3">
        <f t="shared" si="1167"/>
        <v>8937</v>
      </c>
      <c r="O5330" s="3">
        <f t="shared" si="1168"/>
        <v>0</v>
      </c>
      <c r="P5330" t="str">
        <f t="shared" si="1169"/>
        <v>26-Sep</v>
      </c>
      <c r="Q5330" s="9">
        <f t="shared" si="1170"/>
        <v>0.66111111111111109</v>
      </c>
      <c r="R5330" t="str">
        <f t="shared" si="1171"/>
        <v>Afternoon</v>
      </c>
      <c r="S5330" s="2">
        <f t="shared" si="1172"/>
        <v>26</v>
      </c>
      <c r="T5330" t="str">
        <f t="shared" si="1173"/>
        <v>Others</v>
      </c>
      <c r="U5330">
        <f t="shared" si="1174"/>
        <v>15</v>
      </c>
      <c r="V5330" t="str">
        <f t="shared" si="1175"/>
        <v>FY Q2</v>
      </c>
    </row>
    <row r="5331" spans="1:22" x14ac:dyDescent="0.3">
      <c r="A5331" s="18">
        <v>45195</v>
      </c>
      <c r="B5331" t="s">
        <v>1092</v>
      </c>
      <c r="C5331" t="s">
        <v>605</v>
      </c>
      <c r="D5331" t="s">
        <v>6444</v>
      </c>
      <c r="E5331">
        <v>314609865757</v>
      </c>
      <c r="F5331" t="s">
        <v>16</v>
      </c>
      <c r="G5331" t="s">
        <v>67</v>
      </c>
      <c r="H5331">
        <v>8684</v>
      </c>
      <c r="I5331" s="2">
        <f t="shared" si="1162"/>
        <v>2023</v>
      </c>
      <c r="J5331" s="2" t="str">
        <f t="shared" si="1163"/>
        <v>September</v>
      </c>
      <c r="K5331" s="2">
        <f t="shared" si="1164"/>
        <v>9</v>
      </c>
      <c r="L5331" s="2" t="str">
        <f t="shared" si="1165"/>
        <v>Tuesday</v>
      </c>
      <c r="M5331" s="2">
        <f t="shared" si="1166"/>
        <v>39</v>
      </c>
      <c r="N5331" s="3">
        <f t="shared" si="1167"/>
        <v>8684</v>
      </c>
      <c r="O5331" s="3">
        <f t="shared" si="1168"/>
        <v>0</v>
      </c>
      <c r="P5331" t="str">
        <f t="shared" si="1169"/>
        <v>26-Sep</v>
      </c>
      <c r="Q5331" s="9">
        <f t="shared" si="1170"/>
        <v>0.8041666666666667</v>
      </c>
      <c r="R5331" t="str">
        <f t="shared" si="1171"/>
        <v>Evening</v>
      </c>
      <c r="S5331" s="2">
        <f t="shared" si="1172"/>
        <v>26</v>
      </c>
      <c r="T5331" t="str">
        <f t="shared" si="1173"/>
        <v>Others</v>
      </c>
      <c r="U5331">
        <f t="shared" si="1174"/>
        <v>19</v>
      </c>
      <c r="V5331" t="str">
        <f t="shared" si="1175"/>
        <v>FY Q2</v>
      </c>
    </row>
    <row r="5332" spans="1:22" x14ac:dyDescent="0.3">
      <c r="A5332" s="18">
        <v>45195</v>
      </c>
      <c r="B5332" t="s">
        <v>191</v>
      </c>
      <c r="C5332" t="s">
        <v>101</v>
      </c>
      <c r="D5332" t="s">
        <v>6445</v>
      </c>
      <c r="E5332">
        <v>566663498061</v>
      </c>
      <c r="F5332" t="s">
        <v>15</v>
      </c>
      <c r="G5332" t="s">
        <v>67</v>
      </c>
      <c r="H5332">
        <v>11644</v>
      </c>
      <c r="I5332" s="2">
        <f t="shared" si="1162"/>
        <v>2023</v>
      </c>
      <c r="J5332" s="2" t="str">
        <f t="shared" si="1163"/>
        <v>September</v>
      </c>
      <c r="K5332" s="2">
        <f t="shared" si="1164"/>
        <v>9</v>
      </c>
      <c r="L5332" s="2" t="str">
        <f t="shared" si="1165"/>
        <v>Tuesday</v>
      </c>
      <c r="M5332" s="2">
        <f t="shared" si="1166"/>
        <v>39</v>
      </c>
      <c r="N5332" s="3">
        <f t="shared" si="1167"/>
        <v>0</v>
      </c>
      <c r="O5332" s="3">
        <f t="shared" si="1168"/>
        <v>11644</v>
      </c>
      <c r="P5332" t="str">
        <f t="shared" si="1169"/>
        <v>26-Sep</v>
      </c>
      <c r="Q5332" s="9">
        <f t="shared" si="1170"/>
        <v>0.9145833333333333</v>
      </c>
      <c r="R5332" t="str">
        <f t="shared" si="1171"/>
        <v>Night</v>
      </c>
      <c r="S5332" s="2">
        <f t="shared" si="1172"/>
        <v>26</v>
      </c>
      <c r="T5332" t="str">
        <f t="shared" si="1173"/>
        <v>Recharge</v>
      </c>
      <c r="U5332">
        <f t="shared" si="1174"/>
        <v>21</v>
      </c>
      <c r="V5332" t="str">
        <f t="shared" si="1175"/>
        <v>FY Q2</v>
      </c>
    </row>
    <row r="5333" spans="1:22" x14ac:dyDescent="0.3">
      <c r="A5333" s="18">
        <v>45196</v>
      </c>
      <c r="B5333" t="s">
        <v>1164</v>
      </c>
      <c r="C5333" t="s">
        <v>834</v>
      </c>
      <c r="D5333" t="s">
        <v>6446</v>
      </c>
      <c r="E5333">
        <v>718653961822</v>
      </c>
      <c r="F5333" t="s">
        <v>15</v>
      </c>
      <c r="G5333" t="s">
        <v>67</v>
      </c>
      <c r="H5333">
        <v>5243</v>
      </c>
      <c r="I5333" s="2">
        <f t="shared" si="1162"/>
        <v>2023</v>
      </c>
      <c r="J5333" s="2" t="str">
        <f t="shared" si="1163"/>
        <v>September</v>
      </c>
      <c r="K5333" s="2">
        <f t="shared" si="1164"/>
        <v>9</v>
      </c>
      <c r="L5333" s="2" t="str">
        <f t="shared" si="1165"/>
        <v>Wednesday</v>
      </c>
      <c r="M5333" s="2">
        <f t="shared" si="1166"/>
        <v>39</v>
      </c>
      <c r="N5333" s="3">
        <f t="shared" si="1167"/>
        <v>0</v>
      </c>
      <c r="O5333" s="3">
        <f t="shared" si="1168"/>
        <v>5243</v>
      </c>
      <c r="P5333" t="str">
        <f t="shared" si="1169"/>
        <v>27-Sep</v>
      </c>
      <c r="Q5333" s="9">
        <f t="shared" si="1170"/>
        <v>0.41944444444444445</v>
      </c>
      <c r="R5333" t="str">
        <f t="shared" si="1171"/>
        <v>Morning</v>
      </c>
      <c r="S5333" s="2">
        <f t="shared" si="1172"/>
        <v>27</v>
      </c>
      <c r="T5333" t="str">
        <f t="shared" si="1173"/>
        <v>UPI Transfer</v>
      </c>
      <c r="U5333">
        <f t="shared" si="1174"/>
        <v>10</v>
      </c>
      <c r="V5333" t="str">
        <f t="shared" si="1175"/>
        <v>FY Q2</v>
      </c>
    </row>
    <row r="5334" spans="1:22" x14ac:dyDescent="0.3">
      <c r="A5334" s="18">
        <v>45196</v>
      </c>
      <c r="B5334" t="s">
        <v>1439</v>
      </c>
      <c r="C5334" t="s">
        <v>319</v>
      </c>
      <c r="D5334" t="s">
        <v>6447</v>
      </c>
      <c r="E5334">
        <v>710674115946</v>
      </c>
      <c r="F5334" t="s">
        <v>15</v>
      </c>
      <c r="G5334" t="s">
        <v>71</v>
      </c>
      <c r="H5334">
        <v>4577</v>
      </c>
      <c r="I5334" s="2">
        <f t="shared" si="1162"/>
        <v>2023</v>
      </c>
      <c r="J5334" s="2" t="str">
        <f t="shared" si="1163"/>
        <v>September</v>
      </c>
      <c r="K5334" s="2">
        <f t="shared" si="1164"/>
        <v>9</v>
      </c>
      <c r="L5334" s="2" t="str">
        <f t="shared" si="1165"/>
        <v>Wednesday</v>
      </c>
      <c r="M5334" s="2">
        <f t="shared" si="1166"/>
        <v>39</v>
      </c>
      <c r="N5334" s="3">
        <f t="shared" si="1167"/>
        <v>0</v>
      </c>
      <c r="O5334" s="3">
        <f t="shared" si="1168"/>
        <v>4577</v>
      </c>
      <c r="P5334" t="str">
        <f t="shared" si="1169"/>
        <v>27-Sep</v>
      </c>
      <c r="Q5334" s="9">
        <f t="shared" si="1170"/>
        <v>0.47708333333333336</v>
      </c>
      <c r="R5334" t="str">
        <f t="shared" si="1171"/>
        <v>Morning</v>
      </c>
      <c r="S5334" s="2">
        <f t="shared" si="1172"/>
        <v>27</v>
      </c>
      <c r="T5334" t="str">
        <f t="shared" si="1173"/>
        <v>Recharge</v>
      </c>
      <c r="U5334">
        <f t="shared" si="1174"/>
        <v>11</v>
      </c>
      <c r="V5334" t="str">
        <f t="shared" si="1175"/>
        <v>FY Q2</v>
      </c>
    </row>
    <row r="5335" spans="1:22" x14ac:dyDescent="0.3">
      <c r="A5335" s="18">
        <v>45196</v>
      </c>
      <c r="B5335" t="s">
        <v>817</v>
      </c>
      <c r="C5335" t="s">
        <v>338</v>
      </c>
      <c r="D5335" t="s">
        <v>6448</v>
      </c>
      <c r="E5335">
        <v>487085367211</v>
      </c>
      <c r="F5335" t="s">
        <v>15</v>
      </c>
      <c r="G5335" t="s">
        <v>67</v>
      </c>
      <c r="H5335">
        <v>6374</v>
      </c>
      <c r="I5335" s="2">
        <f t="shared" si="1162"/>
        <v>2023</v>
      </c>
      <c r="J5335" s="2" t="str">
        <f t="shared" si="1163"/>
        <v>September</v>
      </c>
      <c r="K5335" s="2">
        <f t="shared" si="1164"/>
        <v>9</v>
      </c>
      <c r="L5335" s="2" t="str">
        <f t="shared" si="1165"/>
        <v>Wednesday</v>
      </c>
      <c r="M5335" s="2">
        <f t="shared" si="1166"/>
        <v>39</v>
      </c>
      <c r="N5335" s="3">
        <f t="shared" si="1167"/>
        <v>0</v>
      </c>
      <c r="O5335" s="3">
        <f t="shared" si="1168"/>
        <v>6374</v>
      </c>
      <c r="P5335" t="str">
        <f t="shared" si="1169"/>
        <v>27-Sep</v>
      </c>
      <c r="Q5335" s="9">
        <f t="shared" si="1170"/>
        <v>0.47986111111111113</v>
      </c>
      <c r="R5335" t="str">
        <f t="shared" si="1171"/>
        <v>Morning</v>
      </c>
      <c r="S5335" s="2">
        <f t="shared" si="1172"/>
        <v>27</v>
      </c>
      <c r="T5335" t="str">
        <f t="shared" si="1173"/>
        <v>UPI Transfer</v>
      </c>
      <c r="U5335">
        <f t="shared" si="1174"/>
        <v>11</v>
      </c>
      <c r="V5335" t="str">
        <f t="shared" si="1175"/>
        <v>FY Q2</v>
      </c>
    </row>
    <row r="5336" spans="1:22" x14ac:dyDescent="0.3">
      <c r="A5336" s="18">
        <v>45196</v>
      </c>
      <c r="B5336" t="s">
        <v>819</v>
      </c>
      <c r="C5336" t="s">
        <v>160</v>
      </c>
      <c r="D5336" t="s">
        <v>6449</v>
      </c>
      <c r="E5336">
        <v>94862237421</v>
      </c>
      <c r="F5336" t="s">
        <v>15</v>
      </c>
      <c r="G5336" t="s">
        <v>71</v>
      </c>
      <c r="H5336">
        <v>5253</v>
      </c>
      <c r="I5336" s="2">
        <f t="shared" si="1162"/>
        <v>2023</v>
      </c>
      <c r="J5336" s="2" t="str">
        <f t="shared" si="1163"/>
        <v>September</v>
      </c>
      <c r="K5336" s="2">
        <f t="shared" si="1164"/>
        <v>9</v>
      </c>
      <c r="L5336" s="2" t="str">
        <f t="shared" si="1165"/>
        <v>Wednesday</v>
      </c>
      <c r="M5336" s="2">
        <f t="shared" si="1166"/>
        <v>39</v>
      </c>
      <c r="N5336" s="3">
        <f t="shared" si="1167"/>
        <v>0</v>
      </c>
      <c r="O5336" s="3">
        <f t="shared" si="1168"/>
        <v>5253</v>
      </c>
      <c r="P5336" t="str">
        <f t="shared" si="1169"/>
        <v>27-Sep</v>
      </c>
      <c r="Q5336" s="9">
        <f t="shared" si="1170"/>
        <v>0.51875000000000004</v>
      </c>
      <c r="R5336" t="str">
        <f t="shared" si="1171"/>
        <v>Afternoon</v>
      </c>
      <c r="S5336" s="2">
        <f t="shared" si="1172"/>
        <v>27</v>
      </c>
      <c r="T5336" t="str">
        <f t="shared" si="1173"/>
        <v>Shopping</v>
      </c>
      <c r="U5336">
        <f t="shared" si="1174"/>
        <v>12</v>
      </c>
      <c r="V5336" t="str">
        <f t="shared" si="1175"/>
        <v>FY Q2</v>
      </c>
    </row>
    <row r="5337" spans="1:22" x14ac:dyDescent="0.3">
      <c r="A5337" s="18">
        <v>45196</v>
      </c>
      <c r="B5337" t="s">
        <v>3569</v>
      </c>
      <c r="C5337" t="s">
        <v>834</v>
      </c>
      <c r="D5337" t="s">
        <v>6450</v>
      </c>
      <c r="E5337">
        <v>788171022292</v>
      </c>
      <c r="F5337" t="s">
        <v>15</v>
      </c>
      <c r="G5337" t="s">
        <v>71</v>
      </c>
      <c r="H5337">
        <v>8587</v>
      </c>
      <c r="I5337" s="2">
        <f t="shared" si="1162"/>
        <v>2023</v>
      </c>
      <c r="J5337" s="2" t="str">
        <f t="shared" si="1163"/>
        <v>September</v>
      </c>
      <c r="K5337" s="2">
        <f t="shared" si="1164"/>
        <v>9</v>
      </c>
      <c r="L5337" s="2" t="str">
        <f t="shared" si="1165"/>
        <v>Wednesday</v>
      </c>
      <c r="M5337" s="2">
        <f t="shared" si="1166"/>
        <v>39</v>
      </c>
      <c r="N5337" s="3">
        <f t="shared" si="1167"/>
        <v>0</v>
      </c>
      <c r="O5337" s="3">
        <f t="shared" si="1168"/>
        <v>8587</v>
      </c>
      <c r="P5337" t="str">
        <f t="shared" si="1169"/>
        <v>27-Sep</v>
      </c>
      <c r="Q5337" s="9">
        <f t="shared" si="1170"/>
        <v>0.63680555555555551</v>
      </c>
      <c r="R5337" t="str">
        <f t="shared" si="1171"/>
        <v>Afternoon</v>
      </c>
      <c r="S5337" s="2">
        <f t="shared" si="1172"/>
        <v>27</v>
      </c>
      <c r="T5337" t="str">
        <f t="shared" si="1173"/>
        <v>UPI Transfer</v>
      </c>
      <c r="U5337">
        <f t="shared" si="1174"/>
        <v>15</v>
      </c>
      <c r="V5337" t="str">
        <f t="shared" si="1175"/>
        <v>FY Q2</v>
      </c>
    </row>
    <row r="5338" spans="1:22" x14ac:dyDescent="0.3">
      <c r="A5338" s="18">
        <v>45196</v>
      </c>
      <c r="B5338" t="s">
        <v>1449</v>
      </c>
      <c r="C5338" t="s">
        <v>104</v>
      </c>
      <c r="D5338" t="s">
        <v>6451</v>
      </c>
      <c r="E5338">
        <v>23370631070</v>
      </c>
      <c r="F5338" t="s">
        <v>16</v>
      </c>
      <c r="G5338" t="s">
        <v>67</v>
      </c>
      <c r="H5338">
        <v>3969</v>
      </c>
      <c r="I5338" s="2">
        <f t="shared" si="1162"/>
        <v>2023</v>
      </c>
      <c r="J5338" s="2" t="str">
        <f t="shared" si="1163"/>
        <v>September</v>
      </c>
      <c r="K5338" s="2">
        <f t="shared" si="1164"/>
        <v>9</v>
      </c>
      <c r="L5338" s="2" t="str">
        <f t="shared" si="1165"/>
        <v>Wednesday</v>
      </c>
      <c r="M5338" s="2">
        <f t="shared" si="1166"/>
        <v>39</v>
      </c>
      <c r="N5338" s="3">
        <f t="shared" si="1167"/>
        <v>3969</v>
      </c>
      <c r="O5338" s="3">
        <f t="shared" si="1168"/>
        <v>0</v>
      </c>
      <c r="P5338" t="str">
        <f t="shared" si="1169"/>
        <v>27-Sep</v>
      </c>
      <c r="Q5338" s="9">
        <f t="shared" si="1170"/>
        <v>0.64166666666666672</v>
      </c>
      <c r="R5338" t="str">
        <f t="shared" si="1171"/>
        <v>Afternoon</v>
      </c>
      <c r="S5338" s="2">
        <f t="shared" si="1172"/>
        <v>27</v>
      </c>
      <c r="T5338" t="str">
        <f t="shared" si="1173"/>
        <v>Others</v>
      </c>
      <c r="U5338">
        <f t="shared" si="1174"/>
        <v>15</v>
      </c>
      <c r="V5338" t="str">
        <f t="shared" si="1175"/>
        <v>FY Q2</v>
      </c>
    </row>
    <row r="5339" spans="1:22" x14ac:dyDescent="0.3">
      <c r="A5339" s="18">
        <v>45196</v>
      </c>
      <c r="B5339" t="s">
        <v>1816</v>
      </c>
      <c r="C5339" t="s">
        <v>65</v>
      </c>
      <c r="D5339" t="s">
        <v>6452</v>
      </c>
      <c r="E5339">
        <v>138049713508</v>
      </c>
      <c r="F5339" t="s">
        <v>16</v>
      </c>
      <c r="G5339" t="s">
        <v>71</v>
      </c>
      <c r="H5339">
        <v>4497</v>
      </c>
      <c r="I5339" s="2">
        <f t="shared" si="1162"/>
        <v>2023</v>
      </c>
      <c r="J5339" s="2" t="str">
        <f t="shared" si="1163"/>
        <v>September</v>
      </c>
      <c r="K5339" s="2">
        <f t="shared" si="1164"/>
        <v>9</v>
      </c>
      <c r="L5339" s="2" t="str">
        <f t="shared" si="1165"/>
        <v>Wednesday</v>
      </c>
      <c r="M5339" s="2">
        <f t="shared" si="1166"/>
        <v>39</v>
      </c>
      <c r="N5339" s="3">
        <f t="shared" si="1167"/>
        <v>4497</v>
      </c>
      <c r="O5339" s="3">
        <f t="shared" si="1168"/>
        <v>0</v>
      </c>
      <c r="P5339" t="str">
        <f t="shared" si="1169"/>
        <v>27-Sep</v>
      </c>
      <c r="Q5339" s="9">
        <f t="shared" si="1170"/>
        <v>0.65416666666666667</v>
      </c>
      <c r="R5339" t="str">
        <f t="shared" si="1171"/>
        <v>Afternoon</v>
      </c>
      <c r="S5339" s="2">
        <f t="shared" si="1172"/>
        <v>27</v>
      </c>
      <c r="T5339" t="str">
        <f t="shared" si="1173"/>
        <v>Others</v>
      </c>
      <c r="U5339">
        <f t="shared" si="1174"/>
        <v>15</v>
      </c>
      <c r="V5339" t="str">
        <f t="shared" si="1175"/>
        <v>FY Q2</v>
      </c>
    </row>
    <row r="5340" spans="1:22" x14ac:dyDescent="0.3">
      <c r="A5340" s="18">
        <v>45196</v>
      </c>
      <c r="B5340" t="s">
        <v>634</v>
      </c>
      <c r="C5340" t="s">
        <v>76</v>
      </c>
      <c r="D5340" t="s">
        <v>6453</v>
      </c>
      <c r="E5340">
        <v>20077487211</v>
      </c>
      <c r="F5340" t="s">
        <v>16</v>
      </c>
      <c r="G5340" t="s">
        <v>71</v>
      </c>
      <c r="H5340">
        <v>8911</v>
      </c>
      <c r="I5340" s="2">
        <f t="shared" si="1162"/>
        <v>2023</v>
      </c>
      <c r="J5340" s="2" t="str">
        <f t="shared" si="1163"/>
        <v>September</v>
      </c>
      <c r="K5340" s="2">
        <f t="shared" si="1164"/>
        <v>9</v>
      </c>
      <c r="L5340" s="2" t="str">
        <f t="shared" si="1165"/>
        <v>Wednesday</v>
      </c>
      <c r="M5340" s="2">
        <f t="shared" si="1166"/>
        <v>39</v>
      </c>
      <c r="N5340" s="3">
        <f t="shared" si="1167"/>
        <v>8911</v>
      </c>
      <c r="O5340" s="3">
        <f t="shared" si="1168"/>
        <v>0</v>
      </c>
      <c r="P5340" t="str">
        <f t="shared" si="1169"/>
        <v>27-Sep</v>
      </c>
      <c r="Q5340" s="9">
        <f t="shared" si="1170"/>
        <v>0.91736111111111107</v>
      </c>
      <c r="R5340" t="str">
        <f t="shared" si="1171"/>
        <v>Night</v>
      </c>
      <c r="S5340" s="2">
        <f t="shared" si="1172"/>
        <v>27</v>
      </c>
      <c r="T5340" t="str">
        <f t="shared" si="1173"/>
        <v>Others</v>
      </c>
      <c r="U5340">
        <f t="shared" si="1174"/>
        <v>22</v>
      </c>
      <c r="V5340" t="str">
        <f t="shared" si="1175"/>
        <v>FY Q2</v>
      </c>
    </row>
    <row r="5341" spans="1:22" x14ac:dyDescent="0.3">
      <c r="A5341" s="18">
        <v>45197</v>
      </c>
      <c r="B5341" t="s">
        <v>2165</v>
      </c>
      <c r="C5341" t="s">
        <v>234</v>
      </c>
      <c r="D5341" t="s">
        <v>6454</v>
      </c>
      <c r="E5341">
        <v>220900066731</v>
      </c>
      <c r="F5341" t="s">
        <v>15</v>
      </c>
      <c r="G5341" t="s">
        <v>67</v>
      </c>
      <c r="H5341">
        <v>13758</v>
      </c>
      <c r="I5341" s="2">
        <f t="shared" si="1162"/>
        <v>2023</v>
      </c>
      <c r="J5341" s="2" t="str">
        <f t="shared" si="1163"/>
        <v>September</v>
      </c>
      <c r="K5341" s="2">
        <f t="shared" si="1164"/>
        <v>9</v>
      </c>
      <c r="L5341" s="2" t="str">
        <f t="shared" si="1165"/>
        <v>Thursday</v>
      </c>
      <c r="M5341" s="2">
        <f t="shared" si="1166"/>
        <v>39</v>
      </c>
      <c r="N5341" s="3">
        <f t="shared" si="1167"/>
        <v>0</v>
      </c>
      <c r="O5341" s="3">
        <f t="shared" si="1168"/>
        <v>13758</v>
      </c>
      <c r="P5341" t="str">
        <f t="shared" si="1169"/>
        <v>28-Sep</v>
      </c>
      <c r="Q5341" s="9">
        <f t="shared" si="1170"/>
        <v>0.49166666666666664</v>
      </c>
      <c r="R5341" t="str">
        <f t="shared" si="1171"/>
        <v>Morning</v>
      </c>
      <c r="S5341" s="2">
        <f t="shared" si="1172"/>
        <v>28</v>
      </c>
      <c r="T5341" t="str">
        <f t="shared" si="1173"/>
        <v>UPI Transfer</v>
      </c>
      <c r="U5341">
        <f t="shared" si="1174"/>
        <v>11</v>
      </c>
      <c r="V5341" t="str">
        <f t="shared" si="1175"/>
        <v>FY Q2</v>
      </c>
    </row>
    <row r="5342" spans="1:22" x14ac:dyDescent="0.3">
      <c r="A5342" s="18">
        <v>45197</v>
      </c>
      <c r="B5342" t="s">
        <v>819</v>
      </c>
      <c r="C5342" t="s">
        <v>128</v>
      </c>
      <c r="D5342" t="s">
        <v>6455</v>
      </c>
      <c r="E5342">
        <v>165465668877</v>
      </c>
      <c r="F5342" t="s">
        <v>16</v>
      </c>
      <c r="G5342" t="s">
        <v>67</v>
      </c>
      <c r="H5342">
        <v>17621</v>
      </c>
      <c r="I5342" s="2">
        <f t="shared" si="1162"/>
        <v>2023</v>
      </c>
      <c r="J5342" s="2" t="str">
        <f t="shared" si="1163"/>
        <v>September</v>
      </c>
      <c r="K5342" s="2">
        <f t="shared" si="1164"/>
        <v>9</v>
      </c>
      <c r="L5342" s="2" t="str">
        <f t="shared" si="1165"/>
        <v>Thursday</v>
      </c>
      <c r="M5342" s="2">
        <f t="shared" si="1166"/>
        <v>39</v>
      </c>
      <c r="N5342" s="3">
        <f t="shared" si="1167"/>
        <v>17621</v>
      </c>
      <c r="O5342" s="3">
        <f t="shared" si="1168"/>
        <v>0</v>
      </c>
      <c r="P5342" t="str">
        <f t="shared" si="1169"/>
        <v>28-Sep</v>
      </c>
      <c r="Q5342" s="9">
        <f t="shared" si="1170"/>
        <v>0.51875000000000004</v>
      </c>
      <c r="R5342" t="str">
        <f t="shared" si="1171"/>
        <v>Afternoon</v>
      </c>
      <c r="S5342" s="2">
        <f t="shared" si="1172"/>
        <v>28</v>
      </c>
      <c r="T5342" t="str">
        <f t="shared" si="1173"/>
        <v>Others</v>
      </c>
      <c r="U5342">
        <f t="shared" si="1174"/>
        <v>12</v>
      </c>
      <c r="V5342" t="str">
        <f t="shared" si="1175"/>
        <v>FY Q2</v>
      </c>
    </row>
    <row r="5343" spans="1:22" x14ac:dyDescent="0.3">
      <c r="A5343" s="18">
        <v>45197</v>
      </c>
      <c r="B5343" t="s">
        <v>682</v>
      </c>
      <c r="C5343" t="s">
        <v>128</v>
      </c>
      <c r="D5343" t="s">
        <v>6456</v>
      </c>
      <c r="E5343">
        <v>370933299936</v>
      </c>
      <c r="F5343" t="s">
        <v>16</v>
      </c>
      <c r="G5343" t="s">
        <v>71</v>
      </c>
      <c r="H5343">
        <v>15962</v>
      </c>
      <c r="I5343" s="2">
        <f t="shared" si="1162"/>
        <v>2023</v>
      </c>
      <c r="J5343" s="2" t="str">
        <f t="shared" si="1163"/>
        <v>September</v>
      </c>
      <c r="K5343" s="2">
        <f t="shared" si="1164"/>
        <v>9</v>
      </c>
      <c r="L5343" s="2" t="str">
        <f t="shared" si="1165"/>
        <v>Thursday</v>
      </c>
      <c r="M5343" s="2">
        <f t="shared" si="1166"/>
        <v>39</v>
      </c>
      <c r="N5343" s="3">
        <f t="shared" si="1167"/>
        <v>15962</v>
      </c>
      <c r="O5343" s="3">
        <f t="shared" si="1168"/>
        <v>0</v>
      </c>
      <c r="P5343" t="str">
        <f t="shared" si="1169"/>
        <v>28-Sep</v>
      </c>
      <c r="Q5343" s="9">
        <f t="shared" si="1170"/>
        <v>0.53263888888888888</v>
      </c>
      <c r="R5343" t="str">
        <f t="shared" si="1171"/>
        <v>Afternoon</v>
      </c>
      <c r="S5343" s="2">
        <f t="shared" si="1172"/>
        <v>28</v>
      </c>
      <c r="T5343" t="str">
        <f t="shared" si="1173"/>
        <v>Others</v>
      </c>
      <c r="U5343">
        <f t="shared" si="1174"/>
        <v>12</v>
      </c>
      <c r="V5343" t="str">
        <f t="shared" si="1175"/>
        <v>FY Q2</v>
      </c>
    </row>
    <row r="5344" spans="1:22" x14ac:dyDescent="0.3">
      <c r="A5344" s="18">
        <v>45197</v>
      </c>
      <c r="B5344" t="s">
        <v>594</v>
      </c>
      <c r="C5344" t="s">
        <v>234</v>
      </c>
      <c r="D5344" t="s">
        <v>6457</v>
      </c>
      <c r="E5344">
        <v>504145071749</v>
      </c>
      <c r="F5344" t="s">
        <v>15</v>
      </c>
      <c r="G5344" t="s">
        <v>67</v>
      </c>
      <c r="H5344">
        <v>14445</v>
      </c>
      <c r="I5344" s="2">
        <f t="shared" si="1162"/>
        <v>2023</v>
      </c>
      <c r="J5344" s="2" t="str">
        <f t="shared" si="1163"/>
        <v>September</v>
      </c>
      <c r="K5344" s="2">
        <f t="shared" si="1164"/>
        <v>9</v>
      </c>
      <c r="L5344" s="2" t="str">
        <f t="shared" si="1165"/>
        <v>Thursday</v>
      </c>
      <c r="M5344" s="2">
        <f t="shared" si="1166"/>
        <v>39</v>
      </c>
      <c r="N5344" s="3">
        <f t="shared" si="1167"/>
        <v>0</v>
      </c>
      <c r="O5344" s="3">
        <f t="shared" si="1168"/>
        <v>14445</v>
      </c>
      <c r="P5344" t="str">
        <f t="shared" si="1169"/>
        <v>28-Sep</v>
      </c>
      <c r="Q5344" s="9">
        <f t="shared" si="1170"/>
        <v>0.70972222222222225</v>
      </c>
      <c r="R5344" t="str">
        <f t="shared" si="1171"/>
        <v>Evening</v>
      </c>
      <c r="S5344" s="2">
        <f t="shared" si="1172"/>
        <v>28</v>
      </c>
      <c r="T5344" t="str">
        <f t="shared" si="1173"/>
        <v>UPI Transfer</v>
      </c>
      <c r="U5344">
        <f t="shared" si="1174"/>
        <v>17</v>
      </c>
      <c r="V5344" t="str">
        <f t="shared" si="1175"/>
        <v>FY Q2</v>
      </c>
    </row>
    <row r="5345" spans="1:22" x14ac:dyDescent="0.3">
      <c r="A5345" s="18">
        <v>45197</v>
      </c>
      <c r="B5345" t="s">
        <v>543</v>
      </c>
      <c r="C5345" t="s">
        <v>85</v>
      </c>
      <c r="D5345" t="s">
        <v>6458</v>
      </c>
      <c r="E5345">
        <v>44370395050</v>
      </c>
      <c r="F5345" t="s">
        <v>16</v>
      </c>
      <c r="G5345" t="s">
        <v>67</v>
      </c>
      <c r="H5345">
        <v>3508</v>
      </c>
      <c r="I5345" s="2">
        <f t="shared" si="1162"/>
        <v>2023</v>
      </c>
      <c r="J5345" s="2" t="str">
        <f t="shared" si="1163"/>
        <v>September</v>
      </c>
      <c r="K5345" s="2">
        <f t="shared" si="1164"/>
        <v>9</v>
      </c>
      <c r="L5345" s="2" t="str">
        <f t="shared" si="1165"/>
        <v>Thursday</v>
      </c>
      <c r="M5345" s="2">
        <f t="shared" si="1166"/>
        <v>39</v>
      </c>
      <c r="N5345" s="3">
        <f t="shared" si="1167"/>
        <v>3508</v>
      </c>
      <c r="O5345" s="3">
        <f t="shared" si="1168"/>
        <v>0</v>
      </c>
      <c r="P5345" t="str">
        <f t="shared" si="1169"/>
        <v>28-Sep</v>
      </c>
      <c r="Q5345" s="9">
        <f t="shared" si="1170"/>
        <v>0.8520833333333333</v>
      </c>
      <c r="R5345" t="str">
        <f t="shared" si="1171"/>
        <v>Evening</v>
      </c>
      <c r="S5345" s="2">
        <f t="shared" si="1172"/>
        <v>28</v>
      </c>
      <c r="T5345" t="str">
        <f t="shared" si="1173"/>
        <v>Others</v>
      </c>
      <c r="U5345">
        <f t="shared" si="1174"/>
        <v>20</v>
      </c>
      <c r="V5345" t="str">
        <f t="shared" si="1175"/>
        <v>FY Q2</v>
      </c>
    </row>
    <row r="5346" spans="1:22" x14ac:dyDescent="0.3">
      <c r="A5346" s="18">
        <v>45198</v>
      </c>
      <c r="B5346" t="s">
        <v>1672</v>
      </c>
      <c r="C5346" t="s">
        <v>834</v>
      </c>
      <c r="D5346" t="s">
        <v>6459</v>
      </c>
      <c r="E5346">
        <v>418388396278</v>
      </c>
      <c r="F5346" t="s">
        <v>15</v>
      </c>
      <c r="G5346" t="s">
        <v>67</v>
      </c>
      <c r="H5346">
        <v>10536</v>
      </c>
      <c r="I5346" s="2">
        <f t="shared" si="1162"/>
        <v>2023</v>
      </c>
      <c r="J5346" s="2" t="str">
        <f t="shared" si="1163"/>
        <v>September</v>
      </c>
      <c r="K5346" s="2">
        <f t="shared" si="1164"/>
        <v>9</v>
      </c>
      <c r="L5346" s="2" t="str">
        <f t="shared" si="1165"/>
        <v>Friday</v>
      </c>
      <c r="M5346" s="2">
        <f t="shared" si="1166"/>
        <v>39</v>
      </c>
      <c r="N5346" s="3">
        <f t="shared" si="1167"/>
        <v>0</v>
      </c>
      <c r="O5346" s="3">
        <f t="shared" si="1168"/>
        <v>10536</v>
      </c>
      <c r="P5346" t="str">
        <f t="shared" si="1169"/>
        <v>29-Sep</v>
      </c>
      <c r="Q5346" s="9">
        <f t="shared" si="1170"/>
        <v>0.36041666666666666</v>
      </c>
      <c r="R5346" t="str">
        <f t="shared" si="1171"/>
        <v>Morning</v>
      </c>
      <c r="S5346" s="2">
        <f t="shared" si="1172"/>
        <v>29</v>
      </c>
      <c r="T5346" t="str">
        <f t="shared" si="1173"/>
        <v>UPI Transfer</v>
      </c>
      <c r="U5346">
        <f t="shared" si="1174"/>
        <v>8</v>
      </c>
      <c r="V5346" t="str">
        <f t="shared" si="1175"/>
        <v>FY Q2</v>
      </c>
    </row>
    <row r="5347" spans="1:22" x14ac:dyDescent="0.3">
      <c r="A5347" s="18">
        <v>45198</v>
      </c>
      <c r="B5347" t="s">
        <v>1648</v>
      </c>
      <c r="C5347" t="s">
        <v>254</v>
      </c>
      <c r="D5347" t="s">
        <v>6460</v>
      </c>
      <c r="E5347">
        <v>215813637896</v>
      </c>
      <c r="F5347" t="s">
        <v>16</v>
      </c>
      <c r="G5347" t="s">
        <v>67</v>
      </c>
      <c r="H5347">
        <v>6899</v>
      </c>
      <c r="I5347" s="2">
        <f t="shared" si="1162"/>
        <v>2023</v>
      </c>
      <c r="J5347" s="2" t="str">
        <f t="shared" si="1163"/>
        <v>September</v>
      </c>
      <c r="K5347" s="2">
        <f t="shared" si="1164"/>
        <v>9</v>
      </c>
      <c r="L5347" s="2" t="str">
        <f t="shared" si="1165"/>
        <v>Friday</v>
      </c>
      <c r="M5347" s="2">
        <f t="shared" si="1166"/>
        <v>39</v>
      </c>
      <c r="N5347" s="3">
        <f t="shared" si="1167"/>
        <v>6899</v>
      </c>
      <c r="O5347" s="3">
        <f t="shared" si="1168"/>
        <v>0</v>
      </c>
      <c r="P5347" t="str">
        <f t="shared" si="1169"/>
        <v>29-Sep</v>
      </c>
      <c r="Q5347" s="9">
        <f t="shared" si="1170"/>
        <v>0.41597222222222224</v>
      </c>
      <c r="R5347" t="str">
        <f t="shared" si="1171"/>
        <v>Morning</v>
      </c>
      <c r="S5347" s="2">
        <f t="shared" si="1172"/>
        <v>29</v>
      </c>
      <c r="T5347" t="str">
        <f t="shared" si="1173"/>
        <v>Others</v>
      </c>
      <c r="U5347">
        <f t="shared" si="1174"/>
        <v>9</v>
      </c>
      <c r="V5347" t="str">
        <f t="shared" si="1175"/>
        <v>FY Q2</v>
      </c>
    </row>
    <row r="5348" spans="1:22" x14ac:dyDescent="0.3">
      <c r="A5348" s="18">
        <v>45198</v>
      </c>
      <c r="B5348" t="s">
        <v>809</v>
      </c>
      <c r="C5348" t="s">
        <v>291</v>
      </c>
      <c r="D5348" t="s">
        <v>6461</v>
      </c>
      <c r="E5348">
        <v>690236774465</v>
      </c>
      <c r="F5348" t="s">
        <v>16</v>
      </c>
      <c r="G5348" t="s">
        <v>71</v>
      </c>
      <c r="H5348">
        <v>20474</v>
      </c>
      <c r="I5348" s="2">
        <f t="shared" si="1162"/>
        <v>2023</v>
      </c>
      <c r="J5348" s="2" t="str">
        <f t="shared" si="1163"/>
        <v>September</v>
      </c>
      <c r="K5348" s="2">
        <f t="shared" si="1164"/>
        <v>9</v>
      </c>
      <c r="L5348" s="2" t="str">
        <f t="shared" si="1165"/>
        <v>Friday</v>
      </c>
      <c r="M5348" s="2">
        <f t="shared" si="1166"/>
        <v>39</v>
      </c>
      <c r="N5348" s="3">
        <f t="shared" si="1167"/>
        <v>20474</v>
      </c>
      <c r="O5348" s="3">
        <f t="shared" si="1168"/>
        <v>0</v>
      </c>
      <c r="P5348" t="str">
        <f t="shared" si="1169"/>
        <v>29-Sep</v>
      </c>
      <c r="Q5348" s="9">
        <f t="shared" si="1170"/>
        <v>0.54305555555555551</v>
      </c>
      <c r="R5348" t="str">
        <f t="shared" si="1171"/>
        <v>Afternoon</v>
      </c>
      <c r="S5348" s="2">
        <f t="shared" si="1172"/>
        <v>29</v>
      </c>
      <c r="T5348" t="str">
        <f t="shared" si="1173"/>
        <v>Others</v>
      </c>
      <c r="U5348">
        <f t="shared" si="1174"/>
        <v>13</v>
      </c>
      <c r="V5348" t="str">
        <f t="shared" si="1175"/>
        <v>FY Q2</v>
      </c>
    </row>
    <row r="5349" spans="1:22" x14ac:dyDescent="0.3">
      <c r="A5349" s="18">
        <v>45198</v>
      </c>
      <c r="B5349" t="s">
        <v>486</v>
      </c>
      <c r="C5349" t="s">
        <v>104</v>
      </c>
      <c r="D5349" t="s">
        <v>6462</v>
      </c>
      <c r="E5349">
        <v>841239271970</v>
      </c>
      <c r="F5349" t="s">
        <v>16</v>
      </c>
      <c r="G5349" t="s">
        <v>71</v>
      </c>
      <c r="H5349">
        <v>22788</v>
      </c>
      <c r="I5349" s="2">
        <f t="shared" si="1162"/>
        <v>2023</v>
      </c>
      <c r="J5349" s="2" t="str">
        <f t="shared" si="1163"/>
        <v>September</v>
      </c>
      <c r="K5349" s="2">
        <f t="shared" si="1164"/>
        <v>9</v>
      </c>
      <c r="L5349" s="2" t="str">
        <f t="shared" si="1165"/>
        <v>Friday</v>
      </c>
      <c r="M5349" s="2">
        <f t="shared" si="1166"/>
        <v>39</v>
      </c>
      <c r="N5349" s="3">
        <f t="shared" si="1167"/>
        <v>22788</v>
      </c>
      <c r="O5349" s="3">
        <f t="shared" si="1168"/>
        <v>0</v>
      </c>
      <c r="P5349" t="str">
        <f t="shared" si="1169"/>
        <v>29-Sep</v>
      </c>
      <c r="Q5349" s="9">
        <f t="shared" si="1170"/>
        <v>0.74236111111111114</v>
      </c>
      <c r="R5349" t="str">
        <f t="shared" si="1171"/>
        <v>Evening</v>
      </c>
      <c r="S5349" s="2">
        <f t="shared" si="1172"/>
        <v>29</v>
      </c>
      <c r="T5349" t="str">
        <f t="shared" si="1173"/>
        <v>Others</v>
      </c>
      <c r="U5349">
        <f t="shared" si="1174"/>
        <v>17</v>
      </c>
      <c r="V5349" t="str">
        <f t="shared" si="1175"/>
        <v>FY Q2</v>
      </c>
    </row>
    <row r="5350" spans="1:22" x14ac:dyDescent="0.3">
      <c r="A5350" s="18">
        <v>45199</v>
      </c>
      <c r="B5350" t="s">
        <v>3386</v>
      </c>
      <c r="C5350" t="s">
        <v>128</v>
      </c>
      <c r="D5350" t="s">
        <v>6463</v>
      </c>
      <c r="E5350">
        <v>805237087044</v>
      </c>
      <c r="F5350" t="s">
        <v>16</v>
      </c>
      <c r="G5350" t="s">
        <v>71</v>
      </c>
      <c r="H5350">
        <v>1454</v>
      </c>
      <c r="I5350" s="2">
        <f t="shared" ref="I5350:I5413" si="1176">YEAR(A5350)</f>
        <v>2023</v>
      </c>
      <c r="J5350" s="2" t="str">
        <f t="shared" ref="J5350:J5413" si="1177">TEXT(A5350,"mmmm")</f>
        <v>September</v>
      </c>
      <c r="K5350" s="2">
        <f t="shared" ref="K5350:K5413" si="1178">MONTH(A5350)</f>
        <v>9</v>
      </c>
      <c r="L5350" s="2" t="str">
        <f t="shared" ref="L5350:L5413" si="1179">TEXT(A5350,"dddd")</f>
        <v>Saturday</v>
      </c>
      <c r="M5350" s="2">
        <f t="shared" ref="M5350:M5413" si="1180">WEEKNUM(A5350)</f>
        <v>39</v>
      </c>
      <c r="N5350" s="3">
        <f t="shared" ref="N5350:N5413" si="1181">IF(F5350="Credit",H5350,0)</f>
        <v>1454</v>
      </c>
      <c r="O5350" s="3">
        <f t="shared" ref="O5350:O5413" si="1182">IF(F5350="Debit",H5350,0)</f>
        <v>0</v>
      </c>
      <c r="P5350" t="str">
        <f t="shared" ref="P5350:P5413" si="1183">TEXT(A5350,"d-mmm")</f>
        <v>30-Sep</v>
      </c>
      <c r="Q5350" s="9">
        <f t="shared" ref="Q5350:Q5413" si="1184">TIMEVALUE(TRIM(CLEAN(SUBSTITUTE(B5350,CHAR(34),""))))</f>
        <v>0.53611111111111109</v>
      </c>
      <c r="R5350" t="str">
        <f t="shared" ref="R5350:R5413" si="1185">IF(HOUR(Q5350)&lt;12,"Morning",IF(HOUR(Q5350)&lt;17,"Afternoon",IF(HOUR(Q5350)&lt;21,"Evening","Night")))</f>
        <v>Afternoon</v>
      </c>
      <c r="S5350" s="2">
        <f t="shared" ref="S5350:S5413" si="1186">DAY(A5350)</f>
        <v>30</v>
      </c>
      <c r="T5350" t="str">
        <f t="shared" ref="T5350:T5413" si="1187">IF(ISNUMBER(SEARCH("Recharge",C5350)),"Recharge",IF(ISNUMBER(SEARCH("Petrol",C5350)),"Fuel",IF(ISNUMBER(SEARCH("Restaurant",C5350)),"Food",IF(ISNUMBER(SEARCH("Amazon",C5350)),"Shopping",IF(ISNUMBER(SEARCH("Salary",C5350)),"Salary",IF(ISNUMBER(SEARCH("Paid to",C5350)),"UPI Transfer","Others"))))))</f>
        <v>Others</v>
      </c>
      <c r="U5350">
        <f t="shared" ref="U5350:U5413" si="1188">HOUR(Q5350)</f>
        <v>12</v>
      </c>
      <c r="V5350" t="str">
        <f t="shared" ref="V5350:V5413" si="1189">"FY Q"&amp;INT(MOD(MONTH(A5350)-4,12)/3)+1</f>
        <v>FY Q2</v>
      </c>
    </row>
    <row r="5351" spans="1:22" x14ac:dyDescent="0.3">
      <c r="A5351" s="18">
        <v>45199</v>
      </c>
      <c r="B5351" t="s">
        <v>329</v>
      </c>
      <c r="C5351" t="s">
        <v>104</v>
      </c>
      <c r="D5351" t="s">
        <v>6464</v>
      </c>
      <c r="E5351">
        <v>852707496719</v>
      </c>
      <c r="F5351" t="s">
        <v>16</v>
      </c>
      <c r="G5351" t="s">
        <v>67</v>
      </c>
      <c r="H5351">
        <v>13703</v>
      </c>
      <c r="I5351" s="2">
        <f t="shared" si="1176"/>
        <v>2023</v>
      </c>
      <c r="J5351" s="2" t="str">
        <f t="shared" si="1177"/>
        <v>September</v>
      </c>
      <c r="K5351" s="2">
        <f t="shared" si="1178"/>
        <v>9</v>
      </c>
      <c r="L5351" s="2" t="str">
        <f t="shared" si="1179"/>
        <v>Saturday</v>
      </c>
      <c r="M5351" s="2">
        <f t="shared" si="1180"/>
        <v>39</v>
      </c>
      <c r="N5351" s="3">
        <f t="shared" si="1181"/>
        <v>13703</v>
      </c>
      <c r="O5351" s="3">
        <f t="shared" si="1182"/>
        <v>0</v>
      </c>
      <c r="P5351" t="str">
        <f t="shared" si="1183"/>
        <v>30-Sep</v>
      </c>
      <c r="Q5351" s="9">
        <f t="shared" si="1184"/>
        <v>0.56805555555555554</v>
      </c>
      <c r="R5351" t="str">
        <f t="shared" si="1185"/>
        <v>Afternoon</v>
      </c>
      <c r="S5351" s="2">
        <f t="shared" si="1186"/>
        <v>30</v>
      </c>
      <c r="T5351" t="str">
        <f t="shared" si="1187"/>
        <v>Others</v>
      </c>
      <c r="U5351">
        <f t="shared" si="1188"/>
        <v>13</v>
      </c>
      <c r="V5351" t="str">
        <f t="shared" si="1189"/>
        <v>FY Q2</v>
      </c>
    </row>
    <row r="5352" spans="1:22" x14ac:dyDescent="0.3">
      <c r="A5352" s="18">
        <v>45199</v>
      </c>
      <c r="B5352" t="s">
        <v>737</v>
      </c>
      <c r="C5352" t="s">
        <v>131</v>
      </c>
      <c r="D5352" t="s">
        <v>6465</v>
      </c>
      <c r="E5352">
        <v>451673967169</v>
      </c>
      <c r="F5352" t="s">
        <v>16</v>
      </c>
      <c r="G5352" t="s">
        <v>67</v>
      </c>
      <c r="H5352">
        <v>25752</v>
      </c>
      <c r="I5352" s="2">
        <f t="shared" si="1176"/>
        <v>2023</v>
      </c>
      <c r="J5352" s="2" t="str">
        <f t="shared" si="1177"/>
        <v>September</v>
      </c>
      <c r="K5352" s="2">
        <f t="shared" si="1178"/>
        <v>9</v>
      </c>
      <c r="L5352" s="2" t="str">
        <f t="shared" si="1179"/>
        <v>Saturday</v>
      </c>
      <c r="M5352" s="2">
        <f t="shared" si="1180"/>
        <v>39</v>
      </c>
      <c r="N5352" s="3">
        <f t="shared" si="1181"/>
        <v>25752</v>
      </c>
      <c r="O5352" s="3">
        <f t="shared" si="1182"/>
        <v>0</v>
      </c>
      <c r="P5352" t="str">
        <f t="shared" si="1183"/>
        <v>30-Sep</v>
      </c>
      <c r="Q5352" s="9">
        <f t="shared" si="1184"/>
        <v>0.68611111111111112</v>
      </c>
      <c r="R5352" t="str">
        <f t="shared" si="1185"/>
        <v>Afternoon</v>
      </c>
      <c r="S5352" s="2">
        <f t="shared" si="1186"/>
        <v>30</v>
      </c>
      <c r="T5352" t="str">
        <f t="shared" si="1187"/>
        <v>Others</v>
      </c>
      <c r="U5352">
        <f t="shared" si="1188"/>
        <v>16</v>
      </c>
      <c r="V5352" t="str">
        <f t="shared" si="1189"/>
        <v>FY Q2</v>
      </c>
    </row>
    <row r="5353" spans="1:22" x14ac:dyDescent="0.3">
      <c r="A5353" s="18">
        <v>45199</v>
      </c>
      <c r="B5353" t="s">
        <v>1250</v>
      </c>
      <c r="C5353" t="s">
        <v>65</v>
      </c>
      <c r="D5353" t="s">
        <v>6466</v>
      </c>
      <c r="E5353">
        <v>623182933848</v>
      </c>
      <c r="F5353" t="s">
        <v>16</v>
      </c>
      <c r="G5353" t="s">
        <v>71</v>
      </c>
      <c r="H5353">
        <v>2866</v>
      </c>
      <c r="I5353" s="2">
        <f t="shared" si="1176"/>
        <v>2023</v>
      </c>
      <c r="J5353" s="2" t="str">
        <f t="shared" si="1177"/>
        <v>September</v>
      </c>
      <c r="K5353" s="2">
        <f t="shared" si="1178"/>
        <v>9</v>
      </c>
      <c r="L5353" s="2" t="str">
        <f t="shared" si="1179"/>
        <v>Saturday</v>
      </c>
      <c r="M5353" s="2">
        <f t="shared" si="1180"/>
        <v>39</v>
      </c>
      <c r="N5353" s="3">
        <f t="shared" si="1181"/>
        <v>2866</v>
      </c>
      <c r="O5353" s="3">
        <f t="shared" si="1182"/>
        <v>0</v>
      </c>
      <c r="P5353" t="str">
        <f t="shared" si="1183"/>
        <v>30-Sep</v>
      </c>
      <c r="Q5353" s="9">
        <f t="shared" si="1184"/>
        <v>0.72152777777777777</v>
      </c>
      <c r="R5353" t="str">
        <f t="shared" si="1185"/>
        <v>Evening</v>
      </c>
      <c r="S5353" s="2">
        <f t="shared" si="1186"/>
        <v>30</v>
      </c>
      <c r="T5353" t="str">
        <f t="shared" si="1187"/>
        <v>Others</v>
      </c>
      <c r="U5353">
        <f t="shared" si="1188"/>
        <v>17</v>
      </c>
      <c r="V5353" t="str">
        <f t="shared" si="1189"/>
        <v>FY Q2</v>
      </c>
    </row>
    <row r="5354" spans="1:22" x14ac:dyDescent="0.3">
      <c r="A5354" s="18">
        <v>45199</v>
      </c>
      <c r="B5354" t="s">
        <v>216</v>
      </c>
      <c r="C5354" t="s">
        <v>79</v>
      </c>
      <c r="D5354" t="s">
        <v>6467</v>
      </c>
      <c r="E5354">
        <v>41865042261</v>
      </c>
      <c r="F5354" t="s">
        <v>16</v>
      </c>
      <c r="G5354" t="s">
        <v>67</v>
      </c>
      <c r="H5354">
        <v>21147</v>
      </c>
      <c r="I5354" s="2">
        <f t="shared" si="1176"/>
        <v>2023</v>
      </c>
      <c r="J5354" s="2" t="str">
        <f t="shared" si="1177"/>
        <v>September</v>
      </c>
      <c r="K5354" s="2">
        <f t="shared" si="1178"/>
        <v>9</v>
      </c>
      <c r="L5354" s="2" t="str">
        <f t="shared" si="1179"/>
        <v>Saturday</v>
      </c>
      <c r="M5354" s="2">
        <f t="shared" si="1180"/>
        <v>39</v>
      </c>
      <c r="N5354" s="3">
        <f t="shared" si="1181"/>
        <v>21147</v>
      </c>
      <c r="O5354" s="3">
        <f t="shared" si="1182"/>
        <v>0</v>
      </c>
      <c r="P5354" t="str">
        <f t="shared" si="1183"/>
        <v>30-Sep</v>
      </c>
      <c r="Q5354" s="9">
        <f t="shared" si="1184"/>
        <v>0.74513888888888891</v>
      </c>
      <c r="R5354" t="str">
        <f t="shared" si="1185"/>
        <v>Evening</v>
      </c>
      <c r="S5354" s="2">
        <f t="shared" si="1186"/>
        <v>30</v>
      </c>
      <c r="T5354" t="str">
        <f t="shared" si="1187"/>
        <v>Others</v>
      </c>
      <c r="U5354">
        <f t="shared" si="1188"/>
        <v>17</v>
      </c>
      <c r="V5354" t="str">
        <f t="shared" si="1189"/>
        <v>FY Q2</v>
      </c>
    </row>
    <row r="5355" spans="1:22" x14ac:dyDescent="0.3">
      <c r="A5355" s="18">
        <v>45199</v>
      </c>
      <c r="B5355" t="s">
        <v>2156</v>
      </c>
      <c r="C5355" t="s">
        <v>92</v>
      </c>
      <c r="D5355" t="s">
        <v>6468</v>
      </c>
      <c r="E5355">
        <v>41704065366</v>
      </c>
      <c r="F5355" t="s">
        <v>15</v>
      </c>
      <c r="G5355" t="s">
        <v>67</v>
      </c>
      <c r="H5355">
        <v>13580</v>
      </c>
      <c r="I5355" s="2">
        <f t="shared" si="1176"/>
        <v>2023</v>
      </c>
      <c r="J5355" s="2" t="str">
        <f t="shared" si="1177"/>
        <v>September</v>
      </c>
      <c r="K5355" s="2">
        <f t="shared" si="1178"/>
        <v>9</v>
      </c>
      <c r="L5355" s="2" t="str">
        <f t="shared" si="1179"/>
        <v>Saturday</v>
      </c>
      <c r="M5355" s="2">
        <f t="shared" si="1180"/>
        <v>39</v>
      </c>
      <c r="N5355" s="3">
        <f t="shared" si="1181"/>
        <v>0</v>
      </c>
      <c r="O5355" s="3">
        <f t="shared" si="1182"/>
        <v>13580</v>
      </c>
      <c r="P5355" t="str">
        <f t="shared" si="1183"/>
        <v>30-Sep</v>
      </c>
      <c r="Q5355" s="9">
        <f t="shared" si="1184"/>
        <v>0.81458333333333333</v>
      </c>
      <c r="R5355" t="str">
        <f t="shared" si="1185"/>
        <v>Evening</v>
      </c>
      <c r="S5355" s="2">
        <f t="shared" si="1186"/>
        <v>30</v>
      </c>
      <c r="T5355" t="str">
        <f t="shared" si="1187"/>
        <v>UPI Transfer</v>
      </c>
      <c r="U5355">
        <f t="shared" si="1188"/>
        <v>19</v>
      </c>
      <c r="V5355" t="str">
        <f t="shared" si="1189"/>
        <v>FY Q2</v>
      </c>
    </row>
    <row r="5356" spans="1:22" x14ac:dyDescent="0.3">
      <c r="A5356" s="18">
        <v>45199</v>
      </c>
      <c r="B5356" t="s">
        <v>1696</v>
      </c>
      <c r="C5356" t="s">
        <v>262</v>
      </c>
      <c r="D5356" t="s">
        <v>6469</v>
      </c>
      <c r="E5356">
        <v>965975043966</v>
      </c>
      <c r="F5356" t="s">
        <v>16</v>
      </c>
      <c r="G5356" t="s">
        <v>67</v>
      </c>
      <c r="H5356">
        <v>2744</v>
      </c>
      <c r="I5356" s="2">
        <f t="shared" si="1176"/>
        <v>2023</v>
      </c>
      <c r="J5356" s="2" t="str">
        <f t="shared" si="1177"/>
        <v>September</v>
      </c>
      <c r="K5356" s="2">
        <f t="shared" si="1178"/>
        <v>9</v>
      </c>
      <c r="L5356" s="2" t="str">
        <f t="shared" si="1179"/>
        <v>Saturday</v>
      </c>
      <c r="M5356" s="2">
        <f t="shared" si="1180"/>
        <v>39</v>
      </c>
      <c r="N5356" s="3">
        <f t="shared" si="1181"/>
        <v>2744</v>
      </c>
      <c r="O5356" s="3">
        <f t="shared" si="1182"/>
        <v>0</v>
      </c>
      <c r="P5356" t="str">
        <f t="shared" si="1183"/>
        <v>30-Sep</v>
      </c>
      <c r="Q5356" s="9">
        <f t="shared" si="1184"/>
        <v>0.95486111111111116</v>
      </c>
      <c r="R5356" t="str">
        <f t="shared" si="1185"/>
        <v>Night</v>
      </c>
      <c r="S5356" s="2">
        <f t="shared" si="1186"/>
        <v>30</v>
      </c>
      <c r="T5356" t="str">
        <f t="shared" si="1187"/>
        <v>Others</v>
      </c>
      <c r="U5356">
        <f t="shared" si="1188"/>
        <v>22</v>
      </c>
      <c r="V5356" t="str">
        <f t="shared" si="1189"/>
        <v>FY Q2</v>
      </c>
    </row>
    <row r="5357" spans="1:22" x14ac:dyDescent="0.3">
      <c r="A5357" s="18">
        <v>45200</v>
      </c>
      <c r="B5357" t="s">
        <v>831</v>
      </c>
      <c r="C5357" t="s">
        <v>73</v>
      </c>
      <c r="D5357" t="s">
        <v>6470</v>
      </c>
      <c r="E5357">
        <v>52353060157</v>
      </c>
      <c r="F5357" t="s">
        <v>16</v>
      </c>
      <c r="G5357" t="s">
        <v>67</v>
      </c>
      <c r="H5357">
        <v>11664</v>
      </c>
      <c r="I5357" s="2">
        <f t="shared" si="1176"/>
        <v>2023</v>
      </c>
      <c r="J5357" s="2" t="str">
        <f t="shared" si="1177"/>
        <v>October</v>
      </c>
      <c r="K5357" s="2">
        <f t="shared" si="1178"/>
        <v>10</v>
      </c>
      <c r="L5357" s="2" t="str">
        <f t="shared" si="1179"/>
        <v>Sunday</v>
      </c>
      <c r="M5357" s="2">
        <f t="shared" si="1180"/>
        <v>40</v>
      </c>
      <c r="N5357" s="3">
        <f t="shared" si="1181"/>
        <v>11664</v>
      </c>
      <c r="O5357" s="3">
        <f t="shared" si="1182"/>
        <v>0</v>
      </c>
      <c r="P5357" t="str">
        <f t="shared" si="1183"/>
        <v>1-Oct</v>
      </c>
      <c r="Q5357" s="9">
        <f t="shared" si="1184"/>
        <v>0.58750000000000002</v>
      </c>
      <c r="R5357" t="str">
        <f t="shared" si="1185"/>
        <v>Afternoon</v>
      </c>
      <c r="S5357" s="2">
        <f t="shared" si="1186"/>
        <v>1</v>
      </c>
      <c r="T5357" t="str">
        <f t="shared" si="1187"/>
        <v>Others</v>
      </c>
      <c r="U5357">
        <f t="shared" si="1188"/>
        <v>14</v>
      </c>
      <c r="V5357" t="str">
        <f t="shared" si="1189"/>
        <v>FY Q3</v>
      </c>
    </row>
    <row r="5358" spans="1:22" x14ac:dyDescent="0.3">
      <c r="A5358" s="18">
        <v>45200</v>
      </c>
      <c r="B5358" t="s">
        <v>1190</v>
      </c>
      <c r="C5358" t="s">
        <v>95</v>
      </c>
      <c r="D5358" t="s">
        <v>6471</v>
      </c>
      <c r="E5358">
        <v>730851174445</v>
      </c>
      <c r="F5358" t="s">
        <v>16</v>
      </c>
      <c r="G5358" t="s">
        <v>71</v>
      </c>
      <c r="H5358">
        <v>5627</v>
      </c>
      <c r="I5358" s="2">
        <f t="shared" si="1176"/>
        <v>2023</v>
      </c>
      <c r="J5358" s="2" t="str">
        <f t="shared" si="1177"/>
        <v>October</v>
      </c>
      <c r="K5358" s="2">
        <f t="shared" si="1178"/>
        <v>10</v>
      </c>
      <c r="L5358" s="2" t="str">
        <f t="shared" si="1179"/>
        <v>Sunday</v>
      </c>
      <c r="M5358" s="2">
        <f t="shared" si="1180"/>
        <v>40</v>
      </c>
      <c r="N5358" s="3">
        <f t="shared" si="1181"/>
        <v>5627</v>
      </c>
      <c r="O5358" s="3">
        <f t="shared" si="1182"/>
        <v>0</v>
      </c>
      <c r="P5358" t="str">
        <f t="shared" si="1183"/>
        <v>1-Oct</v>
      </c>
      <c r="Q5358" s="9">
        <f t="shared" si="1184"/>
        <v>0.60555555555555551</v>
      </c>
      <c r="R5358" t="str">
        <f t="shared" si="1185"/>
        <v>Afternoon</v>
      </c>
      <c r="S5358" s="2">
        <f t="shared" si="1186"/>
        <v>1</v>
      </c>
      <c r="T5358" t="str">
        <f t="shared" si="1187"/>
        <v>Others</v>
      </c>
      <c r="U5358">
        <f t="shared" si="1188"/>
        <v>14</v>
      </c>
      <c r="V5358" t="str">
        <f t="shared" si="1189"/>
        <v>FY Q3</v>
      </c>
    </row>
    <row r="5359" spans="1:22" x14ac:dyDescent="0.3">
      <c r="A5359" s="18">
        <v>45200</v>
      </c>
      <c r="B5359" t="s">
        <v>1513</v>
      </c>
      <c r="C5359" t="s">
        <v>117</v>
      </c>
      <c r="D5359" t="s">
        <v>6472</v>
      </c>
      <c r="E5359">
        <v>926814080920</v>
      </c>
      <c r="F5359" t="s">
        <v>16</v>
      </c>
      <c r="G5359" t="s">
        <v>71</v>
      </c>
      <c r="H5359">
        <v>17858</v>
      </c>
      <c r="I5359" s="2">
        <f t="shared" si="1176"/>
        <v>2023</v>
      </c>
      <c r="J5359" s="2" t="str">
        <f t="shared" si="1177"/>
        <v>October</v>
      </c>
      <c r="K5359" s="2">
        <f t="shared" si="1178"/>
        <v>10</v>
      </c>
      <c r="L5359" s="2" t="str">
        <f t="shared" si="1179"/>
        <v>Sunday</v>
      </c>
      <c r="M5359" s="2">
        <f t="shared" si="1180"/>
        <v>40</v>
      </c>
      <c r="N5359" s="3">
        <f t="shared" si="1181"/>
        <v>17858</v>
      </c>
      <c r="O5359" s="3">
        <f t="shared" si="1182"/>
        <v>0</v>
      </c>
      <c r="P5359" t="str">
        <f t="shared" si="1183"/>
        <v>1-Oct</v>
      </c>
      <c r="Q5359" s="9">
        <f t="shared" si="1184"/>
        <v>0.71597222222222223</v>
      </c>
      <c r="R5359" t="str">
        <f t="shared" si="1185"/>
        <v>Evening</v>
      </c>
      <c r="S5359" s="2">
        <f t="shared" si="1186"/>
        <v>1</v>
      </c>
      <c r="T5359" t="str">
        <f t="shared" si="1187"/>
        <v>Others</v>
      </c>
      <c r="U5359">
        <f t="shared" si="1188"/>
        <v>17</v>
      </c>
      <c r="V5359" t="str">
        <f t="shared" si="1189"/>
        <v>FY Q3</v>
      </c>
    </row>
    <row r="5360" spans="1:22" x14ac:dyDescent="0.3">
      <c r="A5360" s="18">
        <v>45200</v>
      </c>
      <c r="B5360" t="s">
        <v>2944</v>
      </c>
      <c r="C5360" t="s">
        <v>114</v>
      </c>
      <c r="D5360" t="s">
        <v>6473</v>
      </c>
      <c r="E5360">
        <v>73081842281</v>
      </c>
      <c r="F5360" t="s">
        <v>15</v>
      </c>
      <c r="G5360" t="s">
        <v>71</v>
      </c>
      <c r="H5360">
        <v>23078</v>
      </c>
      <c r="I5360" s="2">
        <f t="shared" si="1176"/>
        <v>2023</v>
      </c>
      <c r="J5360" s="2" t="str">
        <f t="shared" si="1177"/>
        <v>October</v>
      </c>
      <c r="K5360" s="2">
        <f t="shared" si="1178"/>
        <v>10</v>
      </c>
      <c r="L5360" s="2" t="str">
        <f t="shared" si="1179"/>
        <v>Sunday</v>
      </c>
      <c r="M5360" s="2">
        <f t="shared" si="1180"/>
        <v>40</v>
      </c>
      <c r="N5360" s="3">
        <f t="shared" si="1181"/>
        <v>0</v>
      </c>
      <c r="O5360" s="3">
        <f t="shared" si="1182"/>
        <v>23078</v>
      </c>
      <c r="P5360" t="str">
        <f t="shared" si="1183"/>
        <v>1-Oct</v>
      </c>
      <c r="Q5360" s="9">
        <f t="shared" si="1184"/>
        <v>0.81041666666666667</v>
      </c>
      <c r="R5360" t="str">
        <f t="shared" si="1185"/>
        <v>Evening</v>
      </c>
      <c r="S5360" s="2">
        <f t="shared" si="1186"/>
        <v>1</v>
      </c>
      <c r="T5360" t="str">
        <f t="shared" si="1187"/>
        <v>UPI Transfer</v>
      </c>
      <c r="U5360">
        <f t="shared" si="1188"/>
        <v>19</v>
      </c>
      <c r="V5360" t="str">
        <f t="shared" si="1189"/>
        <v>FY Q3</v>
      </c>
    </row>
    <row r="5361" spans="1:22" x14ac:dyDescent="0.3">
      <c r="A5361" s="18">
        <v>45201</v>
      </c>
      <c r="B5361" t="s">
        <v>3809</v>
      </c>
      <c r="C5361" t="s">
        <v>139</v>
      </c>
      <c r="D5361" t="s">
        <v>6474</v>
      </c>
      <c r="E5361">
        <v>785081977867</v>
      </c>
      <c r="F5361" t="s">
        <v>15</v>
      </c>
      <c r="G5361" t="s">
        <v>71</v>
      </c>
      <c r="H5361">
        <v>7309</v>
      </c>
      <c r="I5361" s="2">
        <f t="shared" si="1176"/>
        <v>2023</v>
      </c>
      <c r="J5361" s="2" t="str">
        <f t="shared" si="1177"/>
        <v>October</v>
      </c>
      <c r="K5361" s="2">
        <f t="shared" si="1178"/>
        <v>10</v>
      </c>
      <c r="L5361" s="2" t="str">
        <f t="shared" si="1179"/>
        <v>Monday</v>
      </c>
      <c r="M5361" s="2">
        <f t="shared" si="1180"/>
        <v>40</v>
      </c>
      <c r="N5361" s="3">
        <f t="shared" si="1181"/>
        <v>0</v>
      </c>
      <c r="O5361" s="3">
        <f t="shared" si="1182"/>
        <v>7309</v>
      </c>
      <c r="P5361" t="str">
        <f t="shared" si="1183"/>
        <v>2-Oct</v>
      </c>
      <c r="Q5361" s="9">
        <f t="shared" si="1184"/>
        <v>0.83680555555555558</v>
      </c>
      <c r="R5361" t="str">
        <f t="shared" si="1185"/>
        <v>Evening</v>
      </c>
      <c r="S5361" s="2">
        <f t="shared" si="1186"/>
        <v>2</v>
      </c>
      <c r="T5361" t="str">
        <f t="shared" si="1187"/>
        <v>Fuel</v>
      </c>
      <c r="U5361">
        <f t="shared" si="1188"/>
        <v>20</v>
      </c>
      <c r="V5361" t="str">
        <f t="shared" si="1189"/>
        <v>FY Q3</v>
      </c>
    </row>
    <row r="5362" spans="1:22" x14ac:dyDescent="0.3">
      <c r="A5362" s="18">
        <v>45202</v>
      </c>
      <c r="B5362" t="s">
        <v>462</v>
      </c>
      <c r="C5362" t="s">
        <v>234</v>
      </c>
      <c r="D5362" t="s">
        <v>6475</v>
      </c>
      <c r="E5362">
        <v>123454845343</v>
      </c>
      <c r="F5362" t="s">
        <v>15</v>
      </c>
      <c r="G5362" t="s">
        <v>67</v>
      </c>
      <c r="H5362">
        <v>7837</v>
      </c>
      <c r="I5362" s="2">
        <f t="shared" si="1176"/>
        <v>2023</v>
      </c>
      <c r="J5362" s="2" t="str">
        <f t="shared" si="1177"/>
        <v>October</v>
      </c>
      <c r="K5362" s="2">
        <f t="shared" si="1178"/>
        <v>10</v>
      </c>
      <c r="L5362" s="2" t="str">
        <f t="shared" si="1179"/>
        <v>Tuesday</v>
      </c>
      <c r="M5362" s="2">
        <f t="shared" si="1180"/>
        <v>40</v>
      </c>
      <c r="N5362" s="3">
        <f t="shared" si="1181"/>
        <v>0</v>
      </c>
      <c r="O5362" s="3">
        <f t="shared" si="1182"/>
        <v>7837</v>
      </c>
      <c r="P5362" t="str">
        <f t="shared" si="1183"/>
        <v>3-Oct</v>
      </c>
      <c r="Q5362" s="9">
        <f t="shared" si="1184"/>
        <v>0.32361111111111113</v>
      </c>
      <c r="R5362" t="str">
        <f t="shared" si="1185"/>
        <v>Morning</v>
      </c>
      <c r="S5362" s="2">
        <f t="shared" si="1186"/>
        <v>3</v>
      </c>
      <c r="T5362" t="str">
        <f t="shared" si="1187"/>
        <v>UPI Transfer</v>
      </c>
      <c r="U5362">
        <f t="shared" si="1188"/>
        <v>7</v>
      </c>
      <c r="V5362" t="str">
        <f t="shared" si="1189"/>
        <v>FY Q3</v>
      </c>
    </row>
    <row r="5363" spans="1:22" x14ac:dyDescent="0.3">
      <c r="A5363" s="18">
        <v>45202</v>
      </c>
      <c r="B5363" t="s">
        <v>675</v>
      </c>
      <c r="C5363" t="s">
        <v>65</v>
      </c>
      <c r="D5363" t="s">
        <v>6476</v>
      </c>
      <c r="E5363">
        <v>339685841241</v>
      </c>
      <c r="F5363" t="s">
        <v>16</v>
      </c>
      <c r="G5363" t="s">
        <v>67</v>
      </c>
      <c r="H5363">
        <v>6624</v>
      </c>
      <c r="I5363" s="2">
        <f t="shared" si="1176"/>
        <v>2023</v>
      </c>
      <c r="J5363" s="2" t="str">
        <f t="shared" si="1177"/>
        <v>October</v>
      </c>
      <c r="K5363" s="2">
        <f t="shared" si="1178"/>
        <v>10</v>
      </c>
      <c r="L5363" s="2" t="str">
        <f t="shared" si="1179"/>
        <v>Tuesday</v>
      </c>
      <c r="M5363" s="2">
        <f t="shared" si="1180"/>
        <v>40</v>
      </c>
      <c r="N5363" s="3">
        <f t="shared" si="1181"/>
        <v>6624</v>
      </c>
      <c r="O5363" s="3">
        <f t="shared" si="1182"/>
        <v>0</v>
      </c>
      <c r="P5363" t="str">
        <f t="shared" si="1183"/>
        <v>3-Oct</v>
      </c>
      <c r="Q5363" s="9">
        <f t="shared" si="1184"/>
        <v>0.40347222222222223</v>
      </c>
      <c r="R5363" t="str">
        <f t="shared" si="1185"/>
        <v>Morning</v>
      </c>
      <c r="S5363" s="2">
        <f t="shared" si="1186"/>
        <v>3</v>
      </c>
      <c r="T5363" t="str">
        <f t="shared" si="1187"/>
        <v>Others</v>
      </c>
      <c r="U5363">
        <f t="shared" si="1188"/>
        <v>9</v>
      </c>
      <c r="V5363" t="str">
        <f t="shared" si="1189"/>
        <v>FY Q3</v>
      </c>
    </row>
    <row r="5364" spans="1:22" x14ac:dyDescent="0.3">
      <c r="A5364" s="18">
        <v>45202</v>
      </c>
      <c r="B5364" t="s">
        <v>3175</v>
      </c>
      <c r="C5364" t="s">
        <v>134</v>
      </c>
      <c r="D5364" t="s">
        <v>6477</v>
      </c>
      <c r="E5364">
        <v>921088466297</v>
      </c>
      <c r="F5364" t="s">
        <v>15</v>
      </c>
      <c r="G5364" t="s">
        <v>71</v>
      </c>
      <c r="H5364">
        <v>14221</v>
      </c>
      <c r="I5364" s="2">
        <f t="shared" si="1176"/>
        <v>2023</v>
      </c>
      <c r="J5364" s="2" t="str">
        <f t="shared" si="1177"/>
        <v>October</v>
      </c>
      <c r="K5364" s="2">
        <f t="shared" si="1178"/>
        <v>10</v>
      </c>
      <c r="L5364" s="2" t="str">
        <f t="shared" si="1179"/>
        <v>Tuesday</v>
      </c>
      <c r="M5364" s="2">
        <f t="shared" si="1180"/>
        <v>40</v>
      </c>
      <c r="N5364" s="3">
        <f t="shared" si="1181"/>
        <v>0</v>
      </c>
      <c r="O5364" s="3">
        <f t="shared" si="1182"/>
        <v>14221</v>
      </c>
      <c r="P5364" t="str">
        <f t="shared" si="1183"/>
        <v>3-Oct</v>
      </c>
      <c r="Q5364" s="9">
        <f t="shared" si="1184"/>
        <v>0.45208333333333334</v>
      </c>
      <c r="R5364" t="str">
        <f t="shared" si="1185"/>
        <v>Morning</v>
      </c>
      <c r="S5364" s="2">
        <f t="shared" si="1186"/>
        <v>3</v>
      </c>
      <c r="T5364" t="str">
        <f t="shared" si="1187"/>
        <v>UPI Transfer</v>
      </c>
      <c r="U5364">
        <f t="shared" si="1188"/>
        <v>10</v>
      </c>
      <c r="V5364" t="str">
        <f t="shared" si="1189"/>
        <v>FY Q3</v>
      </c>
    </row>
    <row r="5365" spans="1:22" x14ac:dyDescent="0.3">
      <c r="A5365" s="18">
        <v>45202</v>
      </c>
      <c r="B5365" t="s">
        <v>2078</v>
      </c>
      <c r="C5365" t="s">
        <v>325</v>
      </c>
      <c r="D5365" t="s">
        <v>6478</v>
      </c>
      <c r="E5365">
        <v>314874239082</v>
      </c>
      <c r="F5365" t="s">
        <v>16</v>
      </c>
      <c r="G5365" t="s">
        <v>67</v>
      </c>
      <c r="H5365">
        <v>4493</v>
      </c>
      <c r="I5365" s="2">
        <f t="shared" si="1176"/>
        <v>2023</v>
      </c>
      <c r="J5365" s="2" t="str">
        <f t="shared" si="1177"/>
        <v>October</v>
      </c>
      <c r="K5365" s="2">
        <f t="shared" si="1178"/>
        <v>10</v>
      </c>
      <c r="L5365" s="2" t="str">
        <f t="shared" si="1179"/>
        <v>Tuesday</v>
      </c>
      <c r="M5365" s="2">
        <f t="shared" si="1180"/>
        <v>40</v>
      </c>
      <c r="N5365" s="3">
        <f t="shared" si="1181"/>
        <v>4493</v>
      </c>
      <c r="O5365" s="3">
        <f t="shared" si="1182"/>
        <v>0</v>
      </c>
      <c r="P5365" t="str">
        <f t="shared" si="1183"/>
        <v>3-Oct</v>
      </c>
      <c r="Q5365" s="9">
        <f t="shared" si="1184"/>
        <v>0.47361111111111109</v>
      </c>
      <c r="R5365" t="str">
        <f t="shared" si="1185"/>
        <v>Morning</v>
      </c>
      <c r="S5365" s="2">
        <f t="shared" si="1186"/>
        <v>3</v>
      </c>
      <c r="T5365" t="str">
        <f t="shared" si="1187"/>
        <v>Others</v>
      </c>
      <c r="U5365">
        <f t="shared" si="1188"/>
        <v>11</v>
      </c>
      <c r="V5365" t="str">
        <f t="shared" si="1189"/>
        <v>FY Q3</v>
      </c>
    </row>
    <row r="5366" spans="1:22" x14ac:dyDescent="0.3">
      <c r="A5366" s="18">
        <v>45202</v>
      </c>
      <c r="B5366" t="s">
        <v>284</v>
      </c>
      <c r="C5366" t="s">
        <v>395</v>
      </c>
      <c r="D5366" t="s">
        <v>6479</v>
      </c>
      <c r="E5366">
        <v>745035811475</v>
      </c>
      <c r="F5366" t="s">
        <v>15</v>
      </c>
      <c r="G5366" t="s">
        <v>71</v>
      </c>
      <c r="H5366">
        <v>8229</v>
      </c>
      <c r="I5366" s="2">
        <f t="shared" si="1176"/>
        <v>2023</v>
      </c>
      <c r="J5366" s="2" t="str">
        <f t="shared" si="1177"/>
        <v>October</v>
      </c>
      <c r="K5366" s="2">
        <f t="shared" si="1178"/>
        <v>10</v>
      </c>
      <c r="L5366" s="2" t="str">
        <f t="shared" si="1179"/>
        <v>Tuesday</v>
      </c>
      <c r="M5366" s="2">
        <f t="shared" si="1180"/>
        <v>40</v>
      </c>
      <c r="N5366" s="3">
        <f t="shared" si="1181"/>
        <v>0</v>
      </c>
      <c r="O5366" s="3">
        <f t="shared" si="1182"/>
        <v>8229</v>
      </c>
      <c r="P5366" t="str">
        <f t="shared" si="1183"/>
        <v>3-Oct</v>
      </c>
      <c r="Q5366" s="9">
        <f t="shared" si="1184"/>
        <v>0.65069444444444446</v>
      </c>
      <c r="R5366" t="str">
        <f t="shared" si="1185"/>
        <v>Afternoon</v>
      </c>
      <c r="S5366" s="2">
        <f t="shared" si="1186"/>
        <v>3</v>
      </c>
      <c r="T5366" t="str">
        <f t="shared" si="1187"/>
        <v>Shopping</v>
      </c>
      <c r="U5366">
        <f t="shared" si="1188"/>
        <v>15</v>
      </c>
      <c r="V5366" t="str">
        <f t="shared" si="1189"/>
        <v>FY Q3</v>
      </c>
    </row>
    <row r="5367" spans="1:22" x14ac:dyDescent="0.3">
      <c r="A5367" s="18">
        <v>45202</v>
      </c>
      <c r="B5367" t="s">
        <v>166</v>
      </c>
      <c r="C5367" t="s">
        <v>325</v>
      </c>
      <c r="D5367" t="s">
        <v>6480</v>
      </c>
      <c r="E5367">
        <v>399564752552</v>
      </c>
      <c r="F5367" t="s">
        <v>16</v>
      </c>
      <c r="G5367" t="s">
        <v>71</v>
      </c>
      <c r="H5367">
        <v>10601</v>
      </c>
      <c r="I5367" s="2">
        <f t="shared" si="1176"/>
        <v>2023</v>
      </c>
      <c r="J5367" s="2" t="str">
        <f t="shared" si="1177"/>
        <v>October</v>
      </c>
      <c r="K5367" s="2">
        <f t="shared" si="1178"/>
        <v>10</v>
      </c>
      <c r="L5367" s="2" t="str">
        <f t="shared" si="1179"/>
        <v>Tuesday</v>
      </c>
      <c r="M5367" s="2">
        <f t="shared" si="1180"/>
        <v>40</v>
      </c>
      <c r="N5367" s="3">
        <f t="shared" si="1181"/>
        <v>10601</v>
      </c>
      <c r="O5367" s="3">
        <f t="shared" si="1182"/>
        <v>0</v>
      </c>
      <c r="P5367" t="str">
        <f t="shared" si="1183"/>
        <v>3-Oct</v>
      </c>
      <c r="Q5367" s="9">
        <f t="shared" si="1184"/>
        <v>0.69236111111111109</v>
      </c>
      <c r="R5367" t="str">
        <f t="shared" si="1185"/>
        <v>Afternoon</v>
      </c>
      <c r="S5367" s="2">
        <f t="shared" si="1186"/>
        <v>3</v>
      </c>
      <c r="T5367" t="str">
        <f t="shared" si="1187"/>
        <v>Others</v>
      </c>
      <c r="U5367">
        <f t="shared" si="1188"/>
        <v>16</v>
      </c>
      <c r="V5367" t="str">
        <f t="shared" si="1189"/>
        <v>FY Q3</v>
      </c>
    </row>
    <row r="5368" spans="1:22" x14ac:dyDescent="0.3">
      <c r="A5368" s="18">
        <v>45202</v>
      </c>
      <c r="B5368" t="s">
        <v>2293</v>
      </c>
      <c r="C5368" t="s">
        <v>797</v>
      </c>
      <c r="D5368" t="s">
        <v>6481</v>
      </c>
      <c r="E5368">
        <v>395313273701</v>
      </c>
      <c r="F5368" t="s">
        <v>15</v>
      </c>
      <c r="G5368" t="s">
        <v>71</v>
      </c>
      <c r="H5368">
        <v>10647</v>
      </c>
      <c r="I5368" s="2">
        <f t="shared" si="1176"/>
        <v>2023</v>
      </c>
      <c r="J5368" s="2" t="str">
        <f t="shared" si="1177"/>
        <v>October</v>
      </c>
      <c r="K5368" s="2">
        <f t="shared" si="1178"/>
        <v>10</v>
      </c>
      <c r="L5368" s="2" t="str">
        <f t="shared" si="1179"/>
        <v>Tuesday</v>
      </c>
      <c r="M5368" s="2">
        <f t="shared" si="1180"/>
        <v>40</v>
      </c>
      <c r="N5368" s="3">
        <f t="shared" si="1181"/>
        <v>0</v>
      </c>
      <c r="O5368" s="3">
        <f t="shared" si="1182"/>
        <v>10647</v>
      </c>
      <c r="P5368" t="str">
        <f t="shared" si="1183"/>
        <v>3-Oct</v>
      </c>
      <c r="Q5368" s="9">
        <f t="shared" si="1184"/>
        <v>0.71736111111111112</v>
      </c>
      <c r="R5368" t="str">
        <f t="shared" si="1185"/>
        <v>Evening</v>
      </c>
      <c r="S5368" s="2">
        <f t="shared" si="1186"/>
        <v>3</v>
      </c>
      <c r="T5368" t="str">
        <f t="shared" si="1187"/>
        <v>UPI Transfer</v>
      </c>
      <c r="U5368">
        <f t="shared" si="1188"/>
        <v>17</v>
      </c>
      <c r="V5368" t="str">
        <f t="shared" si="1189"/>
        <v>FY Q3</v>
      </c>
    </row>
    <row r="5369" spans="1:22" x14ac:dyDescent="0.3">
      <c r="A5369" s="18">
        <v>45202</v>
      </c>
      <c r="B5369" t="s">
        <v>1301</v>
      </c>
      <c r="C5369" t="s">
        <v>411</v>
      </c>
      <c r="D5369" t="s">
        <v>6482</v>
      </c>
      <c r="E5369">
        <v>956338985739</v>
      </c>
      <c r="F5369" t="s">
        <v>15</v>
      </c>
      <c r="G5369" t="s">
        <v>67</v>
      </c>
      <c r="H5369">
        <v>9891</v>
      </c>
      <c r="I5369" s="2">
        <f t="shared" si="1176"/>
        <v>2023</v>
      </c>
      <c r="J5369" s="2" t="str">
        <f t="shared" si="1177"/>
        <v>October</v>
      </c>
      <c r="K5369" s="2">
        <f t="shared" si="1178"/>
        <v>10</v>
      </c>
      <c r="L5369" s="2" t="str">
        <f t="shared" si="1179"/>
        <v>Tuesday</v>
      </c>
      <c r="M5369" s="2">
        <f t="shared" si="1180"/>
        <v>40</v>
      </c>
      <c r="N5369" s="3">
        <f t="shared" si="1181"/>
        <v>0</v>
      </c>
      <c r="O5369" s="3">
        <f t="shared" si="1182"/>
        <v>9891</v>
      </c>
      <c r="P5369" t="str">
        <f t="shared" si="1183"/>
        <v>3-Oct</v>
      </c>
      <c r="Q5369" s="9">
        <f t="shared" si="1184"/>
        <v>0.73263888888888884</v>
      </c>
      <c r="R5369" t="str">
        <f t="shared" si="1185"/>
        <v>Evening</v>
      </c>
      <c r="S5369" s="2">
        <f t="shared" si="1186"/>
        <v>3</v>
      </c>
      <c r="T5369" t="str">
        <f t="shared" si="1187"/>
        <v>UPI Transfer</v>
      </c>
      <c r="U5369">
        <f t="shared" si="1188"/>
        <v>17</v>
      </c>
      <c r="V5369" t="str">
        <f t="shared" si="1189"/>
        <v>FY Q3</v>
      </c>
    </row>
    <row r="5370" spans="1:22" x14ac:dyDescent="0.3">
      <c r="A5370" s="18">
        <v>45202</v>
      </c>
      <c r="B5370" t="s">
        <v>1755</v>
      </c>
      <c r="C5370" t="s">
        <v>254</v>
      </c>
      <c r="D5370" t="s">
        <v>6483</v>
      </c>
      <c r="E5370">
        <v>659703830919</v>
      </c>
      <c r="F5370" t="s">
        <v>16</v>
      </c>
      <c r="G5370" t="s">
        <v>71</v>
      </c>
      <c r="H5370">
        <v>13104</v>
      </c>
      <c r="I5370" s="2">
        <f t="shared" si="1176"/>
        <v>2023</v>
      </c>
      <c r="J5370" s="2" t="str">
        <f t="shared" si="1177"/>
        <v>October</v>
      </c>
      <c r="K5370" s="2">
        <f t="shared" si="1178"/>
        <v>10</v>
      </c>
      <c r="L5370" s="2" t="str">
        <f t="shared" si="1179"/>
        <v>Tuesday</v>
      </c>
      <c r="M5370" s="2">
        <f t="shared" si="1180"/>
        <v>40</v>
      </c>
      <c r="N5370" s="3">
        <f t="shared" si="1181"/>
        <v>13104</v>
      </c>
      <c r="O5370" s="3">
        <f t="shared" si="1182"/>
        <v>0</v>
      </c>
      <c r="P5370" t="str">
        <f t="shared" si="1183"/>
        <v>3-Oct</v>
      </c>
      <c r="Q5370" s="9">
        <f t="shared" si="1184"/>
        <v>0.76388888888888884</v>
      </c>
      <c r="R5370" t="str">
        <f t="shared" si="1185"/>
        <v>Evening</v>
      </c>
      <c r="S5370" s="2">
        <f t="shared" si="1186"/>
        <v>3</v>
      </c>
      <c r="T5370" t="str">
        <f t="shared" si="1187"/>
        <v>Others</v>
      </c>
      <c r="U5370">
        <f t="shared" si="1188"/>
        <v>18</v>
      </c>
      <c r="V5370" t="str">
        <f t="shared" si="1189"/>
        <v>FY Q3</v>
      </c>
    </row>
    <row r="5371" spans="1:22" x14ac:dyDescent="0.3">
      <c r="A5371" s="18">
        <v>45202</v>
      </c>
      <c r="B5371" t="s">
        <v>2944</v>
      </c>
      <c r="C5371" t="s">
        <v>69</v>
      </c>
      <c r="D5371" t="s">
        <v>6484</v>
      </c>
      <c r="E5371">
        <v>261901639774</v>
      </c>
      <c r="F5371" t="s">
        <v>16</v>
      </c>
      <c r="G5371" t="s">
        <v>71</v>
      </c>
      <c r="H5371">
        <v>10715</v>
      </c>
      <c r="I5371" s="2">
        <f t="shared" si="1176"/>
        <v>2023</v>
      </c>
      <c r="J5371" s="2" t="str">
        <f t="shared" si="1177"/>
        <v>October</v>
      </c>
      <c r="K5371" s="2">
        <f t="shared" si="1178"/>
        <v>10</v>
      </c>
      <c r="L5371" s="2" t="str">
        <f t="shared" si="1179"/>
        <v>Tuesday</v>
      </c>
      <c r="M5371" s="2">
        <f t="shared" si="1180"/>
        <v>40</v>
      </c>
      <c r="N5371" s="3">
        <f t="shared" si="1181"/>
        <v>10715</v>
      </c>
      <c r="O5371" s="3">
        <f t="shared" si="1182"/>
        <v>0</v>
      </c>
      <c r="P5371" t="str">
        <f t="shared" si="1183"/>
        <v>3-Oct</v>
      </c>
      <c r="Q5371" s="9">
        <f t="shared" si="1184"/>
        <v>0.81041666666666667</v>
      </c>
      <c r="R5371" t="str">
        <f t="shared" si="1185"/>
        <v>Evening</v>
      </c>
      <c r="S5371" s="2">
        <f t="shared" si="1186"/>
        <v>3</v>
      </c>
      <c r="T5371" t="str">
        <f t="shared" si="1187"/>
        <v>Others</v>
      </c>
      <c r="U5371">
        <f t="shared" si="1188"/>
        <v>19</v>
      </c>
      <c r="V5371" t="str">
        <f t="shared" si="1189"/>
        <v>FY Q3</v>
      </c>
    </row>
    <row r="5372" spans="1:22" x14ac:dyDescent="0.3">
      <c r="A5372" s="18">
        <v>45202</v>
      </c>
      <c r="B5372" t="s">
        <v>3162</v>
      </c>
      <c r="C5372" t="s">
        <v>76</v>
      </c>
      <c r="D5372" t="s">
        <v>6485</v>
      </c>
      <c r="E5372">
        <v>305500086672</v>
      </c>
      <c r="F5372" t="s">
        <v>16</v>
      </c>
      <c r="G5372" t="s">
        <v>71</v>
      </c>
      <c r="H5372">
        <v>6014</v>
      </c>
      <c r="I5372" s="2">
        <f t="shared" si="1176"/>
        <v>2023</v>
      </c>
      <c r="J5372" s="2" t="str">
        <f t="shared" si="1177"/>
        <v>October</v>
      </c>
      <c r="K5372" s="2">
        <f t="shared" si="1178"/>
        <v>10</v>
      </c>
      <c r="L5372" s="2" t="str">
        <f t="shared" si="1179"/>
        <v>Tuesday</v>
      </c>
      <c r="M5372" s="2">
        <f t="shared" si="1180"/>
        <v>40</v>
      </c>
      <c r="N5372" s="3">
        <f t="shared" si="1181"/>
        <v>6014</v>
      </c>
      <c r="O5372" s="3">
        <f t="shared" si="1182"/>
        <v>0</v>
      </c>
      <c r="P5372" t="str">
        <f t="shared" si="1183"/>
        <v>3-Oct</v>
      </c>
      <c r="Q5372" s="9">
        <f t="shared" si="1184"/>
        <v>0.93194444444444446</v>
      </c>
      <c r="R5372" t="str">
        <f t="shared" si="1185"/>
        <v>Night</v>
      </c>
      <c r="S5372" s="2">
        <f t="shared" si="1186"/>
        <v>3</v>
      </c>
      <c r="T5372" t="str">
        <f t="shared" si="1187"/>
        <v>Others</v>
      </c>
      <c r="U5372">
        <f t="shared" si="1188"/>
        <v>22</v>
      </c>
      <c r="V5372" t="str">
        <f t="shared" si="1189"/>
        <v>FY Q3</v>
      </c>
    </row>
    <row r="5373" spans="1:22" x14ac:dyDescent="0.3">
      <c r="A5373" s="18">
        <v>45202</v>
      </c>
      <c r="B5373" t="s">
        <v>6486</v>
      </c>
      <c r="C5373" t="s">
        <v>117</v>
      </c>
      <c r="D5373" t="s">
        <v>6487</v>
      </c>
      <c r="E5373">
        <v>568158039017</v>
      </c>
      <c r="F5373" t="s">
        <v>16</v>
      </c>
      <c r="G5373" t="s">
        <v>71</v>
      </c>
      <c r="H5373">
        <v>5546</v>
      </c>
      <c r="I5373" s="2">
        <f t="shared" si="1176"/>
        <v>2023</v>
      </c>
      <c r="J5373" s="2" t="str">
        <f t="shared" si="1177"/>
        <v>October</v>
      </c>
      <c r="K5373" s="2">
        <f t="shared" si="1178"/>
        <v>10</v>
      </c>
      <c r="L5373" s="2" t="str">
        <f t="shared" si="1179"/>
        <v>Tuesday</v>
      </c>
      <c r="M5373" s="2">
        <f t="shared" si="1180"/>
        <v>40</v>
      </c>
      <c r="N5373" s="3">
        <f t="shared" si="1181"/>
        <v>5546</v>
      </c>
      <c r="O5373" s="3">
        <f t="shared" si="1182"/>
        <v>0</v>
      </c>
      <c r="P5373" t="str">
        <f t="shared" si="1183"/>
        <v>3-Oct</v>
      </c>
      <c r="Q5373" s="9">
        <f t="shared" si="1184"/>
        <v>0.96875</v>
      </c>
      <c r="R5373" t="str">
        <f t="shared" si="1185"/>
        <v>Night</v>
      </c>
      <c r="S5373" s="2">
        <f t="shared" si="1186"/>
        <v>3</v>
      </c>
      <c r="T5373" t="str">
        <f t="shared" si="1187"/>
        <v>Others</v>
      </c>
      <c r="U5373">
        <f t="shared" si="1188"/>
        <v>23</v>
      </c>
      <c r="V5373" t="str">
        <f t="shared" si="1189"/>
        <v>FY Q3</v>
      </c>
    </row>
    <row r="5374" spans="1:22" x14ac:dyDescent="0.3">
      <c r="A5374" s="18">
        <v>45203</v>
      </c>
      <c r="B5374" t="s">
        <v>2309</v>
      </c>
      <c r="C5374" t="s">
        <v>797</v>
      </c>
      <c r="D5374" t="s">
        <v>6488</v>
      </c>
      <c r="E5374">
        <v>408185189583</v>
      </c>
      <c r="F5374" t="s">
        <v>15</v>
      </c>
      <c r="G5374" t="s">
        <v>71</v>
      </c>
      <c r="H5374">
        <v>2488</v>
      </c>
      <c r="I5374" s="2">
        <f t="shared" si="1176"/>
        <v>2023</v>
      </c>
      <c r="J5374" s="2" t="str">
        <f t="shared" si="1177"/>
        <v>October</v>
      </c>
      <c r="K5374" s="2">
        <f t="shared" si="1178"/>
        <v>10</v>
      </c>
      <c r="L5374" s="2" t="str">
        <f t="shared" si="1179"/>
        <v>Wednesday</v>
      </c>
      <c r="M5374" s="2">
        <f t="shared" si="1180"/>
        <v>40</v>
      </c>
      <c r="N5374" s="3">
        <f t="shared" si="1181"/>
        <v>0</v>
      </c>
      <c r="O5374" s="3">
        <f t="shared" si="1182"/>
        <v>2488</v>
      </c>
      <c r="P5374" t="str">
        <f t="shared" si="1183"/>
        <v>4-Oct</v>
      </c>
      <c r="Q5374" s="9">
        <f t="shared" si="1184"/>
        <v>0.44027777777777777</v>
      </c>
      <c r="R5374" t="str">
        <f t="shared" si="1185"/>
        <v>Morning</v>
      </c>
      <c r="S5374" s="2">
        <f t="shared" si="1186"/>
        <v>4</v>
      </c>
      <c r="T5374" t="str">
        <f t="shared" si="1187"/>
        <v>UPI Transfer</v>
      </c>
      <c r="U5374">
        <f t="shared" si="1188"/>
        <v>10</v>
      </c>
      <c r="V5374" t="str">
        <f t="shared" si="1189"/>
        <v>FY Q3</v>
      </c>
    </row>
    <row r="5375" spans="1:22" x14ac:dyDescent="0.3">
      <c r="A5375" s="18">
        <v>45203</v>
      </c>
      <c r="B5375" t="s">
        <v>159</v>
      </c>
      <c r="C5375" t="s">
        <v>302</v>
      </c>
      <c r="D5375" t="s">
        <v>6489</v>
      </c>
      <c r="E5375">
        <v>428396458789</v>
      </c>
      <c r="F5375" t="s">
        <v>15</v>
      </c>
      <c r="G5375" t="s">
        <v>71</v>
      </c>
      <c r="H5375">
        <v>6548</v>
      </c>
      <c r="I5375" s="2">
        <f t="shared" si="1176"/>
        <v>2023</v>
      </c>
      <c r="J5375" s="2" t="str">
        <f t="shared" si="1177"/>
        <v>October</v>
      </c>
      <c r="K5375" s="2">
        <f t="shared" si="1178"/>
        <v>10</v>
      </c>
      <c r="L5375" s="2" t="str">
        <f t="shared" si="1179"/>
        <v>Wednesday</v>
      </c>
      <c r="M5375" s="2">
        <f t="shared" si="1180"/>
        <v>40</v>
      </c>
      <c r="N5375" s="3">
        <f t="shared" si="1181"/>
        <v>0</v>
      </c>
      <c r="O5375" s="3">
        <f t="shared" si="1182"/>
        <v>6548</v>
      </c>
      <c r="P5375" t="str">
        <f t="shared" si="1183"/>
        <v>4-Oct</v>
      </c>
      <c r="Q5375" s="9">
        <f t="shared" si="1184"/>
        <v>0.6069444444444444</v>
      </c>
      <c r="R5375" t="str">
        <f t="shared" si="1185"/>
        <v>Afternoon</v>
      </c>
      <c r="S5375" s="2">
        <f t="shared" si="1186"/>
        <v>4</v>
      </c>
      <c r="T5375" t="str">
        <f t="shared" si="1187"/>
        <v>UPI Transfer</v>
      </c>
      <c r="U5375">
        <f t="shared" si="1188"/>
        <v>14</v>
      </c>
      <c r="V5375" t="str">
        <f t="shared" si="1189"/>
        <v>FY Q3</v>
      </c>
    </row>
    <row r="5376" spans="1:22" x14ac:dyDescent="0.3">
      <c r="A5376" s="18">
        <v>45203</v>
      </c>
      <c r="B5376" t="s">
        <v>689</v>
      </c>
      <c r="C5376" t="s">
        <v>117</v>
      </c>
      <c r="D5376" t="s">
        <v>6490</v>
      </c>
      <c r="E5376">
        <v>810792052708</v>
      </c>
      <c r="F5376" t="s">
        <v>16</v>
      </c>
      <c r="G5376" t="s">
        <v>71</v>
      </c>
      <c r="H5376">
        <v>15129</v>
      </c>
      <c r="I5376" s="2">
        <f t="shared" si="1176"/>
        <v>2023</v>
      </c>
      <c r="J5376" s="2" t="str">
        <f t="shared" si="1177"/>
        <v>October</v>
      </c>
      <c r="K5376" s="2">
        <f t="shared" si="1178"/>
        <v>10</v>
      </c>
      <c r="L5376" s="2" t="str">
        <f t="shared" si="1179"/>
        <v>Wednesday</v>
      </c>
      <c r="M5376" s="2">
        <f t="shared" si="1180"/>
        <v>40</v>
      </c>
      <c r="N5376" s="3">
        <f t="shared" si="1181"/>
        <v>15129</v>
      </c>
      <c r="O5376" s="3">
        <f t="shared" si="1182"/>
        <v>0</v>
      </c>
      <c r="P5376" t="str">
        <f t="shared" si="1183"/>
        <v>4-Oct</v>
      </c>
      <c r="Q5376" s="9">
        <f t="shared" si="1184"/>
        <v>0.65763888888888888</v>
      </c>
      <c r="R5376" t="str">
        <f t="shared" si="1185"/>
        <v>Afternoon</v>
      </c>
      <c r="S5376" s="2">
        <f t="shared" si="1186"/>
        <v>4</v>
      </c>
      <c r="T5376" t="str">
        <f t="shared" si="1187"/>
        <v>Others</v>
      </c>
      <c r="U5376">
        <f t="shared" si="1188"/>
        <v>15</v>
      </c>
      <c r="V5376" t="str">
        <f t="shared" si="1189"/>
        <v>FY Q3</v>
      </c>
    </row>
    <row r="5377" spans="1:22" x14ac:dyDescent="0.3">
      <c r="A5377" s="18">
        <v>45203</v>
      </c>
      <c r="B5377" t="s">
        <v>851</v>
      </c>
      <c r="C5377" t="s">
        <v>95</v>
      </c>
      <c r="D5377" t="s">
        <v>6491</v>
      </c>
      <c r="E5377">
        <v>478246939026</v>
      </c>
      <c r="F5377" t="s">
        <v>16</v>
      </c>
      <c r="G5377" t="s">
        <v>67</v>
      </c>
      <c r="H5377">
        <v>18747</v>
      </c>
      <c r="I5377" s="2">
        <f t="shared" si="1176"/>
        <v>2023</v>
      </c>
      <c r="J5377" s="2" t="str">
        <f t="shared" si="1177"/>
        <v>October</v>
      </c>
      <c r="K5377" s="2">
        <f t="shared" si="1178"/>
        <v>10</v>
      </c>
      <c r="L5377" s="2" t="str">
        <f t="shared" si="1179"/>
        <v>Wednesday</v>
      </c>
      <c r="M5377" s="2">
        <f t="shared" si="1180"/>
        <v>40</v>
      </c>
      <c r="N5377" s="3">
        <f t="shared" si="1181"/>
        <v>18747</v>
      </c>
      <c r="O5377" s="3">
        <f t="shared" si="1182"/>
        <v>0</v>
      </c>
      <c r="P5377" t="str">
        <f t="shared" si="1183"/>
        <v>4-Oct</v>
      </c>
      <c r="Q5377" s="9">
        <f t="shared" si="1184"/>
        <v>0.76458333333333328</v>
      </c>
      <c r="R5377" t="str">
        <f t="shared" si="1185"/>
        <v>Evening</v>
      </c>
      <c r="S5377" s="2">
        <f t="shared" si="1186"/>
        <v>4</v>
      </c>
      <c r="T5377" t="str">
        <f t="shared" si="1187"/>
        <v>Others</v>
      </c>
      <c r="U5377">
        <f t="shared" si="1188"/>
        <v>18</v>
      </c>
      <c r="V5377" t="str">
        <f t="shared" si="1189"/>
        <v>FY Q3</v>
      </c>
    </row>
    <row r="5378" spans="1:22" x14ac:dyDescent="0.3">
      <c r="A5378" s="18">
        <v>45204</v>
      </c>
      <c r="B5378" t="s">
        <v>773</v>
      </c>
      <c r="C5378" t="s">
        <v>76</v>
      </c>
      <c r="D5378" t="s">
        <v>6492</v>
      </c>
      <c r="E5378">
        <v>655753706312</v>
      </c>
      <c r="F5378" t="s">
        <v>16</v>
      </c>
      <c r="G5378" t="s">
        <v>67</v>
      </c>
      <c r="H5378">
        <v>13020</v>
      </c>
      <c r="I5378" s="2">
        <f t="shared" si="1176"/>
        <v>2023</v>
      </c>
      <c r="J5378" s="2" t="str">
        <f t="shared" si="1177"/>
        <v>October</v>
      </c>
      <c r="K5378" s="2">
        <f t="shared" si="1178"/>
        <v>10</v>
      </c>
      <c r="L5378" s="2" t="str">
        <f t="shared" si="1179"/>
        <v>Thursday</v>
      </c>
      <c r="M5378" s="2">
        <f t="shared" si="1180"/>
        <v>40</v>
      </c>
      <c r="N5378" s="3">
        <f t="shared" si="1181"/>
        <v>13020</v>
      </c>
      <c r="O5378" s="3">
        <f t="shared" si="1182"/>
        <v>0</v>
      </c>
      <c r="P5378" t="str">
        <f t="shared" si="1183"/>
        <v>5-Oct</v>
      </c>
      <c r="Q5378" s="9">
        <f t="shared" si="1184"/>
        <v>0.4597222222222222</v>
      </c>
      <c r="R5378" t="str">
        <f t="shared" si="1185"/>
        <v>Morning</v>
      </c>
      <c r="S5378" s="2">
        <f t="shared" si="1186"/>
        <v>5</v>
      </c>
      <c r="T5378" t="str">
        <f t="shared" si="1187"/>
        <v>Others</v>
      </c>
      <c r="U5378">
        <f t="shared" si="1188"/>
        <v>11</v>
      </c>
      <c r="V5378" t="str">
        <f t="shared" si="1189"/>
        <v>FY Q3</v>
      </c>
    </row>
    <row r="5379" spans="1:22" x14ac:dyDescent="0.3">
      <c r="A5379" s="18">
        <v>45204</v>
      </c>
      <c r="B5379" t="s">
        <v>1138</v>
      </c>
      <c r="C5379" t="s">
        <v>291</v>
      </c>
      <c r="D5379" t="s">
        <v>6493</v>
      </c>
      <c r="E5379">
        <v>344578656205</v>
      </c>
      <c r="F5379" t="s">
        <v>16</v>
      </c>
      <c r="G5379" t="s">
        <v>67</v>
      </c>
      <c r="H5379">
        <v>11601</v>
      </c>
      <c r="I5379" s="2">
        <f t="shared" si="1176"/>
        <v>2023</v>
      </c>
      <c r="J5379" s="2" t="str">
        <f t="shared" si="1177"/>
        <v>October</v>
      </c>
      <c r="K5379" s="2">
        <f t="shared" si="1178"/>
        <v>10</v>
      </c>
      <c r="L5379" s="2" t="str">
        <f t="shared" si="1179"/>
        <v>Thursday</v>
      </c>
      <c r="M5379" s="2">
        <f t="shared" si="1180"/>
        <v>40</v>
      </c>
      <c r="N5379" s="3">
        <f t="shared" si="1181"/>
        <v>11601</v>
      </c>
      <c r="O5379" s="3">
        <f t="shared" si="1182"/>
        <v>0</v>
      </c>
      <c r="P5379" t="str">
        <f t="shared" si="1183"/>
        <v>5-Oct</v>
      </c>
      <c r="Q5379" s="9">
        <f t="shared" si="1184"/>
        <v>0.50347222222222221</v>
      </c>
      <c r="R5379" t="str">
        <f t="shared" si="1185"/>
        <v>Afternoon</v>
      </c>
      <c r="S5379" s="2">
        <f t="shared" si="1186"/>
        <v>5</v>
      </c>
      <c r="T5379" t="str">
        <f t="shared" si="1187"/>
        <v>Others</v>
      </c>
      <c r="U5379">
        <f t="shared" si="1188"/>
        <v>12</v>
      </c>
      <c r="V5379" t="str">
        <f t="shared" si="1189"/>
        <v>FY Q3</v>
      </c>
    </row>
    <row r="5380" spans="1:22" x14ac:dyDescent="0.3">
      <c r="A5380" s="18">
        <v>45204</v>
      </c>
      <c r="B5380" t="s">
        <v>1571</v>
      </c>
      <c r="C5380" t="s">
        <v>82</v>
      </c>
      <c r="D5380" t="s">
        <v>6494</v>
      </c>
      <c r="E5380">
        <v>305055108538</v>
      </c>
      <c r="F5380" t="s">
        <v>16</v>
      </c>
      <c r="G5380" t="s">
        <v>71</v>
      </c>
      <c r="H5380">
        <v>30492</v>
      </c>
      <c r="I5380" s="2">
        <f t="shared" si="1176"/>
        <v>2023</v>
      </c>
      <c r="J5380" s="2" t="str">
        <f t="shared" si="1177"/>
        <v>October</v>
      </c>
      <c r="K5380" s="2">
        <f t="shared" si="1178"/>
        <v>10</v>
      </c>
      <c r="L5380" s="2" t="str">
        <f t="shared" si="1179"/>
        <v>Thursday</v>
      </c>
      <c r="M5380" s="2">
        <f t="shared" si="1180"/>
        <v>40</v>
      </c>
      <c r="N5380" s="3">
        <f t="shared" si="1181"/>
        <v>30492</v>
      </c>
      <c r="O5380" s="3">
        <f t="shared" si="1182"/>
        <v>0</v>
      </c>
      <c r="P5380" t="str">
        <f t="shared" si="1183"/>
        <v>5-Oct</v>
      </c>
      <c r="Q5380" s="9">
        <f t="shared" si="1184"/>
        <v>0.54374999999999996</v>
      </c>
      <c r="R5380" t="str">
        <f t="shared" si="1185"/>
        <v>Afternoon</v>
      </c>
      <c r="S5380" s="2">
        <f t="shared" si="1186"/>
        <v>5</v>
      </c>
      <c r="T5380" t="str">
        <f t="shared" si="1187"/>
        <v>Others</v>
      </c>
      <c r="U5380">
        <f t="shared" si="1188"/>
        <v>13</v>
      </c>
      <c r="V5380" t="str">
        <f t="shared" si="1189"/>
        <v>FY Q3</v>
      </c>
    </row>
    <row r="5381" spans="1:22" x14ac:dyDescent="0.3">
      <c r="A5381" s="18">
        <v>45204</v>
      </c>
      <c r="B5381" t="s">
        <v>656</v>
      </c>
      <c r="C5381" t="s">
        <v>338</v>
      </c>
      <c r="D5381" t="s">
        <v>6495</v>
      </c>
      <c r="E5381">
        <v>31859402975</v>
      </c>
      <c r="F5381" t="s">
        <v>15</v>
      </c>
      <c r="G5381" t="s">
        <v>71</v>
      </c>
      <c r="H5381">
        <v>22391</v>
      </c>
      <c r="I5381" s="2">
        <f t="shared" si="1176"/>
        <v>2023</v>
      </c>
      <c r="J5381" s="2" t="str">
        <f t="shared" si="1177"/>
        <v>October</v>
      </c>
      <c r="K5381" s="2">
        <f t="shared" si="1178"/>
        <v>10</v>
      </c>
      <c r="L5381" s="2" t="str">
        <f t="shared" si="1179"/>
        <v>Thursday</v>
      </c>
      <c r="M5381" s="2">
        <f t="shared" si="1180"/>
        <v>40</v>
      </c>
      <c r="N5381" s="3">
        <f t="shared" si="1181"/>
        <v>0</v>
      </c>
      <c r="O5381" s="3">
        <f t="shared" si="1182"/>
        <v>22391</v>
      </c>
      <c r="P5381" t="str">
        <f t="shared" si="1183"/>
        <v>5-Oct</v>
      </c>
      <c r="Q5381" s="9">
        <f t="shared" si="1184"/>
        <v>0.55555555555555558</v>
      </c>
      <c r="R5381" t="str">
        <f t="shared" si="1185"/>
        <v>Afternoon</v>
      </c>
      <c r="S5381" s="2">
        <f t="shared" si="1186"/>
        <v>5</v>
      </c>
      <c r="T5381" t="str">
        <f t="shared" si="1187"/>
        <v>UPI Transfer</v>
      </c>
      <c r="U5381">
        <f t="shared" si="1188"/>
        <v>13</v>
      </c>
      <c r="V5381" t="str">
        <f t="shared" si="1189"/>
        <v>FY Q3</v>
      </c>
    </row>
    <row r="5382" spans="1:22" x14ac:dyDescent="0.3">
      <c r="A5382" s="18">
        <v>45204</v>
      </c>
      <c r="B5382" t="s">
        <v>1540</v>
      </c>
      <c r="C5382" t="s">
        <v>73</v>
      </c>
      <c r="D5382" t="s">
        <v>6496</v>
      </c>
      <c r="E5382">
        <v>132183988033</v>
      </c>
      <c r="F5382" t="s">
        <v>16</v>
      </c>
      <c r="G5382" t="s">
        <v>67</v>
      </c>
      <c r="H5382">
        <v>3164</v>
      </c>
      <c r="I5382" s="2">
        <f t="shared" si="1176"/>
        <v>2023</v>
      </c>
      <c r="J5382" s="2" t="str">
        <f t="shared" si="1177"/>
        <v>October</v>
      </c>
      <c r="K5382" s="2">
        <f t="shared" si="1178"/>
        <v>10</v>
      </c>
      <c r="L5382" s="2" t="str">
        <f t="shared" si="1179"/>
        <v>Thursday</v>
      </c>
      <c r="M5382" s="2">
        <f t="shared" si="1180"/>
        <v>40</v>
      </c>
      <c r="N5382" s="3">
        <f t="shared" si="1181"/>
        <v>3164</v>
      </c>
      <c r="O5382" s="3">
        <f t="shared" si="1182"/>
        <v>0</v>
      </c>
      <c r="P5382" t="str">
        <f t="shared" si="1183"/>
        <v>5-Oct</v>
      </c>
      <c r="Q5382" s="9">
        <f t="shared" si="1184"/>
        <v>0.6118055555555556</v>
      </c>
      <c r="R5382" t="str">
        <f t="shared" si="1185"/>
        <v>Afternoon</v>
      </c>
      <c r="S5382" s="2">
        <f t="shared" si="1186"/>
        <v>5</v>
      </c>
      <c r="T5382" t="str">
        <f t="shared" si="1187"/>
        <v>Others</v>
      </c>
      <c r="U5382">
        <f t="shared" si="1188"/>
        <v>14</v>
      </c>
      <c r="V5382" t="str">
        <f t="shared" si="1189"/>
        <v>FY Q3</v>
      </c>
    </row>
    <row r="5383" spans="1:22" x14ac:dyDescent="0.3">
      <c r="A5383" s="18">
        <v>45204</v>
      </c>
      <c r="B5383" t="s">
        <v>1800</v>
      </c>
      <c r="C5383" t="s">
        <v>167</v>
      </c>
      <c r="D5383" t="s">
        <v>6497</v>
      </c>
      <c r="E5383">
        <v>939789056557</v>
      </c>
      <c r="F5383" t="s">
        <v>15</v>
      </c>
      <c r="G5383" t="s">
        <v>71</v>
      </c>
      <c r="H5383">
        <v>5843</v>
      </c>
      <c r="I5383" s="2">
        <f t="shared" si="1176"/>
        <v>2023</v>
      </c>
      <c r="J5383" s="2" t="str">
        <f t="shared" si="1177"/>
        <v>October</v>
      </c>
      <c r="K5383" s="2">
        <f t="shared" si="1178"/>
        <v>10</v>
      </c>
      <c r="L5383" s="2" t="str">
        <f t="shared" si="1179"/>
        <v>Thursday</v>
      </c>
      <c r="M5383" s="2">
        <f t="shared" si="1180"/>
        <v>40</v>
      </c>
      <c r="N5383" s="3">
        <f t="shared" si="1181"/>
        <v>0</v>
      </c>
      <c r="O5383" s="3">
        <f t="shared" si="1182"/>
        <v>5843</v>
      </c>
      <c r="P5383" t="str">
        <f t="shared" si="1183"/>
        <v>5-Oct</v>
      </c>
      <c r="Q5383" s="9">
        <f t="shared" si="1184"/>
        <v>0.63402777777777775</v>
      </c>
      <c r="R5383" t="str">
        <f t="shared" si="1185"/>
        <v>Afternoon</v>
      </c>
      <c r="S5383" s="2">
        <f t="shared" si="1186"/>
        <v>5</v>
      </c>
      <c r="T5383" t="str">
        <f t="shared" si="1187"/>
        <v>UPI Transfer</v>
      </c>
      <c r="U5383">
        <f t="shared" si="1188"/>
        <v>15</v>
      </c>
      <c r="V5383" t="str">
        <f t="shared" si="1189"/>
        <v>FY Q3</v>
      </c>
    </row>
    <row r="5384" spans="1:22" x14ac:dyDescent="0.3">
      <c r="A5384" s="18">
        <v>45205</v>
      </c>
      <c r="B5384" t="s">
        <v>1288</v>
      </c>
      <c r="C5384" t="s">
        <v>167</v>
      </c>
      <c r="D5384" t="s">
        <v>6498</v>
      </c>
      <c r="E5384">
        <v>892254193098</v>
      </c>
      <c r="F5384" t="s">
        <v>15</v>
      </c>
      <c r="G5384" t="s">
        <v>71</v>
      </c>
      <c r="H5384">
        <v>3685</v>
      </c>
      <c r="I5384" s="2">
        <f t="shared" si="1176"/>
        <v>2023</v>
      </c>
      <c r="J5384" s="2" t="str">
        <f t="shared" si="1177"/>
        <v>October</v>
      </c>
      <c r="K5384" s="2">
        <f t="shared" si="1178"/>
        <v>10</v>
      </c>
      <c r="L5384" s="2" t="str">
        <f t="shared" si="1179"/>
        <v>Friday</v>
      </c>
      <c r="M5384" s="2">
        <f t="shared" si="1180"/>
        <v>40</v>
      </c>
      <c r="N5384" s="3">
        <f t="shared" si="1181"/>
        <v>0</v>
      </c>
      <c r="O5384" s="3">
        <f t="shared" si="1182"/>
        <v>3685</v>
      </c>
      <c r="P5384" t="str">
        <f t="shared" si="1183"/>
        <v>6-Oct</v>
      </c>
      <c r="Q5384" s="9">
        <f t="shared" si="1184"/>
        <v>0.52569444444444446</v>
      </c>
      <c r="R5384" t="str">
        <f t="shared" si="1185"/>
        <v>Afternoon</v>
      </c>
      <c r="S5384" s="2">
        <f t="shared" si="1186"/>
        <v>6</v>
      </c>
      <c r="T5384" t="str">
        <f t="shared" si="1187"/>
        <v>UPI Transfer</v>
      </c>
      <c r="U5384">
        <f t="shared" si="1188"/>
        <v>12</v>
      </c>
      <c r="V5384" t="str">
        <f t="shared" si="1189"/>
        <v>FY Q3</v>
      </c>
    </row>
    <row r="5385" spans="1:22" x14ac:dyDescent="0.3">
      <c r="A5385" s="18">
        <v>45205</v>
      </c>
      <c r="B5385" t="s">
        <v>1228</v>
      </c>
      <c r="C5385" t="s">
        <v>73</v>
      </c>
      <c r="D5385" t="s">
        <v>6499</v>
      </c>
      <c r="E5385">
        <v>789547831920</v>
      </c>
      <c r="F5385" t="s">
        <v>16</v>
      </c>
      <c r="G5385" t="s">
        <v>67</v>
      </c>
      <c r="H5385">
        <v>2666</v>
      </c>
      <c r="I5385" s="2">
        <f t="shared" si="1176"/>
        <v>2023</v>
      </c>
      <c r="J5385" s="2" t="str">
        <f t="shared" si="1177"/>
        <v>October</v>
      </c>
      <c r="K5385" s="2">
        <f t="shared" si="1178"/>
        <v>10</v>
      </c>
      <c r="L5385" s="2" t="str">
        <f t="shared" si="1179"/>
        <v>Friday</v>
      </c>
      <c r="M5385" s="2">
        <f t="shared" si="1180"/>
        <v>40</v>
      </c>
      <c r="N5385" s="3">
        <f t="shared" si="1181"/>
        <v>2666</v>
      </c>
      <c r="O5385" s="3">
        <f t="shared" si="1182"/>
        <v>0</v>
      </c>
      <c r="P5385" t="str">
        <f t="shared" si="1183"/>
        <v>6-Oct</v>
      </c>
      <c r="Q5385" s="9">
        <f t="shared" si="1184"/>
        <v>0.53888888888888886</v>
      </c>
      <c r="R5385" t="str">
        <f t="shared" si="1185"/>
        <v>Afternoon</v>
      </c>
      <c r="S5385" s="2">
        <f t="shared" si="1186"/>
        <v>6</v>
      </c>
      <c r="T5385" t="str">
        <f t="shared" si="1187"/>
        <v>Others</v>
      </c>
      <c r="U5385">
        <f t="shared" si="1188"/>
        <v>12</v>
      </c>
      <c r="V5385" t="str">
        <f t="shared" si="1189"/>
        <v>FY Q3</v>
      </c>
    </row>
    <row r="5386" spans="1:22" x14ac:dyDescent="0.3">
      <c r="A5386" s="18">
        <v>45205</v>
      </c>
      <c r="B5386" t="s">
        <v>1103</v>
      </c>
      <c r="C5386" t="s">
        <v>254</v>
      </c>
      <c r="D5386" t="s">
        <v>6500</v>
      </c>
      <c r="E5386">
        <v>649584568907</v>
      </c>
      <c r="F5386" t="s">
        <v>16</v>
      </c>
      <c r="G5386" t="s">
        <v>67</v>
      </c>
      <c r="H5386">
        <v>4220</v>
      </c>
      <c r="I5386" s="2">
        <f t="shared" si="1176"/>
        <v>2023</v>
      </c>
      <c r="J5386" s="2" t="str">
        <f t="shared" si="1177"/>
        <v>October</v>
      </c>
      <c r="K5386" s="2">
        <f t="shared" si="1178"/>
        <v>10</v>
      </c>
      <c r="L5386" s="2" t="str">
        <f t="shared" si="1179"/>
        <v>Friday</v>
      </c>
      <c r="M5386" s="2">
        <f t="shared" si="1180"/>
        <v>40</v>
      </c>
      <c r="N5386" s="3">
        <f t="shared" si="1181"/>
        <v>4220</v>
      </c>
      <c r="O5386" s="3">
        <f t="shared" si="1182"/>
        <v>0</v>
      </c>
      <c r="P5386" t="str">
        <f t="shared" si="1183"/>
        <v>6-Oct</v>
      </c>
      <c r="Q5386" s="9">
        <f t="shared" si="1184"/>
        <v>0.63124999999999998</v>
      </c>
      <c r="R5386" t="str">
        <f t="shared" si="1185"/>
        <v>Afternoon</v>
      </c>
      <c r="S5386" s="2">
        <f t="shared" si="1186"/>
        <v>6</v>
      </c>
      <c r="T5386" t="str">
        <f t="shared" si="1187"/>
        <v>Others</v>
      </c>
      <c r="U5386">
        <f t="shared" si="1188"/>
        <v>15</v>
      </c>
      <c r="V5386" t="str">
        <f t="shared" si="1189"/>
        <v>FY Q3</v>
      </c>
    </row>
    <row r="5387" spans="1:22" x14ac:dyDescent="0.3">
      <c r="A5387" s="18">
        <v>45205</v>
      </c>
      <c r="B5387" t="s">
        <v>3309</v>
      </c>
      <c r="C5387" t="s">
        <v>73</v>
      </c>
      <c r="D5387" t="s">
        <v>6501</v>
      </c>
      <c r="E5387">
        <v>908362709756</v>
      </c>
      <c r="F5387" t="s">
        <v>16</v>
      </c>
      <c r="G5387" t="s">
        <v>67</v>
      </c>
      <c r="H5387">
        <v>10709</v>
      </c>
      <c r="I5387" s="2">
        <f t="shared" si="1176"/>
        <v>2023</v>
      </c>
      <c r="J5387" s="2" t="str">
        <f t="shared" si="1177"/>
        <v>October</v>
      </c>
      <c r="K5387" s="2">
        <f t="shared" si="1178"/>
        <v>10</v>
      </c>
      <c r="L5387" s="2" t="str">
        <f t="shared" si="1179"/>
        <v>Friday</v>
      </c>
      <c r="M5387" s="2">
        <f t="shared" si="1180"/>
        <v>40</v>
      </c>
      <c r="N5387" s="3">
        <f t="shared" si="1181"/>
        <v>10709</v>
      </c>
      <c r="O5387" s="3">
        <f t="shared" si="1182"/>
        <v>0</v>
      </c>
      <c r="P5387" t="str">
        <f t="shared" si="1183"/>
        <v>6-Oct</v>
      </c>
      <c r="Q5387" s="9">
        <f t="shared" si="1184"/>
        <v>0.67152777777777772</v>
      </c>
      <c r="R5387" t="str">
        <f t="shared" si="1185"/>
        <v>Afternoon</v>
      </c>
      <c r="S5387" s="2">
        <f t="shared" si="1186"/>
        <v>6</v>
      </c>
      <c r="T5387" t="str">
        <f t="shared" si="1187"/>
        <v>Others</v>
      </c>
      <c r="U5387">
        <f t="shared" si="1188"/>
        <v>16</v>
      </c>
      <c r="V5387" t="str">
        <f t="shared" si="1189"/>
        <v>FY Q3</v>
      </c>
    </row>
    <row r="5388" spans="1:22" x14ac:dyDescent="0.3">
      <c r="A5388" s="18">
        <v>45206</v>
      </c>
      <c r="B5388" t="s">
        <v>454</v>
      </c>
      <c r="C5388" t="s">
        <v>302</v>
      </c>
      <c r="D5388" t="s">
        <v>6502</v>
      </c>
      <c r="E5388">
        <v>460408523565</v>
      </c>
      <c r="F5388" t="s">
        <v>15</v>
      </c>
      <c r="G5388" t="s">
        <v>67</v>
      </c>
      <c r="H5388">
        <v>9670</v>
      </c>
      <c r="I5388" s="2">
        <f t="shared" si="1176"/>
        <v>2023</v>
      </c>
      <c r="J5388" s="2" t="str">
        <f t="shared" si="1177"/>
        <v>October</v>
      </c>
      <c r="K5388" s="2">
        <f t="shared" si="1178"/>
        <v>10</v>
      </c>
      <c r="L5388" s="2" t="str">
        <f t="shared" si="1179"/>
        <v>Saturday</v>
      </c>
      <c r="M5388" s="2">
        <f t="shared" si="1180"/>
        <v>40</v>
      </c>
      <c r="N5388" s="3">
        <f t="shared" si="1181"/>
        <v>0</v>
      </c>
      <c r="O5388" s="3">
        <f t="shared" si="1182"/>
        <v>9670</v>
      </c>
      <c r="P5388" t="str">
        <f t="shared" si="1183"/>
        <v>7-Oct</v>
      </c>
      <c r="Q5388" s="9">
        <f t="shared" si="1184"/>
        <v>0.40277777777777779</v>
      </c>
      <c r="R5388" t="str">
        <f t="shared" si="1185"/>
        <v>Morning</v>
      </c>
      <c r="S5388" s="2">
        <f t="shared" si="1186"/>
        <v>7</v>
      </c>
      <c r="T5388" t="str">
        <f t="shared" si="1187"/>
        <v>UPI Transfer</v>
      </c>
      <c r="U5388">
        <f t="shared" si="1188"/>
        <v>9</v>
      </c>
      <c r="V5388" t="str">
        <f t="shared" si="1189"/>
        <v>FY Q3</v>
      </c>
    </row>
    <row r="5389" spans="1:22" x14ac:dyDescent="0.3">
      <c r="A5389" s="18">
        <v>45206</v>
      </c>
      <c r="B5389" t="s">
        <v>64</v>
      </c>
      <c r="C5389" t="s">
        <v>131</v>
      </c>
      <c r="D5389" t="s">
        <v>6503</v>
      </c>
      <c r="E5389">
        <v>711839067090</v>
      </c>
      <c r="F5389" t="s">
        <v>16</v>
      </c>
      <c r="G5389" t="s">
        <v>71</v>
      </c>
      <c r="H5389">
        <v>5375</v>
      </c>
      <c r="I5389" s="2">
        <f t="shared" si="1176"/>
        <v>2023</v>
      </c>
      <c r="J5389" s="2" t="str">
        <f t="shared" si="1177"/>
        <v>October</v>
      </c>
      <c r="K5389" s="2">
        <f t="shared" si="1178"/>
        <v>10</v>
      </c>
      <c r="L5389" s="2" t="str">
        <f t="shared" si="1179"/>
        <v>Saturday</v>
      </c>
      <c r="M5389" s="2">
        <f t="shared" si="1180"/>
        <v>40</v>
      </c>
      <c r="N5389" s="3">
        <f t="shared" si="1181"/>
        <v>5375</v>
      </c>
      <c r="O5389" s="3">
        <f t="shared" si="1182"/>
        <v>0</v>
      </c>
      <c r="P5389" t="str">
        <f t="shared" si="1183"/>
        <v>7-Oct</v>
      </c>
      <c r="Q5389" s="9">
        <f t="shared" si="1184"/>
        <v>0.4201388888888889</v>
      </c>
      <c r="R5389" t="str">
        <f t="shared" si="1185"/>
        <v>Morning</v>
      </c>
      <c r="S5389" s="2">
        <f t="shared" si="1186"/>
        <v>7</v>
      </c>
      <c r="T5389" t="str">
        <f t="shared" si="1187"/>
        <v>Others</v>
      </c>
      <c r="U5389">
        <f t="shared" si="1188"/>
        <v>10</v>
      </c>
      <c r="V5389" t="str">
        <f t="shared" si="1189"/>
        <v>FY Q3</v>
      </c>
    </row>
    <row r="5390" spans="1:22" x14ac:dyDescent="0.3">
      <c r="A5390" s="18">
        <v>45206</v>
      </c>
      <c r="B5390" t="s">
        <v>1103</v>
      </c>
      <c r="C5390" t="s">
        <v>69</v>
      </c>
      <c r="D5390" t="s">
        <v>6504</v>
      </c>
      <c r="E5390">
        <v>254399465836</v>
      </c>
      <c r="F5390" t="s">
        <v>16</v>
      </c>
      <c r="G5390" t="s">
        <v>67</v>
      </c>
      <c r="H5390">
        <v>11066</v>
      </c>
      <c r="I5390" s="2">
        <f t="shared" si="1176"/>
        <v>2023</v>
      </c>
      <c r="J5390" s="2" t="str">
        <f t="shared" si="1177"/>
        <v>October</v>
      </c>
      <c r="K5390" s="2">
        <f t="shared" si="1178"/>
        <v>10</v>
      </c>
      <c r="L5390" s="2" t="str">
        <f t="shared" si="1179"/>
        <v>Saturday</v>
      </c>
      <c r="M5390" s="2">
        <f t="shared" si="1180"/>
        <v>40</v>
      </c>
      <c r="N5390" s="3">
        <f t="shared" si="1181"/>
        <v>11066</v>
      </c>
      <c r="O5390" s="3">
        <f t="shared" si="1182"/>
        <v>0</v>
      </c>
      <c r="P5390" t="str">
        <f t="shared" si="1183"/>
        <v>7-Oct</v>
      </c>
      <c r="Q5390" s="9">
        <f t="shared" si="1184"/>
        <v>0.63124999999999998</v>
      </c>
      <c r="R5390" t="str">
        <f t="shared" si="1185"/>
        <v>Afternoon</v>
      </c>
      <c r="S5390" s="2">
        <f t="shared" si="1186"/>
        <v>7</v>
      </c>
      <c r="T5390" t="str">
        <f t="shared" si="1187"/>
        <v>Others</v>
      </c>
      <c r="U5390">
        <f t="shared" si="1188"/>
        <v>15</v>
      </c>
      <c r="V5390" t="str">
        <f t="shared" si="1189"/>
        <v>FY Q3</v>
      </c>
    </row>
    <row r="5391" spans="1:22" x14ac:dyDescent="0.3">
      <c r="A5391" s="18">
        <v>45206</v>
      </c>
      <c r="B5391" t="s">
        <v>1032</v>
      </c>
      <c r="C5391" t="s">
        <v>128</v>
      </c>
      <c r="D5391" t="s">
        <v>6505</v>
      </c>
      <c r="E5391">
        <v>976602106008</v>
      </c>
      <c r="F5391" t="s">
        <v>16</v>
      </c>
      <c r="G5391" t="s">
        <v>71</v>
      </c>
      <c r="H5391">
        <v>9795</v>
      </c>
      <c r="I5391" s="2">
        <f t="shared" si="1176"/>
        <v>2023</v>
      </c>
      <c r="J5391" s="2" t="str">
        <f t="shared" si="1177"/>
        <v>October</v>
      </c>
      <c r="K5391" s="2">
        <f t="shared" si="1178"/>
        <v>10</v>
      </c>
      <c r="L5391" s="2" t="str">
        <f t="shared" si="1179"/>
        <v>Saturday</v>
      </c>
      <c r="M5391" s="2">
        <f t="shared" si="1180"/>
        <v>40</v>
      </c>
      <c r="N5391" s="3">
        <f t="shared" si="1181"/>
        <v>9795</v>
      </c>
      <c r="O5391" s="3">
        <f t="shared" si="1182"/>
        <v>0</v>
      </c>
      <c r="P5391" t="str">
        <f t="shared" si="1183"/>
        <v>7-Oct</v>
      </c>
      <c r="Q5391" s="9">
        <f t="shared" si="1184"/>
        <v>0.67222222222222228</v>
      </c>
      <c r="R5391" t="str">
        <f t="shared" si="1185"/>
        <v>Afternoon</v>
      </c>
      <c r="S5391" s="2">
        <f t="shared" si="1186"/>
        <v>7</v>
      </c>
      <c r="T5391" t="str">
        <f t="shared" si="1187"/>
        <v>Others</v>
      </c>
      <c r="U5391">
        <f t="shared" si="1188"/>
        <v>16</v>
      </c>
      <c r="V5391" t="str">
        <f t="shared" si="1189"/>
        <v>FY Q3</v>
      </c>
    </row>
    <row r="5392" spans="1:22" x14ac:dyDescent="0.3">
      <c r="A5392" s="18">
        <v>45206</v>
      </c>
      <c r="B5392" t="s">
        <v>111</v>
      </c>
      <c r="C5392" t="s">
        <v>189</v>
      </c>
      <c r="D5392" t="s">
        <v>6506</v>
      </c>
      <c r="E5392">
        <v>286065275580</v>
      </c>
      <c r="F5392" t="s">
        <v>16</v>
      </c>
      <c r="G5392" t="s">
        <v>67</v>
      </c>
      <c r="H5392">
        <v>1937</v>
      </c>
      <c r="I5392" s="2">
        <f t="shared" si="1176"/>
        <v>2023</v>
      </c>
      <c r="J5392" s="2" t="str">
        <f t="shared" si="1177"/>
        <v>October</v>
      </c>
      <c r="K5392" s="2">
        <f t="shared" si="1178"/>
        <v>10</v>
      </c>
      <c r="L5392" s="2" t="str">
        <f t="shared" si="1179"/>
        <v>Saturday</v>
      </c>
      <c r="M5392" s="2">
        <f t="shared" si="1180"/>
        <v>40</v>
      </c>
      <c r="N5392" s="3">
        <f t="shared" si="1181"/>
        <v>1937</v>
      </c>
      <c r="O5392" s="3">
        <f t="shared" si="1182"/>
        <v>0</v>
      </c>
      <c r="P5392" t="str">
        <f t="shared" si="1183"/>
        <v>7-Oct</v>
      </c>
      <c r="Q5392" s="9">
        <f t="shared" si="1184"/>
        <v>0.73958333333333337</v>
      </c>
      <c r="R5392" t="str">
        <f t="shared" si="1185"/>
        <v>Evening</v>
      </c>
      <c r="S5392" s="2">
        <f t="shared" si="1186"/>
        <v>7</v>
      </c>
      <c r="T5392" t="str">
        <f t="shared" si="1187"/>
        <v>Others</v>
      </c>
      <c r="U5392">
        <f t="shared" si="1188"/>
        <v>17</v>
      </c>
      <c r="V5392" t="str">
        <f t="shared" si="1189"/>
        <v>FY Q3</v>
      </c>
    </row>
    <row r="5393" spans="1:22" x14ac:dyDescent="0.3">
      <c r="A5393" s="18">
        <v>45207</v>
      </c>
      <c r="B5393" t="s">
        <v>3309</v>
      </c>
      <c r="C5393" t="s">
        <v>69</v>
      </c>
      <c r="D5393" t="s">
        <v>6507</v>
      </c>
      <c r="E5393">
        <v>977424601796</v>
      </c>
      <c r="F5393" t="s">
        <v>16</v>
      </c>
      <c r="G5393" t="s">
        <v>71</v>
      </c>
      <c r="H5393">
        <v>5105</v>
      </c>
      <c r="I5393" s="2">
        <f t="shared" si="1176"/>
        <v>2023</v>
      </c>
      <c r="J5393" s="2" t="str">
        <f t="shared" si="1177"/>
        <v>October</v>
      </c>
      <c r="K5393" s="2">
        <f t="shared" si="1178"/>
        <v>10</v>
      </c>
      <c r="L5393" s="2" t="str">
        <f t="shared" si="1179"/>
        <v>Sunday</v>
      </c>
      <c r="M5393" s="2">
        <f t="shared" si="1180"/>
        <v>41</v>
      </c>
      <c r="N5393" s="3">
        <f t="shared" si="1181"/>
        <v>5105</v>
      </c>
      <c r="O5393" s="3">
        <f t="shared" si="1182"/>
        <v>0</v>
      </c>
      <c r="P5393" t="str">
        <f t="shared" si="1183"/>
        <v>8-Oct</v>
      </c>
      <c r="Q5393" s="9">
        <f t="shared" si="1184"/>
        <v>0.67152777777777772</v>
      </c>
      <c r="R5393" t="str">
        <f t="shared" si="1185"/>
        <v>Afternoon</v>
      </c>
      <c r="S5393" s="2">
        <f t="shared" si="1186"/>
        <v>8</v>
      </c>
      <c r="T5393" t="str">
        <f t="shared" si="1187"/>
        <v>Others</v>
      </c>
      <c r="U5393">
        <f t="shared" si="1188"/>
        <v>16</v>
      </c>
      <c r="V5393" t="str">
        <f t="shared" si="1189"/>
        <v>FY Q3</v>
      </c>
    </row>
    <row r="5394" spans="1:22" x14ac:dyDescent="0.3">
      <c r="A5394" s="18">
        <v>45207</v>
      </c>
      <c r="B5394" t="s">
        <v>551</v>
      </c>
      <c r="C5394" t="s">
        <v>797</v>
      </c>
      <c r="D5394" t="s">
        <v>6508</v>
      </c>
      <c r="E5394">
        <v>437816881498</v>
      </c>
      <c r="F5394" t="s">
        <v>15</v>
      </c>
      <c r="G5394" t="s">
        <v>67</v>
      </c>
      <c r="H5394">
        <v>10418</v>
      </c>
      <c r="I5394" s="2">
        <f t="shared" si="1176"/>
        <v>2023</v>
      </c>
      <c r="J5394" s="2" t="str">
        <f t="shared" si="1177"/>
        <v>October</v>
      </c>
      <c r="K5394" s="2">
        <f t="shared" si="1178"/>
        <v>10</v>
      </c>
      <c r="L5394" s="2" t="str">
        <f t="shared" si="1179"/>
        <v>Sunday</v>
      </c>
      <c r="M5394" s="2">
        <f t="shared" si="1180"/>
        <v>41</v>
      </c>
      <c r="N5394" s="3">
        <f t="shared" si="1181"/>
        <v>0</v>
      </c>
      <c r="O5394" s="3">
        <f t="shared" si="1182"/>
        <v>10418</v>
      </c>
      <c r="P5394" t="str">
        <f t="shared" si="1183"/>
        <v>8-Oct</v>
      </c>
      <c r="Q5394" s="9">
        <f t="shared" si="1184"/>
        <v>0.80833333333333335</v>
      </c>
      <c r="R5394" t="str">
        <f t="shared" si="1185"/>
        <v>Evening</v>
      </c>
      <c r="S5394" s="2">
        <f t="shared" si="1186"/>
        <v>8</v>
      </c>
      <c r="T5394" t="str">
        <f t="shared" si="1187"/>
        <v>UPI Transfer</v>
      </c>
      <c r="U5394">
        <f t="shared" si="1188"/>
        <v>19</v>
      </c>
      <c r="V5394" t="str">
        <f t="shared" si="1189"/>
        <v>FY Q3</v>
      </c>
    </row>
    <row r="5395" spans="1:22" x14ac:dyDescent="0.3">
      <c r="A5395" s="18">
        <v>45207</v>
      </c>
      <c r="B5395" t="s">
        <v>1575</v>
      </c>
      <c r="C5395" t="s">
        <v>139</v>
      </c>
      <c r="D5395" t="s">
        <v>6509</v>
      </c>
      <c r="E5395">
        <v>413655168518</v>
      </c>
      <c r="F5395" t="s">
        <v>15</v>
      </c>
      <c r="G5395" t="s">
        <v>67</v>
      </c>
      <c r="H5395">
        <v>7987</v>
      </c>
      <c r="I5395" s="2">
        <f t="shared" si="1176"/>
        <v>2023</v>
      </c>
      <c r="J5395" s="2" t="str">
        <f t="shared" si="1177"/>
        <v>October</v>
      </c>
      <c r="K5395" s="2">
        <f t="shared" si="1178"/>
        <v>10</v>
      </c>
      <c r="L5395" s="2" t="str">
        <f t="shared" si="1179"/>
        <v>Sunday</v>
      </c>
      <c r="M5395" s="2">
        <f t="shared" si="1180"/>
        <v>41</v>
      </c>
      <c r="N5395" s="3">
        <f t="shared" si="1181"/>
        <v>0</v>
      </c>
      <c r="O5395" s="3">
        <f t="shared" si="1182"/>
        <v>7987</v>
      </c>
      <c r="P5395" t="str">
        <f t="shared" si="1183"/>
        <v>8-Oct</v>
      </c>
      <c r="Q5395" s="9">
        <f t="shared" si="1184"/>
        <v>0.89097222222222228</v>
      </c>
      <c r="R5395" t="str">
        <f t="shared" si="1185"/>
        <v>Night</v>
      </c>
      <c r="S5395" s="2">
        <f t="shared" si="1186"/>
        <v>8</v>
      </c>
      <c r="T5395" t="str">
        <f t="shared" si="1187"/>
        <v>Fuel</v>
      </c>
      <c r="U5395">
        <f t="shared" si="1188"/>
        <v>21</v>
      </c>
      <c r="V5395" t="str">
        <f t="shared" si="1189"/>
        <v>FY Q3</v>
      </c>
    </row>
    <row r="5396" spans="1:22" x14ac:dyDescent="0.3">
      <c r="A5396" s="18">
        <v>45207</v>
      </c>
      <c r="B5396" t="s">
        <v>512</v>
      </c>
      <c r="C5396" t="s">
        <v>131</v>
      </c>
      <c r="D5396" t="s">
        <v>6510</v>
      </c>
      <c r="E5396">
        <v>625936242688</v>
      </c>
      <c r="F5396" t="s">
        <v>16</v>
      </c>
      <c r="G5396" t="s">
        <v>67</v>
      </c>
      <c r="H5396">
        <v>8389</v>
      </c>
      <c r="I5396" s="2">
        <f t="shared" si="1176"/>
        <v>2023</v>
      </c>
      <c r="J5396" s="2" t="str">
        <f t="shared" si="1177"/>
        <v>October</v>
      </c>
      <c r="K5396" s="2">
        <f t="shared" si="1178"/>
        <v>10</v>
      </c>
      <c r="L5396" s="2" t="str">
        <f t="shared" si="1179"/>
        <v>Sunday</v>
      </c>
      <c r="M5396" s="2">
        <f t="shared" si="1180"/>
        <v>41</v>
      </c>
      <c r="N5396" s="3">
        <f t="shared" si="1181"/>
        <v>8389</v>
      </c>
      <c r="O5396" s="3">
        <f t="shared" si="1182"/>
        <v>0</v>
      </c>
      <c r="P5396" t="str">
        <f t="shared" si="1183"/>
        <v>8-Oct</v>
      </c>
      <c r="Q5396" s="9">
        <f t="shared" si="1184"/>
        <v>0.90555555555555556</v>
      </c>
      <c r="R5396" t="str">
        <f t="shared" si="1185"/>
        <v>Night</v>
      </c>
      <c r="S5396" s="2">
        <f t="shared" si="1186"/>
        <v>8</v>
      </c>
      <c r="T5396" t="str">
        <f t="shared" si="1187"/>
        <v>Others</v>
      </c>
      <c r="U5396">
        <f t="shared" si="1188"/>
        <v>21</v>
      </c>
      <c r="V5396" t="str">
        <f t="shared" si="1189"/>
        <v>FY Q3</v>
      </c>
    </row>
    <row r="5397" spans="1:22" x14ac:dyDescent="0.3">
      <c r="A5397" s="18">
        <v>45208</v>
      </c>
      <c r="B5397" t="s">
        <v>1651</v>
      </c>
      <c r="C5397" t="s">
        <v>73</v>
      </c>
      <c r="D5397" t="s">
        <v>6511</v>
      </c>
      <c r="E5397">
        <v>546871614989</v>
      </c>
      <c r="F5397" t="s">
        <v>16</v>
      </c>
      <c r="G5397" t="s">
        <v>71</v>
      </c>
      <c r="H5397">
        <v>42771</v>
      </c>
      <c r="I5397" s="2">
        <f t="shared" si="1176"/>
        <v>2023</v>
      </c>
      <c r="J5397" s="2" t="str">
        <f t="shared" si="1177"/>
        <v>October</v>
      </c>
      <c r="K5397" s="2">
        <f t="shared" si="1178"/>
        <v>10</v>
      </c>
      <c r="L5397" s="2" t="str">
        <f t="shared" si="1179"/>
        <v>Monday</v>
      </c>
      <c r="M5397" s="2">
        <f t="shared" si="1180"/>
        <v>41</v>
      </c>
      <c r="N5397" s="3">
        <f t="shared" si="1181"/>
        <v>42771</v>
      </c>
      <c r="O5397" s="3">
        <f t="shared" si="1182"/>
        <v>0</v>
      </c>
      <c r="P5397" t="str">
        <f t="shared" si="1183"/>
        <v>9-Oct</v>
      </c>
      <c r="Q5397" s="9">
        <f t="shared" si="1184"/>
        <v>0.56458333333333333</v>
      </c>
      <c r="R5397" t="str">
        <f t="shared" si="1185"/>
        <v>Afternoon</v>
      </c>
      <c r="S5397" s="2">
        <f t="shared" si="1186"/>
        <v>9</v>
      </c>
      <c r="T5397" t="str">
        <f t="shared" si="1187"/>
        <v>Others</v>
      </c>
      <c r="U5397">
        <f t="shared" si="1188"/>
        <v>13</v>
      </c>
      <c r="V5397" t="str">
        <f t="shared" si="1189"/>
        <v>FY Q3</v>
      </c>
    </row>
    <row r="5398" spans="1:22" x14ac:dyDescent="0.3">
      <c r="A5398" s="18">
        <v>45208</v>
      </c>
      <c r="B5398" t="s">
        <v>368</v>
      </c>
      <c r="C5398" t="s">
        <v>160</v>
      </c>
      <c r="D5398" t="s">
        <v>6512</v>
      </c>
      <c r="E5398">
        <v>970428933040</v>
      </c>
      <c r="F5398" t="s">
        <v>15</v>
      </c>
      <c r="G5398" t="s">
        <v>67</v>
      </c>
      <c r="H5398">
        <v>4600</v>
      </c>
      <c r="I5398" s="2">
        <f t="shared" si="1176"/>
        <v>2023</v>
      </c>
      <c r="J5398" s="2" t="str">
        <f t="shared" si="1177"/>
        <v>October</v>
      </c>
      <c r="K5398" s="2">
        <f t="shared" si="1178"/>
        <v>10</v>
      </c>
      <c r="L5398" s="2" t="str">
        <f t="shared" si="1179"/>
        <v>Monday</v>
      </c>
      <c r="M5398" s="2">
        <f t="shared" si="1180"/>
        <v>41</v>
      </c>
      <c r="N5398" s="3">
        <f t="shared" si="1181"/>
        <v>0</v>
      </c>
      <c r="O5398" s="3">
        <f t="shared" si="1182"/>
        <v>4600</v>
      </c>
      <c r="P5398" t="str">
        <f t="shared" si="1183"/>
        <v>9-Oct</v>
      </c>
      <c r="Q5398" s="9">
        <f t="shared" si="1184"/>
        <v>0.80347222222222225</v>
      </c>
      <c r="R5398" t="str">
        <f t="shared" si="1185"/>
        <v>Evening</v>
      </c>
      <c r="S5398" s="2">
        <f t="shared" si="1186"/>
        <v>9</v>
      </c>
      <c r="T5398" t="str">
        <f t="shared" si="1187"/>
        <v>Shopping</v>
      </c>
      <c r="U5398">
        <f t="shared" si="1188"/>
        <v>19</v>
      </c>
      <c r="V5398" t="str">
        <f t="shared" si="1189"/>
        <v>FY Q3</v>
      </c>
    </row>
    <row r="5399" spans="1:22" x14ac:dyDescent="0.3">
      <c r="A5399" s="18">
        <v>45208</v>
      </c>
      <c r="B5399" t="s">
        <v>3227</v>
      </c>
      <c r="C5399" t="s">
        <v>95</v>
      </c>
      <c r="D5399" t="s">
        <v>6513</v>
      </c>
      <c r="E5399">
        <v>849756134399</v>
      </c>
      <c r="F5399" t="s">
        <v>16</v>
      </c>
      <c r="G5399" t="s">
        <v>71</v>
      </c>
      <c r="H5399">
        <v>11222</v>
      </c>
      <c r="I5399" s="2">
        <f t="shared" si="1176"/>
        <v>2023</v>
      </c>
      <c r="J5399" s="2" t="str">
        <f t="shared" si="1177"/>
        <v>October</v>
      </c>
      <c r="K5399" s="2">
        <f t="shared" si="1178"/>
        <v>10</v>
      </c>
      <c r="L5399" s="2" t="str">
        <f t="shared" si="1179"/>
        <v>Monday</v>
      </c>
      <c r="M5399" s="2">
        <f t="shared" si="1180"/>
        <v>41</v>
      </c>
      <c r="N5399" s="3">
        <f t="shared" si="1181"/>
        <v>11222</v>
      </c>
      <c r="O5399" s="3">
        <f t="shared" si="1182"/>
        <v>0</v>
      </c>
      <c r="P5399" t="str">
        <f t="shared" si="1183"/>
        <v>9-Oct</v>
      </c>
      <c r="Q5399" s="9">
        <f t="shared" si="1184"/>
        <v>0.91041666666666665</v>
      </c>
      <c r="R5399" t="str">
        <f t="shared" si="1185"/>
        <v>Night</v>
      </c>
      <c r="S5399" s="2">
        <f t="shared" si="1186"/>
        <v>9</v>
      </c>
      <c r="T5399" t="str">
        <f t="shared" si="1187"/>
        <v>Others</v>
      </c>
      <c r="U5399">
        <f t="shared" si="1188"/>
        <v>21</v>
      </c>
      <c r="V5399" t="str">
        <f t="shared" si="1189"/>
        <v>FY Q3</v>
      </c>
    </row>
    <row r="5400" spans="1:22" x14ac:dyDescent="0.3">
      <c r="A5400" s="18">
        <v>45208</v>
      </c>
      <c r="B5400" t="s">
        <v>6514</v>
      </c>
      <c r="C5400" t="s">
        <v>131</v>
      </c>
      <c r="D5400" t="s">
        <v>6515</v>
      </c>
      <c r="E5400">
        <v>404381159363</v>
      </c>
      <c r="F5400" t="s">
        <v>16</v>
      </c>
      <c r="G5400" t="s">
        <v>67</v>
      </c>
      <c r="H5400">
        <v>8133</v>
      </c>
      <c r="I5400" s="2">
        <f t="shared" si="1176"/>
        <v>2023</v>
      </c>
      <c r="J5400" s="2" t="str">
        <f t="shared" si="1177"/>
        <v>October</v>
      </c>
      <c r="K5400" s="2">
        <f t="shared" si="1178"/>
        <v>10</v>
      </c>
      <c r="L5400" s="2" t="str">
        <f t="shared" si="1179"/>
        <v>Monday</v>
      </c>
      <c r="M5400" s="2">
        <f t="shared" si="1180"/>
        <v>41</v>
      </c>
      <c r="N5400" s="3">
        <f t="shared" si="1181"/>
        <v>8133</v>
      </c>
      <c r="O5400" s="3">
        <f t="shared" si="1182"/>
        <v>0</v>
      </c>
      <c r="P5400" t="str">
        <f t="shared" si="1183"/>
        <v>9-Oct</v>
      </c>
      <c r="Q5400" s="9">
        <f t="shared" si="1184"/>
        <v>0.9819444444444444</v>
      </c>
      <c r="R5400" t="str">
        <f t="shared" si="1185"/>
        <v>Night</v>
      </c>
      <c r="S5400" s="2">
        <f t="shared" si="1186"/>
        <v>9</v>
      </c>
      <c r="T5400" t="str">
        <f t="shared" si="1187"/>
        <v>Others</v>
      </c>
      <c r="U5400">
        <f t="shared" si="1188"/>
        <v>23</v>
      </c>
      <c r="V5400" t="str">
        <f t="shared" si="1189"/>
        <v>FY Q3</v>
      </c>
    </row>
    <row r="5401" spans="1:22" x14ac:dyDescent="0.3">
      <c r="A5401" s="18">
        <v>45209</v>
      </c>
      <c r="B5401" t="s">
        <v>1164</v>
      </c>
      <c r="C5401" t="s">
        <v>85</v>
      </c>
      <c r="D5401" t="s">
        <v>6516</v>
      </c>
      <c r="E5401">
        <v>670723940103</v>
      </c>
      <c r="F5401" t="s">
        <v>16</v>
      </c>
      <c r="G5401" t="s">
        <v>71</v>
      </c>
      <c r="H5401">
        <v>26363</v>
      </c>
      <c r="I5401" s="2">
        <f t="shared" si="1176"/>
        <v>2023</v>
      </c>
      <c r="J5401" s="2" t="str">
        <f t="shared" si="1177"/>
        <v>October</v>
      </c>
      <c r="K5401" s="2">
        <f t="shared" si="1178"/>
        <v>10</v>
      </c>
      <c r="L5401" s="2" t="str">
        <f t="shared" si="1179"/>
        <v>Tuesday</v>
      </c>
      <c r="M5401" s="2">
        <f t="shared" si="1180"/>
        <v>41</v>
      </c>
      <c r="N5401" s="3">
        <f t="shared" si="1181"/>
        <v>26363</v>
      </c>
      <c r="O5401" s="3">
        <f t="shared" si="1182"/>
        <v>0</v>
      </c>
      <c r="P5401" t="str">
        <f t="shared" si="1183"/>
        <v>10-Oct</v>
      </c>
      <c r="Q5401" s="9">
        <f t="shared" si="1184"/>
        <v>0.41944444444444445</v>
      </c>
      <c r="R5401" t="str">
        <f t="shared" si="1185"/>
        <v>Morning</v>
      </c>
      <c r="S5401" s="2">
        <f t="shared" si="1186"/>
        <v>10</v>
      </c>
      <c r="T5401" t="str">
        <f t="shared" si="1187"/>
        <v>Others</v>
      </c>
      <c r="U5401">
        <f t="shared" si="1188"/>
        <v>10</v>
      </c>
      <c r="V5401" t="str">
        <f t="shared" si="1189"/>
        <v>FY Q3</v>
      </c>
    </row>
    <row r="5402" spans="1:22" x14ac:dyDescent="0.3">
      <c r="A5402" s="18">
        <v>45209</v>
      </c>
      <c r="B5402" t="s">
        <v>1684</v>
      </c>
      <c r="C5402" t="s">
        <v>200</v>
      </c>
      <c r="D5402" t="s">
        <v>6517</v>
      </c>
      <c r="E5402">
        <v>652892406901</v>
      </c>
      <c r="F5402" t="s">
        <v>15</v>
      </c>
      <c r="G5402" t="s">
        <v>71</v>
      </c>
      <c r="H5402">
        <v>3082</v>
      </c>
      <c r="I5402" s="2">
        <f t="shared" si="1176"/>
        <v>2023</v>
      </c>
      <c r="J5402" s="2" t="str">
        <f t="shared" si="1177"/>
        <v>October</v>
      </c>
      <c r="K5402" s="2">
        <f t="shared" si="1178"/>
        <v>10</v>
      </c>
      <c r="L5402" s="2" t="str">
        <f t="shared" si="1179"/>
        <v>Tuesday</v>
      </c>
      <c r="M5402" s="2">
        <f t="shared" si="1180"/>
        <v>41</v>
      </c>
      <c r="N5402" s="3">
        <f t="shared" si="1181"/>
        <v>0</v>
      </c>
      <c r="O5402" s="3">
        <f t="shared" si="1182"/>
        <v>3082</v>
      </c>
      <c r="P5402" t="str">
        <f t="shared" si="1183"/>
        <v>10-Oct</v>
      </c>
      <c r="Q5402" s="9">
        <f t="shared" si="1184"/>
        <v>0.4548611111111111</v>
      </c>
      <c r="R5402" t="str">
        <f t="shared" si="1185"/>
        <v>Morning</v>
      </c>
      <c r="S5402" s="2">
        <f t="shared" si="1186"/>
        <v>10</v>
      </c>
      <c r="T5402" t="str">
        <f t="shared" si="1187"/>
        <v>UPI Transfer</v>
      </c>
      <c r="U5402">
        <f t="shared" si="1188"/>
        <v>10</v>
      </c>
      <c r="V5402" t="str">
        <f t="shared" si="1189"/>
        <v>FY Q3</v>
      </c>
    </row>
    <row r="5403" spans="1:22" x14ac:dyDescent="0.3">
      <c r="A5403" s="18">
        <v>45209</v>
      </c>
      <c r="B5403" t="s">
        <v>1374</v>
      </c>
      <c r="C5403" t="s">
        <v>189</v>
      </c>
      <c r="D5403" t="s">
        <v>6518</v>
      </c>
      <c r="E5403">
        <v>640458141187</v>
      </c>
      <c r="F5403" t="s">
        <v>16</v>
      </c>
      <c r="G5403" t="s">
        <v>67</v>
      </c>
      <c r="H5403">
        <v>10818</v>
      </c>
      <c r="I5403" s="2">
        <f t="shared" si="1176"/>
        <v>2023</v>
      </c>
      <c r="J5403" s="2" t="str">
        <f t="shared" si="1177"/>
        <v>October</v>
      </c>
      <c r="K5403" s="2">
        <f t="shared" si="1178"/>
        <v>10</v>
      </c>
      <c r="L5403" s="2" t="str">
        <f t="shared" si="1179"/>
        <v>Tuesday</v>
      </c>
      <c r="M5403" s="2">
        <f t="shared" si="1180"/>
        <v>41</v>
      </c>
      <c r="N5403" s="3">
        <f t="shared" si="1181"/>
        <v>10818</v>
      </c>
      <c r="O5403" s="3">
        <f t="shared" si="1182"/>
        <v>0</v>
      </c>
      <c r="P5403" t="str">
        <f t="shared" si="1183"/>
        <v>10-Oct</v>
      </c>
      <c r="Q5403" s="9">
        <f t="shared" si="1184"/>
        <v>0.49444444444444446</v>
      </c>
      <c r="R5403" t="str">
        <f t="shared" si="1185"/>
        <v>Morning</v>
      </c>
      <c r="S5403" s="2">
        <f t="shared" si="1186"/>
        <v>10</v>
      </c>
      <c r="T5403" t="str">
        <f t="shared" si="1187"/>
        <v>Others</v>
      </c>
      <c r="U5403">
        <f t="shared" si="1188"/>
        <v>11</v>
      </c>
      <c r="V5403" t="str">
        <f t="shared" si="1189"/>
        <v>FY Q3</v>
      </c>
    </row>
    <row r="5404" spans="1:22" x14ac:dyDescent="0.3">
      <c r="A5404" s="18">
        <v>45209</v>
      </c>
      <c r="B5404" t="s">
        <v>730</v>
      </c>
      <c r="C5404" t="s">
        <v>273</v>
      </c>
      <c r="D5404" t="s">
        <v>6519</v>
      </c>
      <c r="E5404">
        <v>902448391566</v>
      </c>
      <c r="F5404" t="s">
        <v>16</v>
      </c>
      <c r="G5404" t="s">
        <v>67</v>
      </c>
      <c r="H5404">
        <v>13983</v>
      </c>
      <c r="I5404" s="2">
        <f t="shared" si="1176"/>
        <v>2023</v>
      </c>
      <c r="J5404" s="2" t="str">
        <f t="shared" si="1177"/>
        <v>October</v>
      </c>
      <c r="K5404" s="2">
        <f t="shared" si="1178"/>
        <v>10</v>
      </c>
      <c r="L5404" s="2" t="str">
        <f t="shared" si="1179"/>
        <v>Tuesday</v>
      </c>
      <c r="M5404" s="2">
        <f t="shared" si="1180"/>
        <v>41</v>
      </c>
      <c r="N5404" s="3">
        <f t="shared" si="1181"/>
        <v>13983</v>
      </c>
      <c r="O5404" s="3">
        <f t="shared" si="1182"/>
        <v>0</v>
      </c>
      <c r="P5404" t="str">
        <f t="shared" si="1183"/>
        <v>10-Oct</v>
      </c>
      <c r="Q5404" s="9">
        <f t="shared" si="1184"/>
        <v>0.49791666666666667</v>
      </c>
      <c r="R5404" t="str">
        <f t="shared" si="1185"/>
        <v>Morning</v>
      </c>
      <c r="S5404" s="2">
        <f t="shared" si="1186"/>
        <v>10</v>
      </c>
      <c r="T5404" t="str">
        <f t="shared" si="1187"/>
        <v>Others</v>
      </c>
      <c r="U5404">
        <f t="shared" si="1188"/>
        <v>11</v>
      </c>
      <c r="V5404" t="str">
        <f t="shared" si="1189"/>
        <v>FY Q3</v>
      </c>
    </row>
    <row r="5405" spans="1:22" x14ac:dyDescent="0.3">
      <c r="A5405" s="18">
        <v>45209</v>
      </c>
      <c r="B5405" t="s">
        <v>1974</v>
      </c>
      <c r="C5405" t="s">
        <v>82</v>
      </c>
      <c r="D5405" t="s">
        <v>6520</v>
      </c>
      <c r="E5405">
        <v>590010321161</v>
      </c>
      <c r="F5405" t="s">
        <v>16</v>
      </c>
      <c r="G5405" t="s">
        <v>67</v>
      </c>
      <c r="H5405">
        <v>9433</v>
      </c>
      <c r="I5405" s="2">
        <f t="shared" si="1176"/>
        <v>2023</v>
      </c>
      <c r="J5405" s="2" t="str">
        <f t="shared" si="1177"/>
        <v>October</v>
      </c>
      <c r="K5405" s="2">
        <f t="shared" si="1178"/>
        <v>10</v>
      </c>
      <c r="L5405" s="2" t="str">
        <f t="shared" si="1179"/>
        <v>Tuesday</v>
      </c>
      <c r="M5405" s="2">
        <f t="shared" si="1180"/>
        <v>41</v>
      </c>
      <c r="N5405" s="3">
        <f t="shared" si="1181"/>
        <v>9433</v>
      </c>
      <c r="O5405" s="3">
        <f t="shared" si="1182"/>
        <v>0</v>
      </c>
      <c r="P5405" t="str">
        <f t="shared" si="1183"/>
        <v>10-Oct</v>
      </c>
      <c r="Q5405" s="9">
        <f t="shared" si="1184"/>
        <v>0.56388888888888888</v>
      </c>
      <c r="R5405" t="str">
        <f t="shared" si="1185"/>
        <v>Afternoon</v>
      </c>
      <c r="S5405" s="2">
        <f t="shared" si="1186"/>
        <v>10</v>
      </c>
      <c r="T5405" t="str">
        <f t="shared" si="1187"/>
        <v>Others</v>
      </c>
      <c r="U5405">
        <f t="shared" si="1188"/>
        <v>13</v>
      </c>
      <c r="V5405" t="str">
        <f t="shared" si="1189"/>
        <v>FY Q3</v>
      </c>
    </row>
    <row r="5406" spans="1:22" x14ac:dyDescent="0.3">
      <c r="A5406" s="18">
        <v>45209</v>
      </c>
      <c r="B5406" t="s">
        <v>2011</v>
      </c>
      <c r="C5406" t="s">
        <v>76</v>
      </c>
      <c r="D5406" t="s">
        <v>6521</v>
      </c>
      <c r="E5406">
        <v>643254267467</v>
      </c>
      <c r="F5406" t="s">
        <v>16</v>
      </c>
      <c r="G5406" t="s">
        <v>71</v>
      </c>
      <c r="H5406">
        <v>15105</v>
      </c>
      <c r="I5406" s="2">
        <f t="shared" si="1176"/>
        <v>2023</v>
      </c>
      <c r="J5406" s="2" t="str">
        <f t="shared" si="1177"/>
        <v>October</v>
      </c>
      <c r="K5406" s="2">
        <f t="shared" si="1178"/>
        <v>10</v>
      </c>
      <c r="L5406" s="2" t="str">
        <f t="shared" si="1179"/>
        <v>Tuesday</v>
      </c>
      <c r="M5406" s="2">
        <f t="shared" si="1180"/>
        <v>41</v>
      </c>
      <c r="N5406" s="3">
        <f t="shared" si="1181"/>
        <v>15105</v>
      </c>
      <c r="O5406" s="3">
        <f t="shared" si="1182"/>
        <v>0</v>
      </c>
      <c r="P5406" t="str">
        <f t="shared" si="1183"/>
        <v>10-Oct</v>
      </c>
      <c r="Q5406" s="9">
        <f t="shared" si="1184"/>
        <v>0.57499999999999996</v>
      </c>
      <c r="R5406" t="str">
        <f t="shared" si="1185"/>
        <v>Afternoon</v>
      </c>
      <c r="S5406" s="2">
        <f t="shared" si="1186"/>
        <v>10</v>
      </c>
      <c r="T5406" t="str">
        <f t="shared" si="1187"/>
        <v>Others</v>
      </c>
      <c r="U5406">
        <f t="shared" si="1188"/>
        <v>13</v>
      </c>
      <c r="V5406" t="str">
        <f t="shared" si="1189"/>
        <v>FY Q3</v>
      </c>
    </row>
    <row r="5407" spans="1:22" x14ac:dyDescent="0.3">
      <c r="A5407" s="18">
        <v>45209</v>
      </c>
      <c r="B5407" t="s">
        <v>911</v>
      </c>
      <c r="C5407" t="s">
        <v>375</v>
      </c>
      <c r="D5407" t="s">
        <v>6522</v>
      </c>
      <c r="E5407">
        <v>654042755486</v>
      </c>
      <c r="F5407" t="s">
        <v>15</v>
      </c>
      <c r="G5407" t="s">
        <v>67</v>
      </c>
      <c r="H5407">
        <v>2287</v>
      </c>
      <c r="I5407" s="2">
        <f t="shared" si="1176"/>
        <v>2023</v>
      </c>
      <c r="J5407" s="2" t="str">
        <f t="shared" si="1177"/>
        <v>October</v>
      </c>
      <c r="K5407" s="2">
        <f t="shared" si="1178"/>
        <v>10</v>
      </c>
      <c r="L5407" s="2" t="str">
        <f t="shared" si="1179"/>
        <v>Tuesday</v>
      </c>
      <c r="M5407" s="2">
        <f t="shared" si="1180"/>
        <v>41</v>
      </c>
      <c r="N5407" s="3">
        <f t="shared" si="1181"/>
        <v>0</v>
      </c>
      <c r="O5407" s="3">
        <f t="shared" si="1182"/>
        <v>2287</v>
      </c>
      <c r="P5407" t="str">
        <f t="shared" si="1183"/>
        <v>10-Oct</v>
      </c>
      <c r="Q5407" s="9">
        <f t="shared" si="1184"/>
        <v>0.69027777777777777</v>
      </c>
      <c r="R5407" t="str">
        <f t="shared" si="1185"/>
        <v>Afternoon</v>
      </c>
      <c r="S5407" s="2">
        <f t="shared" si="1186"/>
        <v>10</v>
      </c>
      <c r="T5407" t="str">
        <f t="shared" si="1187"/>
        <v>UPI Transfer</v>
      </c>
      <c r="U5407">
        <f t="shared" si="1188"/>
        <v>16</v>
      </c>
      <c r="V5407" t="str">
        <f t="shared" si="1189"/>
        <v>FY Q3</v>
      </c>
    </row>
    <row r="5408" spans="1:22" x14ac:dyDescent="0.3">
      <c r="A5408" s="18">
        <v>45209</v>
      </c>
      <c r="B5408" t="s">
        <v>1961</v>
      </c>
      <c r="C5408" t="s">
        <v>69</v>
      </c>
      <c r="D5408" t="s">
        <v>6523</v>
      </c>
      <c r="E5408">
        <v>920838050460</v>
      </c>
      <c r="F5408" t="s">
        <v>16</v>
      </c>
      <c r="G5408" t="s">
        <v>71</v>
      </c>
      <c r="H5408">
        <v>11994</v>
      </c>
      <c r="I5408" s="2">
        <f t="shared" si="1176"/>
        <v>2023</v>
      </c>
      <c r="J5408" s="2" t="str">
        <f t="shared" si="1177"/>
        <v>October</v>
      </c>
      <c r="K5408" s="2">
        <f t="shared" si="1178"/>
        <v>10</v>
      </c>
      <c r="L5408" s="2" t="str">
        <f t="shared" si="1179"/>
        <v>Tuesday</v>
      </c>
      <c r="M5408" s="2">
        <f t="shared" si="1180"/>
        <v>41</v>
      </c>
      <c r="N5408" s="3">
        <f t="shared" si="1181"/>
        <v>11994</v>
      </c>
      <c r="O5408" s="3">
        <f t="shared" si="1182"/>
        <v>0</v>
      </c>
      <c r="P5408" t="str">
        <f t="shared" si="1183"/>
        <v>10-Oct</v>
      </c>
      <c r="Q5408" s="9">
        <f t="shared" si="1184"/>
        <v>0.79861111111111116</v>
      </c>
      <c r="R5408" t="str">
        <f t="shared" si="1185"/>
        <v>Evening</v>
      </c>
      <c r="S5408" s="2">
        <f t="shared" si="1186"/>
        <v>10</v>
      </c>
      <c r="T5408" t="str">
        <f t="shared" si="1187"/>
        <v>Others</v>
      </c>
      <c r="U5408">
        <f t="shared" si="1188"/>
        <v>19</v>
      </c>
      <c r="V5408" t="str">
        <f t="shared" si="1189"/>
        <v>FY Q3</v>
      </c>
    </row>
    <row r="5409" spans="1:22" x14ac:dyDescent="0.3">
      <c r="A5409" s="18">
        <v>45209</v>
      </c>
      <c r="B5409" t="s">
        <v>2825</v>
      </c>
      <c r="C5409" t="s">
        <v>189</v>
      </c>
      <c r="D5409" t="s">
        <v>6524</v>
      </c>
      <c r="E5409">
        <v>756622098592</v>
      </c>
      <c r="F5409" t="s">
        <v>16</v>
      </c>
      <c r="G5409" t="s">
        <v>67</v>
      </c>
      <c r="H5409">
        <v>4788</v>
      </c>
      <c r="I5409" s="2">
        <f t="shared" si="1176"/>
        <v>2023</v>
      </c>
      <c r="J5409" s="2" t="str">
        <f t="shared" si="1177"/>
        <v>October</v>
      </c>
      <c r="K5409" s="2">
        <f t="shared" si="1178"/>
        <v>10</v>
      </c>
      <c r="L5409" s="2" t="str">
        <f t="shared" si="1179"/>
        <v>Tuesday</v>
      </c>
      <c r="M5409" s="2">
        <f t="shared" si="1180"/>
        <v>41</v>
      </c>
      <c r="N5409" s="3">
        <f t="shared" si="1181"/>
        <v>4788</v>
      </c>
      <c r="O5409" s="3">
        <f t="shared" si="1182"/>
        <v>0</v>
      </c>
      <c r="P5409" t="str">
        <f t="shared" si="1183"/>
        <v>10-Oct</v>
      </c>
      <c r="Q5409" s="9">
        <f t="shared" si="1184"/>
        <v>0.80763888888888891</v>
      </c>
      <c r="R5409" t="str">
        <f t="shared" si="1185"/>
        <v>Evening</v>
      </c>
      <c r="S5409" s="2">
        <f t="shared" si="1186"/>
        <v>10</v>
      </c>
      <c r="T5409" t="str">
        <f t="shared" si="1187"/>
        <v>Others</v>
      </c>
      <c r="U5409">
        <f t="shared" si="1188"/>
        <v>19</v>
      </c>
      <c r="V5409" t="str">
        <f t="shared" si="1189"/>
        <v>FY Q3</v>
      </c>
    </row>
    <row r="5410" spans="1:22" x14ac:dyDescent="0.3">
      <c r="A5410" s="18">
        <v>45210</v>
      </c>
      <c r="B5410" t="s">
        <v>329</v>
      </c>
      <c r="C5410" t="s">
        <v>79</v>
      </c>
      <c r="D5410" t="s">
        <v>6525</v>
      </c>
      <c r="E5410">
        <v>974363159287</v>
      </c>
      <c r="F5410" t="s">
        <v>16</v>
      </c>
      <c r="G5410" t="s">
        <v>71</v>
      </c>
      <c r="H5410">
        <v>21311</v>
      </c>
      <c r="I5410" s="2">
        <f t="shared" si="1176"/>
        <v>2023</v>
      </c>
      <c r="J5410" s="2" t="str">
        <f t="shared" si="1177"/>
        <v>October</v>
      </c>
      <c r="K5410" s="2">
        <f t="shared" si="1178"/>
        <v>10</v>
      </c>
      <c r="L5410" s="2" t="str">
        <f t="shared" si="1179"/>
        <v>Wednesday</v>
      </c>
      <c r="M5410" s="2">
        <f t="shared" si="1180"/>
        <v>41</v>
      </c>
      <c r="N5410" s="3">
        <f t="shared" si="1181"/>
        <v>21311</v>
      </c>
      <c r="O5410" s="3">
        <f t="shared" si="1182"/>
        <v>0</v>
      </c>
      <c r="P5410" t="str">
        <f t="shared" si="1183"/>
        <v>11-Oct</v>
      </c>
      <c r="Q5410" s="9">
        <f t="shared" si="1184"/>
        <v>0.56805555555555554</v>
      </c>
      <c r="R5410" t="str">
        <f t="shared" si="1185"/>
        <v>Afternoon</v>
      </c>
      <c r="S5410" s="2">
        <f t="shared" si="1186"/>
        <v>11</v>
      </c>
      <c r="T5410" t="str">
        <f t="shared" si="1187"/>
        <v>Others</v>
      </c>
      <c r="U5410">
        <f t="shared" si="1188"/>
        <v>13</v>
      </c>
      <c r="V5410" t="str">
        <f t="shared" si="1189"/>
        <v>FY Q3</v>
      </c>
    </row>
    <row r="5411" spans="1:22" x14ac:dyDescent="0.3">
      <c r="A5411" s="18">
        <v>45210</v>
      </c>
      <c r="B5411" t="s">
        <v>1064</v>
      </c>
      <c r="C5411" t="s">
        <v>219</v>
      </c>
      <c r="D5411" t="s">
        <v>6526</v>
      </c>
      <c r="E5411">
        <v>886401048673</v>
      </c>
      <c r="F5411" t="s">
        <v>15</v>
      </c>
      <c r="G5411" t="s">
        <v>71</v>
      </c>
      <c r="H5411">
        <v>11099</v>
      </c>
      <c r="I5411" s="2">
        <f t="shared" si="1176"/>
        <v>2023</v>
      </c>
      <c r="J5411" s="2" t="str">
        <f t="shared" si="1177"/>
        <v>October</v>
      </c>
      <c r="K5411" s="2">
        <f t="shared" si="1178"/>
        <v>10</v>
      </c>
      <c r="L5411" s="2" t="str">
        <f t="shared" si="1179"/>
        <v>Wednesday</v>
      </c>
      <c r="M5411" s="2">
        <f t="shared" si="1180"/>
        <v>41</v>
      </c>
      <c r="N5411" s="3">
        <f t="shared" si="1181"/>
        <v>0</v>
      </c>
      <c r="O5411" s="3">
        <f t="shared" si="1182"/>
        <v>11099</v>
      </c>
      <c r="P5411" t="str">
        <f t="shared" si="1183"/>
        <v>11-Oct</v>
      </c>
      <c r="Q5411" s="9">
        <f t="shared" si="1184"/>
        <v>0.62638888888888888</v>
      </c>
      <c r="R5411" t="str">
        <f t="shared" si="1185"/>
        <v>Afternoon</v>
      </c>
      <c r="S5411" s="2">
        <f t="shared" si="1186"/>
        <v>11</v>
      </c>
      <c r="T5411" t="str">
        <f t="shared" si="1187"/>
        <v>UPI Transfer</v>
      </c>
      <c r="U5411">
        <f t="shared" si="1188"/>
        <v>15</v>
      </c>
      <c r="V5411" t="str">
        <f t="shared" si="1189"/>
        <v>FY Q3</v>
      </c>
    </row>
    <row r="5412" spans="1:22" x14ac:dyDescent="0.3">
      <c r="A5412" s="18">
        <v>45210</v>
      </c>
      <c r="B5412" t="s">
        <v>1743</v>
      </c>
      <c r="C5412" t="s">
        <v>142</v>
      </c>
      <c r="D5412" t="s">
        <v>6527</v>
      </c>
      <c r="E5412">
        <v>831162660812</v>
      </c>
      <c r="F5412" t="s">
        <v>15</v>
      </c>
      <c r="G5412" t="s">
        <v>71</v>
      </c>
      <c r="H5412">
        <v>8730</v>
      </c>
      <c r="I5412" s="2">
        <f t="shared" si="1176"/>
        <v>2023</v>
      </c>
      <c r="J5412" s="2" t="str">
        <f t="shared" si="1177"/>
        <v>October</v>
      </c>
      <c r="K5412" s="2">
        <f t="shared" si="1178"/>
        <v>10</v>
      </c>
      <c r="L5412" s="2" t="str">
        <f t="shared" si="1179"/>
        <v>Wednesday</v>
      </c>
      <c r="M5412" s="2">
        <f t="shared" si="1180"/>
        <v>41</v>
      </c>
      <c r="N5412" s="3">
        <f t="shared" si="1181"/>
        <v>0</v>
      </c>
      <c r="O5412" s="3">
        <f t="shared" si="1182"/>
        <v>8730</v>
      </c>
      <c r="P5412" t="str">
        <f t="shared" si="1183"/>
        <v>11-Oct</v>
      </c>
      <c r="Q5412" s="9">
        <f t="shared" si="1184"/>
        <v>0.65972222222222221</v>
      </c>
      <c r="R5412" t="str">
        <f t="shared" si="1185"/>
        <v>Afternoon</v>
      </c>
      <c r="S5412" s="2">
        <f t="shared" si="1186"/>
        <v>11</v>
      </c>
      <c r="T5412" t="str">
        <f t="shared" si="1187"/>
        <v>UPI Transfer</v>
      </c>
      <c r="U5412">
        <f t="shared" si="1188"/>
        <v>15</v>
      </c>
      <c r="V5412" t="str">
        <f t="shared" si="1189"/>
        <v>FY Q3</v>
      </c>
    </row>
    <row r="5413" spans="1:22" x14ac:dyDescent="0.3">
      <c r="A5413" s="18">
        <v>45210</v>
      </c>
      <c r="B5413" t="s">
        <v>756</v>
      </c>
      <c r="C5413" t="s">
        <v>69</v>
      </c>
      <c r="D5413" t="s">
        <v>6528</v>
      </c>
      <c r="E5413">
        <v>266379734506</v>
      </c>
      <c r="F5413" t="s">
        <v>16</v>
      </c>
      <c r="G5413" t="s">
        <v>71</v>
      </c>
      <c r="H5413">
        <v>8835</v>
      </c>
      <c r="I5413" s="2">
        <f t="shared" si="1176"/>
        <v>2023</v>
      </c>
      <c r="J5413" s="2" t="str">
        <f t="shared" si="1177"/>
        <v>October</v>
      </c>
      <c r="K5413" s="2">
        <f t="shared" si="1178"/>
        <v>10</v>
      </c>
      <c r="L5413" s="2" t="str">
        <f t="shared" si="1179"/>
        <v>Wednesday</v>
      </c>
      <c r="M5413" s="2">
        <f t="shared" si="1180"/>
        <v>41</v>
      </c>
      <c r="N5413" s="3">
        <f t="shared" si="1181"/>
        <v>8835</v>
      </c>
      <c r="O5413" s="3">
        <f t="shared" si="1182"/>
        <v>0</v>
      </c>
      <c r="P5413" t="str">
        <f t="shared" si="1183"/>
        <v>11-Oct</v>
      </c>
      <c r="Q5413" s="9">
        <f t="shared" si="1184"/>
        <v>0.67500000000000004</v>
      </c>
      <c r="R5413" t="str">
        <f t="shared" si="1185"/>
        <v>Afternoon</v>
      </c>
      <c r="S5413" s="2">
        <f t="shared" si="1186"/>
        <v>11</v>
      </c>
      <c r="T5413" t="str">
        <f t="shared" si="1187"/>
        <v>Others</v>
      </c>
      <c r="U5413">
        <f t="shared" si="1188"/>
        <v>16</v>
      </c>
      <c r="V5413" t="str">
        <f t="shared" si="1189"/>
        <v>FY Q3</v>
      </c>
    </row>
    <row r="5414" spans="1:22" x14ac:dyDescent="0.3">
      <c r="A5414" s="18">
        <v>45210</v>
      </c>
      <c r="B5414" t="s">
        <v>416</v>
      </c>
      <c r="C5414" t="s">
        <v>131</v>
      </c>
      <c r="D5414" t="s">
        <v>6529</v>
      </c>
      <c r="E5414">
        <v>344968390494</v>
      </c>
      <c r="F5414" t="s">
        <v>16</v>
      </c>
      <c r="G5414" t="s">
        <v>71</v>
      </c>
      <c r="H5414">
        <v>2310</v>
      </c>
      <c r="I5414" s="2">
        <f t="shared" ref="I5414:I5477" si="1190">YEAR(A5414)</f>
        <v>2023</v>
      </c>
      <c r="J5414" s="2" t="str">
        <f t="shared" ref="J5414:J5477" si="1191">TEXT(A5414,"mmmm")</f>
        <v>October</v>
      </c>
      <c r="K5414" s="2">
        <f t="shared" ref="K5414:K5477" si="1192">MONTH(A5414)</f>
        <v>10</v>
      </c>
      <c r="L5414" s="2" t="str">
        <f t="shared" ref="L5414:L5477" si="1193">TEXT(A5414,"dddd")</f>
        <v>Wednesday</v>
      </c>
      <c r="M5414" s="2">
        <f t="shared" ref="M5414:M5477" si="1194">WEEKNUM(A5414)</f>
        <v>41</v>
      </c>
      <c r="N5414" s="3">
        <f t="shared" ref="N5414:N5477" si="1195">IF(F5414="Credit",H5414,0)</f>
        <v>2310</v>
      </c>
      <c r="O5414" s="3">
        <f t="shared" ref="O5414:O5477" si="1196">IF(F5414="Debit",H5414,0)</f>
        <v>0</v>
      </c>
      <c r="P5414" t="str">
        <f t="shared" ref="P5414:P5477" si="1197">TEXT(A5414,"d-mmm")</f>
        <v>11-Oct</v>
      </c>
      <c r="Q5414" s="9">
        <f t="shared" ref="Q5414:Q5477" si="1198">TIMEVALUE(TRIM(CLEAN(SUBSTITUTE(B5414,CHAR(34),""))))</f>
        <v>0.77708333333333335</v>
      </c>
      <c r="R5414" t="str">
        <f t="shared" ref="R5414:R5477" si="1199">IF(HOUR(Q5414)&lt;12,"Morning",IF(HOUR(Q5414)&lt;17,"Afternoon",IF(HOUR(Q5414)&lt;21,"Evening","Night")))</f>
        <v>Evening</v>
      </c>
      <c r="S5414" s="2">
        <f t="shared" ref="S5414:S5477" si="1200">DAY(A5414)</f>
        <v>11</v>
      </c>
      <c r="T5414" t="str">
        <f t="shared" ref="T5414:T5477" si="1201">IF(ISNUMBER(SEARCH("Recharge",C5414)),"Recharge",IF(ISNUMBER(SEARCH("Petrol",C5414)),"Fuel",IF(ISNUMBER(SEARCH("Restaurant",C5414)),"Food",IF(ISNUMBER(SEARCH("Amazon",C5414)),"Shopping",IF(ISNUMBER(SEARCH("Salary",C5414)),"Salary",IF(ISNUMBER(SEARCH("Paid to",C5414)),"UPI Transfer","Others"))))))</f>
        <v>Others</v>
      </c>
      <c r="U5414">
        <f t="shared" ref="U5414:U5477" si="1202">HOUR(Q5414)</f>
        <v>18</v>
      </c>
      <c r="V5414" t="str">
        <f t="shared" ref="V5414:V5477" si="1203">"FY Q"&amp;INT(MOD(MONTH(A5414)-4,12)/3)+1</f>
        <v>FY Q3</v>
      </c>
    </row>
    <row r="5415" spans="1:22" x14ac:dyDescent="0.3">
      <c r="A5415" s="18">
        <v>45210</v>
      </c>
      <c r="B5415" t="s">
        <v>1880</v>
      </c>
      <c r="C5415" t="s">
        <v>209</v>
      </c>
      <c r="D5415" t="s">
        <v>6530</v>
      </c>
      <c r="E5415">
        <v>796148317446</v>
      </c>
      <c r="F5415" t="s">
        <v>15</v>
      </c>
      <c r="G5415" t="s">
        <v>67</v>
      </c>
      <c r="H5415">
        <v>10622</v>
      </c>
      <c r="I5415" s="2">
        <f t="shared" si="1190"/>
        <v>2023</v>
      </c>
      <c r="J5415" s="2" t="str">
        <f t="shared" si="1191"/>
        <v>October</v>
      </c>
      <c r="K5415" s="2">
        <f t="shared" si="1192"/>
        <v>10</v>
      </c>
      <c r="L5415" s="2" t="str">
        <f t="shared" si="1193"/>
        <v>Wednesday</v>
      </c>
      <c r="M5415" s="2">
        <f t="shared" si="1194"/>
        <v>41</v>
      </c>
      <c r="N5415" s="3">
        <f t="shared" si="1195"/>
        <v>0</v>
      </c>
      <c r="O5415" s="3">
        <f t="shared" si="1196"/>
        <v>10622</v>
      </c>
      <c r="P5415" t="str">
        <f t="shared" si="1197"/>
        <v>11-Oct</v>
      </c>
      <c r="Q5415" s="9">
        <f t="shared" si="1198"/>
        <v>0.81874999999999998</v>
      </c>
      <c r="R5415" t="str">
        <f t="shared" si="1199"/>
        <v>Evening</v>
      </c>
      <c r="S5415" s="2">
        <f t="shared" si="1200"/>
        <v>11</v>
      </c>
      <c r="T5415" t="str">
        <f t="shared" si="1201"/>
        <v>UPI Transfer</v>
      </c>
      <c r="U5415">
        <f t="shared" si="1202"/>
        <v>19</v>
      </c>
      <c r="V5415" t="str">
        <f t="shared" si="1203"/>
        <v>FY Q3</v>
      </c>
    </row>
    <row r="5416" spans="1:22" x14ac:dyDescent="0.3">
      <c r="A5416" s="18">
        <v>45210</v>
      </c>
      <c r="B5416" t="s">
        <v>405</v>
      </c>
      <c r="C5416" t="s">
        <v>222</v>
      </c>
      <c r="D5416" t="s">
        <v>6531</v>
      </c>
      <c r="E5416">
        <v>100834166090</v>
      </c>
      <c r="F5416" t="s">
        <v>15</v>
      </c>
      <c r="G5416" t="s">
        <v>67</v>
      </c>
      <c r="H5416">
        <v>4495</v>
      </c>
      <c r="I5416" s="2">
        <f t="shared" si="1190"/>
        <v>2023</v>
      </c>
      <c r="J5416" s="2" t="str">
        <f t="shared" si="1191"/>
        <v>October</v>
      </c>
      <c r="K5416" s="2">
        <f t="shared" si="1192"/>
        <v>10</v>
      </c>
      <c r="L5416" s="2" t="str">
        <f t="shared" si="1193"/>
        <v>Wednesday</v>
      </c>
      <c r="M5416" s="2">
        <f t="shared" si="1194"/>
        <v>41</v>
      </c>
      <c r="N5416" s="3">
        <f t="shared" si="1195"/>
        <v>0</v>
      </c>
      <c r="O5416" s="3">
        <f t="shared" si="1196"/>
        <v>4495</v>
      </c>
      <c r="P5416" t="str">
        <f t="shared" si="1197"/>
        <v>11-Oct</v>
      </c>
      <c r="Q5416" s="9">
        <f t="shared" si="1198"/>
        <v>0.86944444444444446</v>
      </c>
      <c r="R5416" t="str">
        <f t="shared" si="1199"/>
        <v>Evening</v>
      </c>
      <c r="S5416" s="2">
        <f t="shared" si="1200"/>
        <v>11</v>
      </c>
      <c r="T5416" t="str">
        <f t="shared" si="1201"/>
        <v>UPI Transfer</v>
      </c>
      <c r="U5416">
        <f t="shared" si="1202"/>
        <v>20</v>
      </c>
      <c r="V5416" t="str">
        <f t="shared" si="1203"/>
        <v>FY Q3</v>
      </c>
    </row>
    <row r="5417" spans="1:22" x14ac:dyDescent="0.3">
      <c r="A5417" s="18">
        <v>45211</v>
      </c>
      <c r="B5417" t="s">
        <v>494</v>
      </c>
      <c r="C5417" t="s">
        <v>76</v>
      </c>
      <c r="D5417" t="s">
        <v>6532</v>
      </c>
      <c r="E5417">
        <v>274991772085</v>
      </c>
      <c r="F5417" t="s">
        <v>16</v>
      </c>
      <c r="G5417" t="s">
        <v>67</v>
      </c>
      <c r="H5417">
        <v>5493</v>
      </c>
      <c r="I5417" s="2">
        <f t="shared" si="1190"/>
        <v>2023</v>
      </c>
      <c r="J5417" s="2" t="str">
        <f t="shared" si="1191"/>
        <v>October</v>
      </c>
      <c r="K5417" s="2">
        <f t="shared" si="1192"/>
        <v>10</v>
      </c>
      <c r="L5417" s="2" t="str">
        <f t="shared" si="1193"/>
        <v>Thursday</v>
      </c>
      <c r="M5417" s="2">
        <f t="shared" si="1194"/>
        <v>41</v>
      </c>
      <c r="N5417" s="3">
        <f t="shared" si="1195"/>
        <v>5493</v>
      </c>
      <c r="O5417" s="3">
        <f t="shared" si="1196"/>
        <v>0</v>
      </c>
      <c r="P5417" t="str">
        <f t="shared" si="1197"/>
        <v>12-Oct</v>
      </c>
      <c r="Q5417" s="9">
        <f t="shared" si="1198"/>
        <v>0.66388888888888886</v>
      </c>
      <c r="R5417" t="str">
        <f t="shared" si="1199"/>
        <v>Afternoon</v>
      </c>
      <c r="S5417" s="2">
        <f t="shared" si="1200"/>
        <v>12</v>
      </c>
      <c r="T5417" t="str">
        <f t="shared" si="1201"/>
        <v>Others</v>
      </c>
      <c r="U5417">
        <f t="shared" si="1202"/>
        <v>15</v>
      </c>
      <c r="V5417" t="str">
        <f t="shared" si="1203"/>
        <v>FY Q3</v>
      </c>
    </row>
    <row r="5418" spans="1:22" x14ac:dyDescent="0.3">
      <c r="A5418" s="18">
        <v>45211</v>
      </c>
      <c r="B5418" t="s">
        <v>706</v>
      </c>
      <c r="C5418" t="s">
        <v>128</v>
      </c>
      <c r="D5418" t="s">
        <v>6533</v>
      </c>
      <c r="E5418">
        <v>796351981096</v>
      </c>
      <c r="F5418" t="s">
        <v>16</v>
      </c>
      <c r="G5418" t="s">
        <v>67</v>
      </c>
      <c r="H5418">
        <v>11003</v>
      </c>
      <c r="I5418" s="2">
        <f t="shared" si="1190"/>
        <v>2023</v>
      </c>
      <c r="J5418" s="2" t="str">
        <f t="shared" si="1191"/>
        <v>October</v>
      </c>
      <c r="K5418" s="2">
        <f t="shared" si="1192"/>
        <v>10</v>
      </c>
      <c r="L5418" s="2" t="str">
        <f t="shared" si="1193"/>
        <v>Thursday</v>
      </c>
      <c r="M5418" s="2">
        <f t="shared" si="1194"/>
        <v>41</v>
      </c>
      <c r="N5418" s="3">
        <f t="shared" si="1195"/>
        <v>11003</v>
      </c>
      <c r="O5418" s="3">
        <f t="shared" si="1196"/>
        <v>0</v>
      </c>
      <c r="P5418" t="str">
        <f t="shared" si="1197"/>
        <v>12-Oct</v>
      </c>
      <c r="Q5418" s="9">
        <f t="shared" si="1198"/>
        <v>0.6694444444444444</v>
      </c>
      <c r="R5418" t="str">
        <f t="shared" si="1199"/>
        <v>Afternoon</v>
      </c>
      <c r="S5418" s="2">
        <f t="shared" si="1200"/>
        <v>12</v>
      </c>
      <c r="T5418" t="str">
        <f t="shared" si="1201"/>
        <v>Others</v>
      </c>
      <c r="U5418">
        <f t="shared" si="1202"/>
        <v>16</v>
      </c>
      <c r="V5418" t="str">
        <f t="shared" si="1203"/>
        <v>FY Q3</v>
      </c>
    </row>
    <row r="5419" spans="1:22" x14ac:dyDescent="0.3">
      <c r="A5419" s="18">
        <v>45211</v>
      </c>
      <c r="B5419" t="s">
        <v>1150</v>
      </c>
      <c r="C5419" t="s">
        <v>69</v>
      </c>
      <c r="D5419" t="s">
        <v>6534</v>
      </c>
      <c r="E5419">
        <v>240978804673</v>
      </c>
      <c r="F5419" t="s">
        <v>16</v>
      </c>
      <c r="G5419" t="s">
        <v>71</v>
      </c>
      <c r="H5419">
        <v>5780</v>
      </c>
      <c r="I5419" s="2">
        <f t="shared" si="1190"/>
        <v>2023</v>
      </c>
      <c r="J5419" s="2" t="str">
        <f t="shared" si="1191"/>
        <v>October</v>
      </c>
      <c r="K5419" s="2">
        <f t="shared" si="1192"/>
        <v>10</v>
      </c>
      <c r="L5419" s="2" t="str">
        <f t="shared" si="1193"/>
        <v>Thursday</v>
      </c>
      <c r="M5419" s="2">
        <f t="shared" si="1194"/>
        <v>41</v>
      </c>
      <c r="N5419" s="3">
        <f t="shared" si="1195"/>
        <v>5780</v>
      </c>
      <c r="O5419" s="3">
        <f t="shared" si="1196"/>
        <v>0</v>
      </c>
      <c r="P5419" t="str">
        <f t="shared" si="1197"/>
        <v>12-Oct</v>
      </c>
      <c r="Q5419" s="9">
        <f t="shared" si="1198"/>
        <v>0.78819444444444442</v>
      </c>
      <c r="R5419" t="str">
        <f t="shared" si="1199"/>
        <v>Evening</v>
      </c>
      <c r="S5419" s="2">
        <f t="shared" si="1200"/>
        <v>12</v>
      </c>
      <c r="T5419" t="str">
        <f t="shared" si="1201"/>
        <v>Others</v>
      </c>
      <c r="U5419">
        <f t="shared" si="1202"/>
        <v>18</v>
      </c>
      <c r="V5419" t="str">
        <f t="shared" si="1203"/>
        <v>FY Q3</v>
      </c>
    </row>
    <row r="5420" spans="1:22" x14ac:dyDescent="0.3">
      <c r="A5420" s="18">
        <v>45212</v>
      </c>
      <c r="B5420" t="s">
        <v>2059</v>
      </c>
      <c r="C5420" t="s">
        <v>262</v>
      </c>
      <c r="D5420" t="s">
        <v>6535</v>
      </c>
      <c r="E5420">
        <v>788470073591</v>
      </c>
      <c r="F5420" t="s">
        <v>16</v>
      </c>
      <c r="G5420" t="s">
        <v>71</v>
      </c>
      <c r="H5420">
        <v>5937</v>
      </c>
      <c r="I5420" s="2">
        <f t="shared" si="1190"/>
        <v>2023</v>
      </c>
      <c r="J5420" s="2" t="str">
        <f t="shared" si="1191"/>
        <v>October</v>
      </c>
      <c r="K5420" s="2">
        <f t="shared" si="1192"/>
        <v>10</v>
      </c>
      <c r="L5420" s="2" t="str">
        <f t="shared" si="1193"/>
        <v>Friday</v>
      </c>
      <c r="M5420" s="2">
        <f t="shared" si="1194"/>
        <v>41</v>
      </c>
      <c r="N5420" s="3">
        <f t="shared" si="1195"/>
        <v>5937</v>
      </c>
      <c r="O5420" s="3">
        <f t="shared" si="1196"/>
        <v>0</v>
      </c>
      <c r="P5420" t="str">
        <f t="shared" si="1197"/>
        <v>13-Oct</v>
      </c>
      <c r="Q5420" s="9">
        <f t="shared" si="1198"/>
        <v>0.48541666666666666</v>
      </c>
      <c r="R5420" t="str">
        <f t="shared" si="1199"/>
        <v>Morning</v>
      </c>
      <c r="S5420" s="2">
        <f t="shared" si="1200"/>
        <v>13</v>
      </c>
      <c r="T5420" t="str">
        <f t="shared" si="1201"/>
        <v>Others</v>
      </c>
      <c r="U5420">
        <f t="shared" si="1202"/>
        <v>11</v>
      </c>
      <c r="V5420" t="str">
        <f t="shared" si="1203"/>
        <v>FY Q3</v>
      </c>
    </row>
    <row r="5421" spans="1:22" x14ac:dyDescent="0.3">
      <c r="A5421" s="18">
        <v>45212</v>
      </c>
      <c r="B5421" t="s">
        <v>2416</v>
      </c>
      <c r="C5421" t="s">
        <v>73</v>
      </c>
      <c r="D5421" t="s">
        <v>6536</v>
      </c>
      <c r="E5421">
        <v>578168735852</v>
      </c>
      <c r="F5421" t="s">
        <v>16</v>
      </c>
      <c r="G5421" t="s">
        <v>67</v>
      </c>
      <c r="H5421">
        <v>20510</v>
      </c>
      <c r="I5421" s="2">
        <f t="shared" si="1190"/>
        <v>2023</v>
      </c>
      <c r="J5421" s="2" t="str">
        <f t="shared" si="1191"/>
        <v>October</v>
      </c>
      <c r="K5421" s="2">
        <f t="shared" si="1192"/>
        <v>10</v>
      </c>
      <c r="L5421" s="2" t="str">
        <f t="shared" si="1193"/>
        <v>Friday</v>
      </c>
      <c r="M5421" s="2">
        <f t="shared" si="1194"/>
        <v>41</v>
      </c>
      <c r="N5421" s="3">
        <f t="shared" si="1195"/>
        <v>20510</v>
      </c>
      <c r="O5421" s="3">
        <f t="shared" si="1196"/>
        <v>0</v>
      </c>
      <c r="P5421" t="str">
        <f t="shared" si="1197"/>
        <v>13-Oct</v>
      </c>
      <c r="Q5421" s="9">
        <f t="shared" si="1198"/>
        <v>0.66597222222222219</v>
      </c>
      <c r="R5421" t="str">
        <f t="shared" si="1199"/>
        <v>Afternoon</v>
      </c>
      <c r="S5421" s="2">
        <f t="shared" si="1200"/>
        <v>13</v>
      </c>
      <c r="T5421" t="str">
        <f t="shared" si="1201"/>
        <v>Others</v>
      </c>
      <c r="U5421">
        <f t="shared" si="1202"/>
        <v>15</v>
      </c>
      <c r="V5421" t="str">
        <f t="shared" si="1203"/>
        <v>FY Q3</v>
      </c>
    </row>
    <row r="5422" spans="1:22" x14ac:dyDescent="0.3">
      <c r="A5422" s="18">
        <v>45212</v>
      </c>
      <c r="B5422" t="s">
        <v>1224</v>
      </c>
      <c r="C5422" t="s">
        <v>79</v>
      </c>
      <c r="D5422" t="s">
        <v>6537</v>
      </c>
      <c r="E5422">
        <v>295992794117</v>
      </c>
      <c r="F5422" t="s">
        <v>16</v>
      </c>
      <c r="G5422" t="s">
        <v>71</v>
      </c>
      <c r="H5422">
        <v>12966</v>
      </c>
      <c r="I5422" s="2">
        <f t="shared" si="1190"/>
        <v>2023</v>
      </c>
      <c r="J5422" s="2" t="str">
        <f t="shared" si="1191"/>
        <v>October</v>
      </c>
      <c r="K5422" s="2">
        <f t="shared" si="1192"/>
        <v>10</v>
      </c>
      <c r="L5422" s="2" t="str">
        <f t="shared" si="1193"/>
        <v>Friday</v>
      </c>
      <c r="M5422" s="2">
        <f t="shared" si="1194"/>
        <v>41</v>
      </c>
      <c r="N5422" s="3">
        <f t="shared" si="1195"/>
        <v>12966</v>
      </c>
      <c r="O5422" s="3">
        <f t="shared" si="1196"/>
        <v>0</v>
      </c>
      <c r="P5422" t="str">
        <f t="shared" si="1197"/>
        <v>13-Oct</v>
      </c>
      <c r="Q5422" s="9">
        <f t="shared" si="1198"/>
        <v>0.7944444444444444</v>
      </c>
      <c r="R5422" t="str">
        <f t="shared" si="1199"/>
        <v>Evening</v>
      </c>
      <c r="S5422" s="2">
        <f t="shared" si="1200"/>
        <v>13</v>
      </c>
      <c r="T5422" t="str">
        <f t="shared" si="1201"/>
        <v>Others</v>
      </c>
      <c r="U5422">
        <f t="shared" si="1202"/>
        <v>19</v>
      </c>
      <c r="V5422" t="str">
        <f t="shared" si="1203"/>
        <v>FY Q3</v>
      </c>
    </row>
    <row r="5423" spans="1:22" x14ac:dyDescent="0.3">
      <c r="A5423" s="18">
        <v>45212</v>
      </c>
      <c r="B5423" t="s">
        <v>2147</v>
      </c>
      <c r="C5423" t="s">
        <v>254</v>
      </c>
      <c r="D5423" t="s">
        <v>6538</v>
      </c>
      <c r="E5423">
        <v>393934722339</v>
      </c>
      <c r="F5423" t="s">
        <v>16</v>
      </c>
      <c r="G5423" t="s">
        <v>71</v>
      </c>
      <c r="H5423">
        <v>6311</v>
      </c>
      <c r="I5423" s="2">
        <f t="shared" si="1190"/>
        <v>2023</v>
      </c>
      <c r="J5423" s="2" t="str">
        <f t="shared" si="1191"/>
        <v>October</v>
      </c>
      <c r="K5423" s="2">
        <f t="shared" si="1192"/>
        <v>10</v>
      </c>
      <c r="L5423" s="2" t="str">
        <f t="shared" si="1193"/>
        <v>Friday</v>
      </c>
      <c r="M5423" s="2">
        <f t="shared" si="1194"/>
        <v>41</v>
      </c>
      <c r="N5423" s="3">
        <f t="shared" si="1195"/>
        <v>6311</v>
      </c>
      <c r="O5423" s="3">
        <f t="shared" si="1196"/>
        <v>0</v>
      </c>
      <c r="P5423" t="str">
        <f t="shared" si="1197"/>
        <v>13-Oct</v>
      </c>
      <c r="Q5423" s="9">
        <f t="shared" si="1198"/>
        <v>0.82430555555555551</v>
      </c>
      <c r="R5423" t="str">
        <f t="shared" si="1199"/>
        <v>Evening</v>
      </c>
      <c r="S5423" s="2">
        <f t="shared" si="1200"/>
        <v>13</v>
      </c>
      <c r="T5423" t="str">
        <f t="shared" si="1201"/>
        <v>Others</v>
      </c>
      <c r="U5423">
        <f t="shared" si="1202"/>
        <v>19</v>
      </c>
      <c r="V5423" t="str">
        <f t="shared" si="1203"/>
        <v>FY Q3</v>
      </c>
    </row>
    <row r="5424" spans="1:22" x14ac:dyDescent="0.3">
      <c r="A5424" s="18">
        <v>45212</v>
      </c>
      <c r="B5424" t="s">
        <v>2589</v>
      </c>
      <c r="C5424" t="s">
        <v>73</v>
      </c>
      <c r="D5424" t="s">
        <v>6539</v>
      </c>
      <c r="E5424">
        <v>306137351564</v>
      </c>
      <c r="F5424" t="s">
        <v>16</v>
      </c>
      <c r="G5424" t="s">
        <v>67</v>
      </c>
      <c r="H5424">
        <v>13743</v>
      </c>
      <c r="I5424" s="2">
        <f t="shared" si="1190"/>
        <v>2023</v>
      </c>
      <c r="J5424" s="2" t="str">
        <f t="shared" si="1191"/>
        <v>October</v>
      </c>
      <c r="K5424" s="2">
        <f t="shared" si="1192"/>
        <v>10</v>
      </c>
      <c r="L5424" s="2" t="str">
        <f t="shared" si="1193"/>
        <v>Friday</v>
      </c>
      <c r="M5424" s="2">
        <f t="shared" si="1194"/>
        <v>41</v>
      </c>
      <c r="N5424" s="3">
        <f t="shared" si="1195"/>
        <v>13743</v>
      </c>
      <c r="O5424" s="3">
        <f t="shared" si="1196"/>
        <v>0</v>
      </c>
      <c r="P5424" t="str">
        <f t="shared" si="1197"/>
        <v>13-Oct</v>
      </c>
      <c r="Q5424" s="9">
        <f t="shared" si="1198"/>
        <v>0.82499999999999996</v>
      </c>
      <c r="R5424" t="str">
        <f t="shared" si="1199"/>
        <v>Evening</v>
      </c>
      <c r="S5424" s="2">
        <f t="shared" si="1200"/>
        <v>13</v>
      </c>
      <c r="T5424" t="str">
        <f t="shared" si="1201"/>
        <v>Others</v>
      </c>
      <c r="U5424">
        <f t="shared" si="1202"/>
        <v>19</v>
      </c>
      <c r="V5424" t="str">
        <f t="shared" si="1203"/>
        <v>FY Q3</v>
      </c>
    </row>
    <row r="5425" spans="1:22" x14ac:dyDescent="0.3">
      <c r="A5425" s="18">
        <v>45212</v>
      </c>
      <c r="B5425" t="s">
        <v>2589</v>
      </c>
      <c r="C5425" t="s">
        <v>73</v>
      </c>
      <c r="D5425" t="s">
        <v>6540</v>
      </c>
      <c r="E5425">
        <v>574761071396</v>
      </c>
      <c r="F5425" t="s">
        <v>16</v>
      </c>
      <c r="G5425" t="s">
        <v>67</v>
      </c>
      <c r="H5425">
        <v>21985</v>
      </c>
      <c r="I5425" s="2">
        <f t="shared" si="1190"/>
        <v>2023</v>
      </c>
      <c r="J5425" s="2" t="str">
        <f t="shared" si="1191"/>
        <v>October</v>
      </c>
      <c r="K5425" s="2">
        <f t="shared" si="1192"/>
        <v>10</v>
      </c>
      <c r="L5425" s="2" t="str">
        <f t="shared" si="1193"/>
        <v>Friday</v>
      </c>
      <c r="M5425" s="2">
        <f t="shared" si="1194"/>
        <v>41</v>
      </c>
      <c r="N5425" s="3">
        <f t="shared" si="1195"/>
        <v>21985</v>
      </c>
      <c r="O5425" s="3">
        <f t="shared" si="1196"/>
        <v>0</v>
      </c>
      <c r="P5425" t="str">
        <f t="shared" si="1197"/>
        <v>13-Oct</v>
      </c>
      <c r="Q5425" s="9">
        <f t="shared" si="1198"/>
        <v>0.82499999999999996</v>
      </c>
      <c r="R5425" t="str">
        <f t="shared" si="1199"/>
        <v>Evening</v>
      </c>
      <c r="S5425" s="2">
        <f t="shared" si="1200"/>
        <v>13</v>
      </c>
      <c r="T5425" t="str">
        <f t="shared" si="1201"/>
        <v>Others</v>
      </c>
      <c r="U5425">
        <f t="shared" si="1202"/>
        <v>19</v>
      </c>
      <c r="V5425" t="str">
        <f t="shared" si="1203"/>
        <v>FY Q3</v>
      </c>
    </row>
    <row r="5426" spans="1:22" x14ac:dyDescent="0.3">
      <c r="A5426" s="18">
        <v>45213</v>
      </c>
      <c r="B5426" t="s">
        <v>773</v>
      </c>
      <c r="C5426" t="s">
        <v>357</v>
      </c>
      <c r="D5426" t="s">
        <v>6541</v>
      </c>
      <c r="E5426">
        <v>161159111159</v>
      </c>
      <c r="F5426" t="s">
        <v>15</v>
      </c>
      <c r="G5426" t="s">
        <v>67</v>
      </c>
      <c r="H5426">
        <v>3391</v>
      </c>
      <c r="I5426" s="2">
        <f t="shared" si="1190"/>
        <v>2023</v>
      </c>
      <c r="J5426" s="2" t="str">
        <f t="shared" si="1191"/>
        <v>October</v>
      </c>
      <c r="K5426" s="2">
        <f t="shared" si="1192"/>
        <v>10</v>
      </c>
      <c r="L5426" s="2" t="str">
        <f t="shared" si="1193"/>
        <v>Saturday</v>
      </c>
      <c r="M5426" s="2">
        <f t="shared" si="1194"/>
        <v>41</v>
      </c>
      <c r="N5426" s="3">
        <f t="shared" si="1195"/>
        <v>0</v>
      </c>
      <c r="O5426" s="3">
        <f t="shared" si="1196"/>
        <v>3391</v>
      </c>
      <c r="P5426" t="str">
        <f t="shared" si="1197"/>
        <v>14-Oct</v>
      </c>
      <c r="Q5426" s="9">
        <f t="shared" si="1198"/>
        <v>0.4597222222222222</v>
      </c>
      <c r="R5426" t="str">
        <f t="shared" si="1199"/>
        <v>Morning</v>
      </c>
      <c r="S5426" s="2">
        <f t="shared" si="1200"/>
        <v>14</v>
      </c>
      <c r="T5426" t="str">
        <f t="shared" si="1201"/>
        <v>UPI Transfer</v>
      </c>
      <c r="U5426">
        <f t="shared" si="1202"/>
        <v>11</v>
      </c>
      <c r="V5426" t="str">
        <f t="shared" si="1203"/>
        <v>FY Q3</v>
      </c>
    </row>
    <row r="5427" spans="1:22" x14ac:dyDescent="0.3">
      <c r="A5427" s="18">
        <v>45213</v>
      </c>
      <c r="B5427" t="s">
        <v>1453</v>
      </c>
      <c r="C5427" t="s">
        <v>273</v>
      </c>
      <c r="D5427" t="s">
        <v>6542</v>
      </c>
      <c r="E5427">
        <v>774402348246</v>
      </c>
      <c r="F5427" t="s">
        <v>16</v>
      </c>
      <c r="G5427" t="s">
        <v>71</v>
      </c>
      <c r="H5427">
        <v>960</v>
      </c>
      <c r="I5427" s="2">
        <f t="shared" si="1190"/>
        <v>2023</v>
      </c>
      <c r="J5427" s="2" t="str">
        <f t="shared" si="1191"/>
        <v>October</v>
      </c>
      <c r="K5427" s="2">
        <f t="shared" si="1192"/>
        <v>10</v>
      </c>
      <c r="L5427" s="2" t="str">
        <f t="shared" si="1193"/>
        <v>Saturday</v>
      </c>
      <c r="M5427" s="2">
        <f t="shared" si="1194"/>
        <v>41</v>
      </c>
      <c r="N5427" s="3">
        <f t="shared" si="1195"/>
        <v>960</v>
      </c>
      <c r="O5427" s="3">
        <f t="shared" si="1196"/>
        <v>0</v>
      </c>
      <c r="P5427" t="str">
        <f t="shared" si="1197"/>
        <v>14-Oct</v>
      </c>
      <c r="Q5427" s="9">
        <f t="shared" si="1198"/>
        <v>0.50138888888888888</v>
      </c>
      <c r="R5427" t="str">
        <f t="shared" si="1199"/>
        <v>Afternoon</v>
      </c>
      <c r="S5427" s="2">
        <f t="shared" si="1200"/>
        <v>14</v>
      </c>
      <c r="T5427" t="str">
        <f t="shared" si="1201"/>
        <v>Others</v>
      </c>
      <c r="U5427">
        <f t="shared" si="1202"/>
        <v>12</v>
      </c>
      <c r="V5427" t="str">
        <f t="shared" si="1203"/>
        <v>FY Q3</v>
      </c>
    </row>
    <row r="5428" spans="1:22" x14ac:dyDescent="0.3">
      <c r="A5428" s="18">
        <v>45213</v>
      </c>
      <c r="B5428" t="s">
        <v>1504</v>
      </c>
      <c r="C5428" t="s">
        <v>117</v>
      </c>
      <c r="D5428" t="s">
        <v>6543</v>
      </c>
      <c r="E5428">
        <v>743932961167</v>
      </c>
      <c r="F5428" t="s">
        <v>16</v>
      </c>
      <c r="G5428" t="s">
        <v>71</v>
      </c>
      <c r="H5428">
        <v>4838</v>
      </c>
      <c r="I5428" s="2">
        <f t="shared" si="1190"/>
        <v>2023</v>
      </c>
      <c r="J5428" s="2" t="str">
        <f t="shared" si="1191"/>
        <v>October</v>
      </c>
      <c r="K5428" s="2">
        <f t="shared" si="1192"/>
        <v>10</v>
      </c>
      <c r="L5428" s="2" t="str">
        <f t="shared" si="1193"/>
        <v>Saturday</v>
      </c>
      <c r="M5428" s="2">
        <f t="shared" si="1194"/>
        <v>41</v>
      </c>
      <c r="N5428" s="3">
        <f t="shared" si="1195"/>
        <v>4838</v>
      </c>
      <c r="O5428" s="3">
        <f t="shared" si="1196"/>
        <v>0</v>
      </c>
      <c r="P5428" t="str">
        <f t="shared" si="1197"/>
        <v>14-Oct</v>
      </c>
      <c r="Q5428" s="9">
        <f t="shared" si="1198"/>
        <v>0.50416666666666665</v>
      </c>
      <c r="R5428" t="str">
        <f t="shared" si="1199"/>
        <v>Afternoon</v>
      </c>
      <c r="S5428" s="2">
        <f t="shared" si="1200"/>
        <v>14</v>
      </c>
      <c r="T5428" t="str">
        <f t="shared" si="1201"/>
        <v>Others</v>
      </c>
      <c r="U5428">
        <f t="shared" si="1202"/>
        <v>12</v>
      </c>
      <c r="V5428" t="str">
        <f t="shared" si="1203"/>
        <v>FY Q3</v>
      </c>
    </row>
    <row r="5429" spans="1:22" x14ac:dyDescent="0.3">
      <c r="A5429" s="18">
        <v>45213</v>
      </c>
      <c r="B5429" t="s">
        <v>478</v>
      </c>
      <c r="C5429" t="s">
        <v>189</v>
      </c>
      <c r="D5429" t="s">
        <v>6544</v>
      </c>
      <c r="E5429">
        <v>722824890935</v>
      </c>
      <c r="F5429" t="s">
        <v>16</v>
      </c>
      <c r="G5429" t="s">
        <v>71</v>
      </c>
      <c r="H5429">
        <v>23653</v>
      </c>
      <c r="I5429" s="2">
        <f t="shared" si="1190"/>
        <v>2023</v>
      </c>
      <c r="J5429" s="2" t="str">
        <f t="shared" si="1191"/>
        <v>October</v>
      </c>
      <c r="K5429" s="2">
        <f t="shared" si="1192"/>
        <v>10</v>
      </c>
      <c r="L5429" s="2" t="str">
        <f t="shared" si="1193"/>
        <v>Saturday</v>
      </c>
      <c r="M5429" s="2">
        <f t="shared" si="1194"/>
        <v>41</v>
      </c>
      <c r="N5429" s="3">
        <f t="shared" si="1195"/>
        <v>23653</v>
      </c>
      <c r="O5429" s="3">
        <f t="shared" si="1196"/>
        <v>0</v>
      </c>
      <c r="P5429" t="str">
        <f t="shared" si="1197"/>
        <v>14-Oct</v>
      </c>
      <c r="Q5429" s="9">
        <f t="shared" si="1198"/>
        <v>0.63888888888888884</v>
      </c>
      <c r="R5429" t="str">
        <f t="shared" si="1199"/>
        <v>Afternoon</v>
      </c>
      <c r="S5429" s="2">
        <f t="shared" si="1200"/>
        <v>14</v>
      </c>
      <c r="T5429" t="str">
        <f t="shared" si="1201"/>
        <v>Others</v>
      </c>
      <c r="U5429">
        <f t="shared" si="1202"/>
        <v>15</v>
      </c>
      <c r="V5429" t="str">
        <f t="shared" si="1203"/>
        <v>FY Q3</v>
      </c>
    </row>
    <row r="5430" spans="1:22" x14ac:dyDescent="0.3">
      <c r="A5430" s="18">
        <v>45213</v>
      </c>
      <c r="B5430" t="s">
        <v>2544</v>
      </c>
      <c r="C5430" t="s">
        <v>452</v>
      </c>
      <c r="D5430" t="s">
        <v>6545</v>
      </c>
      <c r="E5430">
        <v>803090345633</v>
      </c>
      <c r="F5430" t="s">
        <v>15</v>
      </c>
      <c r="G5430" t="s">
        <v>67</v>
      </c>
      <c r="H5430">
        <v>5401</v>
      </c>
      <c r="I5430" s="2">
        <f t="shared" si="1190"/>
        <v>2023</v>
      </c>
      <c r="J5430" s="2" t="str">
        <f t="shared" si="1191"/>
        <v>October</v>
      </c>
      <c r="K5430" s="2">
        <f t="shared" si="1192"/>
        <v>10</v>
      </c>
      <c r="L5430" s="2" t="str">
        <f t="shared" si="1193"/>
        <v>Saturday</v>
      </c>
      <c r="M5430" s="2">
        <f t="shared" si="1194"/>
        <v>41</v>
      </c>
      <c r="N5430" s="3">
        <f t="shared" si="1195"/>
        <v>0</v>
      </c>
      <c r="O5430" s="3">
        <f t="shared" si="1196"/>
        <v>5401</v>
      </c>
      <c r="P5430" t="str">
        <f t="shared" si="1197"/>
        <v>14-Oct</v>
      </c>
      <c r="Q5430" s="9">
        <f t="shared" si="1198"/>
        <v>0.70625000000000004</v>
      </c>
      <c r="R5430" t="str">
        <f t="shared" si="1199"/>
        <v>Afternoon</v>
      </c>
      <c r="S5430" s="2">
        <f t="shared" si="1200"/>
        <v>14</v>
      </c>
      <c r="T5430" t="str">
        <f t="shared" si="1201"/>
        <v>UPI Transfer</v>
      </c>
      <c r="U5430">
        <f t="shared" si="1202"/>
        <v>16</v>
      </c>
      <c r="V5430" t="str">
        <f t="shared" si="1203"/>
        <v>FY Q3</v>
      </c>
    </row>
    <row r="5431" spans="1:22" x14ac:dyDescent="0.3">
      <c r="A5431" s="18">
        <v>45213</v>
      </c>
      <c r="B5431" t="s">
        <v>2944</v>
      </c>
      <c r="C5431" t="s">
        <v>242</v>
      </c>
      <c r="D5431" t="s">
        <v>6546</v>
      </c>
      <c r="E5431">
        <v>333096366244</v>
      </c>
      <c r="F5431" t="s">
        <v>15</v>
      </c>
      <c r="G5431" t="s">
        <v>71</v>
      </c>
      <c r="H5431">
        <v>4797</v>
      </c>
      <c r="I5431" s="2">
        <f t="shared" si="1190"/>
        <v>2023</v>
      </c>
      <c r="J5431" s="2" t="str">
        <f t="shared" si="1191"/>
        <v>October</v>
      </c>
      <c r="K5431" s="2">
        <f t="shared" si="1192"/>
        <v>10</v>
      </c>
      <c r="L5431" s="2" t="str">
        <f t="shared" si="1193"/>
        <v>Saturday</v>
      </c>
      <c r="M5431" s="2">
        <f t="shared" si="1194"/>
        <v>41</v>
      </c>
      <c r="N5431" s="3">
        <f t="shared" si="1195"/>
        <v>0</v>
      </c>
      <c r="O5431" s="3">
        <f t="shared" si="1196"/>
        <v>4797</v>
      </c>
      <c r="P5431" t="str">
        <f t="shared" si="1197"/>
        <v>14-Oct</v>
      </c>
      <c r="Q5431" s="9">
        <f t="shared" si="1198"/>
        <v>0.81041666666666667</v>
      </c>
      <c r="R5431" t="str">
        <f t="shared" si="1199"/>
        <v>Evening</v>
      </c>
      <c r="S5431" s="2">
        <f t="shared" si="1200"/>
        <v>14</v>
      </c>
      <c r="T5431" t="str">
        <f t="shared" si="1201"/>
        <v>UPI Transfer</v>
      </c>
      <c r="U5431">
        <f t="shared" si="1202"/>
        <v>19</v>
      </c>
      <c r="V5431" t="str">
        <f t="shared" si="1203"/>
        <v>FY Q3</v>
      </c>
    </row>
    <row r="5432" spans="1:22" x14ac:dyDescent="0.3">
      <c r="A5432" s="18">
        <v>45214</v>
      </c>
      <c r="B5432" t="s">
        <v>903</v>
      </c>
      <c r="C5432" t="s">
        <v>65</v>
      </c>
      <c r="D5432" t="s">
        <v>6547</v>
      </c>
      <c r="E5432">
        <v>596021906166</v>
      </c>
      <c r="F5432" t="s">
        <v>16</v>
      </c>
      <c r="G5432" t="s">
        <v>71</v>
      </c>
      <c r="H5432">
        <v>10410</v>
      </c>
      <c r="I5432" s="2">
        <f t="shared" si="1190"/>
        <v>2023</v>
      </c>
      <c r="J5432" s="2" t="str">
        <f t="shared" si="1191"/>
        <v>October</v>
      </c>
      <c r="K5432" s="2">
        <f t="shared" si="1192"/>
        <v>10</v>
      </c>
      <c r="L5432" s="2" t="str">
        <f t="shared" si="1193"/>
        <v>Sunday</v>
      </c>
      <c r="M5432" s="2">
        <f t="shared" si="1194"/>
        <v>42</v>
      </c>
      <c r="N5432" s="3">
        <f t="shared" si="1195"/>
        <v>10410</v>
      </c>
      <c r="O5432" s="3">
        <f t="shared" si="1196"/>
        <v>0</v>
      </c>
      <c r="P5432" t="str">
        <f t="shared" si="1197"/>
        <v>15-Oct</v>
      </c>
      <c r="Q5432" s="9">
        <f t="shared" si="1198"/>
        <v>0.61319444444444449</v>
      </c>
      <c r="R5432" t="str">
        <f t="shared" si="1199"/>
        <v>Afternoon</v>
      </c>
      <c r="S5432" s="2">
        <f t="shared" si="1200"/>
        <v>15</v>
      </c>
      <c r="T5432" t="str">
        <f t="shared" si="1201"/>
        <v>Others</v>
      </c>
      <c r="U5432">
        <f t="shared" si="1202"/>
        <v>14</v>
      </c>
      <c r="V5432" t="str">
        <f t="shared" si="1203"/>
        <v>FY Q3</v>
      </c>
    </row>
    <row r="5433" spans="1:22" x14ac:dyDescent="0.3">
      <c r="A5433" s="18">
        <v>45214</v>
      </c>
      <c r="B5433" t="s">
        <v>611</v>
      </c>
      <c r="C5433" t="s">
        <v>605</v>
      </c>
      <c r="D5433" t="s">
        <v>6548</v>
      </c>
      <c r="E5433">
        <v>823554278653</v>
      </c>
      <c r="F5433" t="s">
        <v>16</v>
      </c>
      <c r="G5433" t="s">
        <v>67</v>
      </c>
      <c r="H5433">
        <v>3642</v>
      </c>
      <c r="I5433" s="2">
        <f t="shared" si="1190"/>
        <v>2023</v>
      </c>
      <c r="J5433" s="2" t="str">
        <f t="shared" si="1191"/>
        <v>October</v>
      </c>
      <c r="K5433" s="2">
        <f t="shared" si="1192"/>
        <v>10</v>
      </c>
      <c r="L5433" s="2" t="str">
        <f t="shared" si="1193"/>
        <v>Sunday</v>
      </c>
      <c r="M5433" s="2">
        <f t="shared" si="1194"/>
        <v>42</v>
      </c>
      <c r="N5433" s="3">
        <f t="shared" si="1195"/>
        <v>3642</v>
      </c>
      <c r="O5433" s="3">
        <f t="shared" si="1196"/>
        <v>0</v>
      </c>
      <c r="P5433" t="str">
        <f t="shared" si="1197"/>
        <v>15-Oct</v>
      </c>
      <c r="Q5433" s="9">
        <f t="shared" si="1198"/>
        <v>0.71875</v>
      </c>
      <c r="R5433" t="str">
        <f t="shared" si="1199"/>
        <v>Evening</v>
      </c>
      <c r="S5433" s="2">
        <f t="shared" si="1200"/>
        <v>15</v>
      </c>
      <c r="T5433" t="str">
        <f t="shared" si="1201"/>
        <v>Others</v>
      </c>
      <c r="U5433">
        <f t="shared" si="1202"/>
        <v>17</v>
      </c>
      <c r="V5433" t="str">
        <f t="shared" si="1203"/>
        <v>FY Q3</v>
      </c>
    </row>
    <row r="5434" spans="1:22" x14ac:dyDescent="0.3">
      <c r="A5434" s="18">
        <v>45214</v>
      </c>
      <c r="B5434" t="s">
        <v>759</v>
      </c>
      <c r="C5434" t="s">
        <v>85</v>
      </c>
      <c r="D5434" t="s">
        <v>6549</v>
      </c>
      <c r="E5434">
        <v>219294591800</v>
      </c>
      <c r="F5434" t="s">
        <v>16</v>
      </c>
      <c r="G5434" t="s">
        <v>67</v>
      </c>
      <c r="H5434">
        <v>2526</v>
      </c>
      <c r="I5434" s="2">
        <f t="shared" si="1190"/>
        <v>2023</v>
      </c>
      <c r="J5434" s="2" t="str">
        <f t="shared" si="1191"/>
        <v>October</v>
      </c>
      <c r="K5434" s="2">
        <f t="shared" si="1192"/>
        <v>10</v>
      </c>
      <c r="L5434" s="2" t="str">
        <f t="shared" si="1193"/>
        <v>Sunday</v>
      </c>
      <c r="M5434" s="2">
        <f t="shared" si="1194"/>
        <v>42</v>
      </c>
      <c r="N5434" s="3">
        <f t="shared" si="1195"/>
        <v>2526</v>
      </c>
      <c r="O5434" s="3">
        <f t="shared" si="1196"/>
        <v>0</v>
      </c>
      <c r="P5434" t="str">
        <f t="shared" si="1197"/>
        <v>15-Oct</v>
      </c>
      <c r="Q5434" s="9">
        <f t="shared" si="1198"/>
        <v>0.73819444444444449</v>
      </c>
      <c r="R5434" t="str">
        <f t="shared" si="1199"/>
        <v>Evening</v>
      </c>
      <c r="S5434" s="2">
        <f t="shared" si="1200"/>
        <v>15</v>
      </c>
      <c r="T5434" t="str">
        <f t="shared" si="1201"/>
        <v>Others</v>
      </c>
      <c r="U5434">
        <f t="shared" si="1202"/>
        <v>17</v>
      </c>
      <c r="V5434" t="str">
        <f t="shared" si="1203"/>
        <v>FY Q3</v>
      </c>
    </row>
    <row r="5435" spans="1:22" x14ac:dyDescent="0.3">
      <c r="A5435" s="18">
        <v>45214</v>
      </c>
      <c r="B5435" t="s">
        <v>2825</v>
      </c>
      <c r="C5435" t="s">
        <v>98</v>
      </c>
      <c r="D5435" t="s">
        <v>6550</v>
      </c>
      <c r="E5435">
        <v>458939890397</v>
      </c>
      <c r="F5435" t="s">
        <v>15</v>
      </c>
      <c r="G5435" t="s">
        <v>71</v>
      </c>
      <c r="H5435">
        <v>3350</v>
      </c>
      <c r="I5435" s="2">
        <f t="shared" si="1190"/>
        <v>2023</v>
      </c>
      <c r="J5435" s="2" t="str">
        <f t="shared" si="1191"/>
        <v>October</v>
      </c>
      <c r="K5435" s="2">
        <f t="shared" si="1192"/>
        <v>10</v>
      </c>
      <c r="L5435" s="2" t="str">
        <f t="shared" si="1193"/>
        <v>Sunday</v>
      </c>
      <c r="M5435" s="2">
        <f t="shared" si="1194"/>
        <v>42</v>
      </c>
      <c r="N5435" s="3">
        <f t="shared" si="1195"/>
        <v>0</v>
      </c>
      <c r="O5435" s="3">
        <f t="shared" si="1196"/>
        <v>3350</v>
      </c>
      <c r="P5435" t="str">
        <f t="shared" si="1197"/>
        <v>15-Oct</v>
      </c>
      <c r="Q5435" s="9">
        <f t="shared" si="1198"/>
        <v>0.80763888888888891</v>
      </c>
      <c r="R5435" t="str">
        <f t="shared" si="1199"/>
        <v>Evening</v>
      </c>
      <c r="S5435" s="2">
        <f t="shared" si="1200"/>
        <v>15</v>
      </c>
      <c r="T5435" t="str">
        <f t="shared" si="1201"/>
        <v>UPI Transfer</v>
      </c>
      <c r="U5435">
        <f t="shared" si="1202"/>
        <v>19</v>
      </c>
      <c r="V5435" t="str">
        <f t="shared" si="1203"/>
        <v>FY Q3</v>
      </c>
    </row>
    <row r="5436" spans="1:22" x14ac:dyDescent="0.3">
      <c r="A5436" s="18">
        <v>45214</v>
      </c>
      <c r="B5436" t="s">
        <v>2298</v>
      </c>
      <c r="C5436" t="s">
        <v>239</v>
      </c>
      <c r="D5436" t="s">
        <v>6551</v>
      </c>
      <c r="E5436">
        <v>592954468756</v>
      </c>
      <c r="F5436" t="s">
        <v>15</v>
      </c>
      <c r="G5436" t="s">
        <v>67</v>
      </c>
      <c r="H5436">
        <v>427</v>
      </c>
      <c r="I5436" s="2">
        <f t="shared" si="1190"/>
        <v>2023</v>
      </c>
      <c r="J5436" s="2" t="str">
        <f t="shared" si="1191"/>
        <v>October</v>
      </c>
      <c r="K5436" s="2">
        <f t="shared" si="1192"/>
        <v>10</v>
      </c>
      <c r="L5436" s="2" t="str">
        <f t="shared" si="1193"/>
        <v>Sunday</v>
      </c>
      <c r="M5436" s="2">
        <f t="shared" si="1194"/>
        <v>42</v>
      </c>
      <c r="N5436" s="3">
        <f t="shared" si="1195"/>
        <v>0</v>
      </c>
      <c r="O5436" s="3">
        <f t="shared" si="1196"/>
        <v>427</v>
      </c>
      <c r="P5436" t="str">
        <f t="shared" si="1197"/>
        <v>15-Oct</v>
      </c>
      <c r="Q5436" s="9">
        <f t="shared" si="1198"/>
        <v>0.84097222222222223</v>
      </c>
      <c r="R5436" t="str">
        <f t="shared" si="1199"/>
        <v>Evening</v>
      </c>
      <c r="S5436" s="2">
        <f t="shared" si="1200"/>
        <v>15</v>
      </c>
      <c r="T5436" t="str">
        <f t="shared" si="1201"/>
        <v>Recharge</v>
      </c>
      <c r="U5436">
        <f t="shared" si="1202"/>
        <v>20</v>
      </c>
      <c r="V5436" t="str">
        <f t="shared" si="1203"/>
        <v>FY Q3</v>
      </c>
    </row>
    <row r="5437" spans="1:22" x14ac:dyDescent="0.3">
      <c r="A5437" s="18">
        <v>45214</v>
      </c>
      <c r="B5437" t="s">
        <v>171</v>
      </c>
      <c r="C5437" t="s">
        <v>325</v>
      </c>
      <c r="D5437" t="s">
        <v>6552</v>
      </c>
      <c r="E5437">
        <v>804937613310</v>
      </c>
      <c r="F5437" t="s">
        <v>16</v>
      </c>
      <c r="G5437" t="s">
        <v>71</v>
      </c>
      <c r="H5437">
        <v>5368</v>
      </c>
      <c r="I5437" s="2">
        <f t="shared" si="1190"/>
        <v>2023</v>
      </c>
      <c r="J5437" s="2" t="str">
        <f t="shared" si="1191"/>
        <v>October</v>
      </c>
      <c r="K5437" s="2">
        <f t="shared" si="1192"/>
        <v>10</v>
      </c>
      <c r="L5437" s="2" t="str">
        <f t="shared" si="1193"/>
        <v>Sunday</v>
      </c>
      <c r="M5437" s="2">
        <f t="shared" si="1194"/>
        <v>42</v>
      </c>
      <c r="N5437" s="3">
        <f t="shared" si="1195"/>
        <v>5368</v>
      </c>
      <c r="O5437" s="3">
        <f t="shared" si="1196"/>
        <v>0</v>
      </c>
      <c r="P5437" t="str">
        <f t="shared" si="1197"/>
        <v>15-Oct</v>
      </c>
      <c r="Q5437" s="9">
        <f t="shared" si="1198"/>
        <v>0.90972222222222221</v>
      </c>
      <c r="R5437" t="str">
        <f t="shared" si="1199"/>
        <v>Night</v>
      </c>
      <c r="S5437" s="2">
        <f t="shared" si="1200"/>
        <v>15</v>
      </c>
      <c r="T5437" t="str">
        <f t="shared" si="1201"/>
        <v>Others</v>
      </c>
      <c r="U5437">
        <f t="shared" si="1202"/>
        <v>21</v>
      </c>
      <c r="V5437" t="str">
        <f t="shared" si="1203"/>
        <v>FY Q3</v>
      </c>
    </row>
    <row r="5438" spans="1:22" x14ac:dyDescent="0.3">
      <c r="A5438" s="18">
        <v>45215</v>
      </c>
      <c r="B5438" t="s">
        <v>2131</v>
      </c>
      <c r="C5438" t="s">
        <v>76</v>
      </c>
      <c r="D5438" t="s">
        <v>6553</v>
      </c>
      <c r="E5438">
        <v>69302607589</v>
      </c>
      <c r="F5438" t="s">
        <v>16</v>
      </c>
      <c r="G5438" t="s">
        <v>67</v>
      </c>
      <c r="H5438">
        <v>4009</v>
      </c>
      <c r="I5438" s="2">
        <f t="shared" si="1190"/>
        <v>2023</v>
      </c>
      <c r="J5438" s="2" t="str">
        <f t="shared" si="1191"/>
        <v>October</v>
      </c>
      <c r="K5438" s="2">
        <f t="shared" si="1192"/>
        <v>10</v>
      </c>
      <c r="L5438" s="2" t="str">
        <f t="shared" si="1193"/>
        <v>Monday</v>
      </c>
      <c r="M5438" s="2">
        <f t="shared" si="1194"/>
        <v>42</v>
      </c>
      <c r="N5438" s="3">
        <f t="shared" si="1195"/>
        <v>4009</v>
      </c>
      <c r="O5438" s="3">
        <f t="shared" si="1196"/>
        <v>0</v>
      </c>
      <c r="P5438" t="str">
        <f t="shared" si="1197"/>
        <v>16-Oct</v>
      </c>
      <c r="Q5438" s="9">
        <f t="shared" si="1198"/>
        <v>0.52638888888888891</v>
      </c>
      <c r="R5438" t="str">
        <f t="shared" si="1199"/>
        <v>Afternoon</v>
      </c>
      <c r="S5438" s="2">
        <f t="shared" si="1200"/>
        <v>16</v>
      </c>
      <c r="T5438" t="str">
        <f t="shared" si="1201"/>
        <v>Others</v>
      </c>
      <c r="U5438">
        <f t="shared" si="1202"/>
        <v>12</v>
      </c>
      <c r="V5438" t="str">
        <f t="shared" si="1203"/>
        <v>FY Q3</v>
      </c>
    </row>
    <row r="5439" spans="1:22" x14ac:dyDescent="0.3">
      <c r="A5439" s="18">
        <v>45215</v>
      </c>
      <c r="B5439" t="s">
        <v>318</v>
      </c>
      <c r="C5439" t="s">
        <v>167</v>
      </c>
      <c r="D5439" t="s">
        <v>6554</v>
      </c>
      <c r="E5439">
        <v>964417079662</v>
      </c>
      <c r="F5439" t="s">
        <v>15</v>
      </c>
      <c r="G5439" t="s">
        <v>67</v>
      </c>
      <c r="H5439">
        <v>22626</v>
      </c>
      <c r="I5439" s="2">
        <f t="shared" si="1190"/>
        <v>2023</v>
      </c>
      <c r="J5439" s="2" t="str">
        <f t="shared" si="1191"/>
        <v>October</v>
      </c>
      <c r="K5439" s="2">
        <f t="shared" si="1192"/>
        <v>10</v>
      </c>
      <c r="L5439" s="2" t="str">
        <f t="shared" si="1193"/>
        <v>Monday</v>
      </c>
      <c r="M5439" s="2">
        <f t="shared" si="1194"/>
        <v>42</v>
      </c>
      <c r="N5439" s="3">
        <f t="shared" si="1195"/>
        <v>0</v>
      </c>
      <c r="O5439" s="3">
        <f t="shared" si="1196"/>
        <v>22626</v>
      </c>
      <c r="P5439" t="str">
        <f t="shared" si="1197"/>
        <v>16-Oct</v>
      </c>
      <c r="Q5439" s="9">
        <f t="shared" si="1198"/>
        <v>0.6020833333333333</v>
      </c>
      <c r="R5439" t="str">
        <f t="shared" si="1199"/>
        <v>Afternoon</v>
      </c>
      <c r="S5439" s="2">
        <f t="shared" si="1200"/>
        <v>16</v>
      </c>
      <c r="T5439" t="str">
        <f t="shared" si="1201"/>
        <v>UPI Transfer</v>
      </c>
      <c r="U5439">
        <f t="shared" si="1202"/>
        <v>14</v>
      </c>
      <c r="V5439" t="str">
        <f t="shared" si="1203"/>
        <v>FY Q3</v>
      </c>
    </row>
    <row r="5440" spans="1:22" x14ac:dyDescent="0.3">
      <c r="A5440" s="18">
        <v>45215</v>
      </c>
      <c r="B5440" t="s">
        <v>2626</v>
      </c>
      <c r="C5440" t="s">
        <v>338</v>
      </c>
      <c r="D5440" t="s">
        <v>6555</v>
      </c>
      <c r="E5440">
        <v>228744015618</v>
      </c>
      <c r="F5440" t="s">
        <v>15</v>
      </c>
      <c r="G5440" t="s">
        <v>67</v>
      </c>
      <c r="H5440">
        <v>3545</v>
      </c>
      <c r="I5440" s="2">
        <f t="shared" si="1190"/>
        <v>2023</v>
      </c>
      <c r="J5440" s="2" t="str">
        <f t="shared" si="1191"/>
        <v>October</v>
      </c>
      <c r="K5440" s="2">
        <f t="shared" si="1192"/>
        <v>10</v>
      </c>
      <c r="L5440" s="2" t="str">
        <f t="shared" si="1193"/>
        <v>Monday</v>
      </c>
      <c r="M5440" s="2">
        <f t="shared" si="1194"/>
        <v>42</v>
      </c>
      <c r="N5440" s="3">
        <f t="shared" si="1195"/>
        <v>0</v>
      </c>
      <c r="O5440" s="3">
        <f t="shared" si="1196"/>
        <v>3545</v>
      </c>
      <c r="P5440" t="str">
        <f t="shared" si="1197"/>
        <v>16-Oct</v>
      </c>
      <c r="Q5440" s="9">
        <f t="shared" si="1198"/>
        <v>0.77361111111111114</v>
      </c>
      <c r="R5440" t="str">
        <f t="shared" si="1199"/>
        <v>Evening</v>
      </c>
      <c r="S5440" s="2">
        <f t="shared" si="1200"/>
        <v>16</v>
      </c>
      <c r="T5440" t="str">
        <f t="shared" si="1201"/>
        <v>UPI Transfer</v>
      </c>
      <c r="U5440">
        <f t="shared" si="1202"/>
        <v>18</v>
      </c>
      <c r="V5440" t="str">
        <f t="shared" si="1203"/>
        <v>FY Q3</v>
      </c>
    </row>
    <row r="5441" spans="1:22" x14ac:dyDescent="0.3">
      <c r="A5441" s="18">
        <v>45215</v>
      </c>
      <c r="B5441" t="s">
        <v>97</v>
      </c>
      <c r="C5441" t="s">
        <v>411</v>
      </c>
      <c r="D5441" t="s">
        <v>6556</v>
      </c>
      <c r="E5441">
        <v>359729453845</v>
      </c>
      <c r="F5441" t="s">
        <v>15</v>
      </c>
      <c r="G5441" t="s">
        <v>67</v>
      </c>
      <c r="H5441">
        <v>4129</v>
      </c>
      <c r="I5441" s="2">
        <f t="shared" si="1190"/>
        <v>2023</v>
      </c>
      <c r="J5441" s="2" t="str">
        <f t="shared" si="1191"/>
        <v>October</v>
      </c>
      <c r="K5441" s="2">
        <f t="shared" si="1192"/>
        <v>10</v>
      </c>
      <c r="L5441" s="2" t="str">
        <f t="shared" si="1193"/>
        <v>Monday</v>
      </c>
      <c r="M5441" s="2">
        <f t="shared" si="1194"/>
        <v>42</v>
      </c>
      <c r="N5441" s="3">
        <f t="shared" si="1195"/>
        <v>0</v>
      </c>
      <c r="O5441" s="3">
        <f t="shared" si="1196"/>
        <v>4129</v>
      </c>
      <c r="P5441" t="str">
        <f t="shared" si="1197"/>
        <v>16-Oct</v>
      </c>
      <c r="Q5441" s="9">
        <f t="shared" si="1198"/>
        <v>0.80138888888888893</v>
      </c>
      <c r="R5441" t="str">
        <f t="shared" si="1199"/>
        <v>Evening</v>
      </c>
      <c r="S5441" s="2">
        <f t="shared" si="1200"/>
        <v>16</v>
      </c>
      <c r="T5441" t="str">
        <f t="shared" si="1201"/>
        <v>UPI Transfer</v>
      </c>
      <c r="U5441">
        <f t="shared" si="1202"/>
        <v>19</v>
      </c>
      <c r="V5441" t="str">
        <f t="shared" si="1203"/>
        <v>FY Q3</v>
      </c>
    </row>
    <row r="5442" spans="1:22" x14ac:dyDescent="0.3">
      <c r="A5442" s="18">
        <v>45215</v>
      </c>
      <c r="B5442" t="s">
        <v>5002</v>
      </c>
      <c r="C5442" t="s">
        <v>104</v>
      </c>
      <c r="D5442" t="s">
        <v>6557</v>
      </c>
      <c r="E5442">
        <v>290873854902</v>
      </c>
      <c r="F5442" t="s">
        <v>16</v>
      </c>
      <c r="G5442" t="s">
        <v>71</v>
      </c>
      <c r="H5442">
        <v>4027</v>
      </c>
      <c r="I5442" s="2">
        <f t="shared" si="1190"/>
        <v>2023</v>
      </c>
      <c r="J5442" s="2" t="str">
        <f t="shared" si="1191"/>
        <v>October</v>
      </c>
      <c r="K5442" s="2">
        <f t="shared" si="1192"/>
        <v>10</v>
      </c>
      <c r="L5442" s="2" t="str">
        <f t="shared" si="1193"/>
        <v>Monday</v>
      </c>
      <c r="M5442" s="2">
        <f t="shared" si="1194"/>
        <v>42</v>
      </c>
      <c r="N5442" s="3">
        <f t="shared" si="1195"/>
        <v>4027</v>
      </c>
      <c r="O5442" s="3">
        <f t="shared" si="1196"/>
        <v>0</v>
      </c>
      <c r="P5442" t="str">
        <f t="shared" si="1197"/>
        <v>16-Oct</v>
      </c>
      <c r="Q5442" s="9">
        <f t="shared" si="1198"/>
        <v>0.91249999999999998</v>
      </c>
      <c r="R5442" t="str">
        <f t="shared" si="1199"/>
        <v>Night</v>
      </c>
      <c r="S5442" s="2">
        <f t="shared" si="1200"/>
        <v>16</v>
      </c>
      <c r="T5442" t="str">
        <f t="shared" si="1201"/>
        <v>Others</v>
      </c>
      <c r="U5442">
        <f t="shared" si="1202"/>
        <v>21</v>
      </c>
      <c r="V5442" t="str">
        <f t="shared" si="1203"/>
        <v>FY Q3</v>
      </c>
    </row>
    <row r="5443" spans="1:22" x14ac:dyDescent="0.3">
      <c r="A5443" s="18">
        <v>45216</v>
      </c>
      <c r="B5443" t="s">
        <v>1821</v>
      </c>
      <c r="C5443" t="s">
        <v>254</v>
      </c>
      <c r="D5443" t="s">
        <v>6558</v>
      </c>
      <c r="E5443">
        <v>848228596330</v>
      </c>
      <c r="F5443" t="s">
        <v>16</v>
      </c>
      <c r="G5443" t="s">
        <v>71</v>
      </c>
      <c r="H5443">
        <v>8236</v>
      </c>
      <c r="I5443" s="2">
        <f t="shared" si="1190"/>
        <v>2023</v>
      </c>
      <c r="J5443" s="2" t="str">
        <f t="shared" si="1191"/>
        <v>October</v>
      </c>
      <c r="K5443" s="2">
        <f t="shared" si="1192"/>
        <v>10</v>
      </c>
      <c r="L5443" s="2" t="str">
        <f t="shared" si="1193"/>
        <v>Tuesday</v>
      </c>
      <c r="M5443" s="2">
        <f t="shared" si="1194"/>
        <v>42</v>
      </c>
      <c r="N5443" s="3">
        <f t="shared" si="1195"/>
        <v>8236</v>
      </c>
      <c r="O5443" s="3">
        <f t="shared" si="1196"/>
        <v>0</v>
      </c>
      <c r="P5443" t="str">
        <f t="shared" si="1197"/>
        <v>17-Oct</v>
      </c>
      <c r="Q5443" s="9">
        <f t="shared" si="1198"/>
        <v>0.53819444444444442</v>
      </c>
      <c r="R5443" t="str">
        <f t="shared" si="1199"/>
        <v>Afternoon</v>
      </c>
      <c r="S5443" s="2">
        <f t="shared" si="1200"/>
        <v>17</v>
      </c>
      <c r="T5443" t="str">
        <f t="shared" si="1201"/>
        <v>Others</v>
      </c>
      <c r="U5443">
        <f t="shared" si="1202"/>
        <v>12</v>
      </c>
      <c r="V5443" t="str">
        <f t="shared" si="1203"/>
        <v>FY Q3</v>
      </c>
    </row>
    <row r="5444" spans="1:22" x14ac:dyDescent="0.3">
      <c r="A5444" s="18">
        <v>45216</v>
      </c>
      <c r="B5444" t="s">
        <v>2337</v>
      </c>
      <c r="C5444" t="s">
        <v>343</v>
      </c>
      <c r="D5444" t="s">
        <v>6559</v>
      </c>
      <c r="E5444">
        <v>498222589418</v>
      </c>
      <c r="F5444" t="s">
        <v>15</v>
      </c>
      <c r="G5444" t="s">
        <v>67</v>
      </c>
      <c r="H5444">
        <v>2997</v>
      </c>
      <c r="I5444" s="2">
        <f t="shared" si="1190"/>
        <v>2023</v>
      </c>
      <c r="J5444" s="2" t="str">
        <f t="shared" si="1191"/>
        <v>October</v>
      </c>
      <c r="K5444" s="2">
        <f t="shared" si="1192"/>
        <v>10</v>
      </c>
      <c r="L5444" s="2" t="str">
        <f t="shared" si="1193"/>
        <v>Tuesday</v>
      </c>
      <c r="M5444" s="2">
        <f t="shared" si="1194"/>
        <v>42</v>
      </c>
      <c r="N5444" s="3">
        <f t="shared" si="1195"/>
        <v>0</v>
      </c>
      <c r="O5444" s="3">
        <f t="shared" si="1196"/>
        <v>2997</v>
      </c>
      <c r="P5444" t="str">
        <f t="shared" si="1197"/>
        <v>17-Oct</v>
      </c>
      <c r="Q5444" s="9">
        <f t="shared" si="1198"/>
        <v>0.58819444444444446</v>
      </c>
      <c r="R5444" t="str">
        <f t="shared" si="1199"/>
        <v>Afternoon</v>
      </c>
      <c r="S5444" s="2">
        <f t="shared" si="1200"/>
        <v>17</v>
      </c>
      <c r="T5444" t="str">
        <f t="shared" si="1201"/>
        <v>UPI Transfer</v>
      </c>
      <c r="U5444">
        <f t="shared" si="1202"/>
        <v>14</v>
      </c>
      <c r="V5444" t="str">
        <f t="shared" si="1203"/>
        <v>FY Q3</v>
      </c>
    </row>
    <row r="5445" spans="1:22" x14ac:dyDescent="0.3">
      <c r="A5445" s="18">
        <v>45216</v>
      </c>
      <c r="B5445" t="s">
        <v>1700</v>
      </c>
      <c r="C5445" t="s">
        <v>338</v>
      </c>
      <c r="D5445" t="s">
        <v>6560</v>
      </c>
      <c r="E5445">
        <v>284976550071</v>
      </c>
      <c r="F5445" t="s">
        <v>15</v>
      </c>
      <c r="G5445" t="s">
        <v>67</v>
      </c>
      <c r="H5445">
        <v>5603</v>
      </c>
      <c r="I5445" s="2">
        <f t="shared" si="1190"/>
        <v>2023</v>
      </c>
      <c r="J5445" s="2" t="str">
        <f t="shared" si="1191"/>
        <v>October</v>
      </c>
      <c r="K5445" s="2">
        <f t="shared" si="1192"/>
        <v>10</v>
      </c>
      <c r="L5445" s="2" t="str">
        <f t="shared" si="1193"/>
        <v>Tuesday</v>
      </c>
      <c r="M5445" s="2">
        <f t="shared" si="1194"/>
        <v>42</v>
      </c>
      <c r="N5445" s="3">
        <f t="shared" si="1195"/>
        <v>0</v>
      </c>
      <c r="O5445" s="3">
        <f t="shared" si="1196"/>
        <v>5603</v>
      </c>
      <c r="P5445" t="str">
        <f t="shared" si="1197"/>
        <v>17-Oct</v>
      </c>
      <c r="Q5445" s="9">
        <f t="shared" si="1198"/>
        <v>0.62152777777777779</v>
      </c>
      <c r="R5445" t="str">
        <f t="shared" si="1199"/>
        <v>Afternoon</v>
      </c>
      <c r="S5445" s="2">
        <f t="shared" si="1200"/>
        <v>17</v>
      </c>
      <c r="T5445" t="str">
        <f t="shared" si="1201"/>
        <v>UPI Transfer</v>
      </c>
      <c r="U5445">
        <f t="shared" si="1202"/>
        <v>14</v>
      </c>
      <c r="V5445" t="str">
        <f t="shared" si="1203"/>
        <v>FY Q3</v>
      </c>
    </row>
    <row r="5446" spans="1:22" x14ac:dyDescent="0.3">
      <c r="A5446" s="18">
        <v>45216</v>
      </c>
      <c r="B5446" t="s">
        <v>241</v>
      </c>
      <c r="C5446" t="s">
        <v>273</v>
      </c>
      <c r="D5446" t="s">
        <v>6561</v>
      </c>
      <c r="E5446">
        <v>809203336086</v>
      </c>
      <c r="F5446" t="s">
        <v>16</v>
      </c>
      <c r="G5446" t="s">
        <v>67</v>
      </c>
      <c r="H5446">
        <v>19582</v>
      </c>
      <c r="I5446" s="2">
        <f t="shared" si="1190"/>
        <v>2023</v>
      </c>
      <c r="J5446" s="2" t="str">
        <f t="shared" si="1191"/>
        <v>October</v>
      </c>
      <c r="K5446" s="2">
        <f t="shared" si="1192"/>
        <v>10</v>
      </c>
      <c r="L5446" s="2" t="str">
        <f t="shared" si="1193"/>
        <v>Tuesday</v>
      </c>
      <c r="M5446" s="2">
        <f t="shared" si="1194"/>
        <v>42</v>
      </c>
      <c r="N5446" s="3">
        <f t="shared" si="1195"/>
        <v>19582</v>
      </c>
      <c r="O5446" s="3">
        <f t="shared" si="1196"/>
        <v>0</v>
      </c>
      <c r="P5446" t="str">
        <f t="shared" si="1197"/>
        <v>17-Oct</v>
      </c>
      <c r="Q5446" s="9">
        <f t="shared" si="1198"/>
        <v>0.73472222222222228</v>
      </c>
      <c r="R5446" t="str">
        <f t="shared" si="1199"/>
        <v>Evening</v>
      </c>
      <c r="S5446" s="2">
        <f t="shared" si="1200"/>
        <v>17</v>
      </c>
      <c r="T5446" t="str">
        <f t="shared" si="1201"/>
        <v>Others</v>
      </c>
      <c r="U5446">
        <f t="shared" si="1202"/>
        <v>17</v>
      </c>
      <c r="V5446" t="str">
        <f t="shared" si="1203"/>
        <v>FY Q3</v>
      </c>
    </row>
    <row r="5447" spans="1:22" x14ac:dyDescent="0.3">
      <c r="A5447" s="18">
        <v>45216</v>
      </c>
      <c r="B5447" t="s">
        <v>2599</v>
      </c>
      <c r="C5447" t="s">
        <v>95</v>
      </c>
      <c r="D5447" t="s">
        <v>6562</v>
      </c>
      <c r="E5447">
        <v>670377567840</v>
      </c>
      <c r="F5447" t="s">
        <v>16</v>
      </c>
      <c r="G5447" t="s">
        <v>71</v>
      </c>
      <c r="H5447">
        <v>8754</v>
      </c>
      <c r="I5447" s="2">
        <f t="shared" si="1190"/>
        <v>2023</v>
      </c>
      <c r="J5447" s="2" t="str">
        <f t="shared" si="1191"/>
        <v>October</v>
      </c>
      <c r="K5447" s="2">
        <f t="shared" si="1192"/>
        <v>10</v>
      </c>
      <c r="L5447" s="2" t="str">
        <f t="shared" si="1193"/>
        <v>Tuesday</v>
      </c>
      <c r="M5447" s="2">
        <f t="shared" si="1194"/>
        <v>42</v>
      </c>
      <c r="N5447" s="3">
        <f t="shared" si="1195"/>
        <v>8754</v>
      </c>
      <c r="O5447" s="3">
        <f t="shared" si="1196"/>
        <v>0</v>
      </c>
      <c r="P5447" t="str">
        <f t="shared" si="1197"/>
        <v>17-Oct</v>
      </c>
      <c r="Q5447" s="9">
        <f t="shared" si="1198"/>
        <v>0.84166666666666667</v>
      </c>
      <c r="R5447" t="str">
        <f t="shared" si="1199"/>
        <v>Evening</v>
      </c>
      <c r="S5447" s="2">
        <f t="shared" si="1200"/>
        <v>17</v>
      </c>
      <c r="T5447" t="str">
        <f t="shared" si="1201"/>
        <v>Others</v>
      </c>
      <c r="U5447">
        <f t="shared" si="1202"/>
        <v>20</v>
      </c>
      <c r="V5447" t="str">
        <f t="shared" si="1203"/>
        <v>FY Q3</v>
      </c>
    </row>
    <row r="5448" spans="1:22" x14ac:dyDescent="0.3">
      <c r="A5448" s="18">
        <v>45216</v>
      </c>
      <c r="B5448" t="s">
        <v>429</v>
      </c>
      <c r="C5448" t="s">
        <v>319</v>
      </c>
      <c r="D5448" t="s">
        <v>6563</v>
      </c>
      <c r="E5448">
        <v>922160736030</v>
      </c>
      <c r="F5448" t="s">
        <v>15</v>
      </c>
      <c r="G5448" t="s">
        <v>71</v>
      </c>
      <c r="H5448">
        <v>10958</v>
      </c>
      <c r="I5448" s="2">
        <f t="shared" si="1190"/>
        <v>2023</v>
      </c>
      <c r="J5448" s="2" t="str">
        <f t="shared" si="1191"/>
        <v>October</v>
      </c>
      <c r="K5448" s="2">
        <f t="shared" si="1192"/>
        <v>10</v>
      </c>
      <c r="L5448" s="2" t="str">
        <f t="shared" si="1193"/>
        <v>Tuesday</v>
      </c>
      <c r="M5448" s="2">
        <f t="shared" si="1194"/>
        <v>42</v>
      </c>
      <c r="N5448" s="3">
        <f t="shared" si="1195"/>
        <v>0</v>
      </c>
      <c r="O5448" s="3">
        <f t="shared" si="1196"/>
        <v>10958</v>
      </c>
      <c r="P5448" t="str">
        <f t="shared" si="1197"/>
        <v>17-Oct</v>
      </c>
      <c r="Q5448" s="9">
        <f t="shared" si="1198"/>
        <v>0.92638888888888893</v>
      </c>
      <c r="R5448" t="str">
        <f t="shared" si="1199"/>
        <v>Night</v>
      </c>
      <c r="S5448" s="2">
        <f t="shared" si="1200"/>
        <v>17</v>
      </c>
      <c r="T5448" t="str">
        <f t="shared" si="1201"/>
        <v>Recharge</v>
      </c>
      <c r="U5448">
        <f t="shared" si="1202"/>
        <v>22</v>
      </c>
      <c r="V5448" t="str">
        <f t="shared" si="1203"/>
        <v>FY Q3</v>
      </c>
    </row>
    <row r="5449" spans="1:22" x14ac:dyDescent="0.3">
      <c r="A5449" s="18">
        <v>45217</v>
      </c>
      <c r="B5449" t="s">
        <v>6060</v>
      </c>
      <c r="C5449" t="s">
        <v>229</v>
      </c>
      <c r="D5449" t="s">
        <v>6564</v>
      </c>
      <c r="E5449">
        <v>478551446760</v>
      </c>
      <c r="F5449" t="s">
        <v>15</v>
      </c>
      <c r="G5449" t="s">
        <v>67</v>
      </c>
      <c r="H5449">
        <v>2312</v>
      </c>
      <c r="I5449" s="2">
        <f t="shared" si="1190"/>
        <v>2023</v>
      </c>
      <c r="J5449" s="2" t="str">
        <f t="shared" si="1191"/>
        <v>October</v>
      </c>
      <c r="K5449" s="2">
        <f t="shared" si="1192"/>
        <v>10</v>
      </c>
      <c r="L5449" s="2" t="str">
        <f t="shared" si="1193"/>
        <v>Wednesday</v>
      </c>
      <c r="M5449" s="2">
        <f t="shared" si="1194"/>
        <v>42</v>
      </c>
      <c r="N5449" s="3">
        <f t="shared" si="1195"/>
        <v>0</v>
      </c>
      <c r="O5449" s="3">
        <f t="shared" si="1196"/>
        <v>2312</v>
      </c>
      <c r="P5449" t="str">
        <f t="shared" si="1197"/>
        <v>18-Oct</v>
      </c>
      <c r="Q5449" s="9">
        <f t="shared" si="1198"/>
        <v>0.32708333333333334</v>
      </c>
      <c r="R5449" t="str">
        <f t="shared" si="1199"/>
        <v>Morning</v>
      </c>
      <c r="S5449" s="2">
        <f t="shared" si="1200"/>
        <v>18</v>
      </c>
      <c r="T5449" t="str">
        <f t="shared" si="1201"/>
        <v>UPI Transfer</v>
      </c>
      <c r="U5449">
        <f t="shared" si="1202"/>
        <v>7</v>
      </c>
      <c r="V5449" t="str">
        <f t="shared" si="1203"/>
        <v>FY Q3</v>
      </c>
    </row>
    <row r="5450" spans="1:22" x14ac:dyDescent="0.3">
      <c r="A5450" s="18">
        <v>45217</v>
      </c>
      <c r="B5450" t="s">
        <v>582</v>
      </c>
      <c r="C5450" t="s">
        <v>357</v>
      </c>
      <c r="D5450" t="s">
        <v>6565</v>
      </c>
      <c r="E5450">
        <v>499177768419</v>
      </c>
      <c r="F5450" t="s">
        <v>15</v>
      </c>
      <c r="G5450" t="s">
        <v>71</v>
      </c>
      <c r="H5450">
        <v>738</v>
      </c>
      <c r="I5450" s="2">
        <f t="shared" si="1190"/>
        <v>2023</v>
      </c>
      <c r="J5450" s="2" t="str">
        <f t="shared" si="1191"/>
        <v>October</v>
      </c>
      <c r="K5450" s="2">
        <f t="shared" si="1192"/>
        <v>10</v>
      </c>
      <c r="L5450" s="2" t="str">
        <f t="shared" si="1193"/>
        <v>Wednesday</v>
      </c>
      <c r="M5450" s="2">
        <f t="shared" si="1194"/>
        <v>42</v>
      </c>
      <c r="N5450" s="3">
        <f t="shared" si="1195"/>
        <v>0</v>
      </c>
      <c r="O5450" s="3">
        <f t="shared" si="1196"/>
        <v>738</v>
      </c>
      <c r="P5450" t="str">
        <f t="shared" si="1197"/>
        <v>18-Oct</v>
      </c>
      <c r="Q5450" s="9">
        <f t="shared" si="1198"/>
        <v>0.74930555555555556</v>
      </c>
      <c r="R5450" t="str">
        <f t="shared" si="1199"/>
        <v>Evening</v>
      </c>
      <c r="S5450" s="2">
        <f t="shared" si="1200"/>
        <v>18</v>
      </c>
      <c r="T5450" t="str">
        <f t="shared" si="1201"/>
        <v>UPI Transfer</v>
      </c>
      <c r="U5450">
        <f t="shared" si="1202"/>
        <v>17</v>
      </c>
      <c r="V5450" t="str">
        <f t="shared" si="1203"/>
        <v>FY Q3</v>
      </c>
    </row>
    <row r="5451" spans="1:22" x14ac:dyDescent="0.3">
      <c r="A5451" s="18">
        <v>45217</v>
      </c>
      <c r="B5451" t="s">
        <v>1970</v>
      </c>
      <c r="C5451" t="s">
        <v>338</v>
      </c>
      <c r="D5451" t="s">
        <v>6566</v>
      </c>
      <c r="E5451">
        <v>906622455487</v>
      </c>
      <c r="F5451" t="s">
        <v>15</v>
      </c>
      <c r="G5451" t="s">
        <v>67</v>
      </c>
      <c r="H5451">
        <v>6975</v>
      </c>
      <c r="I5451" s="2">
        <f t="shared" si="1190"/>
        <v>2023</v>
      </c>
      <c r="J5451" s="2" t="str">
        <f t="shared" si="1191"/>
        <v>October</v>
      </c>
      <c r="K5451" s="2">
        <f t="shared" si="1192"/>
        <v>10</v>
      </c>
      <c r="L5451" s="2" t="str">
        <f t="shared" si="1193"/>
        <v>Wednesday</v>
      </c>
      <c r="M5451" s="2">
        <f t="shared" si="1194"/>
        <v>42</v>
      </c>
      <c r="N5451" s="3">
        <f t="shared" si="1195"/>
        <v>0</v>
      </c>
      <c r="O5451" s="3">
        <f t="shared" si="1196"/>
        <v>6975</v>
      </c>
      <c r="P5451" t="str">
        <f t="shared" si="1197"/>
        <v>18-Oct</v>
      </c>
      <c r="Q5451" s="9">
        <f t="shared" si="1198"/>
        <v>0.85277777777777775</v>
      </c>
      <c r="R5451" t="str">
        <f t="shared" si="1199"/>
        <v>Evening</v>
      </c>
      <c r="S5451" s="2">
        <f t="shared" si="1200"/>
        <v>18</v>
      </c>
      <c r="T5451" t="str">
        <f t="shared" si="1201"/>
        <v>UPI Transfer</v>
      </c>
      <c r="U5451">
        <f t="shared" si="1202"/>
        <v>20</v>
      </c>
      <c r="V5451" t="str">
        <f t="shared" si="1203"/>
        <v>FY Q3</v>
      </c>
    </row>
    <row r="5452" spans="1:22" x14ac:dyDescent="0.3">
      <c r="A5452" s="18">
        <v>45218</v>
      </c>
      <c r="B5452" t="s">
        <v>1710</v>
      </c>
      <c r="C5452" t="s">
        <v>79</v>
      </c>
      <c r="D5452" t="s">
        <v>6567</v>
      </c>
      <c r="E5452">
        <v>145922896549</v>
      </c>
      <c r="F5452" t="s">
        <v>16</v>
      </c>
      <c r="G5452" t="s">
        <v>71</v>
      </c>
      <c r="H5452">
        <v>12643</v>
      </c>
      <c r="I5452" s="2">
        <f t="shared" si="1190"/>
        <v>2023</v>
      </c>
      <c r="J5452" s="2" t="str">
        <f t="shared" si="1191"/>
        <v>October</v>
      </c>
      <c r="K5452" s="2">
        <f t="shared" si="1192"/>
        <v>10</v>
      </c>
      <c r="L5452" s="2" t="str">
        <f t="shared" si="1193"/>
        <v>Thursday</v>
      </c>
      <c r="M5452" s="2">
        <f t="shared" si="1194"/>
        <v>42</v>
      </c>
      <c r="N5452" s="3">
        <f t="shared" si="1195"/>
        <v>12643</v>
      </c>
      <c r="O5452" s="3">
        <f t="shared" si="1196"/>
        <v>0</v>
      </c>
      <c r="P5452" t="str">
        <f t="shared" si="1197"/>
        <v>19-Oct</v>
      </c>
      <c r="Q5452" s="9">
        <f t="shared" si="1198"/>
        <v>0.59097222222222223</v>
      </c>
      <c r="R5452" t="str">
        <f t="shared" si="1199"/>
        <v>Afternoon</v>
      </c>
      <c r="S5452" s="2">
        <f t="shared" si="1200"/>
        <v>19</v>
      </c>
      <c r="T5452" t="str">
        <f t="shared" si="1201"/>
        <v>Others</v>
      </c>
      <c r="U5452">
        <f t="shared" si="1202"/>
        <v>14</v>
      </c>
      <c r="V5452" t="str">
        <f t="shared" si="1203"/>
        <v>FY Q3</v>
      </c>
    </row>
    <row r="5453" spans="1:22" x14ac:dyDescent="0.3">
      <c r="A5453" s="18">
        <v>45218</v>
      </c>
      <c r="B5453" t="s">
        <v>1455</v>
      </c>
      <c r="C5453" t="s">
        <v>128</v>
      </c>
      <c r="D5453" t="s">
        <v>6568</v>
      </c>
      <c r="E5453">
        <v>714320993822</v>
      </c>
      <c r="F5453" t="s">
        <v>16</v>
      </c>
      <c r="G5453" t="s">
        <v>67</v>
      </c>
      <c r="H5453">
        <v>2451</v>
      </c>
      <c r="I5453" s="2">
        <f t="shared" si="1190"/>
        <v>2023</v>
      </c>
      <c r="J5453" s="2" t="str">
        <f t="shared" si="1191"/>
        <v>October</v>
      </c>
      <c r="K5453" s="2">
        <f t="shared" si="1192"/>
        <v>10</v>
      </c>
      <c r="L5453" s="2" t="str">
        <f t="shared" si="1193"/>
        <v>Thursday</v>
      </c>
      <c r="M5453" s="2">
        <f t="shared" si="1194"/>
        <v>42</v>
      </c>
      <c r="N5453" s="3">
        <f t="shared" si="1195"/>
        <v>2451</v>
      </c>
      <c r="O5453" s="3">
        <f t="shared" si="1196"/>
        <v>0</v>
      </c>
      <c r="P5453" t="str">
        <f t="shared" si="1197"/>
        <v>19-Oct</v>
      </c>
      <c r="Q5453" s="9">
        <f t="shared" si="1198"/>
        <v>0.60069444444444442</v>
      </c>
      <c r="R5453" t="str">
        <f t="shared" si="1199"/>
        <v>Afternoon</v>
      </c>
      <c r="S5453" s="2">
        <f t="shared" si="1200"/>
        <v>19</v>
      </c>
      <c r="T5453" t="str">
        <f t="shared" si="1201"/>
        <v>Others</v>
      </c>
      <c r="U5453">
        <f t="shared" si="1202"/>
        <v>14</v>
      </c>
      <c r="V5453" t="str">
        <f t="shared" si="1203"/>
        <v>FY Q3</v>
      </c>
    </row>
    <row r="5454" spans="1:22" x14ac:dyDescent="0.3">
      <c r="A5454" s="18">
        <v>45219</v>
      </c>
      <c r="B5454" t="s">
        <v>3646</v>
      </c>
      <c r="C5454" t="s">
        <v>85</v>
      </c>
      <c r="D5454" t="s">
        <v>6569</v>
      </c>
      <c r="E5454">
        <v>783388607587</v>
      </c>
      <c r="F5454" t="s">
        <v>16</v>
      </c>
      <c r="G5454" t="s">
        <v>67</v>
      </c>
      <c r="H5454">
        <v>11413</v>
      </c>
      <c r="I5454" s="2">
        <f t="shared" si="1190"/>
        <v>2023</v>
      </c>
      <c r="J5454" s="2" t="str">
        <f t="shared" si="1191"/>
        <v>October</v>
      </c>
      <c r="K5454" s="2">
        <f t="shared" si="1192"/>
        <v>10</v>
      </c>
      <c r="L5454" s="2" t="str">
        <f t="shared" si="1193"/>
        <v>Friday</v>
      </c>
      <c r="M5454" s="2">
        <f t="shared" si="1194"/>
        <v>42</v>
      </c>
      <c r="N5454" s="3">
        <f t="shared" si="1195"/>
        <v>11413</v>
      </c>
      <c r="O5454" s="3">
        <f t="shared" si="1196"/>
        <v>0</v>
      </c>
      <c r="P5454" t="str">
        <f t="shared" si="1197"/>
        <v>20-Oct</v>
      </c>
      <c r="Q5454" s="9">
        <f t="shared" si="1198"/>
        <v>0.37777777777777777</v>
      </c>
      <c r="R5454" t="str">
        <f t="shared" si="1199"/>
        <v>Morning</v>
      </c>
      <c r="S5454" s="2">
        <f t="shared" si="1200"/>
        <v>20</v>
      </c>
      <c r="T5454" t="str">
        <f t="shared" si="1201"/>
        <v>Others</v>
      </c>
      <c r="U5454">
        <f t="shared" si="1202"/>
        <v>9</v>
      </c>
      <c r="V5454" t="str">
        <f t="shared" si="1203"/>
        <v>FY Q3</v>
      </c>
    </row>
    <row r="5455" spans="1:22" x14ac:dyDescent="0.3">
      <c r="A5455" s="18">
        <v>45219</v>
      </c>
      <c r="B5455" t="s">
        <v>162</v>
      </c>
      <c r="C5455" t="s">
        <v>366</v>
      </c>
      <c r="D5455" t="s">
        <v>6570</v>
      </c>
      <c r="E5455">
        <v>517529867731</v>
      </c>
      <c r="F5455" t="s">
        <v>16</v>
      </c>
      <c r="G5455" t="s">
        <v>71</v>
      </c>
      <c r="H5455">
        <v>7977</v>
      </c>
      <c r="I5455" s="2">
        <f t="shared" si="1190"/>
        <v>2023</v>
      </c>
      <c r="J5455" s="2" t="str">
        <f t="shared" si="1191"/>
        <v>October</v>
      </c>
      <c r="K5455" s="2">
        <f t="shared" si="1192"/>
        <v>10</v>
      </c>
      <c r="L5455" s="2" t="str">
        <f t="shared" si="1193"/>
        <v>Friday</v>
      </c>
      <c r="M5455" s="2">
        <f t="shared" si="1194"/>
        <v>42</v>
      </c>
      <c r="N5455" s="3">
        <f t="shared" si="1195"/>
        <v>7977</v>
      </c>
      <c r="O5455" s="3">
        <f t="shared" si="1196"/>
        <v>0</v>
      </c>
      <c r="P5455" t="str">
        <f t="shared" si="1197"/>
        <v>20-Oct</v>
      </c>
      <c r="Q5455" s="9">
        <f t="shared" si="1198"/>
        <v>0.63472222222222219</v>
      </c>
      <c r="R5455" t="str">
        <f t="shared" si="1199"/>
        <v>Afternoon</v>
      </c>
      <c r="S5455" s="2">
        <f t="shared" si="1200"/>
        <v>20</v>
      </c>
      <c r="T5455" t="str">
        <f t="shared" si="1201"/>
        <v>Others</v>
      </c>
      <c r="U5455">
        <f t="shared" si="1202"/>
        <v>15</v>
      </c>
      <c r="V5455" t="str">
        <f t="shared" si="1203"/>
        <v>FY Q3</v>
      </c>
    </row>
    <row r="5456" spans="1:22" x14ac:dyDescent="0.3">
      <c r="A5456" s="18">
        <v>45220</v>
      </c>
      <c r="B5456" t="s">
        <v>547</v>
      </c>
      <c r="C5456" t="s">
        <v>79</v>
      </c>
      <c r="D5456" t="s">
        <v>6571</v>
      </c>
      <c r="E5456">
        <v>96254697146</v>
      </c>
      <c r="F5456" t="s">
        <v>16</v>
      </c>
      <c r="G5456" t="s">
        <v>67</v>
      </c>
      <c r="H5456">
        <v>10500</v>
      </c>
      <c r="I5456" s="2">
        <f t="shared" si="1190"/>
        <v>2023</v>
      </c>
      <c r="J5456" s="2" t="str">
        <f t="shared" si="1191"/>
        <v>October</v>
      </c>
      <c r="K5456" s="2">
        <f t="shared" si="1192"/>
        <v>10</v>
      </c>
      <c r="L5456" s="2" t="str">
        <f t="shared" si="1193"/>
        <v>Saturday</v>
      </c>
      <c r="M5456" s="2">
        <f t="shared" si="1194"/>
        <v>42</v>
      </c>
      <c r="N5456" s="3">
        <f t="shared" si="1195"/>
        <v>10500</v>
      </c>
      <c r="O5456" s="3">
        <f t="shared" si="1196"/>
        <v>0</v>
      </c>
      <c r="P5456" t="str">
        <f t="shared" si="1197"/>
        <v>21-Oct</v>
      </c>
      <c r="Q5456" s="9">
        <f t="shared" si="1198"/>
        <v>0.7</v>
      </c>
      <c r="R5456" t="str">
        <f t="shared" si="1199"/>
        <v>Afternoon</v>
      </c>
      <c r="S5456" s="2">
        <f t="shared" si="1200"/>
        <v>21</v>
      </c>
      <c r="T5456" t="str">
        <f t="shared" si="1201"/>
        <v>Others</v>
      </c>
      <c r="U5456">
        <f t="shared" si="1202"/>
        <v>16</v>
      </c>
      <c r="V5456" t="str">
        <f t="shared" si="1203"/>
        <v>FY Q3</v>
      </c>
    </row>
    <row r="5457" spans="1:22" x14ac:dyDescent="0.3">
      <c r="A5457" s="18">
        <v>45220</v>
      </c>
      <c r="B5457" t="s">
        <v>138</v>
      </c>
      <c r="C5457" t="s">
        <v>82</v>
      </c>
      <c r="D5457" t="s">
        <v>6572</v>
      </c>
      <c r="E5457">
        <v>433356001187</v>
      </c>
      <c r="F5457" t="s">
        <v>16</v>
      </c>
      <c r="G5457" t="s">
        <v>67</v>
      </c>
      <c r="H5457">
        <v>9785</v>
      </c>
      <c r="I5457" s="2">
        <f t="shared" si="1190"/>
        <v>2023</v>
      </c>
      <c r="J5457" s="2" t="str">
        <f t="shared" si="1191"/>
        <v>October</v>
      </c>
      <c r="K5457" s="2">
        <f t="shared" si="1192"/>
        <v>10</v>
      </c>
      <c r="L5457" s="2" t="str">
        <f t="shared" si="1193"/>
        <v>Saturday</v>
      </c>
      <c r="M5457" s="2">
        <f t="shared" si="1194"/>
        <v>42</v>
      </c>
      <c r="N5457" s="3">
        <f t="shared" si="1195"/>
        <v>9785</v>
      </c>
      <c r="O5457" s="3">
        <f t="shared" si="1196"/>
        <v>0</v>
      </c>
      <c r="P5457" t="str">
        <f t="shared" si="1197"/>
        <v>21-Oct</v>
      </c>
      <c r="Q5457" s="9">
        <f t="shared" si="1198"/>
        <v>0.72430555555555554</v>
      </c>
      <c r="R5457" t="str">
        <f t="shared" si="1199"/>
        <v>Evening</v>
      </c>
      <c r="S5457" s="2">
        <f t="shared" si="1200"/>
        <v>21</v>
      </c>
      <c r="T5457" t="str">
        <f t="shared" si="1201"/>
        <v>Others</v>
      </c>
      <c r="U5457">
        <f t="shared" si="1202"/>
        <v>17</v>
      </c>
      <c r="V5457" t="str">
        <f t="shared" si="1203"/>
        <v>FY Q3</v>
      </c>
    </row>
    <row r="5458" spans="1:22" x14ac:dyDescent="0.3">
      <c r="A5458" s="18">
        <v>45221</v>
      </c>
      <c r="B5458" t="s">
        <v>2408</v>
      </c>
      <c r="C5458" t="s">
        <v>82</v>
      </c>
      <c r="D5458" t="s">
        <v>6573</v>
      </c>
      <c r="E5458">
        <v>736060009906</v>
      </c>
      <c r="F5458" t="s">
        <v>16</v>
      </c>
      <c r="G5458" t="s">
        <v>67</v>
      </c>
      <c r="H5458">
        <v>23543</v>
      </c>
      <c r="I5458" s="2">
        <f t="shared" si="1190"/>
        <v>2023</v>
      </c>
      <c r="J5458" s="2" t="str">
        <f t="shared" si="1191"/>
        <v>October</v>
      </c>
      <c r="K5458" s="2">
        <f t="shared" si="1192"/>
        <v>10</v>
      </c>
      <c r="L5458" s="2" t="str">
        <f t="shared" si="1193"/>
        <v>Sunday</v>
      </c>
      <c r="M5458" s="2">
        <f t="shared" si="1194"/>
        <v>43</v>
      </c>
      <c r="N5458" s="3">
        <f t="shared" si="1195"/>
        <v>23543</v>
      </c>
      <c r="O5458" s="3">
        <f t="shared" si="1196"/>
        <v>0</v>
      </c>
      <c r="P5458" t="str">
        <f t="shared" si="1197"/>
        <v>22-Oct</v>
      </c>
      <c r="Q5458" s="9">
        <f t="shared" si="1198"/>
        <v>0.51736111111111116</v>
      </c>
      <c r="R5458" t="str">
        <f t="shared" si="1199"/>
        <v>Afternoon</v>
      </c>
      <c r="S5458" s="2">
        <f t="shared" si="1200"/>
        <v>22</v>
      </c>
      <c r="T5458" t="str">
        <f t="shared" si="1201"/>
        <v>Others</v>
      </c>
      <c r="U5458">
        <f t="shared" si="1202"/>
        <v>12</v>
      </c>
      <c r="V5458" t="str">
        <f t="shared" si="1203"/>
        <v>FY Q3</v>
      </c>
    </row>
    <row r="5459" spans="1:22" x14ac:dyDescent="0.3">
      <c r="A5459" s="18">
        <v>45221</v>
      </c>
      <c r="B5459" t="s">
        <v>1192</v>
      </c>
      <c r="C5459" t="s">
        <v>85</v>
      </c>
      <c r="D5459" t="s">
        <v>6574</v>
      </c>
      <c r="E5459">
        <v>107593237923</v>
      </c>
      <c r="F5459" t="s">
        <v>16</v>
      </c>
      <c r="G5459" t="s">
        <v>67</v>
      </c>
      <c r="H5459">
        <v>10537</v>
      </c>
      <c r="I5459" s="2">
        <f t="shared" si="1190"/>
        <v>2023</v>
      </c>
      <c r="J5459" s="2" t="str">
        <f t="shared" si="1191"/>
        <v>October</v>
      </c>
      <c r="K5459" s="2">
        <f t="shared" si="1192"/>
        <v>10</v>
      </c>
      <c r="L5459" s="2" t="str">
        <f t="shared" si="1193"/>
        <v>Sunday</v>
      </c>
      <c r="M5459" s="2">
        <f t="shared" si="1194"/>
        <v>43</v>
      </c>
      <c r="N5459" s="3">
        <f t="shared" si="1195"/>
        <v>10537</v>
      </c>
      <c r="O5459" s="3">
        <f t="shared" si="1196"/>
        <v>0</v>
      </c>
      <c r="P5459" t="str">
        <f t="shared" si="1197"/>
        <v>22-Oct</v>
      </c>
      <c r="Q5459" s="9">
        <f t="shared" si="1198"/>
        <v>0.62916666666666665</v>
      </c>
      <c r="R5459" t="str">
        <f t="shared" si="1199"/>
        <v>Afternoon</v>
      </c>
      <c r="S5459" s="2">
        <f t="shared" si="1200"/>
        <v>22</v>
      </c>
      <c r="T5459" t="str">
        <f t="shared" si="1201"/>
        <v>Others</v>
      </c>
      <c r="U5459">
        <f t="shared" si="1202"/>
        <v>15</v>
      </c>
      <c r="V5459" t="str">
        <f t="shared" si="1203"/>
        <v>FY Q3</v>
      </c>
    </row>
    <row r="5460" spans="1:22" x14ac:dyDescent="0.3">
      <c r="A5460" s="18">
        <v>45221</v>
      </c>
      <c r="B5460" t="s">
        <v>1607</v>
      </c>
      <c r="C5460" t="s">
        <v>128</v>
      </c>
      <c r="D5460" t="s">
        <v>6575</v>
      </c>
      <c r="E5460">
        <v>81921586885</v>
      </c>
      <c r="F5460" t="s">
        <v>16</v>
      </c>
      <c r="G5460" t="s">
        <v>67</v>
      </c>
      <c r="H5460">
        <v>20283</v>
      </c>
      <c r="I5460" s="2">
        <f t="shared" si="1190"/>
        <v>2023</v>
      </c>
      <c r="J5460" s="2" t="str">
        <f t="shared" si="1191"/>
        <v>October</v>
      </c>
      <c r="K5460" s="2">
        <f t="shared" si="1192"/>
        <v>10</v>
      </c>
      <c r="L5460" s="2" t="str">
        <f t="shared" si="1193"/>
        <v>Sunday</v>
      </c>
      <c r="M5460" s="2">
        <f t="shared" si="1194"/>
        <v>43</v>
      </c>
      <c r="N5460" s="3">
        <f t="shared" si="1195"/>
        <v>20283</v>
      </c>
      <c r="O5460" s="3">
        <f t="shared" si="1196"/>
        <v>0</v>
      </c>
      <c r="P5460" t="str">
        <f t="shared" si="1197"/>
        <v>22-Oct</v>
      </c>
      <c r="Q5460" s="9">
        <f t="shared" si="1198"/>
        <v>0.66319444444444442</v>
      </c>
      <c r="R5460" t="str">
        <f t="shared" si="1199"/>
        <v>Afternoon</v>
      </c>
      <c r="S5460" s="2">
        <f t="shared" si="1200"/>
        <v>22</v>
      </c>
      <c r="T5460" t="str">
        <f t="shared" si="1201"/>
        <v>Others</v>
      </c>
      <c r="U5460">
        <f t="shared" si="1202"/>
        <v>15</v>
      </c>
      <c r="V5460" t="str">
        <f t="shared" si="1203"/>
        <v>FY Q3</v>
      </c>
    </row>
    <row r="5461" spans="1:22" x14ac:dyDescent="0.3">
      <c r="A5461" s="18">
        <v>45221</v>
      </c>
      <c r="B5461" t="s">
        <v>1772</v>
      </c>
      <c r="C5461" t="s">
        <v>291</v>
      </c>
      <c r="D5461" t="s">
        <v>6576</v>
      </c>
      <c r="E5461">
        <v>483996141029</v>
      </c>
      <c r="F5461" t="s">
        <v>16</v>
      </c>
      <c r="G5461" t="s">
        <v>67</v>
      </c>
      <c r="H5461">
        <v>14386</v>
      </c>
      <c r="I5461" s="2">
        <f t="shared" si="1190"/>
        <v>2023</v>
      </c>
      <c r="J5461" s="2" t="str">
        <f t="shared" si="1191"/>
        <v>October</v>
      </c>
      <c r="K5461" s="2">
        <f t="shared" si="1192"/>
        <v>10</v>
      </c>
      <c r="L5461" s="2" t="str">
        <f t="shared" si="1193"/>
        <v>Sunday</v>
      </c>
      <c r="M5461" s="2">
        <f t="shared" si="1194"/>
        <v>43</v>
      </c>
      <c r="N5461" s="3">
        <f t="shared" si="1195"/>
        <v>14386</v>
      </c>
      <c r="O5461" s="3">
        <f t="shared" si="1196"/>
        <v>0</v>
      </c>
      <c r="P5461" t="str">
        <f t="shared" si="1197"/>
        <v>22-Oct</v>
      </c>
      <c r="Q5461" s="9">
        <f t="shared" si="1198"/>
        <v>0.7368055555555556</v>
      </c>
      <c r="R5461" t="str">
        <f t="shared" si="1199"/>
        <v>Evening</v>
      </c>
      <c r="S5461" s="2">
        <f t="shared" si="1200"/>
        <v>22</v>
      </c>
      <c r="T5461" t="str">
        <f t="shared" si="1201"/>
        <v>Others</v>
      </c>
      <c r="U5461">
        <f t="shared" si="1202"/>
        <v>17</v>
      </c>
      <c r="V5461" t="str">
        <f t="shared" si="1203"/>
        <v>FY Q3</v>
      </c>
    </row>
    <row r="5462" spans="1:22" x14ac:dyDescent="0.3">
      <c r="A5462" s="18">
        <v>45221</v>
      </c>
      <c r="B5462" t="s">
        <v>1827</v>
      </c>
      <c r="C5462" t="s">
        <v>79</v>
      </c>
      <c r="D5462" t="s">
        <v>6577</v>
      </c>
      <c r="E5462">
        <v>60620644383</v>
      </c>
      <c r="F5462" t="s">
        <v>16</v>
      </c>
      <c r="G5462" t="s">
        <v>71</v>
      </c>
      <c r="H5462">
        <v>2892</v>
      </c>
      <c r="I5462" s="2">
        <f t="shared" si="1190"/>
        <v>2023</v>
      </c>
      <c r="J5462" s="2" t="str">
        <f t="shared" si="1191"/>
        <v>October</v>
      </c>
      <c r="K5462" s="2">
        <f t="shared" si="1192"/>
        <v>10</v>
      </c>
      <c r="L5462" s="2" t="str">
        <f t="shared" si="1193"/>
        <v>Sunday</v>
      </c>
      <c r="M5462" s="2">
        <f t="shared" si="1194"/>
        <v>43</v>
      </c>
      <c r="N5462" s="3">
        <f t="shared" si="1195"/>
        <v>2892</v>
      </c>
      <c r="O5462" s="3">
        <f t="shared" si="1196"/>
        <v>0</v>
      </c>
      <c r="P5462" t="str">
        <f t="shared" si="1197"/>
        <v>22-Oct</v>
      </c>
      <c r="Q5462" s="9">
        <f t="shared" si="1198"/>
        <v>0.82291666666666663</v>
      </c>
      <c r="R5462" t="str">
        <f t="shared" si="1199"/>
        <v>Evening</v>
      </c>
      <c r="S5462" s="2">
        <f t="shared" si="1200"/>
        <v>22</v>
      </c>
      <c r="T5462" t="str">
        <f t="shared" si="1201"/>
        <v>Others</v>
      </c>
      <c r="U5462">
        <f t="shared" si="1202"/>
        <v>19</v>
      </c>
      <c r="V5462" t="str">
        <f t="shared" si="1203"/>
        <v>FY Q3</v>
      </c>
    </row>
    <row r="5463" spans="1:22" x14ac:dyDescent="0.3">
      <c r="A5463" s="18">
        <v>45221</v>
      </c>
      <c r="B5463" t="s">
        <v>1797</v>
      </c>
      <c r="C5463" t="s">
        <v>69</v>
      </c>
      <c r="D5463" t="s">
        <v>6578</v>
      </c>
      <c r="E5463">
        <v>530226204438</v>
      </c>
      <c r="F5463" t="s">
        <v>16</v>
      </c>
      <c r="G5463" t="s">
        <v>71</v>
      </c>
      <c r="H5463">
        <v>18648</v>
      </c>
      <c r="I5463" s="2">
        <f t="shared" si="1190"/>
        <v>2023</v>
      </c>
      <c r="J5463" s="2" t="str">
        <f t="shared" si="1191"/>
        <v>October</v>
      </c>
      <c r="K5463" s="2">
        <f t="shared" si="1192"/>
        <v>10</v>
      </c>
      <c r="L5463" s="2" t="str">
        <f t="shared" si="1193"/>
        <v>Sunday</v>
      </c>
      <c r="M5463" s="2">
        <f t="shared" si="1194"/>
        <v>43</v>
      </c>
      <c r="N5463" s="3">
        <f t="shared" si="1195"/>
        <v>18648</v>
      </c>
      <c r="O5463" s="3">
        <f t="shared" si="1196"/>
        <v>0</v>
      </c>
      <c r="P5463" t="str">
        <f t="shared" si="1197"/>
        <v>22-Oct</v>
      </c>
      <c r="Q5463" s="9">
        <f t="shared" si="1198"/>
        <v>0.8618055555555556</v>
      </c>
      <c r="R5463" t="str">
        <f t="shared" si="1199"/>
        <v>Evening</v>
      </c>
      <c r="S5463" s="2">
        <f t="shared" si="1200"/>
        <v>22</v>
      </c>
      <c r="T5463" t="str">
        <f t="shared" si="1201"/>
        <v>Others</v>
      </c>
      <c r="U5463">
        <f t="shared" si="1202"/>
        <v>20</v>
      </c>
      <c r="V5463" t="str">
        <f t="shared" si="1203"/>
        <v>FY Q3</v>
      </c>
    </row>
    <row r="5464" spans="1:22" x14ac:dyDescent="0.3">
      <c r="A5464" s="18">
        <v>45221</v>
      </c>
      <c r="B5464" t="s">
        <v>694</v>
      </c>
      <c r="C5464" t="s">
        <v>69</v>
      </c>
      <c r="D5464" t="s">
        <v>6579</v>
      </c>
      <c r="E5464">
        <v>747621433923</v>
      </c>
      <c r="F5464" t="s">
        <v>16</v>
      </c>
      <c r="G5464" t="s">
        <v>71</v>
      </c>
      <c r="H5464">
        <v>4549</v>
      </c>
      <c r="I5464" s="2">
        <f t="shared" si="1190"/>
        <v>2023</v>
      </c>
      <c r="J5464" s="2" t="str">
        <f t="shared" si="1191"/>
        <v>October</v>
      </c>
      <c r="K5464" s="2">
        <f t="shared" si="1192"/>
        <v>10</v>
      </c>
      <c r="L5464" s="2" t="str">
        <f t="shared" si="1193"/>
        <v>Sunday</v>
      </c>
      <c r="M5464" s="2">
        <f t="shared" si="1194"/>
        <v>43</v>
      </c>
      <c r="N5464" s="3">
        <f t="shared" si="1195"/>
        <v>4549</v>
      </c>
      <c r="O5464" s="3">
        <f t="shared" si="1196"/>
        <v>0</v>
      </c>
      <c r="P5464" t="str">
        <f t="shared" si="1197"/>
        <v>22-Oct</v>
      </c>
      <c r="Q5464" s="9">
        <f t="shared" si="1198"/>
        <v>0.86805555555555558</v>
      </c>
      <c r="R5464" t="str">
        <f t="shared" si="1199"/>
        <v>Evening</v>
      </c>
      <c r="S5464" s="2">
        <f t="shared" si="1200"/>
        <v>22</v>
      </c>
      <c r="T5464" t="str">
        <f t="shared" si="1201"/>
        <v>Others</v>
      </c>
      <c r="U5464">
        <f t="shared" si="1202"/>
        <v>20</v>
      </c>
      <c r="V5464" t="str">
        <f t="shared" si="1203"/>
        <v>FY Q3</v>
      </c>
    </row>
    <row r="5465" spans="1:22" x14ac:dyDescent="0.3">
      <c r="A5465" s="18">
        <v>45221</v>
      </c>
      <c r="B5465" t="s">
        <v>1517</v>
      </c>
      <c r="C5465" t="s">
        <v>79</v>
      </c>
      <c r="D5465" t="s">
        <v>6580</v>
      </c>
      <c r="E5465">
        <v>691919330135</v>
      </c>
      <c r="F5465" t="s">
        <v>16</v>
      </c>
      <c r="G5465" t="s">
        <v>67</v>
      </c>
      <c r="H5465">
        <v>20051</v>
      </c>
      <c r="I5465" s="2">
        <f t="shared" si="1190"/>
        <v>2023</v>
      </c>
      <c r="J5465" s="2" t="str">
        <f t="shared" si="1191"/>
        <v>October</v>
      </c>
      <c r="K5465" s="2">
        <f t="shared" si="1192"/>
        <v>10</v>
      </c>
      <c r="L5465" s="2" t="str">
        <f t="shared" si="1193"/>
        <v>Sunday</v>
      </c>
      <c r="M5465" s="2">
        <f t="shared" si="1194"/>
        <v>43</v>
      </c>
      <c r="N5465" s="3">
        <f t="shared" si="1195"/>
        <v>20051</v>
      </c>
      <c r="O5465" s="3">
        <f t="shared" si="1196"/>
        <v>0</v>
      </c>
      <c r="P5465" t="str">
        <f t="shared" si="1197"/>
        <v>22-Oct</v>
      </c>
      <c r="Q5465" s="9">
        <f t="shared" si="1198"/>
        <v>0.91180555555555554</v>
      </c>
      <c r="R5465" t="str">
        <f t="shared" si="1199"/>
        <v>Night</v>
      </c>
      <c r="S5465" s="2">
        <f t="shared" si="1200"/>
        <v>22</v>
      </c>
      <c r="T5465" t="str">
        <f t="shared" si="1201"/>
        <v>Others</v>
      </c>
      <c r="U5465">
        <f t="shared" si="1202"/>
        <v>21</v>
      </c>
      <c r="V5465" t="str">
        <f t="shared" si="1203"/>
        <v>FY Q3</v>
      </c>
    </row>
    <row r="5466" spans="1:22" x14ac:dyDescent="0.3">
      <c r="A5466" s="18">
        <v>45222</v>
      </c>
      <c r="B5466" t="s">
        <v>1821</v>
      </c>
      <c r="C5466" t="s">
        <v>104</v>
      </c>
      <c r="D5466" t="s">
        <v>6581</v>
      </c>
      <c r="E5466">
        <v>888727608852</v>
      </c>
      <c r="F5466" t="s">
        <v>16</v>
      </c>
      <c r="G5466" t="s">
        <v>67</v>
      </c>
      <c r="H5466">
        <v>29010</v>
      </c>
      <c r="I5466" s="2">
        <f t="shared" si="1190"/>
        <v>2023</v>
      </c>
      <c r="J5466" s="2" t="str">
        <f t="shared" si="1191"/>
        <v>October</v>
      </c>
      <c r="K5466" s="2">
        <f t="shared" si="1192"/>
        <v>10</v>
      </c>
      <c r="L5466" s="2" t="str">
        <f t="shared" si="1193"/>
        <v>Monday</v>
      </c>
      <c r="M5466" s="2">
        <f t="shared" si="1194"/>
        <v>43</v>
      </c>
      <c r="N5466" s="3">
        <f t="shared" si="1195"/>
        <v>29010</v>
      </c>
      <c r="O5466" s="3">
        <f t="shared" si="1196"/>
        <v>0</v>
      </c>
      <c r="P5466" t="str">
        <f t="shared" si="1197"/>
        <v>23-Oct</v>
      </c>
      <c r="Q5466" s="9">
        <f t="shared" si="1198"/>
        <v>0.53819444444444442</v>
      </c>
      <c r="R5466" t="str">
        <f t="shared" si="1199"/>
        <v>Afternoon</v>
      </c>
      <c r="S5466" s="2">
        <f t="shared" si="1200"/>
        <v>23</v>
      </c>
      <c r="T5466" t="str">
        <f t="shared" si="1201"/>
        <v>Others</v>
      </c>
      <c r="U5466">
        <f t="shared" si="1202"/>
        <v>12</v>
      </c>
      <c r="V5466" t="str">
        <f t="shared" si="1203"/>
        <v>FY Q3</v>
      </c>
    </row>
    <row r="5467" spans="1:22" x14ac:dyDescent="0.3">
      <c r="A5467" s="18">
        <v>45222</v>
      </c>
      <c r="B5467" t="s">
        <v>124</v>
      </c>
      <c r="C5467" t="s">
        <v>254</v>
      </c>
      <c r="D5467" t="s">
        <v>6582</v>
      </c>
      <c r="E5467">
        <v>305891542537</v>
      </c>
      <c r="F5467" t="s">
        <v>16</v>
      </c>
      <c r="G5467" t="s">
        <v>71</v>
      </c>
      <c r="H5467">
        <v>21121</v>
      </c>
      <c r="I5467" s="2">
        <f t="shared" si="1190"/>
        <v>2023</v>
      </c>
      <c r="J5467" s="2" t="str">
        <f t="shared" si="1191"/>
        <v>October</v>
      </c>
      <c r="K5467" s="2">
        <f t="shared" si="1192"/>
        <v>10</v>
      </c>
      <c r="L5467" s="2" t="str">
        <f t="shared" si="1193"/>
        <v>Monday</v>
      </c>
      <c r="M5467" s="2">
        <f t="shared" si="1194"/>
        <v>43</v>
      </c>
      <c r="N5467" s="3">
        <f t="shared" si="1195"/>
        <v>21121</v>
      </c>
      <c r="O5467" s="3">
        <f t="shared" si="1196"/>
        <v>0</v>
      </c>
      <c r="P5467" t="str">
        <f t="shared" si="1197"/>
        <v>23-Oct</v>
      </c>
      <c r="Q5467" s="9">
        <f t="shared" si="1198"/>
        <v>0.72499999999999998</v>
      </c>
      <c r="R5467" t="str">
        <f t="shared" si="1199"/>
        <v>Evening</v>
      </c>
      <c r="S5467" s="2">
        <f t="shared" si="1200"/>
        <v>23</v>
      </c>
      <c r="T5467" t="str">
        <f t="shared" si="1201"/>
        <v>Others</v>
      </c>
      <c r="U5467">
        <f t="shared" si="1202"/>
        <v>17</v>
      </c>
      <c r="V5467" t="str">
        <f t="shared" si="1203"/>
        <v>FY Q3</v>
      </c>
    </row>
    <row r="5468" spans="1:22" x14ac:dyDescent="0.3">
      <c r="A5468" s="18">
        <v>45223</v>
      </c>
      <c r="B5468" t="s">
        <v>809</v>
      </c>
      <c r="C5468" t="s">
        <v>85</v>
      </c>
      <c r="D5468" t="s">
        <v>6583</v>
      </c>
      <c r="E5468">
        <v>344826050962</v>
      </c>
      <c r="F5468" t="s">
        <v>16</v>
      </c>
      <c r="G5468" t="s">
        <v>71</v>
      </c>
      <c r="H5468">
        <v>13328</v>
      </c>
      <c r="I5468" s="2">
        <f t="shared" si="1190"/>
        <v>2023</v>
      </c>
      <c r="J5468" s="2" t="str">
        <f t="shared" si="1191"/>
        <v>October</v>
      </c>
      <c r="K5468" s="2">
        <f t="shared" si="1192"/>
        <v>10</v>
      </c>
      <c r="L5468" s="2" t="str">
        <f t="shared" si="1193"/>
        <v>Tuesday</v>
      </c>
      <c r="M5468" s="2">
        <f t="shared" si="1194"/>
        <v>43</v>
      </c>
      <c r="N5468" s="3">
        <f t="shared" si="1195"/>
        <v>13328</v>
      </c>
      <c r="O5468" s="3">
        <f t="shared" si="1196"/>
        <v>0</v>
      </c>
      <c r="P5468" t="str">
        <f t="shared" si="1197"/>
        <v>24-Oct</v>
      </c>
      <c r="Q5468" s="9">
        <f t="shared" si="1198"/>
        <v>0.54305555555555551</v>
      </c>
      <c r="R5468" t="str">
        <f t="shared" si="1199"/>
        <v>Afternoon</v>
      </c>
      <c r="S5468" s="2">
        <f t="shared" si="1200"/>
        <v>24</v>
      </c>
      <c r="T5468" t="str">
        <f t="shared" si="1201"/>
        <v>Others</v>
      </c>
      <c r="U5468">
        <f t="shared" si="1202"/>
        <v>13</v>
      </c>
      <c r="V5468" t="str">
        <f t="shared" si="1203"/>
        <v>FY Q3</v>
      </c>
    </row>
    <row r="5469" spans="1:22" x14ac:dyDescent="0.3">
      <c r="A5469" s="18">
        <v>45223</v>
      </c>
      <c r="B5469" t="s">
        <v>418</v>
      </c>
      <c r="C5469" t="s">
        <v>209</v>
      </c>
      <c r="D5469" t="s">
        <v>6584</v>
      </c>
      <c r="E5469">
        <v>848026612338</v>
      </c>
      <c r="F5469" t="s">
        <v>15</v>
      </c>
      <c r="G5469" t="s">
        <v>71</v>
      </c>
      <c r="H5469">
        <v>4435</v>
      </c>
      <c r="I5469" s="2">
        <f t="shared" si="1190"/>
        <v>2023</v>
      </c>
      <c r="J5469" s="2" t="str">
        <f t="shared" si="1191"/>
        <v>October</v>
      </c>
      <c r="K5469" s="2">
        <f t="shared" si="1192"/>
        <v>10</v>
      </c>
      <c r="L5469" s="2" t="str">
        <f t="shared" si="1193"/>
        <v>Tuesday</v>
      </c>
      <c r="M5469" s="2">
        <f t="shared" si="1194"/>
        <v>43</v>
      </c>
      <c r="N5469" s="3">
        <f t="shared" si="1195"/>
        <v>0</v>
      </c>
      <c r="O5469" s="3">
        <f t="shared" si="1196"/>
        <v>4435</v>
      </c>
      <c r="P5469" t="str">
        <f t="shared" si="1197"/>
        <v>24-Oct</v>
      </c>
      <c r="Q5469" s="9">
        <f t="shared" si="1198"/>
        <v>0.60902777777777772</v>
      </c>
      <c r="R5469" t="str">
        <f t="shared" si="1199"/>
        <v>Afternoon</v>
      </c>
      <c r="S5469" s="2">
        <f t="shared" si="1200"/>
        <v>24</v>
      </c>
      <c r="T5469" t="str">
        <f t="shared" si="1201"/>
        <v>UPI Transfer</v>
      </c>
      <c r="U5469">
        <f t="shared" si="1202"/>
        <v>14</v>
      </c>
      <c r="V5469" t="str">
        <f t="shared" si="1203"/>
        <v>FY Q3</v>
      </c>
    </row>
    <row r="5470" spans="1:22" x14ac:dyDescent="0.3">
      <c r="A5470" s="18">
        <v>45223</v>
      </c>
      <c r="B5470" t="s">
        <v>162</v>
      </c>
      <c r="C5470" t="s">
        <v>85</v>
      </c>
      <c r="D5470" t="s">
        <v>6585</v>
      </c>
      <c r="E5470">
        <v>775002090789</v>
      </c>
      <c r="F5470" t="s">
        <v>16</v>
      </c>
      <c r="G5470" t="s">
        <v>67</v>
      </c>
      <c r="H5470">
        <v>1903</v>
      </c>
      <c r="I5470" s="2">
        <f t="shared" si="1190"/>
        <v>2023</v>
      </c>
      <c r="J5470" s="2" t="str">
        <f t="shared" si="1191"/>
        <v>October</v>
      </c>
      <c r="K5470" s="2">
        <f t="shared" si="1192"/>
        <v>10</v>
      </c>
      <c r="L5470" s="2" t="str">
        <f t="shared" si="1193"/>
        <v>Tuesday</v>
      </c>
      <c r="M5470" s="2">
        <f t="shared" si="1194"/>
        <v>43</v>
      </c>
      <c r="N5470" s="3">
        <f t="shared" si="1195"/>
        <v>1903</v>
      </c>
      <c r="O5470" s="3">
        <f t="shared" si="1196"/>
        <v>0</v>
      </c>
      <c r="P5470" t="str">
        <f t="shared" si="1197"/>
        <v>24-Oct</v>
      </c>
      <c r="Q5470" s="9">
        <f t="shared" si="1198"/>
        <v>0.63472222222222219</v>
      </c>
      <c r="R5470" t="str">
        <f t="shared" si="1199"/>
        <v>Afternoon</v>
      </c>
      <c r="S5470" s="2">
        <f t="shared" si="1200"/>
        <v>24</v>
      </c>
      <c r="T5470" t="str">
        <f t="shared" si="1201"/>
        <v>Others</v>
      </c>
      <c r="U5470">
        <f t="shared" si="1202"/>
        <v>15</v>
      </c>
      <c r="V5470" t="str">
        <f t="shared" si="1203"/>
        <v>FY Q3</v>
      </c>
    </row>
    <row r="5471" spans="1:22" x14ac:dyDescent="0.3">
      <c r="A5471" s="18">
        <v>45223</v>
      </c>
      <c r="B5471" t="s">
        <v>1857</v>
      </c>
      <c r="C5471" t="s">
        <v>325</v>
      </c>
      <c r="D5471" t="s">
        <v>6586</v>
      </c>
      <c r="E5471">
        <v>999038892905</v>
      </c>
      <c r="F5471" t="s">
        <v>16</v>
      </c>
      <c r="G5471" t="s">
        <v>67</v>
      </c>
      <c r="H5471">
        <v>38154</v>
      </c>
      <c r="I5471" s="2">
        <f t="shared" si="1190"/>
        <v>2023</v>
      </c>
      <c r="J5471" s="2" t="str">
        <f t="shared" si="1191"/>
        <v>October</v>
      </c>
      <c r="K5471" s="2">
        <f t="shared" si="1192"/>
        <v>10</v>
      </c>
      <c r="L5471" s="2" t="str">
        <f t="shared" si="1193"/>
        <v>Tuesday</v>
      </c>
      <c r="M5471" s="2">
        <f t="shared" si="1194"/>
        <v>43</v>
      </c>
      <c r="N5471" s="3">
        <f t="shared" si="1195"/>
        <v>38154</v>
      </c>
      <c r="O5471" s="3">
        <f t="shared" si="1196"/>
        <v>0</v>
      </c>
      <c r="P5471" t="str">
        <f t="shared" si="1197"/>
        <v>24-Oct</v>
      </c>
      <c r="Q5471" s="9">
        <f t="shared" si="1198"/>
        <v>0.68402777777777779</v>
      </c>
      <c r="R5471" t="str">
        <f t="shared" si="1199"/>
        <v>Afternoon</v>
      </c>
      <c r="S5471" s="2">
        <f t="shared" si="1200"/>
        <v>24</v>
      </c>
      <c r="T5471" t="str">
        <f t="shared" si="1201"/>
        <v>Others</v>
      </c>
      <c r="U5471">
        <f t="shared" si="1202"/>
        <v>16</v>
      </c>
      <c r="V5471" t="str">
        <f t="shared" si="1203"/>
        <v>FY Q3</v>
      </c>
    </row>
    <row r="5472" spans="1:22" x14ac:dyDescent="0.3">
      <c r="A5472" s="18">
        <v>45223</v>
      </c>
      <c r="B5472" t="s">
        <v>186</v>
      </c>
      <c r="C5472" t="s">
        <v>82</v>
      </c>
      <c r="D5472" t="s">
        <v>6587</v>
      </c>
      <c r="E5472">
        <v>249604887844</v>
      </c>
      <c r="F5472" t="s">
        <v>16</v>
      </c>
      <c r="G5472" t="s">
        <v>67</v>
      </c>
      <c r="H5472">
        <v>27457</v>
      </c>
      <c r="I5472" s="2">
        <f t="shared" si="1190"/>
        <v>2023</v>
      </c>
      <c r="J5472" s="2" t="str">
        <f t="shared" si="1191"/>
        <v>October</v>
      </c>
      <c r="K5472" s="2">
        <f t="shared" si="1192"/>
        <v>10</v>
      </c>
      <c r="L5472" s="2" t="str">
        <f t="shared" si="1193"/>
        <v>Tuesday</v>
      </c>
      <c r="M5472" s="2">
        <f t="shared" si="1194"/>
        <v>43</v>
      </c>
      <c r="N5472" s="3">
        <f t="shared" si="1195"/>
        <v>27457</v>
      </c>
      <c r="O5472" s="3">
        <f t="shared" si="1196"/>
        <v>0</v>
      </c>
      <c r="P5472" t="str">
        <f t="shared" si="1197"/>
        <v>24-Oct</v>
      </c>
      <c r="Q5472" s="9">
        <f t="shared" si="1198"/>
        <v>0.71250000000000002</v>
      </c>
      <c r="R5472" t="str">
        <f t="shared" si="1199"/>
        <v>Evening</v>
      </c>
      <c r="S5472" s="2">
        <f t="shared" si="1200"/>
        <v>24</v>
      </c>
      <c r="T5472" t="str">
        <f t="shared" si="1201"/>
        <v>Others</v>
      </c>
      <c r="U5472">
        <f t="shared" si="1202"/>
        <v>17</v>
      </c>
      <c r="V5472" t="str">
        <f t="shared" si="1203"/>
        <v>FY Q3</v>
      </c>
    </row>
    <row r="5473" spans="1:22" x14ac:dyDescent="0.3">
      <c r="A5473" s="18">
        <v>45223</v>
      </c>
      <c r="B5473" t="s">
        <v>2112</v>
      </c>
      <c r="C5473" t="s">
        <v>79</v>
      </c>
      <c r="D5473" t="s">
        <v>6588</v>
      </c>
      <c r="E5473">
        <v>918896115949</v>
      </c>
      <c r="F5473" t="s">
        <v>16</v>
      </c>
      <c r="G5473" t="s">
        <v>67</v>
      </c>
      <c r="H5473">
        <v>27050</v>
      </c>
      <c r="I5473" s="2">
        <f t="shared" si="1190"/>
        <v>2023</v>
      </c>
      <c r="J5473" s="2" t="str">
        <f t="shared" si="1191"/>
        <v>October</v>
      </c>
      <c r="K5473" s="2">
        <f t="shared" si="1192"/>
        <v>10</v>
      </c>
      <c r="L5473" s="2" t="str">
        <f t="shared" si="1193"/>
        <v>Tuesday</v>
      </c>
      <c r="M5473" s="2">
        <f t="shared" si="1194"/>
        <v>43</v>
      </c>
      <c r="N5473" s="3">
        <f t="shared" si="1195"/>
        <v>27050</v>
      </c>
      <c r="O5473" s="3">
        <f t="shared" si="1196"/>
        <v>0</v>
      </c>
      <c r="P5473" t="str">
        <f t="shared" si="1197"/>
        <v>24-Oct</v>
      </c>
      <c r="Q5473" s="9">
        <f t="shared" si="1198"/>
        <v>0.74652777777777779</v>
      </c>
      <c r="R5473" t="str">
        <f t="shared" si="1199"/>
        <v>Evening</v>
      </c>
      <c r="S5473" s="2">
        <f t="shared" si="1200"/>
        <v>24</v>
      </c>
      <c r="T5473" t="str">
        <f t="shared" si="1201"/>
        <v>Others</v>
      </c>
      <c r="U5473">
        <f t="shared" si="1202"/>
        <v>17</v>
      </c>
      <c r="V5473" t="str">
        <f t="shared" si="1203"/>
        <v>FY Q3</v>
      </c>
    </row>
    <row r="5474" spans="1:22" x14ac:dyDescent="0.3">
      <c r="A5474" s="18">
        <v>45223</v>
      </c>
      <c r="B5474" t="s">
        <v>188</v>
      </c>
      <c r="C5474" t="s">
        <v>254</v>
      </c>
      <c r="D5474" t="s">
        <v>6589</v>
      </c>
      <c r="E5474">
        <v>971615473257</v>
      </c>
      <c r="F5474" t="s">
        <v>16</v>
      </c>
      <c r="G5474" t="s">
        <v>71</v>
      </c>
      <c r="H5474">
        <v>19153</v>
      </c>
      <c r="I5474" s="2">
        <f t="shared" si="1190"/>
        <v>2023</v>
      </c>
      <c r="J5474" s="2" t="str">
        <f t="shared" si="1191"/>
        <v>October</v>
      </c>
      <c r="K5474" s="2">
        <f t="shared" si="1192"/>
        <v>10</v>
      </c>
      <c r="L5474" s="2" t="str">
        <f t="shared" si="1193"/>
        <v>Tuesday</v>
      </c>
      <c r="M5474" s="2">
        <f t="shared" si="1194"/>
        <v>43</v>
      </c>
      <c r="N5474" s="3">
        <f t="shared" si="1195"/>
        <v>19153</v>
      </c>
      <c r="O5474" s="3">
        <f t="shared" si="1196"/>
        <v>0</v>
      </c>
      <c r="P5474" t="str">
        <f t="shared" si="1197"/>
        <v>24-Oct</v>
      </c>
      <c r="Q5474" s="9">
        <f t="shared" si="1198"/>
        <v>0.75</v>
      </c>
      <c r="R5474" t="str">
        <f t="shared" si="1199"/>
        <v>Evening</v>
      </c>
      <c r="S5474" s="2">
        <f t="shared" si="1200"/>
        <v>24</v>
      </c>
      <c r="T5474" t="str">
        <f t="shared" si="1201"/>
        <v>Others</v>
      </c>
      <c r="U5474">
        <f t="shared" si="1202"/>
        <v>18</v>
      </c>
      <c r="V5474" t="str">
        <f t="shared" si="1203"/>
        <v>FY Q3</v>
      </c>
    </row>
    <row r="5475" spans="1:22" x14ac:dyDescent="0.3">
      <c r="A5475" s="18">
        <v>45223</v>
      </c>
      <c r="B5475" t="s">
        <v>2944</v>
      </c>
      <c r="C5475" t="s">
        <v>82</v>
      </c>
      <c r="D5475" t="s">
        <v>6590</v>
      </c>
      <c r="E5475">
        <v>728412715536</v>
      </c>
      <c r="F5475" t="s">
        <v>16</v>
      </c>
      <c r="G5475" t="s">
        <v>67</v>
      </c>
      <c r="H5475">
        <v>23180</v>
      </c>
      <c r="I5475" s="2">
        <f t="shared" si="1190"/>
        <v>2023</v>
      </c>
      <c r="J5475" s="2" t="str">
        <f t="shared" si="1191"/>
        <v>October</v>
      </c>
      <c r="K5475" s="2">
        <f t="shared" si="1192"/>
        <v>10</v>
      </c>
      <c r="L5475" s="2" t="str">
        <f t="shared" si="1193"/>
        <v>Tuesday</v>
      </c>
      <c r="M5475" s="2">
        <f t="shared" si="1194"/>
        <v>43</v>
      </c>
      <c r="N5475" s="3">
        <f t="shared" si="1195"/>
        <v>23180</v>
      </c>
      <c r="O5475" s="3">
        <f t="shared" si="1196"/>
        <v>0</v>
      </c>
      <c r="P5475" t="str">
        <f t="shared" si="1197"/>
        <v>24-Oct</v>
      </c>
      <c r="Q5475" s="9">
        <f t="shared" si="1198"/>
        <v>0.81041666666666667</v>
      </c>
      <c r="R5475" t="str">
        <f t="shared" si="1199"/>
        <v>Evening</v>
      </c>
      <c r="S5475" s="2">
        <f t="shared" si="1200"/>
        <v>24</v>
      </c>
      <c r="T5475" t="str">
        <f t="shared" si="1201"/>
        <v>Others</v>
      </c>
      <c r="U5475">
        <f t="shared" si="1202"/>
        <v>19</v>
      </c>
      <c r="V5475" t="str">
        <f t="shared" si="1203"/>
        <v>FY Q3</v>
      </c>
    </row>
    <row r="5476" spans="1:22" x14ac:dyDescent="0.3">
      <c r="A5476" s="18">
        <v>45223</v>
      </c>
      <c r="B5476" t="s">
        <v>1534</v>
      </c>
      <c r="C5476" t="s">
        <v>76</v>
      </c>
      <c r="D5476" t="s">
        <v>6591</v>
      </c>
      <c r="E5476">
        <v>533601638361</v>
      </c>
      <c r="F5476" t="s">
        <v>16</v>
      </c>
      <c r="G5476" t="s">
        <v>67</v>
      </c>
      <c r="H5476">
        <v>16238</v>
      </c>
      <c r="I5476" s="2">
        <f t="shared" si="1190"/>
        <v>2023</v>
      </c>
      <c r="J5476" s="2" t="str">
        <f t="shared" si="1191"/>
        <v>October</v>
      </c>
      <c r="K5476" s="2">
        <f t="shared" si="1192"/>
        <v>10</v>
      </c>
      <c r="L5476" s="2" t="str">
        <f t="shared" si="1193"/>
        <v>Tuesday</v>
      </c>
      <c r="M5476" s="2">
        <f t="shared" si="1194"/>
        <v>43</v>
      </c>
      <c r="N5476" s="3">
        <f t="shared" si="1195"/>
        <v>16238</v>
      </c>
      <c r="O5476" s="3">
        <f t="shared" si="1196"/>
        <v>0</v>
      </c>
      <c r="P5476" t="str">
        <f t="shared" si="1197"/>
        <v>24-Oct</v>
      </c>
      <c r="Q5476" s="9">
        <f t="shared" si="1198"/>
        <v>0.89583333333333337</v>
      </c>
      <c r="R5476" t="str">
        <f t="shared" si="1199"/>
        <v>Night</v>
      </c>
      <c r="S5476" s="2">
        <f t="shared" si="1200"/>
        <v>24</v>
      </c>
      <c r="T5476" t="str">
        <f t="shared" si="1201"/>
        <v>Others</v>
      </c>
      <c r="U5476">
        <f t="shared" si="1202"/>
        <v>21</v>
      </c>
      <c r="V5476" t="str">
        <f t="shared" si="1203"/>
        <v>FY Q3</v>
      </c>
    </row>
    <row r="5477" spans="1:22" x14ac:dyDescent="0.3">
      <c r="A5477" s="18">
        <v>45224</v>
      </c>
      <c r="B5477" t="s">
        <v>4860</v>
      </c>
      <c r="C5477" t="s">
        <v>291</v>
      </c>
      <c r="D5477" t="s">
        <v>6592</v>
      </c>
      <c r="E5477">
        <v>545456753241</v>
      </c>
      <c r="F5477" t="s">
        <v>16</v>
      </c>
      <c r="G5477" t="s">
        <v>67</v>
      </c>
      <c r="H5477">
        <v>8244</v>
      </c>
      <c r="I5477" s="2">
        <f t="shared" si="1190"/>
        <v>2023</v>
      </c>
      <c r="J5477" s="2" t="str">
        <f t="shared" si="1191"/>
        <v>October</v>
      </c>
      <c r="K5477" s="2">
        <f t="shared" si="1192"/>
        <v>10</v>
      </c>
      <c r="L5477" s="2" t="str">
        <f t="shared" si="1193"/>
        <v>Wednesday</v>
      </c>
      <c r="M5477" s="2">
        <f t="shared" si="1194"/>
        <v>43</v>
      </c>
      <c r="N5477" s="3">
        <f t="shared" si="1195"/>
        <v>8244</v>
      </c>
      <c r="O5477" s="3">
        <f t="shared" si="1196"/>
        <v>0</v>
      </c>
      <c r="P5477" t="str">
        <f t="shared" si="1197"/>
        <v>25-Oct</v>
      </c>
      <c r="Q5477" s="9">
        <f t="shared" si="1198"/>
        <v>0.82152777777777775</v>
      </c>
      <c r="R5477" t="str">
        <f t="shared" si="1199"/>
        <v>Evening</v>
      </c>
      <c r="S5477" s="2">
        <f t="shared" si="1200"/>
        <v>25</v>
      </c>
      <c r="T5477" t="str">
        <f t="shared" si="1201"/>
        <v>Others</v>
      </c>
      <c r="U5477">
        <f t="shared" si="1202"/>
        <v>19</v>
      </c>
      <c r="V5477" t="str">
        <f t="shared" si="1203"/>
        <v>FY Q3</v>
      </c>
    </row>
    <row r="5478" spans="1:22" x14ac:dyDescent="0.3">
      <c r="A5478" s="18">
        <v>45224</v>
      </c>
      <c r="B5478" t="s">
        <v>2075</v>
      </c>
      <c r="C5478" t="s">
        <v>95</v>
      </c>
      <c r="D5478" t="s">
        <v>6593</v>
      </c>
      <c r="E5478">
        <v>640874776781</v>
      </c>
      <c r="F5478" t="s">
        <v>16</v>
      </c>
      <c r="G5478" t="s">
        <v>71</v>
      </c>
      <c r="H5478">
        <v>14364</v>
      </c>
      <c r="I5478" s="2">
        <f t="shared" ref="I5478:I5541" si="1204">YEAR(A5478)</f>
        <v>2023</v>
      </c>
      <c r="J5478" s="2" t="str">
        <f t="shared" ref="J5478:J5541" si="1205">TEXT(A5478,"mmmm")</f>
        <v>October</v>
      </c>
      <c r="K5478" s="2">
        <f t="shared" ref="K5478:K5541" si="1206">MONTH(A5478)</f>
        <v>10</v>
      </c>
      <c r="L5478" s="2" t="str">
        <f t="shared" ref="L5478:L5541" si="1207">TEXT(A5478,"dddd")</f>
        <v>Wednesday</v>
      </c>
      <c r="M5478" s="2">
        <f t="shared" ref="M5478:M5541" si="1208">WEEKNUM(A5478)</f>
        <v>43</v>
      </c>
      <c r="N5478" s="3">
        <f t="shared" ref="N5478:N5541" si="1209">IF(F5478="Credit",H5478,0)</f>
        <v>14364</v>
      </c>
      <c r="O5478" s="3">
        <f t="shared" ref="O5478:O5541" si="1210">IF(F5478="Debit",H5478,0)</f>
        <v>0</v>
      </c>
      <c r="P5478" t="str">
        <f t="shared" ref="P5478:P5541" si="1211">TEXT(A5478,"d-mmm")</f>
        <v>25-Oct</v>
      </c>
      <c r="Q5478" s="9">
        <f t="shared" ref="Q5478:Q5541" si="1212">TIMEVALUE(TRIM(CLEAN(SUBSTITUTE(B5478,CHAR(34),""))))</f>
        <v>0.86458333333333337</v>
      </c>
      <c r="R5478" t="str">
        <f t="shared" ref="R5478:R5541" si="1213">IF(HOUR(Q5478)&lt;12,"Morning",IF(HOUR(Q5478)&lt;17,"Afternoon",IF(HOUR(Q5478)&lt;21,"Evening","Night")))</f>
        <v>Evening</v>
      </c>
      <c r="S5478" s="2">
        <f t="shared" ref="S5478:S5541" si="1214">DAY(A5478)</f>
        <v>25</v>
      </c>
      <c r="T5478" t="str">
        <f t="shared" ref="T5478:T5541" si="1215">IF(ISNUMBER(SEARCH("Recharge",C5478)),"Recharge",IF(ISNUMBER(SEARCH("Petrol",C5478)),"Fuel",IF(ISNUMBER(SEARCH("Restaurant",C5478)),"Food",IF(ISNUMBER(SEARCH("Amazon",C5478)),"Shopping",IF(ISNUMBER(SEARCH("Salary",C5478)),"Salary",IF(ISNUMBER(SEARCH("Paid to",C5478)),"UPI Transfer","Others"))))))</f>
        <v>Others</v>
      </c>
      <c r="U5478">
        <f t="shared" ref="U5478:U5541" si="1216">HOUR(Q5478)</f>
        <v>20</v>
      </c>
      <c r="V5478" t="str">
        <f t="shared" ref="V5478:V5541" si="1217">"FY Q"&amp;INT(MOD(MONTH(A5478)-4,12)/3)+1</f>
        <v>FY Q3</v>
      </c>
    </row>
    <row r="5479" spans="1:22" x14ac:dyDescent="0.3">
      <c r="A5479" s="18">
        <v>45224</v>
      </c>
      <c r="B5479" t="s">
        <v>1964</v>
      </c>
      <c r="C5479" t="s">
        <v>834</v>
      </c>
      <c r="D5479" t="s">
        <v>6594</v>
      </c>
      <c r="E5479">
        <v>745990625851</v>
      </c>
      <c r="F5479" t="s">
        <v>15</v>
      </c>
      <c r="G5479" t="s">
        <v>71</v>
      </c>
      <c r="H5479">
        <v>6187</v>
      </c>
      <c r="I5479" s="2">
        <f t="shared" si="1204"/>
        <v>2023</v>
      </c>
      <c r="J5479" s="2" t="str">
        <f t="shared" si="1205"/>
        <v>October</v>
      </c>
      <c r="K5479" s="2">
        <f t="shared" si="1206"/>
        <v>10</v>
      </c>
      <c r="L5479" s="2" t="str">
        <f t="shared" si="1207"/>
        <v>Wednesday</v>
      </c>
      <c r="M5479" s="2">
        <f t="shared" si="1208"/>
        <v>43</v>
      </c>
      <c r="N5479" s="3">
        <f t="shared" si="1209"/>
        <v>0</v>
      </c>
      <c r="O5479" s="3">
        <f t="shared" si="1210"/>
        <v>6187</v>
      </c>
      <c r="P5479" t="str">
        <f t="shared" si="1211"/>
        <v>25-Oct</v>
      </c>
      <c r="Q5479" s="9">
        <f t="shared" si="1212"/>
        <v>0.8666666666666667</v>
      </c>
      <c r="R5479" t="str">
        <f t="shared" si="1213"/>
        <v>Evening</v>
      </c>
      <c r="S5479" s="2">
        <f t="shared" si="1214"/>
        <v>25</v>
      </c>
      <c r="T5479" t="str">
        <f t="shared" si="1215"/>
        <v>UPI Transfer</v>
      </c>
      <c r="U5479">
        <f t="shared" si="1216"/>
        <v>20</v>
      </c>
      <c r="V5479" t="str">
        <f t="shared" si="1217"/>
        <v>FY Q3</v>
      </c>
    </row>
    <row r="5480" spans="1:22" x14ac:dyDescent="0.3">
      <c r="A5480" s="18">
        <v>45224</v>
      </c>
      <c r="B5480" t="s">
        <v>6486</v>
      </c>
      <c r="C5480" t="s">
        <v>200</v>
      </c>
      <c r="D5480" t="s">
        <v>6595</v>
      </c>
      <c r="E5480">
        <v>600184332573</v>
      </c>
      <c r="F5480" t="s">
        <v>15</v>
      </c>
      <c r="G5480" t="s">
        <v>71</v>
      </c>
      <c r="H5480">
        <v>8742</v>
      </c>
      <c r="I5480" s="2">
        <f t="shared" si="1204"/>
        <v>2023</v>
      </c>
      <c r="J5480" s="2" t="str">
        <f t="shared" si="1205"/>
        <v>October</v>
      </c>
      <c r="K5480" s="2">
        <f t="shared" si="1206"/>
        <v>10</v>
      </c>
      <c r="L5480" s="2" t="str">
        <f t="shared" si="1207"/>
        <v>Wednesday</v>
      </c>
      <c r="M5480" s="2">
        <f t="shared" si="1208"/>
        <v>43</v>
      </c>
      <c r="N5480" s="3">
        <f t="shared" si="1209"/>
        <v>0</v>
      </c>
      <c r="O5480" s="3">
        <f t="shared" si="1210"/>
        <v>8742</v>
      </c>
      <c r="P5480" t="str">
        <f t="shared" si="1211"/>
        <v>25-Oct</v>
      </c>
      <c r="Q5480" s="9">
        <f t="shared" si="1212"/>
        <v>0.96875</v>
      </c>
      <c r="R5480" t="str">
        <f t="shared" si="1213"/>
        <v>Night</v>
      </c>
      <c r="S5480" s="2">
        <f t="shared" si="1214"/>
        <v>25</v>
      </c>
      <c r="T5480" t="str">
        <f t="shared" si="1215"/>
        <v>UPI Transfer</v>
      </c>
      <c r="U5480">
        <f t="shared" si="1216"/>
        <v>23</v>
      </c>
      <c r="V5480" t="str">
        <f t="shared" si="1217"/>
        <v>FY Q3</v>
      </c>
    </row>
    <row r="5481" spans="1:22" x14ac:dyDescent="0.3">
      <c r="A5481" s="18">
        <v>45225</v>
      </c>
      <c r="B5481" t="s">
        <v>3011</v>
      </c>
      <c r="C5481" t="s">
        <v>65</v>
      </c>
      <c r="D5481" t="s">
        <v>6596</v>
      </c>
      <c r="E5481">
        <v>259058291411</v>
      </c>
      <c r="F5481" t="s">
        <v>16</v>
      </c>
      <c r="G5481" t="s">
        <v>71</v>
      </c>
      <c r="H5481">
        <v>5845</v>
      </c>
      <c r="I5481" s="2">
        <f t="shared" si="1204"/>
        <v>2023</v>
      </c>
      <c r="J5481" s="2" t="str">
        <f t="shared" si="1205"/>
        <v>October</v>
      </c>
      <c r="K5481" s="2">
        <f t="shared" si="1206"/>
        <v>10</v>
      </c>
      <c r="L5481" s="2" t="str">
        <f t="shared" si="1207"/>
        <v>Thursday</v>
      </c>
      <c r="M5481" s="2">
        <f t="shared" si="1208"/>
        <v>43</v>
      </c>
      <c r="N5481" s="3">
        <f t="shared" si="1209"/>
        <v>5845</v>
      </c>
      <c r="O5481" s="3">
        <f t="shared" si="1210"/>
        <v>0</v>
      </c>
      <c r="P5481" t="str">
        <f t="shared" si="1211"/>
        <v>26-Oct</v>
      </c>
      <c r="Q5481" s="9">
        <f t="shared" si="1212"/>
        <v>0.59513888888888888</v>
      </c>
      <c r="R5481" t="str">
        <f t="shared" si="1213"/>
        <v>Afternoon</v>
      </c>
      <c r="S5481" s="2">
        <f t="shared" si="1214"/>
        <v>26</v>
      </c>
      <c r="T5481" t="str">
        <f t="shared" si="1215"/>
        <v>Others</v>
      </c>
      <c r="U5481">
        <f t="shared" si="1216"/>
        <v>14</v>
      </c>
      <c r="V5481" t="str">
        <f t="shared" si="1217"/>
        <v>FY Q3</v>
      </c>
    </row>
    <row r="5482" spans="1:22" x14ac:dyDescent="0.3">
      <c r="A5482" s="18">
        <v>45225</v>
      </c>
      <c r="B5482" t="s">
        <v>275</v>
      </c>
      <c r="C5482" t="s">
        <v>189</v>
      </c>
      <c r="D5482" t="s">
        <v>6597</v>
      </c>
      <c r="E5482">
        <v>733235249023</v>
      </c>
      <c r="F5482" t="s">
        <v>16</v>
      </c>
      <c r="G5482" t="s">
        <v>67</v>
      </c>
      <c r="H5482">
        <v>21608</v>
      </c>
      <c r="I5482" s="2">
        <f t="shared" si="1204"/>
        <v>2023</v>
      </c>
      <c r="J5482" s="2" t="str">
        <f t="shared" si="1205"/>
        <v>October</v>
      </c>
      <c r="K5482" s="2">
        <f t="shared" si="1206"/>
        <v>10</v>
      </c>
      <c r="L5482" s="2" t="str">
        <f t="shared" si="1207"/>
        <v>Thursday</v>
      </c>
      <c r="M5482" s="2">
        <f t="shared" si="1208"/>
        <v>43</v>
      </c>
      <c r="N5482" s="3">
        <f t="shared" si="1209"/>
        <v>21608</v>
      </c>
      <c r="O5482" s="3">
        <f t="shared" si="1210"/>
        <v>0</v>
      </c>
      <c r="P5482" t="str">
        <f t="shared" si="1211"/>
        <v>26-Oct</v>
      </c>
      <c r="Q5482" s="9">
        <f t="shared" si="1212"/>
        <v>0.60624999999999996</v>
      </c>
      <c r="R5482" t="str">
        <f t="shared" si="1213"/>
        <v>Afternoon</v>
      </c>
      <c r="S5482" s="2">
        <f t="shared" si="1214"/>
        <v>26</v>
      </c>
      <c r="T5482" t="str">
        <f t="shared" si="1215"/>
        <v>Others</v>
      </c>
      <c r="U5482">
        <f t="shared" si="1216"/>
        <v>14</v>
      </c>
      <c r="V5482" t="str">
        <f t="shared" si="1217"/>
        <v>FY Q3</v>
      </c>
    </row>
    <row r="5483" spans="1:22" x14ac:dyDescent="0.3">
      <c r="A5483" s="18">
        <v>45225</v>
      </c>
      <c r="B5483" t="s">
        <v>374</v>
      </c>
      <c r="C5483" t="s">
        <v>95</v>
      </c>
      <c r="D5483" t="s">
        <v>6598</v>
      </c>
      <c r="E5483">
        <v>640066077709</v>
      </c>
      <c r="F5483" t="s">
        <v>16</v>
      </c>
      <c r="G5483" t="s">
        <v>71</v>
      </c>
      <c r="H5483">
        <v>9479</v>
      </c>
      <c r="I5483" s="2">
        <f t="shared" si="1204"/>
        <v>2023</v>
      </c>
      <c r="J5483" s="2" t="str">
        <f t="shared" si="1205"/>
        <v>October</v>
      </c>
      <c r="K5483" s="2">
        <f t="shared" si="1206"/>
        <v>10</v>
      </c>
      <c r="L5483" s="2" t="str">
        <f t="shared" si="1207"/>
        <v>Thursday</v>
      </c>
      <c r="M5483" s="2">
        <f t="shared" si="1208"/>
        <v>43</v>
      </c>
      <c r="N5483" s="3">
        <f t="shared" si="1209"/>
        <v>9479</v>
      </c>
      <c r="O5483" s="3">
        <f t="shared" si="1210"/>
        <v>0</v>
      </c>
      <c r="P5483" t="str">
        <f t="shared" si="1211"/>
        <v>26-Oct</v>
      </c>
      <c r="Q5483" s="9">
        <f t="shared" si="1212"/>
        <v>0.62986111111111109</v>
      </c>
      <c r="R5483" t="str">
        <f t="shared" si="1213"/>
        <v>Afternoon</v>
      </c>
      <c r="S5483" s="2">
        <f t="shared" si="1214"/>
        <v>26</v>
      </c>
      <c r="T5483" t="str">
        <f t="shared" si="1215"/>
        <v>Others</v>
      </c>
      <c r="U5483">
        <f t="shared" si="1216"/>
        <v>15</v>
      </c>
      <c r="V5483" t="str">
        <f t="shared" si="1217"/>
        <v>FY Q3</v>
      </c>
    </row>
    <row r="5484" spans="1:22" x14ac:dyDescent="0.3">
      <c r="A5484" s="18">
        <v>45225</v>
      </c>
      <c r="B5484" t="s">
        <v>1097</v>
      </c>
      <c r="C5484" t="s">
        <v>605</v>
      </c>
      <c r="D5484" t="s">
        <v>6599</v>
      </c>
      <c r="E5484">
        <v>981208183180</v>
      </c>
      <c r="F5484" t="s">
        <v>16</v>
      </c>
      <c r="G5484" t="s">
        <v>71</v>
      </c>
      <c r="H5484">
        <v>9385</v>
      </c>
      <c r="I5484" s="2">
        <f t="shared" si="1204"/>
        <v>2023</v>
      </c>
      <c r="J5484" s="2" t="str">
        <f t="shared" si="1205"/>
        <v>October</v>
      </c>
      <c r="K5484" s="2">
        <f t="shared" si="1206"/>
        <v>10</v>
      </c>
      <c r="L5484" s="2" t="str">
        <f t="shared" si="1207"/>
        <v>Thursday</v>
      </c>
      <c r="M5484" s="2">
        <f t="shared" si="1208"/>
        <v>43</v>
      </c>
      <c r="N5484" s="3">
        <f t="shared" si="1209"/>
        <v>9385</v>
      </c>
      <c r="O5484" s="3">
        <f t="shared" si="1210"/>
        <v>0</v>
      </c>
      <c r="P5484" t="str">
        <f t="shared" si="1211"/>
        <v>26-Oct</v>
      </c>
      <c r="Q5484" s="9">
        <f t="shared" si="1212"/>
        <v>0.72777777777777775</v>
      </c>
      <c r="R5484" t="str">
        <f t="shared" si="1213"/>
        <v>Evening</v>
      </c>
      <c r="S5484" s="2">
        <f t="shared" si="1214"/>
        <v>26</v>
      </c>
      <c r="T5484" t="str">
        <f t="shared" si="1215"/>
        <v>Others</v>
      </c>
      <c r="U5484">
        <f t="shared" si="1216"/>
        <v>17</v>
      </c>
      <c r="V5484" t="str">
        <f t="shared" si="1217"/>
        <v>FY Q3</v>
      </c>
    </row>
    <row r="5485" spans="1:22" x14ac:dyDescent="0.3">
      <c r="A5485" s="18">
        <v>45225</v>
      </c>
      <c r="B5485" t="s">
        <v>2806</v>
      </c>
      <c r="C5485" t="s">
        <v>69</v>
      </c>
      <c r="D5485" t="s">
        <v>6600</v>
      </c>
      <c r="E5485">
        <v>791837268015</v>
      </c>
      <c r="F5485" t="s">
        <v>16</v>
      </c>
      <c r="G5485" t="s">
        <v>67</v>
      </c>
      <c r="H5485">
        <v>14607</v>
      </c>
      <c r="I5485" s="2">
        <f t="shared" si="1204"/>
        <v>2023</v>
      </c>
      <c r="J5485" s="2" t="str">
        <f t="shared" si="1205"/>
        <v>October</v>
      </c>
      <c r="K5485" s="2">
        <f t="shared" si="1206"/>
        <v>10</v>
      </c>
      <c r="L5485" s="2" t="str">
        <f t="shared" si="1207"/>
        <v>Thursday</v>
      </c>
      <c r="M5485" s="2">
        <f t="shared" si="1208"/>
        <v>43</v>
      </c>
      <c r="N5485" s="3">
        <f t="shared" si="1209"/>
        <v>14607</v>
      </c>
      <c r="O5485" s="3">
        <f t="shared" si="1210"/>
        <v>0</v>
      </c>
      <c r="P5485" t="str">
        <f t="shared" si="1211"/>
        <v>26-Oct</v>
      </c>
      <c r="Q5485" s="9">
        <f t="shared" si="1212"/>
        <v>0.86388888888888893</v>
      </c>
      <c r="R5485" t="str">
        <f t="shared" si="1213"/>
        <v>Evening</v>
      </c>
      <c r="S5485" s="2">
        <f t="shared" si="1214"/>
        <v>26</v>
      </c>
      <c r="T5485" t="str">
        <f t="shared" si="1215"/>
        <v>Others</v>
      </c>
      <c r="U5485">
        <f t="shared" si="1216"/>
        <v>20</v>
      </c>
      <c r="V5485" t="str">
        <f t="shared" si="1217"/>
        <v>FY Q3</v>
      </c>
    </row>
    <row r="5486" spans="1:22" x14ac:dyDescent="0.3">
      <c r="A5486" s="18">
        <v>45225</v>
      </c>
      <c r="B5486" t="s">
        <v>171</v>
      </c>
      <c r="C5486" t="s">
        <v>85</v>
      </c>
      <c r="D5486" t="s">
        <v>6601</v>
      </c>
      <c r="E5486">
        <v>550567958752</v>
      </c>
      <c r="F5486" t="s">
        <v>16</v>
      </c>
      <c r="G5486" t="s">
        <v>67</v>
      </c>
      <c r="H5486">
        <v>12364</v>
      </c>
      <c r="I5486" s="2">
        <f t="shared" si="1204"/>
        <v>2023</v>
      </c>
      <c r="J5486" s="2" t="str">
        <f t="shared" si="1205"/>
        <v>October</v>
      </c>
      <c r="K5486" s="2">
        <f t="shared" si="1206"/>
        <v>10</v>
      </c>
      <c r="L5486" s="2" t="str">
        <f t="shared" si="1207"/>
        <v>Thursday</v>
      </c>
      <c r="M5486" s="2">
        <f t="shared" si="1208"/>
        <v>43</v>
      </c>
      <c r="N5486" s="3">
        <f t="shared" si="1209"/>
        <v>12364</v>
      </c>
      <c r="O5486" s="3">
        <f t="shared" si="1210"/>
        <v>0</v>
      </c>
      <c r="P5486" t="str">
        <f t="shared" si="1211"/>
        <v>26-Oct</v>
      </c>
      <c r="Q5486" s="9">
        <f t="shared" si="1212"/>
        <v>0.90972222222222221</v>
      </c>
      <c r="R5486" t="str">
        <f t="shared" si="1213"/>
        <v>Night</v>
      </c>
      <c r="S5486" s="2">
        <f t="shared" si="1214"/>
        <v>26</v>
      </c>
      <c r="T5486" t="str">
        <f t="shared" si="1215"/>
        <v>Others</v>
      </c>
      <c r="U5486">
        <f t="shared" si="1216"/>
        <v>21</v>
      </c>
      <c r="V5486" t="str">
        <f t="shared" si="1217"/>
        <v>FY Q3</v>
      </c>
    </row>
    <row r="5487" spans="1:22" x14ac:dyDescent="0.3">
      <c r="A5487" s="18">
        <v>45226</v>
      </c>
      <c r="B5487" t="s">
        <v>825</v>
      </c>
      <c r="C5487" t="s">
        <v>85</v>
      </c>
      <c r="D5487" t="s">
        <v>6602</v>
      </c>
      <c r="E5487">
        <v>267026109775</v>
      </c>
      <c r="F5487" t="s">
        <v>16</v>
      </c>
      <c r="G5487" t="s">
        <v>71</v>
      </c>
      <c r="H5487">
        <v>9667</v>
      </c>
      <c r="I5487" s="2">
        <f t="shared" si="1204"/>
        <v>2023</v>
      </c>
      <c r="J5487" s="2" t="str">
        <f t="shared" si="1205"/>
        <v>October</v>
      </c>
      <c r="K5487" s="2">
        <f t="shared" si="1206"/>
        <v>10</v>
      </c>
      <c r="L5487" s="2" t="str">
        <f t="shared" si="1207"/>
        <v>Friday</v>
      </c>
      <c r="M5487" s="2">
        <f t="shared" si="1208"/>
        <v>43</v>
      </c>
      <c r="N5487" s="3">
        <f t="shared" si="1209"/>
        <v>9667</v>
      </c>
      <c r="O5487" s="3">
        <f t="shared" si="1210"/>
        <v>0</v>
      </c>
      <c r="P5487" t="str">
        <f t="shared" si="1211"/>
        <v>27-Oct</v>
      </c>
      <c r="Q5487" s="9">
        <f t="shared" si="1212"/>
        <v>0.33263888888888887</v>
      </c>
      <c r="R5487" t="str">
        <f t="shared" si="1213"/>
        <v>Morning</v>
      </c>
      <c r="S5487" s="2">
        <f t="shared" si="1214"/>
        <v>27</v>
      </c>
      <c r="T5487" t="str">
        <f t="shared" si="1215"/>
        <v>Others</v>
      </c>
      <c r="U5487">
        <f t="shared" si="1216"/>
        <v>7</v>
      </c>
      <c r="V5487" t="str">
        <f t="shared" si="1217"/>
        <v>FY Q3</v>
      </c>
    </row>
    <row r="5488" spans="1:22" x14ac:dyDescent="0.3">
      <c r="A5488" s="18">
        <v>45226</v>
      </c>
      <c r="B5488" t="s">
        <v>1922</v>
      </c>
      <c r="C5488" t="s">
        <v>76</v>
      </c>
      <c r="D5488" t="s">
        <v>6603</v>
      </c>
      <c r="E5488">
        <v>638721188200</v>
      </c>
      <c r="F5488" t="s">
        <v>16</v>
      </c>
      <c r="G5488" t="s">
        <v>71</v>
      </c>
      <c r="H5488">
        <v>10840</v>
      </c>
      <c r="I5488" s="2">
        <f t="shared" si="1204"/>
        <v>2023</v>
      </c>
      <c r="J5488" s="2" t="str">
        <f t="shared" si="1205"/>
        <v>October</v>
      </c>
      <c r="K5488" s="2">
        <f t="shared" si="1206"/>
        <v>10</v>
      </c>
      <c r="L5488" s="2" t="str">
        <f t="shared" si="1207"/>
        <v>Friday</v>
      </c>
      <c r="M5488" s="2">
        <f t="shared" si="1208"/>
        <v>43</v>
      </c>
      <c r="N5488" s="3">
        <f t="shared" si="1209"/>
        <v>10840</v>
      </c>
      <c r="O5488" s="3">
        <f t="shared" si="1210"/>
        <v>0</v>
      </c>
      <c r="P5488" t="str">
        <f t="shared" si="1211"/>
        <v>27-Oct</v>
      </c>
      <c r="Q5488" s="9">
        <f t="shared" si="1212"/>
        <v>0.35416666666666669</v>
      </c>
      <c r="R5488" t="str">
        <f t="shared" si="1213"/>
        <v>Morning</v>
      </c>
      <c r="S5488" s="2">
        <f t="shared" si="1214"/>
        <v>27</v>
      </c>
      <c r="T5488" t="str">
        <f t="shared" si="1215"/>
        <v>Others</v>
      </c>
      <c r="U5488">
        <f t="shared" si="1216"/>
        <v>8</v>
      </c>
      <c r="V5488" t="str">
        <f t="shared" si="1217"/>
        <v>FY Q3</v>
      </c>
    </row>
    <row r="5489" spans="1:22" x14ac:dyDescent="0.3">
      <c r="A5489" s="18">
        <v>45226</v>
      </c>
      <c r="B5489" t="s">
        <v>3472</v>
      </c>
      <c r="C5489" t="s">
        <v>104</v>
      </c>
      <c r="D5489" t="s">
        <v>6604</v>
      </c>
      <c r="E5489">
        <v>271273729293</v>
      </c>
      <c r="F5489" t="s">
        <v>16</v>
      </c>
      <c r="G5489" t="s">
        <v>67</v>
      </c>
      <c r="H5489">
        <v>13937</v>
      </c>
      <c r="I5489" s="2">
        <f t="shared" si="1204"/>
        <v>2023</v>
      </c>
      <c r="J5489" s="2" t="str">
        <f t="shared" si="1205"/>
        <v>October</v>
      </c>
      <c r="K5489" s="2">
        <f t="shared" si="1206"/>
        <v>10</v>
      </c>
      <c r="L5489" s="2" t="str">
        <f t="shared" si="1207"/>
        <v>Friday</v>
      </c>
      <c r="M5489" s="2">
        <f t="shared" si="1208"/>
        <v>43</v>
      </c>
      <c r="N5489" s="3">
        <f t="shared" si="1209"/>
        <v>13937</v>
      </c>
      <c r="O5489" s="3">
        <f t="shared" si="1210"/>
        <v>0</v>
      </c>
      <c r="P5489" t="str">
        <f t="shared" si="1211"/>
        <v>27-Oct</v>
      </c>
      <c r="Q5489" s="9">
        <f t="shared" si="1212"/>
        <v>0.37083333333333335</v>
      </c>
      <c r="R5489" t="str">
        <f t="shared" si="1213"/>
        <v>Morning</v>
      </c>
      <c r="S5489" s="2">
        <f t="shared" si="1214"/>
        <v>27</v>
      </c>
      <c r="T5489" t="str">
        <f t="shared" si="1215"/>
        <v>Others</v>
      </c>
      <c r="U5489">
        <f t="shared" si="1216"/>
        <v>8</v>
      </c>
      <c r="V5489" t="str">
        <f t="shared" si="1217"/>
        <v>FY Q3</v>
      </c>
    </row>
    <row r="5490" spans="1:22" x14ac:dyDescent="0.3">
      <c r="A5490" s="18">
        <v>45226</v>
      </c>
      <c r="B5490" t="s">
        <v>831</v>
      </c>
      <c r="C5490" t="s">
        <v>207</v>
      </c>
      <c r="D5490" t="s">
        <v>6605</v>
      </c>
      <c r="E5490">
        <v>96825895673</v>
      </c>
      <c r="F5490" t="s">
        <v>15</v>
      </c>
      <c r="G5490" t="s">
        <v>67</v>
      </c>
      <c r="H5490">
        <v>21444</v>
      </c>
      <c r="I5490" s="2">
        <f t="shared" si="1204"/>
        <v>2023</v>
      </c>
      <c r="J5490" s="2" t="str">
        <f t="shared" si="1205"/>
        <v>October</v>
      </c>
      <c r="K5490" s="2">
        <f t="shared" si="1206"/>
        <v>10</v>
      </c>
      <c r="L5490" s="2" t="str">
        <f t="shared" si="1207"/>
        <v>Friday</v>
      </c>
      <c r="M5490" s="2">
        <f t="shared" si="1208"/>
        <v>43</v>
      </c>
      <c r="N5490" s="3">
        <f t="shared" si="1209"/>
        <v>0</v>
      </c>
      <c r="O5490" s="3">
        <f t="shared" si="1210"/>
        <v>21444</v>
      </c>
      <c r="P5490" t="str">
        <f t="shared" si="1211"/>
        <v>27-Oct</v>
      </c>
      <c r="Q5490" s="9">
        <f t="shared" si="1212"/>
        <v>0.58750000000000002</v>
      </c>
      <c r="R5490" t="str">
        <f t="shared" si="1213"/>
        <v>Afternoon</v>
      </c>
      <c r="S5490" s="2">
        <f t="shared" si="1214"/>
        <v>27</v>
      </c>
      <c r="T5490" t="str">
        <f t="shared" si="1215"/>
        <v>UPI Transfer</v>
      </c>
      <c r="U5490">
        <f t="shared" si="1216"/>
        <v>14</v>
      </c>
      <c r="V5490" t="str">
        <f t="shared" si="1217"/>
        <v>FY Q3</v>
      </c>
    </row>
    <row r="5491" spans="1:22" x14ac:dyDescent="0.3">
      <c r="A5491" s="18">
        <v>45226</v>
      </c>
      <c r="B5491" t="s">
        <v>1609</v>
      </c>
      <c r="C5491" t="s">
        <v>399</v>
      </c>
      <c r="D5491" t="s">
        <v>6606</v>
      </c>
      <c r="E5491">
        <v>142764914005</v>
      </c>
      <c r="F5491" t="s">
        <v>15</v>
      </c>
      <c r="G5491" t="s">
        <v>67</v>
      </c>
      <c r="H5491">
        <v>5313</v>
      </c>
      <c r="I5491" s="2">
        <f t="shared" si="1204"/>
        <v>2023</v>
      </c>
      <c r="J5491" s="2" t="str">
        <f t="shared" si="1205"/>
        <v>October</v>
      </c>
      <c r="K5491" s="2">
        <f t="shared" si="1206"/>
        <v>10</v>
      </c>
      <c r="L5491" s="2" t="str">
        <f t="shared" si="1207"/>
        <v>Friday</v>
      </c>
      <c r="M5491" s="2">
        <f t="shared" si="1208"/>
        <v>43</v>
      </c>
      <c r="N5491" s="3">
        <f t="shared" si="1209"/>
        <v>0</v>
      </c>
      <c r="O5491" s="3">
        <f t="shared" si="1210"/>
        <v>5313</v>
      </c>
      <c r="P5491" t="str">
        <f t="shared" si="1211"/>
        <v>27-Oct</v>
      </c>
      <c r="Q5491" s="9">
        <f t="shared" si="1212"/>
        <v>0.7104166666666667</v>
      </c>
      <c r="R5491" t="str">
        <f t="shared" si="1213"/>
        <v>Evening</v>
      </c>
      <c r="S5491" s="2">
        <f t="shared" si="1214"/>
        <v>27</v>
      </c>
      <c r="T5491" t="str">
        <f t="shared" si="1215"/>
        <v>UPI Transfer</v>
      </c>
      <c r="U5491">
        <f t="shared" si="1216"/>
        <v>17</v>
      </c>
      <c r="V5491" t="str">
        <f t="shared" si="1217"/>
        <v>FY Q3</v>
      </c>
    </row>
    <row r="5492" spans="1:22" x14ac:dyDescent="0.3">
      <c r="A5492" s="18">
        <v>45226</v>
      </c>
      <c r="B5492" t="s">
        <v>551</v>
      </c>
      <c r="C5492" t="s">
        <v>151</v>
      </c>
      <c r="D5492" t="s">
        <v>6607</v>
      </c>
      <c r="E5492">
        <v>97026350841</v>
      </c>
      <c r="F5492" t="s">
        <v>15</v>
      </c>
      <c r="G5492" t="s">
        <v>67</v>
      </c>
      <c r="H5492">
        <v>3753</v>
      </c>
      <c r="I5492" s="2">
        <f t="shared" si="1204"/>
        <v>2023</v>
      </c>
      <c r="J5492" s="2" t="str">
        <f t="shared" si="1205"/>
        <v>October</v>
      </c>
      <c r="K5492" s="2">
        <f t="shared" si="1206"/>
        <v>10</v>
      </c>
      <c r="L5492" s="2" t="str">
        <f t="shared" si="1207"/>
        <v>Friday</v>
      </c>
      <c r="M5492" s="2">
        <f t="shared" si="1208"/>
        <v>43</v>
      </c>
      <c r="N5492" s="3">
        <f t="shared" si="1209"/>
        <v>0</v>
      </c>
      <c r="O5492" s="3">
        <f t="shared" si="1210"/>
        <v>3753</v>
      </c>
      <c r="P5492" t="str">
        <f t="shared" si="1211"/>
        <v>27-Oct</v>
      </c>
      <c r="Q5492" s="9">
        <f t="shared" si="1212"/>
        <v>0.80833333333333335</v>
      </c>
      <c r="R5492" t="str">
        <f t="shared" si="1213"/>
        <v>Evening</v>
      </c>
      <c r="S5492" s="2">
        <f t="shared" si="1214"/>
        <v>27</v>
      </c>
      <c r="T5492" t="str">
        <f t="shared" si="1215"/>
        <v>UPI Transfer</v>
      </c>
      <c r="U5492">
        <f t="shared" si="1216"/>
        <v>19</v>
      </c>
      <c r="V5492" t="str">
        <f t="shared" si="1217"/>
        <v>FY Q3</v>
      </c>
    </row>
    <row r="5493" spans="1:22" x14ac:dyDescent="0.3">
      <c r="A5493" s="18">
        <v>45227</v>
      </c>
      <c r="B5493" t="s">
        <v>942</v>
      </c>
      <c r="C5493" t="s">
        <v>254</v>
      </c>
      <c r="D5493" t="s">
        <v>6608</v>
      </c>
      <c r="E5493">
        <v>664048413883</v>
      </c>
      <c r="F5493" t="s">
        <v>16</v>
      </c>
      <c r="G5493" t="s">
        <v>67</v>
      </c>
      <c r="H5493">
        <v>17118</v>
      </c>
      <c r="I5493" s="2">
        <f t="shared" si="1204"/>
        <v>2023</v>
      </c>
      <c r="J5493" s="2" t="str">
        <f t="shared" si="1205"/>
        <v>October</v>
      </c>
      <c r="K5493" s="2">
        <f t="shared" si="1206"/>
        <v>10</v>
      </c>
      <c r="L5493" s="2" t="str">
        <f t="shared" si="1207"/>
        <v>Saturday</v>
      </c>
      <c r="M5493" s="2">
        <f t="shared" si="1208"/>
        <v>43</v>
      </c>
      <c r="N5493" s="3">
        <f t="shared" si="1209"/>
        <v>17118</v>
      </c>
      <c r="O5493" s="3">
        <f t="shared" si="1210"/>
        <v>0</v>
      </c>
      <c r="P5493" t="str">
        <f t="shared" si="1211"/>
        <v>28-Oct</v>
      </c>
      <c r="Q5493" s="9">
        <f t="shared" si="1212"/>
        <v>0.41805555555555557</v>
      </c>
      <c r="R5493" t="str">
        <f t="shared" si="1213"/>
        <v>Morning</v>
      </c>
      <c r="S5493" s="2">
        <f t="shared" si="1214"/>
        <v>28</v>
      </c>
      <c r="T5493" t="str">
        <f t="shared" si="1215"/>
        <v>Others</v>
      </c>
      <c r="U5493">
        <f t="shared" si="1216"/>
        <v>10</v>
      </c>
      <c r="V5493" t="str">
        <f t="shared" si="1217"/>
        <v>FY Q3</v>
      </c>
    </row>
    <row r="5494" spans="1:22" x14ac:dyDescent="0.3">
      <c r="A5494" s="18">
        <v>45227</v>
      </c>
      <c r="B5494" t="s">
        <v>909</v>
      </c>
      <c r="C5494" t="s">
        <v>254</v>
      </c>
      <c r="D5494" t="s">
        <v>6609</v>
      </c>
      <c r="E5494">
        <v>768270610859</v>
      </c>
      <c r="F5494" t="s">
        <v>16</v>
      </c>
      <c r="G5494" t="s">
        <v>67</v>
      </c>
      <c r="H5494">
        <v>1500</v>
      </c>
      <c r="I5494" s="2">
        <f t="shared" si="1204"/>
        <v>2023</v>
      </c>
      <c r="J5494" s="2" t="str">
        <f t="shared" si="1205"/>
        <v>October</v>
      </c>
      <c r="K5494" s="2">
        <f t="shared" si="1206"/>
        <v>10</v>
      </c>
      <c r="L5494" s="2" t="str">
        <f t="shared" si="1207"/>
        <v>Saturday</v>
      </c>
      <c r="M5494" s="2">
        <f t="shared" si="1208"/>
        <v>43</v>
      </c>
      <c r="N5494" s="3">
        <f t="shared" si="1209"/>
        <v>1500</v>
      </c>
      <c r="O5494" s="3">
        <f t="shared" si="1210"/>
        <v>0</v>
      </c>
      <c r="P5494" t="str">
        <f t="shared" si="1211"/>
        <v>28-Oct</v>
      </c>
      <c r="Q5494" s="9">
        <f t="shared" si="1212"/>
        <v>0.53472222222222221</v>
      </c>
      <c r="R5494" t="str">
        <f t="shared" si="1213"/>
        <v>Afternoon</v>
      </c>
      <c r="S5494" s="2">
        <f t="shared" si="1214"/>
        <v>28</v>
      </c>
      <c r="T5494" t="str">
        <f t="shared" si="1215"/>
        <v>Others</v>
      </c>
      <c r="U5494">
        <f t="shared" si="1216"/>
        <v>12</v>
      </c>
      <c r="V5494" t="str">
        <f t="shared" si="1217"/>
        <v>FY Q3</v>
      </c>
    </row>
    <row r="5495" spans="1:22" x14ac:dyDescent="0.3">
      <c r="A5495" s="18">
        <v>45227</v>
      </c>
      <c r="B5495" t="s">
        <v>468</v>
      </c>
      <c r="C5495" t="s">
        <v>79</v>
      </c>
      <c r="D5495" t="s">
        <v>6610</v>
      </c>
      <c r="E5495">
        <v>731411413956</v>
      </c>
      <c r="F5495" t="s">
        <v>16</v>
      </c>
      <c r="G5495" t="s">
        <v>67</v>
      </c>
      <c r="H5495">
        <v>492</v>
      </c>
      <c r="I5495" s="2">
        <f t="shared" si="1204"/>
        <v>2023</v>
      </c>
      <c r="J5495" s="2" t="str">
        <f t="shared" si="1205"/>
        <v>October</v>
      </c>
      <c r="K5495" s="2">
        <f t="shared" si="1206"/>
        <v>10</v>
      </c>
      <c r="L5495" s="2" t="str">
        <f t="shared" si="1207"/>
        <v>Saturday</v>
      </c>
      <c r="M5495" s="2">
        <f t="shared" si="1208"/>
        <v>43</v>
      </c>
      <c r="N5495" s="3">
        <f t="shared" si="1209"/>
        <v>492</v>
      </c>
      <c r="O5495" s="3">
        <f t="shared" si="1210"/>
        <v>0</v>
      </c>
      <c r="P5495" t="str">
        <f t="shared" si="1211"/>
        <v>28-Oct</v>
      </c>
      <c r="Q5495" s="9">
        <f t="shared" si="1212"/>
        <v>0.56180555555555556</v>
      </c>
      <c r="R5495" t="str">
        <f t="shared" si="1213"/>
        <v>Afternoon</v>
      </c>
      <c r="S5495" s="2">
        <f t="shared" si="1214"/>
        <v>28</v>
      </c>
      <c r="T5495" t="str">
        <f t="shared" si="1215"/>
        <v>Others</v>
      </c>
      <c r="U5495">
        <f t="shared" si="1216"/>
        <v>13</v>
      </c>
      <c r="V5495" t="str">
        <f t="shared" si="1217"/>
        <v>FY Q3</v>
      </c>
    </row>
    <row r="5496" spans="1:22" x14ac:dyDescent="0.3">
      <c r="A5496" s="18">
        <v>45227</v>
      </c>
      <c r="B5496" t="s">
        <v>197</v>
      </c>
      <c r="C5496" t="s">
        <v>125</v>
      </c>
      <c r="D5496" t="s">
        <v>6611</v>
      </c>
      <c r="E5496">
        <v>68208811665</v>
      </c>
      <c r="F5496" t="s">
        <v>15</v>
      </c>
      <c r="G5496" t="s">
        <v>67</v>
      </c>
      <c r="H5496">
        <v>16097</v>
      </c>
      <c r="I5496" s="2">
        <f t="shared" si="1204"/>
        <v>2023</v>
      </c>
      <c r="J5496" s="2" t="str">
        <f t="shared" si="1205"/>
        <v>October</v>
      </c>
      <c r="K5496" s="2">
        <f t="shared" si="1206"/>
        <v>10</v>
      </c>
      <c r="L5496" s="2" t="str">
        <f t="shared" si="1207"/>
        <v>Saturday</v>
      </c>
      <c r="M5496" s="2">
        <f t="shared" si="1208"/>
        <v>43</v>
      </c>
      <c r="N5496" s="3">
        <f t="shared" si="1209"/>
        <v>0</v>
      </c>
      <c r="O5496" s="3">
        <f t="shared" si="1210"/>
        <v>16097</v>
      </c>
      <c r="P5496" t="str">
        <f t="shared" si="1211"/>
        <v>28-Oct</v>
      </c>
      <c r="Q5496" s="9">
        <f t="shared" si="1212"/>
        <v>0.64930555555555558</v>
      </c>
      <c r="R5496" t="str">
        <f t="shared" si="1213"/>
        <v>Afternoon</v>
      </c>
      <c r="S5496" s="2">
        <f t="shared" si="1214"/>
        <v>28</v>
      </c>
      <c r="T5496" t="str">
        <f t="shared" si="1215"/>
        <v>UPI Transfer</v>
      </c>
      <c r="U5496">
        <f t="shared" si="1216"/>
        <v>15</v>
      </c>
      <c r="V5496" t="str">
        <f t="shared" si="1217"/>
        <v>FY Q3</v>
      </c>
    </row>
    <row r="5497" spans="1:22" x14ac:dyDescent="0.3">
      <c r="A5497" s="18">
        <v>45227</v>
      </c>
      <c r="B5497" t="s">
        <v>1513</v>
      </c>
      <c r="C5497" t="s">
        <v>76</v>
      </c>
      <c r="D5497" t="s">
        <v>6612</v>
      </c>
      <c r="E5497">
        <v>228045174865</v>
      </c>
      <c r="F5497" t="s">
        <v>16</v>
      </c>
      <c r="G5497" t="s">
        <v>67</v>
      </c>
      <c r="H5497">
        <v>14761</v>
      </c>
      <c r="I5497" s="2">
        <f t="shared" si="1204"/>
        <v>2023</v>
      </c>
      <c r="J5497" s="2" t="str">
        <f t="shared" si="1205"/>
        <v>October</v>
      </c>
      <c r="K5497" s="2">
        <f t="shared" si="1206"/>
        <v>10</v>
      </c>
      <c r="L5497" s="2" t="str">
        <f t="shared" si="1207"/>
        <v>Saturday</v>
      </c>
      <c r="M5497" s="2">
        <f t="shared" si="1208"/>
        <v>43</v>
      </c>
      <c r="N5497" s="3">
        <f t="shared" si="1209"/>
        <v>14761</v>
      </c>
      <c r="O5497" s="3">
        <f t="shared" si="1210"/>
        <v>0</v>
      </c>
      <c r="P5497" t="str">
        <f t="shared" si="1211"/>
        <v>28-Oct</v>
      </c>
      <c r="Q5497" s="9">
        <f t="shared" si="1212"/>
        <v>0.71597222222222223</v>
      </c>
      <c r="R5497" t="str">
        <f t="shared" si="1213"/>
        <v>Evening</v>
      </c>
      <c r="S5497" s="2">
        <f t="shared" si="1214"/>
        <v>28</v>
      </c>
      <c r="T5497" t="str">
        <f t="shared" si="1215"/>
        <v>Others</v>
      </c>
      <c r="U5497">
        <f t="shared" si="1216"/>
        <v>17</v>
      </c>
      <c r="V5497" t="str">
        <f t="shared" si="1217"/>
        <v>FY Q3</v>
      </c>
    </row>
    <row r="5498" spans="1:22" x14ac:dyDescent="0.3">
      <c r="A5498" s="18">
        <v>45227</v>
      </c>
      <c r="B5498" t="s">
        <v>113</v>
      </c>
      <c r="C5498" t="s">
        <v>117</v>
      </c>
      <c r="D5498" t="s">
        <v>6613</v>
      </c>
      <c r="E5498">
        <v>444632270451</v>
      </c>
      <c r="F5498" t="s">
        <v>16</v>
      </c>
      <c r="G5498" t="s">
        <v>71</v>
      </c>
      <c r="H5498">
        <v>12364</v>
      </c>
      <c r="I5498" s="2">
        <f t="shared" si="1204"/>
        <v>2023</v>
      </c>
      <c r="J5498" s="2" t="str">
        <f t="shared" si="1205"/>
        <v>October</v>
      </c>
      <c r="K5498" s="2">
        <f t="shared" si="1206"/>
        <v>10</v>
      </c>
      <c r="L5498" s="2" t="str">
        <f t="shared" si="1207"/>
        <v>Saturday</v>
      </c>
      <c r="M5498" s="2">
        <f t="shared" si="1208"/>
        <v>43</v>
      </c>
      <c r="N5498" s="3">
        <f t="shared" si="1209"/>
        <v>12364</v>
      </c>
      <c r="O5498" s="3">
        <f t="shared" si="1210"/>
        <v>0</v>
      </c>
      <c r="P5498" t="str">
        <f t="shared" si="1211"/>
        <v>28-Oct</v>
      </c>
      <c r="Q5498" s="9">
        <f t="shared" si="1212"/>
        <v>0.77013888888888893</v>
      </c>
      <c r="R5498" t="str">
        <f t="shared" si="1213"/>
        <v>Evening</v>
      </c>
      <c r="S5498" s="2">
        <f t="shared" si="1214"/>
        <v>28</v>
      </c>
      <c r="T5498" t="str">
        <f t="shared" si="1215"/>
        <v>Others</v>
      </c>
      <c r="U5498">
        <f t="shared" si="1216"/>
        <v>18</v>
      </c>
      <c r="V5498" t="str">
        <f t="shared" si="1217"/>
        <v>FY Q3</v>
      </c>
    </row>
    <row r="5499" spans="1:22" x14ac:dyDescent="0.3">
      <c r="A5499" s="18">
        <v>45227</v>
      </c>
      <c r="B5499" t="s">
        <v>1015</v>
      </c>
      <c r="C5499" t="s">
        <v>76</v>
      </c>
      <c r="D5499" t="s">
        <v>6614</v>
      </c>
      <c r="E5499">
        <v>666978033962</v>
      </c>
      <c r="F5499" t="s">
        <v>16</v>
      </c>
      <c r="G5499" t="s">
        <v>71</v>
      </c>
      <c r="H5499">
        <v>20266</v>
      </c>
      <c r="I5499" s="2">
        <f t="shared" si="1204"/>
        <v>2023</v>
      </c>
      <c r="J5499" s="2" t="str">
        <f t="shared" si="1205"/>
        <v>October</v>
      </c>
      <c r="K5499" s="2">
        <f t="shared" si="1206"/>
        <v>10</v>
      </c>
      <c r="L5499" s="2" t="str">
        <f t="shared" si="1207"/>
        <v>Saturday</v>
      </c>
      <c r="M5499" s="2">
        <f t="shared" si="1208"/>
        <v>43</v>
      </c>
      <c r="N5499" s="3">
        <f t="shared" si="1209"/>
        <v>20266</v>
      </c>
      <c r="O5499" s="3">
        <f t="shared" si="1210"/>
        <v>0</v>
      </c>
      <c r="P5499" t="str">
        <f t="shared" si="1211"/>
        <v>28-Oct</v>
      </c>
      <c r="Q5499" s="9">
        <f t="shared" si="1212"/>
        <v>0.8256944444444444</v>
      </c>
      <c r="R5499" t="str">
        <f t="shared" si="1213"/>
        <v>Evening</v>
      </c>
      <c r="S5499" s="2">
        <f t="shared" si="1214"/>
        <v>28</v>
      </c>
      <c r="T5499" t="str">
        <f t="shared" si="1215"/>
        <v>Others</v>
      </c>
      <c r="U5499">
        <f t="shared" si="1216"/>
        <v>19</v>
      </c>
      <c r="V5499" t="str">
        <f t="shared" si="1217"/>
        <v>FY Q3</v>
      </c>
    </row>
    <row r="5500" spans="1:22" x14ac:dyDescent="0.3">
      <c r="A5500" s="18">
        <v>45227</v>
      </c>
      <c r="B5500" t="s">
        <v>4830</v>
      </c>
      <c r="C5500" t="s">
        <v>73</v>
      </c>
      <c r="D5500" t="s">
        <v>6615</v>
      </c>
      <c r="E5500">
        <v>165701447235</v>
      </c>
      <c r="F5500" t="s">
        <v>16</v>
      </c>
      <c r="G5500" t="s">
        <v>71</v>
      </c>
      <c r="H5500">
        <v>8269</v>
      </c>
      <c r="I5500" s="2">
        <f t="shared" si="1204"/>
        <v>2023</v>
      </c>
      <c r="J5500" s="2" t="str">
        <f t="shared" si="1205"/>
        <v>October</v>
      </c>
      <c r="K5500" s="2">
        <f t="shared" si="1206"/>
        <v>10</v>
      </c>
      <c r="L5500" s="2" t="str">
        <f t="shared" si="1207"/>
        <v>Saturday</v>
      </c>
      <c r="M5500" s="2">
        <f t="shared" si="1208"/>
        <v>43</v>
      </c>
      <c r="N5500" s="3">
        <f t="shared" si="1209"/>
        <v>8269</v>
      </c>
      <c r="O5500" s="3">
        <f t="shared" si="1210"/>
        <v>0</v>
      </c>
      <c r="P5500" t="str">
        <f t="shared" si="1211"/>
        <v>28-Oct</v>
      </c>
      <c r="Q5500" s="9">
        <f t="shared" si="1212"/>
        <v>0.90833333333333333</v>
      </c>
      <c r="R5500" t="str">
        <f t="shared" si="1213"/>
        <v>Night</v>
      </c>
      <c r="S5500" s="2">
        <f t="shared" si="1214"/>
        <v>28</v>
      </c>
      <c r="T5500" t="str">
        <f t="shared" si="1215"/>
        <v>Others</v>
      </c>
      <c r="U5500">
        <f t="shared" si="1216"/>
        <v>21</v>
      </c>
      <c r="V5500" t="str">
        <f t="shared" si="1217"/>
        <v>FY Q3</v>
      </c>
    </row>
    <row r="5501" spans="1:22" x14ac:dyDescent="0.3">
      <c r="A5501" s="18">
        <v>45228</v>
      </c>
      <c r="B5501" t="s">
        <v>2970</v>
      </c>
      <c r="C5501" t="s">
        <v>85</v>
      </c>
      <c r="D5501" t="s">
        <v>6616</v>
      </c>
      <c r="E5501">
        <v>993177579815</v>
      </c>
      <c r="F5501" t="s">
        <v>16</v>
      </c>
      <c r="G5501" t="s">
        <v>67</v>
      </c>
      <c r="H5501">
        <v>4939</v>
      </c>
      <c r="I5501" s="2">
        <f t="shared" si="1204"/>
        <v>2023</v>
      </c>
      <c r="J5501" s="2" t="str">
        <f t="shared" si="1205"/>
        <v>October</v>
      </c>
      <c r="K5501" s="2">
        <f t="shared" si="1206"/>
        <v>10</v>
      </c>
      <c r="L5501" s="2" t="str">
        <f t="shared" si="1207"/>
        <v>Sunday</v>
      </c>
      <c r="M5501" s="2">
        <f t="shared" si="1208"/>
        <v>44</v>
      </c>
      <c r="N5501" s="3">
        <f t="shared" si="1209"/>
        <v>4939</v>
      </c>
      <c r="O5501" s="3">
        <f t="shared" si="1210"/>
        <v>0</v>
      </c>
      <c r="P5501" t="str">
        <f t="shared" si="1211"/>
        <v>29-Oct</v>
      </c>
      <c r="Q5501" s="9">
        <f t="shared" si="1212"/>
        <v>0.38333333333333336</v>
      </c>
      <c r="R5501" t="str">
        <f t="shared" si="1213"/>
        <v>Morning</v>
      </c>
      <c r="S5501" s="2">
        <f t="shared" si="1214"/>
        <v>29</v>
      </c>
      <c r="T5501" t="str">
        <f t="shared" si="1215"/>
        <v>Others</v>
      </c>
      <c r="U5501">
        <f t="shared" si="1216"/>
        <v>9</v>
      </c>
      <c r="V5501" t="str">
        <f t="shared" si="1217"/>
        <v>FY Q3</v>
      </c>
    </row>
    <row r="5502" spans="1:22" x14ac:dyDescent="0.3">
      <c r="A5502" s="18">
        <v>45228</v>
      </c>
      <c r="B5502" t="s">
        <v>1786</v>
      </c>
      <c r="C5502" t="s">
        <v>76</v>
      </c>
      <c r="D5502" t="s">
        <v>6617</v>
      </c>
      <c r="E5502">
        <v>472125828105</v>
      </c>
      <c r="F5502" t="s">
        <v>16</v>
      </c>
      <c r="G5502" t="s">
        <v>67</v>
      </c>
      <c r="H5502">
        <v>2974</v>
      </c>
      <c r="I5502" s="2">
        <f t="shared" si="1204"/>
        <v>2023</v>
      </c>
      <c r="J5502" s="2" t="str">
        <f t="shared" si="1205"/>
        <v>October</v>
      </c>
      <c r="K5502" s="2">
        <f t="shared" si="1206"/>
        <v>10</v>
      </c>
      <c r="L5502" s="2" t="str">
        <f t="shared" si="1207"/>
        <v>Sunday</v>
      </c>
      <c r="M5502" s="2">
        <f t="shared" si="1208"/>
        <v>44</v>
      </c>
      <c r="N5502" s="3">
        <f t="shared" si="1209"/>
        <v>2974</v>
      </c>
      <c r="O5502" s="3">
        <f t="shared" si="1210"/>
        <v>0</v>
      </c>
      <c r="P5502" t="str">
        <f t="shared" si="1211"/>
        <v>29-Oct</v>
      </c>
      <c r="Q5502" s="9">
        <f t="shared" si="1212"/>
        <v>0.40694444444444444</v>
      </c>
      <c r="R5502" t="str">
        <f t="shared" si="1213"/>
        <v>Morning</v>
      </c>
      <c r="S5502" s="2">
        <f t="shared" si="1214"/>
        <v>29</v>
      </c>
      <c r="T5502" t="str">
        <f t="shared" si="1215"/>
        <v>Others</v>
      </c>
      <c r="U5502">
        <f t="shared" si="1216"/>
        <v>9</v>
      </c>
      <c r="V5502" t="str">
        <f t="shared" si="1217"/>
        <v>FY Q3</v>
      </c>
    </row>
    <row r="5503" spans="1:22" x14ac:dyDescent="0.3">
      <c r="A5503" s="18">
        <v>45228</v>
      </c>
      <c r="B5503" t="s">
        <v>1839</v>
      </c>
      <c r="C5503" t="s">
        <v>107</v>
      </c>
      <c r="D5503" t="s">
        <v>6618</v>
      </c>
      <c r="E5503">
        <v>544596509507</v>
      </c>
      <c r="F5503" t="s">
        <v>15</v>
      </c>
      <c r="G5503" t="s">
        <v>67</v>
      </c>
      <c r="H5503">
        <v>4426</v>
      </c>
      <c r="I5503" s="2">
        <f t="shared" si="1204"/>
        <v>2023</v>
      </c>
      <c r="J5503" s="2" t="str">
        <f t="shared" si="1205"/>
        <v>October</v>
      </c>
      <c r="K5503" s="2">
        <f t="shared" si="1206"/>
        <v>10</v>
      </c>
      <c r="L5503" s="2" t="str">
        <f t="shared" si="1207"/>
        <v>Sunday</v>
      </c>
      <c r="M5503" s="2">
        <f t="shared" si="1208"/>
        <v>44</v>
      </c>
      <c r="N5503" s="3">
        <f t="shared" si="1209"/>
        <v>0</v>
      </c>
      <c r="O5503" s="3">
        <f t="shared" si="1210"/>
        <v>4426</v>
      </c>
      <c r="P5503" t="str">
        <f t="shared" si="1211"/>
        <v>29-Oct</v>
      </c>
      <c r="Q5503" s="9">
        <f t="shared" si="1212"/>
        <v>0.625</v>
      </c>
      <c r="R5503" t="str">
        <f t="shared" si="1213"/>
        <v>Afternoon</v>
      </c>
      <c r="S5503" s="2">
        <f t="shared" si="1214"/>
        <v>29</v>
      </c>
      <c r="T5503" t="str">
        <f t="shared" si="1215"/>
        <v>UPI Transfer</v>
      </c>
      <c r="U5503">
        <f t="shared" si="1216"/>
        <v>15</v>
      </c>
      <c r="V5503" t="str">
        <f t="shared" si="1217"/>
        <v>FY Q3</v>
      </c>
    </row>
    <row r="5504" spans="1:22" x14ac:dyDescent="0.3">
      <c r="A5504" s="18">
        <v>45228</v>
      </c>
      <c r="B5504" t="s">
        <v>1494</v>
      </c>
      <c r="C5504" t="s">
        <v>82</v>
      </c>
      <c r="D5504" t="s">
        <v>6619</v>
      </c>
      <c r="E5504">
        <v>373824398004</v>
      </c>
      <c r="F5504" t="s">
        <v>16</v>
      </c>
      <c r="G5504" t="s">
        <v>71</v>
      </c>
      <c r="H5504">
        <v>10584</v>
      </c>
      <c r="I5504" s="2">
        <f t="shared" si="1204"/>
        <v>2023</v>
      </c>
      <c r="J5504" s="2" t="str">
        <f t="shared" si="1205"/>
        <v>October</v>
      </c>
      <c r="K5504" s="2">
        <f t="shared" si="1206"/>
        <v>10</v>
      </c>
      <c r="L5504" s="2" t="str">
        <f t="shared" si="1207"/>
        <v>Sunday</v>
      </c>
      <c r="M5504" s="2">
        <f t="shared" si="1208"/>
        <v>44</v>
      </c>
      <c r="N5504" s="3">
        <f t="shared" si="1209"/>
        <v>10584</v>
      </c>
      <c r="O5504" s="3">
        <f t="shared" si="1210"/>
        <v>0</v>
      </c>
      <c r="P5504" t="str">
        <f t="shared" si="1211"/>
        <v>29-Oct</v>
      </c>
      <c r="Q5504" s="9">
        <f t="shared" si="1212"/>
        <v>0.8208333333333333</v>
      </c>
      <c r="R5504" t="str">
        <f t="shared" si="1213"/>
        <v>Evening</v>
      </c>
      <c r="S5504" s="2">
        <f t="shared" si="1214"/>
        <v>29</v>
      </c>
      <c r="T5504" t="str">
        <f t="shared" si="1215"/>
        <v>Others</v>
      </c>
      <c r="U5504">
        <f t="shared" si="1216"/>
        <v>19</v>
      </c>
      <c r="V5504" t="str">
        <f t="shared" si="1217"/>
        <v>FY Q3</v>
      </c>
    </row>
    <row r="5505" spans="1:22" x14ac:dyDescent="0.3">
      <c r="A5505" s="18">
        <v>45228</v>
      </c>
      <c r="B5505" t="s">
        <v>1306</v>
      </c>
      <c r="C5505" t="s">
        <v>254</v>
      </c>
      <c r="D5505" t="s">
        <v>6620</v>
      </c>
      <c r="E5505">
        <v>162369494171</v>
      </c>
      <c r="F5505" t="s">
        <v>16</v>
      </c>
      <c r="G5505" t="s">
        <v>67</v>
      </c>
      <c r="H5505">
        <v>12870</v>
      </c>
      <c r="I5505" s="2">
        <f t="shared" si="1204"/>
        <v>2023</v>
      </c>
      <c r="J5505" s="2" t="str">
        <f t="shared" si="1205"/>
        <v>October</v>
      </c>
      <c r="K5505" s="2">
        <f t="shared" si="1206"/>
        <v>10</v>
      </c>
      <c r="L5505" s="2" t="str">
        <f t="shared" si="1207"/>
        <v>Sunday</v>
      </c>
      <c r="M5505" s="2">
        <f t="shared" si="1208"/>
        <v>44</v>
      </c>
      <c r="N5505" s="3">
        <f t="shared" si="1209"/>
        <v>12870</v>
      </c>
      <c r="O5505" s="3">
        <f t="shared" si="1210"/>
        <v>0</v>
      </c>
      <c r="P5505" t="str">
        <f t="shared" si="1211"/>
        <v>29-Oct</v>
      </c>
      <c r="Q5505" s="9">
        <f t="shared" si="1212"/>
        <v>0.83194444444444449</v>
      </c>
      <c r="R5505" t="str">
        <f t="shared" si="1213"/>
        <v>Evening</v>
      </c>
      <c r="S5505" s="2">
        <f t="shared" si="1214"/>
        <v>29</v>
      </c>
      <c r="T5505" t="str">
        <f t="shared" si="1215"/>
        <v>Others</v>
      </c>
      <c r="U5505">
        <f t="shared" si="1216"/>
        <v>19</v>
      </c>
      <c r="V5505" t="str">
        <f t="shared" si="1217"/>
        <v>FY Q3</v>
      </c>
    </row>
    <row r="5506" spans="1:22" x14ac:dyDescent="0.3">
      <c r="A5506" s="18">
        <v>45229</v>
      </c>
      <c r="B5506" t="s">
        <v>909</v>
      </c>
      <c r="C5506" t="s">
        <v>411</v>
      </c>
      <c r="D5506" t="s">
        <v>6621</v>
      </c>
      <c r="E5506">
        <v>402066903721</v>
      </c>
      <c r="F5506" t="s">
        <v>15</v>
      </c>
      <c r="G5506" t="s">
        <v>71</v>
      </c>
      <c r="H5506">
        <v>17006</v>
      </c>
      <c r="I5506" s="2">
        <f t="shared" si="1204"/>
        <v>2023</v>
      </c>
      <c r="J5506" s="2" t="str">
        <f t="shared" si="1205"/>
        <v>October</v>
      </c>
      <c r="K5506" s="2">
        <f t="shared" si="1206"/>
        <v>10</v>
      </c>
      <c r="L5506" s="2" t="str">
        <f t="shared" si="1207"/>
        <v>Monday</v>
      </c>
      <c r="M5506" s="2">
        <f t="shared" si="1208"/>
        <v>44</v>
      </c>
      <c r="N5506" s="3">
        <f t="shared" si="1209"/>
        <v>0</v>
      </c>
      <c r="O5506" s="3">
        <f t="shared" si="1210"/>
        <v>17006</v>
      </c>
      <c r="P5506" t="str">
        <f t="shared" si="1211"/>
        <v>30-Oct</v>
      </c>
      <c r="Q5506" s="9">
        <f t="shared" si="1212"/>
        <v>0.53472222222222221</v>
      </c>
      <c r="R5506" t="str">
        <f t="shared" si="1213"/>
        <v>Afternoon</v>
      </c>
      <c r="S5506" s="2">
        <f t="shared" si="1214"/>
        <v>30</v>
      </c>
      <c r="T5506" t="str">
        <f t="shared" si="1215"/>
        <v>UPI Transfer</v>
      </c>
      <c r="U5506">
        <f t="shared" si="1216"/>
        <v>12</v>
      </c>
      <c r="V5506" t="str">
        <f t="shared" si="1217"/>
        <v>FY Q3</v>
      </c>
    </row>
    <row r="5507" spans="1:22" x14ac:dyDescent="0.3">
      <c r="A5507" s="18">
        <v>45229</v>
      </c>
      <c r="B5507" t="s">
        <v>1432</v>
      </c>
      <c r="C5507" t="s">
        <v>104</v>
      </c>
      <c r="D5507" t="s">
        <v>6622</v>
      </c>
      <c r="E5507">
        <v>517176171475</v>
      </c>
      <c r="F5507" t="s">
        <v>16</v>
      </c>
      <c r="G5507" t="s">
        <v>71</v>
      </c>
      <c r="H5507">
        <v>13242</v>
      </c>
      <c r="I5507" s="2">
        <f t="shared" si="1204"/>
        <v>2023</v>
      </c>
      <c r="J5507" s="2" t="str">
        <f t="shared" si="1205"/>
        <v>October</v>
      </c>
      <c r="K5507" s="2">
        <f t="shared" si="1206"/>
        <v>10</v>
      </c>
      <c r="L5507" s="2" t="str">
        <f t="shared" si="1207"/>
        <v>Monday</v>
      </c>
      <c r="M5507" s="2">
        <f t="shared" si="1208"/>
        <v>44</v>
      </c>
      <c r="N5507" s="3">
        <f t="shared" si="1209"/>
        <v>13242</v>
      </c>
      <c r="O5507" s="3">
        <f t="shared" si="1210"/>
        <v>0</v>
      </c>
      <c r="P5507" t="str">
        <f t="shared" si="1211"/>
        <v>30-Oct</v>
      </c>
      <c r="Q5507" s="9">
        <f t="shared" si="1212"/>
        <v>0.68680555555555556</v>
      </c>
      <c r="R5507" t="str">
        <f t="shared" si="1213"/>
        <v>Afternoon</v>
      </c>
      <c r="S5507" s="2">
        <f t="shared" si="1214"/>
        <v>30</v>
      </c>
      <c r="T5507" t="str">
        <f t="shared" si="1215"/>
        <v>Others</v>
      </c>
      <c r="U5507">
        <f t="shared" si="1216"/>
        <v>16</v>
      </c>
      <c r="V5507" t="str">
        <f t="shared" si="1217"/>
        <v>FY Q3</v>
      </c>
    </row>
    <row r="5508" spans="1:22" x14ac:dyDescent="0.3">
      <c r="A5508" s="18">
        <v>45229</v>
      </c>
      <c r="B5508" t="s">
        <v>1034</v>
      </c>
      <c r="C5508" t="s">
        <v>160</v>
      </c>
      <c r="D5508" t="s">
        <v>6623</v>
      </c>
      <c r="E5508">
        <v>426717593327</v>
      </c>
      <c r="F5508" t="s">
        <v>15</v>
      </c>
      <c r="G5508" t="s">
        <v>67</v>
      </c>
      <c r="H5508">
        <v>1352</v>
      </c>
      <c r="I5508" s="2">
        <f t="shared" si="1204"/>
        <v>2023</v>
      </c>
      <c r="J5508" s="2" t="str">
        <f t="shared" si="1205"/>
        <v>October</v>
      </c>
      <c r="K5508" s="2">
        <f t="shared" si="1206"/>
        <v>10</v>
      </c>
      <c r="L5508" s="2" t="str">
        <f t="shared" si="1207"/>
        <v>Monday</v>
      </c>
      <c r="M5508" s="2">
        <f t="shared" si="1208"/>
        <v>44</v>
      </c>
      <c r="N5508" s="3">
        <f t="shared" si="1209"/>
        <v>0</v>
      </c>
      <c r="O5508" s="3">
        <f t="shared" si="1210"/>
        <v>1352</v>
      </c>
      <c r="P5508" t="str">
        <f t="shared" si="1211"/>
        <v>30-Oct</v>
      </c>
      <c r="Q5508" s="9">
        <f t="shared" si="1212"/>
        <v>0.77569444444444446</v>
      </c>
      <c r="R5508" t="str">
        <f t="shared" si="1213"/>
        <v>Evening</v>
      </c>
      <c r="S5508" s="2">
        <f t="shared" si="1214"/>
        <v>30</v>
      </c>
      <c r="T5508" t="str">
        <f t="shared" si="1215"/>
        <v>Shopping</v>
      </c>
      <c r="U5508">
        <f t="shared" si="1216"/>
        <v>18</v>
      </c>
      <c r="V5508" t="str">
        <f t="shared" si="1217"/>
        <v>FY Q3</v>
      </c>
    </row>
    <row r="5509" spans="1:22" x14ac:dyDescent="0.3">
      <c r="A5509" s="18">
        <v>45230</v>
      </c>
      <c r="B5509" t="s">
        <v>3386</v>
      </c>
      <c r="C5509" t="s">
        <v>254</v>
      </c>
      <c r="D5509" t="s">
        <v>6624</v>
      </c>
      <c r="E5509">
        <v>584238483779</v>
      </c>
      <c r="F5509" t="s">
        <v>16</v>
      </c>
      <c r="G5509" t="s">
        <v>67</v>
      </c>
      <c r="H5509">
        <v>8646</v>
      </c>
      <c r="I5509" s="2">
        <f t="shared" si="1204"/>
        <v>2023</v>
      </c>
      <c r="J5509" s="2" t="str">
        <f t="shared" si="1205"/>
        <v>October</v>
      </c>
      <c r="K5509" s="2">
        <f t="shared" si="1206"/>
        <v>10</v>
      </c>
      <c r="L5509" s="2" t="str">
        <f t="shared" si="1207"/>
        <v>Tuesday</v>
      </c>
      <c r="M5509" s="2">
        <f t="shared" si="1208"/>
        <v>44</v>
      </c>
      <c r="N5509" s="3">
        <f t="shared" si="1209"/>
        <v>8646</v>
      </c>
      <c r="O5509" s="3">
        <f t="shared" si="1210"/>
        <v>0</v>
      </c>
      <c r="P5509" t="str">
        <f t="shared" si="1211"/>
        <v>31-Oct</v>
      </c>
      <c r="Q5509" s="9">
        <f t="shared" si="1212"/>
        <v>0.53611111111111109</v>
      </c>
      <c r="R5509" t="str">
        <f t="shared" si="1213"/>
        <v>Afternoon</v>
      </c>
      <c r="S5509" s="2">
        <f t="shared" si="1214"/>
        <v>31</v>
      </c>
      <c r="T5509" t="str">
        <f t="shared" si="1215"/>
        <v>Others</v>
      </c>
      <c r="U5509">
        <f t="shared" si="1216"/>
        <v>12</v>
      </c>
      <c r="V5509" t="str">
        <f t="shared" si="1217"/>
        <v>FY Q3</v>
      </c>
    </row>
    <row r="5510" spans="1:22" x14ac:dyDescent="0.3">
      <c r="A5510" s="18">
        <v>45230</v>
      </c>
      <c r="B5510" t="s">
        <v>1788</v>
      </c>
      <c r="C5510" t="s">
        <v>242</v>
      </c>
      <c r="D5510" t="s">
        <v>6625</v>
      </c>
      <c r="E5510">
        <v>80183207539</v>
      </c>
      <c r="F5510" t="s">
        <v>15</v>
      </c>
      <c r="G5510" t="s">
        <v>71</v>
      </c>
      <c r="H5510">
        <v>6250</v>
      </c>
      <c r="I5510" s="2">
        <f t="shared" si="1204"/>
        <v>2023</v>
      </c>
      <c r="J5510" s="2" t="str">
        <f t="shared" si="1205"/>
        <v>October</v>
      </c>
      <c r="K5510" s="2">
        <f t="shared" si="1206"/>
        <v>10</v>
      </c>
      <c r="L5510" s="2" t="str">
        <f t="shared" si="1207"/>
        <v>Tuesday</v>
      </c>
      <c r="M5510" s="2">
        <f t="shared" si="1208"/>
        <v>44</v>
      </c>
      <c r="N5510" s="3">
        <f t="shared" si="1209"/>
        <v>0</v>
      </c>
      <c r="O5510" s="3">
        <f t="shared" si="1210"/>
        <v>6250</v>
      </c>
      <c r="P5510" t="str">
        <f t="shared" si="1211"/>
        <v>31-Oct</v>
      </c>
      <c r="Q5510" s="9">
        <f t="shared" si="1212"/>
        <v>0.54861111111111116</v>
      </c>
      <c r="R5510" t="str">
        <f t="shared" si="1213"/>
        <v>Afternoon</v>
      </c>
      <c r="S5510" s="2">
        <f t="shared" si="1214"/>
        <v>31</v>
      </c>
      <c r="T5510" t="str">
        <f t="shared" si="1215"/>
        <v>UPI Transfer</v>
      </c>
      <c r="U5510">
        <f t="shared" si="1216"/>
        <v>13</v>
      </c>
      <c r="V5510" t="str">
        <f t="shared" si="1217"/>
        <v>FY Q3</v>
      </c>
    </row>
    <row r="5511" spans="1:22" x14ac:dyDescent="0.3">
      <c r="A5511" s="18">
        <v>45230</v>
      </c>
      <c r="B5511" t="s">
        <v>1248</v>
      </c>
      <c r="C5511" t="s">
        <v>69</v>
      </c>
      <c r="D5511" t="s">
        <v>6626</v>
      </c>
      <c r="E5511">
        <v>969604799628</v>
      </c>
      <c r="F5511" t="s">
        <v>16</v>
      </c>
      <c r="G5511" t="s">
        <v>67</v>
      </c>
      <c r="H5511">
        <v>8330</v>
      </c>
      <c r="I5511" s="2">
        <f t="shared" si="1204"/>
        <v>2023</v>
      </c>
      <c r="J5511" s="2" t="str">
        <f t="shared" si="1205"/>
        <v>October</v>
      </c>
      <c r="K5511" s="2">
        <f t="shared" si="1206"/>
        <v>10</v>
      </c>
      <c r="L5511" s="2" t="str">
        <f t="shared" si="1207"/>
        <v>Tuesday</v>
      </c>
      <c r="M5511" s="2">
        <f t="shared" si="1208"/>
        <v>44</v>
      </c>
      <c r="N5511" s="3">
        <f t="shared" si="1209"/>
        <v>8330</v>
      </c>
      <c r="O5511" s="3">
        <f t="shared" si="1210"/>
        <v>0</v>
      </c>
      <c r="P5511" t="str">
        <f t="shared" si="1211"/>
        <v>31-Oct</v>
      </c>
      <c r="Q5511" s="9">
        <f t="shared" si="1212"/>
        <v>0.58888888888888891</v>
      </c>
      <c r="R5511" t="str">
        <f t="shared" si="1213"/>
        <v>Afternoon</v>
      </c>
      <c r="S5511" s="2">
        <f t="shared" si="1214"/>
        <v>31</v>
      </c>
      <c r="T5511" t="str">
        <f t="shared" si="1215"/>
        <v>Others</v>
      </c>
      <c r="U5511">
        <f t="shared" si="1216"/>
        <v>14</v>
      </c>
      <c r="V5511" t="str">
        <f t="shared" si="1217"/>
        <v>FY Q3</v>
      </c>
    </row>
    <row r="5512" spans="1:22" x14ac:dyDescent="0.3">
      <c r="A5512" s="18">
        <v>45230</v>
      </c>
      <c r="B5512" t="s">
        <v>1894</v>
      </c>
      <c r="C5512" t="s">
        <v>343</v>
      </c>
      <c r="D5512" t="s">
        <v>6627</v>
      </c>
      <c r="E5512">
        <v>414420152551</v>
      </c>
      <c r="F5512" t="s">
        <v>15</v>
      </c>
      <c r="G5512" t="s">
        <v>67</v>
      </c>
      <c r="H5512">
        <v>7767</v>
      </c>
      <c r="I5512" s="2">
        <f t="shared" si="1204"/>
        <v>2023</v>
      </c>
      <c r="J5512" s="2" t="str">
        <f t="shared" si="1205"/>
        <v>October</v>
      </c>
      <c r="K5512" s="2">
        <f t="shared" si="1206"/>
        <v>10</v>
      </c>
      <c r="L5512" s="2" t="str">
        <f t="shared" si="1207"/>
        <v>Tuesday</v>
      </c>
      <c r="M5512" s="2">
        <f t="shared" si="1208"/>
        <v>44</v>
      </c>
      <c r="N5512" s="3">
        <f t="shared" si="1209"/>
        <v>0</v>
      </c>
      <c r="O5512" s="3">
        <f t="shared" si="1210"/>
        <v>7767</v>
      </c>
      <c r="P5512" t="str">
        <f t="shared" si="1211"/>
        <v>31-Oct</v>
      </c>
      <c r="Q5512" s="9">
        <f t="shared" si="1212"/>
        <v>0.64513888888888893</v>
      </c>
      <c r="R5512" t="str">
        <f t="shared" si="1213"/>
        <v>Afternoon</v>
      </c>
      <c r="S5512" s="2">
        <f t="shared" si="1214"/>
        <v>31</v>
      </c>
      <c r="T5512" t="str">
        <f t="shared" si="1215"/>
        <v>UPI Transfer</v>
      </c>
      <c r="U5512">
        <f t="shared" si="1216"/>
        <v>15</v>
      </c>
      <c r="V5512" t="str">
        <f t="shared" si="1217"/>
        <v>FY Q3</v>
      </c>
    </row>
    <row r="5513" spans="1:22" x14ac:dyDescent="0.3">
      <c r="A5513" s="18">
        <v>45230</v>
      </c>
      <c r="B5513" t="s">
        <v>739</v>
      </c>
      <c r="C5513" t="s">
        <v>82</v>
      </c>
      <c r="D5513" t="s">
        <v>6628</v>
      </c>
      <c r="E5513">
        <v>252482863001</v>
      </c>
      <c r="F5513" t="s">
        <v>16</v>
      </c>
      <c r="G5513" t="s">
        <v>71</v>
      </c>
      <c r="H5513">
        <v>5638</v>
      </c>
      <c r="I5513" s="2">
        <f t="shared" si="1204"/>
        <v>2023</v>
      </c>
      <c r="J5513" s="2" t="str">
        <f t="shared" si="1205"/>
        <v>October</v>
      </c>
      <c r="K5513" s="2">
        <f t="shared" si="1206"/>
        <v>10</v>
      </c>
      <c r="L5513" s="2" t="str">
        <f t="shared" si="1207"/>
        <v>Tuesday</v>
      </c>
      <c r="M5513" s="2">
        <f t="shared" si="1208"/>
        <v>44</v>
      </c>
      <c r="N5513" s="3">
        <f t="shared" si="1209"/>
        <v>5638</v>
      </c>
      <c r="O5513" s="3">
        <f t="shared" si="1210"/>
        <v>0</v>
      </c>
      <c r="P5513" t="str">
        <f t="shared" si="1211"/>
        <v>31-Oct</v>
      </c>
      <c r="Q5513" s="9">
        <f t="shared" si="1212"/>
        <v>0.69861111111111107</v>
      </c>
      <c r="R5513" t="str">
        <f t="shared" si="1213"/>
        <v>Afternoon</v>
      </c>
      <c r="S5513" s="2">
        <f t="shared" si="1214"/>
        <v>31</v>
      </c>
      <c r="T5513" t="str">
        <f t="shared" si="1215"/>
        <v>Others</v>
      </c>
      <c r="U5513">
        <f t="shared" si="1216"/>
        <v>16</v>
      </c>
      <c r="V5513" t="str">
        <f t="shared" si="1217"/>
        <v>FY Q3</v>
      </c>
    </row>
    <row r="5514" spans="1:22" x14ac:dyDescent="0.3">
      <c r="A5514" s="18">
        <v>45230</v>
      </c>
      <c r="B5514" t="s">
        <v>921</v>
      </c>
      <c r="C5514" t="s">
        <v>95</v>
      </c>
      <c r="D5514" t="s">
        <v>6629</v>
      </c>
      <c r="E5514">
        <v>264556523645</v>
      </c>
      <c r="F5514" t="s">
        <v>16</v>
      </c>
      <c r="G5514" t="s">
        <v>67</v>
      </c>
      <c r="H5514">
        <v>3700</v>
      </c>
      <c r="I5514" s="2">
        <f t="shared" si="1204"/>
        <v>2023</v>
      </c>
      <c r="J5514" s="2" t="str">
        <f t="shared" si="1205"/>
        <v>October</v>
      </c>
      <c r="K5514" s="2">
        <f t="shared" si="1206"/>
        <v>10</v>
      </c>
      <c r="L5514" s="2" t="str">
        <f t="shared" si="1207"/>
        <v>Tuesday</v>
      </c>
      <c r="M5514" s="2">
        <f t="shared" si="1208"/>
        <v>44</v>
      </c>
      <c r="N5514" s="3">
        <f t="shared" si="1209"/>
        <v>3700</v>
      </c>
      <c r="O5514" s="3">
        <f t="shared" si="1210"/>
        <v>0</v>
      </c>
      <c r="P5514" t="str">
        <f t="shared" si="1211"/>
        <v>31-Oct</v>
      </c>
      <c r="Q5514" s="9">
        <f t="shared" si="1212"/>
        <v>0.70347222222222228</v>
      </c>
      <c r="R5514" t="str">
        <f t="shared" si="1213"/>
        <v>Afternoon</v>
      </c>
      <c r="S5514" s="2">
        <f t="shared" si="1214"/>
        <v>31</v>
      </c>
      <c r="T5514" t="str">
        <f t="shared" si="1215"/>
        <v>Others</v>
      </c>
      <c r="U5514">
        <f t="shared" si="1216"/>
        <v>16</v>
      </c>
      <c r="V5514" t="str">
        <f t="shared" si="1217"/>
        <v>FY Q3</v>
      </c>
    </row>
    <row r="5515" spans="1:22" x14ac:dyDescent="0.3">
      <c r="A5515" s="18">
        <v>45230</v>
      </c>
      <c r="B5515" t="s">
        <v>2194</v>
      </c>
      <c r="C5515" t="s">
        <v>338</v>
      </c>
      <c r="D5515" t="s">
        <v>6630</v>
      </c>
      <c r="E5515">
        <v>813233868736</v>
      </c>
      <c r="F5515" t="s">
        <v>15</v>
      </c>
      <c r="G5515" t="s">
        <v>71</v>
      </c>
      <c r="H5515">
        <v>19439</v>
      </c>
      <c r="I5515" s="2">
        <f t="shared" si="1204"/>
        <v>2023</v>
      </c>
      <c r="J5515" s="2" t="str">
        <f t="shared" si="1205"/>
        <v>October</v>
      </c>
      <c r="K5515" s="2">
        <f t="shared" si="1206"/>
        <v>10</v>
      </c>
      <c r="L5515" s="2" t="str">
        <f t="shared" si="1207"/>
        <v>Tuesday</v>
      </c>
      <c r="M5515" s="2">
        <f t="shared" si="1208"/>
        <v>44</v>
      </c>
      <c r="N5515" s="3">
        <f t="shared" si="1209"/>
        <v>0</v>
      </c>
      <c r="O5515" s="3">
        <f t="shared" si="1210"/>
        <v>19439</v>
      </c>
      <c r="P5515" t="str">
        <f t="shared" si="1211"/>
        <v>31-Oct</v>
      </c>
      <c r="Q5515" s="9">
        <f t="shared" si="1212"/>
        <v>0.86319444444444449</v>
      </c>
      <c r="R5515" t="str">
        <f t="shared" si="1213"/>
        <v>Evening</v>
      </c>
      <c r="S5515" s="2">
        <f t="shared" si="1214"/>
        <v>31</v>
      </c>
      <c r="T5515" t="str">
        <f t="shared" si="1215"/>
        <v>UPI Transfer</v>
      </c>
      <c r="U5515">
        <f t="shared" si="1216"/>
        <v>20</v>
      </c>
      <c r="V5515" t="str">
        <f t="shared" si="1217"/>
        <v>FY Q3</v>
      </c>
    </row>
    <row r="5516" spans="1:22" x14ac:dyDescent="0.3">
      <c r="A5516" s="18">
        <v>45231</v>
      </c>
      <c r="B5516" t="s">
        <v>1687</v>
      </c>
      <c r="C5516" t="s">
        <v>357</v>
      </c>
      <c r="D5516" t="s">
        <v>6631</v>
      </c>
      <c r="E5516">
        <v>680934863398</v>
      </c>
      <c r="F5516" t="s">
        <v>15</v>
      </c>
      <c r="G5516" t="s">
        <v>71</v>
      </c>
      <c r="H5516">
        <v>11261</v>
      </c>
      <c r="I5516" s="2">
        <f t="shared" si="1204"/>
        <v>2023</v>
      </c>
      <c r="J5516" s="2" t="str">
        <f t="shared" si="1205"/>
        <v>November</v>
      </c>
      <c r="K5516" s="2">
        <f t="shared" si="1206"/>
        <v>11</v>
      </c>
      <c r="L5516" s="2" t="str">
        <f t="shared" si="1207"/>
        <v>Wednesday</v>
      </c>
      <c r="M5516" s="2">
        <f t="shared" si="1208"/>
        <v>44</v>
      </c>
      <c r="N5516" s="3">
        <f t="shared" si="1209"/>
        <v>0</v>
      </c>
      <c r="O5516" s="3">
        <f t="shared" si="1210"/>
        <v>11261</v>
      </c>
      <c r="P5516" t="str">
        <f t="shared" si="1211"/>
        <v>1-Nov</v>
      </c>
      <c r="Q5516" s="9">
        <f t="shared" si="1212"/>
        <v>0.52013888888888893</v>
      </c>
      <c r="R5516" t="str">
        <f t="shared" si="1213"/>
        <v>Afternoon</v>
      </c>
      <c r="S5516" s="2">
        <f t="shared" si="1214"/>
        <v>1</v>
      </c>
      <c r="T5516" t="str">
        <f t="shared" si="1215"/>
        <v>UPI Transfer</v>
      </c>
      <c r="U5516">
        <f t="shared" si="1216"/>
        <v>12</v>
      </c>
      <c r="V5516" t="str">
        <f t="shared" si="1217"/>
        <v>FY Q3</v>
      </c>
    </row>
    <row r="5517" spans="1:22" x14ac:dyDescent="0.3">
      <c r="A5517" s="18">
        <v>45231</v>
      </c>
      <c r="B5517" t="s">
        <v>1720</v>
      </c>
      <c r="C5517" t="s">
        <v>366</v>
      </c>
      <c r="D5517" t="s">
        <v>6632</v>
      </c>
      <c r="E5517">
        <v>556897749033</v>
      </c>
      <c r="F5517" t="s">
        <v>16</v>
      </c>
      <c r="G5517" t="s">
        <v>71</v>
      </c>
      <c r="H5517">
        <v>13177</v>
      </c>
      <c r="I5517" s="2">
        <f t="shared" si="1204"/>
        <v>2023</v>
      </c>
      <c r="J5517" s="2" t="str">
        <f t="shared" si="1205"/>
        <v>November</v>
      </c>
      <c r="K5517" s="2">
        <f t="shared" si="1206"/>
        <v>11</v>
      </c>
      <c r="L5517" s="2" t="str">
        <f t="shared" si="1207"/>
        <v>Wednesday</v>
      </c>
      <c r="M5517" s="2">
        <f t="shared" si="1208"/>
        <v>44</v>
      </c>
      <c r="N5517" s="3">
        <f t="shared" si="1209"/>
        <v>13177</v>
      </c>
      <c r="O5517" s="3">
        <f t="shared" si="1210"/>
        <v>0</v>
      </c>
      <c r="P5517" t="str">
        <f t="shared" si="1211"/>
        <v>1-Nov</v>
      </c>
      <c r="Q5517" s="9">
        <f t="shared" si="1212"/>
        <v>0.66527777777777775</v>
      </c>
      <c r="R5517" t="str">
        <f t="shared" si="1213"/>
        <v>Afternoon</v>
      </c>
      <c r="S5517" s="2">
        <f t="shared" si="1214"/>
        <v>1</v>
      </c>
      <c r="T5517" t="str">
        <f t="shared" si="1215"/>
        <v>Others</v>
      </c>
      <c r="U5517">
        <f t="shared" si="1216"/>
        <v>15</v>
      </c>
      <c r="V5517" t="str">
        <f t="shared" si="1217"/>
        <v>FY Q3</v>
      </c>
    </row>
    <row r="5518" spans="1:22" x14ac:dyDescent="0.3">
      <c r="A5518" s="18">
        <v>45231</v>
      </c>
      <c r="B5518" t="s">
        <v>1513</v>
      </c>
      <c r="C5518" t="s">
        <v>234</v>
      </c>
      <c r="D5518" t="s">
        <v>6633</v>
      </c>
      <c r="E5518">
        <v>187123238717</v>
      </c>
      <c r="F5518" t="s">
        <v>15</v>
      </c>
      <c r="G5518" t="s">
        <v>67</v>
      </c>
      <c r="H5518">
        <v>7518</v>
      </c>
      <c r="I5518" s="2">
        <f t="shared" si="1204"/>
        <v>2023</v>
      </c>
      <c r="J5518" s="2" t="str">
        <f t="shared" si="1205"/>
        <v>November</v>
      </c>
      <c r="K5518" s="2">
        <f t="shared" si="1206"/>
        <v>11</v>
      </c>
      <c r="L5518" s="2" t="str">
        <f t="shared" si="1207"/>
        <v>Wednesday</v>
      </c>
      <c r="M5518" s="2">
        <f t="shared" si="1208"/>
        <v>44</v>
      </c>
      <c r="N5518" s="3">
        <f t="shared" si="1209"/>
        <v>0</v>
      </c>
      <c r="O5518" s="3">
        <f t="shared" si="1210"/>
        <v>7518</v>
      </c>
      <c r="P5518" t="str">
        <f t="shared" si="1211"/>
        <v>1-Nov</v>
      </c>
      <c r="Q5518" s="9">
        <f t="shared" si="1212"/>
        <v>0.71597222222222223</v>
      </c>
      <c r="R5518" t="str">
        <f t="shared" si="1213"/>
        <v>Evening</v>
      </c>
      <c r="S5518" s="2">
        <f t="shared" si="1214"/>
        <v>1</v>
      </c>
      <c r="T5518" t="str">
        <f t="shared" si="1215"/>
        <v>UPI Transfer</v>
      </c>
      <c r="U5518">
        <f t="shared" si="1216"/>
        <v>17</v>
      </c>
      <c r="V5518" t="str">
        <f t="shared" si="1217"/>
        <v>FY Q3</v>
      </c>
    </row>
    <row r="5519" spans="1:22" x14ac:dyDescent="0.3">
      <c r="A5519" s="18">
        <v>45232</v>
      </c>
      <c r="B5519" t="s">
        <v>1244</v>
      </c>
      <c r="C5519" t="s">
        <v>79</v>
      </c>
      <c r="D5519" t="s">
        <v>6634</v>
      </c>
      <c r="E5519">
        <v>79565981947</v>
      </c>
      <c r="F5519" t="s">
        <v>16</v>
      </c>
      <c r="G5519" t="s">
        <v>71</v>
      </c>
      <c r="H5519">
        <v>13854</v>
      </c>
      <c r="I5519" s="2">
        <f t="shared" si="1204"/>
        <v>2023</v>
      </c>
      <c r="J5519" s="2" t="str">
        <f t="shared" si="1205"/>
        <v>November</v>
      </c>
      <c r="K5519" s="2">
        <f t="shared" si="1206"/>
        <v>11</v>
      </c>
      <c r="L5519" s="2" t="str">
        <f t="shared" si="1207"/>
        <v>Thursday</v>
      </c>
      <c r="M5519" s="2">
        <f t="shared" si="1208"/>
        <v>44</v>
      </c>
      <c r="N5519" s="3">
        <f t="shared" si="1209"/>
        <v>13854</v>
      </c>
      <c r="O5519" s="3">
        <f t="shared" si="1210"/>
        <v>0</v>
      </c>
      <c r="P5519" t="str">
        <f t="shared" si="1211"/>
        <v>2-Nov</v>
      </c>
      <c r="Q5519" s="9">
        <f t="shared" si="1212"/>
        <v>0.46805555555555556</v>
      </c>
      <c r="R5519" t="str">
        <f t="shared" si="1213"/>
        <v>Morning</v>
      </c>
      <c r="S5519" s="2">
        <f t="shared" si="1214"/>
        <v>2</v>
      </c>
      <c r="T5519" t="str">
        <f t="shared" si="1215"/>
        <v>Others</v>
      </c>
      <c r="U5519">
        <f t="shared" si="1216"/>
        <v>11</v>
      </c>
      <c r="V5519" t="str">
        <f t="shared" si="1217"/>
        <v>FY Q3</v>
      </c>
    </row>
    <row r="5520" spans="1:22" x14ac:dyDescent="0.3">
      <c r="A5520" s="18">
        <v>45232</v>
      </c>
      <c r="B5520" t="s">
        <v>365</v>
      </c>
      <c r="C5520" t="s">
        <v>222</v>
      </c>
      <c r="D5520" t="s">
        <v>6635</v>
      </c>
      <c r="E5520">
        <v>564690728915</v>
      </c>
      <c r="F5520" t="s">
        <v>15</v>
      </c>
      <c r="G5520" t="s">
        <v>71</v>
      </c>
      <c r="H5520">
        <v>4293</v>
      </c>
      <c r="I5520" s="2">
        <f t="shared" si="1204"/>
        <v>2023</v>
      </c>
      <c r="J5520" s="2" t="str">
        <f t="shared" si="1205"/>
        <v>November</v>
      </c>
      <c r="K5520" s="2">
        <f t="shared" si="1206"/>
        <v>11</v>
      </c>
      <c r="L5520" s="2" t="str">
        <f t="shared" si="1207"/>
        <v>Thursday</v>
      </c>
      <c r="M5520" s="2">
        <f t="shared" si="1208"/>
        <v>44</v>
      </c>
      <c r="N5520" s="3">
        <f t="shared" si="1209"/>
        <v>0</v>
      </c>
      <c r="O5520" s="3">
        <f t="shared" si="1210"/>
        <v>4293</v>
      </c>
      <c r="P5520" t="str">
        <f t="shared" si="1211"/>
        <v>2-Nov</v>
      </c>
      <c r="Q5520" s="9">
        <f t="shared" si="1212"/>
        <v>0.80069444444444449</v>
      </c>
      <c r="R5520" t="str">
        <f t="shared" si="1213"/>
        <v>Evening</v>
      </c>
      <c r="S5520" s="2">
        <f t="shared" si="1214"/>
        <v>2</v>
      </c>
      <c r="T5520" t="str">
        <f t="shared" si="1215"/>
        <v>UPI Transfer</v>
      </c>
      <c r="U5520">
        <f t="shared" si="1216"/>
        <v>19</v>
      </c>
      <c r="V5520" t="str">
        <f t="shared" si="1217"/>
        <v>FY Q3</v>
      </c>
    </row>
    <row r="5521" spans="1:22" x14ac:dyDescent="0.3">
      <c r="A5521" s="18">
        <v>45233</v>
      </c>
      <c r="B5521" t="s">
        <v>558</v>
      </c>
      <c r="C5521" t="s">
        <v>254</v>
      </c>
      <c r="D5521" t="s">
        <v>6636</v>
      </c>
      <c r="E5521">
        <v>950217080855</v>
      </c>
      <c r="F5521" t="s">
        <v>16</v>
      </c>
      <c r="G5521" t="s">
        <v>71</v>
      </c>
      <c r="H5521">
        <v>13557</v>
      </c>
      <c r="I5521" s="2">
        <f t="shared" si="1204"/>
        <v>2023</v>
      </c>
      <c r="J5521" s="2" t="str">
        <f t="shared" si="1205"/>
        <v>November</v>
      </c>
      <c r="K5521" s="2">
        <f t="shared" si="1206"/>
        <v>11</v>
      </c>
      <c r="L5521" s="2" t="str">
        <f t="shared" si="1207"/>
        <v>Friday</v>
      </c>
      <c r="M5521" s="2">
        <f t="shared" si="1208"/>
        <v>44</v>
      </c>
      <c r="N5521" s="3">
        <f t="shared" si="1209"/>
        <v>13557</v>
      </c>
      <c r="O5521" s="3">
        <f t="shared" si="1210"/>
        <v>0</v>
      </c>
      <c r="P5521" t="str">
        <f t="shared" si="1211"/>
        <v>3-Nov</v>
      </c>
      <c r="Q5521" s="9">
        <f t="shared" si="1212"/>
        <v>0.47083333333333333</v>
      </c>
      <c r="R5521" t="str">
        <f t="shared" si="1213"/>
        <v>Morning</v>
      </c>
      <c r="S5521" s="2">
        <f t="shared" si="1214"/>
        <v>3</v>
      </c>
      <c r="T5521" t="str">
        <f t="shared" si="1215"/>
        <v>Others</v>
      </c>
      <c r="U5521">
        <f t="shared" si="1216"/>
        <v>11</v>
      </c>
      <c r="V5521" t="str">
        <f t="shared" si="1217"/>
        <v>FY Q3</v>
      </c>
    </row>
    <row r="5522" spans="1:22" x14ac:dyDescent="0.3">
      <c r="A5522" s="18">
        <v>45233</v>
      </c>
      <c r="B5522" t="s">
        <v>1586</v>
      </c>
      <c r="C5522" t="s">
        <v>73</v>
      </c>
      <c r="D5522" t="s">
        <v>6637</v>
      </c>
      <c r="E5522">
        <v>278015138193</v>
      </c>
      <c r="F5522" t="s">
        <v>16</v>
      </c>
      <c r="G5522" t="s">
        <v>67</v>
      </c>
      <c r="H5522">
        <v>14033</v>
      </c>
      <c r="I5522" s="2">
        <f t="shared" si="1204"/>
        <v>2023</v>
      </c>
      <c r="J5522" s="2" t="str">
        <f t="shared" si="1205"/>
        <v>November</v>
      </c>
      <c r="K5522" s="2">
        <f t="shared" si="1206"/>
        <v>11</v>
      </c>
      <c r="L5522" s="2" t="str">
        <f t="shared" si="1207"/>
        <v>Friday</v>
      </c>
      <c r="M5522" s="2">
        <f t="shared" si="1208"/>
        <v>44</v>
      </c>
      <c r="N5522" s="3">
        <f t="shared" si="1209"/>
        <v>14033</v>
      </c>
      <c r="O5522" s="3">
        <f t="shared" si="1210"/>
        <v>0</v>
      </c>
      <c r="P5522" t="str">
        <f t="shared" si="1211"/>
        <v>3-Nov</v>
      </c>
      <c r="Q5522" s="9">
        <f t="shared" si="1212"/>
        <v>0.5625</v>
      </c>
      <c r="R5522" t="str">
        <f t="shared" si="1213"/>
        <v>Afternoon</v>
      </c>
      <c r="S5522" s="2">
        <f t="shared" si="1214"/>
        <v>3</v>
      </c>
      <c r="T5522" t="str">
        <f t="shared" si="1215"/>
        <v>Others</v>
      </c>
      <c r="U5522">
        <f t="shared" si="1216"/>
        <v>13</v>
      </c>
      <c r="V5522" t="str">
        <f t="shared" si="1217"/>
        <v>FY Q3</v>
      </c>
    </row>
    <row r="5523" spans="1:22" x14ac:dyDescent="0.3">
      <c r="A5523" s="18">
        <v>45233</v>
      </c>
      <c r="B5523" t="s">
        <v>1383</v>
      </c>
      <c r="C5523" t="s">
        <v>452</v>
      </c>
      <c r="D5523" t="s">
        <v>6638</v>
      </c>
      <c r="E5523">
        <v>637522231548</v>
      </c>
      <c r="F5523" t="s">
        <v>15</v>
      </c>
      <c r="G5523" t="s">
        <v>71</v>
      </c>
      <c r="H5523">
        <v>23224</v>
      </c>
      <c r="I5523" s="2">
        <f t="shared" si="1204"/>
        <v>2023</v>
      </c>
      <c r="J5523" s="2" t="str">
        <f t="shared" si="1205"/>
        <v>November</v>
      </c>
      <c r="K5523" s="2">
        <f t="shared" si="1206"/>
        <v>11</v>
      </c>
      <c r="L5523" s="2" t="str">
        <f t="shared" si="1207"/>
        <v>Friday</v>
      </c>
      <c r="M5523" s="2">
        <f t="shared" si="1208"/>
        <v>44</v>
      </c>
      <c r="N5523" s="3">
        <f t="shared" si="1209"/>
        <v>0</v>
      </c>
      <c r="O5523" s="3">
        <f t="shared" si="1210"/>
        <v>23224</v>
      </c>
      <c r="P5523" t="str">
        <f t="shared" si="1211"/>
        <v>3-Nov</v>
      </c>
      <c r="Q5523" s="9">
        <f t="shared" si="1212"/>
        <v>0.78194444444444444</v>
      </c>
      <c r="R5523" t="str">
        <f t="shared" si="1213"/>
        <v>Evening</v>
      </c>
      <c r="S5523" s="2">
        <f t="shared" si="1214"/>
        <v>3</v>
      </c>
      <c r="T5523" t="str">
        <f t="shared" si="1215"/>
        <v>UPI Transfer</v>
      </c>
      <c r="U5523">
        <f t="shared" si="1216"/>
        <v>18</v>
      </c>
      <c r="V5523" t="str">
        <f t="shared" si="1217"/>
        <v>FY Q3</v>
      </c>
    </row>
    <row r="5524" spans="1:22" x14ac:dyDescent="0.3">
      <c r="A5524" s="18">
        <v>45233</v>
      </c>
      <c r="B5524" t="s">
        <v>949</v>
      </c>
      <c r="C5524" t="s">
        <v>104</v>
      </c>
      <c r="D5524" t="s">
        <v>6639</v>
      </c>
      <c r="E5524">
        <v>90360580169</v>
      </c>
      <c r="F5524" t="s">
        <v>16</v>
      </c>
      <c r="G5524" t="s">
        <v>67</v>
      </c>
      <c r="H5524">
        <v>18956</v>
      </c>
      <c r="I5524" s="2">
        <f t="shared" si="1204"/>
        <v>2023</v>
      </c>
      <c r="J5524" s="2" t="str">
        <f t="shared" si="1205"/>
        <v>November</v>
      </c>
      <c r="K5524" s="2">
        <f t="shared" si="1206"/>
        <v>11</v>
      </c>
      <c r="L5524" s="2" t="str">
        <f t="shared" si="1207"/>
        <v>Friday</v>
      </c>
      <c r="M5524" s="2">
        <f t="shared" si="1208"/>
        <v>44</v>
      </c>
      <c r="N5524" s="3">
        <f t="shared" si="1209"/>
        <v>18956</v>
      </c>
      <c r="O5524" s="3">
        <f t="shared" si="1210"/>
        <v>0</v>
      </c>
      <c r="P5524" t="str">
        <f t="shared" si="1211"/>
        <v>3-Nov</v>
      </c>
      <c r="Q5524" s="9">
        <f t="shared" si="1212"/>
        <v>0.7895833333333333</v>
      </c>
      <c r="R5524" t="str">
        <f t="shared" si="1213"/>
        <v>Evening</v>
      </c>
      <c r="S5524" s="2">
        <f t="shared" si="1214"/>
        <v>3</v>
      </c>
      <c r="T5524" t="str">
        <f t="shared" si="1215"/>
        <v>Others</v>
      </c>
      <c r="U5524">
        <f t="shared" si="1216"/>
        <v>18</v>
      </c>
      <c r="V5524" t="str">
        <f t="shared" si="1217"/>
        <v>FY Q3</v>
      </c>
    </row>
    <row r="5525" spans="1:22" x14ac:dyDescent="0.3">
      <c r="A5525" s="18">
        <v>45233</v>
      </c>
      <c r="B5525" t="s">
        <v>127</v>
      </c>
      <c r="C5525" t="s">
        <v>69</v>
      </c>
      <c r="D5525" t="s">
        <v>6640</v>
      </c>
      <c r="E5525">
        <v>890061120092</v>
      </c>
      <c r="F5525" t="s">
        <v>16</v>
      </c>
      <c r="G5525" t="s">
        <v>71</v>
      </c>
      <c r="H5525">
        <v>16217</v>
      </c>
      <c r="I5525" s="2">
        <f t="shared" si="1204"/>
        <v>2023</v>
      </c>
      <c r="J5525" s="2" t="str">
        <f t="shared" si="1205"/>
        <v>November</v>
      </c>
      <c r="K5525" s="2">
        <f t="shared" si="1206"/>
        <v>11</v>
      </c>
      <c r="L5525" s="2" t="str">
        <f t="shared" si="1207"/>
        <v>Friday</v>
      </c>
      <c r="M5525" s="2">
        <f t="shared" si="1208"/>
        <v>44</v>
      </c>
      <c r="N5525" s="3">
        <f t="shared" si="1209"/>
        <v>16217</v>
      </c>
      <c r="O5525" s="3">
        <f t="shared" si="1210"/>
        <v>0</v>
      </c>
      <c r="P5525" t="str">
        <f t="shared" si="1211"/>
        <v>3-Nov</v>
      </c>
      <c r="Q5525" s="9">
        <f t="shared" si="1212"/>
        <v>0.84722222222222221</v>
      </c>
      <c r="R5525" t="str">
        <f t="shared" si="1213"/>
        <v>Evening</v>
      </c>
      <c r="S5525" s="2">
        <f t="shared" si="1214"/>
        <v>3</v>
      </c>
      <c r="T5525" t="str">
        <f t="shared" si="1215"/>
        <v>Others</v>
      </c>
      <c r="U5525">
        <f t="shared" si="1216"/>
        <v>20</v>
      </c>
      <c r="V5525" t="str">
        <f t="shared" si="1217"/>
        <v>FY Q3</v>
      </c>
    </row>
    <row r="5526" spans="1:22" x14ac:dyDescent="0.3">
      <c r="A5526" s="18">
        <v>45234</v>
      </c>
      <c r="B5526" t="s">
        <v>1081</v>
      </c>
      <c r="C5526" t="s">
        <v>92</v>
      </c>
      <c r="D5526" t="s">
        <v>6641</v>
      </c>
      <c r="E5526">
        <v>947396996267</v>
      </c>
      <c r="F5526" t="s">
        <v>15</v>
      </c>
      <c r="G5526" t="s">
        <v>67</v>
      </c>
      <c r="H5526">
        <v>6500</v>
      </c>
      <c r="I5526" s="2">
        <f t="shared" si="1204"/>
        <v>2023</v>
      </c>
      <c r="J5526" s="2" t="str">
        <f t="shared" si="1205"/>
        <v>November</v>
      </c>
      <c r="K5526" s="2">
        <f t="shared" si="1206"/>
        <v>11</v>
      </c>
      <c r="L5526" s="2" t="str">
        <f t="shared" si="1207"/>
        <v>Saturday</v>
      </c>
      <c r="M5526" s="2">
        <f t="shared" si="1208"/>
        <v>44</v>
      </c>
      <c r="N5526" s="3">
        <f t="shared" si="1209"/>
        <v>0</v>
      </c>
      <c r="O5526" s="3">
        <f t="shared" si="1210"/>
        <v>6500</v>
      </c>
      <c r="P5526" t="str">
        <f t="shared" si="1211"/>
        <v>4-Nov</v>
      </c>
      <c r="Q5526" s="9">
        <f t="shared" si="1212"/>
        <v>0.56111111111111112</v>
      </c>
      <c r="R5526" t="str">
        <f t="shared" si="1213"/>
        <v>Afternoon</v>
      </c>
      <c r="S5526" s="2">
        <f t="shared" si="1214"/>
        <v>4</v>
      </c>
      <c r="T5526" t="str">
        <f t="shared" si="1215"/>
        <v>UPI Transfer</v>
      </c>
      <c r="U5526">
        <f t="shared" si="1216"/>
        <v>13</v>
      </c>
      <c r="V5526" t="str">
        <f t="shared" si="1217"/>
        <v>FY Q3</v>
      </c>
    </row>
    <row r="5527" spans="1:22" x14ac:dyDescent="0.3">
      <c r="A5527" s="18">
        <v>45234</v>
      </c>
      <c r="B5527" t="s">
        <v>418</v>
      </c>
      <c r="C5527" t="s">
        <v>117</v>
      </c>
      <c r="D5527" t="s">
        <v>6642</v>
      </c>
      <c r="E5527">
        <v>80259278020</v>
      </c>
      <c r="F5527" t="s">
        <v>16</v>
      </c>
      <c r="G5527" t="s">
        <v>67</v>
      </c>
      <c r="H5527">
        <v>8667</v>
      </c>
      <c r="I5527" s="2">
        <f t="shared" si="1204"/>
        <v>2023</v>
      </c>
      <c r="J5527" s="2" t="str">
        <f t="shared" si="1205"/>
        <v>November</v>
      </c>
      <c r="K5527" s="2">
        <f t="shared" si="1206"/>
        <v>11</v>
      </c>
      <c r="L5527" s="2" t="str">
        <f t="shared" si="1207"/>
        <v>Saturday</v>
      </c>
      <c r="M5527" s="2">
        <f t="shared" si="1208"/>
        <v>44</v>
      </c>
      <c r="N5527" s="3">
        <f t="shared" si="1209"/>
        <v>8667</v>
      </c>
      <c r="O5527" s="3">
        <f t="shared" si="1210"/>
        <v>0</v>
      </c>
      <c r="P5527" t="str">
        <f t="shared" si="1211"/>
        <v>4-Nov</v>
      </c>
      <c r="Q5527" s="9">
        <f t="shared" si="1212"/>
        <v>0.60902777777777772</v>
      </c>
      <c r="R5527" t="str">
        <f t="shared" si="1213"/>
        <v>Afternoon</v>
      </c>
      <c r="S5527" s="2">
        <f t="shared" si="1214"/>
        <v>4</v>
      </c>
      <c r="T5527" t="str">
        <f t="shared" si="1215"/>
        <v>Others</v>
      </c>
      <c r="U5527">
        <f t="shared" si="1216"/>
        <v>14</v>
      </c>
      <c r="V5527" t="str">
        <f t="shared" si="1217"/>
        <v>FY Q3</v>
      </c>
    </row>
    <row r="5528" spans="1:22" x14ac:dyDescent="0.3">
      <c r="A5528" s="18">
        <v>45234</v>
      </c>
      <c r="B5528" t="s">
        <v>1090</v>
      </c>
      <c r="C5528" t="s">
        <v>73</v>
      </c>
      <c r="D5528" t="s">
        <v>6643</v>
      </c>
      <c r="E5528">
        <v>580876234035</v>
      </c>
      <c r="F5528" t="s">
        <v>16</v>
      </c>
      <c r="G5528" t="s">
        <v>71</v>
      </c>
      <c r="H5528">
        <v>3341</v>
      </c>
      <c r="I5528" s="2">
        <f t="shared" si="1204"/>
        <v>2023</v>
      </c>
      <c r="J5528" s="2" t="str">
        <f t="shared" si="1205"/>
        <v>November</v>
      </c>
      <c r="K5528" s="2">
        <f t="shared" si="1206"/>
        <v>11</v>
      </c>
      <c r="L5528" s="2" t="str">
        <f t="shared" si="1207"/>
        <v>Saturday</v>
      </c>
      <c r="M5528" s="2">
        <f t="shared" si="1208"/>
        <v>44</v>
      </c>
      <c r="N5528" s="3">
        <f t="shared" si="1209"/>
        <v>3341</v>
      </c>
      <c r="O5528" s="3">
        <f t="shared" si="1210"/>
        <v>0</v>
      </c>
      <c r="P5528" t="str">
        <f t="shared" si="1211"/>
        <v>4-Nov</v>
      </c>
      <c r="Q5528" s="9">
        <f t="shared" si="1212"/>
        <v>0.76527777777777772</v>
      </c>
      <c r="R5528" t="str">
        <f t="shared" si="1213"/>
        <v>Evening</v>
      </c>
      <c r="S5528" s="2">
        <f t="shared" si="1214"/>
        <v>4</v>
      </c>
      <c r="T5528" t="str">
        <f t="shared" si="1215"/>
        <v>Others</v>
      </c>
      <c r="U5528">
        <f t="shared" si="1216"/>
        <v>18</v>
      </c>
      <c r="V5528" t="str">
        <f t="shared" si="1217"/>
        <v>FY Q3</v>
      </c>
    </row>
    <row r="5529" spans="1:22" x14ac:dyDescent="0.3">
      <c r="A5529" s="18">
        <v>45234</v>
      </c>
      <c r="B5529" t="s">
        <v>673</v>
      </c>
      <c r="C5529" t="s">
        <v>73</v>
      </c>
      <c r="D5529" t="s">
        <v>6644</v>
      </c>
      <c r="E5529">
        <v>466100283839</v>
      </c>
      <c r="F5529" t="s">
        <v>16</v>
      </c>
      <c r="G5529" t="s">
        <v>71</v>
      </c>
      <c r="H5529">
        <v>8063</v>
      </c>
      <c r="I5529" s="2">
        <f t="shared" si="1204"/>
        <v>2023</v>
      </c>
      <c r="J5529" s="2" t="str">
        <f t="shared" si="1205"/>
        <v>November</v>
      </c>
      <c r="K5529" s="2">
        <f t="shared" si="1206"/>
        <v>11</v>
      </c>
      <c r="L5529" s="2" t="str">
        <f t="shared" si="1207"/>
        <v>Saturday</v>
      </c>
      <c r="M5529" s="2">
        <f t="shared" si="1208"/>
        <v>44</v>
      </c>
      <c r="N5529" s="3">
        <f t="shared" si="1209"/>
        <v>8063</v>
      </c>
      <c r="O5529" s="3">
        <f t="shared" si="1210"/>
        <v>0</v>
      </c>
      <c r="P5529" t="str">
        <f t="shared" si="1211"/>
        <v>4-Nov</v>
      </c>
      <c r="Q5529" s="9">
        <f t="shared" si="1212"/>
        <v>0.91111111111111109</v>
      </c>
      <c r="R5529" t="str">
        <f t="shared" si="1213"/>
        <v>Night</v>
      </c>
      <c r="S5529" s="2">
        <f t="shared" si="1214"/>
        <v>4</v>
      </c>
      <c r="T5529" t="str">
        <f t="shared" si="1215"/>
        <v>Others</v>
      </c>
      <c r="U5529">
        <f t="shared" si="1216"/>
        <v>21</v>
      </c>
      <c r="V5529" t="str">
        <f t="shared" si="1217"/>
        <v>FY Q3</v>
      </c>
    </row>
    <row r="5530" spans="1:22" x14ac:dyDescent="0.3">
      <c r="A5530" s="18">
        <v>45235</v>
      </c>
      <c r="B5530" t="s">
        <v>1784</v>
      </c>
      <c r="C5530" t="s">
        <v>357</v>
      </c>
      <c r="D5530" t="s">
        <v>6645</v>
      </c>
      <c r="E5530">
        <v>384256574463</v>
      </c>
      <c r="F5530" t="s">
        <v>15</v>
      </c>
      <c r="G5530" t="s">
        <v>71</v>
      </c>
      <c r="H5530">
        <v>32841</v>
      </c>
      <c r="I5530" s="2">
        <f t="shared" si="1204"/>
        <v>2023</v>
      </c>
      <c r="J5530" s="2" t="str">
        <f t="shared" si="1205"/>
        <v>November</v>
      </c>
      <c r="K5530" s="2">
        <f t="shared" si="1206"/>
        <v>11</v>
      </c>
      <c r="L5530" s="2" t="str">
        <f t="shared" si="1207"/>
        <v>Sunday</v>
      </c>
      <c r="M5530" s="2">
        <f t="shared" si="1208"/>
        <v>45</v>
      </c>
      <c r="N5530" s="3">
        <f t="shared" si="1209"/>
        <v>0</v>
      </c>
      <c r="O5530" s="3">
        <f t="shared" si="1210"/>
        <v>32841</v>
      </c>
      <c r="P5530" t="str">
        <f t="shared" si="1211"/>
        <v>5-Nov</v>
      </c>
      <c r="Q5530" s="9">
        <f t="shared" si="1212"/>
        <v>0.29791666666666666</v>
      </c>
      <c r="R5530" t="str">
        <f t="shared" si="1213"/>
        <v>Morning</v>
      </c>
      <c r="S5530" s="2">
        <f t="shared" si="1214"/>
        <v>5</v>
      </c>
      <c r="T5530" t="str">
        <f t="shared" si="1215"/>
        <v>UPI Transfer</v>
      </c>
      <c r="U5530">
        <f t="shared" si="1216"/>
        <v>7</v>
      </c>
      <c r="V5530" t="str">
        <f t="shared" si="1217"/>
        <v>FY Q3</v>
      </c>
    </row>
    <row r="5531" spans="1:22" x14ac:dyDescent="0.3">
      <c r="A5531" s="18">
        <v>45235</v>
      </c>
      <c r="B5531" t="s">
        <v>737</v>
      </c>
      <c r="C5531" t="s">
        <v>82</v>
      </c>
      <c r="D5531" t="s">
        <v>6646</v>
      </c>
      <c r="E5531">
        <v>522835689201</v>
      </c>
      <c r="F5531" t="s">
        <v>16</v>
      </c>
      <c r="G5531" t="s">
        <v>67</v>
      </c>
      <c r="H5531">
        <v>8338</v>
      </c>
      <c r="I5531" s="2">
        <f t="shared" si="1204"/>
        <v>2023</v>
      </c>
      <c r="J5531" s="2" t="str">
        <f t="shared" si="1205"/>
        <v>November</v>
      </c>
      <c r="K5531" s="2">
        <f t="shared" si="1206"/>
        <v>11</v>
      </c>
      <c r="L5531" s="2" t="str">
        <f t="shared" si="1207"/>
        <v>Sunday</v>
      </c>
      <c r="M5531" s="2">
        <f t="shared" si="1208"/>
        <v>45</v>
      </c>
      <c r="N5531" s="3">
        <f t="shared" si="1209"/>
        <v>8338</v>
      </c>
      <c r="O5531" s="3">
        <f t="shared" si="1210"/>
        <v>0</v>
      </c>
      <c r="P5531" t="str">
        <f t="shared" si="1211"/>
        <v>5-Nov</v>
      </c>
      <c r="Q5531" s="9">
        <f t="shared" si="1212"/>
        <v>0.68611111111111112</v>
      </c>
      <c r="R5531" t="str">
        <f t="shared" si="1213"/>
        <v>Afternoon</v>
      </c>
      <c r="S5531" s="2">
        <f t="shared" si="1214"/>
        <v>5</v>
      </c>
      <c r="T5531" t="str">
        <f t="shared" si="1215"/>
        <v>Others</v>
      </c>
      <c r="U5531">
        <f t="shared" si="1216"/>
        <v>16</v>
      </c>
      <c r="V5531" t="str">
        <f t="shared" si="1217"/>
        <v>FY Q3</v>
      </c>
    </row>
    <row r="5532" spans="1:22" x14ac:dyDescent="0.3">
      <c r="A5532" s="18">
        <v>45235</v>
      </c>
      <c r="B5532" t="s">
        <v>89</v>
      </c>
      <c r="C5532" t="s">
        <v>322</v>
      </c>
      <c r="D5532" t="s">
        <v>6647</v>
      </c>
      <c r="E5532">
        <v>955255269066</v>
      </c>
      <c r="F5532" t="s">
        <v>15</v>
      </c>
      <c r="G5532" t="s">
        <v>71</v>
      </c>
      <c r="H5532">
        <v>6063</v>
      </c>
      <c r="I5532" s="2">
        <f t="shared" si="1204"/>
        <v>2023</v>
      </c>
      <c r="J5532" s="2" t="str">
        <f t="shared" si="1205"/>
        <v>November</v>
      </c>
      <c r="K5532" s="2">
        <f t="shared" si="1206"/>
        <v>11</v>
      </c>
      <c r="L5532" s="2" t="str">
        <f t="shared" si="1207"/>
        <v>Sunday</v>
      </c>
      <c r="M5532" s="2">
        <f t="shared" si="1208"/>
        <v>45</v>
      </c>
      <c r="N5532" s="3">
        <f t="shared" si="1209"/>
        <v>0</v>
      </c>
      <c r="O5532" s="3">
        <f t="shared" si="1210"/>
        <v>6063</v>
      </c>
      <c r="P5532" t="str">
        <f t="shared" si="1211"/>
        <v>5-Nov</v>
      </c>
      <c r="Q5532" s="9">
        <f t="shared" si="1212"/>
        <v>0.7680555555555556</v>
      </c>
      <c r="R5532" t="str">
        <f t="shared" si="1213"/>
        <v>Evening</v>
      </c>
      <c r="S5532" s="2">
        <f t="shared" si="1214"/>
        <v>5</v>
      </c>
      <c r="T5532" t="str">
        <f t="shared" si="1215"/>
        <v>UPI Transfer</v>
      </c>
      <c r="U5532">
        <f t="shared" si="1216"/>
        <v>18</v>
      </c>
      <c r="V5532" t="str">
        <f t="shared" si="1217"/>
        <v>FY Q3</v>
      </c>
    </row>
    <row r="5533" spans="1:22" x14ac:dyDescent="0.3">
      <c r="A5533" s="18">
        <v>45235</v>
      </c>
      <c r="B5533" t="s">
        <v>1827</v>
      </c>
      <c r="C5533" t="s">
        <v>343</v>
      </c>
      <c r="D5533" t="s">
        <v>6648</v>
      </c>
      <c r="E5533">
        <v>117035875020</v>
      </c>
      <c r="F5533" t="s">
        <v>15</v>
      </c>
      <c r="G5533" t="s">
        <v>67</v>
      </c>
      <c r="H5533">
        <v>4617</v>
      </c>
      <c r="I5533" s="2">
        <f t="shared" si="1204"/>
        <v>2023</v>
      </c>
      <c r="J5533" s="2" t="str">
        <f t="shared" si="1205"/>
        <v>November</v>
      </c>
      <c r="K5533" s="2">
        <f t="shared" si="1206"/>
        <v>11</v>
      </c>
      <c r="L5533" s="2" t="str">
        <f t="shared" si="1207"/>
        <v>Sunday</v>
      </c>
      <c r="M5533" s="2">
        <f t="shared" si="1208"/>
        <v>45</v>
      </c>
      <c r="N5533" s="3">
        <f t="shared" si="1209"/>
        <v>0</v>
      </c>
      <c r="O5533" s="3">
        <f t="shared" si="1210"/>
        <v>4617</v>
      </c>
      <c r="P5533" t="str">
        <f t="shared" si="1211"/>
        <v>5-Nov</v>
      </c>
      <c r="Q5533" s="9">
        <f t="shared" si="1212"/>
        <v>0.82291666666666663</v>
      </c>
      <c r="R5533" t="str">
        <f t="shared" si="1213"/>
        <v>Evening</v>
      </c>
      <c r="S5533" s="2">
        <f t="shared" si="1214"/>
        <v>5</v>
      </c>
      <c r="T5533" t="str">
        <f t="shared" si="1215"/>
        <v>UPI Transfer</v>
      </c>
      <c r="U5533">
        <f t="shared" si="1216"/>
        <v>19</v>
      </c>
      <c r="V5533" t="str">
        <f t="shared" si="1217"/>
        <v>FY Q3</v>
      </c>
    </row>
    <row r="5534" spans="1:22" x14ac:dyDescent="0.3">
      <c r="A5534" s="18">
        <v>45236</v>
      </c>
      <c r="B5534" t="s">
        <v>2165</v>
      </c>
      <c r="C5534" t="s">
        <v>95</v>
      </c>
      <c r="D5534" t="s">
        <v>6649</v>
      </c>
      <c r="E5534">
        <v>519814582705</v>
      </c>
      <c r="F5534" t="s">
        <v>16</v>
      </c>
      <c r="G5534" t="s">
        <v>71</v>
      </c>
      <c r="H5534">
        <v>7172</v>
      </c>
      <c r="I5534" s="2">
        <f t="shared" si="1204"/>
        <v>2023</v>
      </c>
      <c r="J5534" s="2" t="str">
        <f t="shared" si="1205"/>
        <v>November</v>
      </c>
      <c r="K5534" s="2">
        <f t="shared" si="1206"/>
        <v>11</v>
      </c>
      <c r="L5534" s="2" t="str">
        <f t="shared" si="1207"/>
        <v>Monday</v>
      </c>
      <c r="M5534" s="2">
        <f t="shared" si="1208"/>
        <v>45</v>
      </c>
      <c r="N5534" s="3">
        <f t="shared" si="1209"/>
        <v>7172</v>
      </c>
      <c r="O5534" s="3">
        <f t="shared" si="1210"/>
        <v>0</v>
      </c>
      <c r="P5534" t="str">
        <f t="shared" si="1211"/>
        <v>6-Nov</v>
      </c>
      <c r="Q5534" s="9">
        <f t="shared" si="1212"/>
        <v>0.49166666666666664</v>
      </c>
      <c r="R5534" t="str">
        <f t="shared" si="1213"/>
        <v>Morning</v>
      </c>
      <c r="S5534" s="2">
        <f t="shared" si="1214"/>
        <v>6</v>
      </c>
      <c r="T5534" t="str">
        <f t="shared" si="1215"/>
        <v>Others</v>
      </c>
      <c r="U5534">
        <f t="shared" si="1216"/>
        <v>11</v>
      </c>
      <c r="V5534" t="str">
        <f t="shared" si="1217"/>
        <v>FY Q3</v>
      </c>
    </row>
    <row r="5535" spans="1:22" x14ac:dyDescent="0.3">
      <c r="A5535" s="18">
        <v>45236</v>
      </c>
      <c r="B5535" t="s">
        <v>3386</v>
      </c>
      <c r="C5535" t="s">
        <v>131</v>
      </c>
      <c r="D5535" t="s">
        <v>6650</v>
      </c>
      <c r="E5535">
        <v>26700856018</v>
      </c>
      <c r="F5535" t="s">
        <v>16</v>
      </c>
      <c r="G5535" t="s">
        <v>67</v>
      </c>
      <c r="H5535">
        <v>2523</v>
      </c>
      <c r="I5535" s="2">
        <f t="shared" si="1204"/>
        <v>2023</v>
      </c>
      <c r="J5535" s="2" t="str">
        <f t="shared" si="1205"/>
        <v>November</v>
      </c>
      <c r="K5535" s="2">
        <f t="shared" si="1206"/>
        <v>11</v>
      </c>
      <c r="L5535" s="2" t="str">
        <f t="shared" si="1207"/>
        <v>Monday</v>
      </c>
      <c r="M5535" s="2">
        <f t="shared" si="1208"/>
        <v>45</v>
      </c>
      <c r="N5535" s="3">
        <f t="shared" si="1209"/>
        <v>2523</v>
      </c>
      <c r="O5535" s="3">
        <f t="shared" si="1210"/>
        <v>0</v>
      </c>
      <c r="P5535" t="str">
        <f t="shared" si="1211"/>
        <v>6-Nov</v>
      </c>
      <c r="Q5535" s="9">
        <f t="shared" si="1212"/>
        <v>0.53611111111111109</v>
      </c>
      <c r="R5535" t="str">
        <f t="shared" si="1213"/>
        <v>Afternoon</v>
      </c>
      <c r="S5535" s="2">
        <f t="shared" si="1214"/>
        <v>6</v>
      </c>
      <c r="T5535" t="str">
        <f t="shared" si="1215"/>
        <v>Others</v>
      </c>
      <c r="U5535">
        <f t="shared" si="1216"/>
        <v>12</v>
      </c>
      <c r="V5535" t="str">
        <f t="shared" si="1217"/>
        <v>FY Q3</v>
      </c>
    </row>
    <row r="5536" spans="1:22" x14ac:dyDescent="0.3">
      <c r="A5536" s="18">
        <v>45236</v>
      </c>
      <c r="B5536" t="s">
        <v>1766</v>
      </c>
      <c r="C5536" t="s">
        <v>79</v>
      </c>
      <c r="D5536" t="s">
        <v>6651</v>
      </c>
      <c r="E5536">
        <v>939450846739</v>
      </c>
      <c r="F5536" t="s">
        <v>16</v>
      </c>
      <c r="G5536" t="s">
        <v>67</v>
      </c>
      <c r="H5536">
        <v>23092</v>
      </c>
      <c r="I5536" s="2">
        <f t="shared" si="1204"/>
        <v>2023</v>
      </c>
      <c r="J5536" s="2" t="str">
        <f t="shared" si="1205"/>
        <v>November</v>
      </c>
      <c r="K5536" s="2">
        <f t="shared" si="1206"/>
        <v>11</v>
      </c>
      <c r="L5536" s="2" t="str">
        <f t="shared" si="1207"/>
        <v>Monday</v>
      </c>
      <c r="M5536" s="2">
        <f t="shared" si="1208"/>
        <v>45</v>
      </c>
      <c r="N5536" s="3">
        <f t="shared" si="1209"/>
        <v>23092</v>
      </c>
      <c r="O5536" s="3">
        <f t="shared" si="1210"/>
        <v>0</v>
      </c>
      <c r="P5536" t="str">
        <f t="shared" si="1211"/>
        <v>6-Nov</v>
      </c>
      <c r="Q5536" s="9">
        <f t="shared" si="1212"/>
        <v>0.69374999999999998</v>
      </c>
      <c r="R5536" t="str">
        <f t="shared" si="1213"/>
        <v>Afternoon</v>
      </c>
      <c r="S5536" s="2">
        <f t="shared" si="1214"/>
        <v>6</v>
      </c>
      <c r="T5536" t="str">
        <f t="shared" si="1215"/>
        <v>Others</v>
      </c>
      <c r="U5536">
        <f t="shared" si="1216"/>
        <v>16</v>
      </c>
      <c r="V5536" t="str">
        <f t="shared" si="1217"/>
        <v>FY Q3</v>
      </c>
    </row>
    <row r="5537" spans="1:22" x14ac:dyDescent="0.3">
      <c r="A5537" s="18">
        <v>45236</v>
      </c>
      <c r="B5537" t="s">
        <v>3851</v>
      </c>
      <c r="C5537" t="s">
        <v>219</v>
      </c>
      <c r="D5537" t="s">
        <v>6652</v>
      </c>
      <c r="E5537">
        <v>438109764072</v>
      </c>
      <c r="F5537" t="s">
        <v>15</v>
      </c>
      <c r="G5537" t="s">
        <v>67</v>
      </c>
      <c r="H5537">
        <v>8409</v>
      </c>
      <c r="I5537" s="2">
        <f t="shared" si="1204"/>
        <v>2023</v>
      </c>
      <c r="J5537" s="2" t="str">
        <f t="shared" si="1205"/>
        <v>November</v>
      </c>
      <c r="K5537" s="2">
        <f t="shared" si="1206"/>
        <v>11</v>
      </c>
      <c r="L5537" s="2" t="str">
        <f t="shared" si="1207"/>
        <v>Monday</v>
      </c>
      <c r="M5537" s="2">
        <f t="shared" si="1208"/>
        <v>45</v>
      </c>
      <c r="N5537" s="3">
        <f t="shared" si="1209"/>
        <v>0</v>
      </c>
      <c r="O5537" s="3">
        <f t="shared" si="1210"/>
        <v>8409</v>
      </c>
      <c r="P5537" t="str">
        <f t="shared" si="1211"/>
        <v>6-Nov</v>
      </c>
      <c r="Q5537" s="9">
        <f t="shared" si="1212"/>
        <v>0.71180555555555558</v>
      </c>
      <c r="R5537" t="str">
        <f t="shared" si="1213"/>
        <v>Evening</v>
      </c>
      <c r="S5537" s="2">
        <f t="shared" si="1214"/>
        <v>6</v>
      </c>
      <c r="T5537" t="str">
        <f t="shared" si="1215"/>
        <v>UPI Transfer</v>
      </c>
      <c r="U5537">
        <f t="shared" si="1216"/>
        <v>17</v>
      </c>
      <c r="V5537" t="str">
        <f t="shared" si="1217"/>
        <v>FY Q3</v>
      </c>
    </row>
    <row r="5538" spans="1:22" x14ac:dyDescent="0.3">
      <c r="A5538" s="18">
        <v>45236</v>
      </c>
      <c r="B5538" t="s">
        <v>1712</v>
      </c>
      <c r="C5538" t="s">
        <v>207</v>
      </c>
      <c r="D5538" t="s">
        <v>6653</v>
      </c>
      <c r="E5538">
        <v>317672315025</v>
      </c>
      <c r="F5538" t="s">
        <v>15</v>
      </c>
      <c r="G5538" t="s">
        <v>67</v>
      </c>
      <c r="H5538">
        <v>11727</v>
      </c>
      <c r="I5538" s="2">
        <f t="shared" si="1204"/>
        <v>2023</v>
      </c>
      <c r="J5538" s="2" t="str">
        <f t="shared" si="1205"/>
        <v>November</v>
      </c>
      <c r="K5538" s="2">
        <f t="shared" si="1206"/>
        <v>11</v>
      </c>
      <c r="L5538" s="2" t="str">
        <f t="shared" si="1207"/>
        <v>Monday</v>
      </c>
      <c r="M5538" s="2">
        <f t="shared" si="1208"/>
        <v>45</v>
      </c>
      <c r="N5538" s="3">
        <f t="shared" si="1209"/>
        <v>0</v>
      </c>
      <c r="O5538" s="3">
        <f t="shared" si="1210"/>
        <v>11727</v>
      </c>
      <c r="P5538" t="str">
        <f t="shared" si="1211"/>
        <v>6-Nov</v>
      </c>
      <c r="Q5538" s="9">
        <f t="shared" si="1212"/>
        <v>0.71319444444444446</v>
      </c>
      <c r="R5538" t="str">
        <f t="shared" si="1213"/>
        <v>Evening</v>
      </c>
      <c r="S5538" s="2">
        <f t="shared" si="1214"/>
        <v>6</v>
      </c>
      <c r="T5538" t="str">
        <f t="shared" si="1215"/>
        <v>UPI Transfer</v>
      </c>
      <c r="U5538">
        <f t="shared" si="1216"/>
        <v>17</v>
      </c>
      <c r="V5538" t="str">
        <f t="shared" si="1217"/>
        <v>FY Q3</v>
      </c>
    </row>
    <row r="5539" spans="1:22" x14ac:dyDescent="0.3">
      <c r="A5539" s="18">
        <v>45236</v>
      </c>
      <c r="B5539" t="s">
        <v>244</v>
      </c>
      <c r="C5539" t="s">
        <v>69</v>
      </c>
      <c r="D5539" t="s">
        <v>6654</v>
      </c>
      <c r="E5539">
        <v>189036538191</v>
      </c>
      <c r="F5539" t="s">
        <v>16</v>
      </c>
      <c r="G5539" t="s">
        <v>67</v>
      </c>
      <c r="H5539">
        <v>6630</v>
      </c>
      <c r="I5539" s="2">
        <f t="shared" si="1204"/>
        <v>2023</v>
      </c>
      <c r="J5539" s="2" t="str">
        <f t="shared" si="1205"/>
        <v>November</v>
      </c>
      <c r="K5539" s="2">
        <f t="shared" si="1206"/>
        <v>11</v>
      </c>
      <c r="L5539" s="2" t="str">
        <f t="shared" si="1207"/>
        <v>Monday</v>
      </c>
      <c r="M5539" s="2">
        <f t="shared" si="1208"/>
        <v>45</v>
      </c>
      <c r="N5539" s="3">
        <f t="shared" si="1209"/>
        <v>6630</v>
      </c>
      <c r="O5539" s="3">
        <f t="shared" si="1210"/>
        <v>0</v>
      </c>
      <c r="P5539" t="str">
        <f t="shared" si="1211"/>
        <v>6-Nov</v>
      </c>
      <c r="Q5539" s="9">
        <f t="shared" si="1212"/>
        <v>0.77222222222222225</v>
      </c>
      <c r="R5539" t="str">
        <f t="shared" si="1213"/>
        <v>Evening</v>
      </c>
      <c r="S5539" s="2">
        <f t="shared" si="1214"/>
        <v>6</v>
      </c>
      <c r="T5539" t="str">
        <f t="shared" si="1215"/>
        <v>Others</v>
      </c>
      <c r="U5539">
        <f t="shared" si="1216"/>
        <v>18</v>
      </c>
      <c r="V5539" t="str">
        <f t="shared" si="1217"/>
        <v>FY Q3</v>
      </c>
    </row>
    <row r="5540" spans="1:22" x14ac:dyDescent="0.3">
      <c r="A5540" s="18">
        <v>45236</v>
      </c>
      <c r="B5540" t="s">
        <v>2825</v>
      </c>
      <c r="C5540" t="s">
        <v>104</v>
      </c>
      <c r="D5540" t="s">
        <v>6655</v>
      </c>
      <c r="E5540">
        <v>73810863760</v>
      </c>
      <c r="F5540" t="s">
        <v>16</v>
      </c>
      <c r="G5540" t="s">
        <v>71</v>
      </c>
      <c r="H5540">
        <v>2300</v>
      </c>
      <c r="I5540" s="2">
        <f t="shared" si="1204"/>
        <v>2023</v>
      </c>
      <c r="J5540" s="2" t="str">
        <f t="shared" si="1205"/>
        <v>November</v>
      </c>
      <c r="K5540" s="2">
        <f t="shared" si="1206"/>
        <v>11</v>
      </c>
      <c r="L5540" s="2" t="str">
        <f t="shared" si="1207"/>
        <v>Monday</v>
      </c>
      <c r="M5540" s="2">
        <f t="shared" si="1208"/>
        <v>45</v>
      </c>
      <c r="N5540" s="3">
        <f t="shared" si="1209"/>
        <v>2300</v>
      </c>
      <c r="O5540" s="3">
        <f t="shared" si="1210"/>
        <v>0</v>
      </c>
      <c r="P5540" t="str">
        <f t="shared" si="1211"/>
        <v>6-Nov</v>
      </c>
      <c r="Q5540" s="9">
        <f t="shared" si="1212"/>
        <v>0.80763888888888891</v>
      </c>
      <c r="R5540" t="str">
        <f t="shared" si="1213"/>
        <v>Evening</v>
      </c>
      <c r="S5540" s="2">
        <f t="shared" si="1214"/>
        <v>6</v>
      </c>
      <c r="T5540" t="str">
        <f t="shared" si="1215"/>
        <v>Others</v>
      </c>
      <c r="U5540">
        <f t="shared" si="1216"/>
        <v>19</v>
      </c>
      <c r="V5540" t="str">
        <f t="shared" si="1217"/>
        <v>FY Q3</v>
      </c>
    </row>
    <row r="5541" spans="1:22" x14ac:dyDescent="0.3">
      <c r="A5541" s="18">
        <v>45236</v>
      </c>
      <c r="B5541" t="s">
        <v>1144</v>
      </c>
      <c r="C5541" t="s">
        <v>104</v>
      </c>
      <c r="D5541" t="s">
        <v>6656</v>
      </c>
      <c r="E5541">
        <v>678094502805</v>
      </c>
      <c r="F5541" t="s">
        <v>16</v>
      </c>
      <c r="G5541" t="s">
        <v>67</v>
      </c>
      <c r="H5541">
        <v>5272</v>
      </c>
      <c r="I5541" s="2">
        <f t="shared" si="1204"/>
        <v>2023</v>
      </c>
      <c r="J5541" s="2" t="str">
        <f t="shared" si="1205"/>
        <v>November</v>
      </c>
      <c r="K5541" s="2">
        <f t="shared" si="1206"/>
        <v>11</v>
      </c>
      <c r="L5541" s="2" t="str">
        <f t="shared" si="1207"/>
        <v>Monday</v>
      </c>
      <c r="M5541" s="2">
        <f t="shared" si="1208"/>
        <v>45</v>
      </c>
      <c r="N5541" s="3">
        <f t="shared" si="1209"/>
        <v>5272</v>
      </c>
      <c r="O5541" s="3">
        <f t="shared" si="1210"/>
        <v>0</v>
      </c>
      <c r="P5541" t="str">
        <f t="shared" si="1211"/>
        <v>6-Nov</v>
      </c>
      <c r="Q5541" s="9">
        <f t="shared" si="1212"/>
        <v>0.81666666666666665</v>
      </c>
      <c r="R5541" t="str">
        <f t="shared" si="1213"/>
        <v>Evening</v>
      </c>
      <c r="S5541" s="2">
        <f t="shared" si="1214"/>
        <v>6</v>
      </c>
      <c r="T5541" t="str">
        <f t="shared" si="1215"/>
        <v>Others</v>
      </c>
      <c r="U5541">
        <f t="shared" si="1216"/>
        <v>19</v>
      </c>
      <c r="V5541" t="str">
        <f t="shared" si="1217"/>
        <v>FY Q3</v>
      </c>
    </row>
    <row r="5542" spans="1:22" x14ac:dyDescent="0.3">
      <c r="A5542" s="18">
        <v>45237</v>
      </c>
      <c r="B5542" t="s">
        <v>682</v>
      </c>
      <c r="C5542" t="s">
        <v>104</v>
      </c>
      <c r="D5542" t="s">
        <v>6657</v>
      </c>
      <c r="E5542">
        <v>919585339197</v>
      </c>
      <c r="F5542" t="s">
        <v>16</v>
      </c>
      <c r="G5542" t="s">
        <v>67</v>
      </c>
      <c r="H5542">
        <v>31568</v>
      </c>
      <c r="I5542" s="2">
        <f t="shared" ref="I5542:I5605" si="1218">YEAR(A5542)</f>
        <v>2023</v>
      </c>
      <c r="J5542" s="2" t="str">
        <f t="shared" ref="J5542:J5605" si="1219">TEXT(A5542,"mmmm")</f>
        <v>November</v>
      </c>
      <c r="K5542" s="2">
        <f t="shared" ref="K5542:K5605" si="1220">MONTH(A5542)</f>
        <v>11</v>
      </c>
      <c r="L5542" s="2" t="str">
        <f t="shared" ref="L5542:L5605" si="1221">TEXT(A5542,"dddd")</f>
        <v>Tuesday</v>
      </c>
      <c r="M5542" s="2">
        <f t="shared" ref="M5542:M5605" si="1222">WEEKNUM(A5542)</f>
        <v>45</v>
      </c>
      <c r="N5542" s="3">
        <f t="shared" ref="N5542:N5605" si="1223">IF(F5542="Credit",H5542,0)</f>
        <v>31568</v>
      </c>
      <c r="O5542" s="3">
        <f t="shared" ref="O5542:O5605" si="1224">IF(F5542="Debit",H5542,0)</f>
        <v>0</v>
      </c>
      <c r="P5542" t="str">
        <f t="shared" ref="P5542:P5605" si="1225">TEXT(A5542,"d-mmm")</f>
        <v>7-Nov</v>
      </c>
      <c r="Q5542" s="9">
        <f t="shared" ref="Q5542:Q5605" si="1226">TIMEVALUE(TRIM(CLEAN(SUBSTITUTE(B5542,CHAR(34),""))))</f>
        <v>0.53263888888888888</v>
      </c>
      <c r="R5542" t="str">
        <f t="shared" ref="R5542:R5605" si="1227">IF(HOUR(Q5542)&lt;12,"Morning",IF(HOUR(Q5542)&lt;17,"Afternoon",IF(HOUR(Q5542)&lt;21,"Evening","Night")))</f>
        <v>Afternoon</v>
      </c>
      <c r="S5542" s="2">
        <f t="shared" ref="S5542:S5605" si="1228">DAY(A5542)</f>
        <v>7</v>
      </c>
      <c r="T5542" t="str">
        <f t="shared" ref="T5542:T5605" si="1229">IF(ISNUMBER(SEARCH("Recharge",C5542)),"Recharge",IF(ISNUMBER(SEARCH("Petrol",C5542)),"Fuel",IF(ISNUMBER(SEARCH("Restaurant",C5542)),"Food",IF(ISNUMBER(SEARCH("Amazon",C5542)),"Shopping",IF(ISNUMBER(SEARCH("Salary",C5542)),"Salary",IF(ISNUMBER(SEARCH("Paid to",C5542)),"UPI Transfer","Others"))))))</f>
        <v>Others</v>
      </c>
      <c r="U5542">
        <f t="shared" ref="U5542:U5605" si="1230">HOUR(Q5542)</f>
        <v>12</v>
      </c>
      <c r="V5542" t="str">
        <f t="shared" ref="V5542:V5605" si="1231">"FY Q"&amp;INT(MOD(MONTH(A5542)-4,12)/3)+1</f>
        <v>FY Q3</v>
      </c>
    </row>
    <row r="5543" spans="1:22" x14ac:dyDescent="0.3">
      <c r="A5543" s="18">
        <v>45237</v>
      </c>
      <c r="B5543" t="s">
        <v>4232</v>
      </c>
      <c r="C5543" t="s">
        <v>128</v>
      </c>
      <c r="D5543" t="s">
        <v>6658</v>
      </c>
      <c r="E5543">
        <v>627158307927</v>
      </c>
      <c r="F5543" t="s">
        <v>16</v>
      </c>
      <c r="G5543" t="s">
        <v>71</v>
      </c>
      <c r="H5543">
        <v>2031</v>
      </c>
      <c r="I5543" s="2">
        <f t="shared" si="1218"/>
        <v>2023</v>
      </c>
      <c r="J5543" s="2" t="str">
        <f t="shared" si="1219"/>
        <v>November</v>
      </c>
      <c r="K5543" s="2">
        <f t="shared" si="1220"/>
        <v>11</v>
      </c>
      <c r="L5543" s="2" t="str">
        <f t="shared" si="1221"/>
        <v>Tuesday</v>
      </c>
      <c r="M5543" s="2">
        <f t="shared" si="1222"/>
        <v>45</v>
      </c>
      <c r="N5543" s="3">
        <f t="shared" si="1223"/>
        <v>2031</v>
      </c>
      <c r="O5543" s="3">
        <f t="shared" si="1224"/>
        <v>0</v>
      </c>
      <c r="P5543" t="str">
        <f t="shared" si="1225"/>
        <v>7-Nov</v>
      </c>
      <c r="Q5543" s="9">
        <f t="shared" si="1226"/>
        <v>0.56944444444444442</v>
      </c>
      <c r="R5543" t="str">
        <f t="shared" si="1227"/>
        <v>Afternoon</v>
      </c>
      <c r="S5543" s="2">
        <f t="shared" si="1228"/>
        <v>7</v>
      </c>
      <c r="T5543" t="str">
        <f t="shared" si="1229"/>
        <v>Others</v>
      </c>
      <c r="U5543">
        <f t="shared" si="1230"/>
        <v>13</v>
      </c>
      <c r="V5543" t="str">
        <f t="shared" si="1231"/>
        <v>FY Q3</v>
      </c>
    </row>
    <row r="5544" spans="1:22" x14ac:dyDescent="0.3">
      <c r="A5544" s="18">
        <v>45237</v>
      </c>
      <c r="B5544" t="s">
        <v>133</v>
      </c>
      <c r="C5544" t="s">
        <v>65</v>
      </c>
      <c r="D5544" t="s">
        <v>6659</v>
      </c>
      <c r="E5544">
        <v>938466660815</v>
      </c>
      <c r="F5544" t="s">
        <v>16</v>
      </c>
      <c r="G5544" t="s">
        <v>67</v>
      </c>
      <c r="H5544">
        <v>4963</v>
      </c>
      <c r="I5544" s="2">
        <f t="shared" si="1218"/>
        <v>2023</v>
      </c>
      <c r="J5544" s="2" t="str">
        <f t="shared" si="1219"/>
        <v>November</v>
      </c>
      <c r="K5544" s="2">
        <f t="shared" si="1220"/>
        <v>11</v>
      </c>
      <c r="L5544" s="2" t="str">
        <f t="shared" si="1221"/>
        <v>Tuesday</v>
      </c>
      <c r="M5544" s="2">
        <f t="shared" si="1222"/>
        <v>45</v>
      </c>
      <c r="N5544" s="3">
        <f t="shared" si="1223"/>
        <v>4963</v>
      </c>
      <c r="O5544" s="3">
        <f t="shared" si="1224"/>
        <v>0</v>
      </c>
      <c r="P5544" t="str">
        <f t="shared" si="1225"/>
        <v>7-Nov</v>
      </c>
      <c r="Q5544" s="9">
        <f t="shared" si="1226"/>
        <v>0.6430555555555556</v>
      </c>
      <c r="R5544" t="str">
        <f t="shared" si="1227"/>
        <v>Afternoon</v>
      </c>
      <c r="S5544" s="2">
        <f t="shared" si="1228"/>
        <v>7</v>
      </c>
      <c r="T5544" t="str">
        <f t="shared" si="1229"/>
        <v>Others</v>
      </c>
      <c r="U5544">
        <f t="shared" si="1230"/>
        <v>15</v>
      </c>
      <c r="V5544" t="str">
        <f t="shared" si="1231"/>
        <v>FY Q3</v>
      </c>
    </row>
    <row r="5545" spans="1:22" x14ac:dyDescent="0.3">
      <c r="A5545" s="18">
        <v>45237</v>
      </c>
      <c r="B5545" t="s">
        <v>1348</v>
      </c>
      <c r="C5545" t="s">
        <v>239</v>
      </c>
      <c r="D5545" t="s">
        <v>6660</v>
      </c>
      <c r="E5545">
        <v>549863426926</v>
      </c>
      <c r="F5545" t="s">
        <v>15</v>
      </c>
      <c r="G5545" t="s">
        <v>67</v>
      </c>
      <c r="H5545">
        <v>14323</v>
      </c>
      <c r="I5545" s="2">
        <f t="shared" si="1218"/>
        <v>2023</v>
      </c>
      <c r="J5545" s="2" t="str">
        <f t="shared" si="1219"/>
        <v>November</v>
      </c>
      <c r="K5545" s="2">
        <f t="shared" si="1220"/>
        <v>11</v>
      </c>
      <c r="L5545" s="2" t="str">
        <f t="shared" si="1221"/>
        <v>Tuesday</v>
      </c>
      <c r="M5545" s="2">
        <f t="shared" si="1222"/>
        <v>45</v>
      </c>
      <c r="N5545" s="3">
        <f t="shared" si="1223"/>
        <v>0</v>
      </c>
      <c r="O5545" s="3">
        <f t="shared" si="1224"/>
        <v>14323</v>
      </c>
      <c r="P5545" t="str">
        <f t="shared" si="1225"/>
        <v>7-Nov</v>
      </c>
      <c r="Q5545" s="9">
        <f t="shared" si="1226"/>
        <v>0.77083333333333337</v>
      </c>
      <c r="R5545" t="str">
        <f t="shared" si="1227"/>
        <v>Evening</v>
      </c>
      <c r="S5545" s="2">
        <f t="shared" si="1228"/>
        <v>7</v>
      </c>
      <c r="T5545" t="str">
        <f t="shared" si="1229"/>
        <v>Recharge</v>
      </c>
      <c r="U5545">
        <f t="shared" si="1230"/>
        <v>18</v>
      </c>
      <c r="V5545" t="str">
        <f t="shared" si="1231"/>
        <v>FY Q3</v>
      </c>
    </row>
    <row r="5546" spans="1:22" x14ac:dyDescent="0.3">
      <c r="A5546" s="18">
        <v>45238</v>
      </c>
      <c r="B5546" t="s">
        <v>3500</v>
      </c>
      <c r="C5546" t="s">
        <v>189</v>
      </c>
      <c r="D5546" t="s">
        <v>6661</v>
      </c>
      <c r="E5546">
        <v>666609359401</v>
      </c>
      <c r="F5546" t="s">
        <v>16</v>
      </c>
      <c r="G5546" t="s">
        <v>67</v>
      </c>
      <c r="H5546">
        <v>4302</v>
      </c>
      <c r="I5546" s="2">
        <f t="shared" si="1218"/>
        <v>2023</v>
      </c>
      <c r="J5546" s="2" t="str">
        <f t="shared" si="1219"/>
        <v>November</v>
      </c>
      <c r="K5546" s="2">
        <f t="shared" si="1220"/>
        <v>11</v>
      </c>
      <c r="L5546" s="2" t="str">
        <f t="shared" si="1221"/>
        <v>Wednesday</v>
      </c>
      <c r="M5546" s="2">
        <f t="shared" si="1222"/>
        <v>45</v>
      </c>
      <c r="N5546" s="3">
        <f t="shared" si="1223"/>
        <v>4302</v>
      </c>
      <c r="O5546" s="3">
        <f t="shared" si="1224"/>
        <v>0</v>
      </c>
      <c r="P5546" t="str">
        <f t="shared" si="1225"/>
        <v>8-Nov</v>
      </c>
      <c r="Q5546" s="9">
        <f t="shared" si="1226"/>
        <v>0.36527777777777776</v>
      </c>
      <c r="R5546" t="str">
        <f t="shared" si="1227"/>
        <v>Morning</v>
      </c>
      <c r="S5546" s="2">
        <f t="shared" si="1228"/>
        <v>8</v>
      </c>
      <c r="T5546" t="str">
        <f t="shared" si="1229"/>
        <v>Others</v>
      </c>
      <c r="U5546">
        <f t="shared" si="1230"/>
        <v>8</v>
      </c>
      <c r="V5546" t="str">
        <f t="shared" si="1231"/>
        <v>FY Q3</v>
      </c>
    </row>
    <row r="5547" spans="1:22" x14ac:dyDescent="0.3">
      <c r="A5547" s="18">
        <v>45238</v>
      </c>
      <c r="B5547" t="s">
        <v>290</v>
      </c>
      <c r="C5547" t="s">
        <v>273</v>
      </c>
      <c r="D5547" t="s">
        <v>6662</v>
      </c>
      <c r="E5547">
        <v>169172964887</v>
      </c>
      <c r="F5547" t="s">
        <v>16</v>
      </c>
      <c r="G5547" t="s">
        <v>71</v>
      </c>
      <c r="H5547">
        <v>10401</v>
      </c>
      <c r="I5547" s="2">
        <f t="shared" si="1218"/>
        <v>2023</v>
      </c>
      <c r="J5547" s="2" t="str">
        <f t="shared" si="1219"/>
        <v>November</v>
      </c>
      <c r="K5547" s="2">
        <f t="shared" si="1220"/>
        <v>11</v>
      </c>
      <c r="L5547" s="2" t="str">
        <f t="shared" si="1221"/>
        <v>Wednesday</v>
      </c>
      <c r="M5547" s="2">
        <f t="shared" si="1222"/>
        <v>45</v>
      </c>
      <c r="N5547" s="3">
        <f t="shared" si="1223"/>
        <v>10401</v>
      </c>
      <c r="O5547" s="3">
        <f t="shared" si="1224"/>
        <v>0</v>
      </c>
      <c r="P5547" t="str">
        <f t="shared" si="1225"/>
        <v>8-Nov</v>
      </c>
      <c r="Q5547" s="9">
        <f t="shared" si="1226"/>
        <v>0.73750000000000004</v>
      </c>
      <c r="R5547" t="str">
        <f t="shared" si="1227"/>
        <v>Evening</v>
      </c>
      <c r="S5547" s="2">
        <f t="shared" si="1228"/>
        <v>8</v>
      </c>
      <c r="T5547" t="str">
        <f t="shared" si="1229"/>
        <v>Others</v>
      </c>
      <c r="U5547">
        <f t="shared" si="1230"/>
        <v>17</v>
      </c>
      <c r="V5547" t="str">
        <f t="shared" si="1231"/>
        <v>FY Q3</v>
      </c>
    </row>
    <row r="5548" spans="1:22" x14ac:dyDescent="0.3">
      <c r="A5548" s="18">
        <v>45238</v>
      </c>
      <c r="B5548" t="s">
        <v>460</v>
      </c>
      <c r="C5548" t="s">
        <v>117</v>
      </c>
      <c r="D5548" t="s">
        <v>6663</v>
      </c>
      <c r="E5548">
        <v>606133472129</v>
      </c>
      <c r="F5548" t="s">
        <v>16</v>
      </c>
      <c r="G5548" t="s">
        <v>71</v>
      </c>
      <c r="H5548">
        <v>8567</v>
      </c>
      <c r="I5548" s="2">
        <f t="shared" si="1218"/>
        <v>2023</v>
      </c>
      <c r="J5548" s="2" t="str">
        <f t="shared" si="1219"/>
        <v>November</v>
      </c>
      <c r="K5548" s="2">
        <f t="shared" si="1220"/>
        <v>11</v>
      </c>
      <c r="L5548" s="2" t="str">
        <f t="shared" si="1221"/>
        <v>Wednesday</v>
      </c>
      <c r="M5548" s="2">
        <f t="shared" si="1222"/>
        <v>45</v>
      </c>
      <c r="N5548" s="3">
        <f t="shared" si="1223"/>
        <v>8567</v>
      </c>
      <c r="O5548" s="3">
        <f t="shared" si="1224"/>
        <v>0</v>
      </c>
      <c r="P5548" t="str">
        <f t="shared" si="1225"/>
        <v>8-Nov</v>
      </c>
      <c r="Q5548" s="9">
        <f t="shared" si="1226"/>
        <v>0.79305555555555551</v>
      </c>
      <c r="R5548" t="str">
        <f t="shared" si="1227"/>
        <v>Evening</v>
      </c>
      <c r="S5548" s="2">
        <f t="shared" si="1228"/>
        <v>8</v>
      </c>
      <c r="T5548" t="str">
        <f t="shared" si="1229"/>
        <v>Others</v>
      </c>
      <c r="U5548">
        <f t="shared" si="1230"/>
        <v>19</v>
      </c>
      <c r="V5548" t="str">
        <f t="shared" si="1231"/>
        <v>FY Q3</v>
      </c>
    </row>
    <row r="5549" spans="1:22" x14ac:dyDescent="0.3">
      <c r="A5549" s="18">
        <v>45238</v>
      </c>
      <c r="B5549" t="s">
        <v>2447</v>
      </c>
      <c r="C5549" t="s">
        <v>104</v>
      </c>
      <c r="D5549" t="s">
        <v>6664</v>
      </c>
      <c r="E5549">
        <v>403678147738</v>
      </c>
      <c r="F5549" t="s">
        <v>16</v>
      </c>
      <c r="G5549" t="s">
        <v>71</v>
      </c>
      <c r="H5549">
        <v>5211</v>
      </c>
      <c r="I5549" s="2">
        <f t="shared" si="1218"/>
        <v>2023</v>
      </c>
      <c r="J5549" s="2" t="str">
        <f t="shared" si="1219"/>
        <v>November</v>
      </c>
      <c r="K5549" s="2">
        <f t="shared" si="1220"/>
        <v>11</v>
      </c>
      <c r="L5549" s="2" t="str">
        <f t="shared" si="1221"/>
        <v>Wednesday</v>
      </c>
      <c r="M5549" s="2">
        <f t="shared" si="1222"/>
        <v>45</v>
      </c>
      <c r="N5549" s="3">
        <f t="shared" si="1223"/>
        <v>5211</v>
      </c>
      <c r="O5549" s="3">
        <f t="shared" si="1224"/>
        <v>0</v>
      </c>
      <c r="P5549" t="str">
        <f t="shared" si="1225"/>
        <v>8-Nov</v>
      </c>
      <c r="Q5549" s="9">
        <f t="shared" si="1226"/>
        <v>0.82708333333333328</v>
      </c>
      <c r="R5549" t="str">
        <f t="shared" si="1227"/>
        <v>Evening</v>
      </c>
      <c r="S5549" s="2">
        <f t="shared" si="1228"/>
        <v>8</v>
      </c>
      <c r="T5549" t="str">
        <f t="shared" si="1229"/>
        <v>Others</v>
      </c>
      <c r="U5549">
        <f t="shared" si="1230"/>
        <v>19</v>
      </c>
      <c r="V5549" t="str">
        <f t="shared" si="1231"/>
        <v>FY Q3</v>
      </c>
    </row>
    <row r="5550" spans="1:22" x14ac:dyDescent="0.3">
      <c r="A5550" s="18">
        <v>45238</v>
      </c>
      <c r="B5550" t="s">
        <v>726</v>
      </c>
      <c r="C5550" t="s">
        <v>128</v>
      </c>
      <c r="D5550" t="s">
        <v>6665</v>
      </c>
      <c r="E5550">
        <v>326238902368</v>
      </c>
      <c r="F5550" t="s">
        <v>16</v>
      </c>
      <c r="G5550" t="s">
        <v>67</v>
      </c>
      <c r="H5550">
        <v>18669</v>
      </c>
      <c r="I5550" s="2">
        <f t="shared" si="1218"/>
        <v>2023</v>
      </c>
      <c r="J5550" s="2" t="str">
        <f t="shared" si="1219"/>
        <v>November</v>
      </c>
      <c r="K5550" s="2">
        <f t="shared" si="1220"/>
        <v>11</v>
      </c>
      <c r="L5550" s="2" t="str">
        <f t="shared" si="1221"/>
        <v>Wednesday</v>
      </c>
      <c r="M5550" s="2">
        <f t="shared" si="1222"/>
        <v>45</v>
      </c>
      <c r="N5550" s="3">
        <f t="shared" si="1223"/>
        <v>18669</v>
      </c>
      <c r="O5550" s="3">
        <f t="shared" si="1224"/>
        <v>0</v>
      </c>
      <c r="P5550" t="str">
        <f t="shared" si="1225"/>
        <v>8-Nov</v>
      </c>
      <c r="Q5550" s="9">
        <f t="shared" si="1226"/>
        <v>0.94305555555555554</v>
      </c>
      <c r="R5550" t="str">
        <f t="shared" si="1227"/>
        <v>Night</v>
      </c>
      <c r="S5550" s="2">
        <f t="shared" si="1228"/>
        <v>8</v>
      </c>
      <c r="T5550" t="str">
        <f t="shared" si="1229"/>
        <v>Others</v>
      </c>
      <c r="U5550">
        <f t="shared" si="1230"/>
        <v>22</v>
      </c>
      <c r="V5550" t="str">
        <f t="shared" si="1231"/>
        <v>FY Q3</v>
      </c>
    </row>
    <row r="5551" spans="1:22" x14ac:dyDescent="0.3">
      <c r="A5551" s="18">
        <v>45239</v>
      </c>
      <c r="B5551" t="s">
        <v>1908</v>
      </c>
      <c r="C5551" t="s">
        <v>160</v>
      </c>
      <c r="D5551" t="s">
        <v>6666</v>
      </c>
      <c r="E5551">
        <v>475786778883</v>
      </c>
      <c r="F5551" t="s">
        <v>15</v>
      </c>
      <c r="G5551" t="s">
        <v>67</v>
      </c>
      <c r="H5551">
        <v>3674</v>
      </c>
      <c r="I5551" s="2">
        <f t="shared" si="1218"/>
        <v>2023</v>
      </c>
      <c r="J5551" s="2" t="str">
        <f t="shared" si="1219"/>
        <v>November</v>
      </c>
      <c r="K5551" s="2">
        <f t="shared" si="1220"/>
        <v>11</v>
      </c>
      <c r="L5551" s="2" t="str">
        <f t="shared" si="1221"/>
        <v>Thursday</v>
      </c>
      <c r="M5551" s="2">
        <f t="shared" si="1222"/>
        <v>45</v>
      </c>
      <c r="N5551" s="3">
        <f t="shared" si="1223"/>
        <v>0</v>
      </c>
      <c r="O5551" s="3">
        <f t="shared" si="1224"/>
        <v>3674</v>
      </c>
      <c r="P5551" t="str">
        <f t="shared" si="1225"/>
        <v>9-Nov</v>
      </c>
      <c r="Q5551" s="9">
        <f t="shared" si="1226"/>
        <v>0.42986111111111114</v>
      </c>
      <c r="R5551" t="str">
        <f t="shared" si="1227"/>
        <v>Morning</v>
      </c>
      <c r="S5551" s="2">
        <f t="shared" si="1228"/>
        <v>9</v>
      </c>
      <c r="T5551" t="str">
        <f t="shared" si="1229"/>
        <v>Shopping</v>
      </c>
      <c r="U5551">
        <f t="shared" si="1230"/>
        <v>10</v>
      </c>
      <c r="V5551" t="str">
        <f t="shared" si="1231"/>
        <v>FY Q3</v>
      </c>
    </row>
    <row r="5552" spans="1:22" x14ac:dyDescent="0.3">
      <c r="A5552" s="18">
        <v>45239</v>
      </c>
      <c r="B5552" t="s">
        <v>730</v>
      </c>
      <c r="C5552" t="s">
        <v>76</v>
      </c>
      <c r="D5552" t="s">
        <v>6667</v>
      </c>
      <c r="E5552">
        <v>148356558591</v>
      </c>
      <c r="F5552" t="s">
        <v>16</v>
      </c>
      <c r="G5552" t="s">
        <v>67</v>
      </c>
      <c r="H5552">
        <v>26413</v>
      </c>
      <c r="I5552" s="2">
        <f t="shared" si="1218"/>
        <v>2023</v>
      </c>
      <c r="J5552" s="2" t="str">
        <f t="shared" si="1219"/>
        <v>November</v>
      </c>
      <c r="K5552" s="2">
        <f t="shared" si="1220"/>
        <v>11</v>
      </c>
      <c r="L5552" s="2" t="str">
        <f t="shared" si="1221"/>
        <v>Thursday</v>
      </c>
      <c r="M5552" s="2">
        <f t="shared" si="1222"/>
        <v>45</v>
      </c>
      <c r="N5552" s="3">
        <f t="shared" si="1223"/>
        <v>26413</v>
      </c>
      <c r="O5552" s="3">
        <f t="shared" si="1224"/>
        <v>0</v>
      </c>
      <c r="P5552" t="str">
        <f t="shared" si="1225"/>
        <v>9-Nov</v>
      </c>
      <c r="Q5552" s="9">
        <f t="shared" si="1226"/>
        <v>0.49791666666666667</v>
      </c>
      <c r="R5552" t="str">
        <f t="shared" si="1227"/>
        <v>Morning</v>
      </c>
      <c r="S5552" s="2">
        <f t="shared" si="1228"/>
        <v>9</v>
      </c>
      <c r="T5552" t="str">
        <f t="shared" si="1229"/>
        <v>Others</v>
      </c>
      <c r="U5552">
        <f t="shared" si="1230"/>
        <v>11</v>
      </c>
      <c r="V5552" t="str">
        <f t="shared" si="1231"/>
        <v>FY Q3</v>
      </c>
    </row>
    <row r="5553" spans="1:22" x14ac:dyDescent="0.3">
      <c r="A5553" s="18">
        <v>45239</v>
      </c>
      <c r="B5553" t="s">
        <v>706</v>
      </c>
      <c r="C5553" t="s">
        <v>131</v>
      </c>
      <c r="D5553" t="s">
        <v>6668</v>
      </c>
      <c r="E5553">
        <v>351141148319</v>
      </c>
      <c r="F5553" t="s">
        <v>16</v>
      </c>
      <c r="G5553" t="s">
        <v>71</v>
      </c>
      <c r="H5553">
        <v>16276</v>
      </c>
      <c r="I5553" s="2">
        <f t="shared" si="1218"/>
        <v>2023</v>
      </c>
      <c r="J5553" s="2" t="str">
        <f t="shared" si="1219"/>
        <v>November</v>
      </c>
      <c r="K5553" s="2">
        <f t="shared" si="1220"/>
        <v>11</v>
      </c>
      <c r="L5553" s="2" t="str">
        <f t="shared" si="1221"/>
        <v>Thursday</v>
      </c>
      <c r="M5553" s="2">
        <f t="shared" si="1222"/>
        <v>45</v>
      </c>
      <c r="N5553" s="3">
        <f t="shared" si="1223"/>
        <v>16276</v>
      </c>
      <c r="O5553" s="3">
        <f t="shared" si="1224"/>
        <v>0</v>
      </c>
      <c r="P5553" t="str">
        <f t="shared" si="1225"/>
        <v>9-Nov</v>
      </c>
      <c r="Q5553" s="9">
        <f t="shared" si="1226"/>
        <v>0.6694444444444444</v>
      </c>
      <c r="R5553" t="str">
        <f t="shared" si="1227"/>
        <v>Afternoon</v>
      </c>
      <c r="S5553" s="2">
        <f t="shared" si="1228"/>
        <v>9</v>
      </c>
      <c r="T5553" t="str">
        <f t="shared" si="1229"/>
        <v>Others</v>
      </c>
      <c r="U5553">
        <f t="shared" si="1230"/>
        <v>16</v>
      </c>
      <c r="V5553" t="str">
        <f t="shared" si="1231"/>
        <v>FY Q3</v>
      </c>
    </row>
    <row r="5554" spans="1:22" x14ac:dyDescent="0.3">
      <c r="A5554" s="18">
        <v>45239</v>
      </c>
      <c r="B5554" t="s">
        <v>882</v>
      </c>
      <c r="C5554" t="s">
        <v>189</v>
      </c>
      <c r="D5554" t="s">
        <v>6669</v>
      </c>
      <c r="E5554">
        <v>642294331194</v>
      </c>
      <c r="F5554" t="s">
        <v>16</v>
      </c>
      <c r="G5554" t="s">
        <v>71</v>
      </c>
      <c r="H5554">
        <v>5726</v>
      </c>
      <c r="I5554" s="2">
        <f t="shared" si="1218"/>
        <v>2023</v>
      </c>
      <c r="J5554" s="2" t="str">
        <f t="shared" si="1219"/>
        <v>November</v>
      </c>
      <c r="K5554" s="2">
        <f t="shared" si="1220"/>
        <v>11</v>
      </c>
      <c r="L5554" s="2" t="str">
        <f t="shared" si="1221"/>
        <v>Thursday</v>
      </c>
      <c r="M5554" s="2">
        <f t="shared" si="1222"/>
        <v>45</v>
      </c>
      <c r="N5554" s="3">
        <f t="shared" si="1223"/>
        <v>5726</v>
      </c>
      <c r="O5554" s="3">
        <f t="shared" si="1224"/>
        <v>0</v>
      </c>
      <c r="P5554" t="str">
        <f t="shared" si="1225"/>
        <v>9-Nov</v>
      </c>
      <c r="Q5554" s="9">
        <f t="shared" si="1226"/>
        <v>0.80555555555555558</v>
      </c>
      <c r="R5554" t="str">
        <f t="shared" si="1227"/>
        <v>Evening</v>
      </c>
      <c r="S5554" s="2">
        <f t="shared" si="1228"/>
        <v>9</v>
      </c>
      <c r="T5554" t="str">
        <f t="shared" si="1229"/>
        <v>Others</v>
      </c>
      <c r="U5554">
        <f t="shared" si="1230"/>
        <v>19</v>
      </c>
      <c r="V5554" t="str">
        <f t="shared" si="1231"/>
        <v>FY Q3</v>
      </c>
    </row>
    <row r="5555" spans="1:22" x14ac:dyDescent="0.3">
      <c r="A5555" s="18">
        <v>45240</v>
      </c>
      <c r="B5555" t="s">
        <v>2631</v>
      </c>
      <c r="C5555" t="s">
        <v>95</v>
      </c>
      <c r="D5555" t="s">
        <v>6670</v>
      </c>
      <c r="E5555">
        <v>930073186233</v>
      </c>
      <c r="F5555" t="s">
        <v>16</v>
      </c>
      <c r="G5555" t="s">
        <v>67</v>
      </c>
      <c r="H5555">
        <v>18106</v>
      </c>
      <c r="I5555" s="2">
        <f t="shared" si="1218"/>
        <v>2023</v>
      </c>
      <c r="J5555" s="2" t="str">
        <f t="shared" si="1219"/>
        <v>November</v>
      </c>
      <c r="K5555" s="2">
        <f t="shared" si="1220"/>
        <v>11</v>
      </c>
      <c r="L5555" s="2" t="str">
        <f t="shared" si="1221"/>
        <v>Friday</v>
      </c>
      <c r="M5555" s="2">
        <f t="shared" si="1222"/>
        <v>45</v>
      </c>
      <c r="N5555" s="3">
        <f t="shared" si="1223"/>
        <v>18106</v>
      </c>
      <c r="O5555" s="3">
        <f t="shared" si="1224"/>
        <v>0</v>
      </c>
      <c r="P5555" t="str">
        <f t="shared" si="1225"/>
        <v>10-Nov</v>
      </c>
      <c r="Q5555" s="9">
        <f t="shared" si="1226"/>
        <v>0.44444444444444442</v>
      </c>
      <c r="R5555" t="str">
        <f t="shared" si="1227"/>
        <v>Morning</v>
      </c>
      <c r="S5555" s="2">
        <f t="shared" si="1228"/>
        <v>10</v>
      </c>
      <c r="T5555" t="str">
        <f t="shared" si="1229"/>
        <v>Others</v>
      </c>
      <c r="U5555">
        <f t="shared" si="1230"/>
        <v>10</v>
      </c>
      <c r="V5555" t="str">
        <f t="shared" si="1231"/>
        <v>FY Q3</v>
      </c>
    </row>
    <row r="5556" spans="1:22" x14ac:dyDescent="0.3">
      <c r="A5556" s="18">
        <v>45240</v>
      </c>
      <c r="B5556" t="s">
        <v>1301</v>
      </c>
      <c r="C5556" t="s">
        <v>128</v>
      </c>
      <c r="D5556" t="s">
        <v>6671</v>
      </c>
      <c r="E5556">
        <v>394042458440</v>
      </c>
      <c r="F5556" t="s">
        <v>16</v>
      </c>
      <c r="G5556" t="s">
        <v>67</v>
      </c>
      <c r="H5556">
        <v>11961</v>
      </c>
      <c r="I5556" s="2">
        <f t="shared" si="1218"/>
        <v>2023</v>
      </c>
      <c r="J5556" s="2" t="str">
        <f t="shared" si="1219"/>
        <v>November</v>
      </c>
      <c r="K5556" s="2">
        <f t="shared" si="1220"/>
        <v>11</v>
      </c>
      <c r="L5556" s="2" t="str">
        <f t="shared" si="1221"/>
        <v>Friday</v>
      </c>
      <c r="M5556" s="2">
        <f t="shared" si="1222"/>
        <v>45</v>
      </c>
      <c r="N5556" s="3">
        <f t="shared" si="1223"/>
        <v>11961</v>
      </c>
      <c r="O5556" s="3">
        <f t="shared" si="1224"/>
        <v>0</v>
      </c>
      <c r="P5556" t="str">
        <f t="shared" si="1225"/>
        <v>10-Nov</v>
      </c>
      <c r="Q5556" s="9">
        <f t="shared" si="1226"/>
        <v>0.73263888888888884</v>
      </c>
      <c r="R5556" t="str">
        <f t="shared" si="1227"/>
        <v>Evening</v>
      </c>
      <c r="S5556" s="2">
        <f t="shared" si="1228"/>
        <v>10</v>
      </c>
      <c r="T5556" t="str">
        <f t="shared" si="1229"/>
        <v>Others</v>
      </c>
      <c r="U5556">
        <f t="shared" si="1230"/>
        <v>17</v>
      </c>
      <c r="V5556" t="str">
        <f t="shared" si="1231"/>
        <v>FY Q3</v>
      </c>
    </row>
    <row r="5557" spans="1:22" x14ac:dyDescent="0.3">
      <c r="A5557" s="18">
        <v>45240</v>
      </c>
      <c r="B5557" t="s">
        <v>87</v>
      </c>
      <c r="C5557" t="s">
        <v>117</v>
      </c>
      <c r="D5557" t="s">
        <v>6672</v>
      </c>
      <c r="E5557">
        <v>453145761375</v>
      </c>
      <c r="F5557" t="s">
        <v>16</v>
      </c>
      <c r="G5557" t="s">
        <v>67</v>
      </c>
      <c r="H5557">
        <v>8954</v>
      </c>
      <c r="I5557" s="2">
        <f t="shared" si="1218"/>
        <v>2023</v>
      </c>
      <c r="J5557" s="2" t="str">
        <f t="shared" si="1219"/>
        <v>November</v>
      </c>
      <c r="K5557" s="2">
        <f t="shared" si="1220"/>
        <v>11</v>
      </c>
      <c r="L5557" s="2" t="str">
        <f t="shared" si="1221"/>
        <v>Friday</v>
      </c>
      <c r="M5557" s="2">
        <f t="shared" si="1222"/>
        <v>45</v>
      </c>
      <c r="N5557" s="3">
        <f t="shared" si="1223"/>
        <v>8954</v>
      </c>
      <c r="O5557" s="3">
        <f t="shared" si="1224"/>
        <v>0</v>
      </c>
      <c r="P5557" t="str">
        <f t="shared" si="1225"/>
        <v>10-Nov</v>
      </c>
      <c r="Q5557" s="9">
        <f t="shared" si="1226"/>
        <v>0.73333333333333328</v>
      </c>
      <c r="R5557" t="str">
        <f t="shared" si="1227"/>
        <v>Evening</v>
      </c>
      <c r="S5557" s="2">
        <f t="shared" si="1228"/>
        <v>10</v>
      </c>
      <c r="T5557" t="str">
        <f t="shared" si="1229"/>
        <v>Others</v>
      </c>
      <c r="U5557">
        <f t="shared" si="1230"/>
        <v>17</v>
      </c>
      <c r="V5557" t="str">
        <f t="shared" si="1231"/>
        <v>FY Q3</v>
      </c>
    </row>
    <row r="5558" spans="1:22" x14ac:dyDescent="0.3">
      <c r="A5558" s="18">
        <v>45240</v>
      </c>
      <c r="B5558" t="s">
        <v>445</v>
      </c>
      <c r="C5558" t="s">
        <v>82</v>
      </c>
      <c r="D5558" t="s">
        <v>6673</v>
      </c>
      <c r="E5558">
        <v>74030556200</v>
      </c>
      <c r="F5558" t="s">
        <v>16</v>
      </c>
      <c r="G5558" t="s">
        <v>71</v>
      </c>
      <c r="H5558">
        <v>29891</v>
      </c>
      <c r="I5558" s="2">
        <f t="shared" si="1218"/>
        <v>2023</v>
      </c>
      <c r="J5558" s="2" t="str">
        <f t="shared" si="1219"/>
        <v>November</v>
      </c>
      <c r="K5558" s="2">
        <f t="shared" si="1220"/>
        <v>11</v>
      </c>
      <c r="L5558" s="2" t="str">
        <f t="shared" si="1221"/>
        <v>Friday</v>
      </c>
      <c r="M5558" s="2">
        <f t="shared" si="1222"/>
        <v>45</v>
      </c>
      <c r="N5558" s="3">
        <f t="shared" si="1223"/>
        <v>29891</v>
      </c>
      <c r="O5558" s="3">
        <f t="shared" si="1224"/>
        <v>0</v>
      </c>
      <c r="P5558" t="str">
        <f t="shared" si="1225"/>
        <v>10-Nov</v>
      </c>
      <c r="Q5558" s="9">
        <f t="shared" si="1226"/>
        <v>0.76597222222222228</v>
      </c>
      <c r="R5558" t="str">
        <f t="shared" si="1227"/>
        <v>Evening</v>
      </c>
      <c r="S5558" s="2">
        <f t="shared" si="1228"/>
        <v>10</v>
      </c>
      <c r="T5558" t="str">
        <f t="shared" si="1229"/>
        <v>Others</v>
      </c>
      <c r="U5558">
        <f t="shared" si="1230"/>
        <v>18</v>
      </c>
      <c r="V5558" t="str">
        <f t="shared" si="1231"/>
        <v>FY Q3</v>
      </c>
    </row>
    <row r="5559" spans="1:22" x14ac:dyDescent="0.3">
      <c r="A5559" s="18">
        <v>45240</v>
      </c>
      <c r="B5559" t="s">
        <v>244</v>
      </c>
      <c r="C5559" t="s">
        <v>117</v>
      </c>
      <c r="D5559" t="s">
        <v>6674</v>
      </c>
      <c r="E5559">
        <v>379437556387</v>
      </c>
      <c r="F5559" t="s">
        <v>16</v>
      </c>
      <c r="G5559" t="s">
        <v>71</v>
      </c>
      <c r="H5559">
        <v>19979</v>
      </c>
      <c r="I5559" s="2">
        <f t="shared" si="1218"/>
        <v>2023</v>
      </c>
      <c r="J5559" s="2" t="str">
        <f t="shared" si="1219"/>
        <v>November</v>
      </c>
      <c r="K5559" s="2">
        <f t="shared" si="1220"/>
        <v>11</v>
      </c>
      <c r="L5559" s="2" t="str">
        <f t="shared" si="1221"/>
        <v>Friday</v>
      </c>
      <c r="M5559" s="2">
        <f t="shared" si="1222"/>
        <v>45</v>
      </c>
      <c r="N5559" s="3">
        <f t="shared" si="1223"/>
        <v>19979</v>
      </c>
      <c r="O5559" s="3">
        <f t="shared" si="1224"/>
        <v>0</v>
      </c>
      <c r="P5559" t="str">
        <f t="shared" si="1225"/>
        <v>10-Nov</v>
      </c>
      <c r="Q5559" s="9">
        <f t="shared" si="1226"/>
        <v>0.77222222222222225</v>
      </c>
      <c r="R5559" t="str">
        <f t="shared" si="1227"/>
        <v>Evening</v>
      </c>
      <c r="S5559" s="2">
        <f t="shared" si="1228"/>
        <v>10</v>
      </c>
      <c r="T5559" t="str">
        <f t="shared" si="1229"/>
        <v>Others</v>
      </c>
      <c r="U5559">
        <f t="shared" si="1230"/>
        <v>18</v>
      </c>
      <c r="V5559" t="str">
        <f t="shared" si="1231"/>
        <v>FY Q3</v>
      </c>
    </row>
    <row r="5560" spans="1:22" x14ac:dyDescent="0.3">
      <c r="A5560" s="18">
        <v>45240</v>
      </c>
      <c r="B5560" t="s">
        <v>723</v>
      </c>
      <c r="C5560" t="s">
        <v>366</v>
      </c>
      <c r="D5560" t="s">
        <v>6675</v>
      </c>
      <c r="E5560">
        <v>837468355501</v>
      </c>
      <c r="F5560" t="s">
        <v>16</v>
      </c>
      <c r="G5560" t="s">
        <v>67</v>
      </c>
      <c r="H5560">
        <v>2710</v>
      </c>
      <c r="I5560" s="2">
        <f t="shared" si="1218"/>
        <v>2023</v>
      </c>
      <c r="J5560" s="2" t="str">
        <f t="shared" si="1219"/>
        <v>November</v>
      </c>
      <c r="K5560" s="2">
        <f t="shared" si="1220"/>
        <v>11</v>
      </c>
      <c r="L5560" s="2" t="str">
        <f t="shared" si="1221"/>
        <v>Friday</v>
      </c>
      <c r="M5560" s="2">
        <f t="shared" si="1222"/>
        <v>45</v>
      </c>
      <c r="N5560" s="3">
        <f t="shared" si="1223"/>
        <v>2710</v>
      </c>
      <c r="O5560" s="3">
        <f t="shared" si="1224"/>
        <v>0</v>
      </c>
      <c r="P5560" t="str">
        <f t="shared" si="1225"/>
        <v>10-Nov</v>
      </c>
      <c r="Q5560" s="9">
        <f t="shared" si="1226"/>
        <v>0.77430555555555558</v>
      </c>
      <c r="R5560" t="str">
        <f t="shared" si="1227"/>
        <v>Evening</v>
      </c>
      <c r="S5560" s="2">
        <f t="shared" si="1228"/>
        <v>10</v>
      </c>
      <c r="T5560" t="str">
        <f t="shared" si="1229"/>
        <v>Others</v>
      </c>
      <c r="U5560">
        <f t="shared" si="1230"/>
        <v>18</v>
      </c>
      <c r="V5560" t="str">
        <f t="shared" si="1231"/>
        <v>FY Q3</v>
      </c>
    </row>
    <row r="5561" spans="1:22" x14ac:dyDescent="0.3">
      <c r="A5561" s="18">
        <v>45240</v>
      </c>
      <c r="B5561" t="s">
        <v>726</v>
      </c>
      <c r="C5561" t="s">
        <v>69</v>
      </c>
      <c r="D5561" t="s">
        <v>6676</v>
      </c>
      <c r="E5561">
        <v>45149100485</v>
      </c>
      <c r="F5561" t="s">
        <v>16</v>
      </c>
      <c r="G5561" t="s">
        <v>67</v>
      </c>
      <c r="H5561">
        <v>22221</v>
      </c>
      <c r="I5561" s="2">
        <f t="shared" si="1218"/>
        <v>2023</v>
      </c>
      <c r="J5561" s="2" t="str">
        <f t="shared" si="1219"/>
        <v>November</v>
      </c>
      <c r="K5561" s="2">
        <f t="shared" si="1220"/>
        <v>11</v>
      </c>
      <c r="L5561" s="2" t="str">
        <f t="shared" si="1221"/>
        <v>Friday</v>
      </c>
      <c r="M5561" s="2">
        <f t="shared" si="1222"/>
        <v>45</v>
      </c>
      <c r="N5561" s="3">
        <f t="shared" si="1223"/>
        <v>22221</v>
      </c>
      <c r="O5561" s="3">
        <f t="shared" si="1224"/>
        <v>0</v>
      </c>
      <c r="P5561" t="str">
        <f t="shared" si="1225"/>
        <v>10-Nov</v>
      </c>
      <c r="Q5561" s="9">
        <f t="shared" si="1226"/>
        <v>0.94305555555555554</v>
      </c>
      <c r="R5561" t="str">
        <f t="shared" si="1227"/>
        <v>Night</v>
      </c>
      <c r="S5561" s="2">
        <f t="shared" si="1228"/>
        <v>10</v>
      </c>
      <c r="T5561" t="str">
        <f t="shared" si="1229"/>
        <v>Others</v>
      </c>
      <c r="U5561">
        <f t="shared" si="1230"/>
        <v>22</v>
      </c>
      <c r="V5561" t="str">
        <f t="shared" si="1231"/>
        <v>FY Q3</v>
      </c>
    </row>
    <row r="5562" spans="1:22" x14ac:dyDescent="0.3">
      <c r="A5562" s="18">
        <v>45241</v>
      </c>
      <c r="B5562" t="s">
        <v>1043</v>
      </c>
      <c r="C5562" t="s">
        <v>82</v>
      </c>
      <c r="D5562" t="s">
        <v>6677</v>
      </c>
      <c r="E5562">
        <v>573995927678</v>
      </c>
      <c r="F5562" t="s">
        <v>16</v>
      </c>
      <c r="G5562" t="s">
        <v>67</v>
      </c>
      <c r="H5562">
        <v>5098</v>
      </c>
      <c r="I5562" s="2">
        <f t="shared" si="1218"/>
        <v>2023</v>
      </c>
      <c r="J5562" s="2" t="str">
        <f t="shared" si="1219"/>
        <v>November</v>
      </c>
      <c r="K5562" s="2">
        <f t="shared" si="1220"/>
        <v>11</v>
      </c>
      <c r="L5562" s="2" t="str">
        <f t="shared" si="1221"/>
        <v>Saturday</v>
      </c>
      <c r="M5562" s="2">
        <f t="shared" si="1222"/>
        <v>45</v>
      </c>
      <c r="N5562" s="3">
        <f t="shared" si="1223"/>
        <v>5098</v>
      </c>
      <c r="O5562" s="3">
        <f t="shared" si="1224"/>
        <v>0</v>
      </c>
      <c r="P5562" t="str">
        <f t="shared" si="1225"/>
        <v>11-Nov</v>
      </c>
      <c r="Q5562" s="9">
        <f t="shared" si="1226"/>
        <v>0.67986111111111114</v>
      </c>
      <c r="R5562" t="str">
        <f t="shared" si="1227"/>
        <v>Afternoon</v>
      </c>
      <c r="S5562" s="2">
        <f t="shared" si="1228"/>
        <v>11</v>
      </c>
      <c r="T5562" t="str">
        <f t="shared" si="1229"/>
        <v>Others</v>
      </c>
      <c r="U5562">
        <f t="shared" si="1230"/>
        <v>16</v>
      </c>
      <c r="V5562" t="str">
        <f t="shared" si="1231"/>
        <v>FY Q3</v>
      </c>
    </row>
    <row r="5563" spans="1:22" x14ac:dyDescent="0.3">
      <c r="A5563" s="18">
        <v>45241</v>
      </c>
      <c r="B5563" t="s">
        <v>1769</v>
      </c>
      <c r="C5563" t="s">
        <v>229</v>
      </c>
      <c r="D5563" t="s">
        <v>6678</v>
      </c>
      <c r="E5563">
        <v>674741187881</v>
      </c>
      <c r="F5563" t="s">
        <v>15</v>
      </c>
      <c r="G5563" t="s">
        <v>67</v>
      </c>
      <c r="H5563">
        <v>5383</v>
      </c>
      <c r="I5563" s="2">
        <f t="shared" si="1218"/>
        <v>2023</v>
      </c>
      <c r="J5563" s="2" t="str">
        <f t="shared" si="1219"/>
        <v>November</v>
      </c>
      <c r="K5563" s="2">
        <f t="shared" si="1220"/>
        <v>11</v>
      </c>
      <c r="L5563" s="2" t="str">
        <f t="shared" si="1221"/>
        <v>Saturday</v>
      </c>
      <c r="M5563" s="2">
        <f t="shared" si="1222"/>
        <v>45</v>
      </c>
      <c r="N5563" s="3">
        <f t="shared" si="1223"/>
        <v>0</v>
      </c>
      <c r="O5563" s="3">
        <f t="shared" si="1224"/>
        <v>5383</v>
      </c>
      <c r="P5563" t="str">
        <f t="shared" si="1225"/>
        <v>11-Nov</v>
      </c>
      <c r="Q5563" s="9">
        <f t="shared" si="1226"/>
        <v>0.70416666666666672</v>
      </c>
      <c r="R5563" t="str">
        <f t="shared" si="1227"/>
        <v>Afternoon</v>
      </c>
      <c r="S5563" s="2">
        <f t="shared" si="1228"/>
        <v>11</v>
      </c>
      <c r="T5563" t="str">
        <f t="shared" si="1229"/>
        <v>UPI Transfer</v>
      </c>
      <c r="U5563">
        <f t="shared" si="1230"/>
        <v>16</v>
      </c>
      <c r="V5563" t="str">
        <f t="shared" si="1231"/>
        <v>FY Q3</v>
      </c>
    </row>
    <row r="5564" spans="1:22" x14ac:dyDescent="0.3">
      <c r="A5564" s="18">
        <v>45241</v>
      </c>
      <c r="B5564" t="s">
        <v>1992</v>
      </c>
      <c r="C5564" t="s">
        <v>189</v>
      </c>
      <c r="D5564" t="s">
        <v>6679</v>
      </c>
      <c r="E5564">
        <v>291237231789</v>
      </c>
      <c r="F5564" t="s">
        <v>16</v>
      </c>
      <c r="G5564" t="s">
        <v>67</v>
      </c>
      <c r="H5564">
        <v>5371</v>
      </c>
      <c r="I5564" s="2">
        <f t="shared" si="1218"/>
        <v>2023</v>
      </c>
      <c r="J5564" s="2" t="str">
        <f t="shared" si="1219"/>
        <v>November</v>
      </c>
      <c r="K5564" s="2">
        <f t="shared" si="1220"/>
        <v>11</v>
      </c>
      <c r="L5564" s="2" t="str">
        <f t="shared" si="1221"/>
        <v>Saturday</v>
      </c>
      <c r="M5564" s="2">
        <f t="shared" si="1222"/>
        <v>45</v>
      </c>
      <c r="N5564" s="3">
        <f t="shared" si="1223"/>
        <v>5371</v>
      </c>
      <c r="O5564" s="3">
        <f t="shared" si="1224"/>
        <v>0</v>
      </c>
      <c r="P5564" t="str">
        <f t="shared" si="1225"/>
        <v>11-Nov</v>
      </c>
      <c r="Q5564" s="9">
        <f t="shared" si="1226"/>
        <v>0.76944444444444449</v>
      </c>
      <c r="R5564" t="str">
        <f t="shared" si="1227"/>
        <v>Evening</v>
      </c>
      <c r="S5564" s="2">
        <f t="shared" si="1228"/>
        <v>11</v>
      </c>
      <c r="T5564" t="str">
        <f t="shared" si="1229"/>
        <v>Others</v>
      </c>
      <c r="U5564">
        <f t="shared" si="1230"/>
        <v>18</v>
      </c>
      <c r="V5564" t="str">
        <f t="shared" si="1231"/>
        <v>FY Q3</v>
      </c>
    </row>
    <row r="5565" spans="1:22" x14ac:dyDescent="0.3">
      <c r="A5565" s="18">
        <v>45241</v>
      </c>
      <c r="B5565" t="s">
        <v>148</v>
      </c>
      <c r="C5565" t="s">
        <v>104</v>
      </c>
      <c r="D5565" t="s">
        <v>6680</v>
      </c>
      <c r="E5565">
        <v>474264768500</v>
      </c>
      <c r="F5565" t="s">
        <v>16</v>
      </c>
      <c r="G5565" t="s">
        <v>71</v>
      </c>
      <c r="H5565">
        <v>4880</v>
      </c>
      <c r="I5565" s="2">
        <f t="shared" si="1218"/>
        <v>2023</v>
      </c>
      <c r="J5565" s="2" t="str">
        <f t="shared" si="1219"/>
        <v>November</v>
      </c>
      <c r="K5565" s="2">
        <f t="shared" si="1220"/>
        <v>11</v>
      </c>
      <c r="L5565" s="2" t="str">
        <f t="shared" si="1221"/>
        <v>Saturday</v>
      </c>
      <c r="M5565" s="2">
        <f t="shared" si="1222"/>
        <v>45</v>
      </c>
      <c r="N5565" s="3">
        <f t="shared" si="1223"/>
        <v>4880</v>
      </c>
      <c r="O5565" s="3">
        <f t="shared" si="1224"/>
        <v>0</v>
      </c>
      <c r="P5565" t="str">
        <f t="shared" si="1225"/>
        <v>11-Nov</v>
      </c>
      <c r="Q5565" s="9">
        <f t="shared" si="1226"/>
        <v>0.79583333333333328</v>
      </c>
      <c r="R5565" t="str">
        <f t="shared" si="1227"/>
        <v>Evening</v>
      </c>
      <c r="S5565" s="2">
        <f t="shared" si="1228"/>
        <v>11</v>
      </c>
      <c r="T5565" t="str">
        <f t="shared" si="1229"/>
        <v>Others</v>
      </c>
      <c r="U5565">
        <f t="shared" si="1230"/>
        <v>19</v>
      </c>
      <c r="V5565" t="str">
        <f t="shared" si="1231"/>
        <v>FY Q3</v>
      </c>
    </row>
    <row r="5566" spans="1:22" x14ac:dyDescent="0.3">
      <c r="A5566" s="18">
        <v>45241</v>
      </c>
      <c r="B5566" t="s">
        <v>2693</v>
      </c>
      <c r="C5566" t="s">
        <v>357</v>
      </c>
      <c r="D5566" t="s">
        <v>6681</v>
      </c>
      <c r="E5566">
        <v>598525584423</v>
      </c>
      <c r="F5566" t="s">
        <v>15</v>
      </c>
      <c r="G5566" t="s">
        <v>67</v>
      </c>
      <c r="H5566">
        <v>6345</v>
      </c>
      <c r="I5566" s="2">
        <f t="shared" si="1218"/>
        <v>2023</v>
      </c>
      <c r="J5566" s="2" t="str">
        <f t="shared" si="1219"/>
        <v>November</v>
      </c>
      <c r="K5566" s="2">
        <f t="shared" si="1220"/>
        <v>11</v>
      </c>
      <c r="L5566" s="2" t="str">
        <f t="shared" si="1221"/>
        <v>Saturday</v>
      </c>
      <c r="M5566" s="2">
        <f t="shared" si="1222"/>
        <v>45</v>
      </c>
      <c r="N5566" s="3">
        <f t="shared" si="1223"/>
        <v>0</v>
      </c>
      <c r="O5566" s="3">
        <f t="shared" si="1224"/>
        <v>6345</v>
      </c>
      <c r="P5566" t="str">
        <f t="shared" si="1225"/>
        <v>11-Nov</v>
      </c>
      <c r="Q5566" s="9">
        <f t="shared" si="1226"/>
        <v>0.86527777777777781</v>
      </c>
      <c r="R5566" t="str">
        <f t="shared" si="1227"/>
        <v>Evening</v>
      </c>
      <c r="S5566" s="2">
        <f t="shared" si="1228"/>
        <v>11</v>
      </c>
      <c r="T5566" t="str">
        <f t="shared" si="1229"/>
        <v>UPI Transfer</v>
      </c>
      <c r="U5566">
        <f t="shared" si="1230"/>
        <v>20</v>
      </c>
      <c r="V5566" t="str">
        <f t="shared" si="1231"/>
        <v>FY Q3</v>
      </c>
    </row>
    <row r="5567" spans="1:22" x14ac:dyDescent="0.3">
      <c r="A5567" s="18">
        <v>45242</v>
      </c>
      <c r="B5567" t="s">
        <v>3386</v>
      </c>
      <c r="C5567" t="s">
        <v>273</v>
      </c>
      <c r="D5567" t="s">
        <v>6682</v>
      </c>
      <c r="E5567">
        <v>791139651350</v>
      </c>
      <c r="F5567" t="s">
        <v>16</v>
      </c>
      <c r="G5567" t="s">
        <v>71</v>
      </c>
      <c r="H5567">
        <v>6686</v>
      </c>
      <c r="I5567" s="2">
        <f t="shared" si="1218"/>
        <v>2023</v>
      </c>
      <c r="J5567" s="2" t="str">
        <f t="shared" si="1219"/>
        <v>November</v>
      </c>
      <c r="K5567" s="2">
        <f t="shared" si="1220"/>
        <v>11</v>
      </c>
      <c r="L5567" s="2" t="str">
        <f t="shared" si="1221"/>
        <v>Sunday</v>
      </c>
      <c r="M5567" s="2">
        <f t="shared" si="1222"/>
        <v>46</v>
      </c>
      <c r="N5567" s="3">
        <f t="shared" si="1223"/>
        <v>6686</v>
      </c>
      <c r="O5567" s="3">
        <f t="shared" si="1224"/>
        <v>0</v>
      </c>
      <c r="P5567" t="str">
        <f t="shared" si="1225"/>
        <v>12-Nov</v>
      </c>
      <c r="Q5567" s="9">
        <f t="shared" si="1226"/>
        <v>0.53611111111111109</v>
      </c>
      <c r="R5567" t="str">
        <f t="shared" si="1227"/>
        <v>Afternoon</v>
      </c>
      <c r="S5567" s="2">
        <f t="shared" si="1228"/>
        <v>12</v>
      </c>
      <c r="T5567" t="str">
        <f t="shared" si="1229"/>
        <v>Others</v>
      </c>
      <c r="U5567">
        <f t="shared" si="1230"/>
        <v>12</v>
      </c>
      <c r="V5567" t="str">
        <f t="shared" si="1231"/>
        <v>FY Q3</v>
      </c>
    </row>
    <row r="5568" spans="1:22" x14ac:dyDescent="0.3">
      <c r="A5568" s="18">
        <v>45242</v>
      </c>
      <c r="B5568" t="s">
        <v>1466</v>
      </c>
      <c r="C5568" t="s">
        <v>322</v>
      </c>
      <c r="D5568" t="s">
        <v>6683</v>
      </c>
      <c r="E5568">
        <v>463987856179</v>
      </c>
      <c r="F5568" t="s">
        <v>15</v>
      </c>
      <c r="G5568" t="s">
        <v>71</v>
      </c>
      <c r="H5568">
        <v>8791</v>
      </c>
      <c r="I5568" s="2">
        <f t="shared" si="1218"/>
        <v>2023</v>
      </c>
      <c r="J5568" s="2" t="str">
        <f t="shared" si="1219"/>
        <v>November</v>
      </c>
      <c r="K5568" s="2">
        <f t="shared" si="1220"/>
        <v>11</v>
      </c>
      <c r="L5568" s="2" t="str">
        <f t="shared" si="1221"/>
        <v>Sunday</v>
      </c>
      <c r="M5568" s="2">
        <f t="shared" si="1222"/>
        <v>46</v>
      </c>
      <c r="N5568" s="3">
        <f t="shared" si="1223"/>
        <v>0</v>
      </c>
      <c r="O5568" s="3">
        <f t="shared" si="1224"/>
        <v>8791</v>
      </c>
      <c r="P5568" t="str">
        <f t="shared" si="1225"/>
        <v>12-Nov</v>
      </c>
      <c r="Q5568" s="9">
        <f t="shared" si="1226"/>
        <v>0.56597222222222221</v>
      </c>
      <c r="R5568" t="str">
        <f t="shared" si="1227"/>
        <v>Afternoon</v>
      </c>
      <c r="S5568" s="2">
        <f t="shared" si="1228"/>
        <v>12</v>
      </c>
      <c r="T5568" t="str">
        <f t="shared" si="1229"/>
        <v>UPI Transfer</v>
      </c>
      <c r="U5568">
        <f t="shared" si="1230"/>
        <v>13</v>
      </c>
      <c r="V5568" t="str">
        <f t="shared" si="1231"/>
        <v>FY Q3</v>
      </c>
    </row>
    <row r="5569" spans="1:22" x14ac:dyDescent="0.3">
      <c r="A5569" s="18">
        <v>45242</v>
      </c>
      <c r="B5569" t="s">
        <v>538</v>
      </c>
      <c r="C5569" t="s">
        <v>98</v>
      </c>
      <c r="D5569" t="s">
        <v>6684</v>
      </c>
      <c r="E5569">
        <v>451900277639</v>
      </c>
      <c r="F5569" t="s">
        <v>15</v>
      </c>
      <c r="G5569" t="s">
        <v>71</v>
      </c>
      <c r="H5569">
        <v>3937</v>
      </c>
      <c r="I5569" s="2">
        <f t="shared" si="1218"/>
        <v>2023</v>
      </c>
      <c r="J5569" s="2" t="str">
        <f t="shared" si="1219"/>
        <v>November</v>
      </c>
      <c r="K5569" s="2">
        <f t="shared" si="1220"/>
        <v>11</v>
      </c>
      <c r="L5569" s="2" t="str">
        <f t="shared" si="1221"/>
        <v>Sunday</v>
      </c>
      <c r="M5569" s="2">
        <f t="shared" si="1222"/>
        <v>46</v>
      </c>
      <c r="N5569" s="3">
        <f t="shared" si="1223"/>
        <v>0</v>
      </c>
      <c r="O5569" s="3">
        <f t="shared" si="1224"/>
        <v>3937</v>
      </c>
      <c r="P5569" t="str">
        <f t="shared" si="1225"/>
        <v>12-Nov</v>
      </c>
      <c r="Q5569" s="9">
        <f t="shared" si="1226"/>
        <v>0.65138888888888891</v>
      </c>
      <c r="R5569" t="str">
        <f t="shared" si="1227"/>
        <v>Afternoon</v>
      </c>
      <c r="S5569" s="2">
        <f t="shared" si="1228"/>
        <v>12</v>
      </c>
      <c r="T5569" t="str">
        <f t="shared" si="1229"/>
        <v>UPI Transfer</v>
      </c>
      <c r="U5569">
        <f t="shared" si="1230"/>
        <v>15</v>
      </c>
      <c r="V5569" t="str">
        <f t="shared" si="1231"/>
        <v>FY Q3</v>
      </c>
    </row>
    <row r="5570" spans="1:22" x14ac:dyDescent="0.3">
      <c r="A5570" s="18">
        <v>45242</v>
      </c>
      <c r="B5570" t="s">
        <v>1015</v>
      </c>
      <c r="C5570" t="s">
        <v>92</v>
      </c>
      <c r="D5570" t="s">
        <v>6685</v>
      </c>
      <c r="E5570">
        <v>57342350376</v>
      </c>
      <c r="F5570" t="s">
        <v>15</v>
      </c>
      <c r="G5570" t="s">
        <v>67</v>
      </c>
      <c r="H5570">
        <v>6055</v>
      </c>
      <c r="I5570" s="2">
        <f t="shared" si="1218"/>
        <v>2023</v>
      </c>
      <c r="J5570" s="2" t="str">
        <f t="shared" si="1219"/>
        <v>November</v>
      </c>
      <c r="K5570" s="2">
        <f t="shared" si="1220"/>
        <v>11</v>
      </c>
      <c r="L5570" s="2" t="str">
        <f t="shared" si="1221"/>
        <v>Sunday</v>
      </c>
      <c r="M5570" s="2">
        <f t="shared" si="1222"/>
        <v>46</v>
      </c>
      <c r="N5570" s="3">
        <f t="shared" si="1223"/>
        <v>0</v>
      </c>
      <c r="O5570" s="3">
        <f t="shared" si="1224"/>
        <v>6055</v>
      </c>
      <c r="P5570" t="str">
        <f t="shared" si="1225"/>
        <v>12-Nov</v>
      </c>
      <c r="Q5570" s="9">
        <f t="shared" si="1226"/>
        <v>0.8256944444444444</v>
      </c>
      <c r="R5570" t="str">
        <f t="shared" si="1227"/>
        <v>Evening</v>
      </c>
      <c r="S5570" s="2">
        <f t="shared" si="1228"/>
        <v>12</v>
      </c>
      <c r="T5570" t="str">
        <f t="shared" si="1229"/>
        <v>UPI Transfer</v>
      </c>
      <c r="U5570">
        <f t="shared" si="1230"/>
        <v>19</v>
      </c>
      <c r="V5570" t="str">
        <f t="shared" si="1231"/>
        <v>FY Q3</v>
      </c>
    </row>
    <row r="5571" spans="1:22" x14ac:dyDescent="0.3">
      <c r="A5571" s="18">
        <v>45243</v>
      </c>
      <c r="B5571" t="s">
        <v>3485</v>
      </c>
      <c r="C5571" t="s">
        <v>399</v>
      </c>
      <c r="D5571" t="s">
        <v>6686</v>
      </c>
      <c r="E5571">
        <v>522980000825</v>
      </c>
      <c r="F5571" t="s">
        <v>15</v>
      </c>
      <c r="G5571" t="s">
        <v>67</v>
      </c>
      <c r="H5571">
        <v>12941</v>
      </c>
      <c r="I5571" s="2">
        <f t="shared" si="1218"/>
        <v>2023</v>
      </c>
      <c r="J5571" s="2" t="str">
        <f t="shared" si="1219"/>
        <v>November</v>
      </c>
      <c r="K5571" s="2">
        <f t="shared" si="1220"/>
        <v>11</v>
      </c>
      <c r="L5571" s="2" t="str">
        <f t="shared" si="1221"/>
        <v>Monday</v>
      </c>
      <c r="M5571" s="2">
        <f t="shared" si="1222"/>
        <v>46</v>
      </c>
      <c r="N5571" s="3">
        <f t="shared" si="1223"/>
        <v>0</v>
      </c>
      <c r="O5571" s="3">
        <f t="shared" si="1224"/>
        <v>12941</v>
      </c>
      <c r="P5571" t="str">
        <f t="shared" si="1225"/>
        <v>13-Nov</v>
      </c>
      <c r="Q5571" s="9">
        <f t="shared" si="1226"/>
        <v>0.5131944444444444</v>
      </c>
      <c r="R5571" t="str">
        <f t="shared" si="1227"/>
        <v>Afternoon</v>
      </c>
      <c r="S5571" s="2">
        <f t="shared" si="1228"/>
        <v>13</v>
      </c>
      <c r="T5571" t="str">
        <f t="shared" si="1229"/>
        <v>UPI Transfer</v>
      </c>
      <c r="U5571">
        <f t="shared" si="1230"/>
        <v>12</v>
      </c>
      <c r="V5571" t="str">
        <f t="shared" si="1231"/>
        <v>FY Q3</v>
      </c>
    </row>
    <row r="5572" spans="1:22" x14ac:dyDescent="0.3">
      <c r="A5572" s="18">
        <v>45243</v>
      </c>
      <c r="B5572" t="s">
        <v>960</v>
      </c>
      <c r="C5572" t="s">
        <v>104</v>
      </c>
      <c r="D5572" t="s">
        <v>6687</v>
      </c>
      <c r="E5572">
        <v>588644418992</v>
      </c>
      <c r="F5572" t="s">
        <v>16</v>
      </c>
      <c r="G5572" t="s">
        <v>71</v>
      </c>
      <c r="H5572">
        <v>7665</v>
      </c>
      <c r="I5572" s="2">
        <f t="shared" si="1218"/>
        <v>2023</v>
      </c>
      <c r="J5572" s="2" t="str">
        <f t="shared" si="1219"/>
        <v>November</v>
      </c>
      <c r="K5572" s="2">
        <f t="shared" si="1220"/>
        <v>11</v>
      </c>
      <c r="L5572" s="2" t="str">
        <f t="shared" si="1221"/>
        <v>Monday</v>
      </c>
      <c r="M5572" s="2">
        <f t="shared" si="1222"/>
        <v>46</v>
      </c>
      <c r="N5572" s="3">
        <f t="shared" si="1223"/>
        <v>7665</v>
      </c>
      <c r="O5572" s="3">
        <f t="shared" si="1224"/>
        <v>0</v>
      </c>
      <c r="P5572" t="str">
        <f t="shared" si="1225"/>
        <v>13-Nov</v>
      </c>
      <c r="Q5572" s="9">
        <f t="shared" si="1226"/>
        <v>0.67569444444444449</v>
      </c>
      <c r="R5572" t="str">
        <f t="shared" si="1227"/>
        <v>Afternoon</v>
      </c>
      <c r="S5572" s="2">
        <f t="shared" si="1228"/>
        <v>13</v>
      </c>
      <c r="T5572" t="str">
        <f t="shared" si="1229"/>
        <v>Others</v>
      </c>
      <c r="U5572">
        <f t="shared" si="1230"/>
        <v>16</v>
      </c>
      <c r="V5572" t="str">
        <f t="shared" si="1231"/>
        <v>FY Q3</v>
      </c>
    </row>
    <row r="5573" spans="1:22" x14ac:dyDescent="0.3">
      <c r="A5573" s="18">
        <v>45244</v>
      </c>
      <c r="B5573" t="s">
        <v>817</v>
      </c>
      <c r="C5573" t="s">
        <v>117</v>
      </c>
      <c r="D5573" t="s">
        <v>6688</v>
      </c>
      <c r="E5573">
        <v>795766015287</v>
      </c>
      <c r="F5573" t="s">
        <v>16</v>
      </c>
      <c r="G5573" t="s">
        <v>71</v>
      </c>
      <c r="H5573">
        <v>18098</v>
      </c>
      <c r="I5573" s="2">
        <f t="shared" si="1218"/>
        <v>2023</v>
      </c>
      <c r="J5573" s="2" t="str">
        <f t="shared" si="1219"/>
        <v>November</v>
      </c>
      <c r="K5573" s="2">
        <f t="shared" si="1220"/>
        <v>11</v>
      </c>
      <c r="L5573" s="2" t="str">
        <f t="shared" si="1221"/>
        <v>Tuesday</v>
      </c>
      <c r="M5573" s="2">
        <f t="shared" si="1222"/>
        <v>46</v>
      </c>
      <c r="N5573" s="3">
        <f t="shared" si="1223"/>
        <v>18098</v>
      </c>
      <c r="O5573" s="3">
        <f t="shared" si="1224"/>
        <v>0</v>
      </c>
      <c r="P5573" t="str">
        <f t="shared" si="1225"/>
        <v>14-Nov</v>
      </c>
      <c r="Q5573" s="9">
        <f t="shared" si="1226"/>
        <v>0.47986111111111113</v>
      </c>
      <c r="R5573" t="str">
        <f t="shared" si="1227"/>
        <v>Morning</v>
      </c>
      <c r="S5573" s="2">
        <f t="shared" si="1228"/>
        <v>14</v>
      </c>
      <c r="T5573" t="str">
        <f t="shared" si="1229"/>
        <v>Others</v>
      </c>
      <c r="U5573">
        <f t="shared" si="1230"/>
        <v>11</v>
      </c>
      <c r="V5573" t="str">
        <f t="shared" si="1231"/>
        <v>FY Q3</v>
      </c>
    </row>
    <row r="5574" spans="1:22" x14ac:dyDescent="0.3">
      <c r="A5574" s="18">
        <v>45244</v>
      </c>
      <c r="B5574" t="s">
        <v>1839</v>
      </c>
      <c r="C5574" t="s">
        <v>131</v>
      </c>
      <c r="D5574" t="s">
        <v>6689</v>
      </c>
      <c r="E5574">
        <v>262175503485</v>
      </c>
      <c r="F5574" t="s">
        <v>16</v>
      </c>
      <c r="G5574" t="s">
        <v>71</v>
      </c>
      <c r="H5574">
        <v>4291</v>
      </c>
      <c r="I5574" s="2">
        <f t="shared" si="1218"/>
        <v>2023</v>
      </c>
      <c r="J5574" s="2" t="str">
        <f t="shared" si="1219"/>
        <v>November</v>
      </c>
      <c r="K5574" s="2">
        <f t="shared" si="1220"/>
        <v>11</v>
      </c>
      <c r="L5574" s="2" t="str">
        <f t="shared" si="1221"/>
        <v>Tuesday</v>
      </c>
      <c r="M5574" s="2">
        <f t="shared" si="1222"/>
        <v>46</v>
      </c>
      <c r="N5574" s="3">
        <f t="shared" si="1223"/>
        <v>4291</v>
      </c>
      <c r="O5574" s="3">
        <f t="shared" si="1224"/>
        <v>0</v>
      </c>
      <c r="P5574" t="str">
        <f t="shared" si="1225"/>
        <v>14-Nov</v>
      </c>
      <c r="Q5574" s="9">
        <f t="shared" si="1226"/>
        <v>0.625</v>
      </c>
      <c r="R5574" t="str">
        <f t="shared" si="1227"/>
        <v>Afternoon</v>
      </c>
      <c r="S5574" s="2">
        <f t="shared" si="1228"/>
        <v>14</v>
      </c>
      <c r="T5574" t="str">
        <f t="shared" si="1229"/>
        <v>Others</v>
      </c>
      <c r="U5574">
        <f t="shared" si="1230"/>
        <v>15</v>
      </c>
      <c r="V5574" t="str">
        <f t="shared" si="1231"/>
        <v>FY Q3</v>
      </c>
    </row>
    <row r="5575" spans="1:22" x14ac:dyDescent="0.3">
      <c r="A5575" s="18">
        <v>45244</v>
      </c>
      <c r="B5575" t="s">
        <v>4142</v>
      </c>
      <c r="C5575" t="s">
        <v>128</v>
      </c>
      <c r="D5575" t="s">
        <v>6690</v>
      </c>
      <c r="E5575">
        <v>715572673530</v>
      </c>
      <c r="F5575" t="s">
        <v>16</v>
      </c>
      <c r="G5575" t="s">
        <v>71</v>
      </c>
      <c r="H5575">
        <v>8516</v>
      </c>
      <c r="I5575" s="2">
        <f t="shared" si="1218"/>
        <v>2023</v>
      </c>
      <c r="J5575" s="2" t="str">
        <f t="shared" si="1219"/>
        <v>November</v>
      </c>
      <c r="K5575" s="2">
        <f t="shared" si="1220"/>
        <v>11</v>
      </c>
      <c r="L5575" s="2" t="str">
        <f t="shared" si="1221"/>
        <v>Tuesday</v>
      </c>
      <c r="M5575" s="2">
        <f t="shared" si="1222"/>
        <v>46</v>
      </c>
      <c r="N5575" s="3">
        <f t="shared" si="1223"/>
        <v>8516</v>
      </c>
      <c r="O5575" s="3">
        <f t="shared" si="1224"/>
        <v>0</v>
      </c>
      <c r="P5575" t="str">
        <f t="shared" si="1225"/>
        <v>14-Nov</v>
      </c>
      <c r="Q5575" s="9">
        <f t="shared" si="1226"/>
        <v>0.70208333333333328</v>
      </c>
      <c r="R5575" t="str">
        <f t="shared" si="1227"/>
        <v>Afternoon</v>
      </c>
      <c r="S5575" s="2">
        <f t="shared" si="1228"/>
        <v>14</v>
      </c>
      <c r="T5575" t="str">
        <f t="shared" si="1229"/>
        <v>Others</v>
      </c>
      <c r="U5575">
        <f t="shared" si="1230"/>
        <v>16</v>
      </c>
      <c r="V5575" t="str">
        <f t="shared" si="1231"/>
        <v>FY Q3</v>
      </c>
    </row>
    <row r="5576" spans="1:22" x14ac:dyDescent="0.3">
      <c r="A5576" s="18">
        <v>45244</v>
      </c>
      <c r="B5576" t="s">
        <v>1501</v>
      </c>
      <c r="C5576" t="s">
        <v>95</v>
      </c>
      <c r="D5576" t="s">
        <v>6691</v>
      </c>
      <c r="E5576">
        <v>483157540388</v>
      </c>
      <c r="F5576" t="s">
        <v>16</v>
      </c>
      <c r="G5576" t="s">
        <v>71</v>
      </c>
      <c r="H5576">
        <v>1098</v>
      </c>
      <c r="I5576" s="2">
        <f t="shared" si="1218"/>
        <v>2023</v>
      </c>
      <c r="J5576" s="2" t="str">
        <f t="shared" si="1219"/>
        <v>November</v>
      </c>
      <c r="K5576" s="2">
        <f t="shared" si="1220"/>
        <v>11</v>
      </c>
      <c r="L5576" s="2" t="str">
        <f t="shared" si="1221"/>
        <v>Tuesday</v>
      </c>
      <c r="M5576" s="2">
        <f t="shared" si="1222"/>
        <v>46</v>
      </c>
      <c r="N5576" s="3">
        <f t="shared" si="1223"/>
        <v>1098</v>
      </c>
      <c r="O5576" s="3">
        <f t="shared" si="1224"/>
        <v>0</v>
      </c>
      <c r="P5576" t="str">
        <f t="shared" si="1225"/>
        <v>14-Nov</v>
      </c>
      <c r="Q5576" s="9">
        <f t="shared" si="1226"/>
        <v>0.76736111111111116</v>
      </c>
      <c r="R5576" t="str">
        <f t="shared" si="1227"/>
        <v>Evening</v>
      </c>
      <c r="S5576" s="2">
        <f t="shared" si="1228"/>
        <v>14</v>
      </c>
      <c r="T5576" t="str">
        <f t="shared" si="1229"/>
        <v>Others</v>
      </c>
      <c r="U5576">
        <f t="shared" si="1230"/>
        <v>18</v>
      </c>
      <c r="V5576" t="str">
        <f t="shared" si="1231"/>
        <v>FY Q3</v>
      </c>
    </row>
    <row r="5577" spans="1:22" x14ac:dyDescent="0.3">
      <c r="A5577" s="18">
        <v>45244</v>
      </c>
      <c r="B5577" t="s">
        <v>401</v>
      </c>
      <c r="C5577" t="s">
        <v>101</v>
      </c>
      <c r="D5577" t="s">
        <v>6692</v>
      </c>
      <c r="E5577">
        <v>973046179684</v>
      </c>
      <c r="F5577" t="s">
        <v>15</v>
      </c>
      <c r="G5577" t="s">
        <v>67</v>
      </c>
      <c r="H5577">
        <v>8111</v>
      </c>
      <c r="I5577" s="2">
        <f t="shared" si="1218"/>
        <v>2023</v>
      </c>
      <c r="J5577" s="2" t="str">
        <f t="shared" si="1219"/>
        <v>November</v>
      </c>
      <c r="K5577" s="2">
        <f t="shared" si="1220"/>
        <v>11</v>
      </c>
      <c r="L5577" s="2" t="str">
        <f t="shared" si="1221"/>
        <v>Tuesday</v>
      </c>
      <c r="M5577" s="2">
        <f t="shared" si="1222"/>
        <v>46</v>
      </c>
      <c r="N5577" s="3">
        <f t="shared" si="1223"/>
        <v>0</v>
      </c>
      <c r="O5577" s="3">
        <f t="shared" si="1224"/>
        <v>8111</v>
      </c>
      <c r="P5577" t="str">
        <f t="shared" si="1225"/>
        <v>14-Nov</v>
      </c>
      <c r="Q5577" s="9">
        <f t="shared" si="1226"/>
        <v>0.81111111111111112</v>
      </c>
      <c r="R5577" t="str">
        <f t="shared" si="1227"/>
        <v>Evening</v>
      </c>
      <c r="S5577" s="2">
        <f t="shared" si="1228"/>
        <v>14</v>
      </c>
      <c r="T5577" t="str">
        <f t="shared" si="1229"/>
        <v>Recharge</v>
      </c>
      <c r="U5577">
        <f t="shared" si="1230"/>
        <v>19</v>
      </c>
      <c r="V5577" t="str">
        <f t="shared" si="1231"/>
        <v>FY Q3</v>
      </c>
    </row>
    <row r="5578" spans="1:22" x14ac:dyDescent="0.3">
      <c r="A5578" s="18">
        <v>45244</v>
      </c>
      <c r="B5578" t="s">
        <v>324</v>
      </c>
      <c r="C5578" t="s">
        <v>357</v>
      </c>
      <c r="D5578" t="s">
        <v>6693</v>
      </c>
      <c r="E5578">
        <v>665827465879</v>
      </c>
      <c r="F5578" t="s">
        <v>15</v>
      </c>
      <c r="G5578" t="s">
        <v>71</v>
      </c>
      <c r="H5578">
        <v>3372</v>
      </c>
      <c r="I5578" s="2">
        <f t="shared" si="1218"/>
        <v>2023</v>
      </c>
      <c r="J5578" s="2" t="str">
        <f t="shared" si="1219"/>
        <v>November</v>
      </c>
      <c r="K5578" s="2">
        <f t="shared" si="1220"/>
        <v>11</v>
      </c>
      <c r="L5578" s="2" t="str">
        <f t="shared" si="1221"/>
        <v>Tuesday</v>
      </c>
      <c r="M5578" s="2">
        <f t="shared" si="1222"/>
        <v>46</v>
      </c>
      <c r="N5578" s="3">
        <f t="shared" si="1223"/>
        <v>0</v>
      </c>
      <c r="O5578" s="3">
        <f t="shared" si="1224"/>
        <v>3372</v>
      </c>
      <c r="P5578" t="str">
        <f t="shared" si="1225"/>
        <v>14-Nov</v>
      </c>
      <c r="Q5578" s="9">
        <f t="shared" si="1226"/>
        <v>0.82222222222222219</v>
      </c>
      <c r="R5578" t="str">
        <f t="shared" si="1227"/>
        <v>Evening</v>
      </c>
      <c r="S5578" s="2">
        <f t="shared" si="1228"/>
        <v>14</v>
      </c>
      <c r="T5578" t="str">
        <f t="shared" si="1229"/>
        <v>UPI Transfer</v>
      </c>
      <c r="U5578">
        <f t="shared" si="1230"/>
        <v>19</v>
      </c>
      <c r="V5578" t="str">
        <f t="shared" si="1231"/>
        <v>FY Q3</v>
      </c>
    </row>
    <row r="5579" spans="1:22" x14ac:dyDescent="0.3">
      <c r="A5579" s="18">
        <v>45244</v>
      </c>
      <c r="B5579" t="s">
        <v>1451</v>
      </c>
      <c r="C5579" t="s">
        <v>104</v>
      </c>
      <c r="D5579" t="s">
        <v>6694</v>
      </c>
      <c r="E5579">
        <v>188853819228</v>
      </c>
      <c r="F5579" t="s">
        <v>16</v>
      </c>
      <c r="G5579" t="s">
        <v>71</v>
      </c>
      <c r="H5579">
        <v>10584</v>
      </c>
      <c r="I5579" s="2">
        <f t="shared" si="1218"/>
        <v>2023</v>
      </c>
      <c r="J5579" s="2" t="str">
        <f t="shared" si="1219"/>
        <v>November</v>
      </c>
      <c r="K5579" s="2">
        <f t="shared" si="1220"/>
        <v>11</v>
      </c>
      <c r="L5579" s="2" t="str">
        <f t="shared" si="1221"/>
        <v>Tuesday</v>
      </c>
      <c r="M5579" s="2">
        <f t="shared" si="1222"/>
        <v>46</v>
      </c>
      <c r="N5579" s="3">
        <f t="shared" si="1223"/>
        <v>10584</v>
      </c>
      <c r="O5579" s="3">
        <f t="shared" si="1224"/>
        <v>0</v>
      </c>
      <c r="P5579" t="str">
        <f t="shared" si="1225"/>
        <v>14-Nov</v>
      </c>
      <c r="Q5579" s="9">
        <f t="shared" si="1226"/>
        <v>0.84027777777777779</v>
      </c>
      <c r="R5579" t="str">
        <f t="shared" si="1227"/>
        <v>Evening</v>
      </c>
      <c r="S5579" s="2">
        <f t="shared" si="1228"/>
        <v>14</v>
      </c>
      <c r="T5579" t="str">
        <f t="shared" si="1229"/>
        <v>Others</v>
      </c>
      <c r="U5579">
        <f t="shared" si="1230"/>
        <v>20</v>
      </c>
      <c r="V5579" t="str">
        <f t="shared" si="1231"/>
        <v>FY Q3</v>
      </c>
    </row>
    <row r="5580" spans="1:22" x14ac:dyDescent="0.3">
      <c r="A5580" s="18">
        <v>45245</v>
      </c>
      <c r="B5580" t="s">
        <v>558</v>
      </c>
      <c r="C5580" t="s">
        <v>262</v>
      </c>
      <c r="D5580" t="s">
        <v>6695</v>
      </c>
      <c r="E5580">
        <v>500238173678</v>
      </c>
      <c r="F5580" t="s">
        <v>16</v>
      </c>
      <c r="G5580" t="s">
        <v>71</v>
      </c>
      <c r="H5580">
        <v>7941</v>
      </c>
      <c r="I5580" s="2">
        <f t="shared" si="1218"/>
        <v>2023</v>
      </c>
      <c r="J5580" s="2" t="str">
        <f t="shared" si="1219"/>
        <v>November</v>
      </c>
      <c r="K5580" s="2">
        <f t="shared" si="1220"/>
        <v>11</v>
      </c>
      <c r="L5580" s="2" t="str">
        <f t="shared" si="1221"/>
        <v>Wednesday</v>
      </c>
      <c r="M5580" s="2">
        <f t="shared" si="1222"/>
        <v>46</v>
      </c>
      <c r="N5580" s="3">
        <f t="shared" si="1223"/>
        <v>7941</v>
      </c>
      <c r="O5580" s="3">
        <f t="shared" si="1224"/>
        <v>0</v>
      </c>
      <c r="P5580" t="str">
        <f t="shared" si="1225"/>
        <v>15-Nov</v>
      </c>
      <c r="Q5580" s="9">
        <f t="shared" si="1226"/>
        <v>0.47083333333333333</v>
      </c>
      <c r="R5580" t="str">
        <f t="shared" si="1227"/>
        <v>Morning</v>
      </c>
      <c r="S5580" s="2">
        <f t="shared" si="1228"/>
        <v>15</v>
      </c>
      <c r="T5580" t="str">
        <f t="shared" si="1229"/>
        <v>Others</v>
      </c>
      <c r="U5580">
        <f t="shared" si="1230"/>
        <v>11</v>
      </c>
      <c r="V5580" t="str">
        <f t="shared" si="1231"/>
        <v>FY Q3</v>
      </c>
    </row>
    <row r="5581" spans="1:22" x14ac:dyDescent="0.3">
      <c r="A5581" s="18">
        <v>45245</v>
      </c>
      <c r="B5581" t="s">
        <v>3569</v>
      </c>
      <c r="C5581" t="s">
        <v>189</v>
      </c>
      <c r="D5581" t="s">
        <v>6696</v>
      </c>
      <c r="E5581">
        <v>193008721665</v>
      </c>
      <c r="F5581" t="s">
        <v>16</v>
      </c>
      <c r="G5581" t="s">
        <v>71</v>
      </c>
      <c r="H5581">
        <v>11972</v>
      </c>
      <c r="I5581" s="2">
        <f t="shared" si="1218"/>
        <v>2023</v>
      </c>
      <c r="J5581" s="2" t="str">
        <f t="shared" si="1219"/>
        <v>November</v>
      </c>
      <c r="K5581" s="2">
        <f t="shared" si="1220"/>
        <v>11</v>
      </c>
      <c r="L5581" s="2" t="str">
        <f t="shared" si="1221"/>
        <v>Wednesday</v>
      </c>
      <c r="M5581" s="2">
        <f t="shared" si="1222"/>
        <v>46</v>
      </c>
      <c r="N5581" s="3">
        <f t="shared" si="1223"/>
        <v>11972</v>
      </c>
      <c r="O5581" s="3">
        <f t="shared" si="1224"/>
        <v>0</v>
      </c>
      <c r="P5581" t="str">
        <f t="shared" si="1225"/>
        <v>15-Nov</v>
      </c>
      <c r="Q5581" s="9">
        <f t="shared" si="1226"/>
        <v>0.63680555555555551</v>
      </c>
      <c r="R5581" t="str">
        <f t="shared" si="1227"/>
        <v>Afternoon</v>
      </c>
      <c r="S5581" s="2">
        <f t="shared" si="1228"/>
        <v>15</v>
      </c>
      <c r="T5581" t="str">
        <f t="shared" si="1229"/>
        <v>Others</v>
      </c>
      <c r="U5581">
        <f t="shared" si="1230"/>
        <v>15</v>
      </c>
      <c r="V5581" t="str">
        <f t="shared" si="1231"/>
        <v>FY Q3</v>
      </c>
    </row>
    <row r="5582" spans="1:22" x14ac:dyDescent="0.3">
      <c r="A5582" s="18">
        <v>45245</v>
      </c>
      <c r="B5582" t="s">
        <v>2416</v>
      </c>
      <c r="C5582" t="s">
        <v>151</v>
      </c>
      <c r="D5582" t="s">
        <v>6697</v>
      </c>
      <c r="E5582">
        <v>921054659694</v>
      </c>
      <c r="F5582" t="s">
        <v>15</v>
      </c>
      <c r="G5582" t="s">
        <v>67</v>
      </c>
      <c r="H5582">
        <v>10262</v>
      </c>
      <c r="I5582" s="2">
        <f t="shared" si="1218"/>
        <v>2023</v>
      </c>
      <c r="J5582" s="2" t="str">
        <f t="shared" si="1219"/>
        <v>November</v>
      </c>
      <c r="K5582" s="2">
        <f t="shared" si="1220"/>
        <v>11</v>
      </c>
      <c r="L5582" s="2" t="str">
        <f t="shared" si="1221"/>
        <v>Wednesday</v>
      </c>
      <c r="M5582" s="2">
        <f t="shared" si="1222"/>
        <v>46</v>
      </c>
      <c r="N5582" s="3">
        <f t="shared" si="1223"/>
        <v>0</v>
      </c>
      <c r="O5582" s="3">
        <f t="shared" si="1224"/>
        <v>10262</v>
      </c>
      <c r="P5582" t="str">
        <f t="shared" si="1225"/>
        <v>15-Nov</v>
      </c>
      <c r="Q5582" s="9">
        <f t="shared" si="1226"/>
        <v>0.66597222222222219</v>
      </c>
      <c r="R5582" t="str">
        <f t="shared" si="1227"/>
        <v>Afternoon</v>
      </c>
      <c r="S5582" s="2">
        <f t="shared" si="1228"/>
        <v>15</v>
      </c>
      <c r="T5582" t="str">
        <f t="shared" si="1229"/>
        <v>UPI Transfer</v>
      </c>
      <c r="U5582">
        <f t="shared" si="1230"/>
        <v>15</v>
      </c>
      <c r="V5582" t="str">
        <f t="shared" si="1231"/>
        <v>FY Q3</v>
      </c>
    </row>
    <row r="5583" spans="1:22" x14ac:dyDescent="0.3">
      <c r="A5583" s="18">
        <v>45245</v>
      </c>
      <c r="B5583" t="s">
        <v>1417</v>
      </c>
      <c r="C5583" t="s">
        <v>76</v>
      </c>
      <c r="D5583" t="s">
        <v>6698</v>
      </c>
      <c r="E5583">
        <v>503086835964</v>
      </c>
      <c r="F5583" t="s">
        <v>16</v>
      </c>
      <c r="G5583" t="s">
        <v>67</v>
      </c>
      <c r="H5583">
        <v>2843</v>
      </c>
      <c r="I5583" s="2">
        <f t="shared" si="1218"/>
        <v>2023</v>
      </c>
      <c r="J5583" s="2" t="str">
        <f t="shared" si="1219"/>
        <v>November</v>
      </c>
      <c r="K5583" s="2">
        <f t="shared" si="1220"/>
        <v>11</v>
      </c>
      <c r="L5583" s="2" t="str">
        <f t="shared" si="1221"/>
        <v>Wednesday</v>
      </c>
      <c r="M5583" s="2">
        <f t="shared" si="1222"/>
        <v>46</v>
      </c>
      <c r="N5583" s="3">
        <f t="shared" si="1223"/>
        <v>2843</v>
      </c>
      <c r="O5583" s="3">
        <f t="shared" si="1224"/>
        <v>0</v>
      </c>
      <c r="P5583" t="str">
        <f t="shared" si="1225"/>
        <v>15-Nov</v>
      </c>
      <c r="Q5583" s="9">
        <f t="shared" si="1226"/>
        <v>0.77500000000000002</v>
      </c>
      <c r="R5583" t="str">
        <f t="shared" si="1227"/>
        <v>Evening</v>
      </c>
      <c r="S5583" s="2">
        <f t="shared" si="1228"/>
        <v>15</v>
      </c>
      <c r="T5583" t="str">
        <f t="shared" si="1229"/>
        <v>Others</v>
      </c>
      <c r="U5583">
        <f t="shared" si="1230"/>
        <v>18</v>
      </c>
      <c r="V5583" t="str">
        <f t="shared" si="1231"/>
        <v>FY Q3</v>
      </c>
    </row>
    <row r="5584" spans="1:22" x14ac:dyDescent="0.3">
      <c r="A5584" s="18">
        <v>45246</v>
      </c>
      <c r="B5584" t="s">
        <v>837</v>
      </c>
      <c r="C5584" t="s">
        <v>395</v>
      </c>
      <c r="D5584" t="s">
        <v>6699</v>
      </c>
      <c r="E5584">
        <v>873147409520</v>
      </c>
      <c r="F5584" t="s">
        <v>15</v>
      </c>
      <c r="G5584" t="s">
        <v>67</v>
      </c>
      <c r="H5584">
        <v>7302</v>
      </c>
      <c r="I5584" s="2">
        <f t="shared" si="1218"/>
        <v>2023</v>
      </c>
      <c r="J5584" s="2" t="str">
        <f t="shared" si="1219"/>
        <v>November</v>
      </c>
      <c r="K5584" s="2">
        <f t="shared" si="1220"/>
        <v>11</v>
      </c>
      <c r="L5584" s="2" t="str">
        <f t="shared" si="1221"/>
        <v>Thursday</v>
      </c>
      <c r="M5584" s="2">
        <f t="shared" si="1222"/>
        <v>46</v>
      </c>
      <c r="N5584" s="3">
        <f t="shared" si="1223"/>
        <v>0</v>
      </c>
      <c r="O5584" s="3">
        <f t="shared" si="1224"/>
        <v>7302</v>
      </c>
      <c r="P5584" t="str">
        <f t="shared" si="1225"/>
        <v>16-Nov</v>
      </c>
      <c r="Q5584" s="9">
        <f t="shared" si="1226"/>
        <v>0.55138888888888893</v>
      </c>
      <c r="R5584" t="str">
        <f t="shared" si="1227"/>
        <v>Afternoon</v>
      </c>
      <c r="S5584" s="2">
        <f t="shared" si="1228"/>
        <v>16</v>
      </c>
      <c r="T5584" t="str">
        <f t="shared" si="1229"/>
        <v>Shopping</v>
      </c>
      <c r="U5584">
        <f t="shared" si="1230"/>
        <v>13</v>
      </c>
      <c r="V5584" t="str">
        <f t="shared" si="1231"/>
        <v>FY Q3</v>
      </c>
    </row>
    <row r="5585" spans="1:22" x14ac:dyDescent="0.3">
      <c r="A5585" s="18">
        <v>45246</v>
      </c>
      <c r="B5585" t="s">
        <v>3340</v>
      </c>
      <c r="C5585" t="s">
        <v>131</v>
      </c>
      <c r="D5585" t="s">
        <v>6700</v>
      </c>
      <c r="E5585">
        <v>352456306921</v>
      </c>
      <c r="F5585" t="s">
        <v>16</v>
      </c>
      <c r="G5585" t="s">
        <v>67</v>
      </c>
      <c r="H5585">
        <v>4598</v>
      </c>
      <c r="I5585" s="2">
        <f t="shared" si="1218"/>
        <v>2023</v>
      </c>
      <c r="J5585" s="2" t="str">
        <f t="shared" si="1219"/>
        <v>November</v>
      </c>
      <c r="K5585" s="2">
        <f t="shared" si="1220"/>
        <v>11</v>
      </c>
      <c r="L5585" s="2" t="str">
        <f t="shared" si="1221"/>
        <v>Thursday</v>
      </c>
      <c r="M5585" s="2">
        <f t="shared" si="1222"/>
        <v>46</v>
      </c>
      <c r="N5585" s="3">
        <f t="shared" si="1223"/>
        <v>4598</v>
      </c>
      <c r="O5585" s="3">
        <f t="shared" si="1224"/>
        <v>0</v>
      </c>
      <c r="P5585" t="str">
        <f t="shared" si="1225"/>
        <v>16-Nov</v>
      </c>
      <c r="Q5585" s="9">
        <f t="shared" si="1226"/>
        <v>0.83263888888888893</v>
      </c>
      <c r="R5585" t="str">
        <f t="shared" si="1227"/>
        <v>Evening</v>
      </c>
      <c r="S5585" s="2">
        <f t="shared" si="1228"/>
        <v>16</v>
      </c>
      <c r="T5585" t="str">
        <f t="shared" si="1229"/>
        <v>Others</v>
      </c>
      <c r="U5585">
        <f t="shared" si="1230"/>
        <v>19</v>
      </c>
      <c r="V5585" t="str">
        <f t="shared" si="1231"/>
        <v>FY Q3</v>
      </c>
    </row>
    <row r="5586" spans="1:22" x14ac:dyDescent="0.3">
      <c r="A5586" s="18">
        <v>45247</v>
      </c>
      <c r="B5586" t="s">
        <v>2910</v>
      </c>
      <c r="C5586" t="s">
        <v>134</v>
      </c>
      <c r="D5586" t="s">
        <v>6701</v>
      </c>
      <c r="E5586">
        <v>26846792790</v>
      </c>
      <c r="F5586" t="s">
        <v>15</v>
      </c>
      <c r="G5586" t="s">
        <v>67</v>
      </c>
      <c r="H5586">
        <v>16055</v>
      </c>
      <c r="I5586" s="2">
        <f t="shared" si="1218"/>
        <v>2023</v>
      </c>
      <c r="J5586" s="2" t="str">
        <f t="shared" si="1219"/>
        <v>November</v>
      </c>
      <c r="K5586" s="2">
        <f t="shared" si="1220"/>
        <v>11</v>
      </c>
      <c r="L5586" s="2" t="str">
        <f t="shared" si="1221"/>
        <v>Friday</v>
      </c>
      <c r="M5586" s="2">
        <f t="shared" si="1222"/>
        <v>46</v>
      </c>
      <c r="N5586" s="3">
        <f t="shared" si="1223"/>
        <v>0</v>
      </c>
      <c r="O5586" s="3">
        <f t="shared" si="1224"/>
        <v>16055</v>
      </c>
      <c r="P5586" t="str">
        <f t="shared" si="1225"/>
        <v>17-Nov</v>
      </c>
      <c r="Q5586" s="9">
        <f t="shared" si="1226"/>
        <v>0.49652777777777779</v>
      </c>
      <c r="R5586" t="str">
        <f t="shared" si="1227"/>
        <v>Morning</v>
      </c>
      <c r="S5586" s="2">
        <f t="shared" si="1228"/>
        <v>17</v>
      </c>
      <c r="T5586" t="str">
        <f t="shared" si="1229"/>
        <v>UPI Transfer</v>
      </c>
      <c r="U5586">
        <f t="shared" si="1230"/>
        <v>11</v>
      </c>
      <c r="V5586" t="str">
        <f t="shared" si="1231"/>
        <v>FY Q3</v>
      </c>
    </row>
    <row r="5587" spans="1:22" x14ac:dyDescent="0.3">
      <c r="A5587" s="18">
        <v>45247</v>
      </c>
      <c r="B5587" t="s">
        <v>468</v>
      </c>
      <c r="C5587" t="s">
        <v>104</v>
      </c>
      <c r="D5587" t="s">
        <v>6702</v>
      </c>
      <c r="E5587">
        <v>609740677748</v>
      </c>
      <c r="F5587" t="s">
        <v>16</v>
      </c>
      <c r="G5587" t="s">
        <v>67</v>
      </c>
      <c r="H5587">
        <v>28962</v>
      </c>
      <c r="I5587" s="2">
        <f t="shared" si="1218"/>
        <v>2023</v>
      </c>
      <c r="J5587" s="2" t="str">
        <f t="shared" si="1219"/>
        <v>November</v>
      </c>
      <c r="K5587" s="2">
        <f t="shared" si="1220"/>
        <v>11</v>
      </c>
      <c r="L5587" s="2" t="str">
        <f t="shared" si="1221"/>
        <v>Friday</v>
      </c>
      <c r="M5587" s="2">
        <f t="shared" si="1222"/>
        <v>46</v>
      </c>
      <c r="N5587" s="3">
        <f t="shared" si="1223"/>
        <v>28962</v>
      </c>
      <c r="O5587" s="3">
        <f t="shared" si="1224"/>
        <v>0</v>
      </c>
      <c r="P5587" t="str">
        <f t="shared" si="1225"/>
        <v>17-Nov</v>
      </c>
      <c r="Q5587" s="9">
        <f t="shared" si="1226"/>
        <v>0.56180555555555556</v>
      </c>
      <c r="R5587" t="str">
        <f t="shared" si="1227"/>
        <v>Afternoon</v>
      </c>
      <c r="S5587" s="2">
        <f t="shared" si="1228"/>
        <v>17</v>
      </c>
      <c r="T5587" t="str">
        <f t="shared" si="1229"/>
        <v>Others</v>
      </c>
      <c r="U5587">
        <f t="shared" si="1230"/>
        <v>13</v>
      </c>
      <c r="V5587" t="str">
        <f t="shared" si="1231"/>
        <v>FY Q3</v>
      </c>
    </row>
    <row r="5588" spans="1:22" x14ac:dyDescent="0.3">
      <c r="A5588" s="18">
        <v>45247</v>
      </c>
      <c r="B5588" t="s">
        <v>506</v>
      </c>
      <c r="C5588" t="s">
        <v>242</v>
      </c>
      <c r="D5588" t="s">
        <v>6703</v>
      </c>
      <c r="E5588">
        <v>107582840225</v>
      </c>
      <c r="F5588" t="s">
        <v>15</v>
      </c>
      <c r="G5588" t="s">
        <v>71</v>
      </c>
      <c r="H5588">
        <v>15907</v>
      </c>
      <c r="I5588" s="2">
        <f t="shared" si="1218"/>
        <v>2023</v>
      </c>
      <c r="J5588" s="2" t="str">
        <f t="shared" si="1219"/>
        <v>November</v>
      </c>
      <c r="K5588" s="2">
        <f t="shared" si="1220"/>
        <v>11</v>
      </c>
      <c r="L5588" s="2" t="str">
        <f t="shared" si="1221"/>
        <v>Friday</v>
      </c>
      <c r="M5588" s="2">
        <f t="shared" si="1222"/>
        <v>46</v>
      </c>
      <c r="N5588" s="3">
        <f t="shared" si="1223"/>
        <v>0</v>
      </c>
      <c r="O5588" s="3">
        <f t="shared" si="1224"/>
        <v>15907</v>
      </c>
      <c r="P5588" t="str">
        <f t="shared" si="1225"/>
        <v>17-Nov</v>
      </c>
      <c r="Q5588" s="9">
        <f t="shared" si="1226"/>
        <v>0.65555555555555556</v>
      </c>
      <c r="R5588" t="str">
        <f t="shared" si="1227"/>
        <v>Afternoon</v>
      </c>
      <c r="S5588" s="2">
        <f t="shared" si="1228"/>
        <v>17</v>
      </c>
      <c r="T5588" t="str">
        <f t="shared" si="1229"/>
        <v>UPI Transfer</v>
      </c>
      <c r="U5588">
        <f t="shared" si="1230"/>
        <v>15</v>
      </c>
      <c r="V5588" t="str">
        <f t="shared" si="1231"/>
        <v>FY Q3</v>
      </c>
    </row>
    <row r="5589" spans="1:22" x14ac:dyDescent="0.3">
      <c r="A5589" s="18">
        <v>45247</v>
      </c>
      <c r="B5589" t="s">
        <v>2050</v>
      </c>
      <c r="C5589" t="s">
        <v>69</v>
      </c>
      <c r="D5589" t="s">
        <v>6704</v>
      </c>
      <c r="E5589">
        <v>735212477986</v>
      </c>
      <c r="F5589" t="s">
        <v>16</v>
      </c>
      <c r="G5589" t="s">
        <v>71</v>
      </c>
      <c r="H5589">
        <v>9637</v>
      </c>
      <c r="I5589" s="2">
        <f t="shared" si="1218"/>
        <v>2023</v>
      </c>
      <c r="J5589" s="2" t="str">
        <f t="shared" si="1219"/>
        <v>November</v>
      </c>
      <c r="K5589" s="2">
        <f t="shared" si="1220"/>
        <v>11</v>
      </c>
      <c r="L5589" s="2" t="str">
        <f t="shared" si="1221"/>
        <v>Friday</v>
      </c>
      <c r="M5589" s="2">
        <f t="shared" si="1222"/>
        <v>46</v>
      </c>
      <c r="N5589" s="3">
        <f t="shared" si="1223"/>
        <v>9637</v>
      </c>
      <c r="O5589" s="3">
        <f t="shared" si="1224"/>
        <v>0</v>
      </c>
      <c r="P5589" t="str">
        <f t="shared" si="1225"/>
        <v>17-Nov</v>
      </c>
      <c r="Q5589" s="9">
        <f t="shared" si="1226"/>
        <v>0.73124999999999996</v>
      </c>
      <c r="R5589" t="str">
        <f t="shared" si="1227"/>
        <v>Evening</v>
      </c>
      <c r="S5589" s="2">
        <f t="shared" si="1228"/>
        <v>17</v>
      </c>
      <c r="T5589" t="str">
        <f t="shared" si="1229"/>
        <v>Others</v>
      </c>
      <c r="U5589">
        <f t="shared" si="1230"/>
        <v>17</v>
      </c>
      <c r="V5589" t="str">
        <f t="shared" si="1231"/>
        <v>FY Q3</v>
      </c>
    </row>
    <row r="5590" spans="1:22" x14ac:dyDescent="0.3">
      <c r="A5590" s="18">
        <v>45247</v>
      </c>
      <c r="B5590" t="s">
        <v>949</v>
      </c>
      <c r="C5590" t="s">
        <v>104</v>
      </c>
      <c r="D5590" t="s">
        <v>6705</v>
      </c>
      <c r="E5590">
        <v>736068624723</v>
      </c>
      <c r="F5590" t="s">
        <v>16</v>
      </c>
      <c r="G5590" t="s">
        <v>67</v>
      </c>
      <c r="H5590">
        <v>15333</v>
      </c>
      <c r="I5590" s="2">
        <f t="shared" si="1218"/>
        <v>2023</v>
      </c>
      <c r="J5590" s="2" t="str">
        <f t="shared" si="1219"/>
        <v>November</v>
      </c>
      <c r="K5590" s="2">
        <f t="shared" si="1220"/>
        <v>11</v>
      </c>
      <c r="L5590" s="2" t="str">
        <f t="shared" si="1221"/>
        <v>Friday</v>
      </c>
      <c r="M5590" s="2">
        <f t="shared" si="1222"/>
        <v>46</v>
      </c>
      <c r="N5590" s="3">
        <f t="shared" si="1223"/>
        <v>15333</v>
      </c>
      <c r="O5590" s="3">
        <f t="shared" si="1224"/>
        <v>0</v>
      </c>
      <c r="P5590" t="str">
        <f t="shared" si="1225"/>
        <v>17-Nov</v>
      </c>
      <c r="Q5590" s="9">
        <f t="shared" si="1226"/>
        <v>0.7895833333333333</v>
      </c>
      <c r="R5590" t="str">
        <f t="shared" si="1227"/>
        <v>Evening</v>
      </c>
      <c r="S5590" s="2">
        <f t="shared" si="1228"/>
        <v>17</v>
      </c>
      <c r="T5590" t="str">
        <f t="shared" si="1229"/>
        <v>Others</v>
      </c>
      <c r="U5590">
        <f t="shared" si="1230"/>
        <v>18</v>
      </c>
      <c r="V5590" t="str">
        <f t="shared" si="1231"/>
        <v>FY Q3</v>
      </c>
    </row>
    <row r="5591" spans="1:22" x14ac:dyDescent="0.3">
      <c r="A5591" s="18">
        <v>45247</v>
      </c>
      <c r="B5591" t="s">
        <v>2331</v>
      </c>
      <c r="C5591" t="s">
        <v>200</v>
      </c>
      <c r="D5591" t="s">
        <v>6706</v>
      </c>
      <c r="E5591">
        <v>706462596980</v>
      </c>
      <c r="F5591" t="s">
        <v>15</v>
      </c>
      <c r="G5591" t="s">
        <v>67</v>
      </c>
      <c r="H5591">
        <v>4060</v>
      </c>
      <c r="I5591" s="2">
        <f t="shared" si="1218"/>
        <v>2023</v>
      </c>
      <c r="J5591" s="2" t="str">
        <f t="shared" si="1219"/>
        <v>November</v>
      </c>
      <c r="K5591" s="2">
        <f t="shared" si="1220"/>
        <v>11</v>
      </c>
      <c r="L5591" s="2" t="str">
        <f t="shared" si="1221"/>
        <v>Friday</v>
      </c>
      <c r="M5591" s="2">
        <f t="shared" si="1222"/>
        <v>46</v>
      </c>
      <c r="N5591" s="3">
        <f t="shared" si="1223"/>
        <v>0</v>
      </c>
      <c r="O5591" s="3">
        <f t="shared" si="1224"/>
        <v>4060</v>
      </c>
      <c r="P5591" t="str">
        <f t="shared" si="1225"/>
        <v>17-Nov</v>
      </c>
      <c r="Q5591" s="9">
        <f t="shared" si="1226"/>
        <v>0.80694444444444446</v>
      </c>
      <c r="R5591" t="str">
        <f t="shared" si="1227"/>
        <v>Evening</v>
      </c>
      <c r="S5591" s="2">
        <f t="shared" si="1228"/>
        <v>17</v>
      </c>
      <c r="T5591" t="str">
        <f t="shared" si="1229"/>
        <v>UPI Transfer</v>
      </c>
      <c r="U5591">
        <f t="shared" si="1230"/>
        <v>19</v>
      </c>
      <c r="V5591" t="str">
        <f t="shared" si="1231"/>
        <v>FY Q3</v>
      </c>
    </row>
    <row r="5592" spans="1:22" x14ac:dyDescent="0.3">
      <c r="A5592" s="18">
        <v>45247</v>
      </c>
      <c r="B5592" t="s">
        <v>5106</v>
      </c>
      <c r="C5592" t="s">
        <v>239</v>
      </c>
      <c r="D5592" t="s">
        <v>6707</v>
      </c>
      <c r="E5592">
        <v>593831553297</v>
      </c>
      <c r="F5592" t="s">
        <v>15</v>
      </c>
      <c r="G5592" t="s">
        <v>71</v>
      </c>
      <c r="H5592">
        <v>9950</v>
      </c>
      <c r="I5592" s="2">
        <f t="shared" si="1218"/>
        <v>2023</v>
      </c>
      <c r="J5592" s="2" t="str">
        <f t="shared" si="1219"/>
        <v>November</v>
      </c>
      <c r="K5592" s="2">
        <f t="shared" si="1220"/>
        <v>11</v>
      </c>
      <c r="L5592" s="2" t="str">
        <f t="shared" si="1221"/>
        <v>Friday</v>
      </c>
      <c r="M5592" s="2">
        <f t="shared" si="1222"/>
        <v>46</v>
      </c>
      <c r="N5592" s="3">
        <f t="shared" si="1223"/>
        <v>0</v>
      </c>
      <c r="O5592" s="3">
        <f t="shared" si="1224"/>
        <v>9950</v>
      </c>
      <c r="P5592" t="str">
        <f t="shared" si="1225"/>
        <v>17-Nov</v>
      </c>
      <c r="Q5592" s="9">
        <f t="shared" si="1226"/>
        <v>0.87986111111111109</v>
      </c>
      <c r="R5592" t="str">
        <f t="shared" si="1227"/>
        <v>Night</v>
      </c>
      <c r="S5592" s="2">
        <f t="shared" si="1228"/>
        <v>17</v>
      </c>
      <c r="T5592" t="str">
        <f t="shared" si="1229"/>
        <v>Recharge</v>
      </c>
      <c r="U5592">
        <f t="shared" si="1230"/>
        <v>21</v>
      </c>
      <c r="V5592" t="str">
        <f t="shared" si="1231"/>
        <v>FY Q3</v>
      </c>
    </row>
    <row r="5593" spans="1:22" x14ac:dyDescent="0.3">
      <c r="A5593" s="18">
        <v>45247</v>
      </c>
      <c r="B5593" t="s">
        <v>2465</v>
      </c>
      <c r="C5593" t="s">
        <v>117</v>
      </c>
      <c r="D5593" t="s">
        <v>6708</v>
      </c>
      <c r="E5593">
        <v>406258787219</v>
      </c>
      <c r="F5593" t="s">
        <v>16</v>
      </c>
      <c r="G5593" t="s">
        <v>71</v>
      </c>
      <c r="H5593">
        <v>1071</v>
      </c>
      <c r="I5593" s="2">
        <f t="shared" si="1218"/>
        <v>2023</v>
      </c>
      <c r="J5593" s="2" t="str">
        <f t="shared" si="1219"/>
        <v>November</v>
      </c>
      <c r="K5593" s="2">
        <f t="shared" si="1220"/>
        <v>11</v>
      </c>
      <c r="L5593" s="2" t="str">
        <f t="shared" si="1221"/>
        <v>Friday</v>
      </c>
      <c r="M5593" s="2">
        <f t="shared" si="1222"/>
        <v>46</v>
      </c>
      <c r="N5593" s="3">
        <f t="shared" si="1223"/>
        <v>1071</v>
      </c>
      <c r="O5593" s="3">
        <f t="shared" si="1224"/>
        <v>0</v>
      </c>
      <c r="P5593" t="str">
        <f t="shared" si="1225"/>
        <v>17-Nov</v>
      </c>
      <c r="Q5593" s="9">
        <f t="shared" si="1226"/>
        <v>0.92569444444444449</v>
      </c>
      <c r="R5593" t="str">
        <f t="shared" si="1227"/>
        <v>Night</v>
      </c>
      <c r="S5593" s="2">
        <f t="shared" si="1228"/>
        <v>17</v>
      </c>
      <c r="T5593" t="str">
        <f t="shared" si="1229"/>
        <v>Others</v>
      </c>
      <c r="U5593">
        <f t="shared" si="1230"/>
        <v>22</v>
      </c>
      <c r="V5593" t="str">
        <f t="shared" si="1231"/>
        <v>FY Q3</v>
      </c>
    </row>
    <row r="5594" spans="1:22" x14ac:dyDescent="0.3">
      <c r="A5594" s="18">
        <v>45248</v>
      </c>
      <c r="B5594" t="s">
        <v>176</v>
      </c>
      <c r="C5594" t="s">
        <v>189</v>
      </c>
      <c r="D5594" t="s">
        <v>6709</v>
      </c>
      <c r="E5594">
        <v>219408095118</v>
      </c>
      <c r="F5594" t="s">
        <v>16</v>
      </c>
      <c r="G5594" t="s">
        <v>67</v>
      </c>
      <c r="H5594">
        <v>9018</v>
      </c>
      <c r="I5594" s="2">
        <f t="shared" si="1218"/>
        <v>2023</v>
      </c>
      <c r="J5594" s="2" t="str">
        <f t="shared" si="1219"/>
        <v>November</v>
      </c>
      <c r="K5594" s="2">
        <f t="shared" si="1220"/>
        <v>11</v>
      </c>
      <c r="L5594" s="2" t="str">
        <f t="shared" si="1221"/>
        <v>Saturday</v>
      </c>
      <c r="M5594" s="2">
        <f t="shared" si="1222"/>
        <v>46</v>
      </c>
      <c r="N5594" s="3">
        <f t="shared" si="1223"/>
        <v>9018</v>
      </c>
      <c r="O5594" s="3">
        <f t="shared" si="1224"/>
        <v>0</v>
      </c>
      <c r="P5594" t="str">
        <f t="shared" si="1225"/>
        <v>18-Nov</v>
      </c>
      <c r="Q5594" s="9">
        <f t="shared" si="1226"/>
        <v>0.55277777777777781</v>
      </c>
      <c r="R5594" t="str">
        <f t="shared" si="1227"/>
        <v>Afternoon</v>
      </c>
      <c r="S5594" s="2">
        <f t="shared" si="1228"/>
        <v>18</v>
      </c>
      <c r="T5594" t="str">
        <f t="shared" si="1229"/>
        <v>Others</v>
      </c>
      <c r="U5594">
        <f t="shared" si="1230"/>
        <v>13</v>
      </c>
      <c r="V5594" t="str">
        <f t="shared" si="1231"/>
        <v>FY Q3</v>
      </c>
    </row>
    <row r="5595" spans="1:22" x14ac:dyDescent="0.3">
      <c r="A5595" s="18">
        <v>45248</v>
      </c>
      <c r="B5595" t="s">
        <v>930</v>
      </c>
      <c r="C5595" t="s">
        <v>189</v>
      </c>
      <c r="D5595" t="s">
        <v>6710</v>
      </c>
      <c r="E5595">
        <v>870564630322</v>
      </c>
      <c r="F5595" t="s">
        <v>16</v>
      </c>
      <c r="G5595" t="s">
        <v>67</v>
      </c>
      <c r="H5595">
        <v>8825</v>
      </c>
      <c r="I5595" s="2">
        <f t="shared" si="1218"/>
        <v>2023</v>
      </c>
      <c r="J5595" s="2" t="str">
        <f t="shared" si="1219"/>
        <v>November</v>
      </c>
      <c r="K5595" s="2">
        <f t="shared" si="1220"/>
        <v>11</v>
      </c>
      <c r="L5595" s="2" t="str">
        <f t="shared" si="1221"/>
        <v>Saturday</v>
      </c>
      <c r="M5595" s="2">
        <f t="shared" si="1222"/>
        <v>46</v>
      </c>
      <c r="N5595" s="3">
        <f t="shared" si="1223"/>
        <v>8825</v>
      </c>
      <c r="O5595" s="3">
        <f t="shared" si="1224"/>
        <v>0</v>
      </c>
      <c r="P5595" t="str">
        <f t="shared" si="1225"/>
        <v>18-Nov</v>
      </c>
      <c r="Q5595" s="9">
        <f t="shared" si="1226"/>
        <v>0.61111111111111116</v>
      </c>
      <c r="R5595" t="str">
        <f t="shared" si="1227"/>
        <v>Afternoon</v>
      </c>
      <c r="S5595" s="2">
        <f t="shared" si="1228"/>
        <v>18</v>
      </c>
      <c r="T5595" t="str">
        <f t="shared" si="1229"/>
        <v>Others</v>
      </c>
      <c r="U5595">
        <f t="shared" si="1230"/>
        <v>14</v>
      </c>
      <c r="V5595" t="str">
        <f t="shared" si="1231"/>
        <v>FY Q3</v>
      </c>
    </row>
    <row r="5596" spans="1:22" x14ac:dyDescent="0.3">
      <c r="A5596" s="18">
        <v>45248</v>
      </c>
      <c r="B5596" t="s">
        <v>3073</v>
      </c>
      <c r="C5596" t="s">
        <v>73</v>
      </c>
      <c r="D5596" t="s">
        <v>6711</v>
      </c>
      <c r="E5596">
        <v>658363995273</v>
      </c>
      <c r="F5596" t="s">
        <v>16</v>
      </c>
      <c r="G5596" t="s">
        <v>71</v>
      </c>
      <c r="H5596">
        <v>22719</v>
      </c>
      <c r="I5596" s="2">
        <f t="shared" si="1218"/>
        <v>2023</v>
      </c>
      <c r="J5596" s="2" t="str">
        <f t="shared" si="1219"/>
        <v>November</v>
      </c>
      <c r="K5596" s="2">
        <f t="shared" si="1220"/>
        <v>11</v>
      </c>
      <c r="L5596" s="2" t="str">
        <f t="shared" si="1221"/>
        <v>Saturday</v>
      </c>
      <c r="M5596" s="2">
        <f t="shared" si="1222"/>
        <v>46</v>
      </c>
      <c r="N5596" s="3">
        <f t="shared" si="1223"/>
        <v>22719</v>
      </c>
      <c r="O5596" s="3">
        <f t="shared" si="1224"/>
        <v>0</v>
      </c>
      <c r="P5596" t="str">
        <f t="shared" si="1225"/>
        <v>18-Nov</v>
      </c>
      <c r="Q5596" s="9">
        <f t="shared" si="1226"/>
        <v>0.72361111111111109</v>
      </c>
      <c r="R5596" t="str">
        <f t="shared" si="1227"/>
        <v>Evening</v>
      </c>
      <c r="S5596" s="2">
        <f t="shared" si="1228"/>
        <v>18</v>
      </c>
      <c r="T5596" t="str">
        <f t="shared" si="1229"/>
        <v>Others</v>
      </c>
      <c r="U5596">
        <f t="shared" si="1230"/>
        <v>17</v>
      </c>
      <c r="V5596" t="str">
        <f t="shared" si="1231"/>
        <v>FY Q3</v>
      </c>
    </row>
    <row r="5597" spans="1:22" x14ac:dyDescent="0.3">
      <c r="A5597" s="18">
        <v>45248</v>
      </c>
      <c r="B5597" t="s">
        <v>1024</v>
      </c>
      <c r="C5597" t="s">
        <v>242</v>
      </c>
      <c r="D5597" t="s">
        <v>6712</v>
      </c>
      <c r="E5597">
        <v>60943857507</v>
      </c>
      <c r="F5597" t="s">
        <v>15</v>
      </c>
      <c r="G5597" t="s">
        <v>67</v>
      </c>
      <c r="H5597">
        <v>3153</v>
      </c>
      <c r="I5597" s="2">
        <f t="shared" si="1218"/>
        <v>2023</v>
      </c>
      <c r="J5597" s="2" t="str">
        <f t="shared" si="1219"/>
        <v>November</v>
      </c>
      <c r="K5597" s="2">
        <f t="shared" si="1220"/>
        <v>11</v>
      </c>
      <c r="L5597" s="2" t="str">
        <f t="shared" si="1221"/>
        <v>Saturday</v>
      </c>
      <c r="M5597" s="2">
        <f t="shared" si="1222"/>
        <v>46</v>
      </c>
      <c r="N5597" s="3">
        <f t="shared" si="1223"/>
        <v>0</v>
      </c>
      <c r="O5597" s="3">
        <f t="shared" si="1224"/>
        <v>3153</v>
      </c>
      <c r="P5597" t="str">
        <f t="shared" si="1225"/>
        <v>18-Nov</v>
      </c>
      <c r="Q5597" s="9">
        <f t="shared" si="1226"/>
        <v>0.98472222222222228</v>
      </c>
      <c r="R5597" t="str">
        <f t="shared" si="1227"/>
        <v>Night</v>
      </c>
      <c r="S5597" s="2">
        <f t="shared" si="1228"/>
        <v>18</v>
      </c>
      <c r="T5597" t="str">
        <f t="shared" si="1229"/>
        <v>UPI Transfer</v>
      </c>
      <c r="U5597">
        <f t="shared" si="1230"/>
        <v>23</v>
      </c>
      <c r="V5597" t="str">
        <f t="shared" si="1231"/>
        <v>FY Q3</v>
      </c>
    </row>
    <row r="5598" spans="1:22" x14ac:dyDescent="0.3">
      <c r="A5598" s="18">
        <v>45249</v>
      </c>
      <c r="B5598" t="s">
        <v>1449</v>
      </c>
      <c r="C5598" t="s">
        <v>222</v>
      </c>
      <c r="D5598" t="s">
        <v>6713</v>
      </c>
      <c r="E5598">
        <v>471013315616</v>
      </c>
      <c r="F5598" t="s">
        <v>15</v>
      </c>
      <c r="G5598" t="s">
        <v>71</v>
      </c>
      <c r="H5598">
        <v>24118</v>
      </c>
      <c r="I5598" s="2">
        <f t="shared" si="1218"/>
        <v>2023</v>
      </c>
      <c r="J5598" s="2" t="str">
        <f t="shared" si="1219"/>
        <v>November</v>
      </c>
      <c r="K5598" s="2">
        <f t="shared" si="1220"/>
        <v>11</v>
      </c>
      <c r="L5598" s="2" t="str">
        <f t="shared" si="1221"/>
        <v>Sunday</v>
      </c>
      <c r="M5598" s="2">
        <f t="shared" si="1222"/>
        <v>47</v>
      </c>
      <c r="N5598" s="3">
        <f t="shared" si="1223"/>
        <v>0</v>
      </c>
      <c r="O5598" s="3">
        <f t="shared" si="1224"/>
        <v>24118</v>
      </c>
      <c r="P5598" t="str">
        <f t="shared" si="1225"/>
        <v>19-Nov</v>
      </c>
      <c r="Q5598" s="9">
        <f t="shared" si="1226"/>
        <v>0.64166666666666672</v>
      </c>
      <c r="R5598" t="str">
        <f t="shared" si="1227"/>
        <v>Afternoon</v>
      </c>
      <c r="S5598" s="2">
        <f t="shared" si="1228"/>
        <v>19</v>
      </c>
      <c r="T5598" t="str">
        <f t="shared" si="1229"/>
        <v>UPI Transfer</v>
      </c>
      <c r="U5598">
        <f t="shared" si="1230"/>
        <v>15</v>
      </c>
      <c r="V5598" t="str">
        <f t="shared" si="1231"/>
        <v>FY Q3</v>
      </c>
    </row>
    <row r="5599" spans="1:22" x14ac:dyDescent="0.3">
      <c r="A5599" s="18">
        <v>45249</v>
      </c>
      <c r="B5599" t="s">
        <v>649</v>
      </c>
      <c r="C5599" t="s">
        <v>229</v>
      </c>
      <c r="D5599" t="s">
        <v>6714</v>
      </c>
      <c r="E5599">
        <v>260615231677</v>
      </c>
      <c r="F5599" t="s">
        <v>15</v>
      </c>
      <c r="G5599" t="s">
        <v>71</v>
      </c>
      <c r="H5599">
        <v>7923</v>
      </c>
      <c r="I5599" s="2">
        <f t="shared" si="1218"/>
        <v>2023</v>
      </c>
      <c r="J5599" s="2" t="str">
        <f t="shared" si="1219"/>
        <v>November</v>
      </c>
      <c r="K5599" s="2">
        <f t="shared" si="1220"/>
        <v>11</v>
      </c>
      <c r="L5599" s="2" t="str">
        <f t="shared" si="1221"/>
        <v>Sunday</v>
      </c>
      <c r="M5599" s="2">
        <f t="shared" si="1222"/>
        <v>47</v>
      </c>
      <c r="N5599" s="3">
        <f t="shared" si="1223"/>
        <v>0</v>
      </c>
      <c r="O5599" s="3">
        <f t="shared" si="1224"/>
        <v>7923</v>
      </c>
      <c r="P5599" t="str">
        <f t="shared" si="1225"/>
        <v>19-Nov</v>
      </c>
      <c r="Q5599" s="9">
        <f t="shared" si="1226"/>
        <v>0.73611111111111116</v>
      </c>
      <c r="R5599" t="str">
        <f t="shared" si="1227"/>
        <v>Evening</v>
      </c>
      <c r="S5599" s="2">
        <f t="shared" si="1228"/>
        <v>19</v>
      </c>
      <c r="T5599" t="str">
        <f t="shared" si="1229"/>
        <v>UPI Transfer</v>
      </c>
      <c r="U5599">
        <f t="shared" si="1230"/>
        <v>17</v>
      </c>
      <c r="V5599" t="str">
        <f t="shared" si="1231"/>
        <v>FY Q3</v>
      </c>
    </row>
    <row r="5600" spans="1:22" x14ac:dyDescent="0.3">
      <c r="A5600" s="18">
        <v>45249</v>
      </c>
      <c r="B5600" t="s">
        <v>905</v>
      </c>
      <c r="C5600" t="s">
        <v>69</v>
      </c>
      <c r="D5600" t="s">
        <v>6715</v>
      </c>
      <c r="E5600">
        <v>678932207235</v>
      </c>
      <c r="F5600" t="s">
        <v>16</v>
      </c>
      <c r="G5600" t="s">
        <v>71</v>
      </c>
      <c r="H5600">
        <v>5566</v>
      </c>
      <c r="I5600" s="2">
        <f t="shared" si="1218"/>
        <v>2023</v>
      </c>
      <c r="J5600" s="2" t="str">
        <f t="shared" si="1219"/>
        <v>November</v>
      </c>
      <c r="K5600" s="2">
        <f t="shared" si="1220"/>
        <v>11</v>
      </c>
      <c r="L5600" s="2" t="str">
        <f t="shared" si="1221"/>
        <v>Sunday</v>
      </c>
      <c r="M5600" s="2">
        <f t="shared" si="1222"/>
        <v>47</v>
      </c>
      <c r="N5600" s="3">
        <f t="shared" si="1223"/>
        <v>5566</v>
      </c>
      <c r="O5600" s="3">
        <f t="shared" si="1224"/>
        <v>0</v>
      </c>
      <c r="P5600" t="str">
        <f t="shared" si="1225"/>
        <v>19-Nov</v>
      </c>
      <c r="Q5600" s="9">
        <f t="shared" si="1226"/>
        <v>0.74791666666666667</v>
      </c>
      <c r="R5600" t="str">
        <f t="shared" si="1227"/>
        <v>Evening</v>
      </c>
      <c r="S5600" s="2">
        <f t="shared" si="1228"/>
        <v>19</v>
      </c>
      <c r="T5600" t="str">
        <f t="shared" si="1229"/>
        <v>Others</v>
      </c>
      <c r="U5600">
        <f t="shared" si="1230"/>
        <v>17</v>
      </c>
      <c r="V5600" t="str">
        <f t="shared" si="1231"/>
        <v>FY Q3</v>
      </c>
    </row>
    <row r="5601" spans="1:22" x14ac:dyDescent="0.3">
      <c r="A5601" s="18">
        <v>45249</v>
      </c>
      <c r="B5601" t="s">
        <v>295</v>
      </c>
      <c r="C5601" t="s">
        <v>82</v>
      </c>
      <c r="D5601" t="s">
        <v>6716</v>
      </c>
      <c r="E5601">
        <v>866857219383</v>
      </c>
      <c r="F5601" t="s">
        <v>16</v>
      </c>
      <c r="G5601" t="s">
        <v>67</v>
      </c>
      <c r="H5601">
        <v>8634</v>
      </c>
      <c r="I5601" s="2">
        <f t="shared" si="1218"/>
        <v>2023</v>
      </c>
      <c r="J5601" s="2" t="str">
        <f t="shared" si="1219"/>
        <v>November</v>
      </c>
      <c r="K5601" s="2">
        <f t="shared" si="1220"/>
        <v>11</v>
      </c>
      <c r="L5601" s="2" t="str">
        <f t="shared" si="1221"/>
        <v>Sunday</v>
      </c>
      <c r="M5601" s="2">
        <f t="shared" si="1222"/>
        <v>47</v>
      </c>
      <c r="N5601" s="3">
        <f t="shared" si="1223"/>
        <v>8634</v>
      </c>
      <c r="O5601" s="3">
        <f t="shared" si="1224"/>
        <v>0</v>
      </c>
      <c r="P5601" t="str">
        <f t="shared" si="1225"/>
        <v>19-Nov</v>
      </c>
      <c r="Q5601" s="9">
        <f t="shared" si="1226"/>
        <v>0.97013888888888888</v>
      </c>
      <c r="R5601" t="str">
        <f t="shared" si="1227"/>
        <v>Night</v>
      </c>
      <c r="S5601" s="2">
        <f t="shared" si="1228"/>
        <v>19</v>
      </c>
      <c r="T5601" t="str">
        <f t="shared" si="1229"/>
        <v>Others</v>
      </c>
      <c r="U5601">
        <f t="shared" si="1230"/>
        <v>23</v>
      </c>
      <c r="V5601" t="str">
        <f t="shared" si="1231"/>
        <v>FY Q3</v>
      </c>
    </row>
    <row r="5602" spans="1:22" x14ac:dyDescent="0.3">
      <c r="A5602" s="18">
        <v>45250</v>
      </c>
      <c r="B5602" t="s">
        <v>1974</v>
      </c>
      <c r="C5602" t="s">
        <v>366</v>
      </c>
      <c r="D5602" t="s">
        <v>6717</v>
      </c>
      <c r="E5602">
        <v>563595881873</v>
      </c>
      <c r="F5602" t="s">
        <v>16</v>
      </c>
      <c r="G5602" t="s">
        <v>67</v>
      </c>
      <c r="H5602">
        <v>18955</v>
      </c>
      <c r="I5602" s="2">
        <f t="shared" si="1218"/>
        <v>2023</v>
      </c>
      <c r="J5602" s="2" t="str">
        <f t="shared" si="1219"/>
        <v>November</v>
      </c>
      <c r="K5602" s="2">
        <f t="shared" si="1220"/>
        <v>11</v>
      </c>
      <c r="L5602" s="2" t="str">
        <f t="shared" si="1221"/>
        <v>Monday</v>
      </c>
      <c r="M5602" s="2">
        <f t="shared" si="1222"/>
        <v>47</v>
      </c>
      <c r="N5602" s="3">
        <f t="shared" si="1223"/>
        <v>18955</v>
      </c>
      <c r="O5602" s="3">
        <f t="shared" si="1224"/>
        <v>0</v>
      </c>
      <c r="P5602" t="str">
        <f t="shared" si="1225"/>
        <v>20-Nov</v>
      </c>
      <c r="Q5602" s="9">
        <f t="shared" si="1226"/>
        <v>0.56388888888888888</v>
      </c>
      <c r="R5602" t="str">
        <f t="shared" si="1227"/>
        <v>Afternoon</v>
      </c>
      <c r="S5602" s="2">
        <f t="shared" si="1228"/>
        <v>20</v>
      </c>
      <c r="T5602" t="str">
        <f t="shared" si="1229"/>
        <v>Others</v>
      </c>
      <c r="U5602">
        <f t="shared" si="1230"/>
        <v>13</v>
      </c>
      <c r="V5602" t="str">
        <f t="shared" si="1231"/>
        <v>FY Q3</v>
      </c>
    </row>
    <row r="5603" spans="1:22" x14ac:dyDescent="0.3">
      <c r="A5603" s="18">
        <v>45250</v>
      </c>
      <c r="B5603" t="s">
        <v>1011</v>
      </c>
      <c r="C5603" t="s">
        <v>282</v>
      </c>
      <c r="D5603" t="s">
        <v>6718</v>
      </c>
      <c r="E5603">
        <v>911304138369</v>
      </c>
      <c r="F5603" t="s">
        <v>16</v>
      </c>
      <c r="G5603" t="s">
        <v>67</v>
      </c>
      <c r="H5603">
        <v>5136</v>
      </c>
      <c r="I5603" s="2">
        <f t="shared" si="1218"/>
        <v>2023</v>
      </c>
      <c r="J5603" s="2" t="str">
        <f t="shared" si="1219"/>
        <v>November</v>
      </c>
      <c r="K5603" s="2">
        <f t="shared" si="1220"/>
        <v>11</v>
      </c>
      <c r="L5603" s="2" t="str">
        <f t="shared" si="1221"/>
        <v>Monday</v>
      </c>
      <c r="M5603" s="2">
        <f t="shared" si="1222"/>
        <v>47</v>
      </c>
      <c r="N5603" s="3">
        <f t="shared" si="1223"/>
        <v>5136</v>
      </c>
      <c r="O5603" s="3">
        <f t="shared" si="1224"/>
        <v>0</v>
      </c>
      <c r="P5603" t="str">
        <f t="shared" si="1225"/>
        <v>20-Nov</v>
      </c>
      <c r="Q5603" s="9">
        <f t="shared" si="1226"/>
        <v>0.83819444444444446</v>
      </c>
      <c r="R5603" t="str">
        <f t="shared" si="1227"/>
        <v>Evening</v>
      </c>
      <c r="S5603" s="2">
        <f t="shared" si="1228"/>
        <v>20</v>
      </c>
      <c r="T5603" t="str">
        <f t="shared" si="1229"/>
        <v>Others</v>
      </c>
      <c r="U5603">
        <f t="shared" si="1230"/>
        <v>20</v>
      </c>
      <c r="V5603" t="str">
        <f t="shared" si="1231"/>
        <v>FY Q3</v>
      </c>
    </row>
    <row r="5604" spans="1:22" x14ac:dyDescent="0.3">
      <c r="A5604" s="18">
        <v>45250</v>
      </c>
      <c r="B5604" t="s">
        <v>987</v>
      </c>
      <c r="C5604" t="s">
        <v>239</v>
      </c>
      <c r="D5604" t="s">
        <v>6719</v>
      </c>
      <c r="E5604">
        <v>564225851103</v>
      </c>
      <c r="F5604" t="s">
        <v>15</v>
      </c>
      <c r="G5604" t="s">
        <v>67</v>
      </c>
      <c r="H5604">
        <v>1816</v>
      </c>
      <c r="I5604" s="2">
        <f t="shared" si="1218"/>
        <v>2023</v>
      </c>
      <c r="J5604" s="2" t="str">
        <f t="shared" si="1219"/>
        <v>November</v>
      </c>
      <c r="K5604" s="2">
        <f t="shared" si="1220"/>
        <v>11</v>
      </c>
      <c r="L5604" s="2" t="str">
        <f t="shared" si="1221"/>
        <v>Monday</v>
      </c>
      <c r="M5604" s="2">
        <f t="shared" si="1222"/>
        <v>47</v>
      </c>
      <c r="N5604" s="3">
        <f t="shared" si="1223"/>
        <v>0</v>
      </c>
      <c r="O5604" s="3">
        <f t="shared" si="1224"/>
        <v>1816</v>
      </c>
      <c r="P5604" t="str">
        <f t="shared" si="1225"/>
        <v>20-Nov</v>
      </c>
      <c r="Q5604" s="9">
        <f t="shared" si="1226"/>
        <v>0.94861111111111107</v>
      </c>
      <c r="R5604" t="str">
        <f t="shared" si="1227"/>
        <v>Night</v>
      </c>
      <c r="S5604" s="2">
        <f t="shared" si="1228"/>
        <v>20</v>
      </c>
      <c r="T5604" t="str">
        <f t="shared" si="1229"/>
        <v>Recharge</v>
      </c>
      <c r="U5604">
        <f t="shared" si="1230"/>
        <v>22</v>
      </c>
      <c r="V5604" t="str">
        <f t="shared" si="1231"/>
        <v>FY Q3</v>
      </c>
    </row>
    <row r="5605" spans="1:22" x14ac:dyDescent="0.3">
      <c r="A5605" s="18">
        <v>45251</v>
      </c>
      <c r="B5605" t="s">
        <v>2165</v>
      </c>
      <c r="C5605" t="s">
        <v>79</v>
      </c>
      <c r="D5605" t="s">
        <v>6720</v>
      </c>
      <c r="E5605">
        <v>603382813967</v>
      </c>
      <c r="F5605" t="s">
        <v>16</v>
      </c>
      <c r="G5605" t="s">
        <v>71</v>
      </c>
      <c r="H5605">
        <v>6285</v>
      </c>
      <c r="I5605" s="2">
        <f t="shared" si="1218"/>
        <v>2023</v>
      </c>
      <c r="J5605" s="2" t="str">
        <f t="shared" si="1219"/>
        <v>November</v>
      </c>
      <c r="K5605" s="2">
        <f t="shared" si="1220"/>
        <v>11</v>
      </c>
      <c r="L5605" s="2" t="str">
        <f t="shared" si="1221"/>
        <v>Tuesday</v>
      </c>
      <c r="M5605" s="2">
        <f t="shared" si="1222"/>
        <v>47</v>
      </c>
      <c r="N5605" s="3">
        <f t="shared" si="1223"/>
        <v>6285</v>
      </c>
      <c r="O5605" s="3">
        <f t="shared" si="1224"/>
        <v>0</v>
      </c>
      <c r="P5605" t="str">
        <f t="shared" si="1225"/>
        <v>21-Nov</v>
      </c>
      <c r="Q5605" s="9">
        <f t="shared" si="1226"/>
        <v>0.49166666666666664</v>
      </c>
      <c r="R5605" t="str">
        <f t="shared" si="1227"/>
        <v>Morning</v>
      </c>
      <c r="S5605" s="2">
        <f t="shared" si="1228"/>
        <v>21</v>
      </c>
      <c r="T5605" t="str">
        <f t="shared" si="1229"/>
        <v>Others</v>
      </c>
      <c r="U5605">
        <f t="shared" si="1230"/>
        <v>11</v>
      </c>
      <c r="V5605" t="str">
        <f t="shared" si="1231"/>
        <v>FY Q3</v>
      </c>
    </row>
    <row r="5606" spans="1:22" x14ac:dyDescent="0.3">
      <c r="A5606" s="18">
        <v>45251</v>
      </c>
      <c r="B5606" t="s">
        <v>1246</v>
      </c>
      <c r="C5606" t="s">
        <v>325</v>
      </c>
      <c r="D5606" t="s">
        <v>6721</v>
      </c>
      <c r="E5606">
        <v>665139601552</v>
      </c>
      <c r="F5606" t="s">
        <v>16</v>
      </c>
      <c r="G5606" t="s">
        <v>71</v>
      </c>
      <c r="H5606">
        <v>432</v>
      </c>
      <c r="I5606" s="2">
        <f t="shared" ref="I5606:I5669" si="1232">YEAR(A5606)</f>
        <v>2023</v>
      </c>
      <c r="J5606" s="2" t="str">
        <f t="shared" ref="J5606:J5669" si="1233">TEXT(A5606,"mmmm")</f>
        <v>November</v>
      </c>
      <c r="K5606" s="2">
        <f t="shared" ref="K5606:K5669" si="1234">MONTH(A5606)</f>
        <v>11</v>
      </c>
      <c r="L5606" s="2" t="str">
        <f t="shared" ref="L5606:L5669" si="1235">TEXT(A5606,"dddd")</f>
        <v>Tuesday</v>
      </c>
      <c r="M5606" s="2">
        <f t="shared" ref="M5606:M5669" si="1236">WEEKNUM(A5606)</f>
        <v>47</v>
      </c>
      <c r="N5606" s="3">
        <f t="shared" ref="N5606:N5669" si="1237">IF(F5606="Credit",H5606,0)</f>
        <v>432</v>
      </c>
      <c r="O5606" s="3">
        <f t="shared" ref="O5606:O5669" si="1238">IF(F5606="Debit",H5606,0)</f>
        <v>0</v>
      </c>
      <c r="P5606" t="str">
        <f t="shared" ref="P5606:P5669" si="1239">TEXT(A5606,"d-mmm")</f>
        <v>21-Nov</v>
      </c>
      <c r="Q5606" s="9">
        <f t="shared" ref="Q5606:Q5669" si="1240">TIMEVALUE(TRIM(CLEAN(SUBSTITUTE(B5606,CHAR(34),""))))</f>
        <v>0.55694444444444446</v>
      </c>
      <c r="R5606" t="str">
        <f t="shared" ref="R5606:R5669" si="1241">IF(HOUR(Q5606)&lt;12,"Morning",IF(HOUR(Q5606)&lt;17,"Afternoon",IF(HOUR(Q5606)&lt;21,"Evening","Night")))</f>
        <v>Afternoon</v>
      </c>
      <c r="S5606" s="2">
        <f t="shared" ref="S5606:S5669" si="1242">DAY(A5606)</f>
        <v>21</v>
      </c>
      <c r="T5606" t="str">
        <f t="shared" ref="T5606:T5669" si="1243">IF(ISNUMBER(SEARCH("Recharge",C5606)),"Recharge",IF(ISNUMBER(SEARCH("Petrol",C5606)),"Fuel",IF(ISNUMBER(SEARCH("Restaurant",C5606)),"Food",IF(ISNUMBER(SEARCH("Amazon",C5606)),"Shopping",IF(ISNUMBER(SEARCH("Salary",C5606)),"Salary",IF(ISNUMBER(SEARCH("Paid to",C5606)),"UPI Transfer","Others"))))))</f>
        <v>Others</v>
      </c>
      <c r="U5606">
        <f t="shared" ref="U5606:U5669" si="1244">HOUR(Q5606)</f>
        <v>13</v>
      </c>
      <c r="V5606" t="str">
        <f t="shared" ref="V5606:V5669" si="1245">"FY Q"&amp;INT(MOD(MONTH(A5606)-4,12)/3)+1</f>
        <v>FY Q3</v>
      </c>
    </row>
    <row r="5607" spans="1:22" x14ac:dyDescent="0.3">
      <c r="A5607" s="18">
        <v>45251</v>
      </c>
      <c r="B5607" t="s">
        <v>715</v>
      </c>
      <c r="C5607" t="s">
        <v>95</v>
      </c>
      <c r="D5607" t="s">
        <v>6722</v>
      </c>
      <c r="E5607">
        <v>721281515996</v>
      </c>
      <c r="F5607" t="s">
        <v>16</v>
      </c>
      <c r="G5607" t="s">
        <v>67</v>
      </c>
      <c r="H5607">
        <v>19703</v>
      </c>
      <c r="I5607" s="2">
        <f t="shared" si="1232"/>
        <v>2023</v>
      </c>
      <c r="J5607" s="2" t="str">
        <f t="shared" si="1233"/>
        <v>November</v>
      </c>
      <c r="K5607" s="2">
        <f t="shared" si="1234"/>
        <v>11</v>
      </c>
      <c r="L5607" s="2" t="str">
        <f t="shared" si="1235"/>
        <v>Tuesday</v>
      </c>
      <c r="M5607" s="2">
        <f t="shared" si="1236"/>
        <v>47</v>
      </c>
      <c r="N5607" s="3">
        <f t="shared" si="1237"/>
        <v>19703</v>
      </c>
      <c r="O5607" s="3">
        <f t="shared" si="1238"/>
        <v>0</v>
      </c>
      <c r="P5607" t="str">
        <f t="shared" si="1239"/>
        <v>21-Nov</v>
      </c>
      <c r="Q5607" s="9">
        <f t="shared" si="1240"/>
        <v>0.60138888888888886</v>
      </c>
      <c r="R5607" t="str">
        <f t="shared" si="1241"/>
        <v>Afternoon</v>
      </c>
      <c r="S5607" s="2">
        <f t="shared" si="1242"/>
        <v>21</v>
      </c>
      <c r="T5607" t="str">
        <f t="shared" si="1243"/>
        <v>Others</v>
      </c>
      <c r="U5607">
        <f t="shared" si="1244"/>
        <v>14</v>
      </c>
      <c r="V5607" t="str">
        <f t="shared" si="1245"/>
        <v>FY Q3</v>
      </c>
    </row>
    <row r="5608" spans="1:22" x14ac:dyDescent="0.3">
      <c r="A5608" s="18">
        <v>45251</v>
      </c>
      <c r="B5608" t="s">
        <v>1885</v>
      </c>
      <c r="C5608" t="s">
        <v>82</v>
      </c>
      <c r="D5608" t="s">
        <v>6723</v>
      </c>
      <c r="E5608">
        <v>701636372749</v>
      </c>
      <c r="F5608" t="s">
        <v>16</v>
      </c>
      <c r="G5608" t="s">
        <v>67</v>
      </c>
      <c r="H5608">
        <v>12756</v>
      </c>
      <c r="I5608" s="2">
        <f t="shared" si="1232"/>
        <v>2023</v>
      </c>
      <c r="J5608" s="2" t="str">
        <f t="shared" si="1233"/>
        <v>November</v>
      </c>
      <c r="K5608" s="2">
        <f t="shared" si="1234"/>
        <v>11</v>
      </c>
      <c r="L5608" s="2" t="str">
        <f t="shared" si="1235"/>
        <v>Tuesday</v>
      </c>
      <c r="M5608" s="2">
        <f t="shared" si="1236"/>
        <v>47</v>
      </c>
      <c r="N5608" s="3">
        <f t="shared" si="1237"/>
        <v>12756</v>
      </c>
      <c r="O5608" s="3">
        <f t="shared" si="1238"/>
        <v>0</v>
      </c>
      <c r="P5608" t="str">
        <f t="shared" si="1239"/>
        <v>21-Nov</v>
      </c>
      <c r="Q5608" s="9">
        <f t="shared" si="1240"/>
        <v>0.93263888888888891</v>
      </c>
      <c r="R5608" t="str">
        <f t="shared" si="1241"/>
        <v>Night</v>
      </c>
      <c r="S5608" s="2">
        <f t="shared" si="1242"/>
        <v>21</v>
      </c>
      <c r="T5608" t="str">
        <f t="shared" si="1243"/>
        <v>Others</v>
      </c>
      <c r="U5608">
        <f t="shared" si="1244"/>
        <v>22</v>
      </c>
      <c r="V5608" t="str">
        <f t="shared" si="1245"/>
        <v>FY Q3</v>
      </c>
    </row>
    <row r="5609" spans="1:22" x14ac:dyDescent="0.3">
      <c r="A5609" s="18">
        <v>45252</v>
      </c>
      <c r="B5609" t="s">
        <v>2631</v>
      </c>
      <c r="C5609" t="s">
        <v>69</v>
      </c>
      <c r="D5609" t="s">
        <v>6724</v>
      </c>
      <c r="E5609">
        <v>928678986505</v>
      </c>
      <c r="F5609" t="s">
        <v>16</v>
      </c>
      <c r="G5609" t="s">
        <v>67</v>
      </c>
      <c r="H5609">
        <v>20154</v>
      </c>
      <c r="I5609" s="2">
        <f t="shared" si="1232"/>
        <v>2023</v>
      </c>
      <c r="J5609" s="2" t="str">
        <f t="shared" si="1233"/>
        <v>November</v>
      </c>
      <c r="K5609" s="2">
        <f t="shared" si="1234"/>
        <v>11</v>
      </c>
      <c r="L5609" s="2" t="str">
        <f t="shared" si="1235"/>
        <v>Wednesday</v>
      </c>
      <c r="M5609" s="2">
        <f t="shared" si="1236"/>
        <v>47</v>
      </c>
      <c r="N5609" s="3">
        <f t="shared" si="1237"/>
        <v>20154</v>
      </c>
      <c r="O5609" s="3">
        <f t="shared" si="1238"/>
        <v>0</v>
      </c>
      <c r="P5609" t="str">
        <f t="shared" si="1239"/>
        <v>22-Nov</v>
      </c>
      <c r="Q5609" s="9">
        <f t="shared" si="1240"/>
        <v>0.44444444444444442</v>
      </c>
      <c r="R5609" t="str">
        <f t="shared" si="1241"/>
        <v>Morning</v>
      </c>
      <c r="S5609" s="2">
        <f t="shared" si="1242"/>
        <v>22</v>
      </c>
      <c r="T5609" t="str">
        <f t="shared" si="1243"/>
        <v>Others</v>
      </c>
      <c r="U5609">
        <f t="shared" si="1244"/>
        <v>10</v>
      </c>
      <c r="V5609" t="str">
        <f t="shared" si="1245"/>
        <v>FY Q3</v>
      </c>
    </row>
    <row r="5610" spans="1:22" x14ac:dyDescent="0.3">
      <c r="A5610" s="18">
        <v>45252</v>
      </c>
      <c r="B5610" t="s">
        <v>182</v>
      </c>
      <c r="C5610" t="s">
        <v>219</v>
      </c>
      <c r="D5610" t="s">
        <v>6725</v>
      </c>
      <c r="E5610">
        <v>630109592511</v>
      </c>
      <c r="F5610" t="s">
        <v>15</v>
      </c>
      <c r="G5610" t="s">
        <v>71</v>
      </c>
      <c r="H5610">
        <v>32183</v>
      </c>
      <c r="I5610" s="2">
        <f t="shared" si="1232"/>
        <v>2023</v>
      </c>
      <c r="J5610" s="2" t="str">
        <f t="shared" si="1233"/>
        <v>November</v>
      </c>
      <c r="K5610" s="2">
        <f t="shared" si="1234"/>
        <v>11</v>
      </c>
      <c r="L5610" s="2" t="str">
        <f t="shared" si="1235"/>
        <v>Wednesday</v>
      </c>
      <c r="M5610" s="2">
        <f t="shared" si="1236"/>
        <v>47</v>
      </c>
      <c r="N5610" s="3">
        <f t="shared" si="1237"/>
        <v>0</v>
      </c>
      <c r="O5610" s="3">
        <f t="shared" si="1238"/>
        <v>32183</v>
      </c>
      <c r="P5610" t="str">
        <f t="shared" si="1239"/>
        <v>22-Nov</v>
      </c>
      <c r="Q5610" s="9">
        <f t="shared" si="1240"/>
        <v>0.58958333333333335</v>
      </c>
      <c r="R5610" t="str">
        <f t="shared" si="1241"/>
        <v>Afternoon</v>
      </c>
      <c r="S5610" s="2">
        <f t="shared" si="1242"/>
        <v>22</v>
      </c>
      <c r="T5610" t="str">
        <f t="shared" si="1243"/>
        <v>UPI Transfer</v>
      </c>
      <c r="U5610">
        <f t="shared" si="1244"/>
        <v>14</v>
      </c>
      <c r="V5610" t="str">
        <f t="shared" si="1245"/>
        <v>FY Q3</v>
      </c>
    </row>
    <row r="5611" spans="1:22" x14ac:dyDescent="0.3">
      <c r="A5611" s="18">
        <v>45252</v>
      </c>
      <c r="B5611" t="s">
        <v>2112</v>
      </c>
      <c r="C5611" t="s">
        <v>239</v>
      </c>
      <c r="D5611" t="s">
        <v>6726</v>
      </c>
      <c r="E5611">
        <v>408847886704</v>
      </c>
      <c r="F5611" t="s">
        <v>15</v>
      </c>
      <c r="G5611" t="s">
        <v>71</v>
      </c>
      <c r="H5611">
        <v>7100</v>
      </c>
      <c r="I5611" s="2">
        <f t="shared" si="1232"/>
        <v>2023</v>
      </c>
      <c r="J5611" s="2" t="str">
        <f t="shared" si="1233"/>
        <v>November</v>
      </c>
      <c r="K5611" s="2">
        <f t="shared" si="1234"/>
        <v>11</v>
      </c>
      <c r="L5611" s="2" t="str">
        <f t="shared" si="1235"/>
        <v>Wednesday</v>
      </c>
      <c r="M5611" s="2">
        <f t="shared" si="1236"/>
        <v>47</v>
      </c>
      <c r="N5611" s="3">
        <f t="shared" si="1237"/>
        <v>0</v>
      </c>
      <c r="O5611" s="3">
        <f t="shared" si="1238"/>
        <v>7100</v>
      </c>
      <c r="P5611" t="str">
        <f t="shared" si="1239"/>
        <v>22-Nov</v>
      </c>
      <c r="Q5611" s="9">
        <f t="shared" si="1240"/>
        <v>0.74652777777777779</v>
      </c>
      <c r="R5611" t="str">
        <f t="shared" si="1241"/>
        <v>Evening</v>
      </c>
      <c r="S5611" s="2">
        <f t="shared" si="1242"/>
        <v>22</v>
      </c>
      <c r="T5611" t="str">
        <f t="shared" si="1243"/>
        <v>Recharge</v>
      </c>
      <c r="U5611">
        <f t="shared" si="1244"/>
        <v>17</v>
      </c>
      <c r="V5611" t="str">
        <f t="shared" si="1245"/>
        <v>FY Q3</v>
      </c>
    </row>
    <row r="5612" spans="1:22" x14ac:dyDescent="0.3">
      <c r="A5612" s="18">
        <v>45252</v>
      </c>
      <c r="B5612" t="s">
        <v>1515</v>
      </c>
      <c r="C5612" t="s">
        <v>254</v>
      </c>
      <c r="D5612" t="s">
        <v>6727</v>
      </c>
      <c r="E5612">
        <v>721717543036</v>
      </c>
      <c r="F5612" t="s">
        <v>16</v>
      </c>
      <c r="G5612" t="s">
        <v>71</v>
      </c>
      <c r="H5612">
        <v>4342</v>
      </c>
      <c r="I5612" s="2">
        <f t="shared" si="1232"/>
        <v>2023</v>
      </c>
      <c r="J5612" s="2" t="str">
        <f t="shared" si="1233"/>
        <v>November</v>
      </c>
      <c r="K5612" s="2">
        <f t="shared" si="1234"/>
        <v>11</v>
      </c>
      <c r="L5612" s="2" t="str">
        <f t="shared" si="1235"/>
        <v>Wednesday</v>
      </c>
      <c r="M5612" s="2">
        <f t="shared" si="1236"/>
        <v>47</v>
      </c>
      <c r="N5612" s="3">
        <f t="shared" si="1237"/>
        <v>4342</v>
      </c>
      <c r="O5612" s="3">
        <f t="shared" si="1238"/>
        <v>0</v>
      </c>
      <c r="P5612" t="str">
        <f t="shared" si="1239"/>
        <v>22-Nov</v>
      </c>
      <c r="Q5612" s="9">
        <f t="shared" si="1240"/>
        <v>0.78125</v>
      </c>
      <c r="R5612" t="str">
        <f t="shared" si="1241"/>
        <v>Evening</v>
      </c>
      <c r="S5612" s="2">
        <f t="shared" si="1242"/>
        <v>22</v>
      </c>
      <c r="T5612" t="str">
        <f t="shared" si="1243"/>
        <v>Others</v>
      </c>
      <c r="U5612">
        <f t="shared" si="1244"/>
        <v>18</v>
      </c>
      <c r="V5612" t="str">
        <f t="shared" si="1245"/>
        <v>FY Q3</v>
      </c>
    </row>
    <row r="5613" spans="1:22" x14ac:dyDescent="0.3">
      <c r="A5613" s="18">
        <v>45253</v>
      </c>
      <c r="B5613" t="s">
        <v>2664</v>
      </c>
      <c r="C5613" t="s">
        <v>797</v>
      </c>
      <c r="D5613" t="s">
        <v>6728</v>
      </c>
      <c r="E5613">
        <v>484134387927</v>
      </c>
      <c r="F5613" t="s">
        <v>15</v>
      </c>
      <c r="G5613" t="s">
        <v>67</v>
      </c>
      <c r="H5613">
        <v>3206</v>
      </c>
      <c r="I5613" s="2">
        <f t="shared" si="1232"/>
        <v>2023</v>
      </c>
      <c r="J5613" s="2" t="str">
        <f t="shared" si="1233"/>
        <v>November</v>
      </c>
      <c r="K5613" s="2">
        <f t="shared" si="1234"/>
        <v>11</v>
      </c>
      <c r="L5613" s="2" t="str">
        <f t="shared" si="1235"/>
        <v>Thursday</v>
      </c>
      <c r="M5613" s="2">
        <f t="shared" si="1236"/>
        <v>47</v>
      </c>
      <c r="N5613" s="3">
        <f t="shared" si="1237"/>
        <v>0</v>
      </c>
      <c r="O5613" s="3">
        <f t="shared" si="1238"/>
        <v>3206</v>
      </c>
      <c r="P5613" t="str">
        <f t="shared" si="1239"/>
        <v>23-Nov</v>
      </c>
      <c r="Q5613" s="9">
        <f t="shared" si="1240"/>
        <v>0.47638888888888886</v>
      </c>
      <c r="R5613" t="str">
        <f t="shared" si="1241"/>
        <v>Morning</v>
      </c>
      <c r="S5613" s="2">
        <f t="shared" si="1242"/>
        <v>23</v>
      </c>
      <c r="T5613" t="str">
        <f t="shared" si="1243"/>
        <v>UPI Transfer</v>
      </c>
      <c r="U5613">
        <f t="shared" si="1244"/>
        <v>11</v>
      </c>
      <c r="V5613" t="str">
        <f t="shared" si="1245"/>
        <v>FY Q3</v>
      </c>
    </row>
    <row r="5614" spans="1:22" x14ac:dyDescent="0.3">
      <c r="A5614" s="18">
        <v>45253</v>
      </c>
      <c r="B5614" t="s">
        <v>174</v>
      </c>
      <c r="C5614" t="s">
        <v>142</v>
      </c>
      <c r="D5614" t="s">
        <v>6729</v>
      </c>
      <c r="E5614">
        <v>297524284329</v>
      </c>
      <c r="F5614" t="s">
        <v>15</v>
      </c>
      <c r="G5614" t="s">
        <v>67</v>
      </c>
      <c r="H5614">
        <v>12438</v>
      </c>
      <c r="I5614" s="2">
        <f t="shared" si="1232"/>
        <v>2023</v>
      </c>
      <c r="J5614" s="2" t="str">
        <f t="shared" si="1233"/>
        <v>November</v>
      </c>
      <c r="K5614" s="2">
        <f t="shared" si="1234"/>
        <v>11</v>
      </c>
      <c r="L5614" s="2" t="str">
        <f t="shared" si="1235"/>
        <v>Thursday</v>
      </c>
      <c r="M5614" s="2">
        <f t="shared" si="1236"/>
        <v>47</v>
      </c>
      <c r="N5614" s="3">
        <f t="shared" si="1237"/>
        <v>0</v>
      </c>
      <c r="O5614" s="3">
        <f t="shared" si="1238"/>
        <v>12438</v>
      </c>
      <c r="P5614" t="str">
        <f t="shared" si="1239"/>
        <v>23-Nov</v>
      </c>
      <c r="Q5614" s="9">
        <f t="shared" si="1240"/>
        <v>0.5</v>
      </c>
      <c r="R5614" t="str">
        <f t="shared" si="1241"/>
        <v>Afternoon</v>
      </c>
      <c r="S5614" s="2">
        <f t="shared" si="1242"/>
        <v>23</v>
      </c>
      <c r="T5614" t="str">
        <f t="shared" si="1243"/>
        <v>UPI Transfer</v>
      </c>
      <c r="U5614">
        <f t="shared" si="1244"/>
        <v>12</v>
      </c>
      <c r="V5614" t="str">
        <f t="shared" si="1245"/>
        <v>FY Q3</v>
      </c>
    </row>
    <row r="5615" spans="1:22" x14ac:dyDescent="0.3">
      <c r="A5615" s="18">
        <v>45253</v>
      </c>
      <c r="B5615" t="s">
        <v>1210</v>
      </c>
      <c r="C5615" t="s">
        <v>82</v>
      </c>
      <c r="D5615" t="s">
        <v>6730</v>
      </c>
      <c r="E5615">
        <v>232242783142</v>
      </c>
      <c r="F5615" t="s">
        <v>16</v>
      </c>
      <c r="G5615" t="s">
        <v>67</v>
      </c>
      <c r="H5615">
        <v>20986</v>
      </c>
      <c r="I5615" s="2">
        <f t="shared" si="1232"/>
        <v>2023</v>
      </c>
      <c r="J5615" s="2" t="str">
        <f t="shared" si="1233"/>
        <v>November</v>
      </c>
      <c r="K5615" s="2">
        <f t="shared" si="1234"/>
        <v>11</v>
      </c>
      <c r="L5615" s="2" t="str">
        <f t="shared" si="1235"/>
        <v>Thursday</v>
      </c>
      <c r="M5615" s="2">
        <f t="shared" si="1236"/>
        <v>47</v>
      </c>
      <c r="N5615" s="3">
        <f t="shared" si="1237"/>
        <v>20986</v>
      </c>
      <c r="O5615" s="3">
        <f t="shared" si="1238"/>
        <v>0</v>
      </c>
      <c r="P5615" t="str">
        <f t="shared" si="1239"/>
        <v>23-Nov</v>
      </c>
      <c r="Q5615" s="9">
        <f t="shared" si="1240"/>
        <v>0.50208333333333333</v>
      </c>
      <c r="R5615" t="str">
        <f t="shared" si="1241"/>
        <v>Afternoon</v>
      </c>
      <c r="S5615" s="2">
        <f t="shared" si="1242"/>
        <v>23</v>
      </c>
      <c r="T5615" t="str">
        <f t="shared" si="1243"/>
        <v>Others</v>
      </c>
      <c r="U5615">
        <f t="shared" si="1244"/>
        <v>12</v>
      </c>
      <c r="V5615" t="str">
        <f t="shared" si="1245"/>
        <v>FY Q3</v>
      </c>
    </row>
    <row r="5616" spans="1:22" x14ac:dyDescent="0.3">
      <c r="A5616" s="18">
        <v>45253</v>
      </c>
      <c r="B5616" t="s">
        <v>664</v>
      </c>
      <c r="C5616" t="s">
        <v>282</v>
      </c>
      <c r="D5616" t="s">
        <v>6731</v>
      </c>
      <c r="E5616">
        <v>180310043393</v>
      </c>
      <c r="F5616" t="s">
        <v>16</v>
      </c>
      <c r="G5616" t="s">
        <v>71</v>
      </c>
      <c r="H5616">
        <v>6971</v>
      </c>
      <c r="I5616" s="2">
        <f t="shared" si="1232"/>
        <v>2023</v>
      </c>
      <c r="J5616" s="2" t="str">
        <f t="shared" si="1233"/>
        <v>November</v>
      </c>
      <c r="K5616" s="2">
        <f t="shared" si="1234"/>
        <v>11</v>
      </c>
      <c r="L5616" s="2" t="str">
        <f t="shared" si="1235"/>
        <v>Thursday</v>
      </c>
      <c r="M5616" s="2">
        <f t="shared" si="1236"/>
        <v>47</v>
      </c>
      <c r="N5616" s="3">
        <f t="shared" si="1237"/>
        <v>6971</v>
      </c>
      <c r="O5616" s="3">
        <f t="shared" si="1238"/>
        <v>0</v>
      </c>
      <c r="P5616" t="str">
        <f t="shared" si="1239"/>
        <v>23-Nov</v>
      </c>
      <c r="Q5616" s="9">
        <f t="shared" si="1240"/>
        <v>0.56319444444444444</v>
      </c>
      <c r="R5616" t="str">
        <f t="shared" si="1241"/>
        <v>Afternoon</v>
      </c>
      <c r="S5616" s="2">
        <f t="shared" si="1242"/>
        <v>23</v>
      </c>
      <c r="T5616" t="str">
        <f t="shared" si="1243"/>
        <v>Others</v>
      </c>
      <c r="U5616">
        <f t="shared" si="1244"/>
        <v>13</v>
      </c>
      <c r="V5616" t="str">
        <f t="shared" si="1245"/>
        <v>FY Q3</v>
      </c>
    </row>
    <row r="5617" spans="1:22" x14ac:dyDescent="0.3">
      <c r="A5617" s="18">
        <v>45253</v>
      </c>
      <c r="B5617" t="s">
        <v>420</v>
      </c>
      <c r="C5617" t="s">
        <v>65</v>
      </c>
      <c r="D5617" t="s">
        <v>6732</v>
      </c>
      <c r="E5617">
        <v>995120785943</v>
      </c>
      <c r="F5617" t="s">
        <v>16</v>
      </c>
      <c r="G5617" t="s">
        <v>67</v>
      </c>
      <c r="H5617">
        <v>7885</v>
      </c>
      <c r="I5617" s="2">
        <f t="shared" si="1232"/>
        <v>2023</v>
      </c>
      <c r="J5617" s="2" t="str">
        <f t="shared" si="1233"/>
        <v>November</v>
      </c>
      <c r="K5617" s="2">
        <f t="shared" si="1234"/>
        <v>11</v>
      </c>
      <c r="L5617" s="2" t="str">
        <f t="shared" si="1235"/>
        <v>Thursday</v>
      </c>
      <c r="M5617" s="2">
        <f t="shared" si="1236"/>
        <v>47</v>
      </c>
      <c r="N5617" s="3">
        <f t="shared" si="1237"/>
        <v>7885</v>
      </c>
      <c r="O5617" s="3">
        <f t="shared" si="1238"/>
        <v>0</v>
      </c>
      <c r="P5617" t="str">
        <f t="shared" si="1239"/>
        <v>23-Nov</v>
      </c>
      <c r="Q5617" s="9">
        <f t="shared" si="1240"/>
        <v>0.63611111111111107</v>
      </c>
      <c r="R5617" t="str">
        <f t="shared" si="1241"/>
        <v>Afternoon</v>
      </c>
      <c r="S5617" s="2">
        <f t="shared" si="1242"/>
        <v>23</v>
      </c>
      <c r="T5617" t="str">
        <f t="shared" si="1243"/>
        <v>Others</v>
      </c>
      <c r="U5617">
        <f t="shared" si="1244"/>
        <v>15</v>
      </c>
      <c r="V5617" t="str">
        <f t="shared" si="1245"/>
        <v>FY Q3</v>
      </c>
    </row>
    <row r="5618" spans="1:22" x14ac:dyDescent="0.3">
      <c r="A5618" s="18">
        <v>45253</v>
      </c>
      <c r="B5618" t="s">
        <v>106</v>
      </c>
      <c r="C5618" t="s">
        <v>251</v>
      </c>
      <c r="D5618" t="s">
        <v>6733</v>
      </c>
      <c r="E5618">
        <v>39622049527</v>
      </c>
      <c r="F5618" t="s">
        <v>15</v>
      </c>
      <c r="G5618" t="s">
        <v>67</v>
      </c>
      <c r="H5618">
        <v>2213</v>
      </c>
      <c r="I5618" s="2">
        <f t="shared" si="1232"/>
        <v>2023</v>
      </c>
      <c r="J5618" s="2" t="str">
        <f t="shared" si="1233"/>
        <v>November</v>
      </c>
      <c r="K5618" s="2">
        <f t="shared" si="1234"/>
        <v>11</v>
      </c>
      <c r="L5618" s="2" t="str">
        <f t="shared" si="1235"/>
        <v>Thursday</v>
      </c>
      <c r="M5618" s="2">
        <f t="shared" si="1236"/>
        <v>47</v>
      </c>
      <c r="N5618" s="3">
        <f t="shared" si="1237"/>
        <v>0</v>
      </c>
      <c r="O5618" s="3">
        <f t="shared" si="1238"/>
        <v>2213</v>
      </c>
      <c r="P5618" t="str">
        <f t="shared" si="1239"/>
        <v>23-Nov</v>
      </c>
      <c r="Q5618" s="9">
        <f t="shared" si="1240"/>
        <v>0.6479166666666667</v>
      </c>
      <c r="R5618" t="str">
        <f t="shared" si="1241"/>
        <v>Afternoon</v>
      </c>
      <c r="S5618" s="2">
        <f t="shared" si="1242"/>
        <v>23</v>
      </c>
      <c r="T5618" t="str">
        <f t="shared" si="1243"/>
        <v>UPI Transfer</v>
      </c>
      <c r="U5618">
        <f t="shared" si="1244"/>
        <v>15</v>
      </c>
      <c r="V5618" t="str">
        <f t="shared" si="1245"/>
        <v>FY Q3</v>
      </c>
    </row>
    <row r="5619" spans="1:22" x14ac:dyDescent="0.3">
      <c r="A5619" s="18">
        <v>45254</v>
      </c>
      <c r="B5619" t="s">
        <v>1651</v>
      </c>
      <c r="C5619" t="s">
        <v>375</v>
      </c>
      <c r="D5619" t="s">
        <v>6734</v>
      </c>
      <c r="E5619">
        <v>45120095953</v>
      </c>
      <c r="F5619" t="s">
        <v>15</v>
      </c>
      <c r="G5619" t="s">
        <v>71</v>
      </c>
      <c r="H5619">
        <v>7693</v>
      </c>
      <c r="I5619" s="2">
        <f t="shared" si="1232"/>
        <v>2023</v>
      </c>
      <c r="J5619" s="2" t="str">
        <f t="shared" si="1233"/>
        <v>November</v>
      </c>
      <c r="K5619" s="2">
        <f t="shared" si="1234"/>
        <v>11</v>
      </c>
      <c r="L5619" s="2" t="str">
        <f t="shared" si="1235"/>
        <v>Friday</v>
      </c>
      <c r="M5619" s="2">
        <f t="shared" si="1236"/>
        <v>47</v>
      </c>
      <c r="N5619" s="3">
        <f t="shared" si="1237"/>
        <v>0</v>
      </c>
      <c r="O5619" s="3">
        <f t="shared" si="1238"/>
        <v>7693</v>
      </c>
      <c r="P5619" t="str">
        <f t="shared" si="1239"/>
        <v>24-Nov</v>
      </c>
      <c r="Q5619" s="9">
        <f t="shared" si="1240"/>
        <v>0.56458333333333333</v>
      </c>
      <c r="R5619" t="str">
        <f t="shared" si="1241"/>
        <v>Afternoon</v>
      </c>
      <c r="S5619" s="2">
        <f t="shared" si="1242"/>
        <v>24</v>
      </c>
      <c r="T5619" t="str">
        <f t="shared" si="1243"/>
        <v>UPI Transfer</v>
      </c>
      <c r="U5619">
        <f t="shared" si="1244"/>
        <v>13</v>
      </c>
      <c r="V5619" t="str">
        <f t="shared" si="1245"/>
        <v>FY Q3</v>
      </c>
    </row>
    <row r="5620" spans="1:22" x14ac:dyDescent="0.3">
      <c r="A5620" s="18">
        <v>45254</v>
      </c>
      <c r="B5620" t="s">
        <v>642</v>
      </c>
      <c r="C5620" t="s">
        <v>167</v>
      </c>
      <c r="D5620" t="s">
        <v>6735</v>
      </c>
      <c r="E5620">
        <v>201638699841</v>
      </c>
      <c r="F5620" t="s">
        <v>15</v>
      </c>
      <c r="G5620" t="s">
        <v>67</v>
      </c>
      <c r="H5620">
        <v>4295</v>
      </c>
      <c r="I5620" s="2">
        <f t="shared" si="1232"/>
        <v>2023</v>
      </c>
      <c r="J5620" s="2" t="str">
        <f t="shared" si="1233"/>
        <v>November</v>
      </c>
      <c r="K5620" s="2">
        <f t="shared" si="1234"/>
        <v>11</v>
      </c>
      <c r="L5620" s="2" t="str">
        <f t="shared" si="1235"/>
        <v>Friday</v>
      </c>
      <c r="M5620" s="2">
        <f t="shared" si="1236"/>
        <v>47</v>
      </c>
      <c r="N5620" s="3">
        <f t="shared" si="1237"/>
        <v>0</v>
      </c>
      <c r="O5620" s="3">
        <f t="shared" si="1238"/>
        <v>4295</v>
      </c>
      <c r="P5620" t="str">
        <f t="shared" si="1239"/>
        <v>24-Nov</v>
      </c>
      <c r="Q5620" s="9">
        <f t="shared" si="1240"/>
        <v>0.64097222222222228</v>
      </c>
      <c r="R5620" t="str">
        <f t="shared" si="1241"/>
        <v>Afternoon</v>
      </c>
      <c r="S5620" s="2">
        <f t="shared" si="1242"/>
        <v>24</v>
      </c>
      <c r="T5620" t="str">
        <f t="shared" si="1243"/>
        <v>UPI Transfer</v>
      </c>
      <c r="U5620">
        <f t="shared" si="1244"/>
        <v>15</v>
      </c>
      <c r="V5620" t="str">
        <f t="shared" si="1245"/>
        <v>FY Q3</v>
      </c>
    </row>
    <row r="5621" spans="1:22" x14ac:dyDescent="0.3">
      <c r="A5621" s="18">
        <v>45254</v>
      </c>
      <c r="B5621" t="s">
        <v>2419</v>
      </c>
      <c r="C5621" t="s">
        <v>302</v>
      </c>
      <c r="D5621" t="s">
        <v>6736</v>
      </c>
      <c r="E5621">
        <v>792055544271</v>
      </c>
      <c r="F5621" t="s">
        <v>15</v>
      </c>
      <c r="G5621" t="s">
        <v>67</v>
      </c>
      <c r="H5621">
        <v>8864</v>
      </c>
      <c r="I5621" s="2">
        <f t="shared" si="1232"/>
        <v>2023</v>
      </c>
      <c r="J5621" s="2" t="str">
        <f t="shared" si="1233"/>
        <v>November</v>
      </c>
      <c r="K5621" s="2">
        <f t="shared" si="1234"/>
        <v>11</v>
      </c>
      <c r="L5621" s="2" t="str">
        <f t="shared" si="1235"/>
        <v>Friday</v>
      </c>
      <c r="M5621" s="2">
        <f t="shared" si="1236"/>
        <v>47</v>
      </c>
      <c r="N5621" s="3">
        <f t="shared" si="1237"/>
        <v>0</v>
      </c>
      <c r="O5621" s="3">
        <f t="shared" si="1238"/>
        <v>8864</v>
      </c>
      <c r="P5621" t="str">
        <f t="shared" si="1239"/>
        <v>24-Nov</v>
      </c>
      <c r="Q5621" s="9">
        <f t="shared" si="1240"/>
        <v>0.75416666666666665</v>
      </c>
      <c r="R5621" t="str">
        <f t="shared" si="1241"/>
        <v>Evening</v>
      </c>
      <c r="S5621" s="2">
        <f t="shared" si="1242"/>
        <v>24</v>
      </c>
      <c r="T5621" t="str">
        <f t="shared" si="1243"/>
        <v>UPI Transfer</v>
      </c>
      <c r="U5621">
        <f t="shared" si="1244"/>
        <v>18</v>
      </c>
      <c r="V5621" t="str">
        <f t="shared" si="1245"/>
        <v>FY Q3</v>
      </c>
    </row>
    <row r="5622" spans="1:22" x14ac:dyDescent="0.3">
      <c r="A5622" s="18">
        <v>45254</v>
      </c>
      <c r="B5622" t="s">
        <v>1549</v>
      </c>
      <c r="C5622" t="s">
        <v>207</v>
      </c>
      <c r="D5622" t="s">
        <v>6737</v>
      </c>
      <c r="E5622">
        <v>537812000728</v>
      </c>
      <c r="F5622" t="s">
        <v>15</v>
      </c>
      <c r="G5622" t="s">
        <v>67</v>
      </c>
      <c r="H5622">
        <v>13160</v>
      </c>
      <c r="I5622" s="2">
        <f t="shared" si="1232"/>
        <v>2023</v>
      </c>
      <c r="J5622" s="2" t="str">
        <f t="shared" si="1233"/>
        <v>November</v>
      </c>
      <c r="K5622" s="2">
        <f t="shared" si="1234"/>
        <v>11</v>
      </c>
      <c r="L5622" s="2" t="str">
        <f t="shared" si="1235"/>
        <v>Friday</v>
      </c>
      <c r="M5622" s="2">
        <f t="shared" si="1236"/>
        <v>47</v>
      </c>
      <c r="N5622" s="3">
        <f t="shared" si="1237"/>
        <v>0</v>
      </c>
      <c r="O5622" s="3">
        <f t="shared" si="1238"/>
        <v>13160</v>
      </c>
      <c r="P5622" t="str">
        <f t="shared" si="1239"/>
        <v>24-Nov</v>
      </c>
      <c r="Q5622" s="9">
        <f t="shared" si="1240"/>
        <v>0.89027777777777772</v>
      </c>
      <c r="R5622" t="str">
        <f t="shared" si="1241"/>
        <v>Night</v>
      </c>
      <c r="S5622" s="2">
        <f t="shared" si="1242"/>
        <v>24</v>
      </c>
      <c r="T5622" t="str">
        <f t="shared" si="1243"/>
        <v>UPI Transfer</v>
      </c>
      <c r="U5622">
        <f t="shared" si="1244"/>
        <v>21</v>
      </c>
      <c r="V5622" t="str">
        <f t="shared" si="1245"/>
        <v>FY Q3</v>
      </c>
    </row>
    <row r="5623" spans="1:22" x14ac:dyDescent="0.3">
      <c r="A5623" s="18">
        <v>45255</v>
      </c>
      <c r="B5623" t="s">
        <v>3472</v>
      </c>
      <c r="C5623" t="s">
        <v>452</v>
      </c>
      <c r="D5623" t="s">
        <v>6738</v>
      </c>
      <c r="E5623">
        <v>257746839551</v>
      </c>
      <c r="F5623" t="s">
        <v>15</v>
      </c>
      <c r="G5623" t="s">
        <v>71</v>
      </c>
      <c r="H5623">
        <v>4176</v>
      </c>
      <c r="I5623" s="2">
        <f t="shared" si="1232"/>
        <v>2023</v>
      </c>
      <c r="J5623" s="2" t="str">
        <f t="shared" si="1233"/>
        <v>November</v>
      </c>
      <c r="K5623" s="2">
        <f t="shared" si="1234"/>
        <v>11</v>
      </c>
      <c r="L5623" s="2" t="str">
        <f t="shared" si="1235"/>
        <v>Saturday</v>
      </c>
      <c r="M5623" s="2">
        <f t="shared" si="1236"/>
        <v>47</v>
      </c>
      <c r="N5623" s="3">
        <f t="shared" si="1237"/>
        <v>0</v>
      </c>
      <c r="O5623" s="3">
        <f t="shared" si="1238"/>
        <v>4176</v>
      </c>
      <c r="P5623" t="str">
        <f t="shared" si="1239"/>
        <v>25-Nov</v>
      </c>
      <c r="Q5623" s="9">
        <f t="shared" si="1240"/>
        <v>0.37083333333333335</v>
      </c>
      <c r="R5623" t="str">
        <f t="shared" si="1241"/>
        <v>Morning</v>
      </c>
      <c r="S5623" s="2">
        <f t="shared" si="1242"/>
        <v>25</v>
      </c>
      <c r="T5623" t="str">
        <f t="shared" si="1243"/>
        <v>UPI Transfer</v>
      </c>
      <c r="U5623">
        <f t="shared" si="1244"/>
        <v>8</v>
      </c>
      <c r="V5623" t="str">
        <f t="shared" si="1245"/>
        <v>FY Q3</v>
      </c>
    </row>
    <row r="5624" spans="1:22" x14ac:dyDescent="0.3">
      <c r="A5624" s="18">
        <v>45256</v>
      </c>
      <c r="B5624" t="s">
        <v>2910</v>
      </c>
      <c r="C5624" t="s">
        <v>85</v>
      </c>
      <c r="D5624" t="s">
        <v>6739</v>
      </c>
      <c r="E5624">
        <v>569301398105</v>
      </c>
      <c r="F5624" t="s">
        <v>16</v>
      </c>
      <c r="G5624" t="s">
        <v>71</v>
      </c>
      <c r="H5624">
        <v>14016</v>
      </c>
      <c r="I5624" s="2">
        <f t="shared" si="1232"/>
        <v>2023</v>
      </c>
      <c r="J5624" s="2" t="str">
        <f t="shared" si="1233"/>
        <v>November</v>
      </c>
      <c r="K5624" s="2">
        <f t="shared" si="1234"/>
        <v>11</v>
      </c>
      <c r="L5624" s="2" t="str">
        <f t="shared" si="1235"/>
        <v>Sunday</v>
      </c>
      <c r="M5624" s="2">
        <f t="shared" si="1236"/>
        <v>48</v>
      </c>
      <c r="N5624" s="3">
        <f t="shared" si="1237"/>
        <v>14016</v>
      </c>
      <c r="O5624" s="3">
        <f t="shared" si="1238"/>
        <v>0</v>
      </c>
      <c r="P5624" t="str">
        <f t="shared" si="1239"/>
        <v>26-Nov</v>
      </c>
      <c r="Q5624" s="9">
        <f t="shared" si="1240"/>
        <v>0.49652777777777779</v>
      </c>
      <c r="R5624" t="str">
        <f t="shared" si="1241"/>
        <v>Morning</v>
      </c>
      <c r="S5624" s="2">
        <f t="shared" si="1242"/>
        <v>26</v>
      </c>
      <c r="T5624" t="str">
        <f t="shared" si="1243"/>
        <v>Others</v>
      </c>
      <c r="U5624">
        <f t="shared" si="1244"/>
        <v>11</v>
      </c>
      <c r="V5624" t="str">
        <f t="shared" si="1245"/>
        <v>FY Q3</v>
      </c>
    </row>
    <row r="5625" spans="1:22" x14ac:dyDescent="0.3">
      <c r="A5625" s="18">
        <v>45256</v>
      </c>
      <c r="B5625" t="s">
        <v>2400</v>
      </c>
      <c r="C5625" t="s">
        <v>142</v>
      </c>
      <c r="D5625" t="s">
        <v>6740</v>
      </c>
      <c r="E5625">
        <v>318741603323</v>
      </c>
      <c r="F5625" t="s">
        <v>15</v>
      </c>
      <c r="G5625" t="s">
        <v>67</v>
      </c>
      <c r="H5625">
        <v>3284</v>
      </c>
      <c r="I5625" s="2">
        <f t="shared" si="1232"/>
        <v>2023</v>
      </c>
      <c r="J5625" s="2" t="str">
        <f t="shared" si="1233"/>
        <v>November</v>
      </c>
      <c r="K5625" s="2">
        <f t="shared" si="1234"/>
        <v>11</v>
      </c>
      <c r="L5625" s="2" t="str">
        <f t="shared" si="1235"/>
        <v>Sunday</v>
      </c>
      <c r="M5625" s="2">
        <f t="shared" si="1236"/>
        <v>48</v>
      </c>
      <c r="N5625" s="3">
        <f t="shared" si="1237"/>
        <v>0</v>
      </c>
      <c r="O5625" s="3">
        <f t="shared" si="1238"/>
        <v>3284</v>
      </c>
      <c r="P5625" t="str">
        <f t="shared" si="1239"/>
        <v>26-Nov</v>
      </c>
      <c r="Q5625" s="9">
        <f t="shared" si="1240"/>
        <v>0.6</v>
      </c>
      <c r="R5625" t="str">
        <f t="shared" si="1241"/>
        <v>Afternoon</v>
      </c>
      <c r="S5625" s="2">
        <f t="shared" si="1242"/>
        <v>26</v>
      </c>
      <c r="T5625" t="str">
        <f t="shared" si="1243"/>
        <v>UPI Transfer</v>
      </c>
      <c r="U5625">
        <f t="shared" si="1244"/>
        <v>14</v>
      </c>
      <c r="V5625" t="str">
        <f t="shared" si="1245"/>
        <v>FY Q3</v>
      </c>
    </row>
    <row r="5626" spans="1:22" x14ac:dyDescent="0.3">
      <c r="A5626" s="18">
        <v>45256</v>
      </c>
      <c r="B5626" t="s">
        <v>478</v>
      </c>
      <c r="C5626" t="s">
        <v>189</v>
      </c>
      <c r="D5626" t="s">
        <v>6741</v>
      </c>
      <c r="E5626">
        <v>305789715200</v>
      </c>
      <c r="F5626" t="s">
        <v>16</v>
      </c>
      <c r="G5626" t="s">
        <v>67</v>
      </c>
      <c r="H5626">
        <v>8214</v>
      </c>
      <c r="I5626" s="2">
        <f t="shared" si="1232"/>
        <v>2023</v>
      </c>
      <c r="J5626" s="2" t="str">
        <f t="shared" si="1233"/>
        <v>November</v>
      </c>
      <c r="K5626" s="2">
        <f t="shared" si="1234"/>
        <v>11</v>
      </c>
      <c r="L5626" s="2" t="str">
        <f t="shared" si="1235"/>
        <v>Sunday</v>
      </c>
      <c r="M5626" s="2">
        <f t="shared" si="1236"/>
        <v>48</v>
      </c>
      <c r="N5626" s="3">
        <f t="shared" si="1237"/>
        <v>8214</v>
      </c>
      <c r="O5626" s="3">
        <f t="shared" si="1238"/>
        <v>0</v>
      </c>
      <c r="P5626" t="str">
        <f t="shared" si="1239"/>
        <v>26-Nov</v>
      </c>
      <c r="Q5626" s="9">
        <f t="shared" si="1240"/>
        <v>0.63888888888888884</v>
      </c>
      <c r="R5626" t="str">
        <f t="shared" si="1241"/>
        <v>Afternoon</v>
      </c>
      <c r="S5626" s="2">
        <f t="shared" si="1242"/>
        <v>26</v>
      </c>
      <c r="T5626" t="str">
        <f t="shared" si="1243"/>
        <v>Others</v>
      </c>
      <c r="U5626">
        <f t="shared" si="1244"/>
        <v>15</v>
      </c>
      <c r="V5626" t="str">
        <f t="shared" si="1245"/>
        <v>FY Q3</v>
      </c>
    </row>
    <row r="5627" spans="1:22" x14ac:dyDescent="0.3">
      <c r="A5627" s="18">
        <v>45256</v>
      </c>
      <c r="B5627" t="s">
        <v>689</v>
      </c>
      <c r="C5627" t="s">
        <v>254</v>
      </c>
      <c r="D5627" t="s">
        <v>6742</v>
      </c>
      <c r="E5627">
        <v>90961684049</v>
      </c>
      <c r="F5627" t="s">
        <v>16</v>
      </c>
      <c r="G5627" t="s">
        <v>67</v>
      </c>
      <c r="H5627">
        <v>1748</v>
      </c>
      <c r="I5627" s="2">
        <f t="shared" si="1232"/>
        <v>2023</v>
      </c>
      <c r="J5627" s="2" t="str">
        <f t="shared" si="1233"/>
        <v>November</v>
      </c>
      <c r="K5627" s="2">
        <f t="shared" si="1234"/>
        <v>11</v>
      </c>
      <c r="L5627" s="2" t="str">
        <f t="shared" si="1235"/>
        <v>Sunday</v>
      </c>
      <c r="M5627" s="2">
        <f t="shared" si="1236"/>
        <v>48</v>
      </c>
      <c r="N5627" s="3">
        <f t="shared" si="1237"/>
        <v>1748</v>
      </c>
      <c r="O5627" s="3">
        <f t="shared" si="1238"/>
        <v>0</v>
      </c>
      <c r="P5627" t="str">
        <f t="shared" si="1239"/>
        <v>26-Nov</v>
      </c>
      <c r="Q5627" s="9">
        <f t="shared" si="1240"/>
        <v>0.65763888888888888</v>
      </c>
      <c r="R5627" t="str">
        <f t="shared" si="1241"/>
        <v>Afternoon</v>
      </c>
      <c r="S5627" s="2">
        <f t="shared" si="1242"/>
        <v>26</v>
      </c>
      <c r="T5627" t="str">
        <f t="shared" si="1243"/>
        <v>Others</v>
      </c>
      <c r="U5627">
        <f t="shared" si="1244"/>
        <v>15</v>
      </c>
      <c r="V5627" t="str">
        <f t="shared" si="1245"/>
        <v>FY Q3</v>
      </c>
    </row>
    <row r="5628" spans="1:22" x14ac:dyDescent="0.3">
      <c r="A5628" s="18">
        <v>45256</v>
      </c>
      <c r="B5628" t="s">
        <v>893</v>
      </c>
      <c r="C5628" t="s">
        <v>85</v>
      </c>
      <c r="D5628" t="s">
        <v>6743</v>
      </c>
      <c r="E5628">
        <v>639564694657</v>
      </c>
      <c r="F5628" t="s">
        <v>16</v>
      </c>
      <c r="G5628" t="s">
        <v>67</v>
      </c>
      <c r="H5628">
        <v>10556</v>
      </c>
      <c r="I5628" s="2">
        <f t="shared" si="1232"/>
        <v>2023</v>
      </c>
      <c r="J5628" s="2" t="str">
        <f t="shared" si="1233"/>
        <v>November</v>
      </c>
      <c r="K5628" s="2">
        <f t="shared" si="1234"/>
        <v>11</v>
      </c>
      <c r="L5628" s="2" t="str">
        <f t="shared" si="1235"/>
        <v>Sunday</v>
      </c>
      <c r="M5628" s="2">
        <f t="shared" si="1236"/>
        <v>48</v>
      </c>
      <c r="N5628" s="3">
        <f t="shared" si="1237"/>
        <v>10556</v>
      </c>
      <c r="O5628" s="3">
        <f t="shared" si="1238"/>
        <v>0</v>
      </c>
      <c r="P5628" t="str">
        <f t="shared" si="1239"/>
        <v>26-Nov</v>
      </c>
      <c r="Q5628" s="9">
        <f t="shared" si="1240"/>
        <v>0.6958333333333333</v>
      </c>
      <c r="R5628" t="str">
        <f t="shared" si="1241"/>
        <v>Afternoon</v>
      </c>
      <c r="S5628" s="2">
        <f t="shared" si="1242"/>
        <v>26</v>
      </c>
      <c r="T5628" t="str">
        <f t="shared" si="1243"/>
        <v>Others</v>
      </c>
      <c r="U5628">
        <f t="shared" si="1244"/>
        <v>16</v>
      </c>
      <c r="V5628" t="str">
        <f t="shared" si="1245"/>
        <v>FY Q3</v>
      </c>
    </row>
    <row r="5629" spans="1:22" x14ac:dyDescent="0.3">
      <c r="A5629" s="18">
        <v>45256</v>
      </c>
      <c r="B5629" t="s">
        <v>253</v>
      </c>
      <c r="C5629" t="s">
        <v>95</v>
      </c>
      <c r="D5629" t="s">
        <v>6744</v>
      </c>
      <c r="E5629">
        <v>218972988883</v>
      </c>
      <c r="F5629" t="s">
        <v>16</v>
      </c>
      <c r="G5629" t="s">
        <v>67</v>
      </c>
      <c r="H5629">
        <v>9905</v>
      </c>
      <c r="I5629" s="2">
        <f t="shared" si="1232"/>
        <v>2023</v>
      </c>
      <c r="J5629" s="2" t="str">
        <f t="shared" si="1233"/>
        <v>November</v>
      </c>
      <c r="K5629" s="2">
        <f t="shared" si="1234"/>
        <v>11</v>
      </c>
      <c r="L5629" s="2" t="str">
        <f t="shared" si="1235"/>
        <v>Sunday</v>
      </c>
      <c r="M5629" s="2">
        <f t="shared" si="1236"/>
        <v>48</v>
      </c>
      <c r="N5629" s="3">
        <f t="shared" si="1237"/>
        <v>9905</v>
      </c>
      <c r="O5629" s="3">
        <f t="shared" si="1238"/>
        <v>0</v>
      </c>
      <c r="P5629" t="str">
        <f t="shared" si="1239"/>
        <v>26-Nov</v>
      </c>
      <c r="Q5629" s="9">
        <f t="shared" si="1240"/>
        <v>0.74305555555555558</v>
      </c>
      <c r="R5629" t="str">
        <f t="shared" si="1241"/>
        <v>Evening</v>
      </c>
      <c r="S5629" s="2">
        <f t="shared" si="1242"/>
        <v>26</v>
      </c>
      <c r="T5629" t="str">
        <f t="shared" si="1243"/>
        <v>Others</v>
      </c>
      <c r="U5629">
        <f t="shared" si="1244"/>
        <v>17</v>
      </c>
      <c r="V5629" t="str">
        <f t="shared" si="1245"/>
        <v>FY Q3</v>
      </c>
    </row>
    <row r="5630" spans="1:22" x14ac:dyDescent="0.3">
      <c r="A5630" s="18">
        <v>45256</v>
      </c>
      <c r="B5630" t="s">
        <v>955</v>
      </c>
      <c r="C5630" t="s">
        <v>209</v>
      </c>
      <c r="D5630" t="s">
        <v>6745</v>
      </c>
      <c r="E5630">
        <v>374670556662</v>
      </c>
      <c r="F5630" t="s">
        <v>15</v>
      </c>
      <c r="G5630" t="s">
        <v>71</v>
      </c>
      <c r="H5630">
        <v>2330</v>
      </c>
      <c r="I5630" s="2">
        <f t="shared" si="1232"/>
        <v>2023</v>
      </c>
      <c r="J5630" s="2" t="str">
        <f t="shared" si="1233"/>
        <v>November</v>
      </c>
      <c r="K5630" s="2">
        <f t="shared" si="1234"/>
        <v>11</v>
      </c>
      <c r="L5630" s="2" t="str">
        <f t="shared" si="1235"/>
        <v>Sunday</v>
      </c>
      <c r="M5630" s="2">
        <f t="shared" si="1236"/>
        <v>48</v>
      </c>
      <c r="N5630" s="3">
        <f t="shared" si="1237"/>
        <v>0</v>
      </c>
      <c r="O5630" s="3">
        <f t="shared" si="1238"/>
        <v>2330</v>
      </c>
      <c r="P5630" t="str">
        <f t="shared" si="1239"/>
        <v>26-Nov</v>
      </c>
      <c r="Q5630" s="9">
        <f t="shared" si="1240"/>
        <v>0.87222222222222223</v>
      </c>
      <c r="R5630" t="str">
        <f t="shared" si="1241"/>
        <v>Evening</v>
      </c>
      <c r="S5630" s="2">
        <f t="shared" si="1242"/>
        <v>26</v>
      </c>
      <c r="T5630" t="str">
        <f t="shared" si="1243"/>
        <v>UPI Transfer</v>
      </c>
      <c r="U5630">
        <f t="shared" si="1244"/>
        <v>20</v>
      </c>
      <c r="V5630" t="str">
        <f t="shared" si="1245"/>
        <v>FY Q3</v>
      </c>
    </row>
    <row r="5631" spans="1:22" x14ac:dyDescent="0.3">
      <c r="A5631" s="18">
        <v>45257</v>
      </c>
      <c r="B5631" t="s">
        <v>331</v>
      </c>
      <c r="C5631" t="s">
        <v>160</v>
      </c>
      <c r="D5631" t="s">
        <v>6746</v>
      </c>
      <c r="E5631">
        <v>955847917887</v>
      </c>
      <c r="F5631" t="s">
        <v>15</v>
      </c>
      <c r="G5631" t="s">
        <v>67</v>
      </c>
      <c r="H5631">
        <v>6664</v>
      </c>
      <c r="I5631" s="2">
        <f t="shared" si="1232"/>
        <v>2023</v>
      </c>
      <c r="J5631" s="2" t="str">
        <f t="shared" si="1233"/>
        <v>November</v>
      </c>
      <c r="K5631" s="2">
        <f t="shared" si="1234"/>
        <v>11</v>
      </c>
      <c r="L5631" s="2" t="str">
        <f t="shared" si="1235"/>
        <v>Monday</v>
      </c>
      <c r="M5631" s="2">
        <f t="shared" si="1236"/>
        <v>48</v>
      </c>
      <c r="N5631" s="3">
        <f t="shared" si="1237"/>
        <v>0</v>
      </c>
      <c r="O5631" s="3">
        <f t="shared" si="1238"/>
        <v>6664</v>
      </c>
      <c r="P5631" t="str">
        <f t="shared" si="1239"/>
        <v>27-Nov</v>
      </c>
      <c r="Q5631" s="9">
        <f t="shared" si="1240"/>
        <v>0.5756944444444444</v>
      </c>
      <c r="R5631" t="str">
        <f t="shared" si="1241"/>
        <v>Afternoon</v>
      </c>
      <c r="S5631" s="2">
        <f t="shared" si="1242"/>
        <v>27</v>
      </c>
      <c r="T5631" t="str">
        <f t="shared" si="1243"/>
        <v>Shopping</v>
      </c>
      <c r="U5631">
        <f t="shared" si="1244"/>
        <v>13</v>
      </c>
      <c r="V5631" t="str">
        <f t="shared" si="1245"/>
        <v>FY Q3</v>
      </c>
    </row>
    <row r="5632" spans="1:22" x14ac:dyDescent="0.3">
      <c r="A5632" s="18">
        <v>45257</v>
      </c>
      <c r="B5632" t="s">
        <v>418</v>
      </c>
      <c r="C5632" t="s">
        <v>209</v>
      </c>
      <c r="D5632" t="s">
        <v>6747</v>
      </c>
      <c r="E5632">
        <v>890920238941</v>
      </c>
      <c r="F5632" t="s">
        <v>15</v>
      </c>
      <c r="G5632" t="s">
        <v>67</v>
      </c>
      <c r="H5632">
        <v>5364</v>
      </c>
      <c r="I5632" s="2">
        <f t="shared" si="1232"/>
        <v>2023</v>
      </c>
      <c r="J5632" s="2" t="str">
        <f t="shared" si="1233"/>
        <v>November</v>
      </c>
      <c r="K5632" s="2">
        <f t="shared" si="1234"/>
        <v>11</v>
      </c>
      <c r="L5632" s="2" t="str">
        <f t="shared" si="1235"/>
        <v>Monday</v>
      </c>
      <c r="M5632" s="2">
        <f t="shared" si="1236"/>
        <v>48</v>
      </c>
      <c r="N5632" s="3">
        <f t="shared" si="1237"/>
        <v>0</v>
      </c>
      <c r="O5632" s="3">
        <f t="shared" si="1238"/>
        <v>5364</v>
      </c>
      <c r="P5632" t="str">
        <f t="shared" si="1239"/>
        <v>27-Nov</v>
      </c>
      <c r="Q5632" s="9">
        <f t="shared" si="1240"/>
        <v>0.60902777777777772</v>
      </c>
      <c r="R5632" t="str">
        <f t="shared" si="1241"/>
        <v>Afternoon</v>
      </c>
      <c r="S5632" s="2">
        <f t="shared" si="1242"/>
        <v>27</v>
      </c>
      <c r="T5632" t="str">
        <f t="shared" si="1243"/>
        <v>UPI Transfer</v>
      </c>
      <c r="U5632">
        <f t="shared" si="1244"/>
        <v>14</v>
      </c>
      <c r="V5632" t="str">
        <f t="shared" si="1245"/>
        <v>FY Q3</v>
      </c>
    </row>
    <row r="5633" spans="1:22" x14ac:dyDescent="0.3">
      <c r="A5633" s="18">
        <v>45257</v>
      </c>
      <c r="B5633" t="s">
        <v>1513</v>
      </c>
      <c r="C5633" t="s">
        <v>322</v>
      </c>
      <c r="D5633" t="s">
        <v>6748</v>
      </c>
      <c r="E5633">
        <v>783612079215</v>
      </c>
      <c r="F5633" t="s">
        <v>15</v>
      </c>
      <c r="G5633" t="s">
        <v>71</v>
      </c>
      <c r="H5633">
        <v>18975</v>
      </c>
      <c r="I5633" s="2">
        <f t="shared" si="1232"/>
        <v>2023</v>
      </c>
      <c r="J5633" s="2" t="str">
        <f t="shared" si="1233"/>
        <v>November</v>
      </c>
      <c r="K5633" s="2">
        <f t="shared" si="1234"/>
        <v>11</v>
      </c>
      <c r="L5633" s="2" t="str">
        <f t="shared" si="1235"/>
        <v>Monday</v>
      </c>
      <c r="M5633" s="2">
        <f t="shared" si="1236"/>
        <v>48</v>
      </c>
      <c r="N5633" s="3">
        <f t="shared" si="1237"/>
        <v>0</v>
      </c>
      <c r="O5633" s="3">
        <f t="shared" si="1238"/>
        <v>18975</v>
      </c>
      <c r="P5633" t="str">
        <f t="shared" si="1239"/>
        <v>27-Nov</v>
      </c>
      <c r="Q5633" s="9">
        <f t="shared" si="1240"/>
        <v>0.71597222222222223</v>
      </c>
      <c r="R5633" t="str">
        <f t="shared" si="1241"/>
        <v>Evening</v>
      </c>
      <c r="S5633" s="2">
        <f t="shared" si="1242"/>
        <v>27</v>
      </c>
      <c r="T5633" t="str">
        <f t="shared" si="1243"/>
        <v>UPI Transfer</v>
      </c>
      <c r="U5633">
        <f t="shared" si="1244"/>
        <v>17</v>
      </c>
      <c r="V5633" t="str">
        <f t="shared" si="1245"/>
        <v>FY Q3</v>
      </c>
    </row>
    <row r="5634" spans="1:22" x14ac:dyDescent="0.3">
      <c r="A5634" s="18">
        <v>45257</v>
      </c>
      <c r="B5634" t="s">
        <v>1954</v>
      </c>
      <c r="C5634" t="s">
        <v>254</v>
      </c>
      <c r="D5634" t="s">
        <v>6749</v>
      </c>
      <c r="E5634">
        <v>32502684983</v>
      </c>
      <c r="F5634" t="s">
        <v>16</v>
      </c>
      <c r="G5634" t="s">
        <v>71</v>
      </c>
      <c r="H5634">
        <v>7790</v>
      </c>
      <c r="I5634" s="2">
        <f t="shared" si="1232"/>
        <v>2023</v>
      </c>
      <c r="J5634" s="2" t="str">
        <f t="shared" si="1233"/>
        <v>November</v>
      </c>
      <c r="K5634" s="2">
        <f t="shared" si="1234"/>
        <v>11</v>
      </c>
      <c r="L5634" s="2" t="str">
        <f t="shared" si="1235"/>
        <v>Monday</v>
      </c>
      <c r="M5634" s="2">
        <f t="shared" si="1236"/>
        <v>48</v>
      </c>
      <c r="N5634" s="3">
        <f t="shared" si="1237"/>
        <v>7790</v>
      </c>
      <c r="O5634" s="3">
        <f t="shared" si="1238"/>
        <v>0</v>
      </c>
      <c r="P5634" t="str">
        <f t="shared" si="1239"/>
        <v>27-Nov</v>
      </c>
      <c r="Q5634" s="9">
        <f t="shared" si="1240"/>
        <v>0.76180555555555551</v>
      </c>
      <c r="R5634" t="str">
        <f t="shared" si="1241"/>
        <v>Evening</v>
      </c>
      <c r="S5634" s="2">
        <f t="shared" si="1242"/>
        <v>27</v>
      </c>
      <c r="T5634" t="str">
        <f t="shared" si="1243"/>
        <v>Others</v>
      </c>
      <c r="U5634">
        <f t="shared" si="1244"/>
        <v>18</v>
      </c>
      <c r="V5634" t="str">
        <f t="shared" si="1245"/>
        <v>FY Q3</v>
      </c>
    </row>
    <row r="5635" spans="1:22" x14ac:dyDescent="0.3">
      <c r="A5635" s="18">
        <v>45257</v>
      </c>
      <c r="B5635" t="s">
        <v>5321</v>
      </c>
      <c r="C5635" t="s">
        <v>92</v>
      </c>
      <c r="D5635" t="s">
        <v>6750</v>
      </c>
      <c r="E5635">
        <v>310000839548</v>
      </c>
      <c r="F5635" t="s">
        <v>15</v>
      </c>
      <c r="G5635" t="s">
        <v>67</v>
      </c>
      <c r="H5635">
        <v>9064</v>
      </c>
      <c r="I5635" s="2">
        <f t="shared" si="1232"/>
        <v>2023</v>
      </c>
      <c r="J5635" s="2" t="str">
        <f t="shared" si="1233"/>
        <v>November</v>
      </c>
      <c r="K5635" s="2">
        <f t="shared" si="1234"/>
        <v>11</v>
      </c>
      <c r="L5635" s="2" t="str">
        <f t="shared" si="1235"/>
        <v>Monday</v>
      </c>
      <c r="M5635" s="2">
        <f t="shared" si="1236"/>
        <v>48</v>
      </c>
      <c r="N5635" s="3">
        <f t="shared" si="1237"/>
        <v>0</v>
      </c>
      <c r="O5635" s="3">
        <f t="shared" si="1238"/>
        <v>9064</v>
      </c>
      <c r="P5635" t="str">
        <f t="shared" si="1239"/>
        <v>27-Nov</v>
      </c>
      <c r="Q5635" s="9">
        <f t="shared" si="1240"/>
        <v>0.88611111111111107</v>
      </c>
      <c r="R5635" t="str">
        <f t="shared" si="1241"/>
        <v>Night</v>
      </c>
      <c r="S5635" s="2">
        <f t="shared" si="1242"/>
        <v>27</v>
      </c>
      <c r="T5635" t="str">
        <f t="shared" si="1243"/>
        <v>UPI Transfer</v>
      </c>
      <c r="U5635">
        <f t="shared" si="1244"/>
        <v>21</v>
      </c>
      <c r="V5635" t="str">
        <f t="shared" si="1245"/>
        <v>FY Q3</v>
      </c>
    </row>
    <row r="5636" spans="1:22" x14ac:dyDescent="0.3">
      <c r="A5636" s="18">
        <v>45257</v>
      </c>
      <c r="B5636" t="s">
        <v>1517</v>
      </c>
      <c r="C5636" t="s">
        <v>114</v>
      </c>
      <c r="D5636" t="s">
        <v>6751</v>
      </c>
      <c r="E5636">
        <v>525880829308</v>
      </c>
      <c r="F5636" t="s">
        <v>15</v>
      </c>
      <c r="G5636" t="s">
        <v>67</v>
      </c>
      <c r="H5636">
        <v>5337</v>
      </c>
      <c r="I5636" s="2">
        <f t="shared" si="1232"/>
        <v>2023</v>
      </c>
      <c r="J5636" s="2" t="str">
        <f t="shared" si="1233"/>
        <v>November</v>
      </c>
      <c r="K5636" s="2">
        <f t="shared" si="1234"/>
        <v>11</v>
      </c>
      <c r="L5636" s="2" t="str">
        <f t="shared" si="1235"/>
        <v>Monday</v>
      </c>
      <c r="M5636" s="2">
        <f t="shared" si="1236"/>
        <v>48</v>
      </c>
      <c r="N5636" s="3">
        <f t="shared" si="1237"/>
        <v>0</v>
      </c>
      <c r="O5636" s="3">
        <f t="shared" si="1238"/>
        <v>5337</v>
      </c>
      <c r="P5636" t="str">
        <f t="shared" si="1239"/>
        <v>27-Nov</v>
      </c>
      <c r="Q5636" s="9">
        <f t="shared" si="1240"/>
        <v>0.91180555555555554</v>
      </c>
      <c r="R5636" t="str">
        <f t="shared" si="1241"/>
        <v>Night</v>
      </c>
      <c r="S5636" s="2">
        <f t="shared" si="1242"/>
        <v>27</v>
      </c>
      <c r="T5636" t="str">
        <f t="shared" si="1243"/>
        <v>UPI Transfer</v>
      </c>
      <c r="U5636">
        <f t="shared" si="1244"/>
        <v>21</v>
      </c>
      <c r="V5636" t="str">
        <f t="shared" si="1245"/>
        <v>FY Q3</v>
      </c>
    </row>
    <row r="5637" spans="1:22" x14ac:dyDescent="0.3">
      <c r="A5637" s="18">
        <v>45258</v>
      </c>
      <c r="B5637" t="s">
        <v>474</v>
      </c>
      <c r="C5637" t="s">
        <v>134</v>
      </c>
      <c r="D5637" t="s">
        <v>6752</v>
      </c>
      <c r="E5637">
        <v>283358463982</v>
      </c>
      <c r="F5637" t="s">
        <v>15</v>
      </c>
      <c r="G5637" t="s">
        <v>71</v>
      </c>
      <c r="H5637">
        <v>6288</v>
      </c>
      <c r="I5637" s="2">
        <f t="shared" si="1232"/>
        <v>2023</v>
      </c>
      <c r="J5637" s="2" t="str">
        <f t="shared" si="1233"/>
        <v>November</v>
      </c>
      <c r="K5637" s="2">
        <f t="shared" si="1234"/>
        <v>11</v>
      </c>
      <c r="L5637" s="2" t="str">
        <f t="shared" si="1235"/>
        <v>Tuesday</v>
      </c>
      <c r="M5637" s="2">
        <f t="shared" si="1236"/>
        <v>48</v>
      </c>
      <c r="N5637" s="3">
        <f t="shared" si="1237"/>
        <v>0</v>
      </c>
      <c r="O5637" s="3">
        <f t="shared" si="1238"/>
        <v>6288</v>
      </c>
      <c r="P5637" t="str">
        <f t="shared" si="1239"/>
        <v>28-Nov</v>
      </c>
      <c r="Q5637" s="9">
        <f t="shared" si="1240"/>
        <v>0.3215277777777778</v>
      </c>
      <c r="R5637" t="str">
        <f t="shared" si="1241"/>
        <v>Morning</v>
      </c>
      <c r="S5637" s="2">
        <f t="shared" si="1242"/>
        <v>28</v>
      </c>
      <c r="T5637" t="str">
        <f t="shared" si="1243"/>
        <v>UPI Transfer</v>
      </c>
      <c r="U5637">
        <f t="shared" si="1244"/>
        <v>7</v>
      </c>
      <c r="V5637" t="str">
        <f t="shared" si="1245"/>
        <v>FY Q3</v>
      </c>
    </row>
    <row r="5638" spans="1:22" x14ac:dyDescent="0.3">
      <c r="A5638" s="18">
        <v>45258</v>
      </c>
      <c r="B5638" t="s">
        <v>2481</v>
      </c>
      <c r="C5638" t="s">
        <v>325</v>
      </c>
      <c r="D5638" t="s">
        <v>6753</v>
      </c>
      <c r="E5638">
        <v>888189571041</v>
      </c>
      <c r="F5638" t="s">
        <v>16</v>
      </c>
      <c r="G5638" t="s">
        <v>71</v>
      </c>
      <c r="H5638">
        <v>13730</v>
      </c>
      <c r="I5638" s="2">
        <f t="shared" si="1232"/>
        <v>2023</v>
      </c>
      <c r="J5638" s="2" t="str">
        <f t="shared" si="1233"/>
        <v>November</v>
      </c>
      <c r="K5638" s="2">
        <f t="shared" si="1234"/>
        <v>11</v>
      </c>
      <c r="L5638" s="2" t="str">
        <f t="shared" si="1235"/>
        <v>Tuesday</v>
      </c>
      <c r="M5638" s="2">
        <f t="shared" si="1236"/>
        <v>48</v>
      </c>
      <c r="N5638" s="3">
        <f t="shared" si="1237"/>
        <v>13730</v>
      </c>
      <c r="O5638" s="3">
        <f t="shared" si="1238"/>
        <v>0</v>
      </c>
      <c r="P5638" t="str">
        <f t="shared" si="1239"/>
        <v>28-Nov</v>
      </c>
      <c r="Q5638" s="9">
        <f t="shared" si="1240"/>
        <v>0.50555555555555554</v>
      </c>
      <c r="R5638" t="str">
        <f t="shared" si="1241"/>
        <v>Afternoon</v>
      </c>
      <c r="S5638" s="2">
        <f t="shared" si="1242"/>
        <v>28</v>
      </c>
      <c r="T5638" t="str">
        <f t="shared" si="1243"/>
        <v>Others</v>
      </c>
      <c r="U5638">
        <f t="shared" si="1244"/>
        <v>12</v>
      </c>
      <c r="V5638" t="str">
        <f t="shared" si="1245"/>
        <v>FY Q3</v>
      </c>
    </row>
    <row r="5639" spans="1:22" x14ac:dyDescent="0.3">
      <c r="A5639" s="18">
        <v>45258</v>
      </c>
      <c r="B5639" t="s">
        <v>1364</v>
      </c>
      <c r="C5639" t="s">
        <v>73</v>
      </c>
      <c r="D5639" t="s">
        <v>6754</v>
      </c>
      <c r="E5639">
        <v>755468127675</v>
      </c>
      <c r="F5639" t="s">
        <v>16</v>
      </c>
      <c r="G5639" t="s">
        <v>71</v>
      </c>
      <c r="H5639">
        <v>17761</v>
      </c>
      <c r="I5639" s="2">
        <f t="shared" si="1232"/>
        <v>2023</v>
      </c>
      <c r="J5639" s="2" t="str">
        <f t="shared" si="1233"/>
        <v>November</v>
      </c>
      <c r="K5639" s="2">
        <f t="shared" si="1234"/>
        <v>11</v>
      </c>
      <c r="L5639" s="2" t="str">
        <f t="shared" si="1235"/>
        <v>Tuesday</v>
      </c>
      <c r="M5639" s="2">
        <f t="shared" si="1236"/>
        <v>48</v>
      </c>
      <c r="N5639" s="3">
        <f t="shared" si="1237"/>
        <v>17761</v>
      </c>
      <c r="O5639" s="3">
        <f t="shared" si="1238"/>
        <v>0</v>
      </c>
      <c r="P5639" t="str">
        <f t="shared" si="1239"/>
        <v>28-Nov</v>
      </c>
      <c r="Q5639" s="9">
        <f t="shared" si="1240"/>
        <v>0.50902777777777775</v>
      </c>
      <c r="R5639" t="str">
        <f t="shared" si="1241"/>
        <v>Afternoon</v>
      </c>
      <c r="S5639" s="2">
        <f t="shared" si="1242"/>
        <v>28</v>
      </c>
      <c r="T5639" t="str">
        <f t="shared" si="1243"/>
        <v>Others</v>
      </c>
      <c r="U5639">
        <f t="shared" si="1244"/>
        <v>12</v>
      </c>
      <c r="V5639" t="str">
        <f t="shared" si="1245"/>
        <v>FY Q3</v>
      </c>
    </row>
    <row r="5640" spans="1:22" x14ac:dyDescent="0.3">
      <c r="A5640" s="18">
        <v>45258</v>
      </c>
      <c r="B5640" t="s">
        <v>1241</v>
      </c>
      <c r="C5640" t="s">
        <v>128</v>
      </c>
      <c r="D5640" t="s">
        <v>6755</v>
      </c>
      <c r="E5640">
        <v>735111387842</v>
      </c>
      <c r="F5640" t="s">
        <v>16</v>
      </c>
      <c r="G5640" t="s">
        <v>71</v>
      </c>
      <c r="H5640">
        <v>3394</v>
      </c>
      <c r="I5640" s="2">
        <f t="shared" si="1232"/>
        <v>2023</v>
      </c>
      <c r="J5640" s="2" t="str">
        <f t="shared" si="1233"/>
        <v>November</v>
      </c>
      <c r="K5640" s="2">
        <f t="shared" si="1234"/>
        <v>11</v>
      </c>
      <c r="L5640" s="2" t="str">
        <f t="shared" si="1235"/>
        <v>Tuesday</v>
      </c>
      <c r="M5640" s="2">
        <f t="shared" si="1236"/>
        <v>48</v>
      </c>
      <c r="N5640" s="3">
        <f t="shared" si="1237"/>
        <v>3394</v>
      </c>
      <c r="O5640" s="3">
        <f t="shared" si="1238"/>
        <v>0</v>
      </c>
      <c r="P5640" t="str">
        <f t="shared" si="1239"/>
        <v>28-Nov</v>
      </c>
      <c r="Q5640" s="9">
        <f t="shared" si="1240"/>
        <v>0.61388888888888893</v>
      </c>
      <c r="R5640" t="str">
        <f t="shared" si="1241"/>
        <v>Afternoon</v>
      </c>
      <c r="S5640" s="2">
        <f t="shared" si="1242"/>
        <v>28</v>
      </c>
      <c r="T5640" t="str">
        <f t="shared" si="1243"/>
        <v>Others</v>
      </c>
      <c r="U5640">
        <f t="shared" si="1244"/>
        <v>14</v>
      </c>
      <c r="V5640" t="str">
        <f t="shared" si="1245"/>
        <v>FY Q3</v>
      </c>
    </row>
    <row r="5641" spans="1:22" x14ac:dyDescent="0.3">
      <c r="A5641" s="18">
        <v>45258</v>
      </c>
      <c r="B5641" t="s">
        <v>952</v>
      </c>
      <c r="C5641" t="s">
        <v>605</v>
      </c>
      <c r="D5641" t="s">
        <v>6756</v>
      </c>
      <c r="E5641">
        <v>204146344142</v>
      </c>
      <c r="F5641" t="s">
        <v>16</v>
      </c>
      <c r="G5641" t="s">
        <v>71</v>
      </c>
      <c r="H5641">
        <v>11324</v>
      </c>
      <c r="I5641" s="2">
        <f t="shared" si="1232"/>
        <v>2023</v>
      </c>
      <c r="J5641" s="2" t="str">
        <f t="shared" si="1233"/>
        <v>November</v>
      </c>
      <c r="K5641" s="2">
        <f t="shared" si="1234"/>
        <v>11</v>
      </c>
      <c r="L5641" s="2" t="str">
        <f t="shared" si="1235"/>
        <v>Tuesday</v>
      </c>
      <c r="M5641" s="2">
        <f t="shared" si="1236"/>
        <v>48</v>
      </c>
      <c r="N5641" s="3">
        <f t="shared" si="1237"/>
        <v>11324</v>
      </c>
      <c r="O5641" s="3">
        <f t="shared" si="1238"/>
        <v>0</v>
      </c>
      <c r="P5641" t="str">
        <f t="shared" si="1239"/>
        <v>28-Nov</v>
      </c>
      <c r="Q5641" s="9">
        <f t="shared" si="1240"/>
        <v>0.68055555555555558</v>
      </c>
      <c r="R5641" t="str">
        <f t="shared" si="1241"/>
        <v>Afternoon</v>
      </c>
      <c r="S5641" s="2">
        <f t="shared" si="1242"/>
        <v>28</v>
      </c>
      <c r="T5641" t="str">
        <f t="shared" si="1243"/>
        <v>Others</v>
      </c>
      <c r="U5641">
        <f t="shared" si="1244"/>
        <v>16</v>
      </c>
      <c r="V5641" t="str">
        <f t="shared" si="1245"/>
        <v>FY Q3</v>
      </c>
    </row>
    <row r="5642" spans="1:22" x14ac:dyDescent="0.3">
      <c r="A5642" s="18">
        <v>45258</v>
      </c>
      <c r="B5642" t="s">
        <v>164</v>
      </c>
      <c r="C5642" t="s">
        <v>291</v>
      </c>
      <c r="D5642" t="s">
        <v>6757</v>
      </c>
      <c r="E5642">
        <v>313921410209</v>
      </c>
      <c r="F5642" t="s">
        <v>16</v>
      </c>
      <c r="G5642" t="s">
        <v>67</v>
      </c>
      <c r="H5642">
        <v>3604</v>
      </c>
      <c r="I5642" s="2">
        <f t="shared" si="1232"/>
        <v>2023</v>
      </c>
      <c r="J5642" s="2" t="str">
        <f t="shared" si="1233"/>
        <v>November</v>
      </c>
      <c r="K5642" s="2">
        <f t="shared" si="1234"/>
        <v>11</v>
      </c>
      <c r="L5642" s="2" t="str">
        <f t="shared" si="1235"/>
        <v>Tuesday</v>
      </c>
      <c r="M5642" s="2">
        <f t="shared" si="1236"/>
        <v>48</v>
      </c>
      <c r="N5642" s="3">
        <f t="shared" si="1237"/>
        <v>3604</v>
      </c>
      <c r="O5642" s="3">
        <f t="shared" si="1238"/>
        <v>0</v>
      </c>
      <c r="P5642" t="str">
        <f t="shared" si="1239"/>
        <v>28-Nov</v>
      </c>
      <c r="Q5642" s="9">
        <f t="shared" si="1240"/>
        <v>0.6875</v>
      </c>
      <c r="R5642" t="str">
        <f t="shared" si="1241"/>
        <v>Afternoon</v>
      </c>
      <c r="S5642" s="2">
        <f t="shared" si="1242"/>
        <v>28</v>
      </c>
      <c r="T5642" t="str">
        <f t="shared" si="1243"/>
        <v>Others</v>
      </c>
      <c r="U5642">
        <f t="shared" si="1244"/>
        <v>16</v>
      </c>
      <c r="V5642" t="str">
        <f t="shared" si="1245"/>
        <v>FY Q3</v>
      </c>
    </row>
    <row r="5643" spans="1:22" x14ac:dyDescent="0.3">
      <c r="A5643" s="18">
        <v>45258</v>
      </c>
      <c r="B5643" t="s">
        <v>3548</v>
      </c>
      <c r="C5643" t="s">
        <v>319</v>
      </c>
      <c r="D5643" t="s">
        <v>6758</v>
      </c>
      <c r="E5643">
        <v>996104804832</v>
      </c>
      <c r="F5643" t="s">
        <v>15</v>
      </c>
      <c r="G5643" t="s">
        <v>71</v>
      </c>
      <c r="H5643">
        <v>25082</v>
      </c>
      <c r="I5643" s="2">
        <f t="shared" si="1232"/>
        <v>2023</v>
      </c>
      <c r="J5643" s="2" t="str">
        <f t="shared" si="1233"/>
        <v>November</v>
      </c>
      <c r="K5643" s="2">
        <f t="shared" si="1234"/>
        <v>11</v>
      </c>
      <c r="L5643" s="2" t="str">
        <f t="shared" si="1235"/>
        <v>Tuesday</v>
      </c>
      <c r="M5643" s="2">
        <f t="shared" si="1236"/>
        <v>48</v>
      </c>
      <c r="N5643" s="3">
        <f t="shared" si="1237"/>
        <v>0</v>
      </c>
      <c r="O5643" s="3">
        <f t="shared" si="1238"/>
        <v>25082</v>
      </c>
      <c r="P5643" t="str">
        <f t="shared" si="1239"/>
        <v>28-Nov</v>
      </c>
      <c r="Q5643" s="9">
        <f t="shared" si="1240"/>
        <v>0.7583333333333333</v>
      </c>
      <c r="R5643" t="str">
        <f t="shared" si="1241"/>
        <v>Evening</v>
      </c>
      <c r="S5643" s="2">
        <f t="shared" si="1242"/>
        <v>28</v>
      </c>
      <c r="T5643" t="str">
        <f t="shared" si="1243"/>
        <v>Recharge</v>
      </c>
      <c r="U5643">
        <f t="shared" si="1244"/>
        <v>18</v>
      </c>
      <c r="V5643" t="str">
        <f t="shared" si="1245"/>
        <v>FY Q3</v>
      </c>
    </row>
    <row r="5644" spans="1:22" x14ac:dyDescent="0.3">
      <c r="A5644" s="18">
        <v>45259</v>
      </c>
      <c r="B5644" t="s">
        <v>621</v>
      </c>
      <c r="C5644" t="s">
        <v>142</v>
      </c>
      <c r="D5644" t="s">
        <v>6759</v>
      </c>
      <c r="E5644">
        <v>190808337869</v>
      </c>
      <c r="F5644" t="s">
        <v>15</v>
      </c>
      <c r="G5644" t="s">
        <v>67</v>
      </c>
      <c r="H5644">
        <v>9633</v>
      </c>
      <c r="I5644" s="2">
        <f t="shared" si="1232"/>
        <v>2023</v>
      </c>
      <c r="J5644" s="2" t="str">
        <f t="shared" si="1233"/>
        <v>November</v>
      </c>
      <c r="K5644" s="2">
        <f t="shared" si="1234"/>
        <v>11</v>
      </c>
      <c r="L5644" s="2" t="str">
        <f t="shared" si="1235"/>
        <v>Wednesday</v>
      </c>
      <c r="M5644" s="2">
        <f t="shared" si="1236"/>
        <v>48</v>
      </c>
      <c r="N5644" s="3">
        <f t="shared" si="1237"/>
        <v>0</v>
      </c>
      <c r="O5644" s="3">
        <f t="shared" si="1238"/>
        <v>9633</v>
      </c>
      <c r="P5644" t="str">
        <f t="shared" si="1239"/>
        <v>29-Nov</v>
      </c>
      <c r="Q5644" s="9">
        <f t="shared" si="1240"/>
        <v>0.44791666666666669</v>
      </c>
      <c r="R5644" t="str">
        <f t="shared" si="1241"/>
        <v>Morning</v>
      </c>
      <c r="S5644" s="2">
        <f t="shared" si="1242"/>
        <v>29</v>
      </c>
      <c r="T5644" t="str">
        <f t="shared" si="1243"/>
        <v>UPI Transfer</v>
      </c>
      <c r="U5644">
        <f t="shared" si="1244"/>
        <v>10</v>
      </c>
      <c r="V5644" t="str">
        <f t="shared" si="1245"/>
        <v>FY Q3</v>
      </c>
    </row>
    <row r="5645" spans="1:22" x14ac:dyDescent="0.3">
      <c r="A5645" s="18">
        <v>45259</v>
      </c>
      <c r="B5645" t="s">
        <v>286</v>
      </c>
      <c r="C5645" t="s">
        <v>302</v>
      </c>
      <c r="D5645" t="s">
        <v>6760</v>
      </c>
      <c r="E5645">
        <v>969879833873</v>
      </c>
      <c r="F5645" t="s">
        <v>15</v>
      </c>
      <c r="G5645" t="s">
        <v>67</v>
      </c>
      <c r="H5645">
        <v>3459</v>
      </c>
      <c r="I5645" s="2">
        <f t="shared" si="1232"/>
        <v>2023</v>
      </c>
      <c r="J5645" s="2" t="str">
        <f t="shared" si="1233"/>
        <v>November</v>
      </c>
      <c r="K5645" s="2">
        <f t="shared" si="1234"/>
        <v>11</v>
      </c>
      <c r="L5645" s="2" t="str">
        <f t="shared" si="1235"/>
        <v>Wednesday</v>
      </c>
      <c r="M5645" s="2">
        <f t="shared" si="1236"/>
        <v>48</v>
      </c>
      <c r="N5645" s="3">
        <f t="shared" si="1237"/>
        <v>0</v>
      </c>
      <c r="O5645" s="3">
        <f t="shared" si="1238"/>
        <v>3459</v>
      </c>
      <c r="P5645" t="str">
        <f t="shared" si="1239"/>
        <v>29-Nov</v>
      </c>
      <c r="Q5645" s="9">
        <f t="shared" si="1240"/>
        <v>0.48472222222222222</v>
      </c>
      <c r="R5645" t="str">
        <f t="shared" si="1241"/>
        <v>Morning</v>
      </c>
      <c r="S5645" s="2">
        <f t="shared" si="1242"/>
        <v>29</v>
      </c>
      <c r="T5645" t="str">
        <f t="shared" si="1243"/>
        <v>UPI Transfer</v>
      </c>
      <c r="U5645">
        <f t="shared" si="1244"/>
        <v>11</v>
      </c>
      <c r="V5645" t="str">
        <f t="shared" si="1245"/>
        <v>FY Q3</v>
      </c>
    </row>
    <row r="5646" spans="1:22" x14ac:dyDescent="0.3">
      <c r="A5646" s="18">
        <v>45259</v>
      </c>
      <c r="B5646" t="s">
        <v>127</v>
      </c>
      <c r="C5646" t="s">
        <v>117</v>
      </c>
      <c r="D5646" t="s">
        <v>6761</v>
      </c>
      <c r="E5646">
        <v>910236828395</v>
      </c>
      <c r="F5646" t="s">
        <v>16</v>
      </c>
      <c r="G5646" t="s">
        <v>67</v>
      </c>
      <c r="H5646">
        <v>16631</v>
      </c>
      <c r="I5646" s="2">
        <f t="shared" si="1232"/>
        <v>2023</v>
      </c>
      <c r="J5646" s="2" t="str">
        <f t="shared" si="1233"/>
        <v>November</v>
      </c>
      <c r="K5646" s="2">
        <f t="shared" si="1234"/>
        <v>11</v>
      </c>
      <c r="L5646" s="2" t="str">
        <f t="shared" si="1235"/>
        <v>Wednesday</v>
      </c>
      <c r="M5646" s="2">
        <f t="shared" si="1236"/>
        <v>48</v>
      </c>
      <c r="N5646" s="3">
        <f t="shared" si="1237"/>
        <v>16631</v>
      </c>
      <c r="O5646" s="3">
        <f t="shared" si="1238"/>
        <v>0</v>
      </c>
      <c r="P5646" t="str">
        <f t="shared" si="1239"/>
        <v>29-Nov</v>
      </c>
      <c r="Q5646" s="9">
        <f t="shared" si="1240"/>
        <v>0.84722222222222221</v>
      </c>
      <c r="R5646" t="str">
        <f t="shared" si="1241"/>
        <v>Evening</v>
      </c>
      <c r="S5646" s="2">
        <f t="shared" si="1242"/>
        <v>29</v>
      </c>
      <c r="T5646" t="str">
        <f t="shared" si="1243"/>
        <v>Others</v>
      </c>
      <c r="U5646">
        <f t="shared" si="1244"/>
        <v>20</v>
      </c>
      <c r="V5646" t="str">
        <f t="shared" si="1245"/>
        <v>FY Q3</v>
      </c>
    </row>
    <row r="5647" spans="1:22" x14ac:dyDescent="0.3">
      <c r="A5647" s="18">
        <v>45259</v>
      </c>
      <c r="B5647" t="s">
        <v>1561</v>
      </c>
      <c r="C5647" t="s">
        <v>104</v>
      </c>
      <c r="D5647" t="s">
        <v>6762</v>
      </c>
      <c r="E5647">
        <v>111344476000</v>
      </c>
      <c r="F5647" t="s">
        <v>16</v>
      </c>
      <c r="G5647" t="s">
        <v>71</v>
      </c>
      <c r="H5647">
        <v>30178</v>
      </c>
      <c r="I5647" s="2">
        <f t="shared" si="1232"/>
        <v>2023</v>
      </c>
      <c r="J5647" s="2" t="str">
        <f t="shared" si="1233"/>
        <v>November</v>
      </c>
      <c r="K5647" s="2">
        <f t="shared" si="1234"/>
        <v>11</v>
      </c>
      <c r="L5647" s="2" t="str">
        <f t="shared" si="1235"/>
        <v>Wednesday</v>
      </c>
      <c r="M5647" s="2">
        <f t="shared" si="1236"/>
        <v>48</v>
      </c>
      <c r="N5647" s="3">
        <f t="shared" si="1237"/>
        <v>30178</v>
      </c>
      <c r="O5647" s="3">
        <f t="shared" si="1238"/>
        <v>0</v>
      </c>
      <c r="P5647" t="str">
        <f t="shared" si="1239"/>
        <v>29-Nov</v>
      </c>
      <c r="Q5647" s="9">
        <f t="shared" si="1240"/>
        <v>0.95625000000000004</v>
      </c>
      <c r="R5647" t="str">
        <f t="shared" si="1241"/>
        <v>Night</v>
      </c>
      <c r="S5647" s="2">
        <f t="shared" si="1242"/>
        <v>29</v>
      </c>
      <c r="T5647" t="str">
        <f t="shared" si="1243"/>
        <v>Others</v>
      </c>
      <c r="U5647">
        <f t="shared" si="1244"/>
        <v>22</v>
      </c>
      <c r="V5647" t="str">
        <f t="shared" si="1245"/>
        <v>FY Q3</v>
      </c>
    </row>
    <row r="5648" spans="1:22" x14ac:dyDescent="0.3">
      <c r="A5648" s="18">
        <v>45260</v>
      </c>
      <c r="B5648" t="s">
        <v>2864</v>
      </c>
      <c r="C5648" t="s">
        <v>254</v>
      </c>
      <c r="D5648" t="s">
        <v>6763</v>
      </c>
      <c r="E5648">
        <v>123161646382</v>
      </c>
      <c r="F5648" t="s">
        <v>16</v>
      </c>
      <c r="G5648" t="s">
        <v>67</v>
      </c>
      <c r="H5648">
        <v>12948</v>
      </c>
      <c r="I5648" s="2">
        <f t="shared" si="1232"/>
        <v>2023</v>
      </c>
      <c r="J5648" s="2" t="str">
        <f t="shared" si="1233"/>
        <v>November</v>
      </c>
      <c r="K5648" s="2">
        <f t="shared" si="1234"/>
        <v>11</v>
      </c>
      <c r="L5648" s="2" t="str">
        <f t="shared" si="1235"/>
        <v>Thursday</v>
      </c>
      <c r="M5648" s="2">
        <f t="shared" si="1236"/>
        <v>48</v>
      </c>
      <c r="N5648" s="3">
        <f t="shared" si="1237"/>
        <v>12948</v>
      </c>
      <c r="O5648" s="3">
        <f t="shared" si="1238"/>
        <v>0</v>
      </c>
      <c r="P5648" t="str">
        <f t="shared" si="1239"/>
        <v>30-Nov</v>
      </c>
      <c r="Q5648" s="9">
        <f t="shared" si="1240"/>
        <v>0.51458333333333328</v>
      </c>
      <c r="R5648" t="str">
        <f t="shared" si="1241"/>
        <v>Afternoon</v>
      </c>
      <c r="S5648" s="2">
        <f t="shared" si="1242"/>
        <v>30</v>
      </c>
      <c r="T5648" t="str">
        <f t="shared" si="1243"/>
        <v>Others</v>
      </c>
      <c r="U5648">
        <f t="shared" si="1244"/>
        <v>12</v>
      </c>
      <c r="V5648" t="str">
        <f t="shared" si="1245"/>
        <v>FY Q3</v>
      </c>
    </row>
    <row r="5649" spans="1:22" x14ac:dyDescent="0.3">
      <c r="A5649" s="18">
        <v>45260</v>
      </c>
      <c r="B5649" t="s">
        <v>157</v>
      </c>
      <c r="C5649" t="s">
        <v>85</v>
      </c>
      <c r="D5649" t="s">
        <v>6764</v>
      </c>
      <c r="E5649">
        <v>545113615733</v>
      </c>
      <c r="F5649" t="s">
        <v>16</v>
      </c>
      <c r="G5649" t="s">
        <v>67</v>
      </c>
      <c r="H5649">
        <v>4409</v>
      </c>
      <c r="I5649" s="2">
        <f t="shared" si="1232"/>
        <v>2023</v>
      </c>
      <c r="J5649" s="2" t="str">
        <f t="shared" si="1233"/>
        <v>November</v>
      </c>
      <c r="K5649" s="2">
        <f t="shared" si="1234"/>
        <v>11</v>
      </c>
      <c r="L5649" s="2" t="str">
        <f t="shared" si="1235"/>
        <v>Thursday</v>
      </c>
      <c r="M5649" s="2">
        <f t="shared" si="1236"/>
        <v>48</v>
      </c>
      <c r="N5649" s="3">
        <f t="shared" si="1237"/>
        <v>4409</v>
      </c>
      <c r="O5649" s="3">
        <f t="shared" si="1238"/>
        <v>0</v>
      </c>
      <c r="P5649" t="str">
        <f t="shared" si="1239"/>
        <v>30-Nov</v>
      </c>
      <c r="Q5649" s="9">
        <f t="shared" si="1240"/>
        <v>0.52986111111111112</v>
      </c>
      <c r="R5649" t="str">
        <f t="shared" si="1241"/>
        <v>Afternoon</v>
      </c>
      <c r="S5649" s="2">
        <f t="shared" si="1242"/>
        <v>30</v>
      </c>
      <c r="T5649" t="str">
        <f t="shared" si="1243"/>
        <v>Others</v>
      </c>
      <c r="U5649">
        <f t="shared" si="1244"/>
        <v>12</v>
      </c>
      <c r="V5649" t="str">
        <f t="shared" si="1245"/>
        <v>FY Q3</v>
      </c>
    </row>
    <row r="5650" spans="1:22" x14ac:dyDescent="0.3">
      <c r="A5650" s="18">
        <v>45260</v>
      </c>
      <c r="B5650" t="s">
        <v>3158</v>
      </c>
      <c r="C5650" t="s">
        <v>160</v>
      </c>
      <c r="D5650" t="s">
        <v>6765</v>
      </c>
      <c r="E5650">
        <v>499983480728</v>
      </c>
      <c r="F5650" t="s">
        <v>15</v>
      </c>
      <c r="G5650" t="s">
        <v>71</v>
      </c>
      <c r="H5650">
        <v>6928</v>
      </c>
      <c r="I5650" s="2">
        <f t="shared" si="1232"/>
        <v>2023</v>
      </c>
      <c r="J5650" s="2" t="str">
        <f t="shared" si="1233"/>
        <v>November</v>
      </c>
      <c r="K5650" s="2">
        <f t="shared" si="1234"/>
        <v>11</v>
      </c>
      <c r="L5650" s="2" t="str">
        <f t="shared" si="1235"/>
        <v>Thursday</v>
      </c>
      <c r="M5650" s="2">
        <f t="shared" si="1236"/>
        <v>48</v>
      </c>
      <c r="N5650" s="3">
        <f t="shared" si="1237"/>
        <v>0</v>
      </c>
      <c r="O5650" s="3">
        <f t="shared" si="1238"/>
        <v>6928</v>
      </c>
      <c r="P5650" t="str">
        <f t="shared" si="1239"/>
        <v>30-Nov</v>
      </c>
      <c r="Q5650" s="9">
        <f t="shared" si="1240"/>
        <v>0.55000000000000004</v>
      </c>
      <c r="R5650" t="str">
        <f t="shared" si="1241"/>
        <v>Afternoon</v>
      </c>
      <c r="S5650" s="2">
        <f t="shared" si="1242"/>
        <v>30</v>
      </c>
      <c r="T5650" t="str">
        <f t="shared" si="1243"/>
        <v>Shopping</v>
      </c>
      <c r="U5650">
        <f t="shared" si="1244"/>
        <v>13</v>
      </c>
      <c r="V5650" t="str">
        <f t="shared" si="1245"/>
        <v>FY Q3</v>
      </c>
    </row>
    <row r="5651" spans="1:22" x14ac:dyDescent="0.3">
      <c r="A5651" s="18">
        <v>45260</v>
      </c>
      <c r="B5651" t="s">
        <v>361</v>
      </c>
      <c r="C5651" t="s">
        <v>254</v>
      </c>
      <c r="D5651" t="s">
        <v>6766</v>
      </c>
      <c r="E5651">
        <v>408531177675</v>
      </c>
      <c r="F5651" t="s">
        <v>16</v>
      </c>
      <c r="G5651" t="s">
        <v>71</v>
      </c>
      <c r="H5651">
        <v>19103</v>
      </c>
      <c r="I5651" s="2">
        <f t="shared" si="1232"/>
        <v>2023</v>
      </c>
      <c r="J5651" s="2" t="str">
        <f t="shared" si="1233"/>
        <v>November</v>
      </c>
      <c r="K5651" s="2">
        <f t="shared" si="1234"/>
        <v>11</v>
      </c>
      <c r="L5651" s="2" t="str">
        <f t="shared" si="1235"/>
        <v>Thursday</v>
      </c>
      <c r="M5651" s="2">
        <f t="shared" si="1236"/>
        <v>48</v>
      </c>
      <c r="N5651" s="3">
        <f t="shared" si="1237"/>
        <v>19103</v>
      </c>
      <c r="O5651" s="3">
        <f t="shared" si="1238"/>
        <v>0</v>
      </c>
      <c r="P5651" t="str">
        <f t="shared" si="1239"/>
        <v>30-Nov</v>
      </c>
      <c r="Q5651" s="9">
        <f t="shared" si="1240"/>
        <v>0.59444444444444444</v>
      </c>
      <c r="R5651" t="str">
        <f t="shared" si="1241"/>
        <v>Afternoon</v>
      </c>
      <c r="S5651" s="2">
        <f t="shared" si="1242"/>
        <v>30</v>
      </c>
      <c r="T5651" t="str">
        <f t="shared" si="1243"/>
        <v>Others</v>
      </c>
      <c r="U5651">
        <f t="shared" si="1244"/>
        <v>14</v>
      </c>
      <c r="V5651" t="str">
        <f t="shared" si="1245"/>
        <v>FY Q3</v>
      </c>
    </row>
    <row r="5652" spans="1:22" x14ac:dyDescent="0.3">
      <c r="A5652" s="18">
        <v>45260</v>
      </c>
      <c r="B5652" t="s">
        <v>413</v>
      </c>
      <c r="C5652" t="s">
        <v>139</v>
      </c>
      <c r="D5652" t="s">
        <v>6767</v>
      </c>
      <c r="E5652">
        <v>238227319268</v>
      </c>
      <c r="F5652" t="s">
        <v>15</v>
      </c>
      <c r="G5652" t="s">
        <v>71</v>
      </c>
      <c r="H5652">
        <v>7506</v>
      </c>
      <c r="I5652" s="2">
        <f t="shared" si="1232"/>
        <v>2023</v>
      </c>
      <c r="J5652" s="2" t="str">
        <f t="shared" si="1233"/>
        <v>November</v>
      </c>
      <c r="K5652" s="2">
        <f t="shared" si="1234"/>
        <v>11</v>
      </c>
      <c r="L5652" s="2" t="str">
        <f t="shared" si="1235"/>
        <v>Thursday</v>
      </c>
      <c r="M5652" s="2">
        <f t="shared" si="1236"/>
        <v>48</v>
      </c>
      <c r="N5652" s="3">
        <f t="shared" si="1237"/>
        <v>0</v>
      </c>
      <c r="O5652" s="3">
        <f t="shared" si="1238"/>
        <v>7506</v>
      </c>
      <c r="P5652" t="str">
        <f t="shared" si="1239"/>
        <v>30-Nov</v>
      </c>
      <c r="Q5652" s="9">
        <f t="shared" si="1240"/>
        <v>0.66874999999999996</v>
      </c>
      <c r="R5652" t="str">
        <f t="shared" si="1241"/>
        <v>Afternoon</v>
      </c>
      <c r="S5652" s="2">
        <f t="shared" si="1242"/>
        <v>30</v>
      </c>
      <c r="T5652" t="str">
        <f t="shared" si="1243"/>
        <v>Fuel</v>
      </c>
      <c r="U5652">
        <f t="shared" si="1244"/>
        <v>16</v>
      </c>
      <c r="V5652" t="str">
        <f t="shared" si="1245"/>
        <v>FY Q3</v>
      </c>
    </row>
    <row r="5653" spans="1:22" x14ac:dyDescent="0.3">
      <c r="A5653" s="18">
        <v>45260</v>
      </c>
      <c r="B5653" t="s">
        <v>1390</v>
      </c>
      <c r="C5653" t="s">
        <v>85</v>
      </c>
      <c r="D5653" t="s">
        <v>6768</v>
      </c>
      <c r="E5653">
        <v>369428071643</v>
      </c>
      <c r="F5653" t="s">
        <v>16</v>
      </c>
      <c r="G5653" t="s">
        <v>67</v>
      </c>
      <c r="H5653">
        <v>32472</v>
      </c>
      <c r="I5653" s="2">
        <f t="shared" si="1232"/>
        <v>2023</v>
      </c>
      <c r="J5653" s="2" t="str">
        <f t="shared" si="1233"/>
        <v>November</v>
      </c>
      <c r="K5653" s="2">
        <f t="shared" si="1234"/>
        <v>11</v>
      </c>
      <c r="L5653" s="2" t="str">
        <f t="shared" si="1235"/>
        <v>Thursday</v>
      </c>
      <c r="M5653" s="2">
        <f t="shared" si="1236"/>
        <v>48</v>
      </c>
      <c r="N5653" s="3">
        <f t="shared" si="1237"/>
        <v>32472</v>
      </c>
      <c r="O5653" s="3">
        <f t="shared" si="1238"/>
        <v>0</v>
      </c>
      <c r="P5653" t="str">
        <f t="shared" si="1239"/>
        <v>30-Nov</v>
      </c>
      <c r="Q5653" s="9">
        <f t="shared" si="1240"/>
        <v>0.72569444444444442</v>
      </c>
      <c r="R5653" t="str">
        <f t="shared" si="1241"/>
        <v>Evening</v>
      </c>
      <c r="S5653" s="2">
        <f t="shared" si="1242"/>
        <v>30</v>
      </c>
      <c r="T5653" t="str">
        <f t="shared" si="1243"/>
        <v>Others</v>
      </c>
      <c r="U5653">
        <f t="shared" si="1244"/>
        <v>17</v>
      </c>
      <c r="V5653" t="str">
        <f t="shared" si="1245"/>
        <v>FY Q3</v>
      </c>
    </row>
    <row r="5654" spans="1:22" x14ac:dyDescent="0.3">
      <c r="A5654" s="18">
        <v>45261</v>
      </c>
      <c r="B5654" t="s">
        <v>3811</v>
      </c>
      <c r="C5654" t="s">
        <v>73</v>
      </c>
      <c r="D5654" t="s">
        <v>6769</v>
      </c>
      <c r="E5654">
        <v>521386608426</v>
      </c>
      <c r="F5654" t="s">
        <v>16</v>
      </c>
      <c r="G5654" t="s">
        <v>71</v>
      </c>
      <c r="H5654">
        <v>1580</v>
      </c>
      <c r="I5654" s="2">
        <f t="shared" si="1232"/>
        <v>2023</v>
      </c>
      <c r="J5654" s="2" t="str">
        <f t="shared" si="1233"/>
        <v>December</v>
      </c>
      <c r="K5654" s="2">
        <f t="shared" si="1234"/>
        <v>12</v>
      </c>
      <c r="L5654" s="2" t="str">
        <f t="shared" si="1235"/>
        <v>Friday</v>
      </c>
      <c r="M5654" s="2">
        <f t="shared" si="1236"/>
        <v>48</v>
      </c>
      <c r="N5654" s="3">
        <f t="shared" si="1237"/>
        <v>1580</v>
      </c>
      <c r="O5654" s="3">
        <f t="shared" si="1238"/>
        <v>0</v>
      </c>
      <c r="P5654" t="str">
        <f t="shared" si="1239"/>
        <v>1-Dec</v>
      </c>
      <c r="Q5654" s="9">
        <f t="shared" si="1240"/>
        <v>0.50277777777777777</v>
      </c>
      <c r="R5654" t="str">
        <f t="shared" si="1241"/>
        <v>Afternoon</v>
      </c>
      <c r="S5654" s="2">
        <f t="shared" si="1242"/>
        <v>1</v>
      </c>
      <c r="T5654" t="str">
        <f t="shared" si="1243"/>
        <v>Others</v>
      </c>
      <c r="U5654">
        <f t="shared" si="1244"/>
        <v>12</v>
      </c>
      <c r="V5654" t="str">
        <f t="shared" si="1245"/>
        <v>FY Q3</v>
      </c>
    </row>
    <row r="5655" spans="1:22" x14ac:dyDescent="0.3">
      <c r="A5655" s="18">
        <v>45261</v>
      </c>
      <c r="B5655" t="s">
        <v>1586</v>
      </c>
      <c r="C5655" t="s">
        <v>76</v>
      </c>
      <c r="D5655" t="s">
        <v>6770</v>
      </c>
      <c r="E5655">
        <v>656806532245</v>
      </c>
      <c r="F5655" t="s">
        <v>16</v>
      </c>
      <c r="G5655" t="s">
        <v>67</v>
      </c>
      <c r="H5655">
        <v>3853</v>
      </c>
      <c r="I5655" s="2">
        <f t="shared" si="1232"/>
        <v>2023</v>
      </c>
      <c r="J5655" s="2" t="str">
        <f t="shared" si="1233"/>
        <v>December</v>
      </c>
      <c r="K5655" s="2">
        <f t="shared" si="1234"/>
        <v>12</v>
      </c>
      <c r="L5655" s="2" t="str">
        <f t="shared" si="1235"/>
        <v>Friday</v>
      </c>
      <c r="M5655" s="2">
        <f t="shared" si="1236"/>
        <v>48</v>
      </c>
      <c r="N5655" s="3">
        <f t="shared" si="1237"/>
        <v>3853</v>
      </c>
      <c r="O5655" s="3">
        <f t="shared" si="1238"/>
        <v>0</v>
      </c>
      <c r="P5655" t="str">
        <f t="shared" si="1239"/>
        <v>1-Dec</v>
      </c>
      <c r="Q5655" s="9">
        <f t="shared" si="1240"/>
        <v>0.5625</v>
      </c>
      <c r="R5655" t="str">
        <f t="shared" si="1241"/>
        <v>Afternoon</v>
      </c>
      <c r="S5655" s="2">
        <f t="shared" si="1242"/>
        <v>1</v>
      </c>
      <c r="T5655" t="str">
        <f t="shared" si="1243"/>
        <v>Others</v>
      </c>
      <c r="U5655">
        <f t="shared" si="1244"/>
        <v>13</v>
      </c>
      <c r="V5655" t="str">
        <f t="shared" si="1245"/>
        <v>FY Q3</v>
      </c>
    </row>
    <row r="5656" spans="1:22" x14ac:dyDescent="0.3">
      <c r="A5656" s="18">
        <v>45261</v>
      </c>
      <c r="B5656" t="s">
        <v>3445</v>
      </c>
      <c r="C5656" t="s">
        <v>69</v>
      </c>
      <c r="D5656" t="s">
        <v>6771</v>
      </c>
      <c r="E5656">
        <v>195678955619</v>
      </c>
      <c r="F5656" t="s">
        <v>16</v>
      </c>
      <c r="G5656" t="s">
        <v>71</v>
      </c>
      <c r="H5656">
        <v>1832</v>
      </c>
      <c r="I5656" s="2">
        <f t="shared" si="1232"/>
        <v>2023</v>
      </c>
      <c r="J5656" s="2" t="str">
        <f t="shared" si="1233"/>
        <v>December</v>
      </c>
      <c r="K5656" s="2">
        <f t="shared" si="1234"/>
        <v>12</v>
      </c>
      <c r="L5656" s="2" t="str">
        <f t="shared" si="1235"/>
        <v>Friday</v>
      </c>
      <c r="M5656" s="2">
        <f t="shared" si="1236"/>
        <v>48</v>
      </c>
      <c r="N5656" s="3">
        <f t="shared" si="1237"/>
        <v>1832</v>
      </c>
      <c r="O5656" s="3">
        <f t="shared" si="1238"/>
        <v>0</v>
      </c>
      <c r="P5656" t="str">
        <f t="shared" si="1239"/>
        <v>1-Dec</v>
      </c>
      <c r="Q5656" s="9">
        <f t="shared" si="1240"/>
        <v>0.5805555555555556</v>
      </c>
      <c r="R5656" t="str">
        <f t="shared" si="1241"/>
        <v>Afternoon</v>
      </c>
      <c r="S5656" s="2">
        <f t="shared" si="1242"/>
        <v>1</v>
      </c>
      <c r="T5656" t="str">
        <f t="shared" si="1243"/>
        <v>Others</v>
      </c>
      <c r="U5656">
        <f t="shared" si="1244"/>
        <v>13</v>
      </c>
      <c r="V5656" t="str">
        <f t="shared" si="1245"/>
        <v>FY Q3</v>
      </c>
    </row>
    <row r="5657" spans="1:22" x14ac:dyDescent="0.3">
      <c r="A5657" s="18">
        <v>45261</v>
      </c>
      <c r="B5657" t="s">
        <v>1366</v>
      </c>
      <c r="C5657" t="s">
        <v>117</v>
      </c>
      <c r="D5657" t="s">
        <v>6772</v>
      </c>
      <c r="E5657">
        <v>336224165422</v>
      </c>
      <c r="F5657" t="s">
        <v>16</v>
      </c>
      <c r="G5657" t="s">
        <v>67</v>
      </c>
      <c r="H5657">
        <v>7716</v>
      </c>
      <c r="I5657" s="2">
        <f t="shared" si="1232"/>
        <v>2023</v>
      </c>
      <c r="J5657" s="2" t="str">
        <f t="shared" si="1233"/>
        <v>December</v>
      </c>
      <c r="K5657" s="2">
        <f t="shared" si="1234"/>
        <v>12</v>
      </c>
      <c r="L5657" s="2" t="str">
        <f t="shared" si="1235"/>
        <v>Friday</v>
      </c>
      <c r="M5657" s="2">
        <f t="shared" si="1236"/>
        <v>48</v>
      </c>
      <c r="N5657" s="3">
        <f t="shared" si="1237"/>
        <v>7716</v>
      </c>
      <c r="O5657" s="3">
        <f t="shared" si="1238"/>
        <v>0</v>
      </c>
      <c r="P5657" t="str">
        <f t="shared" si="1239"/>
        <v>1-Dec</v>
      </c>
      <c r="Q5657" s="9">
        <f t="shared" si="1240"/>
        <v>0.64027777777777772</v>
      </c>
      <c r="R5657" t="str">
        <f t="shared" si="1241"/>
        <v>Afternoon</v>
      </c>
      <c r="S5657" s="2">
        <f t="shared" si="1242"/>
        <v>1</v>
      </c>
      <c r="T5657" t="str">
        <f t="shared" si="1243"/>
        <v>Others</v>
      </c>
      <c r="U5657">
        <f t="shared" si="1244"/>
        <v>15</v>
      </c>
      <c r="V5657" t="str">
        <f t="shared" si="1245"/>
        <v>FY Q3</v>
      </c>
    </row>
    <row r="5658" spans="1:22" x14ac:dyDescent="0.3">
      <c r="A5658" s="18">
        <v>45261</v>
      </c>
      <c r="B5658" t="s">
        <v>2685</v>
      </c>
      <c r="C5658" t="s">
        <v>128</v>
      </c>
      <c r="D5658" t="s">
        <v>6773</v>
      </c>
      <c r="E5658">
        <v>48626458034</v>
      </c>
      <c r="F5658" t="s">
        <v>16</v>
      </c>
      <c r="G5658" t="s">
        <v>67</v>
      </c>
      <c r="H5658">
        <v>7637</v>
      </c>
      <c r="I5658" s="2">
        <f t="shared" si="1232"/>
        <v>2023</v>
      </c>
      <c r="J5658" s="2" t="str">
        <f t="shared" si="1233"/>
        <v>December</v>
      </c>
      <c r="K5658" s="2">
        <f t="shared" si="1234"/>
        <v>12</v>
      </c>
      <c r="L5658" s="2" t="str">
        <f t="shared" si="1235"/>
        <v>Friday</v>
      </c>
      <c r="M5658" s="2">
        <f t="shared" si="1236"/>
        <v>48</v>
      </c>
      <c r="N5658" s="3">
        <f t="shared" si="1237"/>
        <v>7637</v>
      </c>
      <c r="O5658" s="3">
        <f t="shared" si="1238"/>
        <v>0</v>
      </c>
      <c r="P5658" t="str">
        <f t="shared" si="1239"/>
        <v>1-Dec</v>
      </c>
      <c r="Q5658" s="9">
        <f t="shared" si="1240"/>
        <v>0.68125000000000002</v>
      </c>
      <c r="R5658" t="str">
        <f t="shared" si="1241"/>
        <v>Afternoon</v>
      </c>
      <c r="S5658" s="2">
        <f t="shared" si="1242"/>
        <v>1</v>
      </c>
      <c r="T5658" t="str">
        <f t="shared" si="1243"/>
        <v>Others</v>
      </c>
      <c r="U5658">
        <f t="shared" si="1244"/>
        <v>16</v>
      </c>
      <c r="V5658" t="str">
        <f t="shared" si="1245"/>
        <v>FY Q3</v>
      </c>
    </row>
    <row r="5659" spans="1:22" x14ac:dyDescent="0.3">
      <c r="A5659" s="18">
        <v>45261</v>
      </c>
      <c r="B5659" t="s">
        <v>1059</v>
      </c>
      <c r="C5659" t="s">
        <v>69</v>
      </c>
      <c r="D5659" t="s">
        <v>6774</v>
      </c>
      <c r="E5659">
        <v>767690654772</v>
      </c>
      <c r="F5659" t="s">
        <v>16</v>
      </c>
      <c r="G5659" t="s">
        <v>71</v>
      </c>
      <c r="H5659">
        <v>15402</v>
      </c>
      <c r="I5659" s="2">
        <f t="shared" si="1232"/>
        <v>2023</v>
      </c>
      <c r="J5659" s="2" t="str">
        <f t="shared" si="1233"/>
        <v>December</v>
      </c>
      <c r="K5659" s="2">
        <f t="shared" si="1234"/>
        <v>12</v>
      </c>
      <c r="L5659" s="2" t="str">
        <f t="shared" si="1235"/>
        <v>Friday</v>
      </c>
      <c r="M5659" s="2">
        <f t="shared" si="1236"/>
        <v>48</v>
      </c>
      <c r="N5659" s="3">
        <f t="shared" si="1237"/>
        <v>15402</v>
      </c>
      <c r="O5659" s="3">
        <f t="shared" si="1238"/>
        <v>0</v>
      </c>
      <c r="P5659" t="str">
        <f t="shared" si="1239"/>
        <v>1-Dec</v>
      </c>
      <c r="Q5659" s="9">
        <f t="shared" si="1240"/>
        <v>0.8</v>
      </c>
      <c r="R5659" t="str">
        <f t="shared" si="1241"/>
        <v>Evening</v>
      </c>
      <c r="S5659" s="2">
        <f t="shared" si="1242"/>
        <v>1</v>
      </c>
      <c r="T5659" t="str">
        <f t="shared" si="1243"/>
        <v>Others</v>
      </c>
      <c r="U5659">
        <f t="shared" si="1244"/>
        <v>19</v>
      </c>
      <c r="V5659" t="str">
        <f t="shared" si="1245"/>
        <v>FY Q3</v>
      </c>
    </row>
    <row r="5660" spans="1:22" x14ac:dyDescent="0.3">
      <c r="A5660" s="18">
        <v>45261</v>
      </c>
      <c r="B5660" t="s">
        <v>206</v>
      </c>
      <c r="C5660" t="s">
        <v>254</v>
      </c>
      <c r="D5660" t="s">
        <v>6775</v>
      </c>
      <c r="E5660">
        <v>699202058838</v>
      </c>
      <c r="F5660" t="s">
        <v>16</v>
      </c>
      <c r="G5660" t="s">
        <v>71</v>
      </c>
      <c r="H5660">
        <v>8508</v>
      </c>
      <c r="I5660" s="2">
        <f t="shared" si="1232"/>
        <v>2023</v>
      </c>
      <c r="J5660" s="2" t="str">
        <f t="shared" si="1233"/>
        <v>December</v>
      </c>
      <c r="K5660" s="2">
        <f t="shared" si="1234"/>
        <v>12</v>
      </c>
      <c r="L5660" s="2" t="str">
        <f t="shared" si="1235"/>
        <v>Friday</v>
      </c>
      <c r="M5660" s="2">
        <f t="shared" si="1236"/>
        <v>48</v>
      </c>
      <c r="N5660" s="3">
        <f t="shared" si="1237"/>
        <v>8508</v>
      </c>
      <c r="O5660" s="3">
        <f t="shared" si="1238"/>
        <v>0</v>
      </c>
      <c r="P5660" t="str">
        <f t="shared" si="1239"/>
        <v>1-Dec</v>
      </c>
      <c r="Q5660" s="9">
        <f t="shared" si="1240"/>
        <v>0.85555555555555551</v>
      </c>
      <c r="R5660" t="str">
        <f t="shared" si="1241"/>
        <v>Evening</v>
      </c>
      <c r="S5660" s="2">
        <f t="shared" si="1242"/>
        <v>1</v>
      </c>
      <c r="T5660" t="str">
        <f t="shared" si="1243"/>
        <v>Others</v>
      </c>
      <c r="U5660">
        <f t="shared" si="1244"/>
        <v>20</v>
      </c>
      <c r="V5660" t="str">
        <f t="shared" si="1245"/>
        <v>FY Q3</v>
      </c>
    </row>
    <row r="5661" spans="1:22" x14ac:dyDescent="0.3">
      <c r="A5661" s="18">
        <v>45261</v>
      </c>
      <c r="B5661" t="s">
        <v>342</v>
      </c>
      <c r="C5661" t="s">
        <v>338</v>
      </c>
      <c r="D5661" t="s">
        <v>6776</v>
      </c>
      <c r="E5661">
        <v>173879135222</v>
      </c>
      <c r="F5661" t="s">
        <v>15</v>
      </c>
      <c r="G5661" t="s">
        <v>71</v>
      </c>
      <c r="H5661">
        <v>10815</v>
      </c>
      <c r="I5661" s="2">
        <f t="shared" si="1232"/>
        <v>2023</v>
      </c>
      <c r="J5661" s="2" t="str">
        <f t="shared" si="1233"/>
        <v>December</v>
      </c>
      <c r="K5661" s="2">
        <f t="shared" si="1234"/>
        <v>12</v>
      </c>
      <c r="L5661" s="2" t="str">
        <f t="shared" si="1235"/>
        <v>Friday</v>
      </c>
      <c r="M5661" s="2">
        <f t="shared" si="1236"/>
        <v>48</v>
      </c>
      <c r="N5661" s="3">
        <f t="shared" si="1237"/>
        <v>0</v>
      </c>
      <c r="O5661" s="3">
        <f t="shared" si="1238"/>
        <v>10815</v>
      </c>
      <c r="P5661" t="str">
        <f t="shared" si="1239"/>
        <v>1-Dec</v>
      </c>
      <c r="Q5661" s="9">
        <f t="shared" si="1240"/>
        <v>0.88402777777777775</v>
      </c>
      <c r="R5661" t="str">
        <f t="shared" si="1241"/>
        <v>Night</v>
      </c>
      <c r="S5661" s="2">
        <f t="shared" si="1242"/>
        <v>1</v>
      </c>
      <c r="T5661" t="str">
        <f t="shared" si="1243"/>
        <v>UPI Transfer</v>
      </c>
      <c r="U5661">
        <f t="shared" si="1244"/>
        <v>21</v>
      </c>
      <c r="V5661" t="str">
        <f t="shared" si="1245"/>
        <v>FY Q3</v>
      </c>
    </row>
    <row r="5662" spans="1:22" x14ac:dyDescent="0.3">
      <c r="A5662" s="18">
        <v>45261</v>
      </c>
      <c r="B5662" t="s">
        <v>1024</v>
      </c>
      <c r="C5662" t="s">
        <v>189</v>
      </c>
      <c r="D5662" t="s">
        <v>6777</v>
      </c>
      <c r="E5662">
        <v>936048640114</v>
      </c>
      <c r="F5662" t="s">
        <v>16</v>
      </c>
      <c r="G5662" t="s">
        <v>71</v>
      </c>
      <c r="H5662">
        <v>12789</v>
      </c>
      <c r="I5662" s="2">
        <f t="shared" si="1232"/>
        <v>2023</v>
      </c>
      <c r="J5662" s="2" t="str">
        <f t="shared" si="1233"/>
        <v>December</v>
      </c>
      <c r="K5662" s="2">
        <f t="shared" si="1234"/>
        <v>12</v>
      </c>
      <c r="L5662" s="2" t="str">
        <f t="shared" si="1235"/>
        <v>Friday</v>
      </c>
      <c r="M5662" s="2">
        <f t="shared" si="1236"/>
        <v>48</v>
      </c>
      <c r="N5662" s="3">
        <f t="shared" si="1237"/>
        <v>12789</v>
      </c>
      <c r="O5662" s="3">
        <f t="shared" si="1238"/>
        <v>0</v>
      </c>
      <c r="P5662" t="str">
        <f t="shared" si="1239"/>
        <v>1-Dec</v>
      </c>
      <c r="Q5662" s="9">
        <f t="shared" si="1240"/>
        <v>0.98472222222222228</v>
      </c>
      <c r="R5662" t="str">
        <f t="shared" si="1241"/>
        <v>Night</v>
      </c>
      <c r="S5662" s="2">
        <f t="shared" si="1242"/>
        <v>1</v>
      </c>
      <c r="T5662" t="str">
        <f t="shared" si="1243"/>
        <v>Others</v>
      </c>
      <c r="U5662">
        <f t="shared" si="1244"/>
        <v>23</v>
      </c>
      <c r="V5662" t="str">
        <f t="shared" si="1245"/>
        <v>FY Q3</v>
      </c>
    </row>
    <row r="5663" spans="1:22" x14ac:dyDescent="0.3">
      <c r="A5663" s="18">
        <v>45262</v>
      </c>
      <c r="B5663" t="s">
        <v>454</v>
      </c>
      <c r="C5663" t="s">
        <v>139</v>
      </c>
      <c r="D5663" t="s">
        <v>6778</v>
      </c>
      <c r="E5663">
        <v>655307067539</v>
      </c>
      <c r="F5663" t="s">
        <v>15</v>
      </c>
      <c r="G5663" t="s">
        <v>67</v>
      </c>
      <c r="H5663">
        <v>983</v>
      </c>
      <c r="I5663" s="2">
        <f t="shared" si="1232"/>
        <v>2023</v>
      </c>
      <c r="J5663" s="2" t="str">
        <f t="shared" si="1233"/>
        <v>December</v>
      </c>
      <c r="K5663" s="2">
        <f t="shared" si="1234"/>
        <v>12</v>
      </c>
      <c r="L5663" s="2" t="str">
        <f t="shared" si="1235"/>
        <v>Saturday</v>
      </c>
      <c r="M5663" s="2">
        <f t="shared" si="1236"/>
        <v>48</v>
      </c>
      <c r="N5663" s="3">
        <f t="shared" si="1237"/>
        <v>0</v>
      </c>
      <c r="O5663" s="3">
        <f t="shared" si="1238"/>
        <v>983</v>
      </c>
      <c r="P5663" t="str">
        <f t="shared" si="1239"/>
        <v>2-Dec</v>
      </c>
      <c r="Q5663" s="9">
        <f t="shared" si="1240"/>
        <v>0.40277777777777779</v>
      </c>
      <c r="R5663" t="str">
        <f t="shared" si="1241"/>
        <v>Morning</v>
      </c>
      <c r="S5663" s="2">
        <f t="shared" si="1242"/>
        <v>2</v>
      </c>
      <c r="T5663" t="str">
        <f t="shared" si="1243"/>
        <v>Fuel</v>
      </c>
      <c r="U5663">
        <f t="shared" si="1244"/>
        <v>9</v>
      </c>
      <c r="V5663" t="str">
        <f t="shared" si="1245"/>
        <v>FY Q3</v>
      </c>
    </row>
    <row r="5664" spans="1:22" x14ac:dyDescent="0.3">
      <c r="A5664" s="18">
        <v>45262</v>
      </c>
      <c r="B5664" t="s">
        <v>408</v>
      </c>
      <c r="C5664" t="s">
        <v>291</v>
      </c>
      <c r="D5664" t="s">
        <v>6779</v>
      </c>
      <c r="E5664">
        <v>514015221916</v>
      </c>
      <c r="F5664" t="s">
        <v>16</v>
      </c>
      <c r="G5664" t="s">
        <v>71</v>
      </c>
      <c r="H5664">
        <v>5197</v>
      </c>
      <c r="I5664" s="2">
        <f t="shared" si="1232"/>
        <v>2023</v>
      </c>
      <c r="J5664" s="2" t="str">
        <f t="shared" si="1233"/>
        <v>December</v>
      </c>
      <c r="K5664" s="2">
        <f t="shared" si="1234"/>
        <v>12</v>
      </c>
      <c r="L5664" s="2" t="str">
        <f t="shared" si="1235"/>
        <v>Saturday</v>
      </c>
      <c r="M5664" s="2">
        <f t="shared" si="1236"/>
        <v>48</v>
      </c>
      <c r="N5664" s="3">
        <f t="shared" si="1237"/>
        <v>5197</v>
      </c>
      <c r="O5664" s="3">
        <f t="shared" si="1238"/>
        <v>0</v>
      </c>
      <c r="P5664" t="str">
        <f t="shared" si="1239"/>
        <v>2-Dec</v>
      </c>
      <c r="Q5664" s="9">
        <f t="shared" si="1240"/>
        <v>0.43402777777777779</v>
      </c>
      <c r="R5664" t="str">
        <f t="shared" si="1241"/>
        <v>Morning</v>
      </c>
      <c r="S5664" s="2">
        <f t="shared" si="1242"/>
        <v>2</v>
      </c>
      <c r="T5664" t="str">
        <f t="shared" si="1243"/>
        <v>Others</v>
      </c>
      <c r="U5664">
        <f t="shared" si="1244"/>
        <v>10</v>
      </c>
      <c r="V5664" t="str">
        <f t="shared" si="1245"/>
        <v>FY Q3</v>
      </c>
    </row>
    <row r="5665" spans="1:22" x14ac:dyDescent="0.3">
      <c r="A5665" s="18">
        <v>45262</v>
      </c>
      <c r="B5665" t="s">
        <v>466</v>
      </c>
      <c r="C5665" t="s">
        <v>151</v>
      </c>
      <c r="D5665" t="s">
        <v>6780</v>
      </c>
      <c r="E5665">
        <v>62839604190</v>
      </c>
      <c r="F5665" t="s">
        <v>15</v>
      </c>
      <c r="G5665" t="s">
        <v>67</v>
      </c>
      <c r="H5665">
        <v>5053</v>
      </c>
      <c r="I5665" s="2">
        <f t="shared" si="1232"/>
        <v>2023</v>
      </c>
      <c r="J5665" s="2" t="str">
        <f t="shared" si="1233"/>
        <v>December</v>
      </c>
      <c r="K5665" s="2">
        <f t="shared" si="1234"/>
        <v>12</v>
      </c>
      <c r="L5665" s="2" t="str">
        <f t="shared" si="1235"/>
        <v>Saturday</v>
      </c>
      <c r="M5665" s="2">
        <f t="shared" si="1236"/>
        <v>48</v>
      </c>
      <c r="N5665" s="3">
        <f t="shared" si="1237"/>
        <v>0</v>
      </c>
      <c r="O5665" s="3">
        <f t="shared" si="1238"/>
        <v>5053</v>
      </c>
      <c r="P5665" t="str">
        <f t="shared" si="1239"/>
        <v>2-Dec</v>
      </c>
      <c r="Q5665" s="9">
        <f t="shared" si="1240"/>
        <v>0.58472222222222225</v>
      </c>
      <c r="R5665" t="str">
        <f t="shared" si="1241"/>
        <v>Afternoon</v>
      </c>
      <c r="S5665" s="2">
        <f t="shared" si="1242"/>
        <v>2</v>
      </c>
      <c r="T5665" t="str">
        <f t="shared" si="1243"/>
        <v>UPI Transfer</v>
      </c>
      <c r="U5665">
        <f t="shared" si="1244"/>
        <v>14</v>
      </c>
      <c r="V5665" t="str">
        <f t="shared" si="1245"/>
        <v>FY Q3</v>
      </c>
    </row>
    <row r="5666" spans="1:22" x14ac:dyDescent="0.3">
      <c r="A5666" s="18">
        <v>45262</v>
      </c>
      <c r="B5666" t="s">
        <v>831</v>
      </c>
      <c r="C5666" t="s">
        <v>209</v>
      </c>
      <c r="D5666" t="s">
        <v>6781</v>
      </c>
      <c r="E5666">
        <v>448497256966</v>
      </c>
      <c r="F5666" t="s">
        <v>15</v>
      </c>
      <c r="G5666" t="s">
        <v>71</v>
      </c>
      <c r="H5666">
        <v>13807</v>
      </c>
      <c r="I5666" s="2">
        <f t="shared" si="1232"/>
        <v>2023</v>
      </c>
      <c r="J5666" s="2" t="str">
        <f t="shared" si="1233"/>
        <v>December</v>
      </c>
      <c r="K5666" s="2">
        <f t="shared" si="1234"/>
        <v>12</v>
      </c>
      <c r="L5666" s="2" t="str">
        <f t="shared" si="1235"/>
        <v>Saturday</v>
      </c>
      <c r="M5666" s="2">
        <f t="shared" si="1236"/>
        <v>48</v>
      </c>
      <c r="N5666" s="3">
        <f t="shared" si="1237"/>
        <v>0</v>
      </c>
      <c r="O5666" s="3">
        <f t="shared" si="1238"/>
        <v>13807</v>
      </c>
      <c r="P5666" t="str">
        <f t="shared" si="1239"/>
        <v>2-Dec</v>
      </c>
      <c r="Q5666" s="9">
        <f t="shared" si="1240"/>
        <v>0.58750000000000002</v>
      </c>
      <c r="R5666" t="str">
        <f t="shared" si="1241"/>
        <v>Afternoon</v>
      </c>
      <c r="S5666" s="2">
        <f t="shared" si="1242"/>
        <v>2</v>
      </c>
      <c r="T5666" t="str">
        <f t="shared" si="1243"/>
        <v>UPI Transfer</v>
      </c>
      <c r="U5666">
        <f t="shared" si="1244"/>
        <v>14</v>
      </c>
      <c r="V5666" t="str">
        <f t="shared" si="1245"/>
        <v>FY Q3</v>
      </c>
    </row>
    <row r="5667" spans="1:22" x14ac:dyDescent="0.3">
      <c r="A5667" s="18">
        <v>45262</v>
      </c>
      <c r="B5667" t="s">
        <v>863</v>
      </c>
      <c r="C5667" t="s">
        <v>82</v>
      </c>
      <c r="D5667" t="s">
        <v>6782</v>
      </c>
      <c r="E5667">
        <v>254833352829</v>
      </c>
      <c r="F5667" t="s">
        <v>16</v>
      </c>
      <c r="G5667" t="s">
        <v>67</v>
      </c>
      <c r="H5667">
        <v>22353</v>
      </c>
      <c r="I5667" s="2">
        <f t="shared" si="1232"/>
        <v>2023</v>
      </c>
      <c r="J5667" s="2" t="str">
        <f t="shared" si="1233"/>
        <v>December</v>
      </c>
      <c r="K5667" s="2">
        <f t="shared" si="1234"/>
        <v>12</v>
      </c>
      <c r="L5667" s="2" t="str">
        <f t="shared" si="1235"/>
        <v>Saturday</v>
      </c>
      <c r="M5667" s="2">
        <f t="shared" si="1236"/>
        <v>48</v>
      </c>
      <c r="N5667" s="3">
        <f t="shared" si="1237"/>
        <v>22353</v>
      </c>
      <c r="O5667" s="3">
        <f t="shared" si="1238"/>
        <v>0</v>
      </c>
      <c r="P5667" t="str">
        <f t="shared" si="1239"/>
        <v>2-Dec</v>
      </c>
      <c r="Q5667" s="9">
        <f t="shared" si="1240"/>
        <v>0.69722222222222219</v>
      </c>
      <c r="R5667" t="str">
        <f t="shared" si="1241"/>
        <v>Afternoon</v>
      </c>
      <c r="S5667" s="2">
        <f t="shared" si="1242"/>
        <v>2</v>
      </c>
      <c r="T5667" t="str">
        <f t="shared" si="1243"/>
        <v>Others</v>
      </c>
      <c r="U5667">
        <f t="shared" si="1244"/>
        <v>16</v>
      </c>
      <c r="V5667" t="str">
        <f t="shared" si="1245"/>
        <v>FY Q3</v>
      </c>
    </row>
    <row r="5668" spans="1:22" x14ac:dyDescent="0.3">
      <c r="A5668" s="18">
        <v>45262</v>
      </c>
      <c r="B5668" t="s">
        <v>377</v>
      </c>
      <c r="C5668" t="s">
        <v>92</v>
      </c>
      <c r="D5668" t="s">
        <v>6783</v>
      </c>
      <c r="E5668">
        <v>954474732822</v>
      </c>
      <c r="F5668" t="s">
        <v>15</v>
      </c>
      <c r="G5668" t="s">
        <v>71</v>
      </c>
      <c r="H5668">
        <v>10113</v>
      </c>
      <c r="I5668" s="2">
        <f t="shared" si="1232"/>
        <v>2023</v>
      </c>
      <c r="J5668" s="2" t="str">
        <f t="shared" si="1233"/>
        <v>December</v>
      </c>
      <c r="K5668" s="2">
        <f t="shared" si="1234"/>
        <v>12</v>
      </c>
      <c r="L5668" s="2" t="str">
        <f t="shared" si="1235"/>
        <v>Saturday</v>
      </c>
      <c r="M5668" s="2">
        <f t="shared" si="1236"/>
        <v>48</v>
      </c>
      <c r="N5668" s="3">
        <f t="shared" si="1237"/>
        <v>0</v>
      </c>
      <c r="O5668" s="3">
        <f t="shared" si="1238"/>
        <v>10113</v>
      </c>
      <c r="P5668" t="str">
        <f t="shared" si="1239"/>
        <v>2-Dec</v>
      </c>
      <c r="Q5668" s="9">
        <f t="shared" si="1240"/>
        <v>0.76249999999999996</v>
      </c>
      <c r="R5668" t="str">
        <f t="shared" si="1241"/>
        <v>Evening</v>
      </c>
      <c r="S5668" s="2">
        <f t="shared" si="1242"/>
        <v>2</v>
      </c>
      <c r="T5668" t="str">
        <f t="shared" si="1243"/>
        <v>UPI Transfer</v>
      </c>
      <c r="U5668">
        <f t="shared" si="1244"/>
        <v>18</v>
      </c>
      <c r="V5668" t="str">
        <f t="shared" si="1245"/>
        <v>FY Q3</v>
      </c>
    </row>
    <row r="5669" spans="1:22" x14ac:dyDescent="0.3">
      <c r="A5669" s="18">
        <v>45262</v>
      </c>
      <c r="B5669" t="s">
        <v>2693</v>
      </c>
      <c r="C5669" t="s">
        <v>79</v>
      </c>
      <c r="D5669" t="s">
        <v>6784</v>
      </c>
      <c r="E5669">
        <v>564999538016</v>
      </c>
      <c r="F5669" t="s">
        <v>16</v>
      </c>
      <c r="G5669" t="s">
        <v>71</v>
      </c>
      <c r="H5669">
        <v>41528</v>
      </c>
      <c r="I5669" s="2">
        <f t="shared" si="1232"/>
        <v>2023</v>
      </c>
      <c r="J5669" s="2" t="str">
        <f t="shared" si="1233"/>
        <v>December</v>
      </c>
      <c r="K5669" s="2">
        <f t="shared" si="1234"/>
        <v>12</v>
      </c>
      <c r="L5669" s="2" t="str">
        <f t="shared" si="1235"/>
        <v>Saturday</v>
      </c>
      <c r="M5669" s="2">
        <f t="shared" si="1236"/>
        <v>48</v>
      </c>
      <c r="N5669" s="3">
        <f t="shared" si="1237"/>
        <v>41528</v>
      </c>
      <c r="O5669" s="3">
        <f t="shared" si="1238"/>
        <v>0</v>
      </c>
      <c r="P5669" t="str">
        <f t="shared" si="1239"/>
        <v>2-Dec</v>
      </c>
      <c r="Q5669" s="9">
        <f t="shared" si="1240"/>
        <v>0.86527777777777781</v>
      </c>
      <c r="R5669" t="str">
        <f t="shared" si="1241"/>
        <v>Evening</v>
      </c>
      <c r="S5669" s="2">
        <f t="shared" si="1242"/>
        <v>2</v>
      </c>
      <c r="T5669" t="str">
        <f t="shared" si="1243"/>
        <v>Others</v>
      </c>
      <c r="U5669">
        <f t="shared" si="1244"/>
        <v>20</v>
      </c>
      <c r="V5669" t="str">
        <f t="shared" si="1245"/>
        <v>FY Q3</v>
      </c>
    </row>
    <row r="5670" spans="1:22" x14ac:dyDescent="0.3">
      <c r="A5670" s="18">
        <v>45263</v>
      </c>
      <c r="B5670" t="s">
        <v>1235</v>
      </c>
      <c r="C5670" t="s">
        <v>282</v>
      </c>
      <c r="D5670" t="s">
        <v>6785</v>
      </c>
      <c r="E5670">
        <v>504038370912</v>
      </c>
      <c r="F5670" t="s">
        <v>16</v>
      </c>
      <c r="G5670" t="s">
        <v>67</v>
      </c>
      <c r="H5670">
        <v>4673</v>
      </c>
      <c r="I5670" s="2">
        <f t="shared" ref="I5670:I5733" si="1246">YEAR(A5670)</f>
        <v>2023</v>
      </c>
      <c r="J5670" s="2" t="str">
        <f t="shared" ref="J5670:J5733" si="1247">TEXT(A5670,"mmmm")</f>
        <v>December</v>
      </c>
      <c r="K5670" s="2">
        <f t="shared" ref="K5670:K5733" si="1248">MONTH(A5670)</f>
        <v>12</v>
      </c>
      <c r="L5670" s="2" t="str">
        <f t="shared" ref="L5670:L5733" si="1249">TEXT(A5670,"dddd")</f>
        <v>Sunday</v>
      </c>
      <c r="M5670" s="2">
        <f t="shared" ref="M5670:M5733" si="1250">WEEKNUM(A5670)</f>
        <v>49</v>
      </c>
      <c r="N5670" s="3">
        <f t="shared" ref="N5670:N5733" si="1251">IF(F5670="Credit",H5670,0)</f>
        <v>4673</v>
      </c>
      <c r="O5670" s="3">
        <f t="shared" ref="O5670:O5733" si="1252">IF(F5670="Debit",H5670,0)</f>
        <v>0</v>
      </c>
      <c r="P5670" t="str">
        <f t="shared" ref="P5670:P5733" si="1253">TEXT(A5670,"d-mmm")</f>
        <v>3-Dec</v>
      </c>
      <c r="Q5670" s="9">
        <f t="shared" ref="Q5670:Q5733" si="1254">TIMEVALUE(TRIM(CLEAN(SUBSTITUTE(B5670,CHAR(34),""))))</f>
        <v>0.31944444444444442</v>
      </c>
      <c r="R5670" t="str">
        <f t="shared" ref="R5670:R5733" si="1255">IF(HOUR(Q5670)&lt;12,"Morning",IF(HOUR(Q5670)&lt;17,"Afternoon",IF(HOUR(Q5670)&lt;21,"Evening","Night")))</f>
        <v>Morning</v>
      </c>
      <c r="S5670" s="2">
        <f t="shared" ref="S5670:S5733" si="1256">DAY(A5670)</f>
        <v>3</v>
      </c>
      <c r="T5670" t="str">
        <f t="shared" ref="T5670:T5733" si="1257">IF(ISNUMBER(SEARCH("Recharge",C5670)),"Recharge",IF(ISNUMBER(SEARCH("Petrol",C5670)),"Fuel",IF(ISNUMBER(SEARCH("Restaurant",C5670)),"Food",IF(ISNUMBER(SEARCH("Amazon",C5670)),"Shopping",IF(ISNUMBER(SEARCH("Salary",C5670)),"Salary",IF(ISNUMBER(SEARCH("Paid to",C5670)),"UPI Transfer","Others"))))))</f>
        <v>Others</v>
      </c>
      <c r="U5670">
        <f t="shared" ref="U5670:U5733" si="1258">HOUR(Q5670)</f>
        <v>7</v>
      </c>
      <c r="V5670" t="str">
        <f t="shared" ref="V5670:V5733" si="1259">"FY Q"&amp;INT(MOD(MONTH(A5670)-4,12)/3)+1</f>
        <v>FY Q3</v>
      </c>
    </row>
    <row r="5671" spans="1:22" x14ac:dyDescent="0.3">
      <c r="A5671" s="18">
        <v>45263</v>
      </c>
      <c r="B5671" t="s">
        <v>4355</v>
      </c>
      <c r="C5671" t="s">
        <v>79</v>
      </c>
      <c r="D5671" t="s">
        <v>6786</v>
      </c>
      <c r="E5671">
        <v>454344540388</v>
      </c>
      <c r="F5671" t="s">
        <v>16</v>
      </c>
      <c r="G5671" t="s">
        <v>67</v>
      </c>
      <c r="H5671">
        <v>9437</v>
      </c>
      <c r="I5671" s="2">
        <f t="shared" si="1246"/>
        <v>2023</v>
      </c>
      <c r="J5671" s="2" t="str">
        <f t="shared" si="1247"/>
        <v>December</v>
      </c>
      <c r="K5671" s="2">
        <f t="shared" si="1248"/>
        <v>12</v>
      </c>
      <c r="L5671" s="2" t="str">
        <f t="shared" si="1249"/>
        <v>Sunday</v>
      </c>
      <c r="M5671" s="2">
        <f t="shared" si="1250"/>
        <v>49</v>
      </c>
      <c r="N5671" s="3">
        <f t="shared" si="1251"/>
        <v>9437</v>
      </c>
      <c r="O5671" s="3">
        <f t="shared" si="1252"/>
        <v>0</v>
      </c>
      <c r="P5671" t="str">
        <f t="shared" si="1253"/>
        <v>3-Dec</v>
      </c>
      <c r="Q5671" s="9">
        <f t="shared" si="1254"/>
        <v>0.4465277777777778</v>
      </c>
      <c r="R5671" t="str">
        <f t="shared" si="1255"/>
        <v>Morning</v>
      </c>
      <c r="S5671" s="2">
        <f t="shared" si="1256"/>
        <v>3</v>
      </c>
      <c r="T5671" t="str">
        <f t="shared" si="1257"/>
        <v>Others</v>
      </c>
      <c r="U5671">
        <f t="shared" si="1258"/>
        <v>10</v>
      </c>
      <c r="V5671" t="str">
        <f t="shared" si="1259"/>
        <v>FY Q3</v>
      </c>
    </row>
    <row r="5672" spans="1:22" x14ac:dyDescent="0.3">
      <c r="A5672" s="18">
        <v>45263</v>
      </c>
      <c r="B5672" t="s">
        <v>737</v>
      </c>
      <c r="C5672" t="s">
        <v>69</v>
      </c>
      <c r="D5672" t="s">
        <v>6787</v>
      </c>
      <c r="E5672">
        <v>819271786461</v>
      </c>
      <c r="F5672" t="s">
        <v>16</v>
      </c>
      <c r="G5672" t="s">
        <v>67</v>
      </c>
      <c r="H5672">
        <v>6285</v>
      </c>
      <c r="I5672" s="2">
        <f t="shared" si="1246"/>
        <v>2023</v>
      </c>
      <c r="J5672" s="2" t="str">
        <f t="shared" si="1247"/>
        <v>December</v>
      </c>
      <c r="K5672" s="2">
        <f t="shared" si="1248"/>
        <v>12</v>
      </c>
      <c r="L5672" s="2" t="str">
        <f t="shared" si="1249"/>
        <v>Sunday</v>
      </c>
      <c r="M5672" s="2">
        <f t="shared" si="1250"/>
        <v>49</v>
      </c>
      <c r="N5672" s="3">
        <f t="shared" si="1251"/>
        <v>6285</v>
      </c>
      <c r="O5672" s="3">
        <f t="shared" si="1252"/>
        <v>0</v>
      </c>
      <c r="P5672" t="str">
        <f t="shared" si="1253"/>
        <v>3-Dec</v>
      </c>
      <c r="Q5672" s="9">
        <f t="shared" si="1254"/>
        <v>0.68611111111111112</v>
      </c>
      <c r="R5672" t="str">
        <f t="shared" si="1255"/>
        <v>Afternoon</v>
      </c>
      <c r="S5672" s="2">
        <f t="shared" si="1256"/>
        <v>3</v>
      </c>
      <c r="T5672" t="str">
        <f t="shared" si="1257"/>
        <v>Others</v>
      </c>
      <c r="U5672">
        <f t="shared" si="1258"/>
        <v>16</v>
      </c>
      <c r="V5672" t="str">
        <f t="shared" si="1259"/>
        <v>FY Q3</v>
      </c>
    </row>
    <row r="5673" spans="1:22" x14ac:dyDescent="0.3">
      <c r="A5673" s="18">
        <v>45263</v>
      </c>
      <c r="B5673" t="s">
        <v>2419</v>
      </c>
      <c r="C5673" t="s">
        <v>128</v>
      </c>
      <c r="D5673" t="s">
        <v>6788</v>
      </c>
      <c r="E5673">
        <v>260679452972</v>
      </c>
      <c r="F5673" t="s">
        <v>16</v>
      </c>
      <c r="G5673" t="s">
        <v>67</v>
      </c>
      <c r="H5673">
        <v>43356</v>
      </c>
      <c r="I5673" s="2">
        <f t="shared" si="1246"/>
        <v>2023</v>
      </c>
      <c r="J5673" s="2" t="str">
        <f t="shared" si="1247"/>
        <v>December</v>
      </c>
      <c r="K5673" s="2">
        <f t="shared" si="1248"/>
        <v>12</v>
      </c>
      <c r="L5673" s="2" t="str">
        <f t="shared" si="1249"/>
        <v>Sunday</v>
      </c>
      <c r="M5673" s="2">
        <f t="shared" si="1250"/>
        <v>49</v>
      </c>
      <c r="N5673" s="3">
        <f t="shared" si="1251"/>
        <v>43356</v>
      </c>
      <c r="O5673" s="3">
        <f t="shared" si="1252"/>
        <v>0</v>
      </c>
      <c r="P5673" t="str">
        <f t="shared" si="1253"/>
        <v>3-Dec</v>
      </c>
      <c r="Q5673" s="9">
        <f t="shared" si="1254"/>
        <v>0.75416666666666665</v>
      </c>
      <c r="R5673" t="str">
        <f t="shared" si="1255"/>
        <v>Evening</v>
      </c>
      <c r="S5673" s="2">
        <f t="shared" si="1256"/>
        <v>3</v>
      </c>
      <c r="T5673" t="str">
        <f t="shared" si="1257"/>
        <v>Others</v>
      </c>
      <c r="U5673">
        <f t="shared" si="1258"/>
        <v>18</v>
      </c>
      <c r="V5673" t="str">
        <f t="shared" si="1259"/>
        <v>FY Q3</v>
      </c>
    </row>
    <row r="5674" spans="1:22" x14ac:dyDescent="0.3">
      <c r="A5674" s="18">
        <v>45263</v>
      </c>
      <c r="B5674" t="s">
        <v>390</v>
      </c>
      <c r="C5674" t="s">
        <v>189</v>
      </c>
      <c r="D5674" t="s">
        <v>6789</v>
      </c>
      <c r="E5674">
        <v>875190633256</v>
      </c>
      <c r="F5674" t="s">
        <v>16</v>
      </c>
      <c r="G5674" t="s">
        <v>71</v>
      </c>
      <c r="H5674">
        <v>7326</v>
      </c>
      <c r="I5674" s="2">
        <f t="shared" si="1246"/>
        <v>2023</v>
      </c>
      <c r="J5674" s="2" t="str">
        <f t="shared" si="1247"/>
        <v>December</v>
      </c>
      <c r="K5674" s="2">
        <f t="shared" si="1248"/>
        <v>12</v>
      </c>
      <c r="L5674" s="2" t="str">
        <f t="shared" si="1249"/>
        <v>Sunday</v>
      </c>
      <c r="M5674" s="2">
        <f t="shared" si="1250"/>
        <v>49</v>
      </c>
      <c r="N5674" s="3">
        <f t="shared" si="1251"/>
        <v>7326</v>
      </c>
      <c r="O5674" s="3">
        <f t="shared" si="1252"/>
        <v>0</v>
      </c>
      <c r="P5674" t="str">
        <f t="shared" si="1253"/>
        <v>3-Dec</v>
      </c>
      <c r="Q5674" s="9">
        <f t="shared" si="1254"/>
        <v>0.84236111111111112</v>
      </c>
      <c r="R5674" t="str">
        <f t="shared" si="1255"/>
        <v>Evening</v>
      </c>
      <c r="S5674" s="2">
        <f t="shared" si="1256"/>
        <v>3</v>
      </c>
      <c r="T5674" t="str">
        <f t="shared" si="1257"/>
        <v>Others</v>
      </c>
      <c r="U5674">
        <f t="shared" si="1258"/>
        <v>20</v>
      </c>
      <c r="V5674" t="str">
        <f t="shared" si="1259"/>
        <v>FY Q3</v>
      </c>
    </row>
    <row r="5675" spans="1:22" x14ac:dyDescent="0.3">
      <c r="A5675" s="18">
        <v>45264</v>
      </c>
      <c r="B5675" t="s">
        <v>1577</v>
      </c>
      <c r="C5675" t="s">
        <v>242</v>
      </c>
      <c r="D5675" t="s">
        <v>6790</v>
      </c>
      <c r="E5675">
        <v>617830116955</v>
      </c>
      <c r="F5675" t="s">
        <v>15</v>
      </c>
      <c r="G5675" t="s">
        <v>71</v>
      </c>
      <c r="H5675">
        <v>11725</v>
      </c>
      <c r="I5675" s="2">
        <f t="shared" si="1246"/>
        <v>2023</v>
      </c>
      <c r="J5675" s="2" t="str">
        <f t="shared" si="1247"/>
        <v>December</v>
      </c>
      <c r="K5675" s="2">
        <f t="shared" si="1248"/>
        <v>12</v>
      </c>
      <c r="L5675" s="2" t="str">
        <f t="shared" si="1249"/>
        <v>Monday</v>
      </c>
      <c r="M5675" s="2">
        <f t="shared" si="1250"/>
        <v>49</v>
      </c>
      <c r="N5675" s="3">
        <f t="shared" si="1251"/>
        <v>0</v>
      </c>
      <c r="O5675" s="3">
        <f t="shared" si="1252"/>
        <v>11725</v>
      </c>
      <c r="P5675" t="str">
        <f t="shared" si="1253"/>
        <v>4-Dec</v>
      </c>
      <c r="Q5675" s="9">
        <f t="shared" si="1254"/>
        <v>0.3659722222222222</v>
      </c>
      <c r="R5675" t="str">
        <f t="shared" si="1255"/>
        <v>Morning</v>
      </c>
      <c r="S5675" s="2">
        <f t="shared" si="1256"/>
        <v>4</v>
      </c>
      <c r="T5675" t="str">
        <f t="shared" si="1257"/>
        <v>UPI Transfer</v>
      </c>
      <c r="U5675">
        <f t="shared" si="1258"/>
        <v>8</v>
      </c>
      <c r="V5675" t="str">
        <f t="shared" si="1259"/>
        <v>FY Q3</v>
      </c>
    </row>
    <row r="5676" spans="1:22" x14ac:dyDescent="0.3">
      <c r="A5676" s="18">
        <v>45264</v>
      </c>
      <c r="B5676" t="s">
        <v>5921</v>
      </c>
      <c r="C5676" t="s">
        <v>114</v>
      </c>
      <c r="D5676" t="s">
        <v>6791</v>
      </c>
      <c r="E5676">
        <v>539725350044</v>
      </c>
      <c r="F5676" t="s">
        <v>15</v>
      </c>
      <c r="G5676" t="s">
        <v>67</v>
      </c>
      <c r="H5676">
        <v>10646</v>
      </c>
      <c r="I5676" s="2">
        <f t="shared" si="1246"/>
        <v>2023</v>
      </c>
      <c r="J5676" s="2" t="str">
        <f t="shared" si="1247"/>
        <v>December</v>
      </c>
      <c r="K5676" s="2">
        <f t="shared" si="1248"/>
        <v>12</v>
      </c>
      <c r="L5676" s="2" t="str">
        <f t="shared" si="1249"/>
        <v>Monday</v>
      </c>
      <c r="M5676" s="2">
        <f t="shared" si="1250"/>
        <v>49</v>
      </c>
      <c r="N5676" s="3">
        <f t="shared" si="1251"/>
        <v>0</v>
      </c>
      <c r="O5676" s="3">
        <f t="shared" si="1252"/>
        <v>10646</v>
      </c>
      <c r="P5676" t="str">
        <f t="shared" si="1253"/>
        <v>4-Dec</v>
      </c>
      <c r="Q5676" s="9">
        <f t="shared" si="1254"/>
        <v>0.38472222222222224</v>
      </c>
      <c r="R5676" t="str">
        <f t="shared" si="1255"/>
        <v>Morning</v>
      </c>
      <c r="S5676" s="2">
        <f t="shared" si="1256"/>
        <v>4</v>
      </c>
      <c r="T5676" t="str">
        <f t="shared" si="1257"/>
        <v>UPI Transfer</v>
      </c>
      <c r="U5676">
        <f t="shared" si="1258"/>
        <v>9</v>
      </c>
      <c r="V5676" t="str">
        <f t="shared" si="1259"/>
        <v>FY Q3</v>
      </c>
    </row>
    <row r="5677" spans="1:22" x14ac:dyDescent="0.3">
      <c r="A5677" s="18">
        <v>45264</v>
      </c>
      <c r="B5677" t="s">
        <v>2285</v>
      </c>
      <c r="C5677" t="s">
        <v>319</v>
      </c>
      <c r="D5677" t="s">
        <v>6792</v>
      </c>
      <c r="E5677">
        <v>601638739862</v>
      </c>
      <c r="F5677" t="s">
        <v>15</v>
      </c>
      <c r="G5677" t="s">
        <v>67</v>
      </c>
      <c r="H5677">
        <v>1128</v>
      </c>
      <c r="I5677" s="2">
        <f t="shared" si="1246"/>
        <v>2023</v>
      </c>
      <c r="J5677" s="2" t="str">
        <f t="shared" si="1247"/>
        <v>December</v>
      </c>
      <c r="K5677" s="2">
        <f t="shared" si="1248"/>
        <v>12</v>
      </c>
      <c r="L5677" s="2" t="str">
        <f t="shared" si="1249"/>
        <v>Monday</v>
      </c>
      <c r="M5677" s="2">
        <f t="shared" si="1250"/>
        <v>49</v>
      </c>
      <c r="N5677" s="3">
        <f t="shared" si="1251"/>
        <v>0</v>
      </c>
      <c r="O5677" s="3">
        <f t="shared" si="1252"/>
        <v>1128</v>
      </c>
      <c r="P5677" t="str">
        <f t="shared" si="1253"/>
        <v>4-Dec</v>
      </c>
      <c r="Q5677" s="9">
        <f t="shared" si="1254"/>
        <v>0.39583333333333331</v>
      </c>
      <c r="R5677" t="str">
        <f t="shared" si="1255"/>
        <v>Morning</v>
      </c>
      <c r="S5677" s="2">
        <f t="shared" si="1256"/>
        <v>4</v>
      </c>
      <c r="T5677" t="str">
        <f t="shared" si="1257"/>
        <v>Recharge</v>
      </c>
      <c r="U5677">
        <f t="shared" si="1258"/>
        <v>9</v>
      </c>
      <c r="V5677" t="str">
        <f t="shared" si="1259"/>
        <v>FY Q3</v>
      </c>
    </row>
    <row r="5678" spans="1:22" x14ac:dyDescent="0.3">
      <c r="A5678" s="18">
        <v>45264</v>
      </c>
      <c r="B5678" t="s">
        <v>503</v>
      </c>
      <c r="C5678" t="s">
        <v>117</v>
      </c>
      <c r="D5678" t="s">
        <v>6793</v>
      </c>
      <c r="E5678">
        <v>171305661376</v>
      </c>
      <c r="F5678" t="s">
        <v>16</v>
      </c>
      <c r="G5678" t="s">
        <v>71</v>
      </c>
      <c r="H5678">
        <v>10168</v>
      </c>
      <c r="I5678" s="2">
        <f t="shared" si="1246"/>
        <v>2023</v>
      </c>
      <c r="J5678" s="2" t="str">
        <f t="shared" si="1247"/>
        <v>December</v>
      </c>
      <c r="K5678" s="2">
        <f t="shared" si="1248"/>
        <v>12</v>
      </c>
      <c r="L5678" s="2" t="str">
        <f t="shared" si="1249"/>
        <v>Monday</v>
      </c>
      <c r="M5678" s="2">
        <f t="shared" si="1250"/>
        <v>49</v>
      </c>
      <c r="N5678" s="3">
        <f t="shared" si="1251"/>
        <v>10168</v>
      </c>
      <c r="O5678" s="3">
        <f t="shared" si="1252"/>
        <v>0</v>
      </c>
      <c r="P5678" t="str">
        <f t="shared" si="1253"/>
        <v>4-Dec</v>
      </c>
      <c r="Q5678" s="9">
        <f t="shared" si="1254"/>
        <v>0.45555555555555555</v>
      </c>
      <c r="R5678" t="str">
        <f t="shared" si="1255"/>
        <v>Morning</v>
      </c>
      <c r="S5678" s="2">
        <f t="shared" si="1256"/>
        <v>4</v>
      </c>
      <c r="T5678" t="str">
        <f t="shared" si="1257"/>
        <v>Others</v>
      </c>
      <c r="U5678">
        <f t="shared" si="1258"/>
        <v>10</v>
      </c>
      <c r="V5678" t="str">
        <f t="shared" si="1259"/>
        <v>FY Q3</v>
      </c>
    </row>
    <row r="5679" spans="1:22" x14ac:dyDescent="0.3">
      <c r="A5679" s="18">
        <v>45264</v>
      </c>
      <c r="B5679" t="s">
        <v>164</v>
      </c>
      <c r="C5679" t="s">
        <v>69</v>
      </c>
      <c r="D5679" t="s">
        <v>6794</v>
      </c>
      <c r="E5679">
        <v>75693736187</v>
      </c>
      <c r="F5679" t="s">
        <v>16</v>
      </c>
      <c r="G5679" t="s">
        <v>67</v>
      </c>
      <c r="H5679">
        <v>7306</v>
      </c>
      <c r="I5679" s="2">
        <f t="shared" si="1246"/>
        <v>2023</v>
      </c>
      <c r="J5679" s="2" t="str">
        <f t="shared" si="1247"/>
        <v>December</v>
      </c>
      <c r="K5679" s="2">
        <f t="shared" si="1248"/>
        <v>12</v>
      </c>
      <c r="L5679" s="2" t="str">
        <f t="shared" si="1249"/>
        <v>Monday</v>
      </c>
      <c r="M5679" s="2">
        <f t="shared" si="1250"/>
        <v>49</v>
      </c>
      <c r="N5679" s="3">
        <f t="shared" si="1251"/>
        <v>7306</v>
      </c>
      <c r="O5679" s="3">
        <f t="shared" si="1252"/>
        <v>0</v>
      </c>
      <c r="P5679" t="str">
        <f t="shared" si="1253"/>
        <v>4-Dec</v>
      </c>
      <c r="Q5679" s="9">
        <f t="shared" si="1254"/>
        <v>0.6875</v>
      </c>
      <c r="R5679" t="str">
        <f t="shared" si="1255"/>
        <v>Afternoon</v>
      </c>
      <c r="S5679" s="2">
        <f t="shared" si="1256"/>
        <v>4</v>
      </c>
      <c r="T5679" t="str">
        <f t="shared" si="1257"/>
        <v>Others</v>
      </c>
      <c r="U5679">
        <f t="shared" si="1258"/>
        <v>16</v>
      </c>
      <c r="V5679" t="str">
        <f t="shared" si="1259"/>
        <v>FY Q3</v>
      </c>
    </row>
    <row r="5680" spans="1:22" x14ac:dyDescent="0.3">
      <c r="A5680" s="18">
        <v>45265</v>
      </c>
      <c r="B5680" t="s">
        <v>1405</v>
      </c>
      <c r="C5680" t="s">
        <v>189</v>
      </c>
      <c r="D5680" t="s">
        <v>6795</v>
      </c>
      <c r="E5680">
        <v>628438654494</v>
      </c>
      <c r="F5680" t="s">
        <v>16</v>
      </c>
      <c r="G5680" t="s">
        <v>67</v>
      </c>
      <c r="H5680">
        <v>15289</v>
      </c>
      <c r="I5680" s="2">
        <f t="shared" si="1246"/>
        <v>2023</v>
      </c>
      <c r="J5680" s="2" t="str">
        <f t="shared" si="1247"/>
        <v>December</v>
      </c>
      <c r="K5680" s="2">
        <f t="shared" si="1248"/>
        <v>12</v>
      </c>
      <c r="L5680" s="2" t="str">
        <f t="shared" si="1249"/>
        <v>Tuesday</v>
      </c>
      <c r="M5680" s="2">
        <f t="shared" si="1250"/>
        <v>49</v>
      </c>
      <c r="N5680" s="3">
        <f t="shared" si="1251"/>
        <v>15289</v>
      </c>
      <c r="O5680" s="3">
        <f t="shared" si="1252"/>
        <v>0</v>
      </c>
      <c r="P5680" t="str">
        <f t="shared" si="1253"/>
        <v>5-Dec</v>
      </c>
      <c r="Q5680" s="9">
        <f t="shared" si="1254"/>
        <v>0.59791666666666665</v>
      </c>
      <c r="R5680" t="str">
        <f t="shared" si="1255"/>
        <v>Afternoon</v>
      </c>
      <c r="S5680" s="2">
        <f t="shared" si="1256"/>
        <v>5</v>
      </c>
      <c r="T5680" t="str">
        <f t="shared" si="1257"/>
        <v>Others</v>
      </c>
      <c r="U5680">
        <f t="shared" si="1258"/>
        <v>14</v>
      </c>
      <c r="V5680" t="str">
        <f t="shared" si="1259"/>
        <v>FY Q3</v>
      </c>
    </row>
    <row r="5681" spans="1:22" x14ac:dyDescent="0.3">
      <c r="A5681" s="18">
        <v>45265</v>
      </c>
      <c r="B5681" t="s">
        <v>324</v>
      </c>
      <c r="C5681" t="s">
        <v>79</v>
      </c>
      <c r="D5681" t="s">
        <v>6796</v>
      </c>
      <c r="E5681">
        <v>643473093142</v>
      </c>
      <c r="F5681" t="s">
        <v>16</v>
      </c>
      <c r="G5681" t="s">
        <v>71</v>
      </c>
      <c r="H5681">
        <v>5160</v>
      </c>
      <c r="I5681" s="2">
        <f t="shared" si="1246"/>
        <v>2023</v>
      </c>
      <c r="J5681" s="2" t="str">
        <f t="shared" si="1247"/>
        <v>December</v>
      </c>
      <c r="K5681" s="2">
        <f t="shared" si="1248"/>
        <v>12</v>
      </c>
      <c r="L5681" s="2" t="str">
        <f t="shared" si="1249"/>
        <v>Tuesday</v>
      </c>
      <c r="M5681" s="2">
        <f t="shared" si="1250"/>
        <v>49</v>
      </c>
      <c r="N5681" s="3">
        <f t="shared" si="1251"/>
        <v>5160</v>
      </c>
      <c r="O5681" s="3">
        <f t="shared" si="1252"/>
        <v>0</v>
      </c>
      <c r="P5681" t="str">
        <f t="shared" si="1253"/>
        <v>5-Dec</v>
      </c>
      <c r="Q5681" s="9">
        <f t="shared" si="1254"/>
        <v>0.82222222222222219</v>
      </c>
      <c r="R5681" t="str">
        <f t="shared" si="1255"/>
        <v>Evening</v>
      </c>
      <c r="S5681" s="2">
        <f t="shared" si="1256"/>
        <v>5</v>
      </c>
      <c r="T5681" t="str">
        <f t="shared" si="1257"/>
        <v>Others</v>
      </c>
      <c r="U5681">
        <f t="shared" si="1258"/>
        <v>19</v>
      </c>
      <c r="V5681" t="str">
        <f t="shared" si="1259"/>
        <v>FY Q3</v>
      </c>
    </row>
    <row r="5682" spans="1:22" x14ac:dyDescent="0.3">
      <c r="A5682" s="18">
        <v>45265</v>
      </c>
      <c r="B5682" t="s">
        <v>2465</v>
      </c>
      <c r="C5682" t="s">
        <v>95</v>
      </c>
      <c r="D5682" t="s">
        <v>6797</v>
      </c>
      <c r="E5682">
        <v>736436738888</v>
      </c>
      <c r="F5682" t="s">
        <v>16</v>
      </c>
      <c r="G5682" t="s">
        <v>67</v>
      </c>
      <c r="H5682">
        <v>14466</v>
      </c>
      <c r="I5682" s="2">
        <f t="shared" si="1246"/>
        <v>2023</v>
      </c>
      <c r="J5682" s="2" t="str">
        <f t="shared" si="1247"/>
        <v>December</v>
      </c>
      <c r="K5682" s="2">
        <f t="shared" si="1248"/>
        <v>12</v>
      </c>
      <c r="L5682" s="2" t="str">
        <f t="shared" si="1249"/>
        <v>Tuesday</v>
      </c>
      <c r="M5682" s="2">
        <f t="shared" si="1250"/>
        <v>49</v>
      </c>
      <c r="N5682" s="3">
        <f t="shared" si="1251"/>
        <v>14466</v>
      </c>
      <c r="O5682" s="3">
        <f t="shared" si="1252"/>
        <v>0</v>
      </c>
      <c r="P5682" t="str">
        <f t="shared" si="1253"/>
        <v>5-Dec</v>
      </c>
      <c r="Q5682" s="9">
        <f t="shared" si="1254"/>
        <v>0.92569444444444449</v>
      </c>
      <c r="R5682" t="str">
        <f t="shared" si="1255"/>
        <v>Night</v>
      </c>
      <c r="S5682" s="2">
        <f t="shared" si="1256"/>
        <v>5</v>
      </c>
      <c r="T5682" t="str">
        <f t="shared" si="1257"/>
        <v>Others</v>
      </c>
      <c r="U5682">
        <f t="shared" si="1258"/>
        <v>22</v>
      </c>
      <c r="V5682" t="str">
        <f t="shared" si="1259"/>
        <v>FY Q3</v>
      </c>
    </row>
    <row r="5683" spans="1:22" x14ac:dyDescent="0.3">
      <c r="A5683" s="18">
        <v>45266</v>
      </c>
      <c r="B5683" t="s">
        <v>1171</v>
      </c>
      <c r="C5683" t="s">
        <v>605</v>
      </c>
      <c r="D5683" t="s">
        <v>6798</v>
      </c>
      <c r="E5683">
        <v>827019666715</v>
      </c>
      <c r="F5683" t="s">
        <v>16</v>
      </c>
      <c r="G5683" t="s">
        <v>67</v>
      </c>
      <c r="H5683">
        <v>13391</v>
      </c>
      <c r="I5683" s="2">
        <f t="shared" si="1246"/>
        <v>2023</v>
      </c>
      <c r="J5683" s="2" t="str">
        <f t="shared" si="1247"/>
        <v>December</v>
      </c>
      <c r="K5683" s="2">
        <f t="shared" si="1248"/>
        <v>12</v>
      </c>
      <c r="L5683" s="2" t="str">
        <f t="shared" si="1249"/>
        <v>Wednesday</v>
      </c>
      <c r="M5683" s="2">
        <f t="shared" si="1250"/>
        <v>49</v>
      </c>
      <c r="N5683" s="3">
        <f t="shared" si="1251"/>
        <v>13391</v>
      </c>
      <c r="O5683" s="3">
        <f t="shared" si="1252"/>
        <v>0</v>
      </c>
      <c r="P5683" t="str">
        <f t="shared" si="1253"/>
        <v>6-Dec</v>
      </c>
      <c r="Q5683" s="9">
        <f t="shared" si="1254"/>
        <v>0.58333333333333337</v>
      </c>
      <c r="R5683" t="str">
        <f t="shared" si="1255"/>
        <v>Afternoon</v>
      </c>
      <c r="S5683" s="2">
        <f t="shared" si="1256"/>
        <v>6</v>
      </c>
      <c r="T5683" t="str">
        <f t="shared" si="1257"/>
        <v>Others</v>
      </c>
      <c r="U5683">
        <f t="shared" si="1258"/>
        <v>14</v>
      </c>
      <c r="V5683" t="str">
        <f t="shared" si="1259"/>
        <v>FY Q3</v>
      </c>
    </row>
    <row r="5684" spans="1:22" x14ac:dyDescent="0.3">
      <c r="A5684" s="18">
        <v>45266</v>
      </c>
      <c r="B5684" t="s">
        <v>456</v>
      </c>
      <c r="C5684" t="s">
        <v>128</v>
      </c>
      <c r="D5684" t="s">
        <v>6799</v>
      </c>
      <c r="E5684">
        <v>441367812024</v>
      </c>
      <c r="F5684" t="s">
        <v>16</v>
      </c>
      <c r="G5684" t="s">
        <v>67</v>
      </c>
      <c r="H5684">
        <v>33688</v>
      </c>
      <c r="I5684" s="2">
        <f t="shared" si="1246"/>
        <v>2023</v>
      </c>
      <c r="J5684" s="2" t="str">
        <f t="shared" si="1247"/>
        <v>December</v>
      </c>
      <c r="K5684" s="2">
        <f t="shared" si="1248"/>
        <v>12</v>
      </c>
      <c r="L5684" s="2" t="str">
        <f t="shared" si="1249"/>
        <v>Wednesday</v>
      </c>
      <c r="M5684" s="2">
        <f t="shared" si="1250"/>
        <v>49</v>
      </c>
      <c r="N5684" s="3">
        <f t="shared" si="1251"/>
        <v>33688</v>
      </c>
      <c r="O5684" s="3">
        <f t="shared" si="1252"/>
        <v>0</v>
      </c>
      <c r="P5684" t="str">
        <f t="shared" si="1253"/>
        <v>6-Dec</v>
      </c>
      <c r="Q5684" s="9">
        <f t="shared" si="1254"/>
        <v>0.63263888888888886</v>
      </c>
      <c r="R5684" t="str">
        <f t="shared" si="1255"/>
        <v>Afternoon</v>
      </c>
      <c r="S5684" s="2">
        <f t="shared" si="1256"/>
        <v>6</v>
      </c>
      <c r="T5684" t="str">
        <f t="shared" si="1257"/>
        <v>Others</v>
      </c>
      <c r="U5684">
        <f t="shared" si="1258"/>
        <v>15</v>
      </c>
      <c r="V5684" t="str">
        <f t="shared" si="1259"/>
        <v>FY Q3</v>
      </c>
    </row>
    <row r="5685" spans="1:22" x14ac:dyDescent="0.3">
      <c r="A5685" s="18">
        <v>45266</v>
      </c>
      <c r="B5685" t="s">
        <v>166</v>
      </c>
      <c r="C5685" t="s">
        <v>104</v>
      </c>
      <c r="D5685" t="s">
        <v>6800</v>
      </c>
      <c r="E5685">
        <v>42997051903</v>
      </c>
      <c r="F5685" t="s">
        <v>16</v>
      </c>
      <c r="G5685" t="s">
        <v>67</v>
      </c>
      <c r="H5685">
        <v>4623</v>
      </c>
      <c r="I5685" s="2">
        <f t="shared" si="1246"/>
        <v>2023</v>
      </c>
      <c r="J5685" s="2" t="str">
        <f t="shared" si="1247"/>
        <v>December</v>
      </c>
      <c r="K5685" s="2">
        <f t="shared" si="1248"/>
        <v>12</v>
      </c>
      <c r="L5685" s="2" t="str">
        <f t="shared" si="1249"/>
        <v>Wednesday</v>
      </c>
      <c r="M5685" s="2">
        <f t="shared" si="1250"/>
        <v>49</v>
      </c>
      <c r="N5685" s="3">
        <f t="shared" si="1251"/>
        <v>4623</v>
      </c>
      <c r="O5685" s="3">
        <f t="shared" si="1252"/>
        <v>0</v>
      </c>
      <c r="P5685" t="str">
        <f t="shared" si="1253"/>
        <v>6-Dec</v>
      </c>
      <c r="Q5685" s="9">
        <f t="shared" si="1254"/>
        <v>0.69236111111111109</v>
      </c>
      <c r="R5685" t="str">
        <f t="shared" si="1255"/>
        <v>Afternoon</v>
      </c>
      <c r="S5685" s="2">
        <f t="shared" si="1256"/>
        <v>6</v>
      </c>
      <c r="T5685" t="str">
        <f t="shared" si="1257"/>
        <v>Others</v>
      </c>
      <c r="U5685">
        <f t="shared" si="1258"/>
        <v>16</v>
      </c>
      <c r="V5685" t="str">
        <f t="shared" si="1259"/>
        <v>FY Q3</v>
      </c>
    </row>
    <row r="5686" spans="1:22" x14ac:dyDescent="0.3">
      <c r="A5686" s="18">
        <v>45266</v>
      </c>
      <c r="B5686" t="s">
        <v>1417</v>
      </c>
      <c r="C5686" t="s">
        <v>357</v>
      </c>
      <c r="D5686" t="s">
        <v>6801</v>
      </c>
      <c r="E5686">
        <v>357045072695</v>
      </c>
      <c r="F5686" t="s">
        <v>15</v>
      </c>
      <c r="G5686" t="s">
        <v>71</v>
      </c>
      <c r="H5686">
        <v>4634</v>
      </c>
      <c r="I5686" s="2">
        <f t="shared" si="1246"/>
        <v>2023</v>
      </c>
      <c r="J5686" s="2" t="str">
        <f t="shared" si="1247"/>
        <v>December</v>
      </c>
      <c r="K5686" s="2">
        <f t="shared" si="1248"/>
        <v>12</v>
      </c>
      <c r="L5686" s="2" t="str">
        <f t="shared" si="1249"/>
        <v>Wednesday</v>
      </c>
      <c r="M5686" s="2">
        <f t="shared" si="1250"/>
        <v>49</v>
      </c>
      <c r="N5686" s="3">
        <f t="shared" si="1251"/>
        <v>0</v>
      </c>
      <c r="O5686" s="3">
        <f t="shared" si="1252"/>
        <v>4634</v>
      </c>
      <c r="P5686" t="str">
        <f t="shared" si="1253"/>
        <v>6-Dec</v>
      </c>
      <c r="Q5686" s="9">
        <f t="shared" si="1254"/>
        <v>0.77500000000000002</v>
      </c>
      <c r="R5686" t="str">
        <f t="shared" si="1255"/>
        <v>Evening</v>
      </c>
      <c r="S5686" s="2">
        <f t="shared" si="1256"/>
        <v>6</v>
      </c>
      <c r="T5686" t="str">
        <f t="shared" si="1257"/>
        <v>UPI Transfer</v>
      </c>
      <c r="U5686">
        <f t="shared" si="1258"/>
        <v>18</v>
      </c>
      <c r="V5686" t="str">
        <f t="shared" si="1259"/>
        <v>FY Q3</v>
      </c>
    </row>
    <row r="5687" spans="1:22" x14ac:dyDescent="0.3">
      <c r="A5687" s="18">
        <v>45266</v>
      </c>
      <c r="B5687" t="s">
        <v>258</v>
      </c>
      <c r="C5687" t="s">
        <v>291</v>
      </c>
      <c r="D5687" t="s">
        <v>6802</v>
      </c>
      <c r="E5687">
        <v>558979711167</v>
      </c>
      <c r="F5687" t="s">
        <v>16</v>
      </c>
      <c r="G5687" t="s">
        <v>67</v>
      </c>
      <c r="H5687">
        <v>4905</v>
      </c>
      <c r="I5687" s="2">
        <f t="shared" si="1246"/>
        <v>2023</v>
      </c>
      <c r="J5687" s="2" t="str">
        <f t="shared" si="1247"/>
        <v>December</v>
      </c>
      <c r="K5687" s="2">
        <f t="shared" si="1248"/>
        <v>12</v>
      </c>
      <c r="L5687" s="2" t="str">
        <f t="shared" si="1249"/>
        <v>Wednesday</v>
      </c>
      <c r="M5687" s="2">
        <f t="shared" si="1250"/>
        <v>49</v>
      </c>
      <c r="N5687" s="3">
        <f t="shared" si="1251"/>
        <v>4905</v>
      </c>
      <c r="O5687" s="3">
        <f t="shared" si="1252"/>
        <v>0</v>
      </c>
      <c r="P5687" t="str">
        <f t="shared" si="1253"/>
        <v>6-Dec</v>
      </c>
      <c r="Q5687" s="9">
        <f t="shared" si="1254"/>
        <v>0.82986111111111116</v>
      </c>
      <c r="R5687" t="str">
        <f t="shared" si="1255"/>
        <v>Evening</v>
      </c>
      <c r="S5687" s="2">
        <f t="shared" si="1256"/>
        <v>6</v>
      </c>
      <c r="T5687" t="str">
        <f t="shared" si="1257"/>
        <v>Others</v>
      </c>
      <c r="U5687">
        <f t="shared" si="1258"/>
        <v>19</v>
      </c>
      <c r="V5687" t="str">
        <f t="shared" si="1259"/>
        <v>FY Q3</v>
      </c>
    </row>
    <row r="5688" spans="1:22" x14ac:dyDescent="0.3">
      <c r="A5688" s="18">
        <v>45266</v>
      </c>
      <c r="B5688" t="s">
        <v>1738</v>
      </c>
      <c r="C5688" t="s">
        <v>131</v>
      </c>
      <c r="D5688" t="s">
        <v>6803</v>
      </c>
      <c r="E5688">
        <v>149353171724</v>
      </c>
      <c r="F5688" t="s">
        <v>16</v>
      </c>
      <c r="G5688" t="s">
        <v>71</v>
      </c>
      <c r="H5688">
        <v>47016</v>
      </c>
      <c r="I5688" s="2">
        <f t="shared" si="1246"/>
        <v>2023</v>
      </c>
      <c r="J5688" s="2" t="str">
        <f t="shared" si="1247"/>
        <v>December</v>
      </c>
      <c r="K5688" s="2">
        <f t="shared" si="1248"/>
        <v>12</v>
      </c>
      <c r="L5688" s="2" t="str">
        <f t="shared" si="1249"/>
        <v>Wednesday</v>
      </c>
      <c r="M5688" s="2">
        <f t="shared" si="1250"/>
        <v>49</v>
      </c>
      <c r="N5688" s="3">
        <f t="shared" si="1251"/>
        <v>47016</v>
      </c>
      <c r="O5688" s="3">
        <f t="shared" si="1252"/>
        <v>0</v>
      </c>
      <c r="P5688" t="str">
        <f t="shared" si="1253"/>
        <v>6-Dec</v>
      </c>
      <c r="Q5688" s="9">
        <f t="shared" si="1254"/>
        <v>0.84930555555555554</v>
      </c>
      <c r="R5688" t="str">
        <f t="shared" si="1255"/>
        <v>Evening</v>
      </c>
      <c r="S5688" s="2">
        <f t="shared" si="1256"/>
        <v>6</v>
      </c>
      <c r="T5688" t="str">
        <f t="shared" si="1257"/>
        <v>Others</v>
      </c>
      <c r="U5688">
        <f t="shared" si="1258"/>
        <v>20</v>
      </c>
      <c r="V5688" t="str">
        <f t="shared" si="1259"/>
        <v>FY Q3</v>
      </c>
    </row>
    <row r="5689" spans="1:22" x14ac:dyDescent="0.3">
      <c r="A5689" s="18">
        <v>45266</v>
      </c>
      <c r="B5689" t="s">
        <v>5229</v>
      </c>
      <c r="C5689" t="s">
        <v>366</v>
      </c>
      <c r="D5689" t="s">
        <v>6804</v>
      </c>
      <c r="E5689">
        <v>56736018602</v>
      </c>
      <c r="F5689" t="s">
        <v>16</v>
      </c>
      <c r="G5689" t="s">
        <v>71</v>
      </c>
      <c r="H5689">
        <v>1278</v>
      </c>
      <c r="I5689" s="2">
        <f t="shared" si="1246"/>
        <v>2023</v>
      </c>
      <c r="J5689" s="2" t="str">
        <f t="shared" si="1247"/>
        <v>December</v>
      </c>
      <c r="K5689" s="2">
        <f t="shared" si="1248"/>
        <v>12</v>
      </c>
      <c r="L5689" s="2" t="str">
        <f t="shared" si="1249"/>
        <v>Wednesday</v>
      </c>
      <c r="M5689" s="2">
        <f t="shared" si="1250"/>
        <v>49</v>
      </c>
      <c r="N5689" s="3">
        <f t="shared" si="1251"/>
        <v>1278</v>
      </c>
      <c r="O5689" s="3">
        <f t="shared" si="1252"/>
        <v>0</v>
      </c>
      <c r="P5689" t="str">
        <f t="shared" si="1253"/>
        <v>6-Dec</v>
      </c>
      <c r="Q5689" s="9">
        <f t="shared" si="1254"/>
        <v>0.91597222222222219</v>
      </c>
      <c r="R5689" t="str">
        <f t="shared" si="1255"/>
        <v>Night</v>
      </c>
      <c r="S5689" s="2">
        <f t="shared" si="1256"/>
        <v>6</v>
      </c>
      <c r="T5689" t="str">
        <f t="shared" si="1257"/>
        <v>Others</v>
      </c>
      <c r="U5689">
        <f t="shared" si="1258"/>
        <v>21</v>
      </c>
      <c r="V5689" t="str">
        <f t="shared" si="1259"/>
        <v>FY Q3</v>
      </c>
    </row>
    <row r="5690" spans="1:22" x14ac:dyDescent="0.3">
      <c r="A5690" s="18">
        <v>45267</v>
      </c>
      <c r="B5690" t="s">
        <v>1164</v>
      </c>
      <c r="C5690" t="s">
        <v>79</v>
      </c>
      <c r="D5690" t="s">
        <v>6805</v>
      </c>
      <c r="E5690">
        <v>158223407166</v>
      </c>
      <c r="F5690" t="s">
        <v>16</v>
      </c>
      <c r="G5690" t="s">
        <v>67</v>
      </c>
      <c r="H5690">
        <v>10537</v>
      </c>
      <c r="I5690" s="2">
        <f t="shared" si="1246"/>
        <v>2023</v>
      </c>
      <c r="J5690" s="2" t="str">
        <f t="shared" si="1247"/>
        <v>December</v>
      </c>
      <c r="K5690" s="2">
        <f t="shared" si="1248"/>
        <v>12</v>
      </c>
      <c r="L5690" s="2" t="str">
        <f t="shared" si="1249"/>
        <v>Thursday</v>
      </c>
      <c r="M5690" s="2">
        <f t="shared" si="1250"/>
        <v>49</v>
      </c>
      <c r="N5690" s="3">
        <f t="shared" si="1251"/>
        <v>10537</v>
      </c>
      <c r="O5690" s="3">
        <f t="shared" si="1252"/>
        <v>0</v>
      </c>
      <c r="P5690" t="str">
        <f t="shared" si="1253"/>
        <v>7-Dec</v>
      </c>
      <c r="Q5690" s="9">
        <f t="shared" si="1254"/>
        <v>0.41944444444444445</v>
      </c>
      <c r="R5690" t="str">
        <f t="shared" si="1255"/>
        <v>Morning</v>
      </c>
      <c r="S5690" s="2">
        <f t="shared" si="1256"/>
        <v>7</v>
      </c>
      <c r="T5690" t="str">
        <f t="shared" si="1257"/>
        <v>Others</v>
      </c>
      <c r="U5690">
        <f t="shared" si="1258"/>
        <v>10</v>
      </c>
      <c r="V5690" t="str">
        <f t="shared" si="1259"/>
        <v>FY Q3</v>
      </c>
    </row>
    <row r="5691" spans="1:22" x14ac:dyDescent="0.3">
      <c r="A5691" s="18">
        <v>45267</v>
      </c>
      <c r="B5691" t="s">
        <v>1041</v>
      </c>
      <c r="C5691" t="s">
        <v>254</v>
      </c>
      <c r="D5691" t="s">
        <v>6806</v>
      </c>
      <c r="E5691">
        <v>51232963808</v>
      </c>
      <c r="F5691" t="s">
        <v>16</v>
      </c>
      <c r="G5691" t="s">
        <v>67</v>
      </c>
      <c r="H5691">
        <v>3883</v>
      </c>
      <c r="I5691" s="2">
        <f t="shared" si="1246"/>
        <v>2023</v>
      </c>
      <c r="J5691" s="2" t="str">
        <f t="shared" si="1247"/>
        <v>December</v>
      </c>
      <c r="K5691" s="2">
        <f t="shared" si="1248"/>
        <v>12</v>
      </c>
      <c r="L5691" s="2" t="str">
        <f t="shared" si="1249"/>
        <v>Thursday</v>
      </c>
      <c r="M5691" s="2">
        <f t="shared" si="1250"/>
        <v>49</v>
      </c>
      <c r="N5691" s="3">
        <f t="shared" si="1251"/>
        <v>3883</v>
      </c>
      <c r="O5691" s="3">
        <f t="shared" si="1252"/>
        <v>0</v>
      </c>
      <c r="P5691" t="str">
        <f t="shared" si="1253"/>
        <v>7-Dec</v>
      </c>
      <c r="Q5691" s="9">
        <f t="shared" si="1254"/>
        <v>0.4236111111111111</v>
      </c>
      <c r="R5691" t="str">
        <f t="shared" si="1255"/>
        <v>Morning</v>
      </c>
      <c r="S5691" s="2">
        <f t="shared" si="1256"/>
        <v>7</v>
      </c>
      <c r="T5691" t="str">
        <f t="shared" si="1257"/>
        <v>Others</v>
      </c>
      <c r="U5691">
        <f t="shared" si="1258"/>
        <v>10</v>
      </c>
      <c r="V5691" t="str">
        <f t="shared" si="1259"/>
        <v>FY Q3</v>
      </c>
    </row>
    <row r="5692" spans="1:22" x14ac:dyDescent="0.3">
      <c r="A5692" s="18">
        <v>45267</v>
      </c>
      <c r="B5692" t="s">
        <v>1554</v>
      </c>
      <c r="C5692" t="s">
        <v>605</v>
      </c>
      <c r="D5692" t="s">
        <v>6807</v>
      </c>
      <c r="E5692">
        <v>961180765757</v>
      </c>
      <c r="F5692" t="s">
        <v>16</v>
      </c>
      <c r="G5692" t="s">
        <v>71</v>
      </c>
      <c r="H5692">
        <v>8680</v>
      </c>
      <c r="I5692" s="2">
        <f t="shared" si="1246"/>
        <v>2023</v>
      </c>
      <c r="J5692" s="2" t="str">
        <f t="shared" si="1247"/>
        <v>December</v>
      </c>
      <c r="K5692" s="2">
        <f t="shared" si="1248"/>
        <v>12</v>
      </c>
      <c r="L5692" s="2" t="str">
        <f t="shared" si="1249"/>
        <v>Thursday</v>
      </c>
      <c r="M5692" s="2">
        <f t="shared" si="1250"/>
        <v>49</v>
      </c>
      <c r="N5692" s="3">
        <f t="shared" si="1251"/>
        <v>8680</v>
      </c>
      <c r="O5692" s="3">
        <f t="shared" si="1252"/>
        <v>0</v>
      </c>
      <c r="P5692" t="str">
        <f t="shared" si="1253"/>
        <v>7-Dec</v>
      </c>
      <c r="Q5692" s="9">
        <f t="shared" si="1254"/>
        <v>0.5180555555555556</v>
      </c>
      <c r="R5692" t="str">
        <f t="shared" si="1255"/>
        <v>Afternoon</v>
      </c>
      <c r="S5692" s="2">
        <f t="shared" si="1256"/>
        <v>7</v>
      </c>
      <c r="T5692" t="str">
        <f t="shared" si="1257"/>
        <v>Others</v>
      </c>
      <c r="U5692">
        <f t="shared" si="1258"/>
        <v>12</v>
      </c>
      <c r="V5692" t="str">
        <f t="shared" si="1259"/>
        <v>FY Q3</v>
      </c>
    </row>
    <row r="5693" spans="1:22" x14ac:dyDescent="0.3">
      <c r="A5693" s="18">
        <v>45267</v>
      </c>
      <c r="B5693" t="s">
        <v>669</v>
      </c>
      <c r="C5693" t="s">
        <v>73</v>
      </c>
      <c r="D5693" t="s">
        <v>6808</v>
      </c>
      <c r="E5693">
        <v>143098156568</v>
      </c>
      <c r="F5693" t="s">
        <v>16</v>
      </c>
      <c r="G5693" t="s">
        <v>71</v>
      </c>
      <c r="H5693">
        <v>15363</v>
      </c>
      <c r="I5693" s="2">
        <f t="shared" si="1246"/>
        <v>2023</v>
      </c>
      <c r="J5693" s="2" t="str">
        <f t="shared" si="1247"/>
        <v>December</v>
      </c>
      <c r="K5693" s="2">
        <f t="shared" si="1248"/>
        <v>12</v>
      </c>
      <c r="L5693" s="2" t="str">
        <f t="shared" si="1249"/>
        <v>Thursday</v>
      </c>
      <c r="M5693" s="2">
        <f t="shared" si="1250"/>
        <v>49</v>
      </c>
      <c r="N5693" s="3">
        <f t="shared" si="1251"/>
        <v>15363</v>
      </c>
      <c r="O5693" s="3">
        <f t="shared" si="1252"/>
        <v>0</v>
      </c>
      <c r="P5693" t="str">
        <f t="shared" si="1253"/>
        <v>7-Dec</v>
      </c>
      <c r="Q5693" s="9">
        <f t="shared" si="1254"/>
        <v>0.81527777777777777</v>
      </c>
      <c r="R5693" t="str">
        <f t="shared" si="1255"/>
        <v>Evening</v>
      </c>
      <c r="S5693" s="2">
        <f t="shared" si="1256"/>
        <v>7</v>
      </c>
      <c r="T5693" t="str">
        <f t="shared" si="1257"/>
        <v>Others</v>
      </c>
      <c r="U5693">
        <f t="shared" si="1258"/>
        <v>19</v>
      </c>
      <c r="V5693" t="str">
        <f t="shared" si="1259"/>
        <v>FY Q3</v>
      </c>
    </row>
    <row r="5694" spans="1:22" x14ac:dyDescent="0.3">
      <c r="A5694" s="18">
        <v>45268</v>
      </c>
      <c r="B5694" t="s">
        <v>2416</v>
      </c>
      <c r="C5694" t="s">
        <v>107</v>
      </c>
      <c r="D5694" t="s">
        <v>6809</v>
      </c>
      <c r="E5694">
        <v>526262929236</v>
      </c>
      <c r="F5694" t="s">
        <v>15</v>
      </c>
      <c r="G5694" t="s">
        <v>67</v>
      </c>
      <c r="H5694">
        <v>5820</v>
      </c>
      <c r="I5694" s="2">
        <f t="shared" si="1246"/>
        <v>2023</v>
      </c>
      <c r="J5694" s="2" t="str">
        <f t="shared" si="1247"/>
        <v>December</v>
      </c>
      <c r="K5694" s="2">
        <f t="shared" si="1248"/>
        <v>12</v>
      </c>
      <c r="L5694" s="2" t="str">
        <f t="shared" si="1249"/>
        <v>Friday</v>
      </c>
      <c r="M5694" s="2">
        <f t="shared" si="1250"/>
        <v>49</v>
      </c>
      <c r="N5694" s="3">
        <f t="shared" si="1251"/>
        <v>0</v>
      </c>
      <c r="O5694" s="3">
        <f t="shared" si="1252"/>
        <v>5820</v>
      </c>
      <c r="P5694" t="str">
        <f t="shared" si="1253"/>
        <v>8-Dec</v>
      </c>
      <c r="Q5694" s="9">
        <f t="shared" si="1254"/>
        <v>0.66597222222222219</v>
      </c>
      <c r="R5694" t="str">
        <f t="shared" si="1255"/>
        <v>Afternoon</v>
      </c>
      <c r="S5694" s="2">
        <f t="shared" si="1256"/>
        <v>8</v>
      </c>
      <c r="T5694" t="str">
        <f t="shared" si="1257"/>
        <v>UPI Transfer</v>
      </c>
      <c r="U5694">
        <f t="shared" si="1258"/>
        <v>15</v>
      </c>
      <c r="V5694" t="str">
        <f t="shared" si="1259"/>
        <v>FY Q3</v>
      </c>
    </row>
    <row r="5695" spans="1:22" x14ac:dyDescent="0.3">
      <c r="A5695" s="18">
        <v>45268</v>
      </c>
      <c r="B5695" t="s">
        <v>1513</v>
      </c>
      <c r="C5695" t="s">
        <v>605</v>
      </c>
      <c r="D5695" t="s">
        <v>6810</v>
      </c>
      <c r="E5695">
        <v>214912187744</v>
      </c>
      <c r="F5695" t="s">
        <v>16</v>
      </c>
      <c r="G5695" t="s">
        <v>71</v>
      </c>
      <c r="H5695">
        <v>9832</v>
      </c>
      <c r="I5695" s="2">
        <f t="shared" si="1246"/>
        <v>2023</v>
      </c>
      <c r="J5695" s="2" t="str">
        <f t="shared" si="1247"/>
        <v>December</v>
      </c>
      <c r="K5695" s="2">
        <f t="shared" si="1248"/>
        <v>12</v>
      </c>
      <c r="L5695" s="2" t="str">
        <f t="shared" si="1249"/>
        <v>Friday</v>
      </c>
      <c r="M5695" s="2">
        <f t="shared" si="1250"/>
        <v>49</v>
      </c>
      <c r="N5695" s="3">
        <f t="shared" si="1251"/>
        <v>9832</v>
      </c>
      <c r="O5695" s="3">
        <f t="shared" si="1252"/>
        <v>0</v>
      </c>
      <c r="P5695" t="str">
        <f t="shared" si="1253"/>
        <v>8-Dec</v>
      </c>
      <c r="Q5695" s="9">
        <f t="shared" si="1254"/>
        <v>0.71597222222222223</v>
      </c>
      <c r="R5695" t="str">
        <f t="shared" si="1255"/>
        <v>Evening</v>
      </c>
      <c r="S5695" s="2">
        <f t="shared" si="1256"/>
        <v>8</v>
      </c>
      <c r="T5695" t="str">
        <f t="shared" si="1257"/>
        <v>Others</v>
      </c>
      <c r="U5695">
        <f t="shared" si="1258"/>
        <v>17</v>
      </c>
      <c r="V5695" t="str">
        <f t="shared" si="1259"/>
        <v>FY Q3</v>
      </c>
    </row>
    <row r="5696" spans="1:22" x14ac:dyDescent="0.3">
      <c r="A5696" s="18">
        <v>45268</v>
      </c>
      <c r="B5696" t="s">
        <v>1827</v>
      </c>
      <c r="C5696" t="s">
        <v>69</v>
      </c>
      <c r="D5696" t="s">
        <v>6811</v>
      </c>
      <c r="E5696">
        <v>545561794517</v>
      </c>
      <c r="F5696" t="s">
        <v>16</v>
      </c>
      <c r="G5696" t="s">
        <v>71</v>
      </c>
      <c r="H5696">
        <v>338</v>
      </c>
      <c r="I5696" s="2">
        <f t="shared" si="1246"/>
        <v>2023</v>
      </c>
      <c r="J5696" s="2" t="str">
        <f t="shared" si="1247"/>
        <v>December</v>
      </c>
      <c r="K5696" s="2">
        <f t="shared" si="1248"/>
        <v>12</v>
      </c>
      <c r="L5696" s="2" t="str">
        <f t="shared" si="1249"/>
        <v>Friday</v>
      </c>
      <c r="M5696" s="2">
        <f t="shared" si="1250"/>
        <v>49</v>
      </c>
      <c r="N5696" s="3">
        <f t="shared" si="1251"/>
        <v>338</v>
      </c>
      <c r="O5696" s="3">
        <f t="shared" si="1252"/>
        <v>0</v>
      </c>
      <c r="P5696" t="str">
        <f t="shared" si="1253"/>
        <v>8-Dec</v>
      </c>
      <c r="Q5696" s="9">
        <f t="shared" si="1254"/>
        <v>0.82291666666666663</v>
      </c>
      <c r="R5696" t="str">
        <f t="shared" si="1255"/>
        <v>Evening</v>
      </c>
      <c r="S5696" s="2">
        <f t="shared" si="1256"/>
        <v>8</v>
      </c>
      <c r="T5696" t="str">
        <f t="shared" si="1257"/>
        <v>Others</v>
      </c>
      <c r="U5696">
        <f t="shared" si="1258"/>
        <v>19</v>
      </c>
      <c r="V5696" t="str">
        <f t="shared" si="1259"/>
        <v>FY Q3</v>
      </c>
    </row>
    <row r="5697" spans="1:22" x14ac:dyDescent="0.3">
      <c r="A5697" s="18">
        <v>45268</v>
      </c>
      <c r="B5697" t="s">
        <v>2693</v>
      </c>
      <c r="C5697" t="s">
        <v>325</v>
      </c>
      <c r="D5697" t="s">
        <v>6812</v>
      </c>
      <c r="E5697">
        <v>264173163892</v>
      </c>
      <c r="F5697" t="s">
        <v>16</v>
      </c>
      <c r="G5697" t="s">
        <v>67</v>
      </c>
      <c r="H5697">
        <v>16782</v>
      </c>
      <c r="I5697" s="2">
        <f t="shared" si="1246"/>
        <v>2023</v>
      </c>
      <c r="J5697" s="2" t="str">
        <f t="shared" si="1247"/>
        <v>December</v>
      </c>
      <c r="K5697" s="2">
        <f t="shared" si="1248"/>
        <v>12</v>
      </c>
      <c r="L5697" s="2" t="str">
        <f t="shared" si="1249"/>
        <v>Friday</v>
      </c>
      <c r="M5697" s="2">
        <f t="shared" si="1250"/>
        <v>49</v>
      </c>
      <c r="N5697" s="3">
        <f t="shared" si="1251"/>
        <v>16782</v>
      </c>
      <c r="O5697" s="3">
        <f t="shared" si="1252"/>
        <v>0</v>
      </c>
      <c r="P5697" t="str">
        <f t="shared" si="1253"/>
        <v>8-Dec</v>
      </c>
      <c r="Q5697" s="9">
        <f t="shared" si="1254"/>
        <v>0.86527777777777781</v>
      </c>
      <c r="R5697" t="str">
        <f t="shared" si="1255"/>
        <v>Evening</v>
      </c>
      <c r="S5697" s="2">
        <f t="shared" si="1256"/>
        <v>8</v>
      </c>
      <c r="T5697" t="str">
        <f t="shared" si="1257"/>
        <v>Others</v>
      </c>
      <c r="U5697">
        <f t="shared" si="1258"/>
        <v>20</v>
      </c>
      <c r="V5697" t="str">
        <f t="shared" si="1259"/>
        <v>FY Q3</v>
      </c>
    </row>
    <row r="5698" spans="1:22" x14ac:dyDescent="0.3">
      <c r="A5698" s="18">
        <v>45269</v>
      </c>
      <c r="B5698" t="s">
        <v>1869</v>
      </c>
      <c r="C5698" t="s">
        <v>131</v>
      </c>
      <c r="D5698" t="s">
        <v>6813</v>
      </c>
      <c r="E5698">
        <v>91810730258</v>
      </c>
      <c r="F5698" t="s">
        <v>16</v>
      </c>
      <c r="G5698" t="s">
        <v>67</v>
      </c>
      <c r="H5698">
        <v>3893</v>
      </c>
      <c r="I5698" s="2">
        <f t="shared" si="1246"/>
        <v>2023</v>
      </c>
      <c r="J5698" s="2" t="str">
        <f t="shared" si="1247"/>
        <v>December</v>
      </c>
      <c r="K5698" s="2">
        <f t="shared" si="1248"/>
        <v>12</v>
      </c>
      <c r="L5698" s="2" t="str">
        <f t="shared" si="1249"/>
        <v>Saturday</v>
      </c>
      <c r="M5698" s="2">
        <f t="shared" si="1250"/>
        <v>49</v>
      </c>
      <c r="N5698" s="3">
        <f t="shared" si="1251"/>
        <v>3893</v>
      </c>
      <c r="O5698" s="3">
        <f t="shared" si="1252"/>
        <v>0</v>
      </c>
      <c r="P5698" t="str">
        <f t="shared" si="1253"/>
        <v>9-Dec</v>
      </c>
      <c r="Q5698" s="9">
        <f t="shared" si="1254"/>
        <v>0.30972222222222223</v>
      </c>
      <c r="R5698" t="str">
        <f t="shared" si="1255"/>
        <v>Morning</v>
      </c>
      <c r="S5698" s="2">
        <f t="shared" si="1256"/>
        <v>9</v>
      </c>
      <c r="T5698" t="str">
        <f t="shared" si="1257"/>
        <v>Others</v>
      </c>
      <c r="U5698">
        <f t="shared" si="1258"/>
        <v>7</v>
      </c>
      <c r="V5698" t="str">
        <f t="shared" si="1259"/>
        <v>FY Q3</v>
      </c>
    </row>
    <row r="5699" spans="1:22" x14ac:dyDescent="0.3">
      <c r="A5699" s="18">
        <v>45269</v>
      </c>
      <c r="B5699" t="s">
        <v>691</v>
      </c>
      <c r="C5699" t="s">
        <v>395</v>
      </c>
      <c r="D5699" t="s">
        <v>6814</v>
      </c>
      <c r="E5699">
        <v>150651278559</v>
      </c>
      <c r="F5699" t="s">
        <v>15</v>
      </c>
      <c r="G5699" t="s">
        <v>71</v>
      </c>
      <c r="H5699">
        <v>6820</v>
      </c>
      <c r="I5699" s="2">
        <f t="shared" si="1246"/>
        <v>2023</v>
      </c>
      <c r="J5699" s="2" t="str">
        <f t="shared" si="1247"/>
        <v>December</v>
      </c>
      <c r="K5699" s="2">
        <f t="shared" si="1248"/>
        <v>12</v>
      </c>
      <c r="L5699" s="2" t="str">
        <f t="shared" si="1249"/>
        <v>Saturday</v>
      </c>
      <c r="M5699" s="2">
        <f t="shared" si="1250"/>
        <v>49</v>
      </c>
      <c r="N5699" s="3">
        <f t="shared" si="1251"/>
        <v>0</v>
      </c>
      <c r="O5699" s="3">
        <f t="shared" si="1252"/>
        <v>6820</v>
      </c>
      <c r="P5699" t="str">
        <f t="shared" si="1253"/>
        <v>9-Dec</v>
      </c>
      <c r="Q5699" s="9">
        <f t="shared" si="1254"/>
        <v>0.6791666666666667</v>
      </c>
      <c r="R5699" t="str">
        <f t="shared" si="1255"/>
        <v>Afternoon</v>
      </c>
      <c r="S5699" s="2">
        <f t="shared" si="1256"/>
        <v>9</v>
      </c>
      <c r="T5699" t="str">
        <f t="shared" si="1257"/>
        <v>Shopping</v>
      </c>
      <c r="U5699">
        <f t="shared" si="1258"/>
        <v>16</v>
      </c>
      <c r="V5699" t="str">
        <f t="shared" si="1259"/>
        <v>FY Q3</v>
      </c>
    </row>
    <row r="5700" spans="1:22" x14ac:dyDescent="0.3">
      <c r="A5700" s="18">
        <v>45269</v>
      </c>
      <c r="B5700" t="s">
        <v>1451</v>
      </c>
      <c r="C5700" t="s">
        <v>375</v>
      </c>
      <c r="D5700" t="s">
        <v>6815</v>
      </c>
      <c r="E5700">
        <v>799476423717</v>
      </c>
      <c r="F5700" t="s">
        <v>15</v>
      </c>
      <c r="G5700" t="s">
        <v>67</v>
      </c>
      <c r="H5700">
        <v>4011</v>
      </c>
      <c r="I5700" s="2">
        <f t="shared" si="1246"/>
        <v>2023</v>
      </c>
      <c r="J5700" s="2" t="str">
        <f t="shared" si="1247"/>
        <v>December</v>
      </c>
      <c r="K5700" s="2">
        <f t="shared" si="1248"/>
        <v>12</v>
      </c>
      <c r="L5700" s="2" t="str">
        <f t="shared" si="1249"/>
        <v>Saturday</v>
      </c>
      <c r="M5700" s="2">
        <f t="shared" si="1250"/>
        <v>49</v>
      </c>
      <c r="N5700" s="3">
        <f t="shared" si="1251"/>
        <v>0</v>
      </c>
      <c r="O5700" s="3">
        <f t="shared" si="1252"/>
        <v>4011</v>
      </c>
      <c r="P5700" t="str">
        <f t="shared" si="1253"/>
        <v>9-Dec</v>
      </c>
      <c r="Q5700" s="9">
        <f t="shared" si="1254"/>
        <v>0.84027777777777779</v>
      </c>
      <c r="R5700" t="str">
        <f t="shared" si="1255"/>
        <v>Evening</v>
      </c>
      <c r="S5700" s="2">
        <f t="shared" si="1256"/>
        <v>9</v>
      </c>
      <c r="T5700" t="str">
        <f t="shared" si="1257"/>
        <v>UPI Transfer</v>
      </c>
      <c r="U5700">
        <f t="shared" si="1258"/>
        <v>20</v>
      </c>
      <c r="V5700" t="str">
        <f t="shared" si="1259"/>
        <v>FY Q3</v>
      </c>
    </row>
    <row r="5701" spans="1:22" x14ac:dyDescent="0.3">
      <c r="A5701" s="18">
        <v>45270</v>
      </c>
      <c r="B5701" t="s">
        <v>103</v>
      </c>
      <c r="C5701" t="s">
        <v>85</v>
      </c>
      <c r="D5701" t="s">
        <v>6816</v>
      </c>
      <c r="E5701">
        <v>644803761789</v>
      </c>
      <c r="F5701" t="s">
        <v>16</v>
      </c>
      <c r="G5701" t="s">
        <v>67</v>
      </c>
      <c r="H5701">
        <v>13507</v>
      </c>
      <c r="I5701" s="2">
        <f t="shared" si="1246"/>
        <v>2023</v>
      </c>
      <c r="J5701" s="2" t="str">
        <f t="shared" si="1247"/>
        <v>December</v>
      </c>
      <c r="K5701" s="2">
        <f t="shared" si="1248"/>
        <v>12</v>
      </c>
      <c r="L5701" s="2" t="str">
        <f t="shared" si="1249"/>
        <v>Sunday</v>
      </c>
      <c r="M5701" s="2">
        <f t="shared" si="1250"/>
        <v>50</v>
      </c>
      <c r="N5701" s="3">
        <f t="shared" si="1251"/>
        <v>13507</v>
      </c>
      <c r="O5701" s="3">
        <f t="shared" si="1252"/>
        <v>0</v>
      </c>
      <c r="P5701" t="str">
        <f t="shared" si="1253"/>
        <v>10-Dec</v>
      </c>
      <c r="Q5701" s="9">
        <f t="shared" si="1254"/>
        <v>0.56527777777777777</v>
      </c>
      <c r="R5701" t="str">
        <f t="shared" si="1255"/>
        <v>Afternoon</v>
      </c>
      <c r="S5701" s="2">
        <f t="shared" si="1256"/>
        <v>10</v>
      </c>
      <c r="T5701" t="str">
        <f t="shared" si="1257"/>
        <v>Others</v>
      </c>
      <c r="U5701">
        <f t="shared" si="1258"/>
        <v>13</v>
      </c>
      <c r="V5701" t="str">
        <f t="shared" si="1259"/>
        <v>FY Q3</v>
      </c>
    </row>
    <row r="5702" spans="1:22" x14ac:dyDescent="0.3">
      <c r="A5702" s="18">
        <v>45271</v>
      </c>
      <c r="B5702" t="s">
        <v>617</v>
      </c>
      <c r="C5702" t="s">
        <v>366</v>
      </c>
      <c r="D5702" t="s">
        <v>6817</v>
      </c>
      <c r="E5702">
        <v>663051907040</v>
      </c>
      <c r="F5702" t="s">
        <v>16</v>
      </c>
      <c r="G5702" t="s">
        <v>71</v>
      </c>
      <c r="H5702">
        <v>15667</v>
      </c>
      <c r="I5702" s="2">
        <f t="shared" si="1246"/>
        <v>2023</v>
      </c>
      <c r="J5702" s="2" t="str">
        <f t="shared" si="1247"/>
        <v>December</v>
      </c>
      <c r="K5702" s="2">
        <f t="shared" si="1248"/>
        <v>12</v>
      </c>
      <c r="L5702" s="2" t="str">
        <f t="shared" si="1249"/>
        <v>Monday</v>
      </c>
      <c r="M5702" s="2">
        <f t="shared" si="1250"/>
        <v>50</v>
      </c>
      <c r="N5702" s="3">
        <f t="shared" si="1251"/>
        <v>15667</v>
      </c>
      <c r="O5702" s="3">
        <f t="shared" si="1252"/>
        <v>0</v>
      </c>
      <c r="P5702" t="str">
        <f t="shared" si="1253"/>
        <v>11-Dec</v>
      </c>
      <c r="Q5702" s="9">
        <f t="shared" si="1254"/>
        <v>0.57986111111111116</v>
      </c>
      <c r="R5702" t="str">
        <f t="shared" si="1255"/>
        <v>Afternoon</v>
      </c>
      <c r="S5702" s="2">
        <f t="shared" si="1256"/>
        <v>11</v>
      </c>
      <c r="T5702" t="str">
        <f t="shared" si="1257"/>
        <v>Others</v>
      </c>
      <c r="U5702">
        <f t="shared" si="1258"/>
        <v>13</v>
      </c>
      <c r="V5702" t="str">
        <f t="shared" si="1259"/>
        <v>FY Q3</v>
      </c>
    </row>
    <row r="5703" spans="1:22" x14ac:dyDescent="0.3">
      <c r="A5703" s="18">
        <v>45271</v>
      </c>
      <c r="B5703" t="s">
        <v>735</v>
      </c>
      <c r="C5703" t="s">
        <v>95</v>
      </c>
      <c r="D5703" t="s">
        <v>6818</v>
      </c>
      <c r="E5703">
        <v>972975996478</v>
      </c>
      <c r="F5703" t="s">
        <v>16</v>
      </c>
      <c r="G5703" t="s">
        <v>67</v>
      </c>
      <c r="H5703">
        <v>7718</v>
      </c>
      <c r="I5703" s="2">
        <f t="shared" si="1246"/>
        <v>2023</v>
      </c>
      <c r="J5703" s="2" t="str">
        <f t="shared" si="1247"/>
        <v>December</v>
      </c>
      <c r="K5703" s="2">
        <f t="shared" si="1248"/>
        <v>12</v>
      </c>
      <c r="L5703" s="2" t="str">
        <f t="shared" si="1249"/>
        <v>Monday</v>
      </c>
      <c r="M5703" s="2">
        <f t="shared" si="1250"/>
        <v>50</v>
      </c>
      <c r="N5703" s="3">
        <f t="shared" si="1251"/>
        <v>7718</v>
      </c>
      <c r="O5703" s="3">
        <f t="shared" si="1252"/>
        <v>0</v>
      </c>
      <c r="P5703" t="str">
        <f t="shared" si="1253"/>
        <v>11-Dec</v>
      </c>
      <c r="Q5703" s="9">
        <f t="shared" si="1254"/>
        <v>0.65902777777777777</v>
      </c>
      <c r="R5703" t="str">
        <f t="shared" si="1255"/>
        <v>Afternoon</v>
      </c>
      <c r="S5703" s="2">
        <f t="shared" si="1256"/>
        <v>11</v>
      </c>
      <c r="T5703" t="str">
        <f t="shared" si="1257"/>
        <v>Others</v>
      </c>
      <c r="U5703">
        <f t="shared" si="1258"/>
        <v>15</v>
      </c>
      <c r="V5703" t="str">
        <f t="shared" si="1259"/>
        <v>FY Q3</v>
      </c>
    </row>
    <row r="5704" spans="1:22" x14ac:dyDescent="0.3">
      <c r="A5704" s="18">
        <v>45271</v>
      </c>
      <c r="B5704" t="s">
        <v>2244</v>
      </c>
      <c r="C5704" t="s">
        <v>189</v>
      </c>
      <c r="D5704" t="s">
        <v>6819</v>
      </c>
      <c r="E5704">
        <v>567599428800</v>
      </c>
      <c r="F5704" t="s">
        <v>16</v>
      </c>
      <c r="G5704" t="s">
        <v>71</v>
      </c>
      <c r="H5704">
        <v>9242</v>
      </c>
      <c r="I5704" s="2">
        <f t="shared" si="1246"/>
        <v>2023</v>
      </c>
      <c r="J5704" s="2" t="str">
        <f t="shared" si="1247"/>
        <v>December</v>
      </c>
      <c r="K5704" s="2">
        <f t="shared" si="1248"/>
        <v>12</v>
      </c>
      <c r="L5704" s="2" t="str">
        <f t="shared" si="1249"/>
        <v>Monday</v>
      </c>
      <c r="M5704" s="2">
        <f t="shared" si="1250"/>
        <v>50</v>
      </c>
      <c r="N5704" s="3">
        <f t="shared" si="1251"/>
        <v>9242</v>
      </c>
      <c r="O5704" s="3">
        <f t="shared" si="1252"/>
        <v>0</v>
      </c>
      <c r="P5704" t="str">
        <f t="shared" si="1253"/>
        <v>11-Dec</v>
      </c>
      <c r="Q5704" s="9">
        <f t="shared" si="1254"/>
        <v>0.67638888888888893</v>
      </c>
      <c r="R5704" t="str">
        <f t="shared" si="1255"/>
        <v>Afternoon</v>
      </c>
      <c r="S5704" s="2">
        <f t="shared" si="1256"/>
        <v>11</v>
      </c>
      <c r="T5704" t="str">
        <f t="shared" si="1257"/>
        <v>Others</v>
      </c>
      <c r="U5704">
        <f t="shared" si="1258"/>
        <v>16</v>
      </c>
      <c r="V5704" t="str">
        <f t="shared" si="1259"/>
        <v>FY Q3</v>
      </c>
    </row>
    <row r="5705" spans="1:22" x14ac:dyDescent="0.3">
      <c r="A5705" s="18">
        <v>45271</v>
      </c>
      <c r="B5705" t="s">
        <v>2325</v>
      </c>
      <c r="C5705" t="s">
        <v>834</v>
      </c>
      <c r="D5705" t="s">
        <v>6820</v>
      </c>
      <c r="E5705">
        <v>230979782166</v>
      </c>
      <c r="F5705" t="s">
        <v>15</v>
      </c>
      <c r="G5705" t="s">
        <v>71</v>
      </c>
      <c r="H5705">
        <v>1109</v>
      </c>
      <c r="I5705" s="2">
        <f t="shared" si="1246"/>
        <v>2023</v>
      </c>
      <c r="J5705" s="2" t="str">
        <f t="shared" si="1247"/>
        <v>December</v>
      </c>
      <c r="K5705" s="2">
        <f t="shared" si="1248"/>
        <v>12</v>
      </c>
      <c r="L5705" s="2" t="str">
        <f t="shared" si="1249"/>
        <v>Monday</v>
      </c>
      <c r="M5705" s="2">
        <f t="shared" si="1250"/>
        <v>50</v>
      </c>
      <c r="N5705" s="3">
        <f t="shared" si="1251"/>
        <v>0</v>
      </c>
      <c r="O5705" s="3">
        <f t="shared" si="1252"/>
        <v>1109</v>
      </c>
      <c r="P5705" t="str">
        <f t="shared" si="1253"/>
        <v>11-Dec</v>
      </c>
      <c r="Q5705" s="9">
        <f t="shared" si="1254"/>
        <v>0.78263888888888888</v>
      </c>
      <c r="R5705" t="str">
        <f t="shared" si="1255"/>
        <v>Evening</v>
      </c>
      <c r="S5705" s="2">
        <f t="shared" si="1256"/>
        <v>11</v>
      </c>
      <c r="T5705" t="str">
        <f t="shared" si="1257"/>
        <v>UPI Transfer</v>
      </c>
      <c r="U5705">
        <f t="shared" si="1258"/>
        <v>18</v>
      </c>
      <c r="V5705" t="str">
        <f t="shared" si="1259"/>
        <v>FY Q3</v>
      </c>
    </row>
    <row r="5706" spans="1:22" x14ac:dyDescent="0.3">
      <c r="A5706" s="18">
        <v>45272</v>
      </c>
      <c r="B5706" t="s">
        <v>144</v>
      </c>
      <c r="C5706" t="s">
        <v>291</v>
      </c>
      <c r="D5706" t="s">
        <v>6821</v>
      </c>
      <c r="E5706">
        <v>275455058606</v>
      </c>
      <c r="F5706" t="s">
        <v>16</v>
      </c>
      <c r="G5706" t="s">
        <v>67</v>
      </c>
      <c r="H5706">
        <v>12380</v>
      </c>
      <c r="I5706" s="2">
        <f t="shared" si="1246"/>
        <v>2023</v>
      </c>
      <c r="J5706" s="2" t="str">
        <f t="shared" si="1247"/>
        <v>December</v>
      </c>
      <c r="K5706" s="2">
        <f t="shared" si="1248"/>
        <v>12</v>
      </c>
      <c r="L5706" s="2" t="str">
        <f t="shared" si="1249"/>
        <v>Tuesday</v>
      </c>
      <c r="M5706" s="2">
        <f t="shared" si="1250"/>
        <v>50</v>
      </c>
      <c r="N5706" s="3">
        <f t="shared" si="1251"/>
        <v>12380</v>
      </c>
      <c r="O5706" s="3">
        <f t="shared" si="1252"/>
        <v>0</v>
      </c>
      <c r="P5706" t="str">
        <f t="shared" si="1253"/>
        <v>12-Dec</v>
      </c>
      <c r="Q5706" s="9">
        <f t="shared" si="1254"/>
        <v>0.48055555555555557</v>
      </c>
      <c r="R5706" t="str">
        <f t="shared" si="1255"/>
        <v>Morning</v>
      </c>
      <c r="S5706" s="2">
        <f t="shared" si="1256"/>
        <v>12</v>
      </c>
      <c r="T5706" t="str">
        <f t="shared" si="1257"/>
        <v>Others</v>
      </c>
      <c r="U5706">
        <f t="shared" si="1258"/>
        <v>11</v>
      </c>
      <c r="V5706" t="str">
        <f t="shared" si="1259"/>
        <v>FY Q3</v>
      </c>
    </row>
    <row r="5707" spans="1:22" x14ac:dyDescent="0.3">
      <c r="A5707" s="18">
        <v>45272</v>
      </c>
      <c r="B5707" t="s">
        <v>944</v>
      </c>
      <c r="C5707" t="s">
        <v>399</v>
      </c>
      <c r="D5707" t="s">
        <v>6822</v>
      </c>
      <c r="E5707">
        <v>702240232600</v>
      </c>
      <c r="F5707" t="s">
        <v>15</v>
      </c>
      <c r="G5707" t="s">
        <v>71</v>
      </c>
      <c r="H5707">
        <v>6000</v>
      </c>
      <c r="I5707" s="2">
        <f t="shared" si="1246"/>
        <v>2023</v>
      </c>
      <c r="J5707" s="2" t="str">
        <f t="shared" si="1247"/>
        <v>December</v>
      </c>
      <c r="K5707" s="2">
        <f t="shared" si="1248"/>
        <v>12</v>
      </c>
      <c r="L5707" s="2" t="str">
        <f t="shared" si="1249"/>
        <v>Tuesday</v>
      </c>
      <c r="M5707" s="2">
        <f t="shared" si="1250"/>
        <v>50</v>
      </c>
      <c r="N5707" s="3">
        <f t="shared" si="1251"/>
        <v>0</v>
      </c>
      <c r="O5707" s="3">
        <f t="shared" si="1252"/>
        <v>6000</v>
      </c>
      <c r="P5707" t="str">
        <f t="shared" si="1253"/>
        <v>12-Dec</v>
      </c>
      <c r="Q5707" s="9">
        <f t="shared" si="1254"/>
        <v>0.48125000000000001</v>
      </c>
      <c r="R5707" t="str">
        <f t="shared" si="1255"/>
        <v>Morning</v>
      </c>
      <c r="S5707" s="2">
        <f t="shared" si="1256"/>
        <v>12</v>
      </c>
      <c r="T5707" t="str">
        <f t="shared" si="1257"/>
        <v>UPI Transfer</v>
      </c>
      <c r="U5707">
        <f t="shared" si="1258"/>
        <v>11</v>
      </c>
      <c r="V5707" t="str">
        <f t="shared" si="1259"/>
        <v>FY Q3</v>
      </c>
    </row>
    <row r="5708" spans="1:22" x14ac:dyDescent="0.3">
      <c r="A5708" s="18">
        <v>45272</v>
      </c>
      <c r="B5708" t="s">
        <v>75</v>
      </c>
      <c r="C5708" t="s">
        <v>79</v>
      </c>
      <c r="D5708" t="s">
        <v>6823</v>
      </c>
      <c r="E5708">
        <v>951107663151</v>
      </c>
      <c r="F5708" t="s">
        <v>16</v>
      </c>
      <c r="G5708" t="s">
        <v>67</v>
      </c>
      <c r="H5708">
        <v>5564</v>
      </c>
      <c r="I5708" s="2">
        <f t="shared" si="1246"/>
        <v>2023</v>
      </c>
      <c r="J5708" s="2" t="str">
        <f t="shared" si="1247"/>
        <v>December</v>
      </c>
      <c r="K5708" s="2">
        <f t="shared" si="1248"/>
        <v>12</v>
      </c>
      <c r="L5708" s="2" t="str">
        <f t="shared" si="1249"/>
        <v>Tuesday</v>
      </c>
      <c r="M5708" s="2">
        <f t="shared" si="1250"/>
        <v>50</v>
      </c>
      <c r="N5708" s="3">
        <f t="shared" si="1251"/>
        <v>5564</v>
      </c>
      <c r="O5708" s="3">
        <f t="shared" si="1252"/>
        <v>0</v>
      </c>
      <c r="P5708" t="str">
        <f t="shared" si="1253"/>
        <v>12-Dec</v>
      </c>
      <c r="Q5708" s="9">
        <f t="shared" si="1254"/>
        <v>0.49513888888888891</v>
      </c>
      <c r="R5708" t="str">
        <f t="shared" si="1255"/>
        <v>Morning</v>
      </c>
      <c r="S5708" s="2">
        <f t="shared" si="1256"/>
        <v>12</v>
      </c>
      <c r="T5708" t="str">
        <f t="shared" si="1257"/>
        <v>Others</v>
      </c>
      <c r="U5708">
        <f t="shared" si="1258"/>
        <v>11</v>
      </c>
      <c r="V5708" t="str">
        <f t="shared" si="1259"/>
        <v>FY Q3</v>
      </c>
    </row>
    <row r="5709" spans="1:22" x14ac:dyDescent="0.3">
      <c r="A5709" s="18">
        <v>45272</v>
      </c>
      <c r="B5709" t="s">
        <v>418</v>
      </c>
      <c r="C5709" t="s">
        <v>200</v>
      </c>
      <c r="D5709" t="s">
        <v>6824</v>
      </c>
      <c r="E5709">
        <v>354444225833</v>
      </c>
      <c r="F5709" t="s">
        <v>15</v>
      </c>
      <c r="G5709" t="s">
        <v>71</v>
      </c>
      <c r="H5709">
        <v>6647</v>
      </c>
      <c r="I5709" s="2">
        <f t="shared" si="1246"/>
        <v>2023</v>
      </c>
      <c r="J5709" s="2" t="str">
        <f t="shared" si="1247"/>
        <v>December</v>
      </c>
      <c r="K5709" s="2">
        <f t="shared" si="1248"/>
        <v>12</v>
      </c>
      <c r="L5709" s="2" t="str">
        <f t="shared" si="1249"/>
        <v>Tuesday</v>
      </c>
      <c r="M5709" s="2">
        <f t="shared" si="1250"/>
        <v>50</v>
      </c>
      <c r="N5709" s="3">
        <f t="shared" si="1251"/>
        <v>0</v>
      </c>
      <c r="O5709" s="3">
        <f t="shared" si="1252"/>
        <v>6647</v>
      </c>
      <c r="P5709" t="str">
        <f t="shared" si="1253"/>
        <v>12-Dec</v>
      </c>
      <c r="Q5709" s="9">
        <f t="shared" si="1254"/>
        <v>0.60902777777777772</v>
      </c>
      <c r="R5709" t="str">
        <f t="shared" si="1255"/>
        <v>Afternoon</v>
      </c>
      <c r="S5709" s="2">
        <f t="shared" si="1256"/>
        <v>12</v>
      </c>
      <c r="T5709" t="str">
        <f t="shared" si="1257"/>
        <v>UPI Transfer</v>
      </c>
      <c r="U5709">
        <f t="shared" si="1258"/>
        <v>14</v>
      </c>
      <c r="V5709" t="str">
        <f t="shared" si="1259"/>
        <v>FY Q3</v>
      </c>
    </row>
    <row r="5710" spans="1:22" x14ac:dyDescent="0.3">
      <c r="A5710" s="18">
        <v>45272</v>
      </c>
      <c r="B5710" t="s">
        <v>1609</v>
      </c>
      <c r="C5710" t="s">
        <v>73</v>
      </c>
      <c r="D5710" t="s">
        <v>6825</v>
      </c>
      <c r="E5710">
        <v>400321823623</v>
      </c>
      <c r="F5710" t="s">
        <v>16</v>
      </c>
      <c r="G5710" t="s">
        <v>71</v>
      </c>
      <c r="H5710">
        <v>18891</v>
      </c>
      <c r="I5710" s="2">
        <f t="shared" si="1246"/>
        <v>2023</v>
      </c>
      <c r="J5710" s="2" t="str">
        <f t="shared" si="1247"/>
        <v>December</v>
      </c>
      <c r="K5710" s="2">
        <f t="shared" si="1248"/>
        <v>12</v>
      </c>
      <c r="L5710" s="2" t="str">
        <f t="shared" si="1249"/>
        <v>Tuesday</v>
      </c>
      <c r="M5710" s="2">
        <f t="shared" si="1250"/>
        <v>50</v>
      </c>
      <c r="N5710" s="3">
        <f t="shared" si="1251"/>
        <v>18891</v>
      </c>
      <c r="O5710" s="3">
        <f t="shared" si="1252"/>
        <v>0</v>
      </c>
      <c r="P5710" t="str">
        <f t="shared" si="1253"/>
        <v>12-Dec</v>
      </c>
      <c r="Q5710" s="9">
        <f t="shared" si="1254"/>
        <v>0.7104166666666667</v>
      </c>
      <c r="R5710" t="str">
        <f t="shared" si="1255"/>
        <v>Evening</v>
      </c>
      <c r="S5710" s="2">
        <f t="shared" si="1256"/>
        <v>12</v>
      </c>
      <c r="T5710" t="str">
        <f t="shared" si="1257"/>
        <v>Others</v>
      </c>
      <c r="U5710">
        <f t="shared" si="1258"/>
        <v>17</v>
      </c>
      <c r="V5710" t="str">
        <f t="shared" si="1259"/>
        <v>FY Q3</v>
      </c>
    </row>
    <row r="5711" spans="1:22" x14ac:dyDescent="0.3">
      <c r="A5711" s="18">
        <v>45273</v>
      </c>
      <c r="B5711" t="s">
        <v>2440</v>
      </c>
      <c r="C5711" t="s">
        <v>69</v>
      </c>
      <c r="D5711" t="s">
        <v>6826</v>
      </c>
      <c r="E5711">
        <v>600410496930</v>
      </c>
      <c r="F5711" t="s">
        <v>16</v>
      </c>
      <c r="G5711" t="s">
        <v>71</v>
      </c>
      <c r="H5711">
        <v>6867</v>
      </c>
      <c r="I5711" s="2">
        <f t="shared" si="1246"/>
        <v>2023</v>
      </c>
      <c r="J5711" s="2" t="str">
        <f t="shared" si="1247"/>
        <v>December</v>
      </c>
      <c r="K5711" s="2">
        <f t="shared" si="1248"/>
        <v>12</v>
      </c>
      <c r="L5711" s="2" t="str">
        <f t="shared" si="1249"/>
        <v>Wednesday</v>
      </c>
      <c r="M5711" s="2">
        <f t="shared" si="1250"/>
        <v>50</v>
      </c>
      <c r="N5711" s="3">
        <f t="shared" si="1251"/>
        <v>6867</v>
      </c>
      <c r="O5711" s="3">
        <f t="shared" si="1252"/>
        <v>0</v>
      </c>
      <c r="P5711" t="str">
        <f t="shared" si="1253"/>
        <v>13-Dec</v>
      </c>
      <c r="Q5711" s="9">
        <f t="shared" si="1254"/>
        <v>0.35069444444444442</v>
      </c>
      <c r="R5711" t="str">
        <f t="shared" si="1255"/>
        <v>Morning</v>
      </c>
      <c r="S5711" s="2">
        <f t="shared" si="1256"/>
        <v>13</v>
      </c>
      <c r="T5711" t="str">
        <f t="shared" si="1257"/>
        <v>Others</v>
      </c>
      <c r="U5711">
        <f t="shared" si="1258"/>
        <v>8</v>
      </c>
      <c r="V5711" t="str">
        <f t="shared" si="1259"/>
        <v>FY Q3</v>
      </c>
    </row>
    <row r="5712" spans="1:22" x14ac:dyDescent="0.3">
      <c r="A5712" s="18">
        <v>45273</v>
      </c>
      <c r="B5712" t="s">
        <v>658</v>
      </c>
      <c r="C5712" t="s">
        <v>104</v>
      </c>
      <c r="D5712" t="s">
        <v>6827</v>
      </c>
      <c r="E5712">
        <v>674409057454</v>
      </c>
      <c r="F5712" t="s">
        <v>16</v>
      </c>
      <c r="G5712" t="s">
        <v>71</v>
      </c>
      <c r="H5712">
        <v>9427</v>
      </c>
      <c r="I5712" s="2">
        <f t="shared" si="1246"/>
        <v>2023</v>
      </c>
      <c r="J5712" s="2" t="str">
        <f t="shared" si="1247"/>
        <v>December</v>
      </c>
      <c r="K5712" s="2">
        <f t="shared" si="1248"/>
        <v>12</v>
      </c>
      <c r="L5712" s="2" t="str">
        <f t="shared" si="1249"/>
        <v>Wednesday</v>
      </c>
      <c r="M5712" s="2">
        <f t="shared" si="1250"/>
        <v>50</v>
      </c>
      <c r="N5712" s="3">
        <f t="shared" si="1251"/>
        <v>9427</v>
      </c>
      <c r="O5712" s="3">
        <f t="shared" si="1252"/>
        <v>0</v>
      </c>
      <c r="P5712" t="str">
        <f t="shared" si="1253"/>
        <v>13-Dec</v>
      </c>
      <c r="Q5712" s="9">
        <f t="shared" si="1254"/>
        <v>0.55833333333333335</v>
      </c>
      <c r="R5712" t="str">
        <f t="shared" si="1255"/>
        <v>Afternoon</v>
      </c>
      <c r="S5712" s="2">
        <f t="shared" si="1256"/>
        <v>13</v>
      </c>
      <c r="T5712" t="str">
        <f t="shared" si="1257"/>
        <v>Others</v>
      </c>
      <c r="U5712">
        <f t="shared" si="1258"/>
        <v>13</v>
      </c>
      <c r="V5712" t="str">
        <f t="shared" si="1259"/>
        <v>FY Q3</v>
      </c>
    </row>
    <row r="5713" spans="1:22" x14ac:dyDescent="0.3">
      <c r="A5713" s="18">
        <v>45273</v>
      </c>
      <c r="B5713" t="s">
        <v>284</v>
      </c>
      <c r="C5713" t="s">
        <v>273</v>
      </c>
      <c r="D5713" t="s">
        <v>6828</v>
      </c>
      <c r="E5713">
        <v>69634957872</v>
      </c>
      <c r="F5713" t="s">
        <v>16</v>
      </c>
      <c r="G5713" t="s">
        <v>71</v>
      </c>
      <c r="H5713">
        <v>10238</v>
      </c>
      <c r="I5713" s="2">
        <f t="shared" si="1246"/>
        <v>2023</v>
      </c>
      <c r="J5713" s="2" t="str">
        <f t="shared" si="1247"/>
        <v>December</v>
      </c>
      <c r="K5713" s="2">
        <f t="shared" si="1248"/>
        <v>12</v>
      </c>
      <c r="L5713" s="2" t="str">
        <f t="shared" si="1249"/>
        <v>Wednesday</v>
      </c>
      <c r="M5713" s="2">
        <f t="shared" si="1250"/>
        <v>50</v>
      </c>
      <c r="N5713" s="3">
        <f t="shared" si="1251"/>
        <v>10238</v>
      </c>
      <c r="O5713" s="3">
        <f t="shared" si="1252"/>
        <v>0</v>
      </c>
      <c r="P5713" t="str">
        <f t="shared" si="1253"/>
        <v>13-Dec</v>
      </c>
      <c r="Q5713" s="9">
        <f t="shared" si="1254"/>
        <v>0.65069444444444446</v>
      </c>
      <c r="R5713" t="str">
        <f t="shared" si="1255"/>
        <v>Afternoon</v>
      </c>
      <c r="S5713" s="2">
        <f t="shared" si="1256"/>
        <v>13</v>
      </c>
      <c r="T5713" t="str">
        <f t="shared" si="1257"/>
        <v>Others</v>
      </c>
      <c r="U5713">
        <f t="shared" si="1258"/>
        <v>15</v>
      </c>
      <c r="V5713" t="str">
        <f t="shared" si="1259"/>
        <v>FY Q3</v>
      </c>
    </row>
    <row r="5714" spans="1:22" x14ac:dyDescent="0.3">
      <c r="A5714" s="18">
        <v>45273</v>
      </c>
      <c r="B5714" t="s">
        <v>1385</v>
      </c>
      <c r="C5714" t="s">
        <v>128</v>
      </c>
      <c r="D5714" t="s">
        <v>6829</v>
      </c>
      <c r="E5714">
        <v>415186244098</v>
      </c>
      <c r="F5714" t="s">
        <v>16</v>
      </c>
      <c r="G5714" t="s">
        <v>71</v>
      </c>
      <c r="H5714">
        <v>11160</v>
      </c>
      <c r="I5714" s="2">
        <f t="shared" si="1246"/>
        <v>2023</v>
      </c>
      <c r="J5714" s="2" t="str">
        <f t="shared" si="1247"/>
        <v>December</v>
      </c>
      <c r="K5714" s="2">
        <f t="shared" si="1248"/>
        <v>12</v>
      </c>
      <c r="L5714" s="2" t="str">
        <f t="shared" si="1249"/>
        <v>Wednesday</v>
      </c>
      <c r="M5714" s="2">
        <f t="shared" si="1250"/>
        <v>50</v>
      </c>
      <c r="N5714" s="3">
        <f t="shared" si="1251"/>
        <v>11160</v>
      </c>
      <c r="O5714" s="3">
        <f t="shared" si="1252"/>
        <v>0</v>
      </c>
      <c r="P5714" t="str">
        <f t="shared" si="1253"/>
        <v>13-Dec</v>
      </c>
      <c r="Q5714" s="9">
        <f t="shared" si="1254"/>
        <v>0.9243055555555556</v>
      </c>
      <c r="R5714" t="str">
        <f t="shared" si="1255"/>
        <v>Night</v>
      </c>
      <c r="S5714" s="2">
        <f t="shared" si="1256"/>
        <v>13</v>
      </c>
      <c r="T5714" t="str">
        <f t="shared" si="1257"/>
        <v>Others</v>
      </c>
      <c r="U5714">
        <f t="shared" si="1258"/>
        <v>22</v>
      </c>
      <c r="V5714" t="str">
        <f t="shared" si="1259"/>
        <v>FY Q3</v>
      </c>
    </row>
    <row r="5715" spans="1:22" x14ac:dyDescent="0.3">
      <c r="A5715" s="18">
        <v>45274</v>
      </c>
      <c r="B5715" t="s">
        <v>1908</v>
      </c>
      <c r="C5715" t="s">
        <v>134</v>
      </c>
      <c r="D5715" t="s">
        <v>6830</v>
      </c>
      <c r="E5715">
        <v>685974781450</v>
      </c>
      <c r="F5715" t="s">
        <v>15</v>
      </c>
      <c r="G5715" t="s">
        <v>71</v>
      </c>
      <c r="H5715">
        <v>10977</v>
      </c>
      <c r="I5715" s="2">
        <f t="shared" si="1246"/>
        <v>2023</v>
      </c>
      <c r="J5715" s="2" t="str">
        <f t="shared" si="1247"/>
        <v>December</v>
      </c>
      <c r="K5715" s="2">
        <f t="shared" si="1248"/>
        <v>12</v>
      </c>
      <c r="L5715" s="2" t="str">
        <f t="shared" si="1249"/>
        <v>Thursday</v>
      </c>
      <c r="M5715" s="2">
        <f t="shared" si="1250"/>
        <v>50</v>
      </c>
      <c r="N5715" s="3">
        <f t="shared" si="1251"/>
        <v>0</v>
      </c>
      <c r="O5715" s="3">
        <f t="shared" si="1252"/>
        <v>10977</v>
      </c>
      <c r="P5715" t="str">
        <f t="shared" si="1253"/>
        <v>14-Dec</v>
      </c>
      <c r="Q5715" s="9">
        <f t="shared" si="1254"/>
        <v>0.42986111111111114</v>
      </c>
      <c r="R5715" t="str">
        <f t="shared" si="1255"/>
        <v>Morning</v>
      </c>
      <c r="S5715" s="2">
        <f t="shared" si="1256"/>
        <v>14</v>
      </c>
      <c r="T5715" t="str">
        <f t="shared" si="1257"/>
        <v>UPI Transfer</v>
      </c>
      <c r="U5715">
        <f t="shared" si="1258"/>
        <v>10</v>
      </c>
      <c r="V5715" t="str">
        <f t="shared" si="1259"/>
        <v>FY Q3</v>
      </c>
    </row>
    <row r="5716" spans="1:22" x14ac:dyDescent="0.3">
      <c r="A5716" s="18">
        <v>45274</v>
      </c>
      <c r="B5716" t="s">
        <v>1439</v>
      </c>
      <c r="C5716" t="s">
        <v>65</v>
      </c>
      <c r="D5716" t="s">
        <v>6831</v>
      </c>
      <c r="E5716">
        <v>560705201362</v>
      </c>
      <c r="F5716" t="s">
        <v>16</v>
      </c>
      <c r="G5716" t="s">
        <v>71</v>
      </c>
      <c r="H5716">
        <v>9351</v>
      </c>
      <c r="I5716" s="2">
        <f t="shared" si="1246"/>
        <v>2023</v>
      </c>
      <c r="J5716" s="2" t="str">
        <f t="shared" si="1247"/>
        <v>December</v>
      </c>
      <c r="K5716" s="2">
        <f t="shared" si="1248"/>
        <v>12</v>
      </c>
      <c r="L5716" s="2" t="str">
        <f t="shared" si="1249"/>
        <v>Thursday</v>
      </c>
      <c r="M5716" s="2">
        <f t="shared" si="1250"/>
        <v>50</v>
      </c>
      <c r="N5716" s="3">
        <f t="shared" si="1251"/>
        <v>9351</v>
      </c>
      <c r="O5716" s="3">
        <f t="shared" si="1252"/>
        <v>0</v>
      </c>
      <c r="P5716" t="str">
        <f t="shared" si="1253"/>
        <v>14-Dec</v>
      </c>
      <c r="Q5716" s="9">
        <f t="shared" si="1254"/>
        <v>0.47708333333333336</v>
      </c>
      <c r="R5716" t="str">
        <f t="shared" si="1255"/>
        <v>Morning</v>
      </c>
      <c r="S5716" s="2">
        <f t="shared" si="1256"/>
        <v>14</v>
      </c>
      <c r="T5716" t="str">
        <f t="shared" si="1257"/>
        <v>Others</v>
      </c>
      <c r="U5716">
        <f t="shared" si="1258"/>
        <v>11</v>
      </c>
      <c r="V5716" t="str">
        <f t="shared" si="1259"/>
        <v>FY Q3</v>
      </c>
    </row>
    <row r="5717" spans="1:22" x14ac:dyDescent="0.3">
      <c r="A5717" s="18">
        <v>45274</v>
      </c>
      <c r="B5717" t="s">
        <v>786</v>
      </c>
      <c r="C5717" t="s">
        <v>452</v>
      </c>
      <c r="D5717" t="s">
        <v>6832</v>
      </c>
      <c r="E5717">
        <v>61275165409</v>
      </c>
      <c r="F5717" t="s">
        <v>15</v>
      </c>
      <c r="G5717" t="s">
        <v>71</v>
      </c>
      <c r="H5717">
        <v>9728</v>
      </c>
      <c r="I5717" s="2">
        <f t="shared" si="1246"/>
        <v>2023</v>
      </c>
      <c r="J5717" s="2" t="str">
        <f t="shared" si="1247"/>
        <v>December</v>
      </c>
      <c r="K5717" s="2">
        <f t="shared" si="1248"/>
        <v>12</v>
      </c>
      <c r="L5717" s="2" t="str">
        <f t="shared" si="1249"/>
        <v>Thursday</v>
      </c>
      <c r="M5717" s="2">
        <f t="shared" si="1250"/>
        <v>50</v>
      </c>
      <c r="N5717" s="3">
        <f t="shared" si="1251"/>
        <v>0</v>
      </c>
      <c r="O5717" s="3">
        <f t="shared" si="1252"/>
        <v>9728</v>
      </c>
      <c r="P5717" t="str">
        <f t="shared" si="1253"/>
        <v>14-Dec</v>
      </c>
      <c r="Q5717" s="9">
        <f t="shared" si="1254"/>
        <v>0.48333333333333334</v>
      </c>
      <c r="R5717" t="str">
        <f t="shared" si="1255"/>
        <v>Morning</v>
      </c>
      <c r="S5717" s="2">
        <f t="shared" si="1256"/>
        <v>14</v>
      </c>
      <c r="T5717" t="str">
        <f t="shared" si="1257"/>
        <v>UPI Transfer</v>
      </c>
      <c r="U5717">
        <f t="shared" si="1258"/>
        <v>11</v>
      </c>
      <c r="V5717" t="str">
        <f t="shared" si="1259"/>
        <v>FY Q3</v>
      </c>
    </row>
    <row r="5718" spans="1:22" x14ac:dyDescent="0.3">
      <c r="A5718" s="18">
        <v>45274</v>
      </c>
      <c r="B5718" t="s">
        <v>1552</v>
      </c>
      <c r="C5718" t="s">
        <v>104</v>
      </c>
      <c r="D5718" t="s">
        <v>6833</v>
      </c>
      <c r="E5718">
        <v>356893421809</v>
      </c>
      <c r="F5718" t="s">
        <v>16</v>
      </c>
      <c r="G5718" t="s">
        <v>71</v>
      </c>
      <c r="H5718">
        <v>11076</v>
      </c>
      <c r="I5718" s="2">
        <f t="shared" si="1246"/>
        <v>2023</v>
      </c>
      <c r="J5718" s="2" t="str">
        <f t="shared" si="1247"/>
        <v>December</v>
      </c>
      <c r="K5718" s="2">
        <f t="shared" si="1248"/>
        <v>12</v>
      </c>
      <c r="L5718" s="2" t="str">
        <f t="shared" si="1249"/>
        <v>Thursday</v>
      </c>
      <c r="M5718" s="2">
        <f t="shared" si="1250"/>
        <v>50</v>
      </c>
      <c r="N5718" s="3">
        <f t="shared" si="1251"/>
        <v>11076</v>
      </c>
      <c r="O5718" s="3">
        <f t="shared" si="1252"/>
        <v>0</v>
      </c>
      <c r="P5718" t="str">
        <f t="shared" si="1253"/>
        <v>14-Dec</v>
      </c>
      <c r="Q5718" s="9">
        <f t="shared" si="1254"/>
        <v>0.50069444444444444</v>
      </c>
      <c r="R5718" t="str">
        <f t="shared" si="1255"/>
        <v>Afternoon</v>
      </c>
      <c r="S5718" s="2">
        <f t="shared" si="1256"/>
        <v>14</v>
      </c>
      <c r="T5718" t="str">
        <f t="shared" si="1257"/>
        <v>Others</v>
      </c>
      <c r="U5718">
        <f t="shared" si="1258"/>
        <v>12</v>
      </c>
      <c r="V5718" t="str">
        <f t="shared" si="1259"/>
        <v>FY Q3</v>
      </c>
    </row>
    <row r="5719" spans="1:22" x14ac:dyDescent="0.3">
      <c r="A5719" s="18">
        <v>45274</v>
      </c>
      <c r="B5719" t="s">
        <v>3577</v>
      </c>
      <c r="C5719" t="s">
        <v>234</v>
      </c>
      <c r="D5719" t="s">
        <v>6834</v>
      </c>
      <c r="E5719">
        <v>508074491093</v>
      </c>
      <c r="F5719" t="s">
        <v>15</v>
      </c>
      <c r="G5719" t="s">
        <v>67</v>
      </c>
      <c r="H5719">
        <v>12595</v>
      </c>
      <c r="I5719" s="2">
        <f t="shared" si="1246"/>
        <v>2023</v>
      </c>
      <c r="J5719" s="2" t="str">
        <f t="shared" si="1247"/>
        <v>December</v>
      </c>
      <c r="K5719" s="2">
        <f t="shared" si="1248"/>
        <v>12</v>
      </c>
      <c r="L5719" s="2" t="str">
        <f t="shared" si="1249"/>
        <v>Thursday</v>
      </c>
      <c r="M5719" s="2">
        <f t="shared" si="1250"/>
        <v>50</v>
      </c>
      <c r="N5719" s="3">
        <f t="shared" si="1251"/>
        <v>0</v>
      </c>
      <c r="O5719" s="3">
        <f t="shared" si="1252"/>
        <v>12595</v>
      </c>
      <c r="P5719" t="str">
        <f t="shared" si="1253"/>
        <v>14-Dec</v>
      </c>
      <c r="Q5719" s="9">
        <f t="shared" si="1254"/>
        <v>0.54236111111111107</v>
      </c>
      <c r="R5719" t="str">
        <f t="shared" si="1255"/>
        <v>Afternoon</v>
      </c>
      <c r="S5719" s="2">
        <f t="shared" si="1256"/>
        <v>14</v>
      </c>
      <c r="T5719" t="str">
        <f t="shared" si="1257"/>
        <v>UPI Transfer</v>
      </c>
      <c r="U5719">
        <f t="shared" si="1258"/>
        <v>13</v>
      </c>
      <c r="V5719" t="str">
        <f t="shared" si="1259"/>
        <v>FY Q3</v>
      </c>
    </row>
    <row r="5720" spans="1:22" x14ac:dyDescent="0.3">
      <c r="A5720" s="18">
        <v>45275</v>
      </c>
      <c r="B5720" t="s">
        <v>1445</v>
      </c>
      <c r="C5720" t="s">
        <v>797</v>
      </c>
      <c r="D5720" t="s">
        <v>6835</v>
      </c>
      <c r="E5720">
        <v>895817452021</v>
      </c>
      <c r="F5720" t="s">
        <v>15</v>
      </c>
      <c r="G5720" t="s">
        <v>67</v>
      </c>
      <c r="H5720">
        <v>11482</v>
      </c>
      <c r="I5720" s="2">
        <f t="shared" si="1246"/>
        <v>2023</v>
      </c>
      <c r="J5720" s="2" t="str">
        <f t="shared" si="1247"/>
        <v>December</v>
      </c>
      <c r="K5720" s="2">
        <f t="shared" si="1248"/>
        <v>12</v>
      </c>
      <c r="L5720" s="2" t="str">
        <f t="shared" si="1249"/>
        <v>Friday</v>
      </c>
      <c r="M5720" s="2">
        <f t="shared" si="1250"/>
        <v>50</v>
      </c>
      <c r="N5720" s="3">
        <f t="shared" si="1251"/>
        <v>0</v>
      </c>
      <c r="O5720" s="3">
        <f t="shared" si="1252"/>
        <v>11482</v>
      </c>
      <c r="P5720" t="str">
        <f t="shared" si="1253"/>
        <v>15-Dec</v>
      </c>
      <c r="Q5720" s="9">
        <f t="shared" si="1254"/>
        <v>0.46666666666666667</v>
      </c>
      <c r="R5720" t="str">
        <f t="shared" si="1255"/>
        <v>Morning</v>
      </c>
      <c r="S5720" s="2">
        <f t="shared" si="1256"/>
        <v>15</v>
      </c>
      <c r="T5720" t="str">
        <f t="shared" si="1257"/>
        <v>UPI Transfer</v>
      </c>
      <c r="U5720">
        <f t="shared" si="1258"/>
        <v>11</v>
      </c>
      <c r="V5720" t="str">
        <f t="shared" si="1259"/>
        <v>FY Q3</v>
      </c>
    </row>
    <row r="5721" spans="1:22" x14ac:dyDescent="0.3">
      <c r="A5721" s="18">
        <v>45275</v>
      </c>
      <c r="B5721" t="s">
        <v>1153</v>
      </c>
      <c r="C5721" t="s">
        <v>254</v>
      </c>
      <c r="D5721" t="s">
        <v>6836</v>
      </c>
      <c r="E5721">
        <v>607192085709</v>
      </c>
      <c r="F5721" t="s">
        <v>16</v>
      </c>
      <c r="G5721" t="s">
        <v>67</v>
      </c>
      <c r="H5721">
        <v>9096</v>
      </c>
      <c r="I5721" s="2">
        <f t="shared" si="1246"/>
        <v>2023</v>
      </c>
      <c r="J5721" s="2" t="str">
        <f t="shared" si="1247"/>
        <v>December</v>
      </c>
      <c r="K5721" s="2">
        <f t="shared" si="1248"/>
        <v>12</v>
      </c>
      <c r="L5721" s="2" t="str">
        <f t="shared" si="1249"/>
        <v>Friday</v>
      </c>
      <c r="M5721" s="2">
        <f t="shared" si="1250"/>
        <v>50</v>
      </c>
      <c r="N5721" s="3">
        <f t="shared" si="1251"/>
        <v>9096</v>
      </c>
      <c r="O5721" s="3">
        <f t="shared" si="1252"/>
        <v>0</v>
      </c>
      <c r="P5721" t="str">
        <f t="shared" si="1253"/>
        <v>15-Dec</v>
      </c>
      <c r="Q5721" s="9">
        <f t="shared" si="1254"/>
        <v>0.53402777777777777</v>
      </c>
      <c r="R5721" t="str">
        <f t="shared" si="1255"/>
        <v>Afternoon</v>
      </c>
      <c r="S5721" s="2">
        <f t="shared" si="1256"/>
        <v>15</v>
      </c>
      <c r="T5721" t="str">
        <f t="shared" si="1257"/>
        <v>Others</v>
      </c>
      <c r="U5721">
        <f t="shared" si="1258"/>
        <v>12</v>
      </c>
      <c r="V5721" t="str">
        <f t="shared" si="1259"/>
        <v>FY Q3</v>
      </c>
    </row>
    <row r="5722" spans="1:22" x14ac:dyDescent="0.3">
      <c r="A5722" s="18">
        <v>45276</v>
      </c>
      <c r="B5722" t="s">
        <v>1750</v>
      </c>
      <c r="C5722" t="s">
        <v>207</v>
      </c>
      <c r="D5722" t="s">
        <v>6837</v>
      </c>
      <c r="E5722">
        <v>695682680493</v>
      </c>
      <c r="F5722" t="s">
        <v>15</v>
      </c>
      <c r="G5722" t="s">
        <v>67</v>
      </c>
      <c r="H5722">
        <v>8209</v>
      </c>
      <c r="I5722" s="2">
        <f t="shared" si="1246"/>
        <v>2023</v>
      </c>
      <c r="J5722" s="2" t="str">
        <f t="shared" si="1247"/>
        <v>December</v>
      </c>
      <c r="K5722" s="2">
        <f t="shared" si="1248"/>
        <v>12</v>
      </c>
      <c r="L5722" s="2" t="str">
        <f t="shared" si="1249"/>
        <v>Saturday</v>
      </c>
      <c r="M5722" s="2">
        <f t="shared" si="1250"/>
        <v>50</v>
      </c>
      <c r="N5722" s="3">
        <f t="shared" si="1251"/>
        <v>0</v>
      </c>
      <c r="O5722" s="3">
        <f t="shared" si="1252"/>
        <v>8209</v>
      </c>
      <c r="P5722" t="str">
        <f t="shared" si="1253"/>
        <v>16-Dec</v>
      </c>
      <c r="Q5722" s="9">
        <f t="shared" si="1254"/>
        <v>0.52430555555555558</v>
      </c>
      <c r="R5722" t="str">
        <f t="shared" si="1255"/>
        <v>Afternoon</v>
      </c>
      <c r="S5722" s="2">
        <f t="shared" si="1256"/>
        <v>16</v>
      </c>
      <c r="T5722" t="str">
        <f t="shared" si="1257"/>
        <v>UPI Transfer</v>
      </c>
      <c r="U5722">
        <f t="shared" si="1258"/>
        <v>12</v>
      </c>
      <c r="V5722" t="str">
        <f t="shared" si="1259"/>
        <v>FY Q3</v>
      </c>
    </row>
    <row r="5723" spans="1:22" x14ac:dyDescent="0.3">
      <c r="A5723" s="18">
        <v>45276</v>
      </c>
      <c r="B5723" t="s">
        <v>2419</v>
      </c>
      <c r="C5723" t="s">
        <v>395</v>
      </c>
      <c r="D5723" t="s">
        <v>6838</v>
      </c>
      <c r="E5723">
        <v>677444833508</v>
      </c>
      <c r="F5723" t="s">
        <v>15</v>
      </c>
      <c r="G5723" t="s">
        <v>67</v>
      </c>
      <c r="H5723">
        <v>2996</v>
      </c>
      <c r="I5723" s="2">
        <f t="shared" si="1246"/>
        <v>2023</v>
      </c>
      <c r="J5723" s="2" t="str">
        <f t="shared" si="1247"/>
        <v>December</v>
      </c>
      <c r="K5723" s="2">
        <f t="shared" si="1248"/>
        <v>12</v>
      </c>
      <c r="L5723" s="2" t="str">
        <f t="shared" si="1249"/>
        <v>Saturday</v>
      </c>
      <c r="M5723" s="2">
        <f t="shared" si="1250"/>
        <v>50</v>
      </c>
      <c r="N5723" s="3">
        <f t="shared" si="1251"/>
        <v>0</v>
      </c>
      <c r="O5723" s="3">
        <f t="shared" si="1252"/>
        <v>2996</v>
      </c>
      <c r="P5723" t="str">
        <f t="shared" si="1253"/>
        <v>16-Dec</v>
      </c>
      <c r="Q5723" s="9">
        <f t="shared" si="1254"/>
        <v>0.75416666666666665</v>
      </c>
      <c r="R5723" t="str">
        <f t="shared" si="1255"/>
        <v>Evening</v>
      </c>
      <c r="S5723" s="2">
        <f t="shared" si="1256"/>
        <v>16</v>
      </c>
      <c r="T5723" t="str">
        <f t="shared" si="1257"/>
        <v>Shopping</v>
      </c>
      <c r="U5723">
        <f t="shared" si="1258"/>
        <v>18</v>
      </c>
      <c r="V5723" t="str">
        <f t="shared" si="1259"/>
        <v>FY Q3</v>
      </c>
    </row>
    <row r="5724" spans="1:22" x14ac:dyDescent="0.3">
      <c r="A5724" s="18">
        <v>45276</v>
      </c>
      <c r="B5724" t="s">
        <v>113</v>
      </c>
      <c r="C5724" t="s">
        <v>128</v>
      </c>
      <c r="D5724" t="s">
        <v>6839</v>
      </c>
      <c r="E5724">
        <v>332895065346</v>
      </c>
      <c r="F5724" t="s">
        <v>16</v>
      </c>
      <c r="G5724" t="s">
        <v>71</v>
      </c>
      <c r="H5724">
        <v>4444</v>
      </c>
      <c r="I5724" s="2">
        <f t="shared" si="1246"/>
        <v>2023</v>
      </c>
      <c r="J5724" s="2" t="str">
        <f t="shared" si="1247"/>
        <v>December</v>
      </c>
      <c r="K5724" s="2">
        <f t="shared" si="1248"/>
        <v>12</v>
      </c>
      <c r="L5724" s="2" t="str">
        <f t="shared" si="1249"/>
        <v>Saturday</v>
      </c>
      <c r="M5724" s="2">
        <f t="shared" si="1250"/>
        <v>50</v>
      </c>
      <c r="N5724" s="3">
        <f t="shared" si="1251"/>
        <v>4444</v>
      </c>
      <c r="O5724" s="3">
        <f t="shared" si="1252"/>
        <v>0</v>
      </c>
      <c r="P5724" t="str">
        <f t="shared" si="1253"/>
        <v>16-Dec</v>
      </c>
      <c r="Q5724" s="9">
        <f t="shared" si="1254"/>
        <v>0.77013888888888893</v>
      </c>
      <c r="R5724" t="str">
        <f t="shared" si="1255"/>
        <v>Evening</v>
      </c>
      <c r="S5724" s="2">
        <f t="shared" si="1256"/>
        <v>16</v>
      </c>
      <c r="T5724" t="str">
        <f t="shared" si="1257"/>
        <v>Others</v>
      </c>
      <c r="U5724">
        <f t="shared" si="1258"/>
        <v>18</v>
      </c>
      <c r="V5724" t="str">
        <f t="shared" si="1259"/>
        <v>FY Q3</v>
      </c>
    </row>
    <row r="5725" spans="1:22" x14ac:dyDescent="0.3">
      <c r="A5725" s="18">
        <v>45277</v>
      </c>
      <c r="B5725" t="s">
        <v>1133</v>
      </c>
      <c r="C5725" t="s">
        <v>200</v>
      </c>
      <c r="D5725" t="s">
        <v>6840</v>
      </c>
      <c r="E5725">
        <v>927661994678</v>
      </c>
      <c r="F5725" t="s">
        <v>15</v>
      </c>
      <c r="G5725" t="s">
        <v>67</v>
      </c>
      <c r="H5725">
        <v>13059</v>
      </c>
      <c r="I5725" s="2">
        <f t="shared" si="1246"/>
        <v>2023</v>
      </c>
      <c r="J5725" s="2" t="str">
        <f t="shared" si="1247"/>
        <v>December</v>
      </c>
      <c r="K5725" s="2">
        <f t="shared" si="1248"/>
        <v>12</v>
      </c>
      <c r="L5725" s="2" t="str">
        <f t="shared" si="1249"/>
        <v>Sunday</v>
      </c>
      <c r="M5725" s="2">
        <f t="shared" si="1250"/>
        <v>51</v>
      </c>
      <c r="N5725" s="3">
        <f t="shared" si="1251"/>
        <v>0</v>
      </c>
      <c r="O5725" s="3">
        <f t="shared" si="1252"/>
        <v>13059</v>
      </c>
      <c r="P5725" t="str">
        <f t="shared" si="1253"/>
        <v>17-Dec</v>
      </c>
      <c r="Q5725" s="9">
        <f t="shared" si="1254"/>
        <v>0.3298611111111111</v>
      </c>
      <c r="R5725" t="str">
        <f t="shared" si="1255"/>
        <v>Morning</v>
      </c>
      <c r="S5725" s="2">
        <f t="shared" si="1256"/>
        <v>17</v>
      </c>
      <c r="T5725" t="str">
        <f t="shared" si="1257"/>
        <v>UPI Transfer</v>
      </c>
      <c r="U5725">
        <f t="shared" si="1258"/>
        <v>7</v>
      </c>
      <c r="V5725" t="str">
        <f t="shared" si="1259"/>
        <v>FY Q3</v>
      </c>
    </row>
    <row r="5726" spans="1:22" x14ac:dyDescent="0.3">
      <c r="A5726" s="18">
        <v>45277</v>
      </c>
      <c r="B5726" t="s">
        <v>1275</v>
      </c>
      <c r="C5726" t="s">
        <v>343</v>
      </c>
      <c r="D5726" t="s">
        <v>6841</v>
      </c>
      <c r="E5726">
        <v>407196632758</v>
      </c>
      <c r="F5726" t="s">
        <v>15</v>
      </c>
      <c r="G5726" t="s">
        <v>67</v>
      </c>
      <c r="H5726">
        <v>10018</v>
      </c>
      <c r="I5726" s="2">
        <f t="shared" si="1246"/>
        <v>2023</v>
      </c>
      <c r="J5726" s="2" t="str">
        <f t="shared" si="1247"/>
        <v>December</v>
      </c>
      <c r="K5726" s="2">
        <f t="shared" si="1248"/>
        <v>12</v>
      </c>
      <c r="L5726" s="2" t="str">
        <f t="shared" si="1249"/>
        <v>Sunday</v>
      </c>
      <c r="M5726" s="2">
        <f t="shared" si="1250"/>
        <v>51</v>
      </c>
      <c r="N5726" s="3">
        <f t="shared" si="1251"/>
        <v>0</v>
      </c>
      <c r="O5726" s="3">
        <f t="shared" si="1252"/>
        <v>10018</v>
      </c>
      <c r="P5726" t="str">
        <f t="shared" si="1253"/>
        <v>17-Dec</v>
      </c>
      <c r="Q5726" s="9">
        <f t="shared" si="1254"/>
        <v>0.53055555555555556</v>
      </c>
      <c r="R5726" t="str">
        <f t="shared" si="1255"/>
        <v>Afternoon</v>
      </c>
      <c r="S5726" s="2">
        <f t="shared" si="1256"/>
        <v>17</v>
      </c>
      <c r="T5726" t="str">
        <f t="shared" si="1257"/>
        <v>UPI Transfer</v>
      </c>
      <c r="U5726">
        <f t="shared" si="1258"/>
        <v>12</v>
      </c>
      <c r="V5726" t="str">
        <f t="shared" si="1259"/>
        <v>FY Q3</v>
      </c>
    </row>
    <row r="5727" spans="1:22" x14ac:dyDescent="0.3">
      <c r="A5727" s="18">
        <v>45277</v>
      </c>
      <c r="B5727" t="s">
        <v>398</v>
      </c>
      <c r="C5727" t="s">
        <v>85</v>
      </c>
      <c r="D5727" t="s">
        <v>6842</v>
      </c>
      <c r="E5727">
        <v>530766191430</v>
      </c>
      <c r="F5727" t="s">
        <v>16</v>
      </c>
      <c r="G5727" t="s">
        <v>71</v>
      </c>
      <c r="H5727">
        <v>3198</v>
      </c>
      <c r="I5727" s="2">
        <f t="shared" si="1246"/>
        <v>2023</v>
      </c>
      <c r="J5727" s="2" t="str">
        <f t="shared" si="1247"/>
        <v>December</v>
      </c>
      <c r="K5727" s="2">
        <f t="shared" si="1248"/>
        <v>12</v>
      </c>
      <c r="L5727" s="2" t="str">
        <f t="shared" si="1249"/>
        <v>Sunday</v>
      </c>
      <c r="M5727" s="2">
        <f t="shared" si="1250"/>
        <v>51</v>
      </c>
      <c r="N5727" s="3">
        <f t="shared" si="1251"/>
        <v>3198</v>
      </c>
      <c r="O5727" s="3">
        <f t="shared" si="1252"/>
        <v>0</v>
      </c>
      <c r="P5727" t="str">
        <f t="shared" si="1253"/>
        <v>17-Dec</v>
      </c>
      <c r="Q5727" s="9">
        <f t="shared" si="1254"/>
        <v>0.60416666666666663</v>
      </c>
      <c r="R5727" t="str">
        <f t="shared" si="1255"/>
        <v>Afternoon</v>
      </c>
      <c r="S5727" s="2">
        <f t="shared" si="1256"/>
        <v>17</v>
      </c>
      <c r="T5727" t="str">
        <f t="shared" si="1257"/>
        <v>Others</v>
      </c>
      <c r="U5727">
        <f t="shared" si="1258"/>
        <v>14</v>
      </c>
      <c r="V5727" t="str">
        <f t="shared" si="1259"/>
        <v>FY Q3</v>
      </c>
    </row>
    <row r="5728" spans="1:22" x14ac:dyDescent="0.3">
      <c r="A5728" s="18">
        <v>45277</v>
      </c>
      <c r="B5728" t="s">
        <v>686</v>
      </c>
      <c r="C5728" t="s">
        <v>131</v>
      </c>
      <c r="D5728" t="s">
        <v>6843</v>
      </c>
      <c r="E5728">
        <v>327354624884</v>
      </c>
      <c r="F5728" t="s">
        <v>16</v>
      </c>
      <c r="G5728" t="s">
        <v>67</v>
      </c>
      <c r="H5728">
        <v>10101</v>
      </c>
      <c r="I5728" s="2">
        <f t="shared" si="1246"/>
        <v>2023</v>
      </c>
      <c r="J5728" s="2" t="str">
        <f t="shared" si="1247"/>
        <v>December</v>
      </c>
      <c r="K5728" s="2">
        <f t="shared" si="1248"/>
        <v>12</v>
      </c>
      <c r="L5728" s="2" t="str">
        <f t="shared" si="1249"/>
        <v>Sunday</v>
      </c>
      <c r="M5728" s="2">
        <f t="shared" si="1250"/>
        <v>51</v>
      </c>
      <c r="N5728" s="3">
        <f t="shared" si="1251"/>
        <v>10101</v>
      </c>
      <c r="O5728" s="3">
        <f t="shared" si="1252"/>
        <v>0</v>
      </c>
      <c r="P5728" t="str">
        <f t="shared" si="1253"/>
        <v>17-Dec</v>
      </c>
      <c r="Q5728" s="9">
        <f t="shared" si="1254"/>
        <v>0.69166666666666665</v>
      </c>
      <c r="R5728" t="str">
        <f t="shared" si="1255"/>
        <v>Afternoon</v>
      </c>
      <c r="S5728" s="2">
        <f t="shared" si="1256"/>
        <v>17</v>
      </c>
      <c r="T5728" t="str">
        <f t="shared" si="1257"/>
        <v>Others</v>
      </c>
      <c r="U5728">
        <f t="shared" si="1258"/>
        <v>16</v>
      </c>
      <c r="V5728" t="str">
        <f t="shared" si="1259"/>
        <v>FY Q3</v>
      </c>
    </row>
    <row r="5729" spans="1:22" x14ac:dyDescent="0.3">
      <c r="A5729" s="18">
        <v>45277</v>
      </c>
      <c r="B5729" t="s">
        <v>1308</v>
      </c>
      <c r="C5729" t="s">
        <v>219</v>
      </c>
      <c r="D5729" t="s">
        <v>6844</v>
      </c>
      <c r="E5729">
        <v>890282602822</v>
      </c>
      <c r="F5729" t="s">
        <v>15</v>
      </c>
      <c r="G5729" t="s">
        <v>71</v>
      </c>
      <c r="H5729">
        <v>8216</v>
      </c>
      <c r="I5729" s="2">
        <f t="shared" si="1246"/>
        <v>2023</v>
      </c>
      <c r="J5729" s="2" t="str">
        <f t="shared" si="1247"/>
        <v>December</v>
      </c>
      <c r="K5729" s="2">
        <f t="shared" si="1248"/>
        <v>12</v>
      </c>
      <c r="L5729" s="2" t="str">
        <f t="shared" si="1249"/>
        <v>Sunday</v>
      </c>
      <c r="M5729" s="2">
        <f t="shared" si="1250"/>
        <v>51</v>
      </c>
      <c r="N5729" s="3">
        <f t="shared" si="1251"/>
        <v>0</v>
      </c>
      <c r="O5729" s="3">
        <f t="shared" si="1252"/>
        <v>8216</v>
      </c>
      <c r="P5729" t="str">
        <f t="shared" si="1253"/>
        <v>17-Dec</v>
      </c>
      <c r="Q5729" s="9">
        <f t="shared" si="1254"/>
        <v>0.87847222222222221</v>
      </c>
      <c r="R5729" t="str">
        <f t="shared" si="1255"/>
        <v>Night</v>
      </c>
      <c r="S5729" s="2">
        <f t="shared" si="1256"/>
        <v>17</v>
      </c>
      <c r="T5729" t="str">
        <f t="shared" si="1257"/>
        <v>UPI Transfer</v>
      </c>
      <c r="U5729">
        <f t="shared" si="1258"/>
        <v>21</v>
      </c>
      <c r="V5729" t="str">
        <f t="shared" si="1259"/>
        <v>FY Q3</v>
      </c>
    </row>
    <row r="5730" spans="1:22" x14ac:dyDescent="0.3">
      <c r="A5730" s="18">
        <v>45278</v>
      </c>
      <c r="B5730" t="s">
        <v>2970</v>
      </c>
      <c r="C5730" t="s">
        <v>189</v>
      </c>
      <c r="D5730" t="s">
        <v>6845</v>
      </c>
      <c r="E5730">
        <v>560166686612</v>
      </c>
      <c r="F5730" t="s">
        <v>16</v>
      </c>
      <c r="G5730" t="s">
        <v>71</v>
      </c>
      <c r="H5730">
        <v>10287</v>
      </c>
      <c r="I5730" s="2">
        <f t="shared" si="1246"/>
        <v>2023</v>
      </c>
      <c r="J5730" s="2" t="str">
        <f t="shared" si="1247"/>
        <v>December</v>
      </c>
      <c r="K5730" s="2">
        <f t="shared" si="1248"/>
        <v>12</v>
      </c>
      <c r="L5730" s="2" t="str">
        <f t="shared" si="1249"/>
        <v>Monday</v>
      </c>
      <c r="M5730" s="2">
        <f t="shared" si="1250"/>
        <v>51</v>
      </c>
      <c r="N5730" s="3">
        <f t="shared" si="1251"/>
        <v>10287</v>
      </c>
      <c r="O5730" s="3">
        <f t="shared" si="1252"/>
        <v>0</v>
      </c>
      <c r="P5730" t="str">
        <f t="shared" si="1253"/>
        <v>18-Dec</v>
      </c>
      <c r="Q5730" s="9">
        <f t="shared" si="1254"/>
        <v>0.38333333333333336</v>
      </c>
      <c r="R5730" t="str">
        <f t="shared" si="1255"/>
        <v>Morning</v>
      </c>
      <c r="S5730" s="2">
        <f t="shared" si="1256"/>
        <v>18</v>
      </c>
      <c r="T5730" t="str">
        <f t="shared" si="1257"/>
        <v>Others</v>
      </c>
      <c r="U5730">
        <f t="shared" si="1258"/>
        <v>9</v>
      </c>
      <c r="V5730" t="str">
        <f t="shared" si="1259"/>
        <v>FY Q3</v>
      </c>
    </row>
    <row r="5731" spans="1:22" x14ac:dyDescent="0.3">
      <c r="A5731" s="18">
        <v>45278</v>
      </c>
      <c r="B5731" t="s">
        <v>893</v>
      </c>
      <c r="C5731" t="s">
        <v>134</v>
      </c>
      <c r="D5731" t="s">
        <v>6846</v>
      </c>
      <c r="E5731">
        <v>564363003641</v>
      </c>
      <c r="F5731" t="s">
        <v>15</v>
      </c>
      <c r="G5731" t="s">
        <v>67</v>
      </c>
      <c r="H5731">
        <v>6787</v>
      </c>
      <c r="I5731" s="2">
        <f t="shared" si="1246"/>
        <v>2023</v>
      </c>
      <c r="J5731" s="2" t="str">
        <f t="shared" si="1247"/>
        <v>December</v>
      </c>
      <c r="K5731" s="2">
        <f t="shared" si="1248"/>
        <v>12</v>
      </c>
      <c r="L5731" s="2" t="str">
        <f t="shared" si="1249"/>
        <v>Monday</v>
      </c>
      <c r="M5731" s="2">
        <f t="shared" si="1250"/>
        <v>51</v>
      </c>
      <c r="N5731" s="3">
        <f t="shared" si="1251"/>
        <v>0</v>
      </c>
      <c r="O5731" s="3">
        <f t="shared" si="1252"/>
        <v>6787</v>
      </c>
      <c r="P5731" t="str">
        <f t="shared" si="1253"/>
        <v>18-Dec</v>
      </c>
      <c r="Q5731" s="9">
        <f t="shared" si="1254"/>
        <v>0.6958333333333333</v>
      </c>
      <c r="R5731" t="str">
        <f t="shared" si="1255"/>
        <v>Afternoon</v>
      </c>
      <c r="S5731" s="2">
        <f t="shared" si="1256"/>
        <v>18</v>
      </c>
      <c r="T5731" t="str">
        <f t="shared" si="1257"/>
        <v>UPI Transfer</v>
      </c>
      <c r="U5731">
        <f t="shared" si="1258"/>
        <v>16</v>
      </c>
      <c r="V5731" t="str">
        <f t="shared" si="1259"/>
        <v>FY Q3</v>
      </c>
    </row>
    <row r="5732" spans="1:22" x14ac:dyDescent="0.3">
      <c r="A5732" s="18">
        <v>45278</v>
      </c>
      <c r="B5732" t="s">
        <v>1682</v>
      </c>
      <c r="C5732" t="s">
        <v>325</v>
      </c>
      <c r="D5732" t="s">
        <v>6847</v>
      </c>
      <c r="E5732">
        <v>477806015306</v>
      </c>
      <c r="F5732" t="s">
        <v>16</v>
      </c>
      <c r="G5732" t="s">
        <v>71</v>
      </c>
      <c r="H5732">
        <v>14962</v>
      </c>
      <c r="I5732" s="2">
        <f t="shared" si="1246"/>
        <v>2023</v>
      </c>
      <c r="J5732" s="2" t="str">
        <f t="shared" si="1247"/>
        <v>December</v>
      </c>
      <c r="K5732" s="2">
        <f t="shared" si="1248"/>
        <v>12</v>
      </c>
      <c r="L5732" s="2" t="str">
        <f t="shared" si="1249"/>
        <v>Monday</v>
      </c>
      <c r="M5732" s="2">
        <f t="shared" si="1250"/>
        <v>51</v>
      </c>
      <c r="N5732" s="3">
        <f t="shared" si="1251"/>
        <v>14962</v>
      </c>
      <c r="O5732" s="3">
        <f t="shared" si="1252"/>
        <v>0</v>
      </c>
      <c r="P5732" t="str">
        <f t="shared" si="1253"/>
        <v>18-Dec</v>
      </c>
      <c r="Q5732" s="9">
        <f t="shared" si="1254"/>
        <v>0.80277777777777781</v>
      </c>
      <c r="R5732" t="str">
        <f t="shared" si="1255"/>
        <v>Evening</v>
      </c>
      <c r="S5732" s="2">
        <f t="shared" si="1256"/>
        <v>18</v>
      </c>
      <c r="T5732" t="str">
        <f t="shared" si="1257"/>
        <v>Others</v>
      </c>
      <c r="U5732">
        <f t="shared" si="1258"/>
        <v>19</v>
      </c>
      <c r="V5732" t="str">
        <f t="shared" si="1259"/>
        <v>FY Q3</v>
      </c>
    </row>
    <row r="5733" spans="1:22" x14ac:dyDescent="0.3">
      <c r="A5733" s="18">
        <v>45278</v>
      </c>
      <c r="B5733" t="s">
        <v>3090</v>
      </c>
      <c r="C5733" t="s">
        <v>131</v>
      </c>
      <c r="D5733" t="s">
        <v>6848</v>
      </c>
      <c r="E5733">
        <v>614270637567</v>
      </c>
      <c r="F5733" t="s">
        <v>16</v>
      </c>
      <c r="G5733" t="s">
        <v>71</v>
      </c>
      <c r="H5733">
        <v>19458</v>
      </c>
      <c r="I5733" s="2">
        <f t="shared" si="1246"/>
        <v>2023</v>
      </c>
      <c r="J5733" s="2" t="str">
        <f t="shared" si="1247"/>
        <v>December</v>
      </c>
      <c r="K5733" s="2">
        <f t="shared" si="1248"/>
        <v>12</v>
      </c>
      <c r="L5733" s="2" t="str">
        <f t="shared" si="1249"/>
        <v>Monday</v>
      </c>
      <c r="M5733" s="2">
        <f t="shared" si="1250"/>
        <v>51</v>
      </c>
      <c r="N5733" s="3">
        <f t="shared" si="1251"/>
        <v>19458</v>
      </c>
      <c r="O5733" s="3">
        <f t="shared" si="1252"/>
        <v>0</v>
      </c>
      <c r="P5733" t="str">
        <f t="shared" si="1253"/>
        <v>18-Dec</v>
      </c>
      <c r="Q5733" s="9">
        <f t="shared" si="1254"/>
        <v>0.88194444444444442</v>
      </c>
      <c r="R5733" t="str">
        <f t="shared" si="1255"/>
        <v>Night</v>
      </c>
      <c r="S5733" s="2">
        <f t="shared" si="1256"/>
        <v>18</v>
      </c>
      <c r="T5733" t="str">
        <f t="shared" si="1257"/>
        <v>Others</v>
      </c>
      <c r="U5733">
        <f t="shared" si="1258"/>
        <v>21</v>
      </c>
      <c r="V5733" t="str">
        <f t="shared" si="1259"/>
        <v>FY Q3</v>
      </c>
    </row>
    <row r="5734" spans="1:22" x14ac:dyDescent="0.3">
      <c r="A5734" s="18">
        <v>45278</v>
      </c>
      <c r="B5734" t="s">
        <v>1024</v>
      </c>
      <c r="C5734" t="s">
        <v>85</v>
      </c>
      <c r="D5734" t="s">
        <v>6849</v>
      </c>
      <c r="E5734">
        <v>544462473736</v>
      </c>
      <c r="F5734" t="s">
        <v>16</v>
      </c>
      <c r="G5734" t="s">
        <v>71</v>
      </c>
      <c r="H5734">
        <v>5683</v>
      </c>
      <c r="I5734" s="2">
        <f t="shared" ref="I5734:I5797" si="1260">YEAR(A5734)</f>
        <v>2023</v>
      </c>
      <c r="J5734" s="2" t="str">
        <f t="shared" ref="J5734:J5797" si="1261">TEXT(A5734,"mmmm")</f>
        <v>December</v>
      </c>
      <c r="K5734" s="2">
        <f t="shared" ref="K5734:K5797" si="1262">MONTH(A5734)</f>
        <v>12</v>
      </c>
      <c r="L5734" s="2" t="str">
        <f t="shared" ref="L5734:L5797" si="1263">TEXT(A5734,"dddd")</f>
        <v>Monday</v>
      </c>
      <c r="M5734" s="2">
        <f t="shared" ref="M5734:M5797" si="1264">WEEKNUM(A5734)</f>
        <v>51</v>
      </c>
      <c r="N5734" s="3">
        <f t="shared" ref="N5734:N5797" si="1265">IF(F5734="Credit",H5734,0)</f>
        <v>5683</v>
      </c>
      <c r="O5734" s="3">
        <f t="shared" ref="O5734:O5797" si="1266">IF(F5734="Debit",H5734,0)</f>
        <v>0</v>
      </c>
      <c r="P5734" t="str">
        <f t="shared" ref="P5734:P5797" si="1267">TEXT(A5734,"d-mmm")</f>
        <v>18-Dec</v>
      </c>
      <c r="Q5734" s="9">
        <f t="shared" ref="Q5734:Q5797" si="1268">TIMEVALUE(TRIM(CLEAN(SUBSTITUTE(B5734,CHAR(34),""))))</f>
        <v>0.98472222222222228</v>
      </c>
      <c r="R5734" t="str">
        <f t="shared" ref="R5734:R5797" si="1269">IF(HOUR(Q5734)&lt;12,"Morning",IF(HOUR(Q5734)&lt;17,"Afternoon",IF(HOUR(Q5734)&lt;21,"Evening","Night")))</f>
        <v>Night</v>
      </c>
      <c r="S5734" s="2">
        <f t="shared" ref="S5734:S5797" si="1270">DAY(A5734)</f>
        <v>18</v>
      </c>
      <c r="T5734" t="str">
        <f t="shared" ref="T5734:T5797" si="1271">IF(ISNUMBER(SEARCH("Recharge",C5734)),"Recharge",IF(ISNUMBER(SEARCH("Petrol",C5734)),"Fuel",IF(ISNUMBER(SEARCH("Restaurant",C5734)),"Food",IF(ISNUMBER(SEARCH("Amazon",C5734)),"Shopping",IF(ISNUMBER(SEARCH("Salary",C5734)),"Salary",IF(ISNUMBER(SEARCH("Paid to",C5734)),"UPI Transfer","Others"))))))</f>
        <v>Others</v>
      </c>
      <c r="U5734">
        <f t="shared" ref="U5734:U5797" si="1272">HOUR(Q5734)</f>
        <v>23</v>
      </c>
      <c r="V5734" t="str">
        <f t="shared" ref="V5734:V5797" si="1273">"FY Q"&amp;INT(MOD(MONTH(A5734)-4,12)/3)+1</f>
        <v>FY Q3</v>
      </c>
    </row>
    <row r="5735" spans="1:22" x14ac:dyDescent="0.3">
      <c r="A5735" s="18">
        <v>45279</v>
      </c>
      <c r="B5735" t="s">
        <v>6220</v>
      </c>
      <c r="C5735" t="s">
        <v>262</v>
      </c>
      <c r="D5735" t="s">
        <v>6850</v>
      </c>
      <c r="E5735">
        <v>240669773301</v>
      </c>
      <c r="F5735" t="s">
        <v>16</v>
      </c>
      <c r="G5735" t="s">
        <v>71</v>
      </c>
      <c r="H5735">
        <v>13945</v>
      </c>
      <c r="I5735" s="2">
        <f t="shared" si="1260"/>
        <v>2023</v>
      </c>
      <c r="J5735" s="2" t="str">
        <f t="shared" si="1261"/>
        <v>December</v>
      </c>
      <c r="K5735" s="2">
        <f t="shared" si="1262"/>
        <v>12</v>
      </c>
      <c r="L5735" s="2" t="str">
        <f t="shared" si="1263"/>
        <v>Tuesday</v>
      </c>
      <c r="M5735" s="2">
        <f t="shared" si="1264"/>
        <v>51</v>
      </c>
      <c r="N5735" s="3">
        <f t="shared" si="1265"/>
        <v>13945</v>
      </c>
      <c r="O5735" s="3">
        <f t="shared" si="1266"/>
        <v>0</v>
      </c>
      <c r="P5735" t="str">
        <f t="shared" si="1267"/>
        <v>19-Dec</v>
      </c>
      <c r="Q5735" s="9">
        <f t="shared" si="1268"/>
        <v>0.29652777777777778</v>
      </c>
      <c r="R5735" t="str">
        <f t="shared" si="1269"/>
        <v>Morning</v>
      </c>
      <c r="S5735" s="2">
        <f t="shared" si="1270"/>
        <v>19</v>
      </c>
      <c r="T5735" t="str">
        <f t="shared" si="1271"/>
        <v>Others</v>
      </c>
      <c r="U5735">
        <f t="shared" si="1272"/>
        <v>7</v>
      </c>
      <c r="V5735" t="str">
        <f t="shared" si="1273"/>
        <v>FY Q3</v>
      </c>
    </row>
    <row r="5736" spans="1:22" x14ac:dyDescent="0.3">
      <c r="A5736" s="18">
        <v>45279</v>
      </c>
      <c r="B5736" t="s">
        <v>4232</v>
      </c>
      <c r="C5736" t="s">
        <v>200</v>
      </c>
      <c r="D5736" t="s">
        <v>6851</v>
      </c>
      <c r="E5736">
        <v>456596887445</v>
      </c>
      <c r="F5736" t="s">
        <v>15</v>
      </c>
      <c r="G5736" t="s">
        <v>71</v>
      </c>
      <c r="H5736">
        <v>13932</v>
      </c>
      <c r="I5736" s="2">
        <f t="shared" si="1260"/>
        <v>2023</v>
      </c>
      <c r="J5736" s="2" t="str">
        <f t="shared" si="1261"/>
        <v>December</v>
      </c>
      <c r="K5736" s="2">
        <f t="shared" si="1262"/>
        <v>12</v>
      </c>
      <c r="L5736" s="2" t="str">
        <f t="shared" si="1263"/>
        <v>Tuesday</v>
      </c>
      <c r="M5736" s="2">
        <f t="shared" si="1264"/>
        <v>51</v>
      </c>
      <c r="N5736" s="3">
        <f t="shared" si="1265"/>
        <v>0</v>
      </c>
      <c r="O5736" s="3">
        <f t="shared" si="1266"/>
        <v>13932</v>
      </c>
      <c r="P5736" t="str">
        <f t="shared" si="1267"/>
        <v>19-Dec</v>
      </c>
      <c r="Q5736" s="9">
        <f t="shared" si="1268"/>
        <v>0.56944444444444442</v>
      </c>
      <c r="R5736" t="str">
        <f t="shared" si="1269"/>
        <v>Afternoon</v>
      </c>
      <c r="S5736" s="2">
        <f t="shared" si="1270"/>
        <v>19</v>
      </c>
      <c r="T5736" t="str">
        <f t="shared" si="1271"/>
        <v>UPI Transfer</v>
      </c>
      <c r="U5736">
        <f t="shared" si="1272"/>
        <v>13</v>
      </c>
      <c r="V5736" t="str">
        <f t="shared" si="1273"/>
        <v>FY Q3</v>
      </c>
    </row>
    <row r="5737" spans="1:22" x14ac:dyDescent="0.3">
      <c r="A5737" s="18">
        <v>45279</v>
      </c>
      <c r="B5737" t="s">
        <v>2444</v>
      </c>
      <c r="C5737" t="s">
        <v>82</v>
      </c>
      <c r="D5737" t="s">
        <v>6852</v>
      </c>
      <c r="E5737">
        <v>514385289440</v>
      </c>
      <c r="F5737" t="s">
        <v>16</v>
      </c>
      <c r="G5737" t="s">
        <v>67</v>
      </c>
      <c r="H5737">
        <v>17940</v>
      </c>
      <c r="I5737" s="2">
        <f t="shared" si="1260"/>
        <v>2023</v>
      </c>
      <c r="J5737" s="2" t="str">
        <f t="shared" si="1261"/>
        <v>December</v>
      </c>
      <c r="K5737" s="2">
        <f t="shared" si="1262"/>
        <v>12</v>
      </c>
      <c r="L5737" s="2" t="str">
        <f t="shared" si="1263"/>
        <v>Tuesday</v>
      </c>
      <c r="M5737" s="2">
        <f t="shared" si="1264"/>
        <v>51</v>
      </c>
      <c r="N5737" s="3">
        <f t="shared" si="1265"/>
        <v>17940</v>
      </c>
      <c r="O5737" s="3">
        <f t="shared" si="1266"/>
        <v>0</v>
      </c>
      <c r="P5737" t="str">
        <f t="shared" si="1267"/>
        <v>19-Dec</v>
      </c>
      <c r="Q5737" s="9">
        <f t="shared" si="1268"/>
        <v>0.57222222222222219</v>
      </c>
      <c r="R5737" t="str">
        <f t="shared" si="1269"/>
        <v>Afternoon</v>
      </c>
      <c r="S5737" s="2">
        <f t="shared" si="1270"/>
        <v>19</v>
      </c>
      <c r="T5737" t="str">
        <f t="shared" si="1271"/>
        <v>Others</v>
      </c>
      <c r="U5737">
        <f t="shared" si="1272"/>
        <v>13</v>
      </c>
      <c r="V5737" t="str">
        <f t="shared" si="1273"/>
        <v>FY Q3</v>
      </c>
    </row>
    <row r="5738" spans="1:22" x14ac:dyDescent="0.3">
      <c r="A5738" s="18">
        <v>45279</v>
      </c>
      <c r="B5738" t="s">
        <v>590</v>
      </c>
      <c r="C5738" t="s">
        <v>291</v>
      </c>
      <c r="D5738" t="s">
        <v>6853</v>
      </c>
      <c r="E5738">
        <v>790340236199</v>
      </c>
      <c r="F5738" t="s">
        <v>16</v>
      </c>
      <c r="G5738" t="s">
        <v>71</v>
      </c>
      <c r="H5738">
        <v>13895</v>
      </c>
      <c r="I5738" s="2">
        <f t="shared" si="1260"/>
        <v>2023</v>
      </c>
      <c r="J5738" s="2" t="str">
        <f t="shared" si="1261"/>
        <v>December</v>
      </c>
      <c r="K5738" s="2">
        <f t="shared" si="1262"/>
        <v>12</v>
      </c>
      <c r="L5738" s="2" t="str">
        <f t="shared" si="1263"/>
        <v>Tuesday</v>
      </c>
      <c r="M5738" s="2">
        <f t="shared" si="1264"/>
        <v>51</v>
      </c>
      <c r="N5738" s="3">
        <f t="shared" si="1265"/>
        <v>13895</v>
      </c>
      <c r="O5738" s="3">
        <f t="shared" si="1266"/>
        <v>0</v>
      </c>
      <c r="P5738" t="str">
        <f t="shared" si="1267"/>
        <v>19-Dec</v>
      </c>
      <c r="Q5738" s="9">
        <f t="shared" si="1268"/>
        <v>0.61527777777777781</v>
      </c>
      <c r="R5738" t="str">
        <f t="shared" si="1269"/>
        <v>Afternoon</v>
      </c>
      <c r="S5738" s="2">
        <f t="shared" si="1270"/>
        <v>19</v>
      </c>
      <c r="T5738" t="str">
        <f t="shared" si="1271"/>
        <v>Others</v>
      </c>
      <c r="U5738">
        <f t="shared" si="1272"/>
        <v>14</v>
      </c>
      <c r="V5738" t="str">
        <f t="shared" si="1273"/>
        <v>FY Q3</v>
      </c>
    </row>
    <row r="5739" spans="1:22" x14ac:dyDescent="0.3">
      <c r="A5739" s="18">
        <v>45279</v>
      </c>
      <c r="B5739" t="s">
        <v>893</v>
      </c>
      <c r="C5739" t="s">
        <v>125</v>
      </c>
      <c r="D5739" t="s">
        <v>6854</v>
      </c>
      <c r="E5739">
        <v>179399241887</v>
      </c>
      <c r="F5739" t="s">
        <v>15</v>
      </c>
      <c r="G5739" t="s">
        <v>71</v>
      </c>
      <c r="H5739">
        <v>4663</v>
      </c>
      <c r="I5739" s="2">
        <f t="shared" si="1260"/>
        <v>2023</v>
      </c>
      <c r="J5739" s="2" t="str">
        <f t="shared" si="1261"/>
        <v>December</v>
      </c>
      <c r="K5739" s="2">
        <f t="shared" si="1262"/>
        <v>12</v>
      </c>
      <c r="L5739" s="2" t="str">
        <f t="shared" si="1263"/>
        <v>Tuesday</v>
      </c>
      <c r="M5739" s="2">
        <f t="shared" si="1264"/>
        <v>51</v>
      </c>
      <c r="N5739" s="3">
        <f t="shared" si="1265"/>
        <v>0</v>
      </c>
      <c r="O5739" s="3">
        <f t="shared" si="1266"/>
        <v>4663</v>
      </c>
      <c r="P5739" t="str">
        <f t="shared" si="1267"/>
        <v>19-Dec</v>
      </c>
      <c r="Q5739" s="9">
        <f t="shared" si="1268"/>
        <v>0.6958333333333333</v>
      </c>
      <c r="R5739" t="str">
        <f t="shared" si="1269"/>
        <v>Afternoon</v>
      </c>
      <c r="S5739" s="2">
        <f t="shared" si="1270"/>
        <v>19</v>
      </c>
      <c r="T5739" t="str">
        <f t="shared" si="1271"/>
        <v>UPI Transfer</v>
      </c>
      <c r="U5739">
        <f t="shared" si="1272"/>
        <v>16</v>
      </c>
      <c r="V5739" t="str">
        <f t="shared" si="1273"/>
        <v>FY Q3</v>
      </c>
    </row>
    <row r="5740" spans="1:22" x14ac:dyDescent="0.3">
      <c r="A5740" s="18">
        <v>45279</v>
      </c>
      <c r="B5740" t="s">
        <v>865</v>
      </c>
      <c r="C5740" t="s">
        <v>95</v>
      </c>
      <c r="D5740" t="s">
        <v>6855</v>
      </c>
      <c r="E5740">
        <v>208424022124</v>
      </c>
      <c r="F5740" t="s">
        <v>16</v>
      </c>
      <c r="G5740" t="s">
        <v>71</v>
      </c>
      <c r="H5740">
        <v>11476</v>
      </c>
      <c r="I5740" s="2">
        <f t="shared" si="1260"/>
        <v>2023</v>
      </c>
      <c r="J5740" s="2" t="str">
        <f t="shared" si="1261"/>
        <v>December</v>
      </c>
      <c r="K5740" s="2">
        <f t="shared" si="1262"/>
        <v>12</v>
      </c>
      <c r="L5740" s="2" t="str">
        <f t="shared" si="1263"/>
        <v>Tuesday</v>
      </c>
      <c r="M5740" s="2">
        <f t="shared" si="1264"/>
        <v>51</v>
      </c>
      <c r="N5740" s="3">
        <f t="shared" si="1265"/>
        <v>11476</v>
      </c>
      <c r="O5740" s="3">
        <f t="shared" si="1266"/>
        <v>0</v>
      </c>
      <c r="P5740" t="str">
        <f t="shared" si="1267"/>
        <v>19-Dec</v>
      </c>
      <c r="Q5740" s="9">
        <f t="shared" si="1268"/>
        <v>0.72291666666666665</v>
      </c>
      <c r="R5740" t="str">
        <f t="shared" si="1269"/>
        <v>Evening</v>
      </c>
      <c r="S5740" s="2">
        <f t="shared" si="1270"/>
        <v>19</v>
      </c>
      <c r="T5740" t="str">
        <f t="shared" si="1271"/>
        <v>Others</v>
      </c>
      <c r="U5740">
        <f t="shared" si="1272"/>
        <v>17</v>
      </c>
      <c r="V5740" t="str">
        <f t="shared" si="1273"/>
        <v>FY Q3</v>
      </c>
    </row>
    <row r="5741" spans="1:22" x14ac:dyDescent="0.3">
      <c r="A5741" s="18">
        <v>45279</v>
      </c>
      <c r="B5741" t="s">
        <v>1544</v>
      </c>
      <c r="C5741" t="s">
        <v>234</v>
      </c>
      <c r="D5741" t="s">
        <v>6856</v>
      </c>
      <c r="E5741">
        <v>298489407144</v>
      </c>
      <c r="F5741" t="s">
        <v>15</v>
      </c>
      <c r="G5741" t="s">
        <v>67</v>
      </c>
      <c r="H5741">
        <v>6917</v>
      </c>
      <c r="I5741" s="2">
        <f t="shared" si="1260"/>
        <v>2023</v>
      </c>
      <c r="J5741" s="2" t="str">
        <f t="shared" si="1261"/>
        <v>December</v>
      </c>
      <c r="K5741" s="2">
        <f t="shared" si="1262"/>
        <v>12</v>
      </c>
      <c r="L5741" s="2" t="str">
        <f t="shared" si="1263"/>
        <v>Tuesday</v>
      </c>
      <c r="M5741" s="2">
        <f t="shared" si="1264"/>
        <v>51</v>
      </c>
      <c r="N5741" s="3">
        <f t="shared" si="1265"/>
        <v>0</v>
      </c>
      <c r="O5741" s="3">
        <f t="shared" si="1266"/>
        <v>6917</v>
      </c>
      <c r="P5741" t="str">
        <f t="shared" si="1267"/>
        <v>19-Dec</v>
      </c>
      <c r="Q5741" s="9">
        <f t="shared" si="1268"/>
        <v>0.75138888888888888</v>
      </c>
      <c r="R5741" t="str">
        <f t="shared" si="1269"/>
        <v>Evening</v>
      </c>
      <c r="S5741" s="2">
        <f t="shared" si="1270"/>
        <v>19</v>
      </c>
      <c r="T5741" t="str">
        <f t="shared" si="1271"/>
        <v>UPI Transfer</v>
      </c>
      <c r="U5741">
        <f t="shared" si="1272"/>
        <v>18</v>
      </c>
      <c r="V5741" t="str">
        <f t="shared" si="1273"/>
        <v>FY Q3</v>
      </c>
    </row>
    <row r="5742" spans="1:22" x14ac:dyDescent="0.3">
      <c r="A5742" s="18">
        <v>45279</v>
      </c>
      <c r="B5742" t="s">
        <v>1668</v>
      </c>
      <c r="C5742" t="s">
        <v>79</v>
      </c>
      <c r="D5742" t="s">
        <v>6857</v>
      </c>
      <c r="E5742">
        <v>198393254428</v>
      </c>
      <c r="F5742" t="s">
        <v>16</v>
      </c>
      <c r="G5742" t="s">
        <v>71</v>
      </c>
      <c r="H5742">
        <v>11215</v>
      </c>
      <c r="I5742" s="2">
        <f t="shared" si="1260"/>
        <v>2023</v>
      </c>
      <c r="J5742" s="2" t="str">
        <f t="shared" si="1261"/>
        <v>December</v>
      </c>
      <c r="K5742" s="2">
        <f t="shared" si="1262"/>
        <v>12</v>
      </c>
      <c r="L5742" s="2" t="str">
        <f t="shared" si="1263"/>
        <v>Tuesday</v>
      </c>
      <c r="M5742" s="2">
        <f t="shared" si="1264"/>
        <v>51</v>
      </c>
      <c r="N5742" s="3">
        <f t="shared" si="1265"/>
        <v>11215</v>
      </c>
      <c r="O5742" s="3">
        <f t="shared" si="1266"/>
        <v>0</v>
      </c>
      <c r="P5742" t="str">
        <f t="shared" si="1267"/>
        <v>19-Dec</v>
      </c>
      <c r="Q5742" s="9">
        <f t="shared" si="1268"/>
        <v>0.88055555555555554</v>
      </c>
      <c r="R5742" t="str">
        <f t="shared" si="1269"/>
        <v>Night</v>
      </c>
      <c r="S5742" s="2">
        <f t="shared" si="1270"/>
        <v>19</v>
      </c>
      <c r="T5742" t="str">
        <f t="shared" si="1271"/>
        <v>Others</v>
      </c>
      <c r="U5742">
        <f t="shared" si="1272"/>
        <v>21</v>
      </c>
      <c r="V5742" t="str">
        <f t="shared" si="1273"/>
        <v>FY Q3</v>
      </c>
    </row>
    <row r="5743" spans="1:22" x14ac:dyDescent="0.3">
      <c r="A5743" s="18">
        <v>45280</v>
      </c>
      <c r="B5743" t="s">
        <v>3811</v>
      </c>
      <c r="C5743" t="s">
        <v>338</v>
      </c>
      <c r="D5743" t="s">
        <v>6858</v>
      </c>
      <c r="E5743">
        <v>453338365484</v>
      </c>
      <c r="F5743" t="s">
        <v>15</v>
      </c>
      <c r="G5743" t="s">
        <v>67</v>
      </c>
      <c r="H5743">
        <v>7332</v>
      </c>
      <c r="I5743" s="2">
        <f t="shared" si="1260"/>
        <v>2023</v>
      </c>
      <c r="J5743" s="2" t="str">
        <f t="shared" si="1261"/>
        <v>December</v>
      </c>
      <c r="K5743" s="2">
        <f t="shared" si="1262"/>
        <v>12</v>
      </c>
      <c r="L5743" s="2" t="str">
        <f t="shared" si="1263"/>
        <v>Wednesday</v>
      </c>
      <c r="M5743" s="2">
        <f t="shared" si="1264"/>
        <v>51</v>
      </c>
      <c r="N5743" s="3">
        <f t="shared" si="1265"/>
        <v>0</v>
      </c>
      <c r="O5743" s="3">
        <f t="shared" si="1266"/>
        <v>7332</v>
      </c>
      <c r="P5743" t="str">
        <f t="shared" si="1267"/>
        <v>20-Dec</v>
      </c>
      <c r="Q5743" s="9">
        <f t="shared" si="1268"/>
        <v>0.50277777777777777</v>
      </c>
      <c r="R5743" t="str">
        <f t="shared" si="1269"/>
        <v>Afternoon</v>
      </c>
      <c r="S5743" s="2">
        <f t="shared" si="1270"/>
        <v>20</v>
      </c>
      <c r="T5743" t="str">
        <f t="shared" si="1271"/>
        <v>UPI Transfer</v>
      </c>
      <c r="U5743">
        <f t="shared" si="1272"/>
        <v>12</v>
      </c>
      <c r="V5743" t="str">
        <f t="shared" si="1273"/>
        <v>FY Q3</v>
      </c>
    </row>
    <row r="5744" spans="1:22" x14ac:dyDescent="0.3">
      <c r="A5744" s="18">
        <v>45280</v>
      </c>
      <c r="B5744" t="s">
        <v>1554</v>
      </c>
      <c r="C5744" t="s">
        <v>117</v>
      </c>
      <c r="D5744" t="s">
        <v>6859</v>
      </c>
      <c r="E5744">
        <v>653982682834</v>
      </c>
      <c r="F5744" t="s">
        <v>16</v>
      </c>
      <c r="G5744" t="s">
        <v>71</v>
      </c>
      <c r="H5744">
        <v>10906</v>
      </c>
      <c r="I5744" s="2">
        <f t="shared" si="1260"/>
        <v>2023</v>
      </c>
      <c r="J5744" s="2" t="str">
        <f t="shared" si="1261"/>
        <v>December</v>
      </c>
      <c r="K5744" s="2">
        <f t="shared" si="1262"/>
        <v>12</v>
      </c>
      <c r="L5744" s="2" t="str">
        <f t="shared" si="1263"/>
        <v>Wednesday</v>
      </c>
      <c r="M5744" s="2">
        <f t="shared" si="1264"/>
        <v>51</v>
      </c>
      <c r="N5744" s="3">
        <f t="shared" si="1265"/>
        <v>10906</v>
      </c>
      <c r="O5744" s="3">
        <f t="shared" si="1266"/>
        <v>0</v>
      </c>
      <c r="P5744" t="str">
        <f t="shared" si="1267"/>
        <v>20-Dec</v>
      </c>
      <c r="Q5744" s="9">
        <f t="shared" si="1268"/>
        <v>0.5180555555555556</v>
      </c>
      <c r="R5744" t="str">
        <f t="shared" si="1269"/>
        <v>Afternoon</v>
      </c>
      <c r="S5744" s="2">
        <f t="shared" si="1270"/>
        <v>20</v>
      </c>
      <c r="T5744" t="str">
        <f t="shared" si="1271"/>
        <v>Others</v>
      </c>
      <c r="U5744">
        <f t="shared" si="1272"/>
        <v>12</v>
      </c>
      <c r="V5744" t="str">
        <f t="shared" si="1273"/>
        <v>FY Q3</v>
      </c>
    </row>
    <row r="5745" spans="1:22" x14ac:dyDescent="0.3">
      <c r="A5745" s="18">
        <v>45280</v>
      </c>
      <c r="B5745" t="s">
        <v>1657</v>
      </c>
      <c r="C5745" t="s">
        <v>282</v>
      </c>
      <c r="D5745" t="s">
        <v>6860</v>
      </c>
      <c r="E5745">
        <v>534145878570</v>
      </c>
      <c r="F5745" t="s">
        <v>16</v>
      </c>
      <c r="G5745" t="s">
        <v>67</v>
      </c>
      <c r="H5745">
        <v>5335</v>
      </c>
      <c r="I5745" s="2">
        <f t="shared" si="1260"/>
        <v>2023</v>
      </c>
      <c r="J5745" s="2" t="str">
        <f t="shared" si="1261"/>
        <v>December</v>
      </c>
      <c r="K5745" s="2">
        <f t="shared" si="1262"/>
        <v>12</v>
      </c>
      <c r="L5745" s="2" t="str">
        <f t="shared" si="1263"/>
        <v>Wednesday</v>
      </c>
      <c r="M5745" s="2">
        <f t="shared" si="1264"/>
        <v>51</v>
      </c>
      <c r="N5745" s="3">
        <f t="shared" si="1265"/>
        <v>5335</v>
      </c>
      <c r="O5745" s="3">
        <f t="shared" si="1266"/>
        <v>0</v>
      </c>
      <c r="P5745" t="str">
        <f t="shared" si="1267"/>
        <v>20-Dec</v>
      </c>
      <c r="Q5745" s="9">
        <f t="shared" si="1268"/>
        <v>0.68888888888888888</v>
      </c>
      <c r="R5745" t="str">
        <f t="shared" si="1269"/>
        <v>Afternoon</v>
      </c>
      <c r="S5745" s="2">
        <f t="shared" si="1270"/>
        <v>20</v>
      </c>
      <c r="T5745" t="str">
        <f t="shared" si="1271"/>
        <v>Others</v>
      </c>
      <c r="U5745">
        <f t="shared" si="1272"/>
        <v>16</v>
      </c>
      <c r="V5745" t="str">
        <f t="shared" si="1273"/>
        <v>FY Q3</v>
      </c>
    </row>
    <row r="5746" spans="1:22" x14ac:dyDescent="0.3">
      <c r="A5746" s="18">
        <v>45280</v>
      </c>
      <c r="B5746" t="s">
        <v>1176</v>
      </c>
      <c r="C5746" t="s">
        <v>134</v>
      </c>
      <c r="D5746" t="s">
        <v>6861</v>
      </c>
      <c r="E5746">
        <v>692944210099</v>
      </c>
      <c r="F5746" t="s">
        <v>15</v>
      </c>
      <c r="G5746" t="s">
        <v>67</v>
      </c>
      <c r="H5746">
        <v>13662</v>
      </c>
      <c r="I5746" s="2">
        <f t="shared" si="1260"/>
        <v>2023</v>
      </c>
      <c r="J5746" s="2" t="str">
        <f t="shared" si="1261"/>
        <v>December</v>
      </c>
      <c r="K5746" s="2">
        <f t="shared" si="1262"/>
        <v>12</v>
      </c>
      <c r="L5746" s="2" t="str">
        <f t="shared" si="1263"/>
        <v>Wednesday</v>
      </c>
      <c r="M5746" s="2">
        <f t="shared" si="1264"/>
        <v>51</v>
      </c>
      <c r="N5746" s="3">
        <f t="shared" si="1265"/>
        <v>0</v>
      </c>
      <c r="O5746" s="3">
        <f t="shared" si="1266"/>
        <v>13662</v>
      </c>
      <c r="P5746" t="str">
        <f t="shared" si="1267"/>
        <v>20-Dec</v>
      </c>
      <c r="Q5746" s="9">
        <f t="shared" si="1268"/>
        <v>0.71458333333333335</v>
      </c>
      <c r="R5746" t="str">
        <f t="shared" si="1269"/>
        <v>Evening</v>
      </c>
      <c r="S5746" s="2">
        <f t="shared" si="1270"/>
        <v>20</v>
      </c>
      <c r="T5746" t="str">
        <f t="shared" si="1271"/>
        <v>UPI Transfer</v>
      </c>
      <c r="U5746">
        <f t="shared" si="1272"/>
        <v>17</v>
      </c>
      <c r="V5746" t="str">
        <f t="shared" si="1273"/>
        <v>FY Q3</v>
      </c>
    </row>
    <row r="5747" spans="1:22" x14ac:dyDescent="0.3">
      <c r="A5747" s="18">
        <v>45280</v>
      </c>
      <c r="B5747" t="s">
        <v>2178</v>
      </c>
      <c r="C5747" t="s">
        <v>104</v>
      </c>
      <c r="D5747" t="s">
        <v>6862</v>
      </c>
      <c r="E5747">
        <v>727378659870</v>
      </c>
      <c r="F5747" t="s">
        <v>16</v>
      </c>
      <c r="G5747" t="s">
        <v>67</v>
      </c>
      <c r="H5747">
        <v>8051</v>
      </c>
      <c r="I5747" s="2">
        <f t="shared" si="1260"/>
        <v>2023</v>
      </c>
      <c r="J5747" s="2" t="str">
        <f t="shared" si="1261"/>
        <v>December</v>
      </c>
      <c r="K5747" s="2">
        <f t="shared" si="1262"/>
        <v>12</v>
      </c>
      <c r="L5747" s="2" t="str">
        <f t="shared" si="1263"/>
        <v>Wednesday</v>
      </c>
      <c r="M5747" s="2">
        <f t="shared" si="1264"/>
        <v>51</v>
      </c>
      <c r="N5747" s="3">
        <f t="shared" si="1265"/>
        <v>8051</v>
      </c>
      <c r="O5747" s="3">
        <f t="shared" si="1266"/>
        <v>0</v>
      </c>
      <c r="P5747" t="str">
        <f t="shared" si="1267"/>
        <v>20-Dec</v>
      </c>
      <c r="Q5747" s="9">
        <f t="shared" si="1268"/>
        <v>0.72847222222222219</v>
      </c>
      <c r="R5747" t="str">
        <f t="shared" si="1269"/>
        <v>Evening</v>
      </c>
      <c r="S5747" s="2">
        <f t="shared" si="1270"/>
        <v>20</v>
      </c>
      <c r="T5747" t="str">
        <f t="shared" si="1271"/>
        <v>Others</v>
      </c>
      <c r="U5747">
        <f t="shared" si="1272"/>
        <v>17</v>
      </c>
      <c r="V5747" t="str">
        <f t="shared" si="1273"/>
        <v>FY Q3</v>
      </c>
    </row>
    <row r="5748" spans="1:22" x14ac:dyDescent="0.3">
      <c r="A5748" s="18">
        <v>45280</v>
      </c>
      <c r="B5748" t="s">
        <v>2869</v>
      </c>
      <c r="C5748" t="s">
        <v>92</v>
      </c>
      <c r="D5748" t="s">
        <v>6863</v>
      </c>
      <c r="E5748">
        <v>456438630631</v>
      </c>
      <c r="F5748" t="s">
        <v>15</v>
      </c>
      <c r="G5748" t="s">
        <v>71</v>
      </c>
      <c r="H5748">
        <v>2758</v>
      </c>
      <c r="I5748" s="2">
        <f t="shared" si="1260"/>
        <v>2023</v>
      </c>
      <c r="J5748" s="2" t="str">
        <f t="shared" si="1261"/>
        <v>December</v>
      </c>
      <c r="K5748" s="2">
        <f t="shared" si="1262"/>
        <v>12</v>
      </c>
      <c r="L5748" s="2" t="str">
        <f t="shared" si="1263"/>
        <v>Wednesday</v>
      </c>
      <c r="M5748" s="2">
        <f t="shared" si="1264"/>
        <v>51</v>
      </c>
      <c r="N5748" s="3">
        <f t="shared" si="1265"/>
        <v>0</v>
      </c>
      <c r="O5748" s="3">
        <f t="shared" si="1266"/>
        <v>2758</v>
      </c>
      <c r="P5748" t="str">
        <f t="shared" si="1267"/>
        <v>20-Dec</v>
      </c>
      <c r="Q5748" s="9">
        <f t="shared" si="1268"/>
        <v>0.84583333333333333</v>
      </c>
      <c r="R5748" t="str">
        <f t="shared" si="1269"/>
        <v>Evening</v>
      </c>
      <c r="S5748" s="2">
        <f t="shared" si="1270"/>
        <v>20</v>
      </c>
      <c r="T5748" t="str">
        <f t="shared" si="1271"/>
        <v>UPI Transfer</v>
      </c>
      <c r="U5748">
        <f t="shared" si="1272"/>
        <v>20</v>
      </c>
      <c r="V5748" t="str">
        <f t="shared" si="1273"/>
        <v>FY Q3</v>
      </c>
    </row>
    <row r="5749" spans="1:22" x14ac:dyDescent="0.3">
      <c r="A5749" s="18">
        <v>45281</v>
      </c>
      <c r="B5749" t="s">
        <v>671</v>
      </c>
      <c r="C5749" t="s">
        <v>114</v>
      </c>
      <c r="D5749" t="s">
        <v>6864</v>
      </c>
      <c r="E5749">
        <v>43861957438</v>
      </c>
      <c r="F5749" t="s">
        <v>15</v>
      </c>
      <c r="G5749" t="s">
        <v>67</v>
      </c>
      <c r="H5749">
        <v>7397</v>
      </c>
      <c r="I5749" s="2">
        <f t="shared" si="1260"/>
        <v>2023</v>
      </c>
      <c r="J5749" s="2" t="str">
        <f t="shared" si="1261"/>
        <v>December</v>
      </c>
      <c r="K5749" s="2">
        <f t="shared" si="1262"/>
        <v>12</v>
      </c>
      <c r="L5749" s="2" t="str">
        <f t="shared" si="1263"/>
        <v>Thursday</v>
      </c>
      <c r="M5749" s="2">
        <f t="shared" si="1264"/>
        <v>51</v>
      </c>
      <c r="N5749" s="3">
        <f t="shared" si="1265"/>
        <v>0</v>
      </c>
      <c r="O5749" s="3">
        <f t="shared" si="1266"/>
        <v>7397</v>
      </c>
      <c r="P5749" t="str">
        <f t="shared" si="1267"/>
        <v>21-Dec</v>
      </c>
      <c r="Q5749" s="9">
        <f t="shared" si="1268"/>
        <v>0.83888888888888891</v>
      </c>
      <c r="R5749" t="str">
        <f t="shared" si="1269"/>
        <v>Evening</v>
      </c>
      <c r="S5749" s="2">
        <f t="shared" si="1270"/>
        <v>21</v>
      </c>
      <c r="T5749" t="str">
        <f t="shared" si="1271"/>
        <v>UPI Transfer</v>
      </c>
      <c r="U5749">
        <f t="shared" si="1272"/>
        <v>20</v>
      </c>
      <c r="V5749" t="str">
        <f t="shared" si="1273"/>
        <v>FY Q3</v>
      </c>
    </row>
    <row r="5750" spans="1:22" x14ac:dyDescent="0.3">
      <c r="A5750" s="18">
        <v>45281</v>
      </c>
      <c r="B5750" t="s">
        <v>1534</v>
      </c>
      <c r="C5750" t="s">
        <v>73</v>
      </c>
      <c r="D5750" t="s">
        <v>6865</v>
      </c>
      <c r="E5750">
        <v>607373817207</v>
      </c>
      <c r="F5750" t="s">
        <v>16</v>
      </c>
      <c r="G5750" t="s">
        <v>67</v>
      </c>
      <c r="H5750">
        <v>11996</v>
      </c>
      <c r="I5750" s="2">
        <f t="shared" si="1260"/>
        <v>2023</v>
      </c>
      <c r="J5750" s="2" t="str">
        <f t="shared" si="1261"/>
        <v>December</v>
      </c>
      <c r="K5750" s="2">
        <f t="shared" si="1262"/>
        <v>12</v>
      </c>
      <c r="L5750" s="2" t="str">
        <f t="shared" si="1263"/>
        <v>Thursday</v>
      </c>
      <c r="M5750" s="2">
        <f t="shared" si="1264"/>
        <v>51</v>
      </c>
      <c r="N5750" s="3">
        <f t="shared" si="1265"/>
        <v>11996</v>
      </c>
      <c r="O5750" s="3">
        <f t="shared" si="1266"/>
        <v>0</v>
      </c>
      <c r="P5750" t="str">
        <f t="shared" si="1267"/>
        <v>21-Dec</v>
      </c>
      <c r="Q5750" s="9">
        <f t="shared" si="1268"/>
        <v>0.89583333333333337</v>
      </c>
      <c r="R5750" t="str">
        <f t="shared" si="1269"/>
        <v>Night</v>
      </c>
      <c r="S5750" s="2">
        <f t="shared" si="1270"/>
        <v>21</v>
      </c>
      <c r="T5750" t="str">
        <f t="shared" si="1271"/>
        <v>Others</v>
      </c>
      <c r="U5750">
        <f t="shared" si="1272"/>
        <v>21</v>
      </c>
      <c r="V5750" t="str">
        <f t="shared" si="1273"/>
        <v>FY Q3</v>
      </c>
    </row>
    <row r="5751" spans="1:22" x14ac:dyDescent="0.3">
      <c r="A5751" s="18">
        <v>45282</v>
      </c>
      <c r="B5751" t="s">
        <v>1504</v>
      </c>
      <c r="C5751" t="s">
        <v>125</v>
      </c>
      <c r="D5751" t="s">
        <v>6866</v>
      </c>
      <c r="E5751">
        <v>241237868517</v>
      </c>
      <c r="F5751" t="s">
        <v>15</v>
      </c>
      <c r="G5751" t="s">
        <v>67</v>
      </c>
      <c r="H5751">
        <v>6658</v>
      </c>
      <c r="I5751" s="2">
        <f t="shared" si="1260"/>
        <v>2023</v>
      </c>
      <c r="J5751" s="2" t="str">
        <f t="shared" si="1261"/>
        <v>December</v>
      </c>
      <c r="K5751" s="2">
        <f t="shared" si="1262"/>
        <v>12</v>
      </c>
      <c r="L5751" s="2" t="str">
        <f t="shared" si="1263"/>
        <v>Friday</v>
      </c>
      <c r="M5751" s="2">
        <f t="shared" si="1264"/>
        <v>51</v>
      </c>
      <c r="N5751" s="3">
        <f t="shared" si="1265"/>
        <v>0</v>
      </c>
      <c r="O5751" s="3">
        <f t="shared" si="1266"/>
        <v>6658</v>
      </c>
      <c r="P5751" t="str">
        <f t="shared" si="1267"/>
        <v>22-Dec</v>
      </c>
      <c r="Q5751" s="9">
        <f t="shared" si="1268"/>
        <v>0.50416666666666665</v>
      </c>
      <c r="R5751" t="str">
        <f t="shared" si="1269"/>
        <v>Afternoon</v>
      </c>
      <c r="S5751" s="2">
        <f t="shared" si="1270"/>
        <v>22</v>
      </c>
      <c r="T5751" t="str">
        <f t="shared" si="1271"/>
        <v>UPI Transfer</v>
      </c>
      <c r="U5751">
        <f t="shared" si="1272"/>
        <v>12</v>
      </c>
      <c r="V5751" t="str">
        <f t="shared" si="1273"/>
        <v>FY Q3</v>
      </c>
    </row>
    <row r="5752" spans="1:22" x14ac:dyDescent="0.3">
      <c r="A5752" s="18">
        <v>45282</v>
      </c>
      <c r="B5752" t="s">
        <v>2011</v>
      </c>
      <c r="C5752" t="s">
        <v>107</v>
      </c>
      <c r="D5752" t="s">
        <v>6867</v>
      </c>
      <c r="E5752">
        <v>83624820600</v>
      </c>
      <c r="F5752" t="s">
        <v>15</v>
      </c>
      <c r="G5752" t="s">
        <v>67</v>
      </c>
      <c r="H5752">
        <v>14308</v>
      </c>
      <c r="I5752" s="2">
        <f t="shared" si="1260"/>
        <v>2023</v>
      </c>
      <c r="J5752" s="2" t="str">
        <f t="shared" si="1261"/>
        <v>December</v>
      </c>
      <c r="K5752" s="2">
        <f t="shared" si="1262"/>
        <v>12</v>
      </c>
      <c r="L5752" s="2" t="str">
        <f t="shared" si="1263"/>
        <v>Friday</v>
      </c>
      <c r="M5752" s="2">
        <f t="shared" si="1264"/>
        <v>51</v>
      </c>
      <c r="N5752" s="3">
        <f t="shared" si="1265"/>
        <v>0</v>
      </c>
      <c r="O5752" s="3">
        <f t="shared" si="1266"/>
        <v>14308</v>
      </c>
      <c r="P5752" t="str">
        <f t="shared" si="1267"/>
        <v>22-Dec</v>
      </c>
      <c r="Q5752" s="9">
        <f t="shared" si="1268"/>
        <v>0.57499999999999996</v>
      </c>
      <c r="R5752" t="str">
        <f t="shared" si="1269"/>
        <v>Afternoon</v>
      </c>
      <c r="S5752" s="2">
        <f t="shared" si="1270"/>
        <v>22</v>
      </c>
      <c r="T5752" t="str">
        <f t="shared" si="1271"/>
        <v>UPI Transfer</v>
      </c>
      <c r="U5752">
        <f t="shared" si="1272"/>
        <v>13</v>
      </c>
      <c r="V5752" t="str">
        <f t="shared" si="1273"/>
        <v>FY Q3</v>
      </c>
    </row>
    <row r="5753" spans="1:22" x14ac:dyDescent="0.3">
      <c r="A5753" s="18">
        <v>45282</v>
      </c>
      <c r="B5753" t="s">
        <v>1806</v>
      </c>
      <c r="C5753" t="s">
        <v>76</v>
      </c>
      <c r="D5753" t="s">
        <v>6868</v>
      </c>
      <c r="E5753">
        <v>235347551065</v>
      </c>
      <c r="F5753" t="s">
        <v>16</v>
      </c>
      <c r="G5753" t="s">
        <v>71</v>
      </c>
      <c r="H5753">
        <v>15702</v>
      </c>
      <c r="I5753" s="2">
        <f t="shared" si="1260"/>
        <v>2023</v>
      </c>
      <c r="J5753" s="2" t="str">
        <f t="shared" si="1261"/>
        <v>December</v>
      </c>
      <c r="K5753" s="2">
        <f t="shared" si="1262"/>
        <v>12</v>
      </c>
      <c r="L5753" s="2" t="str">
        <f t="shared" si="1263"/>
        <v>Friday</v>
      </c>
      <c r="M5753" s="2">
        <f t="shared" si="1264"/>
        <v>51</v>
      </c>
      <c r="N5753" s="3">
        <f t="shared" si="1265"/>
        <v>15702</v>
      </c>
      <c r="O5753" s="3">
        <f t="shared" si="1266"/>
        <v>0</v>
      </c>
      <c r="P5753" t="str">
        <f t="shared" si="1267"/>
        <v>22-Dec</v>
      </c>
      <c r="Q5753" s="9">
        <f t="shared" si="1268"/>
        <v>0.57916666666666672</v>
      </c>
      <c r="R5753" t="str">
        <f t="shared" si="1269"/>
        <v>Afternoon</v>
      </c>
      <c r="S5753" s="2">
        <f t="shared" si="1270"/>
        <v>22</v>
      </c>
      <c r="T5753" t="str">
        <f t="shared" si="1271"/>
        <v>Others</v>
      </c>
      <c r="U5753">
        <f t="shared" si="1272"/>
        <v>13</v>
      </c>
      <c r="V5753" t="str">
        <f t="shared" si="1273"/>
        <v>FY Q3</v>
      </c>
    </row>
    <row r="5754" spans="1:22" x14ac:dyDescent="0.3">
      <c r="A5754" s="18">
        <v>45282</v>
      </c>
      <c r="B5754" t="s">
        <v>715</v>
      </c>
      <c r="C5754" t="s">
        <v>282</v>
      </c>
      <c r="D5754" t="s">
        <v>6869</v>
      </c>
      <c r="E5754">
        <v>457757982562</v>
      </c>
      <c r="F5754" t="s">
        <v>16</v>
      </c>
      <c r="G5754" t="s">
        <v>71</v>
      </c>
      <c r="H5754">
        <v>9801</v>
      </c>
      <c r="I5754" s="2">
        <f t="shared" si="1260"/>
        <v>2023</v>
      </c>
      <c r="J5754" s="2" t="str">
        <f t="shared" si="1261"/>
        <v>December</v>
      </c>
      <c r="K5754" s="2">
        <f t="shared" si="1262"/>
        <v>12</v>
      </c>
      <c r="L5754" s="2" t="str">
        <f t="shared" si="1263"/>
        <v>Friday</v>
      </c>
      <c r="M5754" s="2">
        <f t="shared" si="1264"/>
        <v>51</v>
      </c>
      <c r="N5754" s="3">
        <f t="shared" si="1265"/>
        <v>9801</v>
      </c>
      <c r="O5754" s="3">
        <f t="shared" si="1266"/>
        <v>0</v>
      </c>
      <c r="P5754" t="str">
        <f t="shared" si="1267"/>
        <v>22-Dec</v>
      </c>
      <c r="Q5754" s="9">
        <f t="shared" si="1268"/>
        <v>0.60138888888888886</v>
      </c>
      <c r="R5754" t="str">
        <f t="shared" si="1269"/>
        <v>Afternoon</v>
      </c>
      <c r="S5754" s="2">
        <f t="shared" si="1270"/>
        <v>22</v>
      </c>
      <c r="T5754" t="str">
        <f t="shared" si="1271"/>
        <v>Others</v>
      </c>
      <c r="U5754">
        <f t="shared" si="1272"/>
        <v>14</v>
      </c>
      <c r="V5754" t="str">
        <f t="shared" si="1273"/>
        <v>FY Q3</v>
      </c>
    </row>
    <row r="5755" spans="1:22" x14ac:dyDescent="0.3">
      <c r="A5755" s="18">
        <v>45282</v>
      </c>
      <c r="B5755" t="s">
        <v>1769</v>
      </c>
      <c r="C5755" t="s">
        <v>79</v>
      </c>
      <c r="D5755" t="s">
        <v>6870</v>
      </c>
      <c r="E5755">
        <v>744770620338</v>
      </c>
      <c r="F5755" t="s">
        <v>16</v>
      </c>
      <c r="G5755" t="s">
        <v>71</v>
      </c>
      <c r="H5755">
        <v>20229</v>
      </c>
      <c r="I5755" s="2">
        <f t="shared" si="1260"/>
        <v>2023</v>
      </c>
      <c r="J5755" s="2" t="str">
        <f t="shared" si="1261"/>
        <v>December</v>
      </c>
      <c r="K5755" s="2">
        <f t="shared" si="1262"/>
        <v>12</v>
      </c>
      <c r="L5755" s="2" t="str">
        <f t="shared" si="1263"/>
        <v>Friday</v>
      </c>
      <c r="M5755" s="2">
        <f t="shared" si="1264"/>
        <v>51</v>
      </c>
      <c r="N5755" s="3">
        <f t="shared" si="1265"/>
        <v>20229</v>
      </c>
      <c r="O5755" s="3">
        <f t="shared" si="1266"/>
        <v>0</v>
      </c>
      <c r="P5755" t="str">
        <f t="shared" si="1267"/>
        <v>22-Dec</v>
      </c>
      <c r="Q5755" s="9">
        <f t="shared" si="1268"/>
        <v>0.70416666666666672</v>
      </c>
      <c r="R5755" t="str">
        <f t="shared" si="1269"/>
        <v>Afternoon</v>
      </c>
      <c r="S5755" s="2">
        <f t="shared" si="1270"/>
        <v>22</v>
      </c>
      <c r="T5755" t="str">
        <f t="shared" si="1271"/>
        <v>Others</v>
      </c>
      <c r="U5755">
        <f t="shared" si="1272"/>
        <v>16</v>
      </c>
      <c r="V5755" t="str">
        <f t="shared" si="1273"/>
        <v>FY Q3</v>
      </c>
    </row>
    <row r="5756" spans="1:22" x14ac:dyDescent="0.3">
      <c r="A5756" s="18">
        <v>45282</v>
      </c>
      <c r="B5756" t="s">
        <v>977</v>
      </c>
      <c r="C5756" t="s">
        <v>69</v>
      </c>
      <c r="D5756" t="s">
        <v>6871</v>
      </c>
      <c r="E5756">
        <v>839833403674</v>
      </c>
      <c r="F5756" t="s">
        <v>16</v>
      </c>
      <c r="G5756" t="s">
        <v>67</v>
      </c>
      <c r="H5756">
        <v>8579</v>
      </c>
      <c r="I5756" s="2">
        <f t="shared" si="1260"/>
        <v>2023</v>
      </c>
      <c r="J5756" s="2" t="str">
        <f t="shared" si="1261"/>
        <v>December</v>
      </c>
      <c r="K5756" s="2">
        <f t="shared" si="1262"/>
        <v>12</v>
      </c>
      <c r="L5756" s="2" t="str">
        <f t="shared" si="1263"/>
        <v>Friday</v>
      </c>
      <c r="M5756" s="2">
        <f t="shared" si="1264"/>
        <v>51</v>
      </c>
      <c r="N5756" s="3">
        <f t="shared" si="1265"/>
        <v>8579</v>
      </c>
      <c r="O5756" s="3">
        <f t="shared" si="1266"/>
        <v>0</v>
      </c>
      <c r="P5756" t="str">
        <f t="shared" si="1267"/>
        <v>22-Dec</v>
      </c>
      <c r="Q5756" s="9">
        <f t="shared" si="1268"/>
        <v>0.70833333333333337</v>
      </c>
      <c r="R5756" t="str">
        <f t="shared" si="1269"/>
        <v>Evening</v>
      </c>
      <c r="S5756" s="2">
        <f t="shared" si="1270"/>
        <v>22</v>
      </c>
      <c r="T5756" t="str">
        <f t="shared" si="1271"/>
        <v>Others</v>
      </c>
      <c r="U5756">
        <f t="shared" si="1272"/>
        <v>17</v>
      </c>
      <c r="V5756" t="str">
        <f t="shared" si="1273"/>
        <v>FY Q3</v>
      </c>
    </row>
    <row r="5757" spans="1:22" x14ac:dyDescent="0.3">
      <c r="A5757" s="18">
        <v>45282</v>
      </c>
      <c r="B5757" t="s">
        <v>293</v>
      </c>
      <c r="C5757" t="s">
        <v>131</v>
      </c>
      <c r="D5757" t="s">
        <v>6872</v>
      </c>
      <c r="E5757">
        <v>381182250071</v>
      </c>
      <c r="F5757" t="s">
        <v>16</v>
      </c>
      <c r="G5757" t="s">
        <v>71</v>
      </c>
      <c r="H5757">
        <v>9533</v>
      </c>
      <c r="I5757" s="2">
        <f t="shared" si="1260"/>
        <v>2023</v>
      </c>
      <c r="J5757" s="2" t="str">
        <f t="shared" si="1261"/>
        <v>December</v>
      </c>
      <c r="K5757" s="2">
        <f t="shared" si="1262"/>
        <v>12</v>
      </c>
      <c r="L5757" s="2" t="str">
        <f t="shared" si="1263"/>
        <v>Friday</v>
      </c>
      <c r="M5757" s="2">
        <f t="shared" si="1264"/>
        <v>51</v>
      </c>
      <c r="N5757" s="3">
        <f t="shared" si="1265"/>
        <v>9533</v>
      </c>
      <c r="O5757" s="3">
        <f t="shared" si="1266"/>
        <v>0</v>
      </c>
      <c r="P5757" t="str">
        <f t="shared" si="1267"/>
        <v>22-Dec</v>
      </c>
      <c r="Q5757" s="9">
        <f t="shared" si="1268"/>
        <v>0.7631944444444444</v>
      </c>
      <c r="R5757" t="str">
        <f t="shared" si="1269"/>
        <v>Evening</v>
      </c>
      <c r="S5757" s="2">
        <f t="shared" si="1270"/>
        <v>22</v>
      </c>
      <c r="T5757" t="str">
        <f t="shared" si="1271"/>
        <v>Others</v>
      </c>
      <c r="U5757">
        <f t="shared" si="1272"/>
        <v>18</v>
      </c>
      <c r="V5757" t="str">
        <f t="shared" si="1273"/>
        <v>FY Q3</v>
      </c>
    </row>
    <row r="5758" spans="1:22" x14ac:dyDescent="0.3">
      <c r="A5758" s="18">
        <v>45283</v>
      </c>
      <c r="B5758" t="s">
        <v>1936</v>
      </c>
      <c r="C5758" t="s">
        <v>131</v>
      </c>
      <c r="D5758" t="s">
        <v>6873</v>
      </c>
      <c r="E5758">
        <v>770447182087</v>
      </c>
      <c r="F5758" t="s">
        <v>16</v>
      </c>
      <c r="G5758" t="s">
        <v>71</v>
      </c>
      <c r="H5758">
        <v>6407</v>
      </c>
      <c r="I5758" s="2">
        <f t="shared" si="1260"/>
        <v>2023</v>
      </c>
      <c r="J5758" s="2" t="str">
        <f t="shared" si="1261"/>
        <v>December</v>
      </c>
      <c r="K5758" s="2">
        <f t="shared" si="1262"/>
        <v>12</v>
      </c>
      <c r="L5758" s="2" t="str">
        <f t="shared" si="1263"/>
        <v>Saturday</v>
      </c>
      <c r="M5758" s="2">
        <f t="shared" si="1264"/>
        <v>51</v>
      </c>
      <c r="N5758" s="3">
        <f t="shared" si="1265"/>
        <v>6407</v>
      </c>
      <c r="O5758" s="3">
        <f t="shared" si="1266"/>
        <v>0</v>
      </c>
      <c r="P5758" t="str">
        <f t="shared" si="1267"/>
        <v>23-Dec</v>
      </c>
      <c r="Q5758" s="9">
        <f t="shared" si="1268"/>
        <v>0.43333333333333335</v>
      </c>
      <c r="R5758" t="str">
        <f t="shared" si="1269"/>
        <v>Morning</v>
      </c>
      <c r="S5758" s="2">
        <f t="shared" si="1270"/>
        <v>23</v>
      </c>
      <c r="T5758" t="str">
        <f t="shared" si="1271"/>
        <v>Others</v>
      </c>
      <c r="U5758">
        <f t="shared" si="1272"/>
        <v>10</v>
      </c>
      <c r="V5758" t="str">
        <f t="shared" si="1273"/>
        <v>FY Q3</v>
      </c>
    </row>
    <row r="5759" spans="1:22" x14ac:dyDescent="0.3">
      <c r="A5759" s="18">
        <v>45283</v>
      </c>
      <c r="B5759" t="s">
        <v>363</v>
      </c>
      <c r="C5759" t="s">
        <v>131</v>
      </c>
      <c r="D5759" t="s">
        <v>6874</v>
      </c>
      <c r="E5759">
        <v>569913489935</v>
      </c>
      <c r="F5759" t="s">
        <v>16</v>
      </c>
      <c r="G5759" t="s">
        <v>67</v>
      </c>
      <c r="H5759">
        <v>7328</v>
      </c>
      <c r="I5759" s="2">
        <f t="shared" si="1260"/>
        <v>2023</v>
      </c>
      <c r="J5759" s="2" t="str">
        <f t="shared" si="1261"/>
        <v>December</v>
      </c>
      <c r="K5759" s="2">
        <f t="shared" si="1262"/>
        <v>12</v>
      </c>
      <c r="L5759" s="2" t="str">
        <f t="shared" si="1263"/>
        <v>Saturday</v>
      </c>
      <c r="M5759" s="2">
        <f t="shared" si="1264"/>
        <v>51</v>
      </c>
      <c r="N5759" s="3">
        <f t="shared" si="1265"/>
        <v>7328</v>
      </c>
      <c r="O5759" s="3">
        <f t="shared" si="1266"/>
        <v>0</v>
      </c>
      <c r="P5759" t="str">
        <f t="shared" si="1267"/>
        <v>23-Dec</v>
      </c>
      <c r="Q5759" s="9">
        <f t="shared" si="1268"/>
        <v>0.62013888888888891</v>
      </c>
      <c r="R5759" t="str">
        <f t="shared" si="1269"/>
        <v>Afternoon</v>
      </c>
      <c r="S5759" s="2">
        <f t="shared" si="1270"/>
        <v>23</v>
      </c>
      <c r="T5759" t="str">
        <f t="shared" si="1271"/>
        <v>Others</v>
      </c>
      <c r="U5759">
        <f t="shared" si="1272"/>
        <v>14</v>
      </c>
      <c r="V5759" t="str">
        <f t="shared" si="1273"/>
        <v>FY Q3</v>
      </c>
    </row>
    <row r="5760" spans="1:22" x14ac:dyDescent="0.3">
      <c r="A5760" s="18">
        <v>45283</v>
      </c>
      <c r="B5760" t="s">
        <v>3569</v>
      </c>
      <c r="C5760" t="s">
        <v>302</v>
      </c>
      <c r="D5760" t="s">
        <v>6875</v>
      </c>
      <c r="E5760">
        <v>265006930030</v>
      </c>
      <c r="F5760" t="s">
        <v>15</v>
      </c>
      <c r="G5760" t="s">
        <v>67</v>
      </c>
      <c r="H5760">
        <v>25006</v>
      </c>
      <c r="I5760" s="2">
        <f t="shared" si="1260"/>
        <v>2023</v>
      </c>
      <c r="J5760" s="2" t="str">
        <f t="shared" si="1261"/>
        <v>December</v>
      </c>
      <c r="K5760" s="2">
        <f t="shared" si="1262"/>
        <v>12</v>
      </c>
      <c r="L5760" s="2" t="str">
        <f t="shared" si="1263"/>
        <v>Saturday</v>
      </c>
      <c r="M5760" s="2">
        <f t="shared" si="1264"/>
        <v>51</v>
      </c>
      <c r="N5760" s="3">
        <f t="shared" si="1265"/>
        <v>0</v>
      </c>
      <c r="O5760" s="3">
        <f t="shared" si="1266"/>
        <v>25006</v>
      </c>
      <c r="P5760" t="str">
        <f t="shared" si="1267"/>
        <v>23-Dec</v>
      </c>
      <c r="Q5760" s="9">
        <f t="shared" si="1268"/>
        <v>0.63680555555555551</v>
      </c>
      <c r="R5760" t="str">
        <f t="shared" si="1269"/>
        <v>Afternoon</v>
      </c>
      <c r="S5760" s="2">
        <f t="shared" si="1270"/>
        <v>23</v>
      </c>
      <c r="T5760" t="str">
        <f t="shared" si="1271"/>
        <v>UPI Transfer</v>
      </c>
      <c r="U5760">
        <f t="shared" si="1272"/>
        <v>15</v>
      </c>
      <c r="V5760" t="str">
        <f t="shared" si="1273"/>
        <v>FY Q3</v>
      </c>
    </row>
    <row r="5761" spans="1:22" x14ac:dyDescent="0.3">
      <c r="A5761" s="18">
        <v>45284</v>
      </c>
      <c r="B5761" t="s">
        <v>997</v>
      </c>
      <c r="C5761" t="s">
        <v>139</v>
      </c>
      <c r="D5761" t="s">
        <v>6876</v>
      </c>
      <c r="E5761">
        <v>977405708872</v>
      </c>
      <c r="F5761" t="s">
        <v>15</v>
      </c>
      <c r="G5761" t="s">
        <v>71</v>
      </c>
      <c r="H5761">
        <v>2245</v>
      </c>
      <c r="I5761" s="2">
        <f t="shared" si="1260"/>
        <v>2023</v>
      </c>
      <c r="J5761" s="2" t="str">
        <f t="shared" si="1261"/>
        <v>December</v>
      </c>
      <c r="K5761" s="2">
        <f t="shared" si="1262"/>
        <v>12</v>
      </c>
      <c r="L5761" s="2" t="str">
        <f t="shared" si="1263"/>
        <v>Sunday</v>
      </c>
      <c r="M5761" s="2">
        <f t="shared" si="1264"/>
        <v>52</v>
      </c>
      <c r="N5761" s="3">
        <f t="shared" si="1265"/>
        <v>0</v>
      </c>
      <c r="O5761" s="3">
        <f t="shared" si="1266"/>
        <v>2245</v>
      </c>
      <c r="P5761" t="str">
        <f t="shared" si="1267"/>
        <v>24-Dec</v>
      </c>
      <c r="Q5761" s="9">
        <f t="shared" si="1268"/>
        <v>0.35555555555555557</v>
      </c>
      <c r="R5761" t="str">
        <f t="shared" si="1269"/>
        <v>Morning</v>
      </c>
      <c r="S5761" s="2">
        <f t="shared" si="1270"/>
        <v>24</v>
      </c>
      <c r="T5761" t="str">
        <f t="shared" si="1271"/>
        <v>Fuel</v>
      </c>
      <c r="U5761">
        <f t="shared" si="1272"/>
        <v>8</v>
      </c>
      <c r="V5761" t="str">
        <f t="shared" si="1273"/>
        <v>FY Q3</v>
      </c>
    </row>
    <row r="5762" spans="1:22" x14ac:dyDescent="0.3">
      <c r="A5762" s="18">
        <v>45284</v>
      </c>
      <c r="B5762" t="s">
        <v>3099</v>
      </c>
      <c r="C5762" t="s">
        <v>131</v>
      </c>
      <c r="D5762" t="s">
        <v>6877</v>
      </c>
      <c r="E5762">
        <v>863179217991</v>
      </c>
      <c r="F5762" t="s">
        <v>16</v>
      </c>
      <c r="G5762" t="s">
        <v>71</v>
      </c>
      <c r="H5762">
        <v>5385</v>
      </c>
      <c r="I5762" s="2">
        <f t="shared" si="1260"/>
        <v>2023</v>
      </c>
      <c r="J5762" s="2" t="str">
        <f t="shared" si="1261"/>
        <v>December</v>
      </c>
      <c r="K5762" s="2">
        <f t="shared" si="1262"/>
        <v>12</v>
      </c>
      <c r="L5762" s="2" t="str">
        <f t="shared" si="1263"/>
        <v>Sunday</v>
      </c>
      <c r="M5762" s="2">
        <f t="shared" si="1264"/>
        <v>52</v>
      </c>
      <c r="N5762" s="3">
        <f t="shared" si="1265"/>
        <v>5385</v>
      </c>
      <c r="O5762" s="3">
        <f t="shared" si="1266"/>
        <v>0</v>
      </c>
      <c r="P5762" t="str">
        <f t="shared" si="1267"/>
        <v>24-Dec</v>
      </c>
      <c r="Q5762" s="9">
        <f t="shared" si="1268"/>
        <v>0.5493055555555556</v>
      </c>
      <c r="R5762" t="str">
        <f t="shared" si="1269"/>
        <v>Afternoon</v>
      </c>
      <c r="S5762" s="2">
        <f t="shared" si="1270"/>
        <v>24</v>
      </c>
      <c r="T5762" t="str">
        <f t="shared" si="1271"/>
        <v>Others</v>
      </c>
      <c r="U5762">
        <f t="shared" si="1272"/>
        <v>13</v>
      </c>
      <c r="V5762" t="str">
        <f t="shared" si="1273"/>
        <v>FY Q3</v>
      </c>
    </row>
    <row r="5763" spans="1:22" x14ac:dyDescent="0.3">
      <c r="A5763" s="18">
        <v>45284</v>
      </c>
      <c r="B5763" t="s">
        <v>3158</v>
      </c>
      <c r="C5763" t="s">
        <v>85</v>
      </c>
      <c r="D5763" t="s">
        <v>6878</v>
      </c>
      <c r="E5763">
        <v>921907797014</v>
      </c>
      <c r="F5763" t="s">
        <v>16</v>
      </c>
      <c r="G5763" t="s">
        <v>67</v>
      </c>
      <c r="H5763">
        <v>11201</v>
      </c>
      <c r="I5763" s="2">
        <f t="shared" si="1260"/>
        <v>2023</v>
      </c>
      <c r="J5763" s="2" t="str">
        <f t="shared" si="1261"/>
        <v>December</v>
      </c>
      <c r="K5763" s="2">
        <f t="shared" si="1262"/>
        <v>12</v>
      </c>
      <c r="L5763" s="2" t="str">
        <f t="shared" si="1263"/>
        <v>Sunday</v>
      </c>
      <c r="M5763" s="2">
        <f t="shared" si="1264"/>
        <v>52</v>
      </c>
      <c r="N5763" s="3">
        <f t="shared" si="1265"/>
        <v>11201</v>
      </c>
      <c r="O5763" s="3">
        <f t="shared" si="1266"/>
        <v>0</v>
      </c>
      <c r="P5763" t="str">
        <f t="shared" si="1267"/>
        <v>24-Dec</v>
      </c>
      <c r="Q5763" s="9">
        <f t="shared" si="1268"/>
        <v>0.55000000000000004</v>
      </c>
      <c r="R5763" t="str">
        <f t="shared" si="1269"/>
        <v>Afternoon</v>
      </c>
      <c r="S5763" s="2">
        <f t="shared" si="1270"/>
        <v>24</v>
      </c>
      <c r="T5763" t="str">
        <f t="shared" si="1271"/>
        <v>Others</v>
      </c>
      <c r="U5763">
        <f t="shared" si="1272"/>
        <v>13</v>
      </c>
      <c r="V5763" t="str">
        <f t="shared" si="1273"/>
        <v>FY Q3</v>
      </c>
    </row>
    <row r="5764" spans="1:22" x14ac:dyDescent="0.3">
      <c r="A5764" s="18">
        <v>45284</v>
      </c>
      <c r="B5764" t="s">
        <v>2669</v>
      </c>
      <c r="C5764" t="s">
        <v>222</v>
      </c>
      <c r="D5764" t="s">
        <v>6879</v>
      </c>
      <c r="E5764">
        <v>919850394185</v>
      </c>
      <c r="F5764" t="s">
        <v>15</v>
      </c>
      <c r="G5764" t="s">
        <v>71</v>
      </c>
      <c r="H5764">
        <v>8181</v>
      </c>
      <c r="I5764" s="2">
        <f t="shared" si="1260"/>
        <v>2023</v>
      </c>
      <c r="J5764" s="2" t="str">
        <f t="shared" si="1261"/>
        <v>December</v>
      </c>
      <c r="K5764" s="2">
        <f t="shared" si="1262"/>
        <v>12</v>
      </c>
      <c r="L5764" s="2" t="str">
        <f t="shared" si="1263"/>
        <v>Sunday</v>
      </c>
      <c r="M5764" s="2">
        <f t="shared" si="1264"/>
        <v>52</v>
      </c>
      <c r="N5764" s="3">
        <f t="shared" si="1265"/>
        <v>0</v>
      </c>
      <c r="O5764" s="3">
        <f t="shared" si="1266"/>
        <v>8181</v>
      </c>
      <c r="P5764" t="str">
        <f t="shared" si="1267"/>
        <v>24-Dec</v>
      </c>
      <c r="Q5764" s="9">
        <f t="shared" si="1268"/>
        <v>0.59583333333333333</v>
      </c>
      <c r="R5764" t="str">
        <f t="shared" si="1269"/>
        <v>Afternoon</v>
      </c>
      <c r="S5764" s="2">
        <f t="shared" si="1270"/>
        <v>24</v>
      </c>
      <c r="T5764" t="str">
        <f t="shared" si="1271"/>
        <v>UPI Transfer</v>
      </c>
      <c r="U5764">
        <f t="shared" si="1272"/>
        <v>14</v>
      </c>
      <c r="V5764" t="str">
        <f t="shared" si="1273"/>
        <v>FY Q3</v>
      </c>
    </row>
    <row r="5765" spans="1:22" x14ac:dyDescent="0.3">
      <c r="A5765" s="18">
        <v>45284</v>
      </c>
      <c r="B5765" t="s">
        <v>91</v>
      </c>
      <c r="C5765" t="s">
        <v>325</v>
      </c>
      <c r="D5765" t="s">
        <v>6880</v>
      </c>
      <c r="E5765">
        <v>957310669510</v>
      </c>
      <c r="F5765" t="s">
        <v>16</v>
      </c>
      <c r="G5765" t="s">
        <v>71</v>
      </c>
      <c r="H5765">
        <v>5031</v>
      </c>
      <c r="I5765" s="2">
        <f t="shared" si="1260"/>
        <v>2023</v>
      </c>
      <c r="J5765" s="2" t="str">
        <f t="shared" si="1261"/>
        <v>December</v>
      </c>
      <c r="K5765" s="2">
        <f t="shared" si="1262"/>
        <v>12</v>
      </c>
      <c r="L5765" s="2" t="str">
        <f t="shared" si="1263"/>
        <v>Sunday</v>
      </c>
      <c r="M5765" s="2">
        <f t="shared" si="1264"/>
        <v>52</v>
      </c>
      <c r="N5765" s="3">
        <f t="shared" si="1265"/>
        <v>5031</v>
      </c>
      <c r="O5765" s="3">
        <f t="shared" si="1266"/>
        <v>0</v>
      </c>
      <c r="P5765" t="str">
        <f t="shared" si="1267"/>
        <v>24-Dec</v>
      </c>
      <c r="Q5765" s="9">
        <f t="shared" si="1268"/>
        <v>0.77638888888888891</v>
      </c>
      <c r="R5765" t="str">
        <f t="shared" si="1269"/>
        <v>Evening</v>
      </c>
      <c r="S5765" s="2">
        <f t="shared" si="1270"/>
        <v>24</v>
      </c>
      <c r="T5765" t="str">
        <f t="shared" si="1271"/>
        <v>Others</v>
      </c>
      <c r="U5765">
        <f t="shared" si="1272"/>
        <v>18</v>
      </c>
      <c r="V5765" t="str">
        <f t="shared" si="1273"/>
        <v>FY Q3</v>
      </c>
    </row>
    <row r="5766" spans="1:22" x14ac:dyDescent="0.3">
      <c r="A5766" s="18">
        <v>45284</v>
      </c>
      <c r="B5766" t="s">
        <v>1573</v>
      </c>
      <c r="C5766" t="s">
        <v>797</v>
      </c>
      <c r="D5766" t="s">
        <v>6881</v>
      </c>
      <c r="E5766">
        <v>361303186843</v>
      </c>
      <c r="F5766" t="s">
        <v>15</v>
      </c>
      <c r="G5766" t="s">
        <v>71</v>
      </c>
      <c r="H5766">
        <v>208</v>
      </c>
      <c r="I5766" s="2">
        <f t="shared" si="1260"/>
        <v>2023</v>
      </c>
      <c r="J5766" s="2" t="str">
        <f t="shared" si="1261"/>
        <v>December</v>
      </c>
      <c r="K5766" s="2">
        <f t="shared" si="1262"/>
        <v>12</v>
      </c>
      <c r="L5766" s="2" t="str">
        <f t="shared" si="1263"/>
        <v>Sunday</v>
      </c>
      <c r="M5766" s="2">
        <f t="shared" si="1264"/>
        <v>52</v>
      </c>
      <c r="N5766" s="3">
        <f t="shared" si="1265"/>
        <v>0</v>
      </c>
      <c r="O5766" s="3">
        <f t="shared" si="1266"/>
        <v>208</v>
      </c>
      <c r="P5766" t="str">
        <f t="shared" si="1267"/>
        <v>24-Dec</v>
      </c>
      <c r="Q5766" s="9">
        <f t="shared" si="1268"/>
        <v>0.87291666666666667</v>
      </c>
      <c r="R5766" t="str">
        <f t="shared" si="1269"/>
        <v>Evening</v>
      </c>
      <c r="S5766" s="2">
        <f t="shared" si="1270"/>
        <v>24</v>
      </c>
      <c r="T5766" t="str">
        <f t="shared" si="1271"/>
        <v>UPI Transfer</v>
      </c>
      <c r="U5766">
        <f t="shared" si="1272"/>
        <v>20</v>
      </c>
      <c r="V5766" t="str">
        <f t="shared" si="1273"/>
        <v>FY Q3</v>
      </c>
    </row>
    <row r="5767" spans="1:22" x14ac:dyDescent="0.3">
      <c r="A5767" s="18">
        <v>45284</v>
      </c>
      <c r="B5767" t="s">
        <v>6317</v>
      </c>
      <c r="C5767" t="s">
        <v>85</v>
      </c>
      <c r="D5767" t="s">
        <v>6882</v>
      </c>
      <c r="E5767">
        <v>979289128116</v>
      </c>
      <c r="F5767" t="s">
        <v>16</v>
      </c>
      <c r="G5767" t="s">
        <v>67</v>
      </c>
      <c r="H5767">
        <v>3690</v>
      </c>
      <c r="I5767" s="2">
        <f t="shared" si="1260"/>
        <v>2023</v>
      </c>
      <c r="J5767" s="2" t="str">
        <f t="shared" si="1261"/>
        <v>December</v>
      </c>
      <c r="K5767" s="2">
        <f t="shared" si="1262"/>
        <v>12</v>
      </c>
      <c r="L5767" s="2" t="str">
        <f t="shared" si="1263"/>
        <v>Sunday</v>
      </c>
      <c r="M5767" s="2">
        <f t="shared" si="1264"/>
        <v>52</v>
      </c>
      <c r="N5767" s="3">
        <f t="shared" si="1265"/>
        <v>3690</v>
      </c>
      <c r="O5767" s="3">
        <f t="shared" si="1266"/>
        <v>0</v>
      </c>
      <c r="P5767" t="str">
        <f t="shared" si="1267"/>
        <v>24-Dec</v>
      </c>
      <c r="Q5767" s="9">
        <f t="shared" si="1268"/>
        <v>0.90347222222222223</v>
      </c>
      <c r="R5767" t="str">
        <f t="shared" si="1269"/>
        <v>Night</v>
      </c>
      <c r="S5767" s="2">
        <f t="shared" si="1270"/>
        <v>24</v>
      </c>
      <c r="T5767" t="str">
        <f t="shared" si="1271"/>
        <v>Others</v>
      </c>
      <c r="U5767">
        <f t="shared" si="1272"/>
        <v>21</v>
      </c>
      <c r="V5767" t="str">
        <f t="shared" si="1273"/>
        <v>FY Q3</v>
      </c>
    </row>
    <row r="5768" spans="1:22" x14ac:dyDescent="0.3">
      <c r="A5768" s="18">
        <v>45285</v>
      </c>
      <c r="B5768" t="s">
        <v>3784</v>
      </c>
      <c r="C5768" t="s">
        <v>128</v>
      </c>
      <c r="D5768" t="s">
        <v>6883</v>
      </c>
      <c r="E5768">
        <v>381829118328</v>
      </c>
      <c r="F5768" t="s">
        <v>16</v>
      </c>
      <c r="G5768" t="s">
        <v>67</v>
      </c>
      <c r="H5768">
        <v>4918</v>
      </c>
      <c r="I5768" s="2">
        <f t="shared" si="1260"/>
        <v>2023</v>
      </c>
      <c r="J5768" s="2" t="str">
        <f t="shared" si="1261"/>
        <v>December</v>
      </c>
      <c r="K5768" s="2">
        <f t="shared" si="1262"/>
        <v>12</v>
      </c>
      <c r="L5768" s="2" t="str">
        <f t="shared" si="1263"/>
        <v>Monday</v>
      </c>
      <c r="M5768" s="2">
        <f t="shared" si="1264"/>
        <v>52</v>
      </c>
      <c r="N5768" s="3">
        <f t="shared" si="1265"/>
        <v>4918</v>
      </c>
      <c r="O5768" s="3">
        <f t="shared" si="1266"/>
        <v>0</v>
      </c>
      <c r="P5768" t="str">
        <f t="shared" si="1267"/>
        <v>25-Dec</v>
      </c>
      <c r="Q5768" s="9">
        <f t="shared" si="1268"/>
        <v>0.52777777777777779</v>
      </c>
      <c r="R5768" t="str">
        <f t="shared" si="1269"/>
        <v>Afternoon</v>
      </c>
      <c r="S5768" s="2">
        <f t="shared" si="1270"/>
        <v>25</v>
      </c>
      <c r="T5768" t="str">
        <f t="shared" si="1271"/>
        <v>Others</v>
      </c>
      <c r="U5768">
        <f t="shared" si="1272"/>
        <v>12</v>
      </c>
      <c r="V5768" t="str">
        <f t="shared" si="1273"/>
        <v>FY Q3</v>
      </c>
    </row>
    <row r="5769" spans="1:22" x14ac:dyDescent="0.3">
      <c r="A5769" s="18">
        <v>45285</v>
      </c>
      <c r="B5769" t="s">
        <v>809</v>
      </c>
      <c r="C5769" t="s">
        <v>375</v>
      </c>
      <c r="D5769" t="s">
        <v>6884</v>
      </c>
      <c r="E5769">
        <v>680961807478</v>
      </c>
      <c r="F5769" t="s">
        <v>15</v>
      </c>
      <c r="G5769" t="s">
        <v>71</v>
      </c>
      <c r="H5769">
        <v>11305</v>
      </c>
      <c r="I5769" s="2">
        <f t="shared" si="1260"/>
        <v>2023</v>
      </c>
      <c r="J5769" s="2" t="str">
        <f t="shared" si="1261"/>
        <v>December</v>
      </c>
      <c r="K5769" s="2">
        <f t="shared" si="1262"/>
        <v>12</v>
      </c>
      <c r="L5769" s="2" t="str">
        <f t="shared" si="1263"/>
        <v>Monday</v>
      </c>
      <c r="M5769" s="2">
        <f t="shared" si="1264"/>
        <v>52</v>
      </c>
      <c r="N5769" s="3">
        <f t="shared" si="1265"/>
        <v>0</v>
      </c>
      <c r="O5769" s="3">
        <f t="shared" si="1266"/>
        <v>11305</v>
      </c>
      <c r="P5769" t="str">
        <f t="shared" si="1267"/>
        <v>25-Dec</v>
      </c>
      <c r="Q5769" s="9">
        <f t="shared" si="1268"/>
        <v>0.54305555555555551</v>
      </c>
      <c r="R5769" t="str">
        <f t="shared" si="1269"/>
        <v>Afternoon</v>
      </c>
      <c r="S5769" s="2">
        <f t="shared" si="1270"/>
        <v>25</v>
      </c>
      <c r="T5769" t="str">
        <f t="shared" si="1271"/>
        <v>UPI Transfer</v>
      </c>
      <c r="U5769">
        <f t="shared" si="1272"/>
        <v>13</v>
      </c>
      <c r="V5769" t="str">
        <f t="shared" si="1273"/>
        <v>FY Q3</v>
      </c>
    </row>
    <row r="5770" spans="1:22" x14ac:dyDescent="0.3">
      <c r="A5770" s="18">
        <v>45285</v>
      </c>
      <c r="B5770" t="s">
        <v>660</v>
      </c>
      <c r="C5770" t="s">
        <v>65</v>
      </c>
      <c r="D5770" t="s">
        <v>6885</v>
      </c>
      <c r="E5770">
        <v>593716841025</v>
      </c>
      <c r="F5770" t="s">
        <v>16</v>
      </c>
      <c r="G5770" t="s">
        <v>71</v>
      </c>
      <c r="H5770">
        <v>17831</v>
      </c>
      <c r="I5770" s="2">
        <f t="shared" si="1260"/>
        <v>2023</v>
      </c>
      <c r="J5770" s="2" t="str">
        <f t="shared" si="1261"/>
        <v>December</v>
      </c>
      <c r="K5770" s="2">
        <f t="shared" si="1262"/>
        <v>12</v>
      </c>
      <c r="L5770" s="2" t="str">
        <f t="shared" si="1263"/>
        <v>Monday</v>
      </c>
      <c r="M5770" s="2">
        <f t="shared" si="1264"/>
        <v>52</v>
      </c>
      <c r="N5770" s="3">
        <f t="shared" si="1265"/>
        <v>17831</v>
      </c>
      <c r="O5770" s="3">
        <f t="shared" si="1266"/>
        <v>0</v>
      </c>
      <c r="P5770" t="str">
        <f t="shared" si="1267"/>
        <v>25-Dec</v>
      </c>
      <c r="Q5770" s="9">
        <f t="shared" si="1268"/>
        <v>0.6381944444444444</v>
      </c>
      <c r="R5770" t="str">
        <f t="shared" si="1269"/>
        <v>Afternoon</v>
      </c>
      <c r="S5770" s="2">
        <f t="shared" si="1270"/>
        <v>25</v>
      </c>
      <c r="T5770" t="str">
        <f t="shared" si="1271"/>
        <v>Others</v>
      </c>
      <c r="U5770">
        <f t="shared" si="1272"/>
        <v>15</v>
      </c>
      <c r="V5770" t="str">
        <f t="shared" si="1273"/>
        <v>FY Q3</v>
      </c>
    </row>
    <row r="5771" spans="1:22" x14ac:dyDescent="0.3">
      <c r="A5771" s="18">
        <v>45285</v>
      </c>
      <c r="B5771" t="s">
        <v>1655</v>
      </c>
      <c r="C5771" t="s">
        <v>69</v>
      </c>
      <c r="D5771" t="s">
        <v>6886</v>
      </c>
      <c r="E5771">
        <v>713911239656</v>
      </c>
      <c r="F5771" t="s">
        <v>16</v>
      </c>
      <c r="G5771" t="s">
        <v>67</v>
      </c>
      <c r="H5771">
        <v>13806</v>
      </c>
      <c r="I5771" s="2">
        <f t="shared" si="1260"/>
        <v>2023</v>
      </c>
      <c r="J5771" s="2" t="str">
        <f t="shared" si="1261"/>
        <v>December</v>
      </c>
      <c r="K5771" s="2">
        <f t="shared" si="1262"/>
        <v>12</v>
      </c>
      <c r="L5771" s="2" t="str">
        <f t="shared" si="1263"/>
        <v>Monday</v>
      </c>
      <c r="M5771" s="2">
        <f t="shared" si="1264"/>
        <v>52</v>
      </c>
      <c r="N5771" s="3">
        <f t="shared" si="1265"/>
        <v>13806</v>
      </c>
      <c r="O5771" s="3">
        <f t="shared" si="1266"/>
        <v>0</v>
      </c>
      <c r="P5771" t="str">
        <f t="shared" si="1267"/>
        <v>25-Dec</v>
      </c>
      <c r="Q5771" s="9">
        <f t="shared" si="1268"/>
        <v>0.63958333333333328</v>
      </c>
      <c r="R5771" t="str">
        <f t="shared" si="1269"/>
        <v>Afternoon</v>
      </c>
      <c r="S5771" s="2">
        <f t="shared" si="1270"/>
        <v>25</v>
      </c>
      <c r="T5771" t="str">
        <f t="shared" si="1271"/>
        <v>Others</v>
      </c>
      <c r="U5771">
        <f t="shared" si="1272"/>
        <v>15</v>
      </c>
      <c r="V5771" t="str">
        <f t="shared" si="1273"/>
        <v>FY Q3</v>
      </c>
    </row>
    <row r="5772" spans="1:22" x14ac:dyDescent="0.3">
      <c r="A5772" s="18">
        <v>45285</v>
      </c>
      <c r="B5772" t="s">
        <v>216</v>
      </c>
      <c r="C5772" t="s">
        <v>219</v>
      </c>
      <c r="D5772" t="s">
        <v>6887</v>
      </c>
      <c r="E5772">
        <v>721731448795</v>
      </c>
      <c r="F5772" t="s">
        <v>15</v>
      </c>
      <c r="G5772" t="s">
        <v>67</v>
      </c>
      <c r="H5772">
        <v>21244</v>
      </c>
      <c r="I5772" s="2">
        <f t="shared" si="1260"/>
        <v>2023</v>
      </c>
      <c r="J5772" s="2" t="str">
        <f t="shared" si="1261"/>
        <v>December</v>
      </c>
      <c r="K5772" s="2">
        <f t="shared" si="1262"/>
        <v>12</v>
      </c>
      <c r="L5772" s="2" t="str">
        <f t="shared" si="1263"/>
        <v>Monday</v>
      </c>
      <c r="M5772" s="2">
        <f t="shared" si="1264"/>
        <v>52</v>
      </c>
      <c r="N5772" s="3">
        <f t="shared" si="1265"/>
        <v>0</v>
      </c>
      <c r="O5772" s="3">
        <f t="shared" si="1266"/>
        <v>21244</v>
      </c>
      <c r="P5772" t="str">
        <f t="shared" si="1267"/>
        <v>25-Dec</v>
      </c>
      <c r="Q5772" s="9">
        <f t="shared" si="1268"/>
        <v>0.74513888888888891</v>
      </c>
      <c r="R5772" t="str">
        <f t="shared" si="1269"/>
        <v>Evening</v>
      </c>
      <c r="S5772" s="2">
        <f t="shared" si="1270"/>
        <v>25</v>
      </c>
      <c r="T5772" t="str">
        <f t="shared" si="1271"/>
        <v>UPI Transfer</v>
      </c>
      <c r="U5772">
        <f t="shared" si="1272"/>
        <v>17</v>
      </c>
      <c r="V5772" t="str">
        <f t="shared" si="1273"/>
        <v>FY Q3</v>
      </c>
    </row>
    <row r="5773" spans="1:22" x14ac:dyDescent="0.3">
      <c r="A5773" s="18">
        <v>45285</v>
      </c>
      <c r="B5773" t="s">
        <v>1738</v>
      </c>
      <c r="C5773" t="s">
        <v>117</v>
      </c>
      <c r="D5773" t="s">
        <v>6888</v>
      </c>
      <c r="E5773">
        <v>353732775776</v>
      </c>
      <c r="F5773" t="s">
        <v>16</v>
      </c>
      <c r="G5773" t="s">
        <v>67</v>
      </c>
      <c r="H5773">
        <v>961</v>
      </c>
      <c r="I5773" s="2">
        <f t="shared" si="1260"/>
        <v>2023</v>
      </c>
      <c r="J5773" s="2" t="str">
        <f t="shared" si="1261"/>
        <v>December</v>
      </c>
      <c r="K5773" s="2">
        <f t="shared" si="1262"/>
        <v>12</v>
      </c>
      <c r="L5773" s="2" t="str">
        <f t="shared" si="1263"/>
        <v>Monday</v>
      </c>
      <c r="M5773" s="2">
        <f t="shared" si="1264"/>
        <v>52</v>
      </c>
      <c r="N5773" s="3">
        <f t="shared" si="1265"/>
        <v>961</v>
      </c>
      <c r="O5773" s="3">
        <f t="shared" si="1266"/>
        <v>0</v>
      </c>
      <c r="P5773" t="str">
        <f t="shared" si="1267"/>
        <v>25-Dec</v>
      </c>
      <c r="Q5773" s="9">
        <f t="shared" si="1268"/>
        <v>0.84930555555555554</v>
      </c>
      <c r="R5773" t="str">
        <f t="shared" si="1269"/>
        <v>Evening</v>
      </c>
      <c r="S5773" s="2">
        <f t="shared" si="1270"/>
        <v>25</v>
      </c>
      <c r="T5773" t="str">
        <f t="shared" si="1271"/>
        <v>Others</v>
      </c>
      <c r="U5773">
        <f t="shared" si="1272"/>
        <v>20</v>
      </c>
      <c r="V5773" t="str">
        <f t="shared" si="1273"/>
        <v>FY Q3</v>
      </c>
    </row>
    <row r="5774" spans="1:22" x14ac:dyDescent="0.3">
      <c r="A5774" s="18">
        <v>45286</v>
      </c>
      <c r="B5774" t="s">
        <v>1462</v>
      </c>
      <c r="C5774" t="s">
        <v>395</v>
      </c>
      <c r="D5774" t="s">
        <v>6889</v>
      </c>
      <c r="E5774">
        <v>103550232287</v>
      </c>
      <c r="F5774" t="s">
        <v>15</v>
      </c>
      <c r="G5774" t="s">
        <v>71</v>
      </c>
      <c r="H5774">
        <v>12025</v>
      </c>
      <c r="I5774" s="2">
        <f t="shared" si="1260"/>
        <v>2023</v>
      </c>
      <c r="J5774" s="2" t="str">
        <f t="shared" si="1261"/>
        <v>December</v>
      </c>
      <c r="K5774" s="2">
        <f t="shared" si="1262"/>
        <v>12</v>
      </c>
      <c r="L5774" s="2" t="str">
        <f t="shared" si="1263"/>
        <v>Tuesday</v>
      </c>
      <c r="M5774" s="2">
        <f t="shared" si="1264"/>
        <v>52</v>
      </c>
      <c r="N5774" s="3">
        <f t="shared" si="1265"/>
        <v>0</v>
      </c>
      <c r="O5774" s="3">
        <f t="shared" si="1266"/>
        <v>12025</v>
      </c>
      <c r="P5774" t="str">
        <f t="shared" si="1267"/>
        <v>26-Dec</v>
      </c>
      <c r="Q5774" s="9">
        <f t="shared" si="1268"/>
        <v>0.3888888888888889</v>
      </c>
      <c r="R5774" t="str">
        <f t="shared" si="1269"/>
        <v>Morning</v>
      </c>
      <c r="S5774" s="2">
        <f t="shared" si="1270"/>
        <v>26</v>
      </c>
      <c r="T5774" t="str">
        <f t="shared" si="1271"/>
        <v>Shopping</v>
      </c>
      <c r="U5774">
        <f t="shared" si="1272"/>
        <v>9</v>
      </c>
      <c r="V5774" t="str">
        <f t="shared" si="1273"/>
        <v>FY Q3</v>
      </c>
    </row>
    <row r="5775" spans="1:22" x14ac:dyDescent="0.3">
      <c r="A5775" s="18">
        <v>45286</v>
      </c>
      <c r="B5775" t="s">
        <v>1304</v>
      </c>
      <c r="C5775" t="s">
        <v>343</v>
      </c>
      <c r="D5775" t="s">
        <v>6890</v>
      </c>
      <c r="E5775">
        <v>266722516492</v>
      </c>
      <c r="F5775" t="s">
        <v>15</v>
      </c>
      <c r="G5775" t="s">
        <v>71</v>
      </c>
      <c r="H5775">
        <v>11403</v>
      </c>
      <c r="I5775" s="2">
        <f t="shared" si="1260"/>
        <v>2023</v>
      </c>
      <c r="J5775" s="2" t="str">
        <f t="shared" si="1261"/>
        <v>December</v>
      </c>
      <c r="K5775" s="2">
        <f t="shared" si="1262"/>
        <v>12</v>
      </c>
      <c r="L5775" s="2" t="str">
        <f t="shared" si="1263"/>
        <v>Tuesday</v>
      </c>
      <c r="M5775" s="2">
        <f t="shared" si="1264"/>
        <v>52</v>
      </c>
      <c r="N5775" s="3">
        <f t="shared" si="1265"/>
        <v>0</v>
      </c>
      <c r="O5775" s="3">
        <f t="shared" si="1266"/>
        <v>11403</v>
      </c>
      <c r="P5775" t="str">
        <f t="shared" si="1267"/>
        <v>26-Dec</v>
      </c>
      <c r="Q5775" s="9">
        <f t="shared" si="1268"/>
        <v>0.60277777777777775</v>
      </c>
      <c r="R5775" t="str">
        <f t="shared" si="1269"/>
        <v>Afternoon</v>
      </c>
      <c r="S5775" s="2">
        <f t="shared" si="1270"/>
        <v>26</v>
      </c>
      <c r="T5775" t="str">
        <f t="shared" si="1271"/>
        <v>UPI Transfer</v>
      </c>
      <c r="U5775">
        <f t="shared" si="1272"/>
        <v>14</v>
      </c>
      <c r="V5775" t="str">
        <f t="shared" si="1273"/>
        <v>FY Q3</v>
      </c>
    </row>
    <row r="5776" spans="1:22" x14ac:dyDescent="0.3">
      <c r="A5776" s="18">
        <v>45287</v>
      </c>
      <c r="B5776" t="s">
        <v>195</v>
      </c>
      <c r="C5776" t="s">
        <v>411</v>
      </c>
      <c r="D5776" t="s">
        <v>6891</v>
      </c>
      <c r="E5776">
        <v>822228852588</v>
      </c>
      <c r="F5776" t="s">
        <v>15</v>
      </c>
      <c r="G5776" t="s">
        <v>67</v>
      </c>
      <c r="H5776">
        <v>2386</v>
      </c>
      <c r="I5776" s="2">
        <f t="shared" si="1260"/>
        <v>2023</v>
      </c>
      <c r="J5776" s="2" t="str">
        <f t="shared" si="1261"/>
        <v>December</v>
      </c>
      <c r="K5776" s="2">
        <f t="shared" si="1262"/>
        <v>12</v>
      </c>
      <c r="L5776" s="2" t="str">
        <f t="shared" si="1263"/>
        <v>Wednesday</v>
      </c>
      <c r="M5776" s="2">
        <f t="shared" si="1264"/>
        <v>52</v>
      </c>
      <c r="N5776" s="3">
        <f t="shared" si="1265"/>
        <v>0</v>
      </c>
      <c r="O5776" s="3">
        <f t="shared" si="1266"/>
        <v>2386</v>
      </c>
      <c r="P5776" t="str">
        <f t="shared" si="1267"/>
        <v>27-Dec</v>
      </c>
      <c r="Q5776" s="9">
        <f t="shared" si="1268"/>
        <v>0.50972222222222219</v>
      </c>
      <c r="R5776" t="str">
        <f t="shared" si="1269"/>
        <v>Afternoon</v>
      </c>
      <c r="S5776" s="2">
        <f t="shared" si="1270"/>
        <v>27</v>
      </c>
      <c r="T5776" t="str">
        <f t="shared" si="1271"/>
        <v>UPI Transfer</v>
      </c>
      <c r="U5776">
        <f t="shared" si="1272"/>
        <v>12</v>
      </c>
      <c r="V5776" t="str">
        <f t="shared" si="1273"/>
        <v>FY Q3</v>
      </c>
    </row>
    <row r="5777" spans="1:22" x14ac:dyDescent="0.3">
      <c r="A5777" s="18">
        <v>45287</v>
      </c>
      <c r="B5777" t="s">
        <v>1405</v>
      </c>
      <c r="C5777" t="s">
        <v>117</v>
      </c>
      <c r="D5777" t="s">
        <v>6892</v>
      </c>
      <c r="E5777">
        <v>620769069544</v>
      </c>
      <c r="F5777" t="s">
        <v>16</v>
      </c>
      <c r="G5777" t="s">
        <v>67</v>
      </c>
      <c r="H5777">
        <v>7361</v>
      </c>
      <c r="I5777" s="2">
        <f t="shared" si="1260"/>
        <v>2023</v>
      </c>
      <c r="J5777" s="2" t="str">
        <f t="shared" si="1261"/>
        <v>December</v>
      </c>
      <c r="K5777" s="2">
        <f t="shared" si="1262"/>
        <v>12</v>
      </c>
      <c r="L5777" s="2" t="str">
        <f t="shared" si="1263"/>
        <v>Wednesday</v>
      </c>
      <c r="M5777" s="2">
        <f t="shared" si="1264"/>
        <v>52</v>
      </c>
      <c r="N5777" s="3">
        <f t="shared" si="1265"/>
        <v>7361</v>
      </c>
      <c r="O5777" s="3">
        <f t="shared" si="1266"/>
        <v>0</v>
      </c>
      <c r="P5777" t="str">
        <f t="shared" si="1267"/>
        <v>27-Dec</v>
      </c>
      <c r="Q5777" s="9">
        <f t="shared" si="1268"/>
        <v>0.59791666666666665</v>
      </c>
      <c r="R5777" t="str">
        <f t="shared" si="1269"/>
        <v>Afternoon</v>
      </c>
      <c r="S5777" s="2">
        <f t="shared" si="1270"/>
        <v>27</v>
      </c>
      <c r="T5777" t="str">
        <f t="shared" si="1271"/>
        <v>Others</v>
      </c>
      <c r="U5777">
        <f t="shared" si="1272"/>
        <v>14</v>
      </c>
      <c r="V5777" t="str">
        <f t="shared" si="1273"/>
        <v>FY Q3</v>
      </c>
    </row>
    <row r="5778" spans="1:22" x14ac:dyDescent="0.3">
      <c r="A5778" s="18">
        <v>45287</v>
      </c>
      <c r="B5778" t="s">
        <v>284</v>
      </c>
      <c r="C5778" t="s">
        <v>128</v>
      </c>
      <c r="D5778" t="s">
        <v>6893</v>
      </c>
      <c r="E5778">
        <v>680362585021</v>
      </c>
      <c r="F5778" t="s">
        <v>16</v>
      </c>
      <c r="G5778" t="s">
        <v>71</v>
      </c>
      <c r="H5778">
        <v>4429</v>
      </c>
      <c r="I5778" s="2">
        <f t="shared" si="1260"/>
        <v>2023</v>
      </c>
      <c r="J5778" s="2" t="str">
        <f t="shared" si="1261"/>
        <v>December</v>
      </c>
      <c r="K5778" s="2">
        <f t="shared" si="1262"/>
        <v>12</v>
      </c>
      <c r="L5778" s="2" t="str">
        <f t="shared" si="1263"/>
        <v>Wednesday</v>
      </c>
      <c r="M5778" s="2">
        <f t="shared" si="1264"/>
        <v>52</v>
      </c>
      <c r="N5778" s="3">
        <f t="shared" si="1265"/>
        <v>4429</v>
      </c>
      <c r="O5778" s="3">
        <f t="shared" si="1266"/>
        <v>0</v>
      </c>
      <c r="P5778" t="str">
        <f t="shared" si="1267"/>
        <v>27-Dec</v>
      </c>
      <c r="Q5778" s="9">
        <f t="shared" si="1268"/>
        <v>0.65069444444444446</v>
      </c>
      <c r="R5778" t="str">
        <f t="shared" si="1269"/>
        <v>Afternoon</v>
      </c>
      <c r="S5778" s="2">
        <f t="shared" si="1270"/>
        <v>27</v>
      </c>
      <c r="T5778" t="str">
        <f t="shared" si="1271"/>
        <v>Others</v>
      </c>
      <c r="U5778">
        <f t="shared" si="1272"/>
        <v>15</v>
      </c>
      <c r="V5778" t="str">
        <f t="shared" si="1273"/>
        <v>FY Q3</v>
      </c>
    </row>
    <row r="5779" spans="1:22" x14ac:dyDescent="0.3">
      <c r="A5779" s="18">
        <v>45287</v>
      </c>
      <c r="B5779" t="s">
        <v>649</v>
      </c>
      <c r="C5779" t="s">
        <v>76</v>
      </c>
      <c r="D5779" t="s">
        <v>6894</v>
      </c>
      <c r="E5779">
        <v>628261260930</v>
      </c>
      <c r="F5779" t="s">
        <v>16</v>
      </c>
      <c r="G5779" t="s">
        <v>71</v>
      </c>
      <c r="H5779">
        <v>24494</v>
      </c>
      <c r="I5779" s="2">
        <f t="shared" si="1260"/>
        <v>2023</v>
      </c>
      <c r="J5779" s="2" t="str">
        <f t="shared" si="1261"/>
        <v>December</v>
      </c>
      <c r="K5779" s="2">
        <f t="shared" si="1262"/>
        <v>12</v>
      </c>
      <c r="L5779" s="2" t="str">
        <f t="shared" si="1263"/>
        <v>Wednesday</v>
      </c>
      <c r="M5779" s="2">
        <f t="shared" si="1264"/>
        <v>52</v>
      </c>
      <c r="N5779" s="3">
        <f t="shared" si="1265"/>
        <v>24494</v>
      </c>
      <c r="O5779" s="3">
        <f t="shared" si="1266"/>
        <v>0</v>
      </c>
      <c r="P5779" t="str">
        <f t="shared" si="1267"/>
        <v>27-Dec</v>
      </c>
      <c r="Q5779" s="9">
        <f t="shared" si="1268"/>
        <v>0.73611111111111116</v>
      </c>
      <c r="R5779" t="str">
        <f t="shared" si="1269"/>
        <v>Evening</v>
      </c>
      <c r="S5779" s="2">
        <f t="shared" si="1270"/>
        <v>27</v>
      </c>
      <c r="T5779" t="str">
        <f t="shared" si="1271"/>
        <v>Others</v>
      </c>
      <c r="U5779">
        <f t="shared" si="1272"/>
        <v>17</v>
      </c>
      <c r="V5779" t="str">
        <f t="shared" si="1273"/>
        <v>FY Q3</v>
      </c>
    </row>
    <row r="5780" spans="1:22" x14ac:dyDescent="0.3">
      <c r="A5780" s="18">
        <v>45287</v>
      </c>
      <c r="B5780" t="s">
        <v>933</v>
      </c>
      <c r="C5780" t="s">
        <v>79</v>
      </c>
      <c r="D5780" t="s">
        <v>6895</v>
      </c>
      <c r="E5780">
        <v>574484412649</v>
      </c>
      <c r="F5780" t="s">
        <v>16</v>
      </c>
      <c r="G5780" t="s">
        <v>71</v>
      </c>
      <c r="H5780">
        <v>6865</v>
      </c>
      <c r="I5780" s="2">
        <f t="shared" si="1260"/>
        <v>2023</v>
      </c>
      <c r="J5780" s="2" t="str">
        <f t="shared" si="1261"/>
        <v>December</v>
      </c>
      <c r="K5780" s="2">
        <f t="shared" si="1262"/>
        <v>12</v>
      </c>
      <c r="L5780" s="2" t="str">
        <f t="shared" si="1263"/>
        <v>Wednesday</v>
      </c>
      <c r="M5780" s="2">
        <f t="shared" si="1264"/>
        <v>52</v>
      </c>
      <c r="N5780" s="3">
        <f t="shared" si="1265"/>
        <v>6865</v>
      </c>
      <c r="O5780" s="3">
        <f t="shared" si="1266"/>
        <v>0</v>
      </c>
      <c r="P5780" t="str">
        <f t="shared" si="1267"/>
        <v>27-Dec</v>
      </c>
      <c r="Q5780" s="9">
        <f t="shared" si="1268"/>
        <v>0.76041666666666663</v>
      </c>
      <c r="R5780" t="str">
        <f t="shared" si="1269"/>
        <v>Evening</v>
      </c>
      <c r="S5780" s="2">
        <f t="shared" si="1270"/>
        <v>27</v>
      </c>
      <c r="T5780" t="str">
        <f t="shared" si="1271"/>
        <v>Others</v>
      </c>
      <c r="U5780">
        <f t="shared" si="1272"/>
        <v>18</v>
      </c>
      <c r="V5780" t="str">
        <f t="shared" si="1273"/>
        <v>FY Q3</v>
      </c>
    </row>
    <row r="5781" spans="1:22" x14ac:dyDescent="0.3">
      <c r="A5781" s="18">
        <v>45288</v>
      </c>
      <c r="B5781" t="s">
        <v>1869</v>
      </c>
      <c r="C5781" t="s">
        <v>262</v>
      </c>
      <c r="D5781" t="s">
        <v>6896</v>
      </c>
      <c r="E5781">
        <v>962290456595</v>
      </c>
      <c r="F5781" t="s">
        <v>16</v>
      </c>
      <c r="G5781" t="s">
        <v>71</v>
      </c>
      <c r="H5781">
        <v>2770</v>
      </c>
      <c r="I5781" s="2">
        <f t="shared" si="1260"/>
        <v>2023</v>
      </c>
      <c r="J5781" s="2" t="str">
        <f t="shared" si="1261"/>
        <v>December</v>
      </c>
      <c r="K5781" s="2">
        <f t="shared" si="1262"/>
        <v>12</v>
      </c>
      <c r="L5781" s="2" t="str">
        <f t="shared" si="1263"/>
        <v>Thursday</v>
      </c>
      <c r="M5781" s="2">
        <f t="shared" si="1264"/>
        <v>52</v>
      </c>
      <c r="N5781" s="3">
        <f t="shared" si="1265"/>
        <v>2770</v>
      </c>
      <c r="O5781" s="3">
        <f t="shared" si="1266"/>
        <v>0</v>
      </c>
      <c r="P5781" t="str">
        <f t="shared" si="1267"/>
        <v>28-Dec</v>
      </c>
      <c r="Q5781" s="9">
        <f t="shared" si="1268"/>
        <v>0.30972222222222223</v>
      </c>
      <c r="R5781" t="str">
        <f t="shared" si="1269"/>
        <v>Morning</v>
      </c>
      <c r="S5781" s="2">
        <f t="shared" si="1270"/>
        <v>28</v>
      </c>
      <c r="T5781" t="str">
        <f t="shared" si="1271"/>
        <v>Others</v>
      </c>
      <c r="U5781">
        <f t="shared" si="1272"/>
        <v>7</v>
      </c>
      <c r="V5781" t="str">
        <f t="shared" si="1273"/>
        <v>FY Q3</v>
      </c>
    </row>
    <row r="5782" spans="1:22" x14ac:dyDescent="0.3">
      <c r="A5782" s="18">
        <v>45288</v>
      </c>
      <c r="B5782" t="s">
        <v>1672</v>
      </c>
      <c r="C5782" t="s">
        <v>242</v>
      </c>
      <c r="D5782" t="s">
        <v>6897</v>
      </c>
      <c r="E5782">
        <v>325185138191</v>
      </c>
      <c r="F5782" t="s">
        <v>15</v>
      </c>
      <c r="G5782" t="s">
        <v>71</v>
      </c>
      <c r="H5782">
        <v>4218</v>
      </c>
      <c r="I5782" s="2">
        <f t="shared" si="1260"/>
        <v>2023</v>
      </c>
      <c r="J5782" s="2" t="str">
        <f t="shared" si="1261"/>
        <v>December</v>
      </c>
      <c r="K5782" s="2">
        <f t="shared" si="1262"/>
        <v>12</v>
      </c>
      <c r="L5782" s="2" t="str">
        <f t="shared" si="1263"/>
        <v>Thursday</v>
      </c>
      <c r="M5782" s="2">
        <f t="shared" si="1264"/>
        <v>52</v>
      </c>
      <c r="N5782" s="3">
        <f t="shared" si="1265"/>
        <v>0</v>
      </c>
      <c r="O5782" s="3">
        <f t="shared" si="1266"/>
        <v>4218</v>
      </c>
      <c r="P5782" t="str">
        <f t="shared" si="1267"/>
        <v>28-Dec</v>
      </c>
      <c r="Q5782" s="9">
        <f t="shared" si="1268"/>
        <v>0.36041666666666666</v>
      </c>
      <c r="R5782" t="str">
        <f t="shared" si="1269"/>
        <v>Morning</v>
      </c>
      <c r="S5782" s="2">
        <f t="shared" si="1270"/>
        <v>28</v>
      </c>
      <c r="T5782" t="str">
        <f t="shared" si="1271"/>
        <v>UPI Transfer</v>
      </c>
      <c r="U5782">
        <f t="shared" si="1272"/>
        <v>8</v>
      </c>
      <c r="V5782" t="str">
        <f t="shared" si="1273"/>
        <v>FY Q3</v>
      </c>
    </row>
    <row r="5783" spans="1:22" x14ac:dyDescent="0.3">
      <c r="A5783" s="18">
        <v>45288</v>
      </c>
      <c r="B5783" t="s">
        <v>3542</v>
      </c>
      <c r="C5783" t="s">
        <v>101</v>
      </c>
      <c r="D5783" t="s">
        <v>6898</v>
      </c>
      <c r="E5783">
        <v>741533779629</v>
      </c>
      <c r="F5783" t="s">
        <v>15</v>
      </c>
      <c r="G5783" t="s">
        <v>67</v>
      </c>
      <c r="H5783">
        <v>9048</v>
      </c>
      <c r="I5783" s="2">
        <f t="shared" si="1260"/>
        <v>2023</v>
      </c>
      <c r="J5783" s="2" t="str">
        <f t="shared" si="1261"/>
        <v>December</v>
      </c>
      <c r="K5783" s="2">
        <f t="shared" si="1262"/>
        <v>12</v>
      </c>
      <c r="L5783" s="2" t="str">
        <f t="shared" si="1263"/>
        <v>Thursday</v>
      </c>
      <c r="M5783" s="2">
        <f t="shared" si="1264"/>
        <v>52</v>
      </c>
      <c r="N5783" s="3">
        <f t="shared" si="1265"/>
        <v>0</v>
      </c>
      <c r="O5783" s="3">
        <f t="shared" si="1266"/>
        <v>9048</v>
      </c>
      <c r="P5783" t="str">
        <f t="shared" si="1267"/>
        <v>28-Dec</v>
      </c>
      <c r="Q5783" s="9">
        <f t="shared" si="1268"/>
        <v>0.37569444444444444</v>
      </c>
      <c r="R5783" t="str">
        <f t="shared" si="1269"/>
        <v>Morning</v>
      </c>
      <c r="S5783" s="2">
        <f t="shared" si="1270"/>
        <v>28</v>
      </c>
      <c r="T5783" t="str">
        <f t="shared" si="1271"/>
        <v>Recharge</v>
      </c>
      <c r="U5783">
        <f t="shared" si="1272"/>
        <v>9</v>
      </c>
      <c r="V5783" t="str">
        <f t="shared" si="1273"/>
        <v>FY Q3</v>
      </c>
    </row>
    <row r="5784" spans="1:22" x14ac:dyDescent="0.3">
      <c r="A5784" s="18">
        <v>45288</v>
      </c>
      <c r="B5784" t="s">
        <v>2444</v>
      </c>
      <c r="C5784" t="s">
        <v>117</v>
      </c>
      <c r="D5784" t="s">
        <v>6899</v>
      </c>
      <c r="E5784">
        <v>949057693584</v>
      </c>
      <c r="F5784" t="s">
        <v>16</v>
      </c>
      <c r="G5784" t="s">
        <v>67</v>
      </c>
      <c r="H5784">
        <v>1058</v>
      </c>
      <c r="I5784" s="2">
        <f t="shared" si="1260"/>
        <v>2023</v>
      </c>
      <c r="J5784" s="2" t="str">
        <f t="shared" si="1261"/>
        <v>December</v>
      </c>
      <c r="K5784" s="2">
        <f t="shared" si="1262"/>
        <v>12</v>
      </c>
      <c r="L5784" s="2" t="str">
        <f t="shared" si="1263"/>
        <v>Thursday</v>
      </c>
      <c r="M5784" s="2">
        <f t="shared" si="1264"/>
        <v>52</v>
      </c>
      <c r="N5784" s="3">
        <f t="shared" si="1265"/>
        <v>1058</v>
      </c>
      <c r="O5784" s="3">
        <f t="shared" si="1266"/>
        <v>0</v>
      </c>
      <c r="P5784" t="str">
        <f t="shared" si="1267"/>
        <v>28-Dec</v>
      </c>
      <c r="Q5784" s="9">
        <f t="shared" si="1268"/>
        <v>0.57222222222222219</v>
      </c>
      <c r="R5784" t="str">
        <f t="shared" si="1269"/>
        <v>Afternoon</v>
      </c>
      <c r="S5784" s="2">
        <f t="shared" si="1270"/>
        <v>28</v>
      </c>
      <c r="T5784" t="str">
        <f t="shared" si="1271"/>
        <v>Others</v>
      </c>
      <c r="U5784">
        <f t="shared" si="1272"/>
        <v>13</v>
      </c>
      <c r="V5784" t="str">
        <f t="shared" si="1273"/>
        <v>FY Q3</v>
      </c>
    </row>
    <row r="5785" spans="1:22" x14ac:dyDescent="0.3">
      <c r="A5785" s="18">
        <v>45288</v>
      </c>
      <c r="B5785" t="s">
        <v>1832</v>
      </c>
      <c r="C5785" t="s">
        <v>167</v>
      </c>
      <c r="D5785" t="s">
        <v>6900</v>
      </c>
      <c r="E5785">
        <v>198148297058</v>
      </c>
      <c r="F5785" t="s">
        <v>15</v>
      </c>
      <c r="G5785" t="s">
        <v>71</v>
      </c>
      <c r="H5785">
        <v>3407</v>
      </c>
      <c r="I5785" s="2">
        <f t="shared" si="1260"/>
        <v>2023</v>
      </c>
      <c r="J5785" s="2" t="str">
        <f t="shared" si="1261"/>
        <v>December</v>
      </c>
      <c r="K5785" s="2">
        <f t="shared" si="1262"/>
        <v>12</v>
      </c>
      <c r="L5785" s="2" t="str">
        <f t="shared" si="1263"/>
        <v>Thursday</v>
      </c>
      <c r="M5785" s="2">
        <f t="shared" si="1264"/>
        <v>52</v>
      </c>
      <c r="N5785" s="3">
        <f t="shared" si="1265"/>
        <v>0</v>
      </c>
      <c r="O5785" s="3">
        <f t="shared" si="1266"/>
        <v>3407</v>
      </c>
      <c r="P5785" t="str">
        <f t="shared" si="1267"/>
        <v>28-Dec</v>
      </c>
      <c r="Q5785" s="9">
        <f t="shared" si="1268"/>
        <v>0.66805555555555551</v>
      </c>
      <c r="R5785" t="str">
        <f t="shared" si="1269"/>
        <v>Afternoon</v>
      </c>
      <c r="S5785" s="2">
        <f t="shared" si="1270"/>
        <v>28</v>
      </c>
      <c r="T5785" t="str">
        <f t="shared" si="1271"/>
        <v>UPI Transfer</v>
      </c>
      <c r="U5785">
        <f t="shared" si="1272"/>
        <v>16</v>
      </c>
      <c r="V5785" t="str">
        <f t="shared" si="1273"/>
        <v>FY Q3</v>
      </c>
    </row>
    <row r="5786" spans="1:22" x14ac:dyDescent="0.3">
      <c r="A5786" s="18">
        <v>45288</v>
      </c>
      <c r="B5786" t="s">
        <v>849</v>
      </c>
      <c r="C5786" t="s">
        <v>167</v>
      </c>
      <c r="D5786" t="s">
        <v>6901</v>
      </c>
      <c r="E5786">
        <v>305365357046</v>
      </c>
      <c r="F5786" t="s">
        <v>15</v>
      </c>
      <c r="G5786" t="s">
        <v>71</v>
      </c>
      <c r="H5786">
        <v>11337</v>
      </c>
      <c r="I5786" s="2">
        <f t="shared" si="1260"/>
        <v>2023</v>
      </c>
      <c r="J5786" s="2" t="str">
        <f t="shared" si="1261"/>
        <v>December</v>
      </c>
      <c r="K5786" s="2">
        <f t="shared" si="1262"/>
        <v>12</v>
      </c>
      <c r="L5786" s="2" t="str">
        <f t="shared" si="1263"/>
        <v>Thursday</v>
      </c>
      <c r="M5786" s="2">
        <f t="shared" si="1264"/>
        <v>52</v>
      </c>
      <c r="N5786" s="3">
        <f t="shared" si="1265"/>
        <v>0</v>
      </c>
      <c r="O5786" s="3">
        <f t="shared" si="1266"/>
        <v>11337</v>
      </c>
      <c r="P5786" t="str">
        <f t="shared" si="1267"/>
        <v>28-Dec</v>
      </c>
      <c r="Q5786" s="9">
        <f t="shared" si="1268"/>
        <v>0.75486111111111109</v>
      </c>
      <c r="R5786" t="str">
        <f t="shared" si="1269"/>
        <v>Evening</v>
      </c>
      <c r="S5786" s="2">
        <f t="shared" si="1270"/>
        <v>28</v>
      </c>
      <c r="T5786" t="str">
        <f t="shared" si="1271"/>
        <v>UPI Transfer</v>
      </c>
      <c r="U5786">
        <f t="shared" si="1272"/>
        <v>18</v>
      </c>
      <c r="V5786" t="str">
        <f t="shared" si="1273"/>
        <v>FY Q3</v>
      </c>
    </row>
    <row r="5787" spans="1:22" x14ac:dyDescent="0.3">
      <c r="A5787" s="18">
        <v>45289</v>
      </c>
      <c r="B5787" t="s">
        <v>4710</v>
      </c>
      <c r="C5787" t="s">
        <v>160</v>
      </c>
      <c r="D5787" t="s">
        <v>6902</v>
      </c>
      <c r="E5787">
        <v>680533954248</v>
      </c>
      <c r="F5787" t="s">
        <v>15</v>
      </c>
      <c r="G5787" t="s">
        <v>67</v>
      </c>
      <c r="H5787">
        <v>13834</v>
      </c>
      <c r="I5787" s="2">
        <f t="shared" si="1260"/>
        <v>2023</v>
      </c>
      <c r="J5787" s="2" t="str">
        <f t="shared" si="1261"/>
        <v>December</v>
      </c>
      <c r="K5787" s="2">
        <f t="shared" si="1262"/>
        <v>12</v>
      </c>
      <c r="L5787" s="2" t="str">
        <f t="shared" si="1263"/>
        <v>Friday</v>
      </c>
      <c r="M5787" s="2">
        <f t="shared" si="1264"/>
        <v>52</v>
      </c>
      <c r="N5787" s="3">
        <f t="shared" si="1265"/>
        <v>0</v>
      </c>
      <c r="O5787" s="3">
        <f t="shared" si="1266"/>
        <v>13834</v>
      </c>
      <c r="P5787" t="str">
        <f t="shared" si="1267"/>
        <v>29-Dec</v>
      </c>
      <c r="Q5787" s="9">
        <f t="shared" si="1268"/>
        <v>0.31180555555555556</v>
      </c>
      <c r="R5787" t="str">
        <f t="shared" si="1269"/>
        <v>Morning</v>
      </c>
      <c r="S5787" s="2">
        <f t="shared" si="1270"/>
        <v>29</v>
      </c>
      <c r="T5787" t="str">
        <f t="shared" si="1271"/>
        <v>Shopping</v>
      </c>
      <c r="U5787">
        <f t="shared" si="1272"/>
        <v>7</v>
      </c>
      <c r="V5787" t="str">
        <f t="shared" si="1273"/>
        <v>FY Q3</v>
      </c>
    </row>
    <row r="5788" spans="1:22" x14ac:dyDescent="0.3">
      <c r="A5788" s="18">
        <v>45289</v>
      </c>
      <c r="B5788" t="s">
        <v>1279</v>
      </c>
      <c r="C5788" t="s">
        <v>189</v>
      </c>
      <c r="D5788" t="s">
        <v>6903</v>
      </c>
      <c r="E5788">
        <v>962085795739</v>
      </c>
      <c r="F5788" t="s">
        <v>16</v>
      </c>
      <c r="G5788" t="s">
        <v>67</v>
      </c>
      <c r="H5788">
        <v>3813</v>
      </c>
      <c r="I5788" s="2">
        <f t="shared" si="1260"/>
        <v>2023</v>
      </c>
      <c r="J5788" s="2" t="str">
        <f t="shared" si="1261"/>
        <v>December</v>
      </c>
      <c r="K5788" s="2">
        <f t="shared" si="1262"/>
        <v>12</v>
      </c>
      <c r="L5788" s="2" t="str">
        <f t="shared" si="1263"/>
        <v>Friday</v>
      </c>
      <c r="M5788" s="2">
        <f t="shared" si="1264"/>
        <v>52</v>
      </c>
      <c r="N5788" s="3">
        <f t="shared" si="1265"/>
        <v>3813</v>
      </c>
      <c r="O5788" s="3">
        <f t="shared" si="1266"/>
        <v>0</v>
      </c>
      <c r="P5788" t="str">
        <f t="shared" si="1267"/>
        <v>29-Dec</v>
      </c>
      <c r="Q5788" s="9">
        <f t="shared" si="1268"/>
        <v>0.61458333333333337</v>
      </c>
      <c r="R5788" t="str">
        <f t="shared" si="1269"/>
        <v>Afternoon</v>
      </c>
      <c r="S5788" s="2">
        <f t="shared" si="1270"/>
        <v>29</v>
      </c>
      <c r="T5788" t="str">
        <f t="shared" si="1271"/>
        <v>Others</v>
      </c>
      <c r="U5788">
        <f t="shared" si="1272"/>
        <v>14</v>
      </c>
      <c r="V5788" t="str">
        <f t="shared" si="1273"/>
        <v>FY Q3</v>
      </c>
    </row>
    <row r="5789" spans="1:22" x14ac:dyDescent="0.3">
      <c r="A5789" s="18">
        <v>45289</v>
      </c>
      <c r="B5789" t="s">
        <v>401</v>
      </c>
      <c r="C5789" t="s">
        <v>189</v>
      </c>
      <c r="D5789" t="s">
        <v>6904</v>
      </c>
      <c r="E5789">
        <v>614972379371</v>
      </c>
      <c r="F5789" t="s">
        <v>16</v>
      </c>
      <c r="G5789" t="s">
        <v>71</v>
      </c>
      <c r="H5789">
        <v>14005</v>
      </c>
      <c r="I5789" s="2">
        <f t="shared" si="1260"/>
        <v>2023</v>
      </c>
      <c r="J5789" s="2" t="str">
        <f t="shared" si="1261"/>
        <v>December</v>
      </c>
      <c r="K5789" s="2">
        <f t="shared" si="1262"/>
        <v>12</v>
      </c>
      <c r="L5789" s="2" t="str">
        <f t="shared" si="1263"/>
        <v>Friday</v>
      </c>
      <c r="M5789" s="2">
        <f t="shared" si="1264"/>
        <v>52</v>
      </c>
      <c r="N5789" s="3">
        <f t="shared" si="1265"/>
        <v>14005</v>
      </c>
      <c r="O5789" s="3">
        <f t="shared" si="1266"/>
        <v>0</v>
      </c>
      <c r="P5789" t="str">
        <f t="shared" si="1267"/>
        <v>29-Dec</v>
      </c>
      <c r="Q5789" s="9">
        <f t="shared" si="1268"/>
        <v>0.81111111111111112</v>
      </c>
      <c r="R5789" t="str">
        <f t="shared" si="1269"/>
        <v>Evening</v>
      </c>
      <c r="S5789" s="2">
        <f t="shared" si="1270"/>
        <v>29</v>
      </c>
      <c r="T5789" t="str">
        <f t="shared" si="1271"/>
        <v>Others</v>
      </c>
      <c r="U5789">
        <f t="shared" si="1272"/>
        <v>19</v>
      </c>
      <c r="V5789" t="str">
        <f t="shared" si="1273"/>
        <v>FY Q3</v>
      </c>
    </row>
    <row r="5790" spans="1:22" x14ac:dyDescent="0.3">
      <c r="A5790" s="18">
        <v>45289</v>
      </c>
      <c r="B5790" t="s">
        <v>1727</v>
      </c>
      <c r="C5790" t="s">
        <v>189</v>
      </c>
      <c r="D5790" t="s">
        <v>6905</v>
      </c>
      <c r="E5790">
        <v>158560483873</v>
      </c>
      <c r="F5790" t="s">
        <v>16</v>
      </c>
      <c r="G5790" t="s">
        <v>67</v>
      </c>
      <c r="H5790">
        <v>4675</v>
      </c>
      <c r="I5790" s="2">
        <f t="shared" si="1260"/>
        <v>2023</v>
      </c>
      <c r="J5790" s="2" t="str">
        <f t="shared" si="1261"/>
        <v>December</v>
      </c>
      <c r="K5790" s="2">
        <f t="shared" si="1262"/>
        <v>12</v>
      </c>
      <c r="L5790" s="2" t="str">
        <f t="shared" si="1263"/>
        <v>Friday</v>
      </c>
      <c r="M5790" s="2">
        <f t="shared" si="1264"/>
        <v>52</v>
      </c>
      <c r="N5790" s="3">
        <f t="shared" si="1265"/>
        <v>4675</v>
      </c>
      <c r="O5790" s="3">
        <f t="shared" si="1266"/>
        <v>0</v>
      </c>
      <c r="P5790" t="str">
        <f t="shared" si="1267"/>
        <v>29-Dec</v>
      </c>
      <c r="Q5790" s="9">
        <f t="shared" si="1268"/>
        <v>0.81388888888888888</v>
      </c>
      <c r="R5790" t="str">
        <f t="shared" si="1269"/>
        <v>Evening</v>
      </c>
      <c r="S5790" s="2">
        <f t="shared" si="1270"/>
        <v>29</v>
      </c>
      <c r="T5790" t="str">
        <f t="shared" si="1271"/>
        <v>Others</v>
      </c>
      <c r="U5790">
        <f t="shared" si="1272"/>
        <v>19</v>
      </c>
      <c r="V5790" t="str">
        <f t="shared" si="1273"/>
        <v>FY Q3</v>
      </c>
    </row>
    <row r="5791" spans="1:22" x14ac:dyDescent="0.3">
      <c r="A5791" s="18">
        <v>45289</v>
      </c>
      <c r="B5791" t="s">
        <v>206</v>
      </c>
      <c r="C5791" t="s">
        <v>82</v>
      </c>
      <c r="D5791" t="s">
        <v>6906</v>
      </c>
      <c r="E5791">
        <v>812163425695</v>
      </c>
      <c r="F5791" t="s">
        <v>16</v>
      </c>
      <c r="G5791" t="s">
        <v>67</v>
      </c>
      <c r="H5791">
        <v>2522</v>
      </c>
      <c r="I5791" s="2">
        <f t="shared" si="1260"/>
        <v>2023</v>
      </c>
      <c r="J5791" s="2" t="str">
        <f t="shared" si="1261"/>
        <v>December</v>
      </c>
      <c r="K5791" s="2">
        <f t="shared" si="1262"/>
        <v>12</v>
      </c>
      <c r="L5791" s="2" t="str">
        <f t="shared" si="1263"/>
        <v>Friday</v>
      </c>
      <c r="M5791" s="2">
        <f t="shared" si="1264"/>
        <v>52</v>
      </c>
      <c r="N5791" s="3">
        <f t="shared" si="1265"/>
        <v>2522</v>
      </c>
      <c r="O5791" s="3">
        <f t="shared" si="1266"/>
        <v>0</v>
      </c>
      <c r="P5791" t="str">
        <f t="shared" si="1267"/>
        <v>29-Dec</v>
      </c>
      <c r="Q5791" s="9">
        <f t="shared" si="1268"/>
        <v>0.85555555555555551</v>
      </c>
      <c r="R5791" t="str">
        <f t="shared" si="1269"/>
        <v>Evening</v>
      </c>
      <c r="S5791" s="2">
        <f t="shared" si="1270"/>
        <v>29</v>
      </c>
      <c r="T5791" t="str">
        <f t="shared" si="1271"/>
        <v>Others</v>
      </c>
      <c r="U5791">
        <f t="shared" si="1272"/>
        <v>20</v>
      </c>
      <c r="V5791" t="str">
        <f t="shared" si="1273"/>
        <v>FY Q3</v>
      </c>
    </row>
    <row r="5792" spans="1:22" x14ac:dyDescent="0.3">
      <c r="A5792" s="18">
        <v>45289</v>
      </c>
      <c r="B5792" t="s">
        <v>3231</v>
      </c>
      <c r="C5792" t="s">
        <v>82</v>
      </c>
      <c r="D5792" t="s">
        <v>6907</v>
      </c>
      <c r="E5792">
        <v>794622876128</v>
      </c>
      <c r="F5792" t="s">
        <v>16</v>
      </c>
      <c r="G5792" t="s">
        <v>67</v>
      </c>
      <c r="H5792">
        <v>6824</v>
      </c>
      <c r="I5792" s="2">
        <f t="shared" si="1260"/>
        <v>2023</v>
      </c>
      <c r="J5792" s="2" t="str">
        <f t="shared" si="1261"/>
        <v>December</v>
      </c>
      <c r="K5792" s="2">
        <f t="shared" si="1262"/>
        <v>12</v>
      </c>
      <c r="L5792" s="2" t="str">
        <f t="shared" si="1263"/>
        <v>Friday</v>
      </c>
      <c r="M5792" s="2">
        <f t="shared" si="1264"/>
        <v>52</v>
      </c>
      <c r="N5792" s="3">
        <f t="shared" si="1265"/>
        <v>6824</v>
      </c>
      <c r="O5792" s="3">
        <f t="shared" si="1266"/>
        <v>0</v>
      </c>
      <c r="P5792" t="str">
        <f t="shared" si="1267"/>
        <v>29-Dec</v>
      </c>
      <c r="Q5792" s="9">
        <f t="shared" si="1268"/>
        <v>0.93819444444444444</v>
      </c>
      <c r="R5792" t="str">
        <f t="shared" si="1269"/>
        <v>Night</v>
      </c>
      <c r="S5792" s="2">
        <f t="shared" si="1270"/>
        <v>29</v>
      </c>
      <c r="T5792" t="str">
        <f t="shared" si="1271"/>
        <v>Others</v>
      </c>
      <c r="U5792">
        <f t="shared" si="1272"/>
        <v>22</v>
      </c>
      <c r="V5792" t="str">
        <f t="shared" si="1273"/>
        <v>FY Q3</v>
      </c>
    </row>
    <row r="5793" spans="1:22" x14ac:dyDescent="0.3">
      <c r="A5793" s="18">
        <v>45290</v>
      </c>
      <c r="B5793" t="s">
        <v>1217</v>
      </c>
      <c r="C5793" t="s">
        <v>73</v>
      </c>
      <c r="D5793" t="s">
        <v>6908</v>
      </c>
      <c r="E5793">
        <v>834402296387</v>
      </c>
      <c r="F5793" t="s">
        <v>16</v>
      </c>
      <c r="G5793" t="s">
        <v>71</v>
      </c>
      <c r="H5793">
        <v>9005</v>
      </c>
      <c r="I5793" s="2">
        <f t="shared" si="1260"/>
        <v>2023</v>
      </c>
      <c r="J5793" s="2" t="str">
        <f t="shared" si="1261"/>
        <v>December</v>
      </c>
      <c r="K5793" s="2">
        <f t="shared" si="1262"/>
        <v>12</v>
      </c>
      <c r="L5793" s="2" t="str">
        <f t="shared" si="1263"/>
        <v>Saturday</v>
      </c>
      <c r="M5793" s="2">
        <f t="shared" si="1264"/>
        <v>52</v>
      </c>
      <c r="N5793" s="3">
        <f t="shared" si="1265"/>
        <v>9005</v>
      </c>
      <c r="O5793" s="3">
        <f t="shared" si="1266"/>
        <v>0</v>
      </c>
      <c r="P5793" t="str">
        <f t="shared" si="1267"/>
        <v>30-Dec</v>
      </c>
      <c r="Q5793" s="9">
        <f t="shared" si="1268"/>
        <v>0.41458333333333336</v>
      </c>
      <c r="R5793" t="str">
        <f t="shared" si="1269"/>
        <v>Morning</v>
      </c>
      <c r="S5793" s="2">
        <f t="shared" si="1270"/>
        <v>30</v>
      </c>
      <c r="T5793" t="str">
        <f t="shared" si="1271"/>
        <v>Others</v>
      </c>
      <c r="U5793">
        <f t="shared" si="1272"/>
        <v>9</v>
      </c>
      <c r="V5793" t="str">
        <f t="shared" si="1273"/>
        <v>FY Q3</v>
      </c>
    </row>
    <row r="5794" spans="1:22" x14ac:dyDescent="0.3">
      <c r="A5794" s="18">
        <v>45290</v>
      </c>
      <c r="B5794" t="s">
        <v>248</v>
      </c>
      <c r="C5794" t="s">
        <v>151</v>
      </c>
      <c r="D5794" t="s">
        <v>6909</v>
      </c>
      <c r="E5794">
        <v>815366961520</v>
      </c>
      <c r="F5794" t="s">
        <v>15</v>
      </c>
      <c r="G5794" t="s">
        <v>67</v>
      </c>
      <c r="H5794">
        <v>12052</v>
      </c>
      <c r="I5794" s="2">
        <f t="shared" si="1260"/>
        <v>2023</v>
      </c>
      <c r="J5794" s="2" t="str">
        <f t="shared" si="1261"/>
        <v>December</v>
      </c>
      <c r="K5794" s="2">
        <f t="shared" si="1262"/>
        <v>12</v>
      </c>
      <c r="L5794" s="2" t="str">
        <f t="shared" si="1263"/>
        <v>Saturday</v>
      </c>
      <c r="M5794" s="2">
        <f t="shared" si="1264"/>
        <v>52</v>
      </c>
      <c r="N5794" s="3">
        <f t="shared" si="1265"/>
        <v>0</v>
      </c>
      <c r="O5794" s="3">
        <f t="shared" si="1266"/>
        <v>12052</v>
      </c>
      <c r="P5794" t="str">
        <f t="shared" si="1267"/>
        <v>30-Dec</v>
      </c>
      <c r="Q5794" s="9">
        <f t="shared" si="1268"/>
        <v>0.57013888888888886</v>
      </c>
      <c r="R5794" t="str">
        <f t="shared" si="1269"/>
        <v>Afternoon</v>
      </c>
      <c r="S5794" s="2">
        <f t="shared" si="1270"/>
        <v>30</v>
      </c>
      <c r="T5794" t="str">
        <f t="shared" si="1271"/>
        <v>UPI Transfer</v>
      </c>
      <c r="U5794">
        <f t="shared" si="1272"/>
        <v>13</v>
      </c>
      <c r="V5794" t="str">
        <f t="shared" si="1273"/>
        <v>FY Q3</v>
      </c>
    </row>
    <row r="5795" spans="1:22" x14ac:dyDescent="0.3">
      <c r="A5795" s="18">
        <v>45290</v>
      </c>
      <c r="B5795" t="s">
        <v>398</v>
      </c>
      <c r="C5795" t="s">
        <v>189</v>
      </c>
      <c r="D5795" t="s">
        <v>6910</v>
      </c>
      <c r="E5795">
        <v>243435650964</v>
      </c>
      <c r="F5795" t="s">
        <v>16</v>
      </c>
      <c r="G5795" t="s">
        <v>67</v>
      </c>
      <c r="H5795">
        <v>13560</v>
      </c>
      <c r="I5795" s="2">
        <f t="shared" si="1260"/>
        <v>2023</v>
      </c>
      <c r="J5795" s="2" t="str">
        <f t="shared" si="1261"/>
        <v>December</v>
      </c>
      <c r="K5795" s="2">
        <f t="shared" si="1262"/>
        <v>12</v>
      </c>
      <c r="L5795" s="2" t="str">
        <f t="shared" si="1263"/>
        <v>Saturday</v>
      </c>
      <c r="M5795" s="2">
        <f t="shared" si="1264"/>
        <v>52</v>
      </c>
      <c r="N5795" s="3">
        <f t="shared" si="1265"/>
        <v>13560</v>
      </c>
      <c r="O5795" s="3">
        <f t="shared" si="1266"/>
        <v>0</v>
      </c>
      <c r="P5795" t="str">
        <f t="shared" si="1267"/>
        <v>30-Dec</v>
      </c>
      <c r="Q5795" s="9">
        <f t="shared" si="1268"/>
        <v>0.60416666666666663</v>
      </c>
      <c r="R5795" t="str">
        <f t="shared" si="1269"/>
        <v>Afternoon</v>
      </c>
      <c r="S5795" s="2">
        <f t="shared" si="1270"/>
        <v>30</v>
      </c>
      <c r="T5795" t="str">
        <f t="shared" si="1271"/>
        <v>Others</v>
      </c>
      <c r="U5795">
        <f t="shared" si="1272"/>
        <v>14</v>
      </c>
      <c r="V5795" t="str">
        <f t="shared" si="1273"/>
        <v>FY Q3</v>
      </c>
    </row>
    <row r="5796" spans="1:22" x14ac:dyDescent="0.3">
      <c r="A5796" s="18">
        <v>45290</v>
      </c>
      <c r="B5796" t="s">
        <v>1700</v>
      </c>
      <c r="C5796" t="s">
        <v>85</v>
      </c>
      <c r="D5796" t="s">
        <v>6911</v>
      </c>
      <c r="E5796">
        <v>182608539585</v>
      </c>
      <c r="F5796" t="s">
        <v>16</v>
      </c>
      <c r="G5796" t="s">
        <v>67</v>
      </c>
      <c r="H5796">
        <v>1434</v>
      </c>
      <c r="I5796" s="2">
        <f t="shared" si="1260"/>
        <v>2023</v>
      </c>
      <c r="J5796" s="2" t="str">
        <f t="shared" si="1261"/>
        <v>December</v>
      </c>
      <c r="K5796" s="2">
        <f t="shared" si="1262"/>
        <v>12</v>
      </c>
      <c r="L5796" s="2" t="str">
        <f t="shared" si="1263"/>
        <v>Saturday</v>
      </c>
      <c r="M5796" s="2">
        <f t="shared" si="1264"/>
        <v>52</v>
      </c>
      <c r="N5796" s="3">
        <f t="shared" si="1265"/>
        <v>1434</v>
      </c>
      <c r="O5796" s="3">
        <f t="shared" si="1266"/>
        <v>0</v>
      </c>
      <c r="P5796" t="str">
        <f t="shared" si="1267"/>
        <v>30-Dec</v>
      </c>
      <c r="Q5796" s="9">
        <f t="shared" si="1268"/>
        <v>0.62152777777777779</v>
      </c>
      <c r="R5796" t="str">
        <f t="shared" si="1269"/>
        <v>Afternoon</v>
      </c>
      <c r="S5796" s="2">
        <f t="shared" si="1270"/>
        <v>30</v>
      </c>
      <c r="T5796" t="str">
        <f t="shared" si="1271"/>
        <v>Others</v>
      </c>
      <c r="U5796">
        <f t="shared" si="1272"/>
        <v>14</v>
      </c>
      <c r="V5796" t="str">
        <f t="shared" si="1273"/>
        <v>FY Q3</v>
      </c>
    </row>
    <row r="5797" spans="1:22" x14ac:dyDescent="0.3">
      <c r="A5797" s="18">
        <v>45290</v>
      </c>
      <c r="B5797" t="s">
        <v>1034</v>
      </c>
      <c r="C5797" t="s">
        <v>69</v>
      </c>
      <c r="D5797" t="s">
        <v>6912</v>
      </c>
      <c r="E5797">
        <v>27994636468</v>
      </c>
      <c r="F5797" t="s">
        <v>16</v>
      </c>
      <c r="G5797" t="s">
        <v>67</v>
      </c>
      <c r="H5797">
        <v>25620</v>
      </c>
      <c r="I5797" s="2">
        <f t="shared" si="1260"/>
        <v>2023</v>
      </c>
      <c r="J5797" s="2" t="str">
        <f t="shared" si="1261"/>
        <v>December</v>
      </c>
      <c r="K5797" s="2">
        <f t="shared" si="1262"/>
        <v>12</v>
      </c>
      <c r="L5797" s="2" t="str">
        <f t="shared" si="1263"/>
        <v>Saturday</v>
      </c>
      <c r="M5797" s="2">
        <f t="shared" si="1264"/>
        <v>52</v>
      </c>
      <c r="N5797" s="3">
        <f t="shared" si="1265"/>
        <v>25620</v>
      </c>
      <c r="O5797" s="3">
        <f t="shared" si="1266"/>
        <v>0</v>
      </c>
      <c r="P5797" t="str">
        <f t="shared" si="1267"/>
        <v>30-Dec</v>
      </c>
      <c r="Q5797" s="9">
        <f t="shared" si="1268"/>
        <v>0.77569444444444446</v>
      </c>
      <c r="R5797" t="str">
        <f t="shared" si="1269"/>
        <v>Evening</v>
      </c>
      <c r="S5797" s="2">
        <f t="shared" si="1270"/>
        <v>30</v>
      </c>
      <c r="T5797" t="str">
        <f t="shared" si="1271"/>
        <v>Others</v>
      </c>
      <c r="U5797">
        <f t="shared" si="1272"/>
        <v>18</v>
      </c>
      <c r="V5797" t="str">
        <f t="shared" si="1273"/>
        <v>FY Q3</v>
      </c>
    </row>
    <row r="5798" spans="1:22" x14ac:dyDescent="0.3">
      <c r="A5798" s="18">
        <v>45290</v>
      </c>
      <c r="B5798" t="s">
        <v>1827</v>
      </c>
      <c r="C5798" t="s">
        <v>82</v>
      </c>
      <c r="D5798" t="s">
        <v>6913</v>
      </c>
      <c r="E5798">
        <v>177876128892</v>
      </c>
      <c r="F5798" t="s">
        <v>16</v>
      </c>
      <c r="G5798" t="s">
        <v>67</v>
      </c>
      <c r="H5798">
        <v>46843</v>
      </c>
      <c r="I5798" s="2">
        <f t="shared" ref="I5798:I5861" si="1274">YEAR(A5798)</f>
        <v>2023</v>
      </c>
      <c r="J5798" s="2" t="str">
        <f t="shared" ref="J5798:J5861" si="1275">TEXT(A5798,"mmmm")</f>
        <v>December</v>
      </c>
      <c r="K5798" s="2">
        <f t="shared" ref="K5798:K5861" si="1276">MONTH(A5798)</f>
        <v>12</v>
      </c>
      <c r="L5798" s="2" t="str">
        <f t="shared" ref="L5798:L5861" si="1277">TEXT(A5798,"dddd")</f>
        <v>Saturday</v>
      </c>
      <c r="M5798" s="2">
        <f t="shared" ref="M5798:M5861" si="1278">WEEKNUM(A5798)</f>
        <v>52</v>
      </c>
      <c r="N5798" s="3">
        <f t="shared" ref="N5798:N5861" si="1279">IF(F5798="Credit",H5798,0)</f>
        <v>46843</v>
      </c>
      <c r="O5798" s="3">
        <f t="shared" ref="O5798:O5861" si="1280">IF(F5798="Debit",H5798,0)</f>
        <v>0</v>
      </c>
      <c r="P5798" t="str">
        <f t="shared" ref="P5798:P5861" si="1281">TEXT(A5798,"d-mmm")</f>
        <v>30-Dec</v>
      </c>
      <c r="Q5798" s="9">
        <f t="shared" ref="Q5798:Q5861" si="1282">TIMEVALUE(TRIM(CLEAN(SUBSTITUTE(B5798,CHAR(34),""))))</f>
        <v>0.82291666666666663</v>
      </c>
      <c r="R5798" t="str">
        <f t="shared" ref="R5798:R5861" si="1283">IF(HOUR(Q5798)&lt;12,"Morning",IF(HOUR(Q5798)&lt;17,"Afternoon",IF(HOUR(Q5798)&lt;21,"Evening","Night")))</f>
        <v>Evening</v>
      </c>
      <c r="S5798" s="2">
        <f t="shared" ref="S5798:S5861" si="1284">DAY(A5798)</f>
        <v>30</v>
      </c>
      <c r="T5798" t="str">
        <f t="shared" ref="T5798:T5861" si="1285">IF(ISNUMBER(SEARCH("Recharge",C5798)),"Recharge",IF(ISNUMBER(SEARCH("Petrol",C5798)),"Fuel",IF(ISNUMBER(SEARCH("Restaurant",C5798)),"Food",IF(ISNUMBER(SEARCH("Amazon",C5798)),"Shopping",IF(ISNUMBER(SEARCH("Salary",C5798)),"Salary",IF(ISNUMBER(SEARCH("Paid to",C5798)),"UPI Transfer","Others"))))))</f>
        <v>Others</v>
      </c>
      <c r="U5798">
        <f t="shared" ref="U5798:U5861" si="1286">HOUR(Q5798)</f>
        <v>19</v>
      </c>
      <c r="V5798" t="str">
        <f t="shared" ref="V5798:V5861" si="1287">"FY Q"&amp;INT(MOD(MONTH(A5798)-4,12)/3)+1</f>
        <v>FY Q3</v>
      </c>
    </row>
    <row r="5799" spans="1:22" x14ac:dyDescent="0.3">
      <c r="A5799" s="18">
        <v>45291</v>
      </c>
      <c r="B5799" t="s">
        <v>815</v>
      </c>
      <c r="C5799" t="s">
        <v>69</v>
      </c>
      <c r="D5799" t="s">
        <v>6914</v>
      </c>
      <c r="E5799">
        <v>442819397674</v>
      </c>
      <c r="F5799" t="s">
        <v>16</v>
      </c>
      <c r="G5799" t="s">
        <v>71</v>
      </c>
      <c r="H5799">
        <v>6468</v>
      </c>
      <c r="I5799" s="2">
        <f t="shared" si="1274"/>
        <v>2023</v>
      </c>
      <c r="J5799" s="2" t="str">
        <f t="shared" si="1275"/>
        <v>December</v>
      </c>
      <c r="K5799" s="2">
        <f t="shared" si="1276"/>
        <v>12</v>
      </c>
      <c r="L5799" s="2" t="str">
        <f t="shared" si="1277"/>
        <v>Sunday</v>
      </c>
      <c r="M5799" s="2">
        <f t="shared" si="1278"/>
        <v>53</v>
      </c>
      <c r="N5799" s="3">
        <f t="shared" si="1279"/>
        <v>6468</v>
      </c>
      <c r="O5799" s="3">
        <f t="shared" si="1280"/>
        <v>0</v>
      </c>
      <c r="P5799" t="str">
        <f t="shared" si="1281"/>
        <v>31-Dec</v>
      </c>
      <c r="Q5799" s="9">
        <f t="shared" si="1282"/>
        <v>0.46736111111111112</v>
      </c>
      <c r="R5799" t="str">
        <f t="shared" si="1283"/>
        <v>Morning</v>
      </c>
      <c r="S5799" s="2">
        <f t="shared" si="1284"/>
        <v>31</v>
      </c>
      <c r="T5799" t="str">
        <f t="shared" si="1285"/>
        <v>Others</v>
      </c>
      <c r="U5799">
        <f t="shared" si="1286"/>
        <v>11</v>
      </c>
      <c r="V5799" t="str">
        <f t="shared" si="1287"/>
        <v>FY Q3</v>
      </c>
    </row>
    <row r="5800" spans="1:22" x14ac:dyDescent="0.3">
      <c r="A5800" s="18">
        <v>45291</v>
      </c>
      <c r="B5800" t="s">
        <v>1169</v>
      </c>
      <c r="C5800" t="s">
        <v>605</v>
      </c>
      <c r="D5800" t="s">
        <v>6915</v>
      </c>
      <c r="E5800">
        <v>210142149158</v>
      </c>
      <c r="F5800" t="s">
        <v>16</v>
      </c>
      <c r="G5800" t="s">
        <v>67</v>
      </c>
      <c r="H5800">
        <v>22719</v>
      </c>
      <c r="I5800" s="2">
        <f t="shared" si="1274"/>
        <v>2023</v>
      </c>
      <c r="J5800" s="2" t="str">
        <f t="shared" si="1275"/>
        <v>December</v>
      </c>
      <c r="K5800" s="2">
        <f t="shared" si="1276"/>
        <v>12</v>
      </c>
      <c r="L5800" s="2" t="str">
        <f t="shared" si="1277"/>
        <v>Sunday</v>
      </c>
      <c r="M5800" s="2">
        <f t="shared" si="1278"/>
        <v>53</v>
      </c>
      <c r="N5800" s="3">
        <f t="shared" si="1279"/>
        <v>22719</v>
      </c>
      <c r="O5800" s="3">
        <f t="shared" si="1280"/>
        <v>0</v>
      </c>
      <c r="P5800" t="str">
        <f t="shared" si="1281"/>
        <v>31-Dec</v>
      </c>
      <c r="Q5800" s="9">
        <f t="shared" si="1282"/>
        <v>0.47430555555555554</v>
      </c>
      <c r="R5800" t="str">
        <f t="shared" si="1283"/>
        <v>Morning</v>
      </c>
      <c r="S5800" s="2">
        <f t="shared" si="1284"/>
        <v>31</v>
      </c>
      <c r="T5800" t="str">
        <f t="shared" si="1285"/>
        <v>Others</v>
      </c>
      <c r="U5800">
        <f t="shared" si="1286"/>
        <v>11</v>
      </c>
      <c r="V5800" t="str">
        <f t="shared" si="1287"/>
        <v>FY Q3</v>
      </c>
    </row>
    <row r="5801" spans="1:22" x14ac:dyDescent="0.3">
      <c r="A5801" s="18">
        <v>45291</v>
      </c>
      <c r="B5801" t="s">
        <v>710</v>
      </c>
      <c r="C5801" t="s">
        <v>131</v>
      </c>
      <c r="D5801" t="s">
        <v>6916</v>
      </c>
      <c r="E5801">
        <v>639795192173</v>
      </c>
      <c r="F5801" t="s">
        <v>16</v>
      </c>
      <c r="G5801" t="s">
        <v>71</v>
      </c>
      <c r="H5801">
        <v>9300</v>
      </c>
      <c r="I5801" s="2">
        <f t="shared" si="1274"/>
        <v>2023</v>
      </c>
      <c r="J5801" s="2" t="str">
        <f t="shared" si="1275"/>
        <v>December</v>
      </c>
      <c r="K5801" s="2">
        <f t="shared" si="1276"/>
        <v>12</v>
      </c>
      <c r="L5801" s="2" t="str">
        <f t="shared" si="1277"/>
        <v>Sunday</v>
      </c>
      <c r="M5801" s="2">
        <f t="shared" si="1278"/>
        <v>53</v>
      </c>
      <c r="N5801" s="3">
        <f t="shared" si="1279"/>
        <v>9300</v>
      </c>
      <c r="O5801" s="3">
        <f t="shared" si="1280"/>
        <v>0</v>
      </c>
      <c r="P5801" t="str">
        <f t="shared" si="1281"/>
        <v>31-Dec</v>
      </c>
      <c r="Q5801" s="9">
        <f t="shared" si="1282"/>
        <v>0.57152777777777775</v>
      </c>
      <c r="R5801" t="str">
        <f t="shared" si="1283"/>
        <v>Afternoon</v>
      </c>
      <c r="S5801" s="2">
        <f t="shared" si="1284"/>
        <v>31</v>
      </c>
      <c r="T5801" t="str">
        <f t="shared" si="1285"/>
        <v>Others</v>
      </c>
      <c r="U5801">
        <f t="shared" si="1286"/>
        <v>13</v>
      </c>
      <c r="V5801" t="str">
        <f t="shared" si="1287"/>
        <v>FY Q3</v>
      </c>
    </row>
    <row r="5802" spans="1:22" x14ac:dyDescent="0.3">
      <c r="A5802" s="18">
        <v>45291</v>
      </c>
      <c r="B5802" t="s">
        <v>1772</v>
      </c>
      <c r="C5802" t="s">
        <v>366</v>
      </c>
      <c r="D5802" t="s">
        <v>6917</v>
      </c>
      <c r="E5802">
        <v>328374334890</v>
      </c>
      <c r="F5802" t="s">
        <v>16</v>
      </c>
      <c r="G5802" t="s">
        <v>71</v>
      </c>
      <c r="H5802">
        <v>4578</v>
      </c>
      <c r="I5802" s="2">
        <f t="shared" si="1274"/>
        <v>2023</v>
      </c>
      <c r="J5802" s="2" t="str">
        <f t="shared" si="1275"/>
        <v>December</v>
      </c>
      <c r="K5802" s="2">
        <f t="shared" si="1276"/>
        <v>12</v>
      </c>
      <c r="L5802" s="2" t="str">
        <f t="shared" si="1277"/>
        <v>Sunday</v>
      </c>
      <c r="M5802" s="2">
        <f t="shared" si="1278"/>
        <v>53</v>
      </c>
      <c r="N5802" s="3">
        <f t="shared" si="1279"/>
        <v>4578</v>
      </c>
      <c r="O5802" s="3">
        <f t="shared" si="1280"/>
        <v>0</v>
      </c>
      <c r="P5802" t="str">
        <f t="shared" si="1281"/>
        <v>31-Dec</v>
      </c>
      <c r="Q5802" s="9">
        <f t="shared" si="1282"/>
        <v>0.7368055555555556</v>
      </c>
      <c r="R5802" t="str">
        <f t="shared" si="1283"/>
        <v>Evening</v>
      </c>
      <c r="S5802" s="2">
        <f t="shared" si="1284"/>
        <v>31</v>
      </c>
      <c r="T5802" t="str">
        <f t="shared" si="1285"/>
        <v>Others</v>
      </c>
      <c r="U5802">
        <f t="shared" si="1286"/>
        <v>17</v>
      </c>
      <c r="V5802" t="str">
        <f t="shared" si="1287"/>
        <v>FY Q3</v>
      </c>
    </row>
    <row r="5803" spans="1:22" x14ac:dyDescent="0.3">
      <c r="A5803" s="18">
        <v>45291</v>
      </c>
      <c r="B5803" t="s">
        <v>1943</v>
      </c>
      <c r="C5803" t="s">
        <v>117</v>
      </c>
      <c r="D5803" t="s">
        <v>6918</v>
      </c>
      <c r="E5803">
        <v>926746749596</v>
      </c>
      <c r="F5803" t="s">
        <v>16</v>
      </c>
      <c r="G5803" t="s">
        <v>71</v>
      </c>
      <c r="H5803">
        <v>29040</v>
      </c>
      <c r="I5803" s="2">
        <f t="shared" si="1274"/>
        <v>2023</v>
      </c>
      <c r="J5803" s="2" t="str">
        <f t="shared" si="1275"/>
        <v>December</v>
      </c>
      <c r="K5803" s="2">
        <f t="shared" si="1276"/>
        <v>12</v>
      </c>
      <c r="L5803" s="2" t="str">
        <f t="shared" si="1277"/>
        <v>Sunday</v>
      </c>
      <c r="M5803" s="2">
        <f t="shared" si="1278"/>
        <v>53</v>
      </c>
      <c r="N5803" s="3">
        <f t="shared" si="1279"/>
        <v>29040</v>
      </c>
      <c r="O5803" s="3">
        <f t="shared" si="1280"/>
        <v>0</v>
      </c>
      <c r="P5803" t="str">
        <f t="shared" si="1281"/>
        <v>31-Dec</v>
      </c>
      <c r="Q5803" s="9">
        <f t="shared" si="1282"/>
        <v>0.90138888888888891</v>
      </c>
      <c r="R5803" t="str">
        <f t="shared" si="1283"/>
        <v>Night</v>
      </c>
      <c r="S5803" s="2">
        <f t="shared" si="1284"/>
        <v>31</v>
      </c>
      <c r="T5803" t="str">
        <f t="shared" si="1285"/>
        <v>Others</v>
      </c>
      <c r="U5803">
        <f t="shared" si="1286"/>
        <v>21</v>
      </c>
      <c r="V5803" t="str">
        <f t="shared" si="1287"/>
        <v>FY Q3</v>
      </c>
    </row>
    <row r="5804" spans="1:22" x14ac:dyDescent="0.3">
      <c r="A5804" s="18">
        <v>45292</v>
      </c>
      <c r="B5804" t="s">
        <v>1263</v>
      </c>
      <c r="C5804" t="s">
        <v>319</v>
      </c>
      <c r="D5804" t="s">
        <v>6919</v>
      </c>
      <c r="E5804">
        <v>600679136061</v>
      </c>
      <c r="F5804" t="s">
        <v>15</v>
      </c>
      <c r="G5804" t="s">
        <v>67</v>
      </c>
      <c r="H5804">
        <v>1308</v>
      </c>
      <c r="I5804" s="2">
        <f t="shared" si="1274"/>
        <v>2024</v>
      </c>
      <c r="J5804" s="2" t="str">
        <f t="shared" si="1275"/>
        <v>January</v>
      </c>
      <c r="K5804" s="2">
        <f t="shared" si="1276"/>
        <v>1</v>
      </c>
      <c r="L5804" s="2" t="str">
        <f t="shared" si="1277"/>
        <v>Monday</v>
      </c>
      <c r="M5804" s="2">
        <f t="shared" si="1278"/>
        <v>1</v>
      </c>
      <c r="N5804" s="3">
        <f t="shared" si="1279"/>
        <v>0</v>
      </c>
      <c r="O5804" s="3">
        <f t="shared" si="1280"/>
        <v>1308</v>
      </c>
      <c r="P5804" t="str">
        <f t="shared" si="1281"/>
        <v>1-Jan</v>
      </c>
      <c r="Q5804" s="9">
        <f t="shared" si="1282"/>
        <v>0.48888888888888887</v>
      </c>
      <c r="R5804" t="str">
        <f t="shared" si="1283"/>
        <v>Morning</v>
      </c>
      <c r="S5804" s="2">
        <f t="shared" si="1284"/>
        <v>1</v>
      </c>
      <c r="T5804" t="str">
        <f t="shared" si="1285"/>
        <v>Recharge</v>
      </c>
      <c r="U5804">
        <f t="shared" si="1286"/>
        <v>11</v>
      </c>
      <c r="V5804" t="str">
        <f t="shared" si="1287"/>
        <v>FY Q4</v>
      </c>
    </row>
    <row r="5805" spans="1:22" x14ac:dyDescent="0.3">
      <c r="A5805" s="18">
        <v>45292</v>
      </c>
      <c r="B5805" t="s">
        <v>2910</v>
      </c>
      <c r="C5805" t="s">
        <v>69</v>
      </c>
      <c r="D5805" t="s">
        <v>6920</v>
      </c>
      <c r="E5805">
        <v>589478532796</v>
      </c>
      <c r="F5805" t="s">
        <v>16</v>
      </c>
      <c r="G5805" t="s">
        <v>67</v>
      </c>
      <c r="H5805">
        <v>10828</v>
      </c>
      <c r="I5805" s="2">
        <f t="shared" si="1274"/>
        <v>2024</v>
      </c>
      <c r="J5805" s="2" t="str">
        <f t="shared" si="1275"/>
        <v>January</v>
      </c>
      <c r="K5805" s="2">
        <f t="shared" si="1276"/>
        <v>1</v>
      </c>
      <c r="L5805" s="2" t="str">
        <f t="shared" si="1277"/>
        <v>Monday</v>
      </c>
      <c r="M5805" s="2">
        <f t="shared" si="1278"/>
        <v>1</v>
      </c>
      <c r="N5805" s="3">
        <f t="shared" si="1279"/>
        <v>10828</v>
      </c>
      <c r="O5805" s="3">
        <f t="shared" si="1280"/>
        <v>0</v>
      </c>
      <c r="P5805" t="str">
        <f t="shared" si="1281"/>
        <v>1-Jan</v>
      </c>
      <c r="Q5805" s="9">
        <f t="shared" si="1282"/>
        <v>0.49652777777777779</v>
      </c>
      <c r="R5805" t="str">
        <f t="shared" si="1283"/>
        <v>Morning</v>
      </c>
      <c r="S5805" s="2">
        <f t="shared" si="1284"/>
        <v>1</v>
      </c>
      <c r="T5805" t="str">
        <f t="shared" si="1285"/>
        <v>Others</v>
      </c>
      <c r="U5805">
        <f t="shared" si="1286"/>
        <v>11</v>
      </c>
      <c r="V5805" t="str">
        <f t="shared" si="1287"/>
        <v>FY Q4</v>
      </c>
    </row>
    <row r="5806" spans="1:22" x14ac:dyDescent="0.3">
      <c r="A5806" s="18">
        <v>45292</v>
      </c>
      <c r="B5806" t="s">
        <v>617</v>
      </c>
      <c r="C5806" t="s">
        <v>357</v>
      </c>
      <c r="D5806" t="s">
        <v>6921</v>
      </c>
      <c r="E5806">
        <v>922701857014</v>
      </c>
      <c r="F5806" t="s">
        <v>15</v>
      </c>
      <c r="G5806" t="s">
        <v>67</v>
      </c>
      <c r="H5806">
        <v>9698</v>
      </c>
      <c r="I5806" s="2">
        <f t="shared" si="1274"/>
        <v>2024</v>
      </c>
      <c r="J5806" s="2" t="str">
        <f t="shared" si="1275"/>
        <v>January</v>
      </c>
      <c r="K5806" s="2">
        <f t="shared" si="1276"/>
        <v>1</v>
      </c>
      <c r="L5806" s="2" t="str">
        <f t="shared" si="1277"/>
        <v>Monday</v>
      </c>
      <c r="M5806" s="2">
        <f t="shared" si="1278"/>
        <v>1</v>
      </c>
      <c r="N5806" s="3">
        <f t="shared" si="1279"/>
        <v>0</v>
      </c>
      <c r="O5806" s="3">
        <f t="shared" si="1280"/>
        <v>9698</v>
      </c>
      <c r="P5806" t="str">
        <f t="shared" si="1281"/>
        <v>1-Jan</v>
      </c>
      <c r="Q5806" s="9">
        <f t="shared" si="1282"/>
        <v>0.57986111111111116</v>
      </c>
      <c r="R5806" t="str">
        <f t="shared" si="1283"/>
        <v>Afternoon</v>
      </c>
      <c r="S5806" s="2">
        <f t="shared" si="1284"/>
        <v>1</v>
      </c>
      <c r="T5806" t="str">
        <f t="shared" si="1285"/>
        <v>UPI Transfer</v>
      </c>
      <c r="U5806">
        <f t="shared" si="1286"/>
        <v>13</v>
      </c>
      <c r="V5806" t="str">
        <f t="shared" si="1287"/>
        <v>FY Q4</v>
      </c>
    </row>
    <row r="5807" spans="1:22" x14ac:dyDescent="0.3">
      <c r="A5807" s="18">
        <v>45292</v>
      </c>
      <c r="B5807" t="s">
        <v>106</v>
      </c>
      <c r="C5807" t="s">
        <v>79</v>
      </c>
      <c r="D5807" t="s">
        <v>6922</v>
      </c>
      <c r="E5807">
        <v>486842350589</v>
      </c>
      <c r="F5807" t="s">
        <v>16</v>
      </c>
      <c r="G5807" t="s">
        <v>71</v>
      </c>
      <c r="H5807">
        <v>20838</v>
      </c>
      <c r="I5807" s="2">
        <f t="shared" si="1274"/>
        <v>2024</v>
      </c>
      <c r="J5807" s="2" t="str">
        <f t="shared" si="1275"/>
        <v>January</v>
      </c>
      <c r="K5807" s="2">
        <f t="shared" si="1276"/>
        <v>1</v>
      </c>
      <c r="L5807" s="2" t="str">
        <f t="shared" si="1277"/>
        <v>Monday</v>
      </c>
      <c r="M5807" s="2">
        <f t="shared" si="1278"/>
        <v>1</v>
      </c>
      <c r="N5807" s="3">
        <f t="shared" si="1279"/>
        <v>20838</v>
      </c>
      <c r="O5807" s="3">
        <f t="shared" si="1280"/>
        <v>0</v>
      </c>
      <c r="P5807" t="str">
        <f t="shared" si="1281"/>
        <v>1-Jan</v>
      </c>
      <c r="Q5807" s="9">
        <f t="shared" si="1282"/>
        <v>0.6479166666666667</v>
      </c>
      <c r="R5807" t="str">
        <f t="shared" si="1283"/>
        <v>Afternoon</v>
      </c>
      <c r="S5807" s="2">
        <f t="shared" si="1284"/>
        <v>1</v>
      </c>
      <c r="T5807" t="str">
        <f t="shared" si="1285"/>
        <v>Others</v>
      </c>
      <c r="U5807">
        <f t="shared" si="1286"/>
        <v>15</v>
      </c>
      <c r="V5807" t="str">
        <f t="shared" si="1287"/>
        <v>FY Q4</v>
      </c>
    </row>
    <row r="5808" spans="1:22" x14ac:dyDescent="0.3">
      <c r="A5808" s="18">
        <v>45292</v>
      </c>
      <c r="B5808" t="s">
        <v>2204</v>
      </c>
      <c r="C5808" t="s">
        <v>128</v>
      </c>
      <c r="D5808" t="s">
        <v>6923</v>
      </c>
      <c r="E5808">
        <v>384509440782</v>
      </c>
      <c r="F5808" t="s">
        <v>16</v>
      </c>
      <c r="G5808" t="s">
        <v>67</v>
      </c>
      <c r="H5808">
        <v>34827</v>
      </c>
      <c r="I5808" s="2">
        <f t="shared" si="1274"/>
        <v>2024</v>
      </c>
      <c r="J5808" s="2" t="str">
        <f t="shared" si="1275"/>
        <v>January</v>
      </c>
      <c r="K5808" s="2">
        <f t="shared" si="1276"/>
        <v>1</v>
      </c>
      <c r="L5808" s="2" t="str">
        <f t="shared" si="1277"/>
        <v>Monday</v>
      </c>
      <c r="M5808" s="2">
        <f t="shared" si="1278"/>
        <v>1</v>
      </c>
      <c r="N5808" s="3">
        <f t="shared" si="1279"/>
        <v>34827</v>
      </c>
      <c r="O5808" s="3">
        <f t="shared" si="1280"/>
        <v>0</v>
      </c>
      <c r="P5808" t="str">
        <f t="shared" si="1281"/>
        <v>1-Jan</v>
      </c>
      <c r="Q5808" s="9">
        <f t="shared" si="1282"/>
        <v>0.90902777777777777</v>
      </c>
      <c r="R5808" t="str">
        <f t="shared" si="1283"/>
        <v>Night</v>
      </c>
      <c r="S5808" s="2">
        <f t="shared" si="1284"/>
        <v>1</v>
      </c>
      <c r="T5808" t="str">
        <f t="shared" si="1285"/>
        <v>Others</v>
      </c>
      <c r="U5808">
        <f t="shared" si="1286"/>
        <v>21</v>
      </c>
      <c r="V5808" t="str">
        <f t="shared" si="1287"/>
        <v>FY Q4</v>
      </c>
    </row>
    <row r="5809" spans="1:22" x14ac:dyDescent="0.3">
      <c r="A5809" s="18">
        <v>45293</v>
      </c>
      <c r="B5809" t="s">
        <v>1839</v>
      </c>
      <c r="C5809" t="s">
        <v>65</v>
      </c>
      <c r="D5809" t="s">
        <v>6924</v>
      </c>
      <c r="E5809">
        <v>984203746157</v>
      </c>
      <c r="F5809" t="s">
        <v>16</v>
      </c>
      <c r="G5809" t="s">
        <v>71</v>
      </c>
      <c r="H5809">
        <v>32100</v>
      </c>
      <c r="I5809" s="2">
        <f t="shared" si="1274"/>
        <v>2024</v>
      </c>
      <c r="J5809" s="2" t="str">
        <f t="shared" si="1275"/>
        <v>January</v>
      </c>
      <c r="K5809" s="2">
        <f t="shared" si="1276"/>
        <v>1</v>
      </c>
      <c r="L5809" s="2" t="str">
        <f t="shared" si="1277"/>
        <v>Tuesday</v>
      </c>
      <c r="M5809" s="2">
        <f t="shared" si="1278"/>
        <v>1</v>
      </c>
      <c r="N5809" s="3">
        <f t="shared" si="1279"/>
        <v>32100</v>
      </c>
      <c r="O5809" s="3">
        <f t="shared" si="1280"/>
        <v>0</v>
      </c>
      <c r="P5809" t="str">
        <f t="shared" si="1281"/>
        <v>2-Jan</v>
      </c>
      <c r="Q5809" s="9">
        <f t="shared" si="1282"/>
        <v>0.625</v>
      </c>
      <c r="R5809" t="str">
        <f t="shared" si="1283"/>
        <v>Afternoon</v>
      </c>
      <c r="S5809" s="2">
        <f t="shared" si="1284"/>
        <v>2</v>
      </c>
      <c r="T5809" t="str">
        <f t="shared" si="1285"/>
        <v>Others</v>
      </c>
      <c r="U5809">
        <f t="shared" si="1286"/>
        <v>15</v>
      </c>
      <c r="V5809" t="str">
        <f t="shared" si="1287"/>
        <v>FY Q4</v>
      </c>
    </row>
    <row r="5810" spans="1:22" x14ac:dyDescent="0.3">
      <c r="A5810" s="18">
        <v>45294</v>
      </c>
      <c r="B5810" t="s">
        <v>1101</v>
      </c>
      <c r="C5810" t="s">
        <v>234</v>
      </c>
      <c r="D5810" t="s">
        <v>6925</v>
      </c>
      <c r="E5810">
        <v>602861529360</v>
      </c>
      <c r="F5810" t="s">
        <v>15</v>
      </c>
      <c r="G5810" t="s">
        <v>71</v>
      </c>
      <c r="H5810">
        <v>2626</v>
      </c>
      <c r="I5810" s="2">
        <f t="shared" si="1274"/>
        <v>2024</v>
      </c>
      <c r="J5810" s="2" t="str">
        <f t="shared" si="1275"/>
        <v>January</v>
      </c>
      <c r="K5810" s="2">
        <f t="shared" si="1276"/>
        <v>1</v>
      </c>
      <c r="L5810" s="2" t="str">
        <f t="shared" si="1277"/>
        <v>Wednesday</v>
      </c>
      <c r="M5810" s="2">
        <f t="shared" si="1278"/>
        <v>1</v>
      </c>
      <c r="N5810" s="3">
        <f t="shared" si="1279"/>
        <v>0</v>
      </c>
      <c r="O5810" s="3">
        <f t="shared" si="1280"/>
        <v>2626</v>
      </c>
      <c r="P5810" t="str">
        <f t="shared" si="1281"/>
        <v>3-Jan</v>
      </c>
      <c r="Q5810" s="9">
        <f t="shared" si="1282"/>
        <v>0.54027777777777775</v>
      </c>
      <c r="R5810" t="str">
        <f t="shared" si="1283"/>
        <v>Afternoon</v>
      </c>
      <c r="S5810" s="2">
        <f t="shared" si="1284"/>
        <v>3</v>
      </c>
      <c r="T5810" t="str">
        <f t="shared" si="1285"/>
        <v>UPI Transfer</v>
      </c>
      <c r="U5810">
        <f t="shared" si="1286"/>
        <v>12</v>
      </c>
      <c r="V5810" t="str">
        <f t="shared" si="1287"/>
        <v>FY Q4</v>
      </c>
    </row>
    <row r="5811" spans="1:22" x14ac:dyDescent="0.3">
      <c r="A5811" s="18">
        <v>45294</v>
      </c>
      <c r="B5811" t="s">
        <v>1250</v>
      </c>
      <c r="C5811" t="s">
        <v>128</v>
      </c>
      <c r="D5811" t="s">
        <v>6926</v>
      </c>
      <c r="E5811">
        <v>757433046638</v>
      </c>
      <c r="F5811" t="s">
        <v>16</v>
      </c>
      <c r="G5811" t="s">
        <v>71</v>
      </c>
      <c r="H5811">
        <v>4979</v>
      </c>
      <c r="I5811" s="2">
        <f t="shared" si="1274"/>
        <v>2024</v>
      </c>
      <c r="J5811" s="2" t="str">
        <f t="shared" si="1275"/>
        <v>January</v>
      </c>
      <c r="K5811" s="2">
        <f t="shared" si="1276"/>
        <v>1</v>
      </c>
      <c r="L5811" s="2" t="str">
        <f t="shared" si="1277"/>
        <v>Wednesday</v>
      </c>
      <c r="M5811" s="2">
        <f t="shared" si="1278"/>
        <v>1</v>
      </c>
      <c r="N5811" s="3">
        <f t="shared" si="1279"/>
        <v>4979</v>
      </c>
      <c r="O5811" s="3">
        <f t="shared" si="1280"/>
        <v>0</v>
      </c>
      <c r="P5811" t="str">
        <f t="shared" si="1281"/>
        <v>3-Jan</v>
      </c>
      <c r="Q5811" s="9">
        <f t="shared" si="1282"/>
        <v>0.72152777777777777</v>
      </c>
      <c r="R5811" t="str">
        <f t="shared" si="1283"/>
        <v>Evening</v>
      </c>
      <c r="S5811" s="2">
        <f t="shared" si="1284"/>
        <v>3</v>
      </c>
      <c r="T5811" t="str">
        <f t="shared" si="1285"/>
        <v>Others</v>
      </c>
      <c r="U5811">
        <f t="shared" si="1286"/>
        <v>17</v>
      </c>
      <c r="V5811" t="str">
        <f t="shared" si="1287"/>
        <v>FY Q4</v>
      </c>
    </row>
    <row r="5812" spans="1:22" x14ac:dyDescent="0.3">
      <c r="A5812" s="18">
        <v>45294</v>
      </c>
      <c r="B5812" t="s">
        <v>124</v>
      </c>
      <c r="C5812" t="s">
        <v>200</v>
      </c>
      <c r="D5812" t="s">
        <v>6927</v>
      </c>
      <c r="E5812">
        <v>75486003304</v>
      </c>
      <c r="F5812" t="s">
        <v>15</v>
      </c>
      <c r="G5812" t="s">
        <v>67</v>
      </c>
      <c r="H5812">
        <v>19426</v>
      </c>
      <c r="I5812" s="2">
        <f t="shared" si="1274"/>
        <v>2024</v>
      </c>
      <c r="J5812" s="2" t="str">
        <f t="shared" si="1275"/>
        <v>January</v>
      </c>
      <c r="K5812" s="2">
        <f t="shared" si="1276"/>
        <v>1</v>
      </c>
      <c r="L5812" s="2" t="str">
        <f t="shared" si="1277"/>
        <v>Wednesday</v>
      </c>
      <c r="M5812" s="2">
        <f t="shared" si="1278"/>
        <v>1</v>
      </c>
      <c r="N5812" s="3">
        <f t="shared" si="1279"/>
        <v>0</v>
      </c>
      <c r="O5812" s="3">
        <f t="shared" si="1280"/>
        <v>19426</v>
      </c>
      <c r="P5812" t="str">
        <f t="shared" si="1281"/>
        <v>3-Jan</v>
      </c>
      <c r="Q5812" s="9">
        <f t="shared" si="1282"/>
        <v>0.72499999999999998</v>
      </c>
      <c r="R5812" t="str">
        <f t="shared" si="1283"/>
        <v>Evening</v>
      </c>
      <c r="S5812" s="2">
        <f t="shared" si="1284"/>
        <v>3</v>
      </c>
      <c r="T5812" t="str">
        <f t="shared" si="1285"/>
        <v>UPI Transfer</v>
      </c>
      <c r="U5812">
        <f t="shared" si="1286"/>
        <v>17</v>
      </c>
      <c r="V5812" t="str">
        <f t="shared" si="1287"/>
        <v>FY Q4</v>
      </c>
    </row>
    <row r="5813" spans="1:22" x14ac:dyDescent="0.3">
      <c r="A5813" s="18">
        <v>45294</v>
      </c>
      <c r="B5813" t="s">
        <v>403</v>
      </c>
      <c r="C5813" t="s">
        <v>79</v>
      </c>
      <c r="D5813" t="s">
        <v>6928</v>
      </c>
      <c r="E5813">
        <v>416187666240</v>
      </c>
      <c r="F5813" t="s">
        <v>16</v>
      </c>
      <c r="G5813" t="s">
        <v>67</v>
      </c>
      <c r="H5813">
        <v>21229</v>
      </c>
      <c r="I5813" s="2">
        <f t="shared" si="1274"/>
        <v>2024</v>
      </c>
      <c r="J5813" s="2" t="str">
        <f t="shared" si="1275"/>
        <v>January</v>
      </c>
      <c r="K5813" s="2">
        <f t="shared" si="1276"/>
        <v>1</v>
      </c>
      <c r="L5813" s="2" t="str">
        <f t="shared" si="1277"/>
        <v>Wednesday</v>
      </c>
      <c r="M5813" s="2">
        <f t="shared" si="1278"/>
        <v>1</v>
      </c>
      <c r="N5813" s="3">
        <f t="shared" si="1279"/>
        <v>21229</v>
      </c>
      <c r="O5813" s="3">
        <f t="shared" si="1280"/>
        <v>0</v>
      </c>
      <c r="P5813" t="str">
        <f t="shared" si="1281"/>
        <v>3-Jan</v>
      </c>
      <c r="Q5813" s="9">
        <f t="shared" si="1282"/>
        <v>0.85</v>
      </c>
      <c r="R5813" t="str">
        <f t="shared" si="1283"/>
        <v>Evening</v>
      </c>
      <c r="S5813" s="2">
        <f t="shared" si="1284"/>
        <v>3</v>
      </c>
      <c r="T5813" t="str">
        <f t="shared" si="1285"/>
        <v>Others</v>
      </c>
      <c r="U5813">
        <f t="shared" si="1286"/>
        <v>20</v>
      </c>
      <c r="V5813" t="str">
        <f t="shared" si="1287"/>
        <v>FY Q4</v>
      </c>
    </row>
    <row r="5814" spans="1:22" x14ac:dyDescent="0.3">
      <c r="A5814" s="18">
        <v>45294</v>
      </c>
      <c r="B5814" t="s">
        <v>350</v>
      </c>
      <c r="C5814" t="s">
        <v>131</v>
      </c>
      <c r="D5814" t="s">
        <v>6929</v>
      </c>
      <c r="E5814">
        <v>906793732097</v>
      </c>
      <c r="F5814" t="s">
        <v>16</v>
      </c>
      <c r="G5814" t="s">
        <v>67</v>
      </c>
      <c r="H5814">
        <v>4476</v>
      </c>
      <c r="I5814" s="2">
        <f t="shared" si="1274"/>
        <v>2024</v>
      </c>
      <c r="J5814" s="2" t="str">
        <f t="shared" si="1275"/>
        <v>January</v>
      </c>
      <c r="K5814" s="2">
        <f t="shared" si="1276"/>
        <v>1</v>
      </c>
      <c r="L5814" s="2" t="str">
        <f t="shared" si="1277"/>
        <v>Wednesday</v>
      </c>
      <c r="M5814" s="2">
        <f t="shared" si="1278"/>
        <v>1</v>
      </c>
      <c r="N5814" s="3">
        <f t="shared" si="1279"/>
        <v>4476</v>
      </c>
      <c r="O5814" s="3">
        <f t="shared" si="1280"/>
        <v>0</v>
      </c>
      <c r="P5814" t="str">
        <f t="shared" si="1281"/>
        <v>3-Jan</v>
      </c>
      <c r="Q5814" s="9">
        <f t="shared" si="1282"/>
        <v>0.85486111111111107</v>
      </c>
      <c r="R5814" t="str">
        <f t="shared" si="1283"/>
        <v>Evening</v>
      </c>
      <c r="S5814" s="2">
        <f t="shared" si="1284"/>
        <v>3</v>
      </c>
      <c r="T5814" t="str">
        <f t="shared" si="1285"/>
        <v>Others</v>
      </c>
      <c r="U5814">
        <f t="shared" si="1286"/>
        <v>20</v>
      </c>
      <c r="V5814" t="str">
        <f t="shared" si="1287"/>
        <v>FY Q4</v>
      </c>
    </row>
    <row r="5815" spans="1:22" x14ac:dyDescent="0.3">
      <c r="A5815" s="18">
        <v>45294</v>
      </c>
      <c r="B5815" t="s">
        <v>5258</v>
      </c>
      <c r="C5815" t="s">
        <v>65</v>
      </c>
      <c r="D5815" t="s">
        <v>6930</v>
      </c>
      <c r="E5815">
        <v>218126377954</v>
      </c>
      <c r="F5815" t="s">
        <v>16</v>
      </c>
      <c r="G5815" t="s">
        <v>71</v>
      </c>
      <c r="H5815">
        <v>30499</v>
      </c>
      <c r="I5815" s="2">
        <f t="shared" si="1274"/>
        <v>2024</v>
      </c>
      <c r="J5815" s="2" t="str">
        <f t="shared" si="1275"/>
        <v>January</v>
      </c>
      <c r="K5815" s="2">
        <f t="shared" si="1276"/>
        <v>1</v>
      </c>
      <c r="L5815" s="2" t="str">
        <f t="shared" si="1277"/>
        <v>Wednesday</v>
      </c>
      <c r="M5815" s="2">
        <f t="shared" si="1278"/>
        <v>1</v>
      </c>
      <c r="N5815" s="3">
        <f t="shared" si="1279"/>
        <v>30499</v>
      </c>
      <c r="O5815" s="3">
        <f t="shared" si="1280"/>
        <v>0</v>
      </c>
      <c r="P5815" t="str">
        <f t="shared" si="1281"/>
        <v>3-Jan</v>
      </c>
      <c r="Q5815" s="9">
        <f t="shared" si="1282"/>
        <v>0.9916666666666667</v>
      </c>
      <c r="R5815" t="str">
        <f t="shared" si="1283"/>
        <v>Night</v>
      </c>
      <c r="S5815" s="2">
        <f t="shared" si="1284"/>
        <v>3</v>
      </c>
      <c r="T5815" t="str">
        <f t="shared" si="1285"/>
        <v>Others</v>
      </c>
      <c r="U5815">
        <f t="shared" si="1286"/>
        <v>23</v>
      </c>
      <c r="V5815" t="str">
        <f t="shared" si="1287"/>
        <v>FY Q4</v>
      </c>
    </row>
    <row r="5816" spans="1:22" x14ac:dyDescent="0.3">
      <c r="A5816" s="18">
        <v>45296</v>
      </c>
      <c r="B5816" t="s">
        <v>3485</v>
      </c>
      <c r="C5816" t="s">
        <v>125</v>
      </c>
      <c r="D5816" t="s">
        <v>6931</v>
      </c>
      <c r="E5816">
        <v>810999218366</v>
      </c>
      <c r="F5816" t="s">
        <v>15</v>
      </c>
      <c r="G5816" t="s">
        <v>67</v>
      </c>
      <c r="H5816">
        <v>10486</v>
      </c>
      <c r="I5816" s="2">
        <f t="shared" si="1274"/>
        <v>2024</v>
      </c>
      <c r="J5816" s="2" t="str">
        <f t="shared" si="1275"/>
        <v>January</v>
      </c>
      <c r="K5816" s="2">
        <f t="shared" si="1276"/>
        <v>1</v>
      </c>
      <c r="L5816" s="2" t="str">
        <f t="shared" si="1277"/>
        <v>Friday</v>
      </c>
      <c r="M5816" s="2">
        <f t="shared" si="1278"/>
        <v>1</v>
      </c>
      <c r="N5816" s="3">
        <f t="shared" si="1279"/>
        <v>0</v>
      </c>
      <c r="O5816" s="3">
        <f t="shared" si="1280"/>
        <v>10486</v>
      </c>
      <c r="P5816" t="str">
        <f t="shared" si="1281"/>
        <v>5-Jan</v>
      </c>
      <c r="Q5816" s="9">
        <f t="shared" si="1282"/>
        <v>0.5131944444444444</v>
      </c>
      <c r="R5816" t="str">
        <f t="shared" si="1283"/>
        <v>Afternoon</v>
      </c>
      <c r="S5816" s="2">
        <f t="shared" si="1284"/>
        <v>5</v>
      </c>
      <c r="T5816" t="str">
        <f t="shared" si="1285"/>
        <v>UPI Transfer</v>
      </c>
      <c r="U5816">
        <f t="shared" si="1286"/>
        <v>12</v>
      </c>
      <c r="V5816" t="str">
        <f t="shared" si="1287"/>
        <v>FY Q4</v>
      </c>
    </row>
    <row r="5817" spans="1:22" x14ac:dyDescent="0.3">
      <c r="A5817" s="18">
        <v>45296</v>
      </c>
      <c r="B5817" t="s">
        <v>811</v>
      </c>
      <c r="C5817" t="s">
        <v>254</v>
      </c>
      <c r="D5817" t="s">
        <v>6932</v>
      </c>
      <c r="E5817">
        <v>89612599268</v>
      </c>
      <c r="F5817" t="s">
        <v>16</v>
      </c>
      <c r="G5817" t="s">
        <v>71</v>
      </c>
      <c r="H5817">
        <v>3476</v>
      </c>
      <c r="I5817" s="2">
        <f t="shared" si="1274"/>
        <v>2024</v>
      </c>
      <c r="J5817" s="2" t="str">
        <f t="shared" si="1275"/>
        <v>January</v>
      </c>
      <c r="K5817" s="2">
        <f t="shared" si="1276"/>
        <v>1</v>
      </c>
      <c r="L5817" s="2" t="str">
        <f t="shared" si="1277"/>
        <v>Friday</v>
      </c>
      <c r="M5817" s="2">
        <f t="shared" si="1278"/>
        <v>1</v>
      </c>
      <c r="N5817" s="3">
        <f t="shared" si="1279"/>
        <v>3476</v>
      </c>
      <c r="O5817" s="3">
        <f t="shared" si="1280"/>
        <v>0</v>
      </c>
      <c r="P5817" t="str">
        <f t="shared" si="1281"/>
        <v>5-Jan</v>
      </c>
      <c r="Q5817" s="9">
        <f t="shared" si="1282"/>
        <v>0.65277777777777779</v>
      </c>
      <c r="R5817" t="str">
        <f t="shared" si="1283"/>
        <v>Afternoon</v>
      </c>
      <c r="S5817" s="2">
        <f t="shared" si="1284"/>
        <v>5</v>
      </c>
      <c r="T5817" t="str">
        <f t="shared" si="1285"/>
        <v>Others</v>
      </c>
      <c r="U5817">
        <f t="shared" si="1286"/>
        <v>15</v>
      </c>
      <c r="V5817" t="str">
        <f t="shared" si="1287"/>
        <v>FY Q4</v>
      </c>
    </row>
    <row r="5818" spans="1:22" x14ac:dyDescent="0.3">
      <c r="A5818" s="18">
        <v>45296</v>
      </c>
      <c r="B5818" t="s">
        <v>6933</v>
      </c>
      <c r="C5818" t="s">
        <v>219</v>
      </c>
      <c r="D5818" t="s">
        <v>6934</v>
      </c>
      <c r="E5818">
        <v>118229270799</v>
      </c>
      <c r="F5818" t="s">
        <v>15</v>
      </c>
      <c r="G5818" t="s">
        <v>67</v>
      </c>
      <c r="H5818">
        <v>2563</v>
      </c>
      <c r="I5818" s="2">
        <f t="shared" si="1274"/>
        <v>2024</v>
      </c>
      <c r="J5818" s="2" t="str">
        <f t="shared" si="1275"/>
        <v>January</v>
      </c>
      <c r="K5818" s="2">
        <f t="shared" si="1276"/>
        <v>1</v>
      </c>
      <c r="L5818" s="2" t="str">
        <f t="shared" si="1277"/>
        <v>Friday</v>
      </c>
      <c r="M5818" s="2">
        <f t="shared" si="1278"/>
        <v>1</v>
      </c>
      <c r="N5818" s="3">
        <f t="shared" si="1279"/>
        <v>0</v>
      </c>
      <c r="O5818" s="3">
        <f t="shared" si="1280"/>
        <v>2563</v>
      </c>
      <c r="P5818" t="str">
        <f t="shared" si="1281"/>
        <v>5-Jan</v>
      </c>
      <c r="Q5818" s="9">
        <f t="shared" si="1282"/>
        <v>0.99097222222222225</v>
      </c>
      <c r="R5818" t="str">
        <f t="shared" si="1283"/>
        <v>Night</v>
      </c>
      <c r="S5818" s="2">
        <f t="shared" si="1284"/>
        <v>5</v>
      </c>
      <c r="T5818" t="str">
        <f t="shared" si="1285"/>
        <v>UPI Transfer</v>
      </c>
      <c r="U5818">
        <f t="shared" si="1286"/>
        <v>23</v>
      </c>
      <c r="V5818" t="str">
        <f t="shared" si="1287"/>
        <v>FY Q4</v>
      </c>
    </row>
    <row r="5819" spans="1:22" x14ac:dyDescent="0.3">
      <c r="A5819" s="18">
        <v>45297</v>
      </c>
      <c r="B5819" t="s">
        <v>6935</v>
      </c>
      <c r="C5819" t="s">
        <v>95</v>
      </c>
      <c r="D5819" t="s">
        <v>6936</v>
      </c>
      <c r="E5819">
        <v>762825881666</v>
      </c>
      <c r="F5819" t="s">
        <v>16</v>
      </c>
      <c r="G5819" t="s">
        <v>67</v>
      </c>
      <c r="H5819">
        <v>11143</v>
      </c>
      <c r="I5819" s="2">
        <f t="shared" si="1274"/>
        <v>2024</v>
      </c>
      <c r="J5819" s="2" t="str">
        <f t="shared" si="1275"/>
        <v>January</v>
      </c>
      <c r="K5819" s="2">
        <f t="shared" si="1276"/>
        <v>1</v>
      </c>
      <c r="L5819" s="2" t="str">
        <f t="shared" si="1277"/>
        <v>Saturday</v>
      </c>
      <c r="M5819" s="2">
        <f t="shared" si="1278"/>
        <v>1</v>
      </c>
      <c r="N5819" s="3">
        <f t="shared" si="1279"/>
        <v>11143</v>
      </c>
      <c r="O5819" s="3">
        <f t="shared" si="1280"/>
        <v>0</v>
      </c>
      <c r="P5819" t="str">
        <f t="shared" si="1281"/>
        <v>6-Jan</v>
      </c>
      <c r="Q5819" s="9">
        <f t="shared" si="1282"/>
        <v>0.45277777777777778</v>
      </c>
      <c r="R5819" t="str">
        <f t="shared" si="1283"/>
        <v>Morning</v>
      </c>
      <c r="S5819" s="2">
        <f t="shared" si="1284"/>
        <v>6</v>
      </c>
      <c r="T5819" t="str">
        <f t="shared" si="1285"/>
        <v>Others</v>
      </c>
      <c r="U5819">
        <f t="shared" si="1286"/>
        <v>10</v>
      </c>
      <c r="V5819" t="str">
        <f t="shared" si="1287"/>
        <v>FY Q4</v>
      </c>
    </row>
    <row r="5820" spans="1:22" x14ac:dyDescent="0.3">
      <c r="A5820" s="18">
        <v>45297</v>
      </c>
      <c r="B5820" t="s">
        <v>506</v>
      </c>
      <c r="C5820" t="s">
        <v>95</v>
      </c>
      <c r="D5820" t="s">
        <v>6937</v>
      </c>
      <c r="E5820">
        <v>301655753449</v>
      </c>
      <c r="F5820" t="s">
        <v>16</v>
      </c>
      <c r="G5820" t="s">
        <v>71</v>
      </c>
      <c r="H5820">
        <v>16261</v>
      </c>
      <c r="I5820" s="2">
        <f t="shared" si="1274"/>
        <v>2024</v>
      </c>
      <c r="J5820" s="2" t="str">
        <f t="shared" si="1275"/>
        <v>January</v>
      </c>
      <c r="K5820" s="2">
        <f t="shared" si="1276"/>
        <v>1</v>
      </c>
      <c r="L5820" s="2" t="str">
        <f t="shared" si="1277"/>
        <v>Saturday</v>
      </c>
      <c r="M5820" s="2">
        <f t="shared" si="1278"/>
        <v>1</v>
      </c>
      <c r="N5820" s="3">
        <f t="shared" si="1279"/>
        <v>16261</v>
      </c>
      <c r="O5820" s="3">
        <f t="shared" si="1280"/>
        <v>0</v>
      </c>
      <c r="P5820" t="str">
        <f t="shared" si="1281"/>
        <v>6-Jan</v>
      </c>
      <c r="Q5820" s="9">
        <f t="shared" si="1282"/>
        <v>0.65555555555555556</v>
      </c>
      <c r="R5820" t="str">
        <f t="shared" si="1283"/>
        <v>Afternoon</v>
      </c>
      <c r="S5820" s="2">
        <f t="shared" si="1284"/>
        <v>6</v>
      </c>
      <c r="T5820" t="str">
        <f t="shared" si="1285"/>
        <v>Others</v>
      </c>
      <c r="U5820">
        <f t="shared" si="1286"/>
        <v>15</v>
      </c>
      <c r="V5820" t="str">
        <f t="shared" si="1287"/>
        <v>FY Q4</v>
      </c>
    </row>
    <row r="5821" spans="1:22" x14ac:dyDescent="0.3">
      <c r="A5821" s="18">
        <v>45297</v>
      </c>
      <c r="B5821" t="s">
        <v>293</v>
      </c>
      <c r="C5821" t="s">
        <v>104</v>
      </c>
      <c r="D5821" t="s">
        <v>6938</v>
      </c>
      <c r="E5821">
        <v>998936477606</v>
      </c>
      <c r="F5821" t="s">
        <v>16</v>
      </c>
      <c r="G5821" t="s">
        <v>67</v>
      </c>
      <c r="H5821">
        <v>2944</v>
      </c>
      <c r="I5821" s="2">
        <f t="shared" si="1274"/>
        <v>2024</v>
      </c>
      <c r="J5821" s="2" t="str">
        <f t="shared" si="1275"/>
        <v>January</v>
      </c>
      <c r="K5821" s="2">
        <f t="shared" si="1276"/>
        <v>1</v>
      </c>
      <c r="L5821" s="2" t="str">
        <f t="shared" si="1277"/>
        <v>Saturday</v>
      </c>
      <c r="M5821" s="2">
        <f t="shared" si="1278"/>
        <v>1</v>
      </c>
      <c r="N5821" s="3">
        <f t="shared" si="1279"/>
        <v>2944</v>
      </c>
      <c r="O5821" s="3">
        <f t="shared" si="1280"/>
        <v>0</v>
      </c>
      <c r="P5821" t="str">
        <f t="shared" si="1281"/>
        <v>6-Jan</v>
      </c>
      <c r="Q5821" s="9">
        <f t="shared" si="1282"/>
        <v>0.7631944444444444</v>
      </c>
      <c r="R5821" t="str">
        <f t="shared" si="1283"/>
        <v>Evening</v>
      </c>
      <c r="S5821" s="2">
        <f t="shared" si="1284"/>
        <v>6</v>
      </c>
      <c r="T5821" t="str">
        <f t="shared" si="1285"/>
        <v>Others</v>
      </c>
      <c r="U5821">
        <f t="shared" si="1286"/>
        <v>18</v>
      </c>
      <c r="V5821" t="str">
        <f t="shared" si="1287"/>
        <v>FY Q4</v>
      </c>
    </row>
    <row r="5822" spans="1:22" x14ac:dyDescent="0.3">
      <c r="A5822" s="18">
        <v>45297</v>
      </c>
      <c r="B5822" t="s">
        <v>2599</v>
      </c>
      <c r="C5822" t="s">
        <v>254</v>
      </c>
      <c r="D5822" t="s">
        <v>6939</v>
      </c>
      <c r="E5822">
        <v>903519751490</v>
      </c>
      <c r="F5822" t="s">
        <v>16</v>
      </c>
      <c r="G5822" t="s">
        <v>71</v>
      </c>
      <c r="H5822">
        <v>13630</v>
      </c>
      <c r="I5822" s="2">
        <f t="shared" si="1274"/>
        <v>2024</v>
      </c>
      <c r="J5822" s="2" t="str">
        <f t="shared" si="1275"/>
        <v>January</v>
      </c>
      <c r="K5822" s="2">
        <f t="shared" si="1276"/>
        <v>1</v>
      </c>
      <c r="L5822" s="2" t="str">
        <f t="shared" si="1277"/>
        <v>Saturday</v>
      </c>
      <c r="M5822" s="2">
        <f t="shared" si="1278"/>
        <v>1</v>
      </c>
      <c r="N5822" s="3">
        <f t="shared" si="1279"/>
        <v>13630</v>
      </c>
      <c r="O5822" s="3">
        <f t="shared" si="1280"/>
        <v>0</v>
      </c>
      <c r="P5822" t="str">
        <f t="shared" si="1281"/>
        <v>6-Jan</v>
      </c>
      <c r="Q5822" s="9">
        <f t="shared" si="1282"/>
        <v>0.84166666666666667</v>
      </c>
      <c r="R5822" t="str">
        <f t="shared" si="1283"/>
        <v>Evening</v>
      </c>
      <c r="S5822" s="2">
        <f t="shared" si="1284"/>
        <v>6</v>
      </c>
      <c r="T5822" t="str">
        <f t="shared" si="1285"/>
        <v>Others</v>
      </c>
      <c r="U5822">
        <f t="shared" si="1286"/>
        <v>20</v>
      </c>
      <c r="V5822" t="str">
        <f t="shared" si="1287"/>
        <v>FY Q4</v>
      </c>
    </row>
    <row r="5823" spans="1:22" x14ac:dyDescent="0.3">
      <c r="A5823" s="18">
        <v>45297</v>
      </c>
      <c r="B5823" t="s">
        <v>1926</v>
      </c>
      <c r="C5823" t="s">
        <v>95</v>
      </c>
      <c r="D5823" t="s">
        <v>6940</v>
      </c>
      <c r="E5823">
        <v>767835876145</v>
      </c>
      <c r="F5823" t="s">
        <v>16</v>
      </c>
      <c r="G5823" t="s">
        <v>67</v>
      </c>
      <c r="H5823">
        <v>11931</v>
      </c>
      <c r="I5823" s="2">
        <f t="shared" si="1274"/>
        <v>2024</v>
      </c>
      <c r="J5823" s="2" t="str">
        <f t="shared" si="1275"/>
        <v>January</v>
      </c>
      <c r="K5823" s="2">
        <f t="shared" si="1276"/>
        <v>1</v>
      </c>
      <c r="L5823" s="2" t="str">
        <f t="shared" si="1277"/>
        <v>Saturday</v>
      </c>
      <c r="M5823" s="2">
        <f t="shared" si="1278"/>
        <v>1</v>
      </c>
      <c r="N5823" s="3">
        <f t="shared" si="1279"/>
        <v>11931</v>
      </c>
      <c r="O5823" s="3">
        <f t="shared" si="1280"/>
        <v>0</v>
      </c>
      <c r="P5823" t="str">
        <f t="shared" si="1281"/>
        <v>6-Jan</v>
      </c>
      <c r="Q5823" s="9">
        <f t="shared" si="1282"/>
        <v>0.86111111111111116</v>
      </c>
      <c r="R5823" t="str">
        <f t="shared" si="1283"/>
        <v>Evening</v>
      </c>
      <c r="S5823" s="2">
        <f t="shared" si="1284"/>
        <v>6</v>
      </c>
      <c r="T5823" t="str">
        <f t="shared" si="1285"/>
        <v>Others</v>
      </c>
      <c r="U5823">
        <f t="shared" si="1286"/>
        <v>20</v>
      </c>
      <c r="V5823" t="str">
        <f t="shared" si="1287"/>
        <v>FY Q4</v>
      </c>
    </row>
    <row r="5824" spans="1:22" x14ac:dyDescent="0.3">
      <c r="A5824" s="18">
        <v>45297</v>
      </c>
      <c r="B5824" t="s">
        <v>308</v>
      </c>
      <c r="C5824" t="s">
        <v>142</v>
      </c>
      <c r="D5824" t="s">
        <v>6941</v>
      </c>
      <c r="E5824">
        <v>874207234951</v>
      </c>
      <c r="F5824" t="s">
        <v>15</v>
      </c>
      <c r="G5824" t="s">
        <v>67</v>
      </c>
      <c r="H5824">
        <v>2652</v>
      </c>
      <c r="I5824" s="2">
        <f t="shared" si="1274"/>
        <v>2024</v>
      </c>
      <c r="J5824" s="2" t="str">
        <f t="shared" si="1275"/>
        <v>January</v>
      </c>
      <c r="K5824" s="2">
        <f t="shared" si="1276"/>
        <v>1</v>
      </c>
      <c r="L5824" s="2" t="str">
        <f t="shared" si="1277"/>
        <v>Saturday</v>
      </c>
      <c r="M5824" s="2">
        <f t="shared" si="1278"/>
        <v>1</v>
      </c>
      <c r="N5824" s="3">
        <f t="shared" si="1279"/>
        <v>0</v>
      </c>
      <c r="O5824" s="3">
        <f t="shared" si="1280"/>
        <v>2652</v>
      </c>
      <c r="P5824" t="str">
        <f t="shared" si="1281"/>
        <v>6-Jan</v>
      </c>
      <c r="Q5824" s="9">
        <f t="shared" si="1282"/>
        <v>0.91527777777777775</v>
      </c>
      <c r="R5824" t="str">
        <f t="shared" si="1283"/>
        <v>Night</v>
      </c>
      <c r="S5824" s="2">
        <f t="shared" si="1284"/>
        <v>6</v>
      </c>
      <c r="T5824" t="str">
        <f t="shared" si="1285"/>
        <v>UPI Transfer</v>
      </c>
      <c r="U5824">
        <f t="shared" si="1286"/>
        <v>21</v>
      </c>
      <c r="V5824" t="str">
        <f t="shared" si="1287"/>
        <v>FY Q4</v>
      </c>
    </row>
    <row r="5825" spans="1:22" x14ac:dyDescent="0.3">
      <c r="A5825" s="18">
        <v>45297</v>
      </c>
      <c r="B5825" t="s">
        <v>5793</v>
      </c>
      <c r="C5825" t="s">
        <v>139</v>
      </c>
      <c r="D5825" t="s">
        <v>6942</v>
      </c>
      <c r="E5825">
        <v>696593857494</v>
      </c>
      <c r="F5825" t="s">
        <v>15</v>
      </c>
      <c r="G5825" t="s">
        <v>71</v>
      </c>
      <c r="H5825">
        <v>8005</v>
      </c>
      <c r="I5825" s="2">
        <f t="shared" si="1274"/>
        <v>2024</v>
      </c>
      <c r="J5825" s="2" t="str">
        <f t="shared" si="1275"/>
        <v>January</v>
      </c>
      <c r="K5825" s="2">
        <f t="shared" si="1276"/>
        <v>1</v>
      </c>
      <c r="L5825" s="2" t="str">
        <f t="shared" si="1277"/>
        <v>Saturday</v>
      </c>
      <c r="M5825" s="2">
        <f t="shared" si="1278"/>
        <v>1</v>
      </c>
      <c r="N5825" s="3">
        <f t="shared" si="1279"/>
        <v>0</v>
      </c>
      <c r="O5825" s="3">
        <f t="shared" si="1280"/>
        <v>8005</v>
      </c>
      <c r="P5825" t="str">
        <f t="shared" si="1281"/>
        <v>6-Jan</v>
      </c>
      <c r="Q5825" s="9">
        <f t="shared" si="1282"/>
        <v>0.93125000000000002</v>
      </c>
      <c r="R5825" t="str">
        <f t="shared" si="1283"/>
        <v>Night</v>
      </c>
      <c r="S5825" s="2">
        <f t="shared" si="1284"/>
        <v>6</v>
      </c>
      <c r="T5825" t="str">
        <f t="shared" si="1285"/>
        <v>Fuel</v>
      </c>
      <c r="U5825">
        <f t="shared" si="1286"/>
        <v>22</v>
      </c>
      <c r="V5825" t="str">
        <f t="shared" si="1287"/>
        <v>FY Q4</v>
      </c>
    </row>
    <row r="5826" spans="1:22" x14ac:dyDescent="0.3">
      <c r="A5826" s="18">
        <v>45298</v>
      </c>
      <c r="B5826" t="s">
        <v>182</v>
      </c>
      <c r="C5826" t="s">
        <v>200</v>
      </c>
      <c r="D5826" t="s">
        <v>6943</v>
      </c>
      <c r="E5826">
        <v>86392755209</v>
      </c>
      <c r="F5826" t="s">
        <v>15</v>
      </c>
      <c r="G5826" t="s">
        <v>67</v>
      </c>
      <c r="H5826">
        <v>9298</v>
      </c>
      <c r="I5826" s="2">
        <f t="shared" si="1274"/>
        <v>2024</v>
      </c>
      <c r="J5826" s="2" t="str">
        <f t="shared" si="1275"/>
        <v>January</v>
      </c>
      <c r="K5826" s="2">
        <f t="shared" si="1276"/>
        <v>1</v>
      </c>
      <c r="L5826" s="2" t="str">
        <f t="shared" si="1277"/>
        <v>Sunday</v>
      </c>
      <c r="M5826" s="2">
        <f t="shared" si="1278"/>
        <v>2</v>
      </c>
      <c r="N5826" s="3">
        <f t="shared" si="1279"/>
        <v>0</v>
      </c>
      <c r="O5826" s="3">
        <f t="shared" si="1280"/>
        <v>9298</v>
      </c>
      <c r="P5826" t="str">
        <f t="shared" si="1281"/>
        <v>7-Jan</v>
      </c>
      <c r="Q5826" s="9">
        <f t="shared" si="1282"/>
        <v>0.58958333333333335</v>
      </c>
      <c r="R5826" t="str">
        <f t="shared" si="1283"/>
        <v>Afternoon</v>
      </c>
      <c r="S5826" s="2">
        <f t="shared" si="1284"/>
        <v>7</v>
      </c>
      <c r="T5826" t="str">
        <f t="shared" si="1285"/>
        <v>UPI Transfer</v>
      </c>
      <c r="U5826">
        <f t="shared" si="1286"/>
        <v>14</v>
      </c>
      <c r="V5826" t="str">
        <f t="shared" si="1287"/>
        <v>FY Q4</v>
      </c>
    </row>
    <row r="5827" spans="1:22" x14ac:dyDescent="0.3">
      <c r="A5827" s="18">
        <v>45298</v>
      </c>
      <c r="B5827" t="s">
        <v>2727</v>
      </c>
      <c r="C5827" t="s">
        <v>65</v>
      </c>
      <c r="D5827" t="s">
        <v>6944</v>
      </c>
      <c r="E5827">
        <v>811842975516</v>
      </c>
      <c r="F5827" t="s">
        <v>16</v>
      </c>
      <c r="G5827" t="s">
        <v>71</v>
      </c>
      <c r="H5827">
        <v>3029</v>
      </c>
      <c r="I5827" s="2">
        <f t="shared" si="1274"/>
        <v>2024</v>
      </c>
      <c r="J5827" s="2" t="str">
        <f t="shared" si="1275"/>
        <v>January</v>
      </c>
      <c r="K5827" s="2">
        <f t="shared" si="1276"/>
        <v>1</v>
      </c>
      <c r="L5827" s="2" t="str">
        <f t="shared" si="1277"/>
        <v>Sunday</v>
      </c>
      <c r="M5827" s="2">
        <f t="shared" si="1278"/>
        <v>2</v>
      </c>
      <c r="N5827" s="3">
        <f t="shared" si="1279"/>
        <v>3029</v>
      </c>
      <c r="O5827" s="3">
        <f t="shared" si="1280"/>
        <v>0</v>
      </c>
      <c r="P5827" t="str">
        <f t="shared" si="1281"/>
        <v>7-Jan</v>
      </c>
      <c r="Q5827" s="9">
        <f t="shared" si="1282"/>
        <v>0.62291666666666667</v>
      </c>
      <c r="R5827" t="str">
        <f t="shared" si="1283"/>
        <v>Afternoon</v>
      </c>
      <c r="S5827" s="2">
        <f t="shared" si="1284"/>
        <v>7</v>
      </c>
      <c r="T5827" t="str">
        <f t="shared" si="1285"/>
        <v>Others</v>
      </c>
      <c r="U5827">
        <f t="shared" si="1286"/>
        <v>14</v>
      </c>
      <c r="V5827" t="str">
        <f t="shared" si="1287"/>
        <v>FY Q4</v>
      </c>
    </row>
    <row r="5828" spans="1:22" x14ac:dyDescent="0.3">
      <c r="A5828" s="18">
        <v>45298</v>
      </c>
      <c r="B5828" t="s">
        <v>1449</v>
      </c>
      <c r="C5828" t="s">
        <v>65</v>
      </c>
      <c r="D5828" t="s">
        <v>6945</v>
      </c>
      <c r="E5828">
        <v>936312971385</v>
      </c>
      <c r="F5828" t="s">
        <v>16</v>
      </c>
      <c r="G5828" t="s">
        <v>67</v>
      </c>
      <c r="H5828">
        <v>3362</v>
      </c>
      <c r="I5828" s="2">
        <f t="shared" si="1274"/>
        <v>2024</v>
      </c>
      <c r="J5828" s="2" t="str">
        <f t="shared" si="1275"/>
        <v>January</v>
      </c>
      <c r="K5828" s="2">
        <f t="shared" si="1276"/>
        <v>1</v>
      </c>
      <c r="L5828" s="2" t="str">
        <f t="shared" si="1277"/>
        <v>Sunday</v>
      </c>
      <c r="M5828" s="2">
        <f t="shared" si="1278"/>
        <v>2</v>
      </c>
      <c r="N5828" s="3">
        <f t="shared" si="1279"/>
        <v>3362</v>
      </c>
      <c r="O5828" s="3">
        <f t="shared" si="1280"/>
        <v>0</v>
      </c>
      <c r="P5828" t="str">
        <f t="shared" si="1281"/>
        <v>7-Jan</v>
      </c>
      <c r="Q5828" s="9">
        <f t="shared" si="1282"/>
        <v>0.64166666666666672</v>
      </c>
      <c r="R5828" t="str">
        <f t="shared" si="1283"/>
        <v>Afternoon</v>
      </c>
      <c r="S5828" s="2">
        <f t="shared" si="1284"/>
        <v>7</v>
      </c>
      <c r="T5828" t="str">
        <f t="shared" si="1285"/>
        <v>Others</v>
      </c>
      <c r="U5828">
        <f t="shared" si="1286"/>
        <v>15</v>
      </c>
      <c r="V5828" t="str">
        <f t="shared" si="1287"/>
        <v>FY Q4</v>
      </c>
    </row>
    <row r="5829" spans="1:22" x14ac:dyDescent="0.3">
      <c r="A5829" s="18">
        <v>45298</v>
      </c>
      <c r="B5829" t="s">
        <v>1745</v>
      </c>
      <c r="C5829" t="s">
        <v>254</v>
      </c>
      <c r="D5829" t="s">
        <v>6946</v>
      </c>
      <c r="E5829">
        <v>881918853634</v>
      </c>
      <c r="F5829" t="s">
        <v>16</v>
      </c>
      <c r="G5829" t="s">
        <v>71</v>
      </c>
      <c r="H5829">
        <v>632</v>
      </c>
      <c r="I5829" s="2">
        <f t="shared" si="1274"/>
        <v>2024</v>
      </c>
      <c r="J5829" s="2" t="str">
        <f t="shared" si="1275"/>
        <v>January</v>
      </c>
      <c r="K5829" s="2">
        <f t="shared" si="1276"/>
        <v>1</v>
      </c>
      <c r="L5829" s="2" t="str">
        <f t="shared" si="1277"/>
        <v>Sunday</v>
      </c>
      <c r="M5829" s="2">
        <f t="shared" si="1278"/>
        <v>2</v>
      </c>
      <c r="N5829" s="3">
        <f t="shared" si="1279"/>
        <v>632</v>
      </c>
      <c r="O5829" s="3">
        <f t="shared" si="1280"/>
        <v>0</v>
      </c>
      <c r="P5829" t="str">
        <f t="shared" si="1281"/>
        <v>7-Jan</v>
      </c>
      <c r="Q5829" s="9">
        <f t="shared" si="1282"/>
        <v>0.68472222222222223</v>
      </c>
      <c r="R5829" t="str">
        <f t="shared" si="1283"/>
        <v>Afternoon</v>
      </c>
      <c r="S5829" s="2">
        <f t="shared" si="1284"/>
        <v>7</v>
      </c>
      <c r="T5829" t="str">
        <f t="shared" si="1285"/>
        <v>Others</v>
      </c>
      <c r="U5829">
        <f t="shared" si="1286"/>
        <v>16</v>
      </c>
      <c r="V5829" t="str">
        <f t="shared" si="1287"/>
        <v>FY Q4</v>
      </c>
    </row>
    <row r="5830" spans="1:22" x14ac:dyDescent="0.3">
      <c r="A5830" s="18">
        <v>45298</v>
      </c>
      <c r="B5830" t="s">
        <v>482</v>
      </c>
      <c r="C5830" t="s">
        <v>797</v>
      </c>
      <c r="D5830" t="s">
        <v>6947</v>
      </c>
      <c r="E5830">
        <v>295519548402</v>
      </c>
      <c r="F5830" t="s">
        <v>15</v>
      </c>
      <c r="G5830" t="s">
        <v>71</v>
      </c>
      <c r="H5830">
        <v>6238</v>
      </c>
      <c r="I5830" s="2">
        <f t="shared" si="1274"/>
        <v>2024</v>
      </c>
      <c r="J5830" s="2" t="str">
        <f t="shared" si="1275"/>
        <v>January</v>
      </c>
      <c r="K5830" s="2">
        <f t="shared" si="1276"/>
        <v>1</v>
      </c>
      <c r="L5830" s="2" t="str">
        <f t="shared" si="1277"/>
        <v>Sunday</v>
      </c>
      <c r="M5830" s="2">
        <f t="shared" si="1278"/>
        <v>2</v>
      </c>
      <c r="N5830" s="3">
        <f t="shared" si="1279"/>
        <v>0</v>
      </c>
      <c r="O5830" s="3">
        <f t="shared" si="1280"/>
        <v>6238</v>
      </c>
      <c r="P5830" t="str">
        <f t="shared" si="1281"/>
        <v>7-Jan</v>
      </c>
      <c r="Q5830" s="9">
        <f t="shared" si="1282"/>
        <v>0.70763888888888893</v>
      </c>
      <c r="R5830" t="str">
        <f t="shared" si="1283"/>
        <v>Afternoon</v>
      </c>
      <c r="S5830" s="2">
        <f t="shared" si="1284"/>
        <v>7</v>
      </c>
      <c r="T5830" t="str">
        <f t="shared" si="1285"/>
        <v>UPI Transfer</v>
      </c>
      <c r="U5830">
        <f t="shared" si="1286"/>
        <v>16</v>
      </c>
      <c r="V5830" t="str">
        <f t="shared" si="1287"/>
        <v>FY Q4</v>
      </c>
    </row>
    <row r="5831" spans="1:22" x14ac:dyDescent="0.3">
      <c r="A5831" s="18">
        <v>45298</v>
      </c>
      <c r="B5831" t="s">
        <v>1161</v>
      </c>
      <c r="C5831" t="s">
        <v>254</v>
      </c>
      <c r="D5831" t="s">
        <v>6948</v>
      </c>
      <c r="E5831">
        <v>278054492936</v>
      </c>
      <c r="F5831" t="s">
        <v>16</v>
      </c>
      <c r="G5831" t="s">
        <v>71</v>
      </c>
      <c r="H5831">
        <v>2623</v>
      </c>
      <c r="I5831" s="2">
        <f t="shared" si="1274"/>
        <v>2024</v>
      </c>
      <c r="J5831" s="2" t="str">
        <f t="shared" si="1275"/>
        <v>January</v>
      </c>
      <c r="K5831" s="2">
        <f t="shared" si="1276"/>
        <v>1</v>
      </c>
      <c r="L5831" s="2" t="str">
        <f t="shared" si="1277"/>
        <v>Sunday</v>
      </c>
      <c r="M5831" s="2">
        <f t="shared" si="1278"/>
        <v>2</v>
      </c>
      <c r="N5831" s="3">
        <f t="shared" si="1279"/>
        <v>2623</v>
      </c>
      <c r="O5831" s="3">
        <f t="shared" si="1280"/>
        <v>0</v>
      </c>
      <c r="P5831" t="str">
        <f t="shared" si="1281"/>
        <v>7-Jan</v>
      </c>
      <c r="Q5831" s="9">
        <f t="shared" si="1282"/>
        <v>0.87777777777777777</v>
      </c>
      <c r="R5831" t="str">
        <f t="shared" si="1283"/>
        <v>Night</v>
      </c>
      <c r="S5831" s="2">
        <f t="shared" si="1284"/>
        <v>7</v>
      </c>
      <c r="T5831" t="str">
        <f t="shared" si="1285"/>
        <v>Others</v>
      </c>
      <c r="U5831">
        <f t="shared" si="1286"/>
        <v>21</v>
      </c>
      <c r="V5831" t="str">
        <f t="shared" si="1287"/>
        <v>FY Q4</v>
      </c>
    </row>
    <row r="5832" spans="1:22" x14ac:dyDescent="0.3">
      <c r="A5832" s="18">
        <v>45299</v>
      </c>
      <c r="B5832" t="s">
        <v>1687</v>
      </c>
      <c r="C5832" t="s">
        <v>76</v>
      </c>
      <c r="D5832" t="s">
        <v>6949</v>
      </c>
      <c r="E5832">
        <v>309725247869</v>
      </c>
      <c r="F5832" t="s">
        <v>16</v>
      </c>
      <c r="G5832" t="s">
        <v>67</v>
      </c>
      <c r="H5832">
        <v>18761</v>
      </c>
      <c r="I5832" s="2">
        <f t="shared" si="1274"/>
        <v>2024</v>
      </c>
      <c r="J5832" s="2" t="str">
        <f t="shared" si="1275"/>
        <v>January</v>
      </c>
      <c r="K5832" s="2">
        <f t="shared" si="1276"/>
        <v>1</v>
      </c>
      <c r="L5832" s="2" t="str">
        <f t="shared" si="1277"/>
        <v>Monday</v>
      </c>
      <c r="M5832" s="2">
        <f t="shared" si="1278"/>
        <v>2</v>
      </c>
      <c r="N5832" s="3">
        <f t="shared" si="1279"/>
        <v>18761</v>
      </c>
      <c r="O5832" s="3">
        <f t="shared" si="1280"/>
        <v>0</v>
      </c>
      <c r="P5832" t="str">
        <f t="shared" si="1281"/>
        <v>8-Jan</v>
      </c>
      <c r="Q5832" s="9">
        <f t="shared" si="1282"/>
        <v>0.52013888888888893</v>
      </c>
      <c r="R5832" t="str">
        <f t="shared" si="1283"/>
        <v>Afternoon</v>
      </c>
      <c r="S5832" s="2">
        <f t="shared" si="1284"/>
        <v>8</v>
      </c>
      <c r="T5832" t="str">
        <f t="shared" si="1285"/>
        <v>Others</v>
      </c>
      <c r="U5832">
        <f t="shared" si="1286"/>
        <v>12</v>
      </c>
      <c r="V5832" t="str">
        <f t="shared" si="1287"/>
        <v>FY Q4</v>
      </c>
    </row>
    <row r="5833" spans="1:22" x14ac:dyDescent="0.3">
      <c r="A5833" s="18">
        <v>45299</v>
      </c>
      <c r="B5833" t="s">
        <v>2361</v>
      </c>
      <c r="C5833" t="s">
        <v>322</v>
      </c>
      <c r="D5833" t="s">
        <v>6950</v>
      </c>
      <c r="E5833">
        <v>865010393912</v>
      </c>
      <c r="F5833" t="s">
        <v>15</v>
      </c>
      <c r="G5833" t="s">
        <v>71</v>
      </c>
      <c r="H5833">
        <v>7773</v>
      </c>
      <c r="I5833" s="2">
        <f t="shared" si="1274"/>
        <v>2024</v>
      </c>
      <c r="J5833" s="2" t="str">
        <f t="shared" si="1275"/>
        <v>January</v>
      </c>
      <c r="K5833" s="2">
        <f t="shared" si="1276"/>
        <v>1</v>
      </c>
      <c r="L5833" s="2" t="str">
        <f t="shared" si="1277"/>
        <v>Monday</v>
      </c>
      <c r="M5833" s="2">
        <f t="shared" si="1278"/>
        <v>2</v>
      </c>
      <c r="N5833" s="3">
        <f t="shared" si="1279"/>
        <v>0</v>
      </c>
      <c r="O5833" s="3">
        <f t="shared" si="1280"/>
        <v>7773</v>
      </c>
      <c r="P5833" t="str">
        <f t="shared" si="1281"/>
        <v>8-Jan</v>
      </c>
      <c r="Q5833" s="9">
        <f t="shared" si="1282"/>
        <v>0.54097222222222219</v>
      </c>
      <c r="R5833" t="str">
        <f t="shared" si="1283"/>
        <v>Afternoon</v>
      </c>
      <c r="S5833" s="2">
        <f t="shared" si="1284"/>
        <v>8</v>
      </c>
      <c r="T5833" t="str">
        <f t="shared" si="1285"/>
        <v>UPI Transfer</v>
      </c>
      <c r="U5833">
        <f t="shared" si="1286"/>
        <v>12</v>
      </c>
      <c r="V5833" t="str">
        <f t="shared" si="1287"/>
        <v>FY Q4</v>
      </c>
    </row>
    <row r="5834" spans="1:22" x14ac:dyDescent="0.3">
      <c r="A5834" s="18">
        <v>45299</v>
      </c>
      <c r="B5834" t="s">
        <v>1792</v>
      </c>
      <c r="C5834" t="s">
        <v>125</v>
      </c>
      <c r="D5834" t="s">
        <v>6951</v>
      </c>
      <c r="E5834">
        <v>986550595520</v>
      </c>
      <c r="F5834" t="s">
        <v>15</v>
      </c>
      <c r="G5834" t="s">
        <v>67</v>
      </c>
      <c r="H5834">
        <v>6059</v>
      </c>
      <c r="I5834" s="2">
        <f t="shared" si="1274"/>
        <v>2024</v>
      </c>
      <c r="J5834" s="2" t="str">
        <f t="shared" si="1275"/>
        <v>January</v>
      </c>
      <c r="K5834" s="2">
        <f t="shared" si="1276"/>
        <v>1</v>
      </c>
      <c r="L5834" s="2" t="str">
        <f t="shared" si="1277"/>
        <v>Monday</v>
      </c>
      <c r="M5834" s="2">
        <f t="shared" si="1278"/>
        <v>2</v>
      </c>
      <c r="N5834" s="3">
        <f t="shared" si="1279"/>
        <v>0</v>
      </c>
      <c r="O5834" s="3">
        <f t="shared" si="1280"/>
        <v>6059</v>
      </c>
      <c r="P5834" t="str">
        <f t="shared" si="1281"/>
        <v>8-Jan</v>
      </c>
      <c r="Q5834" s="9">
        <f t="shared" si="1282"/>
        <v>0.63749999999999996</v>
      </c>
      <c r="R5834" t="str">
        <f t="shared" si="1283"/>
        <v>Afternoon</v>
      </c>
      <c r="S5834" s="2">
        <f t="shared" si="1284"/>
        <v>8</v>
      </c>
      <c r="T5834" t="str">
        <f t="shared" si="1285"/>
        <v>UPI Transfer</v>
      </c>
      <c r="U5834">
        <f t="shared" si="1286"/>
        <v>15</v>
      </c>
      <c r="V5834" t="str">
        <f t="shared" si="1287"/>
        <v>FY Q4</v>
      </c>
    </row>
    <row r="5835" spans="1:22" x14ac:dyDescent="0.3">
      <c r="A5835" s="18">
        <v>45299</v>
      </c>
      <c r="B5835" t="s">
        <v>2364</v>
      </c>
      <c r="C5835" t="s">
        <v>375</v>
      </c>
      <c r="D5835" t="s">
        <v>6952</v>
      </c>
      <c r="E5835">
        <v>667142198925</v>
      </c>
      <c r="F5835" t="s">
        <v>15</v>
      </c>
      <c r="G5835" t="s">
        <v>67</v>
      </c>
      <c r="H5835">
        <v>13279</v>
      </c>
      <c r="I5835" s="2">
        <f t="shared" si="1274"/>
        <v>2024</v>
      </c>
      <c r="J5835" s="2" t="str">
        <f t="shared" si="1275"/>
        <v>January</v>
      </c>
      <c r="K5835" s="2">
        <f t="shared" si="1276"/>
        <v>1</v>
      </c>
      <c r="L5835" s="2" t="str">
        <f t="shared" si="1277"/>
        <v>Monday</v>
      </c>
      <c r="M5835" s="2">
        <f t="shared" si="1278"/>
        <v>2</v>
      </c>
      <c r="N5835" s="3">
        <f t="shared" si="1279"/>
        <v>0</v>
      </c>
      <c r="O5835" s="3">
        <f t="shared" si="1280"/>
        <v>13279</v>
      </c>
      <c r="P5835" t="str">
        <f t="shared" si="1281"/>
        <v>8-Jan</v>
      </c>
      <c r="Q5835" s="9">
        <f t="shared" si="1282"/>
        <v>0.72986111111111107</v>
      </c>
      <c r="R5835" t="str">
        <f t="shared" si="1283"/>
        <v>Evening</v>
      </c>
      <c r="S5835" s="2">
        <f t="shared" si="1284"/>
        <v>8</v>
      </c>
      <c r="T5835" t="str">
        <f t="shared" si="1285"/>
        <v>UPI Transfer</v>
      </c>
      <c r="U5835">
        <f t="shared" si="1286"/>
        <v>17</v>
      </c>
      <c r="V5835" t="str">
        <f t="shared" si="1287"/>
        <v>FY Q4</v>
      </c>
    </row>
    <row r="5836" spans="1:22" x14ac:dyDescent="0.3">
      <c r="A5836" s="18">
        <v>45299</v>
      </c>
      <c r="B5836" t="s">
        <v>1348</v>
      </c>
      <c r="C5836" t="s">
        <v>92</v>
      </c>
      <c r="D5836" t="s">
        <v>6953</v>
      </c>
      <c r="E5836">
        <v>514568636788</v>
      </c>
      <c r="F5836" t="s">
        <v>15</v>
      </c>
      <c r="G5836" t="s">
        <v>71</v>
      </c>
      <c r="H5836">
        <v>1937</v>
      </c>
      <c r="I5836" s="2">
        <f t="shared" si="1274"/>
        <v>2024</v>
      </c>
      <c r="J5836" s="2" t="str">
        <f t="shared" si="1275"/>
        <v>January</v>
      </c>
      <c r="K5836" s="2">
        <f t="shared" si="1276"/>
        <v>1</v>
      </c>
      <c r="L5836" s="2" t="str">
        <f t="shared" si="1277"/>
        <v>Monday</v>
      </c>
      <c r="M5836" s="2">
        <f t="shared" si="1278"/>
        <v>2</v>
      </c>
      <c r="N5836" s="3">
        <f t="shared" si="1279"/>
        <v>0</v>
      </c>
      <c r="O5836" s="3">
        <f t="shared" si="1280"/>
        <v>1937</v>
      </c>
      <c r="P5836" t="str">
        <f t="shared" si="1281"/>
        <v>8-Jan</v>
      </c>
      <c r="Q5836" s="9">
        <f t="shared" si="1282"/>
        <v>0.77083333333333337</v>
      </c>
      <c r="R5836" t="str">
        <f t="shared" si="1283"/>
        <v>Evening</v>
      </c>
      <c r="S5836" s="2">
        <f t="shared" si="1284"/>
        <v>8</v>
      </c>
      <c r="T5836" t="str">
        <f t="shared" si="1285"/>
        <v>UPI Transfer</v>
      </c>
      <c r="U5836">
        <f t="shared" si="1286"/>
        <v>18</v>
      </c>
      <c r="V5836" t="str">
        <f t="shared" si="1287"/>
        <v>FY Q4</v>
      </c>
    </row>
    <row r="5837" spans="1:22" x14ac:dyDescent="0.3">
      <c r="A5837" s="18">
        <v>45299</v>
      </c>
      <c r="B5837" t="s">
        <v>512</v>
      </c>
      <c r="C5837" t="s">
        <v>69</v>
      </c>
      <c r="D5837" t="s">
        <v>6954</v>
      </c>
      <c r="E5837">
        <v>17026597272</v>
      </c>
      <c r="F5837" t="s">
        <v>16</v>
      </c>
      <c r="G5837" t="s">
        <v>71</v>
      </c>
      <c r="H5837">
        <v>15745</v>
      </c>
      <c r="I5837" s="2">
        <f t="shared" si="1274"/>
        <v>2024</v>
      </c>
      <c r="J5837" s="2" t="str">
        <f t="shared" si="1275"/>
        <v>January</v>
      </c>
      <c r="K5837" s="2">
        <f t="shared" si="1276"/>
        <v>1</v>
      </c>
      <c r="L5837" s="2" t="str">
        <f t="shared" si="1277"/>
        <v>Monday</v>
      </c>
      <c r="M5837" s="2">
        <f t="shared" si="1278"/>
        <v>2</v>
      </c>
      <c r="N5837" s="3">
        <f t="shared" si="1279"/>
        <v>15745</v>
      </c>
      <c r="O5837" s="3">
        <f t="shared" si="1280"/>
        <v>0</v>
      </c>
      <c r="P5837" t="str">
        <f t="shared" si="1281"/>
        <v>8-Jan</v>
      </c>
      <c r="Q5837" s="9">
        <f t="shared" si="1282"/>
        <v>0.90555555555555556</v>
      </c>
      <c r="R5837" t="str">
        <f t="shared" si="1283"/>
        <v>Night</v>
      </c>
      <c r="S5837" s="2">
        <f t="shared" si="1284"/>
        <v>8</v>
      </c>
      <c r="T5837" t="str">
        <f t="shared" si="1285"/>
        <v>Others</v>
      </c>
      <c r="U5837">
        <f t="shared" si="1286"/>
        <v>21</v>
      </c>
      <c r="V5837" t="str">
        <f t="shared" si="1287"/>
        <v>FY Q4</v>
      </c>
    </row>
    <row r="5838" spans="1:22" x14ac:dyDescent="0.3">
      <c r="A5838" s="18">
        <v>45299</v>
      </c>
      <c r="B5838" t="s">
        <v>81</v>
      </c>
      <c r="C5838" t="s">
        <v>209</v>
      </c>
      <c r="D5838" t="s">
        <v>6955</v>
      </c>
      <c r="E5838">
        <v>706066490776</v>
      </c>
      <c r="F5838" t="s">
        <v>15</v>
      </c>
      <c r="G5838" t="s">
        <v>71</v>
      </c>
      <c r="H5838">
        <v>6819</v>
      </c>
      <c r="I5838" s="2">
        <f t="shared" si="1274"/>
        <v>2024</v>
      </c>
      <c r="J5838" s="2" t="str">
        <f t="shared" si="1275"/>
        <v>January</v>
      </c>
      <c r="K5838" s="2">
        <f t="shared" si="1276"/>
        <v>1</v>
      </c>
      <c r="L5838" s="2" t="str">
        <f t="shared" si="1277"/>
        <v>Monday</v>
      </c>
      <c r="M5838" s="2">
        <f t="shared" si="1278"/>
        <v>2</v>
      </c>
      <c r="N5838" s="3">
        <f t="shared" si="1279"/>
        <v>0</v>
      </c>
      <c r="O5838" s="3">
        <f t="shared" si="1280"/>
        <v>6819</v>
      </c>
      <c r="P5838" t="str">
        <f t="shared" si="1281"/>
        <v>8-Jan</v>
      </c>
      <c r="Q5838" s="9">
        <f t="shared" si="1282"/>
        <v>0.98819444444444449</v>
      </c>
      <c r="R5838" t="str">
        <f t="shared" si="1283"/>
        <v>Night</v>
      </c>
      <c r="S5838" s="2">
        <f t="shared" si="1284"/>
        <v>8</v>
      </c>
      <c r="T5838" t="str">
        <f t="shared" si="1285"/>
        <v>UPI Transfer</v>
      </c>
      <c r="U5838">
        <f t="shared" si="1286"/>
        <v>23</v>
      </c>
      <c r="V5838" t="str">
        <f t="shared" si="1287"/>
        <v>FY Q4</v>
      </c>
    </row>
    <row r="5839" spans="1:22" x14ac:dyDescent="0.3">
      <c r="A5839" s="18">
        <v>45300</v>
      </c>
      <c r="B5839" t="s">
        <v>1235</v>
      </c>
      <c r="C5839" t="s">
        <v>82</v>
      </c>
      <c r="D5839" t="s">
        <v>6956</v>
      </c>
      <c r="E5839">
        <v>357206486506</v>
      </c>
      <c r="F5839" t="s">
        <v>16</v>
      </c>
      <c r="G5839" t="s">
        <v>71</v>
      </c>
      <c r="H5839">
        <v>4496</v>
      </c>
      <c r="I5839" s="2">
        <f t="shared" si="1274"/>
        <v>2024</v>
      </c>
      <c r="J5839" s="2" t="str">
        <f t="shared" si="1275"/>
        <v>January</v>
      </c>
      <c r="K5839" s="2">
        <f t="shared" si="1276"/>
        <v>1</v>
      </c>
      <c r="L5839" s="2" t="str">
        <f t="shared" si="1277"/>
        <v>Tuesday</v>
      </c>
      <c r="M5839" s="2">
        <f t="shared" si="1278"/>
        <v>2</v>
      </c>
      <c r="N5839" s="3">
        <f t="shared" si="1279"/>
        <v>4496</v>
      </c>
      <c r="O5839" s="3">
        <f t="shared" si="1280"/>
        <v>0</v>
      </c>
      <c r="P5839" t="str">
        <f t="shared" si="1281"/>
        <v>9-Jan</v>
      </c>
      <c r="Q5839" s="9">
        <f t="shared" si="1282"/>
        <v>0.31944444444444442</v>
      </c>
      <c r="R5839" t="str">
        <f t="shared" si="1283"/>
        <v>Morning</v>
      </c>
      <c r="S5839" s="2">
        <f t="shared" si="1284"/>
        <v>9</v>
      </c>
      <c r="T5839" t="str">
        <f t="shared" si="1285"/>
        <v>Others</v>
      </c>
      <c r="U5839">
        <f t="shared" si="1286"/>
        <v>7</v>
      </c>
      <c r="V5839" t="str">
        <f t="shared" si="1287"/>
        <v>FY Q4</v>
      </c>
    </row>
    <row r="5840" spans="1:22" x14ac:dyDescent="0.3">
      <c r="A5840" s="18">
        <v>45300</v>
      </c>
      <c r="B5840" t="s">
        <v>878</v>
      </c>
      <c r="C5840" t="s">
        <v>234</v>
      </c>
      <c r="D5840" t="s">
        <v>6957</v>
      </c>
      <c r="E5840">
        <v>937191759064</v>
      </c>
      <c r="F5840" t="s">
        <v>15</v>
      </c>
      <c r="G5840" t="s">
        <v>71</v>
      </c>
      <c r="H5840">
        <v>7672</v>
      </c>
      <c r="I5840" s="2">
        <f t="shared" si="1274"/>
        <v>2024</v>
      </c>
      <c r="J5840" s="2" t="str">
        <f t="shared" si="1275"/>
        <v>January</v>
      </c>
      <c r="K5840" s="2">
        <f t="shared" si="1276"/>
        <v>1</v>
      </c>
      <c r="L5840" s="2" t="str">
        <f t="shared" si="1277"/>
        <v>Tuesday</v>
      </c>
      <c r="M5840" s="2">
        <f t="shared" si="1278"/>
        <v>2</v>
      </c>
      <c r="N5840" s="3">
        <f t="shared" si="1279"/>
        <v>0</v>
      </c>
      <c r="O5840" s="3">
        <f t="shared" si="1280"/>
        <v>7672</v>
      </c>
      <c r="P5840" t="str">
        <f t="shared" si="1281"/>
        <v>9-Jan</v>
      </c>
      <c r="Q5840" s="9">
        <f t="shared" si="1282"/>
        <v>0.55625000000000002</v>
      </c>
      <c r="R5840" t="str">
        <f t="shared" si="1283"/>
        <v>Afternoon</v>
      </c>
      <c r="S5840" s="2">
        <f t="shared" si="1284"/>
        <v>9</v>
      </c>
      <c r="T5840" t="str">
        <f t="shared" si="1285"/>
        <v>UPI Transfer</v>
      </c>
      <c r="U5840">
        <f t="shared" si="1286"/>
        <v>13</v>
      </c>
      <c r="V5840" t="str">
        <f t="shared" si="1287"/>
        <v>FY Q4</v>
      </c>
    </row>
    <row r="5841" spans="1:22" x14ac:dyDescent="0.3">
      <c r="A5841" s="18">
        <v>45300</v>
      </c>
      <c r="B5841" t="s">
        <v>3351</v>
      </c>
      <c r="C5841" t="s">
        <v>366</v>
      </c>
      <c r="D5841" t="s">
        <v>6958</v>
      </c>
      <c r="E5841">
        <v>255721778055</v>
      </c>
      <c r="F5841" t="s">
        <v>16</v>
      </c>
      <c r="G5841" t="s">
        <v>71</v>
      </c>
      <c r="H5841">
        <v>7595</v>
      </c>
      <c r="I5841" s="2">
        <f t="shared" si="1274"/>
        <v>2024</v>
      </c>
      <c r="J5841" s="2" t="str">
        <f t="shared" si="1275"/>
        <v>January</v>
      </c>
      <c r="K5841" s="2">
        <f t="shared" si="1276"/>
        <v>1</v>
      </c>
      <c r="L5841" s="2" t="str">
        <f t="shared" si="1277"/>
        <v>Tuesday</v>
      </c>
      <c r="M5841" s="2">
        <f t="shared" si="1278"/>
        <v>2</v>
      </c>
      <c r="N5841" s="3">
        <f t="shared" si="1279"/>
        <v>7595</v>
      </c>
      <c r="O5841" s="3">
        <f t="shared" si="1280"/>
        <v>0</v>
      </c>
      <c r="P5841" t="str">
        <f t="shared" si="1281"/>
        <v>9-Jan</v>
      </c>
      <c r="Q5841" s="9">
        <f t="shared" si="1282"/>
        <v>0.72638888888888886</v>
      </c>
      <c r="R5841" t="str">
        <f t="shared" si="1283"/>
        <v>Evening</v>
      </c>
      <c r="S5841" s="2">
        <f t="shared" si="1284"/>
        <v>9</v>
      </c>
      <c r="T5841" t="str">
        <f t="shared" si="1285"/>
        <v>Others</v>
      </c>
      <c r="U5841">
        <f t="shared" si="1286"/>
        <v>17</v>
      </c>
      <c r="V5841" t="str">
        <f t="shared" si="1287"/>
        <v>FY Q4</v>
      </c>
    </row>
    <row r="5842" spans="1:22" x14ac:dyDescent="0.3">
      <c r="A5842" s="18">
        <v>45300</v>
      </c>
      <c r="B5842" t="s">
        <v>2806</v>
      </c>
      <c r="C5842" t="s">
        <v>82</v>
      </c>
      <c r="D5842" t="s">
        <v>6959</v>
      </c>
      <c r="E5842">
        <v>718808578552</v>
      </c>
      <c r="F5842" t="s">
        <v>16</v>
      </c>
      <c r="G5842" t="s">
        <v>67</v>
      </c>
      <c r="H5842">
        <v>18759</v>
      </c>
      <c r="I5842" s="2">
        <f t="shared" si="1274"/>
        <v>2024</v>
      </c>
      <c r="J5842" s="2" t="str">
        <f t="shared" si="1275"/>
        <v>January</v>
      </c>
      <c r="K5842" s="2">
        <f t="shared" si="1276"/>
        <v>1</v>
      </c>
      <c r="L5842" s="2" t="str">
        <f t="shared" si="1277"/>
        <v>Tuesday</v>
      </c>
      <c r="M5842" s="2">
        <f t="shared" si="1278"/>
        <v>2</v>
      </c>
      <c r="N5842" s="3">
        <f t="shared" si="1279"/>
        <v>18759</v>
      </c>
      <c r="O5842" s="3">
        <f t="shared" si="1280"/>
        <v>0</v>
      </c>
      <c r="P5842" t="str">
        <f t="shared" si="1281"/>
        <v>9-Jan</v>
      </c>
      <c r="Q5842" s="9">
        <f t="shared" si="1282"/>
        <v>0.86388888888888893</v>
      </c>
      <c r="R5842" t="str">
        <f t="shared" si="1283"/>
        <v>Evening</v>
      </c>
      <c r="S5842" s="2">
        <f t="shared" si="1284"/>
        <v>9</v>
      </c>
      <c r="T5842" t="str">
        <f t="shared" si="1285"/>
        <v>Others</v>
      </c>
      <c r="U5842">
        <f t="shared" si="1286"/>
        <v>20</v>
      </c>
      <c r="V5842" t="str">
        <f t="shared" si="1287"/>
        <v>FY Q4</v>
      </c>
    </row>
    <row r="5843" spans="1:22" x14ac:dyDescent="0.3">
      <c r="A5843" s="18">
        <v>45301</v>
      </c>
      <c r="B5843" t="s">
        <v>1722</v>
      </c>
      <c r="C5843" t="s">
        <v>411</v>
      </c>
      <c r="D5843" t="s">
        <v>6960</v>
      </c>
      <c r="E5843">
        <v>413248883466</v>
      </c>
      <c r="F5843" t="s">
        <v>15</v>
      </c>
      <c r="G5843" t="s">
        <v>67</v>
      </c>
      <c r="H5843">
        <v>14906</v>
      </c>
      <c r="I5843" s="2">
        <f t="shared" si="1274"/>
        <v>2024</v>
      </c>
      <c r="J5843" s="2" t="str">
        <f t="shared" si="1275"/>
        <v>January</v>
      </c>
      <c r="K5843" s="2">
        <f t="shared" si="1276"/>
        <v>1</v>
      </c>
      <c r="L5843" s="2" t="str">
        <f t="shared" si="1277"/>
        <v>Wednesday</v>
      </c>
      <c r="M5843" s="2">
        <f t="shared" si="1278"/>
        <v>2</v>
      </c>
      <c r="N5843" s="3">
        <f t="shared" si="1279"/>
        <v>0</v>
      </c>
      <c r="O5843" s="3">
        <f t="shared" si="1280"/>
        <v>14906</v>
      </c>
      <c r="P5843" t="str">
        <f t="shared" si="1281"/>
        <v>10-Jan</v>
      </c>
      <c r="Q5843" s="9">
        <f t="shared" si="1282"/>
        <v>0.69652777777777775</v>
      </c>
      <c r="R5843" t="str">
        <f t="shared" si="1283"/>
        <v>Afternoon</v>
      </c>
      <c r="S5843" s="2">
        <f t="shared" si="1284"/>
        <v>10</v>
      </c>
      <c r="T5843" t="str">
        <f t="shared" si="1285"/>
        <v>UPI Transfer</v>
      </c>
      <c r="U5843">
        <f t="shared" si="1286"/>
        <v>16</v>
      </c>
      <c r="V5843" t="str">
        <f t="shared" si="1287"/>
        <v>FY Q4</v>
      </c>
    </row>
    <row r="5844" spans="1:22" x14ac:dyDescent="0.3">
      <c r="A5844" s="18">
        <v>45302</v>
      </c>
      <c r="B5844" t="s">
        <v>4888</v>
      </c>
      <c r="C5844" t="s">
        <v>262</v>
      </c>
      <c r="D5844" t="s">
        <v>6961</v>
      </c>
      <c r="E5844">
        <v>853186709707</v>
      </c>
      <c r="F5844" t="s">
        <v>16</v>
      </c>
      <c r="G5844" t="s">
        <v>71</v>
      </c>
      <c r="H5844">
        <v>11538</v>
      </c>
      <c r="I5844" s="2">
        <f t="shared" si="1274"/>
        <v>2024</v>
      </c>
      <c r="J5844" s="2" t="str">
        <f t="shared" si="1275"/>
        <v>January</v>
      </c>
      <c r="K5844" s="2">
        <f t="shared" si="1276"/>
        <v>1</v>
      </c>
      <c r="L5844" s="2" t="str">
        <f t="shared" si="1277"/>
        <v>Thursday</v>
      </c>
      <c r="M5844" s="2">
        <f t="shared" si="1278"/>
        <v>2</v>
      </c>
      <c r="N5844" s="3">
        <f t="shared" si="1279"/>
        <v>11538</v>
      </c>
      <c r="O5844" s="3">
        <f t="shared" si="1280"/>
        <v>0</v>
      </c>
      <c r="P5844" t="str">
        <f t="shared" si="1281"/>
        <v>11-Jan</v>
      </c>
      <c r="Q5844" s="9">
        <f t="shared" si="1282"/>
        <v>0.33541666666666664</v>
      </c>
      <c r="R5844" t="str">
        <f t="shared" si="1283"/>
        <v>Morning</v>
      </c>
      <c r="S5844" s="2">
        <f t="shared" si="1284"/>
        <v>11</v>
      </c>
      <c r="T5844" t="str">
        <f t="shared" si="1285"/>
        <v>Others</v>
      </c>
      <c r="U5844">
        <f t="shared" si="1286"/>
        <v>8</v>
      </c>
      <c r="V5844" t="str">
        <f t="shared" si="1287"/>
        <v>FY Q4</v>
      </c>
    </row>
    <row r="5845" spans="1:22" x14ac:dyDescent="0.3">
      <c r="A5845" s="18">
        <v>45302</v>
      </c>
      <c r="B5845" t="s">
        <v>566</v>
      </c>
      <c r="C5845" t="s">
        <v>139</v>
      </c>
      <c r="D5845" t="s">
        <v>6962</v>
      </c>
      <c r="E5845">
        <v>669170989230</v>
      </c>
      <c r="F5845" t="s">
        <v>15</v>
      </c>
      <c r="G5845" t="s">
        <v>71</v>
      </c>
      <c r="H5845">
        <v>2928</v>
      </c>
      <c r="I5845" s="2">
        <f t="shared" si="1274"/>
        <v>2024</v>
      </c>
      <c r="J5845" s="2" t="str">
        <f t="shared" si="1275"/>
        <v>January</v>
      </c>
      <c r="K5845" s="2">
        <f t="shared" si="1276"/>
        <v>1</v>
      </c>
      <c r="L5845" s="2" t="str">
        <f t="shared" si="1277"/>
        <v>Thursday</v>
      </c>
      <c r="M5845" s="2">
        <f t="shared" si="1278"/>
        <v>2</v>
      </c>
      <c r="N5845" s="3">
        <f t="shared" si="1279"/>
        <v>0</v>
      </c>
      <c r="O5845" s="3">
        <f t="shared" si="1280"/>
        <v>2928</v>
      </c>
      <c r="P5845" t="str">
        <f t="shared" si="1281"/>
        <v>11-Jan</v>
      </c>
      <c r="Q5845" s="9">
        <f t="shared" si="1282"/>
        <v>0.67083333333333328</v>
      </c>
      <c r="R5845" t="str">
        <f t="shared" si="1283"/>
        <v>Afternoon</v>
      </c>
      <c r="S5845" s="2">
        <f t="shared" si="1284"/>
        <v>11</v>
      </c>
      <c r="T5845" t="str">
        <f t="shared" si="1285"/>
        <v>Fuel</v>
      </c>
      <c r="U5845">
        <f t="shared" si="1286"/>
        <v>16</v>
      </c>
      <c r="V5845" t="str">
        <f t="shared" si="1287"/>
        <v>FY Q4</v>
      </c>
    </row>
    <row r="5846" spans="1:22" x14ac:dyDescent="0.3">
      <c r="A5846" s="18">
        <v>45302</v>
      </c>
      <c r="B5846" t="s">
        <v>458</v>
      </c>
      <c r="C5846" t="s">
        <v>254</v>
      </c>
      <c r="D5846" t="s">
        <v>6963</v>
      </c>
      <c r="E5846">
        <v>239305032287</v>
      </c>
      <c r="F5846" t="s">
        <v>16</v>
      </c>
      <c r="G5846" t="s">
        <v>71</v>
      </c>
      <c r="H5846">
        <v>8117</v>
      </c>
      <c r="I5846" s="2">
        <f t="shared" si="1274"/>
        <v>2024</v>
      </c>
      <c r="J5846" s="2" t="str">
        <f t="shared" si="1275"/>
        <v>January</v>
      </c>
      <c r="K5846" s="2">
        <f t="shared" si="1276"/>
        <v>1</v>
      </c>
      <c r="L5846" s="2" t="str">
        <f t="shared" si="1277"/>
        <v>Thursday</v>
      </c>
      <c r="M5846" s="2">
        <f t="shared" si="1278"/>
        <v>2</v>
      </c>
      <c r="N5846" s="3">
        <f t="shared" si="1279"/>
        <v>8117</v>
      </c>
      <c r="O5846" s="3">
        <f t="shared" si="1280"/>
        <v>0</v>
      </c>
      <c r="P5846" t="str">
        <f t="shared" si="1281"/>
        <v>11-Jan</v>
      </c>
      <c r="Q5846" s="9">
        <f t="shared" si="1282"/>
        <v>0.78749999999999998</v>
      </c>
      <c r="R5846" t="str">
        <f t="shared" si="1283"/>
        <v>Evening</v>
      </c>
      <c r="S5846" s="2">
        <f t="shared" si="1284"/>
        <v>11</v>
      </c>
      <c r="T5846" t="str">
        <f t="shared" si="1285"/>
        <v>Others</v>
      </c>
      <c r="U5846">
        <f t="shared" si="1286"/>
        <v>18</v>
      </c>
      <c r="V5846" t="str">
        <f t="shared" si="1287"/>
        <v>FY Q4</v>
      </c>
    </row>
    <row r="5847" spans="1:22" x14ac:dyDescent="0.3">
      <c r="A5847" s="18">
        <v>45302</v>
      </c>
      <c r="B5847" t="s">
        <v>4631</v>
      </c>
      <c r="C5847" t="s">
        <v>366</v>
      </c>
      <c r="D5847" t="s">
        <v>6964</v>
      </c>
      <c r="E5847">
        <v>853967924999</v>
      </c>
      <c r="F5847" t="s">
        <v>16</v>
      </c>
      <c r="G5847" t="s">
        <v>71</v>
      </c>
      <c r="H5847">
        <v>1167</v>
      </c>
      <c r="I5847" s="2">
        <f t="shared" si="1274"/>
        <v>2024</v>
      </c>
      <c r="J5847" s="2" t="str">
        <f t="shared" si="1275"/>
        <v>January</v>
      </c>
      <c r="K5847" s="2">
        <f t="shared" si="1276"/>
        <v>1</v>
      </c>
      <c r="L5847" s="2" t="str">
        <f t="shared" si="1277"/>
        <v>Thursday</v>
      </c>
      <c r="M5847" s="2">
        <f t="shared" si="1278"/>
        <v>2</v>
      </c>
      <c r="N5847" s="3">
        <f t="shared" si="1279"/>
        <v>1167</v>
      </c>
      <c r="O5847" s="3">
        <f t="shared" si="1280"/>
        <v>0</v>
      </c>
      <c r="P5847" t="str">
        <f t="shared" si="1281"/>
        <v>11-Jan</v>
      </c>
      <c r="Q5847" s="9">
        <f t="shared" si="1282"/>
        <v>0.82847222222222228</v>
      </c>
      <c r="R5847" t="str">
        <f t="shared" si="1283"/>
        <v>Evening</v>
      </c>
      <c r="S5847" s="2">
        <f t="shared" si="1284"/>
        <v>11</v>
      </c>
      <c r="T5847" t="str">
        <f t="shared" si="1285"/>
        <v>Others</v>
      </c>
      <c r="U5847">
        <f t="shared" si="1286"/>
        <v>19</v>
      </c>
      <c r="V5847" t="str">
        <f t="shared" si="1287"/>
        <v>FY Q4</v>
      </c>
    </row>
    <row r="5848" spans="1:22" x14ac:dyDescent="0.3">
      <c r="A5848" s="18">
        <v>45303</v>
      </c>
      <c r="B5848" t="s">
        <v>431</v>
      </c>
      <c r="C5848" t="s">
        <v>139</v>
      </c>
      <c r="D5848" t="s">
        <v>6965</v>
      </c>
      <c r="E5848">
        <v>50542182808</v>
      </c>
      <c r="F5848" t="s">
        <v>15</v>
      </c>
      <c r="G5848" t="s">
        <v>71</v>
      </c>
      <c r="H5848">
        <v>8564</v>
      </c>
      <c r="I5848" s="2">
        <f t="shared" si="1274"/>
        <v>2024</v>
      </c>
      <c r="J5848" s="2" t="str">
        <f t="shared" si="1275"/>
        <v>January</v>
      </c>
      <c r="K5848" s="2">
        <f t="shared" si="1276"/>
        <v>1</v>
      </c>
      <c r="L5848" s="2" t="str">
        <f t="shared" si="1277"/>
        <v>Friday</v>
      </c>
      <c r="M5848" s="2">
        <f t="shared" si="1278"/>
        <v>2</v>
      </c>
      <c r="N5848" s="3">
        <f t="shared" si="1279"/>
        <v>0</v>
      </c>
      <c r="O5848" s="3">
        <f t="shared" si="1280"/>
        <v>8564</v>
      </c>
      <c r="P5848" t="str">
        <f t="shared" si="1281"/>
        <v>12-Jan</v>
      </c>
      <c r="Q5848" s="9">
        <f t="shared" si="1282"/>
        <v>0.72083333333333333</v>
      </c>
      <c r="R5848" t="str">
        <f t="shared" si="1283"/>
        <v>Evening</v>
      </c>
      <c r="S5848" s="2">
        <f t="shared" si="1284"/>
        <v>12</v>
      </c>
      <c r="T5848" t="str">
        <f t="shared" si="1285"/>
        <v>Fuel</v>
      </c>
      <c r="U5848">
        <f t="shared" si="1286"/>
        <v>17</v>
      </c>
      <c r="V5848" t="str">
        <f t="shared" si="1287"/>
        <v>FY Q4</v>
      </c>
    </row>
    <row r="5849" spans="1:22" x14ac:dyDescent="0.3">
      <c r="A5849" s="18">
        <v>45303</v>
      </c>
      <c r="B5849" t="s">
        <v>1747</v>
      </c>
      <c r="C5849" t="s">
        <v>357</v>
      </c>
      <c r="D5849" t="s">
        <v>6966</v>
      </c>
      <c r="E5849">
        <v>726232005552</v>
      </c>
      <c r="F5849" t="s">
        <v>15</v>
      </c>
      <c r="G5849" t="s">
        <v>71</v>
      </c>
      <c r="H5849">
        <v>369</v>
      </c>
      <c r="I5849" s="2">
        <f t="shared" si="1274"/>
        <v>2024</v>
      </c>
      <c r="J5849" s="2" t="str">
        <f t="shared" si="1275"/>
        <v>January</v>
      </c>
      <c r="K5849" s="2">
        <f t="shared" si="1276"/>
        <v>1</v>
      </c>
      <c r="L5849" s="2" t="str">
        <f t="shared" si="1277"/>
        <v>Friday</v>
      </c>
      <c r="M5849" s="2">
        <f t="shared" si="1278"/>
        <v>2</v>
      </c>
      <c r="N5849" s="3">
        <f t="shared" si="1279"/>
        <v>0</v>
      </c>
      <c r="O5849" s="3">
        <f t="shared" si="1280"/>
        <v>369</v>
      </c>
      <c r="P5849" t="str">
        <f t="shared" si="1281"/>
        <v>12-Jan</v>
      </c>
      <c r="Q5849" s="9">
        <f t="shared" si="1282"/>
        <v>0.78888888888888886</v>
      </c>
      <c r="R5849" t="str">
        <f t="shared" si="1283"/>
        <v>Evening</v>
      </c>
      <c r="S5849" s="2">
        <f t="shared" si="1284"/>
        <v>12</v>
      </c>
      <c r="T5849" t="str">
        <f t="shared" si="1285"/>
        <v>UPI Transfer</v>
      </c>
      <c r="U5849">
        <f t="shared" si="1286"/>
        <v>18</v>
      </c>
      <c r="V5849" t="str">
        <f t="shared" si="1287"/>
        <v>FY Q4</v>
      </c>
    </row>
    <row r="5850" spans="1:22" x14ac:dyDescent="0.3">
      <c r="A5850" s="18">
        <v>45303</v>
      </c>
      <c r="B5850" t="s">
        <v>324</v>
      </c>
      <c r="C5850" t="s">
        <v>104</v>
      </c>
      <c r="D5850" t="s">
        <v>6967</v>
      </c>
      <c r="E5850">
        <v>699138634504</v>
      </c>
      <c r="F5850" t="s">
        <v>16</v>
      </c>
      <c r="G5850" t="s">
        <v>71</v>
      </c>
      <c r="H5850">
        <v>10386</v>
      </c>
      <c r="I5850" s="2">
        <f t="shared" si="1274"/>
        <v>2024</v>
      </c>
      <c r="J5850" s="2" t="str">
        <f t="shared" si="1275"/>
        <v>January</v>
      </c>
      <c r="K5850" s="2">
        <f t="shared" si="1276"/>
        <v>1</v>
      </c>
      <c r="L5850" s="2" t="str">
        <f t="shared" si="1277"/>
        <v>Friday</v>
      </c>
      <c r="M5850" s="2">
        <f t="shared" si="1278"/>
        <v>2</v>
      </c>
      <c r="N5850" s="3">
        <f t="shared" si="1279"/>
        <v>10386</v>
      </c>
      <c r="O5850" s="3">
        <f t="shared" si="1280"/>
        <v>0</v>
      </c>
      <c r="P5850" t="str">
        <f t="shared" si="1281"/>
        <v>12-Jan</v>
      </c>
      <c r="Q5850" s="9">
        <f t="shared" si="1282"/>
        <v>0.82222222222222219</v>
      </c>
      <c r="R5850" t="str">
        <f t="shared" si="1283"/>
        <v>Evening</v>
      </c>
      <c r="S5850" s="2">
        <f t="shared" si="1284"/>
        <v>12</v>
      </c>
      <c r="T5850" t="str">
        <f t="shared" si="1285"/>
        <v>Others</v>
      </c>
      <c r="U5850">
        <f t="shared" si="1286"/>
        <v>19</v>
      </c>
      <c r="V5850" t="str">
        <f t="shared" si="1287"/>
        <v>FY Q4</v>
      </c>
    </row>
    <row r="5851" spans="1:22" x14ac:dyDescent="0.3">
      <c r="A5851" s="18">
        <v>45304</v>
      </c>
      <c r="B5851" t="s">
        <v>1755</v>
      </c>
      <c r="C5851" t="s">
        <v>107</v>
      </c>
      <c r="D5851" t="s">
        <v>6968</v>
      </c>
      <c r="E5851">
        <v>836592014147</v>
      </c>
      <c r="F5851" t="s">
        <v>15</v>
      </c>
      <c r="G5851" t="s">
        <v>67</v>
      </c>
      <c r="H5851">
        <v>8565</v>
      </c>
      <c r="I5851" s="2">
        <f t="shared" si="1274"/>
        <v>2024</v>
      </c>
      <c r="J5851" s="2" t="str">
        <f t="shared" si="1275"/>
        <v>January</v>
      </c>
      <c r="K5851" s="2">
        <f t="shared" si="1276"/>
        <v>1</v>
      </c>
      <c r="L5851" s="2" t="str">
        <f t="shared" si="1277"/>
        <v>Saturday</v>
      </c>
      <c r="M5851" s="2">
        <f t="shared" si="1278"/>
        <v>2</v>
      </c>
      <c r="N5851" s="3">
        <f t="shared" si="1279"/>
        <v>0</v>
      </c>
      <c r="O5851" s="3">
        <f t="shared" si="1280"/>
        <v>8565</v>
      </c>
      <c r="P5851" t="str">
        <f t="shared" si="1281"/>
        <v>13-Jan</v>
      </c>
      <c r="Q5851" s="9">
        <f t="shared" si="1282"/>
        <v>0.76388888888888884</v>
      </c>
      <c r="R5851" t="str">
        <f t="shared" si="1283"/>
        <v>Evening</v>
      </c>
      <c r="S5851" s="2">
        <f t="shared" si="1284"/>
        <v>13</v>
      </c>
      <c r="T5851" t="str">
        <f t="shared" si="1285"/>
        <v>UPI Transfer</v>
      </c>
      <c r="U5851">
        <f t="shared" si="1286"/>
        <v>18</v>
      </c>
      <c r="V5851" t="str">
        <f t="shared" si="1287"/>
        <v>FY Q4</v>
      </c>
    </row>
    <row r="5852" spans="1:22" x14ac:dyDescent="0.3">
      <c r="A5852" s="18">
        <v>45304</v>
      </c>
      <c r="B5852" t="s">
        <v>89</v>
      </c>
      <c r="C5852" t="s">
        <v>142</v>
      </c>
      <c r="D5852" t="s">
        <v>6969</v>
      </c>
      <c r="E5852">
        <v>462154473281</v>
      </c>
      <c r="F5852" t="s">
        <v>15</v>
      </c>
      <c r="G5852" t="s">
        <v>67</v>
      </c>
      <c r="H5852">
        <v>7938</v>
      </c>
      <c r="I5852" s="2">
        <f t="shared" si="1274"/>
        <v>2024</v>
      </c>
      <c r="J5852" s="2" t="str">
        <f t="shared" si="1275"/>
        <v>January</v>
      </c>
      <c r="K5852" s="2">
        <f t="shared" si="1276"/>
        <v>1</v>
      </c>
      <c r="L5852" s="2" t="str">
        <f t="shared" si="1277"/>
        <v>Saturday</v>
      </c>
      <c r="M5852" s="2">
        <f t="shared" si="1278"/>
        <v>2</v>
      </c>
      <c r="N5852" s="3">
        <f t="shared" si="1279"/>
        <v>0</v>
      </c>
      <c r="O5852" s="3">
        <f t="shared" si="1280"/>
        <v>7938</v>
      </c>
      <c r="P5852" t="str">
        <f t="shared" si="1281"/>
        <v>13-Jan</v>
      </c>
      <c r="Q5852" s="9">
        <f t="shared" si="1282"/>
        <v>0.7680555555555556</v>
      </c>
      <c r="R5852" t="str">
        <f t="shared" si="1283"/>
        <v>Evening</v>
      </c>
      <c r="S5852" s="2">
        <f t="shared" si="1284"/>
        <v>13</v>
      </c>
      <c r="T5852" t="str">
        <f t="shared" si="1285"/>
        <v>UPI Transfer</v>
      </c>
      <c r="U5852">
        <f t="shared" si="1286"/>
        <v>18</v>
      </c>
      <c r="V5852" t="str">
        <f t="shared" si="1287"/>
        <v>FY Q4</v>
      </c>
    </row>
    <row r="5853" spans="1:22" x14ac:dyDescent="0.3">
      <c r="A5853" s="18">
        <v>45304</v>
      </c>
      <c r="B5853" t="s">
        <v>94</v>
      </c>
      <c r="C5853" t="s">
        <v>139</v>
      </c>
      <c r="D5853" t="s">
        <v>6970</v>
      </c>
      <c r="E5853">
        <v>810614711642</v>
      </c>
      <c r="F5853" t="s">
        <v>15</v>
      </c>
      <c r="G5853" t="s">
        <v>71</v>
      </c>
      <c r="H5853">
        <v>13691</v>
      </c>
      <c r="I5853" s="2">
        <f t="shared" si="1274"/>
        <v>2024</v>
      </c>
      <c r="J5853" s="2" t="str">
        <f t="shared" si="1275"/>
        <v>January</v>
      </c>
      <c r="K5853" s="2">
        <f t="shared" si="1276"/>
        <v>1</v>
      </c>
      <c r="L5853" s="2" t="str">
        <f t="shared" si="1277"/>
        <v>Saturday</v>
      </c>
      <c r="M5853" s="2">
        <f t="shared" si="1278"/>
        <v>2</v>
      </c>
      <c r="N5853" s="3">
        <f t="shared" si="1279"/>
        <v>0</v>
      </c>
      <c r="O5853" s="3">
        <f t="shared" si="1280"/>
        <v>13691</v>
      </c>
      <c r="P5853" t="str">
        <f t="shared" si="1281"/>
        <v>13-Jan</v>
      </c>
      <c r="Q5853" s="9">
        <f t="shared" si="1282"/>
        <v>0.77916666666666667</v>
      </c>
      <c r="R5853" t="str">
        <f t="shared" si="1283"/>
        <v>Evening</v>
      </c>
      <c r="S5853" s="2">
        <f t="shared" si="1284"/>
        <v>13</v>
      </c>
      <c r="T5853" t="str">
        <f t="shared" si="1285"/>
        <v>Fuel</v>
      </c>
      <c r="U5853">
        <f t="shared" si="1286"/>
        <v>18</v>
      </c>
      <c r="V5853" t="str">
        <f t="shared" si="1287"/>
        <v>FY Q4</v>
      </c>
    </row>
    <row r="5854" spans="1:22" x14ac:dyDescent="0.3">
      <c r="A5854" s="18">
        <v>45304</v>
      </c>
      <c r="B5854" t="s">
        <v>3153</v>
      </c>
      <c r="C5854" t="s">
        <v>142</v>
      </c>
      <c r="D5854" t="s">
        <v>6971</v>
      </c>
      <c r="E5854">
        <v>229496882973</v>
      </c>
      <c r="F5854" t="s">
        <v>15</v>
      </c>
      <c r="G5854" t="s">
        <v>71</v>
      </c>
      <c r="H5854">
        <v>4513</v>
      </c>
      <c r="I5854" s="2">
        <f t="shared" si="1274"/>
        <v>2024</v>
      </c>
      <c r="J5854" s="2" t="str">
        <f t="shared" si="1275"/>
        <v>January</v>
      </c>
      <c r="K5854" s="2">
        <f t="shared" si="1276"/>
        <v>1</v>
      </c>
      <c r="L5854" s="2" t="str">
        <f t="shared" si="1277"/>
        <v>Saturday</v>
      </c>
      <c r="M5854" s="2">
        <f t="shared" si="1278"/>
        <v>2</v>
      </c>
      <c r="N5854" s="3">
        <f t="shared" si="1279"/>
        <v>0</v>
      </c>
      <c r="O5854" s="3">
        <f t="shared" si="1280"/>
        <v>4513</v>
      </c>
      <c r="P5854" t="str">
        <f t="shared" si="1281"/>
        <v>13-Jan</v>
      </c>
      <c r="Q5854" s="9">
        <f t="shared" si="1282"/>
        <v>0.89513888888888893</v>
      </c>
      <c r="R5854" t="str">
        <f t="shared" si="1283"/>
        <v>Night</v>
      </c>
      <c r="S5854" s="2">
        <f t="shared" si="1284"/>
        <v>13</v>
      </c>
      <c r="T5854" t="str">
        <f t="shared" si="1285"/>
        <v>UPI Transfer</v>
      </c>
      <c r="U5854">
        <f t="shared" si="1286"/>
        <v>21</v>
      </c>
      <c r="V5854" t="str">
        <f t="shared" si="1287"/>
        <v>FY Q4</v>
      </c>
    </row>
    <row r="5855" spans="1:22" x14ac:dyDescent="0.3">
      <c r="A5855" s="18">
        <v>45305</v>
      </c>
      <c r="B5855" t="s">
        <v>72</v>
      </c>
      <c r="C5855" t="s">
        <v>85</v>
      </c>
      <c r="D5855" t="s">
        <v>6972</v>
      </c>
      <c r="E5855">
        <v>252647426565</v>
      </c>
      <c r="F5855" t="s">
        <v>16</v>
      </c>
      <c r="G5855" t="s">
        <v>71</v>
      </c>
      <c r="H5855">
        <v>12994</v>
      </c>
      <c r="I5855" s="2">
        <f t="shared" si="1274"/>
        <v>2024</v>
      </c>
      <c r="J5855" s="2" t="str">
        <f t="shared" si="1275"/>
        <v>January</v>
      </c>
      <c r="K5855" s="2">
        <f t="shared" si="1276"/>
        <v>1</v>
      </c>
      <c r="L5855" s="2" t="str">
        <f t="shared" si="1277"/>
        <v>Sunday</v>
      </c>
      <c r="M5855" s="2">
        <f t="shared" si="1278"/>
        <v>3</v>
      </c>
      <c r="N5855" s="3">
        <f t="shared" si="1279"/>
        <v>12994</v>
      </c>
      <c r="O5855" s="3">
        <f t="shared" si="1280"/>
        <v>0</v>
      </c>
      <c r="P5855" t="str">
        <f t="shared" si="1281"/>
        <v>14-Jan</v>
      </c>
      <c r="Q5855" s="9">
        <f t="shared" si="1282"/>
        <v>0.47916666666666669</v>
      </c>
      <c r="R5855" t="str">
        <f t="shared" si="1283"/>
        <v>Morning</v>
      </c>
      <c r="S5855" s="2">
        <f t="shared" si="1284"/>
        <v>14</v>
      </c>
      <c r="T5855" t="str">
        <f t="shared" si="1285"/>
        <v>Others</v>
      </c>
      <c r="U5855">
        <f t="shared" si="1286"/>
        <v>11</v>
      </c>
      <c r="V5855" t="str">
        <f t="shared" si="1287"/>
        <v>FY Q4</v>
      </c>
    </row>
    <row r="5856" spans="1:22" x14ac:dyDescent="0.3">
      <c r="A5856" s="18">
        <v>45305</v>
      </c>
      <c r="B5856" t="s">
        <v>1525</v>
      </c>
      <c r="C5856" t="s">
        <v>142</v>
      </c>
      <c r="D5856" t="s">
        <v>6973</v>
      </c>
      <c r="E5856">
        <v>546607207891</v>
      </c>
      <c r="F5856" t="s">
        <v>15</v>
      </c>
      <c r="G5856" t="s">
        <v>71</v>
      </c>
      <c r="H5856">
        <v>3816</v>
      </c>
      <c r="I5856" s="2">
        <f t="shared" si="1274"/>
        <v>2024</v>
      </c>
      <c r="J5856" s="2" t="str">
        <f t="shared" si="1275"/>
        <v>January</v>
      </c>
      <c r="K5856" s="2">
        <f t="shared" si="1276"/>
        <v>1</v>
      </c>
      <c r="L5856" s="2" t="str">
        <f t="shared" si="1277"/>
        <v>Sunday</v>
      </c>
      <c r="M5856" s="2">
        <f t="shared" si="1278"/>
        <v>3</v>
      </c>
      <c r="N5856" s="3">
        <f t="shared" si="1279"/>
        <v>0</v>
      </c>
      <c r="O5856" s="3">
        <f t="shared" si="1280"/>
        <v>3816</v>
      </c>
      <c r="P5856" t="str">
        <f t="shared" si="1281"/>
        <v>14-Jan</v>
      </c>
      <c r="Q5856" s="9">
        <f t="shared" si="1282"/>
        <v>0.62708333333333333</v>
      </c>
      <c r="R5856" t="str">
        <f t="shared" si="1283"/>
        <v>Afternoon</v>
      </c>
      <c r="S5856" s="2">
        <f t="shared" si="1284"/>
        <v>14</v>
      </c>
      <c r="T5856" t="str">
        <f t="shared" si="1285"/>
        <v>UPI Transfer</v>
      </c>
      <c r="U5856">
        <f t="shared" si="1286"/>
        <v>15</v>
      </c>
      <c r="V5856" t="str">
        <f t="shared" si="1287"/>
        <v>FY Q4</v>
      </c>
    </row>
    <row r="5857" spans="1:22" x14ac:dyDescent="0.3">
      <c r="A5857" s="18">
        <v>45305</v>
      </c>
      <c r="B5857" t="s">
        <v>1506</v>
      </c>
      <c r="C5857" t="s">
        <v>254</v>
      </c>
      <c r="D5857" t="s">
        <v>6974</v>
      </c>
      <c r="E5857">
        <v>244137711029</v>
      </c>
      <c r="F5857" t="s">
        <v>16</v>
      </c>
      <c r="G5857" t="s">
        <v>71</v>
      </c>
      <c r="H5857">
        <v>4852</v>
      </c>
      <c r="I5857" s="2">
        <f t="shared" si="1274"/>
        <v>2024</v>
      </c>
      <c r="J5857" s="2" t="str">
        <f t="shared" si="1275"/>
        <v>January</v>
      </c>
      <c r="K5857" s="2">
        <f t="shared" si="1276"/>
        <v>1</v>
      </c>
      <c r="L5857" s="2" t="str">
        <f t="shared" si="1277"/>
        <v>Sunday</v>
      </c>
      <c r="M5857" s="2">
        <f t="shared" si="1278"/>
        <v>3</v>
      </c>
      <c r="N5857" s="3">
        <f t="shared" si="1279"/>
        <v>4852</v>
      </c>
      <c r="O5857" s="3">
        <f t="shared" si="1280"/>
        <v>0</v>
      </c>
      <c r="P5857" t="str">
        <f t="shared" si="1281"/>
        <v>14-Jan</v>
      </c>
      <c r="Q5857" s="9">
        <f t="shared" si="1282"/>
        <v>0.65694444444444444</v>
      </c>
      <c r="R5857" t="str">
        <f t="shared" si="1283"/>
        <v>Afternoon</v>
      </c>
      <c r="S5857" s="2">
        <f t="shared" si="1284"/>
        <v>14</v>
      </c>
      <c r="T5857" t="str">
        <f t="shared" si="1285"/>
        <v>Others</v>
      </c>
      <c r="U5857">
        <f t="shared" si="1286"/>
        <v>15</v>
      </c>
      <c r="V5857" t="str">
        <f t="shared" si="1287"/>
        <v>FY Q4</v>
      </c>
    </row>
    <row r="5858" spans="1:22" x14ac:dyDescent="0.3">
      <c r="A5858" s="18">
        <v>45305</v>
      </c>
      <c r="B5858" t="s">
        <v>146</v>
      </c>
      <c r="C5858" t="s">
        <v>117</v>
      </c>
      <c r="D5858" t="s">
        <v>6975</v>
      </c>
      <c r="E5858">
        <v>667182301036</v>
      </c>
      <c r="F5858" t="s">
        <v>16</v>
      </c>
      <c r="G5858" t="s">
        <v>67</v>
      </c>
      <c r="H5858">
        <v>17950</v>
      </c>
      <c r="I5858" s="2">
        <f t="shared" si="1274"/>
        <v>2024</v>
      </c>
      <c r="J5858" s="2" t="str">
        <f t="shared" si="1275"/>
        <v>January</v>
      </c>
      <c r="K5858" s="2">
        <f t="shared" si="1276"/>
        <v>1</v>
      </c>
      <c r="L5858" s="2" t="str">
        <f t="shared" si="1277"/>
        <v>Sunday</v>
      </c>
      <c r="M5858" s="2">
        <f t="shared" si="1278"/>
        <v>3</v>
      </c>
      <c r="N5858" s="3">
        <f t="shared" si="1279"/>
        <v>17950</v>
      </c>
      <c r="O5858" s="3">
        <f t="shared" si="1280"/>
        <v>0</v>
      </c>
      <c r="P5858" t="str">
        <f t="shared" si="1281"/>
        <v>14-Jan</v>
      </c>
      <c r="Q5858" s="9">
        <f t="shared" si="1282"/>
        <v>0.70138888888888884</v>
      </c>
      <c r="R5858" t="str">
        <f t="shared" si="1283"/>
        <v>Afternoon</v>
      </c>
      <c r="S5858" s="2">
        <f t="shared" si="1284"/>
        <v>14</v>
      </c>
      <c r="T5858" t="str">
        <f t="shared" si="1285"/>
        <v>Others</v>
      </c>
      <c r="U5858">
        <f t="shared" si="1286"/>
        <v>16</v>
      </c>
      <c r="V5858" t="str">
        <f t="shared" si="1287"/>
        <v>FY Q4</v>
      </c>
    </row>
    <row r="5859" spans="1:22" x14ac:dyDescent="0.3">
      <c r="A5859" s="18">
        <v>45305</v>
      </c>
      <c r="B5859" t="s">
        <v>1252</v>
      </c>
      <c r="C5859" t="s">
        <v>262</v>
      </c>
      <c r="D5859" t="s">
        <v>6976</v>
      </c>
      <c r="E5859">
        <v>357750121307</v>
      </c>
      <c r="F5859" t="s">
        <v>16</v>
      </c>
      <c r="G5859" t="s">
        <v>71</v>
      </c>
      <c r="H5859">
        <v>8400</v>
      </c>
      <c r="I5859" s="2">
        <f t="shared" si="1274"/>
        <v>2024</v>
      </c>
      <c r="J5859" s="2" t="str">
        <f t="shared" si="1275"/>
        <v>January</v>
      </c>
      <c r="K5859" s="2">
        <f t="shared" si="1276"/>
        <v>1</v>
      </c>
      <c r="L5859" s="2" t="str">
        <f t="shared" si="1277"/>
        <v>Sunday</v>
      </c>
      <c r="M5859" s="2">
        <f t="shared" si="1278"/>
        <v>3</v>
      </c>
      <c r="N5859" s="3">
        <f t="shared" si="1279"/>
        <v>8400</v>
      </c>
      <c r="O5859" s="3">
        <f t="shared" si="1280"/>
        <v>0</v>
      </c>
      <c r="P5859" t="str">
        <f t="shared" si="1281"/>
        <v>14-Jan</v>
      </c>
      <c r="Q5859" s="9">
        <f t="shared" si="1282"/>
        <v>0.88680555555555551</v>
      </c>
      <c r="R5859" t="str">
        <f t="shared" si="1283"/>
        <v>Night</v>
      </c>
      <c r="S5859" s="2">
        <f t="shared" si="1284"/>
        <v>14</v>
      </c>
      <c r="T5859" t="str">
        <f t="shared" si="1285"/>
        <v>Others</v>
      </c>
      <c r="U5859">
        <f t="shared" si="1286"/>
        <v>21</v>
      </c>
      <c r="V5859" t="str">
        <f t="shared" si="1287"/>
        <v>FY Q4</v>
      </c>
    </row>
    <row r="5860" spans="1:22" x14ac:dyDescent="0.3">
      <c r="A5860" s="18">
        <v>45305</v>
      </c>
      <c r="B5860" t="s">
        <v>1534</v>
      </c>
      <c r="C5860" t="s">
        <v>128</v>
      </c>
      <c r="D5860" t="s">
        <v>6977</v>
      </c>
      <c r="E5860">
        <v>551783999070</v>
      </c>
      <c r="F5860" t="s">
        <v>16</v>
      </c>
      <c r="G5860" t="s">
        <v>71</v>
      </c>
      <c r="H5860">
        <v>8449</v>
      </c>
      <c r="I5860" s="2">
        <f t="shared" si="1274"/>
        <v>2024</v>
      </c>
      <c r="J5860" s="2" t="str">
        <f t="shared" si="1275"/>
        <v>January</v>
      </c>
      <c r="K5860" s="2">
        <f t="shared" si="1276"/>
        <v>1</v>
      </c>
      <c r="L5860" s="2" t="str">
        <f t="shared" si="1277"/>
        <v>Sunday</v>
      </c>
      <c r="M5860" s="2">
        <f t="shared" si="1278"/>
        <v>3</v>
      </c>
      <c r="N5860" s="3">
        <f t="shared" si="1279"/>
        <v>8449</v>
      </c>
      <c r="O5860" s="3">
        <f t="shared" si="1280"/>
        <v>0</v>
      </c>
      <c r="P5860" t="str">
        <f t="shared" si="1281"/>
        <v>14-Jan</v>
      </c>
      <c r="Q5860" s="9">
        <f t="shared" si="1282"/>
        <v>0.89583333333333337</v>
      </c>
      <c r="R5860" t="str">
        <f t="shared" si="1283"/>
        <v>Night</v>
      </c>
      <c r="S5860" s="2">
        <f t="shared" si="1284"/>
        <v>14</v>
      </c>
      <c r="T5860" t="str">
        <f t="shared" si="1285"/>
        <v>Others</v>
      </c>
      <c r="U5860">
        <f t="shared" si="1286"/>
        <v>21</v>
      </c>
      <c r="V5860" t="str">
        <f t="shared" si="1287"/>
        <v>FY Q4</v>
      </c>
    </row>
    <row r="5861" spans="1:22" x14ac:dyDescent="0.3">
      <c r="A5861" s="18">
        <v>45305</v>
      </c>
      <c r="B5861" t="s">
        <v>1146</v>
      </c>
      <c r="C5861" t="s">
        <v>242</v>
      </c>
      <c r="D5861" t="s">
        <v>6978</v>
      </c>
      <c r="E5861">
        <v>962676217355</v>
      </c>
      <c r="F5861" t="s">
        <v>15</v>
      </c>
      <c r="G5861" t="s">
        <v>67</v>
      </c>
      <c r="H5861">
        <v>4687</v>
      </c>
      <c r="I5861" s="2">
        <f t="shared" si="1274"/>
        <v>2024</v>
      </c>
      <c r="J5861" s="2" t="str">
        <f t="shared" si="1275"/>
        <v>January</v>
      </c>
      <c r="K5861" s="2">
        <f t="shared" si="1276"/>
        <v>1</v>
      </c>
      <c r="L5861" s="2" t="str">
        <f t="shared" si="1277"/>
        <v>Sunday</v>
      </c>
      <c r="M5861" s="2">
        <f t="shared" si="1278"/>
        <v>3</v>
      </c>
      <c r="N5861" s="3">
        <f t="shared" si="1279"/>
        <v>0</v>
      </c>
      <c r="O5861" s="3">
        <f t="shared" si="1280"/>
        <v>4687</v>
      </c>
      <c r="P5861" t="str">
        <f t="shared" si="1281"/>
        <v>14-Jan</v>
      </c>
      <c r="Q5861" s="9">
        <f t="shared" si="1282"/>
        <v>0.90208333333333335</v>
      </c>
      <c r="R5861" t="str">
        <f t="shared" si="1283"/>
        <v>Night</v>
      </c>
      <c r="S5861" s="2">
        <f t="shared" si="1284"/>
        <v>14</v>
      </c>
      <c r="T5861" t="str">
        <f t="shared" si="1285"/>
        <v>UPI Transfer</v>
      </c>
      <c r="U5861">
        <f t="shared" si="1286"/>
        <v>21</v>
      </c>
      <c r="V5861" t="str">
        <f t="shared" si="1287"/>
        <v>FY Q4</v>
      </c>
    </row>
    <row r="5862" spans="1:22" x14ac:dyDescent="0.3">
      <c r="A5862" s="18">
        <v>45306</v>
      </c>
      <c r="B5862" t="s">
        <v>1676</v>
      </c>
      <c r="C5862" t="s">
        <v>114</v>
      </c>
      <c r="D5862" t="s">
        <v>6979</v>
      </c>
      <c r="E5862">
        <v>147148523549</v>
      </c>
      <c r="F5862" t="s">
        <v>15</v>
      </c>
      <c r="G5862" t="s">
        <v>67</v>
      </c>
      <c r="H5862">
        <v>5666</v>
      </c>
      <c r="I5862" s="2">
        <f t="shared" ref="I5862:I5925" si="1288">YEAR(A5862)</f>
        <v>2024</v>
      </c>
      <c r="J5862" s="2" t="str">
        <f t="shared" ref="J5862:J5925" si="1289">TEXT(A5862,"mmmm")</f>
        <v>January</v>
      </c>
      <c r="K5862" s="2">
        <f t="shared" ref="K5862:K5925" si="1290">MONTH(A5862)</f>
        <v>1</v>
      </c>
      <c r="L5862" s="2" t="str">
        <f t="shared" ref="L5862:L5925" si="1291">TEXT(A5862,"dddd")</f>
        <v>Monday</v>
      </c>
      <c r="M5862" s="2">
        <f t="shared" ref="M5862:M5925" si="1292">WEEKNUM(A5862)</f>
        <v>3</v>
      </c>
      <c r="N5862" s="3">
        <f t="shared" ref="N5862:N5925" si="1293">IF(F5862="Credit",H5862,0)</f>
        <v>0</v>
      </c>
      <c r="O5862" s="3">
        <f t="shared" ref="O5862:O5925" si="1294">IF(F5862="Debit",H5862,0)</f>
        <v>5666</v>
      </c>
      <c r="P5862" t="str">
        <f t="shared" ref="P5862:P5925" si="1295">TEXT(A5862,"d-mmm")</f>
        <v>15-Jan</v>
      </c>
      <c r="Q5862" s="9">
        <f t="shared" ref="Q5862:Q5925" si="1296">TIMEVALUE(TRIM(CLEAN(SUBSTITUTE(B5862,CHAR(34),""))))</f>
        <v>0.71111111111111114</v>
      </c>
      <c r="R5862" t="str">
        <f t="shared" ref="R5862:R5925" si="1297">IF(HOUR(Q5862)&lt;12,"Morning",IF(HOUR(Q5862)&lt;17,"Afternoon",IF(HOUR(Q5862)&lt;21,"Evening","Night")))</f>
        <v>Evening</v>
      </c>
      <c r="S5862" s="2">
        <f t="shared" ref="S5862:S5925" si="1298">DAY(A5862)</f>
        <v>15</v>
      </c>
      <c r="T5862" t="str">
        <f t="shared" ref="T5862:T5925" si="1299">IF(ISNUMBER(SEARCH("Recharge",C5862)),"Recharge",IF(ISNUMBER(SEARCH("Petrol",C5862)),"Fuel",IF(ISNUMBER(SEARCH("Restaurant",C5862)),"Food",IF(ISNUMBER(SEARCH("Amazon",C5862)),"Shopping",IF(ISNUMBER(SEARCH("Salary",C5862)),"Salary",IF(ISNUMBER(SEARCH("Paid to",C5862)),"UPI Transfer","Others"))))))</f>
        <v>UPI Transfer</v>
      </c>
      <c r="U5862">
        <f t="shared" ref="U5862:U5925" si="1300">HOUR(Q5862)</f>
        <v>17</v>
      </c>
      <c r="V5862" t="str">
        <f t="shared" ref="V5862:V5925" si="1301">"FY Q"&amp;INT(MOD(MONTH(A5862)-4,12)/3)+1</f>
        <v>FY Q4</v>
      </c>
    </row>
    <row r="5863" spans="1:22" x14ac:dyDescent="0.3">
      <c r="A5863" s="18">
        <v>45306</v>
      </c>
      <c r="B5863" t="s">
        <v>3458</v>
      </c>
      <c r="C5863" t="s">
        <v>262</v>
      </c>
      <c r="D5863" t="s">
        <v>6980</v>
      </c>
      <c r="E5863">
        <v>173041545146</v>
      </c>
      <c r="F5863" t="s">
        <v>16</v>
      </c>
      <c r="G5863" t="s">
        <v>67</v>
      </c>
      <c r="H5863">
        <v>3645</v>
      </c>
      <c r="I5863" s="2">
        <f t="shared" si="1288"/>
        <v>2024</v>
      </c>
      <c r="J5863" s="2" t="str">
        <f t="shared" si="1289"/>
        <v>January</v>
      </c>
      <c r="K5863" s="2">
        <f t="shared" si="1290"/>
        <v>1</v>
      </c>
      <c r="L5863" s="2" t="str">
        <f t="shared" si="1291"/>
        <v>Monday</v>
      </c>
      <c r="M5863" s="2">
        <f t="shared" si="1292"/>
        <v>3</v>
      </c>
      <c r="N5863" s="3">
        <f t="shared" si="1293"/>
        <v>3645</v>
      </c>
      <c r="O5863" s="3">
        <f t="shared" si="1294"/>
        <v>0</v>
      </c>
      <c r="P5863" t="str">
        <f t="shared" si="1295"/>
        <v>15-Jan</v>
      </c>
      <c r="Q5863" s="9">
        <f t="shared" si="1296"/>
        <v>0.89722222222222225</v>
      </c>
      <c r="R5863" t="str">
        <f t="shared" si="1297"/>
        <v>Night</v>
      </c>
      <c r="S5863" s="2">
        <f t="shared" si="1298"/>
        <v>15</v>
      </c>
      <c r="T5863" t="str">
        <f t="shared" si="1299"/>
        <v>Others</v>
      </c>
      <c r="U5863">
        <f t="shared" si="1300"/>
        <v>21</v>
      </c>
      <c r="V5863" t="str">
        <f t="shared" si="1301"/>
        <v>FY Q4</v>
      </c>
    </row>
    <row r="5864" spans="1:22" x14ac:dyDescent="0.3">
      <c r="A5864" s="18">
        <v>45307</v>
      </c>
      <c r="B5864" t="s">
        <v>2534</v>
      </c>
      <c r="C5864" t="s">
        <v>605</v>
      </c>
      <c r="D5864" t="s">
        <v>6981</v>
      </c>
      <c r="E5864">
        <v>55029221357</v>
      </c>
      <c r="F5864" t="s">
        <v>16</v>
      </c>
      <c r="G5864" t="s">
        <v>71</v>
      </c>
      <c r="H5864">
        <v>12731</v>
      </c>
      <c r="I5864" s="2">
        <f t="shared" si="1288"/>
        <v>2024</v>
      </c>
      <c r="J5864" s="2" t="str">
        <f t="shared" si="1289"/>
        <v>January</v>
      </c>
      <c r="K5864" s="2">
        <f t="shared" si="1290"/>
        <v>1</v>
      </c>
      <c r="L5864" s="2" t="str">
        <f t="shared" si="1291"/>
        <v>Tuesday</v>
      </c>
      <c r="M5864" s="2">
        <f t="shared" si="1292"/>
        <v>3</v>
      </c>
      <c r="N5864" s="3">
        <f t="shared" si="1293"/>
        <v>12731</v>
      </c>
      <c r="O5864" s="3">
        <f t="shared" si="1294"/>
        <v>0</v>
      </c>
      <c r="P5864" t="str">
        <f t="shared" si="1295"/>
        <v>16-Jan</v>
      </c>
      <c r="Q5864" s="9">
        <f t="shared" si="1296"/>
        <v>0.53680555555555554</v>
      </c>
      <c r="R5864" t="str">
        <f t="shared" si="1297"/>
        <v>Afternoon</v>
      </c>
      <c r="S5864" s="2">
        <f t="shared" si="1298"/>
        <v>16</v>
      </c>
      <c r="T5864" t="str">
        <f t="shared" si="1299"/>
        <v>Others</v>
      </c>
      <c r="U5864">
        <f t="shared" si="1300"/>
        <v>12</v>
      </c>
      <c r="V5864" t="str">
        <f t="shared" si="1301"/>
        <v>FY Q4</v>
      </c>
    </row>
    <row r="5865" spans="1:22" x14ac:dyDescent="0.3">
      <c r="A5865" s="18">
        <v>45307</v>
      </c>
      <c r="B5865" t="s">
        <v>778</v>
      </c>
      <c r="C5865" t="s">
        <v>79</v>
      </c>
      <c r="D5865" t="s">
        <v>6982</v>
      </c>
      <c r="E5865">
        <v>851755824908</v>
      </c>
      <c r="F5865" t="s">
        <v>16</v>
      </c>
      <c r="G5865" t="s">
        <v>71</v>
      </c>
      <c r="H5865">
        <v>6634</v>
      </c>
      <c r="I5865" s="2">
        <f t="shared" si="1288"/>
        <v>2024</v>
      </c>
      <c r="J5865" s="2" t="str">
        <f t="shared" si="1289"/>
        <v>January</v>
      </c>
      <c r="K5865" s="2">
        <f t="shared" si="1290"/>
        <v>1</v>
      </c>
      <c r="L5865" s="2" t="str">
        <f t="shared" si="1291"/>
        <v>Tuesday</v>
      </c>
      <c r="M5865" s="2">
        <f t="shared" si="1292"/>
        <v>3</v>
      </c>
      <c r="N5865" s="3">
        <f t="shared" si="1293"/>
        <v>6634</v>
      </c>
      <c r="O5865" s="3">
        <f t="shared" si="1294"/>
        <v>0</v>
      </c>
      <c r="P5865" t="str">
        <f t="shared" si="1295"/>
        <v>16-Jan</v>
      </c>
      <c r="Q5865" s="9">
        <f t="shared" si="1296"/>
        <v>0.57777777777777772</v>
      </c>
      <c r="R5865" t="str">
        <f t="shared" si="1297"/>
        <v>Afternoon</v>
      </c>
      <c r="S5865" s="2">
        <f t="shared" si="1298"/>
        <v>16</v>
      </c>
      <c r="T5865" t="str">
        <f t="shared" si="1299"/>
        <v>Others</v>
      </c>
      <c r="U5865">
        <f t="shared" si="1300"/>
        <v>13</v>
      </c>
      <c r="V5865" t="str">
        <f t="shared" si="1301"/>
        <v>FY Q4</v>
      </c>
    </row>
    <row r="5866" spans="1:22" x14ac:dyDescent="0.3">
      <c r="A5866" s="18">
        <v>45307</v>
      </c>
      <c r="B5866" t="s">
        <v>960</v>
      </c>
      <c r="C5866" t="s">
        <v>189</v>
      </c>
      <c r="D5866" t="s">
        <v>6983</v>
      </c>
      <c r="E5866">
        <v>563602908539</v>
      </c>
      <c r="F5866" t="s">
        <v>16</v>
      </c>
      <c r="G5866" t="s">
        <v>67</v>
      </c>
      <c r="H5866">
        <v>7391</v>
      </c>
      <c r="I5866" s="2">
        <f t="shared" si="1288"/>
        <v>2024</v>
      </c>
      <c r="J5866" s="2" t="str">
        <f t="shared" si="1289"/>
        <v>January</v>
      </c>
      <c r="K5866" s="2">
        <f t="shared" si="1290"/>
        <v>1</v>
      </c>
      <c r="L5866" s="2" t="str">
        <f t="shared" si="1291"/>
        <v>Tuesday</v>
      </c>
      <c r="M5866" s="2">
        <f t="shared" si="1292"/>
        <v>3</v>
      </c>
      <c r="N5866" s="3">
        <f t="shared" si="1293"/>
        <v>7391</v>
      </c>
      <c r="O5866" s="3">
        <f t="shared" si="1294"/>
        <v>0</v>
      </c>
      <c r="P5866" t="str">
        <f t="shared" si="1295"/>
        <v>16-Jan</v>
      </c>
      <c r="Q5866" s="9">
        <f t="shared" si="1296"/>
        <v>0.67569444444444449</v>
      </c>
      <c r="R5866" t="str">
        <f t="shared" si="1297"/>
        <v>Afternoon</v>
      </c>
      <c r="S5866" s="2">
        <f t="shared" si="1298"/>
        <v>16</v>
      </c>
      <c r="T5866" t="str">
        <f t="shared" si="1299"/>
        <v>Others</v>
      </c>
      <c r="U5866">
        <f t="shared" si="1300"/>
        <v>16</v>
      </c>
      <c r="V5866" t="str">
        <f t="shared" si="1301"/>
        <v>FY Q4</v>
      </c>
    </row>
    <row r="5867" spans="1:22" x14ac:dyDescent="0.3">
      <c r="A5867" s="18">
        <v>45307</v>
      </c>
      <c r="B5867" t="s">
        <v>2050</v>
      </c>
      <c r="C5867" t="s">
        <v>69</v>
      </c>
      <c r="D5867" t="s">
        <v>6984</v>
      </c>
      <c r="E5867">
        <v>253174858651</v>
      </c>
      <c r="F5867" t="s">
        <v>16</v>
      </c>
      <c r="G5867" t="s">
        <v>71</v>
      </c>
      <c r="H5867">
        <v>3826</v>
      </c>
      <c r="I5867" s="2">
        <f t="shared" si="1288"/>
        <v>2024</v>
      </c>
      <c r="J5867" s="2" t="str">
        <f t="shared" si="1289"/>
        <v>January</v>
      </c>
      <c r="K5867" s="2">
        <f t="shared" si="1290"/>
        <v>1</v>
      </c>
      <c r="L5867" s="2" t="str">
        <f t="shared" si="1291"/>
        <v>Tuesday</v>
      </c>
      <c r="M5867" s="2">
        <f t="shared" si="1292"/>
        <v>3</v>
      </c>
      <c r="N5867" s="3">
        <f t="shared" si="1293"/>
        <v>3826</v>
      </c>
      <c r="O5867" s="3">
        <f t="shared" si="1294"/>
        <v>0</v>
      </c>
      <c r="P5867" t="str">
        <f t="shared" si="1295"/>
        <v>16-Jan</v>
      </c>
      <c r="Q5867" s="9">
        <f t="shared" si="1296"/>
        <v>0.73124999999999996</v>
      </c>
      <c r="R5867" t="str">
        <f t="shared" si="1297"/>
        <v>Evening</v>
      </c>
      <c r="S5867" s="2">
        <f t="shared" si="1298"/>
        <v>16</v>
      </c>
      <c r="T5867" t="str">
        <f t="shared" si="1299"/>
        <v>Others</v>
      </c>
      <c r="U5867">
        <f t="shared" si="1300"/>
        <v>17</v>
      </c>
      <c r="V5867" t="str">
        <f t="shared" si="1301"/>
        <v>FY Q4</v>
      </c>
    </row>
    <row r="5868" spans="1:22" x14ac:dyDescent="0.3">
      <c r="A5868" s="18">
        <v>45307</v>
      </c>
      <c r="B5868" t="s">
        <v>2447</v>
      </c>
      <c r="C5868" t="s">
        <v>151</v>
      </c>
      <c r="D5868" t="s">
        <v>6985</v>
      </c>
      <c r="E5868">
        <v>370722973596</v>
      </c>
      <c r="F5868" t="s">
        <v>15</v>
      </c>
      <c r="G5868" t="s">
        <v>67</v>
      </c>
      <c r="H5868">
        <v>15957</v>
      </c>
      <c r="I5868" s="2">
        <f t="shared" si="1288"/>
        <v>2024</v>
      </c>
      <c r="J5868" s="2" t="str">
        <f t="shared" si="1289"/>
        <v>January</v>
      </c>
      <c r="K5868" s="2">
        <f t="shared" si="1290"/>
        <v>1</v>
      </c>
      <c r="L5868" s="2" t="str">
        <f t="shared" si="1291"/>
        <v>Tuesday</v>
      </c>
      <c r="M5868" s="2">
        <f t="shared" si="1292"/>
        <v>3</v>
      </c>
      <c r="N5868" s="3">
        <f t="shared" si="1293"/>
        <v>0</v>
      </c>
      <c r="O5868" s="3">
        <f t="shared" si="1294"/>
        <v>15957</v>
      </c>
      <c r="P5868" t="str">
        <f t="shared" si="1295"/>
        <v>16-Jan</v>
      </c>
      <c r="Q5868" s="9">
        <f t="shared" si="1296"/>
        <v>0.82708333333333328</v>
      </c>
      <c r="R5868" t="str">
        <f t="shared" si="1297"/>
        <v>Evening</v>
      </c>
      <c r="S5868" s="2">
        <f t="shared" si="1298"/>
        <v>16</v>
      </c>
      <c r="T5868" t="str">
        <f t="shared" si="1299"/>
        <v>UPI Transfer</v>
      </c>
      <c r="U5868">
        <f t="shared" si="1300"/>
        <v>19</v>
      </c>
      <c r="V5868" t="str">
        <f t="shared" si="1301"/>
        <v>FY Q4</v>
      </c>
    </row>
    <row r="5869" spans="1:22" x14ac:dyDescent="0.3">
      <c r="A5869" s="18">
        <v>45307</v>
      </c>
      <c r="B5869" t="s">
        <v>694</v>
      </c>
      <c r="C5869" t="s">
        <v>92</v>
      </c>
      <c r="D5869" t="s">
        <v>6986</v>
      </c>
      <c r="E5869">
        <v>662318460426</v>
      </c>
      <c r="F5869" t="s">
        <v>15</v>
      </c>
      <c r="G5869" t="s">
        <v>71</v>
      </c>
      <c r="H5869">
        <v>4202</v>
      </c>
      <c r="I5869" s="2">
        <f t="shared" si="1288"/>
        <v>2024</v>
      </c>
      <c r="J5869" s="2" t="str">
        <f t="shared" si="1289"/>
        <v>January</v>
      </c>
      <c r="K5869" s="2">
        <f t="shared" si="1290"/>
        <v>1</v>
      </c>
      <c r="L5869" s="2" t="str">
        <f t="shared" si="1291"/>
        <v>Tuesday</v>
      </c>
      <c r="M5869" s="2">
        <f t="shared" si="1292"/>
        <v>3</v>
      </c>
      <c r="N5869" s="3">
        <f t="shared" si="1293"/>
        <v>0</v>
      </c>
      <c r="O5869" s="3">
        <f t="shared" si="1294"/>
        <v>4202</v>
      </c>
      <c r="P5869" t="str">
        <f t="shared" si="1295"/>
        <v>16-Jan</v>
      </c>
      <c r="Q5869" s="9">
        <f t="shared" si="1296"/>
        <v>0.86805555555555558</v>
      </c>
      <c r="R5869" t="str">
        <f t="shared" si="1297"/>
        <v>Evening</v>
      </c>
      <c r="S5869" s="2">
        <f t="shared" si="1298"/>
        <v>16</v>
      </c>
      <c r="T5869" t="str">
        <f t="shared" si="1299"/>
        <v>UPI Transfer</v>
      </c>
      <c r="U5869">
        <f t="shared" si="1300"/>
        <v>20</v>
      </c>
      <c r="V5869" t="str">
        <f t="shared" si="1301"/>
        <v>FY Q4</v>
      </c>
    </row>
    <row r="5870" spans="1:22" x14ac:dyDescent="0.3">
      <c r="A5870" s="18">
        <v>45307</v>
      </c>
      <c r="B5870" t="s">
        <v>3227</v>
      </c>
      <c r="C5870" t="s">
        <v>85</v>
      </c>
      <c r="D5870" t="s">
        <v>6987</v>
      </c>
      <c r="E5870">
        <v>62986600605</v>
      </c>
      <c r="F5870" t="s">
        <v>16</v>
      </c>
      <c r="G5870" t="s">
        <v>67</v>
      </c>
      <c r="H5870">
        <v>1476</v>
      </c>
      <c r="I5870" s="2">
        <f t="shared" si="1288"/>
        <v>2024</v>
      </c>
      <c r="J5870" s="2" t="str">
        <f t="shared" si="1289"/>
        <v>January</v>
      </c>
      <c r="K5870" s="2">
        <f t="shared" si="1290"/>
        <v>1</v>
      </c>
      <c r="L5870" s="2" t="str">
        <f t="shared" si="1291"/>
        <v>Tuesday</v>
      </c>
      <c r="M5870" s="2">
        <f t="shared" si="1292"/>
        <v>3</v>
      </c>
      <c r="N5870" s="3">
        <f t="shared" si="1293"/>
        <v>1476</v>
      </c>
      <c r="O5870" s="3">
        <f t="shared" si="1294"/>
        <v>0</v>
      </c>
      <c r="P5870" t="str">
        <f t="shared" si="1295"/>
        <v>16-Jan</v>
      </c>
      <c r="Q5870" s="9">
        <f t="shared" si="1296"/>
        <v>0.91041666666666665</v>
      </c>
      <c r="R5870" t="str">
        <f t="shared" si="1297"/>
        <v>Night</v>
      </c>
      <c r="S5870" s="2">
        <f t="shared" si="1298"/>
        <v>16</v>
      </c>
      <c r="T5870" t="str">
        <f t="shared" si="1299"/>
        <v>Others</v>
      </c>
      <c r="U5870">
        <f t="shared" si="1300"/>
        <v>21</v>
      </c>
      <c r="V5870" t="str">
        <f t="shared" si="1301"/>
        <v>FY Q4</v>
      </c>
    </row>
    <row r="5871" spans="1:22" x14ac:dyDescent="0.3">
      <c r="A5871" s="18">
        <v>45310</v>
      </c>
      <c r="B5871" t="s">
        <v>730</v>
      </c>
      <c r="C5871" t="s">
        <v>797</v>
      </c>
      <c r="D5871" t="s">
        <v>6988</v>
      </c>
      <c r="E5871">
        <v>410847785085</v>
      </c>
      <c r="F5871" t="s">
        <v>15</v>
      </c>
      <c r="G5871" t="s">
        <v>67</v>
      </c>
      <c r="H5871">
        <v>12481</v>
      </c>
      <c r="I5871" s="2">
        <f t="shared" si="1288"/>
        <v>2024</v>
      </c>
      <c r="J5871" s="2" t="str">
        <f t="shared" si="1289"/>
        <v>January</v>
      </c>
      <c r="K5871" s="2">
        <f t="shared" si="1290"/>
        <v>1</v>
      </c>
      <c r="L5871" s="2" t="str">
        <f t="shared" si="1291"/>
        <v>Friday</v>
      </c>
      <c r="M5871" s="2">
        <f t="shared" si="1292"/>
        <v>3</v>
      </c>
      <c r="N5871" s="3">
        <f t="shared" si="1293"/>
        <v>0</v>
      </c>
      <c r="O5871" s="3">
        <f t="shared" si="1294"/>
        <v>12481</v>
      </c>
      <c r="P5871" t="str">
        <f t="shared" si="1295"/>
        <v>19-Jan</v>
      </c>
      <c r="Q5871" s="9">
        <f t="shared" si="1296"/>
        <v>0.49791666666666667</v>
      </c>
      <c r="R5871" t="str">
        <f t="shared" si="1297"/>
        <v>Morning</v>
      </c>
      <c r="S5871" s="2">
        <f t="shared" si="1298"/>
        <v>19</v>
      </c>
      <c r="T5871" t="str">
        <f t="shared" si="1299"/>
        <v>UPI Transfer</v>
      </c>
      <c r="U5871">
        <f t="shared" si="1300"/>
        <v>11</v>
      </c>
      <c r="V5871" t="str">
        <f t="shared" si="1301"/>
        <v>FY Q4</v>
      </c>
    </row>
    <row r="5872" spans="1:22" x14ac:dyDescent="0.3">
      <c r="A5872" s="18">
        <v>45310</v>
      </c>
      <c r="B5872" t="s">
        <v>2131</v>
      </c>
      <c r="C5872" t="s">
        <v>291</v>
      </c>
      <c r="D5872" t="s">
        <v>6989</v>
      </c>
      <c r="E5872">
        <v>938137200235</v>
      </c>
      <c r="F5872" t="s">
        <v>16</v>
      </c>
      <c r="G5872" t="s">
        <v>71</v>
      </c>
      <c r="H5872">
        <v>9118</v>
      </c>
      <c r="I5872" s="2">
        <f t="shared" si="1288"/>
        <v>2024</v>
      </c>
      <c r="J5872" s="2" t="str">
        <f t="shared" si="1289"/>
        <v>January</v>
      </c>
      <c r="K5872" s="2">
        <f t="shared" si="1290"/>
        <v>1</v>
      </c>
      <c r="L5872" s="2" t="str">
        <f t="shared" si="1291"/>
        <v>Friday</v>
      </c>
      <c r="M5872" s="2">
        <f t="shared" si="1292"/>
        <v>3</v>
      </c>
      <c r="N5872" s="3">
        <f t="shared" si="1293"/>
        <v>9118</v>
      </c>
      <c r="O5872" s="3">
        <f t="shared" si="1294"/>
        <v>0</v>
      </c>
      <c r="P5872" t="str">
        <f t="shared" si="1295"/>
        <v>19-Jan</v>
      </c>
      <c r="Q5872" s="9">
        <f t="shared" si="1296"/>
        <v>0.52638888888888891</v>
      </c>
      <c r="R5872" t="str">
        <f t="shared" si="1297"/>
        <v>Afternoon</v>
      </c>
      <c r="S5872" s="2">
        <f t="shared" si="1298"/>
        <v>19</v>
      </c>
      <c r="T5872" t="str">
        <f t="shared" si="1299"/>
        <v>Others</v>
      </c>
      <c r="U5872">
        <f t="shared" si="1300"/>
        <v>12</v>
      </c>
      <c r="V5872" t="str">
        <f t="shared" si="1301"/>
        <v>FY Q4</v>
      </c>
    </row>
    <row r="5873" spans="1:22" x14ac:dyDescent="0.3">
      <c r="A5873" s="18">
        <v>45310</v>
      </c>
      <c r="B5873" t="s">
        <v>656</v>
      </c>
      <c r="C5873" t="s">
        <v>117</v>
      </c>
      <c r="D5873" t="s">
        <v>6990</v>
      </c>
      <c r="E5873">
        <v>965054919165</v>
      </c>
      <c r="F5873" t="s">
        <v>16</v>
      </c>
      <c r="G5873" t="s">
        <v>71</v>
      </c>
      <c r="H5873">
        <v>3984</v>
      </c>
      <c r="I5873" s="2">
        <f t="shared" si="1288"/>
        <v>2024</v>
      </c>
      <c r="J5873" s="2" t="str">
        <f t="shared" si="1289"/>
        <v>January</v>
      </c>
      <c r="K5873" s="2">
        <f t="shared" si="1290"/>
        <v>1</v>
      </c>
      <c r="L5873" s="2" t="str">
        <f t="shared" si="1291"/>
        <v>Friday</v>
      </c>
      <c r="M5873" s="2">
        <f t="shared" si="1292"/>
        <v>3</v>
      </c>
      <c r="N5873" s="3">
        <f t="shared" si="1293"/>
        <v>3984</v>
      </c>
      <c r="O5873" s="3">
        <f t="shared" si="1294"/>
        <v>0</v>
      </c>
      <c r="P5873" t="str">
        <f t="shared" si="1295"/>
        <v>19-Jan</v>
      </c>
      <c r="Q5873" s="9">
        <f t="shared" si="1296"/>
        <v>0.55555555555555558</v>
      </c>
      <c r="R5873" t="str">
        <f t="shared" si="1297"/>
        <v>Afternoon</v>
      </c>
      <c r="S5873" s="2">
        <f t="shared" si="1298"/>
        <v>19</v>
      </c>
      <c r="T5873" t="str">
        <f t="shared" si="1299"/>
        <v>Others</v>
      </c>
      <c r="U5873">
        <f t="shared" si="1300"/>
        <v>13</v>
      </c>
      <c r="V5873" t="str">
        <f t="shared" si="1301"/>
        <v>FY Q4</v>
      </c>
    </row>
    <row r="5874" spans="1:22" x14ac:dyDescent="0.3">
      <c r="A5874" s="18">
        <v>45311</v>
      </c>
      <c r="B5874" t="s">
        <v>4474</v>
      </c>
      <c r="C5874" t="s">
        <v>82</v>
      </c>
      <c r="D5874" t="s">
        <v>6991</v>
      </c>
      <c r="E5874">
        <v>540311974684</v>
      </c>
      <c r="F5874" t="s">
        <v>16</v>
      </c>
      <c r="G5874" t="s">
        <v>71</v>
      </c>
      <c r="H5874">
        <v>2358</v>
      </c>
      <c r="I5874" s="2">
        <f t="shared" si="1288"/>
        <v>2024</v>
      </c>
      <c r="J5874" s="2" t="str">
        <f t="shared" si="1289"/>
        <v>January</v>
      </c>
      <c r="K5874" s="2">
        <f t="shared" si="1290"/>
        <v>1</v>
      </c>
      <c r="L5874" s="2" t="str">
        <f t="shared" si="1291"/>
        <v>Saturday</v>
      </c>
      <c r="M5874" s="2">
        <f t="shared" si="1292"/>
        <v>3</v>
      </c>
      <c r="N5874" s="3">
        <f t="shared" si="1293"/>
        <v>2358</v>
      </c>
      <c r="O5874" s="3">
        <f t="shared" si="1294"/>
        <v>0</v>
      </c>
      <c r="P5874" t="str">
        <f t="shared" si="1295"/>
        <v>20-Jan</v>
      </c>
      <c r="Q5874" s="9">
        <f t="shared" si="1296"/>
        <v>0.84791666666666665</v>
      </c>
      <c r="R5874" t="str">
        <f t="shared" si="1297"/>
        <v>Evening</v>
      </c>
      <c r="S5874" s="2">
        <f t="shared" si="1298"/>
        <v>20</v>
      </c>
      <c r="T5874" t="str">
        <f t="shared" si="1299"/>
        <v>Others</v>
      </c>
      <c r="U5874">
        <f t="shared" si="1300"/>
        <v>20</v>
      </c>
      <c r="V5874" t="str">
        <f t="shared" si="1301"/>
        <v>FY Q4</v>
      </c>
    </row>
    <row r="5875" spans="1:22" x14ac:dyDescent="0.3">
      <c r="A5875" s="18">
        <v>45311</v>
      </c>
      <c r="B5875" t="s">
        <v>1549</v>
      </c>
      <c r="C5875" t="s">
        <v>160</v>
      </c>
      <c r="D5875" t="s">
        <v>6992</v>
      </c>
      <c r="E5875">
        <v>536633909224</v>
      </c>
      <c r="F5875" t="s">
        <v>15</v>
      </c>
      <c r="G5875" t="s">
        <v>71</v>
      </c>
      <c r="H5875">
        <v>2149</v>
      </c>
      <c r="I5875" s="2">
        <f t="shared" si="1288"/>
        <v>2024</v>
      </c>
      <c r="J5875" s="2" t="str">
        <f t="shared" si="1289"/>
        <v>January</v>
      </c>
      <c r="K5875" s="2">
        <f t="shared" si="1290"/>
        <v>1</v>
      </c>
      <c r="L5875" s="2" t="str">
        <f t="shared" si="1291"/>
        <v>Saturday</v>
      </c>
      <c r="M5875" s="2">
        <f t="shared" si="1292"/>
        <v>3</v>
      </c>
      <c r="N5875" s="3">
        <f t="shared" si="1293"/>
        <v>0</v>
      </c>
      <c r="O5875" s="3">
        <f t="shared" si="1294"/>
        <v>2149</v>
      </c>
      <c r="P5875" t="str">
        <f t="shared" si="1295"/>
        <v>20-Jan</v>
      </c>
      <c r="Q5875" s="9">
        <f t="shared" si="1296"/>
        <v>0.89027777777777772</v>
      </c>
      <c r="R5875" t="str">
        <f t="shared" si="1297"/>
        <v>Night</v>
      </c>
      <c r="S5875" s="2">
        <f t="shared" si="1298"/>
        <v>20</v>
      </c>
      <c r="T5875" t="str">
        <f t="shared" si="1299"/>
        <v>Shopping</v>
      </c>
      <c r="U5875">
        <f t="shared" si="1300"/>
        <v>21</v>
      </c>
      <c r="V5875" t="str">
        <f t="shared" si="1301"/>
        <v>FY Q4</v>
      </c>
    </row>
    <row r="5876" spans="1:22" x14ac:dyDescent="0.3">
      <c r="A5876" s="18">
        <v>45312</v>
      </c>
      <c r="B5876" t="s">
        <v>3659</v>
      </c>
      <c r="C5876" t="s">
        <v>73</v>
      </c>
      <c r="D5876" t="s">
        <v>6993</v>
      </c>
      <c r="E5876">
        <v>112744643535</v>
      </c>
      <c r="F5876" t="s">
        <v>16</v>
      </c>
      <c r="G5876" t="s">
        <v>71</v>
      </c>
      <c r="H5876">
        <v>10865</v>
      </c>
      <c r="I5876" s="2">
        <f t="shared" si="1288"/>
        <v>2024</v>
      </c>
      <c r="J5876" s="2" t="str">
        <f t="shared" si="1289"/>
        <v>January</v>
      </c>
      <c r="K5876" s="2">
        <f t="shared" si="1290"/>
        <v>1</v>
      </c>
      <c r="L5876" s="2" t="str">
        <f t="shared" si="1291"/>
        <v>Sunday</v>
      </c>
      <c r="M5876" s="2">
        <f t="shared" si="1292"/>
        <v>4</v>
      </c>
      <c r="N5876" s="3">
        <f t="shared" si="1293"/>
        <v>10865</v>
      </c>
      <c r="O5876" s="3">
        <f t="shared" si="1294"/>
        <v>0</v>
      </c>
      <c r="P5876" t="str">
        <f t="shared" si="1295"/>
        <v>21-Jan</v>
      </c>
      <c r="Q5876" s="9">
        <f t="shared" si="1296"/>
        <v>0.36736111111111114</v>
      </c>
      <c r="R5876" t="str">
        <f t="shared" si="1297"/>
        <v>Morning</v>
      </c>
      <c r="S5876" s="2">
        <f t="shared" si="1298"/>
        <v>21</v>
      </c>
      <c r="T5876" t="str">
        <f t="shared" si="1299"/>
        <v>Others</v>
      </c>
      <c r="U5876">
        <f t="shared" si="1300"/>
        <v>8</v>
      </c>
      <c r="V5876" t="str">
        <f t="shared" si="1301"/>
        <v>FY Q4</v>
      </c>
    </row>
    <row r="5877" spans="1:22" x14ac:dyDescent="0.3">
      <c r="A5877" s="18">
        <v>45312</v>
      </c>
      <c r="B5877" t="s">
        <v>486</v>
      </c>
      <c r="C5877" t="s">
        <v>125</v>
      </c>
      <c r="D5877" t="s">
        <v>6994</v>
      </c>
      <c r="E5877">
        <v>526833484600</v>
      </c>
      <c r="F5877" t="s">
        <v>15</v>
      </c>
      <c r="G5877" t="s">
        <v>67</v>
      </c>
      <c r="H5877">
        <v>3338</v>
      </c>
      <c r="I5877" s="2">
        <f t="shared" si="1288"/>
        <v>2024</v>
      </c>
      <c r="J5877" s="2" t="str">
        <f t="shared" si="1289"/>
        <v>January</v>
      </c>
      <c r="K5877" s="2">
        <f t="shared" si="1290"/>
        <v>1</v>
      </c>
      <c r="L5877" s="2" t="str">
        <f t="shared" si="1291"/>
        <v>Sunday</v>
      </c>
      <c r="M5877" s="2">
        <f t="shared" si="1292"/>
        <v>4</v>
      </c>
      <c r="N5877" s="3">
        <f t="shared" si="1293"/>
        <v>0</v>
      </c>
      <c r="O5877" s="3">
        <f t="shared" si="1294"/>
        <v>3338</v>
      </c>
      <c r="P5877" t="str">
        <f t="shared" si="1295"/>
        <v>21-Jan</v>
      </c>
      <c r="Q5877" s="9">
        <f t="shared" si="1296"/>
        <v>0.74236111111111114</v>
      </c>
      <c r="R5877" t="str">
        <f t="shared" si="1297"/>
        <v>Evening</v>
      </c>
      <c r="S5877" s="2">
        <f t="shared" si="1298"/>
        <v>21</v>
      </c>
      <c r="T5877" t="str">
        <f t="shared" si="1299"/>
        <v>UPI Transfer</v>
      </c>
      <c r="U5877">
        <f t="shared" si="1300"/>
        <v>17</v>
      </c>
      <c r="V5877" t="str">
        <f t="shared" si="1301"/>
        <v>FY Q4</v>
      </c>
    </row>
    <row r="5878" spans="1:22" x14ac:dyDescent="0.3">
      <c r="A5878" s="18">
        <v>45312</v>
      </c>
      <c r="B5878" t="s">
        <v>680</v>
      </c>
      <c r="C5878" t="s">
        <v>254</v>
      </c>
      <c r="D5878" t="s">
        <v>6995</v>
      </c>
      <c r="E5878">
        <v>699966905529</v>
      </c>
      <c r="F5878" t="s">
        <v>16</v>
      </c>
      <c r="G5878" t="s">
        <v>71</v>
      </c>
      <c r="H5878">
        <v>2879</v>
      </c>
      <c r="I5878" s="2">
        <f t="shared" si="1288"/>
        <v>2024</v>
      </c>
      <c r="J5878" s="2" t="str">
        <f t="shared" si="1289"/>
        <v>January</v>
      </c>
      <c r="K5878" s="2">
        <f t="shared" si="1290"/>
        <v>1</v>
      </c>
      <c r="L5878" s="2" t="str">
        <f t="shared" si="1291"/>
        <v>Sunday</v>
      </c>
      <c r="M5878" s="2">
        <f t="shared" si="1292"/>
        <v>4</v>
      </c>
      <c r="N5878" s="3">
        <f t="shared" si="1293"/>
        <v>2879</v>
      </c>
      <c r="O5878" s="3">
        <f t="shared" si="1294"/>
        <v>0</v>
      </c>
      <c r="P5878" t="str">
        <f t="shared" si="1295"/>
        <v>21-Jan</v>
      </c>
      <c r="Q5878" s="9">
        <f t="shared" si="1296"/>
        <v>0.74444444444444446</v>
      </c>
      <c r="R5878" t="str">
        <f t="shared" si="1297"/>
        <v>Evening</v>
      </c>
      <c r="S5878" s="2">
        <f t="shared" si="1298"/>
        <v>21</v>
      </c>
      <c r="T5878" t="str">
        <f t="shared" si="1299"/>
        <v>Others</v>
      </c>
      <c r="U5878">
        <f t="shared" si="1300"/>
        <v>17</v>
      </c>
      <c r="V5878" t="str">
        <f t="shared" si="1301"/>
        <v>FY Q4</v>
      </c>
    </row>
    <row r="5879" spans="1:22" x14ac:dyDescent="0.3">
      <c r="A5879" s="18">
        <v>45312</v>
      </c>
      <c r="B5879" t="s">
        <v>1348</v>
      </c>
      <c r="C5879" t="s">
        <v>69</v>
      </c>
      <c r="D5879" t="s">
        <v>6996</v>
      </c>
      <c r="E5879">
        <v>717279819113</v>
      </c>
      <c r="F5879" t="s">
        <v>16</v>
      </c>
      <c r="G5879" t="s">
        <v>71</v>
      </c>
      <c r="H5879">
        <v>7816</v>
      </c>
      <c r="I5879" s="2">
        <f t="shared" si="1288"/>
        <v>2024</v>
      </c>
      <c r="J5879" s="2" t="str">
        <f t="shared" si="1289"/>
        <v>January</v>
      </c>
      <c r="K5879" s="2">
        <f t="shared" si="1290"/>
        <v>1</v>
      </c>
      <c r="L5879" s="2" t="str">
        <f t="shared" si="1291"/>
        <v>Sunday</v>
      </c>
      <c r="M5879" s="2">
        <f t="shared" si="1292"/>
        <v>4</v>
      </c>
      <c r="N5879" s="3">
        <f t="shared" si="1293"/>
        <v>7816</v>
      </c>
      <c r="O5879" s="3">
        <f t="shared" si="1294"/>
        <v>0</v>
      </c>
      <c r="P5879" t="str">
        <f t="shared" si="1295"/>
        <v>21-Jan</v>
      </c>
      <c r="Q5879" s="9">
        <f t="shared" si="1296"/>
        <v>0.77083333333333337</v>
      </c>
      <c r="R5879" t="str">
        <f t="shared" si="1297"/>
        <v>Evening</v>
      </c>
      <c r="S5879" s="2">
        <f t="shared" si="1298"/>
        <v>21</v>
      </c>
      <c r="T5879" t="str">
        <f t="shared" si="1299"/>
        <v>Others</v>
      </c>
      <c r="U5879">
        <f t="shared" si="1300"/>
        <v>18</v>
      </c>
      <c r="V5879" t="str">
        <f t="shared" si="1301"/>
        <v>FY Q4</v>
      </c>
    </row>
    <row r="5880" spans="1:22" x14ac:dyDescent="0.3">
      <c r="A5880" s="18">
        <v>45313</v>
      </c>
      <c r="B5880" t="s">
        <v>193</v>
      </c>
      <c r="C5880" t="s">
        <v>131</v>
      </c>
      <c r="D5880" t="s">
        <v>6997</v>
      </c>
      <c r="E5880">
        <v>617534580135</v>
      </c>
      <c r="F5880" t="s">
        <v>16</v>
      </c>
      <c r="G5880" t="s">
        <v>71</v>
      </c>
      <c r="H5880">
        <v>3220</v>
      </c>
      <c r="I5880" s="2">
        <f t="shared" si="1288"/>
        <v>2024</v>
      </c>
      <c r="J5880" s="2" t="str">
        <f t="shared" si="1289"/>
        <v>January</v>
      </c>
      <c r="K5880" s="2">
        <f t="shared" si="1290"/>
        <v>1</v>
      </c>
      <c r="L5880" s="2" t="str">
        <f t="shared" si="1291"/>
        <v>Monday</v>
      </c>
      <c r="M5880" s="2">
        <f t="shared" si="1292"/>
        <v>4</v>
      </c>
      <c r="N5880" s="3">
        <f t="shared" si="1293"/>
        <v>3220</v>
      </c>
      <c r="O5880" s="3">
        <f t="shared" si="1294"/>
        <v>0</v>
      </c>
      <c r="P5880" t="str">
        <f t="shared" si="1295"/>
        <v>22-Jan</v>
      </c>
      <c r="Q5880" s="9">
        <f t="shared" si="1296"/>
        <v>0.5083333333333333</v>
      </c>
      <c r="R5880" t="str">
        <f t="shared" si="1297"/>
        <v>Afternoon</v>
      </c>
      <c r="S5880" s="2">
        <f t="shared" si="1298"/>
        <v>22</v>
      </c>
      <c r="T5880" t="str">
        <f t="shared" si="1299"/>
        <v>Others</v>
      </c>
      <c r="U5880">
        <f t="shared" si="1300"/>
        <v>12</v>
      </c>
      <c r="V5880" t="str">
        <f t="shared" si="1301"/>
        <v>FY Q4</v>
      </c>
    </row>
    <row r="5881" spans="1:22" x14ac:dyDescent="0.3">
      <c r="A5881" s="18">
        <v>45313</v>
      </c>
      <c r="B5881" t="s">
        <v>1432</v>
      </c>
      <c r="C5881" t="s">
        <v>76</v>
      </c>
      <c r="D5881" t="s">
        <v>6998</v>
      </c>
      <c r="E5881">
        <v>163071083986</v>
      </c>
      <c r="F5881" t="s">
        <v>16</v>
      </c>
      <c r="G5881" t="s">
        <v>71</v>
      </c>
      <c r="H5881">
        <v>3528</v>
      </c>
      <c r="I5881" s="2">
        <f t="shared" si="1288"/>
        <v>2024</v>
      </c>
      <c r="J5881" s="2" t="str">
        <f t="shared" si="1289"/>
        <v>January</v>
      </c>
      <c r="K5881" s="2">
        <f t="shared" si="1290"/>
        <v>1</v>
      </c>
      <c r="L5881" s="2" t="str">
        <f t="shared" si="1291"/>
        <v>Monday</v>
      </c>
      <c r="M5881" s="2">
        <f t="shared" si="1292"/>
        <v>4</v>
      </c>
      <c r="N5881" s="3">
        <f t="shared" si="1293"/>
        <v>3528</v>
      </c>
      <c r="O5881" s="3">
        <f t="shared" si="1294"/>
        <v>0</v>
      </c>
      <c r="P5881" t="str">
        <f t="shared" si="1295"/>
        <v>22-Jan</v>
      </c>
      <c r="Q5881" s="9">
        <f t="shared" si="1296"/>
        <v>0.68680555555555556</v>
      </c>
      <c r="R5881" t="str">
        <f t="shared" si="1297"/>
        <v>Afternoon</v>
      </c>
      <c r="S5881" s="2">
        <f t="shared" si="1298"/>
        <v>22</v>
      </c>
      <c r="T5881" t="str">
        <f t="shared" si="1299"/>
        <v>Others</v>
      </c>
      <c r="U5881">
        <f t="shared" si="1300"/>
        <v>16</v>
      </c>
      <c r="V5881" t="str">
        <f t="shared" si="1301"/>
        <v>FY Q4</v>
      </c>
    </row>
    <row r="5882" spans="1:22" x14ac:dyDescent="0.3">
      <c r="A5882" s="18">
        <v>45313</v>
      </c>
      <c r="B5882" t="s">
        <v>549</v>
      </c>
      <c r="C5882" t="s">
        <v>262</v>
      </c>
      <c r="D5882" t="s">
        <v>6999</v>
      </c>
      <c r="E5882">
        <v>80463658734</v>
      </c>
      <c r="F5882" t="s">
        <v>16</v>
      </c>
      <c r="G5882" t="s">
        <v>67</v>
      </c>
      <c r="H5882">
        <v>13394</v>
      </c>
      <c r="I5882" s="2">
        <f t="shared" si="1288"/>
        <v>2024</v>
      </c>
      <c r="J5882" s="2" t="str">
        <f t="shared" si="1289"/>
        <v>January</v>
      </c>
      <c r="K5882" s="2">
        <f t="shared" si="1290"/>
        <v>1</v>
      </c>
      <c r="L5882" s="2" t="str">
        <f t="shared" si="1291"/>
        <v>Monday</v>
      </c>
      <c r="M5882" s="2">
        <f t="shared" si="1292"/>
        <v>4</v>
      </c>
      <c r="N5882" s="3">
        <f t="shared" si="1293"/>
        <v>13394</v>
      </c>
      <c r="O5882" s="3">
        <f t="shared" si="1294"/>
        <v>0</v>
      </c>
      <c r="P5882" t="str">
        <f t="shared" si="1295"/>
        <v>22-Jan</v>
      </c>
      <c r="Q5882" s="9">
        <f t="shared" si="1296"/>
        <v>0.75208333333333333</v>
      </c>
      <c r="R5882" t="str">
        <f t="shared" si="1297"/>
        <v>Evening</v>
      </c>
      <c r="S5882" s="2">
        <f t="shared" si="1298"/>
        <v>22</v>
      </c>
      <c r="T5882" t="str">
        <f t="shared" si="1299"/>
        <v>Others</v>
      </c>
      <c r="U5882">
        <f t="shared" si="1300"/>
        <v>18</v>
      </c>
      <c r="V5882" t="str">
        <f t="shared" si="1301"/>
        <v>FY Q4</v>
      </c>
    </row>
    <row r="5883" spans="1:22" x14ac:dyDescent="0.3">
      <c r="A5883" s="18">
        <v>45313</v>
      </c>
      <c r="B5883" t="s">
        <v>845</v>
      </c>
      <c r="C5883" t="s">
        <v>395</v>
      </c>
      <c r="D5883" t="s">
        <v>7000</v>
      </c>
      <c r="E5883">
        <v>690443664780</v>
      </c>
      <c r="F5883" t="s">
        <v>15</v>
      </c>
      <c r="G5883" t="s">
        <v>67</v>
      </c>
      <c r="H5883">
        <v>5023</v>
      </c>
      <c r="I5883" s="2">
        <f t="shared" si="1288"/>
        <v>2024</v>
      </c>
      <c r="J5883" s="2" t="str">
        <f t="shared" si="1289"/>
        <v>January</v>
      </c>
      <c r="K5883" s="2">
        <f t="shared" si="1290"/>
        <v>1</v>
      </c>
      <c r="L5883" s="2" t="str">
        <f t="shared" si="1291"/>
        <v>Monday</v>
      </c>
      <c r="M5883" s="2">
        <f t="shared" si="1292"/>
        <v>4</v>
      </c>
      <c r="N5883" s="3">
        <f t="shared" si="1293"/>
        <v>0</v>
      </c>
      <c r="O5883" s="3">
        <f t="shared" si="1294"/>
        <v>5023</v>
      </c>
      <c r="P5883" t="str">
        <f t="shared" si="1295"/>
        <v>22-Jan</v>
      </c>
      <c r="Q5883" s="9">
        <f t="shared" si="1296"/>
        <v>0.81180555555555556</v>
      </c>
      <c r="R5883" t="str">
        <f t="shared" si="1297"/>
        <v>Evening</v>
      </c>
      <c r="S5883" s="2">
        <f t="shared" si="1298"/>
        <v>22</v>
      </c>
      <c r="T5883" t="str">
        <f t="shared" si="1299"/>
        <v>Shopping</v>
      </c>
      <c r="U5883">
        <f t="shared" si="1300"/>
        <v>19</v>
      </c>
      <c r="V5883" t="str">
        <f t="shared" si="1301"/>
        <v>FY Q4</v>
      </c>
    </row>
    <row r="5884" spans="1:22" x14ac:dyDescent="0.3">
      <c r="A5884" s="18">
        <v>45314</v>
      </c>
      <c r="B5884" t="s">
        <v>345</v>
      </c>
      <c r="C5884" t="s">
        <v>85</v>
      </c>
      <c r="D5884" t="s">
        <v>7001</v>
      </c>
      <c r="E5884">
        <v>444264787826</v>
      </c>
      <c r="F5884" t="s">
        <v>16</v>
      </c>
      <c r="G5884" t="s">
        <v>71</v>
      </c>
      <c r="H5884">
        <v>6007</v>
      </c>
      <c r="I5884" s="2">
        <f t="shared" si="1288"/>
        <v>2024</v>
      </c>
      <c r="J5884" s="2" t="str">
        <f t="shared" si="1289"/>
        <v>January</v>
      </c>
      <c r="K5884" s="2">
        <f t="shared" si="1290"/>
        <v>1</v>
      </c>
      <c r="L5884" s="2" t="str">
        <f t="shared" si="1291"/>
        <v>Tuesday</v>
      </c>
      <c r="M5884" s="2">
        <f t="shared" si="1292"/>
        <v>4</v>
      </c>
      <c r="N5884" s="3">
        <f t="shared" si="1293"/>
        <v>6007</v>
      </c>
      <c r="O5884" s="3">
        <f t="shared" si="1294"/>
        <v>0</v>
      </c>
      <c r="P5884" t="str">
        <f t="shared" si="1295"/>
        <v>23-Jan</v>
      </c>
      <c r="Q5884" s="9">
        <f t="shared" si="1296"/>
        <v>0.41180555555555554</v>
      </c>
      <c r="R5884" t="str">
        <f t="shared" si="1297"/>
        <v>Morning</v>
      </c>
      <c r="S5884" s="2">
        <f t="shared" si="1298"/>
        <v>23</v>
      </c>
      <c r="T5884" t="str">
        <f t="shared" si="1299"/>
        <v>Others</v>
      </c>
      <c r="U5884">
        <f t="shared" si="1300"/>
        <v>9</v>
      </c>
      <c r="V5884" t="str">
        <f t="shared" si="1301"/>
        <v>FY Q4</v>
      </c>
    </row>
    <row r="5885" spans="1:22" x14ac:dyDescent="0.3">
      <c r="A5885" s="18">
        <v>45314</v>
      </c>
      <c r="B5885" t="s">
        <v>1237</v>
      </c>
      <c r="C5885" t="s">
        <v>85</v>
      </c>
      <c r="D5885" t="s">
        <v>7002</v>
      </c>
      <c r="E5885">
        <v>724123276723</v>
      </c>
      <c r="F5885" t="s">
        <v>16</v>
      </c>
      <c r="G5885" t="s">
        <v>67</v>
      </c>
      <c r="H5885">
        <v>2618</v>
      </c>
      <c r="I5885" s="2">
        <f t="shared" si="1288"/>
        <v>2024</v>
      </c>
      <c r="J5885" s="2" t="str">
        <f t="shared" si="1289"/>
        <v>January</v>
      </c>
      <c r="K5885" s="2">
        <f t="shared" si="1290"/>
        <v>1</v>
      </c>
      <c r="L5885" s="2" t="str">
        <f t="shared" si="1291"/>
        <v>Tuesday</v>
      </c>
      <c r="M5885" s="2">
        <f t="shared" si="1292"/>
        <v>4</v>
      </c>
      <c r="N5885" s="3">
        <f t="shared" si="1293"/>
        <v>2618</v>
      </c>
      <c r="O5885" s="3">
        <f t="shared" si="1294"/>
        <v>0</v>
      </c>
      <c r="P5885" t="str">
        <f t="shared" si="1295"/>
        <v>23-Jan</v>
      </c>
      <c r="Q5885" s="9">
        <f t="shared" si="1296"/>
        <v>0.4777777777777778</v>
      </c>
      <c r="R5885" t="str">
        <f t="shared" si="1297"/>
        <v>Morning</v>
      </c>
      <c r="S5885" s="2">
        <f t="shared" si="1298"/>
        <v>23</v>
      </c>
      <c r="T5885" t="str">
        <f t="shared" si="1299"/>
        <v>Others</v>
      </c>
      <c r="U5885">
        <f t="shared" si="1300"/>
        <v>11</v>
      </c>
      <c r="V5885" t="str">
        <f t="shared" si="1301"/>
        <v>FY Q4</v>
      </c>
    </row>
    <row r="5886" spans="1:22" x14ac:dyDescent="0.3">
      <c r="A5886" s="18">
        <v>45314</v>
      </c>
      <c r="B5886" t="s">
        <v>304</v>
      </c>
      <c r="C5886" t="s">
        <v>69</v>
      </c>
      <c r="D5886" t="s">
        <v>7003</v>
      </c>
      <c r="E5886">
        <v>739381754629</v>
      </c>
      <c r="F5886" t="s">
        <v>16</v>
      </c>
      <c r="G5886" t="s">
        <v>71</v>
      </c>
      <c r="H5886">
        <v>14146</v>
      </c>
      <c r="I5886" s="2">
        <f t="shared" si="1288"/>
        <v>2024</v>
      </c>
      <c r="J5886" s="2" t="str">
        <f t="shared" si="1289"/>
        <v>January</v>
      </c>
      <c r="K5886" s="2">
        <f t="shared" si="1290"/>
        <v>1</v>
      </c>
      <c r="L5886" s="2" t="str">
        <f t="shared" si="1291"/>
        <v>Tuesday</v>
      </c>
      <c r="M5886" s="2">
        <f t="shared" si="1292"/>
        <v>4</v>
      </c>
      <c r="N5886" s="3">
        <f t="shared" si="1293"/>
        <v>14146</v>
      </c>
      <c r="O5886" s="3">
        <f t="shared" si="1294"/>
        <v>0</v>
      </c>
      <c r="P5886" t="str">
        <f t="shared" si="1295"/>
        <v>23-Jan</v>
      </c>
      <c r="Q5886" s="9">
        <f t="shared" si="1296"/>
        <v>0.61736111111111114</v>
      </c>
      <c r="R5886" t="str">
        <f t="shared" si="1297"/>
        <v>Afternoon</v>
      </c>
      <c r="S5886" s="2">
        <f t="shared" si="1298"/>
        <v>23</v>
      </c>
      <c r="T5886" t="str">
        <f t="shared" si="1299"/>
        <v>Others</v>
      </c>
      <c r="U5886">
        <f t="shared" si="1300"/>
        <v>14</v>
      </c>
      <c r="V5886" t="str">
        <f t="shared" si="1301"/>
        <v>FY Q4</v>
      </c>
    </row>
    <row r="5887" spans="1:22" x14ac:dyDescent="0.3">
      <c r="A5887" s="18">
        <v>45314</v>
      </c>
      <c r="B5887" t="s">
        <v>1417</v>
      </c>
      <c r="C5887" t="s">
        <v>104</v>
      </c>
      <c r="D5887" t="s">
        <v>7004</v>
      </c>
      <c r="E5887">
        <v>537966090892</v>
      </c>
      <c r="F5887" t="s">
        <v>16</v>
      </c>
      <c r="G5887" t="s">
        <v>67</v>
      </c>
      <c r="H5887">
        <v>11156</v>
      </c>
      <c r="I5887" s="2">
        <f t="shared" si="1288"/>
        <v>2024</v>
      </c>
      <c r="J5887" s="2" t="str">
        <f t="shared" si="1289"/>
        <v>January</v>
      </c>
      <c r="K5887" s="2">
        <f t="shared" si="1290"/>
        <v>1</v>
      </c>
      <c r="L5887" s="2" t="str">
        <f t="shared" si="1291"/>
        <v>Tuesday</v>
      </c>
      <c r="M5887" s="2">
        <f t="shared" si="1292"/>
        <v>4</v>
      </c>
      <c r="N5887" s="3">
        <f t="shared" si="1293"/>
        <v>11156</v>
      </c>
      <c r="O5887" s="3">
        <f t="shared" si="1294"/>
        <v>0</v>
      </c>
      <c r="P5887" t="str">
        <f t="shared" si="1295"/>
        <v>23-Jan</v>
      </c>
      <c r="Q5887" s="9">
        <f t="shared" si="1296"/>
        <v>0.77500000000000002</v>
      </c>
      <c r="R5887" t="str">
        <f t="shared" si="1297"/>
        <v>Evening</v>
      </c>
      <c r="S5887" s="2">
        <f t="shared" si="1298"/>
        <v>23</v>
      </c>
      <c r="T5887" t="str">
        <f t="shared" si="1299"/>
        <v>Others</v>
      </c>
      <c r="U5887">
        <f t="shared" si="1300"/>
        <v>18</v>
      </c>
      <c r="V5887" t="str">
        <f t="shared" si="1301"/>
        <v>FY Q4</v>
      </c>
    </row>
    <row r="5888" spans="1:22" x14ac:dyDescent="0.3">
      <c r="A5888" s="18">
        <v>45314</v>
      </c>
      <c r="B5888" t="s">
        <v>543</v>
      </c>
      <c r="C5888" t="s">
        <v>131</v>
      </c>
      <c r="D5888" t="s">
        <v>7005</v>
      </c>
      <c r="E5888">
        <v>606555551753</v>
      </c>
      <c r="F5888" t="s">
        <v>16</v>
      </c>
      <c r="G5888" t="s">
        <v>71</v>
      </c>
      <c r="H5888">
        <v>5368</v>
      </c>
      <c r="I5888" s="2">
        <f t="shared" si="1288"/>
        <v>2024</v>
      </c>
      <c r="J5888" s="2" t="str">
        <f t="shared" si="1289"/>
        <v>January</v>
      </c>
      <c r="K5888" s="2">
        <f t="shared" si="1290"/>
        <v>1</v>
      </c>
      <c r="L5888" s="2" t="str">
        <f t="shared" si="1291"/>
        <v>Tuesday</v>
      </c>
      <c r="M5888" s="2">
        <f t="shared" si="1292"/>
        <v>4</v>
      </c>
      <c r="N5888" s="3">
        <f t="shared" si="1293"/>
        <v>5368</v>
      </c>
      <c r="O5888" s="3">
        <f t="shared" si="1294"/>
        <v>0</v>
      </c>
      <c r="P5888" t="str">
        <f t="shared" si="1295"/>
        <v>23-Jan</v>
      </c>
      <c r="Q5888" s="9">
        <f t="shared" si="1296"/>
        <v>0.8520833333333333</v>
      </c>
      <c r="R5888" t="str">
        <f t="shared" si="1297"/>
        <v>Evening</v>
      </c>
      <c r="S5888" s="2">
        <f t="shared" si="1298"/>
        <v>23</v>
      </c>
      <c r="T5888" t="str">
        <f t="shared" si="1299"/>
        <v>Others</v>
      </c>
      <c r="U5888">
        <f t="shared" si="1300"/>
        <v>20</v>
      </c>
      <c r="V5888" t="str">
        <f t="shared" si="1301"/>
        <v>FY Q4</v>
      </c>
    </row>
    <row r="5889" spans="1:22" x14ac:dyDescent="0.3">
      <c r="A5889" s="18">
        <v>45314</v>
      </c>
      <c r="B5889" t="s">
        <v>1876</v>
      </c>
      <c r="C5889" t="s">
        <v>189</v>
      </c>
      <c r="D5889" t="s">
        <v>7006</v>
      </c>
      <c r="E5889">
        <v>758280812619</v>
      </c>
      <c r="F5889" t="s">
        <v>16</v>
      </c>
      <c r="G5889" t="s">
        <v>71</v>
      </c>
      <c r="H5889">
        <v>18098</v>
      </c>
      <c r="I5889" s="2">
        <f t="shared" si="1288"/>
        <v>2024</v>
      </c>
      <c r="J5889" s="2" t="str">
        <f t="shared" si="1289"/>
        <v>January</v>
      </c>
      <c r="K5889" s="2">
        <f t="shared" si="1290"/>
        <v>1</v>
      </c>
      <c r="L5889" s="2" t="str">
        <f t="shared" si="1291"/>
        <v>Tuesday</v>
      </c>
      <c r="M5889" s="2">
        <f t="shared" si="1292"/>
        <v>4</v>
      </c>
      <c r="N5889" s="3">
        <f t="shared" si="1293"/>
        <v>18098</v>
      </c>
      <c r="O5889" s="3">
        <f t="shared" si="1294"/>
        <v>0</v>
      </c>
      <c r="P5889" t="str">
        <f t="shared" si="1295"/>
        <v>23-Jan</v>
      </c>
      <c r="Q5889" s="9">
        <f t="shared" si="1296"/>
        <v>0.95416666666666672</v>
      </c>
      <c r="R5889" t="str">
        <f t="shared" si="1297"/>
        <v>Night</v>
      </c>
      <c r="S5889" s="2">
        <f t="shared" si="1298"/>
        <v>23</v>
      </c>
      <c r="T5889" t="str">
        <f t="shared" si="1299"/>
        <v>Others</v>
      </c>
      <c r="U5889">
        <f t="shared" si="1300"/>
        <v>22</v>
      </c>
      <c r="V5889" t="str">
        <f t="shared" si="1301"/>
        <v>FY Q4</v>
      </c>
    </row>
    <row r="5890" spans="1:22" x14ac:dyDescent="0.3">
      <c r="A5890" s="18">
        <v>45315</v>
      </c>
      <c r="B5890" t="s">
        <v>7007</v>
      </c>
      <c r="C5890" t="s">
        <v>82</v>
      </c>
      <c r="D5890" t="s">
        <v>7008</v>
      </c>
      <c r="E5890">
        <v>103475883319</v>
      </c>
      <c r="F5890" t="s">
        <v>16</v>
      </c>
      <c r="G5890" t="s">
        <v>67</v>
      </c>
      <c r="H5890">
        <v>11178</v>
      </c>
      <c r="I5890" s="2">
        <f t="shared" si="1288"/>
        <v>2024</v>
      </c>
      <c r="J5890" s="2" t="str">
        <f t="shared" si="1289"/>
        <v>January</v>
      </c>
      <c r="K5890" s="2">
        <f t="shared" si="1290"/>
        <v>1</v>
      </c>
      <c r="L5890" s="2" t="str">
        <f t="shared" si="1291"/>
        <v>Wednesday</v>
      </c>
      <c r="M5890" s="2">
        <f t="shared" si="1292"/>
        <v>4</v>
      </c>
      <c r="N5890" s="3">
        <f t="shared" si="1293"/>
        <v>11178</v>
      </c>
      <c r="O5890" s="3">
        <f t="shared" si="1294"/>
        <v>0</v>
      </c>
      <c r="P5890" t="str">
        <f t="shared" si="1295"/>
        <v>24-Jan</v>
      </c>
      <c r="Q5890" s="9">
        <f t="shared" si="1296"/>
        <v>0.32916666666666666</v>
      </c>
      <c r="R5890" t="str">
        <f t="shared" si="1297"/>
        <v>Morning</v>
      </c>
      <c r="S5890" s="2">
        <f t="shared" si="1298"/>
        <v>24</v>
      </c>
      <c r="T5890" t="str">
        <f t="shared" si="1299"/>
        <v>Others</v>
      </c>
      <c r="U5890">
        <f t="shared" si="1300"/>
        <v>7</v>
      </c>
      <c r="V5890" t="str">
        <f t="shared" si="1301"/>
        <v>FY Q4</v>
      </c>
    </row>
    <row r="5891" spans="1:22" x14ac:dyDescent="0.3">
      <c r="A5891" s="18">
        <v>45315</v>
      </c>
      <c r="B5891" t="s">
        <v>1684</v>
      </c>
      <c r="C5891" t="s">
        <v>73</v>
      </c>
      <c r="D5891" t="s">
        <v>7009</v>
      </c>
      <c r="E5891">
        <v>142011966696</v>
      </c>
      <c r="F5891" t="s">
        <v>16</v>
      </c>
      <c r="G5891" t="s">
        <v>67</v>
      </c>
      <c r="H5891">
        <v>5307</v>
      </c>
      <c r="I5891" s="2">
        <f t="shared" si="1288"/>
        <v>2024</v>
      </c>
      <c r="J5891" s="2" t="str">
        <f t="shared" si="1289"/>
        <v>January</v>
      </c>
      <c r="K5891" s="2">
        <f t="shared" si="1290"/>
        <v>1</v>
      </c>
      <c r="L5891" s="2" t="str">
        <f t="shared" si="1291"/>
        <v>Wednesday</v>
      </c>
      <c r="M5891" s="2">
        <f t="shared" si="1292"/>
        <v>4</v>
      </c>
      <c r="N5891" s="3">
        <f t="shared" si="1293"/>
        <v>5307</v>
      </c>
      <c r="O5891" s="3">
        <f t="shared" si="1294"/>
        <v>0</v>
      </c>
      <c r="P5891" t="str">
        <f t="shared" si="1295"/>
        <v>24-Jan</v>
      </c>
      <c r="Q5891" s="9">
        <f t="shared" si="1296"/>
        <v>0.4548611111111111</v>
      </c>
      <c r="R5891" t="str">
        <f t="shared" si="1297"/>
        <v>Morning</v>
      </c>
      <c r="S5891" s="2">
        <f t="shared" si="1298"/>
        <v>24</v>
      </c>
      <c r="T5891" t="str">
        <f t="shared" si="1299"/>
        <v>Others</v>
      </c>
      <c r="U5891">
        <f t="shared" si="1300"/>
        <v>10</v>
      </c>
      <c r="V5891" t="str">
        <f t="shared" si="1301"/>
        <v>FY Q4</v>
      </c>
    </row>
    <row r="5892" spans="1:22" x14ac:dyDescent="0.3">
      <c r="A5892" s="18">
        <v>45315</v>
      </c>
      <c r="B5892" t="s">
        <v>355</v>
      </c>
      <c r="C5892" t="s">
        <v>69</v>
      </c>
      <c r="D5892" t="s">
        <v>7010</v>
      </c>
      <c r="E5892">
        <v>998320227383</v>
      </c>
      <c r="F5892" t="s">
        <v>16</v>
      </c>
      <c r="G5892" t="s">
        <v>67</v>
      </c>
      <c r="H5892">
        <v>26761</v>
      </c>
      <c r="I5892" s="2">
        <f t="shared" si="1288"/>
        <v>2024</v>
      </c>
      <c r="J5892" s="2" t="str">
        <f t="shared" si="1289"/>
        <v>January</v>
      </c>
      <c r="K5892" s="2">
        <f t="shared" si="1290"/>
        <v>1</v>
      </c>
      <c r="L5892" s="2" t="str">
        <f t="shared" si="1291"/>
        <v>Wednesday</v>
      </c>
      <c r="M5892" s="2">
        <f t="shared" si="1292"/>
        <v>4</v>
      </c>
      <c r="N5892" s="3">
        <f t="shared" si="1293"/>
        <v>26761</v>
      </c>
      <c r="O5892" s="3">
        <f t="shared" si="1294"/>
        <v>0</v>
      </c>
      <c r="P5892" t="str">
        <f t="shared" si="1295"/>
        <v>24-Jan</v>
      </c>
      <c r="Q5892" s="9">
        <f t="shared" si="1296"/>
        <v>0.46111111111111114</v>
      </c>
      <c r="R5892" t="str">
        <f t="shared" si="1297"/>
        <v>Morning</v>
      </c>
      <c r="S5892" s="2">
        <f t="shared" si="1298"/>
        <v>24</v>
      </c>
      <c r="T5892" t="str">
        <f t="shared" si="1299"/>
        <v>Others</v>
      </c>
      <c r="U5892">
        <f t="shared" si="1300"/>
        <v>11</v>
      </c>
      <c r="V5892" t="str">
        <f t="shared" si="1301"/>
        <v>FY Q4</v>
      </c>
    </row>
    <row r="5893" spans="1:22" x14ac:dyDescent="0.3">
      <c r="A5893" s="18">
        <v>45315</v>
      </c>
      <c r="B5893" t="s">
        <v>1445</v>
      </c>
      <c r="C5893" t="s">
        <v>219</v>
      </c>
      <c r="D5893" t="s">
        <v>7011</v>
      </c>
      <c r="E5893">
        <v>141861200940</v>
      </c>
      <c r="F5893" t="s">
        <v>15</v>
      </c>
      <c r="G5893" t="s">
        <v>67</v>
      </c>
      <c r="H5893">
        <v>12333</v>
      </c>
      <c r="I5893" s="2">
        <f t="shared" si="1288"/>
        <v>2024</v>
      </c>
      <c r="J5893" s="2" t="str">
        <f t="shared" si="1289"/>
        <v>January</v>
      </c>
      <c r="K5893" s="2">
        <f t="shared" si="1290"/>
        <v>1</v>
      </c>
      <c r="L5893" s="2" t="str">
        <f t="shared" si="1291"/>
        <v>Wednesday</v>
      </c>
      <c r="M5893" s="2">
        <f t="shared" si="1292"/>
        <v>4</v>
      </c>
      <c r="N5893" s="3">
        <f t="shared" si="1293"/>
        <v>0</v>
      </c>
      <c r="O5893" s="3">
        <f t="shared" si="1294"/>
        <v>12333</v>
      </c>
      <c r="P5893" t="str">
        <f t="shared" si="1295"/>
        <v>24-Jan</v>
      </c>
      <c r="Q5893" s="9">
        <f t="shared" si="1296"/>
        <v>0.46666666666666667</v>
      </c>
      <c r="R5893" t="str">
        <f t="shared" si="1297"/>
        <v>Morning</v>
      </c>
      <c r="S5893" s="2">
        <f t="shared" si="1298"/>
        <v>24</v>
      </c>
      <c r="T5893" t="str">
        <f t="shared" si="1299"/>
        <v>UPI Transfer</v>
      </c>
      <c r="U5893">
        <f t="shared" si="1300"/>
        <v>11</v>
      </c>
      <c r="V5893" t="str">
        <f t="shared" si="1301"/>
        <v>FY Q4</v>
      </c>
    </row>
    <row r="5894" spans="1:22" x14ac:dyDescent="0.3">
      <c r="A5894" s="18">
        <v>45315</v>
      </c>
      <c r="B5894" t="s">
        <v>1905</v>
      </c>
      <c r="C5894" t="s">
        <v>104</v>
      </c>
      <c r="D5894" t="s">
        <v>7012</v>
      </c>
      <c r="E5894">
        <v>585708589678</v>
      </c>
      <c r="F5894" t="s">
        <v>16</v>
      </c>
      <c r="G5894" t="s">
        <v>71</v>
      </c>
      <c r="H5894">
        <v>10392</v>
      </c>
      <c r="I5894" s="2">
        <f t="shared" si="1288"/>
        <v>2024</v>
      </c>
      <c r="J5894" s="2" t="str">
        <f t="shared" si="1289"/>
        <v>January</v>
      </c>
      <c r="K5894" s="2">
        <f t="shared" si="1290"/>
        <v>1</v>
      </c>
      <c r="L5894" s="2" t="str">
        <f t="shared" si="1291"/>
        <v>Wednesday</v>
      </c>
      <c r="M5894" s="2">
        <f t="shared" si="1292"/>
        <v>4</v>
      </c>
      <c r="N5894" s="3">
        <f t="shared" si="1293"/>
        <v>10392</v>
      </c>
      <c r="O5894" s="3">
        <f t="shared" si="1294"/>
        <v>0</v>
      </c>
      <c r="P5894" t="str">
        <f t="shared" si="1295"/>
        <v>24-Jan</v>
      </c>
      <c r="Q5894" s="9">
        <f t="shared" si="1296"/>
        <v>0.9</v>
      </c>
      <c r="R5894" t="str">
        <f t="shared" si="1297"/>
        <v>Night</v>
      </c>
      <c r="S5894" s="2">
        <f t="shared" si="1298"/>
        <v>24</v>
      </c>
      <c r="T5894" t="str">
        <f t="shared" si="1299"/>
        <v>Others</v>
      </c>
      <c r="U5894">
        <f t="shared" si="1300"/>
        <v>21</v>
      </c>
      <c r="V5894" t="str">
        <f t="shared" si="1301"/>
        <v>FY Q4</v>
      </c>
    </row>
    <row r="5895" spans="1:22" x14ac:dyDescent="0.3">
      <c r="A5895" s="18">
        <v>45316</v>
      </c>
      <c r="B5895" t="s">
        <v>528</v>
      </c>
      <c r="C5895" t="s">
        <v>69</v>
      </c>
      <c r="D5895" t="s">
        <v>7013</v>
      </c>
      <c r="E5895">
        <v>264423338874</v>
      </c>
      <c r="F5895" t="s">
        <v>16</v>
      </c>
      <c r="G5895" t="s">
        <v>71</v>
      </c>
      <c r="H5895">
        <v>621</v>
      </c>
      <c r="I5895" s="2">
        <f t="shared" si="1288"/>
        <v>2024</v>
      </c>
      <c r="J5895" s="2" t="str">
        <f t="shared" si="1289"/>
        <v>January</v>
      </c>
      <c r="K5895" s="2">
        <f t="shared" si="1290"/>
        <v>1</v>
      </c>
      <c r="L5895" s="2" t="str">
        <f t="shared" si="1291"/>
        <v>Thursday</v>
      </c>
      <c r="M5895" s="2">
        <f t="shared" si="1292"/>
        <v>4</v>
      </c>
      <c r="N5895" s="3">
        <f t="shared" si="1293"/>
        <v>621</v>
      </c>
      <c r="O5895" s="3">
        <f t="shared" si="1294"/>
        <v>0</v>
      </c>
      <c r="P5895" t="str">
        <f t="shared" si="1295"/>
        <v>25-Jan</v>
      </c>
      <c r="Q5895" s="9">
        <f t="shared" si="1296"/>
        <v>0.51111111111111107</v>
      </c>
      <c r="R5895" t="str">
        <f t="shared" si="1297"/>
        <v>Afternoon</v>
      </c>
      <c r="S5895" s="2">
        <f t="shared" si="1298"/>
        <v>25</v>
      </c>
      <c r="T5895" t="str">
        <f t="shared" si="1299"/>
        <v>Others</v>
      </c>
      <c r="U5895">
        <f t="shared" si="1300"/>
        <v>12</v>
      </c>
      <c r="V5895" t="str">
        <f t="shared" si="1301"/>
        <v>FY Q4</v>
      </c>
    </row>
    <row r="5896" spans="1:22" x14ac:dyDescent="0.3">
      <c r="A5896" s="18">
        <v>45316</v>
      </c>
      <c r="B5896" t="s">
        <v>228</v>
      </c>
      <c r="C5896" t="s">
        <v>160</v>
      </c>
      <c r="D5896" t="s">
        <v>7014</v>
      </c>
      <c r="E5896">
        <v>882605305450</v>
      </c>
      <c r="F5896" t="s">
        <v>15</v>
      </c>
      <c r="G5896" t="s">
        <v>67</v>
      </c>
      <c r="H5896">
        <v>6344</v>
      </c>
      <c r="I5896" s="2">
        <f t="shared" si="1288"/>
        <v>2024</v>
      </c>
      <c r="J5896" s="2" t="str">
        <f t="shared" si="1289"/>
        <v>January</v>
      </c>
      <c r="K5896" s="2">
        <f t="shared" si="1290"/>
        <v>1</v>
      </c>
      <c r="L5896" s="2" t="str">
        <f t="shared" si="1291"/>
        <v>Thursday</v>
      </c>
      <c r="M5896" s="2">
        <f t="shared" si="1292"/>
        <v>4</v>
      </c>
      <c r="N5896" s="3">
        <f t="shared" si="1293"/>
        <v>0</v>
      </c>
      <c r="O5896" s="3">
        <f t="shared" si="1294"/>
        <v>6344</v>
      </c>
      <c r="P5896" t="str">
        <f t="shared" si="1295"/>
        <v>25-Jan</v>
      </c>
      <c r="Q5896" s="9">
        <f t="shared" si="1296"/>
        <v>0.5541666666666667</v>
      </c>
      <c r="R5896" t="str">
        <f t="shared" si="1297"/>
        <v>Afternoon</v>
      </c>
      <c r="S5896" s="2">
        <f t="shared" si="1298"/>
        <v>25</v>
      </c>
      <c r="T5896" t="str">
        <f t="shared" si="1299"/>
        <v>Shopping</v>
      </c>
      <c r="U5896">
        <f t="shared" si="1300"/>
        <v>13</v>
      </c>
      <c r="V5896" t="str">
        <f t="shared" si="1301"/>
        <v>FY Q4</v>
      </c>
    </row>
    <row r="5897" spans="1:22" x14ac:dyDescent="0.3">
      <c r="A5897" s="18">
        <v>45316</v>
      </c>
      <c r="B5897" t="s">
        <v>993</v>
      </c>
      <c r="C5897" t="s">
        <v>73</v>
      </c>
      <c r="D5897" t="s">
        <v>7015</v>
      </c>
      <c r="E5897">
        <v>81763842368</v>
      </c>
      <c r="F5897" t="s">
        <v>16</v>
      </c>
      <c r="G5897" t="s">
        <v>71</v>
      </c>
      <c r="H5897">
        <v>7307</v>
      </c>
      <c r="I5897" s="2">
        <f t="shared" si="1288"/>
        <v>2024</v>
      </c>
      <c r="J5897" s="2" t="str">
        <f t="shared" si="1289"/>
        <v>January</v>
      </c>
      <c r="K5897" s="2">
        <f t="shared" si="1290"/>
        <v>1</v>
      </c>
      <c r="L5897" s="2" t="str">
        <f t="shared" si="1291"/>
        <v>Thursday</v>
      </c>
      <c r="M5897" s="2">
        <f t="shared" si="1292"/>
        <v>4</v>
      </c>
      <c r="N5897" s="3">
        <f t="shared" si="1293"/>
        <v>7307</v>
      </c>
      <c r="O5897" s="3">
        <f t="shared" si="1294"/>
        <v>0</v>
      </c>
      <c r="P5897" t="str">
        <f t="shared" si="1295"/>
        <v>25-Jan</v>
      </c>
      <c r="Q5897" s="9">
        <f t="shared" si="1296"/>
        <v>0.68819444444444444</v>
      </c>
      <c r="R5897" t="str">
        <f t="shared" si="1297"/>
        <v>Afternoon</v>
      </c>
      <c r="S5897" s="2">
        <f t="shared" si="1298"/>
        <v>25</v>
      </c>
      <c r="T5897" t="str">
        <f t="shared" si="1299"/>
        <v>Others</v>
      </c>
      <c r="U5897">
        <f t="shared" si="1300"/>
        <v>16</v>
      </c>
      <c r="V5897" t="str">
        <f t="shared" si="1301"/>
        <v>FY Q4</v>
      </c>
    </row>
    <row r="5898" spans="1:22" x14ac:dyDescent="0.3">
      <c r="A5898" s="18">
        <v>45316</v>
      </c>
      <c r="B5898" t="s">
        <v>433</v>
      </c>
      <c r="C5898" t="s">
        <v>254</v>
      </c>
      <c r="D5898" t="s">
        <v>7016</v>
      </c>
      <c r="E5898">
        <v>960743748998</v>
      </c>
      <c r="F5898" t="s">
        <v>16</v>
      </c>
      <c r="G5898" t="s">
        <v>67</v>
      </c>
      <c r="H5898">
        <v>17979</v>
      </c>
      <c r="I5898" s="2">
        <f t="shared" si="1288"/>
        <v>2024</v>
      </c>
      <c r="J5898" s="2" t="str">
        <f t="shared" si="1289"/>
        <v>January</v>
      </c>
      <c r="K5898" s="2">
        <f t="shared" si="1290"/>
        <v>1</v>
      </c>
      <c r="L5898" s="2" t="str">
        <f t="shared" si="1291"/>
        <v>Thursday</v>
      </c>
      <c r="M5898" s="2">
        <f t="shared" si="1292"/>
        <v>4</v>
      </c>
      <c r="N5898" s="3">
        <f t="shared" si="1293"/>
        <v>17979</v>
      </c>
      <c r="O5898" s="3">
        <f t="shared" si="1294"/>
        <v>0</v>
      </c>
      <c r="P5898" t="str">
        <f t="shared" si="1295"/>
        <v>25-Jan</v>
      </c>
      <c r="Q5898" s="9">
        <f t="shared" si="1296"/>
        <v>0.8125</v>
      </c>
      <c r="R5898" t="str">
        <f t="shared" si="1297"/>
        <v>Evening</v>
      </c>
      <c r="S5898" s="2">
        <f t="shared" si="1298"/>
        <v>25</v>
      </c>
      <c r="T5898" t="str">
        <f t="shared" si="1299"/>
        <v>Others</v>
      </c>
      <c r="U5898">
        <f t="shared" si="1300"/>
        <v>19</v>
      </c>
      <c r="V5898" t="str">
        <f t="shared" si="1301"/>
        <v>FY Q4</v>
      </c>
    </row>
    <row r="5899" spans="1:22" x14ac:dyDescent="0.3">
      <c r="A5899" s="18">
        <v>45316</v>
      </c>
      <c r="B5899" t="s">
        <v>1306</v>
      </c>
      <c r="C5899" t="s">
        <v>117</v>
      </c>
      <c r="D5899" t="s">
        <v>7017</v>
      </c>
      <c r="E5899">
        <v>973319555356</v>
      </c>
      <c r="F5899" t="s">
        <v>16</v>
      </c>
      <c r="G5899" t="s">
        <v>71</v>
      </c>
      <c r="H5899">
        <v>29672</v>
      </c>
      <c r="I5899" s="2">
        <f t="shared" si="1288"/>
        <v>2024</v>
      </c>
      <c r="J5899" s="2" t="str">
        <f t="shared" si="1289"/>
        <v>January</v>
      </c>
      <c r="K5899" s="2">
        <f t="shared" si="1290"/>
        <v>1</v>
      </c>
      <c r="L5899" s="2" t="str">
        <f t="shared" si="1291"/>
        <v>Thursday</v>
      </c>
      <c r="M5899" s="2">
        <f t="shared" si="1292"/>
        <v>4</v>
      </c>
      <c r="N5899" s="3">
        <f t="shared" si="1293"/>
        <v>29672</v>
      </c>
      <c r="O5899" s="3">
        <f t="shared" si="1294"/>
        <v>0</v>
      </c>
      <c r="P5899" t="str">
        <f t="shared" si="1295"/>
        <v>25-Jan</v>
      </c>
      <c r="Q5899" s="9">
        <f t="shared" si="1296"/>
        <v>0.83194444444444449</v>
      </c>
      <c r="R5899" t="str">
        <f t="shared" si="1297"/>
        <v>Evening</v>
      </c>
      <c r="S5899" s="2">
        <f t="shared" si="1298"/>
        <v>25</v>
      </c>
      <c r="T5899" t="str">
        <f t="shared" si="1299"/>
        <v>Others</v>
      </c>
      <c r="U5899">
        <f t="shared" si="1300"/>
        <v>19</v>
      </c>
      <c r="V5899" t="str">
        <f t="shared" si="1301"/>
        <v>FY Q4</v>
      </c>
    </row>
    <row r="5900" spans="1:22" x14ac:dyDescent="0.3">
      <c r="A5900" s="18">
        <v>45316</v>
      </c>
      <c r="B5900" t="s">
        <v>957</v>
      </c>
      <c r="C5900" t="s">
        <v>234</v>
      </c>
      <c r="D5900" t="s">
        <v>7018</v>
      </c>
      <c r="E5900">
        <v>367759535262</v>
      </c>
      <c r="F5900" t="s">
        <v>15</v>
      </c>
      <c r="G5900" t="s">
        <v>71</v>
      </c>
      <c r="H5900">
        <v>3048</v>
      </c>
      <c r="I5900" s="2">
        <f t="shared" si="1288"/>
        <v>2024</v>
      </c>
      <c r="J5900" s="2" t="str">
        <f t="shared" si="1289"/>
        <v>January</v>
      </c>
      <c r="K5900" s="2">
        <f t="shared" si="1290"/>
        <v>1</v>
      </c>
      <c r="L5900" s="2" t="str">
        <f t="shared" si="1291"/>
        <v>Thursday</v>
      </c>
      <c r="M5900" s="2">
        <f t="shared" si="1292"/>
        <v>4</v>
      </c>
      <c r="N5900" s="3">
        <f t="shared" si="1293"/>
        <v>0</v>
      </c>
      <c r="O5900" s="3">
        <f t="shared" si="1294"/>
        <v>3048</v>
      </c>
      <c r="P5900" t="str">
        <f t="shared" si="1295"/>
        <v>25-Jan</v>
      </c>
      <c r="Q5900" s="9">
        <f t="shared" si="1296"/>
        <v>0.88888888888888884</v>
      </c>
      <c r="R5900" t="str">
        <f t="shared" si="1297"/>
        <v>Night</v>
      </c>
      <c r="S5900" s="2">
        <f t="shared" si="1298"/>
        <v>25</v>
      </c>
      <c r="T5900" t="str">
        <f t="shared" si="1299"/>
        <v>UPI Transfer</v>
      </c>
      <c r="U5900">
        <f t="shared" si="1300"/>
        <v>21</v>
      </c>
      <c r="V5900" t="str">
        <f t="shared" si="1301"/>
        <v>FY Q4</v>
      </c>
    </row>
    <row r="5901" spans="1:22" x14ac:dyDescent="0.3">
      <c r="A5901" s="18">
        <v>45317</v>
      </c>
      <c r="B5901" t="s">
        <v>825</v>
      </c>
      <c r="C5901" t="s">
        <v>73</v>
      </c>
      <c r="D5901" t="s">
        <v>7019</v>
      </c>
      <c r="E5901">
        <v>950196801107</v>
      </c>
      <c r="F5901" t="s">
        <v>16</v>
      </c>
      <c r="G5901" t="s">
        <v>71</v>
      </c>
      <c r="H5901">
        <v>12963</v>
      </c>
      <c r="I5901" s="2">
        <f t="shared" si="1288"/>
        <v>2024</v>
      </c>
      <c r="J5901" s="2" t="str">
        <f t="shared" si="1289"/>
        <v>January</v>
      </c>
      <c r="K5901" s="2">
        <f t="shared" si="1290"/>
        <v>1</v>
      </c>
      <c r="L5901" s="2" t="str">
        <f t="shared" si="1291"/>
        <v>Friday</v>
      </c>
      <c r="M5901" s="2">
        <f t="shared" si="1292"/>
        <v>4</v>
      </c>
      <c r="N5901" s="3">
        <f t="shared" si="1293"/>
        <v>12963</v>
      </c>
      <c r="O5901" s="3">
        <f t="shared" si="1294"/>
        <v>0</v>
      </c>
      <c r="P5901" t="str">
        <f t="shared" si="1295"/>
        <v>26-Jan</v>
      </c>
      <c r="Q5901" s="9">
        <f t="shared" si="1296"/>
        <v>0.33263888888888887</v>
      </c>
      <c r="R5901" t="str">
        <f t="shared" si="1297"/>
        <v>Morning</v>
      </c>
      <c r="S5901" s="2">
        <f t="shared" si="1298"/>
        <v>26</v>
      </c>
      <c r="T5901" t="str">
        <f t="shared" si="1299"/>
        <v>Others</v>
      </c>
      <c r="U5901">
        <f t="shared" si="1300"/>
        <v>7</v>
      </c>
      <c r="V5901" t="str">
        <f t="shared" si="1301"/>
        <v>FY Q4</v>
      </c>
    </row>
    <row r="5902" spans="1:22" x14ac:dyDescent="0.3">
      <c r="A5902" s="18">
        <v>45317</v>
      </c>
      <c r="B5902" t="s">
        <v>1090</v>
      </c>
      <c r="C5902" t="s">
        <v>73</v>
      </c>
      <c r="D5902" t="s">
        <v>7020</v>
      </c>
      <c r="E5902">
        <v>138714617249</v>
      </c>
      <c r="F5902" t="s">
        <v>16</v>
      </c>
      <c r="G5902" t="s">
        <v>71</v>
      </c>
      <c r="H5902">
        <v>4870</v>
      </c>
      <c r="I5902" s="2">
        <f t="shared" si="1288"/>
        <v>2024</v>
      </c>
      <c r="J5902" s="2" t="str">
        <f t="shared" si="1289"/>
        <v>January</v>
      </c>
      <c r="K5902" s="2">
        <f t="shared" si="1290"/>
        <v>1</v>
      </c>
      <c r="L5902" s="2" t="str">
        <f t="shared" si="1291"/>
        <v>Friday</v>
      </c>
      <c r="M5902" s="2">
        <f t="shared" si="1292"/>
        <v>4</v>
      </c>
      <c r="N5902" s="3">
        <f t="shared" si="1293"/>
        <v>4870</v>
      </c>
      <c r="O5902" s="3">
        <f t="shared" si="1294"/>
        <v>0</v>
      </c>
      <c r="P5902" t="str">
        <f t="shared" si="1295"/>
        <v>26-Jan</v>
      </c>
      <c r="Q5902" s="9">
        <f t="shared" si="1296"/>
        <v>0.76527777777777772</v>
      </c>
      <c r="R5902" t="str">
        <f t="shared" si="1297"/>
        <v>Evening</v>
      </c>
      <c r="S5902" s="2">
        <f t="shared" si="1298"/>
        <v>26</v>
      </c>
      <c r="T5902" t="str">
        <f t="shared" si="1299"/>
        <v>Others</v>
      </c>
      <c r="U5902">
        <f t="shared" si="1300"/>
        <v>18</v>
      </c>
      <c r="V5902" t="str">
        <f t="shared" si="1301"/>
        <v>FY Q4</v>
      </c>
    </row>
    <row r="5903" spans="1:22" x14ac:dyDescent="0.3">
      <c r="A5903" s="18">
        <v>45317</v>
      </c>
      <c r="B5903" t="s">
        <v>1306</v>
      </c>
      <c r="C5903" t="s">
        <v>101</v>
      </c>
      <c r="D5903" t="s">
        <v>7021</v>
      </c>
      <c r="E5903">
        <v>232808593002</v>
      </c>
      <c r="F5903" t="s">
        <v>15</v>
      </c>
      <c r="G5903" t="s">
        <v>71</v>
      </c>
      <c r="H5903">
        <v>5328</v>
      </c>
      <c r="I5903" s="2">
        <f t="shared" si="1288"/>
        <v>2024</v>
      </c>
      <c r="J5903" s="2" t="str">
        <f t="shared" si="1289"/>
        <v>January</v>
      </c>
      <c r="K5903" s="2">
        <f t="shared" si="1290"/>
        <v>1</v>
      </c>
      <c r="L5903" s="2" t="str">
        <f t="shared" si="1291"/>
        <v>Friday</v>
      </c>
      <c r="M5903" s="2">
        <f t="shared" si="1292"/>
        <v>4</v>
      </c>
      <c r="N5903" s="3">
        <f t="shared" si="1293"/>
        <v>0</v>
      </c>
      <c r="O5903" s="3">
        <f t="shared" si="1294"/>
        <v>5328</v>
      </c>
      <c r="P5903" t="str">
        <f t="shared" si="1295"/>
        <v>26-Jan</v>
      </c>
      <c r="Q5903" s="9">
        <f t="shared" si="1296"/>
        <v>0.83194444444444449</v>
      </c>
      <c r="R5903" t="str">
        <f t="shared" si="1297"/>
        <v>Evening</v>
      </c>
      <c r="S5903" s="2">
        <f t="shared" si="1298"/>
        <v>26</v>
      </c>
      <c r="T5903" t="str">
        <f t="shared" si="1299"/>
        <v>Recharge</v>
      </c>
      <c r="U5903">
        <f t="shared" si="1300"/>
        <v>19</v>
      </c>
      <c r="V5903" t="str">
        <f t="shared" si="1301"/>
        <v>FY Q4</v>
      </c>
    </row>
    <row r="5904" spans="1:22" x14ac:dyDescent="0.3">
      <c r="A5904" s="18">
        <v>45318</v>
      </c>
      <c r="B5904" t="s">
        <v>116</v>
      </c>
      <c r="C5904" t="s">
        <v>85</v>
      </c>
      <c r="D5904" t="s">
        <v>7022</v>
      </c>
      <c r="E5904">
        <v>511165172053</v>
      </c>
      <c r="F5904" t="s">
        <v>16</v>
      </c>
      <c r="G5904" t="s">
        <v>67</v>
      </c>
      <c r="H5904">
        <v>3594</v>
      </c>
      <c r="I5904" s="2">
        <f t="shared" si="1288"/>
        <v>2024</v>
      </c>
      <c r="J5904" s="2" t="str">
        <f t="shared" si="1289"/>
        <v>January</v>
      </c>
      <c r="K5904" s="2">
        <f t="shared" si="1290"/>
        <v>1</v>
      </c>
      <c r="L5904" s="2" t="str">
        <f t="shared" si="1291"/>
        <v>Saturday</v>
      </c>
      <c r="M5904" s="2">
        <f t="shared" si="1292"/>
        <v>4</v>
      </c>
      <c r="N5904" s="3">
        <f t="shared" si="1293"/>
        <v>3594</v>
      </c>
      <c r="O5904" s="3">
        <f t="shared" si="1294"/>
        <v>0</v>
      </c>
      <c r="P5904" t="str">
        <f t="shared" si="1295"/>
        <v>27-Jan</v>
      </c>
      <c r="Q5904" s="9">
        <f t="shared" si="1296"/>
        <v>0.46041666666666664</v>
      </c>
      <c r="R5904" t="str">
        <f t="shared" si="1297"/>
        <v>Morning</v>
      </c>
      <c r="S5904" s="2">
        <f t="shared" si="1298"/>
        <v>27</v>
      </c>
      <c r="T5904" t="str">
        <f t="shared" si="1299"/>
        <v>Others</v>
      </c>
      <c r="U5904">
        <f t="shared" si="1300"/>
        <v>11</v>
      </c>
      <c r="V5904" t="str">
        <f t="shared" si="1301"/>
        <v>FY Q4</v>
      </c>
    </row>
    <row r="5905" spans="1:22" x14ac:dyDescent="0.3">
      <c r="A5905" s="18">
        <v>45318</v>
      </c>
      <c r="B5905" t="s">
        <v>788</v>
      </c>
      <c r="C5905" t="s">
        <v>76</v>
      </c>
      <c r="D5905" t="s">
        <v>7023</v>
      </c>
      <c r="E5905">
        <v>77255431353</v>
      </c>
      <c r="F5905" t="s">
        <v>16</v>
      </c>
      <c r="G5905" t="s">
        <v>71</v>
      </c>
      <c r="H5905">
        <v>3111</v>
      </c>
      <c r="I5905" s="2">
        <f t="shared" si="1288"/>
        <v>2024</v>
      </c>
      <c r="J5905" s="2" t="str">
        <f t="shared" si="1289"/>
        <v>January</v>
      </c>
      <c r="K5905" s="2">
        <f t="shared" si="1290"/>
        <v>1</v>
      </c>
      <c r="L5905" s="2" t="str">
        <f t="shared" si="1291"/>
        <v>Saturday</v>
      </c>
      <c r="M5905" s="2">
        <f t="shared" si="1292"/>
        <v>4</v>
      </c>
      <c r="N5905" s="3">
        <f t="shared" si="1293"/>
        <v>3111</v>
      </c>
      <c r="O5905" s="3">
        <f t="shared" si="1294"/>
        <v>0</v>
      </c>
      <c r="P5905" t="str">
        <f t="shared" si="1295"/>
        <v>27-Jan</v>
      </c>
      <c r="Q5905" s="9">
        <f t="shared" si="1296"/>
        <v>0.58263888888888893</v>
      </c>
      <c r="R5905" t="str">
        <f t="shared" si="1297"/>
        <v>Afternoon</v>
      </c>
      <c r="S5905" s="2">
        <f t="shared" si="1298"/>
        <v>27</v>
      </c>
      <c r="T5905" t="str">
        <f t="shared" si="1299"/>
        <v>Others</v>
      </c>
      <c r="U5905">
        <f t="shared" si="1300"/>
        <v>13</v>
      </c>
      <c r="V5905" t="str">
        <f t="shared" si="1301"/>
        <v>FY Q4</v>
      </c>
    </row>
    <row r="5906" spans="1:22" x14ac:dyDescent="0.3">
      <c r="A5906" s="18">
        <v>45318</v>
      </c>
      <c r="B5906" t="s">
        <v>494</v>
      </c>
      <c r="C5906" t="s">
        <v>254</v>
      </c>
      <c r="D5906" t="s">
        <v>7024</v>
      </c>
      <c r="E5906">
        <v>729047729836</v>
      </c>
      <c r="F5906" t="s">
        <v>16</v>
      </c>
      <c r="G5906" t="s">
        <v>67</v>
      </c>
      <c r="H5906">
        <v>8142</v>
      </c>
      <c r="I5906" s="2">
        <f t="shared" si="1288"/>
        <v>2024</v>
      </c>
      <c r="J5906" s="2" t="str">
        <f t="shared" si="1289"/>
        <v>January</v>
      </c>
      <c r="K5906" s="2">
        <f t="shared" si="1290"/>
        <v>1</v>
      </c>
      <c r="L5906" s="2" t="str">
        <f t="shared" si="1291"/>
        <v>Saturday</v>
      </c>
      <c r="M5906" s="2">
        <f t="shared" si="1292"/>
        <v>4</v>
      </c>
      <c r="N5906" s="3">
        <f t="shared" si="1293"/>
        <v>8142</v>
      </c>
      <c r="O5906" s="3">
        <f t="shared" si="1294"/>
        <v>0</v>
      </c>
      <c r="P5906" t="str">
        <f t="shared" si="1295"/>
        <v>27-Jan</v>
      </c>
      <c r="Q5906" s="9">
        <f t="shared" si="1296"/>
        <v>0.66388888888888886</v>
      </c>
      <c r="R5906" t="str">
        <f t="shared" si="1297"/>
        <v>Afternoon</v>
      </c>
      <c r="S5906" s="2">
        <f t="shared" si="1298"/>
        <v>27</v>
      </c>
      <c r="T5906" t="str">
        <f t="shared" si="1299"/>
        <v>Others</v>
      </c>
      <c r="U5906">
        <f t="shared" si="1300"/>
        <v>15</v>
      </c>
      <c r="V5906" t="str">
        <f t="shared" si="1301"/>
        <v>FY Q4</v>
      </c>
    </row>
    <row r="5907" spans="1:22" x14ac:dyDescent="0.3">
      <c r="A5907" s="18">
        <v>45318</v>
      </c>
      <c r="B5907" t="s">
        <v>146</v>
      </c>
      <c r="C5907" t="s">
        <v>291</v>
      </c>
      <c r="D5907" t="s">
        <v>7025</v>
      </c>
      <c r="E5907">
        <v>353573489478</v>
      </c>
      <c r="F5907" t="s">
        <v>16</v>
      </c>
      <c r="G5907" t="s">
        <v>71</v>
      </c>
      <c r="H5907">
        <v>26405</v>
      </c>
      <c r="I5907" s="2">
        <f t="shared" si="1288"/>
        <v>2024</v>
      </c>
      <c r="J5907" s="2" t="str">
        <f t="shared" si="1289"/>
        <v>January</v>
      </c>
      <c r="K5907" s="2">
        <f t="shared" si="1290"/>
        <v>1</v>
      </c>
      <c r="L5907" s="2" t="str">
        <f t="shared" si="1291"/>
        <v>Saturday</v>
      </c>
      <c r="M5907" s="2">
        <f t="shared" si="1292"/>
        <v>4</v>
      </c>
      <c r="N5907" s="3">
        <f t="shared" si="1293"/>
        <v>26405</v>
      </c>
      <c r="O5907" s="3">
        <f t="shared" si="1294"/>
        <v>0</v>
      </c>
      <c r="P5907" t="str">
        <f t="shared" si="1295"/>
        <v>27-Jan</v>
      </c>
      <c r="Q5907" s="9">
        <f t="shared" si="1296"/>
        <v>0.70138888888888884</v>
      </c>
      <c r="R5907" t="str">
        <f t="shared" si="1297"/>
        <v>Afternoon</v>
      </c>
      <c r="S5907" s="2">
        <f t="shared" si="1298"/>
        <v>27</v>
      </c>
      <c r="T5907" t="str">
        <f t="shared" si="1299"/>
        <v>Others</v>
      </c>
      <c r="U5907">
        <f t="shared" si="1300"/>
        <v>16</v>
      </c>
      <c r="V5907" t="str">
        <f t="shared" si="1301"/>
        <v>FY Q4</v>
      </c>
    </row>
    <row r="5908" spans="1:22" x14ac:dyDescent="0.3">
      <c r="A5908" s="18">
        <v>45319</v>
      </c>
      <c r="B5908" t="s">
        <v>901</v>
      </c>
      <c r="C5908" t="s">
        <v>375</v>
      </c>
      <c r="D5908" t="s">
        <v>7026</v>
      </c>
      <c r="E5908">
        <v>105581846554</v>
      </c>
      <c r="F5908" t="s">
        <v>15</v>
      </c>
      <c r="G5908" t="s">
        <v>71</v>
      </c>
      <c r="H5908">
        <v>6932</v>
      </c>
      <c r="I5908" s="2">
        <f t="shared" si="1288"/>
        <v>2024</v>
      </c>
      <c r="J5908" s="2" t="str">
        <f t="shared" si="1289"/>
        <v>January</v>
      </c>
      <c r="K5908" s="2">
        <f t="shared" si="1290"/>
        <v>1</v>
      </c>
      <c r="L5908" s="2" t="str">
        <f t="shared" si="1291"/>
        <v>Sunday</v>
      </c>
      <c r="M5908" s="2">
        <f t="shared" si="1292"/>
        <v>5</v>
      </c>
      <c r="N5908" s="3">
        <f t="shared" si="1293"/>
        <v>0</v>
      </c>
      <c r="O5908" s="3">
        <f t="shared" si="1294"/>
        <v>6932</v>
      </c>
      <c r="P5908" t="str">
        <f t="shared" si="1295"/>
        <v>28-Jan</v>
      </c>
      <c r="Q5908" s="9">
        <f t="shared" si="1296"/>
        <v>0.30138888888888887</v>
      </c>
      <c r="R5908" t="str">
        <f t="shared" si="1297"/>
        <v>Morning</v>
      </c>
      <c r="S5908" s="2">
        <f t="shared" si="1298"/>
        <v>28</v>
      </c>
      <c r="T5908" t="str">
        <f t="shared" si="1299"/>
        <v>UPI Transfer</v>
      </c>
      <c r="U5908">
        <f t="shared" si="1300"/>
        <v>7</v>
      </c>
      <c r="V5908" t="str">
        <f t="shared" si="1301"/>
        <v>FY Q4</v>
      </c>
    </row>
    <row r="5909" spans="1:22" x14ac:dyDescent="0.3">
      <c r="A5909" s="18">
        <v>45319</v>
      </c>
      <c r="B5909" t="s">
        <v>1577</v>
      </c>
      <c r="C5909" t="s">
        <v>79</v>
      </c>
      <c r="D5909" t="s">
        <v>7027</v>
      </c>
      <c r="E5909">
        <v>413258124333</v>
      </c>
      <c r="F5909" t="s">
        <v>16</v>
      </c>
      <c r="G5909" t="s">
        <v>67</v>
      </c>
      <c r="H5909">
        <v>12024</v>
      </c>
      <c r="I5909" s="2">
        <f t="shared" si="1288"/>
        <v>2024</v>
      </c>
      <c r="J5909" s="2" t="str">
        <f t="shared" si="1289"/>
        <v>January</v>
      </c>
      <c r="K5909" s="2">
        <f t="shared" si="1290"/>
        <v>1</v>
      </c>
      <c r="L5909" s="2" t="str">
        <f t="shared" si="1291"/>
        <v>Sunday</v>
      </c>
      <c r="M5909" s="2">
        <f t="shared" si="1292"/>
        <v>5</v>
      </c>
      <c r="N5909" s="3">
        <f t="shared" si="1293"/>
        <v>12024</v>
      </c>
      <c r="O5909" s="3">
        <f t="shared" si="1294"/>
        <v>0</v>
      </c>
      <c r="P5909" t="str">
        <f t="shared" si="1295"/>
        <v>28-Jan</v>
      </c>
      <c r="Q5909" s="9">
        <f t="shared" si="1296"/>
        <v>0.3659722222222222</v>
      </c>
      <c r="R5909" t="str">
        <f t="shared" si="1297"/>
        <v>Morning</v>
      </c>
      <c r="S5909" s="2">
        <f t="shared" si="1298"/>
        <v>28</v>
      </c>
      <c r="T5909" t="str">
        <f t="shared" si="1299"/>
        <v>Others</v>
      </c>
      <c r="U5909">
        <f t="shared" si="1300"/>
        <v>8</v>
      </c>
      <c r="V5909" t="str">
        <f t="shared" si="1301"/>
        <v>FY Q4</v>
      </c>
    </row>
    <row r="5910" spans="1:22" x14ac:dyDescent="0.3">
      <c r="A5910" s="18">
        <v>45319</v>
      </c>
      <c r="B5910" t="s">
        <v>829</v>
      </c>
      <c r="C5910" t="s">
        <v>95</v>
      </c>
      <c r="D5910" t="s">
        <v>7028</v>
      </c>
      <c r="E5910">
        <v>57672090143</v>
      </c>
      <c r="F5910" t="s">
        <v>16</v>
      </c>
      <c r="G5910" t="s">
        <v>67</v>
      </c>
      <c r="H5910">
        <v>11275</v>
      </c>
      <c r="I5910" s="2">
        <f t="shared" si="1288"/>
        <v>2024</v>
      </c>
      <c r="J5910" s="2" t="str">
        <f t="shared" si="1289"/>
        <v>January</v>
      </c>
      <c r="K5910" s="2">
        <f t="shared" si="1290"/>
        <v>1</v>
      </c>
      <c r="L5910" s="2" t="str">
        <f t="shared" si="1291"/>
        <v>Sunday</v>
      </c>
      <c r="M5910" s="2">
        <f t="shared" si="1292"/>
        <v>5</v>
      </c>
      <c r="N5910" s="3">
        <f t="shared" si="1293"/>
        <v>11275</v>
      </c>
      <c r="O5910" s="3">
        <f t="shared" si="1294"/>
        <v>0</v>
      </c>
      <c r="P5910" t="str">
        <f t="shared" si="1295"/>
        <v>28-Jan</v>
      </c>
      <c r="Q5910" s="9">
        <f t="shared" si="1296"/>
        <v>0.53194444444444444</v>
      </c>
      <c r="R5910" t="str">
        <f t="shared" si="1297"/>
        <v>Afternoon</v>
      </c>
      <c r="S5910" s="2">
        <f t="shared" si="1298"/>
        <v>28</v>
      </c>
      <c r="T5910" t="str">
        <f t="shared" si="1299"/>
        <v>Others</v>
      </c>
      <c r="U5910">
        <f t="shared" si="1300"/>
        <v>12</v>
      </c>
      <c r="V5910" t="str">
        <f t="shared" si="1301"/>
        <v>FY Q4</v>
      </c>
    </row>
    <row r="5911" spans="1:22" x14ac:dyDescent="0.3">
      <c r="A5911" s="18">
        <v>45319</v>
      </c>
      <c r="B5911" t="s">
        <v>1724</v>
      </c>
      <c r="C5911" t="s">
        <v>375</v>
      </c>
      <c r="D5911" t="s">
        <v>7029</v>
      </c>
      <c r="E5911">
        <v>172729714498</v>
      </c>
      <c r="F5911" t="s">
        <v>15</v>
      </c>
      <c r="G5911" t="s">
        <v>67</v>
      </c>
      <c r="H5911">
        <v>7752</v>
      </c>
      <c r="I5911" s="2">
        <f t="shared" si="1288"/>
        <v>2024</v>
      </c>
      <c r="J5911" s="2" t="str">
        <f t="shared" si="1289"/>
        <v>January</v>
      </c>
      <c r="K5911" s="2">
        <f t="shared" si="1290"/>
        <v>1</v>
      </c>
      <c r="L5911" s="2" t="str">
        <f t="shared" si="1291"/>
        <v>Sunday</v>
      </c>
      <c r="M5911" s="2">
        <f t="shared" si="1292"/>
        <v>5</v>
      </c>
      <c r="N5911" s="3">
        <f t="shared" si="1293"/>
        <v>0</v>
      </c>
      <c r="O5911" s="3">
        <f t="shared" si="1294"/>
        <v>7752</v>
      </c>
      <c r="P5911" t="str">
        <f t="shared" si="1295"/>
        <v>28-Jan</v>
      </c>
      <c r="Q5911" s="9">
        <f t="shared" si="1296"/>
        <v>0.70486111111111116</v>
      </c>
      <c r="R5911" t="str">
        <f t="shared" si="1297"/>
        <v>Afternoon</v>
      </c>
      <c r="S5911" s="2">
        <f t="shared" si="1298"/>
        <v>28</v>
      </c>
      <c r="T5911" t="str">
        <f t="shared" si="1299"/>
        <v>UPI Transfer</v>
      </c>
      <c r="U5911">
        <f t="shared" si="1300"/>
        <v>16</v>
      </c>
      <c r="V5911" t="str">
        <f t="shared" si="1301"/>
        <v>FY Q4</v>
      </c>
    </row>
    <row r="5912" spans="1:22" x14ac:dyDescent="0.3">
      <c r="A5912" s="18">
        <v>45319</v>
      </c>
      <c r="B5912" t="s">
        <v>2126</v>
      </c>
      <c r="C5912" t="s">
        <v>200</v>
      </c>
      <c r="D5912" t="s">
        <v>7030</v>
      </c>
      <c r="E5912">
        <v>569768213624</v>
      </c>
      <c r="F5912" t="s">
        <v>15</v>
      </c>
      <c r="G5912" t="s">
        <v>67</v>
      </c>
      <c r="H5912">
        <v>2616</v>
      </c>
      <c r="I5912" s="2">
        <f t="shared" si="1288"/>
        <v>2024</v>
      </c>
      <c r="J5912" s="2" t="str">
        <f t="shared" si="1289"/>
        <v>January</v>
      </c>
      <c r="K5912" s="2">
        <f t="shared" si="1290"/>
        <v>1</v>
      </c>
      <c r="L5912" s="2" t="str">
        <f t="shared" si="1291"/>
        <v>Sunday</v>
      </c>
      <c r="M5912" s="2">
        <f t="shared" si="1292"/>
        <v>5</v>
      </c>
      <c r="N5912" s="3">
        <f t="shared" si="1293"/>
        <v>0</v>
      </c>
      <c r="O5912" s="3">
        <f t="shared" si="1294"/>
        <v>2616</v>
      </c>
      <c r="P5912" t="str">
        <f t="shared" si="1295"/>
        <v>28-Jan</v>
      </c>
      <c r="Q5912" s="9">
        <f t="shared" si="1296"/>
        <v>0.75069444444444444</v>
      </c>
      <c r="R5912" t="str">
        <f t="shared" si="1297"/>
        <v>Evening</v>
      </c>
      <c r="S5912" s="2">
        <f t="shared" si="1298"/>
        <v>28</v>
      </c>
      <c r="T5912" t="str">
        <f t="shared" si="1299"/>
        <v>UPI Transfer</v>
      </c>
      <c r="U5912">
        <f t="shared" si="1300"/>
        <v>18</v>
      </c>
      <c r="V5912" t="str">
        <f t="shared" si="1301"/>
        <v>FY Q4</v>
      </c>
    </row>
    <row r="5913" spans="1:22" x14ac:dyDescent="0.3">
      <c r="A5913" s="18">
        <v>45320</v>
      </c>
      <c r="B5913" t="s">
        <v>869</v>
      </c>
      <c r="C5913" t="s">
        <v>242</v>
      </c>
      <c r="D5913" t="s">
        <v>7031</v>
      </c>
      <c r="E5913">
        <v>534274205238</v>
      </c>
      <c r="F5913" t="s">
        <v>15</v>
      </c>
      <c r="G5913" t="s">
        <v>67</v>
      </c>
      <c r="H5913">
        <v>22569</v>
      </c>
      <c r="I5913" s="2">
        <f t="shared" si="1288"/>
        <v>2024</v>
      </c>
      <c r="J5913" s="2" t="str">
        <f t="shared" si="1289"/>
        <v>January</v>
      </c>
      <c r="K5913" s="2">
        <f t="shared" si="1290"/>
        <v>1</v>
      </c>
      <c r="L5913" s="2" t="str">
        <f t="shared" si="1291"/>
        <v>Monday</v>
      </c>
      <c r="M5913" s="2">
        <f t="shared" si="1292"/>
        <v>5</v>
      </c>
      <c r="N5913" s="3">
        <f t="shared" si="1293"/>
        <v>0</v>
      </c>
      <c r="O5913" s="3">
        <f t="shared" si="1294"/>
        <v>22569</v>
      </c>
      <c r="P5913" t="str">
        <f t="shared" si="1295"/>
        <v>29-Jan</v>
      </c>
      <c r="Q5913" s="9">
        <f t="shared" si="1296"/>
        <v>0.54722222222222228</v>
      </c>
      <c r="R5913" t="str">
        <f t="shared" si="1297"/>
        <v>Afternoon</v>
      </c>
      <c r="S5913" s="2">
        <f t="shared" si="1298"/>
        <v>29</v>
      </c>
      <c r="T5913" t="str">
        <f t="shared" si="1299"/>
        <v>UPI Transfer</v>
      </c>
      <c r="U5913">
        <f t="shared" si="1300"/>
        <v>13</v>
      </c>
      <c r="V5913" t="str">
        <f t="shared" si="1301"/>
        <v>FY Q4</v>
      </c>
    </row>
    <row r="5914" spans="1:22" x14ac:dyDescent="0.3">
      <c r="A5914" s="18">
        <v>45320</v>
      </c>
      <c r="B5914" t="s">
        <v>361</v>
      </c>
      <c r="C5914" t="s">
        <v>76</v>
      </c>
      <c r="D5914" t="s">
        <v>7032</v>
      </c>
      <c r="E5914">
        <v>394224453268</v>
      </c>
      <c r="F5914" t="s">
        <v>16</v>
      </c>
      <c r="G5914" t="s">
        <v>71</v>
      </c>
      <c r="H5914">
        <v>31384</v>
      </c>
      <c r="I5914" s="2">
        <f t="shared" si="1288"/>
        <v>2024</v>
      </c>
      <c r="J5914" s="2" t="str">
        <f t="shared" si="1289"/>
        <v>January</v>
      </c>
      <c r="K5914" s="2">
        <f t="shared" si="1290"/>
        <v>1</v>
      </c>
      <c r="L5914" s="2" t="str">
        <f t="shared" si="1291"/>
        <v>Monday</v>
      </c>
      <c r="M5914" s="2">
        <f t="shared" si="1292"/>
        <v>5</v>
      </c>
      <c r="N5914" s="3">
        <f t="shared" si="1293"/>
        <v>31384</v>
      </c>
      <c r="O5914" s="3">
        <f t="shared" si="1294"/>
        <v>0</v>
      </c>
      <c r="P5914" t="str">
        <f t="shared" si="1295"/>
        <v>29-Jan</v>
      </c>
      <c r="Q5914" s="9">
        <f t="shared" si="1296"/>
        <v>0.59444444444444444</v>
      </c>
      <c r="R5914" t="str">
        <f t="shared" si="1297"/>
        <v>Afternoon</v>
      </c>
      <c r="S5914" s="2">
        <f t="shared" si="1298"/>
        <v>29</v>
      </c>
      <c r="T5914" t="str">
        <f t="shared" si="1299"/>
        <v>Others</v>
      </c>
      <c r="U5914">
        <f t="shared" si="1300"/>
        <v>14</v>
      </c>
      <c r="V5914" t="str">
        <f t="shared" si="1301"/>
        <v>FY Q4</v>
      </c>
    </row>
    <row r="5915" spans="1:22" x14ac:dyDescent="0.3">
      <c r="A5915" s="18">
        <v>45320</v>
      </c>
      <c r="B5915" t="s">
        <v>244</v>
      </c>
      <c r="C5915" t="s">
        <v>107</v>
      </c>
      <c r="D5915" t="s">
        <v>7033</v>
      </c>
      <c r="E5915">
        <v>449201547512</v>
      </c>
      <c r="F5915" t="s">
        <v>15</v>
      </c>
      <c r="G5915" t="s">
        <v>67</v>
      </c>
      <c r="H5915">
        <v>1020</v>
      </c>
      <c r="I5915" s="2">
        <f t="shared" si="1288"/>
        <v>2024</v>
      </c>
      <c r="J5915" s="2" t="str">
        <f t="shared" si="1289"/>
        <v>January</v>
      </c>
      <c r="K5915" s="2">
        <f t="shared" si="1290"/>
        <v>1</v>
      </c>
      <c r="L5915" s="2" t="str">
        <f t="shared" si="1291"/>
        <v>Monday</v>
      </c>
      <c r="M5915" s="2">
        <f t="shared" si="1292"/>
        <v>5</v>
      </c>
      <c r="N5915" s="3">
        <f t="shared" si="1293"/>
        <v>0</v>
      </c>
      <c r="O5915" s="3">
        <f t="shared" si="1294"/>
        <v>1020</v>
      </c>
      <c r="P5915" t="str">
        <f t="shared" si="1295"/>
        <v>29-Jan</v>
      </c>
      <c r="Q5915" s="9">
        <f t="shared" si="1296"/>
        <v>0.77222222222222225</v>
      </c>
      <c r="R5915" t="str">
        <f t="shared" si="1297"/>
        <v>Evening</v>
      </c>
      <c r="S5915" s="2">
        <f t="shared" si="1298"/>
        <v>29</v>
      </c>
      <c r="T5915" t="str">
        <f t="shared" si="1299"/>
        <v>UPI Transfer</v>
      </c>
      <c r="U5915">
        <f t="shared" si="1300"/>
        <v>18</v>
      </c>
      <c r="V5915" t="str">
        <f t="shared" si="1301"/>
        <v>FY Q4</v>
      </c>
    </row>
    <row r="5916" spans="1:22" x14ac:dyDescent="0.3">
      <c r="A5916" s="18">
        <v>45320</v>
      </c>
      <c r="B5916" t="s">
        <v>1024</v>
      </c>
      <c r="C5916" t="s">
        <v>189</v>
      </c>
      <c r="D5916" t="s">
        <v>7034</v>
      </c>
      <c r="E5916">
        <v>496131151379</v>
      </c>
      <c r="F5916" t="s">
        <v>16</v>
      </c>
      <c r="G5916" t="s">
        <v>67</v>
      </c>
      <c r="H5916">
        <v>2890</v>
      </c>
      <c r="I5916" s="2">
        <f t="shared" si="1288"/>
        <v>2024</v>
      </c>
      <c r="J5916" s="2" t="str">
        <f t="shared" si="1289"/>
        <v>January</v>
      </c>
      <c r="K5916" s="2">
        <f t="shared" si="1290"/>
        <v>1</v>
      </c>
      <c r="L5916" s="2" t="str">
        <f t="shared" si="1291"/>
        <v>Monday</v>
      </c>
      <c r="M5916" s="2">
        <f t="shared" si="1292"/>
        <v>5</v>
      </c>
      <c r="N5916" s="3">
        <f t="shared" si="1293"/>
        <v>2890</v>
      </c>
      <c r="O5916" s="3">
        <f t="shared" si="1294"/>
        <v>0</v>
      </c>
      <c r="P5916" t="str">
        <f t="shared" si="1295"/>
        <v>29-Jan</v>
      </c>
      <c r="Q5916" s="9">
        <f t="shared" si="1296"/>
        <v>0.98472222222222228</v>
      </c>
      <c r="R5916" t="str">
        <f t="shared" si="1297"/>
        <v>Night</v>
      </c>
      <c r="S5916" s="2">
        <f t="shared" si="1298"/>
        <v>29</v>
      </c>
      <c r="T5916" t="str">
        <f t="shared" si="1299"/>
        <v>Others</v>
      </c>
      <c r="U5916">
        <f t="shared" si="1300"/>
        <v>23</v>
      </c>
      <c r="V5916" t="str">
        <f t="shared" si="1301"/>
        <v>FY Q4</v>
      </c>
    </row>
    <row r="5917" spans="1:22" x14ac:dyDescent="0.3">
      <c r="A5917" s="18">
        <v>45321</v>
      </c>
      <c r="B5917" t="s">
        <v>182</v>
      </c>
      <c r="C5917" t="s">
        <v>200</v>
      </c>
      <c r="D5917" t="s">
        <v>7035</v>
      </c>
      <c r="E5917">
        <v>994733353538</v>
      </c>
      <c r="F5917" t="s">
        <v>15</v>
      </c>
      <c r="G5917" t="s">
        <v>67</v>
      </c>
      <c r="H5917">
        <v>3554</v>
      </c>
      <c r="I5917" s="2">
        <f t="shared" si="1288"/>
        <v>2024</v>
      </c>
      <c r="J5917" s="2" t="str">
        <f t="shared" si="1289"/>
        <v>January</v>
      </c>
      <c r="K5917" s="2">
        <f t="shared" si="1290"/>
        <v>1</v>
      </c>
      <c r="L5917" s="2" t="str">
        <f t="shared" si="1291"/>
        <v>Tuesday</v>
      </c>
      <c r="M5917" s="2">
        <f t="shared" si="1292"/>
        <v>5</v>
      </c>
      <c r="N5917" s="3">
        <f t="shared" si="1293"/>
        <v>0</v>
      </c>
      <c r="O5917" s="3">
        <f t="shared" si="1294"/>
        <v>3554</v>
      </c>
      <c r="P5917" t="str">
        <f t="shared" si="1295"/>
        <v>30-Jan</v>
      </c>
      <c r="Q5917" s="9">
        <f t="shared" si="1296"/>
        <v>0.58958333333333335</v>
      </c>
      <c r="R5917" t="str">
        <f t="shared" si="1297"/>
        <v>Afternoon</v>
      </c>
      <c r="S5917" s="2">
        <f t="shared" si="1298"/>
        <v>30</v>
      </c>
      <c r="T5917" t="str">
        <f t="shared" si="1299"/>
        <v>UPI Transfer</v>
      </c>
      <c r="U5917">
        <f t="shared" si="1300"/>
        <v>14</v>
      </c>
      <c r="V5917" t="str">
        <f t="shared" si="1301"/>
        <v>FY Q4</v>
      </c>
    </row>
    <row r="5918" spans="1:22" x14ac:dyDescent="0.3">
      <c r="A5918" s="18">
        <v>45321</v>
      </c>
      <c r="B5918" t="s">
        <v>1449</v>
      </c>
      <c r="C5918" t="s">
        <v>222</v>
      </c>
      <c r="D5918" t="s">
        <v>7036</v>
      </c>
      <c r="E5918">
        <v>58187920178</v>
      </c>
      <c r="F5918" t="s">
        <v>15</v>
      </c>
      <c r="G5918" t="s">
        <v>71</v>
      </c>
      <c r="H5918">
        <v>11708</v>
      </c>
      <c r="I5918" s="2">
        <f t="shared" si="1288"/>
        <v>2024</v>
      </c>
      <c r="J5918" s="2" t="str">
        <f t="shared" si="1289"/>
        <v>January</v>
      </c>
      <c r="K5918" s="2">
        <f t="shared" si="1290"/>
        <v>1</v>
      </c>
      <c r="L5918" s="2" t="str">
        <f t="shared" si="1291"/>
        <v>Tuesday</v>
      </c>
      <c r="M5918" s="2">
        <f t="shared" si="1292"/>
        <v>5</v>
      </c>
      <c r="N5918" s="3">
        <f t="shared" si="1293"/>
        <v>0</v>
      </c>
      <c r="O5918" s="3">
        <f t="shared" si="1294"/>
        <v>11708</v>
      </c>
      <c r="P5918" t="str">
        <f t="shared" si="1295"/>
        <v>30-Jan</v>
      </c>
      <c r="Q5918" s="9">
        <f t="shared" si="1296"/>
        <v>0.64166666666666672</v>
      </c>
      <c r="R5918" t="str">
        <f t="shared" si="1297"/>
        <v>Afternoon</v>
      </c>
      <c r="S5918" s="2">
        <f t="shared" si="1298"/>
        <v>30</v>
      </c>
      <c r="T5918" t="str">
        <f t="shared" si="1299"/>
        <v>UPI Transfer</v>
      </c>
      <c r="U5918">
        <f t="shared" si="1300"/>
        <v>15</v>
      </c>
      <c r="V5918" t="str">
        <f t="shared" si="1301"/>
        <v>FY Q4</v>
      </c>
    </row>
    <row r="5919" spans="1:22" x14ac:dyDescent="0.3">
      <c r="A5919" s="18">
        <v>45321</v>
      </c>
      <c r="B5919" t="s">
        <v>691</v>
      </c>
      <c r="C5919" t="s">
        <v>131</v>
      </c>
      <c r="D5919" t="s">
        <v>7037</v>
      </c>
      <c r="E5919">
        <v>596920389323</v>
      </c>
      <c r="F5919" t="s">
        <v>16</v>
      </c>
      <c r="G5919" t="s">
        <v>71</v>
      </c>
      <c r="H5919">
        <v>2887</v>
      </c>
      <c r="I5919" s="2">
        <f t="shared" si="1288"/>
        <v>2024</v>
      </c>
      <c r="J5919" s="2" t="str">
        <f t="shared" si="1289"/>
        <v>January</v>
      </c>
      <c r="K5919" s="2">
        <f t="shared" si="1290"/>
        <v>1</v>
      </c>
      <c r="L5919" s="2" t="str">
        <f t="shared" si="1291"/>
        <v>Tuesday</v>
      </c>
      <c r="M5919" s="2">
        <f t="shared" si="1292"/>
        <v>5</v>
      </c>
      <c r="N5919" s="3">
        <f t="shared" si="1293"/>
        <v>2887</v>
      </c>
      <c r="O5919" s="3">
        <f t="shared" si="1294"/>
        <v>0</v>
      </c>
      <c r="P5919" t="str">
        <f t="shared" si="1295"/>
        <v>30-Jan</v>
      </c>
      <c r="Q5919" s="9">
        <f t="shared" si="1296"/>
        <v>0.6791666666666667</v>
      </c>
      <c r="R5919" t="str">
        <f t="shared" si="1297"/>
        <v>Afternoon</v>
      </c>
      <c r="S5919" s="2">
        <f t="shared" si="1298"/>
        <v>30</v>
      </c>
      <c r="T5919" t="str">
        <f t="shared" si="1299"/>
        <v>Others</v>
      </c>
      <c r="U5919">
        <f t="shared" si="1300"/>
        <v>16</v>
      </c>
      <c r="V5919" t="str">
        <f t="shared" si="1301"/>
        <v>FY Q4</v>
      </c>
    </row>
    <row r="5920" spans="1:22" x14ac:dyDescent="0.3">
      <c r="A5920" s="18">
        <v>45321</v>
      </c>
      <c r="B5920" t="s">
        <v>1394</v>
      </c>
      <c r="C5920" t="s">
        <v>273</v>
      </c>
      <c r="D5920" t="s">
        <v>7038</v>
      </c>
      <c r="E5920">
        <v>22702714838</v>
      </c>
      <c r="F5920" t="s">
        <v>16</v>
      </c>
      <c r="G5920" t="s">
        <v>71</v>
      </c>
      <c r="H5920">
        <v>5613</v>
      </c>
      <c r="I5920" s="2">
        <f t="shared" si="1288"/>
        <v>2024</v>
      </c>
      <c r="J5920" s="2" t="str">
        <f t="shared" si="1289"/>
        <v>January</v>
      </c>
      <c r="K5920" s="2">
        <f t="shared" si="1290"/>
        <v>1</v>
      </c>
      <c r="L5920" s="2" t="str">
        <f t="shared" si="1291"/>
        <v>Tuesday</v>
      </c>
      <c r="M5920" s="2">
        <f t="shared" si="1292"/>
        <v>5</v>
      </c>
      <c r="N5920" s="3">
        <f t="shared" si="1293"/>
        <v>5613</v>
      </c>
      <c r="O5920" s="3">
        <f t="shared" si="1294"/>
        <v>0</v>
      </c>
      <c r="P5920" t="str">
        <f t="shared" si="1295"/>
        <v>30-Jan</v>
      </c>
      <c r="Q5920" s="9">
        <f t="shared" si="1296"/>
        <v>0.81736111111111109</v>
      </c>
      <c r="R5920" t="str">
        <f t="shared" si="1297"/>
        <v>Evening</v>
      </c>
      <c r="S5920" s="2">
        <f t="shared" si="1298"/>
        <v>30</v>
      </c>
      <c r="T5920" t="str">
        <f t="shared" si="1299"/>
        <v>Others</v>
      </c>
      <c r="U5920">
        <f t="shared" si="1300"/>
        <v>19</v>
      </c>
      <c r="V5920" t="str">
        <f t="shared" si="1301"/>
        <v>FY Q4</v>
      </c>
    </row>
    <row r="5921" spans="1:22" x14ac:dyDescent="0.3">
      <c r="A5921" s="18">
        <v>45321</v>
      </c>
      <c r="B5921" t="s">
        <v>1494</v>
      </c>
      <c r="C5921" t="s">
        <v>200</v>
      </c>
      <c r="D5921" t="s">
        <v>7039</v>
      </c>
      <c r="E5921">
        <v>533878911047</v>
      </c>
      <c r="F5921" t="s">
        <v>15</v>
      </c>
      <c r="G5921" t="s">
        <v>67</v>
      </c>
      <c r="H5921">
        <v>2554</v>
      </c>
      <c r="I5921" s="2">
        <f t="shared" si="1288"/>
        <v>2024</v>
      </c>
      <c r="J5921" s="2" t="str">
        <f t="shared" si="1289"/>
        <v>January</v>
      </c>
      <c r="K5921" s="2">
        <f t="shared" si="1290"/>
        <v>1</v>
      </c>
      <c r="L5921" s="2" t="str">
        <f t="shared" si="1291"/>
        <v>Tuesday</v>
      </c>
      <c r="M5921" s="2">
        <f t="shared" si="1292"/>
        <v>5</v>
      </c>
      <c r="N5921" s="3">
        <f t="shared" si="1293"/>
        <v>0</v>
      </c>
      <c r="O5921" s="3">
        <f t="shared" si="1294"/>
        <v>2554</v>
      </c>
      <c r="P5921" t="str">
        <f t="shared" si="1295"/>
        <v>30-Jan</v>
      </c>
      <c r="Q5921" s="9">
        <f t="shared" si="1296"/>
        <v>0.8208333333333333</v>
      </c>
      <c r="R5921" t="str">
        <f t="shared" si="1297"/>
        <v>Evening</v>
      </c>
      <c r="S5921" s="2">
        <f t="shared" si="1298"/>
        <v>30</v>
      </c>
      <c r="T5921" t="str">
        <f t="shared" si="1299"/>
        <v>UPI Transfer</v>
      </c>
      <c r="U5921">
        <f t="shared" si="1300"/>
        <v>19</v>
      </c>
      <c r="V5921" t="str">
        <f t="shared" si="1301"/>
        <v>FY Q4</v>
      </c>
    </row>
    <row r="5922" spans="1:22" x14ac:dyDescent="0.3">
      <c r="A5922" s="18">
        <v>45322</v>
      </c>
      <c r="B5922" t="s">
        <v>468</v>
      </c>
      <c r="C5922" t="s">
        <v>69</v>
      </c>
      <c r="D5922" t="s">
        <v>7040</v>
      </c>
      <c r="E5922">
        <v>653799805237</v>
      </c>
      <c r="F5922" t="s">
        <v>16</v>
      </c>
      <c r="G5922" t="s">
        <v>67</v>
      </c>
      <c r="H5922">
        <v>12535</v>
      </c>
      <c r="I5922" s="2">
        <f t="shared" si="1288"/>
        <v>2024</v>
      </c>
      <c r="J5922" s="2" t="str">
        <f t="shared" si="1289"/>
        <v>January</v>
      </c>
      <c r="K5922" s="2">
        <f t="shared" si="1290"/>
        <v>1</v>
      </c>
      <c r="L5922" s="2" t="str">
        <f t="shared" si="1291"/>
        <v>Wednesday</v>
      </c>
      <c r="M5922" s="2">
        <f t="shared" si="1292"/>
        <v>5</v>
      </c>
      <c r="N5922" s="3">
        <f t="shared" si="1293"/>
        <v>12535</v>
      </c>
      <c r="O5922" s="3">
        <f t="shared" si="1294"/>
        <v>0</v>
      </c>
      <c r="P5922" t="str">
        <f t="shared" si="1295"/>
        <v>31-Jan</v>
      </c>
      <c r="Q5922" s="9">
        <f t="shared" si="1296"/>
        <v>0.56180555555555556</v>
      </c>
      <c r="R5922" t="str">
        <f t="shared" si="1297"/>
        <v>Afternoon</v>
      </c>
      <c r="S5922" s="2">
        <f t="shared" si="1298"/>
        <v>31</v>
      </c>
      <c r="T5922" t="str">
        <f t="shared" si="1299"/>
        <v>Others</v>
      </c>
      <c r="U5922">
        <f t="shared" si="1300"/>
        <v>13</v>
      </c>
      <c r="V5922" t="str">
        <f t="shared" si="1301"/>
        <v>FY Q4</v>
      </c>
    </row>
    <row r="5923" spans="1:22" x14ac:dyDescent="0.3">
      <c r="A5923" s="18">
        <v>45322</v>
      </c>
      <c r="B5923" t="s">
        <v>363</v>
      </c>
      <c r="C5923" t="s">
        <v>131</v>
      </c>
      <c r="D5923" t="s">
        <v>7041</v>
      </c>
      <c r="E5923">
        <v>97031729339</v>
      </c>
      <c r="F5923" t="s">
        <v>16</v>
      </c>
      <c r="G5923" t="s">
        <v>71</v>
      </c>
      <c r="H5923">
        <v>7325</v>
      </c>
      <c r="I5923" s="2">
        <f t="shared" si="1288"/>
        <v>2024</v>
      </c>
      <c r="J5923" s="2" t="str">
        <f t="shared" si="1289"/>
        <v>January</v>
      </c>
      <c r="K5923" s="2">
        <f t="shared" si="1290"/>
        <v>1</v>
      </c>
      <c r="L5923" s="2" t="str">
        <f t="shared" si="1291"/>
        <v>Wednesday</v>
      </c>
      <c r="M5923" s="2">
        <f t="shared" si="1292"/>
        <v>5</v>
      </c>
      <c r="N5923" s="3">
        <f t="shared" si="1293"/>
        <v>7325</v>
      </c>
      <c r="O5923" s="3">
        <f t="shared" si="1294"/>
        <v>0</v>
      </c>
      <c r="P5923" t="str">
        <f t="shared" si="1295"/>
        <v>31-Jan</v>
      </c>
      <c r="Q5923" s="9">
        <f t="shared" si="1296"/>
        <v>0.62013888888888891</v>
      </c>
      <c r="R5923" t="str">
        <f t="shared" si="1297"/>
        <v>Afternoon</v>
      </c>
      <c r="S5923" s="2">
        <f t="shared" si="1298"/>
        <v>31</v>
      </c>
      <c r="T5923" t="str">
        <f t="shared" si="1299"/>
        <v>Others</v>
      </c>
      <c r="U5923">
        <f t="shared" si="1300"/>
        <v>14</v>
      </c>
      <c r="V5923" t="str">
        <f t="shared" si="1301"/>
        <v>FY Q4</v>
      </c>
    </row>
    <row r="5924" spans="1:22" x14ac:dyDescent="0.3">
      <c r="A5924" s="18">
        <v>45322</v>
      </c>
      <c r="B5924" t="s">
        <v>1368</v>
      </c>
      <c r="C5924" t="s">
        <v>452</v>
      </c>
      <c r="D5924" t="s">
        <v>7042</v>
      </c>
      <c r="E5924">
        <v>445769277789</v>
      </c>
      <c r="F5924" t="s">
        <v>15</v>
      </c>
      <c r="G5924" t="s">
        <v>67</v>
      </c>
      <c r="H5924">
        <v>1457</v>
      </c>
      <c r="I5924" s="2">
        <f t="shared" si="1288"/>
        <v>2024</v>
      </c>
      <c r="J5924" s="2" t="str">
        <f t="shared" si="1289"/>
        <v>January</v>
      </c>
      <c r="K5924" s="2">
        <f t="shared" si="1290"/>
        <v>1</v>
      </c>
      <c r="L5924" s="2" t="str">
        <f t="shared" si="1291"/>
        <v>Wednesday</v>
      </c>
      <c r="M5924" s="2">
        <f t="shared" si="1292"/>
        <v>5</v>
      </c>
      <c r="N5924" s="3">
        <f t="shared" si="1293"/>
        <v>0</v>
      </c>
      <c r="O5924" s="3">
        <f t="shared" si="1294"/>
        <v>1457</v>
      </c>
      <c r="P5924" t="str">
        <f t="shared" si="1295"/>
        <v>31-Jan</v>
      </c>
      <c r="Q5924" s="9">
        <f t="shared" si="1296"/>
        <v>0.65833333333333333</v>
      </c>
      <c r="R5924" t="str">
        <f t="shared" si="1297"/>
        <v>Afternoon</v>
      </c>
      <c r="S5924" s="2">
        <f t="shared" si="1298"/>
        <v>31</v>
      </c>
      <c r="T5924" t="str">
        <f t="shared" si="1299"/>
        <v>UPI Transfer</v>
      </c>
      <c r="U5924">
        <f t="shared" si="1300"/>
        <v>15</v>
      </c>
      <c r="V5924" t="str">
        <f t="shared" si="1301"/>
        <v>FY Q4</v>
      </c>
    </row>
    <row r="5925" spans="1:22" x14ac:dyDescent="0.3">
      <c r="A5925" s="18">
        <v>45322</v>
      </c>
      <c r="B5925" t="s">
        <v>1521</v>
      </c>
      <c r="C5925" t="s">
        <v>251</v>
      </c>
      <c r="D5925" t="s">
        <v>7043</v>
      </c>
      <c r="E5925">
        <v>16406763498</v>
      </c>
      <c r="F5925" t="s">
        <v>15</v>
      </c>
      <c r="G5925" t="s">
        <v>71</v>
      </c>
      <c r="H5925">
        <v>4715</v>
      </c>
      <c r="I5925" s="2">
        <f t="shared" si="1288"/>
        <v>2024</v>
      </c>
      <c r="J5925" s="2" t="str">
        <f t="shared" si="1289"/>
        <v>January</v>
      </c>
      <c r="K5925" s="2">
        <f t="shared" si="1290"/>
        <v>1</v>
      </c>
      <c r="L5925" s="2" t="str">
        <f t="shared" si="1291"/>
        <v>Wednesday</v>
      </c>
      <c r="M5925" s="2">
        <f t="shared" si="1292"/>
        <v>5</v>
      </c>
      <c r="N5925" s="3">
        <f t="shared" si="1293"/>
        <v>0</v>
      </c>
      <c r="O5925" s="3">
        <f t="shared" si="1294"/>
        <v>4715</v>
      </c>
      <c r="P5925" t="str">
        <f t="shared" si="1295"/>
        <v>31-Jan</v>
      </c>
      <c r="Q5925" s="9">
        <f t="shared" si="1296"/>
        <v>0.68958333333333333</v>
      </c>
      <c r="R5925" t="str">
        <f t="shared" si="1297"/>
        <v>Afternoon</v>
      </c>
      <c r="S5925" s="2">
        <f t="shared" si="1298"/>
        <v>31</v>
      </c>
      <c r="T5925" t="str">
        <f t="shared" si="1299"/>
        <v>UPI Transfer</v>
      </c>
      <c r="U5925">
        <f t="shared" si="1300"/>
        <v>16</v>
      </c>
      <c r="V5925" t="str">
        <f t="shared" si="1301"/>
        <v>FY Q4</v>
      </c>
    </row>
    <row r="5926" spans="1:22" x14ac:dyDescent="0.3">
      <c r="A5926" s="18">
        <v>45322</v>
      </c>
      <c r="B5926" t="s">
        <v>4621</v>
      </c>
      <c r="C5926" t="s">
        <v>73</v>
      </c>
      <c r="D5926" t="s">
        <v>7044</v>
      </c>
      <c r="E5926">
        <v>745524470074</v>
      </c>
      <c r="F5926" t="s">
        <v>16</v>
      </c>
      <c r="G5926" t="s">
        <v>67</v>
      </c>
      <c r="H5926">
        <v>12399</v>
      </c>
      <c r="I5926" s="2">
        <f t="shared" ref="I5926:I5989" si="1302">YEAR(A5926)</f>
        <v>2024</v>
      </c>
      <c r="J5926" s="2" t="str">
        <f t="shared" ref="J5926:J5989" si="1303">TEXT(A5926,"mmmm")</f>
        <v>January</v>
      </c>
      <c r="K5926" s="2">
        <f t="shared" ref="K5926:K5989" si="1304">MONTH(A5926)</f>
        <v>1</v>
      </c>
      <c r="L5926" s="2" t="str">
        <f t="shared" ref="L5926:L5989" si="1305">TEXT(A5926,"dddd")</f>
        <v>Wednesday</v>
      </c>
      <c r="M5926" s="2">
        <f t="shared" ref="M5926:M5989" si="1306">WEEKNUM(A5926)</f>
        <v>5</v>
      </c>
      <c r="N5926" s="3">
        <f t="shared" ref="N5926:N5989" si="1307">IF(F5926="Credit",H5926,0)</f>
        <v>12399</v>
      </c>
      <c r="O5926" s="3">
        <f t="shared" ref="O5926:O5989" si="1308">IF(F5926="Debit",H5926,0)</f>
        <v>0</v>
      </c>
      <c r="P5926" t="str">
        <f t="shared" ref="P5926:P5989" si="1309">TEXT(A5926,"d-mmm")</f>
        <v>31-Jan</v>
      </c>
      <c r="Q5926" s="9">
        <f t="shared" ref="Q5926:Q5989" si="1310">TIMEVALUE(TRIM(CLEAN(SUBSTITUTE(B5926,CHAR(34),""))))</f>
        <v>0.85416666666666663</v>
      </c>
      <c r="R5926" t="str">
        <f t="shared" ref="R5926:R5989" si="1311">IF(HOUR(Q5926)&lt;12,"Morning",IF(HOUR(Q5926)&lt;17,"Afternoon",IF(HOUR(Q5926)&lt;21,"Evening","Night")))</f>
        <v>Evening</v>
      </c>
      <c r="S5926" s="2">
        <f t="shared" ref="S5926:S5989" si="1312">DAY(A5926)</f>
        <v>31</v>
      </c>
      <c r="T5926" t="str">
        <f t="shared" ref="T5926:T5989" si="1313">IF(ISNUMBER(SEARCH("Recharge",C5926)),"Recharge",IF(ISNUMBER(SEARCH("Petrol",C5926)),"Fuel",IF(ISNUMBER(SEARCH("Restaurant",C5926)),"Food",IF(ISNUMBER(SEARCH("Amazon",C5926)),"Shopping",IF(ISNUMBER(SEARCH("Salary",C5926)),"Salary",IF(ISNUMBER(SEARCH("Paid to",C5926)),"UPI Transfer","Others"))))))</f>
        <v>Others</v>
      </c>
      <c r="U5926">
        <f t="shared" ref="U5926:U5989" si="1314">HOUR(Q5926)</f>
        <v>20</v>
      </c>
      <c r="V5926" t="str">
        <f t="shared" ref="V5926:V5989" si="1315">"FY Q"&amp;INT(MOD(MONTH(A5926)-4,12)/3)+1</f>
        <v>FY Q4</v>
      </c>
    </row>
    <row r="5927" spans="1:22" x14ac:dyDescent="0.3">
      <c r="A5927" s="18">
        <v>45322</v>
      </c>
      <c r="B5927" t="s">
        <v>3458</v>
      </c>
      <c r="C5927" t="s">
        <v>117</v>
      </c>
      <c r="D5927" t="s">
        <v>7045</v>
      </c>
      <c r="E5927">
        <v>621561695809</v>
      </c>
      <c r="F5927" t="s">
        <v>16</v>
      </c>
      <c r="G5927" t="s">
        <v>67</v>
      </c>
      <c r="H5927">
        <v>2966</v>
      </c>
      <c r="I5927" s="2">
        <f t="shared" si="1302"/>
        <v>2024</v>
      </c>
      <c r="J5927" s="2" t="str">
        <f t="shared" si="1303"/>
        <v>January</v>
      </c>
      <c r="K5927" s="2">
        <f t="shared" si="1304"/>
        <v>1</v>
      </c>
      <c r="L5927" s="2" t="str">
        <f t="shared" si="1305"/>
        <v>Wednesday</v>
      </c>
      <c r="M5927" s="2">
        <f t="shared" si="1306"/>
        <v>5</v>
      </c>
      <c r="N5927" s="3">
        <f t="shared" si="1307"/>
        <v>2966</v>
      </c>
      <c r="O5927" s="3">
        <f t="shared" si="1308"/>
        <v>0</v>
      </c>
      <c r="P5927" t="str">
        <f t="shared" si="1309"/>
        <v>31-Jan</v>
      </c>
      <c r="Q5927" s="9">
        <f t="shared" si="1310"/>
        <v>0.89722222222222225</v>
      </c>
      <c r="R5927" t="str">
        <f t="shared" si="1311"/>
        <v>Night</v>
      </c>
      <c r="S5927" s="2">
        <f t="shared" si="1312"/>
        <v>31</v>
      </c>
      <c r="T5927" t="str">
        <f t="shared" si="1313"/>
        <v>Others</v>
      </c>
      <c r="U5927">
        <f t="shared" si="1314"/>
        <v>21</v>
      </c>
      <c r="V5927" t="str">
        <f t="shared" si="1315"/>
        <v>FY Q4</v>
      </c>
    </row>
    <row r="5928" spans="1:22" x14ac:dyDescent="0.3">
      <c r="A5928" s="18">
        <v>45322</v>
      </c>
      <c r="B5928" t="s">
        <v>4940</v>
      </c>
      <c r="C5928" t="s">
        <v>114</v>
      </c>
      <c r="D5928" t="s">
        <v>7046</v>
      </c>
      <c r="E5928">
        <v>582724623699</v>
      </c>
      <c r="F5928" t="s">
        <v>15</v>
      </c>
      <c r="G5928" t="s">
        <v>67</v>
      </c>
      <c r="H5928">
        <v>2895</v>
      </c>
      <c r="I5928" s="2">
        <f t="shared" si="1302"/>
        <v>2024</v>
      </c>
      <c r="J5928" s="2" t="str">
        <f t="shared" si="1303"/>
        <v>January</v>
      </c>
      <c r="K5928" s="2">
        <f t="shared" si="1304"/>
        <v>1</v>
      </c>
      <c r="L5928" s="2" t="str">
        <f t="shared" si="1305"/>
        <v>Wednesday</v>
      </c>
      <c r="M5928" s="2">
        <f t="shared" si="1306"/>
        <v>5</v>
      </c>
      <c r="N5928" s="3">
        <f t="shared" si="1307"/>
        <v>0</v>
      </c>
      <c r="O5928" s="3">
        <f t="shared" si="1308"/>
        <v>2895</v>
      </c>
      <c r="P5928" t="str">
        <f t="shared" si="1309"/>
        <v>31-Jan</v>
      </c>
      <c r="Q5928" s="9">
        <f t="shared" si="1310"/>
        <v>0.94930555555555551</v>
      </c>
      <c r="R5928" t="str">
        <f t="shared" si="1311"/>
        <v>Night</v>
      </c>
      <c r="S5928" s="2">
        <f t="shared" si="1312"/>
        <v>31</v>
      </c>
      <c r="T5928" t="str">
        <f t="shared" si="1313"/>
        <v>UPI Transfer</v>
      </c>
      <c r="U5928">
        <f t="shared" si="1314"/>
        <v>22</v>
      </c>
      <c r="V5928" t="str">
        <f t="shared" si="1315"/>
        <v>FY Q4</v>
      </c>
    </row>
    <row r="5929" spans="1:22" x14ac:dyDescent="0.3">
      <c r="A5929" s="18">
        <v>45323</v>
      </c>
      <c r="B5929" t="s">
        <v>720</v>
      </c>
      <c r="C5929" t="s">
        <v>357</v>
      </c>
      <c r="D5929" t="s">
        <v>7047</v>
      </c>
      <c r="E5929">
        <v>998993602895</v>
      </c>
      <c r="F5929" t="s">
        <v>15</v>
      </c>
      <c r="G5929" t="s">
        <v>67</v>
      </c>
      <c r="H5929">
        <v>7483</v>
      </c>
      <c r="I5929" s="2">
        <f t="shared" si="1302"/>
        <v>2024</v>
      </c>
      <c r="J5929" s="2" t="str">
        <f t="shared" si="1303"/>
        <v>February</v>
      </c>
      <c r="K5929" s="2">
        <f t="shared" si="1304"/>
        <v>2</v>
      </c>
      <c r="L5929" s="2" t="str">
        <f t="shared" si="1305"/>
        <v>Thursday</v>
      </c>
      <c r="M5929" s="2">
        <f t="shared" si="1306"/>
        <v>5</v>
      </c>
      <c r="N5929" s="3">
        <f t="shared" si="1307"/>
        <v>0</v>
      </c>
      <c r="O5929" s="3">
        <f t="shared" si="1308"/>
        <v>7483</v>
      </c>
      <c r="P5929" t="str">
        <f t="shared" si="1309"/>
        <v>1-Feb</v>
      </c>
      <c r="Q5929" s="9">
        <f t="shared" si="1310"/>
        <v>0.47291666666666665</v>
      </c>
      <c r="R5929" t="str">
        <f t="shared" si="1311"/>
        <v>Morning</v>
      </c>
      <c r="S5929" s="2">
        <f t="shared" si="1312"/>
        <v>1</v>
      </c>
      <c r="T5929" t="str">
        <f t="shared" si="1313"/>
        <v>UPI Transfer</v>
      </c>
      <c r="U5929">
        <f t="shared" si="1314"/>
        <v>11</v>
      </c>
      <c r="V5929" t="str">
        <f t="shared" si="1315"/>
        <v>FY Q4</v>
      </c>
    </row>
    <row r="5930" spans="1:22" x14ac:dyDescent="0.3">
      <c r="A5930" s="18">
        <v>45323</v>
      </c>
      <c r="B5930" t="s">
        <v>905</v>
      </c>
      <c r="C5930" t="s">
        <v>262</v>
      </c>
      <c r="D5930" t="s">
        <v>7048</v>
      </c>
      <c r="E5930">
        <v>602464918670</v>
      </c>
      <c r="F5930" t="s">
        <v>16</v>
      </c>
      <c r="G5930" t="s">
        <v>71</v>
      </c>
      <c r="H5930">
        <v>14218</v>
      </c>
      <c r="I5930" s="2">
        <f t="shared" si="1302"/>
        <v>2024</v>
      </c>
      <c r="J5930" s="2" t="str">
        <f t="shared" si="1303"/>
        <v>February</v>
      </c>
      <c r="K5930" s="2">
        <f t="shared" si="1304"/>
        <v>2</v>
      </c>
      <c r="L5930" s="2" t="str">
        <f t="shared" si="1305"/>
        <v>Thursday</v>
      </c>
      <c r="M5930" s="2">
        <f t="shared" si="1306"/>
        <v>5</v>
      </c>
      <c r="N5930" s="3">
        <f t="shared" si="1307"/>
        <v>14218</v>
      </c>
      <c r="O5930" s="3">
        <f t="shared" si="1308"/>
        <v>0</v>
      </c>
      <c r="P5930" t="str">
        <f t="shared" si="1309"/>
        <v>1-Feb</v>
      </c>
      <c r="Q5930" s="9">
        <f t="shared" si="1310"/>
        <v>0.74791666666666667</v>
      </c>
      <c r="R5930" t="str">
        <f t="shared" si="1311"/>
        <v>Evening</v>
      </c>
      <c r="S5930" s="2">
        <f t="shared" si="1312"/>
        <v>1</v>
      </c>
      <c r="T5930" t="str">
        <f t="shared" si="1313"/>
        <v>Others</v>
      </c>
      <c r="U5930">
        <f t="shared" si="1314"/>
        <v>17</v>
      </c>
      <c r="V5930" t="str">
        <f t="shared" si="1315"/>
        <v>FY Q4</v>
      </c>
    </row>
    <row r="5931" spans="1:22" x14ac:dyDescent="0.3">
      <c r="A5931" s="18">
        <v>45323</v>
      </c>
      <c r="B5931" t="s">
        <v>669</v>
      </c>
      <c r="C5931" t="s">
        <v>302</v>
      </c>
      <c r="D5931" t="s">
        <v>7049</v>
      </c>
      <c r="E5931">
        <v>179657343689</v>
      </c>
      <c r="F5931" t="s">
        <v>15</v>
      </c>
      <c r="G5931" t="s">
        <v>67</v>
      </c>
      <c r="H5931">
        <v>11723</v>
      </c>
      <c r="I5931" s="2">
        <f t="shared" si="1302"/>
        <v>2024</v>
      </c>
      <c r="J5931" s="2" t="str">
        <f t="shared" si="1303"/>
        <v>February</v>
      </c>
      <c r="K5931" s="2">
        <f t="shared" si="1304"/>
        <v>2</v>
      </c>
      <c r="L5931" s="2" t="str">
        <f t="shared" si="1305"/>
        <v>Thursday</v>
      </c>
      <c r="M5931" s="2">
        <f t="shared" si="1306"/>
        <v>5</v>
      </c>
      <c r="N5931" s="3">
        <f t="shared" si="1307"/>
        <v>0</v>
      </c>
      <c r="O5931" s="3">
        <f t="shared" si="1308"/>
        <v>11723</v>
      </c>
      <c r="P5931" t="str">
        <f t="shared" si="1309"/>
        <v>1-Feb</v>
      </c>
      <c r="Q5931" s="9">
        <f t="shared" si="1310"/>
        <v>0.81527777777777777</v>
      </c>
      <c r="R5931" t="str">
        <f t="shared" si="1311"/>
        <v>Evening</v>
      </c>
      <c r="S5931" s="2">
        <f t="shared" si="1312"/>
        <v>1</v>
      </c>
      <c r="T5931" t="str">
        <f t="shared" si="1313"/>
        <v>UPI Transfer</v>
      </c>
      <c r="U5931">
        <f t="shared" si="1314"/>
        <v>19</v>
      </c>
      <c r="V5931" t="str">
        <f t="shared" si="1315"/>
        <v>FY Q4</v>
      </c>
    </row>
    <row r="5932" spans="1:22" x14ac:dyDescent="0.3">
      <c r="A5932" s="18">
        <v>45324</v>
      </c>
      <c r="B5932" t="s">
        <v>2631</v>
      </c>
      <c r="C5932" t="s">
        <v>167</v>
      </c>
      <c r="D5932" t="s">
        <v>7050</v>
      </c>
      <c r="E5932">
        <v>766825229403</v>
      </c>
      <c r="F5932" t="s">
        <v>15</v>
      </c>
      <c r="G5932" t="s">
        <v>71</v>
      </c>
      <c r="H5932">
        <v>5407</v>
      </c>
      <c r="I5932" s="2">
        <f t="shared" si="1302"/>
        <v>2024</v>
      </c>
      <c r="J5932" s="2" t="str">
        <f t="shared" si="1303"/>
        <v>February</v>
      </c>
      <c r="K5932" s="2">
        <f t="shared" si="1304"/>
        <v>2</v>
      </c>
      <c r="L5932" s="2" t="str">
        <f t="shared" si="1305"/>
        <v>Friday</v>
      </c>
      <c r="M5932" s="2">
        <f t="shared" si="1306"/>
        <v>5</v>
      </c>
      <c r="N5932" s="3">
        <f t="shared" si="1307"/>
        <v>0</v>
      </c>
      <c r="O5932" s="3">
        <f t="shared" si="1308"/>
        <v>5407</v>
      </c>
      <c r="P5932" t="str">
        <f t="shared" si="1309"/>
        <v>2-Feb</v>
      </c>
      <c r="Q5932" s="9">
        <f t="shared" si="1310"/>
        <v>0.44444444444444442</v>
      </c>
      <c r="R5932" t="str">
        <f t="shared" si="1311"/>
        <v>Morning</v>
      </c>
      <c r="S5932" s="2">
        <f t="shared" si="1312"/>
        <v>2</v>
      </c>
      <c r="T5932" t="str">
        <f t="shared" si="1313"/>
        <v>UPI Transfer</v>
      </c>
      <c r="U5932">
        <f t="shared" si="1314"/>
        <v>10</v>
      </c>
      <c r="V5932" t="str">
        <f t="shared" si="1315"/>
        <v>FY Q4</v>
      </c>
    </row>
    <row r="5933" spans="1:22" x14ac:dyDescent="0.3">
      <c r="A5933" s="18">
        <v>45325</v>
      </c>
      <c r="B5933" t="s">
        <v>1101</v>
      </c>
      <c r="C5933" t="s">
        <v>209</v>
      </c>
      <c r="D5933" t="s">
        <v>7051</v>
      </c>
      <c r="E5933">
        <v>426218255381</v>
      </c>
      <c r="F5933" t="s">
        <v>15</v>
      </c>
      <c r="G5933" t="s">
        <v>71</v>
      </c>
      <c r="H5933">
        <v>2344</v>
      </c>
      <c r="I5933" s="2">
        <f t="shared" si="1302"/>
        <v>2024</v>
      </c>
      <c r="J5933" s="2" t="str">
        <f t="shared" si="1303"/>
        <v>February</v>
      </c>
      <c r="K5933" s="2">
        <f t="shared" si="1304"/>
        <v>2</v>
      </c>
      <c r="L5933" s="2" t="str">
        <f t="shared" si="1305"/>
        <v>Saturday</v>
      </c>
      <c r="M5933" s="2">
        <f t="shared" si="1306"/>
        <v>5</v>
      </c>
      <c r="N5933" s="3">
        <f t="shared" si="1307"/>
        <v>0</v>
      </c>
      <c r="O5933" s="3">
        <f t="shared" si="1308"/>
        <v>2344</v>
      </c>
      <c r="P5933" t="str">
        <f t="shared" si="1309"/>
        <v>3-Feb</v>
      </c>
      <c r="Q5933" s="9">
        <f t="shared" si="1310"/>
        <v>0.54027777777777775</v>
      </c>
      <c r="R5933" t="str">
        <f t="shared" si="1311"/>
        <v>Afternoon</v>
      </c>
      <c r="S5933" s="2">
        <f t="shared" si="1312"/>
        <v>3</v>
      </c>
      <c r="T5933" t="str">
        <f t="shared" si="1313"/>
        <v>UPI Transfer</v>
      </c>
      <c r="U5933">
        <f t="shared" si="1314"/>
        <v>12</v>
      </c>
      <c r="V5933" t="str">
        <f t="shared" si="1315"/>
        <v>FY Q4</v>
      </c>
    </row>
    <row r="5934" spans="1:22" x14ac:dyDescent="0.3">
      <c r="A5934" s="18">
        <v>45325</v>
      </c>
      <c r="B5934" t="s">
        <v>176</v>
      </c>
      <c r="C5934" t="s">
        <v>319</v>
      </c>
      <c r="D5934" t="s">
        <v>7052</v>
      </c>
      <c r="E5934">
        <v>819810406441</v>
      </c>
      <c r="F5934" t="s">
        <v>15</v>
      </c>
      <c r="G5934" t="s">
        <v>67</v>
      </c>
      <c r="H5934">
        <v>2247</v>
      </c>
      <c r="I5934" s="2">
        <f t="shared" si="1302"/>
        <v>2024</v>
      </c>
      <c r="J5934" s="2" t="str">
        <f t="shared" si="1303"/>
        <v>February</v>
      </c>
      <c r="K5934" s="2">
        <f t="shared" si="1304"/>
        <v>2</v>
      </c>
      <c r="L5934" s="2" t="str">
        <f t="shared" si="1305"/>
        <v>Saturday</v>
      </c>
      <c r="M5934" s="2">
        <f t="shared" si="1306"/>
        <v>5</v>
      </c>
      <c r="N5934" s="3">
        <f t="shared" si="1307"/>
        <v>0</v>
      </c>
      <c r="O5934" s="3">
        <f t="shared" si="1308"/>
        <v>2247</v>
      </c>
      <c r="P5934" t="str">
        <f t="shared" si="1309"/>
        <v>3-Feb</v>
      </c>
      <c r="Q5934" s="9">
        <f t="shared" si="1310"/>
        <v>0.55277777777777781</v>
      </c>
      <c r="R5934" t="str">
        <f t="shared" si="1311"/>
        <v>Afternoon</v>
      </c>
      <c r="S5934" s="2">
        <f t="shared" si="1312"/>
        <v>3</v>
      </c>
      <c r="T5934" t="str">
        <f t="shared" si="1313"/>
        <v>Recharge</v>
      </c>
      <c r="U5934">
        <f t="shared" si="1314"/>
        <v>13</v>
      </c>
      <c r="V5934" t="str">
        <f t="shared" si="1315"/>
        <v>FY Q4</v>
      </c>
    </row>
    <row r="5935" spans="1:22" x14ac:dyDescent="0.3">
      <c r="A5935" s="18">
        <v>45325</v>
      </c>
      <c r="B5935" t="s">
        <v>2112</v>
      </c>
      <c r="C5935" t="s">
        <v>282</v>
      </c>
      <c r="D5935" t="s">
        <v>7053</v>
      </c>
      <c r="E5935">
        <v>395419732108</v>
      </c>
      <c r="F5935" t="s">
        <v>16</v>
      </c>
      <c r="G5935" t="s">
        <v>71</v>
      </c>
      <c r="H5935">
        <v>8952</v>
      </c>
      <c r="I5935" s="2">
        <f t="shared" si="1302"/>
        <v>2024</v>
      </c>
      <c r="J5935" s="2" t="str">
        <f t="shared" si="1303"/>
        <v>February</v>
      </c>
      <c r="K5935" s="2">
        <f t="shared" si="1304"/>
        <v>2</v>
      </c>
      <c r="L5935" s="2" t="str">
        <f t="shared" si="1305"/>
        <v>Saturday</v>
      </c>
      <c r="M5935" s="2">
        <f t="shared" si="1306"/>
        <v>5</v>
      </c>
      <c r="N5935" s="3">
        <f t="shared" si="1307"/>
        <v>8952</v>
      </c>
      <c r="O5935" s="3">
        <f t="shared" si="1308"/>
        <v>0</v>
      </c>
      <c r="P5935" t="str">
        <f t="shared" si="1309"/>
        <v>3-Feb</v>
      </c>
      <c r="Q5935" s="9">
        <f t="shared" si="1310"/>
        <v>0.74652777777777779</v>
      </c>
      <c r="R5935" t="str">
        <f t="shared" si="1311"/>
        <v>Evening</v>
      </c>
      <c r="S5935" s="2">
        <f t="shared" si="1312"/>
        <v>3</v>
      </c>
      <c r="T5935" t="str">
        <f t="shared" si="1313"/>
        <v>Others</v>
      </c>
      <c r="U5935">
        <f t="shared" si="1314"/>
        <v>17</v>
      </c>
      <c r="V5935" t="str">
        <f t="shared" si="1315"/>
        <v>FY Q4</v>
      </c>
    </row>
    <row r="5936" spans="1:22" x14ac:dyDescent="0.3">
      <c r="A5936" s="18">
        <v>45326</v>
      </c>
      <c r="B5936" t="s">
        <v>2777</v>
      </c>
      <c r="C5936" t="s">
        <v>319</v>
      </c>
      <c r="D5936" t="s">
        <v>7054</v>
      </c>
      <c r="E5936">
        <v>392727168161</v>
      </c>
      <c r="F5936" t="s">
        <v>15</v>
      </c>
      <c r="G5936" t="s">
        <v>71</v>
      </c>
      <c r="H5936">
        <v>4283</v>
      </c>
      <c r="I5936" s="2">
        <f t="shared" si="1302"/>
        <v>2024</v>
      </c>
      <c r="J5936" s="2" t="str">
        <f t="shared" si="1303"/>
        <v>February</v>
      </c>
      <c r="K5936" s="2">
        <f t="shared" si="1304"/>
        <v>2</v>
      </c>
      <c r="L5936" s="2" t="str">
        <f t="shared" si="1305"/>
        <v>Sunday</v>
      </c>
      <c r="M5936" s="2">
        <f t="shared" si="1306"/>
        <v>6</v>
      </c>
      <c r="N5936" s="3">
        <f t="shared" si="1307"/>
        <v>0</v>
      </c>
      <c r="O5936" s="3">
        <f t="shared" si="1308"/>
        <v>4283</v>
      </c>
      <c r="P5936" t="str">
        <f t="shared" si="1309"/>
        <v>4-Feb</v>
      </c>
      <c r="Q5936" s="9">
        <f t="shared" si="1310"/>
        <v>0.35833333333333334</v>
      </c>
      <c r="R5936" t="str">
        <f t="shared" si="1311"/>
        <v>Morning</v>
      </c>
      <c r="S5936" s="2">
        <f t="shared" si="1312"/>
        <v>4</v>
      </c>
      <c r="T5936" t="str">
        <f t="shared" si="1313"/>
        <v>Recharge</v>
      </c>
      <c r="U5936">
        <f t="shared" si="1314"/>
        <v>8</v>
      </c>
      <c r="V5936" t="str">
        <f t="shared" si="1315"/>
        <v>FY Q4</v>
      </c>
    </row>
    <row r="5937" spans="1:22" x14ac:dyDescent="0.3">
      <c r="A5937" s="18">
        <v>45326</v>
      </c>
      <c r="B5937" t="s">
        <v>1246</v>
      </c>
      <c r="C5937" t="s">
        <v>189</v>
      </c>
      <c r="D5937" t="s">
        <v>7055</v>
      </c>
      <c r="E5937">
        <v>170151096325</v>
      </c>
      <c r="F5937" t="s">
        <v>16</v>
      </c>
      <c r="G5937" t="s">
        <v>67</v>
      </c>
      <c r="H5937">
        <v>16425</v>
      </c>
      <c r="I5937" s="2">
        <f t="shared" si="1302"/>
        <v>2024</v>
      </c>
      <c r="J5937" s="2" t="str">
        <f t="shared" si="1303"/>
        <v>February</v>
      </c>
      <c r="K5937" s="2">
        <f t="shared" si="1304"/>
        <v>2</v>
      </c>
      <c r="L5937" s="2" t="str">
        <f t="shared" si="1305"/>
        <v>Sunday</v>
      </c>
      <c r="M5937" s="2">
        <f t="shared" si="1306"/>
        <v>6</v>
      </c>
      <c r="N5937" s="3">
        <f t="shared" si="1307"/>
        <v>16425</v>
      </c>
      <c r="O5937" s="3">
        <f t="shared" si="1308"/>
        <v>0</v>
      </c>
      <c r="P5937" t="str">
        <f t="shared" si="1309"/>
        <v>4-Feb</v>
      </c>
      <c r="Q5937" s="9">
        <f t="shared" si="1310"/>
        <v>0.55694444444444446</v>
      </c>
      <c r="R5937" t="str">
        <f t="shared" si="1311"/>
        <v>Afternoon</v>
      </c>
      <c r="S5937" s="2">
        <f t="shared" si="1312"/>
        <v>4</v>
      </c>
      <c r="T5937" t="str">
        <f t="shared" si="1313"/>
        <v>Others</v>
      </c>
      <c r="U5937">
        <f t="shared" si="1314"/>
        <v>13</v>
      </c>
      <c r="V5937" t="str">
        <f t="shared" si="1315"/>
        <v>FY Q4</v>
      </c>
    </row>
    <row r="5938" spans="1:22" x14ac:dyDescent="0.3">
      <c r="A5938" s="18">
        <v>45326</v>
      </c>
      <c r="B5938" t="s">
        <v>1248</v>
      </c>
      <c r="C5938" t="s">
        <v>319</v>
      </c>
      <c r="D5938" t="s">
        <v>7056</v>
      </c>
      <c r="E5938">
        <v>970066946020</v>
      </c>
      <c r="F5938" t="s">
        <v>15</v>
      </c>
      <c r="G5938" t="s">
        <v>67</v>
      </c>
      <c r="H5938">
        <v>20500</v>
      </c>
      <c r="I5938" s="2">
        <f t="shared" si="1302"/>
        <v>2024</v>
      </c>
      <c r="J5938" s="2" t="str">
        <f t="shared" si="1303"/>
        <v>February</v>
      </c>
      <c r="K5938" s="2">
        <f t="shared" si="1304"/>
        <v>2</v>
      </c>
      <c r="L5938" s="2" t="str">
        <f t="shared" si="1305"/>
        <v>Sunday</v>
      </c>
      <c r="M5938" s="2">
        <f t="shared" si="1306"/>
        <v>6</v>
      </c>
      <c r="N5938" s="3">
        <f t="shared" si="1307"/>
        <v>0</v>
      </c>
      <c r="O5938" s="3">
        <f t="shared" si="1308"/>
        <v>20500</v>
      </c>
      <c r="P5938" t="str">
        <f t="shared" si="1309"/>
        <v>4-Feb</v>
      </c>
      <c r="Q5938" s="9">
        <f t="shared" si="1310"/>
        <v>0.58888888888888891</v>
      </c>
      <c r="R5938" t="str">
        <f t="shared" si="1311"/>
        <v>Afternoon</v>
      </c>
      <c r="S5938" s="2">
        <f t="shared" si="1312"/>
        <v>4</v>
      </c>
      <c r="T5938" t="str">
        <f t="shared" si="1313"/>
        <v>Recharge</v>
      </c>
      <c r="U5938">
        <f t="shared" si="1314"/>
        <v>14</v>
      </c>
      <c r="V5938" t="str">
        <f t="shared" si="1315"/>
        <v>FY Q4</v>
      </c>
    </row>
    <row r="5939" spans="1:22" x14ac:dyDescent="0.3">
      <c r="A5939" s="18">
        <v>45326</v>
      </c>
      <c r="B5939" t="s">
        <v>162</v>
      </c>
      <c r="C5939" t="s">
        <v>95</v>
      </c>
      <c r="D5939" t="s">
        <v>7057</v>
      </c>
      <c r="E5939">
        <v>543710578413</v>
      </c>
      <c r="F5939" t="s">
        <v>16</v>
      </c>
      <c r="G5939" t="s">
        <v>67</v>
      </c>
      <c r="H5939">
        <v>1067</v>
      </c>
      <c r="I5939" s="2">
        <f t="shared" si="1302"/>
        <v>2024</v>
      </c>
      <c r="J5939" s="2" t="str">
        <f t="shared" si="1303"/>
        <v>February</v>
      </c>
      <c r="K5939" s="2">
        <f t="shared" si="1304"/>
        <v>2</v>
      </c>
      <c r="L5939" s="2" t="str">
        <f t="shared" si="1305"/>
        <v>Sunday</v>
      </c>
      <c r="M5939" s="2">
        <f t="shared" si="1306"/>
        <v>6</v>
      </c>
      <c r="N5939" s="3">
        <f t="shared" si="1307"/>
        <v>1067</v>
      </c>
      <c r="O5939" s="3">
        <f t="shared" si="1308"/>
        <v>0</v>
      </c>
      <c r="P5939" t="str">
        <f t="shared" si="1309"/>
        <v>4-Feb</v>
      </c>
      <c r="Q5939" s="9">
        <f t="shared" si="1310"/>
        <v>0.63472222222222219</v>
      </c>
      <c r="R5939" t="str">
        <f t="shared" si="1311"/>
        <v>Afternoon</v>
      </c>
      <c r="S5939" s="2">
        <f t="shared" si="1312"/>
        <v>4</v>
      </c>
      <c r="T5939" t="str">
        <f t="shared" si="1313"/>
        <v>Others</v>
      </c>
      <c r="U5939">
        <f t="shared" si="1314"/>
        <v>15</v>
      </c>
      <c r="V5939" t="str">
        <f t="shared" si="1315"/>
        <v>FY Q4</v>
      </c>
    </row>
    <row r="5940" spans="1:22" x14ac:dyDescent="0.3">
      <c r="A5940" s="18">
        <v>45326</v>
      </c>
      <c r="B5940" t="s">
        <v>460</v>
      </c>
      <c r="C5940" t="s">
        <v>338</v>
      </c>
      <c r="D5940" t="s">
        <v>7058</v>
      </c>
      <c r="E5940">
        <v>803908453202</v>
      </c>
      <c r="F5940" t="s">
        <v>15</v>
      </c>
      <c r="G5940" t="s">
        <v>71</v>
      </c>
      <c r="H5940">
        <v>9178</v>
      </c>
      <c r="I5940" s="2">
        <f t="shared" si="1302"/>
        <v>2024</v>
      </c>
      <c r="J5940" s="2" t="str">
        <f t="shared" si="1303"/>
        <v>February</v>
      </c>
      <c r="K5940" s="2">
        <f t="shared" si="1304"/>
        <v>2</v>
      </c>
      <c r="L5940" s="2" t="str">
        <f t="shared" si="1305"/>
        <v>Sunday</v>
      </c>
      <c r="M5940" s="2">
        <f t="shared" si="1306"/>
        <v>6</v>
      </c>
      <c r="N5940" s="3">
        <f t="shared" si="1307"/>
        <v>0</v>
      </c>
      <c r="O5940" s="3">
        <f t="shared" si="1308"/>
        <v>9178</v>
      </c>
      <c r="P5940" t="str">
        <f t="shared" si="1309"/>
        <v>4-Feb</v>
      </c>
      <c r="Q5940" s="9">
        <f t="shared" si="1310"/>
        <v>0.79305555555555551</v>
      </c>
      <c r="R5940" t="str">
        <f t="shared" si="1311"/>
        <v>Evening</v>
      </c>
      <c r="S5940" s="2">
        <f t="shared" si="1312"/>
        <v>4</v>
      </c>
      <c r="T5940" t="str">
        <f t="shared" si="1313"/>
        <v>UPI Transfer</v>
      </c>
      <c r="U5940">
        <f t="shared" si="1314"/>
        <v>19</v>
      </c>
      <c r="V5940" t="str">
        <f t="shared" si="1315"/>
        <v>FY Q4</v>
      </c>
    </row>
    <row r="5941" spans="1:22" x14ac:dyDescent="0.3">
      <c r="A5941" s="18">
        <v>45327</v>
      </c>
      <c r="B5941" t="s">
        <v>1062</v>
      </c>
      <c r="C5941" t="s">
        <v>207</v>
      </c>
      <c r="D5941" t="s">
        <v>7059</v>
      </c>
      <c r="E5941">
        <v>897735951584</v>
      </c>
      <c r="F5941" t="s">
        <v>15</v>
      </c>
      <c r="G5941" t="s">
        <v>67</v>
      </c>
      <c r="H5941">
        <v>3925</v>
      </c>
      <c r="I5941" s="2">
        <f t="shared" si="1302"/>
        <v>2024</v>
      </c>
      <c r="J5941" s="2" t="str">
        <f t="shared" si="1303"/>
        <v>February</v>
      </c>
      <c r="K5941" s="2">
        <f t="shared" si="1304"/>
        <v>2</v>
      </c>
      <c r="L5941" s="2" t="str">
        <f t="shared" si="1305"/>
        <v>Monday</v>
      </c>
      <c r="M5941" s="2">
        <f t="shared" si="1306"/>
        <v>6</v>
      </c>
      <c r="N5941" s="3">
        <f t="shared" si="1307"/>
        <v>0</v>
      </c>
      <c r="O5941" s="3">
        <f t="shared" si="1308"/>
        <v>3925</v>
      </c>
      <c r="P5941" t="str">
        <f t="shared" si="1309"/>
        <v>5-Feb</v>
      </c>
      <c r="Q5941" s="9">
        <f t="shared" si="1310"/>
        <v>0.40208333333333335</v>
      </c>
      <c r="R5941" t="str">
        <f t="shared" si="1311"/>
        <v>Morning</v>
      </c>
      <c r="S5941" s="2">
        <f t="shared" si="1312"/>
        <v>5</v>
      </c>
      <c r="T5941" t="str">
        <f t="shared" si="1313"/>
        <v>UPI Transfer</v>
      </c>
      <c r="U5941">
        <f t="shared" si="1314"/>
        <v>9</v>
      </c>
      <c r="V5941" t="str">
        <f t="shared" si="1315"/>
        <v>FY Q4</v>
      </c>
    </row>
    <row r="5942" spans="1:22" x14ac:dyDescent="0.3">
      <c r="A5942" s="18">
        <v>45327</v>
      </c>
      <c r="B5942" t="s">
        <v>706</v>
      </c>
      <c r="C5942" t="s">
        <v>131</v>
      </c>
      <c r="D5942" t="s">
        <v>7060</v>
      </c>
      <c r="E5942">
        <v>831681032979</v>
      </c>
      <c r="F5942" t="s">
        <v>16</v>
      </c>
      <c r="G5942" t="s">
        <v>67</v>
      </c>
      <c r="H5942">
        <v>21875</v>
      </c>
      <c r="I5942" s="2">
        <f t="shared" si="1302"/>
        <v>2024</v>
      </c>
      <c r="J5942" s="2" t="str">
        <f t="shared" si="1303"/>
        <v>February</v>
      </c>
      <c r="K5942" s="2">
        <f t="shared" si="1304"/>
        <v>2</v>
      </c>
      <c r="L5942" s="2" t="str">
        <f t="shared" si="1305"/>
        <v>Monday</v>
      </c>
      <c r="M5942" s="2">
        <f t="shared" si="1306"/>
        <v>6</v>
      </c>
      <c r="N5942" s="3">
        <f t="shared" si="1307"/>
        <v>21875</v>
      </c>
      <c r="O5942" s="3">
        <f t="shared" si="1308"/>
        <v>0</v>
      </c>
      <c r="P5942" t="str">
        <f t="shared" si="1309"/>
        <v>5-Feb</v>
      </c>
      <c r="Q5942" s="9">
        <f t="shared" si="1310"/>
        <v>0.6694444444444444</v>
      </c>
      <c r="R5942" t="str">
        <f t="shared" si="1311"/>
        <v>Afternoon</v>
      </c>
      <c r="S5942" s="2">
        <f t="shared" si="1312"/>
        <v>5</v>
      </c>
      <c r="T5942" t="str">
        <f t="shared" si="1313"/>
        <v>Others</v>
      </c>
      <c r="U5942">
        <f t="shared" si="1314"/>
        <v>16</v>
      </c>
      <c r="V5942" t="str">
        <f t="shared" si="1315"/>
        <v>FY Q4</v>
      </c>
    </row>
    <row r="5943" spans="1:22" x14ac:dyDescent="0.3">
      <c r="A5943" s="18">
        <v>45327</v>
      </c>
      <c r="B5943" t="s">
        <v>1022</v>
      </c>
      <c r="C5943" t="s">
        <v>85</v>
      </c>
      <c r="D5943" t="s">
        <v>7061</v>
      </c>
      <c r="E5943">
        <v>160952647705</v>
      </c>
      <c r="F5943" t="s">
        <v>16</v>
      </c>
      <c r="G5943" t="s">
        <v>71</v>
      </c>
      <c r="H5943">
        <v>25282</v>
      </c>
      <c r="I5943" s="2">
        <f t="shared" si="1302"/>
        <v>2024</v>
      </c>
      <c r="J5943" s="2" t="str">
        <f t="shared" si="1303"/>
        <v>February</v>
      </c>
      <c r="K5943" s="2">
        <f t="shared" si="1304"/>
        <v>2</v>
      </c>
      <c r="L5943" s="2" t="str">
        <f t="shared" si="1305"/>
        <v>Monday</v>
      </c>
      <c r="M5943" s="2">
        <f t="shared" si="1306"/>
        <v>6</v>
      </c>
      <c r="N5943" s="3">
        <f t="shared" si="1307"/>
        <v>25282</v>
      </c>
      <c r="O5943" s="3">
        <f t="shared" si="1308"/>
        <v>0</v>
      </c>
      <c r="P5943" t="str">
        <f t="shared" si="1309"/>
        <v>5-Feb</v>
      </c>
      <c r="Q5943" s="9">
        <f t="shared" si="1310"/>
        <v>0.70694444444444449</v>
      </c>
      <c r="R5943" t="str">
        <f t="shared" si="1311"/>
        <v>Afternoon</v>
      </c>
      <c r="S5943" s="2">
        <f t="shared" si="1312"/>
        <v>5</v>
      </c>
      <c r="T5943" t="str">
        <f t="shared" si="1313"/>
        <v>Others</v>
      </c>
      <c r="U5943">
        <f t="shared" si="1314"/>
        <v>16</v>
      </c>
      <c r="V5943" t="str">
        <f t="shared" si="1315"/>
        <v>FY Q4</v>
      </c>
    </row>
    <row r="5944" spans="1:22" x14ac:dyDescent="0.3">
      <c r="A5944" s="18">
        <v>45328</v>
      </c>
      <c r="B5944" t="s">
        <v>662</v>
      </c>
      <c r="C5944" t="s">
        <v>65</v>
      </c>
      <c r="D5944" t="s">
        <v>7062</v>
      </c>
      <c r="E5944">
        <v>755917795922</v>
      </c>
      <c r="F5944" t="s">
        <v>16</v>
      </c>
      <c r="G5944" t="s">
        <v>67</v>
      </c>
      <c r="H5944">
        <v>2389</v>
      </c>
      <c r="I5944" s="2">
        <f t="shared" si="1302"/>
        <v>2024</v>
      </c>
      <c r="J5944" s="2" t="str">
        <f t="shared" si="1303"/>
        <v>February</v>
      </c>
      <c r="K5944" s="2">
        <f t="shared" si="1304"/>
        <v>2</v>
      </c>
      <c r="L5944" s="2" t="str">
        <f t="shared" si="1305"/>
        <v>Tuesday</v>
      </c>
      <c r="M5944" s="2">
        <f t="shared" si="1306"/>
        <v>6</v>
      </c>
      <c r="N5944" s="3">
        <f t="shared" si="1307"/>
        <v>2389</v>
      </c>
      <c r="O5944" s="3">
        <f t="shared" si="1308"/>
        <v>0</v>
      </c>
      <c r="P5944" t="str">
        <f t="shared" si="1309"/>
        <v>6-Feb</v>
      </c>
      <c r="Q5944" s="9">
        <f t="shared" si="1310"/>
        <v>0.3347222222222222</v>
      </c>
      <c r="R5944" t="str">
        <f t="shared" si="1311"/>
        <v>Morning</v>
      </c>
      <c r="S5944" s="2">
        <f t="shared" si="1312"/>
        <v>6</v>
      </c>
      <c r="T5944" t="str">
        <f t="shared" si="1313"/>
        <v>Others</v>
      </c>
      <c r="U5944">
        <f t="shared" si="1314"/>
        <v>8</v>
      </c>
      <c r="V5944" t="str">
        <f t="shared" si="1315"/>
        <v>FY Q4</v>
      </c>
    </row>
    <row r="5945" spans="1:22" x14ac:dyDescent="0.3">
      <c r="A5945" s="18">
        <v>45328</v>
      </c>
      <c r="B5945" t="s">
        <v>2288</v>
      </c>
      <c r="C5945" t="s">
        <v>254</v>
      </c>
      <c r="D5945" t="s">
        <v>7063</v>
      </c>
      <c r="E5945">
        <v>708861580782</v>
      </c>
      <c r="F5945" t="s">
        <v>16</v>
      </c>
      <c r="G5945" t="s">
        <v>71</v>
      </c>
      <c r="H5945">
        <v>24584</v>
      </c>
      <c r="I5945" s="2">
        <f t="shared" si="1302"/>
        <v>2024</v>
      </c>
      <c r="J5945" s="2" t="str">
        <f t="shared" si="1303"/>
        <v>February</v>
      </c>
      <c r="K5945" s="2">
        <f t="shared" si="1304"/>
        <v>2</v>
      </c>
      <c r="L5945" s="2" t="str">
        <f t="shared" si="1305"/>
        <v>Tuesday</v>
      </c>
      <c r="M5945" s="2">
        <f t="shared" si="1306"/>
        <v>6</v>
      </c>
      <c r="N5945" s="3">
        <f t="shared" si="1307"/>
        <v>24584</v>
      </c>
      <c r="O5945" s="3">
        <f t="shared" si="1308"/>
        <v>0</v>
      </c>
      <c r="P5945" t="str">
        <f t="shared" si="1309"/>
        <v>6-Feb</v>
      </c>
      <c r="Q5945" s="9">
        <f t="shared" si="1310"/>
        <v>0.46875</v>
      </c>
      <c r="R5945" t="str">
        <f t="shared" si="1311"/>
        <v>Morning</v>
      </c>
      <c r="S5945" s="2">
        <f t="shared" si="1312"/>
        <v>6</v>
      </c>
      <c r="T5945" t="str">
        <f t="shared" si="1313"/>
        <v>Others</v>
      </c>
      <c r="U5945">
        <f t="shared" si="1314"/>
        <v>11</v>
      </c>
      <c r="V5945" t="str">
        <f t="shared" si="1315"/>
        <v>FY Q4</v>
      </c>
    </row>
    <row r="5946" spans="1:22" x14ac:dyDescent="0.3">
      <c r="A5946" s="18">
        <v>45328</v>
      </c>
      <c r="B5946" t="s">
        <v>957</v>
      </c>
      <c r="C5946" t="s">
        <v>411</v>
      </c>
      <c r="D5946" t="s">
        <v>7064</v>
      </c>
      <c r="E5946">
        <v>208606891648</v>
      </c>
      <c r="F5946" t="s">
        <v>15</v>
      </c>
      <c r="G5946" t="s">
        <v>67</v>
      </c>
      <c r="H5946">
        <v>4411</v>
      </c>
      <c r="I5946" s="2">
        <f t="shared" si="1302"/>
        <v>2024</v>
      </c>
      <c r="J5946" s="2" t="str">
        <f t="shared" si="1303"/>
        <v>February</v>
      </c>
      <c r="K5946" s="2">
        <f t="shared" si="1304"/>
        <v>2</v>
      </c>
      <c r="L5946" s="2" t="str">
        <f t="shared" si="1305"/>
        <v>Tuesday</v>
      </c>
      <c r="M5946" s="2">
        <f t="shared" si="1306"/>
        <v>6</v>
      </c>
      <c r="N5946" s="3">
        <f t="shared" si="1307"/>
        <v>0</v>
      </c>
      <c r="O5946" s="3">
        <f t="shared" si="1308"/>
        <v>4411</v>
      </c>
      <c r="P5946" t="str">
        <f t="shared" si="1309"/>
        <v>6-Feb</v>
      </c>
      <c r="Q5946" s="9">
        <f t="shared" si="1310"/>
        <v>0.88888888888888884</v>
      </c>
      <c r="R5946" t="str">
        <f t="shared" si="1311"/>
        <v>Night</v>
      </c>
      <c r="S5946" s="2">
        <f t="shared" si="1312"/>
        <v>6</v>
      </c>
      <c r="T5946" t="str">
        <f t="shared" si="1313"/>
        <v>UPI Transfer</v>
      </c>
      <c r="U5946">
        <f t="shared" si="1314"/>
        <v>21</v>
      </c>
      <c r="V5946" t="str">
        <f t="shared" si="1315"/>
        <v>FY Q4</v>
      </c>
    </row>
    <row r="5947" spans="1:22" x14ac:dyDescent="0.3">
      <c r="A5947" s="18">
        <v>45329</v>
      </c>
      <c r="B5947" t="s">
        <v>388</v>
      </c>
      <c r="C5947" t="s">
        <v>797</v>
      </c>
      <c r="D5947" t="s">
        <v>7065</v>
      </c>
      <c r="E5947">
        <v>563675536542</v>
      </c>
      <c r="F5947" t="s">
        <v>15</v>
      </c>
      <c r="G5947" t="s">
        <v>67</v>
      </c>
      <c r="H5947">
        <v>10339</v>
      </c>
      <c r="I5947" s="2">
        <f t="shared" si="1302"/>
        <v>2024</v>
      </c>
      <c r="J5947" s="2" t="str">
        <f t="shared" si="1303"/>
        <v>February</v>
      </c>
      <c r="K5947" s="2">
        <f t="shared" si="1304"/>
        <v>2</v>
      </c>
      <c r="L5947" s="2" t="str">
        <f t="shared" si="1305"/>
        <v>Wednesday</v>
      </c>
      <c r="M5947" s="2">
        <f t="shared" si="1306"/>
        <v>6</v>
      </c>
      <c r="N5947" s="3">
        <f t="shared" si="1307"/>
        <v>0</v>
      </c>
      <c r="O5947" s="3">
        <f t="shared" si="1308"/>
        <v>10339</v>
      </c>
      <c r="P5947" t="str">
        <f t="shared" si="1309"/>
        <v>7-Feb</v>
      </c>
      <c r="Q5947" s="9">
        <f t="shared" si="1310"/>
        <v>0.74722222222222223</v>
      </c>
      <c r="R5947" t="str">
        <f t="shared" si="1311"/>
        <v>Evening</v>
      </c>
      <c r="S5947" s="2">
        <f t="shared" si="1312"/>
        <v>7</v>
      </c>
      <c r="T5947" t="str">
        <f t="shared" si="1313"/>
        <v>UPI Transfer</v>
      </c>
      <c r="U5947">
        <f t="shared" si="1314"/>
        <v>17</v>
      </c>
      <c r="V5947" t="str">
        <f t="shared" si="1315"/>
        <v>FY Q4</v>
      </c>
    </row>
    <row r="5948" spans="1:22" x14ac:dyDescent="0.3">
      <c r="A5948" s="18">
        <v>45329</v>
      </c>
      <c r="B5948" t="s">
        <v>221</v>
      </c>
      <c r="C5948" t="s">
        <v>98</v>
      </c>
      <c r="D5948" t="s">
        <v>7066</v>
      </c>
      <c r="E5948">
        <v>346561888449</v>
      </c>
      <c r="F5948" t="s">
        <v>15</v>
      </c>
      <c r="G5948" t="s">
        <v>71</v>
      </c>
      <c r="H5948">
        <v>3701</v>
      </c>
      <c r="I5948" s="2">
        <f t="shared" si="1302"/>
        <v>2024</v>
      </c>
      <c r="J5948" s="2" t="str">
        <f t="shared" si="1303"/>
        <v>February</v>
      </c>
      <c r="K5948" s="2">
        <f t="shared" si="1304"/>
        <v>2</v>
      </c>
      <c r="L5948" s="2" t="str">
        <f t="shared" si="1305"/>
        <v>Wednesday</v>
      </c>
      <c r="M5948" s="2">
        <f t="shared" si="1306"/>
        <v>6</v>
      </c>
      <c r="N5948" s="3">
        <f t="shared" si="1307"/>
        <v>0</v>
      </c>
      <c r="O5948" s="3">
        <f t="shared" si="1308"/>
        <v>3701</v>
      </c>
      <c r="P5948" t="str">
        <f t="shared" si="1309"/>
        <v>7-Feb</v>
      </c>
      <c r="Q5948" s="9">
        <f t="shared" si="1310"/>
        <v>0.90625</v>
      </c>
      <c r="R5948" t="str">
        <f t="shared" si="1311"/>
        <v>Night</v>
      </c>
      <c r="S5948" s="2">
        <f t="shared" si="1312"/>
        <v>7</v>
      </c>
      <c r="T5948" t="str">
        <f t="shared" si="1313"/>
        <v>UPI Transfer</v>
      </c>
      <c r="U5948">
        <f t="shared" si="1314"/>
        <v>21</v>
      </c>
      <c r="V5948" t="str">
        <f t="shared" si="1315"/>
        <v>FY Q4</v>
      </c>
    </row>
    <row r="5949" spans="1:22" x14ac:dyDescent="0.3">
      <c r="A5949" s="18">
        <v>45329</v>
      </c>
      <c r="B5949" t="s">
        <v>3227</v>
      </c>
      <c r="C5949" t="s">
        <v>98</v>
      </c>
      <c r="D5949" t="s">
        <v>7067</v>
      </c>
      <c r="E5949">
        <v>400074804365</v>
      </c>
      <c r="F5949" t="s">
        <v>15</v>
      </c>
      <c r="G5949" t="s">
        <v>67</v>
      </c>
      <c r="H5949">
        <v>1069</v>
      </c>
      <c r="I5949" s="2">
        <f t="shared" si="1302"/>
        <v>2024</v>
      </c>
      <c r="J5949" s="2" t="str">
        <f t="shared" si="1303"/>
        <v>February</v>
      </c>
      <c r="K5949" s="2">
        <f t="shared" si="1304"/>
        <v>2</v>
      </c>
      <c r="L5949" s="2" t="str">
        <f t="shared" si="1305"/>
        <v>Wednesday</v>
      </c>
      <c r="M5949" s="2">
        <f t="shared" si="1306"/>
        <v>6</v>
      </c>
      <c r="N5949" s="3">
        <f t="shared" si="1307"/>
        <v>0</v>
      </c>
      <c r="O5949" s="3">
        <f t="shared" si="1308"/>
        <v>1069</v>
      </c>
      <c r="P5949" t="str">
        <f t="shared" si="1309"/>
        <v>7-Feb</v>
      </c>
      <c r="Q5949" s="9">
        <f t="shared" si="1310"/>
        <v>0.91041666666666665</v>
      </c>
      <c r="R5949" t="str">
        <f t="shared" si="1311"/>
        <v>Night</v>
      </c>
      <c r="S5949" s="2">
        <f t="shared" si="1312"/>
        <v>7</v>
      </c>
      <c r="T5949" t="str">
        <f t="shared" si="1313"/>
        <v>UPI Transfer</v>
      </c>
      <c r="U5949">
        <f t="shared" si="1314"/>
        <v>21</v>
      </c>
      <c r="V5949" t="str">
        <f t="shared" si="1315"/>
        <v>FY Q4</v>
      </c>
    </row>
    <row r="5950" spans="1:22" x14ac:dyDescent="0.3">
      <c r="A5950" s="18">
        <v>45330</v>
      </c>
      <c r="B5950" t="s">
        <v>2285</v>
      </c>
      <c r="C5950" t="s">
        <v>319</v>
      </c>
      <c r="D5950" t="s">
        <v>7068</v>
      </c>
      <c r="E5950">
        <v>967215675789</v>
      </c>
      <c r="F5950" t="s">
        <v>15</v>
      </c>
      <c r="G5950" t="s">
        <v>71</v>
      </c>
      <c r="H5950">
        <v>3753</v>
      </c>
      <c r="I5950" s="2">
        <f t="shared" si="1302"/>
        <v>2024</v>
      </c>
      <c r="J5950" s="2" t="str">
        <f t="shared" si="1303"/>
        <v>February</v>
      </c>
      <c r="K5950" s="2">
        <f t="shared" si="1304"/>
        <v>2</v>
      </c>
      <c r="L5950" s="2" t="str">
        <f t="shared" si="1305"/>
        <v>Thursday</v>
      </c>
      <c r="M5950" s="2">
        <f t="shared" si="1306"/>
        <v>6</v>
      </c>
      <c r="N5950" s="3">
        <f t="shared" si="1307"/>
        <v>0</v>
      </c>
      <c r="O5950" s="3">
        <f t="shared" si="1308"/>
        <v>3753</v>
      </c>
      <c r="P5950" t="str">
        <f t="shared" si="1309"/>
        <v>8-Feb</v>
      </c>
      <c r="Q5950" s="9">
        <f t="shared" si="1310"/>
        <v>0.39583333333333331</v>
      </c>
      <c r="R5950" t="str">
        <f t="shared" si="1311"/>
        <v>Morning</v>
      </c>
      <c r="S5950" s="2">
        <f t="shared" si="1312"/>
        <v>8</v>
      </c>
      <c r="T5950" t="str">
        <f t="shared" si="1313"/>
        <v>Recharge</v>
      </c>
      <c r="U5950">
        <f t="shared" si="1314"/>
        <v>9</v>
      </c>
      <c r="V5950" t="str">
        <f t="shared" si="1315"/>
        <v>FY Q4</v>
      </c>
    </row>
    <row r="5951" spans="1:22" x14ac:dyDescent="0.3">
      <c r="A5951" s="18">
        <v>45330</v>
      </c>
      <c r="B5951" t="s">
        <v>884</v>
      </c>
      <c r="C5951" t="s">
        <v>797</v>
      </c>
      <c r="D5951" t="s">
        <v>7069</v>
      </c>
      <c r="E5951">
        <v>263360422822</v>
      </c>
      <c r="F5951" t="s">
        <v>15</v>
      </c>
      <c r="G5951" t="s">
        <v>71</v>
      </c>
      <c r="H5951">
        <v>9741</v>
      </c>
      <c r="I5951" s="2">
        <f t="shared" si="1302"/>
        <v>2024</v>
      </c>
      <c r="J5951" s="2" t="str">
        <f t="shared" si="1303"/>
        <v>February</v>
      </c>
      <c r="K5951" s="2">
        <f t="shared" si="1304"/>
        <v>2</v>
      </c>
      <c r="L5951" s="2" t="str">
        <f t="shared" si="1305"/>
        <v>Thursday</v>
      </c>
      <c r="M5951" s="2">
        <f t="shared" si="1306"/>
        <v>6</v>
      </c>
      <c r="N5951" s="3">
        <f t="shared" si="1307"/>
        <v>0</v>
      </c>
      <c r="O5951" s="3">
        <f t="shared" si="1308"/>
        <v>9741</v>
      </c>
      <c r="P5951" t="str">
        <f t="shared" si="1309"/>
        <v>8-Feb</v>
      </c>
      <c r="Q5951" s="9">
        <f t="shared" si="1310"/>
        <v>0.41875000000000001</v>
      </c>
      <c r="R5951" t="str">
        <f t="shared" si="1311"/>
        <v>Morning</v>
      </c>
      <c r="S5951" s="2">
        <f t="shared" si="1312"/>
        <v>8</v>
      </c>
      <c r="T5951" t="str">
        <f t="shared" si="1313"/>
        <v>UPI Transfer</v>
      </c>
      <c r="U5951">
        <f t="shared" si="1314"/>
        <v>10</v>
      </c>
      <c r="V5951" t="str">
        <f t="shared" si="1315"/>
        <v>FY Q4</v>
      </c>
    </row>
    <row r="5952" spans="1:22" x14ac:dyDescent="0.3">
      <c r="A5952" s="18">
        <v>45330</v>
      </c>
      <c r="B5952" t="s">
        <v>3575</v>
      </c>
      <c r="C5952" t="s">
        <v>291</v>
      </c>
      <c r="D5952" t="s">
        <v>7070</v>
      </c>
      <c r="E5952">
        <v>231043222248</v>
      </c>
      <c r="F5952" t="s">
        <v>16</v>
      </c>
      <c r="G5952" t="s">
        <v>67</v>
      </c>
      <c r="H5952">
        <v>29919</v>
      </c>
      <c r="I5952" s="2">
        <f t="shared" si="1302"/>
        <v>2024</v>
      </c>
      <c r="J5952" s="2" t="str">
        <f t="shared" si="1303"/>
        <v>February</v>
      </c>
      <c r="K5952" s="2">
        <f t="shared" si="1304"/>
        <v>2</v>
      </c>
      <c r="L5952" s="2" t="str">
        <f t="shared" si="1305"/>
        <v>Thursday</v>
      </c>
      <c r="M5952" s="2">
        <f t="shared" si="1306"/>
        <v>6</v>
      </c>
      <c r="N5952" s="3">
        <f t="shared" si="1307"/>
        <v>29919</v>
      </c>
      <c r="O5952" s="3">
        <f t="shared" si="1308"/>
        <v>0</v>
      </c>
      <c r="P5952" t="str">
        <f t="shared" si="1309"/>
        <v>8-Feb</v>
      </c>
      <c r="Q5952" s="9">
        <f t="shared" si="1310"/>
        <v>0.48194444444444445</v>
      </c>
      <c r="R5952" t="str">
        <f t="shared" si="1311"/>
        <v>Morning</v>
      </c>
      <c r="S5952" s="2">
        <f t="shared" si="1312"/>
        <v>8</v>
      </c>
      <c r="T5952" t="str">
        <f t="shared" si="1313"/>
        <v>Others</v>
      </c>
      <c r="U5952">
        <f t="shared" si="1314"/>
        <v>11</v>
      </c>
      <c r="V5952" t="str">
        <f t="shared" si="1315"/>
        <v>FY Q4</v>
      </c>
    </row>
    <row r="5953" spans="1:22" x14ac:dyDescent="0.3">
      <c r="A5953" s="18">
        <v>45330</v>
      </c>
      <c r="B5953" t="s">
        <v>1753</v>
      </c>
      <c r="C5953" t="s">
        <v>73</v>
      </c>
      <c r="D5953" t="s">
        <v>7071</v>
      </c>
      <c r="E5953">
        <v>441724728154</v>
      </c>
      <c r="F5953" t="s">
        <v>16</v>
      </c>
      <c r="G5953" t="s">
        <v>71</v>
      </c>
      <c r="H5953">
        <v>2117</v>
      </c>
      <c r="I5953" s="2">
        <f t="shared" si="1302"/>
        <v>2024</v>
      </c>
      <c r="J5953" s="2" t="str">
        <f t="shared" si="1303"/>
        <v>February</v>
      </c>
      <c r="K5953" s="2">
        <f t="shared" si="1304"/>
        <v>2</v>
      </c>
      <c r="L5953" s="2" t="str">
        <f t="shared" si="1305"/>
        <v>Thursday</v>
      </c>
      <c r="M5953" s="2">
        <f t="shared" si="1306"/>
        <v>6</v>
      </c>
      <c r="N5953" s="3">
        <f t="shared" si="1307"/>
        <v>2117</v>
      </c>
      <c r="O5953" s="3">
        <f t="shared" si="1308"/>
        <v>0</v>
      </c>
      <c r="P5953" t="str">
        <f t="shared" si="1309"/>
        <v>8-Feb</v>
      </c>
      <c r="Q5953" s="9">
        <f t="shared" si="1310"/>
        <v>0.59027777777777779</v>
      </c>
      <c r="R5953" t="str">
        <f t="shared" si="1311"/>
        <v>Afternoon</v>
      </c>
      <c r="S5953" s="2">
        <f t="shared" si="1312"/>
        <v>8</v>
      </c>
      <c r="T5953" t="str">
        <f t="shared" si="1313"/>
        <v>Others</v>
      </c>
      <c r="U5953">
        <f t="shared" si="1314"/>
        <v>14</v>
      </c>
      <c r="V5953" t="str">
        <f t="shared" si="1315"/>
        <v>FY Q4</v>
      </c>
    </row>
    <row r="5954" spans="1:22" x14ac:dyDescent="0.3">
      <c r="A5954" s="18">
        <v>45330</v>
      </c>
      <c r="B5954" t="s">
        <v>1468</v>
      </c>
      <c r="C5954" t="s">
        <v>85</v>
      </c>
      <c r="D5954" t="s">
        <v>7072</v>
      </c>
      <c r="E5954">
        <v>172707312044</v>
      </c>
      <c r="F5954" t="s">
        <v>16</v>
      </c>
      <c r="G5954" t="s">
        <v>67</v>
      </c>
      <c r="H5954">
        <v>8844</v>
      </c>
      <c r="I5954" s="2">
        <f t="shared" si="1302"/>
        <v>2024</v>
      </c>
      <c r="J5954" s="2" t="str">
        <f t="shared" si="1303"/>
        <v>February</v>
      </c>
      <c r="K5954" s="2">
        <f t="shared" si="1304"/>
        <v>2</v>
      </c>
      <c r="L5954" s="2" t="str">
        <f t="shared" si="1305"/>
        <v>Thursday</v>
      </c>
      <c r="M5954" s="2">
        <f t="shared" si="1306"/>
        <v>6</v>
      </c>
      <c r="N5954" s="3">
        <f t="shared" si="1307"/>
        <v>8844</v>
      </c>
      <c r="O5954" s="3">
        <f t="shared" si="1308"/>
        <v>0</v>
      </c>
      <c r="P5954" t="str">
        <f t="shared" si="1309"/>
        <v>8-Feb</v>
      </c>
      <c r="Q5954" s="9">
        <f t="shared" si="1310"/>
        <v>0.69305555555555554</v>
      </c>
      <c r="R5954" t="str">
        <f t="shared" si="1311"/>
        <v>Afternoon</v>
      </c>
      <c r="S5954" s="2">
        <f t="shared" si="1312"/>
        <v>8</v>
      </c>
      <c r="T5954" t="str">
        <f t="shared" si="1313"/>
        <v>Others</v>
      </c>
      <c r="U5954">
        <f t="shared" si="1314"/>
        <v>16</v>
      </c>
      <c r="V5954" t="str">
        <f t="shared" si="1315"/>
        <v>FY Q4</v>
      </c>
    </row>
    <row r="5955" spans="1:22" x14ac:dyDescent="0.3">
      <c r="A5955" s="18">
        <v>45330</v>
      </c>
      <c r="B5955" t="s">
        <v>582</v>
      </c>
      <c r="C5955" t="s">
        <v>79</v>
      </c>
      <c r="D5955" t="s">
        <v>7073</v>
      </c>
      <c r="E5955">
        <v>622153680619</v>
      </c>
      <c r="F5955" t="s">
        <v>16</v>
      </c>
      <c r="G5955" t="s">
        <v>67</v>
      </c>
      <c r="H5955">
        <v>2631</v>
      </c>
      <c r="I5955" s="2">
        <f t="shared" si="1302"/>
        <v>2024</v>
      </c>
      <c r="J5955" s="2" t="str">
        <f t="shared" si="1303"/>
        <v>February</v>
      </c>
      <c r="K5955" s="2">
        <f t="shared" si="1304"/>
        <v>2</v>
      </c>
      <c r="L5955" s="2" t="str">
        <f t="shared" si="1305"/>
        <v>Thursday</v>
      </c>
      <c r="M5955" s="2">
        <f t="shared" si="1306"/>
        <v>6</v>
      </c>
      <c r="N5955" s="3">
        <f t="shared" si="1307"/>
        <v>2631</v>
      </c>
      <c r="O5955" s="3">
        <f t="shared" si="1308"/>
        <v>0</v>
      </c>
      <c r="P5955" t="str">
        <f t="shared" si="1309"/>
        <v>8-Feb</v>
      </c>
      <c r="Q5955" s="9">
        <f t="shared" si="1310"/>
        <v>0.74930555555555556</v>
      </c>
      <c r="R5955" t="str">
        <f t="shared" si="1311"/>
        <v>Evening</v>
      </c>
      <c r="S5955" s="2">
        <f t="shared" si="1312"/>
        <v>8</v>
      </c>
      <c r="T5955" t="str">
        <f t="shared" si="1313"/>
        <v>Others</v>
      </c>
      <c r="U5955">
        <f t="shared" si="1314"/>
        <v>17</v>
      </c>
      <c r="V5955" t="str">
        <f t="shared" si="1315"/>
        <v>FY Q4</v>
      </c>
    </row>
    <row r="5956" spans="1:22" x14ac:dyDescent="0.3">
      <c r="A5956" s="18">
        <v>45330</v>
      </c>
      <c r="B5956" t="s">
        <v>1861</v>
      </c>
      <c r="C5956" t="s">
        <v>375</v>
      </c>
      <c r="D5956" t="s">
        <v>7074</v>
      </c>
      <c r="E5956">
        <v>444722335397</v>
      </c>
      <c r="F5956" t="s">
        <v>15</v>
      </c>
      <c r="G5956" t="s">
        <v>67</v>
      </c>
      <c r="H5956">
        <v>3845</v>
      </c>
      <c r="I5956" s="2">
        <f t="shared" si="1302"/>
        <v>2024</v>
      </c>
      <c r="J5956" s="2" t="str">
        <f t="shared" si="1303"/>
        <v>February</v>
      </c>
      <c r="K5956" s="2">
        <f t="shared" si="1304"/>
        <v>2</v>
      </c>
      <c r="L5956" s="2" t="str">
        <f t="shared" si="1305"/>
        <v>Thursday</v>
      </c>
      <c r="M5956" s="2">
        <f t="shared" si="1306"/>
        <v>6</v>
      </c>
      <c r="N5956" s="3">
        <f t="shared" si="1307"/>
        <v>0</v>
      </c>
      <c r="O5956" s="3">
        <f t="shared" si="1308"/>
        <v>3845</v>
      </c>
      <c r="P5956" t="str">
        <f t="shared" si="1309"/>
        <v>8-Feb</v>
      </c>
      <c r="Q5956" s="9">
        <f t="shared" si="1310"/>
        <v>0.94374999999999998</v>
      </c>
      <c r="R5956" t="str">
        <f t="shared" si="1311"/>
        <v>Night</v>
      </c>
      <c r="S5956" s="2">
        <f t="shared" si="1312"/>
        <v>8</v>
      </c>
      <c r="T5956" t="str">
        <f t="shared" si="1313"/>
        <v>UPI Transfer</v>
      </c>
      <c r="U5956">
        <f t="shared" si="1314"/>
        <v>22</v>
      </c>
      <c r="V5956" t="str">
        <f t="shared" si="1315"/>
        <v>FY Q4</v>
      </c>
    </row>
    <row r="5957" spans="1:22" x14ac:dyDescent="0.3">
      <c r="A5957" s="18">
        <v>45331</v>
      </c>
      <c r="B5957" t="s">
        <v>1727</v>
      </c>
      <c r="C5957" t="s">
        <v>131</v>
      </c>
      <c r="D5957" t="s">
        <v>7075</v>
      </c>
      <c r="E5957">
        <v>509414358708</v>
      </c>
      <c r="F5957" t="s">
        <v>16</v>
      </c>
      <c r="G5957" t="s">
        <v>71</v>
      </c>
      <c r="H5957">
        <v>33839</v>
      </c>
      <c r="I5957" s="2">
        <f t="shared" si="1302"/>
        <v>2024</v>
      </c>
      <c r="J5957" s="2" t="str">
        <f t="shared" si="1303"/>
        <v>February</v>
      </c>
      <c r="K5957" s="2">
        <f t="shared" si="1304"/>
        <v>2</v>
      </c>
      <c r="L5957" s="2" t="str">
        <f t="shared" si="1305"/>
        <v>Friday</v>
      </c>
      <c r="M5957" s="2">
        <f t="shared" si="1306"/>
        <v>6</v>
      </c>
      <c r="N5957" s="3">
        <f t="shared" si="1307"/>
        <v>33839</v>
      </c>
      <c r="O5957" s="3">
        <f t="shared" si="1308"/>
        <v>0</v>
      </c>
      <c r="P5957" t="str">
        <f t="shared" si="1309"/>
        <v>9-Feb</v>
      </c>
      <c r="Q5957" s="9">
        <f t="shared" si="1310"/>
        <v>0.81388888888888888</v>
      </c>
      <c r="R5957" t="str">
        <f t="shared" si="1311"/>
        <v>Evening</v>
      </c>
      <c r="S5957" s="2">
        <f t="shared" si="1312"/>
        <v>9</v>
      </c>
      <c r="T5957" t="str">
        <f t="shared" si="1313"/>
        <v>Others</v>
      </c>
      <c r="U5957">
        <f t="shared" si="1314"/>
        <v>19</v>
      </c>
      <c r="V5957" t="str">
        <f t="shared" si="1315"/>
        <v>FY Q4</v>
      </c>
    </row>
    <row r="5958" spans="1:22" x14ac:dyDescent="0.3">
      <c r="A5958" s="18">
        <v>45332</v>
      </c>
      <c r="B5958" t="s">
        <v>942</v>
      </c>
      <c r="C5958" t="s">
        <v>254</v>
      </c>
      <c r="D5958" t="s">
        <v>7076</v>
      </c>
      <c r="E5958">
        <v>868180376419</v>
      </c>
      <c r="F5958" t="s">
        <v>16</v>
      </c>
      <c r="G5958" t="s">
        <v>67</v>
      </c>
      <c r="H5958">
        <v>11473</v>
      </c>
      <c r="I5958" s="2">
        <f t="shared" si="1302"/>
        <v>2024</v>
      </c>
      <c r="J5958" s="2" t="str">
        <f t="shared" si="1303"/>
        <v>February</v>
      </c>
      <c r="K5958" s="2">
        <f t="shared" si="1304"/>
        <v>2</v>
      </c>
      <c r="L5958" s="2" t="str">
        <f t="shared" si="1305"/>
        <v>Saturday</v>
      </c>
      <c r="M5958" s="2">
        <f t="shared" si="1306"/>
        <v>6</v>
      </c>
      <c r="N5958" s="3">
        <f t="shared" si="1307"/>
        <v>11473</v>
      </c>
      <c r="O5958" s="3">
        <f t="shared" si="1308"/>
        <v>0</v>
      </c>
      <c r="P5958" t="str">
        <f t="shared" si="1309"/>
        <v>10-Feb</v>
      </c>
      <c r="Q5958" s="9">
        <f t="shared" si="1310"/>
        <v>0.41805555555555557</v>
      </c>
      <c r="R5958" t="str">
        <f t="shared" si="1311"/>
        <v>Morning</v>
      </c>
      <c r="S5958" s="2">
        <f t="shared" si="1312"/>
        <v>10</v>
      </c>
      <c r="T5958" t="str">
        <f t="shared" si="1313"/>
        <v>Others</v>
      </c>
      <c r="U5958">
        <f t="shared" si="1314"/>
        <v>10</v>
      </c>
      <c r="V5958" t="str">
        <f t="shared" si="1315"/>
        <v>FY Q4</v>
      </c>
    </row>
    <row r="5959" spans="1:22" x14ac:dyDescent="0.3">
      <c r="A5959" s="18">
        <v>45332</v>
      </c>
      <c r="B5959" t="s">
        <v>647</v>
      </c>
      <c r="C5959" t="s">
        <v>319</v>
      </c>
      <c r="D5959" t="s">
        <v>7077</v>
      </c>
      <c r="E5959">
        <v>189775685449</v>
      </c>
      <c r="F5959" t="s">
        <v>15</v>
      </c>
      <c r="G5959" t="s">
        <v>67</v>
      </c>
      <c r="H5959">
        <v>9740</v>
      </c>
      <c r="I5959" s="2">
        <f t="shared" si="1302"/>
        <v>2024</v>
      </c>
      <c r="J5959" s="2" t="str">
        <f t="shared" si="1303"/>
        <v>February</v>
      </c>
      <c r="K5959" s="2">
        <f t="shared" si="1304"/>
        <v>2</v>
      </c>
      <c r="L5959" s="2" t="str">
        <f t="shared" si="1305"/>
        <v>Saturday</v>
      </c>
      <c r="M5959" s="2">
        <f t="shared" si="1306"/>
        <v>6</v>
      </c>
      <c r="N5959" s="3">
        <f t="shared" si="1307"/>
        <v>0</v>
      </c>
      <c r="O5959" s="3">
        <f t="shared" si="1308"/>
        <v>9740</v>
      </c>
      <c r="P5959" t="str">
        <f t="shared" si="1309"/>
        <v>10-Feb</v>
      </c>
      <c r="Q5959" s="9">
        <f t="shared" si="1310"/>
        <v>0.71805555555555556</v>
      </c>
      <c r="R5959" t="str">
        <f t="shared" si="1311"/>
        <v>Evening</v>
      </c>
      <c r="S5959" s="2">
        <f t="shared" si="1312"/>
        <v>10</v>
      </c>
      <c r="T5959" t="str">
        <f t="shared" si="1313"/>
        <v>Recharge</v>
      </c>
      <c r="U5959">
        <f t="shared" si="1314"/>
        <v>17</v>
      </c>
      <c r="V5959" t="str">
        <f t="shared" si="1315"/>
        <v>FY Q4</v>
      </c>
    </row>
    <row r="5960" spans="1:22" x14ac:dyDescent="0.3">
      <c r="A5960" s="18">
        <v>45332</v>
      </c>
      <c r="B5960" t="s">
        <v>572</v>
      </c>
      <c r="C5960" t="s">
        <v>69</v>
      </c>
      <c r="D5960" t="s">
        <v>7078</v>
      </c>
      <c r="E5960">
        <v>601337647138</v>
      </c>
      <c r="F5960" t="s">
        <v>16</v>
      </c>
      <c r="G5960" t="s">
        <v>71</v>
      </c>
      <c r="H5960">
        <v>20140</v>
      </c>
      <c r="I5960" s="2">
        <f t="shared" si="1302"/>
        <v>2024</v>
      </c>
      <c r="J5960" s="2" t="str">
        <f t="shared" si="1303"/>
        <v>February</v>
      </c>
      <c r="K5960" s="2">
        <f t="shared" si="1304"/>
        <v>2</v>
      </c>
      <c r="L5960" s="2" t="str">
        <f t="shared" si="1305"/>
        <v>Saturday</v>
      </c>
      <c r="M5960" s="2">
        <f t="shared" si="1306"/>
        <v>6</v>
      </c>
      <c r="N5960" s="3">
        <f t="shared" si="1307"/>
        <v>20140</v>
      </c>
      <c r="O5960" s="3">
        <f t="shared" si="1308"/>
        <v>0</v>
      </c>
      <c r="P5960" t="str">
        <f t="shared" si="1309"/>
        <v>10-Feb</v>
      </c>
      <c r="Q5960" s="9">
        <f t="shared" si="1310"/>
        <v>0.99722222222222223</v>
      </c>
      <c r="R5960" t="str">
        <f t="shared" si="1311"/>
        <v>Night</v>
      </c>
      <c r="S5960" s="2">
        <f t="shared" si="1312"/>
        <v>10</v>
      </c>
      <c r="T5960" t="str">
        <f t="shared" si="1313"/>
        <v>Others</v>
      </c>
      <c r="U5960">
        <f t="shared" si="1314"/>
        <v>23</v>
      </c>
      <c r="V5960" t="str">
        <f t="shared" si="1315"/>
        <v>FY Q4</v>
      </c>
    </row>
    <row r="5961" spans="1:22" x14ac:dyDescent="0.3">
      <c r="A5961" s="18">
        <v>45333</v>
      </c>
      <c r="B5961" t="s">
        <v>1445</v>
      </c>
      <c r="C5961" t="s">
        <v>65</v>
      </c>
      <c r="D5961" t="s">
        <v>7079</v>
      </c>
      <c r="E5961">
        <v>483352497477</v>
      </c>
      <c r="F5961" t="s">
        <v>16</v>
      </c>
      <c r="G5961" t="s">
        <v>67</v>
      </c>
      <c r="H5961">
        <v>16675</v>
      </c>
      <c r="I5961" s="2">
        <f t="shared" si="1302"/>
        <v>2024</v>
      </c>
      <c r="J5961" s="2" t="str">
        <f t="shared" si="1303"/>
        <v>February</v>
      </c>
      <c r="K5961" s="2">
        <f t="shared" si="1304"/>
        <v>2</v>
      </c>
      <c r="L5961" s="2" t="str">
        <f t="shared" si="1305"/>
        <v>Sunday</v>
      </c>
      <c r="M5961" s="2">
        <f t="shared" si="1306"/>
        <v>7</v>
      </c>
      <c r="N5961" s="3">
        <f t="shared" si="1307"/>
        <v>16675</v>
      </c>
      <c r="O5961" s="3">
        <f t="shared" si="1308"/>
        <v>0</v>
      </c>
      <c r="P5961" t="str">
        <f t="shared" si="1309"/>
        <v>11-Feb</v>
      </c>
      <c r="Q5961" s="9">
        <f t="shared" si="1310"/>
        <v>0.46666666666666667</v>
      </c>
      <c r="R5961" t="str">
        <f t="shared" si="1311"/>
        <v>Morning</v>
      </c>
      <c r="S5961" s="2">
        <f t="shared" si="1312"/>
        <v>11</v>
      </c>
      <c r="T5961" t="str">
        <f t="shared" si="1313"/>
        <v>Others</v>
      </c>
      <c r="U5961">
        <f t="shared" si="1314"/>
        <v>11</v>
      </c>
      <c r="V5961" t="str">
        <f t="shared" si="1315"/>
        <v>FY Q4</v>
      </c>
    </row>
    <row r="5962" spans="1:22" x14ac:dyDescent="0.3">
      <c r="A5962" s="18">
        <v>45333</v>
      </c>
      <c r="B5962" t="s">
        <v>1077</v>
      </c>
      <c r="C5962" t="s">
        <v>251</v>
      </c>
      <c r="D5962" t="s">
        <v>7080</v>
      </c>
      <c r="E5962">
        <v>402777883645</v>
      </c>
      <c r="F5962" t="s">
        <v>15</v>
      </c>
      <c r="G5962" t="s">
        <v>71</v>
      </c>
      <c r="H5962">
        <v>6166</v>
      </c>
      <c r="I5962" s="2">
        <f t="shared" si="1302"/>
        <v>2024</v>
      </c>
      <c r="J5962" s="2" t="str">
        <f t="shared" si="1303"/>
        <v>February</v>
      </c>
      <c r="K5962" s="2">
        <f t="shared" si="1304"/>
        <v>2</v>
      </c>
      <c r="L5962" s="2" t="str">
        <f t="shared" si="1305"/>
        <v>Sunday</v>
      </c>
      <c r="M5962" s="2">
        <f t="shared" si="1306"/>
        <v>7</v>
      </c>
      <c r="N5962" s="3">
        <f t="shared" si="1307"/>
        <v>0</v>
      </c>
      <c r="O5962" s="3">
        <f t="shared" si="1308"/>
        <v>6166</v>
      </c>
      <c r="P5962" t="str">
        <f t="shared" si="1309"/>
        <v>11-Feb</v>
      </c>
      <c r="Q5962" s="9">
        <f t="shared" si="1310"/>
        <v>0.47569444444444442</v>
      </c>
      <c r="R5962" t="str">
        <f t="shared" si="1311"/>
        <v>Morning</v>
      </c>
      <c r="S5962" s="2">
        <f t="shared" si="1312"/>
        <v>11</v>
      </c>
      <c r="T5962" t="str">
        <f t="shared" si="1313"/>
        <v>UPI Transfer</v>
      </c>
      <c r="U5962">
        <f t="shared" si="1314"/>
        <v>11</v>
      </c>
      <c r="V5962" t="str">
        <f t="shared" si="1315"/>
        <v>FY Q4</v>
      </c>
    </row>
    <row r="5963" spans="1:22" x14ac:dyDescent="0.3">
      <c r="A5963" s="18">
        <v>45333</v>
      </c>
      <c r="B5963" t="s">
        <v>1687</v>
      </c>
      <c r="C5963" t="s">
        <v>125</v>
      </c>
      <c r="D5963" t="s">
        <v>7081</v>
      </c>
      <c r="E5963">
        <v>562798110469</v>
      </c>
      <c r="F5963" t="s">
        <v>15</v>
      </c>
      <c r="G5963" t="s">
        <v>71</v>
      </c>
      <c r="H5963">
        <v>5295</v>
      </c>
      <c r="I5963" s="2">
        <f t="shared" si="1302"/>
        <v>2024</v>
      </c>
      <c r="J5963" s="2" t="str">
        <f t="shared" si="1303"/>
        <v>February</v>
      </c>
      <c r="K5963" s="2">
        <f t="shared" si="1304"/>
        <v>2</v>
      </c>
      <c r="L5963" s="2" t="str">
        <f t="shared" si="1305"/>
        <v>Sunday</v>
      </c>
      <c r="M5963" s="2">
        <f t="shared" si="1306"/>
        <v>7</v>
      </c>
      <c r="N5963" s="3">
        <f t="shared" si="1307"/>
        <v>0</v>
      </c>
      <c r="O5963" s="3">
        <f t="shared" si="1308"/>
        <v>5295</v>
      </c>
      <c r="P5963" t="str">
        <f t="shared" si="1309"/>
        <v>11-Feb</v>
      </c>
      <c r="Q5963" s="9">
        <f t="shared" si="1310"/>
        <v>0.52013888888888893</v>
      </c>
      <c r="R5963" t="str">
        <f t="shared" si="1311"/>
        <v>Afternoon</v>
      </c>
      <c r="S5963" s="2">
        <f t="shared" si="1312"/>
        <v>11</v>
      </c>
      <c r="T5963" t="str">
        <f t="shared" si="1313"/>
        <v>UPI Transfer</v>
      </c>
      <c r="U5963">
        <f t="shared" si="1314"/>
        <v>12</v>
      </c>
      <c r="V5963" t="str">
        <f t="shared" si="1315"/>
        <v>FY Q4</v>
      </c>
    </row>
    <row r="5964" spans="1:22" x14ac:dyDescent="0.3">
      <c r="A5964" s="18">
        <v>45333</v>
      </c>
      <c r="B5964" t="s">
        <v>103</v>
      </c>
      <c r="C5964" t="s">
        <v>76</v>
      </c>
      <c r="D5964" t="s">
        <v>7082</v>
      </c>
      <c r="E5964">
        <v>633589993848</v>
      </c>
      <c r="F5964" t="s">
        <v>16</v>
      </c>
      <c r="G5964" t="s">
        <v>67</v>
      </c>
      <c r="H5964">
        <v>14083</v>
      </c>
      <c r="I5964" s="2">
        <f t="shared" si="1302"/>
        <v>2024</v>
      </c>
      <c r="J5964" s="2" t="str">
        <f t="shared" si="1303"/>
        <v>February</v>
      </c>
      <c r="K5964" s="2">
        <f t="shared" si="1304"/>
        <v>2</v>
      </c>
      <c r="L5964" s="2" t="str">
        <f t="shared" si="1305"/>
        <v>Sunday</v>
      </c>
      <c r="M5964" s="2">
        <f t="shared" si="1306"/>
        <v>7</v>
      </c>
      <c r="N5964" s="3">
        <f t="shared" si="1307"/>
        <v>14083</v>
      </c>
      <c r="O5964" s="3">
        <f t="shared" si="1308"/>
        <v>0</v>
      </c>
      <c r="P5964" t="str">
        <f t="shared" si="1309"/>
        <v>11-Feb</v>
      </c>
      <c r="Q5964" s="9">
        <f t="shared" si="1310"/>
        <v>0.56527777777777777</v>
      </c>
      <c r="R5964" t="str">
        <f t="shared" si="1311"/>
        <v>Afternoon</v>
      </c>
      <c r="S5964" s="2">
        <f t="shared" si="1312"/>
        <v>11</v>
      </c>
      <c r="T5964" t="str">
        <f t="shared" si="1313"/>
        <v>Others</v>
      </c>
      <c r="U5964">
        <f t="shared" si="1314"/>
        <v>13</v>
      </c>
      <c r="V5964" t="str">
        <f t="shared" si="1315"/>
        <v>FY Q4</v>
      </c>
    </row>
    <row r="5965" spans="1:22" x14ac:dyDescent="0.3">
      <c r="A5965" s="18">
        <v>45333</v>
      </c>
      <c r="B5965" t="s">
        <v>536</v>
      </c>
      <c r="C5965" t="s">
        <v>79</v>
      </c>
      <c r="D5965" t="s">
        <v>7083</v>
      </c>
      <c r="E5965">
        <v>687756882868</v>
      </c>
      <c r="F5965" t="s">
        <v>16</v>
      </c>
      <c r="G5965" t="s">
        <v>67</v>
      </c>
      <c r="H5965">
        <v>2960</v>
      </c>
      <c r="I5965" s="2">
        <f t="shared" si="1302"/>
        <v>2024</v>
      </c>
      <c r="J5965" s="2" t="str">
        <f t="shared" si="1303"/>
        <v>February</v>
      </c>
      <c r="K5965" s="2">
        <f t="shared" si="1304"/>
        <v>2</v>
      </c>
      <c r="L5965" s="2" t="str">
        <f t="shared" si="1305"/>
        <v>Sunday</v>
      </c>
      <c r="M5965" s="2">
        <f t="shared" si="1306"/>
        <v>7</v>
      </c>
      <c r="N5965" s="3">
        <f t="shared" si="1307"/>
        <v>2960</v>
      </c>
      <c r="O5965" s="3">
        <f t="shared" si="1308"/>
        <v>0</v>
      </c>
      <c r="P5965" t="str">
        <f t="shared" si="1309"/>
        <v>11-Feb</v>
      </c>
      <c r="Q5965" s="9">
        <f t="shared" si="1310"/>
        <v>0.61875000000000002</v>
      </c>
      <c r="R5965" t="str">
        <f t="shared" si="1311"/>
        <v>Afternoon</v>
      </c>
      <c r="S5965" s="2">
        <f t="shared" si="1312"/>
        <v>11</v>
      </c>
      <c r="T5965" t="str">
        <f t="shared" si="1313"/>
        <v>Others</v>
      </c>
      <c r="U5965">
        <f t="shared" si="1314"/>
        <v>14</v>
      </c>
      <c r="V5965" t="str">
        <f t="shared" si="1315"/>
        <v>FY Q4</v>
      </c>
    </row>
    <row r="5966" spans="1:22" x14ac:dyDescent="0.3">
      <c r="A5966" s="18">
        <v>45333</v>
      </c>
      <c r="B5966" t="s">
        <v>1655</v>
      </c>
      <c r="C5966" t="s">
        <v>291</v>
      </c>
      <c r="D5966" t="s">
        <v>7084</v>
      </c>
      <c r="E5966">
        <v>111220374236</v>
      </c>
      <c r="F5966" t="s">
        <v>16</v>
      </c>
      <c r="G5966" t="s">
        <v>67</v>
      </c>
      <c r="H5966">
        <v>9168</v>
      </c>
      <c r="I5966" s="2">
        <f t="shared" si="1302"/>
        <v>2024</v>
      </c>
      <c r="J5966" s="2" t="str">
        <f t="shared" si="1303"/>
        <v>February</v>
      </c>
      <c r="K5966" s="2">
        <f t="shared" si="1304"/>
        <v>2</v>
      </c>
      <c r="L5966" s="2" t="str">
        <f t="shared" si="1305"/>
        <v>Sunday</v>
      </c>
      <c r="M5966" s="2">
        <f t="shared" si="1306"/>
        <v>7</v>
      </c>
      <c r="N5966" s="3">
        <f t="shared" si="1307"/>
        <v>9168</v>
      </c>
      <c r="O5966" s="3">
        <f t="shared" si="1308"/>
        <v>0</v>
      </c>
      <c r="P5966" t="str">
        <f t="shared" si="1309"/>
        <v>11-Feb</v>
      </c>
      <c r="Q5966" s="9">
        <f t="shared" si="1310"/>
        <v>0.63958333333333328</v>
      </c>
      <c r="R5966" t="str">
        <f t="shared" si="1311"/>
        <v>Afternoon</v>
      </c>
      <c r="S5966" s="2">
        <f t="shared" si="1312"/>
        <v>11</v>
      </c>
      <c r="T5966" t="str">
        <f t="shared" si="1313"/>
        <v>Others</v>
      </c>
      <c r="U5966">
        <f t="shared" si="1314"/>
        <v>15</v>
      </c>
      <c r="V5966" t="str">
        <f t="shared" si="1315"/>
        <v>FY Q4</v>
      </c>
    </row>
    <row r="5967" spans="1:22" x14ac:dyDescent="0.3">
      <c r="A5967" s="18">
        <v>45333</v>
      </c>
      <c r="B5967" t="s">
        <v>2156</v>
      </c>
      <c r="C5967" t="s">
        <v>95</v>
      </c>
      <c r="D5967" t="s">
        <v>7085</v>
      </c>
      <c r="E5967">
        <v>93664684282</v>
      </c>
      <c r="F5967" t="s">
        <v>16</v>
      </c>
      <c r="G5967" t="s">
        <v>71</v>
      </c>
      <c r="H5967">
        <v>2778</v>
      </c>
      <c r="I5967" s="2">
        <f t="shared" si="1302"/>
        <v>2024</v>
      </c>
      <c r="J5967" s="2" t="str">
        <f t="shared" si="1303"/>
        <v>February</v>
      </c>
      <c r="K5967" s="2">
        <f t="shared" si="1304"/>
        <v>2</v>
      </c>
      <c r="L5967" s="2" t="str">
        <f t="shared" si="1305"/>
        <v>Sunday</v>
      </c>
      <c r="M5967" s="2">
        <f t="shared" si="1306"/>
        <v>7</v>
      </c>
      <c r="N5967" s="3">
        <f t="shared" si="1307"/>
        <v>2778</v>
      </c>
      <c r="O5967" s="3">
        <f t="shared" si="1308"/>
        <v>0</v>
      </c>
      <c r="P5967" t="str">
        <f t="shared" si="1309"/>
        <v>11-Feb</v>
      </c>
      <c r="Q5967" s="9">
        <f t="shared" si="1310"/>
        <v>0.81458333333333333</v>
      </c>
      <c r="R5967" t="str">
        <f t="shared" si="1311"/>
        <v>Evening</v>
      </c>
      <c r="S5967" s="2">
        <f t="shared" si="1312"/>
        <v>11</v>
      </c>
      <c r="T5967" t="str">
        <f t="shared" si="1313"/>
        <v>Others</v>
      </c>
      <c r="U5967">
        <f t="shared" si="1314"/>
        <v>19</v>
      </c>
      <c r="V5967" t="str">
        <f t="shared" si="1315"/>
        <v>FY Q4</v>
      </c>
    </row>
    <row r="5968" spans="1:22" x14ac:dyDescent="0.3">
      <c r="A5968" s="18">
        <v>45333</v>
      </c>
      <c r="B5968" t="s">
        <v>671</v>
      </c>
      <c r="C5968" t="s">
        <v>302</v>
      </c>
      <c r="D5968" t="s">
        <v>7086</v>
      </c>
      <c r="E5968">
        <v>901264586317</v>
      </c>
      <c r="F5968" t="s">
        <v>15</v>
      </c>
      <c r="G5968" t="s">
        <v>67</v>
      </c>
      <c r="H5968">
        <v>6135</v>
      </c>
      <c r="I5968" s="2">
        <f t="shared" si="1302"/>
        <v>2024</v>
      </c>
      <c r="J5968" s="2" t="str">
        <f t="shared" si="1303"/>
        <v>February</v>
      </c>
      <c r="K5968" s="2">
        <f t="shared" si="1304"/>
        <v>2</v>
      </c>
      <c r="L5968" s="2" t="str">
        <f t="shared" si="1305"/>
        <v>Sunday</v>
      </c>
      <c r="M5968" s="2">
        <f t="shared" si="1306"/>
        <v>7</v>
      </c>
      <c r="N5968" s="3">
        <f t="shared" si="1307"/>
        <v>0</v>
      </c>
      <c r="O5968" s="3">
        <f t="shared" si="1308"/>
        <v>6135</v>
      </c>
      <c r="P5968" t="str">
        <f t="shared" si="1309"/>
        <v>11-Feb</v>
      </c>
      <c r="Q5968" s="9">
        <f t="shared" si="1310"/>
        <v>0.83888888888888891</v>
      </c>
      <c r="R5968" t="str">
        <f t="shared" si="1311"/>
        <v>Evening</v>
      </c>
      <c r="S5968" s="2">
        <f t="shared" si="1312"/>
        <v>11</v>
      </c>
      <c r="T5968" t="str">
        <f t="shared" si="1313"/>
        <v>UPI Transfer</v>
      </c>
      <c r="U5968">
        <f t="shared" si="1314"/>
        <v>20</v>
      </c>
      <c r="V5968" t="str">
        <f t="shared" si="1315"/>
        <v>FY Q4</v>
      </c>
    </row>
    <row r="5969" spans="1:22" x14ac:dyDescent="0.3">
      <c r="A5969" s="18">
        <v>45333</v>
      </c>
      <c r="B5969" t="s">
        <v>1519</v>
      </c>
      <c r="C5969" t="s">
        <v>79</v>
      </c>
      <c r="D5969" t="s">
        <v>7087</v>
      </c>
      <c r="E5969">
        <v>888101228227</v>
      </c>
      <c r="F5969" t="s">
        <v>16</v>
      </c>
      <c r="G5969" t="s">
        <v>67</v>
      </c>
      <c r="H5969">
        <v>1848</v>
      </c>
      <c r="I5969" s="2">
        <f t="shared" si="1302"/>
        <v>2024</v>
      </c>
      <c r="J5969" s="2" t="str">
        <f t="shared" si="1303"/>
        <v>February</v>
      </c>
      <c r="K5969" s="2">
        <f t="shared" si="1304"/>
        <v>2</v>
      </c>
      <c r="L5969" s="2" t="str">
        <f t="shared" si="1305"/>
        <v>Sunday</v>
      </c>
      <c r="M5969" s="2">
        <f t="shared" si="1306"/>
        <v>7</v>
      </c>
      <c r="N5969" s="3">
        <f t="shared" si="1307"/>
        <v>1848</v>
      </c>
      <c r="O5969" s="3">
        <f t="shared" si="1308"/>
        <v>0</v>
      </c>
      <c r="P5969" t="str">
        <f t="shared" si="1309"/>
        <v>11-Feb</v>
      </c>
      <c r="Q5969" s="9">
        <f t="shared" si="1310"/>
        <v>0.94166666666666665</v>
      </c>
      <c r="R5969" t="str">
        <f t="shared" si="1311"/>
        <v>Night</v>
      </c>
      <c r="S5969" s="2">
        <f t="shared" si="1312"/>
        <v>11</v>
      </c>
      <c r="T5969" t="str">
        <f t="shared" si="1313"/>
        <v>Others</v>
      </c>
      <c r="U5969">
        <f t="shared" si="1314"/>
        <v>22</v>
      </c>
      <c r="V5969" t="str">
        <f t="shared" si="1315"/>
        <v>FY Q4</v>
      </c>
    </row>
    <row r="5970" spans="1:22" x14ac:dyDescent="0.3">
      <c r="A5970" s="18">
        <v>45334</v>
      </c>
      <c r="B5970" t="s">
        <v>1537</v>
      </c>
      <c r="C5970" t="s">
        <v>69</v>
      </c>
      <c r="D5970" t="s">
        <v>7088</v>
      </c>
      <c r="E5970">
        <v>715037514658</v>
      </c>
      <c r="F5970" t="s">
        <v>16</v>
      </c>
      <c r="G5970" t="s">
        <v>71</v>
      </c>
      <c r="H5970">
        <v>11933</v>
      </c>
      <c r="I5970" s="2">
        <f t="shared" si="1302"/>
        <v>2024</v>
      </c>
      <c r="J5970" s="2" t="str">
        <f t="shared" si="1303"/>
        <v>February</v>
      </c>
      <c r="K5970" s="2">
        <f t="shared" si="1304"/>
        <v>2</v>
      </c>
      <c r="L5970" s="2" t="str">
        <f t="shared" si="1305"/>
        <v>Monday</v>
      </c>
      <c r="M5970" s="2">
        <f t="shared" si="1306"/>
        <v>7</v>
      </c>
      <c r="N5970" s="3">
        <f t="shared" si="1307"/>
        <v>11933</v>
      </c>
      <c r="O5970" s="3">
        <f t="shared" si="1308"/>
        <v>0</v>
      </c>
      <c r="P5970" t="str">
        <f t="shared" si="1309"/>
        <v>12-Feb</v>
      </c>
      <c r="Q5970" s="9">
        <f t="shared" si="1310"/>
        <v>0.51180555555555551</v>
      </c>
      <c r="R5970" t="str">
        <f t="shared" si="1311"/>
        <v>Afternoon</v>
      </c>
      <c r="S5970" s="2">
        <f t="shared" si="1312"/>
        <v>12</v>
      </c>
      <c r="T5970" t="str">
        <f t="shared" si="1313"/>
        <v>Others</v>
      </c>
      <c r="U5970">
        <f t="shared" si="1314"/>
        <v>12</v>
      </c>
      <c r="V5970" t="str">
        <f t="shared" si="1315"/>
        <v>FY Q4</v>
      </c>
    </row>
    <row r="5971" spans="1:22" x14ac:dyDescent="0.3">
      <c r="A5971" s="18">
        <v>45334</v>
      </c>
      <c r="B5971" t="s">
        <v>1821</v>
      </c>
      <c r="C5971" t="s">
        <v>366</v>
      </c>
      <c r="D5971" t="s">
        <v>7089</v>
      </c>
      <c r="E5971">
        <v>891868626761</v>
      </c>
      <c r="F5971" t="s">
        <v>16</v>
      </c>
      <c r="G5971" t="s">
        <v>67</v>
      </c>
      <c r="H5971">
        <v>2471</v>
      </c>
      <c r="I5971" s="2">
        <f t="shared" si="1302"/>
        <v>2024</v>
      </c>
      <c r="J5971" s="2" t="str">
        <f t="shared" si="1303"/>
        <v>February</v>
      </c>
      <c r="K5971" s="2">
        <f t="shared" si="1304"/>
        <v>2</v>
      </c>
      <c r="L5971" s="2" t="str">
        <f t="shared" si="1305"/>
        <v>Monday</v>
      </c>
      <c r="M5971" s="2">
        <f t="shared" si="1306"/>
        <v>7</v>
      </c>
      <c r="N5971" s="3">
        <f t="shared" si="1307"/>
        <v>2471</v>
      </c>
      <c r="O5971" s="3">
        <f t="shared" si="1308"/>
        <v>0</v>
      </c>
      <c r="P5971" t="str">
        <f t="shared" si="1309"/>
        <v>12-Feb</v>
      </c>
      <c r="Q5971" s="9">
        <f t="shared" si="1310"/>
        <v>0.53819444444444442</v>
      </c>
      <c r="R5971" t="str">
        <f t="shared" si="1311"/>
        <v>Afternoon</v>
      </c>
      <c r="S5971" s="2">
        <f t="shared" si="1312"/>
        <v>12</v>
      </c>
      <c r="T5971" t="str">
        <f t="shared" si="1313"/>
        <v>Others</v>
      </c>
      <c r="U5971">
        <f t="shared" si="1314"/>
        <v>12</v>
      </c>
      <c r="V5971" t="str">
        <f t="shared" si="1315"/>
        <v>FY Q4</v>
      </c>
    </row>
    <row r="5972" spans="1:22" x14ac:dyDescent="0.3">
      <c r="A5972" s="18">
        <v>45334</v>
      </c>
      <c r="B5972" t="s">
        <v>1547</v>
      </c>
      <c r="C5972" t="s">
        <v>139</v>
      </c>
      <c r="D5972" t="s">
        <v>7090</v>
      </c>
      <c r="E5972">
        <v>418454567235</v>
      </c>
      <c r="F5972" t="s">
        <v>15</v>
      </c>
      <c r="G5972" t="s">
        <v>67</v>
      </c>
      <c r="H5972">
        <v>9904</v>
      </c>
      <c r="I5972" s="2">
        <f t="shared" si="1302"/>
        <v>2024</v>
      </c>
      <c r="J5972" s="2" t="str">
        <f t="shared" si="1303"/>
        <v>February</v>
      </c>
      <c r="K5972" s="2">
        <f t="shared" si="1304"/>
        <v>2</v>
      </c>
      <c r="L5972" s="2" t="str">
        <f t="shared" si="1305"/>
        <v>Monday</v>
      </c>
      <c r="M5972" s="2">
        <f t="shared" si="1306"/>
        <v>7</v>
      </c>
      <c r="N5972" s="3">
        <f t="shared" si="1307"/>
        <v>0</v>
      </c>
      <c r="O5972" s="3">
        <f t="shared" si="1308"/>
        <v>9904</v>
      </c>
      <c r="P5972" t="str">
        <f t="shared" si="1309"/>
        <v>12-Feb</v>
      </c>
      <c r="Q5972" s="9">
        <f t="shared" si="1310"/>
        <v>0.78541666666666665</v>
      </c>
      <c r="R5972" t="str">
        <f t="shared" si="1311"/>
        <v>Evening</v>
      </c>
      <c r="S5972" s="2">
        <f t="shared" si="1312"/>
        <v>12</v>
      </c>
      <c r="T5972" t="str">
        <f t="shared" si="1313"/>
        <v>Fuel</v>
      </c>
      <c r="U5972">
        <f t="shared" si="1314"/>
        <v>18</v>
      </c>
      <c r="V5972" t="str">
        <f t="shared" si="1315"/>
        <v>FY Q4</v>
      </c>
    </row>
    <row r="5973" spans="1:22" x14ac:dyDescent="0.3">
      <c r="A5973" s="18">
        <v>45335</v>
      </c>
      <c r="B5973" t="s">
        <v>3485</v>
      </c>
      <c r="C5973" t="s">
        <v>254</v>
      </c>
      <c r="D5973" t="s">
        <v>7091</v>
      </c>
      <c r="E5973">
        <v>411575403839</v>
      </c>
      <c r="F5973" t="s">
        <v>16</v>
      </c>
      <c r="G5973" t="s">
        <v>71</v>
      </c>
      <c r="H5973">
        <v>9103</v>
      </c>
      <c r="I5973" s="2">
        <f t="shared" si="1302"/>
        <v>2024</v>
      </c>
      <c r="J5973" s="2" t="str">
        <f t="shared" si="1303"/>
        <v>February</v>
      </c>
      <c r="K5973" s="2">
        <f t="shared" si="1304"/>
        <v>2</v>
      </c>
      <c r="L5973" s="2" t="str">
        <f t="shared" si="1305"/>
        <v>Tuesday</v>
      </c>
      <c r="M5973" s="2">
        <f t="shared" si="1306"/>
        <v>7</v>
      </c>
      <c r="N5973" s="3">
        <f t="shared" si="1307"/>
        <v>9103</v>
      </c>
      <c r="O5973" s="3">
        <f t="shared" si="1308"/>
        <v>0</v>
      </c>
      <c r="P5973" t="str">
        <f t="shared" si="1309"/>
        <v>13-Feb</v>
      </c>
      <c r="Q5973" s="9">
        <f t="shared" si="1310"/>
        <v>0.5131944444444444</v>
      </c>
      <c r="R5973" t="str">
        <f t="shared" si="1311"/>
        <v>Afternoon</v>
      </c>
      <c r="S5973" s="2">
        <f t="shared" si="1312"/>
        <v>13</v>
      </c>
      <c r="T5973" t="str">
        <f t="shared" si="1313"/>
        <v>Others</v>
      </c>
      <c r="U5973">
        <f t="shared" si="1314"/>
        <v>12</v>
      </c>
      <c r="V5973" t="str">
        <f t="shared" si="1315"/>
        <v>FY Q4</v>
      </c>
    </row>
    <row r="5974" spans="1:22" x14ac:dyDescent="0.3">
      <c r="A5974" s="18">
        <v>45335</v>
      </c>
      <c r="B5974" t="s">
        <v>560</v>
      </c>
      <c r="C5974" t="s">
        <v>85</v>
      </c>
      <c r="D5974" t="s">
        <v>7092</v>
      </c>
      <c r="E5974">
        <v>177034062575</v>
      </c>
      <c r="F5974" t="s">
        <v>16</v>
      </c>
      <c r="G5974" t="s">
        <v>71</v>
      </c>
      <c r="H5974">
        <v>6930</v>
      </c>
      <c r="I5974" s="2">
        <f t="shared" si="1302"/>
        <v>2024</v>
      </c>
      <c r="J5974" s="2" t="str">
        <f t="shared" si="1303"/>
        <v>February</v>
      </c>
      <c r="K5974" s="2">
        <f t="shared" si="1304"/>
        <v>2</v>
      </c>
      <c r="L5974" s="2" t="str">
        <f t="shared" si="1305"/>
        <v>Tuesday</v>
      </c>
      <c r="M5974" s="2">
        <f t="shared" si="1306"/>
        <v>7</v>
      </c>
      <c r="N5974" s="3">
        <f t="shared" si="1307"/>
        <v>6930</v>
      </c>
      <c r="O5974" s="3">
        <f t="shared" si="1308"/>
        <v>0</v>
      </c>
      <c r="P5974" t="str">
        <f t="shared" si="1309"/>
        <v>13-Feb</v>
      </c>
      <c r="Q5974" s="9">
        <f t="shared" si="1310"/>
        <v>0.51388888888888884</v>
      </c>
      <c r="R5974" t="str">
        <f t="shared" si="1311"/>
        <v>Afternoon</v>
      </c>
      <c r="S5974" s="2">
        <f t="shared" si="1312"/>
        <v>13</v>
      </c>
      <c r="T5974" t="str">
        <f t="shared" si="1313"/>
        <v>Others</v>
      </c>
      <c r="U5974">
        <f t="shared" si="1314"/>
        <v>12</v>
      </c>
      <c r="V5974" t="str">
        <f t="shared" si="1315"/>
        <v>FY Q4</v>
      </c>
    </row>
    <row r="5975" spans="1:22" x14ac:dyDescent="0.3">
      <c r="A5975" s="18">
        <v>45335</v>
      </c>
      <c r="B5975" t="s">
        <v>1750</v>
      </c>
      <c r="C5975" t="s">
        <v>101</v>
      </c>
      <c r="D5975" t="s">
        <v>7093</v>
      </c>
      <c r="E5975">
        <v>858286509493</v>
      </c>
      <c r="F5975" t="s">
        <v>15</v>
      </c>
      <c r="G5975" t="s">
        <v>71</v>
      </c>
      <c r="H5975">
        <v>4120</v>
      </c>
      <c r="I5975" s="2">
        <f t="shared" si="1302"/>
        <v>2024</v>
      </c>
      <c r="J5975" s="2" t="str">
        <f t="shared" si="1303"/>
        <v>February</v>
      </c>
      <c r="K5975" s="2">
        <f t="shared" si="1304"/>
        <v>2</v>
      </c>
      <c r="L5975" s="2" t="str">
        <f t="shared" si="1305"/>
        <v>Tuesday</v>
      </c>
      <c r="M5975" s="2">
        <f t="shared" si="1306"/>
        <v>7</v>
      </c>
      <c r="N5975" s="3">
        <f t="shared" si="1307"/>
        <v>0</v>
      </c>
      <c r="O5975" s="3">
        <f t="shared" si="1308"/>
        <v>4120</v>
      </c>
      <c r="P5975" t="str">
        <f t="shared" si="1309"/>
        <v>13-Feb</v>
      </c>
      <c r="Q5975" s="9">
        <f t="shared" si="1310"/>
        <v>0.52430555555555558</v>
      </c>
      <c r="R5975" t="str">
        <f t="shared" si="1311"/>
        <v>Afternoon</v>
      </c>
      <c r="S5975" s="2">
        <f t="shared" si="1312"/>
        <v>13</v>
      </c>
      <c r="T5975" t="str">
        <f t="shared" si="1313"/>
        <v>Recharge</v>
      </c>
      <c r="U5975">
        <f t="shared" si="1314"/>
        <v>12</v>
      </c>
      <c r="V5975" t="str">
        <f t="shared" si="1315"/>
        <v>FY Q4</v>
      </c>
    </row>
    <row r="5976" spans="1:22" x14ac:dyDescent="0.3">
      <c r="A5976" s="18">
        <v>45335</v>
      </c>
      <c r="B5976" t="s">
        <v>706</v>
      </c>
      <c r="C5976" t="s">
        <v>85</v>
      </c>
      <c r="D5976" t="s">
        <v>7094</v>
      </c>
      <c r="E5976">
        <v>671774188058</v>
      </c>
      <c r="F5976" t="s">
        <v>16</v>
      </c>
      <c r="G5976" t="s">
        <v>71</v>
      </c>
      <c r="H5976">
        <v>6012</v>
      </c>
      <c r="I5976" s="2">
        <f t="shared" si="1302"/>
        <v>2024</v>
      </c>
      <c r="J5976" s="2" t="str">
        <f t="shared" si="1303"/>
        <v>February</v>
      </c>
      <c r="K5976" s="2">
        <f t="shared" si="1304"/>
        <v>2</v>
      </c>
      <c r="L5976" s="2" t="str">
        <f t="shared" si="1305"/>
        <v>Tuesday</v>
      </c>
      <c r="M5976" s="2">
        <f t="shared" si="1306"/>
        <v>7</v>
      </c>
      <c r="N5976" s="3">
        <f t="shared" si="1307"/>
        <v>6012</v>
      </c>
      <c r="O5976" s="3">
        <f t="shared" si="1308"/>
        <v>0</v>
      </c>
      <c r="P5976" t="str">
        <f t="shared" si="1309"/>
        <v>13-Feb</v>
      </c>
      <c r="Q5976" s="9">
        <f t="shared" si="1310"/>
        <v>0.6694444444444444</v>
      </c>
      <c r="R5976" t="str">
        <f t="shared" si="1311"/>
        <v>Afternoon</v>
      </c>
      <c r="S5976" s="2">
        <f t="shared" si="1312"/>
        <v>13</v>
      </c>
      <c r="T5976" t="str">
        <f t="shared" si="1313"/>
        <v>Others</v>
      </c>
      <c r="U5976">
        <f t="shared" si="1314"/>
        <v>16</v>
      </c>
      <c r="V5976" t="str">
        <f t="shared" si="1315"/>
        <v>FY Q4</v>
      </c>
    </row>
    <row r="5977" spans="1:22" x14ac:dyDescent="0.3">
      <c r="A5977" s="18">
        <v>45335</v>
      </c>
      <c r="B5977" t="s">
        <v>1778</v>
      </c>
      <c r="C5977" t="s">
        <v>73</v>
      </c>
      <c r="D5977" t="s">
        <v>7095</v>
      </c>
      <c r="E5977">
        <v>687527449581</v>
      </c>
      <c r="F5977" t="s">
        <v>16</v>
      </c>
      <c r="G5977" t="s">
        <v>67</v>
      </c>
      <c r="H5977">
        <v>17394</v>
      </c>
      <c r="I5977" s="2">
        <f t="shared" si="1302"/>
        <v>2024</v>
      </c>
      <c r="J5977" s="2" t="str">
        <f t="shared" si="1303"/>
        <v>February</v>
      </c>
      <c r="K5977" s="2">
        <f t="shared" si="1304"/>
        <v>2</v>
      </c>
      <c r="L5977" s="2" t="str">
        <f t="shared" si="1305"/>
        <v>Tuesday</v>
      </c>
      <c r="M5977" s="2">
        <f t="shared" si="1306"/>
        <v>7</v>
      </c>
      <c r="N5977" s="3">
        <f t="shared" si="1307"/>
        <v>17394</v>
      </c>
      <c r="O5977" s="3">
        <f t="shared" si="1308"/>
        <v>0</v>
      </c>
      <c r="P5977" t="str">
        <f t="shared" si="1309"/>
        <v>13-Feb</v>
      </c>
      <c r="Q5977" s="9">
        <f t="shared" si="1310"/>
        <v>0.67708333333333337</v>
      </c>
      <c r="R5977" t="str">
        <f t="shared" si="1311"/>
        <v>Afternoon</v>
      </c>
      <c r="S5977" s="2">
        <f t="shared" si="1312"/>
        <v>13</v>
      </c>
      <c r="T5977" t="str">
        <f t="shared" si="1313"/>
        <v>Others</v>
      </c>
      <c r="U5977">
        <f t="shared" si="1314"/>
        <v>16</v>
      </c>
      <c r="V5977" t="str">
        <f t="shared" si="1315"/>
        <v>FY Q4</v>
      </c>
    </row>
    <row r="5978" spans="1:22" x14ac:dyDescent="0.3">
      <c r="A5978" s="18">
        <v>45336</v>
      </c>
      <c r="B5978" t="s">
        <v>2457</v>
      </c>
      <c r="C5978" t="s">
        <v>291</v>
      </c>
      <c r="D5978" t="s">
        <v>7096</v>
      </c>
      <c r="E5978">
        <v>763514806586</v>
      </c>
      <c r="F5978" t="s">
        <v>16</v>
      </c>
      <c r="G5978" t="s">
        <v>71</v>
      </c>
      <c r="H5978">
        <v>5992</v>
      </c>
      <c r="I5978" s="2">
        <f t="shared" si="1302"/>
        <v>2024</v>
      </c>
      <c r="J5978" s="2" t="str">
        <f t="shared" si="1303"/>
        <v>February</v>
      </c>
      <c r="K5978" s="2">
        <f t="shared" si="1304"/>
        <v>2</v>
      </c>
      <c r="L5978" s="2" t="str">
        <f t="shared" si="1305"/>
        <v>Wednesday</v>
      </c>
      <c r="M5978" s="2">
        <f t="shared" si="1306"/>
        <v>7</v>
      </c>
      <c r="N5978" s="3">
        <f t="shared" si="1307"/>
        <v>5992</v>
      </c>
      <c r="O5978" s="3">
        <f t="shared" si="1308"/>
        <v>0</v>
      </c>
      <c r="P5978" t="str">
        <f t="shared" si="1309"/>
        <v>14-Feb</v>
      </c>
      <c r="Q5978" s="9">
        <f t="shared" si="1310"/>
        <v>0.41041666666666665</v>
      </c>
      <c r="R5978" t="str">
        <f t="shared" si="1311"/>
        <v>Morning</v>
      </c>
      <c r="S5978" s="2">
        <f t="shared" si="1312"/>
        <v>14</v>
      </c>
      <c r="T5978" t="str">
        <f t="shared" si="1313"/>
        <v>Others</v>
      </c>
      <c r="U5978">
        <f t="shared" si="1314"/>
        <v>9</v>
      </c>
      <c r="V5978" t="str">
        <f t="shared" si="1315"/>
        <v>FY Q4</v>
      </c>
    </row>
    <row r="5979" spans="1:22" x14ac:dyDescent="0.3">
      <c r="A5979" s="18">
        <v>45336</v>
      </c>
      <c r="B5979" t="s">
        <v>1374</v>
      </c>
      <c r="C5979" t="s">
        <v>104</v>
      </c>
      <c r="D5979" t="s">
        <v>7097</v>
      </c>
      <c r="E5979">
        <v>824628613797</v>
      </c>
      <c r="F5979" t="s">
        <v>16</v>
      </c>
      <c r="G5979" t="s">
        <v>67</v>
      </c>
      <c r="H5979">
        <v>20939</v>
      </c>
      <c r="I5979" s="2">
        <f t="shared" si="1302"/>
        <v>2024</v>
      </c>
      <c r="J5979" s="2" t="str">
        <f t="shared" si="1303"/>
        <v>February</v>
      </c>
      <c r="K5979" s="2">
        <f t="shared" si="1304"/>
        <v>2</v>
      </c>
      <c r="L5979" s="2" t="str">
        <f t="shared" si="1305"/>
        <v>Wednesday</v>
      </c>
      <c r="M5979" s="2">
        <f t="shared" si="1306"/>
        <v>7</v>
      </c>
      <c r="N5979" s="3">
        <f t="shared" si="1307"/>
        <v>20939</v>
      </c>
      <c r="O5979" s="3">
        <f t="shared" si="1308"/>
        <v>0</v>
      </c>
      <c r="P5979" t="str">
        <f t="shared" si="1309"/>
        <v>14-Feb</v>
      </c>
      <c r="Q5979" s="9">
        <f t="shared" si="1310"/>
        <v>0.49444444444444446</v>
      </c>
      <c r="R5979" t="str">
        <f t="shared" si="1311"/>
        <v>Morning</v>
      </c>
      <c r="S5979" s="2">
        <f t="shared" si="1312"/>
        <v>14</v>
      </c>
      <c r="T5979" t="str">
        <f t="shared" si="1313"/>
        <v>Others</v>
      </c>
      <c r="U5979">
        <f t="shared" si="1314"/>
        <v>11</v>
      </c>
      <c r="V5979" t="str">
        <f t="shared" si="1315"/>
        <v>FY Q4</v>
      </c>
    </row>
    <row r="5980" spans="1:22" x14ac:dyDescent="0.3">
      <c r="A5980" s="18">
        <v>45336</v>
      </c>
      <c r="B5980" t="s">
        <v>3485</v>
      </c>
      <c r="C5980" t="s">
        <v>134</v>
      </c>
      <c r="D5980" t="s">
        <v>7098</v>
      </c>
      <c r="E5980">
        <v>25889368220</v>
      </c>
      <c r="F5980" t="s">
        <v>15</v>
      </c>
      <c r="G5980" t="s">
        <v>71</v>
      </c>
      <c r="H5980">
        <v>6934</v>
      </c>
      <c r="I5980" s="2">
        <f t="shared" si="1302"/>
        <v>2024</v>
      </c>
      <c r="J5980" s="2" t="str">
        <f t="shared" si="1303"/>
        <v>February</v>
      </c>
      <c r="K5980" s="2">
        <f t="shared" si="1304"/>
        <v>2</v>
      </c>
      <c r="L5980" s="2" t="str">
        <f t="shared" si="1305"/>
        <v>Wednesday</v>
      </c>
      <c r="M5980" s="2">
        <f t="shared" si="1306"/>
        <v>7</v>
      </c>
      <c r="N5980" s="3">
        <f t="shared" si="1307"/>
        <v>0</v>
      </c>
      <c r="O5980" s="3">
        <f t="shared" si="1308"/>
        <v>6934</v>
      </c>
      <c r="P5980" t="str">
        <f t="shared" si="1309"/>
        <v>14-Feb</v>
      </c>
      <c r="Q5980" s="9">
        <f t="shared" si="1310"/>
        <v>0.5131944444444444</v>
      </c>
      <c r="R5980" t="str">
        <f t="shared" si="1311"/>
        <v>Afternoon</v>
      </c>
      <c r="S5980" s="2">
        <f t="shared" si="1312"/>
        <v>14</v>
      </c>
      <c r="T5980" t="str">
        <f t="shared" si="1313"/>
        <v>UPI Transfer</v>
      </c>
      <c r="U5980">
        <f t="shared" si="1314"/>
        <v>12</v>
      </c>
      <c r="V5980" t="str">
        <f t="shared" si="1315"/>
        <v>FY Q4</v>
      </c>
    </row>
    <row r="5981" spans="1:22" x14ac:dyDescent="0.3">
      <c r="A5981" s="18">
        <v>45336</v>
      </c>
      <c r="B5981" t="s">
        <v>642</v>
      </c>
      <c r="C5981" t="s">
        <v>104</v>
      </c>
      <c r="D5981" t="s">
        <v>7099</v>
      </c>
      <c r="E5981">
        <v>758786205601</v>
      </c>
      <c r="F5981" t="s">
        <v>16</v>
      </c>
      <c r="G5981" t="s">
        <v>71</v>
      </c>
      <c r="H5981">
        <v>15454</v>
      </c>
      <c r="I5981" s="2">
        <f t="shared" si="1302"/>
        <v>2024</v>
      </c>
      <c r="J5981" s="2" t="str">
        <f t="shared" si="1303"/>
        <v>February</v>
      </c>
      <c r="K5981" s="2">
        <f t="shared" si="1304"/>
        <v>2</v>
      </c>
      <c r="L5981" s="2" t="str">
        <f t="shared" si="1305"/>
        <v>Wednesday</v>
      </c>
      <c r="M5981" s="2">
        <f t="shared" si="1306"/>
        <v>7</v>
      </c>
      <c r="N5981" s="3">
        <f t="shared" si="1307"/>
        <v>15454</v>
      </c>
      <c r="O5981" s="3">
        <f t="shared" si="1308"/>
        <v>0</v>
      </c>
      <c r="P5981" t="str">
        <f t="shared" si="1309"/>
        <v>14-Feb</v>
      </c>
      <c r="Q5981" s="9">
        <f t="shared" si="1310"/>
        <v>0.64097222222222228</v>
      </c>
      <c r="R5981" t="str">
        <f t="shared" si="1311"/>
        <v>Afternoon</v>
      </c>
      <c r="S5981" s="2">
        <f t="shared" si="1312"/>
        <v>14</v>
      </c>
      <c r="T5981" t="str">
        <f t="shared" si="1313"/>
        <v>Others</v>
      </c>
      <c r="U5981">
        <f t="shared" si="1314"/>
        <v>15</v>
      </c>
      <c r="V5981" t="str">
        <f t="shared" si="1315"/>
        <v>FY Q4</v>
      </c>
    </row>
    <row r="5982" spans="1:22" x14ac:dyDescent="0.3">
      <c r="A5982" s="18">
        <v>45336</v>
      </c>
      <c r="B5982" t="s">
        <v>422</v>
      </c>
      <c r="C5982" t="s">
        <v>131</v>
      </c>
      <c r="D5982" t="s">
        <v>7100</v>
      </c>
      <c r="E5982">
        <v>403260640132</v>
      </c>
      <c r="F5982" t="s">
        <v>16</v>
      </c>
      <c r="G5982" t="s">
        <v>67</v>
      </c>
      <c r="H5982">
        <v>455</v>
      </c>
      <c r="I5982" s="2">
        <f t="shared" si="1302"/>
        <v>2024</v>
      </c>
      <c r="J5982" s="2" t="str">
        <f t="shared" si="1303"/>
        <v>February</v>
      </c>
      <c r="K5982" s="2">
        <f t="shared" si="1304"/>
        <v>2</v>
      </c>
      <c r="L5982" s="2" t="str">
        <f t="shared" si="1305"/>
        <v>Wednesday</v>
      </c>
      <c r="M5982" s="2">
        <f t="shared" si="1306"/>
        <v>7</v>
      </c>
      <c r="N5982" s="3">
        <f t="shared" si="1307"/>
        <v>455</v>
      </c>
      <c r="O5982" s="3">
        <f t="shared" si="1308"/>
        <v>0</v>
      </c>
      <c r="P5982" t="str">
        <f t="shared" si="1309"/>
        <v>14-Feb</v>
      </c>
      <c r="Q5982" s="9">
        <f t="shared" si="1310"/>
        <v>0.66666666666666663</v>
      </c>
      <c r="R5982" t="str">
        <f t="shared" si="1311"/>
        <v>Afternoon</v>
      </c>
      <c r="S5982" s="2">
        <f t="shared" si="1312"/>
        <v>14</v>
      </c>
      <c r="T5982" t="str">
        <f t="shared" si="1313"/>
        <v>Others</v>
      </c>
      <c r="U5982">
        <f t="shared" si="1314"/>
        <v>16</v>
      </c>
      <c r="V5982" t="str">
        <f t="shared" si="1315"/>
        <v>FY Q4</v>
      </c>
    </row>
    <row r="5983" spans="1:22" x14ac:dyDescent="0.3">
      <c r="A5983" s="18">
        <v>45336</v>
      </c>
      <c r="B5983" t="s">
        <v>594</v>
      </c>
      <c r="C5983" t="s">
        <v>254</v>
      </c>
      <c r="D5983" t="s">
        <v>7101</v>
      </c>
      <c r="E5983">
        <v>286850000027</v>
      </c>
      <c r="F5983" t="s">
        <v>16</v>
      </c>
      <c r="G5983" t="s">
        <v>71</v>
      </c>
      <c r="H5983">
        <v>18158</v>
      </c>
      <c r="I5983" s="2">
        <f t="shared" si="1302"/>
        <v>2024</v>
      </c>
      <c r="J5983" s="2" t="str">
        <f t="shared" si="1303"/>
        <v>February</v>
      </c>
      <c r="K5983" s="2">
        <f t="shared" si="1304"/>
        <v>2</v>
      </c>
      <c r="L5983" s="2" t="str">
        <f t="shared" si="1305"/>
        <v>Wednesday</v>
      </c>
      <c r="M5983" s="2">
        <f t="shared" si="1306"/>
        <v>7</v>
      </c>
      <c r="N5983" s="3">
        <f t="shared" si="1307"/>
        <v>18158</v>
      </c>
      <c r="O5983" s="3">
        <f t="shared" si="1308"/>
        <v>0</v>
      </c>
      <c r="P5983" t="str">
        <f t="shared" si="1309"/>
        <v>14-Feb</v>
      </c>
      <c r="Q5983" s="9">
        <f t="shared" si="1310"/>
        <v>0.70972222222222225</v>
      </c>
      <c r="R5983" t="str">
        <f t="shared" si="1311"/>
        <v>Evening</v>
      </c>
      <c r="S5983" s="2">
        <f t="shared" si="1312"/>
        <v>14</v>
      </c>
      <c r="T5983" t="str">
        <f t="shared" si="1313"/>
        <v>Others</v>
      </c>
      <c r="U5983">
        <f t="shared" si="1314"/>
        <v>17</v>
      </c>
      <c r="V5983" t="str">
        <f t="shared" si="1315"/>
        <v>FY Q4</v>
      </c>
    </row>
    <row r="5984" spans="1:22" x14ac:dyDescent="0.3">
      <c r="A5984" s="18">
        <v>45336</v>
      </c>
      <c r="B5984" t="s">
        <v>321</v>
      </c>
      <c r="C5984" t="s">
        <v>79</v>
      </c>
      <c r="D5984" t="s">
        <v>7102</v>
      </c>
      <c r="E5984">
        <v>13733391094</v>
      </c>
      <c r="F5984" t="s">
        <v>16</v>
      </c>
      <c r="G5984" t="s">
        <v>71</v>
      </c>
      <c r="H5984">
        <v>1286</v>
      </c>
      <c r="I5984" s="2">
        <f t="shared" si="1302"/>
        <v>2024</v>
      </c>
      <c r="J5984" s="2" t="str">
        <f t="shared" si="1303"/>
        <v>February</v>
      </c>
      <c r="K5984" s="2">
        <f t="shared" si="1304"/>
        <v>2</v>
      </c>
      <c r="L5984" s="2" t="str">
        <f t="shared" si="1305"/>
        <v>Wednesday</v>
      </c>
      <c r="M5984" s="2">
        <f t="shared" si="1306"/>
        <v>7</v>
      </c>
      <c r="N5984" s="3">
        <f t="shared" si="1307"/>
        <v>1286</v>
      </c>
      <c r="O5984" s="3">
        <f t="shared" si="1308"/>
        <v>0</v>
      </c>
      <c r="P5984" t="str">
        <f t="shared" si="1309"/>
        <v>14-Feb</v>
      </c>
      <c r="Q5984" s="9">
        <f t="shared" si="1310"/>
        <v>0.82361111111111107</v>
      </c>
      <c r="R5984" t="str">
        <f t="shared" si="1311"/>
        <v>Evening</v>
      </c>
      <c r="S5984" s="2">
        <f t="shared" si="1312"/>
        <v>14</v>
      </c>
      <c r="T5984" t="str">
        <f t="shared" si="1313"/>
        <v>Others</v>
      </c>
      <c r="U5984">
        <f t="shared" si="1314"/>
        <v>19</v>
      </c>
      <c r="V5984" t="str">
        <f t="shared" si="1315"/>
        <v>FY Q4</v>
      </c>
    </row>
    <row r="5985" spans="1:22" x14ac:dyDescent="0.3">
      <c r="A5985" s="18">
        <v>45336</v>
      </c>
      <c r="B5985" t="s">
        <v>4631</v>
      </c>
      <c r="C5985" t="s">
        <v>117</v>
      </c>
      <c r="D5985" t="s">
        <v>7103</v>
      </c>
      <c r="E5985">
        <v>906982569561</v>
      </c>
      <c r="F5985" t="s">
        <v>16</v>
      </c>
      <c r="G5985" t="s">
        <v>71</v>
      </c>
      <c r="H5985">
        <v>4565</v>
      </c>
      <c r="I5985" s="2">
        <f t="shared" si="1302"/>
        <v>2024</v>
      </c>
      <c r="J5985" s="2" t="str">
        <f t="shared" si="1303"/>
        <v>February</v>
      </c>
      <c r="K5985" s="2">
        <f t="shared" si="1304"/>
        <v>2</v>
      </c>
      <c r="L5985" s="2" t="str">
        <f t="shared" si="1305"/>
        <v>Wednesday</v>
      </c>
      <c r="M5985" s="2">
        <f t="shared" si="1306"/>
        <v>7</v>
      </c>
      <c r="N5985" s="3">
        <f t="shared" si="1307"/>
        <v>4565</v>
      </c>
      <c r="O5985" s="3">
        <f t="shared" si="1308"/>
        <v>0</v>
      </c>
      <c r="P5985" t="str">
        <f t="shared" si="1309"/>
        <v>14-Feb</v>
      </c>
      <c r="Q5985" s="9">
        <f t="shared" si="1310"/>
        <v>0.82847222222222228</v>
      </c>
      <c r="R5985" t="str">
        <f t="shared" si="1311"/>
        <v>Evening</v>
      </c>
      <c r="S5985" s="2">
        <f t="shared" si="1312"/>
        <v>14</v>
      </c>
      <c r="T5985" t="str">
        <f t="shared" si="1313"/>
        <v>Others</v>
      </c>
      <c r="U5985">
        <f t="shared" si="1314"/>
        <v>19</v>
      </c>
      <c r="V5985" t="str">
        <f t="shared" si="1315"/>
        <v>FY Q4</v>
      </c>
    </row>
    <row r="5986" spans="1:22" x14ac:dyDescent="0.3">
      <c r="A5986" s="18">
        <v>45336</v>
      </c>
      <c r="B5986" t="s">
        <v>3292</v>
      </c>
      <c r="C5986" t="s">
        <v>797</v>
      </c>
      <c r="D5986" t="s">
        <v>7104</v>
      </c>
      <c r="E5986">
        <v>136993189966</v>
      </c>
      <c r="F5986" t="s">
        <v>15</v>
      </c>
      <c r="G5986" t="s">
        <v>67</v>
      </c>
      <c r="H5986">
        <v>7366</v>
      </c>
      <c r="I5986" s="2">
        <f t="shared" si="1302"/>
        <v>2024</v>
      </c>
      <c r="J5986" s="2" t="str">
        <f t="shared" si="1303"/>
        <v>February</v>
      </c>
      <c r="K5986" s="2">
        <f t="shared" si="1304"/>
        <v>2</v>
      </c>
      <c r="L5986" s="2" t="str">
        <f t="shared" si="1305"/>
        <v>Wednesday</v>
      </c>
      <c r="M5986" s="2">
        <f t="shared" si="1306"/>
        <v>7</v>
      </c>
      <c r="N5986" s="3">
        <f t="shared" si="1307"/>
        <v>0</v>
      </c>
      <c r="O5986" s="3">
        <f t="shared" si="1308"/>
        <v>7366</v>
      </c>
      <c r="P5986" t="str">
        <f t="shared" si="1309"/>
        <v>14-Feb</v>
      </c>
      <c r="Q5986" s="9">
        <f t="shared" si="1310"/>
        <v>0.88263888888888886</v>
      </c>
      <c r="R5986" t="str">
        <f t="shared" si="1311"/>
        <v>Night</v>
      </c>
      <c r="S5986" s="2">
        <f t="shared" si="1312"/>
        <v>14</v>
      </c>
      <c r="T5986" t="str">
        <f t="shared" si="1313"/>
        <v>UPI Transfer</v>
      </c>
      <c r="U5986">
        <f t="shared" si="1314"/>
        <v>21</v>
      </c>
      <c r="V5986" t="str">
        <f t="shared" si="1315"/>
        <v>FY Q4</v>
      </c>
    </row>
    <row r="5987" spans="1:22" x14ac:dyDescent="0.3">
      <c r="A5987" s="18">
        <v>45337</v>
      </c>
      <c r="B5987" t="s">
        <v>889</v>
      </c>
      <c r="C5987" t="s">
        <v>291</v>
      </c>
      <c r="D5987" t="s">
        <v>7105</v>
      </c>
      <c r="E5987">
        <v>997794727736</v>
      </c>
      <c r="F5987" t="s">
        <v>16</v>
      </c>
      <c r="G5987" t="s">
        <v>67</v>
      </c>
      <c r="H5987">
        <v>5264</v>
      </c>
      <c r="I5987" s="2">
        <f t="shared" si="1302"/>
        <v>2024</v>
      </c>
      <c r="J5987" s="2" t="str">
        <f t="shared" si="1303"/>
        <v>February</v>
      </c>
      <c r="K5987" s="2">
        <f t="shared" si="1304"/>
        <v>2</v>
      </c>
      <c r="L5987" s="2" t="str">
        <f t="shared" si="1305"/>
        <v>Thursday</v>
      </c>
      <c r="M5987" s="2">
        <f t="shared" si="1306"/>
        <v>7</v>
      </c>
      <c r="N5987" s="3">
        <f t="shared" si="1307"/>
        <v>5264</v>
      </c>
      <c r="O5987" s="3">
        <f t="shared" si="1308"/>
        <v>0</v>
      </c>
      <c r="P5987" t="str">
        <f t="shared" si="1309"/>
        <v>15-Feb</v>
      </c>
      <c r="Q5987" s="9">
        <f t="shared" si="1310"/>
        <v>0.44513888888888886</v>
      </c>
      <c r="R5987" t="str">
        <f t="shared" si="1311"/>
        <v>Morning</v>
      </c>
      <c r="S5987" s="2">
        <f t="shared" si="1312"/>
        <v>15</v>
      </c>
      <c r="T5987" t="str">
        <f t="shared" si="1313"/>
        <v>Others</v>
      </c>
      <c r="U5987">
        <f t="shared" si="1314"/>
        <v>10</v>
      </c>
      <c r="V5987" t="str">
        <f t="shared" si="1315"/>
        <v>FY Q4</v>
      </c>
    </row>
    <row r="5988" spans="1:22" x14ac:dyDescent="0.3">
      <c r="A5988" s="18">
        <v>45337</v>
      </c>
      <c r="B5988" t="s">
        <v>733</v>
      </c>
      <c r="C5988" t="s">
        <v>95</v>
      </c>
      <c r="D5988" t="s">
        <v>7106</v>
      </c>
      <c r="E5988">
        <v>282534224736</v>
      </c>
      <c r="F5988" t="s">
        <v>16</v>
      </c>
      <c r="G5988" t="s">
        <v>71</v>
      </c>
      <c r="H5988">
        <v>763</v>
      </c>
      <c r="I5988" s="2">
        <f t="shared" si="1302"/>
        <v>2024</v>
      </c>
      <c r="J5988" s="2" t="str">
        <f t="shared" si="1303"/>
        <v>February</v>
      </c>
      <c r="K5988" s="2">
        <f t="shared" si="1304"/>
        <v>2</v>
      </c>
      <c r="L5988" s="2" t="str">
        <f t="shared" si="1305"/>
        <v>Thursday</v>
      </c>
      <c r="M5988" s="2">
        <f t="shared" si="1306"/>
        <v>7</v>
      </c>
      <c r="N5988" s="3">
        <f t="shared" si="1307"/>
        <v>763</v>
      </c>
      <c r="O5988" s="3">
        <f t="shared" si="1308"/>
        <v>0</v>
      </c>
      <c r="P5988" t="str">
        <f t="shared" si="1309"/>
        <v>15-Feb</v>
      </c>
      <c r="Q5988" s="9">
        <f t="shared" si="1310"/>
        <v>0.62083333333333335</v>
      </c>
      <c r="R5988" t="str">
        <f t="shared" si="1311"/>
        <v>Afternoon</v>
      </c>
      <c r="S5988" s="2">
        <f t="shared" si="1312"/>
        <v>15</v>
      </c>
      <c r="T5988" t="str">
        <f t="shared" si="1313"/>
        <v>Others</v>
      </c>
      <c r="U5988">
        <f t="shared" si="1314"/>
        <v>14</v>
      </c>
      <c r="V5988" t="str">
        <f t="shared" si="1315"/>
        <v>FY Q4</v>
      </c>
    </row>
    <row r="5989" spans="1:22" x14ac:dyDescent="0.3">
      <c r="A5989" s="18">
        <v>45337</v>
      </c>
      <c r="B5989" t="s">
        <v>1736</v>
      </c>
      <c r="C5989" t="s">
        <v>65</v>
      </c>
      <c r="D5989" t="s">
        <v>7107</v>
      </c>
      <c r="E5989">
        <v>921341022926</v>
      </c>
      <c r="F5989" t="s">
        <v>16</v>
      </c>
      <c r="G5989" t="s">
        <v>71</v>
      </c>
      <c r="H5989">
        <v>9880</v>
      </c>
      <c r="I5989" s="2">
        <f t="shared" si="1302"/>
        <v>2024</v>
      </c>
      <c r="J5989" s="2" t="str">
        <f t="shared" si="1303"/>
        <v>February</v>
      </c>
      <c r="K5989" s="2">
        <f t="shared" si="1304"/>
        <v>2</v>
      </c>
      <c r="L5989" s="2" t="str">
        <f t="shared" si="1305"/>
        <v>Thursday</v>
      </c>
      <c r="M5989" s="2">
        <f t="shared" si="1306"/>
        <v>7</v>
      </c>
      <c r="N5989" s="3">
        <f t="shared" si="1307"/>
        <v>9880</v>
      </c>
      <c r="O5989" s="3">
        <f t="shared" si="1308"/>
        <v>0</v>
      </c>
      <c r="P5989" t="str">
        <f t="shared" si="1309"/>
        <v>15-Feb</v>
      </c>
      <c r="Q5989" s="9">
        <f t="shared" si="1310"/>
        <v>0.64722222222222225</v>
      </c>
      <c r="R5989" t="str">
        <f t="shared" si="1311"/>
        <v>Afternoon</v>
      </c>
      <c r="S5989" s="2">
        <f t="shared" si="1312"/>
        <v>15</v>
      </c>
      <c r="T5989" t="str">
        <f t="shared" si="1313"/>
        <v>Others</v>
      </c>
      <c r="U5989">
        <f t="shared" si="1314"/>
        <v>15</v>
      </c>
      <c r="V5989" t="str">
        <f t="shared" si="1315"/>
        <v>FY Q4</v>
      </c>
    </row>
    <row r="5990" spans="1:22" x14ac:dyDescent="0.3">
      <c r="A5990" s="18">
        <v>45337</v>
      </c>
      <c r="B5990" t="s">
        <v>2416</v>
      </c>
      <c r="C5990" t="s">
        <v>189</v>
      </c>
      <c r="D5990" t="s">
        <v>7108</v>
      </c>
      <c r="E5990">
        <v>350431408556</v>
      </c>
      <c r="F5990" t="s">
        <v>16</v>
      </c>
      <c r="G5990" t="s">
        <v>67</v>
      </c>
      <c r="H5990">
        <v>3050</v>
      </c>
      <c r="I5990" s="2">
        <f t="shared" ref="I5990:I6053" si="1316">YEAR(A5990)</f>
        <v>2024</v>
      </c>
      <c r="J5990" s="2" t="str">
        <f t="shared" ref="J5990:J6053" si="1317">TEXT(A5990,"mmmm")</f>
        <v>February</v>
      </c>
      <c r="K5990" s="2">
        <f t="shared" ref="K5990:K6053" si="1318">MONTH(A5990)</f>
        <v>2</v>
      </c>
      <c r="L5990" s="2" t="str">
        <f t="shared" ref="L5990:L6053" si="1319">TEXT(A5990,"dddd")</f>
        <v>Thursday</v>
      </c>
      <c r="M5990" s="2">
        <f t="shared" ref="M5990:M6053" si="1320">WEEKNUM(A5990)</f>
        <v>7</v>
      </c>
      <c r="N5990" s="3">
        <f t="shared" ref="N5990:N6053" si="1321">IF(F5990="Credit",H5990,0)</f>
        <v>3050</v>
      </c>
      <c r="O5990" s="3">
        <f t="shared" ref="O5990:O6053" si="1322">IF(F5990="Debit",H5990,0)</f>
        <v>0</v>
      </c>
      <c r="P5990" t="str">
        <f t="shared" ref="P5990:P6053" si="1323">TEXT(A5990,"d-mmm")</f>
        <v>15-Feb</v>
      </c>
      <c r="Q5990" s="9">
        <f t="shared" ref="Q5990:Q6053" si="1324">TIMEVALUE(TRIM(CLEAN(SUBSTITUTE(B5990,CHAR(34),""))))</f>
        <v>0.66597222222222219</v>
      </c>
      <c r="R5990" t="str">
        <f t="shared" ref="R5990:R6053" si="1325">IF(HOUR(Q5990)&lt;12,"Morning",IF(HOUR(Q5990)&lt;17,"Afternoon",IF(HOUR(Q5990)&lt;21,"Evening","Night")))</f>
        <v>Afternoon</v>
      </c>
      <c r="S5990" s="2">
        <f t="shared" ref="S5990:S6053" si="1326">DAY(A5990)</f>
        <v>15</v>
      </c>
      <c r="T5990" t="str">
        <f t="shared" ref="T5990:T6053" si="1327">IF(ISNUMBER(SEARCH("Recharge",C5990)),"Recharge",IF(ISNUMBER(SEARCH("Petrol",C5990)),"Fuel",IF(ISNUMBER(SEARCH("Restaurant",C5990)),"Food",IF(ISNUMBER(SEARCH("Amazon",C5990)),"Shopping",IF(ISNUMBER(SEARCH("Salary",C5990)),"Salary",IF(ISNUMBER(SEARCH("Paid to",C5990)),"UPI Transfer","Others"))))))</f>
        <v>Others</v>
      </c>
      <c r="U5990">
        <f t="shared" ref="U5990:U6053" si="1328">HOUR(Q5990)</f>
        <v>15</v>
      </c>
      <c r="V5990" t="str">
        <f t="shared" ref="V5990:V6053" si="1329">"FY Q"&amp;INT(MOD(MONTH(A5990)-4,12)/3)+1</f>
        <v>FY Q4</v>
      </c>
    </row>
    <row r="5991" spans="1:22" x14ac:dyDescent="0.3">
      <c r="A5991" s="18">
        <v>45337</v>
      </c>
      <c r="B5991" t="s">
        <v>649</v>
      </c>
      <c r="C5991" t="s">
        <v>117</v>
      </c>
      <c r="D5991" t="s">
        <v>7109</v>
      </c>
      <c r="E5991">
        <v>227211397497</v>
      </c>
      <c r="F5991" t="s">
        <v>16</v>
      </c>
      <c r="G5991" t="s">
        <v>71</v>
      </c>
      <c r="H5991">
        <v>6781</v>
      </c>
      <c r="I5991" s="2">
        <f t="shared" si="1316"/>
        <v>2024</v>
      </c>
      <c r="J5991" s="2" t="str">
        <f t="shared" si="1317"/>
        <v>February</v>
      </c>
      <c r="K5991" s="2">
        <f t="shared" si="1318"/>
        <v>2</v>
      </c>
      <c r="L5991" s="2" t="str">
        <f t="shared" si="1319"/>
        <v>Thursday</v>
      </c>
      <c r="M5991" s="2">
        <f t="shared" si="1320"/>
        <v>7</v>
      </c>
      <c r="N5991" s="3">
        <f t="shared" si="1321"/>
        <v>6781</v>
      </c>
      <c r="O5991" s="3">
        <f t="shared" si="1322"/>
        <v>0</v>
      </c>
      <c r="P5991" t="str">
        <f t="shared" si="1323"/>
        <v>15-Feb</v>
      </c>
      <c r="Q5991" s="9">
        <f t="shared" si="1324"/>
        <v>0.73611111111111116</v>
      </c>
      <c r="R5991" t="str">
        <f t="shared" si="1325"/>
        <v>Evening</v>
      </c>
      <c r="S5991" s="2">
        <f t="shared" si="1326"/>
        <v>15</v>
      </c>
      <c r="T5991" t="str">
        <f t="shared" si="1327"/>
        <v>Others</v>
      </c>
      <c r="U5991">
        <f t="shared" si="1328"/>
        <v>17</v>
      </c>
      <c r="V5991" t="str">
        <f t="shared" si="1329"/>
        <v>FY Q4</v>
      </c>
    </row>
    <row r="5992" spans="1:22" x14ac:dyDescent="0.3">
      <c r="A5992" s="18">
        <v>45337</v>
      </c>
      <c r="B5992" t="s">
        <v>2806</v>
      </c>
      <c r="C5992" t="s">
        <v>325</v>
      </c>
      <c r="D5992" t="s">
        <v>7110</v>
      </c>
      <c r="E5992">
        <v>131371770945</v>
      </c>
      <c r="F5992" t="s">
        <v>16</v>
      </c>
      <c r="G5992" t="s">
        <v>67</v>
      </c>
      <c r="H5992">
        <v>18002</v>
      </c>
      <c r="I5992" s="2">
        <f t="shared" si="1316"/>
        <v>2024</v>
      </c>
      <c r="J5992" s="2" t="str">
        <f t="shared" si="1317"/>
        <v>February</v>
      </c>
      <c r="K5992" s="2">
        <f t="shared" si="1318"/>
        <v>2</v>
      </c>
      <c r="L5992" s="2" t="str">
        <f t="shared" si="1319"/>
        <v>Thursday</v>
      </c>
      <c r="M5992" s="2">
        <f t="shared" si="1320"/>
        <v>7</v>
      </c>
      <c r="N5992" s="3">
        <f t="shared" si="1321"/>
        <v>18002</v>
      </c>
      <c r="O5992" s="3">
        <f t="shared" si="1322"/>
        <v>0</v>
      </c>
      <c r="P5992" t="str">
        <f t="shared" si="1323"/>
        <v>15-Feb</v>
      </c>
      <c r="Q5992" s="9">
        <f t="shared" si="1324"/>
        <v>0.86388888888888893</v>
      </c>
      <c r="R5992" t="str">
        <f t="shared" si="1325"/>
        <v>Evening</v>
      </c>
      <c r="S5992" s="2">
        <f t="shared" si="1326"/>
        <v>15</v>
      </c>
      <c r="T5992" t="str">
        <f t="shared" si="1327"/>
        <v>Others</v>
      </c>
      <c r="U5992">
        <f t="shared" si="1328"/>
        <v>20</v>
      </c>
      <c r="V5992" t="str">
        <f t="shared" si="1329"/>
        <v>FY Q4</v>
      </c>
    </row>
    <row r="5993" spans="1:22" x14ac:dyDescent="0.3">
      <c r="A5993" s="18">
        <v>45337</v>
      </c>
      <c r="B5993" t="s">
        <v>1017</v>
      </c>
      <c r="C5993" t="s">
        <v>273</v>
      </c>
      <c r="D5993" t="s">
        <v>7111</v>
      </c>
      <c r="E5993">
        <v>589271900131</v>
      </c>
      <c r="F5993" t="s">
        <v>16</v>
      </c>
      <c r="G5993" t="s">
        <v>71</v>
      </c>
      <c r="H5993">
        <v>3254</v>
      </c>
      <c r="I5993" s="2">
        <f t="shared" si="1316"/>
        <v>2024</v>
      </c>
      <c r="J5993" s="2" t="str">
        <f t="shared" si="1317"/>
        <v>February</v>
      </c>
      <c r="K5993" s="2">
        <f t="shared" si="1318"/>
        <v>2</v>
      </c>
      <c r="L5993" s="2" t="str">
        <f t="shared" si="1319"/>
        <v>Thursday</v>
      </c>
      <c r="M5993" s="2">
        <f t="shared" si="1320"/>
        <v>7</v>
      </c>
      <c r="N5993" s="3">
        <f t="shared" si="1321"/>
        <v>3254</v>
      </c>
      <c r="O5993" s="3">
        <f t="shared" si="1322"/>
        <v>0</v>
      </c>
      <c r="P5993" t="str">
        <f t="shared" si="1323"/>
        <v>15-Feb</v>
      </c>
      <c r="Q5993" s="9">
        <f t="shared" si="1324"/>
        <v>0.87708333333333333</v>
      </c>
      <c r="R5993" t="str">
        <f t="shared" si="1325"/>
        <v>Night</v>
      </c>
      <c r="S5993" s="2">
        <f t="shared" si="1326"/>
        <v>15</v>
      </c>
      <c r="T5993" t="str">
        <f t="shared" si="1327"/>
        <v>Others</v>
      </c>
      <c r="U5993">
        <f t="shared" si="1328"/>
        <v>21</v>
      </c>
      <c r="V5993" t="str">
        <f t="shared" si="1329"/>
        <v>FY Q4</v>
      </c>
    </row>
    <row r="5994" spans="1:22" x14ac:dyDescent="0.3">
      <c r="A5994" s="18">
        <v>45337</v>
      </c>
      <c r="B5994" t="s">
        <v>4574</v>
      </c>
      <c r="C5994" t="s">
        <v>282</v>
      </c>
      <c r="D5994" t="s">
        <v>7112</v>
      </c>
      <c r="E5994">
        <v>974481998301</v>
      </c>
      <c r="F5994" t="s">
        <v>16</v>
      </c>
      <c r="G5994" t="s">
        <v>71</v>
      </c>
      <c r="H5994">
        <v>6891</v>
      </c>
      <c r="I5994" s="2">
        <f t="shared" si="1316"/>
        <v>2024</v>
      </c>
      <c r="J5994" s="2" t="str">
        <f t="shared" si="1317"/>
        <v>February</v>
      </c>
      <c r="K5994" s="2">
        <f t="shared" si="1318"/>
        <v>2</v>
      </c>
      <c r="L5994" s="2" t="str">
        <f t="shared" si="1319"/>
        <v>Thursday</v>
      </c>
      <c r="M5994" s="2">
        <f t="shared" si="1320"/>
        <v>7</v>
      </c>
      <c r="N5994" s="3">
        <f t="shared" si="1321"/>
        <v>6891</v>
      </c>
      <c r="O5994" s="3">
        <f t="shared" si="1322"/>
        <v>0</v>
      </c>
      <c r="P5994" t="str">
        <f t="shared" si="1323"/>
        <v>15-Feb</v>
      </c>
      <c r="Q5994" s="9">
        <f t="shared" si="1324"/>
        <v>0.8930555555555556</v>
      </c>
      <c r="R5994" t="str">
        <f t="shared" si="1325"/>
        <v>Night</v>
      </c>
      <c r="S5994" s="2">
        <f t="shared" si="1326"/>
        <v>15</v>
      </c>
      <c r="T5994" t="str">
        <f t="shared" si="1327"/>
        <v>Others</v>
      </c>
      <c r="U5994">
        <f t="shared" si="1328"/>
        <v>21</v>
      </c>
      <c r="V5994" t="str">
        <f t="shared" si="1329"/>
        <v>FY Q4</v>
      </c>
    </row>
    <row r="5995" spans="1:22" x14ac:dyDescent="0.3">
      <c r="A5995" s="18">
        <v>45338</v>
      </c>
      <c r="B5995" t="s">
        <v>1806</v>
      </c>
      <c r="C5995" t="s">
        <v>117</v>
      </c>
      <c r="D5995" t="s">
        <v>7113</v>
      </c>
      <c r="E5995">
        <v>768223029305</v>
      </c>
      <c r="F5995" t="s">
        <v>16</v>
      </c>
      <c r="G5995" t="s">
        <v>71</v>
      </c>
      <c r="H5995">
        <v>7276</v>
      </c>
      <c r="I5995" s="2">
        <f t="shared" si="1316"/>
        <v>2024</v>
      </c>
      <c r="J5995" s="2" t="str">
        <f t="shared" si="1317"/>
        <v>February</v>
      </c>
      <c r="K5995" s="2">
        <f t="shared" si="1318"/>
        <v>2</v>
      </c>
      <c r="L5995" s="2" t="str">
        <f t="shared" si="1319"/>
        <v>Friday</v>
      </c>
      <c r="M5995" s="2">
        <f t="shared" si="1320"/>
        <v>7</v>
      </c>
      <c r="N5995" s="3">
        <f t="shared" si="1321"/>
        <v>7276</v>
      </c>
      <c r="O5995" s="3">
        <f t="shared" si="1322"/>
        <v>0</v>
      </c>
      <c r="P5995" t="str">
        <f t="shared" si="1323"/>
        <v>16-Feb</v>
      </c>
      <c r="Q5995" s="9">
        <f t="shared" si="1324"/>
        <v>0.57916666666666672</v>
      </c>
      <c r="R5995" t="str">
        <f t="shared" si="1325"/>
        <v>Afternoon</v>
      </c>
      <c r="S5995" s="2">
        <f t="shared" si="1326"/>
        <v>16</v>
      </c>
      <c r="T5995" t="str">
        <f t="shared" si="1327"/>
        <v>Others</v>
      </c>
      <c r="U5995">
        <f t="shared" si="1328"/>
        <v>13</v>
      </c>
      <c r="V5995" t="str">
        <f t="shared" si="1329"/>
        <v>FY Q4</v>
      </c>
    </row>
    <row r="5996" spans="1:22" x14ac:dyDescent="0.3">
      <c r="A5996" s="18">
        <v>45338</v>
      </c>
      <c r="B5996" t="s">
        <v>2400</v>
      </c>
      <c r="C5996" t="s">
        <v>92</v>
      </c>
      <c r="D5996" t="s">
        <v>7114</v>
      </c>
      <c r="E5996">
        <v>222745515893</v>
      </c>
      <c r="F5996" t="s">
        <v>15</v>
      </c>
      <c r="G5996" t="s">
        <v>67</v>
      </c>
      <c r="H5996">
        <v>9765</v>
      </c>
      <c r="I5996" s="2">
        <f t="shared" si="1316"/>
        <v>2024</v>
      </c>
      <c r="J5996" s="2" t="str">
        <f t="shared" si="1317"/>
        <v>February</v>
      </c>
      <c r="K5996" s="2">
        <f t="shared" si="1318"/>
        <v>2</v>
      </c>
      <c r="L5996" s="2" t="str">
        <f t="shared" si="1319"/>
        <v>Friday</v>
      </c>
      <c r="M5996" s="2">
        <f t="shared" si="1320"/>
        <v>7</v>
      </c>
      <c r="N5996" s="3">
        <f t="shared" si="1321"/>
        <v>0</v>
      </c>
      <c r="O5996" s="3">
        <f t="shared" si="1322"/>
        <v>9765</v>
      </c>
      <c r="P5996" t="str">
        <f t="shared" si="1323"/>
        <v>16-Feb</v>
      </c>
      <c r="Q5996" s="9">
        <f t="shared" si="1324"/>
        <v>0.6</v>
      </c>
      <c r="R5996" t="str">
        <f t="shared" si="1325"/>
        <v>Afternoon</v>
      </c>
      <c r="S5996" s="2">
        <f t="shared" si="1326"/>
        <v>16</v>
      </c>
      <c r="T5996" t="str">
        <f t="shared" si="1327"/>
        <v>UPI Transfer</v>
      </c>
      <c r="U5996">
        <f t="shared" si="1328"/>
        <v>14</v>
      </c>
      <c r="V5996" t="str">
        <f t="shared" si="1329"/>
        <v>FY Q4</v>
      </c>
    </row>
    <row r="5997" spans="1:22" x14ac:dyDescent="0.3">
      <c r="A5997" s="18">
        <v>45338</v>
      </c>
      <c r="B5997" t="s">
        <v>1366</v>
      </c>
      <c r="C5997" t="s">
        <v>189</v>
      </c>
      <c r="D5997" t="s">
        <v>7115</v>
      </c>
      <c r="E5997">
        <v>298174249870</v>
      </c>
      <c r="F5997" t="s">
        <v>16</v>
      </c>
      <c r="G5997" t="s">
        <v>67</v>
      </c>
      <c r="H5997">
        <v>9459</v>
      </c>
      <c r="I5997" s="2">
        <f t="shared" si="1316"/>
        <v>2024</v>
      </c>
      <c r="J5997" s="2" t="str">
        <f t="shared" si="1317"/>
        <v>February</v>
      </c>
      <c r="K5997" s="2">
        <f t="shared" si="1318"/>
        <v>2</v>
      </c>
      <c r="L5997" s="2" t="str">
        <f t="shared" si="1319"/>
        <v>Friday</v>
      </c>
      <c r="M5997" s="2">
        <f t="shared" si="1320"/>
        <v>7</v>
      </c>
      <c r="N5997" s="3">
        <f t="shared" si="1321"/>
        <v>9459</v>
      </c>
      <c r="O5997" s="3">
        <f t="shared" si="1322"/>
        <v>0</v>
      </c>
      <c r="P5997" t="str">
        <f t="shared" si="1323"/>
        <v>16-Feb</v>
      </c>
      <c r="Q5997" s="9">
        <f t="shared" si="1324"/>
        <v>0.64027777777777772</v>
      </c>
      <c r="R5997" t="str">
        <f t="shared" si="1325"/>
        <v>Afternoon</v>
      </c>
      <c r="S5997" s="2">
        <f t="shared" si="1326"/>
        <v>16</v>
      </c>
      <c r="T5997" t="str">
        <f t="shared" si="1327"/>
        <v>Others</v>
      </c>
      <c r="U5997">
        <f t="shared" si="1328"/>
        <v>15</v>
      </c>
      <c r="V5997" t="str">
        <f t="shared" si="1329"/>
        <v>FY Q4</v>
      </c>
    </row>
    <row r="5998" spans="1:22" x14ac:dyDescent="0.3">
      <c r="A5998" s="18">
        <v>45338</v>
      </c>
      <c r="B5998" t="s">
        <v>460</v>
      </c>
      <c r="C5998" t="s">
        <v>291</v>
      </c>
      <c r="D5998" t="s">
        <v>7116</v>
      </c>
      <c r="E5998">
        <v>995523592795</v>
      </c>
      <c r="F5998" t="s">
        <v>16</v>
      </c>
      <c r="G5998" t="s">
        <v>67</v>
      </c>
      <c r="H5998">
        <v>9128</v>
      </c>
      <c r="I5998" s="2">
        <f t="shared" si="1316"/>
        <v>2024</v>
      </c>
      <c r="J5998" s="2" t="str">
        <f t="shared" si="1317"/>
        <v>February</v>
      </c>
      <c r="K5998" s="2">
        <f t="shared" si="1318"/>
        <v>2</v>
      </c>
      <c r="L5998" s="2" t="str">
        <f t="shared" si="1319"/>
        <v>Friday</v>
      </c>
      <c r="M5998" s="2">
        <f t="shared" si="1320"/>
        <v>7</v>
      </c>
      <c r="N5998" s="3">
        <f t="shared" si="1321"/>
        <v>9128</v>
      </c>
      <c r="O5998" s="3">
        <f t="shared" si="1322"/>
        <v>0</v>
      </c>
      <c r="P5998" t="str">
        <f t="shared" si="1323"/>
        <v>16-Feb</v>
      </c>
      <c r="Q5998" s="9">
        <f t="shared" si="1324"/>
        <v>0.79305555555555551</v>
      </c>
      <c r="R5998" t="str">
        <f t="shared" si="1325"/>
        <v>Evening</v>
      </c>
      <c r="S5998" s="2">
        <f t="shared" si="1326"/>
        <v>16</v>
      </c>
      <c r="T5998" t="str">
        <f t="shared" si="1327"/>
        <v>Others</v>
      </c>
      <c r="U5998">
        <f t="shared" si="1328"/>
        <v>19</v>
      </c>
      <c r="V5998" t="str">
        <f t="shared" si="1329"/>
        <v>FY Q4</v>
      </c>
    </row>
    <row r="5999" spans="1:22" x14ac:dyDescent="0.3">
      <c r="A5999" s="18">
        <v>45338</v>
      </c>
      <c r="B5999" t="s">
        <v>3696</v>
      </c>
      <c r="C5999" t="s">
        <v>366</v>
      </c>
      <c r="D5999" t="s">
        <v>7117</v>
      </c>
      <c r="E5999">
        <v>618802185907</v>
      </c>
      <c r="F5999" t="s">
        <v>16</v>
      </c>
      <c r="G5999" t="s">
        <v>71</v>
      </c>
      <c r="H5999">
        <v>19290</v>
      </c>
      <c r="I5999" s="2">
        <f t="shared" si="1316"/>
        <v>2024</v>
      </c>
      <c r="J5999" s="2" t="str">
        <f t="shared" si="1317"/>
        <v>February</v>
      </c>
      <c r="K5999" s="2">
        <f t="shared" si="1318"/>
        <v>2</v>
      </c>
      <c r="L5999" s="2" t="str">
        <f t="shared" si="1319"/>
        <v>Friday</v>
      </c>
      <c r="M5999" s="2">
        <f t="shared" si="1320"/>
        <v>7</v>
      </c>
      <c r="N5999" s="3">
        <f t="shared" si="1321"/>
        <v>19290</v>
      </c>
      <c r="O5999" s="3">
        <f t="shared" si="1322"/>
        <v>0</v>
      </c>
      <c r="P5999" t="str">
        <f t="shared" si="1323"/>
        <v>16-Feb</v>
      </c>
      <c r="Q5999" s="9">
        <f t="shared" si="1324"/>
        <v>0.89236111111111116</v>
      </c>
      <c r="R5999" t="str">
        <f t="shared" si="1325"/>
        <v>Night</v>
      </c>
      <c r="S5999" s="2">
        <f t="shared" si="1326"/>
        <v>16</v>
      </c>
      <c r="T5999" t="str">
        <f t="shared" si="1327"/>
        <v>Others</v>
      </c>
      <c r="U5999">
        <f t="shared" si="1328"/>
        <v>21</v>
      </c>
      <c r="V5999" t="str">
        <f t="shared" si="1329"/>
        <v>FY Q4</v>
      </c>
    </row>
    <row r="6000" spans="1:22" x14ac:dyDescent="0.3">
      <c r="A6000" s="18">
        <v>45338</v>
      </c>
      <c r="B6000" t="s">
        <v>472</v>
      </c>
      <c r="C6000" t="s">
        <v>95</v>
      </c>
      <c r="D6000" t="s">
        <v>7118</v>
      </c>
      <c r="E6000">
        <v>52801745320</v>
      </c>
      <c r="F6000" t="s">
        <v>16</v>
      </c>
      <c r="G6000" t="s">
        <v>67</v>
      </c>
      <c r="H6000">
        <v>9928</v>
      </c>
      <c r="I6000" s="2">
        <f t="shared" si="1316"/>
        <v>2024</v>
      </c>
      <c r="J6000" s="2" t="str">
        <f t="shared" si="1317"/>
        <v>February</v>
      </c>
      <c r="K6000" s="2">
        <f t="shared" si="1318"/>
        <v>2</v>
      </c>
      <c r="L6000" s="2" t="str">
        <f t="shared" si="1319"/>
        <v>Friday</v>
      </c>
      <c r="M6000" s="2">
        <f t="shared" si="1320"/>
        <v>7</v>
      </c>
      <c r="N6000" s="3">
        <f t="shared" si="1321"/>
        <v>9928</v>
      </c>
      <c r="O6000" s="3">
        <f t="shared" si="1322"/>
        <v>0</v>
      </c>
      <c r="P6000" t="str">
        <f t="shared" si="1323"/>
        <v>16-Feb</v>
      </c>
      <c r="Q6000" s="9">
        <f t="shared" si="1324"/>
        <v>0.89375000000000004</v>
      </c>
      <c r="R6000" t="str">
        <f t="shared" si="1325"/>
        <v>Night</v>
      </c>
      <c r="S6000" s="2">
        <f t="shared" si="1326"/>
        <v>16</v>
      </c>
      <c r="T6000" t="str">
        <f t="shared" si="1327"/>
        <v>Others</v>
      </c>
      <c r="U6000">
        <f t="shared" si="1328"/>
        <v>21</v>
      </c>
      <c r="V6000" t="str">
        <f t="shared" si="1329"/>
        <v>FY Q4</v>
      </c>
    </row>
    <row r="6001" spans="1:22" x14ac:dyDescent="0.3">
      <c r="A6001" s="18">
        <v>45339</v>
      </c>
      <c r="B6001" t="s">
        <v>815</v>
      </c>
      <c r="C6001" t="s">
        <v>200</v>
      </c>
      <c r="D6001" t="s">
        <v>7119</v>
      </c>
      <c r="E6001">
        <v>71264694234</v>
      </c>
      <c r="F6001" t="s">
        <v>15</v>
      </c>
      <c r="G6001" t="s">
        <v>67</v>
      </c>
      <c r="H6001">
        <v>7308</v>
      </c>
      <c r="I6001" s="2">
        <f t="shared" si="1316"/>
        <v>2024</v>
      </c>
      <c r="J6001" s="2" t="str">
        <f t="shared" si="1317"/>
        <v>February</v>
      </c>
      <c r="K6001" s="2">
        <f t="shared" si="1318"/>
        <v>2</v>
      </c>
      <c r="L6001" s="2" t="str">
        <f t="shared" si="1319"/>
        <v>Saturday</v>
      </c>
      <c r="M6001" s="2">
        <f t="shared" si="1320"/>
        <v>7</v>
      </c>
      <c r="N6001" s="3">
        <f t="shared" si="1321"/>
        <v>0</v>
      </c>
      <c r="O6001" s="3">
        <f t="shared" si="1322"/>
        <v>7308</v>
      </c>
      <c r="P6001" t="str">
        <f t="shared" si="1323"/>
        <v>17-Feb</v>
      </c>
      <c r="Q6001" s="9">
        <f t="shared" si="1324"/>
        <v>0.46736111111111112</v>
      </c>
      <c r="R6001" t="str">
        <f t="shared" si="1325"/>
        <v>Morning</v>
      </c>
      <c r="S6001" s="2">
        <f t="shared" si="1326"/>
        <v>17</v>
      </c>
      <c r="T6001" t="str">
        <f t="shared" si="1327"/>
        <v>UPI Transfer</v>
      </c>
      <c r="U6001">
        <f t="shared" si="1328"/>
        <v>11</v>
      </c>
      <c r="V6001" t="str">
        <f t="shared" si="1329"/>
        <v>FY Q4</v>
      </c>
    </row>
    <row r="6002" spans="1:22" x14ac:dyDescent="0.3">
      <c r="A6002" s="18">
        <v>45339</v>
      </c>
      <c r="B6002" t="s">
        <v>1745</v>
      </c>
      <c r="C6002" t="s">
        <v>291</v>
      </c>
      <c r="D6002" t="s">
        <v>7120</v>
      </c>
      <c r="E6002">
        <v>17629426426</v>
      </c>
      <c r="F6002" t="s">
        <v>16</v>
      </c>
      <c r="G6002" t="s">
        <v>67</v>
      </c>
      <c r="H6002">
        <v>7124</v>
      </c>
      <c r="I6002" s="2">
        <f t="shared" si="1316"/>
        <v>2024</v>
      </c>
      <c r="J6002" s="2" t="str">
        <f t="shared" si="1317"/>
        <v>February</v>
      </c>
      <c r="K6002" s="2">
        <f t="shared" si="1318"/>
        <v>2</v>
      </c>
      <c r="L6002" s="2" t="str">
        <f t="shared" si="1319"/>
        <v>Saturday</v>
      </c>
      <c r="M6002" s="2">
        <f t="shared" si="1320"/>
        <v>7</v>
      </c>
      <c r="N6002" s="3">
        <f t="shared" si="1321"/>
        <v>7124</v>
      </c>
      <c r="O6002" s="3">
        <f t="shared" si="1322"/>
        <v>0</v>
      </c>
      <c r="P6002" t="str">
        <f t="shared" si="1323"/>
        <v>17-Feb</v>
      </c>
      <c r="Q6002" s="9">
        <f t="shared" si="1324"/>
        <v>0.68472222222222223</v>
      </c>
      <c r="R6002" t="str">
        <f t="shared" si="1325"/>
        <v>Afternoon</v>
      </c>
      <c r="S6002" s="2">
        <f t="shared" si="1326"/>
        <v>17</v>
      </c>
      <c r="T6002" t="str">
        <f t="shared" si="1327"/>
        <v>Others</v>
      </c>
      <c r="U6002">
        <f t="shared" si="1328"/>
        <v>16</v>
      </c>
      <c r="V6002" t="str">
        <f t="shared" si="1329"/>
        <v>FY Q4</v>
      </c>
    </row>
    <row r="6003" spans="1:22" x14ac:dyDescent="0.3">
      <c r="A6003" s="18">
        <v>45339</v>
      </c>
      <c r="B6003" t="s">
        <v>1679</v>
      </c>
      <c r="C6003" t="s">
        <v>139</v>
      </c>
      <c r="D6003" t="s">
        <v>7121</v>
      </c>
      <c r="E6003">
        <v>926662052693</v>
      </c>
      <c r="F6003" t="s">
        <v>15</v>
      </c>
      <c r="G6003" t="s">
        <v>71</v>
      </c>
      <c r="H6003">
        <v>6326</v>
      </c>
      <c r="I6003" s="2">
        <f t="shared" si="1316"/>
        <v>2024</v>
      </c>
      <c r="J6003" s="2" t="str">
        <f t="shared" si="1317"/>
        <v>February</v>
      </c>
      <c r="K6003" s="2">
        <f t="shared" si="1318"/>
        <v>2</v>
      </c>
      <c r="L6003" s="2" t="str">
        <f t="shared" si="1319"/>
        <v>Saturday</v>
      </c>
      <c r="M6003" s="2">
        <f t="shared" si="1320"/>
        <v>7</v>
      </c>
      <c r="N6003" s="3">
        <f t="shared" si="1321"/>
        <v>0</v>
      </c>
      <c r="O6003" s="3">
        <f t="shared" si="1322"/>
        <v>6326</v>
      </c>
      <c r="P6003" t="str">
        <f t="shared" si="1323"/>
        <v>17-Feb</v>
      </c>
      <c r="Q6003" s="9">
        <f t="shared" si="1324"/>
        <v>0.77777777777777779</v>
      </c>
      <c r="R6003" t="str">
        <f t="shared" si="1325"/>
        <v>Evening</v>
      </c>
      <c r="S6003" s="2">
        <f t="shared" si="1326"/>
        <v>17</v>
      </c>
      <c r="T6003" t="str">
        <f t="shared" si="1327"/>
        <v>Fuel</v>
      </c>
      <c r="U6003">
        <f t="shared" si="1328"/>
        <v>18</v>
      </c>
      <c r="V6003" t="str">
        <f t="shared" si="1329"/>
        <v>FY Q4</v>
      </c>
    </row>
    <row r="6004" spans="1:22" x14ac:dyDescent="0.3">
      <c r="A6004" s="18">
        <v>45339</v>
      </c>
      <c r="B6004" t="s">
        <v>1383</v>
      </c>
      <c r="C6004" t="s">
        <v>95</v>
      </c>
      <c r="D6004" t="s">
        <v>7122</v>
      </c>
      <c r="E6004">
        <v>947207629340</v>
      </c>
      <c r="F6004" t="s">
        <v>16</v>
      </c>
      <c r="G6004" t="s">
        <v>67</v>
      </c>
      <c r="H6004">
        <v>3144</v>
      </c>
      <c r="I6004" s="2">
        <f t="shared" si="1316"/>
        <v>2024</v>
      </c>
      <c r="J6004" s="2" t="str">
        <f t="shared" si="1317"/>
        <v>February</v>
      </c>
      <c r="K6004" s="2">
        <f t="shared" si="1318"/>
        <v>2</v>
      </c>
      <c r="L6004" s="2" t="str">
        <f t="shared" si="1319"/>
        <v>Saturday</v>
      </c>
      <c r="M6004" s="2">
        <f t="shared" si="1320"/>
        <v>7</v>
      </c>
      <c r="N6004" s="3">
        <f t="shared" si="1321"/>
        <v>3144</v>
      </c>
      <c r="O6004" s="3">
        <f t="shared" si="1322"/>
        <v>0</v>
      </c>
      <c r="P6004" t="str">
        <f t="shared" si="1323"/>
        <v>17-Feb</v>
      </c>
      <c r="Q6004" s="9">
        <f t="shared" si="1324"/>
        <v>0.78194444444444444</v>
      </c>
      <c r="R6004" t="str">
        <f t="shared" si="1325"/>
        <v>Evening</v>
      </c>
      <c r="S6004" s="2">
        <f t="shared" si="1326"/>
        <v>17</v>
      </c>
      <c r="T6004" t="str">
        <f t="shared" si="1327"/>
        <v>Others</v>
      </c>
      <c r="U6004">
        <f t="shared" si="1328"/>
        <v>18</v>
      </c>
      <c r="V6004" t="str">
        <f t="shared" si="1329"/>
        <v>FY Q4</v>
      </c>
    </row>
    <row r="6005" spans="1:22" x14ac:dyDescent="0.3">
      <c r="A6005" s="18">
        <v>45339</v>
      </c>
      <c r="B6005" t="s">
        <v>427</v>
      </c>
      <c r="C6005" t="s">
        <v>85</v>
      </c>
      <c r="D6005" t="s">
        <v>7123</v>
      </c>
      <c r="E6005">
        <v>213657527954</v>
      </c>
      <c r="F6005" t="s">
        <v>16</v>
      </c>
      <c r="G6005" t="s">
        <v>67</v>
      </c>
      <c r="H6005">
        <v>5435</v>
      </c>
      <c r="I6005" s="2">
        <f t="shared" si="1316"/>
        <v>2024</v>
      </c>
      <c r="J6005" s="2" t="str">
        <f t="shared" si="1317"/>
        <v>February</v>
      </c>
      <c r="K6005" s="2">
        <f t="shared" si="1318"/>
        <v>2</v>
      </c>
      <c r="L6005" s="2" t="str">
        <f t="shared" si="1319"/>
        <v>Saturday</v>
      </c>
      <c r="M6005" s="2">
        <f t="shared" si="1320"/>
        <v>7</v>
      </c>
      <c r="N6005" s="3">
        <f t="shared" si="1321"/>
        <v>5435</v>
      </c>
      <c r="O6005" s="3">
        <f t="shared" si="1322"/>
        <v>0</v>
      </c>
      <c r="P6005" t="str">
        <f t="shared" si="1323"/>
        <v>17-Feb</v>
      </c>
      <c r="Q6005" s="9">
        <f t="shared" si="1324"/>
        <v>0.82916666666666672</v>
      </c>
      <c r="R6005" t="str">
        <f t="shared" si="1325"/>
        <v>Evening</v>
      </c>
      <c r="S6005" s="2">
        <f t="shared" si="1326"/>
        <v>17</v>
      </c>
      <c r="T6005" t="str">
        <f t="shared" si="1327"/>
        <v>Others</v>
      </c>
      <c r="U6005">
        <f t="shared" si="1328"/>
        <v>19</v>
      </c>
      <c r="V6005" t="str">
        <f t="shared" si="1329"/>
        <v>FY Q4</v>
      </c>
    </row>
    <row r="6006" spans="1:22" x14ac:dyDescent="0.3">
      <c r="A6006" s="18">
        <v>45339</v>
      </c>
      <c r="B6006" t="s">
        <v>1926</v>
      </c>
      <c r="C6006" t="s">
        <v>79</v>
      </c>
      <c r="D6006" t="s">
        <v>7124</v>
      </c>
      <c r="E6006">
        <v>624247996421</v>
      </c>
      <c r="F6006" t="s">
        <v>16</v>
      </c>
      <c r="G6006" t="s">
        <v>67</v>
      </c>
      <c r="H6006">
        <v>4504</v>
      </c>
      <c r="I6006" s="2">
        <f t="shared" si="1316"/>
        <v>2024</v>
      </c>
      <c r="J6006" s="2" t="str">
        <f t="shared" si="1317"/>
        <v>February</v>
      </c>
      <c r="K6006" s="2">
        <f t="shared" si="1318"/>
        <v>2</v>
      </c>
      <c r="L6006" s="2" t="str">
        <f t="shared" si="1319"/>
        <v>Saturday</v>
      </c>
      <c r="M6006" s="2">
        <f t="shared" si="1320"/>
        <v>7</v>
      </c>
      <c r="N6006" s="3">
        <f t="shared" si="1321"/>
        <v>4504</v>
      </c>
      <c r="O6006" s="3">
        <f t="shared" si="1322"/>
        <v>0</v>
      </c>
      <c r="P6006" t="str">
        <f t="shared" si="1323"/>
        <v>17-Feb</v>
      </c>
      <c r="Q6006" s="9">
        <f t="shared" si="1324"/>
        <v>0.86111111111111116</v>
      </c>
      <c r="R6006" t="str">
        <f t="shared" si="1325"/>
        <v>Evening</v>
      </c>
      <c r="S6006" s="2">
        <f t="shared" si="1326"/>
        <v>17</v>
      </c>
      <c r="T6006" t="str">
        <f t="shared" si="1327"/>
        <v>Others</v>
      </c>
      <c r="U6006">
        <f t="shared" si="1328"/>
        <v>20</v>
      </c>
      <c r="V6006" t="str">
        <f t="shared" si="1329"/>
        <v>FY Q4</v>
      </c>
    </row>
    <row r="6007" spans="1:22" x14ac:dyDescent="0.3">
      <c r="A6007" s="18">
        <v>45340</v>
      </c>
      <c r="B6007" t="s">
        <v>106</v>
      </c>
      <c r="C6007" t="s">
        <v>322</v>
      </c>
      <c r="D6007" t="s">
        <v>7125</v>
      </c>
      <c r="E6007">
        <v>144471576417</v>
      </c>
      <c r="F6007" t="s">
        <v>15</v>
      </c>
      <c r="G6007" t="s">
        <v>67</v>
      </c>
      <c r="H6007">
        <v>18922</v>
      </c>
      <c r="I6007" s="2">
        <f t="shared" si="1316"/>
        <v>2024</v>
      </c>
      <c r="J6007" s="2" t="str">
        <f t="shared" si="1317"/>
        <v>February</v>
      </c>
      <c r="K6007" s="2">
        <f t="shared" si="1318"/>
        <v>2</v>
      </c>
      <c r="L6007" s="2" t="str">
        <f t="shared" si="1319"/>
        <v>Sunday</v>
      </c>
      <c r="M6007" s="2">
        <f t="shared" si="1320"/>
        <v>8</v>
      </c>
      <c r="N6007" s="3">
        <f t="shared" si="1321"/>
        <v>0</v>
      </c>
      <c r="O6007" s="3">
        <f t="shared" si="1322"/>
        <v>18922</v>
      </c>
      <c r="P6007" t="str">
        <f t="shared" si="1323"/>
        <v>18-Feb</v>
      </c>
      <c r="Q6007" s="9">
        <f t="shared" si="1324"/>
        <v>0.6479166666666667</v>
      </c>
      <c r="R6007" t="str">
        <f t="shared" si="1325"/>
        <v>Afternoon</v>
      </c>
      <c r="S6007" s="2">
        <f t="shared" si="1326"/>
        <v>18</v>
      </c>
      <c r="T6007" t="str">
        <f t="shared" si="1327"/>
        <v>UPI Transfer</v>
      </c>
      <c r="U6007">
        <f t="shared" si="1328"/>
        <v>15</v>
      </c>
      <c r="V6007" t="str">
        <f t="shared" si="1329"/>
        <v>FY Q4</v>
      </c>
    </row>
    <row r="6008" spans="1:22" x14ac:dyDescent="0.3">
      <c r="A6008" s="18">
        <v>45340</v>
      </c>
      <c r="B6008" t="s">
        <v>905</v>
      </c>
      <c r="C6008" t="s">
        <v>605</v>
      </c>
      <c r="D6008" t="s">
        <v>7126</v>
      </c>
      <c r="E6008">
        <v>147776763875</v>
      </c>
      <c r="F6008" t="s">
        <v>16</v>
      </c>
      <c r="G6008" t="s">
        <v>67</v>
      </c>
      <c r="H6008">
        <v>7882</v>
      </c>
      <c r="I6008" s="2">
        <f t="shared" si="1316"/>
        <v>2024</v>
      </c>
      <c r="J6008" s="2" t="str">
        <f t="shared" si="1317"/>
        <v>February</v>
      </c>
      <c r="K6008" s="2">
        <f t="shared" si="1318"/>
        <v>2</v>
      </c>
      <c r="L6008" s="2" t="str">
        <f t="shared" si="1319"/>
        <v>Sunday</v>
      </c>
      <c r="M6008" s="2">
        <f t="shared" si="1320"/>
        <v>8</v>
      </c>
      <c r="N6008" s="3">
        <f t="shared" si="1321"/>
        <v>7882</v>
      </c>
      <c r="O6008" s="3">
        <f t="shared" si="1322"/>
        <v>0</v>
      </c>
      <c r="P6008" t="str">
        <f t="shared" si="1323"/>
        <v>18-Feb</v>
      </c>
      <c r="Q6008" s="9">
        <f t="shared" si="1324"/>
        <v>0.74791666666666667</v>
      </c>
      <c r="R6008" t="str">
        <f t="shared" si="1325"/>
        <v>Evening</v>
      </c>
      <c r="S6008" s="2">
        <f t="shared" si="1326"/>
        <v>18</v>
      </c>
      <c r="T6008" t="str">
        <f t="shared" si="1327"/>
        <v>Others</v>
      </c>
      <c r="U6008">
        <f t="shared" si="1328"/>
        <v>17</v>
      </c>
      <c r="V6008" t="str">
        <f t="shared" si="1329"/>
        <v>FY Q4</v>
      </c>
    </row>
    <row r="6009" spans="1:22" x14ac:dyDescent="0.3">
      <c r="A6009" s="18">
        <v>45340</v>
      </c>
      <c r="B6009" t="s">
        <v>2126</v>
      </c>
      <c r="C6009" t="s">
        <v>319</v>
      </c>
      <c r="D6009" t="s">
        <v>7127</v>
      </c>
      <c r="E6009">
        <v>687410461196</v>
      </c>
      <c r="F6009" t="s">
        <v>15</v>
      </c>
      <c r="G6009" t="s">
        <v>67</v>
      </c>
      <c r="H6009">
        <v>18369</v>
      </c>
      <c r="I6009" s="2">
        <f t="shared" si="1316"/>
        <v>2024</v>
      </c>
      <c r="J6009" s="2" t="str">
        <f t="shared" si="1317"/>
        <v>February</v>
      </c>
      <c r="K6009" s="2">
        <f t="shared" si="1318"/>
        <v>2</v>
      </c>
      <c r="L6009" s="2" t="str">
        <f t="shared" si="1319"/>
        <v>Sunday</v>
      </c>
      <c r="M6009" s="2">
        <f t="shared" si="1320"/>
        <v>8</v>
      </c>
      <c r="N6009" s="3">
        <f t="shared" si="1321"/>
        <v>0</v>
      </c>
      <c r="O6009" s="3">
        <f t="shared" si="1322"/>
        <v>18369</v>
      </c>
      <c r="P6009" t="str">
        <f t="shared" si="1323"/>
        <v>18-Feb</v>
      </c>
      <c r="Q6009" s="9">
        <f t="shared" si="1324"/>
        <v>0.75069444444444444</v>
      </c>
      <c r="R6009" t="str">
        <f t="shared" si="1325"/>
        <v>Evening</v>
      </c>
      <c r="S6009" s="2">
        <f t="shared" si="1326"/>
        <v>18</v>
      </c>
      <c r="T6009" t="str">
        <f t="shared" si="1327"/>
        <v>Recharge</v>
      </c>
      <c r="U6009">
        <f t="shared" si="1328"/>
        <v>18</v>
      </c>
      <c r="V6009" t="str">
        <f t="shared" si="1329"/>
        <v>FY Q4</v>
      </c>
    </row>
    <row r="6010" spans="1:22" x14ac:dyDescent="0.3">
      <c r="A6010" s="18">
        <v>45341</v>
      </c>
      <c r="B6010" t="s">
        <v>819</v>
      </c>
      <c r="C6010" t="s">
        <v>114</v>
      </c>
      <c r="D6010" t="s">
        <v>7128</v>
      </c>
      <c r="E6010">
        <v>825777939915</v>
      </c>
      <c r="F6010" t="s">
        <v>15</v>
      </c>
      <c r="G6010" t="s">
        <v>67</v>
      </c>
      <c r="H6010">
        <v>2444</v>
      </c>
      <c r="I6010" s="2">
        <f t="shared" si="1316"/>
        <v>2024</v>
      </c>
      <c r="J6010" s="2" t="str">
        <f t="shared" si="1317"/>
        <v>February</v>
      </c>
      <c r="K6010" s="2">
        <f t="shared" si="1318"/>
        <v>2</v>
      </c>
      <c r="L6010" s="2" t="str">
        <f t="shared" si="1319"/>
        <v>Monday</v>
      </c>
      <c r="M6010" s="2">
        <f t="shared" si="1320"/>
        <v>8</v>
      </c>
      <c r="N6010" s="3">
        <f t="shared" si="1321"/>
        <v>0</v>
      </c>
      <c r="O6010" s="3">
        <f t="shared" si="1322"/>
        <v>2444</v>
      </c>
      <c r="P6010" t="str">
        <f t="shared" si="1323"/>
        <v>19-Feb</v>
      </c>
      <c r="Q6010" s="9">
        <f t="shared" si="1324"/>
        <v>0.51875000000000004</v>
      </c>
      <c r="R6010" t="str">
        <f t="shared" si="1325"/>
        <v>Afternoon</v>
      </c>
      <c r="S6010" s="2">
        <f t="shared" si="1326"/>
        <v>19</v>
      </c>
      <c r="T6010" t="str">
        <f t="shared" si="1327"/>
        <v>UPI Transfer</v>
      </c>
      <c r="U6010">
        <f t="shared" si="1328"/>
        <v>12</v>
      </c>
      <c r="V6010" t="str">
        <f t="shared" si="1329"/>
        <v>FY Q4</v>
      </c>
    </row>
    <row r="6011" spans="1:22" x14ac:dyDescent="0.3">
      <c r="A6011" s="18">
        <v>45341</v>
      </c>
      <c r="B6011" t="s">
        <v>829</v>
      </c>
      <c r="C6011" t="s">
        <v>291</v>
      </c>
      <c r="D6011" t="s">
        <v>7129</v>
      </c>
      <c r="E6011">
        <v>383588418276</v>
      </c>
      <c r="F6011" t="s">
        <v>16</v>
      </c>
      <c r="G6011" t="s">
        <v>71</v>
      </c>
      <c r="H6011">
        <v>6176</v>
      </c>
      <c r="I6011" s="2">
        <f t="shared" si="1316"/>
        <v>2024</v>
      </c>
      <c r="J6011" s="2" t="str">
        <f t="shared" si="1317"/>
        <v>February</v>
      </c>
      <c r="K6011" s="2">
        <f t="shared" si="1318"/>
        <v>2</v>
      </c>
      <c r="L6011" s="2" t="str">
        <f t="shared" si="1319"/>
        <v>Monday</v>
      </c>
      <c r="M6011" s="2">
        <f t="shared" si="1320"/>
        <v>8</v>
      </c>
      <c r="N6011" s="3">
        <f t="shared" si="1321"/>
        <v>6176</v>
      </c>
      <c r="O6011" s="3">
        <f t="shared" si="1322"/>
        <v>0</v>
      </c>
      <c r="P6011" t="str">
        <f t="shared" si="1323"/>
        <v>19-Feb</v>
      </c>
      <c r="Q6011" s="9">
        <f t="shared" si="1324"/>
        <v>0.53194444444444444</v>
      </c>
      <c r="R6011" t="str">
        <f t="shared" si="1325"/>
        <v>Afternoon</v>
      </c>
      <c r="S6011" s="2">
        <f t="shared" si="1326"/>
        <v>19</v>
      </c>
      <c r="T6011" t="str">
        <f t="shared" si="1327"/>
        <v>Others</v>
      </c>
      <c r="U6011">
        <f t="shared" si="1328"/>
        <v>12</v>
      </c>
      <c r="V6011" t="str">
        <f t="shared" si="1329"/>
        <v>FY Q4</v>
      </c>
    </row>
    <row r="6012" spans="1:22" x14ac:dyDescent="0.3">
      <c r="A6012" s="18">
        <v>45341</v>
      </c>
      <c r="B6012" t="s">
        <v>1081</v>
      </c>
      <c r="C6012" t="s">
        <v>76</v>
      </c>
      <c r="D6012" t="s">
        <v>7130</v>
      </c>
      <c r="E6012">
        <v>491075125894</v>
      </c>
      <c r="F6012" t="s">
        <v>16</v>
      </c>
      <c r="G6012" t="s">
        <v>67</v>
      </c>
      <c r="H6012">
        <v>2280</v>
      </c>
      <c r="I6012" s="2">
        <f t="shared" si="1316"/>
        <v>2024</v>
      </c>
      <c r="J6012" s="2" t="str">
        <f t="shared" si="1317"/>
        <v>February</v>
      </c>
      <c r="K6012" s="2">
        <f t="shared" si="1318"/>
        <v>2</v>
      </c>
      <c r="L6012" s="2" t="str">
        <f t="shared" si="1319"/>
        <v>Monday</v>
      </c>
      <c r="M6012" s="2">
        <f t="shared" si="1320"/>
        <v>8</v>
      </c>
      <c r="N6012" s="3">
        <f t="shared" si="1321"/>
        <v>2280</v>
      </c>
      <c r="O6012" s="3">
        <f t="shared" si="1322"/>
        <v>0</v>
      </c>
      <c r="P6012" t="str">
        <f t="shared" si="1323"/>
        <v>19-Feb</v>
      </c>
      <c r="Q6012" s="9">
        <f t="shared" si="1324"/>
        <v>0.56111111111111112</v>
      </c>
      <c r="R6012" t="str">
        <f t="shared" si="1325"/>
        <v>Afternoon</v>
      </c>
      <c r="S6012" s="2">
        <f t="shared" si="1326"/>
        <v>19</v>
      </c>
      <c r="T6012" t="str">
        <f t="shared" si="1327"/>
        <v>Others</v>
      </c>
      <c r="U6012">
        <f t="shared" si="1328"/>
        <v>13</v>
      </c>
      <c r="V6012" t="str">
        <f t="shared" si="1329"/>
        <v>FY Q4</v>
      </c>
    </row>
    <row r="6013" spans="1:22" x14ac:dyDescent="0.3">
      <c r="A6013" s="18">
        <v>45341</v>
      </c>
      <c r="B6013" t="s">
        <v>649</v>
      </c>
      <c r="C6013" t="s">
        <v>98</v>
      </c>
      <c r="D6013" t="s">
        <v>7131</v>
      </c>
      <c r="E6013">
        <v>817672362590</v>
      </c>
      <c r="F6013" t="s">
        <v>15</v>
      </c>
      <c r="G6013" t="s">
        <v>67</v>
      </c>
      <c r="H6013">
        <v>538</v>
      </c>
      <c r="I6013" s="2">
        <f t="shared" si="1316"/>
        <v>2024</v>
      </c>
      <c r="J6013" s="2" t="str">
        <f t="shared" si="1317"/>
        <v>February</v>
      </c>
      <c r="K6013" s="2">
        <f t="shared" si="1318"/>
        <v>2</v>
      </c>
      <c r="L6013" s="2" t="str">
        <f t="shared" si="1319"/>
        <v>Monday</v>
      </c>
      <c r="M6013" s="2">
        <f t="shared" si="1320"/>
        <v>8</v>
      </c>
      <c r="N6013" s="3">
        <f t="shared" si="1321"/>
        <v>0</v>
      </c>
      <c r="O6013" s="3">
        <f t="shared" si="1322"/>
        <v>538</v>
      </c>
      <c r="P6013" t="str">
        <f t="shared" si="1323"/>
        <v>19-Feb</v>
      </c>
      <c r="Q6013" s="9">
        <f t="shared" si="1324"/>
        <v>0.73611111111111116</v>
      </c>
      <c r="R6013" t="str">
        <f t="shared" si="1325"/>
        <v>Evening</v>
      </c>
      <c r="S6013" s="2">
        <f t="shared" si="1326"/>
        <v>19</v>
      </c>
      <c r="T6013" t="str">
        <f t="shared" si="1327"/>
        <v>UPI Transfer</v>
      </c>
      <c r="U6013">
        <f t="shared" si="1328"/>
        <v>17</v>
      </c>
      <c r="V6013" t="str">
        <f t="shared" si="1329"/>
        <v>FY Q4</v>
      </c>
    </row>
    <row r="6014" spans="1:22" x14ac:dyDescent="0.3">
      <c r="A6014" s="18">
        <v>45341</v>
      </c>
      <c r="B6014" t="s">
        <v>1992</v>
      </c>
      <c r="C6014" t="s">
        <v>104</v>
      </c>
      <c r="D6014" t="s">
        <v>7132</v>
      </c>
      <c r="E6014">
        <v>951020637452</v>
      </c>
      <c r="F6014" t="s">
        <v>16</v>
      </c>
      <c r="G6014" t="s">
        <v>67</v>
      </c>
      <c r="H6014">
        <v>4218</v>
      </c>
      <c r="I6014" s="2">
        <f t="shared" si="1316"/>
        <v>2024</v>
      </c>
      <c r="J6014" s="2" t="str">
        <f t="shared" si="1317"/>
        <v>February</v>
      </c>
      <c r="K6014" s="2">
        <f t="shared" si="1318"/>
        <v>2</v>
      </c>
      <c r="L6014" s="2" t="str">
        <f t="shared" si="1319"/>
        <v>Monday</v>
      </c>
      <c r="M6014" s="2">
        <f t="shared" si="1320"/>
        <v>8</v>
      </c>
      <c r="N6014" s="3">
        <f t="shared" si="1321"/>
        <v>4218</v>
      </c>
      <c r="O6014" s="3">
        <f t="shared" si="1322"/>
        <v>0</v>
      </c>
      <c r="P6014" t="str">
        <f t="shared" si="1323"/>
        <v>19-Feb</v>
      </c>
      <c r="Q6014" s="9">
        <f t="shared" si="1324"/>
        <v>0.76944444444444449</v>
      </c>
      <c r="R6014" t="str">
        <f t="shared" si="1325"/>
        <v>Evening</v>
      </c>
      <c r="S6014" s="2">
        <f t="shared" si="1326"/>
        <v>19</v>
      </c>
      <c r="T6014" t="str">
        <f t="shared" si="1327"/>
        <v>Others</v>
      </c>
      <c r="U6014">
        <f t="shared" si="1328"/>
        <v>18</v>
      </c>
      <c r="V6014" t="str">
        <f t="shared" si="1329"/>
        <v>FY Q4</v>
      </c>
    </row>
    <row r="6015" spans="1:22" x14ac:dyDescent="0.3">
      <c r="A6015" s="18">
        <v>45341</v>
      </c>
      <c r="B6015" t="s">
        <v>2063</v>
      </c>
      <c r="C6015" t="s">
        <v>219</v>
      </c>
      <c r="D6015" t="s">
        <v>7133</v>
      </c>
      <c r="E6015">
        <v>517563831266</v>
      </c>
      <c r="F6015" t="s">
        <v>15</v>
      </c>
      <c r="G6015" t="s">
        <v>67</v>
      </c>
      <c r="H6015">
        <v>6212</v>
      </c>
      <c r="I6015" s="2">
        <f t="shared" si="1316"/>
        <v>2024</v>
      </c>
      <c r="J6015" s="2" t="str">
        <f t="shared" si="1317"/>
        <v>February</v>
      </c>
      <c r="K6015" s="2">
        <f t="shared" si="1318"/>
        <v>2</v>
      </c>
      <c r="L6015" s="2" t="str">
        <f t="shared" si="1319"/>
        <v>Monday</v>
      </c>
      <c r="M6015" s="2">
        <f t="shared" si="1320"/>
        <v>8</v>
      </c>
      <c r="N6015" s="3">
        <f t="shared" si="1321"/>
        <v>0</v>
      </c>
      <c r="O6015" s="3">
        <f t="shared" si="1322"/>
        <v>6212</v>
      </c>
      <c r="P6015" t="str">
        <f t="shared" si="1323"/>
        <v>19-Feb</v>
      </c>
      <c r="Q6015" s="9">
        <f t="shared" si="1324"/>
        <v>0.77847222222222223</v>
      </c>
      <c r="R6015" t="str">
        <f t="shared" si="1325"/>
        <v>Evening</v>
      </c>
      <c r="S6015" s="2">
        <f t="shared" si="1326"/>
        <v>19</v>
      </c>
      <c r="T6015" t="str">
        <f t="shared" si="1327"/>
        <v>UPI Transfer</v>
      </c>
      <c r="U6015">
        <f t="shared" si="1328"/>
        <v>18</v>
      </c>
      <c r="V6015" t="str">
        <f t="shared" si="1329"/>
        <v>FY Q4</v>
      </c>
    </row>
    <row r="6016" spans="1:22" x14ac:dyDescent="0.3">
      <c r="A6016" s="18">
        <v>45341</v>
      </c>
      <c r="B6016" t="s">
        <v>2325</v>
      </c>
      <c r="C6016" t="s">
        <v>117</v>
      </c>
      <c r="D6016" t="s">
        <v>7134</v>
      </c>
      <c r="E6016">
        <v>926530348933</v>
      </c>
      <c r="F6016" t="s">
        <v>16</v>
      </c>
      <c r="G6016" t="s">
        <v>67</v>
      </c>
      <c r="H6016">
        <v>20567</v>
      </c>
      <c r="I6016" s="2">
        <f t="shared" si="1316"/>
        <v>2024</v>
      </c>
      <c r="J6016" s="2" t="str">
        <f t="shared" si="1317"/>
        <v>February</v>
      </c>
      <c r="K6016" s="2">
        <f t="shared" si="1318"/>
        <v>2</v>
      </c>
      <c r="L6016" s="2" t="str">
        <f t="shared" si="1319"/>
        <v>Monday</v>
      </c>
      <c r="M6016" s="2">
        <f t="shared" si="1320"/>
        <v>8</v>
      </c>
      <c r="N6016" s="3">
        <f t="shared" si="1321"/>
        <v>20567</v>
      </c>
      <c r="O6016" s="3">
        <f t="shared" si="1322"/>
        <v>0</v>
      </c>
      <c r="P6016" t="str">
        <f t="shared" si="1323"/>
        <v>19-Feb</v>
      </c>
      <c r="Q6016" s="9">
        <f t="shared" si="1324"/>
        <v>0.78263888888888888</v>
      </c>
      <c r="R6016" t="str">
        <f t="shared" si="1325"/>
        <v>Evening</v>
      </c>
      <c r="S6016" s="2">
        <f t="shared" si="1326"/>
        <v>19</v>
      </c>
      <c r="T6016" t="str">
        <f t="shared" si="1327"/>
        <v>Others</v>
      </c>
      <c r="U6016">
        <f t="shared" si="1328"/>
        <v>18</v>
      </c>
      <c r="V6016" t="str">
        <f t="shared" si="1329"/>
        <v>FY Q4</v>
      </c>
    </row>
    <row r="6017" spans="1:22" x14ac:dyDescent="0.3">
      <c r="A6017" s="18">
        <v>45343</v>
      </c>
      <c r="B6017" t="s">
        <v>3591</v>
      </c>
      <c r="C6017" t="s">
        <v>79</v>
      </c>
      <c r="D6017" t="s">
        <v>7135</v>
      </c>
      <c r="E6017">
        <v>237340208042</v>
      </c>
      <c r="F6017" t="s">
        <v>16</v>
      </c>
      <c r="G6017" t="s">
        <v>71</v>
      </c>
      <c r="H6017">
        <v>30730</v>
      </c>
      <c r="I6017" s="2">
        <f t="shared" si="1316"/>
        <v>2024</v>
      </c>
      <c r="J6017" s="2" t="str">
        <f t="shared" si="1317"/>
        <v>February</v>
      </c>
      <c r="K6017" s="2">
        <f t="shared" si="1318"/>
        <v>2</v>
      </c>
      <c r="L6017" s="2" t="str">
        <f t="shared" si="1319"/>
        <v>Wednesday</v>
      </c>
      <c r="M6017" s="2">
        <f t="shared" si="1320"/>
        <v>8</v>
      </c>
      <c r="N6017" s="3">
        <f t="shared" si="1321"/>
        <v>30730</v>
      </c>
      <c r="O6017" s="3">
        <f t="shared" si="1322"/>
        <v>0</v>
      </c>
      <c r="P6017" t="str">
        <f t="shared" si="1323"/>
        <v>21-Feb</v>
      </c>
      <c r="Q6017" s="9">
        <f t="shared" si="1324"/>
        <v>0.34236111111111112</v>
      </c>
      <c r="R6017" t="str">
        <f t="shared" si="1325"/>
        <v>Morning</v>
      </c>
      <c r="S6017" s="2">
        <f t="shared" si="1326"/>
        <v>21</v>
      </c>
      <c r="T6017" t="str">
        <f t="shared" si="1327"/>
        <v>Others</v>
      </c>
      <c r="U6017">
        <f t="shared" si="1328"/>
        <v>8</v>
      </c>
      <c r="V6017" t="str">
        <f t="shared" si="1329"/>
        <v>FY Q4</v>
      </c>
    </row>
    <row r="6018" spans="1:22" x14ac:dyDescent="0.3">
      <c r="A6018" s="18">
        <v>45343</v>
      </c>
      <c r="B6018" t="s">
        <v>1687</v>
      </c>
      <c r="C6018" t="s">
        <v>79</v>
      </c>
      <c r="D6018" t="s">
        <v>7136</v>
      </c>
      <c r="E6018">
        <v>31663367981</v>
      </c>
      <c r="F6018" t="s">
        <v>16</v>
      </c>
      <c r="G6018" t="s">
        <v>67</v>
      </c>
      <c r="H6018">
        <v>6362</v>
      </c>
      <c r="I6018" s="2">
        <f t="shared" si="1316"/>
        <v>2024</v>
      </c>
      <c r="J6018" s="2" t="str">
        <f t="shared" si="1317"/>
        <v>February</v>
      </c>
      <c r="K6018" s="2">
        <f t="shared" si="1318"/>
        <v>2</v>
      </c>
      <c r="L6018" s="2" t="str">
        <f t="shared" si="1319"/>
        <v>Wednesday</v>
      </c>
      <c r="M6018" s="2">
        <f t="shared" si="1320"/>
        <v>8</v>
      </c>
      <c r="N6018" s="3">
        <f t="shared" si="1321"/>
        <v>6362</v>
      </c>
      <c r="O6018" s="3">
        <f t="shared" si="1322"/>
        <v>0</v>
      </c>
      <c r="P6018" t="str">
        <f t="shared" si="1323"/>
        <v>21-Feb</v>
      </c>
      <c r="Q6018" s="9">
        <f t="shared" si="1324"/>
        <v>0.52013888888888893</v>
      </c>
      <c r="R6018" t="str">
        <f t="shared" si="1325"/>
        <v>Afternoon</v>
      </c>
      <c r="S6018" s="2">
        <f t="shared" si="1326"/>
        <v>21</v>
      </c>
      <c r="T6018" t="str">
        <f t="shared" si="1327"/>
        <v>Others</v>
      </c>
      <c r="U6018">
        <f t="shared" si="1328"/>
        <v>12</v>
      </c>
      <c r="V6018" t="str">
        <f t="shared" si="1329"/>
        <v>FY Q4</v>
      </c>
    </row>
    <row r="6019" spans="1:22" x14ac:dyDescent="0.3">
      <c r="A6019" s="18">
        <v>45343</v>
      </c>
      <c r="B6019" t="s">
        <v>1687</v>
      </c>
      <c r="C6019" t="s">
        <v>69</v>
      </c>
      <c r="D6019" t="s">
        <v>7137</v>
      </c>
      <c r="E6019">
        <v>161078676446</v>
      </c>
      <c r="F6019" t="s">
        <v>16</v>
      </c>
      <c r="G6019" t="s">
        <v>67</v>
      </c>
      <c r="H6019">
        <v>37423</v>
      </c>
      <c r="I6019" s="2">
        <f t="shared" si="1316"/>
        <v>2024</v>
      </c>
      <c r="J6019" s="2" t="str">
        <f t="shared" si="1317"/>
        <v>February</v>
      </c>
      <c r="K6019" s="2">
        <f t="shared" si="1318"/>
        <v>2</v>
      </c>
      <c r="L6019" s="2" t="str">
        <f t="shared" si="1319"/>
        <v>Wednesday</v>
      </c>
      <c r="M6019" s="2">
        <f t="shared" si="1320"/>
        <v>8</v>
      </c>
      <c r="N6019" s="3">
        <f t="shared" si="1321"/>
        <v>37423</v>
      </c>
      <c r="O6019" s="3">
        <f t="shared" si="1322"/>
        <v>0</v>
      </c>
      <c r="P6019" t="str">
        <f t="shared" si="1323"/>
        <v>21-Feb</v>
      </c>
      <c r="Q6019" s="9">
        <f t="shared" si="1324"/>
        <v>0.52013888888888893</v>
      </c>
      <c r="R6019" t="str">
        <f t="shared" si="1325"/>
        <v>Afternoon</v>
      </c>
      <c r="S6019" s="2">
        <f t="shared" si="1326"/>
        <v>21</v>
      </c>
      <c r="T6019" t="str">
        <f t="shared" si="1327"/>
        <v>Others</v>
      </c>
      <c r="U6019">
        <f t="shared" si="1328"/>
        <v>12</v>
      </c>
      <c r="V6019" t="str">
        <f t="shared" si="1329"/>
        <v>FY Q4</v>
      </c>
    </row>
    <row r="6020" spans="1:22" x14ac:dyDescent="0.3">
      <c r="A6020" s="18">
        <v>45343</v>
      </c>
      <c r="B6020" t="s">
        <v>1736</v>
      </c>
      <c r="C6020" t="s">
        <v>107</v>
      </c>
      <c r="D6020" t="s">
        <v>7138</v>
      </c>
      <c r="E6020">
        <v>105774520977</v>
      </c>
      <c r="F6020" t="s">
        <v>15</v>
      </c>
      <c r="G6020" t="s">
        <v>71</v>
      </c>
      <c r="H6020">
        <v>2904</v>
      </c>
      <c r="I6020" s="2">
        <f t="shared" si="1316"/>
        <v>2024</v>
      </c>
      <c r="J6020" s="2" t="str">
        <f t="shared" si="1317"/>
        <v>February</v>
      </c>
      <c r="K6020" s="2">
        <f t="shared" si="1318"/>
        <v>2</v>
      </c>
      <c r="L6020" s="2" t="str">
        <f t="shared" si="1319"/>
        <v>Wednesday</v>
      </c>
      <c r="M6020" s="2">
        <f t="shared" si="1320"/>
        <v>8</v>
      </c>
      <c r="N6020" s="3">
        <f t="shared" si="1321"/>
        <v>0</v>
      </c>
      <c r="O6020" s="3">
        <f t="shared" si="1322"/>
        <v>2904</v>
      </c>
      <c r="P6020" t="str">
        <f t="shared" si="1323"/>
        <v>21-Feb</v>
      </c>
      <c r="Q6020" s="9">
        <f t="shared" si="1324"/>
        <v>0.64722222222222225</v>
      </c>
      <c r="R6020" t="str">
        <f t="shared" si="1325"/>
        <v>Afternoon</v>
      </c>
      <c r="S6020" s="2">
        <f t="shared" si="1326"/>
        <v>21</v>
      </c>
      <c r="T6020" t="str">
        <f t="shared" si="1327"/>
        <v>UPI Transfer</v>
      </c>
      <c r="U6020">
        <f t="shared" si="1328"/>
        <v>15</v>
      </c>
      <c r="V6020" t="str">
        <f t="shared" si="1329"/>
        <v>FY Q4</v>
      </c>
    </row>
    <row r="6021" spans="1:22" x14ac:dyDescent="0.3">
      <c r="A6021" s="18">
        <v>45343</v>
      </c>
      <c r="B6021" t="s">
        <v>5002</v>
      </c>
      <c r="C6021" t="s">
        <v>101</v>
      </c>
      <c r="D6021" t="s">
        <v>7139</v>
      </c>
      <c r="E6021">
        <v>321009928791</v>
      </c>
      <c r="F6021" t="s">
        <v>15</v>
      </c>
      <c r="G6021" t="s">
        <v>71</v>
      </c>
      <c r="H6021">
        <v>4211</v>
      </c>
      <c r="I6021" s="2">
        <f t="shared" si="1316"/>
        <v>2024</v>
      </c>
      <c r="J6021" s="2" t="str">
        <f t="shared" si="1317"/>
        <v>February</v>
      </c>
      <c r="K6021" s="2">
        <f t="shared" si="1318"/>
        <v>2</v>
      </c>
      <c r="L6021" s="2" t="str">
        <f t="shared" si="1319"/>
        <v>Wednesday</v>
      </c>
      <c r="M6021" s="2">
        <f t="shared" si="1320"/>
        <v>8</v>
      </c>
      <c r="N6021" s="3">
        <f t="shared" si="1321"/>
        <v>0</v>
      </c>
      <c r="O6021" s="3">
        <f t="shared" si="1322"/>
        <v>4211</v>
      </c>
      <c r="P6021" t="str">
        <f t="shared" si="1323"/>
        <v>21-Feb</v>
      </c>
      <c r="Q6021" s="9">
        <f t="shared" si="1324"/>
        <v>0.91249999999999998</v>
      </c>
      <c r="R6021" t="str">
        <f t="shared" si="1325"/>
        <v>Night</v>
      </c>
      <c r="S6021" s="2">
        <f t="shared" si="1326"/>
        <v>21</v>
      </c>
      <c r="T6021" t="str">
        <f t="shared" si="1327"/>
        <v>Recharge</v>
      </c>
      <c r="U6021">
        <f t="shared" si="1328"/>
        <v>21</v>
      </c>
      <c r="V6021" t="str">
        <f t="shared" si="1329"/>
        <v>FY Q4</v>
      </c>
    </row>
    <row r="6022" spans="1:22" x14ac:dyDescent="0.3">
      <c r="A6022" s="18">
        <v>45343</v>
      </c>
      <c r="B6022" t="s">
        <v>5258</v>
      </c>
      <c r="C6022" t="s">
        <v>357</v>
      </c>
      <c r="D6022" t="s">
        <v>7140</v>
      </c>
      <c r="E6022">
        <v>573192021007</v>
      </c>
      <c r="F6022" t="s">
        <v>15</v>
      </c>
      <c r="G6022" t="s">
        <v>67</v>
      </c>
      <c r="H6022">
        <v>7644</v>
      </c>
      <c r="I6022" s="2">
        <f t="shared" si="1316"/>
        <v>2024</v>
      </c>
      <c r="J6022" s="2" t="str">
        <f t="shared" si="1317"/>
        <v>February</v>
      </c>
      <c r="K6022" s="2">
        <f t="shared" si="1318"/>
        <v>2</v>
      </c>
      <c r="L6022" s="2" t="str">
        <f t="shared" si="1319"/>
        <v>Wednesday</v>
      </c>
      <c r="M6022" s="2">
        <f t="shared" si="1320"/>
        <v>8</v>
      </c>
      <c r="N6022" s="3">
        <f t="shared" si="1321"/>
        <v>0</v>
      </c>
      <c r="O6022" s="3">
        <f t="shared" si="1322"/>
        <v>7644</v>
      </c>
      <c r="P6022" t="str">
        <f t="shared" si="1323"/>
        <v>21-Feb</v>
      </c>
      <c r="Q6022" s="9">
        <f t="shared" si="1324"/>
        <v>0.9916666666666667</v>
      </c>
      <c r="R6022" t="str">
        <f t="shared" si="1325"/>
        <v>Night</v>
      </c>
      <c r="S6022" s="2">
        <f t="shared" si="1326"/>
        <v>21</v>
      </c>
      <c r="T6022" t="str">
        <f t="shared" si="1327"/>
        <v>UPI Transfer</v>
      </c>
      <c r="U6022">
        <f t="shared" si="1328"/>
        <v>23</v>
      </c>
      <c r="V6022" t="str">
        <f t="shared" si="1329"/>
        <v>FY Q4</v>
      </c>
    </row>
    <row r="6023" spans="1:22" x14ac:dyDescent="0.3">
      <c r="A6023" s="18">
        <v>45344</v>
      </c>
      <c r="B6023" t="s">
        <v>5921</v>
      </c>
      <c r="C6023" t="s">
        <v>95</v>
      </c>
      <c r="D6023" t="s">
        <v>7141</v>
      </c>
      <c r="E6023">
        <v>772649869158</v>
      </c>
      <c r="F6023" t="s">
        <v>16</v>
      </c>
      <c r="G6023" t="s">
        <v>67</v>
      </c>
      <c r="H6023">
        <v>1668</v>
      </c>
      <c r="I6023" s="2">
        <f t="shared" si="1316"/>
        <v>2024</v>
      </c>
      <c r="J6023" s="2" t="str">
        <f t="shared" si="1317"/>
        <v>February</v>
      </c>
      <c r="K6023" s="2">
        <f t="shared" si="1318"/>
        <v>2</v>
      </c>
      <c r="L6023" s="2" t="str">
        <f t="shared" si="1319"/>
        <v>Thursday</v>
      </c>
      <c r="M6023" s="2">
        <f t="shared" si="1320"/>
        <v>8</v>
      </c>
      <c r="N6023" s="3">
        <f t="shared" si="1321"/>
        <v>1668</v>
      </c>
      <c r="O6023" s="3">
        <f t="shared" si="1322"/>
        <v>0</v>
      </c>
      <c r="P6023" t="str">
        <f t="shared" si="1323"/>
        <v>22-Feb</v>
      </c>
      <c r="Q6023" s="9">
        <f t="shared" si="1324"/>
        <v>0.38472222222222224</v>
      </c>
      <c r="R6023" t="str">
        <f t="shared" si="1325"/>
        <v>Morning</v>
      </c>
      <c r="S6023" s="2">
        <f t="shared" si="1326"/>
        <v>22</v>
      </c>
      <c r="T6023" t="str">
        <f t="shared" si="1327"/>
        <v>Others</v>
      </c>
      <c r="U6023">
        <f t="shared" si="1328"/>
        <v>9</v>
      </c>
      <c r="V6023" t="str">
        <f t="shared" si="1329"/>
        <v>FY Q4</v>
      </c>
    </row>
    <row r="6024" spans="1:22" x14ac:dyDescent="0.3">
      <c r="A6024" s="18">
        <v>45344</v>
      </c>
      <c r="B6024" t="s">
        <v>1390</v>
      </c>
      <c r="C6024" t="s">
        <v>366</v>
      </c>
      <c r="D6024" t="s">
        <v>7142</v>
      </c>
      <c r="E6024">
        <v>897541731633</v>
      </c>
      <c r="F6024" t="s">
        <v>16</v>
      </c>
      <c r="G6024" t="s">
        <v>67</v>
      </c>
      <c r="H6024">
        <v>8255</v>
      </c>
      <c r="I6024" s="2">
        <f t="shared" si="1316"/>
        <v>2024</v>
      </c>
      <c r="J6024" s="2" t="str">
        <f t="shared" si="1317"/>
        <v>February</v>
      </c>
      <c r="K6024" s="2">
        <f t="shared" si="1318"/>
        <v>2</v>
      </c>
      <c r="L6024" s="2" t="str">
        <f t="shared" si="1319"/>
        <v>Thursday</v>
      </c>
      <c r="M6024" s="2">
        <f t="shared" si="1320"/>
        <v>8</v>
      </c>
      <c r="N6024" s="3">
        <f t="shared" si="1321"/>
        <v>8255</v>
      </c>
      <c r="O6024" s="3">
        <f t="shared" si="1322"/>
        <v>0</v>
      </c>
      <c r="P6024" t="str">
        <f t="shared" si="1323"/>
        <v>22-Feb</v>
      </c>
      <c r="Q6024" s="9">
        <f t="shared" si="1324"/>
        <v>0.72569444444444442</v>
      </c>
      <c r="R6024" t="str">
        <f t="shared" si="1325"/>
        <v>Evening</v>
      </c>
      <c r="S6024" s="2">
        <f t="shared" si="1326"/>
        <v>22</v>
      </c>
      <c r="T6024" t="str">
        <f t="shared" si="1327"/>
        <v>Others</v>
      </c>
      <c r="U6024">
        <f t="shared" si="1328"/>
        <v>17</v>
      </c>
      <c r="V6024" t="str">
        <f t="shared" si="1329"/>
        <v>FY Q4</v>
      </c>
    </row>
    <row r="6025" spans="1:22" x14ac:dyDescent="0.3">
      <c r="A6025" s="18">
        <v>45345</v>
      </c>
      <c r="B6025" t="s">
        <v>2796</v>
      </c>
      <c r="C6025" t="s">
        <v>134</v>
      </c>
      <c r="D6025" t="s">
        <v>7143</v>
      </c>
      <c r="E6025">
        <v>18484832222</v>
      </c>
      <c r="F6025" t="s">
        <v>15</v>
      </c>
      <c r="G6025" t="s">
        <v>71</v>
      </c>
      <c r="H6025">
        <v>3237</v>
      </c>
      <c r="I6025" s="2">
        <f t="shared" si="1316"/>
        <v>2024</v>
      </c>
      <c r="J6025" s="2" t="str">
        <f t="shared" si="1317"/>
        <v>February</v>
      </c>
      <c r="K6025" s="2">
        <f t="shared" si="1318"/>
        <v>2</v>
      </c>
      <c r="L6025" s="2" t="str">
        <f t="shared" si="1319"/>
        <v>Friday</v>
      </c>
      <c r="M6025" s="2">
        <f t="shared" si="1320"/>
        <v>8</v>
      </c>
      <c r="N6025" s="3">
        <f t="shared" si="1321"/>
        <v>0</v>
      </c>
      <c r="O6025" s="3">
        <f t="shared" si="1322"/>
        <v>3237</v>
      </c>
      <c r="P6025" t="str">
        <f t="shared" si="1323"/>
        <v>23-Feb</v>
      </c>
      <c r="Q6025" s="9">
        <f t="shared" si="1324"/>
        <v>0.44722222222222224</v>
      </c>
      <c r="R6025" t="str">
        <f t="shared" si="1325"/>
        <v>Morning</v>
      </c>
      <c r="S6025" s="2">
        <f t="shared" si="1326"/>
        <v>23</v>
      </c>
      <c r="T6025" t="str">
        <f t="shared" si="1327"/>
        <v>UPI Transfer</v>
      </c>
      <c r="U6025">
        <f t="shared" si="1328"/>
        <v>10</v>
      </c>
      <c r="V6025" t="str">
        <f t="shared" si="1329"/>
        <v>FY Q4</v>
      </c>
    </row>
    <row r="6026" spans="1:22" x14ac:dyDescent="0.3">
      <c r="A6026" s="18">
        <v>45345</v>
      </c>
      <c r="B6026" t="s">
        <v>478</v>
      </c>
      <c r="C6026" t="s">
        <v>200</v>
      </c>
      <c r="D6026" t="s">
        <v>7144</v>
      </c>
      <c r="E6026">
        <v>446877297165</v>
      </c>
      <c r="F6026" t="s">
        <v>15</v>
      </c>
      <c r="G6026" t="s">
        <v>67</v>
      </c>
      <c r="H6026">
        <v>13022</v>
      </c>
      <c r="I6026" s="2">
        <f t="shared" si="1316"/>
        <v>2024</v>
      </c>
      <c r="J6026" s="2" t="str">
        <f t="shared" si="1317"/>
        <v>February</v>
      </c>
      <c r="K6026" s="2">
        <f t="shared" si="1318"/>
        <v>2</v>
      </c>
      <c r="L6026" s="2" t="str">
        <f t="shared" si="1319"/>
        <v>Friday</v>
      </c>
      <c r="M6026" s="2">
        <f t="shared" si="1320"/>
        <v>8</v>
      </c>
      <c r="N6026" s="3">
        <f t="shared" si="1321"/>
        <v>0</v>
      </c>
      <c r="O6026" s="3">
        <f t="shared" si="1322"/>
        <v>13022</v>
      </c>
      <c r="P6026" t="str">
        <f t="shared" si="1323"/>
        <v>23-Feb</v>
      </c>
      <c r="Q6026" s="9">
        <f t="shared" si="1324"/>
        <v>0.63888888888888884</v>
      </c>
      <c r="R6026" t="str">
        <f t="shared" si="1325"/>
        <v>Afternoon</v>
      </c>
      <c r="S6026" s="2">
        <f t="shared" si="1326"/>
        <v>23</v>
      </c>
      <c r="T6026" t="str">
        <f t="shared" si="1327"/>
        <v>UPI Transfer</v>
      </c>
      <c r="U6026">
        <f t="shared" si="1328"/>
        <v>15</v>
      </c>
      <c r="V6026" t="str">
        <f t="shared" si="1329"/>
        <v>FY Q4</v>
      </c>
    </row>
    <row r="6027" spans="1:22" x14ac:dyDescent="0.3">
      <c r="A6027" s="18">
        <v>45345</v>
      </c>
      <c r="B6027" t="s">
        <v>2156</v>
      </c>
      <c r="C6027" t="s">
        <v>85</v>
      </c>
      <c r="D6027" t="s">
        <v>7145</v>
      </c>
      <c r="E6027">
        <v>987631360351</v>
      </c>
      <c r="F6027" t="s">
        <v>16</v>
      </c>
      <c r="G6027" t="s">
        <v>71</v>
      </c>
      <c r="H6027">
        <v>10298</v>
      </c>
      <c r="I6027" s="2">
        <f t="shared" si="1316"/>
        <v>2024</v>
      </c>
      <c r="J6027" s="2" t="str">
        <f t="shared" si="1317"/>
        <v>February</v>
      </c>
      <c r="K6027" s="2">
        <f t="shared" si="1318"/>
        <v>2</v>
      </c>
      <c r="L6027" s="2" t="str">
        <f t="shared" si="1319"/>
        <v>Friday</v>
      </c>
      <c r="M6027" s="2">
        <f t="shared" si="1320"/>
        <v>8</v>
      </c>
      <c r="N6027" s="3">
        <f t="shared" si="1321"/>
        <v>10298</v>
      </c>
      <c r="O6027" s="3">
        <f t="shared" si="1322"/>
        <v>0</v>
      </c>
      <c r="P6027" t="str">
        <f t="shared" si="1323"/>
        <v>23-Feb</v>
      </c>
      <c r="Q6027" s="9">
        <f t="shared" si="1324"/>
        <v>0.81458333333333333</v>
      </c>
      <c r="R6027" t="str">
        <f t="shared" si="1325"/>
        <v>Evening</v>
      </c>
      <c r="S6027" s="2">
        <f t="shared" si="1326"/>
        <v>23</v>
      </c>
      <c r="T6027" t="str">
        <f t="shared" si="1327"/>
        <v>Others</v>
      </c>
      <c r="U6027">
        <f t="shared" si="1328"/>
        <v>19</v>
      </c>
      <c r="V6027" t="str">
        <f t="shared" si="1329"/>
        <v>FY Q4</v>
      </c>
    </row>
    <row r="6028" spans="1:22" x14ac:dyDescent="0.3">
      <c r="A6028" s="18">
        <v>45346</v>
      </c>
      <c r="B6028" t="s">
        <v>316</v>
      </c>
      <c r="C6028" t="s">
        <v>82</v>
      </c>
      <c r="D6028" t="s">
        <v>7146</v>
      </c>
      <c r="E6028">
        <v>696957942530</v>
      </c>
      <c r="F6028" t="s">
        <v>16</v>
      </c>
      <c r="G6028" t="s">
        <v>67</v>
      </c>
      <c r="H6028">
        <v>6668</v>
      </c>
      <c r="I6028" s="2">
        <f t="shared" si="1316"/>
        <v>2024</v>
      </c>
      <c r="J6028" s="2" t="str">
        <f t="shared" si="1317"/>
        <v>February</v>
      </c>
      <c r="K6028" s="2">
        <f t="shared" si="1318"/>
        <v>2</v>
      </c>
      <c r="L6028" s="2" t="str">
        <f t="shared" si="1319"/>
        <v>Saturday</v>
      </c>
      <c r="M6028" s="2">
        <f t="shared" si="1320"/>
        <v>8</v>
      </c>
      <c r="N6028" s="3">
        <f t="shared" si="1321"/>
        <v>6668</v>
      </c>
      <c r="O6028" s="3">
        <f t="shared" si="1322"/>
        <v>0</v>
      </c>
      <c r="P6028" t="str">
        <f t="shared" si="1323"/>
        <v>24-Feb</v>
      </c>
      <c r="Q6028" s="9">
        <f t="shared" si="1324"/>
        <v>0.46458333333333335</v>
      </c>
      <c r="R6028" t="str">
        <f t="shared" si="1325"/>
        <v>Morning</v>
      </c>
      <c r="S6028" s="2">
        <f t="shared" si="1326"/>
        <v>24</v>
      </c>
      <c r="T6028" t="str">
        <f t="shared" si="1327"/>
        <v>Others</v>
      </c>
      <c r="U6028">
        <f t="shared" si="1328"/>
        <v>11</v>
      </c>
      <c r="V6028" t="str">
        <f t="shared" si="1329"/>
        <v>FY Q4</v>
      </c>
    </row>
    <row r="6029" spans="1:22" x14ac:dyDescent="0.3">
      <c r="A6029" s="18">
        <v>45346</v>
      </c>
      <c r="B6029" t="s">
        <v>842</v>
      </c>
      <c r="C6029" t="s">
        <v>200</v>
      </c>
      <c r="D6029" t="s">
        <v>7147</v>
      </c>
      <c r="E6029">
        <v>234827340013</v>
      </c>
      <c r="F6029" t="s">
        <v>15</v>
      </c>
      <c r="G6029" t="s">
        <v>67</v>
      </c>
      <c r="H6029">
        <v>4911</v>
      </c>
      <c r="I6029" s="2">
        <f t="shared" si="1316"/>
        <v>2024</v>
      </c>
      <c r="J6029" s="2" t="str">
        <f t="shared" si="1317"/>
        <v>February</v>
      </c>
      <c r="K6029" s="2">
        <f t="shared" si="1318"/>
        <v>2</v>
      </c>
      <c r="L6029" s="2" t="str">
        <f t="shared" si="1319"/>
        <v>Saturday</v>
      </c>
      <c r="M6029" s="2">
        <f t="shared" si="1320"/>
        <v>8</v>
      </c>
      <c r="N6029" s="3">
        <f t="shared" si="1321"/>
        <v>0</v>
      </c>
      <c r="O6029" s="3">
        <f t="shared" si="1322"/>
        <v>4911</v>
      </c>
      <c r="P6029" t="str">
        <f t="shared" si="1323"/>
        <v>24-Feb</v>
      </c>
      <c r="Q6029" s="9">
        <f t="shared" si="1324"/>
        <v>0.51944444444444449</v>
      </c>
      <c r="R6029" t="str">
        <f t="shared" si="1325"/>
        <v>Afternoon</v>
      </c>
      <c r="S6029" s="2">
        <f t="shared" si="1326"/>
        <v>24</v>
      </c>
      <c r="T6029" t="str">
        <f t="shared" si="1327"/>
        <v>UPI Transfer</v>
      </c>
      <c r="U6029">
        <f t="shared" si="1328"/>
        <v>12</v>
      </c>
      <c r="V6029" t="str">
        <f t="shared" si="1329"/>
        <v>FY Q4</v>
      </c>
    </row>
    <row r="6030" spans="1:22" x14ac:dyDescent="0.3">
      <c r="A6030" s="18">
        <v>45346</v>
      </c>
      <c r="B6030" t="s">
        <v>878</v>
      </c>
      <c r="C6030" t="s">
        <v>254</v>
      </c>
      <c r="D6030" t="s">
        <v>7148</v>
      </c>
      <c r="E6030">
        <v>118281339113</v>
      </c>
      <c r="F6030" t="s">
        <v>16</v>
      </c>
      <c r="G6030" t="s">
        <v>71</v>
      </c>
      <c r="H6030">
        <v>3849</v>
      </c>
      <c r="I6030" s="2">
        <f t="shared" si="1316"/>
        <v>2024</v>
      </c>
      <c r="J6030" s="2" t="str">
        <f t="shared" si="1317"/>
        <v>February</v>
      </c>
      <c r="K6030" s="2">
        <f t="shared" si="1318"/>
        <v>2</v>
      </c>
      <c r="L6030" s="2" t="str">
        <f t="shared" si="1319"/>
        <v>Saturday</v>
      </c>
      <c r="M6030" s="2">
        <f t="shared" si="1320"/>
        <v>8</v>
      </c>
      <c r="N6030" s="3">
        <f t="shared" si="1321"/>
        <v>3849</v>
      </c>
      <c r="O6030" s="3">
        <f t="shared" si="1322"/>
        <v>0</v>
      </c>
      <c r="P6030" t="str">
        <f t="shared" si="1323"/>
        <v>24-Feb</v>
      </c>
      <c r="Q6030" s="9">
        <f t="shared" si="1324"/>
        <v>0.55625000000000002</v>
      </c>
      <c r="R6030" t="str">
        <f t="shared" si="1325"/>
        <v>Afternoon</v>
      </c>
      <c r="S6030" s="2">
        <f t="shared" si="1326"/>
        <v>24</v>
      </c>
      <c r="T6030" t="str">
        <f t="shared" si="1327"/>
        <v>Others</v>
      </c>
      <c r="U6030">
        <f t="shared" si="1328"/>
        <v>13</v>
      </c>
      <c r="V6030" t="str">
        <f t="shared" si="1329"/>
        <v>FY Q4</v>
      </c>
    </row>
    <row r="6031" spans="1:22" x14ac:dyDescent="0.3">
      <c r="A6031" s="18">
        <v>45346</v>
      </c>
      <c r="B6031" t="s">
        <v>1256</v>
      </c>
      <c r="C6031" t="s">
        <v>219</v>
      </c>
      <c r="D6031" t="s">
        <v>7149</v>
      </c>
      <c r="E6031">
        <v>662444495841</v>
      </c>
      <c r="F6031" t="s">
        <v>15</v>
      </c>
      <c r="G6031" t="s">
        <v>67</v>
      </c>
      <c r="H6031">
        <v>3717</v>
      </c>
      <c r="I6031" s="2">
        <f t="shared" si="1316"/>
        <v>2024</v>
      </c>
      <c r="J6031" s="2" t="str">
        <f t="shared" si="1317"/>
        <v>February</v>
      </c>
      <c r="K6031" s="2">
        <f t="shared" si="1318"/>
        <v>2</v>
      </c>
      <c r="L6031" s="2" t="str">
        <f t="shared" si="1319"/>
        <v>Saturday</v>
      </c>
      <c r="M6031" s="2">
        <f t="shared" si="1320"/>
        <v>8</v>
      </c>
      <c r="N6031" s="3">
        <f t="shared" si="1321"/>
        <v>0</v>
      </c>
      <c r="O6031" s="3">
        <f t="shared" si="1322"/>
        <v>3717</v>
      </c>
      <c r="P6031" t="str">
        <f t="shared" si="1323"/>
        <v>24-Feb</v>
      </c>
      <c r="Q6031" s="9">
        <f t="shared" si="1324"/>
        <v>0.57361111111111107</v>
      </c>
      <c r="R6031" t="str">
        <f t="shared" si="1325"/>
        <v>Afternoon</v>
      </c>
      <c r="S6031" s="2">
        <f t="shared" si="1326"/>
        <v>24</v>
      </c>
      <c r="T6031" t="str">
        <f t="shared" si="1327"/>
        <v>UPI Transfer</v>
      </c>
      <c r="U6031">
        <f t="shared" si="1328"/>
        <v>13</v>
      </c>
      <c r="V6031" t="str">
        <f t="shared" si="1329"/>
        <v>FY Q4</v>
      </c>
    </row>
    <row r="6032" spans="1:22" x14ac:dyDescent="0.3">
      <c r="A6032" s="18">
        <v>45346</v>
      </c>
      <c r="B6032" t="s">
        <v>538</v>
      </c>
      <c r="C6032" t="s">
        <v>101</v>
      </c>
      <c r="D6032" t="s">
        <v>7150</v>
      </c>
      <c r="E6032">
        <v>625014492094</v>
      </c>
      <c r="F6032" t="s">
        <v>15</v>
      </c>
      <c r="G6032" t="s">
        <v>67</v>
      </c>
      <c r="H6032">
        <v>2325</v>
      </c>
      <c r="I6032" s="2">
        <f t="shared" si="1316"/>
        <v>2024</v>
      </c>
      <c r="J6032" s="2" t="str">
        <f t="shared" si="1317"/>
        <v>February</v>
      </c>
      <c r="K6032" s="2">
        <f t="shared" si="1318"/>
        <v>2</v>
      </c>
      <c r="L6032" s="2" t="str">
        <f t="shared" si="1319"/>
        <v>Saturday</v>
      </c>
      <c r="M6032" s="2">
        <f t="shared" si="1320"/>
        <v>8</v>
      </c>
      <c r="N6032" s="3">
        <f t="shared" si="1321"/>
        <v>0</v>
      </c>
      <c r="O6032" s="3">
        <f t="shared" si="1322"/>
        <v>2325</v>
      </c>
      <c r="P6032" t="str">
        <f t="shared" si="1323"/>
        <v>24-Feb</v>
      </c>
      <c r="Q6032" s="9">
        <f t="shared" si="1324"/>
        <v>0.65138888888888891</v>
      </c>
      <c r="R6032" t="str">
        <f t="shared" si="1325"/>
        <v>Afternoon</v>
      </c>
      <c r="S6032" s="2">
        <f t="shared" si="1326"/>
        <v>24</v>
      </c>
      <c r="T6032" t="str">
        <f t="shared" si="1327"/>
        <v>Recharge</v>
      </c>
      <c r="U6032">
        <f t="shared" si="1328"/>
        <v>15</v>
      </c>
      <c r="V6032" t="str">
        <f t="shared" si="1329"/>
        <v>FY Q4</v>
      </c>
    </row>
    <row r="6033" spans="1:22" x14ac:dyDescent="0.3">
      <c r="A6033" s="18">
        <v>45346</v>
      </c>
      <c r="B6033" t="s">
        <v>1857</v>
      </c>
      <c r="C6033" t="s">
        <v>834</v>
      </c>
      <c r="D6033" t="s">
        <v>7151</v>
      </c>
      <c r="E6033">
        <v>967499013093</v>
      </c>
      <c r="F6033" t="s">
        <v>15</v>
      </c>
      <c r="G6033" t="s">
        <v>67</v>
      </c>
      <c r="H6033">
        <v>4213</v>
      </c>
      <c r="I6033" s="2">
        <f t="shared" si="1316"/>
        <v>2024</v>
      </c>
      <c r="J6033" s="2" t="str">
        <f t="shared" si="1317"/>
        <v>February</v>
      </c>
      <c r="K6033" s="2">
        <f t="shared" si="1318"/>
        <v>2</v>
      </c>
      <c r="L6033" s="2" t="str">
        <f t="shared" si="1319"/>
        <v>Saturday</v>
      </c>
      <c r="M6033" s="2">
        <f t="shared" si="1320"/>
        <v>8</v>
      </c>
      <c r="N6033" s="3">
        <f t="shared" si="1321"/>
        <v>0</v>
      </c>
      <c r="O6033" s="3">
        <f t="shared" si="1322"/>
        <v>4213</v>
      </c>
      <c r="P6033" t="str">
        <f t="shared" si="1323"/>
        <v>24-Feb</v>
      </c>
      <c r="Q6033" s="9">
        <f t="shared" si="1324"/>
        <v>0.68402777777777779</v>
      </c>
      <c r="R6033" t="str">
        <f t="shared" si="1325"/>
        <v>Afternoon</v>
      </c>
      <c r="S6033" s="2">
        <f t="shared" si="1326"/>
        <v>24</v>
      </c>
      <c r="T6033" t="str">
        <f t="shared" si="1327"/>
        <v>UPI Transfer</v>
      </c>
      <c r="U6033">
        <f t="shared" si="1328"/>
        <v>16</v>
      </c>
      <c r="V6033" t="str">
        <f t="shared" si="1329"/>
        <v>FY Q4</v>
      </c>
    </row>
    <row r="6034" spans="1:22" x14ac:dyDescent="0.3">
      <c r="A6034" s="18">
        <v>45346</v>
      </c>
      <c r="B6034" t="s">
        <v>694</v>
      </c>
      <c r="C6034" t="s">
        <v>834</v>
      </c>
      <c r="D6034" t="s">
        <v>7152</v>
      </c>
      <c r="E6034">
        <v>76327929757</v>
      </c>
      <c r="F6034" t="s">
        <v>15</v>
      </c>
      <c r="G6034" t="s">
        <v>67</v>
      </c>
      <c r="H6034">
        <v>7107</v>
      </c>
      <c r="I6034" s="2">
        <f t="shared" si="1316"/>
        <v>2024</v>
      </c>
      <c r="J6034" s="2" t="str">
        <f t="shared" si="1317"/>
        <v>February</v>
      </c>
      <c r="K6034" s="2">
        <f t="shared" si="1318"/>
        <v>2</v>
      </c>
      <c r="L6034" s="2" t="str">
        <f t="shared" si="1319"/>
        <v>Saturday</v>
      </c>
      <c r="M6034" s="2">
        <f t="shared" si="1320"/>
        <v>8</v>
      </c>
      <c r="N6034" s="3">
        <f t="shared" si="1321"/>
        <v>0</v>
      </c>
      <c r="O6034" s="3">
        <f t="shared" si="1322"/>
        <v>7107</v>
      </c>
      <c r="P6034" t="str">
        <f t="shared" si="1323"/>
        <v>24-Feb</v>
      </c>
      <c r="Q6034" s="9">
        <f t="shared" si="1324"/>
        <v>0.86805555555555558</v>
      </c>
      <c r="R6034" t="str">
        <f t="shared" si="1325"/>
        <v>Evening</v>
      </c>
      <c r="S6034" s="2">
        <f t="shared" si="1326"/>
        <v>24</v>
      </c>
      <c r="T6034" t="str">
        <f t="shared" si="1327"/>
        <v>UPI Transfer</v>
      </c>
      <c r="U6034">
        <f t="shared" si="1328"/>
        <v>20</v>
      </c>
      <c r="V6034" t="str">
        <f t="shared" si="1329"/>
        <v>FY Q4</v>
      </c>
    </row>
    <row r="6035" spans="1:22" x14ac:dyDescent="0.3">
      <c r="A6035" s="18">
        <v>45347</v>
      </c>
      <c r="B6035" t="s">
        <v>2361</v>
      </c>
      <c r="C6035" t="s">
        <v>338</v>
      </c>
      <c r="D6035" t="s">
        <v>7153</v>
      </c>
      <c r="E6035">
        <v>547775478333</v>
      </c>
      <c r="F6035" t="s">
        <v>15</v>
      </c>
      <c r="G6035" t="s">
        <v>67</v>
      </c>
      <c r="H6035">
        <v>13643</v>
      </c>
      <c r="I6035" s="2">
        <f t="shared" si="1316"/>
        <v>2024</v>
      </c>
      <c r="J6035" s="2" t="str">
        <f t="shared" si="1317"/>
        <v>February</v>
      </c>
      <c r="K6035" s="2">
        <f t="shared" si="1318"/>
        <v>2</v>
      </c>
      <c r="L6035" s="2" t="str">
        <f t="shared" si="1319"/>
        <v>Sunday</v>
      </c>
      <c r="M6035" s="2">
        <f t="shared" si="1320"/>
        <v>9</v>
      </c>
      <c r="N6035" s="3">
        <f t="shared" si="1321"/>
        <v>0</v>
      </c>
      <c r="O6035" s="3">
        <f t="shared" si="1322"/>
        <v>13643</v>
      </c>
      <c r="P6035" t="str">
        <f t="shared" si="1323"/>
        <v>25-Feb</v>
      </c>
      <c r="Q6035" s="9">
        <f t="shared" si="1324"/>
        <v>0.54097222222222219</v>
      </c>
      <c r="R6035" t="str">
        <f t="shared" si="1325"/>
        <v>Afternoon</v>
      </c>
      <c r="S6035" s="2">
        <f t="shared" si="1326"/>
        <v>25</v>
      </c>
      <c r="T6035" t="str">
        <f t="shared" si="1327"/>
        <v>UPI Transfer</v>
      </c>
      <c r="U6035">
        <f t="shared" si="1328"/>
        <v>12</v>
      </c>
      <c r="V6035" t="str">
        <f t="shared" si="1329"/>
        <v>FY Q4</v>
      </c>
    </row>
    <row r="6036" spans="1:22" x14ac:dyDescent="0.3">
      <c r="A6036" s="18">
        <v>45347</v>
      </c>
      <c r="B6036" t="s">
        <v>1970</v>
      </c>
      <c r="C6036" t="s">
        <v>834</v>
      </c>
      <c r="D6036" t="s">
        <v>7154</v>
      </c>
      <c r="E6036">
        <v>342031229626</v>
      </c>
      <c r="F6036" t="s">
        <v>15</v>
      </c>
      <c r="G6036" t="s">
        <v>71</v>
      </c>
      <c r="H6036">
        <v>3104</v>
      </c>
      <c r="I6036" s="2">
        <f t="shared" si="1316"/>
        <v>2024</v>
      </c>
      <c r="J6036" s="2" t="str">
        <f t="shared" si="1317"/>
        <v>February</v>
      </c>
      <c r="K6036" s="2">
        <f t="shared" si="1318"/>
        <v>2</v>
      </c>
      <c r="L6036" s="2" t="str">
        <f t="shared" si="1319"/>
        <v>Sunday</v>
      </c>
      <c r="M6036" s="2">
        <f t="shared" si="1320"/>
        <v>9</v>
      </c>
      <c r="N6036" s="3">
        <f t="shared" si="1321"/>
        <v>0</v>
      </c>
      <c r="O6036" s="3">
        <f t="shared" si="1322"/>
        <v>3104</v>
      </c>
      <c r="P6036" t="str">
        <f t="shared" si="1323"/>
        <v>25-Feb</v>
      </c>
      <c r="Q6036" s="9">
        <f t="shared" si="1324"/>
        <v>0.85277777777777775</v>
      </c>
      <c r="R6036" t="str">
        <f t="shared" si="1325"/>
        <v>Evening</v>
      </c>
      <c r="S6036" s="2">
        <f t="shared" si="1326"/>
        <v>25</v>
      </c>
      <c r="T6036" t="str">
        <f t="shared" si="1327"/>
        <v>UPI Transfer</v>
      </c>
      <c r="U6036">
        <f t="shared" si="1328"/>
        <v>20</v>
      </c>
      <c r="V6036" t="str">
        <f t="shared" si="1329"/>
        <v>FY Q4</v>
      </c>
    </row>
    <row r="6037" spans="1:22" x14ac:dyDescent="0.3">
      <c r="A6037" s="18">
        <v>45347</v>
      </c>
      <c r="B6037" t="s">
        <v>4940</v>
      </c>
      <c r="C6037" t="s">
        <v>366</v>
      </c>
      <c r="D6037" t="s">
        <v>7155</v>
      </c>
      <c r="E6037">
        <v>754223800061</v>
      </c>
      <c r="F6037" t="s">
        <v>16</v>
      </c>
      <c r="G6037" t="s">
        <v>67</v>
      </c>
      <c r="H6037">
        <v>11783</v>
      </c>
      <c r="I6037" s="2">
        <f t="shared" si="1316"/>
        <v>2024</v>
      </c>
      <c r="J6037" s="2" t="str">
        <f t="shared" si="1317"/>
        <v>February</v>
      </c>
      <c r="K6037" s="2">
        <f t="shared" si="1318"/>
        <v>2</v>
      </c>
      <c r="L6037" s="2" t="str">
        <f t="shared" si="1319"/>
        <v>Sunday</v>
      </c>
      <c r="M6037" s="2">
        <f t="shared" si="1320"/>
        <v>9</v>
      </c>
      <c r="N6037" s="3">
        <f t="shared" si="1321"/>
        <v>11783</v>
      </c>
      <c r="O6037" s="3">
        <f t="shared" si="1322"/>
        <v>0</v>
      </c>
      <c r="P6037" t="str">
        <f t="shared" si="1323"/>
        <v>25-Feb</v>
      </c>
      <c r="Q6037" s="9">
        <f t="shared" si="1324"/>
        <v>0.94930555555555551</v>
      </c>
      <c r="R6037" t="str">
        <f t="shared" si="1325"/>
        <v>Night</v>
      </c>
      <c r="S6037" s="2">
        <f t="shared" si="1326"/>
        <v>25</v>
      </c>
      <c r="T6037" t="str">
        <f t="shared" si="1327"/>
        <v>Others</v>
      </c>
      <c r="U6037">
        <f t="shared" si="1328"/>
        <v>22</v>
      </c>
      <c r="V6037" t="str">
        <f t="shared" si="1329"/>
        <v>FY Q4</v>
      </c>
    </row>
    <row r="6038" spans="1:22" x14ac:dyDescent="0.3">
      <c r="A6038" s="18">
        <v>45348</v>
      </c>
      <c r="B6038" t="s">
        <v>2473</v>
      </c>
      <c r="C6038" t="s">
        <v>117</v>
      </c>
      <c r="D6038" t="s">
        <v>7156</v>
      </c>
      <c r="E6038">
        <v>343441289067</v>
      </c>
      <c r="F6038" t="s">
        <v>16</v>
      </c>
      <c r="G6038" t="s">
        <v>67</v>
      </c>
      <c r="H6038">
        <v>2308</v>
      </c>
      <c r="I6038" s="2">
        <f t="shared" si="1316"/>
        <v>2024</v>
      </c>
      <c r="J6038" s="2" t="str">
        <f t="shared" si="1317"/>
        <v>February</v>
      </c>
      <c r="K6038" s="2">
        <f t="shared" si="1318"/>
        <v>2</v>
      </c>
      <c r="L6038" s="2" t="str">
        <f t="shared" si="1319"/>
        <v>Monday</v>
      </c>
      <c r="M6038" s="2">
        <f t="shared" si="1320"/>
        <v>9</v>
      </c>
      <c r="N6038" s="3">
        <f t="shared" si="1321"/>
        <v>2308</v>
      </c>
      <c r="O6038" s="3">
        <f t="shared" si="1322"/>
        <v>0</v>
      </c>
      <c r="P6038" t="str">
        <f t="shared" si="1323"/>
        <v>26-Feb</v>
      </c>
      <c r="Q6038" s="9">
        <f t="shared" si="1324"/>
        <v>0.49583333333333335</v>
      </c>
      <c r="R6038" t="str">
        <f t="shared" si="1325"/>
        <v>Morning</v>
      </c>
      <c r="S6038" s="2">
        <f t="shared" si="1326"/>
        <v>26</v>
      </c>
      <c r="T6038" t="str">
        <f t="shared" si="1327"/>
        <v>Others</v>
      </c>
      <c r="U6038">
        <f t="shared" si="1328"/>
        <v>11</v>
      </c>
      <c r="V6038" t="str">
        <f t="shared" si="1329"/>
        <v>FY Q4</v>
      </c>
    </row>
    <row r="6039" spans="1:22" x14ac:dyDescent="0.3">
      <c r="A6039" s="18">
        <v>45348</v>
      </c>
      <c r="B6039" t="s">
        <v>522</v>
      </c>
      <c r="C6039" t="s">
        <v>282</v>
      </c>
      <c r="D6039" t="s">
        <v>7157</v>
      </c>
      <c r="E6039">
        <v>452128527886</v>
      </c>
      <c r="F6039" t="s">
        <v>16</v>
      </c>
      <c r="G6039" t="s">
        <v>71</v>
      </c>
      <c r="H6039">
        <v>13856</v>
      </c>
      <c r="I6039" s="2">
        <f t="shared" si="1316"/>
        <v>2024</v>
      </c>
      <c r="J6039" s="2" t="str">
        <f t="shared" si="1317"/>
        <v>February</v>
      </c>
      <c r="K6039" s="2">
        <f t="shared" si="1318"/>
        <v>2</v>
      </c>
      <c r="L6039" s="2" t="str">
        <f t="shared" si="1319"/>
        <v>Monday</v>
      </c>
      <c r="M6039" s="2">
        <f t="shared" si="1320"/>
        <v>9</v>
      </c>
      <c r="N6039" s="3">
        <f t="shared" si="1321"/>
        <v>13856</v>
      </c>
      <c r="O6039" s="3">
        <f t="shared" si="1322"/>
        <v>0</v>
      </c>
      <c r="P6039" t="str">
        <f t="shared" si="1323"/>
        <v>26-Feb</v>
      </c>
      <c r="Q6039" s="9">
        <f t="shared" si="1324"/>
        <v>0.55486111111111114</v>
      </c>
      <c r="R6039" t="str">
        <f t="shared" si="1325"/>
        <v>Afternoon</v>
      </c>
      <c r="S6039" s="2">
        <f t="shared" si="1326"/>
        <v>26</v>
      </c>
      <c r="T6039" t="str">
        <f t="shared" si="1327"/>
        <v>Others</v>
      </c>
      <c r="U6039">
        <f t="shared" si="1328"/>
        <v>13</v>
      </c>
      <c r="V6039" t="str">
        <f t="shared" si="1329"/>
        <v>FY Q4</v>
      </c>
    </row>
    <row r="6040" spans="1:22" x14ac:dyDescent="0.3">
      <c r="A6040" s="18">
        <v>45348</v>
      </c>
      <c r="B6040" t="s">
        <v>510</v>
      </c>
      <c r="C6040" t="s">
        <v>338</v>
      </c>
      <c r="D6040" t="s">
        <v>7158</v>
      </c>
      <c r="E6040">
        <v>36991954081</v>
      </c>
      <c r="F6040" t="s">
        <v>15</v>
      </c>
      <c r="G6040" t="s">
        <v>71</v>
      </c>
      <c r="H6040">
        <v>4254</v>
      </c>
      <c r="I6040" s="2">
        <f t="shared" si="1316"/>
        <v>2024</v>
      </c>
      <c r="J6040" s="2" t="str">
        <f t="shared" si="1317"/>
        <v>February</v>
      </c>
      <c r="K6040" s="2">
        <f t="shared" si="1318"/>
        <v>2</v>
      </c>
      <c r="L6040" s="2" t="str">
        <f t="shared" si="1319"/>
        <v>Monday</v>
      </c>
      <c r="M6040" s="2">
        <f t="shared" si="1320"/>
        <v>9</v>
      </c>
      <c r="N6040" s="3">
        <f t="shared" si="1321"/>
        <v>0</v>
      </c>
      <c r="O6040" s="3">
        <f t="shared" si="1322"/>
        <v>4254</v>
      </c>
      <c r="P6040" t="str">
        <f t="shared" si="1323"/>
        <v>26-Feb</v>
      </c>
      <c r="Q6040" s="9">
        <f t="shared" si="1324"/>
        <v>0.67361111111111116</v>
      </c>
      <c r="R6040" t="str">
        <f t="shared" si="1325"/>
        <v>Afternoon</v>
      </c>
      <c r="S6040" s="2">
        <f t="shared" si="1326"/>
        <v>26</v>
      </c>
      <c r="T6040" t="str">
        <f t="shared" si="1327"/>
        <v>UPI Transfer</v>
      </c>
      <c r="U6040">
        <f t="shared" si="1328"/>
        <v>16</v>
      </c>
      <c r="V6040" t="str">
        <f t="shared" si="1329"/>
        <v>FY Q4</v>
      </c>
    </row>
    <row r="6041" spans="1:22" x14ac:dyDescent="0.3">
      <c r="A6041" s="18">
        <v>45348</v>
      </c>
      <c r="B6041" t="s">
        <v>921</v>
      </c>
      <c r="C6041" t="s">
        <v>797</v>
      </c>
      <c r="D6041" t="s">
        <v>7159</v>
      </c>
      <c r="E6041">
        <v>524659592263</v>
      </c>
      <c r="F6041" t="s">
        <v>15</v>
      </c>
      <c r="G6041" t="s">
        <v>67</v>
      </c>
      <c r="H6041">
        <v>1347</v>
      </c>
      <c r="I6041" s="2">
        <f t="shared" si="1316"/>
        <v>2024</v>
      </c>
      <c r="J6041" s="2" t="str">
        <f t="shared" si="1317"/>
        <v>February</v>
      </c>
      <c r="K6041" s="2">
        <f t="shared" si="1318"/>
        <v>2</v>
      </c>
      <c r="L6041" s="2" t="str">
        <f t="shared" si="1319"/>
        <v>Monday</v>
      </c>
      <c r="M6041" s="2">
        <f t="shared" si="1320"/>
        <v>9</v>
      </c>
      <c r="N6041" s="3">
        <f t="shared" si="1321"/>
        <v>0</v>
      </c>
      <c r="O6041" s="3">
        <f t="shared" si="1322"/>
        <v>1347</v>
      </c>
      <c r="P6041" t="str">
        <f t="shared" si="1323"/>
        <v>26-Feb</v>
      </c>
      <c r="Q6041" s="9">
        <f t="shared" si="1324"/>
        <v>0.70347222222222228</v>
      </c>
      <c r="R6041" t="str">
        <f t="shared" si="1325"/>
        <v>Afternoon</v>
      </c>
      <c r="S6041" s="2">
        <f t="shared" si="1326"/>
        <v>26</v>
      </c>
      <c r="T6041" t="str">
        <f t="shared" si="1327"/>
        <v>UPI Transfer</v>
      </c>
      <c r="U6041">
        <f t="shared" si="1328"/>
        <v>16</v>
      </c>
      <c r="V6041" t="str">
        <f t="shared" si="1329"/>
        <v>FY Q4</v>
      </c>
    </row>
    <row r="6042" spans="1:22" x14ac:dyDescent="0.3">
      <c r="A6042" s="18">
        <v>45348</v>
      </c>
      <c r="B6042" t="s">
        <v>1434</v>
      </c>
      <c r="C6042" t="s">
        <v>452</v>
      </c>
      <c r="D6042" t="s">
        <v>7160</v>
      </c>
      <c r="E6042">
        <v>184290583929</v>
      </c>
      <c r="F6042" t="s">
        <v>15</v>
      </c>
      <c r="G6042" t="s">
        <v>67</v>
      </c>
      <c r="H6042">
        <v>10139</v>
      </c>
      <c r="I6042" s="2">
        <f t="shared" si="1316"/>
        <v>2024</v>
      </c>
      <c r="J6042" s="2" t="str">
        <f t="shared" si="1317"/>
        <v>February</v>
      </c>
      <c r="K6042" s="2">
        <f t="shared" si="1318"/>
        <v>2</v>
      </c>
      <c r="L6042" s="2" t="str">
        <f t="shared" si="1319"/>
        <v>Monday</v>
      </c>
      <c r="M6042" s="2">
        <f t="shared" si="1320"/>
        <v>9</v>
      </c>
      <c r="N6042" s="3">
        <f t="shared" si="1321"/>
        <v>0</v>
      </c>
      <c r="O6042" s="3">
        <f t="shared" si="1322"/>
        <v>10139</v>
      </c>
      <c r="P6042" t="str">
        <f t="shared" si="1323"/>
        <v>26-Feb</v>
      </c>
      <c r="Q6042" s="9">
        <f t="shared" si="1324"/>
        <v>0.76666666666666672</v>
      </c>
      <c r="R6042" t="str">
        <f t="shared" si="1325"/>
        <v>Evening</v>
      </c>
      <c r="S6042" s="2">
        <f t="shared" si="1326"/>
        <v>26</v>
      </c>
      <c r="T6042" t="str">
        <f t="shared" si="1327"/>
        <v>UPI Transfer</v>
      </c>
      <c r="U6042">
        <f t="shared" si="1328"/>
        <v>18</v>
      </c>
      <c r="V6042" t="str">
        <f t="shared" si="1329"/>
        <v>FY Q4</v>
      </c>
    </row>
    <row r="6043" spans="1:22" x14ac:dyDescent="0.3">
      <c r="A6043" s="18">
        <v>45349</v>
      </c>
      <c r="B6043" t="s">
        <v>5816</v>
      </c>
      <c r="C6043" t="s">
        <v>167</v>
      </c>
      <c r="D6043" t="s">
        <v>7161</v>
      </c>
      <c r="E6043">
        <v>163166002380</v>
      </c>
      <c r="F6043" t="s">
        <v>15</v>
      </c>
      <c r="G6043" t="s">
        <v>71</v>
      </c>
      <c r="H6043">
        <v>10684</v>
      </c>
      <c r="I6043" s="2">
        <f t="shared" si="1316"/>
        <v>2024</v>
      </c>
      <c r="J6043" s="2" t="str">
        <f t="shared" si="1317"/>
        <v>February</v>
      </c>
      <c r="K6043" s="2">
        <f t="shared" si="1318"/>
        <v>2</v>
      </c>
      <c r="L6043" s="2" t="str">
        <f t="shared" si="1319"/>
        <v>Tuesday</v>
      </c>
      <c r="M6043" s="2">
        <f t="shared" si="1320"/>
        <v>9</v>
      </c>
      <c r="N6043" s="3">
        <f t="shared" si="1321"/>
        <v>0</v>
      </c>
      <c r="O6043" s="3">
        <f t="shared" si="1322"/>
        <v>10684</v>
      </c>
      <c r="P6043" t="str">
        <f t="shared" si="1323"/>
        <v>27-Feb</v>
      </c>
      <c r="Q6043" s="9">
        <f t="shared" si="1324"/>
        <v>0.3611111111111111</v>
      </c>
      <c r="R6043" t="str">
        <f t="shared" si="1325"/>
        <v>Morning</v>
      </c>
      <c r="S6043" s="2">
        <f t="shared" si="1326"/>
        <v>27</v>
      </c>
      <c r="T6043" t="str">
        <f t="shared" si="1327"/>
        <v>UPI Transfer</v>
      </c>
      <c r="U6043">
        <f t="shared" si="1328"/>
        <v>8</v>
      </c>
      <c r="V6043" t="str">
        <f t="shared" si="1329"/>
        <v>FY Q4</v>
      </c>
    </row>
    <row r="6044" spans="1:22" x14ac:dyDescent="0.3">
      <c r="A6044" s="18">
        <v>45349</v>
      </c>
      <c r="B6044" t="s">
        <v>5816</v>
      </c>
      <c r="C6044" t="s">
        <v>291</v>
      </c>
      <c r="D6044" t="s">
        <v>7162</v>
      </c>
      <c r="E6044">
        <v>489869643083</v>
      </c>
      <c r="F6044" t="s">
        <v>16</v>
      </c>
      <c r="G6044" t="s">
        <v>71</v>
      </c>
      <c r="H6044">
        <v>9731</v>
      </c>
      <c r="I6044" s="2">
        <f t="shared" si="1316"/>
        <v>2024</v>
      </c>
      <c r="J6044" s="2" t="str">
        <f t="shared" si="1317"/>
        <v>February</v>
      </c>
      <c r="K6044" s="2">
        <f t="shared" si="1318"/>
        <v>2</v>
      </c>
      <c r="L6044" s="2" t="str">
        <f t="shared" si="1319"/>
        <v>Tuesday</v>
      </c>
      <c r="M6044" s="2">
        <f t="shared" si="1320"/>
        <v>9</v>
      </c>
      <c r="N6044" s="3">
        <f t="shared" si="1321"/>
        <v>9731</v>
      </c>
      <c r="O6044" s="3">
        <f t="shared" si="1322"/>
        <v>0</v>
      </c>
      <c r="P6044" t="str">
        <f t="shared" si="1323"/>
        <v>27-Feb</v>
      </c>
      <c r="Q6044" s="9">
        <f t="shared" si="1324"/>
        <v>0.3611111111111111</v>
      </c>
      <c r="R6044" t="str">
        <f t="shared" si="1325"/>
        <v>Morning</v>
      </c>
      <c r="S6044" s="2">
        <f t="shared" si="1326"/>
        <v>27</v>
      </c>
      <c r="T6044" t="str">
        <f t="shared" si="1327"/>
        <v>Others</v>
      </c>
      <c r="U6044">
        <f t="shared" si="1328"/>
        <v>8</v>
      </c>
      <c r="V6044" t="str">
        <f t="shared" si="1329"/>
        <v>FY Q4</v>
      </c>
    </row>
    <row r="6045" spans="1:22" x14ac:dyDescent="0.3">
      <c r="A6045" s="18">
        <v>45349</v>
      </c>
      <c r="B6045" t="s">
        <v>1607</v>
      </c>
      <c r="C6045" t="s">
        <v>85</v>
      </c>
      <c r="D6045" t="s">
        <v>7163</v>
      </c>
      <c r="E6045">
        <v>81921424123</v>
      </c>
      <c r="F6045" t="s">
        <v>16</v>
      </c>
      <c r="G6045" t="s">
        <v>71</v>
      </c>
      <c r="H6045">
        <v>10109</v>
      </c>
      <c r="I6045" s="2">
        <f t="shared" si="1316"/>
        <v>2024</v>
      </c>
      <c r="J6045" s="2" t="str">
        <f t="shared" si="1317"/>
        <v>February</v>
      </c>
      <c r="K6045" s="2">
        <f t="shared" si="1318"/>
        <v>2</v>
      </c>
      <c r="L6045" s="2" t="str">
        <f t="shared" si="1319"/>
        <v>Tuesday</v>
      </c>
      <c r="M6045" s="2">
        <f t="shared" si="1320"/>
        <v>9</v>
      </c>
      <c r="N6045" s="3">
        <f t="shared" si="1321"/>
        <v>10109</v>
      </c>
      <c r="O6045" s="3">
        <f t="shared" si="1322"/>
        <v>0</v>
      </c>
      <c r="P6045" t="str">
        <f t="shared" si="1323"/>
        <v>27-Feb</v>
      </c>
      <c r="Q6045" s="9">
        <f t="shared" si="1324"/>
        <v>0.66319444444444442</v>
      </c>
      <c r="R6045" t="str">
        <f t="shared" si="1325"/>
        <v>Afternoon</v>
      </c>
      <c r="S6045" s="2">
        <f t="shared" si="1326"/>
        <v>27</v>
      </c>
      <c r="T6045" t="str">
        <f t="shared" si="1327"/>
        <v>Others</v>
      </c>
      <c r="U6045">
        <f t="shared" si="1328"/>
        <v>15</v>
      </c>
      <c r="V6045" t="str">
        <f t="shared" si="1329"/>
        <v>FY Q4</v>
      </c>
    </row>
    <row r="6046" spans="1:22" x14ac:dyDescent="0.3">
      <c r="A6046" s="18">
        <v>45349</v>
      </c>
      <c r="B6046" t="s">
        <v>264</v>
      </c>
      <c r="C6046" t="s">
        <v>117</v>
      </c>
      <c r="D6046" t="s">
        <v>7164</v>
      </c>
      <c r="E6046">
        <v>37256117364</v>
      </c>
      <c r="F6046" t="s">
        <v>16</v>
      </c>
      <c r="G6046" t="s">
        <v>71</v>
      </c>
      <c r="H6046">
        <v>6438</v>
      </c>
      <c r="I6046" s="2">
        <f t="shared" si="1316"/>
        <v>2024</v>
      </c>
      <c r="J6046" s="2" t="str">
        <f t="shared" si="1317"/>
        <v>February</v>
      </c>
      <c r="K6046" s="2">
        <f t="shared" si="1318"/>
        <v>2</v>
      </c>
      <c r="L6046" s="2" t="str">
        <f t="shared" si="1319"/>
        <v>Tuesday</v>
      </c>
      <c r="M6046" s="2">
        <f t="shared" si="1320"/>
        <v>9</v>
      </c>
      <c r="N6046" s="3">
        <f t="shared" si="1321"/>
        <v>6438</v>
      </c>
      <c r="O6046" s="3">
        <f t="shared" si="1322"/>
        <v>0</v>
      </c>
      <c r="P6046" t="str">
        <f t="shared" si="1323"/>
        <v>27-Feb</v>
      </c>
      <c r="Q6046" s="9">
        <f t="shared" si="1324"/>
        <v>0.87430555555555556</v>
      </c>
      <c r="R6046" t="str">
        <f t="shared" si="1325"/>
        <v>Evening</v>
      </c>
      <c r="S6046" s="2">
        <f t="shared" si="1326"/>
        <v>27</v>
      </c>
      <c r="T6046" t="str">
        <f t="shared" si="1327"/>
        <v>Others</v>
      </c>
      <c r="U6046">
        <f t="shared" si="1328"/>
        <v>20</v>
      </c>
      <c r="V6046" t="str">
        <f t="shared" si="1329"/>
        <v>FY Q4</v>
      </c>
    </row>
    <row r="6047" spans="1:22" x14ac:dyDescent="0.3">
      <c r="A6047" s="18">
        <v>45350</v>
      </c>
      <c r="B6047" t="s">
        <v>4395</v>
      </c>
      <c r="C6047" t="s">
        <v>76</v>
      </c>
      <c r="D6047" t="s">
        <v>7165</v>
      </c>
      <c r="E6047">
        <v>746900924985</v>
      </c>
      <c r="F6047" t="s">
        <v>16</v>
      </c>
      <c r="G6047" t="s">
        <v>67</v>
      </c>
      <c r="H6047">
        <v>4630</v>
      </c>
      <c r="I6047" s="2">
        <f t="shared" si="1316"/>
        <v>2024</v>
      </c>
      <c r="J6047" s="2" t="str">
        <f t="shared" si="1317"/>
        <v>February</v>
      </c>
      <c r="K6047" s="2">
        <f t="shared" si="1318"/>
        <v>2</v>
      </c>
      <c r="L6047" s="2" t="str">
        <f t="shared" si="1319"/>
        <v>Wednesday</v>
      </c>
      <c r="M6047" s="2">
        <f t="shared" si="1320"/>
        <v>9</v>
      </c>
      <c r="N6047" s="3">
        <f t="shared" si="1321"/>
        <v>4630</v>
      </c>
      <c r="O6047" s="3">
        <f t="shared" si="1322"/>
        <v>0</v>
      </c>
      <c r="P6047" t="str">
        <f t="shared" si="1323"/>
        <v>28-Feb</v>
      </c>
      <c r="Q6047" s="9">
        <f t="shared" si="1324"/>
        <v>0.55208333333333337</v>
      </c>
      <c r="R6047" t="str">
        <f t="shared" si="1325"/>
        <v>Afternoon</v>
      </c>
      <c r="S6047" s="2">
        <f t="shared" si="1326"/>
        <v>28</v>
      </c>
      <c r="T6047" t="str">
        <f t="shared" si="1327"/>
        <v>Others</v>
      </c>
      <c r="U6047">
        <f t="shared" si="1328"/>
        <v>13</v>
      </c>
      <c r="V6047" t="str">
        <f t="shared" si="1329"/>
        <v>FY Q4</v>
      </c>
    </row>
    <row r="6048" spans="1:22" x14ac:dyDescent="0.3">
      <c r="A6048" s="18">
        <v>45350</v>
      </c>
      <c r="B6048" t="s">
        <v>788</v>
      </c>
      <c r="C6048" t="s">
        <v>73</v>
      </c>
      <c r="D6048" t="s">
        <v>7166</v>
      </c>
      <c r="E6048">
        <v>516094681531</v>
      </c>
      <c r="F6048" t="s">
        <v>16</v>
      </c>
      <c r="G6048" t="s">
        <v>71</v>
      </c>
      <c r="H6048">
        <v>21124</v>
      </c>
      <c r="I6048" s="2">
        <f t="shared" si="1316"/>
        <v>2024</v>
      </c>
      <c r="J6048" s="2" t="str">
        <f t="shared" si="1317"/>
        <v>February</v>
      </c>
      <c r="K6048" s="2">
        <f t="shared" si="1318"/>
        <v>2</v>
      </c>
      <c r="L6048" s="2" t="str">
        <f t="shared" si="1319"/>
        <v>Wednesday</v>
      </c>
      <c r="M6048" s="2">
        <f t="shared" si="1320"/>
        <v>9</v>
      </c>
      <c r="N6048" s="3">
        <f t="shared" si="1321"/>
        <v>21124</v>
      </c>
      <c r="O6048" s="3">
        <f t="shared" si="1322"/>
        <v>0</v>
      </c>
      <c r="P6048" t="str">
        <f t="shared" si="1323"/>
        <v>28-Feb</v>
      </c>
      <c r="Q6048" s="9">
        <f t="shared" si="1324"/>
        <v>0.58263888888888893</v>
      </c>
      <c r="R6048" t="str">
        <f t="shared" si="1325"/>
        <v>Afternoon</v>
      </c>
      <c r="S6048" s="2">
        <f t="shared" si="1326"/>
        <v>28</v>
      </c>
      <c r="T6048" t="str">
        <f t="shared" si="1327"/>
        <v>Others</v>
      </c>
      <c r="U6048">
        <f t="shared" si="1328"/>
        <v>13</v>
      </c>
      <c r="V6048" t="str">
        <f t="shared" si="1329"/>
        <v>FY Q4</v>
      </c>
    </row>
    <row r="6049" spans="1:22" x14ac:dyDescent="0.3">
      <c r="A6049" s="18">
        <v>45350</v>
      </c>
      <c r="B6049" t="s">
        <v>1712</v>
      </c>
      <c r="C6049" t="s">
        <v>117</v>
      </c>
      <c r="D6049" t="s">
        <v>7167</v>
      </c>
      <c r="E6049">
        <v>700388011079</v>
      </c>
      <c r="F6049" t="s">
        <v>16</v>
      </c>
      <c r="G6049" t="s">
        <v>67</v>
      </c>
      <c r="H6049">
        <v>11484</v>
      </c>
      <c r="I6049" s="2">
        <f t="shared" si="1316"/>
        <v>2024</v>
      </c>
      <c r="J6049" s="2" t="str">
        <f t="shared" si="1317"/>
        <v>February</v>
      </c>
      <c r="K6049" s="2">
        <f t="shared" si="1318"/>
        <v>2</v>
      </c>
      <c r="L6049" s="2" t="str">
        <f t="shared" si="1319"/>
        <v>Wednesday</v>
      </c>
      <c r="M6049" s="2">
        <f t="shared" si="1320"/>
        <v>9</v>
      </c>
      <c r="N6049" s="3">
        <f t="shared" si="1321"/>
        <v>11484</v>
      </c>
      <c r="O6049" s="3">
        <f t="shared" si="1322"/>
        <v>0</v>
      </c>
      <c r="P6049" t="str">
        <f t="shared" si="1323"/>
        <v>28-Feb</v>
      </c>
      <c r="Q6049" s="9">
        <f t="shared" si="1324"/>
        <v>0.71319444444444446</v>
      </c>
      <c r="R6049" t="str">
        <f t="shared" si="1325"/>
        <v>Evening</v>
      </c>
      <c r="S6049" s="2">
        <f t="shared" si="1326"/>
        <v>28</v>
      </c>
      <c r="T6049" t="str">
        <f t="shared" si="1327"/>
        <v>Others</v>
      </c>
      <c r="U6049">
        <f t="shared" si="1328"/>
        <v>17</v>
      </c>
      <c r="V6049" t="str">
        <f t="shared" si="1329"/>
        <v>FY Q4</v>
      </c>
    </row>
    <row r="6050" spans="1:22" x14ac:dyDescent="0.3">
      <c r="A6050" s="18">
        <v>45350</v>
      </c>
      <c r="B6050" t="s">
        <v>995</v>
      </c>
      <c r="C6050" t="s">
        <v>357</v>
      </c>
      <c r="D6050" t="s">
        <v>7168</v>
      </c>
      <c r="E6050">
        <v>68747648678</v>
      </c>
      <c r="F6050" t="s">
        <v>15</v>
      </c>
      <c r="G6050" t="s">
        <v>67</v>
      </c>
      <c r="H6050">
        <v>22844</v>
      </c>
      <c r="I6050" s="2">
        <f t="shared" si="1316"/>
        <v>2024</v>
      </c>
      <c r="J6050" s="2" t="str">
        <f t="shared" si="1317"/>
        <v>February</v>
      </c>
      <c r="K6050" s="2">
        <f t="shared" si="1318"/>
        <v>2</v>
      </c>
      <c r="L6050" s="2" t="str">
        <f t="shared" si="1319"/>
        <v>Wednesday</v>
      </c>
      <c r="M6050" s="2">
        <f t="shared" si="1320"/>
        <v>9</v>
      </c>
      <c r="N6050" s="3">
        <f t="shared" si="1321"/>
        <v>0</v>
      </c>
      <c r="O6050" s="3">
        <f t="shared" si="1322"/>
        <v>22844</v>
      </c>
      <c r="P6050" t="str">
        <f t="shared" si="1323"/>
        <v>28-Feb</v>
      </c>
      <c r="Q6050" s="9">
        <f t="shared" si="1324"/>
        <v>0.71527777777777779</v>
      </c>
      <c r="R6050" t="str">
        <f t="shared" si="1325"/>
        <v>Evening</v>
      </c>
      <c r="S6050" s="2">
        <f t="shared" si="1326"/>
        <v>28</v>
      </c>
      <c r="T6050" t="str">
        <f t="shared" si="1327"/>
        <v>UPI Transfer</v>
      </c>
      <c r="U6050">
        <f t="shared" si="1328"/>
        <v>17</v>
      </c>
      <c r="V6050" t="str">
        <f t="shared" si="1329"/>
        <v>FY Q4</v>
      </c>
    </row>
    <row r="6051" spans="1:22" x14ac:dyDescent="0.3">
      <c r="A6051" s="18">
        <v>45350</v>
      </c>
      <c r="B6051" t="s">
        <v>1898</v>
      </c>
      <c r="C6051" t="s">
        <v>128</v>
      </c>
      <c r="D6051" t="s">
        <v>7169</v>
      </c>
      <c r="E6051">
        <v>288859910942</v>
      </c>
      <c r="F6051" t="s">
        <v>16</v>
      </c>
      <c r="G6051" t="s">
        <v>67</v>
      </c>
      <c r="H6051">
        <v>13144</v>
      </c>
      <c r="I6051" s="2">
        <f t="shared" si="1316"/>
        <v>2024</v>
      </c>
      <c r="J6051" s="2" t="str">
        <f t="shared" si="1317"/>
        <v>February</v>
      </c>
      <c r="K6051" s="2">
        <f t="shared" si="1318"/>
        <v>2</v>
      </c>
      <c r="L6051" s="2" t="str">
        <f t="shared" si="1319"/>
        <v>Wednesday</v>
      </c>
      <c r="M6051" s="2">
        <f t="shared" si="1320"/>
        <v>9</v>
      </c>
      <c r="N6051" s="3">
        <f t="shared" si="1321"/>
        <v>13144</v>
      </c>
      <c r="O6051" s="3">
        <f t="shared" si="1322"/>
        <v>0</v>
      </c>
      <c r="P6051" t="str">
        <f t="shared" si="1323"/>
        <v>28-Feb</v>
      </c>
      <c r="Q6051" s="9">
        <f t="shared" si="1324"/>
        <v>0.78472222222222221</v>
      </c>
      <c r="R6051" t="str">
        <f t="shared" si="1325"/>
        <v>Evening</v>
      </c>
      <c r="S6051" s="2">
        <f t="shared" si="1326"/>
        <v>28</v>
      </c>
      <c r="T6051" t="str">
        <f t="shared" si="1327"/>
        <v>Others</v>
      </c>
      <c r="U6051">
        <f t="shared" si="1328"/>
        <v>18</v>
      </c>
      <c r="V6051" t="str">
        <f t="shared" si="1329"/>
        <v>FY Q4</v>
      </c>
    </row>
    <row r="6052" spans="1:22" x14ac:dyDescent="0.3">
      <c r="A6052" s="18">
        <v>45350</v>
      </c>
      <c r="B6052" t="s">
        <v>1926</v>
      </c>
      <c r="C6052" t="s">
        <v>73</v>
      </c>
      <c r="D6052" t="s">
        <v>7170</v>
      </c>
      <c r="E6052">
        <v>432222374468</v>
      </c>
      <c r="F6052" t="s">
        <v>16</v>
      </c>
      <c r="G6052" t="s">
        <v>67</v>
      </c>
      <c r="H6052">
        <v>10476</v>
      </c>
      <c r="I6052" s="2">
        <f t="shared" si="1316"/>
        <v>2024</v>
      </c>
      <c r="J6052" s="2" t="str">
        <f t="shared" si="1317"/>
        <v>February</v>
      </c>
      <c r="K6052" s="2">
        <f t="shared" si="1318"/>
        <v>2</v>
      </c>
      <c r="L6052" s="2" t="str">
        <f t="shared" si="1319"/>
        <v>Wednesday</v>
      </c>
      <c r="M6052" s="2">
        <f t="shared" si="1320"/>
        <v>9</v>
      </c>
      <c r="N6052" s="3">
        <f t="shared" si="1321"/>
        <v>10476</v>
      </c>
      <c r="O6052" s="3">
        <f t="shared" si="1322"/>
        <v>0</v>
      </c>
      <c r="P6052" t="str">
        <f t="shared" si="1323"/>
        <v>28-Feb</v>
      </c>
      <c r="Q6052" s="9">
        <f t="shared" si="1324"/>
        <v>0.86111111111111116</v>
      </c>
      <c r="R6052" t="str">
        <f t="shared" si="1325"/>
        <v>Evening</v>
      </c>
      <c r="S6052" s="2">
        <f t="shared" si="1326"/>
        <v>28</v>
      </c>
      <c r="T6052" t="str">
        <f t="shared" si="1327"/>
        <v>Others</v>
      </c>
      <c r="U6052">
        <f t="shared" si="1328"/>
        <v>20</v>
      </c>
      <c r="V6052" t="str">
        <f t="shared" si="1329"/>
        <v>FY Q4</v>
      </c>
    </row>
    <row r="6053" spans="1:22" x14ac:dyDescent="0.3">
      <c r="A6053" s="18">
        <v>45350</v>
      </c>
      <c r="B6053" t="s">
        <v>379</v>
      </c>
      <c r="C6053" t="s">
        <v>366</v>
      </c>
      <c r="D6053" t="s">
        <v>7171</v>
      </c>
      <c r="E6053">
        <v>141803960662</v>
      </c>
      <c r="F6053" t="s">
        <v>16</v>
      </c>
      <c r="G6053" t="s">
        <v>67</v>
      </c>
      <c r="H6053">
        <v>13129</v>
      </c>
      <c r="I6053" s="2">
        <f t="shared" si="1316"/>
        <v>2024</v>
      </c>
      <c r="J6053" s="2" t="str">
        <f t="shared" si="1317"/>
        <v>February</v>
      </c>
      <c r="K6053" s="2">
        <f t="shared" si="1318"/>
        <v>2</v>
      </c>
      <c r="L6053" s="2" t="str">
        <f t="shared" si="1319"/>
        <v>Wednesday</v>
      </c>
      <c r="M6053" s="2">
        <f t="shared" si="1320"/>
        <v>9</v>
      </c>
      <c r="N6053" s="3">
        <f t="shared" si="1321"/>
        <v>13129</v>
      </c>
      <c r="O6053" s="3">
        <f t="shared" si="1322"/>
        <v>0</v>
      </c>
      <c r="P6053" t="str">
        <f t="shared" si="1323"/>
        <v>28-Feb</v>
      </c>
      <c r="Q6053" s="9">
        <f t="shared" si="1324"/>
        <v>0.86875000000000002</v>
      </c>
      <c r="R6053" t="str">
        <f t="shared" si="1325"/>
        <v>Evening</v>
      </c>
      <c r="S6053" s="2">
        <f t="shared" si="1326"/>
        <v>28</v>
      </c>
      <c r="T6053" t="str">
        <f t="shared" si="1327"/>
        <v>Others</v>
      </c>
      <c r="U6053">
        <f t="shared" si="1328"/>
        <v>20</v>
      </c>
      <c r="V6053" t="str">
        <f t="shared" si="1329"/>
        <v>FY Q4</v>
      </c>
    </row>
    <row r="6054" spans="1:22" x14ac:dyDescent="0.3">
      <c r="A6054" s="18">
        <v>45350</v>
      </c>
      <c r="B6054" t="s">
        <v>1196</v>
      </c>
      <c r="C6054" t="s">
        <v>69</v>
      </c>
      <c r="D6054" t="s">
        <v>7172</v>
      </c>
      <c r="E6054">
        <v>527914873671</v>
      </c>
      <c r="F6054" t="s">
        <v>16</v>
      </c>
      <c r="G6054" t="s">
        <v>71</v>
      </c>
      <c r="H6054">
        <v>7915</v>
      </c>
      <c r="I6054" s="2">
        <f t="shared" ref="I6054:I6117" si="1330">YEAR(A6054)</f>
        <v>2024</v>
      </c>
      <c r="J6054" s="2" t="str">
        <f t="shared" ref="J6054:J6117" si="1331">TEXT(A6054,"mmmm")</f>
        <v>February</v>
      </c>
      <c r="K6054" s="2">
        <f t="shared" ref="K6054:K6117" si="1332">MONTH(A6054)</f>
        <v>2</v>
      </c>
      <c r="L6054" s="2" t="str">
        <f t="shared" ref="L6054:L6117" si="1333">TEXT(A6054,"dddd")</f>
        <v>Wednesday</v>
      </c>
      <c r="M6054" s="2">
        <f t="shared" ref="M6054:M6117" si="1334">WEEKNUM(A6054)</f>
        <v>9</v>
      </c>
      <c r="N6054" s="3">
        <f t="shared" ref="N6054:N6117" si="1335">IF(F6054="Credit",H6054,0)</f>
        <v>7915</v>
      </c>
      <c r="O6054" s="3">
        <f t="shared" ref="O6054:O6117" si="1336">IF(F6054="Debit",H6054,0)</f>
        <v>0</v>
      </c>
      <c r="P6054" t="str">
        <f t="shared" ref="P6054:P6117" si="1337">TEXT(A6054,"d-mmm")</f>
        <v>28-Feb</v>
      </c>
      <c r="Q6054" s="9">
        <f t="shared" ref="Q6054:Q6117" si="1338">TIMEVALUE(TRIM(CLEAN(SUBSTITUTE(B6054,CHAR(34),""))))</f>
        <v>0.89861111111111114</v>
      </c>
      <c r="R6054" t="str">
        <f t="shared" ref="R6054:R6117" si="1339">IF(HOUR(Q6054)&lt;12,"Morning",IF(HOUR(Q6054)&lt;17,"Afternoon",IF(HOUR(Q6054)&lt;21,"Evening","Night")))</f>
        <v>Night</v>
      </c>
      <c r="S6054" s="2">
        <f t="shared" ref="S6054:S6117" si="1340">DAY(A6054)</f>
        <v>28</v>
      </c>
      <c r="T6054" t="str">
        <f t="shared" ref="T6054:T6117" si="1341">IF(ISNUMBER(SEARCH("Recharge",C6054)),"Recharge",IF(ISNUMBER(SEARCH("Petrol",C6054)),"Fuel",IF(ISNUMBER(SEARCH("Restaurant",C6054)),"Food",IF(ISNUMBER(SEARCH("Amazon",C6054)),"Shopping",IF(ISNUMBER(SEARCH("Salary",C6054)),"Salary",IF(ISNUMBER(SEARCH("Paid to",C6054)),"UPI Transfer","Others"))))))</f>
        <v>Others</v>
      </c>
      <c r="U6054">
        <f t="shared" ref="U6054:U6117" si="1342">HOUR(Q6054)</f>
        <v>21</v>
      </c>
      <c r="V6054" t="str">
        <f t="shared" ref="V6054:V6117" si="1343">"FY Q"&amp;INT(MOD(MONTH(A6054)-4,12)/3)+1</f>
        <v>FY Q4</v>
      </c>
    </row>
    <row r="6055" spans="1:22" x14ac:dyDescent="0.3">
      <c r="A6055" s="18">
        <v>45351</v>
      </c>
      <c r="B6055" t="s">
        <v>72</v>
      </c>
      <c r="C6055" t="s">
        <v>92</v>
      </c>
      <c r="D6055" t="s">
        <v>7173</v>
      </c>
      <c r="E6055">
        <v>507019774793</v>
      </c>
      <c r="F6055" t="s">
        <v>15</v>
      </c>
      <c r="G6055" t="s">
        <v>71</v>
      </c>
      <c r="H6055">
        <v>4221</v>
      </c>
      <c r="I6055" s="2">
        <f t="shared" si="1330"/>
        <v>2024</v>
      </c>
      <c r="J6055" s="2" t="str">
        <f t="shared" si="1331"/>
        <v>February</v>
      </c>
      <c r="K6055" s="2">
        <f t="shared" si="1332"/>
        <v>2</v>
      </c>
      <c r="L6055" s="2" t="str">
        <f t="shared" si="1333"/>
        <v>Thursday</v>
      </c>
      <c r="M6055" s="2">
        <f t="shared" si="1334"/>
        <v>9</v>
      </c>
      <c r="N6055" s="3">
        <f t="shared" si="1335"/>
        <v>0</v>
      </c>
      <c r="O6055" s="3">
        <f t="shared" si="1336"/>
        <v>4221</v>
      </c>
      <c r="P6055" t="str">
        <f t="shared" si="1337"/>
        <v>29-Feb</v>
      </c>
      <c r="Q6055" s="9">
        <f t="shared" si="1338"/>
        <v>0.47916666666666669</v>
      </c>
      <c r="R6055" t="str">
        <f t="shared" si="1339"/>
        <v>Morning</v>
      </c>
      <c r="S6055" s="2">
        <f t="shared" si="1340"/>
        <v>29</v>
      </c>
      <c r="T6055" t="str">
        <f t="shared" si="1341"/>
        <v>UPI Transfer</v>
      </c>
      <c r="U6055">
        <f t="shared" si="1342"/>
        <v>11</v>
      </c>
      <c r="V6055" t="str">
        <f t="shared" si="1343"/>
        <v>FY Q4</v>
      </c>
    </row>
    <row r="6056" spans="1:22" x14ac:dyDescent="0.3">
      <c r="A6056" s="18">
        <v>45351</v>
      </c>
      <c r="B6056" t="s">
        <v>133</v>
      </c>
      <c r="C6056" t="s">
        <v>338</v>
      </c>
      <c r="D6056" t="s">
        <v>7174</v>
      </c>
      <c r="E6056">
        <v>939307421577</v>
      </c>
      <c r="F6056" t="s">
        <v>15</v>
      </c>
      <c r="G6056" t="s">
        <v>67</v>
      </c>
      <c r="H6056">
        <v>11345</v>
      </c>
      <c r="I6056" s="2">
        <f t="shared" si="1330"/>
        <v>2024</v>
      </c>
      <c r="J6056" s="2" t="str">
        <f t="shared" si="1331"/>
        <v>February</v>
      </c>
      <c r="K6056" s="2">
        <f t="shared" si="1332"/>
        <v>2</v>
      </c>
      <c r="L6056" s="2" t="str">
        <f t="shared" si="1333"/>
        <v>Thursday</v>
      </c>
      <c r="M6056" s="2">
        <f t="shared" si="1334"/>
        <v>9</v>
      </c>
      <c r="N6056" s="3">
        <f t="shared" si="1335"/>
        <v>0</v>
      </c>
      <c r="O6056" s="3">
        <f t="shared" si="1336"/>
        <v>11345</v>
      </c>
      <c r="P6056" t="str">
        <f t="shared" si="1337"/>
        <v>29-Feb</v>
      </c>
      <c r="Q6056" s="9">
        <f t="shared" si="1338"/>
        <v>0.6430555555555556</v>
      </c>
      <c r="R6056" t="str">
        <f t="shared" si="1339"/>
        <v>Afternoon</v>
      </c>
      <c r="S6056" s="2">
        <f t="shared" si="1340"/>
        <v>29</v>
      </c>
      <c r="T6056" t="str">
        <f t="shared" si="1341"/>
        <v>UPI Transfer</v>
      </c>
      <c r="U6056">
        <f t="shared" si="1342"/>
        <v>15</v>
      </c>
      <c r="V6056" t="str">
        <f t="shared" si="1343"/>
        <v>FY Q4</v>
      </c>
    </row>
    <row r="6057" spans="1:22" x14ac:dyDescent="0.3">
      <c r="A6057" s="18">
        <v>45351</v>
      </c>
      <c r="B6057" t="s">
        <v>863</v>
      </c>
      <c r="C6057" t="s">
        <v>291</v>
      </c>
      <c r="D6057" t="s">
        <v>7175</v>
      </c>
      <c r="E6057">
        <v>217474324831</v>
      </c>
      <c r="F6057" t="s">
        <v>16</v>
      </c>
      <c r="G6057" t="s">
        <v>71</v>
      </c>
      <c r="H6057">
        <v>16488</v>
      </c>
      <c r="I6057" s="2">
        <f t="shared" si="1330"/>
        <v>2024</v>
      </c>
      <c r="J6057" s="2" t="str">
        <f t="shared" si="1331"/>
        <v>February</v>
      </c>
      <c r="K6057" s="2">
        <f t="shared" si="1332"/>
        <v>2</v>
      </c>
      <c r="L6057" s="2" t="str">
        <f t="shared" si="1333"/>
        <v>Thursday</v>
      </c>
      <c r="M6057" s="2">
        <f t="shared" si="1334"/>
        <v>9</v>
      </c>
      <c r="N6057" s="3">
        <f t="shared" si="1335"/>
        <v>16488</v>
      </c>
      <c r="O6057" s="3">
        <f t="shared" si="1336"/>
        <v>0</v>
      </c>
      <c r="P6057" t="str">
        <f t="shared" si="1337"/>
        <v>29-Feb</v>
      </c>
      <c r="Q6057" s="9">
        <f t="shared" si="1338"/>
        <v>0.69722222222222219</v>
      </c>
      <c r="R6057" t="str">
        <f t="shared" si="1339"/>
        <v>Afternoon</v>
      </c>
      <c r="S6057" s="2">
        <f t="shared" si="1340"/>
        <v>29</v>
      </c>
      <c r="T6057" t="str">
        <f t="shared" si="1341"/>
        <v>Others</v>
      </c>
      <c r="U6057">
        <f t="shared" si="1342"/>
        <v>16</v>
      </c>
      <c r="V6057" t="str">
        <f t="shared" si="1343"/>
        <v>FY Q4</v>
      </c>
    </row>
    <row r="6058" spans="1:22" x14ac:dyDescent="0.3">
      <c r="A6058" s="18">
        <v>45351</v>
      </c>
      <c r="B6058" t="s">
        <v>401</v>
      </c>
      <c r="C6058" t="s">
        <v>104</v>
      </c>
      <c r="D6058" t="s">
        <v>7176</v>
      </c>
      <c r="E6058">
        <v>650767748498</v>
      </c>
      <c r="F6058" t="s">
        <v>16</v>
      </c>
      <c r="G6058" t="s">
        <v>71</v>
      </c>
      <c r="H6058">
        <v>6789</v>
      </c>
      <c r="I6058" s="2">
        <f t="shared" si="1330"/>
        <v>2024</v>
      </c>
      <c r="J6058" s="2" t="str">
        <f t="shared" si="1331"/>
        <v>February</v>
      </c>
      <c r="K6058" s="2">
        <f t="shared" si="1332"/>
        <v>2</v>
      </c>
      <c r="L6058" s="2" t="str">
        <f t="shared" si="1333"/>
        <v>Thursday</v>
      </c>
      <c r="M6058" s="2">
        <f t="shared" si="1334"/>
        <v>9</v>
      </c>
      <c r="N6058" s="3">
        <f t="shared" si="1335"/>
        <v>6789</v>
      </c>
      <c r="O6058" s="3">
        <f t="shared" si="1336"/>
        <v>0</v>
      </c>
      <c r="P6058" t="str">
        <f t="shared" si="1337"/>
        <v>29-Feb</v>
      </c>
      <c r="Q6058" s="9">
        <f t="shared" si="1338"/>
        <v>0.81111111111111112</v>
      </c>
      <c r="R6058" t="str">
        <f t="shared" si="1339"/>
        <v>Evening</v>
      </c>
      <c r="S6058" s="2">
        <f t="shared" si="1340"/>
        <v>29</v>
      </c>
      <c r="T6058" t="str">
        <f t="shared" si="1341"/>
        <v>Others</v>
      </c>
      <c r="U6058">
        <f t="shared" si="1342"/>
        <v>19</v>
      </c>
      <c r="V6058" t="str">
        <f t="shared" si="1343"/>
        <v>FY Q4</v>
      </c>
    </row>
    <row r="6059" spans="1:22" x14ac:dyDescent="0.3">
      <c r="A6059" s="18">
        <v>45351</v>
      </c>
      <c r="B6059" t="s">
        <v>512</v>
      </c>
      <c r="C6059" t="s">
        <v>69</v>
      </c>
      <c r="D6059" t="s">
        <v>7177</v>
      </c>
      <c r="E6059">
        <v>672241761227</v>
      </c>
      <c r="F6059" t="s">
        <v>16</v>
      </c>
      <c r="G6059" t="s">
        <v>71</v>
      </c>
      <c r="H6059">
        <v>11636</v>
      </c>
      <c r="I6059" s="2">
        <f t="shared" si="1330"/>
        <v>2024</v>
      </c>
      <c r="J6059" s="2" t="str">
        <f t="shared" si="1331"/>
        <v>February</v>
      </c>
      <c r="K6059" s="2">
        <f t="shared" si="1332"/>
        <v>2</v>
      </c>
      <c r="L6059" s="2" t="str">
        <f t="shared" si="1333"/>
        <v>Thursday</v>
      </c>
      <c r="M6059" s="2">
        <f t="shared" si="1334"/>
        <v>9</v>
      </c>
      <c r="N6059" s="3">
        <f t="shared" si="1335"/>
        <v>11636</v>
      </c>
      <c r="O6059" s="3">
        <f t="shared" si="1336"/>
        <v>0</v>
      </c>
      <c r="P6059" t="str">
        <f t="shared" si="1337"/>
        <v>29-Feb</v>
      </c>
      <c r="Q6059" s="9">
        <f t="shared" si="1338"/>
        <v>0.90555555555555556</v>
      </c>
      <c r="R6059" t="str">
        <f t="shared" si="1339"/>
        <v>Night</v>
      </c>
      <c r="S6059" s="2">
        <f t="shared" si="1340"/>
        <v>29</v>
      </c>
      <c r="T6059" t="str">
        <f t="shared" si="1341"/>
        <v>Others</v>
      </c>
      <c r="U6059">
        <f t="shared" si="1342"/>
        <v>21</v>
      </c>
      <c r="V6059" t="str">
        <f t="shared" si="1343"/>
        <v>FY Q4</v>
      </c>
    </row>
    <row r="6060" spans="1:22" x14ac:dyDescent="0.3">
      <c r="A6060" s="18">
        <v>45352</v>
      </c>
      <c r="B6060" t="s">
        <v>146</v>
      </c>
      <c r="C6060" t="s">
        <v>114</v>
      </c>
      <c r="D6060" t="s">
        <v>7178</v>
      </c>
      <c r="E6060">
        <v>111879063544</v>
      </c>
      <c r="F6060" t="s">
        <v>15</v>
      </c>
      <c r="G6060" t="s">
        <v>71</v>
      </c>
      <c r="H6060">
        <v>2070</v>
      </c>
      <c r="I6060" s="2">
        <f t="shared" si="1330"/>
        <v>2024</v>
      </c>
      <c r="J6060" s="2" t="str">
        <f t="shared" si="1331"/>
        <v>March</v>
      </c>
      <c r="K6060" s="2">
        <f t="shared" si="1332"/>
        <v>3</v>
      </c>
      <c r="L6060" s="2" t="str">
        <f t="shared" si="1333"/>
        <v>Friday</v>
      </c>
      <c r="M6060" s="2">
        <f t="shared" si="1334"/>
        <v>9</v>
      </c>
      <c r="N6060" s="3">
        <f t="shared" si="1335"/>
        <v>0</v>
      </c>
      <c r="O6060" s="3">
        <f t="shared" si="1336"/>
        <v>2070</v>
      </c>
      <c r="P6060" t="str">
        <f t="shared" si="1337"/>
        <v>1-Mar</v>
      </c>
      <c r="Q6060" s="9">
        <f t="shared" si="1338"/>
        <v>0.70138888888888884</v>
      </c>
      <c r="R6060" t="str">
        <f t="shared" si="1339"/>
        <v>Afternoon</v>
      </c>
      <c r="S6060" s="2">
        <f t="shared" si="1340"/>
        <v>1</v>
      </c>
      <c r="T6060" t="str">
        <f t="shared" si="1341"/>
        <v>UPI Transfer</v>
      </c>
      <c r="U6060">
        <f t="shared" si="1342"/>
        <v>16</v>
      </c>
      <c r="V6060" t="str">
        <f t="shared" si="1343"/>
        <v>FY Q4</v>
      </c>
    </row>
    <row r="6061" spans="1:22" x14ac:dyDescent="0.3">
      <c r="A6061" s="18">
        <v>45352</v>
      </c>
      <c r="B6061" t="s">
        <v>1176</v>
      </c>
      <c r="C6061" t="s">
        <v>209</v>
      </c>
      <c r="D6061" t="s">
        <v>7179</v>
      </c>
      <c r="E6061">
        <v>545967431444</v>
      </c>
      <c r="F6061" t="s">
        <v>15</v>
      </c>
      <c r="G6061" t="s">
        <v>71</v>
      </c>
      <c r="H6061">
        <v>7146</v>
      </c>
      <c r="I6061" s="2">
        <f t="shared" si="1330"/>
        <v>2024</v>
      </c>
      <c r="J6061" s="2" t="str">
        <f t="shared" si="1331"/>
        <v>March</v>
      </c>
      <c r="K6061" s="2">
        <f t="shared" si="1332"/>
        <v>3</v>
      </c>
      <c r="L6061" s="2" t="str">
        <f t="shared" si="1333"/>
        <v>Friday</v>
      </c>
      <c r="M6061" s="2">
        <f t="shared" si="1334"/>
        <v>9</v>
      </c>
      <c r="N6061" s="3">
        <f t="shared" si="1335"/>
        <v>0</v>
      </c>
      <c r="O6061" s="3">
        <f t="shared" si="1336"/>
        <v>7146</v>
      </c>
      <c r="P6061" t="str">
        <f t="shared" si="1337"/>
        <v>1-Mar</v>
      </c>
      <c r="Q6061" s="9">
        <f t="shared" si="1338"/>
        <v>0.71458333333333335</v>
      </c>
      <c r="R6061" t="str">
        <f t="shared" si="1339"/>
        <v>Evening</v>
      </c>
      <c r="S6061" s="2">
        <f t="shared" si="1340"/>
        <v>1</v>
      </c>
      <c r="T6061" t="str">
        <f t="shared" si="1341"/>
        <v>UPI Transfer</v>
      </c>
      <c r="U6061">
        <f t="shared" si="1342"/>
        <v>17</v>
      </c>
      <c r="V6061" t="str">
        <f t="shared" si="1343"/>
        <v>FY Q4</v>
      </c>
    </row>
    <row r="6062" spans="1:22" x14ac:dyDescent="0.3">
      <c r="A6062" s="18">
        <v>45352</v>
      </c>
      <c r="B6062" t="s">
        <v>723</v>
      </c>
      <c r="C6062" t="s">
        <v>79</v>
      </c>
      <c r="D6062" t="s">
        <v>7180</v>
      </c>
      <c r="E6062">
        <v>832452433608</v>
      </c>
      <c r="F6062" t="s">
        <v>16</v>
      </c>
      <c r="G6062" t="s">
        <v>67</v>
      </c>
      <c r="H6062">
        <v>18538</v>
      </c>
      <c r="I6062" s="2">
        <f t="shared" si="1330"/>
        <v>2024</v>
      </c>
      <c r="J6062" s="2" t="str">
        <f t="shared" si="1331"/>
        <v>March</v>
      </c>
      <c r="K6062" s="2">
        <f t="shared" si="1332"/>
        <v>3</v>
      </c>
      <c r="L6062" s="2" t="str">
        <f t="shared" si="1333"/>
        <v>Friday</v>
      </c>
      <c r="M6062" s="2">
        <f t="shared" si="1334"/>
        <v>9</v>
      </c>
      <c r="N6062" s="3">
        <f t="shared" si="1335"/>
        <v>18538</v>
      </c>
      <c r="O6062" s="3">
        <f t="shared" si="1336"/>
        <v>0</v>
      </c>
      <c r="P6062" t="str">
        <f t="shared" si="1337"/>
        <v>1-Mar</v>
      </c>
      <c r="Q6062" s="9">
        <f t="shared" si="1338"/>
        <v>0.77430555555555558</v>
      </c>
      <c r="R6062" t="str">
        <f t="shared" si="1339"/>
        <v>Evening</v>
      </c>
      <c r="S6062" s="2">
        <f t="shared" si="1340"/>
        <v>1</v>
      </c>
      <c r="T6062" t="str">
        <f t="shared" si="1341"/>
        <v>Others</v>
      </c>
      <c r="U6062">
        <f t="shared" si="1342"/>
        <v>18</v>
      </c>
      <c r="V6062" t="str">
        <f t="shared" si="1343"/>
        <v>FY Q4</v>
      </c>
    </row>
    <row r="6063" spans="1:22" x14ac:dyDescent="0.3">
      <c r="A6063" s="18">
        <v>45353</v>
      </c>
      <c r="B6063" t="s">
        <v>5921</v>
      </c>
      <c r="C6063" t="s">
        <v>76</v>
      </c>
      <c r="D6063" t="s">
        <v>7181</v>
      </c>
      <c r="E6063">
        <v>94728158231</v>
      </c>
      <c r="F6063" t="s">
        <v>16</v>
      </c>
      <c r="G6063" t="s">
        <v>71</v>
      </c>
      <c r="H6063">
        <v>1978</v>
      </c>
      <c r="I6063" s="2">
        <f t="shared" si="1330"/>
        <v>2024</v>
      </c>
      <c r="J6063" s="2" t="str">
        <f t="shared" si="1331"/>
        <v>March</v>
      </c>
      <c r="K6063" s="2">
        <f t="shared" si="1332"/>
        <v>3</v>
      </c>
      <c r="L6063" s="2" t="str">
        <f t="shared" si="1333"/>
        <v>Saturday</v>
      </c>
      <c r="M6063" s="2">
        <f t="shared" si="1334"/>
        <v>9</v>
      </c>
      <c r="N6063" s="3">
        <f t="shared" si="1335"/>
        <v>1978</v>
      </c>
      <c r="O6063" s="3">
        <f t="shared" si="1336"/>
        <v>0</v>
      </c>
      <c r="P6063" t="str">
        <f t="shared" si="1337"/>
        <v>2-Mar</v>
      </c>
      <c r="Q6063" s="9">
        <f t="shared" si="1338"/>
        <v>0.38472222222222224</v>
      </c>
      <c r="R6063" t="str">
        <f t="shared" si="1339"/>
        <v>Morning</v>
      </c>
      <c r="S6063" s="2">
        <f t="shared" si="1340"/>
        <v>2</v>
      </c>
      <c r="T6063" t="str">
        <f t="shared" si="1341"/>
        <v>Others</v>
      </c>
      <c r="U6063">
        <f t="shared" si="1342"/>
        <v>9</v>
      </c>
      <c r="V6063" t="str">
        <f t="shared" si="1343"/>
        <v>FY Q4</v>
      </c>
    </row>
    <row r="6064" spans="1:22" x14ac:dyDescent="0.3">
      <c r="A6064" s="18">
        <v>45353</v>
      </c>
      <c r="B6064" t="s">
        <v>804</v>
      </c>
      <c r="C6064" t="s">
        <v>69</v>
      </c>
      <c r="D6064" t="s">
        <v>7182</v>
      </c>
      <c r="E6064">
        <v>280310870778</v>
      </c>
      <c r="F6064" t="s">
        <v>16</v>
      </c>
      <c r="G6064" t="s">
        <v>67</v>
      </c>
      <c r="H6064">
        <v>12570</v>
      </c>
      <c r="I6064" s="2">
        <f t="shared" si="1330"/>
        <v>2024</v>
      </c>
      <c r="J6064" s="2" t="str">
        <f t="shared" si="1331"/>
        <v>March</v>
      </c>
      <c r="K6064" s="2">
        <f t="shared" si="1332"/>
        <v>3</v>
      </c>
      <c r="L6064" s="2" t="str">
        <f t="shared" si="1333"/>
        <v>Saturday</v>
      </c>
      <c r="M6064" s="2">
        <f t="shared" si="1334"/>
        <v>9</v>
      </c>
      <c r="N6064" s="3">
        <f t="shared" si="1335"/>
        <v>12570</v>
      </c>
      <c r="O6064" s="3">
        <f t="shared" si="1336"/>
        <v>0</v>
      </c>
      <c r="P6064" t="str">
        <f t="shared" si="1337"/>
        <v>2-Mar</v>
      </c>
      <c r="Q6064" s="9">
        <f t="shared" si="1338"/>
        <v>0.51249999999999996</v>
      </c>
      <c r="R6064" t="str">
        <f t="shared" si="1339"/>
        <v>Afternoon</v>
      </c>
      <c r="S6064" s="2">
        <f t="shared" si="1340"/>
        <v>2</v>
      </c>
      <c r="T6064" t="str">
        <f t="shared" si="1341"/>
        <v>Others</v>
      </c>
      <c r="U6064">
        <f t="shared" si="1342"/>
        <v>12</v>
      </c>
      <c r="V6064" t="str">
        <f t="shared" si="1343"/>
        <v>FY Q4</v>
      </c>
    </row>
    <row r="6065" spans="1:22" x14ac:dyDescent="0.3">
      <c r="A6065" s="18">
        <v>45353</v>
      </c>
      <c r="B6065" t="s">
        <v>512</v>
      </c>
      <c r="C6065" t="s">
        <v>239</v>
      </c>
      <c r="D6065" t="s">
        <v>7183</v>
      </c>
      <c r="E6065">
        <v>763501334722</v>
      </c>
      <c r="F6065" t="s">
        <v>15</v>
      </c>
      <c r="G6065" t="s">
        <v>71</v>
      </c>
      <c r="H6065">
        <v>8712</v>
      </c>
      <c r="I6065" s="2">
        <f t="shared" si="1330"/>
        <v>2024</v>
      </c>
      <c r="J6065" s="2" t="str">
        <f t="shared" si="1331"/>
        <v>March</v>
      </c>
      <c r="K6065" s="2">
        <f t="shared" si="1332"/>
        <v>3</v>
      </c>
      <c r="L6065" s="2" t="str">
        <f t="shared" si="1333"/>
        <v>Saturday</v>
      </c>
      <c r="M6065" s="2">
        <f t="shared" si="1334"/>
        <v>9</v>
      </c>
      <c r="N6065" s="3">
        <f t="shared" si="1335"/>
        <v>0</v>
      </c>
      <c r="O6065" s="3">
        <f t="shared" si="1336"/>
        <v>8712</v>
      </c>
      <c r="P6065" t="str">
        <f t="shared" si="1337"/>
        <v>2-Mar</v>
      </c>
      <c r="Q6065" s="9">
        <f t="shared" si="1338"/>
        <v>0.90555555555555556</v>
      </c>
      <c r="R6065" t="str">
        <f t="shared" si="1339"/>
        <v>Night</v>
      </c>
      <c r="S6065" s="2">
        <f t="shared" si="1340"/>
        <v>2</v>
      </c>
      <c r="T6065" t="str">
        <f t="shared" si="1341"/>
        <v>Recharge</v>
      </c>
      <c r="U6065">
        <f t="shared" si="1342"/>
        <v>21</v>
      </c>
      <c r="V6065" t="str">
        <f t="shared" si="1343"/>
        <v>FY Q4</v>
      </c>
    </row>
    <row r="6066" spans="1:22" x14ac:dyDescent="0.3">
      <c r="A6066" s="18">
        <v>45354</v>
      </c>
      <c r="B6066" t="s">
        <v>3659</v>
      </c>
      <c r="C6066" t="s">
        <v>131</v>
      </c>
      <c r="D6066" t="s">
        <v>7184</v>
      </c>
      <c r="E6066">
        <v>784159088301</v>
      </c>
      <c r="F6066" t="s">
        <v>16</v>
      </c>
      <c r="G6066" t="s">
        <v>67</v>
      </c>
      <c r="H6066">
        <v>17210</v>
      </c>
      <c r="I6066" s="2">
        <f t="shared" si="1330"/>
        <v>2024</v>
      </c>
      <c r="J6066" s="2" t="str">
        <f t="shared" si="1331"/>
        <v>March</v>
      </c>
      <c r="K6066" s="2">
        <f t="shared" si="1332"/>
        <v>3</v>
      </c>
      <c r="L6066" s="2" t="str">
        <f t="shared" si="1333"/>
        <v>Sunday</v>
      </c>
      <c r="M6066" s="2">
        <f t="shared" si="1334"/>
        <v>10</v>
      </c>
      <c r="N6066" s="3">
        <f t="shared" si="1335"/>
        <v>17210</v>
      </c>
      <c r="O6066" s="3">
        <f t="shared" si="1336"/>
        <v>0</v>
      </c>
      <c r="P6066" t="str">
        <f t="shared" si="1337"/>
        <v>3-Mar</v>
      </c>
      <c r="Q6066" s="9">
        <f t="shared" si="1338"/>
        <v>0.36736111111111114</v>
      </c>
      <c r="R6066" t="str">
        <f t="shared" si="1339"/>
        <v>Morning</v>
      </c>
      <c r="S6066" s="2">
        <f t="shared" si="1340"/>
        <v>3</v>
      </c>
      <c r="T6066" t="str">
        <f t="shared" si="1341"/>
        <v>Others</v>
      </c>
      <c r="U6066">
        <f t="shared" si="1342"/>
        <v>8</v>
      </c>
      <c r="V6066" t="str">
        <f t="shared" si="1343"/>
        <v>FY Q4</v>
      </c>
    </row>
    <row r="6067" spans="1:22" x14ac:dyDescent="0.3">
      <c r="A6067" s="18">
        <v>45354</v>
      </c>
      <c r="B6067" t="s">
        <v>2765</v>
      </c>
      <c r="C6067" t="s">
        <v>117</v>
      </c>
      <c r="D6067" t="s">
        <v>7185</v>
      </c>
      <c r="E6067">
        <v>863351132911</v>
      </c>
      <c r="F6067" t="s">
        <v>16</v>
      </c>
      <c r="G6067" t="s">
        <v>67</v>
      </c>
      <c r="H6067">
        <v>9272</v>
      </c>
      <c r="I6067" s="2">
        <f t="shared" si="1330"/>
        <v>2024</v>
      </c>
      <c r="J6067" s="2" t="str">
        <f t="shared" si="1331"/>
        <v>March</v>
      </c>
      <c r="K6067" s="2">
        <f t="shared" si="1332"/>
        <v>3</v>
      </c>
      <c r="L6067" s="2" t="str">
        <f t="shared" si="1333"/>
        <v>Sunday</v>
      </c>
      <c r="M6067" s="2">
        <f t="shared" si="1334"/>
        <v>10</v>
      </c>
      <c r="N6067" s="3">
        <f t="shared" si="1335"/>
        <v>9272</v>
      </c>
      <c r="O6067" s="3">
        <f t="shared" si="1336"/>
        <v>0</v>
      </c>
      <c r="P6067" t="str">
        <f t="shared" si="1337"/>
        <v>3-Mar</v>
      </c>
      <c r="Q6067" s="9">
        <f t="shared" si="1338"/>
        <v>0.45624999999999999</v>
      </c>
      <c r="R6067" t="str">
        <f t="shared" si="1339"/>
        <v>Morning</v>
      </c>
      <c r="S6067" s="2">
        <f t="shared" si="1340"/>
        <v>3</v>
      </c>
      <c r="T6067" t="str">
        <f t="shared" si="1341"/>
        <v>Others</v>
      </c>
      <c r="U6067">
        <f t="shared" si="1342"/>
        <v>10</v>
      </c>
      <c r="V6067" t="str">
        <f t="shared" si="1343"/>
        <v>FY Q4</v>
      </c>
    </row>
    <row r="6068" spans="1:22" x14ac:dyDescent="0.3">
      <c r="A6068" s="18">
        <v>45354</v>
      </c>
      <c r="B6068" t="s">
        <v>492</v>
      </c>
      <c r="C6068" t="s">
        <v>262</v>
      </c>
      <c r="D6068" t="s">
        <v>7186</v>
      </c>
      <c r="E6068">
        <v>331952174855</v>
      </c>
      <c r="F6068" t="s">
        <v>16</v>
      </c>
      <c r="G6068" t="s">
        <v>67</v>
      </c>
      <c r="H6068">
        <v>8718</v>
      </c>
      <c r="I6068" s="2">
        <f t="shared" si="1330"/>
        <v>2024</v>
      </c>
      <c r="J6068" s="2" t="str">
        <f t="shared" si="1331"/>
        <v>March</v>
      </c>
      <c r="K6068" s="2">
        <f t="shared" si="1332"/>
        <v>3</v>
      </c>
      <c r="L6068" s="2" t="str">
        <f t="shared" si="1333"/>
        <v>Sunday</v>
      </c>
      <c r="M6068" s="2">
        <f t="shared" si="1334"/>
        <v>10</v>
      </c>
      <c r="N6068" s="3">
        <f t="shared" si="1335"/>
        <v>8718</v>
      </c>
      <c r="O6068" s="3">
        <f t="shared" si="1336"/>
        <v>0</v>
      </c>
      <c r="P6068" t="str">
        <f t="shared" si="1337"/>
        <v>3-Mar</v>
      </c>
      <c r="Q6068" s="9">
        <f t="shared" si="1338"/>
        <v>0.60486111111111107</v>
      </c>
      <c r="R6068" t="str">
        <f t="shared" si="1339"/>
        <v>Afternoon</v>
      </c>
      <c r="S6068" s="2">
        <f t="shared" si="1340"/>
        <v>3</v>
      </c>
      <c r="T6068" t="str">
        <f t="shared" si="1341"/>
        <v>Others</v>
      </c>
      <c r="U6068">
        <f t="shared" si="1342"/>
        <v>14</v>
      </c>
      <c r="V6068" t="str">
        <f t="shared" si="1343"/>
        <v>FY Q4</v>
      </c>
    </row>
    <row r="6069" spans="1:22" x14ac:dyDescent="0.3">
      <c r="A6069" s="18">
        <v>45354</v>
      </c>
      <c r="B6069" t="s">
        <v>582</v>
      </c>
      <c r="C6069" t="s">
        <v>117</v>
      </c>
      <c r="D6069" t="s">
        <v>7187</v>
      </c>
      <c r="E6069">
        <v>464604569334</v>
      </c>
      <c r="F6069" t="s">
        <v>16</v>
      </c>
      <c r="G6069" t="s">
        <v>67</v>
      </c>
      <c r="H6069">
        <v>6051</v>
      </c>
      <c r="I6069" s="2">
        <f t="shared" si="1330"/>
        <v>2024</v>
      </c>
      <c r="J6069" s="2" t="str">
        <f t="shared" si="1331"/>
        <v>March</v>
      </c>
      <c r="K6069" s="2">
        <f t="shared" si="1332"/>
        <v>3</v>
      </c>
      <c r="L6069" s="2" t="str">
        <f t="shared" si="1333"/>
        <v>Sunday</v>
      </c>
      <c r="M6069" s="2">
        <f t="shared" si="1334"/>
        <v>10</v>
      </c>
      <c r="N6069" s="3">
        <f t="shared" si="1335"/>
        <v>6051</v>
      </c>
      <c r="O6069" s="3">
        <f t="shared" si="1336"/>
        <v>0</v>
      </c>
      <c r="P6069" t="str">
        <f t="shared" si="1337"/>
        <v>3-Mar</v>
      </c>
      <c r="Q6069" s="9">
        <f t="shared" si="1338"/>
        <v>0.74930555555555556</v>
      </c>
      <c r="R6069" t="str">
        <f t="shared" si="1339"/>
        <v>Evening</v>
      </c>
      <c r="S6069" s="2">
        <f t="shared" si="1340"/>
        <v>3</v>
      </c>
      <c r="T6069" t="str">
        <f t="shared" si="1341"/>
        <v>Others</v>
      </c>
      <c r="U6069">
        <f t="shared" si="1342"/>
        <v>17</v>
      </c>
      <c r="V6069" t="str">
        <f t="shared" si="1343"/>
        <v>FY Q4</v>
      </c>
    </row>
    <row r="6070" spans="1:22" x14ac:dyDescent="0.3">
      <c r="A6070" s="18">
        <v>45355</v>
      </c>
      <c r="B6070" t="s">
        <v>1784</v>
      </c>
      <c r="C6070" t="s">
        <v>117</v>
      </c>
      <c r="D6070" t="s">
        <v>7188</v>
      </c>
      <c r="E6070">
        <v>725369330741</v>
      </c>
      <c r="F6070" t="s">
        <v>16</v>
      </c>
      <c r="G6070" t="s">
        <v>71</v>
      </c>
      <c r="H6070">
        <v>16266</v>
      </c>
      <c r="I6070" s="2">
        <f t="shared" si="1330"/>
        <v>2024</v>
      </c>
      <c r="J6070" s="2" t="str">
        <f t="shared" si="1331"/>
        <v>March</v>
      </c>
      <c r="K6070" s="2">
        <f t="shared" si="1332"/>
        <v>3</v>
      </c>
      <c r="L6070" s="2" t="str">
        <f t="shared" si="1333"/>
        <v>Monday</v>
      </c>
      <c r="M6070" s="2">
        <f t="shared" si="1334"/>
        <v>10</v>
      </c>
      <c r="N6070" s="3">
        <f t="shared" si="1335"/>
        <v>16266</v>
      </c>
      <c r="O6070" s="3">
        <f t="shared" si="1336"/>
        <v>0</v>
      </c>
      <c r="P6070" t="str">
        <f t="shared" si="1337"/>
        <v>4-Mar</v>
      </c>
      <c r="Q6070" s="9">
        <f t="shared" si="1338"/>
        <v>0.29791666666666666</v>
      </c>
      <c r="R6070" t="str">
        <f t="shared" si="1339"/>
        <v>Morning</v>
      </c>
      <c r="S6070" s="2">
        <f t="shared" si="1340"/>
        <v>4</v>
      </c>
      <c r="T6070" t="str">
        <f t="shared" si="1341"/>
        <v>Others</v>
      </c>
      <c r="U6070">
        <f t="shared" si="1342"/>
        <v>7</v>
      </c>
      <c r="V6070" t="str">
        <f t="shared" si="1343"/>
        <v>FY Q4</v>
      </c>
    </row>
    <row r="6071" spans="1:22" x14ac:dyDescent="0.3">
      <c r="A6071" s="18">
        <v>45355</v>
      </c>
      <c r="B6071" t="s">
        <v>2408</v>
      </c>
      <c r="C6071" t="s">
        <v>69</v>
      </c>
      <c r="D6071" t="s">
        <v>7189</v>
      </c>
      <c r="E6071">
        <v>487934690951</v>
      </c>
      <c r="F6071" t="s">
        <v>16</v>
      </c>
      <c r="G6071" t="s">
        <v>71</v>
      </c>
      <c r="H6071">
        <v>21897</v>
      </c>
      <c r="I6071" s="2">
        <f t="shared" si="1330"/>
        <v>2024</v>
      </c>
      <c r="J6071" s="2" t="str">
        <f t="shared" si="1331"/>
        <v>March</v>
      </c>
      <c r="K6071" s="2">
        <f t="shared" si="1332"/>
        <v>3</v>
      </c>
      <c r="L6071" s="2" t="str">
        <f t="shared" si="1333"/>
        <v>Monday</v>
      </c>
      <c r="M6071" s="2">
        <f t="shared" si="1334"/>
        <v>10</v>
      </c>
      <c r="N6071" s="3">
        <f t="shared" si="1335"/>
        <v>21897</v>
      </c>
      <c r="O6071" s="3">
        <f t="shared" si="1336"/>
        <v>0</v>
      </c>
      <c r="P6071" t="str">
        <f t="shared" si="1337"/>
        <v>4-Mar</v>
      </c>
      <c r="Q6071" s="9">
        <f t="shared" si="1338"/>
        <v>0.51736111111111116</v>
      </c>
      <c r="R6071" t="str">
        <f t="shared" si="1339"/>
        <v>Afternoon</v>
      </c>
      <c r="S6071" s="2">
        <f t="shared" si="1340"/>
        <v>4</v>
      </c>
      <c r="T6071" t="str">
        <f t="shared" si="1341"/>
        <v>Others</v>
      </c>
      <c r="U6071">
        <f t="shared" si="1342"/>
        <v>12</v>
      </c>
      <c r="V6071" t="str">
        <f t="shared" si="1343"/>
        <v>FY Q4</v>
      </c>
    </row>
    <row r="6072" spans="1:22" x14ac:dyDescent="0.3">
      <c r="A6072" s="18">
        <v>45355</v>
      </c>
      <c r="B6072" t="s">
        <v>1655</v>
      </c>
      <c r="C6072" t="s">
        <v>125</v>
      </c>
      <c r="D6072" t="s">
        <v>7190</v>
      </c>
      <c r="E6072">
        <v>369680017651</v>
      </c>
      <c r="F6072" t="s">
        <v>15</v>
      </c>
      <c r="G6072" t="s">
        <v>67</v>
      </c>
      <c r="H6072">
        <v>1103</v>
      </c>
      <c r="I6072" s="2">
        <f t="shared" si="1330"/>
        <v>2024</v>
      </c>
      <c r="J6072" s="2" t="str">
        <f t="shared" si="1331"/>
        <v>March</v>
      </c>
      <c r="K6072" s="2">
        <f t="shared" si="1332"/>
        <v>3</v>
      </c>
      <c r="L6072" s="2" t="str">
        <f t="shared" si="1333"/>
        <v>Monday</v>
      </c>
      <c r="M6072" s="2">
        <f t="shared" si="1334"/>
        <v>10</v>
      </c>
      <c r="N6072" s="3">
        <f t="shared" si="1335"/>
        <v>0</v>
      </c>
      <c r="O6072" s="3">
        <f t="shared" si="1336"/>
        <v>1103</v>
      </c>
      <c r="P6072" t="str">
        <f t="shared" si="1337"/>
        <v>4-Mar</v>
      </c>
      <c r="Q6072" s="9">
        <f t="shared" si="1338"/>
        <v>0.63958333333333328</v>
      </c>
      <c r="R6072" t="str">
        <f t="shared" si="1339"/>
        <v>Afternoon</v>
      </c>
      <c r="S6072" s="2">
        <f t="shared" si="1340"/>
        <v>4</v>
      </c>
      <c r="T6072" t="str">
        <f t="shared" si="1341"/>
        <v>UPI Transfer</v>
      </c>
      <c r="U6072">
        <f t="shared" si="1342"/>
        <v>15</v>
      </c>
      <c r="V6072" t="str">
        <f t="shared" si="1343"/>
        <v>FY Q4</v>
      </c>
    </row>
    <row r="6073" spans="1:22" x14ac:dyDescent="0.3">
      <c r="A6073" s="18">
        <v>45355</v>
      </c>
      <c r="B6073" t="s">
        <v>863</v>
      </c>
      <c r="C6073" t="s">
        <v>151</v>
      </c>
      <c r="D6073" t="s">
        <v>7191</v>
      </c>
      <c r="E6073">
        <v>536493663659</v>
      </c>
      <c r="F6073" t="s">
        <v>15</v>
      </c>
      <c r="G6073" t="s">
        <v>71</v>
      </c>
      <c r="H6073">
        <v>961</v>
      </c>
      <c r="I6073" s="2">
        <f t="shared" si="1330"/>
        <v>2024</v>
      </c>
      <c r="J6073" s="2" t="str">
        <f t="shared" si="1331"/>
        <v>March</v>
      </c>
      <c r="K6073" s="2">
        <f t="shared" si="1332"/>
        <v>3</v>
      </c>
      <c r="L6073" s="2" t="str">
        <f t="shared" si="1333"/>
        <v>Monday</v>
      </c>
      <c r="M6073" s="2">
        <f t="shared" si="1334"/>
        <v>10</v>
      </c>
      <c r="N6073" s="3">
        <f t="shared" si="1335"/>
        <v>0</v>
      </c>
      <c r="O6073" s="3">
        <f t="shared" si="1336"/>
        <v>961</v>
      </c>
      <c r="P6073" t="str">
        <f t="shared" si="1337"/>
        <v>4-Mar</v>
      </c>
      <c r="Q6073" s="9">
        <f t="shared" si="1338"/>
        <v>0.69722222222222219</v>
      </c>
      <c r="R6073" t="str">
        <f t="shared" si="1339"/>
        <v>Afternoon</v>
      </c>
      <c r="S6073" s="2">
        <f t="shared" si="1340"/>
        <v>4</v>
      </c>
      <c r="T6073" t="str">
        <f t="shared" si="1341"/>
        <v>UPI Transfer</v>
      </c>
      <c r="U6073">
        <f t="shared" si="1342"/>
        <v>16</v>
      </c>
      <c r="V6073" t="str">
        <f t="shared" si="1343"/>
        <v>FY Q4</v>
      </c>
    </row>
    <row r="6074" spans="1:22" x14ac:dyDescent="0.3">
      <c r="A6074" s="18">
        <v>45355</v>
      </c>
      <c r="B6074" t="s">
        <v>602</v>
      </c>
      <c r="C6074" t="s">
        <v>131</v>
      </c>
      <c r="D6074" t="s">
        <v>7192</v>
      </c>
      <c r="E6074">
        <v>344017435760</v>
      </c>
      <c r="F6074" t="s">
        <v>16</v>
      </c>
      <c r="G6074" t="s">
        <v>67</v>
      </c>
      <c r="H6074">
        <v>17928</v>
      </c>
      <c r="I6074" s="2">
        <f t="shared" si="1330"/>
        <v>2024</v>
      </c>
      <c r="J6074" s="2" t="str">
        <f t="shared" si="1331"/>
        <v>March</v>
      </c>
      <c r="K6074" s="2">
        <f t="shared" si="1332"/>
        <v>3</v>
      </c>
      <c r="L6074" s="2" t="str">
        <f t="shared" si="1333"/>
        <v>Monday</v>
      </c>
      <c r="M6074" s="2">
        <f t="shared" si="1334"/>
        <v>10</v>
      </c>
      <c r="N6074" s="3">
        <f t="shared" si="1335"/>
        <v>17928</v>
      </c>
      <c r="O6074" s="3">
        <f t="shared" si="1336"/>
        <v>0</v>
      </c>
      <c r="P6074" t="str">
        <f t="shared" si="1337"/>
        <v>4-Mar</v>
      </c>
      <c r="Q6074" s="9">
        <f t="shared" si="1338"/>
        <v>0.79652777777777772</v>
      </c>
      <c r="R6074" t="str">
        <f t="shared" si="1339"/>
        <v>Evening</v>
      </c>
      <c r="S6074" s="2">
        <f t="shared" si="1340"/>
        <v>4</v>
      </c>
      <c r="T6074" t="str">
        <f t="shared" si="1341"/>
        <v>Others</v>
      </c>
      <c r="U6074">
        <f t="shared" si="1342"/>
        <v>19</v>
      </c>
      <c r="V6074" t="str">
        <f t="shared" si="1343"/>
        <v>FY Q4</v>
      </c>
    </row>
    <row r="6075" spans="1:22" x14ac:dyDescent="0.3">
      <c r="A6075" s="18">
        <v>45356</v>
      </c>
      <c r="B6075" t="s">
        <v>3422</v>
      </c>
      <c r="C6075" t="s">
        <v>262</v>
      </c>
      <c r="D6075" t="s">
        <v>7193</v>
      </c>
      <c r="E6075">
        <v>992762269093</v>
      </c>
      <c r="F6075" t="s">
        <v>16</v>
      </c>
      <c r="G6075" t="s">
        <v>71</v>
      </c>
      <c r="H6075">
        <v>6641</v>
      </c>
      <c r="I6075" s="2">
        <f t="shared" si="1330"/>
        <v>2024</v>
      </c>
      <c r="J6075" s="2" t="str">
        <f t="shared" si="1331"/>
        <v>March</v>
      </c>
      <c r="K6075" s="2">
        <f t="shared" si="1332"/>
        <v>3</v>
      </c>
      <c r="L6075" s="2" t="str">
        <f t="shared" si="1333"/>
        <v>Tuesday</v>
      </c>
      <c r="M6075" s="2">
        <f t="shared" si="1334"/>
        <v>10</v>
      </c>
      <c r="N6075" s="3">
        <f t="shared" si="1335"/>
        <v>6641</v>
      </c>
      <c r="O6075" s="3">
        <f t="shared" si="1336"/>
        <v>0</v>
      </c>
      <c r="P6075" t="str">
        <f t="shared" si="1337"/>
        <v>5-Mar</v>
      </c>
      <c r="Q6075" s="9">
        <f t="shared" si="1338"/>
        <v>0.35972222222222222</v>
      </c>
      <c r="R6075" t="str">
        <f t="shared" si="1339"/>
        <v>Morning</v>
      </c>
      <c r="S6075" s="2">
        <f t="shared" si="1340"/>
        <v>5</v>
      </c>
      <c r="T6075" t="str">
        <f t="shared" si="1341"/>
        <v>Others</v>
      </c>
      <c r="U6075">
        <f t="shared" si="1342"/>
        <v>8</v>
      </c>
      <c r="V6075" t="str">
        <f t="shared" si="1343"/>
        <v>FY Q4</v>
      </c>
    </row>
    <row r="6076" spans="1:22" x14ac:dyDescent="0.3">
      <c r="A6076" s="18">
        <v>45356</v>
      </c>
      <c r="B6076" t="s">
        <v>3422</v>
      </c>
      <c r="C6076" t="s">
        <v>79</v>
      </c>
      <c r="D6076" t="s">
        <v>7194</v>
      </c>
      <c r="E6076">
        <v>591096927503</v>
      </c>
      <c r="F6076" t="s">
        <v>16</v>
      </c>
      <c r="G6076" t="s">
        <v>67</v>
      </c>
      <c r="H6076">
        <v>14577</v>
      </c>
      <c r="I6076" s="2">
        <f t="shared" si="1330"/>
        <v>2024</v>
      </c>
      <c r="J6076" s="2" t="str">
        <f t="shared" si="1331"/>
        <v>March</v>
      </c>
      <c r="K6076" s="2">
        <f t="shared" si="1332"/>
        <v>3</v>
      </c>
      <c r="L6076" s="2" t="str">
        <f t="shared" si="1333"/>
        <v>Tuesday</v>
      </c>
      <c r="M6076" s="2">
        <f t="shared" si="1334"/>
        <v>10</v>
      </c>
      <c r="N6076" s="3">
        <f t="shared" si="1335"/>
        <v>14577</v>
      </c>
      <c r="O6076" s="3">
        <f t="shared" si="1336"/>
        <v>0</v>
      </c>
      <c r="P6076" t="str">
        <f t="shared" si="1337"/>
        <v>5-Mar</v>
      </c>
      <c r="Q6076" s="9">
        <f t="shared" si="1338"/>
        <v>0.35972222222222222</v>
      </c>
      <c r="R6076" t="str">
        <f t="shared" si="1339"/>
        <v>Morning</v>
      </c>
      <c r="S6076" s="2">
        <f t="shared" si="1340"/>
        <v>5</v>
      </c>
      <c r="T6076" t="str">
        <f t="shared" si="1341"/>
        <v>Others</v>
      </c>
      <c r="U6076">
        <f t="shared" si="1342"/>
        <v>8</v>
      </c>
      <c r="V6076" t="str">
        <f t="shared" si="1343"/>
        <v>FY Q4</v>
      </c>
    </row>
    <row r="6077" spans="1:22" x14ac:dyDescent="0.3">
      <c r="A6077" s="18">
        <v>45356</v>
      </c>
      <c r="B6077" t="s">
        <v>2457</v>
      </c>
      <c r="C6077" t="s">
        <v>117</v>
      </c>
      <c r="D6077" t="s">
        <v>7195</v>
      </c>
      <c r="E6077">
        <v>723753147546</v>
      </c>
      <c r="F6077" t="s">
        <v>16</v>
      </c>
      <c r="G6077" t="s">
        <v>71</v>
      </c>
      <c r="H6077">
        <v>10746</v>
      </c>
      <c r="I6077" s="2">
        <f t="shared" si="1330"/>
        <v>2024</v>
      </c>
      <c r="J6077" s="2" t="str">
        <f t="shared" si="1331"/>
        <v>March</v>
      </c>
      <c r="K6077" s="2">
        <f t="shared" si="1332"/>
        <v>3</v>
      </c>
      <c r="L6077" s="2" t="str">
        <f t="shared" si="1333"/>
        <v>Tuesday</v>
      </c>
      <c r="M6077" s="2">
        <f t="shared" si="1334"/>
        <v>10</v>
      </c>
      <c r="N6077" s="3">
        <f t="shared" si="1335"/>
        <v>10746</v>
      </c>
      <c r="O6077" s="3">
        <f t="shared" si="1336"/>
        <v>0</v>
      </c>
      <c r="P6077" t="str">
        <f t="shared" si="1337"/>
        <v>5-Mar</v>
      </c>
      <c r="Q6077" s="9">
        <f t="shared" si="1338"/>
        <v>0.41041666666666665</v>
      </c>
      <c r="R6077" t="str">
        <f t="shared" si="1339"/>
        <v>Morning</v>
      </c>
      <c r="S6077" s="2">
        <f t="shared" si="1340"/>
        <v>5</v>
      </c>
      <c r="T6077" t="str">
        <f t="shared" si="1341"/>
        <v>Others</v>
      </c>
      <c r="U6077">
        <f t="shared" si="1342"/>
        <v>9</v>
      </c>
      <c r="V6077" t="str">
        <f t="shared" si="1343"/>
        <v>FY Q4</v>
      </c>
    </row>
    <row r="6078" spans="1:22" x14ac:dyDescent="0.3">
      <c r="A6078" s="18">
        <v>45356</v>
      </c>
      <c r="B6078" t="s">
        <v>1466</v>
      </c>
      <c r="C6078" t="s">
        <v>262</v>
      </c>
      <c r="D6078" t="s">
        <v>7196</v>
      </c>
      <c r="E6078">
        <v>249763517717</v>
      </c>
      <c r="F6078" t="s">
        <v>16</v>
      </c>
      <c r="G6078" t="s">
        <v>67</v>
      </c>
      <c r="H6078">
        <v>9429</v>
      </c>
      <c r="I6078" s="2">
        <f t="shared" si="1330"/>
        <v>2024</v>
      </c>
      <c r="J6078" s="2" t="str">
        <f t="shared" si="1331"/>
        <v>March</v>
      </c>
      <c r="K6078" s="2">
        <f t="shared" si="1332"/>
        <v>3</v>
      </c>
      <c r="L6078" s="2" t="str">
        <f t="shared" si="1333"/>
        <v>Tuesday</v>
      </c>
      <c r="M6078" s="2">
        <f t="shared" si="1334"/>
        <v>10</v>
      </c>
      <c r="N6078" s="3">
        <f t="shared" si="1335"/>
        <v>9429</v>
      </c>
      <c r="O6078" s="3">
        <f t="shared" si="1336"/>
        <v>0</v>
      </c>
      <c r="P6078" t="str">
        <f t="shared" si="1337"/>
        <v>5-Mar</v>
      </c>
      <c r="Q6078" s="9">
        <f t="shared" si="1338"/>
        <v>0.56597222222222221</v>
      </c>
      <c r="R6078" t="str">
        <f t="shared" si="1339"/>
        <v>Afternoon</v>
      </c>
      <c r="S6078" s="2">
        <f t="shared" si="1340"/>
        <v>5</v>
      </c>
      <c r="T6078" t="str">
        <f t="shared" si="1341"/>
        <v>Others</v>
      </c>
      <c r="U6078">
        <f t="shared" si="1342"/>
        <v>13</v>
      </c>
      <c r="V6078" t="str">
        <f t="shared" si="1343"/>
        <v>FY Q4</v>
      </c>
    </row>
    <row r="6079" spans="1:22" x14ac:dyDescent="0.3">
      <c r="A6079" s="18">
        <v>45356</v>
      </c>
      <c r="B6079" t="s">
        <v>1279</v>
      </c>
      <c r="C6079" t="s">
        <v>65</v>
      </c>
      <c r="D6079" t="s">
        <v>7197</v>
      </c>
      <c r="E6079">
        <v>648839804407</v>
      </c>
      <c r="F6079" t="s">
        <v>16</v>
      </c>
      <c r="G6079" t="s">
        <v>67</v>
      </c>
      <c r="H6079">
        <v>12670</v>
      </c>
      <c r="I6079" s="2">
        <f t="shared" si="1330"/>
        <v>2024</v>
      </c>
      <c r="J6079" s="2" t="str">
        <f t="shared" si="1331"/>
        <v>March</v>
      </c>
      <c r="K6079" s="2">
        <f t="shared" si="1332"/>
        <v>3</v>
      </c>
      <c r="L6079" s="2" t="str">
        <f t="shared" si="1333"/>
        <v>Tuesday</v>
      </c>
      <c r="M6079" s="2">
        <f t="shared" si="1334"/>
        <v>10</v>
      </c>
      <c r="N6079" s="3">
        <f t="shared" si="1335"/>
        <v>12670</v>
      </c>
      <c r="O6079" s="3">
        <f t="shared" si="1336"/>
        <v>0</v>
      </c>
      <c r="P6079" t="str">
        <f t="shared" si="1337"/>
        <v>5-Mar</v>
      </c>
      <c r="Q6079" s="9">
        <f t="shared" si="1338"/>
        <v>0.61458333333333337</v>
      </c>
      <c r="R6079" t="str">
        <f t="shared" si="1339"/>
        <v>Afternoon</v>
      </c>
      <c r="S6079" s="2">
        <f t="shared" si="1340"/>
        <v>5</v>
      </c>
      <c r="T6079" t="str">
        <f t="shared" si="1341"/>
        <v>Others</v>
      </c>
      <c r="U6079">
        <f t="shared" si="1342"/>
        <v>14</v>
      </c>
      <c r="V6079" t="str">
        <f t="shared" si="1343"/>
        <v>FY Q4</v>
      </c>
    </row>
    <row r="6080" spans="1:22" x14ac:dyDescent="0.3">
      <c r="A6080" s="18">
        <v>45356</v>
      </c>
      <c r="B6080" t="s">
        <v>764</v>
      </c>
      <c r="C6080" t="s">
        <v>104</v>
      </c>
      <c r="D6080" t="s">
        <v>7198</v>
      </c>
      <c r="E6080">
        <v>988531733695</v>
      </c>
      <c r="F6080" t="s">
        <v>16</v>
      </c>
      <c r="G6080" t="s">
        <v>71</v>
      </c>
      <c r="H6080">
        <v>7251</v>
      </c>
      <c r="I6080" s="2">
        <f t="shared" si="1330"/>
        <v>2024</v>
      </c>
      <c r="J6080" s="2" t="str">
        <f t="shared" si="1331"/>
        <v>March</v>
      </c>
      <c r="K6080" s="2">
        <f t="shared" si="1332"/>
        <v>3</v>
      </c>
      <c r="L6080" s="2" t="str">
        <f t="shared" si="1333"/>
        <v>Tuesday</v>
      </c>
      <c r="M6080" s="2">
        <f t="shared" si="1334"/>
        <v>10</v>
      </c>
      <c r="N6080" s="3">
        <f t="shared" si="1335"/>
        <v>7251</v>
      </c>
      <c r="O6080" s="3">
        <f t="shared" si="1336"/>
        <v>0</v>
      </c>
      <c r="P6080" t="str">
        <f t="shared" si="1337"/>
        <v>5-Mar</v>
      </c>
      <c r="Q6080" s="9">
        <f t="shared" si="1338"/>
        <v>0.96666666666666667</v>
      </c>
      <c r="R6080" t="str">
        <f t="shared" si="1339"/>
        <v>Night</v>
      </c>
      <c r="S6080" s="2">
        <f t="shared" si="1340"/>
        <v>5</v>
      </c>
      <c r="T6080" t="str">
        <f t="shared" si="1341"/>
        <v>Others</v>
      </c>
      <c r="U6080">
        <f t="shared" si="1342"/>
        <v>23</v>
      </c>
      <c r="V6080" t="str">
        <f t="shared" si="1343"/>
        <v>FY Q4</v>
      </c>
    </row>
    <row r="6081" spans="1:22" x14ac:dyDescent="0.3">
      <c r="A6081" s="18">
        <v>45357</v>
      </c>
      <c r="B6081" t="s">
        <v>842</v>
      </c>
      <c r="C6081" t="s">
        <v>85</v>
      </c>
      <c r="D6081" t="s">
        <v>7199</v>
      </c>
      <c r="E6081">
        <v>464021186147</v>
      </c>
      <c r="F6081" t="s">
        <v>16</v>
      </c>
      <c r="G6081" t="s">
        <v>67</v>
      </c>
      <c r="H6081">
        <v>17528</v>
      </c>
      <c r="I6081" s="2">
        <f t="shared" si="1330"/>
        <v>2024</v>
      </c>
      <c r="J6081" s="2" t="str">
        <f t="shared" si="1331"/>
        <v>March</v>
      </c>
      <c r="K6081" s="2">
        <f t="shared" si="1332"/>
        <v>3</v>
      </c>
      <c r="L6081" s="2" t="str">
        <f t="shared" si="1333"/>
        <v>Wednesday</v>
      </c>
      <c r="M6081" s="2">
        <f t="shared" si="1334"/>
        <v>10</v>
      </c>
      <c r="N6081" s="3">
        <f t="shared" si="1335"/>
        <v>17528</v>
      </c>
      <c r="O6081" s="3">
        <f t="shared" si="1336"/>
        <v>0</v>
      </c>
      <c r="P6081" t="str">
        <f t="shared" si="1337"/>
        <v>6-Mar</v>
      </c>
      <c r="Q6081" s="9">
        <f t="shared" si="1338"/>
        <v>0.51944444444444449</v>
      </c>
      <c r="R6081" t="str">
        <f t="shared" si="1339"/>
        <v>Afternoon</v>
      </c>
      <c r="S6081" s="2">
        <f t="shared" si="1340"/>
        <v>6</v>
      </c>
      <c r="T6081" t="str">
        <f t="shared" si="1341"/>
        <v>Others</v>
      </c>
      <c r="U6081">
        <f t="shared" si="1342"/>
        <v>12</v>
      </c>
      <c r="V6081" t="str">
        <f t="shared" si="1343"/>
        <v>FY Q4</v>
      </c>
    </row>
    <row r="6082" spans="1:22" x14ac:dyDescent="0.3">
      <c r="A6082" s="18">
        <v>45357</v>
      </c>
      <c r="B6082" t="s">
        <v>1081</v>
      </c>
      <c r="C6082" t="s">
        <v>131</v>
      </c>
      <c r="D6082" t="s">
        <v>7200</v>
      </c>
      <c r="E6082">
        <v>369236925698</v>
      </c>
      <c r="F6082" t="s">
        <v>16</v>
      </c>
      <c r="G6082" t="s">
        <v>67</v>
      </c>
      <c r="H6082">
        <v>2578</v>
      </c>
      <c r="I6082" s="2">
        <f t="shared" si="1330"/>
        <v>2024</v>
      </c>
      <c r="J6082" s="2" t="str">
        <f t="shared" si="1331"/>
        <v>March</v>
      </c>
      <c r="K6082" s="2">
        <f t="shared" si="1332"/>
        <v>3</v>
      </c>
      <c r="L6082" s="2" t="str">
        <f t="shared" si="1333"/>
        <v>Wednesday</v>
      </c>
      <c r="M6082" s="2">
        <f t="shared" si="1334"/>
        <v>10</v>
      </c>
      <c r="N6082" s="3">
        <f t="shared" si="1335"/>
        <v>2578</v>
      </c>
      <c r="O6082" s="3">
        <f t="shared" si="1336"/>
        <v>0</v>
      </c>
      <c r="P6082" t="str">
        <f t="shared" si="1337"/>
        <v>6-Mar</v>
      </c>
      <c r="Q6082" s="9">
        <f t="shared" si="1338"/>
        <v>0.56111111111111112</v>
      </c>
      <c r="R6082" t="str">
        <f t="shared" si="1339"/>
        <v>Afternoon</v>
      </c>
      <c r="S6082" s="2">
        <f t="shared" si="1340"/>
        <v>6</v>
      </c>
      <c r="T6082" t="str">
        <f t="shared" si="1341"/>
        <v>Others</v>
      </c>
      <c r="U6082">
        <f t="shared" si="1342"/>
        <v>13</v>
      </c>
      <c r="V6082" t="str">
        <f t="shared" si="1343"/>
        <v>FY Q4</v>
      </c>
    </row>
    <row r="6083" spans="1:22" x14ac:dyDescent="0.3">
      <c r="A6083" s="18">
        <v>45357</v>
      </c>
      <c r="B6083" t="s">
        <v>671</v>
      </c>
      <c r="C6083" t="s">
        <v>338</v>
      </c>
      <c r="D6083" t="s">
        <v>7201</v>
      </c>
      <c r="E6083">
        <v>932720092593</v>
      </c>
      <c r="F6083" t="s">
        <v>15</v>
      </c>
      <c r="G6083" t="s">
        <v>71</v>
      </c>
      <c r="H6083">
        <v>904</v>
      </c>
      <c r="I6083" s="2">
        <f t="shared" si="1330"/>
        <v>2024</v>
      </c>
      <c r="J6083" s="2" t="str">
        <f t="shared" si="1331"/>
        <v>March</v>
      </c>
      <c r="K6083" s="2">
        <f t="shared" si="1332"/>
        <v>3</v>
      </c>
      <c r="L6083" s="2" t="str">
        <f t="shared" si="1333"/>
        <v>Wednesday</v>
      </c>
      <c r="M6083" s="2">
        <f t="shared" si="1334"/>
        <v>10</v>
      </c>
      <c r="N6083" s="3">
        <f t="shared" si="1335"/>
        <v>0</v>
      </c>
      <c r="O6083" s="3">
        <f t="shared" si="1336"/>
        <v>904</v>
      </c>
      <c r="P6083" t="str">
        <f t="shared" si="1337"/>
        <v>6-Mar</v>
      </c>
      <c r="Q6083" s="9">
        <f t="shared" si="1338"/>
        <v>0.83888888888888891</v>
      </c>
      <c r="R6083" t="str">
        <f t="shared" si="1339"/>
        <v>Evening</v>
      </c>
      <c r="S6083" s="2">
        <f t="shared" si="1340"/>
        <v>6</v>
      </c>
      <c r="T6083" t="str">
        <f t="shared" si="1341"/>
        <v>UPI Transfer</v>
      </c>
      <c r="U6083">
        <f t="shared" si="1342"/>
        <v>20</v>
      </c>
      <c r="V6083" t="str">
        <f t="shared" si="1343"/>
        <v>FY Q4</v>
      </c>
    </row>
    <row r="6084" spans="1:22" x14ac:dyDescent="0.3">
      <c r="A6084" s="18">
        <v>45358</v>
      </c>
      <c r="B6084" t="s">
        <v>439</v>
      </c>
      <c r="C6084" t="s">
        <v>291</v>
      </c>
      <c r="D6084" t="s">
        <v>7202</v>
      </c>
      <c r="E6084">
        <v>129915555528</v>
      </c>
      <c r="F6084" t="s">
        <v>16</v>
      </c>
      <c r="G6084" t="s">
        <v>67</v>
      </c>
      <c r="H6084">
        <v>19627</v>
      </c>
      <c r="I6084" s="2">
        <f t="shared" si="1330"/>
        <v>2024</v>
      </c>
      <c r="J6084" s="2" t="str">
        <f t="shared" si="1331"/>
        <v>March</v>
      </c>
      <c r="K6084" s="2">
        <f t="shared" si="1332"/>
        <v>3</v>
      </c>
      <c r="L6084" s="2" t="str">
        <f t="shared" si="1333"/>
        <v>Thursday</v>
      </c>
      <c r="M6084" s="2">
        <f t="shared" si="1334"/>
        <v>10</v>
      </c>
      <c r="N6084" s="3">
        <f t="shared" si="1335"/>
        <v>19627</v>
      </c>
      <c r="O6084" s="3">
        <f t="shared" si="1336"/>
        <v>0</v>
      </c>
      <c r="P6084" t="str">
        <f t="shared" si="1337"/>
        <v>7-Mar</v>
      </c>
      <c r="Q6084" s="9">
        <f t="shared" si="1338"/>
        <v>0.34375</v>
      </c>
      <c r="R6084" t="str">
        <f t="shared" si="1339"/>
        <v>Morning</v>
      </c>
      <c r="S6084" s="2">
        <f t="shared" si="1340"/>
        <v>7</v>
      </c>
      <c r="T6084" t="str">
        <f t="shared" si="1341"/>
        <v>Others</v>
      </c>
      <c r="U6084">
        <f t="shared" si="1342"/>
        <v>8</v>
      </c>
      <c r="V6084" t="str">
        <f t="shared" si="1343"/>
        <v>FY Q4</v>
      </c>
    </row>
    <row r="6085" spans="1:22" x14ac:dyDescent="0.3">
      <c r="A6085" s="18">
        <v>45358</v>
      </c>
      <c r="B6085" t="s">
        <v>1208</v>
      </c>
      <c r="C6085" t="s">
        <v>85</v>
      </c>
      <c r="D6085" t="s">
        <v>7203</v>
      </c>
      <c r="E6085">
        <v>585176601296</v>
      </c>
      <c r="F6085" t="s">
        <v>16</v>
      </c>
      <c r="G6085" t="s">
        <v>67</v>
      </c>
      <c r="H6085">
        <v>8804</v>
      </c>
      <c r="I6085" s="2">
        <f t="shared" si="1330"/>
        <v>2024</v>
      </c>
      <c r="J6085" s="2" t="str">
        <f t="shared" si="1331"/>
        <v>March</v>
      </c>
      <c r="K6085" s="2">
        <f t="shared" si="1332"/>
        <v>3</v>
      </c>
      <c r="L6085" s="2" t="str">
        <f t="shared" si="1333"/>
        <v>Thursday</v>
      </c>
      <c r="M6085" s="2">
        <f t="shared" si="1334"/>
        <v>10</v>
      </c>
      <c r="N6085" s="3">
        <f t="shared" si="1335"/>
        <v>8804</v>
      </c>
      <c r="O6085" s="3">
        <f t="shared" si="1336"/>
        <v>0</v>
      </c>
      <c r="P6085" t="str">
        <f t="shared" si="1337"/>
        <v>7-Mar</v>
      </c>
      <c r="Q6085" s="9">
        <f t="shared" si="1338"/>
        <v>0.44583333333333336</v>
      </c>
      <c r="R6085" t="str">
        <f t="shared" si="1339"/>
        <v>Morning</v>
      </c>
      <c r="S6085" s="2">
        <f t="shared" si="1340"/>
        <v>7</v>
      </c>
      <c r="T6085" t="str">
        <f t="shared" si="1341"/>
        <v>Others</v>
      </c>
      <c r="U6085">
        <f t="shared" si="1342"/>
        <v>10</v>
      </c>
      <c r="V6085" t="str">
        <f t="shared" si="1343"/>
        <v>FY Q4</v>
      </c>
    </row>
    <row r="6086" spans="1:22" x14ac:dyDescent="0.3">
      <c r="A6086" s="18">
        <v>45358</v>
      </c>
      <c r="B6086" t="s">
        <v>1203</v>
      </c>
      <c r="C6086" t="s">
        <v>229</v>
      </c>
      <c r="D6086" t="s">
        <v>7204</v>
      </c>
      <c r="E6086">
        <v>174529679596</v>
      </c>
      <c r="F6086" t="s">
        <v>15</v>
      </c>
      <c r="G6086" t="s">
        <v>67</v>
      </c>
      <c r="H6086">
        <v>2054</v>
      </c>
      <c r="I6086" s="2">
        <f t="shared" si="1330"/>
        <v>2024</v>
      </c>
      <c r="J6086" s="2" t="str">
        <f t="shared" si="1331"/>
        <v>March</v>
      </c>
      <c r="K6086" s="2">
        <f t="shared" si="1332"/>
        <v>3</v>
      </c>
      <c r="L6086" s="2" t="str">
        <f t="shared" si="1333"/>
        <v>Thursday</v>
      </c>
      <c r="M6086" s="2">
        <f t="shared" si="1334"/>
        <v>10</v>
      </c>
      <c r="N6086" s="3">
        <f t="shared" si="1335"/>
        <v>0</v>
      </c>
      <c r="O6086" s="3">
        <f t="shared" si="1336"/>
        <v>2054</v>
      </c>
      <c r="P6086" t="str">
        <f t="shared" si="1337"/>
        <v>7-Mar</v>
      </c>
      <c r="Q6086" s="9">
        <f t="shared" si="1338"/>
        <v>0.67777777777777781</v>
      </c>
      <c r="R6086" t="str">
        <f t="shared" si="1339"/>
        <v>Afternoon</v>
      </c>
      <c r="S6086" s="2">
        <f t="shared" si="1340"/>
        <v>7</v>
      </c>
      <c r="T6086" t="str">
        <f t="shared" si="1341"/>
        <v>UPI Transfer</v>
      </c>
      <c r="U6086">
        <f t="shared" si="1342"/>
        <v>16</v>
      </c>
      <c r="V6086" t="str">
        <f t="shared" si="1343"/>
        <v>FY Q4</v>
      </c>
    </row>
    <row r="6087" spans="1:22" x14ac:dyDescent="0.3">
      <c r="A6087" s="18">
        <v>45359</v>
      </c>
      <c r="B6087" t="s">
        <v>2430</v>
      </c>
      <c r="C6087" t="s">
        <v>85</v>
      </c>
      <c r="D6087" t="s">
        <v>7205</v>
      </c>
      <c r="E6087">
        <v>680674063748</v>
      </c>
      <c r="F6087" t="s">
        <v>16</v>
      </c>
      <c r="G6087" t="s">
        <v>67</v>
      </c>
      <c r="H6087">
        <v>13245</v>
      </c>
      <c r="I6087" s="2">
        <f t="shared" si="1330"/>
        <v>2024</v>
      </c>
      <c r="J6087" s="2" t="str">
        <f t="shared" si="1331"/>
        <v>March</v>
      </c>
      <c r="K6087" s="2">
        <f t="shared" si="1332"/>
        <v>3</v>
      </c>
      <c r="L6087" s="2" t="str">
        <f t="shared" si="1333"/>
        <v>Friday</v>
      </c>
      <c r="M6087" s="2">
        <f t="shared" si="1334"/>
        <v>10</v>
      </c>
      <c r="N6087" s="3">
        <f t="shared" si="1335"/>
        <v>13245</v>
      </c>
      <c r="O6087" s="3">
        <f t="shared" si="1336"/>
        <v>0</v>
      </c>
      <c r="P6087" t="str">
        <f t="shared" si="1337"/>
        <v>8-Mar</v>
      </c>
      <c r="Q6087" s="9">
        <f t="shared" si="1338"/>
        <v>0.4284722222222222</v>
      </c>
      <c r="R6087" t="str">
        <f t="shared" si="1339"/>
        <v>Morning</v>
      </c>
      <c r="S6087" s="2">
        <f t="shared" si="1340"/>
        <v>8</v>
      </c>
      <c r="T6087" t="str">
        <f t="shared" si="1341"/>
        <v>Others</v>
      </c>
      <c r="U6087">
        <f t="shared" si="1342"/>
        <v>10</v>
      </c>
      <c r="V6087" t="str">
        <f t="shared" si="1343"/>
        <v>FY Q4</v>
      </c>
    </row>
    <row r="6088" spans="1:22" x14ac:dyDescent="0.3">
      <c r="A6088" s="18">
        <v>45359</v>
      </c>
      <c r="B6088" t="s">
        <v>2201</v>
      </c>
      <c r="C6088" t="s">
        <v>131</v>
      </c>
      <c r="D6088" t="s">
        <v>7206</v>
      </c>
      <c r="E6088">
        <v>43486543944</v>
      </c>
      <c r="F6088" t="s">
        <v>16</v>
      </c>
      <c r="G6088" t="s">
        <v>71</v>
      </c>
      <c r="H6088">
        <v>8307</v>
      </c>
      <c r="I6088" s="2">
        <f t="shared" si="1330"/>
        <v>2024</v>
      </c>
      <c r="J6088" s="2" t="str">
        <f t="shared" si="1331"/>
        <v>March</v>
      </c>
      <c r="K6088" s="2">
        <f t="shared" si="1332"/>
        <v>3</v>
      </c>
      <c r="L6088" s="2" t="str">
        <f t="shared" si="1333"/>
        <v>Friday</v>
      </c>
      <c r="M6088" s="2">
        <f t="shared" si="1334"/>
        <v>10</v>
      </c>
      <c r="N6088" s="3">
        <f t="shared" si="1335"/>
        <v>8307</v>
      </c>
      <c r="O6088" s="3">
        <f t="shared" si="1336"/>
        <v>0</v>
      </c>
      <c r="P6088" t="str">
        <f t="shared" si="1337"/>
        <v>8-Mar</v>
      </c>
      <c r="Q6088" s="9">
        <f t="shared" si="1338"/>
        <v>0.47499999999999998</v>
      </c>
      <c r="R6088" t="str">
        <f t="shared" si="1339"/>
        <v>Morning</v>
      </c>
      <c r="S6088" s="2">
        <f t="shared" si="1340"/>
        <v>8</v>
      </c>
      <c r="T6088" t="str">
        <f t="shared" si="1341"/>
        <v>Others</v>
      </c>
      <c r="U6088">
        <f t="shared" si="1342"/>
        <v>11</v>
      </c>
      <c r="V6088" t="str">
        <f t="shared" si="1343"/>
        <v>FY Q4</v>
      </c>
    </row>
    <row r="6089" spans="1:22" x14ac:dyDescent="0.3">
      <c r="A6089" s="18">
        <v>45359</v>
      </c>
      <c r="B6089" t="s">
        <v>236</v>
      </c>
      <c r="C6089" t="s">
        <v>85</v>
      </c>
      <c r="D6089" t="s">
        <v>7207</v>
      </c>
      <c r="E6089">
        <v>864388780689</v>
      </c>
      <c r="F6089" t="s">
        <v>16</v>
      </c>
      <c r="G6089" t="s">
        <v>67</v>
      </c>
      <c r="H6089">
        <v>6895</v>
      </c>
      <c r="I6089" s="2">
        <f t="shared" si="1330"/>
        <v>2024</v>
      </c>
      <c r="J6089" s="2" t="str">
        <f t="shared" si="1331"/>
        <v>March</v>
      </c>
      <c r="K6089" s="2">
        <f t="shared" si="1332"/>
        <v>3</v>
      </c>
      <c r="L6089" s="2" t="str">
        <f t="shared" si="1333"/>
        <v>Friday</v>
      </c>
      <c r="M6089" s="2">
        <f t="shared" si="1334"/>
        <v>10</v>
      </c>
      <c r="N6089" s="3">
        <f t="shared" si="1335"/>
        <v>6895</v>
      </c>
      <c r="O6089" s="3">
        <f t="shared" si="1336"/>
        <v>0</v>
      </c>
      <c r="P6089" t="str">
        <f t="shared" si="1337"/>
        <v>8-Mar</v>
      </c>
      <c r="Q6089" s="9">
        <f t="shared" si="1338"/>
        <v>0.49375000000000002</v>
      </c>
      <c r="R6089" t="str">
        <f t="shared" si="1339"/>
        <v>Morning</v>
      </c>
      <c r="S6089" s="2">
        <f t="shared" si="1340"/>
        <v>8</v>
      </c>
      <c r="T6089" t="str">
        <f t="shared" si="1341"/>
        <v>Others</v>
      </c>
      <c r="U6089">
        <f t="shared" si="1342"/>
        <v>11</v>
      </c>
      <c r="V6089" t="str">
        <f t="shared" si="1343"/>
        <v>FY Q4</v>
      </c>
    </row>
    <row r="6090" spans="1:22" x14ac:dyDescent="0.3">
      <c r="A6090" s="18">
        <v>45359</v>
      </c>
      <c r="B6090" t="s">
        <v>133</v>
      </c>
      <c r="C6090" t="s">
        <v>452</v>
      </c>
      <c r="D6090" t="s">
        <v>7208</v>
      </c>
      <c r="E6090">
        <v>796078870994</v>
      </c>
      <c r="F6090" t="s">
        <v>15</v>
      </c>
      <c r="G6090" t="s">
        <v>67</v>
      </c>
      <c r="H6090">
        <v>5153</v>
      </c>
      <c r="I6090" s="2">
        <f t="shared" si="1330"/>
        <v>2024</v>
      </c>
      <c r="J6090" s="2" t="str">
        <f t="shared" si="1331"/>
        <v>March</v>
      </c>
      <c r="K6090" s="2">
        <f t="shared" si="1332"/>
        <v>3</v>
      </c>
      <c r="L6090" s="2" t="str">
        <f t="shared" si="1333"/>
        <v>Friday</v>
      </c>
      <c r="M6090" s="2">
        <f t="shared" si="1334"/>
        <v>10</v>
      </c>
      <c r="N6090" s="3">
        <f t="shared" si="1335"/>
        <v>0</v>
      </c>
      <c r="O6090" s="3">
        <f t="shared" si="1336"/>
        <v>5153</v>
      </c>
      <c r="P6090" t="str">
        <f t="shared" si="1337"/>
        <v>8-Mar</v>
      </c>
      <c r="Q6090" s="9">
        <f t="shared" si="1338"/>
        <v>0.6430555555555556</v>
      </c>
      <c r="R6090" t="str">
        <f t="shared" si="1339"/>
        <v>Afternoon</v>
      </c>
      <c r="S6090" s="2">
        <f t="shared" si="1340"/>
        <v>8</v>
      </c>
      <c r="T6090" t="str">
        <f t="shared" si="1341"/>
        <v>UPI Transfer</v>
      </c>
      <c r="U6090">
        <f t="shared" si="1342"/>
        <v>15</v>
      </c>
      <c r="V6090" t="str">
        <f t="shared" si="1343"/>
        <v>FY Q4</v>
      </c>
    </row>
    <row r="6091" spans="1:22" x14ac:dyDescent="0.3">
      <c r="A6091" s="18">
        <v>45359</v>
      </c>
      <c r="B6091" t="s">
        <v>494</v>
      </c>
      <c r="C6091" t="s">
        <v>254</v>
      </c>
      <c r="D6091" t="s">
        <v>7209</v>
      </c>
      <c r="E6091">
        <v>805007879148</v>
      </c>
      <c r="F6091" t="s">
        <v>16</v>
      </c>
      <c r="G6091" t="s">
        <v>67</v>
      </c>
      <c r="H6091">
        <v>7460</v>
      </c>
      <c r="I6091" s="2">
        <f t="shared" si="1330"/>
        <v>2024</v>
      </c>
      <c r="J6091" s="2" t="str">
        <f t="shared" si="1331"/>
        <v>March</v>
      </c>
      <c r="K6091" s="2">
        <f t="shared" si="1332"/>
        <v>3</v>
      </c>
      <c r="L6091" s="2" t="str">
        <f t="shared" si="1333"/>
        <v>Friday</v>
      </c>
      <c r="M6091" s="2">
        <f t="shared" si="1334"/>
        <v>10</v>
      </c>
      <c r="N6091" s="3">
        <f t="shared" si="1335"/>
        <v>7460</v>
      </c>
      <c r="O6091" s="3">
        <f t="shared" si="1336"/>
        <v>0</v>
      </c>
      <c r="P6091" t="str">
        <f t="shared" si="1337"/>
        <v>8-Mar</v>
      </c>
      <c r="Q6091" s="9">
        <f t="shared" si="1338"/>
        <v>0.66388888888888886</v>
      </c>
      <c r="R6091" t="str">
        <f t="shared" si="1339"/>
        <v>Afternoon</v>
      </c>
      <c r="S6091" s="2">
        <f t="shared" si="1340"/>
        <v>8</v>
      </c>
      <c r="T6091" t="str">
        <f t="shared" si="1341"/>
        <v>Others</v>
      </c>
      <c r="U6091">
        <f t="shared" si="1342"/>
        <v>15</v>
      </c>
      <c r="V6091" t="str">
        <f t="shared" si="1343"/>
        <v>FY Q4</v>
      </c>
    </row>
    <row r="6092" spans="1:22" x14ac:dyDescent="0.3">
      <c r="A6092" s="18">
        <v>45359</v>
      </c>
      <c r="B6092" t="s">
        <v>188</v>
      </c>
      <c r="C6092" t="s">
        <v>101</v>
      </c>
      <c r="D6092" t="s">
        <v>7210</v>
      </c>
      <c r="E6092">
        <v>38444597043</v>
      </c>
      <c r="F6092" t="s">
        <v>15</v>
      </c>
      <c r="G6092" t="s">
        <v>71</v>
      </c>
      <c r="H6092">
        <v>14732</v>
      </c>
      <c r="I6092" s="2">
        <f t="shared" si="1330"/>
        <v>2024</v>
      </c>
      <c r="J6092" s="2" t="str">
        <f t="shared" si="1331"/>
        <v>March</v>
      </c>
      <c r="K6092" s="2">
        <f t="shared" si="1332"/>
        <v>3</v>
      </c>
      <c r="L6092" s="2" t="str">
        <f t="shared" si="1333"/>
        <v>Friday</v>
      </c>
      <c r="M6092" s="2">
        <f t="shared" si="1334"/>
        <v>10</v>
      </c>
      <c r="N6092" s="3">
        <f t="shared" si="1335"/>
        <v>0</v>
      </c>
      <c r="O6092" s="3">
        <f t="shared" si="1336"/>
        <v>14732</v>
      </c>
      <c r="P6092" t="str">
        <f t="shared" si="1337"/>
        <v>8-Mar</v>
      </c>
      <c r="Q6092" s="9">
        <f t="shared" si="1338"/>
        <v>0.75</v>
      </c>
      <c r="R6092" t="str">
        <f t="shared" si="1339"/>
        <v>Evening</v>
      </c>
      <c r="S6092" s="2">
        <f t="shared" si="1340"/>
        <v>8</v>
      </c>
      <c r="T6092" t="str">
        <f t="shared" si="1341"/>
        <v>Recharge</v>
      </c>
      <c r="U6092">
        <f t="shared" si="1342"/>
        <v>18</v>
      </c>
      <c r="V6092" t="str">
        <f t="shared" si="1343"/>
        <v>FY Q4</v>
      </c>
    </row>
    <row r="6093" spans="1:22" x14ac:dyDescent="0.3">
      <c r="A6093" s="18">
        <v>45360</v>
      </c>
      <c r="B6093" t="s">
        <v>6935</v>
      </c>
      <c r="C6093" t="s">
        <v>605</v>
      </c>
      <c r="D6093" t="s">
        <v>7211</v>
      </c>
      <c r="E6093">
        <v>412339534417</v>
      </c>
      <c r="F6093" t="s">
        <v>16</v>
      </c>
      <c r="G6093" t="s">
        <v>71</v>
      </c>
      <c r="H6093">
        <v>2819</v>
      </c>
      <c r="I6093" s="2">
        <f t="shared" si="1330"/>
        <v>2024</v>
      </c>
      <c r="J6093" s="2" t="str">
        <f t="shared" si="1331"/>
        <v>March</v>
      </c>
      <c r="K6093" s="2">
        <f t="shared" si="1332"/>
        <v>3</v>
      </c>
      <c r="L6093" s="2" t="str">
        <f t="shared" si="1333"/>
        <v>Saturday</v>
      </c>
      <c r="M6093" s="2">
        <f t="shared" si="1334"/>
        <v>10</v>
      </c>
      <c r="N6093" s="3">
        <f t="shared" si="1335"/>
        <v>2819</v>
      </c>
      <c r="O6093" s="3">
        <f t="shared" si="1336"/>
        <v>0</v>
      </c>
      <c r="P6093" t="str">
        <f t="shared" si="1337"/>
        <v>9-Mar</v>
      </c>
      <c r="Q6093" s="9">
        <f t="shared" si="1338"/>
        <v>0.45277777777777778</v>
      </c>
      <c r="R6093" t="str">
        <f t="shared" si="1339"/>
        <v>Morning</v>
      </c>
      <c r="S6093" s="2">
        <f t="shared" si="1340"/>
        <v>9</v>
      </c>
      <c r="T6093" t="str">
        <f t="shared" si="1341"/>
        <v>Others</v>
      </c>
      <c r="U6093">
        <f t="shared" si="1342"/>
        <v>10</v>
      </c>
      <c r="V6093" t="str">
        <f t="shared" si="1343"/>
        <v>FY Q4</v>
      </c>
    </row>
    <row r="6094" spans="1:22" x14ac:dyDescent="0.3">
      <c r="A6094" s="18">
        <v>45361</v>
      </c>
      <c r="B6094" t="s">
        <v>522</v>
      </c>
      <c r="C6094" t="s">
        <v>139</v>
      </c>
      <c r="D6094" t="s">
        <v>7212</v>
      </c>
      <c r="E6094">
        <v>677386240554</v>
      </c>
      <c r="F6094" t="s">
        <v>15</v>
      </c>
      <c r="G6094" t="s">
        <v>67</v>
      </c>
      <c r="H6094">
        <v>6666</v>
      </c>
      <c r="I6094" s="2">
        <f t="shared" si="1330"/>
        <v>2024</v>
      </c>
      <c r="J6094" s="2" t="str">
        <f t="shared" si="1331"/>
        <v>March</v>
      </c>
      <c r="K6094" s="2">
        <f t="shared" si="1332"/>
        <v>3</v>
      </c>
      <c r="L6094" s="2" t="str">
        <f t="shared" si="1333"/>
        <v>Sunday</v>
      </c>
      <c r="M6094" s="2">
        <f t="shared" si="1334"/>
        <v>11</v>
      </c>
      <c r="N6094" s="3">
        <f t="shared" si="1335"/>
        <v>0</v>
      </c>
      <c r="O6094" s="3">
        <f t="shared" si="1336"/>
        <v>6666</v>
      </c>
      <c r="P6094" t="str">
        <f t="shared" si="1337"/>
        <v>10-Mar</v>
      </c>
      <c r="Q6094" s="9">
        <f t="shared" si="1338"/>
        <v>0.55486111111111114</v>
      </c>
      <c r="R6094" t="str">
        <f t="shared" si="1339"/>
        <v>Afternoon</v>
      </c>
      <c r="S6094" s="2">
        <f t="shared" si="1340"/>
        <v>10</v>
      </c>
      <c r="T6094" t="str">
        <f t="shared" si="1341"/>
        <v>Fuel</v>
      </c>
      <c r="U6094">
        <f t="shared" si="1342"/>
        <v>13</v>
      </c>
      <c r="V6094" t="str">
        <f t="shared" si="1343"/>
        <v>FY Q4</v>
      </c>
    </row>
    <row r="6095" spans="1:22" x14ac:dyDescent="0.3">
      <c r="A6095" s="18">
        <v>45362</v>
      </c>
      <c r="B6095" t="s">
        <v>928</v>
      </c>
      <c r="C6095" t="s">
        <v>262</v>
      </c>
      <c r="D6095" t="s">
        <v>7213</v>
      </c>
      <c r="E6095">
        <v>97559928403</v>
      </c>
      <c r="F6095" t="s">
        <v>16</v>
      </c>
      <c r="G6095" t="s">
        <v>71</v>
      </c>
      <c r="H6095">
        <v>9475</v>
      </c>
      <c r="I6095" s="2">
        <f t="shared" si="1330"/>
        <v>2024</v>
      </c>
      <c r="J6095" s="2" t="str">
        <f t="shared" si="1331"/>
        <v>March</v>
      </c>
      <c r="K6095" s="2">
        <f t="shared" si="1332"/>
        <v>3</v>
      </c>
      <c r="L6095" s="2" t="str">
        <f t="shared" si="1333"/>
        <v>Monday</v>
      </c>
      <c r="M6095" s="2">
        <f t="shared" si="1334"/>
        <v>11</v>
      </c>
      <c r="N6095" s="3">
        <f t="shared" si="1335"/>
        <v>9475</v>
      </c>
      <c r="O6095" s="3">
        <f t="shared" si="1336"/>
        <v>0</v>
      </c>
      <c r="P6095" t="str">
        <f t="shared" si="1337"/>
        <v>11-Mar</v>
      </c>
      <c r="Q6095" s="9">
        <f t="shared" si="1338"/>
        <v>0.42152777777777778</v>
      </c>
      <c r="R6095" t="str">
        <f t="shared" si="1339"/>
        <v>Morning</v>
      </c>
      <c r="S6095" s="2">
        <f t="shared" si="1340"/>
        <v>11</v>
      </c>
      <c r="T6095" t="str">
        <f t="shared" si="1341"/>
        <v>Others</v>
      </c>
      <c r="U6095">
        <f t="shared" si="1342"/>
        <v>10</v>
      </c>
      <c r="V6095" t="str">
        <f t="shared" si="1343"/>
        <v>FY Q4</v>
      </c>
    </row>
    <row r="6096" spans="1:22" x14ac:dyDescent="0.3">
      <c r="A6096" s="18">
        <v>45362</v>
      </c>
      <c r="B6096" t="s">
        <v>582</v>
      </c>
      <c r="C6096" t="s">
        <v>76</v>
      </c>
      <c r="D6096" t="s">
        <v>7214</v>
      </c>
      <c r="E6096">
        <v>563963881936</v>
      </c>
      <c r="F6096" t="s">
        <v>16</v>
      </c>
      <c r="G6096" t="s">
        <v>67</v>
      </c>
      <c r="H6096">
        <v>5747</v>
      </c>
      <c r="I6096" s="2">
        <f t="shared" si="1330"/>
        <v>2024</v>
      </c>
      <c r="J6096" s="2" t="str">
        <f t="shared" si="1331"/>
        <v>March</v>
      </c>
      <c r="K6096" s="2">
        <f t="shared" si="1332"/>
        <v>3</v>
      </c>
      <c r="L6096" s="2" t="str">
        <f t="shared" si="1333"/>
        <v>Monday</v>
      </c>
      <c r="M6096" s="2">
        <f t="shared" si="1334"/>
        <v>11</v>
      </c>
      <c r="N6096" s="3">
        <f t="shared" si="1335"/>
        <v>5747</v>
      </c>
      <c r="O6096" s="3">
        <f t="shared" si="1336"/>
        <v>0</v>
      </c>
      <c r="P6096" t="str">
        <f t="shared" si="1337"/>
        <v>11-Mar</v>
      </c>
      <c r="Q6096" s="9">
        <f t="shared" si="1338"/>
        <v>0.74930555555555556</v>
      </c>
      <c r="R6096" t="str">
        <f t="shared" si="1339"/>
        <v>Evening</v>
      </c>
      <c r="S6096" s="2">
        <f t="shared" si="1340"/>
        <v>11</v>
      </c>
      <c r="T6096" t="str">
        <f t="shared" si="1341"/>
        <v>Others</v>
      </c>
      <c r="U6096">
        <f t="shared" si="1342"/>
        <v>17</v>
      </c>
      <c r="V6096" t="str">
        <f t="shared" si="1343"/>
        <v>FY Q4</v>
      </c>
    </row>
    <row r="6097" spans="1:22" x14ac:dyDescent="0.3">
      <c r="A6097" s="18">
        <v>45362</v>
      </c>
      <c r="B6097" t="s">
        <v>1355</v>
      </c>
      <c r="C6097" t="s">
        <v>69</v>
      </c>
      <c r="D6097" t="s">
        <v>7215</v>
      </c>
      <c r="E6097">
        <v>43863692257</v>
      </c>
      <c r="F6097" t="s">
        <v>16</v>
      </c>
      <c r="G6097" t="s">
        <v>67</v>
      </c>
      <c r="H6097">
        <v>9228</v>
      </c>
      <c r="I6097" s="2">
        <f t="shared" si="1330"/>
        <v>2024</v>
      </c>
      <c r="J6097" s="2" t="str">
        <f t="shared" si="1331"/>
        <v>March</v>
      </c>
      <c r="K6097" s="2">
        <f t="shared" si="1332"/>
        <v>3</v>
      </c>
      <c r="L6097" s="2" t="str">
        <f t="shared" si="1333"/>
        <v>Monday</v>
      </c>
      <c r="M6097" s="2">
        <f t="shared" si="1334"/>
        <v>11</v>
      </c>
      <c r="N6097" s="3">
        <f t="shared" si="1335"/>
        <v>9228</v>
      </c>
      <c r="O6097" s="3">
        <f t="shared" si="1336"/>
        <v>0</v>
      </c>
      <c r="P6097" t="str">
        <f t="shared" si="1337"/>
        <v>11-Mar</v>
      </c>
      <c r="Q6097" s="9">
        <f t="shared" si="1338"/>
        <v>0.92847222222222225</v>
      </c>
      <c r="R6097" t="str">
        <f t="shared" si="1339"/>
        <v>Night</v>
      </c>
      <c r="S6097" s="2">
        <f t="shared" si="1340"/>
        <v>11</v>
      </c>
      <c r="T6097" t="str">
        <f t="shared" si="1341"/>
        <v>Others</v>
      </c>
      <c r="U6097">
        <f t="shared" si="1342"/>
        <v>22</v>
      </c>
      <c r="V6097" t="str">
        <f t="shared" si="1343"/>
        <v>FY Q4</v>
      </c>
    </row>
    <row r="6098" spans="1:22" x14ac:dyDescent="0.3">
      <c r="A6098" s="18">
        <v>45362</v>
      </c>
      <c r="B6098" t="s">
        <v>4940</v>
      </c>
      <c r="C6098" t="s">
        <v>85</v>
      </c>
      <c r="D6098" t="s">
        <v>7216</v>
      </c>
      <c r="E6098">
        <v>662079310159</v>
      </c>
      <c r="F6098" t="s">
        <v>16</v>
      </c>
      <c r="G6098" t="s">
        <v>71</v>
      </c>
      <c r="H6098">
        <v>3711</v>
      </c>
      <c r="I6098" s="2">
        <f t="shared" si="1330"/>
        <v>2024</v>
      </c>
      <c r="J6098" s="2" t="str">
        <f t="shared" si="1331"/>
        <v>March</v>
      </c>
      <c r="K6098" s="2">
        <f t="shared" si="1332"/>
        <v>3</v>
      </c>
      <c r="L6098" s="2" t="str">
        <f t="shared" si="1333"/>
        <v>Monday</v>
      </c>
      <c r="M6098" s="2">
        <f t="shared" si="1334"/>
        <v>11</v>
      </c>
      <c r="N6098" s="3">
        <f t="shared" si="1335"/>
        <v>3711</v>
      </c>
      <c r="O6098" s="3">
        <f t="shared" si="1336"/>
        <v>0</v>
      </c>
      <c r="P6098" t="str">
        <f t="shared" si="1337"/>
        <v>11-Mar</v>
      </c>
      <c r="Q6098" s="9">
        <f t="shared" si="1338"/>
        <v>0.94930555555555551</v>
      </c>
      <c r="R6098" t="str">
        <f t="shared" si="1339"/>
        <v>Night</v>
      </c>
      <c r="S6098" s="2">
        <f t="shared" si="1340"/>
        <v>11</v>
      </c>
      <c r="T6098" t="str">
        <f t="shared" si="1341"/>
        <v>Others</v>
      </c>
      <c r="U6098">
        <f t="shared" si="1342"/>
        <v>22</v>
      </c>
      <c r="V6098" t="str">
        <f t="shared" si="1343"/>
        <v>FY Q4</v>
      </c>
    </row>
    <row r="6099" spans="1:22" x14ac:dyDescent="0.3">
      <c r="A6099" s="18">
        <v>45363</v>
      </c>
      <c r="B6099" t="s">
        <v>1335</v>
      </c>
      <c r="C6099" t="s">
        <v>114</v>
      </c>
      <c r="D6099" t="s">
        <v>7217</v>
      </c>
      <c r="E6099">
        <v>387284116154</v>
      </c>
      <c r="F6099" t="s">
        <v>15</v>
      </c>
      <c r="G6099" t="s">
        <v>71</v>
      </c>
      <c r="H6099">
        <v>5314</v>
      </c>
      <c r="I6099" s="2">
        <f t="shared" si="1330"/>
        <v>2024</v>
      </c>
      <c r="J6099" s="2" t="str">
        <f t="shared" si="1331"/>
        <v>March</v>
      </c>
      <c r="K6099" s="2">
        <f t="shared" si="1332"/>
        <v>3</v>
      </c>
      <c r="L6099" s="2" t="str">
        <f t="shared" si="1333"/>
        <v>Tuesday</v>
      </c>
      <c r="M6099" s="2">
        <f t="shared" si="1334"/>
        <v>11</v>
      </c>
      <c r="N6099" s="3">
        <f t="shared" si="1335"/>
        <v>0</v>
      </c>
      <c r="O6099" s="3">
        <f t="shared" si="1336"/>
        <v>5314</v>
      </c>
      <c r="P6099" t="str">
        <f t="shared" si="1337"/>
        <v>12-Mar</v>
      </c>
      <c r="Q6099" s="9">
        <f t="shared" si="1338"/>
        <v>0.52847222222222223</v>
      </c>
      <c r="R6099" t="str">
        <f t="shared" si="1339"/>
        <v>Afternoon</v>
      </c>
      <c r="S6099" s="2">
        <f t="shared" si="1340"/>
        <v>12</v>
      </c>
      <c r="T6099" t="str">
        <f t="shared" si="1341"/>
        <v>UPI Transfer</v>
      </c>
      <c r="U6099">
        <f t="shared" si="1342"/>
        <v>12</v>
      </c>
      <c r="V6099" t="str">
        <f t="shared" si="1343"/>
        <v>FY Q4</v>
      </c>
    </row>
    <row r="6100" spans="1:22" x14ac:dyDescent="0.3">
      <c r="A6100" s="18">
        <v>45363</v>
      </c>
      <c r="B6100" t="s">
        <v>1194</v>
      </c>
      <c r="C6100" t="s">
        <v>73</v>
      </c>
      <c r="D6100" t="s">
        <v>7218</v>
      </c>
      <c r="E6100">
        <v>312466773678</v>
      </c>
      <c r="F6100" t="s">
        <v>16</v>
      </c>
      <c r="G6100" t="s">
        <v>67</v>
      </c>
      <c r="H6100">
        <v>17384</v>
      </c>
      <c r="I6100" s="2">
        <f t="shared" si="1330"/>
        <v>2024</v>
      </c>
      <c r="J6100" s="2" t="str">
        <f t="shared" si="1331"/>
        <v>March</v>
      </c>
      <c r="K6100" s="2">
        <f t="shared" si="1332"/>
        <v>3</v>
      </c>
      <c r="L6100" s="2" t="str">
        <f t="shared" si="1333"/>
        <v>Tuesday</v>
      </c>
      <c r="M6100" s="2">
        <f t="shared" si="1334"/>
        <v>11</v>
      </c>
      <c r="N6100" s="3">
        <f t="shared" si="1335"/>
        <v>17384</v>
      </c>
      <c r="O6100" s="3">
        <f t="shared" si="1336"/>
        <v>0</v>
      </c>
      <c r="P6100" t="str">
        <f t="shared" si="1337"/>
        <v>12-Mar</v>
      </c>
      <c r="Q6100" s="9">
        <f t="shared" si="1338"/>
        <v>0.71388888888888891</v>
      </c>
      <c r="R6100" t="str">
        <f t="shared" si="1339"/>
        <v>Evening</v>
      </c>
      <c r="S6100" s="2">
        <f t="shared" si="1340"/>
        <v>12</v>
      </c>
      <c r="T6100" t="str">
        <f t="shared" si="1341"/>
        <v>Others</v>
      </c>
      <c r="U6100">
        <f t="shared" si="1342"/>
        <v>17</v>
      </c>
      <c r="V6100" t="str">
        <f t="shared" si="1343"/>
        <v>FY Q4</v>
      </c>
    </row>
    <row r="6101" spans="1:22" x14ac:dyDescent="0.3">
      <c r="A6101" s="18">
        <v>45364</v>
      </c>
      <c r="B6101" t="s">
        <v>857</v>
      </c>
      <c r="C6101" t="s">
        <v>375</v>
      </c>
      <c r="D6101" t="s">
        <v>7219</v>
      </c>
      <c r="E6101">
        <v>625053330548</v>
      </c>
      <c r="F6101" t="s">
        <v>15</v>
      </c>
      <c r="G6101" t="s">
        <v>67</v>
      </c>
      <c r="H6101">
        <v>28497</v>
      </c>
      <c r="I6101" s="2">
        <f t="shared" si="1330"/>
        <v>2024</v>
      </c>
      <c r="J6101" s="2" t="str">
        <f t="shared" si="1331"/>
        <v>March</v>
      </c>
      <c r="K6101" s="2">
        <f t="shared" si="1332"/>
        <v>3</v>
      </c>
      <c r="L6101" s="2" t="str">
        <f t="shared" si="1333"/>
        <v>Wednesday</v>
      </c>
      <c r="M6101" s="2">
        <f t="shared" si="1334"/>
        <v>11</v>
      </c>
      <c r="N6101" s="3">
        <f t="shared" si="1335"/>
        <v>0</v>
      </c>
      <c r="O6101" s="3">
        <f t="shared" si="1336"/>
        <v>28497</v>
      </c>
      <c r="P6101" t="str">
        <f t="shared" si="1337"/>
        <v>13-Mar</v>
      </c>
      <c r="Q6101" s="9">
        <f t="shared" si="1338"/>
        <v>0.34652777777777777</v>
      </c>
      <c r="R6101" t="str">
        <f t="shared" si="1339"/>
        <v>Morning</v>
      </c>
      <c r="S6101" s="2">
        <f t="shared" si="1340"/>
        <v>13</v>
      </c>
      <c r="T6101" t="str">
        <f t="shared" si="1341"/>
        <v>UPI Transfer</v>
      </c>
      <c r="U6101">
        <f t="shared" si="1342"/>
        <v>8</v>
      </c>
      <c r="V6101" t="str">
        <f t="shared" si="1343"/>
        <v>FY Q4</v>
      </c>
    </row>
    <row r="6102" spans="1:22" x14ac:dyDescent="0.3">
      <c r="A6102" s="18">
        <v>45364</v>
      </c>
      <c r="B6102" t="s">
        <v>130</v>
      </c>
      <c r="C6102" t="s">
        <v>82</v>
      </c>
      <c r="D6102" t="s">
        <v>7220</v>
      </c>
      <c r="E6102">
        <v>691258602891</v>
      </c>
      <c r="F6102" t="s">
        <v>16</v>
      </c>
      <c r="G6102" t="s">
        <v>71</v>
      </c>
      <c r="H6102">
        <v>14857</v>
      </c>
      <c r="I6102" s="2">
        <f t="shared" si="1330"/>
        <v>2024</v>
      </c>
      <c r="J6102" s="2" t="str">
        <f t="shared" si="1331"/>
        <v>March</v>
      </c>
      <c r="K6102" s="2">
        <f t="shared" si="1332"/>
        <v>3</v>
      </c>
      <c r="L6102" s="2" t="str">
        <f t="shared" si="1333"/>
        <v>Wednesday</v>
      </c>
      <c r="M6102" s="2">
        <f t="shared" si="1334"/>
        <v>11</v>
      </c>
      <c r="N6102" s="3">
        <f t="shared" si="1335"/>
        <v>14857</v>
      </c>
      <c r="O6102" s="3">
        <f t="shared" si="1336"/>
        <v>0</v>
      </c>
      <c r="P6102" t="str">
        <f t="shared" si="1337"/>
        <v>13-Mar</v>
      </c>
      <c r="Q6102" s="9">
        <f t="shared" si="1338"/>
        <v>0.53749999999999998</v>
      </c>
      <c r="R6102" t="str">
        <f t="shared" si="1339"/>
        <v>Afternoon</v>
      </c>
      <c r="S6102" s="2">
        <f t="shared" si="1340"/>
        <v>13</v>
      </c>
      <c r="T6102" t="str">
        <f t="shared" si="1341"/>
        <v>Others</v>
      </c>
      <c r="U6102">
        <f t="shared" si="1342"/>
        <v>12</v>
      </c>
      <c r="V6102" t="str">
        <f t="shared" si="1343"/>
        <v>FY Q4</v>
      </c>
    </row>
    <row r="6103" spans="1:22" x14ac:dyDescent="0.3">
      <c r="A6103" s="18">
        <v>45364</v>
      </c>
      <c r="B6103" t="s">
        <v>540</v>
      </c>
      <c r="C6103" t="s">
        <v>239</v>
      </c>
      <c r="D6103" t="s">
        <v>7221</v>
      </c>
      <c r="E6103">
        <v>816095220380</v>
      </c>
      <c r="F6103" t="s">
        <v>15</v>
      </c>
      <c r="G6103" t="s">
        <v>71</v>
      </c>
      <c r="H6103">
        <v>5577</v>
      </c>
      <c r="I6103" s="2">
        <f t="shared" si="1330"/>
        <v>2024</v>
      </c>
      <c r="J6103" s="2" t="str">
        <f t="shared" si="1331"/>
        <v>March</v>
      </c>
      <c r="K6103" s="2">
        <f t="shared" si="1332"/>
        <v>3</v>
      </c>
      <c r="L6103" s="2" t="str">
        <f t="shared" si="1333"/>
        <v>Wednesday</v>
      </c>
      <c r="M6103" s="2">
        <f t="shared" si="1334"/>
        <v>11</v>
      </c>
      <c r="N6103" s="3">
        <f t="shared" si="1335"/>
        <v>0</v>
      </c>
      <c r="O6103" s="3">
        <f t="shared" si="1336"/>
        <v>5577</v>
      </c>
      <c r="P6103" t="str">
        <f t="shared" si="1337"/>
        <v>13-Mar</v>
      </c>
      <c r="Q6103" s="9">
        <f t="shared" si="1338"/>
        <v>0.65208333333333335</v>
      </c>
      <c r="R6103" t="str">
        <f t="shared" si="1339"/>
        <v>Afternoon</v>
      </c>
      <c r="S6103" s="2">
        <f t="shared" si="1340"/>
        <v>13</v>
      </c>
      <c r="T6103" t="str">
        <f t="shared" si="1341"/>
        <v>Recharge</v>
      </c>
      <c r="U6103">
        <f t="shared" si="1342"/>
        <v>15</v>
      </c>
      <c r="V6103" t="str">
        <f t="shared" si="1343"/>
        <v>FY Q4</v>
      </c>
    </row>
    <row r="6104" spans="1:22" x14ac:dyDescent="0.3">
      <c r="A6104" s="18">
        <v>45364</v>
      </c>
      <c r="B6104" t="s">
        <v>2544</v>
      </c>
      <c r="C6104" t="s">
        <v>254</v>
      </c>
      <c r="D6104" t="s">
        <v>7222</v>
      </c>
      <c r="E6104">
        <v>912793745363</v>
      </c>
      <c r="F6104" t="s">
        <v>16</v>
      </c>
      <c r="G6104" t="s">
        <v>71</v>
      </c>
      <c r="H6104">
        <v>2929</v>
      </c>
      <c r="I6104" s="2">
        <f t="shared" si="1330"/>
        <v>2024</v>
      </c>
      <c r="J6104" s="2" t="str">
        <f t="shared" si="1331"/>
        <v>March</v>
      </c>
      <c r="K6104" s="2">
        <f t="shared" si="1332"/>
        <v>3</v>
      </c>
      <c r="L6104" s="2" t="str">
        <f t="shared" si="1333"/>
        <v>Wednesday</v>
      </c>
      <c r="M6104" s="2">
        <f t="shared" si="1334"/>
        <v>11</v>
      </c>
      <c r="N6104" s="3">
        <f t="shared" si="1335"/>
        <v>2929</v>
      </c>
      <c r="O6104" s="3">
        <f t="shared" si="1336"/>
        <v>0</v>
      </c>
      <c r="P6104" t="str">
        <f t="shared" si="1337"/>
        <v>13-Mar</v>
      </c>
      <c r="Q6104" s="9">
        <f t="shared" si="1338"/>
        <v>0.70625000000000004</v>
      </c>
      <c r="R6104" t="str">
        <f t="shared" si="1339"/>
        <v>Afternoon</v>
      </c>
      <c r="S6104" s="2">
        <f t="shared" si="1340"/>
        <v>13</v>
      </c>
      <c r="T6104" t="str">
        <f t="shared" si="1341"/>
        <v>Others</v>
      </c>
      <c r="U6104">
        <f t="shared" si="1342"/>
        <v>16</v>
      </c>
      <c r="V6104" t="str">
        <f t="shared" si="1343"/>
        <v>FY Q4</v>
      </c>
    </row>
    <row r="6105" spans="1:22" x14ac:dyDescent="0.3">
      <c r="A6105" s="18">
        <v>45364</v>
      </c>
      <c r="B6105" t="s">
        <v>1390</v>
      </c>
      <c r="C6105" t="s">
        <v>131</v>
      </c>
      <c r="D6105" t="s">
        <v>7223</v>
      </c>
      <c r="E6105">
        <v>218734419427</v>
      </c>
      <c r="F6105" t="s">
        <v>16</v>
      </c>
      <c r="G6105" t="s">
        <v>67</v>
      </c>
      <c r="H6105">
        <v>5459</v>
      </c>
      <c r="I6105" s="2">
        <f t="shared" si="1330"/>
        <v>2024</v>
      </c>
      <c r="J6105" s="2" t="str">
        <f t="shared" si="1331"/>
        <v>March</v>
      </c>
      <c r="K6105" s="2">
        <f t="shared" si="1332"/>
        <v>3</v>
      </c>
      <c r="L6105" s="2" t="str">
        <f t="shared" si="1333"/>
        <v>Wednesday</v>
      </c>
      <c r="M6105" s="2">
        <f t="shared" si="1334"/>
        <v>11</v>
      </c>
      <c r="N6105" s="3">
        <f t="shared" si="1335"/>
        <v>5459</v>
      </c>
      <c r="O6105" s="3">
        <f t="shared" si="1336"/>
        <v>0</v>
      </c>
      <c r="P6105" t="str">
        <f t="shared" si="1337"/>
        <v>13-Mar</v>
      </c>
      <c r="Q6105" s="9">
        <f t="shared" si="1338"/>
        <v>0.72569444444444442</v>
      </c>
      <c r="R6105" t="str">
        <f t="shared" si="1339"/>
        <v>Evening</v>
      </c>
      <c r="S6105" s="2">
        <f t="shared" si="1340"/>
        <v>13</v>
      </c>
      <c r="T6105" t="str">
        <f t="shared" si="1341"/>
        <v>Others</v>
      </c>
      <c r="U6105">
        <f t="shared" si="1342"/>
        <v>17</v>
      </c>
      <c r="V6105" t="str">
        <f t="shared" si="1343"/>
        <v>FY Q4</v>
      </c>
    </row>
    <row r="6106" spans="1:22" x14ac:dyDescent="0.3">
      <c r="A6106" s="18">
        <v>45364</v>
      </c>
      <c r="B6106" t="s">
        <v>1306</v>
      </c>
      <c r="C6106" t="s">
        <v>605</v>
      </c>
      <c r="D6106" t="s">
        <v>7224</v>
      </c>
      <c r="E6106">
        <v>626506762867</v>
      </c>
      <c r="F6106" t="s">
        <v>16</v>
      </c>
      <c r="G6106" t="s">
        <v>67</v>
      </c>
      <c r="H6106">
        <v>23261</v>
      </c>
      <c r="I6106" s="2">
        <f t="shared" si="1330"/>
        <v>2024</v>
      </c>
      <c r="J6106" s="2" t="str">
        <f t="shared" si="1331"/>
        <v>March</v>
      </c>
      <c r="K6106" s="2">
        <f t="shared" si="1332"/>
        <v>3</v>
      </c>
      <c r="L6106" s="2" t="str">
        <f t="shared" si="1333"/>
        <v>Wednesday</v>
      </c>
      <c r="M6106" s="2">
        <f t="shared" si="1334"/>
        <v>11</v>
      </c>
      <c r="N6106" s="3">
        <f t="shared" si="1335"/>
        <v>23261</v>
      </c>
      <c r="O6106" s="3">
        <f t="shared" si="1336"/>
        <v>0</v>
      </c>
      <c r="P6106" t="str">
        <f t="shared" si="1337"/>
        <v>13-Mar</v>
      </c>
      <c r="Q6106" s="9">
        <f t="shared" si="1338"/>
        <v>0.83194444444444449</v>
      </c>
      <c r="R6106" t="str">
        <f t="shared" si="1339"/>
        <v>Evening</v>
      </c>
      <c r="S6106" s="2">
        <f t="shared" si="1340"/>
        <v>13</v>
      </c>
      <c r="T6106" t="str">
        <f t="shared" si="1341"/>
        <v>Others</v>
      </c>
      <c r="U6106">
        <f t="shared" si="1342"/>
        <v>19</v>
      </c>
      <c r="V6106" t="str">
        <f t="shared" si="1343"/>
        <v>FY Q4</v>
      </c>
    </row>
    <row r="6107" spans="1:22" x14ac:dyDescent="0.3">
      <c r="A6107" s="18">
        <v>45365</v>
      </c>
      <c r="B6107" t="s">
        <v>1556</v>
      </c>
      <c r="C6107" t="s">
        <v>605</v>
      </c>
      <c r="D6107" t="s">
        <v>7225</v>
      </c>
      <c r="E6107">
        <v>834128292353</v>
      </c>
      <c r="F6107" t="s">
        <v>16</v>
      </c>
      <c r="G6107" t="s">
        <v>71</v>
      </c>
      <c r="H6107">
        <v>7449</v>
      </c>
      <c r="I6107" s="2">
        <f t="shared" si="1330"/>
        <v>2024</v>
      </c>
      <c r="J6107" s="2" t="str">
        <f t="shared" si="1331"/>
        <v>March</v>
      </c>
      <c r="K6107" s="2">
        <f t="shared" si="1332"/>
        <v>3</v>
      </c>
      <c r="L6107" s="2" t="str">
        <f t="shared" si="1333"/>
        <v>Thursday</v>
      </c>
      <c r="M6107" s="2">
        <f t="shared" si="1334"/>
        <v>11</v>
      </c>
      <c r="N6107" s="3">
        <f t="shared" si="1335"/>
        <v>7449</v>
      </c>
      <c r="O6107" s="3">
        <f t="shared" si="1336"/>
        <v>0</v>
      </c>
      <c r="P6107" t="str">
        <f t="shared" si="1337"/>
        <v>14-Mar</v>
      </c>
      <c r="Q6107" s="9">
        <f t="shared" si="1338"/>
        <v>0.5229166666666667</v>
      </c>
      <c r="R6107" t="str">
        <f t="shared" si="1339"/>
        <v>Afternoon</v>
      </c>
      <c r="S6107" s="2">
        <f t="shared" si="1340"/>
        <v>14</v>
      </c>
      <c r="T6107" t="str">
        <f t="shared" si="1341"/>
        <v>Others</v>
      </c>
      <c r="U6107">
        <f t="shared" si="1342"/>
        <v>12</v>
      </c>
      <c r="V6107" t="str">
        <f t="shared" si="1343"/>
        <v>FY Q4</v>
      </c>
    </row>
    <row r="6108" spans="1:22" x14ac:dyDescent="0.3">
      <c r="A6108" s="18">
        <v>45365</v>
      </c>
      <c r="B6108" t="s">
        <v>466</v>
      </c>
      <c r="C6108" t="s">
        <v>189</v>
      </c>
      <c r="D6108" t="s">
        <v>7226</v>
      </c>
      <c r="E6108">
        <v>84470583393</v>
      </c>
      <c r="F6108" t="s">
        <v>16</v>
      </c>
      <c r="G6108" t="s">
        <v>71</v>
      </c>
      <c r="H6108">
        <v>12075</v>
      </c>
      <c r="I6108" s="2">
        <f t="shared" si="1330"/>
        <v>2024</v>
      </c>
      <c r="J6108" s="2" t="str">
        <f t="shared" si="1331"/>
        <v>March</v>
      </c>
      <c r="K6108" s="2">
        <f t="shared" si="1332"/>
        <v>3</v>
      </c>
      <c r="L6108" s="2" t="str">
        <f t="shared" si="1333"/>
        <v>Thursday</v>
      </c>
      <c r="M6108" s="2">
        <f t="shared" si="1334"/>
        <v>11</v>
      </c>
      <c r="N6108" s="3">
        <f t="shared" si="1335"/>
        <v>12075</v>
      </c>
      <c r="O6108" s="3">
        <f t="shared" si="1336"/>
        <v>0</v>
      </c>
      <c r="P6108" t="str">
        <f t="shared" si="1337"/>
        <v>14-Mar</v>
      </c>
      <c r="Q6108" s="9">
        <f t="shared" si="1338"/>
        <v>0.58472222222222225</v>
      </c>
      <c r="R6108" t="str">
        <f t="shared" si="1339"/>
        <v>Afternoon</v>
      </c>
      <c r="S6108" s="2">
        <f t="shared" si="1340"/>
        <v>14</v>
      </c>
      <c r="T6108" t="str">
        <f t="shared" si="1341"/>
        <v>Others</v>
      </c>
      <c r="U6108">
        <f t="shared" si="1342"/>
        <v>14</v>
      </c>
      <c r="V6108" t="str">
        <f t="shared" si="1343"/>
        <v>FY Q4</v>
      </c>
    </row>
    <row r="6109" spans="1:22" x14ac:dyDescent="0.3">
      <c r="A6109" s="18">
        <v>45365</v>
      </c>
      <c r="B6109" t="s">
        <v>564</v>
      </c>
      <c r="C6109" t="s">
        <v>375</v>
      </c>
      <c r="D6109" t="s">
        <v>7227</v>
      </c>
      <c r="E6109">
        <v>843687902460</v>
      </c>
      <c r="F6109" t="s">
        <v>15</v>
      </c>
      <c r="G6109" t="s">
        <v>71</v>
      </c>
      <c r="H6109">
        <v>2043</v>
      </c>
      <c r="I6109" s="2">
        <f t="shared" si="1330"/>
        <v>2024</v>
      </c>
      <c r="J6109" s="2" t="str">
        <f t="shared" si="1331"/>
        <v>March</v>
      </c>
      <c r="K6109" s="2">
        <f t="shared" si="1332"/>
        <v>3</v>
      </c>
      <c r="L6109" s="2" t="str">
        <f t="shared" si="1333"/>
        <v>Thursday</v>
      </c>
      <c r="M6109" s="2">
        <f t="shared" si="1334"/>
        <v>11</v>
      </c>
      <c r="N6109" s="3">
        <f t="shared" si="1335"/>
        <v>0</v>
      </c>
      <c r="O6109" s="3">
        <f t="shared" si="1336"/>
        <v>2043</v>
      </c>
      <c r="P6109" t="str">
        <f t="shared" si="1337"/>
        <v>14-Mar</v>
      </c>
      <c r="Q6109" s="9">
        <f t="shared" si="1338"/>
        <v>0.61597222222222225</v>
      </c>
      <c r="R6109" t="str">
        <f t="shared" si="1339"/>
        <v>Afternoon</v>
      </c>
      <c r="S6109" s="2">
        <f t="shared" si="1340"/>
        <v>14</v>
      </c>
      <c r="T6109" t="str">
        <f t="shared" si="1341"/>
        <v>UPI Transfer</v>
      </c>
      <c r="U6109">
        <f t="shared" si="1342"/>
        <v>14</v>
      </c>
      <c r="V6109" t="str">
        <f t="shared" si="1343"/>
        <v>FY Q4</v>
      </c>
    </row>
    <row r="6110" spans="1:22" x14ac:dyDescent="0.3">
      <c r="A6110" s="18">
        <v>45365</v>
      </c>
      <c r="B6110" t="s">
        <v>582</v>
      </c>
      <c r="C6110" t="s">
        <v>366</v>
      </c>
      <c r="D6110" t="s">
        <v>7228</v>
      </c>
      <c r="E6110">
        <v>636455891118</v>
      </c>
      <c r="F6110" t="s">
        <v>16</v>
      </c>
      <c r="G6110" t="s">
        <v>71</v>
      </c>
      <c r="H6110">
        <v>1412</v>
      </c>
      <c r="I6110" s="2">
        <f t="shared" si="1330"/>
        <v>2024</v>
      </c>
      <c r="J6110" s="2" t="str">
        <f t="shared" si="1331"/>
        <v>March</v>
      </c>
      <c r="K6110" s="2">
        <f t="shared" si="1332"/>
        <v>3</v>
      </c>
      <c r="L6110" s="2" t="str">
        <f t="shared" si="1333"/>
        <v>Thursday</v>
      </c>
      <c r="M6110" s="2">
        <f t="shared" si="1334"/>
        <v>11</v>
      </c>
      <c r="N6110" s="3">
        <f t="shared" si="1335"/>
        <v>1412</v>
      </c>
      <c r="O6110" s="3">
        <f t="shared" si="1336"/>
        <v>0</v>
      </c>
      <c r="P6110" t="str">
        <f t="shared" si="1337"/>
        <v>14-Mar</v>
      </c>
      <c r="Q6110" s="9">
        <f t="shared" si="1338"/>
        <v>0.74930555555555556</v>
      </c>
      <c r="R6110" t="str">
        <f t="shared" si="1339"/>
        <v>Evening</v>
      </c>
      <c r="S6110" s="2">
        <f t="shared" si="1340"/>
        <v>14</v>
      </c>
      <c r="T6110" t="str">
        <f t="shared" si="1341"/>
        <v>Others</v>
      </c>
      <c r="U6110">
        <f t="shared" si="1342"/>
        <v>17</v>
      </c>
      <c r="V6110" t="str">
        <f t="shared" si="1343"/>
        <v>FY Q4</v>
      </c>
    </row>
    <row r="6111" spans="1:22" x14ac:dyDescent="0.3">
      <c r="A6111" s="18">
        <v>45365</v>
      </c>
      <c r="B6111" t="s">
        <v>1308</v>
      </c>
      <c r="C6111" t="s">
        <v>104</v>
      </c>
      <c r="D6111" t="s">
        <v>7229</v>
      </c>
      <c r="E6111">
        <v>152933383387</v>
      </c>
      <c r="F6111" t="s">
        <v>16</v>
      </c>
      <c r="G6111" t="s">
        <v>71</v>
      </c>
      <c r="H6111">
        <v>4383</v>
      </c>
      <c r="I6111" s="2">
        <f t="shared" si="1330"/>
        <v>2024</v>
      </c>
      <c r="J6111" s="2" t="str">
        <f t="shared" si="1331"/>
        <v>March</v>
      </c>
      <c r="K6111" s="2">
        <f t="shared" si="1332"/>
        <v>3</v>
      </c>
      <c r="L6111" s="2" t="str">
        <f t="shared" si="1333"/>
        <v>Thursday</v>
      </c>
      <c r="M6111" s="2">
        <f t="shared" si="1334"/>
        <v>11</v>
      </c>
      <c r="N6111" s="3">
        <f t="shared" si="1335"/>
        <v>4383</v>
      </c>
      <c r="O6111" s="3">
        <f t="shared" si="1336"/>
        <v>0</v>
      </c>
      <c r="P6111" t="str">
        <f t="shared" si="1337"/>
        <v>14-Mar</v>
      </c>
      <c r="Q6111" s="9">
        <f t="shared" si="1338"/>
        <v>0.87847222222222221</v>
      </c>
      <c r="R6111" t="str">
        <f t="shared" si="1339"/>
        <v>Night</v>
      </c>
      <c r="S6111" s="2">
        <f t="shared" si="1340"/>
        <v>14</v>
      </c>
      <c r="T6111" t="str">
        <f t="shared" si="1341"/>
        <v>Others</v>
      </c>
      <c r="U6111">
        <f t="shared" si="1342"/>
        <v>21</v>
      </c>
      <c r="V6111" t="str">
        <f t="shared" si="1343"/>
        <v>FY Q4</v>
      </c>
    </row>
    <row r="6112" spans="1:22" x14ac:dyDescent="0.3">
      <c r="A6112" s="18">
        <v>45366</v>
      </c>
      <c r="B6112" t="s">
        <v>310</v>
      </c>
      <c r="C6112" t="s">
        <v>338</v>
      </c>
      <c r="D6112" t="s">
        <v>7230</v>
      </c>
      <c r="E6112">
        <v>499180775131</v>
      </c>
      <c r="F6112" t="s">
        <v>15</v>
      </c>
      <c r="G6112" t="s">
        <v>71</v>
      </c>
      <c r="H6112">
        <v>3998</v>
      </c>
      <c r="I6112" s="2">
        <f t="shared" si="1330"/>
        <v>2024</v>
      </c>
      <c r="J6112" s="2" t="str">
        <f t="shared" si="1331"/>
        <v>March</v>
      </c>
      <c r="K6112" s="2">
        <f t="shared" si="1332"/>
        <v>3</v>
      </c>
      <c r="L6112" s="2" t="str">
        <f t="shared" si="1333"/>
        <v>Friday</v>
      </c>
      <c r="M6112" s="2">
        <f t="shared" si="1334"/>
        <v>11</v>
      </c>
      <c r="N6112" s="3">
        <f t="shared" si="1335"/>
        <v>0</v>
      </c>
      <c r="O6112" s="3">
        <f t="shared" si="1336"/>
        <v>3998</v>
      </c>
      <c r="P6112" t="str">
        <f t="shared" si="1337"/>
        <v>15-Mar</v>
      </c>
      <c r="Q6112" s="9">
        <f t="shared" si="1338"/>
        <v>0.39444444444444443</v>
      </c>
      <c r="R6112" t="str">
        <f t="shared" si="1339"/>
        <v>Morning</v>
      </c>
      <c r="S6112" s="2">
        <f t="shared" si="1340"/>
        <v>15</v>
      </c>
      <c r="T6112" t="str">
        <f t="shared" si="1341"/>
        <v>UPI Transfer</v>
      </c>
      <c r="U6112">
        <f t="shared" si="1342"/>
        <v>9</v>
      </c>
      <c r="V6112" t="str">
        <f t="shared" si="1343"/>
        <v>FY Q4</v>
      </c>
    </row>
    <row r="6113" spans="1:22" x14ac:dyDescent="0.3">
      <c r="A6113" s="18">
        <v>45366</v>
      </c>
      <c r="B6113" t="s">
        <v>3828</v>
      </c>
      <c r="C6113" t="s">
        <v>282</v>
      </c>
      <c r="D6113" t="s">
        <v>7231</v>
      </c>
      <c r="E6113">
        <v>850936209512</v>
      </c>
      <c r="F6113" t="s">
        <v>16</v>
      </c>
      <c r="G6113" t="s">
        <v>67</v>
      </c>
      <c r="H6113">
        <v>10422</v>
      </c>
      <c r="I6113" s="2">
        <f t="shared" si="1330"/>
        <v>2024</v>
      </c>
      <c r="J6113" s="2" t="str">
        <f t="shared" si="1331"/>
        <v>March</v>
      </c>
      <c r="K6113" s="2">
        <f t="shared" si="1332"/>
        <v>3</v>
      </c>
      <c r="L6113" s="2" t="str">
        <f t="shared" si="1333"/>
        <v>Friday</v>
      </c>
      <c r="M6113" s="2">
        <f t="shared" si="1334"/>
        <v>11</v>
      </c>
      <c r="N6113" s="3">
        <f t="shared" si="1335"/>
        <v>10422</v>
      </c>
      <c r="O6113" s="3">
        <f t="shared" si="1336"/>
        <v>0</v>
      </c>
      <c r="P6113" t="str">
        <f t="shared" si="1337"/>
        <v>15-Mar</v>
      </c>
      <c r="Q6113" s="9">
        <f t="shared" si="1338"/>
        <v>0.41666666666666669</v>
      </c>
      <c r="R6113" t="str">
        <f t="shared" si="1339"/>
        <v>Morning</v>
      </c>
      <c r="S6113" s="2">
        <f t="shared" si="1340"/>
        <v>15</v>
      </c>
      <c r="T6113" t="str">
        <f t="shared" si="1341"/>
        <v>Others</v>
      </c>
      <c r="U6113">
        <f t="shared" si="1342"/>
        <v>10</v>
      </c>
      <c r="V6113" t="str">
        <f t="shared" si="1343"/>
        <v>FY Q4</v>
      </c>
    </row>
    <row r="6114" spans="1:22" x14ac:dyDescent="0.3">
      <c r="A6114" s="18">
        <v>45366</v>
      </c>
      <c r="B6114" t="s">
        <v>468</v>
      </c>
      <c r="C6114" t="s">
        <v>79</v>
      </c>
      <c r="D6114" t="s">
        <v>7232</v>
      </c>
      <c r="E6114">
        <v>772682620007</v>
      </c>
      <c r="F6114" t="s">
        <v>16</v>
      </c>
      <c r="G6114" t="s">
        <v>67</v>
      </c>
      <c r="H6114">
        <v>9180</v>
      </c>
      <c r="I6114" s="2">
        <f t="shared" si="1330"/>
        <v>2024</v>
      </c>
      <c r="J6114" s="2" t="str">
        <f t="shared" si="1331"/>
        <v>March</v>
      </c>
      <c r="K6114" s="2">
        <f t="shared" si="1332"/>
        <v>3</v>
      </c>
      <c r="L6114" s="2" t="str">
        <f t="shared" si="1333"/>
        <v>Friday</v>
      </c>
      <c r="M6114" s="2">
        <f t="shared" si="1334"/>
        <v>11</v>
      </c>
      <c r="N6114" s="3">
        <f t="shared" si="1335"/>
        <v>9180</v>
      </c>
      <c r="O6114" s="3">
        <f t="shared" si="1336"/>
        <v>0</v>
      </c>
      <c r="P6114" t="str">
        <f t="shared" si="1337"/>
        <v>15-Mar</v>
      </c>
      <c r="Q6114" s="9">
        <f t="shared" si="1338"/>
        <v>0.56180555555555556</v>
      </c>
      <c r="R6114" t="str">
        <f t="shared" si="1339"/>
        <v>Afternoon</v>
      </c>
      <c r="S6114" s="2">
        <f t="shared" si="1340"/>
        <v>15</v>
      </c>
      <c r="T6114" t="str">
        <f t="shared" si="1341"/>
        <v>Others</v>
      </c>
      <c r="U6114">
        <f t="shared" si="1342"/>
        <v>13</v>
      </c>
      <c r="V6114" t="str">
        <f t="shared" si="1343"/>
        <v>FY Q4</v>
      </c>
    </row>
    <row r="6115" spans="1:22" x14ac:dyDescent="0.3">
      <c r="A6115" s="18">
        <v>45366</v>
      </c>
      <c r="B6115" t="s">
        <v>715</v>
      </c>
      <c r="C6115" t="s">
        <v>117</v>
      </c>
      <c r="D6115" t="s">
        <v>7233</v>
      </c>
      <c r="E6115">
        <v>412325527088</v>
      </c>
      <c r="F6115" t="s">
        <v>16</v>
      </c>
      <c r="G6115" t="s">
        <v>71</v>
      </c>
      <c r="H6115">
        <v>2513</v>
      </c>
      <c r="I6115" s="2">
        <f t="shared" si="1330"/>
        <v>2024</v>
      </c>
      <c r="J6115" s="2" t="str">
        <f t="shared" si="1331"/>
        <v>March</v>
      </c>
      <c r="K6115" s="2">
        <f t="shared" si="1332"/>
        <v>3</v>
      </c>
      <c r="L6115" s="2" t="str">
        <f t="shared" si="1333"/>
        <v>Friday</v>
      </c>
      <c r="M6115" s="2">
        <f t="shared" si="1334"/>
        <v>11</v>
      </c>
      <c r="N6115" s="3">
        <f t="shared" si="1335"/>
        <v>2513</v>
      </c>
      <c r="O6115" s="3">
        <f t="shared" si="1336"/>
        <v>0</v>
      </c>
      <c r="P6115" t="str">
        <f t="shared" si="1337"/>
        <v>15-Mar</v>
      </c>
      <c r="Q6115" s="9">
        <f t="shared" si="1338"/>
        <v>0.60138888888888886</v>
      </c>
      <c r="R6115" t="str">
        <f t="shared" si="1339"/>
        <v>Afternoon</v>
      </c>
      <c r="S6115" s="2">
        <f t="shared" si="1340"/>
        <v>15</v>
      </c>
      <c r="T6115" t="str">
        <f t="shared" si="1341"/>
        <v>Others</v>
      </c>
      <c r="U6115">
        <f t="shared" si="1342"/>
        <v>14</v>
      </c>
      <c r="V6115" t="str">
        <f t="shared" si="1343"/>
        <v>FY Q4</v>
      </c>
    </row>
    <row r="6116" spans="1:22" x14ac:dyDescent="0.3">
      <c r="A6116" s="18">
        <v>45366</v>
      </c>
      <c r="B6116" t="s">
        <v>1521</v>
      </c>
      <c r="C6116" t="s">
        <v>325</v>
      </c>
      <c r="D6116" t="s">
        <v>7234</v>
      </c>
      <c r="E6116">
        <v>841559589453</v>
      </c>
      <c r="F6116" t="s">
        <v>16</v>
      </c>
      <c r="G6116" t="s">
        <v>71</v>
      </c>
      <c r="H6116">
        <v>18966</v>
      </c>
      <c r="I6116" s="2">
        <f t="shared" si="1330"/>
        <v>2024</v>
      </c>
      <c r="J6116" s="2" t="str">
        <f t="shared" si="1331"/>
        <v>March</v>
      </c>
      <c r="K6116" s="2">
        <f t="shared" si="1332"/>
        <v>3</v>
      </c>
      <c r="L6116" s="2" t="str">
        <f t="shared" si="1333"/>
        <v>Friday</v>
      </c>
      <c r="M6116" s="2">
        <f t="shared" si="1334"/>
        <v>11</v>
      </c>
      <c r="N6116" s="3">
        <f t="shared" si="1335"/>
        <v>18966</v>
      </c>
      <c r="O6116" s="3">
        <f t="shared" si="1336"/>
        <v>0</v>
      </c>
      <c r="P6116" t="str">
        <f t="shared" si="1337"/>
        <v>15-Mar</v>
      </c>
      <c r="Q6116" s="9">
        <f t="shared" si="1338"/>
        <v>0.68958333333333333</v>
      </c>
      <c r="R6116" t="str">
        <f t="shared" si="1339"/>
        <v>Afternoon</v>
      </c>
      <c r="S6116" s="2">
        <f t="shared" si="1340"/>
        <v>15</v>
      </c>
      <c r="T6116" t="str">
        <f t="shared" si="1341"/>
        <v>Others</v>
      </c>
      <c r="U6116">
        <f t="shared" si="1342"/>
        <v>16</v>
      </c>
      <c r="V6116" t="str">
        <f t="shared" si="1343"/>
        <v>FY Q4</v>
      </c>
    </row>
    <row r="6117" spans="1:22" x14ac:dyDescent="0.3">
      <c r="A6117" s="18">
        <v>45366</v>
      </c>
      <c r="B6117" t="s">
        <v>611</v>
      </c>
      <c r="C6117" t="s">
        <v>131</v>
      </c>
      <c r="D6117" t="s">
        <v>7235</v>
      </c>
      <c r="E6117">
        <v>450149869169</v>
      </c>
      <c r="F6117" t="s">
        <v>16</v>
      </c>
      <c r="G6117" t="s">
        <v>67</v>
      </c>
      <c r="H6117">
        <v>8906</v>
      </c>
      <c r="I6117" s="2">
        <f t="shared" si="1330"/>
        <v>2024</v>
      </c>
      <c r="J6117" s="2" t="str">
        <f t="shared" si="1331"/>
        <v>March</v>
      </c>
      <c r="K6117" s="2">
        <f t="shared" si="1332"/>
        <v>3</v>
      </c>
      <c r="L6117" s="2" t="str">
        <f t="shared" si="1333"/>
        <v>Friday</v>
      </c>
      <c r="M6117" s="2">
        <f t="shared" si="1334"/>
        <v>11</v>
      </c>
      <c r="N6117" s="3">
        <f t="shared" si="1335"/>
        <v>8906</v>
      </c>
      <c r="O6117" s="3">
        <f t="shared" si="1336"/>
        <v>0</v>
      </c>
      <c r="P6117" t="str">
        <f t="shared" si="1337"/>
        <v>15-Mar</v>
      </c>
      <c r="Q6117" s="9">
        <f t="shared" si="1338"/>
        <v>0.71875</v>
      </c>
      <c r="R6117" t="str">
        <f t="shared" si="1339"/>
        <v>Evening</v>
      </c>
      <c r="S6117" s="2">
        <f t="shared" si="1340"/>
        <v>15</v>
      </c>
      <c r="T6117" t="str">
        <f t="shared" si="1341"/>
        <v>Others</v>
      </c>
      <c r="U6117">
        <f t="shared" si="1342"/>
        <v>17</v>
      </c>
      <c r="V6117" t="str">
        <f t="shared" si="1343"/>
        <v>FY Q4</v>
      </c>
    </row>
    <row r="6118" spans="1:22" x14ac:dyDescent="0.3">
      <c r="A6118" s="18">
        <v>45366</v>
      </c>
      <c r="B6118" t="s">
        <v>1479</v>
      </c>
      <c r="C6118" t="s">
        <v>251</v>
      </c>
      <c r="D6118" t="s">
        <v>7236</v>
      </c>
      <c r="E6118">
        <v>654835017275</v>
      </c>
      <c r="F6118" t="s">
        <v>15</v>
      </c>
      <c r="G6118" t="s">
        <v>67</v>
      </c>
      <c r="H6118">
        <v>8930</v>
      </c>
      <c r="I6118" s="2">
        <f t="shared" ref="I6118:I6181" si="1344">YEAR(A6118)</f>
        <v>2024</v>
      </c>
      <c r="J6118" s="2" t="str">
        <f t="shared" ref="J6118:J6181" si="1345">TEXT(A6118,"mmmm")</f>
        <v>March</v>
      </c>
      <c r="K6118" s="2">
        <f t="shared" ref="K6118:K6181" si="1346">MONTH(A6118)</f>
        <v>3</v>
      </c>
      <c r="L6118" s="2" t="str">
        <f t="shared" ref="L6118:L6181" si="1347">TEXT(A6118,"dddd")</f>
        <v>Friday</v>
      </c>
      <c r="M6118" s="2">
        <f t="shared" ref="M6118:M6181" si="1348">WEEKNUM(A6118)</f>
        <v>11</v>
      </c>
      <c r="N6118" s="3">
        <f t="shared" ref="N6118:N6181" si="1349">IF(F6118="Credit",H6118,0)</f>
        <v>0</v>
      </c>
      <c r="O6118" s="3">
        <f t="shared" ref="O6118:O6181" si="1350">IF(F6118="Debit",H6118,0)</f>
        <v>8930</v>
      </c>
      <c r="P6118" t="str">
        <f t="shared" ref="P6118:P6181" si="1351">TEXT(A6118,"d-mmm")</f>
        <v>15-Mar</v>
      </c>
      <c r="Q6118" s="9">
        <f t="shared" ref="Q6118:Q6181" si="1352">TIMEVALUE(TRIM(CLEAN(SUBSTITUTE(B6118,CHAR(34),""))))</f>
        <v>0.79236111111111107</v>
      </c>
      <c r="R6118" t="str">
        <f t="shared" ref="R6118:R6181" si="1353">IF(HOUR(Q6118)&lt;12,"Morning",IF(HOUR(Q6118)&lt;17,"Afternoon",IF(HOUR(Q6118)&lt;21,"Evening","Night")))</f>
        <v>Evening</v>
      </c>
      <c r="S6118" s="2">
        <f t="shared" ref="S6118:S6181" si="1354">DAY(A6118)</f>
        <v>15</v>
      </c>
      <c r="T6118" t="str">
        <f t="shared" ref="T6118:T6181" si="1355">IF(ISNUMBER(SEARCH("Recharge",C6118)),"Recharge",IF(ISNUMBER(SEARCH("Petrol",C6118)),"Fuel",IF(ISNUMBER(SEARCH("Restaurant",C6118)),"Food",IF(ISNUMBER(SEARCH("Amazon",C6118)),"Shopping",IF(ISNUMBER(SEARCH("Salary",C6118)),"Salary",IF(ISNUMBER(SEARCH("Paid to",C6118)),"UPI Transfer","Others"))))))</f>
        <v>UPI Transfer</v>
      </c>
      <c r="U6118">
        <f t="shared" ref="U6118:U6181" si="1356">HOUR(Q6118)</f>
        <v>19</v>
      </c>
      <c r="V6118" t="str">
        <f t="shared" ref="V6118:V6181" si="1357">"FY Q"&amp;INT(MOD(MONTH(A6118)-4,12)/3)+1</f>
        <v>FY Q4</v>
      </c>
    </row>
    <row r="6119" spans="1:22" x14ac:dyDescent="0.3">
      <c r="A6119" s="18">
        <v>45367</v>
      </c>
      <c r="B6119" t="s">
        <v>2011</v>
      </c>
      <c r="C6119" t="s">
        <v>251</v>
      </c>
      <c r="D6119" t="s">
        <v>7237</v>
      </c>
      <c r="E6119">
        <v>295230441313</v>
      </c>
      <c r="F6119" t="s">
        <v>15</v>
      </c>
      <c r="G6119" t="s">
        <v>71</v>
      </c>
      <c r="H6119">
        <v>1473</v>
      </c>
      <c r="I6119" s="2">
        <f t="shared" si="1344"/>
        <v>2024</v>
      </c>
      <c r="J6119" s="2" t="str">
        <f t="shared" si="1345"/>
        <v>March</v>
      </c>
      <c r="K6119" s="2">
        <f t="shared" si="1346"/>
        <v>3</v>
      </c>
      <c r="L6119" s="2" t="str">
        <f t="shared" si="1347"/>
        <v>Saturday</v>
      </c>
      <c r="M6119" s="2">
        <f t="shared" si="1348"/>
        <v>11</v>
      </c>
      <c r="N6119" s="3">
        <f t="shared" si="1349"/>
        <v>0</v>
      </c>
      <c r="O6119" s="3">
        <f t="shared" si="1350"/>
        <v>1473</v>
      </c>
      <c r="P6119" t="str">
        <f t="shared" si="1351"/>
        <v>16-Mar</v>
      </c>
      <c r="Q6119" s="9">
        <f t="shared" si="1352"/>
        <v>0.57499999999999996</v>
      </c>
      <c r="R6119" t="str">
        <f t="shared" si="1353"/>
        <v>Afternoon</v>
      </c>
      <c r="S6119" s="2">
        <f t="shared" si="1354"/>
        <v>16</v>
      </c>
      <c r="T6119" t="str">
        <f t="shared" si="1355"/>
        <v>UPI Transfer</v>
      </c>
      <c r="U6119">
        <f t="shared" si="1356"/>
        <v>13</v>
      </c>
      <c r="V6119" t="str">
        <f t="shared" si="1357"/>
        <v>FY Q4</v>
      </c>
    </row>
    <row r="6120" spans="1:22" x14ac:dyDescent="0.3">
      <c r="A6120" s="18">
        <v>45367</v>
      </c>
      <c r="B6120" t="s">
        <v>831</v>
      </c>
      <c r="C6120" t="s">
        <v>92</v>
      </c>
      <c r="D6120" t="s">
        <v>7238</v>
      </c>
      <c r="E6120">
        <v>92524221736</v>
      </c>
      <c r="F6120" t="s">
        <v>15</v>
      </c>
      <c r="G6120" t="s">
        <v>71</v>
      </c>
      <c r="H6120">
        <v>5105</v>
      </c>
      <c r="I6120" s="2">
        <f t="shared" si="1344"/>
        <v>2024</v>
      </c>
      <c r="J6120" s="2" t="str">
        <f t="shared" si="1345"/>
        <v>March</v>
      </c>
      <c r="K6120" s="2">
        <f t="shared" si="1346"/>
        <v>3</v>
      </c>
      <c r="L6120" s="2" t="str">
        <f t="shared" si="1347"/>
        <v>Saturday</v>
      </c>
      <c r="M6120" s="2">
        <f t="shared" si="1348"/>
        <v>11</v>
      </c>
      <c r="N6120" s="3">
        <f t="shared" si="1349"/>
        <v>0</v>
      </c>
      <c r="O6120" s="3">
        <f t="shared" si="1350"/>
        <v>5105</v>
      </c>
      <c r="P6120" t="str">
        <f t="shared" si="1351"/>
        <v>16-Mar</v>
      </c>
      <c r="Q6120" s="9">
        <f t="shared" si="1352"/>
        <v>0.58750000000000002</v>
      </c>
      <c r="R6120" t="str">
        <f t="shared" si="1353"/>
        <v>Afternoon</v>
      </c>
      <c r="S6120" s="2">
        <f t="shared" si="1354"/>
        <v>16</v>
      </c>
      <c r="T6120" t="str">
        <f t="shared" si="1355"/>
        <v>UPI Transfer</v>
      </c>
      <c r="U6120">
        <f t="shared" si="1356"/>
        <v>14</v>
      </c>
      <c r="V6120" t="str">
        <f t="shared" si="1357"/>
        <v>FY Q4</v>
      </c>
    </row>
    <row r="6121" spans="1:22" x14ac:dyDescent="0.3">
      <c r="A6121" s="18">
        <v>45367</v>
      </c>
      <c r="B6121" t="s">
        <v>1832</v>
      </c>
      <c r="C6121" t="s">
        <v>200</v>
      </c>
      <c r="D6121" t="s">
        <v>7239</v>
      </c>
      <c r="E6121">
        <v>734912944689</v>
      </c>
      <c r="F6121" t="s">
        <v>15</v>
      </c>
      <c r="G6121" t="s">
        <v>67</v>
      </c>
      <c r="H6121">
        <v>5836</v>
      </c>
      <c r="I6121" s="2">
        <f t="shared" si="1344"/>
        <v>2024</v>
      </c>
      <c r="J6121" s="2" t="str">
        <f t="shared" si="1345"/>
        <v>March</v>
      </c>
      <c r="K6121" s="2">
        <f t="shared" si="1346"/>
        <v>3</v>
      </c>
      <c r="L6121" s="2" t="str">
        <f t="shared" si="1347"/>
        <v>Saturday</v>
      </c>
      <c r="M6121" s="2">
        <f t="shared" si="1348"/>
        <v>11</v>
      </c>
      <c r="N6121" s="3">
        <f t="shared" si="1349"/>
        <v>0</v>
      </c>
      <c r="O6121" s="3">
        <f t="shared" si="1350"/>
        <v>5836</v>
      </c>
      <c r="P6121" t="str">
        <f t="shared" si="1351"/>
        <v>16-Mar</v>
      </c>
      <c r="Q6121" s="9">
        <f t="shared" si="1352"/>
        <v>0.66805555555555551</v>
      </c>
      <c r="R6121" t="str">
        <f t="shared" si="1353"/>
        <v>Afternoon</v>
      </c>
      <c r="S6121" s="2">
        <f t="shared" si="1354"/>
        <v>16</v>
      </c>
      <c r="T6121" t="str">
        <f t="shared" si="1355"/>
        <v>UPI Transfer</v>
      </c>
      <c r="U6121">
        <f t="shared" si="1356"/>
        <v>16</v>
      </c>
      <c r="V6121" t="str">
        <f t="shared" si="1357"/>
        <v>FY Q4</v>
      </c>
    </row>
    <row r="6122" spans="1:22" x14ac:dyDescent="0.3">
      <c r="A6122" s="18">
        <v>45368</v>
      </c>
      <c r="B6122" t="s">
        <v>103</v>
      </c>
      <c r="C6122" t="s">
        <v>291</v>
      </c>
      <c r="D6122" t="s">
        <v>7240</v>
      </c>
      <c r="E6122">
        <v>349535450887</v>
      </c>
      <c r="F6122" t="s">
        <v>16</v>
      </c>
      <c r="G6122" t="s">
        <v>67</v>
      </c>
      <c r="H6122">
        <v>2676</v>
      </c>
      <c r="I6122" s="2">
        <f t="shared" si="1344"/>
        <v>2024</v>
      </c>
      <c r="J6122" s="2" t="str">
        <f t="shared" si="1345"/>
        <v>March</v>
      </c>
      <c r="K6122" s="2">
        <f t="shared" si="1346"/>
        <v>3</v>
      </c>
      <c r="L6122" s="2" t="str">
        <f t="shared" si="1347"/>
        <v>Sunday</v>
      </c>
      <c r="M6122" s="2">
        <f t="shared" si="1348"/>
        <v>12</v>
      </c>
      <c r="N6122" s="3">
        <f t="shared" si="1349"/>
        <v>2676</v>
      </c>
      <c r="O6122" s="3">
        <f t="shared" si="1350"/>
        <v>0</v>
      </c>
      <c r="P6122" t="str">
        <f t="shared" si="1351"/>
        <v>17-Mar</v>
      </c>
      <c r="Q6122" s="9">
        <f t="shared" si="1352"/>
        <v>0.56527777777777777</v>
      </c>
      <c r="R6122" t="str">
        <f t="shared" si="1353"/>
        <v>Afternoon</v>
      </c>
      <c r="S6122" s="2">
        <f t="shared" si="1354"/>
        <v>17</v>
      </c>
      <c r="T6122" t="str">
        <f t="shared" si="1355"/>
        <v>Others</v>
      </c>
      <c r="U6122">
        <f t="shared" si="1356"/>
        <v>13</v>
      </c>
      <c r="V6122" t="str">
        <f t="shared" si="1357"/>
        <v>FY Q4</v>
      </c>
    </row>
    <row r="6123" spans="1:22" x14ac:dyDescent="0.3">
      <c r="A6123" s="18">
        <v>45368</v>
      </c>
      <c r="B6123" t="s">
        <v>1978</v>
      </c>
      <c r="C6123" t="s">
        <v>65</v>
      </c>
      <c r="D6123" t="s">
        <v>7241</v>
      </c>
      <c r="E6123">
        <v>653623938394</v>
      </c>
      <c r="F6123" t="s">
        <v>16</v>
      </c>
      <c r="G6123" t="s">
        <v>67</v>
      </c>
      <c r="H6123">
        <v>28606</v>
      </c>
      <c r="I6123" s="2">
        <f t="shared" si="1344"/>
        <v>2024</v>
      </c>
      <c r="J6123" s="2" t="str">
        <f t="shared" si="1345"/>
        <v>March</v>
      </c>
      <c r="K6123" s="2">
        <f t="shared" si="1346"/>
        <v>3</v>
      </c>
      <c r="L6123" s="2" t="str">
        <f t="shared" si="1347"/>
        <v>Sunday</v>
      </c>
      <c r="M6123" s="2">
        <f t="shared" si="1348"/>
        <v>12</v>
      </c>
      <c r="N6123" s="3">
        <f t="shared" si="1349"/>
        <v>28606</v>
      </c>
      <c r="O6123" s="3">
        <f t="shared" si="1350"/>
        <v>0</v>
      </c>
      <c r="P6123" t="str">
        <f t="shared" si="1351"/>
        <v>17-Mar</v>
      </c>
      <c r="Q6123" s="9">
        <f t="shared" si="1352"/>
        <v>0.56874999999999998</v>
      </c>
      <c r="R6123" t="str">
        <f t="shared" si="1353"/>
        <v>Afternoon</v>
      </c>
      <c r="S6123" s="2">
        <f t="shared" si="1354"/>
        <v>17</v>
      </c>
      <c r="T6123" t="str">
        <f t="shared" si="1355"/>
        <v>Others</v>
      </c>
      <c r="U6123">
        <f t="shared" si="1356"/>
        <v>13</v>
      </c>
      <c r="V6123" t="str">
        <f t="shared" si="1357"/>
        <v>FY Q4</v>
      </c>
    </row>
    <row r="6124" spans="1:22" x14ac:dyDescent="0.3">
      <c r="A6124" s="18">
        <v>45368</v>
      </c>
      <c r="B6124" t="s">
        <v>337</v>
      </c>
      <c r="C6124" t="s">
        <v>128</v>
      </c>
      <c r="D6124" t="s">
        <v>7242</v>
      </c>
      <c r="E6124">
        <v>636867068576</v>
      </c>
      <c r="F6124" t="s">
        <v>16</v>
      </c>
      <c r="G6124" t="s">
        <v>67</v>
      </c>
      <c r="H6124">
        <v>16302</v>
      </c>
      <c r="I6124" s="2">
        <f t="shared" si="1344"/>
        <v>2024</v>
      </c>
      <c r="J6124" s="2" t="str">
        <f t="shared" si="1345"/>
        <v>March</v>
      </c>
      <c r="K6124" s="2">
        <f t="shared" si="1346"/>
        <v>3</v>
      </c>
      <c r="L6124" s="2" t="str">
        <f t="shared" si="1347"/>
        <v>Sunday</v>
      </c>
      <c r="M6124" s="2">
        <f t="shared" si="1348"/>
        <v>12</v>
      </c>
      <c r="N6124" s="3">
        <f t="shared" si="1349"/>
        <v>16302</v>
      </c>
      <c r="O6124" s="3">
        <f t="shared" si="1350"/>
        <v>0</v>
      </c>
      <c r="P6124" t="str">
        <f t="shared" si="1351"/>
        <v>17-Mar</v>
      </c>
      <c r="Q6124" s="9">
        <f t="shared" si="1352"/>
        <v>0.6333333333333333</v>
      </c>
      <c r="R6124" t="str">
        <f t="shared" si="1353"/>
        <v>Afternoon</v>
      </c>
      <c r="S6124" s="2">
        <f t="shared" si="1354"/>
        <v>17</v>
      </c>
      <c r="T6124" t="str">
        <f t="shared" si="1355"/>
        <v>Others</v>
      </c>
      <c r="U6124">
        <f t="shared" si="1356"/>
        <v>15</v>
      </c>
      <c r="V6124" t="str">
        <f t="shared" si="1357"/>
        <v>FY Q4</v>
      </c>
    </row>
    <row r="6125" spans="1:22" x14ac:dyDescent="0.3">
      <c r="A6125" s="18">
        <v>45368</v>
      </c>
      <c r="B6125" t="s">
        <v>1961</v>
      </c>
      <c r="C6125" t="s">
        <v>242</v>
      </c>
      <c r="D6125" t="s">
        <v>7243</v>
      </c>
      <c r="E6125">
        <v>764915112760</v>
      </c>
      <c r="F6125" t="s">
        <v>15</v>
      </c>
      <c r="G6125" t="s">
        <v>71</v>
      </c>
      <c r="H6125">
        <v>2192</v>
      </c>
      <c r="I6125" s="2">
        <f t="shared" si="1344"/>
        <v>2024</v>
      </c>
      <c r="J6125" s="2" t="str">
        <f t="shared" si="1345"/>
        <v>March</v>
      </c>
      <c r="K6125" s="2">
        <f t="shared" si="1346"/>
        <v>3</v>
      </c>
      <c r="L6125" s="2" t="str">
        <f t="shared" si="1347"/>
        <v>Sunday</v>
      </c>
      <c r="M6125" s="2">
        <f t="shared" si="1348"/>
        <v>12</v>
      </c>
      <c r="N6125" s="3">
        <f t="shared" si="1349"/>
        <v>0</v>
      </c>
      <c r="O6125" s="3">
        <f t="shared" si="1350"/>
        <v>2192</v>
      </c>
      <c r="P6125" t="str">
        <f t="shared" si="1351"/>
        <v>17-Mar</v>
      </c>
      <c r="Q6125" s="9">
        <f t="shared" si="1352"/>
        <v>0.79861111111111116</v>
      </c>
      <c r="R6125" t="str">
        <f t="shared" si="1353"/>
        <v>Evening</v>
      </c>
      <c r="S6125" s="2">
        <f t="shared" si="1354"/>
        <v>17</v>
      </c>
      <c r="T6125" t="str">
        <f t="shared" si="1355"/>
        <v>UPI Transfer</v>
      </c>
      <c r="U6125">
        <f t="shared" si="1356"/>
        <v>19</v>
      </c>
      <c r="V6125" t="str">
        <f t="shared" si="1357"/>
        <v>FY Q4</v>
      </c>
    </row>
    <row r="6126" spans="1:22" x14ac:dyDescent="0.3">
      <c r="A6126" s="18">
        <v>45369</v>
      </c>
      <c r="B6126" t="s">
        <v>3509</v>
      </c>
      <c r="C6126" t="s">
        <v>189</v>
      </c>
      <c r="D6126" t="s">
        <v>7244</v>
      </c>
      <c r="E6126">
        <v>525411845601</v>
      </c>
      <c r="F6126" t="s">
        <v>16</v>
      </c>
      <c r="G6126" t="s">
        <v>67</v>
      </c>
      <c r="H6126">
        <v>6363</v>
      </c>
      <c r="I6126" s="2">
        <f t="shared" si="1344"/>
        <v>2024</v>
      </c>
      <c r="J6126" s="2" t="str">
        <f t="shared" si="1345"/>
        <v>March</v>
      </c>
      <c r="K6126" s="2">
        <f t="shared" si="1346"/>
        <v>3</v>
      </c>
      <c r="L6126" s="2" t="str">
        <f t="shared" si="1347"/>
        <v>Monday</v>
      </c>
      <c r="M6126" s="2">
        <f t="shared" si="1348"/>
        <v>12</v>
      </c>
      <c r="N6126" s="3">
        <f t="shared" si="1349"/>
        <v>6363</v>
      </c>
      <c r="O6126" s="3">
        <f t="shared" si="1350"/>
        <v>0</v>
      </c>
      <c r="P6126" t="str">
        <f t="shared" si="1351"/>
        <v>18-Mar</v>
      </c>
      <c r="Q6126" s="9">
        <f t="shared" si="1352"/>
        <v>0.31319444444444444</v>
      </c>
      <c r="R6126" t="str">
        <f t="shared" si="1353"/>
        <v>Morning</v>
      </c>
      <c r="S6126" s="2">
        <f t="shared" si="1354"/>
        <v>18</v>
      </c>
      <c r="T6126" t="str">
        <f t="shared" si="1355"/>
        <v>Others</v>
      </c>
      <c r="U6126">
        <f t="shared" si="1356"/>
        <v>7</v>
      </c>
      <c r="V6126" t="str">
        <f t="shared" si="1357"/>
        <v>FY Q4</v>
      </c>
    </row>
    <row r="6127" spans="1:22" x14ac:dyDescent="0.3">
      <c r="A6127" s="18">
        <v>45369</v>
      </c>
      <c r="B6127" t="s">
        <v>3482</v>
      </c>
      <c r="C6127" t="s">
        <v>605</v>
      </c>
      <c r="D6127" t="s">
        <v>7245</v>
      </c>
      <c r="E6127">
        <v>153515959015</v>
      </c>
      <c r="F6127" t="s">
        <v>16</v>
      </c>
      <c r="G6127" t="s">
        <v>71</v>
      </c>
      <c r="H6127">
        <v>7936</v>
      </c>
      <c r="I6127" s="2">
        <f t="shared" si="1344"/>
        <v>2024</v>
      </c>
      <c r="J6127" s="2" t="str">
        <f t="shared" si="1345"/>
        <v>March</v>
      </c>
      <c r="K6127" s="2">
        <f t="shared" si="1346"/>
        <v>3</v>
      </c>
      <c r="L6127" s="2" t="str">
        <f t="shared" si="1347"/>
        <v>Monday</v>
      </c>
      <c r="M6127" s="2">
        <f t="shared" si="1348"/>
        <v>12</v>
      </c>
      <c r="N6127" s="3">
        <f t="shared" si="1349"/>
        <v>7936</v>
      </c>
      <c r="O6127" s="3">
        <f t="shared" si="1350"/>
        <v>0</v>
      </c>
      <c r="P6127" t="str">
        <f t="shared" si="1351"/>
        <v>18-Mar</v>
      </c>
      <c r="Q6127" s="9">
        <f t="shared" si="1352"/>
        <v>0.48819444444444443</v>
      </c>
      <c r="R6127" t="str">
        <f t="shared" si="1353"/>
        <v>Morning</v>
      </c>
      <c r="S6127" s="2">
        <f t="shared" si="1354"/>
        <v>18</v>
      </c>
      <c r="T6127" t="str">
        <f t="shared" si="1355"/>
        <v>Others</v>
      </c>
      <c r="U6127">
        <f t="shared" si="1356"/>
        <v>11</v>
      </c>
      <c r="V6127" t="str">
        <f t="shared" si="1357"/>
        <v>FY Q4</v>
      </c>
    </row>
    <row r="6128" spans="1:22" x14ac:dyDescent="0.3">
      <c r="A6128" s="18">
        <v>45369</v>
      </c>
      <c r="B6128" t="s">
        <v>682</v>
      </c>
      <c r="C6128" t="s">
        <v>131</v>
      </c>
      <c r="D6128" t="s">
        <v>7246</v>
      </c>
      <c r="E6128">
        <v>589377631936</v>
      </c>
      <c r="F6128" t="s">
        <v>16</v>
      </c>
      <c r="G6128" t="s">
        <v>67</v>
      </c>
      <c r="H6128">
        <v>7245</v>
      </c>
      <c r="I6128" s="2">
        <f t="shared" si="1344"/>
        <v>2024</v>
      </c>
      <c r="J6128" s="2" t="str">
        <f t="shared" si="1345"/>
        <v>March</v>
      </c>
      <c r="K6128" s="2">
        <f t="shared" si="1346"/>
        <v>3</v>
      </c>
      <c r="L6128" s="2" t="str">
        <f t="shared" si="1347"/>
        <v>Monday</v>
      </c>
      <c r="M6128" s="2">
        <f t="shared" si="1348"/>
        <v>12</v>
      </c>
      <c r="N6128" s="3">
        <f t="shared" si="1349"/>
        <v>7245</v>
      </c>
      <c r="O6128" s="3">
        <f t="shared" si="1350"/>
        <v>0</v>
      </c>
      <c r="P6128" t="str">
        <f t="shared" si="1351"/>
        <v>18-Mar</v>
      </c>
      <c r="Q6128" s="9">
        <f t="shared" si="1352"/>
        <v>0.53263888888888888</v>
      </c>
      <c r="R6128" t="str">
        <f t="shared" si="1353"/>
        <v>Afternoon</v>
      </c>
      <c r="S6128" s="2">
        <f t="shared" si="1354"/>
        <v>18</v>
      </c>
      <c r="T6128" t="str">
        <f t="shared" si="1355"/>
        <v>Others</v>
      </c>
      <c r="U6128">
        <f t="shared" si="1356"/>
        <v>12</v>
      </c>
      <c r="V6128" t="str">
        <f t="shared" si="1357"/>
        <v>FY Q4</v>
      </c>
    </row>
    <row r="6129" spans="1:22" x14ac:dyDescent="0.3">
      <c r="A6129" s="18">
        <v>45369</v>
      </c>
      <c r="B6129" t="s">
        <v>682</v>
      </c>
      <c r="C6129" t="s">
        <v>117</v>
      </c>
      <c r="D6129" t="s">
        <v>7247</v>
      </c>
      <c r="E6129">
        <v>306890642055</v>
      </c>
      <c r="F6129" t="s">
        <v>16</v>
      </c>
      <c r="G6129" t="s">
        <v>71</v>
      </c>
      <c r="H6129">
        <v>3750</v>
      </c>
      <c r="I6129" s="2">
        <f t="shared" si="1344"/>
        <v>2024</v>
      </c>
      <c r="J6129" s="2" t="str">
        <f t="shared" si="1345"/>
        <v>March</v>
      </c>
      <c r="K6129" s="2">
        <f t="shared" si="1346"/>
        <v>3</v>
      </c>
      <c r="L6129" s="2" t="str">
        <f t="shared" si="1347"/>
        <v>Monday</v>
      </c>
      <c r="M6129" s="2">
        <f t="shared" si="1348"/>
        <v>12</v>
      </c>
      <c r="N6129" s="3">
        <f t="shared" si="1349"/>
        <v>3750</v>
      </c>
      <c r="O6129" s="3">
        <f t="shared" si="1350"/>
        <v>0</v>
      </c>
      <c r="P6129" t="str">
        <f t="shared" si="1351"/>
        <v>18-Mar</v>
      </c>
      <c r="Q6129" s="9">
        <f t="shared" si="1352"/>
        <v>0.53263888888888888</v>
      </c>
      <c r="R6129" t="str">
        <f t="shared" si="1353"/>
        <v>Afternoon</v>
      </c>
      <c r="S6129" s="2">
        <f t="shared" si="1354"/>
        <v>18</v>
      </c>
      <c r="T6129" t="str">
        <f t="shared" si="1355"/>
        <v>Others</v>
      </c>
      <c r="U6129">
        <f t="shared" si="1356"/>
        <v>12</v>
      </c>
      <c r="V6129" t="str">
        <f t="shared" si="1357"/>
        <v>FY Q4</v>
      </c>
    </row>
    <row r="6130" spans="1:22" x14ac:dyDescent="0.3">
      <c r="A6130" s="18">
        <v>45369</v>
      </c>
      <c r="B6130" t="s">
        <v>159</v>
      </c>
      <c r="C6130" t="s">
        <v>101</v>
      </c>
      <c r="D6130" t="s">
        <v>7248</v>
      </c>
      <c r="E6130">
        <v>671653308501</v>
      </c>
      <c r="F6130" t="s">
        <v>15</v>
      </c>
      <c r="G6130" t="s">
        <v>71</v>
      </c>
      <c r="H6130">
        <v>4576</v>
      </c>
      <c r="I6130" s="2">
        <f t="shared" si="1344"/>
        <v>2024</v>
      </c>
      <c r="J6130" s="2" t="str">
        <f t="shared" si="1345"/>
        <v>March</v>
      </c>
      <c r="K6130" s="2">
        <f t="shared" si="1346"/>
        <v>3</v>
      </c>
      <c r="L6130" s="2" t="str">
        <f t="shared" si="1347"/>
        <v>Monday</v>
      </c>
      <c r="M6130" s="2">
        <f t="shared" si="1348"/>
        <v>12</v>
      </c>
      <c r="N6130" s="3">
        <f t="shared" si="1349"/>
        <v>0</v>
      </c>
      <c r="O6130" s="3">
        <f t="shared" si="1350"/>
        <v>4576</v>
      </c>
      <c r="P6130" t="str">
        <f t="shared" si="1351"/>
        <v>18-Mar</v>
      </c>
      <c r="Q6130" s="9">
        <f t="shared" si="1352"/>
        <v>0.6069444444444444</v>
      </c>
      <c r="R6130" t="str">
        <f t="shared" si="1353"/>
        <v>Afternoon</v>
      </c>
      <c r="S6130" s="2">
        <f t="shared" si="1354"/>
        <v>18</v>
      </c>
      <c r="T6130" t="str">
        <f t="shared" si="1355"/>
        <v>Recharge</v>
      </c>
      <c r="U6130">
        <f t="shared" si="1356"/>
        <v>14</v>
      </c>
      <c r="V6130" t="str">
        <f t="shared" si="1357"/>
        <v>FY Q4</v>
      </c>
    </row>
    <row r="6131" spans="1:22" x14ac:dyDescent="0.3">
      <c r="A6131" s="18">
        <v>45369</v>
      </c>
      <c r="B6131" t="s">
        <v>2822</v>
      </c>
      <c r="C6131" t="s">
        <v>73</v>
      </c>
      <c r="D6131" t="s">
        <v>7249</v>
      </c>
      <c r="E6131">
        <v>968630357721</v>
      </c>
      <c r="F6131" t="s">
        <v>16</v>
      </c>
      <c r="G6131" t="s">
        <v>71</v>
      </c>
      <c r="H6131">
        <v>33168</v>
      </c>
      <c r="I6131" s="2">
        <f t="shared" si="1344"/>
        <v>2024</v>
      </c>
      <c r="J6131" s="2" t="str">
        <f t="shared" si="1345"/>
        <v>March</v>
      </c>
      <c r="K6131" s="2">
        <f t="shared" si="1346"/>
        <v>3</v>
      </c>
      <c r="L6131" s="2" t="str">
        <f t="shared" si="1347"/>
        <v>Monday</v>
      </c>
      <c r="M6131" s="2">
        <f t="shared" si="1348"/>
        <v>12</v>
      </c>
      <c r="N6131" s="3">
        <f t="shared" si="1349"/>
        <v>33168</v>
      </c>
      <c r="O6131" s="3">
        <f t="shared" si="1350"/>
        <v>0</v>
      </c>
      <c r="P6131" t="str">
        <f t="shared" si="1351"/>
        <v>18-Mar</v>
      </c>
      <c r="Q6131" s="9">
        <f t="shared" si="1352"/>
        <v>0.60833333333333328</v>
      </c>
      <c r="R6131" t="str">
        <f t="shared" si="1353"/>
        <v>Afternoon</v>
      </c>
      <c r="S6131" s="2">
        <f t="shared" si="1354"/>
        <v>18</v>
      </c>
      <c r="T6131" t="str">
        <f t="shared" si="1355"/>
        <v>Others</v>
      </c>
      <c r="U6131">
        <f t="shared" si="1356"/>
        <v>14</v>
      </c>
      <c r="V6131" t="str">
        <f t="shared" si="1357"/>
        <v>FY Q4</v>
      </c>
    </row>
    <row r="6132" spans="1:22" x14ac:dyDescent="0.3">
      <c r="A6132" s="18">
        <v>45370</v>
      </c>
      <c r="B6132" t="s">
        <v>2777</v>
      </c>
      <c r="C6132" t="s">
        <v>117</v>
      </c>
      <c r="D6132" t="s">
        <v>7250</v>
      </c>
      <c r="E6132">
        <v>427829220631</v>
      </c>
      <c r="F6132" t="s">
        <v>16</v>
      </c>
      <c r="G6132" t="s">
        <v>67</v>
      </c>
      <c r="H6132">
        <v>3097</v>
      </c>
      <c r="I6132" s="2">
        <f t="shared" si="1344"/>
        <v>2024</v>
      </c>
      <c r="J6132" s="2" t="str">
        <f t="shared" si="1345"/>
        <v>March</v>
      </c>
      <c r="K6132" s="2">
        <f t="shared" si="1346"/>
        <v>3</v>
      </c>
      <c r="L6132" s="2" t="str">
        <f t="shared" si="1347"/>
        <v>Tuesday</v>
      </c>
      <c r="M6132" s="2">
        <f t="shared" si="1348"/>
        <v>12</v>
      </c>
      <c r="N6132" s="3">
        <f t="shared" si="1349"/>
        <v>3097</v>
      </c>
      <c r="O6132" s="3">
        <f t="shared" si="1350"/>
        <v>0</v>
      </c>
      <c r="P6132" t="str">
        <f t="shared" si="1351"/>
        <v>19-Mar</v>
      </c>
      <c r="Q6132" s="9">
        <f t="shared" si="1352"/>
        <v>0.35833333333333334</v>
      </c>
      <c r="R6132" t="str">
        <f t="shared" si="1353"/>
        <v>Morning</v>
      </c>
      <c r="S6132" s="2">
        <f t="shared" si="1354"/>
        <v>19</v>
      </c>
      <c r="T6132" t="str">
        <f t="shared" si="1355"/>
        <v>Others</v>
      </c>
      <c r="U6132">
        <f t="shared" si="1356"/>
        <v>8</v>
      </c>
      <c r="V6132" t="str">
        <f t="shared" si="1357"/>
        <v>FY Q4</v>
      </c>
    </row>
    <row r="6133" spans="1:22" x14ac:dyDescent="0.3">
      <c r="A6133" s="18">
        <v>45370</v>
      </c>
      <c r="B6133" t="s">
        <v>869</v>
      </c>
      <c r="C6133" t="s">
        <v>254</v>
      </c>
      <c r="D6133" t="s">
        <v>7251</v>
      </c>
      <c r="E6133">
        <v>604477519048</v>
      </c>
      <c r="F6133" t="s">
        <v>16</v>
      </c>
      <c r="G6133" t="s">
        <v>67</v>
      </c>
      <c r="H6133">
        <v>9156</v>
      </c>
      <c r="I6133" s="2">
        <f t="shared" si="1344"/>
        <v>2024</v>
      </c>
      <c r="J6133" s="2" t="str">
        <f t="shared" si="1345"/>
        <v>March</v>
      </c>
      <c r="K6133" s="2">
        <f t="shared" si="1346"/>
        <v>3</v>
      </c>
      <c r="L6133" s="2" t="str">
        <f t="shared" si="1347"/>
        <v>Tuesday</v>
      </c>
      <c r="M6133" s="2">
        <f t="shared" si="1348"/>
        <v>12</v>
      </c>
      <c r="N6133" s="3">
        <f t="shared" si="1349"/>
        <v>9156</v>
      </c>
      <c r="O6133" s="3">
        <f t="shared" si="1350"/>
        <v>0</v>
      </c>
      <c r="P6133" t="str">
        <f t="shared" si="1351"/>
        <v>19-Mar</v>
      </c>
      <c r="Q6133" s="9">
        <f t="shared" si="1352"/>
        <v>0.54722222222222228</v>
      </c>
      <c r="R6133" t="str">
        <f t="shared" si="1353"/>
        <v>Afternoon</v>
      </c>
      <c r="S6133" s="2">
        <f t="shared" si="1354"/>
        <v>19</v>
      </c>
      <c r="T6133" t="str">
        <f t="shared" si="1355"/>
        <v>Others</v>
      </c>
      <c r="U6133">
        <f t="shared" si="1356"/>
        <v>13</v>
      </c>
      <c r="V6133" t="str">
        <f t="shared" si="1357"/>
        <v>FY Q4</v>
      </c>
    </row>
    <row r="6134" spans="1:22" x14ac:dyDescent="0.3">
      <c r="A6134" s="18">
        <v>45370</v>
      </c>
      <c r="B6134" t="s">
        <v>778</v>
      </c>
      <c r="C6134" t="s">
        <v>399</v>
      </c>
      <c r="D6134" t="s">
        <v>7252</v>
      </c>
      <c r="E6134">
        <v>22697178448</v>
      </c>
      <c r="F6134" t="s">
        <v>15</v>
      </c>
      <c r="G6134" t="s">
        <v>67</v>
      </c>
      <c r="H6134">
        <v>5725</v>
      </c>
      <c r="I6134" s="2">
        <f t="shared" si="1344"/>
        <v>2024</v>
      </c>
      <c r="J6134" s="2" t="str">
        <f t="shared" si="1345"/>
        <v>March</v>
      </c>
      <c r="K6134" s="2">
        <f t="shared" si="1346"/>
        <v>3</v>
      </c>
      <c r="L6134" s="2" t="str">
        <f t="shared" si="1347"/>
        <v>Tuesday</v>
      </c>
      <c r="M6134" s="2">
        <f t="shared" si="1348"/>
        <v>12</v>
      </c>
      <c r="N6134" s="3">
        <f t="shared" si="1349"/>
        <v>0</v>
      </c>
      <c r="O6134" s="3">
        <f t="shared" si="1350"/>
        <v>5725</v>
      </c>
      <c r="P6134" t="str">
        <f t="shared" si="1351"/>
        <v>19-Mar</v>
      </c>
      <c r="Q6134" s="9">
        <f t="shared" si="1352"/>
        <v>0.57777777777777772</v>
      </c>
      <c r="R6134" t="str">
        <f t="shared" si="1353"/>
        <v>Afternoon</v>
      </c>
      <c r="S6134" s="2">
        <f t="shared" si="1354"/>
        <v>19</v>
      </c>
      <c r="T6134" t="str">
        <f t="shared" si="1355"/>
        <v>UPI Transfer</v>
      </c>
      <c r="U6134">
        <f t="shared" si="1356"/>
        <v>13</v>
      </c>
      <c r="V6134" t="str">
        <f t="shared" si="1357"/>
        <v>FY Q4</v>
      </c>
    </row>
    <row r="6135" spans="1:22" x14ac:dyDescent="0.3">
      <c r="A6135" s="18">
        <v>45370</v>
      </c>
      <c r="B6135" t="s">
        <v>4474</v>
      </c>
      <c r="C6135" t="s">
        <v>239</v>
      </c>
      <c r="D6135" t="s">
        <v>7253</v>
      </c>
      <c r="E6135">
        <v>956876152451</v>
      </c>
      <c r="F6135" t="s">
        <v>15</v>
      </c>
      <c r="G6135" t="s">
        <v>67</v>
      </c>
      <c r="H6135">
        <v>5055</v>
      </c>
      <c r="I6135" s="2">
        <f t="shared" si="1344"/>
        <v>2024</v>
      </c>
      <c r="J6135" s="2" t="str">
        <f t="shared" si="1345"/>
        <v>March</v>
      </c>
      <c r="K6135" s="2">
        <f t="shared" si="1346"/>
        <v>3</v>
      </c>
      <c r="L6135" s="2" t="str">
        <f t="shared" si="1347"/>
        <v>Tuesday</v>
      </c>
      <c r="M6135" s="2">
        <f t="shared" si="1348"/>
        <v>12</v>
      </c>
      <c r="N6135" s="3">
        <f t="shared" si="1349"/>
        <v>0</v>
      </c>
      <c r="O6135" s="3">
        <f t="shared" si="1350"/>
        <v>5055</v>
      </c>
      <c r="P6135" t="str">
        <f t="shared" si="1351"/>
        <v>19-Mar</v>
      </c>
      <c r="Q6135" s="9">
        <f t="shared" si="1352"/>
        <v>0.84791666666666665</v>
      </c>
      <c r="R6135" t="str">
        <f t="shared" si="1353"/>
        <v>Evening</v>
      </c>
      <c r="S6135" s="2">
        <f t="shared" si="1354"/>
        <v>19</v>
      </c>
      <c r="T6135" t="str">
        <f t="shared" si="1355"/>
        <v>Recharge</v>
      </c>
      <c r="U6135">
        <f t="shared" si="1356"/>
        <v>20</v>
      </c>
      <c r="V6135" t="str">
        <f t="shared" si="1357"/>
        <v>FY Q4</v>
      </c>
    </row>
    <row r="6136" spans="1:22" x14ac:dyDescent="0.3">
      <c r="A6136" s="18">
        <v>45371</v>
      </c>
      <c r="B6136" t="s">
        <v>1552</v>
      </c>
      <c r="C6136" t="s">
        <v>189</v>
      </c>
      <c r="D6136" t="s">
        <v>7254</v>
      </c>
      <c r="E6136">
        <v>106303036547</v>
      </c>
      <c r="F6136" t="s">
        <v>16</v>
      </c>
      <c r="G6136" t="s">
        <v>67</v>
      </c>
      <c r="H6136">
        <v>10200</v>
      </c>
      <c r="I6136" s="2">
        <f t="shared" si="1344"/>
        <v>2024</v>
      </c>
      <c r="J6136" s="2" t="str">
        <f t="shared" si="1345"/>
        <v>March</v>
      </c>
      <c r="K6136" s="2">
        <f t="shared" si="1346"/>
        <v>3</v>
      </c>
      <c r="L6136" s="2" t="str">
        <f t="shared" si="1347"/>
        <v>Wednesday</v>
      </c>
      <c r="M6136" s="2">
        <f t="shared" si="1348"/>
        <v>12</v>
      </c>
      <c r="N6136" s="3">
        <f t="shared" si="1349"/>
        <v>10200</v>
      </c>
      <c r="O6136" s="3">
        <f t="shared" si="1350"/>
        <v>0</v>
      </c>
      <c r="P6136" t="str">
        <f t="shared" si="1351"/>
        <v>20-Mar</v>
      </c>
      <c r="Q6136" s="9">
        <f t="shared" si="1352"/>
        <v>0.50069444444444444</v>
      </c>
      <c r="R6136" t="str">
        <f t="shared" si="1353"/>
        <v>Afternoon</v>
      </c>
      <c r="S6136" s="2">
        <f t="shared" si="1354"/>
        <v>20</v>
      </c>
      <c r="T6136" t="str">
        <f t="shared" si="1355"/>
        <v>Others</v>
      </c>
      <c r="U6136">
        <f t="shared" si="1356"/>
        <v>12</v>
      </c>
      <c r="V6136" t="str">
        <f t="shared" si="1357"/>
        <v>FY Q4</v>
      </c>
    </row>
    <row r="6137" spans="1:22" x14ac:dyDescent="0.3">
      <c r="A6137" s="18">
        <v>45371</v>
      </c>
      <c r="B6137" t="s">
        <v>340</v>
      </c>
      <c r="C6137" t="s">
        <v>79</v>
      </c>
      <c r="D6137" t="s">
        <v>7255</v>
      </c>
      <c r="E6137">
        <v>552816309673</v>
      </c>
      <c r="F6137" t="s">
        <v>16</v>
      </c>
      <c r="G6137" t="s">
        <v>71</v>
      </c>
      <c r="H6137">
        <v>23625</v>
      </c>
      <c r="I6137" s="2">
        <f t="shared" si="1344"/>
        <v>2024</v>
      </c>
      <c r="J6137" s="2" t="str">
        <f t="shared" si="1345"/>
        <v>March</v>
      </c>
      <c r="K6137" s="2">
        <f t="shared" si="1346"/>
        <v>3</v>
      </c>
      <c r="L6137" s="2" t="str">
        <f t="shared" si="1347"/>
        <v>Wednesday</v>
      </c>
      <c r="M6137" s="2">
        <f t="shared" si="1348"/>
        <v>12</v>
      </c>
      <c r="N6137" s="3">
        <f t="shared" si="1349"/>
        <v>23625</v>
      </c>
      <c r="O6137" s="3">
        <f t="shared" si="1350"/>
        <v>0</v>
      </c>
      <c r="P6137" t="str">
        <f t="shared" si="1351"/>
        <v>20-Mar</v>
      </c>
      <c r="Q6137" s="9">
        <f t="shared" si="1352"/>
        <v>0.69097222222222221</v>
      </c>
      <c r="R6137" t="str">
        <f t="shared" si="1353"/>
        <v>Afternoon</v>
      </c>
      <c r="S6137" s="2">
        <f t="shared" si="1354"/>
        <v>20</v>
      </c>
      <c r="T6137" t="str">
        <f t="shared" si="1355"/>
        <v>Others</v>
      </c>
      <c r="U6137">
        <f t="shared" si="1356"/>
        <v>16</v>
      </c>
      <c r="V6137" t="str">
        <f t="shared" si="1357"/>
        <v>FY Q4</v>
      </c>
    </row>
    <row r="6138" spans="1:22" x14ac:dyDescent="0.3">
      <c r="A6138" s="18">
        <v>45371</v>
      </c>
      <c r="B6138" t="s">
        <v>290</v>
      </c>
      <c r="C6138" t="s">
        <v>69</v>
      </c>
      <c r="D6138" t="s">
        <v>7256</v>
      </c>
      <c r="E6138">
        <v>784343247455</v>
      </c>
      <c r="F6138" t="s">
        <v>16</v>
      </c>
      <c r="G6138" t="s">
        <v>71</v>
      </c>
      <c r="H6138">
        <v>5983</v>
      </c>
      <c r="I6138" s="2">
        <f t="shared" si="1344"/>
        <v>2024</v>
      </c>
      <c r="J6138" s="2" t="str">
        <f t="shared" si="1345"/>
        <v>March</v>
      </c>
      <c r="K6138" s="2">
        <f t="shared" si="1346"/>
        <v>3</v>
      </c>
      <c r="L6138" s="2" t="str">
        <f t="shared" si="1347"/>
        <v>Wednesday</v>
      </c>
      <c r="M6138" s="2">
        <f t="shared" si="1348"/>
        <v>12</v>
      </c>
      <c r="N6138" s="3">
        <f t="shared" si="1349"/>
        <v>5983</v>
      </c>
      <c r="O6138" s="3">
        <f t="shared" si="1350"/>
        <v>0</v>
      </c>
      <c r="P6138" t="str">
        <f t="shared" si="1351"/>
        <v>20-Mar</v>
      </c>
      <c r="Q6138" s="9">
        <f t="shared" si="1352"/>
        <v>0.73750000000000004</v>
      </c>
      <c r="R6138" t="str">
        <f t="shared" si="1353"/>
        <v>Evening</v>
      </c>
      <c r="S6138" s="2">
        <f t="shared" si="1354"/>
        <v>20</v>
      </c>
      <c r="T6138" t="str">
        <f t="shared" si="1355"/>
        <v>Others</v>
      </c>
      <c r="U6138">
        <f t="shared" si="1356"/>
        <v>17</v>
      </c>
      <c r="V6138" t="str">
        <f t="shared" si="1357"/>
        <v>FY Q4</v>
      </c>
    </row>
    <row r="6139" spans="1:22" x14ac:dyDescent="0.3">
      <c r="A6139" s="18">
        <v>45372</v>
      </c>
      <c r="B6139" t="s">
        <v>2631</v>
      </c>
      <c r="C6139" t="s">
        <v>114</v>
      </c>
      <c r="D6139" t="s">
        <v>7257</v>
      </c>
      <c r="E6139">
        <v>735983056700</v>
      </c>
      <c r="F6139" t="s">
        <v>15</v>
      </c>
      <c r="G6139" t="s">
        <v>71</v>
      </c>
      <c r="H6139">
        <v>3979</v>
      </c>
      <c r="I6139" s="2">
        <f t="shared" si="1344"/>
        <v>2024</v>
      </c>
      <c r="J6139" s="2" t="str">
        <f t="shared" si="1345"/>
        <v>March</v>
      </c>
      <c r="K6139" s="2">
        <f t="shared" si="1346"/>
        <v>3</v>
      </c>
      <c r="L6139" s="2" t="str">
        <f t="shared" si="1347"/>
        <v>Thursday</v>
      </c>
      <c r="M6139" s="2">
        <f t="shared" si="1348"/>
        <v>12</v>
      </c>
      <c r="N6139" s="3">
        <f t="shared" si="1349"/>
        <v>0</v>
      </c>
      <c r="O6139" s="3">
        <f t="shared" si="1350"/>
        <v>3979</v>
      </c>
      <c r="P6139" t="str">
        <f t="shared" si="1351"/>
        <v>21-Mar</v>
      </c>
      <c r="Q6139" s="9">
        <f t="shared" si="1352"/>
        <v>0.44444444444444442</v>
      </c>
      <c r="R6139" t="str">
        <f t="shared" si="1353"/>
        <v>Morning</v>
      </c>
      <c r="S6139" s="2">
        <f t="shared" si="1354"/>
        <v>21</v>
      </c>
      <c r="T6139" t="str">
        <f t="shared" si="1355"/>
        <v>UPI Transfer</v>
      </c>
      <c r="U6139">
        <f t="shared" si="1356"/>
        <v>10</v>
      </c>
      <c r="V6139" t="str">
        <f t="shared" si="1357"/>
        <v>FY Q4</v>
      </c>
    </row>
    <row r="6140" spans="1:22" x14ac:dyDescent="0.3">
      <c r="A6140" s="18">
        <v>45373</v>
      </c>
      <c r="B6140" t="s">
        <v>1217</v>
      </c>
      <c r="C6140" t="s">
        <v>85</v>
      </c>
      <c r="D6140" t="s">
        <v>7258</v>
      </c>
      <c r="E6140">
        <v>680520309916</v>
      </c>
      <c r="F6140" t="s">
        <v>16</v>
      </c>
      <c r="G6140" t="s">
        <v>67</v>
      </c>
      <c r="H6140">
        <v>18446</v>
      </c>
      <c r="I6140" s="2">
        <f t="shared" si="1344"/>
        <v>2024</v>
      </c>
      <c r="J6140" s="2" t="str">
        <f t="shared" si="1345"/>
        <v>March</v>
      </c>
      <c r="K6140" s="2">
        <f t="shared" si="1346"/>
        <v>3</v>
      </c>
      <c r="L6140" s="2" t="str">
        <f t="shared" si="1347"/>
        <v>Friday</v>
      </c>
      <c r="M6140" s="2">
        <f t="shared" si="1348"/>
        <v>12</v>
      </c>
      <c r="N6140" s="3">
        <f t="shared" si="1349"/>
        <v>18446</v>
      </c>
      <c r="O6140" s="3">
        <f t="shared" si="1350"/>
        <v>0</v>
      </c>
      <c r="P6140" t="str">
        <f t="shared" si="1351"/>
        <v>22-Mar</v>
      </c>
      <c r="Q6140" s="9">
        <f t="shared" si="1352"/>
        <v>0.41458333333333336</v>
      </c>
      <c r="R6140" t="str">
        <f t="shared" si="1353"/>
        <v>Morning</v>
      </c>
      <c r="S6140" s="2">
        <f t="shared" si="1354"/>
        <v>22</v>
      </c>
      <c r="T6140" t="str">
        <f t="shared" si="1355"/>
        <v>Others</v>
      </c>
      <c r="U6140">
        <f t="shared" si="1356"/>
        <v>9</v>
      </c>
      <c r="V6140" t="str">
        <f t="shared" si="1357"/>
        <v>FY Q4</v>
      </c>
    </row>
    <row r="6141" spans="1:22" x14ac:dyDescent="0.3">
      <c r="A6141" s="18">
        <v>45373</v>
      </c>
      <c r="B6141" t="s">
        <v>896</v>
      </c>
      <c r="C6141" t="s">
        <v>254</v>
      </c>
      <c r="D6141" t="s">
        <v>7259</v>
      </c>
      <c r="E6141">
        <v>811228629369</v>
      </c>
      <c r="F6141" t="s">
        <v>16</v>
      </c>
      <c r="G6141" t="s">
        <v>67</v>
      </c>
      <c r="H6141">
        <v>5089</v>
      </c>
      <c r="I6141" s="2">
        <f t="shared" si="1344"/>
        <v>2024</v>
      </c>
      <c r="J6141" s="2" t="str">
        <f t="shared" si="1345"/>
        <v>March</v>
      </c>
      <c r="K6141" s="2">
        <f t="shared" si="1346"/>
        <v>3</v>
      </c>
      <c r="L6141" s="2" t="str">
        <f t="shared" si="1347"/>
        <v>Friday</v>
      </c>
      <c r="M6141" s="2">
        <f t="shared" si="1348"/>
        <v>12</v>
      </c>
      <c r="N6141" s="3">
        <f t="shared" si="1349"/>
        <v>5089</v>
      </c>
      <c r="O6141" s="3">
        <f t="shared" si="1350"/>
        <v>0</v>
      </c>
      <c r="P6141" t="str">
        <f t="shared" si="1351"/>
        <v>22-Mar</v>
      </c>
      <c r="Q6141" s="9">
        <f t="shared" si="1352"/>
        <v>0.78680555555555554</v>
      </c>
      <c r="R6141" t="str">
        <f t="shared" si="1353"/>
        <v>Evening</v>
      </c>
      <c r="S6141" s="2">
        <f t="shared" si="1354"/>
        <v>22</v>
      </c>
      <c r="T6141" t="str">
        <f t="shared" si="1355"/>
        <v>Others</v>
      </c>
      <c r="U6141">
        <f t="shared" si="1356"/>
        <v>18</v>
      </c>
      <c r="V6141" t="str">
        <f t="shared" si="1357"/>
        <v>FY Q4</v>
      </c>
    </row>
    <row r="6142" spans="1:22" x14ac:dyDescent="0.3">
      <c r="A6142" s="18">
        <v>45373</v>
      </c>
      <c r="B6142" t="s">
        <v>433</v>
      </c>
      <c r="C6142" t="s">
        <v>104</v>
      </c>
      <c r="D6142" t="s">
        <v>7260</v>
      </c>
      <c r="E6142">
        <v>987879765988</v>
      </c>
      <c r="F6142" t="s">
        <v>16</v>
      </c>
      <c r="G6142" t="s">
        <v>67</v>
      </c>
      <c r="H6142">
        <v>18306</v>
      </c>
      <c r="I6142" s="2">
        <f t="shared" si="1344"/>
        <v>2024</v>
      </c>
      <c r="J6142" s="2" t="str">
        <f t="shared" si="1345"/>
        <v>March</v>
      </c>
      <c r="K6142" s="2">
        <f t="shared" si="1346"/>
        <v>3</v>
      </c>
      <c r="L6142" s="2" t="str">
        <f t="shared" si="1347"/>
        <v>Friday</v>
      </c>
      <c r="M6142" s="2">
        <f t="shared" si="1348"/>
        <v>12</v>
      </c>
      <c r="N6142" s="3">
        <f t="shared" si="1349"/>
        <v>18306</v>
      </c>
      <c r="O6142" s="3">
        <f t="shared" si="1350"/>
        <v>0</v>
      </c>
      <c r="P6142" t="str">
        <f t="shared" si="1351"/>
        <v>22-Mar</v>
      </c>
      <c r="Q6142" s="9">
        <f t="shared" si="1352"/>
        <v>0.8125</v>
      </c>
      <c r="R6142" t="str">
        <f t="shared" si="1353"/>
        <v>Evening</v>
      </c>
      <c r="S6142" s="2">
        <f t="shared" si="1354"/>
        <v>22</v>
      </c>
      <c r="T6142" t="str">
        <f t="shared" si="1355"/>
        <v>Others</v>
      </c>
      <c r="U6142">
        <f t="shared" si="1356"/>
        <v>19</v>
      </c>
      <c r="V6142" t="str">
        <f t="shared" si="1357"/>
        <v>FY Q4</v>
      </c>
    </row>
    <row r="6143" spans="1:22" x14ac:dyDescent="0.3">
      <c r="A6143" s="18">
        <v>45374</v>
      </c>
      <c r="B6143" t="s">
        <v>773</v>
      </c>
      <c r="C6143" t="s">
        <v>101</v>
      </c>
      <c r="D6143" t="s">
        <v>7261</v>
      </c>
      <c r="E6143">
        <v>905971554541</v>
      </c>
      <c r="F6143" t="s">
        <v>15</v>
      </c>
      <c r="G6143" t="s">
        <v>67</v>
      </c>
      <c r="H6143">
        <v>3521</v>
      </c>
      <c r="I6143" s="2">
        <f t="shared" si="1344"/>
        <v>2024</v>
      </c>
      <c r="J6143" s="2" t="str">
        <f t="shared" si="1345"/>
        <v>March</v>
      </c>
      <c r="K6143" s="2">
        <f t="shared" si="1346"/>
        <v>3</v>
      </c>
      <c r="L6143" s="2" t="str">
        <f t="shared" si="1347"/>
        <v>Saturday</v>
      </c>
      <c r="M6143" s="2">
        <f t="shared" si="1348"/>
        <v>12</v>
      </c>
      <c r="N6143" s="3">
        <f t="shared" si="1349"/>
        <v>0</v>
      </c>
      <c r="O6143" s="3">
        <f t="shared" si="1350"/>
        <v>3521</v>
      </c>
      <c r="P6143" t="str">
        <f t="shared" si="1351"/>
        <v>23-Mar</v>
      </c>
      <c r="Q6143" s="9">
        <f t="shared" si="1352"/>
        <v>0.4597222222222222</v>
      </c>
      <c r="R6143" t="str">
        <f t="shared" si="1353"/>
        <v>Morning</v>
      </c>
      <c r="S6143" s="2">
        <f t="shared" si="1354"/>
        <v>23</v>
      </c>
      <c r="T6143" t="str">
        <f t="shared" si="1355"/>
        <v>Recharge</v>
      </c>
      <c r="U6143">
        <f t="shared" si="1356"/>
        <v>11</v>
      </c>
      <c r="V6143" t="str">
        <f t="shared" si="1357"/>
        <v>FY Q4</v>
      </c>
    </row>
    <row r="6144" spans="1:22" x14ac:dyDescent="0.3">
      <c r="A6144" s="18">
        <v>45374</v>
      </c>
      <c r="B6144" t="s">
        <v>1275</v>
      </c>
      <c r="C6144" t="s">
        <v>82</v>
      </c>
      <c r="D6144" t="s">
        <v>7262</v>
      </c>
      <c r="E6144">
        <v>204445502589</v>
      </c>
      <c r="F6144" t="s">
        <v>16</v>
      </c>
      <c r="G6144" t="s">
        <v>67</v>
      </c>
      <c r="H6144">
        <v>11339</v>
      </c>
      <c r="I6144" s="2">
        <f t="shared" si="1344"/>
        <v>2024</v>
      </c>
      <c r="J6144" s="2" t="str">
        <f t="shared" si="1345"/>
        <v>March</v>
      </c>
      <c r="K6144" s="2">
        <f t="shared" si="1346"/>
        <v>3</v>
      </c>
      <c r="L6144" s="2" t="str">
        <f t="shared" si="1347"/>
        <v>Saturday</v>
      </c>
      <c r="M6144" s="2">
        <f t="shared" si="1348"/>
        <v>12</v>
      </c>
      <c r="N6144" s="3">
        <f t="shared" si="1349"/>
        <v>11339</v>
      </c>
      <c r="O6144" s="3">
        <f t="shared" si="1350"/>
        <v>0</v>
      </c>
      <c r="P6144" t="str">
        <f t="shared" si="1351"/>
        <v>23-Mar</v>
      </c>
      <c r="Q6144" s="9">
        <f t="shared" si="1352"/>
        <v>0.53055555555555556</v>
      </c>
      <c r="R6144" t="str">
        <f t="shared" si="1353"/>
        <v>Afternoon</v>
      </c>
      <c r="S6144" s="2">
        <f t="shared" si="1354"/>
        <v>23</v>
      </c>
      <c r="T6144" t="str">
        <f t="shared" si="1355"/>
        <v>Others</v>
      </c>
      <c r="U6144">
        <f t="shared" si="1356"/>
        <v>12</v>
      </c>
      <c r="V6144" t="str">
        <f t="shared" si="1357"/>
        <v>FY Q4</v>
      </c>
    </row>
    <row r="6145" spans="1:22" x14ac:dyDescent="0.3">
      <c r="A6145" s="18">
        <v>45374</v>
      </c>
      <c r="B6145" t="s">
        <v>1381</v>
      </c>
      <c r="C6145" t="s">
        <v>273</v>
      </c>
      <c r="D6145" t="s">
        <v>7263</v>
      </c>
      <c r="E6145">
        <v>976665403668</v>
      </c>
      <c r="F6145" t="s">
        <v>16</v>
      </c>
      <c r="G6145" t="s">
        <v>71</v>
      </c>
      <c r="H6145">
        <v>13666</v>
      </c>
      <c r="I6145" s="2">
        <f t="shared" si="1344"/>
        <v>2024</v>
      </c>
      <c r="J6145" s="2" t="str">
        <f t="shared" si="1345"/>
        <v>March</v>
      </c>
      <c r="K6145" s="2">
        <f t="shared" si="1346"/>
        <v>3</v>
      </c>
      <c r="L6145" s="2" t="str">
        <f t="shared" si="1347"/>
        <v>Saturday</v>
      </c>
      <c r="M6145" s="2">
        <f t="shared" si="1348"/>
        <v>12</v>
      </c>
      <c r="N6145" s="3">
        <f t="shared" si="1349"/>
        <v>13666</v>
      </c>
      <c r="O6145" s="3">
        <f t="shared" si="1350"/>
        <v>0</v>
      </c>
      <c r="P6145" t="str">
        <f t="shared" si="1351"/>
        <v>23-Mar</v>
      </c>
      <c r="Q6145" s="9">
        <f t="shared" si="1352"/>
        <v>0.62361111111111112</v>
      </c>
      <c r="R6145" t="str">
        <f t="shared" si="1353"/>
        <v>Afternoon</v>
      </c>
      <c r="S6145" s="2">
        <f t="shared" si="1354"/>
        <v>23</v>
      </c>
      <c r="T6145" t="str">
        <f t="shared" si="1355"/>
        <v>Others</v>
      </c>
      <c r="U6145">
        <f t="shared" si="1356"/>
        <v>14</v>
      </c>
      <c r="V6145" t="str">
        <f t="shared" si="1357"/>
        <v>FY Q4</v>
      </c>
    </row>
    <row r="6146" spans="1:22" x14ac:dyDescent="0.3">
      <c r="A6146" s="18">
        <v>45374</v>
      </c>
      <c r="B6146" t="s">
        <v>1281</v>
      </c>
      <c r="C6146" t="s">
        <v>262</v>
      </c>
      <c r="D6146" t="s">
        <v>7264</v>
      </c>
      <c r="E6146">
        <v>369343202230</v>
      </c>
      <c r="F6146" t="s">
        <v>16</v>
      </c>
      <c r="G6146" t="s">
        <v>67</v>
      </c>
      <c r="H6146">
        <v>7030</v>
      </c>
      <c r="I6146" s="2">
        <f t="shared" si="1344"/>
        <v>2024</v>
      </c>
      <c r="J6146" s="2" t="str">
        <f t="shared" si="1345"/>
        <v>March</v>
      </c>
      <c r="K6146" s="2">
        <f t="shared" si="1346"/>
        <v>3</v>
      </c>
      <c r="L6146" s="2" t="str">
        <f t="shared" si="1347"/>
        <v>Saturday</v>
      </c>
      <c r="M6146" s="2">
        <f t="shared" si="1348"/>
        <v>12</v>
      </c>
      <c r="N6146" s="3">
        <f t="shared" si="1349"/>
        <v>7030</v>
      </c>
      <c r="O6146" s="3">
        <f t="shared" si="1350"/>
        <v>0</v>
      </c>
      <c r="P6146" t="str">
        <f t="shared" si="1351"/>
        <v>23-Mar</v>
      </c>
      <c r="Q6146" s="9">
        <f t="shared" si="1352"/>
        <v>0.75277777777777777</v>
      </c>
      <c r="R6146" t="str">
        <f t="shared" si="1353"/>
        <v>Evening</v>
      </c>
      <c r="S6146" s="2">
        <f t="shared" si="1354"/>
        <v>23</v>
      </c>
      <c r="T6146" t="str">
        <f t="shared" si="1355"/>
        <v>Others</v>
      </c>
      <c r="U6146">
        <f t="shared" si="1356"/>
        <v>18</v>
      </c>
      <c r="V6146" t="str">
        <f t="shared" si="1357"/>
        <v>FY Q4</v>
      </c>
    </row>
    <row r="6147" spans="1:22" x14ac:dyDescent="0.3">
      <c r="A6147" s="18">
        <v>45374</v>
      </c>
      <c r="B6147" t="s">
        <v>1150</v>
      </c>
      <c r="C6147" t="s">
        <v>131</v>
      </c>
      <c r="D6147" t="s">
        <v>7265</v>
      </c>
      <c r="E6147">
        <v>90698612575</v>
      </c>
      <c r="F6147" t="s">
        <v>16</v>
      </c>
      <c r="G6147" t="s">
        <v>67</v>
      </c>
      <c r="H6147">
        <v>25659</v>
      </c>
      <c r="I6147" s="2">
        <f t="shared" si="1344"/>
        <v>2024</v>
      </c>
      <c r="J6147" s="2" t="str">
        <f t="shared" si="1345"/>
        <v>March</v>
      </c>
      <c r="K6147" s="2">
        <f t="shared" si="1346"/>
        <v>3</v>
      </c>
      <c r="L6147" s="2" t="str">
        <f t="shared" si="1347"/>
        <v>Saturday</v>
      </c>
      <c r="M6147" s="2">
        <f t="shared" si="1348"/>
        <v>12</v>
      </c>
      <c r="N6147" s="3">
        <f t="shared" si="1349"/>
        <v>25659</v>
      </c>
      <c r="O6147" s="3">
        <f t="shared" si="1350"/>
        <v>0</v>
      </c>
      <c r="P6147" t="str">
        <f t="shared" si="1351"/>
        <v>23-Mar</v>
      </c>
      <c r="Q6147" s="9">
        <f t="shared" si="1352"/>
        <v>0.78819444444444442</v>
      </c>
      <c r="R6147" t="str">
        <f t="shared" si="1353"/>
        <v>Evening</v>
      </c>
      <c r="S6147" s="2">
        <f t="shared" si="1354"/>
        <v>23</v>
      </c>
      <c r="T6147" t="str">
        <f t="shared" si="1355"/>
        <v>Others</v>
      </c>
      <c r="U6147">
        <f t="shared" si="1356"/>
        <v>18</v>
      </c>
      <c r="V6147" t="str">
        <f t="shared" si="1357"/>
        <v>FY Q4</v>
      </c>
    </row>
    <row r="6148" spans="1:22" x14ac:dyDescent="0.3">
      <c r="A6148" s="18">
        <v>45374</v>
      </c>
      <c r="B6148" t="s">
        <v>1682</v>
      </c>
      <c r="C6148" t="s">
        <v>128</v>
      </c>
      <c r="D6148" t="s">
        <v>7266</v>
      </c>
      <c r="E6148">
        <v>726443380100</v>
      </c>
      <c r="F6148" t="s">
        <v>16</v>
      </c>
      <c r="G6148" t="s">
        <v>71</v>
      </c>
      <c r="H6148">
        <v>1333</v>
      </c>
      <c r="I6148" s="2">
        <f t="shared" si="1344"/>
        <v>2024</v>
      </c>
      <c r="J6148" s="2" t="str">
        <f t="shared" si="1345"/>
        <v>March</v>
      </c>
      <c r="K6148" s="2">
        <f t="shared" si="1346"/>
        <v>3</v>
      </c>
      <c r="L6148" s="2" t="str">
        <f t="shared" si="1347"/>
        <v>Saturday</v>
      </c>
      <c r="M6148" s="2">
        <f t="shared" si="1348"/>
        <v>12</v>
      </c>
      <c r="N6148" s="3">
        <f t="shared" si="1349"/>
        <v>1333</v>
      </c>
      <c r="O6148" s="3">
        <f t="shared" si="1350"/>
        <v>0</v>
      </c>
      <c r="P6148" t="str">
        <f t="shared" si="1351"/>
        <v>23-Mar</v>
      </c>
      <c r="Q6148" s="9">
        <f t="shared" si="1352"/>
        <v>0.80277777777777781</v>
      </c>
      <c r="R6148" t="str">
        <f t="shared" si="1353"/>
        <v>Evening</v>
      </c>
      <c r="S6148" s="2">
        <f t="shared" si="1354"/>
        <v>23</v>
      </c>
      <c r="T6148" t="str">
        <f t="shared" si="1355"/>
        <v>Others</v>
      </c>
      <c r="U6148">
        <f t="shared" si="1356"/>
        <v>19</v>
      </c>
      <c r="V6148" t="str">
        <f t="shared" si="1357"/>
        <v>FY Q4</v>
      </c>
    </row>
    <row r="6149" spans="1:22" x14ac:dyDescent="0.3">
      <c r="A6149" s="18">
        <v>45374</v>
      </c>
      <c r="B6149" t="s">
        <v>4860</v>
      </c>
      <c r="C6149" t="s">
        <v>114</v>
      </c>
      <c r="D6149" t="s">
        <v>7267</v>
      </c>
      <c r="E6149">
        <v>399289014426</v>
      </c>
      <c r="F6149" t="s">
        <v>15</v>
      </c>
      <c r="G6149" t="s">
        <v>71</v>
      </c>
      <c r="H6149">
        <v>5722</v>
      </c>
      <c r="I6149" s="2">
        <f t="shared" si="1344"/>
        <v>2024</v>
      </c>
      <c r="J6149" s="2" t="str">
        <f t="shared" si="1345"/>
        <v>March</v>
      </c>
      <c r="K6149" s="2">
        <f t="shared" si="1346"/>
        <v>3</v>
      </c>
      <c r="L6149" s="2" t="str">
        <f t="shared" si="1347"/>
        <v>Saturday</v>
      </c>
      <c r="M6149" s="2">
        <f t="shared" si="1348"/>
        <v>12</v>
      </c>
      <c r="N6149" s="3">
        <f t="shared" si="1349"/>
        <v>0</v>
      </c>
      <c r="O6149" s="3">
        <f t="shared" si="1350"/>
        <v>5722</v>
      </c>
      <c r="P6149" t="str">
        <f t="shared" si="1351"/>
        <v>23-Mar</v>
      </c>
      <c r="Q6149" s="9">
        <f t="shared" si="1352"/>
        <v>0.82152777777777775</v>
      </c>
      <c r="R6149" t="str">
        <f t="shared" si="1353"/>
        <v>Evening</v>
      </c>
      <c r="S6149" s="2">
        <f t="shared" si="1354"/>
        <v>23</v>
      </c>
      <c r="T6149" t="str">
        <f t="shared" si="1355"/>
        <v>UPI Transfer</v>
      </c>
      <c r="U6149">
        <f t="shared" si="1356"/>
        <v>19</v>
      </c>
      <c r="V6149" t="str">
        <f t="shared" si="1357"/>
        <v>FY Q4</v>
      </c>
    </row>
    <row r="6150" spans="1:22" x14ac:dyDescent="0.3">
      <c r="A6150" s="18">
        <v>45374</v>
      </c>
      <c r="B6150" t="s">
        <v>204</v>
      </c>
      <c r="C6150" t="s">
        <v>114</v>
      </c>
      <c r="D6150" t="s">
        <v>7268</v>
      </c>
      <c r="E6150">
        <v>613090531768</v>
      </c>
      <c r="F6150" t="s">
        <v>15</v>
      </c>
      <c r="G6150" t="s">
        <v>67</v>
      </c>
      <c r="H6150">
        <v>3680</v>
      </c>
      <c r="I6150" s="2">
        <f t="shared" si="1344"/>
        <v>2024</v>
      </c>
      <c r="J6150" s="2" t="str">
        <f t="shared" si="1345"/>
        <v>March</v>
      </c>
      <c r="K6150" s="2">
        <f t="shared" si="1346"/>
        <v>3</v>
      </c>
      <c r="L6150" s="2" t="str">
        <f t="shared" si="1347"/>
        <v>Saturday</v>
      </c>
      <c r="M6150" s="2">
        <f t="shared" si="1348"/>
        <v>12</v>
      </c>
      <c r="N6150" s="3">
        <f t="shared" si="1349"/>
        <v>0</v>
      </c>
      <c r="O6150" s="3">
        <f t="shared" si="1350"/>
        <v>3680</v>
      </c>
      <c r="P6150" t="str">
        <f t="shared" si="1351"/>
        <v>23-Mar</v>
      </c>
      <c r="Q6150" s="9">
        <f t="shared" si="1352"/>
        <v>0.84444444444444444</v>
      </c>
      <c r="R6150" t="str">
        <f t="shared" si="1353"/>
        <v>Evening</v>
      </c>
      <c r="S6150" s="2">
        <f t="shared" si="1354"/>
        <v>23</v>
      </c>
      <c r="T6150" t="str">
        <f t="shared" si="1355"/>
        <v>UPI Transfer</v>
      </c>
      <c r="U6150">
        <f t="shared" si="1356"/>
        <v>20</v>
      </c>
      <c r="V6150" t="str">
        <f t="shared" si="1357"/>
        <v>FY Q4</v>
      </c>
    </row>
    <row r="6151" spans="1:22" x14ac:dyDescent="0.3">
      <c r="A6151" s="18">
        <v>45374</v>
      </c>
      <c r="B6151" t="s">
        <v>2358</v>
      </c>
      <c r="C6151" t="s">
        <v>79</v>
      </c>
      <c r="D6151" t="s">
        <v>7269</v>
      </c>
      <c r="E6151">
        <v>569249201709</v>
      </c>
      <c r="F6151" t="s">
        <v>16</v>
      </c>
      <c r="G6151" t="s">
        <v>71</v>
      </c>
      <c r="H6151">
        <v>14396</v>
      </c>
      <c r="I6151" s="2">
        <f t="shared" si="1344"/>
        <v>2024</v>
      </c>
      <c r="J6151" s="2" t="str">
        <f t="shared" si="1345"/>
        <v>March</v>
      </c>
      <c r="K6151" s="2">
        <f t="shared" si="1346"/>
        <v>3</v>
      </c>
      <c r="L6151" s="2" t="str">
        <f t="shared" si="1347"/>
        <v>Saturday</v>
      </c>
      <c r="M6151" s="2">
        <f t="shared" si="1348"/>
        <v>12</v>
      </c>
      <c r="N6151" s="3">
        <f t="shared" si="1349"/>
        <v>14396</v>
      </c>
      <c r="O6151" s="3">
        <f t="shared" si="1350"/>
        <v>0</v>
      </c>
      <c r="P6151" t="str">
        <f t="shared" si="1351"/>
        <v>23-Mar</v>
      </c>
      <c r="Q6151" s="9">
        <f t="shared" si="1352"/>
        <v>0.94791666666666663</v>
      </c>
      <c r="R6151" t="str">
        <f t="shared" si="1353"/>
        <v>Night</v>
      </c>
      <c r="S6151" s="2">
        <f t="shared" si="1354"/>
        <v>23</v>
      </c>
      <c r="T6151" t="str">
        <f t="shared" si="1355"/>
        <v>Others</v>
      </c>
      <c r="U6151">
        <f t="shared" si="1356"/>
        <v>22</v>
      </c>
      <c r="V6151" t="str">
        <f t="shared" si="1357"/>
        <v>FY Q4</v>
      </c>
    </row>
    <row r="6152" spans="1:22" x14ac:dyDescent="0.3">
      <c r="A6152" s="18">
        <v>45376</v>
      </c>
      <c r="B6152" t="s">
        <v>2765</v>
      </c>
      <c r="C6152" t="s">
        <v>69</v>
      </c>
      <c r="D6152" t="s">
        <v>7270</v>
      </c>
      <c r="E6152">
        <v>622145064834</v>
      </c>
      <c r="F6152" t="s">
        <v>16</v>
      </c>
      <c r="G6152" t="s">
        <v>71</v>
      </c>
      <c r="H6152">
        <v>6237</v>
      </c>
      <c r="I6152" s="2">
        <f t="shared" si="1344"/>
        <v>2024</v>
      </c>
      <c r="J6152" s="2" t="str">
        <f t="shared" si="1345"/>
        <v>March</v>
      </c>
      <c r="K6152" s="2">
        <f t="shared" si="1346"/>
        <v>3</v>
      </c>
      <c r="L6152" s="2" t="str">
        <f t="shared" si="1347"/>
        <v>Monday</v>
      </c>
      <c r="M6152" s="2">
        <f t="shared" si="1348"/>
        <v>13</v>
      </c>
      <c r="N6152" s="3">
        <f t="shared" si="1349"/>
        <v>6237</v>
      </c>
      <c r="O6152" s="3">
        <f t="shared" si="1350"/>
        <v>0</v>
      </c>
      <c r="P6152" t="str">
        <f t="shared" si="1351"/>
        <v>25-Mar</v>
      </c>
      <c r="Q6152" s="9">
        <f t="shared" si="1352"/>
        <v>0.45624999999999999</v>
      </c>
      <c r="R6152" t="str">
        <f t="shared" si="1353"/>
        <v>Morning</v>
      </c>
      <c r="S6152" s="2">
        <f t="shared" si="1354"/>
        <v>25</v>
      </c>
      <c r="T6152" t="str">
        <f t="shared" si="1355"/>
        <v>Others</v>
      </c>
      <c r="U6152">
        <f t="shared" si="1356"/>
        <v>10</v>
      </c>
      <c r="V6152" t="str">
        <f t="shared" si="1357"/>
        <v>FY Q4</v>
      </c>
    </row>
    <row r="6153" spans="1:22" x14ac:dyDescent="0.3">
      <c r="A6153" s="18">
        <v>45376</v>
      </c>
      <c r="B6153" t="s">
        <v>730</v>
      </c>
      <c r="C6153" t="s">
        <v>128</v>
      </c>
      <c r="D6153" t="s">
        <v>7271</v>
      </c>
      <c r="E6153">
        <v>559723385829</v>
      </c>
      <c r="F6153" t="s">
        <v>16</v>
      </c>
      <c r="G6153" t="s">
        <v>67</v>
      </c>
      <c r="H6153">
        <v>24955</v>
      </c>
      <c r="I6153" s="2">
        <f t="shared" si="1344"/>
        <v>2024</v>
      </c>
      <c r="J6153" s="2" t="str">
        <f t="shared" si="1345"/>
        <v>March</v>
      </c>
      <c r="K6153" s="2">
        <f t="shared" si="1346"/>
        <v>3</v>
      </c>
      <c r="L6153" s="2" t="str">
        <f t="shared" si="1347"/>
        <v>Monday</v>
      </c>
      <c r="M6153" s="2">
        <f t="shared" si="1348"/>
        <v>13</v>
      </c>
      <c r="N6153" s="3">
        <f t="shared" si="1349"/>
        <v>24955</v>
      </c>
      <c r="O6153" s="3">
        <f t="shared" si="1350"/>
        <v>0</v>
      </c>
      <c r="P6153" t="str">
        <f t="shared" si="1351"/>
        <v>25-Mar</v>
      </c>
      <c r="Q6153" s="9">
        <f t="shared" si="1352"/>
        <v>0.49791666666666667</v>
      </c>
      <c r="R6153" t="str">
        <f t="shared" si="1353"/>
        <v>Morning</v>
      </c>
      <c r="S6153" s="2">
        <f t="shared" si="1354"/>
        <v>25</v>
      </c>
      <c r="T6153" t="str">
        <f t="shared" si="1355"/>
        <v>Others</v>
      </c>
      <c r="U6153">
        <f t="shared" si="1356"/>
        <v>11</v>
      </c>
      <c r="V6153" t="str">
        <f t="shared" si="1357"/>
        <v>FY Q4</v>
      </c>
    </row>
    <row r="6154" spans="1:22" x14ac:dyDescent="0.3">
      <c r="A6154" s="18">
        <v>45376</v>
      </c>
      <c r="B6154" t="s">
        <v>1504</v>
      </c>
      <c r="C6154" t="s">
        <v>222</v>
      </c>
      <c r="D6154" t="s">
        <v>7272</v>
      </c>
      <c r="E6154">
        <v>893109930672</v>
      </c>
      <c r="F6154" t="s">
        <v>15</v>
      </c>
      <c r="G6154" t="s">
        <v>71</v>
      </c>
      <c r="H6154">
        <v>11300</v>
      </c>
      <c r="I6154" s="2">
        <f t="shared" si="1344"/>
        <v>2024</v>
      </c>
      <c r="J6154" s="2" t="str">
        <f t="shared" si="1345"/>
        <v>March</v>
      </c>
      <c r="K6154" s="2">
        <f t="shared" si="1346"/>
        <v>3</v>
      </c>
      <c r="L6154" s="2" t="str">
        <f t="shared" si="1347"/>
        <v>Monday</v>
      </c>
      <c r="M6154" s="2">
        <f t="shared" si="1348"/>
        <v>13</v>
      </c>
      <c r="N6154" s="3">
        <f t="shared" si="1349"/>
        <v>0</v>
      </c>
      <c r="O6154" s="3">
        <f t="shared" si="1350"/>
        <v>11300</v>
      </c>
      <c r="P6154" t="str">
        <f t="shared" si="1351"/>
        <v>25-Mar</v>
      </c>
      <c r="Q6154" s="9">
        <f t="shared" si="1352"/>
        <v>0.50416666666666665</v>
      </c>
      <c r="R6154" t="str">
        <f t="shared" si="1353"/>
        <v>Afternoon</v>
      </c>
      <c r="S6154" s="2">
        <f t="shared" si="1354"/>
        <v>25</v>
      </c>
      <c r="T6154" t="str">
        <f t="shared" si="1355"/>
        <v>UPI Transfer</v>
      </c>
      <c r="U6154">
        <f t="shared" si="1356"/>
        <v>12</v>
      </c>
      <c r="V6154" t="str">
        <f t="shared" si="1357"/>
        <v>FY Q4</v>
      </c>
    </row>
    <row r="6155" spans="1:22" x14ac:dyDescent="0.3">
      <c r="A6155" s="18">
        <v>45376</v>
      </c>
      <c r="B6155" t="s">
        <v>466</v>
      </c>
      <c r="C6155" t="s">
        <v>95</v>
      </c>
      <c r="D6155" t="s">
        <v>7273</v>
      </c>
      <c r="E6155">
        <v>677546646110</v>
      </c>
      <c r="F6155" t="s">
        <v>16</v>
      </c>
      <c r="G6155" t="s">
        <v>71</v>
      </c>
      <c r="H6155">
        <v>8382</v>
      </c>
      <c r="I6155" s="2">
        <f t="shared" si="1344"/>
        <v>2024</v>
      </c>
      <c r="J6155" s="2" t="str">
        <f t="shared" si="1345"/>
        <v>March</v>
      </c>
      <c r="K6155" s="2">
        <f t="shared" si="1346"/>
        <v>3</v>
      </c>
      <c r="L6155" s="2" t="str">
        <f t="shared" si="1347"/>
        <v>Monday</v>
      </c>
      <c r="M6155" s="2">
        <f t="shared" si="1348"/>
        <v>13</v>
      </c>
      <c r="N6155" s="3">
        <f t="shared" si="1349"/>
        <v>8382</v>
      </c>
      <c r="O6155" s="3">
        <f t="shared" si="1350"/>
        <v>0</v>
      </c>
      <c r="P6155" t="str">
        <f t="shared" si="1351"/>
        <v>25-Mar</v>
      </c>
      <c r="Q6155" s="9">
        <f t="shared" si="1352"/>
        <v>0.58472222222222225</v>
      </c>
      <c r="R6155" t="str">
        <f t="shared" si="1353"/>
        <v>Afternoon</v>
      </c>
      <c r="S6155" s="2">
        <f t="shared" si="1354"/>
        <v>25</v>
      </c>
      <c r="T6155" t="str">
        <f t="shared" si="1355"/>
        <v>Others</v>
      </c>
      <c r="U6155">
        <f t="shared" si="1356"/>
        <v>14</v>
      </c>
      <c r="V6155" t="str">
        <f t="shared" si="1357"/>
        <v>FY Q4</v>
      </c>
    </row>
    <row r="6156" spans="1:22" x14ac:dyDescent="0.3">
      <c r="A6156" s="18">
        <v>45376</v>
      </c>
      <c r="B6156" t="s">
        <v>492</v>
      </c>
      <c r="C6156" t="s">
        <v>375</v>
      </c>
      <c r="D6156" t="s">
        <v>7274</v>
      </c>
      <c r="E6156">
        <v>93084577431</v>
      </c>
      <c r="F6156" t="s">
        <v>15</v>
      </c>
      <c r="G6156" t="s">
        <v>71</v>
      </c>
      <c r="H6156">
        <v>10817</v>
      </c>
      <c r="I6156" s="2">
        <f t="shared" si="1344"/>
        <v>2024</v>
      </c>
      <c r="J6156" s="2" t="str">
        <f t="shared" si="1345"/>
        <v>March</v>
      </c>
      <c r="K6156" s="2">
        <f t="shared" si="1346"/>
        <v>3</v>
      </c>
      <c r="L6156" s="2" t="str">
        <f t="shared" si="1347"/>
        <v>Monday</v>
      </c>
      <c r="M6156" s="2">
        <f t="shared" si="1348"/>
        <v>13</v>
      </c>
      <c r="N6156" s="3">
        <f t="shared" si="1349"/>
        <v>0</v>
      </c>
      <c r="O6156" s="3">
        <f t="shared" si="1350"/>
        <v>10817</v>
      </c>
      <c r="P6156" t="str">
        <f t="shared" si="1351"/>
        <v>25-Mar</v>
      </c>
      <c r="Q6156" s="9">
        <f t="shared" si="1352"/>
        <v>0.60486111111111107</v>
      </c>
      <c r="R6156" t="str">
        <f t="shared" si="1353"/>
        <v>Afternoon</v>
      </c>
      <c r="S6156" s="2">
        <f t="shared" si="1354"/>
        <v>25</v>
      </c>
      <c r="T6156" t="str">
        <f t="shared" si="1355"/>
        <v>UPI Transfer</v>
      </c>
      <c r="U6156">
        <f t="shared" si="1356"/>
        <v>14</v>
      </c>
      <c r="V6156" t="str">
        <f t="shared" si="1357"/>
        <v>FY Q4</v>
      </c>
    </row>
    <row r="6157" spans="1:22" x14ac:dyDescent="0.3">
      <c r="A6157" s="18">
        <v>45377</v>
      </c>
      <c r="B6157" t="s">
        <v>1786</v>
      </c>
      <c r="C6157" t="s">
        <v>114</v>
      </c>
      <c r="D6157" t="s">
        <v>7275</v>
      </c>
      <c r="E6157">
        <v>843433251386</v>
      </c>
      <c r="F6157" t="s">
        <v>15</v>
      </c>
      <c r="G6157" t="s">
        <v>71</v>
      </c>
      <c r="H6157">
        <v>13615</v>
      </c>
      <c r="I6157" s="2">
        <f t="shared" si="1344"/>
        <v>2024</v>
      </c>
      <c r="J6157" s="2" t="str">
        <f t="shared" si="1345"/>
        <v>March</v>
      </c>
      <c r="K6157" s="2">
        <f t="shared" si="1346"/>
        <v>3</v>
      </c>
      <c r="L6157" s="2" t="str">
        <f t="shared" si="1347"/>
        <v>Tuesday</v>
      </c>
      <c r="M6157" s="2">
        <f t="shared" si="1348"/>
        <v>13</v>
      </c>
      <c r="N6157" s="3">
        <f t="shared" si="1349"/>
        <v>0</v>
      </c>
      <c r="O6157" s="3">
        <f t="shared" si="1350"/>
        <v>13615</v>
      </c>
      <c r="P6157" t="str">
        <f t="shared" si="1351"/>
        <v>26-Mar</v>
      </c>
      <c r="Q6157" s="9">
        <f t="shared" si="1352"/>
        <v>0.40694444444444444</v>
      </c>
      <c r="R6157" t="str">
        <f t="shared" si="1353"/>
        <v>Morning</v>
      </c>
      <c r="S6157" s="2">
        <f t="shared" si="1354"/>
        <v>26</v>
      </c>
      <c r="T6157" t="str">
        <f t="shared" si="1355"/>
        <v>UPI Transfer</v>
      </c>
      <c r="U6157">
        <f t="shared" si="1356"/>
        <v>9</v>
      </c>
      <c r="V6157" t="str">
        <f t="shared" si="1357"/>
        <v>FY Q4</v>
      </c>
    </row>
    <row r="6158" spans="1:22" x14ac:dyDescent="0.3">
      <c r="A6158" s="18">
        <v>45377</v>
      </c>
      <c r="B6158" t="s">
        <v>1753</v>
      </c>
      <c r="C6158" t="s">
        <v>65</v>
      </c>
      <c r="D6158" t="s">
        <v>7276</v>
      </c>
      <c r="E6158">
        <v>167291346387</v>
      </c>
      <c r="F6158" t="s">
        <v>16</v>
      </c>
      <c r="G6158" t="s">
        <v>71</v>
      </c>
      <c r="H6158">
        <v>17696</v>
      </c>
      <c r="I6158" s="2">
        <f t="shared" si="1344"/>
        <v>2024</v>
      </c>
      <c r="J6158" s="2" t="str">
        <f t="shared" si="1345"/>
        <v>March</v>
      </c>
      <c r="K6158" s="2">
        <f t="shared" si="1346"/>
        <v>3</v>
      </c>
      <c r="L6158" s="2" t="str">
        <f t="shared" si="1347"/>
        <v>Tuesday</v>
      </c>
      <c r="M6158" s="2">
        <f t="shared" si="1348"/>
        <v>13</v>
      </c>
      <c r="N6158" s="3">
        <f t="shared" si="1349"/>
        <v>17696</v>
      </c>
      <c r="O6158" s="3">
        <f t="shared" si="1350"/>
        <v>0</v>
      </c>
      <c r="P6158" t="str">
        <f t="shared" si="1351"/>
        <v>26-Mar</v>
      </c>
      <c r="Q6158" s="9">
        <f t="shared" si="1352"/>
        <v>0.59027777777777779</v>
      </c>
      <c r="R6158" t="str">
        <f t="shared" si="1353"/>
        <v>Afternoon</v>
      </c>
      <c r="S6158" s="2">
        <f t="shared" si="1354"/>
        <v>26</v>
      </c>
      <c r="T6158" t="str">
        <f t="shared" si="1355"/>
        <v>Others</v>
      </c>
      <c r="U6158">
        <f t="shared" si="1356"/>
        <v>14</v>
      </c>
      <c r="V6158" t="str">
        <f t="shared" si="1357"/>
        <v>FY Q4</v>
      </c>
    </row>
    <row r="6159" spans="1:22" x14ac:dyDescent="0.3">
      <c r="A6159" s="18">
        <v>45377</v>
      </c>
      <c r="B6159" t="s">
        <v>494</v>
      </c>
      <c r="C6159" t="s">
        <v>134</v>
      </c>
      <c r="D6159" t="s">
        <v>7277</v>
      </c>
      <c r="E6159">
        <v>773905656304</v>
      </c>
      <c r="F6159" t="s">
        <v>15</v>
      </c>
      <c r="G6159" t="s">
        <v>71</v>
      </c>
      <c r="H6159">
        <v>6859</v>
      </c>
      <c r="I6159" s="2">
        <f t="shared" si="1344"/>
        <v>2024</v>
      </c>
      <c r="J6159" s="2" t="str">
        <f t="shared" si="1345"/>
        <v>March</v>
      </c>
      <c r="K6159" s="2">
        <f t="shared" si="1346"/>
        <v>3</v>
      </c>
      <c r="L6159" s="2" t="str">
        <f t="shared" si="1347"/>
        <v>Tuesday</v>
      </c>
      <c r="M6159" s="2">
        <f t="shared" si="1348"/>
        <v>13</v>
      </c>
      <c r="N6159" s="3">
        <f t="shared" si="1349"/>
        <v>0</v>
      </c>
      <c r="O6159" s="3">
        <f t="shared" si="1350"/>
        <v>6859</v>
      </c>
      <c r="P6159" t="str">
        <f t="shared" si="1351"/>
        <v>26-Mar</v>
      </c>
      <c r="Q6159" s="9">
        <f t="shared" si="1352"/>
        <v>0.66388888888888886</v>
      </c>
      <c r="R6159" t="str">
        <f t="shared" si="1353"/>
        <v>Afternoon</v>
      </c>
      <c r="S6159" s="2">
        <f t="shared" si="1354"/>
        <v>26</v>
      </c>
      <c r="T6159" t="str">
        <f t="shared" si="1355"/>
        <v>UPI Transfer</v>
      </c>
      <c r="U6159">
        <f t="shared" si="1356"/>
        <v>15</v>
      </c>
      <c r="V6159" t="str">
        <f t="shared" si="1357"/>
        <v>FY Q4</v>
      </c>
    </row>
    <row r="6160" spans="1:22" x14ac:dyDescent="0.3">
      <c r="A6160" s="18">
        <v>45377</v>
      </c>
      <c r="B6160" t="s">
        <v>3162</v>
      </c>
      <c r="C6160" t="s">
        <v>95</v>
      </c>
      <c r="D6160" t="s">
        <v>7278</v>
      </c>
      <c r="E6160">
        <v>458346428886</v>
      </c>
      <c r="F6160" t="s">
        <v>16</v>
      </c>
      <c r="G6160" t="s">
        <v>71</v>
      </c>
      <c r="H6160">
        <v>20923</v>
      </c>
      <c r="I6160" s="2">
        <f t="shared" si="1344"/>
        <v>2024</v>
      </c>
      <c r="J6160" s="2" t="str">
        <f t="shared" si="1345"/>
        <v>March</v>
      </c>
      <c r="K6160" s="2">
        <f t="shared" si="1346"/>
        <v>3</v>
      </c>
      <c r="L6160" s="2" t="str">
        <f t="shared" si="1347"/>
        <v>Tuesday</v>
      </c>
      <c r="M6160" s="2">
        <f t="shared" si="1348"/>
        <v>13</v>
      </c>
      <c r="N6160" s="3">
        <f t="shared" si="1349"/>
        <v>20923</v>
      </c>
      <c r="O6160" s="3">
        <f t="shared" si="1350"/>
        <v>0</v>
      </c>
      <c r="P6160" t="str">
        <f t="shared" si="1351"/>
        <v>26-Mar</v>
      </c>
      <c r="Q6160" s="9">
        <f t="shared" si="1352"/>
        <v>0.93194444444444446</v>
      </c>
      <c r="R6160" t="str">
        <f t="shared" si="1353"/>
        <v>Night</v>
      </c>
      <c r="S6160" s="2">
        <f t="shared" si="1354"/>
        <v>26</v>
      </c>
      <c r="T6160" t="str">
        <f t="shared" si="1355"/>
        <v>Others</v>
      </c>
      <c r="U6160">
        <f t="shared" si="1356"/>
        <v>22</v>
      </c>
      <c r="V6160" t="str">
        <f t="shared" si="1357"/>
        <v>FY Q4</v>
      </c>
    </row>
    <row r="6161" spans="1:22" x14ac:dyDescent="0.3">
      <c r="A6161" s="18">
        <v>45378</v>
      </c>
      <c r="B6161" t="s">
        <v>2829</v>
      </c>
      <c r="C6161" t="s">
        <v>291</v>
      </c>
      <c r="D6161" t="s">
        <v>7279</v>
      </c>
      <c r="E6161">
        <v>280768169194</v>
      </c>
      <c r="F6161" t="s">
        <v>16</v>
      </c>
      <c r="G6161" t="s">
        <v>71</v>
      </c>
      <c r="H6161">
        <v>1771</v>
      </c>
      <c r="I6161" s="2">
        <f t="shared" si="1344"/>
        <v>2024</v>
      </c>
      <c r="J6161" s="2" t="str">
        <f t="shared" si="1345"/>
        <v>March</v>
      </c>
      <c r="K6161" s="2">
        <f t="shared" si="1346"/>
        <v>3</v>
      </c>
      <c r="L6161" s="2" t="str">
        <f t="shared" si="1347"/>
        <v>Wednesday</v>
      </c>
      <c r="M6161" s="2">
        <f t="shared" si="1348"/>
        <v>13</v>
      </c>
      <c r="N6161" s="3">
        <f t="shared" si="1349"/>
        <v>1771</v>
      </c>
      <c r="O6161" s="3">
        <f t="shared" si="1350"/>
        <v>0</v>
      </c>
      <c r="P6161" t="str">
        <f t="shared" si="1351"/>
        <v>27-Mar</v>
      </c>
      <c r="Q6161" s="9">
        <f t="shared" si="1352"/>
        <v>0.33333333333333331</v>
      </c>
      <c r="R6161" t="str">
        <f t="shared" si="1353"/>
        <v>Morning</v>
      </c>
      <c r="S6161" s="2">
        <f t="shared" si="1354"/>
        <v>27</v>
      </c>
      <c r="T6161" t="str">
        <f t="shared" si="1355"/>
        <v>Others</v>
      </c>
      <c r="U6161">
        <f t="shared" si="1356"/>
        <v>8</v>
      </c>
      <c r="V6161" t="str">
        <f t="shared" si="1357"/>
        <v>FY Q4</v>
      </c>
    </row>
    <row r="6162" spans="1:22" x14ac:dyDescent="0.3">
      <c r="A6162" s="18">
        <v>45378</v>
      </c>
      <c r="B6162" t="s">
        <v>1729</v>
      </c>
      <c r="C6162" t="s">
        <v>73</v>
      </c>
      <c r="D6162" t="s">
        <v>7280</v>
      </c>
      <c r="E6162">
        <v>756114721105</v>
      </c>
      <c r="F6162" t="s">
        <v>16</v>
      </c>
      <c r="G6162" t="s">
        <v>71</v>
      </c>
      <c r="H6162">
        <v>12739</v>
      </c>
      <c r="I6162" s="2">
        <f t="shared" si="1344"/>
        <v>2024</v>
      </c>
      <c r="J6162" s="2" t="str">
        <f t="shared" si="1345"/>
        <v>March</v>
      </c>
      <c r="K6162" s="2">
        <f t="shared" si="1346"/>
        <v>3</v>
      </c>
      <c r="L6162" s="2" t="str">
        <f t="shared" si="1347"/>
        <v>Wednesday</v>
      </c>
      <c r="M6162" s="2">
        <f t="shared" si="1348"/>
        <v>13</v>
      </c>
      <c r="N6162" s="3">
        <f t="shared" si="1349"/>
        <v>12739</v>
      </c>
      <c r="O6162" s="3">
        <f t="shared" si="1350"/>
        <v>0</v>
      </c>
      <c r="P6162" t="str">
        <f t="shared" si="1351"/>
        <v>27-Mar</v>
      </c>
      <c r="Q6162" s="9">
        <f t="shared" si="1352"/>
        <v>0.51527777777777772</v>
      </c>
      <c r="R6162" t="str">
        <f t="shared" si="1353"/>
        <v>Afternoon</v>
      </c>
      <c r="S6162" s="2">
        <f t="shared" si="1354"/>
        <v>27</v>
      </c>
      <c r="T6162" t="str">
        <f t="shared" si="1355"/>
        <v>Others</v>
      </c>
      <c r="U6162">
        <f t="shared" si="1356"/>
        <v>12</v>
      </c>
      <c r="V6162" t="str">
        <f t="shared" si="1357"/>
        <v>FY Q4</v>
      </c>
    </row>
    <row r="6163" spans="1:22" x14ac:dyDescent="0.3">
      <c r="A6163" s="18">
        <v>45378</v>
      </c>
      <c r="B6163" t="s">
        <v>394</v>
      </c>
      <c r="C6163" t="s">
        <v>82</v>
      </c>
      <c r="D6163" t="s">
        <v>7281</v>
      </c>
      <c r="E6163">
        <v>172364463058</v>
      </c>
      <c r="F6163" t="s">
        <v>16</v>
      </c>
      <c r="G6163" t="s">
        <v>67</v>
      </c>
      <c r="H6163">
        <v>12080</v>
      </c>
      <c r="I6163" s="2">
        <f t="shared" si="1344"/>
        <v>2024</v>
      </c>
      <c r="J6163" s="2" t="str">
        <f t="shared" si="1345"/>
        <v>March</v>
      </c>
      <c r="K6163" s="2">
        <f t="shared" si="1346"/>
        <v>3</v>
      </c>
      <c r="L6163" s="2" t="str">
        <f t="shared" si="1347"/>
        <v>Wednesday</v>
      </c>
      <c r="M6163" s="2">
        <f t="shared" si="1348"/>
        <v>13</v>
      </c>
      <c r="N6163" s="3">
        <f t="shared" si="1349"/>
        <v>12080</v>
      </c>
      <c r="O6163" s="3">
        <f t="shared" si="1350"/>
        <v>0</v>
      </c>
      <c r="P6163" t="str">
        <f t="shared" si="1351"/>
        <v>27-Mar</v>
      </c>
      <c r="Q6163" s="9">
        <f t="shared" si="1352"/>
        <v>0.52361111111111114</v>
      </c>
      <c r="R6163" t="str">
        <f t="shared" si="1353"/>
        <v>Afternoon</v>
      </c>
      <c r="S6163" s="2">
        <f t="shared" si="1354"/>
        <v>27</v>
      </c>
      <c r="T6163" t="str">
        <f t="shared" si="1355"/>
        <v>Others</v>
      </c>
      <c r="U6163">
        <f t="shared" si="1356"/>
        <v>12</v>
      </c>
      <c r="V6163" t="str">
        <f t="shared" si="1357"/>
        <v>FY Q4</v>
      </c>
    </row>
    <row r="6164" spans="1:22" x14ac:dyDescent="0.3">
      <c r="A6164" s="18">
        <v>45378</v>
      </c>
      <c r="B6164" t="s">
        <v>490</v>
      </c>
      <c r="C6164" t="s">
        <v>85</v>
      </c>
      <c r="D6164" t="s">
        <v>7282</v>
      </c>
      <c r="E6164">
        <v>112810508077</v>
      </c>
      <c r="F6164" t="s">
        <v>16</v>
      </c>
      <c r="G6164" t="s">
        <v>71</v>
      </c>
      <c r="H6164">
        <v>12444</v>
      </c>
      <c r="I6164" s="2">
        <f t="shared" si="1344"/>
        <v>2024</v>
      </c>
      <c r="J6164" s="2" t="str">
        <f t="shared" si="1345"/>
        <v>March</v>
      </c>
      <c r="K6164" s="2">
        <f t="shared" si="1346"/>
        <v>3</v>
      </c>
      <c r="L6164" s="2" t="str">
        <f t="shared" si="1347"/>
        <v>Wednesday</v>
      </c>
      <c r="M6164" s="2">
        <f t="shared" si="1348"/>
        <v>13</v>
      </c>
      <c r="N6164" s="3">
        <f t="shared" si="1349"/>
        <v>12444</v>
      </c>
      <c r="O6164" s="3">
        <f t="shared" si="1350"/>
        <v>0</v>
      </c>
      <c r="P6164" t="str">
        <f t="shared" si="1351"/>
        <v>27-Mar</v>
      </c>
      <c r="Q6164" s="9">
        <f t="shared" si="1352"/>
        <v>0.54652777777777772</v>
      </c>
      <c r="R6164" t="str">
        <f t="shared" si="1353"/>
        <v>Afternoon</v>
      </c>
      <c r="S6164" s="2">
        <f t="shared" si="1354"/>
        <v>27</v>
      </c>
      <c r="T6164" t="str">
        <f t="shared" si="1355"/>
        <v>Others</v>
      </c>
      <c r="U6164">
        <f t="shared" si="1356"/>
        <v>13</v>
      </c>
      <c r="V6164" t="str">
        <f t="shared" si="1357"/>
        <v>FY Q4</v>
      </c>
    </row>
    <row r="6165" spans="1:22" x14ac:dyDescent="0.3">
      <c r="A6165" s="18">
        <v>45378</v>
      </c>
      <c r="B6165" t="s">
        <v>482</v>
      </c>
      <c r="C6165" t="s">
        <v>73</v>
      </c>
      <c r="D6165" t="s">
        <v>7283</v>
      </c>
      <c r="E6165">
        <v>796145175679</v>
      </c>
      <c r="F6165" t="s">
        <v>16</v>
      </c>
      <c r="G6165" t="s">
        <v>71</v>
      </c>
      <c r="H6165">
        <v>20993</v>
      </c>
      <c r="I6165" s="2">
        <f t="shared" si="1344"/>
        <v>2024</v>
      </c>
      <c r="J6165" s="2" t="str">
        <f t="shared" si="1345"/>
        <v>March</v>
      </c>
      <c r="K6165" s="2">
        <f t="shared" si="1346"/>
        <v>3</v>
      </c>
      <c r="L6165" s="2" t="str">
        <f t="shared" si="1347"/>
        <v>Wednesday</v>
      </c>
      <c r="M6165" s="2">
        <f t="shared" si="1348"/>
        <v>13</v>
      </c>
      <c r="N6165" s="3">
        <f t="shared" si="1349"/>
        <v>20993</v>
      </c>
      <c r="O6165" s="3">
        <f t="shared" si="1350"/>
        <v>0</v>
      </c>
      <c r="P6165" t="str">
        <f t="shared" si="1351"/>
        <v>27-Mar</v>
      </c>
      <c r="Q6165" s="9">
        <f t="shared" si="1352"/>
        <v>0.70763888888888893</v>
      </c>
      <c r="R6165" t="str">
        <f t="shared" si="1353"/>
        <v>Afternoon</v>
      </c>
      <c r="S6165" s="2">
        <f t="shared" si="1354"/>
        <v>27</v>
      </c>
      <c r="T6165" t="str">
        <f t="shared" si="1355"/>
        <v>Others</v>
      </c>
      <c r="U6165">
        <f t="shared" si="1356"/>
        <v>16</v>
      </c>
      <c r="V6165" t="str">
        <f t="shared" si="1357"/>
        <v>FY Q4</v>
      </c>
    </row>
    <row r="6166" spans="1:22" x14ac:dyDescent="0.3">
      <c r="A6166" s="18">
        <v>45378</v>
      </c>
      <c r="B6166" t="s">
        <v>1494</v>
      </c>
      <c r="C6166" t="s">
        <v>251</v>
      </c>
      <c r="D6166" t="s">
        <v>7284</v>
      </c>
      <c r="E6166">
        <v>269972134354</v>
      </c>
      <c r="F6166" t="s">
        <v>15</v>
      </c>
      <c r="G6166" t="s">
        <v>67</v>
      </c>
      <c r="H6166">
        <v>6099</v>
      </c>
      <c r="I6166" s="2">
        <f t="shared" si="1344"/>
        <v>2024</v>
      </c>
      <c r="J6166" s="2" t="str">
        <f t="shared" si="1345"/>
        <v>March</v>
      </c>
      <c r="K6166" s="2">
        <f t="shared" si="1346"/>
        <v>3</v>
      </c>
      <c r="L6166" s="2" t="str">
        <f t="shared" si="1347"/>
        <v>Wednesday</v>
      </c>
      <c r="M6166" s="2">
        <f t="shared" si="1348"/>
        <v>13</v>
      </c>
      <c r="N6166" s="3">
        <f t="shared" si="1349"/>
        <v>0</v>
      </c>
      <c r="O6166" s="3">
        <f t="shared" si="1350"/>
        <v>6099</v>
      </c>
      <c r="P6166" t="str">
        <f t="shared" si="1351"/>
        <v>27-Mar</v>
      </c>
      <c r="Q6166" s="9">
        <f t="shared" si="1352"/>
        <v>0.8208333333333333</v>
      </c>
      <c r="R6166" t="str">
        <f t="shared" si="1353"/>
        <v>Evening</v>
      </c>
      <c r="S6166" s="2">
        <f t="shared" si="1354"/>
        <v>27</v>
      </c>
      <c r="T6166" t="str">
        <f t="shared" si="1355"/>
        <v>UPI Transfer</v>
      </c>
      <c r="U6166">
        <f t="shared" si="1356"/>
        <v>19</v>
      </c>
      <c r="V6166" t="str">
        <f t="shared" si="1357"/>
        <v>FY Q4</v>
      </c>
    </row>
    <row r="6167" spans="1:22" x14ac:dyDescent="0.3">
      <c r="A6167" s="18">
        <v>45378</v>
      </c>
      <c r="B6167" t="s">
        <v>833</v>
      </c>
      <c r="C6167" t="s">
        <v>189</v>
      </c>
      <c r="D6167" t="s">
        <v>7285</v>
      </c>
      <c r="E6167">
        <v>826651848216</v>
      </c>
      <c r="F6167" t="s">
        <v>16</v>
      </c>
      <c r="G6167" t="s">
        <v>67</v>
      </c>
      <c r="H6167">
        <v>7871</v>
      </c>
      <c r="I6167" s="2">
        <f t="shared" si="1344"/>
        <v>2024</v>
      </c>
      <c r="J6167" s="2" t="str">
        <f t="shared" si="1345"/>
        <v>March</v>
      </c>
      <c r="K6167" s="2">
        <f t="shared" si="1346"/>
        <v>3</v>
      </c>
      <c r="L6167" s="2" t="str">
        <f t="shared" si="1347"/>
        <v>Wednesday</v>
      </c>
      <c r="M6167" s="2">
        <f t="shared" si="1348"/>
        <v>13</v>
      </c>
      <c r="N6167" s="3">
        <f t="shared" si="1349"/>
        <v>7871</v>
      </c>
      <c r="O6167" s="3">
        <f t="shared" si="1350"/>
        <v>0</v>
      </c>
      <c r="P6167" t="str">
        <f t="shared" si="1351"/>
        <v>27-Mar</v>
      </c>
      <c r="Q6167" s="9">
        <f t="shared" si="1352"/>
        <v>0.94236111111111109</v>
      </c>
      <c r="R6167" t="str">
        <f t="shared" si="1353"/>
        <v>Night</v>
      </c>
      <c r="S6167" s="2">
        <f t="shared" si="1354"/>
        <v>27</v>
      </c>
      <c r="T6167" t="str">
        <f t="shared" si="1355"/>
        <v>Others</v>
      </c>
      <c r="U6167">
        <f t="shared" si="1356"/>
        <v>22</v>
      </c>
      <c r="V6167" t="str">
        <f t="shared" si="1357"/>
        <v>FY Q4</v>
      </c>
    </row>
    <row r="6168" spans="1:22" x14ac:dyDescent="0.3">
      <c r="A6168" s="18">
        <v>45379</v>
      </c>
      <c r="B6168" t="s">
        <v>2796</v>
      </c>
      <c r="C6168" t="s">
        <v>262</v>
      </c>
      <c r="D6168" t="s">
        <v>7286</v>
      </c>
      <c r="E6168">
        <v>951473386009</v>
      </c>
      <c r="F6168" t="s">
        <v>16</v>
      </c>
      <c r="G6168" t="s">
        <v>67</v>
      </c>
      <c r="H6168">
        <v>3796</v>
      </c>
      <c r="I6168" s="2">
        <f t="shared" si="1344"/>
        <v>2024</v>
      </c>
      <c r="J6168" s="2" t="str">
        <f t="shared" si="1345"/>
        <v>March</v>
      </c>
      <c r="K6168" s="2">
        <f t="shared" si="1346"/>
        <v>3</v>
      </c>
      <c r="L6168" s="2" t="str">
        <f t="shared" si="1347"/>
        <v>Thursday</v>
      </c>
      <c r="M6168" s="2">
        <f t="shared" si="1348"/>
        <v>13</v>
      </c>
      <c r="N6168" s="3">
        <f t="shared" si="1349"/>
        <v>3796</v>
      </c>
      <c r="O6168" s="3">
        <f t="shared" si="1350"/>
        <v>0</v>
      </c>
      <c r="P6168" t="str">
        <f t="shared" si="1351"/>
        <v>28-Mar</v>
      </c>
      <c r="Q6168" s="9">
        <f t="shared" si="1352"/>
        <v>0.44722222222222224</v>
      </c>
      <c r="R6168" t="str">
        <f t="shared" si="1353"/>
        <v>Morning</v>
      </c>
      <c r="S6168" s="2">
        <f t="shared" si="1354"/>
        <v>28</v>
      </c>
      <c r="T6168" t="str">
        <f t="shared" si="1355"/>
        <v>Others</v>
      </c>
      <c r="U6168">
        <f t="shared" si="1356"/>
        <v>10</v>
      </c>
      <c r="V6168" t="str">
        <f t="shared" si="1357"/>
        <v>FY Q4</v>
      </c>
    </row>
    <row r="6169" spans="1:22" x14ac:dyDescent="0.3">
      <c r="A6169" s="18">
        <v>45379</v>
      </c>
      <c r="B6169" t="s">
        <v>1949</v>
      </c>
      <c r="C6169" t="s">
        <v>160</v>
      </c>
      <c r="D6169" t="s">
        <v>7287</v>
      </c>
      <c r="E6169">
        <v>151789573261</v>
      </c>
      <c r="F6169" t="s">
        <v>15</v>
      </c>
      <c r="G6169" t="s">
        <v>71</v>
      </c>
      <c r="H6169">
        <v>5833</v>
      </c>
      <c r="I6169" s="2">
        <f t="shared" si="1344"/>
        <v>2024</v>
      </c>
      <c r="J6169" s="2" t="str">
        <f t="shared" si="1345"/>
        <v>March</v>
      </c>
      <c r="K6169" s="2">
        <f t="shared" si="1346"/>
        <v>3</v>
      </c>
      <c r="L6169" s="2" t="str">
        <f t="shared" si="1347"/>
        <v>Thursday</v>
      </c>
      <c r="M6169" s="2">
        <f t="shared" si="1348"/>
        <v>13</v>
      </c>
      <c r="N6169" s="3">
        <f t="shared" si="1349"/>
        <v>0</v>
      </c>
      <c r="O6169" s="3">
        <f t="shared" si="1350"/>
        <v>5833</v>
      </c>
      <c r="P6169" t="str">
        <f t="shared" si="1351"/>
        <v>28-Mar</v>
      </c>
      <c r="Q6169" s="9">
        <f t="shared" si="1352"/>
        <v>0.59652777777777777</v>
      </c>
      <c r="R6169" t="str">
        <f t="shared" si="1353"/>
        <v>Afternoon</v>
      </c>
      <c r="S6169" s="2">
        <f t="shared" si="1354"/>
        <v>28</v>
      </c>
      <c r="T6169" t="str">
        <f t="shared" si="1355"/>
        <v>Shopping</v>
      </c>
      <c r="U6169">
        <f t="shared" si="1356"/>
        <v>14</v>
      </c>
      <c r="V6169" t="str">
        <f t="shared" si="1357"/>
        <v>FY Q4</v>
      </c>
    </row>
    <row r="6170" spans="1:22" x14ac:dyDescent="0.3">
      <c r="A6170" s="18">
        <v>45379</v>
      </c>
      <c r="B6170" t="s">
        <v>418</v>
      </c>
      <c r="C6170" t="s">
        <v>189</v>
      </c>
      <c r="D6170" t="s">
        <v>7288</v>
      </c>
      <c r="E6170">
        <v>405318317159</v>
      </c>
      <c r="F6170" t="s">
        <v>16</v>
      </c>
      <c r="G6170" t="s">
        <v>71</v>
      </c>
      <c r="H6170">
        <v>8352</v>
      </c>
      <c r="I6170" s="2">
        <f t="shared" si="1344"/>
        <v>2024</v>
      </c>
      <c r="J6170" s="2" t="str">
        <f t="shared" si="1345"/>
        <v>March</v>
      </c>
      <c r="K6170" s="2">
        <f t="shared" si="1346"/>
        <v>3</v>
      </c>
      <c r="L6170" s="2" t="str">
        <f t="shared" si="1347"/>
        <v>Thursday</v>
      </c>
      <c r="M6170" s="2">
        <f t="shared" si="1348"/>
        <v>13</v>
      </c>
      <c r="N6170" s="3">
        <f t="shared" si="1349"/>
        <v>8352</v>
      </c>
      <c r="O6170" s="3">
        <f t="shared" si="1350"/>
        <v>0</v>
      </c>
      <c r="P6170" t="str">
        <f t="shared" si="1351"/>
        <v>28-Mar</v>
      </c>
      <c r="Q6170" s="9">
        <f t="shared" si="1352"/>
        <v>0.60902777777777772</v>
      </c>
      <c r="R6170" t="str">
        <f t="shared" si="1353"/>
        <v>Afternoon</v>
      </c>
      <c r="S6170" s="2">
        <f t="shared" si="1354"/>
        <v>28</v>
      </c>
      <c r="T6170" t="str">
        <f t="shared" si="1355"/>
        <v>Others</v>
      </c>
      <c r="U6170">
        <f t="shared" si="1356"/>
        <v>14</v>
      </c>
      <c r="V6170" t="str">
        <f t="shared" si="1357"/>
        <v>FY Q4</v>
      </c>
    </row>
    <row r="6171" spans="1:22" x14ac:dyDescent="0.3">
      <c r="A6171" s="18">
        <v>45379</v>
      </c>
      <c r="B6171" t="s">
        <v>390</v>
      </c>
      <c r="C6171" t="s">
        <v>79</v>
      </c>
      <c r="D6171" t="s">
        <v>7289</v>
      </c>
      <c r="E6171">
        <v>575265462431</v>
      </c>
      <c r="F6171" t="s">
        <v>16</v>
      </c>
      <c r="G6171" t="s">
        <v>71</v>
      </c>
      <c r="H6171">
        <v>5614</v>
      </c>
      <c r="I6171" s="2">
        <f t="shared" si="1344"/>
        <v>2024</v>
      </c>
      <c r="J6171" s="2" t="str">
        <f t="shared" si="1345"/>
        <v>March</v>
      </c>
      <c r="K6171" s="2">
        <f t="shared" si="1346"/>
        <v>3</v>
      </c>
      <c r="L6171" s="2" t="str">
        <f t="shared" si="1347"/>
        <v>Thursday</v>
      </c>
      <c r="M6171" s="2">
        <f t="shared" si="1348"/>
        <v>13</v>
      </c>
      <c r="N6171" s="3">
        <f t="shared" si="1349"/>
        <v>5614</v>
      </c>
      <c r="O6171" s="3">
        <f t="shared" si="1350"/>
        <v>0</v>
      </c>
      <c r="P6171" t="str">
        <f t="shared" si="1351"/>
        <v>28-Mar</v>
      </c>
      <c r="Q6171" s="9">
        <f t="shared" si="1352"/>
        <v>0.84236111111111112</v>
      </c>
      <c r="R6171" t="str">
        <f t="shared" si="1353"/>
        <v>Evening</v>
      </c>
      <c r="S6171" s="2">
        <f t="shared" si="1354"/>
        <v>28</v>
      </c>
      <c r="T6171" t="str">
        <f t="shared" si="1355"/>
        <v>Others</v>
      </c>
      <c r="U6171">
        <f t="shared" si="1356"/>
        <v>20</v>
      </c>
      <c r="V6171" t="str">
        <f t="shared" si="1357"/>
        <v>FY Q4</v>
      </c>
    </row>
    <row r="6172" spans="1:22" x14ac:dyDescent="0.3">
      <c r="A6172" s="18">
        <v>45379</v>
      </c>
      <c r="B6172" t="s">
        <v>2488</v>
      </c>
      <c r="C6172" t="s">
        <v>85</v>
      </c>
      <c r="D6172" t="s">
        <v>7290</v>
      </c>
      <c r="E6172">
        <v>642178411340</v>
      </c>
      <c r="F6172" t="s">
        <v>16</v>
      </c>
      <c r="G6172" t="s">
        <v>71</v>
      </c>
      <c r="H6172">
        <v>42516</v>
      </c>
      <c r="I6172" s="2">
        <f t="shared" si="1344"/>
        <v>2024</v>
      </c>
      <c r="J6172" s="2" t="str">
        <f t="shared" si="1345"/>
        <v>March</v>
      </c>
      <c r="K6172" s="2">
        <f t="shared" si="1346"/>
        <v>3</v>
      </c>
      <c r="L6172" s="2" t="str">
        <f t="shared" si="1347"/>
        <v>Thursday</v>
      </c>
      <c r="M6172" s="2">
        <f t="shared" si="1348"/>
        <v>13</v>
      </c>
      <c r="N6172" s="3">
        <f t="shared" si="1349"/>
        <v>42516</v>
      </c>
      <c r="O6172" s="3">
        <f t="shared" si="1350"/>
        <v>0</v>
      </c>
      <c r="P6172" t="str">
        <f t="shared" si="1351"/>
        <v>28-Mar</v>
      </c>
      <c r="Q6172" s="9">
        <f t="shared" si="1352"/>
        <v>0.85972222222222228</v>
      </c>
      <c r="R6172" t="str">
        <f t="shared" si="1353"/>
        <v>Evening</v>
      </c>
      <c r="S6172" s="2">
        <f t="shared" si="1354"/>
        <v>28</v>
      </c>
      <c r="T6172" t="str">
        <f t="shared" si="1355"/>
        <v>Others</v>
      </c>
      <c r="U6172">
        <f t="shared" si="1356"/>
        <v>20</v>
      </c>
      <c r="V6172" t="str">
        <f t="shared" si="1357"/>
        <v>FY Q4</v>
      </c>
    </row>
    <row r="6173" spans="1:22" x14ac:dyDescent="0.3">
      <c r="A6173" s="18">
        <v>45381</v>
      </c>
      <c r="B6173" t="s">
        <v>1563</v>
      </c>
      <c r="C6173" t="s">
        <v>98</v>
      </c>
      <c r="D6173" t="s">
        <v>7291</v>
      </c>
      <c r="E6173">
        <v>614960061469</v>
      </c>
      <c r="F6173" t="s">
        <v>15</v>
      </c>
      <c r="G6173" t="s">
        <v>71</v>
      </c>
      <c r="H6173">
        <v>4979</v>
      </c>
      <c r="I6173" s="2">
        <f t="shared" si="1344"/>
        <v>2024</v>
      </c>
      <c r="J6173" s="2" t="str">
        <f t="shared" si="1345"/>
        <v>March</v>
      </c>
      <c r="K6173" s="2">
        <f t="shared" si="1346"/>
        <v>3</v>
      </c>
      <c r="L6173" s="2" t="str">
        <f t="shared" si="1347"/>
        <v>Saturday</v>
      </c>
      <c r="M6173" s="2">
        <f t="shared" si="1348"/>
        <v>13</v>
      </c>
      <c r="N6173" s="3">
        <f t="shared" si="1349"/>
        <v>0</v>
      </c>
      <c r="O6173" s="3">
        <f t="shared" si="1350"/>
        <v>4979</v>
      </c>
      <c r="P6173" t="str">
        <f t="shared" si="1351"/>
        <v>30-Mar</v>
      </c>
      <c r="Q6173" s="9">
        <f t="shared" si="1352"/>
        <v>0.48749999999999999</v>
      </c>
      <c r="R6173" t="str">
        <f t="shared" si="1353"/>
        <v>Morning</v>
      </c>
      <c r="S6173" s="2">
        <f t="shared" si="1354"/>
        <v>30</v>
      </c>
      <c r="T6173" t="str">
        <f t="shared" si="1355"/>
        <v>UPI Transfer</v>
      </c>
      <c r="U6173">
        <f t="shared" si="1356"/>
        <v>11</v>
      </c>
      <c r="V6173" t="str">
        <f t="shared" si="1357"/>
        <v>FY Q4</v>
      </c>
    </row>
    <row r="6174" spans="1:22" x14ac:dyDescent="0.3">
      <c r="A6174" s="18">
        <v>45381</v>
      </c>
      <c r="B6174" t="s">
        <v>1428</v>
      </c>
      <c r="C6174" t="s">
        <v>128</v>
      </c>
      <c r="D6174" t="s">
        <v>7292</v>
      </c>
      <c r="E6174">
        <v>551730770445</v>
      </c>
      <c r="F6174" t="s">
        <v>16</v>
      </c>
      <c r="G6174" t="s">
        <v>67</v>
      </c>
      <c r="H6174">
        <v>14801</v>
      </c>
      <c r="I6174" s="2">
        <f t="shared" si="1344"/>
        <v>2024</v>
      </c>
      <c r="J6174" s="2" t="str">
        <f t="shared" si="1345"/>
        <v>March</v>
      </c>
      <c r="K6174" s="2">
        <f t="shared" si="1346"/>
        <v>3</v>
      </c>
      <c r="L6174" s="2" t="str">
        <f t="shared" si="1347"/>
        <v>Saturday</v>
      </c>
      <c r="M6174" s="2">
        <f t="shared" si="1348"/>
        <v>13</v>
      </c>
      <c r="N6174" s="3">
        <f t="shared" si="1349"/>
        <v>14801</v>
      </c>
      <c r="O6174" s="3">
        <f t="shared" si="1350"/>
        <v>0</v>
      </c>
      <c r="P6174" t="str">
        <f t="shared" si="1351"/>
        <v>30-Mar</v>
      </c>
      <c r="Q6174" s="9">
        <f t="shared" si="1352"/>
        <v>0.72013888888888888</v>
      </c>
      <c r="R6174" t="str">
        <f t="shared" si="1353"/>
        <v>Evening</v>
      </c>
      <c r="S6174" s="2">
        <f t="shared" si="1354"/>
        <v>30</v>
      </c>
      <c r="T6174" t="str">
        <f t="shared" si="1355"/>
        <v>Others</v>
      </c>
      <c r="U6174">
        <f t="shared" si="1356"/>
        <v>17</v>
      </c>
      <c r="V6174" t="str">
        <f t="shared" si="1357"/>
        <v>FY Q4</v>
      </c>
    </row>
    <row r="6175" spans="1:22" x14ac:dyDescent="0.3">
      <c r="A6175" s="18">
        <v>45381</v>
      </c>
      <c r="B6175" t="s">
        <v>1714</v>
      </c>
      <c r="C6175" t="s">
        <v>73</v>
      </c>
      <c r="D6175" t="s">
        <v>7293</v>
      </c>
      <c r="E6175">
        <v>528688941561</v>
      </c>
      <c r="F6175" t="s">
        <v>16</v>
      </c>
      <c r="G6175" t="s">
        <v>67</v>
      </c>
      <c r="H6175">
        <v>6665</v>
      </c>
      <c r="I6175" s="2">
        <f t="shared" si="1344"/>
        <v>2024</v>
      </c>
      <c r="J6175" s="2" t="str">
        <f t="shared" si="1345"/>
        <v>March</v>
      </c>
      <c r="K6175" s="2">
        <f t="shared" si="1346"/>
        <v>3</v>
      </c>
      <c r="L6175" s="2" t="str">
        <f t="shared" si="1347"/>
        <v>Saturday</v>
      </c>
      <c r="M6175" s="2">
        <f t="shared" si="1348"/>
        <v>13</v>
      </c>
      <c r="N6175" s="3">
        <f t="shared" si="1349"/>
        <v>6665</v>
      </c>
      <c r="O6175" s="3">
        <f t="shared" si="1350"/>
        <v>0</v>
      </c>
      <c r="P6175" t="str">
        <f t="shared" si="1351"/>
        <v>30-Mar</v>
      </c>
      <c r="Q6175" s="9">
        <f t="shared" si="1352"/>
        <v>0.73055555555555551</v>
      </c>
      <c r="R6175" t="str">
        <f t="shared" si="1353"/>
        <v>Evening</v>
      </c>
      <c r="S6175" s="2">
        <f t="shared" si="1354"/>
        <v>30</v>
      </c>
      <c r="T6175" t="str">
        <f t="shared" si="1355"/>
        <v>Others</v>
      </c>
      <c r="U6175">
        <f t="shared" si="1356"/>
        <v>17</v>
      </c>
      <c r="V6175" t="str">
        <f t="shared" si="1357"/>
        <v>FY Q4</v>
      </c>
    </row>
    <row r="6176" spans="1:22" x14ac:dyDescent="0.3">
      <c r="A6176" s="18">
        <v>45381</v>
      </c>
      <c r="B6176" t="s">
        <v>2050</v>
      </c>
      <c r="C6176" t="s">
        <v>151</v>
      </c>
      <c r="D6176" t="s">
        <v>7294</v>
      </c>
      <c r="E6176">
        <v>918872092025</v>
      </c>
      <c r="F6176" t="s">
        <v>15</v>
      </c>
      <c r="G6176" t="s">
        <v>67</v>
      </c>
      <c r="H6176">
        <v>10040</v>
      </c>
      <c r="I6176" s="2">
        <f t="shared" si="1344"/>
        <v>2024</v>
      </c>
      <c r="J6176" s="2" t="str">
        <f t="shared" si="1345"/>
        <v>March</v>
      </c>
      <c r="K6176" s="2">
        <f t="shared" si="1346"/>
        <v>3</v>
      </c>
      <c r="L6176" s="2" t="str">
        <f t="shared" si="1347"/>
        <v>Saturday</v>
      </c>
      <c r="M6176" s="2">
        <f t="shared" si="1348"/>
        <v>13</v>
      </c>
      <c r="N6176" s="3">
        <f t="shared" si="1349"/>
        <v>0</v>
      </c>
      <c r="O6176" s="3">
        <f t="shared" si="1350"/>
        <v>10040</v>
      </c>
      <c r="P6176" t="str">
        <f t="shared" si="1351"/>
        <v>30-Mar</v>
      </c>
      <c r="Q6176" s="9">
        <f t="shared" si="1352"/>
        <v>0.73124999999999996</v>
      </c>
      <c r="R6176" t="str">
        <f t="shared" si="1353"/>
        <v>Evening</v>
      </c>
      <c r="S6176" s="2">
        <f t="shared" si="1354"/>
        <v>30</v>
      </c>
      <c r="T6176" t="str">
        <f t="shared" si="1355"/>
        <v>UPI Transfer</v>
      </c>
      <c r="U6176">
        <f t="shared" si="1356"/>
        <v>17</v>
      </c>
      <c r="V6176" t="str">
        <f t="shared" si="1357"/>
        <v>FY Q4</v>
      </c>
    </row>
    <row r="6177" spans="1:22" x14ac:dyDescent="0.3">
      <c r="A6177" s="18">
        <v>45382</v>
      </c>
      <c r="B6177" t="s">
        <v>408</v>
      </c>
      <c r="C6177" t="s">
        <v>69</v>
      </c>
      <c r="D6177" t="s">
        <v>7295</v>
      </c>
      <c r="E6177">
        <v>391523032228</v>
      </c>
      <c r="F6177" t="s">
        <v>16</v>
      </c>
      <c r="G6177" t="s">
        <v>71</v>
      </c>
      <c r="H6177">
        <v>24073</v>
      </c>
      <c r="I6177" s="2">
        <f t="shared" si="1344"/>
        <v>2024</v>
      </c>
      <c r="J6177" s="2" t="str">
        <f t="shared" si="1345"/>
        <v>March</v>
      </c>
      <c r="K6177" s="2">
        <f t="shared" si="1346"/>
        <v>3</v>
      </c>
      <c r="L6177" s="2" t="str">
        <f t="shared" si="1347"/>
        <v>Sunday</v>
      </c>
      <c r="M6177" s="2">
        <f t="shared" si="1348"/>
        <v>14</v>
      </c>
      <c r="N6177" s="3">
        <f t="shared" si="1349"/>
        <v>24073</v>
      </c>
      <c r="O6177" s="3">
        <f t="shared" si="1350"/>
        <v>0</v>
      </c>
      <c r="P6177" t="str">
        <f t="shared" si="1351"/>
        <v>31-Mar</v>
      </c>
      <c r="Q6177" s="9">
        <f t="shared" si="1352"/>
        <v>0.43402777777777779</v>
      </c>
      <c r="R6177" t="str">
        <f t="shared" si="1353"/>
        <v>Morning</v>
      </c>
      <c r="S6177" s="2">
        <f t="shared" si="1354"/>
        <v>31</v>
      </c>
      <c r="T6177" t="str">
        <f t="shared" si="1355"/>
        <v>Others</v>
      </c>
      <c r="U6177">
        <f t="shared" si="1356"/>
        <v>10</v>
      </c>
      <c r="V6177" t="str">
        <f t="shared" si="1357"/>
        <v>FY Q4</v>
      </c>
    </row>
    <row r="6178" spans="1:22" x14ac:dyDescent="0.3">
      <c r="A6178" s="18">
        <v>45382</v>
      </c>
      <c r="B6178" t="s">
        <v>2473</v>
      </c>
      <c r="C6178" t="s">
        <v>85</v>
      </c>
      <c r="D6178" t="s">
        <v>7296</v>
      </c>
      <c r="E6178">
        <v>343214145211</v>
      </c>
      <c r="F6178" t="s">
        <v>16</v>
      </c>
      <c r="G6178" t="s">
        <v>67</v>
      </c>
      <c r="H6178">
        <v>5231</v>
      </c>
      <c r="I6178" s="2">
        <f t="shared" si="1344"/>
        <v>2024</v>
      </c>
      <c r="J6178" s="2" t="str">
        <f t="shared" si="1345"/>
        <v>March</v>
      </c>
      <c r="K6178" s="2">
        <f t="shared" si="1346"/>
        <v>3</v>
      </c>
      <c r="L6178" s="2" t="str">
        <f t="shared" si="1347"/>
        <v>Sunday</v>
      </c>
      <c r="M6178" s="2">
        <f t="shared" si="1348"/>
        <v>14</v>
      </c>
      <c r="N6178" s="3">
        <f t="shared" si="1349"/>
        <v>5231</v>
      </c>
      <c r="O6178" s="3">
        <f t="shared" si="1350"/>
        <v>0</v>
      </c>
      <c r="P6178" t="str">
        <f t="shared" si="1351"/>
        <v>31-Mar</v>
      </c>
      <c r="Q6178" s="9">
        <f t="shared" si="1352"/>
        <v>0.49583333333333335</v>
      </c>
      <c r="R6178" t="str">
        <f t="shared" si="1353"/>
        <v>Morning</v>
      </c>
      <c r="S6178" s="2">
        <f t="shared" si="1354"/>
        <v>31</v>
      </c>
      <c r="T6178" t="str">
        <f t="shared" si="1355"/>
        <v>Others</v>
      </c>
      <c r="U6178">
        <f t="shared" si="1356"/>
        <v>11</v>
      </c>
      <c r="V6178" t="str">
        <f t="shared" si="1357"/>
        <v>FY Q4</v>
      </c>
    </row>
    <row r="6179" spans="1:22" x14ac:dyDescent="0.3">
      <c r="A6179" s="18">
        <v>45382</v>
      </c>
      <c r="B6179" t="s">
        <v>333</v>
      </c>
      <c r="C6179" t="s">
        <v>291</v>
      </c>
      <c r="D6179" t="s">
        <v>7297</v>
      </c>
      <c r="E6179">
        <v>789351450950</v>
      </c>
      <c r="F6179" t="s">
        <v>16</v>
      </c>
      <c r="G6179" t="s">
        <v>71</v>
      </c>
      <c r="H6179">
        <v>11299</v>
      </c>
      <c r="I6179" s="2">
        <f t="shared" si="1344"/>
        <v>2024</v>
      </c>
      <c r="J6179" s="2" t="str">
        <f t="shared" si="1345"/>
        <v>March</v>
      </c>
      <c r="K6179" s="2">
        <f t="shared" si="1346"/>
        <v>3</v>
      </c>
      <c r="L6179" s="2" t="str">
        <f t="shared" si="1347"/>
        <v>Sunday</v>
      </c>
      <c r="M6179" s="2">
        <f t="shared" si="1348"/>
        <v>14</v>
      </c>
      <c r="N6179" s="3">
        <f t="shared" si="1349"/>
        <v>11299</v>
      </c>
      <c r="O6179" s="3">
        <f t="shared" si="1350"/>
        <v>0</v>
      </c>
      <c r="P6179" t="str">
        <f t="shared" si="1351"/>
        <v>31-Mar</v>
      </c>
      <c r="Q6179" s="9">
        <f t="shared" si="1352"/>
        <v>0.58194444444444449</v>
      </c>
      <c r="R6179" t="str">
        <f t="shared" si="1353"/>
        <v>Afternoon</v>
      </c>
      <c r="S6179" s="2">
        <f t="shared" si="1354"/>
        <v>31</v>
      </c>
      <c r="T6179" t="str">
        <f t="shared" si="1355"/>
        <v>Others</v>
      </c>
      <c r="U6179">
        <f t="shared" si="1356"/>
        <v>13</v>
      </c>
      <c r="V6179" t="str">
        <f t="shared" si="1357"/>
        <v>FY Q4</v>
      </c>
    </row>
    <row r="6180" spans="1:22" x14ac:dyDescent="0.3">
      <c r="A6180" s="18">
        <v>45382</v>
      </c>
      <c r="B6180" t="s">
        <v>2298</v>
      </c>
      <c r="C6180" t="s">
        <v>605</v>
      </c>
      <c r="D6180" t="s">
        <v>7298</v>
      </c>
      <c r="E6180">
        <v>182136719350</v>
      </c>
      <c r="F6180" t="s">
        <v>16</v>
      </c>
      <c r="G6180" t="s">
        <v>71</v>
      </c>
      <c r="H6180">
        <v>5630</v>
      </c>
      <c r="I6180" s="2">
        <f t="shared" si="1344"/>
        <v>2024</v>
      </c>
      <c r="J6180" s="2" t="str">
        <f t="shared" si="1345"/>
        <v>March</v>
      </c>
      <c r="K6180" s="2">
        <f t="shared" si="1346"/>
        <v>3</v>
      </c>
      <c r="L6180" s="2" t="str">
        <f t="shared" si="1347"/>
        <v>Sunday</v>
      </c>
      <c r="M6180" s="2">
        <f t="shared" si="1348"/>
        <v>14</v>
      </c>
      <c r="N6180" s="3">
        <f t="shared" si="1349"/>
        <v>5630</v>
      </c>
      <c r="O6180" s="3">
        <f t="shared" si="1350"/>
        <v>0</v>
      </c>
      <c r="P6180" t="str">
        <f t="shared" si="1351"/>
        <v>31-Mar</v>
      </c>
      <c r="Q6180" s="9">
        <f t="shared" si="1352"/>
        <v>0.84097222222222223</v>
      </c>
      <c r="R6180" t="str">
        <f t="shared" si="1353"/>
        <v>Evening</v>
      </c>
      <c r="S6180" s="2">
        <f t="shared" si="1354"/>
        <v>31</v>
      </c>
      <c r="T6180" t="str">
        <f t="shared" si="1355"/>
        <v>Others</v>
      </c>
      <c r="U6180">
        <f t="shared" si="1356"/>
        <v>20</v>
      </c>
      <c r="V6180" t="str">
        <f t="shared" si="1357"/>
        <v>FY Q4</v>
      </c>
    </row>
    <row r="6181" spans="1:22" x14ac:dyDescent="0.3">
      <c r="A6181" s="18">
        <v>45382</v>
      </c>
      <c r="B6181" t="s">
        <v>2982</v>
      </c>
      <c r="C6181" t="s">
        <v>69</v>
      </c>
      <c r="D6181" t="s">
        <v>7299</v>
      </c>
      <c r="E6181">
        <v>583886495758</v>
      </c>
      <c r="F6181" t="s">
        <v>16</v>
      </c>
      <c r="G6181" t="s">
        <v>71</v>
      </c>
      <c r="H6181">
        <v>29417</v>
      </c>
      <c r="I6181" s="2">
        <f t="shared" si="1344"/>
        <v>2024</v>
      </c>
      <c r="J6181" s="2" t="str">
        <f t="shared" si="1345"/>
        <v>March</v>
      </c>
      <c r="K6181" s="2">
        <f t="shared" si="1346"/>
        <v>3</v>
      </c>
      <c r="L6181" s="2" t="str">
        <f t="shared" si="1347"/>
        <v>Sunday</v>
      </c>
      <c r="M6181" s="2">
        <f t="shared" si="1348"/>
        <v>14</v>
      </c>
      <c r="N6181" s="3">
        <f t="shared" si="1349"/>
        <v>29417</v>
      </c>
      <c r="O6181" s="3">
        <f t="shared" si="1350"/>
        <v>0</v>
      </c>
      <c r="P6181" t="str">
        <f t="shared" si="1351"/>
        <v>31-Mar</v>
      </c>
      <c r="Q6181" s="9">
        <f t="shared" si="1352"/>
        <v>0.90277777777777779</v>
      </c>
      <c r="R6181" t="str">
        <f t="shared" si="1353"/>
        <v>Night</v>
      </c>
      <c r="S6181" s="2">
        <f t="shared" si="1354"/>
        <v>31</v>
      </c>
      <c r="T6181" t="str">
        <f t="shared" si="1355"/>
        <v>Others</v>
      </c>
      <c r="U6181">
        <f t="shared" si="1356"/>
        <v>21</v>
      </c>
      <c r="V6181" t="str">
        <f t="shared" si="1357"/>
        <v>FY Q4</v>
      </c>
    </row>
    <row r="6182" spans="1:22" x14ac:dyDescent="0.3">
      <c r="A6182" s="18">
        <v>45383</v>
      </c>
      <c r="B6182" t="s">
        <v>1633</v>
      </c>
      <c r="C6182" t="s">
        <v>222</v>
      </c>
      <c r="D6182" t="s">
        <v>7300</v>
      </c>
      <c r="E6182">
        <v>379548787394</v>
      </c>
      <c r="F6182" t="s">
        <v>15</v>
      </c>
      <c r="G6182" t="s">
        <v>71</v>
      </c>
      <c r="H6182">
        <v>12790</v>
      </c>
      <c r="I6182" s="2">
        <f t="shared" ref="I6182:I6245" si="1358">YEAR(A6182)</f>
        <v>2024</v>
      </c>
      <c r="J6182" s="2" t="str">
        <f t="shared" ref="J6182:J6245" si="1359">TEXT(A6182,"mmmm")</f>
        <v>April</v>
      </c>
      <c r="K6182" s="2">
        <f t="shared" ref="K6182:K6245" si="1360">MONTH(A6182)</f>
        <v>4</v>
      </c>
      <c r="L6182" s="2" t="str">
        <f t="shared" ref="L6182:L6245" si="1361">TEXT(A6182,"dddd")</f>
        <v>Monday</v>
      </c>
      <c r="M6182" s="2">
        <f t="shared" ref="M6182:M6245" si="1362">WEEKNUM(A6182)</f>
        <v>14</v>
      </c>
      <c r="N6182" s="3">
        <f t="shared" ref="N6182:N6245" si="1363">IF(F6182="Credit",H6182,0)</f>
        <v>0</v>
      </c>
      <c r="O6182" s="3">
        <f t="shared" ref="O6182:O6245" si="1364">IF(F6182="Debit",H6182,0)</f>
        <v>12790</v>
      </c>
      <c r="P6182" t="str">
        <f t="shared" ref="P6182:P6245" si="1365">TEXT(A6182,"d-mmm")</f>
        <v>1-Apr</v>
      </c>
      <c r="Q6182" s="9">
        <f t="shared" ref="Q6182:Q6245" si="1366">TIMEVALUE(TRIM(CLEAN(SUBSTITUTE(B6182,CHAR(34),""))))</f>
        <v>0.35208333333333336</v>
      </c>
      <c r="R6182" t="str">
        <f t="shared" ref="R6182:R6245" si="1367">IF(HOUR(Q6182)&lt;12,"Morning",IF(HOUR(Q6182)&lt;17,"Afternoon",IF(HOUR(Q6182)&lt;21,"Evening","Night")))</f>
        <v>Morning</v>
      </c>
      <c r="S6182" s="2">
        <f t="shared" ref="S6182:S6245" si="1368">DAY(A6182)</f>
        <v>1</v>
      </c>
      <c r="T6182" t="str">
        <f t="shared" ref="T6182:T6245" si="1369">IF(ISNUMBER(SEARCH("Recharge",C6182)),"Recharge",IF(ISNUMBER(SEARCH("Petrol",C6182)),"Fuel",IF(ISNUMBER(SEARCH("Restaurant",C6182)),"Food",IF(ISNUMBER(SEARCH("Amazon",C6182)),"Shopping",IF(ISNUMBER(SEARCH("Salary",C6182)),"Salary",IF(ISNUMBER(SEARCH("Paid to",C6182)),"UPI Transfer","Others"))))))</f>
        <v>UPI Transfer</v>
      </c>
      <c r="U6182">
        <f t="shared" ref="U6182:U6245" si="1370">HOUR(Q6182)</f>
        <v>8</v>
      </c>
      <c r="V6182" t="str">
        <f t="shared" ref="V6182:V6245" si="1371">"FY Q"&amp;INT(MOD(MONTH(A6182)-4,12)/3)+1</f>
        <v>FY Q1</v>
      </c>
    </row>
    <row r="6183" spans="1:22" x14ac:dyDescent="0.3">
      <c r="A6183" s="18">
        <v>45383</v>
      </c>
      <c r="B6183" t="s">
        <v>771</v>
      </c>
      <c r="C6183" t="s">
        <v>92</v>
      </c>
      <c r="D6183" t="s">
        <v>7301</v>
      </c>
      <c r="E6183">
        <v>82092083202</v>
      </c>
      <c r="F6183" t="s">
        <v>15</v>
      </c>
      <c r="G6183" t="s">
        <v>67</v>
      </c>
      <c r="H6183">
        <v>3234</v>
      </c>
      <c r="I6183" s="2">
        <f t="shared" si="1358"/>
        <v>2024</v>
      </c>
      <c r="J6183" s="2" t="str">
        <f t="shared" si="1359"/>
        <v>April</v>
      </c>
      <c r="K6183" s="2">
        <f t="shared" si="1360"/>
        <v>4</v>
      </c>
      <c r="L6183" s="2" t="str">
        <f t="shared" si="1361"/>
        <v>Monday</v>
      </c>
      <c r="M6183" s="2">
        <f t="shared" si="1362"/>
        <v>14</v>
      </c>
      <c r="N6183" s="3">
        <f t="shared" si="1363"/>
        <v>0</v>
      </c>
      <c r="O6183" s="3">
        <f t="shared" si="1364"/>
        <v>3234</v>
      </c>
      <c r="P6183" t="str">
        <f t="shared" si="1365"/>
        <v>1-Apr</v>
      </c>
      <c r="Q6183" s="9">
        <f t="shared" si="1366"/>
        <v>0.42499999999999999</v>
      </c>
      <c r="R6183" t="str">
        <f t="shared" si="1367"/>
        <v>Morning</v>
      </c>
      <c r="S6183" s="2">
        <f t="shared" si="1368"/>
        <v>1</v>
      </c>
      <c r="T6183" t="str">
        <f t="shared" si="1369"/>
        <v>UPI Transfer</v>
      </c>
      <c r="U6183">
        <f t="shared" si="1370"/>
        <v>10</v>
      </c>
      <c r="V6183" t="str">
        <f t="shared" si="1371"/>
        <v>FY Q1</v>
      </c>
    </row>
    <row r="6184" spans="1:22" x14ac:dyDescent="0.3">
      <c r="A6184" s="18">
        <v>45383</v>
      </c>
      <c r="B6184" t="s">
        <v>1026</v>
      </c>
      <c r="C6184" t="s">
        <v>338</v>
      </c>
      <c r="D6184" t="s">
        <v>7302</v>
      </c>
      <c r="E6184">
        <v>57040362328</v>
      </c>
      <c r="F6184" t="s">
        <v>15</v>
      </c>
      <c r="G6184" t="s">
        <v>71</v>
      </c>
      <c r="H6184">
        <v>2790</v>
      </c>
      <c r="I6184" s="2">
        <f t="shared" si="1358"/>
        <v>2024</v>
      </c>
      <c r="J6184" s="2" t="str">
        <f t="shared" si="1359"/>
        <v>April</v>
      </c>
      <c r="K6184" s="2">
        <f t="shared" si="1360"/>
        <v>4</v>
      </c>
      <c r="L6184" s="2" t="str">
        <f t="shared" si="1361"/>
        <v>Monday</v>
      </c>
      <c r="M6184" s="2">
        <f t="shared" si="1362"/>
        <v>14</v>
      </c>
      <c r="N6184" s="3">
        <f t="shared" si="1363"/>
        <v>0</v>
      </c>
      <c r="O6184" s="3">
        <f t="shared" si="1364"/>
        <v>2790</v>
      </c>
      <c r="P6184" t="str">
        <f t="shared" si="1365"/>
        <v>1-Apr</v>
      </c>
      <c r="Q6184" s="9">
        <f t="shared" si="1366"/>
        <v>0.43888888888888888</v>
      </c>
      <c r="R6184" t="str">
        <f t="shared" si="1367"/>
        <v>Morning</v>
      </c>
      <c r="S6184" s="2">
        <f t="shared" si="1368"/>
        <v>1</v>
      </c>
      <c r="T6184" t="str">
        <f t="shared" si="1369"/>
        <v>UPI Transfer</v>
      </c>
      <c r="U6184">
        <f t="shared" si="1370"/>
        <v>10</v>
      </c>
      <c r="V6184" t="str">
        <f t="shared" si="1371"/>
        <v>FY Q1</v>
      </c>
    </row>
    <row r="6185" spans="1:22" x14ac:dyDescent="0.3">
      <c r="A6185" s="18">
        <v>45383</v>
      </c>
      <c r="B6185" t="s">
        <v>566</v>
      </c>
      <c r="C6185" t="s">
        <v>338</v>
      </c>
      <c r="D6185" t="s">
        <v>7303</v>
      </c>
      <c r="E6185">
        <v>336935685316</v>
      </c>
      <c r="F6185" t="s">
        <v>15</v>
      </c>
      <c r="G6185" t="s">
        <v>67</v>
      </c>
      <c r="H6185">
        <v>6135</v>
      </c>
      <c r="I6185" s="2">
        <f t="shared" si="1358"/>
        <v>2024</v>
      </c>
      <c r="J6185" s="2" t="str">
        <f t="shared" si="1359"/>
        <v>April</v>
      </c>
      <c r="K6185" s="2">
        <f t="shared" si="1360"/>
        <v>4</v>
      </c>
      <c r="L6185" s="2" t="str">
        <f t="shared" si="1361"/>
        <v>Monday</v>
      </c>
      <c r="M6185" s="2">
        <f t="shared" si="1362"/>
        <v>14</v>
      </c>
      <c r="N6185" s="3">
        <f t="shared" si="1363"/>
        <v>0</v>
      </c>
      <c r="O6185" s="3">
        <f t="shared" si="1364"/>
        <v>6135</v>
      </c>
      <c r="P6185" t="str">
        <f t="shared" si="1365"/>
        <v>1-Apr</v>
      </c>
      <c r="Q6185" s="9">
        <f t="shared" si="1366"/>
        <v>0.67083333333333328</v>
      </c>
      <c r="R6185" t="str">
        <f t="shared" si="1367"/>
        <v>Afternoon</v>
      </c>
      <c r="S6185" s="2">
        <f t="shared" si="1368"/>
        <v>1</v>
      </c>
      <c r="T6185" t="str">
        <f t="shared" si="1369"/>
        <v>UPI Transfer</v>
      </c>
      <c r="U6185">
        <f t="shared" si="1370"/>
        <v>16</v>
      </c>
      <c r="V6185" t="str">
        <f t="shared" si="1371"/>
        <v>FY Q1</v>
      </c>
    </row>
    <row r="6186" spans="1:22" x14ac:dyDescent="0.3">
      <c r="A6186" s="18">
        <v>45383</v>
      </c>
      <c r="B6186" t="s">
        <v>4142</v>
      </c>
      <c r="C6186" t="s">
        <v>254</v>
      </c>
      <c r="D6186" t="s">
        <v>7304</v>
      </c>
      <c r="E6186">
        <v>735412045118</v>
      </c>
      <c r="F6186" t="s">
        <v>16</v>
      </c>
      <c r="G6186" t="s">
        <v>71</v>
      </c>
      <c r="H6186">
        <v>25933</v>
      </c>
      <c r="I6186" s="2">
        <f t="shared" si="1358"/>
        <v>2024</v>
      </c>
      <c r="J6186" s="2" t="str">
        <f t="shared" si="1359"/>
        <v>April</v>
      </c>
      <c r="K6186" s="2">
        <f t="shared" si="1360"/>
        <v>4</v>
      </c>
      <c r="L6186" s="2" t="str">
        <f t="shared" si="1361"/>
        <v>Monday</v>
      </c>
      <c r="M6186" s="2">
        <f t="shared" si="1362"/>
        <v>14</v>
      </c>
      <c r="N6186" s="3">
        <f t="shared" si="1363"/>
        <v>25933</v>
      </c>
      <c r="O6186" s="3">
        <f t="shared" si="1364"/>
        <v>0</v>
      </c>
      <c r="P6186" t="str">
        <f t="shared" si="1365"/>
        <v>1-Apr</v>
      </c>
      <c r="Q6186" s="9">
        <f t="shared" si="1366"/>
        <v>0.70208333333333328</v>
      </c>
      <c r="R6186" t="str">
        <f t="shared" si="1367"/>
        <v>Afternoon</v>
      </c>
      <c r="S6186" s="2">
        <f t="shared" si="1368"/>
        <v>1</v>
      </c>
      <c r="T6186" t="str">
        <f t="shared" si="1369"/>
        <v>Others</v>
      </c>
      <c r="U6186">
        <f t="shared" si="1370"/>
        <v>16</v>
      </c>
      <c r="V6186" t="str">
        <f t="shared" si="1371"/>
        <v>FY Q1</v>
      </c>
    </row>
    <row r="6187" spans="1:22" x14ac:dyDescent="0.3">
      <c r="A6187" s="18">
        <v>45383</v>
      </c>
      <c r="B6187" t="s">
        <v>1034</v>
      </c>
      <c r="C6187" t="s">
        <v>291</v>
      </c>
      <c r="D6187" t="s">
        <v>7305</v>
      </c>
      <c r="E6187">
        <v>362036678796</v>
      </c>
      <c r="F6187" t="s">
        <v>16</v>
      </c>
      <c r="G6187" t="s">
        <v>67</v>
      </c>
      <c r="H6187">
        <v>14996</v>
      </c>
      <c r="I6187" s="2">
        <f t="shared" si="1358"/>
        <v>2024</v>
      </c>
      <c r="J6187" s="2" t="str">
        <f t="shared" si="1359"/>
        <v>April</v>
      </c>
      <c r="K6187" s="2">
        <f t="shared" si="1360"/>
        <v>4</v>
      </c>
      <c r="L6187" s="2" t="str">
        <f t="shared" si="1361"/>
        <v>Monday</v>
      </c>
      <c r="M6187" s="2">
        <f t="shared" si="1362"/>
        <v>14</v>
      </c>
      <c r="N6187" s="3">
        <f t="shared" si="1363"/>
        <v>14996</v>
      </c>
      <c r="O6187" s="3">
        <f t="shared" si="1364"/>
        <v>0</v>
      </c>
      <c r="P6187" t="str">
        <f t="shared" si="1365"/>
        <v>1-Apr</v>
      </c>
      <c r="Q6187" s="9">
        <f t="shared" si="1366"/>
        <v>0.77569444444444446</v>
      </c>
      <c r="R6187" t="str">
        <f t="shared" si="1367"/>
        <v>Evening</v>
      </c>
      <c r="S6187" s="2">
        <f t="shared" si="1368"/>
        <v>1</v>
      </c>
      <c r="T6187" t="str">
        <f t="shared" si="1369"/>
        <v>Others</v>
      </c>
      <c r="U6187">
        <f t="shared" si="1370"/>
        <v>18</v>
      </c>
      <c r="V6187" t="str">
        <f t="shared" si="1371"/>
        <v>FY Q1</v>
      </c>
    </row>
    <row r="6188" spans="1:22" x14ac:dyDescent="0.3">
      <c r="A6188" s="18">
        <v>45383</v>
      </c>
      <c r="B6188" t="s">
        <v>264</v>
      </c>
      <c r="C6188" t="s">
        <v>117</v>
      </c>
      <c r="D6188" t="s">
        <v>7306</v>
      </c>
      <c r="E6188">
        <v>121929650738</v>
      </c>
      <c r="F6188" t="s">
        <v>16</v>
      </c>
      <c r="G6188" t="s">
        <v>67</v>
      </c>
      <c r="H6188">
        <v>8543</v>
      </c>
      <c r="I6188" s="2">
        <f t="shared" si="1358"/>
        <v>2024</v>
      </c>
      <c r="J6188" s="2" t="str">
        <f t="shared" si="1359"/>
        <v>April</v>
      </c>
      <c r="K6188" s="2">
        <f t="shared" si="1360"/>
        <v>4</v>
      </c>
      <c r="L6188" s="2" t="str">
        <f t="shared" si="1361"/>
        <v>Monday</v>
      </c>
      <c r="M6188" s="2">
        <f t="shared" si="1362"/>
        <v>14</v>
      </c>
      <c r="N6188" s="3">
        <f t="shared" si="1363"/>
        <v>8543</v>
      </c>
      <c r="O6188" s="3">
        <f t="shared" si="1364"/>
        <v>0</v>
      </c>
      <c r="P6188" t="str">
        <f t="shared" si="1365"/>
        <v>1-Apr</v>
      </c>
      <c r="Q6188" s="9">
        <f t="shared" si="1366"/>
        <v>0.87430555555555556</v>
      </c>
      <c r="R6188" t="str">
        <f t="shared" si="1367"/>
        <v>Evening</v>
      </c>
      <c r="S6188" s="2">
        <f t="shared" si="1368"/>
        <v>1</v>
      </c>
      <c r="T6188" t="str">
        <f t="shared" si="1369"/>
        <v>Others</v>
      </c>
      <c r="U6188">
        <f t="shared" si="1370"/>
        <v>20</v>
      </c>
      <c r="V6188" t="str">
        <f t="shared" si="1371"/>
        <v>FY Q1</v>
      </c>
    </row>
    <row r="6189" spans="1:22" x14ac:dyDescent="0.3">
      <c r="A6189" s="18">
        <v>45384</v>
      </c>
      <c r="B6189" t="s">
        <v>2842</v>
      </c>
      <c r="C6189" t="s">
        <v>95</v>
      </c>
      <c r="D6189" t="s">
        <v>7307</v>
      </c>
      <c r="E6189">
        <v>71187708468</v>
      </c>
      <c r="F6189" t="s">
        <v>16</v>
      </c>
      <c r="G6189" t="s">
        <v>67</v>
      </c>
      <c r="H6189">
        <v>10153</v>
      </c>
      <c r="I6189" s="2">
        <f t="shared" si="1358"/>
        <v>2024</v>
      </c>
      <c r="J6189" s="2" t="str">
        <f t="shared" si="1359"/>
        <v>April</v>
      </c>
      <c r="K6189" s="2">
        <f t="shared" si="1360"/>
        <v>4</v>
      </c>
      <c r="L6189" s="2" t="str">
        <f t="shared" si="1361"/>
        <v>Tuesday</v>
      </c>
      <c r="M6189" s="2">
        <f t="shared" si="1362"/>
        <v>14</v>
      </c>
      <c r="N6189" s="3">
        <f t="shared" si="1363"/>
        <v>10153</v>
      </c>
      <c r="O6189" s="3">
        <f t="shared" si="1364"/>
        <v>0</v>
      </c>
      <c r="P6189" t="str">
        <f t="shared" si="1365"/>
        <v>2-Apr</v>
      </c>
      <c r="Q6189" s="9">
        <f t="shared" si="1366"/>
        <v>0.35347222222222224</v>
      </c>
      <c r="R6189" t="str">
        <f t="shared" si="1367"/>
        <v>Morning</v>
      </c>
      <c r="S6189" s="2">
        <f t="shared" si="1368"/>
        <v>2</v>
      </c>
      <c r="T6189" t="str">
        <f t="shared" si="1369"/>
        <v>Others</v>
      </c>
      <c r="U6189">
        <f t="shared" si="1370"/>
        <v>8</v>
      </c>
      <c r="V6189" t="str">
        <f t="shared" si="1371"/>
        <v>FY Q1</v>
      </c>
    </row>
    <row r="6190" spans="1:22" x14ac:dyDescent="0.3">
      <c r="A6190" s="18">
        <v>45384</v>
      </c>
      <c r="B6190" t="s">
        <v>2481</v>
      </c>
      <c r="C6190" t="s">
        <v>95</v>
      </c>
      <c r="D6190" t="s">
        <v>7308</v>
      </c>
      <c r="E6190">
        <v>267394450530</v>
      </c>
      <c r="F6190" t="s">
        <v>16</v>
      </c>
      <c r="G6190" t="s">
        <v>71</v>
      </c>
      <c r="H6190">
        <v>5622</v>
      </c>
      <c r="I6190" s="2">
        <f t="shared" si="1358"/>
        <v>2024</v>
      </c>
      <c r="J6190" s="2" t="str">
        <f t="shared" si="1359"/>
        <v>April</v>
      </c>
      <c r="K6190" s="2">
        <f t="shared" si="1360"/>
        <v>4</v>
      </c>
      <c r="L6190" s="2" t="str">
        <f t="shared" si="1361"/>
        <v>Tuesday</v>
      </c>
      <c r="M6190" s="2">
        <f t="shared" si="1362"/>
        <v>14</v>
      </c>
      <c r="N6190" s="3">
        <f t="shared" si="1363"/>
        <v>5622</v>
      </c>
      <c r="O6190" s="3">
        <f t="shared" si="1364"/>
        <v>0</v>
      </c>
      <c r="P6190" t="str">
        <f t="shared" si="1365"/>
        <v>2-Apr</v>
      </c>
      <c r="Q6190" s="9">
        <f t="shared" si="1366"/>
        <v>0.50555555555555554</v>
      </c>
      <c r="R6190" t="str">
        <f t="shared" si="1367"/>
        <v>Afternoon</v>
      </c>
      <c r="S6190" s="2">
        <f t="shared" si="1368"/>
        <v>2</v>
      </c>
      <c r="T6190" t="str">
        <f t="shared" si="1369"/>
        <v>Others</v>
      </c>
      <c r="U6190">
        <f t="shared" si="1370"/>
        <v>12</v>
      </c>
      <c r="V6190" t="str">
        <f t="shared" si="1371"/>
        <v>FY Q1</v>
      </c>
    </row>
    <row r="6191" spans="1:22" x14ac:dyDescent="0.3">
      <c r="A6191" s="18">
        <v>45384</v>
      </c>
      <c r="B6191" t="s">
        <v>2001</v>
      </c>
      <c r="C6191" t="s">
        <v>189</v>
      </c>
      <c r="D6191" t="s">
        <v>7309</v>
      </c>
      <c r="E6191">
        <v>722841512248</v>
      </c>
      <c r="F6191" t="s">
        <v>16</v>
      </c>
      <c r="G6191" t="s">
        <v>67</v>
      </c>
      <c r="H6191">
        <v>27486</v>
      </c>
      <c r="I6191" s="2">
        <f t="shared" si="1358"/>
        <v>2024</v>
      </c>
      <c r="J6191" s="2" t="str">
        <f t="shared" si="1359"/>
        <v>April</v>
      </c>
      <c r="K6191" s="2">
        <f t="shared" si="1360"/>
        <v>4</v>
      </c>
      <c r="L6191" s="2" t="str">
        <f t="shared" si="1361"/>
        <v>Tuesday</v>
      </c>
      <c r="M6191" s="2">
        <f t="shared" si="1362"/>
        <v>14</v>
      </c>
      <c r="N6191" s="3">
        <f t="shared" si="1363"/>
        <v>27486</v>
      </c>
      <c r="O6191" s="3">
        <f t="shared" si="1364"/>
        <v>0</v>
      </c>
      <c r="P6191" t="str">
        <f t="shared" si="1365"/>
        <v>2-Apr</v>
      </c>
      <c r="Q6191" s="9">
        <f t="shared" si="1366"/>
        <v>0.63541666666666663</v>
      </c>
      <c r="R6191" t="str">
        <f t="shared" si="1367"/>
        <v>Afternoon</v>
      </c>
      <c r="S6191" s="2">
        <f t="shared" si="1368"/>
        <v>2</v>
      </c>
      <c r="T6191" t="str">
        <f t="shared" si="1369"/>
        <v>Others</v>
      </c>
      <c r="U6191">
        <f t="shared" si="1370"/>
        <v>15</v>
      </c>
      <c r="V6191" t="str">
        <f t="shared" si="1371"/>
        <v>FY Q1</v>
      </c>
    </row>
    <row r="6192" spans="1:22" x14ac:dyDescent="0.3">
      <c r="A6192" s="18">
        <v>45384</v>
      </c>
      <c r="B6192" t="s">
        <v>279</v>
      </c>
      <c r="C6192" t="s">
        <v>797</v>
      </c>
      <c r="D6192" t="s">
        <v>7310</v>
      </c>
      <c r="E6192">
        <v>288426572760</v>
      </c>
      <c r="F6192" t="s">
        <v>15</v>
      </c>
      <c r="G6192" t="s">
        <v>71</v>
      </c>
      <c r="H6192">
        <v>7737</v>
      </c>
      <c r="I6192" s="2">
        <f t="shared" si="1358"/>
        <v>2024</v>
      </c>
      <c r="J6192" s="2" t="str">
        <f t="shared" si="1359"/>
        <v>April</v>
      </c>
      <c r="K6192" s="2">
        <f t="shared" si="1360"/>
        <v>4</v>
      </c>
      <c r="L6192" s="2" t="str">
        <f t="shared" si="1361"/>
        <v>Tuesday</v>
      </c>
      <c r="M6192" s="2">
        <f t="shared" si="1362"/>
        <v>14</v>
      </c>
      <c r="N6192" s="3">
        <f t="shared" si="1363"/>
        <v>0</v>
      </c>
      <c r="O6192" s="3">
        <f t="shared" si="1364"/>
        <v>7737</v>
      </c>
      <c r="P6192" t="str">
        <f t="shared" si="1365"/>
        <v>2-Apr</v>
      </c>
      <c r="Q6192" s="9">
        <f t="shared" si="1366"/>
        <v>0.7416666666666667</v>
      </c>
      <c r="R6192" t="str">
        <f t="shared" si="1367"/>
        <v>Evening</v>
      </c>
      <c r="S6192" s="2">
        <f t="shared" si="1368"/>
        <v>2</v>
      </c>
      <c r="T6192" t="str">
        <f t="shared" si="1369"/>
        <v>UPI Transfer</v>
      </c>
      <c r="U6192">
        <f t="shared" si="1370"/>
        <v>17</v>
      </c>
      <c r="V6192" t="str">
        <f t="shared" si="1371"/>
        <v>FY Q1</v>
      </c>
    </row>
    <row r="6193" spans="1:22" x14ac:dyDescent="0.3">
      <c r="A6193" s="18">
        <v>45384</v>
      </c>
      <c r="B6193" t="s">
        <v>2946</v>
      </c>
      <c r="C6193" t="s">
        <v>79</v>
      </c>
      <c r="D6193" t="s">
        <v>7311</v>
      </c>
      <c r="E6193">
        <v>784045522856</v>
      </c>
      <c r="F6193" t="s">
        <v>16</v>
      </c>
      <c r="G6193" t="s">
        <v>71</v>
      </c>
      <c r="H6193">
        <v>8452</v>
      </c>
      <c r="I6193" s="2">
        <f t="shared" si="1358"/>
        <v>2024</v>
      </c>
      <c r="J6193" s="2" t="str">
        <f t="shared" si="1359"/>
        <v>April</v>
      </c>
      <c r="K6193" s="2">
        <f t="shared" si="1360"/>
        <v>4</v>
      </c>
      <c r="L6193" s="2" t="str">
        <f t="shared" si="1361"/>
        <v>Tuesday</v>
      </c>
      <c r="M6193" s="2">
        <f t="shared" si="1362"/>
        <v>14</v>
      </c>
      <c r="N6193" s="3">
        <f t="shared" si="1363"/>
        <v>8452</v>
      </c>
      <c r="O6193" s="3">
        <f t="shared" si="1364"/>
        <v>0</v>
      </c>
      <c r="P6193" t="str">
        <f t="shared" si="1365"/>
        <v>2-Apr</v>
      </c>
      <c r="Q6193" s="9">
        <f t="shared" si="1366"/>
        <v>0.86041666666666672</v>
      </c>
      <c r="R6193" t="str">
        <f t="shared" si="1367"/>
        <v>Evening</v>
      </c>
      <c r="S6193" s="2">
        <f t="shared" si="1368"/>
        <v>2</v>
      </c>
      <c r="T6193" t="str">
        <f t="shared" si="1369"/>
        <v>Others</v>
      </c>
      <c r="U6193">
        <f t="shared" si="1370"/>
        <v>20</v>
      </c>
      <c r="V6193" t="str">
        <f t="shared" si="1371"/>
        <v>FY Q1</v>
      </c>
    </row>
    <row r="6194" spans="1:22" x14ac:dyDescent="0.3">
      <c r="A6194" s="18">
        <v>45384</v>
      </c>
      <c r="B6194" t="s">
        <v>965</v>
      </c>
      <c r="C6194" t="s">
        <v>189</v>
      </c>
      <c r="D6194" t="s">
        <v>7312</v>
      </c>
      <c r="E6194">
        <v>365847228006</v>
      </c>
      <c r="F6194" t="s">
        <v>16</v>
      </c>
      <c r="G6194" t="s">
        <v>67</v>
      </c>
      <c r="H6194">
        <v>18764</v>
      </c>
      <c r="I6194" s="2">
        <f t="shared" si="1358"/>
        <v>2024</v>
      </c>
      <c r="J6194" s="2" t="str">
        <f t="shared" si="1359"/>
        <v>April</v>
      </c>
      <c r="K6194" s="2">
        <f t="shared" si="1360"/>
        <v>4</v>
      </c>
      <c r="L6194" s="2" t="str">
        <f t="shared" si="1361"/>
        <v>Tuesday</v>
      </c>
      <c r="M6194" s="2">
        <f t="shared" si="1362"/>
        <v>14</v>
      </c>
      <c r="N6194" s="3">
        <f t="shared" si="1363"/>
        <v>18764</v>
      </c>
      <c r="O6194" s="3">
        <f t="shared" si="1364"/>
        <v>0</v>
      </c>
      <c r="P6194" t="str">
        <f t="shared" si="1365"/>
        <v>2-Apr</v>
      </c>
      <c r="Q6194" s="9">
        <f t="shared" si="1366"/>
        <v>0.86597222222222225</v>
      </c>
      <c r="R6194" t="str">
        <f t="shared" si="1367"/>
        <v>Evening</v>
      </c>
      <c r="S6194" s="2">
        <f t="shared" si="1368"/>
        <v>2</v>
      </c>
      <c r="T6194" t="str">
        <f t="shared" si="1369"/>
        <v>Others</v>
      </c>
      <c r="U6194">
        <f t="shared" si="1370"/>
        <v>20</v>
      </c>
      <c r="V6194" t="str">
        <f t="shared" si="1371"/>
        <v>FY Q1</v>
      </c>
    </row>
    <row r="6195" spans="1:22" x14ac:dyDescent="0.3">
      <c r="A6195" s="18">
        <v>45385</v>
      </c>
      <c r="B6195" t="s">
        <v>2972</v>
      </c>
      <c r="C6195" t="s">
        <v>95</v>
      </c>
      <c r="D6195" t="s">
        <v>7313</v>
      </c>
      <c r="E6195">
        <v>661857667764</v>
      </c>
      <c r="F6195" t="s">
        <v>16</v>
      </c>
      <c r="G6195" t="s">
        <v>67</v>
      </c>
      <c r="H6195">
        <v>9214</v>
      </c>
      <c r="I6195" s="2">
        <f t="shared" si="1358"/>
        <v>2024</v>
      </c>
      <c r="J6195" s="2" t="str">
        <f t="shared" si="1359"/>
        <v>April</v>
      </c>
      <c r="K6195" s="2">
        <f t="shared" si="1360"/>
        <v>4</v>
      </c>
      <c r="L6195" s="2" t="str">
        <f t="shared" si="1361"/>
        <v>Wednesday</v>
      </c>
      <c r="M6195" s="2">
        <f t="shared" si="1362"/>
        <v>14</v>
      </c>
      <c r="N6195" s="3">
        <f t="shared" si="1363"/>
        <v>9214</v>
      </c>
      <c r="O6195" s="3">
        <f t="shared" si="1364"/>
        <v>0</v>
      </c>
      <c r="P6195" t="str">
        <f t="shared" si="1365"/>
        <v>3-Apr</v>
      </c>
      <c r="Q6195" s="9">
        <f t="shared" si="1366"/>
        <v>0.43958333333333333</v>
      </c>
      <c r="R6195" t="str">
        <f t="shared" si="1367"/>
        <v>Morning</v>
      </c>
      <c r="S6195" s="2">
        <f t="shared" si="1368"/>
        <v>3</v>
      </c>
      <c r="T6195" t="str">
        <f t="shared" si="1369"/>
        <v>Others</v>
      </c>
      <c r="U6195">
        <f t="shared" si="1370"/>
        <v>10</v>
      </c>
      <c r="V6195" t="str">
        <f t="shared" si="1371"/>
        <v>FY Q1</v>
      </c>
    </row>
    <row r="6196" spans="1:22" x14ac:dyDescent="0.3">
      <c r="A6196" s="18">
        <v>45385</v>
      </c>
      <c r="B6196" t="s">
        <v>1753</v>
      </c>
      <c r="C6196" t="s">
        <v>338</v>
      </c>
      <c r="D6196" t="s">
        <v>7314</v>
      </c>
      <c r="E6196">
        <v>822817060140</v>
      </c>
      <c r="F6196" t="s">
        <v>15</v>
      </c>
      <c r="G6196" t="s">
        <v>67</v>
      </c>
      <c r="H6196">
        <v>10844</v>
      </c>
      <c r="I6196" s="2">
        <f t="shared" si="1358"/>
        <v>2024</v>
      </c>
      <c r="J6196" s="2" t="str">
        <f t="shared" si="1359"/>
        <v>April</v>
      </c>
      <c r="K6196" s="2">
        <f t="shared" si="1360"/>
        <v>4</v>
      </c>
      <c r="L6196" s="2" t="str">
        <f t="shared" si="1361"/>
        <v>Wednesday</v>
      </c>
      <c r="M6196" s="2">
        <f t="shared" si="1362"/>
        <v>14</v>
      </c>
      <c r="N6196" s="3">
        <f t="shared" si="1363"/>
        <v>0</v>
      </c>
      <c r="O6196" s="3">
        <f t="shared" si="1364"/>
        <v>10844</v>
      </c>
      <c r="P6196" t="str">
        <f t="shared" si="1365"/>
        <v>3-Apr</v>
      </c>
      <c r="Q6196" s="9">
        <f t="shared" si="1366"/>
        <v>0.59027777777777779</v>
      </c>
      <c r="R6196" t="str">
        <f t="shared" si="1367"/>
        <v>Afternoon</v>
      </c>
      <c r="S6196" s="2">
        <f t="shared" si="1368"/>
        <v>3</v>
      </c>
      <c r="T6196" t="str">
        <f t="shared" si="1369"/>
        <v>UPI Transfer</v>
      </c>
      <c r="U6196">
        <f t="shared" si="1370"/>
        <v>14</v>
      </c>
      <c r="V6196" t="str">
        <f t="shared" si="1371"/>
        <v>FY Q1</v>
      </c>
    </row>
    <row r="6197" spans="1:22" x14ac:dyDescent="0.3">
      <c r="A6197" s="18">
        <v>45385</v>
      </c>
      <c r="B6197" t="s">
        <v>3073</v>
      </c>
      <c r="C6197" t="s">
        <v>322</v>
      </c>
      <c r="D6197" t="s">
        <v>7315</v>
      </c>
      <c r="E6197">
        <v>238718555754</v>
      </c>
      <c r="F6197" t="s">
        <v>15</v>
      </c>
      <c r="G6197" t="s">
        <v>71</v>
      </c>
      <c r="H6197">
        <v>9436</v>
      </c>
      <c r="I6197" s="2">
        <f t="shared" si="1358"/>
        <v>2024</v>
      </c>
      <c r="J6197" s="2" t="str">
        <f t="shared" si="1359"/>
        <v>April</v>
      </c>
      <c r="K6197" s="2">
        <f t="shared" si="1360"/>
        <v>4</v>
      </c>
      <c r="L6197" s="2" t="str">
        <f t="shared" si="1361"/>
        <v>Wednesday</v>
      </c>
      <c r="M6197" s="2">
        <f t="shared" si="1362"/>
        <v>14</v>
      </c>
      <c r="N6197" s="3">
        <f t="shared" si="1363"/>
        <v>0</v>
      </c>
      <c r="O6197" s="3">
        <f t="shared" si="1364"/>
        <v>9436</v>
      </c>
      <c r="P6197" t="str">
        <f t="shared" si="1365"/>
        <v>3-Apr</v>
      </c>
      <c r="Q6197" s="9">
        <f t="shared" si="1366"/>
        <v>0.72361111111111109</v>
      </c>
      <c r="R6197" t="str">
        <f t="shared" si="1367"/>
        <v>Evening</v>
      </c>
      <c r="S6197" s="2">
        <f t="shared" si="1368"/>
        <v>3</v>
      </c>
      <c r="T6197" t="str">
        <f t="shared" si="1369"/>
        <v>UPI Transfer</v>
      </c>
      <c r="U6197">
        <f t="shared" si="1370"/>
        <v>17</v>
      </c>
      <c r="V6197" t="str">
        <f t="shared" si="1371"/>
        <v>FY Q1</v>
      </c>
    </row>
    <row r="6198" spans="1:22" x14ac:dyDescent="0.3">
      <c r="A6198" s="18">
        <v>45385</v>
      </c>
      <c r="B6198" t="s">
        <v>2419</v>
      </c>
      <c r="C6198" t="s">
        <v>605</v>
      </c>
      <c r="D6198" t="s">
        <v>7316</v>
      </c>
      <c r="E6198">
        <v>133334469035</v>
      </c>
      <c r="F6198" t="s">
        <v>16</v>
      </c>
      <c r="G6198" t="s">
        <v>67</v>
      </c>
      <c r="H6198">
        <v>12796</v>
      </c>
      <c r="I6198" s="2">
        <f t="shared" si="1358"/>
        <v>2024</v>
      </c>
      <c r="J6198" s="2" t="str">
        <f t="shared" si="1359"/>
        <v>April</v>
      </c>
      <c r="K6198" s="2">
        <f t="shared" si="1360"/>
        <v>4</v>
      </c>
      <c r="L6198" s="2" t="str">
        <f t="shared" si="1361"/>
        <v>Wednesday</v>
      </c>
      <c r="M6198" s="2">
        <f t="shared" si="1362"/>
        <v>14</v>
      </c>
      <c r="N6198" s="3">
        <f t="shared" si="1363"/>
        <v>12796</v>
      </c>
      <c r="O6198" s="3">
        <f t="shared" si="1364"/>
        <v>0</v>
      </c>
      <c r="P6198" t="str">
        <f t="shared" si="1365"/>
        <v>3-Apr</v>
      </c>
      <c r="Q6198" s="9">
        <f t="shared" si="1366"/>
        <v>0.75416666666666665</v>
      </c>
      <c r="R6198" t="str">
        <f t="shared" si="1367"/>
        <v>Evening</v>
      </c>
      <c r="S6198" s="2">
        <f t="shared" si="1368"/>
        <v>3</v>
      </c>
      <c r="T6198" t="str">
        <f t="shared" si="1369"/>
        <v>Others</v>
      </c>
      <c r="U6198">
        <f t="shared" si="1370"/>
        <v>18</v>
      </c>
      <c r="V6198" t="str">
        <f t="shared" si="1371"/>
        <v>FY Q1</v>
      </c>
    </row>
    <row r="6199" spans="1:22" x14ac:dyDescent="0.3">
      <c r="A6199" s="18">
        <v>45385</v>
      </c>
      <c r="B6199" t="s">
        <v>401</v>
      </c>
      <c r="C6199" t="s">
        <v>254</v>
      </c>
      <c r="D6199" t="s">
        <v>7317</v>
      </c>
      <c r="E6199">
        <v>685237138002</v>
      </c>
      <c r="F6199" t="s">
        <v>16</v>
      </c>
      <c r="G6199" t="s">
        <v>67</v>
      </c>
      <c r="H6199">
        <v>23245</v>
      </c>
      <c r="I6199" s="2">
        <f t="shared" si="1358"/>
        <v>2024</v>
      </c>
      <c r="J6199" s="2" t="str">
        <f t="shared" si="1359"/>
        <v>April</v>
      </c>
      <c r="K6199" s="2">
        <f t="shared" si="1360"/>
        <v>4</v>
      </c>
      <c r="L6199" s="2" t="str">
        <f t="shared" si="1361"/>
        <v>Wednesday</v>
      </c>
      <c r="M6199" s="2">
        <f t="shared" si="1362"/>
        <v>14</v>
      </c>
      <c r="N6199" s="3">
        <f t="shared" si="1363"/>
        <v>23245</v>
      </c>
      <c r="O6199" s="3">
        <f t="shared" si="1364"/>
        <v>0</v>
      </c>
      <c r="P6199" t="str">
        <f t="shared" si="1365"/>
        <v>3-Apr</v>
      </c>
      <c r="Q6199" s="9">
        <f t="shared" si="1366"/>
        <v>0.81111111111111112</v>
      </c>
      <c r="R6199" t="str">
        <f t="shared" si="1367"/>
        <v>Evening</v>
      </c>
      <c r="S6199" s="2">
        <f t="shared" si="1368"/>
        <v>3</v>
      </c>
      <c r="T6199" t="str">
        <f t="shared" si="1369"/>
        <v>Others</v>
      </c>
      <c r="U6199">
        <f t="shared" si="1370"/>
        <v>19</v>
      </c>
      <c r="V6199" t="str">
        <f t="shared" si="1371"/>
        <v>FY Q1</v>
      </c>
    </row>
    <row r="6200" spans="1:22" x14ac:dyDescent="0.3">
      <c r="A6200" s="18">
        <v>45385</v>
      </c>
      <c r="B6200" t="s">
        <v>1396</v>
      </c>
      <c r="C6200" t="s">
        <v>291</v>
      </c>
      <c r="D6200" t="s">
        <v>7318</v>
      </c>
      <c r="E6200">
        <v>663970749972</v>
      </c>
      <c r="F6200" t="s">
        <v>16</v>
      </c>
      <c r="G6200" t="s">
        <v>67</v>
      </c>
      <c r="H6200">
        <v>19891</v>
      </c>
      <c r="I6200" s="2">
        <f t="shared" si="1358"/>
        <v>2024</v>
      </c>
      <c r="J6200" s="2" t="str">
        <f t="shared" si="1359"/>
        <v>April</v>
      </c>
      <c r="K6200" s="2">
        <f t="shared" si="1360"/>
        <v>4</v>
      </c>
      <c r="L6200" s="2" t="str">
        <f t="shared" si="1361"/>
        <v>Wednesday</v>
      </c>
      <c r="M6200" s="2">
        <f t="shared" si="1362"/>
        <v>14</v>
      </c>
      <c r="N6200" s="3">
        <f t="shared" si="1363"/>
        <v>19891</v>
      </c>
      <c r="O6200" s="3">
        <f t="shared" si="1364"/>
        <v>0</v>
      </c>
      <c r="P6200" t="str">
        <f t="shared" si="1365"/>
        <v>3-Apr</v>
      </c>
      <c r="Q6200" s="9">
        <f t="shared" si="1366"/>
        <v>0.98958333333333337</v>
      </c>
      <c r="R6200" t="str">
        <f t="shared" si="1367"/>
        <v>Night</v>
      </c>
      <c r="S6200" s="2">
        <f t="shared" si="1368"/>
        <v>3</v>
      </c>
      <c r="T6200" t="str">
        <f t="shared" si="1369"/>
        <v>Others</v>
      </c>
      <c r="U6200">
        <f t="shared" si="1370"/>
        <v>23</v>
      </c>
      <c r="V6200" t="str">
        <f t="shared" si="1371"/>
        <v>FY Q1</v>
      </c>
    </row>
    <row r="6201" spans="1:22" x14ac:dyDescent="0.3">
      <c r="A6201" s="18">
        <v>45386</v>
      </c>
      <c r="B6201" t="s">
        <v>233</v>
      </c>
      <c r="C6201" t="s">
        <v>69</v>
      </c>
      <c r="D6201" t="s">
        <v>7319</v>
      </c>
      <c r="E6201">
        <v>822261728491</v>
      </c>
      <c r="F6201" t="s">
        <v>16</v>
      </c>
      <c r="G6201" t="s">
        <v>71</v>
      </c>
      <c r="H6201">
        <v>10482</v>
      </c>
      <c r="I6201" s="2">
        <f t="shared" si="1358"/>
        <v>2024</v>
      </c>
      <c r="J6201" s="2" t="str">
        <f t="shared" si="1359"/>
        <v>April</v>
      </c>
      <c r="K6201" s="2">
        <f t="shared" si="1360"/>
        <v>4</v>
      </c>
      <c r="L6201" s="2" t="str">
        <f t="shared" si="1361"/>
        <v>Thursday</v>
      </c>
      <c r="M6201" s="2">
        <f t="shared" si="1362"/>
        <v>14</v>
      </c>
      <c r="N6201" s="3">
        <f t="shared" si="1363"/>
        <v>10482</v>
      </c>
      <c r="O6201" s="3">
        <f t="shared" si="1364"/>
        <v>0</v>
      </c>
      <c r="P6201" t="str">
        <f t="shared" si="1365"/>
        <v>4-Apr</v>
      </c>
      <c r="Q6201" s="9">
        <f t="shared" si="1366"/>
        <v>0.34166666666666667</v>
      </c>
      <c r="R6201" t="str">
        <f t="shared" si="1367"/>
        <v>Morning</v>
      </c>
      <c r="S6201" s="2">
        <f t="shared" si="1368"/>
        <v>4</v>
      </c>
      <c r="T6201" t="str">
        <f t="shared" si="1369"/>
        <v>Others</v>
      </c>
      <c r="U6201">
        <f t="shared" si="1370"/>
        <v>8</v>
      </c>
      <c r="V6201" t="str">
        <f t="shared" si="1371"/>
        <v>FY Q1</v>
      </c>
    </row>
    <row r="6202" spans="1:22" x14ac:dyDescent="0.3">
      <c r="A6202" s="18">
        <v>45386</v>
      </c>
      <c r="B6202" t="s">
        <v>1265</v>
      </c>
      <c r="C6202" t="s">
        <v>302</v>
      </c>
      <c r="D6202" t="s">
        <v>7320</v>
      </c>
      <c r="E6202">
        <v>627925743190</v>
      </c>
      <c r="F6202" t="s">
        <v>15</v>
      </c>
      <c r="G6202" t="s">
        <v>67</v>
      </c>
      <c r="H6202">
        <v>9713</v>
      </c>
      <c r="I6202" s="2">
        <f t="shared" si="1358"/>
        <v>2024</v>
      </c>
      <c r="J6202" s="2" t="str">
        <f t="shared" si="1359"/>
        <v>April</v>
      </c>
      <c r="K6202" s="2">
        <f t="shared" si="1360"/>
        <v>4</v>
      </c>
      <c r="L6202" s="2" t="str">
        <f t="shared" si="1361"/>
        <v>Thursday</v>
      </c>
      <c r="M6202" s="2">
        <f t="shared" si="1362"/>
        <v>14</v>
      </c>
      <c r="N6202" s="3">
        <f t="shared" si="1363"/>
        <v>0</v>
      </c>
      <c r="O6202" s="3">
        <f t="shared" si="1364"/>
        <v>9713</v>
      </c>
      <c r="P6202" t="str">
        <f t="shared" si="1365"/>
        <v>4-Apr</v>
      </c>
      <c r="Q6202" s="9">
        <f t="shared" si="1366"/>
        <v>0.64583333333333337</v>
      </c>
      <c r="R6202" t="str">
        <f t="shared" si="1367"/>
        <v>Afternoon</v>
      </c>
      <c r="S6202" s="2">
        <f t="shared" si="1368"/>
        <v>4</v>
      </c>
      <c r="T6202" t="str">
        <f t="shared" si="1369"/>
        <v>UPI Transfer</v>
      </c>
      <c r="U6202">
        <f t="shared" si="1370"/>
        <v>15</v>
      </c>
      <c r="V6202" t="str">
        <f t="shared" si="1371"/>
        <v>FY Q1</v>
      </c>
    </row>
    <row r="6203" spans="1:22" x14ac:dyDescent="0.3">
      <c r="A6203" s="18">
        <v>45386</v>
      </c>
      <c r="B6203" t="s">
        <v>1441</v>
      </c>
      <c r="C6203" t="s">
        <v>325</v>
      </c>
      <c r="D6203" t="s">
        <v>7321</v>
      </c>
      <c r="E6203">
        <v>475298393908</v>
      </c>
      <c r="F6203" t="s">
        <v>16</v>
      </c>
      <c r="G6203" t="s">
        <v>71</v>
      </c>
      <c r="H6203">
        <v>2018</v>
      </c>
      <c r="I6203" s="2">
        <f t="shared" si="1358"/>
        <v>2024</v>
      </c>
      <c r="J6203" s="2" t="str">
        <f t="shared" si="1359"/>
        <v>April</v>
      </c>
      <c r="K6203" s="2">
        <f t="shared" si="1360"/>
        <v>4</v>
      </c>
      <c r="L6203" s="2" t="str">
        <f t="shared" si="1361"/>
        <v>Thursday</v>
      </c>
      <c r="M6203" s="2">
        <f t="shared" si="1362"/>
        <v>14</v>
      </c>
      <c r="N6203" s="3">
        <f t="shared" si="1363"/>
        <v>2018</v>
      </c>
      <c r="O6203" s="3">
        <f t="shared" si="1364"/>
        <v>0</v>
      </c>
      <c r="P6203" t="str">
        <f t="shared" si="1365"/>
        <v>4-Apr</v>
      </c>
      <c r="Q6203" s="9">
        <f t="shared" si="1366"/>
        <v>0.65</v>
      </c>
      <c r="R6203" t="str">
        <f t="shared" si="1367"/>
        <v>Afternoon</v>
      </c>
      <c r="S6203" s="2">
        <f t="shared" si="1368"/>
        <v>4</v>
      </c>
      <c r="T6203" t="str">
        <f t="shared" si="1369"/>
        <v>Others</v>
      </c>
      <c r="U6203">
        <f t="shared" si="1370"/>
        <v>15</v>
      </c>
      <c r="V6203" t="str">
        <f t="shared" si="1371"/>
        <v>FY Q1</v>
      </c>
    </row>
    <row r="6204" spans="1:22" x14ac:dyDescent="0.3">
      <c r="A6204" s="18">
        <v>45386</v>
      </c>
      <c r="B6204" t="s">
        <v>2178</v>
      </c>
      <c r="C6204" t="s">
        <v>375</v>
      </c>
      <c r="D6204" t="s">
        <v>7322</v>
      </c>
      <c r="E6204">
        <v>863659918737</v>
      </c>
      <c r="F6204" t="s">
        <v>15</v>
      </c>
      <c r="G6204" t="s">
        <v>71</v>
      </c>
      <c r="H6204">
        <v>16848</v>
      </c>
      <c r="I6204" s="2">
        <f t="shared" si="1358"/>
        <v>2024</v>
      </c>
      <c r="J6204" s="2" t="str">
        <f t="shared" si="1359"/>
        <v>April</v>
      </c>
      <c r="K6204" s="2">
        <f t="shared" si="1360"/>
        <v>4</v>
      </c>
      <c r="L6204" s="2" t="str">
        <f t="shared" si="1361"/>
        <v>Thursday</v>
      </c>
      <c r="M6204" s="2">
        <f t="shared" si="1362"/>
        <v>14</v>
      </c>
      <c r="N6204" s="3">
        <f t="shared" si="1363"/>
        <v>0</v>
      </c>
      <c r="O6204" s="3">
        <f t="shared" si="1364"/>
        <v>16848</v>
      </c>
      <c r="P6204" t="str">
        <f t="shared" si="1365"/>
        <v>4-Apr</v>
      </c>
      <c r="Q6204" s="9">
        <f t="shared" si="1366"/>
        <v>0.72847222222222219</v>
      </c>
      <c r="R6204" t="str">
        <f t="shared" si="1367"/>
        <v>Evening</v>
      </c>
      <c r="S6204" s="2">
        <f t="shared" si="1368"/>
        <v>4</v>
      </c>
      <c r="T6204" t="str">
        <f t="shared" si="1369"/>
        <v>UPI Transfer</v>
      </c>
      <c r="U6204">
        <f t="shared" si="1370"/>
        <v>17</v>
      </c>
      <c r="V6204" t="str">
        <f t="shared" si="1371"/>
        <v>FY Q1</v>
      </c>
    </row>
    <row r="6205" spans="1:22" x14ac:dyDescent="0.3">
      <c r="A6205" s="18">
        <v>45386</v>
      </c>
      <c r="B6205" t="s">
        <v>2063</v>
      </c>
      <c r="C6205" t="s">
        <v>189</v>
      </c>
      <c r="D6205" t="s">
        <v>7323</v>
      </c>
      <c r="E6205">
        <v>572794185512</v>
      </c>
      <c r="F6205" t="s">
        <v>16</v>
      </c>
      <c r="G6205" t="s">
        <v>67</v>
      </c>
      <c r="H6205">
        <v>6242</v>
      </c>
      <c r="I6205" s="2">
        <f t="shared" si="1358"/>
        <v>2024</v>
      </c>
      <c r="J6205" s="2" t="str">
        <f t="shared" si="1359"/>
        <v>April</v>
      </c>
      <c r="K6205" s="2">
        <f t="shared" si="1360"/>
        <v>4</v>
      </c>
      <c r="L6205" s="2" t="str">
        <f t="shared" si="1361"/>
        <v>Thursday</v>
      </c>
      <c r="M6205" s="2">
        <f t="shared" si="1362"/>
        <v>14</v>
      </c>
      <c r="N6205" s="3">
        <f t="shared" si="1363"/>
        <v>6242</v>
      </c>
      <c r="O6205" s="3">
        <f t="shared" si="1364"/>
        <v>0</v>
      </c>
      <c r="P6205" t="str">
        <f t="shared" si="1365"/>
        <v>4-Apr</v>
      </c>
      <c r="Q6205" s="9">
        <f t="shared" si="1366"/>
        <v>0.77847222222222223</v>
      </c>
      <c r="R6205" t="str">
        <f t="shared" si="1367"/>
        <v>Evening</v>
      </c>
      <c r="S6205" s="2">
        <f t="shared" si="1368"/>
        <v>4</v>
      </c>
      <c r="T6205" t="str">
        <f t="shared" si="1369"/>
        <v>Others</v>
      </c>
      <c r="U6205">
        <f t="shared" si="1370"/>
        <v>18</v>
      </c>
      <c r="V6205" t="str">
        <f t="shared" si="1371"/>
        <v>FY Q1</v>
      </c>
    </row>
    <row r="6206" spans="1:22" x14ac:dyDescent="0.3">
      <c r="A6206" s="18">
        <v>45387</v>
      </c>
      <c r="B6206" t="s">
        <v>385</v>
      </c>
      <c r="C6206" t="s">
        <v>219</v>
      </c>
      <c r="D6206" t="s">
        <v>7324</v>
      </c>
      <c r="E6206">
        <v>442729888843</v>
      </c>
      <c r="F6206" t="s">
        <v>15</v>
      </c>
      <c r="G6206" t="s">
        <v>67</v>
      </c>
      <c r="H6206">
        <v>13620</v>
      </c>
      <c r="I6206" s="2">
        <f t="shared" si="1358"/>
        <v>2024</v>
      </c>
      <c r="J6206" s="2" t="str">
        <f t="shared" si="1359"/>
        <v>April</v>
      </c>
      <c r="K6206" s="2">
        <f t="shared" si="1360"/>
        <v>4</v>
      </c>
      <c r="L6206" s="2" t="str">
        <f t="shared" si="1361"/>
        <v>Friday</v>
      </c>
      <c r="M6206" s="2">
        <f t="shared" si="1362"/>
        <v>14</v>
      </c>
      <c r="N6206" s="3">
        <f t="shared" si="1363"/>
        <v>0</v>
      </c>
      <c r="O6206" s="3">
        <f t="shared" si="1364"/>
        <v>13620</v>
      </c>
      <c r="P6206" t="str">
        <f t="shared" si="1365"/>
        <v>5-Apr</v>
      </c>
      <c r="Q6206" s="9">
        <f t="shared" si="1366"/>
        <v>0.32083333333333336</v>
      </c>
      <c r="R6206" t="str">
        <f t="shared" si="1367"/>
        <v>Morning</v>
      </c>
      <c r="S6206" s="2">
        <f t="shared" si="1368"/>
        <v>5</v>
      </c>
      <c r="T6206" t="str">
        <f t="shared" si="1369"/>
        <v>UPI Transfer</v>
      </c>
      <c r="U6206">
        <f t="shared" si="1370"/>
        <v>7</v>
      </c>
      <c r="V6206" t="str">
        <f t="shared" si="1371"/>
        <v>FY Q1</v>
      </c>
    </row>
    <row r="6207" spans="1:22" x14ac:dyDescent="0.3">
      <c r="A6207" s="18">
        <v>45387</v>
      </c>
      <c r="B6207" t="s">
        <v>394</v>
      </c>
      <c r="C6207" t="s">
        <v>128</v>
      </c>
      <c r="D6207" t="s">
        <v>7325</v>
      </c>
      <c r="E6207">
        <v>183448737477</v>
      </c>
      <c r="F6207" t="s">
        <v>16</v>
      </c>
      <c r="G6207" t="s">
        <v>71</v>
      </c>
      <c r="H6207">
        <v>17171</v>
      </c>
      <c r="I6207" s="2">
        <f t="shared" si="1358"/>
        <v>2024</v>
      </c>
      <c r="J6207" s="2" t="str">
        <f t="shared" si="1359"/>
        <v>April</v>
      </c>
      <c r="K6207" s="2">
        <f t="shared" si="1360"/>
        <v>4</v>
      </c>
      <c r="L6207" s="2" t="str">
        <f t="shared" si="1361"/>
        <v>Friday</v>
      </c>
      <c r="M6207" s="2">
        <f t="shared" si="1362"/>
        <v>14</v>
      </c>
      <c r="N6207" s="3">
        <f t="shared" si="1363"/>
        <v>17171</v>
      </c>
      <c r="O6207" s="3">
        <f t="shared" si="1364"/>
        <v>0</v>
      </c>
      <c r="P6207" t="str">
        <f t="shared" si="1365"/>
        <v>5-Apr</v>
      </c>
      <c r="Q6207" s="9">
        <f t="shared" si="1366"/>
        <v>0.52361111111111114</v>
      </c>
      <c r="R6207" t="str">
        <f t="shared" si="1367"/>
        <v>Afternoon</v>
      </c>
      <c r="S6207" s="2">
        <f t="shared" si="1368"/>
        <v>5</v>
      </c>
      <c r="T6207" t="str">
        <f t="shared" si="1369"/>
        <v>Others</v>
      </c>
      <c r="U6207">
        <f t="shared" si="1370"/>
        <v>12</v>
      </c>
      <c r="V6207" t="str">
        <f t="shared" si="1371"/>
        <v>FY Q1</v>
      </c>
    </row>
    <row r="6208" spans="1:22" x14ac:dyDescent="0.3">
      <c r="A6208" s="18">
        <v>45387</v>
      </c>
      <c r="B6208" t="s">
        <v>3784</v>
      </c>
      <c r="C6208" t="s">
        <v>325</v>
      </c>
      <c r="D6208" t="s">
        <v>7326</v>
      </c>
      <c r="E6208">
        <v>538087060425</v>
      </c>
      <c r="F6208" t="s">
        <v>16</v>
      </c>
      <c r="G6208" t="s">
        <v>67</v>
      </c>
      <c r="H6208">
        <v>18714</v>
      </c>
      <c r="I6208" s="2">
        <f t="shared" si="1358"/>
        <v>2024</v>
      </c>
      <c r="J6208" s="2" t="str">
        <f t="shared" si="1359"/>
        <v>April</v>
      </c>
      <c r="K6208" s="2">
        <f t="shared" si="1360"/>
        <v>4</v>
      </c>
      <c r="L6208" s="2" t="str">
        <f t="shared" si="1361"/>
        <v>Friday</v>
      </c>
      <c r="M6208" s="2">
        <f t="shared" si="1362"/>
        <v>14</v>
      </c>
      <c r="N6208" s="3">
        <f t="shared" si="1363"/>
        <v>18714</v>
      </c>
      <c r="O6208" s="3">
        <f t="shared" si="1364"/>
        <v>0</v>
      </c>
      <c r="P6208" t="str">
        <f t="shared" si="1365"/>
        <v>5-Apr</v>
      </c>
      <c r="Q6208" s="9">
        <f t="shared" si="1366"/>
        <v>0.52777777777777779</v>
      </c>
      <c r="R6208" t="str">
        <f t="shared" si="1367"/>
        <v>Afternoon</v>
      </c>
      <c r="S6208" s="2">
        <f t="shared" si="1368"/>
        <v>5</v>
      </c>
      <c r="T6208" t="str">
        <f t="shared" si="1369"/>
        <v>Others</v>
      </c>
      <c r="U6208">
        <f t="shared" si="1370"/>
        <v>12</v>
      </c>
      <c r="V6208" t="str">
        <f t="shared" si="1371"/>
        <v>FY Q1</v>
      </c>
    </row>
    <row r="6209" spans="1:22" x14ac:dyDescent="0.3">
      <c r="A6209" s="18">
        <v>45387</v>
      </c>
      <c r="B6209" t="s">
        <v>831</v>
      </c>
      <c r="C6209" t="s">
        <v>222</v>
      </c>
      <c r="D6209" t="s">
        <v>7327</v>
      </c>
      <c r="E6209">
        <v>827331030638</v>
      </c>
      <c r="F6209" t="s">
        <v>15</v>
      </c>
      <c r="G6209" t="s">
        <v>67</v>
      </c>
      <c r="H6209">
        <v>373</v>
      </c>
      <c r="I6209" s="2">
        <f t="shared" si="1358"/>
        <v>2024</v>
      </c>
      <c r="J6209" s="2" t="str">
        <f t="shared" si="1359"/>
        <v>April</v>
      </c>
      <c r="K6209" s="2">
        <f t="shared" si="1360"/>
        <v>4</v>
      </c>
      <c r="L6209" s="2" t="str">
        <f t="shared" si="1361"/>
        <v>Friday</v>
      </c>
      <c r="M6209" s="2">
        <f t="shared" si="1362"/>
        <v>14</v>
      </c>
      <c r="N6209" s="3">
        <f t="shared" si="1363"/>
        <v>0</v>
      </c>
      <c r="O6209" s="3">
        <f t="shared" si="1364"/>
        <v>373</v>
      </c>
      <c r="P6209" t="str">
        <f t="shared" si="1365"/>
        <v>5-Apr</v>
      </c>
      <c r="Q6209" s="9">
        <f t="shared" si="1366"/>
        <v>0.58750000000000002</v>
      </c>
      <c r="R6209" t="str">
        <f t="shared" si="1367"/>
        <v>Afternoon</v>
      </c>
      <c r="S6209" s="2">
        <f t="shared" si="1368"/>
        <v>5</v>
      </c>
      <c r="T6209" t="str">
        <f t="shared" si="1369"/>
        <v>UPI Transfer</v>
      </c>
      <c r="U6209">
        <f t="shared" si="1370"/>
        <v>14</v>
      </c>
      <c r="V6209" t="str">
        <f t="shared" si="1371"/>
        <v>FY Q1</v>
      </c>
    </row>
    <row r="6210" spans="1:22" x14ac:dyDescent="0.3">
      <c r="A6210" s="18">
        <v>45387</v>
      </c>
      <c r="B6210" t="s">
        <v>1800</v>
      </c>
      <c r="C6210" t="s">
        <v>291</v>
      </c>
      <c r="D6210" t="s">
        <v>7328</v>
      </c>
      <c r="E6210">
        <v>509540818465</v>
      </c>
      <c r="F6210" t="s">
        <v>16</v>
      </c>
      <c r="G6210" t="s">
        <v>67</v>
      </c>
      <c r="H6210">
        <v>24296</v>
      </c>
      <c r="I6210" s="2">
        <f t="shared" si="1358"/>
        <v>2024</v>
      </c>
      <c r="J6210" s="2" t="str">
        <f t="shared" si="1359"/>
        <v>April</v>
      </c>
      <c r="K6210" s="2">
        <f t="shared" si="1360"/>
        <v>4</v>
      </c>
      <c r="L6210" s="2" t="str">
        <f t="shared" si="1361"/>
        <v>Friday</v>
      </c>
      <c r="M6210" s="2">
        <f t="shared" si="1362"/>
        <v>14</v>
      </c>
      <c r="N6210" s="3">
        <f t="shared" si="1363"/>
        <v>24296</v>
      </c>
      <c r="O6210" s="3">
        <f t="shared" si="1364"/>
        <v>0</v>
      </c>
      <c r="P6210" t="str">
        <f t="shared" si="1365"/>
        <v>5-Apr</v>
      </c>
      <c r="Q6210" s="9">
        <f t="shared" si="1366"/>
        <v>0.63402777777777775</v>
      </c>
      <c r="R6210" t="str">
        <f t="shared" si="1367"/>
        <v>Afternoon</v>
      </c>
      <c r="S6210" s="2">
        <f t="shared" si="1368"/>
        <v>5</v>
      </c>
      <c r="T6210" t="str">
        <f t="shared" si="1369"/>
        <v>Others</v>
      </c>
      <c r="U6210">
        <f t="shared" si="1370"/>
        <v>15</v>
      </c>
      <c r="V6210" t="str">
        <f t="shared" si="1371"/>
        <v>FY Q1</v>
      </c>
    </row>
    <row r="6211" spans="1:22" x14ac:dyDescent="0.3">
      <c r="A6211" s="18">
        <v>45387</v>
      </c>
      <c r="B6211" t="s">
        <v>348</v>
      </c>
      <c r="C6211" t="s">
        <v>65</v>
      </c>
      <c r="D6211" t="s">
        <v>7329</v>
      </c>
      <c r="E6211">
        <v>990718892601</v>
      </c>
      <c r="F6211" t="s">
        <v>16</v>
      </c>
      <c r="G6211" t="s">
        <v>71</v>
      </c>
      <c r="H6211">
        <v>15613</v>
      </c>
      <c r="I6211" s="2">
        <f t="shared" si="1358"/>
        <v>2024</v>
      </c>
      <c r="J6211" s="2" t="str">
        <f t="shared" si="1359"/>
        <v>April</v>
      </c>
      <c r="K6211" s="2">
        <f t="shared" si="1360"/>
        <v>4</v>
      </c>
      <c r="L6211" s="2" t="str">
        <f t="shared" si="1361"/>
        <v>Friday</v>
      </c>
      <c r="M6211" s="2">
        <f t="shared" si="1362"/>
        <v>14</v>
      </c>
      <c r="N6211" s="3">
        <f t="shared" si="1363"/>
        <v>15613</v>
      </c>
      <c r="O6211" s="3">
        <f t="shared" si="1364"/>
        <v>0</v>
      </c>
      <c r="P6211" t="str">
        <f t="shared" si="1365"/>
        <v>5-Apr</v>
      </c>
      <c r="Q6211" s="9">
        <f t="shared" si="1366"/>
        <v>0.64444444444444449</v>
      </c>
      <c r="R6211" t="str">
        <f t="shared" si="1367"/>
        <v>Afternoon</v>
      </c>
      <c r="S6211" s="2">
        <f t="shared" si="1368"/>
        <v>5</v>
      </c>
      <c r="T6211" t="str">
        <f t="shared" si="1369"/>
        <v>Others</v>
      </c>
      <c r="U6211">
        <f t="shared" si="1370"/>
        <v>15</v>
      </c>
      <c r="V6211" t="str">
        <f t="shared" si="1371"/>
        <v>FY Q1</v>
      </c>
    </row>
    <row r="6212" spans="1:22" x14ac:dyDescent="0.3">
      <c r="A6212" s="18">
        <v>45387</v>
      </c>
      <c r="B6212" t="s">
        <v>184</v>
      </c>
      <c r="C6212" t="s">
        <v>167</v>
      </c>
      <c r="D6212" t="s">
        <v>7330</v>
      </c>
      <c r="E6212">
        <v>601878949179</v>
      </c>
      <c r="F6212" t="s">
        <v>15</v>
      </c>
      <c r="G6212" t="s">
        <v>67</v>
      </c>
      <c r="H6212">
        <v>5020</v>
      </c>
      <c r="I6212" s="2">
        <f t="shared" si="1358"/>
        <v>2024</v>
      </c>
      <c r="J6212" s="2" t="str">
        <f t="shared" si="1359"/>
        <v>April</v>
      </c>
      <c r="K6212" s="2">
        <f t="shared" si="1360"/>
        <v>4</v>
      </c>
      <c r="L6212" s="2" t="str">
        <f t="shared" si="1361"/>
        <v>Friday</v>
      </c>
      <c r="M6212" s="2">
        <f t="shared" si="1362"/>
        <v>14</v>
      </c>
      <c r="N6212" s="3">
        <f t="shared" si="1363"/>
        <v>0</v>
      </c>
      <c r="O6212" s="3">
        <f t="shared" si="1364"/>
        <v>5020</v>
      </c>
      <c r="P6212" t="str">
        <f t="shared" si="1365"/>
        <v>5-Apr</v>
      </c>
      <c r="Q6212" s="9">
        <f t="shared" si="1366"/>
        <v>0.66736111111111107</v>
      </c>
      <c r="R6212" t="str">
        <f t="shared" si="1367"/>
        <v>Afternoon</v>
      </c>
      <c r="S6212" s="2">
        <f t="shared" si="1368"/>
        <v>5</v>
      </c>
      <c r="T6212" t="str">
        <f t="shared" si="1369"/>
        <v>UPI Transfer</v>
      </c>
      <c r="U6212">
        <f t="shared" si="1370"/>
        <v>16</v>
      </c>
      <c r="V6212" t="str">
        <f t="shared" si="1371"/>
        <v>FY Q1</v>
      </c>
    </row>
    <row r="6213" spans="1:22" x14ac:dyDescent="0.3">
      <c r="A6213" s="18">
        <v>45387</v>
      </c>
      <c r="B6213" t="s">
        <v>138</v>
      </c>
      <c r="C6213" t="s">
        <v>79</v>
      </c>
      <c r="D6213" t="s">
        <v>7331</v>
      </c>
      <c r="E6213">
        <v>172420748557</v>
      </c>
      <c r="F6213" t="s">
        <v>16</v>
      </c>
      <c r="G6213" t="s">
        <v>67</v>
      </c>
      <c r="H6213">
        <v>26783</v>
      </c>
      <c r="I6213" s="2">
        <f t="shared" si="1358"/>
        <v>2024</v>
      </c>
      <c r="J6213" s="2" t="str">
        <f t="shared" si="1359"/>
        <v>April</v>
      </c>
      <c r="K6213" s="2">
        <f t="shared" si="1360"/>
        <v>4</v>
      </c>
      <c r="L6213" s="2" t="str">
        <f t="shared" si="1361"/>
        <v>Friday</v>
      </c>
      <c r="M6213" s="2">
        <f t="shared" si="1362"/>
        <v>14</v>
      </c>
      <c r="N6213" s="3">
        <f t="shared" si="1363"/>
        <v>26783</v>
      </c>
      <c r="O6213" s="3">
        <f t="shared" si="1364"/>
        <v>0</v>
      </c>
      <c r="P6213" t="str">
        <f t="shared" si="1365"/>
        <v>5-Apr</v>
      </c>
      <c r="Q6213" s="9">
        <f t="shared" si="1366"/>
        <v>0.72430555555555554</v>
      </c>
      <c r="R6213" t="str">
        <f t="shared" si="1367"/>
        <v>Evening</v>
      </c>
      <c r="S6213" s="2">
        <f t="shared" si="1368"/>
        <v>5</v>
      </c>
      <c r="T6213" t="str">
        <f t="shared" si="1369"/>
        <v>Others</v>
      </c>
      <c r="U6213">
        <f t="shared" si="1370"/>
        <v>17</v>
      </c>
      <c r="V6213" t="str">
        <f t="shared" si="1371"/>
        <v>FY Q1</v>
      </c>
    </row>
    <row r="6214" spans="1:22" x14ac:dyDescent="0.3">
      <c r="A6214" s="18">
        <v>45387</v>
      </c>
      <c r="B6214" t="s">
        <v>1905</v>
      </c>
      <c r="C6214" t="s">
        <v>117</v>
      </c>
      <c r="D6214" t="s">
        <v>7332</v>
      </c>
      <c r="E6214">
        <v>584302059985</v>
      </c>
      <c r="F6214" t="s">
        <v>16</v>
      </c>
      <c r="G6214" t="s">
        <v>67</v>
      </c>
      <c r="H6214">
        <v>4986</v>
      </c>
      <c r="I6214" s="2">
        <f t="shared" si="1358"/>
        <v>2024</v>
      </c>
      <c r="J6214" s="2" t="str">
        <f t="shared" si="1359"/>
        <v>April</v>
      </c>
      <c r="K6214" s="2">
        <f t="shared" si="1360"/>
        <v>4</v>
      </c>
      <c r="L6214" s="2" t="str">
        <f t="shared" si="1361"/>
        <v>Friday</v>
      </c>
      <c r="M6214" s="2">
        <f t="shared" si="1362"/>
        <v>14</v>
      </c>
      <c r="N6214" s="3">
        <f t="shared" si="1363"/>
        <v>4986</v>
      </c>
      <c r="O6214" s="3">
        <f t="shared" si="1364"/>
        <v>0</v>
      </c>
      <c r="P6214" t="str">
        <f t="shared" si="1365"/>
        <v>5-Apr</v>
      </c>
      <c r="Q6214" s="9">
        <f t="shared" si="1366"/>
        <v>0.9</v>
      </c>
      <c r="R6214" t="str">
        <f t="shared" si="1367"/>
        <v>Night</v>
      </c>
      <c r="S6214" s="2">
        <f t="shared" si="1368"/>
        <v>5</v>
      </c>
      <c r="T6214" t="str">
        <f t="shared" si="1369"/>
        <v>Others</v>
      </c>
      <c r="U6214">
        <f t="shared" si="1370"/>
        <v>21</v>
      </c>
      <c r="V6214" t="str">
        <f t="shared" si="1371"/>
        <v>FY Q1</v>
      </c>
    </row>
    <row r="6215" spans="1:22" x14ac:dyDescent="0.3">
      <c r="A6215" s="18">
        <v>45388</v>
      </c>
      <c r="B6215" t="s">
        <v>1171</v>
      </c>
      <c r="C6215" t="s">
        <v>338</v>
      </c>
      <c r="D6215" t="s">
        <v>7333</v>
      </c>
      <c r="E6215">
        <v>790189033783</v>
      </c>
      <c r="F6215" t="s">
        <v>15</v>
      </c>
      <c r="G6215" t="s">
        <v>71</v>
      </c>
      <c r="H6215">
        <v>17160</v>
      </c>
      <c r="I6215" s="2">
        <f t="shared" si="1358"/>
        <v>2024</v>
      </c>
      <c r="J6215" s="2" t="str">
        <f t="shared" si="1359"/>
        <v>April</v>
      </c>
      <c r="K6215" s="2">
        <f t="shared" si="1360"/>
        <v>4</v>
      </c>
      <c r="L6215" s="2" t="str">
        <f t="shared" si="1361"/>
        <v>Saturday</v>
      </c>
      <c r="M6215" s="2">
        <f t="shared" si="1362"/>
        <v>14</v>
      </c>
      <c r="N6215" s="3">
        <f t="shared" si="1363"/>
        <v>0</v>
      </c>
      <c r="O6215" s="3">
        <f t="shared" si="1364"/>
        <v>17160</v>
      </c>
      <c r="P6215" t="str">
        <f t="shared" si="1365"/>
        <v>6-Apr</v>
      </c>
      <c r="Q6215" s="9">
        <f t="shared" si="1366"/>
        <v>0.58333333333333337</v>
      </c>
      <c r="R6215" t="str">
        <f t="shared" si="1367"/>
        <v>Afternoon</v>
      </c>
      <c r="S6215" s="2">
        <f t="shared" si="1368"/>
        <v>6</v>
      </c>
      <c r="T6215" t="str">
        <f t="shared" si="1369"/>
        <v>UPI Transfer</v>
      </c>
      <c r="U6215">
        <f t="shared" si="1370"/>
        <v>14</v>
      </c>
      <c r="V6215" t="str">
        <f t="shared" si="1371"/>
        <v>FY Q1</v>
      </c>
    </row>
    <row r="6216" spans="1:22" x14ac:dyDescent="0.3">
      <c r="A6216" s="18">
        <v>45388</v>
      </c>
      <c r="B6216" t="s">
        <v>3162</v>
      </c>
      <c r="C6216" t="s">
        <v>139</v>
      </c>
      <c r="D6216" t="s">
        <v>7334</v>
      </c>
      <c r="E6216">
        <v>37935631018</v>
      </c>
      <c r="F6216" t="s">
        <v>15</v>
      </c>
      <c r="G6216" t="s">
        <v>71</v>
      </c>
      <c r="H6216">
        <v>12454</v>
      </c>
      <c r="I6216" s="2">
        <f t="shared" si="1358"/>
        <v>2024</v>
      </c>
      <c r="J6216" s="2" t="str">
        <f t="shared" si="1359"/>
        <v>April</v>
      </c>
      <c r="K6216" s="2">
        <f t="shared" si="1360"/>
        <v>4</v>
      </c>
      <c r="L6216" s="2" t="str">
        <f t="shared" si="1361"/>
        <v>Saturday</v>
      </c>
      <c r="M6216" s="2">
        <f t="shared" si="1362"/>
        <v>14</v>
      </c>
      <c r="N6216" s="3">
        <f t="shared" si="1363"/>
        <v>0</v>
      </c>
      <c r="O6216" s="3">
        <f t="shared" si="1364"/>
        <v>12454</v>
      </c>
      <c r="P6216" t="str">
        <f t="shared" si="1365"/>
        <v>6-Apr</v>
      </c>
      <c r="Q6216" s="9">
        <f t="shared" si="1366"/>
        <v>0.93194444444444446</v>
      </c>
      <c r="R6216" t="str">
        <f t="shared" si="1367"/>
        <v>Night</v>
      </c>
      <c r="S6216" s="2">
        <f t="shared" si="1368"/>
        <v>6</v>
      </c>
      <c r="T6216" t="str">
        <f t="shared" si="1369"/>
        <v>Fuel</v>
      </c>
      <c r="U6216">
        <f t="shared" si="1370"/>
        <v>22</v>
      </c>
      <c r="V6216" t="str">
        <f t="shared" si="1371"/>
        <v>FY Q1</v>
      </c>
    </row>
    <row r="6217" spans="1:22" x14ac:dyDescent="0.3">
      <c r="A6217" s="18">
        <v>45389</v>
      </c>
      <c r="B6217" t="s">
        <v>2147</v>
      </c>
      <c r="C6217" t="s">
        <v>117</v>
      </c>
      <c r="D6217" t="s">
        <v>7335</v>
      </c>
      <c r="E6217">
        <v>759696789701</v>
      </c>
      <c r="F6217" t="s">
        <v>16</v>
      </c>
      <c r="G6217" t="s">
        <v>71</v>
      </c>
      <c r="H6217">
        <v>6842</v>
      </c>
      <c r="I6217" s="2">
        <f t="shared" si="1358"/>
        <v>2024</v>
      </c>
      <c r="J6217" s="2" t="str">
        <f t="shared" si="1359"/>
        <v>April</v>
      </c>
      <c r="K6217" s="2">
        <f t="shared" si="1360"/>
        <v>4</v>
      </c>
      <c r="L6217" s="2" t="str">
        <f t="shared" si="1361"/>
        <v>Sunday</v>
      </c>
      <c r="M6217" s="2">
        <f t="shared" si="1362"/>
        <v>15</v>
      </c>
      <c r="N6217" s="3">
        <f t="shared" si="1363"/>
        <v>6842</v>
      </c>
      <c r="O6217" s="3">
        <f t="shared" si="1364"/>
        <v>0</v>
      </c>
      <c r="P6217" t="str">
        <f t="shared" si="1365"/>
        <v>7-Apr</v>
      </c>
      <c r="Q6217" s="9">
        <f t="shared" si="1366"/>
        <v>0.82430555555555551</v>
      </c>
      <c r="R6217" t="str">
        <f t="shared" si="1367"/>
        <v>Evening</v>
      </c>
      <c r="S6217" s="2">
        <f t="shared" si="1368"/>
        <v>7</v>
      </c>
      <c r="T6217" t="str">
        <f t="shared" si="1369"/>
        <v>Others</v>
      </c>
      <c r="U6217">
        <f t="shared" si="1370"/>
        <v>19</v>
      </c>
      <c r="V6217" t="str">
        <f t="shared" si="1371"/>
        <v>FY Q1</v>
      </c>
    </row>
    <row r="6218" spans="1:22" x14ac:dyDescent="0.3">
      <c r="A6218" s="18">
        <v>45389</v>
      </c>
      <c r="B6218" t="s">
        <v>1575</v>
      </c>
      <c r="C6218" t="s">
        <v>142</v>
      </c>
      <c r="D6218" t="s">
        <v>7336</v>
      </c>
      <c r="E6218">
        <v>808814179221</v>
      </c>
      <c r="F6218" t="s">
        <v>15</v>
      </c>
      <c r="G6218" t="s">
        <v>67</v>
      </c>
      <c r="H6218">
        <v>1793</v>
      </c>
      <c r="I6218" s="2">
        <f t="shared" si="1358"/>
        <v>2024</v>
      </c>
      <c r="J6218" s="2" t="str">
        <f t="shared" si="1359"/>
        <v>April</v>
      </c>
      <c r="K6218" s="2">
        <f t="shared" si="1360"/>
        <v>4</v>
      </c>
      <c r="L6218" s="2" t="str">
        <f t="shared" si="1361"/>
        <v>Sunday</v>
      </c>
      <c r="M6218" s="2">
        <f t="shared" si="1362"/>
        <v>15</v>
      </c>
      <c r="N6218" s="3">
        <f t="shared" si="1363"/>
        <v>0</v>
      </c>
      <c r="O6218" s="3">
        <f t="shared" si="1364"/>
        <v>1793</v>
      </c>
      <c r="P6218" t="str">
        <f t="shared" si="1365"/>
        <v>7-Apr</v>
      </c>
      <c r="Q6218" s="9">
        <f t="shared" si="1366"/>
        <v>0.89097222222222228</v>
      </c>
      <c r="R6218" t="str">
        <f t="shared" si="1367"/>
        <v>Night</v>
      </c>
      <c r="S6218" s="2">
        <f t="shared" si="1368"/>
        <v>7</v>
      </c>
      <c r="T6218" t="str">
        <f t="shared" si="1369"/>
        <v>UPI Transfer</v>
      </c>
      <c r="U6218">
        <f t="shared" si="1370"/>
        <v>21</v>
      </c>
      <c r="V6218" t="str">
        <f t="shared" si="1371"/>
        <v>FY Q1</v>
      </c>
    </row>
    <row r="6219" spans="1:22" x14ac:dyDescent="0.3">
      <c r="A6219" s="18">
        <v>45390</v>
      </c>
      <c r="B6219" t="s">
        <v>867</v>
      </c>
      <c r="C6219" t="s">
        <v>254</v>
      </c>
      <c r="D6219" t="s">
        <v>7337</v>
      </c>
      <c r="E6219">
        <v>311647496737</v>
      </c>
      <c r="F6219" t="s">
        <v>16</v>
      </c>
      <c r="G6219" t="s">
        <v>67</v>
      </c>
      <c r="H6219">
        <v>7351</v>
      </c>
      <c r="I6219" s="2">
        <f t="shared" si="1358"/>
        <v>2024</v>
      </c>
      <c r="J6219" s="2" t="str">
        <f t="shared" si="1359"/>
        <v>April</v>
      </c>
      <c r="K6219" s="2">
        <f t="shared" si="1360"/>
        <v>4</v>
      </c>
      <c r="L6219" s="2" t="str">
        <f t="shared" si="1361"/>
        <v>Monday</v>
      </c>
      <c r="M6219" s="2">
        <f t="shared" si="1362"/>
        <v>15</v>
      </c>
      <c r="N6219" s="3">
        <f t="shared" si="1363"/>
        <v>7351</v>
      </c>
      <c r="O6219" s="3">
        <f t="shared" si="1364"/>
        <v>0</v>
      </c>
      <c r="P6219" t="str">
        <f t="shared" si="1365"/>
        <v>8-Apr</v>
      </c>
      <c r="Q6219" s="9">
        <f t="shared" si="1366"/>
        <v>0.45416666666666666</v>
      </c>
      <c r="R6219" t="str">
        <f t="shared" si="1367"/>
        <v>Morning</v>
      </c>
      <c r="S6219" s="2">
        <f t="shared" si="1368"/>
        <v>8</v>
      </c>
      <c r="T6219" t="str">
        <f t="shared" si="1369"/>
        <v>Others</v>
      </c>
      <c r="U6219">
        <f t="shared" si="1370"/>
        <v>10</v>
      </c>
      <c r="V6219" t="str">
        <f t="shared" si="1371"/>
        <v>FY Q1</v>
      </c>
    </row>
    <row r="6220" spans="1:22" x14ac:dyDescent="0.3">
      <c r="A6220" s="18">
        <v>45390</v>
      </c>
      <c r="B6220" t="s">
        <v>720</v>
      </c>
      <c r="C6220" t="s">
        <v>262</v>
      </c>
      <c r="D6220" t="s">
        <v>7338</v>
      </c>
      <c r="E6220">
        <v>941744458704</v>
      </c>
      <c r="F6220" t="s">
        <v>16</v>
      </c>
      <c r="G6220" t="s">
        <v>71</v>
      </c>
      <c r="H6220">
        <v>18159</v>
      </c>
      <c r="I6220" s="2">
        <f t="shared" si="1358"/>
        <v>2024</v>
      </c>
      <c r="J6220" s="2" t="str">
        <f t="shared" si="1359"/>
        <v>April</v>
      </c>
      <c r="K6220" s="2">
        <f t="shared" si="1360"/>
        <v>4</v>
      </c>
      <c r="L6220" s="2" t="str">
        <f t="shared" si="1361"/>
        <v>Monday</v>
      </c>
      <c r="M6220" s="2">
        <f t="shared" si="1362"/>
        <v>15</v>
      </c>
      <c r="N6220" s="3">
        <f t="shared" si="1363"/>
        <v>18159</v>
      </c>
      <c r="O6220" s="3">
        <f t="shared" si="1364"/>
        <v>0</v>
      </c>
      <c r="P6220" t="str">
        <f t="shared" si="1365"/>
        <v>8-Apr</v>
      </c>
      <c r="Q6220" s="9">
        <f t="shared" si="1366"/>
        <v>0.47291666666666665</v>
      </c>
      <c r="R6220" t="str">
        <f t="shared" si="1367"/>
        <v>Morning</v>
      </c>
      <c r="S6220" s="2">
        <f t="shared" si="1368"/>
        <v>8</v>
      </c>
      <c r="T6220" t="str">
        <f t="shared" si="1369"/>
        <v>Others</v>
      </c>
      <c r="U6220">
        <f t="shared" si="1370"/>
        <v>11</v>
      </c>
      <c r="V6220" t="str">
        <f t="shared" si="1371"/>
        <v>FY Q1</v>
      </c>
    </row>
    <row r="6221" spans="1:22" x14ac:dyDescent="0.3">
      <c r="A6221" s="18">
        <v>45390</v>
      </c>
      <c r="B6221" t="s">
        <v>2302</v>
      </c>
      <c r="C6221" t="s">
        <v>92</v>
      </c>
      <c r="D6221" t="s">
        <v>7339</v>
      </c>
      <c r="E6221">
        <v>759429691742</v>
      </c>
      <c r="F6221" t="s">
        <v>15</v>
      </c>
      <c r="G6221" t="s">
        <v>67</v>
      </c>
      <c r="H6221">
        <v>3549</v>
      </c>
      <c r="I6221" s="2">
        <f t="shared" si="1358"/>
        <v>2024</v>
      </c>
      <c r="J6221" s="2" t="str">
        <f t="shared" si="1359"/>
        <v>April</v>
      </c>
      <c r="K6221" s="2">
        <f t="shared" si="1360"/>
        <v>4</v>
      </c>
      <c r="L6221" s="2" t="str">
        <f t="shared" si="1361"/>
        <v>Monday</v>
      </c>
      <c r="M6221" s="2">
        <f t="shared" si="1362"/>
        <v>15</v>
      </c>
      <c r="N6221" s="3">
        <f t="shared" si="1363"/>
        <v>0</v>
      </c>
      <c r="O6221" s="3">
        <f t="shared" si="1364"/>
        <v>3549</v>
      </c>
      <c r="P6221" t="str">
        <f t="shared" si="1365"/>
        <v>8-Apr</v>
      </c>
      <c r="Q6221" s="9">
        <f t="shared" si="1366"/>
        <v>0.49861111111111112</v>
      </c>
      <c r="R6221" t="str">
        <f t="shared" si="1367"/>
        <v>Morning</v>
      </c>
      <c r="S6221" s="2">
        <f t="shared" si="1368"/>
        <v>8</v>
      </c>
      <c r="T6221" t="str">
        <f t="shared" si="1369"/>
        <v>UPI Transfer</v>
      </c>
      <c r="U6221">
        <f t="shared" si="1370"/>
        <v>11</v>
      </c>
      <c r="V6221" t="str">
        <f t="shared" si="1371"/>
        <v>FY Q1</v>
      </c>
    </row>
    <row r="6222" spans="1:22" x14ac:dyDescent="0.3">
      <c r="A6222" s="18">
        <v>45390</v>
      </c>
      <c r="B6222" t="s">
        <v>2011</v>
      </c>
      <c r="C6222" t="s">
        <v>125</v>
      </c>
      <c r="D6222" t="s">
        <v>7340</v>
      </c>
      <c r="E6222">
        <v>884799669444</v>
      </c>
      <c r="F6222" t="s">
        <v>15</v>
      </c>
      <c r="G6222" t="s">
        <v>71</v>
      </c>
      <c r="H6222">
        <v>11022</v>
      </c>
      <c r="I6222" s="2">
        <f t="shared" si="1358"/>
        <v>2024</v>
      </c>
      <c r="J6222" s="2" t="str">
        <f t="shared" si="1359"/>
        <v>April</v>
      </c>
      <c r="K6222" s="2">
        <f t="shared" si="1360"/>
        <v>4</v>
      </c>
      <c r="L6222" s="2" t="str">
        <f t="shared" si="1361"/>
        <v>Monday</v>
      </c>
      <c r="M6222" s="2">
        <f t="shared" si="1362"/>
        <v>15</v>
      </c>
      <c r="N6222" s="3">
        <f t="shared" si="1363"/>
        <v>0</v>
      </c>
      <c r="O6222" s="3">
        <f t="shared" si="1364"/>
        <v>11022</v>
      </c>
      <c r="P6222" t="str">
        <f t="shared" si="1365"/>
        <v>8-Apr</v>
      </c>
      <c r="Q6222" s="9">
        <f t="shared" si="1366"/>
        <v>0.57499999999999996</v>
      </c>
      <c r="R6222" t="str">
        <f t="shared" si="1367"/>
        <v>Afternoon</v>
      </c>
      <c r="S6222" s="2">
        <f t="shared" si="1368"/>
        <v>8</v>
      </c>
      <c r="T6222" t="str">
        <f t="shared" si="1369"/>
        <v>UPI Transfer</v>
      </c>
      <c r="U6222">
        <f t="shared" si="1370"/>
        <v>13</v>
      </c>
      <c r="V6222" t="str">
        <f t="shared" si="1371"/>
        <v>FY Q1</v>
      </c>
    </row>
    <row r="6223" spans="1:22" x14ac:dyDescent="0.3">
      <c r="A6223" s="18">
        <v>45390</v>
      </c>
      <c r="B6223" t="s">
        <v>893</v>
      </c>
      <c r="C6223" t="s">
        <v>131</v>
      </c>
      <c r="D6223" t="s">
        <v>7341</v>
      </c>
      <c r="E6223">
        <v>382273225454</v>
      </c>
      <c r="F6223" t="s">
        <v>16</v>
      </c>
      <c r="G6223" t="s">
        <v>67</v>
      </c>
      <c r="H6223">
        <v>10666</v>
      </c>
      <c r="I6223" s="2">
        <f t="shared" si="1358"/>
        <v>2024</v>
      </c>
      <c r="J6223" s="2" t="str">
        <f t="shared" si="1359"/>
        <v>April</v>
      </c>
      <c r="K6223" s="2">
        <f t="shared" si="1360"/>
        <v>4</v>
      </c>
      <c r="L6223" s="2" t="str">
        <f t="shared" si="1361"/>
        <v>Monday</v>
      </c>
      <c r="M6223" s="2">
        <f t="shared" si="1362"/>
        <v>15</v>
      </c>
      <c r="N6223" s="3">
        <f t="shared" si="1363"/>
        <v>10666</v>
      </c>
      <c r="O6223" s="3">
        <f t="shared" si="1364"/>
        <v>0</v>
      </c>
      <c r="P6223" t="str">
        <f t="shared" si="1365"/>
        <v>8-Apr</v>
      </c>
      <c r="Q6223" s="9">
        <f t="shared" si="1366"/>
        <v>0.6958333333333333</v>
      </c>
      <c r="R6223" t="str">
        <f t="shared" si="1367"/>
        <v>Afternoon</v>
      </c>
      <c r="S6223" s="2">
        <f t="shared" si="1368"/>
        <v>8</v>
      </c>
      <c r="T6223" t="str">
        <f t="shared" si="1369"/>
        <v>Others</v>
      </c>
      <c r="U6223">
        <f t="shared" si="1370"/>
        <v>16</v>
      </c>
      <c r="V6223" t="str">
        <f t="shared" si="1371"/>
        <v>FY Q1</v>
      </c>
    </row>
    <row r="6224" spans="1:22" x14ac:dyDescent="0.3">
      <c r="A6224" s="18">
        <v>45390</v>
      </c>
      <c r="B6224" t="s">
        <v>1694</v>
      </c>
      <c r="C6224" t="s">
        <v>107</v>
      </c>
      <c r="D6224" t="s">
        <v>7342</v>
      </c>
      <c r="E6224">
        <v>335829840391</v>
      </c>
      <c r="F6224" t="s">
        <v>15</v>
      </c>
      <c r="G6224" t="s">
        <v>71</v>
      </c>
      <c r="H6224">
        <v>1761</v>
      </c>
      <c r="I6224" s="2">
        <f t="shared" si="1358"/>
        <v>2024</v>
      </c>
      <c r="J6224" s="2" t="str">
        <f t="shared" si="1359"/>
        <v>April</v>
      </c>
      <c r="K6224" s="2">
        <f t="shared" si="1360"/>
        <v>4</v>
      </c>
      <c r="L6224" s="2" t="str">
        <f t="shared" si="1361"/>
        <v>Monday</v>
      </c>
      <c r="M6224" s="2">
        <f t="shared" si="1362"/>
        <v>15</v>
      </c>
      <c r="N6224" s="3">
        <f t="shared" si="1363"/>
        <v>0</v>
      </c>
      <c r="O6224" s="3">
        <f t="shared" si="1364"/>
        <v>1761</v>
      </c>
      <c r="P6224" t="str">
        <f t="shared" si="1365"/>
        <v>8-Apr</v>
      </c>
      <c r="Q6224" s="9">
        <f t="shared" si="1366"/>
        <v>0.75694444444444442</v>
      </c>
      <c r="R6224" t="str">
        <f t="shared" si="1367"/>
        <v>Evening</v>
      </c>
      <c r="S6224" s="2">
        <f t="shared" si="1368"/>
        <v>8</v>
      </c>
      <c r="T6224" t="str">
        <f t="shared" si="1369"/>
        <v>UPI Transfer</v>
      </c>
      <c r="U6224">
        <f t="shared" si="1370"/>
        <v>18</v>
      </c>
      <c r="V6224" t="str">
        <f t="shared" si="1371"/>
        <v>FY Q1</v>
      </c>
    </row>
    <row r="6225" spans="1:22" x14ac:dyDescent="0.3">
      <c r="A6225" s="18">
        <v>45390</v>
      </c>
      <c r="B6225" t="s">
        <v>3724</v>
      </c>
      <c r="C6225" t="s">
        <v>104</v>
      </c>
      <c r="D6225" t="s">
        <v>7343</v>
      </c>
      <c r="E6225">
        <v>494943546058</v>
      </c>
      <c r="F6225" t="s">
        <v>16</v>
      </c>
      <c r="G6225" t="s">
        <v>67</v>
      </c>
      <c r="H6225">
        <v>13932</v>
      </c>
      <c r="I6225" s="2">
        <f t="shared" si="1358"/>
        <v>2024</v>
      </c>
      <c r="J6225" s="2" t="str">
        <f t="shared" si="1359"/>
        <v>April</v>
      </c>
      <c r="K6225" s="2">
        <f t="shared" si="1360"/>
        <v>4</v>
      </c>
      <c r="L6225" s="2" t="str">
        <f t="shared" si="1361"/>
        <v>Monday</v>
      </c>
      <c r="M6225" s="2">
        <f t="shared" si="1362"/>
        <v>15</v>
      </c>
      <c r="N6225" s="3">
        <f t="shared" si="1363"/>
        <v>13932</v>
      </c>
      <c r="O6225" s="3">
        <f t="shared" si="1364"/>
        <v>0</v>
      </c>
      <c r="P6225" t="str">
        <f t="shared" si="1365"/>
        <v>8-Apr</v>
      </c>
      <c r="Q6225" s="9">
        <f t="shared" si="1366"/>
        <v>0.9506944444444444</v>
      </c>
      <c r="R6225" t="str">
        <f t="shared" si="1367"/>
        <v>Night</v>
      </c>
      <c r="S6225" s="2">
        <f t="shared" si="1368"/>
        <v>8</v>
      </c>
      <c r="T6225" t="str">
        <f t="shared" si="1369"/>
        <v>Others</v>
      </c>
      <c r="U6225">
        <f t="shared" si="1370"/>
        <v>22</v>
      </c>
      <c r="V6225" t="str">
        <f t="shared" si="1371"/>
        <v>FY Q1</v>
      </c>
    </row>
    <row r="6226" spans="1:22" x14ac:dyDescent="0.3">
      <c r="A6226" s="18">
        <v>45391</v>
      </c>
      <c r="B6226" t="s">
        <v>1445</v>
      </c>
      <c r="C6226" t="s">
        <v>76</v>
      </c>
      <c r="D6226" t="s">
        <v>7344</v>
      </c>
      <c r="E6226">
        <v>591707922982</v>
      </c>
      <c r="F6226" t="s">
        <v>16</v>
      </c>
      <c r="G6226" t="s">
        <v>67</v>
      </c>
      <c r="H6226">
        <v>14353</v>
      </c>
      <c r="I6226" s="2">
        <f t="shared" si="1358"/>
        <v>2024</v>
      </c>
      <c r="J6226" s="2" t="str">
        <f t="shared" si="1359"/>
        <v>April</v>
      </c>
      <c r="K6226" s="2">
        <f t="shared" si="1360"/>
        <v>4</v>
      </c>
      <c r="L6226" s="2" t="str">
        <f t="shared" si="1361"/>
        <v>Tuesday</v>
      </c>
      <c r="M6226" s="2">
        <f t="shared" si="1362"/>
        <v>15</v>
      </c>
      <c r="N6226" s="3">
        <f t="shared" si="1363"/>
        <v>14353</v>
      </c>
      <c r="O6226" s="3">
        <f t="shared" si="1364"/>
        <v>0</v>
      </c>
      <c r="P6226" t="str">
        <f t="shared" si="1365"/>
        <v>9-Apr</v>
      </c>
      <c r="Q6226" s="9">
        <f t="shared" si="1366"/>
        <v>0.46666666666666667</v>
      </c>
      <c r="R6226" t="str">
        <f t="shared" si="1367"/>
        <v>Morning</v>
      </c>
      <c r="S6226" s="2">
        <f t="shared" si="1368"/>
        <v>9</v>
      </c>
      <c r="T6226" t="str">
        <f t="shared" si="1369"/>
        <v>Others</v>
      </c>
      <c r="U6226">
        <f t="shared" si="1370"/>
        <v>11</v>
      </c>
      <c r="V6226" t="str">
        <f t="shared" si="1371"/>
        <v>FY Q1</v>
      </c>
    </row>
    <row r="6227" spans="1:22" x14ac:dyDescent="0.3">
      <c r="A6227" s="18">
        <v>45391</v>
      </c>
      <c r="B6227" t="s">
        <v>496</v>
      </c>
      <c r="C6227" t="s">
        <v>128</v>
      </c>
      <c r="D6227" t="s">
        <v>7345</v>
      </c>
      <c r="E6227">
        <v>670523650604</v>
      </c>
      <c r="F6227" t="s">
        <v>16</v>
      </c>
      <c r="G6227" t="s">
        <v>67</v>
      </c>
      <c r="H6227">
        <v>22985</v>
      </c>
      <c r="I6227" s="2">
        <f t="shared" si="1358"/>
        <v>2024</v>
      </c>
      <c r="J6227" s="2" t="str">
        <f t="shared" si="1359"/>
        <v>April</v>
      </c>
      <c r="K6227" s="2">
        <f t="shared" si="1360"/>
        <v>4</v>
      </c>
      <c r="L6227" s="2" t="str">
        <f t="shared" si="1361"/>
        <v>Tuesday</v>
      </c>
      <c r="M6227" s="2">
        <f t="shared" si="1362"/>
        <v>15</v>
      </c>
      <c r="N6227" s="3">
        <f t="shared" si="1363"/>
        <v>22985</v>
      </c>
      <c r="O6227" s="3">
        <f t="shared" si="1364"/>
        <v>0</v>
      </c>
      <c r="P6227" t="str">
        <f t="shared" si="1365"/>
        <v>9-Apr</v>
      </c>
      <c r="Q6227" s="9">
        <f t="shared" si="1366"/>
        <v>0.6743055555555556</v>
      </c>
      <c r="R6227" t="str">
        <f t="shared" si="1367"/>
        <v>Afternoon</v>
      </c>
      <c r="S6227" s="2">
        <f t="shared" si="1368"/>
        <v>9</v>
      </c>
      <c r="T6227" t="str">
        <f t="shared" si="1369"/>
        <v>Others</v>
      </c>
      <c r="U6227">
        <f t="shared" si="1370"/>
        <v>16</v>
      </c>
      <c r="V6227" t="str">
        <f t="shared" si="1371"/>
        <v>FY Q1</v>
      </c>
    </row>
    <row r="6228" spans="1:22" x14ac:dyDescent="0.3">
      <c r="A6228" s="18">
        <v>45391</v>
      </c>
      <c r="B6228" t="s">
        <v>146</v>
      </c>
      <c r="C6228" t="s">
        <v>76</v>
      </c>
      <c r="D6228" t="s">
        <v>7346</v>
      </c>
      <c r="E6228">
        <v>326962603237</v>
      </c>
      <c r="F6228" t="s">
        <v>16</v>
      </c>
      <c r="G6228" t="s">
        <v>67</v>
      </c>
      <c r="H6228">
        <v>9333</v>
      </c>
      <c r="I6228" s="2">
        <f t="shared" si="1358"/>
        <v>2024</v>
      </c>
      <c r="J6228" s="2" t="str">
        <f t="shared" si="1359"/>
        <v>April</v>
      </c>
      <c r="K6228" s="2">
        <f t="shared" si="1360"/>
        <v>4</v>
      </c>
      <c r="L6228" s="2" t="str">
        <f t="shared" si="1361"/>
        <v>Tuesday</v>
      </c>
      <c r="M6228" s="2">
        <f t="shared" si="1362"/>
        <v>15</v>
      </c>
      <c r="N6228" s="3">
        <f t="shared" si="1363"/>
        <v>9333</v>
      </c>
      <c r="O6228" s="3">
        <f t="shared" si="1364"/>
        <v>0</v>
      </c>
      <c r="P6228" t="str">
        <f t="shared" si="1365"/>
        <v>9-Apr</v>
      </c>
      <c r="Q6228" s="9">
        <f t="shared" si="1366"/>
        <v>0.70138888888888884</v>
      </c>
      <c r="R6228" t="str">
        <f t="shared" si="1367"/>
        <v>Afternoon</v>
      </c>
      <c r="S6228" s="2">
        <f t="shared" si="1368"/>
        <v>9</v>
      </c>
      <c r="T6228" t="str">
        <f t="shared" si="1369"/>
        <v>Others</v>
      </c>
      <c r="U6228">
        <f t="shared" si="1370"/>
        <v>16</v>
      </c>
      <c r="V6228" t="str">
        <f t="shared" si="1371"/>
        <v>FY Q1</v>
      </c>
    </row>
    <row r="6229" spans="1:22" x14ac:dyDescent="0.3">
      <c r="A6229" s="18">
        <v>45391</v>
      </c>
      <c r="B6229" t="s">
        <v>1428</v>
      </c>
      <c r="C6229" t="s">
        <v>92</v>
      </c>
      <c r="D6229" t="s">
        <v>7347</v>
      </c>
      <c r="E6229">
        <v>84808546321</v>
      </c>
      <c r="F6229" t="s">
        <v>15</v>
      </c>
      <c r="G6229" t="s">
        <v>67</v>
      </c>
      <c r="H6229">
        <v>5419</v>
      </c>
      <c r="I6229" s="2">
        <f t="shared" si="1358"/>
        <v>2024</v>
      </c>
      <c r="J6229" s="2" t="str">
        <f t="shared" si="1359"/>
        <v>April</v>
      </c>
      <c r="K6229" s="2">
        <f t="shared" si="1360"/>
        <v>4</v>
      </c>
      <c r="L6229" s="2" t="str">
        <f t="shared" si="1361"/>
        <v>Tuesday</v>
      </c>
      <c r="M6229" s="2">
        <f t="shared" si="1362"/>
        <v>15</v>
      </c>
      <c r="N6229" s="3">
        <f t="shared" si="1363"/>
        <v>0</v>
      </c>
      <c r="O6229" s="3">
        <f t="shared" si="1364"/>
        <v>5419</v>
      </c>
      <c r="P6229" t="str">
        <f t="shared" si="1365"/>
        <v>9-Apr</v>
      </c>
      <c r="Q6229" s="9">
        <f t="shared" si="1366"/>
        <v>0.72013888888888888</v>
      </c>
      <c r="R6229" t="str">
        <f t="shared" si="1367"/>
        <v>Evening</v>
      </c>
      <c r="S6229" s="2">
        <f t="shared" si="1368"/>
        <v>9</v>
      </c>
      <c r="T6229" t="str">
        <f t="shared" si="1369"/>
        <v>UPI Transfer</v>
      </c>
      <c r="U6229">
        <f t="shared" si="1370"/>
        <v>17</v>
      </c>
      <c r="V6229" t="str">
        <f t="shared" si="1371"/>
        <v>FY Q1</v>
      </c>
    </row>
    <row r="6230" spans="1:22" x14ac:dyDescent="0.3">
      <c r="A6230" s="18">
        <v>45391</v>
      </c>
      <c r="B6230" t="s">
        <v>1350</v>
      </c>
      <c r="C6230" t="s">
        <v>395</v>
      </c>
      <c r="D6230" t="s">
        <v>7348</v>
      </c>
      <c r="E6230">
        <v>418306558413</v>
      </c>
      <c r="F6230" t="s">
        <v>15</v>
      </c>
      <c r="G6230" t="s">
        <v>67</v>
      </c>
      <c r="H6230">
        <v>305</v>
      </c>
      <c r="I6230" s="2">
        <f t="shared" si="1358"/>
        <v>2024</v>
      </c>
      <c r="J6230" s="2" t="str">
        <f t="shared" si="1359"/>
        <v>April</v>
      </c>
      <c r="K6230" s="2">
        <f t="shared" si="1360"/>
        <v>4</v>
      </c>
      <c r="L6230" s="2" t="str">
        <f t="shared" si="1361"/>
        <v>Tuesday</v>
      </c>
      <c r="M6230" s="2">
        <f t="shared" si="1362"/>
        <v>15</v>
      </c>
      <c r="N6230" s="3">
        <f t="shared" si="1363"/>
        <v>0</v>
      </c>
      <c r="O6230" s="3">
        <f t="shared" si="1364"/>
        <v>305</v>
      </c>
      <c r="P6230" t="str">
        <f t="shared" si="1365"/>
        <v>9-Apr</v>
      </c>
      <c r="Q6230" s="9">
        <f t="shared" si="1366"/>
        <v>0.94097222222222221</v>
      </c>
      <c r="R6230" t="str">
        <f t="shared" si="1367"/>
        <v>Night</v>
      </c>
      <c r="S6230" s="2">
        <f t="shared" si="1368"/>
        <v>9</v>
      </c>
      <c r="T6230" t="str">
        <f t="shared" si="1369"/>
        <v>Shopping</v>
      </c>
      <c r="U6230">
        <f t="shared" si="1370"/>
        <v>22</v>
      </c>
      <c r="V6230" t="str">
        <f t="shared" si="1371"/>
        <v>FY Q1</v>
      </c>
    </row>
    <row r="6231" spans="1:22" x14ac:dyDescent="0.3">
      <c r="A6231" s="18">
        <v>45392</v>
      </c>
      <c r="B6231" t="s">
        <v>2337</v>
      </c>
      <c r="C6231" t="s">
        <v>131</v>
      </c>
      <c r="D6231" t="s">
        <v>7349</v>
      </c>
      <c r="E6231">
        <v>745034653497</v>
      </c>
      <c r="F6231" t="s">
        <v>16</v>
      </c>
      <c r="G6231" t="s">
        <v>71</v>
      </c>
      <c r="H6231">
        <v>13140</v>
      </c>
      <c r="I6231" s="2">
        <f t="shared" si="1358"/>
        <v>2024</v>
      </c>
      <c r="J6231" s="2" t="str">
        <f t="shared" si="1359"/>
        <v>April</v>
      </c>
      <c r="K6231" s="2">
        <f t="shared" si="1360"/>
        <v>4</v>
      </c>
      <c r="L6231" s="2" t="str">
        <f t="shared" si="1361"/>
        <v>Wednesday</v>
      </c>
      <c r="M6231" s="2">
        <f t="shared" si="1362"/>
        <v>15</v>
      </c>
      <c r="N6231" s="3">
        <f t="shared" si="1363"/>
        <v>13140</v>
      </c>
      <c r="O6231" s="3">
        <f t="shared" si="1364"/>
        <v>0</v>
      </c>
      <c r="P6231" t="str">
        <f t="shared" si="1365"/>
        <v>10-Apr</v>
      </c>
      <c r="Q6231" s="9">
        <f t="shared" si="1366"/>
        <v>0.58819444444444446</v>
      </c>
      <c r="R6231" t="str">
        <f t="shared" si="1367"/>
        <v>Afternoon</v>
      </c>
      <c r="S6231" s="2">
        <f t="shared" si="1368"/>
        <v>10</v>
      </c>
      <c r="T6231" t="str">
        <f t="shared" si="1369"/>
        <v>Others</v>
      </c>
      <c r="U6231">
        <f t="shared" si="1370"/>
        <v>14</v>
      </c>
      <c r="V6231" t="str">
        <f t="shared" si="1371"/>
        <v>FY Q1</v>
      </c>
    </row>
    <row r="6232" spans="1:22" x14ac:dyDescent="0.3">
      <c r="A6232" s="18">
        <v>45392</v>
      </c>
      <c r="B6232" t="s">
        <v>918</v>
      </c>
      <c r="C6232" t="s">
        <v>128</v>
      </c>
      <c r="D6232" t="s">
        <v>7350</v>
      </c>
      <c r="E6232">
        <v>451755943957</v>
      </c>
      <c r="F6232" t="s">
        <v>16</v>
      </c>
      <c r="G6232" t="s">
        <v>71</v>
      </c>
      <c r="H6232">
        <v>5944</v>
      </c>
      <c r="I6232" s="2">
        <f t="shared" si="1358"/>
        <v>2024</v>
      </c>
      <c r="J6232" s="2" t="str">
        <f t="shared" si="1359"/>
        <v>April</v>
      </c>
      <c r="K6232" s="2">
        <f t="shared" si="1360"/>
        <v>4</v>
      </c>
      <c r="L6232" s="2" t="str">
        <f t="shared" si="1361"/>
        <v>Wednesday</v>
      </c>
      <c r="M6232" s="2">
        <f t="shared" si="1362"/>
        <v>15</v>
      </c>
      <c r="N6232" s="3">
        <f t="shared" si="1363"/>
        <v>5944</v>
      </c>
      <c r="O6232" s="3">
        <f t="shared" si="1364"/>
        <v>0</v>
      </c>
      <c r="P6232" t="str">
        <f t="shared" si="1365"/>
        <v>10-Apr</v>
      </c>
      <c r="Q6232" s="9">
        <f t="shared" si="1366"/>
        <v>0.63055555555555554</v>
      </c>
      <c r="R6232" t="str">
        <f t="shared" si="1367"/>
        <v>Afternoon</v>
      </c>
      <c r="S6232" s="2">
        <f t="shared" si="1368"/>
        <v>10</v>
      </c>
      <c r="T6232" t="str">
        <f t="shared" si="1369"/>
        <v>Others</v>
      </c>
      <c r="U6232">
        <f t="shared" si="1370"/>
        <v>15</v>
      </c>
      <c r="V6232" t="str">
        <f t="shared" si="1371"/>
        <v>FY Q1</v>
      </c>
    </row>
    <row r="6233" spans="1:22" x14ac:dyDescent="0.3">
      <c r="A6233" s="18">
        <v>45392</v>
      </c>
      <c r="B6233" t="s">
        <v>166</v>
      </c>
      <c r="C6233" t="s">
        <v>219</v>
      </c>
      <c r="D6233" t="s">
        <v>7351</v>
      </c>
      <c r="E6233">
        <v>285307925523</v>
      </c>
      <c r="F6233" t="s">
        <v>15</v>
      </c>
      <c r="G6233" t="s">
        <v>67</v>
      </c>
      <c r="H6233">
        <v>4143</v>
      </c>
      <c r="I6233" s="2">
        <f t="shared" si="1358"/>
        <v>2024</v>
      </c>
      <c r="J6233" s="2" t="str">
        <f t="shared" si="1359"/>
        <v>April</v>
      </c>
      <c r="K6233" s="2">
        <f t="shared" si="1360"/>
        <v>4</v>
      </c>
      <c r="L6233" s="2" t="str">
        <f t="shared" si="1361"/>
        <v>Wednesday</v>
      </c>
      <c r="M6233" s="2">
        <f t="shared" si="1362"/>
        <v>15</v>
      </c>
      <c r="N6233" s="3">
        <f t="shared" si="1363"/>
        <v>0</v>
      </c>
      <c r="O6233" s="3">
        <f t="shared" si="1364"/>
        <v>4143</v>
      </c>
      <c r="P6233" t="str">
        <f t="shared" si="1365"/>
        <v>10-Apr</v>
      </c>
      <c r="Q6233" s="9">
        <f t="shared" si="1366"/>
        <v>0.69236111111111109</v>
      </c>
      <c r="R6233" t="str">
        <f t="shared" si="1367"/>
        <v>Afternoon</v>
      </c>
      <c r="S6233" s="2">
        <f t="shared" si="1368"/>
        <v>10</v>
      </c>
      <c r="T6233" t="str">
        <f t="shared" si="1369"/>
        <v>UPI Transfer</v>
      </c>
      <c r="U6233">
        <f t="shared" si="1370"/>
        <v>16</v>
      </c>
      <c r="V6233" t="str">
        <f t="shared" si="1371"/>
        <v>FY Q1</v>
      </c>
    </row>
    <row r="6234" spans="1:22" x14ac:dyDescent="0.3">
      <c r="A6234" s="18">
        <v>45392</v>
      </c>
      <c r="B6234" t="s">
        <v>1766</v>
      </c>
      <c r="C6234" t="s">
        <v>160</v>
      </c>
      <c r="D6234" t="s">
        <v>7352</v>
      </c>
      <c r="E6234">
        <v>274786373257</v>
      </c>
      <c r="F6234" t="s">
        <v>15</v>
      </c>
      <c r="G6234" t="s">
        <v>71</v>
      </c>
      <c r="H6234">
        <v>7212</v>
      </c>
      <c r="I6234" s="2">
        <f t="shared" si="1358"/>
        <v>2024</v>
      </c>
      <c r="J6234" s="2" t="str">
        <f t="shared" si="1359"/>
        <v>April</v>
      </c>
      <c r="K6234" s="2">
        <f t="shared" si="1360"/>
        <v>4</v>
      </c>
      <c r="L6234" s="2" t="str">
        <f t="shared" si="1361"/>
        <v>Wednesday</v>
      </c>
      <c r="M6234" s="2">
        <f t="shared" si="1362"/>
        <v>15</v>
      </c>
      <c r="N6234" s="3">
        <f t="shared" si="1363"/>
        <v>0</v>
      </c>
      <c r="O6234" s="3">
        <f t="shared" si="1364"/>
        <v>7212</v>
      </c>
      <c r="P6234" t="str">
        <f t="shared" si="1365"/>
        <v>10-Apr</v>
      </c>
      <c r="Q6234" s="9">
        <f t="shared" si="1366"/>
        <v>0.69374999999999998</v>
      </c>
      <c r="R6234" t="str">
        <f t="shared" si="1367"/>
        <v>Afternoon</v>
      </c>
      <c r="S6234" s="2">
        <f t="shared" si="1368"/>
        <v>10</v>
      </c>
      <c r="T6234" t="str">
        <f t="shared" si="1369"/>
        <v>Shopping</v>
      </c>
      <c r="U6234">
        <f t="shared" si="1370"/>
        <v>16</v>
      </c>
      <c r="V6234" t="str">
        <f t="shared" si="1371"/>
        <v>FY Q1</v>
      </c>
    </row>
    <row r="6235" spans="1:22" x14ac:dyDescent="0.3">
      <c r="A6235" s="18">
        <v>45392</v>
      </c>
      <c r="B6235" t="s">
        <v>1176</v>
      </c>
      <c r="C6235" t="s">
        <v>65</v>
      </c>
      <c r="D6235" t="s">
        <v>7353</v>
      </c>
      <c r="E6235">
        <v>468265545321</v>
      </c>
      <c r="F6235" t="s">
        <v>16</v>
      </c>
      <c r="G6235" t="s">
        <v>67</v>
      </c>
      <c r="H6235">
        <v>15834</v>
      </c>
      <c r="I6235" s="2">
        <f t="shared" si="1358"/>
        <v>2024</v>
      </c>
      <c r="J6235" s="2" t="str">
        <f t="shared" si="1359"/>
        <v>April</v>
      </c>
      <c r="K6235" s="2">
        <f t="shared" si="1360"/>
        <v>4</v>
      </c>
      <c r="L6235" s="2" t="str">
        <f t="shared" si="1361"/>
        <v>Wednesday</v>
      </c>
      <c r="M6235" s="2">
        <f t="shared" si="1362"/>
        <v>15</v>
      </c>
      <c r="N6235" s="3">
        <f t="shared" si="1363"/>
        <v>15834</v>
      </c>
      <c r="O6235" s="3">
        <f t="shared" si="1364"/>
        <v>0</v>
      </c>
      <c r="P6235" t="str">
        <f t="shared" si="1365"/>
        <v>10-Apr</v>
      </c>
      <c r="Q6235" s="9">
        <f t="shared" si="1366"/>
        <v>0.71458333333333335</v>
      </c>
      <c r="R6235" t="str">
        <f t="shared" si="1367"/>
        <v>Evening</v>
      </c>
      <c r="S6235" s="2">
        <f t="shared" si="1368"/>
        <v>10</v>
      </c>
      <c r="T6235" t="str">
        <f t="shared" si="1369"/>
        <v>Others</v>
      </c>
      <c r="U6235">
        <f t="shared" si="1370"/>
        <v>17</v>
      </c>
      <c r="V6235" t="str">
        <f t="shared" si="1371"/>
        <v>FY Q1</v>
      </c>
    </row>
    <row r="6236" spans="1:22" x14ac:dyDescent="0.3">
      <c r="A6236" s="18">
        <v>45392</v>
      </c>
      <c r="B6236" t="s">
        <v>458</v>
      </c>
      <c r="C6236" t="s">
        <v>262</v>
      </c>
      <c r="D6236" t="s">
        <v>7354</v>
      </c>
      <c r="E6236">
        <v>845028165234</v>
      </c>
      <c r="F6236" t="s">
        <v>16</v>
      </c>
      <c r="G6236" t="s">
        <v>71</v>
      </c>
      <c r="H6236">
        <v>1015</v>
      </c>
      <c r="I6236" s="2">
        <f t="shared" si="1358"/>
        <v>2024</v>
      </c>
      <c r="J6236" s="2" t="str">
        <f t="shared" si="1359"/>
        <v>April</v>
      </c>
      <c r="K6236" s="2">
        <f t="shared" si="1360"/>
        <v>4</v>
      </c>
      <c r="L6236" s="2" t="str">
        <f t="shared" si="1361"/>
        <v>Wednesday</v>
      </c>
      <c r="M6236" s="2">
        <f t="shared" si="1362"/>
        <v>15</v>
      </c>
      <c r="N6236" s="3">
        <f t="shared" si="1363"/>
        <v>1015</v>
      </c>
      <c r="O6236" s="3">
        <f t="shared" si="1364"/>
        <v>0</v>
      </c>
      <c r="P6236" t="str">
        <f t="shared" si="1365"/>
        <v>10-Apr</v>
      </c>
      <c r="Q6236" s="9">
        <f t="shared" si="1366"/>
        <v>0.78749999999999998</v>
      </c>
      <c r="R6236" t="str">
        <f t="shared" si="1367"/>
        <v>Evening</v>
      </c>
      <c r="S6236" s="2">
        <f t="shared" si="1368"/>
        <v>10</v>
      </c>
      <c r="T6236" t="str">
        <f t="shared" si="1369"/>
        <v>Others</v>
      </c>
      <c r="U6236">
        <f t="shared" si="1370"/>
        <v>18</v>
      </c>
      <c r="V6236" t="str">
        <f t="shared" si="1371"/>
        <v>FY Q1</v>
      </c>
    </row>
    <row r="6237" spans="1:22" x14ac:dyDescent="0.3">
      <c r="A6237" s="18">
        <v>45392</v>
      </c>
      <c r="B6237" t="s">
        <v>1122</v>
      </c>
      <c r="C6237" t="s">
        <v>95</v>
      </c>
      <c r="D6237" t="s">
        <v>7355</v>
      </c>
      <c r="E6237">
        <v>560658804037</v>
      </c>
      <c r="F6237" t="s">
        <v>16</v>
      </c>
      <c r="G6237" t="s">
        <v>67</v>
      </c>
      <c r="H6237">
        <v>7432</v>
      </c>
      <c r="I6237" s="2">
        <f t="shared" si="1358"/>
        <v>2024</v>
      </c>
      <c r="J6237" s="2" t="str">
        <f t="shared" si="1359"/>
        <v>April</v>
      </c>
      <c r="K6237" s="2">
        <f t="shared" si="1360"/>
        <v>4</v>
      </c>
      <c r="L6237" s="2" t="str">
        <f t="shared" si="1361"/>
        <v>Wednesday</v>
      </c>
      <c r="M6237" s="2">
        <f t="shared" si="1362"/>
        <v>15</v>
      </c>
      <c r="N6237" s="3">
        <f t="shared" si="1363"/>
        <v>7432</v>
      </c>
      <c r="O6237" s="3">
        <f t="shared" si="1364"/>
        <v>0</v>
      </c>
      <c r="P6237" t="str">
        <f t="shared" si="1365"/>
        <v>10-Apr</v>
      </c>
      <c r="Q6237" s="9">
        <f t="shared" si="1366"/>
        <v>0.83333333333333337</v>
      </c>
      <c r="R6237" t="str">
        <f t="shared" si="1367"/>
        <v>Evening</v>
      </c>
      <c r="S6237" s="2">
        <f t="shared" si="1368"/>
        <v>10</v>
      </c>
      <c r="T6237" t="str">
        <f t="shared" si="1369"/>
        <v>Others</v>
      </c>
      <c r="U6237">
        <f t="shared" si="1370"/>
        <v>20</v>
      </c>
      <c r="V6237" t="str">
        <f t="shared" si="1371"/>
        <v>FY Q1</v>
      </c>
    </row>
    <row r="6238" spans="1:22" x14ac:dyDescent="0.3">
      <c r="A6238" s="18">
        <v>45392</v>
      </c>
      <c r="B6238" t="s">
        <v>613</v>
      </c>
      <c r="C6238" t="s">
        <v>79</v>
      </c>
      <c r="D6238" t="s">
        <v>7356</v>
      </c>
      <c r="E6238">
        <v>72236952246</v>
      </c>
      <c r="F6238" t="s">
        <v>16</v>
      </c>
      <c r="G6238" t="s">
        <v>67</v>
      </c>
      <c r="H6238">
        <v>16727</v>
      </c>
      <c r="I6238" s="2">
        <f t="shared" si="1358"/>
        <v>2024</v>
      </c>
      <c r="J6238" s="2" t="str">
        <f t="shared" si="1359"/>
        <v>April</v>
      </c>
      <c r="K6238" s="2">
        <f t="shared" si="1360"/>
        <v>4</v>
      </c>
      <c r="L6238" s="2" t="str">
        <f t="shared" si="1361"/>
        <v>Wednesday</v>
      </c>
      <c r="M6238" s="2">
        <f t="shared" si="1362"/>
        <v>15</v>
      </c>
      <c r="N6238" s="3">
        <f t="shared" si="1363"/>
        <v>16727</v>
      </c>
      <c r="O6238" s="3">
        <f t="shared" si="1364"/>
        <v>0</v>
      </c>
      <c r="P6238" t="str">
        <f t="shared" si="1365"/>
        <v>10-Apr</v>
      </c>
      <c r="Q6238" s="9">
        <f t="shared" si="1366"/>
        <v>0.87013888888888891</v>
      </c>
      <c r="R6238" t="str">
        <f t="shared" si="1367"/>
        <v>Evening</v>
      </c>
      <c r="S6238" s="2">
        <f t="shared" si="1368"/>
        <v>10</v>
      </c>
      <c r="T6238" t="str">
        <f t="shared" si="1369"/>
        <v>Others</v>
      </c>
      <c r="U6238">
        <f t="shared" si="1370"/>
        <v>20</v>
      </c>
      <c r="V6238" t="str">
        <f t="shared" si="1371"/>
        <v>FY Q1</v>
      </c>
    </row>
    <row r="6239" spans="1:22" x14ac:dyDescent="0.3">
      <c r="A6239" s="18">
        <v>45393</v>
      </c>
      <c r="B6239" t="s">
        <v>889</v>
      </c>
      <c r="C6239" t="s">
        <v>189</v>
      </c>
      <c r="D6239" t="s">
        <v>7357</v>
      </c>
      <c r="E6239">
        <v>556793773784</v>
      </c>
      <c r="F6239" t="s">
        <v>16</v>
      </c>
      <c r="G6239" t="s">
        <v>67</v>
      </c>
      <c r="H6239">
        <v>19220</v>
      </c>
      <c r="I6239" s="2">
        <f t="shared" si="1358"/>
        <v>2024</v>
      </c>
      <c r="J6239" s="2" t="str">
        <f t="shared" si="1359"/>
        <v>April</v>
      </c>
      <c r="K6239" s="2">
        <f t="shared" si="1360"/>
        <v>4</v>
      </c>
      <c r="L6239" s="2" t="str">
        <f t="shared" si="1361"/>
        <v>Thursday</v>
      </c>
      <c r="M6239" s="2">
        <f t="shared" si="1362"/>
        <v>15</v>
      </c>
      <c r="N6239" s="3">
        <f t="shared" si="1363"/>
        <v>19220</v>
      </c>
      <c r="O6239" s="3">
        <f t="shared" si="1364"/>
        <v>0</v>
      </c>
      <c r="P6239" t="str">
        <f t="shared" si="1365"/>
        <v>11-Apr</v>
      </c>
      <c r="Q6239" s="9">
        <f t="shared" si="1366"/>
        <v>0.44513888888888886</v>
      </c>
      <c r="R6239" t="str">
        <f t="shared" si="1367"/>
        <v>Morning</v>
      </c>
      <c r="S6239" s="2">
        <f t="shared" si="1368"/>
        <v>11</v>
      </c>
      <c r="T6239" t="str">
        <f t="shared" si="1369"/>
        <v>Others</v>
      </c>
      <c r="U6239">
        <f t="shared" si="1370"/>
        <v>10</v>
      </c>
      <c r="V6239" t="str">
        <f t="shared" si="1371"/>
        <v>FY Q1</v>
      </c>
    </row>
    <row r="6240" spans="1:22" x14ac:dyDescent="0.3">
      <c r="A6240" s="18">
        <v>45393</v>
      </c>
      <c r="B6240" t="s">
        <v>1237</v>
      </c>
      <c r="C6240" t="s">
        <v>117</v>
      </c>
      <c r="D6240" t="s">
        <v>7358</v>
      </c>
      <c r="E6240">
        <v>899361543737</v>
      </c>
      <c r="F6240" t="s">
        <v>16</v>
      </c>
      <c r="G6240" t="s">
        <v>71</v>
      </c>
      <c r="H6240">
        <v>5809</v>
      </c>
      <c r="I6240" s="2">
        <f t="shared" si="1358"/>
        <v>2024</v>
      </c>
      <c r="J6240" s="2" t="str">
        <f t="shared" si="1359"/>
        <v>April</v>
      </c>
      <c r="K6240" s="2">
        <f t="shared" si="1360"/>
        <v>4</v>
      </c>
      <c r="L6240" s="2" t="str">
        <f t="shared" si="1361"/>
        <v>Thursday</v>
      </c>
      <c r="M6240" s="2">
        <f t="shared" si="1362"/>
        <v>15</v>
      </c>
      <c r="N6240" s="3">
        <f t="shared" si="1363"/>
        <v>5809</v>
      </c>
      <c r="O6240" s="3">
        <f t="shared" si="1364"/>
        <v>0</v>
      </c>
      <c r="P6240" t="str">
        <f t="shared" si="1365"/>
        <v>11-Apr</v>
      </c>
      <c r="Q6240" s="9">
        <f t="shared" si="1366"/>
        <v>0.4777777777777778</v>
      </c>
      <c r="R6240" t="str">
        <f t="shared" si="1367"/>
        <v>Morning</v>
      </c>
      <c r="S6240" s="2">
        <f t="shared" si="1368"/>
        <v>11</v>
      </c>
      <c r="T6240" t="str">
        <f t="shared" si="1369"/>
        <v>Others</v>
      </c>
      <c r="U6240">
        <f t="shared" si="1370"/>
        <v>11</v>
      </c>
      <c r="V6240" t="str">
        <f t="shared" si="1371"/>
        <v>FY Q1</v>
      </c>
    </row>
    <row r="6241" spans="1:22" x14ac:dyDescent="0.3">
      <c r="A6241" s="18">
        <v>45393</v>
      </c>
      <c r="B6241" t="s">
        <v>1254</v>
      </c>
      <c r="C6241" t="s">
        <v>207</v>
      </c>
      <c r="D6241" t="s">
        <v>7359</v>
      </c>
      <c r="E6241">
        <v>570824753580</v>
      </c>
      <c r="F6241" t="s">
        <v>15</v>
      </c>
      <c r="G6241" t="s">
        <v>67</v>
      </c>
      <c r="H6241">
        <v>10178</v>
      </c>
      <c r="I6241" s="2">
        <f t="shared" si="1358"/>
        <v>2024</v>
      </c>
      <c r="J6241" s="2" t="str">
        <f t="shared" si="1359"/>
        <v>April</v>
      </c>
      <c r="K6241" s="2">
        <f t="shared" si="1360"/>
        <v>4</v>
      </c>
      <c r="L6241" s="2" t="str">
        <f t="shared" si="1361"/>
        <v>Thursday</v>
      </c>
      <c r="M6241" s="2">
        <f t="shared" si="1362"/>
        <v>15</v>
      </c>
      <c r="N6241" s="3">
        <f t="shared" si="1363"/>
        <v>0</v>
      </c>
      <c r="O6241" s="3">
        <f t="shared" si="1364"/>
        <v>10178</v>
      </c>
      <c r="P6241" t="str">
        <f t="shared" si="1365"/>
        <v>11-Apr</v>
      </c>
      <c r="Q6241" s="9">
        <f t="shared" si="1366"/>
        <v>0.51666666666666672</v>
      </c>
      <c r="R6241" t="str">
        <f t="shared" si="1367"/>
        <v>Afternoon</v>
      </c>
      <c r="S6241" s="2">
        <f t="shared" si="1368"/>
        <v>11</v>
      </c>
      <c r="T6241" t="str">
        <f t="shared" si="1369"/>
        <v>UPI Transfer</v>
      </c>
      <c r="U6241">
        <f t="shared" si="1370"/>
        <v>12</v>
      </c>
      <c r="V6241" t="str">
        <f t="shared" si="1371"/>
        <v>FY Q1</v>
      </c>
    </row>
    <row r="6242" spans="1:22" x14ac:dyDescent="0.3">
      <c r="A6242" s="18">
        <v>45393</v>
      </c>
      <c r="B6242" t="s">
        <v>671</v>
      </c>
      <c r="C6242" t="s">
        <v>273</v>
      </c>
      <c r="D6242" t="s">
        <v>7360</v>
      </c>
      <c r="E6242">
        <v>681608576806</v>
      </c>
      <c r="F6242" t="s">
        <v>16</v>
      </c>
      <c r="G6242" t="s">
        <v>67</v>
      </c>
      <c r="H6242">
        <v>5733</v>
      </c>
      <c r="I6242" s="2">
        <f t="shared" si="1358"/>
        <v>2024</v>
      </c>
      <c r="J6242" s="2" t="str">
        <f t="shared" si="1359"/>
        <v>April</v>
      </c>
      <c r="K6242" s="2">
        <f t="shared" si="1360"/>
        <v>4</v>
      </c>
      <c r="L6242" s="2" t="str">
        <f t="shared" si="1361"/>
        <v>Thursday</v>
      </c>
      <c r="M6242" s="2">
        <f t="shared" si="1362"/>
        <v>15</v>
      </c>
      <c r="N6242" s="3">
        <f t="shared" si="1363"/>
        <v>5733</v>
      </c>
      <c r="O6242" s="3">
        <f t="shared" si="1364"/>
        <v>0</v>
      </c>
      <c r="P6242" t="str">
        <f t="shared" si="1365"/>
        <v>11-Apr</v>
      </c>
      <c r="Q6242" s="9">
        <f t="shared" si="1366"/>
        <v>0.83888888888888891</v>
      </c>
      <c r="R6242" t="str">
        <f t="shared" si="1367"/>
        <v>Evening</v>
      </c>
      <c r="S6242" s="2">
        <f t="shared" si="1368"/>
        <v>11</v>
      </c>
      <c r="T6242" t="str">
        <f t="shared" si="1369"/>
        <v>Others</v>
      </c>
      <c r="U6242">
        <f t="shared" si="1370"/>
        <v>20</v>
      </c>
      <c r="V6242" t="str">
        <f t="shared" si="1371"/>
        <v>FY Q1</v>
      </c>
    </row>
    <row r="6243" spans="1:22" x14ac:dyDescent="0.3">
      <c r="A6243" s="18">
        <v>45393</v>
      </c>
      <c r="B6243" t="s">
        <v>4621</v>
      </c>
      <c r="C6243" t="s">
        <v>291</v>
      </c>
      <c r="D6243" t="s">
        <v>7361</v>
      </c>
      <c r="E6243">
        <v>998088813773</v>
      </c>
      <c r="F6243" t="s">
        <v>16</v>
      </c>
      <c r="G6243" t="s">
        <v>71</v>
      </c>
      <c r="H6243">
        <v>1981</v>
      </c>
      <c r="I6243" s="2">
        <f t="shared" si="1358"/>
        <v>2024</v>
      </c>
      <c r="J6243" s="2" t="str">
        <f t="shared" si="1359"/>
        <v>April</v>
      </c>
      <c r="K6243" s="2">
        <f t="shared" si="1360"/>
        <v>4</v>
      </c>
      <c r="L6243" s="2" t="str">
        <f t="shared" si="1361"/>
        <v>Thursday</v>
      </c>
      <c r="M6243" s="2">
        <f t="shared" si="1362"/>
        <v>15</v>
      </c>
      <c r="N6243" s="3">
        <f t="shared" si="1363"/>
        <v>1981</v>
      </c>
      <c r="O6243" s="3">
        <f t="shared" si="1364"/>
        <v>0</v>
      </c>
      <c r="P6243" t="str">
        <f t="shared" si="1365"/>
        <v>11-Apr</v>
      </c>
      <c r="Q6243" s="9">
        <f t="shared" si="1366"/>
        <v>0.85416666666666663</v>
      </c>
      <c r="R6243" t="str">
        <f t="shared" si="1367"/>
        <v>Evening</v>
      </c>
      <c r="S6243" s="2">
        <f t="shared" si="1368"/>
        <v>11</v>
      </c>
      <c r="T6243" t="str">
        <f t="shared" si="1369"/>
        <v>Others</v>
      </c>
      <c r="U6243">
        <f t="shared" si="1370"/>
        <v>20</v>
      </c>
      <c r="V6243" t="str">
        <f t="shared" si="1371"/>
        <v>FY Q1</v>
      </c>
    </row>
    <row r="6244" spans="1:22" x14ac:dyDescent="0.3">
      <c r="A6244" s="18">
        <v>45394</v>
      </c>
      <c r="B6244" t="s">
        <v>3029</v>
      </c>
      <c r="C6244" t="s">
        <v>73</v>
      </c>
      <c r="D6244" t="s">
        <v>7362</v>
      </c>
      <c r="E6244">
        <v>270732051172</v>
      </c>
      <c r="F6244" t="s">
        <v>16</v>
      </c>
      <c r="G6244" t="s">
        <v>67</v>
      </c>
      <c r="H6244">
        <v>2230</v>
      </c>
      <c r="I6244" s="2">
        <f t="shared" si="1358"/>
        <v>2024</v>
      </c>
      <c r="J6244" s="2" t="str">
        <f t="shared" si="1359"/>
        <v>April</v>
      </c>
      <c r="K6244" s="2">
        <f t="shared" si="1360"/>
        <v>4</v>
      </c>
      <c r="L6244" s="2" t="str">
        <f t="shared" si="1361"/>
        <v>Friday</v>
      </c>
      <c r="M6244" s="2">
        <f t="shared" si="1362"/>
        <v>15</v>
      </c>
      <c r="N6244" s="3">
        <f t="shared" si="1363"/>
        <v>2230</v>
      </c>
      <c r="O6244" s="3">
        <f t="shared" si="1364"/>
        <v>0</v>
      </c>
      <c r="P6244" t="str">
        <f t="shared" si="1365"/>
        <v>12-Apr</v>
      </c>
      <c r="Q6244" s="9">
        <f t="shared" si="1366"/>
        <v>0.35486111111111113</v>
      </c>
      <c r="R6244" t="str">
        <f t="shared" si="1367"/>
        <v>Morning</v>
      </c>
      <c r="S6244" s="2">
        <f t="shared" si="1368"/>
        <v>12</v>
      </c>
      <c r="T6244" t="str">
        <f t="shared" si="1369"/>
        <v>Others</v>
      </c>
      <c r="U6244">
        <f t="shared" si="1370"/>
        <v>8</v>
      </c>
      <c r="V6244" t="str">
        <f t="shared" si="1371"/>
        <v>FY Q1</v>
      </c>
    </row>
    <row r="6245" spans="1:22" x14ac:dyDescent="0.3">
      <c r="A6245" s="18">
        <v>45394</v>
      </c>
      <c r="B6245" t="s">
        <v>2208</v>
      </c>
      <c r="C6245" t="s">
        <v>128</v>
      </c>
      <c r="D6245" t="s">
        <v>7363</v>
      </c>
      <c r="E6245">
        <v>442742994390</v>
      </c>
      <c r="F6245" t="s">
        <v>16</v>
      </c>
      <c r="G6245" t="s">
        <v>67</v>
      </c>
      <c r="H6245">
        <v>5437</v>
      </c>
      <c r="I6245" s="2">
        <f t="shared" si="1358"/>
        <v>2024</v>
      </c>
      <c r="J6245" s="2" t="str">
        <f t="shared" si="1359"/>
        <v>April</v>
      </c>
      <c r="K6245" s="2">
        <f t="shared" si="1360"/>
        <v>4</v>
      </c>
      <c r="L6245" s="2" t="str">
        <f t="shared" si="1361"/>
        <v>Friday</v>
      </c>
      <c r="M6245" s="2">
        <f t="shared" si="1362"/>
        <v>15</v>
      </c>
      <c r="N6245" s="3">
        <f t="shared" si="1363"/>
        <v>5437</v>
      </c>
      <c r="O6245" s="3">
        <f t="shared" si="1364"/>
        <v>0</v>
      </c>
      <c r="P6245" t="str">
        <f t="shared" si="1365"/>
        <v>12-Apr</v>
      </c>
      <c r="Q6245" s="9">
        <f t="shared" si="1366"/>
        <v>0.69791666666666663</v>
      </c>
      <c r="R6245" t="str">
        <f t="shared" si="1367"/>
        <v>Afternoon</v>
      </c>
      <c r="S6245" s="2">
        <f t="shared" si="1368"/>
        <v>12</v>
      </c>
      <c r="T6245" t="str">
        <f t="shared" si="1369"/>
        <v>Others</v>
      </c>
      <c r="U6245">
        <f t="shared" si="1370"/>
        <v>16</v>
      </c>
      <c r="V6245" t="str">
        <f t="shared" si="1371"/>
        <v>FY Q1</v>
      </c>
    </row>
    <row r="6246" spans="1:22" x14ac:dyDescent="0.3">
      <c r="A6246" s="18">
        <v>45394</v>
      </c>
      <c r="B6246" t="s">
        <v>1515</v>
      </c>
      <c r="C6246" t="s">
        <v>73</v>
      </c>
      <c r="D6246" t="s">
        <v>7364</v>
      </c>
      <c r="E6246">
        <v>621853677533</v>
      </c>
      <c r="F6246" t="s">
        <v>16</v>
      </c>
      <c r="G6246" t="s">
        <v>67</v>
      </c>
      <c r="H6246">
        <v>8050</v>
      </c>
      <c r="I6246" s="2">
        <f t="shared" ref="I6246:I6309" si="1372">YEAR(A6246)</f>
        <v>2024</v>
      </c>
      <c r="J6246" s="2" t="str">
        <f t="shared" ref="J6246:J6309" si="1373">TEXT(A6246,"mmmm")</f>
        <v>April</v>
      </c>
      <c r="K6246" s="2">
        <f t="shared" ref="K6246:K6309" si="1374">MONTH(A6246)</f>
        <v>4</v>
      </c>
      <c r="L6246" s="2" t="str">
        <f t="shared" ref="L6246:L6309" si="1375">TEXT(A6246,"dddd")</f>
        <v>Friday</v>
      </c>
      <c r="M6246" s="2">
        <f t="shared" ref="M6246:M6309" si="1376">WEEKNUM(A6246)</f>
        <v>15</v>
      </c>
      <c r="N6246" s="3">
        <f t="shared" ref="N6246:N6309" si="1377">IF(F6246="Credit",H6246,0)</f>
        <v>8050</v>
      </c>
      <c r="O6246" s="3">
        <f t="shared" ref="O6246:O6309" si="1378">IF(F6246="Debit",H6246,0)</f>
        <v>0</v>
      </c>
      <c r="P6246" t="str">
        <f t="shared" ref="P6246:P6309" si="1379">TEXT(A6246,"d-mmm")</f>
        <v>12-Apr</v>
      </c>
      <c r="Q6246" s="9">
        <f t="shared" ref="Q6246:Q6309" si="1380">TIMEVALUE(TRIM(CLEAN(SUBSTITUTE(B6246,CHAR(34),""))))</f>
        <v>0.78125</v>
      </c>
      <c r="R6246" t="str">
        <f t="shared" ref="R6246:R6309" si="1381">IF(HOUR(Q6246)&lt;12,"Morning",IF(HOUR(Q6246)&lt;17,"Afternoon",IF(HOUR(Q6246)&lt;21,"Evening","Night")))</f>
        <v>Evening</v>
      </c>
      <c r="S6246" s="2">
        <f t="shared" ref="S6246:S6309" si="1382">DAY(A6246)</f>
        <v>12</v>
      </c>
      <c r="T6246" t="str">
        <f t="shared" ref="T6246:T6309" si="1383">IF(ISNUMBER(SEARCH("Recharge",C6246)),"Recharge",IF(ISNUMBER(SEARCH("Petrol",C6246)),"Fuel",IF(ISNUMBER(SEARCH("Restaurant",C6246)),"Food",IF(ISNUMBER(SEARCH("Amazon",C6246)),"Shopping",IF(ISNUMBER(SEARCH("Salary",C6246)),"Salary",IF(ISNUMBER(SEARCH("Paid to",C6246)),"UPI Transfer","Others"))))))</f>
        <v>Others</v>
      </c>
      <c r="U6246">
        <f t="shared" ref="U6246:U6309" si="1384">HOUR(Q6246)</f>
        <v>18</v>
      </c>
      <c r="V6246" t="str">
        <f t="shared" ref="V6246:V6309" si="1385">"FY Q"&amp;INT(MOD(MONTH(A6246)-4,12)/3)+1</f>
        <v>FY Q1</v>
      </c>
    </row>
    <row r="6247" spans="1:22" x14ac:dyDescent="0.3">
      <c r="A6247" s="18">
        <v>45394</v>
      </c>
      <c r="B6247" t="s">
        <v>1086</v>
      </c>
      <c r="C6247" t="s">
        <v>107</v>
      </c>
      <c r="D6247" t="s">
        <v>7365</v>
      </c>
      <c r="E6247">
        <v>484768930036</v>
      </c>
      <c r="F6247" t="s">
        <v>15</v>
      </c>
      <c r="G6247" t="s">
        <v>71</v>
      </c>
      <c r="H6247">
        <v>6108</v>
      </c>
      <c r="I6247" s="2">
        <f t="shared" si="1372"/>
        <v>2024</v>
      </c>
      <c r="J6247" s="2" t="str">
        <f t="shared" si="1373"/>
        <v>April</v>
      </c>
      <c r="K6247" s="2">
        <f t="shared" si="1374"/>
        <v>4</v>
      </c>
      <c r="L6247" s="2" t="str">
        <f t="shared" si="1375"/>
        <v>Friday</v>
      </c>
      <c r="M6247" s="2">
        <f t="shared" si="1376"/>
        <v>15</v>
      </c>
      <c r="N6247" s="3">
        <f t="shared" si="1377"/>
        <v>0</v>
      </c>
      <c r="O6247" s="3">
        <f t="shared" si="1378"/>
        <v>6108</v>
      </c>
      <c r="P6247" t="str">
        <f t="shared" si="1379"/>
        <v>12-Apr</v>
      </c>
      <c r="Q6247" s="9">
        <f t="shared" si="1380"/>
        <v>0.93611111111111112</v>
      </c>
      <c r="R6247" t="str">
        <f t="shared" si="1381"/>
        <v>Night</v>
      </c>
      <c r="S6247" s="2">
        <f t="shared" si="1382"/>
        <v>12</v>
      </c>
      <c r="T6247" t="str">
        <f t="shared" si="1383"/>
        <v>UPI Transfer</v>
      </c>
      <c r="U6247">
        <f t="shared" si="1384"/>
        <v>22</v>
      </c>
      <c r="V6247" t="str">
        <f t="shared" si="1385"/>
        <v>FY Q1</v>
      </c>
    </row>
    <row r="6248" spans="1:22" x14ac:dyDescent="0.3">
      <c r="A6248" s="18">
        <v>45395</v>
      </c>
      <c r="B6248" t="s">
        <v>802</v>
      </c>
      <c r="C6248" t="s">
        <v>142</v>
      </c>
      <c r="D6248" t="s">
        <v>7366</v>
      </c>
      <c r="E6248">
        <v>261356178288</v>
      </c>
      <c r="F6248" t="s">
        <v>15</v>
      </c>
      <c r="G6248" t="s">
        <v>71</v>
      </c>
      <c r="H6248">
        <v>12948</v>
      </c>
      <c r="I6248" s="2">
        <f t="shared" si="1372"/>
        <v>2024</v>
      </c>
      <c r="J6248" s="2" t="str">
        <f t="shared" si="1373"/>
        <v>April</v>
      </c>
      <c r="K6248" s="2">
        <f t="shared" si="1374"/>
        <v>4</v>
      </c>
      <c r="L6248" s="2" t="str">
        <f t="shared" si="1375"/>
        <v>Saturday</v>
      </c>
      <c r="M6248" s="2">
        <f t="shared" si="1376"/>
        <v>15</v>
      </c>
      <c r="N6248" s="3">
        <f t="shared" si="1377"/>
        <v>0</v>
      </c>
      <c r="O6248" s="3">
        <f t="shared" si="1378"/>
        <v>12948</v>
      </c>
      <c r="P6248" t="str">
        <f t="shared" si="1379"/>
        <v>13-Apr</v>
      </c>
      <c r="Q6248" s="9">
        <f t="shared" si="1380"/>
        <v>0.42291666666666666</v>
      </c>
      <c r="R6248" t="str">
        <f t="shared" si="1381"/>
        <v>Morning</v>
      </c>
      <c r="S6248" s="2">
        <f t="shared" si="1382"/>
        <v>13</v>
      </c>
      <c r="T6248" t="str">
        <f t="shared" si="1383"/>
        <v>UPI Transfer</v>
      </c>
      <c r="U6248">
        <f t="shared" si="1384"/>
        <v>10</v>
      </c>
      <c r="V6248" t="str">
        <f t="shared" si="1385"/>
        <v>FY Q1</v>
      </c>
    </row>
    <row r="6249" spans="1:22" x14ac:dyDescent="0.3">
      <c r="A6249" s="18">
        <v>45395</v>
      </c>
      <c r="B6249" t="s">
        <v>321</v>
      </c>
      <c r="C6249" t="s">
        <v>98</v>
      </c>
      <c r="D6249" t="s">
        <v>7367</v>
      </c>
      <c r="E6249">
        <v>45663773944</v>
      </c>
      <c r="F6249" t="s">
        <v>15</v>
      </c>
      <c r="G6249" t="s">
        <v>71</v>
      </c>
      <c r="H6249">
        <v>13731</v>
      </c>
      <c r="I6249" s="2">
        <f t="shared" si="1372"/>
        <v>2024</v>
      </c>
      <c r="J6249" s="2" t="str">
        <f t="shared" si="1373"/>
        <v>April</v>
      </c>
      <c r="K6249" s="2">
        <f t="shared" si="1374"/>
        <v>4</v>
      </c>
      <c r="L6249" s="2" t="str">
        <f t="shared" si="1375"/>
        <v>Saturday</v>
      </c>
      <c r="M6249" s="2">
        <f t="shared" si="1376"/>
        <v>15</v>
      </c>
      <c r="N6249" s="3">
        <f t="shared" si="1377"/>
        <v>0</v>
      </c>
      <c r="O6249" s="3">
        <f t="shared" si="1378"/>
        <v>13731</v>
      </c>
      <c r="P6249" t="str">
        <f t="shared" si="1379"/>
        <v>13-Apr</v>
      </c>
      <c r="Q6249" s="9">
        <f t="shared" si="1380"/>
        <v>0.82361111111111107</v>
      </c>
      <c r="R6249" t="str">
        <f t="shared" si="1381"/>
        <v>Evening</v>
      </c>
      <c r="S6249" s="2">
        <f t="shared" si="1382"/>
        <v>13</v>
      </c>
      <c r="T6249" t="str">
        <f t="shared" si="1383"/>
        <v>UPI Transfer</v>
      </c>
      <c r="U6249">
        <f t="shared" si="1384"/>
        <v>19</v>
      </c>
      <c r="V6249" t="str">
        <f t="shared" si="1385"/>
        <v>FY Q1</v>
      </c>
    </row>
    <row r="6250" spans="1:22" x14ac:dyDescent="0.3">
      <c r="A6250" s="18">
        <v>45396</v>
      </c>
      <c r="B6250" t="s">
        <v>2440</v>
      </c>
      <c r="C6250" t="s">
        <v>239</v>
      </c>
      <c r="D6250" t="s">
        <v>7368</v>
      </c>
      <c r="E6250">
        <v>720161461876</v>
      </c>
      <c r="F6250" t="s">
        <v>15</v>
      </c>
      <c r="G6250" t="s">
        <v>71</v>
      </c>
      <c r="H6250">
        <v>20512</v>
      </c>
      <c r="I6250" s="2">
        <f t="shared" si="1372"/>
        <v>2024</v>
      </c>
      <c r="J6250" s="2" t="str">
        <f t="shared" si="1373"/>
        <v>April</v>
      </c>
      <c r="K6250" s="2">
        <f t="shared" si="1374"/>
        <v>4</v>
      </c>
      <c r="L6250" s="2" t="str">
        <f t="shared" si="1375"/>
        <v>Sunday</v>
      </c>
      <c r="M6250" s="2">
        <f t="shared" si="1376"/>
        <v>16</v>
      </c>
      <c r="N6250" s="3">
        <f t="shared" si="1377"/>
        <v>0</v>
      </c>
      <c r="O6250" s="3">
        <f t="shared" si="1378"/>
        <v>20512</v>
      </c>
      <c r="P6250" t="str">
        <f t="shared" si="1379"/>
        <v>14-Apr</v>
      </c>
      <c r="Q6250" s="9">
        <f t="shared" si="1380"/>
        <v>0.35069444444444442</v>
      </c>
      <c r="R6250" t="str">
        <f t="shared" si="1381"/>
        <v>Morning</v>
      </c>
      <c r="S6250" s="2">
        <f t="shared" si="1382"/>
        <v>14</v>
      </c>
      <c r="T6250" t="str">
        <f t="shared" si="1383"/>
        <v>Recharge</v>
      </c>
      <c r="U6250">
        <f t="shared" si="1384"/>
        <v>8</v>
      </c>
      <c r="V6250" t="str">
        <f t="shared" si="1385"/>
        <v>FY Q1</v>
      </c>
    </row>
    <row r="6251" spans="1:22" x14ac:dyDescent="0.3">
      <c r="A6251" s="18">
        <v>45396</v>
      </c>
      <c r="B6251" t="s">
        <v>3314</v>
      </c>
      <c r="C6251" t="s">
        <v>322</v>
      </c>
      <c r="D6251" t="s">
        <v>7369</v>
      </c>
      <c r="E6251">
        <v>279442650483</v>
      </c>
      <c r="F6251" t="s">
        <v>15</v>
      </c>
      <c r="G6251" t="s">
        <v>67</v>
      </c>
      <c r="H6251">
        <v>9755</v>
      </c>
      <c r="I6251" s="2">
        <f t="shared" si="1372"/>
        <v>2024</v>
      </c>
      <c r="J6251" s="2" t="str">
        <f t="shared" si="1373"/>
        <v>April</v>
      </c>
      <c r="K6251" s="2">
        <f t="shared" si="1374"/>
        <v>4</v>
      </c>
      <c r="L6251" s="2" t="str">
        <f t="shared" si="1375"/>
        <v>Sunday</v>
      </c>
      <c r="M6251" s="2">
        <f t="shared" si="1376"/>
        <v>16</v>
      </c>
      <c r="N6251" s="3">
        <f t="shared" si="1377"/>
        <v>0</v>
      </c>
      <c r="O6251" s="3">
        <f t="shared" si="1378"/>
        <v>9755</v>
      </c>
      <c r="P6251" t="str">
        <f t="shared" si="1379"/>
        <v>14-Apr</v>
      </c>
      <c r="Q6251" s="9">
        <f t="shared" si="1380"/>
        <v>0.36944444444444446</v>
      </c>
      <c r="R6251" t="str">
        <f t="shared" si="1381"/>
        <v>Morning</v>
      </c>
      <c r="S6251" s="2">
        <f t="shared" si="1382"/>
        <v>14</v>
      </c>
      <c r="T6251" t="str">
        <f t="shared" si="1383"/>
        <v>UPI Transfer</v>
      </c>
      <c r="U6251">
        <f t="shared" si="1384"/>
        <v>8</v>
      </c>
      <c r="V6251" t="str">
        <f t="shared" si="1385"/>
        <v>FY Q1</v>
      </c>
    </row>
    <row r="6252" spans="1:22" x14ac:dyDescent="0.3">
      <c r="A6252" s="18">
        <v>45396</v>
      </c>
      <c r="B6252" t="s">
        <v>281</v>
      </c>
      <c r="C6252" t="s">
        <v>319</v>
      </c>
      <c r="D6252" t="s">
        <v>7370</v>
      </c>
      <c r="E6252">
        <v>488581789297</v>
      </c>
      <c r="F6252" t="s">
        <v>15</v>
      </c>
      <c r="G6252" t="s">
        <v>71</v>
      </c>
      <c r="H6252">
        <v>9435</v>
      </c>
      <c r="I6252" s="2">
        <f t="shared" si="1372"/>
        <v>2024</v>
      </c>
      <c r="J6252" s="2" t="str">
        <f t="shared" si="1373"/>
        <v>April</v>
      </c>
      <c r="K6252" s="2">
        <f t="shared" si="1374"/>
        <v>4</v>
      </c>
      <c r="L6252" s="2" t="str">
        <f t="shared" si="1375"/>
        <v>Sunday</v>
      </c>
      <c r="M6252" s="2">
        <f t="shared" si="1376"/>
        <v>16</v>
      </c>
      <c r="N6252" s="3">
        <f t="shared" si="1377"/>
        <v>0</v>
      </c>
      <c r="O6252" s="3">
        <f t="shared" si="1378"/>
        <v>9435</v>
      </c>
      <c r="P6252" t="str">
        <f t="shared" si="1379"/>
        <v>14-Apr</v>
      </c>
      <c r="Q6252" s="9">
        <f t="shared" si="1380"/>
        <v>0.38541666666666669</v>
      </c>
      <c r="R6252" t="str">
        <f t="shared" si="1381"/>
        <v>Morning</v>
      </c>
      <c r="S6252" s="2">
        <f t="shared" si="1382"/>
        <v>14</v>
      </c>
      <c r="T6252" t="str">
        <f t="shared" si="1383"/>
        <v>Recharge</v>
      </c>
      <c r="U6252">
        <f t="shared" si="1384"/>
        <v>9</v>
      </c>
      <c r="V6252" t="str">
        <f t="shared" si="1385"/>
        <v>FY Q1</v>
      </c>
    </row>
    <row r="6253" spans="1:22" x14ac:dyDescent="0.3">
      <c r="A6253" s="18">
        <v>45396</v>
      </c>
      <c r="B6253" t="s">
        <v>1843</v>
      </c>
      <c r="C6253" t="s">
        <v>73</v>
      </c>
      <c r="D6253" t="s">
        <v>7371</v>
      </c>
      <c r="E6253">
        <v>276801886725</v>
      </c>
      <c r="F6253" t="s">
        <v>16</v>
      </c>
      <c r="G6253" t="s">
        <v>67</v>
      </c>
      <c r="H6253">
        <v>4184</v>
      </c>
      <c r="I6253" s="2">
        <f t="shared" si="1372"/>
        <v>2024</v>
      </c>
      <c r="J6253" s="2" t="str">
        <f t="shared" si="1373"/>
        <v>April</v>
      </c>
      <c r="K6253" s="2">
        <f t="shared" si="1374"/>
        <v>4</v>
      </c>
      <c r="L6253" s="2" t="str">
        <f t="shared" si="1375"/>
        <v>Sunday</v>
      </c>
      <c r="M6253" s="2">
        <f t="shared" si="1376"/>
        <v>16</v>
      </c>
      <c r="N6253" s="3">
        <f t="shared" si="1377"/>
        <v>4184</v>
      </c>
      <c r="O6253" s="3">
        <f t="shared" si="1378"/>
        <v>0</v>
      </c>
      <c r="P6253" t="str">
        <f t="shared" si="1379"/>
        <v>14-Apr</v>
      </c>
      <c r="Q6253" s="9">
        <f t="shared" si="1380"/>
        <v>0.46319444444444446</v>
      </c>
      <c r="R6253" t="str">
        <f t="shared" si="1381"/>
        <v>Morning</v>
      </c>
      <c r="S6253" s="2">
        <f t="shared" si="1382"/>
        <v>14</v>
      </c>
      <c r="T6253" t="str">
        <f t="shared" si="1383"/>
        <v>Others</v>
      </c>
      <c r="U6253">
        <f t="shared" si="1384"/>
        <v>11</v>
      </c>
      <c r="V6253" t="str">
        <f t="shared" si="1385"/>
        <v>FY Q1</v>
      </c>
    </row>
    <row r="6254" spans="1:22" x14ac:dyDescent="0.3">
      <c r="A6254" s="18">
        <v>45396</v>
      </c>
      <c r="B6254" t="s">
        <v>1691</v>
      </c>
      <c r="C6254" t="s">
        <v>797</v>
      </c>
      <c r="D6254" t="s">
        <v>7372</v>
      </c>
      <c r="E6254">
        <v>42430093419</v>
      </c>
      <c r="F6254" t="s">
        <v>15</v>
      </c>
      <c r="G6254" t="s">
        <v>67</v>
      </c>
      <c r="H6254">
        <v>1944</v>
      </c>
      <c r="I6254" s="2">
        <f t="shared" si="1372"/>
        <v>2024</v>
      </c>
      <c r="J6254" s="2" t="str">
        <f t="shared" si="1373"/>
        <v>April</v>
      </c>
      <c r="K6254" s="2">
        <f t="shared" si="1374"/>
        <v>4</v>
      </c>
      <c r="L6254" s="2" t="str">
        <f t="shared" si="1375"/>
        <v>Sunday</v>
      </c>
      <c r="M6254" s="2">
        <f t="shared" si="1376"/>
        <v>16</v>
      </c>
      <c r="N6254" s="3">
        <f t="shared" si="1377"/>
        <v>0</v>
      </c>
      <c r="O6254" s="3">
        <f t="shared" si="1378"/>
        <v>1944</v>
      </c>
      <c r="P6254" t="str">
        <f t="shared" si="1379"/>
        <v>14-Apr</v>
      </c>
      <c r="Q6254" s="9">
        <f t="shared" si="1380"/>
        <v>0.68263888888888891</v>
      </c>
      <c r="R6254" t="str">
        <f t="shared" si="1381"/>
        <v>Afternoon</v>
      </c>
      <c r="S6254" s="2">
        <f t="shared" si="1382"/>
        <v>14</v>
      </c>
      <c r="T6254" t="str">
        <f t="shared" si="1383"/>
        <v>UPI Transfer</v>
      </c>
      <c r="U6254">
        <f t="shared" si="1384"/>
        <v>16</v>
      </c>
      <c r="V6254" t="str">
        <f t="shared" si="1385"/>
        <v>FY Q1</v>
      </c>
    </row>
    <row r="6255" spans="1:22" x14ac:dyDescent="0.3">
      <c r="A6255" s="18">
        <v>45396</v>
      </c>
      <c r="B6255" t="s">
        <v>855</v>
      </c>
      <c r="C6255" t="s">
        <v>189</v>
      </c>
      <c r="D6255" t="s">
        <v>7373</v>
      </c>
      <c r="E6255">
        <v>607311399605</v>
      </c>
      <c r="F6255" t="s">
        <v>16</v>
      </c>
      <c r="G6255" t="s">
        <v>67</v>
      </c>
      <c r="H6255">
        <v>4619</v>
      </c>
      <c r="I6255" s="2">
        <f t="shared" si="1372"/>
        <v>2024</v>
      </c>
      <c r="J6255" s="2" t="str">
        <f t="shared" si="1373"/>
        <v>April</v>
      </c>
      <c r="K6255" s="2">
        <f t="shared" si="1374"/>
        <v>4</v>
      </c>
      <c r="L6255" s="2" t="str">
        <f t="shared" si="1375"/>
        <v>Sunday</v>
      </c>
      <c r="M6255" s="2">
        <f t="shared" si="1376"/>
        <v>16</v>
      </c>
      <c r="N6255" s="3">
        <f t="shared" si="1377"/>
        <v>4619</v>
      </c>
      <c r="O6255" s="3">
        <f t="shared" si="1378"/>
        <v>0</v>
      </c>
      <c r="P6255" t="str">
        <f t="shared" si="1379"/>
        <v>14-Apr</v>
      </c>
      <c r="Q6255" s="9">
        <f t="shared" si="1380"/>
        <v>0.79166666666666663</v>
      </c>
      <c r="R6255" t="str">
        <f t="shared" si="1381"/>
        <v>Evening</v>
      </c>
      <c r="S6255" s="2">
        <f t="shared" si="1382"/>
        <v>14</v>
      </c>
      <c r="T6255" t="str">
        <f t="shared" si="1383"/>
        <v>Others</v>
      </c>
      <c r="U6255">
        <f t="shared" si="1384"/>
        <v>19</v>
      </c>
      <c r="V6255" t="str">
        <f t="shared" si="1385"/>
        <v>FY Q1</v>
      </c>
    </row>
    <row r="6256" spans="1:22" x14ac:dyDescent="0.3">
      <c r="A6256" s="18">
        <v>45396</v>
      </c>
      <c r="B6256" t="s">
        <v>2827</v>
      </c>
      <c r="C6256" t="s">
        <v>104</v>
      </c>
      <c r="D6256" t="s">
        <v>7374</v>
      </c>
      <c r="E6256">
        <v>265966398917</v>
      </c>
      <c r="F6256" t="s">
        <v>16</v>
      </c>
      <c r="G6256" t="s">
        <v>67</v>
      </c>
      <c r="H6256">
        <v>985</v>
      </c>
      <c r="I6256" s="2">
        <f t="shared" si="1372"/>
        <v>2024</v>
      </c>
      <c r="J6256" s="2" t="str">
        <f t="shared" si="1373"/>
        <v>April</v>
      </c>
      <c r="K6256" s="2">
        <f t="shared" si="1374"/>
        <v>4</v>
      </c>
      <c r="L6256" s="2" t="str">
        <f t="shared" si="1375"/>
        <v>Sunday</v>
      </c>
      <c r="M6256" s="2">
        <f t="shared" si="1376"/>
        <v>16</v>
      </c>
      <c r="N6256" s="3">
        <f t="shared" si="1377"/>
        <v>985</v>
      </c>
      <c r="O6256" s="3">
        <f t="shared" si="1378"/>
        <v>0</v>
      </c>
      <c r="P6256" t="str">
        <f t="shared" si="1379"/>
        <v>14-Apr</v>
      </c>
      <c r="Q6256" s="9">
        <f t="shared" si="1380"/>
        <v>0.92500000000000004</v>
      </c>
      <c r="R6256" t="str">
        <f t="shared" si="1381"/>
        <v>Night</v>
      </c>
      <c r="S6256" s="2">
        <f t="shared" si="1382"/>
        <v>14</v>
      </c>
      <c r="T6256" t="str">
        <f t="shared" si="1383"/>
        <v>Others</v>
      </c>
      <c r="U6256">
        <f t="shared" si="1384"/>
        <v>22</v>
      </c>
      <c r="V6256" t="str">
        <f t="shared" si="1385"/>
        <v>FY Q1</v>
      </c>
    </row>
    <row r="6257" spans="1:22" x14ac:dyDescent="0.3">
      <c r="A6257" s="18">
        <v>45397</v>
      </c>
      <c r="B6257" t="s">
        <v>2311</v>
      </c>
      <c r="C6257" t="s">
        <v>273</v>
      </c>
      <c r="D6257" t="s">
        <v>7375</v>
      </c>
      <c r="E6257">
        <v>310574356226</v>
      </c>
      <c r="F6257" t="s">
        <v>16</v>
      </c>
      <c r="G6257" t="s">
        <v>67</v>
      </c>
      <c r="H6257">
        <v>12267</v>
      </c>
      <c r="I6257" s="2">
        <f t="shared" si="1372"/>
        <v>2024</v>
      </c>
      <c r="J6257" s="2" t="str">
        <f t="shared" si="1373"/>
        <v>April</v>
      </c>
      <c r="K6257" s="2">
        <f t="shared" si="1374"/>
        <v>4</v>
      </c>
      <c r="L6257" s="2" t="str">
        <f t="shared" si="1375"/>
        <v>Monday</v>
      </c>
      <c r="M6257" s="2">
        <f t="shared" si="1376"/>
        <v>16</v>
      </c>
      <c r="N6257" s="3">
        <f t="shared" si="1377"/>
        <v>12267</v>
      </c>
      <c r="O6257" s="3">
        <f t="shared" si="1378"/>
        <v>0</v>
      </c>
      <c r="P6257" t="str">
        <f t="shared" si="1379"/>
        <v>15-Apr</v>
      </c>
      <c r="Q6257" s="9">
        <f t="shared" si="1380"/>
        <v>0.37847222222222221</v>
      </c>
      <c r="R6257" t="str">
        <f t="shared" si="1381"/>
        <v>Morning</v>
      </c>
      <c r="S6257" s="2">
        <f t="shared" si="1382"/>
        <v>15</v>
      </c>
      <c r="T6257" t="str">
        <f t="shared" si="1383"/>
        <v>Others</v>
      </c>
      <c r="U6257">
        <f t="shared" si="1384"/>
        <v>9</v>
      </c>
      <c r="V6257" t="str">
        <f t="shared" si="1385"/>
        <v>FY Q1</v>
      </c>
    </row>
    <row r="6258" spans="1:22" x14ac:dyDescent="0.3">
      <c r="A6258" s="18">
        <v>45397</v>
      </c>
      <c r="B6258" t="s">
        <v>1026</v>
      </c>
      <c r="C6258" t="s">
        <v>375</v>
      </c>
      <c r="D6258" t="s">
        <v>7376</v>
      </c>
      <c r="E6258">
        <v>931595666787</v>
      </c>
      <c r="F6258" t="s">
        <v>15</v>
      </c>
      <c r="G6258" t="s">
        <v>71</v>
      </c>
      <c r="H6258">
        <v>5035</v>
      </c>
      <c r="I6258" s="2">
        <f t="shared" si="1372"/>
        <v>2024</v>
      </c>
      <c r="J6258" s="2" t="str">
        <f t="shared" si="1373"/>
        <v>April</v>
      </c>
      <c r="K6258" s="2">
        <f t="shared" si="1374"/>
        <v>4</v>
      </c>
      <c r="L6258" s="2" t="str">
        <f t="shared" si="1375"/>
        <v>Monday</v>
      </c>
      <c r="M6258" s="2">
        <f t="shared" si="1376"/>
        <v>16</v>
      </c>
      <c r="N6258" s="3">
        <f t="shared" si="1377"/>
        <v>0</v>
      </c>
      <c r="O6258" s="3">
        <f t="shared" si="1378"/>
        <v>5035</v>
      </c>
      <c r="P6258" t="str">
        <f t="shared" si="1379"/>
        <v>15-Apr</v>
      </c>
      <c r="Q6258" s="9">
        <f t="shared" si="1380"/>
        <v>0.43888888888888888</v>
      </c>
      <c r="R6258" t="str">
        <f t="shared" si="1381"/>
        <v>Morning</v>
      </c>
      <c r="S6258" s="2">
        <f t="shared" si="1382"/>
        <v>15</v>
      </c>
      <c r="T6258" t="str">
        <f t="shared" si="1383"/>
        <v>UPI Transfer</v>
      </c>
      <c r="U6258">
        <f t="shared" si="1384"/>
        <v>10</v>
      </c>
      <c r="V6258" t="str">
        <f t="shared" si="1385"/>
        <v>FY Q1</v>
      </c>
    </row>
    <row r="6259" spans="1:22" x14ac:dyDescent="0.3">
      <c r="A6259" s="18">
        <v>45397</v>
      </c>
      <c r="B6259" t="s">
        <v>660</v>
      </c>
      <c r="C6259" t="s">
        <v>69</v>
      </c>
      <c r="D6259" t="s">
        <v>7377</v>
      </c>
      <c r="E6259">
        <v>368856684567</v>
      </c>
      <c r="F6259" t="s">
        <v>16</v>
      </c>
      <c r="G6259" t="s">
        <v>71</v>
      </c>
      <c r="H6259">
        <v>11621</v>
      </c>
      <c r="I6259" s="2">
        <f t="shared" si="1372"/>
        <v>2024</v>
      </c>
      <c r="J6259" s="2" t="str">
        <f t="shared" si="1373"/>
        <v>April</v>
      </c>
      <c r="K6259" s="2">
        <f t="shared" si="1374"/>
        <v>4</v>
      </c>
      <c r="L6259" s="2" t="str">
        <f t="shared" si="1375"/>
        <v>Monday</v>
      </c>
      <c r="M6259" s="2">
        <f t="shared" si="1376"/>
        <v>16</v>
      </c>
      <c r="N6259" s="3">
        <f t="shared" si="1377"/>
        <v>11621</v>
      </c>
      <c r="O6259" s="3">
        <f t="shared" si="1378"/>
        <v>0</v>
      </c>
      <c r="P6259" t="str">
        <f t="shared" si="1379"/>
        <v>15-Apr</v>
      </c>
      <c r="Q6259" s="9">
        <f t="shared" si="1380"/>
        <v>0.6381944444444444</v>
      </c>
      <c r="R6259" t="str">
        <f t="shared" si="1381"/>
        <v>Afternoon</v>
      </c>
      <c r="S6259" s="2">
        <f t="shared" si="1382"/>
        <v>15</v>
      </c>
      <c r="T6259" t="str">
        <f t="shared" si="1383"/>
        <v>Others</v>
      </c>
      <c r="U6259">
        <f t="shared" si="1384"/>
        <v>15</v>
      </c>
      <c r="V6259" t="str">
        <f t="shared" si="1385"/>
        <v>FY Q1</v>
      </c>
    </row>
    <row r="6260" spans="1:22" x14ac:dyDescent="0.3">
      <c r="A6260" s="18">
        <v>45397</v>
      </c>
      <c r="B6260" t="s">
        <v>739</v>
      </c>
      <c r="C6260" t="s">
        <v>291</v>
      </c>
      <c r="D6260" t="s">
        <v>7378</v>
      </c>
      <c r="E6260">
        <v>584934601581</v>
      </c>
      <c r="F6260" t="s">
        <v>16</v>
      </c>
      <c r="G6260" t="s">
        <v>71</v>
      </c>
      <c r="H6260">
        <v>6730</v>
      </c>
      <c r="I6260" s="2">
        <f t="shared" si="1372"/>
        <v>2024</v>
      </c>
      <c r="J6260" s="2" t="str">
        <f t="shared" si="1373"/>
        <v>April</v>
      </c>
      <c r="K6260" s="2">
        <f t="shared" si="1374"/>
        <v>4</v>
      </c>
      <c r="L6260" s="2" t="str">
        <f t="shared" si="1375"/>
        <v>Monday</v>
      </c>
      <c r="M6260" s="2">
        <f t="shared" si="1376"/>
        <v>16</v>
      </c>
      <c r="N6260" s="3">
        <f t="shared" si="1377"/>
        <v>6730</v>
      </c>
      <c r="O6260" s="3">
        <f t="shared" si="1378"/>
        <v>0</v>
      </c>
      <c r="P6260" t="str">
        <f t="shared" si="1379"/>
        <v>15-Apr</v>
      </c>
      <c r="Q6260" s="9">
        <f t="shared" si="1380"/>
        <v>0.69861111111111107</v>
      </c>
      <c r="R6260" t="str">
        <f t="shared" si="1381"/>
        <v>Afternoon</v>
      </c>
      <c r="S6260" s="2">
        <f t="shared" si="1382"/>
        <v>15</v>
      </c>
      <c r="T6260" t="str">
        <f t="shared" si="1383"/>
        <v>Others</v>
      </c>
      <c r="U6260">
        <f t="shared" si="1384"/>
        <v>16</v>
      </c>
      <c r="V6260" t="str">
        <f t="shared" si="1385"/>
        <v>FY Q1</v>
      </c>
    </row>
    <row r="6261" spans="1:22" x14ac:dyDescent="0.3">
      <c r="A6261" s="18">
        <v>45398</v>
      </c>
      <c r="B6261" t="s">
        <v>586</v>
      </c>
      <c r="C6261" t="s">
        <v>73</v>
      </c>
      <c r="D6261" t="s">
        <v>7379</v>
      </c>
      <c r="E6261">
        <v>295617001030</v>
      </c>
      <c r="F6261" t="s">
        <v>16</v>
      </c>
      <c r="G6261" t="s">
        <v>71</v>
      </c>
      <c r="H6261">
        <v>11686</v>
      </c>
      <c r="I6261" s="2">
        <f t="shared" si="1372"/>
        <v>2024</v>
      </c>
      <c r="J6261" s="2" t="str">
        <f t="shared" si="1373"/>
        <v>April</v>
      </c>
      <c r="K6261" s="2">
        <f t="shared" si="1374"/>
        <v>4</v>
      </c>
      <c r="L6261" s="2" t="str">
        <f t="shared" si="1375"/>
        <v>Tuesday</v>
      </c>
      <c r="M6261" s="2">
        <f t="shared" si="1376"/>
        <v>16</v>
      </c>
      <c r="N6261" s="3">
        <f t="shared" si="1377"/>
        <v>11686</v>
      </c>
      <c r="O6261" s="3">
        <f t="shared" si="1378"/>
        <v>0</v>
      </c>
      <c r="P6261" t="str">
        <f t="shared" si="1379"/>
        <v>16-Apr</v>
      </c>
      <c r="Q6261" s="9">
        <f t="shared" si="1380"/>
        <v>0.42430555555555555</v>
      </c>
      <c r="R6261" t="str">
        <f t="shared" si="1381"/>
        <v>Morning</v>
      </c>
      <c r="S6261" s="2">
        <f t="shared" si="1382"/>
        <v>16</v>
      </c>
      <c r="T6261" t="str">
        <f t="shared" si="1383"/>
        <v>Others</v>
      </c>
      <c r="U6261">
        <f t="shared" si="1384"/>
        <v>10</v>
      </c>
      <c r="V6261" t="str">
        <f t="shared" si="1385"/>
        <v>FY Q1</v>
      </c>
    </row>
    <row r="6262" spans="1:22" x14ac:dyDescent="0.3">
      <c r="A6262" s="18">
        <v>45398</v>
      </c>
      <c r="B6262" t="s">
        <v>1210</v>
      </c>
      <c r="C6262" t="s">
        <v>142</v>
      </c>
      <c r="D6262" t="s">
        <v>7380</v>
      </c>
      <c r="E6262">
        <v>467305593525</v>
      </c>
      <c r="F6262" t="s">
        <v>15</v>
      </c>
      <c r="G6262" t="s">
        <v>71</v>
      </c>
      <c r="H6262">
        <v>6703</v>
      </c>
      <c r="I6262" s="2">
        <f t="shared" si="1372"/>
        <v>2024</v>
      </c>
      <c r="J6262" s="2" t="str">
        <f t="shared" si="1373"/>
        <v>April</v>
      </c>
      <c r="K6262" s="2">
        <f t="shared" si="1374"/>
        <v>4</v>
      </c>
      <c r="L6262" s="2" t="str">
        <f t="shared" si="1375"/>
        <v>Tuesday</v>
      </c>
      <c r="M6262" s="2">
        <f t="shared" si="1376"/>
        <v>16</v>
      </c>
      <c r="N6262" s="3">
        <f t="shared" si="1377"/>
        <v>0</v>
      </c>
      <c r="O6262" s="3">
        <f t="shared" si="1378"/>
        <v>6703</v>
      </c>
      <c r="P6262" t="str">
        <f t="shared" si="1379"/>
        <v>16-Apr</v>
      </c>
      <c r="Q6262" s="9">
        <f t="shared" si="1380"/>
        <v>0.50208333333333333</v>
      </c>
      <c r="R6262" t="str">
        <f t="shared" si="1381"/>
        <v>Afternoon</v>
      </c>
      <c r="S6262" s="2">
        <f t="shared" si="1382"/>
        <v>16</v>
      </c>
      <c r="T6262" t="str">
        <f t="shared" si="1383"/>
        <v>UPI Transfer</v>
      </c>
      <c r="U6262">
        <f t="shared" si="1384"/>
        <v>12</v>
      </c>
      <c r="V6262" t="str">
        <f t="shared" si="1385"/>
        <v>FY Q1</v>
      </c>
    </row>
    <row r="6263" spans="1:22" x14ac:dyDescent="0.3">
      <c r="A6263" s="18">
        <v>45398</v>
      </c>
      <c r="B6263" t="s">
        <v>3485</v>
      </c>
      <c r="C6263" t="s">
        <v>375</v>
      </c>
      <c r="D6263" t="s">
        <v>7381</v>
      </c>
      <c r="E6263">
        <v>821523895464</v>
      </c>
      <c r="F6263" t="s">
        <v>15</v>
      </c>
      <c r="G6263" t="s">
        <v>67</v>
      </c>
      <c r="H6263">
        <v>5668</v>
      </c>
      <c r="I6263" s="2">
        <f t="shared" si="1372"/>
        <v>2024</v>
      </c>
      <c r="J6263" s="2" t="str">
        <f t="shared" si="1373"/>
        <v>April</v>
      </c>
      <c r="K6263" s="2">
        <f t="shared" si="1374"/>
        <v>4</v>
      </c>
      <c r="L6263" s="2" t="str">
        <f t="shared" si="1375"/>
        <v>Tuesday</v>
      </c>
      <c r="M6263" s="2">
        <f t="shared" si="1376"/>
        <v>16</v>
      </c>
      <c r="N6263" s="3">
        <f t="shared" si="1377"/>
        <v>0</v>
      </c>
      <c r="O6263" s="3">
        <f t="shared" si="1378"/>
        <v>5668</v>
      </c>
      <c r="P6263" t="str">
        <f t="shared" si="1379"/>
        <v>16-Apr</v>
      </c>
      <c r="Q6263" s="9">
        <f t="shared" si="1380"/>
        <v>0.5131944444444444</v>
      </c>
      <c r="R6263" t="str">
        <f t="shared" si="1381"/>
        <v>Afternoon</v>
      </c>
      <c r="S6263" s="2">
        <f t="shared" si="1382"/>
        <v>16</v>
      </c>
      <c r="T6263" t="str">
        <f t="shared" si="1383"/>
        <v>UPI Transfer</v>
      </c>
      <c r="U6263">
        <f t="shared" si="1384"/>
        <v>12</v>
      </c>
      <c r="V6263" t="str">
        <f t="shared" si="1385"/>
        <v>FY Q1</v>
      </c>
    </row>
    <row r="6264" spans="1:22" x14ac:dyDescent="0.3">
      <c r="A6264" s="18">
        <v>45398</v>
      </c>
      <c r="B6264" t="s">
        <v>2534</v>
      </c>
      <c r="C6264" t="s">
        <v>65</v>
      </c>
      <c r="D6264" t="s">
        <v>7382</v>
      </c>
      <c r="E6264">
        <v>88196303705</v>
      </c>
      <c r="F6264" t="s">
        <v>16</v>
      </c>
      <c r="G6264" t="s">
        <v>67</v>
      </c>
      <c r="H6264">
        <v>14775</v>
      </c>
      <c r="I6264" s="2">
        <f t="shared" si="1372"/>
        <v>2024</v>
      </c>
      <c r="J6264" s="2" t="str">
        <f t="shared" si="1373"/>
        <v>April</v>
      </c>
      <c r="K6264" s="2">
        <f t="shared" si="1374"/>
        <v>4</v>
      </c>
      <c r="L6264" s="2" t="str">
        <f t="shared" si="1375"/>
        <v>Tuesday</v>
      </c>
      <c r="M6264" s="2">
        <f t="shared" si="1376"/>
        <v>16</v>
      </c>
      <c r="N6264" s="3">
        <f t="shared" si="1377"/>
        <v>14775</v>
      </c>
      <c r="O6264" s="3">
        <f t="shared" si="1378"/>
        <v>0</v>
      </c>
      <c r="P6264" t="str">
        <f t="shared" si="1379"/>
        <v>16-Apr</v>
      </c>
      <c r="Q6264" s="9">
        <f t="shared" si="1380"/>
        <v>0.53680555555555554</v>
      </c>
      <c r="R6264" t="str">
        <f t="shared" si="1381"/>
        <v>Afternoon</v>
      </c>
      <c r="S6264" s="2">
        <f t="shared" si="1382"/>
        <v>16</v>
      </c>
      <c r="T6264" t="str">
        <f t="shared" si="1383"/>
        <v>Others</v>
      </c>
      <c r="U6264">
        <f t="shared" si="1384"/>
        <v>12</v>
      </c>
      <c r="V6264" t="str">
        <f t="shared" si="1385"/>
        <v>FY Q1</v>
      </c>
    </row>
    <row r="6265" spans="1:22" x14ac:dyDescent="0.3">
      <c r="A6265" s="18">
        <v>45398</v>
      </c>
      <c r="B6265" t="s">
        <v>684</v>
      </c>
      <c r="C6265" t="s">
        <v>82</v>
      </c>
      <c r="D6265" t="s">
        <v>7383</v>
      </c>
      <c r="E6265">
        <v>529087199128</v>
      </c>
      <c r="F6265" t="s">
        <v>16</v>
      </c>
      <c r="G6265" t="s">
        <v>67</v>
      </c>
      <c r="H6265">
        <v>11611</v>
      </c>
      <c r="I6265" s="2">
        <f t="shared" si="1372"/>
        <v>2024</v>
      </c>
      <c r="J6265" s="2" t="str">
        <f t="shared" si="1373"/>
        <v>April</v>
      </c>
      <c r="K6265" s="2">
        <f t="shared" si="1374"/>
        <v>4</v>
      </c>
      <c r="L6265" s="2" t="str">
        <f t="shared" si="1375"/>
        <v>Tuesday</v>
      </c>
      <c r="M6265" s="2">
        <f t="shared" si="1376"/>
        <v>16</v>
      </c>
      <c r="N6265" s="3">
        <f t="shared" si="1377"/>
        <v>11611</v>
      </c>
      <c r="O6265" s="3">
        <f t="shared" si="1378"/>
        <v>0</v>
      </c>
      <c r="P6265" t="str">
        <f t="shared" si="1379"/>
        <v>16-Apr</v>
      </c>
      <c r="Q6265" s="9">
        <f t="shared" si="1380"/>
        <v>0.58611111111111114</v>
      </c>
      <c r="R6265" t="str">
        <f t="shared" si="1381"/>
        <v>Afternoon</v>
      </c>
      <c r="S6265" s="2">
        <f t="shared" si="1382"/>
        <v>16</v>
      </c>
      <c r="T6265" t="str">
        <f t="shared" si="1383"/>
        <v>Others</v>
      </c>
      <c r="U6265">
        <f t="shared" si="1384"/>
        <v>14</v>
      </c>
      <c r="V6265" t="str">
        <f t="shared" si="1385"/>
        <v>FY Q1</v>
      </c>
    </row>
    <row r="6266" spans="1:22" x14ac:dyDescent="0.3">
      <c r="A6266" s="18">
        <v>45398</v>
      </c>
      <c r="B6266" t="s">
        <v>3073</v>
      </c>
      <c r="C6266" t="s">
        <v>254</v>
      </c>
      <c r="D6266" t="s">
        <v>7384</v>
      </c>
      <c r="E6266">
        <v>345077973784</v>
      </c>
      <c r="F6266" t="s">
        <v>16</v>
      </c>
      <c r="G6266" t="s">
        <v>71</v>
      </c>
      <c r="H6266">
        <v>5834</v>
      </c>
      <c r="I6266" s="2">
        <f t="shared" si="1372"/>
        <v>2024</v>
      </c>
      <c r="J6266" s="2" t="str">
        <f t="shared" si="1373"/>
        <v>April</v>
      </c>
      <c r="K6266" s="2">
        <f t="shared" si="1374"/>
        <v>4</v>
      </c>
      <c r="L6266" s="2" t="str">
        <f t="shared" si="1375"/>
        <v>Tuesday</v>
      </c>
      <c r="M6266" s="2">
        <f t="shared" si="1376"/>
        <v>16</v>
      </c>
      <c r="N6266" s="3">
        <f t="shared" si="1377"/>
        <v>5834</v>
      </c>
      <c r="O6266" s="3">
        <f t="shared" si="1378"/>
        <v>0</v>
      </c>
      <c r="P6266" t="str">
        <f t="shared" si="1379"/>
        <v>16-Apr</v>
      </c>
      <c r="Q6266" s="9">
        <f t="shared" si="1380"/>
        <v>0.72361111111111109</v>
      </c>
      <c r="R6266" t="str">
        <f t="shared" si="1381"/>
        <v>Evening</v>
      </c>
      <c r="S6266" s="2">
        <f t="shared" si="1382"/>
        <v>16</v>
      </c>
      <c r="T6266" t="str">
        <f t="shared" si="1383"/>
        <v>Others</v>
      </c>
      <c r="U6266">
        <f t="shared" si="1384"/>
        <v>17</v>
      </c>
      <c r="V6266" t="str">
        <f t="shared" si="1385"/>
        <v>FY Q1</v>
      </c>
    </row>
    <row r="6267" spans="1:22" x14ac:dyDescent="0.3">
      <c r="A6267" s="18">
        <v>45398</v>
      </c>
      <c r="B6267" t="s">
        <v>2982</v>
      </c>
      <c r="C6267" t="s">
        <v>82</v>
      </c>
      <c r="D6267" t="s">
        <v>7385</v>
      </c>
      <c r="E6267">
        <v>17055536256</v>
      </c>
      <c r="F6267" t="s">
        <v>16</v>
      </c>
      <c r="G6267" t="s">
        <v>71</v>
      </c>
      <c r="H6267">
        <v>5894</v>
      </c>
      <c r="I6267" s="2">
        <f t="shared" si="1372"/>
        <v>2024</v>
      </c>
      <c r="J6267" s="2" t="str">
        <f t="shared" si="1373"/>
        <v>April</v>
      </c>
      <c r="K6267" s="2">
        <f t="shared" si="1374"/>
        <v>4</v>
      </c>
      <c r="L6267" s="2" t="str">
        <f t="shared" si="1375"/>
        <v>Tuesday</v>
      </c>
      <c r="M6267" s="2">
        <f t="shared" si="1376"/>
        <v>16</v>
      </c>
      <c r="N6267" s="3">
        <f t="shared" si="1377"/>
        <v>5894</v>
      </c>
      <c r="O6267" s="3">
        <f t="shared" si="1378"/>
        <v>0</v>
      </c>
      <c r="P6267" t="str">
        <f t="shared" si="1379"/>
        <v>16-Apr</v>
      </c>
      <c r="Q6267" s="9">
        <f t="shared" si="1380"/>
        <v>0.90277777777777779</v>
      </c>
      <c r="R6267" t="str">
        <f t="shared" si="1381"/>
        <v>Night</v>
      </c>
      <c r="S6267" s="2">
        <f t="shared" si="1382"/>
        <v>16</v>
      </c>
      <c r="T6267" t="str">
        <f t="shared" si="1383"/>
        <v>Others</v>
      </c>
      <c r="U6267">
        <f t="shared" si="1384"/>
        <v>21</v>
      </c>
      <c r="V6267" t="str">
        <f t="shared" si="1385"/>
        <v>FY Q1</v>
      </c>
    </row>
    <row r="6268" spans="1:22" x14ac:dyDescent="0.3">
      <c r="A6268" s="18">
        <v>45399</v>
      </c>
      <c r="B6268" t="s">
        <v>1028</v>
      </c>
      <c r="C6268" t="s">
        <v>79</v>
      </c>
      <c r="D6268" t="s">
        <v>7386</v>
      </c>
      <c r="E6268">
        <v>129534143773</v>
      </c>
      <c r="F6268" t="s">
        <v>16</v>
      </c>
      <c r="G6268" t="s">
        <v>71</v>
      </c>
      <c r="H6268">
        <v>2591</v>
      </c>
      <c r="I6268" s="2">
        <f t="shared" si="1372"/>
        <v>2024</v>
      </c>
      <c r="J6268" s="2" t="str">
        <f t="shared" si="1373"/>
        <v>April</v>
      </c>
      <c r="K6268" s="2">
        <f t="shared" si="1374"/>
        <v>4</v>
      </c>
      <c r="L6268" s="2" t="str">
        <f t="shared" si="1375"/>
        <v>Wednesday</v>
      </c>
      <c r="M6268" s="2">
        <f t="shared" si="1376"/>
        <v>16</v>
      </c>
      <c r="N6268" s="3">
        <f t="shared" si="1377"/>
        <v>2591</v>
      </c>
      <c r="O6268" s="3">
        <f t="shared" si="1378"/>
        <v>0</v>
      </c>
      <c r="P6268" t="str">
        <f t="shared" si="1379"/>
        <v>17-Apr</v>
      </c>
      <c r="Q6268" s="9">
        <f t="shared" si="1380"/>
        <v>0.45833333333333331</v>
      </c>
      <c r="R6268" t="str">
        <f t="shared" si="1381"/>
        <v>Morning</v>
      </c>
      <c r="S6268" s="2">
        <f t="shared" si="1382"/>
        <v>17</v>
      </c>
      <c r="T6268" t="str">
        <f t="shared" si="1383"/>
        <v>Others</v>
      </c>
      <c r="U6268">
        <f t="shared" si="1384"/>
        <v>11</v>
      </c>
      <c r="V6268" t="str">
        <f t="shared" si="1385"/>
        <v>FY Q1</v>
      </c>
    </row>
    <row r="6269" spans="1:22" x14ac:dyDescent="0.3">
      <c r="A6269" s="18">
        <v>45399</v>
      </c>
      <c r="B6269" t="s">
        <v>1138</v>
      </c>
      <c r="C6269" t="s">
        <v>95</v>
      </c>
      <c r="D6269" t="s">
        <v>7387</v>
      </c>
      <c r="E6269">
        <v>341988019240</v>
      </c>
      <c r="F6269" t="s">
        <v>16</v>
      </c>
      <c r="G6269" t="s">
        <v>67</v>
      </c>
      <c r="H6269">
        <v>8689</v>
      </c>
      <c r="I6269" s="2">
        <f t="shared" si="1372"/>
        <v>2024</v>
      </c>
      <c r="J6269" s="2" t="str">
        <f t="shared" si="1373"/>
        <v>April</v>
      </c>
      <c r="K6269" s="2">
        <f t="shared" si="1374"/>
        <v>4</v>
      </c>
      <c r="L6269" s="2" t="str">
        <f t="shared" si="1375"/>
        <v>Wednesday</v>
      </c>
      <c r="M6269" s="2">
        <f t="shared" si="1376"/>
        <v>16</v>
      </c>
      <c r="N6269" s="3">
        <f t="shared" si="1377"/>
        <v>8689</v>
      </c>
      <c r="O6269" s="3">
        <f t="shared" si="1378"/>
        <v>0</v>
      </c>
      <c r="P6269" t="str">
        <f t="shared" si="1379"/>
        <v>17-Apr</v>
      </c>
      <c r="Q6269" s="9">
        <f t="shared" si="1380"/>
        <v>0.50347222222222221</v>
      </c>
      <c r="R6269" t="str">
        <f t="shared" si="1381"/>
        <v>Afternoon</v>
      </c>
      <c r="S6269" s="2">
        <f t="shared" si="1382"/>
        <v>17</v>
      </c>
      <c r="T6269" t="str">
        <f t="shared" si="1383"/>
        <v>Others</v>
      </c>
      <c r="U6269">
        <f t="shared" si="1384"/>
        <v>12</v>
      </c>
      <c r="V6269" t="str">
        <f t="shared" si="1385"/>
        <v>FY Q1</v>
      </c>
    </row>
    <row r="6270" spans="1:22" x14ac:dyDescent="0.3">
      <c r="A6270" s="18">
        <v>45399</v>
      </c>
      <c r="B6270" t="s">
        <v>1974</v>
      </c>
      <c r="C6270" t="s">
        <v>117</v>
      </c>
      <c r="D6270" t="s">
        <v>7388</v>
      </c>
      <c r="E6270">
        <v>119951450293</v>
      </c>
      <c r="F6270" t="s">
        <v>16</v>
      </c>
      <c r="G6270" t="s">
        <v>71</v>
      </c>
      <c r="H6270">
        <v>16035</v>
      </c>
      <c r="I6270" s="2">
        <f t="shared" si="1372"/>
        <v>2024</v>
      </c>
      <c r="J6270" s="2" t="str">
        <f t="shared" si="1373"/>
        <v>April</v>
      </c>
      <c r="K6270" s="2">
        <f t="shared" si="1374"/>
        <v>4</v>
      </c>
      <c r="L6270" s="2" t="str">
        <f t="shared" si="1375"/>
        <v>Wednesday</v>
      </c>
      <c r="M6270" s="2">
        <f t="shared" si="1376"/>
        <v>16</v>
      </c>
      <c r="N6270" s="3">
        <f t="shared" si="1377"/>
        <v>16035</v>
      </c>
      <c r="O6270" s="3">
        <f t="shared" si="1378"/>
        <v>0</v>
      </c>
      <c r="P6270" t="str">
        <f t="shared" si="1379"/>
        <v>17-Apr</v>
      </c>
      <c r="Q6270" s="9">
        <f t="shared" si="1380"/>
        <v>0.56388888888888888</v>
      </c>
      <c r="R6270" t="str">
        <f t="shared" si="1381"/>
        <v>Afternoon</v>
      </c>
      <c r="S6270" s="2">
        <f t="shared" si="1382"/>
        <v>17</v>
      </c>
      <c r="T6270" t="str">
        <f t="shared" si="1383"/>
        <v>Others</v>
      </c>
      <c r="U6270">
        <f t="shared" si="1384"/>
        <v>13</v>
      </c>
      <c r="V6270" t="str">
        <f t="shared" si="1385"/>
        <v>FY Q1</v>
      </c>
    </row>
    <row r="6271" spans="1:22" x14ac:dyDescent="0.3">
      <c r="A6271" s="18">
        <v>45399</v>
      </c>
      <c r="B6271" t="s">
        <v>632</v>
      </c>
      <c r="C6271" t="s">
        <v>254</v>
      </c>
      <c r="D6271" t="s">
        <v>7389</v>
      </c>
      <c r="E6271">
        <v>561641614658</v>
      </c>
      <c r="F6271" t="s">
        <v>16</v>
      </c>
      <c r="G6271" t="s">
        <v>71</v>
      </c>
      <c r="H6271">
        <v>23625</v>
      </c>
      <c r="I6271" s="2">
        <f t="shared" si="1372"/>
        <v>2024</v>
      </c>
      <c r="J6271" s="2" t="str">
        <f t="shared" si="1373"/>
        <v>April</v>
      </c>
      <c r="K6271" s="2">
        <f t="shared" si="1374"/>
        <v>4</v>
      </c>
      <c r="L6271" s="2" t="str">
        <f t="shared" si="1375"/>
        <v>Wednesday</v>
      </c>
      <c r="M6271" s="2">
        <f t="shared" si="1376"/>
        <v>16</v>
      </c>
      <c r="N6271" s="3">
        <f t="shared" si="1377"/>
        <v>23625</v>
      </c>
      <c r="O6271" s="3">
        <f t="shared" si="1378"/>
        <v>0</v>
      </c>
      <c r="P6271" t="str">
        <f t="shared" si="1379"/>
        <v>17-Apr</v>
      </c>
      <c r="Q6271" s="9">
        <f t="shared" si="1380"/>
        <v>0.70902777777777781</v>
      </c>
      <c r="R6271" t="str">
        <f t="shared" si="1381"/>
        <v>Evening</v>
      </c>
      <c r="S6271" s="2">
        <f t="shared" si="1382"/>
        <v>17</v>
      </c>
      <c r="T6271" t="str">
        <f t="shared" si="1383"/>
        <v>Others</v>
      </c>
      <c r="U6271">
        <f t="shared" si="1384"/>
        <v>17</v>
      </c>
      <c r="V6271" t="str">
        <f t="shared" si="1385"/>
        <v>FY Q1</v>
      </c>
    </row>
    <row r="6272" spans="1:22" x14ac:dyDescent="0.3">
      <c r="A6272" s="18">
        <v>45399</v>
      </c>
      <c r="B6272" t="s">
        <v>759</v>
      </c>
      <c r="C6272" t="s">
        <v>101</v>
      </c>
      <c r="D6272" t="s">
        <v>7390</v>
      </c>
      <c r="E6272">
        <v>806449268852</v>
      </c>
      <c r="F6272" t="s">
        <v>15</v>
      </c>
      <c r="G6272" t="s">
        <v>71</v>
      </c>
      <c r="H6272">
        <v>13971</v>
      </c>
      <c r="I6272" s="2">
        <f t="shared" si="1372"/>
        <v>2024</v>
      </c>
      <c r="J6272" s="2" t="str">
        <f t="shared" si="1373"/>
        <v>April</v>
      </c>
      <c r="K6272" s="2">
        <f t="shared" si="1374"/>
        <v>4</v>
      </c>
      <c r="L6272" s="2" t="str">
        <f t="shared" si="1375"/>
        <v>Wednesday</v>
      </c>
      <c r="M6272" s="2">
        <f t="shared" si="1376"/>
        <v>16</v>
      </c>
      <c r="N6272" s="3">
        <f t="shared" si="1377"/>
        <v>0</v>
      </c>
      <c r="O6272" s="3">
        <f t="shared" si="1378"/>
        <v>13971</v>
      </c>
      <c r="P6272" t="str">
        <f t="shared" si="1379"/>
        <v>17-Apr</v>
      </c>
      <c r="Q6272" s="9">
        <f t="shared" si="1380"/>
        <v>0.73819444444444449</v>
      </c>
      <c r="R6272" t="str">
        <f t="shared" si="1381"/>
        <v>Evening</v>
      </c>
      <c r="S6272" s="2">
        <f t="shared" si="1382"/>
        <v>17</v>
      </c>
      <c r="T6272" t="str">
        <f t="shared" si="1383"/>
        <v>Recharge</v>
      </c>
      <c r="U6272">
        <f t="shared" si="1384"/>
        <v>17</v>
      </c>
      <c r="V6272" t="str">
        <f t="shared" si="1385"/>
        <v>FY Q1</v>
      </c>
    </row>
    <row r="6273" spans="1:22" x14ac:dyDescent="0.3">
      <c r="A6273" s="18">
        <v>45399</v>
      </c>
      <c r="B6273" t="s">
        <v>741</v>
      </c>
      <c r="C6273" t="s">
        <v>104</v>
      </c>
      <c r="D6273" t="s">
        <v>7391</v>
      </c>
      <c r="E6273">
        <v>276809295770</v>
      </c>
      <c r="F6273" t="s">
        <v>16</v>
      </c>
      <c r="G6273" t="s">
        <v>71</v>
      </c>
      <c r="H6273">
        <v>5239</v>
      </c>
      <c r="I6273" s="2">
        <f t="shared" si="1372"/>
        <v>2024</v>
      </c>
      <c r="J6273" s="2" t="str">
        <f t="shared" si="1373"/>
        <v>April</v>
      </c>
      <c r="K6273" s="2">
        <f t="shared" si="1374"/>
        <v>4</v>
      </c>
      <c r="L6273" s="2" t="str">
        <f t="shared" si="1375"/>
        <v>Wednesday</v>
      </c>
      <c r="M6273" s="2">
        <f t="shared" si="1376"/>
        <v>16</v>
      </c>
      <c r="N6273" s="3">
        <f t="shared" si="1377"/>
        <v>5239</v>
      </c>
      <c r="O6273" s="3">
        <f t="shared" si="1378"/>
        <v>0</v>
      </c>
      <c r="P6273" t="str">
        <f t="shared" si="1379"/>
        <v>17-Apr</v>
      </c>
      <c r="Q6273" s="9">
        <f t="shared" si="1380"/>
        <v>0.82638888888888884</v>
      </c>
      <c r="R6273" t="str">
        <f t="shared" si="1381"/>
        <v>Evening</v>
      </c>
      <c r="S6273" s="2">
        <f t="shared" si="1382"/>
        <v>17</v>
      </c>
      <c r="T6273" t="str">
        <f t="shared" si="1383"/>
        <v>Others</v>
      </c>
      <c r="U6273">
        <f t="shared" si="1384"/>
        <v>19</v>
      </c>
      <c r="V6273" t="str">
        <f t="shared" si="1385"/>
        <v>FY Q1</v>
      </c>
    </row>
    <row r="6274" spans="1:22" x14ac:dyDescent="0.3">
      <c r="A6274" s="18">
        <v>45399</v>
      </c>
      <c r="B6274" t="s">
        <v>1573</v>
      </c>
      <c r="C6274" t="s">
        <v>251</v>
      </c>
      <c r="D6274" t="s">
        <v>7392</v>
      </c>
      <c r="E6274">
        <v>533631535255</v>
      </c>
      <c r="F6274" t="s">
        <v>15</v>
      </c>
      <c r="G6274" t="s">
        <v>71</v>
      </c>
      <c r="H6274">
        <v>3972</v>
      </c>
      <c r="I6274" s="2">
        <f t="shared" si="1372"/>
        <v>2024</v>
      </c>
      <c r="J6274" s="2" t="str">
        <f t="shared" si="1373"/>
        <v>April</v>
      </c>
      <c r="K6274" s="2">
        <f t="shared" si="1374"/>
        <v>4</v>
      </c>
      <c r="L6274" s="2" t="str">
        <f t="shared" si="1375"/>
        <v>Wednesday</v>
      </c>
      <c r="M6274" s="2">
        <f t="shared" si="1376"/>
        <v>16</v>
      </c>
      <c r="N6274" s="3">
        <f t="shared" si="1377"/>
        <v>0</v>
      </c>
      <c r="O6274" s="3">
        <f t="shared" si="1378"/>
        <v>3972</v>
      </c>
      <c r="P6274" t="str">
        <f t="shared" si="1379"/>
        <v>17-Apr</v>
      </c>
      <c r="Q6274" s="9">
        <f t="shared" si="1380"/>
        <v>0.87291666666666667</v>
      </c>
      <c r="R6274" t="str">
        <f t="shared" si="1381"/>
        <v>Evening</v>
      </c>
      <c r="S6274" s="2">
        <f t="shared" si="1382"/>
        <v>17</v>
      </c>
      <c r="T6274" t="str">
        <f t="shared" si="1383"/>
        <v>UPI Transfer</v>
      </c>
      <c r="U6274">
        <f t="shared" si="1384"/>
        <v>20</v>
      </c>
      <c r="V6274" t="str">
        <f t="shared" si="1385"/>
        <v>FY Q1</v>
      </c>
    </row>
    <row r="6275" spans="1:22" x14ac:dyDescent="0.3">
      <c r="A6275" s="18">
        <v>45399</v>
      </c>
      <c r="B6275" t="s">
        <v>3173</v>
      </c>
      <c r="C6275" t="s">
        <v>239</v>
      </c>
      <c r="D6275" t="s">
        <v>7393</v>
      </c>
      <c r="E6275">
        <v>269852229086</v>
      </c>
      <c r="F6275" t="s">
        <v>15</v>
      </c>
      <c r="G6275" t="s">
        <v>71</v>
      </c>
      <c r="H6275">
        <v>2346</v>
      </c>
      <c r="I6275" s="2">
        <f t="shared" si="1372"/>
        <v>2024</v>
      </c>
      <c r="J6275" s="2" t="str">
        <f t="shared" si="1373"/>
        <v>April</v>
      </c>
      <c r="K6275" s="2">
        <f t="shared" si="1374"/>
        <v>4</v>
      </c>
      <c r="L6275" s="2" t="str">
        <f t="shared" si="1375"/>
        <v>Wednesday</v>
      </c>
      <c r="M6275" s="2">
        <f t="shared" si="1376"/>
        <v>16</v>
      </c>
      <c r="N6275" s="3">
        <f t="shared" si="1377"/>
        <v>0</v>
      </c>
      <c r="O6275" s="3">
        <f t="shared" si="1378"/>
        <v>2346</v>
      </c>
      <c r="P6275" t="str">
        <f t="shared" si="1379"/>
        <v>17-Apr</v>
      </c>
      <c r="Q6275" s="9">
        <f t="shared" si="1380"/>
        <v>0.875</v>
      </c>
      <c r="R6275" t="str">
        <f t="shared" si="1381"/>
        <v>Night</v>
      </c>
      <c r="S6275" s="2">
        <f t="shared" si="1382"/>
        <v>17</v>
      </c>
      <c r="T6275" t="str">
        <f t="shared" si="1383"/>
        <v>Recharge</v>
      </c>
      <c r="U6275">
        <f t="shared" si="1384"/>
        <v>21</v>
      </c>
      <c r="V6275" t="str">
        <f t="shared" si="1385"/>
        <v>FY Q1</v>
      </c>
    </row>
    <row r="6276" spans="1:22" x14ac:dyDescent="0.3">
      <c r="A6276" s="18">
        <v>45400</v>
      </c>
      <c r="B6276" t="s">
        <v>2117</v>
      </c>
      <c r="C6276" t="s">
        <v>239</v>
      </c>
      <c r="D6276" t="s">
        <v>7394</v>
      </c>
      <c r="E6276">
        <v>766461322596</v>
      </c>
      <c r="F6276" t="s">
        <v>15</v>
      </c>
      <c r="G6276" t="s">
        <v>71</v>
      </c>
      <c r="H6276">
        <v>22698</v>
      </c>
      <c r="I6276" s="2">
        <f t="shared" si="1372"/>
        <v>2024</v>
      </c>
      <c r="J6276" s="2" t="str">
        <f t="shared" si="1373"/>
        <v>April</v>
      </c>
      <c r="K6276" s="2">
        <f t="shared" si="1374"/>
        <v>4</v>
      </c>
      <c r="L6276" s="2" t="str">
        <f t="shared" si="1375"/>
        <v>Thursday</v>
      </c>
      <c r="M6276" s="2">
        <f t="shared" si="1376"/>
        <v>16</v>
      </c>
      <c r="N6276" s="3">
        <f t="shared" si="1377"/>
        <v>0</v>
      </c>
      <c r="O6276" s="3">
        <f t="shared" si="1378"/>
        <v>22698</v>
      </c>
      <c r="P6276" t="str">
        <f t="shared" si="1379"/>
        <v>18-Apr</v>
      </c>
      <c r="Q6276" s="9">
        <f t="shared" si="1380"/>
        <v>0.54583333333333328</v>
      </c>
      <c r="R6276" t="str">
        <f t="shared" si="1381"/>
        <v>Afternoon</v>
      </c>
      <c r="S6276" s="2">
        <f t="shared" si="1382"/>
        <v>18</v>
      </c>
      <c r="T6276" t="str">
        <f t="shared" si="1383"/>
        <v>Recharge</v>
      </c>
      <c r="U6276">
        <f t="shared" si="1384"/>
        <v>13</v>
      </c>
      <c r="V6276" t="str">
        <f t="shared" si="1385"/>
        <v>FY Q1</v>
      </c>
    </row>
    <row r="6277" spans="1:22" x14ac:dyDescent="0.3">
      <c r="A6277" s="18">
        <v>45400</v>
      </c>
      <c r="B6277" t="s">
        <v>299</v>
      </c>
      <c r="C6277" t="s">
        <v>200</v>
      </c>
      <c r="D6277" t="s">
        <v>7395</v>
      </c>
      <c r="E6277">
        <v>461066888624</v>
      </c>
      <c r="F6277" t="s">
        <v>15</v>
      </c>
      <c r="G6277" t="s">
        <v>67</v>
      </c>
      <c r="H6277">
        <v>3937</v>
      </c>
      <c r="I6277" s="2">
        <f t="shared" si="1372"/>
        <v>2024</v>
      </c>
      <c r="J6277" s="2" t="str">
        <f t="shared" si="1373"/>
        <v>April</v>
      </c>
      <c r="K6277" s="2">
        <f t="shared" si="1374"/>
        <v>4</v>
      </c>
      <c r="L6277" s="2" t="str">
        <f t="shared" si="1375"/>
        <v>Thursday</v>
      </c>
      <c r="M6277" s="2">
        <f t="shared" si="1376"/>
        <v>16</v>
      </c>
      <c r="N6277" s="3">
        <f t="shared" si="1377"/>
        <v>0</v>
      </c>
      <c r="O6277" s="3">
        <f t="shared" si="1378"/>
        <v>3937</v>
      </c>
      <c r="P6277" t="str">
        <f t="shared" si="1379"/>
        <v>18-Apr</v>
      </c>
      <c r="Q6277" s="9">
        <f t="shared" si="1380"/>
        <v>0.8569444444444444</v>
      </c>
      <c r="R6277" t="str">
        <f t="shared" si="1381"/>
        <v>Evening</v>
      </c>
      <c r="S6277" s="2">
        <f t="shared" si="1382"/>
        <v>18</v>
      </c>
      <c r="T6277" t="str">
        <f t="shared" si="1383"/>
        <v>UPI Transfer</v>
      </c>
      <c r="U6277">
        <f t="shared" si="1384"/>
        <v>20</v>
      </c>
      <c r="V6277" t="str">
        <f t="shared" si="1385"/>
        <v>FY Q1</v>
      </c>
    </row>
    <row r="6278" spans="1:22" x14ac:dyDescent="0.3">
      <c r="A6278" s="18">
        <v>45400</v>
      </c>
      <c r="B6278" t="s">
        <v>191</v>
      </c>
      <c r="C6278" t="s">
        <v>282</v>
      </c>
      <c r="D6278" t="s">
        <v>7396</v>
      </c>
      <c r="E6278">
        <v>485769782985</v>
      </c>
      <c r="F6278" t="s">
        <v>16</v>
      </c>
      <c r="G6278" t="s">
        <v>67</v>
      </c>
      <c r="H6278">
        <v>14233</v>
      </c>
      <c r="I6278" s="2">
        <f t="shared" si="1372"/>
        <v>2024</v>
      </c>
      <c r="J6278" s="2" t="str">
        <f t="shared" si="1373"/>
        <v>April</v>
      </c>
      <c r="K6278" s="2">
        <f t="shared" si="1374"/>
        <v>4</v>
      </c>
      <c r="L6278" s="2" t="str">
        <f t="shared" si="1375"/>
        <v>Thursday</v>
      </c>
      <c r="M6278" s="2">
        <f t="shared" si="1376"/>
        <v>16</v>
      </c>
      <c r="N6278" s="3">
        <f t="shared" si="1377"/>
        <v>14233</v>
      </c>
      <c r="O6278" s="3">
        <f t="shared" si="1378"/>
        <v>0</v>
      </c>
      <c r="P6278" t="str">
        <f t="shared" si="1379"/>
        <v>18-Apr</v>
      </c>
      <c r="Q6278" s="9">
        <f t="shared" si="1380"/>
        <v>0.9145833333333333</v>
      </c>
      <c r="R6278" t="str">
        <f t="shared" si="1381"/>
        <v>Night</v>
      </c>
      <c r="S6278" s="2">
        <f t="shared" si="1382"/>
        <v>18</v>
      </c>
      <c r="T6278" t="str">
        <f t="shared" si="1383"/>
        <v>Others</v>
      </c>
      <c r="U6278">
        <f t="shared" si="1384"/>
        <v>21</v>
      </c>
      <c r="V6278" t="str">
        <f t="shared" si="1385"/>
        <v>FY Q1</v>
      </c>
    </row>
    <row r="6279" spans="1:22" x14ac:dyDescent="0.3">
      <c r="A6279" s="18">
        <v>45401</v>
      </c>
      <c r="B6279" t="s">
        <v>1784</v>
      </c>
      <c r="C6279" t="s">
        <v>125</v>
      </c>
      <c r="D6279" t="s">
        <v>7397</v>
      </c>
      <c r="E6279">
        <v>486773716312</v>
      </c>
      <c r="F6279" t="s">
        <v>15</v>
      </c>
      <c r="G6279" t="s">
        <v>71</v>
      </c>
      <c r="H6279">
        <v>2379</v>
      </c>
      <c r="I6279" s="2">
        <f t="shared" si="1372"/>
        <v>2024</v>
      </c>
      <c r="J6279" s="2" t="str">
        <f t="shared" si="1373"/>
        <v>April</v>
      </c>
      <c r="K6279" s="2">
        <f t="shared" si="1374"/>
        <v>4</v>
      </c>
      <c r="L6279" s="2" t="str">
        <f t="shared" si="1375"/>
        <v>Friday</v>
      </c>
      <c r="M6279" s="2">
        <f t="shared" si="1376"/>
        <v>16</v>
      </c>
      <c r="N6279" s="3">
        <f t="shared" si="1377"/>
        <v>0</v>
      </c>
      <c r="O6279" s="3">
        <f t="shared" si="1378"/>
        <v>2379</v>
      </c>
      <c r="P6279" t="str">
        <f t="shared" si="1379"/>
        <v>19-Apr</v>
      </c>
      <c r="Q6279" s="9">
        <f t="shared" si="1380"/>
        <v>0.29791666666666666</v>
      </c>
      <c r="R6279" t="str">
        <f t="shared" si="1381"/>
        <v>Morning</v>
      </c>
      <c r="S6279" s="2">
        <f t="shared" si="1382"/>
        <v>19</v>
      </c>
      <c r="T6279" t="str">
        <f t="shared" si="1383"/>
        <v>UPI Transfer</v>
      </c>
      <c r="U6279">
        <f t="shared" si="1384"/>
        <v>7</v>
      </c>
      <c r="V6279" t="str">
        <f t="shared" si="1385"/>
        <v>FY Q1</v>
      </c>
    </row>
    <row r="6280" spans="1:22" x14ac:dyDescent="0.3">
      <c r="A6280" s="18">
        <v>45401</v>
      </c>
      <c r="B6280" t="s">
        <v>363</v>
      </c>
      <c r="C6280" t="s">
        <v>95</v>
      </c>
      <c r="D6280" t="s">
        <v>7398</v>
      </c>
      <c r="E6280">
        <v>851823966602</v>
      </c>
      <c r="F6280" t="s">
        <v>16</v>
      </c>
      <c r="G6280" t="s">
        <v>67</v>
      </c>
      <c r="H6280">
        <v>6858</v>
      </c>
      <c r="I6280" s="2">
        <f t="shared" si="1372"/>
        <v>2024</v>
      </c>
      <c r="J6280" s="2" t="str">
        <f t="shared" si="1373"/>
        <v>April</v>
      </c>
      <c r="K6280" s="2">
        <f t="shared" si="1374"/>
        <v>4</v>
      </c>
      <c r="L6280" s="2" t="str">
        <f t="shared" si="1375"/>
        <v>Friday</v>
      </c>
      <c r="M6280" s="2">
        <f t="shared" si="1376"/>
        <v>16</v>
      </c>
      <c r="N6280" s="3">
        <f t="shared" si="1377"/>
        <v>6858</v>
      </c>
      <c r="O6280" s="3">
        <f t="shared" si="1378"/>
        <v>0</v>
      </c>
      <c r="P6280" t="str">
        <f t="shared" si="1379"/>
        <v>19-Apr</v>
      </c>
      <c r="Q6280" s="9">
        <f t="shared" si="1380"/>
        <v>0.62013888888888891</v>
      </c>
      <c r="R6280" t="str">
        <f t="shared" si="1381"/>
        <v>Afternoon</v>
      </c>
      <c r="S6280" s="2">
        <f t="shared" si="1382"/>
        <v>19</v>
      </c>
      <c r="T6280" t="str">
        <f t="shared" si="1383"/>
        <v>Others</v>
      </c>
      <c r="U6280">
        <f t="shared" si="1384"/>
        <v>14</v>
      </c>
      <c r="V6280" t="str">
        <f t="shared" si="1385"/>
        <v>FY Q1</v>
      </c>
    </row>
    <row r="6281" spans="1:22" x14ac:dyDescent="0.3">
      <c r="A6281" s="18">
        <v>45401</v>
      </c>
      <c r="B6281" t="s">
        <v>733</v>
      </c>
      <c r="C6281" t="s">
        <v>160</v>
      </c>
      <c r="D6281" t="s">
        <v>7399</v>
      </c>
      <c r="E6281">
        <v>720125549129</v>
      </c>
      <c r="F6281" t="s">
        <v>15</v>
      </c>
      <c r="G6281" t="s">
        <v>67</v>
      </c>
      <c r="H6281">
        <v>1075</v>
      </c>
      <c r="I6281" s="2">
        <f t="shared" si="1372"/>
        <v>2024</v>
      </c>
      <c r="J6281" s="2" t="str">
        <f t="shared" si="1373"/>
        <v>April</v>
      </c>
      <c r="K6281" s="2">
        <f t="shared" si="1374"/>
        <v>4</v>
      </c>
      <c r="L6281" s="2" t="str">
        <f t="shared" si="1375"/>
        <v>Friday</v>
      </c>
      <c r="M6281" s="2">
        <f t="shared" si="1376"/>
        <v>16</v>
      </c>
      <c r="N6281" s="3">
        <f t="shared" si="1377"/>
        <v>0</v>
      </c>
      <c r="O6281" s="3">
        <f t="shared" si="1378"/>
        <v>1075</v>
      </c>
      <c r="P6281" t="str">
        <f t="shared" si="1379"/>
        <v>19-Apr</v>
      </c>
      <c r="Q6281" s="9">
        <f t="shared" si="1380"/>
        <v>0.62083333333333335</v>
      </c>
      <c r="R6281" t="str">
        <f t="shared" si="1381"/>
        <v>Afternoon</v>
      </c>
      <c r="S6281" s="2">
        <f t="shared" si="1382"/>
        <v>19</v>
      </c>
      <c r="T6281" t="str">
        <f t="shared" si="1383"/>
        <v>Shopping</v>
      </c>
      <c r="U6281">
        <f t="shared" si="1384"/>
        <v>14</v>
      </c>
      <c r="V6281" t="str">
        <f t="shared" si="1385"/>
        <v>FY Q1</v>
      </c>
    </row>
    <row r="6282" spans="1:22" x14ac:dyDescent="0.3">
      <c r="A6282" s="18">
        <v>45401</v>
      </c>
      <c r="B6282" t="s">
        <v>911</v>
      </c>
      <c r="C6282" t="s">
        <v>282</v>
      </c>
      <c r="D6282" t="s">
        <v>7400</v>
      </c>
      <c r="E6282">
        <v>766233966592</v>
      </c>
      <c r="F6282" t="s">
        <v>16</v>
      </c>
      <c r="G6282" t="s">
        <v>67</v>
      </c>
      <c r="H6282">
        <v>3405</v>
      </c>
      <c r="I6282" s="2">
        <f t="shared" si="1372"/>
        <v>2024</v>
      </c>
      <c r="J6282" s="2" t="str">
        <f t="shared" si="1373"/>
        <v>April</v>
      </c>
      <c r="K6282" s="2">
        <f t="shared" si="1374"/>
        <v>4</v>
      </c>
      <c r="L6282" s="2" t="str">
        <f t="shared" si="1375"/>
        <v>Friday</v>
      </c>
      <c r="M6282" s="2">
        <f t="shared" si="1376"/>
        <v>16</v>
      </c>
      <c r="N6282" s="3">
        <f t="shared" si="1377"/>
        <v>3405</v>
      </c>
      <c r="O6282" s="3">
        <f t="shared" si="1378"/>
        <v>0</v>
      </c>
      <c r="P6282" t="str">
        <f t="shared" si="1379"/>
        <v>19-Apr</v>
      </c>
      <c r="Q6282" s="9">
        <f t="shared" si="1380"/>
        <v>0.69027777777777777</v>
      </c>
      <c r="R6282" t="str">
        <f t="shared" si="1381"/>
        <v>Afternoon</v>
      </c>
      <c r="S6282" s="2">
        <f t="shared" si="1382"/>
        <v>19</v>
      </c>
      <c r="T6282" t="str">
        <f t="shared" si="1383"/>
        <v>Others</v>
      </c>
      <c r="U6282">
        <f t="shared" si="1384"/>
        <v>16</v>
      </c>
      <c r="V6282" t="str">
        <f t="shared" si="1385"/>
        <v>FY Q1</v>
      </c>
    </row>
    <row r="6283" spans="1:22" x14ac:dyDescent="0.3">
      <c r="A6283" s="18">
        <v>45401</v>
      </c>
      <c r="B6283" t="s">
        <v>669</v>
      </c>
      <c r="C6283" t="s">
        <v>82</v>
      </c>
      <c r="D6283" t="s">
        <v>7401</v>
      </c>
      <c r="E6283">
        <v>458737144174</v>
      </c>
      <c r="F6283" t="s">
        <v>16</v>
      </c>
      <c r="G6283" t="s">
        <v>67</v>
      </c>
      <c r="H6283">
        <v>4179</v>
      </c>
      <c r="I6283" s="2">
        <f t="shared" si="1372"/>
        <v>2024</v>
      </c>
      <c r="J6283" s="2" t="str">
        <f t="shared" si="1373"/>
        <v>April</v>
      </c>
      <c r="K6283" s="2">
        <f t="shared" si="1374"/>
        <v>4</v>
      </c>
      <c r="L6283" s="2" t="str">
        <f t="shared" si="1375"/>
        <v>Friday</v>
      </c>
      <c r="M6283" s="2">
        <f t="shared" si="1376"/>
        <v>16</v>
      </c>
      <c r="N6283" s="3">
        <f t="shared" si="1377"/>
        <v>4179</v>
      </c>
      <c r="O6283" s="3">
        <f t="shared" si="1378"/>
        <v>0</v>
      </c>
      <c r="P6283" t="str">
        <f t="shared" si="1379"/>
        <v>19-Apr</v>
      </c>
      <c r="Q6283" s="9">
        <f t="shared" si="1380"/>
        <v>0.81527777777777777</v>
      </c>
      <c r="R6283" t="str">
        <f t="shared" si="1381"/>
        <v>Evening</v>
      </c>
      <c r="S6283" s="2">
        <f t="shared" si="1382"/>
        <v>19</v>
      </c>
      <c r="T6283" t="str">
        <f t="shared" si="1383"/>
        <v>Others</v>
      </c>
      <c r="U6283">
        <f t="shared" si="1384"/>
        <v>19</v>
      </c>
      <c r="V6283" t="str">
        <f t="shared" si="1385"/>
        <v>FY Q1</v>
      </c>
    </row>
    <row r="6284" spans="1:22" x14ac:dyDescent="0.3">
      <c r="A6284" s="18">
        <v>45402</v>
      </c>
      <c r="B6284" t="s">
        <v>3646</v>
      </c>
      <c r="C6284" t="s">
        <v>189</v>
      </c>
      <c r="D6284" t="s">
        <v>7402</v>
      </c>
      <c r="E6284">
        <v>312891330819</v>
      </c>
      <c r="F6284" t="s">
        <v>16</v>
      </c>
      <c r="G6284" t="s">
        <v>71</v>
      </c>
      <c r="H6284">
        <v>4600</v>
      </c>
      <c r="I6284" s="2">
        <f t="shared" si="1372"/>
        <v>2024</v>
      </c>
      <c r="J6284" s="2" t="str">
        <f t="shared" si="1373"/>
        <v>April</v>
      </c>
      <c r="K6284" s="2">
        <f t="shared" si="1374"/>
        <v>4</v>
      </c>
      <c r="L6284" s="2" t="str">
        <f t="shared" si="1375"/>
        <v>Saturday</v>
      </c>
      <c r="M6284" s="2">
        <f t="shared" si="1376"/>
        <v>16</v>
      </c>
      <c r="N6284" s="3">
        <f t="shared" si="1377"/>
        <v>4600</v>
      </c>
      <c r="O6284" s="3">
        <f t="shared" si="1378"/>
        <v>0</v>
      </c>
      <c r="P6284" t="str">
        <f t="shared" si="1379"/>
        <v>20-Apr</v>
      </c>
      <c r="Q6284" s="9">
        <f t="shared" si="1380"/>
        <v>0.37777777777777777</v>
      </c>
      <c r="R6284" t="str">
        <f t="shared" si="1381"/>
        <v>Morning</v>
      </c>
      <c r="S6284" s="2">
        <f t="shared" si="1382"/>
        <v>20</v>
      </c>
      <c r="T6284" t="str">
        <f t="shared" si="1383"/>
        <v>Others</v>
      </c>
      <c r="U6284">
        <f t="shared" si="1384"/>
        <v>9</v>
      </c>
      <c r="V6284" t="str">
        <f t="shared" si="1385"/>
        <v>FY Q1</v>
      </c>
    </row>
    <row r="6285" spans="1:22" x14ac:dyDescent="0.3">
      <c r="A6285" s="18">
        <v>45402</v>
      </c>
      <c r="B6285" t="s">
        <v>1275</v>
      </c>
      <c r="C6285" t="s">
        <v>131</v>
      </c>
      <c r="D6285" t="s">
        <v>7403</v>
      </c>
      <c r="E6285">
        <v>528775699200</v>
      </c>
      <c r="F6285" t="s">
        <v>16</v>
      </c>
      <c r="G6285" t="s">
        <v>71</v>
      </c>
      <c r="H6285">
        <v>1496</v>
      </c>
      <c r="I6285" s="2">
        <f t="shared" si="1372"/>
        <v>2024</v>
      </c>
      <c r="J6285" s="2" t="str">
        <f t="shared" si="1373"/>
        <v>April</v>
      </c>
      <c r="K6285" s="2">
        <f t="shared" si="1374"/>
        <v>4</v>
      </c>
      <c r="L6285" s="2" t="str">
        <f t="shared" si="1375"/>
        <v>Saturday</v>
      </c>
      <c r="M6285" s="2">
        <f t="shared" si="1376"/>
        <v>16</v>
      </c>
      <c r="N6285" s="3">
        <f t="shared" si="1377"/>
        <v>1496</v>
      </c>
      <c r="O6285" s="3">
        <f t="shared" si="1378"/>
        <v>0</v>
      </c>
      <c r="P6285" t="str">
        <f t="shared" si="1379"/>
        <v>20-Apr</v>
      </c>
      <c r="Q6285" s="9">
        <f t="shared" si="1380"/>
        <v>0.53055555555555556</v>
      </c>
      <c r="R6285" t="str">
        <f t="shared" si="1381"/>
        <v>Afternoon</v>
      </c>
      <c r="S6285" s="2">
        <f t="shared" si="1382"/>
        <v>20</v>
      </c>
      <c r="T6285" t="str">
        <f t="shared" si="1383"/>
        <v>Others</v>
      </c>
      <c r="U6285">
        <f t="shared" si="1384"/>
        <v>12</v>
      </c>
      <c r="V6285" t="str">
        <f t="shared" si="1385"/>
        <v>FY Q1</v>
      </c>
    </row>
    <row r="6286" spans="1:22" x14ac:dyDescent="0.3">
      <c r="A6286" s="18">
        <v>45402</v>
      </c>
      <c r="B6286" t="s">
        <v>433</v>
      </c>
      <c r="C6286" t="s">
        <v>131</v>
      </c>
      <c r="D6286" t="s">
        <v>7404</v>
      </c>
      <c r="E6286">
        <v>495906744382</v>
      </c>
      <c r="F6286" t="s">
        <v>16</v>
      </c>
      <c r="G6286" t="s">
        <v>71</v>
      </c>
      <c r="H6286">
        <v>16248</v>
      </c>
      <c r="I6286" s="2">
        <f t="shared" si="1372"/>
        <v>2024</v>
      </c>
      <c r="J6286" s="2" t="str">
        <f t="shared" si="1373"/>
        <v>April</v>
      </c>
      <c r="K6286" s="2">
        <f t="shared" si="1374"/>
        <v>4</v>
      </c>
      <c r="L6286" s="2" t="str">
        <f t="shared" si="1375"/>
        <v>Saturday</v>
      </c>
      <c r="M6286" s="2">
        <f t="shared" si="1376"/>
        <v>16</v>
      </c>
      <c r="N6286" s="3">
        <f t="shared" si="1377"/>
        <v>16248</v>
      </c>
      <c r="O6286" s="3">
        <f t="shared" si="1378"/>
        <v>0</v>
      </c>
      <c r="P6286" t="str">
        <f t="shared" si="1379"/>
        <v>20-Apr</v>
      </c>
      <c r="Q6286" s="9">
        <f t="shared" si="1380"/>
        <v>0.8125</v>
      </c>
      <c r="R6286" t="str">
        <f t="shared" si="1381"/>
        <v>Evening</v>
      </c>
      <c r="S6286" s="2">
        <f t="shared" si="1382"/>
        <v>20</v>
      </c>
      <c r="T6286" t="str">
        <f t="shared" si="1383"/>
        <v>Others</v>
      </c>
      <c r="U6286">
        <f t="shared" si="1384"/>
        <v>19</v>
      </c>
      <c r="V6286" t="str">
        <f t="shared" si="1385"/>
        <v>FY Q1</v>
      </c>
    </row>
    <row r="6287" spans="1:22" x14ac:dyDescent="0.3">
      <c r="A6287" s="18">
        <v>45402</v>
      </c>
      <c r="B6287" t="s">
        <v>4117</v>
      </c>
      <c r="C6287" t="s">
        <v>85</v>
      </c>
      <c r="D6287" t="s">
        <v>7405</v>
      </c>
      <c r="E6287">
        <v>906302594563</v>
      </c>
      <c r="F6287" t="s">
        <v>16</v>
      </c>
      <c r="G6287" t="s">
        <v>71</v>
      </c>
      <c r="H6287">
        <v>22796</v>
      </c>
      <c r="I6287" s="2">
        <f t="shared" si="1372"/>
        <v>2024</v>
      </c>
      <c r="J6287" s="2" t="str">
        <f t="shared" si="1373"/>
        <v>April</v>
      </c>
      <c r="K6287" s="2">
        <f t="shared" si="1374"/>
        <v>4</v>
      </c>
      <c r="L6287" s="2" t="str">
        <f t="shared" si="1375"/>
        <v>Saturday</v>
      </c>
      <c r="M6287" s="2">
        <f t="shared" si="1376"/>
        <v>16</v>
      </c>
      <c r="N6287" s="3">
        <f t="shared" si="1377"/>
        <v>22796</v>
      </c>
      <c r="O6287" s="3">
        <f t="shared" si="1378"/>
        <v>0</v>
      </c>
      <c r="P6287" t="str">
        <f t="shared" si="1379"/>
        <v>20-Apr</v>
      </c>
      <c r="Q6287" s="9">
        <f t="shared" si="1380"/>
        <v>0.99652777777777779</v>
      </c>
      <c r="R6287" t="str">
        <f t="shared" si="1381"/>
        <v>Night</v>
      </c>
      <c r="S6287" s="2">
        <f t="shared" si="1382"/>
        <v>20</v>
      </c>
      <c r="T6287" t="str">
        <f t="shared" si="1383"/>
        <v>Others</v>
      </c>
      <c r="U6287">
        <f t="shared" si="1384"/>
        <v>23</v>
      </c>
      <c r="V6287" t="str">
        <f t="shared" si="1385"/>
        <v>FY Q1</v>
      </c>
    </row>
    <row r="6288" spans="1:22" x14ac:dyDescent="0.3">
      <c r="A6288" s="18">
        <v>45403</v>
      </c>
      <c r="B6288" t="s">
        <v>2580</v>
      </c>
      <c r="C6288" t="s">
        <v>189</v>
      </c>
      <c r="D6288" t="s">
        <v>7406</v>
      </c>
      <c r="E6288">
        <v>105564347300</v>
      </c>
      <c r="F6288" t="s">
        <v>16</v>
      </c>
      <c r="G6288" t="s">
        <v>67</v>
      </c>
      <c r="H6288">
        <v>11165</v>
      </c>
      <c r="I6288" s="2">
        <f t="shared" si="1372"/>
        <v>2024</v>
      </c>
      <c r="J6288" s="2" t="str">
        <f t="shared" si="1373"/>
        <v>April</v>
      </c>
      <c r="K6288" s="2">
        <f t="shared" si="1374"/>
        <v>4</v>
      </c>
      <c r="L6288" s="2" t="str">
        <f t="shared" si="1375"/>
        <v>Sunday</v>
      </c>
      <c r="M6288" s="2">
        <f t="shared" si="1376"/>
        <v>17</v>
      </c>
      <c r="N6288" s="3">
        <f t="shared" si="1377"/>
        <v>11165</v>
      </c>
      <c r="O6288" s="3">
        <f t="shared" si="1378"/>
        <v>0</v>
      </c>
      <c r="P6288" t="str">
        <f t="shared" si="1379"/>
        <v>21-Apr</v>
      </c>
      <c r="Q6288" s="9">
        <f t="shared" si="1380"/>
        <v>0.31874999999999998</v>
      </c>
      <c r="R6288" t="str">
        <f t="shared" si="1381"/>
        <v>Morning</v>
      </c>
      <c r="S6288" s="2">
        <f t="shared" si="1382"/>
        <v>21</v>
      </c>
      <c r="T6288" t="str">
        <f t="shared" si="1383"/>
        <v>Others</v>
      </c>
      <c r="U6288">
        <f t="shared" si="1384"/>
        <v>7</v>
      </c>
      <c r="V6288" t="str">
        <f t="shared" si="1385"/>
        <v>FY Q1</v>
      </c>
    </row>
    <row r="6289" spans="1:22" x14ac:dyDescent="0.3">
      <c r="A6289" s="18">
        <v>45403</v>
      </c>
      <c r="B6289" t="s">
        <v>4374</v>
      </c>
      <c r="C6289" t="s">
        <v>167</v>
      </c>
      <c r="D6289" t="s">
        <v>7407</v>
      </c>
      <c r="E6289">
        <v>650451964454</v>
      </c>
      <c r="F6289" t="s">
        <v>15</v>
      </c>
      <c r="G6289" t="s">
        <v>67</v>
      </c>
      <c r="H6289">
        <v>16955</v>
      </c>
      <c r="I6289" s="2">
        <f t="shared" si="1372"/>
        <v>2024</v>
      </c>
      <c r="J6289" s="2" t="str">
        <f t="shared" si="1373"/>
        <v>April</v>
      </c>
      <c r="K6289" s="2">
        <f t="shared" si="1374"/>
        <v>4</v>
      </c>
      <c r="L6289" s="2" t="str">
        <f t="shared" si="1375"/>
        <v>Sunday</v>
      </c>
      <c r="M6289" s="2">
        <f t="shared" si="1376"/>
        <v>17</v>
      </c>
      <c r="N6289" s="3">
        <f t="shared" si="1377"/>
        <v>0</v>
      </c>
      <c r="O6289" s="3">
        <f t="shared" si="1378"/>
        <v>16955</v>
      </c>
      <c r="P6289" t="str">
        <f t="shared" si="1379"/>
        <v>21-Apr</v>
      </c>
      <c r="Q6289" s="9">
        <f t="shared" si="1380"/>
        <v>0.44930555555555557</v>
      </c>
      <c r="R6289" t="str">
        <f t="shared" si="1381"/>
        <v>Morning</v>
      </c>
      <c r="S6289" s="2">
        <f t="shared" si="1382"/>
        <v>21</v>
      </c>
      <c r="T6289" t="str">
        <f t="shared" si="1383"/>
        <v>UPI Transfer</v>
      </c>
      <c r="U6289">
        <f t="shared" si="1384"/>
        <v>10</v>
      </c>
      <c r="V6289" t="str">
        <f t="shared" si="1385"/>
        <v>FY Q1</v>
      </c>
    </row>
    <row r="6290" spans="1:22" x14ac:dyDescent="0.3">
      <c r="A6290" s="18">
        <v>45403</v>
      </c>
      <c r="B6290" t="s">
        <v>1466</v>
      </c>
      <c r="C6290" t="s">
        <v>92</v>
      </c>
      <c r="D6290" t="s">
        <v>7408</v>
      </c>
      <c r="E6290">
        <v>59876976945</v>
      </c>
      <c r="F6290" t="s">
        <v>15</v>
      </c>
      <c r="G6290" t="s">
        <v>67</v>
      </c>
      <c r="H6290">
        <v>6097</v>
      </c>
      <c r="I6290" s="2">
        <f t="shared" si="1372"/>
        <v>2024</v>
      </c>
      <c r="J6290" s="2" t="str">
        <f t="shared" si="1373"/>
        <v>April</v>
      </c>
      <c r="K6290" s="2">
        <f t="shared" si="1374"/>
        <v>4</v>
      </c>
      <c r="L6290" s="2" t="str">
        <f t="shared" si="1375"/>
        <v>Sunday</v>
      </c>
      <c r="M6290" s="2">
        <f t="shared" si="1376"/>
        <v>17</v>
      </c>
      <c r="N6290" s="3">
        <f t="shared" si="1377"/>
        <v>0</v>
      </c>
      <c r="O6290" s="3">
        <f t="shared" si="1378"/>
        <v>6097</v>
      </c>
      <c r="P6290" t="str">
        <f t="shared" si="1379"/>
        <v>21-Apr</v>
      </c>
      <c r="Q6290" s="9">
        <f t="shared" si="1380"/>
        <v>0.56597222222222221</v>
      </c>
      <c r="R6290" t="str">
        <f t="shared" si="1381"/>
        <v>Afternoon</v>
      </c>
      <c r="S6290" s="2">
        <f t="shared" si="1382"/>
        <v>21</v>
      </c>
      <c r="T6290" t="str">
        <f t="shared" si="1383"/>
        <v>UPI Transfer</v>
      </c>
      <c r="U6290">
        <f t="shared" si="1384"/>
        <v>13</v>
      </c>
      <c r="V6290" t="str">
        <f t="shared" si="1385"/>
        <v>FY Q1</v>
      </c>
    </row>
    <row r="6291" spans="1:22" x14ac:dyDescent="0.3">
      <c r="A6291" s="18">
        <v>45403</v>
      </c>
      <c r="B6291" t="s">
        <v>136</v>
      </c>
      <c r="C6291" t="s">
        <v>151</v>
      </c>
      <c r="D6291" t="s">
        <v>7409</v>
      </c>
      <c r="E6291">
        <v>833681683935</v>
      </c>
      <c r="F6291" t="s">
        <v>15</v>
      </c>
      <c r="G6291" t="s">
        <v>67</v>
      </c>
      <c r="H6291">
        <v>9763</v>
      </c>
      <c r="I6291" s="2">
        <f t="shared" si="1372"/>
        <v>2024</v>
      </c>
      <c r="J6291" s="2" t="str">
        <f t="shared" si="1373"/>
        <v>April</v>
      </c>
      <c r="K6291" s="2">
        <f t="shared" si="1374"/>
        <v>4</v>
      </c>
      <c r="L6291" s="2" t="str">
        <f t="shared" si="1375"/>
        <v>Sunday</v>
      </c>
      <c r="M6291" s="2">
        <f t="shared" si="1376"/>
        <v>17</v>
      </c>
      <c r="N6291" s="3">
        <f t="shared" si="1377"/>
        <v>0</v>
      </c>
      <c r="O6291" s="3">
        <f t="shared" si="1378"/>
        <v>9763</v>
      </c>
      <c r="P6291" t="str">
        <f t="shared" si="1379"/>
        <v>21-Apr</v>
      </c>
      <c r="Q6291" s="9">
        <f t="shared" si="1380"/>
        <v>0.71944444444444444</v>
      </c>
      <c r="R6291" t="str">
        <f t="shared" si="1381"/>
        <v>Evening</v>
      </c>
      <c r="S6291" s="2">
        <f t="shared" si="1382"/>
        <v>21</v>
      </c>
      <c r="T6291" t="str">
        <f t="shared" si="1383"/>
        <v>UPI Transfer</v>
      </c>
      <c r="U6291">
        <f t="shared" si="1384"/>
        <v>17</v>
      </c>
      <c r="V6291" t="str">
        <f t="shared" si="1385"/>
        <v>FY Q1</v>
      </c>
    </row>
    <row r="6292" spans="1:22" x14ac:dyDescent="0.3">
      <c r="A6292" s="18">
        <v>45403</v>
      </c>
      <c r="B6292" t="s">
        <v>799</v>
      </c>
      <c r="C6292" t="s">
        <v>85</v>
      </c>
      <c r="D6292" t="s">
        <v>7410</v>
      </c>
      <c r="E6292">
        <v>821130107695</v>
      </c>
      <c r="F6292" t="s">
        <v>16</v>
      </c>
      <c r="G6292" t="s">
        <v>67</v>
      </c>
      <c r="H6292">
        <v>12882</v>
      </c>
      <c r="I6292" s="2">
        <f t="shared" si="1372"/>
        <v>2024</v>
      </c>
      <c r="J6292" s="2" t="str">
        <f t="shared" si="1373"/>
        <v>April</v>
      </c>
      <c r="K6292" s="2">
        <f t="shared" si="1374"/>
        <v>4</v>
      </c>
      <c r="L6292" s="2" t="str">
        <f t="shared" si="1375"/>
        <v>Sunday</v>
      </c>
      <c r="M6292" s="2">
        <f t="shared" si="1376"/>
        <v>17</v>
      </c>
      <c r="N6292" s="3">
        <f t="shared" si="1377"/>
        <v>12882</v>
      </c>
      <c r="O6292" s="3">
        <f t="shared" si="1378"/>
        <v>0</v>
      </c>
      <c r="P6292" t="str">
        <f t="shared" si="1379"/>
        <v>21-Apr</v>
      </c>
      <c r="Q6292" s="9">
        <f t="shared" si="1380"/>
        <v>0.83611111111111114</v>
      </c>
      <c r="R6292" t="str">
        <f t="shared" si="1381"/>
        <v>Evening</v>
      </c>
      <c r="S6292" s="2">
        <f t="shared" si="1382"/>
        <v>21</v>
      </c>
      <c r="T6292" t="str">
        <f t="shared" si="1383"/>
        <v>Others</v>
      </c>
      <c r="U6292">
        <f t="shared" si="1384"/>
        <v>20</v>
      </c>
      <c r="V6292" t="str">
        <f t="shared" si="1385"/>
        <v>FY Q1</v>
      </c>
    </row>
    <row r="6293" spans="1:22" x14ac:dyDescent="0.3">
      <c r="A6293" s="18">
        <v>45403</v>
      </c>
      <c r="B6293" t="s">
        <v>3753</v>
      </c>
      <c r="C6293" t="s">
        <v>95</v>
      </c>
      <c r="D6293" t="s">
        <v>7411</v>
      </c>
      <c r="E6293">
        <v>786963046324</v>
      </c>
      <c r="F6293" t="s">
        <v>16</v>
      </c>
      <c r="G6293" t="s">
        <v>71</v>
      </c>
      <c r="H6293">
        <v>11828</v>
      </c>
      <c r="I6293" s="2">
        <f t="shared" si="1372"/>
        <v>2024</v>
      </c>
      <c r="J6293" s="2" t="str">
        <f t="shared" si="1373"/>
        <v>April</v>
      </c>
      <c r="K6293" s="2">
        <f t="shared" si="1374"/>
        <v>4</v>
      </c>
      <c r="L6293" s="2" t="str">
        <f t="shared" si="1375"/>
        <v>Sunday</v>
      </c>
      <c r="M6293" s="2">
        <f t="shared" si="1376"/>
        <v>17</v>
      </c>
      <c r="N6293" s="3">
        <f t="shared" si="1377"/>
        <v>11828</v>
      </c>
      <c r="O6293" s="3">
        <f t="shared" si="1378"/>
        <v>0</v>
      </c>
      <c r="P6293" t="str">
        <f t="shared" si="1379"/>
        <v>21-Apr</v>
      </c>
      <c r="Q6293" s="9">
        <f t="shared" si="1380"/>
        <v>0.83958333333333335</v>
      </c>
      <c r="R6293" t="str">
        <f t="shared" si="1381"/>
        <v>Evening</v>
      </c>
      <c r="S6293" s="2">
        <f t="shared" si="1382"/>
        <v>21</v>
      </c>
      <c r="T6293" t="str">
        <f t="shared" si="1383"/>
        <v>Others</v>
      </c>
      <c r="U6293">
        <f t="shared" si="1384"/>
        <v>20</v>
      </c>
      <c r="V6293" t="str">
        <f t="shared" si="1385"/>
        <v>FY Q1</v>
      </c>
    </row>
    <row r="6294" spans="1:22" x14ac:dyDescent="0.3">
      <c r="A6294" s="18">
        <v>45404</v>
      </c>
      <c r="B6294" t="s">
        <v>2201</v>
      </c>
      <c r="C6294" t="s">
        <v>82</v>
      </c>
      <c r="D6294" t="s">
        <v>7412</v>
      </c>
      <c r="E6294">
        <v>603898789182</v>
      </c>
      <c r="F6294" t="s">
        <v>16</v>
      </c>
      <c r="G6294" t="s">
        <v>67</v>
      </c>
      <c r="H6294">
        <v>7971</v>
      </c>
      <c r="I6294" s="2">
        <f t="shared" si="1372"/>
        <v>2024</v>
      </c>
      <c r="J6294" s="2" t="str">
        <f t="shared" si="1373"/>
        <v>April</v>
      </c>
      <c r="K6294" s="2">
        <f t="shared" si="1374"/>
        <v>4</v>
      </c>
      <c r="L6294" s="2" t="str">
        <f t="shared" si="1375"/>
        <v>Monday</v>
      </c>
      <c r="M6294" s="2">
        <f t="shared" si="1376"/>
        <v>17</v>
      </c>
      <c r="N6294" s="3">
        <f t="shared" si="1377"/>
        <v>7971</v>
      </c>
      <c r="O6294" s="3">
        <f t="shared" si="1378"/>
        <v>0</v>
      </c>
      <c r="P6294" t="str">
        <f t="shared" si="1379"/>
        <v>22-Apr</v>
      </c>
      <c r="Q6294" s="9">
        <f t="shared" si="1380"/>
        <v>0.47499999999999998</v>
      </c>
      <c r="R6294" t="str">
        <f t="shared" si="1381"/>
        <v>Morning</v>
      </c>
      <c r="S6294" s="2">
        <f t="shared" si="1382"/>
        <v>22</v>
      </c>
      <c r="T6294" t="str">
        <f t="shared" si="1383"/>
        <v>Others</v>
      </c>
      <c r="U6294">
        <f t="shared" si="1384"/>
        <v>11</v>
      </c>
      <c r="V6294" t="str">
        <f t="shared" si="1385"/>
        <v>FY Q1</v>
      </c>
    </row>
    <row r="6295" spans="1:22" x14ac:dyDescent="0.3">
      <c r="A6295" s="18">
        <v>45404</v>
      </c>
      <c r="B6295" t="s">
        <v>2117</v>
      </c>
      <c r="C6295" t="s">
        <v>76</v>
      </c>
      <c r="D6295" t="s">
        <v>7413</v>
      </c>
      <c r="E6295">
        <v>816876988644</v>
      </c>
      <c r="F6295" t="s">
        <v>16</v>
      </c>
      <c r="G6295" t="s">
        <v>71</v>
      </c>
      <c r="H6295">
        <v>5658</v>
      </c>
      <c r="I6295" s="2">
        <f t="shared" si="1372"/>
        <v>2024</v>
      </c>
      <c r="J6295" s="2" t="str">
        <f t="shared" si="1373"/>
        <v>April</v>
      </c>
      <c r="K6295" s="2">
        <f t="shared" si="1374"/>
        <v>4</v>
      </c>
      <c r="L6295" s="2" t="str">
        <f t="shared" si="1375"/>
        <v>Monday</v>
      </c>
      <c r="M6295" s="2">
        <f t="shared" si="1376"/>
        <v>17</v>
      </c>
      <c r="N6295" s="3">
        <f t="shared" si="1377"/>
        <v>5658</v>
      </c>
      <c r="O6295" s="3">
        <f t="shared" si="1378"/>
        <v>0</v>
      </c>
      <c r="P6295" t="str">
        <f t="shared" si="1379"/>
        <v>22-Apr</v>
      </c>
      <c r="Q6295" s="9">
        <f t="shared" si="1380"/>
        <v>0.54583333333333328</v>
      </c>
      <c r="R6295" t="str">
        <f t="shared" si="1381"/>
        <v>Afternoon</v>
      </c>
      <c r="S6295" s="2">
        <f t="shared" si="1382"/>
        <v>22</v>
      </c>
      <c r="T6295" t="str">
        <f t="shared" si="1383"/>
        <v>Others</v>
      </c>
      <c r="U6295">
        <f t="shared" si="1384"/>
        <v>13</v>
      </c>
      <c r="V6295" t="str">
        <f t="shared" si="1385"/>
        <v>FY Q1</v>
      </c>
    </row>
    <row r="6296" spans="1:22" x14ac:dyDescent="0.3">
      <c r="A6296" s="18">
        <v>45404</v>
      </c>
      <c r="B6296" t="s">
        <v>2001</v>
      </c>
      <c r="C6296" t="s">
        <v>366</v>
      </c>
      <c r="D6296" t="s">
        <v>7414</v>
      </c>
      <c r="E6296">
        <v>125698072851</v>
      </c>
      <c r="F6296" t="s">
        <v>16</v>
      </c>
      <c r="G6296" t="s">
        <v>67</v>
      </c>
      <c r="H6296">
        <v>4355</v>
      </c>
      <c r="I6296" s="2">
        <f t="shared" si="1372"/>
        <v>2024</v>
      </c>
      <c r="J6296" s="2" t="str">
        <f t="shared" si="1373"/>
        <v>April</v>
      </c>
      <c r="K6296" s="2">
        <f t="shared" si="1374"/>
        <v>4</v>
      </c>
      <c r="L6296" s="2" t="str">
        <f t="shared" si="1375"/>
        <v>Monday</v>
      </c>
      <c r="M6296" s="2">
        <f t="shared" si="1376"/>
        <v>17</v>
      </c>
      <c r="N6296" s="3">
        <f t="shared" si="1377"/>
        <v>4355</v>
      </c>
      <c r="O6296" s="3">
        <f t="shared" si="1378"/>
        <v>0</v>
      </c>
      <c r="P6296" t="str">
        <f t="shared" si="1379"/>
        <v>22-Apr</v>
      </c>
      <c r="Q6296" s="9">
        <f t="shared" si="1380"/>
        <v>0.63541666666666663</v>
      </c>
      <c r="R6296" t="str">
        <f t="shared" si="1381"/>
        <v>Afternoon</v>
      </c>
      <c r="S6296" s="2">
        <f t="shared" si="1382"/>
        <v>22</v>
      </c>
      <c r="T6296" t="str">
        <f t="shared" si="1383"/>
        <v>Others</v>
      </c>
      <c r="U6296">
        <f t="shared" si="1384"/>
        <v>15</v>
      </c>
      <c r="V6296" t="str">
        <f t="shared" si="1385"/>
        <v>FY Q1</v>
      </c>
    </row>
    <row r="6297" spans="1:22" x14ac:dyDescent="0.3">
      <c r="A6297" s="18">
        <v>45404</v>
      </c>
      <c r="B6297" t="s">
        <v>811</v>
      </c>
      <c r="C6297" t="s">
        <v>69</v>
      </c>
      <c r="D6297" t="s">
        <v>7415</v>
      </c>
      <c r="E6297">
        <v>756868461000</v>
      </c>
      <c r="F6297" t="s">
        <v>16</v>
      </c>
      <c r="G6297" t="s">
        <v>71</v>
      </c>
      <c r="H6297">
        <v>11595</v>
      </c>
      <c r="I6297" s="2">
        <f t="shared" si="1372"/>
        <v>2024</v>
      </c>
      <c r="J6297" s="2" t="str">
        <f t="shared" si="1373"/>
        <v>April</v>
      </c>
      <c r="K6297" s="2">
        <f t="shared" si="1374"/>
        <v>4</v>
      </c>
      <c r="L6297" s="2" t="str">
        <f t="shared" si="1375"/>
        <v>Monday</v>
      </c>
      <c r="M6297" s="2">
        <f t="shared" si="1376"/>
        <v>17</v>
      </c>
      <c r="N6297" s="3">
        <f t="shared" si="1377"/>
        <v>11595</v>
      </c>
      <c r="O6297" s="3">
        <f t="shared" si="1378"/>
        <v>0</v>
      </c>
      <c r="P6297" t="str">
        <f t="shared" si="1379"/>
        <v>22-Apr</v>
      </c>
      <c r="Q6297" s="9">
        <f t="shared" si="1380"/>
        <v>0.65277777777777779</v>
      </c>
      <c r="R6297" t="str">
        <f t="shared" si="1381"/>
        <v>Afternoon</v>
      </c>
      <c r="S6297" s="2">
        <f t="shared" si="1382"/>
        <v>22</v>
      </c>
      <c r="T6297" t="str">
        <f t="shared" si="1383"/>
        <v>Others</v>
      </c>
      <c r="U6297">
        <f t="shared" si="1384"/>
        <v>15</v>
      </c>
      <c r="V6297" t="str">
        <f t="shared" si="1385"/>
        <v>FY Q1</v>
      </c>
    </row>
    <row r="6298" spans="1:22" x14ac:dyDescent="0.3">
      <c r="A6298" s="18">
        <v>45404</v>
      </c>
      <c r="B6298" t="s">
        <v>1403</v>
      </c>
      <c r="C6298" t="s">
        <v>73</v>
      </c>
      <c r="D6298" t="s">
        <v>7416</v>
      </c>
      <c r="E6298">
        <v>92937976974</v>
      </c>
      <c r="F6298" t="s">
        <v>16</v>
      </c>
      <c r="G6298" t="s">
        <v>71</v>
      </c>
      <c r="H6298">
        <v>7204</v>
      </c>
      <c r="I6298" s="2">
        <f t="shared" si="1372"/>
        <v>2024</v>
      </c>
      <c r="J6298" s="2" t="str">
        <f t="shared" si="1373"/>
        <v>April</v>
      </c>
      <c r="K6298" s="2">
        <f t="shared" si="1374"/>
        <v>4</v>
      </c>
      <c r="L6298" s="2" t="str">
        <f t="shared" si="1375"/>
        <v>Monday</v>
      </c>
      <c r="M6298" s="2">
        <f t="shared" si="1376"/>
        <v>17</v>
      </c>
      <c r="N6298" s="3">
        <f t="shared" si="1377"/>
        <v>7204</v>
      </c>
      <c r="O6298" s="3">
        <f t="shared" si="1378"/>
        <v>0</v>
      </c>
      <c r="P6298" t="str">
        <f t="shared" si="1379"/>
        <v>22-Apr</v>
      </c>
      <c r="Q6298" s="9">
        <f t="shared" si="1380"/>
        <v>0.77986111111111112</v>
      </c>
      <c r="R6298" t="str">
        <f t="shared" si="1381"/>
        <v>Evening</v>
      </c>
      <c r="S6298" s="2">
        <f t="shared" si="1382"/>
        <v>22</v>
      </c>
      <c r="T6298" t="str">
        <f t="shared" si="1383"/>
        <v>Others</v>
      </c>
      <c r="U6298">
        <f t="shared" si="1384"/>
        <v>18</v>
      </c>
      <c r="V6298" t="str">
        <f t="shared" si="1385"/>
        <v>FY Q1</v>
      </c>
    </row>
    <row r="6299" spans="1:22" x14ac:dyDescent="0.3">
      <c r="A6299" s="18">
        <v>45404</v>
      </c>
      <c r="B6299" t="s">
        <v>882</v>
      </c>
      <c r="C6299" t="s">
        <v>92</v>
      </c>
      <c r="D6299" t="s">
        <v>7417</v>
      </c>
      <c r="E6299">
        <v>162792541593</v>
      </c>
      <c r="F6299" t="s">
        <v>15</v>
      </c>
      <c r="G6299" t="s">
        <v>67</v>
      </c>
      <c r="H6299">
        <v>10011</v>
      </c>
      <c r="I6299" s="2">
        <f t="shared" si="1372"/>
        <v>2024</v>
      </c>
      <c r="J6299" s="2" t="str">
        <f t="shared" si="1373"/>
        <v>April</v>
      </c>
      <c r="K6299" s="2">
        <f t="shared" si="1374"/>
        <v>4</v>
      </c>
      <c r="L6299" s="2" t="str">
        <f t="shared" si="1375"/>
        <v>Monday</v>
      </c>
      <c r="M6299" s="2">
        <f t="shared" si="1376"/>
        <v>17</v>
      </c>
      <c r="N6299" s="3">
        <f t="shared" si="1377"/>
        <v>0</v>
      </c>
      <c r="O6299" s="3">
        <f t="shared" si="1378"/>
        <v>10011</v>
      </c>
      <c r="P6299" t="str">
        <f t="shared" si="1379"/>
        <v>22-Apr</v>
      </c>
      <c r="Q6299" s="9">
        <f t="shared" si="1380"/>
        <v>0.80555555555555558</v>
      </c>
      <c r="R6299" t="str">
        <f t="shared" si="1381"/>
        <v>Evening</v>
      </c>
      <c r="S6299" s="2">
        <f t="shared" si="1382"/>
        <v>22</v>
      </c>
      <c r="T6299" t="str">
        <f t="shared" si="1383"/>
        <v>UPI Transfer</v>
      </c>
      <c r="U6299">
        <f t="shared" si="1384"/>
        <v>19</v>
      </c>
      <c r="V6299" t="str">
        <f t="shared" si="1385"/>
        <v>FY Q1</v>
      </c>
    </row>
    <row r="6300" spans="1:22" x14ac:dyDescent="0.3">
      <c r="A6300" s="18">
        <v>45404</v>
      </c>
      <c r="B6300" t="s">
        <v>4576</v>
      </c>
      <c r="C6300" t="s">
        <v>131</v>
      </c>
      <c r="D6300" t="s">
        <v>7418</v>
      </c>
      <c r="E6300">
        <v>208280524623</v>
      </c>
      <c r="F6300" t="s">
        <v>16</v>
      </c>
      <c r="G6300" t="s">
        <v>71</v>
      </c>
      <c r="H6300">
        <v>14981</v>
      </c>
      <c r="I6300" s="2">
        <f t="shared" si="1372"/>
        <v>2024</v>
      </c>
      <c r="J6300" s="2" t="str">
        <f t="shared" si="1373"/>
        <v>April</v>
      </c>
      <c r="K6300" s="2">
        <f t="shared" si="1374"/>
        <v>4</v>
      </c>
      <c r="L6300" s="2" t="str">
        <f t="shared" si="1375"/>
        <v>Monday</v>
      </c>
      <c r="M6300" s="2">
        <f t="shared" si="1376"/>
        <v>17</v>
      </c>
      <c r="N6300" s="3">
        <f t="shared" si="1377"/>
        <v>14981</v>
      </c>
      <c r="O6300" s="3">
        <f t="shared" si="1378"/>
        <v>0</v>
      </c>
      <c r="P6300" t="str">
        <f t="shared" si="1379"/>
        <v>22-Apr</v>
      </c>
      <c r="Q6300" s="9">
        <f t="shared" si="1380"/>
        <v>0.89652777777777781</v>
      </c>
      <c r="R6300" t="str">
        <f t="shared" si="1381"/>
        <v>Night</v>
      </c>
      <c r="S6300" s="2">
        <f t="shared" si="1382"/>
        <v>22</v>
      </c>
      <c r="T6300" t="str">
        <f t="shared" si="1383"/>
        <v>Others</v>
      </c>
      <c r="U6300">
        <f t="shared" si="1384"/>
        <v>21</v>
      </c>
      <c r="V6300" t="str">
        <f t="shared" si="1385"/>
        <v>FY Q1</v>
      </c>
    </row>
    <row r="6301" spans="1:22" x14ac:dyDescent="0.3">
      <c r="A6301" s="18">
        <v>45404</v>
      </c>
      <c r="B6301" t="s">
        <v>268</v>
      </c>
      <c r="C6301" t="s">
        <v>117</v>
      </c>
      <c r="D6301" t="s">
        <v>7419</v>
      </c>
      <c r="E6301">
        <v>610226683689</v>
      </c>
      <c r="F6301" t="s">
        <v>16</v>
      </c>
      <c r="G6301" t="s">
        <v>71</v>
      </c>
      <c r="H6301">
        <v>5180</v>
      </c>
      <c r="I6301" s="2">
        <f t="shared" si="1372"/>
        <v>2024</v>
      </c>
      <c r="J6301" s="2" t="str">
        <f t="shared" si="1373"/>
        <v>April</v>
      </c>
      <c r="K6301" s="2">
        <f t="shared" si="1374"/>
        <v>4</v>
      </c>
      <c r="L6301" s="2" t="str">
        <f t="shared" si="1375"/>
        <v>Monday</v>
      </c>
      <c r="M6301" s="2">
        <f t="shared" si="1376"/>
        <v>17</v>
      </c>
      <c r="N6301" s="3">
        <f t="shared" si="1377"/>
        <v>5180</v>
      </c>
      <c r="O6301" s="3">
        <f t="shared" si="1378"/>
        <v>0</v>
      </c>
      <c r="P6301" t="str">
        <f t="shared" si="1379"/>
        <v>22-Apr</v>
      </c>
      <c r="Q6301" s="9">
        <f t="shared" si="1380"/>
        <v>0.92083333333333328</v>
      </c>
      <c r="R6301" t="str">
        <f t="shared" si="1381"/>
        <v>Night</v>
      </c>
      <c r="S6301" s="2">
        <f t="shared" si="1382"/>
        <v>22</v>
      </c>
      <c r="T6301" t="str">
        <f t="shared" si="1383"/>
        <v>Others</v>
      </c>
      <c r="U6301">
        <f t="shared" si="1384"/>
        <v>22</v>
      </c>
      <c r="V6301" t="str">
        <f t="shared" si="1385"/>
        <v>FY Q1</v>
      </c>
    </row>
    <row r="6302" spans="1:22" x14ac:dyDescent="0.3">
      <c r="A6302" s="18">
        <v>45405</v>
      </c>
      <c r="B6302" t="s">
        <v>664</v>
      </c>
      <c r="C6302" t="s">
        <v>69</v>
      </c>
      <c r="D6302" t="s">
        <v>7420</v>
      </c>
      <c r="E6302">
        <v>226873613355</v>
      </c>
      <c r="F6302" t="s">
        <v>16</v>
      </c>
      <c r="G6302" t="s">
        <v>71</v>
      </c>
      <c r="H6302">
        <v>18627</v>
      </c>
      <c r="I6302" s="2">
        <f t="shared" si="1372"/>
        <v>2024</v>
      </c>
      <c r="J6302" s="2" t="str">
        <f t="shared" si="1373"/>
        <v>April</v>
      </c>
      <c r="K6302" s="2">
        <f t="shared" si="1374"/>
        <v>4</v>
      </c>
      <c r="L6302" s="2" t="str">
        <f t="shared" si="1375"/>
        <v>Tuesday</v>
      </c>
      <c r="M6302" s="2">
        <f t="shared" si="1376"/>
        <v>17</v>
      </c>
      <c r="N6302" s="3">
        <f t="shared" si="1377"/>
        <v>18627</v>
      </c>
      <c r="O6302" s="3">
        <f t="shared" si="1378"/>
        <v>0</v>
      </c>
      <c r="P6302" t="str">
        <f t="shared" si="1379"/>
        <v>23-Apr</v>
      </c>
      <c r="Q6302" s="9">
        <f t="shared" si="1380"/>
        <v>0.56319444444444444</v>
      </c>
      <c r="R6302" t="str">
        <f t="shared" si="1381"/>
        <v>Afternoon</v>
      </c>
      <c r="S6302" s="2">
        <f t="shared" si="1382"/>
        <v>23</v>
      </c>
      <c r="T6302" t="str">
        <f t="shared" si="1383"/>
        <v>Others</v>
      </c>
      <c r="U6302">
        <f t="shared" si="1384"/>
        <v>13</v>
      </c>
      <c r="V6302" t="str">
        <f t="shared" si="1385"/>
        <v>FY Q1</v>
      </c>
    </row>
    <row r="6303" spans="1:22" x14ac:dyDescent="0.3">
      <c r="A6303" s="18">
        <v>45405</v>
      </c>
      <c r="B6303" t="s">
        <v>980</v>
      </c>
      <c r="C6303" t="s">
        <v>65</v>
      </c>
      <c r="D6303" t="s">
        <v>7421</v>
      </c>
      <c r="E6303">
        <v>351941605947</v>
      </c>
      <c r="F6303" t="s">
        <v>16</v>
      </c>
      <c r="G6303" t="s">
        <v>71</v>
      </c>
      <c r="H6303">
        <v>1755</v>
      </c>
      <c r="I6303" s="2">
        <f t="shared" si="1372"/>
        <v>2024</v>
      </c>
      <c r="J6303" s="2" t="str">
        <f t="shared" si="1373"/>
        <v>April</v>
      </c>
      <c r="K6303" s="2">
        <f t="shared" si="1374"/>
        <v>4</v>
      </c>
      <c r="L6303" s="2" t="str">
        <f t="shared" si="1375"/>
        <v>Tuesday</v>
      </c>
      <c r="M6303" s="2">
        <f t="shared" si="1376"/>
        <v>17</v>
      </c>
      <c r="N6303" s="3">
        <f t="shared" si="1377"/>
        <v>1755</v>
      </c>
      <c r="O6303" s="3">
        <f t="shared" si="1378"/>
        <v>0</v>
      </c>
      <c r="P6303" t="str">
        <f t="shared" si="1379"/>
        <v>23-Apr</v>
      </c>
      <c r="Q6303" s="9">
        <f t="shared" si="1380"/>
        <v>0.98541666666666672</v>
      </c>
      <c r="R6303" t="str">
        <f t="shared" si="1381"/>
        <v>Night</v>
      </c>
      <c r="S6303" s="2">
        <f t="shared" si="1382"/>
        <v>23</v>
      </c>
      <c r="T6303" t="str">
        <f t="shared" si="1383"/>
        <v>Others</v>
      </c>
      <c r="U6303">
        <f t="shared" si="1384"/>
        <v>23</v>
      </c>
      <c r="V6303" t="str">
        <f t="shared" si="1385"/>
        <v>FY Q1</v>
      </c>
    </row>
    <row r="6304" spans="1:22" x14ac:dyDescent="0.3">
      <c r="A6304" s="18">
        <v>45406</v>
      </c>
      <c r="B6304" t="s">
        <v>3611</v>
      </c>
      <c r="C6304" t="s">
        <v>325</v>
      </c>
      <c r="D6304" t="s">
        <v>7422</v>
      </c>
      <c r="E6304">
        <v>570384722024</v>
      </c>
      <c r="F6304" t="s">
        <v>16</v>
      </c>
      <c r="G6304" t="s">
        <v>71</v>
      </c>
      <c r="H6304">
        <v>22101</v>
      </c>
      <c r="I6304" s="2">
        <f t="shared" si="1372"/>
        <v>2024</v>
      </c>
      <c r="J6304" s="2" t="str">
        <f t="shared" si="1373"/>
        <v>April</v>
      </c>
      <c r="K6304" s="2">
        <f t="shared" si="1374"/>
        <v>4</v>
      </c>
      <c r="L6304" s="2" t="str">
        <f t="shared" si="1375"/>
        <v>Wednesday</v>
      </c>
      <c r="M6304" s="2">
        <f t="shared" si="1376"/>
        <v>17</v>
      </c>
      <c r="N6304" s="3">
        <f t="shared" si="1377"/>
        <v>22101</v>
      </c>
      <c r="O6304" s="3">
        <f t="shared" si="1378"/>
        <v>0</v>
      </c>
      <c r="P6304" t="str">
        <f t="shared" si="1379"/>
        <v>24-Apr</v>
      </c>
      <c r="Q6304" s="9">
        <f t="shared" si="1380"/>
        <v>0.30208333333333331</v>
      </c>
      <c r="R6304" t="str">
        <f t="shared" si="1381"/>
        <v>Morning</v>
      </c>
      <c r="S6304" s="2">
        <f t="shared" si="1382"/>
        <v>24</v>
      </c>
      <c r="T6304" t="str">
        <f t="shared" si="1383"/>
        <v>Others</v>
      </c>
      <c r="U6304">
        <f t="shared" si="1384"/>
        <v>7</v>
      </c>
      <c r="V6304" t="str">
        <f t="shared" si="1385"/>
        <v>FY Q1</v>
      </c>
    </row>
    <row r="6305" spans="1:22" x14ac:dyDescent="0.3">
      <c r="A6305" s="18">
        <v>45406</v>
      </c>
      <c r="B6305" t="s">
        <v>1286</v>
      </c>
      <c r="C6305" t="s">
        <v>85</v>
      </c>
      <c r="D6305" t="s">
        <v>7423</v>
      </c>
      <c r="E6305">
        <v>894625171566</v>
      </c>
      <c r="F6305" t="s">
        <v>16</v>
      </c>
      <c r="G6305" t="s">
        <v>71</v>
      </c>
      <c r="H6305">
        <v>11144</v>
      </c>
      <c r="I6305" s="2">
        <f t="shared" si="1372"/>
        <v>2024</v>
      </c>
      <c r="J6305" s="2" t="str">
        <f t="shared" si="1373"/>
        <v>April</v>
      </c>
      <c r="K6305" s="2">
        <f t="shared" si="1374"/>
        <v>4</v>
      </c>
      <c r="L6305" s="2" t="str">
        <f t="shared" si="1375"/>
        <v>Wednesday</v>
      </c>
      <c r="M6305" s="2">
        <f t="shared" si="1376"/>
        <v>17</v>
      </c>
      <c r="N6305" s="3">
        <f t="shared" si="1377"/>
        <v>11144</v>
      </c>
      <c r="O6305" s="3">
        <f t="shared" si="1378"/>
        <v>0</v>
      </c>
      <c r="P6305" t="str">
        <f t="shared" si="1379"/>
        <v>24-Apr</v>
      </c>
      <c r="Q6305" s="9">
        <f t="shared" si="1380"/>
        <v>0.44374999999999998</v>
      </c>
      <c r="R6305" t="str">
        <f t="shared" si="1381"/>
        <v>Morning</v>
      </c>
      <c r="S6305" s="2">
        <f t="shared" si="1382"/>
        <v>24</v>
      </c>
      <c r="T6305" t="str">
        <f t="shared" si="1383"/>
        <v>Others</v>
      </c>
      <c r="U6305">
        <f t="shared" si="1384"/>
        <v>10</v>
      </c>
      <c r="V6305" t="str">
        <f t="shared" si="1385"/>
        <v>FY Q1</v>
      </c>
    </row>
    <row r="6306" spans="1:22" x14ac:dyDescent="0.3">
      <c r="A6306" s="18">
        <v>45406</v>
      </c>
      <c r="B6306" t="s">
        <v>2325</v>
      </c>
      <c r="C6306" t="s">
        <v>92</v>
      </c>
      <c r="D6306" t="s">
        <v>7424</v>
      </c>
      <c r="E6306">
        <v>84508776261</v>
      </c>
      <c r="F6306" t="s">
        <v>15</v>
      </c>
      <c r="G6306" t="s">
        <v>67</v>
      </c>
      <c r="H6306">
        <v>9966</v>
      </c>
      <c r="I6306" s="2">
        <f t="shared" si="1372"/>
        <v>2024</v>
      </c>
      <c r="J6306" s="2" t="str">
        <f t="shared" si="1373"/>
        <v>April</v>
      </c>
      <c r="K6306" s="2">
        <f t="shared" si="1374"/>
        <v>4</v>
      </c>
      <c r="L6306" s="2" t="str">
        <f t="shared" si="1375"/>
        <v>Wednesday</v>
      </c>
      <c r="M6306" s="2">
        <f t="shared" si="1376"/>
        <v>17</v>
      </c>
      <c r="N6306" s="3">
        <f t="shared" si="1377"/>
        <v>0</v>
      </c>
      <c r="O6306" s="3">
        <f t="shared" si="1378"/>
        <v>9966</v>
      </c>
      <c r="P6306" t="str">
        <f t="shared" si="1379"/>
        <v>24-Apr</v>
      </c>
      <c r="Q6306" s="9">
        <f t="shared" si="1380"/>
        <v>0.78263888888888888</v>
      </c>
      <c r="R6306" t="str">
        <f t="shared" si="1381"/>
        <v>Evening</v>
      </c>
      <c r="S6306" s="2">
        <f t="shared" si="1382"/>
        <v>24</v>
      </c>
      <c r="T6306" t="str">
        <f t="shared" si="1383"/>
        <v>UPI Transfer</v>
      </c>
      <c r="U6306">
        <f t="shared" si="1384"/>
        <v>18</v>
      </c>
      <c r="V6306" t="str">
        <f t="shared" si="1385"/>
        <v>FY Q1</v>
      </c>
    </row>
    <row r="6307" spans="1:22" x14ac:dyDescent="0.3">
      <c r="A6307" s="18">
        <v>45406</v>
      </c>
      <c r="B6307" t="s">
        <v>2599</v>
      </c>
      <c r="C6307" t="s">
        <v>131</v>
      </c>
      <c r="D6307" t="s">
        <v>7425</v>
      </c>
      <c r="E6307">
        <v>770034025961</v>
      </c>
      <c r="F6307" t="s">
        <v>16</v>
      </c>
      <c r="G6307" t="s">
        <v>71</v>
      </c>
      <c r="H6307">
        <v>588</v>
      </c>
      <c r="I6307" s="2">
        <f t="shared" si="1372"/>
        <v>2024</v>
      </c>
      <c r="J6307" s="2" t="str">
        <f t="shared" si="1373"/>
        <v>April</v>
      </c>
      <c r="K6307" s="2">
        <f t="shared" si="1374"/>
        <v>4</v>
      </c>
      <c r="L6307" s="2" t="str">
        <f t="shared" si="1375"/>
        <v>Wednesday</v>
      </c>
      <c r="M6307" s="2">
        <f t="shared" si="1376"/>
        <v>17</v>
      </c>
      <c r="N6307" s="3">
        <f t="shared" si="1377"/>
        <v>588</v>
      </c>
      <c r="O6307" s="3">
        <f t="shared" si="1378"/>
        <v>0</v>
      </c>
      <c r="P6307" t="str">
        <f t="shared" si="1379"/>
        <v>24-Apr</v>
      </c>
      <c r="Q6307" s="9">
        <f t="shared" si="1380"/>
        <v>0.84166666666666667</v>
      </c>
      <c r="R6307" t="str">
        <f t="shared" si="1381"/>
        <v>Evening</v>
      </c>
      <c r="S6307" s="2">
        <f t="shared" si="1382"/>
        <v>24</v>
      </c>
      <c r="T6307" t="str">
        <f t="shared" si="1383"/>
        <v>Others</v>
      </c>
      <c r="U6307">
        <f t="shared" si="1384"/>
        <v>20</v>
      </c>
      <c r="V6307" t="str">
        <f t="shared" si="1385"/>
        <v>FY Q1</v>
      </c>
    </row>
    <row r="6308" spans="1:22" x14ac:dyDescent="0.3">
      <c r="A6308" s="18">
        <v>45407</v>
      </c>
      <c r="B6308" t="s">
        <v>1364</v>
      </c>
      <c r="C6308" t="s">
        <v>834</v>
      </c>
      <c r="D6308" t="s">
        <v>7426</v>
      </c>
      <c r="E6308">
        <v>181710759232</v>
      </c>
      <c r="F6308" t="s">
        <v>15</v>
      </c>
      <c r="G6308" t="s">
        <v>67</v>
      </c>
      <c r="H6308">
        <v>10983</v>
      </c>
      <c r="I6308" s="2">
        <f t="shared" si="1372"/>
        <v>2024</v>
      </c>
      <c r="J6308" s="2" t="str">
        <f t="shared" si="1373"/>
        <v>April</v>
      </c>
      <c r="K6308" s="2">
        <f t="shared" si="1374"/>
        <v>4</v>
      </c>
      <c r="L6308" s="2" t="str">
        <f t="shared" si="1375"/>
        <v>Thursday</v>
      </c>
      <c r="M6308" s="2">
        <f t="shared" si="1376"/>
        <v>17</v>
      </c>
      <c r="N6308" s="3">
        <f t="shared" si="1377"/>
        <v>0</v>
      </c>
      <c r="O6308" s="3">
        <f t="shared" si="1378"/>
        <v>10983</v>
      </c>
      <c r="P6308" t="str">
        <f t="shared" si="1379"/>
        <v>25-Apr</v>
      </c>
      <c r="Q6308" s="9">
        <f t="shared" si="1380"/>
        <v>0.50902777777777775</v>
      </c>
      <c r="R6308" t="str">
        <f t="shared" si="1381"/>
        <v>Afternoon</v>
      </c>
      <c r="S6308" s="2">
        <f t="shared" si="1382"/>
        <v>25</v>
      </c>
      <c r="T6308" t="str">
        <f t="shared" si="1383"/>
        <v>UPI Transfer</v>
      </c>
      <c r="U6308">
        <f t="shared" si="1384"/>
        <v>12</v>
      </c>
      <c r="V6308" t="str">
        <f t="shared" si="1385"/>
        <v>FY Q1</v>
      </c>
    </row>
    <row r="6309" spans="1:22" x14ac:dyDescent="0.3">
      <c r="A6309" s="18">
        <v>45407</v>
      </c>
      <c r="B6309" t="s">
        <v>2419</v>
      </c>
      <c r="C6309" t="s">
        <v>85</v>
      </c>
      <c r="D6309" t="s">
        <v>7427</v>
      </c>
      <c r="E6309">
        <v>824285790147</v>
      </c>
      <c r="F6309" t="s">
        <v>16</v>
      </c>
      <c r="G6309" t="s">
        <v>67</v>
      </c>
      <c r="H6309">
        <v>8845</v>
      </c>
      <c r="I6309" s="2">
        <f t="shared" si="1372"/>
        <v>2024</v>
      </c>
      <c r="J6309" s="2" t="str">
        <f t="shared" si="1373"/>
        <v>April</v>
      </c>
      <c r="K6309" s="2">
        <f t="shared" si="1374"/>
        <v>4</v>
      </c>
      <c r="L6309" s="2" t="str">
        <f t="shared" si="1375"/>
        <v>Thursday</v>
      </c>
      <c r="M6309" s="2">
        <f t="shared" si="1376"/>
        <v>17</v>
      </c>
      <c r="N6309" s="3">
        <f t="shared" si="1377"/>
        <v>8845</v>
      </c>
      <c r="O6309" s="3">
        <f t="shared" si="1378"/>
        <v>0</v>
      </c>
      <c r="P6309" t="str">
        <f t="shared" si="1379"/>
        <v>25-Apr</v>
      </c>
      <c r="Q6309" s="9">
        <f t="shared" si="1380"/>
        <v>0.75416666666666665</v>
      </c>
      <c r="R6309" t="str">
        <f t="shared" si="1381"/>
        <v>Evening</v>
      </c>
      <c r="S6309" s="2">
        <f t="shared" si="1382"/>
        <v>25</v>
      </c>
      <c r="T6309" t="str">
        <f t="shared" si="1383"/>
        <v>Others</v>
      </c>
      <c r="U6309">
        <f t="shared" si="1384"/>
        <v>18</v>
      </c>
      <c r="V6309" t="str">
        <f t="shared" si="1385"/>
        <v>FY Q1</v>
      </c>
    </row>
    <row r="6310" spans="1:22" x14ac:dyDescent="0.3">
      <c r="A6310" s="18">
        <v>45407</v>
      </c>
      <c r="B6310" t="s">
        <v>427</v>
      </c>
      <c r="C6310" t="s">
        <v>82</v>
      </c>
      <c r="D6310" t="s">
        <v>7428</v>
      </c>
      <c r="E6310">
        <v>525550724938</v>
      </c>
      <c r="F6310" t="s">
        <v>16</v>
      </c>
      <c r="G6310" t="s">
        <v>67</v>
      </c>
      <c r="H6310">
        <v>2150</v>
      </c>
      <c r="I6310" s="2">
        <f t="shared" ref="I6310:I6373" si="1386">YEAR(A6310)</f>
        <v>2024</v>
      </c>
      <c r="J6310" s="2" t="str">
        <f t="shared" ref="J6310:J6373" si="1387">TEXT(A6310,"mmmm")</f>
        <v>April</v>
      </c>
      <c r="K6310" s="2">
        <f t="shared" ref="K6310:K6373" si="1388">MONTH(A6310)</f>
        <v>4</v>
      </c>
      <c r="L6310" s="2" t="str">
        <f t="shared" ref="L6310:L6373" si="1389">TEXT(A6310,"dddd")</f>
        <v>Thursday</v>
      </c>
      <c r="M6310" s="2">
        <f t="shared" ref="M6310:M6373" si="1390">WEEKNUM(A6310)</f>
        <v>17</v>
      </c>
      <c r="N6310" s="3">
        <f t="shared" ref="N6310:N6373" si="1391">IF(F6310="Credit",H6310,0)</f>
        <v>2150</v>
      </c>
      <c r="O6310" s="3">
        <f t="shared" ref="O6310:O6373" si="1392">IF(F6310="Debit",H6310,0)</f>
        <v>0</v>
      </c>
      <c r="P6310" t="str">
        <f t="shared" ref="P6310:P6373" si="1393">TEXT(A6310,"d-mmm")</f>
        <v>25-Apr</v>
      </c>
      <c r="Q6310" s="9">
        <f t="shared" ref="Q6310:Q6373" si="1394">TIMEVALUE(TRIM(CLEAN(SUBSTITUTE(B6310,CHAR(34),""))))</f>
        <v>0.82916666666666672</v>
      </c>
      <c r="R6310" t="str">
        <f t="shared" ref="R6310:R6373" si="1395">IF(HOUR(Q6310)&lt;12,"Morning",IF(HOUR(Q6310)&lt;17,"Afternoon",IF(HOUR(Q6310)&lt;21,"Evening","Night")))</f>
        <v>Evening</v>
      </c>
      <c r="S6310" s="2">
        <f t="shared" ref="S6310:S6373" si="1396">DAY(A6310)</f>
        <v>25</v>
      </c>
      <c r="T6310" t="str">
        <f t="shared" ref="T6310:T6373" si="1397">IF(ISNUMBER(SEARCH("Recharge",C6310)),"Recharge",IF(ISNUMBER(SEARCH("Petrol",C6310)),"Fuel",IF(ISNUMBER(SEARCH("Restaurant",C6310)),"Food",IF(ISNUMBER(SEARCH("Amazon",C6310)),"Shopping",IF(ISNUMBER(SEARCH("Salary",C6310)),"Salary",IF(ISNUMBER(SEARCH("Paid to",C6310)),"UPI Transfer","Others"))))))</f>
        <v>Others</v>
      </c>
      <c r="U6310">
        <f t="shared" ref="U6310:U6373" si="1398">HOUR(Q6310)</f>
        <v>19</v>
      </c>
      <c r="V6310" t="str">
        <f t="shared" ref="V6310:V6373" si="1399">"FY Q"&amp;INT(MOD(MONTH(A6310)-4,12)/3)+1</f>
        <v>FY Q1</v>
      </c>
    </row>
    <row r="6311" spans="1:22" x14ac:dyDescent="0.3">
      <c r="A6311" s="18">
        <v>45408</v>
      </c>
      <c r="B6311" t="s">
        <v>3837</v>
      </c>
      <c r="C6311" t="s">
        <v>104</v>
      </c>
      <c r="D6311" t="s">
        <v>7429</v>
      </c>
      <c r="E6311">
        <v>971465357887</v>
      </c>
      <c r="F6311" t="s">
        <v>16</v>
      </c>
      <c r="G6311" t="s">
        <v>71</v>
      </c>
      <c r="H6311">
        <v>8839</v>
      </c>
      <c r="I6311" s="2">
        <f t="shared" si="1386"/>
        <v>2024</v>
      </c>
      <c r="J6311" s="2" t="str">
        <f t="shared" si="1387"/>
        <v>April</v>
      </c>
      <c r="K6311" s="2">
        <f t="shared" si="1388"/>
        <v>4</v>
      </c>
      <c r="L6311" s="2" t="str">
        <f t="shared" si="1389"/>
        <v>Friday</v>
      </c>
      <c r="M6311" s="2">
        <f t="shared" si="1390"/>
        <v>17</v>
      </c>
      <c r="N6311" s="3">
        <f t="shared" si="1391"/>
        <v>8839</v>
      </c>
      <c r="O6311" s="3">
        <f t="shared" si="1392"/>
        <v>0</v>
      </c>
      <c r="P6311" t="str">
        <f t="shared" si="1393"/>
        <v>26-Apr</v>
      </c>
      <c r="Q6311" s="9">
        <f t="shared" si="1394"/>
        <v>0.50763888888888886</v>
      </c>
      <c r="R6311" t="str">
        <f t="shared" si="1395"/>
        <v>Afternoon</v>
      </c>
      <c r="S6311" s="2">
        <f t="shared" si="1396"/>
        <v>26</v>
      </c>
      <c r="T6311" t="str">
        <f t="shared" si="1397"/>
        <v>Others</v>
      </c>
      <c r="U6311">
        <f t="shared" si="1398"/>
        <v>12</v>
      </c>
      <c r="V6311" t="str">
        <f t="shared" si="1399"/>
        <v>FY Q1</v>
      </c>
    </row>
    <row r="6312" spans="1:22" x14ac:dyDescent="0.3">
      <c r="A6312" s="18">
        <v>45408</v>
      </c>
      <c r="B6312" t="s">
        <v>1605</v>
      </c>
      <c r="C6312" t="s">
        <v>452</v>
      </c>
      <c r="D6312" t="s">
        <v>7430</v>
      </c>
      <c r="E6312">
        <v>599506950335</v>
      </c>
      <c r="F6312" t="s">
        <v>15</v>
      </c>
      <c r="G6312" t="s">
        <v>67</v>
      </c>
      <c r="H6312">
        <v>13468</v>
      </c>
      <c r="I6312" s="2">
        <f t="shared" si="1386"/>
        <v>2024</v>
      </c>
      <c r="J6312" s="2" t="str">
        <f t="shared" si="1387"/>
        <v>April</v>
      </c>
      <c r="K6312" s="2">
        <f t="shared" si="1388"/>
        <v>4</v>
      </c>
      <c r="L6312" s="2" t="str">
        <f t="shared" si="1389"/>
        <v>Friday</v>
      </c>
      <c r="M6312" s="2">
        <f t="shared" si="1390"/>
        <v>17</v>
      </c>
      <c r="N6312" s="3">
        <f t="shared" si="1391"/>
        <v>0</v>
      </c>
      <c r="O6312" s="3">
        <f t="shared" si="1392"/>
        <v>13468</v>
      </c>
      <c r="P6312" t="str">
        <f t="shared" si="1393"/>
        <v>26-Apr</v>
      </c>
      <c r="Q6312" s="9">
        <f t="shared" si="1394"/>
        <v>0.60347222222222219</v>
      </c>
      <c r="R6312" t="str">
        <f t="shared" si="1395"/>
        <v>Afternoon</v>
      </c>
      <c r="S6312" s="2">
        <f t="shared" si="1396"/>
        <v>26</v>
      </c>
      <c r="T6312" t="str">
        <f t="shared" si="1397"/>
        <v>UPI Transfer</v>
      </c>
      <c r="U6312">
        <f t="shared" si="1398"/>
        <v>14</v>
      </c>
      <c r="V6312" t="str">
        <f t="shared" si="1399"/>
        <v>FY Q1</v>
      </c>
    </row>
    <row r="6313" spans="1:22" x14ac:dyDescent="0.3">
      <c r="A6313" s="18">
        <v>45408</v>
      </c>
      <c r="B6313" t="s">
        <v>1894</v>
      </c>
      <c r="C6313" t="s">
        <v>319</v>
      </c>
      <c r="D6313" t="s">
        <v>7431</v>
      </c>
      <c r="E6313">
        <v>945315894634</v>
      </c>
      <c r="F6313" t="s">
        <v>15</v>
      </c>
      <c r="G6313" t="s">
        <v>71</v>
      </c>
      <c r="H6313">
        <v>13748</v>
      </c>
      <c r="I6313" s="2">
        <f t="shared" si="1386"/>
        <v>2024</v>
      </c>
      <c r="J6313" s="2" t="str">
        <f t="shared" si="1387"/>
        <v>April</v>
      </c>
      <c r="K6313" s="2">
        <f t="shared" si="1388"/>
        <v>4</v>
      </c>
      <c r="L6313" s="2" t="str">
        <f t="shared" si="1389"/>
        <v>Friday</v>
      </c>
      <c r="M6313" s="2">
        <f t="shared" si="1390"/>
        <v>17</v>
      </c>
      <c r="N6313" s="3">
        <f t="shared" si="1391"/>
        <v>0</v>
      </c>
      <c r="O6313" s="3">
        <f t="shared" si="1392"/>
        <v>13748</v>
      </c>
      <c r="P6313" t="str">
        <f t="shared" si="1393"/>
        <v>26-Apr</v>
      </c>
      <c r="Q6313" s="9">
        <f t="shared" si="1394"/>
        <v>0.64513888888888893</v>
      </c>
      <c r="R6313" t="str">
        <f t="shared" si="1395"/>
        <v>Afternoon</v>
      </c>
      <c r="S6313" s="2">
        <f t="shared" si="1396"/>
        <v>26</v>
      </c>
      <c r="T6313" t="str">
        <f t="shared" si="1397"/>
        <v>Recharge</v>
      </c>
      <c r="U6313">
        <f t="shared" si="1398"/>
        <v>15</v>
      </c>
      <c r="V6313" t="str">
        <f t="shared" si="1399"/>
        <v>FY Q1</v>
      </c>
    </row>
    <row r="6314" spans="1:22" x14ac:dyDescent="0.3">
      <c r="A6314" s="18">
        <v>45408</v>
      </c>
      <c r="B6314" t="s">
        <v>106</v>
      </c>
      <c r="C6314" t="s">
        <v>131</v>
      </c>
      <c r="D6314" t="s">
        <v>7432</v>
      </c>
      <c r="E6314">
        <v>738408985735</v>
      </c>
      <c r="F6314" t="s">
        <v>16</v>
      </c>
      <c r="G6314" t="s">
        <v>67</v>
      </c>
      <c r="H6314">
        <v>11566</v>
      </c>
      <c r="I6314" s="2">
        <f t="shared" si="1386"/>
        <v>2024</v>
      </c>
      <c r="J6314" s="2" t="str">
        <f t="shared" si="1387"/>
        <v>April</v>
      </c>
      <c r="K6314" s="2">
        <f t="shared" si="1388"/>
        <v>4</v>
      </c>
      <c r="L6314" s="2" t="str">
        <f t="shared" si="1389"/>
        <v>Friday</v>
      </c>
      <c r="M6314" s="2">
        <f t="shared" si="1390"/>
        <v>17</v>
      </c>
      <c r="N6314" s="3">
        <f t="shared" si="1391"/>
        <v>11566</v>
      </c>
      <c r="O6314" s="3">
        <f t="shared" si="1392"/>
        <v>0</v>
      </c>
      <c r="P6314" t="str">
        <f t="shared" si="1393"/>
        <v>26-Apr</v>
      </c>
      <c r="Q6314" s="9">
        <f t="shared" si="1394"/>
        <v>0.6479166666666667</v>
      </c>
      <c r="R6314" t="str">
        <f t="shared" si="1395"/>
        <v>Afternoon</v>
      </c>
      <c r="S6314" s="2">
        <f t="shared" si="1396"/>
        <v>26</v>
      </c>
      <c r="T6314" t="str">
        <f t="shared" si="1397"/>
        <v>Others</v>
      </c>
      <c r="U6314">
        <f t="shared" si="1398"/>
        <v>15</v>
      </c>
      <c r="V6314" t="str">
        <f t="shared" si="1399"/>
        <v>FY Q1</v>
      </c>
    </row>
    <row r="6315" spans="1:22" x14ac:dyDescent="0.3">
      <c r="A6315" s="18">
        <v>45408</v>
      </c>
      <c r="B6315" t="s">
        <v>2126</v>
      </c>
      <c r="C6315" t="s">
        <v>254</v>
      </c>
      <c r="D6315" t="s">
        <v>7433</v>
      </c>
      <c r="E6315">
        <v>196452395786</v>
      </c>
      <c r="F6315" t="s">
        <v>16</v>
      </c>
      <c r="G6315" t="s">
        <v>71</v>
      </c>
      <c r="H6315">
        <v>14308</v>
      </c>
      <c r="I6315" s="2">
        <f t="shared" si="1386"/>
        <v>2024</v>
      </c>
      <c r="J6315" s="2" t="str">
        <f t="shared" si="1387"/>
        <v>April</v>
      </c>
      <c r="K6315" s="2">
        <f t="shared" si="1388"/>
        <v>4</v>
      </c>
      <c r="L6315" s="2" t="str">
        <f t="shared" si="1389"/>
        <v>Friday</v>
      </c>
      <c r="M6315" s="2">
        <f t="shared" si="1390"/>
        <v>17</v>
      </c>
      <c r="N6315" s="3">
        <f t="shared" si="1391"/>
        <v>14308</v>
      </c>
      <c r="O6315" s="3">
        <f t="shared" si="1392"/>
        <v>0</v>
      </c>
      <c r="P6315" t="str">
        <f t="shared" si="1393"/>
        <v>26-Apr</v>
      </c>
      <c r="Q6315" s="9">
        <f t="shared" si="1394"/>
        <v>0.75069444444444444</v>
      </c>
      <c r="R6315" t="str">
        <f t="shared" si="1395"/>
        <v>Evening</v>
      </c>
      <c r="S6315" s="2">
        <f t="shared" si="1396"/>
        <v>26</v>
      </c>
      <c r="T6315" t="str">
        <f t="shared" si="1397"/>
        <v>Others</v>
      </c>
      <c r="U6315">
        <f t="shared" si="1398"/>
        <v>18</v>
      </c>
      <c r="V6315" t="str">
        <f t="shared" si="1399"/>
        <v>FY Q1</v>
      </c>
    </row>
    <row r="6316" spans="1:22" x14ac:dyDescent="0.3">
      <c r="A6316" s="18">
        <v>45408</v>
      </c>
      <c r="B6316" t="s">
        <v>2806</v>
      </c>
      <c r="C6316" t="s">
        <v>134</v>
      </c>
      <c r="D6316" t="s">
        <v>7434</v>
      </c>
      <c r="E6316">
        <v>382333471352</v>
      </c>
      <c r="F6316" t="s">
        <v>15</v>
      </c>
      <c r="G6316" t="s">
        <v>67</v>
      </c>
      <c r="H6316">
        <v>697</v>
      </c>
      <c r="I6316" s="2">
        <f t="shared" si="1386"/>
        <v>2024</v>
      </c>
      <c r="J6316" s="2" t="str">
        <f t="shared" si="1387"/>
        <v>April</v>
      </c>
      <c r="K6316" s="2">
        <f t="shared" si="1388"/>
        <v>4</v>
      </c>
      <c r="L6316" s="2" t="str">
        <f t="shared" si="1389"/>
        <v>Friday</v>
      </c>
      <c r="M6316" s="2">
        <f t="shared" si="1390"/>
        <v>17</v>
      </c>
      <c r="N6316" s="3">
        <f t="shared" si="1391"/>
        <v>0</v>
      </c>
      <c r="O6316" s="3">
        <f t="shared" si="1392"/>
        <v>697</v>
      </c>
      <c r="P6316" t="str">
        <f t="shared" si="1393"/>
        <v>26-Apr</v>
      </c>
      <c r="Q6316" s="9">
        <f t="shared" si="1394"/>
        <v>0.86388888888888893</v>
      </c>
      <c r="R6316" t="str">
        <f t="shared" si="1395"/>
        <v>Evening</v>
      </c>
      <c r="S6316" s="2">
        <f t="shared" si="1396"/>
        <v>26</v>
      </c>
      <c r="T6316" t="str">
        <f t="shared" si="1397"/>
        <v>UPI Transfer</v>
      </c>
      <c r="U6316">
        <f t="shared" si="1398"/>
        <v>20</v>
      </c>
      <c r="V6316" t="str">
        <f t="shared" si="1399"/>
        <v>FY Q1</v>
      </c>
    </row>
    <row r="6317" spans="1:22" x14ac:dyDescent="0.3">
      <c r="A6317" s="18">
        <v>45408</v>
      </c>
      <c r="B6317" t="s">
        <v>694</v>
      </c>
      <c r="C6317" t="s">
        <v>302</v>
      </c>
      <c r="D6317" t="s">
        <v>7435</v>
      </c>
      <c r="E6317">
        <v>812374399113</v>
      </c>
      <c r="F6317" t="s">
        <v>15</v>
      </c>
      <c r="G6317" t="s">
        <v>67</v>
      </c>
      <c r="H6317">
        <v>10453</v>
      </c>
      <c r="I6317" s="2">
        <f t="shared" si="1386"/>
        <v>2024</v>
      </c>
      <c r="J6317" s="2" t="str">
        <f t="shared" si="1387"/>
        <v>April</v>
      </c>
      <c r="K6317" s="2">
        <f t="shared" si="1388"/>
        <v>4</v>
      </c>
      <c r="L6317" s="2" t="str">
        <f t="shared" si="1389"/>
        <v>Friday</v>
      </c>
      <c r="M6317" s="2">
        <f t="shared" si="1390"/>
        <v>17</v>
      </c>
      <c r="N6317" s="3">
        <f t="shared" si="1391"/>
        <v>0</v>
      </c>
      <c r="O6317" s="3">
        <f t="shared" si="1392"/>
        <v>10453</v>
      </c>
      <c r="P6317" t="str">
        <f t="shared" si="1393"/>
        <v>26-Apr</v>
      </c>
      <c r="Q6317" s="9">
        <f t="shared" si="1394"/>
        <v>0.86805555555555558</v>
      </c>
      <c r="R6317" t="str">
        <f t="shared" si="1395"/>
        <v>Evening</v>
      </c>
      <c r="S6317" s="2">
        <f t="shared" si="1396"/>
        <v>26</v>
      </c>
      <c r="T6317" t="str">
        <f t="shared" si="1397"/>
        <v>UPI Transfer</v>
      </c>
      <c r="U6317">
        <f t="shared" si="1398"/>
        <v>20</v>
      </c>
      <c r="V6317" t="str">
        <f t="shared" si="1399"/>
        <v>FY Q1</v>
      </c>
    </row>
    <row r="6318" spans="1:22" x14ac:dyDescent="0.3">
      <c r="A6318" s="18">
        <v>45410</v>
      </c>
      <c r="B6318" t="s">
        <v>1210</v>
      </c>
      <c r="C6318" t="s">
        <v>76</v>
      </c>
      <c r="D6318" t="s">
        <v>7436</v>
      </c>
      <c r="E6318">
        <v>119858772647</v>
      </c>
      <c r="F6318" t="s">
        <v>16</v>
      </c>
      <c r="G6318" t="s">
        <v>71</v>
      </c>
      <c r="H6318">
        <v>8521</v>
      </c>
      <c r="I6318" s="2">
        <f t="shared" si="1386"/>
        <v>2024</v>
      </c>
      <c r="J6318" s="2" t="str">
        <f t="shared" si="1387"/>
        <v>April</v>
      </c>
      <c r="K6318" s="2">
        <f t="shared" si="1388"/>
        <v>4</v>
      </c>
      <c r="L6318" s="2" t="str">
        <f t="shared" si="1389"/>
        <v>Sunday</v>
      </c>
      <c r="M6318" s="2">
        <f t="shared" si="1390"/>
        <v>18</v>
      </c>
      <c r="N6318" s="3">
        <f t="shared" si="1391"/>
        <v>8521</v>
      </c>
      <c r="O6318" s="3">
        <f t="shared" si="1392"/>
        <v>0</v>
      </c>
      <c r="P6318" t="str">
        <f t="shared" si="1393"/>
        <v>28-Apr</v>
      </c>
      <c r="Q6318" s="9">
        <f t="shared" si="1394"/>
        <v>0.50208333333333333</v>
      </c>
      <c r="R6318" t="str">
        <f t="shared" si="1395"/>
        <v>Afternoon</v>
      </c>
      <c r="S6318" s="2">
        <f t="shared" si="1396"/>
        <v>28</v>
      </c>
      <c r="T6318" t="str">
        <f t="shared" si="1397"/>
        <v>Others</v>
      </c>
      <c r="U6318">
        <f t="shared" si="1398"/>
        <v>12</v>
      </c>
      <c r="V6318" t="str">
        <f t="shared" si="1399"/>
        <v>FY Q1</v>
      </c>
    </row>
    <row r="6319" spans="1:22" x14ac:dyDescent="0.3">
      <c r="A6319" s="18">
        <v>45410</v>
      </c>
      <c r="B6319" t="s">
        <v>1441</v>
      </c>
      <c r="C6319" t="s">
        <v>69</v>
      </c>
      <c r="D6319" t="s">
        <v>7437</v>
      </c>
      <c r="E6319">
        <v>123409204505</v>
      </c>
      <c r="F6319" t="s">
        <v>16</v>
      </c>
      <c r="G6319" t="s">
        <v>67</v>
      </c>
      <c r="H6319">
        <v>24381</v>
      </c>
      <c r="I6319" s="2">
        <f t="shared" si="1386"/>
        <v>2024</v>
      </c>
      <c r="J6319" s="2" t="str">
        <f t="shared" si="1387"/>
        <v>April</v>
      </c>
      <c r="K6319" s="2">
        <f t="shared" si="1388"/>
        <v>4</v>
      </c>
      <c r="L6319" s="2" t="str">
        <f t="shared" si="1389"/>
        <v>Sunday</v>
      </c>
      <c r="M6319" s="2">
        <f t="shared" si="1390"/>
        <v>18</v>
      </c>
      <c r="N6319" s="3">
        <f t="shared" si="1391"/>
        <v>24381</v>
      </c>
      <c r="O6319" s="3">
        <f t="shared" si="1392"/>
        <v>0</v>
      </c>
      <c r="P6319" t="str">
        <f t="shared" si="1393"/>
        <v>28-Apr</v>
      </c>
      <c r="Q6319" s="9">
        <f t="shared" si="1394"/>
        <v>0.65</v>
      </c>
      <c r="R6319" t="str">
        <f t="shared" si="1395"/>
        <v>Afternoon</v>
      </c>
      <c r="S6319" s="2">
        <f t="shared" si="1396"/>
        <v>28</v>
      </c>
      <c r="T6319" t="str">
        <f t="shared" si="1397"/>
        <v>Others</v>
      </c>
      <c r="U6319">
        <f t="shared" si="1398"/>
        <v>15</v>
      </c>
      <c r="V6319" t="str">
        <f t="shared" si="1399"/>
        <v>FY Q1</v>
      </c>
    </row>
    <row r="6320" spans="1:22" x14ac:dyDescent="0.3">
      <c r="A6320" s="18">
        <v>45410</v>
      </c>
      <c r="B6320" t="s">
        <v>377</v>
      </c>
      <c r="C6320" t="s">
        <v>95</v>
      </c>
      <c r="D6320" t="s">
        <v>7438</v>
      </c>
      <c r="E6320">
        <v>484733446724</v>
      </c>
      <c r="F6320" t="s">
        <v>16</v>
      </c>
      <c r="G6320" t="s">
        <v>67</v>
      </c>
      <c r="H6320">
        <v>4153</v>
      </c>
      <c r="I6320" s="2">
        <f t="shared" si="1386"/>
        <v>2024</v>
      </c>
      <c r="J6320" s="2" t="str">
        <f t="shared" si="1387"/>
        <v>April</v>
      </c>
      <c r="K6320" s="2">
        <f t="shared" si="1388"/>
        <v>4</v>
      </c>
      <c r="L6320" s="2" t="str">
        <f t="shared" si="1389"/>
        <v>Sunday</v>
      </c>
      <c r="M6320" s="2">
        <f t="shared" si="1390"/>
        <v>18</v>
      </c>
      <c r="N6320" s="3">
        <f t="shared" si="1391"/>
        <v>4153</v>
      </c>
      <c r="O6320" s="3">
        <f t="shared" si="1392"/>
        <v>0</v>
      </c>
      <c r="P6320" t="str">
        <f t="shared" si="1393"/>
        <v>28-Apr</v>
      </c>
      <c r="Q6320" s="9">
        <f t="shared" si="1394"/>
        <v>0.76249999999999996</v>
      </c>
      <c r="R6320" t="str">
        <f t="shared" si="1395"/>
        <v>Evening</v>
      </c>
      <c r="S6320" s="2">
        <f t="shared" si="1396"/>
        <v>28</v>
      </c>
      <c r="T6320" t="str">
        <f t="shared" si="1397"/>
        <v>Others</v>
      </c>
      <c r="U6320">
        <f t="shared" si="1398"/>
        <v>18</v>
      </c>
      <c r="V6320" t="str">
        <f t="shared" si="1399"/>
        <v>FY Q1</v>
      </c>
    </row>
    <row r="6321" spans="1:22" x14ac:dyDescent="0.3">
      <c r="A6321" s="18">
        <v>45410</v>
      </c>
      <c r="B6321" t="s">
        <v>2147</v>
      </c>
      <c r="C6321" t="s">
        <v>189</v>
      </c>
      <c r="D6321" t="s">
        <v>7439</v>
      </c>
      <c r="E6321">
        <v>80169783071</v>
      </c>
      <c r="F6321" t="s">
        <v>16</v>
      </c>
      <c r="G6321" t="s">
        <v>67</v>
      </c>
      <c r="H6321">
        <v>16178</v>
      </c>
      <c r="I6321" s="2">
        <f t="shared" si="1386"/>
        <v>2024</v>
      </c>
      <c r="J6321" s="2" t="str">
        <f t="shared" si="1387"/>
        <v>April</v>
      </c>
      <c r="K6321" s="2">
        <f t="shared" si="1388"/>
        <v>4</v>
      </c>
      <c r="L6321" s="2" t="str">
        <f t="shared" si="1389"/>
        <v>Sunday</v>
      </c>
      <c r="M6321" s="2">
        <f t="shared" si="1390"/>
        <v>18</v>
      </c>
      <c r="N6321" s="3">
        <f t="shared" si="1391"/>
        <v>16178</v>
      </c>
      <c r="O6321" s="3">
        <f t="shared" si="1392"/>
        <v>0</v>
      </c>
      <c r="P6321" t="str">
        <f t="shared" si="1393"/>
        <v>28-Apr</v>
      </c>
      <c r="Q6321" s="9">
        <f t="shared" si="1394"/>
        <v>0.82430555555555551</v>
      </c>
      <c r="R6321" t="str">
        <f t="shared" si="1395"/>
        <v>Evening</v>
      </c>
      <c r="S6321" s="2">
        <f t="shared" si="1396"/>
        <v>28</v>
      </c>
      <c r="T6321" t="str">
        <f t="shared" si="1397"/>
        <v>Others</v>
      </c>
      <c r="U6321">
        <f t="shared" si="1398"/>
        <v>19</v>
      </c>
      <c r="V6321" t="str">
        <f t="shared" si="1399"/>
        <v>FY Q1</v>
      </c>
    </row>
    <row r="6322" spans="1:22" x14ac:dyDescent="0.3">
      <c r="A6322" s="18">
        <v>45410</v>
      </c>
      <c r="B6322" t="s">
        <v>2827</v>
      </c>
      <c r="C6322" t="s">
        <v>117</v>
      </c>
      <c r="D6322" t="s">
        <v>7440</v>
      </c>
      <c r="E6322">
        <v>534125064711</v>
      </c>
      <c r="F6322" t="s">
        <v>16</v>
      </c>
      <c r="G6322" t="s">
        <v>71</v>
      </c>
      <c r="H6322">
        <v>19800</v>
      </c>
      <c r="I6322" s="2">
        <f t="shared" si="1386"/>
        <v>2024</v>
      </c>
      <c r="J6322" s="2" t="str">
        <f t="shared" si="1387"/>
        <v>April</v>
      </c>
      <c r="K6322" s="2">
        <f t="shared" si="1388"/>
        <v>4</v>
      </c>
      <c r="L6322" s="2" t="str">
        <f t="shared" si="1389"/>
        <v>Sunday</v>
      </c>
      <c r="M6322" s="2">
        <f t="shared" si="1390"/>
        <v>18</v>
      </c>
      <c r="N6322" s="3">
        <f t="shared" si="1391"/>
        <v>19800</v>
      </c>
      <c r="O6322" s="3">
        <f t="shared" si="1392"/>
        <v>0</v>
      </c>
      <c r="P6322" t="str">
        <f t="shared" si="1393"/>
        <v>28-Apr</v>
      </c>
      <c r="Q6322" s="9">
        <f t="shared" si="1394"/>
        <v>0.92500000000000004</v>
      </c>
      <c r="R6322" t="str">
        <f t="shared" si="1395"/>
        <v>Night</v>
      </c>
      <c r="S6322" s="2">
        <f t="shared" si="1396"/>
        <v>28</v>
      </c>
      <c r="T6322" t="str">
        <f t="shared" si="1397"/>
        <v>Others</v>
      </c>
      <c r="U6322">
        <f t="shared" si="1398"/>
        <v>22</v>
      </c>
      <c r="V6322" t="str">
        <f t="shared" si="1399"/>
        <v>FY Q1</v>
      </c>
    </row>
    <row r="6323" spans="1:22" x14ac:dyDescent="0.3">
      <c r="A6323" s="18">
        <v>45411</v>
      </c>
      <c r="B6323" t="s">
        <v>7441</v>
      </c>
      <c r="C6323" t="s">
        <v>69</v>
      </c>
      <c r="D6323" t="s">
        <v>7442</v>
      </c>
      <c r="E6323">
        <v>677331625089</v>
      </c>
      <c r="F6323" t="s">
        <v>16</v>
      </c>
      <c r="G6323" t="s">
        <v>71</v>
      </c>
      <c r="H6323">
        <v>2966</v>
      </c>
      <c r="I6323" s="2">
        <f t="shared" si="1386"/>
        <v>2024</v>
      </c>
      <c r="J6323" s="2" t="str">
        <f t="shared" si="1387"/>
        <v>April</v>
      </c>
      <c r="K6323" s="2">
        <f t="shared" si="1388"/>
        <v>4</v>
      </c>
      <c r="L6323" s="2" t="str">
        <f t="shared" si="1389"/>
        <v>Monday</v>
      </c>
      <c r="M6323" s="2">
        <f t="shared" si="1390"/>
        <v>18</v>
      </c>
      <c r="N6323" s="3">
        <f t="shared" si="1391"/>
        <v>2966</v>
      </c>
      <c r="O6323" s="3">
        <f t="shared" si="1392"/>
        <v>0</v>
      </c>
      <c r="P6323" t="str">
        <f t="shared" si="1393"/>
        <v>29-Apr</v>
      </c>
      <c r="Q6323" s="9">
        <f t="shared" si="1394"/>
        <v>0.36875000000000002</v>
      </c>
      <c r="R6323" t="str">
        <f t="shared" si="1395"/>
        <v>Morning</v>
      </c>
      <c r="S6323" s="2">
        <f t="shared" si="1396"/>
        <v>29</v>
      </c>
      <c r="T6323" t="str">
        <f t="shared" si="1397"/>
        <v>Others</v>
      </c>
      <c r="U6323">
        <f t="shared" si="1398"/>
        <v>8</v>
      </c>
      <c r="V6323" t="str">
        <f t="shared" si="1399"/>
        <v>FY Q1</v>
      </c>
    </row>
    <row r="6324" spans="1:22" x14ac:dyDescent="0.3">
      <c r="A6324" s="18">
        <v>45411</v>
      </c>
      <c r="B6324" t="s">
        <v>1256</v>
      </c>
      <c r="C6324" t="s">
        <v>69</v>
      </c>
      <c r="D6324" t="s">
        <v>7443</v>
      </c>
      <c r="E6324">
        <v>690635642323</v>
      </c>
      <c r="F6324" t="s">
        <v>16</v>
      </c>
      <c r="G6324" t="s">
        <v>67</v>
      </c>
      <c r="H6324">
        <v>21748</v>
      </c>
      <c r="I6324" s="2">
        <f t="shared" si="1386"/>
        <v>2024</v>
      </c>
      <c r="J6324" s="2" t="str">
        <f t="shared" si="1387"/>
        <v>April</v>
      </c>
      <c r="K6324" s="2">
        <f t="shared" si="1388"/>
        <v>4</v>
      </c>
      <c r="L6324" s="2" t="str">
        <f t="shared" si="1389"/>
        <v>Monday</v>
      </c>
      <c r="M6324" s="2">
        <f t="shared" si="1390"/>
        <v>18</v>
      </c>
      <c r="N6324" s="3">
        <f t="shared" si="1391"/>
        <v>21748</v>
      </c>
      <c r="O6324" s="3">
        <f t="shared" si="1392"/>
        <v>0</v>
      </c>
      <c r="P6324" t="str">
        <f t="shared" si="1393"/>
        <v>29-Apr</v>
      </c>
      <c r="Q6324" s="9">
        <f t="shared" si="1394"/>
        <v>0.57361111111111107</v>
      </c>
      <c r="R6324" t="str">
        <f t="shared" si="1395"/>
        <v>Afternoon</v>
      </c>
      <c r="S6324" s="2">
        <f t="shared" si="1396"/>
        <v>29</v>
      </c>
      <c r="T6324" t="str">
        <f t="shared" si="1397"/>
        <v>Others</v>
      </c>
      <c r="U6324">
        <f t="shared" si="1398"/>
        <v>13</v>
      </c>
      <c r="V6324" t="str">
        <f t="shared" si="1399"/>
        <v>FY Q1</v>
      </c>
    </row>
    <row r="6325" spans="1:22" x14ac:dyDescent="0.3">
      <c r="A6325" s="18">
        <v>45411</v>
      </c>
      <c r="B6325" t="s">
        <v>545</v>
      </c>
      <c r="C6325" t="s">
        <v>117</v>
      </c>
      <c r="D6325" t="s">
        <v>7444</v>
      </c>
      <c r="E6325">
        <v>33862364701</v>
      </c>
      <c r="F6325" t="s">
        <v>16</v>
      </c>
      <c r="G6325" t="s">
        <v>67</v>
      </c>
      <c r="H6325">
        <v>11637</v>
      </c>
      <c r="I6325" s="2">
        <f t="shared" si="1386"/>
        <v>2024</v>
      </c>
      <c r="J6325" s="2" t="str">
        <f t="shared" si="1387"/>
        <v>April</v>
      </c>
      <c r="K6325" s="2">
        <f t="shared" si="1388"/>
        <v>4</v>
      </c>
      <c r="L6325" s="2" t="str">
        <f t="shared" si="1389"/>
        <v>Monday</v>
      </c>
      <c r="M6325" s="2">
        <f t="shared" si="1390"/>
        <v>18</v>
      </c>
      <c r="N6325" s="3">
        <f t="shared" si="1391"/>
        <v>11637</v>
      </c>
      <c r="O6325" s="3">
        <f t="shared" si="1392"/>
        <v>0</v>
      </c>
      <c r="P6325" t="str">
        <f t="shared" si="1393"/>
        <v>29-Apr</v>
      </c>
      <c r="Q6325" s="9">
        <f t="shared" si="1394"/>
        <v>0.5854166666666667</v>
      </c>
      <c r="R6325" t="str">
        <f t="shared" si="1395"/>
        <v>Afternoon</v>
      </c>
      <c r="S6325" s="2">
        <f t="shared" si="1396"/>
        <v>29</v>
      </c>
      <c r="T6325" t="str">
        <f t="shared" si="1397"/>
        <v>Others</v>
      </c>
      <c r="U6325">
        <f t="shared" si="1398"/>
        <v>14</v>
      </c>
      <c r="V6325" t="str">
        <f t="shared" si="1399"/>
        <v>FY Q1</v>
      </c>
    </row>
    <row r="6326" spans="1:22" x14ac:dyDescent="0.3">
      <c r="A6326" s="18">
        <v>45411</v>
      </c>
      <c r="B6326" t="s">
        <v>3696</v>
      </c>
      <c r="C6326" t="s">
        <v>76</v>
      </c>
      <c r="D6326" t="s">
        <v>7445</v>
      </c>
      <c r="E6326">
        <v>481253192777</v>
      </c>
      <c r="F6326" t="s">
        <v>16</v>
      </c>
      <c r="G6326" t="s">
        <v>67</v>
      </c>
      <c r="H6326">
        <v>18114</v>
      </c>
      <c r="I6326" s="2">
        <f t="shared" si="1386"/>
        <v>2024</v>
      </c>
      <c r="J6326" s="2" t="str">
        <f t="shared" si="1387"/>
        <v>April</v>
      </c>
      <c r="K6326" s="2">
        <f t="shared" si="1388"/>
        <v>4</v>
      </c>
      <c r="L6326" s="2" t="str">
        <f t="shared" si="1389"/>
        <v>Monday</v>
      </c>
      <c r="M6326" s="2">
        <f t="shared" si="1390"/>
        <v>18</v>
      </c>
      <c r="N6326" s="3">
        <f t="shared" si="1391"/>
        <v>18114</v>
      </c>
      <c r="O6326" s="3">
        <f t="shared" si="1392"/>
        <v>0</v>
      </c>
      <c r="P6326" t="str">
        <f t="shared" si="1393"/>
        <v>29-Apr</v>
      </c>
      <c r="Q6326" s="9">
        <f t="shared" si="1394"/>
        <v>0.89236111111111116</v>
      </c>
      <c r="R6326" t="str">
        <f t="shared" si="1395"/>
        <v>Night</v>
      </c>
      <c r="S6326" s="2">
        <f t="shared" si="1396"/>
        <v>29</v>
      </c>
      <c r="T6326" t="str">
        <f t="shared" si="1397"/>
        <v>Others</v>
      </c>
      <c r="U6326">
        <f t="shared" si="1398"/>
        <v>21</v>
      </c>
      <c r="V6326" t="str">
        <f t="shared" si="1399"/>
        <v>FY Q1</v>
      </c>
    </row>
    <row r="6327" spans="1:22" x14ac:dyDescent="0.3">
      <c r="A6327" s="18">
        <v>45412</v>
      </c>
      <c r="B6327" t="s">
        <v>1710</v>
      </c>
      <c r="C6327" t="s">
        <v>319</v>
      </c>
      <c r="D6327" t="s">
        <v>7446</v>
      </c>
      <c r="E6327">
        <v>690436293788</v>
      </c>
      <c r="F6327" t="s">
        <v>15</v>
      </c>
      <c r="G6327" t="s">
        <v>67</v>
      </c>
      <c r="H6327">
        <v>1448</v>
      </c>
      <c r="I6327" s="2">
        <f t="shared" si="1386"/>
        <v>2024</v>
      </c>
      <c r="J6327" s="2" t="str">
        <f t="shared" si="1387"/>
        <v>April</v>
      </c>
      <c r="K6327" s="2">
        <f t="shared" si="1388"/>
        <v>4</v>
      </c>
      <c r="L6327" s="2" t="str">
        <f t="shared" si="1389"/>
        <v>Tuesday</v>
      </c>
      <c r="M6327" s="2">
        <f t="shared" si="1390"/>
        <v>18</v>
      </c>
      <c r="N6327" s="3">
        <f t="shared" si="1391"/>
        <v>0</v>
      </c>
      <c r="O6327" s="3">
        <f t="shared" si="1392"/>
        <v>1448</v>
      </c>
      <c r="P6327" t="str">
        <f t="shared" si="1393"/>
        <v>30-Apr</v>
      </c>
      <c r="Q6327" s="9">
        <f t="shared" si="1394"/>
        <v>0.59097222222222223</v>
      </c>
      <c r="R6327" t="str">
        <f t="shared" si="1395"/>
        <v>Afternoon</v>
      </c>
      <c r="S6327" s="2">
        <f t="shared" si="1396"/>
        <v>30</v>
      </c>
      <c r="T6327" t="str">
        <f t="shared" si="1397"/>
        <v>Recharge</v>
      </c>
      <c r="U6327">
        <f t="shared" si="1398"/>
        <v>14</v>
      </c>
      <c r="V6327" t="str">
        <f t="shared" si="1399"/>
        <v>FY Q1</v>
      </c>
    </row>
    <row r="6328" spans="1:22" x14ac:dyDescent="0.3">
      <c r="A6328" s="18">
        <v>45412</v>
      </c>
      <c r="B6328" t="s">
        <v>756</v>
      </c>
      <c r="C6328" t="s">
        <v>254</v>
      </c>
      <c r="D6328" t="s">
        <v>7447</v>
      </c>
      <c r="E6328">
        <v>834817525533</v>
      </c>
      <c r="F6328" t="s">
        <v>16</v>
      </c>
      <c r="G6328" t="s">
        <v>71</v>
      </c>
      <c r="H6328">
        <v>11944</v>
      </c>
      <c r="I6328" s="2">
        <f t="shared" si="1386"/>
        <v>2024</v>
      </c>
      <c r="J6328" s="2" t="str">
        <f t="shared" si="1387"/>
        <v>April</v>
      </c>
      <c r="K6328" s="2">
        <f t="shared" si="1388"/>
        <v>4</v>
      </c>
      <c r="L6328" s="2" t="str">
        <f t="shared" si="1389"/>
        <v>Tuesday</v>
      </c>
      <c r="M6328" s="2">
        <f t="shared" si="1390"/>
        <v>18</v>
      </c>
      <c r="N6328" s="3">
        <f t="shared" si="1391"/>
        <v>11944</v>
      </c>
      <c r="O6328" s="3">
        <f t="shared" si="1392"/>
        <v>0</v>
      </c>
      <c r="P6328" t="str">
        <f t="shared" si="1393"/>
        <v>30-Apr</v>
      </c>
      <c r="Q6328" s="9">
        <f t="shared" si="1394"/>
        <v>0.67500000000000004</v>
      </c>
      <c r="R6328" t="str">
        <f t="shared" si="1395"/>
        <v>Afternoon</v>
      </c>
      <c r="S6328" s="2">
        <f t="shared" si="1396"/>
        <v>30</v>
      </c>
      <c r="T6328" t="str">
        <f t="shared" si="1397"/>
        <v>Others</v>
      </c>
      <c r="U6328">
        <f t="shared" si="1398"/>
        <v>16</v>
      </c>
      <c r="V6328" t="str">
        <f t="shared" si="1399"/>
        <v>FY Q1</v>
      </c>
    </row>
    <row r="6329" spans="1:22" x14ac:dyDescent="0.3">
      <c r="A6329" s="18">
        <v>45412</v>
      </c>
      <c r="B6329" t="s">
        <v>1694</v>
      </c>
      <c r="C6329" t="s">
        <v>219</v>
      </c>
      <c r="D6329" t="s">
        <v>7448</v>
      </c>
      <c r="E6329">
        <v>833369155883</v>
      </c>
      <c r="F6329" t="s">
        <v>15</v>
      </c>
      <c r="G6329" t="s">
        <v>67</v>
      </c>
      <c r="H6329">
        <v>2831</v>
      </c>
      <c r="I6329" s="2">
        <f t="shared" si="1386"/>
        <v>2024</v>
      </c>
      <c r="J6329" s="2" t="str">
        <f t="shared" si="1387"/>
        <v>April</v>
      </c>
      <c r="K6329" s="2">
        <f t="shared" si="1388"/>
        <v>4</v>
      </c>
      <c r="L6329" s="2" t="str">
        <f t="shared" si="1389"/>
        <v>Tuesday</v>
      </c>
      <c r="M6329" s="2">
        <f t="shared" si="1390"/>
        <v>18</v>
      </c>
      <c r="N6329" s="3">
        <f t="shared" si="1391"/>
        <v>0</v>
      </c>
      <c r="O6329" s="3">
        <f t="shared" si="1392"/>
        <v>2831</v>
      </c>
      <c r="P6329" t="str">
        <f t="shared" si="1393"/>
        <v>30-Apr</v>
      </c>
      <c r="Q6329" s="9">
        <f t="shared" si="1394"/>
        <v>0.75694444444444442</v>
      </c>
      <c r="R6329" t="str">
        <f t="shared" si="1395"/>
        <v>Evening</v>
      </c>
      <c r="S6329" s="2">
        <f t="shared" si="1396"/>
        <v>30</v>
      </c>
      <c r="T6329" t="str">
        <f t="shared" si="1397"/>
        <v>UPI Transfer</v>
      </c>
      <c r="U6329">
        <f t="shared" si="1398"/>
        <v>18</v>
      </c>
      <c r="V6329" t="str">
        <f t="shared" si="1399"/>
        <v>FY Q1</v>
      </c>
    </row>
    <row r="6330" spans="1:22" x14ac:dyDescent="0.3">
      <c r="A6330" s="18">
        <v>45412</v>
      </c>
      <c r="B6330" t="s">
        <v>4554</v>
      </c>
      <c r="C6330" t="s">
        <v>76</v>
      </c>
      <c r="D6330" t="s">
        <v>7449</v>
      </c>
      <c r="E6330">
        <v>495489460607</v>
      </c>
      <c r="F6330" t="s">
        <v>16</v>
      </c>
      <c r="G6330" t="s">
        <v>71</v>
      </c>
      <c r="H6330">
        <v>23895</v>
      </c>
      <c r="I6330" s="2">
        <f t="shared" si="1386"/>
        <v>2024</v>
      </c>
      <c r="J6330" s="2" t="str">
        <f t="shared" si="1387"/>
        <v>April</v>
      </c>
      <c r="K6330" s="2">
        <f t="shared" si="1388"/>
        <v>4</v>
      </c>
      <c r="L6330" s="2" t="str">
        <f t="shared" si="1389"/>
        <v>Tuesday</v>
      </c>
      <c r="M6330" s="2">
        <f t="shared" si="1390"/>
        <v>18</v>
      </c>
      <c r="N6330" s="3">
        <f t="shared" si="1391"/>
        <v>23895</v>
      </c>
      <c r="O6330" s="3">
        <f t="shared" si="1392"/>
        <v>0</v>
      </c>
      <c r="P6330" t="str">
        <f t="shared" si="1393"/>
        <v>30-Apr</v>
      </c>
      <c r="Q6330" s="9">
        <f t="shared" si="1394"/>
        <v>0.97638888888888886</v>
      </c>
      <c r="R6330" t="str">
        <f t="shared" si="1395"/>
        <v>Night</v>
      </c>
      <c r="S6330" s="2">
        <f t="shared" si="1396"/>
        <v>30</v>
      </c>
      <c r="T6330" t="str">
        <f t="shared" si="1397"/>
        <v>Others</v>
      </c>
      <c r="U6330">
        <f t="shared" si="1398"/>
        <v>23</v>
      </c>
      <c r="V6330" t="str">
        <f t="shared" si="1399"/>
        <v>FY Q1</v>
      </c>
    </row>
    <row r="6331" spans="1:22" x14ac:dyDescent="0.3">
      <c r="A6331" s="18">
        <v>45413</v>
      </c>
      <c r="B6331" t="s">
        <v>2408</v>
      </c>
      <c r="C6331" t="s">
        <v>229</v>
      </c>
      <c r="D6331" t="s">
        <v>7450</v>
      </c>
      <c r="E6331">
        <v>34580839920</v>
      </c>
      <c r="F6331" t="s">
        <v>15</v>
      </c>
      <c r="G6331" t="s">
        <v>71</v>
      </c>
      <c r="H6331">
        <v>9043</v>
      </c>
      <c r="I6331" s="2">
        <f t="shared" si="1386"/>
        <v>2024</v>
      </c>
      <c r="J6331" s="2" t="str">
        <f t="shared" si="1387"/>
        <v>May</v>
      </c>
      <c r="K6331" s="2">
        <f t="shared" si="1388"/>
        <v>5</v>
      </c>
      <c r="L6331" s="2" t="str">
        <f t="shared" si="1389"/>
        <v>Wednesday</v>
      </c>
      <c r="M6331" s="2">
        <f t="shared" si="1390"/>
        <v>18</v>
      </c>
      <c r="N6331" s="3">
        <f t="shared" si="1391"/>
        <v>0</v>
      </c>
      <c r="O6331" s="3">
        <f t="shared" si="1392"/>
        <v>9043</v>
      </c>
      <c r="P6331" t="str">
        <f t="shared" si="1393"/>
        <v>1-May</v>
      </c>
      <c r="Q6331" s="9">
        <f t="shared" si="1394"/>
        <v>0.51736111111111116</v>
      </c>
      <c r="R6331" t="str">
        <f t="shared" si="1395"/>
        <v>Afternoon</v>
      </c>
      <c r="S6331" s="2">
        <f t="shared" si="1396"/>
        <v>1</v>
      </c>
      <c r="T6331" t="str">
        <f t="shared" si="1397"/>
        <v>UPI Transfer</v>
      </c>
      <c r="U6331">
        <f t="shared" si="1398"/>
        <v>12</v>
      </c>
      <c r="V6331" t="str">
        <f t="shared" si="1399"/>
        <v>FY Q1</v>
      </c>
    </row>
    <row r="6332" spans="1:22" x14ac:dyDescent="0.3">
      <c r="A6332" s="18">
        <v>45413</v>
      </c>
      <c r="B6332" t="s">
        <v>682</v>
      </c>
      <c r="C6332" t="s">
        <v>85</v>
      </c>
      <c r="D6332" t="s">
        <v>7451</v>
      </c>
      <c r="E6332">
        <v>388042592616</v>
      </c>
      <c r="F6332" t="s">
        <v>16</v>
      </c>
      <c r="G6332" t="s">
        <v>71</v>
      </c>
      <c r="H6332">
        <v>5154</v>
      </c>
      <c r="I6332" s="2">
        <f t="shared" si="1386"/>
        <v>2024</v>
      </c>
      <c r="J6332" s="2" t="str">
        <f t="shared" si="1387"/>
        <v>May</v>
      </c>
      <c r="K6332" s="2">
        <f t="shared" si="1388"/>
        <v>5</v>
      </c>
      <c r="L6332" s="2" t="str">
        <f t="shared" si="1389"/>
        <v>Wednesday</v>
      </c>
      <c r="M6332" s="2">
        <f t="shared" si="1390"/>
        <v>18</v>
      </c>
      <c r="N6332" s="3">
        <f t="shared" si="1391"/>
        <v>5154</v>
      </c>
      <c r="O6332" s="3">
        <f t="shared" si="1392"/>
        <v>0</v>
      </c>
      <c r="P6332" t="str">
        <f t="shared" si="1393"/>
        <v>1-May</v>
      </c>
      <c r="Q6332" s="9">
        <f t="shared" si="1394"/>
        <v>0.53263888888888888</v>
      </c>
      <c r="R6332" t="str">
        <f t="shared" si="1395"/>
        <v>Afternoon</v>
      </c>
      <c r="S6332" s="2">
        <f t="shared" si="1396"/>
        <v>1</v>
      </c>
      <c r="T6332" t="str">
        <f t="shared" si="1397"/>
        <v>Others</v>
      </c>
      <c r="U6332">
        <f t="shared" si="1398"/>
        <v>12</v>
      </c>
      <c r="V6332" t="str">
        <f t="shared" si="1399"/>
        <v>FY Q1</v>
      </c>
    </row>
    <row r="6333" spans="1:22" x14ac:dyDescent="0.3">
      <c r="A6333" s="18">
        <v>45414</v>
      </c>
      <c r="B6333" t="s">
        <v>388</v>
      </c>
      <c r="C6333" t="s">
        <v>95</v>
      </c>
      <c r="D6333" t="s">
        <v>7452</v>
      </c>
      <c r="E6333">
        <v>289263760726</v>
      </c>
      <c r="F6333" t="s">
        <v>16</v>
      </c>
      <c r="G6333" t="s">
        <v>67</v>
      </c>
      <c r="H6333">
        <v>18651</v>
      </c>
      <c r="I6333" s="2">
        <f t="shared" si="1386"/>
        <v>2024</v>
      </c>
      <c r="J6333" s="2" t="str">
        <f t="shared" si="1387"/>
        <v>May</v>
      </c>
      <c r="K6333" s="2">
        <f t="shared" si="1388"/>
        <v>5</v>
      </c>
      <c r="L6333" s="2" t="str">
        <f t="shared" si="1389"/>
        <v>Thursday</v>
      </c>
      <c r="M6333" s="2">
        <f t="shared" si="1390"/>
        <v>18</v>
      </c>
      <c r="N6333" s="3">
        <f t="shared" si="1391"/>
        <v>18651</v>
      </c>
      <c r="O6333" s="3">
        <f t="shared" si="1392"/>
        <v>0</v>
      </c>
      <c r="P6333" t="str">
        <f t="shared" si="1393"/>
        <v>2-May</v>
      </c>
      <c r="Q6333" s="9">
        <f t="shared" si="1394"/>
        <v>0.74722222222222223</v>
      </c>
      <c r="R6333" t="str">
        <f t="shared" si="1395"/>
        <v>Evening</v>
      </c>
      <c r="S6333" s="2">
        <f t="shared" si="1396"/>
        <v>2</v>
      </c>
      <c r="T6333" t="str">
        <f t="shared" si="1397"/>
        <v>Others</v>
      </c>
      <c r="U6333">
        <f t="shared" si="1398"/>
        <v>17</v>
      </c>
      <c r="V6333" t="str">
        <f t="shared" si="1399"/>
        <v>FY Q1</v>
      </c>
    </row>
    <row r="6334" spans="1:22" x14ac:dyDescent="0.3">
      <c r="A6334" s="18">
        <v>45414</v>
      </c>
      <c r="B6334" t="s">
        <v>204</v>
      </c>
      <c r="C6334" t="s">
        <v>254</v>
      </c>
      <c r="D6334" t="s">
        <v>7453</v>
      </c>
      <c r="E6334">
        <v>681861887310</v>
      </c>
      <c r="F6334" t="s">
        <v>16</v>
      </c>
      <c r="G6334" t="s">
        <v>71</v>
      </c>
      <c r="H6334">
        <v>12099</v>
      </c>
      <c r="I6334" s="2">
        <f t="shared" si="1386"/>
        <v>2024</v>
      </c>
      <c r="J6334" s="2" t="str">
        <f t="shared" si="1387"/>
        <v>May</v>
      </c>
      <c r="K6334" s="2">
        <f t="shared" si="1388"/>
        <v>5</v>
      </c>
      <c r="L6334" s="2" t="str">
        <f t="shared" si="1389"/>
        <v>Thursday</v>
      </c>
      <c r="M6334" s="2">
        <f t="shared" si="1390"/>
        <v>18</v>
      </c>
      <c r="N6334" s="3">
        <f t="shared" si="1391"/>
        <v>12099</v>
      </c>
      <c r="O6334" s="3">
        <f t="shared" si="1392"/>
        <v>0</v>
      </c>
      <c r="P6334" t="str">
        <f t="shared" si="1393"/>
        <v>2-May</v>
      </c>
      <c r="Q6334" s="9">
        <f t="shared" si="1394"/>
        <v>0.84444444444444444</v>
      </c>
      <c r="R6334" t="str">
        <f t="shared" si="1395"/>
        <v>Evening</v>
      </c>
      <c r="S6334" s="2">
        <f t="shared" si="1396"/>
        <v>2</v>
      </c>
      <c r="T6334" t="str">
        <f t="shared" si="1397"/>
        <v>Others</v>
      </c>
      <c r="U6334">
        <f t="shared" si="1398"/>
        <v>20</v>
      </c>
      <c r="V6334" t="str">
        <f t="shared" si="1399"/>
        <v>FY Q1</v>
      </c>
    </row>
    <row r="6335" spans="1:22" x14ac:dyDescent="0.3">
      <c r="A6335" s="18">
        <v>45415</v>
      </c>
      <c r="B6335" t="s">
        <v>365</v>
      </c>
      <c r="C6335" t="s">
        <v>117</v>
      </c>
      <c r="D6335" t="s">
        <v>7454</v>
      </c>
      <c r="E6335">
        <v>650882489860</v>
      </c>
      <c r="F6335" t="s">
        <v>16</v>
      </c>
      <c r="G6335" t="s">
        <v>71</v>
      </c>
      <c r="H6335">
        <v>13230</v>
      </c>
      <c r="I6335" s="2">
        <f t="shared" si="1386"/>
        <v>2024</v>
      </c>
      <c r="J6335" s="2" t="str">
        <f t="shared" si="1387"/>
        <v>May</v>
      </c>
      <c r="K6335" s="2">
        <f t="shared" si="1388"/>
        <v>5</v>
      </c>
      <c r="L6335" s="2" t="str">
        <f t="shared" si="1389"/>
        <v>Friday</v>
      </c>
      <c r="M6335" s="2">
        <f t="shared" si="1390"/>
        <v>18</v>
      </c>
      <c r="N6335" s="3">
        <f t="shared" si="1391"/>
        <v>13230</v>
      </c>
      <c r="O6335" s="3">
        <f t="shared" si="1392"/>
        <v>0</v>
      </c>
      <c r="P6335" t="str">
        <f t="shared" si="1393"/>
        <v>3-May</v>
      </c>
      <c r="Q6335" s="9">
        <f t="shared" si="1394"/>
        <v>0.80069444444444449</v>
      </c>
      <c r="R6335" t="str">
        <f t="shared" si="1395"/>
        <v>Evening</v>
      </c>
      <c r="S6335" s="2">
        <f t="shared" si="1396"/>
        <v>3</v>
      </c>
      <c r="T6335" t="str">
        <f t="shared" si="1397"/>
        <v>Others</v>
      </c>
      <c r="U6335">
        <f t="shared" si="1398"/>
        <v>19</v>
      </c>
      <c r="V6335" t="str">
        <f t="shared" si="1399"/>
        <v>FY Q1</v>
      </c>
    </row>
    <row r="6336" spans="1:22" x14ac:dyDescent="0.3">
      <c r="A6336" s="18">
        <v>45416</v>
      </c>
      <c r="B6336" t="s">
        <v>1169</v>
      </c>
      <c r="C6336" t="s">
        <v>104</v>
      </c>
      <c r="D6336" t="s">
        <v>7455</v>
      </c>
      <c r="E6336">
        <v>107650658760</v>
      </c>
      <c r="F6336" t="s">
        <v>16</v>
      </c>
      <c r="G6336" t="s">
        <v>67</v>
      </c>
      <c r="H6336">
        <v>4190</v>
      </c>
      <c r="I6336" s="2">
        <f t="shared" si="1386"/>
        <v>2024</v>
      </c>
      <c r="J6336" s="2" t="str">
        <f t="shared" si="1387"/>
        <v>May</v>
      </c>
      <c r="K6336" s="2">
        <f t="shared" si="1388"/>
        <v>5</v>
      </c>
      <c r="L6336" s="2" t="str">
        <f t="shared" si="1389"/>
        <v>Saturday</v>
      </c>
      <c r="M6336" s="2">
        <f t="shared" si="1390"/>
        <v>18</v>
      </c>
      <c r="N6336" s="3">
        <f t="shared" si="1391"/>
        <v>4190</v>
      </c>
      <c r="O6336" s="3">
        <f t="shared" si="1392"/>
        <v>0</v>
      </c>
      <c r="P6336" t="str">
        <f t="shared" si="1393"/>
        <v>4-May</v>
      </c>
      <c r="Q6336" s="9">
        <f t="shared" si="1394"/>
        <v>0.47430555555555554</v>
      </c>
      <c r="R6336" t="str">
        <f t="shared" si="1395"/>
        <v>Morning</v>
      </c>
      <c r="S6336" s="2">
        <f t="shared" si="1396"/>
        <v>4</v>
      </c>
      <c r="T6336" t="str">
        <f t="shared" si="1397"/>
        <v>Others</v>
      </c>
      <c r="U6336">
        <f t="shared" si="1398"/>
        <v>11</v>
      </c>
      <c r="V6336" t="str">
        <f t="shared" si="1399"/>
        <v>FY Q1</v>
      </c>
    </row>
    <row r="6337" spans="1:22" x14ac:dyDescent="0.3">
      <c r="A6337" s="18">
        <v>45416</v>
      </c>
      <c r="B6337" t="s">
        <v>490</v>
      </c>
      <c r="C6337" t="s">
        <v>69</v>
      </c>
      <c r="D6337" t="s">
        <v>7456</v>
      </c>
      <c r="E6337">
        <v>19903404974</v>
      </c>
      <c r="F6337" t="s">
        <v>16</v>
      </c>
      <c r="G6337" t="s">
        <v>71</v>
      </c>
      <c r="H6337">
        <v>4375</v>
      </c>
      <c r="I6337" s="2">
        <f t="shared" si="1386"/>
        <v>2024</v>
      </c>
      <c r="J6337" s="2" t="str">
        <f t="shared" si="1387"/>
        <v>May</v>
      </c>
      <c r="K6337" s="2">
        <f t="shared" si="1388"/>
        <v>5</v>
      </c>
      <c r="L6337" s="2" t="str">
        <f t="shared" si="1389"/>
        <v>Saturday</v>
      </c>
      <c r="M6337" s="2">
        <f t="shared" si="1390"/>
        <v>18</v>
      </c>
      <c r="N6337" s="3">
        <f t="shared" si="1391"/>
        <v>4375</v>
      </c>
      <c r="O6337" s="3">
        <f t="shared" si="1392"/>
        <v>0</v>
      </c>
      <c r="P6337" t="str">
        <f t="shared" si="1393"/>
        <v>4-May</v>
      </c>
      <c r="Q6337" s="9">
        <f t="shared" si="1394"/>
        <v>0.54652777777777772</v>
      </c>
      <c r="R6337" t="str">
        <f t="shared" si="1395"/>
        <v>Afternoon</v>
      </c>
      <c r="S6337" s="2">
        <f t="shared" si="1396"/>
        <v>4</v>
      </c>
      <c r="T6337" t="str">
        <f t="shared" si="1397"/>
        <v>Others</v>
      </c>
      <c r="U6337">
        <f t="shared" si="1398"/>
        <v>13</v>
      </c>
      <c r="V6337" t="str">
        <f t="shared" si="1399"/>
        <v>FY Q1</v>
      </c>
    </row>
    <row r="6338" spans="1:22" x14ac:dyDescent="0.3">
      <c r="A6338" s="18">
        <v>45416</v>
      </c>
      <c r="B6338" t="s">
        <v>1171</v>
      </c>
      <c r="C6338" t="s">
        <v>234</v>
      </c>
      <c r="D6338" t="s">
        <v>7457</v>
      </c>
      <c r="E6338">
        <v>41154500883</v>
      </c>
      <c r="F6338" t="s">
        <v>15</v>
      </c>
      <c r="G6338" t="s">
        <v>71</v>
      </c>
      <c r="H6338">
        <v>7027</v>
      </c>
      <c r="I6338" s="2">
        <f t="shared" si="1386"/>
        <v>2024</v>
      </c>
      <c r="J6338" s="2" t="str">
        <f t="shared" si="1387"/>
        <v>May</v>
      </c>
      <c r="K6338" s="2">
        <f t="shared" si="1388"/>
        <v>5</v>
      </c>
      <c r="L6338" s="2" t="str">
        <f t="shared" si="1389"/>
        <v>Saturday</v>
      </c>
      <c r="M6338" s="2">
        <f t="shared" si="1390"/>
        <v>18</v>
      </c>
      <c r="N6338" s="3">
        <f t="shared" si="1391"/>
        <v>0</v>
      </c>
      <c r="O6338" s="3">
        <f t="shared" si="1392"/>
        <v>7027</v>
      </c>
      <c r="P6338" t="str">
        <f t="shared" si="1393"/>
        <v>4-May</v>
      </c>
      <c r="Q6338" s="9">
        <f t="shared" si="1394"/>
        <v>0.58333333333333337</v>
      </c>
      <c r="R6338" t="str">
        <f t="shared" si="1395"/>
        <v>Afternoon</v>
      </c>
      <c r="S6338" s="2">
        <f t="shared" si="1396"/>
        <v>4</v>
      </c>
      <c r="T6338" t="str">
        <f t="shared" si="1397"/>
        <v>UPI Transfer</v>
      </c>
      <c r="U6338">
        <f t="shared" si="1398"/>
        <v>14</v>
      </c>
      <c r="V6338" t="str">
        <f t="shared" si="1399"/>
        <v>FY Q1</v>
      </c>
    </row>
    <row r="6339" spans="1:22" x14ac:dyDescent="0.3">
      <c r="A6339" s="18">
        <v>45416</v>
      </c>
      <c r="B6339" t="s">
        <v>1366</v>
      </c>
      <c r="C6339" t="s">
        <v>73</v>
      </c>
      <c r="D6339" t="s">
        <v>7458</v>
      </c>
      <c r="E6339">
        <v>234890443795</v>
      </c>
      <c r="F6339" t="s">
        <v>16</v>
      </c>
      <c r="G6339" t="s">
        <v>71</v>
      </c>
      <c r="H6339">
        <v>3661</v>
      </c>
      <c r="I6339" s="2">
        <f t="shared" si="1386"/>
        <v>2024</v>
      </c>
      <c r="J6339" s="2" t="str">
        <f t="shared" si="1387"/>
        <v>May</v>
      </c>
      <c r="K6339" s="2">
        <f t="shared" si="1388"/>
        <v>5</v>
      </c>
      <c r="L6339" s="2" t="str">
        <f t="shared" si="1389"/>
        <v>Saturday</v>
      </c>
      <c r="M6339" s="2">
        <f t="shared" si="1390"/>
        <v>18</v>
      </c>
      <c r="N6339" s="3">
        <f t="shared" si="1391"/>
        <v>3661</v>
      </c>
      <c r="O6339" s="3">
        <f t="shared" si="1392"/>
        <v>0</v>
      </c>
      <c r="P6339" t="str">
        <f t="shared" si="1393"/>
        <v>4-May</v>
      </c>
      <c r="Q6339" s="9">
        <f t="shared" si="1394"/>
        <v>0.64027777777777772</v>
      </c>
      <c r="R6339" t="str">
        <f t="shared" si="1395"/>
        <v>Afternoon</v>
      </c>
      <c r="S6339" s="2">
        <f t="shared" si="1396"/>
        <v>4</v>
      </c>
      <c r="T6339" t="str">
        <f t="shared" si="1397"/>
        <v>Others</v>
      </c>
      <c r="U6339">
        <f t="shared" si="1398"/>
        <v>15</v>
      </c>
      <c r="V6339" t="str">
        <f t="shared" si="1399"/>
        <v>FY Q1</v>
      </c>
    </row>
    <row r="6340" spans="1:22" x14ac:dyDescent="0.3">
      <c r="A6340" s="18">
        <v>45417</v>
      </c>
      <c r="B6340" t="s">
        <v>2221</v>
      </c>
      <c r="C6340" t="s">
        <v>395</v>
      </c>
      <c r="D6340" t="s">
        <v>7459</v>
      </c>
      <c r="E6340">
        <v>115381601711</v>
      </c>
      <c r="F6340" t="s">
        <v>15</v>
      </c>
      <c r="G6340" t="s">
        <v>67</v>
      </c>
      <c r="H6340">
        <v>13463</v>
      </c>
      <c r="I6340" s="2">
        <f t="shared" si="1386"/>
        <v>2024</v>
      </c>
      <c r="J6340" s="2" t="str">
        <f t="shared" si="1387"/>
        <v>May</v>
      </c>
      <c r="K6340" s="2">
        <f t="shared" si="1388"/>
        <v>5</v>
      </c>
      <c r="L6340" s="2" t="str">
        <f t="shared" si="1389"/>
        <v>Sunday</v>
      </c>
      <c r="M6340" s="2">
        <f t="shared" si="1390"/>
        <v>19</v>
      </c>
      <c r="N6340" s="3">
        <f t="shared" si="1391"/>
        <v>0</v>
      </c>
      <c r="O6340" s="3">
        <f t="shared" si="1392"/>
        <v>13463</v>
      </c>
      <c r="P6340" t="str">
        <f t="shared" si="1393"/>
        <v>5-May</v>
      </c>
      <c r="Q6340" s="9">
        <f t="shared" si="1394"/>
        <v>0.37986111111111109</v>
      </c>
      <c r="R6340" t="str">
        <f t="shared" si="1395"/>
        <v>Morning</v>
      </c>
      <c r="S6340" s="2">
        <f t="shared" si="1396"/>
        <v>5</v>
      </c>
      <c r="T6340" t="str">
        <f t="shared" si="1397"/>
        <v>Shopping</v>
      </c>
      <c r="U6340">
        <f t="shared" si="1398"/>
        <v>9</v>
      </c>
      <c r="V6340" t="str">
        <f t="shared" si="1399"/>
        <v>FY Q1</v>
      </c>
    </row>
    <row r="6341" spans="1:22" x14ac:dyDescent="0.3">
      <c r="A6341" s="18">
        <v>45417</v>
      </c>
      <c r="B6341" t="s">
        <v>2669</v>
      </c>
      <c r="C6341" t="s">
        <v>338</v>
      </c>
      <c r="D6341" t="s">
        <v>7460</v>
      </c>
      <c r="E6341">
        <v>744501920347</v>
      </c>
      <c r="F6341" t="s">
        <v>15</v>
      </c>
      <c r="G6341" t="s">
        <v>67</v>
      </c>
      <c r="H6341">
        <v>8847</v>
      </c>
      <c r="I6341" s="2">
        <f t="shared" si="1386"/>
        <v>2024</v>
      </c>
      <c r="J6341" s="2" t="str">
        <f t="shared" si="1387"/>
        <v>May</v>
      </c>
      <c r="K6341" s="2">
        <f t="shared" si="1388"/>
        <v>5</v>
      </c>
      <c r="L6341" s="2" t="str">
        <f t="shared" si="1389"/>
        <v>Sunday</v>
      </c>
      <c r="M6341" s="2">
        <f t="shared" si="1390"/>
        <v>19</v>
      </c>
      <c r="N6341" s="3">
        <f t="shared" si="1391"/>
        <v>0</v>
      </c>
      <c r="O6341" s="3">
        <f t="shared" si="1392"/>
        <v>8847</v>
      </c>
      <c r="P6341" t="str">
        <f t="shared" si="1393"/>
        <v>5-May</v>
      </c>
      <c r="Q6341" s="9">
        <f t="shared" si="1394"/>
        <v>0.59583333333333333</v>
      </c>
      <c r="R6341" t="str">
        <f t="shared" si="1395"/>
        <v>Afternoon</v>
      </c>
      <c r="S6341" s="2">
        <f t="shared" si="1396"/>
        <v>5</v>
      </c>
      <c r="T6341" t="str">
        <f t="shared" si="1397"/>
        <v>UPI Transfer</v>
      </c>
      <c r="U6341">
        <f t="shared" si="1398"/>
        <v>14</v>
      </c>
      <c r="V6341" t="str">
        <f t="shared" si="1399"/>
        <v>FY Q1</v>
      </c>
    </row>
    <row r="6342" spans="1:22" x14ac:dyDescent="0.3">
      <c r="A6342" s="18">
        <v>45417</v>
      </c>
      <c r="B6342" t="s">
        <v>715</v>
      </c>
      <c r="C6342" t="s">
        <v>207</v>
      </c>
      <c r="D6342" t="s">
        <v>7461</v>
      </c>
      <c r="E6342">
        <v>845266678228</v>
      </c>
      <c r="F6342" t="s">
        <v>15</v>
      </c>
      <c r="G6342" t="s">
        <v>67</v>
      </c>
      <c r="H6342">
        <v>3730</v>
      </c>
      <c r="I6342" s="2">
        <f t="shared" si="1386"/>
        <v>2024</v>
      </c>
      <c r="J6342" s="2" t="str">
        <f t="shared" si="1387"/>
        <v>May</v>
      </c>
      <c r="K6342" s="2">
        <f t="shared" si="1388"/>
        <v>5</v>
      </c>
      <c r="L6342" s="2" t="str">
        <f t="shared" si="1389"/>
        <v>Sunday</v>
      </c>
      <c r="M6342" s="2">
        <f t="shared" si="1390"/>
        <v>19</v>
      </c>
      <c r="N6342" s="3">
        <f t="shared" si="1391"/>
        <v>0</v>
      </c>
      <c r="O6342" s="3">
        <f t="shared" si="1392"/>
        <v>3730</v>
      </c>
      <c r="P6342" t="str">
        <f t="shared" si="1393"/>
        <v>5-May</v>
      </c>
      <c r="Q6342" s="9">
        <f t="shared" si="1394"/>
        <v>0.60138888888888886</v>
      </c>
      <c r="R6342" t="str">
        <f t="shared" si="1395"/>
        <v>Afternoon</v>
      </c>
      <c r="S6342" s="2">
        <f t="shared" si="1396"/>
        <v>5</v>
      </c>
      <c r="T6342" t="str">
        <f t="shared" si="1397"/>
        <v>UPI Transfer</v>
      </c>
      <c r="U6342">
        <f t="shared" si="1398"/>
        <v>14</v>
      </c>
      <c r="V6342" t="str">
        <f t="shared" si="1399"/>
        <v>FY Q1</v>
      </c>
    </row>
    <row r="6343" spans="1:22" x14ac:dyDescent="0.3">
      <c r="A6343" s="18">
        <v>45417</v>
      </c>
      <c r="B6343" t="s">
        <v>318</v>
      </c>
      <c r="C6343" t="s">
        <v>85</v>
      </c>
      <c r="D6343" t="s">
        <v>7462</v>
      </c>
      <c r="E6343">
        <v>34939293147</v>
      </c>
      <c r="F6343" t="s">
        <v>16</v>
      </c>
      <c r="G6343" t="s">
        <v>71</v>
      </c>
      <c r="H6343">
        <v>6866</v>
      </c>
      <c r="I6343" s="2">
        <f t="shared" si="1386"/>
        <v>2024</v>
      </c>
      <c r="J6343" s="2" t="str">
        <f t="shared" si="1387"/>
        <v>May</v>
      </c>
      <c r="K6343" s="2">
        <f t="shared" si="1388"/>
        <v>5</v>
      </c>
      <c r="L6343" s="2" t="str">
        <f t="shared" si="1389"/>
        <v>Sunday</v>
      </c>
      <c r="M6343" s="2">
        <f t="shared" si="1390"/>
        <v>19</v>
      </c>
      <c r="N6343" s="3">
        <f t="shared" si="1391"/>
        <v>6866</v>
      </c>
      <c r="O6343" s="3">
        <f t="shared" si="1392"/>
        <v>0</v>
      </c>
      <c r="P6343" t="str">
        <f t="shared" si="1393"/>
        <v>5-May</v>
      </c>
      <c r="Q6343" s="9">
        <f t="shared" si="1394"/>
        <v>0.6020833333333333</v>
      </c>
      <c r="R6343" t="str">
        <f t="shared" si="1395"/>
        <v>Afternoon</v>
      </c>
      <c r="S6343" s="2">
        <f t="shared" si="1396"/>
        <v>5</v>
      </c>
      <c r="T6343" t="str">
        <f t="shared" si="1397"/>
        <v>Others</v>
      </c>
      <c r="U6343">
        <f t="shared" si="1398"/>
        <v>14</v>
      </c>
      <c r="V6343" t="str">
        <f t="shared" si="1399"/>
        <v>FY Q1</v>
      </c>
    </row>
    <row r="6344" spans="1:22" x14ac:dyDescent="0.3">
      <c r="A6344" s="18">
        <v>45417</v>
      </c>
      <c r="B6344" t="s">
        <v>1809</v>
      </c>
      <c r="C6344" t="s">
        <v>85</v>
      </c>
      <c r="D6344" t="s">
        <v>7463</v>
      </c>
      <c r="E6344">
        <v>328650296006</v>
      </c>
      <c r="F6344" t="s">
        <v>16</v>
      </c>
      <c r="G6344" t="s">
        <v>67</v>
      </c>
      <c r="H6344">
        <v>12020</v>
      </c>
      <c r="I6344" s="2">
        <f t="shared" si="1386"/>
        <v>2024</v>
      </c>
      <c r="J6344" s="2" t="str">
        <f t="shared" si="1387"/>
        <v>May</v>
      </c>
      <c r="K6344" s="2">
        <f t="shared" si="1388"/>
        <v>5</v>
      </c>
      <c r="L6344" s="2" t="str">
        <f t="shared" si="1389"/>
        <v>Sunday</v>
      </c>
      <c r="M6344" s="2">
        <f t="shared" si="1390"/>
        <v>19</v>
      </c>
      <c r="N6344" s="3">
        <f t="shared" si="1391"/>
        <v>12020</v>
      </c>
      <c r="O6344" s="3">
        <f t="shared" si="1392"/>
        <v>0</v>
      </c>
      <c r="P6344" t="str">
        <f t="shared" si="1393"/>
        <v>5-May</v>
      </c>
      <c r="Q6344" s="9">
        <f t="shared" si="1394"/>
        <v>0.78055555555555556</v>
      </c>
      <c r="R6344" t="str">
        <f t="shared" si="1395"/>
        <v>Evening</v>
      </c>
      <c r="S6344" s="2">
        <f t="shared" si="1396"/>
        <v>5</v>
      </c>
      <c r="T6344" t="str">
        <f t="shared" si="1397"/>
        <v>Others</v>
      </c>
      <c r="U6344">
        <f t="shared" si="1398"/>
        <v>18</v>
      </c>
      <c r="V6344" t="str">
        <f t="shared" si="1399"/>
        <v>FY Q1</v>
      </c>
    </row>
    <row r="6345" spans="1:22" x14ac:dyDescent="0.3">
      <c r="A6345" s="18">
        <v>45417</v>
      </c>
      <c r="B6345" t="s">
        <v>1322</v>
      </c>
      <c r="C6345" t="s">
        <v>92</v>
      </c>
      <c r="D6345" t="s">
        <v>7464</v>
      </c>
      <c r="E6345">
        <v>51263047728</v>
      </c>
      <c r="F6345" t="s">
        <v>15</v>
      </c>
      <c r="G6345" t="s">
        <v>71</v>
      </c>
      <c r="H6345">
        <v>7255</v>
      </c>
      <c r="I6345" s="2">
        <f t="shared" si="1386"/>
        <v>2024</v>
      </c>
      <c r="J6345" s="2" t="str">
        <f t="shared" si="1387"/>
        <v>May</v>
      </c>
      <c r="K6345" s="2">
        <f t="shared" si="1388"/>
        <v>5</v>
      </c>
      <c r="L6345" s="2" t="str">
        <f t="shared" si="1389"/>
        <v>Sunday</v>
      </c>
      <c r="M6345" s="2">
        <f t="shared" si="1390"/>
        <v>19</v>
      </c>
      <c r="N6345" s="3">
        <f t="shared" si="1391"/>
        <v>0</v>
      </c>
      <c r="O6345" s="3">
        <f t="shared" si="1392"/>
        <v>7255</v>
      </c>
      <c r="P6345" t="str">
        <f t="shared" si="1393"/>
        <v>5-May</v>
      </c>
      <c r="Q6345" s="9">
        <f t="shared" si="1394"/>
        <v>0.87569444444444444</v>
      </c>
      <c r="R6345" t="str">
        <f t="shared" si="1395"/>
        <v>Night</v>
      </c>
      <c r="S6345" s="2">
        <f t="shared" si="1396"/>
        <v>5</v>
      </c>
      <c r="T6345" t="str">
        <f t="shared" si="1397"/>
        <v>UPI Transfer</v>
      </c>
      <c r="U6345">
        <f t="shared" si="1398"/>
        <v>21</v>
      </c>
      <c r="V6345" t="str">
        <f t="shared" si="1399"/>
        <v>FY Q1</v>
      </c>
    </row>
    <row r="6346" spans="1:22" x14ac:dyDescent="0.3">
      <c r="A6346" s="18">
        <v>45418</v>
      </c>
      <c r="B6346" t="s">
        <v>4157</v>
      </c>
      <c r="C6346" t="s">
        <v>375</v>
      </c>
      <c r="D6346" t="s">
        <v>7465</v>
      </c>
      <c r="E6346">
        <v>460838038561</v>
      </c>
      <c r="F6346" t="s">
        <v>15</v>
      </c>
      <c r="G6346" t="s">
        <v>67</v>
      </c>
      <c r="H6346">
        <v>6219</v>
      </c>
      <c r="I6346" s="2">
        <f t="shared" si="1386"/>
        <v>2024</v>
      </c>
      <c r="J6346" s="2" t="str">
        <f t="shared" si="1387"/>
        <v>May</v>
      </c>
      <c r="K6346" s="2">
        <f t="shared" si="1388"/>
        <v>5</v>
      </c>
      <c r="L6346" s="2" t="str">
        <f t="shared" si="1389"/>
        <v>Monday</v>
      </c>
      <c r="M6346" s="2">
        <f t="shared" si="1390"/>
        <v>19</v>
      </c>
      <c r="N6346" s="3">
        <f t="shared" si="1391"/>
        <v>0</v>
      </c>
      <c r="O6346" s="3">
        <f t="shared" si="1392"/>
        <v>6219</v>
      </c>
      <c r="P6346" t="str">
        <f t="shared" si="1393"/>
        <v>6-May</v>
      </c>
      <c r="Q6346" s="9">
        <f t="shared" si="1394"/>
        <v>0.38194444444444442</v>
      </c>
      <c r="R6346" t="str">
        <f t="shared" si="1395"/>
        <v>Morning</v>
      </c>
      <c r="S6346" s="2">
        <f t="shared" si="1396"/>
        <v>6</v>
      </c>
      <c r="T6346" t="str">
        <f t="shared" si="1397"/>
        <v>UPI Transfer</v>
      </c>
      <c r="U6346">
        <f t="shared" si="1398"/>
        <v>9</v>
      </c>
      <c r="V6346" t="str">
        <f t="shared" si="1399"/>
        <v>FY Q1</v>
      </c>
    </row>
    <row r="6347" spans="1:22" x14ac:dyDescent="0.3">
      <c r="A6347" s="18">
        <v>45418</v>
      </c>
      <c r="B6347" t="s">
        <v>144</v>
      </c>
      <c r="C6347" t="s">
        <v>251</v>
      </c>
      <c r="D6347" t="s">
        <v>7466</v>
      </c>
      <c r="E6347">
        <v>983105776744</v>
      </c>
      <c r="F6347" t="s">
        <v>15</v>
      </c>
      <c r="G6347" t="s">
        <v>67</v>
      </c>
      <c r="H6347">
        <v>19117</v>
      </c>
      <c r="I6347" s="2">
        <f t="shared" si="1386"/>
        <v>2024</v>
      </c>
      <c r="J6347" s="2" t="str">
        <f t="shared" si="1387"/>
        <v>May</v>
      </c>
      <c r="K6347" s="2">
        <f t="shared" si="1388"/>
        <v>5</v>
      </c>
      <c r="L6347" s="2" t="str">
        <f t="shared" si="1389"/>
        <v>Monday</v>
      </c>
      <c r="M6347" s="2">
        <f t="shared" si="1390"/>
        <v>19</v>
      </c>
      <c r="N6347" s="3">
        <f t="shared" si="1391"/>
        <v>0</v>
      </c>
      <c r="O6347" s="3">
        <f t="shared" si="1392"/>
        <v>19117</v>
      </c>
      <c r="P6347" t="str">
        <f t="shared" si="1393"/>
        <v>6-May</v>
      </c>
      <c r="Q6347" s="9">
        <f t="shared" si="1394"/>
        <v>0.48055555555555557</v>
      </c>
      <c r="R6347" t="str">
        <f t="shared" si="1395"/>
        <v>Morning</v>
      </c>
      <c r="S6347" s="2">
        <f t="shared" si="1396"/>
        <v>6</v>
      </c>
      <c r="T6347" t="str">
        <f t="shared" si="1397"/>
        <v>UPI Transfer</v>
      </c>
      <c r="U6347">
        <f t="shared" si="1398"/>
        <v>11</v>
      </c>
      <c r="V6347" t="str">
        <f t="shared" si="1399"/>
        <v>FY Q1</v>
      </c>
    </row>
    <row r="6348" spans="1:22" x14ac:dyDescent="0.3">
      <c r="A6348" s="18">
        <v>45418</v>
      </c>
      <c r="B6348" t="s">
        <v>238</v>
      </c>
      <c r="C6348" t="s">
        <v>399</v>
      </c>
      <c r="D6348" t="s">
        <v>7467</v>
      </c>
      <c r="E6348">
        <v>619074040785</v>
      </c>
      <c r="F6348" t="s">
        <v>15</v>
      </c>
      <c r="G6348" t="s">
        <v>67</v>
      </c>
      <c r="H6348">
        <v>4839</v>
      </c>
      <c r="I6348" s="2">
        <f t="shared" si="1386"/>
        <v>2024</v>
      </c>
      <c r="J6348" s="2" t="str">
        <f t="shared" si="1387"/>
        <v>May</v>
      </c>
      <c r="K6348" s="2">
        <f t="shared" si="1388"/>
        <v>5</v>
      </c>
      <c r="L6348" s="2" t="str">
        <f t="shared" si="1389"/>
        <v>Monday</v>
      </c>
      <c r="M6348" s="2">
        <f t="shared" si="1390"/>
        <v>19</v>
      </c>
      <c r="N6348" s="3">
        <f t="shared" si="1391"/>
        <v>0</v>
      </c>
      <c r="O6348" s="3">
        <f t="shared" si="1392"/>
        <v>4839</v>
      </c>
      <c r="P6348" t="str">
        <f t="shared" si="1393"/>
        <v>6-May</v>
      </c>
      <c r="Q6348" s="9">
        <f t="shared" si="1394"/>
        <v>0.54791666666666672</v>
      </c>
      <c r="R6348" t="str">
        <f t="shared" si="1395"/>
        <v>Afternoon</v>
      </c>
      <c r="S6348" s="2">
        <f t="shared" si="1396"/>
        <v>6</v>
      </c>
      <c r="T6348" t="str">
        <f t="shared" si="1397"/>
        <v>UPI Transfer</v>
      </c>
      <c r="U6348">
        <f t="shared" si="1398"/>
        <v>13</v>
      </c>
      <c r="V6348" t="str">
        <f t="shared" si="1399"/>
        <v>FY Q1</v>
      </c>
    </row>
    <row r="6349" spans="1:22" x14ac:dyDescent="0.3">
      <c r="A6349" s="18">
        <v>45418</v>
      </c>
      <c r="B6349" t="s">
        <v>2020</v>
      </c>
      <c r="C6349" t="s">
        <v>254</v>
      </c>
      <c r="D6349" t="s">
        <v>7468</v>
      </c>
      <c r="E6349">
        <v>612879555294</v>
      </c>
      <c r="F6349" t="s">
        <v>16</v>
      </c>
      <c r="G6349" t="s">
        <v>67</v>
      </c>
      <c r="H6349">
        <v>2878</v>
      </c>
      <c r="I6349" s="2">
        <f t="shared" si="1386"/>
        <v>2024</v>
      </c>
      <c r="J6349" s="2" t="str">
        <f t="shared" si="1387"/>
        <v>May</v>
      </c>
      <c r="K6349" s="2">
        <f t="shared" si="1388"/>
        <v>5</v>
      </c>
      <c r="L6349" s="2" t="str">
        <f t="shared" si="1389"/>
        <v>Monday</v>
      </c>
      <c r="M6349" s="2">
        <f t="shared" si="1390"/>
        <v>19</v>
      </c>
      <c r="N6349" s="3">
        <f t="shared" si="1391"/>
        <v>2878</v>
      </c>
      <c r="O6349" s="3">
        <f t="shared" si="1392"/>
        <v>0</v>
      </c>
      <c r="P6349" t="str">
        <f t="shared" si="1393"/>
        <v>6-May</v>
      </c>
      <c r="Q6349" s="9">
        <f t="shared" si="1394"/>
        <v>0.62222222222222223</v>
      </c>
      <c r="R6349" t="str">
        <f t="shared" si="1395"/>
        <v>Afternoon</v>
      </c>
      <c r="S6349" s="2">
        <f t="shared" si="1396"/>
        <v>6</v>
      </c>
      <c r="T6349" t="str">
        <f t="shared" si="1397"/>
        <v>Others</v>
      </c>
      <c r="U6349">
        <f t="shared" si="1398"/>
        <v>14</v>
      </c>
      <c r="V6349" t="str">
        <f t="shared" si="1399"/>
        <v>FY Q1</v>
      </c>
    </row>
    <row r="6350" spans="1:22" x14ac:dyDescent="0.3">
      <c r="A6350" s="18">
        <v>45418</v>
      </c>
      <c r="B6350" t="s">
        <v>845</v>
      </c>
      <c r="C6350" t="s">
        <v>189</v>
      </c>
      <c r="D6350" t="s">
        <v>7469</v>
      </c>
      <c r="E6350">
        <v>989915074756</v>
      </c>
      <c r="F6350" t="s">
        <v>16</v>
      </c>
      <c r="G6350" t="s">
        <v>71</v>
      </c>
      <c r="H6350">
        <v>10337</v>
      </c>
      <c r="I6350" s="2">
        <f t="shared" si="1386"/>
        <v>2024</v>
      </c>
      <c r="J6350" s="2" t="str">
        <f t="shared" si="1387"/>
        <v>May</v>
      </c>
      <c r="K6350" s="2">
        <f t="shared" si="1388"/>
        <v>5</v>
      </c>
      <c r="L6350" s="2" t="str">
        <f t="shared" si="1389"/>
        <v>Monday</v>
      </c>
      <c r="M6350" s="2">
        <f t="shared" si="1390"/>
        <v>19</v>
      </c>
      <c r="N6350" s="3">
        <f t="shared" si="1391"/>
        <v>10337</v>
      </c>
      <c r="O6350" s="3">
        <f t="shared" si="1392"/>
        <v>0</v>
      </c>
      <c r="P6350" t="str">
        <f t="shared" si="1393"/>
        <v>6-May</v>
      </c>
      <c r="Q6350" s="9">
        <f t="shared" si="1394"/>
        <v>0.81180555555555556</v>
      </c>
      <c r="R6350" t="str">
        <f t="shared" si="1395"/>
        <v>Evening</v>
      </c>
      <c r="S6350" s="2">
        <f t="shared" si="1396"/>
        <v>6</v>
      </c>
      <c r="T6350" t="str">
        <f t="shared" si="1397"/>
        <v>Others</v>
      </c>
      <c r="U6350">
        <f t="shared" si="1398"/>
        <v>19</v>
      </c>
      <c r="V6350" t="str">
        <f t="shared" si="1399"/>
        <v>FY Q1</v>
      </c>
    </row>
    <row r="6351" spans="1:22" x14ac:dyDescent="0.3">
      <c r="A6351" s="18">
        <v>45418</v>
      </c>
      <c r="B6351" t="s">
        <v>5002</v>
      </c>
      <c r="C6351" t="s">
        <v>73</v>
      </c>
      <c r="D6351" t="s">
        <v>7470</v>
      </c>
      <c r="E6351">
        <v>743625438252</v>
      </c>
      <c r="F6351" t="s">
        <v>16</v>
      </c>
      <c r="G6351" t="s">
        <v>67</v>
      </c>
      <c r="H6351">
        <v>12952</v>
      </c>
      <c r="I6351" s="2">
        <f t="shared" si="1386"/>
        <v>2024</v>
      </c>
      <c r="J6351" s="2" t="str">
        <f t="shared" si="1387"/>
        <v>May</v>
      </c>
      <c r="K6351" s="2">
        <f t="shared" si="1388"/>
        <v>5</v>
      </c>
      <c r="L6351" s="2" t="str">
        <f t="shared" si="1389"/>
        <v>Monday</v>
      </c>
      <c r="M6351" s="2">
        <f t="shared" si="1390"/>
        <v>19</v>
      </c>
      <c r="N6351" s="3">
        <f t="shared" si="1391"/>
        <v>12952</v>
      </c>
      <c r="O6351" s="3">
        <f t="shared" si="1392"/>
        <v>0</v>
      </c>
      <c r="P6351" t="str">
        <f t="shared" si="1393"/>
        <v>6-May</v>
      </c>
      <c r="Q6351" s="9">
        <f t="shared" si="1394"/>
        <v>0.91249999999999998</v>
      </c>
      <c r="R6351" t="str">
        <f t="shared" si="1395"/>
        <v>Night</v>
      </c>
      <c r="S6351" s="2">
        <f t="shared" si="1396"/>
        <v>6</v>
      </c>
      <c r="T6351" t="str">
        <f t="shared" si="1397"/>
        <v>Others</v>
      </c>
      <c r="U6351">
        <f t="shared" si="1398"/>
        <v>21</v>
      </c>
      <c r="V6351" t="str">
        <f t="shared" si="1399"/>
        <v>FY Q1</v>
      </c>
    </row>
    <row r="6352" spans="1:22" x14ac:dyDescent="0.3">
      <c r="A6352" s="18">
        <v>45419</v>
      </c>
      <c r="B6352" t="s">
        <v>1733</v>
      </c>
      <c r="C6352" t="s">
        <v>189</v>
      </c>
      <c r="D6352" t="s">
        <v>7471</v>
      </c>
      <c r="E6352">
        <v>175312920317</v>
      </c>
      <c r="F6352" t="s">
        <v>16</v>
      </c>
      <c r="G6352" t="s">
        <v>67</v>
      </c>
      <c r="H6352">
        <v>15880</v>
      </c>
      <c r="I6352" s="2">
        <f t="shared" si="1386"/>
        <v>2024</v>
      </c>
      <c r="J6352" s="2" t="str">
        <f t="shared" si="1387"/>
        <v>May</v>
      </c>
      <c r="K6352" s="2">
        <f t="shared" si="1388"/>
        <v>5</v>
      </c>
      <c r="L6352" s="2" t="str">
        <f t="shared" si="1389"/>
        <v>Tuesday</v>
      </c>
      <c r="M6352" s="2">
        <f t="shared" si="1390"/>
        <v>19</v>
      </c>
      <c r="N6352" s="3">
        <f t="shared" si="1391"/>
        <v>15880</v>
      </c>
      <c r="O6352" s="3">
        <f t="shared" si="1392"/>
        <v>0</v>
      </c>
      <c r="P6352" t="str">
        <f t="shared" si="1393"/>
        <v>7-May</v>
      </c>
      <c r="Q6352" s="9">
        <f t="shared" si="1394"/>
        <v>0.46388888888888891</v>
      </c>
      <c r="R6352" t="str">
        <f t="shared" si="1395"/>
        <v>Morning</v>
      </c>
      <c r="S6352" s="2">
        <f t="shared" si="1396"/>
        <v>7</v>
      </c>
      <c r="T6352" t="str">
        <f t="shared" si="1397"/>
        <v>Others</v>
      </c>
      <c r="U6352">
        <f t="shared" si="1398"/>
        <v>11</v>
      </c>
      <c r="V6352" t="str">
        <f t="shared" si="1399"/>
        <v>FY Q1</v>
      </c>
    </row>
    <row r="6353" spans="1:22" x14ac:dyDescent="0.3">
      <c r="A6353" s="18">
        <v>45419</v>
      </c>
      <c r="B6353" t="s">
        <v>464</v>
      </c>
      <c r="C6353" t="s">
        <v>104</v>
      </c>
      <c r="D6353" t="s">
        <v>7472</v>
      </c>
      <c r="E6353">
        <v>161689567363</v>
      </c>
      <c r="F6353" t="s">
        <v>16</v>
      </c>
      <c r="G6353" t="s">
        <v>71</v>
      </c>
      <c r="H6353">
        <v>4633</v>
      </c>
      <c r="I6353" s="2">
        <f t="shared" si="1386"/>
        <v>2024</v>
      </c>
      <c r="J6353" s="2" t="str">
        <f t="shared" si="1387"/>
        <v>May</v>
      </c>
      <c r="K6353" s="2">
        <f t="shared" si="1388"/>
        <v>5</v>
      </c>
      <c r="L6353" s="2" t="str">
        <f t="shared" si="1389"/>
        <v>Tuesday</v>
      </c>
      <c r="M6353" s="2">
        <f t="shared" si="1390"/>
        <v>19</v>
      </c>
      <c r="N6353" s="3">
        <f t="shared" si="1391"/>
        <v>4633</v>
      </c>
      <c r="O6353" s="3">
        <f t="shared" si="1392"/>
        <v>0</v>
      </c>
      <c r="P6353" t="str">
        <f t="shared" si="1393"/>
        <v>7-May</v>
      </c>
      <c r="Q6353" s="9">
        <f t="shared" si="1394"/>
        <v>0.57638888888888884</v>
      </c>
      <c r="R6353" t="str">
        <f t="shared" si="1395"/>
        <v>Afternoon</v>
      </c>
      <c r="S6353" s="2">
        <f t="shared" si="1396"/>
        <v>7</v>
      </c>
      <c r="T6353" t="str">
        <f t="shared" si="1397"/>
        <v>Others</v>
      </c>
      <c r="U6353">
        <f t="shared" si="1398"/>
        <v>13</v>
      </c>
      <c r="V6353" t="str">
        <f t="shared" si="1399"/>
        <v>FY Q1</v>
      </c>
    </row>
    <row r="6354" spans="1:22" x14ac:dyDescent="0.3">
      <c r="A6354" s="18">
        <v>45419</v>
      </c>
      <c r="B6354" t="s">
        <v>2020</v>
      </c>
      <c r="C6354" t="s">
        <v>79</v>
      </c>
      <c r="D6354" t="s">
        <v>7473</v>
      </c>
      <c r="E6354">
        <v>887217841336</v>
      </c>
      <c r="F6354" t="s">
        <v>16</v>
      </c>
      <c r="G6354" t="s">
        <v>71</v>
      </c>
      <c r="H6354">
        <v>6759</v>
      </c>
      <c r="I6354" s="2">
        <f t="shared" si="1386"/>
        <v>2024</v>
      </c>
      <c r="J6354" s="2" t="str">
        <f t="shared" si="1387"/>
        <v>May</v>
      </c>
      <c r="K6354" s="2">
        <f t="shared" si="1388"/>
        <v>5</v>
      </c>
      <c r="L6354" s="2" t="str">
        <f t="shared" si="1389"/>
        <v>Tuesday</v>
      </c>
      <c r="M6354" s="2">
        <f t="shared" si="1390"/>
        <v>19</v>
      </c>
      <c r="N6354" s="3">
        <f t="shared" si="1391"/>
        <v>6759</v>
      </c>
      <c r="O6354" s="3">
        <f t="shared" si="1392"/>
        <v>0</v>
      </c>
      <c r="P6354" t="str">
        <f t="shared" si="1393"/>
        <v>7-May</v>
      </c>
      <c r="Q6354" s="9">
        <f t="shared" si="1394"/>
        <v>0.62222222222222223</v>
      </c>
      <c r="R6354" t="str">
        <f t="shared" si="1395"/>
        <v>Afternoon</v>
      </c>
      <c r="S6354" s="2">
        <f t="shared" si="1396"/>
        <v>7</v>
      </c>
      <c r="T6354" t="str">
        <f t="shared" si="1397"/>
        <v>Others</v>
      </c>
      <c r="U6354">
        <f t="shared" si="1398"/>
        <v>14</v>
      </c>
      <c r="V6354" t="str">
        <f t="shared" si="1399"/>
        <v>FY Q1</v>
      </c>
    </row>
    <row r="6355" spans="1:22" x14ac:dyDescent="0.3">
      <c r="A6355" s="18">
        <v>45419</v>
      </c>
      <c r="B6355" t="s">
        <v>660</v>
      </c>
      <c r="C6355" t="s">
        <v>254</v>
      </c>
      <c r="D6355" t="s">
        <v>7474</v>
      </c>
      <c r="E6355">
        <v>239966139464</v>
      </c>
      <c r="F6355" t="s">
        <v>16</v>
      </c>
      <c r="G6355" t="s">
        <v>67</v>
      </c>
      <c r="H6355">
        <v>7665</v>
      </c>
      <c r="I6355" s="2">
        <f t="shared" si="1386"/>
        <v>2024</v>
      </c>
      <c r="J6355" s="2" t="str">
        <f t="shared" si="1387"/>
        <v>May</v>
      </c>
      <c r="K6355" s="2">
        <f t="shared" si="1388"/>
        <v>5</v>
      </c>
      <c r="L6355" s="2" t="str">
        <f t="shared" si="1389"/>
        <v>Tuesday</v>
      </c>
      <c r="M6355" s="2">
        <f t="shared" si="1390"/>
        <v>19</v>
      </c>
      <c r="N6355" s="3">
        <f t="shared" si="1391"/>
        <v>7665</v>
      </c>
      <c r="O6355" s="3">
        <f t="shared" si="1392"/>
        <v>0</v>
      </c>
      <c r="P6355" t="str">
        <f t="shared" si="1393"/>
        <v>7-May</v>
      </c>
      <c r="Q6355" s="9">
        <f t="shared" si="1394"/>
        <v>0.6381944444444444</v>
      </c>
      <c r="R6355" t="str">
        <f t="shared" si="1395"/>
        <v>Afternoon</v>
      </c>
      <c r="S6355" s="2">
        <f t="shared" si="1396"/>
        <v>7</v>
      </c>
      <c r="T6355" t="str">
        <f t="shared" si="1397"/>
        <v>Others</v>
      </c>
      <c r="U6355">
        <f t="shared" si="1398"/>
        <v>15</v>
      </c>
      <c r="V6355" t="str">
        <f t="shared" si="1399"/>
        <v>FY Q1</v>
      </c>
    </row>
    <row r="6356" spans="1:22" x14ac:dyDescent="0.3">
      <c r="A6356" s="18">
        <v>45419</v>
      </c>
      <c r="B6356" t="s">
        <v>2293</v>
      </c>
      <c r="C6356" t="s">
        <v>234</v>
      </c>
      <c r="D6356" t="s">
        <v>7475</v>
      </c>
      <c r="E6356">
        <v>570484538482</v>
      </c>
      <c r="F6356" t="s">
        <v>15</v>
      </c>
      <c r="G6356" t="s">
        <v>71</v>
      </c>
      <c r="H6356">
        <v>4952</v>
      </c>
      <c r="I6356" s="2">
        <f t="shared" si="1386"/>
        <v>2024</v>
      </c>
      <c r="J6356" s="2" t="str">
        <f t="shared" si="1387"/>
        <v>May</v>
      </c>
      <c r="K6356" s="2">
        <f t="shared" si="1388"/>
        <v>5</v>
      </c>
      <c r="L6356" s="2" t="str">
        <f t="shared" si="1389"/>
        <v>Tuesday</v>
      </c>
      <c r="M6356" s="2">
        <f t="shared" si="1390"/>
        <v>19</v>
      </c>
      <c r="N6356" s="3">
        <f t="shared" si="1391"/>
        <v>0</v>
      </c>
      <c r="O6356" s="3">
        <f t="shared" si="1392"/>
        <v>4952</v>
      </c>
      <c r="P6356" t="str">
        <f t="shared" si="1393"/>
        <v>7-May</v>
      </c>
      <c r="Q6356" s="9">
        <f t="shared" si="1394"/>
        <v>0.71736111111111112</v>
      </c>
      <c r="R6356" t="str">
        <f t="shared" si="1395"/>
        <v>Evening</v>
      </c>
      <c r="S6356" s="2">
        <f t="shared" si="1396"/>
        <v>7</v>
      </c>
      <c r="T6356" t="str">
        <f t="shared" si="1397"/>
        <v>UPI Transfer</v>
      </c>
      <c r="U6356">
        <f t="shared" si="1398"/>
        <v>17</v>
      </c>
      <c r="V6356" t="str">
        <f t="shared" si="1399"/>
        <v>FY Q1</v>
      </c>
    </row>
    <row r="6357" spans="1:22" x14ac:dyDescent="0.3">
      <c r="A6357" s="18">
        <v>45419</v>
      </c>
      <c r="B6357" t="s">
        <v>1544</v>
      </c>
      <c r="C6357" t="s">
        <v>366</v>
      </c>
      <c r="D6357" t="s">
        <v>7476</v>
      </c>
      <c r="E6357">
        <v>305719244977</v>
      </c>
      <c r="F6357" t="s">
        <v>16</v>
      </c>
      <c r="G6357" t="s">
        <v>67</v>
      </c>
      <c r="H6357">
        <v>2650</v>
      </c>
      <c r="I6357" s="2">
        <f t="shared" si="1386"/>
        <v>2024</v>
      </c>
      <c r="J6357" s="2" t="str">
        <f t="shared" si="1387"/>
        <v>May</v>
      </c>
      <c r="K6357" s="2">
        <f t="shared" si="1388"/>
        <v>5</v>
      </c>
      <c r="L6357" s="2" t="str">
        <f t="shared" si="1389"/>
        <v>Tuesday</v>
      </c>
      <c r="M6357" s="2">
        <f t="shared" si="1390"/>
        <v>19</v>
      </c>
      <c r="N6357" s="3">
        <f t="shared" si="1391"/>
        <v>2650</v>
      </c>
      <c r="O6357" s="3">
        <f t="shared" si="1392"/>
        <v>0</v>
      </c>
      <c r="P6357" t="str">
        <f t="shared" si="1393"/>
        <v>7-May</v>
      </c>
      <c r="Q6357" s="9">
        <f t="shared" si="1394"/>
        <v>0.75138888888888888</v>
      </c>
      <c r="R6357" t="str">
        <f t="shared" si="1395"/>
        <v>Evening</v>
      </c>
      <c r="S6357" s="2">
        <f t="shared" si="1396"/>
        <v>7</v>
      </c>
      <c r="T6357" t="str">
        <f t="shared" si="1397"/>
        <v>Others</v>
      </c>
      <c r="U6357">
        <f t="shared" si="1398"/>
        <v>18</v>
      </c>
      <c r="V6357" t="str">
        <f t="shared" si="1399"/>
        <v>FY Q1</v>
      </c>
    </row>
    <row r="6358" spans="1:22" x14ac:dyDescent="0.3">
      <c r="A6358" s="18">
        <v>45419</v>
      </c>
      <c r="B6358" t="s">
        <v>1880</v>
      </c>
      <c r="C6358" t="s">
        <v>73</v>
      </c>
      <c r="D6358" t="s">
        <v>7477</v>
      </c>
      <c r="E6358">
        <v>599762533332</v>
      </c>
      <c r="F6358" t="s">
        <v>16</v>
      </c>
      <c r="G6358" t="s">
        <v>67</v>
      </c>
      <c r="H6358">
        <v>3102</v>
      </c>
      <c r="I6358" s="2">
        <f t="shared" si="1386"/>
        <v>2024</v>
      </c>
      <c r="J6358" s="2" t="str">
        <f t="shared" si="1387"/>
        <v>May</v>
      </c>
      <c r="K6358" s="2">
        <f t="shared" si="1388"/>
        <v>5</v>
      </c>
      <c r="L6358" s="2" t="str">
        <f t="shared" si="1389"/>
        <v>Tuesday</v>
      </c>
      <c r="M6358" s="2">
        <f t="shared" si="1390"/>
        <v>19</v>
      </c>
      <c r="N6358" s="3">
        <f t="shared" si="1391"/>
        <v>3102</v>
      </c>
      <c r="O6358" s="3">
        <f t="shared" si="1392"/>
        <v>0</v>
      </c>
      <c r="P6358" t="str">
        <f t="shared" si="1393"/>
        <v>7-May</v>
      </c>
      <c r="Q6358" s="9">
        <f t="shared" si="1394"/>
        <v>0.81874999999999998</v>
      </c>
      <c r="R6358" t="str">
        <f t="shared" si="1395"/>
        <v>Evening</v>
      </c>
      <c r="S6358" s="2">
        <f t="shared" si="1396"/>
        <v>7</v>
      </c>
      <c r="T6358" t="str">
        <f t="shared" si="1397"/>
        <v>Others</v>
      </c>
      <c r="U6358">
        <f t="shared" si="1398"/>
        <v>19</v>
      </c>
      <c r="V6358" t="str">
        <f t="shared" si="1399"/>
        <v>FY Q1</v>
      </c>
    </row>
    <row r="6359" spans="1:22" x14ac:dyDescent="0.3">
      <c r="A6359" s="18">
        <v>45420</v>
      </c>
      <c r="B6359" t="s">
        <v>1335</v>
      </c>
      <c r="C6359" t="s">
        <v>452</v>
      </c>
      <c r="D6359" t="s">
        <v>7478</v>
      </c>
      <c r="E6359">
        <v>667120382380</v>
      </c>
      <c r="F6359" t="s">
        <v>15</v>
      </c>
      <c r="G6359" t="s">
        <v>67</v>
      </c>
      <c r="H6359">
        <v>6204</v>
      </c>
      <c r="I6359" s="2">
        <f t="shared" si="1386"/>
        <v>2024</v>
      </c>
      <c r="J6359" s="2" t="str">
        <f t="shared" si="1387"/>
        <v>May</v>
      </c>
      <c r="K6359" s="2">
        <f t="shared" si="1388"/>
        <v>5</v>
      </c>
      <c r="L6359" s="2" t="str">
        <f t="shared" si="1389"/>
        <v>Wednesday</v>
      </c>
      <c r="M6359" s="2">
        <f t="shared" si="1390"/>
        <v>19</v>
      </c>
      <c r="N6359" s="3">
        <f t="shared" si="1391"/>
        <v>0</v>
      </c>
      <c r="O6359" s="3">
        <f t="shared" si="1392"/>
        <v>6204</v>
      </c>
      <c r="P6359" t="str">
        <f t="shared" si="1393"/>
        <v>8-May</v>
      </c>
      <c r="Q6359" s="9">
        <f t="shared" si="1394"/>
        <v>0.52847222222222223</v>
      </c>
      <c r="R6359" t="str">
        <f t="shared" si="1395"/>
        <v>Afternoon</v>
      </c>
      <c r="S6359" s="2">
        <f t="shared" si="1396"/>
        <v>8</v>
      </c>
      <c r="T6359" t="str">
        <f t="shared" si="1397"/>
        <v>UPI Transfer</v>
      </c>
      <c r="U6359">
        <f t="shared" si="1398"/>
        <v>12</v>
      </c>
      <c r="V6359" t="str">
        <f t="shared" si="1399"/>
        <v>FY Q1</v>
      </c>
    </row>
    <row r="6360" spans="1:22" x14ac:dyDescent="0.3">
      <c r="A6360" s="18">
        <v>45420</v>
      </c>
      <c r="B6360" t="s">
        <v>2400</v>
      </c>
      <c r="C6360" t="s">
        <v>73</v>
      </c>
      <c r="D6360" t="s">
        <v>7479</v>
      </c>
      <c r="E6360">
        <v>308079052354</v>
      </c>
      <c r="F6360" t="s">
        <v>16</v>
      </c>
      <c r="G6360" t="s">
        <v>67</v>
      </c>
      <c r="H6360">
        <v>9948</v>
      </c>
      <c r="I6360" s="2">
        <f t="shared" si="1386"/>
        <v>2024</v>
      </c>
      <c r="J6360" s="2" t="str">
        <f t="shared" si="1387"/>
        <v>May</v>
      </c>
      <c r="K6360" s="2">
        <f t="shared" si="1388"/>
        <v>5</v>
      </c>
      <c r="L6360" s="2" t="str">
        <f t="shared" si="1389"/>
        <v>Wednesday</v>
      </c>
      <c r="M6360" s="2">
        <f t="shared" si="1390"/>
        <v>19</v>
      </c>
      <c r="N6360" s="3">
        <f t="shared" si="1391"/>
        <v>9948</v>
      </c>
      <c r="O6360" s="3">
        <f t="shared" si="1392"/>
        <v>0</v>
      </c>
      <c r="P6360" t="str">
        <f t="shared" si="1393"/>
        <v>8-May</v>
      </c>
      <c r="Q6360" s="9">
        <f t="shared" si="1394"/>
        <v>0.6</v>
      </c>
      <c r="R6360" t="str">
        <f t="shared" si="1395"/>
        <v>Afternoon</v>
      </c>
      <c r="S6360" s="2">
        <f t="shared" si="1396"/>
        <v>8</v>
      </c>
      <c r="T6360" t="str">
        <f t="shared" si="1397"/>
        <v>Others</v>
      </c>
      <c r="U6360">
        <f t="shared" si="1398"/>
        <v>14</v>
      </c>
      <c r="V6360" t="str">
        <f t="shared" si="1399"/>
        <v>FY Q1</v>
      </c>
    </row>
    <row r="6361" spans="1:22" x14ac:dyDescent="0.3">
      <c r="A6361" s="18">
        <v>45420</v>
      </c>
      <c r="B6361" t="s">
        <v>1857</v>
      </c>
      <c r="C6361" t="s">
        <v>117</v>
      </c>
      <c r="D6361" t="s">
        <v>7480</v>
      </c>
      <c r="E6361">
        <v>527630053764</v>
      </c>
      <c r="F6361" t="s">
        <v>16</v>
      </c>
      <c r="G6361" t="s">
        <v>71</v>
      </c>
      <c r="H6361">
        <v>15580</v>
      </c>
      <c r="I6361" s="2">
        <f t="shared" si="1386"/>
        <v>2024</v>
      </c>
      <c r="J6361" s="2" t="str">
        <f t="shared" si="1387"/>
        <v>May</v>
      </c>
      <c r="K6361" s="2">
        <f t="shared" si="1388"/>
        <v>5</v>
      </c>
      <c r="L6361" s="2" t="str">
        <f t="shared" si="1389"/>
        <v>Wednesday</v>
      </c>
      <c r="M6361" s="2">
        <f t="shared" si="1390"/>
        <v>19</v>
      </c>
      <c r="N6361" s="3">
        <f t="shared" si="1391"/>
        <v>15580</v>
      </c>
      <c r="O6361" s="3">
        <f t="shared" si="1392"/>
        <v>0</v>
      </c>
      <c r="P6361" t="str">
        <f t="shared" si="1393"/>
        <v>8-May</v>
      </c>
      <c r="Q6361" s="9">
        <f t="shared" si="1394"/>
        <v>0.68402777777777779</v>
      </c>
      <c r="R6361" t="str">
        <f t="shared" si="1395"/>
        <v>Afternoon</v>
      </c>
      <c r="S6361" s="2">
        <f t="shared" si="1396"/>
        <v>8</v>
      </c>
      <c r="T6361" t="str">
        <f t="shared" si="1397"/>
        <v>Others</v>
      </c>
      <c r="U6361">
        <f t="shared" si="1398"/>
        <v>16</v>
      </c>
      <c r="V6361" t="str">
        <f t="shared" si="1399"/>
        <v>FY Q1</v>
      </c>
    </row>
    <row r="6362" spans="1:22" x14ac:dyDescent="0.3">
      <c r="A6362" s="18">
        <v>45420</v>
      </c>
      <c r="B6362" t="s">
        <v>1679</v>
      </c>
      <c r="C6362" t="s">
        <v>375</v>
      </c>
      <c r="D6362" t="s">
        <v>7481</v>
      </c>
      <c r="E6362">
        <v>835890822368</v>
      </c>
      <c r="F6362" t="s">
        <v>15</v>
      </c>
      <c r="G6362" t="s">
        <v>71</v>
      </c>
      <c r="H6362">
        <v>1929</v>
      </c>
      <c r="I6362" s="2">
        <f t="shared" si="1386"/>
        <v>2024</v>
      </c>
      <c r="J6362" s="2" t="str">
        <f t="shared" si="1387"/>
        <v>May</v>
      </c>
      <c r="K6362" s="2">
        <f t="shared" si="1388"/>
        <v>5</v>
      </c>
      <c r="L6362" s="2" t="str">
        <f t="shared" si="1389"/>
        <v>Wednesday</v>
      </c>
      <c r="M6362" s="2">
        <f t="shared" si="1390"/>
        <v>19</v>
      </c>
      <c r="N6362" s="3">
        <f t="shared" si="1391"/>
        <v>0</v>
      </c>
      <c r="O6362" s="3">
        <f t="shared" si="1392"/>
        <v>1929</v>
      </c>
      <c r="P6362" t="str">
        <f t="shared" si="1393"/>
        <v>8-May</v>
      </c>
      <c r="Q6362" s="9">
        <f t="shared" si="1394"/>
        <v>0.77777777777777779</v>
      </c>
      <c r="R6362" t="str">
        <f t="shared" si="1395"/>
        <v>Evening</v>
      </c>
      <c r="S6362" s="2">
        <f t="shared" si="1396"/>
        <v>8</v>
      </c>
      <c r="T6362" t="str">
        <f t="shared" si="1397"/>
        <v>UPI Transfer</v>
      </c>
      <c r="U6362">
        <f t="shared" si="1398"/>
        <v>18</v>
      </c>
      <c r="V6362" t="str">
        <f t="shared" si="1399"/>
        <v>FY Q1</v>
      </c>
    </row>
    <row r="6363" spans="1:22" x14ac:dyDescent="0.3">
      <c r="A6363" s="18">
        <v>45421</v>
      </c>
      <c r="B6363" t="s">
        <v>3646</v>
      </c>
      <c r="C6363" t="s">
        <v>104</v>
      </c>
      <c r="D6363" t="s">
        <v>7482</v>
      </c>
      <c r="E6363">
        <v>162049893923</v>
      </c>
      <c r="F6363" t="s">
        <v>16</v>
      </c>
      <c r="G6363" t="s">
        <v>71</v>
      </c>
      <c r="H6363">
        <v>9512</v>
      </c>
      <c r="I6363" s="2">
        <f t="shared" si="1386"/>
        <v>2024</v>
      </c>
      <c r="J6363" s="2" t="str">
        <f t="shared" si="1387"/>
        <v>May</v>
      </c>
      <c r="K6363" s="2">
        <f t="shared" si="1388"/>
        <v>5</v>
      </c>
      <c r="L6363" s="2" t="str">
        <f t="shared" si="1389"/>
        <v>Thursday</v>
      </c>
      <c r="M6363" s="2">
        <f t="shared" si="1390"/>
        <v>19</v>
      </c>
      <c r="N6363" s="3">
        <f t="shared" si="1391"/>
        <v>9512</v>
      </c>
      <c r="O6363" s="3">
        <f t="shared" si="1392"/>
        <v>0</v>
      </c>
      <c r="P6363" t="str">
        <f t="shared" si="1393"/>
        <v>9-May</v>
      </c>
      <c r="Q6363" s="9">
        <f t="shared" si="1394"/>
        <v>0.37777777777777777</v>
      </c>
      <c r="R6363" t="str">
        <f t="shared" si="1395"/>
        <v>Morning</v>
      </c>
      <c r="S6363" s="2">
        <f t="shared" si="1396"/>
        <v>9</v>
      </c>
      <c r="T6363" t="str">
        <f t="shared" si="1397"/>
        <v>Others</v>
      </c>
      <c r="U6363">
        <f t="shared" si="1398"/>
        <v>9</v>
      </c>
      <c r="V6363" t="str">
        <f t="shared" si="1399"/>
        <v>FY Q1</v>
      </c>
    </row>
    <row r="6364" spans="1:22" x14ac:dyDescent="0.3">
      <c r="A6364" s="18">
        <v>45421</v>
      </c>
      <c r="B6364" t="s">
        <v>180</v>
      </c>
      <c r="C6364" t="s">
        <v>79</v>
      </c>
      <c r="D6364" t="s">
        <v>7483</v>
      </c>
      <c r="E6364">
        <v>232910955444</v>
      </c>
      <c r="F6364" t="s">
        <v>16</v>
      </c>
      <c r="G6364" t="s">
        <v>67</v>
      </c>
      <c r="H6364">
        <v>15727</v>
      </c>
      <c r="I6364" s="2">
        <f t="shared" si="1386"/>
        <v>2024</v>
      </c>
      <c r="J6364" s="2" t="str">
        <f t="shared" si="1387"/>
        <v>May</v>
      </c>
      <c r="K6364" s="2">
        <f t="shared" si="1388"/>
        <v>5</v>
      </c>
      <c r="L6364" s="2" t="str">
        <f t="shared" si="1389"/>
        <v>Thursday</v>
      </c>
      <c r="M6364" s="2">
        <f t="shared" si="1390"/>
        <v>19</v>
      </c>
      <c r="N6364" s="3">
        <f t="shared" si="1391"/>
        <v>15727</v>
      </c>
      <c r="O6364" s="3">
        <f t="shared" si="1392"/>
        <v>0</v>
      </c>
      <c r="P6364" t="str">
        <f t="shared" si="1393"/>
        <v>9-May</v>
      </c>
      <c r="Q6364" s="9">
        <f t="shared" si="1394"/>
        <v>0.56736111111111109</v>
      </c>
      <c r="R6364" t="str">
        <f t="shared" si="1395"/>
        <v>Afternoon</v>
      </c>
      <c r="S6364" s="2">
        <f t="shared" si="1396"/>
        <v>9</v>
      </c>
      <c r="T6364" t="str">
        <f t="shared" si="1397"/>
        <v>Others</v>
      </c>
      <c r="U6364">
        <f t="shared" si="1398"/>
        <v>13</v>
      </c>
      <c r="V6364" t="str">
        <f t="shared" si="1399"/>
        <v>FY Q1</v>
      </c>
    </row>
    <row r="6365" spans="1:22" x14ac:dyDescent="0.3">
      <c r="A6365" s="18">
        <v>45421</v>
      </c>
      <c r="B6365" t="s">
        <v>122</v>
      </c>
      <c r="C6365" t="s">
        <v>104</v>
      </c>
      <c r="D6365" t="s">
        <v>7484</v>
      </c>
      <c r="E6365">
        <v>438721739258</v>
      </c>
      <c r="F6365" t="s">
        <v>16</v>
      </c>
      <c r="G6365" t="s">
        <v>67</v>
      </c>
      <c r="H6365">
        <v>1945</v>
      </c>
      <c r="I6365" s="2">
        <f t="shared" si="1386"/>
        <v>2024</v>
      </c>
      <c r="J6365" s="2" t="str">
        <f t="shared" si="1387"/>
        <v>May</v>
      </c>
      <c r="K6365" s="2">
        <f t="shared" si="1388"/>
        <v>5</v>
      </c>
      <c r="L6365" s="2" t="str">
        <f t="shared" si="1389"/>
        <v>Thursday</v>
      </c>
      <c r="M6365" s="2">
        <f t="shared" si="1390"/>
        <v>19</v>
      </c>
      <c r="N6365" s="3">
        <f t="shared" si="1391"/>
        <v>1945</v>
      </c>
      <c r="O6365" s="3">
        <f t="shared" si="1392"/>
        <v>0</v>
      </c>
      <c r="P6365" t="str">
        <f t="shared" si="1393"/>
        <v>9-May</v>
      </c>
      <c r="Q6365" s="9">
        <f t="shared" si="1394"/>
        <v>0.67291666666666672</v>
      </c>
      <c r="R6365" t="str">
        <f t="shared" si="1395"/>
        <v>Afternoon</v>
      </c>
      <c r="S6365" s="2">
        <f t="shared" si="1396"/>
        <v>9</v>
      </c>
      <c r="T6365" t="str">
        <f t="shared" si="1397"/>
        <v>Others</v>
      </c>
      <c r="U6365">
        <f t="shared" si="1398"/>
        <v>16</v>
      </c>
      <c r="V6365" t="str">
        <f t="shared" si="1399"/>
        <v>FY Q1</v>
      </c>
    </row>
    <row r="6366" spans="1:22" x14ac:dyDescent="0.3">
      <c r="A6366" s="18">
        <v>45422</v>
      </c>
      <c r="B6366" t="s">
        <v>609</v>
      </c>
      <c r="C6366" t="s">
        <v>117</v>
      </c>
      <c r="D6366" t="s">
        <v>7485</v>
      </c>
      <c r="E6366">
        <v>270163885246</v>
      </c>
      <c r="F6366" t="s">
        <v>16</v>
      </c>
      <c r="G6366" t="s">
        <v>67</v>
      </c>
      <c r="H6366">
        <v>2614</v>
      </c>
      <c r="I6366" s="2">
        <f t="shared" si="1386"/>
        <v>2024</v>
      </c>
      <c r="J6366" s="2" t="str">
        <f t="shared" si="1387"/>
        <v>May</v>
      </c>
      <c r="K6366" s="2">
        <f t="shared" si="1388"/>
        <v>5</v>
      </c>
      <c r="L6366" s="2" t="str">
        <f t="shared" si="1389"/>
        <v>Friday</v>
      </c>
      <c r="M6366" s="2">
        <f t="shared" si="1390"/>
        <v>19</v>
      </c>
      <c r="N6366" s="3">
        <f t="shared" si="1391"/>
        <v>2614</v>
      </c>
      <c r="O6366" s="3">
        <f t="shared" si="1392"/>
        <v>0</v>
      </c>
      <c r="P6366" t="str">
        <f t="shared" si="1393"/>
        <v>10-May</v>
      </c>
      <c r="Q6366" s="9">
        <f t="shared" si="1394"/>
        <v>0.69930555555555551</v>
      </c>
      <c r="R6366" t="str">
        <f t="shared" si="1395"/>
        <v>Afternoon</v>
      </c>
      <c r="S6366" s="2">
        <f t="shared" si="1396"/>
        <v>10</v>
      </c>
      <c r="T6366" t="str">
        <f t="shared" si="1397"/>
        <v>Others</v>
      </c>
      <c r="U6366">
        <f t="shared" si="1398"/>
        <v>16</v>
      </c>
      <c r="V6366" t="str">
        <f t="shared" si="1399"/>
        <v>FY Q1</v>
      </c>
    </row>
    <row r="6367" spans="1:22" x14ac:dyDescent="0.3">
      <c r="A6367" s="18">
        <v>45422</v>
      </c>
      <c r="B6367" t="s">
        <v>4574</v>
      </c>
      <c r="C6367" t="s">
        <v>254</v>
      </c>
      <c r="D6367" t="s">
        <v>7486</v>
      </c>
      <c r="E6367">
        <v>520439268067</v>
      </c>
      <c r="F6367" t="s">
        <v>16</v>
      </c>
      <c r="G6367" t="s">
        <v>67</v>
      </c>
      <c r="H6367">
        <v>4648</v>
      </c>
      <c r="I6367" s="2">
        <f t="shared" si="1386"/>
        <v>2024</v>
      </c>
      <c r="J6367" s="2" t="str">
        <f t="shared" si="1387"/>
        <v>May</v>
      </c>
      <c r="K6367" s="2">
        <f t="shared" si="1388"/>
        <v>5</v>
      </c>
      <c r="L6367" s="2" t="str">
        <f t="shared" si="1389"/>
        <v>Friday</v>
      </c>
      <c r="M6367" s="2">
        <f t="shared" si="1390"/>
        <v>19</v>
      </c>
      <c r="N6367" s="3">
        <f t="shared" si="1391"/>
        <v>4648</v>
      </c>
      <c r="O6367" s="3">
        <f t="shared" si="1392"/>
        <v>0</v>
      </c>
      <c r="P6367" t="str">
        <f t="shared" si="1393"/>
        <v>10-May</v>
      </c>
      <c r="Q6367" s="9">
        <f t="shared" si="1394"/>
        <v>0.8930555555555556</v>
      </c>
      <c r="R6367" t="str">
        <f t="shared" si="1395"/>
        <v>Night</v>
      </c>
      <c r="S6367" s="2">
        <f t="shared" si="1396"/>
        <v>10</v>
      </c>
      <c r="T6367" t="str">
        <f t="shared" si="1397"/>
        <v>Others</v>
      </c>
      <c r="U6367">
        <f t="shared" si="1398"/>
        <v>21</v>
      </c>
      <c r="V6367" t="str">
        <f t="shared" si="1399"/>
        <v>FY Q1</v>
      </c>
    </row>
    <row r="6368" spans="1:22" x14ac:dyDescent="0.3">
      <c r="A6368" s="18">
        <v>45423</v>
      </c>
      <c r="B6368" t="s">
        <v>1800</v>
      </c>
      <c r="C6368" t="s">
        <v>160</v>
      </c>
      <c r="D6368" t="s">
        <v>7487</v>
      </c>
      <c r="E6368">
        <v>182489236657</v>
      </c>
      <c r="F6368" t="s">
        <v>15</v>
      </c>
      <c r="G6368" t="s">
        <v>67</v>
      </c>
      <c r="H6368">
        <v>12675</v>
      </c>
      <c r="I6368" s="2">
        <f t="shared" si="1386"/>
        <v>2024</v>
      </c>
      <c r="J6368" s="2" t="str">
        <f t="shared" si="1387"/>
        <v>May</v>
      </c>
      <c r="K6368" s="2">
        <f t="shared" si="1388"/>
        <v>5</v>
      </c>
      <c r="L6368" s="2" t="str">
        <f t="shared" si="1389"/>
        <v>Saturday</v>
      </c>
      <c r="M6368" s="2">
        <f t="shared" si="1390"/>
        <v>19</v>
      </c>
      <c r="N6368" s="3">
        <f t="shared" si="1391"/>
        <v>0</v>
      </c>
      <c r="O6368" s="3">
        <f t="shared" si="1392"/>
        <v>12675</v>
      </c>
      <c r="P6368" t="str">
        <f t="shared" si="1393"/>
        <v>11-May</v>
      </c>
      <c r="Q6368" s="9">
        <f t="shared" si="1394"/>
        <v>0.63402777777777775</v>
      </c>
      <c r="R6368" t="str">
        <f t="shared" si="1395"/>
        <v>Afternoon</v>
      </c>
      <c r="S6368" s="2">
        <f t="shared" si="1396"/>
        <v>11</v>
      </c>
      <c r="T6368" t="str">
        <f t="shared" si="1397"/>
        <v>Shopping</v>
      </c>
      <c r="U6368">
        <f t="shared" si="1398"/>
        <v>15</v>
      </c>
      <c r="V6368" t="str">
        <f t="shared" si="1399"/>
        <v>FY Q1</v>
      </c>
    </row>
    <row r="6369" spans="1:22" x14ac:dyDescent="0.3">
      <c r="A6369" s="18">
        <v>45423</v>
      </c>
      <c r="B6369" t="s">
        <v>520</v>
      </c>
      <c r="C6369" t="s">
        <v>69</v>
      </c>
      <c r="D6369" t="s">
        <v>7488</v>
      </c>
      <c r="E6369">
        <v>810345093709</v>
      </c>
      <c r="F6369" t="s">
        <v>16</v>
      </c>
      <c r="G6369" t="s">
        <v>71</v>
      </c>
      <c r="H6369">
        <v>24092</v>
      </c>
      <c r="I6369" s="2">
        <f t="shared" si="1386"/>
        <v>2024</v>
      </c>
      <c r="J6369" s="2" t="str">
        <f t="shared" si="1387"/>
        <v>May</v>
      </c>
      <c r="K6369" s="2">
        <f t="shared" si="1388"/>
        <v>5</v>
      </c>
      <c r="L6369" s="2" t="str">
        <f t="shared" si="1389"/>
        <v>Saturday</v>
      </c>
      <c r="M6369" s="2">
        <f t="shared" si="1390"/>
        <v>19</v>
      </c>
      <c r="N6369" s="3">
        <f t="shared" si="1391"/>
        <v>24092</v>
      </c>
      <c r="O6369" s="3">
        <f t="shared" si="1392"/>
        <v>0</v>
      </c>
      <c r="P6369" t="str">
        <f t="shared" si="1393"/>
        <v>11-May</v>
      </c>
      <c r="Q6369" s="9">
        <f t="shared" si="1394"/>
        <v>0.80625000000000002</v>
      </c>
      <c r="R6369" t="str">
        <f t="shared" si="1395"/>
        <v>Evening</v>
      </c>
      <c r="S6369" s="2">
        <f t="shared" si="1396"/>
        <v>11</v>
      </c>
      <c r="T6369" t="str">
        <f t="shared" si="1397"/>
        <v>Others</v>
      </c>
      <c r="U6369">
        <f t="shared" si="1398"/>
        <v>19</v>
      </c>
      <c r="V6369" t="str">
        <f t="shared" si="1399"/>
        <v>FY Q1</v>
      </c>
    </row>
    <row r="6370" spans="1:22" x14ac:dyDescent="0.3">
      <c r="A6370" s="18">
        <v>45423</v>
      </c>
      <c r="B6370" t="s">
        <v>3265</v>
      </c>
      <c r="C6370" t="s">
        <v>85</v>
      </c>
      <c r="D6370" t="s">
        <v>7489</v>
      </c>
      <c r="E6370">
        <v>193833040858</v>
      </c>
      <c r="F6370" t="s">
        <v>16</v>
      </c>
      <c r="G6370" t="s">
        <v>67</v>
      </c>
      <c r="H6370">
        <v>23674</v>
      </c>
      <c r="I6370" s="2">
        <f t="shared" si="1386"/>
        <v>2024</v>
      </c>
      <c r="J6370" s="2" t="str">
        <f t="shared" si="1387"/>
        <v>May</v>
      </c>
      <c r="K6370" s="2">
        <f t="shared" si="1388"/>
        <v>5</v>
      </c>
      <c r="L6370" s="2" t="str">
        <f t="shared" si="1389"/>
        <v>Saturday</v>
      </c>
      <c r="M6370" s="2">
        <f t="shared" si="1390"/>
        <v>19</v>
      </c>
      <c r="N6370" s="3">
        <f t="shared" si="1391"/>
        <v>23674</v>
      </c>
      <c r="O6370" s="3">
        <f t="shared" si="1392"/>
        <v>0</v>
      </c>
      <c r="P6370" t="str">
        <f t="shared" si="1393"/>
        <v>11-May</v>
      </c>
      <c r="Q6370" s="9">
        <f t="shared" si="1394"/>
        <v>0.91666666666666663</v>
      </c>
      <c r="R6370" t="str">
        <f t="shared" si="1395"/>
        <v>Night</v>
      </c>
      <c r="S6370" s="2">
        <f t="shared" si="1396"/>
        <v>11</v>
      </c>
      <c r="T6370" t="str">
        <f t="shared" si="1397"/>
        <v>Others</v>
      </c>
      <c r="U6370">
        <f t="shared" si="1398"/>
        <v>22</v>
      </c>
      <c r="V6370" t="str">
        <f t="shared" si="1399"/>
        <v>FY Q1</v>
      </c>
    </row>
    <row r="6371" spans="1:22" x14ac:dyDescent="0.3">
      <c r="A6371" s="18">
        <v>45423</v>
      </c>
      <c r="B6371" t="s">
        <v>4940</v>
      </c>
      <c r="C6371" t="s">
        <v>76</v>
      </c>
      <c r="D6371" t="s">
        <v>7490</v>
      </c>
      <c r="E6371">
        <v>782093923049</v>
      </c>
      <c r="F6371" t="s">
        <v>16</v>
      </c>
      <c r="G6371" t="s">
        <v>71</v>
      </c>
      <c r="H6371">
        <v>12447</v>
      </c>
      <c r="I6371" s="2">
        <f t="shared" si="1386"/>
        <v>2024</v>
      </c>
      <c r="J6371" s="2" t="str">
        <f t="shared" si="1387"/>
        <v>May</v>
      </c>
      <c r="K6371" s="2">
        <f t="shared" si="1388"/>
        <v>5</v>
      </c>
      <c r="L6371" s="2" t="str">
        <f t="shared" si="1389"/>
        <v>Saturday</v>
      </c>
      <c r="M6371" s="2">
        <f t="shared" si="1390"/>
        <v>19</v>
      </c>
      <c r="N6371" s="3">
        <f t="shared" si="1391"/>
        <v>12447</v>
      </c>
      <c r="O6371" s="3">
        <f t="shared" si="1392"/>
        <v>0</v>
      </c>
      <c r="P6371" t="str">
        <f t="shared" si="1393"/>
        <v>11-May</v>
      </c>
      <c r="Q6371" s="9">
        <f t="shared" si="1394"/>
        <v>0.94930555555555551</v>
      </c>
      <c r="R6371" t="str">
        <f t="shared" si="1395"/>
        <v>Night</v>
      </c>
      <c r="S6371" s="2">
        <f t="shared" si="1396"/>
        <v>11</v>
      </c>
      <c r="T6371" t="str">
        <f t="shared" si="1397"/>
        <v>Others</v>
      </c>
      <c r="U6371">
        <f t="shared" si="1398"/>
        <v>22</v>
      </c>
      <c r="V6371" t="str">
        <f t="shared" si="1399"/>
        <v>FY Q1</v>
      </c>
    </row>
    <row r="6372" spans="1:22" x14ac:dyDescent="0.3">
      <c r="A6372" s="18">
        <v>45423</v>
      </c>
      <c r="B6372" t="s">
        <v>7491</v>
      </c>
      <c r="C6372" t="s">
        <v>117</v>
      </c>
      <c r="D6372" t="s">
        <v>7492</v>
      </c>
      <c r="E6372">
        <v>118844612220</v>
      </c>
      <c r="F6372" t="s">
        <v>16</v>
      </c>
      <c r="G6372" t="s">
        <v>71</v>
      </c>
      <c r="H6372">
        <v>5322</v>
      </c>
      <c r="I6372" s="2">
        <f t="shared" si="1386"/>
        <v>2024</v>
      </c>
      <c r="J6372" s="2" t="str">
        <f t="shared" si="1387"/>
        <v>May</v>
      </c>
      <c r="K6372" s="2">
        <f t="shared" si="1388"/>
        <v>5</v>
      </c>
      <c r="L6372" s="2" t="str">
        <f t="shared" si="1389"/>
        <v>Saturday</v>
      </c>
      <c r="M6372" s="2">
        <f t="shared" si="1390"/>
        <v>19</v>
      </c>
      <c r="N6372" s="3">
        <f t="shared" si="1391"/>
        <v>5322</v>
      </c>
      <c r="O6372" s="3">
        <f t="shared" si="1392"/>
        <v>0</v>
      </c>
      <c r="P6372" t="str">
        <f t="shared" si="1393"/>
        <v>11-May</v>
      </c>
      <c r="Q6372" s="9">
        <f t="shared" si="1394"/>
        <v>0.95902777777777781</v>
      </c>
      <c r="R6372" t="str">
        <f t="shared" si="1395"/>
        <v>Night</v>
      </c>
      <c r="S6372" s="2">
        <f t="shared" si="1396"/>
        <v>11</v>
      </c>
      <c r="T6372" t="str">
        <f t="shared" si="1397"/>
        <v>Others</v>
      </c>
      <c r="U6372">
        <f t="shared" si="1398"/>
        <v>23</v>
      </c>
      <c r="V6372" t="str">
        <f t="shared" si="1399"/>
        <v>FY Q1</v>
      </c>
    </row>
    <row r="6373" spans="1:22" x14ac:dyDescent="0.3">
      <c r="A6373" s="18">
        <v>45424</v>
      </c>
      <c r="B6373" t="s">
        <v>2281</v>
      </c>
      <c r="C6373" t="s">
        <v>219</v>
      </c>
      <c r="D6373" t="s">
        <v>7493</v>
      </c>
      <c r="E6373">
        <v>904581692009</v>
      </c>
      <c r="F6373" t="s">
        <v>15</v>
      </c>
      <c r="G6373" t="s">
        <v>67</v>
      </c>
      <c r="H6373">
        <v>3401</v>
      </c>
      <c r="I6373" s="2">
        <f t="shared" si="1386"/>
        <v>2024</v>
      </c>
      <c r="J6373" s="2" t="str">
        <f t="shared" si="1387"/>
        <v>May</v>
      </c>
      <c r="K6373" s="2">
        <f t="shared" si="1388"/>
        <v>5</v>
      </c>
      <c r="L6373" s="2" t="str">
        <f t="shared" si="1389"/>
        <v>Sunday</v>
      </c>
      <c r="M6373" s="2">
        <f t="shared" si="1390"/>
        <v>20</v>
      </c>
      <c r="N6373" s="3">
        <f t="shared" si="1391"/>
        <v>0</v>
      </c>
      <c r="O6373" s="3">
        <f t="shared" si="1392"/>
        <v>3401</v>
      </c>
      <c r="P6373" t="str">
        <f t="shared" si="1393"/>
        <v>12-May</v>
      </c>
      <c r="Q6373" s="9">
        <f t="shared" si="1394"/>
        <v>0.59930555555555554</v>
      </c>
      <c r="R6373" t="str">
        <f t="shared" si="1395"/>
        <v>Afternoon</v>
      </c>
      <c r="S6373" s="2">
        <f t="shared" si="1396"/>
        <v>12</v>
      </c>
      <c r="T6373" t="str">
        <f t="shared" si="1397"/>
        <v>UPI Transfer</v>
      </c>
      <c r="U6373">
        <f t="shared" si="1398"/>
        <v>14</v>
      </c>
      <c r="V6373" t="str">
        <f t="shared" si="1399"/>
        <v>FY Q1</v>
      </c>
    </row>
    <row r="6374" spans="1:22" x14ac:dyDescent="0.3">
      <c r="A6374" s="18">
        <v>45424</v>
      </c>
      <c r="B6374" t="s">
        <v>164</v>
      </c>
      <c r="C6374" t="s">
        <v>107</v>
      </c>
      <c r="D6374" t="s">
        <v>7494</v>
      </c>
      <c r="E6374">
        <v>939247138407</v>
      </c>
      <c r="F6374" t="s">
        <v>15</v>
      </c>
      <c r="G6374" t="s">
        <v>67</v>
      </c>
      <c r="H6374">
        <v>17676</v>
      </c>
      <c r="I6374" s="2">
        <f t="shared" ref="I6374:I6437" si="1400">YEAR(A6374)</f>
        <v>2024</v>
      </c>
      <c r="J6374" s="2" t="str">
        <f t="shared" ref="J6374:J6437" si="1401">TEXT(A6374,"mmmm")</f>
        <v>May</v>
      </c>
      <c r="K6374" s="2">
        <f t="shared" ref="K6374:K6437" si="1402">MONTH(A6374)</f>
        <v>5</v>
      </c>
      <c r="L6374" s="2" t="str">
        <f t="shared" ref="L6374:L6437" si="1403">TEXT(A6374,"dddd")</f>
        <v>Sunday</v>
      </c>
      <c r="M6374" s="2">
        <f t="shared" ref="M6374:M6437" si="1404">WEEKNUM(A6374)</f>
        <v>20</v>
      </c>
      <c r="N6374" s="3">
        <f t="shared" ref="N6374:N6437" si="1405">IF(F6374="Credit",H6374,0)</f>
        <v>0</v>
      </c>
      <c r="O6374" s="3">
        <f t="shared" ref="O6374:O6437" si="1406">IF(F6374="Debit",H6374,0)</f>
        <v>17676</v>
      </c>
      <c r="P6374" t="str">
        <f t="shared" ref="P6374:P6437" si="1407">TEXT(A6374,"d-mmm")</f>
        <v>12-May</v>
      </c>
      <c r="Q6374" s="9">
        <f t="shared" ref="Q6374:Q6437" si="1408">TIMEVALUE(TRIM(CLEAN(SUBSTITUTE(B6374,CHAR(34),""))))</f>
        <v>0.6875</v>
      </c>
      <c r="R6374" t="str">
        <f t="shared" ref="R6374:R6437" si="1409">IF(HOUR(Q6374)&lt;12,"Morning",IF(HOUR(Q6374)&lt;17,"Afternoon",IF(HOUR(Q6374)&lt;21,"Evening","Night")))</f>
        <v>Afternoon</v>
      </c>
      <c r="S6374" s="2">
        <f t="shared" ref="S6374:S6437" si="1410">DAY(A6374)</f>
        <v>12</v>
      </c>
      <c r="T6374" t="str">
        <f t="shared" ref="T6374:T6437" si="1411">IF(ISNUMBER(SEARCH("Recharge",C6374)),"Recharge",IF(ISNUMBER(SEARCH("Petrol",C6374)),"Fuel",IF(ISNUMBER(SEARCH("Restaurant",C6374)),"Food",IF(ISNUMBER(SEARCH("Amazon",C6374)),"Shopping",IF(ISNUMBER(SEARCH("Salary",C6374)),"Salary",IF(ISNUMBER(SEARCH("Paid to",C6374)),"UPI Transfer","Others"))))))</f>
        <v>UPI Transfer</v>
      </c>
      <c r="U6374">
        <f t="shared" ref="U6374:U6437" si="1412">HOUR(Q6374)</f>
        <v>16</v>
      </c>
      <c r="V6374" t="str">
        <f t="shared" ref="V6374:V6437" si="1413">"FY Q"&amp;INT(MOD(MONTH(A6374)-4,12)/3)+1</f>
        <v>FY Q1</v>
      </c>
    </row>
    <row r="6375" spans="1:22" x14ac:dyDescent="0.3">
      <c r="A6375" s="18">
        <v>45424</v>
      </c>
      <c r="B6375" t="s">
        <v>1181</v>
      </c>
      <c r="C6375" t="s">
        <v>251</v>
      </c>
      <c r="D6375" t="s">
        <v>7495</v>
      </c>
      <c r="E6375">
        <v>916614884841</v>
      </c>
      <c r="F6375" t="s">
        <v>15</v>
      </c>
      <c r="G6375" t="s">
        <v>67</v>
      </c>
      <c r="H6375">
        <v>9233</v>
      </c>
      <c r="I6375" s="2">
        <f t="shared" si="1400"/>
        <v>2024</v>
      </c>
      <c r="J6375" s="2" t="str">
        <f t="shared" si="1401"/>
        <v>May</v>
      </c>
      <c r="K6375" s="2">
        <f t="shared" si="1402"/>
        <v>5</v>
      </c>
      <c r="L6375" s="2" t="str">
        <f t="shared" si="1403"/>
        <v>Sunday</v>
      </c>
      <c r="M6375" s="2">
        <f t="shared" si="1404"/>
        <v>20</v>
      </c>
      <c r="N6375" s="3">
        <f t="shared" si="1405"/>
        <v>0</v>
      </c>
      <c r="O6375" s="3">
        <f t="shared" si="1406"/>
        <v>9233</v>
      </c>
      <c r="P6375" t="str">
        <f t="shared" si="1407"/>
        <v>12-May</v>
      </c>
      <c r="Q6375" s="9">
        <f t="shared" si="1408"/>
        <v>0.74375000000000002</v>
      </c>
      <c r="R6375" t="str">
        <f t="shared" si="1409"/>
        <v>Evening</v>
      </c>
      <c r="S6375" s="2">
        <f t="shared" si="1410"/>
        <v>12</v>
      </c>
      <c r="T6375" t="str">
        <f t="shared" si="1411"/>
        <v>UPI Transfer</v>
      </c>
      <c r="U6375">
        <f t="shared" si="1412"/>
        <v>17</v>
      </c>
      <c r="V6375" t="str">
        <f t="shared" si="1413"/>
        <v>FY Q1</v>
      </c>
    </row>
    <row r="6376" spans="1:22" x14ac:dyDescent="0.3">
      <c r="A6376" s="18">
        <v>45424</v>
      </c>
      <c r="B6376" t="s">
        <v>350</v>
      </c>
      <c r="C6376" t="s">
        <v>251</v>
      </c>
      <c r="D6376" t="s">
        <v>7496</v>
      </c>
      <c r="E6376">
        <v>319297338535</v>
      </c>
      <c r="F6376" t="s">
        <v>15</v>
      </c>
      <c r="G6376" t="s">
        <v>71</v>
      </c>
      <c r="H6376">
        <v>10858</v>
      </c>
      <c r="I6376" s="2">
        <f t="shared" si="1400"/>
        <v>2024</v>
      </c>
      <c r="J6376" s="2" t="str">
        <f t="shared" si="1401"/>
        <v>May</v>
      </c>
      <c r="K6376" s="2">
        <f t="shared" si="1402"/>
        <v>5</v>
      </c>
      <c r="L6376" s="2" t="str">
        <f t="shared" si="1403"/>
        <v>Sunday</v>
      </c>
      <c r="M6376" s="2">
        <f t="shared" si="1404"/>
        <v>20</v>
      </c>
      <c r="N6376" s="3">
        <f t="shared" si="1405"/>
        <v>0</v>
      </c>
      <c r="O6376" s="3">
        <f t="shared" si="1406"/>
        <v>10858</v>
      </c>
      <c r="P6376" t="str">
        <f t="shared" si="1407"/>
        <v>12-May</v>
      </c>
      <c r="Q6376" s="9">
        <f t="shared" si="1408"/>
        <v>0.85486111111111107</v>
      </c>
      <c r="R6376" t="str">
        <f t="shared" si="1409"/>
        <v>Evening</v>
      </c>
      <c r="S6376" s="2">
        <f t="shared" si="1410"/>
        <v>12</v>
      </c>
      <c r="T6376" t="str">
        <f t="shared" si="1411"/>
        <v>UPI Transfer</v>
      </c>
      <c r="U6376">
        <f t="shared" si="1412"/>
        <v>20</v>
      </c>
      <c r="V6376" t="str">
        <f t="shared" si="1413"/>
        <v>FY Q1</v>
      </c>
    </row>
    <row r="6377" spans="1:22" x14ac:dyDescent="0.3">
      <c r="A6377" s="18">
        <v>45425</v>
      </c>
      <c r="B6377" t="s">
        <v>817</v>
      </c>
      <c r="C6377" t="s">
        <v>76</v>
      </c>
      <c r="D6377" t="s">
        <v>7497</v>
      </c>
      <c r="E6377">
        <v>648912614801</v>
      </c>
      <c r="F6377" t="s">
        <v>16</v>
      </c>
      <c r="G6377" t="s">
        <v>71</v>
      </c>
      <c r="H6377">
        <v>2780</v>
      </c>
      <c r="I6377" s="2">
        <f t="shared" si="1400"/>
        <v>2024</v>
      </c>
      <c r="J6377" s="2" t="str">
        <f t="shared" si="1401"/>
        <v>May</v>
      </c>
      <c r="K6377" s="2">
        <f t="shared" si="1402"/>
        <v>5</v>
      </c>
      <c r="L6377" s="2" t="str">
        <f t="shared" si="1403"/>
        <v>Monday</v>
      </c>
      <c r="M6377" s="2">
        <f t="shared" si="1404"/>
        <v>20</v>
      </c>
      <c r="N6377" s="3">
        <f t="shared" si="1405"/>
        <v>2780</v>
      </c>
      <c r="O6377" s="3">
        <f t="shared" si="1406"/>
        <v>0</v>
      </c>
      <c r="P6377" t="str">
        <f t="shared" si="1407"/>
        <v>13-May</v>
      </c>
      <c r="Q6377" s="9">
        <f t="shared" si="1408"/>
        <v>0.47986111111111113</v>
      </c>
      <c r="R6377" t="str">
        <f t="shared" si="1409"/>
        <v>Morning</v>
      </c>
      <c r="S6377" s="2">
        <f t="shared" si="1410"/>
        <v>13</v>
      </c>
      <c r="T6377" t="str">
        <f t="shared" si="1411"/>
        <v>Others</v>
      </c>
      <c r="U6377">
        <f t="shared" si="1412"/>
        <v>11</v>
      </c>
      <c r="V6377" t="str">
        <f t="shared" si="1413"/>
        <v>FY Q1</v>
      </c>
    </row>
    <row r="6378" spans="1:22" x14ac:dyDescent="0.3">
      <c r="A6378" s="18">
        <v>45425</v>
      </c>
      <c r="B6378" t="s">
        <v>855</v>
      </c>
      <c r="C6378" t="s">
        <v>239</v>
      </c>
      <c r="D6378" t="s">
        <v>7498</v>
      </c>
      <c r="E6378">
        <v>662958105910</v>
      </c>
      <c r="F6378" t="s">
        <v>15</v>
      </c>
      <c r="G6378" t="s">
        <v>71</v>
      </c>
      <c r="H6378">
        <v>2857</v>
      </c>
      <c r="I6378" s="2">
        <f t="shared" si="1400"/>
        <v>2024</v>
      </c>
      <c r="J6378" s="2" t="str">
        <f t="shared" si="1401"/>
        <v>May</v>
      </c>
      <c r="K6378" s="2">
        <f t="shared" si="1402"/>
        <v>5</v>
      </c>
      <c r="L6378" s="2" t="str">
        <f t="shared" si="1403"/>
        <v>Monday</v>
      </c>
      <c r="M6378" s="2">
        <f t="shared" si="1404"/>
        <v>20</v>
      </c>
      <c r="N6378" s="3">
        <f t="shared" si="1405"/>
        <v>0</v>
      </c>
      <c r="O6378" s="3">
        <f t="shared" si="1406"/>
        <v>2857</v>
      </c>
      <c r="P6378" t="str">
        <f t="shared" si="1407"/>
        <v>13-May</v>
      </c>
      <c r="Q6378" s="9">
        <f t="shared" si="1408"/>
        <v>0.79166666666666663</v>
      </c>
      <c r="R6378" t="str">
        <f t="shared" si="1409"/>
        <v>Evening</v>
      </c>
      <c r="S6378" s="2">
        <f t="shared" si="1410"/>
        <v>13</v>
      </c>
      <c r="T6378" t="str">
        <f t="shared" si="1411"/>
        <v>Recharge</v>
      </c>
      <c r="U6378">
        <f t="shared" si="1412"/>
        <v>19</v>
      </c>
      <c r="V6378" t="str">
        <f t="shared" si="1413"/>
        <v>FY Q1</v>
      </c>
    </row>
    <row r="6379" spans="1:22" x14ac:dyDescent="0.3">
      <c r="A6379" s="18">
        <v>45425</v>
      </c>
      <c r="B6379" t="s">
        <v>556</v>
      </c>
      <c r="C6379" t="s">
        <v>254</v>
      </c>
      <c r="D6379" t="s">
        <v>7499</v>
      </c>
      <c r="E6379">
        <v>205165238930</v>
      </c>
      <c r="F6379" t="s">
        <v>16</v>
      </c>
      <c r="G6379" t="s">
        <v>71</v>
      </c>
      <c r="H6379">
        <v>7008</v>
      </c>
      <c r="I6379" s="2">
        <f t="shared" si="1400"/>
        <v>2024</v>
      </c>
      <c r="J6379" s="2" t="str">
        <f t="shared" si="1401"/>
        <v>May</v>
      </c>
      <c r="K6379" s="2">
        <f t="shared" si="1402"/>
        <v>5</v>
      </c>
      <c r="L6379" s="2" t="str">
        <f t="shared" si="1403"/>
        <v>Monday</v>
      </c>
      <c r="M6379" s="2">
        <f t="shared" si="1404"/>
        <v>20</v>
      </c>
      <c r="N6379" s="3">
        <f t="shared" si="1405"/>
        <v>7008</v>
      </c>
      <c r="O6379" s="3">
        <f t="shared" si="1406"/>
        <v>0</v>
      </c>
      <c r="P6379" t="str">
        <f t="shared" si="1407"/>
        <v>13-May</v>
      </c>
      <c r="Q6379" s="9">
        <f t="shared" si="1408"/>
        <v>0.87916666666666665</v>
      </c>
      <c r="R6379" t="str">
        <f t="shared" si="1409"/>
        <v>Night</v>
      </c>
      <c r="S6379" s="2">
        <f t="shared" si="1410"/>
        <v>13</v>
      </c>
      <c r="T6379" t="str">
        <f t="shared" si="1411"/>
        <v>Others</v>
      </c>
      <c r="U6379">
        <f t="shared" si="1412"/>
        <v>21</v>
      </c>
      <c r="V6379" t="str">
        <f t="shared" si="1413"/>
        <v>FY Q1</v>
      </c>
    </row>
    <row r="6380" spans="1:22" x14ac:dyDescent="0.3">
      <c r="A6380" s="18">
        <v>45426</v>
      </c>
      <c r="B6380" t="s">
        <v>939</v>
      </c>
      <c r="C6380" t="s">
        <v>73</v>
      </c>
      <c r="D6380" t="s">
        <v>7500</v>
      </c>
      <c r="E6380">
        <v>200474427340</v>
      </c>
      <c r="F6380" t="s">
        <v>16</v>
      </c>
      <c r="G6380" t="s">
        <v>71</v>
      </c>
      <c r="H6380">
        <v>8828</v>
      </c>
      <c r="I6380" s="2">
        <f t="shared" si="1400"/>
        <v>2024</v>
      </c>
      <c r="J6380" s="2" t="str">
        <f t="shared" si="1401"/>
        <v>May</v>
      </c>
      <c r="K6380" s="2">
        <f t="shared" si="1402"/>
        <v>5</v>
      </c>
      <c r="L6380" s="2" t="str">
        <f t="shared" si="1403"/>
        <v>Tuesday</v>
      </c>
      <c r="M6380" s="2">
        <f t="shared" si="1404"/>
        <v>20</v>
      </c>
      <c r="N6380" s="3">
        <f t="shared" si="1405"/>
        <v>8828</v>
      </c>
      <c r="O6380" s="3">
        <f t="shared" si="1406"/>
        <v>0</v>
      </c>
      <c r="P6380" t="str">
        <f t="shared" si="1407"/>
        <v>14-May</v>
      </c>
      <c r="Q6380" s="9">
        <f t="shared" si="1408"/>
        <v>0.36458333333333331</v>
      </c>
      <c r="R6380" t="str">
        <f t="shared" si="1409"/>
        <v>Morning</v>
      </c>
      <c r="S6380" s="2">
        <f t="shared" si="1410"/>
        <v>14</v>
      </c>
      <c r="T6380" t="str">
        <f t="shared" si="1411"/>
        <v>Others</v>
      </c>
      <c r="U6380">
        <f t="shared" si="1412"/>
        <v>8</v>
      </c>
      <c r="V6380" t="str">
        <f t="shared" si="1413"/>
        <v>FY Q1</v>
      </c>
    </row>
    <row r="6381" spans="1:22" x14ac:dyDescent="0.3">
      <c r="A6381" s="18">
        <v>45426</v>
      </c>
      <c r="B6381" t="s">
        <v>999</v>
      </c>
      <c r="C6381" t="s">
        <v>131</v>
      </c>
      <c r="D6381" t="s">
        <v>7501</v>
      </c>
      <c r="E6381">
        <v>837304394776</v>
      </c>
      <c r="F6381" t="s">
        <v>16</v>
      </c>
      <c r="G6381" t="s">
        <v>67</v>
      </c>
      <c r="H6381">
        <v>10893</v>
      </c>
      <c r="I6381" s="2">
        <f t="shared" si="1400"/>
        <v>2024</v>
      </c>
      <c r="J6381" s="2" t="str">
        <f t="shared" si="1401"/>
        <v>May</v>
      </c>
      <c r="K6381" s="2">
        <f t="shared" si="1402"/>
        <v>5</v>
      </c>
      <c r="L6381" s="2" t="str">
        <f t="shared" si="1403"/>
        <v>Tuesday</v>
      </c>
      <c r="M6381" s="2">
        <f t="shared" si="1404"/>
        <v>20</v>
      </c>
      <c r="N6381" s="3">
        <f t="shared" si="1405"/>
        <v>10893</v>
      </c>
      <c r="O6381" s="3">
        <f t="shared" si="1406"/>
        <v>0</v>
      </c>
      <c r="P6381" t="str">
        <f t="shared" si="1407"/>
        <v>14-May</v>
      </c>
      <c r="Q6381" s="9">
        <f t="shared" si="1408"/>
        <v>0.56666666666666665</v>
      </c>
      <c r="R6381" t="str">
        <f t="shared" si="1409"/>
        <v>Afternoon</v>
      </c>
      <c r="S6381" s="2">
        <f t="shared" si="1410"/>
        <v>14</v>
      </c>
      <c r="T6381" t="str">
        <f t="shared" si="1411"/>
        <v>Others</v>
      </c>
      <c r="U6381">
        <f t="shared" si="1412"/>
        <v>13</v>
      </c>
      <c r="V6381" t="str">
        <f t="shared" si="1413"/>
        <v>FY Q1</v>
      </c>
    </row>
    <row r="6382" spans="1:22" x14ac:dyDescent="0.3">
      <c r="A6382" s="18">
        <v>45426</v>
      </c>
      <c r="B6382" t="s">
        <v>1806</v>
      </c>
      <c r="C6382" t="s">
        <v>114</v>
      </c>
      <c r="D6382" t="s">
        <v>7502</v>
      </c>
      <c r="E6382">
        <v>492297225514</v>
      </c>
      <c r="F6382" t="s">
        <v>15</v>
      </c>
      <c r="G6382" t="s">
        <v>67</v>
      </c>
      <c r="H6382">
        <v>21370</v>
      </c>
      <c r="I6382" s="2">
        <f t="shared" si="1400"/>
        <v>2024</v>
      </c>
      <c r="J6382" s="2" t="str">
        <f t="shared" si="1401"/>
        <v>May</v>
      </c>
      <c r="K6382" s="2">
        <f t="shared" si="1402"/>
        <v>5</v>
      </c>
      <c r="L6382" s="2" t="str">
        <f t="shared" si="1403"/>
        <v>Tuesday</v>
      </c>
      <c r="M6382" s="2">
        <f t="shared" si="1404"/>
        <v>20</v>
      </c>
      <c r="N6382" s="3">
        <f t="shared" si="1405"/>
        <v>0</v>
      </c>
      <c r="O6382" s="3">
        <f t="shared" si="1406"/>
        <v>21370</v>
      </c>
      <c r="P6382" t="str">
        <f t="shared" si="1407"/>
        <v>14-May</v>
      </c>
      <c r="Q6382" s="9">
        <f t="shared" si="1408"/>
        <v>0.57916666666666672</v>
      </c>
      <c r="R6382" t="str">
        <f t="shared" si="1409"/>
        <v>Afternoon</v>
      </c>
      <c r="S6382" s="2">
        <f t="shared" si="1410"/>
        <v>14</v>
      </c>
      <c r="T6382" t="str">
        <f t="shared" si="1411"/>
        <v>UPI Transfer</v>
      </c>
      <c r="U6382">
        <f t="shared" si="1412"/>
        <v>13</v>
      </c>
      <c r="V6382" t="str">
        <f t="shared" si="1413"/>
        <v>FY Q1</v>
      </c>
    </row>
    <row r="6383" spans="1:22" x14ac:dyDescent="0.3">
      <c r="A6383" s="18">
        <v>45426</v>
      </c>
      <c r="B6383" t="s">
        <v>905</v>
      </c>
      <c r="C6383" t="s">
        <v>101</v>
      </c>
      <c r="D6383" t="s">
        <v>7503</v>
      </c>
      <c r="E6383">
        <v>715523380758</v>
      </c>
      <c r="F6383" t="s">
        <v>15</v>
      </c>
      <c r="G6383" t="s">
        <v>71</v>
      </c>
      <c r="H6383">
        <v>9491</v>
      </c>
      <c r="I6383" s="2">
        <f t="shared" si="1400"/>
        <v>2024</v>
      </c>
      <c r="J6383" s="2" t="str">
        <f t="shared" si="1401"/>
        <v>May</v>
      </c>
      <c r="K6383" s="2">
        <f t="shared" si="1402"/>
        <v>5</v>
      </c>
      <c r="L6383" s="2" t="str">
        <f t="shared" si="1403"/>
        <v>Tuesday</v>
      </c>
      <c r="M6383" s="2">
        <f t="shared" si="1404"/>
        <v>20</v>
      </c>
      <c r="N6383" s="3">
        <f t="shared" si="1405"/>
        <v>0</v>
      </c>
      <c r="O6383" s="3">
        <f t="shared" si="1406"/>
        <v>9491</v>
      </c>
      <c r="P6383" t="str">
        <f t="shared" si="1407"/>
        <v>14-May</v>
      </c>
      <c r="Q6383" s="9">
        <f t="shared" si="1408"/>
        <v>0.74791666666666667</v>
      </c>
      <c r="R6383" t="str">
        <f t="shared" si="1409"/>
        <v>Evening</v>
      </c>
      <c r="S6383" s="2">
        <f t="shared" si="1410"/>
        <v>14</v>
      </c>
      <c r="T6383" t="str">
        <f t="shared" si="1411"/>
        <v>Recharge</v>
      </c>
      <c r="U6383">
        <f t="shared" si="1412"/>
        <v>17</v>
      </c>
      <c r="V6383" t="str">
        <f t="shared" si="1413"/>
        <v>FY Q1</v>
      </c>
    </row>
    <row r="6384" spans="1:22" x14ac:dyDescent="0.3">
      <c r="A6384" s="18">
        <v>45427</v>
      </c>
      <c r="B6384" t="s">
        <v>418</v>
      </c>
      <c r="C6384" t="s">
        <v>222</v>
      </c>
      <c r="D6384" t="s">
        <v>7504</v>
      </c>
      <c r="E6384">
        <v>113374416855</v>
      </c>
      <c r="F6384" t="s">
        <v>15</v>
      </c>
      <c r="G6384" t="s">
        <v>67</v>
      </c>
      <c r="H6384">
        <v>1708</v>
      </c>
      <c r="I6384" s="2">
        <f t="shared" si="1400"/>
        <v>2024</v>
      </c>
      <c r="J6384" s="2" t="str">
        <f t="shared" si="1401"/>
        <v>May</v>
      </c>
      <c r="K6384" s="2">
        <f t="shared" si="1402"/>
        <v>5</v>
      </c>
      <c r="L6384" s="2" t="str">
        <f t="shared" si="1403"/>
        <v>Wednesday</v>
      </c>
      <c r="M6384" s="2">
        <f t="shared" si="1404"/>
        <v>20</v>
      </c>
      <c r="N6384" s="3">
        <f t="shared" si="1405"/>
        <v>0</v>
      </c>
      <c r="O6384" s="3">
        <f t="shared" si="1406"/>
        <v>1708</v>
      </c>
      <c r="P6384" t="str">
        <f t="shared" si="1407"/>
        <v>15-May</v>
      </c>
      <c r="Q6384" s="9">
        <f t="shared" si="1408"/>
        <v>0.60902777777777772</v>
      </c>
      <c r="R6384" t="str">
        <f t="shared" si="1409"/>
        <v>Afternoon</v>
      </c>
      <c r="S6384" s="2">
        <f t="shared" si="1410"/>
        <v>15</v>
      </c>
      <c r="T6384" t="str">
        <f t="shared" si="1411"/>
        <v>UPI Transfer</v>
      </c>
      <c r="U6384">
        <f t="shared" si="1412"/>
        <v>14</v>
      </c>
      <c r="V6384" t="str">
        <f t="shared" si="1413"/>
        <v>FY Q1</v>
      </c>
    </row>
    <row r="6385" spans="1:22" x14ac:dyDescent="0.3">
      <c r="A6385" s="18">
        <v>45427</v>
      </c>
      <c r="B6385" t="s">
        <v>680</v>
      </c>
      <c r="C6385" t="s">
        <v>338</v>
      </c>
      <c r="D6385" t="s">
        <v>7505</v>
      </c>
      <c r="E6385">
        <v>297508457210</v>
      </c>
      <c r="F6385" t="s">
        <v>15</v>
      </c>
      <c r="G6385" t="s">
        <v>67</v>
      </c>
      <c r="H6385">
        <v>5470</v>
      </c>
      <c r="I6385" s="2">
        <f t="shared" si="1400"/>
        <v>2024</v>
      </c>
      <c r="J6385" s="2" t="str">
        <f t="shared" si="1401"/>
        <v>May</v>
      </c>
      <c r="K6385" s="2">
        <f t="shared" si="1402"/>
        <v>5</v>
      </c>
      <c r="L6385" s="2" t="str">
        <f t="shared" si="1403"/>
        <v>Wednesday</v>
      </c>
      <c r="M6385" s="2">
        <f t="shared" si="1404"/>
        <v>20</v>
      </c>
      <c r="N6385" s="3">
        <f t="shared" si="1405"/>
        <v>0</v>
      </c>
      <c r="O6385" s="3">
        <f t="shared" si="1406"/>
        <v>5470</v>
      </c>
      <c r="P6385" t="str">
        <f t="shared" si="1407"/>
        <v>15-May</v>
      </c>
      <c r="Q6385" s="9">
        <f t="shared" si="1408"/>
        <v>0.74444444444444446</v>
      </c>
      <c r="R6385" t="str">
        <f t="shared" si="1409"/>
        <v>Evening</v>
      </c>
      <c r="S6385" s="2">
        <f t="shared" si="1410"/>
        <v>15</v>
      </c>
      <c r="T6385" t="str">
        <f t="shared" si="1411"/>
        <v>UPI Transfer</v>
      </c>
      <c r="U6385">
        <f t="shared" si="1412"/>
        <v>17</v>
      </c>
      <c r="V6385" t="str">
        <f t="shared" si="1413"/>
        <v>FY Q1</v>
      </c>
    </row>
    <row r="6386" spans="1:22" x14ac:dyDescent="0.3">
      <c r="A6386" s="18">
        <v>45428</v>
      </c>
      <c r="B6386" t="s">
        <v>710</v>
      </c>
      <c r="C6386" t="s">
        <v>366</v>
      </c>
      <c r="D6386" t="s">
        <v>7506</v>
      </c>
      <c r="E6386">
        <v>419948455650</v>
      </c>
      <c r="F6386" t="s">
        <v>16</v>
      </c>
      <c r="G6386" t="s">
        <v>67</v>
      </c>
      <c r="H6386">
        <v>7684</v>
      </c>
      <c r="I6386" s="2">
        <f t="shared" si="1400"/>
        <v>2024</v>
      </c>
      <c r="J6386" s="2" t="str">
        <f t="shared" si="1401"/>
        <v>May</v>
      </c>
      <c r="K6386" s="2">
        <f t="shared" si="1402"/>
        <v>5</v>
      </c>
      <c r="L6386" s="2" t="str">
        <f t="shared" si="1403"/>
        <v>Thursday</v>
      </c>
      <c r="M6386" s="2">
        <f t="shared" si="1404"/>
        <v>20</v>
      </c>
      <c r="N6386" s="3">
        <f t="shared" si="1405"/>
        <v>7684</v>
      </c>
      <c r="O6386" s="3">
        <f t="shared" si="1406"/>
        <v>0</v>
      </c>
      <c r="P6386" t="str">
        <f t="shared" si="1407"/>
        <v>16-May</v>
      </c>
      <c r="Q6386" s="9">
        <f t="shared" si="1408"/>
        <v>0.57152777777777775</v>
      </c>
      <c r="R6386" t="str">
        <f t="shared" si="1409"/>
        <v>Afternoon</v>
      </c>
      <c r="S6386" s="2">
        <f t="shared" si="1410"/>
        <v>16</v>
      </c>
      <c r="T6386" t="str">
        <f t="shared" si="1411"/>
        <v>Others</v>
      </c>
      <c r="U6386">
        <f t="shared" si="1412"/>
        <v>13</v>
      </c>
      <c r="V6386" t="str">
        <f t="shared" si="1413"/>
        <v>FY Q1</v>
      </c>
    </row>
    <row r="6387" spans="1:22" x14ac:dyDescent="0.3">
      <c r="A6387" s="18">
        <v>45428</v>
      </c>
      <c r="B6387" t="s">
        <v>470</v>
      </c>
      <c r="C6387" t="s">
        <v>104</v>
      </c>
      <c r="D6387" t="s">
        <v>7507</v>
      </c>
      <c r="E6387">
        <v>220636831913</v>
      </c>
      <c r="F6387" t="s">
        <v>16</v>
      </c>
      <c r="G6387" t="s">
        <v>71</v>
      </c>
      <c r="H6387">
        <v>4466</v>
      </c>
      <c r="I6387" s="2">
        <f t="shared" si="1400"/>
        <v>2024</v>
      </c>
      <c r="J6387" s="2" t="str">
        <f t="shared" si="1401"/>
        <v>May</v>
      </c>
      <c r="K6387" s="2">
        <f t="shared" si="1402"/>
        <v>5</v>
      </c>
      <c r="L6387" s="2" t="str">
        <f t="shared" si="1403"/>
        <v>Thursday</v>
      </c>
      <c r="M6387" s="2">
        <f t="shared" si="1404"/>
        <v>20</v>
      </c>
      <c r="N6387" s="3">
        <f t="shared" si="1405"/>
        <v>4466</v>
      </c>
      <c r="O6387" s="3">
        <f t="shared" si="1406"/>
        <v>0</v>
      </c>
      <c r="P6387" t="str">
        <f t="shared" si="1407"/>
        <v>16-May</v>
      </c>
      <c r="Q6387" s="9">
        <f t="shared" si="1408"/>
        <v>0.57430555555555551</v>
      </c>
      <c r="R6387" t="str">
        <f t="shared" si="1409"/>
        <v>Afternoon</v>
      </c>
      <c r="S6387" s="2">
        <f t="shared" si="1410"/>
        <v>16</v>
      </c>
      <c r="T6387" t="str">
        <f t="shared" si="1411"/>
        <v>Others</v>
      </c>
      <c r="U6387">
        <f t="shared" si="1412"/>
        <v>13</v>
      </c>
      <c r="V6387" t="str">
        <f t="shared" si="1413"/>
        <v>FY Q1</v>
      </c>
    </row>
    <row r="6388" spans="1:22" x14ac:dyDescent="0.3">
      <c r="A6388" s="18">
        <v>45428</v>
      </c>
      <c r="B6388" t="s">
        <v>1720</v>
      </c>
      <c r="C6388" t="s">
        <v>375</v>
      </c>
      <c r="D6388" t="s">
        <v>7508</v>
      </c>
      <c r="E6388">
        <v>256505829499</v>
      </c>
      <c r="F6388" t="s">
        <v>15</v>
      </c>
      <c r="G6388" t="s">
        <v>71</v>
      </c>
      <c r="H6388">
        <v>25262</v>
      </c>
      <c r="I6388" s="2">
        <f t="shared" si="1400"/>
        <v>2024</v>
      </c>
      <c r="J6388" s="2" t="str">
        <f t="shared" si="1401"/>
        <v>May</v>
      </c>
      <c r="K6388" s="2">
        <f t="shared" si="1402"/>
        <v>5</v>
      </c>
      <c r="L6388" s="2" t="str">
        <f t="shared" si="1403"/>
        <v>Thursday</v>
      </c>
      <c r="M6388" s="2">
        <f t="shared" si="1404"/>
        <v>20</v>
      </c>
      <c r="N6388" s="3">
        <f t="shared" si="1405"/>
        <v>0</v>
      </c>
      <c r="O6388" s="3">
        <f t="shared" si="1406"/>
        <v>25262</v>
      </c>
      <c r="P6388" t="str">
        <f t="shared" si="1407"/>
        <v>16-May</v>
      </c>
      <c r="Q6388" s="9">
        <f t="shared" si="1408"/>
        <v>0.66527777777777775</v>
      </c>
      <c r="R6388" t="str">
        <f t="shared" si="1409"/>
        <v>Afternoon</v>
      </c>
      <c r="S6388" s="2">
        <f t="shared" si="1410"/>
        <v>16</v>
      </c>
      <c r="T6388" t="str">
        <f t="shared" si="1411"/>
        <v>UPI Transfer</v>
      </c>
      <c r="U6388">
        <f t="shared" si="1412"/>
        <v>15</v>
      </c>
      <c r="V6388" t="str">
        <f t="shared" si="1413"/>
        <v>FY Q1</v>
      </c>
    </row>
    <row r="6389" spans="1:22" x14ac:dyDescent="0.3">
      <c r="A6389" s="18">
        <v>45428</v>
      </c>
      <c r="B6389" t="s">
        <v>604</v>
      </c>
      <c r="C6389" t="s">
        <v>73</v>
      </c>
      <c r="D6389" t="s">
        <v>7509</v>
      </c>
      <c r="E6389">
        <v>73045703090</v>
      </c>
      <c r="F6389" t="s">
        <v>16</v>
      </c>
      <c r="G6389" t="s">
        <v>71</v>
      </c>
      <c r="H6389">
        <v>24015</v>
      </c>
      <c r="I6389" s="2">
        <f t="shared" si="1400"/>
        <v>2024</v>
      </c>
      <c r="J6389" s="2" t="str">
        <f t="shared" si="1401"/>
        <v>May</v>
      </c>
      <c r="K6389" s="2">
        <f t="shared" si="1402"/>
        <v>5</v>
      </c>
      <c r="L6389" s="2" t="str">
        <f t="shared" si="1403"/>
        <v>Thursday</v>
      </c>
      <c r="M6389" s="2">
        <f t="shared" si="1404"/>
        <v>20</v>
      </c>
      <c r="N6389" s="3">
        <f t="shared" si="1405"/>
        <v>24015</v>
      </c>
      <c r="O6389" s="3">
        <f t="shared" si="1406"/>
        <v>0</v>
      </c>
      <c r="P6389" t="str">
        <f t="shared" si="1407"/>
        <v>16-May</v>
      </c>
      <c r="Q6389" s="9">
        <f t="shared" si="1408"/>
        <v>0.87152777777777779</v>
      </c>
      <c r="R6389" t="str">
        <f t="shared" si="1409"/>
        <v>Evening</v>
      </c>
      <c r="S6389" s="2">
        <f t="shared" si="1410"/>
        <v>16</v>
      </c>
      <c r="T6389" t="str">
        <f t="shared" si="1411"/>
        <v>Others</v>
      </c>
      <c r="U6389">
        <f t="shared" si="1412"/>
        <v>20</v>
      </c>
      <c r="V6389" t="str">
        <f t="shared" si="1413"/>
        <v>FY Q1</v>
      </c>
    </row>
    <row r="6390" spans="1:22" x14ac:dyDescent="0.3">
      <c r="A6390" s="18">
        <v>45428</v>
      </c>
      <c r="B6390" t="s">
        <v>5793</v>
      </c>
      <c r="C6390" t="s">
        <v>85</v>
      </c>
      <c r="D6390" t="s">
        <v>7510</v>
      </c>
      <c r="E6390">
        <v>845982179164</v>
      </c>
      <c r="F6390" t="s">
        <v>16</v>
      </c>
      <c r="G6390" t="s">
        <v>67</v>
      </c>
      <c r="H6390">
        <v>7505</v>
      </c>
      <c r="I6390" s="2">
        <f t="shared" si="1400"/>
        <v>2024</v>
      </c>
      <c r="J6390" s="2" t="str">
        <f t="shared" si="1401"/>
        <v>May</v>
      </c>
      <c r="K6390" s="2">
        <f t="shared" si="1402"/>
        <v>5</v>
      </c>
      <c r="L6390" s="2" t="str">
        <f t="shared" si="1403"/>
        <v>Thursday</v>
      </c>
      <c r="M6390" s="2">
        <f t="shared" si="1404"/>
        <v>20</v>
      </c>
      <c r="N6390" s="3">
        <f t="shared" si="1405"/>
        <v>7505</v>
      </c>
      <c r="O6390" s="3">
        <f t="shared" si="1406"/>
        <v>0</v>
      </c>
      <c r="P6390" t="str">
        <f t="shared" si="1407"/>
        <v>16-May</v>
      </c>
      <c r="Q6390" s="9">
        <f t="shared" si="1408"/>
        <v>0.93125000000000002</v>
      </c>
      <c r="R6390" t="str">
        <f t="shared" si="1409"/>
        <v>Night</v>
      </c>
      <c r="S6390" s="2">
        <f t="shared" si="1410"/>
        <v>16</v>
      </c>
      <c r="T6390" t="str">
        <f t="shared" si="1411"/>
        <v>Others</v>
      </c>
      <c r="U6390">
        <f t="shared" si="1412"/>
        <v>22</v>
      </c>
      <c r="V6390" t="str">
        <f t="shared" si="1413"/>
        <v>FY Q1</v>
      </c>
    </row>
    <row r="6391" spans="1:22" x14ac:dyDescent="0.3">
      <c r="A6391" s="18">
        <v>45429</v>
      </c>
      <c r="B6391" t="s">
        <v>3688</v>
      </c>
      <c r="C6391" t="s">
        <v>117</v>
      </c>
      <c r="D6391" t="s">
        <v>7511</v>
      </c>
      <c r="E6391">
        <v>540904377764</v>
      </c>
      <c r="F6391" t="s">
        <v>16</v>
      </c>
      <c r="G6391" t="s">
        <v>67</v>
      </c>
      <c r="H6391">
        <v>16631</v>
      </c>
      <c r="I6391" s="2">
        <f t="shared" si="1400"/>
        <v>2024</v>
      </c>
      <c r="J6391" s="2" t="str">
        <f t="shared" si="1401"/>
        <v>May</v>
      </c>
      <c r="K6391" s="2">
        <f t="shared" si="1402"/>
        <v>5</v>
      </c>
      <c r="L6391" s="2" t="str">
        <f t="shared" si="1403"/>
        <v>Friday</v>
      </c>
      <c r="M6391" s="2">
        <f t="shared" si="1404"/>
        <v>20</v>
      </c>
      <c r="N6391" s="3">
        <f t="shared" si="1405"/>
        <v>16631</v>
      </c>
      <c r="O6391" s="3">
        <f t="shared" si="1406"/>
        <v>0</v>
      </c>
      <c r="P6391" t="str">
        <f t="shared" si="1407"/>
        <v>17-May</v>
      </c>
      <c r="Q6391" s="9">
        <f t="shared" si="1408"/>
        <v>0.38611111111111113</v>
      </c>
      <c r="R6391" t="str">
        <f t="shared" si="1409"/>
        <v>Morning</v>
      </c>
      <c r="S6391" s="2">
        <f t="shared" si="1410"/>
        <v>17</v>
      </c>
      <c r="T6391" t="str">
        <f t="shared" si="1411"/>
        <v>Others</v>
      </c>
      <c r="U6391">
        <f t="shared" si="1412"/>
        <v>9</v>
      </c>
      <c r="V6391" t="str">
        <f t="shared" si="1413"/>
        <v>FY Q1</v>
      </c>
    </row>
    <row r="6392" spans="1:22" x14ac:dyDescent="0.3">
      <c r="A6392" s="18">
        <v>45429</v>
      </c>
      <c r="B6392" t="s">
        <v>720</v>
      </c>
      <c r="C6392" t="s">
        <v>338</v>
      </c>
      <c r="D6392" t="s">
        <v>7512</v>
      </c>
      <c r="E6392">
        <v>923526805149</v>
      </c>
      <c r="F6392" t="s">
        <v>15</v>
      </c>
      <c r="G6392" t="s">
        <v>67</v>
      </c>
      <c r="H6392">
        <v>8024</v>
      </c>
      <c r="I6392" s="2">
        <f t="shared" si="1400"/>
        <v>2024</v>
      </c>
      <c r="J6392" s="2" t="str">
        <f t="shared" si="1401"/>
        <v>May</v>
      </c>
      <c r="K6392" s="2">
        <f t="shared" si="1402"/>
        <v>5</v>
      </c>
      <c r="L6392" s="2" t="str">
        <f t="shared" si="1403"/>
        <v>Friday</v>
      </c>
      <c r="M6392" s="2">
        <f t="shared" si="1404"/>
        <v>20</v>
      </c>
      <c r="N6392" s="3">
        <f t="shared" si="1405"/>
        <v>0</v>
      </c>
      <c r="O6392" s="3">
        <f t="shared" si="1406"/>
        <v>8024</v>
      </c>
      <c r="P6392" t="str">
        <f t="shared" si="1407"/>
        <v>17-May</v>
      </c>
      <c r="Q6392" s="9">
        <f t="shared" si="1408"/>
        <v>0.47291666666666665</v>
      </c>
      <c r="R6392" t="str">
        <f t="shared" si="1409"/>
        <v>Morning</v>
      </c>
      <c r="S6392" s="2">
        <f t="shared" si="1410"/>
        <v>17</v>
      </c>
      <c r="T6392" t="str">
        <f t="shared" si="1411"/>
        <v>UPI Transfer</v>
      </c>
      <c r="U6392">
        <f t="shared" si="1412"/>
        <v>11</v>
      </c>
      <c r="V6392" t="str">
        <f t="shared" si="1413"/>
        <v>FY Q1</v>
      </c>
    </row>
    <row r="6393" spans="1:22" x14ac:dyDescent="0.3">
      <c r="A6393" s="18">
        <v>45429</v>
      </c>
      <c r="B6393" t="s">
        <v>1655</v>
      </c>
      <c r="C6393" t="s">
        <v>262</v>
      </c>
      <c r="D6393" t="s">
        <v>7513</v>
      </c>
      <c r="E6393">
        <v>121296370838</v>
      </c>
      <c r="F6393" t="s">
        <v>16</v>
      </c>
      <c r="G6393" t="s">
        <v>67</v>
      </c>
      <c r="H6393">
        <v>23705</v>
      </c>
      <c r="I6393" s="2">
        <f t="shared" si="1400"/>
        <v>2024</v>
      </c>
      <c r="J6393" s="2" t="str">
        <f t="shared" si="1401"/>
        <v>May</v>
      </c>
      <c r="K6393" s="2">
        <f t="shared" si="1402"/>
        <v>5</v>
      </c>
      <c r="L6393" s="2" t="str">
        <f t="shared" si="1403"/>
        <v>Friday</v>
      </c>
      <c r="M6393" s="2">
        <f t="shared" si="1404"/>
        <v>20</v>
      </c>
      <c r="N6393" s="3">
        <f t="shared" si="1405"/>
        <v>23705</v>
      </c>
      <c r="O6393" s="3">
        <f t="shared" si="1406"/>
        <v>0</v>
      </c>
      <c r="P6393" t="str">
        <f t="shared" si="1407"/>
        <v>17-May</v>
      </c>
      <c r="Q6393" s="9">
        <f t="shared" si="1408"/>
        <v>0.63958333333333328</v>
      </c>
      <c r="R6393" t="str">
        <f t="shared" si="1409"/>
        <v>Afternoon</v>
      </c>
      <c r="S6393" s="2">
        <f t="shared" si="1410"/>
        <v>17</v>
      </c>
      <c r="T6393" t="str">
        <f t="shared" si="1411"/>
        <v>Others</v>
      </c>
      <c r="U6393">
        <f t="shared" si="1412"/>
        <v>15</v>
      </c>
      <c r="V6393" t="str">
        <f t="shared" si="1413"/>
        <v>FY Q1</v>
      </c>
    </row>
    <row r="6394" spans="1:22" x14ac:dyDescent="0.3">
      <c r="A6394" s="18">
        <v>45429</v>
      </c>
      <c r="B6394" t="s">
        <v>2803</v>
      </c>
      <c r="C6394" t="s">
        <v>254</v>
      </c>
      <c r="D6394" t="s">
        <v>7514</v>
      </c>
      <c r="E6394">
        <v>308402897359</v>
      </c>
      <c r="F6394" t="s">
        <v>16</v>
      </c>
      <c r="G6394" t="s">
        <v>67</v>
      </c>
      <c r="H6394">
        <v>24502</v>
      </c>
      <c r="I6394" s="2">
        <f t="shared" si="1400"/>
        <v>2024</v>
      </c>
      <c r="J6394" s="2" t="str">
        <f t="shared" si="1401"/>
        <v>May</v>
      </c>
      <c r="K6394" s="2">
        <f t="shared" si="1402"/>
        <v>5</v>
      </c>
      <c r="L6394" s="2" t="str">
        <f t="shared" si="1403"/>
        <v>Friday</v>
      </c>
      <c r="M6394" s="2">
        <f t="shared" si="1404"/>
        <v>20</v>
      </c>
      <c r="N6394" s="3">
        <f t="shared" si="1405"/>
        <v>24502</v>
      </c>
      <c r="O6394" s="3">
        <f t="shared" si="1406"/>
        <v>0</v>
      </c>
      <c r="P6394" t="str">
        <f t="shared" si="1407"/>
        <v>17-May</v>
      </c>
      <c r="Q6394" s="9">
        <f t="shared" si="1408"/>
        <v>0.7319444444444444</v>
      </c>
      <c r="R6394" t="str">
        <f t="shared" si="1409"/>
        <v>Evening</v>
      </c>
      <c r="S6394" s="2">
        <f t="shared" si="1410"/>
        <v>17</v>
      </c>
      <c r="T6394" t="str">
        <f t="shared" si="1411"/>
        <v>Others</v>
      </c>
      <c r="U6394">
        <f t="shared" si="1412"/>
        <v>17</v>
      </c>
      <c r="V6394" t="str">
        <f t="shared" si="1413"/>
        <v>FY Q1</v>
      </c>
    </row>
    <row r="6395" spans="1:22" x14ac:dyDescent="0.3">
      <c r="A6395" s="18">
        <v>45429</v>
      </c>
      <c r="B6395" t="s">
        <v>1755</v>
      </c>
      <c r="C6395" t="s">
        <v>234</v>
      </c>
      <c r="D6395" t="s">
        <v>7515</v>
      </c>
      <c r="E6395">
        <v>312809462348</v>
      </c>
      <c r="F6395" t="s">
        <v>15</v>
      </c>
      <c r="G6395" t="s">
        <v>71</v>
      </c>
      <c r="H6395">
        <v>2519</v>
      </c>
      <c r="I6395" s="2">
        <f t="shared" si="1400"/>
        <v>2024</v>
      </c>
      <c r="J6395" s="2" t="str">
        <f t="shared" si="1401"/>
        <v>May</v>
      </c>
      <c r="K6395" s="2">
        <f t="shared" si="1402"/>
        <v>5</v>
      </c>
      <c r="L6395" s="2" t="str">
        <f t="shared" si="1403"/>
        <v>Friday</v>
      </c>
      <c r="M6395" s="2">
        <f t="shared" si="1404"/>
        <v>20</v>
      </c>
      <c r="N6395" s="3">
        <f t="shared" si="1405"/>
        <v>0</v>
      </c>
      <c r="O6395" s="3">
        <f t="shared" si="1406"/>
        <v>2519</v>
      </c>
      <c r="P6395" t="str">
        <f t="shared" si="1407"/>
        <v>17-May</v>
      </c>
      <c r="Q6395" s="9">
        <f t="shared" si="1408"/>
        <v>0.76388888888888884</v>
      </c>
      <c r="R6395" t="str">
        <f t="shared" si="1409"/>
        <v>Evening</v>
      </c>
      <c r="S6395" s="2">
        <f t="shared" si="1410"/>
        <v>17</v>
      </c>
      <c r="T6395" t="str">
        <f t="shared" si="1411"/>
        <v>UPI Transfer</v>
      </c>
      <c r="U6395">
        <f t="shared" si="1412"/>
        <v>18</v>
      </c>
      <c r="V6395" t="str">
        <f t="shared" si="1413"/>
        <v>FY Q1</v>
      </c>
    </row>
    <row r="6396" spans="1:22" x14ac:dyDescent="0.3">
      <c r="A6396" s="18">
        <v>45430</v>
      </c>
      <c r="B6396" t="s">
        <v>3617</v>
      </c>
      <c r="C6396" t="s">
        <v>357</v>
      </c>
      <c r="D6396" t="s">
        <v>7516</v>
      </c>
      <c r="E6396">
        <v>433470001519</v>
      </c>
      <c r="F6396" t="s">
        <v>15</v>
      </c>
      <c r="G6396" t="s">
        <v>71</v>
      </c>
      <c r="H6396">
        <v>8094</v>
      </c>
      <c r="I6396" s="2">
        <f t="shared" si="1400"/>
        <v>2024</v>
      </c>
      <c r="J6396" s="2" t="str">
        <f t="shared" si="1401"/>
        <v>May</v>
      </c>
      <c r="K6396" s="2">
        <f t="shared" si="1402"/>
        <v>5</v>
      </c>
      <c r="L6396" s="2" t="str">
        <f t="shared" si="1403"/>
        <v>Saturday</v>
      </c>
      <c r="M6396" s="2">
        <f t="shared" si="1404"/>
        <v>20</v>
      </c>
      <c r="N6396" s="3">
        <f t="shared" si="1405"/>
        <v>0</v>
      </c>
      <c r="O6396" s="3">
        <f t="shared" si="1406"/>
        <v>8094</v>
      </c>
      <c r="P6396" t="str">
        <f t="shared" si="1407"/>
        <v>18-May</v>
      </c>
      <c r="Q6396" s="9">
        <f t="shared" si="1408"/>
        <v>0.39166666666666666</v>
      </c>
      <c r="R6396" t="str">
        <f t="shared" si="1409"/>
        <v>Morning</v>
      </c>
      <c r="S6396" s="2">
        <f t="shared" si="1410"/>
        <v>18</v>
      </c>
      <c r="T6396" t="str">
        <f t="shared" si="1411"/>
        <v>UPI Transfer</v>
      </c>
      <c r="U6396">
        <f t="shared" si="1412"/>
        <v>9</v>
      </c>
      <c r="V6396" t="str">
        <f t="shared" si="1413"/>
        <v>FY Q1</v>
      </c>
    </row>
    <row r="6397" spans="1:22" x14ac:dyDescent="0.3">
      <c r="A6397" s="18">
        <v>45430</v>
      </c>
      <c r="B6397" t="s">
        <v>673</v>
      </c>
      <c r="C6397" t="s">
        <v>85</v>
      </c>
      <c r="D6397" t="s">
        <v>7517</v>
      </c>
      <c r="E6397">
        <v>430605366346</v>
      </c>
      <c r="F6397" t="s">
        <v>16</v>
      </c>
      <c r="G6397" t="s">
        <v>71</v>
      </c>
      <c r="H6397">
        <v>3854</v>
      </c>
      <c r="I6397" s="2">
        <f t="shared" si="1400"/>
        <v>2024</v>
      </c>
      <c r="J6397" s="2" t="str">
        <f t="shared" si="1401"/>
        <v>May</v>
      </c>
      <c r="K6397" s="2">
        <f t="shared" si="1402"/>
        <v>5</v>
      </c>
      <c r="L6397" s="2" t="str">
        <f t="shared" si="1403"/>
        <v>Saturday</v>
      </c>
      <c r="M6397" s="2">
        <f t="shared" si="1404"/>
        <v>20</v>
      </c>
      <c r="N6397" s="3">
        <f t="shared" si="1405"/>
        <v>3854</v>
      </c>
      <c r="O6397" s="3">
        <f t="shared" si="1406"/>
        <v>0</v>
      </c>
      <c r="P6397" t="str">
        <f t="shared" si="1407"/>
        <v>18-May</v>
      </c>
      <c r="Q6397" s="9">
        <f t="shared" si="1408"/>
        <v>0.91111111111111109</v>
      </c>
      <c r="R6397" t="str">
        <f t="shared" si="1409"/>
        <v>Night</v>
      </c>
      <c r="S6397" s="2">
        <f t="shared" si="1410"/>
        <v>18</v>
      </c>
      <c r="T6397" t="str">
        <f t="shared" si="1411"/>
        <v>Others</v>
      </c>
      <c r="U6397">
        <f t="shared" si="1412"/>
        <v>21</v>
      </c>
      <c r="V6397" t="str">
        <f t="shared" si="1413"/>
        <v>FY Q1</v>
      </c>
    </row>
    <row r="6398" spans="1:22" x14ac:dyDescent="0.3">
      <c r="A6398" s="18">
        <v>45430</v>
      </c>
      <c r="B6398" t="s">
        <v>268</v>
      </c>
      <c r="C6398" t="s">
        <v>142</v>
      </c>
      <c r="D6398" t="s">
        <v>7518</v>
      </c>
      <c r="E6398">
        <v>436459173832</v>
      </c>
      <c r="F6398" t="s">
        <v>15</v>
      </c>
      <c r="G6398" t="s">
        <v>67</v>
      </c>
      <c r="H6398">
        <v>6532</v>
      </c>
      <c r="I6398" s="2">
        <f t="shared" si="1400"/>
        <v>2024</v>
      </c>
      <c r="J6398" s="2" t="str">
        <f t="shared" si="1401"/>
        <v>May</v>
      </c>
      <c r="K6398" s="2">
        <f t="shared" si="1402"/>
        <v>5</v>
      </c>
      <c r="L6398" s="2" t="str">
        <f t="shared" si="1403"/>
        <v>Saturday</v>
      </c>
      <c r="M6398" s="2">
        <f t="shared" si="1404"/>
        <v>20</v>
      </c>
      <c r="N6398" s="3">
        <f t="shared" si="1405"/>
        <v>0</v>
      </c>
      <c r="O6398" s="3">
        <f t="shared" si="1406"/>
        <v>6532</v>
      </c>
      <c r="P6398" t="str">
        <f t="shared" si="1407"/>
        <v>18-May</v>
      </c>
      <c r="Q6398" s="9">
        <f t="shared" si="1408"/>
        <v>0.92083333333333328</v>
      </c>
      <c r="R6398" t="str">
        <f t="shared" si="1409"/>
        <v>Night</v>
      </c>
      <c r="S6398" s="2">
        <f t="shared" si="1410"/>
        <v>18</v>
      </c>
      <c r="T6398" t="str">
        <f t="shared" si="1411"/>
        <v>UPI Transfer</v>
      </c>
      <c r="U6398">
        <f t="shared" si="1412"/>
        <v>22</v>
      </c>
      <c r="V6398" t="str">
        <f t="shared" si="1413"/>
        <v>FY Q1</v>
      </c>
    </row>
    <row r="6399" spans="1:22" x14ac:dyDescent="0.3">
      <c r="A6399" s="18">
        <v>45431</v>
      </c>
      <c r="B6399" t="s">
        <v>514</v>
      </c>
      <c r="C6399" t="s">
        <v>82</v>
      </c>
      <c r="D6399" t="s">
        <v>7519</v>
      </c>
      <c r="E6399">
        <v>834379842212</v>
      </c>
      <c r="F6399" t="s">
        <v>16</v>
      </c>
      <c r="G6399" t="s">
        <v>71</v>
      </c>
      <c r="H6399">
        <v>1566</v>
      </c>
      <c r="I6399" s="2">
        <f t="shared" si="1400"/>
        <v>2024</v>
      </c>
      <c r="J6399" s="2" t="str">
        <f t="shared" si="1401"/>
        <v>May</v>
      </c>
      <c r="K6399" s="2">
        <f t="shared" si="1402"/>
        <v>5</v>
      </c>
      <c r="L6399" s="2" t="str">
        <f t="shared" si="1403"/>
        <v>Sunday</v>
      </c>
      <c r="M6399" s="2">
        <f t="shared" si="1404"/>
        <v>21</v>
      </c>
      <c r="N6399" s="3">
        <f t="shared" si="1405"/>
        <v>1566</v>
      </c>
      <c r="O6399" s="3">
        <f t="shared" si="1406"/>
        <v>0</v>
      </c>
      <c r="P6399" t="str">
        <f t="shared" si="1407"/>
        <v>19-May</v>
      </c>
      <c r="Q6399" s="9">
        <f t="shared" si="1408"/>
        <v>0.42222222222222222</v>
      </c>
      <c r="R6399" t="str">
        <f t="shared" si="1409"/>
        <v>Morning</v>
      </c>
      <c r="S6399" s="2">
        <f t="shared" si="1410"/>
        <v>19</v>
      </c>
      <c r="T6399" t="str">
        <f t="shared" si="1411"/>
        <v>Others</v>
      </c>
      <c r="U6399">
        <f t="shared" si="1412"/>
        <v>10</v>
      </c>
      <c r="V6399" t="str">
        <f t="shared" si="1413"/>
        <v>FY Q1</v>
      </c>
    </row>
    <row r="6400" spans="1:22" x14ac:dyDescent="0.3">
      <c r="A6400" s="18">
        <v>45431</v>
      </c>
      <c r="B6400" t="s">
        <v>228</v>
      </c>
      <c r="C6400" t="s">
        <v>69</v>
      </c>
      <c r="D6400" t="s">
        <v>7520</v>
      </c>
      <c r="E6400">
        <v>836571535961</v>
      </c>
      <c r="F6400" t="s">
        <v>16</v>
      </c>
      <c r="G6400" t="s">
        <v>67</v>
      </c>
      <c r="H6400">
        <v>5303</v>
      </c>
      <c r="I6400" s="2">
        <f t="shared" si="1400"/>
        <v>2024</v>
      </c>
      <c r="J6400" s="2" t="str">
        <f t="shared" si="1401"/>
        <v>May</v>
      </c>
      <c r="K6400" s="2">
        <f t="shared" si="1402"/>
        <v>5</v>
      </c>
      <c r="L6400" s="2" t="str">
        <f t="shared" si="1403"/>
        <v>Sunday</v>
      </c>
      <c r="M6400" s="2">
        <f t="shared" si="1404"/>
        <v>21</v>
      </c>
      <c r="N6400" s="3">
        <f t="shared" si="1405"/>
        <v>5303</v>
      </c>
      <c r="O6400" s="3">
        <f t="shared" si="1406"/>
        <v>0</v>
      </c>
      <c r="P6400" t="str">
        <f t="shared" si="1407"/>
        <v>19-May</v>
      </c>
      <c r="Q6400" s="9">
        <f t="shared" si="1408"/>
        <v>0.5541666666666667</v>
      </c>
      <c r="R6400" t="str">
        <f t="shared" si="1409"/>
        <v>Afternoon</v>
      </c>
      <c r="S6400" s="2">
        <f t="shared" si="1410"/>
        <v>19</v>
      </c>
      <c r="T6400" t="str">
        <f t="shared" si="1411"/>
        <v>Others</v>
      </c>
      <c r="U6400">
        <f t="shared" si="1412"/>
        <v>13</v>
      </c>
      <c r="V6400" t="str">
        <f t="shared" si="1413"/>
        <v>FY Q1</v>
      </c>
    </row>
    <row r="6401" spans="1:22" x14ac:dyDescent="0.3">
      <c r="A6401" s="18">
        <v>45431</v>
      </c>
      <c r="B6401" t="s">
        <v>470</v>
      </c>
      <c r="C6401" t="s">
        <v>375</v>
      </c>
      <c r="D6401" t="s">
        <v>7521</v>
      </c>
      <c r="E6401">
        <v>919382886099</v>
      </c>
      <c r="F6401" t="s">
        <v>15</v>
      </c>
      <c r="G6401" t="s">
        <v>67</v>
      </c>
      <c r="H6401">
        <v>2056</v>
      </c>
      <c r="I6401" s="2">
        <f t="shared" si="1400"/>
        <v>2024</v>
      </c>
      <c r="J6401" s="2" t="str">
        <f t="shared" si="1401"/>
        <v>May</v>
      </c>
      <c r="K6401" s="2">
        <f t="shared" si="1402"/>
        <v>5</v>
      </c>
      <c r="L6401" s="2" t="str">
        <f t="shared" si="1403"/>
        <v>Sunday</v>
      </c>
      <c r="M6401" s="2">
        <f t="shared" si="1404"/>
        <v>21</v>
      </c>
      <c r="N6401" s="3">
        <f t="shared" si="1405"/>
        <v>0</v>
      </c>
      <c r="O6401" s="3">
        <f t="shared" si="1406"/>
        <v>2056</v>
      </c>
      <c r="P6401" t="str">
        <f t="shared" si="1407"/>
        <v>19-May</v>
      </c>
      <c r="Q6401" s="9">
        <f t="shared" si="1408"/>
        <v>0.57430555555555551</v>
      </c>
      <c r="R6401" t="str">
        <f t="shared" si="1409"/>
        <v>Afternoon</v>
      </c>
      <c r="S6401" s="2">
        <f t="shared" si="1410"/>
        <v>19</v>
      </c>
      <c r="T6401" t="str">
        <f t="shared" si="1411"/>
        <v>UPI Transfer</v>
      </c>
      <c r="U6401">
        <f t="shared" si="1412"/>
        <v>13</v>
      </c>
      <c r="V6401" t="str">
        <f t="shared" si="1413"/>
        <v>FY Q1</v>
      </c>
    </row>
    <row r="6402" spans="1:22" x14ac:dyDescent="0.3">
      <c r="A6402" s="18">
        <v>45431</v>
      </c>
      <c r="B6402" t="s">
        <v>348</v>
      </c>
      <c r="C6402" t="s">
        <v>282</v>
      </c>
      <c r="D6402" t="s">
        <v>7522</v>
      </c>
      <c r="E6402">
        <v>581709895459</v>
      </c>
      <c r="F6402" t="s">
        <v>16</v>
      </c>
      <c r="G6402" t="s">
        <v>67</v>
      </c>
      <c r="H6402">
        <v>5011</v>
      </c>
      <c r="I6402" s="2">
        <f t="shared" si="1400"/>
        <v>2024</v>
      </c>
      <c r="J6402" s="2" t="str">
        <f t="shared" si="1401"/>
        <v>May</v>
      </c>
      <c r="K6402" s="2">
        <f t="shared" si="1402"/>
        <v>5</v>
      </c>
      <c r="L6402" s="2" t="str">
        <f t="shared" si="1403"/>
        <v>Sunday</v>
      </c>
      <c r="M6402" s="2">
        <f t="shared" si="1404"/>
        <v>21</v>
      </c>
      <c r="N6402" s="3">
        <f t="shared" si="1405"/>
        <v>5011</v>
      </c>
      <c r="O6402" s="3">
        <f t="shared" si="1406"/>
        <v>0</v>
      </c>
      <c r="P6402" t="str">
        <f t="shared" si="1407"/>
        <v>19-May</v>
      </c>
      <c r="Q6402" s="9">
        <f t="shared" si="1408"/>
        <v>0.64444444444444449</v>
      </c>
      <c r="R6402" t="str">
        <f t="shared" si="1409"/>
        <v>Afternoon</v>
      </c>
      <c r="S6402" s="2">
        <f t="shared" si="1410"/>
        <v>19</v>
      </c>
      <c r="T6402" t="str">
        <f t="shared" si="1411"/>
        <v>Others</v>
      </c>
      <c r="U6402">
        <f t="shared" si="1412"/>
        <v>15</v>
      </c>
      <c r="V6402" t="str">
        <f t="shared" si="1413"/>
        <v>FY Q1</v>
      </c>
    </row>
    <row r="6403" spans="1:22" x14ac:dyDescent="0.3">
      <c r="A6403" s="18">
        <v>45431</v>
      </c>
      <c r="B6403" t="s">
        <v>566</v>
      </c>
      <c r="C6403" t="s">
        <v>452</v>
      </c>
      <c r="D6403" t="s">
        <v>7523</v>
      </c>
      <c r="E6403">
        <v>517704775163</v>
      </c>
      <c r="F6403" t="s">
        <v>15</v>
      </c>
      <c r="G6403" t="s">
        <v>71</v>
      </c>
      <c r="H6403">
        <v>10775</v>
      </c>
      <c r="I6403" s="2">
        <f t="shared" si="1400"/>
        <v>2024</v>
      </c>
      <c r="J6403" s="2" t="str">
        <f t="shared" si="1401"/>
        <v>May</v>
      </c>
      <c r="K6403" s="2">
        <f t="shared" si="1402"/>
        <v>5</v>
      </c>
      <c r="L6403" s="2" t="str">
        <f t="shared" si="1403"/>
        <v>Sunday</v>
      </c>
      <c r="M6403" s="2">
        <f t="shared" si="1404"/>
        <v>21</v>
      </c>
      <c r="N6403" s="3">
        <f t="shared" si="1405"/>
        <v>0</v>
      </c>
      <c r="O6403" s="3">
        <f t="shared" si="1406"/>
        <v>10775</v>
      </c>
      <c r="P6403" t="str">
        <f t="shared" si="1407"/>
        <v>19-May</v>
      </c>
      <c r="Q6403" s="9">
        <f t="shared" si="1408"/>
        <v>0.67083333333333328</v>
      </c>
      <c r="R6403" t="str">
        <f t="shared" si="1409"/>
        <v>Afternoon</v>
      </c>
      <c r="S6403" s="2">
        <f t="shared" si="1410"/>
        <v>19</v>
      </c>
      <c r="T6403" t="str">
        <f t="shared" si="1411"/>
        <v>UPI Transfer</v>
      </c>
      <c r="U6403">
        <f t="shared" si="1412"/>
        <v>16</v>
      </c>
      <c r="V6403" t="str">
        <f t="shared" si="1413"/>
        <v>FY Q1</v>
      </c>
    </row>
    <row r="6404" spans="1:22" x14ac:dyDescent="0.3">
      <c r="A6404" s="18">
        <v>45431</v>
      </c>
      <c r="B6404" t="s">
        <v>270</v>
      </c>
      <c r="C6404" t="s">
        <v>209</v>
      </c>
      <c r="D6404" t="s">
        <v>7524</v>
      </c>
      <c r="E6404">
        <v>909249898677</v>
      </c>
      <c r="F6404" t="s">
        <v>15</v>
      </c>
      <c r="G6404" t="s">
        <v>71</v>
      </c>
      <c r="H6404">
        <v>1221</v>
      </c>
      <c r="I6404" s="2">
        <f t="shared" si="1400"/>
        <v>2024</v>
      </c>
      <c r="J6404" s="2" t="str">
        <f t="shared" si="1401"/>
        <v>May</v>
      </c>
      <c r="K6404" s="2">
        <f t="shared" si="1402"/>
        <v>5</v>
      </c>
      <c r="L6404" s="2" t="str">
        <f t="shared" si="1403"/>
        <v>Sunday</v>
      </c>
      <c r="M6404" s="2">
        <f t="shared" si="1404"/>
        <v>21</v>
      </c>
      <c r="N6404" s="3">
        <f t="shared" si="1405"/>
        <v>0</v>
      </c>
      <c r="O6404" s="3">
        <f t="shared" si="1406"/>
        <v>1221</v>
      </c>
      <c r="P6404" t="str">
        <f t="shared" si="1407"/>
        <v>19-May</v>
      </c>
      <c r="Q6404" s="9">
        <f t="shared" si="1408"/>
        <v>0.9604166666666667</v>
      </c>
      <c r="R6404" t="str">
        <f t="shared" si="1409"/>
        <v>Night</v>
      </c>
      <c r="S6404" s="2">
        <f t="shared" si="1410"/>
        <v>19</v>
      </c>
      <c r="T6404" t="str">
        <f t="shared" si="1411"/>
        <v>UPI Transfer</v>
      </c>
      <c r="U6404">
        <f t="shared" si="1412"/>
        <v>23</v>
      </c>
      <c r="V6404" t="str">
        <f t="shared" si="1413"/>
        <v>FY Q1</v>
      </c>
    </row>
    <row r="6405" spans="1:22" x14ac:dyDescent="0.3">
      <c r="A6405" s="18">
        <v>45432</v>
      </c>
      <c r="B6405" t="s">
        <v>566</v>
      </c>
      <c r="C6405" t="s">
        <v>82</v>
      </c>
      <c r="D6405" t="s">
        <v>7525</v>
      </c>
      <c r="E6405">
        <v>713657776345</v>
      </c>
      <c r="F6405" t="s">
        <v>16</v>
      </c>
      <c r="G6405" t="s">
        <v>71</v>
      </c>
      <c r="H6405">
        <v>9633</v>
      </c>
      <c r="I6405" s="2">
        <f t="shared" si="1400"/>
        <v>2024</v>
      </c>
      <c r="J6405" s="2" t="str">
        <f t="shared" si="1401"/>
        <v>May</v>
      </c>
      <c r="K6405" s="2">
        <f t="shared" si="1402"/>
        <v>5</v>
      </c>
      <c r="L6405" s="2" t="str">
        <f t="shared" si="1403"/>
        <v>Monday</v>
      </c>
      <c r="M6405" s="2">
        <f t="shared" si="1404"/>
        <v>21</v>
      </c>
      <c r="N6405" s="3">
        <f t="shared" si="1405"/>
        <v>9633</v>
      </c>
      <c r="O6405" s="3">
        <f t="shared" si="1406"/>
        <v>0</v>
      </c>
      <c r="P6405" t="str">
        <f t="shared" si="1407"/>
        <v>20-May</v>
      </c>
      <c r="Q6405" s="9">
        <f t="shared" si="1408"/>
        <v>0.67083333333333328</v>
      </c>
      <c r="R6405" t="str">
        <f t="shared" si="1409"/>
        <v>Afternoon</v>
      </c>
      <c r="S6405" s="2">
        <f t="shared" si="1410"/>
        <v>20</v>
      </c>
      <c r="T6405" t="str">
        <f t="shared" si="1411"/>
        <v>Others</v>
      </c>
      <c r="U6405">
        <f t="shared" si="1412"/>
        <v>16</v>
      </c>
      <c r="V6405" t="str">
        <f t="shared" si="1413"/>
        <v>FY Q1</v>
      </c>
    </row>
    <row r="6406" spans="1:22" x14ac:dyDescent="0.3">
      <c r="A6406" s="18">
        <v>45432</v>
      </c>
      <c r="B6406" t="s">
        <v>1778</v>
      </c>
      <c r="C6406" t="s">
        <v>399</v>
      </c>
      <c r="D6406" t="s">
        <v>7526</v>
      </c>
      <c r="E6406">
        <v>991622906782</v>
      </c>
      <c r="F6406" t="s">
        <v>15</v>
      </c>
      <c r="G6406" t="s">
        <v>67</v>
      </c>
      <c r="H6406">
        <v>4771</v>
      </c>
      <c r="I6406" s="2">
        <f t="shared" si="1400"/>
        <v>2024</v>
      </c>
      <c r="J6406" s="2" t="str">
        <f t="shared" si="1401"/>
        <v>May</v>
      </c>
      <c r="K6406" s="2">
        <f t="shared" si="1402"/>
        <v>5</v>
      </c>
      <c r="L6406" s="2" t="str">
        <f t="shared" si="1403"/>
        <v>Monday</v>
      </c>
      <c r="M6406" s="2">
        <f t="shared" si="1404"/>
        <v>21</v>
      </c>
      <c r="N6406" s="3">
        <f t="shared" si="1405"/>
        <v>0</v>
      </c>
      <c r="O6406" s="3">
        <f t="shared" si="1406"/>
        <v>4771</v>
      </c>
      <c r="P6406" t="str">
        <f t="shared" si="1407"/>
        <v>20-May</v>
      </c>
      <c r="Q6406" s="9">
        <f t="shared" si="1408"/>
        <v>0.67708333333333337</v>
      </c>
      <c r="R6406" t="str">
        <f t="shared" si="1409"/>
        <v>Afternoon</v>
      </c>
      <c r="S6406" s="2">
        <f t="shared" si="1410"/>
        <v>20</v>
      </c>
      <c r="T6406" t="str">
        <f t="shared" si="1411"/>
        <v>UPI Transfer</v>
      </c>
      <c r="U6406">
        <f t="shared" si="1412"/>
        <v>16</v>
      </c>
      <c r="V6406" t="str">
        <f t="shared" si="1413"/>
        <v>FY Q1</v>
      </c>
    </row>
    <row r="6407" spans="1:22" x14ac:dyDescent="0.3">
      <c r="A6407" s="18">
        <v>45432</v>
      </c>
      <c r="B6407" t="s">
        <v>1468</v>
      </c>
      <c r="C6407" t="s">
        <v>69</v>
      </c>
      <c r="D6407" t="s">
        <v>7527</v>
      </c>
      <c r="E6407">
        <v>586230287137</v>
      </c>
      <c r="F6407" t="s">
        <v>16</v>
      </c>
      <c r="G6407" t="s">
        <v>71</v>
      </c>
      <c r="H6407">
        <v>4867</v>
      </c>
      <c r="I6407" s="2">
        <f t="shared" si="1400"/>
        <v>2024</v>
      </c>
      <c r="J6407" s="2" t="str">
        <f t="shared" si="1401"/>
        <v>May</v>
      </c>
      <c r="K6407" s="2">
        <f t="shared" si="1402"/>
        <v>5</v>
      </c>
      <c r="L6407" s="2" t="str">
        <f t="shared" si="1403"/>
        <v>Monday</v>
      </c>
      <c r="M6407" s="2">
        <f t="shared" si="1404"/>
        <v>21</v>
      </c>
      <c r="N6407" s="3">
        <f t="shared" si="1405"/>
        <v>4867</v>
      </c>
      <c r="O6407" s="3">
        <f t="shared" si="1406"/>
        <v>0</v>
      </c>
      <c r="P6407" t="str">
        <f t="shared" si="1407"/>
        <v>20-May</v>
      </c>
      <c r="Q6407" s="9">
        <f t="shared" si="1408"/>
        <v>0.69305555555555554</v>
      </c>
      <c r="R6407" t="str">
        <f t="shared" si="1409"/>
        <v>Afternoon</v>
      </c>
      <c r="S6407" s="2">
        <f t="shared" si="1410"/>
        <v>20</v>
      </c>
      <c r="T6407" t="str">
        <f t="shared" si="1411"/>
        <v>Others</v>
      </c>
      <c r="U6407">
        <f t="shared" si="1412"/>
        <v>16</v>
      </c>
      <c r="V6407" t="str">
        <f t="shared" si="1413"/>
        <v>FY Q1</v>
      </c>
    </row>
    <row r="6408" spans="1:22" x14ac:dyDescent="0.3">
      <c r="A6408" s="18">
        <v>45432</v>
      </c>
      <c r="B6408" t="s">
        <v>669</v>
      </c>
      <c r="C6408" t="s">
        <v>117</v>
      </c>
      <c r="D6408" t="s">
        <v>7528</v>
      </c>
      <c r="E6408">
        <v>538572373038</v>
      </c>
      <c r="F6408" t="s">
        <v>16</v>
      </c>
      <c r="G6408" t="s">
        <v>71</v>
      </c>
      <c r="H6408">
        <v>14474</v>
      </c>
      <c r="I6408" s="2">
        <f t="shared" si="1400"/>
        <v>2024</v>
      </c>
      <c r="J6408" s="2" t="str">
        <f t="shared" si="1401"/>
        <v>May</v>
      </c>
      <c r="K6408" s="2">
        <f t="shared" si="1402"/>
        <v>5</v>
      </c>
      <c r="L6408" s="2" t="str">
        <f t="shared" si="1403"/>
        <v>Monday</v>
      </c>
      <c r="M6408" s="2">
        <f t="shared" si="1404"/>
        <v>21</v>
      </c>
      <c r="N6408" s="3">
        <f t="shared" si="1405"/>
        <v>14474</v>
      </c>
      <c r="O6408" s="3">
        <f t="shared" si="1406"/>
        <v>0</v>
      </c>
      <c r="P6408" t="str">
        <f t="shared" si="1407"/>
        <v>20-May</v>
      </c>
      <c r="Q6408" s="9">
        <f t="shared" si="1408"/>
        <v>0.81527777777777777</v>
      </c>
      <c r="R6408" t="str">
        <f t="shared" si="1409"/>
        <v>Evening</v>
      </c>
      <c r="S6408" s="2">
        <f t="shared" si="1410"/>
        <v>20</v>
      </c>
      <c r="T6408" t="str">
        <f t="shared" si="1411"/>
        <v>Others</v>
      </c>
      <c r="U6408">
        <f t="shared" si="1412"/>
        <v>19</v>
      </c>
      <c r="V6408" t="str">
        <f t="shared" si="1413"/>
        <v>FY Q1</v>
      </c>
    </row>
    <row r="6409" spans="1:22" x14ac:dyDescent="0.3">
      <c r="A6409" s="18">
        <v>45432</v>
      </c>
      <c r="B6409" t="s">
        <v>2693</v>
      </c>
      <c r="C6409" t="s">
        <v>322</v>
      </c>
      <c r="D6409" t="s">
        <v>7529</v>
      </c>
      <c r="E6409">
        <v>209123712748</v>
      </c>
      <c r="F6409" t="s">
        <v>15</v>
      </c>
      <c r="G6409" t="s">
        <v>71</v>
      </c>
      <c r="H6409">
        <v>3121</v>
      </c>
      <c r="I6409" s="2">
        <f t="shared" si="1400"/>
        <v>2024</v>
      </c>
      <c r="J6409" s="2" t="str">
        <f t="shared" si="1401"/>
        <v>May</v>
      </c>
      <c r="K6409" s="2">
        <f t="shared" si="1402"/>
        <v>5</v>
      </c>
      <c r="L6409" s="2" t="str">
        <f t="shared" si="1403"/>
        <v>Monday</v>
      </c>
      <c r="M6409" s="2">
        <f t="shared" si="1404"/>
        <v>21</v>
      </c>
      <c r="N6409" s="3">
        <f t="shared" si="1405"/>
        <v>0</v>
      </c>
      <c r="O6409" s="3">
        <f t="shared" si="1406"/>
        <v>3121</v>
      </c>
      <c r="P6409" t="str">
        <f t="shared" si="1407"/>
        <v>20-May</v>
      </c>
      <c r="Q6409" s="9">
        <f t="shared" si="1408"/>
        <v>0.86527777777777781</v>
      </c>
      <c r="R6409" t="str">
        <f t="shared" si="1409"/>
        <v>Evening</v>
      </c>
      <c r="S6409" s="2">
        <f t="shared" si="1410"/>
        <v>20</v>
      </c>
      <c r="T6409" t="str">
        <f t="shared" si="1411"/>
        <v>UPI Transfer</v>
      </c>
      <c r="U6409">
        <f t="shared" si="1412"/>
        <v>20</v>
      </c>
      <c r="V6409" t="str">
        <f t="shared" si="1413"/>
        <v>FY Q1</v>
      </c>
    </row>
    <row r="6410" spans="1:22" x14ac:dyDescent="0.3">
      <c r="A6410" s="18">
        <v>45433</v>
      </c>
      <c r="B6410" t="s">
        <v>1097</v>
      </c>
      <c r="C6410" t="s">
        <v>273</v>
      </c>
      <c r="D6410" t="s">
        <v>7530</v>
      </c>
      <c r="E6410">
        <v>989778118950</v>
      </c>
      <c r="F6410" t="s">
        <v>16</v>
      </c>
      <c r="G6410" t="s">
        <v>67</v>
      </c>
      <c r="H6410">
        <v>16836</v>
      </c>
      <c r="I6410" s="2">
        <f t="shared" si="1400"/>
        <v>2024</v>
      </c>
      <c r="J6410" s="2" t="str">
        <f t="shared" si="1401"/>
        <v>May</v>
      </c>
      <c r="K6410" s="2">
        <f t="shared" si="1402"/>
        <v>5</v>
      </c>
      <c r="L6410" s="2" t="str">
        <f t="shared" si="1403"/>
        <v>Tuesday</v>
      </c>
      <c r="M6410" s="2">
        <f t="shared" si="1404"/>
        <v>21</v>
      </c>
      <c r="N6410" s="3">
        <f t="shared" si="1405"/>
        <v>16836</v>
      </c>
      <c r="O6410" s="3">
        <f t="shared" si="1406"/>
        <v>0</v>
      </c>
      <c r="P6410" t="str">
        <f t="shared" si="1407"/>
        <v>21-May</v>
      </c>
      <c r="Q6410" s="9">
        <f t="shared" si="1408"/>
        <v>0.72777777777777775</v>
      </c>
      <c r="R6410" t="str">
        <f t="shared" si="1409"/>
        <v>Evening</v>
      </c>
      <c r="S6410" s="2">
        <f t="shared" si="1410"/>
        <v>21</v>
      </c>
      <c r="T6410" t="str">
        <f t="shared" si="1411"/>
        <v>Others</v>
      </c>
      <c r="U6410">
        <f t="shared" si="1412"/>
        <v>17</v>
      </c>
      <c r="V6410" t="str">
        <f t="shared" si="1413"/>
        <v>FY Q1</v>
      </c>
    </row>
    <row r="6411" spans="1:22" x14ac:dyDescent="0.3">
      <c r="A6411" s="18">
        <v>45434</v>
      </c>
      <c r="B6411" t="s">
        <v>150</v>
      </c>
      <c r="C6411" t="s">
        <v>65</v>
      </c>
      <c r="D6411" t="s">
        <v>7531</v>
      </c>
      <c r="E6411">
        <v>13305121805</v>
      </c>
      <c r="F6411" t="s">
        <v>16</v>
      </c>
      <c r="G6411" t="s">
        <v>67</v>
      </c>
      <c r="H6411">
        <v>11595</v>
      </c>
      <c r="I6411" s="2">
        <f t="shared" si="1400"/>
        <v>2024</v>
      </c>
      <c r="J6411" s="2" t="str">
        <f t="shared" si="1401"/>
        <v>May</v>
      </c>
      <c r="K6411" s="2">
        <f t="shared" si="1402"/>
        <v>5</v>
      </c>
      <c r="L6411" s="2" t="str">
        <f t="shared" si="1403"/>
        <v>Wednesday</v>
      </c>
      <c r="M6411" s="2">
        <f t="shared" si="1404"/>
        <v>21</v>
      </c>
      <c r="N6411" s="3">
        <f t="shared" si="1405"/>
        <v>11595</v>
      </c>
      <c r="O6411" s="3">
        <f t="shared" si="1406"/>
        <v>0</v>
      </c>
      <c r="P6411" t="str">
        <f t="shared" si="1407"/>
        <v>22-May</v>
      </c>
      <c r="Q6411" s="9">
        <f t="shared" si="1408"/>
        <v>0.37638888888888888</v>
      </c>
      <c r="R6411" t="str">
        <f t="shared" si="1409"/>
        <v>Morning</v>
      </c>
      <c r="S6411" s="2">
        <f t="shared" si="1410"/>
        <v>22</v>
      </c>
      <c r="T6411" t="str">
        <f t="shared" si="1411"/>
        <v>Others</v>
      </c>
      <c r="U6411">
        <f t="shared" si="1412"/>
        <v>9</v>
      </c>
      <c r="V6411" t="str">
        <f t="shared" si="1413"/>
        <v>FY Q1</v>
      </c>
    </row>
    <row r="6412" spans="1:22" x14ac:dyDescent="0.3">
      <c r="A6412" s="18">
        <v>45434</v>
      </c>
      <c r="B6412" t="s">
        <v>119</v>
      </c>
      <c r="C6412" t="s">
        <v>95</v>
      </c>
      <c r="D6412" t="s">
        <v>7532</v>
      </c>
      <c r="E6412">
        <v>193270998051</v>
      </c>
      <c r="F6412" t="s">
        <v>16</v>
      </c>
      <c r="G6412" t="s">
        <v>71</v>
      </c>
      <c r="H6412">
        <v>5877</v>
      </c>
      <c r="I6412" s="2">
        <f t="shared" si="1400"/>
        <v>2024</v>
      </c>
      <c r="J6412" s="2" t="str">
        <f t="shared" si="1401"/>
        <v>May</v>
      </c>
      <c r="K6412" s="2">
        <f t="shared" si="1402"/>
        <v>5</v>
      </c>
      <c r="L6412" s="2" t="str">
        <f t="shared" si="1403"/>
        <v>Wednesday</v>
      </c>
      <c r="M6412" s="2">
        <f t="shared" si="1404"/>
        <v>21</v>
      </c>
      <c r="N6412" s="3">
        <f t="shared" si="1405"/>
        <v>5877</v>
      </c>
      <c r="O6412" s="3">
        <f t="shared" si="1406"/>
        <v>0</v>
      </c>
      <c r="P6412" t="str">
        <f t="shared" si="1407"/>
        <v>22-May</v>
      </c>
      <c r="Q6412" s="9">
        <f t="shared" si="1408"/>
        <v>0.59722222222222221</v>
      </c>
      <c r="R6412" t="str">
        <f t="shared" si="1409"/>
        <v>Afternoon</v>
      </c>
      <c r="S6412" s="2">
        <f t="shared" si="1410"/>
        <v>22</v>
      </c>
      <c r="T6412" t="str">
        <f t="shared" si="1411"/>
        <v>Others</v>
      </c>
      <c r="U6412">
        <f t="shared" si="1412"/>
        <v>14</v>
      </c>
      <c r="V6412" t="str">
        <f t="shared" si="1413"/>
        <v>FY Q1</v>
      </c>
    </row>
    <row r="6413" spans="1:22" x14ac:dyDescent="0.3">
      <c r="A6413" s="18">
        <v>45434</v>
      </c>
      <c r="B6413" t="s">
        <v>184</v>
      </c>
      <c r="C6413" t="s">
        <v>325</v>
      </c>
      <c r="D6413" t="s">
        <v>7533</v>
      </c>
      <c r="E6413">
        <v>836641745562</v>
      </c>
      <c r="F6413" t="s">
        <v>16</v>
      </c>
      <c r="G6413" t="s">
        <v>71</v>
      </c>
      <c r="H6413">
        <v>13825</v>
      </c>
      <c r="I6413" s="2">
        <f t="shared" si="1400"/>
        <v>2024</v>
      </c>
      <c r="J6413" s="2" t="str">
        <f t="shared" si="1401"/>
        <v>May</v>
      </c>
      <c r="K6413" s="2">
        <f t="shared" si="1402"/>
        <v>5</v>
      </c>
      <c r="L6413" s="2" t="str">
        <f t="shared" si="1403"/>
        <v>Wednesday</v>
      </c>
      <c r="M6413" s="2">
        <f t="shared" si="1404"/>
        <v>21</v>
      </c>
      <c r="N6413" s="3">
        <f t="shared" si="1405"/>
        <v>13825</v>
      </c>
      <c r="O6413" s="3">
        <f t="shared" si="1406"/>
        <v>0</v>
      </c>
      <c r="P6413" t="str">
        <f t="shared" si="1407"/>
        <v>22-May</v>
      </c>
      <c r="Q6413" s="9">
        <f t="shared" si="1408"/>
        <v>0.66736111111111107</v>
      </c>
      <c r="R6413" t="str">
        <f t="shared" si="1409"/>
        <v>Afternoon</v>
      </c>
      <c r="S6413" s="2">
        <f t="shared" si="1410"/>
        <v>22</v>
      </c>
      <c r="T6413" t="str">
        <f t="shared" si="1411"/>
        <v>Others</v>
      </c>
      <c r="U6413">
        <f t="shared" si="1412"/>
        <v>16</v>
      </c>
      <c r="V6413" t="str">
        <f t="shared" si="1413"/>
        <v>FY Q1</v>
      </c>
    </row>
    <row r="6414" spans="1:22" x14ac:dyDescent="0.3">
      <c r="A6414" s="18">
        <v>45434</v>
      </c>
      <c r="B6414" t="s">
        <v>1712</v>
      </c>
      <c r="C6414" t="s">
        <v>366</v>
      </c>
      <c r="D6414" t="s">
        <v>7534</v>
      </c>
      <c r="E6414">
        <v>288899035671</v>
      </c>
      <c r="F6414" t="s">
        <v>16</v>
      </c>
      <c r="G6414" t="s">
        <v>71</v>
      </c>
      <c r="H6414">
        <v>43597</v>
      </c>
      <c r="I6414" s="2">
        <f t="shared" si="1400"/>
        <v>2024</v>
      </c>
      <c r="J6414" s="2" t="str">
        <f t="shared" si="1401"/>
        <v>May</v>
      </c>
      <c r="K6414" s="2">
        <f t="shared" si="1402"/>
        <v>5</v>
      </c>
      <c r="L6414" s="2" t="str">
        <f t="shared" si="1403"/>
        <v>Wednesday</v>
      </c>
      <c r="M6414" s="2">
        <f t="shared" si="1404"/>
        <v>21</v>
      </c>
      <c r="N6414" s="3">
        <f t="shared" si="1405"/>
        <v>43597</v>
      </c>
      <c r="O6414" s="3">
        <f t="shared" si="1406"/>
        <v>0</v>
      </c>
      <c r="P6414" t="str">
        <f t="shared" si="1407"/>
        <v>22-May</v>
      </c>
      <c r="Q6414" s="9">
        <f t="shared" si="1408"/>
        <v>0.71319444444444446</v>
      </c>
      <c r="R6414" t="str">
        <f t="shared" si="1409"/>
        <v>Evening</v>
      </c>
      <c r="S6414" s="2">
        <f t="shared" si="1410"/>
        <v>22</v>
      </c>
      <c r="T6414" t="str">
        <f t="shared" si="1411"/>
        <v>Others</v>
      </c>
      <c r="U6414">
        <f t="shared" si="1412"/>
        <v>17</v>
      </c>
      <c r="V6414" t="str">
        <f t="shared" si="1413"/>
        <v>FY Q1</v>
      </c>
    </row>
    <row r="6415" spans="1:22" x14ac:dyDescent="0.3">
      <c r="A6415" s="18">
        <v>45435</v>
      </c>
      <c r="B6415" t="s">
        <v>4888</v>
      </c>
      <c r="C6415" t="s">
        <v>291</v>
      </c>
      <c r="D6415" t="s">
        <v>7535</v>
      </c>
      <c r="E6415">
        <v>525532486729</v>
      </c>
      <c r="F6415" t="s">
        <v>16</v>
      </c>
      <c r="G6415" t="s">
        <v>67</v>
      </c>
      <c r="H6415">
        <v>15139</v>
      </c>
      <c r="I6415" s="2">
        <f t="shared" si="1400"/>
        <v>2024</v>
      </c>
      <c r="J6415" s="2" t="str">
        <f t="shared" si="1401"/>
        <v>May</v>
      </c>
      <c r="K6415" s="2">
        <f t="shared" si="1402"/>
        <v>5</v>
      </c>
      <c r="L6415" s="2" t="str">
        <f t="shared" si="1403"/>
        <v>Thursday</v>
      </c>
      <c r="M6415" s="2">
        <f t="shared" si="1404"/>
        <v>21</v>
      </c>
      <c r="N6415" s="3">
        <f t="shared" si="1405"/>
        <v>15139</v>
      </c>
      <c r="O6415" s="3">
        <f t="shared" si="1406"/>
        <v>0</v>
      </c>
      <c r="P6415" t="str">
        <f t="shared" si="1407"/>
        <v>23-May</v>
      </c>
      <c r="Q6415" s="9">
        <f t="shared" si="1408"/>
        <v>0.33541666666666664</v>
      </c>
      <c r="R6415" t="str">
        <f t="shared" si="1409"/>
        <v>Morning</v>
      </c>
      <c r="S6415" s="2">
        <f t="shared" si="1410"/>
        <v>23</v>
      </c>
      <c r="T6415" t="str">
        <f t="shared" si="1411"/>
        <v>Others</v>
      </c>
      <c r="U6415">
        <f t="shared" si="1412"/>
        <v>8</v>
      </c>
      <c r="V6415" t="str">
        <f t="shared" si="1413"/>
        <v>FY Q1</v>
      </c>
    </row>
    <row r="6416" spans="1:22" x14ac:dyDescent="0.3">
      <c r="A6416" s="18">
        <v>45435</v>
      </c>
      <c r="B6416" t="s">
        <v>647</v>
      </c>
      <c r="C6416" t="s">
        <v>131</v>
      </c>
      <c r="D6416" t="s">
        <v>7536</v>
      </c>
      <c r="E6416">
        <v>404578613876</v>
      </c>
      <c r="F6416" t="s">
        <v>16</v>
      </c>
      <c r="G6416" t="s">
        <v>67</v>
      </c>
      <c r="H6416">
        <v>8382</v>
      </c>
      <c r="I6416" s="2">
        <f t="shared" si="1400"/>
        <v>2024</v>
      </c>
      <c r="J6416" s="2" t="str">
        <f t="shared" si="1401"/>
        <v>May</v>
      </c>
      <c r="K6416" s="2">
        <f t="shared" si="1402"/>
        <v>5</v>
      </c>
      <c r="L6416" s="2" t="str">
        <f t="shared" si="1403"/>
        <v>Thursday</v>
      </c>
      <c r="M6416" s="2">
        <f t="shared" si="1404"/>
        <v>21</v>
      </c>
      <c r="N6416" s="3">
        <f t="shared" si="1405"/>
        <v>8382</v>
      </c>
      <c r="O6416" s="3">
        <f t="shared" si="1406"/>
        <v>0</v>
      </c>
      <c r="P6416" t="str">
        <f t="shared" si="1407"/>
        <v>23-May</v>
      </c>
      <c r="Q6416" s="9">
        <f t="shared" si="1408"/>
        <v>0.71805555555555556</v>
      </c>
      <c r="R6416" t="str">
        <f t="shared" si="1409"/>
        <v>Evening</v>
      </c>
      <c r="S6416" s="2">
        <f t="shared" si="1410"/>
        <v>23</v>
      </c>
      <c r="T6416" t="str">
        <f t="shared" si="1411"/>
        <v>Others</v>
      </c>
      <c r="U6416">
        <f t="shared" si="1412"/>
        <v>17</v>
      </c>
      <c r="V6416" t="str">
        <f t="shared" si="1413"/>
        <v>FY Q1</v>
      </c>
    </row>
    <row r="6417" spans="1:22" x14ac:dyDescent="0.3">
      <c r="A6417" s="18">
        <v>45435</v>
      </c>
      <c r="B6417" t="s">
        <v>1544</v>
      </c>
      <c r="C6417" t="s">
        <v>131</v>
      </c>
      <c r="D6417" t="s">
        <v>7537</v>
      </c>
      <c r="E6417">
        <v>856276888349</v>
      </c>
      <c r="F6417" t="s">
        <v>16</v>
      </c>
      <c r="G6417" t="s">
        <v>71</v>
      </c>
      <c r="H6417">
        <v>21033</v>
      </c>
      <c r="I6417" s="2">
        <f t="shared" si="1400"/>
        <v>2024</v>
      </c>
      <c r="J6417" s="2" t="str">
        <f t="shared" si="1401"/>
        <v>May</v>
      </c>
      <c r="K6417" s="2">
        <f t="shared" si="1402"/>
        <v>5</v>
      </c>
      <c r="L6417" s="2" t="str">
        <f t="shared" si="1403"/>
        <v>Thursday</v>
      </c>
      <c r="M6417" s="2">
        <f t="shared" si="1404"/>
        <v>21</v>
      </c>
      <c r="N6417" s="3">
        <f t="shared" si="1405"/>
        <v>21033</v>
      </c>
      <c r="O6417" s="3">
        <f t="shared" si="1406"/>
        <v>0</v>
      </c>
      <c r="P6417" t="str">
        <f t="shared" si="1407"/>
        <v>23-May</v>
      </c>
      <c r="Q6417" s="9">
        <f t="shared" si="1408"/>
        <v>0.75138888888888888</v>
      </c>
      <c r="R6417" t="str">
        <f t="shared" si="1409"/>
        <v>Evening</v>
      </c>
      <c r="S6417" s="2">
        <f t="shared" si="1410"/>
        <v>23</v>
      </c>
      <c r="T6417" t="str">
        <f t="shared" si="1411"/>
        <v>Others</v>
      </c>
      <c r="U6417">
        <f t="shared" si="1412"/>
        <v>18</v>
      </c>
      <c r="V6417" t="str">
        <f t="shared" si="1413"/>
        <v>FY Q1</v>
      </c>
    </row>
    <row r="6418" spans="1:22" x14ac:dyDescent="0.3">
      <c r="A6418" s="18">
        <v>45435</v>
      </c>
      <c r="B6418" t="s">
        <v>4830</v>
      </c>
      <c r="C6418" t="s">
        <v>76</v>
      </c>
      <c r="D6418" t="s">
        <v>7538</v>
      </c>
      <c r="E6418">
        <v>445451087024</v>
      </c>
      <c r="F6418" t="s">
        <v>16</v>
      </c>
      <c r="G6418" t="s">
        <v>71</v>
      </c>
      <c r="H6418">
        <v>16034</v>
      </c>
      <c r="I6418" s="2">
        <f t="shared" si="1400"/>
        <v>2024</v>
      </c>
      <c r="J6418" s="2" t="str">
        <f t="shared" si="1401"/>
        <v>May</v>
      </c>
      <c r="K6418" s="2">
        <f t="shared" si="1402"/>
        <v>5</v>
      </c>
      <c r="L6418" s="2" t="str">
        <f t="shared" si="1403"/>
        <v>Thursday</v>
      </c>
      <c r="M6418" s="2">
        <f t="shared" si="1404"/>
        <v>21</v>
      </c>
      <c r="N6418" s="3">
        <f t="shared" si="1405"/>
        <v>16034</v>
      </c>
      <c r="O6418" s="3">
        <f t="shared" si="1406"/>
        <v>0</v>
      </c>
      <c r="P6418" t="str">
        <f t="shared" si="1407"/>
        <v>23-May</v>
      </c>
      <c r="Q6418" s="9">
        <f t="shared" si="1408"/>
        <v>0.90833333333333333</v>
      </c>
      <c r="R6418" t="str">
        <f t="shared" si="1409"/>
        <v>Night</v>
      </c>
      <c r="S6418" s="2">
        <f t="shared" si="1410"/>
        <v>23</v>
      </c>
      <c r="T6418" t="str">
        <f t="shared" si="1411"/>
        <v>Others</v>
      </c>
      <c r="U6418">
        <f t="shared" si="1412"/>
        <v>21</v>
      </c>
      <c r="V6418" t="str">
        <f t="shared" si="1413"/>
        <v>FY Q1</v>
      </c>
    </row>
    <row r="6419" spans="1:22" x14ac:dyDescent="0.3">
      <c r="A6419" s="18">
        <v>45436</v>
      </c>
      <c r="B6419" t="s">
        <v>2372</v>
      </c>
      <c r="C6419" t="s">
        <v>85</v>
      </c>
      <c r="D6419" t="s">
        <v>7539</v>
      </c>
      <c r="E6419">
        <v>386193740520</v>
      </c>
      <c r="F6419" t="s">
        <v>16</v>
      </c>
      <c r="G6419" t="s">
        <v>71</v>
      </c>
      <c r="H6419">
        <v>8106</v>
      </c>
      <c r="I6419" s="2">
        <f t="shared" si="1400"/>
        <v>2024</v>
      </c>
      <c r="J6419" s="2" t="str">
        <f t="shared" si="1401"/>
        <v>May</v>
      </c>
      <c r="K6419" s="2">
        <f t="shared" si="1402"/>
        <v>5</v>
      </c>
      <c r="L6419" s="2" t="str">
        <f t="shared" si="1403"/>
        <v>Friday</v>
      </c>
      <c r="M6419" s="2">
        <f t="shared" si="1404"/>
        <v>21</v>
      </c>
      <c r="N6419" s="3">
        <f t="shared" si="1405"/>
        <v>8106</v>
      </c>
      <c r="O6419" s="3">
        <f t="shared" si="1406"/>
        <v>0</v>
      </c>
      <c r="P6419" t="str">
        <f t="shared" si="1407"/>
        <v>24-May</v>
      </c>
      <c r="Q6419" s="9">
        <f t="shared" si="1408"/>
        <v>0.37916666666666665</v>
      </c>
      <c r="R6419" t="str">
        <f t="shared" si="1409"/>
        <v>Morning</v>
      </c>
      <c r="S6419" s="2">
        <f t="shared" si="1410"/>
        <v>24</v>
      </c>
      <c r="T6419" t="str">
        <f t="shared" si="1411"/>
        <v>Others</v>
      </c>
      <c r="U6419">
        <f t="shared" si="1412"/>
        <v>9</v>
      </c>
      <c r="V6419" t="str">
        <f t="shared" si="1413"/>
        <v>FY Q1</v>
      </c>
    </row>
    <row r="6420" spans="1:22" x14ac:dyDescent="0.3">
      <c r="A6420" s="18">
        <v>45436</v>
      </c>
      <c r="B6420" t="s">
        <v>383</v>
      </c>
      <c r="C6420" t="s">
        <v>131</v>
      </c>
      <c r="D6420" t="s">
        <v>7540</v>
      </c>
      <c r="E6420">
        <v>420529789971</v>
      </c>
      <c r="F6420" t="s">
        <v>16</v>
      </c>
      <c r="G6420" t="s">
        <v>67</v>
      </c>
      <c r="H6420">
        <v>828</v>
      </c>
      <c r="I6420" s="2">
        <f t="shared" si="1400"/>
        <v>2024</v>
      </c>
      <c r="J6420" s="2" t="str">
        <f t="shared" si="1401"/>
        <v>May</v>
      </c>
      <c r="K6420" s="2">
        <f t="shared" si="1402"/>
        <v>5</v>
      </c>
      <c r="L6420" s="2" t="str">
        <f t="shared" si="1403"/>
        <v>Friday</v>
      </c>
      <c r="M6420" s="2">
        <f t="shared" si="1404"/>
        <v>21</v>
      </c>
      <c r="N6420" s="3">
        <f t="shared" si="1405"/>
        <v>828</v>
      </c>
      <c r="O6420" s="3">
        <f t="shared" si="1406"/>
        <v>0</v>
      </c>
      <c r="P6420" t="str">
        <f t="shared" si="1407"/>
        <v>24-May</v>
      </c>
      <c r="Q6420" s="9">
        <f t="shared" si="1408"/>
        <v>0.55069444444444449</v>
      </c>
      <c r="R6420" t="str">
        <f t="shared" si="1409"/>
        <v>Afternoon</v>
      </c>
      <c r="S6420" s="2">
        <f t="shared" si="1410"/>
        <v>24</v>
      </c>
      <c r="T6420" t="str">
        <f t="shared" si="1411"/>
        <v>Others</v>
      </c>
      <c r="U6420">
        <f t="shared" si="1412"/>
        <v>13</v>
      </c>
      <c r="V6420" t="str">
        <f t="shared" si="1413"/>
        <v>FY Q1</v>
      </c>
    </row>
    <row r="6421" spans="1:22" x14ac:dyDescent="0.3">
      <c r="A6421" s="18">
        <v>45436</v>
      </c>
      <c r="B6421" t="s">
        <v>1326</v>
      </c>
      <c r="C6421" t="s">
        <v>104</v>
      </c>
      <c r="D6421" t="s">
        <v>7541</v>
      </c>
      <c r="E6421">
        <v>273025227612</v>
      </c>
      <c r="F6421" t="s">
        <v>16</v>
      </c>
      <c r="G6421" t="s">
        <v>71</v>
      </c>
      <c r="H6421">
        <v>2755</v>
      </c>
      <c r="I6421" s="2">
        <f t="shared" si="1400"/>
        <v>2024</v>
      </c>
      <c r="J6421" s="2" t="str">
        <f t="shared" si="1401"/>
        <v>May</v>
      </c>
      <c r="K6421" s="2">
        <f t="shared" si="1402"/>
        <v>5</v>
      </c>
      <c r="L6421" s="2" t="str">
        <f t="shared" si="1403"/>
        <v>Friday</v>
      </c>
      <c r="M6421" s="2">
        <f t="shared" si="1404"/>
        <v>21</v>
      </c>
      <c r="N6421" s="3">
        <f t="shared" si="1405"/>
        <v>2755</v>
      </c>
      <c r="O6421" s="3">
        <f t="shared" si="1406"/>
        <v>0</v>
      </c>
      <c r="P6421" t="str">
        <f t="shared" si="1407"/>
        <v>24-May</v>
      </c>
      <c r="Q6421" s="9">
        <f t="shared" si="1408"/>
        <v>0.55347222222222225</v>
      </c>
      <c r="R6421" t="str">
        <f t="shared" si="1409"/>
        <v>Afternoon</v>
      </c>
      <c r="S6421" s="2">
        <f t="shared" si="1410"/>
        <v>24</v>
      </c>
      <c r="T6421" t="str">
        <f t="shared" si="1411"/>
        <v>Others</v>
      </c>
      <c r="U6421">
        <f t="shared" si="1412"/>
        <v>13</v>
      </c>
      <c r="V6421" t="str">
        <f t="shared" si="1413"/>
        <v>FY Q1</v>
      </c>
    </row>
    <row r="6422" spans="1:22" x14ac:dyDescent="0.3">
      <c r="A6422" s="18">
        <v>45436</v>
      </c>
      <c r="B6422" t="s">
        <v>1981</v>
      </c>
      <c r="C6422" t="s">
        <v>104</v>
      </c>
      <c r="D6422" t="s">
        <v>7542</v>
      </c>
      <c r="E6422">
        <v>820945741862</v>
      </c>
      <c r="F6422" t="s">
        <v>16</v>
      </c>
      <c r="G6422" t="s">
        <v>67</v>
      </c>
      <c r="H6422">
        <v>19576</v>
      </c>
      <c r="I6422" s="2">
        <f t="shared" si="1400"/>
        <v>2024</v>
      </c>
      <c r="J6422" s="2" t="str">
        <f t="shared" si="1401"/>
        <v>May</v>
      </c>
      <c r="K6422" s="2">
        <f t="shared" si="1402"/>
        <v>5</v>
      </c>
      <c r="L6422" s="2" t="str">
        <f t="shared" si="1403"/>
        <v>Friday</v>
      </c>
      <c r="M6422" s="2">
        <f t="shared" si="1404"/>
        <v>21</v>
      </c>
      <c r="N6422" s="3">
        <f t="shared" si="1405"/>
        <v>19576</v>
      </c>
      <c r="O6422" s="3">
        <f t="shared" si="1406"/>
        <v>0</v>
      </c>
      <c r="P6422" t="str">
        <f t="shared" si="1407"/>
        <v>24-May</v>
      </c>
      <c r="Q6422" s="9">
        <f t="shared" si="1408"/>
        <v>0.64861111111111114</v>
      </c>
      <c r="R6422" t="str">
        <f t="shared" si="1409"/>
        <v>Afternoon</v>
      </c>
      <c r="S6422" s="2">
        <f t="shared" si="1410"/>
        <v>24</v>
      </c>
      <c r="T6422" t="str">
        <f t="shared" si="1411"/>
        <v>Others</v>
      </c>
      <c r="U6422">
        <f t="shared" si="1412"/>
        <v>15</v>
      </c>
      <c r="V6422" t="str">
        <f t="shared" si="1413"/>
        <v>FY Q1</v>
      </c>
    </row>
    <row r="6423" spans="1:22" x14ac:dyDescent="0.3">
      <c r="A6423" s="18">
        <v>45436</v>
      </c>
      <c r="B6423" t="s">
        <v>849</v>
      </c>
      <c r="C6423" t="s">
        <v>117</v>
      </c>
      <c r="D6423" t="s">
        <v>7543</v>
      </c>
      <c r="E6423">
        <v>117513418764</v>
      </c>
      <c r="F6423" t="s">
        <v>16</v>
      </c>
      <c r="G6423" t="s">
        <v>71</v>
      </c>
      <c r="H6423">
        <v>17290</v>
      </c>
      <c r="I6423" s="2">
        <f t="shared" si="1400"/>
        <v>2024</v>
      </c>
      <c r="J6423" s="2" t="str">
        <f t="shared" si="1401"/>
        <v>May</v>
      </c>
      <c r="K6423" s="2">
        <f t="shared" si="1402"/>
        <v>5</v>
      </c>
      <c r="L6423" s="2" t="str">
        <f t="shared" si="1403"/>
        <v>Friday</v>
      </c>
      <c r="M6423" s="2">
        <f t="shared" si="1404"/>
        <v>21</v>
      </c>
      <c r="N6423" s="3">
        <f t="shared" si="1405"/>
        <v>17290</v>
      </c>
      <c r="O6423" s="3">
        <f t="shared" si="1406"/>
        <v>0</v>
      </c>
      <c r="P6423" t="str">
        <f t="shared" si="1407"/>
        <v>24-May</v>
      </c>
      <c r="Q6423" s="9">
        <f t="shared" si="1408"/>
        <v>0.75486111111111109</v>
      </c>
      <c r="R6423" t="str">
        <f t="shared" si="1409"/>
        <v>Evening</v>
      </c>
      <c r="S6423" s="2">
        <f t="shared" si="1410"/>
        <v>24</v>
      </c>
      <c r="T6423" t="str">
        <f t="shared" si="1411"/>
        <v>Others</v>
      </c>
      <c r="U6423">
        <f t="shared" si="1412"/>
        <v>18</v>
      </c>
      <c r="V6423" t="str">
        <f t="shared" si="1413"/>
        <v>FY Q1</v>
      </c>
    </row>
    <row r="6424" spans="1:22" x14ac:dyDescent="0.3">
      <c r="A6424" s="18">
        <v>45436</v>
      </c>
      <c r="B6424" t="s">
        <v>845</v>
      </c>
      <c r="C6424" t="s">
        <v>797</v>
      </c>
      <c r="D6424" t="s">
        <v>7544</v>
      </c>
      <c r="E6424">
        <v>331836350627</v>
      </c>
      <c r="F6424" t="s">
        <v>15</v>
      </c>
      <c r="G6424" t="s">
        <v>67</v>
      </c>
      <c r="H6424">
        <v>18911</v>
      </c>
      <c r="I6424" s="2">
        <f t="shared" si="1400"/>
        <v>2024</v>
      </c>
      <c r="J6424" s="2" t="str">
        <f t="shared" si="1401"/>
        <v>May</v>
      </c>
      <c r="K6424" s="2">
        <f t="shared" si="1402"/>
        <v>5</v>
      </c>
      <c r="L6424" s="2" t="str">
        <f t="shared" si="1403"/>
        <v>Friday</v>
      </c>
      <c r="M6424" s="2">
        <f t="shared" si="1404"/>
        <v>21</v>
      </c>
      <c r="N6424" s="3">
        <f t="shared" si="1405"/>
        <v>0</v>
      </c>
      <c r="O6424" s="3">
        <f t="shared" si="1406"/>
        <v>18911</v>
      </c>
      <c r="P6424" t="str">
        <f t="shared" si="1407"/>
        <v>24-May</v>
      </c>
      <c r="Q6424" s="9">
        <f t="shared" si="1408"/>
        <v>0.81180555555555556</v>
      </c>
      <c r="R6424" t="str">
        <f t="shared" si="1409"/>
        <v>Evening</v>
      </c>
      <c r="S6424" s="2">
        <f t="shared" si="1410"/>
        <v>24</v>
      </c>
      <c r="T6424" t="str">
        <f t="shared" si="1411"/>
        <v>UPI Transfer</v>
      </c>
      <c r="U6424">
        <f t="shared" si="1412"/>
        <v>19</v>
      </c>
      <c r="V6424" t="str">
        <f t="shared" si="1413"/>
        <v>FY Q1</v>
      </c>
    </row>
    <row r="6425" spans="1:22" x14ac:dyDescent="0.3">
      <c r="A6425" s="18">
        <v>45436</v>
      </c>
      <c r="B6425" t="s">
        <v>2695</v>
      </c>
      <c r="C6425" t="s">
        <v>98</v>
      </c>
      <c r="D6425" t="s">
        <v>7545</v>
      </c>
      <c r="E6425">
        <v>456978877011</v>
      </c>
      <c r="F6425" t="s">
        <v>15</v>
      </c>
      <c r="G6425" t="s">
        <v>71</v>
      </c>
      <c r="H6425">
        <v>6440</v>
      </c>
      <c r="I6425" s="2">
        <f t="shared" si="1400"/>
        <v>2024</v>
      </c>
      <c r="J6425" s="2" t="str">
        <f t="shared" si="1401"/>
        <v>May</v>
      </c>
      <c r="K6425" s="2">
        <f t="shared" si="1402"/>
        <v>5</v>
      </c>
      <c r="L6425" s="2" t="str">
        <f t="shared" si="1403"/>
        <v>Friday</v>
      </c>
      <c r="M6425" s="2">
        <f t="shared" si="1404"/>
        <v>21</v>
      </c>
      <c r="N6425" s="3">
        <f t="shared" si="1405"/>
        <v>0</v>
      </c>
      <c r="O6425" s="3">
        <f t="shared" si="1406"/>
        <v>6440</v>
      </c>
      <c r="P6425" t="str">
        <f t="shared" si="1407"/>
        <v>24-May</v>
      </c>
      <c r="Q6425" s="9">
        <f t="shared" si="1408"/>
        <v>0.9375</v>
      </c>
      <c r="R6425" t="str">
        <f t="shared" si="1409"/>
        <v>Night</v>
      </c>
      <c r="S6425" s="2">
        <f t="shared" si="1410"/>
        <v>24</v>
      </c>
      <c r="T6425" t="str">
        <f t="shared" si="1411"/>
        <v>UPI Transfer</v>
      </c>
      <c r="U6425">
        <f t="shared" si="1412"/>
        <v>22</v>
      </c>
      <c r="V6425" t="str">
        <f t="shared" si="1413"/>
        <v>FY Q1</v>
      </c>
    </row>
    <row r="6426" spans="1:22" x14ac:dyDescent="0.3">
      <c r="A6426" s="18">
        <v>45437</v>
      </c>
      <c r="B6426" t="s">
        <v>1298</v>
      </c>
      <c r="C6426" t="s">
        <v>131</v>
      </c>
      <c r="D6426" t="s">
        <v>7546</v>
      </c>
      <c r="E6426">
        <v>527949955241</v>
      </c>
      <c r="F6426" t="s">
        <v>16</v>
      </c>
      <c r="G6426" t="s">
        <v>67</v>
      </c>
      <c r="H6426">
        <v>9440</v>
      </c>
      <c r="I6426" s="2">
        <f t="shared" si="1400"/>
        <v>2024</v>
      </c>
      <c r="J6426" s="2" t="str">
        <f t="shared" si="1401"/>
        <v>May</v>
      </c>
      <c r="K6426" s="2">
        <f t="shared" si="1402"/>
        <v>5</v>
      </c>
      <c r="L6426" s="2" t="str">
        <f t="shared" si="1403"/>
        <v>Saturday</v>
      </c>
      <c r="M6426" s="2">
        <f t="shared" si="1404"/>
        <v>21</v>
      </c>
      <c r="N6426" s="3">
        <f t="shared" si="1405"/>
        <v>9440</v>
      </c>
      <c r="O6426" s="3">
        <f t="shared" si="1406"/>
        <v>0</v>
      </c>
      <c r="P6426" t="str">
        <f t="shared" si="1407"/>
        <v>25-May</v>
      </c>
      <c r="Q6426" s="9">
        <f t="shared" si="1408"/>
        <v>0.57847222222222228</v>
      </c>
      <c r="R6426" t="str">
        <f t="shared" si="1409"/>
        <v>Afternoon</v>
      </c>
      <c r="S6426" s="2">
        <f t="shared" si="1410"/>
        <v>25</v>
      </c>
      <c r="T6426" t="str">
        <f t="shared" si="1411"/>
        <v>Others</v>
      </c>
      <c r="U6426">
        <f t="shared" si="1412"/>
        <v>13</v>
      </c>
      <c r="V6426" t="str">
        <f t="shared" si="1413"/>
        <v>FY Q1</v>
      </c>
    </row>
    <row r="6427" spans="1:22" x14ac:dyDescent="0.3">
      <c r="A6427" s="18">
        <v>45437</v>
      </c>
      <c r="B6427" t="s">
        <v>669</v>
      </c>
      <c r="C6427" t="s">
        <v>79</v>
      </c>
      <c r="D6427" t="s">
        <v>7547</v>
      </c>
      <c r="E6427">
        <v>991331089309</v>
      </c>
      <c r="F6427" t="s">
        <v>16</v>
      </c>
      <c r="G6427" t="s">
        <v>71</v>
      </c>
      <c r="H6427">
        <v>10837</v>
      </c>
      <c r="I6427" s="2">
        <f t="shared" si="1400"/>
        <v>2024</v>
      </c>
      <c r="J6427" s="2" t="str">
        <f t="shared" si="1401"/>
        <v>May</v>
      </c>
      <c r="K6427" s="2">
        <f t="shared" si="1402"/>
        <v>5</v>
      </c>
      <c r="L6427" s="2" t="str">
        <f t="shared" si="1403"/>
        <v>Saturday</v>
      </c>
      <c r="M6427" s="2">
        <f t="shared" si="1404"/>
        <v>21</v>
      </c>
      <c r="N6427" s="3">
        <f t="shared" si="1405"/>
        <v>10837</v>
      </c>
      <c r="O6427" s="3">
        <f t="shared" si="1406"/>
        <v>0</v>
      </c>
      <c r="P6427" t="str">
        <f t="shared" si="1407"/>
        <v>25-May</v>
      </c>
      <c r="Q6427" s="9">
        <f t="shared" si="1408"/>
        <v>0.81527777777777777</v>
      </c>
      <c r="R6427" t="str">
        <f t="shared" si="1409"/>
        <v>Evening</v>
      </c>
      <c r="S6427" s="2">
        <f t="shared" si="1410"/>
        <v>25</v>
      </c>
      <c r="T6427" t="str">
        <f t="shared" si="1411"/>
        <v>Others</v>
      </c>
      <c r="U6427">
        <f t="shared" si="1412"/>
        <v>19</v>
      </c>
      <c r="V6427" t="str">
        <f t="shared" si="1413"/>
        <v>FY Q1</v>
      </c>
    </row>
    <row r="6428" spans="1:22" x14ac:dyDescent="0.3">
      <c r="A6428" s="18">
        <v>45437</v>
      </c>
      <c r="B6428" t="s">
        <v>405</v>
      </c>
      <c r="C6428" t="s">
        <v>251</v>
      </c>
      <c r="D6428" t="s">
        <v>7548</v>
      </c>
      <c r="E6428">
        <v>761142172147</v>
      </c>
      <c r="F6428" t="s">
        <v>15</v>
      </c>
      <c r="G6428" t="s">
        <v>71</v>
      </c>
      <c r="H6428">
        <v>5325</v>
      </c>
      <c r="I6428" s="2">
        <f t="shared" si="1400"/>
        <v>2024</v>
      </c>
      <c r="J6428" s="2" t="str">
        <f t="shared" si="1401"/>
        <v>May</v>
      </c>
      <c r="K6428" s="2">
        <f t="shared" si="1402"/>
        <v>5</v>
      </c>
      <c r="L6428" s="2" t="str">
        <f t="shared" si="1403"/>
        <v>Saturday</v>
      </c>
      <c r="M6428" s="2">
        <f t="shared" si="1404"/>
        <v>21</v>
      </c>
      <c r="N6428" s="3">
        <f t="shared" si="1405"/>
        <v>0</v>
      </c>
      <c r="O6428" s="3">
        <f t="shared" si="1406"/>
        <v>5325</v>
      </c>
      <c r="P6428" t="str">
        <f t="shared" si="1407"/>
        <v>25-May</v>
      </c>
      <c r="Q6428" s="9">
        <f t="shared" si="1408"/>
        <v>0.86944444444444446</v>
      </c>
      <c r="R6428" t="str">
        <f t="shared" si="1409"/>
        <v>Evening</v>
      </c>
      <c r="S6428" s="2">
        <f t="shared" si="1410"/>
        <v>25</v>
      </c>
      <c r="T6428" t="str">
        <f t="shared" si="1411"/>
        <v>UPI Transfer</v>
      </c>
      <c r="U6428">
        <f t="shared" si="1412"/>
        <v>20</v>
      </c>
      <c r="V6428" t="str">
        <f t="shared" si="1413"/>
        <v>FY Q1</v>
      </c>
    </row>
    <row r="6429" spans="1:22" x14ac:dyDescent="0.3">
      <c r="A6429" s="18">
        <v>45438</v>
      </c>
      <c r="B6429" t="s">
        <v>1079</v>
      </c>
      <c r="C6429" t="s">
        <v>92</v>
      </c>
      <c r="D6429" t="s">
        <v>7549</v>
      </c>
      <c r="E6429">
        <v>170182619151</v>
      </c>
      <c r="F6429" t="s">
        <v>15</v>
      </c>
      <c r="G6429" t="s">
        <v>67</v>
      </c>
      <c r="H6429">
        <v>17184</v>
      </c>
      <c r="I6429" s="2">
        <f t="shared" si="1400"/>
        <v>2024</v>
      </c>
      <c r="J6429" s="2" t="str">
        <f t="shared" si="1401"/>
        <v>May</v>
      </c>
      <c r="K6429" s="2">
        <f t="shared" si="1402"/>
        <v>5</v>
      </c>
      <c r="L6429" s="2" t="str">
        <f t="shared" si="1403"/>
        <v>Sunday</v>
      </c>
      <c r="M6429" s="2">
        <f t="shared" si="1404"/>
        <v>22</v>
      </c>
      <c r="N6429" s="3">
        <f t="shared" si="1405"/>
        <v>0</v>
      </c>
      <c r="O6429" s="3">
        <f t="shared" si="1406"/>
        <v>17184</v>
      </c>
      <c r="P6429" t="str">
        <f t="shared" si="1407"/>
        <v>26-May</v>
      </c>
      <c r="Q6429" s="9">
        <f t="shared" si="1408"/>
        <v>0.52152777777777781</v>
      </c>
      <c r="R6429" t="str">
        <f t="shared" si="1409"/>
        <v>Afternoon</v>
      </c>
      <c r="S6429" s="2">
        <f t="shared" si="1410"/>
        <v>26</v>
      </c>
      <c r="T6429" t="str">
        <f t="shared" si="1411"/>
        <v>UPI Transfer</v>
      </c>
      <c r="U6429">
        <f t="shared" si="1412"/>
        <v>12</v>
      </c>
      <c r="V6429" t="str">
        <f t="shared" si="1413"/>
        <v>FY Q1</v>
      </c>
    </row>
    <row r="6430" spans="1:22" x14ac:dyDescent="0.3">
      <c r="A6430" s="18">
        <v>45438</v>
      </c>
      <c r="B6430" t="s">
        <v>436</v>
      </c>
      <c r="C6430" t="s">
        <v>222</v>
      </c>
      <c r="D6430" t="s">
        <v>7550</v>
      </c>
      <c r="E6430">
        <v>349506942377</v>
      </c>
      <c r="F6430" t="s">
        <v>15</v>
      </c>
      <c r="G6430" t="s">
        <v>71</v>
      </c>
      <c r="H6430">
        <v>3929</v>
      </c>
      <c r="I6430" s="2">
        <f t="shared" si="1400"/>
        <v>2024</v>
      </c>
      <c r="J6430" s="2" t="str">
        <f t="shared" si="1401"/>
        <v>May</v>
      </c>
      <c r="K6430" s="2">
        <f t="shared" si="1402"/>
        <v>5</v>
      </c>
      <c r="L6430" s="2" t="str">
        <f t="shared" si="1403"/>
        <v>Sunday</v>
      </c>
      <c r="M6430" s="2">
        <f t="shared" si="1404"/>
        <v>22</v>
      </c>
      <c r="N6430" s="3">
        <f t="shared" si="1405"/>
        <v>0</v>
      </c>
      <c r="O6430" s="3">
        <f t="shared" si="1406"/>
        <v>3929</v>
      </c>
      <c r="P6430" t="str">
        <f t="shared" si="1407"/>
        <v>26-May</v>
      </c>
      <c r="Q6430" s="9">
        <f t="shared" si="1408"/>
        <v>0.65486111111111112</v>
      </c>
      <c r="R6430" t="str">
        <f t="shared" si="1409"/>
        <v>Afternoon</v>
      </c>
      <c r="S6430" s="2">
        <f t="shared" si="1410"/>
        <v>26</v>
      </c>
      <c r="T6430" t="str">
        <f t="shared" si="1411"/>
        <v>UPI Transfer</v>
      </c>
      <c r="U6430">
        <f t="shared" si="1412"/>
        <v>15</v>
      </c>
      <c r="V6430" t="str">
        <f t="shared" si="1413"/>
        <v>FY Q1</v>
      </c>
    </row>
    <row r="6431" spans="1:22" x14ac:dyDescent="0.3">
      <c r="A6431" s="18">
        <v>45438</v>
      </c>
      <c r="B6431" t="s">
        <v>244</v>
      </c>
      <c r="C6431" t="s">
        <v>254</v>
      </c>
      <c r="D6431" t="s">
        <v>7551</v>
      </c>
      <c r="E6431">
        <v>528030853497</v>
      </c>
      <c r="F6431" t="s">
        <v>16</v>
      </c>
      <c r="G6431" t="s">
        <v>67</v>
      </c>
      <c r="H6431">
        <v>32013</v>
      </c>
      <c r="I6431" s="2">
        <f t="shared" si="1400"/>
        <v>2024</v>
      </c>
      <c r="J6431" s="2" t="str">
        <f t="shared" si="1401"/>
        <v>May</v>
      </c>
      <c r="K6431" s="2">
        <f t="shared" si="1402"/>
        <v>5</v>
      </c>
      <c r="L6431" s="2" t="str">
        <f t="shared" si="1403"/>
        <v>Sunday</v>
      </c>
      <c r="M6431" s="2">
        <f t="shared" si="1404"/>
        <v>22</v>
      </c>
      <c r="N6431" s="3">
        <f t="shared" si="1405"/>
        <v>32013</v>
      </c>
      <c r="O6431" s="3">
        <f t="shared" si="1406"/>
        <v>0</v>
      </c>
      <c r="P6431" t="str">
        <f t="shared" si="1407"/>
        <v>26-May</v>
      </c>
      <c r="Q6431" s="9">
        <f t="shared" si="1408"/>
        <v>0.77222222222222225</v>
      </c>
      <c r="R6431" t="str">
        <f t="shared" si="1409"/>
        <v>Evening</v>
      </c>
      <c r="S6431" s="2">
        <f t="shared" si="1410"/>
        <v>26</v>
      </c>
      <c r="T6431" t="str">
        <f t="shared" si="1411"/>
        <v>Others</v>
      </c>
      <c r="U6431">
        <f t="shared" si="1412"/>
        <v>18</v>
      </c>
      <c r="V6431" t="str">
        <f t="shared" si="1413"/>
        <v>FY Q1</v>
      </c>
    </row>
    <row r="6432" spans="1:22" x14ac:dyDescent="0.3">
      <c r="A6432" s="18">
        <v>45438</v>
      </c>
      <c r="B6432" t="s">
        <v>1196</v>
      </c>
      <c r="C6432" t="s">
        <v>325</v>
      </c>
      <c r="D6432" t="s">
        <v>7552</v>
      </c>
      <c r="E6432">
        <v>336386179134</v>
      </c>
      <c r="F6432" t="s">
        <v>16</v>
      </c>
      <c r="G6432" t="s">
        <v>67</v>
      </c>
      <c r="H6432">
        <v>3547</v>
      </c>
      <c r="I6432" s="2">
        <f t="shared" si="1400"/>
        <v>2024</v>
      </c>
      <c r="J6432" s="2" t="str">
        <f t="shared" si="1401"/>
        <v>May</v>
      </c>
      <c r="K6432" s="2">
        <f t="shared" si="1402"/>
        <v>5</v>
      </c>
      <c r="L6432" s="2" t="str">
        <f t="shared" si="1403"/>
        <v>Sunday</v>
      </c>
      <c r="M6432" s="2">
        <f t="shared" si="1404"/>
        <v>22</v>
      </c>
      <c r="N6432" s="3">
        <f t="shared" si="1405"/>
        <v>3547</v>
      </c>
      <c r="O6432" s="3">
        <f t="shared" si="1406"/>
        <v>0</v>
      </c>
      <c r="P6432" t="str">
        <f t="shared" si="1407"/>
        <v>26-May</v>
      </c>
      <c r="Q6432" s="9">
        <f t="shared" si="1408"/>
        <v>0.89861111111111114</v>
      </c>
      <c r="R6432" t="str">
        <f t="shared" si="1409"/>
        <v>Night</v>
      </c>
      <c r="S6432" s="2">
        <f t="shared" si="1410"/>
        <v>26</v>
      </c>
      <c r="T6432" t="str">
        <f t="shared" si="1411"/>
        <v>Others</v>
      </c>
      <c r="U6432">
        <f t="shared" si="1412"/>
        <v>21</v>
      </c>
      <c r="V6432" t="str">
        <f t="shared" si="1413"/>
        <v>FY Q1</v>
      </c>
    </row>
    <row r="6433" spans="1:22" x14ac:dyDescent="0.3">
      <c r="A6433" s="18">
        <v>45438</v>
      </c>
      <c r="B6433" t="s">
        <v>1049</v>
      </c>
      <c r="C6433" t="s">
        <v>117</v>
      </c>
      <c r="D6433" t="s">
        <v>7553</v>
      </c>
      <c r="E6433">
        <v>597338409114</v>
      </c>
      <c r="F6433" t="s">
        <v>16</v>
      </c>
      <c r="G6433" t="s">
        <v>67</v>
      </c>
      <c r="H6433">
        <v>5201</v>
      </c>
      <c r="I6433" s="2">
        <f t="shared" si="1400"/>
        <v>2024</v>
      </c>
      <c r="J6433" s="2" t="str">
        <f t="shared" si="1401"/>
        <v>May</v>
      </c>
      <c r="K6433" s="2">
        <f t="shared" si="1402"/>
        <v>5</v>
      </c>
      <c r="L6433" s="2" t="str">
        <f t="shared" si="1403"/>
        <v>Sunday</v>
      </c>
      <c r="M6433" s="2">
        <f t="shared" si="1404"/>
        <v>22</v>
      </c>
      <c r="N6433" s="3">
        <f t="shared" si="1405"/>
        <v>5201</v>
      </c>
      <c r="O6433" s="3">
        <f t="shared" si="1406"/>
        <v>0</v>
      </c>
      <c r="P6433" t="str">
        <f t="shared" si="1407"/>
        <v>26-May</v>
      </c>
      <c r="Q6433" s="9">
        <f t="shared" si="1408"/>
        <v>0.95694444444444449</v>
      </c>
      <c r="R6433" t="str">
        <f t="shared" si="1409"/>
        <v>Night</v>
      </c>
      <c r="S6433" s="2">
        <f t="shared" si="1410"/>
        <v>26</v>
      </c>
      <c r="T6433" t="str">
        <f t="shared" si="1411"/>
        <v>Others</v>
      </c>
      <c r="U6433">
        <f t="shared" si="1412"/>
        <v>22</v>
      </c>
      <c r="V6433" t="str">
        <f t="shared" si="1413"/>
        <v>FY Q1</v>
      </c>
    </row>
    <row r="6434" spans="1:22" x14ac:dyDescent="0.3">
      <c r="A6434" s="18">
        <v>45439</v>
      </c>
      <c r="B6434" t="s">
        <v>1188</v>
      </c>
      <c r="C6434" t="s">
        <v>254</v>
      </c>
      <c r="D6434" t="s">
        <v>7554</v>
      </c>
      <c r="E6434">
        <v>555668716298</v>
      </c>
      <c r="F6434" t="s">
        <v>16</v>
      </c>
      <c r="G6434" t="s">
        <v>71</v>
      </c>
      <c r="H6434">
        <v>11617</v>
      </c>
      <c r="I6434" s="2">
        <f t="shared" si="1400"/>
        <v>2024</v>
      </c>
      <c r="J6434" s="2" t="str">
        <f t="shared" si="1401"/>
        <v>May</v>
      </c>
      <c r="K6434" s="2">
        <f t="shared" si="1402"/>
        <v>5</v>
      </c>
      <c r="L6434" s="2" t="str">
        <f t="shared" si="1403"/>
        <v>Monday</v>
      </c>
      <c r="M6434" s="2">
        <f t="shared" si="1404"/>
        <v>22</v>
      </c>
      <c r="N6434" s="3">
        <f t="shared" si="1405"/>
        <v>11617</v>
      </c>
      <c r="O6434" s="3">
        <f t="shared" si="1406"/>
        <v>0</v>
      </c>
      <c r="P6434" t="str">
        <f t="shared" si="1407"/>
        <v>27-May</v>
      </c>
      <c r="Q6434" s="9">
        <f t="shared" si="1408"/>
        <v>0.59305555555555556</v>
      </c>
      <c r="R6434" t="str">
        <f t="shared" si="1409"/>
        <v>Afternoon</v>
      </c>
      <c r="S6434" s="2">
        <f t="shared" si="1410"/>
        <v>27</v>
      </c>
      <c r="T6434" t="str">
        <f t="shared" si="1411"/>
        <v>Others</v>
      </c>
      <c r="U6434">
        <f t="shared" si="1412"/>
        <v>14</v>
      </c>
      <c r="V6434" t="str">
        <f t="shared" si="1413"/>
        <v>FY Q1</v>
      </c>
    </row>
    <row r="6435" spans="1:22" x14ac:dyDescent="0.3">
      <c r="A6435" s="18">
        <v>45439</v>
      </c>
      <c r="B6435" t="s">
        <v>916</v>
      </c>
      <c r="C6435" t="s">
        <v>82</v>
      </c>
      <c r="D6435" t="s">
        <v>7555</v>
      </c>
      <c r="E6435">
        <v>801975289909</v>
      </c>
      <c r="F6435" t="s">
        <v>16</v>
      </c>
      <c r="G6435" t="s">
        <v>71</v>
      </c>
      <c r="H6435">
        <v>6617</v>
      </c>
      <c r="I6435" s="2">
        <f t="shared" si="1400"/>
        <v>2024</v>
      </c>
      <c r="J6435" s="2" t="str">
        <f t="shared" si="1401"/>
        <v>May</v>
      </c>
      <c r="K6435" s="2">
        <f t="shared" si="1402"/>
        <v>5</v>
      </c>
      <c r="L6435" s="2" t="str">
        <f t="shared" si="1403"/>
        <v>Monday</v>
      </c>
      <c r="M6435" s="2">
        <f t="shared" si="1404"/>
        <v>22</v>
      </c>
      <c r="N6435" s="3">
        <f t="shared" si="1405"/>
        <v>6617</v>
      </c>
      <c r="O6435" s="3">
        <f t="shared" si="1406"/>
        <v>0</v>
      </c>
      <c r="P6435" t="str">
        <f t="shared" si="1407"/>
        <v>27-May</v>
      </c>
      <c r="Q6435" s="9">
        <f t="shared" si="1408"/>
        <v>0.62777777777777777</v>
      </c>
      <c r="R6435" t="str">
        <f t="shared" si="1409"/>
        <v>Afternoon</v>
      </c>
      <c r="S6435" s="2">
        <f t="shared" si="1410"/>
        <v>27</v>
      </c>
      <c r="T6435" t="str">
        <f t="shared" si="1411"/>
        <v>Others</v>
      </c>
      <c r="U6435">
        <f t="shared" si="1412"/>
        <v>15</v>
      </c>
      <c r="V6435" t="str">
        <f t="shared" si="1413"/>
        <v>FY Q1</v>
      </c>
    </row>
    <row r="6436" spans="1:22" x14ac:dyDescent="0.3">
      <c r="A6436" s="18">
        <v>45440</v>
      </c>
      <c r="B6436" t="s">
        <v>1081</v>
      </c>
      <c r="C6436" t="s">
        <v>251</v>
      </c>
      <c r="D6436" t="s">
        <v>7556</v>
      </c>
      <c r="E6436">
        <v>486910314050</v>
      </c>
      <c r="F6436" t="s">
        <v>15</v>
      </c>
      <c r="G6436" t="s">
        <v>71</v>
      </c>
      <c r="H6436">
        <v>10414</v>
      </c>
      <c r="I6436" s="2">
        <f t="shared" si="1400"/>
        <v>2024</v>
      </c>
      <c r="J6436" s="2" t="str">
        <f t="shared" si="1401"/>
        <v>May</v>
      </c>
      <c r="K6436" s="2">
        <f t="shared" si="1402"/>
        <v>5</v>
      </c>
      <c r="L6436" s="2" t="str">
        <f t="shared" si="1403"/>
        <v>Tuesday</v>
      </c>
      <c r="M6436" s="2">
        <f t="shared" si="1404"/>
        <v>22</v>
      </c>
      <c r="N6436" s="3">
        <f t="shared" si="1405"/>
        <v>0</v>
      </c>
      <c r="O6436" s="3">
        <f t="shared" si="1406"/>
        <v>10414</v>
      </c>
      <c r="P6436" t="str">
        <f t="shared" si="1407"/>
        <v>28-May</v>
      </c>
      <c r="Q6436" s="9">
        <f t="shared" si="1408"/>
        <v>0.56111111111111112</v>
      </c>
      <c r="R6436" t="str">
        <f t="shared" si="1409"/>
        <v>Afternoon</v>
      </c>
      <c r="S6436" s="2">
        <f t="shared" si="1410"/>
        <v>28</v>
      </c>
      <c r="T6436" t="str">
        <f t="shared" si="1411"/>
        <v>UPI Transfer</v>
      </c>
      <c r="U6436">
        <f t="shared" si="1412"/>
        <v>13</v>
      </c>
      <c r="V6436" t="str">
        <f t="shared" si="1413"/>
        <v>FY Q1</v>
      </c>
    </row>
    <row r="6437" spans="1:22" x14ac:dyDescent="0.3">
      <c r="A6437" s="18">
        <v>45440</v>
      </c>
      <c r="B6437" t="s">
        <v>594</v>
      </c>
      <c r="C6437" t="s">
        <v>76</v>
      </c>
      <c r="D6437" t="s">
        <v>7557</v>
      </c>
      <c r="E6437">
        <v>216955632354</v>
      </c>
      <c r="F6437" t="s">
        <v>16</v>
      </c>
      <c r="G6437" t="s">
        <v>67</v>
      </c>
      <c r="H6437">
        <v>5552</v>
      </c>
      <c r="I6437" s="2">
        <f t="shared" si="1400"/>
        <v>2024</v>
      </c>
      <c r="J6437" s="2" t="str">
        <f t="shared" si="1401"/>
        <v>May</v>
      </c>
      <c r="K6437" s="2">
        <f t="shared" si="1402"/>
        <v>5</v>
      </c>
      <c r="L6437" s="2" t="str">
        <f t="shared" si="1403"/>
        <v>Tuesday</v>
      </c>
      <c r="M6437" s="2">
        <f t="shared" si="1404"/>
        <v>22</v>
      </c>
      <c r="N6437" s="3">
        <f t="shared" si="1405"/>
        <v>5552</v>
      </c>
      <c r="O6437" s="3">
        <f t="shared" si="1406"/>
        <v>0</v>
      </c>
      <c r="P6437" t="str">
        <f t="shared" si="1407"/>
        <v>28-May</v>
      </c>
      <c r="Q6437" s="9">
        <f t="shared" si="1408"/>
        <v>0.70972222222222225</v>
      </c>
      <c r="R6437" t="str">
        <f t="shared" si="1409"/>
        <v>Evening</v>
      </c>
      <c r="S6437" s="2">
        <f t="shared" si="1410"/>
        <v>28</v>
      </c>
      <c r="T6437" t="str">
        <f t="shared" si="1411"/>
        <v>Others</v>
      </c>
      <c r="U6437">
        <f t="shared" si="1412"/>
        <v>17</v>
      </c>
      <c r="V6437" t="str">
        <f t="shared" si="1413"/>
        <v>FY Q1</v>
      </c>
    </row>
    <row r="6438" spans="1:22" x14ac:dyDescent="0.3">
      <c r="A6438" s="18">
        <v>45440</v>
      </c>
      <c r="B6438" t="s">
        <v>2325</v>
      </c>
      <c r="C6438" t="s">
        <v>82</v>
      </c>
      <c r="D6438" t="s">
        <v>7558</v>
      </c>
      <c r="E6438">
        <v>59969600433</v>
      </c>
      <c r="F6438" t="s">
        <v>16</v>
      </c>
      <c r="G6438" t="s">
        <v>71</v>
      </c>
      <c r="H6438">
        <v>14605</v>
      </c>
      <c r="I6438" s="2">
        <f t="shared" ref="I6438:I6501" si="1414">YEAR(A6438)</f>
        <v>2024</v>
      </c>
      <c r="J6438" s="2" t="str">
        <f t="shared" ref="J6438:J6501" si="1415">TEXT(A6438,"mmmm")</f>
        <v>May</v>
      </c>
      <c r="K6438" s="2">
        <f t="shared" ref="K6438:K6501" si="1416">MONTH(A6438)</f>
        <v>5</v>
      </c>
      <c r="L6438" s="2" t="str">
        <f t="shared" ref="L6438:L6501" si="1417">TEXT(A6438,"dddd")</f>
        <v>Tuesday</v>
      </c>
      <c r="M6438" s="2">
        <f t="shared" ref="M6438:M6501" si="1418">WEEKNUM(A6438)</f>
        <v>22</v>
      </c>
      <c r="N6438" s="3">
        <f t="shared" ref="N6438:N6501" si="1419">IF(F6438="Credit",H6438,0)</f>
        <v>14605</v>
      </c>
      <c r="O6438" s="3">
        <f t="shared" ref="O6438:O6501" si="1420">IF(F6438="Debit",H6438,0)</f>
        <v>0</v>
      </c>
      <c r="P6438" t="str">
        <f t="shared" ref="P6438:P6501" si="1421">TEXT(A6438,"d-mmm")</f>
        <v>28-May</v>
      </c>
      <c r="Q6438" s="9">
        <f t="shared" ref="Q6438:Q6501" si="1422">TIMEVALUE(TRIM(CLEAN(SUBSTITUTE(B6438,CHAR(34),""))))</f>
        <v>0.78263888888888888</v>
      </c>
      <c r="R6438" t="str">
        <f t="shared" ref="R6438:R6501" si="1423">IF(HOUR(Q6438)&lt;12,"Morning",IF(HOUR(Q6438)&lt;17,"Afternoon",IF(HOUR(Q6438)&lt;21,"Evening","Night")))</f>
        <v>Evening</v>
      </c>
      <c r="S6438" s="2">
        <f t="shared" ref="S6438:S6501" si="1424">DAY(A6438)</f>
        <v>28</v>
      </c>
      <c r="T6438" t="str">
        <f t="shared" ref="T6438:T6501" si="1425">IF(ISNUMBER(SEARCH("Recharge",C6438)),"Recharge",IF(ISNUMBER(SEARCH("Petrol",C6438)),"Fuel",IF(ISNUMBER(SEARCH("Restaurant",C6438)),"Food",IF(ISNUMBER(SEARCH("Amazon",C6438)),"Shopping",IF(ISNUMBER(SEARCH("Salary",C6438)),"Salary",IF(ISNUMBER(SEARCH("Paid to",C6438)),"UPI Transfer","Others"))))))</f>
        <v>Others</v>
      </c>
      <c r="U6438">
        <f t="shared" ref="U6438:U6501" si="1426">HOUR(Q6438)</f>
        <v>18</v>
      </c>
      <c r="V6438" t="str">
        <f t="shared" ref="V6438:V6501" si="1427">"FY Q"&amp;INT(MOD(MONTH(A6438)-4,12)/3)+1</f>
        <v>FY Q1</v>
      </c>
    </row>
    <row r="6439" spans="1:22" x14ac:dyDescent="0.3">
      <c r="A6439" s="18">
        <v>45440</v>
      </c>
      <c r="B6439" t="s">
        <v>963</v>
      </c>
      <c r="C6439" t="s">
        <v>117</v>
      </c>
      <c r="D6439" t="s">
        <v>7559</v>
      </c>
      <c r="E6439">
        <v>951989341949</v>
      </c>
      <c r="F6439" t="s">
        <v>16</v>
      </c>
      <c r="G6439" t="s">
        <v>67</v>
      </c>
      <c r="H6439">
        <v>44560</v>
      </c>
      <c r="I6439" s="2">
        <f t="shared" si="1414"/>
        <v>2024</v>
      </c>
      <c r="J6439" s="2" t="str">
        <f t="shared" si="1415"/>
        <v>May</v>
      </c>
      <c r="K6439" s="2">
        <f t="shared" si="1416"/>
        <v>5</v>
      </c>
      <c r="L6439" s="2" t="str">
        <f t="shared" si="1417"/>
        <v>Tuesday</v>
      </c>
      <c r="M6439" s="2">
        <f t="shared" si="1418"/>
        <v>22</v>
      </c>
      <c r="N6439" s="3">
        <f t="shared" si="1419"/>
        <v>44560</v>
      </c>
      <c r="O6439" s="3">
        <f t="shared" si="1420"/>
        <v>0</v>
      </c>
      <c r="P6439" t="str">
        <f t="shared" si="1421"/>
        <v>28-May</v>
      </c>
      <c r="Q6439" s="9">
        <f t="shared" si="1422"/>
        <v>0.83125000000000004</v>
      </c>
      <c r="R6439" t="str">
        <f t="shared" si="1423"/>
        <v>Evening</v>
      </c>
      <c r="S6439" s="2">
        <f t="shared" si="1424"/>
        <v>28</v>
      </c>
      <c r="T6439" t="str">
        <f t="shared" si="1425"/>
        <v>Others</v>
      </c>
      <c r="U6439">
        <f t="shared" si="1426"/>
        <v>19</v>
      </c>
      <c r="V6439" t="str">
        <f t="shared" si="1427"/>
        <v>FY Q1</v>
      </c>
    </row>
    <row r="6440" spans="1:22" x14ac:dyDescent="0.3">
      <c r="A6440" s="18">
        <v>45441</v>
      </c>
      <c r="B6440" t="s">
        <v>1228</v>
      </c>
      <c r="C6440" t="s">
        <v>234</v>
      </c>
      <c r="D6440" t="s">
        <v>7560</v>
      </c>
      <c r="E6440">
        <v>670205469289</v>
      </c>
      <c r="F6440" t="s">
        <v>15</v>
      </c>
      <c r="G6440" t="s">
        <v>71</v>
      </c>
      <c r="H6440">
        <v>3464</v>
      </c>
      <c r="I6440" s="2">
        <f t="shared" si="1414"/>
        <v>2024</v>
      </c>
      <c r="J6440" s="2" t="str">
        <f t="shared" si="1415"/>
        <v>May</v>
      </c>
      <c r="K6440" s="2">
        <f t="shared" si="1416"/>
        <v>5</v>
      </c>
      <c r="L6440" s="2" t="str">
        <f t="shared" si="1417"/>
        <v>Wednesday</v>
      </c>
      <c r="M6440" s="2">
        <f t="shared" si="1418"/>
        <v>22</v>
      </c>
      <c r="N6440" s="3">
        <f t="shared" si="1419"/>
        <v>0</v>
      </c>
      <c r="O6440" s="3">
        <f t="shared" si="1420"/>
        <v>3464</v>
      </c>
      <c r="P6440" t="str">
        <f t="shared" si="1421"/>
        <v>29-May</v>
      </c>
      <c r="Q6440" s="9">
        <f t="shared" si="1422"/>
        <v>0.53888888888888886</v>
      </c>
      <c r="R6440" t="str">
        <f t="shared" si="1423"/>
        <v>Afternoon</v>
      </c>
      <c r="S6440" s="2">
        <f t="shared" si="1424"/>
        <v>29</v>
      </c>
      <c r="T6440" t="str">
        <f t="shared" si="1425"/>
        <v>UPI Transfer</v>
      </c>
      <c r="U6440">
        <f t="shared" si="1426"/>
        <v>12</v>
      </c>
      <c r="V6440" t="str">
        <f t="shared" si="1427"/>
        <v>FY Q1</v>
      </c>
    </row>
    <row r="6441" spans="1:22" x14ac:dyDescent="0.3">
      <c r="A6441" s="18">
        <v>45441</v>
      </c>
      <c r="B6441" t="s">
        <v>470</v>
      </c>
      <c r="C6441" t="s">
        <v>79</v>
      </c>
      <c r="D6441" t="s">
        <v>7561</v>
      </c>
      <c r="E6441">
        <v>400683698263</v>
      </c>
      <c r="F6441" t="s">
        <v>16</v>
      </c>
      <c r="G6441" t="s">
        <v>71</v>
      </c>
      <c r="H6441">
        <v>5194</v>
      </c>
      <c r="I6441" s="2">
        <f t="shared" si="1414"/>
        <v>2024</v>
      </c>
      <c r="J6441" s="2" t="str">
        <f t="shared" si="1415"/>
        <v>May</v>
      </c>
      <c r="K6441" s="2">
        <f t="shared" si="1416"/>
        <v>5</v>
      </c>
      <c r="L6441" s="2" t="str">
        <f t="shared" si="1417"/>
        <v>Wednesday</v>
      </c>
      <c r="M6441" s="2">
        <f t="shared" si="1418"/>
        <v>22</v>
      </c>
      <c r="N6441" s="3">
        <f t="shared" si="1419"/>
        <v>5194</v>
      </c>
      <c r="O6441" s="3">
        <f t="shared" si="1420"/>
        <v>0</v>
      </c>
      <c r="P6441" t="str">
        <f t="shared" si="1421"/>
        <v>29-May</v>
      </c>
      <c r="Q6441" s="9">
        <f t="shared" si="1422"/>
        <v>0.57430555555555551</v>
      </c>
      <c r="R6441" t="str">
        <f t="shared" si="1423"/>
        <v>Afternoon</v>
      </c>
      <c r="S6441" s="2">
        <f t="shared" si="1424"/>
        <v>29</v>
      </c>
      <c r="T6441" t="str">
        <f t="shared" si="1425"/>
        <v>Others</v>
      </c>
      <c r="U6441">
        <f t="shared" si="1426"/>
        <v>13</v>
      </c>
      <c r="V6441" t="str">
        <f t="shared" si="1427"/>
        <v>FY Q1</v>
      </c>
    </row>
    <row r="6442" spans="1:22" x14ac:dyDescent="0.3">
      <c r="A6442" s="18">
        <v>45441</v>
      </c>
      <c r="B6442" t="s">
        <v>4489</v>
      </c>
      <c r="C6442" t="s">
        <v>73</v>
      </c>
      <c r="D6442" t="s">
        <v>7562</v>
      </c>
      <c r="E6442">
        <v>204225183871</v>
      </c>
      <c r="F6442" t="s">
        <v>16</v>
      </c>
      <c r="G6442" t="s">
        <v>67</v>
      </c>
      <c r="H6442">
        <v>9572</v>
      </c>
      <c r="I6442" s="2">
        <f t="shared" si="1414"/>
        <v>2024</v>
      </c>
      <c r="J6442" s="2" t="str">
        <f t="shared" si="1415"/>
        <v>May</v>
      </c>
      <c r="K6442" s="2">
        <f t="shared" si="1416"/>
        <v>5</v>
      </c>
      <c r="L6442" s="2" t="str">
        <f t="shared" si="1417"/>
        <v>Wednesday</v>
      </c>
      <c r="M6442" s="2">
        <f t="shared" si="1418"/>
        <v>22</v>
      </c>
      <c r="N6442" s="3">
        <f t="shared" si="1419"/>
        <v>9572</v>
      </c>
      <c r="O6442" s="3">
        <f t="shared" si="1420"/>
        <v>0</v>
      </c>
      <c r="P6442" t="str">
        <f t="shared" si="1421"/>
        <v>29-May</v>
      </c>
      <c r="Q6442" s="9">
        <f t="shared" si="1422"/>
        <v>0.97777777777777775</v>
      </c>
      <c r="R6442" t="str">
        <f t="shared" si="1423"/>
        <v>Night</v>
      </c>
      <c r="S6442" s="2">
        <f t="shared" si="1424"/>
        <v>29</v>
      </c>
      <c r="T6442" t="str">
        <f t="shared" si="1425"/>
        <v>Others</v>
      </c>
      <c r="U6442">
        <f t="shared" si="1426"/>
        <v>23</v>
      </c>
      <c r="V6442" t="str">
        <f t="shared" si="1427"/>
        <v>FY Q1</v>
      </c>
    </row>
    <row r="6443" spans="1:22" x14ac:dyDescent="0.3">
      <c r="A6443" s="18">
        <v>45442</v>
      </c>
      <c r="B6443" t="s">
        <v>1133</v>
      </c>
      <c r="C6443" t="s">
        <v>234</v>
      </c>
      <c r="D6443" t="s">
        <v>7563</v>
      </c>
      <c r="E6443">
        <v>306190483180</v>
      </c>
      <c r="F6443" t="s">
        <v>15</v>
      </c>
      <c r="G6443" t="s">
        <v>67</v>
      </c>
      <c r="H6443">
        <v>9295</v>
      </c>
      <c r="I6443" s="2">
        <f t="shared" si="1414"/>
        <v>2024</v>
      </c>
      <c r="J6443" s="2" t="str">
        <f t="shared" si="1415"/>
        <v>May</v>
      </c>
      <c r="K6443" s="2">
        <f t="shared" si="1416"/>
        <v>5</v>
      </c>
      <c r="L6443" s="2" t="str">
        <f t="shared" si="1417"/>
        <v>Thursday</v>
      </c>
      <c r="M6443" s="2">
        <f t="shared" si="1418"/>
        <v>22</v>
      </c>
      <c r="N6443" s="3">
        <f t="shared" si="1419"/>
        <v>0</v>
      </c>
      <c r="O6443" s="3">
        <f t="shared" si="1420"/>
        <v>9295</v>
      </c>
      <c r="P6443" t="str">
        <f t="shared" si="1421"/>
        <v>30-May</v>
      </c>
      <c r="Q6443" s="9">
        <f t="shared" si="1422"/>
        <v>0.3298611111111111</v>
      </c>
      <c r="R6443" t="str">
        <f t="shared" si="1423"/>
        <v>Morning</v>
      </c>
      <c r="S6443" s="2">
        <f t="shared" si="1424"/>
        <v>30</v>
      </c>
      <c r="T6443" t="str">
        <f t="shared" si="1425"/>
        <v>UPI Transfer</v>
      </c>
      <c r="U6443">
        <f t="shared" si="1426"/>
        <v>7</v>
      </c>
      <c r="V6443" t="str">
        <f t="shared" si="1427"/>
        <v>FY Q1</v>
      </c>
    </row>
    <row r="6444" spans="1:22" x14ac:dyDescent="0.3">
      <c r="A6444" s="18">
        <v>45442</v>
      </c>
      <c r="B6444" t="s">
        <v>2370</v>
      </c>
      <c r="C6444" t="s">
        <v>605</v>
      </c>
      <c r="D6444" t="s">
        <v>7564</v>
      </c>
      <c r="E6444">
        <v>891596435025</v>
      </c>
      <c r="F6444" t="s">
        <v>16</v>
      </c>
      <c r="G6444" t="s">
        <v>71</v>
      </c>
      <c r="H6444">
        <v>13674</v>
      </c>
      <c r="I6444" s="2">
        <f t="shared" si="1414"/>
        <v>2024</v>
      </c>
      <c r="J6444" s="2" t="str">
        <f t="shared" si="1415"/>
        <v>May</v>
      </c>
      <c r="K6444" s="2">
        <f t="shared" si="1416"/>
        <v>5</v>
      </c>
      <c r="L6444" s="2" t="str">
        <f t="shared" si="1417"/>
        <v>Thursday</v>
      </c>
      <c r="M6444" s="2">
        <f t="shared" si="1418"/>
        <v>22</v>
      </c>
      <c r="N6444" s="3">
        <f t="shared" si="1419"/>
        <v>13674</v>
      </c>
      <c r="O6444" s="3">
        <f t="shared" si="1420"/>
        <v>0</v>
      </c>
      <c r="P6444" t="str">
        <f t="shared" si="1421"/>
        <v>30-May</v>
      </c>
      <c r="Q6444" s="9">
        <f t="shared" si="1422"/>
        <v>0.37361111111111112</v>
      </c>
      <c r="R6444" t="str">
        <f t="shared" si="1423"/>
        <v>Morning</v>
      </c>
      <c r="S6444" s="2">
        <f t="shared" si="1424"/>
        <v>30</v>
      </c>
      <c r="T6444" t="str">
        <f t="shared" si="1425"/>
        <v>Others</v>
      </c>
      <c r="U6444">
        <f t="shared" si="1426"/>
        <v>8</v>
      </c>
      <c r="V6444" t="str">
        <f t="shared" si="1427"/>
        <v>FY Q1</v>
      </c>
    </row>
    <row r="6445" spans="1:22" x14ac:dyDescent="0.3">
      <c r="A6445" s="18">
        <v>45442</v>
      </c>
      <c r="B6445" t="s">
        <v>193</v>
      </c>
      <c r="C6445" t="s">
        <v>357</v>
      </c>
      <c r="D6445" t="s">
        <v>7565</v>
      </c>
      <c r="E6445">
        <v>980785797975</v>
      </c>
      <c r="F6445" t="s">
        <v>15</v>
      </c>
      <c r="G6445" t="s">
        <v>71</v>
      </c>
      <c r="H6445">
        <v>1229</v>
      </c>
      <c r="I6445" s="2">
        <f t="shared" si="1414"/>
        <v>2024</v>
      </c>
      <c r="J6445" s="2" t="str">
        <f t="shared" si="1415"/>
        <v>May</v>
      </c>
      <c r="K6445" s="2">
        <f t="shared" si="1416"/>
        <v>5</v>
      </c>
      <c r="L6445" s="2" t="str">
        <f t="shared" si="1417"/>
        <v>Thursday</v>
      </c>
      <c r="M6445" s="2">
        <f t="shared" si="1418"/>
        <v>22</v>
      </c>
      <c r="N6445" s="3">
        <f t="shared" si="1419"/>
        <v>0</v>
      </c>
      <c r="O6445" s="3">
        <f t="shared" si="1420"/>
        <v>1229</v>
      </c>
      <c r="P6445" t="str">
        <f t="shared" si="1421"/>
        <v>30-May</v>
      </c>
      <c r="Q6445" s="9">
        <f t="shared" si="1422"/>
        <v>0.5083333333333333</v>
      </c>
      <c r="R6445" t="str">
        <f t="shared" si="1423"/>
        <v>Afternoon</v>
      </c>
      <c r="S6445" s="2">
        <f t="shared" si="1424"/>
        <v>30</v>
      </c>
      <c r="T6445" t="str">
        <f t="shared" si="1425"/>
        <v>UPI Transfer</v>
      </c>
      <c r="U6445">
        <f t="shared" si="1426"/>
        <v>12</v>
      </c>
      <c r="V6445" t="str">
        <f t="shared" si="1427"/>
        <v>FY Q1</v>
      </c>
    </row>
    <row r="6446" spans="1:22" x14ac:dyDescent="0.3">
      <c r="A6446" s="18">
        <v>45442</v>
      </c>
      <c r="B6446" t="s">
        <v>656</v>
      </c>
      <c r="C6446" t="s">
        <v>254</v>
      </c>
      <c r="D6446" t="s">
        <v>7566</v>
      </c>
      <c r="E6446">
        <v>595283818379</v>
      </c>
      <c r="F6446" t="s">
        <v>16</v>
      </c>
      <c r="G6446" t="s">
        <v>71</v>
      </c>
      <c r="H6446">
        <v>6984</v>
      </c>
      <c r="I6446" s="2">
        <f t="shared" si="1414"/>
        <v>2024</v>
      </c>
      <c r="J6446" s="2" t="str">
        <f t="shared" si="1415"/>
        <v>May</v>
      </c>
      <c r="K6446" s="2">
        <f t="shared" si="1416"/>
        <v>5</v>
      </c>
      <c r="L6446" s="2" t="str">
        <f t="shared" si="1417"/>
        <v>Thursday</v>
      </c>
      <c r="M6446" s="2">
        <f t="shared" si="1418"/>
        <v>22</v>
      </c>
      <c r="N6446" s="3">
        <f t="shared" si="1419"/>
        <v>6984</v>
      </c>
      <c r="O6446" s="3">
        <f t="shared" si="1420"/>
        <v>0</v>
      </c>
      <c r="P6446" t="str">
        <f t="shared" si="1421"/>
        <v>30-May</v>
      </c>
      <c r="Q6446" s="9">
        <f t="shared" si="1422"/>
        <v>0.55555555555555558</v>
      </c>
      <c r="R6446" t="str">
        <f t="shared" si="1423"/>
        <v>Afternoon</v>
      </c>
      <c r="S6446" s="2">
        <f t="shared" si="1424"/>
        <v>30</v>
      </c>
      <c r="T6446" t="str">
        <f t="shared" si="1425"/>
        <v>Others</v>
      </c>
      <c r="U6446">
        <f t="shared" si="1426"/>
        <v>13</v>
      </c>
      <c r="V6446" t="str">
        <f t="shared" si="1427"/>
        <v>FY Q1</v>
      </c>
    </row>
    <row r="6447" spans="1:22" x14ac:dyDescent="0.3">
      <c r="A6447" s="18">
        <v>45442</v>
      </c>
      <c r="B6447" t="s">
        <v>1839</v>
      </c>
      <c r="C6447" t="s">
        <v>399</v>
      </c>
      <c r="D6447" t="s">
        <v>7567</v>
      </c>
      <c r="E6447">
        <v>106570072404</v>
      </c>
      <c r="F6447" t="s">
        <v>15</v>
      </c>
      <c r="G6447" t="s">
        <v>67</v>
      </c>
      <c r="H6447">
        <v>7793</v>
      </c>
      <c r="I6447" s="2">
        <f t="shared" si="1414"/>
        <v>2024</v>
      </c>
      <c r="J6447" s="2" t="str">
        <f t="shared" si="1415"/>
        <v>May</v>
      </c>
      <c r="K6447" s="2">
        <f t="shared" si="1416"/>
        <v>5</v>
      </c>
      <c r="L6447" s="2" t="str">
        <f t="shared" si="1417"/>
        <v>Thursday</v>
      </c>
      <c r="M6447" s="2">
        <f t="shared" si="1418"/>
        <v>22</v>
      </c>
      <c r="N6447" s="3">
        <f t="shared" si="1419"/>
        <v>0</v>
      </c>
      <c r="O6447" s="3">
        <f t="shared" si="1420"/>
        <v>7793</v>
      </c>
      <c r="P6447" t="str">
        <f t="shared" si="1421"/>
        <v>30-May</v>
      </c>
      <c r="Q6447" s="9">
        <f t="shared" si="1422"/>
        <v>0.625</v>
      </c>
      <c r="R6447" t="str">
        <f t="shared" si="1423"/>
        <v>Afternoon</v>
      </c>
      <c r="S6447" s="2">
        <f t="shared" si="1424"/>
        <v>30</v>
      </c>
      <c r="T6447" t="str">
        <f t="shared" si="1425"/>
        <v>UPI Transfer</v>
      </c>
      <c r="U6447">
        <f t="shared" si="1426"/>
        <v>15</v>
      </c>
      <c r="V6447" t="str">
        <f t="shared" si="1427"/>
        <v>FY Q1</v>
      </c>
    </row>
    <row r="6448" spans="1:22" x14ac:dyDescent="0.3">
      <c r="A6448" s="18">
        <v>45443</v>
      </c>
      <c r="B6448" t="s">
        <v>516</v>
      </c>
      <c r="C6448" t="s">
        <v>131</v>
      </c>
      <c r="D6448" t="s">
        <v>7568</v>
      </c>
      <c r="E6448">
        <v>206771115391</v>
      </c>
      <c r="F6448" t="s">
        <v>16</v>
      </c>
      <c r="G6448" t="s">
        <v>67</v>
      </c>
      <c r="H6448">
        <v>7559</v>
      </c>
      <c r="I6448" s="2">
        <f t="shared" si="1414"/>
        <v>2024</v>
      </c>
      <c r="J6448" s="2" t="str">
        <f t="shared" si="1415"/>
        <v>May</v>
      </c>
      <c r="K6448" s="2">
        <f t="shared" si="1416"/>
        <v>5</v>
      </c>
      <c r="L6448" s="2" t="str">
        <f t="shared" si="1417"/>
        <v>Friday</v>
      </c>
      <c r="M6448" s="2">
        <f t="shared" si="1418"/>
        <v>22</v>
      </c>
      <c r="N6448" s="3">
        <f t="shared" si="1419"/>
        <v>7559</v>
      </c>
      <c r="O6448" s="3">
        <f t="shared" si="1420"/>
        <v>0</v>
      </c>
      <c r="P6448" t="str">
        <f t="shared" si="1421"/>
        <v>31-May</v>
      </c>
      <c r="Q6448" s="9">
        <f t="shared" si="1422"/>
        <v>0.43611111111111112</v>
      </c>
      <c r="R6448" t="str">
        <f t="shared" si="1423"/>
        <v>Morning</v>
      </c>
      <c r="S6448" s="2">
        <f t="shared" si="1424"/>
        <v>31</v>
      </c>
      <c r="T6448" t="str">
        <f t="shared" si="1425"/>
        <v>Others</v>
      </c>
      <c r="U6448">
        <f t="shared" si="1426"/>
        <v>10</v>
      </c>
      <c r="V6448" t="str">
        <f t="shared" si="1427"/>
        <v>FY Q1</v>
      </c>
    </row>
    <row r="6449" spans="1:22" x14ac:dyDescent="0.3">
      <c r="A6449" s="18">
        <v>45443</v>
      </c>
      <c r="B6449" t="s">
        <v>2898</v>
      </c>
      <c r="C6449" t="s">
        <v>338</v>
      </c>
      <c r="D6449" t="s">
        <v>7569</v>
      </c>
      <c r="E6449">
        <v>660158135164</v>
      </c>
      <c r="F6449" t="s">
        <v>15</v>
      </c>
      <c r="G6449" t="s">
        <v>71</v>
      </c>
      <c r="H6449">
        <v>2826</v>
      </c>
      <c r="I6449" s="2">
        <f t="shared" si="1414"/>
        <v>2024</v>
      </c>
      <c r="J6449" s="2" t="str">
        <f t="shared" si="1415"/>
        <v>May</v>
      </c>
      <c r="K6449" s="2">
        <f t="shared" si="1416"/>
        <v>5</v>
      </c>
      <c r="L6449" s="2" t="str">
        <f t="shared" si="1417"/>
        <v>Friday</v>
      </c>
      <c r="M6449" s="2">
        <f t="shared" si="1418"/>
        <v>22</v>
      </c>
      <c r="N6449" s="3">
        <f t="shared" si="1419"/>
        <v>0</v>
      </c>
      <c r="O6449" s="3">
        <f t="shared" si="1420"/>
        <v>2826</v>
      </c>
      <c r="P6449" t="str">
        <f t="shared" si="1421"/>
        <v>31-May</v>
      </c>
      <c r="Q6449" s="9">
        <f t="shared" si="1422"/>
        <v>0.59375</v>
      </c>
      <c r="R6449" t="str">
        <f t="shared" si="1423"/>
        <v>Afternoon</v>
      </c>
      <c r="S6449" s="2">
        <f t="shared" si="1424"/>
        <v>31</v>
      </c>
      <c r="T6449" t="str">
        <f t="shared" si="1425"/>
        <v>UPI Transfer</v>
      </c>
      <c r="U6449">
        <f t="shared" si="1426"/>
        <v>14</v>
      </c>
      <c r="V6449" t="str">
        <f t="shared" si="1427"/>
        <v>FY Q1</v>
      </c>
    </row>
    <row r="6450" spans="1:22" x14ac:dyDescent="0.3">
      <c r="A6450" s="18">
        <v>45443</v>
      </c>
      <c r="B6450" t="s">
        <v>2281</v>
      </c>
      <c r="C6450" t="s">
        <v>395</v>
      </c>
      <c r="D6450" t="s">
        <v>7570</v>
      </c>
      <c r="E6450">
        <v>675399842032</v>
      </c>
      <c r="F6450" t="s">
        <v>15</v>
      </c>
      <c r="G6450" t="s">
        <v>71</v>
      </c>
      <c r="H6450">
        <v>5175</v>
      </c>
      <c r="I6450" s="2">
        <f t="shared" si="1414"/>
        <v>2024</v>
      </c>
      <c r="J6450" s="2" t="str">
        <f t="shared" si="1415"/>
        <v>May</v>
      </c>
      <c r="K6450" s="2">
        <f t="shared" si="1416"/>
        <v>5</v>
      </c>
      <c r="L6450" s="2" t="str">
        <f t="shared" si="1417"/>
        <v>Friday</v>
      </c>
      <c r="M6450" s="2">
        <f t="shared" si="1418"/>
        <v>22</v>
      </c>
      <c r="N6450" s="3">
        <f t="shared" si="1419"/>
        <v>0</v>
      </c>
      <c r="O6450" s="3">
        <f t="shared" si="1420"/>
        <v>5175</v>
      </c>
      <c r="P6450" t="str">
        <f t="shared" si="1421"/>
        <v>31-May</v>
      </c>
      <c r="Q6450" s="9">
        <f t="shared" si="1422"/>
        <v>0.59930555555555554</v>
      </c>
      <c r="R6450" t="str">
        <f t="shared" si="1423"/>
        <v>Afternoon</v>
      </c>
      <c r="S6450" s="2">
        <f t="shared" si="1424"/>
        <v>31</v>
      </c>
      <c r="T6450" t="str">
        <f t="shared" si="1425"/>
        <v>Shopping</v>
      </c>
      <c r="U6450">
        <f t="shared" si="1426"/>
        <v>14</v>
      </c>
      <c r="V6450" t="str">
        <f t="shared" si="1427"/>
        <v>FY Q1</v>
      </c>
    </row>
    <row r="6451" spans="1:22" x14ac:dyDescent="0.3">
      <c r="A6451" s="18">
        <v>45443</v>
      </c>
      <c r="B6451" t="s">
        <v>1279</v>
      </c>
      <c r="C6451" t="s">
        <v>366</v>
      </c>
      <c r="D6451" t="s">
        <v>7571</v>
      </c>
      <c r="E6451">
        <v>388623552351</v>
      </c>
      <c r="F6451" t="s">
        <v>16</v>
      </c>
      <c r="G6451" t="s">
        <v>71</v>
      </c>
      <c r="H6451">
        <v>17510</v>
      </c>
      <c r="I6451" s="2">
        <f t="shared" si="1414"/>
        <v>2024</v>
      </c>
      <c r="J6451" s="2" t="str">
        <f t="shared" si="1415"/>
        <v>May</v>
      </c>
      <c r="K6451" s="2">
        <f t="shared" si="1416"/>
        <v>5</v>
      </c>
      <c r="L6451" s="2" t="str">
        <f t="shared" si="1417"/>
        <v>Friday</v>
      </c>
      <c r="M6451" s="2">
        <f t="shared" si="1418"/>
        <v>22</v>
      </c>
      <c r="N6451" s="3">
        <f t="shared" si="1419"/>
        <v>17510</v>
      </c>
      <c r="O6451" s="3">
        <f t="shared" si="1420"/>
        <v>0</v>
      </c>
      <c r="P6451" t="str">
        <f t="shared" si="1421"/>
        <v>31-May</v>
      </c>
      <c r="Q6451" s="9">
        <f t="shared" si="1422"/>
        <v>0.61458333333333337</v>
      </c>
      <c r="R6451" t="str">
        <f t="shared" si="1423"/>
        <v>Afternoon</v>
      </c>
      <c r="S6451" s="2">
        <f t="shared" si="1424"/>
        <v>31</v>
      </c>
      <c r="T6451" t="str">
        <f t="shared" si="1425"/>
        <v>Others</v>
      </c>
      <c r="U6451">
        <f t="shared" si="1426"/>
        <v>14</v>
      </c>
      <c r="V6451" t="str">
        <f t="shared" si="1427"/>
        <v>FY Q1</v>
      </c>
    </row>
    <row r="6452" spans="1:22" x14ac:dyDescent="0.3">
      <c r="A6452" s="18">
        <v>45443</v>
      </c>
      <c r="B6452" t="s">
        <v>2085</v>
      </c>
      <c r="C6452" t="s">
        <v>98</v>
      </c>
      <c r="D6452" t="s">
        <v>7572</v>
      </c>
      <c r="E6452">
        <v>877310284124</v>
      </c>
      <c r="F6452" t="s">
        <v>15</v>
      </c>
      <c r="G6452" t="s">
        <v>71</v>
      </c>
      <c r="H6452">
        <v>2173</v>
      </c>
      <c r="I6452" s="2">
        <f t="shared" si="1414"/>
        <v>2024</v>
      </c>
      <c r="J6452" s="2" t="str">
        <f t="shared" si="1415"/>
        <v>May</v>
      </c>
      <c r="K6452" s="2">
        <f t="shared" si="1416"/>
        <v>5</v>
      </c>
      <c r="L6452" s="2" t="str">
        <f t="shared" si="1417"/>
        <v>Friday</v>
      </c>
      <c r="M6452" s="2">
        <f t="shared" si="1418"/>
        <v>22</v>
      </c>
      <c r="N6452" s="3">
        <f t="shared" si="1419"/>
        <v>0</v>
      </c>
      <c r="O6452" s="3">
        <f t="shared" si="1420"/>
        <v>2173</v>
      </c>
      <c r="P6452" t="str">
        <f t="shared" si="1421"/>
        <v>31-May</v>
      </c>
      <c r="Q6452" s="9">
        <f t="shared" si="1422"/>
        <v>0.92708333333333337</v>
      </c>
      <c r="R6452" t="str">
        <f t="shared" si="1423"/>
        <v>Night</v>
      </c>
      <c r="S6452" s="2">
        <f t="shared" si="1424"/>
        <v>31</v>
      </c>
      <c r="T6452" t="str">
        <f t="shared" si="1425"/>
        <v>UPI Transfer</v>
      </c>
      <c r="U6452">
        <f t="shared" si="1426"/>
        <v>22</v>
      </c>
      <c r="V6452" t="str">
        <f t="shared" si="1427"/>
        <v>FY Q1</v>
      </c>
    </row>
    <row r="6453" spans="1:22" x14ac:dyDescent="0.3">
      <c r="A6453" s="18">
        <v>45444</v>
      </c>
      <c r="B6453" t="s">
        <v>2669</v>
      </c>
      <c r="C6453" t="s">
        <v>282</v>
      </c>
      <c r="D6453" t="s">
        <v>7573</v>
      </c>
      <c r="E6453">
        <v>623052270270</v>
      </c>
      <c r="F6453" t="s">
        <v>16</v>
      </c>
      <c r="G6453" t="s">
        <v>71</v>
      </c>
      <c r="H6453">
        <v>7239</v>
      </c>
      <c r="I6453" s="2">
        <f t="shared" si="1414"/>
        <v>2024</v>
      </c>
      <c r="J6453" s="2" t="str">
        <f t="shared" si="1415"/>
        <v>June</v>
      </c>
      <c r="K6453" s="2">
        <f t="shared" si="1416"/>
        <v>6</v>
      </c>
      <c r="L6453" s="2" t="str">
        <f t="shared" si="1417"/>
        <v>Saturday</v>
      </c>
      <c r="M6453" s="2">
        <f t="shared" si="1418"/>
        <v>22</v>
      </c>
      <c r="N6453" s="3">
        <f t="shared" si="1419"/>
        <v>7239</v>
      </c>
      <c r="O6453" s="3">
        <f t="shared" si="1420"/>
        <v>0</v>
      </c>
      <c r="P6453" t="str">
        <f t="shared" si="1421"/>
        <v>1-Jun</v>
      </c>
      <c r="Q6453" s="9">
        <f t="shared" si="1422"/>
        <v>0.59583333333333333</v>
      </c>
      <c r="R6453" t="str">
        <f t="shared" si="1423"/>
        <v>Afternoon</v>
      </c>
      <c r="S6453" s="2">
        <f t="shared" si="1424"/>
        <v>1</v>
      </c>
      <c r="T6453" t="str">
        <f t="shared" si="1425"/>
        <v>Others</v>
      </c>
      <c r="U6453">
        <f t="shared" si="1426"/>
        <v>14</v>
      </c>
      <c r="V6453" t="str">
        <f t="shared" si="1427"/>
        <v>FY Q1</v>
      </c>
    </row>
    <row r="6454" spans="1:22" x14ac:dyDescent="0.3">
      <c r="A6454" s="18">
        <v>45444</v>
      </c>
      <c r="B6454" t="s">
        <v>420</v>
      </c>
      <c r="C6454" t="s">
        <v>834</v>
      </c>
      <c r="D6454" t="s">
        <v>7574</v>
      </c>
      <c r="E6454">
        <v>602973360672</v>
      </c>
      <c r="F6454" t="s">
        <v>15</v>
      </c>
      <c r="G6454" t="s">
        <v>71</v>
      </c>
      <c r="H6454">
        <v>5867</v>
      </c>
      <c r="I6454" s="2">
        <f t="shared" si="1414"/>
        <v>2024</v>
      </c>
      <c r="J6454" s="2" t="str">
        <f t="shared" si="1415"/>
        <v>June</v>
      </c>
      <c r="K6454" s="2">
        <f t="shared" si="1416"/>
        <v>6</v>
      </c>
      <c r="L6454" s="2" t="str">
        <f t="shared" si="1417"/>
        <v>Saturday</v>
      </c>
      <c r="M6454" s="2">
        <f t="shared" si="1418"/>
        <v>22</v>
      </c>
      <c r="N6454" s="3">
        <f t="shared" si="1419"/>
        <v>0</v>
      </c>
      <c r="O6454" s="3">
        <f t="shared" si="1420"/>
        <v>5867</v>
      </c>
      <c r="P6454" t="str">
        <f t="shared" si="1421"/>
        <v>1-Jun</v>
      </c>
      <c r="Q6454" s="9">
        <f t="shared" si="1422"/>
        <v>0.63611111111111107</v>
      </c>
      <c r="R6454" t="str">
        <f t="shared" si="1423"/>
        <v>Afternoon</v>
      </c>
      <c r="S6454" s="2">
        <f t="shared" si="1424"/>
        <v>1</v>
      </c>
      <c r="T6454" t="str">
        <f t="shared" si="1425"/>
        <v>UPI Transfer</v>
      </c>
      <c r="U6454">
        <f t="shared" si="1426"/>
        <v>15</v>
      </c>
      <c r="V6454" t="str">
        <f t="shared" si="1427"/>
        <v>FY Q1</v>
      </c>
    </row>
    <row r="6455" spans="1:22" x14ac:dyDescent="0.3">
      <c r="A6455" s="18">
        <v>45444</v>
      </c>
      <c r="B6455" t="s">
        <v>1816</v>
      </c>
      <c r="C6455" t="s">
        <v>128</v>
      </c>
      <c r="D6455" t="s">
        <v>7575</v>
      </c>
      <c r="E6455">
        <v>33618135422</v>
      </c>
      <c r="F6455" t="s">
        <v>16</v>
      </c>
      <c r="G6455" t="s">
        <v>67</v>
      </c>
      <c r="H6455">
        <v>6745</v>
      </c>
      <c r="I6455" s="2">
        <f t="shared" si="1414"/>
        <v>2024</v>
      </c>
      <c r="J6455" s="2" t="str">
        <f t="shared" si="1415"/>
        <v>June</v>
      </c>
      <c r="K6455" s="2">
        <f t="shared" si="1416"/>
        <v>6</v>
      </c>
      <c r="L6455" s="2" t="str">
        <f t="shared" si="1417"/>
        <v>Saturday</v>
      </c>
      <c r="M6455" s="2">
        <f t="shared" si="1418"/>
        <v>22</v>
      </c>
      <c r="N6455" s="3">
        <f t="shared" si="1419"/>
        <v>6745</v>
      </c>
      <c r="O6455" s="3">
        <f t="shared" si="1420"/>
        <v>0</v>
      </c>
      <c r="P6455" t="str">
        <f t="shared" si="1421"/>
        <v>1-Jun</v>
      </c>
      <c r="Q6455" s="9">
        <f t="shared" si="1422"/>
        <v>0.65416666666666667</v>
      </c>
      <c r="R6455" t="str">
        <f t="shared" si="1423"/>
        <v>Afternoon</v>
      </c>
      <c r="S6455" s="2">
        <f t="shared" si="1424"/>
        <v>1</v>
      </c>
      <c r="T6455" t="str">
        <f t="shared" si="1425"/>
        <v>Others</v>
      </c>
      <c r="U6455">
        <f t="shared" si="1426"/>
        <v>15</v>
      </c>
      <c r="V6455" t="str">
        <f t="shared" si="1427"/>
        <v>FY Q1</v>
      </c>
    </row>
    <row r="6456" spans="1:22" x14ac:dyDescent="0.3">
      <c r="A6456" s="18">
        <v>45444</v>
      </c>
      <c r="B6456" t="s">
        <v>1794</v>
      </c>
      <c r="C6456" t="s">
        <v>291</v>
      </c>
      <c r="D6456" t="s">
        <v>7576</v>
      </c>
      <c r="E6456">
        <v>225477751644</v>
      </c>
      <c r="F6456" t="s">
        <v>16</v>
      </c>
      <c r="G6456" t="s">
        <v>71</v>
      </c>
      <c r="H6456">
        <v>7284</v>
      </c>
      <c r="I6456" s="2">
        <f t="shared" si="1414"/>
        <v>2024</v>
      </c>
      <c r="J6456" s="2" t="str">
        <f t="shared" si="1415"/>
        <v>June</v>
      </c>
      <c r="K6456" s="2">
        <f t="shared" si="1416"/>
        <v>6</v>
      </c>
      <c r="L6456" s="2" t="str">
        <f t="shared" si="1417"/>
        <v>Saturday</v>
      </c>
      <c r="M6456" s="2">
        <f t="shared" si="1418"/>
        <v>22</v>
      </c>
      <c r="N6456" s="3">
        <f t="shared" si="1419"/>
        <v>7284</v>
      </c>
      <c r="O6456" s="3">
        <f t="shared" si="1420"/>
        <v>0</v>
      </c>
      <c r="P6456" t="str">
        <f t="shared" si="1421"/>
        <v>1-Jun</v>
      </c>
      <c r="Q6456" s="9">
        <f t="shared" si="1422"/>
        <v>0.7006944444444444</v>
      </c>
      <c r="R6456" t="str">
        <f t="shared" si="1423"/>
        <v>Afternoon</v>
      </c>
      <c r="S6456" s="2">
        <f t="shared" si="1424"/>
        <v>1</v>
      </c>
      <c r="T6456" t="str">
        <f t="shared" si="1425"/>
        <v>Others</v>
      </c>
      <c r="U6456">
        <f t="shared" si="1426"/>
        <v>16</v>
      </c>
      <c r="V6456" t="str">
        <f t="shared" si="1427"/>
        <v>FY Q1</v>
      </c>
    </row>
    <row r="6457" spans="1:22" x14ac:dyDescent="0.3">
      <c r="A6457" s="18">
        <v>45444</v>
      </c>
      <c r="B6457" t="s">
        <v>2178</v>
      </c>
      <c r="C6457" t="s">
        <v>131</v>
      </c>
      <c r="D6457" t="s">
        <v>7577</v>
      </c>
      <c r="E6457">
        <v>211993455118</v>
      </c>
      <c r="F6457" t="s">
        <v>16</v>
      </c>
      <c r="G6457" t="s">
        <v>67</v>
      </c>
      <c r="H6457">
        <v>5528</v>
      </c>
      <c r="I6457" s="2">
        <f t="shared" si="1414"/>
        <v>2024</v>
      </c>
      <c r="J6457" s="2" t="str">
        <f t="shared" si="1415"/>
        <v>June</v>
      </c>
      <c r="K6457" s="2">
        <f t="shared" si="1416"/>
        <v>6</v>
      </c>
      <c r="L6457" s="2" t="str">
        <f t="shared" si="1417"/>
        <v>Saturday</v>
      </c>
      <c r="M6457" s="2">
        <f t="shared" si="1418"/>
        <v>22</v>
      </c>
      <c r="N6457" s="3">
        <f t="shared" si="1419"/>
        <v>5528</v>
      </c>
      <c r="O6457" s="3">
        <f t="shared" si="1420"/>
        <v>0</v>
      </c>
      <c r="P6457" t="str">
        <f t="shared" si="1421"/>
        <v>1-Jun</v>
      </c>
      <c r="Q6457" s="9">
        <f t="shared" si="1422"/>
        <v>0.72847222222222219</v>
      </c>
      <c r="R6457" t="str">
        <f t="shared" si="1423"/>
        <v>Evening</v>
      </c>
      <c r="S6457" s="2">
        <f t="shared" si="1424"/>
        <v>1</v>
      </c>
      <c r="T6457" t="str">
        <f t="shared" si="1425"/>
        <v>Others</v>
      </c>
      <c r="U6457">
        <f t="shared" si="1426"/>
        <v>17</v>
      </c>
      <c r="V6457" t="str">
        <f t="shared" si="1427"/>
        <v>FY Q1</v>
      </c>
    </row>
    <row r="6458" spans="1:22" x14ac:dyDescent="0.3">
      <c r="A6458" s="18">
        <v>45444</v>
      </c>
      <c r="B6458" t="s">
        <v>388</v>
      </c>
      <c r="C6458" t="s">
        <v>273</v>
      </c>
      <c r="D6458" t="s">
        <v>7578</v>
      </c>
      <c r="E6458">
        <v>732630109595</v>
      </c>
      <c r="F6458" t="s">
        <v>16</v>
      </c>
      <c r="G6458" t="s">
        <v>67</v>
      </c>
      <c r="H6458">
        <v>6280</v>
      </c>
      <c r="I6458" s="2">
        <f t="shared" si="1414"/>
        <v>2024</v>
      </c>
      <c r="J6458" s="2" t="str">
        <f t="shared" si="1415"/>
        <v>June</v>
      </c>
      <c r="K6458" s="2">
        <f t="shared" si="1416"/>
        <v>6</v>
      </c>
      <c r="L6458" s="2" t="str">
        <f t="shared" si="1417"/>
        <v>Saturday</v>
      </c>
      <c r="M6458" s="2">
        <f t="shared" si="1418"/>
        <v>22</v>
      </c>
      <c r="N6458" s="3">
        <f t="shared" si="1419"/>
        <v>6280</v>
      </c>
      <c r="O6458" s="3">
        <f t="shared" si="1420"/>
        <v>0</v>
      </c>
      <c r="P6458" t="str">
        <f t="shared" si="1421"/>
        <v>1-Jun</v>
      </c>
      <c r="Q6458" s="9">
        <f t="shared" si="1422"/>
        <v>0.74722222222222223</v>
      </c>
      <c r="R6458" t="str">
        <f t="shared" si="1423"/>
        <v>Evening</v>
      </c>
      <c r="S6458" s="2">
        <f t="shared" si="1424"/>
        <v>1</v>
      </c>
      <c r="T6458" t="str">
        <f t="shared" si="1425"/>
        <v>Others</v>
      </c>
      <c r="U6458">
        <f t="shared" si="1426"/>
        <v>17</v>
      </c>
      <c r="V6458" t="str">
        <f t="shared" si="1427"/>
        <v>FY Q1</v>
      </c>
    </row>
    <row r="6459" spans="1:22" x14ac:dyDescent="0.3">
      <c r="A6459" s="18">
        <v>45444</v>
      </c>
      <c r="B6459" t="s">
        <v>416</v>
      </c>
      <c r="C6459" t="s">
        <v>291</v>
      </c>
      <c r="D6459" t="s">
        <v>7579</v>
      </c>
      <c r="E6459">
        <v>633582296701</v>
      </c>
      <c r="F6459" t="s">
        <v>16</v>
      </c>
      <c r="G6459" t="s">
        <v>67</v>
      </c>
      <c r="H6459">
        <v>5624</v>
      </c>
      <c r="I6459" s="2">
        <f t="shared" si="1414"/>
        <v>2024</v>
      </c>
      <c r="J6459" s="2" t="str">
        <f t="shared" si="1415"/>
        <v>June</v>
      </c>
      <c r="K6459" s="2">
        <f t="shared" si="1416"/>
        <v>6</v>
      </c>
      <c r="L6459" s="2" t="str">
        <f t="shared" si="1417"/>
        <v>Saturday</v>
      </c>
      <c r="M6459" s="2">
        <f t="shared" si="1418"/>
        <v>22</v>
      </c>
      <c r="N6459" s="3">
        <f t="shared" si="1419"/>
        <v>5624</v>
      </c>
      <c r="O6459" s="3">
        <f t="shared" si="1420"/>
        <v>0</v>
      </c>
      <c r="P6459" t="str">
        <f t="shared" si="1421"/>
        <v>1-Jun</v>
      </c>
      <c r="Q6459" s="9">
        <f t="shared" si="1422"/>
        <v>0.77708333333333335</v>
      </c>
      <c r="R6459" t="str">
        <f t="shared" si="1423"/>
        <v>Evening</v>
      </c>
      <c r="S6459" s="2">
        <f t="shared" si="1424"/>
        <v>1</v>
      </c>
      <c r="T6459" t="str">
        <f t="shared" si="1425"/>
        <v>Others</v>
      </c>
      <c r="U6459">
        <f t="shared" si="1426"/>
        <v>18</v>
      </c>
      <c r="V6459" t="str">
        <f t="shared" si="1427"/>
        <v>FY Q1</v>
      </c>
    </row>
    <row r="6460" spans="1:22" x14ac:dyDescent="0.3">
      <c r="A6460" s="18">
        <v>45444</v>
      </c>
      <c r="B6460" t="s">
        <v>1092</v>
      </c>
      <c r="C6460" t="s">
        <v>291</v>
      </c>
      <c r="D6460" t="s">
        <v>7580</v>
      </c>
      <c r="E6460">
        <v>128864281050</v>
      </c>
      <c r="F6460" t="s">
        <v>16</v>
      </c>
      <c r="G6460" t="s">
        <v>67</v>
      </c>
      <c r="H6460">
        <v>3388</v>
      </c>
      <c r="I6460" s="2">
        <f t="shared" si="1414"/>
        <v>2024</v>
      </c>
      <c r="J6460" s="2" t="str">
        <f t="shared" si="1415"/>
        <v>June</v>
      </c>
      <c r="K6460" s="2">
        <f t="shared" si="1416"/>
        <v>6</v>
      </c>
      <c r="L6460" s="2" t="str">
        <f t="shared" si="1417"/>
        <v>Saturday</v>
      </c>
      <c r="M6460" s="2">
        <f t="shared" si="1418"/>
        <v>22</v>
      </c>
      <c r="N6460" s="3">
        <f t="shared" si="1419"/>
        <v>3388</v>
      </c>
      <c r="O6460" s="3">
        <f t="shared" si="1420"/>
        <v>0</v>
      </c>
      <c r="P6460" t="str">
        <f t="shared" si="1421"/>
        <v>1-Jun</v>
      </c>
      <c r="Q6460" s="9">
        <f t="shared" si="1422"/>
        <v>0.8041666666666667</v>
      </c>
      <c r="R6460" t="str">
        <f t="shared" si="1423"/>
        <v>Evening</v>
      </c>
      <c r="S6460" s="2">
        <f t="shared" si="1424"/>
        <v>1</v>
      </c>
      <c r="T6460" t="str">
        <f t="shared" si="1425"/>
        <v>Others</v>
      </c>
      <c r="U6460">
        <f t="shared" si="1426"/>
        <v>19</v>
      </c>
      <c r="V6460" t="str">
        <f t="shared" si="1427"/>
        <v>FY Q1</v>
      </c>
    </row>
    <row r="6461" spans="1:22" x14ac:dyDescent="0.3">
      <c r="A6461" s="18">
        <v>45445</v>
      </c>
      <c r="B6461" t="s">
        <v>2315</v>
      </c>
      <c r="C6461" t="s">
        <v>325</v>
      </c>
      <c r="D6461" t="s">
        <v>7581</v>
      </c>
      <c r="E6461">
        <v>79309650844</v>
      </c>
      <c r="F6461" t="s">
        <v>16</v>
      </c>
      <c r="G6461" t="s">
        <v>71</v>
      </c>
      <c r="H6461">
        <v>21622</v>
      </c>
      <c r="I6461" s="2">
        <f t="shared" si="1414"/>
        <v>2024</v>
      </c>
      <c r="J6461" s="2" t="str">
        <f t="shared" si="1415"/>
        <v>June</v>
      </c>
      <c r="K6461" s="2">
        <f t="shared" si="1416"/>
        <v>6</v>
      </c>
      <c r="L6461" s="2" t="str">
        <f t="shared" si="1417"/>
        <v>Sunday</v>
      </c>
      <c r="M6461" s="2">
        <f t="shared" si="1418"/>
        <v>23</v>
      </c>
      <c r="N6461" s="3">
        <f t="shared" si="1419"/>
        <v>21622</v>
      </c>
      <c r="O6461" s="3">
        <f t="shared" si="1420"/>
        <v>0</v>
      </c>
      <c r="P6461" t="str">
        <f t="shared" si="1421"/>
        <v>2-Jun</v>
      </c>
      <c r="Q6461" s="9">
        <f t="shared" si="1422"/>
        <v>0.61944444444444446</v>
      </c>
      <c r="R6461" t="str">
        <f t="shared" si="1423"/>
        <v>Afternoon</v>
      </c>
      <c r="S6461" s="2">
        <f t="shared" si="1424"/>
        <v>2</v>
      </c>
      <c r="T6461" t="str">
        <f t="shared" si="1425"/>
        <v>Others</v>
      </c>
      <c r="U6461">
        <f t="shared" si="1426"/>
        <v>14</v>
      </c>
      <c r="V6461" t="str">
        <f t="shared" si="1427"/>
        <v>FY Q1</v>
      </c>
    </row>
    <row r="6462" spans="1:22" x14ac:dyDescent="0.3">
      <c r="A6462" s="18">
        <v>45445</v>
      </c>
      <c r="B6462" t="s">
        <v>1158</v>
      </c>
      <c r="C6462" t="s">
        <v>160</v>
      </c>
      <c r="D6462" t="s">
        <v>7582</v>
      </c>
      <c r="E6462">
        <v>505460095938</v>
      </c>
      <c r="F6462" t="s">
        <v>15</v>
      </c>
      <c r="G6462" t="s">
        <v>71</v>
      </c>
      <c r="H6462">
        <v>5669</v>
      </c>
      <c r="I6462" s="2">
        <f t="shared" si="1414"/>
        <v>2024</v>
      </c>
      <c r="J6462" s="2" t="str">
        <f t="shared" si="1415"/>
        <v>June</v>
      </c>
      <c r="K6462" s="2">
        <f t="shared" si="1416"/>
        <v>6</v>
      </c>
      <c r="L6462" s="2" t="str">
        <f t="shared" si="1417"/>
        <v>Sunday</v>
      </c>
      <c r="M6462" s="2">
        <f t="shared" si="1418"/>
        <v>23</v>
      </c>
      <c r="N6462" s="3">
        <f t="shared" si="1419"/>
        <v>0</v>
      </c>
      <c r="O6462" s="3">
        <f t="shared" si="1420"/>
        <v>5669</v>
      </c>
      <c r="P6462" t="str">
        <f t="shared" si="1421"/>
        <v>2-Jun</v>
      </c>
      <c r="Q6462" s="9">
        <f t="shared" si="1422"/>
        <v>0.65347222222222223</v>
      </c>
      <c r="R6462" t="str">
        <f t="shared" si="1423"/>
        <v>Afternoon</v>
      </c>
      <c r="S6462" s="2">
        <f t="shared" si="1424"/>
        <v>2</v>
      </c>
      <c r="T6462" t="str">
        <f t="shared" si="1425"/>
        <v>Shopping</v>
      </c>
      <c r="U6462">
        <f t="shared" si="1426"/>
        <v>15</v>
      </c>
      <c r="V6462" t="str">
        <f t="shared" si="1427"/>
        <v>FY Q1</v>
      </c>
    </row>
    <row r="6463" spans="1:22" x14ac:dyDescent="0.3">
      <c r="A6463" s="18">
        <v>45445</v>
      </c>
      <c r="B6463" t="s">
        <v>508</v>
      </c>
      <c r="C6463" t="s">
        <v>76</v>
      </c>
      <c r="D6463" t="s">
        <v>7583</v>
      </c>
      <c r="E6463">
        <v>970951944144</v>
      </c>
      <c r="F6463" t="s">
        <v>16</v>
      </c>
      <c r="G6463" t="s">
        <v>71</v>
      </c>
      <c r="H6463">
        <v>5057</v>
      </c>
      <c r="I6463" s="2">
        <f t="shared" si="1414"/>
        <v>2024</v>
      </c>
      <c r="J6463" s="2" t="str">
        <f t="shared" si="1415"/>
        <v>June</v>
      </c>
      <c r="K6463" s="2">
        <f t="shared" si="1416"/>
        <v>6</v>
      </c>
      <c r="L6463" s="2" t="str">
        <f t="shared" si="1417"/>
        <v>Sunday</v>
      </c>
      <c r="M6463" s="2">
        <f t="shared" si="1418"/>
        <v>23</v>
      </c>
      <c r="N6463" s="3">
        <f t="shared" si="1419"/>
        <v>5057</v>
      </c>
      <c r="O6463" s="3">
        <f t="shared" si="1420"/>
        <v>0</v>
      </c>
      <c r="P6463" t="str">
        <f t="shared" si="1421"/>
        <v>2-Jun</v>
      </c>
      <c r="Q6463" s="9">
        <f t="shared" si="1422"/>
        <v>0.6645833333333333</v>
      </c>
      <c r="R6463" t="str">
        <f t="shared" si="1423"/>
        <v>Afternoon</v>
      </c>
      <c r="S6463" s="2">
        <f t="shared" si="1424"/>
        <v>2</v>
      </c>
      <c r="T6463" t="str">
        <f t="shared" si="1425"/>
        <v>Others</v>
      </c>
      <c r="U6463">
        <f t="shared" si="1426"/>
        <v>15</v>
      </c>
      <c r="V6463" t="str">
        <f t="shared" si="1427"/>
        <v>FY Q1</v>
      </c>
    </row>
    <row r="6464" spans="1:22" x14ac:dyDescent="0.3">
      <c r="A6464" s="18">
        <v>45445</v>
      </c>
      <c r="B6464" t="s">
        <v>365</v>
      </c>
      <c r="C6464" t="s">
        <v>95</v>
      </c>
      <c r="D6464" t="s">
        <v>7584</v>
      </c>
      <c r="E6464">
        <v>861532516835</v>
      </c>
      <c r="F6464" t="s">
        <v>16</v>
      </c>
      <c r="G6464" t="s">
        <v>71</v>
      </c>
      <c r="H6464">
        <v>7935</v>
      </c>
      <c r="I6464" s="2">
        <f t="shared" si="1414"/>
        <v>2024</v>
      </c>
      <c r="J6464" s="2" t="str">
        <f t="shared" si="1415"/>
        <v>June</v>
      </c>
      <c r="K6464" s="2">
        <f t="shared" si="1416"/>
        <v>6</v>
      </c>
      <c r="L6464" s="2" t="str">
        <f t="shared" si="1417"/>
        <v>Sunday</v>
      </c>
      <c r="M6464" s="2">
        <f t="shared" si="1418"/>
        <v>23</v>
      </c>
      <c r="N6464" s="3">
        <f t="shared" si="1419"/>
        <v>7935</v>
      </c>
      <c r="O6464" s="3">
        <f t="shared" si="1420"/>
        <v>0</v>
      </c>
      <c r="P6464" t="str">
        <f t="shared" si="1421"/>
        <v>2-Jun</v>
      </c>
      <c r="Q6464" s="9">
        <f t="shared" si="1422"/>
        <v>0.80069444444444449</v>
      </c>
      <c r="R6464" t="str">
        <f t="shared" si="1423"/>
        <v>Evening</v>
      </c>
      <c r="S6464" s="2">
        <f t="shared" si="1424"/>
        <v>2</v>
      </c>
      <c r="T6464" t="str">
        <f t="shared" si="1425"/>
        <v>Others</v>
      </c>
      <c r="U6464">
        <f t="shared" si="1426"/>
        <v>19</v>
      </c>
      <c r="V6464" t="str">
        <f t="shared" si="1427"/>
        <v>FY Q1</v>
      </c>
    </row>
    <row r="6465" spans="1:22" x14ac:dyDescent="0.3">
      <c r="A6465" s="18">
        <v>45445</v>
      </c>
      <c r="B6465" t="s">
        <v>2479</v>
      </c>
      <c r="C6465" t="s">
        <v>189</v>
      </c>
      <c r="D6465" t="s">
        <v>7585</v>
      </c>
      <c r="E6465">
        <v>506688978878</v>
      </c>
      <c r="F6465" t="s">
        <v>16</v>
      </c>
      <c r="G6465" t="s">
        <v>67</v>
      </c>
      <c r="H6465">
        <v>9539</v>
      </c>
      <c r="I6465" s="2">
        <f t="shared" si="1414"/>
        <v>2024</v>
      </c>
      <c r="J6465" s="2" t="str">
        <f t="shared" si="1415"/>
        <v>June</v>
      </c>
      <c r="K6465" s="2">
        <f t="shared" si="1416"/>
        <v>6</v>
      </c>
      <c r="L6465" s="2" t="str">
        <f t="shared" si="1417"/>
        <v>Sunday</v>
      </c>
      <c r="M6465" s="2">
        <f t="shared" si="1418"/>
        <v>23</v>
      </c>
      <c r="N6465" s="3">
        <f t="shared" si="1419"/>
        <v>9539</v>
      </c>
      <c r="O6465" s="3">
        <f t="shared" si="1420"/>
        <v>0</v>
      </c>
      <c r="P6465" t="str">
        <f t="shared" si="1421"/>
        <v>2-Jun</v>
      </c>
      <c r="Q6465" s="9">
        <f t="shared" si="1422"/>
        <v>0.9770833333333333</v>
      </c>
      <c r="R6465" t="str">
        <f t="shared" si="1423"/>
        <v>Night</v>
      </c>
      <c r="S6465" s="2">
        <f t="shared" si="1424"/>
        <v>2</v>
      </c>
      <c r="T6465" t="str">
        <f t="shared" si="1425"/>
        <v>Others</v>
      </c>
      <c r="U6465">
        <f t="shared" si="1426"/>
        <v>23</v>
      </c>
      <c r="V6465" t="str">
        <f t="shared" si="1427"/>
        <v>FY Q1</v>
      </c>
    </row>
    <row r="6466" spans="1:22" x14ac:dyDescent="0.3">
      <c r="A6466" s="18">
        <v>45446</v>
      </c>
      <c r="B6466" t="s">
        <v>2223</v>
      </c>
      <c r="C6466" t="s">
        <v>262</v>
      </c>
      <c r="D6466" t="s">
        <v>7586</v>
      </c>
      <c r="E6466">
        <v>13330954831</v>
      </c>
      <c r="F6466" t="s">
        <v>16</v>
      </c>
      <c r="G6466" t="s">
        <v>71</v>
      </c>
      <c r="H6466">
        <v>15802</v>
      </c>
      <c r="I6466" s="2">
        <f t="shared" si="1414"/>
        <v>2024</v>
      </c>
      <c r="J6466" s="2" t="str">
        <f t="shared" si="1415"/>
        <v>June</v>
      </c>
      <c r="K6466" s="2">
        <f t="shared" si="1416"/>
        <v>6</v>
      </c>
      <c r="L6466" s="2" t="str">
        <f t="shared" si="1417"/>
        <v>Monday</v>
      </c>
      <c r="M6466" s="2">
        <f t="shared" si="1418"/>
        <v>23</v>
      </c>
      <c r="N6466" s="3">
        <f t="shared" si="1419"/>
        <v>15802</v>
      </c>
      <c r="O6466" s="3">
        <f t="shared" si="1420"/>
        <v>0</v>
      </c>
      <c r="P6466" t="str">
        <f t="shared" si="1421"/>
        <v>3-Jun</v>
      </c>
      <c r="Q6466" s="9">
        <f t="shared" si="1422"/>
        <v>0.40625</v>
      </c>
      <c r="R6466" t="str">
        <f t="shared" si="1423"/>
        <v>Morning</v>
      </c>
      <c r="S6466" s="2">
        <f t="shared" si="1424"/>
        <v>3</v>
      </c>
      <c r="T6466" t="str">
        <f t="shared" si="1425"/>
        <v>Others</v>
      </c>
      <c r="U6466">
        <f t="shared" si="1426"/>
        <v>9</v>
      </c>
      <c r="V6466" t="str">
        <f t="shared" si="1427"/>
        <v>FY Q1</v>
      </c>
    </row>
    <row r="6467" spans="1:22" x14ac:dyDescent="0.3">
      <c r="A6467" s="18">
        <v>45446</v>
      </c>
      <c r="B6467" t="s">
        <v>1319</v>
      </c>
      <c r="C6467" t="s">
        <v>73</v>
      </c>
      <c r="D6467" t="s">
        <v>7587</v>
      </c>
      <c r="E6467">
        <v>361765775081</v>
      </c>
      <c r="F6467" t="s">
        <v>16</v>
      </c>
      <c r="G6467" t="s">
        <v>71</v>
      </c>
      <c r="H6467">
        <v>407</v>
      </c>
      <c r="I6467" s="2">
        <f t="shared" si="1414"/>
        <v>2024</v>
      </c>
      <c r="J6467" s="2" t="str">
        <f t="shared" si="1415"/>
        <v>June</v>
      </c>
      <c r="K6467" s="2">
        <f t="shared" si="1416"/>
        <v>6</v>
      </c>
      <c r="L6467" s="2" t="str">
        <f t="shared" si="1417"/>
        <v>Monday</v>
      </c>
      <c r="M6467" s="2">
        <f t="shared" si="1418"/>
        <v>23</v>
      </c>
      <c r="N6467" s="3">
        <f t="shared" si="1419"/>
        <v>407</v>
      </c>
      <c r="O6467" s="3">
        <f t="shared" si="1420"/>
        <v>0</v>
      </c>
      <c r="P6467" t="str">
        <f t="shared" si="1421"/>
        <v>3-Jun</v>
      </c>
      <c r="Q6467" s="9">
        <f t="shared" si="1422"/>
        <v>0.44166666666666665</v>
      </c>
      <c r="R6467" t="str">
        <f t="shared" si="1423"/>
        <v>Morning</v>
      </c>
      <c r="S6467" s="2">
        <f t="shared" si="1424"/>
        <v>3</v>
      </c>
      <c r="T6467" t="str">
        <f t="shared" si="1425"/>
        <v>Others</v>
      </c>
      <c r="U6467">
        <f t="shared" si="1426"/>
        <v>10</v>
      </c>
      <c r="V6467" t="str">
        <f t="shared" si="1427"/>
        <v>FY Q1</v>
      </c>
    </row>
    <row r="6468" spans="1:22" x14ac:dyDescent="0.3">
      <c r="A6468" s="18">
        <v>45446</v>
      </c>
      <c r="B6468" t="s">
        <v>361</v>
      </c>
      <c r="C6468" t="s">
        <v>85</v>
      </c>
      <c r="D6468" t="s">
        <v>7588</v>
      </c>
      <c r="E6468">
        <v>103247157298</v>
      </c>
      <c r="F6468" t="s">
        <v>16</v>
      </c>
      <c r="G6468" t="s">
        <v>71</v>
      </c>
      <c r="H6468">
        <v>16457</v>
      </c>
      <c r="I6468" s="2">
        <f t="shared" si="1414"/>
        <v>2024</v>
      </c>
      <c r="J6468" s="2" t="str">
        <f t="shared" si="1415"/>
        <v>June</v>
      </c>
      <c r="K6468" s="2">
        <f t="shared" si="1416"/>
        <v>6</v>
      </c>
      <c r="L6468" s="2" t="str">
        <f t="shared" si="1417"/>
        <v>Monday</v>
      </c>
      <c r="M6468" s="2">
        <f t="shared" si="1418"/>
        <v>23</v>
      </c>
      <c r="N6468" s="3">
        <f t="shared" si="1419"/>
        <v>16457</v>
      </c>
      <c r="O6468" s="3">
        <f t="shared" si="1420"/>
        <v>0</v>
      </c>
      <c r="P6468" t="str">
        <f t="shared" si="1421"/>
        <v>3-Jun</v>
      </c>
      <c r="Q6468" s="9">
        <f t="shared" si="1422"/>
        <v>0.59444444444444444</v>
      </c>
      <c r="R6468" t="str">
        <f t="shared" si="1423"/>
        <v>Afternoon</v>
      </c>
      <c r="S6468" s="2">
        <f t="shared" si="1424"/>
        <v>3</v>
      </c>
      <c r="T6468" t="str">
        <f t="shared" si="1425"/>
        <v>Others</v>
      </c>
      <c r="U6468">
        <f t="shared" si="1426"/>
        <v>14</v>
      </c>
      <c r="V6468" t="str">
        <f t="shared" si="1427"/>
        <v>FY Q1</v>
      </c>
    </row>
    <row r="6469" spans="1:22" x14ac:dyDescent="0.3">
      <c r="A6469" s="18">
        <v>45446</v>
      </c>
      <c r="B6469" t="s">
        <v>2626</v>
      </c>
      <c r="C6469" t="s">
        <v>104</v>
      </c>
      <c r="D6469" t="s">
        <v>7589</v>
      </c>
      <c r="E6469">
        <v>173468371138</v>
      </c>
      <c r="F6469" t="s">
        <v>16</v>
      </c>
      <c r="G6469" t="s">
        <v>67</v>
      </c>
      <c r="H6469">
        <v>16997</v>
      </c>
      <c r="I6469" s="2">
        <f t="shared" si="1414"/>
        <v>2024</v>
      </c>
      <c r="J6469" s="2" t="str">
        <f t="shared" si="1415"/>
        <v>June</v>
      </c>
      <c r="K6469" s="2">
        <f t="shared" si="1416"/>
        <v>6</v>
      </c>
      <c r="L6469" s="2" t="str">
        <f t="shared" si="1417"/>
        <v>Monday</v>
      </c>
      <c r="M6469" s="2">
        <f t="shared" si="1418"/>
        <v>23</v>
      </c>
      <c r="N6469" s="3">
        <f t="shared" si="1419"/>
        <v>16997</v>
      </c>
      <c r="O6469" s="3">
        <f t="shared" si="1420"/>
        <v>0</v>
      </c>
      <c r="P6469" t="str">
        <f t="shared" si="1421"/>
        <v>3-Jun</v>
      </c>
      <c r="Q6469" s="9">
        <f t="shared" si="1422"/>
        <v>0.77361111111111114</v>
      </c>
      <c r="R6469" t="str">
        <f t="shared" si="1423"/>
        <v>Evening</v>
      </c>
      <c r="S6469" s="2">
        <f t="shared" si="1424"/>
        <v>3</v>
      </c>
      <c r="T6469" t="str">
        <f t="shared" si="1425"/>
        <v>Others</v>
      </c>
      <c r="U6469">
        <f t="shared" si="1426"/>
        <v>18</v>
      </c>
      <c r="V6469" t="str">
        <f t="shared" si="1427"/>
        <v>FY Q1</v>
      </c>
    </row>
    <row r="6470" spans="1:22" x14ac:dyDescent="0.3">
      <c r="A6470" s="18">
        <v>45446</v>
      </c>
      <c r="B6470" t="s">
        <v>5229</v>
      </c>
      <c r="C6470" t="s">
        <v>114</v>
      </c>
      <c r="D6470" t="s">
        <v>7590</v>
      </c>
      <c r="E6470">
        <v>405663020460</v>
      </c>
      <c r="F6470" t="s">
        <v>15</v>
      </c>
      <c r="G6470" t="s">
        <v>71</v>
      </c>
      <c r="H6470">
        <v>11970</v>
      </c>
      <c r="I6470" s="2">
        <f t="shared" si="1414"/>
        <v>2024</v>
      </c>
      <c r="J6470" s="2" t="str">
        <f t="shared" si="1415"/>
        <v>June</v>
      </c>
      <c r="K6470" s="2">
        <f t="shared" si="1416"/>
        <v>6</v>
      </c>
      <c r="L6470" s="2" t="str">
        <f t="shared" si="1417"/>
        <v>Monday</v>
      </c>
      <c r="M6470" s="2">
        <f t="shared" si="1418"/>
        <v>23</v>
      </c>
      <c r="N6470" s="3">
        <f t="shared" si="1419"/>
        <v>0</v>
      </c>
      <c r="O6470" s="3">
        <f t="shared" si="1420"/>
        <v>11970</v>
      </c>
      <c r="P6470" t="str">
        <f t="shared" si="1421"/>
        <v>3-Jun</v>
      </c>
      <c r="Q6470" s="9">
        <f t="shared" si="1422"/>
        <v>0.91597222222222219</v>
      </c>
      <c r="R6470" t="str">
        <f t="shared" si="1423"/>
        <v>Night</v>
      </c>
      <c r="S6470" s="2">
        <f t="shared" si="1424"/>
        <v>3</v>
      </c>
      <c r="T6470" t="str">
        <f t="shared" si="1425"/>
        <v>UPI Transfer</v>
      </c>
      <c r="U6470">
        <f t="shared" si="1426"/>
        <v>21</v>
      </c>
      <c r="V6470" t="str">
        <f t="shared" si="1427"/>
        <v>FY Q1</v>
      </c>
    </row>
    <row r="6471" spans="1:22" x14ac:dyDescent="0.3">
      <c r="A6471" s="18">
        <v>45447</v>
      </c>
      <c r="B6471" t="s">
        <v>909</v>
      </c>
      <c r="C6471" t="s">
        <v>273</v>
      </c>
      <c r="D6471" t="s">
        <v>7591</v>
      </c>
      <c r="E6471">
        <v>86985602115</v>
      </c>
      <c r="F6471" t="s">
        <v>16</v>
      </c>
      <c r="G6471" t="s">
        <v>71</v>
      </c>
      <c r="H6471">
        <v>8122</v>
      </c>
      <c r="I6471" s="2">
        <f t="shared" si="1414"/>
        <v>2024</v>
      </c>
      <c r="J6471" s="2" t="str">
        <f t="shared" si="1415"/>
        <v>June</v>
      </c>
      <c r="K6471" s="2">
        <f t="shared" si="1416"/>
        <v>6</v>
      </c>
      <c r="L6471" s="2" t="str">
        <f t="shared" si="1417"/>
        <v>Tuesday</v>
      </c>
      <c r="M6471" s="2">
        <f t="shared" si="1418"/>
        <v>23</v>
      </c>
      <c r="N6471" s="3">
        <f t="shared" si="1419"/>
        <v>8122</v>
      </c>
      <c r="O6471" s="3">
        <f t="shared" si="1420"/>
        <v>0</v>
      </c>
      <c r="P6471" t="str">
        <f t="shared" si="1421"/>
        <v>4-Jun</v>
      </c>
      <c r="Q6471" s="9">
        <f t="shared" si="1422"/>
        <v>0.53472222222222221</v>
      </c>
      <c r="R6471" t="str">
        <f t="shared" si="1423"/>
        <v>Afternoon</v>
      </c>
      <c r="S6471" s="2">
        <f t="shared" si="1424"/>
        <v>4</v>
      </c>
      <c r="T6471" t="str">
        <f t="shared" si="1425"/>
        <v>Others</v>
      </c>
      <c r="U6471">
        <f t="shared" si="1426"/>
        <v>12</v>
      </c>
      <c r="V6471" t="str">
        <f t="shared" si="1427"/>
        <v>FY Q1</v>
      </c>
    </row>
    <row r="6472" spans="1:22" x14ac:dyDescent="0.3">
      <c r="A6472" s="18">
        <v>45447</v>
      </c>
      <c r="B6472" t="s">
        <v>658</v>
      </c>
      <c r="C6472" t="s">
        <v>254</v>
      </c>
      <c r="D6472" t="s">
        <v>7592</v>
      </c>
      <c r="E6472">
        <v>497361013033</v>
      </c>
      <c r="F6472" t="s">
        <v>16</v>
      </c>
      <c r="G6472" t="s">
        <v>67</v>
      </c>
      <c r="H6472">
        <v>26740</v>
      </c>
      <c r="I6472" s="2">
        <f t="shared" si="1414"/>
        <v>2024</v>
      </c>
      <c r="J6472" s="2" t="str">
        <f t="shared" si="1415"/>
        <v>June</v>
      </c>
      <c r="K6472" s="2">
        <f t="shared" si="1416"/>
        <v>6</v>
      </c>
      <c r="L6472" s="2" t="str">
        <f t="shared" si="1417"/>
        <v>Tuesday</v>
      </c>
      <c r="M6472" s="2">
        <f t="shared" si="1418"/>
        <v>23</v>
      </c>
      <c r="N6472" s="3">
        <f t="shared" si="1419"/>
        <v>26740</v>
      </c>
      <c r="O6472" s="3">
        <f t="shared" si="1420"/>
        <v>0</v>
      </c>
      <c r="P6472" t="str">
        <f t="shared" si="1421"/>
        <v>4-Jun</v>
      </c>
      <c r="Q6472" s="9">
        <f t="shared" si="1422"/>
        <v>0.55833333333333335</v>
      </c>
      <c r="R6472" t="str">
        <f t="shared" si="1423"/>
        <v>Afternoon</v>
      </c>
      <c r="S6472" s="2">
        <f t="shared" si="1424"/>
        <v>4</v>
      </c>
      <c r="T6472" t="str">
        <f t="shared" si="1425"/>
        <v>Others</v>
      </c>
      <c r="U6472">
        <f t="shared" si="1426"/>
        <v>13</v>
      </c>
      <c r="V6472" t="str">
        <f t="shared" si="1427"/>
        <v>FY Q1</v>
      </c>
    </row>
    <row r="6473" spans="1:22" x14ac:dyDescent="0.3">
      <c r="A6473" s="18">
        <v>45447</v>
      </c>
      <c r="B6473" t="s">
        <v>1755</v>
      </c>
      <c r="C6473" t="s">
        <v>219</v>
      </c>
      <c r="D6473" t="s">
        <v>7593</v>
      </c>
      <c r="E6473">
        <v>929793509822</v>
      </c>
      <c r="F6473" t="s">
        <v>15</v>
      </c>
      <c r="G6473" t="s">
        <v>71</v>
      </c>
      <c r="H6473">
        <v>7003</v>
      </c>
      <c r="I6473" s="2">
        <f t="shared" si="1414"/>
        <v>2024</v>
      </c>
      <c r="J6473" s="2" t="str">
        <f t="shared" si="1415"/>
        <v>June</v>
      </c>
      <c r="K6473" s="2">
        <f t="shared" si="1416"/>
        <v>6</v>
      </c>
      <c r="L6473" s="2" t="str">
        <f t="shared" si="1417"/>
        <v>Tuesday</v>
      </c>
      <c r="M6473" s="2">
        <f t="shared" si="1418"/>
        <v>23</v>
      </c>
      <c r="N6473" s="3">
        <f t="shared" si="1419"/>
        <v>0</v>
      </c>
      <c r="O6473" s="3">
        <f t="shared" si="1420"/>
        <v>7003</v>
      </c>
      <c r="P6473" t="str">
        <f t="shared" si="1421"/>
        <v>4-Jun</v>
      </c>
      <c r="Q6473" s="9">
        <f t="shared" si="1422"/>
        <v>0.76388888888888884</v>
      </c>
      <c r="R6473" t="str">
        <f t="shared" si="1423"/>
        <v>Evening</v>
      </c>
      <c r="S6473" s="2">
        <f t="shared" si="1424"/>
        <v>4</v>
      </c>
      <c r="T6473" t="str">
        <f t="shared" si="1425"/>
        <v>UPI Transfer</v>
      </c>
      <c r="U6473">
        <f t="shared" si="1426"/>
        <v>18</v>
      </c>
      <c r="V6473" t="str">
        <f t="shared" si="1427"/>
        <v>FY Q1</v>
      </c>
    </row>
    <row r="6474" spans="1:22" x14ac:dyDescent="0.3">
      <c r="A6474" s="18">
        <v>45447</v>
      </c>
      <c r="B6474" t="s">
        <v>5391</v>
      </c>
      <c r="C6474" t="s">
        <v>69</v>
      </c>
      <c r="D6474" t="s">
        <v>7594</v>
      </c>
      <c r="E6474">
        <v>640530500062</v>
      </c>
      <c r="F6474" t="s">
        <v>16</v>
      </c>
      <c r="G6474" t="s">
        <v>71</v>
      </c>
      <c r="H6474">
        <v>11640</v>
      </c>
      <c r="I6474" s="2">
        <f t="shared" si="1414"/>
        <v>2024</v>
      </c>
      <c r="J6474" s="2" t="str">
        <f t="shared" si="1415"/>
        <v>June</v>
      </c>
      <c r="K6474" s="2">
        <f t="shared" si="1416"/>
        <v>6</v>
      </c>
      <c r="L6474" s="2" t="str">
        <f t="shared" si="1417"/>
        <v>Tuesday</v>
      </c>
      <c r="M6474" s="2">
        <f t="shared" si="1418"/>
        <v>23</v>
      </c>
      <c r="N6474" s="3">
        <f t="shared" si="1419"/>
        <v>11640</v>
      </c>
      <c r="O6474" s="3">
        <f t="shared" si="1420"/>
        <v>0</v>
      </c>
      <c r="P6474" t="str">
        <f t="shared" si="1421"/>
        <v>4-Jun</v>
      </c>
      <c r="Q6474" s="9">
        <f t="shared" si="1422"/>
        <v>0.83750000000000002</v>
      </c>
      <c r="R6474" t="str">
        <f t="shared" si="1423"/>
        <v>Evening</v>
      </c>
      <c r="S6474" s="2">
        <f t="shared" si="1424"/>
        <v>4</v>
      </c>
      <c r="T6474" t="str">
        <f t="shared" si="1425"/>
        <v>Others</v>
      </c>
      <c r="U6474">
        <f t="shared" si="1426"/>
        <v>20</v>
      </c>
      <c r="V6474" t="str">
        <f t="shared" si="1427"/>
        <v>FY Q1</v>
      </c>
    </row>
    <row r="6475" spans="1:22" x14ac:dyDescent="0.3">
      <c r="A6475" s="18">
        <v>45448</v>
      </c>
      <c r="B6475" t="s">
        <v>385</v>
      </c>
      <c r="C6475" t="s">
        <v>834</v>
      </c>
      <c r="D6475" t="s">
        <v>7595</v>
      </c>
      <c r="E6475">
        <v>51896670212</v>
      </c>
      <c r="F6475" t="s">
        <v>15</v>
      </c>
      <c r="G6475" t="s">
        <v>71</v>
      </c>
      <c r="H6475">
        <v>9316</v>
      </c>
      <c r="I6475" s="2">
        <f t="shared" si="1414"/>
        <v>2024</v>
      </c>
      <c r="J6475" s="2" t="str">
        <f t="shared" si="1415"/>
        <v>June</v>
      </c>
      <c r="K6475" s="2">
        <f t="shared" si="1416"/>
        <v>6</v>
      </c>
      <c r="L6475" s="2" t="str">
        <f t="shared" si="1417"/>
        <v>Wednesday</v>
      </c>
      <c r="M6475" s="2">
        <f t="shared" si="1418"/>
        <v>23</v>
      </c>
      <c r="N6475" s="3">
        <f t="shared" si="1419"/>
        <v>0</v>
      </c>
      <c r="O6475" s="3">
        <f t="shared" si="1420"/>
        <v>9316</v>
      </c>
      <c r="P6475" t="str">
        <f t="shared" si="1421"/>
        <v>5-Jun</v>
      </c>
      <c r="Q6475" s="9">
        <f t="shared" si="1422"/>
        <v>0.32083333333333336</v>
      </c>
      <c r="R6475" t="str">
        <f t="shared" si="1423"/>
        <v>Morning</v>
      </c>
      <c r="S6475" s="2">
        <f t="shared" si="1424"/>
        <v>5</v>
      </c>
      <c r="T6475" t="str">
        <f t="shared" si="1425"/>
        <v>UPI Transfer</v>
      </c>
      <c r="U6475">
        <f t="shared" si="1426"/>
        <v>7</v>
      </c>
      <c r="V6475" t="str">
        <f t="shared" si="1427"/>
        <v>FY Q1</v>
      </c>
    </row>
    <row r="6476" spans="1:22" x14ac:dyDescent="0.3">
      <c r="A6476" s="18">
        <v>45448</v>
      </c>
      <c r="B6476" t="s">
        <v>1265</v>
      </c>
      <c r="C6476" t="s">
        <v>95</v>
      </c>
      <c r="D6476" t="s">
        <v>7596</v>
      </c>
      <c r="E6476">
        <v>557513016135</v>
      </c>
      <c r="F6476" t="s">
        <v>16</v>
      </c>
      <c r="G6476" t="s">
        <v>71</v>
      </c>
      <c r="H6476">
        <v>26086</v>
      </c>
      <c r="I6476" s="2">
        <f t="shared" si="1414"/>
        <v>2024</v>
      </c>
      <c r="J6476" s="2" t="str">
        <f t="shared" si="1415"/>
        <v>June</v>
      </c>
      <c r="K6476" s="2">
        <f t="shared" si="1416"/>
        <v>6</v>
      </c>
      <c r="L6476" s="2" t="str">
        <f t="shared" si="1417"/>
        <v>Wednesday</v>
      </c>
      <c r="M6476" s="2">
        <f t="shared" si="1418"/>
        <v>23</v>
      </c>
      <c r="N6476" s="3">
        <f t="shared" si="1419"/>
        <v>26086</v>
      </c>
      <c r="O6476" s="3">
        <f t="shared" si="1420"/>
        <v>0</v>
      </c>
      <c r="P6476" t="str">
        <f t="shared" si="1421"/>
        <v>5-Jun</v>
      </c>
      <c r="Q6476" s="9">
        <f t="shared" si="1422"/>
        <v>0.64583333333333337</v>
      </c>
      <c r="R6476" t="str">
        <f t="shared" si="1423"/>
        <v>Afternoon</v>
      </c>
      <c r="S6476" s="2">
        <f t="shared" si="1424"/>
        <v>5</v>
      </c>
      <c r="T6476" t="str">
        <f t="shared" si="1425"/>
        <v>Others</v>
      </c>
      <c r="U6476">
        <f t="shared" si="1426"/>
        <v>15</v>
      </c>
      <c r="V6476" t="str">
        <f t="shared" si="1427"/>
        <v>FY Q1</v>
      </c>
    </row>
    <row r="6477" spans="1:22" x14ac:dyDescent="0.3">
      <c r="A6477" s="18">
        <v>45448</v>
      </c>
      <c r="B6477" t="s">
        <v>4474</v>
      </c>
      <c r="C6477" t="s">
        <v>167</v>
      </c>
      <c r="D6477" t="s">
        <v>7597</v>
      </c>
      <c r="E6477">
        <v>208581129784</v>
      </c>
      <c r="F6477" t="s">
        <v>15</v>
      </c>
      <c r="G6477" t="s">
        <v>71</v>
      </c>
      <c r="H6477">
        <v>2778</v>
      </c>
      <c r="I6477" s="2">
        <f t="shared" si="1414"/>
        <v>2024</v>
      </c>
      <c r="J6477" s="2" t="str">
        <f t="shared" si="1415"/>
        <v>June</v>
      </c>
      <c r="K6477" s="2">
        <f t="shared" si="1416"/>
        <v>6</v>
      </c>
      <c r="L6477" s="2" t="str">
        <f t="shared" si="1417"/>
        <v>Wednesday</v>
      </c>
      <c r="M6477" s="2">
        <f t="shared" si="1418"/>
        <v>23</v>
      </c>
      <c r="N6477" s="3">
        <f t="shared" si="1419"/>
        <v>0</v>
      </c>
      <c r="O6477" s="3">
        <f t="shared" si="1420"/>
        <v>2778</v>
      </c>
      <c r="P6477" t="str">
        <f t="shared" si="1421"/>
        <v>5-Jun</v>
      </c>
      <c r="Q6477" s="9">
        <f t="shared" si="1422"/>
        <v>0.84791666666666665</v>
      </c>
      <c r="R6477" t="str">
        <f t="shared" si="1423"/>
        <v>Evening</v>
      </c>
      <c r="S6477" s="2">
        <f t="shared" si="1424"/>
        <v>5</v>
      </c>
      <c r="T6477" t="str">
        <f t="shared" si="1425"/>
        <v>UPI Transfer</v>
      </c>
      <c r="U6477">
        <f t="shared" si="1426"/>
        <v>20</v>
      </c>
      <c r="V6477" t="str">
        <f t="shared" si="1427"/>
        <v>FY Q1</v>
      </c>
    </row>
    <row r="6478" spans="1:22" x14ac:dyDescent="0.3">
      <c r="A6478" s="18">
        <v>45449</v>
      </c>
      <c r="B6478" t="s">
        <v>1228</v>
      </c>
      <c r="C6478" t="s">
        <v>69</v>
      </c>
      <c r="D6478" t="s">
        <v>7598</v>
      </c>
      <c r="E6478">
        <v>214687583993</v>
      </c>
      <c r="F6478" t="s">
        <v>16</v>
      </c>
      <c r="G6478" t="s">
        <v>71</v>
      </c>
      <c r="H6478">
        <v>8644</v>
      </c>
      <c r="I6478" s="2">
        <f t="shared" si="1414"/>
        <v>2024</v>
      </c>
      <c r="J6478" s="2" t="str">
        <f t="shared" si="1415"/>
        <v>June</v>
      </c>
      <c r="K6478" s="2">
        <f t="shared" si="1416"/>
        <v>6</v>
      </c>
      <c r="L6478" s="2" t="str">
        <f t="shared" si="1417"/>
        <v>Thursday</v>
      </c>
      <c r="M6478" s="2">
        <f t="shared" si="1418"/>
        <v>23</v>
      </c>
      <c r="N6478" s="3">
        <f t="shared" si="1419"/>
        <v>8644</v>
      </c>
      <c r="O6478" s="3">
        <f t="shared" si="1420"/>
        <v>0</v>
      </c>
      <c r="P6478" t="str">
        <f t="shared" si="1421"/>
        <v>6-Jun</v>
      </c>
      <c r="Q6478" s="9">
        <f t="shared" si="1422"/>
        <v>0.53888888888888886</v>
      </c>
      <c r="R6478" t="str">
        <f t="shared" si="1423"/>
        <v>Afternoon</v>
      </c>
      <c r="S6478" s="2">
        <f t="shared" si="1424"/>
        <v>6</v>
      </c>
      <c r="T6478" t="str">
        <f t="shared" si="1425"/>
        <v>Others</v>
      </c>
      <c r="U6478">
        <f t="shared" si="1426"/>
        <v>12</v>
      </c>
      <c r="V6478" t="str">
        <f t="shared" si="1427"/>
        <v>FY Q1</v>
      </c>
    </row>
    <row r="6479" spans="1:22" x14ac:dyDescent="0.3">
      <c r="A6479" s="18">
        <v>45449</v>
      </c>
      <c r="B6479" t="s">
        <v>1470</v>
      </c>
      <c r="C6479" t="s">
        <v>73</v>
      </c>
      <c r="D6479" t="s">
        <v>7599</v>
      </c>
      <c r="E6479">
        <v>220954987504</v>
      </c>
      <c r="F6479" t="s">
        <v>16</v>
      </c>
      <c r="G6479" t="s">
        <v>71</v>
      </c>
      <c r="H6479">
        <v>3423</v>
      </c>
      <c r="I6479" s="2">
        <f t="shared" si="1414"/>
        <v>2024</v>
      </c>
      <c r="J6479" s="2" t="str">
        <f t="shared" si="1415"/>
        <v>June</v>
      </c>
      <c r="K6479" s="2">
        <f t="shared" si="1416"/>
        <v>6</v>
      </c>
      <c r="L6479" s="2" t="str">
        <f t="shared" si="1417"/>
        <v>Thursday</v>
      </c>
      <c r="M6479" s="2">
        <f t="shared" si="1418"/>
        <v>23</v>
      </c>
      <c r="N6479" s="3">
        <f t="shared" si="1419"/>
        <v>3423</v>
      </c>
      <c r="O6479" s="3">
        <f t="shared" si="1420"/>
        <v>0</v>
      </c>
      <c r="P6479" t="str">
        <f t="shared" si="1421"/>
        <v>6-Jun</v>
      </c>
      <c r="Q6479" s="9">
        <f t="shared" si="1422"/>
        <v>0.7993055555555556</v>
      </c>
      <c r="R6479" t="str">
        <f t="shared" si="1423"/>
        <v>Evening</v>
      </c>
      <c r="S6479" s="2">
        <f t="shared" si="1424"/>
        <v>6</v>
      </c>
      <c r="T6479" t="str">
        <f t="shared" si="1425"/>
        <v>Others</v>
      </c>
      <c r="U6479">
        <f t="shared" si="1426"/>
        <v>19</v>
      </c>
      <c r="V6479" t="str">
        <f t="shared" si="1427"/>
        <v>FY Q1</v>
      </c>
    </row>
    <row r="6480" spans="1:22" x14ac:dyDescent="0.3">
      <c r="A6480" s="18">
        <v>45449</v>
      </c>
      <c r="B6480" t="s">
        <v>5106</v>
      </c>
      <c r="C6480" t="s">
        <v>411</v>
      </c>
      <c r="D6480" t="s">
        <v>7600</v>
      </c>
      <c r="E6480">
        <v>292011671207</v>
      </c>
      <c r="F6480" t="s">
        <v>15</v>
      </c>
      <c r="G6480" t="s">
        <v>67</v>
      </c>
      <c r="H6480">
        <v>1180</v>
      </c>
      <c r="I6480" s="2">
        <f t="shared" si="1414"/>
        <v>2024</v>
      </c>
      <c r="J6480" s="2" t="str">
        <f t="shared" si="1415"/>
        <v>June</v>
      </c>
      <c r="K6480" s="2">
        <f t="shared" si="1416"/>
        <v>6</v>
      </c>
      <c r="L6480" s="2" t="str">
        <f t="shared" si="1417"/>
        <v>Thursday</v>
      </c>
      <c r="M6480" s="2">
        <f t="shared" si="1418"/>
        <v>23</v>
      </c>
      <c r="N6480" s="3">
        <f t="shared" si="1419"/>
        <v>0</v>
      </c>
      <c r="O6480" s="3">
        <f t="shared" si="1420"/>
        <v>1180</v>
      </c>
      <c r="P6480" t="str">
        <f t="shared" si="1421"/>
        <v>6-Jun</v>
      </c>
      <c r="Q6480" s="9">
        <f t="shared" si="1422"/>
        <v>0.87986111111111109</v>
      </c>
      <c r="R6480" t="str">
        <f t="shared" si="1423"/>
        <v>Night</v>
      </c>
      <c r="S6480" s="2">
        <f t="shared" si="1424"/>
        <v>6</v>
      </c>
      <c r="T6480" t="str">
        <f t="shared" si="1425"/>
        <v>UPI Transfer</v>
      </c>
      <c r="U6480">
        <f t="shared" si="1426"/>
        <v>21</v>
      </c>
      <c r="V6480" t="str">
        <f t="shared" si="1427"/>
        <v>FY Q1</v>
      </c>
    </row>
    <row r="6481" spans="1:22" x14ac:dyDescent="0.3">
      <c r="A6481" s="18">
        <v>45449</v>
      </c>
      <c r="B6481" t="s">
        <v>3090</v>
      </c>
      <c r="C6481" t="s">
        <v>117</v>
      </c>
      <c r="D6481" t="s">
        <v>7601</v>
      </c>
      <c r="E6481">
        <v>887869735930</v>
      </c>
      <c r="F6481" t="s">
        <v>16</v>
      </c>
      <c r="G6481" t="s">
        <v>71</v>
      </c>
      <c r="H6481">
        <v>18554</v>
      </c>
      <c r="I6481" s="2">
        <f t="shared" si="1414"/>
        <v>2024</v>
      </c>
      <c r="J6481" s="2" t="str">
        <f t="shared" si="1415"/>
        <v>June</v>
      </c>
      <c r="K6481" s="2">
        <f t="shared" si="1416"/>
        <v>6</v>
      </c>
      <c r="L6481" s="2" t="str">
        <f t="shared" si="1417"/>
        <v>Thursday</v>
      </c>
      <c r="M6481" s="2">
        <f t="shared" si="1418"/>
        <v>23</v>
      </c>
      <c r="N6481" s="3">
        <f t="shared" si="1419"/>
        <v>18554</v>
      </c>
      <c r="O6481" s="3">
        <f t="shared" si="1420"/>
        <v>0</v>
      </c>
      <c r="P6481" t="str">
        <f t="shared" si="1421"/>
        <v>6-Jun</v>
      </c>
      <c r="Q6481" s="9">
        <f t="shared" si="1422"/>
        <v>0.88194444444444442</v>
      </c>
      <c r="R6481" t="str">
        <f t="shared" si="1423"/>
        <v>Night</v>
      </c>
      <c r="S6481" s="2">
        <f t="shared" si="1424"/>
        <v>6</v>
      </c>
      <c r="T6481" t="str">
        <f t="shared" si="1425"/>
        <v>Others</v>
      </c>
      <c r="U6481">
        <f t="shared" si="1426"/>
        <v>21</v>
      </c>
      <c r="V6481" t="str">
        <f t="shared" si="1427"/>
        <v>FY Q1</v>
      </c>
    </row>
    <row r="6482" spans="1:22" x14ac:dyDescent="0.3">
      <c r="A6482" s="18">
        <v>45450</v>
      </c>
      <c r="B6482" t="s">
        <v>771</v>
      </c>
      <c r="C6482" t="s">
        <v>104</v>
      </c>
      <c r="D6482" t="s">
        <v>7602</v>
      </c>
      <c r="E6482">
        <v>669599551637</v>
      </c>
      <c r="F6482" t="s">
        <v>16</v>
      </c>
      <c r="G6482" t="s">
        <v>71</v>
      </c>
      <c r="H6482">
        <v>9034</v>
      </c>
      <c r="I6482" s="2">
        <f t="shared" si="1414"/>
        <v>2024</v>
      </c>
      <c r="J6482" s="2" t="str">
        <f t="shared" si="1415"/>
        <v>June</v>
      </c>
      <c r="K6482" s="2">
        <f t="shared" si="1416"/>
        <v>6</v>
      </c>
      <c r="L6482" s="2" t="str">
        <f t="shared" si="1417"/>
        <v>Friday</v>
      </c>
      <c r="M6482" s="2">
        <f t="shared" si="1418"/>
        <v>23</v>
      </c>
      <c r="N6482" s="3">
        <f t="shared" si="1419"/>
        <v>9034</v>
      </c>
      <c r="O6482" s="3">
        <f t="shared" si="1420"/>
        <v>0</v>
      </c>
      <c r="P6482" t="str">
        <f t="shared" si="1421"/>
        <v>7-Jun</v>
      </c>
      <c r="Q6482" s="9">
        <f t="shared" si="1422"/>
        <v>0.42499999999999999</v>
      </c>
      <c r="R6482" t="str">
        <f t="shared" si="1423"/>
        <v>Morning</v>
      </c>
      <c r="S6482" s="2">
        <f t="shared" si="1424"/>
        <v>7</v>
      </c>
      <c r="T6482" t="str">
        <f t="shared" si="1425"/>
        <v>Others</v>
      </c>
      <c r="U6482">
        <f t="shared" si="1426"/>
        <v>10</v>
      </c>
      <c r="V6482" t="str">
        <f t="shared" si="1427"/>
        <v>FY Q1</v>
      </c>
    </row>
    <row r="6483" spans="1:22" x14ac:dyDescent="0.3">
      <c r="A6483" s="18">
        <v>45451</v>
      </c>
      <c r="B6483" t="s">
        <v>2640</v>
      </c>
      <c r="C6483" t="s">
        <v>134</v>
      </c>
      <c r="D6483" t="s">
        <v>7603</v>
      </c>
      <c r="E6483">
        <v>835167621758</v>
      </c>
      <c r="F6483" t="s">
        <v>15</v>
      </c>
      <c r="G6483" t="s">
        <v>71</v>
      </c>
      <c r="H6483">
        <v>3870</v>
      </c>
      <c r="I6483" s="2">
        <f t="shared" si="1414"/>
        <v>2024</v>
      </c>
      <c r="J6483" s="2" t="str">
        <f t="shared" si="1415"/>
        <v>June</v>
      </c>
      <c r="K6483" s="2">
        <f t="shared" si="1416"/>
        <v>6</v>
      </c>
      <c r="L6483" s="2" t="str">
        <f t="shared" si="1417"/>
        <v>Saturday</v>
      </c>
      <c r="M6483" s="2">
        <f t="shared" si="1418"/>
        <v>23</v>
      </c>
      <c r="N6483" s="3">
        <f t="shared" si="1419"/>
        <v>0</v>
      </c>
      <c r="O6483" s="3">
        <f t="shared" si="1420"/>
        <v>3870</v>
      </c>
      <c r="P6483" t="str">
        <f t="shared" si="1421"/>
        <v>8-Jun</v>
      </c>
      <c r="Q6483" s="9">
        <f t="shared" si="1422"/>
        <v>0.39513888888888887</v>
      </c>
      <c r="R6483" t="str">
        <f t="shared" si="1423"/>
        <v>Morning</v>
      </c>
      <c r="S6483" s="2">
        <f t="shared" si="1424"/>
        <v>8</v>
      </c>
      <c r="T6483" t="str">
        <f t="shared" si="1425"/>
        <v>UPI Transfer</v>
      </c>
      <c r="U6483">
        <f t="shared" si="1426"/>
        <v>9</v>
      </c>
      <c r="V6483" t="str">
        <f t="shared" si="1427"/>
        <v>FY Q1</v>
      </c>
    </row>
    <row r="6484" spans="1:22" x14ac:dyDescent="0.3">
      <c r="A6484" s="18">
        <v>45451</v>
      </c>
      <c r="B6484" t="s">
        <v>1192</v>
      </c>
      <c r="C6484" t="s">
        <v>399</v>
      </c>
      <c r="D6484" t="s">
        <v>7604</v>
      </c>
      <c r="E6484">
        <v>747711106832</v>
      </c>
      <c r="F6484" t="s">
        <v>15</v>
      </c>
      <c r="G6484" t="s">
        <v>67</v>
      </c>
      <c r="H6484">
        <v>8879</v>
      </c>
      <c r="I6484" s="2">
        <f t="shared" si="1414"/>
        <v>2024</v>
      </c>
      <c r="J6484" s="2" t="str">
        <f t="shared" si="1415"/>
        <v>June</v>
      </c>
      <c r="K6484" s="2">
        <f t="shared" si="1416"/>
        <v>6</v>
      </c>
      <c r="L6484" s="2" t="str">
        <f t="shared" si="1417"/>
        <v>Saturday</v>
      </c>
      <c r="M6484" s="2">
        <f t="shared" si="1418"/>
        <v>23</v>
      </c>
      <c r="N6484" s="3">
        <f t="shared" si="1419"/>
        <v>0</v>
      </c>
      <c r="O6484" s="3">
        <f t="shared" si="1420"/>
        <v>8879</v>
      </c>
      <c r="P6484" t="str">
        <f t="shared" si="1421"/>
        <v>8-Jun</v>
      </c>
      <c r="Q6484" s="9">
        <f t="shared" si="1422"/>
        <v>0.62916666666666665</v>
      </c>
      <c r="R6484" t="str">
        <f t="shared" si="1423"/>
        <v>Afternoon</v>
      </c>
      <c r="S6484" s="2">
        <f t="shared" si="1424"/>
        <v>8</v>
      </c>
      <c r="T6484" t="str">
        <f t="shared" si="1425"/>
        <v>UPI Transfer</v>
      </c>
      <c r="U6484">
        <f t="shared" si="1426"/>
        <v>15</v>
      </c>
      <c r="V6484" t="str">
        <f t="shared" si="1427"/>
        <v>FY Q1</v>
      </c>
    </row>
    <row r="6485" spans="1:22" x14ac:dyDescent="0.3">
      <c r="A6485" s="18">
        <v>45451</v>
      </c>
      <c r="B6485" t="s">
        <v>261</v>
      </c>
      <c r="C6485" t="s">
        <v>82</v>
      </c>
      <c r="D6485" t="s">
        <v>7605</v>
      </c>
      <c r="E6485">
        <v>106665798258</v>
      </c>
      <c r="F6485" t="s">
        <v>16</v>
      </c>
      <c r="G6485" t="s">
        <v>67</v>
      </c>
      <c r="H6485">
        <v>12016</v>
      </c>
      <c r="I6485" s="2">
        <f t="shared" si="1414"/>
        <v>2024</v>
      </c>
      <c r="J6485" s="2" t="str">
        <f t="shared" si="1415"/>
        <v>June</v>
      </c>
      <c r="K6485" s="2">
        <f t="shared" si="1416"/>
        <v>6</v>
      </c>
      <c r="L6485" s="2" t="str">
        <f t="shared" si="1417"/>
        <v>Saturday</v>
      </c>
      <c r="M6485" s="2">
        <f t="shared" si="1418"/>
        <v>23</v>
      </c>
      <c r="N6485" s="3">
        <f t="shared" si="1419"/>
        <v>12016</v>
      </c>
      <c r="O6485" s="3">
        <f t="shared" si="1420"/>
        <v>0</v>
      </c>
      <c r="P6485" t="str">
        <f t="shared" si="1421"/>
        <v>8-Jun</v>
      </c>
      <c r="Q6485" s="9">
        <f t="shared" si="1422"/>
        <v>0.75555555555555554</v>
      </c>
      <c r="R6485" t="str">
        <f t="shared" si="1423"/>
        <v>Evening</v>
      </c>
      <c r="S6485" s="2">
        <f t="shared" si="1424"/>
        <v>8</v>
      </c>
      <c r="T6485" t="str">
        <f t="shared" si="1425"/>
        <v>Others</v>
      </c>
      <c r="U6485">
        <f t="shared" si="1426"/>
        <v>18</v>
      </c>
      <c r="V6485" t="str">
        <f t="shared" si="1427"/>
        <v>FY Q1</v>
      </c>
    </row>
    <row r="6486" spans="1:22" x14ac:dyDescent="0.3">
      <c r="A6486" s="18">
        <v>45451</v>
      </c>
      <c r="B6486" t="s">
        <v>1747</v>
      </c>
      <c r="C6486" t="s">
        <v>76</v>
      </c>
      <c r="D6486" t="s">
        <v>7606</v>
      </c>
      <c r="E6486">
        <v>79193904205</v>
      </c>
      <c r="F6486" t="s">
        <v>16</v>
      </c>
      <c r="G6486" t="s">
        <v>71</v>
      </c>
      <c r="H6486">
        <v>5609</v>
      </c>
      <c r="I6486" s="2">
        <f t="shared" si="1414"/>
        <v>2024</v>
      </c>
      <c r="J6486" s="2" t="str">
        <f t="shared" si="1415"/>
        <v>June</v>
      </c>
      <c r="K6486" s="2">
        <f t="shared" si="1416"/>
        <v>6</v>
      </c>
      <c r="L6486" s="2" t="str">
        <f t="shared" si="1417"/>
        <v>Saturday</v>
      </c>
      <c r="M6486" s="2">
        <f t="shared" si="1418"/>
        <v>23</v>
      </c>
      <c r="N6486" s="3">
        <f t="shared" si="1419"/>
        <v>5609</v>
      </c>
      <c r="O6486" s="3">
        <f t="shared" si="1420"/>
        <v>0</v>
      </c>
      <c r="P6486" t="str">
        <f t="shared" si="1421"/>
        <v>8-Jun</v>
      </c>
      <c r="Q6486" s="9">
        <f t="shared" si="1422"/>
        <v>0.78888888888888886</v>
      </c>
      <c r="R6486" t="str">
        <f t="shared" si="1423"/>
        <v>Evening</v>
      </c>
      <c r="S6486" s="2">
        <f t="shared" si="1424"/>
        <v>8</v>
      </c>
      <c r="T6486" t="str">
        <f t="shared" si="1425"/>
        <v>Others</v>
      </c>
      <c r="U6486">
        <f t="shared" si="1426"/>
        <v>18</v>
      </c>
      <c r="V6486" t="str">
        <f t="shared" si="1427"/>
        <v>FY Q1</v>
      </c>
    </row>
    <row r="6487" spans="1:22" x14ac:dyDescent="0.3">
      <c r="A6487" s="18">
        <v>45452</v>
      </c>
      <c r="B6487" t="s">
        <v>865</v>
      </c>
      <c r="C6487" t="s">
        <v>79</v>
      </c>
      <c r="D6487" t="s">
        <v>7607</v>
      </c>
      <c r="E6487">
        <v>834961329756</v>
      </c>
      <c r="F6487" t="s">
        <v>16</v>
      </c>
      <c r="G6487" t="s">
        <v>67</v>
      </c>
      <c r="H6487">
        <v>8833</v>
      </c>
      <c r="I6487" s="2">
        <f t="shared" si="1414"/>
        <v>2024</v>
      </c>
      <c r="J6487" s="2" t="str">
        <f t="shared" si="1415"/>
        <v>June</v>
      </c>
      <c r="K6487" s="2">
        <f t="shared" si="1416"/>
        <v>6</v>
      </c>
      <c r="L6487" s="2" t="str">
        <f t="shared" si="1417"/>
        <v>Sunday</v>
      </c>
      <c r="M6487" s="2">
        <f t="shared" si="1418"/>
        <v>24</v>
      </c>
      <c r="N6487" s="3">
        <f t="shared" si="1419"/>
        <v>8833</v>
      </c>
      <c r="O6487" s="3">
        <f t="shared" si="1420"/>
        <v>0</v>
      </c>
      <c r="P6487" t="str">
        <f t="shared" si="1421"/>
        <v>9-Jun</v>
      </c>
      <c r="Q6487" s="9">
        <f t="shared" si="1422"/>
        <v>0.72291666666666665</v>
      </c>
      <c r="R6487" t="str">
        <f t="shared" si="1423"/>
        <v>Evening</v>
      </c>
      <c r="S6487" s="2">
        <f t="shared" si="1424"/>
        <v>9</v>
      </c>
      <c r="T6487" t="str">
        <f t="shared" si="1425"/>
        <v>Others</v>
      </c>
      <c r="U6487">
        <f t="shared" si="1426"/>
        <v>17</v>
      </c>
      <c r="V6487" t="str">
        <f t="shared" si="1427"/>
        <v>FY Q1</v>
      </c>
    </row>
    <row r="6488" spans="1:22" x14ac:dyDescent="0.3">
      <c r="A6488" s="18">
        <v>45452</v>
      </c>
      <c r="B6488" t="s">
        <v>570</v>
      </c>
      <c r="C6488" t="s">
        <v>282</v>
      </c>
      <c r="D6488" t="s">
        <v>7608</v>
      </c>
      <c r="E6488">
        <v>131610890997</v>
      </c>
      <c r="F6488" t="s">
        <v>16</v>
      </c>
      <c r="G6488" t="s">
        <v>71</v>
      </c>
      <c r="H6488">
        <v>16782</v>
      </c>
      <c r="I6488" s="2">
        <f t="shared" si="1414"/>
        <v>2024</v>
      </c>
      <c r="J6488" s="2" t="str">
        <f t="shared" si="1415"/>
        <v>June</v>
      </c>
      <c r="K6488" s="2">
        <f t="shared" si="1416"/>
        <v>6</v>
      </c>
      <c r="L6488" s="2" t="str">
        <f t="shared" si="1417"/>
        <v>Sunday</v>
      </c>
      <c r="M6488" s="2">
        <f t="shared" si="1418"/>
        <v>24</v>
      </c>
      <c r="N6488" s="3">
        <f t="shared" si="1419"/>
        <v>16782</v>
      </c>
      <c r="O6488" s="3">
        <f t="shared" si="1420"/>
        <v>0</v>
      </c>
      <c r="P6488" t="str">
        <f t="shared" si="1421"/>
        <v>9-Jun</v>
      </c>
      <c r="Q6488" s="9">
        <f t="shared" si="1422"/>
        <v>0.88749999999999996</v>
      </c>
      <c r="R6488" t="str">
        <f t="shared" si="1423"/>
        <v>Night</v>
      </c>
      <c r="S6488" s="2">
        <f t="shared" si="1424"/>
        <v>9</v>
      </c>
      <c r="T6488" t="str">
        <f t="shared" si="1425"/>
        <v>Others</v>
      </c>
      <c r="U6488">
        <f t="shared" si="1426"/>
        <v>21</v>
      </c>
      <c r="V6488" t="str">
        <f t="shared" si="1427"/>
        <v>FY Q1</v>
      </c>
    </row>
    <row r="6489" spans="1:22" x14ac:dyDescent="0.3">
      <c r="A6489" s="18">
        <v>45452</v>
      </c>
      <c r="B6489" t="s">
        <v>634</v>
      </c>
      <c r="C6489" t="s">
        <v>262</v>
      </c>
      <c r="D6489" t="s">
        <v>7609</v>
      </c>
      <c r="E6489">
        <v>416753175225</v>
      </c>
      <c r="F6489" t="s">
        <v>16</v>
      </c>
      <c r="G6489" t="s">
        <v>67</v>
      </c>
      <c r="H6489">
        <v>11610</v>
      </c>
      <c r="I6489" s="2">
        <f t="shared" si="1414"/>
        <v>2024</v>
      </c>
      <c r="J6489" s="2" t="str">
        <f t="shared" si="1415"/>
        <v>June</v>
      </c>
      <c r="K6489" s="2">
        <f t="shared" si="1416"/>
        <v>6</v>
      </c>
      <c r="L6489" s="2" t="str">
        <f t="shared" si="1417"/>
        <v>Sunday</v>
      </c>
      <c r="M6489" s="2">
        <f t="shared" si="1418"/>
        <v>24</v>
      </c>
      <c r="N6489" s="3">
        <f t="shared" si="1419"/>
        <v>11610</v>
      </c>
      <c r="O6489" s="3">
        <f t="shared" si="1420"/>
        <v>0</v>
      </c>
      <c r="P6489" t="str">
        <f t="shared" si="1421"/>
        <v>9-Jun</v>
      </c>
      <c r="Q6489" s="9">
        <f t="shared" si="1422"/>
        <v>0.91736111111111107</v>
      </c>
      <c r="R6489" t="str">
        <f t="shared" si="1423"/>
        <v>Night</v>
      </c>
      <c r="S6489" s="2">
        <f t="shared" si="1424"/>
        <v>9</v>
      </c>
      <c r="T6489" t="str">
        <f t="shared" si="1425"/>
        <v>Others</v>
      </c>
      <c r="U6489">
        <f t="shared" si="1426"/>
        <v>22</v>
      </c>
      <c r="V6489" t="str">
        <f t="shared" si="1427"/>
        <v>FY Q1</v>
      </c>
    </row>
    <row r="6490" spans="1:22" x14ac:dyDescent="0.3">
      <c r="A6490" s="18">
        <v>45453</v>
      </c>
      <c r="B6490" t="s">
        <v>720</v>
      </c>
      <c r="C6490" t="s">
        <v>65</v>
      </c>
      <c r="D6490" t="s">
        <v>7610</v>
      </c>
      <c r="E6490">
        <v>531593988021</v>
      </c>
      <c r="F6490" t="s">
        <v>16</v>
      </c>
      <c r="G6490" t="s">
        <v>71</v>
      </c>
      <c r="H6490">
        <v>4779</v>
      </c>
      <c r="I6490" s="2">
        <f t="shared" si="1414"/>
        <v>2024</v>
      </c>
      <c r="J6490" s="2" t="str">
        <f t="shared" si="1415"/>
        <v>June</v>
      </c>
      <c r="K6490" s="2">
        <f t="shared" si="1416"/>
        <v>6</v>
      </c>
      <c r="L6490" s="2" t="str">
        <f t="shared" si="1417"/>
        <v>Monday</v>
      </c>
      <c r="M6490" s="2">
        <f t="shared" si="1418"/>
        <v>24</v>
      </c>
      <c r="N6490" s="3">
        <f t="shared" si="1419"/>
        <v>4779</v>
      </c>
      <c r="O6490" s="3">
        <f t="shared" si="1420"/>
        <v>0</v>
      </c>
      <c r="P6490" t="str">
        <f t="shared" si="1421"/>
        <v>10-Jun</v>
      </c>
      <c r="Q6490" s="9">
        <f t="shared" si="1422"/>
        <v>0.47291666666666665</v>
      </c>
      <c r="R6490" t="str">
        <f t="shared" si="1423"/>
        <v>Morning</v>
      </c>
      <c r="S6490" s="2">
        <f t="shared" si="1424"/>
        <v>10</v>
      </c>
      <c r="T6490" t="str">
        <f t="shared" si="1425"/>
        <v>Others</v>
      </c>
      <c r="U6490">
        <f t="shared" si="1426"/>
        <v>11</v>
      </c>
      <c r="V6490" t="str">
        <f t="shared" si="1427"/>
        <v>FY Q1</v>
      </c>
    </row>
    <row r="6491" spans="1:22" x14ac:dyDescent="0.3">
      <c r="A6491" s="18">
        <v>45453</v>
      </c>
      <c r="B6491" t="s">
        <v>1077</v>
      </c>
      <c r="C6491" t="s">
        <v>139</v>
      </c>
      <c r="D6491" t="s">
        <v>7611</v>
      </c>
      <c r="E6491">
        <v>511779766608</v>
      </c>
      <c r="F6491" t="s">
        <v>15</v>
      </c>
      <c r="G6491" t="s">
        <v>71</v>
      </c>
      <c r="H6491">
        <v>3281</v>
      </c>
      <c r="I6491" s="2">
        <f t="shared" si="1414"/>
        <v>2024</v>
      </c>
      <c r="J6491" s="2" t="str">
        <f t="shared" si="1415"/>
        <v>June</v>
      </c>
      <c r="K6491" s="2">
        <f t="shared" si="1416"/>
        <v>6</v>
      </c>
      <c r="L6491" s="2" t="str">
        <f t="shared" si="1417"/>
        <v>Monday</v>
      </c>
      <c r="M6491" s="2">
        <f t="shared" si="1418"/>
        <v>24</v>
      </c>
      <c r="N6491" s="3">
        <f t="shared" si="1419"/>
        <v>0</v>
      </c>
      <c r="O6491" s="3">
        <f t="shared" si="1420"/>
        <v>3281</v>
      </c>
      <c r="P6491" t="str">
        <f t="shared" si="1421"/>
        <v>10-Jun</v>
      </c>
      <c r="Q6491" s="9">
        <f t="shared" si="1422"/>
        <v>0.47569444444444442</v>
      </c>
      <c r="R6491" t="str">
        <f t="shared" si="1423"/>
        <v>Morning</v>
      </c>
      <c r="S6491" s="2">
        <f t="shared" si="1424"/>
        <v>10</v>
      </c>
      <c r="T6491" t="str">
        <f t="shared" si="1425"/>
        <v>Fuel</v>
      </c>
      <c r="U6491">
        <f t="shared" si="1426"/>
        <v>11</v>
      </c>
      <c r="V6491" t="str">
        <f t="shared" si="1427"/>
        <v>FY Q1</v>
      </c>
    </row>
    <row r="6492" spans="1:22" x14ac:dyDescent="0.3">
      <c r="A6492" s="18">
        <v>45453</v>
      </c>
      <c r="B6492" t="s">
        <v>1687</v>
      </c>
      <c r="C6492" t="s">
        <v>357</v>
      </c>
      <c r="D6492" t="s">
        <v>7612</v>
      </c>
      <c r="E6492">
        <v>694259525341</v>
      </c>
      <c r="F6492" t="s">
        <v>15</v>
      </c>
      <c r="G6492" t="s">
        <v>67</v>
      </c>
      <c r="H6492">
        <v>7487</v>
      </c>
      <c r="I6492" s="2">
        <f t="shared" si="1414"/>
        <v>2024</v>
      </c>
      <c r="J6492" s="2" t="str">
        <f t="shared" si="1415"/>
        <v>June</v>
      </c>
      <c r="K6492" s="2">
        <f t="shared" si="1416"/>
        <v>6</v>
      </c>
      <c r="L6492" s="2" t="str">
        <f t="shared" si="1417"/>
        <v>Monday</v>
      </c>
      <c r="M6492" s="2">
        <f t="shared" si="1418"/>
        <v>24</v>
      </c>
      <c r="N6492" s="3">
        <f t="shared" si="1419"/>
        <v>0</v>
      </c>
      <c r="O6492" s="3">
        <f t="shared" si="1420"/>
        <v>7487</v>
      </c>
      <c r="P6492" t="str">
        <f t="shared" si="1421"/>
        <v>10-Jun</v>
      </c>
      <c r="Q6492" s="9">
        <f t="shared" si="1422"/>
        <v>0.52013888888888893</v>
      </c>
      <c r="R6492" t="str">
        <f t="shared" si="1423"/>
        <v>Afternoon</v>
      </c>
      <c r="S6492" s="2">
        <f t="shared" si="1424"/>
        <v>10</v>
      </c>
      <c r="T6492" t="str">
        <f t="shared" si="1425"/>
        <v>UPI Transfer</v>
      </c>
      <c r="U6492">
        <f t="shared" si="1426"/>
        <v>12</v>
      </c>
      <c r="V6492" t="str">
        <f t="shared" si="1427"/>
        <v>FY Q1</v>
      </c>
    </row>
    <row r="6493" spans="1:22" x14ac:dyDescent="0.3">
      <c r="A6493" s="18">
        <v>45453</v>
      </c>
      <c r="B6493" t="s">
        <v>3011</v>
      </c>
      <c r="C6493" t="s">
        <v>209</v>
      </c>
      <c r="D6493" t="s">
        <v>7613</v>
      </c>
      <c r="E6493">
        <v>183084938846</v>
      </c>
      <c r="F6493" t="s">
        <v>15</v>
      </c>
      <c r="G6493" t="s">
        <v>67</v>
      </c>
      <c r="H6493">
        <v>2710</v>
      </c>
      <c r="I6493" s="2">
        <f t="shared" si="1414"/>
        <v>2024</v>
      </c>
      <c r="J6493" s="2" t="str">
        <f t="shared" si="1415"/>
        <v>June</v>
      </c>
      <c r="K6493" s="2">
        <f t="shared" si="1416"/>
        <v>6</v>
      </c>
      <c r="L6493" s="2" t="str">
        <f t="shared" si="1417"/>
        <v>Monday</v>
      </c>
      <c r="M6493" s="2">
        <f t="shared" si="1418"/>
        <v>24</v>
      </c>
      <c r="N6493" s="3">
        <f t="shared" si="1419"/>
        <v>0</v>
      </c>
      <c r="O6493" s="3">
        <f t="shared" si="1420"/>
        <v>2710</v>
      </c>
      <c r="P6493" t="str">
        <f t="shared" si="1421"/>
        <v>10-Jun</v>
      </c>
      <c r="Q6493" s="9">
        <f t="shared" si="1422"/>
        <v>0.59513888888888888</v>
      </c>
      <c r="R6493" t="str">
        <f t="shared" si="1423"/>
        <v>Afternoon</v>
      </c>
      <c r="S6493" s="2">
        <f t="shared" si="1424"/>
        <v>10</v>
      </c>
      <c r="T6493" t="str">
        <f t="shared" si="1425"/>
        <v>UPI Transfer</v>
      </c>
      <c r="U6493">
        <f t="shared" si="1426"/>
        <v>14</v>
      </c>
      <c r="V6493" t="str">
        <f t="shared" si="1427"/>
        <v>FY Q1</v>
      </c>
    </row>
    <row r="6494" spans="1:22" x14ac:dyDescent="0.3">
      <c r="A6494" s="18">
        <v>45453</v>
      </c>
      <c r="B6494" t="s">
        <v>1720</v>
      </c>
      <c r="C6494" t="s">
        <v>131</v>
      </c>
      <c r="D6494" t="s">
        <v>7614</v>
      </c>
      <c r="E6494">
        <v>514584242203</v>
      </c>
      <c r="F6494" t="s">
        <v>16</v>
      </c>
      <c r="G6494" t="s">
        <v>67</v>
      </c>
      <c r="H6494">
        <v>13987</v>
      </c>
      <c r="I6494" s="2">
        <f t="shared" si="1414"/>
        <v>2024</v>
      </c>
      <c r="J6494" s="2" t="str">
        <f t="shared" si="1415"/>
        <v>June</v>
      </c>
      <c r="K6494" s="2">
        <f t="shared" si="1416"/>
        <v>6</v>
      </c>
      <c r="L6494" s="2" t="str">
        <f t="shared" si="1417"/>
        <v>Monday</v>
      </c>
      <c r="M6494" s="2">
        <f t="shared" si="1418"/>
        <v>24</v>
      </c>
      <c r="N6494" s="3">
        <f t="shared" si="1419"/>
        <v>13987</v>
      </c>
      <c r="O6494" s="3">
        <f t="shared" si="1420"/>
        <v>0</v>
      </c>
      <c r="P6494" t="str">
        <f t="shared" si="1421"/>
        <v>10-Jun</v>
      </c>
      <c r="Q6494" s="9">
        <f t="shared" si="1422"/>
        <v>0.66527777777777775</v>
      </c>
      <c r="R6494" t="str">
        <f t="shared" si="1423"/>
        <v>Afternoon</v>
      </c>
      <c r="S6494" s="2">
        <f t="shared" si="1424"/>
        <v>10</v>
      </c>
      <c r="T6494" t="str">
        <f t="shared" si="1425"/>
        <v>Others</v>
      </c>
      <c r="U6494">
        <f t="shared" si="1426"/>
        <v>15</v>
      </c>
      <c r="V6494" t="str">
        <f t="shared" si="1427"/>
        <v>FY Q1</v>
      </c>
    </row>
    <row r="6495" spans="1:22" x14ac:dyDescent="0.3">
      <c r="A6495" s="18">
        <v>45453</v>
      </c>
      <c r="B6495" t="s">
        <v>1005</v>
      </c>
      <c r="C6495" t="s">
        <v>395</v>
      </c>
      <c r="D6495" t="s">
        <v>7615</v>
      </c>
      <c r="E6495">
        <v>210576215598</v>
      </c>
      <c r="F6495" t="s">
        <v>15</v>
      </c>
      <c r="G6495" t="s">
        <v>71</v>
      </c>
      <c r="H6495">
        <v>3371</v>
      </c>
      <c r="I6495" s="2">
        <f t="shared" si="1414"/>
        <v>2024</v>
      </c>
      <c r="J6495" s="2" t="str">
        <f t="shared" si="1415"/>
        <v>June</v>
      </c>
      <c r="K6495" s="2">
        <f t="shared" si="1416"/>
        <v>6</v>
      </c>
      <c r="L6495" s="2" t="str">
        <f t="shared" si="1417"/>
        <v>Monday</v>
      </c>
      <c r="M6495" s="2">
        <f t="shared" si="1418"/>
        <v>24</v>
      </c>
      <c r="N6495" s="3">
        <f t="shared" si="1419"/>
        <v>0</v>
      </c>
      <c r="O6495" s="3">
        <f t="shared" si="1420"/>
        <v>3371</v>
      </c>
      <c r="P6495" t="str">
        <f t="shared" si="1421"/>
        <v>10-Jun</v>
      </c>
      <c r="Q6495" s="9">
        <f t="shared" si="1422"/>
        <v>0.75347222222222221</v>
      </c>
      <c r="R6495" t="str">
        <f t="shared" si="1423"/>
        <v>Evening</v>
      </c>
      <c r="S6495" s="2">
        <f t="shared" si="1424"/>
        <v>10</v>
      </c>
      <c r="T6495" t="str">
        <f t="shared" si="1425"/>
        <v>Shopping</v>
      </c>
      <c r="U6495">
        <f t="shared" si="1426"/>
        <v>18</v>
      </c>
      <c r="V6495" t="str">
        <f t="shared" si="1427"/>
        <v>FY Q1</v>
      </c>
    </row>
    <row r="6496" spans="1:22" x14ac:dyDescent="0.3">
      <c r="A6496" s="18">
        <v>45453</v>
      </c>
      <c r="B6496" t="s">
        <v>1727</v>
      </c>
      <c r="C6496" t="s">
        <v>366</v>
      </c>
      <c r="D6496" t="s">
        <v>7616</v>
      </c>
      <c r="E6496">
        <v>406081854018</v>
      </c>
      <c r="F6496" t="s">
        <v>16</v>
      </c>
      <c r="G6496" t="s">
        <v>67</v>
      </c>
      <c r="H6496">
        <v>8796</v>
      </c>
      <c r="I6496" s="2">
        <f t="shared" si="1414"/>
        <v>2024</v>
      </c>
      <c r="J6496" s="2" t="str">
        <f t="shared" si="1415"/>
        <v>June</v>
      </c>
      <c r="K6496" s="2">
        <f t="shared" si="1416"/>
        <v>6</v>
      </c>
      <c r="L6496" s="2" t="str">
        <f t="shared" si="1417"/>
        <v>Monday</v>
      </c>
      <c r="M6496" s="2">
        <f t="shared" si="1418"/>
        <v>24</v>
      </c>
      <c r="N6496" s="3">
        <f t="shared" si="1419"/>
        <v>8796</v>
      </c>
      <c r="O6496" s="3">
        <f t="shared" si="1420"/>
        <v>0</v>
      </c>
      <c r="P6496" t="str">
        <f t="shared" si="1421"/>
        <v>10-Jun</v>
      </c>
      <c r="Q6496" s="9">
        <f t="shared" si="1422"/>
        <v>0.81388888888888888</v>
      </c>
      <c r="R6496" t="str">
        <f t="shared" si="1423"/>
        <v>Evening</v>
      </c>
      <c r="S6496" s="2">
        <f t="shared" si="1424"/>
        <v>10</v>
      </c>
      <c r="T6496" t="str">
        <f t="shared" si="1425"/>
        <v>Others</v>
      </c>
      <c r="U6496">
        <f t="shared" si="1426"/>
        <v>19</v>
      </c>
      <c r="V6496" t="str">
        <f t="shared" si="1427"/>
        <v>FY Q1</v>
      </c>
    </row>
    <row r="6497" spans="1:22" x14ac:dyDescent="0.3">
      <c r="A6497" s="18">
        <v>45454</v>
      </c>
      <c r="B6497" t="s">
        <v>2515</v>
      </c>
      <c r="C6497" t="s">
        <v>395</v>
      </c>
      <c r="D6497" t="s">
        <v>7617</v>
      </c>
      <c r="E6497">
        <v>780824003672</v>
      </c>
      <c r="F6497" t="s">
        <v>15</v>
      </c>
      <c r="G6497" t="s">
        <v>67</v>
      </c>
      <c r="H6497">
        <v>7252</v>
      </c>
      <c r="I6497" s="2">
        <f t="shared" si="1414"/>
        <v>2024</v>
      </c>
      <c r="J6497" s="2" t="str">
        <f t="shared" si="1415"/>
        <v>June</v>
      </c>
      <c r="K6497" s="2">
        <f t="shared" si="1416"/>
        <v>6</v>
      </c>
      <c r="L6497" s="2" t="str">
        <f t="shared" si="1417"/>
        <v>Tuesday</v>
      </c>
      <c r="M6497" s="2">
        <f t="shared" si="1418"/>
        <v>24</v>
      </c>
      <c r="N6497" s="3">
        <f t="shared" si="1419"/>
        <v>0</v>
      </c>
      <c r="O6497" s="3">
        <f t="shared" si="1420"/>
        <v>7252</v>
      </c>
      <c r="P6497" t="str">
        <f t="shared" si="1421"/>
        <v>11-Jun</v>
      </c>
      <c r="Q6497" s="9">
        <f t="shared" si="1422"/>
        <v>0.29930555555555555</v>
      </c>
      <c r="R6497" t="str">
        <f t="shared" si="1423"/>
        <v>Morning</v>
      </c>
      <c r="S6497" s="2">
        <f t="shared" si="1424"/>
        <v>11</v>
      </c>
      <c r="T6497" t="str">
        <f t="shared" si="1425"/>
        <v>Shopping</v>
      </c>
      <c r="U6497">
        <f t="shared" si="1426"/>
        <v>7</v>
      </c>
      <c r="V6497" t="str">
        <f t="shared" si="1427"/>
        <v>FY Q1</v>
      </c>
    </row>
    <row r="6498" spans="1:22" x14ac:dyDescent="0.3">
      <c r="A6498" s="18">
        <v>45454</v>
      </c>
      <c r="B6498" t="s">
        <v>4395</v>
      </c>
      <c r="C6498" t="s">
        <v>73</v>
      </c>
      <c r="D6498" t="s">
        <v>7618</v>
      </c>
      <c r="E6498">
        <v>150288952540</v>
      </c>
      <c r="F6498" t="s">
        <v>16</v>
      </c>
      <c r="G6498" t="s">
        <v>67</v>
      </c>
      <c r="H6498">
        <v>18415</v>
      </c>
      <c r="I6498" s="2">
        <f t="shared" si="1414"/>
        <v>2024</v>
      </c>
      <c r="J6498" s="2" t="str">
        <f t="shared" si="1415"/>
        <v>June</v>
      </c>
      <c r="K6498" s="2">
        <f t="shared" si="1416"/>
        <v>6</v>
      </c>
      <c r="L6498" s="2" t="str">
        <f t="shared" si="1417"/>
        <v>Tuesday</v>
      </c>
      <c r="M6498" s="2">
        <f t="shared" si="1418"/>
        <v>24</v>
      </c>
      <c r="N6498" s="3">
        <f t="shared" si="1419"/>
        <v>18415</v>
      </c>
      <c r="O6498" s="3">
        <f t="shared" si="1420"/>
        <v>0</v>
      </c>
      <c r="P6498" t="str">
        <f t="shared" si="1421"/>
        <v>11-Jun</v>
      </c>
      <c r="Q6498" s="9">
        <f t="shared" si="1422"/>
        <v>0.55208333333333337</v>
      </c>
      <c r="R6498" t="str">
        <f t="shared" si="1423"/>
        <v>Afternoon</v>
      </c>
      <c r="S6498" s="2">
        <f t="shared" si="1424"/>
        <v>11</v>
      </c>
      <c r="T6498" t="str">
        <f t="shared" si="1425"/>
        <v>Others</v>
      </c>
      <c r="U6498">
        <f t="shared" si="1426"/>
        <v>13</v>
      </c>
      <c r="V6498" t="str">
        <f t="shared" si="1427"/>
        <v>FY Q1</v>
      </c>
    </row>
    <row r="6499" spans="1:22" x14ac:dyDescent="0.3">
      <c r="A6499" s="18">
        <v>45454</v>
      </c>
      <c r="B6499" t="s">
        <v>1403</v>
      </c>
      <c r="C6499" t="s">
        <v>357</v>
      </c>
      <c r="D6499" t="s">
        <v>7619</v>
      </c>
      <c r="E6499">
        <v>980258422252</v>
      </c>
      <c r="F6499" t="s">
        <v>15</v>
      </c>
      <c r="G6499" t="s">
        <v>67</v>
      </c>
      <c r="H6499">
        <v>12815</v>
      </c>
      <c r="I6499" s="2">
        <f t="shared" si="1414"/>
        <v>2024</v>
      </c>
      <c r="J6499" s="2" t="str">
        <f t="shared" si="1415"/>
        <v>June</v>
      </c>
      <c r="K6499" s="2">
        <f t="shared" si="1416"/>
        <v>6</v>
      </c>
      <c r="L6499" s="2" t="str">
        <f t="shared" si="1417"/>
        <v>Tuesday</v>
      </c>
      <c r="M6499" s="2">
        <f t="shared" si="1418"/>
        <v>24</v>
      </c>
      <c r="N6499" s="3">
        <f t="shared" si="1419"/>
        <v>0</v>
      </c>
      <c r="O6499" s="3">
        <f t="shared" si="1420"/>
        <v>12815</v>
      </c>
      <c r="P6499" t="str">
        <f t="shared" si="1421"/>
        <v>11-Jun</v>
      </c>
      <c r="Q6499" s="9">
        <f t="shared" si="1422"/>
        <v>0.77986111111111112</v>
      </c>
      <c r="R6499" t="str">
        <f t="shared" si="1423"/>
        <v>Evening</v>
      </c>
      <c r="S6499" s="2">
        <f t="shared" si="1424"/>
        <v>11</v>
      </c>
      <c r="T6499" t="str">
        <f t="shared" si="1425"/>
        <v>UPI Transfer</v>
      </c>
      <c r="U6499">
        <f t="shared" si="1426"/>
        <v>18</v>
      </c>
      <c r="V6499" t="str">
        <f t="shared" si="1427"/>
        <v>FY Q1</v>
      </c>
    </row>
    <row r="6500" spans="1:22" x14ac:dyDescent="0.3">
      <c r="A6500" s="18">
        <v>45454</v>
      </c>
      <c r="B6500" t="s">
        <v>1015</v>
      </c>
      <c r="C6500" t="s">
        <v>605</v>
      </c>
      <c r="D6500" t="s">
        <v>7620</v>
      </c>
      <c r="E6500">
        <v>825056608776</v>
      </c>
      <c r="F6500" t="s">
        <v>16</v>
      </c>
      <c r="G6500" t="s">
        <v>71</v>
      </c>
      <c r="H6500">
        <v>3699</v>
      </c>
      <c r="I6500" s="2">
        <f t="shared" si="1414"/>
        <v>2024</v>
      </c>
      <c r="J6500" s="2" t="str">
        <f t="shared" si="1415"/>
        <v>June</v>
      </c>
      <c r="K6500" s="2">
        <f t="shared" si="1416"/>
        <v>6</v>
      </c>
      <c r="L6500" s="2" t="str">
        <f t="shared" si="1417"/>
        <v>Tuesday</v>
      </c>
      <c r="M6500" s="2">
        <f t="shared" si="1418"/>
        <v>24</v>
      </c>
      <c r="N6500" s="3">
        <f t="shared" si="1419"/>
        <v>3699</v>
      </c>
      <c r="O6500" s="3">
        <f t="shared" si="1420"/>
        <v>0</v>
      </c>
      <c r="P6500" t="str">
        <f t="shared" si="1421"/>
        <v>11-Jun</v>
      </c>
      <c r="Q6500" s="9">
        <f t="shared" si="1422"/>
        <v>0.8256944444444444</v>
      </c>
      <c r="R6500" t="str">
        <f t="shared" si="1423"/>
        <v>Evening</v>
      </c>
      <c r="S6500" s="2">
        <f t="shared" si="1424"/>
        <v>11</v>
      </c>
      <c r="T6500" t="str">
        <f t="shared" si="1425"/>
        <v>Others</v>
      </c>
      <c r="U6500">
        <f t="shared" si="1426"/>
        <v>19</v>
      </c>
      <c r="V6500" t="str">
        <f t="shared" si="1427"/>
        <v>FY Q1</v>
      </c>
    </row>
    <row r="6501" spans="1:22" x14ac:dyDescent="0.3">
      <c r="A6501" s="18">
        <v>45455</v>
      </c>
      <c r="B6501" t="s">
        <v>256</v>
      </c>
      <c r="C6501" t="s">
        <v>411</v>
      </c>
      <c r="D6501" t="s">
        <v>7621</v>
      </c>
      <c r="E6501">
        <v>669186459125</v>
      </c>
      <c r="F6501" t="s">
        <v>15</v>
      </c>
      <c r="G6501" t="s">
        <v>71</v>
      </c>
      <c r="H6501">
        <v>12748</v>
      </c>
      <c r="I6501" s="2">
        <f t="shared" si="1414"/>
        <v>2024</v>
      </c>
      <c r="J6501" s="2" t="str">
        <f t="shared" si="1415"/>
        <v>June</v>
      </c>
      <c r="K6501" s="2">
        <f t="shared" si="1416"/>
        <v>6</v>
      </c>
      <c r="L6501" s="2" t="str">
        <f t="shared" si="1417"/>
        <v>Wednesday</v>
      </c>
      <c r="M6501" s="2">
        <f t="shared" si="1418"/>
        <v>24</v>
      </c>
      <c r="N6501" s="3">
        <f t="shared" si="1419"/>
        <v>0</v>
      </c>
      <c r="O6501" s="3">
        <f t="shared" si="1420"/>
        <v>12748</v>
      </c>
      <c r="P6501" t="str">
        <f t="shared" si="1421"/>
        <v>12-Jun</v>
      </c>
      <c r="Q6501" s="9">
        <f t="shared" si="1422"/>
        <v>0.74861111111111112</v>
      </c>
      <c r="R6501" t="str">
        <f t="shared" si="1423"/>
        <v>Evening</v>
      </c>
      <c r="S6501" s="2">
        <f t="shared" si="1424"/>
        <v>12</v>
      </c>
      <c r="T6501" t="str">
        <f t="shared" si="1425"/>
        <v>UPI Transfer</v>
      </c>
      <c r="U6501">
        <f t="shared" si="1426"/>
        <v>17</v>
      </c>
      <c r="V6501" t="str">
        <f t="shared" si="1427"/>
        <v>FY Q1</v>
      </c>
    </row>
    <row r="6502" spans="1:22" x14ac:dyDescent="0.3">
      <c r="A6502" s="18">
        <v>45455</v>
      </c>
      <c r="B6502" t="s">
        <v>127</v>
      </c>
      <c r="C6502" t="s">
        <v>104</v>
      </c>
      <c r="D6502" t="s">
        <v>7622</v>
      </c>
      <c r="E6502">
        <v>923179228499</v>
      </c>
      <c r="F6502" t="s">
        <v>16</v>
      </c>
      <c r="G6502" t="s">
        <v>71</v>
      </c>
      <c r="H6502">
        <v>2607</v>
      </c>
      <c r="I6502" s="2">
        <f t="shared" ref="I6502:I6565" si="1428">YEAR(A6502)</f>
        <v>2024</v>
      </c>
      <c r="J6502" s="2" t="str">
        <f t="shared" ref="J6502:J6565" si="1429">TEXT(A6502,"mmmm")</f>
        <v>June</v>
      </c>
      <c r="K6502" s="2">
        <f t="shared" ref="K6502:K6565" si="1430">MONTH(A6502)</f>
        <v>6</v>
      </c>
      <c r="L6502" s="2" t="str">
        <f t="shared" ref="L6502:L6565" si="1431">TEXT(A6502,"dddd")</f>
        <v>Wednesday</v>
      </c>
      <c r="M6502" s="2">
        <f t="shared" ref="M6502:M6565" si="1432">WEEKNUM(A6502)</f>
        <v>24</v>
      </c>
      <c r="N6502" s="3">
        <f t="shared" ref="N6502:N6565" si="1433">IF(F6502="Credit",H6502,0)</f>
        <v>2607</v>
      </c>
      <c r="O6502" s="3">
        <f t="shared" ref="O6502:O6565" si="1434">IF(F6502="Debit",H6502,0)</f>
        <v>0</v>
      </c>
      <c r="P6502" t="str">
        <f t="shared" ref="P6502:P6565" si="1435">TEXT(A6502,"d-mmm")</f>
        <v>12-Jun</v>
      </c>
      <c r="Q6502" s="9">
        <f t="shared" ref="Q6502:Q6565" si="1436">TIMEVALUE(TRIM(CLEAN(SUBSTITUTE(B6502,CHAR(34),""))))</f>
        <v>0.84722222222222221</v>
      </c>
      <c r="R6502" t="str">
        <f t="shared" ref="R6502:R6565" si="1437">IF(HOUR(Q6502)&lt;12,"Morning",IF(HOUR(Q6502)&lt;17,"Afternoon",IF(HOUR(Q6502)&lt;21,"Evening","Night")))</f>
        <v>Evening</v>
      </c>
      <c r="S6502" s="2">
        <f t="shared" ref="S6502:S6565" si="1438">DAY(A6502)</f>
        <v>12</v>
      </c>
      <c r="T6502" t="str">
        <f t="shared" ref="T6502:T6565" si="1439">IF(ISNUMBER(SEARCH("Recharge",C6502)),"Recharge",IF(ISNUMBER(SEARCH("Petrol",C6502)),"Fuel",IF(ISNUMBER(SEARCH("Restaurant",C6502)),"Food",IF(ISNUMBER(SEARCH("Amazon",C6502)),"Shopping",IF(ISNUMBER(SEARCH("Salary",C6502)),"Salary",IF(ISNUMBER(SEARCH("Paid to",C6502)),"UPI Transfer","Others"))))))</f>
        <v>Others</v>
      </c>
      <c r="U6502">
        <f t="shared" ref="U6502:U6565" si="1440">HOUR(Q6502)</f>
        <v>20</v>
      </c>
      <c r="V6502" t="str">
        <f t="shared" ref="V6502:V6565" si="1441">"FY Q"&amp;INT(MOD(MONTH(A6502)-4,12)/3)+1</f>
        <v>FY Q1</v>
      </c>
    </row>
    <row r="6503" spans="1:22" x14ac:dyDescent="0.3">
      <c r="A6503" s="18">
        <v>45456</v>
      </c>
      <c r="B6503" t="s">
        <v>2006</v>
      </c>
      <c r="C6503" t="s">
        <v>189</v>
      </c>
      <c r="D6503" t="s">
        <v>7623</v>
      </c>
      <c r="E6503">
        <v>267077354757</v>
      </c>
      <c r="F6503" t="s">
        <v>16</v>
      </c>
      <c r="G6503" t="s">
        <v>71</v>
      </c>
      <c r="H6503">
        <v>6616</v>
      </c>
      <c r="I6503" s="2">
        <f t="shared" si="1428"/>
        <v>2024</v>
      </c>
      <c r="J6503" s="2" t="str">
        <f t="shared" si="1429"/>
        <v>June</v>
      </c>
      <c r="K6503" s="2">
        <f t="shared" si="1430"/>
        <v>6</v>
      </c>
      <c r="L6503" s="2" t="str">
        <f t="shared" si="1431"/>
        <v>Thursday</v>
      </c>
      <c r="M6503" s="2">
        <f t="shared" si="1432"/>
        <v>24</v>
      </c>
      <c r="N6503" s="3">
        <f t="shared" si="1433"/>
        <v>6616</v>
      </c>
      <c r="O6503" s="3">
        <f t="shared" si="1434"/>
        <v>0</v>
      </c>
      <c r="P6503" t="str">
        <f t="shared" si="1435"/>
        <v>13-Jun</v>
      </c>
      <c r="Q6503" s="9">
        <f t="shared" si="1436"/>
        <v>0.3576388888888889</v>
      </c>
      <c r="R6503" t="str">
        <f t="shared" si="1437"/>
        <v>Morning</v>
      </c>
      <c r="S6503" s="2">
        <f t="shared" si="1438"/>
        <v>13</v>
      </c>
      <c r="T6503" t="str">
        <f t="shared" si="1439"/>
        <v>Others</v>
      </c>
      <c r="U6503">
        <f t="shared" si="1440"/>
        <v>8</v>
      </c>
      <c r="V6503" t="str">
        <f t="shared" si="1441"/>
        <v>FY Q1</v>
      </c>
    </row>
    <row r="6504" spans="1:22" x14ac:dyDescent="0.3">
      <c r="A6504" s="18">
        <v>45456</v>
      </c>
      <c r="B6504" t="s">
        <v>878</v>
      </c>
      <c r="C6504" t="s">
        <v>189</v>
      </c>
      <c r="D6504" t="s">
        <v>7624</v>
      </c>
      <c r="E6504">
        <v>782496676813</v>
      </c>
      <c r="F6504" t="s">
        <v>16</v>
      </c>
      <c r="G6504" t="s">
        <v>71</v>
      </c>
      <c r="H6504">
        <v>10595</v>
      </c>
      <c r="I6504" s="2">
        <f t="shared" si="1428"/>
        <v>2024</v>
      </c>
      <c r="J6504" s="2" t="str">
        <f t="shared" si="1429"/>
        <v>June</v>
      </c>
      <c r="K6504" s="2">
        <f t="shared" si="1430"/>
        <v>6</v>
      </c>
      <c r="L6504" s="2" t="str">
        <f t="shared" si="1431"/>
        <v>Thursday</v>
      </c>
      <c r="M6504" s="2">
        <f t="shared" si="1432"/>
        <v>24</v>
      </c>
      <c r="N6504" s="3">
        <f t="shared" si="1433"/>
        <v>10595</v>
      </c>
      <c r="O6504" s="3">
        <f t="shared" si="1434"/>
        <v>0</v>
      </c>
      <c r="P6504" t="str">
        <f t="shared" si="1435"/>
        <v>13-Jun</v>
      </c>
      <c r="Q6504" s="9">
        <f t="shared" si="1436"/>
        <v>0.55625000000000002</v>
      </c>
      <c r="R6504" t="str">
        <f t="shared" si="1437"/>
        <v>Afternoon</v>
      </c>
      <c r="S6504" s="2">
        <f t="shared" si="1438"/>
        <v>13</v>
      </c>
      <c r="T6504" t="str">
        <f t="shared" si="1439"/>
        <v>Others</v>
      </c>
      <c r="U6504">
        <f t="shared" si="1440"/>
        <v>13</v>
      </c>
      <c r="V6504" t="str">
        <f t="shared" si="1441"/>
        <v>FY Q1</v>
      </c>
    </row>
    <row r="6505" spans="1:22" x14ac:dyDescent="0.3">
      <c r="A6505" s="18">
        <v>45456</v>
      </c>
      <c r="B6505" t="s">
        <v>363</v>
      </c>
      <c r="C6505" t="s">
        <v>131</v>
      </c>
      <c r="D6505" t="s">
        <v>7625</v>
      </c>
      <c r="E6505">
        <v>483884865816</v>
      </c>
      <c r="F6505" t="s">
        <v>16</v>
      </c>
      <c r="G6505" t="s">
        <v>71</v>
      </c>
      <c r="H6505">
        <v>2040</v>
      </c>
      <c r="I6505" s="2">
        <f t="shared" si="1428"/>
        <v>2024</v>
      </c>
      <c r="J6505" s="2" t="str">
        <f t="shared" si="1429"/>
        <v>June</v>
      </c>
      <c r="K6505" s="2">
        <f t="shared" si="1430"/>
        <v>6</v>
      </c>
      <c r="L6505" s="2" t="str">
        <f t="shared" si="1431"/>
        <v>Thursday</v>
      </c>
      <c r="M6505" s="2">
        <f t="shared" si="1432"/>
        <v>24</v>
      </c>
      <c r="N6505" s="3">
        <f t="shared" si="1433"/>
        <v>2040</v>
      </c>
      <c r="O6505" s="3">
        <f t="shared" si="1434"/>
        <v>0</v>
      </c>
      <c r="P6505" t="str">
        <f t="shared" si="1435"/>
        <v>13-Jun</v>
      </c>
      <c r="Q6505" s="9">
        <f t="shared" si="1436"/>
        <v>0.62013888888888891</v>
      </c>
      <c r="R6505" t="str">
        <f t="shared" si="1437"/>
        <v>Afternoon</v>
      </c>
      <c r="S6505" s="2">
        <f t="shared" si="1438"/>
        <v>13</v>
      </c>
      <c r="T6505" t="str">
        <f t="shared" si="1439"/>
        <v>Others</v>
      </c>
      <c r="U6505">
        <f t="shared" si="1440"/>
        <v>14</v>
      </c>
      <c r="V6505" t="str">
        <f t="shared" si="1441"/>
        <v>FY Q1</v>
      </c>
    </row>
    <row r="6506" spans="1:22" x14ac:dyDescent="0.3">
      <c r="A6506" s="18">
        <v>45456</v>
      </c>
      <c r="B6506" t="s">
        <v>547</v>
      </c>
      <c r="C6506" t="s">
        <v>69</v>
      </c>
      <c r="D6506" t="s">
        <v>7626</v>
      </c>
      <c r="E6506">
        <v>911649202431</v>
      </c>
      <c r="F6506" t="s">
        <v>16</v>
      </c>
      <c r="G6506" t="s">
        <v>67</v>
      </c>
      <c r="H6506">
        <v>3284</v>
      </c>
      <c r="I6506" s="2">
        <f t="shared" si="1428"/>
        <v>2024</v>
      </c>
      <c r="J6506" s="2" t="str">
        <f t="shared" si="1429"/>
        <v>June</v>
      </c>
      <c r="K6506" s="2">
        <f t="shared" si="1430"/>
        <v>6</v>
      </c>
      <c r="L6506" s="2" t="str">
        <f t="shared" si="1431"/>
        <v>Thursday</v>
      </c>
      <c r="M6506" s="2">
        <f t="shared" si="1432"/>
        <v>24</v>
      </c>
      <c r="N6506" s="3">
        <f t="shared" si="1433"/>
        <v>3284</v>
      </c>
      <c r="O6506" s="3">
        <f t="shared" si="1434"/>
        <v>0</v>
      </c>
      <c r="P6506" t="str">
        <f t="shared" si="1435"/>
        <v>13-Jun</v>
      </c>
      <c r="Q6506" s="9">
        <f t="shared" si="1436"/>
        <v>0.7</v>
      </c>
      <c r="R6506" t="str">
        <f t="shared" si="1437"/>
        <v>Afternoon</v>
      </c>
      <c r="S6506" s="2">
        <f t="shared" si="1438"/>
        <v>13</v>
      </c>
      <c r="T6506" t="str">
        <f t="shared" si="1439"/>
        <v>Others</v>
      </c>
      <c r="U6506">
        <f t="shared" si="1440"/>
        <v>16</v>
      </c>
      <c r="V6506" t="str">
        <f t="shared" si="1441"/>
        <v>FY Q1</v>
      </c>
    </row>
    <row r="6507" spans="1:22" x14ac:dyDescent="0.3">
      <c r="A6507" s="18">
        <v>45456</v>
      </c>
      <c r="B6507" t="s">
        <v>416</v>
      </c>
      <c r="C6507" t="s">
        <v>101</v>
      </c>
      <c r="D6507" t="s">
        <v>7627</v>
      </c>
      <c r="E6507">
        <v>228788942445</v>
      </c>
      <c r="F6507" t="s">
        <v>15</v>
      </c>
      <c r="G6507" t="s">
        <v>71</v>
      </c>
      <c r="H6507">
        <v>10404</v>
      </c>
      <c r="I6507" s="2">
        <f t="shared" si="1428"/>
        <v>2024</v>
      </c>
      <c r="J6507" s="2" t="str">
        <f t="shared" si="1429"/>
        <v>June</v>
      </c>
      <c r="K6507" s="2">
        <f t="shared" si="1430"/>
        <v>6</v>
      </c>
      <c r="L6507" s="2" t="str">
        <f t="shared" si="1431"/>
        <v>Thursday</v>
      </c>
      <c r="M6507" s="2">
        <f t="shared" si="1432"/>
        <v>24</v>
      </c>
      <c r="N6507" s="3">
        <f t="shared" si="1433"/>
        <v>0</v>
      </c>
      <c r="O6507" s="3">
        <f t="shared" si="1434"/>
        <v>10404</v>
      </c>
      <c r="P6507" t="str">
        <f t="shared" si="1435"/>
        <v>13-Jun</v>
      </c>
      <c r="Q6507" s="9">
        <f t="shared" si="1436"/>
        <v>0.77708333333333335</v>
      </c>
      <c r="R6507" t="str">
        <f t="shared" si="1437"/>
        <v>Evening</v>
      </c>
      <c r="S6507" s="2">
        <f t="shared" si="1438"/>
        <v>13</v>
      </c>
      <c r="T6507" t="str">
        <f t="shared" si="1439"/>
        <v>Recharge</v>
      </c>
      <c r="U6507">
        <f t="shared" si="1440"/>
        <v>18</v>
      </c>
      <c r="V6507" t="str">
        <f t="shared" si="1441"/>
        <v>FY Q1</v>
      </c>
    </row>
    <row r="6508" spans="1:22" x14ac:dyDescent="0.3">
      <c r="A6508" s="18">
        <v>45456</v>
      </c>
      <c r="B6508" t="s">
        <v>1599</v>
      </c>
      <c r="C6508" t="s">
        <v>79</v>
      </c>
      <c r="D6508" t="s">
        <v>7628</v>
      </c>
      <c r="E6508">
        <v>855008109126</v>
      </c>
      <c r="F6508" t="s">
        <v>16</v>
      </c>
      <c r="G6508" t="s">
        <v>67</v>
      </c>
      <c r="H6508">
        <v>12450</v>
      </c>
      <c r="I6508" s="2">
        <f t="shared" si="1428"/>
        <v>2024</v>
      </c>
      <c r="J6508" s="2" t="str">
        <f t="shared" si="1429"/>
        <v>June</v>
      </c>
      <c r="K6508" s="2">
        <f t="shared" si="1430"/>
        <v>6</v>
      </c>
      <c r="L6508" s="2" t="str">
        <f t="shared" si="1431"/>
        <v>Thursday</v>
      </c>
      <c r="M6508" s="2">
        <f t="shared" si="1432"/>
        <v>24</v>
      </c>
      <c r="N6508" s="3">
        <f t="shared" si="1433"/>
        <v>12450</v>
      </c>
      <c r="O6508" s="3">
        <f t="shared" si="1434"/>
        <v>0</v>
      </c>
      <c r="P6508" t="str">
        <f t="shared" si="1435"/>
        <v>13-Jun</v>
      </c>
      <c r="Q6508" s="9">
        <f t="shared" si="1436"/>
        <v>0.80486111111111114</v>
      </c>
      <c r="R6508" t="str">
        <f t="shared" si="1437"/>
        <v>Evening</v>
      </c>
      <c r="S6508" s="2">
        <f t="shared" si="1438"/>
        <v>13</v>
      </c>
      <c r="T6508" t="str">
        <f t="shared" si="1439"/>
        <v>Others</v>
      </c>
      <c r="U6508">
        <f t="shared" si="1440"/>
        <v>19</v>
      </c>
      <c r="V6508" t="str">
        <f t="shared" si="1441"/>
        <v>FY Q1</v>
      </c>
    </row>
    <row r="6509" spans="1:22" x14ac:dyDescent="0.3">
      <c r="A6509" s="18">
        <v>45456</v>
      </c>
      <c r="B6509" t="s">
        <v>636</v>
      </c>
      <c r="C6509" t="s">
        <v>92</v>
      </c>
      <c r="D6509" t="s">
        <v>7629</v>
      </c>
      <c r="E6509">
        <v>722930717018</v>
      </c>
      <c r="F6509" t="s">
        <v>15</v>
      </c>
      <c r="G6509" t="s">
        <v>71</v>
      </c>
      <c r="H6509">
        <v>7811</v>
      </c>
      <c r="I6509" s="2">
        <f t="shared" si="1428"/>
        <v>2024</v>
      </c>
      <c r="J6509" s="2" t="str">
        <f t="shared" si="1429"/>
        <v>June</v>
      </c>
      <c r="K6509" s="2">
        <f t="shared" si="1430"/>
        <v>6</v>
      </c>
      <c r="L6509" s="2" t="str">
        <f t="shared" si="1431"/>
        <v>Thursday</v>
      </c>
      <c r="M6509" s="2">
        <f t="shared" si="1432"/>
        <v>24</v>
      </c>
      <c r="N6509" s="3">
        <f t="shared" si="1433"/>
        <v>0</v>
      </c>
      <c r="O6509" s="3">
        <f t="shared" si="1434"/>
        <v>7811</v>
      </c>
      <c r="P6509" t="str">
        <f t="shared" si="1435"/>
        <v>13-Jun</v>
      </c>
      <c r="Q6509" s="9">
        <f t="shared" si="1436"/>
        <v>0.92361111111111116</v>
      </c>
      <c r="R6509" t="str">
        <f t="shared" si="1437"/>
        <v>Night</v>
      </c>
      <c r="S6509" s="2">
        <f t="shared" si="1438"/>
        <v>13</v>
      </c>
      <c r="T6509" t="str">
        <f t="shared" si="1439"/>
        <v>UPI Transfer</v>
      </c>
      <c r="U6509">
        <f t="shared" si="1440"/>
        <v>22</v>
      </c>
      <c r="V6509" t="str">
        <f t="shared" si="1441"/>
        <v>FY Q1</v>
      </c>
    </row>
    <row r="6510" spans="1:22" x14ac:dyDescent="0.3">
      <c r="A6510" s="18">
        <v>45457</v>
      </c>
      <c r="B6510" t="s">
        <v>1176</v>
      </c>
      <c r="C6510" t="s">
        <v>209</v>
      </c>
      <c r="D6510" t="s">
        <v>7630</v>
      </c>
      <c r="E6510">
        <v>760291509196</v>
      </c>
      <c r="F6510" t="s">
        <v>15</v>
      </c>
      <c r="G6510" t="s">
        <v>67</v>
      </c>
      <c r="H6510">
        <v>5502</v>
      </c>
      <c r="I6510" s="2">
        <f t="shared" si="1428"/>
        <v>2024</v>
      </c>
      <c r="J6510" s="2" t="str">
        <f t="shared" si="1429"/>
        <v>June</v>
      </c>
      <c r="K6510" s="2">
        <f t="shared" si="1430"/>
        <v>6</v>
      </c>
      <c r="L6510" s="2" t="str">
        <f t="shared" si="1431"/>
        <v>Friday</v>
      </c>
      <c r="M6510" s="2">
        <f t="shared" si="1432"/>
        <v>24</v>
      </c>
      <c r="N6510" s="3">
        <f t="shared" si="1433"/>
        <v>0</v>
      </c>
      <c r="O6510" s="3">
        <f t="shared" si="1434"/>
        <v>5502</v>
      </c>
      <c r="P6510" t="str">
        <f t="shared" si="1435"/>
        <v>14-Jun</v>
      </c>
      <c r="Q6510" s="9">
        <f t="shared" si="1436"/>
        <v>0.71458333333333335</v>
      </c>
      <c r="R6510" t="str">
        <f t="shared" si="1437"/>
        <v>Evening</v>
      </c>
      <c r="S6510" s="2">
        <f t="shared" si="1438"/>
        <v>14</v>
      </c>
      <c r="T6510" t="str">
        <f t="shared" si="1439"/>
        <v>UPI Transfer</v>
      </c>
      <c r="U6510">
        <f t="shared" si="1440"/>
        <v>17</v>
      </c>
      <c r="V6510" t="str">
        <f t="shared" si="1441"/>
        <v>FY Q1</v>
      </c>
    </row>
    <row r="6511" spans="1:22" x14ac:dyDescent="0.3">
      <c r="A6511" s="18">
        <v>45458</v>
      </c>
      <c r="B6511" t="s">
        <v>1381</v>
      </c>
      <c r="C6511" t="s">
        <v>219</v>
      </c>
      <c r="D6511" t="s">
        <v>7631</v>
      </c>
      <c r="E6511">
        <v>89143360284</v>
      </c>
      <c r="F6511" t="s">
        <v>15</v>
      </c>
      <c r="G6511" t="s">
        <v>67</v>
      </c>
      <c r="H6511">
        <v>9415</v>
      </c>
      <c r="I6511" s="2">
        <f t="shared" si="1428"/>
        <v>2024</v>
      </c>
      <c r="J6511" s="2" t="str">
        <f t="shared" si="1429"/>
        <v>June</v>
      </c>
      <c r="K6511" s="2">
        <f t="shared" si="1430"/>
        <v>6</v>
      </c>
      <c r="L6511" s="2" t="str">
        <f t="shared" si="1431"/>
        <v>Saturday</v>
      </c>
      <c r="M6511" s="2">
        <f t="shared" si="1432"/>
        <v>24</v>
      </c>
      <c r="N6511" s="3">
        <f t="shared" si="1433"/>
        <v>0</v>
      </c>
      <c r="O6511" s="3">
        <f t="shared" si="1434"/>
        <v>9415</v>
      </c>
      <c r="P6511" t="str">
        <f t="shared" si="1435"/>
        <v>15-Jun</v>
      </c>
      <c r="Q6511" s="9">
        <f t="shared" si="1436"/>
        <v>0.62361111111111112</v>
      </c>
      <c r="R6511" t="str">
        <f t="shared" si="1437"/>
        <v>Afternoon</v>
      </c>
      <c r="S6511" s="2">
        <f t="shared" si="1438"/>
        <v>15</v>
      </c>
      <c r="T6511" t="str">
        <f t="shared" si="1439"/>
        <v>UPI Transfer</v>
      </c>
      <c r="U6511">
        <f t="shared" si="1440"/>
        <v>14</v>
      </c>
      <c r="V6511" t="str">
        <f t="shared" si="1441"/>
        <v>FY Q1</v>
      </c>
    </row>
    <row r="6512" spans="1:22" x14ac:dyDescent="0.3">
      <c r="A6512" s="18">
        <v>45458</v>
      </c>
      <c r="B6512" t="s">
        <v>5106</v>
      </c>
      <c r="C6512" t="s">
        <v>101</v>
      </c>
      <c r="D6512" t="s">
        <v>7632</v>
      </c>
      <c r="E6512">
        <v>319180242725</v>
      </c>
      <c r="F6512" t="s">
        <v>15</v>
      </c>
      <c r="G6512" t="s">
        <v>67</v>
      </c>
      <c r="H6512">
        <v>4748</v>
      </c>
      <c r="I6512" s="2">
        <f t="shared" si="1428"/>
        <v>2024</v>
      </c>
      <c r="J6512" s="2" t="str">
        <f t="shared" si="1429"/>
        <v>June</v>
      </c>
      <c r="K6512" s="2">
        <f t="shared" si="1430"/>
        <v>6</v>
      </c>
      <c r="L6512" s="2" t="str">
        <f t="shared" si="1431"/>
        <v>Saturday</v>
      </c>
      <c r="M6512" s="2">
        <f t="shared" si="1432"/>
        <v>24</v>
      </c>
      <c r="N6512" s="3">
        <f t="shared" si="1433"/>
        <v>0</v>
      </c>
      <c r="O6512" s="3">
        <f t="shared" si="1434"/>
        <v>4748</v>
      </c>
      <c r="P6512" t="str">
        <f t="shared" si="1435"/>
        <v>15-Jun</v>
      </c>
      <c r="Q6512" s="9">
        <f t="shared" si="1436"/>
        <v>0.87986111111111109</v>
      </c>
      <c r="R6512" t="str">
        <f t="shared" si="1437"/>
        <v>Night</v>
      </c>
      <c r="S6512" s="2">
        <f t="shared" si="1438"/>
        <v>15</v>
      </c>
      <c r="T6512" t="str">
        <f t="shared" si="1439"/>
        <v>Recharge</v>
      </c>
      <c r="U6512">
        <f t="shared" si="1440"/>
        <v>21</v>
      </c>
      <c r="V6512" t="str">
        <f t="shared" si="1441"/>
        <v>FY Q1</v>
      </c>
    </row>
    <row r="6513" spans="1:22" x14ac:dyDescent="0.3">
      <c r="A6513" s="18">
        <v>45458</v>
      </c>
      <c r="B6513" t="s">
        <v>2465</v>
      </c>
      <c r="C6513" t="s">
        <v>200</v>
      </c>
      <c r="D6513" t="s">
        <v>7633</v>
      </c>
      <c r="E6513">
        <v>898324592400</v>
      </c>
      <c r="F6513" t="s">
        <v>15</v>
      </c>
      <c r="G6513" t="s">
        <v>67</v>
      </c>
      <c r="H6513">
        <v>8010</v>
      </c>
      <c r="I6513" s="2">
        <f t="shared" si="1428"/>
        <v>2024</v>
      </c>
      <c r="J6513" s="2" t="str">
        <f t="shared" si="1429"/>
        <v>June</v>
      </c>
      <c r="K6513" s="2">
        <f t="shared" si="1430"/>
        <v>6</v>
      </c>
      <c r="L6513" s="2" t="str">
        <f t="shared" si="1431"/>
        <v>Saturday</v>
      </c>
      <c r="M6513" s="2">
        <f t="shared" si="1432"/>
        <v>24</v>
      </c>
      <c r="N6513" s="3">
        <f t="shared" si="1433"/>
        <v>0</v>
      </c>
      <c r="O6513" s="3">
        <f t="shared" si="1434"/>
        <v>8010</v>
      </c>
      <c r="P6513" t="str">
        <f t="shared" si="1435"/>
        <v>15-Jun</v>
      </c>
      <c r="Q6513" s="9">
        <f t="shared" si="1436"/>
        <v>0.92569444444444449</v>
      </c>
      <c r="R6513" t="str">
        <f t="shared" si="1437"/>
        <v>Night</v>
      </c>
      <c r="S6513" s="2">
        <f t="shared" si="1438"/>
        <v>15</v>
      </c>
      <c r="T6513" t="str">
        <f t="shared" si="1439"/>
        <v>UPI Transfer</v>
      </c>
      <c r="U6513">
        <f t="shared" si="1440"/>
        <v>22</v>
      </c>
      <c r="V6513" t="str">
        <f t="shared" si="1441"/>
        <v>FY Q1</v>
      </c>
    </row>
    <row r="6514" spans="1:22" x14ac:dyDescent="0.3">
      <c r="A6514" s="18">
        <v>45459</v>
      </c>
      <c r="B6514" t="s">
        <v>4851</v>
      </c>
      <c r="C6514" t="s">
        <v>797</v>
      </c>
      <c r="D6514" t="s">
        <v>7634</v>
      </c>
      <c r="E6514">
        <v>296339984179</v>
      </c>
      <c r="F6514" t="s">
        <v>15</v>
      </c>
      <c r="G6514" t="s">
        <v>71</v>
      </c>
      <c r="H6514">
        <v>6222</v>
      </c>
      <c r="I6514" s="2">
        <f t="shared" si="1428"/>
        <v>2024</v>
      </c>
      <c r="J6514" s="2" t="str">
        <f t="shared" si="1429"/>
        <v>June</v>
      </c>
      <c r="K6514" s="2">
        <f t="shared" si="1430"/>
        <v>6</v>
      </c>
      <c r="L6514" s="2" t="str">
        <f t="shared" si="1431"/>
        <v>Sunday</v>
      </c>
      <c r="M6514" s="2">
        <f t="shared" si="1432"/>
        <v>25</v>
      </c>
      <c r="N6514" s="3">
        <f t="shared" si="1433"/>
        <v>0</v>
      </c>
      <c r="O6514" s="3">
        <f t="shared" si="1434"/>
        <v>6222</v>
      </c>
      <c r="P6514" t="str">
        <f t="shared" si="1435"/>
        <v>16-Jun</v>
      </c>
      <c r="Q6514" s="9">
        <f t="shared" si="1436"/>
        <v>0.34791666666666665</v>
      </c>
      <c r="R6514" t="str">
        <f t="shared" si="1437"/>
        <v>Morning</v>
      </c>
      <c r="S6514" s="2">
        <f t="shared" si="1438"/>
        <v>16</v>
      </c>
      <c r="T6514" t="str">
        <f t="shared" si="1439"/>
        <v>UPI Transfer</v>
      </c>
      <c r="U6514">
        <f t="shared" si="1440"/>
        <v>8</v>
      </c>
      <c r="V6514" t="str">
        <f t="shared" si="1441"/>
        <v>FY Q1</v>
      </c>
    </row>
    <row r="6515" spans="1:22" x14ac:dyDescent="0.3">
      <c r="A6515" s="18">
        <v>45459</v>
      </c>
      <c r="B6515" t="s">
        <v>2419</v>
      </c>
      <c r="C6515" t="s">
        <v>76</v>
      </c>
      <c r="D6515" t="s">
        <v>7635</v>
      </c>
      <c r="E6515">
        <v>717338795038</v>
      </c>
      <c r="F6515" t="s">
        <v>16</v>
      </c>
      <c r="G6515" t="s">
        <v>71</v>
      </c>
      <c r="H6515">
        <v>16180</v>
      </c>
      <c r="I6515" s="2">
        <f t="shared" si="1428"/>
        <v>2024</v>
      </c>
      <c r="J6515" s="2" t="str">
        <f t="shared" si="1429"/>
        <v>June</v>
      </c>
      <c r="K6515" s="2">
        <f t="shared" si="1430"/>
        <v>6</v>
      </c>
      <c r="L6515" s="2" t="str">
        <f t="shared" si="1431"/>
        <v>Sunday</v>
      </c>
      <c r="M6515" s="2">
        <f t="shared" si="1432"/>
        <v>25</v>
      </c>
      <c r="N6515" s="3">
        <f t="shared" si="1433"/>
        <v>16180</v>
      </c>
      <c r="O6515" s="3">
        <f t="shared" si="1434"/>
        <v>0</v>
      </c>
      <c r="P6515" t="str">
        <f t="shared" si="1435"/>
        <v>16-Jun</v>
      </c>
      <c r="Q6515" s="9">
        <f t="shared" si="1436"/>
        <v>0.75416666666666665</v>
      </c>
      <c r="R6515" t="str">
        <f t="shared" si="1437"/>
        <v>Evening</v>
      </c>
      <c r="S6515" s="2">
        <f t="shared" si="1438"/>
        <v>16</v>
      </c>
      <c r="T6515" t="str">
        <f t="shared" si="1439"/>
        <v>Others</v>
      </c>
      <c r="U6515">
        <f t="shared" si="1440"/>
        <v>18</v>
      </c>
      <c r="V6515" t="str">
        <f t="shared" si="1441"/>
        <v>FY Q1</v>
      </c>
    </row>
    <row r="6516" spans="1:22" x14ac:dyDescent="0.3">
      <c r="A6516" s="18">
        <v>45459</v>
      </c>
      <c r="B6516" t="s">
        <v>973</v>
      </c>
      <c r="C6516" t="s">
        <v>282</v>
      </c>
      <c r="D6516" t="s">
        <v>7636</v>
      </c>
      <c r="E6516">
        <v>232782072115</v>
      </c>
      <c r="F6516" t="s">
        <v>16</v>
      </c>
      <c r="G6516" t="s">
        <v>67</v>
      </c>
      <c r="H6516">
        <v>11501</v>
      </c>
      <c r="I6516" s="2">
        <f t="shared" si="1428"/>
        <v>2024</v>
      </c>
      <c r="J6516" s="2" t="str">
        <f t="shared" si="1429"/>
        <v>June</v>
      </c>
      <c r="K6516" s="2">
        <f t="shared" si="1430"/>
        <v>6</v>
      </c>
      <c r="L6516" s="2" t="str">
        <f t="shared" si="1431"/>
        <v>Sunday</v>
      </c>
      <c r="M6516" s="2">
        <f t="shared" si="1432"/>
        <v>25</v>
      </c>
      <c r="N6516" s="3">
        <f t="shared" si="1433"/>
        <v>11501</v>
      </c>
      <c r="O6516" s="3">
        <f t="shared" si="1434"/>
        <v>0</v>
      </c>
      <c r="P6516" t="str">
        <f t="shared" si="1435"/>
        <v>16-Jun</v>
      </c>
      <c r="Q6516" s="9">
        <f t="shared" si="1436"/>
        <v>0.86250000000000004</v>
      </c>
      <c r="R6516" t="str">
        <f t="shared" si="1437"/>
        <v>Evening</v>
      </c>
      <c r="S6516" s="2">
        <f t="shared" si="1438"/>
        <v>16</v>
      </c>
      <c r="T6516" t="str">
        <f t="shared" si="1439"/>
        <v>Others</v>
      </c>
      <c r="U6516">
        <f t="shared" si="1440"/>
        <v>20</v>
      </c>
      <c r="V6516" t="str">
        <f t="shared" si="1441"/>
        <v>FY Q1</v>
      </c>
    </row>
    <row r="6517" spans="1:22" x14ac:dyDescent="0.3">
      <c r="A6517" s="18">
        <v>45460</v>
      </c>
      <c r="B6517" t="s">
        <v>5289</v>
      </c>
      <c r="C6517" t="s">
        <v>189</v>
      </c>
      <c r="D6517" t="s">
        <v>7637</v>
      </c>
      <c r="E6517">
        <v>842999946034</v>
      </c>
      <c r="F6517" t="s">
        <v>16</v>
      </c>
      <c r="G6517" t="s">
        <v>67</v>
      </c>
      <c r="H6517">
        <v>3184</v>
      </c>
      <c r="I6517" s="2">
        <f t="shared" si="1428"/>
        <v>2024</v>
      </c>
      <c r="J6517" s="2" t="str">
        <f t="shared" si="1429"/>
        <v>June</v>
      </c>
      <c r="K6517" s="2">
        <f t="shared" si="1430"/>
        <v>6</v>
      </c>
      <c r="L6517" s="2" t="str">
        <f t="shared" si="1431"/>
        <v>Monday</v>
      </c>
      <c r="M6517" s="2">
        <f t="shared" si="1432"/>
        <v>25</v>
      </c>
      <c r="N6517" s="3">
        <f t="shared" si="1433"/>
        <v>3184</v>
      </c>
      <c r="O6517" s="3">
        <f t="shared" si="1434"/>
        <v>0</v>
      </c>
      <c r="P6517" t="str">
        <f t="shared" si="1435"/>
        <v>17-Jun</v>
      </c>
      <c r="Q6517" s="9">
        <f t="shared" si="1436"/>
        <v>0.32013888888888886</v>
      </c>
      <c r="R6517" t="str">
        <f t="shared" si="1437"/>
        <v>Morning</v>
      </c>
      <c r="S6517" s="2">
        <f t="shared" si="1438"/>
        <v>17</v>
      </c>
      <c r="T6517" t="str">
        <f t="shared" si="1439"/>
        <v>Others</v>
      </c>
      <c r="U6517">
        <f t="shared" si="1440"/>
        <v>7</v>
      </c>
      <c r="V6517" t="str">
        <f t="shared" si="1441"/>
        <v>FY Q1</v>
      </c>
    </row>
    <row r="6518" spans="1:22" x14ac:dyDescent="0.3">
      <c r="A6518" s="18">
        <v>45460</v>
      </c>
      <c r="B6518" t="s">
        <v>1171</v>
      </c>
      <c r="C6518" t="s">
        <v>375</v>
      </c>
      <c r="D6518" t="s">
        <v>7638</v>
      </c>
      <c r="E6518">
        <v>395641101197</v>
      </c>
      <c r="F6518" t="s">
        <v>15</v>
      </c>
      <c r="G6518" t="s">
        <v>71</v>
      </c>
      <c r="H6518">
        <v>11555</v>
      </c>
      <c r="I6518" s="2">
        <f t="shared" si="1428"/>
        <v>2024</v>
      </c>
      <c r="J6518" s="2" t="str">
        <f t="shared" si="1429"/>
        <v>June</v>
      </c>
      <c r="K6518" s="2">
        <f t="shared" si="1430"/>
        <v>6</v>
      </c>
      <c r="L6518" s="2" t="str">
        <f t="shared" si="1431"/>
        <v>Monday</v>
      </c>
      <c r="M6518" s="2">
        <f t="shared" si="1432"/>
        <v>25</v>
      </c>
      <c r="N6518" s="3">
        <f t="shared" si="1433"/>
        <v>0</v>
      </c>
      <c r="O6518" s="3">
        <f t="shared" si="1434"/>
        <v>11555</v>
      </c>
      <c r="P6518" t="str">
        <f t="shared" si="1435"/>
        <v>17-Jun</v>
      </c>
      <c r="Q6518" s="9">
        <f t="shared" si="1436"/>
        <v>0.58333333333333337</v>
      </c>
      <c r="R6518" t="str">
        <f t="shared" si="1437"/>
        <v>Afternoon</v>
      </c>
      <c r="S6518" s="2">
        <f t="shared" si="1438"/>
        <v>17</v>
      </c>
      <c r="T6518" t="str">
        <f t="shared" si="1439"/>
        <v>UPI Transfer</v>
      </c>
      <c r="U6518">
        <f t="shared" si="1440"/>
        <v>14</v>
      </c>
      <c r="V6518" t="str">
        <f t="shared" si="1441"/>
        <v>FY Q1</v>
      </c>
    </row>
    <row r="6519" spans="1:22" x14ac:dyDescent="0.3">
      <c r="A6519" s="18">
        <v>45460</v>
      </c>
      <c r="B6519" t="s">
        <v>849</v>
      </c>
      <c r="C6519" t="s">
        <v>254</v>
      </c>
      <c r="D6519" t="s">
        <v>7639</v>
      </c>
      <c r="E6519">
        <v>782333567432</v>
      </c>
      <c r="F6519" t="s">
        <v>16</v>
      </c>
      <c r="G6519" t="s">
        <v>71</v>
      </c>
      <c r="H6519">
        <v>5829</v>
      </c>
      <c r="I6519" s="2">
        <f t="shared" si="1428"/>
        <v>2024</v>
      </c>
      <c r="J6519" s="2" t="str">
        <f t="shared" si="1429"/>
        <v>June</v>
      </c>
      <c r="K6519" s="2">
        <f t="shared" si="1430"/>
        <v>6</v>
      </c>
      <c r="L6519" s="2" t="str">
        <f t="shared" si="1431"/>
        <v>Monday</v>
      </c>
      <c r="M6519" s="2">
        <f t="shared" si="1432"/>
        <v>25</v>
      </c>
      <c r="N6519" s="3">
        <f t="shared" si="1433"/>
        <v>5829</v>
      </c>
      <c r="O6519" s="3">
        <f t="shared" si="1434"/>
        <v>0</v>
      </c>
      <c r="P6519" t="str">
        <f t="shared" si="1435"/>
        <v>17-Jun</v>
      </c>
      <c r="Q6519" s="9">
        <f t="shared" si="1436"/>
        <v>0.75486111111111109</v>
      </c>
      <c r="R6519" t="str">
        <f t="shared" si="1437"/>
        <v>Evening</v>
      </c>
      <c r="S6519" s="2">
        <f t="shared" si="1438"/>
        <v>17</v>
      </c>
      <c r="T6519" t="str">
        <f t="shared" si="1439"/>
        <v>Others</v>
      </c>
      <c r="U6519">
        <f t="shared" si="1440"/>
        <v>18</v>
      </c>
      <c r="V6519" t="str">
        <f t="shared" si="1441"/>
        <v>FY Q1</v>
      </c>
    </row>
    <row r="6520" spans="1:22" x14ac:dyDescent="0.3">
      <c r="A6520" s="18">
        <v>45461</v>
      </c>
      <c r="B6520" t="s">
        <v>514</v>
      </c>
      <c r="C6520" t="s">
        <v>98</v>
      </c>
      <c r="D6520" t="s">
        <v>7640</v>
      </c>
      <c r="E6520">
        <v>438362470235</v>
      </c>
      <c r="F6520" t="s">
        <v>15</v>
      </c>
      <c r="G6520" t="s">
        <v>67</v>
      </c>
      <c r="H6520">
        <v>4182</v>
      </c>
      <c r="I6520" s="2">
        <f t="shared" si="1428"/>
        <v>2024</v>
      </c>
      <c r="J6520" s="2" t="str">
        <f t="shared" si="1429"/>
        <v>June</v>
      </c>
      <c r="K6520" s="2">
        <f t="shared" si="1430"/>
        <v>6</v>
      </c>
      <c r="L6520" s="2" t="str">
        <f t="shared" si="1431"/>
        <v>Tuesday</v>
      </c>
      <c r="M6520" s="2">
        <f t="shared" si="1432"/>
        <v>25</v>
      </c>
      <c r="N6520" s="3">
        <f t="shared" si="1433"/>
        <v>0</v>
      </c>
      <c r="O6520" s="3">
        <f t="shared" si="1434"/>
        <v>4182</v>
      </c>
      <c r="P6520" t="str">
        <f t="shared" si="1435"/>
        <v>18-Jun</v>
      </c>
      <c r="Q6520" s="9">
        <f t="shared" si="1436"/>
        <v>0.42222222222222222</v>
      </c>
      <c r="R6520" t="str">
        <f t="shared" si="1437"/>
        <v>Morning</v>
      </c>
      <c r="S6520" s="2">
        <f t="shared" si="1438"/>
        <v>18</v>
      </c>
      <c r="T6520" t="str">
        <f t="shared" si="1439"/>
        <v>UPI Transfer</v>
      </c>
      <c r="U6520">
        <f t="shared" si="1440"/>
        <v>10</v>
      </c>
      <c r="V6520" t="str">
        <f t="shared" si="1441"/>
        <v>FY Q1</v>
      </c>
    </row>
    <row r="6521" spans="1:22" x14ac:dyDescent="0.3">
      <c r="A6521" s="18">
        <v>45461</v>
      </c>
      <c r="B6521" t="s">
        <v>2534</v>
      </c>
      <c r="C6521" t="s">
        <v>76</v>
      </c>
      <c r="D6521" t="s">
        <v>7641</v>
      </c>
      <c r="E6521">
        <v>968594634301</v>
      </c>
      <c r="F6521" t="s">
        <v>16</v>
      </c>
      <c r="G6521" t="s">
        <v>71</v>
      </c>
      <c r="H6521">
        <v>7369</v>
      </c>
      <c r="I6521" s="2">
        <f t="shared" si="1428"/>
        <v>2024</v>
      </c>
      <c r="J6521" s="2" t="str">
        <f t="shared" si="1429"/>
        <v>June</v>
      </c>
      <c r="K6521" s="2">
        <f t="shared" si="1430"/>
        <v>6</v>
      </c>
      <c r="L6521" s="2" t="str">
        <f t="shared" si="1431"/>
        <v>Tuesday</v>
      </c>
      <c r="M6521" s="2">
        <f t="shared" si="1432"/>
        <v>25</v>
      </c>
      <c r="N6521" s="3">
        <f t="shared" si="1433"/>
        <v>7369</v>
      </c>
      <c r="O6521" s="3">
        <f t="shared" si="1434"/>
        <v>0</v>
      </c>
      <c r="P6521" t="str">
        <f t="shared" si="1435"/>
        <v>18-Jun</v>
      </c>
      <c r="Q6521" s="9">
        <f t="shared" si="1436"/>
        <v>0.53680555555555554</v>
      </c>
      <c r="R6521" t="str">
        <f t="shared" si="1437"/>
        <v>Afternoon</v>
      </c>
      <c r="S6521" s="2">
        <f t="shared" si="1438"/>
        <v>18</v>
      </c>
      <c r="T6521" t="str">
        <f t="shared" si="1439"/>
        <v>Others</v>
      </c>
      <c r="U6521">
        <f t="shared" si="1440"/>
        <v>12</v>
      </c>
      <c r="V6521" t="str">
        <f t="shared" si="1441"/>
        <v>FY Q1</v>
      </c>
    </row>
    <row r="6522" spans="1:22" x14ac:dyDescent="0.3">
      <c r="A6522" s="18">
        <v>45461</v>
      </c>
      <c r="B6522" t="s">
        <v>304</v>
      </c>
      <c r="C6522" t="s">
        <v>85</v>
      </c>
      <c r="D6522" t="s">
        <v>7642</v>
      </c>
      <c r="E6522">
        <v>705183520997</v>
      </c>
      <c r="F6522" t="s">
        <v>16</v>
      </c>
      <c r="G6522" t="s">
        <v>67</v>
      </c>
      <c r="H6522">
        <v>7307</v>
      </c>
      <c r="I6522" s="2">
        <f t="shared" si="1428"/>
        <v>2024</v>
      </c>
      <c r="J6522" s="2" t="str">
        <f t="shared" si="1429"/>
        <v>June</v>
      </c>
      <c r="K6522" s="2">
        <f t="shared" si="1430"/>
        <v>6</v>
      </c>
      <c r="L6522" s="2" t="str">
        <f t="shared" si="1431"/>
        <v>Tuesday</v>
      </c>
      <c r="M6522" s="2">
        <f t="shared" si="1432"/>
        <v>25</v>
      </c>
      <c r="N6522" s="3">
        <f t="shared" si="1433"/>
        <v>7307</v>
      </c>
      <c r="O6522" s="3">
        <f t="shared" si="1434"/>
        <v>0</v>
      </c>
      <c r="P6522" t="str">
        <f t="shared" si="1435"/>
        <v>18-Jun</v>
      </c>
      <c r="Q6522" s="9">
        <f t="shared" si="1436"/>
        <v>0.61736111111111114</v>
      </c>
      <c r="R6522" t="str">
        <f t="shared" si="1437"/>
        <v>Afternoon</v>
      </c>
      <c r="S6522" s="2">
        <f t="shared" si="1438"/>
        <v>18</v>
      </c>
      <c r="T6522" t="str">
        <f t="shared" si="1439"/>
        <v>Others</v>
      </c>
      <c r="U6522">
        <f t="shared" si="1440"/>
        <v>14</v>
      </c>
      <c r="V6522" t="str">
        <f t="shared" si="1441"/>
        <v>FY Q1</v>
      </c>
    </row>
    <row r="6523" spans="1:22" x14ac:dyDescent="0.3">
      <c r="A6523" s="18">
        <v>45461</v>
      </c>
      <c r="B6523" t="s">
        <v>482</v>
      </c>
      <c r="C6523" t="s">
        <v>209</v>
      </c>
      <c r="D6523" t="s">
        <v>7643</v>
      </c>
      <c r="E6523">
        <v>765868363230</v>
      </c>
      <c r="F6523" t="s">
        <v>15</v>
      </c>
      <c r="G6523" t="s">
        <v>71</v>
      </c>
      <c r="H6523">
        <v>14183</v>
      </c>
      <c r="I6523" s="2">
        <f t="shared" si="1428"/>
        <v>2024</v>
      </c>
      <c r="J6523" s="2" t="str">
        <f t="shared" si="1429"/>
        <v>June</v>
      </c>
      <c r="K6523" s="2">
        <f t="shared" si="1430"/>
        <v>6</v>
      </c>
      <c r="L6523" s="2" t="str">
        <f t="shared" si="1431"/>
        <v>Tuesday</v>
      </c>
      <c r="M6523" s="2">
        <f t="shared" si="1432"/>
        <v>25</v>
      </c>
      <c r="N6523" s="3">
        <f t="shared" si="1433"/>
        <v>0</v>
      </c>
      <c r="O6523" s="3">
        <f t="shared" si="1434"/>
        <v>14183</v>
      </c>
      <c r="P6523" t="str">
        <f t="shared" si="1435"/>
        <v>18-Jun</v>
      </c>
      <c r="Q6523" s="9">
        <f t="shared" si="1436"/>
        <v>0.70763888888888893</v>
      </c>
      <c r="R6523" t="str">
        <f t="shared" si="1437"/>
        <v>Afternoon</v>
      </c>
      <c r="S6523" s="2">
        <f t="shared" si="1438"/>
        <v>18</v>
      </c>
      <c r="T6523" t="str">
        <f t="shared" si="1439"/>
        <v>UPI Transfer</v>
      </c>
      <c r="U6523">
        <f t="shared" si="1440"/>
        <v>16</v>
      </c>
      <c r="V6523" t="str">
        <f t="shared" si="1441"/>
        <v>FY Q1</v>
      </c>
    </row>
    <row r="6524" spans="1:22" x14ac:dyDescent="0.3">
      <c r="A6524" s="18">
        <v>45462</v>
      </c>
      <c r="B6524" t="s">
        <v>272</v>
      </c>
      <c r="C6524" t="s">
        <v>282</v>
      </c>
      <c r="D6524" t="s">
        <v>7644</v>
      </c>
      <c r="E6524">
        <v>329988078572</v>
      </c>
      <c r="F6524" t="s">
        <v>16</v>
      </c>
      <c r="G6524" t="s">
        <v>71</v>
      </c>
      <c r="H6524">
        <v>5523</v>
      </c>
      <c r="I6524" s="2">
        <f t="shared" si="1428"/>
        <v>2024</v>
      </c>
      <c r="J6524" s="2" t="str">
        <f t="shared" si="1429"/>
        <v>June</v>
      </c>
      <c r="K6524" s="2">
        <f t="shared" si="1430"/>
        <v>6</v>
      </c>
      <c r="L6524" s="2" t="str">
        <f t="shared" si="1431"/>
        <v>Wednesday</v>
      </c>
      <c r="M6524" s="2">
        <f t="shared" si="1432"/>
        <v>25</v>
      </c>
      <c r="N6524" s="3">
        <f t="shared" si="1433"/>
        <v>5523</v>
      </c>
      <c r="O6524" s="3">
        <f t="shared" si="1434"/>
        <v>0</v>
      </c>
      <c r="P6524" t="str">
        <f t="shared" si="1435"/>
        <v>19-Jun</v>
      </c>
      <c r="Q6524" s="9">
        <f t="shared" si="1436"/>
        <v>0.43472222222222223</v>
      </c>
      <c r="R6524" t="str">
        <f t="shared" si="1437"/>
        <v>Morning</v>
      </c>
      <c r="S6524" s="2">
        <f t="shared" si="1438"/>
        <v>19</v>
      </c>
      <c r="T6524" t="str">
        <f t="shared" si="1439"/>
        <v>Others</v>
      </c>
      <c r="U6524">
        <f t="shared" si="1440"/>
        <v>10</v>
      </c>
      <c r="V6524" t="str">
        <f t="shared" si="1441"/>
        <v>FY Q1</v>
      </c>
    </row>
    <row r="6525" spans="1:22" x14ac:dyDescent="0.3">
      <c r="A6525" s="18">
        <v>45462</v>
      </c>
      <c r="B6525" t="s">
        <v>174</v>
      </c>
      <c r="C6525" t="s">
        <v>239</v>
      </c>
      <c r="D6525" t="s">
        <v>7645</v>
      </c>
      <c r="E6525">
        <v>883751899965</v>
      </c>
      <c r="F6525" t="s">
        <v>15</v>
      </c>
      <c r="G6525" t="s">
        <v>71</v>
      </c>
      <c r="H6525">
        <v>3624</v>
      </c>
      <c r="I6525" s="2">
        <f t="shared" si="1428"/>
        <v>2024</v>
      </c>
      <c r="J6525" s="2" t="str">
        <f t="shared" si="1429"/>
        <v>June</v>
      </c>
      <c r="K6525" s="2">
        <f t="shared" si="1430"/>
        <v>6</v>
      </c>
      <c r="L6525" s="2" t="str">
        <f t="shared" si="1431"/>
        <v>Wednesday</v>
      </c>
      <c r="M6525" s="2">
        <f t="shared" si="1432"/>
        <v>25</v>
      </c>
      <c r="N6525" s="3">
        <f t="shared" si="1433"/>
        <v>0</v>
      </c>
      <c r="O6525" s="3">
        <f t="shared" si="1434"/>
        <v>3624</v>
      </c>
      <c r="P6525" t="str">
        <f t="shared" si="1435"/>
        <v>19-Jun</v>
      </c>
      <c r="Q6525" s="9">
        <f t="shared" si="1436"/>
        <v>0.5</v>
      </c>
      <c r="R6525" t="str">
        <f t="shared" si="1437"/>
        <v>Afternoon</v>
      </c>
      <c r="S6525" s="2">
        <f t="shared" si="1438"/>
        <v>19</v>
      </c>
      <c r="T6525" t="str">
        <f t="shared" si="1439"/>
        <v>Recharge</v>
      </c>
      <c r="U6525">
        <f t="shared" si="1440"/>
        <v>12</v>
      </c>
      <c r="V6525" t="str">
        <f t="shared" si="1441"/>
        <v>FY Q1</v>
      </c>
    </row>
    <row r="6526" spans="1:22" x14ac:dyDescent="0.3">
      <c r="A6526" s="18">
        <v>45462</v>
      </c>
      <c r="B6526" t="s">
        <v>656</v>
      </c>
      <c r="C6526" t="s">
        <v>229</v>
      </c>
      <c r="D6526" t="s">
        <v>7646</v>
      </c>
      <c r="E6526">
        <v>650452272969</v>
      </c>
      <c r="F6526" t="s">
        <v>15</v>
      </c>
      <c r="G6526" t="s">
        <v>67</v>
      </c>
      <c r="H6526">
        <v>9897</v>
      </c>
      <c r="I6526" s="2">
        <f t="shared" si="1428"/>
        <v>2024</v>
      </c>
      <c r="J6526" s="2" t="str">
        <f t="shared" si="1429"/>
        <v>June</v>
      </c>
      <c r="K6526" s="2">
        <f t="shared" si="1430"/>
        <v>6</v>
      </c>
      <c r="L6526" s="2" t="str">
        <f t="shared" si="1431"/>
        <v>Wednesday</v>
      </c>
      <c r="M6526" s="2">
        <f t="shared" si="1432"/>
        <v>25</v>
      </c>
      <c r="N6526" s="3">
        <f t="shared" si="1433"/>
        <v>0</v>
      </c>
      <c r="O6526" s="3">
        <f t="shared" si="1434"/>
        <v>9897</v>
      </c>
      <c r="P6526" t="str">
        <f t="shared" si="1435"/>
        <v>19-Jun</v>
      </c>
      <c r="Q6526" s="9">
        <f t="shared" si="1436"/>
        <v>0.55555555555555558</v>
      </c>
      <c r="R6526" t="str">
        <f t="shared" si="1437"/>
        <v>Afternoon</v>
      </c>
      <c r="S6526" s="2">
        <f t="shared" si="1438"/>
        <v>19</v>
      </c>
      <c r="T6526" t="str">
        <f t="shared" si="1439"/>
        <v>UPI Transfer</v>
      </c>
      <c r="U6526">
        <f t="shared" si="1440"/>
        <v>13</v>
      </c>
      <c r="V6526" t="str">
        <f t="shared" si="1441"/>
        <v>FY Q1</v>
      </c>
    </row>
    <row r="6527" spans="1:22" x14ac:dyDescent="0.3">
      <c r="A6527" s="18">
        <v>45462</v>
      </c>
      <c r="B6527" t="s">
        <v>831</v>
      </c>
      <c r="C6527" t="s">
        <v>79</v>
      </c>
      <c r="D6527" t="s">
        <v>7647</v>
      </c>
      <c r="E6527">
        <v>672789634433</v>
      </c>
      <c r="F6527" t="s">
        <v>16</v>
      </c>
      <c r="G6527" t="s">
        <v>67</v>
      </c>
      <c r="H6527">
        <v>3189</v>
      </c>
      <c r="I6527" s="2">
        <f t="shared" si="1428"/>
        <v>2024</v>
      </c>
      <c r="J6527" s="2" t="str">
        <f t="shared" si="1429"/>
        <v>June</v>
      </c>
      <c r="K6527" s="2">
        <f t="shared" si="1430"/>
        <v>6</v>
      </c>
      <c r="L6527" s="2" t="str">
        <f t="shared" si="1431"/>
        <v>Wednesday</v>
      </c>
      <c r="M6527" s="2">
        <f t="shared" si="1432"/>
        <v>25</v>
      </c>
      <c r="N6527" s="3">
        <f t="shared" si="1433"/>
        <v>3189</v>
      </c>
      <c r="O6527" s="3">
        <f t="shared" si="1434"/>
        <v>0</v>
      </c>
      <c r="P6527" t="str">
        <f t="shared" si="1435"/>
        <v>19-Jun</v>
      </c>
      <c r="Q6527" s="9">
        <f t="shared" si="1436"/>
        <v>0.58750000000000002</v>
      </c>
      <c r="R6527" t="str">
        <f t="shared" si="1437"/>
        <v>Afternoon</v>
      </c>
      <c r="S6527" s="2">
        <f t="shared" si="1438"/>
        <v>19</v>
      </c>
      <c r="T6527" t="str">
        <f t="shared" si="1439"/>
        <v>Others</v>
      </c>
      <c r="U6527">
        <f t="shared" si="1440"/>
        <v>14</v>
      </c>
      <c r="V6527" t="str">
        <f t="shared" si="1441"/>
        <v>FY Q1</v>
      </c>
    </row>
    <row r="6528" spans="1:22" x14ac:dyDescent="0.3">
      <c r="A6528" s="18">
        <v>45462</v>
      </c>
      <c r="B6528" t="s">
        <v>1753</v>
      </c>
      <c r="C6528" t="s">
        <v>104</v>
      </c>
      <c r="D6528" t="s">
        <v>7648</v>
      </c>
      <c r="E6528">
        <v>754864342977</v>
      </c>
      <c r="F6528" t="s">
        <v>16</v>
      </c>
      <c r="G6528" t="s">
        <v>67</v>
      </c>
      <c r="H6528">
        <v>7191</v>
      </c>
      <c r="I6528" s="2">
        <f t="shared" si="1428"/>
        <v>2024</v>
      </c>
      <c r="J6528" s="2" t="str">
        <f t="shared" si="1429"/>
        <v>June</v>
      </c>
      <c r="K6528" s="2">
        <f t="shared" si="1430"/>
        <v>6</v>
      </c>
      <c r="L6528" s="2" t="str">
        <f t="shared" si="1431"/>
        <v>Wednesday</v>
      </c>
      <c r="M6528" s="2">
        <f t="shared" si="1432"/>
        <v>25</v>
      </c>
      <c r="N6528" s="3">
        <f t="shared" si="1433"/>
        <v>7191</v>
      </c>
      <c r="O6528" s="3">
        <f t="shared" si="1434"/>
        <v>0</v>
      </c>
      <c r="P6528" t="str">
        <f t="shared" si="1435"/>
        <v>19-Jun</v>
      </c>
      <c r="Q6528" s="9">
        <f t="shared" si="1436"/>
        <v>0.59027777777777779</v>
      </c>
      <c r="R6528" t="str">
        <f t="shared" si="1437"/>
        <v>Afternoon</v>
      </c>
      <c r="S6528" s="2">
        <f t="shared" si="1438"/>
        <v>19</v>
      </c>
      <c r="T6528" t="str">
        <f t="shared" si="1439"/>
        <v>Others</v>
      </c>
      <c r="U6528">
        <f t="shared" si="1440"/>
        <v>14</v>
      </c>
      <c r="V6528" t="str">
        <f t="shared" si="1441"/>
        <v>FY Q1</v>
      </c>
    </row>
    <row r="6529" spans="1:22" x14ac:dyDescent="0.3">
      <c r="A6529" s="18">
        <v>45463</v>
      </c>
      <c r="B6529" t="s">
        <v>607</v>
      </c>
      <c r="C6529" t="s">
        <v>302</v>
      </c>
      <c r="D6529" t="s">
        <v>7649</v>
      </c>
      <c r="E6529">
        <v>201134746746</v>
      </c>
      <c r="F6529" t="s">
        <v>15</v>
      </c>
      <c r="G6529" t="s">
        <v>67</v>
      </c>
      <c r="H6529">
        <v>1009</v>
      </c>
      <c r="I6529" s="2">
        <f t="shared" si="1428"/>
        <v>2024</v>
      </c>
      <c r="J6529" s="2" t="str">
        <f t="shared" si="1429"/>
        <v>June</v>
      </c>
      <c r="K6529" s="2">
        <f t="shared" si="1430"/>
        <v>6</v>
      </c>
      <c r="L6529" s="2" t="str">
        <f t="shared" si="1431"/>
        <v>Thursday</v>
      </c>
      <c r="M6529" s="2">
        <f t="shared" si="1432"/>
        <v>25</v>
      </c>
      <c r="N6529" s="3">
        <f t="shared" si="1433"/>
        <v>0</v>
      </c>
      <c r="O6529" s="3">
        <f t="shared" si="1434"/>
        <v>1009</v>
      </c>
      <c r="P6529" t="str">
        <f t="shared" si="1435"/>
        <v>20-Jun</v>
      </c>
      <c r="Q6529" s="9">
        <f t="shared" si="1436"/>
        <v>0.53541666666666665</v>
      </c>
      <c r="R6529" t="str">
        <f t="shared" si="1437"/>
        <v>Afternoon</v>
      </c>
      <c r="S6529" s="2">
        <f t="shared" si="1438"/>
        <v>20</v>
      </c>
      <c r="T6529" t="str">
        <f t="shared" si="1439"/>
        <v>UPI Transfer</v>
      </c>
      <c r="U6529">
        <f t="shared" si="1440"/>
        <v>12</v>
      </c>
      <c r="V6529" t="str">
        <f t="shared" si="1441"/>
        <v>FY Q1</v>
      </c>
    </row>
    <row r="6530" spans="1:22" x14ac:dyDescent="0.3">
      <c r="A6530" s="18">
        <v>45463</v>
      </c>
      <c r="B6530" t="s">
        <v>1747</v>
      </c>
      <c r="C6530" t="s">
        <v>104</v>
      </c>
      <c r="D6530" t="s">
        <v>7650</v>
      </c>
      <c r="E6530">
        <v>984575132106</v>
      </c>
      <c r="F6530" t="s">
        <v>16</v>
      </c>
      <c r="G6530" t="s">
        <v>67</v>
      </c>
      <c r="H6530">
        <v>6677</v>
      </c>
      <c r="I6530" s="2">
        <f t="shared" si="1428"/>
        <v>2024</v>
      </c>
      <c r="J6530" s="2" t="str">
        <f t="shared" si="1429"/>
        <v>June</v>
      </c>
      <c r="K6530" s="2">
        <f t="shared" si="1430"/>
        <v>6</v>
      </c>
      <c r="L6530" s="2" t="str">
        <f t="shared" si="1431"/>
        <v>Thursday</v>
      </c>
      <c r="M6530" s="2">
        <f t="shared" si="1432"/>
        <v>25</v>
      </c>
      <c r="N6530" s="3">
        <f t="shared" si="1433"/>
        <v>6677</v>
      </c>
      <c r="O6530" s="3">
        <f t="shared" si="1434"/>
        <v>0</v>
      </c>
      <c r="P6530" t="str">
        <f t="shared" si="1435"/>
        <v>20-Jun</v>
      </c>
      <c r="Q6530" s="9">
        <f t="shared" si="1436"/>
        <v>0.78888888888888886</v>
      </c>
      <c r="R6530" t="str">
        <f t="shared" si="1437"/>
        <v>Evening</v>
      </c>
      <c r="S6530" s="2">
        <f t="shared" si="1438"/>
        <v>20</v>
      </c>
      <c r="T6530" t="str">
        <f t="shared" si="1439"/>
        <v>Others</v>
      </c>
      <c r="U6530">
        <f t="shared" si="1440"/>
        <v>18</v>
      </c>
      <c r="V6530" t="str">
        <f t="shared" si="1441"/>
        <v>FY Q1</v>
      </c>
    </row>
    <row r="6531" spans="1:22" x14ac:dyDescent="0.3">
      <c r="A6531" s="18">
        <v>45463</v>
      </c>
      <c r="B6531" t="s">
        <v>171</v>
      </c>
      <c r="C6531" t="s">
        <v>343</v>
      </c>
      <c r="D6531" t="s">
        <v>7651</v>
      </c>
      <c r="E6531">
        <v>128763323548</v>
      </c>
      <c r="F6531" t="s">
        <v>15</v>
      </c>
      <c r="G6531" t="s">
        <v>67</v>
      </c>
      <c r="H6531">
        <v>10967</v>
      </c>
      <c r="I6531" s="2">
        <f t="shared" si="1428"/>
        <v>2024</v>
      </c>
      <c r="J6531" s="2" t="str">
        <f t="shared" si="1429"/>
        <v>June</v>
      </c>
      <c r="K6531" s="2">
        <f t="shared" si="1430"/>
        <v>6</v>
      </c>
      <c r="L6531" s="2" t="str">
        <f t="shared" si="1431"/>
        <v>Thursday</v>
      </c>
      <c r="M6531" s="2">
        <f t="shared" si="1432"/>
        <v>25</v>
      </c>
      <c r="N6531" s="3">
        <f t="shared" si="1433"/>
        <v>0</v>
      </c>
      <c r="O6531" s="3">
        <f t="shared" si="1434"/>
        <v>10967</v>
      </c>
      <c r="P6531" t="str">
        <f t="shared" si="1435"/>
        <v>20-Jun</v>
      </c>
      <c r="Q6531" s="9">
        <f t="shared" si="1436"/>
        <v>0.90972222222222221</v>
      </c>
      <c r="R6531" t="str">
        <f t="shared" si="1437"/>
        <v>Night</v>
      </c>
      <c r="S6531" s="2">
        <f t="shared" si="1438"/>
        <v>20</v>
      </c>
      <c r="T6531" t="str">
        <f t="shared" si="1439"/>
        <v>UPI Transfer</v>
      </c>
      <c r="U6531">
        <f t="shared" si="1440"/>
        <v>21</v>
      </c>
      <c r="V6531" t="str">
        <f t="shared" si="1441"/>
        <v>FY Q1</v>
      </c>
    </row>
    <row r="6532" spans="1:22" x14ac:dyDescent="0.3">
      <c r="A6532" s="18">
        <v>45464</v>
      </c>
      <c r="B6532" t="s">
        <v>842</v>
      </c>
      <c r="C6532" t="s">
        <v>65</v>
      </c>
      <c r="D6532" t="s">
        <v>7652</v>
      </c>
      <c r="E6532">
        <v>299211844858</v>
      </c>
      <c r="F6532" t="s">
        <v>16</v>
      </c>
      <c r="G6532" t="s">
        <v>67</v>
      </c>
      <c r="H6532">
        <v>32507</v>
      </c>
      <c r="I6532" s="2">
        <f t="shared" si="1428"/>
        <v>2024</v>
      </c>
      <c r="J6532" s="2" t="str">
        <f t="shared" si="1429"/>
        <v>June</v>
      </c>
      <c r="K6532" s="2">
        <f t="shared" si="1430"/>
        <v>6</v>
      </c>
      <c r="L6532" s="2" t="str">
        <f t="shared" si="1431"/>
        <v>Friday</v>
      </c>
      <c r="M6532" s="2">
        <f t="shared" si="1432"/>
        <v>25</v>
      </c>
      <c r="N6532" s="3">
        <f t="shared" si="1433"/>
        <v>32507</v>
      </c>
      <c r="O6532" s="3">
        <f t="shared" si="1434"/>
        <v>0</v>
      </c>
      <c r="P6532" t="str">
        <f t="shared" si="1435"/>
        <v>21-Jun</v>
      </c>
      <c r="Q6532" s="9">
        <f t="shared" si="1436"/>
        <v>0.51944444444444449</v>
      </c>
      <c r="R6532" t="str">
        <f t="shared" si="1437"/>
        <v>Afternoon</v>
      </c>
      <c r="S6532" s="2">
        <f t="shared" si="1438"/>
        <v>21</v>
      </c>
      <c r="T6532" t="str">
        <f t="shared" si="1439"/>
        <v>Others</v>
      </c>
      <c r="U6532">
        <f t="shared" si="1440"/>
        <v>12</v>
      </c>
      <c r="V6532" t="str">
        <f t="shared" si="1441"/>
        <v>FY Q1</v>
      </c>
    </row>
    <row r="6533" spans="1:22" x14ac:dyDescent="0.3">
      <c r="A6533" s="18">
        <v>45464</v>
      </c>
      <c r="B6533" t="s">
        <v>159</v>
      </c>
      <c r="C6533" t="s">
        <v>209</v>
      </c>
      <c r="D6533" t="s">
        <v>7653</v>
      </c>
      <c r="E6533">
        <v>899401301189</v>
      </c>
      <c r="F6533" t="s">
        <v>15</v>
      </c>
      <c r="G6533" t="s">
        <v>71</v>
      </c>
      <c r="H6533">
        <v>8866</v>
      </c>
      <c r="I6533" s="2">
        <f t="shared" si="1428"/>
        <v>2024</v>
      </c>
      <c r="J6533" s="2" t="str">
        <f t="shared" si="1429"/>
        <v>June</v>
      </c>
      <c r="K6533" s="2">
        <f t="shared" si="1430"/>
        <v>6</v>
      </c>
      <c r="L6533" s="2" t="str">
        <f t="shared" si="1431"/>
        <v>Friday</v>
      </c>
      <c r="M6533" s="2">
        <f t="shared" si="1432"/>
        <v>25</v>
      </c>
      <c r="N6533" s="3">
        <f t="shared" si="1433"/>
        <v>0</v>
      </c>
      <c r="O6533" s="3">
        <f t="shared" si="1434"/>
        <v>8866</v>
      </c>
      <c r="P6533" t="str">
        <f t="shared" si="1435"/>
        <v>21-Jun</v>
      </c>
      <c r="Q6533" s="9">
        <f t="shared" si="1436"/>
        <v>0.6069444444444444</v>
      </c>
      <c r="R6533" t="str">
        <f t="shared" si="1437"/>
        <v>Afternoon</v>
      </c>
      <c r="S6533" s="2">
        <f t="shared" si="1438"/>
        <v>21</v>
      </c>
      <c r="T6533" t="str">
        <f t="shared" si="1439"/>
        <v>UPI Transfer</v>
      </c>
      <c r="U6533">
        <f t="shared" si="1440"/>
        <v>14</v>
      </c>
      <c r="V6533" t="str">
        <f t="shared" si="1441"/>
        <v>FY Q1</v>
      </c>
    </row>
    <row r="6534" spans="1:22" x14ac:dyDescent="0.3">
      <c r="A6534" s="18">
        <v>45464</v>
      </c>
      <c r="B6534" t="s">
        <v>3569</v>
      </c>
      <c r="C6534" t="s">
        <v>200</v>
      </c>
      <c r="D6534" t="s">
        <v>7654</v>
      </c>
      <c r="E6534">
        <v>609764200482</v>
      </c>
      <c r="F6534" t="s">
        <v>15</v>
      </c>
      <c r="G6534" t="s">
        <v>67</v>
      </c>
      <c r="H6534">
        <v>2564</v>
      </c>
      <c r="I6534" s="2">
        <f t="shared" si="1428"/>
        <v>2024</v>
      </c>
      <c r="J6534" s="2" t="str">
        <f t="shared" si="1429"/>
        <v>June</v>
      </c>
      <c r="K6534" s="2">
        <f t="shared" si="1430"/>
        <v>6</v>
      </c>
      <c r="L6534" s="2" t="str">
        <f t="shared" si="1431"/>
        <v>Friday</v>
      </c>
      <c r="M6534" s="2">
        <f t="shared" si="1432"/>
        <v>25</v>
      </c>
      <c r="N6534" s="3">
        <f t="shared" si="1433"/>
        <v>0</v>
      </c>
      <c r="O6534" s="3">
        <f t="shared" si="1434"/>
        <v>2564</v>
      </c>
      <c r="P6534" t="str">
        <f t="shared" si="1435"/>
        <v>21-Jun</v>
      </c>
      <c r="Q6534" s="9">
        <f t="shared" si="1436"/>
        <v>0.63680555555555551</v>
      </c>
      <c r="R6534" t="str">
        <f t="shared" si="1437"/>
        <v>Afternoon</v>
      </c>
      <c r="S6534" s="2">
        <f t="shared" si="1438"/>
        <v>21</v>
      </c>
      <c r="T6534" t="str">
        <f t="shared" si="1439"/>
        <v>UPI Transfer</v>
      </c>
      <c r="U6534">
        <f t="shared" si="1440"/>
        <v>15</v>
      </c>
      <c r="V6534" t="str">
        <f t="shared" si="1441"/>
        <v>FY Q1</v>
      </c>
    </row>
    <row r="6535" spans="1:22" x14ac:dyDescent="0.3">
      <c r="A6535" s="18">
        <v>45464</v>
      </c>
      <c r="B6535" t="s">
        <v>1880</v>
      </c>
      <c r="C6535" t="s">
        <v>73</v>
      </c>
      <c r="D6535" t="s">
        <v>7655</v>
      </c>
      <c r="E6535">
        <v>525961924878</v>
      </c>
      <c r="F6535" t="s">
        <v>16</v>
      </c>
      <c r="G6535" t="s">
        <v>71</v>
      </c>
      <c r="H6535">
        <v>23542</v>
      </c>
      <c r="I6535" s="2">
        <f t="shared" si="1428"/>
        <v>2024</v>
      </c>
      <c r="J6535" s="2" t="str">
        <f t="shared" si="1429"/>
        <v>June</v>
      </c>
      <c r="K6535" s="2">
        <f t="shared" si="1430"/>
        <v>6</v>
      </c>
      <c r="L6535" s="2" t="str">
        <f t="shared" si="1431"/>
        <v>Friday</v>
      </c>
      <c r="M6535" s="2">
        <f t="shared" si="1432"/>
        <v>25</v>
      </c>
      <c r="N6535" s="3">
        <f t="shared" si="1433"/>
        <v>23542</v>
      </c>
      <c r="O6535" s="3">
        <f t="shared" si="1434"/>
        <v>0</v>
      </c>
      <c r="P6535" t="str">
        <f t="shared" si="1435"/>
        <v>21-Jun</v>
      </c>
      <c r="Q6535" s="9">
        <f t="shared" si="1436"/>
        <v>0.81874999999999998</v>
      </c>
      <c r="R6535" t="str">
        <f t="shared" si="1437"/>
        <v>Evening</v>
      </c>
      <c r="S6535" s="2">
        <f t="shared" si="1438"/>
        <v>21</v>
      </c>
      <c r="T6535" t="str">
        <f t="shared" si="1439"/>
        <v>Others</v>
      </c>
      <c r="U6535">
        <f t="shared" si="1440"/>
        <v>19</v>
      </c>
      <c r="V6535" t="str">
        <f t="shared" si="1441"/>
        <v>FY Q1</v>
      </c>
    </row>
    <row r="6536" spans="1:22" x14ac:dyDescent="0.3">
      <c r="A6536" s="18">
        <v>45464</v>
      </c>
      <c r="B6536" t="s">
        <v>4576</v>
      </c>
      <c r="C6536" t="s">
        <v>85</v>
      </c>
      <c r="D6536" t="s">
        <v>7656</v>
      </c>
      <c r="E6536">
        <v>233555386432</v>
      </c>
      <c r="F6536" t="s">
        <v>16</v>
      </c>
      <c r="G6536" t="s">
        <v>67</v>
      </c>
      <c r="H6536">
        <v>3346</v>
      </c>
      <c r="I6536" s="2">
        <f t="shared" si="1428"/>
        <v>2024</v>
      </c>
      <c r="J6536" s="2" t="str">
        <f t="shared" si="1429"/>
        <v>June</v>
      </c>
      <c r="K6536" s="2">
        <f t="shared" si="1430"/>
        <v>6</v>
      </c>
      <c r="L6536" s="2" t="str">
        <f t="shared" si="1431"/>
        <v>Friday</v>
      </c>
      <c r="M6536" s="2">
        <f t="shared" si="1432"/>
        <v>25</v>
      </c>
      <c r="N6536" s="3">
        <f t="shared" si="1433"/>
        <v>3346</v>
      </c>
      <c r="O6536" s="3">
        <f t="shared" si="1434"/>
        <v>0</v>
      </c>
      <c r="P6536" t="str">
        <f t="shared" si="1435"/>
        <v>21-Jun</v>
      </c>
      <c r="Q6536" s="9">
        <f t="shared" si="1436"/>
        <v>0.89652777777777781</v>
      </c>
      <c r="R6536" t="str">
        <f t="shared" si="1437"/>
        <v>Night</v>
      </c>
      <c r="S6536" s="2">
        <f t="shared" si="1438"/>
        <v>21</v>
      </c>
      <c r="T6536" t="str">
        <f t="shared" si="1439"/>
        <v>Others</v>
      </c>
      <c r="U6536">
        <f t="shared" si="1440"/>
        <v>21</v>
      </c>
      <c r="V6536" t="str">
        <f t="shared" si="1441"/>
        <v>FY Q1</v>
      </c>
    </row>
    <row r="6537" spans="1:22" x14ac:dyDescent="0.3">
      <c r="A6537" s="18">
        <v>45465</v>
      </c>
      <c r="B6537" t="s">
        <v>2829</v>
      </c>
      <c r="C6537" t="s">
        <v>797</v>
      </c>
      <c r="D6537" t="s">
        <v>7657</v>
      </c>
      <c r="E6537">
        <v>736861993540</v>
      </c>
      <c r="F6537" t="s">
        <v>15</v>
      </c>
      <c r="G6537" t="s">
        <v>71</v>
      </c>
      <c r="H6537">
        <v>12785</v>
      </c>
      <c r="I6537" s="2">
        <f t="shared" si="1428"/>
        <v>2024</v>
      </c>
      <c r="J6537" s="2" t="str">
        <f t="shared" si="1429"/>
        <v>June</v>
      </c>
      <c r="K6537" s="2">
        <f t="shared" si="1430"/>
        <v>6</v>
      </c>
      <c r="L6537" s="2" t="str">
        <f t="shared" si="1431"/>
        <v>Saturday</v>
      </c>
      <c r="M6537" s="2">
        <f t="shared" si="1432"/>
        <v>25</v>
      </c>
      <c r="N6537" s="3">
        <f t="shared" si="1433"/>
        <v>0</v>
      </c>
      <c r="O6537" s="3">
        <f t="shared" si="1434"/>
        <v>12785</v>
      </c>
      <c r="P6537" t="str">
        <f t="shared" si="1435"/>
        <v>22-Jun</v>
      </c>
      <c r="Q6537" s="9">
        <f t="shared" si="1436"/>
        <v>0.33333333333333331</v>
      </c>
      <c r="R6537" t="str">
        <f t="shared" si="1437"/>
        <v>Morning</v>
      </c>
      <c r="S6537" s="2">
        <f t="shared" si="1438"/>
        <v>22</v>
      </c>
      <c r="T6537" t="str">
        <f t="shared" si="1439"/>
        <v>UPI Transfer</v>
      </c>
      <c r="U6537">
        <f t="shared" si="1440"/>
        <v>8</v>
      </c>
      <c r="V6537" t="str">
        <f t="shared" si="1441"/>
        <v>FY Q1</v>
      </c>
    </row>
    <row r="6538" spans="1:22" x14ac:dyDescent="0.3">
      <c r="A6538" s="18">
        <v>45465</v>
      </c>
      <c r="B6538" t="s">
        <v>3105</v>
      </c>
      <c r="C6538" t="s">
        <v>322</v>
      </c>
      <c r="D6538" t="s">
        <v>7658</v>
      </c>
      <c r="E6538">
        <v>23675120043</v>
      </c>
      <c r="F6538" t="s">
        <v>15</v>
      </c>
      <c r="G6538" t="s">
        <v>71</v>
      </c>
      <c r="H6538">
        <v>11660</v>
      </c>
      <c r="I6538" s="2">
        <f t="shared" si="1428"/>
        <v>2024</v>
      </c>
      <c r="J6538" s="2" t="str">
        <f t="shared" si="1429"/>
        <v>June</v>
      </c>
      <c r="K6538" s="2">
        <f t="shared" si="1430"/>
        <v>6</v>
      </c>
      <c r="L6538" s="2" t="str">
        <f t="shared" si="1431"/>
        <v>Saturday</v>
      </c>
      <c r="M6538" s="2">
        <f t="shared" si="1432"/>
        <v>25</v>
      </c>
      <c r="N6538" s="3">
        <f t="shared" si="1433"/>
        <v>0</v>
      </c>
      <c r="O6538" s="3">
        <f t="shared" si="1434"/>
        <v>11660</v>
      </c>
      <c r="P6538" t="str">
        <f t="shared" si="1435"/>
        <v>22-Jun</v>
      </c>
      <c r="Q6538" s="9">
        <f t="shared" si="1436"/>
        <v>0.39930555555555558</v>
      </c>
      <c r="R6538" t="str">
        <f t="shared" si="1437"/>
        <v>Morning</v>
      </c>
      <c r="S6538" s="2">
        <f t="shared" si="1438"/>
        <v>22</v>
      </c>
      <c r="T6538" t="str">
        <f t="shared" si="1439"/>
        <v>UPI Transfer</v>
      </c>
      <c r="U6538">
        <f t="shared" si="1440"/>
        <v>9</v>
      </c>
      <c r="V6538" t="str">
        <f t="shared" si="1441"/>
        <v>FY Q1</v>
      </c>
    </row>
    <row r="6539" spans="1:22" x14ac:dyDescent="0.3">
      <c r="A6539" s="18">
        <v>45465</v>
      </c>
      <c r="B6539" t="s">
        <v>983</v>
      </c>
      <c r="C6539" t="s">
        <v>79</v>
      </c>
      <c r="D6539" t="s">
        <v>7659</v>
      </c>
      <c r="E6539">
        <v>380573626096</v>
      </c>
      <c r="F6539" t="s">
        <v>16</v>
      </c>
      <c r="G6539" t="s">
        <v>67</v>
      </c>
      <c r="H6539">
        <v>4025</v>
      </c>
      <c r="I6539" s="2">
        <f t="shared" si="1428"/>
        <v>2024</v>
      </c>
      <c r="J6539" s="2" t="str">
        <f t="shared" si="1429"/>
        <v>June</v>
      </c>
      <c r="K6539" s="2">
        <f t="shared" si="1430"/>
        <v>6</v>
      </c>
      <c r="L6539" s="2" t="str">
        <f t="shared" si="1431"/>
        <v>Saturday</v>
      </c>
      <c r="M6539" s="2">
        <f t="shared" si="1432"/>
        <v>25</v>
      </c>
      <c r="N6539" s="3">
        <f t="shared" si="1433"/>
        <v>4025</v>
      </c>
      <c r="O6539" s="3">
        <f t="shared" si="1434"/>
        <v>0</v>
      </c>
      <c r="P6539" t="str">
        <f t="shared" si="1435"/>
        <v>22-Jun</v>
      </c>
      <c r="Q6539" s="9">
        <f t="shared" si="1436"/>
        <v>0.52222222222222225</v>
      </c>
      <c r="R6539" t="str">
        <f t="shared" si="1437"/>
        <v>Afternoon</v>
      </c>
      <c r="S6539" s="2">
        <f t="shared" si="1438"/>
        <v>22</v>
      </c>
      <c r="T6539" t="str">
        <f t="shared" si="1439"/>
        <v>Others</v>
      </c>
      <c r="U6539">
        <f t="shared" si="1440"/>
        <v>12</v>
      </c>
      <c r="V6539" t="str">
        <f t="shared" si="1441"/>
        <v>FY Q1</v>
      </c>
    </row>
    <row r="6540" spans="1:22" x14ac:dyDescent="0.3">
      <c r="A6540" s="18">
        <v>45465</v>
      </c>
      <c r="B6540" t="s">
        <v>1571</v>
      </c>
      <c r="C6540" t="s">
        <v>125</v>
      </c>
      <c r="D6540" t="s">
        <v>7660</v>
      </c>
      <c r="E6540">
        <v>104240881172</v>
      </c>
      <c r="F6540" t="s">
        <v>15</v>
      </c>
      <c r="G6540" t="s">
        <v>71</v>
      </c>
      <c r="H6540">
        <v>15943</v>
      </c>
      <c r="I6540" s="2">
        <f t="shared" si="1428"/>
        <v>2024</v>
      </c>
      <c r="J6540" s="2" t="str">
        <f t="shared" si="1429"/>
        <v>June</v>
      </c>
      <c r="K6540" s="2">
        <f t="shared" si="1430"/>
        <v>6</v>
      </c>
      <c r="L6540" s="2" t="str">
        <f t="shared" si="1431"/>
        <v>Saturday</v>
      </c>
      <c r="M6540" s="2">
        <f t="shared" si="1432"/>
        <v>25</v>
      </c>
      <c r="N6540" s="3">
        <f t="shared" si="1433"/>
        <v>0</v>
      </c>
      <c r="O6540" s="3">
        <f t="shared" si="1434"/>
        <v>15943</v>
      </c>
      <c r="P6540" t="str">
        <f t="shared" si="1435"/>
        <v>22-Jun</v>
      </c>
      <c r="Q6540" s="9">
        <f t="shared" si="1436"/>
        <v>0.54374999999999996</v>
      </c>
      <c r="R6540" t="str">
        <f t="shared" si="1437"/>
        <v>Afternoon</v>
      </c>
      <c r="S6540" s="2">
        <f t="shared" si="1438"/>
        <v>22</v>
      </c>
      <c r="T6540" t="str">
        <f t="shared" si="1439"/>
        <v>UPI Transfer</v>
      </c>
      <c r="U6540">
        <f t="shared" si="1440"/>
        <v>13</v>
      </c>
      <c r="V6540" t="str">
        <f t="shared" si="1441"/>
        <v>FY Q1</v>
      </c>
    </row>
    <row r="6541" spans="1:22" x14ac:dyDescent="0.3">
      <c r="A6541" s="18">
        <v>45465</v>
      </c>
      <c r="B6541" t="s">
        <v>1326</v>
      </c>
      <c r="C6541" t="s">
        <v>131</v>
      </c>
      <c r="D6541" t="s">
        <v>7661</v>
      </c>
      <c r="E6541">
        <v>966356188492</v>
      </c>
      <c r="F6541" t="s">
        <v>16</v>
      </c>
      <c r="G6541" t="s">
        <v>71</v>
      </c>
      <c r="H6541">
        <v>19340</v>
      </c>
      <c r="I6541" s="2">
        <f t="shared" si="1428"/>
        <v>2024</v>
      </c>
      <c r="J6541" s="2" t="str">
        <f t="shared" si="1429"/>
        <v>June</v>
      </c>
      <c r="K6541" s="2">
        <f t="shared" si="1430"/>
        <v>6</v>
      </c>
      <c r="L6541" s="2" t="str">
        <f t="shared" si="1431"/>
        <v>Saturday</v>
      </c>
      <c r="M6541" s="2">
        <f t="shared" si="1432"/>
        <v>25</v>
      </c>
      <c r="N6541" s="3">
        <f t="shared" si="1433"/>
        <v>19340</v>
      </c>
      <c r="O6541" s="3">
        <f t="shared" si="1434"/>
        <v>0</v>
      </c>
      <c r="P6541" t="str">
        <f t="shared" si="1435"/>
        <v>22-Jun</v>
      </c>
      <c r="Q6541" s="9">
        <f t="shared" si="1436"/>
        <v>0.55347222222222225</v>
      </c>
      <c r="R6541" t="str">
        <f t="shared" si="1437"/>
        <v>Afternoon</v>
      </c>
      <c r="S6541" s="2">
        <f t="shared" si="1438"/>
        <v>22</v>
      </c>
      <c r="T6541" t="str">
        <f t="shared" si="1439"/>
        <v>Others</v>
      </c>
      <c r="U6541">
        <f t="shared" si="1440"/>
        <v>13</v>
      </c>
      <c r="V6541" t="str">
        <f t="shared" si="1441"/>
        <v>FY Q1</v>
      </c>
    </row>
    <row r="6542" spans="1:22" x14ac:dyDescent="0.3">
      <c r="A6542" s="18">
        <v>45465</v>
      </c>
      <c r="B6542" t="s">
        <v>886</v>
      </c>
      <c r="C6542" t="s">
        <v>128</v>
      </c>
      <c r="D6542" t="s">
        <v>7662</v>
      </c>
      <c r="E6542">
        <v>732600465900</v>
      </c>
      <c r="F6542" t="s">
        <v>16</v>
      </c>
      <c r="G6542" t="s">
        <v>71</v>
      </c>
      <c r="H6542">
        <v>11318</v>
      </c>
      <c r="I6542" s="2">
        <f t="shared" si="1428"/>
        <v>2024</v>
      </c>
      <c r="J6542" s="2" t="str">
        <f t="shared" si="1429"/>
        <v>June</v>
      </c>
      <c r="K6542" s="2">
        <f t="shared" si="1430"/>
        <v>6</v>
      </c>
      <c r="L6542" s="2" t="str">
        <f t="shared" si="1431"/>
        <v>Saturday</v>
      </c>
      <c r="M6542" s="2">
        <f t="shared" si="1432"/>
        <v>25</v>
      </c>
      <c r="N6542" s="3">
        <f t="shared" si="1433"/>
        <v>11318</v>
      </c>
      <c r="O6542" s="3">
        <f t="shared" si="1434"/>
        <v>0</v>
      </c>
      <c r="P6542" t="str">
        <f t="shared" si="1435"/>
        <v>22-Jun</v>
      </c>
      <c r="Q6542" s="9">
        <f t="shared" si="1436"/>
        <v>0.55972222222222223</v>
      </c>
      <c r="R6542" t="str">
        <f t="shared" si="1437"/>
        <v>Afternoon</v>
      </c>
      <c r="S6542" s="2">
        <f t="shared" si="1438"/>
        <v>22</v>
      </c>
      <c r="T6542" t="str">
        <f t="shared" si="1439"/>
        <v>Others</v>
      </c>
      <c r="U6542">
        <f t="shared" si="1440"/>
        <v>13</v>
      </c>
      <c r="V6542" t="str">
        <f t="shared" si="1441"/>
        <v>FY Q1</v>
      </c>
    </row>
    <row r="6543" spans="1:22" x14ac:dyDescent="0.3">
      <c r="A6543" s="18">
        <v>45465</v>
      </c>
      <c r="B6543" t="s">
        <v>1601</v>
      </c>
      <c r="C6543" t="s">
        <v>107</v>
      </c>
      <c r="D6543" t="s">
        <v>7663</v>
      </c>
      <c r="E6543">
        <v>894303601804</v>
      </c>
      <c r="F6543" t="s">
        <v>15</v>
      </c>
      <c r="G6543" t="s">
        <v>67</v>
      </c>
      <c r="H6543">
        <v>1192</v>
      </c>
      <c r="I6543" s="2">
        <f t="shared" si="1428"/>
        <v>2024</v>
      </c>
      <c r="J6543" s="2" t="str">
        <f t="shared" si="1429"/>
        <v>June</v>
      </c>
      <c r="K6543" s="2">
        <f t="shared" si="1430"/>
        <v>6</v>
      </c>
      <c r="L6543" s="2" t="str">
        <f t="shared" si="1431"/>
        <v>Saturday</v>
      </c>
      <c r="M6543" s="2">
        <f t="shared" si="1432"/>
        <v>25</v>
      </c>
      <c r="N6543" s="3">
        <f t="shared" si="1433"/>
        <v>0</v>
      </c>
      <c r="O6543" s="3">
        <f t="shared" si="1434"/>
        <v>1192</v>
      </c>
      <c r="P6543" t="str">
        <f t="shared" si="1435"/>
        <v>22-Jun</v>
      </c>
      <c r="Q6543" s="9">
        <f t="shared" si="1436"/>
        <v>0.80972222222222223</v>
      </c>
      <c r="R6543" t="str">
        <f t="shared" si="1437"/>
        <v>Evening</v>
      </c>
      <c r="S6543" s="2">
        <f t="shared" si="1438"/>
        <v>22</v>
      </c>
      <c r="T6543" t="str">
        <f t="shared" si="1439"/>
        <v>UPI Transfer</v>
      </c>
      <c r="U6543">
        <f t="shared" si="1440"/>
        <v>19</v>
      </c>
      <c r="V6543" t="str">
        <f t="shared" si="1441"/>
        <v>FY Q1</v>
      </c>
    </row>
    <row r="6544" spans="1:22" x14ac:dyDescent="0.3">
      <c r="A6544" s="18">
        <v>45466</v>
      </c>
      <c r="B6544" t="s">
        <v>967</v>
      </c>
      <c r="C6544" t="s">
        <v>73</v>
      </c>
      <c r="D6544" t="s">
        <v>7664</v>
      </c>
      <c r="E6544">
        <v>409901764790</v>
      </c>
      <c r="F6544" t="s">
        <v>16</v>
      </c>
      <c r="G6544" t="s">
        <v>67</v>
      </c>
      <c r="H6544">
        <v>28170</v>
      </c>
      <c r="I6544" s="2">
        <f t="shared" si="1428"/>
        <v>2024</v>
      </c>
      <c r="J6544" s="2" t="str">
        <f t="shared" si="1429"/>
        <v>June</v>
      </c>
      <c r="K6544" s="2">
        <f t="shared" si="1430"/>
        <v>6</v>
      </c>
      <c r="L6544" s="2" t="str">
        <f t="shared" si="1431"/>
        <v>Sunday</v>
      </c>
      <c r="M6544" s="2">
        <f t="shared" si="1432"/>
        <v>26</v>
      </c>
      <c r="N6544" s="3">
        <f t="shared" si="1433"/>
        <v>28170</v>
      </c>
      <c r="O6544" s="3">
        <f t="shared" si="1434"/>
        <v>0</v>
      </c>
      <c r="P6544" t="str">
        <f t="shared" si="1435"/>
        <v>23-Jun</v>
      </c>
      <c r="Q6544" s="9">
        <f t="shared" si="1436"/>
        <v>0.35694444444444445</v>
      </c>
      <c r="R6544" t="str">
        <f t="shared" si="1437"/>
        <v>Morning</v>
      </c>
      <c r="S6544" s="2">
        <f t="shared" si="1438"/>
        <v>23</v>
      </c>
      <c r="T6544" t="str">
        <f t="shared" si="1439"/>
        <v>Others</v>
      </c>
      <c r="U6544">
        <f t="shared" si="1440"/>
        <v>8</v>
      </c>
      <c r="V6544" t="str">
        <f t="shared" si="1441"/>
        <v>FY Q1</v>
      </c>
    </row>
    <row r="6545" spans="1:22" x14ac:dyDescent="0.3">
      <c r="A6545" s="18">
        <v>45466</v>
      </c>
      <c r="B6545" t="s">
        <v>2309</v>
      </c>
      <c r="C6545" t="s">
        <v>65</v>
      </c>
      <c r="D6545" t="s">
        <v>7665</v>
      </c>
      <c r="E6545">
        <v>688329050161</v>
      </c>
      <c r="F6545" t="s">
        <v>16</v>
      </c>
      <c r="G6545" t="s">
        <v>71</v>
      </c>
      <c r="H6545">
        <v>8426</v>
      </c>
      <c r="I6545" s="2">
        <f t="shared" si="1428"/>
        <v>2024</v>
      </c>
      <c r="J6545" s="2" t="str">
        <f t="shared" si="1429"/>
        <v>June</v>
      </c>
      <c r="K6545" s="2">
        <f t="shared" si="1430"/>
        <v>6</v>
      </c>
      <c r="L6545" s="2" t="str">
        <f t="shared" si="1431"/>
        <v>Sunday</v>
      </c>
      <c r="M6545" s="2">
        <f t="shared" si="1432"/>
        <v>26</v>
      </c>
      <c r="N6545" s="3">
        <f t="shared" si="1433"/>
        <v>8426</v>
      </c>
      <c r="O6545" s="3">
        <f t="shared" si="1434"/>
        <v>0</v>
      </c>
      <c r="P6545" t="str">
        <f t="shared" si="1435"/>
        <v>23-Jun</v>
      </c>
      <c r="Q6545" s="9">
        <f t="shared" si="1436"/>
        <v>0.44027777777777777</v>
      </c>
      <c r="R6545" t="str">
        <f t="shared" si="1437"/>
        <v>Morning</v>
      </c>
      <c r="S6545" s="2">
        <f t="shared" si="1438"/>
        <v>23</v>
      </c>
      <c r="T6545" t="str">
        <f t="shared" si="1439"/>
        <v>Others</v>
      </c>
      <c r="U6545">
        <f t="shared" si="1440"/>
        <v>10</v>
      </c>
      <c r="V6545" t="str">
        <f t="shared" si="1441"/>
        <v>FY Q1</v>
      </c>
    </row>
    <row r="6546" spans="1:22" x14ac:dyDescent="0.3">
      <c r="A6546" s="18">
        <v>45466</v>
      </c>
      <c r="B6546" t="s">
        <v>907</v>
      </c>
      <c r="C6546" t="s">
        <v>69</v>
      </c>
      <c r="D6546" t="s">
        <v>7666</v>
      </c>
      <c r="E6546">
        <v>475082963911</v>
      </c>
      <c r="F6546" t="s">
        <v>16</v>
      </c>
      <c r="G6546" t="s">
        <v>71</v>
      </c>
      <c r="H6546">
        <v>21444</v>
      </c>
      <c r="I6546" s="2">
        <f t="shared" si="1428"/>
        <v>2024</v>
      </c>
      <c r="J6546" s="2" t="str">
        <f t="shared" si="1429"/>
        <v>June</v>
      </c>
      <c r="K6546" s="2">
        <f t="shared" si="1430"/>
        <v>6</v>
      </c>
      <c r="L6546" s="2" t="str">
        <f t="shared" si="1431"/>
        <v>Sunday</v>
      </c>
      <c r="M6546" s="2">
        <f t="shared" si="1432"/>
        <v>26</v>
      </c>
      <c r="N6546" s="3">
        <f t="shared" si="1433"/>
        <v>21444</v>
      </c>
      <c r="O6546" s="3">
        <f t="shared" si="1434"/>
        <v>0</v>
      </c>
      <c r="P6546" t="str">
        <f t="shared" si="1435"/>
        <v>23-Jun</v>
      </c>
      <c r="Q6546" s="9">
        <f t="shared" si="1436"/>
        <v>0.49930555555555556</v>
      </c>
      <c r="R6546" t="str">
        <f t="shared" si="1437"/>
        <v>Morning</v>
      </c>
      <c r="S6546" s="2">
        <f t="shared" si="1438"/>
        <v>23</v>
      </c>
      <c r="T6546" t="str">
        <f t="shared" si="1439"/>
        <v>Others</v>
      </c>
      <c r="U6546">
        <f t="shared" si="1440"/>
        <v>11</v>
      </c>
      <c r="V6546" t="str">
        <f t="shared" si="1441"/>
        <v>FY Q1</v>
      </c>
    </row>
    <row r="6547" spans="1:22" x14ac:dyDescent="0.3">
      <c r="A6547" s="18">
        <v>45466</v>
      </c>
      <c r="B6547" t="s">
        <v>2208</v>
      </c>
      <c r="C6547" t="s">
        <v>605</v>
      </c>
      <c r="D6547" t="s">
        <v>7667</v>
      </c>
      <c r="E6547">
        <v>424369098199</v>
      </c>
      <c r="F6547" t="s">
        <v>16</v>
      </c>
      <c r="G6547" t="s">
        <v>67</v>
      </c>
      <c r="H6547">
        <v>14649</v>
      </c>
      <c r="I6547" s="2">
        <f t="shared" si="1428"/>
        <v>2024</v>
      </c>
      <c r="J6547" s="2" t="str">
        <f t="shared" si="1429"/>
        <v>June</v>
      </c>
      <c r="K6547" s="2">
        <f t="shared" si="1430"/>
        <v>6</v>
      </c>
      <c r="L6547" s="2" t="str">
        <f t="shared" si="1431"/>
        <v>Sunday</v>
      </c>
      <c r="M6547" s="2">
        <f t="shared" si="1432"/>
        <v>26</v>
      </c>
      <c r="N6547" s="3">
        <f t="shared" si="1433"/>
        <v>14649</v>
      </c>
      <c r="O6547" s="3">
        <f t="shared" si="1434"/>
        <v>0</v>
      </c>
      <c r="P6547" t="str">
        <f t="shared" si="1435"/>
        <v>23-Jun</v>
      </c>
      <c r="Q6547" s="9">
        <f t="shared" si="1436"/>
        <v>0.69791666666666663</v>
      </c>
      <c r="R6547" t="str">
        <f t="shared" si="1437"/>
        <v>Afternoon</v>
      </c>
      <c r="S6547" s="2">
        <f t="shared" si="1438"/>
        <v>23</v>
      </c>
      <c r="T6547" t="str">
        <f t="shared" si="1439"/>
        <v>Others</v>
      </c>
      <c r="U6547">
        <f t="shared" si="1440"/>
        <v>16</v>
      </c>
      <c r="V6547" t="str">
        <f t="shared" si="1441"/>
        <v>FY Q1</v>
      </c>
    </row>
    <row r="6548" spans="1:22" x14ac:dyDescent="0.3">
      <c r="A6548" s="18">
        <v>45466</v>
      </c>
      <c r="B6548" t="s">
        <v>632</v>
      </c>
      <c r="C6548" t="s">
        <v>79</v>
      </c>
      <c r="D6548" t="s">
        <v>7668</v>
      </c>
      <c r="E6548">
        <v>486432239387</v>
      </c>
      <c r="F6548" t="s">
        <v>16</v>
      </c>
      <c r="G6548" t="s">
        <v>71</v>
      </c>
      <c r="H6548">
        <v>11144</v>
      </c>
      <c r="I6548" s="2">
        <f t="shared" si="1428"/>
        <v>2024</v>
      </c>
      <c r="J6548" s="2" t="str">
        <f t="shared" si="1429"/>
        <v>June</v>
      </c>
      <c r="K6548" s="2">
        <f t="shared" si="1430"/>
        <v>6</v>
      </c>
      <c r="L6548" s="2" t="str">
        <f t="shared" si="1431"/>
        <v>Sunday</v>
      </c>
      <c r="M6548" s="2">
        <f t="shared" si="1432"/>
        <v>26</v>
      </c>
      <c r="N6548" s="3">
        <f t="shared" si="1433"/>
        <v>11144</v>
      </c>
      <c r="O6548" s="3">
        <f t="shared" si="1434"/>
        <v>0</v>
      </c>
      <c r="P6548" t="str">
        <f t="shared" si="1435"/>
        <v>23-Jun</v>
      </c>
      <c r="Q6548" s="9">
        <f t="shared" si="1436"/>
        <v>0.70902777777777781</v>
      </c>
      <c r="R6548" t="str">
        <f t="shared" si="1437"/>
        <v>Evening</v>
      </c>
      <c r="S6548" s="2">
        <f t="shared" si="1438"/>
        <v>23</v>
      </c>
      <c r="T6548" t="str">
        <f t="shared" si="1439"/>
        <v>Others</v>
      </c>
      <c r="U6548">
        <f t="shared" si="1440"/>
        <v>17</v>
      </c>
      <c r="V6548" t="str">
        <f t="shared" si="1441"/>
        <v>FY Q1</v>
      </c>
    </row>
    <row r="6549" spans="1:22" x14ac:dyDescent="0.3">
      <c r="A6549" s="18">
        <v>45467</v>
      </c>
      <c r="B6549" t="s">
        <v>1081</v>
      </c>
      <c r="C6549" t="s">
        <v>366</v>
      </c>
      <c r="D6549" t="s">
        <v>7669</v>
      </c>
      <c r="E6549">
        <v>682046440843</v>
      </c>
      <c r="F6549" t="s">
        <v>16</v>
      </c>
      <c r="G6549" t="s">
        <v>67</v>
      </c>
      <c r="H6549">
        <v>5574</v>
      </c>
      <c r="I6549" s="2">
        <f t="shared" si="1428"/>
        <v>2024</v>
      </c>
      <c r="J6549" s="2" t="str">
        <f t="shared" si="1429"/>
        <v>June</v>
      </c>
      <c r="K6549" s="2">
        <f t="shared" si="1430"/>
        <v>6</v>
      </c>
      <c r="L6549" s="2" t="str">
        <f t="shared" si="1431"/>
        <v>Monday</v>
      </c>
      <c r="M6549" s="2">
        <f t="shared" si="1432"/>
        <v>26</v>
      </c>
      <c r="N6549" s="3">
        <f t="shared" si="1433"/>
        <v>5574</v>
      </c>
      <c r="O6549" s="3">
        <f t="shared" si="1434"/>
        <v>0</v>
      </c>
      <c r="P6549" t="str">
        <f t="shared" si="1435"/>
        <v>24-Jun</v>
      </c>
      <c r="Q6549" s="9">
        <f t="shared" si="1436"/>
        <v>0.56111111111111112</v>
      </c>
      <c r="R6549" t="str">
        <f t="shared" si="1437"/>
        <v>Afternoon</v>
      </c>
      <c r="S6549" s="2">
        <f t="shared" si="1438"/>
        <v>24</v>
      </c>
      <c r="T6549" t="str">
        <f t="shared" si="1439"/>
        <v>Others</v>
      </c>
      <c r="U6549">
        <f t="shared" si="1440"/>
        <v>13</v>
      </c>
      <c r="V6549" t="str">
        <f t="shared" si="1441"/>
        <v>FY Q1</v>
      </c>
    </row>
    <row r="6550" spans="1:22" x14ac:dyDescent="0.3">
      <c r="A6550" s="18">
        <v>45467</v>
      </c>
      <c r="B6550" t="s">
        <v>1753</v>
      </c>
      <c r="C6550" t="s">
        <v>282</v>
      </c>
      <c r="D6550" t="s">
        <v>7670</v>
      </c>
      <c r="E6550">
        <v>52332557497</v>
      </c>
      <c r="F6550" t="s">
        <v>16</v>
      </c>
      <c r="G6550" t="s">
        <v>71</v>
      </c>
      <c r="H6550">
        <v>8545</v>
      </c>
      <c r="I6550" s="2">
        <f t="shared" si="1428"/>
        <v>2024</v>
      </c>
      <c r="J6550" s="2" t="str">
        <f t="shared" si="1429"/>
        <v>June</v>
      </c>
      <c r="K6550" s="2">
        <f t="shared" si="1430"/>
        <v>6</v>
      </c>
      <c r="L6550" s="2" t="str">
        <f t="shared" si="1431"/>
        <v>Monday</v>
      </c>
      <c r="M6550" s="2">
        <f t="shared" si="1432"/>
        <v>26</v>
      </c>
      <c r="N6550" s="3">
        <f t="shared" si="1433"/>
        <v>8545</v>
      </c>
      <c r="O6550" s="3">
        <f t="shared" si="1434"/>
        <v>0</v>
      </c>
      <c r="P6550" t="str">
        <f t="shared" si="1435"/>
        <v>24-Jun</v>
      </c>
      <c r="Q6550" s="9">
        <f t="shared" si="1436"/>
        <v>0.59027777777777779</v>
      </c>
      <c r="R6550" t="str">
        <f t="shared" si="1437"/>
        <v>Afternoon</v>
      </c>
      <c r="S6550" s="2">
        <f t="shared" si="1438"/>
        <v>24</v>
      </c>
      <c r="T6550" t="str">
        <f t="shared" si="1439"/>
        <v>Others</v>
      </c>
      <c r="U6550">
        <f t="shared" si="1440"/>
        <v>14</v>
      </c>
      <c r="V6550" t="str">
        <f t="shared" si="1441"/>
        <v>FY Q1</v>
      </c>
    </row>
    <row r="6551" spans="1:22" x14ac:dyDescent="0.3">
      <c r="A6551" s="18">
        <v>45467</v>
      </c>
      <c r="B6551" t="s">
        <v>2315</v>
      </c>
      <c r="C6551" t="s">
        <v>85</v>
      </c>
      <c r="D6551" t="s">
        <v>7671</v>
      </c>
      <c r="E6551">
        <v>379107131011</v>
      </c>
      <c r="F6551" t="s">
        <v>16</v>
      </c>
      <c r="G6551" t="s">
        <v>67</v>
      </c>
      <c r="H6551">
        <v>5653</v>
      </c>
      <c r="I6551" s="2">
        <f t="shared" si="1428"/>
        <v>2024</v>
      </c>
      <c r="J6551" s="2" t="str">
        <f t="shared" si="1429"/>
        <v>June</v>
      </c>
      <c r="K6551" s="2">
        <f t="shared" si="1430"/>
        <v>6</v>
      </c>
      <c r="L6551" s="2" t="str">
        <f t="shared" si="1431"/>
        <v>Monday</v>
      </c>
      <c r="M6551" s="2">
        <f t="shared" si="1432"/>
        <v>26</v>
      </c>
      <c r="N6551" s="3">
        <f t="shared" si="1433"/>
        <v>5653</v>
      </c>
      <c r="O6551" s="3">
        <f t="shared" si="1434"/>
        <v>0</v>
      </c>
      <c r="P6551" t="str">
        <f t="shared" si="1435"/>
        <v>24-Jun</v>
      </c>
      <c r="Q6551" s="9">
        <f t="shared" si="1436"/>
        <v>0.61944444444444446</v>
      </c>
      <c r="R6551" t="str">
        <f t="shared" si="1437"/>
        <v>Afternoon</v>
      </c>
      <c r="S6551" s="2">
        <f t="shared" si="1438"/>
        <v>24</v>
      </c>
      <c r="T6551" t="str">
        <f t="shared" si="1439"/>
        <v>Others</v>
      </c>
      <c r="U6551">
        <f t="shared" si="1440"/>
        <v>14</v>
      </c>
      <c r="V6551" t="str">
        <f t="shared" si="1441"/>
        <v>FY Q1</v>
      </c>
    </row>
    <row r="6552" spans="1:22" x14ac:dyDescent="0.3">
      <c r="A6552" s="18">
        <v>45467</v>
      </c>
      <c r="B6552" t="s">
        <v>1981</v>
      </c>
      <c r="C6552" t="s">
        <v>85</v>
      </c>
      <c r="D6552" t="s">
        <v>7672</v>
      </c>
      <c r="E6552">
        <v>57250135019</v>
      </c>
      <c r="F6552" t="s">
        <v>16</v>
      </c>
      <c r="G6552" t="s">
        <v>71</v>
      </c>
      <c r="H6552">
        <v>7980</v>
      </c>
      <c r="I6552" s="2">
        <f t="shared" si="1428"/>
        <v>2024</v>
      </c>
      <c r="J6552" s="2" t="str">
        <f t="shared" si="1429"/>
        <v>June</v>
      </c>
      <c r="K6552" s="2">
        <f t="shared" si="1430"/>
        <v>6</v>
      </c>
      <c r="L6552" s="2" t="str">
        <f t="shared" si="1431"/>
        <v>Monday</v>
      </c>
      <c r="M6552" s="2">
        <f t="shared" si="1432"/>
        <v>26</v>
      </c>
      <c r="N6552" s="3">
        <f t="shared" si="1433"/>
        <v>7980</v>
      </c>
      <c r="O6552" s="3">
        <f t="shared" si="1434"/>
        <v>0</v>
      </c>
      <c r="P6552" t="str">
        <f t="shared" si="1435"/>
        <v>24-Jun</v>
      </c>
      <c r="Q6552" s="9">
        <f t="shared" si="1436"/>
        <v>0.64861111111111114</v>
      </c>
      <c r="R6552" t="str">
        <f t="shared" si="1437"/>
        <v>Afternoon</v>
      </c>
      <c r="S6552" s="2">
        <f t="shared" si="1438"/>
        <v>24</v>
      </c>
      <c r="T6552" t="str">
        <f t="shared" si="1439"/>
        <v>Others</v>
      </c>
      <c r="U6552">
        <f t="shared" si="1440"/>
        <v>15</v>
      </c>
      <c r="V6552" t="str">
        <f t="shared" si="1441"/>
        <v>FY Q1</v>
      </c>
    </row>
    <row r="6553" spans="1:22" x14ac:dyDescent="0.3">
      <c r="A6553" s="18">
        <v>45467</v>
      </c>
      <c r="B6553" t="s">
        <v>422</v>
      </c>
      <c r="C6553" t="s">
        <v>189</v>
      </c>
      <c r="D6553" t="s">
        <v>7673</v>
      </c>
      <c r="E6553">
        <v>167069206226</v>
      </c>
      <c r="F6553" t="s">
        <v>16</v>
      </c>
      <c r="G6553" t="s">
        <v>71</v>
      </c>
      <c r="H6553">
        <v>21850</v>
      </c>
      <c r="I6553" s="2">
        <f t="shared" si="1428"/>
        <v>2024</v>
      </c>
      <c r="J6553" s="2" t="str">
        <f t="shared" si="1429"/>
        <v>June</v>
      </c>
      <c r="K6553" s="2">
        <f t="shared" si="1430"/>
        <v>6</v>
      </c>
      <c r="L6553" s="2" t="str">
        <f t="shared" si="1431"/>
        <v>Monday</v>
      </c>
      <c r="M6553" s="2">
        <f t="shared" si="1432"/>
        <v>26</v>
      </c>
      <c r="N6553" s="3">
        <f t="shared" si="1433"/>
        <v>21850</v>
      </c>
      <c r="O6553" s="3">
        <f t="shared" si="1434"/>
        <v>0</v>
      </c>
      <c r="P6553" t="str">
        <f t="shared" si="1435"/>
        <v>24-Jun</v>
      </c>
      <c r="Q6553" s="9">
        <f t="shared" si="1436"/>
        <v>0.66666666666666663</v>
      </c>
      <c r="R6553" t="str">
        <f t="shared" si="1437"/>
        <v>Afternoon</v>
      </c>
      <c r="S6553" s="2">
        <f t="shared" si="1438"/>
        <v>24</v>
      </c>
      <c r="T6553" t="str">
        <f t="shared" si="1439"/>
        <v>Others</v>
      </c>
      <c r="U6553">
        <f t="shared" si="1440"/>
        <v>16</v>
      </c>
      <c r="V6553" t="str">
        <f t="shared" si="1441"/>
        <v>FY Q1</v>
      </c>
    </row>
    <row r="6554" spans="1:22" x14ac:dyDescent="0.3">
      <c r="A6554" s="18">
        <v>45468</v>
      </c>
      <c r="B6554" t="s">
        <v>2972</v>
      </c>
      <c r="C6554" t="s">
        <v>114</v>
      </c>
      <c r="D6554" t="s">
        <v>7674</v>
      </c>
      <c r="E6554">
        <v>653579916553</v>
      </c>
      <c r="F6554" t="s">
        <v>15</v>
      </c>
      <c r="G6554" t="s">
        <v>67</v>
      </c>
      <c r="H6554">
        <v>14670</v>
      </c>
      <c r="I6554" s="2">
        <f t="shared" si="1428"/>
        <v>2024</v>
      </c>
      <c r="J6554" s="2" t="str">
        <f t="shared" si="1429"/>
        <v>June</v>
      </c>
      <c r="K6554" s="2">
        <f t="shared" si="1430"/>
        <v>6</v>
      </c>
      <c r="L6554" s="2" t="str">
        <f t="shared" si="1431"/>
        <v>Tuesday</v>
      </c>
      <c r="M6554" s="2">
        <f t="shared" si="1432"/>
        <v>26</v>
      </c>
      <c r="N6554" s="3">
        <f t="shared" si="1433"/>
        <v>0</v>
      </c>
      <c r="O6554" s="3">
        <f t="shared" si="1434"/>
        <v>14670</v>
      </c>
      <c r="P6554" t="str">
        <f t="shared" si="1435"/>
        <v>25-Jun</v>
      </c>
      <c r="Q6554" s="9">
        <f t="shared" si="1436"/>
        <v>0.43958333333333333</v>
      </c>
      <c r="R6554" t="str">
        <f t="shared" si="1437"/>
        <v>Morning</v>
      </c>
      <c r="S6554" s="2">
        <f t="shared" si="1438"/>
        <v>25</v>
      </c>
      <c r="T6554" t="str">
        <f t="shared" si="1439"/>
        <v>UPI Transfer</v>
      </c>
      <c r="U6554">
        <f t="shared" si="1440"/>
        <v>10</v>
      </c>
      <c r="V6554" t="str">
        <f t="shared" si="1441"/>
        <v>FY Q1</v>
      </c>
    </row>
    <row r="6555" spans="1:22" x14ac:dyDescent="0.3">
      <c r="A6555" s="18">
        <v>45468</v>
      </c>
      <c r="B6555" t="s">
        <v>3386</v>
      </c>
      <c r="C6555" t="s">
        <v>131</v>
      </c>
      <c r="D6555" t="s">
        <v>7675</v>
      </c>
      <c r="E6555">
        <v>178522027635</v>
      </c>
      <c r="F6555" t="s">
        <v>16</v>
      </c>
      <c r="G6555" t="s">
        <v>67</v>
      </c>
      <c r="H6555">
        <v>6459</v>
      </c>
      <c r="I6555" s="2">
        <f t="shared" si="1428"/>
        <v>2024</v>
      </c>
      <c r="J6555" s="2" t="str">
        <f t="shared" si="1429"/>
        <v>June</v>
      </c>
      <c r="K6555" s="2">
        <f t="shared" si="1430"/>
        <v>6</v>
      </c>
      <c r="L6555" s="2" t="str">
        <f t="shared" si="1431"/>
        <v>Tuesday</v>
      </c>
      <c r="M6555" s="2">
        <f t="shared" si="1432"/>
        <v>26</v>
      </c>
      <c r="N6555" s="3">
        <f t="shared" si="1433"/>
        <v>6459</v>
      </c>
      <c r="O6555" s="3">
        <f t="shared" si="1434"/>
        <v>0</v>
      </c>
      <c r="P6555" t="str">
        <f t="shared" si="1435"/>
        <v>25-Jun</v>
      </c>
      <c r="Q6555" s="9">
        <f t="shared" si="1436"/>
        <v>0.53611111111111109</v>
      </c>
      <c r="R6555" t="str">
        <f t="shared" si="1437"/>
        <v>Afternoon</v>
      </c>
      <c r="S6555" s="2">
        <f t="shared" si="1438"/>
        <v>25</v>
      </c>
      <c r="T6555" t="str">
        <f t="shared" si="1439"/>
        <v>Others</v>
      </c>
      <c r="U6555">
        <f t="shared" si="1440"/>
        <v>12</v>
      </c>
      <c r="V6555" t="str">
        <f t="shared" si="1441"/>
        <v>FY Q1</v>
      </c>
    </row>
    <row r="6556" spans="1:22" x14ac:dyDescent="0.3">
      <c r="A6556" s="18">
        <v>45468</v>
      </c>
      <c r="B6556" t="s">
        <v>831</v>
      </c>
      <c r="C6556" t="s">
        <v>73</v>
      </c>
      <c r="D6556" t="s">
        <v>7676</v>
      </c>
      <c r="E6556">
        <v>379785269404</v>
      </c>
      <c r="F6556" t="s">
        <v>16</v>
      </c>
      <c r="G6556" t="s">
        <v>71</v>
      </c>
      <c r="H6556">
        <v>18924</v>
      </c>
      <c r="I6556" s="2">
        <f t="shared" si="1428"/>
        <v>2024</v>
      </c>
      <c r="J6556" s="2" t="str">
        <f t="shared" si="1429"/>
        <v>June</v>
      </c>
      <c r="K6556" s="2">
        <f t="shared" si="1430"/>
        <v>6</v>
      </c>
      <c r="L6556" s="2" t="str">
        <f t="shared" si="1431"/>
        <v>Tuesday</v>
      </c>
      <c r="M6556" s="2">
        <f t="shared" si="1432"/>
        <v>26</v>
      </c>
      <c r="N6556" s="3">
        <f t="shared" si="1433"/>
        <v>18924</v>
      </c>
      <c r="O6556" s="3">
        <f t="shared" si="1434"/>
        <v>0</v>
      </c>
      <c r="P6556" t="str">
        <f t="shared" si="1435"/>
        <v>25-Jun</v>
      </c>
      <c r="Q6556" s="9">
        <f t="shared" si="1436"/>
        <v>0.58750000000000002</v>
      </c>
      <c r="R6556" t="str">
        <f t="shared" si="1437"/>
        <v>Afternoon</v>
      </c>
      <c r="S6556" s="2">
        <f t="shared" si="1438"/>
        <v>25</v>
      </c>
      <c r="T6556" t="str">
        <f t="shared" si="1439"/>
        <v>Others</v>
      </c>
      <c r="U6556">
        <f t="shared" si="1440"/>
        <v>14</v>
      </c>
      <c r="V6556" t="str">
        <f t="shared" si="1441"/>
        <v>FY Q1</v>
      </c>
    </row>
    <row r="6557" spans="1:22" x14ac:dyDescent="0.3">
      <c r="A6557" s="18">
        <v>45468</v>
      </c>
      <c r="B6557" t="s">
        <v>136</v>
      </c>
      <c r="C6557" t="s">
        <v>160</v>
      </c>
      <c r="D6557" t="s">
        <v>7677</v>
      </c>
      <c r="E6557">
        <v>362269773794</v>
      </c>
      <c r="F6557" t="s">
        <v>15</v>
      </c>
      <c r="G6557" t="s">
        <v>67</v>
      </c>
      <c r="H6557">
        <v>7581</v>
      </c>
      <c r="I6557" s="2">
        <f t="shared" si="1428"/>
        <v>2024</v>
      </c>
      <c r="J6557" s="2" t="str">
        <f t="shared" si="1429"/>
        <v>June</v>
      </c>
      <c r="K6557" s="2">
        <f t="shared" si="1430"/>
        <v>6</v>
      </c>
      <c r="L6557" s="2" t="str">
        <f t="shared" si="1431"/>
        <v>Tuesday</v>
      </c>
      <c r="M6557" s="2">
        <f t="shared" si="1432"/>
        <v>26</v>
      </c>
      <c r="N6557" s="3">
        <f t="shared" si="1433"/>
        <v>0</v>
      </c>
      <c r="O6557" s="3">
        <f t="shared" si="1434"/>
        <v>7581</v>
      </c>
      <c r="P6557" t="str">
        <f t="shared" si="1435"/>
        <v>25-Jun</v>
      </c>
      <c r="Q6557" s="9">
        <f t="shared" si="1436"/>
        <v>0.71944444444444444</v>
      </c>
      <c r="R6557" t="str">
        <f t="shared" si="1437"/>
        <v>Evening</v>
      </c>
      <c r="S6557" s="2">
        <f t="shared" si="1438"/>
        <v>25</v>
      </c>
      <c r="T6557" t="str">
        <f t="shared" si="1439"/>
        <v>Shopping</v>
      </c>
      <c r="U6557">
        <f t="shared" si="1440"/>
        <v>17</v>
      </c>
      <c r="V6557" t="str">
        <f t="shared" si="1441"/>
        <v>FY Q1</v>
      </c>
    </row>
    <row r="6558" spans="1:22" x14ac:dyDescent="0.3">
      <c r="A6558" s="18">
        <v>45468</v>
      </c>
      <c r="B6558" t="s">
        <v>3351</v>
      </c>
      <c r="C6558" t="s">
        <v>117</v>
      </c>
      <c r="D6558" t="s">
        <v>7678</v>
      </c>
      <c r="E6558">
        <v>168536470769</v>
      </c>
      <c r="F6558" t="s">
        <v>16</v>
      </c>
      <c r="G6558" t="s">
        <v>71</v>
      </c>
      <c r="H6558">
        <v>7176</v>
      </c>
      <c r="I6558" s="2">
        <f t="shared" si="1428"/>
        <v>2024</v>
      </c>
      <c r="J6558" s="2" t="str">
        <f t="shared" si="1429"/>
        <v>June</v>
      </c>
      <c r="K6558" s="2">
        <f t="shared" si="1430"/>
        <v>6</v>
      </c>
      <c r="L6558" s="2" t="str">
        <f t="shared" si="1431"/>
        <v>Tuesday</v>
      </c>
      <c r="M6558" s="2">
        <f t="shared" si="1432"/>
        <v>26</v>
      </c>
      <c r="N6558" s="3">
        <f t="shared" si="1433"/>
        <v>7176</v>
      </c>
      <c r="O6558" s="3">
        <f t="shared" si="1434"/>
        <v>0</v>
      </c>
      <c r="P6558" t="str">
        <f t="shared" si="1435"/>
        <v>25-Jun</v>
      </c>
      <c r="Q6558" s="9">
        <f t="shared" si="1436"/>
        <v>0.72638888888888886</v>
      </c>
      <c r="R6558" t="str">
        <f t="shared" si="1437"/>
        <v>Evening</v>
      </c>
      <c r="S6558" s="2">
        <f t="shared" si="1438"/>
        <v>25</v>
      </c>
      <c r="T6558" t="str">
        <f t="shared" si="1439"/>
        <v>Others</v>
      </c>
      <c r="U6558">
        <f t="shared" si="1440"/>
        <v>17</v>
      </c>
      <c r="V6558" t="str">
        <f t="shared" si="1441"/>
        <v>FY Q1</v>
      </c>
    </row>
    <row r="6559" spans="1:22" x14ac:dyDescent="0.3">
      <c r="A6559" s="18">
        <v>45469</v>
      </c>
      <c r="B6559" t="s">
        <v>2042</v>
      </c>
      <c r="C6559" t="s">
        <v>254</v>
      </c>
      <c r="D6559" t="s">
        <v>7679</v>
      </c>
      <c r="E6559">
        <v>514746266814</v>
      </c>
      <c r="F6559" t="s">
        <v>16</v>
      </c>
      <c r="G6559" t="s">
        <v>67</v>
      </c>
      <c r="H6559">
        <v>3366</v>
      </c>
      <c r="I6559" s="2">
        <f t="shared" si="1428"/>
        <v>2024</v>
      </c>
      <c r="J6559" s="2" t="str">
        <f t="shared" si="1429"/>
        <v>June</v>
      </c>
      <c r="K6559" s="2">
        <f t="shared" si="1430"/>
        <v>6</v>
      </c>
      <c r="L6559" s="2" t="str">
        <f t="shared" si="1431"/>
        <v>Wednesday</v>
      </c>
      <c r="M6559" s="2">
        <f t="shared" si="1432"/>
        <v>26</v>
      </c>
      <c r="N6559" s="3">
        <f t="shared" si="1433"/>
        <v>3366</v>
      </c>
      <c r="O6559" s="3">
        <f t="shared" si="1434"/>
        <v>0</v>
      </c>
      <c r="P6559" t="str">
        <f t="shared" si="1435"/>
        <v>26-Jun</v>
      </c>
      <c r="Q6559" s="9">
        <f t="shared" si="1436"/>
        <v>0.32222222222222224</v>
      </c>
      <c r="R6559" t="str">
        <f t="shared" si="1437"/>
        <v>Morning</v>
      </c>
      <c r="S6559" s="2">
        <f t="shared" si="1438"/>
        <v>26</v>
      </c>
      <c r="T6559" t="str">
        <f t="shared" si="1439"/>
        <v>Others</v>
      </c>
      <c r="U6559">
        <f t="shared" si="1440"/>
        <v>7</v>
      </c>
      <c r="V6559" t="str">
        <f t="shared" si="1441"/>
        <v>FY Q1</v>
      </c>
    </row>
    <row r="6560" spans="1:22" x14ac:dyDescent="0.3">
      <c r="A6560" s="18">
        <v>45469</v>
      </c>
      <c r="B6560" t="s">
        <v>394</v>
      </c>
      <c r="C6560" t="s">
        <v>131</v>
      </c>
      <c r="D6560" t="s">
        <v>7680</v>
      </c>
      <c r="E6560">
        <v>238649817810</v>
      </c>
      <c r="F6560" t="s">
        <v>16</v>
      </c>
      <c r="G6560" t="s">
        <v>71</v>
      </c>
      <c r="H6560">
        <v>5470</v>
      </c>
      <c r="I6560" s="2">
        <f t="shared" si="1428"/>
        <v>2024</v>
      </c>
      <c r="J6560" s="2" t="str">
        <f t="shared" si="1429"/>
        <v>June</v>
      </c>
      <c r="K6560" s="2">
        <f t="shared" si="1430"/>
        <v>6</v>
      </c>
      <c r="L6560" s="2" t="str">
        <f t="shared" si="1431"/>
        <v>Wednesday</v>
      </c>
      <c r="M6560" s="2">
        <f t="shared" si="1432"/>
        <v>26</v>
      </c>
      <c r="N6560" s="3">
        <f t="shared" si="1433"/>
        <v>5470</v>
      </c>
      <c r="O6560" s="3">
        <f t="shared" si="1434"/>
        <v>0</v>
      </c>
      <c r="P6560" t="str">
        <f t="shared" si="1435"/>
        <v>26-Jun</v>
      </c>
      <c r="Q6560" s="9">
        <f t="shared" si="1436"/>
        <v>0.52361111111111114</v>
      </c>
      <c r="R6560" t="str">
        <f t="shared" si="1437"/>
        <v>Afternoon</v>
      </c>
      <c r="S6560" s="2">
        <f t="shared" si="1438"/>
        <v>26</v>
      </c>
      <c r="T6560" t="str">
        <f t="shared" si="1439"/>
        <v>Others</v>
      </c>
      <c r="U6560">
        <f t="shared" si="1440"/>
        <v>12</v>
      </c>
      <c r="V6560" t="str">
        <f t="shared" si="1441"/>
        <v>FY Q1</v>
      </c>
    </row>
    <row r="6561" spans="1:22" x14ac:dyDescent="0.3">
      <c r="A6561" s="18">
        <v>45469</v>
      </c>
      <c r="B6561" t="s">
        <v>106</v>
      </c>
      <c r="C6561" t="s">
        <v>101</v>
      </c>
      <c r="D6561" t="s">
        <v>7681</v>
      </c>
      <c r="E6561">
        <v>894843068393</v>
      </c>
      <c r="F6561" t="s">
        <v>15</v>
      </c>
      <c r="G6561" t="s">
        <v>67</v>
      </c>
      <c r="H6561">
        <v>4880</v>
      </c>
      <c r="I6561" s="2">
        <f t="shared" si="1428"/>
        <v>2024</v>
      </c>
      <c r="J6561" s="2" t="str">
        <f t="shared" si="1429"/>
        <v>June</v>
      </c>
      <c r="K6561" s="2">
        <f t="shared" si="1430"/>
        <v>6</v>
      </c>
      <c r="L6561" s="2" t="str">
        <f t="shared" si="1431"/>
        <v>Wednesday</v>
      </c>
      <c r="M6561" s="2">
        <f t="shared" si="1432"/>
        <v>26</v>
      </c>
      <c r="N6561" s="3">
        <f t="shared" si="1433"/>
        <v>0</v>
      </c>
      <c r="O6561" s="3">
        <f t="shared" si="1434"/>
        <v>4880</v>
      </c>
      <c r="P6561" t="str">
        <f t="shared" si="1435"/>
        <v>26-Jun</v>
      </c>
      <c r="Q6561" s="9">
        <f t="shared" si="1436"/>
        <v>0.6479166666666667</v>
      </c>
      <c r="R6561" t="str">
        <f t="shared" si="1437"/>
        <v>Afternoon</v>
      </c>
      <c r="S6561" s="2">
        <f t="shared" si="1438"/>
        <v>26</v>
      </c>
      <c r="T6561" t="str">
        <f t="shared" si="1439"/>
        <v>Recharge</v>
      </c>
      <c r="U6561">
        <f t="shared" si="1440"/>
        <v>15</v>
      </c>
      <c r="V6561" t="str">
        <f t="shared" si="1441"/>
        <v>FY Q1</v>
      </c>
    </row>
    <row r="6562" spans="1:22" x14ac:dyDescent="0.3">
      <c r="A6562" s="18">
        <v>45469</v>
      </c>
      <c r="B6562" t="s">
        <v>2126</v>
      </c>
      <c r="C6562" t="s">
        <v>142</v>
      </c>
      <c r="D6562" t="s">
        <v>7682</v>
      </c>
      <c r="E6562">
        <v>697825543537</v>
      </c>
      <c r="F6562" t="s">
        <v>15</v>
      </c>
      <c r="G6562" t="s">
        <v>67</v>
      </c>
      <c r="H6562">
        <v>167</v>
      </c>
      <c r="I6562" s="2">
        <f t="shared" si="1428"/>
        <v>2024</v>
      </c>
      <c r="J6562" s="2" t="str">
        <f t="shared" si="1429"/>
        <v>June</v>
      </c>
      <c r="K6562" s="2">
        <f t="shared" si="1430"/>
        <v>6</v>
      </c>
      <c r="L6562" s="2" t="str">
        <f t="shared" si="1431"/>
        <v>Wednesday</v>
      </c>
      <c r="M6562" s="2">
        <f t="shared" si="1432"/>
        <v>26</v>
      </c>
      <c r="N6562" s="3">
        <f t="shared" si="1433"/>
        <v>0</v>
      </c>
      <c r="O6562" s="3">
        <f t="shared" si="1434"/>
        <v>167</v>
      </c>
      <c r="P6562" t="str">
        <f t="shared" si="1435"/>
        <v>26-Jun</v>
      </c>
      <c r="Q6562" s="9">
        <f t="shared" si="1436"/>
        <v>0.75069444444444444</v>
      </c>
      <c r="R6562" t="str">
        <f t="shared" si="1437"/>
        <v>Evening</v>
      </c>
      <c r="S6562" s="2">
        <f t="shared" si="1438"/>
        <v>26</v>
      </c>
      <c r="T6562" t="str">
        <f t="shared" si="1439"/>
        <v>UPI Transfer</v>
      </c>
      <c r="U6562">
        <f t="shared" si="1440"/>
        <v>18</v>
      </c>
      <c r="V6562" t="str">
        <f t="shared" si="1441"/>
        <v>FY Q1</v>
      </c>
    </row>
    <row r="6563" spans="1:22" x14ac:dyDescent="0.3">
      <c r="A6563" s="18">
        <v>45469</v>
      </c>
      <c r="B6563" t="s">
        <v>4269</v>
      </c>
      <c r="C6563" t="s">
        <v>239</v>
      </c>
      <c r="D6563" t="s">
        <v>7683</v>
      </c>
      <c r="E6563">
        <v>237067180197</v>
      </c>
      <c r="F6563" t="s">
        <v>15</v>
      </c>
      <c r="G6563" t="s">
        <v>71</v>
      </c>
      <c r="H6563">
        <v>10245</v>
      </c>
      <c r="I6563" s="2">
        <f t="shared" si="1428"/>
        <v>2024</v>
      </c>
      <c r="J6563" s="2" t="str">
        <f t="shared" si="1429"/>
        <v>June</v>
      </c>
      <c r="K6563" s="2">
        <f t="shared" si="1430"/>
        <v>6</v>
      </c>
      <c r="L6563" s="2" t="str">
        <f t="shared" si="1431"/>
        <v>Wednesday</v>
      </c>
      <c r="M6563" s="2">
        <f t="shared" si="1432"/>
        <v>26</v>
      </c>
      <c r="N6563" s="3">
        <f t="shared" si="1433"/>
        <v>0</v>
      </c>
      <c r="O6563" s="3">
        <f t="shared" si="1434"/>
        <v>10245</v>
      </c>
      <c r="P6563" t="str">
        <f t="shared" si="1435"/>
        <v>26-Jun</v>
      </c>
      <c r="Q6563" s="9">
        <f t="shared" si="1436"/>
        <v>0.90694444444444444</v>
      </c>
      <c r="R6563" t="str">
        <f t="shared" si="1437"/>
        <v>Night</v>
      </c>
      <c r="S6563" s="2">
        <f t="shared" si="1438"/>
        <v>26</v>
      </c>
      <c r="T6563" t="str">
        <f t="shared" si="1439"/>
        <v>Recharge</v>
      </c>
      <c r="U6563">
        <f t="shared" si="1440"/>
        <v>21</v>
      </c>
      <c r="V6563" t="str">
        <f t="shared" si="1441"/>
        <v>FY Q1</v>
      </c>
    </row>
    <row r="6564" spans="1:22" x14ac:dyDescent="0.3">
      <c r="A6564" s="18">
        <v>45470</v>
      </c>
      <c r="B6564" t="s">
        <v>3482</v>
      </c>
      <c r="C6564" t="s">
        <v>254</v>
      </c>
      <c r="D6564" t="s">
        <v>7684</v>
      </c>
      <c r="E6564">
        <v>727385640632</v>
      </c>
      <c r="F6564" t="s">
        <v>16</v>
      </c>
      <c r="G6564" t="s">
        <v>67</v>
      </c>
      <c r="H6564">
        <v>2267</v>
      </c>
      <c r="I6564" s="2">
        <f t="shared" si="1428"/>
        <v>2024</v>
      </c>
      <c r="J6564" s="2" t="str">
        <f t="shared" si="1429"/>
        <v>June</v>
      </c>
      <c r="K6564" s="2">
        <f t="shared" si="1430"/>
        <v>6</v>
      </c>
      <c r="L6564" s="2" t="str">
        <f t="shared" si="1431"/>
        <v>Thursday</v>
      </c>
      <c r="M6564" s="2">
        <f t="shared" si="1432"/>
        <v>26</v>
      </c>
      <c r="N6564" s="3">
        <f t="shared" si="1433"/>
        <v>2267</v>
      </c>
      <c r="O6564" s="3">
        <f t="shared" si="1434"/>
        <v>0</v>
      </c>
      <c r="P6564" t="str">
        <f t="shared" si="1435"/>
        <v>27-Jun</v>
      </c>
      <c r="Q6564" s="9">
        <f t="shared" si="1436"/>
        <v>0.48819444444444443</v>
      </c>
      <c r="R6564" t="str">
        <f t="shared" si="1437"/>
        <v>Morning</v>
      </c>
      <c r="S6564" s="2">
        <f t="shared" si="1438"/>
        <v>27</v>
      </c>
      <c r="T6564" t="str">
        <f t="shared" si="1439"/>
        <v>Others</v>
      </c>
      <c r="U6564">
        <f t="shared" si="1440"/>
        <v>11</v>
      </c>
      <c r="V6564" t="str">
        <f t="shared" si="1441"/>
        <v>FY Q1</v>
      </c>
    </row>
    <row r="6565" spans="1:22" x14ac:dyDescent="0.3">
      <c r="A6565" s="18">
        <v>45470</v>
      </c>
      <c r="B6565" t="s">
        <v>1368</v>
      </c>
      <c r="C6565" t="s">
        <v>139</v>
      </c>
      <c r="D6565" t="s">
        <v>7685</v>
      </c>
      <c r="E6565">
        <v>272093673063</v>
      </c>
      <c r="F6565" t="s">
        <v>15</v>
      </c>
      <c r="G6565" t="s">
        <v>67</v>
      </c>
      <c r="H6565">
        <v>2372</v>
      </c>
      <c r="I6565" s="2">
        <f t="shared" si="1428"/>
        <v>2024</v>
      </c>
      <c r="J6565" s="2" t="str">
        <f t="shared" si="1429"/>
        <v>June</v>
      </c>
      <c r="K6565" s="2">
        <f t="shared" si="1430"/>
        <v>6</v>
      </c>
      <c r="L6565" s="2" t="str">
        <f t="shared" si="1431"/>
        <v>Thursday</v>
      </c>
      <c r="M6565" s="2">
        <f t="shared" si="1432"/>
        <v>26</v>
      </c>
      <c r="N6565" s="3">
        <f t="shared" si="1433"/>
        <v>0</v>
      </c>
      <c r="O6565" s="3">
        <f t="shared" si="1434"/>
        <v>2372</v>
      </c>
      <c r="P6565" t="str">
        <f t="shared" si="1435"/>
        <v>27-Jun</v>
      </c>
      <c r="Q6565" s="9">
        <f t="shared" si="1436"/>
        <v>0.65833333333333333</v>
      </c>
      <c r="R6565" t="str">
        <f t="shared" si="1437"/>
        <v>Afternoon</v>
      </c>
      <c r="S6565" s="2">
        <f t="shared" si="1438"/>
        <v>27</v>
      </c>
      <c r="T6565" t="str">
        <f t="shared" si="1439"/>
        <v>Fuel</v>
      </c>
      <c r="U6565">
        <f t="shared" si="1440"/>
        <v>15</v>
      </c>
      <c r="V6565" t="str">
        <f t="shared" si="1441"/>
        <v>FY Q1</v>
      </c>
    </row>
    <row r="6566" spans="1:22" x14ac:dyDescent="0.3">
      <c r="A6566" s="18">
        <v>45470</v>
      </c>
      <c r="B6566" t="s">
        <v>306</v>
      </c>
      <c r="C6566" t="s">
        <v>125</v>
      </c>
      <c r="D6566" t="s">
        <v>7686</v>
      </c>
      <c r="E6566">
        <v>323601322328</v>
      </c>
      <c r="F6566" t="s">
        <v>15</v>
      </c>
      <c r="G6566" t="s">
        <v>67</v>
      </c>
      <c r="H6566">
        <v>3078</v>
      </c>
      <c r="I6566" s="2">
        <f t="shared" ref="I6566:I6629" si="1442">YEAR(A6566)</f>
        <v>2024</v>
      </c>
      <c r="J6566" s="2" t="str">
        <f t="shared" ref="J6566:J6629" si="1443">TEXT(A6566,"mmmm")</f>
        <v>June</v>
      </c>
      <c r="K6566" s="2">
        <f t="shared" ref="K6566:K6629" si="1444">MONTH(A6566)</f>
        <v>6</v>
      </c>
      <c r="L6566" s="2" t="str">
        <f t="shared" ref="L6566:L6629" si="1445">TEXT(A6566,"dddd")</f>
        <v>Thursday</v>
      </c>
      <c r="M6566" s="2">
        <f t="shared" ref="M6566:M6629" si="1446">WEEKNUM(A6566)</f>
        <v>26</v>
      </c>
      <c r="N6566" s="3">
        <f t="shared" ref="N6566:N6629" si="1447">IF(F6566="Credit",H6566,0)</f>
        <v>0</v>
      </c>
      <c r="O6566" s="3">
        <f t="shared" ref="O6566:O6629" si="1448">IF(F6566="Debit",H6566,0)</f>
        <v>3078</v>
      </c>
      <c r="P6566" t="str">
        <f t="shared" ref="P6566:P6629" si="1449">TEXT(A6566,"d-mmm")</f>
        <v>27-Jun</v>
      </c>
      <c r="Q6566" s="9">
        <f t="shared" ref="Q6566:Q6629" si="1450">TIMEVALUE(TRIM(CLEAN(SUBSTITUTE(B6566,CHAR(34),""))))</f>
        <v>0.69444444444444442</v>
      </c>
      <c r="R6566" t="str">
        <f t="shared" ref="R6566:R6629" si="1451">IF(HOUR(Q6566)&lt;12,"Morning",IF(HOUR(Q6566)&lt;17,"Afternoon",IF(HOUR(Q6566)&lt;21,"Evening","Night")))</f>
        <v>Afternoon</v>
      </c>
      <c r="S6566" s="2">
        <f t="shared" ref="S6566:S6629" si="1452">DAY(A6566)</f>
        <v>27</v>
      </c>
      <c r="T6566" t="str">
        <f t="shared" ref="T6566:T6629" si="1453">IF(ISNUMBER(SEARCH("Recharge",C6566)),"Recharge",IF(ISNUMBER(SEARCH("Petrol",C6566)),"Fuel",IF(ISNUMBER(SEARCH("Restaurant",C6566)),"Food",IF(ISNUMBER(SEARCH("Amazon",C6566)),"Shopping",IF(ISNUMBER(SEARCH("Salary",C6566)),"Salary",IF(ISNUMBER(SEARCH("Paid to",C6566)),"UPI Transfer","Others"))))))</f>
        <v>UPI Transfer</v>
      </c>
      <c r="U6566">
        <f t="shared" ref="U6566:U6629" si="1454">HOUR(Q6566)</f>
        <v>16</v>
      </c>
      <c r="V6566" t="str">
        <f t="shared" ref="V6566:V6629" si="1455">"FY Q"&amp;INT(MOD(MONTH(A6566)-4,12)/3)+1</f>
        <v>FY Q1</v>
      </c>
    </row>
    <row r="6567" spans="1:22" x14ac:dyDescent="0.3">
      <c r="A6567" s="18">
        <v>45471</v>
      </c>
      <c r="B6567" t="s">
        <v>2165</v>
      </c>
      <c r="C6567" t="s">
        <v>411</v>
      </c>
      <c r="D6567" t="s">
        <v>7687</v>
      </c>
      <c r="E6567">
        <v>830215915164</v>
      </c>
      <c r="F6567" t="s">
        <v>15</v>
      </c>
      <c r="G6567" t="s">
        <v>67</v>
      </c>
      <c r="H6567">
        <v>12097</v>
      </c>
      <c r="I6567" s="2">
        <f t="shared" si="1442"/>
        <v>2024</v>
      </c>
      <c r="J6567" s="2" t="str">
        <f t="shared" si="1443"/>
        <v>June</v>
      </c>
      <c r="K6567" s="2">
        <f t="shared" si="1444"/>
        <v>6</v>
      </c>
      <c r="L6567" s="2" t="str">
        <f t="shared" si="1445"/>
        <v>Friday</v>
      </c>
      <c r="M6567" s="2">
        <f t="shared" si="1446"/>
        <v>26</v>
      </c>
      <c r="N6567" s="3">
        <f t="shared" si="1447"/>
        <v>0</v>
      </c>
      <c r="O6567" s="3">
        <f t="shared" si="1448"/>
        <v>12097</v>
      </c>
      <c r="P6567" t="str">
        <f t="shared" si="1449"/>
        <v>28-Jun</v>
      </c>
      <c r="Q6567" s="9">
        <f t="shared" si="1450"/>
        <v>0.49166666666666664</v>
      </c>
      <c r="R6567" t="str">
        <f t="shared" si="1451"/>
        <v>Morning</v>
      </c>
      <c r="S6567" s="2">
        <f t="shared" si="1452"/>
        <v>28</v>
      </c>
      <c r="T6567" t="str">
        <f t="shared" si="1453"/>
        <v>UPI Transfer</v>
      </c>
      <c r="U6567">
        <f t="shared" si="1454"/>
        <v>11</v>
      </c>
      <c r="V6567" t="str">
        <f t="shared" si="1455"/>
        <v>FY Q1</v>
      </c>
    </row>
    <row r="6568" spans="1:22" x14ac:dyDescent="0.3">
      <c r="A6568" s="18">
        <v>45471</v>
      </c>
      <c r="B6568" t="s">
        <v>1486</v>
      </c>
      <c r="C6568" t="s">
        <v>128</v>
      </c>
      <c r="D6568" t="s">
        <v>7688</v>
      </c>
      <c r="E6568">
        <v>719165782185</v>
      </c>
      <c r="F6568" t="s">
        <v>16</v>
      </c>
      <c r="G6568" t="s">
        <v>71</v>
      </c>
      <c r="H6568">
        <v>1197</v>
      </c>
      <c r="I6568" s="2">
        <f t="shared" si="1442"/>
        <v>2024</v>
      </c>
      <c r="J6568" s="2" t="str">
        <f t="shared" si="1443"/>
        <v>June</v>
      </c>
      <c r="K6568" s="2">
        <f t="shared" si="1444"/>
        <v>6</v>
      </c>
      <c r="L6568" s="2" t="str">
        <f t="shared" si="1445"/>
        <v>Friday</v>
      </c>
      <c r="M6568" s="2">
        <f t="shared" si="1446"/>
        <v>26</v>
      </c>
      <c r="N6568" s="3">
        <f t="shared" si="1447"/>
        <v>1197</v>
      </c>
      <c r="O6568" s="3">
        <f t="shared" si="1448"/>
        <v>0</v>
      </c>
      <c r="P6568" t="str">
        <f t="shared" si="1449"/>
        <v>28-Jun</v>
      </c>
      <c r="Q6568" s="9">
        <f t="shared" si="1450"/>
        <v>0.57708333333333328</v>
      </c>
      <c r="R6568" t="str">
        <f t="shared" si="1451"/>
        <v>Afternoon</v>
      </c>
      <c r="S6568" s="2">
        <f t="shared" si="1452"/>
        <v>28</v>
      </c>
      <c r="T6568" t="str">
        <f t="shared" si="1453"/>
        <v>Others</v>
      </c>
      <c r="U6568">
        <f t="shared" si="1454"/>
        <v>13</v>
      </c>
      <c r="V6568" t="str">
        <f t="shared" si="1455"/>
        <v>FY Q1</v>
      </c>
    </row>
    <row r="6569" spans="1:22" x14ac:dyDescent="0.3">
      <c r="A6569" s="18">
        <v>45471</v>
      </c>
      <c r="B6569" t="s">
        <v>1241</v>
      </c>
      <c r="C6569" t="s">
        <v>291</v>
      </c>
      <c r="D6569" t="s">
        <v>7689</v>
      </c>
      <c r="E6569">
        <v>691426362656</v>
      </c>
      <c r="F6569" t="s">
        <v>16</v>
      </c>
      <c r="G6569" t="s">
        <v>71</v>
      </c>
      <c r="H6569">
        <v>17874</v>
      </c>
      <c r="I6569" s="2">
        <f t="shared" si="1442"/>
        <v>2024</v>
      </c>
      <c r="J6569" s="2" t="str">
        <f t="shared" si="1443"/>
        <v>June</v>
      </c>
      <c r="K6569" s="2">
        <f t="shared" si="1444"/>
        <v>6</v>
      </c>
      <c r="L6569" s="2" t="str">
        <f t="shared" si="1445"/>
        <v>Friday</v>
      </c>
      <c r="M6569" s="2">
        <f t="shared" si="1446"/>
        <v>26</v>
      </c>
      <c r="N6569" s="3">
        <f t="shared" si="1447"/>
        <v>17874</v>
      </c>
      <c r="O6569" s="3">
        <f t="shared" si="1448"/>
        <v>0</v>
      </c>
      <c r="P6569" t="str">
        <f t="shared" si="1449"/>
        <v>28-Jun</v>
      </c>
      <c r="Q6569" s="9">
        <f t="shared" si="1450"/>
        <v>0.61388888888888893</v>
      </c>
      <c r="R6569" t="str">
        <f t="shared" si="1451"/>
        <v>Afternoon</v>
      </c>
      <c r="S6569" s="2">
        <f t="shared" si="1452"/>
        <v>28</v>
      </c>
      <c r="T6569" t="str">
        <f t="shared" si="1453"/>
        <v>Others</v>
      </c>
      <c r="U6569">
        <f t="shared" si="1454"/>
        <v>14</v>
      </c>
      <c r="V6569" t="str">
        <f t="shared" si="1455"/>
        <v>FY Q1</v>
      </c>
    </row>
    <row r="6570" spans="1:22" x14ac:dyDescent="0.3">
      <c r="A6570" s="18">
        <v>45471</v>
      </c>
      <c r="B6570" t="s">
        <v>284</v>
      </c>
      <c r="C6570" t="s">
        <v>209</v>
      </c>
      <c r="D6570" t="s">
        <v>7690</v>
      </c>
      <c r="E6570">
        <v>227547871612</v>
      </c>
      <c r="F6570" t="s">
        <v>15</v>
      </c>
      <c r="G6570" t="s">
        <v>67</v>
      </c>
      <c r="H6570">
        <v>13626</v>
      </c>
      <c r="I6570" s="2">
        <f t="shared" si="1442"/>
        <v>2024</v>
      </c>
      <c r="J6570" s="2" t="str">
        <f t="shared" si="1443"/>
        <v>June</v>
      </c>
      <c r="K6570" s="2">
        <f t="shared" si="1444"/>
        <v>6</v>
      </c>
      <c r="L6570" s="2" t="str">
        <f t="shared" si="1445"/>
        <v>Friday</v>
      </c>
      <c r="M6570" s="2">
        <f t="shared" si="1446"/>
        <v>26</v>
      </c>
      <c r="N6570" s="3">
        <f t="shared" si="1447"/>
        <v>0</v>
      </c>
      <c r="O6570" s="3">
        <f t="shared" si="1448"/>
        <v>13626</v>
      </c>
      <c r="P6570" t="str">
        <f t="shared" si="1449"/>
        <v>28-Jun</v>
      </c>
      <c r="Q6570" s="9">
        <f t="shared" si="1450"/>
        <v>0.65069444444444446</v>
      </c>
      <c r="R6570" t="str">
        <f t="shared" si="1451"/>
        <v>Afternoon</v>
      </c>
      <c r="S6570" s="2">
        <f t="shared" si="1452"/>
        <v>28</v>
      </c>
      <c r="T6570" t="str">
        <f t="shared" si="1453"/>
        <v>UPI Transfer</v>
      </c>
      <c r="U6570">
        <f t="shared" si="1454"/>
        <v>15</v>
      </c>
      <c r="V6570" t="str">
        <f t="shared" si="1455"/>
        <v>FY Q1</v>
      </c>
    </row>
    <row r="6571" spans="1:22" x14ac:dyDescent="0.3">
      <c r="A6571" s="18">
        <v>45471</v>
      </c>
      <c r="B6571" t="s">
        <v>2544</v>
      </c>
      <c r="C6571" t="s">
        <v>85</v>
      </c>
      <c r="D6571" t="s">
        <v>7691</v>
      </c>
      <c r="E6571">
        <v>637224712751</v>
      </c>
      <c r="F6571" t="s">
        <v>16</v>
      </c>
      <c r="G6571" t="s">
        <v>71</v>
      </c>
      <c r="H6571">
        <v>17573</v>
      </c>
      <c r="I6571" s="2">
        <f t="shared" si="1442"/>
        <v>2024</v>
      </c>
      <c r="J6571" s="2" t="str">
        <f t="shared" si="1443"/>
        <v>June</v>
      </c>
      <c r="K6571" s="2">
        <f t="shared" si="1444"/>
        <v>6</v>
      </c>
      <c r="L6571" s="2" t="str">
        <f t="shared" si="1445"/>
        <v>Friday</v>
      </c>
      <c r="M6571" s="2">
        <f t="shared" si="1446"/>
        <v>26</v>
      </c>
      <c r="N6571" s="3">
        <f t="shared" si="1447"/>
        <v>17573</v>
      </c>
      <c r="O6571" s="3">
        <f t="shared" si="1448"/>
        <v>0</v>
      </c>
      <c r="P6571" t="str">
        <f t="shared" si="1449"/>
        <v>28-Jun</v>
      </c>
      <c r="Q6571" s="9">
        <f t="shared" si="1450"/>
        <v>0.70625000000000004</v>
      </c>
      <c r="R6571" t="str">
        <f t="shared" si="1451"/>
        <v>Afternoon</v>
      </c>
      <c r="S6571" s="2">
        <f t="shared" si="1452"/>
        <v>28</v>
      </c>
      <c r="T6571" t="str">
        <f t="shared" si="1453"/>
        <v>Others</v>
      </c>
      <c r="U6571">
        <f t="shared" si="1454"/>
        <v>16</v>
      </c>
      <c r="V6571" t="str">
        <f t="shared" si="1455"/>
        <v>FY Q1</v>
      </c>
    </row>
    <row r="6572" spans="1:22" x14ac:dyDescent="0.3">
      <c r="A6572" s="18">
        <v>45472</v>
      </c>
      <c r="B6572" t="s">
        <v>2128</v>
      </c>
      <c r="C6572" t="s">
        <v>229</v>
      </c>
      <c r="D6572" t="s">
        <v>7692</v>
      </c>
      <c r="E6572">
        <v>806465804746</v>
      </c>
      <c r="F6572" t="s">
        <v>15</v>
      </c>
      <c r="G6572" t="s">
        <v>67</v>
      </c>
      <c r="H6572">
        <v>13003</v>
      </c>
      <c r="I6572" s="2">
        <f t="shared" si="1442"/>
        <v>2024</v>
      </c>
      <c r="J6572" s="2" t="str">
        <f t="shared" si="1443"/>
        <v>June</v>
      </c>
      <c r="K6572" s="2">
        <f t="shared" si="1444"/>
        <v>6</v>
      </c>
      <c r="L6572" s="2" t="str">
        <f t="shared" si="1445"/>
        <v>Saturday</v>
      </c>
      <c r="M6572" s="2">
        <f t="shared" si="1446"/>
        <v>26</v>
      </c>
      <c r="N6572" s="3">
        <f t="shared" si="1447"/>
        <v>0</v>
      </c>
      <c r="O6572" s="3">
        <f t="shared" si="1448"/>
        <v>13003</v>
      </c>
      <c r="P6572" t="str">
        <f t="shared" si="1449"/>
        <v>29-Jun</v>
      </c>
      <c r="Q6572" s="9">
        <f t="shared" si="1450"/>
        <v>0.48402777777777778</v>
      </c>
      <c r="R6572" t="str">
        <f t="shared" si="1451"/>
        <v>Morning</v>
      </c>
      <c r="S6572" s="2">
        <f t="shared" si="1452"/>
        <v>29</v>
      </c>
      <c r="T6572" t="str">
        <f t="shared" si="1453"/>
        <v>UPI Transfer</v>
      </c>
      <c r="U6572">
        <f t="shared" si="1454"/>
        <v>11</v>
      </c>
      <c r="V6572" t="str">
        <f t="shared" si="1455"/>
        <v>FY Q1</v>
      </c>
    </row>
    <row r="6573" spans="1:22" x14ac:dyDescent="0.3">
      <c r="A6573" s="18">
        <v>45472</v>
      </c>
      <c r="B6573" t="s">
        <v>174</v>
      </c>
      <c r="C6573" t="s">
        <v>95</v>
      </c>
      <c r="D6573" t="s">
        <v>7693</v>
      </c>
      <c r="E6573">
        <v>925607235284</v>
      </c>
      <c r="F6573" t="s">
        <v>16</v>
      </c>
      <c r="G6573" t="s">
        <v>71</v>
      </c>
      <c r="H6573">
        <v>5707</v>
      </c>
      <c r="I6573" s="2">
        <f t="shared" si="1442"/>
        <v>2024</v>
      </c>
      <c r="J6573" s="2" t="str">
        <f t="shared" si="1443"/>
        <v>June</v>
      </c>
      <c r="K6573" s="2">
        <f t="shared" si="1444"/>
        <v>6</v>
      </c>
      <c r="L6573" s="2" t="str">
        <f t="shared" si="1445"/>
        <v>Saturday</v>
      </c>
      <c r="M6573" s="2">
        <f t="shared" si="1446"/>
        <v>26</v>
      </c>
      <c r="N6573" s="3">
        <f t="shared" si="1447"/>
        <v>5707</v>
      </c>
      <c r="O6573" s="3">
        <f t="shared" si="1448"/>
        <v>0</v>
      </c>
      <c r="P6573" t="str">
        <f t="shared" si="1449"/>
        <v>29-Jun</v>
      </c>
      <c r="Q6573" s="9">
        <f t="shared" si="1450"/>
        <v>0.5</v>
      </c>
      <c r="R6573" t="str">
        <f t="shared" si="1451"/>
        <v>Afternoon</v>
      </c>
      <c r="S6573" s="2">
        <f t="shared" si="1452"/>
        <v>29</v>
      </c>
      <c r="T6573" t="str">
        <f t="shared" si="1453"/>
        <v>Others</v>
      </c>
      <c r="U6573">
        <f t="shared" si="1454"/>
        <v>12</v>
      </c>
      <c r="V6573" t="str">
        <f t="shared" si="1455"/>
        <v>FY Q1</v>
      </c>
    </row>
    <row r="6574" spans="1:22" x14ac:dyDescent="0.3">
      <c r="A6574" s="18">
        <v>45472</v>
      </c>
      <c r="B6574" t="s">
        <v>1494</v>
      </c>
      <c r="C6574" t="s">
        <v>357</v>
      </c>
      <c r="D6574" t="s">
        <v>7694</v>
      </c>
      <c r="E6574">
        <v>219716768417</v>
      </c>
      <c r="F6574" t="s">
        <v>15</v>
      </c>
      <c r="G6574" t="s">
        <v>67</v>
      </c>
      <c r="H6574">
        <v>4450</v>
      </c>
      <c r="I6574" s="2">
        <f t="shared" si="1442"/>
        <v>2024</v>
      </c>
      <c r="J6574" s="2" t="str">
        <f t="shared" si="1443"/>
        <v>June</v>
      </c>
      <c r="K6574" s="2">
        <f t="shared" si="1444"/>
        <v>6</v>
      </c>
      <c r="L6574" s="2" t="str">
        <f t="shared" si="1445"/>
        <v>Saturday</v>
      </c>
      <c r="M6574" s="2">
        <f t="shared" si="1446"/>
        <v>26</v>
      </c>
      <c r="N6574" s="3">
        <f t="shared" si="1447"/>
        <v>0</v>
      </c>
      <c r="O6574" s="3">
        <f t="shared" si="1448"/>
        <v>4450</v>
      </c>
      <c r="P6574" t="str">
        <f t="shared" si="1449"/>
        <v>29-Jun</v>
      </c>
      <c r="Q6574" s="9">
        <f t="shared" si="1450"/>
        <v>0.8208333333333333</v>
      </c>
      <c r="R6574" t="str">
        <f t="shared" si="1451"/>
        <v>Evening</v>
      </c>
      <c r="S6574" s="2">
        <f t="shared" si="1452"/>
        <v>29</v>
      </c>
      <c r="T6574" t="str">
        <f t="shared" si="1453"/>
        <v>UPI Transfer</v>
      </c>
      <c r="U6574">
        <f t="shared" si="1454"/>
        <v>19</v>
      </c>
      <c r="V6574" t="str">
        <f t="shared" si="1455"/>
        <v>FY Q1</v>
      </c>
    </row>
    <row r="6575" spans="1:22" x14ac:dyDescent="0.3">
      <c r="A6575" s="18">
        <v>45472</v>
      </c>
      <c r="B6575" t="s">
        <v>427</v>
      </c>
      <c r="C6575" t="s">
        <v>69</v>
      </c>
      <c r="D6575" t="s">
        <v>7695</v>
      </c>
      <c r="E6575">
        <v>365107808455</v>
      </c>
      <c r="F6575" t="s">
        <v>16</v>
      </c>
      <c r="G6575" t="s">
        <v>71</v>
      </c>
      <c r="H6575">
        <v>12030</v>
      </c>
      <c r="I6575" s="2">
        <f t="shared" si="1442"/>
        <v>2024</v>
      </c>
      <c r="J6575" s="2" t="str">
        <f t="shared" si="1443"/>
        <v>June</v>
      </c>
      <c r="K6575" s="2">
        <f t="shared" si="1444"/>
        <v>6</v>
      </c>
      <c r="L6575" s="2" t="str">
        <f t="shared" si="1445"/>
        <v>Saturday</v>
      </c>
      <c r="M6575" s="2">
        <f t="shared" si="1446"/>
        <v>26</v>
      </c>
      <c r="N6575" s="3">
        <f t="shared" si="1447"/>
        <v>12030</v>
      </c>
      <c r="O6575" s="3">
        <f t="shared" si="1448"/>
        <v>0</v>
      </c>
      <c r="P6575" t="str">
        <f t="shared" si="1449"/>
        <v>29-Jun</v>
      </c>
      <c r="Q6575" s="9">
        <f t="shared" si="1450"/>
        <v>0.82916666666666672</v>
      </c>
      <c r="R6575" t="str">
        <f t="shared" si="1451"/>
        <v>Evening</v>
      </c>
      <c r="S6575" s="2">
        <f t="shared" si="1452"/>
        <v>29</v>
      </c>
      <c r="T6575" t="str">
        <f t="shared" si="1453"/>
        <v>Others</v>
      </c>
      <c r="U6575">
        <f t="shared" si="1454"/>
        <v>19</v>
      </c>
      <c r="V6575" t="str">
        <f t="shared" si="1455"/>
        <v>FY Q1</v>
      </c>
    </row>
    <row r="6576" spans="1:22" x14ac:dyDescent="0.3">
      <c r="A6576" s="18">
        <v>45473</v>
      </c>
      <c r="B6576" t="s">
        <v>745</v>
      </c>
      <c r="C6576" t="s">
        <v>375</v>
      </c>
      <c r="D6576" t="s">
        <v>7696</v>
      </c>
      <c r="E6576">
        <v>295259014658</v>
      </c>
      <c r="F6576" t="s">
        <v>15</v>
      </c>
      <c r="G6576" t="s">
        <v>71</v>
      </c>
      <c r="H6576">
        <v>2810</v>
      </c>
      <c r="I6576" s="2">
        <f t="shared" si="1442"/>
        <v>2024</v>
      </c>
      <c r="J6576" s="2" t="str">
        <f t="shared" si="1443"/>
        <v>June</v>
      </c>
      <c r="K6576" s="2">
        <f t="shared" si="1444"/>
        <v>6</v>
      </c>
      <c r="L6576" s="2" t="str">
        <f t="shared" si="1445"/>
        <v>Sunday</v>
      </c>
      <c r="M6576" s="2">
        <f t="shared" si="1446"/>
        <v>27</v>
      </c>
      <c r="N6576" s="3">
        <f t="shared" si="1447"/>
        <v>0</v>
      </c>
      <c r="O6576" s="3">
        <f t="shared" si="1448"/>
        <v>2810</v>
      </c>
      <c r="P6576" t="str">
        <f t="shared" si="1449"/>
        <v>30-Jun</v>
      </c>
      <c r="Q6576" s="9">
        <f t="shared" si="1450"/>
        <v>0.62847222222222221</v>
      </c>
      <c r="R6576" t="str">
        <f t="shared" si="1451"/>
        <v>Afternoon</v>
      </c>
      <c r="S6576" s="2">
        <f t="shared" si="1452"/>
        <v>30</v>
      </c>
      <c r="T6576" t="str">
        <f t="shared" si="1453"/>
        <v>UPI Transfer</v>
      </c>
      <c r="U6576">
        <f t="shared" si="1454"/>
        <v>15</v>
      </c>
      <c r="V6576" t="str">
        <f t="shared" si="1455"/>
        <v>FY Q1</v>
      </c>
    </row>
    <row r="6577" spans="1:22" x14ac:dyDescent="0.3">
      <c r="A6577" s="18">
        <v>45473</v>
      </c>
      <c r="B6577" t="s">
        <v>3753</v>
      </c>
      <c r="C6577" t="s">
        <v>151</v>
      </c>
      <c r="D6577" t="s">
        <v>7697</v>
      </c>
      <c r="E6577">
        <v>41834253402</v>
      </c>
      <c r="F6577" t="s">
        <v>15</v>
      </c>
      <c r="G6577" t="s">
        <v>67</v>
      </c>
      <c r="H6577">
        <v>4805</v>
      </c>
      <c r="I6577" s="2">
        <f t="shared" si="1442"/>
        <v>2024</v>
      </c>
      <c r="J6577" s="2" t="str">
        <f t="shared" si="1443"/>
        <v>June</v>
      </c>
      <c r="K6577" s="2">
        <f t="shared" si="1444"/>
        <v>6</v>
      </c>
      <c r="L6577" s="2" t="str">
        <f t="shared" si="1445"/>
        <v>Sunday</v>
      </c>
      <c r="M6577" s="2">
        <f t="shared" si="1446"/>
        <v>27</v>
      </c>
      <c r="N6577" s="3">
        <f t="shared" si="1447"/>
        <v>0</v>
      </c>
      <c r="O6577" s="3">
        <f t="shared" si="1448"/>
        <v>4805</v>
      </c>
      <c r="P6577" t="str">
        <f t="shared" si="1449"/>
        <v>30-Jun</v>
      </c>
      <c r="Q6577" s="9">
        <f t="shared" si="1450"/>
        <v>0.83958333333333335</v>
      </c>
      <c r="R6577" t="str">
        <f t="shared" si="1451"/>
        <v>Evening</v>
      </c>
      <c r="S6577" s="2">
        <f t="shared" si="1452"/>
        <v>30</v>
      </c>
      <c r="T6577" t="str">
        <f t="shared" si="1453"/>
        <v>UPI Transfer</v>
      </c>
      <c r="U6577">
        <f t="shared" si="1454"/>
        <v>20</v>
      </c>
      <c r="V6577" t="str">
        <f t="shared" si="1455"/>
        <v>FY Q1</v>
      </c>
    </row>
    <row r="6578" spans="1:22" x14ac:dyDescent="0.3">
      <c r="A6578" s="18">
        <v>45473</v>
      </c>
      <c r="B6578" t="s">
        <v>973</v>
      </c>
      <c r="C6578" t="s">
        <v>151</v>
      </c>
      <c r="D6578" t="s">
        <v>7698</v>
      </c>
      <c r="E6578">
        <v>203026973514</v>
      </c>
      <c r="F6578" t="s">
        <v>15</v>
      </c>
      <c r="G6578" t="s">
        <v>67</v>
      </c>
      <c r="H6578">
        <v>5811</v>
      </c>
      <c r="I6578" s="2">
        <f t="shared" si="1442"/>
        <v>2024</v>
      </c>
      <c r="J6578" s="2" t="str">
        <f t="shared" si="1443"/>
        <v>June</v>
      </c>
      <c r="K6578" s="2">
        <f t="shared" si="1444"/>
        <v>6</v>
      </c>
      <c r="L6578" s="2" t="str">
        <f t="shared" si="1445"/>
        <v>Sunday</v>
      </c>
      <c r="M6578" s="2">
        <f t="shared" si="1446"/>
        <v>27</v>
      </c>
      <c r="N6578" s="3">
        <f t="shared" si="1447"/>
        <v>0</v>
      </c>
      <c r="O6578" s="3">
        <f t="shared" si="1448"/>
        <v>5811</v>
      </c>
      <c r="P6578" t="str">
        <f t="shared" si="1449"/>
        <v>30-Jun</v>
      </c>
      <c r="Q6578" s="9">
        <f t="shared" si="1450"/>
        <v>0.86250000000000004</v>
      </c>
      <c r="R6578" t="str">
        <f t="shared" si="1451"/>
        <v>Evening</v>
      </c>
      <c r="S6578" s="2">
        <f t="shared" si="1452"/>
        <v>30</v>
      </c>
      <c r="T6578" t="str">
        <f t="shared" si="1453"/>
        <v>UPI Transfer</v>
      </c>
      <c r="U6578">
        <f t="shared" si="1454"/>
        <v>20</v>
      </c>
      <c r="V6578" t="str">
        <f t="shared" si="1455"/>
        <v>FY Q1</v>
      </c>
    </row>
    <row r="6579" spans="1:22" x14ac:dyDescent="0.3">
      <c r="A6579" s="18">
        <v>45473</v>
      </c>
      <c r="B6579" t="s">
        <v>1310</v>
      </c>
      <c r="C6579" t="s">
        <v>79</v>
      </c>
      <c r="D6579" t="s">
        <v>7699</v>
      </c>
      <c r="E6579">
        <v>61010173054</v>
      </c>
      <c r="F6579" t="s">
        <v>16</v>
      </c>
      <c r="G6579" t="s">
        <v>71</v>
      </c>
      <c r="H6579">
        <v>2390</v>
      </c>
      <c r="I6579" s="2">
        <f t="shared" si="1442"/>
        <v>2024</v>
      </c>
      <c r="J6579" s="2" t="str">
        <f t="shared" si="1443"/>
        <v>June</v>
      </c>
      <c r="K6579" s="2">
        <f t="shared" si="1444"/>
        <v>6</v>
      </c>
      <c r="L6579" s="2" t="str">
        <f t="shared" si="1445"/>
        <v>Sunday</v>
      </c>
      <c r="M6579" s="2">
        <f t="shared" si="1446"/>
        <v>27</v>
      </c>
      <c r="N6579" s="3">
        <f t="shared" si="1447"/>
        <v>2390</v>
      </c>
      <c r="O6579" s="3">
        <f t="shared" si="1448"/>
        <v>0</v>
      </c>
      <c r="P6579" t="str">
        <f t="shared" si="1449"/>
        <v>30-Jun</v>
      </c>
      <c r="Q6579" s="9">
        <f t="shared" si="1450"/>
        <v>0.93958333333333333</v>
      </c>
      <c r="R6579" t="str">
        <f t="shared" si="1451"/>
        <v>Night</v>
      </c>
      <c r="S6579" s="2">
        <f t="shared" si="1452"/>
        <v>30</v>
      </c>
      <c r="T6579" t="str">
        <f t="shared" si="1453"/>
        <v>Others</v>
      </c>
      <c r="U6579">
        <f t="shared" si="1454"/>
        <v>22</v>
      </c>
      <c r="V6579" t="str">
        <f t="shared" si="1455"/>
        <v>FY Q1</v>
      </c>
    </row>
    <row r="6580" spans="1:22" x14ac:dyDescent="0.3">
      <c r="A6580" s="18">
        <v>45474</v>
      </c>
      <c r="B6580" t="s">
        <v>4851</v>
      </c>
      <c r="C6580" t="s">
        <v>322</v>
      </c>
      <c r="D6580" t="s">
        <v>7700</v>
      </c>
      <c r="E6580">
        <v>95310196676</v>
      </c>
      <c r="F6580" t="s">
        <v>15</v>
      </c>
      <c r="G6580" t="s">
        <v>71</v>
      </c>
      <c r="H6580">
        <v>9035</v>
      </c>
      <c r="I6580" s="2">
        <f t="shared" si="1442"/>
        <v>2024</v>
      </c>
      <c r="J6580" s="2" t="str">
        <f t="shared" si="1443"/>
        <v>July</v>
      </c>
      <c r="K6580" s="2">
        <f t="shared" si="1444"/>
        <v>7</v>
      </c>
      <c r="L6580" s="2" t="str">
        <f t="shared" si="1445"/>
        <v>Monday</v>
      </c>
      <c r="M6580" s="2">
        <f t="shared" si="1446"/>
        <v>27</v>
      </c>
      <c r="N6580" s="3">
        <f t="shared" si="1447"/>
        <v>0</v>
      </c>
      <c r="O6580" s="3">
        <f t="shared" si="1448"/>
        <v>9035</v>
      </c>
      <c r="P6580" t="str">
        <f t="shared" si="1449"/>
        <v>1-Jul</v>
      </c>
      <c r="Q6580" s="9">
        <f t="shared" si="1450"/>
        <v>0.34791666666666665</v>
      </c>
      <c r="R6580" t="str">
        <f t="shared" si="1451"/>
        <v>Morning</v>
      </c>
      <c r="S6580" s="2">
        <f t="shared" si="1452"/>
        <v>1</v>
      </c>
      <c r="T6580" t="str">
        <f t="shared" si="1453"/>
        <v>UPI Transfer</v>
      </c>
      <c r="U6580">
        <f t="shared" si="1454"/>
        <v>8</v>
      </c>
      <c r="V6580" t="str">
        <f t="shared" si="1455"/>
        <v>FY Q2</v>
      </c>
    </row>
    <row r="6581" spans="1:22" x14ac:dyDescent="0.3">
      <c r="A6581" s="18">
        <v>45474</v>
      </c>
      <c r="B6581" t="s">
        <v>576</v>
      </c>
      <c r="C6581" t="s">
        <v>273</v>
      </c>
      <c r="D6581" t="s">
        <v>7701</v>
      </c>
      <c r="E6581">
        <v>528502348111</v>
      </c>
      <c r="F6581" t="s">
        <v>16</v>
      </c>
      <c r="G6581" t="s">
        <v>67</v>
      </c>
      <c r="H6581">
        <v>16311</v>
      </c>
      <c r="I6581" s="2">
        <f t="shared" si="1442"/>
        <v>2024</v>
      </c>
      <c r="J6581" s="2" t="str">
        <f t="shared" si="1443"/>
        <v>July</v>
      </c>
      <c r="K6581" s="2">
        <f t="shared" si="1444"/>
        <v>7</v>
      </c>
      <c r="L6581" s="2" t="str">
        <f t="shared" si="1445"/>
        <v>Monday</v>
      </c>
      <c r="M6581" s="2">
        <f t="shared" si="1446"/>
        <v>27</v>
      </c>
      <c r="N6581" s="3">
        <f t="shared" si="1447"/>
        <v>16311</v>
      </c>
      <c r="O6581" s="3">
        <f t="shared" si="1448"/>
        <v>0</v>
      </c>
      <c r="P6581" t="str">
        <f t="shared" si="1449"/>
        <v>1-Jul</v>
      </c>
      <c r="Q6581" s="9">
        <f t="shared" si="1450"/>
        <v>0.58680555555555558</v>
      </c>
      <c r="R6581" t="str">
        <f t="shared" si="1451"/>
        <v>Afternoon</v>
      </c>
      <c r="S6581" s="2">
        <f t="shared" si="1452"/>
        <v>1</v>
      </c>
      <c r="T6581" t="str">
        <f t="shared" si="1453"/>
        <v>Others</v>
      </c>
      <c r="U6581">
        <f t="shared" si="1454"/>
        <v>14</v>
      </c>
      <c r="V6581" t="str">
        <f t="shared" si="1455"/>
        <v>FY Q2</v>
      </c>
    </row>
    <row r="6582" spans="1:22" x14ac:dyDescent="0.3">
      <c r="A6582" s="18">
        <v>45474</v>
      </c>
      <c r="B6582" t="s">
        <v>880</v>
      </c>
      <c r="C6582" t="s">
        <v>131</v>
      </c>
      <c r="D6582" t="s">
        <v>7702</v>
      </c>
      <c r="E6582">
        <v>918053629706</v>
      </c>
      <c r="F6582" t="s">
        <v>16</v>
      </c>
      <c r="G6582" t="s">
        <v>71</v>
      </c>
      <c r="H6582">
        <v>8684</v>
      </c>
      <c r="I6582" s="2">
        <f t="shared" si="1442"/>
        <v>2024</v>
      </c>
      <c r="J6582" s="2" t="str">
        <f t="shared" si="1443"/>
        <v>July</v>
      </c>
      <c r="K6582" s="2">
        <f t="shared" si="1444"/>
        <v>7</v>
      </c>
      <c r="L6582" s="2" t="str">
        <f t="shared" si="1445"/>
        <v>Monday</v>
      </c>
      <c r="M6582" s="2">
        <f t="shared" si="1446"/>
        <v>27</v>
      </c>
      <c r="N6582" s="3">
        <f t="shared" si="1447"/>
        <v>8684</v>
      </c>
      <c r="O6582" s="3">
        <f t="shared" si="1448"/>
        <v>0</v>
      </c>
      <c r="P6582" t="str">
        <f t="shared" si="1449"/>
        <v>1-Jul</v>
      </c>
      <c r="Q6582" s="9">
        <f t="shared" si="1450"/>
        <v>0.65625</v>
      </c>
      <c r="R6582" t="str">
        <f t="shared" si="1451"/>
        <v>Afternoon</v>
      </c>
      <c r="S6582" s="2">
        <f t="shared" si="1452"/>
        <v>1</v>
      </c>
      <c r="T6582" t="str">
        <f t="shared" si="1453"/>
        <v>Others</v>
      </c>
      <c r="U6582">
        <f t="shared" si="1454"/>
        <v>15</v>
      </c>
      <c r="V6582" t="str">
        <f t="shared" si="1455"/>
        <v>FY Q2</v>
      </c>
    </row>
    <row r="6583" spans="1:22" x14ac:dyDescent="0.3">
      <c r="A6583" s="18">
        <v>45474</v>
      </c>
      <c r="B6583" t="s">
        <v>756</v>
      </c>
      <c r="C6583" t="s">
        <v>366</v>
      </c>
      <c r="D6583" t="s">
        <v>7703</v>
      </c>
      <c r="E6583">
        <v>950515270351</v>
      </c>
      <c r="F6583" t="s">
        <v>16</v>
      </c>
      <c r="G6583" t="s">
        <v>67</v>
      </c>
      <c r="H6583">
        <v>7398</v>
      </c>
      <c r="I6583" s="2">
        <f t="shared" si="1442"/>
        <v>2024</v>
      </c>
      <c r="J6583" s="2" t="str">
        <f t="shared" si="1443"/>
        <v>July</v>
      </c>
      <c r="K6583" s="2">
        <f t="shared" si="1444"/>
        <v>7</v>
      </c>
      <c r="L6583" s="2" t="str">
        <f t="shared" si="1445"/>
        <v>Monday</v>
      </c>
      <c r="M6583" s="2">
        <f t="shared" si="1446"/>
        <v>27</v>
      </c>
      <c r="N6583" s="3">
        <f t="shared" si="1447"/>
        <v>7398</v>
      </c>
      <c r="O6583" s="3">
        <f t="shared" si="1448"/>
        <v>0</v>
      </c>
      <c r="P6583" t="str">
        <f t="shared" si="1449"/>
        <v>1-Jul</v>
      </c>
      <c r="Q6583" s="9">
        <f t="shared" si="1450"/>
        <v>0.67500000000000004</v>
      </c>
      <c r="R6583" t="str">
        <f t="shared" si="1451"/>
        <v>Afternoon</v>
      </c>
      <c r="S6583" s="2">
        <f t="shared" si="1452"/>
        <v>1</v>
      </c>
      <c r="T6583" t="str">
        <f t="shared" si="1453"/>
        <v>Others</v>
      </c>
      <c r="U6583">
        <f t="shared" si="1454"/>
        <v>16</v>
      </c>
      <c r="V6583" t="str">
        <f t="shared" si="1455"/>
        <v>FY Q2</v>
      </c>
    </row>
    <row r="6584" spans="1:22" x14ac:dyDescent="0.3">
      <c r="A6584" s="18">
        <v>45474</v>
      </c>
      <c r="B6584" t="s">
        <v>1852</v>
      </c>
      <c r="C6584" t="s">
        <v>366</v>
      </c>
      <c r="D6584" t="s">
        <v>7704</v>
      </c>
      <c r="E6584">
        <v>915290320365</v>
      </c>
      <c r="F6584" t="s">
        <v>16</v>
      </c>
      <c r="G6584" t="s">
        <v>67</v>
      </c>
      <c r="H6584">
        <v>5243</v>
      </c>
      <c r="I6584" s="2">
        <f t="shared" si="1442"/>
        <v>2024</v>
      </c>
      <c r="J6584" s="2" t="str">
        <f t="shared" si="1443"/>
        <v>July</v>
      </c>
      <c r="K6584" s="2">
        <f t="shared" si="1444"/>
        <v>7</v>
      </c>
      <c r="L6584" s="2" t="str">
        <f t="shared" si="1445"/>
        <v>Monday</v>
      </c>
      <c r="M6584" s="2">
        <f t="shared" si="1446"/>
        <v>27</v>
      </c>
      <c r="N6584" s="3">
        <f t="shared" si="1447"/>
        <v>5243</v>
      </c>
      <c r="O6584" s="3">
        <f t="shared" si="1448"/>
        <v>0</v>
      </c>
      <c r="P6584" t="str">
        <f t="shared" si="1449"/>
        <v>1-Jul</v>
      </c>
      <c r="Q6584" s="9">
        <f t="shared" si="1450"/>
        <v>0.82013888888888886</v>
      </c>
      <c r="R6584" t="str">
        <f t="shared" si="1451"/>
        <v>Evening</v>
      </c>
      <c r="S6584" s="2">
        <f t="shared" si="1452"/>
        <v>1</v>
      </c>
      <c r="T6584" t="str">
        <f t="shared" si="1453"/>
        <v>Others</v>
      </c>
      <c r="U6584">
        <f t="shared" si="1454"/>
        <v>19</v>
      </c>
      <c r="V6584" t="str">
        <f t="shared" si="1455"/>
        <v>FY Q2</v>
      </c>
    </row>
    <row r="6585" spans="1:22" x14ac:dyDescent="0.3">
      <c r="A6585" s="18">
        <v>45474</v>
      </c>
      <c r="B6585" t="s">
        <v>2847</v>
      </c>
      <c r="C6585" t="s">
        <v>200</v>
      </c>
      <c r="D6585" t="s">
        <v>7705</v>
      </c>
      <c r="E6585">
        <v>593829538343</v>
      </c>
      <c r="F6585" t="s">
        <v>15</v>
      </c>
      <c r="G6585" t="s">
        <v>67</v>
      </c>
      <c r="H6585">
        <v>1455</v>
      </c>
      <c r="I6585" s="2">
        <f t="shared" si="1442"/>
        <v>2024</v>
      </c>
      <c r="J6585" s="2" t="str">
        <f t="shared" si="1443"/>
        <v>July</v>
      </c>
      <c r="K6585" s="2">
        <f t="shared" si="1444"/>
        <v>7</v>
      </c>
      <c r="L6585" s="2" t="str">
        <f t="shared" si="1445"/>
        <v>Monday</v>
      </c>
      <c r="M6585" s="2">
        <f t="shared" si="1446"/>
        <v>27</v>
      </c>
      <c r="N6585" s="3">
        <f t="shared" si="1447"/>
        <v>0</v>
      </c>
      <c r="O6585" s="3">
        <f t="shared" si="1448"/>
        <v>1455</v>
      </c>
      <c r="P6585" t="str">
        <f t="shared" si="1449"/>
        <v>1-Jul</v>
      </c>
      <c r="Q6585" s="9">
        <f t="shared" si="1450"/>
        <v>0.88472222222222219</v>
      </c>
      <c r="R6585" t="str">
        <f t="shared" si="1451"/>
        <v>Night</v>
      </c>
      <c r="S6585" s="2">
        <f t="shared" si="1452"/>
        <v>1</v>
      </c>
      <c r="T6585" t="str">
        <f t="shared" si="1453"/>
        <v>UPI Transfer</v>
      </c>
      <c r="U6585">
        <f t="shared" si="1454"/>
        <v>21</v>
      </c>
      <c r="V6585" t="str">
        <f t="shared" si="1455"/>
        <v>FY Q2</v>
      </c>
    </row>
    <row r="6586" spans="1:22" x14ac:dyDescent="0.3">
      <c r="A6586" s="18">
        <v>45474</v>
      </c>
      <c r="B6586" t="s">
        <v>4304</v>
      </c>
      <c r="C6586" t="s">
        <v>104</v>
      </c>
      <c r="D6586" t="s">
        <v>7706</v>
      </c>
      <c r="E6586">
        <v>332865149459</v>
      </c>
      <c r="F6586" t="s">
        <v>16</v>
      </c>
      <c r="G6586" t="s">
        <v>67</v>
      </c>
      <c r="H6586">
        <v>1783</v>
      </c>
      <c r="I6586" s="2">
        <f t="shared" si="1442"/>
        <v>2024</v>
      </c>
      <c r="J6586" s="2" t="str">
        <f t="shared" si="1443"/>
        <v>July</v>
      </c>
      <c r="K6586" s="2">
        <f t="shared" si="1444"/>
        <v>7</v>
      </c>
      <c r="L6586" s="2" t="str">
        <f t="shared" si="1445"/>
        <v>Monday</v>
      </c>
      <c r="M6586" s="2">
        <f t="shared" si="1446"/>
        <v>27</v>
      </c>
      <c r="N6586" s="3">
        <f t="shared" si="1447"/>
        <v>1783</v>
      </c>
      <c r="O6586" s="3">
        <f t="shared" si="1448"/>
        <v>0</v>
      </c>
      <c r="P6586" t="str">
        <f t="shared" si="1449"/>
        <v>1-Jul</v>
      </c>
      <c r="Q6586" s="9">
        <f t="shared" si="1450"/>
        <v>0.93888888888888888</v>
      </c>
      <c r="R6586" t="str">
        <f t="shared" si="1451"/>
        <v>Night</v>
      </c>
      <c r="S6586" s="2">
        <f t="shared" si="1452"/>
        <v>1</v>
      </c>
      <c r="T6586" t="str">
        <f t="shared" si="1453"/>
        <v>Others</v>
      </c>
      <c r="U6586">
        <f t="shared" si="1454"/>
        <v>22</v>
      </c>
      <c r="V6586" t="str">
        <f t="shared" si="1455"/>
        <v>FY Q2</v>
      </c>
    </row>
    <row r="6587" spans="1:22" x14ac:dyDescent="0.3">
      <c r="A6587" s="18">
        <v>45474</v>
      </c>
      <c r="B6587" t="s">
        <v>7707</v>
      </c>
      <c r="C6587" t="s">
        <v>239</v>
      </c>
      <c r="D6587" t="s">
        <v>7708</v>
      </c>
      <c r="E6587">
        <v>89384180563</v>
      </c>
      <c r="F6587" t="s">
        <v>15</v>
      </c>
      <c r="G6587" t="s">
        <v>67</v>
      </c>
      <c r="H6587">
        <v>8932</v>
      </c>
      <c r="I6587" s="2">
        <f t="shared" si="1442"/>
        <v>2024</v>
      </c>
      <c r="J6587" s="2" t="str">
        <f t="shared" si="1443"/>
        <v>July</v>
      </c>
      <c r="K6587" s="2">
        <f t="shared" si="1444"/>
        <v>7</v>
      </c>
      <c r="L6587" s="2" t="str">
        <f t="shared" si="1445"/>
        <v>Monday</v>
      </c>
      <c r="M6587" s="2">
        <f t="shared" si="1446"/>
        <v>27</v>
      </c>
      <c r="N6587" s="3">
        <f t="shared" si="1447"/>
        <v>0</v>
      </c>
      <c r="O6587" s="3">
        <f t="shared" si="1448"/>
        <v>8932</v>
      </c>
      <c r="P6587" t="str">
        <f t="shared" si="1449"/>
        <v>1-Jul</v>
      </c>
      <c r="Q6587" s="9">
        <f t="shared" si="1450"/>
        <v>0.97569444444444442</v>
      </c>
      <c r="R6587" t="str">
        <f t="shared" si="1451"/>
        <v>Night</v>
      </c>
      <c r="S6587" s="2">
        <f t="shared" si="1452"/>
        <v>1</v>
      </c>
      <c r="T6587" t="str">
        <f t="shared" si="1453"/>
        <v>Recharge</v>
      </c>
      <c r="U6587">
        <f t="shared" si="1454"/>
        <v>23</v>
      </c>
      <c r="V6587" t="str">
        <f t="shared" si="1455"/>
        <v>FY Q2</v>
      </c>
    </row>
    <row r="6588" spans="1:22" x14ac:dyDescent="0.3">
      <c r="A6588" s="18">
        <v>45475</v>
      </c>
      <c r="B6588" t="s">
        <v>6413</v>
      </c>
      <c r="C6588" t="s">
        <v>189</v>
      </c>
      <c r="D6588" t="s">
        <v>7709</v>
      </c>
      <c r="E6588">
        <v>932071067377</v>
      </c>
      <c r="F6588" t="s">
        <v>16</v>
      </c>
      <c r="G6588" t="s">
        <v>67</v>
      </c>
      <c r="H6588">
        <v>19213</v>
      </c>
      <c r="I6588" s="2">
        <f t="shared" si="1442"/>
        <v>2024</v>
      </c>
      <c r="J6588" s="2" t="str">
        <f t="shared" si="1443"/>
        <v>July</v>
      </c>
      <c r="K6588" s="2">
        <f t="shared" si="1444"/>
        <v>7</v>
      </c>
      <c r="L6588" s="2" t="str">
        <f t="shared" si="1445"/>
        <v>Tuesday</v>
      </c>
      <c r="M6588" s="2">
        <f t="shared" si="1446"/>
        <v>27</v>
      </c>
      <c r="N6588" s="3">
        <f t="shared" si="1447"/>
        <v>19213</v>
      </c>
      <c r="O6588" s="3">
        <f t="shared" si="1448"/>
        <v>0</v>
      </c>
      <c r="P6588" t="str">
        <f t="shared" si="1449"/>
        <v>2-Jul</v>
      </c>
      <c r="Q6588" s="9">
        <f t="shared" si="1450"/>
        <v>0.42083333333333334</v>
      </c>
      <c r="R6588" t="str">
        <f t="shared" si="1451"/>
        <v>Morning</v>
      </c>
      <c r="S6588" s="2">
        <f t="shared" si="1452"/>
        <v>2</v>
      </c>
      <c r="T6588" t="str">
        <f t="shared" si="1453"/>
        <v>Others</v>
      </c>
      <c r="U6588">
        <f t="shared" si="1454"/>
        <v>10</v>
      </c>
      <c r="V6588" t="str">
        <f t="shared" si="1455"/>
        <v>FY Q2</v>
      </c>
    </row>
    <row r="6589" spans="1:22" x14ac:dyDescent="0.3">
      <c r="A6589" s="18">
        <v>45475</v>
      </c>
      <c r="B6589" t="s">
        <v>2849</v>
      </c>
      <c r="C6589" t="s">
        <v>131</v>
      </c>
      <c r="D6589" t="s">
        <v>7710</v>
      </c>
      <c r="E6589">
        <v>855042359306</v>
      </c>
      <c r="F6589" t="s">
        <v>16</v>
      </c>
      <c r="G6589" t="s">
        <v>71</v>
      </c>
      <c r="H6589">
        <v>12560</v>
      </c>
      <c r="I6589" s="2">
        <f t="shared" si="1442"/>
        <v>2024</v>
      </c>
      <c r="J6589" s="2" t="str">
        <f t="shared" si="1443"/>
        <v>July</v>
      </c>
      <c r="K6589" s="2">
        <f t="shared" si="1444"/>
        <v>7</v>
      </c>
      <c r="L6589" s="2" t="str">
        <f t="shared" si="1445"/>
        <v>Tuesday</v>
      </c>
      <c r="M6589" s="2">
        <f t="shared" si="1446"/>
        <v>27</v>
      </c>
      <c r="N6589" s="3">
        <f t="shared" si="1447"/>
        <v>12560</v>
      </c>
      <c r="O6589" s="3">
        <f t="shared" si="1448"/>
        <v>0</v>
      </c>
      <c r="P6589" t="str">
        <f t="shared" si="1449"/>
        <v>2-Jul</v>
      </c>
      <c r="Q6589" s="9">
        <f t="shared" si="1450"/>
        <v>0.54166666666666663</v>
      </c>
      <c r="R6589" t="str">
        <f t="shared" si="1451"/>
        <v>Afternoon</v>
      </c>
      <c r="S6589" s="2">
        <f t="shared" si="1452"/>
        <v>2</v>
      </c>
      <c r="T6589" t="str">
        <f t="shared" si="1453"/>
        <v>Others</v>
      </c>
      <c r="U6589">
        <f t="shared" si="1454"/>
        <v>13</v>
      </c>
      <c r="V6589" t="str">
        <f t="shared" si="1455"/>
        <v>FY Q2</v>
      </c>
    </row>
    <row r="6590" spans="1:22" x14ac:dyDescent="0.3">
      <c r="A6590" s="18">
        <v>45475</v>
      </c>
      <c r="B6590" t="s">
        <v>2898</v>
      </c>
      <c r="C6590" t="s">
        <v>128</v>
      </c>
      <c r="D6590" t="s">
        <v>7711</v>
      </c>
      <c r="E6590">
        <v>276553199382</v>
      </c>
      <c r="F6590" t="s">
        <v>16</v>
      </c>
      <c r="G6590" t="s">
        <v>67</v>
      </c>
      <c r="H6590">
        <v>18285</v>
      </c>
      <c r="I6590" s="2">
        <f t="shared" si="1442"/>
        <v>2024</v>
      </c>
      <c r="J6590" s="2" t="str">
        <f t="shared" si="1443"/>
        <v>July</v>
      </c>
      <c r="K6590" s="2">
        <f t="shared" si="1444"/>
        <v>7</v>
      </c>
      <c r="L6590" s="2" t="str">
        <f t="shared" si="1445"/>
        <v>Tuesday</v>
      </c>
      <c r="M6590" s="2">
        <f t="shared" si="1446"/>
        <v>27</v>
      </c>
      <c r="N6590" s="3">
        <f t="shared" si="1447"/>
        <v>18285</v>
      </c>
      <c r="O6590" s="3">
        <f t="shared" si="1448"/>
        <v>0</v>
      </c>
      <c r="P6590" t="str">
        <f t="shared" si="1449"/>
        <v>2-Jul</v>
      </c>
      <c r="Q6590" s="9">
        <f t="shared" si="1450"/>
        <v>0.59375</v>
      </c>
      <c r="R6590" t="str">
        <f t="shared" si="1451"/>
        <v>Afternoon</v>
      </c>
      <c r="S6590" s="2">
        <f t="shared" si="1452"/>
        <v>2</v>
      </c>
      <c r="T6590" t="str">
        <f t="shared" si="1453"/>
        <v>Others</v>
      </c>
      <c r="U6590">
        <f t="shared" si="1454"/>
        <v>14</v>
      </c>
      <c r="V6590" t="str">
        <f t="shared" si="1455"/>
        <v>FY Q2</v>
      </c>
    </row>
    <row r="6591" spans="1:22" x14ac:dyDescent="0.3">
      <c r="A6591" s="18">
        <v>45475</v>
      </c>
      <c r="B6591" t="s">
        <v>363</v>
      </c>
      <c r="C6591" t="s">
        <v>357</v>
      </c>
      <c r="D6591" t="s">
        <v>7712</v>
      </c>
      <c r="E6591">
        <v>161138524531</v>
      </c>
      <c r="F6591" t="s">
        <v>15</v>
      </c>
      <c r="G6591" t="s">
        <v>71</v>
      </c>
      <c r="H6591">
        <v>2745</v>
      </c>
      <c r="I6591" s="2">
        <f t="shared" si="1442"/>
        <v>2024</v>
      </c>
      <c r="J6591" s="2" t="str">
        <f t="shared" si="1443"/>
        <v>July</v>
      </c>
      <c r="K6591" s="2">
        <f t="shared" si="1444"/>
        <v>7</v>
      </c>
      <c r="L6591" s="2" t="str">
        <f t="shared" si="1445"/>
        <v>Tuesday</v>
      </c>
      <c r="M6591" s="2">
        <f t="shared" si="1446"/>
        <v>27</v>
      </c>
      <c r="N6591" s="3">
        <f t="shared" si="1447"/>
        <v>0</v>
      </c>
      <c r="O6591" s="3">
        <f t="shared" si="1448"/>
        <v>2745</v>
      </c>
      <c r="P6591" t="str">
        <f t="shared" si="1449"/>
        <v>2-Jul</v>
      </c>
      <c r="Q6591" s="9">
        <f t="shared" si="1450"/>
        <v>0.62013888888888891</v>
      </c>
      <c r="R6591" t="str">
        <f t="shared" si="1451"/>
        <v>Afternoon</v>
      </c>
      <c r="S6591" s="2">
        <f t="shared" si="1452"/>
        <v>2</v>
      </c>
      <c r="T6591" t="str">
        <f t="shared" si="1453"/>
        <v>UPI Transfer</v>
      </c>
      <c r="U6591">
        <f t="shared" si="1454"/>
        <v>14</v>
      </c>
      <c r="V6591" t="str">
        <f t="shared" si="1455"/>
        <v>FY Q2</v>
      </c>
    </row>
    <row r="6592" spans="1:22" x14ac:dyDescent="0.3">
      <c r="A6592" s="18">
        <v>45475</v>
      </c>
      <c r="B6592" t="s">
        <v>1792</v>
      </c>
      <c r="C6592" t="s">
        <v>151</v>
      </c>
      <c r="D6592" t="s">
        <v>7713</v>
      </c>
      <c r="E6592">
        <v>745041904800</v>
      </c>
      <c r="F6592" t="s">
        <v>15</v>
      </c>
      <c r="G6592" t="s">
        <v>67</v>
      </c>
      <c r="H6592">
        <v>5994</v>
      </c>
      <c r="I6592" s="2">
        <f t="shared" si="1442"/>
        <v>2024</v>
      </c>
      <c r="J6592" s="2" t="str">
        <f t="shared" si="1443"/>
        <v>July</v>
      </c>
      <c r="K6592" s="2">
        <f t="shared" si="1444"/>
        <v>7</v>
      </c>
      <c r="L6592" s="2" t="str">
        <f t="shared" si="1445"/>
        <v>Tuesday</v>
      </c>
      <c r="M6592" s="2">
        <f t="shared" si="1446"/>
        <v>27</v>
      </c>
      <c r="N6592" s="3">
        <f t="shared" si="1447"/>
        <v>0</v>
      </c>
      <c r="O6592" s="3">
        <f t="shared" si="1448"/>
        <v>5994</v>
      </c>
      <c r="P6592" t="str">
        <f t="shared" si="1449"/>
        <v>2-Jul</v>
      </c>
      <c r="Q6592" s="9">
        <f t="shared" si="1450"/>
        <v>0.63749999999999996</v>
      </c>
      <c r="R6592" t="str">
        <f t="shared" si="1451"/>
        <v>Afternoon</v>
      </c>
      <c r="S6592" s="2">
        <f t="shared" si="1452"/>
        <v>2</v>
      </c>
      <c r="T6592" t="str">
        <f t="shared" si="1453"/>
        <v>UPI Transfer</v>
      </c>
      <c r="U6592">
        <f t="shared" si="1454"/>
        <v>15</v>
      </c>
      <c r="V6592" t="str">
        <f t="shared" si="1455"/>
        <v>FY Q2</v>
      </c>
    </row>
    <row r="6593" spans="1:22" x14ac:dyDescent="0.3">
      <c r="A6593" s="18">
        <v>45475</v>
      </c>
      <c r="B6593" t="s">
        <v>2081</v>
      </c>
      <c r="C6593" t="s">
        <v>76</v>
      </c>
      <c r="D6593" t="s">
        <v>7714</v>
      </c>
      <c r="E6593">
        <v>881866124994</v>
      </c>
      <c r="F6593" t="s">
        <v>16</v>
      </c>
      <c r="G6593" t="s">
        <v>71</v>
      </c>
      <c r="H6593">
        <v>9388</v>
      </c>
      <c r="I6593" s="2">
        <f t="shared" si="1442"/>
        <v>2024</v>
      </c>
      <c r="J6593" s="2" t="str">
        <f t="shared" si="1443"/>
        <v>July</v>
      </c>
      <c r="K6593" s="2">
        <f t="shared" si="1444"/>
        <v>7</v>
      </c>
      <c r="L6593" s="2" t="str">
        <f t="shared" si="1445"/>
        <v>Tuesday</v>
      </c>
      <c r="M6593" s="2">
        <f t="shared" si="1446"/>
        <v>27</v>
      </c>
      <c r="N6593" s="3">
        <f t="shared" si="1447"/>
        <v>9388</v>
      </c>
      <c r="O6593" s="3">
        <f t="shared" si="1448"/>
        <v>0</v>
      </c>
      <c r="P6593" t="str">
        <f t="shared" si="1449"/>
        <v>2-Jul</v>
      </c>
      <c r="Q6593" s="9">
        <f t="shared" si="1450"/>
        <v>0.64236111111111116</v>
      </c>
      <c r="R6593" t="str">
        <f t="shared" si="1451"/>
        <v>Afternoon</v>
      </c>
      <c r="S6593" s="2">
        <f t="shared" si="1452"/>
        <v>2</v>
      </c>
      <c r="T6593" t="str">
        <f t="shared" si="1453"/>
        <v>Others</v>
      </c>
      <c r="U6593">
        <f t="shared" si="1454"/>
        <v>15</v>
      </c>
      <c r="V6593" t="str">
        <f t="shared" si="1455"/>
        <v>FY Q2</v>
      </c>
    </row>
    <row r="6594" spans="1:22" x14ac:dyDescent="0.3">
      <c r="A6594" s="18">
        <v>45475</v>
      </c>
      <c r="B6594" t="s">
        <v>1034</v>
      </c>
      <c r="C6594" t="s">
        <v>104</v>
      </c>
      <c r="D6594" t="s">
        <v>7715</v>
      </c>
      <c r="E6594">
        <v>607981730734</v>
      </c>
      <c r="F6594" t="s">
        <v>16</v>
      </c>
      <c r="G6594" t="s">
        <v>71</v>
      </c>
      <c r="H6594">
        <v>9227</v>
      </c>
      <c r="I6594" s="2">
        <f t="shared" si="1442"/>
        <v>2024</v>
      </c>
      <c r="J6594" s="2" t="str">
        <f t="shared" si="1443"/>
        <v>July</v>
      </c>
      <c r="K6594" s="2">
        <f t="shared" si="1444"/>
        <v>7</v>
      </c>
      <c r="L6594" s="2" t="str">
        <f t="shared" si="1445"/>
        <v>Tuesday</v>
      </c>
      <c r="M6594" s="2">
        <f t="shared" si="1446"/>
        <v>27</v>
      </c>
      <c r="N6594" s="3">
        <f t="shared" si="1447"/>
        <v>9227</v>
      </c>
      <c r="O6594" s="3">
        <f t="shared" si="1448"/>
        <v>0</v>
      </c>
      <c r="P6594" t="str">
        <f t="shared" si="1449"/>
        <v>2-Jul</v>
      </c>
      <c r="Q6594" s="9">
        <f t="shared" si="1450"/>
        <v>0.77569444444444446</v>
      </c>
      <c r="R6594" t="str">
        <f t="shared" si="1451"/>
        <v>Evening</v>
      </c>
      <c r="S6594" s="2">
        <f t="shared" si="1452"/>
        <v>2</v>
      </c>
      <c r="T6594" t="str">
        <f t="shared" si="1453"/>
        <v>Others</v>
      </c>
      <c r="U6594">
        <f t="shared" si="1454"/>
        <v>18</v>
      </c>
      <c r="V6594" t="str">
        <f t="shared" si="1455"/>
        <v>FY Q2</v>
      </c>
    </row>
    <row r="6595" spans="1:22" x14ac:dyDescent="0.3">
      <c r="A6595" s="18">
        <v>45475</v>
      </c>
      <c r="B6595" t="s">
        <v>1575</v>
      </c>
      <c r="C6595" t="s">
        <v>325</v>
      </c>
      <c r="D6595" t="s">
        <v>7716</v>
      </c>
      <c r="E6595">
        <v>492485444508</v>
      </c>
      <c r="F6595" t="s">
        <v>16</v>
      </c>
      <c r="G6595" t="s">
        <v>67</v>
      </c>
      <c r="H6595">
        <v>6014</v>
      </c>
      <c r="I6595" s="2">
        <f t="shared" si="1442"/>
        <v>2024</v>
      </c>
      <c r="J6595" s="2" t="str">
        <f t="shared" si="1443"/>
        <v>July</v>
      </c>
      <c r="K6595" s="2">
        <f t="shared" si="1444"/>
        <v>7</v>
      </c>
      <c r="L6595" s="2" t="str">
        <f t="shared" si="1445"/>
        <v>Tuesday</v>
      </c>
      <c r="M6595" s="2">
        <f t="shared" si="1446"/>
        <v>27</v>
      </c>
      <c r="N6595" s="3">
        <f t="shared" si="1447"/>
        <v>6014</v>
      </c>
      <c r="O6595" s="3">
        <f t="shared" si="1448"/>
        <v>0</v>
      </c>
      <c r="P6595" t="str">
        <f t="shared" si="1449"/>
        <v>2-Jul</v>
      </c>
      <c r="Q6595" s="9">
        <f t="shared" si="1450"/>
        <v>0.89097222222222228</v>
      </c>
      <c r="R6595" t="str">
        <f t="shared" si="1451"/>
        <v>Night</v>
      </c>
      <c r="S6595" s="2">
        <f t="shared" si="1452"/>
        <v>2</v>
      </c>
      <c r="T6595" t="str">
        <f t="shared" si="1453"/>
        <v>Others</v>
      </c>
      <c r="U6595">
        <f t="shared" si="1454"/>
        <v>21</v>
      </c>
      <c r="V6595" t="str">
        <f t="shared" si="1455"/>
        <v>FY Q2</v>
      </c>
    </row>
    <row r="6596" spans="1:22" x14ac:dyDescent="0.3">
      <c r="A6596" s="18">
        <v>45475</v>
      </c>
      <c r="B6596" t="s">
        <v>3393</v>
      </c>
      <c r="C6596" t="s">
        <v>131</v>
      </c>
      <c r="D6596" t="s">
        <v>7717</v>
      </c>
      <c r="E6596">
        <v>65233485178</v>
      </c>
      <c r="F6596" t="s">
        <v>16</v>
      </c>
      <c r="G6596" t="s">
        <v>67</v>
      </c>
      <c r="H6596">
        <v>7725</v>
      </c>
      <c r="I6596" s="2">
        <f t="shared" si="1442"/>
        <v>2024</v>
      </c>
      <c r="J6596" s="2" t="str">
        <f t="shared" si="1443"/>
        <v>July</v>
      </c>
      <c r="K6596" s="2">
        <f t="shared" si="1444"/>
        <v>7</v>
      </c>
      <c r="L6596" s="2" t="str">
        <f t="shared" si="1445"/>
        <v>Tuesday</v>
      </c>
      <c r="M6596" s="2">
        <f t="shared" si="1446"/>
        <v>27</v>
      </c>
      <c r="N6596" s="3">
        <f t="shared" si="1447"/>
        <v>7725</v>
      </c>
      <c r="O6596" s="3">
        <f t="shared" si="1448"/>
        <v>0</v>
      </c>
      <c r="P6596" t="str">
        <f t="shared" si="1449"/>
        <v>2-Jul</v>
      </c>
      <c r="Q6596" s="9">
        <f t="shared" si="1450"/>
        <v>0.8979166666666667</v>
      </c>
      <c r="R6596" t="str">
        <f t="shared" si="1451"/>
        <v>Night</v>
      </c>
      <c r="S6596" s="2">
        <f t="shared" si="1452"/>
        <v>2</v>
      </c>
      <c r="T6596" t="str">
        <f t="shared" si="1453"/>
        <v>Others</v>
      </c>
      <c r="U6596">
        <f t="shared" si="1454"/>
        <v>21</v>
      </c>
      <c r="V6596" t="str">
        <f t="shared" si="1455"/>
        <v>FY Q2</v>
      </c>
    </row>
    <row r="6597" spans="1:22" x14ac:dyDescent="0.3">
      <c r="A6597" s="18">
        <v>45475</v>
      </c>
      <c r="B6597" t="s">
        <v>451</v>
      </c>
      <c r="C6597" t="s">
        <v>73</v>
      </c>
      <c r="D6597" t="s">
        <v>7718</v>
      </c>
      <c r="E6597">
        <v>722056611306</v>
      </c>
      <c r="F6597" t="s">
        <v>16</v>
      </c>
      <c r="G6597" t="s">
        <v>71</v>
      </c>
      <c r="H6597">
        <v>8536</v>
      </c>
      <c r="I6597" s="2">
        <f t="shared" si="1442"/>
        <v>2024</v>
      </c>
      <c r="J6597" s="2" t="str">
        <f t="shared" si="1443"/>
        <v>July</v>
      </c>
      <c r="K6597" s="2">
        <f t="shared" si="1444"/>
        <v>7</v>
      </c>
      <c r="L6597" s="2" t="str">
        <f t="shared" si="1445"/>
        <v>Tuesday</v>
      </c>
      <c r="M6597" s="2">
        <f t="shared" si="1446"/>
        <v>27</v>
      </c>
      <c r="N6597" s="3">
        <f t="shared" si="1447"/>
        <v>8536</v>
      </c>
      <c r="O6597" s="3">
        <f t="shared" si="1448"/>
        <v>0</v>
      </c>
      <c r="P6597" t="str">
        <f t="shared" si="1449"/>
        <v>2-Jul</v>
      </c>
      <c r="Q6597" s="9">
        <f t="shared" si="1450"/>
        <v>0.92222222222222228</v>
      </c>
      <c r="R6597" t="str">
        <f t="shared" si="1451"/>
        <v>Night</v>
      </c>
      <c r="S6597" s="2">
        <f t="shared" si="1452"/>
        <v>2</v>
      </c>
      <c r="T6597" t="str">
        <f t="shared" si="1453"/>
        <v>Others</v>
      </c>
      <c r="U6597">
        <f t="shared" si="1454"/>
        <v>22</v>
      </c>
      <c r="V6597" t="str">
        <f t="shared" si="1455"/>
        <v>FY Q2</v>
      </c>
    </row>
    <row r="6598" spans="1:22" x14ac:dyDescent="0.3">
      <c r="A6598" s="18">
        <v>45476</v>
      </c>
      <c r="B6598" t="s">
        <v>468</v>
      </c>
      <c r="C6598" t="s">
        <v>366</v>
      </c>
      <c r="D6598" t="s">
        <v>7719</v>
      </c>
      <c r="E6598">
        <v>523698444863</v>
      </c>
      <c r="F6598" t="s">
        <v>16</v>
      </c>
      <c r="G6598" t="s">
        <v>67</v>
      </c>
      <c r="H6598">
        <v>2876</v>
      </c>
      <c r="I6598" s="2">
        <f t="shared" si="1442"/>
        <v>2024</v>
      </c>
      <c r="J6598" s="2" t="str">
        <f t="shared" si="1443"/>
        <v>July</v>
      </c>
      <c r="K6598" s="2">
        <f t="shared" si="1444"/>
        <v>7</v>
      </c>
      <c r="L6598" s="2" t="str">
        <f t="shared" si="1445"/>
        <v>Wednesday</v>
      </c>
      <c r="M6598" s="2">
        <f t="shared" si="1446"/>
        <v>27</v>
      </c>
      <c r="N6598" s="3">
        <f t="shared" si="1447"/>
        <v>2876</v>
      </c>
      <c r="O6598" s="3">
        <f t="shared" si="1448"/>
        <v>0</v>
      </c>
      <c r="P6598" t="str">
        <f t="shared" si="1449"/>
        <v>3-Jul</v>
      </c>
      <c r="Q6598" s="9">
        <f t="shared" si="1450"/>
        <v>0.56180555555555556</v>
      </c>
      <c r="R6598" t="str">
        <f t="shared" si="1451"/>
        <v>Afternoon</v>
      </c>
      <c r="S6598" s="2">
        <f t="shared" si="1452"/>
        <v>3</v>
      </c>
      <c r="T6598" t="str">
        <f t="shared" si="1453"/>
        <v>Others</v>
      </c>
      <c r="U6598">
        <f t="shared" si="1454"/>
        <v>13</v>
      </c>
      <c r="V6598" t="str">
        <f t="shared" si="1455"/>
        <v>FY Q2</v>
      </c>
    </row>
    <row r="6599" spans="1:22" x14ac:dyDescent="0.3">
      <c r="A6599" s="18">
        <v>45476</v>
      </c>
      <c r="B6599" t="s">
        <v>1710</v>
      </c>
      <c r="C6599" t="s">
        <v>189</v>
      </c>
      <c r="D6599" t="s">
        <v>7720</v>
      </c>
      <c r="E6599">
        <v>262057479755</v>
      </c>
      <c r="F6599" t="s">
        <v>16</v>
      </c>
      <c r="G6599" t="s">
        <v>67</v>
      </c>
      <c r="H6599">
        <v>10025</v>
      </c>
      <c r="I6599" s="2">
        <f t="shared" si="1442"/>
        <v>2024</v>
      </c>
      <c r="J6599" s="2" t="str">
        <f t="shared" si="1443"/>
        <v>July</v>
      </c>
      <c r="K6599" s="2">
        <f t="shared" si="1444"/>
        <v>7</v>
      </c>
      <c r="L6599" s="2" t="str">
        <f t="shared" si="1445"/>
        <v>Wednesday</v>
      </c>
      <c r="M6599" s="2">
        <f t="shared" si="1446"/>
        <v>27</v>
      </c>
      <c r="N6599" s="3">
        <f t="shared" si="1447"/>
        <v>10025</v>
      </c>
      <c r="O6599" s="3">
        <f t="shared" si="1448"/>
        <v>0</v>
      </c>
      <c r="P6599" t="str">
        <f t="shared" si="1449"/>
        <v>3-Jul</v>
      </c>
      <c r="Q6599" s="9">
        <f t="shared" si="1450"/>
        <v>0.59097222222222223</v>
      </c>
      <c r="R6599" t="str">
        <f t="shared" si="1451"/>
        <v>Afternoon</v>
      </c>
      <c r="S6599" s="2">
        <f t="shared" si="1452"/>
        <v>3</v>
      </c>
      <c r="T6599" t="str">
        <f t="shared" si="1453"/>
        <v>Others</v>
      </c>
      <c r="U6599">
        <f t="shared" si="1454"/>
        <v>14</v>
      </c>
      <c r="V6599" t="str">
        <f t="shared" si="1455"/>
        <v>FY Q2</v>
      </c>
    </row>
    <row r="6600" spans="1:22" x14ac:dyDescent="0.3">
      <c r="A6600" s="18">
        <v>45476</v>
      </c>
      <c r="B6600" t="s">
        <v>377</v>
      </c>
      <c r="C6600" t="s">
        <v>366</v>
      </c>
      <c r="D6600" t="s">
        <v>7721</v>
      </c>
      <c r="E6600">
        <v>741623162934</v>
      </c>
      <c r="F6600" t="s">
        <v>16</v>
      </c>
      <c r="G6600" t="s">
        <v>71</v>
      </c>
      <c r="H6600">
        <v>12735</v>
      </c>
      <c r="I6600" s="2">
        <f t="shared" si="1442"/>
        <v>2024</v>
      </c>
      <c r="J6600" s="2" t="str">
        <f t="shared" si="1443"/>
        <v>July</v>
      </c>
      <c r="K6600" s="2">
        <f t="shared" si="1444"/>
        <v>7</v>
      </c>
      <c r="L6600" s="2" t="str">
        <f t="shared" si="1445"/>
        <v>Wednesday</v>
      </c>
      <c r="M6600" s="2">
        <f t="shared" si="1446"/>
        <v>27</v>
      </c>
      <c r="N6600" s="3">
        <f t="shared" si="1447"/>
        <v>12735</v>
      </c>
      <c r="O6600" s="3">
        <f t="shared" si="1448"/>
        <v>0</v>
      </c>
      <c r="P6600" t="str">
        <f t="shared" si="1449"/>
        <v>3-Jul</v>
      </c>
      <c r="Q6600" s="9">
        <f t="shared" si="1450"/>
        <v>0.76249999999999996</v>
      </c>
      <c r="R6600" t="str">
        <f t="shared" si="1451"/>
        <v>Evening</v>
      </c>
      <c r="S6600" s="2">
        <f t="shared" si="1452"/>
        <v>3</v>
      </c>
      <c r="T6600" t="str">
        <f t="shared" si="1453"/>
        <v>Others</v>
      </c>
      <c r="U6600">
        <f t="shared" si="1454"/>
        <v>18</v>
      </c>
      <c r="V6600" t="str">
        <f t="shared" si="1455"/>
        <v>FY Q2</v>
      </c>
    </row>
    <row r="6601" spans="1:22" x14ac:dyDescent="0.3">
      <c r="A6601" s="18">
        <v>45476</v>
      </c>
      <c r="B6601" t="s">
        <v>264</v>
      </c>
      <c r="C6601" t="s">
        <v>222</v>
      </c>
      <c r="D6601" t="s">
        <v>7722</v>
      </c>
      <c r="E6601">
        <v>243006086786</v>
      </c>
      <c r="F6601" t="s">
        <v>15</v>
      </c>
      <c r="G6601" t="s">
        <v>71</v>
      </c>
      <c r="H6601">
        <v>9735</v>
      </c>
      <c r="I6601" s="2">
        <f t="shared" si="1442"/>
        <v>2024</v>
      </c>
      <c r="J6601" s="2" t="str">
        <f t="shared" si="1443"/>
        <v>July</v>
      </c>
      <c r="K6601" s="2">
        <f t="shared" si="1444"/>
        <v>7</v>
      </c>
      <c r="L6601" s="2" t="str">
        <f t="shared" si="1445"/>
        <v>Wednesday</v>
      </c>
      <c r="M6601" s="2">
        <f t="shared" si="1446"/>
        <v>27</v>
      </c>
      <c r="N6601" s="3">
        <f t="shared" si="1447"/>
        <v>0</v>
      </c>
      <c r="O6601" s="3">
        <f t="shared" si="1448"/>
        <v>9735</v>
      </c>
      <c r="P6601" t="str">
        <f t="shared" si="1449"/>
        <v>3-Jul</v>
      </c>
      <c r="Q6601" s="9">
        <f t="shared" si="1450"/>
        <v>0.87430555555555556</v>
      </c>
      <c r="R6601" t="str">
        <f t="shared" si="1451"/>
        <v>Evening</v>
      </c>
      <c r="S6601" s="2">
        <f t="shared" si="1452"/>
        <v>3</v>
      </c>
      <c r="T6601" t="str">
        <f t="shared" si="1453"/>
        <v>UPI Transfer</v>
      </c>
      <c r="U6601">
        <f t="shared" si="1454"/>
        <v>20</v>
      </c>
      <c r="V6601" t="str">
        <f t="shared" si="1455"/>
        <v>FY Q2</v>
      </c>
    </row>
    <row r="6602" spans="1:22" x14ac:dyDescent="0.3">
      <c r="A6602" s="18">
        <v>45477</v>
      </c>
      <c r="B6602" t="s">
        <v>2128</v>
      </c>
      <c r="C6602" t="s">
        <v>254</v>
      </c>
      <c r="D6602" t="s">
        <v>7723</v>
      </c>
      <c r="E6602">
        <v>863493496409</v>
      </c>
      <c r="F6602" t="s">
        <v>16</v>
      </c>
      <c r="G6602" t="s">
        <v>67</v>
      </c>
      <c r="H6602">
        <v>2794</v>
      </c>
      <c r="I6602" s="2">
        <f t="shared" si="1442"/>
        <v>2024</v>
      </c>
      <c r="J6602" s="2" t="str">
        <f t="shared" si="1443"/>
        <v>July</v>
      </c>
      <c r="K6602" s="2">
        <f t="shared" si="1444"/>
        <v>7</v>
      </c>
      <c r="L6602" s="2" t="str">
        <f t="shared" si="1445"/>
        <v>Thursday</v>
      </c>
      <c r="M6602" s="2">
        <f t="shared" si="1446"/>
        <v>27</v>
      </c>
      <c r="N6602" s="3">
        <f t="shared" si="1447"/>
        <v>2794</v>
      </c>
      <c r="O6602" s="3">
        <f t="shared" si="1448"/>
        <v>0</v>
      </c>
      <c r="P6602" t="str">
        <f t="shared" si="1449"/>
        <v>4-Jul</v>
      </c>
      <c r="Q6602" s="9">
        <f t="shared" si="1450"/>
        <v>0.48402777777777778</v>
      </c>
      <c r="R6602" t="str">
        <f t="shared" si="1451"/>
        <v>Morning</v>
      </c>
      <c r="S6602" s="2">
        <f t="shared" si="1452"/>
        <v>4</v>
      </c>
      <c r="T6602" t="str">
        <f t="shared" si="1453"/>
        <v>Others</v>
      </c>
      <c r="U6602">
        <f t="shared" si="1454"/>
        <v>11</v>
      </c>
      <c r="V6602" t="str">
        <f t="shared" si="1455"/>
        <v>FY Q2</v>
      </c>
    </row>
    <row r="6603" spans="1:22" x14ac:dyDescent="0.3">
      <c r="A6603" s="18">
        <v>45477</v>
      </c>
      <c r="B6603" t="s">
        <v>819</v>
      </c>
      <c r="C6603" t="s">
        <v>117</v>
      </c>
      <c r="D6603" t="s">
        <v>7724</v>
      </c>
      <c r="E6603">
        <v>925022510020</v>
      </c>
      <c r="F6603" t="s">
        <v>16</v>
      </c>
      <c r="G6603" t="s">
        <v>67</v>
      </c>
      <c r="H6603">
        <v>7188</v>
      </c>
      <c r="I6603" s="2">
        <f t="shared" si="1442"/>
        <v>2024</v>
      </c>
      <c r="J6603" s="2" t="str">
        <f t="shared" si="1443"/>
        <v>July</v>
      </c>
      <c r="K6603" s="2">
        <f t="shared" si="1444"/>
        <v>7</v>
      </c>
      <c r="L6603" s="2" t="str">
        <f t="shared" si="1445"/>
        <v>Thursday</v>
      </c>
      <c r="M6603" s="2">
        <f t="shared" si="1446"/>
        <v>27</v>
      </c>
      <c r="N6603" s="3">
        <f t="shared" si="1447"/>
        <v>7188</v>
      </c>
      <c r="O6603" s="3">
        <f t="shared" si="1448"/>
        <v>0</v>
      </c>
      <c r="P6603" t="str">
        <f t="shared" si="1449"/>
        <v>4-Jul</v>
      </c>
      <c r="Q6603" s="9">
        <f t="shared" si="1450"/>
        <v>0.51875000000000004</v>
      </c>
      <c r="R6603" t="str">
        <f t="shared" si="1451"/>
        <v>Afternoon</v>
      </c>
      <c r="S6603" s="2">
        <f t="shared" si="1452"/>
        <v>4</v>
      </c>
      <c r="T6603" t="str">
        <f t="shared" si="1453"/>
        <v>Others</v>
      </c>
      <c r="U6603">
        <f t="shared" si="1454"/>
        <v>12</v>
      </c>
      <c r="V6603" t="str">
        <f t="shared" si="1455"/>
        <v>FY Q2</v>
      </c>
    </row>
    <row r="6604" spans="1:22" x14ac:dyDescent="0.3">
      <c r="A6604" s="18">
        <v>45477</v>
      </c>
      <c r="B6604" t="s">
        <v>1788</v>
      </c>
      <c r="C6604" t="s">
        <v>239</v>
      </c>
      <c r="D6604" t="s">
        <v>7725</v>
      </c>
      <c r="E6604">
        <v>69436654764</v>
      </c>
      <c r="F6604" t="s">
        <v>15</v>
      </c>
      <c r="G6604" t="s">
        <v>71</v>
      </c>
      <c r="H6604">
        <v>9202</v>
      </c>
      <c r="I6604" s="2">
        <f t="shared" si="1442"/>
        <v>2024</v>
      </c>
      <c r="J6604" s="2" t="str">
        <f t="shared" si="1443"/>
        <v>July</v>
      </c>
      <c r="K6604" s="2">
        <f t="shared" si="1444"/>
        <v>7</v>
      </c>
      <c r="L6604" s="2" t="str">
        <f t="shared" si="1445"/>
        <v>Thursday</v>
      </c>
      <c r="M6604" s="2">
        <f t="shared" si="1446"/>
        <v>27</v>
      </c>
      <c r="N6604" s="3">
        <f t="shared" si="1447"/>
        <v>0</v>
      </c>
      <c r="O6604" s="3">
        <f t="shared" si="1448"/>
        <v>9202</v>
      </c>
      <c r="P6604" t="str">
        <f t="shared" si="1449"/>
        <v>4-Jul</v>
      </c>
      <c r="Q6604" s="9">
        <f t="shared" si="1450"/>
        <v>0.54861111111111116</v>
      </c>
      <c r="R6604" t="str">
        <f t="shared" si="1451"/>
        <v>Afternoon</v>
      </c>
      <c r="S6604" s="2">
        <f t="shared" si="1452"/>
        <v>4</v>
      </c>
      <c r="T6604" t="str">
        <f t="shared" si="1453"/>
        <v>Recharge</v>
      </c>
      <c r="U6604">
        <f t="shared" si="1454"/>
        <v>13</v>
      </c>
      <c r="V6604" t="str">
        <f t="shared" si="1455"/>
        <v>FY Q2</v>
      </c>
    </row>
    <row r="6605" spans="1:22" x14ac:dyDescent="0.3">
      <c r="A6605" s="18">
        <v>45477</v>
      </c>
      <c r="B6605" t="s">
        <v>564</v>
      </c>
      <c r="C6605" t="s">
        <v>395</v>
      </c>
      <c r="D6605" t="s">
        <v>7726</v>
      </c>
      <c r="E6605">
        <v>247475699467</v>
      </c>
      <c r="F6605" t="s">
        <v>15</v>
      </c>
      <c r="G6605" t="s">
        <v>67</v>
      </c>
      <c r="H6605">
        <v>12743</v>
      </c>
      <c r="I6605" s="2">
        <f t="shared" si="1442"/>
        <v>2024</v>
      </c>
      <c r="J6605" s="2" t="str">
        <f t="shared" si="1443"/>
        <v>July</v>
      </c>
      <c r="K6605" s="2">
        <f t="shared" si="1444"/>
        <v>7</v>
      </c>
      <c r="L6605" s="2" t="str">
        <f t="shared" si="1445"/>
        <v>Thursday</v>
      </c>
      <c r="M6605" s="2">
        <f t="shared" si="1446"/>
        <v>27</v>
      </c>
      <c r="N6605" s="3">
        <f t="shared" si="1447"/>
        <v>0</v>
      </c>
      <c r="O6605" s="3">
        <f t="shared" si="1448"/>
        <v>12743</v>
      </c>
      <c r="P6605" t="str">
        <f t="shared" si="1449"/>
        <v>4-Jul</v>
      </c>
      <c r="Q6605" s="9">
        <f t="shared" si="1450"/>
        <v>0.61597222222222225</v>
      </c>
      <c r="R6605" t="str">
        <f t="shared" si="1451"/>
        <v>Afternoon</v>
      </c>
      <c r="S6605" s="2">
        <f t="shared" si="1452"/>
        <v>4</v>
      </c>
      <c r="T6605" t="str">
        <f t="shared" si="1453"/>
        <v>Shopping</v>
      </c>
      <c r="U6605">
        <f t="shared" si="1454"/>
        <v>14</v>
      </c>
      <c r="V6605" t="str">
        <f t="shared" si="1455"/>
        <v>FY Q2</v>
      </c>
    </row>
    <row r="6606" spans="1:22" x14ac:dyDescent="0.3">
      <c r="A6606" s="18">
        <v>45477</v>
      </c>
      <c r="B6606" t="s">
        <v>304</v>
      </c>
      <c r="C6606" t="s">
        <v>65</v>
      </c>
      <c r="D6606" t="s">
        <v>7727</v>
      </c>
      <c r="E6606">
        <v>577143807390</v>
      </c>
      <c r="F6606" t="s">
        <v>16</v>
      </c>
      <c r="G6606" t="s">
        <v>67</v>
      </c>
      <c r="H6606">
        <v>2783</v>
      </c>
      <c r="I6606" s="2">
        <f t="shared" si="1442"/>
        <v>2024</v>
      </c>
      <c r="J6606" s="2" t="str">
        <f t="shared" si="1443"/>
        <v>July</v>
      </c>
      <c r="K6606" s="2">
        <f t="shared" si="1444"/>
        <v>7</v>
      </c>
      <c r="L6606" s="2" t="str">
        <f t="shared" si="1445"/>
        <v>Thursday</v>
      </c>
      <c r="M6606" s="2">
        <f t="shared" si="1446"/>
        <v>27</v>
      </c>
      <c r="N6606" s="3">
        <f t="shared" si="1447"/>
        <v>2783</v>
      </c>
      <c r="O6606" s="3">
        <f t="shared" si="1448"/>
        <v>0</v>
      </c>
      <c r="P6606" t="str">
        <f t="shared" si="1449"/>
        <v>4-Jul</v>
      </c>
      <c r="Q6606" s="9">
        <f t="shared" si="1450"/>
        <v>0.61736111111111114</v>
      </c>
      <c r="R6606" t="str">
        <f t="shared" si="1451"/>
        <v>Afternoon</v>
      </c>
      <c r="S6606" s="2">
        <f t="shared" si="1452"/>
        <v>4</v>
      </c>
      <c r="T6606" t="str">
        <f t="shared" si="1453"/>
        <v>Others</v>
      </c>
      <c r="U6606">
        <f t="shared" si="1454"/>
        <v>14</v>
      </c>
      <c r="V6606" t="str">
        <f t="shared" si="1455"/>
        <v>FY Q2</v>
      </c>
    </row>
    <row r="6607" spans="1:22" x14ac:dyDescent="0.3">
      <c r="A6607" s="18">
        <v>45477</v>
      </c>
      <c r="B6607" t="s">
        <v>1839</v>
      </c>
      <c r="C6607" t="s">
        <v>291</v>
      </c>
      <c r="D6607" t="s">
        <v>7728</v>
      </c>
      <c r="E6607">
        <v>445440451297</v>
      </c>
      <c r="F6607" t="s">
        <v>16</v>
      </c>
      <c r="G6607" t="s">
        <v>71</v>
      </c>
      <c r="H6607">
        <v>21880</v>
      </c>
      <c r="I6607" s="2">
        <f t="shared" si="1442"/>
        <v>2024</v>
      </c>
      <c r="J6607" s="2" t="str">
        <f t="shared" si="1443"/>
        <v>July</v>
      </c>
      <c r="K6607" s="2">
        <f t="shared" si="1444"/>
        <v>7</v>
      </c>
      <c r="L6607" s="2" t="str">
        <f t="shared" si="1445"/>
        <v>Thursday</v>
      </c>
      <c r="M6607" s="2">
        <f t="shared" si="1446"/>
        <v>27</v>
      </c>
      <c r="N6607" s="3">
        <f t="shared" si="1447"/>
        <v>21880</v>
      </c>
      <c r="O6607" s="3">
        <f t="shared" si="1448"/>
        <v>0</v>
      </c>
      <c r="P6607" t="str">
        <f t="shared" si="1449"/>
        <v>4-Jul</v>
      </c>
      <c r="Q6607" s="9">
        <f t="shared" si="1450"/>
        <v>0.625</v>
      </c>
      <c r="R6607" t="str">
        <f t="shared" si="1451"/>
        <v>Afternoon</v>
      </c>
      <c r="S6607" s="2">
        <f t="shared" si="1452"/>
        <v>4</v>
      </c>
      <c r="T6607" t="str">
        <f t="shared" si="1453"/>
        <v>Others</v>
      </c>
      <c r="U6607">
        <f t="shared" si="1454"/>
        <v>15</v>
      </c>
      <c r="V6607" t="str">
        <f t="shared" si="1455"/>
        <v>FY Q2</v>
      </c>
    </row>
    <row r="6608" spans="1:22" x14ac:dyDescent="0.3">
      <c r="A6608" s="18">
        <v>45477</v>
      </c>
      <c r="B6608" t="s">
        <v>1474</v>
      </c>
      <c r="C6608" t="s">
        <v>273</v>
      </c>
      <c r="D6608" t="s">
        <v>7729</v>
      </c>
      <c r="E6608">
        <v>221734769546</v>
      </c>
      <c r="F6608" t="s">
        <v>16</v>
      </c>
      <c r="G6608" t="s">
        <v>71</v>
      </c>
      <c r="H6608">
        <v>9462</v>
      </c>
      <c r="I6608" s="2">
        <f t="shared" si="1442"/>
        <v>2024</v>
      </c>
      <c r="J6608" s="2" t="str">
        <f t="shared" si="1443"/>
        <v>July</v>
      </c>
      <c r="K6608" s="2">
        <f t="shared" si="1444"/>
        <v>7</v>
      </c>
      <c r="L6608" s="2" t="str">
        <f t="shared" si="1445"/>
        <v>Thursday</v>
      </c>
      <c r="M6608" s="2">
        <f t="shared" si="1446"/>
        <v>27</v>
      </c>
      <c r="N6608" s="3">
        <f t="shared" si="1447"/>
        <v>9462</v>
      </c>
      <c r="O6608" s="3">
        <f t="shared" si="1448"/>
        <v>0</v>
      </c>
      <c r="P6608" t="str">
        <f t="shared" si="1449"/>
        <v>4-Jul</v>
      </c>
      <c r="Q6608" s="9">
        <f t="shared" si="1450"/>
        <v>0.90486111111111112</v>
      </c>
      <c r="R6608" t="str">
        <f t="shared" si="1451"/>
        <v>Night</v>
      </c>
      <c r="S6608" s="2">
        <f t="shared" si="1452"/>
        <v>4</v>
      </c>
      <c r="T6608" t="str">
        <f t="shared" si="1453"/>
        <v>Others</v>
      </c>
      <c r="U6608">
        <f t="shared" si="1454"/>
        <v>21</v>
      </c>
      <c r="V6608" t="str">
        <f t="shared" si="1455"/>
        <v>FY Q2</v>
      </c>
    </row>
    <row r="6609" spans="1:22" x14ac:dyDescent="0.3">
      <c r="A6609" s="18">
        <v>45478</v>
      </c>
      <c r="B6609" t="s">
        <v>2223</v>
      </c>
      <c r="C6609" t="s">
        <v>76</v>
      </c>
      <c r="D6609" t="s">
        <v>7730</v>
      </c>
      <c r="E6609">
        <v>230939285767</v>
      </c>
      <c r="F6609" t="s">
        <v>16</v>
      </c>
      <c r="G6609" t="s">
        <v>67</v>
      </c>
      <c r="H6609">
        <v>2996</v>
      </c>
      <c r="I6609" s="2">
        <f t="shared" si="1442"/>
        <v>2024</v>
      </c>
      <c r="J6609" s="2" t="str">
        <f t="shared" si="1443"/>
        <v>July</v>
      </c>
      <c r="K6609" s="2">
        <f t="shared" si="1444"/>
        <v>7</v>
      </c>
      <c r="L6609" s="2" t="str">
        <f t="shared" si="1445"/>
        <v>Friday</v>
      </c>
      <c r="M6609" s="2">
        <f t="shared" si="1446"/>
        <v>27</v>
      </c>
      <c r="N6609" s="3">
        <f t="shared" si="1447"/>
        <v>2996</v>
      </c>
      <c r="O6609" s="3">
        <f t="shared" si="1448"/>
        <v>0</v>
      </c>
      <c r="P6609" t="str">
        <f t="shared" si="1449"/>
        <v>5-Jul</v>
      </c>
      <c r="Q6609" s="9">
        <f t="shared" si="1450"/>
        <v>0.40625</v>
      </c>
      <c r="R6609" t="str">
        <f t="shared" si="1451"/>
        <v>Morning</v>
      </c>
      <c r="S6609" s="2">
        <f t="shared" si="1452"/>
        <v>5</v>
      </c>
      <c r="T6609" t="str">
        <f t="shared" si="1453"/>
        <v>Others</v>
      </c>
      <c r="U6609">
        <f t="shared" si="1454"/>
        <v>9</v>
      </c>
      <c r="V6609" t="str">
        <f t="shared" si="1455"/>
        <v>FY Q2</v>
      </c>
    </row>
    <row r="6610" spans="1:22" x14ac:dyDescent="0.3">
      <c r="A6610" s="18">
        <v>45478</v>
      </c>
      <c r="B6610" t="s">
        <v>2201</v>
      </c>
      <c r="C6610" t="s">
        <v>399</v>
      </c>
      <c r="D6610" t="s">
        <v>7731</v>
      </c>
      <c r="E6610">
        <v>589467852089</v>
      </c>
      <c r="F6610" t="s">
        <v>15</v>
      </c>
      <c r="G6610" t="s">
        <v>71</v>
      </c>
      <c r="H6610">
        <v>7312</v>
      </c>
      <c r="I6610" s="2">
        <f t="shared" si="1442"/>
        <v>2024</v>
      </c>
      <c r="J6610" s="2" t="str">
        <f t="shared" si="1443"/>
        <v>July</v>
      </c>
      <c r="K6610" s="2">
        <f t="shared" si="1444"/>
        <v>7</v>
      </c>
      <c r="L6610" s="2" t="str">
        <f t="shared" si="1445"/>
        <v>Friday</v>
      </c>
      <c r="M6610" s="2">
        <f t="shared" si="1446"/>
        <v>27</v>
      </c>
      <c r="N6610" s="3">
        <f t="shared" si="1447"/>
        <v>0</v>
      </c>
      <c r="O6610" s="3">
        <f t="shared" si="1448"/>
        <v>7312</v>
      </c>
      <c r="P6610" t="str">
        <f t="shared" si="1449"/>
        <v>5-Jul</v>
      </c>
      <c r="Q6610" s="9">
        <f t="shared" si="1450"/>
        <v>0.47499999999999998</v>
      </c>
      <c r="R6610" t="str">
        <f t="shared" si="1451"/>
        <v>Morning</v>
      </c>
      <c r="S6610" s="2">
        <f t="shared" si="1452"/>
        <v>5</v>
      </c>
      <c r="T6610" t="str">
        <f t="shared" si="1453"/>
        <v>UPI Transfer</v>
      </c>
      <c r="U6610">
        <f t="shared" si="1454"/>
        <v>11</v>
      </c>
      <c r="V6610" t="str">
        <f t="shared" si="1455"/>
        <v>FY Q2</v>
      </c>
    </row>
    <row r="6611" spans="1:22" x14ac:dyDescent="0.3">
      <c r="A6611" s="18">
        <v>45478</v>
      </c>
      <c r="B6611" t="s">
        <v>1521</v>
      </c>
      <c r="C6611" t="s">
        <v>139</v>
      </c>
      <c r="D6611" t="s">
        <v>7732</v>
      </c>
      <c r="E6611">
        <v>776818038535</v>
      </c>
      <c r="F6611" t="s">
        <v>15</v>
      </c>
      <c r="G6611" t="s">
        <v>67</v>
      </c>
      <c r="H6611">
        <v>8714</v>
      </c>
      <c r="I6611" s="2">
        <f t="shared" si="1442"/>
        <v>2024</v>
      </c>
      <c r="J6611" s="2" t="str">
        <f t="shared" si="1443"/>
        <v>July</v>
      </c>
      <c r="K6611" s="2">
        <f t="shared" si="1444"/>
        <v>7</v>
      </c>
      <c r="L6611" s="2" t="str">
        <f t="shared" si="1445"/>
        <v>Friday</v>
      </c>
      <c r="M6611" s="2">
        <f t="shared" si="1446"/>
        <v>27</v>
      </c>
      <c r="N6611" s="3">
        <f t="shared" si="1447"/>
        <v>0</v>
      </c>
      <c r="O6611" s="3">
        <f t="shared" si="1448"/>
        <v>8714</v>
      </c>
      <c r="P6611" t="str">
        <f t="shared" si="1449"/>
        <v>5-Jul</v>
      </c>
      <c r="Q6611" s="9">
        <f t="shared" si="1450"/>
        <v>0.68958333333333333</v>
      </c>
      <c r="R6611" t="str">
        <f t="shared" si="1451"/>
        <v>Afternoon</v>
      </c>
      <c r="S6611" s="2">
        <f t="shared" si="1452"/>
        <v>5</v>
      </c>
      <c r="T6611" t="str">
        <f t="shared" si="1453"/>
        <v>Fuel</v>
      </c>
      <c r="U6611">
        <f t="shared" si="1454"/>
        <v>16</v>
      </c>
      <c r="V6611" t="str">
        <f t="shared" si="1455"/>
        <v>FY Q2</v>
      </c>
    </row>
    <row r="6612" spans="1:22" x14ac:dyDescent="0.3">
      <c r="A6612" s="18">
        <v>45478</v>
      </c>
      <c r="B6612" t="s">
        <v>1417</v>
      </c>
      <c r="C6612" t="s">
        <v>104</v>
      </c>
      <c r="D6612" t="s">
        <v>7733</v>
      </c>
      <c r="E6612">
        <v>917520797802</v>
      </c>
      <c r="F6612" t="s">
        <v>16</v>
      </c>
      <c r="G6612" t="s">
        <v>71</v>
      </c>
      <c r="H6612">
        <v>10000</v>
      </c>
      <c r="I6612" s="2">
        <f t="shared" si="1442"/>
        <v>2024</v>
      </c>
      <c r="J6612" s="2" t="str">
        <f t="shared" si="1443"/>
        <v>July</v>
      </c>
      <c r="K6612" s="2">
        <f t="shared" si="1444"/>
        <v>7</v>
      </c>
      <c r="L6612" s="2" t="str">
        <f t="shared" si="1445"/>
        <v>Friday</v>
      </c>
      <c r="M6612" s="2">
        <f t="shared" si="1446"/>
        <v>27</v>
      </c>
      <c r="N6612" s="3">
        <f t="shared" si="1447"/>
        <v>10000</v>
      </c>
      <c r="O6612" s="3">
        <f t="shared" si="1448"/>
        <v>0</v>
      </c>
      <c r="P6612" t="str">
        <f t="shared" si="1449"/>
        <v>5-Jul</v>
      </c>
      <c r="Q6612" s="9">
        <f t="shared" si="1450"/>
        <v>0.77500000000000002</v>
      </c>
      <c r="R6612" t="str">
        <f t="shared" si="1451"/>
        <v>Evening</v>
      </c>
      <c r="S6612" s="2">
        <f t="shared" si="1452"/>
        <v>5</v>
      </c>
      <c r="T6612" t="str">
        <f t="shared" si="1453"/>
        <v>Others</v>
      </c>
      <c r="U6612">
        <f t="shared" si="1454"/>
        <v>18</v>
      </c>
      <c r="V6612" t="str">
        <f t="shared" si="1455"/>
        <v>FY Q2</v>
      </c>
    </row>
    <row r="6613" spans="1:22" x14ac:dyDescent="0.3">
      <c r="A6613" s="18">
        <v>45478</v>
      </c>
      <c r="B6613" t="s">
        <v>4940</v>
      </c>
      <c r="C6613" t="s">
        <v>76</v>
      </c>
      <c r="D6613" t="s">
        <v>7734</v>
      </c>
      <c r="E6613">
        <v>853741951554</v>
      </c>
      <c r="F6613" t="s">
        <v>16</v>
      </c>
      <c r="G6613" t="s">
        <v>67</v>
      </c>
      <c r="H6613">
        <v>11642</v>
      </c>
      <c r="I6613" s="2">
        <f t="shared" si="1442"/>
        <v>2024</v>
      </c>
      <c r="J6613" s="2" t="str">
        <f t="shared" si="1443"/>
        <v>July</v>
      </c>
      <c r="K6613" s="2">
        <f t="shared" si="1444"/>
        <v>7</v>
      </c>
      <c r="L6613" s="2" t="str">
        <f t="shared" si="1445"/>
        <v>Friday</v>
      </c>
      <c r="M6613" s="2">
        <f t="shared" si="1446"/>
        <v>27</v>
      </c>
      <c r="N6613" s="3">
        <f t="shared" si="1447"/>
        <v>11642</v>
      </c>
      <c r="O6613" s="3">
        <f t="shared" si="1448"/>
        <v>0</v>
      </c>
      <c r="P6613" t="str">
        <f t="shared" si="1449"/>
        <v>5-Jul</v>
      </c>
      <c r="Q6613" s="9">
        <f t="shared" si="1450"/>
        <v>0.94930555555555551</v>
      </c>
      <c r="R6613" t="str">
        <f t="shared" si="1451"/>
        <v>Night</v>
      </c>
      <c r="S6613" s="2">
        <f t="shared" si="1452"/>
        <v>5</v>
      </c>
      <c r="T6613" t="str">
        <f t="shared" si="1453"/>
        <v>Others</v>
      </c>
      <c r="U6613">
        <f t="shared" si="1454"/>
        <v>22</v>
      </c>
      <c r="V6613" t="str">
        <f t="shared" si="1455"/>
        <v>FY Q2</v>
      </c>
    </row>
    <row r="6614" spans="1:22" x14ac:dyDescent="0.3">
      <c r="A6614" s="18">
        <v>45479</v>
      </c>
      <c r="B6614" t="s">
        <v>398</v>
      </c>
      <c r="C6614" t="s">
        <v>104</v>
      </c>
      <c r="D6614" t="s">
        <v>7735</v>
      </c>
      <c r="E6614">
        <v>837831071579</v>
      </c>
      <c r="F6614" t="s">
        <v>16</v>
      </c>
      <c r="G6614" t="s">
        <v>71</v>
      </c>
      <c r="H6614">
        <v>7458</v>
      </c>
      <c r="I6614" s="2">
        <f t="shared" si="1442"/>
        <v>2024</v>
      </c>
      <c r="J6614" s="2" t="str">
        <f t="shared" si="1443"/>
        <v>July</v>
      </c>
      <c r="K6614" s="2">
        <f t="shared" si="1444"/>
        <v>7</v>
      </c>
      <c r="L6614" s="2" t="str">
        <f t="shared" si="1445"/>
        <v>Saturday</v>
      </c>
      <c r="M6614" s="2">
        <f t="shared" si="1446"/>
        <v>27</v>
      </c>
      <c r="N6614" s="3">
        <f t="shared" si="1447"/>
        <v>7458</v>
      </c>
      <c r="O6614" s="3">
        <f t="shared" si="1448"/>
        <v>0</v>
      </c>
      <c r="P6614" t="str">
        <f t="shared" si="1449"/>
        <v>6-Jul</v>
      </c>
      <c r="Q6614" s="9">
        <f t="shared" si="1450"/>
        <v>0.60416666666666663</v>
      </c>
      <c r="R6614" t="str">
        <f t="shared" si="1451"/>
        <v>Afternoon</v>
      </c>
      <c r="S6614" s="2">
        <f t="shared" si="1452"/>
        <v>6</v>
      </c>
      <c r="T6614" t="str">
        <f t="shared" si="1453"/>
        <v>Others</v>
      </c>
      <c r="U6614">
        <f t="shared" si="1454"/>
        <v>14</v>
      </c>
      <c r="V6614" t="str">
        <f t="shared" si="1455"/>
        <v>FY Q2</v>
      </c>
    </row>
    <row r="6615" spans="1:22" x14ac:dyDescent="0.3">
      <c r="A6615" s="18">
        <v>45479</v>
      </c>
      <c r="B6615" t="s">
        <v>1961</v>
      </c>
      <c r="C6615" t="s">
        <v>79</v>
      </c>
      <c r="D6615" t="s">
        <v>7736</v>
      </c>
      <c r="E6615">
        <v>314883741835</v>
      </c>
      <c r="F6615" t="s">
        <v>16</v>
      </c>
      <c r="G6615" t="s">
        <v>67</v>
      </c>
      <c r="H6615">
        <v>3613</v>
      </c>
      <c r="I6615" s="2">
        <f t="shared" si="1442"/>
        <v>2024</v>
      </c>
      <c r="J6615" s="2" t="str">
        <f t="shared" si="1443"/>
        <v>July</v>
      </c>
      <c r="K6615" s="2">
        <f t="shared" si="1444"/>
        <v>7</v>
      </c>
      <c r="L6615" s="2" t="str">
        <f t="shared" si="1445"/>
        <v>Saturday</v>
      </c>
      <c r="M6615" s="2">
        <f t="shared" si="1446"/>
        <v>27</v>
      </c>
      <c r="N6615" s="3">
        <f t="shared" si="1447"/>
        <v>3613</v>
      </c>
      <c r="O6615" s="3">
        <f t="shared" si="1448"/>
        <v>0</v>
      </c>
      <c r="P6615" t="str">
        <f t="shared" si="1449"/>
        <v>6-Jul</v>
      </c>
      <c r="Q6615" s="9">
        <f t="shared" si="1450"/>
        <v>0.79861111111111116</v>
      </c>
      <c r="R6615" t="str">
        <f t="shared" si="1451"/>
        <v>Evening</v>
      </c>
      <c r="S6615" s="2">
        <f t="shared" si="1452"/>
        <v>6</v>
      </c>
      <c r="T6615" t="str">
        <f t="shared" si="1453"/>
        <v>Others</v>
      </c>
      <c r="U6615">
        <f t="shared" si="1454"/>
        <v>19</v>
      </c>
      <c r="V6615" t="str">
        <f t="shared" si="1455"/>
        <v>FY Q2</v>
      </c>
    </row>
    <row r="6616" spans="1:22" x14ac:dyDescent="0.3">
      <c r="A6616" s="18">
        <v>45479</v>
      </c>
      <c r="B6616" t="s">
        <v>2447</v>
      </c>
      <c r="C6616" t="s">
        <v>139</v>
      </c>
      <c r="D6616" t="s">
        <v>7737</v>
      </c>
      <c r="E6616">
        <v>540616018283</v>
      </c>
      <c r="F6616" t="s">
        <v>15</v>
      </c>
      <c r="G6616" t="s">
        <v>71</v>
      </c>
      <c r="H6616">
        <v>16723</v>
      </c>
      <c r="I6616" s="2">
        <f t="shared" si="1442"/>
        <v>2024</v>
      </c>
      <c r="J6616" s="2" t="str">
        <f t="shared" si="1443"/>
        <v>July</v>
      </c>
      <c r="K6616" s="2">
        <f t="shared" si="1444"/>
        <v>7</v>
      </c>
      <c r="L6616" s="2" t="str">
        <f t="shared" si="1445"/>
        <v>Saturday</v>
      </c>
      <c r="M6616" s="2">
        <f t="shared" si="1446"/>
        <v>27</v>
      </c>
      <c r="N6616" s="3">
        <f t="shared" si="1447"/>
        <v>0</v>
      </c>
      <c r="O6616" s="3">
        <f t="shared" si="1448"/>
        <v>16723</v>
      </c>
      <c r="P6616" t="str">
        <f t="shared" si="1449"/>
        <v>6-Jul</v>
      </c>
      <c r="Q6616" s="9">
        <f t="shared" si="1450"/>
        <v>0.82708333333333328</v>
      </c>
      <c r="R6616" t="str">
        <f t="shared" si="1451"/>
        <v>Evening</v>
      </c>
      <c r="S6616" s="2">
        <f t="shared" si="1452"/>
        <v>6</v>
      </c>
      <c r="T6616" t="str">
        <f t="shared" si="1453"/>
        <v>Fuel</v>
      </c>
      <c r="U6616">
        <f t="shared" si="1454"/>
        <v>19</v>
      </c>
      <c r="V6616" t="str">
        <f t="shared" si="1455"/>
        <v>FY Q2</v>
      </c>
    </row>
    <row r="6617" spans="1:22" x14ac:dyDescent="0.3">
      <c r="A6617" s="18">
        <v>45479</v>
      </c>
      <c r="B6617" t="s">
        <v>2447</v>
      </c>
      <c r="C6617" t="s">
        <v>95</v>
      </c>
      <c r="D6617" t="s">
        <v>7738</v>
      </c>
      <c r="E6617">
        <v>566405634836</v>
      </c>
      <c r="F6617" t="s">
        <v>16</v>
      </c>
      <c r="G6617" t="s">
        <v>71</v>
      </c>
      <c r="H6617">
        <v>7120</v>
      </c>
      <c r="I6617" s="2">
        <f t="shared" si="1442"/>
        <v>2024</v>
      </c>
      <c r="J6617" s="2" t="str">
        <f t="shared" si="1443"/>
        <v>July</v>
      </c>
      <c r="K6617" s="2">
        <f t="shared" si="1444"/>
        <v>7</v>
      </c>
      <c r="L6617" s="2" t="str">
        <f t="shared" si="1445"/>
        <v>Saturday</v>
      </c>
      <c r="M6617" s="2">
        <f t="shared" si="1446"/>
        <v>27</v>
      </c>
      <c r="N6617" s="3">
        <f t="shared" si="1447"/>
        <v>7120</v>
      </c>
      <c r="O6617" s="3">
        <f t="shared" si="1448"/>
        <v>0</v>
      </c>
      <c r="P6617" t="str">
        <f t="shared" si="1449"/>
        <v>6-Jul</v>
      </c>
      <c r="Q6617" s="9">
        <f t="shared" si="1450"/>
        <v>0.82708333333333328</v>
      </c>
      <c r="R6617" t="str">
        <f t="shared" si="1451"/>
        <v>Evening</v>
      </c>
      <c r="S6617" s="2">
        <f t="shared" si="1452"/>
        <v>6</v>
      </c>
      <c r="T6617" t="str">
        <f t="shared" si="1453"/>
        <v>Others</v>
      </c>
      <c r="U6617">
        <f t="shared" si="1454"/>
        <v>19</v>
      </c>
      <c r="V6617" t="str">
        <f t="shared" si="1455"/>
        <v>FY Q2</v>
      </c>
    </row>
    <row r="6618" spans="1:22" x14ac:dyDescent="0.3">
      <c r="A6618" s="18">
        <v>45479</v>
      </c>
      <c r="B6618" t="s">
        <v>1738</v>
      </c>
      <c r="C6618" t="s">
        <v>107</v>
      </c>
      <c r="D6618" t="s">
        <v>7739</v>
      </c>
      <c r="E6618">
        <v>160887814622</v>
      </c>
      <c r="F6618" t="s">
        <v>15</v>
      </c>
      <c r="G6618" t="s">
        <v>71</v>
      </c>
      <c r="H6618">
        <v>1907</v>
      </c>
      <c r="I6618" s="2">
        <f t="shared" si="1442"/>
        <v>2024</v>
      </c>
      <c r="J6618" s="2" t="str">
        <f t="shared" si="1443"/>
        <v>July</v>
      </c>
      <c r="K6618" s="2">
        <f t="shared" si="1444"/>
        <v>7</v>
      </c>
      <c r="L6618" s="2" t="str">
        <f t="shared" si="1445"/>
        <v>Saturday</v>
      </c>
      <c r="M6618" s="2">
        <f t="shared" si="1446"/>
        <v>27</v>
      </c>
      <c r="N6618" s="3">
        <f t="shared" si="1447"/>
        <v>0</v>
      </c>
      <c r="O6618" s="3">
        <f t="shared" si="1448"/>
        <v>1907</v>
      </c>
      <c r="P6618" t="str">
        <f t="shared" si="1449"/>
        <v>6-Jul</v>
      </c>
      <c r="Q6618" s="9">
        <f t="shared" si="1450"/>
        <v>0.84930555555555554</v>
      </c>
      <c r="R6618" t="str">
        <f t="shared" si="1451"/>
        <v>Evening</v>
      </c>
      <c r="S6618" s="2">
        <f t="shared" si="1452"/>
        <v>6</v>
      </c>
      <c r="T6618" t="str">
        <f t="shared" si="1453"/>
        <v>UPI Transfer</v>
      </c>
      <c r="U6618">
        <f t="shared" si="1454"/>
        <v>20</v>
      </c>
      <c r="V6618" t="str">
        <f t="shared" si="1455"/>
        <v>FY Q2</v>
      </c>
    </row>
    <row r="6619" spans="1:22" x14ac:dyDescent="0.3">
      <c r="A6619" s="18">
        <v>45480</v>
      </c>
      <c r="B6619" t="s">
        <v>3445</v>
      </c>
      <c r="C6619" t="s">
        <v>254</v>
      </c>
      <c r="D6619" t="s">
        <v>7740</v>
      </c>
      <c r="E6619">
        <v>24815345113</v>
      </c>
      <c r="F6619" t="s">
        <v>16</v>
      </c>
      <c r="G6619" t="s">
        <v>71</v>
      </c>
      <c r="H6619">
        <v>35898</v>
      </c>
      <c r="I6619" s="2">
        <f t="shared" si="1442"/>
        <v>2024</v>
      </c>
      <c r="J6619" s="2" t="str">
        <f t="shared" si="1443"/>
        <v>July</v>
      </c>
      <c r="K6619" s="2">
        <f t="shared" si="1444"/>
        <v>7</v>
      </c>
      <c r="L6619" s="2" t="str">
        <f t="shared" si="1445"/>
        <v>Sunday</v>
      </c>
      <c r="M6619" s="2">
        <f t="shared" si="1446"/>
        <v>28</v>
      </c>
      <c r="N6619" s="3">
        <f t="shared" si="1447"/>
        <v>35898</v>
      </c>
      <c r="O6619" s="3">
        <f t="shared" si="1448"/>
        <v>0</v>
      </c>
      <c r="P6619" t="str">
        <f t="shared" si="1449"/>
        <v>7-Jul</v>
      </c>
      <c r="Q6619" s="9">
        <f t="shared" si="1450"/>
        <v>0.5805555555555556</v>
      </c>
      <c r="R6619" t="str">
        <f t="shared" si="1451"/>
        <v>Afternoon</v>
      </c>
      <c r="S6619" s="2">
        <f t="shared" si="1452"/>
        <v>7</v>
      </c>
      <c r="T6619" t="str">
        <f t="shared" si="1453"/>
        <v>Others</v>
      </c>
      <c r="U6619">
        <f t="shared" si="1454"/>
        <v>13</v>
      </c>
      <c r="V6619" t="str">
        <f t="shared" si="1455"/>
        <v>FY Q2</v>
      </c>
    </row>
    <row r="6620" spans="1:22" x14ac:dyDescent="0.3">
      <c r="A6620" s="18">
        <v>45480</v>
      </c>
      <c r="B6620" t="s">
        <v>1194</v>
      </c>
      <c r="C6620" t="s">
        <v>222</v>
      </c>
      <c r="D6620" t="s">
        <v>7741</v>
      </c>
      <c r="E6620">
        <v>478776766983</v>
      </c>
      <c r="F6620" t="s">
        <v>15</v>
      </c>
      <c r="G6620" t="s">
        <v>71</v>
      </c>
      <c r="H6620">
        <v>2489</v>
      </c>
      <c r="I6620" s="2">
        <f t="shared" si="1442"/>
        <v>2024</v>
      </c>
      <c r="J6620" s="2" t="str">
        <f t="shared" si="1443"/>
        <v>July</v>
      </c>
      <c r="K6620" s="2">
        <f t="shared" si="1444"/>
        <v>7</v>
      </c>
      <c r="L6620" s="2" t="str">
        <f t="shared" si="1445"/>
        <v>Sunday</v>
      </c>
      <c r="M6620" s="2">
        <f t="shared" si="1446"/>
        <v>28</v>
      </c>
      <c r="N6620" s="3">
        <f t="shared" si="1447"/>
        <v>0</v>
      </c>
      <c r="O6620" s="3">
        <f t="shared" si="1448"/>
        <v>2489</v>
      </c>
      <c r="P6620" t="str">
        <f t="shared" si="1449"/>
        <v>7-Jul</v>
      </c>
      <c r="Q6620" s="9">
        <f t="shared" si="1450"/>
        <v>0.71388888888888891</v>
      </c>
      <c r="R6620" t="str">
        <f t="shared" si="1451"/>
        <v>Evening</v>
      </c>
      <c r="S6620" s="2">
        <f t="shared" si="1452"/>
        <v>7</v>
      </c>
      <c r="T6620" t="str">
        <f t="shared" si="1453"/>
        <v>UPI Transfer</v>
      </c>
      <c r="U6620">
        <f t="shared" si="1454"/>
        <v>17</v>
      </c>
      <c r="V6620" t="str">
        <f t="shared" si="1455"/>
        <v>FY Q2</v>
      </c>
    </row>
    <row r="6621" spans="1:22" x14ac:dyDescent="0.3">
      <c r="A6621" s="18">
        <v>45480</v>
      </c>
      <c r="B6621" t="s">
        <v>401</v>
      </c>
      <c r="C6621" t="s">
        <v>239</v>
      </c>
      <c r="D6621" t="s">
        <v>7742</v>
      </c>
      <c r="E6621">
        <v>642238142801</v>
      </c>
      <c r="F6621" t="s">
        <v>15</v>
      </c>
      <c r="G6621" t="s">
        <v>67</v>
      </c>
      <c r="H6621">
        <v>6614</v>
      </c>
      <c r="I6621" s="2">
        <f t="shared" si="1442"/>
        <v>2024</v>
      </c>
      <c r="J6621" s="2" t="str">
        <f t="shared" si="1443"/>
        <v>July</v>
      </c>
      <c r="K6621" s="2">
        <f t="shared" si="1444"/>
        <v>7</v>
      </c>
      <c r="L6621" s="2" t="str">
        <f t="shared" si="1445"/>
        <v>Sunday</v>
      </c>
      <c r="M6621" s="2">
        <f t="shared" si="1446"/>
        <v>28</v>
      </c>
      <c r="N6621" s="3">
        <f t="shared" si="1447"/>
        <v>0</v>
      </c>
      <c r="O6621" s="3">
        <f t="shared" si="1448"/>
        <v>6614</v>
      </c>
      <c r="P6621" t="str">
        <f t="shared" si="1449"/>
        <v>7-Jul</v>
      </c>
      <c r="Q6621" s="9">
        <f t="shared" si="1450"/>
        <v>0.81111111111111112</v>
      </c>
      <c r="R6621" t="str">
        <f t="shared" si="1451"/>
        <v>Evening</v>
      </c>
      <c r="S6621" s="2">
        <f t="shared" si="1452"/>
        <v>7</v>
      </c>
      <c r="T6621" t="str">
        <f t="shared" si="1453"/>
        <v>Recharge</v>
      </c>
      <c r="U6621">
        <f t="shared" si="1454"/>
        <v>19</v>
      </c>
      <c r="V6621" t="str">
        <f t="shared" si="1455"/>
        <v>FY Q2</v>
      </c>
    </row>
    <row r="6622" spans="1:22" x14ac:dyDescent="0.3">
      <c r="A6622" s="18">
        <v>45481</v>
      </c>
      <c r="B6622" t="s">
        <v>286</v>
      </c>
      <c r="C6622" t="s">
        <v>76</v>
      </c>
      <c r="D6622" t="s">
        <v>7743</v>
      </c>
      <c r="E6622">
        <v>780810349355</v>
      </c>
      <c r="F6622" t="s">
        <v>16</v>
      </c>
      <c r="G6622" t="s">
        <v>67</v>
      </c>
      <c r="H6622">
        <v>8771</v>
      </c>
      <c r="I6622" s="2">
        <f t="shared" si="1442"/>
        <v>2024</v>
      </c>
      <c r="J6622" s="2" t="str">
        <f t="shared" si="1443"/>
        <v>July</v>
      </c>
      <c r="K6622" s="2">
        <f t="shared" si="1444"/>
        <v>7</v>
      </c>
      <c r="L6622" s="2" t="str">
        <f t="shared" si="1445"/>
        <v>Monday</v>
      </c>
      <c r="M6622" s="2">
        <f t="shared" si="1446"/>
        <v>28</v>
      </c>
      <c r="N6622" s="3">
        <f t="shared" si="1447"/>
        <v>8771</v>
      </c>
      <c r="O6622" s="3">
        <f t="shared" si="1448"/>
        <v>0</v>
      </c>
      <c r="P6622" t="str">
        <f t="shared" si="1449"/>
        <v>8-Jul</v>
      </c>
      <c r="Q6622" s="9">
        <f t="shared" si="1450"/>
        <v>0.48472222222222222</v>
      </c>
      <c r="R6622" t="str">
        <f t="shared" si="1451"/>
        <v>Morning</v>
      </c>
      <c r="S6622" s="2">
        <f t="shared" si="1452"/>
        <v>8</v>
      </c>
      <c r="T6622" t="str">
        <f t="shared" si="1453"/>
        <v>Others</v>
      </c>
      <c r="U6622">
        <f t="shared" si="1454"/>
        <v>11</v>
      </c>
      <c r="V6622" t="str">
        <f t="shared" si="1455"/>
        <v>FY Q2</v>
      </c>
    </row>
    <row r="6623" spans="1:22" x14ac:dyDescent="0.3">
      <c r="A6623" s="18">
        <v>45481</v>
      </c>
      <c r="B6623" t="s">
        <v>1374</v>
      </c>
      <c r="C6623" t="s">
        <v>85</v>
      </c>
      <c r="D6623" t="s">
        <v>7744</v>
      </c>
      <c r="E6623">
        <v>424461327699</v>
      </c>
      <c r="F6623" t="s">
        <v>16</v>
      </c>
      <c r="G6623" t="s">
        <v>71</v>
      </c>
      <c r="H6623">
        <v>1956</v>
      </c>
      <c r="I6623" s="2">
        <f t="shared" si="1442"/>
        <v>2024</v>
      </c>
      <c r="J6623" s="2" t="str">
        <f t="shared" si="1443"/>
        <v>July</v>
      </c>
      <c r="K6623" s="2">
        <f t="shared" si="1444"/>
        <v>7</v>
      </c>
      <c r="L6623" s="2" t="str">
        <f t="shared" si="1445"/>
        <v>Monday</v>
      </c>
      <c r="M6623" s="2">
        <f t="shared" si="1446"/>
        <v>28</v>
      </c>
      <c r="N6623" s="3">
        <f t="shared" si="1447"/>
        <v>1956</v>
      </c>
      <c r="O6623" s="3">
        <f t="shared" si="1448"/>
        <v>0</v>
      </c>
      <c r="P6623" t="str">
        <f t="shared" si="1449"/>
        <v>8-Jul</v>
      </c>
      <c r="Q6623" s="9">
        <f t="shared" si="1450"/>
        <v>0.49444444444444446</v>
      </c>
      <c r="R6623" t="str">
        <f t="shared" si="1451"/>
        <v>Morning</v>
      </c>
      <c r="S6623" s="2">
        <f t="shared" si="1452"/>
        <v>8</v>
      </c>
      <c r="T6623" t="str">
        <f t="shared" si="1453"/>
        <v>Others</v>
      </c>
      <c r="U6623">
        <f t="shared" si="1454"/>
        <v>11</v>
      </c>
      <c r="V6623" t="str">
        <f t="shared" si="1455"/>
        <v>FY Q2</v>
      </c>
    </row>
    <row r="6624" spans="1:22" x14ac:dyDescent="0.3">
      <c r="A6624" s="18">
        <v>45481</v>
      </c>
      <c r="B6624" t="s">
        <v>1788</v>
      </c>
      <c r="C6624" t="s">
        <v>254</v>
      </c>
      <c r="D6624" t="s">
        <v>7745</v>
      </c>
      <c r="E6624">
        <v>361109962830</v>
      </c>
      <c r="F6624" t="s">
        <v>16</v>
      </c>
      <c r="G6624" t="s">
        <v>71</v>
      </c>
      <c r="H6624">
        <v>11526</v>
      </c>
      <c r="I6624" s="2">
        <f t="shared" si="1442"/>
        <v>2024</v>
      </c>
      <c r="J6624" s="2" t="str">
        <f t="shared" si="1443"/>
        <v>July</v>
      </c>
      <c r="K6624" s="2">
        <f t="shared" si="1444"/>
        <v>7</v>
      </c>
      <c r="L6624" s="2" t="str">
        <f t="shared" si="1445"/>
        <v>Monday</v>
      </c>
      <c r="M6624" s="2">
        <f t="shared" si="1446"/>
        <v>28</v>
      </c>
      <c r="N6624" s="3">
        <f t="shared" si="1447"/>
        <v>11526</v>
      </c>
      <c r="O6624" s="3">
        <f t="shared" si="1448"/>
        <v>0</v>
      </c>
      <c r="P6624" t="str">
        <f t="shared" si="1449"/>
        <v>8-Jul</v>
      </c>
      <c r="Q6624" s="9">
        <f t="shared" si="1450"/>
        <v>0.54861111111111116</v>
      </c>
      <c r="R6624" t="str">
        <f t="shared" si="1451"/>
        <v>Afternoon</v>
      </c>
      <c r="S6624" s="2">
        <f t="shared" si="1452"/>
        <v>8</v>
      </c>
      <c r="T6624" t="str">
        <f t="shared" si="1453"/>
        <v>Others</v>
      </c>
      <c r="U6624">
        <f t="shared" si="1454"/>
        <v>13</v>
      </c>
      <c r="V6624" t="str">
        <f t="shared" si="1455"/>
        <v>FY Q2</v>
      </c>
    </row>
    <row r="6625" spans="1:22" x14ac:dyDescent="0.3">
      <c r="A6625" s="18">
        <v>45481</v>
      </c>
      <c r="B6625" t="s">
        <v>1392</v>
      </c>
      <c r="C6625" t="s">
        <v>262</v>
      </c>
      <c r="D6625" t="s">
        <v>7746</v>
      </c>
      <c r="E6625">
        <v>513875970308</v>
      </c>
      <c r="F6625" t="s">
        <v>16</v>
      </c>
      <c r="G6625" t="s">
        <v>67</v>
      </c>
      <c r="H6625">
        <v>6904</v>
      </c>
      <c r="I6625" s="2">
        <f t="shared" si="1442"/>
        <v>2024</v>
      </c>
      <c r="J6625" s="2" t="str">
        <f t="shared" si="1443"/>
        <v>July</v>
      </c>
      <c r="K6625" s="2">
        <f t="shared" si="1444"/>
        <v>7</v>
      </c>
      <c r="L6625" s="2" t="str">
        <f t="shared" si="1445"/>
        <v>Monday</v>
      </c>
      <c r="M6625" s="2">
        <f t="shared" si="1446"/>
        <v>28</v>
      </c>
      <c r="N6625" s="3">
        <f t="shared" si="1447"/>
        <v>6904</v>
      </c>
      <c r="O6625" s="3">
        <f t="shared" si="1448"/>
        <v>0</v>
      </c>
      <c r="P6625" t="str">
        <f t="shared" si="1449"/>
        <v>8-Jul</v>
      </c>
      <c r="Q6625" s="9">
        <f t="shared" si="1450"/>
        <v>0.75763888888888886</v>
      </c>
      <c r="R6625" t="str">
        <f t="shared" si="1451"/>
        <v>Evening</v>
      </c>
      <c r="S6625" s="2">
        <f t="shared" si="1452"/>
        <v>8</v>
      </c>
      <c r="T6625" t="str">
        <f t="shared" si="1453"/>
        <v>Others</v>
      </c>
      <c r="U6625">
        <f t="shared" si="1454"/>
        <v>18</v>
      </c>
      <c r="V6625" t="str">
        <f t="shared" si="1455"/>
        <v>FY Q2</v>
      </c>
    </row>
    <row r="6626" spans="1:22" x14ac:dyDescent="0.3">
      <c r="A6626" s="18">
        <v>45481</v>
      </c>
      <c r="B6626" t="s">
        <v>833</v>
      </c>
      <c r="C6626" t="s">
        <v>151</v>
      </c>
      <c r="D6626" t="s">
        <v>7747</v>
      </c>
      <c r="E6626">
        <v>109045544669</v>
      </c>
      <c r="F6626" t="s">
        <v>15</v>
      </c>
      <c r="G6626" t="s">
        <v>71</v>
      </c>
      <c r="H6626">
        <v>6179</v>
      </c>
      <c r="I6626" s="2">
        <f t="shared" si="1442"/>
        <v>2024</v>
      </c>
      <c r="J6626" s="2" t="str">
        <f t="shared" si="1443"/>
        <v>July</v>
      </c>
      <c r="K6626" s="2">
        <f t="shared" si="1444"/>
        <v>7</v>
      </c>
      <c r="L6626" s="2" t="str">
        <f t="shared" si="1445"/>
        <v>Monday</v>
      </c>
      <c r="M6626" s="2">
        <f t="shared" si="1446"/>
        <v>28</v>
      </c>
      <c r="N6626" s="3">
        <f t="shared" si="1447"/>
        <v>0</v>
      </c>
      <c r="O6626" s="3">
        <f t="shared" si="1448"/>
        <v>6179</v>
      </c>
      <c r="P6626" t="str">
        <f t="shared" si="1449"/>
        <v>8-Jul</v>
      </c>
      <c r="Q6626" s="9">
        <f t="shared" si="1450"/>
        <v>0.94236111111111109</v>
      </c>
      <c r="R6626" t="str">
        <f t="shared" si="1451"/>
        <v>Night</v>
      </c>
      <c r="S6626" s="2">
        <f t="shared" si="1452"/>
        <v>8</v>
      </c>
      <c r="T6626" t="str">
        <f t="shared" si="1453"/>
        <v>UPI Transfer</v>
      </c>
      <c r="U6626">
        <f t="shared" si="1454"/>
        <v>22</v>
      </c>
      <c r="V6626" t="str">
        <f t="shared" si="1455"/>
        <v>FY Q2</v>
      </c>
    </row>
    <row r="6627" spans="1:22" x14ac:dyDescent="0.3">
      <c r="A6627" s="18">
        <v>45482</v>
      </c>
      <c r="B6627" t="s">
        <v>6305</v>
      </c>
      <c r="C6627" t="s">
        <v>73</v>
      </c>
      <c r="D6627" t="s">
        <v>7748</v>
      </c>
      <c r="E6627">
        <v>287055413621</v>
      </c>
      <c r="F6627" t="s">
        <v>16</v>
      </c>
      <c r="G6627" t="s">
        <v>71</v>
      </c>
      <c r="H6627">
        <v>779</v>
      </c>
      <c r="I6627" s="2">
        <f t="shared" si="1442"/>
        <v>2024</v>
      </c>
      <c r="J6627" s="2" t="str">
        <f t="shared" si="1443"/>
        <v>July</v>
      </c>
      <c r="K6627" s="2">
        <f t="shared" si="1444"/>
        <v>7</v>
      </c>
      <c r="L6627" s="2" t="str">
        <f t="shared" si="1445"/>
        <v>Tuesday</v>
      </c>
      <c r="M6627" s="2">
        <f t="shared" si="1446"/>
        <v>28</v>
      </c>
      <c r="N6627" s="3">
        <f t="shared" si="1447"/>
        <v>779</v>
      </c>
      <c r="O6627" s="3">
        <f t="shared" si="1448"/>
        <v>0</v>
      </c>
      <c r="P6627" t="str">
        <f t="shared" si="1449"/>
        <v>9-Jul</v>
      </c>
      <c r="Q6627" s="9">
        <f t="shared" si="1450"/>
        <v>0.43055555555555558</v>
      </c>
      <c r="R6627" t="str">
        <f t="shared" si="1451"/>
        <v>Morning</v>
      </c>
      <c r="S6627" s="2">
        <f t="shared" si="1452"/>
        <v>9</v>
      </c>
      <c r="T6627" t="str">
        <f t="shared" si="1453"/>
        <v>Others</v>
      </c>
      <c r="U6627">
        <f t="shared" si="1454"/>
        <v>10</v>
      </c>
      <c r="V6627" t="str">
        <f t="shared" si="1455"/>
        <v>FY Q2</v>
      </c>
    </row>
    <row r="6628" spans="1:22" x14ac:dyDescent="0.3">
      <c r="A6628" s="18">
        <v>45482</v>
      </c>
      <c r="B6628" t="s">
        <v>1081</v>
      </c>
      <c r="C6628" t="s">
        <v>117</v>
      </c>
      <c r="D6628" t="s">
        <v>7749</v>
      </c>
      <c r="E6628">
        <v>302173615151</v>
      </c>
      <c r="F6628" t="s">
        <v>16</v>
      </c>
      <c r="G6628" t="s">
        <v>67</v>
      </c>
      <c r="H6628">
        <v>10390</v>
      </c>
      <c r="I6628" s="2">
        <f t="shared" si="1442"/>
        <v>2024</v>
      </c>
      <c r="J6628" s="2" t="str">
        <f t="shared" si="1443"/>
        <v>July</v>
      </c>
      <c r="K6628" s="2">
        <f t="shared" si="1444"/>
        <v>7</v>
      </c>
      <c r="L6628" s="2" t="str">
        <f t="shared" si="1445"/>
        <v>Tuesday</v>
      </c>
      <c r="M6628" s="2">
        <f t="shared" si="1446"/>
        <v>28</v>
      </c>
      <c r="N6628" s="3">
        <f t="shared" si="1447"/>
        <v>10390</v>
      </c>
      <c r="O6628" s="3">
        <f t="shared" si="1448"/>
        <v>0</v>
      </c>
      <c r="P6628" t="str">
        <f t="shared" si="1449"/>
        <v>9-Jul</v>
      </c>
      <c r="Q6628" s="9">
        <f t="shared" si="1450"/>
        <v>0.56111111111111112</v>
      </c>
      <c r="R6628" t="str">
        <f t="shared" si="1451"/>
        <v>Afternoon</v>
      </c>
      <c r="S6628" s="2">
        <f t="shared" si="1452"/>
        <v>9</v>
      </c>
      <c r="T6628" t="str">
        <f t="shared" si="1453"/>
        <v>Others</v>
      </c>
      <c r="U6628">
        <f t="shared" si="1454"/>
        <v>13</v>
      </c>
      <c r="V6628" t="str">
        <f t="shared" si="1455"/>
        <v>FY Q2</v>
      </c>
    </row>
    <row r="6629" spans="1:22" x14ac:dyDescent="0.3">
      <c r="A6629" s="18">
        <v>45482</v>
      </c>
      <c r="B6629" t="s">
        <v>1954</v>
      </c>
      <c r="C6629" t="s">
        <v>605</v>
      </c>
      <c r="D6629" t="s">
        <v>7750</v>
      </c>
      <c r="E6629">
        <v>198180375186</v>
      </c>
      <c r="F6629" t="s">
        <v>16</v>
      </c>
      <c r="G6629" t="s">
        <v>67</v>
      </c>
      <c r="H6629">
        <v>7452</v>
      </c>
      <c r="I6629" s="2">
        <f t="shared" si="1442"/>
        <v>2024</v>
      </c>
      <c r="J6629" s="2" t="str">
        <f t="shared" si="1443"/>
        <v>July</v>
      </c>
      <c r="K6629" s="2">
        <f t="shared" si="1444"/>
        <v>7</v>
      </c>
      <c r="L6629" s="2" t="str">
        <f t="shared" si="1445"/>
        <v>Tuesday</v>
      </c>
      <c r="M6629" s="2">
        <f t="shared" si="1446"/>
        <v>28</v>
      </c>
      <c r="N6629" s="3">
        <f t="shared" si="1447"/>
        <v>7452</v>
      </c>
      <c r="O6629" s="3">
        <f t="shared" si="1448"/>
        <v>0</v>
      </c>
      <c r="P6629" t="str">
        <f t="shared" si="1449"/>
        <v>9-Jul</v>
      </c>
      <c r="Q6629" s="9">
        <f t="shared" si="1450"/>
        <v>0.76180555555555551</v>
      </c>
      <c r="R6629" t="str">
        <f t="shared" si="1451"/>
        <v>Evening</v>
      </c>
      <c r="S6629" s="2">
        <f t="shared" si="1452"/>
        <v>9</v>
      </c>
      <c r="T6629" t="str">
        <f t="shared" si="1453"/>
        <v>Others</v>
      </c>
      <c r="U6629">
        <f t="shared" si="1454"/>
        <v>18</v>
      </c>
      <c r="V6629" t="str">
        <f t="shared" si="1455"/>
        <v>FY Q2</v>
      </c>
    </row>
    <row r="6630" spans="1:22" x14ac:dyDescent="0.3">
      <c r="A6630" s="18">
        <v>45482</v>
      </c>
      <c r="B6630" t="s">
        <v>91</v>
      </c>
      <c r="C6630" t="s">
        <v>338</v>
      </c>
      <c r="D6630" t="s">
        <v>7751</v>
      </c>
      <c r="E6630">
        <v>840792331199</v>
      </c>
      <c r="F6630" t="s">
        <v>15</v>
      </c>
      <c r="G6630" t="s">
        <v>71</v>
      </c>
      <c r="H6630">
        <v>6413</v>
      </c>
      <c r="I6630" s="2">
        <f t="shared" ref="I6630:I6693" si="1456">YEAR(A6630)</f>
        <v>2024</v>
      </c>
      <c r="J6630" s="2" t="str">
        <f t="shared" ref="J6630:J6693" si="1457">TEXT(A6630,"mmmm")</f>
        <v>July</v>
      </c>
      <c r="K6630" s="2">
        <f t="shared" ref="K6630:K6693" si="1458">MONTH(A6630)</f>
        <v>7</v>
      </c>
      <c r="L6630" s="2" t="str">
        <f t="shared" ref="L6630:L6693" si="1459">TEXT(A6630,"dddd")</f>
        <v>Tuesday</v>
      </c>
      <c r="M6630" s="2">
        <f t="shared" ref="M6630:M6693" si="1460">WEEKNUM(A6630)</f>
        <v>28</v>
      </c>
      <c r="N6630" s="3">
        <f t="shared" ref="N6630:N6693" si="1461">IF(F6630="Credit",H6630,0)</f>
        <v>0</v>
      </c>
      <c r="O6630" s="3">
        <f t="shared" ref="O6630:O6693" si="1462">IF(F6630="Debit",H6630,0)</f>
        <v>6413</v>
      </c>
      <c r="P6630" t="str">
        <f t="shared" ref="P6630:P6693" si="1463">TEXT(A6630,"d-mmm")</f>
        <v>9-Jul</v>
      </c>
      <c r="Q6630" s="9">
        <f t="shared" ref="Q6630:Q6693" si="1464">TIMEVALUE(TRIM(CLEAN(SUBSTITUTE(B6630,CHAR(34),""))))</f>
        <v>0.77638888888888891</v>
      </c>
      <c r="R6630" t="str">
        <f t="shared" ref="R6630:R6693" si="1465">IF(HOUR(Q6630)&lt;12,"Morning",IF(HOUR(Q6630)&lt;17,"Afternoon",IF(HOUR(Q6630)&lt;21,"Evening","Night")))</f>
        <v>Evening</v>
      </c>
      <c r="S6630" s="2">
        <f t="shared" ref="S6630:S6693" si="1466">DAY(A6630)</f>
        <v>9</v>
      </c>
      <c r="T6630" t="str">
        <f t="shared" ref="T6630:T6693" si="1467">IF(ISNUMBER(SEARCH("Recharge",C6630)),"Recharge",IF(ISNUMBER(SEARCH("Petrol",C6630)),"Fuel",IF(ISNUMBER(SEARCH("Restaurant",C6630)),"Food",IF(ISNUMBER(SEARCH("Amazon",C6630)),"Shopping",IF(ISNUMBER(SEARCH("Salary",C6630)),"Salary",IF(ISNUMBER(SEARCH("Paid to",C6630)),"UPI Transfer","Others"))))))</f>
        <v>UPI Transfer</v>
      </c>
      <c r="U6630">
        <f t="shared" ref="U6630:U6693" si="1468">HOUR(Q6630)</f>
        <v>18</v>
      </c>
      <c r="V6630" t="str">
        <f t="shared" ref="V6630:V6693" si="1469">"FY Q"&amp;INT(MOD(MONTH(A6630)-4,12)/3)+1</f>
        <v>FY Q2</v>
      </c>
    </row>
    <row r="6631" spans="1:22" x14ac:dyDescent="0.3">
      <c r="A6631" s="18">
        <v>45482</v>
      </c>
      <c r="B6631" t="s">
        <v>2325</v>
      </c>
      <c r="C6631" t="s">
        <v>95</v>
      </c>
      <c r="D6631" t="s">
        <v>7752</v>
      </c>
      <c r="E6631">
        <v>85438368031</v>
      </c>
      <c r="F6631" t="s">
        <v>16</v>
      </c>
      <c r="G6631" t="s">
        <v>67</v>
      </c>
      <c r="H6631">
        <v>25047</v>
      </c>
      <c r="I6631" s="2">
        <f t="shared" si="1456"/>
        <v>2024</v>
      </c>
      <c r="J6631" s="2" t="str">
        <f t="shared" si="1457"/>
        <v>July</v>
      </c>
      <c r="K6631" s="2">
        <f t="shared" si="1458"/>
        <v>7</v>
      </c>
      <c r="L6631" s="2" t="str">
        <f t="shared" si="1459"/>
        <v>Tuesday</v>
      </c>
      <c r="M6631" s="2">
        <f t="shared" si="1460"/>
        <v>28</v>
      </c>
      <c r="N6631" s="3">
        <f t="shared" si="1461"/>
        <v>25047</v>
      </c>
      <c r="O6631" s="3">
        <f t="shared" si="1462"/>
        <v>0</v>
      </c>
      <c r="P6631" t="str">
        <f t="shared" si="1463"/>
        <v>9-Jul</v>
      </c>
      <c r="Q6631" s="9">
        <f t="shared" si="1464"/>
        <v>0.78263888888888888</v>
      </c>
      <c r="R6631" t="str">
        <f t="shared" si="1465"/>
        <v>Evening</v>
      </c>
      <c r="S6631" s="2">
        <f t="shared" si="1466"/>
        <v>9</v>
      </c>
      <c r="T6631" t="str">
        <f t="shared" si="1467"/>
        <v>Others</v>
      </c>
      <c r="U6631">
        <f t="shared" si="1468"/>
        <v>18</v>
      </c>
      <c r="V6631" t="str">
        <f t="shared" si="1469"/>
        <v>FY Q2</v>
      </c>
    </row>
    <row r="6632" spans="1:22" x14ac:dyDescent="0.3">
      <c r="A6632" s="18">
        <v>45482</v>
      </c>
      <c r="B6632" t="s">
        <v>1494</v>
      </c>
      <c r="C6632" t="s">
        <v>85</v>
      </c>
      <c r="D6632" t="s">
        <v>7753</v>
      </c>
      <c r="E6632">
        <v>333520939314</v>
      </c>
      <c r="F6632" t="s">
        <v>16</v>
      </c>
      <c r="G6632" t="s">
        <v>67</v>
      </c>
      <c r="H6632">
        <v>4813</v>
      </c>
      <c r="I6632" s="2">
        <f t="shared" si="1456"/>
        <v>2024</v>
      </c>
      <c r="J6632" s="2" t="str">
        <f t="shared" si="1457"/>
        <v>July</v>
      </c>
      <c r="K6632" s="2">
        <f t="shared" si="1458"/>
        <v>7</v>
      </c>
      <c r="L6632" s="2" t="str">
        <f t="shared" si="1459"/>
        <v>Tuesday</v>
      </c>
      <c r="M6632" s="2">
        <f t="shared" si="1460"/>
        <v>28</v>
      </c>
      <c r="N6632" s="3">
        <f t="shared" si="1461"/>
        <v>4813</v>
      </c>
      <c r="O6632" s="3">
        <f t="shared" si="1462"/>
        <v>0</v>
      </c>
      <c r="P6632" t="str">
        <f t="shared" si="1463"/>
        <v>9-Jul</v>
      </c>
      <c r="Q6632" s="9">
        <f t="shared" si="1464"/>
        <v>0.8208333333333333</v>
      </c>
      <c r="R6632" t="str">
        <f t="shared" si="1465"/>
        <v>Evening</v>
      </c>
      <c r="S6632" s="2">
        <f t="shared" si="1466"/>
        <v>9</v>
      </c>
      <c r="T6632" t="str">
        <f t="shared" si="1467"/>
        <v>Others</v>
      </c>
      <c r="U6632">
        <f t="shared" si="1468"/>
        <v>19</v>
      </c>
      <c r="V6632" t="str">
        <f t="shared" si="1469"/>
        <v>FY Q2</v>
      </c>
    </row>
    <row r="6633" spans="1:22" x14ac:dyDescent="0.3">
      <c r="A6633" s="18">
        <v>45483</v>
      </c>
      <c r="B6633" t="s">
        <v>1978</v>
      </c>
      <c r="C6633" t="s">
        <v>82</v>
      </c>
      <c r="D6633" t="s">
        <v>7754</v>
      </c>
      <c r="E6633">
        <v>569955285912</v>
      </c>
      <c r="F6633" t="s">
        <v>16</v>
      </c>
      <c r="G6633" t="s">
        <v>71</v>
      </c>
      <c r="H6633">
        <v>47393</v>
      </c>
      <c r="I6633" s="2">
        <f t="shared" si="1456"/>
        <v>2024</v>
      </c>
      <c r="J6633" s="2" t="str">
        <f t="shared" si="1457"/>
        <v>July</v>
      </c>
      <c r="K6633" s="2">
        <f t="shared" si="1458"/>
        <v>7</v>
      </c>
      <c r="L6633" s="2" t="str">
        <f t="shared" si="1459"/>
        <v>Wednesday</v>
      </c>
      <c r="M6633" s="2">
        <f t="shared" si="1460"/>
        <v>28</v>
      </c>
      <c r="N6633" s="3">
        <f t="shared" si="1461"/>
        <v>47393</v>
      </c>
      <c r="O6633" s="3">
        <f t="shared" si="1462"/>
        <v>0</v>
      </c>
      <c r="P6633" t="str">
        <f t="shared" si="1463"/>
        <v>10-Jul</v>
      </c>
      <c r="Q6633" s="9">
        <f t="shared" si="1464"/>
        <v>0.56874999999999998</v>
      </c>
      <c r="R6633" t="str">
        <f t="shared" si="1465"/>
        <v>Afternoon</v>
      </c>
      <c r="S6633" s="2">
        <f t="shared" si="1466"/>
        <v>10</v>
      </c>
      <c r="T6633" t="str">
        <f t="shared" si="1467"/>
        <v>Others</v>
      </c>
      <c r="U6633">
        <f t="shared" si="1468"/>
        <v>13</v>
      </c>
      <c r="V6633" t="str">
        <f t="shared" si="1469"/>
        <v>FY Q2</v>
      </c>
    </row>
    <row r="6634" spans="1:22" x14ac:dyDescent="0.3">
      <c r="A6634" s="18">
        <v>45483</v>
      </c>
      <c r="B6634" t="s">
        <v>2315</v>
      </c>
      <c r="C6634" t="s">
        <v>95</v>
      </c>
      <c r="D6634" t="s">
        <v>7755</v>
      </c>
      <c r="E6634">
        <v>559327165755</v>
      </c>
      <c r="F6634" t="s">
        <v>16</v>
      </c>
      <c r="G6634" t="s">
        <v>67</v>
      </c>
      <c r="H6634">
        <v>20312</v>
      </c>
      <c r="I6634" s="2">
        <f t="shared" si="1456"/>
        <v>2024</v>
      </c>
      <c r="J6634" s="2" t="str">
        <f t="shared" si="1457"/>
        <v>July</v>
      </c>
      <c r="K6634" s="2">
        <f t="shared" si="1458"/>
        <v>7</v>
      </c>
      <c r="L6634" s="2" t="str">
        <f t="shared" si="1459"/>
        <v>Wednesday</v>
      </c>
      <c r="M6634" s="2">
        <f t="shared" si="1460"/>
        <v>28</v>
      </c>
      <c r="N6634" s="3">
        <f t="shared" si="1461"/>
        <v>20312</v>
      </c>
      <c r="O6634" s="3">
        <f t="shared" si="1462"/>
        <v>0</v>
      </c>
      <c r="P6634" t="str">
        <f t="shared" si="1463"/>
        <v>10-Jul</v>
      </c>
      <c r="Q6634" s="9">
        <f t="shared" si="1464"/>
        <v>0.61944444444444446</v>
      </c>
      <c r="R6634" t="str">
        <f t="shared" si="1465"/>
        <v>Afternoon</v>
      </c>
      <c r="S6634" s="2">
        <f t="shared" si="1466"/>
        <v>10</v>
      </c>
      <c r="T6634" t="str">
        <f t="shared" si="1467"/>
        <v>Others</v>
      </c>
      <c r="U6634">
        <f t="shared" si="1468"/>
        <v>14</v>
      </c>
      <c r="V6634" t="str">
        <f t="shared" si="1469"/>
        <v>FY Q2</v>
      </c>
    </row>
    <row r="6635" spans="1:22" x14ac:dyDescent="0.3">
      <c r="A6635" s="18">
        <v>45483</v>
      </c>
      <c r="B6635" t="s">
        <v>197</v>
      </c>
      <c r="C6635" t="s">
        <v>73</v>
      </c>
      <c r="D6635" t="s">
        <v>7756</v>
      </c>
      <c r="E6635">
        <v>524133838576</v>
      </c>
      <c r="F6635" t="s">
        <v>16</v>
      </c>
      <c r="G6635" t="s">
        <v>71</v>
      </c>
      <c r="H6635">
        <v>10588</v>
      </c>
      <c r="I6635" s="2">
        <f t="shared" si="1456"/>
        <v>2024</v>
      </c>
      <c r="J6635" s="2" t="str">
        <f t="shared" si="1457"/>
        <v>July</v>
      </c>
      <c r="K6635" s="2">
        <f t="shared" si="1458"/>
        <v>7</v>
      </c>
      <c r="L6635" s="2" t="str">
        <f t="shared" si="1459"/>
        <v>Wednesday</v>
      </c>
      <c r="M6635" s="2">
        <f t="shared" si="1460"/>
        <v>28</v>
      </c>
      <c r="N6635" s="3">
        <f t="shared" si="1461"/>
        <v>10588</v>
      </c>
      <c r="O6635" s="3">
        <f t="shared" si="1462"/>
        <v>0</v>
      </c>
      <c r="P6635" t="str">
        <f t="shared" si="1463"/>
        <v>10-Jul</v>
      </c>
      <c r="Q6635" s="9">
        <f t="shared" si="1464"/>
        <v>0.64930555555555558</v>
      </c>
      <c r="R6635" t="str">
        <f t="shared" si="1465"/>
        <v>Afternoon</v>
      </c>
      <c r="S6635" s="2">
        <f t="shared" si="1466"/>
        <v>10</v>
      </c>
      <c r="T6635" t="str">
        <f t="shared" si="1467"/>
        <v>Others</v>
      </c>
      <c r="U6635">
        <f t="shared" si="1468"/>
        <v>15</v>
      </c>
      <c r="V6635" t="str">
        <f t="shared" si="1469"/>
        <v>FY Q2</v>
      </c>
    </row>
    <row r="6636" spans="1:22" x14ac:dyDescent="0.3">
      <c r="A6636" s="18">
        <v>45483</v>
      </c>
      <c r="B6636" t="s">
        <v>1755</v>
      </c>
      <c r="C6636" t="s">
        <v>85</v>
      </c>
      <c r="D6636" t="s">
        <v>7757</v>
      </c>
      <c r="E6636">
        <v>537128119434</v>
      </c>
      <c r="F6636" t="s">
        <v>16</v>
      </c>
      <c r="G6636" t="s">
        <v>71</v>
      </c>
      <c r="H6636">
        <v>2672</v>
      </c>
      <c r="I6636" s="2">
        <f t="shared" si="1456"/>
        <v>2024</v>
      </c>
      <c r="J6636" s="2" t="str">
        <f t="shared" si="1457"/>
        <v>July</v>
      </c>
      <c r="K6636" s="2">
        <f t="shared" si="1458"/>
        <v>7</v>
      </c>
      <c r="L6636" s="2" t="str">
        <f t="shared" si="1459"/>
        <v>Wednesday</v>
      </c>
      <c r="M6636" s="2">
        <f t="shared" si="1460"/>
        <v>28</v>
      </c>
      <c r="N6636" s="3">
        <f t="shared" si="1461"/>
        <v>2672</v>
      </c>
      <c r="O6636" s="3">
        <f t="shared" si="1462"/>
        <v>0</v>
      </c>
      <c r="P6636" t="str">
        <f t="shared" si="1463"/>
        <v>10-Jul</v>
      </c>
      <c r="Q6636" s="9">
        <f t="shared" si="1464"/>
        <v>0.76388888888888884</v>
      </c>
      <c r="R6636" t="str">
        <f t="shared" si="1465"/>
        <v>Evening</v>
      </c>
      <c r="S6636" s="2">
        <f t="shared" si="1466"/>
        <v>10</v>
      </c>
      <c r="T6636" t="str">
        <f t="shared" si="1467"/>
        <v>Others</v>
      </c>
      <c r="U6636">
        <f t="shared" si="1468"/>
        <v>18</v>
      </c>
      <c r="V6636" t="str">
        <f t="shared" si="1469"/>
        <v>FY Q2</v>
      </c>
    </row>
    <row r="6637" spans="1:22" x14ac:dyDescent="0.3">
      <c r="A6637" s="18">
        <v>45483</v>
      </c>
      <c r="B6637" t="s">
        <v>1007</v>
      </c>
      <c r="C6637" t="s">
        <v>114</v>
      </c>
      <c r="D6637" t="s">
        <v>7758</v>
      </c>
      <c r="E6637">
        <v>800149895447</v>
      </c>
      <c r="F6637" t="s">
        <v>15</v>
      </c>
      <c r="G6637" t="s">
        <v>71</v>
      </c>
      <c r="H6637">
        <v>14455</v>
      </c>
      <c r="I6637" s="2">
        <f t="shared" si="1456"/>
        <v>2024</v>
      </c>
      <c r="J6637" s="2" t="str">
        <f t="shared" si="1457"/>
        <v>July</v>
      </c>
      <c r="K6637" s="2">
        <f t="shared" si="1458"/>
        <v>7</v>
      </c>
      <c r="L6637" s="2" t="str">
        <f t="shared" si="1459"/>
        <v>Wednesday</v>
      </c>
      <c r="M6637" s="2">
        <f t="shared" si="1460"/>
        <v>28</v>
      </c>
      <c r="N6637" s="3">
        <f t="shared" si="1461"/>
        <v>0</v>
      </c>
      <c r="O6637" s="3">
        <f t="shared" si="1462"/>
        <v>14455</v>
      </c>
      <c r="P6637" t="str">
        <f t="shared" si="1463"/>
        <v>10-Jul</v>
      </c>
      <c r="Q6637" s="9">
        <f t="shared" si="1464"/>
        <v>0.85138888888888886</v>
      </c>
      <c r="R6637" t="str">
        <f t="shared" si="1465"/>
        <v>Evening</v>
      </c>
      <c r="S6637" s="2">
        <f t="shared" si="1466"/>
        <v>10</v>
      </c>
      <c r="T6637" t="str">
        <f t="shared" si="1467"/>
        <v>UPI Transfer</v>
      </c>
      <c r="U6637">
        <f t="shared" si="1468"/>
        <v>20</v>
      </c>
      <c r="V6637" t="str">
        <f t="shared" si="1469"/>
        <v>FY Q2</v>
      </c>
    </row>
    <row r="6638" spans="1:22" x14ac:dyDescent="0.3">
      <c r="A6638" s="18">
        <v>45483</v>
      </c>
      <c r="B6638" t="s">
        <v>2847</v>
      </c>
      <c r="C6638" t="s">
        <v>79</v>
      </c>
      <c r="D6638" t="s">
        <v>7759</v>
      </c>
      <c r="E6638">
        <v>195988049728</v>
      </c>
      <c r="F6638" t="s">
        <v>16</v>
      </c>
      <c r="G6638" t="s">
        <v>71</v>
      </c>
      <c r="H6638">
        <v>9040</v>
      </c>
      <c r="I6638" s="2">
        <f t="shared" si="1456"/>
        <v>2024</v>
      </c>
      <c r="J6638" s="2" t="str">
        <f t="shared" si="1457"/>
        <v>July</v>
      </c>
      <c r="K6638" s="2">
        <f t="shared" si="1458"/>
        <v>7</v>
      </c>
      <c r="L6638" s="2" t="str">
        <f t="shared" si="1459"/>
        <v>Wednesday</v>
      </c>
      <c r="M6638" s="2">
        <f t="shared" si="1460"/>
        <v>28</v>
      </c>
      <c r="N6638" s="3">
        <f t="shared" si="1461"/>
        <v>9040</v>
      </c>
      <c r="O6638" s="3">
        <f t="shared" si="1462"/>
        <v>0</v>
      </c>
      <c r="P6638" t="str">
        <f t="shared" si="1463"/>
        <v>10-Jul</v>
      </c>
      <c r="Q6638" s="9">
        <f t="shared" si="1464"/>
        <v>0.88472222222222219</v>
      </c>
      <c r="R6638" t="str">
        <f t="shared" si="1465"/>
        <v>Night</v>
      </c>
      <c r="S6638" s="2">
        <f t="shared" si="1466"/>
        <v>10</v>
      </c>
      <c r="T6638" t="str">
        <f t="shared" si="1467"/>
        <v>Others</v>
      </c>
      <c r="U6638">
        <f t="shared" si="1468"/>
        <v>21</v>
      </c>
      <c r="V6638" t="str">
        <f t="shared" si="1469"/>
        <v>FY Q2</v>
      </c>
    </row>
    <row r="6639" spans="1:22" x14ac:dyDescent="0.3">
      <c r="A6639" s="18">
        <v>45483</v>
      </c>
      <c r="B6639" t="s">
        <v>2109</v>
      </c>
      <c r="C6639" t="s">
        <v>375</v>
      </c>
      <c r="D6639" t="s">
        <v>7760</v>
      </c>
      <c r="E6639">
        <v>291153855475</v>
      </c>
      <c r="F6639" t="s">
        <v>15</v>
      </c>
      <c r="G6639" t="s">
        <v>71</v>
      </c>
      <c r="H6639">
        <v>7189</v>
      </c>
      <c r="I6639" s="2">
        <f t="shared" si="1456"/>
        <v>2024</v>
      </c>
      <c r="J6639" s="2" t="str">
        <f t="shared" si="1457"/>
        <v>July</v>
      </c>
      <c r="K6639" s="2">
        <f t="shared" si="1458"/>
        <v>7</v>
      </c>
      <c r="L6639" s="2" t="str">
        <f t="shared" si="1459"/>
        <v>Wednesday</v>
      </c>
      <c r="M6639" s="2">
        <f t="shared" si="1460"/>
        <v>28</v>
      </c>
      <c r="N6639" s="3">
        <f t="shared" si="1461"/>
        <v>0</v>
      </c>
      <c r="O6639" s="3">
        <f t="shared" si="1462"/>
        <v>7189</v>
      </c>
      <c r="P6639" t="str">
        <f t="shared" si="1463"/>
        <v>10-Jul</v>
      </c>
      <c r="Q6639" s="9">
        <f t="shared" si="1464"/>
        <v>0.88541666666666663</v>
      </c>
      <c r="R6639" t="str">
        <f t="shared" si="1465"/>
        <v>Night</v>
      </c>
      <c r="S6639" s="2">
        <f t="shared" si="1466"/>
        <v>10</v>
      </c>
      <c r="T6639" t="str">
        <f t="shared" si="1467"/>
        <v>UPI Transfer</v>
      </c>
      <c r="U6639">
        <f t="shared" si="1468"/>
        <v>21</v>
      </c>
      <c r="V6639" t="str">
        <f t="shared" si="1469"/>
        <v>FY Q2</v>
      </c>
    </row>
    <row r="6640" spans="1:22" x14ac:dyDescent="0.3">
      <c r="A6640" s="18">
        <v>45484</v>
      </c>
      <c r="B6640" t="s">
        <v>4395</v>
      </c>
      <c r="C6640" t="s">
        <v>82</v>
      </c>
      <c r="D6640" t="s">
        <v>7761</v>
      </c>
      <c r="E6640">
        <v>673004464241</v>
      </c>
      <c r="F6640" t="s">
        <v>16</v>
      </c>
      <c r="G6640" t="s">
        <v>71</v>
      </c>
      <c r="H6640">
        <v>6253</v>
      </c>
      <c r="I6640" s="2">
        <f t="shared" si="1456"/>
        <v>2024</v>
      </c>
      <c r="J6640" s="2" t="str">
        <f t="shared" si="1457"/>
        <v>July</v>
      </c>
      <c r="K6640" s="2">
        <f t="shared" si="1458"/>
        <v>7</v>
      </c>
      <c r="L6640" s="2" t="str">
        <f t="shared" si="1459"/>
        <v>Thursday</v>
      </c>
      <c r="M6640" s="2">
        <f t="shared" si="1460"/>
        <v>28</v>
      </c>
      <c r="N6640" s="3">
        <f t="shared" si="1461"/>
        <v>6253</v>
      </c>
      <c r="O6640" s="3">
        <f t="shared" si="1462"/>
        <v>0</v>
      </c>
      <c r="P6640" t="str">
        <f t="shared" si="1463"/>
        <v>11-Jul</v>
      </c>
      <c r="Q6640" s="9">
        <f t="shared" si="1464"/>
        <v>0.55208333333333337</v>
      </c>
      <c r="R6640" t="str">
        <f t="shared" si="1465"/>
        <v>Afternoon</v>
      </c>
      <c r="S6640" s="2">
        <f t="shared" si="1466"/>
        <v>11</v>
      </c>
      <c r="T6640" t="str">
        <f t="shared" si="1467"/>
        <v>Others</v>
      </c>
      <c r="U6640">
        <f t="shared" si="1468"/>
        <v>13</v>
      </c>
      <c r="V6640" t="str">
        <f t="shared" si="1469"/>
        <v>FY Q2</v>
      </c>
    </row>
    <row r="6641" spans="1:22" x14ac:dyDescent="0.3">
      <c r="A6641" s="18">
        <v>45484</v>
      </c>
      <c r="B6641" t="s">
        <v>999</v>
      </c>
      <c r="C6641" t="s">
        <v>82</v>
      </c>
      <c r="D6641" t="s">
        <v>7762</v>
      </c>
      <c r="E6641">
        <v>653147135862</v>
      </c>
      <c r="F6641" t="s">
        <v>16</v>
      </c>
      <c r="G6641" t="s">
        <v>71</v>
      </c>
      <c r="H6641">
        <v>28520</v>
      </c>
      <c r="I6641" s="2">
        <f t="shared" si="1456"/>
        <v>2024</v>
      </c>
      <c r="J6641" s="2" t="str">
        <f t="shared" si="1457"/>
        <v>July</v>
      </c>
      <c r="K6641" s="2">
        <f t="shared" si="1458"/>
        <v>7</v>
      </c>
      <c r="L6641" s="2" t="str">
        <f t="shared" si="1459"/>
        <v>Thursday</v>
      </c>
      <c r="M6641" s="2">
        <f t="shared" si="1460"/>
        <v>28</v>
      </c>
      <c r="N6641" s="3">
        <f t="shared" si="1461"/>
        <v>28520</v>
      </c>
      <c r="O6641" s="3">
        <f t="shared" si="1462"/>
        <v>0</v>
      </c>
      <c r="P6641" t="str">
        <f t="shared" si="1463"/>
        <v>11-Jul</v>
      </c>
      <c r="Q6641" s="9">
        <f t="shared" si="1464"/>
        <v>0.56666666666666665</v>
      </c>
      <c r="R6641" t="str">
        <f t="shared" si="1465"/>
        <v>Afternoon</v>
      </c>
      <c r="S6641" s="2">
        <f t="shared" si="1466"/>
        <v>11</v>
      </c>
      <c r="T6641" t="str">
        <f t="shared" si="1467"/>
        <v>Others</v>
      </c>
      <c r="U6641">
        <f t="shared" si="1468"/>
        <v>13</v>
      </c>
      <c r="V6641" t="str">
        <f t="shared" si="1469"/>
        <v>FY Q2</v>
      </c>
    </row>
    <row r="6642" spans="1:22" x14ac:dyDescent="0.3">
      <c r="A6642" s="18">
        <v>45484</v>
      </c>
      <c r="B6642" t="s">
        <v>166</v>
      </c>
      <c r="C6642" t="s">
        <v>234</v>
      </c>
      <c r="D6642" t="s">
        <v>7763</v>
      </c>
      <c r="E6642">
        <v>30721176996</v>
      </c>
      <c r="F6642" t="s">
        <v>15</v>
      </c>
      <c r="G6642" t="s">
        <v>71</v>
      </c>
      <c r="H6642">
        <v>6977</v>
      </c>
      <c r="I6642" s="2">
        <f t="shared" si="1456"/>
        <v>2024</v>
      </c>
      <c r="J6642" s="2" t="str">
        <f t="shared" si="1457"/>
        <v>July</v>
      </c>
      <c r="K6642" s="2">
        <f t="shared" si="1458"/>
        <v>7</v>
      </c>
      <c r="L6642" s="2" t="str">
        <f t="shared" si="1459"/>
        <v>Thursday</v>
      </c>
      <c r="M6642" s="2">
        <f t="shared" si="1460"/>
        <v>28</v>
      </c>
      <c r="N6642" s="3">
        <f t="shared" si="1461"/>
        <v>0</v>
      </c>
      <c r="O6642" s="3">
        <f t="shared" si="1462"/>
        <v>6977</v>
      </c>
      <c r="P6642" t="str">
        <f t="shared" si="1463"/>
        <v>11-Jul</v>
      </c>
      <c r="Q6642" s="9">
        <f t="shared" si="1464"/>
        <v>0.69236111111111109</v>
      </c>
      <c r="R6642" t="str">
        <f t="shared" si="1465"/>
        <v>Afternoon</v>
      </c>
      <c r="S6642" s="2">
        <f t="shared" si="1466"/>
        <v>11</v>
      </c>
      <c r="T6642" t="str">
        <f t="shared" si="1467"/>
        <v>UPI Transfer</v>
      </c>
      <c r="U6642">
        <f t="shared" si="1468"/>
        <v>16</v>
      </c>
      <c r="V6642" t="str">
        <f t="shared" si="1469"/>
        <v>FY Q2</v>
      </c>
    </row>
    <row r="6643" spans="1:22" x14ac:dyDescent="0.3">
      <c r="A6643" s="18">
        <v>45484</v>
      </c>
      <c r="B6643" t="s">
        <v>3548</v>
      </c>
      <c r="C6643" t="s">
        <v>69</v>
      </c>
      <c r="D6643" t="s">
        <v>7764</v>
      </c>
      <c r="E6643">
        <v>291412813416</v>
      </c>
      <c r="F6643" t="s">
        <v>16</v>
      </c>
      <c r="G6643" t="s">
        <v>67</v>
      </c>
      <c r="H6643">
        <v>27506</v>
      </c>
      <c r="I6643" s="2">
        <f t="shared" si="1456"/>
        <v>2024</v>
      </c>
      <c r="J6643" s="2" t="str">
        <f t="shared" si="1457"/>
        <v>July</v>
      </c>
      <c r="K6643" s="2">
        <f t="shared" si="1458"/>
        <v>7</v>
      </c>
      <c r="L6643" s="2" t="str">
        <f t="shared" si="1459"/>
        <v>Thursday</v>
      </c>
      <c r="M6643" s="2">
        <f t="shared" si="1460"/>
        <v>28</v>
      </c>
      <c r="N6643" s="3">
        <f t="shared" si="1461"/>
        <v>27506</v>
      </c>
      <c r="O6643" s="3">
        <f t="shared" si="1462"/>
        <v>0</v>
      </c>
      <c r="P6643" t="str">
        <f t="shared" si="1463"/>
        <v>11-Jul</v>
      </c>
      <c r="Q6643" s="9">
        <f t="shared" si="1464"/>
        <v>0.7583333333333333</v>
      </c>
      <c r="R6643" t="str">
        <f t="shared" si="1465"/>
        <v>Evening</v>
      </c>
      <c r="S6643" s="2">
        <f t="shared" si="1466"/>
        <v>11</v>
      </c>
      <c r="T6643" t="str">
        <f t="shared" si="1467"/>
        <v>Others</v>
      </c>
      <c r="U6643">
        <f t="shared" si="1468"/>
        <v>18</v>
      </c>
      <c r="V6643" t="str">
        <f t="shared" si="1469"/>
        <v>FY Q2</v>
      </c>
    </row>
    <row r="6644" spans="1:22" x14ac:dyDescent="0.3">
      <c r="A6644" s="18">
        <v>45484</v>
      </c>
      <c r="B6644" t="s">
        <v>1660</v>
      </c>
      <c r="C6644" t="s">
        <v>134</v>
      </c>
      <c r="D6644" t="s">
        <v>7765</v>
      </c>
      <c r="E6644">
        <v>180536114069</v>
      </c>
      <c r="F6644" t="s">
        <v>15</v>
      </c>
      <c r="G6644" t="s">
        <v>71</v>
      </c>
      <c r="H6644">
        <v>8074</v>
      </c>
      <c r="I6644" s="2">
        <f t="shared" si="1456"/>
        <v>2024</v>
      </c>
      <c r="J6644" s="2" t="str">
        <f t="shared" si="1457"/>
        <v>July</v>
      </c>
      <c r="K6644" s="2">
        <f t="shared" si="1458"/>
        <v>7</v>
      </c>
      <c r="L6644" s="2" t="str">
        <f t="shared" si="1459"/>
        <v>Thursday</v>
      </c>
      <c r="M6644" s="2">
        <f t="shared" si="1460"/>
        <v>28</v>
      </c>
      <c r="N6644" s="3">
        <f t="shared" si="1461"/>
        <v>0</v>
      </c>
      <c r="O6644" s="3">
        <f t="shared" si="1462"/>
        <v>8074</v>
      </c>
      <c r="P6644" t="str">
        <f t="shared" si="1463"/>
        <v>11-Jul</v>
      </c>
      <c r="Q6644" s="9">
        <f t="shared" si="1464"/>
        <v>0.75902777777777775</v>
      </c>
      <c r="R6644" t="str">
        <f t="shared" si="1465"/>
        <v>Evening</v>
      </c>
      <c r="S6644" s="2">
        <f t="shared" si="1466"/>
        <v>11</v>
      </c>
      <c r="T6644" t="str">
        <f t="shared" si="1467"/>
        <v>UPI Transfer</v>
      </c>
      <c r="U6644">
        <f t="shared" si="1468"/>
        <v>18</v>
      </c>
      <c r="V6644" t="str">
        <f t="shared" si="1469"/>
        <v>FY Q2</v>
      </c>
    </row>
    <row r="6645" spans="1:22" x14ac:dyDescent="0.3">
      <c r="A6645" s="18">
        <v>45485</v>
      </c>
      <c r="B6645" t="s">
        <v>967</v>
      </c>
      <c r="C6645" t="s">
        <v>325</v>
      </c>
      <c r="D6645" t="s">
        <v>7766</v>
      </c>
      <c r="E6645">
        <v>822933498996</v>
      </c>
      <c r="F6645" t="s">
        <v>16</v>
      </c>
      <c r="G6645" t="s">
        <v>71</v>
      </c>
      <c r="H6645">
        <v>16783</v>
      </c>
      <c r="I6645" s="2">
        <f t="shared" si="1456"/>
        <v>2024</v>
      </c>
      <c r="J6645" s="2" t="str">
        <f t="shared" si="1457"/>
        <v>July</v>
      </c>
      <c r="K6645" s="2">
        <f t="shared" si="1458"/>
        <v>7</v>
      </c>
      <c r="L6645" s="2" t="str">
        <f t="shared" si="1459"/>
        <v>Friday</v>
      </c>
      <c r="M6645" s="2">
        <f t="shared" si="1460"/>
        <v>28</v>
      </c>
      <c r="N6645" s="3">
        <f t="shared" si="1461"/>
        <v>16783</v>
      </c>
      <c r="O6645" s="3">
        <f t="shared" si="1462"/>
        <v>0</v>
      </c>
      <c r="P6645" t="str">
        <f t="shared" si="1463"/>
        <v>12-Jul</v>
      </c>
      <c r="Q6645" s="9">
        <f t="shared" si="1464"/>
        <v>0.35694444444444445</v>
      </c>
      <c r="R6645" t="str">
        <f t="shared" si="1465"/>
        <v>Morning</v>
      </c>
      <c r="S6645" s="2">
        <f t="shared" si="1466"/>
        <v>12</v>
      </c>
      <c r="T6645" t="str">
        <f t="shared" si="1467"/>
        <v>Others</v>
      </c>
      <c r="U6645">
        <f t="shared" si="1468"/>
        <v>8</v>
      </c>
      <c r="V6645" t="str">
        <f t="shared" si="1469"/>
        <v>FY Q2</v>
      </c>
    </row>
    <row r="6646" spans="1:22" x14ac:dyDescent="0.3">
      <c r="A6646" s="18">
        <v>45485</v>
      </c>
      <c r="B6646" t="s">
        <v>1552</v>
      </c>
      <c r="C6646" t="s">
        <v>357</v>
      </c>
      <c r="D6646" t="s">
        <v>7767</v>
      </c>
      <c r="E6646">
        <v>327556920886</v>
      </c>
      <c r="F6646" t="s">
        <v>15</v>
      </c>
      <c r="G6646" t="s">
        <v>71</v>
      </c>
      <c r="H6646">
        <v>26571</v>
      </c>
      <c r="I6646" s="2">
        <f t="shared" si="1456"/>
        <v>2024</v>
      </c>
      <c r="J6646" s="2" t="str">
        <f t="shared" si="1457"/>
        <v>July</v>
      </c>
      <c r="K6646" s="2">
        <f t="shared" si="1458"/>
        <v>7</v>
      </c>
      <c r="L6646" s="2" t="str">
        <f t="shared" si="1459"/>
        <v>Friday</v>
      </c>
      <c r="M6646" s="2">
        <f t="shared" si="1460"/>
        <v>28</v>
      </c>
      <c r="N6646" s="3">
        <f t="shared" si="1461"/>
        <v>0</v>
      </c>
      <c r="O6646" s="3">
        <f t="shared" si="1462"/>
        <v>26571</v>
      </c>
      <c r="P6646" t="str">
        <f t="shared" si="1463"/>
        <v>12-Jul</v>
      </c>
      <c r="Q6646" s="9">
        <f t="shared" si="1464"/>
        <v>0.50069444444444444</v>
      </c>
      <c r="R6646" t="str">
        <f t="shared" si="1465"/>
        <v>Afternoon</v>
      </c>
      <c r="S6646" s="2">
        <f t="shared" si="1466"/>
        <v>12</v>
      </c>
      <c r="T6646" t="str">
        <f t="shared" si="1467"/>
        <v>UPI Transfer</v>
      </c>
      <c r="U6646">
        <f t="shared" si="1468"/>
        <v>12</v>
      </c>
      <c r="V6646" t="str">
        <f t="shared" si="1469"/>
        <v>FY Q2</v>
      </c>
    </row>
    <row r="6647" spans="1:22" x14ac:dyDescent="0.3">
      <c r="A6647" s="18">
        <v>45485</v>
      </c>
      <c r="B6647" t="s">
        <v>3485</v>
      </c>
      <c r="C6647" t="s">
        <v>357</v>
      </c>
      <c r="D6647" t="s">
        <v>7768</v>
      </c>
      <c r="E6647">
        <v>74108144201</v>
      </c>
      <c r="F6647" t="s">
        <v>15</v>
      </c>
      <c r="G6647" t="s">
        <v>67</v>
      </c>
      <c r="H6647">
        <v>16472</v>
      </c>
      <c r="I6647" s="2">
        <f t="shared" si="1456"/>
        <v>2024</v>
      </c>
      <c r="J6647" s="2" t="str">
        <f t="shared" si="1457"/>
        <v>July</v>
      </c>
      <c r="K6647" s="2">
        <f t="shared" si="1458"/>
        <v>7</v>
      </c>
      <c r="L6647" s="2" t="str">
        <f t="shared" si="1459"/>
        <v>Friday</v>
      </c>
      <c r="M6647" s="2">
        <f t="shared" si="1460"/>
        <v>28</v>
      </c>
      <c r="N6647" s="3">
        <f t="shared" si="1461"/>
        <v>0</v>
      </c>
      <c r="O6647" s="3">
        <f t="shared" si="1462"/>
        <v>16472</v>
      </c>
      <c r="P6647" t="str">
        <f t="shared" si="1463"/>
        <v>12-Jul</v>
      </c>
      <c r="Q6647" s="9">
        <f t="shared" si="1464"/>
        <v>0.5131944444444444</v>
      </c>
      <c r="R6647" t="str">
        <f t="shared" si="1465"/>
        <v>Afternoon</v>
      </c>
      <c r="S6647" s="2">
        <f t="shared" si="1466"/>
        <v>12</v>
      </c>
      <c r="T6647" t="str">
        <f t="shared" si="1467"/>
        <v>UPI Transfer</v>
      </c>
      <c r="U6647">
        <f t="shared" si="1468"/>
        <v>12</v>
      </c>
      <c r="V6647" t="str">
        <f t="shared" si="1469"/>
        <v>FY Q2</v>
      </c>
    </row>
    <row r="6648" spans="1:22" x14ac:dyDescent="0.3">
      <c r="A6648" s="18">
        <v>45485</v>
      </c>
      <c r="B6648" t="s">
        <v>1003</v>
      </c>
      <c r="C6648" t="s">
        <v>254</v>
      </c>
      <c r="D6648" t="s">
        <v>7769</v>
      </c>
      <c r="E6648">
        <v>500674737024</v>
      </c>
      <c r="F6648" t="s">
        <v>16</v>
      </c>
      <c r="G6648" t="s">
        <v>67</v>
      </c>
      <c r="H6648">
        <v>24001</v>
      </c>
      <c r="I6648" s="2">
        <f t="shared" si="1456"/>
        <v>2024</v>
      </c>
      <c r="J6648" s="2" t="str">
        <f t="shared" si="1457"/>
        <v>July</v>
      </c>
      <c r="K6648" s="2">
        <f t="shared" si="1458"/>
        <v>7</v>
      </c>
      <c r="L6648" s="2" t="str">
        <f t="shared" si="1459"/>
        <v>Friday</v>
      </c>
      <c r="M6648" s="2">
        <f t="shared" si="1460"/>
        <v>28</v>
      </c>
      <c r="N6648" s="3">
        <f t="shared" si="1461"/>
        <v>24001</v>
      </c>
      <c r="O6648" s="3">
        <f t="shared" si="1462"/>
        <v>0</v>
      </c>
      <c r="P6648" t="str">
        <f t="shared" si="1463"/>
        <v>12-Jul</v>
      </c>
      <c r="Q6648" s="9">
        <f t="shared" si="1464"/>
        <v>0.72916666666666663</v>
      </c>
      <c r="R6648" t="str">
        <f t="shared" si="1465"/>
        <v>Evening</v>
      </c>
      <c r="S6648" s="2">
        <f t="shared" si="1466"/>
        <v>12</v>
      </c>
      <c r="T6648" t="str">
        <f t="shared" si="1467"/>
        <v>Others</v>
      </c>
      <c r="U6648">
        <f t="shared" si="1468"/>
        <v>17</v>
      </c>
      <c r="V6648" t="str">
        <f t="shared" si="1469"/>
        <v>FY Q2</v>
      </c>
    </row>
    <row r="6649" spans="1:22" x14ac:dyDescent="0.3">
      <c r="A6649" s="18">
        <v>45486</v>
      </c>
      <c r="B6649" t="s">
        <v>1687</v>
      </c>
      <c r="C6649" t="s">
        <v>79</v>
      </c>
      <c r="D6649" t="s">
        <v>7770</v>
      </c>
      <c r="E6649">
        <v>793512666008</v>
      </c>
      <c r="F6649" t="s">
        <v>16</v>
      </c>
      <c r="G6649" t="s">
        <v>71</v>
      </c>
      <c r="H6649">
        <v>9233</v>
      </c>
      <c r="I6649" s="2">
        <f t="shared" si="1456"/>
        <v>2024</v>
      </c>
      <c r="J6649" s="2" t="str">
        <f t="shared" si="1457"/>
        <v>July</v>
      </c>
      <c r="K6649" s="2">
        <f t="shared" si="1458"/>
        <v>7</v>
      </c>
      <c r="L6649" s="2" t="str">
        <f t="shared" si="1459"/>
        <v>Saturday</v>
      </c>
      <c r="M6649" s="2">
        <f t="shared" si="1460"/>
        <v>28</v>
      </c>
      <c r="N6649" s="3">
        <f t="shared" si="1461"/>
        <v>9233</v>
      </c>
      <c r="O6649" s="3">
        <f t="shared" si="1462"/>
        <v>0</v>
      </c>
      <c r="P6649" t="str">
        <f t="shared" si="1463"/>
        <v>13-Jul</v>
      </c>
      <c r="Q6649" s="9">
        <f t="shared" si="1464"/>
        <v>0.52013888888888893</v>
      </c>
      <c r="R6649" t="str">
        <f t="shared" si="1465"/>
        <v>Afternoon</v>
      </c>
      <c r="S6649" s="2">
        <f t="shared" si="1466"/>
        <v>13</v>
      </c>
      <c r="T6649" t="str">
        <f t="shared" si="1467"/>
        <v>Others</v>
      </c>
      <c r="U6649">
        <f t="shared" si="1468"/>
        <v>12</v>
      </c>
      <c r="V6649" t="str">
        <f t="shared" si="1469"/>
        <v>FY Q2</v>
      </c>
    </row>
    <row r="6650" spans="1:22" x14ac:dyDescent="0.3">
      <c r="A6650" s="18">
        <v>45486</v>
      </c>
      <c r="B6650" t="s">
        <v>2178</v>
      </c>
      <c r="C6650" t="s">
        <v>375</v>
      </c>
      <c r="D6650" t="s">
        <v>7771</v>
      </c>
      <c r="E6650">
        <v>768512054354</v>
      </c>
      <c r="F6650" t="s">
        <v>15</v>
      </c>
      <c r="G6650" t="s">
        <v>67</v>
      </c>
      <c r="H6650">
        <v>18100</v>
      </c>
      <c r="I6650" s="2">
        <f t="shared" si="1456"/>
        <v>2024</v>
      </c>
      <c r="J6650" s="2" t="str">
        <f t="shared" si="1457"/>
        <v>July</v>
      </c>
      <c r="K6650" s="2">
        <f t="shared" si="1458"/>
        <v>7</v>
      </c>
      <c r="L6650" s="2" t="str">
        <f t="shared" si="1459"/>
        <v>Saturday</v>
      </c>
      <c r="M6650" s="2">
        <f t="shared" si="1460"/>
        <v>28</v>
      </c>
      <c r="N6650" s="3">
        <f t="shared" si="1461"/>
        <v>0</v>
      </c>
      <c r="O6650" s="3">
        <f t="shared" si="1462"/>
        <v>18100</v>
      </c>
      <c r="P6650" t="str">
        <f t="shared" si="1463"/>
        <v>13-Jul</v>
      </c>
      <c r="Q6650" s="9">
        <f t="shared" si="1464"/>
        <v>0.72847222222222219</v>
      </c>
      <c r="R6650" t="str">
        <f t="shared" si="1465"/>
        <v>Evening</v>
      </c>
      <c r="S6650" s="2">
        <f t="shared" si="1466"/>
        <v>13</v>
      </c>
      <c r="T6650" t="str">
        <f t="shared" si="1467"/>
        <v>UPI Transfer</v>
      </c>
      <c r="U6650">
        <f t="shared" si="1468"/>
        <v>17</v>
      </c>
      <c r="V6650" t="str">
        <f t="shared" si="1469"/>
        <v>FY Q2</v>
      </c>
    </row>
    <row r="6651" spans="1:22" x14ac:dyDescent="0.3">
      <c r="A6651" s="18">
        <v>45486</v>
      </c>
      <c r="B6651" t="s">
        <v>1727</v>
      </c>
      <c r="C6651" t="s">
        <v>375</v>
      </c>
      <c r="D6651" t="s">
        <v>7772</v>
      </c>
      <c r="E6651">
        <v>385416883193</v>
      </c>
      <c r="F6651" t="s">
        <v>15</v>
      </c>
      <c r="G6651" t="s">
        <v>71</v>
      </c>
      <c r="H6651">
        <v>8790</v>
      </c>
      <c r="I6651" s="2">
        <f t="shared" si="1456"/>
        <v>2024</v>
      </c>
      <c r="J6651" s="2" t="str">
        <f t="shared" si="1457"/>
        <v>July</v>
      </c>
      <c r="K6651" s="2">
        <f t="shared" si="1458"/>
        <v>7</v>
      </c>
      <c r="L6651" s="2" t="str">
        <f t="shared" si="1459"/>
        <v>Saturday</v>
      </c>
      <c r="M6651" s="2">
        <f t="shared" si="1460"/>
        <v>28</v>
      </c>
      <c r="N6651" s="3">
        <f t="shared" si="1461"/>
        <v>0</v>
      </c>
      <c r="O6651" s="3">
        <f t="shared" si="1462"/>
        <v>8790</v>
      </c>
      <c r="P6651" t="str">
        <f t="shared" si="1463"/>
        <v>13-Jul</v>
      </c>
      <c r="Q6651" s="9">
        <f t="shared" si="1464"/>
        <v>0.81388888888888888</v>
      </c>
      <c r="R6651" t="str">
        <f t="shared" si="1465"/>
        <v>Evening</v>
      </c>
      <c r="S6651" s="2">
        <f t="shared" si="1466"/>
        <v>13</v>
      </c>
      <c r="T6651" t="str">
        <f t="shared" si="1467"/>
        <v>UPI Transfer</v>
      </c>
      <c r="U6651">
        <f t="shared" si="1468"/>
        <v>19</v>
      </c>
      <c r="V6651" t="str">
        <f t="shared" si="1469"/>
        <v>FY Q2</v>
      </c>
    </row>
    <row r="6652" spans="1:22" x14ac:dyDescent="0.3">
      <c r="A6652" s="18">
        <v>45486</v>
      </c>
      <c r="B6652" t="s">
        <v>2982</v>
      </c>
      <c r="C6652" t="s">
        <v>282</v>
      </c>
      <c r="D6652" t="s">
        <v>7773</v>
      </c>
      <c r="E6652">
        <v>554534687332</v>
      </c>
      <c r="F6652" t="s">
        <v>16</v>
      </c>
      <c r="G6652" t="s">
        <v>67</v>
      </c>
      <c r="H6652">
        <v>4104</v>
      </c>
      <c r="I6652" s="2">
        <f t="shared" si="1456"/>
        <v>2024</v>
      </c>
      <c r="J6652" s="2" t="str">
        <f t="shared" si="1457"/>
        <v>July</v>
      </c>
      <c r="K6652" s="2">
        <f t="shared" si="1458"/>
        <v>7</v>
      </c>
      <c r="L6652" s="2" t="str">
        <f t="shared" si="1459"/>
        <v>Saturday</v>
      </c>
      <c r="M6652" s="2">
        <f t="shared" si="1460"/>
        <v>28</v>
      </c>
      <c r="N6652" s="3">
        <f t="shared" si="1461"/>
        <v>4104</v>
      </c>
      <c r="O6652" s="3">
        <f t="shared" si="1462"/>
        <v>0</v>
      </c>
      <c r="P6652" t="str">
        <f t="shared" si="1463"/>
        <v>13-Jul</v>
      </c>
      <c r="Q6652" s="9">
        <f t="shared" si="1464"/>
        <v>0.90277777777777779</v>
      </c>
      <c r="R6652" t="str">
        <f t="shared" si="1465"/>
        <v>Night</v>
      </c>
      <c r="S6652" s="2">
        <f t="shared" si="1466"/>
        <v>13</v>
      </c>
      <c r="T6652" t="str">
        <f t="shared" si="1467"/>
        <v>Others</v>
      </c>
      <c r="U6652">
        <f t="shared" si="1468"/>
        <v>21</v>
      </c>
      <c r="V6652" t="str">
        <f t="shared" si="1469"/>
        <v>FY Q2</v>
      </c>
    </row>
    <row r="6653" spans="1:22" x14ac:dyDescent="0.3">
      <c r="A6653" s="18">
        <v>45486</v>
      </c>
      <c r="B6653" t="s">
        <v>327</v>
      </c>
      <c r="C6653" t="s">
        <v>69</v>
      </c>
      <c r="D6653" t="s">
        <v>7774</v>
      </c>
      <c r="E6653">
        <v>334603191496</v>
      </c>
      <c r="F6653" t="s">
        <v>16</v>
      </c>
      <c r="G6653" t="s">
        <v>71</v>
      </c>
      <c r="H6653">
        <v>9401</v>
      </c>
      <c r="I6653" s="2">
        <f t="shared" si="1456"/>
        <v>2024</v>
      </c>
      <c r="J6653" s="2" t="str">
        <f t="shared" si="1457"/>
        <v>July</v>
      </c>
      <c r="K6653" s="2">
        <f t="shared" si="1458"/>
        <v>7</v>
      </c>
      <c r="L6653" s="2" t="str">
        <f t="shared" si="1459"/>
        <v>Saturday</v>
      </c>
      <c r="M6653" s="2">
        <f t="shared" si="1460"/>
        <v>28</v>
      </c>
      <c r="N6653" s="3">
        <f t="shared" si="1461"/>
        <v>9401</v>
      </c>
      <c r="O6653" s="3">
        <f t="shared" si="1462"/>
        <v>0</v>
      </c>
      <c r="P6653" t="str">
        <f t="shared" si="1463"/>
        <v>13-Jul</v>
      </c>
      <c r="Q6653" s="9">
        <f t="shared" si="1464"/>
        <v>0.9555555555555556</v>
      </c>
      <c r="R6653" t="str">
        <f t="shared" si="1465"/>
        <v>Night</v>
      </c>
      <c r="S6653" s="2">
        <f t="shared" si="1466"/>
        <v>13</v>
      </c>
      <c r="T6653" t="str">
        <f t="shared" si="1467"/>
        <v>Others</v>
      </c>
      <c r="U6653">
        <f t="shared" si="1468"/>
        <v>22</v>
      </c>
      <c r="V6653" t="str">
        <f t="shared" si="1469"/>
        <v>FY Q2</v>
      </c>
    </row>
    <row r="6654" spans="1:22" x14ac:dyDescent="0.3">
      <c r="A6654" s="18">
        <v>45487</v>
      </c>
      <c r="B6654" t="s">
        <v>2849</v>
      </c>
      <c r="C6654" t="s">
        <v>128</v>
      </c>
      <c r="D6654" t="s">
        <v>7775</v>
      </c>
      <c r="E6654">
        <v>852188253036</v>
      </c>
      <c r="F6654" t="s">
        <v>16</v>
      </c>
      <c r="G6654" t="s">
        <v>71</v>
      </c>
      <c r="H6654">
        <v>9910</v>
      </c>
      <c r="I6654" s="2">
        <f t="shared" si="1456"/>
        <v>2024</v>
      </c>
      <c r="J6654" s="2" t="str">
        <f t="shared" si="1457"/>
        <v>July</v>
      </c>
      <c r="K6654" s="2">
        <f t="shared" si="1458"/>
        <v>7</v>
      </c>
      <c r="L6654" s="2" t="str">
        <f t="shared" si="1459"/>
        <v>Sunday</v>
      </c>
      <c r="M6654" s="2">
        <f t="shared" si="1460"/>
        <v>29</v>
      </c>
      <c r="N6654" s="3">
        <f t="shared" si="1461"/>
        <v>9910</v>
      </c>
      <c r="O6654" s="3">
        <f t="shared" si="1462"/>
        <v>0</v>
      </c>
      <c r="P6654" t="str">
        <f t="shared" si="1463"/>
        <v>14-Jul</v>
      </c>
      <c r="Q6654" s="9">
        <f t="shared" si="1464"/>
        <v>0.54166666666666663</v>
      </c>
      <c r="R6654" t="str">
        <f t="shared" si="1465"/>
        <v>Afternoon</v>
      </c>
      <c r="S6654" s="2">
        <f t="shared" si="1466"/>
        <v>14</v>
      </c>
      <c r="T6654" t="str">
        <f t="shared" si="1467"/>
        <v>Others</v>
      </c>
      <c r="U6654">
        <f t="shared" si="1468"/>
        <v>13</v>
      </c>
      <c r="V6654" t="str">
        <f t="shared" si="1469"/>
        <v>FY Q2</v>
      </c>
    </row>
    <row r="6655" spans="1:22" x14ac:dyDescent="0.3">
      <c r="A6655" s="18">
        <v>45487</v>
      </c>
      <c r="B6655" t="s">
        <v>3565</v>
      </c>
      <c r="C6655" t="s">
        <v>76</v>
      </c>
      <c r="D6655" t="s">
        <v>7776</v>
      </c>
      <c r="E6655">
        <v>916655881190</v>
      </c>
      <c r="F6655" t="s">
        <v>16</v>
      </c>
      <c r="G6655" t="s">
        <v>71</v>
      </c>
      <c r="H6655">
        <v>3591</v>
      </c>
      <c r="I6655" s="2">
        <f t="shared" si="1456"/>
        <v>2024</v>
      </c>
      <c r="J6655" s="2" t="str">
        <f t="shared" si="1457"/>
        <v>July</v>
      </c>
      <c r="K6655" s="2">
        <f t="shared" si="1458"/>
        <v>7</v>
      </c>
      <c r="L6655" s="2" t="str">
        <f t="shared" si="1459"/>
        <v>Sunday</v>
      </c>
      <c r="M6655" s="2">
        <f t="shared" si="1460"/>
        <v>29</v>
      </c>
      <c r="N6655" s="3">
        <f t="shared" si="1461"/>
        <v>3591</v>
      </c>
      <c r="O6655" s="3">
        <f t="shared" si="1462"/>
        <v>0</v>
      </c>
      <c r="P6655" t="str">
        <f t="shared" si="1463"/>
        <v>14-Jul</v>
      </c>
      <c r="Q6655" s="9">
        <f t="shared" si="1464"/>
        <v>0.55902777777777779</v>
      </c>
      <c r="R6655" t="str">
        <f t="shared" si="1465"/>
        <v>Afternoon</v>
      </c>
      <c r="S6655" s="2">
        <f t="shared" si="1466"/>
        <v>14</v>
      </c>
      <c r="T6655" t="str">
        <f t="shared" si="1467"/>
        <v>Others</v>
      </c>
      <c r="U6655">
        <f t="shared" si="1468"/>
        <v>13</v>
      </c>
      <c r="V6655" t="str">
        <f t="shared" si="1469"/>
        <v>FY Q2</v>
      </c>
    </row>
    <row r="6656" spans="1:22" x14ac:dyDescent="0.3">
      <c r="A6656" s="18">
        <v>45487</v>
      </c>
      <c r="B6656" t="s">
        <v>4232</v>
      </c>
      <c r="C6656" t="s">
        <v>76</v>
      </c>
      <c r="D6656" t="s">
        <v>7777</v>
      </c>
      <c r="E6656">
        <v>137683660283</v>
      </c>
      <c r="F6656" t="s">
        <v>16</v>
      </c>
      <c r="G6656" t="s">
        <v>67</v>
      </c>
      <c r="H6656">
        <v>25590</v>
      </c>
      <c r="I6656" s="2">
        <f t="shared" si="1456"/>
        <v>2024</v>
      </c>
      <c r="J6656" s="2" t="str">
        <f t="shared" si="1457"/>
        <v>July</v>
      </c>
      <c r="K6656" s="2">
        <f t="shared" si="1458"/>
        <v>7</v>
      </c>
      <c r="L6656" s="2" t="str">
        <f t="shared" si="1459"/>
        <v>Sunday</v>
      </c>
      <c r="M6656" s="2">
        <f t="shared" si="1460"/>
        <v>29</v>
      </c>
      <c r="N6656" s="3">
        <f t="shared" si="1461"/>
        <v>25590</v>
      </c>
      <c r="O6656" s="3">
        <f t="shared" si="1462"/>
        <v>0</v>
      </c>
      <c r="P6656" t="str">
        <f t="shared" si="1463"/>
        <v>14-Jul</v>
      </c>
      <c r="Q6656" s="9">
        <f t="shared" si="1464"/>
        <v>0.56944444444444442</v>
      </c>
      <c r="R6656" t="str">
        <f t="shared" si="1465"/>
        <v>Afternoon</v>
      </c>
      <c r="S6656" s="2">
        <f t="shared" si="1466"/>
        <v>14</v>
      </c>
      <c r="T6656" t="str">
        <f t="shared" si="1467"/>
        <v>Others</v>
      </c>
      <c r="U6656">
        <f t="shared" si="1468"/>
        <v>13</v>
      </c>
      <c r="V6656" t="str">
        <f t="shared" si="1469"/>
        <v>FY Q2</v>
      </c>
    </row>
    <row r="6657" spans="1:22" x14ac:dyDescent="0.3">
      <c r="A6657" s="18">
        <v>45487</v>
      </c>
      <c r="B6657" t="s">
        <v>644</v>
      </c>
      <c r="C6657" t="s">
        <v>95</v>
      </c>
      <c r="D6657" t="s">
        <v>7778</v>
      </c>
      <c r="E6657">
        <v>48817261397</v>
      </c>
      <c r="F6657" t="s">
        <v>16</v>
      </c>
      <c r="G6657" t="s">
        <v>71</v>
      </c>
      <c r="H6657">
        <v>22831</v>
      </c>
      <c r="I6657" s="2">
        <f t="shared" si="1456"/>
        <v>2024</v>
      </c>
      <c r="J6657" s="2" t="str">
        <f t="shared" si="1457"/>
        <v>July</v>
      </c>
      <c r="K6657" s="2">
        <f t="shared" si="1458"/>
        <v>7</v>
      </c>
      <c r="L6657" s="2" t="str">
        <f t="shared" si="1459"/>
        <v>Sunday</v>
      </c>
      <c r="M6657" s="2">
        <f t="shared" si="1460"/>
        <v>29</v>
      </c>
      <c r="N6657" s="3">
        <f t="shared" si="1461"/>
        <v>22831</v>
      </c>
      <c r="O6657" s="3">
        <f t="shared" si="1462"/>
        <v>0</v>
      </c>
      <c r="P6657" t="str">
        <f t="shared" si="1463"/>
        <v>14-Jul</v>
      </c>
      <c r="Q6657" s="9">
        <f t="shared" si="1464"/>
        <v>0.69513888888888886</v>
      </c>
      <c r="R6657" t="str">
        <f t="shared" si="1465"/>
        <v>Afternoon</v>
      </c>
      <c r="S6657" s="2">
        <f t="shared" si="1466"/>
        <v>14</v>
      </c>
      <c r="T6657" t="str">
        <f t="shared" si="1467"/>
        <v>Others</v>
      </c>
      <c r="U6657">
        <f t="shared" si="1468"/>
        <v>16</v>
      </c>
      <c r="V6657" t="str">
        <f t="shared" si="1469"/>
        <v>FY Q2</v>
      </c>
    </row>
    <row r="6658" spans="1:22" x14ac:dyDescent="0.3">
      <c r="A6658" s="18">
        <v>45488</v>
      </c>
      <c r="B6658" t="s">
        <v>490</v>
      </c>
      <c r="C6658" t="s">
        <v>128</v>
      </c>
      <c r="D6658" t="s">
        <v>7779</v>
      </c>
      <c r="E6658">
        <v>135413822250</v>
      </c>
      <c r="F6658" t="s">
        <v>16</v>
      </c>
      <c r="G6658" t="s">
        <v>71</v>
      </c>
      <c r="H6658">
        <v>7622</v>
      </c>
      <c r="I6658" s="2">
        <f t="shared" si="1456"/>
        <v>2024</v>
      </c>
      <c r="J6658" s="2" t="str">
        <f t="shared" si="1457"/>
        <v>July</v>
      </c>
      <c r="K6658" s="2">
        <f t="shared" si="1458"/>
        <v>7</v>
      </c>
      <c r="L6658" s="2" t="str">
        <f t="shared" si="1459"/>
        <v>Monday</v>
      </c>
      <c r="M6658" s="2">
        <f t="shared" si="1460"/>
        <v>29</v>
      </c>
      <c r="N6658" s="3">
        <f t="shared" si="1461"/>
        <v>7622</v>
      </c>
      <c r="O6658" s="3">
        <f t="shared" si="1462"/>
        <v>0</v>
      </c>
      <c r="P6658" t="str">
        <f t="shared" si="1463"/>
        <v>15-Jul</v>
      </c>
      <c r="Q6658" s="9">
        <f t="shared" si="1464"/>
        <v>0.54652777777777772</v>
      </c>
      <c r="R6658" t="str">
        <f t="shared" si="1465"/>
        <v>Afternoon</v>
      </c>
      <c r="S6658" s="2">
        <f t="shared" si="1466"/>
        <v>15</v>
      </c>
      <c r="T6658" t="str">
        <f t="shared" si="1467"/>
        <v>Others</v>
      </c>
      <c r="U6658">
        <f t="shared" si="1468"/>
        <v>13</v>
      </c>
      <c r="V6658" t="str">
        <f t="shared" si="1469"/>
        <v>FY Q2</v>
      </c>
    </row>
    <row r="6659" spans="1:22" x14ac:dyDescent="0.3">
      <c r="A6659" s="18">
        <v>45488</v>
      </c>
      <c r="B6659" t="s">
        <v>656</v>
      </c>
      <c r="C6659" t="s">
        <v>452</v>
      </c>
      <c r="D6659" t="s">
        <v>7780</v>
      </c>
      <c r="E6659">
        <v>28569367924</v>
      </c>
      <c r="F6659" t="s">
        <v>15</v>
      </c>
      <c r="G6659" t="s">
        <v>67</v>
      </c>
      <c r="H6659">
        <v>3396</v>
      </c>
      <c r="I6659" s="2">
        <f t="shared" si="1456"/>
        <v>2024</v>
      </c>
      <c r="J6659" s="2" t="str">
        <f t="shared" si="1457"/>
        <v>July</v>
      </c>
      <c r="K6659" s="2">
        <f t="shared" si="1458"/>
        <v>7</v>
      </c>
      <c r="L6659" s="2" t="str">
        <f t="shared" si="1459"/>
        <v>Monday</v>
      </c>
      <c r="M6659" s="2">
        <f t="shared" si="1460"/>
        <v>29</v>
      </c>
      <c r="N6659" s="3">
        <f t="shared" si="1461"/>
        <v>0</v>
      </c>
      <c r="O6659" s="3">
        <f t="shared" si="1462"/>
        <v>3396</v>
      </c>
      <c r="P6659" t="str">
        <f t="shared" si="1463"/>
        <v>15-Jul</v>
      </c>
      <c r="Q6659" s="9">
        <f t="shared" si="1464"/>
        <v>0.55555555555555558</v>
      </c>
      <c r="R6659" t="str">
        <f t="shared" si="1465"/>
        <v>Afternoon</v>
      </c>
      <c r="S6659" s="2">
        <f t="shared" si="1466"/>
        <v>15</v>
      </c>
      <c r="T6659" t="str">
        <f t="shared" si="1467"/>
        <v>UPI Transfer</v>
      </c>
      <c r="U6659">
        <f t="shared" si="1468"/>
        <v>13</v>
      </c>
      <c r="V6659" t="str">
        <f t="shared" si="1469"/>
        <v>FY Q2</v>
      </c>
    </row>
    <row r="6660" spans="1:22" x14ac:dyDescent="0.3">
      <c r="A6660" s="18">
        <v>45488</v>
      </c>
      <c r="B6660" t="s">
        <v>2727</v>
      </c>
      <c r="C6660" t="s">
        <v>69</v>
      </c>
      <c r="D6660" t="s">
        <v>7781</v>
      </c>
      <c r="E6660">
        <v>961390195046</v>
      </c>
      <c r="F6660" t="s">
        <v>16</v>
      </c>
      <c r="G6660" t="s">
        <v>67</v>
      </c>
      <c r="H6660">
        <v>2491</v>
      </c>
      <c r="I6660" s="2">
        <f t="shared" si="1456"/>
        <v>2024</v>
      </c>
      <c r="J6660" s="2" t="str">
        <f t="shared" si="1457"/>
        <v>July</v>
      </c>
      <c r="K6660" s="2">
        <f t="shared" si="1458"/>
        <v>7</v>
      </c>
      <c r="L6660" s="2" t="str">
        <f t="shared" si="1459"/>
        <v>Monday</v>
      </c>
      <c r="M6660" s="2">
        <f t="shared" si="1460"/>
        <v>29</v>
      </c>
      <c r="N6660" s="3">
        <f t="shared" si="1461"/>
        <v>2491</v>
      </c>
      <c r="O6660" s="3">
        <f t="shared" si="1462"/>
        <v>0</v>
      </c>
      <c r="P6660" t="str">
        <f t="shared" si="1463"/>
        <v>15-Jul</v>
      </c>
      <c r="Q6660" s="9">
        <f t="shared" si="1464"/>
        <v>0.62291666666666667</v>
      </c>
      <c r="R6660" t="str">
        <f t="shared" si="1465"/>
        <v>Afternoon</v>
      </c>
      <c r="S6660" s="2">
        <f t="shared" si="1466"/>
        <v>15</v>
      </c>
      <c r="T6660" t="str">
        <f t="shared" si="1467"/>
        <v>Others</v>
      </c>
      <c r="U6660">
        <f t="shared" si="1468"/>
        <v>14</v>
      </c>
      <c r="V6660" t="str">
        <f t="shared" si="1469"/>
        <v>FY Q2</v>
      </c>
    </row>
    <row r="6661" spans="1:22" x14ac:dyDescent="0.3">
      <c r="A6661" s="18">
        <v>45488</v>
      </c>
      <c r="B6661" t="s">
        <v>290</v>
      </c>
      <c r="C6661" t="s">
        <v>125</v>
      </c>
      <c r="D6661" t="s">
        <v>7782</v>
      </c>
      <c r="E6661">
        <v>453529954778</v>
      </c>
      <c r="F6661" t="s">
        <v>15</v>
      </c>
      <c r="G6661" t="s">
        <v>67</v>
      </c>
      <c r="H6661">
        <v>6839</v>
      </c>
      <c r="I6661" s="2">
        <f t="shared" si="1456"/>
        <v>2024</v>
      </c>
      <c r="J6661" s="2" t="str">
        <f t="shared" si="1457"/>
        <v>July</v>
      </c>
      <c r="K6661" s="2">
        <f t="shared" si="1458"/>
        <v>7</v>
      </c>
      <c r="L6661" s="2" t="str">
        <f t="shared" si="1459"/>
        <v>Monday</v>
      </c>
      <c r="M6661" s="2">
        <f t="shared" si="1460"/>
        <v>29</v>
      </c>
      <c r="N6661" s="3">
        <f t="shared" si="1461"/>
        <v>0</v>
      </c>
      <c r="O6661" s="3">
        <f t="shared" si="1462"/>
        <v>6839</v>
      </c>
      <c r="P6661" t="str">
        <f t="shared" si="1463"/>
        <v>15-Jul</v>
      </c>
      <c r="Q6661" s="9">
        <f t="shared" si="1464"/>
        <v>0.73750000000000004</v>
      </c>
      <c r="R6661" t="str">
        <f t="shared" si="1465"/>
        <v>Evening</v>
      </c>
      <c r="S6661" s="2">
        <f t="shared" si="1466"/>
        <v>15</v>
      </c>
      <c r="T6661" t="str">
        <f t="shared" si="1467"/>
        <v>UPI Transfer</v>
      </c>
      <c r="U6661">
        <f t="shared" si="1468"/>
        <v>17</v>
      </c>
      <c r="V6661" t="str">
        <f t="shared" si="1469"/>
        <v>FY Q2</v>
      </c>
    </row>
    <row r="6662" spans="1:22" x14ac:dyDescent="0.3">
      <c r="A6662" s="18">
        <v>45488</v>
      </c>
      <c r="B6662" t="s">
        <v>1394</v>
      </c>
      <c r="C6662" t="s">
        <v>98</v>
      </c>
      <c r="D6662" t="s">
        <v>7783</v>
      </c>
      <c r="E6662">
        <v>600051189723</v>
      </c>
      <c r="F6662" t="s">
        <v>15</v>
      </c>
      <c r="G6662" t="s">
        <v>67</v>
      </c>
      <c r="H6662">
        <v>1567</v>
      </c>
      <c r="I6662" s="2">
        <f t="shared" si="1456"/>
        <v>2024</v>
      </c>
      <c r="J6662" s="2" t="str">
        <f t="shared" si="1457"/>
        <v>July</v>
      </c>
      <c r="K6662" s="2">
        <f t="shared" si="1458"/>
        <v>7</v>
      </c>
      <c r="L6662" s="2" t="str">
        <f t="shared" si="1459"/>
        <v>Monday</v>
      </c>
      <c r="M6662" s="2">
        <f t="shared" si="1460"/>
        <v>29</v>
      </c>
      <c r="N6662" s="3">
        <f t="shared" si="1461"/>
        <v>0</v>
      </c>
      <c r="O6662" s="3">
        <f t="shared" si="1462"/>
        <v>1567</v>
      </c>
      <c r="P6662" t="str">
        <f t="shared" si="1463"/>
        <v>15-Jul</v>
      </c>
      <c r="Q6662" s="9">
        <f t="shared" si="1464"/>
        <v>0.81736111111111109</v>
      </c>
      <c r="R6662" t="str">
        <f t="shared" si="1465"/>
        <v>Evening</v>
      </c>
      <c r="S6662" s="2">
        <f t="shared" si="1466"/>
        <v>15</v>
      </c>
      <c r="T6662" t="str">
        <f t="shared" si="1467"/>
        <v>UPI Transfer</v>
      </c>
      <c r="U6662">
        <f t="shared" si="1468"/>
        <v>19</v>
      </c>
      <c r="V6662" t="str">
        <f t="shared" si="1469"/>
        <v>FY Q2</v>
      </c>
    </row>
    <row r="6663" spans="1:22" x14ac:dyDescent="0.3">
      <c r="A6663" s="18">
        <v>45489</v>
      </c>
      <c r="B6663" t="s">
        <v>1138</v>
      </c>
      <c r="C6663" t="s">
        <v>76</v>
      </c>
      <c r="D6663" t="s">
        <v>7784</v>
      </c>
      <c r="E6663">
        <v>624382134747</v>
      </c>
      <c r="F6663" t="s">
        <v>16</v>
      </c>
      <c r="G6663" t="s">
        <v>71</v>
      </c>
      <c r="H6663">
        <v>7697</v>
      </c>
      <c r="I6663" s="2">
        <f t="shared" si="1456"/>
        <v>2024</v>
      </c>
      <c r="J6663" s="2" t="str">
        <f t="shared" si="1457"/>
        <v>July</v>
      </c>
      <c r="K6663" s="2">
        <f t="shared" si="1458"/>
        <v>7</v>
      </c>
      <c r="L6663" s="2" t="str">
        <f t="shared" si="1459"/>
        <v>Tuesday</v>
      </c>
      <c r="M6663" s="2">
        <f t="shared" si="1460"/>
        <v>29</v>
      </c>
      <c r="N6663" s="3">
        <f t="shared" si="1461"/>
        <v>7697</v>
      </c>
      <c r="O6663" s="3">
        <f t="shared" si="1462"/>
        <v>0</v>
      </c>
      <c r="P6663" t="str">
        <f t="shared" si="1463"/>
        <v>16-Jul</v>
      </c>
      <c r="Q6663" s="9">
        <f t="shared" si="1464"/>
        <v>0.50347222222222221</v>
      </c>
      <c r="R6663" t="str">
        <f t="shared" si="1465"/>
        <v>Afternoon</v>
      </c>
      <c r="S6663" s="2">
        <f t="shared" si="1466"/>
        <v>16</v>
      </c>
      <c r="T6663" t="str">
        <f t="shared" si="1467"/>
        <v>Others</v>
      </c>
      <c r="U6663">
        <f t="shared" si="1468"/>
        <v>12</v>
      </c>
      <c r="V6663" t="str">
        <f t="shared" si="1469"/>
        <v>FY Q2</v>
      </c>
    </row>
    <row r="6664" spans="1:22" x14ac:dyDescent="0.3">
      <c r="A6664" s="18">
        <v>45489</v>
      </c>
      <c r="B6664" t="s">
        <v>1254</v>
      </c>
      <c r="C6664" t="s">
        <v>73</v>
      </c>
      <c r="D6664" t="s">
        <v>7785</v>
      </c>
      <c r="E6664">
        <v>882259201833</v>
      </c>
      <c r="F6664" t="s">
        <v>16</v>
      </c>
      <c r="G6664" t="s">
        <v>67</v>
      </c>
      <c r="H6664">
        <v>7167</v>
      </c>
      <c r="I6664" s="2">
        <f t="shared" si="1456"/>
        <v>2024</v>
      </c>
      <c r="J6664" s="2" t="str">
        <f t="shared" si="1457"/>
        <v>July</v>
      </c>
      <c r="K6664" s="2">
        <f t="shared" si="1458"/>
        <v>7</v>
      </c>
      <c r="L6664" s="2" t="str">
        <f t="shared" si="1459"/>
        <v>Tuesday</v>
      </c>
      <c r="M6664" s="2">
        <f t="shared" si="1460"/>
        <v>29</v>
      </c>
      <c r="N6664" s="3">
        <f t="shared" si="1461"/>
        <v>7167</v>
      </c>
      <c r="O6664" s="3">
        <f t="shared" si="1462"/>
        <v>0</v>
      </c>
      <c r="P6664" t="str">
        <f t="shared" si="1463"/>
        <v>16-Jul</v>
      </c>
      <c r="Q6664" s="9">
        <f t="shared" si="1464"/>
        <v>0.51666666666666672</v>
      </c>
      <c r="R6664" t="str">
        <f t="shared" si="1465"/>
        <v>Afternoon</v>
      </c>
      <c r="S6664" s="2">
        <f t="shared" si="1466"/>
        <v>16</v>
      </c>
      <c r="T6664" t="str">
        <f t="shared" si="1467"/>
        <v>Others</v>
      </c>
      <c r="U6664">
        <f t="shared" si="1468"/>
        <v>12</v>
      </c>
      <c r="V6664" t="str">
        <f t="shared" si="1469"/>
        <v>FY Q2</v>
      </c>
    </row>
    <row r="6665" spans="1:22" x14ac:dyDescent="0.3">
      <c r="A6665" s="18">
        <v>45489</v>
      </c>
      <c r="B6665" t="s">
        <v>1246</v>
      </c>
      <c r="C6665" t="s">
        <v>399</v>
      </c>
      <c r="D6665" t="s">
        <v>7786</v>
      </c>
      <c r="E6665">
        <v>793166728571</v>
      </c>
      <c r="F6665" t="s">
        <v>15</v>
      </c>
      <c r="G6665" t="s">
        <v>71</v>
      </c>
      <c r="H6665">
        <v>4325</v>
      </c>
      <c r="I6665" s="2">
        <f t="shared" si="1456"/>
        <v>2024</v>
      </c>
      <c r="J6665" s="2" t="str">
        <f t="shared" si="1457"/>
        <v>July</v>
      </c>
      <c r="K6665" s="2">
        <f t="shared" si="1458"/>
        <v>7</v>
      </c>
      <c r="L6665" s="2" t="str">
        <f t="shared" si="1459"/>
        <v>Tuesday</v>
      </c>
      <c r="M6665" s="2">
        <f t="shared" si="1460"/>
        <v>29</v>
      </c>
      <c r="N6665" s="3">
        <f t="shared" si="1461"/>
        <v>0</v>
      </c>
      <c r="O6665" s="3">
        <f t="shared" si="1462"/>
        <v>4325</v>
      </c>
      <c r="P6665" t="str">
        <f t="shared" si="1463"/>
        <v>16-Jul</v>
      </c>
      <c r="Q6665" s="9">
        <f t="shared" si="1464"/>
        <v>0.55694444444444446</v>
      </c>
      <c r="R6665" t="str">
        <f t="shared" si="1465"/>
        <v>Afternoon</v>
      </c>
      <c r="S6665" s="2">
        <f t="shared" si="1466"/>
        <v>16</v>
      </c>
      <c r="T6665" t="str">
        <f t="shared" si="1467"/>
        <v>UPI Transfer</v>
      </c>
      <c r="U6665">
        <f t="shared" si="1468"/>
        <v>13</v>
      </c>
      <c r="V6665" t="str">
        <f t="shared" si="1469"/>
        <v>FY Q2</v>
      </c>
    </row>
    <row r="6666" spans="1:22" x14ac:dyDescent="0.3">
      <c r="A6666" s="18">
        <v>45489</v>
      </c>
      <c r="B6666" t="s">
        <v>2011</v>
      </c>
      <c r="C6666" t="s">
        <v>375</v>
      </c>
      <c r="D6666" t="s">
        <v>7787</v>
      </c>
      <c r="E6666">
        <v>633887482285</v>
      </c>
      <c r="F6666" t="s">
        <v>15</v>
      </c>
      <c r="G6666" t="s">
        <v>67</v>
      </c>
      <c r="H6666">
        <v>2493</v>
      </c>
      <c r="I6666" s="2">
        <f t="shared" si="1456"/>
        <v>2024</v>
      </c>
      <c r="J6666" s="2" t="str">
        <f t="shared" si="1457"/>
        <v>July</v>
      </c>
      <c r="K6666" s="2">
        <f t="shared" si="1458"/>
        <v>7</v>
      </c>
      <c r="L6666" s="2" t="str">
        <f t="shared" si="1459"/>
        <v>Tuesday</v>
      </c>
      <c r="M6666" s="2">
        <f t="shared" si="1460"/>
        <v>29</v>
      </c>
      <c r="N6666" s="3">
        <f t="shared" si="1461"/>
        <v>0</v>
      </c>
      <c r="O6666" s="3">
        <f t="shared" si="1462"/>
        <v>2493</v>
      </c>
      <c r="P6666" t="str">
        <f t="shared" si="1463"/>
        <v>16-Jul</v>
      </c>
      <c r="Q6666" s="9">
        <f t="shared" si="1464"/>
        <v>0.57499999999999996</v>
      </c>
      <c r="R6666" t="str">
        <f t="shared" si="1465"/>
        <v>Afternoon</v>
      </c>
      <c r="S6666" s="2">
        <f t="shared" si="1466"/>
        <v>16</v>
      </c>
      <c r="T6666" t="str">
        <f t="shared" si="1467"/>
        <v>UPI Transfer</v>
      </c>
      <c r="U6666">
        <f t="shared" si="1468"/>
        <v>13</v>
      </c>
      <c r="V6666" t="str">
        <f t="shared" si="1469"/>
        <v>FY Q2</v>
      </c>
    </row>
    <row r="6667" spans="1:22" x14ac:dyDescent="0.3">
      <c r="A6667" s="18">
        <v>45489</v>
      </c>
      <c r="B6667" t="s">
        <v>1158</v>
      </c>
      <c r="C6667" t="s">
        <v>399</v>
      </c>
      <c r="D6667" t="s">
        <v>7788</v>
      </c>
      <c r="E6667">
        <v>587430780844</v>
      </c>
      <c r="F6667" t="s">
        <v>15</v>
      </c>
      <c r="G6667" t="s">
        <v>67</v>
      </c>
      <c r="H6667">
        <v>11291</v>
      </c>
      <c r="I6667" s="2">
        <f t="shared" si="1456"/>
        <v>2024</v>
      </c>
      <c r="J6667" s="2" t="str">
        <f t="shared" si="1457"/>
        <v>July</v>
      </c>
      <c r="K6667" s="2">
        <f t="shared" si="1458"/>
        <v>7</v>
      </c>
      <c r="L6667" s="2" t="str">
        <f t="shared" si="1459"/>
        <v>Tuesday</v>
      </c>
      <c r="M6667" s="2">
        <f t="shared" si="1460"/>
        <v>29</v>
      </c>
      <c r="N6667" s="3">
        <f t="shared" si="1461"/>
        <v>0</v>
      </c>
      <c r="O6667" s="3">
        <f t="shared" si="1462"/>
        <v>11291</v>
      </c>
      <c r="P6667" t="str">
        <f t="shared" si="1463"/>
        <v>16-Jul</v>
      </c>
      <c r="Q6667" s="9">
        <f t="shared" si="1464"/>
        <v>0.65347222222222223</v>
      </c>
      <c r="R6667" t="str">
        <f t="shared" si="1465"/>
        <v>Afternoon</v>
      </c>
      <c r="S6667" s="2">
        <f t="shared" si="1466"/>
        <v>16</v>
      </c>
      <c r="T6667" t="str">
        <f t="shared" si="1467"/>
        <v>UPI Transfer</v>
      </c>
      <c r="U6667">
        <f t="shared" si="1468"/>
        <v>15</v>
      </c>
      <c r="V6667" t="str">
        <f t="shared" si="1469"/>
        <v>FY Q2</v>
      </c>
    </row>
    <row r="6668" spans="1:22" x14ac:dyDescent="0.3">
      <c r="A6668" s="18">
        <v>45489</v>
      </c>
      <c r="B6668" t="s">
        <v>368</v>
      </c>
      <c r="C6668" t="s">
        <v>338</v>
      </c>
      <c r="D6668" t="s">
        <v>7789</v>
      </c>
      <c r="E6668">
        <v>484791987138</v>
      </c>
      <c r="F6668" t="s">
        <v>15</v>
      </c>
      <c r="G6668" t="s">
        <v>71</v>
      </c>
      <c r="H6668">
        <v>11660</v>
      </c>
      <c r="I6668" s="2">
        <f t="shared" si="1456"/>
        <v>2024</v>
      </c>
      <c r="J6668" s="2" t="str">
        <f t="shared" si="1457"/>
        <v>July</v>
      </c>
      <c r="K6668" s="2">
        <f t="shared" si="1458"/>
        <v>7</v>
      </c>
      <c r="L6668" s="2" t="str">
        <f t="shared" si="1459"/>
        <v>Tuesday</v>
      </c>
      <c r="M6668" s="2">
        <f t="shared" si="1460"/>
        <v>29</v>
      </c>
      <c r="N6668" s="3">
        <f t="shared" si="1461"/>
        <v>0</v>
      </c>
      <c r="O6668" s="3">
        <f t="shared" si="1462"/>
        <v>11660</v>
      </c>
      <c r="P6668" t="str">
        <f t="shared" si="1463"/>
        <v>16-Jul</v>
      </c>
      <c r="Q6668" s="9">
        <f t="shared" si="1464"/>
        <v>0.80347222222222225</v>
      </c>
      <c r="R6668" t="str">
        <f t="shared" si="1465"/>
        <v>Evening</v>
      </c>
      <c r="S6668" s="2">
        <f t="shared" si="1466"/>
        <v>16</v>
      </c>
      <c r="T6668" t="str">
        <f t="shared" si="1467"/>
        <v>UPI Transfer</v>
      </c>
      <c r="U6668">
        <f t="shared" si="1468"/>
        <v>19</v>
      </c>
      <c r="V6668" t="str">
        <f t="shared" si="1469"/>
        <v>FY Q2</v>
      </c>
    </row>
    <row r="6669" spans="1:22" x14ac:dyDescent="0.3">
      <c r="A6669" s="18">
        <v>45489</v>
      </c>
      <c r="B6669" t="s">
        <v>3173</v>
      </c>
      <c r="C6669" t="s">
        <v>242</v>
      </c>
      <c r="D6669" t="s">
        <v>7790</v>
      </c>
      <c r="E6669">
        <v>786310643490</v>
      </c>
      <c r="F6669" t="s">
        <v>15</v>
      </c>
      <c r="G6669" t="s">
        <v>71</v>
      </c>
      <c r="H6669">
        <v>18909</v>
      </c>
      <c r="I6669" s="2">
        <f t="shared" si="1456"/>
        <v>2024</v>
      </c>
      <c r="J6669" s="2" t="str">
        <f t="shared" si="1457"/>
        <v>July</v>
      </c>
      <c r="K6669" s="2">
        <f t="shared" si="1458"/>
        <v>7</v>
      </c>
      <c r="L6669" s="2" t="str">
        <f t="shared" si="1459"/>
        <v>Tuesday</v>
      </c>
      <c r="M6669" s="2">
        <f t="shared" si="1460"/>
        <v>29</v>
      </c>
      <c r="N6669" s="3">
        <f t="shared" si="1461"/>
        <v>0</v>
      </c>
      <c r="O6669" s="3">
        <f t="shared" si="1462"/>
        <v>18909</v>
      </c>
      <c r="P6669" t="str">
        <f t="shared" si="1463"/>
        <v>16-Jul</v>
      </c>
      <c r="Q6669" s="9">
        <f t="shared" si="1464"/>
        <v>0.875</v>
      </c>
      <c r="R6669" t="str">
        <f t="shared" si="1465"/>
        <v>Night</v>
      </c>
      <c r="S6669" s="2">
        <f t="shared" si="1466"/>
        <v>16</v>
      </c>
      <c r="T6669" t="str">
        <f t="shared" si="1467"/>
        <v>UPI Transfer</v>
      </c>
      <c r="U6669">
        <f t="shared" si="1468"/>
        <v>21</v>
      </c>
      <c r="V6669" t="str">
        <f t="shared" si="1469"/>
        <v>FY Q2</v>
      </c>
    </row>
    <row r="6670" spans="1:22" x14ac:dyDescent="0.3">
      <c r="A6670" s="18">
        <v>45490</v>
      </c>
      <c r="B6670" t="s">
        <v>1405</v>
      </c>
      <c r="C6670" t="s">
        <v>325</v>
      </c>
      <c r="D6670" t="s">
        <v>7791</v>
      </c>
      <c r="E6670">
        <v>405940155948</v>
      </c>
      <c r="F6670" t="s">
        <v>16</v>
      </c>
      <c r="G6670" t="s">
        <v>67</v>
      </c>
      <c r="H6670">
        <v>13127</v>
      </c>
      <c r="I6670" s="2">
        <f t="shared" si="1456"/>
        <v>2024</v>
      </c>
      <c r="J6670" s="2" t="str">
        <f t="shared" si="1457"/>
        <v>July</v>
      </c>
      <c r="K6670" s="2">
        <f t="shared" si="1458"/>
        <v>7</v>
      </c>
      <c r="L6670" s="2" t="str">
        <f t="shared" si="1459"/>
        <v>Wednesday</v>
      </c>
      <c r="M6670" s="2">
        <f t="shared" si="1460"/>
        <v>29</v>
      </c>
      <c r="N6670" s="3">
        <f t="shared" si="1461"/>
        <v>13127</v>
      </c>
      <c r="O6670" s="3">
        <f t="shared" si="1462"/>
        <v>0</v>
      </c>
      <c r="P6670" t="str">
        <f t="shared" si="1463"/>
        <v>17-Jul</v>
      </c>
      <c r="Q6670" s="9">
        <f t="shared" si="1464"/>
        <v>0.59791666666666665</v>
      </c>
      <c r="R6670" t="str">
        <f t="shared" si="1465"/>
        <v>Afternoon</v>
      </c>
      <c r="S6670" s="2">
        <f t="shared" si="1466"/>
        <v>17</v>
      </c>
      <c r="T6670" t="str">
        <f t="shared" si="1467"/>
        <v>Others</v>
      </c>
      <c r="U6670">
        <f t="shared" si="1468"/>
        <v>14</v>
      </c>
      <c r="V6670" t="str">
        <f t="shared" si="1469"/>
        <v>FY Q2</v>
      </c>
    </row>
    <row r="6671" spans="1:22" x14ac:dyDescent="0.3">
      <c r="A6671" s="18">
        <v>45490</v>
      </c>
      <c r="B6671" t="s">
        <v>2544</v>
      </c>
      <c r="C6671" t="s">
        <v>219</v>
      </c>
      <c r="D6671" t="s">
        <v>7792</v>
      </c>
      <c r="E6671">
        <v>662380969872</v>
      </c>
      <c r="F6671" t="s">
        <v>15</v>
      </c>
      <c r="G6671" t="s">
        <v>71</v>
      </c>
      <c r="H6671">
        <v>1416</v>
      </c>
      <c r="I6671" s="2">
        <f t="shared" si="1456"/>
        <v>2024</v>
      </c>
      <c r="J6671" s="2" t="str">
        <f t="shared" si="1457"/>
        <v>July</v>
      </c>
      <c r="K6671" s="2">
        <f t="shared" si="1458"/>
        <v>7</v>
      </c>
      <c r="L6671" s="2" t="str">
        <f t="shared" si="1459"/>
        <v>Wednesday</v>
      </c>
      <c r="M6671" s="2">
        <f t="shared" si="1460"/>
        <v>29</v>
      </c>
      <c r="N6671" s="3">
        <f t="shared" si="1461"/>
        <v>0</v>
      </c>
      <c r="O6671" s="3">
        <f t="shared" si="1462"/>
        <v>1416</v>
      </c>
      <c r="P6671" t="str">
        <f t="shared" si="1463"/>
        <v>17-Jul</v>
      </c>
      <c r="Q6671" s="9">
        <f t="shared" si="1464"/>
        <v>0.70625000000000004</v>
      </c>
      <c r="R6671" t="str">
        <f t="shared" si="1465"/>
        <v>Afternoon</v>
      </c>
      <c r="S6671" s="2">
        <f t="shared" si="1466"/>
        <v>17</v>
      </c>
      <c r="T6671" t="str">
        <f t="shared" si="1467"/>
        <v>UPI Transfer</v>
      </c>
      <c r="U6671">
        <f t="shared" si="1468"/>
        <v>16</v>
      </c>
      <c r="V6671" t="str">
        <f t="shared" si="1469"/>
        <v>FY Q2</v>
      </c>
    </row>
    <row r="6672" spans="1:22" x14ac:dyDescent="0.3">
      <c r="A6672" s="18">
        <v>45490</v>
      </c>
      <c r="B6672" t="s">
        <v>1679</v>
      </c>
      <c r="C6672" t="s">
        <v>262</v>
      </c>
      <c r="D6672" t="s">
        <v>7793</v>
      </c>
      <c r="E6672">
        <v>770810356968</v>
      </c>
      <c r="F6672" t="s">
        <v>16</v>
      </c>
      <c r="G6672" t="s">
        <v>67</v>
      </c>
      <c r="H6672">
        <v>3192</v>
      </c>
      <c r="I6672" s="2">
        <f t="shared" si="1456"/>
        <v>2024</v>
      </c>
      <c r="J6672" s="2" t="str">
        <f t="shared" si="1457"/>
        <v>July</v>
      </c>
      <c r="K6672" s="2">
        <f t="shared" si="1458"/>
        <v>7</v>
      </c>
      <c r="L6672" s="2" t="str">
        <f t="shared" si="1459"/>
        <v>Wednesday</v>
      </c>
      <c r="M6672" s="2">
        <f t="shared" si="1460"/>
        <v>29</v>
      </c>
      <c r="N6672" s="3">
        <f t="shared" si="1461"/>
        <v>3192</v>
      </c>
      <c r="O6672" s="3">
        <f t="shared" si="1462"/>
        <v>0</v>
      </c>
      <c r="P6672" t="str">
        <f t="shared" si="1463"/>
        <v>17-Jul</v>
      </c>
      <c r="Q6672" s="9">
        <f t="shared" si="1464"/>
        <v>0.77777777777777779</v>
      </c>
      <c r="R6672" t="str">
        <f t="shared" si="1465"/>
        <v>Evening</v>
      </c>
      <c r="S6672" s="2">
        <f t="shared" si="1466"/>
        <v>17</v>
      </c>
      <c r="T6672" t="str">
        <f t="shared" si="1467"/>
        <v>Others</v>
      </c>
      <c r="U6672">
        <f t="shared" si="1468"/>
        <v>18</v>
      </c>
      <c r="V6672" t="str">
        <f t="shared" si="1469"/>
        <v>FY Q2</v>
      </c>
    </row>
    <row r="6673" spans="1:22" x14ac:dyDescent="0.3">
      <c r="A6673" s="18">
        <v>45490</v>
      </c>
      <c r="B6673" t="s">
        <v>604</v>
      </c>
      <c r="C6673" t="s">
        <v>189</v>
      </c>
      <c r="D6673" t="s">
        <v>7794</v>
      </c>
      <c r="E6673">
        <v>53370067333</v>
      </c>
      <c r="F6673" t="s">
        <v>16</v>
      </c>
      <c r="G6673" t="s">
        <v>71</v>
      </c>
      <c r="H6673">
        <v>16640</v>
      </c>
      <c r="I6673" s="2">
        <f t="shared" si="1456"/>
        <v>2024</v>
      </c>
      <c r="J6673" s="2" t="str">
        <f t="shared" si="1457"/>
        <v>July</v>
      </c>
      <c r="K6673" s="2">
        <f t="shared" si="1458"/>
        <v>7</v>
      </c>
      <c r="L6673" s="2" t="str">
        <f t="shared" si="1459"/>
        <v>Wednesday</v>
      </c>
      <c r="M6673" s="2">
        <f t="shared" si="1460"/>
        <v>29</v>
      </c>
      <c r="N6673" s="3">
        <f t="shared" si="1461"/>
        <v>16640</v>
      </c>
      <c r="O6673" s="3">
        <f t="shared" si="1462"/>
        <v>0</v>
      </c>
      <c r="P6673" t="str">
        <f t="shared" si="1463"/>
        <v>17-Jul</v>
      </c>
      <c r="Q6673" s="9">
        <f t="shared" si="1464"/>
        <v>0.87152777777777779</v>
      </c>
      <c r="R6673" t="str">
        <f t="shared" si="1465"/>
        <v>Evening</v>
      </c>
      <c r="S6673" s="2">
        <f t="shared" si="1466"/>
        <v>17</v>
      </c>
      <c r="T6673" t="str">
        <f t="shared" si="1467"/>
        <v>Others</v>
      </c>
      <c r="U6673">
        <f t="shared" si="1468"/>
        <v>20</v>
      </c>
      <c r="V6673" t="str">
        <f t="shared" si="1469"/>
        <v>FY Q2</v>
      </c>
    </row>
    <row r="6674" spans="1:22" x14ac:dyDescent="0.3">
      <c r="A6674" s="18">
        <v>45490</v>
      </c>
      <c r="B6674" t="s">
        <v>447</v>
      </c>
      <c r="C6674" t="s">
        <v>302</v>
      </c>
      <c r="D6674" t="s">
        <v>7795</v>
      </c>
      <c r="E6674">
        <v>21985009463</v>
      </c>
      <c r="F6674" t="s">
        <v>15</v>
      </c>
      <c r="G6674" t="s">
        <v>71</v>
      </c>
      <c r="H6674">
        <v>12718</v>
      </c>
      <c r="I6674" s="2">
        <f t="shared" si="1456"/>
        <v>2024</v>
      </c>
      <c r="J6674" s="2" t="str">
        <f t="shared" si="1457"/>
        <v>July</v>
      </c>
      <c r="K6674" s="2">
        <f t="shared" si="1458"/>
        <v>7</v>
      </c>
      <c r="L6674" s="2" t="str">
        <f t="shared" si="1459"/>
        <v>Wednesday</v>
      </c>
      <c r="M6674" s="2">
        <f t="shared" si="1460"/>
        <v>29</v>
      </c>
      <c r="N6674" s="3">
        <f t="shared" si="1461"/>
        <v>0</v>
      </c>
      <c r="O6674" s="3">
        <f t="shared" si="1462"/>
        <v>12718</v>
      </c>
      <c r="P6674" t="str">
        <f t="shared" si="1463"/>
        <v>17-Jul</v>
      </c>
      <c r="Q6674" s="9">
        <f t="shared" si="1464"/>
        <v>0.98333333333333328</v>
      </c>
      <c r="R6674" t="str">
        <f t="shared" si="1465"/>
        <v>Night</v>
      </c>
      <c r="S6674" s="2">
        <f t="shared" si="1466"/>
        <v>17</v>
      </c>
      <c r="T6674" t="str">
        <f t="shared" si="1467"/>
        <v>UPI Transfer</v>
      </c>
      <c r="U6674">
        <f t="shared" si="1468"/>
        <v>23</v>
      </c>
      <c r="V6674" t="str">
        <f t="shared" si="1469"/>
        <v>FY Q2</v>
      </c>
    </row>
    <row r="6675" spans="1:22" x14ac:dyDescent="0.3">
      <c r="A6675" s="18">
        <v>45491</v>
      </c>
      <c r="B6675" t="s">
        <v>1486</v>
      </c>
      <c r="C6675" t="s">
        <v>291</v>
      </c>
      <c r="D6675" t="s">
        <v>7796</v>
      </c>
      <c r="E6675">
        <v>442649950571</v>
      </c>
      <c r="F6675" t="s">
        <v>16</v>
      </c>
      <c r="G6675" t="s">
        <v>67</v>
      </c>
      <c r="H6675">
        <v>3917</v>
      </c>
      <c r="I6675" s="2">
        <f t="shared" si="1456"/>
        <v>2024</v>
      </c>
      <c r="J6675" s="2" t="str">
        <f t="shared" si="1457"/>
        <v>July</v>
      </c>
      <c r="K6675" s="2">
        <f t="shared" si="1458"/>
        <v>7</v>
      </c>
      <c r="L6675" s="2" t="str">
        <f t="shared" si="1459"/>
        <v>Thursday</v>
      </c>
      <c r="M6675" s="2">
        <f t="shared" si="1460"/>
        <v>29</v>
      </c>
      <c r="N6675" s="3">
        <f t="shared" si="1461"/>
        <v>3917</v>
      </c>
      <c r="O6675" s="3">
        <f t="shared" si="1462"/>
        <v>0</v>
      </c>
      <c r="P6675" t="str">
        <f t="shared" si="1463"/>
        <v>18-Jul</v>
      </c>
      <c r="Q6675" s="9">
        <f t="shared" si="1464"/>
        <v>0.57708333333333328</v>
      </c>
      <c r="R6675" t="str">
        <f t="shared" si="1465"/>
        <v>Afternoon</v>
      </c>
      <c r="S6675" s="2">
        <f t="shared" si="1466"/>
        <v>18</v>
      </c>
      <c r="T6675" t="str">
        <f t="shared" si="1467"/>
        <v>Others</v>
      </c>
      <c r="U6675">
        <f t="shared" si="1468"/>
        <v>13</v>
      </c>
      <c r="V6675" t="str">
        <f t="shared" si="1469"/>
        <v>FY Q2</v>
      </c>
    </row>
    <row r="6676" spans="1:22" x14ac:dyDescent="0.3">
      <c r="A6676" s="18">
        <v>45491</v>
      </c>
      <c r="B6676" t="s">
        <v>2410</v>
      </c>
      <c r="C6676" t="s">
        <v>76</v>
      </c>
      <c r="D6676" t="s">
        <v>7797</v>
      </c>
      <c r="E6676">
        <v>530542037849</v>
      </c>
      <c r="F6676" t="s">
        <v>16</v>
      </c>
      <c r="G6676" t="s">
        <v>71</v>
      </c>
      <c r="H6676">
        <v>1925</v>
      </c>
      <c r="I6676" s="2">
        <f t="shared" si="1456"/>
        <v>2024</v>
      </c>
      <c r="J6676" s="2" t="str">
        <f t="shared" si="1457"/>
        <v>July</v>
      </c>
      <c r="K6676" s="2">
        <f t="shared" si="1458"/>
        <v>7</v>
      </c>
      <c r="L6676" s="2" t="str">
        <f t="shared" si="1459"/>
        <v>Thursday</v>
      </c>
      <c r="M6676" s="2">
        <f t="shared" si="1460"/>
        <v>29</v>
      </c>
      <c r="N6676" s="3">
        <f t="shared" si="1461"/>
        <v>1925</v>
      </c>
      <c r="O6676" s="3">
        <f t="shared" si="1462"/>
        <v>0</v>
      </c>
      <c r="P6676" t="str">
        <f t="shared" si="1463"/>
        <v>18-Jul</v>
      </c>
      <c r="Q6676" s="9">
        <f t="shared" si="1464"/>
        <v>0.58125000000000004</v>
      </c>
      <c r="R6676" t="str">
        <f t="shared" si="1465"/>
        <v>Afternoon</v>
      </c>
      <c r="S6676" s="2">
        <f t="shared" si="1466"/>
        <v>18</v>
      </c>
      <c r="T6676" t="str">
        <f t="shared" si="1467"/>
        <v>Others</v>
      </c>
      <c r="U6676">
        <f t="shared" si="1468"/>
        <v>13</v>
      </c>
      <c r="V6676" t="str">
        <f t="shared" si="1469"/>
        <v>FY Q2</v>
      </c>
    </row>
    <row r="6677" spans="1:22" x14ac:dyDescent="0.3">
      <c r="A6677" s="18">
        <v>45491</v>
      </c>
      <c r="B6677" t="s">
        <v>184</v>
      </c>
      <c r="C6677" t="s">
        <v>262</v>
      </c>
      <c r="D6677" t="s">
        <v>7798</v>
      </c>
      <c r="E6677">
        <v>281406767846</v>
      </c>
      <c r="F6677" t="s">
        <v>16</v>
      </c>
      <c r="G6677" t="s">
        <v>67</v>
      </c>
      <c r="H6677">
        <v>21010</v>
      </c>
      <c r="I6677" s="2">
        <f t="shared" si="1456"/>
        <v>2024</v>
      </c>
      <c r="J6677" s="2" t="str">
        <f t="shared" si="1457"/>
        <v>July</v>
      </c>
      <c r="K6677" s="2">
        <f t="shared" si="1458"/>
        <v>7</v>
      </c>
      <c r="L6677" s="2" t="str">
        <f t="shared" si="1459"/>
        <v>Thursday</v>
      </c>
      <c r="M6677" s="2">
        <f t="shared" si="1460"/>
        <v>29</v>
      </c>
      <c r="N6677" s="3">
        <f t="shared" si="1461"/>
        <v>21010</v>
      </c>
      <c r="O6677" s="3">
        <f t="shared" si="1462"/>
        <v>0</v>
      </c>
      <c r="P6677" t="str">
        <f t="shared" si="1463"/>
        <v>18-Jul</v>
      </c>
      <c r="Q6677" s="9">
        <f t="shared" si="1464"/>
        <v>0.66736111111111107</v>
      </c>
      <c r="R6677" t="str">
        <f t="shared" si="1465"/>
        <v>Afternoon</v>
      </c>
      <c r="S6677" s="2">
        <f t="shared" si="1466"/>
        <v>18</v>
      </c>
      <c r="T6677" t="str">
        <f t="shared" si="1467"/>
        <v>Others</v>
      </c>
      <c r="U6677">
        <f t="shared" si="1468"/>
        <v>16</v>
      </c>
      <c r="V6677" t="str">
        <f t="shared" si="1469"/>
        <v>FY Q2</v>
      </c>
    </row>
    <row r="6678" spans="1:22" x14ac:dyDescent="0.3">
      <c r="A6678" s="18">
        <v>45491</v>
      </c>
      <c r="B6678" t="s">
        <v>1203</v>
      </c>
      <c r="C6678" t="s">
        <v>73</v>
      </c>
      <c r="D6678" t="s">
        <v>7799</v>
      </c>
      <c r="E6678">
        <v>995445657245</v>
      </c>
      <c r="F6678" t="s">
        <v>16</v>
      </c>
      <c r="G6678" t="s">
        <v>71</v>
      </c>
      <c r="H6678">
        <v>6981</v>
      </c>
      <c r="I6678" s="2">
        <f t="shared" si="1456"/>
        <v>2024</v>
      </c>
      <c r="J6678" s="2" t="str">
        <f t="shared" si="1457"/>
        <v>July</v>
      </c>
      <c r="K6678" s="2">
        <f t="shared" si="1458"/>
        <v>7</v>
      </c>
      <c r="L6678" s="2" t="str">
        <f t="shared" si="1459"/>
        <v>Thursday</v>
      </c>
      <c r="M6678" s="2">
        <f t="shared" si="1460"/>
        <v>29</v>
      </c>
      <c r="N6678" s="3">
        <f t="shared" si="1461"/>
        <v>6981</v>
      </c>
      <c r="O6678" s="3">
        <f t="shared" si="1462"/>
        <v>0</v>
      </c>
      <c r="P6678" t="str">
        <f t="shared" si="1463"/>
        <v>18-Jul</v>
      </c>
      <c r="Q6678" s="9">
        <f t="shared" si="1464"/>
        <v>0.67777777777777781</v>
      </c>
      <c r="R6678" t="str">
        <f t="shared" si="1465"/>
        <v>Afternoon</v>
      </c>
      <c r="S6678" s="2">
        <f t="shared" si="1466"/>
        <v>18</v>
      </c>
      <c r="T6678" t="str">
        <f t="shared" si="1467"/>
        <v>Others</v>
      </c>
      <c r="U6678">
        <f t="shared" si="1468"/>
        <v>16</v>
      </c>
      <c r="V6678" t="str">
        <f t="shared" si="1469"/>
        <v>FY Q2</v>
      </c>
    </row>
    <row r="6679" spans="1:22" x14ac:dyDescent="0.3">
      <c r="A6679" s="18">
        <v>45491</v>
      </c>
      <c r="B6679" t="s">
        <v>1005</v>
      </c>
      <c r="C6679" t="s">
        <v>117</v>
      </c>
      <c r="D6679" t="s">
        <v>7800</v>
      </c>
      <c r="E6679">
        <v>80371532418</v>
      </c>
      <c r="F6679" t="s">
        <v>16</v>
      </c>
      <c r="G6679" t="s">
        <v>71</v>
      </c>
      <c r="H6679">
        <v>2567</v>
      </c>
      <c r="I6679" s="2">
        <f t="shared" si="1456"/>
        <v>2024</v>
      </c>
      <c r="J6679" s="2" t="str">
        <f t="shared" si="1457"/>
        <v>July</v>
      </c>
      <c r="K6679" s="2">
        <f t="shared" si="1458"/>
        <v>7</v>
      </c>
      <c r="L6679" s="2" t="str">
        <f t="shared" si="1459"/>
        <v>Thursday</v>
      </c>
      <c r="M6679" s="2">
        <f t="shared" si="1460"/>
        <v>29</v>
      </c>
      <c r="N6679" s="3">
        <f t="shared" si="1461"/>
        <v>2567</v>
      </c>
      <c r="O6679" s="3">
        <f t="shared" si="1462"/>
        <v>0</v>
      </c>
      <c r="P6679" t="str">
        <f t="shared" si="1463"/>
        <v>18-Jul</v>
      </c>
      <c r="Q6679" s="9">
        <f t="shared" si="1464"/>
        <v>0.75347222222222221</v>
      </c>
      <c r="R6679" t="str">
        <f t="shared" si="1465"/>
        <v>Evening</v>
      </c>
      <c r="S6679" s="2">
        <f t="shared" si="1466"/>
        <v>18</v>
      </c>
      <c r="T6679" t="str">
        <f t="shared" si="1467"/>
        <v>Others</v>
      </c>
      <c r="U6679">
        <f t="shared" si="1468"/>
        <v>18</v>
      </c>
      <c r="V6679" t="str">
        <f t="shared" si="1469"/>
        <v>FY Q2</v>
      </c>
    </row>
    <row r="6680" spans="1:22" x14ac:dyDescent="0.3">
      <c r="A6680" s="18">
        <v>45491</v>
      </c>
      <c r="B6680" t="s">
        <v>5793</v>
      </c>
      <c r="C6680" t="s">
        <v>73</v>
      </c>
      <c r="D6680" t="s">
        <v>7801</v>
      </c>
      <c r="E6680">
        <v>785901181990</v>
      </c>
      <c r="F6680" t="s">
        <v>16</v>
      </c>
      <c r="G6680" t="s">
        <v>71</v>
      </c>
      <c r="H6680">
        <v>11203</v>
      </c>
      <c r="I6680" s="2">
        <f t="shared" si="1456"/>
        <v>2024</v>
      </c>
      <c r="J6680" s="2" t="str">
        <f t="shared" si="1457"/>
        <v>July</v>
      </c>
      <c r="K6680" s="2">
        <f t="shared" si="1458"/>
        <v>7</v>
      </c>
      <c r="L6680" s="2" t="str">
        <f t="shared" si="1459"/>
        <v>Thursday</v>
      </c>
      <c r="M6680" s="2">
        <f t="shared" si="1460"/>
        <v>29</v>
      </c>
      <c r="N6680" s="3">
        <f t="shared" si="1461"/>
        <v>11203</v>
      </c>
      <c r="O6680" s="3">
        <f t="shared" si="1462"/>
        <v>0</v>
      </c>
      <c r="P6680" t="str">
        <f t="shared" si="1463"/>
        <v>18-Jul</v>
      </c>
      <c r="Q6680" s="9">
        <f t="shared" si="1464"/>
        <v>0.93125000000000002</v>
      </c>
      <c r="R6680" t="str">
        <f t="shared" si="1465"/>
        <v>Night</v>
      </c>
      <c r="S6680" s="2">
        <f t="shared" si="1466"/>
        <v>18</v>
      </c>
      <c r="T6680" t="str">
        <f t="shared" si="1467"/>
        <v>Others</v>
      </c>
      <c r="U6680">
        <f t="shared" si="1468"/>
        <v>22</v>
      </c>
      <c r="V6680" t="str">
        <f t="shared" si="1469"/>
        <v>FY Q2</v>
      </c>
    </row>
    <row r="6681" spans="1:22" x14ac:dyDescent="0.3">
      <c r="A6681" s="18">
        <v>45492</v>
      </c>
      <c r="B6681" t="s">
        <v>3577</v>
      </c>
      <c r="C6681" t="s">
        <v>134</v>
      </c>
      <c r="D6681" t="s">
        <v>7802</v>
      </c>
      <c r="E6681">
        <v>835594275550</v>
      </c>
      <c r="F6681" t="s">
        <v>15</v>
      </c>
      <c r="G6681" t="s">
        <v>67</v>
      </c>
      <c r="H6681">
        <v>8500</v>
      </c>
      <c r="I6681" s="2">
        <f t="shared" si="1456"/>
        <v>2024</v>
      </c>
      <c r="J6681" s="2" t="str">
        <f t="shared" si="1457"/>
        <v>July</v>
      </c>
      <c r="K6681" s="2">
        <f t="shared" si="1458"/>
        <v>7</v>
      </c>
      <c r="L6681" s="2" t="str">
        <f t="shared" si="1459"/>
        <v>Friday</v>
      </c>
      <c r="M6681" s="2">
        <f t="shared" si="1460"/>
        <v>29</v>
      </c>
      <c r="N6681" s="3">
        <f t="shared" si="1461"/>
        <v>0</v>
      </c>
      <c r="O6681" s="3">
        <f t="shared" si="1462"/>
        <v>8500</v>
      </c>
      <c r="P6681" t="str">
        <f t="shared" si="1463"/>
        <v>19-Jul</v>
      </c>
      <c r="Q6681" s="9">
        <f t="shared" si="1464"/>
        <v>0.54236111111111107</v>
      </c>
      <c r="R6681" t="str">
        <f t="shared" si="1465"/>
        <v>Afternoon</v>
      </c>
      <c r="S6681" s="2">
        <f t="shared" si="1466"/>
        <v>19</v>
      </c>
      <c r="T6681" t="str">
        <f t="shared" si="1467"/>
        <v>UPI Transfer</v>
      </c>
      <c r="U6681">
        <f t="shared" si="1468"/>
        <v>13</v>
      </c>
      <c r="V6681" t="str">
        <f t="shared" si="1469"/>
        <v>FY Q2</v>
      </c>
    </row>
    <row r="6682" spans="1:22" x14ac:dyDescent="0.3">
      <c r="A6682" s="18">
        <v>45492</v>
      </c>
      <c r="B6682" t="s">
        <v>590</v>
      </c>
      <c r="C6682" t="s">
        <v>366</v>
      </c>
      <c r="D6682" t="s">
        <v>7803</v>
      </c>
      <c r="E6682">
        <v>210439597261</v>
      </c>
      <c r="F6682" t="s">
        <v>16</v>
      </c>
      <c r="G6682" t="s">
        <v>71</v>
      </c>
      <c r="H6682">
        <v>451</v>
      </c>
      <c r="I6682" s="2">
        <f t="shared" si="1456"/>
        <v>2024</v>
      </c>
      <c r="J6682" s="2" t="str">
        <f t="shared" si="1457"/>
        <v>July</v>
      </c>
      <c r="K6682" s="2">
        <f t="shared" si="1458"/>
        <v>7</v>
      </c>
      <c r="L6682" s="2" t="str">
        <f t="shared" si="1459"/>
        <v>Friday</v>
      </c>
      <c r="M6682" s="2">
        <f t="shared" si="1460"/>
        <v>29</v>
      </c>
      <c r="N6682" s="3">
        <f t="shared" si="1461"/>
        <v>451</v>
      </c>
      <c r="O6682" s="3">
        <f t="shared" si="1462"/>
        <v>0</v>
      </c>
      <c r="P6682" t="str">
        <f t="shared" si="1463"/>
        <v>19-Jul</v>
      </c>
      <c r="Q6682" s="9">
        <f t="shared" si="1464"/>
        <v>0.61527777777777781</v>
      </c>
      <c r="R6682" t="str">
        <f t="shared" si="1465"/>
        <v>Afternoon</v>
      </c>
      <c r="S6682" s="2">
        <f t="shared" si="1466"/>
        <v>19</v>
      </c>
      <c r="T6682" t="str">
        <f t="shared" si="1467"/>
        <v>Others</v>
      </c>
      <c r="U6682">
        <f t="shared" si="1468"/>
        <v>14</v>
      </c>
      <c r="V6682" t="str">
        <f t="shared" si="1469"/>
        <v>FY Q2</v>
      </c>
    </row>
    <row r="6683" spans="1:22" x14ac:dyDescent="0.3">
      <c r="A6683" s="18">
        <v>45492</v>
      </c>
      <c r="B6683" t="s">
        <v>592</v>
      </c>
      <c r="C6683" t="s">
        <v>117</v>
      </c>
      <c r="D6683" t="s">
        <v>7804</v>
      </c>
      <c r="E6683">
        <v>785776487517</v>
      </c>
      <c r="F6683" t="s">
        <v>16</v>
      </c>
      <c r="G6683" t="s">
        <v>67</v>
      </c>
      <c r="H6683">
        <v>6461</v>
      </c>
      <c r="I6683" s="2">
        <f t="shared" si="1456"/>
        <v>2024</v>
      </c>
      <c r="J6683" s="2" t="str">
        <f t="shared" si="1457"/>
        <v>July</v>
      </c>
      <c r="K6683" s="2">
        <f t="shared" si="1458"/>
        <v>7</v>
      </c>
      <c r="L6683" s="2" t="str">
        <f t="shared" si="1459"/>
        <v>Friday</v>
      </c>
      <c r="M6683" s="2">
        <f t="shared" si="1460"/>
        <v>29</v>
      </c>
      <c r="N6683" s="3">
        <f t="shared" si="1461"/>
        <v>6461</v>
      </c>
      <c r="O6683" s="3">
        <f t="shared" si="1462"/>
        <v>0</v>
      </c>
      <c r="P6683" t="str">
        <f t="shared" si="1463"/>
        <v>19-Jul</v>
      </c>
      <c r="Q6683" s="9">
        <f t="shared" si="1464"/>
        <v>0.63194444444444442</v>
      </c>
      <c r="R6683" t="str">
        <f t="shared" si="1465"/>
        <v>Afternoon</v>
      </c>
      <c r="S6683" s="2">
        <f t="shared" si="1466"/>
        <v>19</v>
      </c>
      <c r="T6683" t="str">
        <f t="shared" si="1467"/>
        <v>Others</v>
      </c>
      <c r="U6683">
        <f t="shared" si="1468"/>
        <v>15</v>
      </c>
      <c r="V6683" t="str">
        <f t="shared" si="1469"/>
        <v>FY Q2</v>
      </c>
    </row>
    <row r="6684" spans="1:22" x14ac:dyDescent="0.3">
      <c r="A6684" s="18">
        <v>45492</v>
      </c>
      <c r="B6684" t="s">
        <v>2194</v>
      </c>
      <c r="C6684" t="s">
        <v>366</v>
      </c>
      <c r="D6684" t="s">
        <v>7805</v>
      </c>
      <c r="E6684">
        <v>732166909507</v>
      </c>
      <c r="F6684" t="s">
        <v>16</v>
      </c>
      <c r="G6684" t="s">
        <v>71</v>
      </c>
      <c r="H6684">
        <v>6641</v>
      </c>
      <c r="I6684" s="2">
        <f t="shared" si="1456"/>
        <v>2024</v>
      </c>
      <c r="J6684" s="2" t="str">
        <f t="shared" si="1457"/>
        <v>July</v>
      </c>
      <c r="K6684" s="2">
        <f t="shared" si="1458"/>
        <v>7</v>
      </c>
      <c r="L6684" s="2" t="str">
        <f t="shared" si="1459"/>
        <v>Friday</v>
      </c>
      <c r="M6684" s="2">
        <f t="shared" si="1460"/>
        <v>29</v>
      </c>
      <c r="N6684" s="3">
        <f t="shared" si="1461"/>
        <v>6641</v>
      </c>
      <c r="O6684" s="3">
        <f t="shared" si="1462"/>
        <v>0</v>
      </c>
      <c r="P6684" t="str">
        <f t="shared" si="1463"/>
        <v>19-Jul</v>
      </c>
      <c r="Q6684" s="9">
        <f t="shared" si="1464"/>
        <v>0.86319444444444449</v>
      </c>
      <c r="R6684" t="str">
        <f t="shared" si="1465"/>
        <v>Evening</v>
      </c>
      <c r="S6684" s="2">
        <f t="shared" si="1466"/>
        <v>19</v>
      </c>
      <c r="T6684" t="str">
        <f t="shared" si="1467"/>
        <v>Others</v>
      </c>
      <c r="U6684">
        <f t="shared" si="1468"/>
        <v>20</v>
      </c>
      <c r="V6684" t="str">
        <f t="shared" si="1469"/>
        <v>FY Q2</v>
      </c>
    </row>
    <row r="6685" spans="1:22" x14ac:dyDescent="0.3">
      <c r="A6685" s="18">
        <v>45493</v>
      </c>
      <c r="B6685" t="s">
        <v>967</v>
      </c>
      <c r="C6685" t="s">
        <v>366</v>
      </c>
      <c r="D6685" t="s">
        <v>7806</v>
      </c>
      <c r="E6685">
        <v>474677303125</v>
      </c>
      <c r="F6685" t="s">
        <v>16</v>
      </c>
      <c r="G6685" t="s">
        <v>67</v>
      </c>
      <c r="H6685">
        <v>8631</v>
      </c>
      <c r="I6685" s="2">
        <f t="shared" si="1456"/>
        <v>2024</v>
      </c>
      <c r="J6685" s="2" t="str">
        <f t="shared" si="1457"/>
        <v>July</v>
      </c>
      <c r="K6685" s="2">
        <f t="shared" si="1458"/>
        <v>7</v>
      </c>
      <c r="L6685" s="2" t="str">
        <f t="shared" si="1459"/>
        <v>Saturday</v>
      </c>
      <c r="M6685" s="2">
        <f t="shared" si="1460"/>
        <v>29</v>
      </c>
      <c r="N6685" s="3">
        <f t="shared" si="1461"/>
        <v>8631</v>
      </c>
      <c r="O6685" s="3">
        <f t="shared" si="1462"/>
        <v>0</v>
      </c>
      <c r="P6685" t="str">
        <f t="shared" si="1463"/>
        <v>20-Jul</v>
      </c>
      <c r="Q6685" s="9">
        <f t="shared" si="1464"/>
        <v>0.35694444444444445</v>
      </c>
      <c r="R6685" t="str">
        <f t="shared" si="1465"/>
        <v>Morning</v>
      </c>
      <c r="S6685" s="2">
        <f t="shared" si="1466"/>
        <v>20</v>
      </c>
      <c r="T6685" t="str">
        <f t="shared" si="1467"/>
        <v>Others</v>
      </c>
      <c r="U6685">
        <f t="shared" si="1468"/>
        <v>8</v>
      </c>
      <c r="V6685" t="str">
        <f t="shared" si="1469"/>
        <v>FY Q2</v>
      </c>
    </row>
    <row r="6686" spans="1:22" x14ac:dyDescent="0.3">
      <c r="A6686" s="18">
        <v>45493</v>
      </c>
      <c r="B6686" t="s">
        <v>3482</v>
      </c>
      <c r="C6686" t="s">
        <v>104</v>
      </c>
      <c r="D6686" t="s">
        <v>7807</v>
      </c>
      <c r="E6686">
        <v>766406520211</v>
      </c>
      <c r="F6686" t="s">
        <v>16</v>
      </c>
      <c r="G6686" t="s">
        <v>71</v>
      </c>
      <c r="H6686">
        <v>3784</v>
      </c>
      <c r="I6686" s="2">
        <f t="shared" si="1456"/>
        <v>2024</v>
      </c>
      <c r="J6686" s="2" t="str">
        <f t="shared" si="1457"/>
        <v>July</v>
      </c>
      <c r="K6686" s="2">
        <f t="shared" si="1458"/>
        <v>7</v>
      </c>
      <c r="L6686" s="2" t="str">
        <f t="shared" si="1459"/>
        <v>Saturday</v>
      </c>
      <c r="M6686" s="2">
        <f t="shared" si="1460"/>
        <v>29</v>
      </c>
      <c r="N6686" s="3">
        <f t="shared" si="1461"/>
        <v>3784</v>
      </c>
      <c r="O6686" s="3">
        <f t="shared" si="1462"/>
        <v>0</v>
      </c>
      <c r="P6686" t="str">
        <f t="shared" si="1463"/>
        <v>20-Jul</v>
      </c>
      <c r="Q6686" s="9">
        <f t="shared" si="1464"/>
        <v>0.48819444444444443</v>
      </c>
      <c r="R6686" t="str">
        <f t="shared" si="1465"/>
        <v>Morning</v>
      </c>
      <c r="S6686" s="2">
        <f t="shared" si="1466"/>
        <v>20</v>
      </c>
      <c r="T6686" t="str">
        <f t="shared" si="1467"/>
        <v>Others</v>
      </c>
      <c r="U6686">
        <f t="shared" si="1468"/>
        <v>11</v>
      </c>
      <c r="V6686" t="str">
        <f t="shared" si="1469"/>
        <v>FY Q2</v>
      </c>
    </row>
    <row r="6687" spans="1:22" x14ac:dyDescent="0.3">
      <c r="A6687" s="18">
        <v>45493</v>
      </c>
      <c r="B6687" t="s">
        <v>819</v>
      </c>
      <c r="C6687" t="s">
        <v>117</v>
      </c>
      <c r="D6687" t="s">
        <v>7808</v>
      </c>
      <c r="E6687">
        <v>607263247532</v>
      </c>
      <c r="F6687" t="s">
        <v>16</v>
      </c>
      <c r="G6687" t="s">
        <v>67</v>
      </c>
      <c r="H6687">
        <v>28306</v>
      </c>
      <c r="I6687" s="2">
        <f t="shared" si="1456"/>
        <v>2024</v>
      </c>
      <c r="J6687" s="2" t="str">
        <f t="shared" si="1457"/>
        <v>July</v>
      </c>
      <c r="K6687" s="2">
        <f t="shared" si="1458"/>
        <v>7</v>
      </c>
      <c r="L6687" s="2" t="str">
        <f t="shared" si="1459"/>
        <v>Saturday</v>
      </c>
      <c r="M6687" s="2">
        <f t="shared" si="1460"/>
        <v>29</v>
      </c>
      <c r="N6687" s="3">
        <f t="shared" si="1461"/>
        <v>28306</v>
      </c>
      <c r="O6687" s="3">
        <f t="shared" si="1462"/>
        <v>0</v>
      </c>
      <c r="P6687" t="str">
        <f t="shared" si="1463"/>
        <v>20-Jul</v>
      </c>
      <c r="Q6687" s="9">
        <f t="shared" si="1464"/>
        <v>0.51875000000000004</v>
      </c>
      <c r="R6687" t="str">
        <f t="shared" si="1465"/>
        <v>Afternoon</v>
      </c>
      <c r="S6687" s="2">
        <f t="shared" si="1466"/>
        <v>20</v>
      </c>
      <c r="T6687" t="str">
        <f t="shared" si="1467"/>
        <v>Others</v>
      </c>
      <c r="U6687">
        <f t="shared" si="1468"/>
        <v>12</v>
      </c>
      <c r="V6687" t="str">
        <f t="shared" si="1469"/>
        <v>FY Q2</v>
      </c>
    </row>
    <row r="6688" spans="1:22" x14ac:dyDescent="0.3">
      <c r="A6688" s="18">
        <v>45493</v>
      </c>
      <c r="B6688" t="s">
        <v>2081</v>
      </c>
      <c r="C6688" t="s">
        <v>366</v>
      </c>
      <c r="D6688" t="s">
        <v>7809</v>
      </c>
      <c r="E6688">
        <v>449402534275</v>
      </c>
      <c r="F6688" t="s">
        <v>16</v>
      </c>
      <c r="G6688" t="s">
        <v>71</v>
      </c>
      <c r="H6688">
        <v>6529</v>
      </c>
      <c r="I6688" s="2">
        <f t="shared" si="1456"/>
        <v>2024</v>
      </c>
      <c r="J6688" s="2" t="str">
        <f t="shared" si="1457"/>
        <v>July</v>
      </c>
      <c r="K6688" s="2">
        <f t="shared" si="1458"/>
        <v>7</v>
      </c>
      <c r="L6688" s="2" t="str">
        <f t="shared" si="1459"/>
        <v>Saturday</v>
      </c>
      <c r="M6688" s="2">
        <f t="shared" si="1460"/>
        <v>29</v>
      </c>
      <c r="N6688" s="3">
        <f t="shared" si="1461"/>
        <v>6529</v>
      </c>
      <c r="O6688" s="3">
        <f t="shared" si="1462"/>
        <v>0</v>
      </c>
      <c r="P6688" t="str">
        <f t="shared" si="1463"/>
        <v>20-Jul</v>
      </c>
      <c r="Q6688" s="9">
        <f t="shared" si="1464"/>
        <v>0.64236111111111116</v>
      </c>
      <c r="R6688" t="str">
        <f t="shared" si="1465"/>
        <v>Afternoon</v>
      </c>
      <c r="S6688" s="2">
        <f t="shared" si="1466"/>
        <v>20</v>
      </c>
      <c r="T6688" t="str">
        <f t="shared" si="1467"/>
        <v>Others</v>
      </c>
      <c r="U6688">
        <f t="shared" si="1468"/>
        <v>15</v>
      </c>
      <c r="V6688" t="str">
        <f t="shared" si="1469"/>
        <v>FY Q2</v>
      </c>
    </row>
    <row r="6689" spans="1:22" x14ac:dyDescent="0.3">
      <c r="A6689" s="18">
        <v>45493</v>
      </c>
      <c r="B6689" t="s">
        <v>1403</v>
      </c>
      <c r="C6689" t="s">
        <v>104</v>
      </c>
      <c r="D6689" t="s">
        <v>7810</v>
      </c>
      <c r="E6689">
        <v>528838126941</v>
      </c>
      <c r="F6689" t="s">
        <v>16</v>
      </c>
      <c r="G6689" t="s">
        <v>71</v>
      </c>
      <c r="H6689">
        <v>9652</v>
      </c>
      <c r="I6689" s="2">
        <f t="shared" si="1456"/>
        <v>2024</v>
      </c>
      <c r="J6689" s="2" t="str">
        <f t="shared" si="1457"/>
        <v>July</v>
      </c>
      <c r="K6689" s="2">
        <f t="shared" si="1458"/>
        <v>7</v>
      </c>
      <c r="L6689" s="2" t="str">
        <f t="shared" si="1459"/>
        <v>Saturday</v>
      </c>
      <c r="M6689" s="2">
        <f t="shared" si="1460"/>
        <v>29</v>
      </c>
      <c r="N6689" s="3">
        <f t="shared" si="1461"/>
        <v>9652</v>
      </c>
      <c r="O6689" s="3">
        <f t="shared" si="1462"/>
        <v>0</v>
      </c>
      <c r="P6689" t="str">
        <f t="shared" si="1463"/>
        <v>20-Jul</v>
      </c>
      <c r="Q6689" s="9">
        <f t="shared" si="1464"/>
        <v>0.77986111111111112</v>
      </c>
      <c r="R6689" t="str">
        <f t="shared" si="1465"/>
        <v>Evening</v>
      </c>
      <c r="S6689" s="2">
        <f t="shared" si="1466"/>
        <v>20</v>
      </c>
      <c r="T6689" t="str">
        <f t="shared" si="1467"/>
        <v>Others</v>
      </c>
      <c r="U6689">
        <f t="shared" si="1468"/>
        <v>18</v>
      </c>
      <c r="V6689" t="str">
        <f t="shared" si="1469"/>
        <v>FY Q2</v>
      </c>
    </row>
    <row r="6690" spans="1:22" x14ac:dyDescent="0.3">
      <c r="A6690" s="18">
        <v>45493</v>
      </c>
      <c r="B6690" t="s">
        <v>5106</v>
      </c>
      <c r="C6690" t="s">
        <v>117</v>
      </c>
      <c r="D6690" t="s">
        <v>7811</v>
      </c>
      <c r="E6690">
        <v>146791459686</v>
      </c>
      <c r="F6690" t="s">
        <v>16</v>
      </c>
      <c r="G6690" t="s">
        <v>67</v>
      </c>
      <c r="H6690">
        <v>12478</v>
      </c>
      <c r="I6690" s="2">
        <f t="shared" si="1456"/>
        <v>2024</v>
      </c>
      <c r="J6690" s="2" t="str">
        <f t="shared" si="1457"/>
        <v>July</v>
      </c>
      <c r="K6690" s="2">
        <f t="shared" si="1458"/>
        <v>7</v>
      </c>
      <c r="L6690" s="2" t="str">
        <f t="shared" si="1459"/>
        <v>Saturday</v>
      </c>
      <c r="M6690" s="2">
        <f t="shared" si="1460"/>
        <v>29</v>
      </c>
      <c r="N6690" s="3">
        <f t="shared" si="1461"/>
        <v>12478</v>
      </c>
      <c r="O6690" s="3">
        <f t="shared" si="1462"/>
        <v>0</v>
      </c>
      <c r="P6690" t="str">
        <f t="shared" si="1463"/>
        <v>20-Jul</v>
      </c>
      <c r="Q6690" s="9">
        <f t="shared" si="1464"/>
        <v>0.87986111111111109</v>
      </c>
      <c r="R6690" t="str">
        <f t="shared" si="1465"/>
        <v>Night</v>
      </c>
      <c r="S6690" s="2">
        <f t="shared" si="1466"/>
        <v>20</v>
      </c>
      <c r="T6690" t="str">
        <f t="shared" si="1467"/>
        <v>Others</v>
      </c>
      <c r="U6690">
        <f t="shared" si="1468"/>
        <v>21</v>
      </c>
      <c r="V6690" t="str">
        <f t="shared" si="1469"/>
        <v>FY Q2</v>
      </c>
    </row>
    <row r="6691" spans="1:22" x14ac:dyDescent="0.3">
      <c r="A6691" s="18">
        <v>45493</v>
      </c>
      <c r="B6691" t="s">
        <v>1350</v>
      </c>
      <c r="C6691" t="s">
        <v>375</v>
      </c>
      <c r="D6691" t="s">
        <v>7812</v>
      </c>
      <c r="E6691">
        <v>86797889162</v>
      </c>
      <c r="F6691" t="s">
        <v>15</v>
      </c>
      <c r="G6691" t="s">
        <v>71</v>
      </c>
      <c r="H6691">
        <v>8760</v>
      </c>
      <c r="I6691" s="2">
        <f t="shared" si="1456"/>
        <v>2024</v>
      </c>
      <c r="J6691" s="2" t="str">
        <f t="shared" si="1457"/>
        <v>July</v>
      </c>
      <c r="K6691" s="2">
        <f t="shared" si="1458"/>
        <v>7</v>
      </c>
      <c r="L6691" s="2" t="str">
        <f t="shared" si="1459"/>
        <v>Saturday</v>
      </c>
      <c r="M6691" s="2">
        <f t="shared" si="1460"/>
        <v>29</v>
      </c>
      <c r="N6691" s="3">
        <f t="shared" si="1461"/>
        <v>0</v>
      </c>
      <c r="O6691" s="3">
        <f t="shared" si="1462"/>
        <v>8760</v>
      </c>
      <c r="P6691" t="str">
        <f t="shared" si="1463"/>
        <v>20-Jul</v>
      </c>
      <c r="Q6691" s="9">
        <f t="shared" si="1464"/>
        <v>0.94097222222222221</v>
      </c>
      <c r="R6691" t="str">
        <f t="shared" si="1465"/>
        <v>Night</v>
      </c>
      <c r="S6691" s="2">
        <f t="shared" si="1466"/>
        <v>20</v>
      </c>
      <c r="T6691" t="str">
        <f t="shared" si="1467"/>
        <v>UPI Transfer</v>
      </c>
      <c r="U6691">
        <f t="shared" si="1468"/>
        <v>22</v>
      </c>
      <c r="V6691" t="str">
        <f t="shared" si="1469"/>
        <v>FY Q2</v>
      </c>
    </row>
    <row r="6692" spans="1:22" x14ac:dyDescent="0.3">
      <c r="A6692" s="18">
        <v>45494</v>
      </c>
      <c r="B6692" t="s">
        <v>2490</v>
      </c>
      <c r="C6692" t="s">
        <v>73</v>
      </c>
      <c r="D6692" t="s">
        <v>7813</v>
      </c>
      <c r="E6692">
        <v>382325022870</v>
      </c>
      <c r="F6692" t="s">
        <v>16</v>
      </c>
      <c r="G6692" t="s">
        <v>67</v>
      </c>
      <c r="H6692">
        <v>23189</v>
      </c>
      <c r="I6692" s="2">
        <f t="shared" si="1456"/>
        <v>2024</v>
      </c>
      <c r="J6692" s="2" t="str">
        <f t="shared" si="1457"/>
        <v>July</v>
      </c>
      <c r="K6692" s="2">
        <f t="shared" si="1458"/>
        <v>7</v>
      </c>
      <c r="L6692" s="2" t="str">
        <f t="shared" si="1459"/>
        <v>Sunday</v>
      </c>
      <c r="M6692" s="2">
        <f t="shared" si="1460"/>
        <v>30</v>
      </c>
      <c r="N6692" s="3">
        <f t="shared" si="1461"/>
        <v>23189</v>
      </c>
      <c r="O6692" s="3">
        <f t="shared" si="1462"/>
        <v>0</v>
      </c>
      <c r="P6692" t="str">
        <f t="shared" si="1463"/>
        <v>21-Jul</v>
      </c>
      <c r="Q6692" s="9">
        <f t="shared" si="1464"/>
        <v>0.50694444444444442</v>
      </c>
      <c r="R6692" t="str">
        <f t="shared" si="1465"/>
        <v>Afternoon</v>
      </c>
      <c r="S6692" s="2">
        <f t="shared" si="1466"/>
        <v>21</v>
      </c>
      <c r="T6692" t="str">
        <f t="shared" si="1467"/>
        <v>Others</v>
      </c>
      <c r="U6692">
        <f t="shared" si="1468"/>
        <v>12</v>
      </c>
      <c r="V6692" t="str">
        <f t="shared" si="1469"/>
        <v>FY Q2</v>
      </c>
    </row>
    <row r="6693" spans="1:22" x14ac:dyDescent="0.3">
      <c r="A6693" s="18">
        <v>45495</v>
      </c>
      <c r="B6693" t="s">
        <v>385</v>
      </c>
      <c r="C6693" t="s">
        <v>254</v>
      </c>
      <c r="D6693" t="s">
        <v>7814</v>
      </c>
      <c r="E6693">
        <v>609922957835</v>
      </c>
      <c r="F6693" t="s">
        <v>16</v>
      </c>
      <c r="G6693" t="s">
        <v>67</v>
      </c>
      <c r="H6693">
        <v>6928</v>
      </c>
      <c r="I6693" s="2">
        <f t="shared" si="1456"/>
        <v>2024</v>
      </c>
      <c r="J6693" s="2" t="str">
        <f t="shared" si="1457"/>
        <v>July</v>
      </c>
      <c r="K6693" s="2">
        <f t="shared" si="1458"/>
        <v>7</v>
      </c>
      <c r="L6693" s="2" t="str">
        <f t="shared" si="1459"/>
        <v>Monday</v>
      </c>
      <c r="M6693" s="2">
        <f t="shared" si="1460"/>
        <v>30</v>
      </c>
      <c r="N6693" s="3">
        <f t="shared" si="1461"/>
        <v>6928</v>
      </c>
      <c r="O6693" s="3">
        <f t="shared" si="1462"/>
        <v>0</v>
      </c>
      <c r="P6693" t="str">
        <f t="shared" si="1463"/>
        <v>22-Jul</v>
      </c>
      <c r="Q6693" s="9">
        <f t="shared" si="1464"/>
        <v>0.32083333333333336</v>
      </c>
      <c r="R6693" t="str">
        <f t="shared" si="1465"/>
        <v>Morning</v>
      </c>
      <c r="S6693" s="2">
        <f t="shared" si="1466"/>
        <v>22</v>
      </c>
      <c r="T6693" t="str">
        <f t="shared" si="1467"/>
        <v>Others</v>
      </c>
      <c r="U6693">
        <f t="shared" si="1468"/>
        <v>7</v>
      </c>
      <c r="V6693" t="str">
        <f t="shared" si="1469"/>
        <v>FY Q2</v>
      </c>
    </row>
    <row r="6694" spans="1:22" x14ac:dyDescent="0.3">
      <c r="A6694" s="18">
        <v>45495</v>
      </c>
      <c r="B6694" t="s">
        <v>1981</v>
      </c>
      <c r="C6694" t="s">
        <v>117</v>
      </c>
      <c r="D6694" t="s">
        <v>7815</v>
      </c>
      <c r="E6694">
        <v>750881929550</v>
      </c>
      <c r="F6694" t="s">
        <v>16</v>
      </c>
      <c r="G6694" t="s">
        <v>67</v>
      </c>
      <c r="H6694">
        <v>5661</v>
      </c>
      <c r="I6694" s="2">
        <f t="shared" ref="I6694:I6757" si="1470">YEAR(A6694)</f>
        <v>2024</v>
      </c>
      <c r="J6694" s="2" t="str">
        <f t="shared" ref="J6694:J6757" si="1471">TEXT(A6694,"mmmm")</f>
        <v>July</v>
      </c>
      <c r="K6694" s="2">
        <f t="shared" ref="K6694:K6757" si="1472">MONTH(A6694)</f>
        <v>7</v>
      </c>
      <c r="L6694" s="2" t="str">
        <f t="shared" ref="L6694:L6757" si="1473">TEXT(A6694,"dddd")</f>
        <v>Monday</v>
      </c>
      <c r="M6694" s="2">
        <f t="shared" ref="M6694:M6757" si="1474">WEEKNUM(A6694)</f>
        <v>30</v>
      </c>
      <c r="N6694" s="3">
        <f t="shared" ref="N6694:N6757" si="1475">IF(F6694="Credit",H6694,0)</f>
        <v>5661</v>
      </c>
      <c r="O6694" s="3">
        <f t="shared" ref="O6694:O6757" si="1476">IF(F6694="Debit",H6694,0)</f>
        <v>0</v>
      </c>
      <c r="P6694" t="str">
        <f t="shared" ref="P6694:P6757" si="1477">TEXT(A6694,"d-mmm")</f>
        <v>22-Jul</v>
      </c>
      <c r="Q6694" s="9">
        <f t="shared" ref="Q6694:Q6757" si="1478">TIMEVALUE(TRIM(CLEAN(SUBSTITUTE(B6694,CHAR(34),""))))</f>
        <v>0.64861111111111114</v>
      </c>
      <c r="R6694" t="str">
        <f t="shared" ref="R6694:R6757" si="1479">IF(HOUR(Q6694)&lt;12,"Morning",IF(HOUR(Q6694)&lt;17,"Afternoon",IF(HOUR(Q6694)&lt;21,"Evening","Night")))</f>
        <v>Afternoon</v>
      </c>
      <c r="S6694" s="2">
        <f t="shared" ref="S6694:S6757" si="1480">DAY(A6694)</f>
        <v>22</v>
      </c>
      <c r="T6694" t="str">
        <f t="shared" ref="T6694:T6757" si="1481">IF(ISNUMBER(SEARCH("Recharge",C6694)),"Recharge",IF(ISNUMBER(SEARCH("Petrol",C6694)),"Fuel",IF(ISNUMBER(SEARCH("Restaurant",C6694)),"Food",IF(ISNUMBER(SEARCH("Amazon",C6694)),"Shopping",IF(ISNUMBER(SEARCH("Salary",C6694)),"Salary",IF(ISNUMBER(SEARCH("Paid to",C6694)),"UPI Transfer","Others"))))))</f>
        <v>Others</v>
      </c>
      <c r="U6694">
        <f t="shared" ref="U6694:U6757" si="1482">HOUR(Q6694)</f>
        <v>15</v>
      </c>
      <c r="V6694" t="str">
        <f t="shared" ref="V6694:V6757" si="1483">"FY Q"&amp;INT(MOD(MONTH(A6694)-4,12)/3)+1</f>
        <v>FY Q2</v>
      </c>
    </row>
    <row r="6695" spans="1:22" x14ac:dyDescent="0.3">
      <c r="A6695" s="18">
        <v>45495</v>
      </c>
      <c r="B6695" t="s">
        <v>604</v>
      </c>
      <c r="C6695" t="s">
        <v>222</v>
      </c>
      <c r="D6695" t="s">
        <v>7816</v>
      </c>
      <c r="E6695">
        <v>683380540566</v>
      </c>
      <c r="F6695" t="s">
        <v>15</v>
      </c>
      <c r="G6695" t="s">
        <v>71</v>
      </c>
      <c r="H6695">
        <v>5269</v>
      </c>
      <c r="I6695" s="2">
        <f t="shared" si="1470"/>
        <v>2024</v>
      </c>
      <c r="J6695" s="2" t="str">
        <f t="shared" si="1471"/>
        <v>July</v>
      </c>
      <c r="K6695" s="2">
        <f t="shared" si="1472"/>
        <v>7</v>
      </c>
      <c r="L6695" s="2" t="str">
        <f t="shared" si="1473"/>
        <v>Monday</v>
      </c>
      <c r="M6695" s="2">
        <f t="shared" si="1474"/>
        <v>30</v>
      </c>
      <c r="N6695" s="3">
        <f t="shared" si="1475"/>
        <v>0</v>
      </c>
      <c r="O6695" s="3">
        <f t="shared" si="1476"/>
        <v>5269</v>
      </c>
      <c r="P6695" t="str">
        <f t="shared" si="1477"/>
        <v>22-Jul</v>
      </c>
      <c r="Q6695" s="9">
        <f t="shared" si="1478"/>
        <v>0.87152777777777779</v>
      </c>
      <c r="R6695" t="str">
        <f t="shared" si="1479"/>
        <v>Evening</v>
      </c>
      <c r="S6695" s="2">
        <f t="shared" si="1480"/>
        <v>22</v>
      </c>
      <c r="T6695" t="str">
        <f t="shared" si="1481"/>
        <v>UPI Transfer</v>
      </c>
      <c r="U6695">
        <f t="shared" si="1482"/>
        <v>20</v>
      </c>
      <c r="V6695" t="str">
        <f t="shared" si="1483"/>
        <v>FY Q2</v>
      </c>
    </row>
    <row r="6696" spans="1:22" x14ac:dyDescent="0.3">
      <c r="A6696" s="18">
        <v>45495</v>
      </c>
      <c r="B6696" t="s">
        <v>2479</v>
      </c>
      <c r="C6696" t="s">
        <v>85</v>
      </c>
      <c r="D6696" t="s">
        <v>7817</v>
      </c>
      <c r="E6696">
        <v>57276015660</v>
      </c>
      <c r="F6696" t="s">
        <v>16</v>
      </c>
      <c r="G6696" t="s">
        <v>71</v>
      </c>
      <c r="H6696">
        <v>21167</v>
      </c>
      <c r="I6696" s="2">
        <f t="shared" si="1470"/>
        <v>2024</v>
      </c>
      <c r="J6696" s="2" t="str">
        <f t="shared" si="1471"/>
        <v>July</v>
      </c>
      <c r="K6696" s="2">
        <f t="shared" si="1472"/>
        <v>7</v>
      </c>
      <c r="L6696" s="2" t="str">
        <f t="shared" si="1473"/>
        <v>Monday</v>
      </c>
      <c r="M6696" s="2">
        <f t="shared" si="1474"/>
        <v>30</v>
      </c>
      <c r="N6696" s="3">
        <f t="shared" si="1475"/>
        <v>21167</v>
      </c>
      <c r="O6696" s="3">
        <f t="shared" si="1476"/>
        <v>0</v>
      </c>
      <c r="P6696" t="str">
        <f t="shared" si="1477"/>
        <v>22-Jul</v>
      </c>
      <c r="Q6696" s="9">
        <f t="shared" si="1478"/>
        <v>0.9770833333333333</v>
      </c>
      <c r="R6696" t="str">
        <f t="shared" si="1479"/>
        <v>Night</v>
      </c>
      <c r="S6696" s="2">
        <f t="shared" si="1480"/>
        <v>22</v>
      </c>
      <c r="T6696" t="str">
        <f t="shared" si="1481"/>
        <v>Others</v>
      </c>
      <c r="U6696">
        <f t="shared" si="1482"/>
        <v>23</v>
      </c>
      <c r="V6696" t="str">
        <f t="shared" si="1483"/>
        <v>FY Q2</v>
      </c>
    </row>
    <row r="6697" spans="1:22" x14ac:dyDescent="0.3">
      <c r="A6697" s="18">
        <v>45496</v>
      </c>
      <c r="B6697" t="s">
        <v>355</v>
      </c>
      <c r="C6697" t="s">
        <v>117</v>
      </c>
      <c r="D6697" t="s">
        <v>7818</v>
      </c>
      <c r="E6697">
        <v>499167700938</v>
      </c>
      <c r="F6697" t="s">
        <v>16</v>
      </c>
      <c r="G6697" t="s">
        <v>67</v>
      </c>
      <c r="H6697">
        <v>24668</v>
      </c>
      <c r="I6697" s="2">
        <f t="shared" si="1470"/>
        <v>2024</v>
      </c>
      <c r="J6697" s="2" t="str">
        <f t="shared" si="1471"/>
        <v>July</v>
      </c>
      <c r="K6697" s="2">
        <f t="shared" si="1472"/>
        <v>7</v>
      </c>
      <c r="L6697" s="2" t="str">
        <f t="shared" si="1473"/>
        <v>Tuesday</v>
      </c>
      <c r="M6697" s="2">
        <f t="shared" si="1474"/>
        <v>30</v>
      </c>
      <c r="N6697" s="3">
        <f t="shared" si="1475"/>
        <v>24668</v>
      </c>
      <c r="O6697" s="3">
        <f t="shared" si="1476"/>
        <v>0</v>
      </c>
      <c r="P6697" t="str">
        <f t="shared" si="1477"/>
        <v>23-Jul</v>
      </c>
      <c r="Q6697" s="9">
        <f t="shared" si="1478"/>
        <v>0.46111111111111114</v>
      </c>
      <c r="R6697" t="str">
        <f t="shared" si="1479"/>
        <v>Morning</v>
      </c>
      <c r="S6697" s="2">
        <f t="shared" si="1480"/>
        <v>23</v>
      </c>
      <c r="T6697" t="str">
        <f t="shared" si="1481"/>
        <v>Others</v>
      </c>
      <c r="U6697">
        <f t="shared" si="1482"/>
        <v>11</v>
      </c>
      <c r="V6697" t="str">
        <f t="shared" si="1483"/>
        <v>FY Q2</v>
      </c>
    </row>
    <row r="6698" spans="1:22" x14ac:dyDescent="0.3">
      <c r="A6698" s="18">
        <v>45496</v>
      </c>
      <c r="B6698" t="s">
        <v>891</v>
      </c>
      <c r="C6698" t="s">
        <v>411</v>
      </c>
      <c r="D6698" t="s">
        <v>7819</v>
      </c>
      <c r="E6698">
        <v>812993970765</v>
      </c>
      <c r="F6698" t="s">
        <v>15</v>
      </c>
      <c r="G6698" t="s">
        <v>67</v>
      </c>
      <c r="H6698">
        <v>12580</v>
      </c>
      <c r="I6698" s="2">
        <f t="shared" si="1470"/>
        <v>2024</v>
      </c>
      <c r="J6698" s="2" t="str">
        <f t="shared" si="1471"/>
        <v>July</v>
      </c>
      <c r="K6698" s="2">
        <f t="shared" si="1472"/>
        <v>7</v>
      </c>
      <c r="L6698" s="2" t="str">
        <f t="shared" si="1473"/>
        <v>Tuesday</v>
      </c>
      <c r="M6698" s="2">
        <f t="shared" si="1474"/>
        <v>30</v>
      </c>
      <c r="N6698" s="3">
        <f t="shared" si="1475"/>
        <v>0</v>
      </c>
      <c r="O6698" s="3">
        <f t="shared" si="1476"/>
        <v>12580</v>
      </c>
      <c r="P6698" t="str">
        <f t="shared" si="1477"/>
        <v>23-Jul</v>
      </c>
      <c r="Q6698" s="9">
        <f t="shared" si="1478"/>
        <v>0.66041666666666665</v>
      </c>
      <c r="R6698" t="str">
        <f t="shared" si="1479"/>
        <v>Afternoon</v>
      </c>
      <c r="S6698" s="2">
        <f t="shared" si="1480"/>
        <v>23</v>
      </c>
      <c r="T6698" t="str">
        <f t="shared" si="1481"/>
        <v>UPI Transfer</v>
      </c>
      <c r="U6698">
        <f t="shared" si="1482"/>
        <v>15</v>
      </c>
      <c r="V6698" t="str">
        <f t="shared" si="1483"/>
        <v>FY Q2</v>
      </c>
    </row>
    <row r="6699" spans="1:22" x14ac:dyDescent="0.3">
      <c r="A6699" s="18">
        <v>45496</v>
      </c>
      <c r="B6699" t="s">
        <v>306</v>
      </c>
      <c r="C6699" t="s">
        <v>338</v>
      </c>
      <c r="D6699" t="s">
        <v>7820</v>
      </c>
      <c r="E6699">
        <v>987072909192</v>
      </c>
      <c r="F6699" t="s">
        <v>15</v>
      </c>
      <c r="G6699" t="s">
        <v>67</v>
      </c>
      <c r="H6699">
        <v>2537</v>
      </c>
      <c r="I6699" s="2">
        <f t="shared" si="1470"/>
        <v>2024</v>
      </c>
      <c r="J6699" s="2" t="str">
        <f t="shared" si="1471"/>
        <v>July</v>
      </c>
      <c r="K6699" s="2">
        <f t="shared" si="1472"/>
        <v>7</v>
      </c>
      <c r="L6699" s="2" t="str">
        <f t="shared" si="1473"/>
        <v>Tuesday</v>
      </c>
      <c r="M6699" s="2">
        <f t="shared" si="1474"/>
        <v>30</v>
      </c>
      <c r="N6699" s="3">
        <f t="shared" si="1475"/>
        <v>0</v>
      </c>
      <c r="O6699" s="3">
        <f t="shared" si="1476"/>
        <v>2537</v>
      </c>
      <c r="P6699" t="str">
        <f t="shared" si="1477"/>
        <v>23-Jul</v>
      </c>
      <c r="Q6699" s="9">
        <f t="shared" si="1478"/>
        <v>0.69444444444444442</v>
      </c>
      <c r="R6699" t="str">
        <f t="shared" si="1479"/>
        <v>Afternoon</v>
      </c>
      <c r="S6699" s="2">
        <f t="shared" si="1480"/>
        <v>23</v>
      </c>
      <c r="T6699" t="str">
        <f t="shared" si="1481"/>
        <v>UPI Transfer</v>
      </c>
      <c r="U6699">
        <f t="shared" si="1482"/>
        <v>16</v>
      </c>
      <c r="V6699" t="str">
        <f t="shared" si="1483"/>
        <v>FY Q2</v>
      </c>
    </row>
    <row r="6700" spans="1:22" x14ac:dyDescent="0.3">
      <c r="A6700" s="18">
        <v>45497</v>
      </c>
      <c r="B6700" t="s">
        <v>903</v>
      </c>
      <c r="C6700" t="s">
        <v>273</v>
      </c>
      <c r="D6700" t="s">
        <v>7821</v>
      </c>
      <c r="E6700">
        <v>313730268412</v>
      </c>
      <c r="F6700" t="s">
        <v>16</v>
      </c>
      <c r="G6700" t="s">
        <v>67</v>
      </c>
      <c r="H6700">
        <v>7861</v>
      </c>
      <c r="I6700" s="2">
        <f t="shared" si="1470"/>
        <v>2024</v>
      </c>
      <c r="J6700" s="2" t="str">
        <f t="shared" si="1471"/>
        <v>July</v>
      </c>
      <c r="K6700" s="2">
        <f t="shared" si="1472"/>
        <v>7</v>
      </c>
      <c r="L6700" s="2" t="str">
        <f t="shared" si="1473"/>
        <v>Wednesday</v>
      </c>
      <c r="M6700" s="2">
        <f t="shared" si="1474"/>
        <v>30</v>
      </c>
      <c r="N6700" s="3">
        <f t="shared" si="1475"/>
        <v>7861</v>
      </c>
      <c r="O6700" s="3">
        <f t="shared" si="1476"/>
        <v>0</v>
      </c>
      <c r="P6700" t="str">
        <f t="shared" si="1477"/>
        <v>24-Jul</v>
      </c>
      <c r="Q6700" s="9">
        <f t="shared" si="1478"/>
        <v>0.61319444444444449</v>
      </c>
      <c r="R6700" t="str">
        <f t="shared" si="1479"/>
        <v>Afternoon</v>
      </c>
      <c r="S6700" s="2">
        <f t="shared" si="1480"/>
        <v>24</v>
      </c>
      <c r="T6700" t="str">
        <f t="shared" si="1481"/>
        <v>Others</v>
      </c>
      <c r="U6700">
        <f t="shared" si="1482"/>
        <v>14</v>
      </c>
      <c r="V6700" t="str">
        <f t="shared" si="1483"/>
        <v>FY Q2</v>
      </c>
    </row>
    <row r="6701" spans="1:22" x14ac:dyDescent="0.3">
      <c r="A6701" s="18">
        <v>45497</v>
      </c>
      <c r="B6701" t="s">
        <v>169</v>
      </c>
      <c r="C6701" t="s">
        <v>134</v>
      </c>
      <c r="D6701" t="s">
        <v>7822</v>
      </c>
      <c r="E6701">
        <v>801084380860</v>
      </c>
      <c r="F6701" t="s">
        <v>15</v>
      </c>
      <c r="G6701" t="s">
        <v>67</v>
      </c>
      <c r="H6701">
        <v>3702</v>
      </c>
      <c r="I6701" s="2">
        <f t="shared" si="1470"/>
        <v>2024</v>
      </c>
      <c r="J6701" s="2" t="str">
        <f t="shared" si="1471"/>
        <v>July</v>
      </c>
      <c r="K6701" s="2">
        <f t="shared" si="1472"/>
        <v>7</v>
      </c>
      <c r="L6701" s="2" t="str">
        <f t="shared" si="1473"/>
        <v>Wednesday</v>
      </c>
      <c r="M6701" s="2">
        <f t="shared" si="1474"/>
        <v>30</v>
      </c>
      <c r="N6701" s="3">
        <f t="shared" si="1475"/>
        <v>0</v>
      </c>
      <c r="O6701" s="3">
        <f t="shared" si="1476"/>
        <v>3702</v>
      </c>
      <c r="P6701" t="str">
        <f t="shared" si="1477"/>
        <v>24-Jul</v>
      </c>
      <c r="Q6701" s="9">
        <f t="shared" si="1478"/>
        <v>0.84652777777777777</v>
      </c>
      <c r="R6701" t="str">
        <f t="shared" si="1479"/>
        <v>Evening</v>
      </c>
      <c r="S6701" s="2">
        <f t="shared" si="1480"/>
        <v>24</v>
      </c>
      <c r="T6701" t="str">
        <f t="shared" si="1481"/>
        <v>UPI Transfer</v>
      </c>
      <c r="U6701">
        <f t="shared" si="1482"/>
        <v>20</v>
      </c>
      <c r="V6701" t="str">
        <f t="shared" si="1483"/>
        <v>FY Q2</v>
      </c>
    </row>
    <row r="6702" spans="1:22" x14ac:dyDescent="0.3">
      <c r="A6702" s="18">
        <v>45497</v>
      </c>
      <c r="B6702" t="s">
        <v>2085</v>
      </c>
      <c r="C6702" t="s">
        <v>151</v>
      </c>
      <c r="D6702" t="s">
        <v>7823</v>
      </c>
      <c r="E6702">
        <v>229293732373</v>
      </c>
      <c r="F6702" t="s">
        <v>15</v>
      </c>
      <c r="G6702" t="s">
        <v>67</v>
      </c>
      <c r="H6702">
        <v>13264</v>
      </c>
      <c r="I6702" s="2">
        <f t="shared" si="1470"/>
        <v>2024</v>
      </c>
      <c r="J6702" s="2" t="str">
        <f t="shared" si="1471"/>
        <v>July</v>
      </c>
      <c r="K6702" s="2">
        <f t="shared" si="1472"/>
        <v>7</v>
      </c>
      <c r="L6702" s="2" t="str">
        <f t="shared" si="1473"/>
        <v>Wednesday</v>
      </c>
      <c r="M6702" s="2">
        <f t="shared" si="1474"/>
        <v>30</v>
      </c>
      <c r="N6702" s="3">
        <f t="shared" si="1475"/>
        <v>0</v>
      </c>
      <c r="O6702" s="3">
        <f t="shared" si="1476"/>
        <v>13264</v>
      </c>
      <c r="P6702" t="str">
        <f t="shared" si="1477"/>
        <v>24-Jul</v>
      </c>
      <c r="Q6702" s="9">
        <f t="shared" si="1478"/>
        <v>0.92708333333333337</v>
      </c>
      <c r="R6702" t="str">
        <f t="shared" si="1479"/>
        <v>Night</v>
      </c>
      <c r="S6702" s="2">
        <f t="shared" si="1480"/>
        <v>24</v>
      </c>
      <c r="T6702" t="str">
        <f t="shared" si="1481"/>
        <v>UPI Transfer</v>
      </c>
      <c r="U6702">
        <f t="shared" si="1482"/>
        <v>22</v>
      </c>
      <c r="V6702" t="str">
        <f t="shared" si="1483"/>
        <v>FY Q2</v>
      </c>
    </row>
    <row r="6703" spans="1:22" x14ac:dyDescent="0.3">
      <c r="A6703" s="18">
        <v>45498</v>
      </c>
      <c r="B6703" t="s">
        <v>677</v>
      </c>
      <c r="C6703" t="s">
        <v>239</v>
      </c>
      <c r="D6703" t="s">
        <v>7824</v>
      </c>
      <c r="E6703">
        <v>845731929656</v>
      </c>
      <c r="F6703" t="s">
        <v>15</v>
      </c>
      <c r="G6703" t="s">
        <v>71</v>
      </c>
      <c r="H6703">
        <v>7129</v>
      </c>
      <c r="I6703" s="2">
        <f t="shared" si="1470"/>
        <v>2024</v>
      </c>
      <c r="J6703" s="2" t="str">
        <f t="shared" si="1471"/>
        <v>July</v>
      </c>
      <c r="K6703" s="2">
        <f t="shared" si="1472"/>
        <v>7</v>
      </c>
      <c r="L6703" s="2" t="str">
        <f t="shared" si="1473"/>
        <v>Thursday</v>
      </c>
      <c r="M6703" s="2">
        <f t="shared" si="1474"/>
        <v>30</v>
      </c>
      <c r="N6703" s="3">
        <f t="shared" si="1475"/>
        <v>0</v>
      </c>
      <c r="O6703" s="3">
        <f t="shared" si="1476"/>
        <v>7129</v>
      </c>
      <c r="P6703" t="str">
        <f t="shared" si="1477"/>
        <v>25-Jul</v>
      </c>
      <c r="Q6703" s="9">
        <f t="shared" si="1478"/>
        <v>0.48680555555555555</v>
      </c>
      <c r="R6703" t="str">
        <f t="shared" si="1479"/>
        <v>Morning</v>
      </c>
      <c r="S6703" s="2">
        <f t="shared" si="1480"/>
        <v>25</v>
      </c>
      <c r="T6703" t="str">
        <f t="shared" si="1481"/>
        <v>Recharge</v>
      </c>
      <c r="U6703">
        <f t="shared" si="1482"/>
        <v>11</v>
      </c>
      <c r="V6703" t="str">
        <f t="shared" si="1483"/>
        <v>FY Q2</v>
      </c>
    </row>
    <row r="6704" spans="1:22" x14ac:dyDescent="0.3">
      <c r="A6704" s="18">
        <v>45498</v>
      </c>
      <c r="B6704" t="s">
        <v>3837</v>
      </c>
      <c r="C6704" t="s">
        <v>95</v>
      </c>
      <c r="D6704" t="s">
        <v>7825</v>
      </c>
      <c r="E6704">
        <v>740723730657</v>
      </c>
      <c r="F6704" t="s">
        <v>16</v>
      </c>
      <c r="G6704" t="s">
        <v>67</v>
      </c>
      <c r="H6704">
        <v>11290</v>
      </c>
      <c r="I6704" s="2">
        <f t="shared" si="1470"/>
        <v>2024</v>
      </c>
      <c r="J6704" s="2" t="str">
        <f t="shared" si="1471"/>
        <v>July</v>
      </c>
      <c r="K6704" s="2">
        <f t="shared" si="1472"/>
        <v>7</v>
      </c>
      <c r="L6704" s="2" t="str">
        <f t="shared" si="1473"/>
        <v>Thursday</v>
      </c>
      <c r="M6704" s="2">
        <f t="shared" si="1474"/>
        <v>30</v>
      </c>
      <c r="N6704" s="3">
        <f t="shared" si="1475"/>
        <v>11290</v>
      </c>
      <c r="O6704" s="3">
        <f t="shared" si="1476"/>
        <v>0</v>
      </c>
      <c r="P6704" t="str">
        <f t="shared" si="1477"/>
        <v>25-Jul</v>
      </c>
      <c r="Q6704" s="9">
        <f t="shared" si="1478"/>
        <v>0.50763888888888886</v>
      </c>
      <c r="R6704" t="str">
        <f t="shared" si="1479"/>
        <v>Afternoon</v>
      </c>
      <c r="S6704" s="2">
        <f t="shared" si="1480"/>
        <v>25</v>
      </c>
      <c r="T6704" t="str">
        <f t="shared" si="1481"/>
        <v>Others</v>
      </c>
      <c r="U6704">
        <f t="shared" si="1482"/>
        <v>12</v>
      </c>
      <c r="V6704" t="str">
        <f t="shared" si="1483"/>
        <v>FY Q2</v>
      </c>
    </row>
    <row r="6705" spans="1:22" x14ac:dyDescent="0.3">
      <c r="A6705" s="18">
        <v>45498</v>
      </c>
      <c r="B6705" t="s">
        <v>528</v>
      </c>
      <c r="C6705" t="s">
        <v>189</v>
      </c>
      <c r="D6705" t="s">
        <v>7826</v>
      </c>
      <c r="E6705">
        <v>72845134097</v>
      </c>
      <c r="F6705" t="s">
        <v>16</v>
      </c>
      <c r="G6705" t="s">
        <v>67</v>
      </c>
      <c r="H6705">
        <v>16228</v>
      </c>
      <c r="I6705" s="2">
        <f t="shared" si="1470"/>
        <v>2024</v>
      </c>
      <c r="J6705" s="2" t="str">
        <f t="shared" si="1471"/>
        <v>July</v>
      </c>
      <c r="K6705" s="2">
        <f t="shared" si="1472"/>
        <v>7</v>
      </c>
      <c r="L6705" s="2" t="str">
        <f t="shared" si="1473"/>
        <v>Thursday</v>
      </c>
      <c r="M6705" s="2">
        <f t="shared" si="1474"/>
        <v>30</v>
      </c>
      <c r="N6705" s="3">
        <f t="shared" si="1475"/>
        <v>16228</v>
      </c>
      <c r="O6705" s="3">
        <f t="shared" si="1476"/>
        <v>0</v>
      </c>
      <c r="P6705" t="str">
        <f t="shared" si="1477"/>
        <v>25-Jul</v>
      </c>
      <c r="Q6705" s="9">
        <f t="shared" si="1478"/>
        <v>0.51111111111111107</v>
      </c>
      <c r="R6705" t="str">
        <f t="shared" si="1479"/>
        <v>Afternoon</v>
      </c>
      <c r="S6705" s="2">
        <f t="shared" si="1480"/>
        <v>25</v>
      </c>
      <c r="T6705" t="str">
        <f t="shared" si="1481"/>
        <v>Others</v>
      </c>
      <c r="U6705">
        <f t="shared" si="1482"/>
        <v>12</v>
      </c>
      <c r="V6705" t="str">
        <f t="shared" si="1483"/>
        <v>FY Q2</v>
      </c>
    </row>
    <row r="6706" spans="1:22" x14ac:dyDescent="0.3">
      <c r="A6706" s="18">
        <v>45498</v>
      </c>
      <c r="B6706" t="s">
        <v>3784</v>
      </c>
      <c r="C6706" t="s">
        <v>160</v>
      </c>
      <c r="D6706" t="s">
        <v>7827</v>
      </c>
      <c r="E6706">
        <v>745942003657</v>
      </c>
      <c r="F6706" t="s">
        <v>15</v>
      </c>
      <c r="G6706" t="s">
        <v>71</v>
      </c>
      <c r="H6706">
        <v>2980</v>
      </c>
      <c r="I6706" s="2">
        <f t="shared" si="1470"/>
        <v>2024</v>
      </c>
      <c r="J6706" s="2" t="str">
        <f t="shared" si="1471"/>
        <v>July</v>
      </c>
      <c r="K6706" s="2">
        <f t="shared" si="1472"/>
        <v>7</v>
      </c>
      <c r="L6706" s="2" t="str">
        <f t="shared" si="1473"/>
        <v>Thursday</v>
      </c>
      <c r="M6706" s="2">
        <f t="shared" si="1474"/>
        <v>30</v>
      </c>
      <c r="N6706" s="3">
        <f t="shared" si="1475"/>
        <v>0</v>
      </c>
      <c r="O6706" s="3">
        <f t="shared" si="1476"/>
        <v>2980</v>
      </c>
      <c r="P6706" t="str">
        <f t="shared" si="1477"/>
        <v>25-Jul</v>
      </c>
      <c r="Q6706" s="9">
        <f t="shared" si="1478"/>
        <v>0.52777777777777779</v>
      </c>
      <c r="R6706" t="str">
        <f t="shared" si="1479"/>
        <v>Afternoon</v>
      </c>
      <c r="S6706" s="2">
        <f t="shared" si="1480"/>
        <v>25</v>
      </c>
      <c r="T6706" t="str">
        <f t="shared" si="1481"/>
        <v>Shopping</v>
      </c>
      <c r="U6706">
        <f t="shared" si="1482"/>
        <v>12</v>
      </c>
      <c r="V6706" t="str">
        <f t="shared" si="1483"/>
        <v>FY Q2</v>
      </c>
    </row>
    <row r="6707" spans="1:22" x14ac:dyDescent="0.3">
      <c r="A6707" s="18">
        <v>45498</v>
      </c>
      <c r="B6707" t="s">
        <v>182</v>
      </c>
      <c r="C6707" t="s">
        <v>131</v>
      </c>
      <c r="D6707" t="s">
        <v>7828</v>
      </c>
      <c r="E6707">
        <v>281490969791</v>
      </c>
      <c r="F6707" t="s">
        <v>16</v>
      </c>
      <c r="G6707" t="s">
        <v>67</v>
      </c>
      <c r="H6707">
        <v>26737</v>
      </c>
      <c r="I6707" s="2">
        <f t="shared" si="1470"/>
        <v>2024</v>
      </c>
      <c r="J6707" s="2" t="str">
        <f t="shared" si="1471"/>
        <v>July</v>
      </c>
      <c r="K6707" s="2">
        <f t="shared" si="1472"/>
        <v>7</v>
      </c>
      <c r="L6707" s="2" t="str">
        <f t="shared" si="1473"/>
        <v>Thursday</v>
      </c>
      <c r="M6707" s="2">
        <f t="shared" si="1474"/>
        <v>30</v>
      </c>
      <c r="N6707" s="3">
        <f t="shared" si="1475"/>
        <v>26737</v>
      </c>
      <c r="O6707" s="3">
        <f t="shared" si="1476"/>
        <v>0</v>
      </c>
      <c r="P6707" t="str">
        <f t="shared" si="1477"/>
        <v>25-Jul</v>
      </c>
      <c r="Q6707" s="9">
        <f t="shared" si="1478"/>
        <v>0.58958333333333335</v>
      </c>
      <c r="R6707" t="str">
        <f t="shared" si="1479"/>
        <v>Afternoon</v>
      </c>
      <c r="S6707" s="2">
        <f t="shared" si="1480"/>
        <v>25</v>
      </c>
      <c r="T6707" t="str">
        <f t="shared" si="1481"/>
        <v>Others</v>
      </c>
      <c r="U6707">
        <f t="shared" si="1482"/>
        <v>14</v>
      </c>
      <c r="V6707" t="str">
        <f t="shared" si="1483"/>
        <v>FY Q2</v>
      </c>
    </row>
    <row r="6708" spans="1:22" x14ac:dyDescent="0.3">
      <c r="A6708" s="18">
        <v>45498</v>
      </c>
      <c r="B6708" t="s">
        <v>1106</v>
      </c>
      <c r="C6708" t="s">
        <v>95</v>
      </c>
      <c r="D6708" t="s">
        <v>7829</v>
      </c>
      <c r="E6708">
        <v>88128658304</v>
      </c>
      <c r="F6708" t="s">
        <v>16</v>
      </c>
      <c r="G6708" t="s">
        <v>71</v>
      </c>
      <c r="H6708">
        <v>7887</v>
      </c>
      <c r="I6708" s="2">
        <f t="shared" si="1470"/>
        <v>2024</v>
      </c>
      <c r="J6708" s="2" t="str">
        <f t="shared" si="1471"/>
        <v>July</v>
      </c>
      <c r="K6708" s="2">
        <f t="shared" si="1472"/>
        <v>7</v>
      </c>
      <c r="L6708" s="2" t="str">
        <f t="shared" si="1473"/>
        <v>Thursday</v>
      </c>
      <c r="M6708" s="2">
        <f t="shared" si="1474"/>
        <v>30</v>
      </c>
      <c r="N6708" s="3">
        <f t="shared" si="1475"/>
        <v>7887</v>
      </c>
      <c r="O6708" s="3">
        <f t="shared" si="1476"/>
        <v>0</v>
      </c>
      <c r="P6708" t="str">
        <f t="shared" si="1477"/>
        <v>25-Jul</v>
      </c>
      <c r="Q6708" s="9">
        <f t="shared" si="1478"/>
        <v>0.74583333333333335</v>
      </c>
      <c r="R6708" t="str">
        <f t="shared" si="1479"/>
        <v>Evening</v>
      </c>
      <c r="S6708" s="2">
        <f t="shared" si="1480"/>
        <v>25</v>
      </c>
      <c r="T6708" t="str">
        <f t="shared" si="1481"/>
        <v>Others</v>
      </c>
      <c r="U6708">
        <f t="shared" si="1482"/>
        <v>17</v>
      </c>
      <c r="V6708" t="str">
        <f t="shared" si="1483"/>
        <v>FY Q2</v>
      </c>
    </row>
    <row r="6709" spans="1:22" x14ac:dyDescent="0.3">
      <c r="A6709" s="18">
        <v>45499</v>
      </c>
      <c r="B6709" t="s">
        <v>2777</v>
      </c>
      <c r="C6709" t="s">
        <v>85</v>
      </c>
      <c r="D6709" t="s">
        <v>7830</v>
      </c>
      <c r="E6709">
        <v>119142279234</v>
      </c>
      <c r="F6709" t="s">
        <v>16</v>
      </c>
      <c r="G6709" t="s">
        <v>71</v>
      </c>
      <c r="H6709">
        <v>8657</v>
      </c>
      <c r="I6709" s="2">
        <f t="shared" si="1470"/>
        <v>2024</v>
      </c>
      <c r="J6709" s="2" t="str">
        <f t="shared" si="1471"/>
        <v>July</v>
      </c>
      <c r="K6709" s="2">
        <f t="shared" si="1472"/>
        <v>7</v>
      </c>
      <c r="L6709" s="2" t="str">
        <f t="shared" si="1473"/>
        <v>Friday</v>
      </c>
      <c r="M6709" s="2">
        <f t="shared" si="1474"/>
        <v>30</v>
      </c>
      <c r="N6709" s="3">
        <f t="shared" si="1475"/>
        <v>8657</v>
      </c>
      <c r="O6709" s="3">
        <f t="shared" si="1476"/>
        <v>0</v>
      </c>
      <c r="P6709" t="str">
        <f t="shared" si="1477"/>
        <v>26-Jul</v>
      </c>
      <c r="Q6709" s="9">
        <f t="shared" si="1478"/>
        <v>0.35833333333333334</v>
      </c>
      <c r="R6709" t="str">
        <f t="shared" si="1479"/>
        <v>Morning</v>
      </c>
      <c r="S6709" s="2">
        <f t="shared" si="1480"/>
        <v>26</v>
      </c>
      <c r="T6709" t="str">
        <f t="shared" si="1481"/>
        <v>Others</v>
      </c>
      <c r="U6709">
        <f t="shared" si="1482"/>
        <v>8</v>
      </c>
      <c r="V6709" t="str">
        <f t="shared" si="1483"/>
        <v>FY Q2</v>
      </c>
    </row>
    <row r="6710" spans="1:22" x14ac:dyDescent="0.3">
      <c r="A6710" s="18">
        <v>45499</v>
      </c>
      <c r="B6710" t="s">
        <v>1326</v>
      </c>
      <c r="C6710" t="s">
        <v>229</v>
      </c>
      <c r="D6710" t="s">
        <v>7831</v>
      </c>
      <c r="E6710">
        <v>225124624090</v>
      </c>
      <c r="F6710" t="s">
        <v>15</v>
      </c>
      <c r="G6710" t="s">
        <v>71</v>
      </c>
      <c r="H6710">
        <v>6979</v>
      </c>
      <c r="I6710" s="2">
        <f t="shared" si="1470"/>
        <v>2024</v>
      </c>
      <c r="J6710" s="2" t="str">
        <f t="shared" si="1471"/>
        <v>July</v>
      </c>
      <c r="K6710" s="2">
        <f t="shared" si="1472"/>
        <v>7</v>
      </c>
      <c r="L6710" s="2" t="str">
        <f t="shared" si="1473"/>
        <v>Friday</v>
      </c>
      <c r="M6710" s="2">
        <f t="shared" si="1474"/>
        <v>30</v>
      </c>
      <c r="N6710" s="3">
        <f t="shared" si="1475"/>
        <v>0</v>
      </c>
      <c r="O6710" s="3">
        <f t="shared" si="1476"/>
        <v>6979</v>
      </c>
      <c r="P6710" t="str">
        <f t="shared" si="1477"/>
        <v>26-Jul</v>
      </c>
      <c r="Q6710" s="9">
        <f t="shared" si="1478"/>
        <v>0.55347222222222225</v>
      </c>
      <c r="R6710" t="str">
        <f t="shared" si="1479"/>
        <v>Afternoon</v>
      </c>
      <c r="S6710" s="2">
        <f t="shared" si="1480"/>
        <v>26</v>
      </c>
      <c r="T6710" t="str">
        <f t="shared" si="1481"/>
        <v>UPI Transfer</v>
      </c>
      <c r="U6710">
        <f t="shared" si="1482"/>
        <v>13</v>
      </c>
      <c r="V6710" t="str">
        <f t="shared" si="1483"/>
        <v>FY Q2</v>
      </c>
    </row>
    <row r="6711" spans="1:22" x14ac:dyDescent="0.3">
      <c r="A6711" s="18">
        <v>45499</v>
      </c>
      <c r="B6711" t="s">
        <v>1441</v>
      </c>
      <c r="C6711" t="s">
        <v>85</v>
      </c>
      <c r="D6711" t="s">
        <v>7832</v>
      </c>
      <c r="E6711">
        <v>302509928447</v>
      </c>
      <c r="F6711" t="s">
        <v>16</v>
      </c>
      <c r="G6711" t="s">
        <v>71</v>
      </c>
      <c r="H6711">
        <v>10362</v>
      </c>
      <c r="I6711" s="2">
        <f t="shared" si="1470"/>
        <v>2024</v>
      </c>
      <c r="J6711" s="2" t="str">
        <f t="shared" si="1471"/>
        <v>July</v>
      </c>
      <c r="K6711" s="2">
        <f t="shared" si="1472"/>
        <v>7</v>
      </c>
      <c r="L6711" s="2" t="str">
        <f t="shared" si="1473"/>
        <v>Friday</v>
      </c>
      <c r="M6711" s="2">
        <f t="shared" si="1474"/>
        <v>30</v>
      </c>
      <c r="N6711" s="3">
        <f t="shared" si="1475"/>
        <v>10362</v>
      </c>
      <c r="O6711" s="3">
        <f t="shared" si="1476"/>
        <v>0</v>
      </c>
      <c r="P6711" t="str">
        <f t="shared" si="1477"/>
        <v>26-Jul</v>
      </c>
      <c r="Q6711" s="9">
        <f t="shared" si="1478"/>
        <v>0.65</v>
      </c>
      <c r="R6711" t="str">
        <f t="shared" si="1479"/>
        <v>Afternoon</v>
      </c>
      <c r="S6711" s="2">
        <f t="shared" si="1480"/>
        <v>26</v>
      </c>
      <c r="T6711" t="str">
        <f t="shared" si="1481"/>
        <v>Others</v>
      </c>
      <c r="U6711">
        <f t="shared" si="1482"/>
        <v>15</v>
      </c>
      <c r="V6711" t="str">
        <f t="shared" si="1483"/>
        <v>FY Q2</v>
      </c>
    </row>
    <row r="6712" spans="1:22" x14ac:dyDescent="0.3">
      <c r="A6712" s="18">
        <v>45499</v>
      </c>
      <c r="B6712" t="s">
        <v>2217</v>
      </c>
      <c r="C6712" t="s">
        <v>282</v>
      </c>
      <c r="D6712" t="s">
        <v>7833</v>
      </c>
      <c r="E6712">
        <v>991098956899</v>
      </c>
      <c r="F6712" t="s">
        <v>16</v>
      </c>
      <c r="G6712" t="s">
        <v>71</v>
      </c>
      <c r="H6712">
        <v>5320</v>
      </c>
      <c r="I6712" s="2">
        <f t="shared" si="1470"/>
        <v>2024</v>
      </c>
      <c r="J6712" s="2" t="str">
        <f t="shared" si="1471"/>
        <v>July</v>
      </c>
      <c r="K6712" s="2">
        <f t="shared" si="1472"/>
        <v>7</v>
      </c>
      <c r="L6712" s="2" t="str">
        <f t="shared" si="1473"/>
        <v>Friday</v>
      </c>
      <c r="M6712" s="2">
        <f t="shared" si="1474"/>
        <v>30</v>
      </c>
      <c r="N6712" s="3">
        <f t="shared" si="1475"/>
        <v>5320</v>
      </c>
      <c r="O6712" s="3">
        <f t="shared" si="1476"/>
        <v>0</v>
      </c>
      <c r="P6712" t="str">
        <f t="shared" si="1477"/>
        <v>26-Jul</v>
      </c>
      <c r="Q6712" s="9">
        <f t="shared" si="1478"/>
        <v>0.67013888888888884</v>
      </c>
      <c r="R6712" t="str">
        <f t="shared" si="1479"/>
        <v>Afternoon</v>
      </c>
      <c r="S6712" s="2">
        <f t="shared" si="1480"/>
        <v>26</v>
      </c>
      <c r="T6712" t="str">
        <f t="shared" si="1481"/>
        <v>Others</v>
      </c>
      <c r="U6712">
        <f t="shared" si="1482"/>
        <v>16</v>
      </c>
      <c r="V6712" t="str">
        <f t="shared" si="1483"/>
        <v>FY Q2</v>
      </c>
    </row>
    <row r="6713" spans="1:22" x14ac:dyDescent="0.3">
      <c r="A6713" s="18">
        <v>45500</v>
      </c>
      <c r="B6713" t="s">
        <v>946</v>
      </c>
      <c r="C6713" t="s">
        <v>209</v>
      </c>
      <c r="D6713" t="s">
        <v>7834</v>
      </c>
      <c r="E6713">
        <v>412191982874</v>
      </c>
      <c r="F6713" t="s">
        <v>15</v>
      </c>
      <c r="G6713" t="s">
        <v>67</v>
      </c>
      <c r="H6713">
        <v>5508</v>
      </c>
      <c r="I6713" s="2">
        <f t="shared" si="1470"/>
        <v>2024</v>
      </c>
      <c r="J6713" s="2" t="str">
        <f t="shared" si="1471"/>
        <v>July</v>
      </c>
      <c r="K6713" s="2">
        <f t="shared" si="1472"/>
        <v>7</v>
      </c>
      <c r="L6713" s="2" t="str">
        <f t="shared" si="1473"/>
        <v>Saturday</v>
      </c>
      <c r="M6713" s="2">
        <f t="shared" si="1474"/>
        <v>30</v>
      </c>
      <c r="N6713" s="3">
        <f t="shared" si="1475"/>
        <v>0</v>
      </c>
      <c r="O6713" s="3">
        <f t="shared" si="1476"/>
        <v>5508</v>
      </c>
      <c r="P6713" t="str">
        <f t="shared" si="1477"/>
        <v>27-Jul</v>
      </c>
      <c r="Q6713" s="9">
        <f t="shared" si="1478"/>
        <v>0.59236111111111112</v>
      </c>
      <c r="R6713" t="str">
        <f t="shared" si="1479"/>
        <v>Afternoon</v>
      </c>
      <c r="S6713" s="2">
        <f t="shared" si="1480"/>
        <v>27</v>
      </c>
      <c r="T6713" t="str">
        <f t="shared" si="1481"/>
        <v>UPI Transfer</v>
      </c>
      <c r="U6713">
        <f t="shared" si="1482"/>
        <v>14</v>
      </c>
      <c r="V6713" t="str">
        <f t="shared" si="1483"/>
        <v>FY Q2</v>
      </c>
    </row>
    <row r="6714" spans="1:22" x14ac:dyDescent="0.3">
      <c r="A6714" s="18">
        <v>45500</v>
      </c>
      <c r="B6714" t="s">
        <v>5258</v>
      </c>
      <c r="C6714" t="s">
        <v>273</v>
      </c>
      <c r="D6714" t="s">
        <v>7835</v>
      </c>
      <c r="E6714">
        <v>914285910898</v>
      </c>
      <c r="F6714" t="s">
        <v>16</v>
      </c>
      <c r="G6714" t="s">
        <v>71</v>
      </c>
      <c r="H6714">
        <v>21377</v>
      </c>
      <c r="I6714" s="2">
        <f t="shared" si="1470"/>
        <v>2024</v>
      </c>
      <c r="J6714" s="2" t="str">
        <f t="shared" si="1471"/>
        <v>July</v>
      </c>
      <c r="K6714" s="2">
        <f t="shared" si="1472"/>
        <v>7</v>
      </c>
      <c r="L6714" s="2" t="str">
        <f t="shared" si="1473"/>
        <v>Saturday</v>
      </c>
      <c r="M6714" s="2">
        <f t="shared" si="1474"/>
        <v>30</v>
      </c>
      <c r="N6714" s="3">
        <f t="shared" si="1475"/>
        <v>21377</v>
      </c>
      <c r="O6714" s="3">
        <f t="shared" si="1476"/>
        <v>0</v>
      </c>
      <c r="P6714" t="str">
        <f t="shared" si="1477"/>
        <v>27-Jul</v>
      </c>
      <c r="Q6714" s="9">
        <f t="shared" si="1478"/>
        <v>0.9916666666666667</v>
      </c>
      <c r="R6714" t="str">
        <f t="shared" si="1479"/>
        <v>Night</v>
      </c>
      <c r="S6714" s="2">
        <f t="shared" si="1480"/>
        <v>27</v>
      </c>
      <c r="T6714" t="str">
        <f t="shared" si="1481"/>
        <v>Others</v>
      </c>
      <c r="U6714">
        <f t="shared" si="1482"/>
        <v>23</v>
      </c>
      <c r="V6714" t="str">
        <f t="shared" si="1483"/>
        <v>FY Q2</v>
      </c>
    </row>
    <row r="6715" spans="1:22" x14ac:dyDescent="0.3">
      <c r="A6715" s="18">
        <v>45501</v>
      </c>
      <c r="B6715" t="s">
        <v>1455</v>
      </c>
      <c r="C6715" t="s">
        <v>229</v>
      </c>
      <c r="D6715" t="s">
        <v>7836</v>
      </c>
      <c r="E6715">
        <v>690848185082</v>
      </c>
      <c r="F6715" t="s">
        <v>15</v>
      </c>
      <c r="G6715" t="s">
        <v>67</v>
      </c>
      <c r="H6715">
        <v>780</v>
      </c>
      <c r="I6715" s="2">
        <f t="shared" si="1470"/>
        <v>2024</v>
      </c>
      <c r="J6715" s="2" t="str">
        <f t="shared" si="1471"/>
        <v>July</v>
      </c>
      <c r="K6715" s="2">
        <f t="shared" si="1472"/>
        <v>7</v>
      </c>
      <c r="L6715" s="2" t="str">
        <f t="shared" si="1473"/>
        <v>Sunday</v>
      </c>
      <c r="M6715" s="2">
        <f t="shared" si="1474"/>
        <v>31</v>
      </c>
      <c r="N6715" s="3">
        <f t="shared" si="1475"/>
        <v>0</v>
      </c>
      <c r="O6715" s="3">
        <f t="shared" si="1476"/>
        <v>780</v>
      </c>
      <c r="P6715" t="str">
        <f t="shared" si="1477"/>
        <v>28-Jul</v>
      </c>
      <c r="Q6715" s="9">
        <f t="shared" si="1478"/>
        <v>0.60069444444444442</v>
      </c>
      <c r="R6715" t="str">
        <f t="shared" si="1479"/>
        <v>Afternoon</v>
      </c>
      <c r="S6715" s="2">
        <f t="shared" si="1480"/>
        <v>28</v>
      </c>
      <c r="T6715" t="str">
        <f t="shared" si="1481"/>
        <v>UPI Transfer</v>
      </c>
      <c r="U6715">
        <f t="shared" si="1482"/>
        <v>14</v>
      </c>
      <c r="V6715" t="str">
        <f t="shared" si="1483"/>
        <v>FY Q2</v>
      </c>
    </row>
    <row r="6716" spans="1:22" x14ac:dyDescent="0.3">
      <c r="A6716" s="18">
        <v>45501</v>
      </c>
      <c r="B6716" t="s">
        <v>1455</v>
      </c>
      <c r="C6716" t="s">
        <v>291</v>
      </c>
      <c r="D6716" t="s">
        <v>7837</v>
      </c>
      <c r="E6716">
        <v>300995178288</v>
      </c>
      <c r="F6716" t="s">
        <v>16</v>
      </c>
      <c r="G6716" t="s">
        <v>71</v>
      </c>
      <c r="H6716">
        <v>8753</v>
      </c>
      <c r="I6716" s="2">
        <f t="shared" si="1470"/>
        <v>2024</v>
      </c>
      <c r="J6716" s="2" t="str">
        <f t="shared" si="1471"/>
        <v>July</v>
      </c>
      <c r="K6716" s="2">
        <f t="shared" si="1472"/>
        <v>7</v>
      </c>
      <c r="L6716" s="2" t="str">
        <f t="shared" si="1473"/>
        <v>Sunday</v>
      </c>
      <c r="M6716" s="2">
        <f t="shared" si="1474"/>
        <v>31</v>
      </c>
      <c r="N6716" s="3">
        <f t="shared" si="1475"/>
        <v>8753</v>
      </c>
      <c r="O6716" s="3">
        <f t="shared" si="1476"/>
        <v>0</v>
      </c>
      <c r="P6716" t="str">
        <f t="shared" si="1477"/>
        <v>28-Jul</v>
      </c>
      <c r="Q6716" s="9">
        <f t="shared" si="1478"/>
        <v>0.60069444444444442</v>
      </c>
      <c r="R6716" t="str">
        <f t="shared" si="1479"/>
        <v>Afternoon</v>
      </c>
      <c r="S6716" s="2">
        <f t="shared" si="1480"/>
        <v>28</v>
      </c>
      <c r="T6716" t="str">
        <f t="shared" si="1481"/>
        <v>Others</v>
      </c>
      <c r="U6716">
        <f t="shared" si="1482"/>
        <v>14</v>
      </c>
      <c r="V6716" t="str">
        <f t="shared" si="1483"/>
        <v>FY Q2</v>
      </c>
    </row>
    <row r="6717" spans="1:22" x14ac:dyDescent="0.3">
      <c r="A6717" s="18">
        <v>45501</v>
      </c>
      <c r="B6717" t="s">
        <v>566</v>
      </c>
      <c r="C6717" t="s">
        <v>375</v>
      </c>
      <c r="D6717" t="s">
        <v>7838</v>
      </c>
      <c r="E6717">
        <v>571918822517</v>
      </c>
      <c r="F6717" t="s">
        <v>15</v>
      </c>
      <c r="G6717" t="s">
        <v>71</v>
      </c>
      <c r="H6717">
        <v>8506</v>
      </c>
      <c r="I6717" s="2">
        <f t="shared" si="1470"/>
        <v>2024</v>
      </c>
      <c r="J6717" s="2" t="str">
        <f t="shared" si="1471"/>
        <v>July</v>
      </c>
      <c r="K6717" s="2">
        <f t="shared" si="1472"/>
        <v>7</v>
      </c>
      <c r="L6717" s="2" t="str">
        <f t="shared" si="1473"/>
        <v>Sunday</v>
      </c>
      <c r="M6717" s="2">
        <f t="shared" si="1474"/>
        <v>31</v>
      </c>
      <c r="N6717" s="3">
        <f t="shared" si="1475"/>
        <v>0</v>
      </c>
      <c r="O6717" s="3">
        <f t="shared" si="1476"/>
        <v>8506</v>
      </c>
      <c r="P6717" t="str">
        <f t="shared" si="1477"/>
        <v>28-Jul</v>
      </c>
      <c r="Q6717" s="9">
        <f t="shared" si="1478"/>
        <v>0.67083333333333328</v>
      </c>
      <c r="R6717" t="str">
        <f t="shared" si="1479"/>
        <v>Afternoon</v>
      </c>
      <c r="S6717" s="2">
        <f t="shared" si="1480"/>
        <v>28</v>
      </c>
      <c r="T6717" t="str">
        <f t="shared" si="1481"/>
        <v>UPI Transfer</v>
      </c>
      <c r="U6717">
        <f t="shared" si="1482"/>
        <v>16</v>
      </c>
      <c r="V6717" t="str">
        <f t="shared" si="1483"/>
        <v>FY Q2</v>
      </c>
    </row>
    <row r="6718" spans="1:22" x14ac:dyDescent="0.3">
      <c r="A6718" s="18">
        <v>45501</v>
      </c>
      <c r="B6718" t="s">
        <v>582</v>
      </c>
      <c r="C6718" t="s">
        <v>254</v>
      </c>
      <c r="D6718" t="s">
        <v>7839</v>
      </c>
      <c r="E6718">
        <v>558619504060</v>
      </c>
      <c r="F6718" t="s">
        <v>16</v>
      </c>
      <c r="G6718" t="s">
        <v>71</v>
      </c>
      <c r="H6718">
        <v>23047</v>
      </c>
      <c r="I6718" s="2">
        <f t="shared" si="1470"/>
        <v>2024</v>
      </c>
      <c r="J6718" s="2" t="str">
        <f t="shared" si="1471"/>
        <v>July</v>
      </c>
      <c r="K6718" s="2">
        <f t="shared" si="1472"/>
        <v>7</v>
      </c>
      <c r="L6718" s="2" t="str">
        <f t="shared" si="1473"/>
        <v>Sunday</v>
      </c>
      <c r="M6718" s="2">
        <f t="shared" si="1474"/>
        <v>31</v>
      </c>
      <c r="N6718" s="3">
        <f t="shared" si="1475"/>
        <v>23047</v>
      </c>
      <c r="O6718" s="3">
        <f t="shared" si="1476"/>
        <v>0</v>
      </c>
      <c r="P6718" t="str">
        <f t="shared" si="1477"/>
        <v>28-Jul</v>
      </c>
      <c r="Q6718" s="9">
        <f t="shared" si="1478"/>
        <v>0.74930555555555556</v>
      </c>
      <c r="R6718" t="str">
        <f t="shared" si="1479"/>
        <v>Evening</v>
      </c>
      <c r="S6718" s="2">
        <f t="shared" si="1480"/>
        <v>28</v>
      </c>
      <c r="T6718" t="str">
        <f t="shared" si="1481"/>
        <v>Others</v>
      </c>
      <c r="U6718">
        <f t="shared" si="1482"/>
        <v>17</v>
      </c>
      <c r="V6718" t="str">
        <f t="shared" si="1483"/>
        <v>FY Q2</v>
      </c>
    </row>
    <row r="6719" spans="1:22" x14ac:dyDescent="0.3">
      <c r="A6719" s="18">
        <v>45501</v>
      </c>
      <c r="B6719" t="s">
        <v>1549</v>
      </c>
      <c r="C6719" t="s">
        <v>375</v>
      </c>
      <c r="D6719" t="s">
        <v>7840</v>
      </c>
      <c r="E6719">
        <v>304969732512</v>
      </c>
      <c r="F6719" t="s">
        <v>15</v>
      </c>
      <c r="G6719" t="s">
        <v>67</v>
      </c>
      <c r="H6719">
        <v>10423</v>
      </c>
      <c r="I6719" s="2">
        <f t="shared" si="1470"/>
        <v>2024</v>
      </c>
      <c r="J6719" s="2" t="str">
        <f t="shared" si="1471"/>
        <v>July</v>
      </c>
      <c r="K6719" s="2">
        <f t="shared" si="1472"/>
        <v>7</v>
      </c>
      <c r="L6719" s="2" t="str">
        <f t="shared" si="1473"/>
        <v>Sunday</v>
      </c>
      <c r="M6719" s="2">
        <f t="shared" si="1474"/>
        <v>31</v>
      </c>
      <c r="N6719" s="3">
        <f t="shared" si="1475"/>
        <v>0</v>
      </c>
      <c r="O6719" s="3">
        <f t="shared" si="1476"/>
        <v>10423</v>
      </c>
      <c r="P6719" t="str">
        <f t="shared" si="1477"/>
        <v>28-Jul</v>
      </c>
      <c r="Q6719" s="9">
        <f t="shared" si="1478"/>
        <v>0.89027777777777772</v>
      </c>
      <c r="R6719" t="str">
        <f t="shared" si="1479"/>
        <v>Night</v>
      </c>
      <c r="S6719" s="2">
        <f t="shared" si="1480"/>
        <v>28</v>
      </c>
      <c r="T6719" t="str">
        <f t="shared" si="1481"/>
        <v>UPI Transfer</v>
      </c>
      <c r="U6719">
        <f t="shared" si="1482"/>
        <v>21</v>
      </c>
      <c r="V6719" t="str">
        <f t="shared" si="1483"/>
        <v>FY Q2</v>
      </c>
    </row>
    <row r="6720" spans="1:22" x14ac:dyDescent="0.3">
      <c r="A6720" s="18">
        <v>45501</v>
      </c>
      <c r="B6720" t="s">
        <v>327</v>
      </c>
      <c r="C6720" t="s">
        <v>76</v>
      </c>
      <c r="D6720" t="s">
        <v>7841</v>
      </c>
      <c r="E6720">
        <v>731086001736</v>
      </c>
      <c r="F6720" t="s">
        <v>16</v>
      </c>
      <c r="G6720" t="s">
        <v>67</v>
      </c>
      <c r="H6720">
        <v>7681</v>
      </c>
      <c r="I6720" s="2">
        <f t="shared" si="1470"/>
        <v>2024</v>
      </c>
      <c r="J6720" s="2" t="str">
        <f t="shared" si="1471"/>
        <v>July</v>
      </c>
      <c r="K6720" s="2">
        <f t="shared" si="1472"/>
        <v>7</v>
      </c>
      <c r="L6720" s="2" t="str">
        <f t="shared" si="1473"/>
        <v>Sunday</v>
      </c>
      <c r="M6720" s="2">
        <f t="shared" si="1474"/>
        <v>31</v>
      </c>
      <c r="N6720" s="3">
        <f t="shared" si="1475"/>
        <v>7681</v>
      </c>
      <c r="O6720" s="3">
        <f t="shared" si="1476"/>
        <v>0</v>
      </c>
      <c r="P6720" t="str">
        <f t="shared" si="1477"/>
        <v>28-Jul</v>
      </c>
      <c r="Q6720" s="9">
        <f t="shared" si="1478"/>
        <v>0.9555555555555556</v>
      </c>
      <c r="R6720" t="str">
        <f t="shared" si="1479"/>
        <v>Night</v>
      </c>
      <c r="S6720" s="2">
        <f t="shared" si="1480"/>
        <v>28</v>
      </c>
      <c r="T6720" t="str">
        <f t="shared" si="1481"/>
        <v>Others</v>
      </c>
      <c r="U6720">
        <f t="shared" si="1482"/>
        <v>22</v>
      </c>
      <c r="V6720" t="str">
        <f t="shared" si="1483"/>
        <v>FY Q2</v>
      </c>
    </row>
    <row r="6721" spans="1:22" x14ac:dyDescent="0.3">
      <c r="A6721" s="18">
        <v>45502</v>
      </c>
      <c r="B6721" t="s">
        <v>713</v>
      </c>
      <c r="C6721" t="s">
        <v>273</v>
      </c>
      <c r="D6721" t="s">
        <v>7842</v>
      </c>
      <c r="E6721">
        <v>965963408378</v>
      </c>
      <c r="F6721" t="s">
        <v>16</v>
      </c>
      <c r="G6721" t="s">
        <v>67</v>
      </c>
      <c r="H6721">
        <v>5416</v>
      </c>
      <c r="I6721" s="2">
        <f t="shared" si="1470"/>
        <v>2024</v>
      </c>
      <c r="J6721" s="2" t="str">
        <f t="shared" si="1471"/>
        <v>July</v>
      </c>
      <c r="K6721" s="2">
        <f t="shared" si="1472"/>
        <v>7</v>
      </c>
      <c r="L6721" s="2" t="str">
        <f t="shared" si="1473"/>
        <v>Monday</v>
      </c>
      <c r="M6721" s="2">
        <f t="shared" si="1474"/>
        <v>31</v>
      </c>
      <c r="N6721" s="3">
        <f t="shared" si="1475"/>
        <v>5416</v>
      </c>
      <c r="O6721" s="3">
        <f t="shared" si="1476"/>
        <v>0</v>
      </c>
      <c r="P6721" t="str">
        <f t="shared" si="1477"/>
        <v>29-Jul</v>
      </c>
      <c r="Q6721" s="9">
        <f t="shared" si="1478"/>
        <v>0.47013888888888888</v>
      </c>
      <c r="R6721" t="str">
        <f t="shared" si="1479"/>
        <v>Morning</v>
      </c>
      <c r="S6721" s="2">
        <f t="shared" si="1480"/>
        <v>29</v>
      </c>
      <c r="T6721" t="str">
        <f t="shared" si="1481"/>
        <v>Others</v>
      </c>
      <c r="U6721">
        <f t="shared" si="1482"/>
        <v>11</v>
      </c>
      <c r="V6721" t="str">
        <f t="shared" si="1483"/>
        <v>FY Q2</v>
      </c>
    </row>
    <row r="6722" spans="1:22" x14ac:dyDescent="0.3">
      <c r="A6722" s="18">
        <v>45502</v>
      </c>
      <c r="B6722" t="s">
        <v>1651</v>
      </c>
      <c r="C6722" t="s">
        <v>605</v>
      </c>
      <c r="D6722" t="s">
        <v>7843</v>
      </c>
      <c r="E6722">
        <v>488208658599</v>
      </c>
      <c r="F6722" t="s">
        <v>16</v>
      </c>
      <c r="G6722" t="s">
        <v>67</v>
      </c>
      <c r="H6722">
        <v>11347</v>
      </c>
      <c r="I6722" s="2">
        <f t="shared" si="1470"/>
        <v>2024</v>
      </c>
      <c r="J6722" s="2" t="str">
        <f t="shared" si="1471"/>
        <v>July</v>
      </c>
      <c r="K6722" s="2">
        <f t="shared" si="1472"/>
        <v>7</v>
      </c>
      <c r="L6722" s="2" t="str">
        <f t="shared" si="1473"/>
        <v>Monday</v>
      </c>
      <c r="M6722" s="2">
        <f t="shared" si="1474"/>
        <v>31</v>
      </c>
      <c r="N6722" s="3">
        <f t="shared" si="1475"/>
        <v>11347</v>
      </c>
      <c r="O6722" s="3">
        <f t="shared" si="1476"/>
        <v>0</v>
      </c>
      <c r="P6722" t="str">
        <f t="shared" si="1477"/>
        <v>29-Jul</v>
      </c>
      <c r="Q6722" s="9">
        <f t="shared" si="1478"/>
        <v>0.56458333333333333</v>
      </c>
      <c r="R6722" t="str">
        <f t="shared" si="1479"/>
        <v>Afternoon</v>
      </c>
      <c r="S6722" s="2">
        <f t="shared" si="1480"/>
        <v>29</v>
      </c>
      <c r="T6722" t="str">
        <f t="shared" si="1481"/>
        <v>Others</v>
      </c>
      <c r="U6722">
        <f t="shared" si="1482"/>
        <v>13</v>
      </c>
      <c r="V6722" t="str">
        <f t="shared" si="1483"/>
        <v>FY Q2</v>
      </c>
    </row>
    <row r="6723" spans="1:22" x14ac:dyDescent="0.3">
      <c r="A6723" s="18">
        <v>45502</v>
      </c>
      <c r="B6723" t="s">
        <v>1017</v>
      </c>
      <c r="C6723" t="s">
        <v>128</v>
      </c>
      <c r="D6723" t="s">
        <v>7844</v>
      </c>
      <c r="E6723">
        <v>542572033374</v>
      </c>
      <c r="F6723" t="s">
        <v>16</v>
      </c>
      <c r="G6723" t="s">
        <v>67</v>
      </c>
      <c r="H6723">
        <v>19495</v>
      </c>
      <c r="I6723" s="2">
        <f t="shared" si="1470"/>
        <v>2024</v>
      </c>
      <c r="J6723" s="2" t="str">
        <f t="shared" si="1471"/>
        <v>July</v>
      </c>
      <c r="K6723" s="2">
        <f t="shared" si="1472"/>
        <v>7</v>
      </c>
      <c r="L6723" s="2" t="str">
        <f t="shared" si="1473"/>
        <v>Monday</v>
      </c>
      <c r="M6723" s="2">
        <f t="shared" si="1474"/>
        <v>31</v>
      </c>
      <c r="N6723" s="3">
        <f t="shared" si="1475"/>
        <v>19495</v>
      </c>
      <c r="O6723" s="3">
        <f t="shared" si="1476"/>
        <v>0</v>
      </c>
      <c r="P6723" t="str">
        <f t="shared" si="1477"/>
        <v>29-Jul</v>
      </c>
      <c r="Q6723" s="9">
        <f t="shared" si="1478"/>
        <v>0.87708333333333333</v>
      </c>
      <c r="R6723" t="str">
        <f t="shared" si="1479"/>
        <v>Night</v>
      </c>
      <c r="S6723" s="2">
        <f t="shared" si="1480"/>
        <v>29</v>
      </c>
      <c r="T6723" t="str">
        <f t="shared" si="1481"/>
        <v>Others</v>
      </c>
      <c r="U6723">
        <f t="shared" si="1482"/>
        <v>21</v>
      </c>
      <c r="V6723" t="str">
        <f t="shared" si="1483"/>
        <v>FY Q2</v>
      </c>
    </row>
    <row r="6724" spans="1:22" x14ac:dyDescent="0.3">
      <c r="A6724" s="18">
        <v>45503</v>
      </c>
      <c r="B6724" t="s">
        <v>538</v>
      </c>
      <c r="C6724" t="s">
        <v>322</v>
      </c>
      <c r="D6724" t="s">
        <v>7845</v>
      </c>
      <c r="E6724">
        <v>650306655550</v>
      </c>
      <c r="F6724" t="s">
        <v>15</v>
      </c>
      <c r="G6724" t="s">
        <v>71</v>
      </c>
      <c r="H6724">
        <v>5691</v>
      </c>
      <c r="I6724" s="2">
        <f t="shared" si="1470"/>
        <v>2024</v>
      </c>
      <c r="J6724" s="2" t="str">
        <f t="shared" si="1471"/>
        <v>July</v>
      </c>
      <c r="K6724" s="2">
        <f t="shared" si="1472"/>
        <v>7</v>
      </c>
      <c r="L6724" s="2" t="str">
        <f t="shared" si="1473"/>
        <v>Tuesday</v>
      </c>
      <c r="M6724" s="2">
        <f t="shared" si="1474"/>
        <v>31</v>
      </c>
      <c r="N6724" s="3">
        <f t="shared" si="1475"/>
        <v>0</v>
      </c>
      <c r="O6724" s="3">
        <f t="shared" si="1476"/>
        <v>5691</v>
      </c>
      <c r="P6724" t="str">
        <f t="shared" si="1477"/>
        <v>30-Jul</v>
      </c>
      <c r="Q6724" s="9">
        <f t="shared" si="1478"/>
        <v>0.65138888888888891</v>
      </c>
      <c r="R6724" t="str">
        <f t="shared" si="1479"/>
        <v>Afternoon</v>
      </c>
      <c r="S6724" s="2">
        <f t="shared" si="1480"/>
        <v>30</v>
      </c>
      <c r="T6724" t="str">
        <f t="shared" si="1481"/>
        <v>UPI Transfer</v>
      </c>
      <c r="U6724">
        <f t="shared" si="1482"/>
        <v>15</v>
      </c>
      <c r="V6724" t="str">
        <f t="shared" si="1483"/>
        <v>FY Q2</v>
      </c>
    </row>
    <row r="6725" spans="1:22" x14ac:dyDescent="0.3">
      <c r="A6725" s="18">
        <v>45503</v>
      </c>
      <c r="B6725" t="s">
        <v>706</v>
      </c>
      <c r="C6725" t="s">
        <v>85</v>
      </c>
      <c r="D6725" t="s">
        <v>7846</v>
      </c>
      <c r="E6725">
        <v>549449528337</v>
      </c>
      <c r="F6725" t="s">
        <v>16</v>
      </c>
      <c r="G6725" t="s">
        <v>71</v>
      </c>
      <c r="H6725">
        <v>10684</v>
      </c>
      <c r="I6725" s="2">
        <f t="shared" si="1470"/>
        <v>2024</v>
      </c>
      <c r="J6725" s="2" t="str">
        <f t="shared" si="1471"/>
        <v>July</v>
      </c>
      <c r="K6725" s="2">
        <f t="shared" si="1472"/>
        <v>7</v>
      </c>
      <c r="L6725" s="2" t="str">
        <f t="shared" si="1473"/>
        <v>Tuesday</v>
      </c>
      <c r="M6725" s="2">
        <f t="shared" si="1474"/>
        <v>31</v>
      </c>
      <c r="N6725" s="3">
        <f t="shared" si="1475"/>
        <v>10684</v>
      </c>
      <c r="O6725" s="3">
        <f t="shared" si="1476"/>
        <v>0</v>
      </c>
      <c r="P6725" t="str">
        <f t="shared" si="1477"/>
        <v>30-Jul</v>
      </c>
      <c r="Q6725" s="9">
        <f t="shared" si="1478"/>
        <v>0.6694444444444444</v>
      </c>
      <c r="R6725" t="str">
        <f t="shared" si="1479"/>
        <v>Afternoon</v>
      </c>
      <c r="S6725" s="2">
        <f t="shared" si="1480"/>
        <v>30</v>
      </c>
      <c r="T6725" t="str">
        <f t="shared" si="1481"/>
        <v>Others</v>
      </c>
      <c r="U6725">
        <f t="shared" si="1482"/>
        <v>16</v>
      </c>
      <c r="V6725" t="str">
        <f t="shared" si="1483"/>
        <v>FY Q2</v>
      </c>
    </row>
    <row r="6726" spans="1:22" x14ac:dyDescent="0.3">
      <c r="A6726" s="18">
        <v>45503</v>
      </c>
      <c r="B6726" t="s">
        <v>4269</v>
      </c>
      <c r="C6726" t="s">
        <v>189</v>
      </c>
      <c r="D6726" t="s">
        <v>7847</v>
      </c>
      <c r="E6726">
        <v>108015615229</v>
      </c>
      <c r="F6726" t="s">
        <v>16</v>
      </c>
      <c r="G6726" t="s">
        <v>67</v>
      </c>
      <c r="H6726">
        <v>6653</v>
      </c>
      <c r="I6726" s="2">
        <f t="shared" si="1470"/>
        <v>2024</v>
      </c>
      <c r="J6726" s="2" t="str">
        <f t="shared" si="1471"/>
        <v>July</v>
      </c>
      <c r="K6726" s="2">
        <f t="shared" si="1472"/>
        <v>7</v>
      </c>
      <c r="L6726" s="2" t="str">
        <f t="shared" si="1473"/>
        <v>Tuesday</v>
      </c>
      <c r="M6726" s="2">
        <f t="shared" si="1474"/>
        <v>31</v>
      </c>
      <c r="N6726" s="3">
        <f t="shared" si="1475"/>
        <v>6653</v>
      </c>
      <c r="O6726" s="3">
        <f t="shared" si="1476"/>
        <v>0</v>
      </c>
      <c r="P6726" t="str">
        <f t="shared" si="1477"/>
        <v>30-Jul</v>
      </c>
      <c r="Q6726" s="9">
        <f t="shared" si="1478"/>
        <v>0.90694444444444444</v>
      </c>
      <c r="R6726" t="str">
        <f t="shared" si="1479"/>
        <v>Night</v>
      </c>
      <c r="S6726" s="2">
        <f t="shared" si="1480"/>
        <v>30</v>
      </c>
      <c r="T6726" t="str">
        <f t="shared" si="1481"/>
        <v>Others</v>
      </c>
      <c r="U6726">
        <f t="shared" si="1482"/>
        <v>21</v>
      </c>
      <c r="V6726" t="str">
        <f t="shared" si="1483"/>
        <v>FY Q2</v>
      </c>
    </row>
    <row r="6727" spans="1:22" x14ac:dyDescent="0.3">
      <c r="A6727" s="18">
        <v>45504</v>
      </c>
      <c r="B6727" t="s">
        <v>385</v>
      </c>
      <c r="C6727" t="s">
        <v>114</v>
      </c>
      <c r="D6727" t="s">
        <v>7848</v>
      </c>
      <c r="E6727">
        <v>689423435559</v>
      </c>
      <c r="F6727" t="s">
        <v>15</v>
      </c>
      <c r="G6727" t="s">
        <v>71</v>
      </c>
      <c r="H6727">
        <v>6529</v>
      </c>
      <c r="I6727" s="2">
        <f t="shared" si="1470"/>
        <v>2024</v>
      </c>
      <c r="J6727" s="2" t="str">
        <f t="shared" si="1471"/>
        <v>July</v>
      </c>
      <c r="K6727" s="2">
        <f t="shared" si="1472"/>
        <v>7</v>
      </c>
      <c r="L6727" s="2" t="str">
        <f t="shared" si="1473"/>
        <v>Wednesday</v>
      </c>
      <c r="M6727" s="2">
        <f t="shared" si="1474"/>
        <v>31</v>
      </c>
      <c r="N6727" s="3">
        <f t="shared" si="1475"/>
        <v>0</v>
      </c>
      <c r="O6727" s="3">
        <f t="shared" si="1476"/>
        <v>6529</v>
      </c>
      <c r="P6727" t="str">
        <f t="shared" si="1477"/>
        <v>31-Jul</v>
      </c>
      <c r="Q6727" s="9">
        <f t="shared" si="1478"/>
        <v>0.32083333333333336</v>
      </c>
      <c r="R6727" t="str">
        <f t="shared" si="1479"/>
        <v>Morning</v>
      </c>
      <c r="S6727" s="2">
        <f t="shared" si="1480"/>
        <v>31</v>
      </c>
      <c r="T6727" t="str">
        <f t="shared" si="1481"/>
        <v>UPI Transfer</v>
      </c>
      <c r="U6727">
        <f t="shared" si="1482"/>
        <v>7</v>
      </c>
      <c r="V6727" t="str">
        <f t="shared" si="1483"/>
        <v>FY Q2</v>
      </c>
    </row>
    <row r="6728" spans="1:22" x14ac:dyDescent="0.3">
      <c r="A6728" s="18">
        <v>45504</v>
      </c>
      <c r="B6728" t="s">
        <v>522</v>
      </c>
      <c r="C6728" t="s">
        <v>160</v>
      </c>
      <c r="D6728" t="s">
        <v>7849</v>
      </c>
      <c r="E6728">
        <v>610299696680</v>
      </c>
      <c r="F6728" t="s">
        <v>15</v>
      </c>
      <c r="G6728" t="s">
        <v>71</v>
      </c>
      <c r="H6728">
        <v>1529</v>
      </c>
      <c r="I6728" s="2">
        <f t="shared" si="1470"/>
        <v>2024</v>
      </c>
      <c r="J6728" s="2" t="str">
        <f t="shared" si="1471"/>
        <v>July</v>
      </c>
      <c r="K6728" s="2">
        <f t="shared" si="1472"/>
        <v>7</v>
      </c>
      <c r="L6728" s="2" t="str">
        <f t="shared" si="1473"/>
        <v>Wednesday</v>
      </c>
      <c r="M6728" s="2">
        <f t="shared" si="1474"/>
        <v>31</v>
      </c>
      <c r="N6728" s="3">
        <f t="shared" si="1475"/>
        <v>0</v>
      </c>
      <c r="O6728" s="3">
        <f t="shared" si="1476"/>
        <v>1529</v>
      </c>
      <c r="P6728" t="str">
        <f t="shared" si="1477"/>
        <v>31-Jul</v>
      </c>
      <c r="Q6728" s="9">
        <f t="shared" si="1478"/>
        <v>0.55486111111111114</v>
      </c>
      <c r="R6728" t="str">
        <f t="shared" si="1479"/>
        <v>Afternoon</v>
      </c>
      <c r="S6728" s="2">
        <f t="shared" si="1480"/>
        <v>31</v>
      </c>
      <c r="T6728" t="str">
        <f t="shared" si="1481"/>
        <v>Shopping</v>
      </c>
      <c r="U6728">
        <f t="shared" si="1482"/>
        <v>13</v>
      </c>
      <c r="V6728" t="str">
        <f t="shared" si="1483"/>
        <v>FY Q2</v>
      </c>
    </row>
    <row r="6729" spans="1:22" x14ac:dyDescent="0.3">
      <c r="A6729" s="18">
        <v>45504</v>
      </c>
      <c r="B6729" t="s">
        <v>564</v>
      </c>
      <c r="C6729" t="s">
        <v>73</v>
      </c>
      <c r="D6729" t="s">
        <v>7850</v>
      </c>
      <c r="E6729">
        <v>844205385542</v>
      </c>
      <c r="F6729" t="s">
        <v>16</v>
      </c>
      <c r="G6729" t="s">
        <v>67</v>
      </c>
      <c r="H6729">
        <v>9337</v>
      </c>
      <c r="I6729" s="2">
        <f t="shared" si="1470"/>
        <v>2024</v>
      </c>
      <c r="J6729" s="2" t="str">
        <f t="shared" si="1471"/>
        <v>July</v>
      </c>
      <c r="K6729" s="2">
        <f t="shared" si="1472"/>
        <v>7</v>
      </c>
      <c r="L6729" s="2" t="str">
        <f t="shared" si="1473"/>
        <v>Wednesday</v>
      </c>
      <c r="M6729" s="2">
        <f t="shared" si="1474"/>
        <v>31</v>
      </c>
      <c r="N6729" s="3">
        <f t="shared" si="1475"/>
        <v>9337</v>
      </c>
      <c r="O6729" s="3">
        <f t="shared" si="1476"/>
        <v>0</v>
      </c>
      <c r="P6729" t="str">
        <f t="shared" si="1477"/>
        <v>31-Jul</v>
      </c>
      <c r="Q6729" s="9">
        <f t="shared" si="1478"/>
        <v>0.61597222222222225</v>
      </c>
      <c r="R6729" t="str">
        <f t="shared" si="1479"/>
        <v>Afternoon</v>
      </c>
      <c r="S6729" s="2">
        <f t="shared" si="1480"/>
        <v>31</v>
      </c>
      <c r="T6729" t="str">
        <f t="shared" si="1481"/>
        <v>Others</v>
      </c>
      <c r="U6729">
        <f t="shared" si="1482"/>
        <v>14</v>
      </c>
      <c r="V6729" t="str">
        <f t="shared" si="1483"/>
        <v>FY Q2</v>
      </c>
    </row>
    <row r="6730" spans="1:22" x14ac:dyDescent="0.3">
      <c r="A6730" s="18">
        <v>45504</v>
      </c>
      <c r="B6730" t="s">
        <v>955</v>
      </c>
      <c r="C6730" t="s">
        <v>65</v>
      </c>
      <c r="D6730" t="s">
        <v>7851</v>
      </c>
      <c r="E6730">
        <v>511741038311</v>
      </c>
      <c r="F6730" t="s">
        <v>16</v>
      </c>
      <c r="G6730" t="s">
        <v>71</v>
      </c>
      <c r="H6730">
        <v>1428</v>
      </c>
      <c r="I6730" s="2">
        <f t="shared" si="1470"/>
        <v>2024</v>
      </c>
      <c r="J6730" s="2" t="str">
        <f t="shared" si="1471"/>
        <v>July</v>
      </c>
      <c r="K6730" s="2">
        <f t="shared" si="1472"/>
        <v>7</v>
      </c>
      <c r="L6730" s="2" t="str">
        <f t="shared" si="1473"/>
        <v>Wednesday</v>
      </c>
      <c r="M6730" s="2">
        <f t="shared" si="1474"/>
        <v>31</v>
      </c>
      <c r="N6730" s="3">
        <f t="shared" si="1475"/>
        <v>1428</v>
      </c>
      <c r="O6730" s="3">
        <f t="shared" si="1476"/>
        <v>0</v>
      </c>
      <c r="P6730" t="str">
        <f t="shared" si="1477"/>
        <v>31-Jul</v>
      </c>
      <c r="Q6730" s="9">
        <f t="shared" si="1478"/>
        <v>0.87222222222222223</v>
      </c>
      <c r="R6730" t="str">
        <f t="shared" si="1479"/>
        <v>Evening</v>
      </c>
      <c r="S6730" s="2">
        <f t="shared" si="1480"/>
        <v>31</v>
      </c>
      <c r="T6730" t="str">
        <f t="shared" si="1481"/>
        <v>Others</v>
      </c>
      <c r="U6730">
        <f t="shared" si="1482"/>
        <v>20</v>
      </c>
      <c r="V6730" t="str">
        <f t="shared" si="1483"/>
        <v>FY Q2</v>
      </c>
    </row>
    <row r="6731" spans="1:22" x14ac:dyDescent="0.3">
      <c r="A6731" s="18">
        <v>45505</v>
      </c>
      <c r="B6731" t="s">
        <v>739</v>
      </c>
      <c r="C6731" t="s">
        <v>357</v>
      </c>
      <c r="D6731" t="s">
        <v>7852</v>
      </c>
      <c r="E6731">
        <v>863003603118</v>
      </c>
      <c r="F6731" t="s">
        <v>15</v>
      </c>
      <c r="G6731" t="s">
        <v>71</v>
      </c>
      <c r="H6731">
        <v>25632</v>
      </c>
      <c r="I6731" s="2">
        <f t="shared" si="1470"/>
        <v>2024</v>
      </c>
      <c r="J6731" s="2" t="str">
        <f t="shared" si="1471"/>
        <v>August</v>
      </c>
      <c r="K6731" s="2">
        <f t="shared" si="1472"/>
        <v>8</v>
      </c>
      <c r="L6731" s="2" t="str">
        <f t="shared" si="1473"/>
        <v>Thursday</v>
      </c>
      <c r="M6731" s="2">
        <f t="shared" si="1474"/>
        <v>31</v>
      </c>
      <c r="N6731" s="3">
        <f t="shared" si="1475"/>
        <v>0</v>
      </c>
      <c r="O6731" s="3">
        <f t="shared" si="1476"/>
        <v>25632</v>
      </c>
      <c r="P6731" t="str">
        <f t="shared" si="1477"/>
        <v>1-Aug</v>
      </c>
      <c r="Q6731" s="9">
        <f t="shared" si="1478"/>
        <v>0.69861111111111107</v>
      </c>
      <c r="R6731" t="str">
        <f t="shared" si="1479"/>
        <v>Afternoon</v>
      </c>
      <c r="S6731" s="2">
        <f t="shared" si="1480"/>
        <v>1</v>
      </c>
      <c r="T6731" t="str">
        <f t="shared" si="1481"/>
        <v>UPI Transfer</v>
      </c>
      <c r="U6731">
        <f t="shared" si="1482"/>
        <v>16</v>
      </c>
      <c r="V6731" t="str">
        <f t="shared" si="1483"/>
        <v>FY Q2</v>
      </c>
    </row>
    <row r="6732" spans="1:22" x14ac:dyDescent="0.3">
      <c r="A6732" s="18">
        <v>45505</v>
      </c>
      <c r="B6732" t="s">
        <v>1090</v>
      </c>
      <c r="C6732" t="s">
        <v>151</v>
      </c>
      <c r="D6732" t="s">
        <v>7853</v>
      </c>
      <c r="E6732">
        <v>342200221696</v>
      </c>
      <c r="F6732" t="s">
        <v>15</v>
      </c>
      <c r="G6732" t="s">
        <v>71</v>
      </c>
      <c r="H6732">
        <v>2195</v>
      </c>
      <c r="I6732" s="2">
        <f t="shared" si="1470"/>
        <v>2024</v>
      </c>
      <c r="J6732" s="2" t="str">
        <f t="shared" si="1471"/>
        <v>August</v>
      </c>
      <c r="K6732" s="2">
        <f t="shared" si="1472"/>
        <v>8</v>
      </c>
      <c r="L6732" s="2" t="str">
        <f t="shared" si="1473"/>
        <v>Thursday</v>
      </c>
      <c r="M6732" s="2">
        <f t="shared" si="1474"/>
        <v>31</v>
      </c>
      <c r="N6732" s="3">
        <f t="shared" si="1475"/>
        <v>0</v>
      </c>
      <c r="O6732" s="3">
        <f t="shared" si="1476"/>
        <v>2195</v>
      </c>
      <c r="P6732" t="str">
        <f t="shared" si="1477"/>
        <v>1-Aug</v>
      </c>
      <c r="Q6732" s="9">
        <f t="shared" si="1478"/>
        <v>0.76527777777777772</v>
      </c>
      <c r="R6732" t="str">
        <f t="shared" si="1479"/>
        <v>Evening</v>
      </c>
      <c r="S6732" s="2">
        <f t="shared" si="1480"/>
        <v>1</v>
      </c>
      <c r="T6732" t="str">
        <f t="shared" si="1481"/>
        <v>UPI Transfer</v>
      </c>
      <c r="U6732">
        <f t="shared" si="1482"/>
        <v>18</v>
      </c>
      <c r="V6732" t="str">
        <f t="shared" si="1483"/>
        <v>FY Q2</v>
      </c>
    </row>
    <row r="6733" spans="1:22" x14ac:dyDescent="0.3">
      <c r="A6733" s="18">
        <v>45505</v>
      </c>
      <c r="B6733" t="s">
        <v>2169</v>
      </c>
      <c r="C6733" t="s">
        <v>117</v>
      </c>
      <c r="D6733" t="s">
        <v>7854</v>
      </c>
      <c r="E6733">
        <v>632262452905</v>
      </c>
      <c r="F6733" t="s">
        <v>16</v>
      </c>
      <c r="G6733" t="s">
        <v>71</v>
      </c>
      <c r="H6733">
        <v>15075</v>
      </c>
      <c r="I6733" s="2">
        <f t="shared" si="1470"/>
        <v>2024</v>
      </c>
      <c r="J6733" s="2" t="str">
        <f t="shared" si="1471"/>
        <v>August</v>
      </c>
      <c r="K6733" s="2">
        <f t="shared" si="1472"/>
        <v>8</v>
      </c>
      <c r="L6733" s="2" t="str">
        <f t="shared" si="1473"/>
        <v>Thursday</v>
      </c>
      <c r="M6733" s="2">
        <f t="shared" si="1474"/>
        <v>31</v>
      </c>
      <c r="N6733" s="3">
        <f t="shared" si="1475"/>
        <v>15075</v>
      </c>
      <c r="O6733" s="3">
        <f t="shared" si="1476"/>
        <v>0</v>
      </c>
      <c r="P6733" t="str">
        <f t="shared" si="1477"/>
        <v>1-Aug</v>
      </c>
      <c r="Q6733" s="9">
        <f t="shared" si="1478"/>
        <v>0.78333333333333333</v>
      </c>
      <c r="R6733" t="str">
        <f t="shared" si="1479"/>
        <v>Evening</v>
      </c>
      <c r="S6733" s="2">
        <f t="shared" si="1480"/>
        <v>1</v>
      </c>
      <c r="T6733" t="str">
        <f t="shared" si="1481"/>
        <v>Others</v>
      </c>
      <c r="U6733">
        <f t="shared" si="1482"/>
        <v>18</v>
      </c>
      <c r="V6733" t="str">
        <f t="shared" si="1483"/>
        <v>FY Q2</v>
      </c>
    </row>
    <row r="6734" spans="1:22" x14ac:dyDescent="0.3">
      <c r="A6734" s="18">
        <v>45506</v>
      </c>
      <c r="B6734" t="s">
        <v>516</v>
      </c>
      <c r="C6734" t="s">
        <v>189</v>
      </c>
      <c r="D6734" t="s">
        <v>7855</v>
      </c>
      <c r="E6734">
        <v>263360966874</v>
      </c>
      <c r="F6734" t="s">
        <v>16</v>
      </c>
      <c r="G6734" t="s">
        <v>67</v>
      </c>
      <c r="H6734">
        <v>16607</v>
      </c>
      <c r="I6734" s="2">
        <f t="shared" si="1470"/>
        <v>2024</v>
      </c>
      <c r="J6734" s="2" t="str">
        <f t="shared" si="1471"/>
        <v>August</v>
      </c>
      <c r="K6734" s="2">
        <f t="shared" si="1472"/>
        <v>8</v>
      </c>
      <c r="L6734" s="2" t="str">
        <f t="shared" si="1473"/>
        <v>Friday</v>
      </c>
      <c r="M6734" s="2">
        <f t="shared" si="1474"/>
        <v>31</v>
      </c>
      <c r="N6734" s="3">
        <f t="shared" si="1475"/>
        <v>16607</v>
      </c>
      <c r="O6734" s="3">
        <f t="shared" si="1476"/>
        <v>0</v>
      </c>
      <c r="P6734" t="str">
        <f t="shared" si="1477"/>
        <v>2-Aug</v>
      </c>
      <c r="Q6734" s="9">
        <f t="shared" si="1478"/>
        <v>0.43611111111111112</v>
      </c>
      <c r="R6734" t="str">
        <f t="shared" si="1479"/>
        <v>Morning</v>
      </c>
      <c r="S6734" s="2">
        <f t="shared" si="1480"/>
        <v>2</v>
      </c>
      <c r="T6734" t="str">
        <f t="shared" si="1481"/>
        <v>Others</v>
      </c>
      <c r="U6734">
        <f t="shared" si="1482"/>
        <v>10</v>
      </c>
      <c r="V6734" t="str">
        <f t="shared" si="1483"/>
        <v>FY Q2</v>
      </c>
    </row>
    <row r="6735" spans="1:22" x14ac:dyDescent="0.3">
      <c r="A6735" s="18">
        <v>45506</v>
      </c>
      <c r="B6735" t="s">
        <v>1230</v>
      </c>
      <c r="C6735" t="s">
        <v>254</v>
      </c>
      <c r="D6735" t="s">
        <v>7856</v>
      </c>
      <c r="E6735">
        <v>150998460072</v>
      </c>
      <c r="F6735" t="s">
        <v>16</v>
      </c>
      <c r="G6735" t="s">
        <v>71</v>
      </c>
      <c r="H6735">
        <v>11923</v>
      </c>
      <c r="I6735" s="2">
        <f t="shared" si="1470"/>
        <v>2024</v>
      </c>
      <c r="J6735" s="2" t="str">
        <f t="shared" si="1471"/>
        <v>August</v>
      </c>
      <c r="K6735" s="2">
        <f t="shared" si="1472"/>
        <v>8</v>
      </c>
      <c r="L6735" s="2" t="str">
        <f t="shared" si="1473"/>
        <v>Friday</v>
      </c>
      <c r="M6735" s="2">
        <f t="shared" si="1474"/>
        <v>31</v>
      </c>
      <c r="N6735" s="3">
        <f t="shared" si="1475"/>
        <v>11923</v>
      </c>
      <c r="O6735" s="3">
        <f t="shared" si="1476"/>
        <v>0</v>
      </c>
      <c r="P6735" t="str">
        <f t="shared" si="1477"/>
        <v>2-Aug</v>
      </c>
      <c r="Q6735" s="9">
        <f t="shared" si="1478"/>
        <v>0.61805555555555558</v>
      </c>
      <c r="R6735" t="str">
        <f t="shared" si="1479"/>
        <v>Afternoon</v>
      </c>
      <c r="S6735" s="2">
        <f t="shared" si="1480"/>
        <v>2</v>
      </c>
      <c r="T6735" t="str">
        <f t="shared" si="1481"/>
        <v>Others</v>
      </c>
      <c r="U6735">
        <f t="shared" si="1482"/>
        <v>14</v>
      </c>
      <c r="V6735" t="str">
        <f t="shared" si="1483"/>
        <v>FY Q2</v>
      </c>
    </row>
    <row r="6736" spans="1:22" x14ac:dyDescent="0.3">
      <c r="A6736" s="18">
        <v>45506</v>
      </c>
      <c r="B6736" t="s">
        <v>2465</v>
      </c>
      <c r="C6736" t="s">
        <v>114</v>
      </c>
      <c r="D6736" t="s">
        <v>7857</v>
      </c>
      <c r="E6736">
        <v>345890339013</v>
      </c>
      <c r="F6736" t="s">
        <v>15</v>
      </c>
      <c r="G6736" t="s">
        <v>71</v>
      </c>
      <c r="H6736">
        <v>4849</v>
      </c>
      <c r="I6736" s="2">
        <f t="shared" si="1470"/>
        <v>2024</v>
      </c>
      <c r="J6736" s="2" t="str">
        <f t="shared" si="1471"/>
        <v>August</v>
      </c>
      <c r="K6736" s="2">
        <f t="shared" si="1472"/>
        <v>8</v>
      </c>
      <c r="L6736" s="2" t="str">
        <f t="shared" si="1473"/>
        <v>Friday</v>
      </c>
      <c r="M6736" s="2">
        <f t="shared" si="1474"/>
        <v>31</v>
      </c>
      <c r="N6736" s="3">
        <f t="shared" si="1475"/>
        <v>0</v>
      </c>
      <c r="O6736" s="3">
        <f t="shared" si="1476"/>
        <v>4849</v>
      </c>
      <c r="P6736" t="str">
        <f t="shared" si="1477"/>
        <v>2-Aug</v>
      </c>
      <c r="Q6736" s="9">
        <f t="shared" si="1478"/>
        <v>0.92569444444444449</v>
      </c>
      <c r="R6736" t="str">
        <f t="shared" si="1479"/>
        <v>Night</v>
      </c>
      <c r="S6736" s="2">
        <f t="shared" si="1480"/>
        <v>2</v>
      </c>
      <c r="T6736" t="str">
        <f t="shared" si="1481"/>
        <v>UPI Transfer</v>
      </c>
      <c r="U6736">
        <f t="shared" si="1482"/>
        <v>22</v>
      </c>
      <c r="V6736" t="str">
        <f t="shared" si="1483"/>
        <v>FY Q2</v>
      </c>
    </row>
    <row r="6737" spans="1:22" x14ac:dyDescent="0.3">
      <c r="A6737" s="18">
        <v>45506</v>
      </c>
      <c r="B6737" t="s">
        <v>1205</v>
      </c>
      <c r="C6737" t="s">
        <v>302</v>
      </c>
      <c r="D6737" t="s">
        <v>7858</v>
      </c>
      <c r="E6737">
        <v>440640811332</v>
      </c>
      <c r="F6737" t="s">
        <v>15</v>
      </c>
      <c r="G6737" t="s">
        <v>67</v>
      </c>
      <c r="H6737">
        <v>2223</v>
      </c>
      <c r="I6737" s="2">
        <f t="shared" si="1470"/>
        <v>2024</v>
      </c>
      <c r="J6737" s="2" t="str">
        <f t="shared" si="1471"/>
        <v>August</v>
      </c>
      <c r="K6737" s="2">
        <f t="shared" si="1472"/>
        <v>8</v>
      </c>
      <c r="L6737" s="2" t="str">
        <f t="shared" si="1473"/>
        <v>Friday</v>
      </c>
      <c r="M6737" s="2">
        <f t="shared" si="1474"/>
        <v>31</v>
      </c>
      <c r="N6737" s="3">
        <f t="shared" si="1475"/>
        <v>0</v>
      </c>
      <c r="O6737" s="3">
        <f t="shared" si="1476"/>
        <v>2223</v>
      </c>
      <c r="P6737" t="str">
        <f t="shared" si="1477"/>
        <v>2-Aug</v>
      </c>
      <c r="Q6737" s="9">
        <f t="shared" si="1478"/>
        <v>0.96319444444444446</v>
      </c>
      <c r="R6737" t="str">
        <f t="shared" si="1479"/>
        <v>Night</v>
      </c>
      <c r="S6737" s="2">
        <f t="shared" si="1480"/>
        <v>2</v>
      </c>
      <c r="T6737" t="str">
        <f t="shared" si="1481"/>
        <v>UPI Transfer</v>
      </c>
      <c r="U6737">
        <f t="shared" si="1482"/>
        <v>23</v>
      </c>
      <c r="V6737" t="str">
        <f t="shared" si="1483"/>
        <v>FY Q2</v>
      </c>
    </row>
    <row r="6738" spans="1:22" x14ac:dyDescent="0.3">
      <c r="A6738" s="18">
        <v>45507</v>
      </c>
      <c r="B6738" t="s">
        <v>162</v>
      </c>
      <c r="C6738" t="s">
        <v>107</v>
      </c>
      <c r="D6738" t="s">
        <v>7859</v>
      </c>
      <c r="E6738">
        <v>817697393270</v>
      </c>
      <c r="F6738" t="s">
        <v>15</v>
      </c>
      <c r="G6738" t="s">
        <v>67</v>
      </c>
      <c r="H6738">
        <v>4780</v>
      </c>
      <c r="I6738" s="2">
        <f t="shared" si="1470"/>
        <v>2024</v>
      </c>
      <c r="J6738" s="2" t="str">
        <f t="shared" si="1471"/>
        <v>August</v>
      </c>
      <c r="K6738" s="2">
        <f t="shared" si="1472"/>
        <v>8</v>
      </c>
      <c r="L6738" s="2" t="str">
        <f t="shared" si="1473"/>
        <v>Saturday</v>
      </c>
      <c r="M6738" s="2">
        <f t="shared" si="1474"/>
        <v>31</v>
      </c>
      <c r="N6738" s="3">
        <f t="shared" si="1475"/>
        <v>0</v>
      </c>
      <c r="O6738" s="3">
        <f t="shared" si="1476"/>
        <v>4780</v>
      </c>
      <c r="P6738" t="str">
        <f t="shared" si="1477"/>
        <v>3-Aug</v>
      </c>
      <c r="Q6738" s="9">
        <f t="shared" si="1478"/>
        <v>0.63472222222222219</v>
      </c>
      <c r="R6738" t="str">
        <f t="shared" si="1479"/>
        <v>Afternoon</v>
      </c>
      <c r="S6738" s="2">
        <f t="shared" si="1480"/>
        <v>3</v>
      </c>
      <c r="T6738" t="str">
        <f t="shared" si="1481"/>
        <v>UPI Transfer</v>
      </c>
      <c r="U6738">
        <f t="shared" si="1482"/>
        <v>15</v>
      </c>
      <c r="V6738" t="str">
        <f t="shared" si="1483"/>
        <v>FY Q2</v>
      </c>
    </row>
    <row r="6739" spans="1:22" x14ac:dyDescent="0.3">
      <c r="A6739" s="18">
        <v>45508</v>
      </c>
      <c r="B6739" t="s">
        <v>1687</v>
      </c>
      <c r="C6739" t="s">
        <v>219</v>
      </c>
      <c r="D6739" t="s">
        <v>7860</v>
      </c>
      <c r="E6739">
        <v>205147432852</v>
      </c>
      <c r="F6739" t="s">
        <v>15</v>
      </c>
      <c r="G6739" t="s">
        <v>71</v>
      </c>
      <c r="H6739">
        <v>21349</v>
      </c>
      <c r="I6739" s="2">
        <f t="shared" si="1470"/>
        <v>2024</v>
      </c>
      <c r="J6739" s="2" t="str">
        <f t="shared" si="1471"/>
        <v>August</v>
      </c>
      <c r="K6739" s="2">
        <f t="shared" si="1472"/>
        <v>8</v>
      </c>
      <c r="L6739" s="2" t="str">
        <f t="shared" si="1473"/>
        <v>Sunday</v>
      </c>
      <c r="M6739" s="2">
        <f t="shared" si="1474"/>
        <v>32</v>
      </c>
      <c r="N6739" s="3">
        <f t="shared" si="1475"/>
        <v>0</v>
      </c>
      <c r="O6739" s="3">
        <f t="shared" si="1476"/>
        <v>21349</v>
      </c>
      <c r="P6739" t="str">
        <f t="shared" si="1477"/>
        <v>4-Aug</v>
      </c>
      <c r="Q6739" s="9">
        <f t="shared" si="1478"/>
        <v>0.52013888888888893</v>
      </c>
      <c r="R6739" t="str">
        <f t="shared" si="1479"/>
        <v>Afternoon</v>
      </c>
      <c r="S6739" s="2">
        <f t="shared" si="1480"/>
        <v>4</v>
      </c>
      <c r="T6739" t="str">
        <f t="shared" si="1481"/>
        <v>UPI Transfer</v>
      </c>
      <c r="U6739">
        <f t="shared" si="1482"/>
        <v>12</v>
      </c>
      <c r="V6739" t="str">
        <f t="shared" si="1483"/>
        <v>FY Q2</v>
      </c>
    </row>
    <row r="6740" spans="1:22" x14ac:dyDescent="0.3">
      <c r="A6740" s="18">
        <v>45508</v>
      </c>
      <c r="B6740" t="s">
        <v>157</v>
      </c>
      <c r="C6740" t="s">
        <v>229</v>
      </c>
      <c r="D6740" t="s">
        <v>7861</v>
      </c>
      <c r="E6740">
        <v>595551307137</v>
      </c>
      <c r="F6740" t="s">
        <v>15</v>
      </c>
      <c r="G6740" t="s">
        <v>67</v>
      </c>
      <c r="H6740">
        <v>3057</v>
      </c>
      <c r="I6740" s="2">
        <f t="shared" si="1470"/>
        <v>2024</v>
      </c>
      <c r="J6740" s="2" t="str">
        <f t="shared" si="1471"/>
        <v>August</v>
      </c>
      <c r="K6740" s="2">
        <f t="shared" si="1472"/>
        <v>8</v>
      </c>
      <c r="L6740" s="2" t="str">
        <f t="shared" si="1473"/>
        <v>Sunday</v>
      </c>
      <c r="M6740" s="2">
        <f t="shared" si="1474"/>
        <v>32</v>
      </c>
      <c r="N6740" s="3">
        <f t="shared" si="1475"/>
        <v>0</v>
      </c>
      <c r="O6740" s="3">
        <f t="shared" si="1476"/>
        <v>3057</v>
      </c>
      <c r="P6740" t="str">
        <f t="shared" si="1477"/>
        <v>4-Aug</v>
      </c>
      <c r="Q6740" s="9">
        <f t="shared" si="1478"/>
        <v>0.52986111111111112</v>
      </c>
      <c r="R6740" t="str">
        <f t="shared" si="1479"/>
        <v>Afternoon</v>
      </c>
      <c r="S6740" s="2">
        <f t="shared" si="1480"/>
        <v>4</v>
      </c>
      <c r="T6740" t="str">
        <f t="shared" si="1481"/>
        <v>UPI Transfer</v>
      </c>
      <c r="U6740">
        <f t="shared" si="1482"/>
        <v>12</v>
      </c>
      <c r="V6740" t="str">
        <f t="shared" si="1483"/>
        <v>FY Q2</v>
      </c>
    </row>
    <row r="6741" spans="1:22" x14ac:dyDescent="0.3">
      <c r="A6741" s="18">
        <v>45508</v>
      </c>
      <c r="B6741" t="s">
        <v>106</v>
      </c>
      <c r="C6741" t="s">
        <v>322</v>
      </c>
      <c r="D6741" t="s">
        <v>7862</v>
      </c>
      <c r="E6741">
        <v>449098935842</v>
      </c>
      <c r="F6741" t="s">
        <v>15</v>
      </c>
      <c r="G6741" t="s">
        <v>71</v>
      </c>
      <c r="H6741">
        <v>6570</v>
      </c>
      <c r="I6741" s="2">
        <f t="shared" si="1470"/>
        <v>2024</v>
      </c>
      <c r="J6741" s="2" t="str">
        <f t="shared" si="1471"/>
        <v>August</v>
      </c>
      <c r="K6741" s="2">
        <f t="shared" si="1472"/>
        <v>8</v>
      </c>
      <c r="L6741" s="2" t="str">
        <f t="shared" si="1473"/>
        <v>Sunday</v>
      </c>
      <c r="M6741" s="2">
        <f t="shared" si="1474"/>
        <v>32</v>
      </c>
      <c r="N6741" s="3">
        <f t="shared" si="1475"/>
        <v>0</v>
      </c>
      <c r="O6741" s="3">
        <f t="shared" si="1476"/>
        <v>6570</v>
      </c>
      <c r="P6741" t="str">
        <f t="shared" si="1477"/>
        <v>4-Aug</v>
      </c>
      <c r="Q6741" s="9">
        <f t="shared" si="1478"/>
        <v>0.6479166666666667</v>
      </c>
      <c r="R6741" t="str">
        <f t="shared" si="1479"/>
        <v>Afternoon</v>
      </c>
      <c r="S6741" s="2">
        <f t="shared" si="1480"/>
        <v>4</v>
      </c>
      <c r="T6741" t="str">
        <f t="shared" si="1481"/>
        <v>UPI Transfer</v>
      </c>
      <c r="U6741">
        <f t="shared" si="1482"/>
        <v>15</v>
      </c>
      <c r="V6741" t="str">
        <f t="shared" si="1483"/>
        <v>FY Q2</v>
      </c>
    </row>
    <row r="6742" spans="1:22" x14ac:dyDescent="0.3">
      <c r="A6742" s="18">
        <v>45508</v>
      </c>
      <c r="B6742" t="s">
        <v>913</v>
      </c>
      <c r="C6742" t="s">
        <v>254</v>
      </c>
      <c r="D6742" t="s">
        <v>7863</v>
      </c>
      <c r="E6742">
        <v>562773531411</v>
      </c>
      <c r="F6742" t="s">
        <v>16</v>
      </c>
      <c r="G6742" t="s">
        <v>67</v>
      </c>
      <c r="H6742">
        <v>4258</v>
      </c>
      <c r="I6742" s="2">
        <f t="shared" si="1470"/>
        <v>2024</v>
      </c>
      <c r="J6742" s="2" t="str">
        <f t="shared" si="1471"/>
        <v>August</v>
      </c>
      <c r="K6742" s="2">
        <f t="shared" si="1472"/>
        <v>8</v>
      </c>
      <c r="L6742" s="2" t="str">
        <f t="shared" si="1473"/>
        <v>Sunday</v>
      </c>
      <c r="M6742" s="2">
        <f t="shared" si="1474"/>
        <v>32</v>
      </c>
      <c r="N6742" s="3">
        <f t="shared" si="1475"/>
        <v>4258</v>
      </c>
      <c r="O6742" s="3">
        <f t="shared" si="1476"/>
        <v>0</v>
      </c>
      <c r="P6742" t="str">
        <f t="shared" si="1477"/>
        <v>4-Aug</v>
      </c>
      <c r="Q6742" s="9">
        <f t="shared" si="1478"/>
        <v>0.85902777777777772</v>
      </c>
      <c r="R6742" t="str">
        <f t="shared" si="1479"/>
        <v>Evening</v>
      </c>
      <c r="S6742" s="2">
        <f t="shared" si="1480"/>
        <v>4</v>
      </c>
      <c r="T6742" t="str">
        <f t="shared" si="1481"/>
        <v>Others</v>
      </c>
      <c r="U6742">
        <f t="shared" si="1482"/>
        <v>20</v>
      </c>
      <c r="V6742" t="str">
        <f t="shared" si="1483"/>
        <v>FY Q2</v>
      </c>
    </row>
    <row r="6743" spans="1:22" x14ac:dyDescent="0.3">
      <c r="A6743" s="18">
        <v>45509</v>
      </c>
      <c r="B6743" t="s">
        <v>2864</v>
      </c>
      <c r="C6743" t="s">
        <v>69</v>
      </c>
      <c r="D6743" t="s">
        <v>7864</v>
      </c>
      <c r="E6743">
        <v>751171772809</v>
      </c>
      <c r="F6743" t="s">
        <v>16</v>
      </c>
      <c r="G6743" t="s">
        <v>67</v>
      </c>
      <c r="H6743">
        <v>16067</v>
      </c>
      <c r="I6743" s="2">
        <f t="shared" si="1470"/>
        <v>2024</v>
      </c>
      <c r="J6743" s="2" t="str">
        <f t="shared" si="1471"/>
        <v>August</v>
      </c>
      <c r="K6743" s="2">
        <f t="shared" si="1472"/>
        <v>8</v>
      </c>
      <c r="L6743" s="2" t="str">
        <f t="shared" si="1473"/>
        <v>Monday</v>
      </c>
      <c r="M6743" s="2">
        <f t="shared" si="1474"/>
        <v>32</v>
      </c>
      <c r="N6743" s="3">
        <f t="shared" si="1475"/>
        <v>16067</v>
      </c>
      <c r="O6743" s="3">
        <f t="shared" si="1476"/>
        <v>0</v>
      </c>
      <c r="P6743" t="str">
        <f t="shared" si="1477"/>
        <v>5-Aug</v>
      </c>
      <c r="Q6743" s="9">
        <f t="shared" si="1478"/>
        <v>0.51458333333333328</v>
      </c>
      <c r="R6743" t="str">
        <f t="shared" si="1479"/>
        <v>Afternoon</v>
      </c>
      <c r="S6743" s="2">
        <f t="shared" si="1480"/>
        <v>5</v>
      </c>
      <c r="T6743" t="str">
        <f t="shared" si="1481"/>
        <v>Others</v>
      </c>
      <c r="U6743">
        <f t="shared" si="1482"/>
        <v>12</v>
      </c>
      <c r="V6743" t="str">
        <f t="shared" si="1483"/>
        <v>FY Q2</v>
      </c>
    </row>
    <row r="6744" spans="1:22" x14ac:dyDescent="0.3">
      <c r="A6744" s="18">
        <v>45509</v>
      </c>
      <c r="B6744" t="s">
        <v>1700</v>
      </c>
      <c r="C6744" t="s">
        <v>104</v>
      </c>
      <c r="D6744" t="s">
        <v>7865</v>
      </c>
      <c r="E6744">
        <v>995706513427</v>
      </c>
      <c r="F6744" t="s">
        <v>16</v>
      </c>
      <c r="G6744" t="s">
        <v>71</v>
      </c>
      <c r="H6744">
        <v>6236</v>
      </c>
      <c r="I6744" s="2">
        <f t="shared" si="1470"/>
        <v>2024</v>
      </c>
      <c r="J6744" s="2" t="str">
        <f t="shared" si="1471"/>
        <v>August</v>
      </c>
      <c r="K6744" s="2">
        <f t="shared" si="1472"/>
        <v>8</v>
      </c>
      <c r="L6744" s="2" t="str">
        <f t="shared" si="1473"/>
        <v>Monday</v>
      </c>
      <c r="M6744" s="2">
        <f t="shared" si="1474"/>
        <v>32</v>
      </c>
      <c r="N6744" s="3">
        <f t="shared" si="1475"/>
        <v>6236</v>
      </c>
      <c r="O6744" s="3">
        <f t="shared" si="1476"/>
        <v>0</v>
      </c>
      <c r="P6744" t="str">
        <f t="shared" si="1477"/>
        <v>5-Aug</v>
      </c>
      <c r="Q6744" s="9">
        <f t="shared" si="1478"/>
        <v>0.62152777777777779</v>
      </c>
      <c r="R6744" t="str">
        <f t="shared" si="1479"/>
        <v>Afternoon</v>
      </c>
      <c r="S6744" s="2">
        <f t="shared" si="1480"/>
        <v>5</v>
      </c>
      <c r="T6744" t="str">
        <f t="shared" si="1481"/>
        <v>Others</v>
      </c>
      <c r="U6744">
        <f t="shared" si="1482"/>
        <v>14</v>
      </c>
      <c r="V6744" t="str">
        <f t="shared" si="1483"/>
        <v>FY Q2</v>
      </c>
    </row>
    <row r="6745" spans="1:22" x14ac:dyDescent="0.3">
      <c r="A6745" s="18">
        <v>45509</v>
      </c>
      <c r="B6745" t="s">
        <v>1144</v>
      </c>
      <c r="C6745" t="s">
        <v>234</v>
      </c>
      <c r="D6745" t="s">
        <v>7866</v>
      </c>
      <c r="E6745">
        <v>841478313870</v>
      </c>
      <c r="F6745" t="s">
        <v>15</v>
      </c>
      <c r="G6745" t="s">
        <v>67</v>
      </c>
      <c r="H6745">
        <v>16758</v>
      </c>
      <c r="I6745" s="2">
        <f t="shared" si="1470"/>
        <v>2024</v>
      </c>
      <c r="J6745" s="2" t="str">
        <f t="shared" si="1471"/>
        <v>August</v>
      </c>
      <c r="K6745" s="2">
        <f t="shared" si="1472"/>
        <v>8</v>
      </c>
      <c r="L6745" s="2" t="str">
        <f t="shared" si="1473"/>
        <v>Monday</v>
      </c>
      <c r="M6745" s="2">
        <f t="shared" si="1474"/>
        <v>32</v>
      </c>
      <c r="N6745" s="3">
        <f t="shared" si="1475"/>
        <v>0</v>
      </c>
      <c r="O6745" s="3">
        <f t="shared" si="1476"/>
        <v>16758</v>
      </c>
      <c r="P6745" t="str">
        <f t="shared" si="1477"/>
        <v>5-Aug</v>
      </c>
      <c r="Q6745" s="9">
        <f t="shared" si="1478"/>
        <v>0.81666666666666665</v>
      </c>
      <c r="R6745" t="str">
        <f t="shared" si="1479"/>
        <v>Evening</v>
      </c>
      <c r="S6745" s="2">
        <f t="shared" si="1480"/>
        <v>5</v>
      </c>
      <c r="T6745" t="str">
        <f t="shared" si="1481"/>
        <v>UPI Transfer</v>
      </c>
      <c r="U6745">
        <f t="shared" si="1482"/>
        <v>19</v>
      </c>
      <c r="V6745" t="str">
        <f t="shared" si="1483"/>
        <v>FY Q2</v>
      </c>
    </row>
    <row r="6746" spans="1:22" x14ac:dyDescent="0.3">
      <c r="A6746" s="18">
        <v>45509</v>
      </c>
      <c r="B6746" t="s">
        <v>2599</v>
      </c>
      <c r="C6746" t="s">
        <v>73</v>
      </c>
      <c r="D6746" t="s">
        <v>7867</v>
      </c>
      <c r="E6746">
        <v>782270336706</v>
      </c>
      <c r="F6746" t="s">
        <v>16</v>
      </c>
      <c r="G6746" t="s">
        <v>71</v>
      </c>
      <c r="H6746">
        <v>16420</v>
      </c>
      <c r="I6746" s="2">
        <f t="shared" si="1470"/>
        <v>2024</v>
      </c>
      <c r="J6746" s="2" t="str">
        <f t="shared" si="1471"/>
        <v>August</v>
      </c>
      <c r="K6746" s="2">
        <f t="shared" si="1472"/>
        <v>8</v>
      </c>
      <c r="L6746" s="2" t="str">
        <f t="shared" si="1473"/>
        <v>Monday</v>
      </c>
      <c r="M6746" s="2">
        <f t="shared" si="1474"/>
        <v>32</v>
      </c>
      <c r="N6746" s="3">
        <f t="shared" si="1475"/>
        <v>16420</v>
      </c>
      <c r="O6746" s="3">
        <f t="shared" si="1476"/>
        <v>0</v>
      </c>
      <c r="P6746" t="str">
        <f t="shared" si="1477"/>
        <v>5-Aug</v>
      </c>
      <c r="Q6746" s="9">
        <f t="shared" si="1478"/>
        <v>0.84166666666666667</v>
      </c>
      <c r="R6746" t="str">
        <f t="shared" si="1479"/>
        <v>Evening</v>
      </c>
      <c r="S6746" s="2">
        <f t="shared" si="1480"/>
        <v>5</v>
      </c>
      <c r="T6746" t="str">
        <f t="shared" si="1481"/>
        <v>Others</v>
      </c>
      <c r="U6746">
        <f t="shared" si="1482"/>
        <v>20</v>
      </c>
      <c r="V6746" t="str">
        <f t="shared" si="1483"/>
        <v>FY Q2</v>
      </c>
    </row>
    <row r="6747" spans="1:22" x14ac:dyDescent="0.3">
      <c r="A6747" s="18">
        <v>45510</v>
      </c>
      <c r="B6747" t="s">
        <v>584</v>
      </c>
      <c r="C6747" t="s">
        <v>107</v>
      </c>
      <c r="D6747" t="s">
        <v>7868</v>
      </c>
      <c r="E6747">
        <v>169513681018</v>
      </c>
      <c r="F6747" t="s">
        <v>15</v>
      </c>
      <c r="G6747" t="s">
        <v>67</v>
      </c>
      <c r="H6747">
        <v>6998</v>
      </c>
      <c r="I6747" s="2">
        <f t="shared" si="1470"/>
        <v>2024</v>
      </c>
      <c r="J6747" s="2" t="str">
        <f t="shared" si="1471"/>
        <v>August</v>
      </c>
      <c r="K6747" s="2">
        <f t="shared" si="1472"/>
        <v>8</v>
      </c>
      <c r="L6747" s="2" t="str">
        <f t="shared" si="1473"/>
        <v>Tuesday</v>
      </c>
      <c r="M6747" s="2">
        <f t="shared" si="1474"/>
        <v>32</v>
      </c>
      <c r="N6747" s="3">
        <f t="shared" si="1475"/>
        <v>0</v>
      </c>
      <c r="O6747" s="3">
        <f t="shared" si="1476"/>
        <v>6998</v>
      </c>
      <c r="P6747" t="str">
        <f t="shared" si="1477"/>
        <v>6-Aug</v>
      </c>
      <c r="Q6747" s="9">
        <f t="shared" si="1478"/>
        <v>0.31597222222222221</v>
      </c>
      <c r="R6747" t="str">
        <f t="shared" si="1479"/>
        <v>Morning</v>
      </c>
      <c r="S6747" s="2">
        <f t="shared" si="1480"/>
        <v>6</v>
      </c>
      <c r="T6747" t="str">
        <f t="shared" si="1481"/>
        <v>UPI Transfer</v>
      </c>
      <c r="U6747">
        <f t="shared" si="1482"/>
        <v>7</v>
      </c>
      <c r="V6747" t="str">
        <f t="shared" si="1483"/>
        <v>FY Q2</v>
      </c>
    </row>
    <row r="6748" spans="1:22" x14ac:dyDescent="0.3">
      <c r="A6748" s="18">
        <v>45510</v>
      </c>
      <c r="B6748" t="s">
        <v>3485</v>
      </c>
      <c r="C6748" t="s">
        <v>104</v>
      </c>
      <c r="D6748" t="s">
        <v>7869</v>
      </c>
      <c r="E6748">
        <v>662645365815</v>
      </c>
      <c r="F6748" t="s">
        <v>16</v>
      </c>
      <c r="G6748" t="s">
        <v>67</v>
      </c>
      <c r="H6748">
        <v>3163</v>
      </c>
      <c r="I6748" s="2">
        <f t="shared" si="1470"/>
        <v>2024</v>
      </c>
      <c r="J6748" s="2" t="str">
        <f t="shared" si="1471"/>
        <v>August</v>
      </c>
      <c r="K6748" s="2">
        <f t="shared" si="1472"/>
        <v>8</v>
      </c>
      <c r="L6748" s="2" t="str">
        <f t="shared" si="1473"/>
        <v>Tuesday</v>
      </c>
      <c r="M6748" s="2">
        <f t="shared" si="1474"/>
        <v>32</v>
      </c>
      <c r="N6748" s="3">
        <f t="shared" si="1475"/>
        <v>3163</v>
      </c>
      <c r="O6748" s="3">
        <f t="shared" si="1476"/>
        <v>0</v>
      </c>
      <c r="P6748" t="str">
        <f t="shared" si="1477"/>
        <v>6-Aug</v>
      </c>
      <c r="Q6748" s="9">
        <f t="shared" si="1478"/>
        <v>0.5131944444444444</v>
      </c>
      <c r="R6748" t="str">
        <f t="shared" si="1479"/>
        <v>Afternoon</v>
      </c>
      <c r="S6748" s="2">
        <f t="shared" si="1480"/>
        <v>6</v>
      </c>
      <c r="T6748" t="str">
        <f t="shared" si="1481"/>
        <v>Others</v>
      </c>
      <c r="U6748">
        <f t="shared" si="1482"/>
        <v>12</v>
      </c>
      <c r="V6748" t="str">
        <f t="shared" si="1483"/>
        <v>FY Q2</v>
      </c>
    </row>
    <row r="6749" spans="1:22" x14ac:dyDescent="0.3">
      <c r="A6749" s="18">
        <v>45510</v>
      </c>
      <c r="B6749" t="s">
        <v>1326</v>
      </c>
      <c r="C6749" t="s">
        <v>82</v>
      </c>
      <c r="D6749" t="s">
        <v>7870</v>
      </c>
      <c r="E6749">
        <v>313591876877</v>
      </c>
      <c r="F6749" t="s">
        <v>16</v>
      </c>
      <c r="G6749" t="s">
        <v>71</v>
      </c>
      <c r="H6749">
        <v>17358</v>
      </c>
      <c r="I6749" s="2">
        <f t="shared" si="1470"/>
        <v>2024</v>
      </c>
      <c r="J6749" s="2" t="str">
        <f t="shared" si="1471"/>
        <v>August</v>
      </c>
      <c r="K6749" s="2">
        <f t="shared" si="1472"/>
        <v>8</v>
      </c>
      <c r="L6749" s="2" t="str">
        <f t="shared" si="1473"/>
        <v>Tuesday</v>
      </c>
      <c r="M6749" s="2">
        <f t="shared" si="1474"/>
        <v>32</v>
      </c>
      <c r="N6749" s="3">
        <f t="shared" si="1475"/>
        <v>17358</v>
      </c>
      <c r="O6749" s="3">
        <f t="shared" si="1476"/>
        <v>0</v>
      </c>
      <c r="P6749" t="str">
        <f t="shared" si="1477"/>
        <v>6-Aug</v>
      </c>
      <c r="Q6749" s="9">
        <f t="shared" si="1478"/>
        <v>0.55347222222222225</v>
      </c>
      <c r="R6749" t="str">
        <f t="shared" si="1479"/>
        <v>Afternoon</v>
      </c>
      <c r="S6749" s="2">
        <f t="shared" si="1480"/>
        <v>6</v>
      </c>
      <c r="T6749" t="str">
        <f t="shared" si="1481"/>
        <v>Others</v>
      </c>
      <c r="U6749">
        <f t="shared" si="1482"/>
        <v>13</v>
      </c>
      <c r="V6749" t="str">
        <f t="shared" si="1483"/>
        <v>FY Q2</v>
      </c>
    </row>
    <row r="6750" spans="1:22" x14ac:dyDescent="0.3">
      <c r="A6750" s="18">
        <v>45510</v>
      </c>
      <c r="B6750" t="s">
        <v>1586</v>
      </c>
      <c r="C6750" t="s">
        <v>117</v>
      </c>
      <c r="D6750" t="s">
        <v>7871</v>
      </c>
      <c r="E6750">
        <v>929377964267</v>
      </c>
      <c r="F6750" t="s">
        <v>16</v>
      </c>
      <c r="G6750" t="s">
        <v>71</v>
      </c>
      <c r="H6750">
        <v>10458</v>
      </c>
      <c r="I6750" s="2">
        <f t="shared" si="1470"/>
        <v>2024</v>
      </c>
      <c r="J6750" s="2" t="str">
        <f t="shared" si="1471"/>
        <v>August</v>
      </c>
      <c r="K6750" s="2">
        <f t="shared" si="1472"/>
        <v>8</v>
      </c>
      <c r="L6750" s="2" t="str">
        <f t="shared" si="1473"/>
        <v>Tuesday</v>
      </c>
      <c r="M6750" s="2">
        <f t="shared" si="1474"/>
        <v>32</v>
      </c>
      <c r="N6750" s="3">
        <f t="shared" si="1475"/>
        <v>10458</v>
      </c>
      <c r="O6750" s="3">
        <f t="shared" si="1476"/>
        <v>0</v>
      </c>
      <c r="P6750" t="str">
        <f t="shared" si="1477"/>
        <v>6-Aug</v>
      </c>
      <c r="Q6750" s="9">
        <f t="shared" si="1478"/>
        <v>0.5625</v>
      </c>
      <c r="R6750" t="str">
        <f t="shared" si="1479"/>
        <v>Afternoon</v>
      </c>
      <c r="S6750" s="2">
        <f t="shared" si="1480"/>
        <v>6</v>
      </c>
      <c r="T6750" t="str">
        <f t="shared" si="1481"/>
        <v>Others</v>
      </c>
      <c r="U6750">
        <f t="shared" si="1482"/>
        <v>13</v>
      </c>
      <c r="V6750" t="str">
        <f t="shared" si="1483"/>
        <v>FY Q2</v>
      </c>
    </row>
    <row r="6751" spans="1:22" x14ac:dyDescent="0.3">
      <c r="A6751" s="18">
        <v>45510</v>
      </c>
      <c r="B6751" t="s">
        <v>314</v>
      </c>
      <c r="C6751" t="s">
        <v>92</v>
      </c>
      <c r="D6751" t="s">
        <v>7872</v>
      </c>
      <c r="E6751">
        <v>840982609277</v>
      </c>
      <c r="F6751" t="s">
        <v>15</v>
      </c>
      <c r="G6751" t="s">
        <v>71</v>
      </c>
      <c r="H6751">
        <v>8134</v>
      </c>
      <c r="I6751" s="2">
        <f t="shared" si="1470"/>
        <v>2024</v>
      </c>
      <c r="J6751" s="2" t="str">
        <f t="shared" si="1471"/>
        <v>August</v>
      </c>
      <c r="K6751" s="2">
        <f t="shared" si="1472"/>
        <v>8</v>
      </c>
      <c r="L6751" s="2" t="str">
        <f t="shared" si="1473"/>
        <v>Tuesday</v>
      </c>
      <c r="M6751" s="2">
        <f t="shared" si="1474"/>
        <v>32</v>
      </c>
      <c r="N6751" s="3">
        <f t="shared" si="1475"/>
        <v>0</v>
      </c>
      <c r="O6751" s="3">
        <f t="shared" si="1476"/>
        <v>8134</v>
      </c>
      <c r="P6751" t="str">
        <f t="shared" si="1477"/>
        <v>6-Aug</v>
      </c>
      <c r="Q6751" s="9">
        <f t="shared" si="1478"/>
        <v>0.58402777777777781</v>
      </c>
      <c r="R6751" t="str">
        <f t="shared" si="1479"/>
        <v>Afternoon</v>
      </c>
      <c r="S6751" s="2">
        <f t="shared" si="1480"/>
        <v>6</v>
      </c>
      <c r="T6751" t="str">
        <f t="shared" si="1481"/>
        <v>UPI Transfer</v>
      </c>
      <c r="U6751">
        <f t="shared" si="1482"/>
        <v>14</v>
      </c>
      <c r="V6751" t="str">
        <f t="shared" si="1483"/>
        <v>FY Q2</v>
      </c>
    </row>
    <row r="6752" spans="1:22" x14ac:dyDescent="0.3">
      <c r="A6752" s="18">
        <v>45510</v>
      </c>
      <c r="B6752" t="s">
        <v>361</v>
      </c>
      <c r="C6752" t="s">
        <v>104</v>
      </c>
      <c r="D6752" t="s">
        <v>7873</v>
      </c>
      <c r="E6752">
        <v>687247820070</v>
      </c>
      <c r="F6752" t="s">
        <v>16</v>
      </c>
      <c r="G6752" t="s">
        <v>71</v>
      </c>
      <c r="H6752">
        <v>7192</v>
      </c>
      <c r="I6752" s="2">
        <f t="shared" si="1470"/>
        <v>2024</v>
      </c>
      <c r="J6752" s="2" t="str">
        <f t="shared" si="1471"/>
        <v>August</v>
      </c>
      <c r="K6752" s="2">
        <f t="shared" si="1472"/>
        <v>8</v>
      </c>
      <c r="L6752" s="2" t="str">
        <f t="shared" si="1473"/>
        <v>Tuesday</v>
      </c>
      <c r="M6752" s="2">
        <f t="shared" si="1474"/>
        <v>32</v>
      </c>
      <c r="N6752" s="3">
        <f t="shared" si="1475"/>
        <v>7192</v>
      </c>
      <c r="O6752" s="3">
        <f t="shared" si="1476"/>
        <v>0</v>
      </c>
      <c r="P6752" t="str">
        <f t="shared" si="1477"/>
        <v>6-Aug</v>
      </c>
      <c r="Q6752" s="9">
        <f t="shared" si="1478"/>
        <v>0.59444444444444444</v>
      </c>
      <c r="R6752" t="str">
        <f t="shared" si="1479"/>
        <v>Afternoon</v>
      </c>
      <c r="S6752" s="2">
        <f t="shared" si="1480"/>
        <v>6</v>
      </c>
      <c r="T6752" t="str">
        <f t="shared" si="1481"/>
        <v>Others</v>
      </c>
      <c r="U6752">
        <f t="shared" si="1482"/>
        <v>14</v>
      </c>
      <c r="V6752" t="str">
        <f t="shared" si="1483"/>
        <v>FY Q2</v>
      </c>
    </row>
    <row r="6753" spans="1:22" x14ac:dyDescent="0.3">
      <c r="A6753" s="18">
        <v>45510</v>
      </c>
      <c r="B6753" t="s">
        <v>2281</v>
      </c>
      <c r="C6753" t="s">
        <v>69</v>
      </c>
      <c r="D6753" t="s">
        <v>7874</v>
      </c>
      <c r="E6753">
        <v>330074352791</v>
      </c>
      <c r="F6753" t="s">
        <v>16</v>
      </c>
      <c r="G6753" t="s">
        <v>67</v>
      </c>
      <c r="H6753">
        <v>15192</v>
      </c>
      <c r="I6753" s="2">
        <f t="shared" si="1470"/>
        <v>2024</v>
      </c>
      <c r="J6753" s="2" t="str">
        <f t="shared" si="1471"/>
        <v>August</v>
      </c>
      <c r="K6753" s="2">
        <f t="shared" si="1472"/>
        <v>8</v>
      </c>
      <c r="L6753" s="2" t="str">
        <f t="shared" si="1473"/>
        <v>Tuesday</v>
      </c>
      <c r="M6753" s="2">
        <f t="shared" si="1474"/>
        <v>32</v>
      </c>
      <c r="N6753" s="3">
        <f t="shared" si="1475"/>
        <v>15192</v>
      </c>
      <c r="O6753" s="3">
        <f t="shared" si="1476"/>
        <v>0</v>
      </c>
      <c r="P6753" t="str">
        <f t="shared" si="1477"/>
        <v>6-Aug</v>
      </c>
      <c r="Q6753" s="9">
        <f t="shared" si="1478"/>
        <v>0.59930555555555554</v>
      </c>
      <c r="R6753" t="str">
        <f t="shared" si="1479"/>
        <v>Afternoon</v>
      </c>
      <c r="S6753" s="2">
        <f t="shared" si="1480"/>
        <v>6</v>
      </c>
      <c r="T6753" t="str">
        <f t="shared" si="1481"/>
        <v>Others</v>
      </c>
      <c r="U6753">
        <f t="shared" si="1482"/>
        <v>14</v>
      </c>
      <c r="V6753" t="str">
        <f t="shared" si="1483"/>
        <v>FY Q2</v>
      </c>
    </row>
    <row r="6754" spans="1:22" x14ac:dyDescent="0.3">
      <c r="A6754" s="18">
        <v>45510</v>
      </c>
      <c r="B6754" t="s">
        <v>486</v>
      </c>
      <c r="C6754" t="s">
        <v>254</v>
      </c>
      <c r="D6754" t="s">
        <v>7875</v>
      </c>
      <c r="E6754">
        <v>646602589566</v>
      </c>
      <c r="F6754" t="s">
        <v>16</v>
      </c>
      <c r="G6754" t="s">
        <v>71</v>
      </c>
      <c r="H6754">
        <v>2699</v>
      </c>
      <c r="I6754" s="2">
        <f t="shared" si="1470"/>
        <v>2024</v>
      </c>
      <c r="J6754" s="2" t="str">
        <f t="shared" si="1471"/>
        <v>August</v>
      </c>
      <c r="K6754" s="2">
        <f t="shared" si="1472"/>
        <v>8</v>
      </c>
      <c r="L6754" s="2" t="str">
        <f t="shared" si="1473"/>
        <v>Tuesday</v>
      </c>
      <c r="M6754" s="2">
        <f t="shared" si="1474"/>
        <v>32</v>
      </c>
      <c r="N6754" s="3">
        <f t="shared" si="1475"/>
        <v>2699</v>
      </c>
      <c r="O6754" s="3">
        <f t="shared" si="1476"/>
        <v>0</v>
      </c>
      <c r="P6754" t="str">
        <f t="shared" si="1477"/>
        <v>6-Aug</v>
      </c>
      <c r="Q6754" s="9">
        <f t="shared" si="1478"/>
        <v>0.74236111111111114</v>
      </c>
      <c r="R6754" t="str">
        <f t="shared" si="1479"/>
        <v>Evening</v>
      </c>
      <c r="S6754" s="2">
        <f t="shared" si="1480"/>
        <v>6</v>
      </c>
      <c r="T6754" t="str">
        <f t="shared" si="1481"/>
        <v>Others</v>
      </c>
      <c r="U6754">
        <f t="shared" si="1482"/>
        <v>17</v>
      </c>
      <c r="V6754" t="str">
        <f t="shared" si="1483"/>
        <v>FY Q2</v>
      </c>
    </row>
    <row r="6755" spans="1:22" x14ac:dyDescent="0.3">
      <c r="A6755" s="18">
        <v>45511</v>
      </c>
      <c r="B6755" t="s">
        <v>1081</v>
      </c>
      <c r="C6755" t="s">
        <v>325</v>
      </c>
      <c r="D6755" t="s">
        <v>7876</v>
      </c>
      <c r="E6755">
        <v>883939259180</v>
      </c>
      <c r="F6755" t="s">
        <v>16</v>
      </c>
      <c r="G6755" t="s">
        <v>71</v>
      </c>
      <c r="H6755">
        <v>11876</v>
      </c>
      <c r="I6755" s="2">
        <f t="shared" si="1470"/>
        <v>2024</v>
      </c>
      <c r="J6755" s="2" t="str">
        <f t="shared" si="1471"/>
        <v>August</v>
      </c>
      <c r="K6755" s="2">
        <f t="shared" si="1472"/>
        <v>8</v>
      </c>
      <c r="L6755" s="2" t="str">
        <f t="shared" si="1473"/>
        <v>Wednesday</v>
      </c>
      <c r="M6755" s="2">
        <f t="shared" si="1474"/>
        <v>32</v>
      </c>
      <c r="N6755" s="3">
        <f t="shared" si="1475"/>
        <v>11876</v>
      </c>
      <c r="O6755" s="3">
        <f t="shared" si="1476"/>
        <v>0</v>
      </c>
      <c r="P6755" t="str">
        <f t="shared" si="1477"/>
        <v>7-Aug</v>
      </c>
      <c r="Q6755" s="9">
        <f t="shared" si="1478"/>
        <v>0.56111111111111112</v>
      </c>
      <c r="R6755" t="str">
        <f t="shared" si="1479"/>
        <v>Afternoon</v>
      </c>
      <c r="S6755" s="2">
        <f t="shared" si="1480"/>
        <v>7</v>
      </c>
      <c r="T6755" t="str">
        <f t="shared" si="1481"/>
        <v>Others</v>
      </c>
      <c r="U6755">
        <f t="shared" si="1482"/>
        <v>13</v>
      </c>
      <c r="V6755" t="str">
        <f t="shared" si="1483"/>
        <v>FY Q2</v>
      </c>
    </row>
    <row r="6756" spans="1:22" x14ac:dyDescent="0.3">
      <c r="A6756" s="18">
        <v>45511</v>
      </c>
      <c r="B6756" t="s">
        <v>184</v>
      </c>
      <c r="C6756" t="s">
        <v>254</v>
      </c>
      <c r="D6756" t="s">
        <v>7877</v>
      </c>
      <c r="E6756">
        <v>771274203902</v>
      </c>
      <c r="F6756" t="s">
        <v>16</v>
      </c>
      <c r="G6756" t="s">
        <v>67</v>
      </c>
      <c r="H6756">
        <v>23221</v>
      </c>
      <c r="I6756" s="2">
        <f t="shared" si="1470"/>
        <v>2024</v>
      </c>
      <c r="J6756" s="2" t="str">
        <f t="shared" si="1471"/>
        <v>August</v>
      </c>
      <c r="K6756" s="2">
        <f t="shared" si="1472"/>
        <v>8</v>
      </c>
      <c r="L6756" s="2" t="str">
        <f t="shared" si="1473"/>
        <v>Wednesday</v>
      </c>
      <c r="M6756" s="2">
        <f t="shared" si="1474"/>
        <v>32</v>
      </c>
      <c r="N6756" s="3">
        <f t="shared" si="1475"/>
        <v>23221</v>
      </c>
      <c r="O6756" s="3">
        <f t="shared" si="1476"/>
        <v>0</v>
      </c>
      <c r="P6756" t="str">
        <f t="shared" si="1477"/>
        <v>7-Aug</v>
      </c>
      <c r="Q6756" s="9">
        <f t="shared" si="1478"/>
        <v>0.66736111111111107</v>
      </c>
      <c r="R6756" t="str">
        <f t="shared" si="1479"/>
        <v>Afternoon</v>
      </c>
      <c r="S6756" s="2">
        <f t="shared" si="1480"/>
        <v>7</v>
      </c>
      <c r="T6756" t="str">
        <f t="shared" si="1481"/>
        <v>Others</v>
      </c>
      <c r="U6756">
        <f t="shared" si="1482"/>
        <v>16</v>
      </c>
      <c r="V6756" t="str">
        <f t="shared" si="1483"/>
        <v>FY Q2</v>
      </c>
    </row>
    <row r="6757" spans="1:22" x14ac:dyDescent="0.3">
      <c r="A6757" s="18">
        <v>45511</v>
      </c>
      <c r="B6757" t="s">
        <v>1258</v>
      </c>
      <c r="C6757" t="s">
        <v>76</v>
      </c>
      <c r="D6757" t="s">
        <v>7878</v>
      </c>
      <c r="E6757">
        <v>803730163127</v>
      </c>
      <c r="F6757" t="s">
        <v>16</v>
      </c>
      <c r="G6757" t="s">
        <v>71</v>
      </c>
      <c r="H6757">
        <v>16104</v>
      </c>
      <c r="I6757" s="2">
        <f t="shared" si="1470"/>
        <v>2024</v>
      </c>
      <c r="J6757" s="2" t="str">
        <f t="shared" si="1471"/>
        <v>August</v>
      </c>
      <c r="K6757" s="2">
        <f t="shared" si="1472"/>
        <v>8</v>
      </c>
      <c r="L6757" s="2" t="str">
        <f t="shared" si="1473"/>
        <v>Wednesday</v>
      </c>
      <c r="M6757" s="2">
        <f t="shared" si="1474"/>
        <v>32</v>
      </c>
      <c r="N6757" s="3">
        <f t="shared" si="1475"/>
        <v>16104</v>
      </c>
      <c r="O6757" s="3">
        <f t="shared" si="1476"/>
        <v>0</v>
      </c>
      <c r="P6757" t="str">
        <f t="shared" si="1477"/>
        <v>7-Aug</v>
      </c>
      <c r="Q6757" s="9">
        <f t="shared" si="1478"/>
        <v>0.75624999999999998</v>
      </c>
      <c r="R6757" t="str">
        <f t="shared" si="1479"/>
        <v>Evening</v>
      </c>
      <c r="S6757" s="2">
        <f t="shared" si="1480"/>
        <v>7</v>
      </c>
      <c r="T6757" t="str">
        <f t="shared" si="1481"/>
        <v>Others</v>
      </c>
      <c r="U6757">
        <f t="shared" si="1482"/>
        <v>18</v>
      </c>
      <c r="V6757" t="str">
        <f t="shared" si="1483"/>
        <v>FY Q2</v>
      </c>
    </row>
    <row r="6758" spans="1:22" x14ac:dyDescent="0.3">
      <c r="A6758" s="18">
        <v>45511</v>
      </c>
      <c r="B6758" t="s">
        <v>401</v>
      </c>
      <c r="C6758" t="s">
        <v>85</v>
      </c>
      <c r="D6758" t="s">
        <v>7879</v>
      </c>
      <c r="E6758">
        <v>884449660569</v>
      </c>
      <c r="F6758" t="s">
        <v>16</v>
      </c>
      <c r="G6758" t="s">
        <v>67</v>
      </c>
      <c r="H6758">
        <v>27755</v>
      </c>
      <c r="I6758" s="2">
        <f t="shared" ref="I6758:I6821" si="1484">YEAR(A6758)</f>
        <v>2024</v>
      </c>
      <c r="J6758" s="2" t="str">
        <f t="shared" ref="J6758:J6821" si="1485">TEXT(A6758,"mmmm")</f>
        <v>August</v>
      </c>
      <c r="K6758" s="2">
        <f t="shared" ref="K6758:K6821" si="1486">MONTH(A6758)</f>
        <v>8</v>
      </c>
      <c r="L6758" s="2" t="str">
        <f t="shared" ref="L6758:L6821" si="1487">TEXT(A6758,"dddd")</f>
        <v>Wednesday</v>
      </c>
      <c r="M6758" s="2">
        <f t="shared" ref="M6758:M6821" si="1488">WEEKNUM(A6758)</f>
        <v>32</v>
      </c>
      <c r="N6758" s="3">
        <f t="shared" ref="N6758:N6821" si="1489">IF(F6758="Credit",H6758,0)</f>
        <v>27755</v>
      </c>
      <c r="O6758" s="3">
        <f t="shared" ref="O6758:O6821" si="1490">IF(F6758="Debit",H6758,0)</f>
        <v>0</v>
      </c>
      <c r="P6758" t="str">
        <f t="shared" ref="P6758:P6821" si="1491">TEXT(A6758,"d-mmm")</f>
        <v>7-Aug</v>
      </c>
      <c r="Q6758" s="9">
        <f t="shared" ref="Q6758:Q6821" si="1492">TIMEVALUE(TRIM(CLEAN(SUBSTITUTE(B6758,CHAR(34),""))))</f>
        <v>0.81111111111111112</v>
      </c>
      <c r="R6758" t="str">
        <f t="shared" ref="R6758:R6821" si="1493">IF(HOUR(Q6758)&lt;12,"Morning",IF(HOUR(Q6758)&lt;17,"Afternoon",IF(HOUR(Q6758)&lt;21,"Evening","Night")))</f>
        <v>Evening</v>
      </c>
      <c r="S6758" s="2">
        <f t="shared" ref="S6758:S6821" si="1494">DAY(A6758)</f>
        <v>7</v>
      </c>
      <c r="T6758" t="str">
        <f t="shared" ref="T6758:T6821" si="1495">IF(ISNUMBER(SEARCH("Recharge",C6758)),"Recharge",IF(ISNUMBER(SEARCH("Petrol",C6758)),"Fuel",IF(ISNUMBER(SEARCH("Restaurant",C6758)),"Food",IF(ISNUMBER(SEARCH("Amazon",C6758)),"Shopping",IF(ISNUMBER(SEARCH("Salary",C6758)),"Salary",IF(ISNUMBER(SEARCH("Paid to",C6758)),"UPI Transfer","Others"))))))</f>
        <v>Others</v>
      </c>
      <c r="U6758">
        <f t="shared" ref="U6758:U6821" si="1496">HOUR(Q6758)</f>
        <v>19</v>
      </c>
      <c r="V6758" t="str">
        <f t="shared" ref="V6758:V6821" si="1497">"FY Q"&amp;INT(MOD(MONTH(A6758)-4,12)/3)+1</f>
        <v>FY Q2</v>
      </c>
    </row>
    <row r="6759" spans="1:22" x14ac:dyDescent="0.3">
      <c r="A6759" s="18">
        <v>45512</v>
      </c>
      <c r="B6759" t="s">
        <v>1188</v>
      </c>
      <c r="C6759" t="s">
        <v>254</v>
      </c>
      <c r="D6759" t="s">
        <v>7880</v>
      </c>
      <c r="E6759">
        <v>818945066255</v>
      </c>
      <c r="F6759" t="s">
        <v>16</v>
      </c>
      <c r="G6759" t="s">
        <v>67</v>
      </c>
      <c r="H6759">
        <v>10735</v>
      </c>
      <c r="I6759" s="2">
        <f t="shared" si="1484"/>
        <v>2024</v>
      </c>
      <c r="J6759" s="2" t="str">
        <f t="shared" si="1485"/>
        <v>August</v>
      </c>
      <c r="K6759" s="2">
        <f t="shared" si="1486"/>
        <v>8</v>
      </c>
      <c r="L6759" s="2" t="str">
        <f t="shared" si="1487"/>
        <v>Thursday</v>
      </c>
      <c r="M6759" s="2">
        <f t="shared" si="1488"/>
        <v>32</v>
      </c>
      <c r="N6759" s="3">
        <f t="shared" si="1489"/>
        <v>10735</v>
      </c>
      <c r="O6759" s="3">
        <f t="shared" si="1490"/>
        <v>0</v>
      </c>
      <c r="P6759" t="str">
        <f t="shared" si="1491"/>
        <v>8-Aug</v>
      </c>
      <c r="Q6759" s="9">
        <f t="shared" si="1492"/>
        <v>0.59305555555555556</v>
      </c>
      <c r="R6759" t="str">
        <f t="shared" si="1493"/>
        <v>Afternoon</v>
      </c>
      <c r="S6759" s="2">
        <f t="shared" si="1494"/>
        <v>8</v>
      </c>
      <c r="T6759" t="str">
        <f t="shared" si="1495"/>
        <v>Others</v>
      </c>
      <c r="U6759">
        <f t="shared" si="1496"/>
        <v>14</v>
      </c>
      <c r="V6759" t="str">
        <f t="shared" si="1497"/>
        <v>FY Q2</v>
      </c>
    </row>
    <row r="6760" spans="1:22" x14ac:dyDescent="0.3">
      <c r="A6760" s="18">
        <v>45512</v>
      </c>
      <c r="B6760" t="s">
        <v>1724</v>
      </c>
      <c r="C6760" t="s">
        <v>319</v>
      </c>
      <c r="D6760" t="s">
        <v>7881</v>
      </c>
      <c r="E6760">
        <v>35761360757</v>
      </c>
      <c r="F6760" t="s">
        <v>15</v>
      </c>
      <c r="G6760" t="s">
        <v>67</v>
      </c>
      <c r="H6760">
        <v>13768</v>
      </c>
      <c r="I6760" s="2">
        <f t="shared" si="1484"/>
        <v>2024</v>
      </c>
      <c r="J6760" s="2" t="str">
        <f t="shared" si="1485"/>
        <v>August</v>
      </c>
      <c r="K6760" s="2">
        <f t="shared" si="1486"/>
        <v>8</v>
      </c>
      <c r="L6760" s="2" t="str">
        <f t="shared" si="1487"/>
        <v>Thursday</v>
      </c>
      <c r="M6760" s="2">
        <f t="shared" si="1488"/>
        <v>32</v>
      </c>
      <c r="N6760" s="3">
        <f t="shared" si="1489"/>
        <v>0</v>
      </c>
      <c r="O6760" s="3">
        <f t="shared" si="1490"/>
        <v>13768</v>
      </c>
      <c r="P6760" t="str">
        <f t="shared" si="1491"/>
        <v>8-Aug</v>
      </c>
      <c r="Q6760" s="9">
        <f t="shared" si="1492"/>
        <v>0.70486111111111116</v>
      </c>
      <c r="R6760" t="str">
        <f t="shared" si="1493"/>
        <v>Afternoon</v>
      </c>
      <c r="S6760" s="2">
        <f t="shared" si="1494"/>
        <v>8</v>
      </c>
      <c r="T6760" t="str">
        <f t="shared" si="1495"/>
        <v>Recharge</v>
      </c>
      <c r="U6760">
        <f t="shared" si="1496"/>
        <v>16</v>
      </c>
      <c r="V6760" t="str">
        <f t="shared" si="1497"/>
        <v>FY Q2</v>
      </c>
    </row>
    <row r="6761" spans="1:22" x14ac:dyDescent="0.3">
      <c r="A6761" s="18">
        <v>45513</v>
      </c>
      <c r="B6761" t="s">
        <v>2169</v>
      </c>
      <c r="C6761" t="s">
        <v>128</v>
      </c>
      <c r="D6761" t="s">
        <v>7882</v>
      </c>
      <c r="E6761">
        <v>531812670723</v>
      </c>
      <c r="F6761" t="s">
        <v>16</v>
      </c>
      <c r="G6761" t="s">
        <v>67</v>
      </c>
      <c r="H6761">
        <v>5017</v>
      </c>
      <c r="I6761" s="2">
        <f t="shared" si="1484"/>
        <v>2024</v>
      </c>
      <c r="J6761" s="2" t="str">
        <f t="shared" si="1485"/>
        <v>August</v>
      </c>
      <c r="K6761" s="2">
        <f t="shared" si="1486"/>
        <v>8</v>
      </c>
      <c r="L6761" s="2" t="str">
        <f t="shared" si="1487"/>
        <v>Friday</v>
      </c>
      <c r="M6761" s="2">
        <f t="shared" si="1488"/>
        <v>32</v>
      </c>
      <c r="N6761" s="3">
        <f t="shared" si="1489"/>
        <v>5017</v>
      </c>
      <c r="O6761" s="3">
        <f t="shared" si="1490"/>
        <v>0</v>
      </c>
      <c r="P6761" t="str">
        <f t="shared" si="1491"/>
        <v>9-Aug</v>
      </c>
      <c r="Q6761" s="9">
        <f t="shared" si="1492"/>
        <v>0.78333333333333333</v>
      </c>
      <c r="R6761" t="str">
        <f t="shared" si="1493"/>
        <v>Evening</v>
      </c>
      <c r="S6761" s="2">
        <f t="shared" si="1494"/>
        <v>9</v>
      </c>
      <c r="T6761" t="str">
        <f t="shared" si="1495"/>
        <v>Others</v>
      </c>
      <c r="U6761">
        <f t="shared" si="1496"/>
        <v>18</v>
      </c>
      <c r="V6761" t="str">
        <f t="shared" si="1497"/>
        <v>FY Q2</v>
      </c>
    </row>
    <row r="6762" spans="1:22" x14ac:dyDescent="0.3">
      <c r="A6762" s="18">
        <v>45513</v>
      </c>
      <c r="B6762" t="s">
        <v>2465</v>
      </c>
      <c r="C6762" t="s">
        <v>117</v>
      </c>
      <c r="D6762" t="s">
        <v>7883</v>
      </c>
      <c r="E6762">
        <v>363278304331</v>
      </c>
      <c r="F6762" t="s">
        <v>16</v>
      </c>
      <c r="G6762" t="s">
        <v>67</v>
      </c>
      <c r="H6762">
        <v>12804</v>
      </c>
      <c r="I6762" s="2">
        <f t="shared" si="1484"/>
        <v>2024</v>
      </c>
      <c r="J6762" s="2" t="str">
        <f t="shared" si="1485"/>
        <v>August</v>
      </c>
      <c r="K6762" s="2">
        <f t="shared" si="1486"/>
        <v>8</v>
      </c>
      <c r="L6762" s="2" t="str">
        <f t="shared" si="1487"/>
        <v>Friday</v>
      </c>
      <c r="M6762" s="2">
        <f t="shared" si="1488"/>
        <v>32</v>
      </c>
      <c r="N6762" s="3">
        <f t="shared" si="1489"/>
        <v>12804</v>
      </c>
      <c r="O6762" s="3">
        <f t="shared" si="1490"/>
        <v>0</v>
      </c>
      <c r="P6762" t="str">
        <f t="shared" si="1491"/>
        <v>9-Aug</v>
      </c>
      <c r="Q6762" s="9">
        <f t="shared" si="1492"/>
        <v>0.92569444444444449</v>
      </c>
      <c r="R6762" t="str">
        <f t="shared" si="1493"/>
        <v>Night</v>
      </c>
      <c r="S6762" s="2">
        <f t="shared" si="1494"/>
        <v>9</v>
      </c>
      <c r="T6762" t="str">
        <f t="shared" si="1495"/>
        <v>Others</v>
      </c>
      <c r="U6762">
        <f t="shared" si="1496"/>
        <v>22</v>
      </c>
      <c r="V6762" t="str">
        <f t="shared" si="1497"/>
        <v>FY Q2</v>
      </c>
    </row>
    <row r="6763" spans="1:22" x14ac:dyDescent="0.3">
      <c r="A6763" s="18">
        <v>45514</v>
      </c>
      <c r="B6763" t="s">
        <v>811</v>
      </c>
      <c r="C6763" t="s">
        <v>79</v>
      </c>
      <c r="D6763" t="s">
        <v>7884</v>
      </c>
      <c r="E6763">
        <v>224464814018</v>
      </c>
      <c r="F6763" t="s">
        <v>16</v>
      </c>
      <c r="G6763" t="s">
        <v>67</v>
      </c>
      <c r="H6763">
        <v>22448</v>
      </c>
      <c r="I6763" s="2">
        <f t="shared" si="1484"/>
        <v>2024</v>
      </c>
      <c r="J6763" s="2" t="str">
        <f t="shared" si="1485"/>
        <v>August</v>
      </c>
      <c r="K6763" s="2">
        <f t="shared" si="1486"/>
        <v>8</v>
      </c>
      <c r="L6763" s="2" t="str">
        <f t="shared" si="1487"/>
        <v>Saturday</v>
      </c>
      <c r="M6763" s="2">
        <f t="shared" si="1488"/>
        <v>32</v>
      </c>
      <c r="N6763" s="3">
        <f t="shared" si="1489"/>
        <v>22448</v>
      </c>
      <c r="O6763" s="3">
        <f t="shared" si="1490"/>
        <v>0</v>
      </c>
      <c r="P6763" t="str">
        <f t="shared" si="1491"/>
        <v>10-Aug</v>
      </c>
      <c r="Q6763" s="9">
        <f t="shared" si="1492"/>
        <v>0.65277777777777779</v>
      </c>
      <c r="R6763" t="str">
        <f t="shared" si="1493"/>
        <v>Afternoon</v>
      </c>
      <c r="S6763" s="2">
        <f t="shared" si="1494"/>
        <v>10</v>
      </c>
      <c r="T6763" t="str">
        <f t="shared" si="1495"/>
        <v>Others</v>
      </c>
      <c r="U6763">
        <f t="shared" si="1496"/>
        <v>15</v>
      </c>
      <c r="V6763" t="str">
        <f t="shared" si="1497"/>
        <v>FY Q2</v>
      </c>
    </row>
    <row r="6764" spans="1:22" x14ac:dyDescent="0.3">
      <c r="A6764" s="18">
        <v>45514</v>
      </c>
      <c r="B6764" t="s">
        <v>486</v>
      </c>
      <c r="C6764" t="s">
        <v>834</v>
      </c>
      <c r="D6764" t="s">
        <v>7885</v>
      </c>
      <c r="E6764">
        <v>14060247104</v>
      </c>
      <c r="F6764" t="s">
        <v>15</v>
      </c>
      <c r="G6764" t="s">
        <v>71</v>
      </c>
      <c r="H6764">
        <v>619</v>
      </c>
      <c r="I6764" s="2">
        <f t="shared" si="1484"/>
        <v>2024</v>
      </c>
      <c r="J6764" s="2" t="str">
        <f t="shared" si="1485"/>
        <v>August</v>
      </c>
      <c r="K6764" s="2">
        <f t="shared" si="1486"/>
        <v>8</v>
      </c>
      <c r="L6764" s="2" t="str">
        <f t="shared" si="1487"/>
        <v>Saturday</v>
      </c>
      <c r="M6764" s="2">
        <f t="shared" si="1488"/>
        <v>32</v>
      </c>
      <c r="N6764" s="3">
        <f t="shared" si="1489"/>
        <v>0</v>
      </c>
      <c r="O6764" s="3">
        <f t="shared" si="1490"/>
        <v>619</v>
      </c>
      <c r="P6764" t="str">
        <f t="shared" si="1491"/>
        <v>10-Aug</v>
      </c>
      <c r="Q6764" s="9">
        <f t="shared" si="1492"/>
        <v>0.74236111111111114</v>
      </c>
      <c r="R6764" t="str">
        <f t="shared" si="1493"/>
        <v>Evening</v>
      </c>
      <c r="S6764" s="2">
        <f t="shared" si="1494"/>
        <v>10</v>
      </c>
      <c r="T6764" t="str">
        <f t="shared" si="1495"/>
        <v>UPI Transfer</v>
      </c>
      <c r="U6764">
        <f t="shared" si="1496"/>
        <v>17</v>
      </c>
      <c r="V6764" t="str">
        <f t="shared" si="1497"/>
        <v>FY Q2</v>
      </c>
    </row>
    <row r="6765" spans="1:22" x14ac:dyDescent="0.3">
      <c r="A6765" s="18">
        <v>45515</v>
      </c>
      <c r="B6765" t="s">
        <v>598</v>
      </c>
      <c r="C6765" t="s">
        <v>117</v>
      </c>
      <c r="D6765" t="s">
        <v>7886</v>
      </c>
      <c r="E6765">
        <v>135000159794</v>
      </c>
      <c r="F6765" t="s">
        <v>16</v>
      </c>
      <c r="G6765" t="s">
        <v>71</v>
      </c>
      <c r="H6765">
        <v>16511</v>
      </c>
      <c r="I6765" s="2">
        <f t="shared" si="1484"/>
        <v>2024</v>
      </c>
      <c r="J6765" s="2" t="str">
        <f t="shared" si="1485"/>
        <v>August</v>
      </c>
      <c r="K6765" s="2">
        <f t="shared" si="1486"/>
        <v>8</v>
      </c>
      <c r="L6765" s="2" t="str">
        <f t="shared" si="1487"/>
        <v>Sunday</v>
      </c>
      <c r="M6765" s="2">
        <f t="shared" si="1488"/>
        <v>33</v>
      </c>
      <c r="N6765" s="3">
        <f t="shared" si="1489"/>
        <v>16511</v>
      </c>
      <c r="O6765" s="3">
        <f t="shared" si="1490"/>
        <v>0</v>
      </c>
      <c r="P6765" t="str">
        <f t="shared" si="1491"/>
        <v>11-Aug</v>
      </c>
      <c r="Q6765" s="9">
        <f t="shared" si="1492"/>
        <v>0.44097222222222221</v>
      </c>
      <c r="R6765" t="str">
        <f t="shared" si="1493"/>
        <v>Morning</v>
      </c>
      <c r="S6765" s="2">
        <f t="shared" si="1494"/>
        <v>11</v>
      </c>
      <c r="T6765" t="str">
        <f t="shared" si="1495"/>
        <v>Others</v>
      </c>
      <c r="U6765">
        <f t="shared" si="1496"/>
        <v>10</v>
      </c>
      <c r="V6765" t="str">
        <f t="shared" si="1497"/>
        <v>FY Q2</v>
      </c>
    </row>
    <row r="6766" spans="1:22" x14ac:dyDescent="0.3">
      <c r="A6766" s="18">
        <v>45515</v>
      </c>
      <c r="B6766" t="s">
        <v>1700</v>
      </c>
      <c r="C6766" t="s">
        <v>167</v>
      </c>
      <c r="D6766" t="s">
        <v>7887</v>
      </c>
      <c r="E6766">
        <v>263307628624</v>
      </c>
      <c r="F6766" t="s">
        <v>15</v>
      </c>
      <c r="G6766" t="s">
        <v>71</v>
      </c>
      <c r="H6766">
        <v>27859</v>
      </c>
      <c r="I6766" s="2">
        <f t="shared" si="1484"/>
        <v>2024</v>
      </c>
      <c r="J6766" s="2" t="str">
        <f t="shared" si="1485"/>
        <v>August</v>
      </c>
      <c r="K6766" s="2">
        <f t="shared" si="1486"/>
        <v>8</v>
      </c>
      <c r="L6766" s="2" t="str">
        <f t="shared" si="1487"/>
        <v>Sunday</v>
      </c>
      <c r="M6766" s="2">
        <f t="shared" si="1488"/>
        <v>33</v>
      </c>
      <c r="N6766" s="3">
        <f t="shared" si="1489"/>
        <v>0</v>
      </c>
      <c r="O6766" s="3">
        <f t="shared" si="1490"/>
        <v>27859</v>
      </c>
      <c r="P6766" t="str">
        <f t="shared" si="1491"/>
        <v>11-Aug</v>
      </c>
      <c r="Q6766" s="9">
        <f t="shared" si="1492"/>
        <v>0.62152777777777779</v>
      </c>
      <c r="R6766" t="str">
        <f t="shared" si="1493"/>
        <v>Afternoon</v>
      </c>
      <c r="S6766" s="2">
        <f t="shared" si="1494"/>
        <v>11</v>
      </c>
      <c r="T6766" t="str">
        <f t="shared" si="1495"/>
        <v>UPI Transfer</v>
      </c>
      <c r="U6766">
        <f t="shared" si="1496"/>
        <v>14</v>
      </c>
      <c r="V6766" t="str">
        <f t="shared" si="1497"/>
        <v>FY Q2</v>
      </c>
    </row>
    <row r="6767" spans="1:22" x14ac:dyDescent="0.3">
      <c r="A6767" s="18">
        <v>45515</v>
      </c>
      <c r="B6767" t="s">
        <v>279</v>
      </c>
      <c r="C6767" t="s">
        <v>189</v>
      </c>
      <c r="D6767" t="s">
        <v>7888</v>
      </c>
      <c r="E6767">
        <v>917507119637</v>
      </c>
      <c r="F6767" t="s">
        <v>16</v>
      </c>
      <c r="G6767" t="s">
        <v>71</v>
      </c>
      <c r="H6767">
        <v>2649</v>
      </c>
      <c r="I6767" s="2">
        <f t="shared" si="1484"/>
        <v>2024</v>
      </c>
      <c r="J6767" s="2" t="str">
        <f t="shared" si="1485"/>
        <v>August</v>
      </c>
      <c r="K6767" s="2">
        <f t="shared" si="1486"/>
        <v>8</v>
      </c>
      <c r="L6767" s="2" t="str">
        <f t="shared" si="1487"/>
        <v>Sunday</v>
      </c>
      <c r="M6767" s="2">
        <f t="shared" si="1488"/>
        <v>33</v>
      </c>
      <c r="N6767" s="3">
        <f t="shared" si="1489"/>
        <v>2649</v>
      </c>
      <c r="O6767" s="3">
        <f t="shared" si="1490"/>
        <v>0</v>
      </c>
      <c r="P6767" t="str">
        <f t="shared" si="1491"/>
        <v>11-Aug</v>
      </c>
      <c r="Q6767" s="9">
        <f t="shared" si="1492"/>
        <v>0.7416666666666667</v>
      </c>
      <c r="R6767" t="str">
        <f t="shared" si="1493"/>
        <v>Evening</v>
      </c>
      <c r="S6767" s="2">
        <f t="shared" si="1494"/>
        <v>11</v>
      </c>
      <c r="T6767" t="str">
        <f t="shared" si="1495"/>
        <v>Others</v>
      </c>
      <c r="U6767">
        <f t="shared" si="1496"/>
        <v>17</v>
      </c>
      <c r="V6767" t="str">
        <f t="shared" si="1497"/>
        <v>FY Q2</v>
      </c>
    </row>
    <row r="6768" spans="1:22" x14ac:dyDescent="0.3">
      <c r="A6768" s="18">
        <v>45516</v>
      </c>
      <c r="B6768" t="s">
        <v>708</v>
      </c>
      <c r="C6768" t="s">
        <v>343</v>
      </c>
      <c r="D6768" t="s">
        <v>7889</v>
      </c>
      <c r="E6768">
        <v>700305054769</v>
      </c>
      <c r="F6768" t="s">
        <v>15</v>
      </c>
      <c r="G6768" t="s">
        <v>67</v>
      </c>
      <c r="H6768">
        <v>2082</v>
      </c>
      <c r="I6768" s="2">
        <f t="shared" si="1484"/>
        <v>2024</v>
      </c>
      <c r="J6768" s="2" t="str">
        <f t="shared" si="1485"/>
        <v>August</v>
      </c>
      <c r="K6768" s="2">
        <f t="shared" si="1486"/>
        <v>8</v>
      </c>
      <c r="L6768" s="2" t="str">
        <f t="shared" si="1487"/>
        <v>Monday</v>
      </c>
      <c r="M6768" s="2">
        <f t="shared" si="1488"/>
        <v>33</v>
      </c>
      <c r="N6768" s="3">
        <f t="shared" si="1489"/>
        <v>0</v>
      </c>
      <c r="O6768" s="3">
        <f t="shared" si="1490"/>
        <v>2082</v>
      </c>
      <c r="P6768" t="str">
        <f t="shared" si="1491"/>
        <v>12-Aug</v>
      </c>
      <c r="Q6768" s="9">
        <f t="shared" si="1492"/>
        <v>0.47152777777777777</v>
      </c>
      <c r="R6768" t="str">
        <f t="shared" si="1493"/>
        <v>Morning</v>
      </c>
      <c r="S6768" s="2">
        <f t="shared" si="1494"/>
        <v>12</v>
      </c>
      <c r="T6768" t="str">
        <f t="shared" si="1495"/>
        <v>UPI Transfer</v>
      </c>
      <c r="U6768">
        <f t="shared" si="1496"/>
        <v>11</v>
      </c>
      <c r="V6768" t="str">
        <f t="shared" si="1497"/>
        <v>FY Q2</v>
      </c>
    </row>
    <row r="6769" spans="1:22" x14ac:dyDescent="0.3">
      <c r="A6769" s="18">
        <v>45516</v>
      </c>
      <c r="B6769" t="s">
        <v>97</v>
      </c>
      <c r="C6769" t="s">
        <v>117</v>
      </c>
      <c r="D6769" t="s">
        <v>7890</v>
      </c>
      <c r="E6769">
        <v>684900116851</v>
      </c>
      <c r="F6769" t="s">
        <v>16</v>
      </c>
      <c r="G6769" t="s">
        <v>71</v>
      </c>
      <c r="H6769">
        <v>6611</v>
      </c>
      <c r="I6769" s="2">
        <f t="shared" si="1484"/>
        <v>2024</v>
      </c>
      <c r="J6769" s="2" t="str">
        <f t="shared" si="1485"/>
        <v>August</v>
      </c>
      <c r="K6769" s="2">
        <f t="shared" si="1486"/>
        <v>8</v>
      </c>
      <c r="L6769" s="2" t="str">
        <f t="shared" si="1487"/>
        <v>Monday</v>
      </c>
      <c r="M6769" s="2">
        <f t="shared" si="1488"/>
        <v>33</v>
      </c>
      <c r="N6769" s="3">
        <f t="shared" si="1489"/>
        <v>6611</v>
      </c>
      <c r="O6769" s="3">
        <f t="shared" si="1490"/>
        <v>0</v>
      </c>
      <c r="P6769" t="str">
        <f t="shared" si="1491"/>
        <v>12-Aug</v>
      </c>
      <c r="Q6769" s="9">
        <f t="shared" si="1492"/>
        <v>0.80138888888888893</v>
      </c>
      <c r="R6769" t="str">
        <f t="shared" si="1493"/>
        <v>Evening</v>
      </c>
      <c r="S6769" s="2">
        <f t="shared" si="1494"/>
        <v>12</v>
      </c>
      <c r="T6769" t="str">
        <f t="shared" si="1495"/>
        <v>Others</v>
      </c>
      <c r="U6769">
        <f t="shared" si="1496"/>
        <v>19</v>
      </c>
      <c r="V6769" t="str">
        <f t="shared" si="1497"/>
        <v>FY Q2</v>
      </c>
    </row>
    <row r="6770" spans="1:22" x14ac:dyDescent="0.3">
      <c r="A6770" s="18">
        <v>45516</v>
      </c>
      <c r="B6770" t="s">
        <v>2637</v>
      </c>
      <c r="C6770" t="s">
        <v>104</v>
      </c>
      <c r="D6770" t="s">
        <v>7891</v>
      </c>
      <c r="E6770">
        <v>181278537597</v>
      </c>
      <c r="F6770" t="s">
        <v>16</v>
      </c>
      <c r="G6770" t="s">
        <v>67</v>
      </c>
      <c r="H6770">
        <v>13725</v>
      </c>
      <c r="I6770" s="2">
        <f t="shared" si="1484"/>
        <v>2024</v>
      </c>
      <c r="J6770" s="2" t="str">
        <f t="shared" si="1485"/>
        <v>August</v>
      </c>
      <c r="K6770" s="2">
        <f t="shared" si="1486"/>
        <v>8</v>
      </c>
      <c r="L6770" s="2" t="str">
        <f t="shared" si="1487"/>
        <v>Monday</v>
      </c>
      <c r="M6770" s="2">
        <f t="shared" si="1488"/>
        <v>33</v>
      </c>
      <c r="N6770" s="3">
        <f t="shared" si="1489"/>
        <v>13725</v>
      </c>
      <c r="O6770" s="3">
        <f t="shared" si="1490"/>
        <v>0</v>
      </c>
      <c r="P6770" t="str">
        <f t="shared" si="1491"/>
        <v>12-Aug</v>
      </c>
      <c r="Q6770" s="9">
        <f t="shared" si="1492"/>
        <v>0.94027777777777777</v>
      </c>
      <c r="R6770" t="str">
        <f t="shared" si="1493"/>
        <v>Night</v>
      </c>
      <c r="S6770" s="2">
        <f t="shared" si="1494"/>
        <v>12</v>
      </c>
      <c r="T6770" t="str">
        <f t="shared" si="1495"/>
        <v>Others</v>
      </c>
      <c r="U6770">
        <f t="shared" si="1496"/>
        <v>22</v>
      </c>
      <c r="V6770" t="str">
        <f t="shared" si="1497"/>
        <v>FY Q2</v>
      </c>
    </row>
    <row r="6771" spans="1:22" x14ac:dyDescent="0.3">
      <c r="A6771" s="18">
        <v>45516</v>
      </c>
      <c r="B6771" t="s">
        <v>4842</v>
      </c>
      <c r="C6771" t="s">
        <v>79</v>
      </c>
      <c r="D6771" t="s">
        <v>7892</v>
      </c>
      <c r="E6771">
        <v>824948344689</v>
      </c>
      <c r="F6771" t="s">
        <v>16</v>
      </c>
      <c r="G6771" t="s">
        <v>67</v>
      </c>
      <c r="H6771">
        <v>17328</v>
      </c>
      <c r="I6771" s="2">
        <f t="shared" si="1484"/>
        <v>2024</v>
      </c>
      <c r="J6771" s="2" t="str">
        <f t="shared" si="1485"/>
        <v>August</v>
      </c>
      <c r="K6771" s="2">
        <f t="shared" si="1486"/>
        <v>8</v>
      </c>
      <c r="L6771" s="2" t="str">
        <f t="shared" si="1487"/>
        <v>Monday</v>
      </c>
      <c r="M6771" s="2">
        <f t="shared" si="1488"/>
        <v>33</v>
      </c>
      <c r="N6771" s="3">
        <f t="shared" si="1489"/>
        <v>17328</v>
      </c>
      <c r="O6771" s="3">
        <f t="shared" si="1490"/>
        <v>0</v>
      </c>
      <c r="P6771" t="str">
        <f t="shared" si="1491"/>
        <v>12-Aug</v>
      </c>
      <c r="Q6771" s="9">
        <f t="shared" si="1492"/>
        <v>0.98402777777777772</v>
      </c>
      <c r="R6771" t="str">
        <f t="shared" si="1493"/>
        <v>Night</v>
      </c>
      <c r="S6771" s="2">
        <f t="shared" si="1494"/>
        <v>12</v>
      </c>
      <c r="T6771" t="str">
        <f t="shared" si="1495"/>
        <v>Others</v>
      </c>
      <c r="U6771">
        <f t="shared" si="1496"/>
        <v>23</v>
      </c>
      <c r="V6771" t="str">
        <f t="shared" si="1497"/>
        <v>FY Q2</v>
      </c>
    </row>
    <row r="6772" spans="1:22" x14ac:dyDescent="0.3">
      <c r="A6772" s="18">
        <v>45517</v>
      </c>
      <c r="B6772" t="s">
        <v>1286</v>
      </c>
      <c r="C6772" t="s">
        <v>117</v>
      </c>
      <c r="D6772" t="s">
        <v>7893</v>
      </c>
      <c r="E6772">
        <v>649749103930</v>
      </c>
      <c r="F6772" t="s">
        <v>16</v>
      </c>
      <c r="G6772" t="s">
        <v>71</v>
      </c>
      <c r="H6772">
        <v>15208</v>
      </c>
      <c r="I6772" s="2">
        <f t="shared" si="1484"/>
        <v>2024</v>
      </c>
      <c r="J6772" s="2" t="str">
        <f t="shared" si="1485"/>
        <v>August</v>
      </c>
      <c r="K6772" s="2">
        <f t="shared" si="1486"/>
        <v>8</v>
      </c>
      <c r="L6772" s="2" t="str">
        <f t="shared" si="1487"/>
        <v>Tuesday</v>
      </c>
      <c r="M6772" s="2">
        <f t="shared" si="1488"/>
        <v>33</v>
      </c>
      <c r="N6772" s="3">
        <f t="shared" si="1489"/>
        <v>15208</v>
      </c>
      <c r="O6772" s="3">
        <f t="shared" si="1490"/>
        <v>0</v>
      </c>
      <c r="P6772" t="str">
        <f t="shared" si="1491"/>
        <v>13-Aug</v>
      </c>
      <c r="Q6772" s="9">
        <f t="shared" si="1492"/>
        <v>0.44374999999999998</v>
      </c>
      <c r="R6772" t="str">
        <f t="shared" si="1493"/>
        <v>Morning</v>
      </c>
      <c r="S6772" s="2">
        <f t="shared" si="1494"/>
        <v>13</v>
      </c>
      <c r="T6772" t="str">
        <f t="shared" si="1495"/>
        <v>Others</v>
      </c>
      <c r="U6772">
        <f t="shared" si="1496"/>
        <v>10</v>
      </c>
      <c r="V6772" t="str">
        <f t="shared" si="1497"/>
        <v>FY Q2</v>
      </c>
    </row>
    <row r="6773" spans="1:22" x14ac:dyDescent="0.3">
      <c r="A6773" s="18">
        <v>45517</v>
      </c>
      <c r="B6773" t="s">
        <v>3175</v>
      </c>
      <c r="C6773" t="s">
        <v>366</v>
      </c>
      <c r="D6773" t="s">
        <v>7894</v>
      </c>
      <c r="E6773">
        <v>657587199558</v>
      </c>
      <c r="F6773" t="s">
        <v>16</v>
      </c>
      <c r="G6773" t="s">
        <v>71</v>
      </c>
      <c r="H6773">
        <v>15154</v>
      </c>
      <c r="I6773" s="2">
        <f t="shared" si="1484"/>
        <v>2024</v>
      </c>
      <c r="J6773" s="2" t="str">
        <f t="shared" si="1485"/>
        <v>August</v>
      </c>
      <c r="K6773" s="2">
        <f t="shared" si="1486"/>
        <v>8</v>
      </c>
      <c r="L6773" s="2" t="str">
        <f t="shared" si="1487"/>
        <v>Tuesday</v>
      </c>
      <c r="M6773" s="2">
        <f t="shared" si="1488"/>
        <v>33</v>
      </c>
      <c r="N6773" s="3">
        <f t="shared" si="1489"/>
        <v>15154</v>
      </c>
      <c r="O6773" s="3">
        <f t="shared" si="1490"/>
        <v>0</v>
      </c>
      <c r="P6773" t="str">
        <f t="shared" si="1491"/>
        <v>13-Aug</v>
      </c>
      <c r="Q6773" s="9">
        <f t="shared" si="1492"/>
        <v>0.45208333333333334</v>
      </c>
      <c r="R6773" t="str">
        <f t="shared" si="1493"/>
        <v>Morning</v>
      </c>
      <c r="S6773" s="2">
        <f t="shared" si="1494"/>
        <v>13</v>
      </c>
      <c r="T6773" t="str">
        <f t="shared" si="1495"/>
        <v>Others</v>
      </c>
      <c r="U6773">
        <f t="shared" si="1496"/>
        <v>10</v>
      </c>
      <c r="V6773" t="str">
        <f t="shared" si="1497"/>
        <v>FY Q2</v>
      </c>
    </row>
    <row r="6774" spans="1:22" x14ac:dyDescent="0.3">
      <c r="A6774" s="18">
        <v>45517</v>
      </c>
      <c r="B6774" t="s">
        <v>3383</v>
      </c>
      <c r="C6774" t="s">
        <v>338</v>
      </c>
      <c r="D6774" t="s">
        <v>7895</v>
      </c>
      <c r="E6774">
        <v>661540092844</v>
      </c>
      <c r="F6774" t="s">
        <v>15</v>
      </c>
      <c r="G6774" t="s">
        <v>71</v>
      </c>
      <c r="H6774">
        <v>3907</v>
      </c>
      <c r="I6774" s="2">
        <f t="shared" si="1484"/>
        <v>2024</v>
      </c>
      <c r="J6774" s="2" t="str">
        <f t="shared" si="1485"/>
        <v>August</v>
      </c>
      <c r="K6774" s="2">
        <f t="shared" si="1486"/>
        <v>8</v>
      </c>
      <c r="L6774" s="2" t="str">
        <f t="shared" si="1487"/>
        <v>Tuesday</v>
      </c>
      <c r="M6774" s="2">
        <f t="shared" si="1488"/>
        <v>33</v>
      </c>
      <c r="N6774" s="3">
        <f t="shared" si="1489"/>
        <v>0</v>
      </c>
      <c r="O6774" s="3">
        <f t="shared" si="1490"/>
        <v>3907</v>
      </c>
      <c r="P6774" t="str">
        <f t="shared" si="1491"/>
        <v>13-Aug</v>
      </c>
      <c r="Q6774" s="9">
        <f t="shared" si="1492"/>
        <v>0.48958333333333331</v>
      </c>
      <c r="R6774" t="str">
        <f t="shared" si="1493"/>
        <v>Morning</v>
      </c>
      <c r="S6774" s="2">
        <f t="shared" si="1494"/>
        <v>13</v>
      </c>
      <c r="T6774" t="str">
        <f t="shared" si="1495"/>
        <v>UPI Transfer</v>
      </c>
      <c r="U6774">
        <f t="shared" si="1496"/>
        <v>11</v>
      </c>
      <c r="V6774" t="str">
        <f t="shared" si="1497"/>
        <v>FY Q2</v>
      </c>
    </row>
    <row r="6775" spans="1:22" x14ac:dyDescent="0.3">
      <c r="A6775" s="18">
        <v>45517</v>
      </c>
      <c r="B6775" t="s">
        <v>607</v>
      </c>
      <c r="C6775" t="s">
        <v>65</v>
      </c>
      <c r="D6775" t="s">
        <v>7896</v>
      </c>
      <c r="E6775">
        <v>174106492274</v>
      </c>
      <c r="F6775" t="s">
        <v>16</v>
      </c>
      <c r="G6775" t="s">
        <v>67</v>
      </c>
      <c r="H6775">
        <v>43667</v>
      </c>
      <c r="I6775" s="2">
        <f t="shared" si="1484"/>
        <v>2024</v>
      </c>
      <c r="J6775" s="2" t="str">
        <f t="shared" si="1485"/>
        <v>August</v>
      </c>
      <c r="K6775" s="2">
        <f t="shared" si="1486"/>
        <v>8</v>
      </c>
      <c r="L6775" s="2" t="str">
        <f t="shared" si="1487"/>
        <v>Tuesday</v>
      </c>
      <c r="M6775" s="2">
        <f t="shared" si="1488"/>
        <v>33</v>
      </c>
      <c r="N6775" s="3">
        <f t="shared" si="1489"/>
        <v>43667</v>
      </c>
      <c r="O6775" s="3">
        <f t="shared" si="1490"/>
        <v>0</v>
      </c>
      <c r="P6775" t="str">
        <f t="shared" si="1491"/>
        <v>13-Aug</v>
      </c>
      <c r="Q6775" s="9">
        <f t="shared" si="1492"/>
        <v>0.53541666666666665</v>
      </c>
      <c r="R6775" t="str">
        <f t="shared" si="1493"/>
        <v>Afternoon</v>
      </c>
      <c r="S6775" s="2">
        <f t="shared" si="1494"/>
        <v>13</v>
      </c>
      <c r="T6775" t="str">
        <f t="shared" si="1495"/>
        <v>Others</v>
      </c>
      <c r="U6775">
        <f t="shared" si="1496"/>
        <v>12</v>
      </c>
      <c r="V6775" t="str">
        <f t="shared" si="1497"/>
        <v>FY Q2</v>
      </c>
    </row>
    <row r="6776" spans="1:22" x14ac:dyDescent="0.3">
      <c r="A6776" s="18">
        <v>45517</v>
      </c>
      <c r="B6776" t="s">
        <v>297</v>
      </c>
      <c r="C6776" t="s">
        <v>98</v>
      </c>
      <c r="D6776" t="s">
        <v>7897</v>
      </c>
      <c r="E6776">
        <v>483724757726</v>
      </c>
      <c r="F6776" t="s">
        <v>15</v>
      </c>
      <c r="G6776" t="s">
        <v>71</v>
      </c>
      <c r="H6776">
        <v>10412</v>
      </c>
      <c r="I6776" s="2">
        <f t="shared" si="1484"/>
        <v>2024</v>
      </c>
      <c r="J6776" s="2" t="str">
        <f t="shared" si="1485"/>
        <v>August</v>
      </c>
      <c r="K6776" s="2">
        <f t="shared" si="1486"/>
        <v>8</v>
      </c>
      <c r="L6776" s="2" t="str">
        <f t="shared" si="1487"/>
        <v>Tuesday</v>
      </c>
      <c r="M6776" s="2">
        <f t="shared" si="1488"/>
        <v>33</v>
      </c>
      <c r="N6776" s="3">
        <f t="shared" si="1489"/>
        <v>0</v>
      </c>
      <c r="O6776" s="3">
        <f t="shared" si="1490"/>
        <v>10412</v>
      </c>
      <c r="P6776" t="str">
        <f t="shared" si="1491"/>
        <v>13-Aug</v>
      </c>
      <c r="Q6776" s="9">
        <f t="shared" si="1492"/>
        <v>0.76111111111111107</v>
      </c>
      <c r="R6776" t="str">
        <f t="shared" si="1493"/>
        <v>Evening</v>
      </c>
      <c r="S6776" s="2">
        <f t="shared" si="1494"/>
        <v>13</v>
      </c>
      <c r="T6776" t="str">
        <f t="shared" si="1495"/>
        <v>UPI Transfer</v>
      </c>
      <c r="U6776">
        <f t="shared" si="1496"/>
        <v>18</v>
      </c>
      <c r="V6776" t="str">
        <f t="shared" si="1497"/>
        <v>FY Q2</v>
      </c>
    </row>
    <row r="6777" spans="1:22" x14ac:dyDescent="0.3">
      <c r="A6777" s="18">
        <v>45517</v>
      </c>
      <c r="B6777" t="s">
        <v>851</v>
      </c>
      <c r="C6777" t="s">
        <v>139</v>
      </c>
      <c r="D6777" t="s">
        <v>7898</v>
      </c>
      <c r="E6777">
        <v>96611970889</v>
      </c>
      <c r="F6777" t="s">
        <v>15</v>
      </c>
      <c r="G6777" t="s">
        <v>71</v>
      </c>
      <c r="H6777">
        <v>6924</v>
      </c>
      <c r="I6777" s="2">
        <f t="shared" si="1484"/>
        <v>2024</v>
      </c>
      <c r="J6777" s="2" t="str">
        <f t="shared" si="1485"/>
        <v>August</v>
      </c>
      <c r="K6777" s="2">
        <f t="shared" si="1486"/>
        <v>8</v>
      </c>
      <c r="L6777" s="2" t="str">
        <f t="shared" si="1487"/>
        <v>Tuesday</v>
      </c>
      <c r="M6777" s="2">
        <f t="shared" si="1488"/>
        <v>33</v>
      </c>
      <c r="N6777" s="3">
        <f t="shared" si="1489"/>
        <v>0</v>
      </c>
      <c r="O6777" s="3">
        <f t="shared" si="1490"/>
        <v>6924</v>
      </c>
      <c r="P6777" t="str">
        <f t="shared" si="1491"/>
        <v>13-Aug</v>
      </c>
      <c r="Q6777" s="9">
        <f t="shared" si="1492"/>
        <v>0.76458333333333328</v>
      </c>
      <c r="R6777" t="str">
        <f t="shared" si="1493"/>
        <v>Evening</v>
      </c>
      <c r="S6777" s="2">
        <f t="shared" si="1494"/>
        <v>13</v>
      </c>
      <c r="T6777" t="str">
        <f t="shared" si="1495"/>
        <v>Fuel</v>
      </c>
      <c r="U6777">
        <f t="shared" si="1496"/>
        <v>18</v>
      </c>
      <c r="V6777" t="str">
        <f t="shared" si="1497"/>
        <v>FY Q2</v>
      </c>
    </row>
    <row r="6778" spans="1:22" x14ac:dyDescent="0.3">
      <c r="A6778" s="18">
        <v>45517</v>
      </c>
      <c r="B6778" t="s">
        <v>171</v>
      </c>
      <c r="C6778" t="s">
        <v>325</v>
      </c>
      <c r="D6778" t="s">
        <v>7899</v>
      </c>
      <c r="E6778">
        <v>406727753268</v>
      </c>
      <c r="F6778" t="s">
        <v>16</v>
      </c>
      <c r="G6778" t="s">
        <v>71</v>
      </c>
      <c r="H6778">
        <v>12259</v>
      </c>
      <c r="I6778" s="2">
        <f t="shared" si="1484"/>
        <v>2024</v>
      </c>
      <c r="J6778" s="2" t="str">
        <f t="shared" si="1485"/>
        <v>August</v>
      </c>
      <c r="K6778" s="2">
        <f t="shared" si="1486"/>
        <v>8</v>
      </c>
      <c r="L6778" s="2" t="str">
        <f t="shared" si="1487"/>
        <v>Tuesday</v>
      </c>
      <c r="M6778" s="2">
        <f t="shared" si="1488"/>
        <v>33</v>
      </c>
      <c r="N6778" s="3">
        <f t="shared" si="1489"/>
        <v>12259</v>
      </c>
      <c r="O6778" s="3">
        <f t="shared" si="1490"/>
        <v>0</v>
      </c>
      <c r="P6778" t="str">
        <f t="shared" si="1491"/>
        <v>13-Aug</v>
      </c>
      <c r="Q6778" s="9">
        <f t="shared" si="1492"/>
        <v>0.90972222222222221</v>
      </c>
      <c r="R6778" t="str">
        <f t="shared" si="1493"/>
        <v>Night</v>
      </c>
      <c r="S6778" s="2">
        <f t="shared" si="1494"/>
        <v>13</v>
      </c>
      <c r="T6778" t="str">
        <f t="shared" si="1495"/>
        <v>Others</v>
      </c>
      <c r="U6778">
        <f t="shared" si="1496"/>
        <v>21</v>
      </c>
      <c r="V6778" t="str">
        <f t="shared" si="1497"/>
        <v>FY Q2</v>
      </c>
    </row>
    <row r="6779" spans="1:22" x14ac:dyDescent="0.3">
      <c r="A6779" s="18">
        <v>45517</v>
      </c>
      <c r="B6779" t="s">
        <v>1186</v>
      </c>
      <c r="C6779" t="s">
        <v>322</v>
      </c>
      <c r="D6779" t="s">
        <v>7900</v>
      </c>
      <c r="E6779">
        <v>327741256265</v>
      </c>
      <c r="F6779" t="s">
        <v>15</v>
      </c>
      <c r="G6779" t="s">
        <v>67</v>
      </c>
      <c r="H6779">
        <v>4396</v>
      </c>
      <c r="I6779" s="2">
        <f t="shared" si="1484"/>
        <v>2024</v>
      </c>
      <c r="J6779" s="2" t="str">
        <f t="shared" si="1485"/>
        <v>August</v>
      </c>
      <c r="K6779" s="2">
        <f t="shared" si="1486"/>
        <v>8</v>
      </c>
      <c r="L6779" s="2" t="str">
        <f t="shared" si="1487"/>
        <v>Tuesday</v>
      </c>
      <c r="M6779" s="2">
        <f t="shared" si="1488"/>
        <v>33</v>
      </c>
      <c r="N6779" s="3">
        <f t="shared" si="1489"/>
        <v>0</v>
      </c>
      <c r="O6779" s="3">
        <f t="shared" si="1490"/>
        <v>4396</v>
      </c>
      <c r="P6779" t="str">
        <f t="shared" si="1491"/>
        <v>13-Aug</v>
      </c>
      <c r="Q6779" s="9">
        <f t="shared" si="1492"/>
        <v>0.97986111111111107</v>
      </c>
      <c r="R6779" t="str">
        <f t="shared" si="1493"/>
        <v>Night</v>
      </c>
      <c r="S6779" s="2">
        <f t="shared" si="1494"/>
        <v>13</v>
      </c>
      <c r="T6779" t="str">
        <f t="shared" si="1495"/>
        <v>UPI Transfer</v>
      </c>
      <c r="U6779">
        <f t="shared" si="1496"/>
        <v>23</v>
      </c>
      <c r="V6779" t="str">
        <f t="shared" si="1497"/>
        <v>FY Q2</v>
      </c>
    </row>
    <row r="6780" spans="1:22" x14ac:dyDescent="0.3">
      <c r="A6780" s="18">
        <v>45518</v>
      </c>
      <c r="B6780" t="s">
        <v>1946</v>
      </c>
      <c r="C6780" t="s">
        <v>73</v>
      </c>
      <c r="D6780" t="s">
        <v>7901</v>
      </c>
      <c r="E6780">
        <v>885974031600</v>
      </c>
      <c r="F6780" t="s">
        <v>16</v>
      </c>
      <c r="G6780" t="s">
        <v>71</v>
      </c>
      <c r="H6780">
        <v>9463</v>
      </c>
      <c r="I6780" s="2">
        <f t="shared" si="1484"/>
        <v>2024</v>
      </c>
      <c r="J6780" s="2" t="str">
        <f t="shared" si="1485"/>
        <v>August</v>
      </c>
      <c r="K6780" s="2">
        <f t="shared" si="1486"/>
        <v>8</v>
      </c>
      <c r="L6780" s="2" t="str">
        <f t="shared" si="1487"/>
        <v>Wednesday</v>
      </c>
      <c r="M6780" s="2">
        <f t="shared" si="1488"/>
        <v>33</v>
      </c>
      <c r="N6780" s="3">
        <f t="shared" si="1489"/>
        <v>9463</v>
      </c>
      <c r="O6780" s="3">
        <f t="shared" si="1490"/>
        <v>0</v>
      </c>
      <c r="P6780" t="str">
        <f t="shared" si="1491"/>
        <v>14-Aug</v>
      </c>
      <c r="Q6780" s="9">
        <f t="shared" si="1492"/>
        <v>0.46250000000000002</v>
      </c>
      <c r="R6780" t="str">
        <f t="shared" si="1493"/>
        <v>Morning</v>
      </c>
      <c r="S6780" s="2">
        <f t="shared" si="1494"/>
        <v>14</v>
      </c>
      <c r="T6780" t="str">
        <f t="shared" si="1495"/>
        <v>Others</v>
      </c>
      <c r="U6780">
        <f t="shared" si="1496"/>
        <v>11</v>
      </c>
      <c r="V6780" t="str">
        <f t="shared" si="1497"/>
        <v>FY Q2</v>
      </c>
    </row>
    <row r="6781" spans="1:22" x14ac:dyDescent="0.3">
      <c r="A6781" s="18">
        <v>45518</v>
      </c>
      <c r="B6781" t="s">
        <v>682</v>
      </c>
      <c r="C6781" t="s">
        <v>92</v>
      </c>
      <c r="D6781" t="s">
        <v>7902</v>
      </c>
      <c r="E6781">
        <v>198218582973</v>
      </c>
      <c r="F6781" t="s">
        <v>15</v>
      </c>
      <c r="G6781" t="s">
        <v>67</v>
      </c>
      <c r="H6781">
        <v>8075</v>
      </c>
      <c r="I6781" s="2">
        <f t="shared" si="1484"/>
        <v>2024</v>
      </c>
      <c r="J6781" s="2" t="str">
        <f t="shared" si="1485"/>
        <v>August</v>
      </c>
      <c r="K6781" s="2">
        <f t="shared" si="1486"/>
        <v>8</v>
      </c>
      <c r="L6781" s="2" t="str">
        <f t="shared" si="1487"/>
        <v>Wednesday</v>
      </c>
      <c r="M6781" s="2">
        <f t="shared" si="1488"/>
        <v>33</v>
      </c>
      <c r="N6781" s="3">
        <f t="shared" si="1489"/>
        <v>0</v>
      </c>
      <c r="O6781" s="3">
        <f t="shared" si="1490"/>
        <v>8075</v>
      </c>
      <c r="P6781" t="str">
        <f t="shared" si="1491"/>
        <v>14-Aug</v>
      </c>
      <c r="Q6781" s="9">
        <f t="shared" si="1492"/>
        <v>0.53263888888888888</v>
      </c>
      <c r="R6781" t="str">
        <f t="shared" si="1493"/>
        <v>Afternoon</v>
      </c>
      <c r="S6781" s="2">
        <f t="shared" si="1494"/>
        <v>14</v>
      </c>
      <c r="T6781" t="str">
        <f t="shared" si="1495"/>
        <v>UPI Transfer</v>
      </c>
      <c r="U6781">
        <f t="shared" si="1496"/>
        <v>12</v>
      </c>
      <c r="V6781" t="str">
        <f t="shared" si="1497"/>
        <v>FY Q2</v>
      </c>
    </row>
    <row r="6782" spans="1:22" x14ac:dyDescent="0.3">
      <c r="A6782" s="18">
        <v>45518</v>
      </c>
      <c r="B6782" t="s">
        <v>2337</v>
      </c>
      <c r="C6782" t="s">
        <v>209</v>
      </c>
      <c r="D6782" t="s">
        <v>7903</v>
      </c>
      <c r="E6782">
        <v>207067624043</v>
      </c>
      <c r="F6782" t="s">
        <v>15</v>
      </c>
      <c r="G6782" t="s">
        <v>71</v>
      </c>
      <c r="H6782">
        <v>3925</v>
      </c>
      <c r="I6782" s="2">
        <f t="shared" si="1484"/>
        <v>2024</v>
      </c>
      <c r="J6782" s="2" t="str">
        <f t="shared" si="1485"/>
        <v>August</v>
      </c>
      <c r="K6782" s="2">
        <f t="shared" si="1486"/>
        <v>8</v>
      </c>
      <c r="L6782" s="2" t="str">
        <f t="shared" si="1487"/>
        <v>Wednesday</v>
      </c>
      <c r="M6782" s="2">
        <f t="shared" si="1488"/>
        <v>33</v>
      </c>
      <c r="N6782" s="3">
        <f t="shared" si="1489"/>
        <v>0</v>
      </c>
      <c r="O6782" s="3">
        <f t="shared" si="1490"/>
        <v>3925</v>
      </c>
      <c r="P6782" t="str">
        <f t="shared" si="1491"/>
        <v>14-Aug</v>
      </c>
      <c r="Q6782" s="9">
        <f t="shared" si="1492"/>
        <v>0.58819444444444446</v>
      </c>
      <c r="R6782" t="str">
        <f t="shared" si="1493"/>
        <v>Afternoon</v>
      </c>
      <c r="S6782" s="2">
        <f t="shared" si="1494"/>
        <v>14</v>
      </c>
      <c r="T6782" t="str">
        <f t="shared" si="1495"/>
        <v>UPI Transfer</v>
      </c>
      <c r="U6782">
        <f t="shared" si="1496"/>
        <v>14</v>
      </c>
      <c r="V6782" t="str">
        <f t="shared" si="1497"/>
        <v>FY Q2</v>
      </c>
    </row>
    <row r="6783" spans="1:22" x14ac:dyDescent="0.3">
      <c r="A6783" s="18">
        <v>45518</v>
      </c>
      <c r="B6783" t="s">
        <v>1368</v>
      </c>
      <c r="C6783" t="s">
        <v>82</v>
      </c>
      <c r="D6783" t="s">
        <v>7904</v>
      </c>
      <c r="E6783">
        <v>730383257248</v>
      </c>
      <c r="F6783" t="s">
        <v>16</v>
      </c>
      <c r="G6783" t="s">
        <v>67</v>
      </c>
      <c r="H6783">
        <v>660</v>
      </c>
      <c r="I6783" s="2">
        <f t="shared" si="1484"/>
        <v>2024</v>
      </c>
      <c r="J6783" s="2" t="str">
        <f t="shared" si="1485"/>
        <v>August</v>
      </c>
      <c r="K6783" s="2">
        <f t="shared" si="1486"/>
        <v>8</v>
      </c>
      <c r="L6783" s="2" t="str">
        <f t="shared" si="1487"/>
        <v>Wednesday</v>
      </c>
      <c r="M6783" s="2">
        <f t="shared" si="1488"/>
        <v>33</v>
      </c>
      <c r="N6783" s="3">
        <f t="shared" si="1489"/>
        <v>660</v>
      </c>
      <c r="O6783" s="3">
        <f t="shared" si="1490"/>
        <v>0</v>
      </c>
      <c r="P6783" t="str">
        <f t="shared" si="1491"/>
        <v>14-Aug</v>
      </c>
      <c r="Q6783" s="9">
        <f t="shared" si="1492"/>
        <v>0.65833333333333333</v>
      </c>
      <c r="R6783" t="str">
        <f t="shared" si="1493"/>
        <v>Afternoon</v>
      </c>
      <c r="S6783" s="2">
        <f t="shared" si="1494"/>
        <v>14</v>
      </c>
      <c r="T6783" t="str">
        <f t="shared" si="1495"/>
        <v>Others</v>
      </c>
      <c r="U6783">
        <f t="shared" si="1496"/>
        <v>15</v>
      </c>
      <c r="V6783" t="str">
        <f t="shared" si="1497"/>
        <v>FY Q2</v>
      </c>
    </row>
    <row r="6784" spans="1:22" x14ac:dyDescent="0.3">
      <c r="A6784" s="18">
        <v>45518</v>
      </c>
      <c r="B6784" t="s">
        <v>1609</v>
      </c>
      <c r="C6784" t="s">
        <v>189</v>
      </c>
      <c r="D6784" t="s">
        <v>7905</v>
      </c>
      <c r="E6784">
        <v>997541376219</v>
      </c>
      <c r="F6784" t="s">
        <v>16</v>
      </c>
      <c r="G6784" t="s">
        <v>71</v>
      </c>
      <c r="H6784">
        <v>18455</v>
      </c>
      <c r="I6784" s="2">
        <f t="shared" si="1484"/>
        <v>2024</v>
      </c>
      <c r="J6784" s="2" t="str">
        <f t="shared" si="1485"/>
        <v>August</v>
      </c>
      <c r="K6784" s="2">
        <f t="shared" si="1486"/>
        <v>8</v>
      </c>
      <c r="L6784" s="2" t="str">
        <f t="shared" si="1487"/>
        <v>Wednesday</v>
      </c>
      <c r="M6784" s="2">
        <f t="shared" si="1488"/>
        <v>33</v>
      </c>
      <c r="N6784" s="3">
        <f t="shared" si="1489"/>
        <v>18455</v>
      </c>
      <c r="O6784" s="3">
        <f t="shared" si="1490"/>
        <v>0</v>
      </c>
      <c r="P6784" t="str">
        <f t="shared" si="1491"/>
        <v>14-Aug</v>
      </c>
      <c r="Q6784" s="9">
        <f t="shared" si="1492"/>
        <v>0.7104166666666667</v>
      </c>
      <c r="R6784" t="str">
        <f t="shared" si="1493"/>
        <v>Evening</v>
      </c>
      <c r="S6784" s="2">
        <f t="shared" si="1494"/>
        <v>14</v>
      </c>
      <c r="T6784" t="str">
        <f t="shared" si="1495"/>
        <v>Others</v>
      </c>
      <c r="U6784">
        <f t="shared" si="1496"/>
        <v>17</v>
      </c>
      <c r="V6784" t="str">
        <f t="shared" si="1497"/>
        <v>FY Q2</v>
      </c>
    </row>
    <row r="6785" spans="1:22" x14ac:dyDescent="0.3">
      <c r="A6785" s="18">
        <v>45518</v>
      </c>
      <c r="B6785" t="s">
        <v>1747</v>
      </c>
      <c r="C6785" t="s">
        <v>366</v>
      </c>
      <c r="D6785" t="s">
        <v>7906</v>
      </c>
      <c r="E6785">
        <v>275954606793</v>
      </c>
      <c r="F6785" t="s">
        <v>16</v>
      </c>
      <c r="G6785" t="s">
        <v>71</v>
      </c>
      <c r="H6785">
        <v>8875</v>
      </c>
      <c r="I6785" s="2">
        <f t="shared" si="1484"/>
        <v>2024</v>
      </c>
      <c r="J6785" s="2" t="str">
        <f t="shared" si="1485"/>
        <v>August</v>
      </c>
      <c r="K6785" s="2">
        <f t="shared" si="1486"/>
        <v>8</v>
      </c>
      <c r="L6785" s="2" t="str">
        <f t="shared" si="1487"/>
        <v>Wednesday</v>
      </c>
      <c r="M6785" s="2">
        <f t="shared" si="1488"/>
        <v>33</v>
      </c>
      <c r="N6785" s="3">
        <f t="shared" si="1489"/>
        <v>8875</v>
      </c>
      <c r="O6785" s="3">
        <f t="shared" si="1490"/>
        <v>0</v>
      </c>
      <c r="P6785" t="str">
        <f t="shared" si="1491"/>
        <v>14-Aug</v>
      </c>
      <c r="Q6785" s="9">
        <f t="shared" si="1492"/>
        <v>0.78888888888888886</v>
      </c>
      <c r="R6785" t="str">
        <f t="shared" si="1493"/>
        <v>Evening</v>
      </c>
      <c r="S6785" s="2">
        <f t="shared" si="1494"/>
        <v>14</v>
      </c>
      <c r="T6785" t="str">
        <f t="shared" si="1495"/>
        <v>Others</v>
      </c>
      <c r="U6785">
        <f t="shared" si="1496"/>
        <v>18</v>
      </c>
      <c r="V6785" t="str">
        <f t="shared" si="1497"/>
        <v>FY Q2</v>
      </c>
    </row>
    <row r="6786" spans="1:22" x14ac:dyDescent="0.3">
      <c r="A6786" s="18">
        <v>45518</v>
      </c>
      <c r="B6786" t="s">
        <v>368</v>
      </c>
      <c r="C6786" t="s">
        <v>319</v>
      </c>
      <c r="D6786" t="s">
        <v>7907</v>
      </c>
      <c r="E6786">
        <v>543614403771</v>
      </c>
      <c r="F6786" t="s">
        <v>15</v>
      </c>
      <c r="G6786" t="s">
        <v>67</v>
      </c>
      <c r="H6786">
        <v>3827</v>
      </c>
      <c r="I6786" s="2">
        <f t="shared" si="1484"/>
        <v>2024</v>
      </c>
      <c r="J6786" s="2" t="str">
        <f t="shared" si="1485"/>
        <v>August</v>
      </c>
      <c r="K6786" s="2">
        <f t="shared" si="1486"/>
        <v>8</v>
      </c>
      <c r="L6786" s="2" t="str">
        <f t="shared" si="1487"/>
        <v>Wednesday</v>
      </c>
      <c r="M6786" s="2">
        <f t="shared" si="1488"/>
        <v>33</v>
      </c>
      <c r="N6786" s="3">
        <f t="shared" si="1489"/>
        <v>0</v>
      </c>
      <c r="O6786" s="3">
        <f t="shared" si="1490"/>
        <v>3827</v>
      </c>
      <c r="P6786" t="str">
        <f t="shared" si="1491"/>
        <v>14-Aug</v>
      </c>
      <c r="Q6786" s="9">
        <f t="shared" si="1492"/>
        <v>0.80347222222222225</v>
      </c>
      <c r="R6786" t="str">
        <f t="shared" si="1493"/>
        <v>Evening</v>
      </c>
      <c r="S6786" s="2">
        <f t="shared" si="1494"/>
        <v>14</v>
      </c>
      <c r="T6786" t="str">
        <f t="shared" si="1495"/>
        <v>Recharge</v>
      </c>
      <c r="U6786">
        <f t="shared" si="1496"/>
        <v>19</v>
      </c>
      <c r="V6786" t="str">
        <f t="shared" si="1497"/>
        <v>FY Q2</v>
      </c>
    </row>
    <row r="6787" spans="1:22" x14ac:dyDescent="0.3">
      <c r="A6787" s="18">
        <v>45518</v>
      </c>
      <c r="B6787" t="s">
        <v>1494</v>
      </c>
      <c r="C6787" t="s">
        <v>239</v>
      </c>
      <c r="D6787" t="s">
        <v>7908</v>
      </c>
      <c r="E6787">
        <v>785935148980</v>
      </c>
      <c r="F6787" t="s">
        <v>15</v>
      </c>
      <c r="G6787" t="s">
        <v>71</v>
      </c>
      <c r="H6787">
        <v>5522</v>
      </c>
      <c r="I6787" s="2">
        <f t="shared" si="1484"/>
        <v>2024</v>
      </c>
      <c r="J6787" s="2" t="str">
        <f t="shared" si="1485"/>
        <v>August</v>
      </c>
      <c r="K6787" s="2">
        <f t="shared" si="1486"/>
        <v>8</v>
      </c>
      <c r="L6787" s="2" t="str">
        <f t="shared" si="1487"/>
        <v>Wednesday</v>
      </c>
      <c r="M6787" s="2">
        <f t="shared" si="1488"/>
        <v>33</v>
      </c>
      <c r="N6787" s="3">
        <f t="shared" si="1489"/>
        <v>0</v>
      </c>
      <c r="O6787" s="3">
        <f t="shared" si="1490"/>
        <v>5522</v>
      </c>
      <c r="P6787" t="str">
        <f t="shared" si="1491"/>
        <v>14-Aug</v>
      </c>
      <c r="Q6787" s="9">
        <f t="shared" si="1492"/>
        <v>0.8208333333333333</v>
      </c>
      <c r="R6787" t="str">
        <f t="shared" si="1493"/>
        <v>Evening</v>
      </c>
      <c r="S6787" s="2">
        <f t="shared" si="1494"/>
        <v>14</v>
      </c>
      <c r="T6787" t="str">
        <f t="shared" si="1495"/>
        <v>Recharge</v>
      </c>
      <c r="U6787">
        <f t="shared" si="1496"/>
        <v>19</v>
      </c>
      <c r="V6787" t="str">
        <f t="shared" si="1497"/>
        <v>FY Q2</v>
      </c>
    </row>
    <row r="6788" spans="1:22" x14ac:dyDescent="0.3">
      <c r="A6788" s="18">
        <v>45518</v>
      </c>
      <c r="B6788" t="s">
        <v>342</v>
      </c>
      <c r="C6788" t="s">
        <v>395</v>
      </c>
      <c r="D6788" t="s">
        <v>7909</v>
      </c>
      <c r="E6788">
        <v>194028871516</v>
      </c>
      <c r="F6788" t="s">
        <v>15</v>
      </c>
      <c r="G6788" t="s">
        <v>67</v>
      </c>
      <c r="H6788">
        <v>9383</v>
      </c>
      <c r="I6788" s="2">
        <f t="shared" si="1484"/>
        <v>2024</v>
      </c>
      <c r="J6788" s="2" t="str">
        <f t="shared" si="1485"/>
        <v>August</v>
      </c>
      <c r="K6788" s="2">
        <f t="shared" si="1486"/>
        <v>8</v>
      </c>
      <c r="L6788" s="2" t="str">
        <f t="shared" si="1487"/>
        <v>Wednesday</v>
      </c>
      <c r="M6788" s="2">
        <f t="shared" si="1488"/>
        <v>33</v>
      </c>
      <c r="N6788" s="3">
        <f t="shared" si="1489"/>
        <v>0</v>
      </c>
      <c r="O6788" s="3">
        <f t="shared" si="1490"/>
        <v>9383</v>
      </c>
      <c r="P6788" t="str">
        <f t="shared" si="1491"/>
        <v>14-Aug</v>
      </c>
      <c r="Q6788" s="9">
        <f t="shared" si="1492"/>
        <v>0.88402777777777775</v>
      </c>
      <c r="R6788" t="str">
        <f t="shared" si="1493"/>
        <v>Night</v>
      </c>
      <c r="S6788" s="2">
        <f t="shared" si="1494"/>
        <v>14</v>
      </c>
      <c r="T6788" t="str">
        <f t="shared" si="1495"/>
        <v>Shopping</v>
      </c>
      <c r="U6788">
        <f t="shared" si="1496"/>
        <v>21</v>
      </c>
      <c r="V6788" t="str">
        <f t="shared" si="1497"/>
        <v>FY Q2</v>
      </c>
    </row>
    <row r="6789" spans="1:22" x14ac:dyDescent="0.3">
      <c r="A6789" s="18">
        <v>45519</v>
      </c>
      <c r="B6789" t="s">
        <v>153</v>
      </c>
      <c r="C6789" t="s">
        <v>239</v>
      </c>
      <c r="D6789" t="s">
        <v>7910</v>
      </c>
      <c r="E6789">
        <v>859326135691</v>
      </c>
      <c r="F6789" t="s">
        <v>15</v>
      </c>
      <c r="G6789" t="s">
        <v>67</v>
      </c>
      <c r="H6789">
        <v>9543</v>
      </c>
      <c r="I6789" s="2">
        <f t="shared" si="1484"/>
        <v>2024</v>
      </c>
      <c r="J6789" s="2" t="str">
        <f t="shared" si="1485"/>
        <v>August</v>
      </c>
      <c r="K6789" s="2">
        <f t="shared" si="1486"/>
        <v>8</v>
      </c>
      <c r="L6789" s="2" t="str">
        <f t="shared" si="1487"/>
        <v>Thursday</v>
      </c>
      <c r="M6789" s="2">
        <f t="shared" si="1488"/>
        <v>33</v>
      </c>
      <c r="N6789" s="3">
        <f t="shared" si="1489"/>
        <v>0</v>
      </c>
      <c r="O6789" s="3">
        <f t="shared" si="1490"/>
        <v>9543</v>
      </c>
      <c r="P6789" t="str">
        <f t="shared" si="1491"/>
        <v>15-Aug</v>
      </c>
      <c r="Q6789" s="9">
        <f t="shared" si="1492"/>
        <v>0.46527777777777779</v>
      </c>
      <c r="R6789" t="str">
        <f t="shared" si="1493"/>
        <v>Morning</v>
      </c>
      <c r="S6789" s="2">
        <f t="shared" si="1494"/>
        <v>15</v>
      </c>
      <c r="T6789" t="str">
        <f t="shared" si="1495"/>
        <v>Recharge</v>
      </c>
      <c r="U6789">
        <f t="shared" si="1496"/>
        <v>11</v>
      </c>
      <c r="V6789" t="str">
        <f t="shared" si="1497"/>
        <v>FY Q2</v>
      </c>
    </row>
    <row r="6790" spans="1:22" x14ac:dyDescent="0.3">
      <c r="A6790" s="18">
        <v>45519</v>
      </c>
      <c r="B6790" t="s">
        <v>2208</v>
      </c>
      <c r="C6790" t="s">
        <v>85</v>
      </c>
      <c r="D6790" t="s">
        <v>7911</v>
      </c>
      <c r="E6790">
        <v>890389601304</v>
      </c>
      <c r="F6790" t="s">
        <v>16</v>
      </c>
      <c r="G6790" t="s">
        <v>67</v>
      </c>
      <c r="H6790">
        <v>10780</v>
      </c>
      <c r="I6790" s="2">
        <f t="shared" si="1484"/>
        <v>2024</v>
      </c>
      <c r="J6790" s="2" t="str">
        <f t="shared" si="1485"/>
        <v>August</v>
      </c>
      <c r="K6790" s="2">
        <f t="shared" si="1486"/>
        <v>8</v>
      </c>
      <c r="L6790" s="2" t="str">
        <f t="shared" si="1487"/>
        <v>Thursday</v>
      </c>
      <c r="M6790" s="2">
        <f t="shared" si="1488"/>
        <v>33</v>
      </c>
      <c r="N6790" s="3">
        <f t="shared" si="1489"/>
        <v>10780</v>
      </c>
      <c r="O6790" s="3">
        <f t="shared" si="1490"/>
        <v>0</v>
      </c>
      <c r="P6790" t="str">
        <f t="shared" si="1491"/>
        <v>15-Aug</v>
      </c>
      <c r="Q6790" s="9">
        <f t="shared" si="1492"/>
        <v>0.69791666666666663</v>
      </c>
      <c r="R6790" t="str">
        <f t="shared" si="1493"/>
        <v>Afternoon</v>
      </c>
      <c r="S6790" s="2">
        <f t="shared" si="1494"/>
        <v>15</v>
      </c>
      <c r="T6790" t="str">
        <f t="shared" si="1495"/>
        <v>Others</v>
      </c>
      <c r="U6790">
        <f t="shared" si="1496"/>
        <v>16</v>
      </c>
      <c r="V6790" t="str">
        <f t="shared" si="1497"/>
        <v>FY Q2</v>
      </c>
    </row>
    <row r="6791" spans="1:22" x14ac:dyDescent="0.3">
      <c r="A6791" s="18">
        <v>45520</v>
      </c>
      <c r="B6791" t="s">
        <v>1978</v>
      </c>
      <c r="C6791" t="s">
        <v>98</v>
      </c>
      <c r="D6791" t="s">
        <v>7912</v>
      </c>
      <c r="E6791">
        <v>918617191492</v>
      </c>
      <c r="F6791" t="s">
        <v>15</v>
      </c>
      <c r="G6791" t="s">
        <v>67</v>
      </c>
      <c r="H6791">
        <v>389</v>
      </c>
      <c r="I6791" s="2">
        <f t="shared" si="1484"/>
        <v>2024</v>
      </c>
      <c r="J6791" s="2" t="str">
        <f t="shared" si="1485"/>
        <v>August</v>
      </c>
      <c r="K6791" s="2">
        <f t="shared" si="1486"/>
        <v>8</v>
      </c>
      <c r="L6791" s="2" t="str">
        <f t="shared" si="1487"/>
        <v>Friday</v>
      </c>
      <c r="M6791" s="2">
        <f t="shared" si="1488"/>
        <v>33</v>
      </c>
      <c r="N6791" s="3">
        <f t="shared" si="1489"/>
        <v>0</v>
      </c>
      <c r="O6791" s="3">
        <f t="shared" si="1490"/>
        <v>389</v>
      </c>
      <c r="P6791" t="str">
        <f t="shared" si="1491"/>
        <v>16-Aug</v>
      </c>
      <c r="Q6791" s="9">
        <f t="shared" si="1492"/>
        <v>0.56874999999999998</v>
      </c>
      <c r="R6791" t="str">
        <f t="shared" si="1493"/>
        <v>Afternoon</v>
      </c>
      <c r="S6791" s="2">
        <f t="shared" si="1494"/>
        <v>16</v>
      </c>
      <c r="T6791" t="str">
        <f t="shared" si="1495"/>
        <v>UPI Transfer</v>
      </c>
      <c r="U6791">
        <f t="shared" si="1496"/>
        <v>13</v>
      </c>
      <c r="V6791" t="str">
        <f t="shared" si="1497"/>
        <v>FY Q2</v>
      </c>
    </row>
    <row r="6792" spans="1:22" x14ac:dyDescent="0.3">
      <c r="A6792" s="18">
        <v>45520</v>
      </c>
      <c r="B6792" t="s">
        <v>1866</v>
      </c>
      <c r="C6792" t="s">
        <v>282</v>
      </c>
      <c r="D6792" t="s">
        <v>7913</v>
      </c>
      <c r="E6792">
        <v>839613154683</v>
      </c>
      <c r="F6792" t="s">
        <v>16</v>
      </c>
      <c r="G6792" t="s">
        <v>67</v>
      </c>
      <c r="H6792">
        <v>2085</v>
      </c>
      <c r="I6792" s="2">
        <f t="shared" si="1484"/>
        <v>2024</v>
      </c>
      <c r="J6792" s="2" t="str">
        <f t="shared" si="1485"/>
        <v>August</v>
      </c>
      <c r="K6792" s="2">
        <f t="shared" si="1486"/>
        <v>8</v>
      </c>
      <c r="L6792" s="2" t="str">
        <f t="shared" si="1487"/>
        <v>Friday</v>
      </c>
      <c r="M6792" s="2">
        <f t="shared" si="1488"/>
        <v>33</v>
      </c>
      <c r="N6792" s="3">
        <f t="shared" si="1489"/>
        <v>2085</v>
      </c>
      <c r="O6792" s="3">
        <f t="shared" si="1490"/>
        <v>0</v>
      </c>
      <c r="P6792" t="str">
        <f t="shared" si="1491"/>
        <v>16-Aug</v>
      </c>
      <c r="Q6792" s="9">
        <f t="shared" si="1492"/>
        <v>0.66180555555555554</v>
      </c>
      <c r="R6792" t="str">
        <f t="shared" si="1493"/>
        <v>Afternoon</v>
      </c>
      <c r="S6792" s="2">
        <f t="shared" si="1494"/>
        <v>16</v>
      </c>
      <c r="T6792" t="str">
        <f t="shared" si="1495"/>
        <v>Others</v>
      </c>
      <c r="U6792">
        <f t="shared" si="1496"/>
        <v>15</v>
      </c>
      <c r="V6792" t="str">
        <f t="shared" si="1497"/>
        <v>FY Q2</v>
      </c>
    </row>
    <row r="6793" spans="1:22" x14ac:dyDescent="0.3">
      <c r="A6793" s="18">
        <v>45520</v>
      </c>
      <c r="B6793" t="s">
        <v>1032</v>
      </c>
      <c r="C6793" t="s">
        <v>160</v>
      </c>
      <c r="D6793" t="s">
        <v>7914</v>
      </c>
      <c r="E6793">
        <v>800481569359</v>
      </c>
      <c r="F6793" t="s">
        <v>15</v>
      </c>
      <c r="G6793" t="s">
        <v>71</v>
      </c>
      <c r="H6793">
        <v>15672</v>
      </c>
      <c r="I6793" s="2">
        <f t="shared" si="1484"/>
        <v>2024</v>
      </c>
      <c r="J6793" s="2" t="str">
        <f t="shared" si="1485"/>
        <v>August</v>
      </c>
      <c r="K6793" s="2">
        <f t="shared" si="1486"/>
        <v>8</v>
      </c>
      <c r="L6793" s="2" t="str">
        <f t="shared" si="1487"/>
        <v>Friday</v>
      </c>
      <c r="M6793" s="2">
        <f t="shared" si="1488"/>
        <v>33</v>
      </c>
      <c r="N6793" s="3">
        <f t="shared" si="1489"/>
        <v>0</v>
      </c>
      <c r="O6793" s="3">
        <f t="shared" si="1490"/>
        <v>15672</v>
      </c>
      <c r="P6793" t="str">
        <f t="shared" si="1491"/>
        <v>16-Aug</v>
      </c>
      <c r="Q6793" s="9">
        <f t="shared" si="1492"/>
        <v>0.67222222222222228</v>
      </c>
      <c r="R6793" t="str">
        <f t="shared" si="1493"/>
        <v>Afternoon</v>
      </c>
      <c r="S6793" s="2">
        <f t="shared" si="1494"/>
        <v>16</v>
      </c>
      <c r="T6793" t="str">
        <f t="shared" si="1495"/>
        <v>Shopping</v>
      </c>
      <c r="U6793">
        <f t="shared" si="1496"/>
        <v>16</v>
      </c>
      <c r="V6793" t="str">
        <f t="shared" si="1497"/>
        <v>FY Q2</v>
      </c>
    </row>
    <row r="6794" spans="1:22" x14ac:dyDescent="0.3">
      <c r="A6794" s="18">
        <v>45520</v>
      </c>
      <c r="B6794" t="s">
        <v>1712</v>
      </c>
      <c r="C6794" t="s">
        <v>254</v>
      </c>
      <c r="D6794" t="s">
        <v>7915</v>
      </c>
      <c r="E6794">
        <v>702510663241</v>
      </c>
      <c r="F6794" t="s">
        <v>16</v>
      </c>
      <c r="G6794" t="s">
        <v>71</v>
      </c>
      <c r="H6794">
        <v>3533</v>
      </c>
      <c r="I6794" s="2">
        <f t="shared" si="1484"/>
        <v>2024</v>
      </c>
      <c r="J6794" s="2" t="str">
        <f t="shared" si="1485"/>
        <v>August</v>
      </c>
      <c r="K6794" s="2">
        <f t="shared" si="1486"/>
        <v>8</v>
      </c>
      <c r="L6794" s="2" t="str">
        <f t="shared" si="1487"/>
        <v>Friday</v>
      </c>
      <c r="M6794" s="2">
        <f t="shared" si="1488"/>
        <v>33</v>
      </c>
      <c r="N6794" s="3">
        <f t="shared" si="1489"/>
        <v>3533</v>
      </c>
      <c r="O6794" s="3">
        <f t="shared" si="1490"/>
        <v>0</v>
      </c>
      <c r="P6794" t="str">
        <f t="shared" si="1491"/>
        <v>16-Aug</v>
      </c>
      <c r="Q6794" s="9">
        <f t="shared" si="1492"/>
        <v>0.71319444444444446</v>
      </c>
      <c r="R6794" t="str">
        <f t="shared" si="1493"/>
        <v>Evening</v>
      </c>
      <c r="S6794" s="2">
        <f t="shared" si="1494"/>
        <v>16</v>
      </c>
      <c r="T6794" t="str">
        <f t="shared" si="1495"/>
        <v>Others</v>
      </c>
      <c r="U6794">
        <f t="shared" si="1496"/>
        <v>17</v>
      </c>
      <c r="V6794" t="str">
        <f t="shared" si="1497"/>
        <v>FY Q2</v>
      </c>
    </row>
    <row r="6795" spans="1:22" x14ac:dyDescent="0.3">
      <c r="A6795" s="18">
        <v>45521</v>
      </c>
      <c r="B6795" t="s">
        <v>246</v>
      </c>
      <c r="C6795" t="s">
        <v>92</v>
      </c>
      <c r="D6795" t="s">
        <v>7916</v>
      </c>
      <c r="E6795">
        <v>654319913157</v>
      </c>
      <c r="F6795" t="s">
        <v>15</v>
      </c>
      <c r="G6795" t="s">
        <v>67</v>
      </c>
      <c r="H6795">
        <v>3877</v>
      </c>
      <c r="I6795" s="2">
        <f t="shared" si="1484"/>
        <v>2024</v>
      </c>
      <c r="J6795" s="2" t="str">
        <f t="shared" si="1485"/>
        <v>August</v>
      </c>
      <c r="K6795" s="2">
        <f t="shared" si="1486"/>
        <v>8</v>
      </c>
      <c r="L6795" s="2" t="str">
        <f t="shared" si="1487"/>
        <v>Saturday</v>
      </c>
      <c r="M6795" s="2">
        <f t="shared" si="1488"/>
        <v>33</v>
      </c>
      <c r="N6795" s="3">
        <f t="shared" si="1489"/>
        <v>0</v>
      </c>
      <c r="O6795" s="3">
        <f t="shared" si="1490"/>
        <v>3877</v>
      </c>
      <c r="P6795" t="str">
        <f t="shared" si="1491"/>
        <v>17-Aug</v>
      </c>
      <c r="Q6795" s="9">
        <f t="shared" si="1492"/>
        <v>0.39374999999999999</v>
      </c>
      <c r="R6795" t="str">
        <f t="shared" si="1493"/>
        <v>Morning</v>
      </c>
      <c r="S6795" s="2">
        <f t="shared" si="1494"/>
        <v>17</v>
      </c>
      <c r="T6795" t="str">
        <f t="shared" si="1495"/>
        <v>UPI Transfer</v>
      </c>
      <c r="U6795">
        <f t="shared" si="1496"/>
        <v>9</v>
      </c>
      <c r="V6795" t="str">
        <f t="shared" si="1497"/>
        <v>FY Q2</v>
      </c>
    </row>
    <row r="6796" spans="1:22" x14ac:dyDescent="0.3">
      <c r="A6796" s="18">
        <v>45521</v>
      </c>
      <c r="B6796" t="s">
        <v>1298</v>
      </c>
      <c r="C6796" t="s">
        <v>104</v>
      </c>
      <c r="D6796" t="s">
        <v>7917</v>
      </c>
      <c r="E6796">
        <v>739166075325</v>
      </c>
      <c r="F6796" t="s">
        <v>16</v>
      </c>
      <c r="G6796" t="s">
        <v>71</v>
      </c>
      <c r="H6796">
        <v>2497</v>
      </c>
      <c r="I6796" s="2">
        <f t="shared" si="1484"/>
        <v>2024</v>
      </c>
      <c r="J6796" s="2" t="str">
        <f t="shared" si="1485"/>
        <v>August</v>
      </c>
      <c r="K6796" s="2">
        <f t="shared" si="1486"/>
        <v>8</v>
      </c>
      <c r="L6796" s="2" t="str">
        <f t="shared" si="1487"/>
        <v>Saturday</v>
      </c>
      <c r="M6796" s="2">
        <f t="shared" si="1488"/>
        <v>33</v>
      </c>
      <c r="N6796" s="3">
        <f t="shared" si="1489"/>
        <v>2497</v>
      </c>
      <c r="O6796" s="3">
        <f t="shared" si="1490"/>
        <v>0</v>
      </c>
      <c r="P6796" t="str">
        <f t="shared" si="1491"/>
        <v>17-Aug</v>
      </c>
      <c r="Q6796" s="9">
        <f t="shared" si="1492"/>
        <v>0.57847222222222228</v>
      </c>
      <c r="R6796" t="str">
        <f t="shared" si="1493"/>
        <v>Afternoon</v>
      </c>
      <c r="S6796" s="2">
        <f t="shared" si="1494"/>
        <v>17</v>
      </c>
      <c r="T6796" t="str">
        <f t="shared" si="1495"/>
        <v>Others</v>
      </c>
      <c r="U6796">
        <f t="shared" si="1496"/>
        <v>13</v>
      </c>
      <c r="V6796" t="str">
        <f t="shared" si="1497"/>
        <v>FY Q2</v>
      </c>
    </row>
    <row r="6797" spans="1:22" x14ac:dyDescent="0.3">
      <c r="A6797" s="18">
        <v>45521</v>
      </c>
      <c r="B6797" t="s">
        <v>2416</v>
      </c>
      <c r="C6797" t="s">
        <v>79</v>
      </c>
      <c r="D6797" t="s">
        <v>7918</v>
      </c>
      <c r="E6797">
        <v>158491592489</v>
      </c>
      <c r="F6797" t="s">
        <v>16</v>
      </c>
      <c r="G6797" t="s">
        <v>71</v>
      </c>
      <c r="H6797">
        <v>6346</v>
      </c>
      <c r="I6797" s="2">
        <f t="shared" si="1484"/>
        <v>2024</v>
      </c>
      <c r="J6797" s="2" t="str">
        <f t="shared" si="1485"/>
        <v>August</v>
      </c>
      <c r="K6797" s="2">
        <f t="shared" si="1486"/>
        <v>8</v>
      </c>
      <c r="L6797" s="2" t="str">
        <f t="shared" si="1487"/>
        <v>Saturday</v>
      </c>
      <c r="M6797" s="2">
        <f t="shared" si="1488"/>
        <v>33</v>
      </c>
      <c r="N6797" s="3">
        <f t="shared" si="1489"/>
        <v>6346</v>
      </c>
      <c r="O6797" s="3">
        <f t="shared" si="1490"/>
        <v>0</v>
      </c>
      <c r="P6797" t="str">
        <f t="shared" si="1491"/>
        <v>17-Aug</v>
      </c>
      <c r="Q6797" s="9">
        <f t="shared" si="1492"/>
        <v>0.66597222222222219</v>
      </c>
      <c r="R6797" t="str">
        <f t="shared" si="1493"/>
        <v>Afternoon</v>
      </c>
      <c r="S6797" s="2">
        <f t="shared" si="1494"/>
        <v>17</v>
      </c>
      <c r="T6797" t="str">
        <f t="shared" si="1495"/>
        <v>Others</v>
      </c>
      <c r="U6797">
        <f t="shared" si="1496"/>
        <v>15</v>
      </c>
      <c r="V6797" t="str">
        <f t="shared" si="1497"/>
        <v>FY Q2</v>
      </c>
    </row>
    <row r="6798" spans="1:22" x14ac:dyDescent="0.3">
      <c r="A6798" s="18">
        <v>45522</v>
      </c>
      <c r="B6798" t="s">
        <v>2640</v>
      </c>
      <c r="C6798" t="s">
        <v>101</v>
      </c>
      <c r="D6798" t="s">
        <v>7919</v>
      </c>
      <c r="E6798">
        <v>294259184556</v>
      </c>
      <c r="F6798" t="s">
        <v>15</v>
      </c>
      <c r="G6798" t="s">
        <v>67</v>
      </c>
      <c r="H6798">
        <v>5432</v>
      </c>
      <c r="I6798" s="2">
        <f t="shared" si="1484"/>
        <v>2024</v>
      </c>
      <c r="J6798" s="2" t="str">
        <f t="shared" si="1485"/>
        <v>August</v>
      </c>
      <c r="K6798" s="2">
        <f t="shared" si="1486"/>
        <v>8</v>
      </c>
      <c r="L6798" s="2" t="str">
        <f t="shared" si="1487"/>
        <v>Sunday</v>
      </c>
      <c r="M6798" s="2">
        <f t="shared" si="1488"/>
        <v>34</v>
      </c>
      <c r="N6798" s="3">
        <f t="shared" si="1489"/>
        <v>0</v>
      </c>
      <c r="O6798" s="3">
        <f t="shared" si="1490"/>
        <v>5432</v>
      </c>
      <c r="P6798" t="str">
        <f t="shared" si="1491"/>
        <v>18-Aug</v>
      </c>
      <c r="Q6798" s="9">
        <f t="shared" si="1492"/>
        <v>0.39513888888888887</v>
      </c>
      <c r="R6798" t="str">
        <f t="shared" si="1493"/>
        <v>Morning</v>
      </c>
      <c r="S6798" s="2">
        <f t="shared" si="1494"/>
        <v>18</v>
      </c>
      <c r="T6798" t="str">
        <f t="shared" si="1495"/>
        <v>Recharge</v>
      </c>
      <c r="U6798">
        <f t="shared" si="1496"/>
        <v>9</v>
      </c>
      <c r="V6798" t="str">
        <f t="shared" si="1497"/>
        <v>FY Q2</v>
      </c>
    </row>
    <row r="6799" spans="1:22" x14ac:dyDescent="0.3">
      <c r="A6799" s="18">
        <v>45522</v>
      </c>
      <c r="B6799" t="s">
        <v>1657</v>
      </c>
      <c r="C6799" t="s">
        <v>273</v>
      </c>
      <c r="D6799" t="s">
        <v>7920</v>
      </c>
      <c r="E6799">
        <v>800526289799</v>
      </c>
      <c r="F6799" t="s">
        <v>16</v>
      </c>
      <c r="G6799" t="s">
        <v>67</v>
      </c>
      <c r="H6799">
        <v>13444</v>
      </c>
      <c r="I6799" s="2">
        <f t="shared" si="1484"/>
        <v>2024</v>
      </c>
      <c r="J6799" s="2" t="str">
        <f t="shared" si="1485"/>
        <v>August</v>
      </c>
      <c r="K6799" s="2">
        <f t="shared" si="1486"/>
        <v>8</v>
      </c>
      <c r="L6799" s="2" t="str">
        <f t="shared" si="1487"/>
        <v>Sunday</v>
      </c>
      <c r="M6799" s="2">
        <f t="shared" si="1488"/>
        <v>34</v>
      </c>
      <c r="N6799" s="3">
        <f t="shared" si="1489"/>
        <v>13444</v>
      </c>
      <c r="O6799" s="3">
        <f t="shared" si="1490"/>
        <v>0</v>
      </c>
      <c r="P6799" t="str">
        <f t="shared" si="1491"/>
        <v>18-Aug</v>
      </c>
      <c r="Q6799" s="9">
        <f t="shared" si="1492"/>
        <v>0.68888888888888888</v>
      </c>
      <c r="R6799" t="str">
        <f t="shared" si="1493"/>
        <v>Afternoon</v>
      </c>
      <c r="S6799" s="2">
        <f t="shared" si="1494"/>
        <v>18</v>
      </c>
      <c r="T6799" t="str">
        <f t="shared" si="1495"/>
        <v>Others</v>
      </c>
      <c r="U6799">
        <f t="shared" si="1496"/>
        <v>16</v>
      </c>
      <c r="V6799" t="str">
        <f t="shared" si="1497"/>
        <v>FY Q2</v>
      </c>
    </row>
    <row r="6800" spans="1:22" x14ac:dyDescent="0.3">
      <c r="A6800" s="18">
        <v>45522</v>
      </c>
      <c r="B6800" t="s">
        <v>647</v>
      </c>
      <c r="C6800" t="s">
        <v>411</v>
      </c>
      <c r="D6800" t="s">
        <v>7921</v>
      </c>
      <c r="E6800">
        <v>166160666628</v>
      </c>
      <c r="F6800" t="s">
        <v>15</v>
      </c>
      <c r="G6800" t="s">
        <v>67</v>
      </c>
      <c r="H6800">
        <v>5590</v>
      </c>
      <c r="I6800" s="2">
        <f t="shared" si="1484"/>
        <v>2024</v>
      </c>
      <c r="J6800" s="2" t="str">
        <f t="shared" si="1485"/>
        <v>August</v>
      </c>
      <c r="K6800" s="2">
        <f t="shared" si="1486"/>
        <v>8</v>
      </c>
      <c r="L6800" s="2" t="str">
        <f t="shared" si="1487"/>
        <v>Sunday</v>
      </c>
      <c r="M6800" s="2">
        <f t="shared" si="1488"/>
        <v>34</v>
      </c>
      <c r="N6800" s="3">
        <f t="shared" si="1489"/>
        <v>0</v>
      </c>
      <c r="O6800" s="3">
        <f t="shared" si="1490"/>
        <v>5590</v>
      </c>
      <c r="P6800" t="str">
        <f t="shared" si="1491"/>
        <v>18-Aug</v>
      </c>
      <c r="Q6800" s="9">
        <f t="shared" si="1492"/>
        <v>0.71805555555555556</v>
      </c>
      <c r="R6800" t="str">
        <f t="shared" si="1493"/>
        <v>Evening</v>
      </c>
      <c r="S6800" s="2">
        <f t="shared" si="1494"/>
        <v>18</v>
      </c>
      <c r="T6800" t="str">
        <f t="shared" si="1495"/>
        <v>UPI Transfer</v>
      </c>
      <c r="U6800">
        <f t="shared" si="1496"/>
        <v>17</v>
      </c>
      <c r="V6800" t="str">
        <f t="shared" si="1497"/>
        <v>FY Q2</v>
      </c>
    </row>
    <row r="6801" spans="1:22" x14ac:dyDescent="0.3">
      <c r="A6801" s="18">
        <v>45522</v>
      </c>
      <c r="B6801" t="s">
        <v>1599</v>
      </c>
      <c r="C6801" t="s">
        <v>395</v>
      </c>
      <c r="D6801" t="s">
        <v>7922</v>
      </c>
      <c r="E6801">
        <v>112348033799</v>
      </c>
      <c r="F6801" t="s">
        <v>15</v>
      </c>
      <c r="G6801" t="s">
        <v>71</v>
      </c>
      <c r="H6801">
        <v>7727</v>
      </c>
      <c r="I6801" s="2">
        <f t="shared" si="1484"/>
        <v>2024</v>
      </c>
      <c r="J6801" s="2" t="str">
        <f t="shared" si="1485"/>
        <v>August</v>
      </c>
      <c r="K6801" s="2">
        <f t="shared" si="1486"/>
        <v>8</v>
      </c>
      <c r="L6801" s="2" t="str">
        <f t="shared" si="1487"/>
        <v>Sunday</v>
      </c>
      <c r="M6801" s="2">
        <f t="shared" si="1488"/>
        <v>34</v>
      </c>
      <c r="N6801" s="3">
        <f t="shared" si="1489"/>
        <v>0</v>
      </c>
      <c r="O6801" s="3">
        <f t="shared" si="1490"/>
        <v>7727</v>
      </c>
      <c r="P6801" t="str">
        <f t="shared" si="1491"/>
        <v>18-Aug</v>
      </c>
      <c r="Q6801" s="9">
        <f t="shared" si="1492"/>
        <v>0.80486111111111114</v>
      </c>
      <c r="R6801" t="str">
        <f t="shared" si="1493"/>
        <v>Evening</v>
      </c>
      <c r="S6801" s="2">
        <f t="shared" si="1494"/>
        <v>18</v>
      </c>
      <c r="T6801" t="str">
        <f t="shared" si="1495"/>
        <v>Shopping</v>
      </c>
      <c r="U6801">
        <f t="shared" si="1496"/>
        <v>19</v>
      </c>
      <c r="V6801" t="str">
        <f t="shared" si="1497"/>
        <v>FY Q2</v>
      </c>
    </row>
    <row r="6802" spans="1:22" x14ac:dyDescent="0.3">
      <c r="A6802" s="18">
        <v>45523</v>
      </c>
      <c r="B6802" t="s">
        <v>1077</v>
      </c>
      <c r="C6802" t="s">
        <v>76</v>
      </c>
      <c r="D6802" t="s">
        <v>7923</v>
      </c>
      <c r="E6802">
        <v>905877984944</v>
      </c>
      <c r="F6802" t="s">
        <v>16</v>
      </c>
      <c r="G6802" t="s">
        <v>71</v>
      </c>
      <c r="H6802">
        <v>24637</v>
      </c>
      <c r="I6802" s="2">
        <f t="shared" si="1484"/>
        <v>2024</v>
      </c>
      <c r="J6802" s="2" t="str">
        <f t="shared" si="1485"/>
        <v>August</v>
      </c>
      <c r="K6802" s="2">
        <f t="shared" si="1486"/>
        <v>8</v>
      </c>
      <c r="L6802" s="2" t="str">
        <f t="shared" si="1487"/>
        <v>Monday</v>
      </c>
      <c r="M6802" s="2">
        <f t="shared" si="1488"/>
        <v>34</v>
      </c>
      <c r="N6802" s="3">
        <f t="shared" si="1489"/>
        <v>24637</v>
      </c>
      <c r="O6802" s="3">
        <f t="shared" si="1490"/>
        <v>0</v>
      </c>
      <c r="P6802" t="str">
        <f t="shared" si="1491"/>
        <v>19-Aug</v>
      </c>
      <c r="Q6802" s="9">
        <f t="shared" si="1492"/>
        <v>0.47569444444444442</v>
      </c>
      <c r="R6802" t="str">
        <f t="shared" si="1493"/>
        <v>Morning</v>
      </c>
      <c r="S6802" s="2">
        <f t="shared" si="1494"/>
        <v>19</v>
      </c>
      <c r="T6802" t="str">
        <f t="shared" si="1495"/>
        <v>Others</v>
      </c>
      <c r="U6802">
        <f t="shared" si="1496"/>
        <v>11</v>
      </c>
      <c r="V6802" t="str">
        <f t="shared" si="1497"/>
        <v>FY Q2</v>
      </c>
    </row>
    <row r="6803" spans="1:22" x14ac:dyDescent="0.3">
      <c r="A6803" s="18">
        <v>45523</v>
      </c>
      <c r="B6803" t="s">
        <v>1432</v>
      </c>
      <c r="C6803" t="s">
        <v>366</v>
      </c>
      <c r="D6803" t="s">
        <v>7924</v>
      </c>
      <c r="E6803">
        <v>632487487854</v>
      </c>
      <c r="F6803" t="s">
        <v>16</v>
      </c>
      <c r="G6803" t="s">
        <v>67</v>
      </c>
      <c r="H6803">
        <v>12485</v>
      </c>
      <c r="I6803" s="2">
        <f t="shared" si="1484"/>
        <v>2024</v>
      </c>
      <c r="J6803" s="2" t="str">
        <f t="shared" si="1485"/>
        <v>August</v>
      </c>
      <c r="K6803" s="2">
        <f t="shared" si="1486"/>
        <v>8</v>
      </c>
      <c r="L6803" s="2" t="str">
        <f t="shared" si="1487"/>
        <v>Monday</v>
      </c>
      <c r="M6803" s="2">
        <f t="shared" si="1488"/>
        <v>34</v>
      </c>
      <c r="N6803" s="3">
        <f t="shared" si="1489"/>
        <v>12485</v>
      </c>
      <c r="O6803" s="3">
        <f t="shared" si="1490"/>
        <v>0</v>
      </c>
      <c r="P6803" t="str">
        <f t="shared" si="1491"/>
        <v>19-Aug</v>
      </c>
      <c r="Q6803" s="9">
        <f t="shared" si="1492"/>
        <v>0.68680555555555556</v>
      </c>
      <c r="R6803" t="str">
        <f t="shared" si="1493"/>
        <v>Afternoon</v>
      </c>
      <c r="S6803" s="2">
        <f t="shared" si="1494"/>
        <v>19</v>
      </c>
      <c r="T6803" t="str">
        <f t="shared" si="1495"/>
        <v>Others</v>
      </c>
      <c r="U6803">
        <f t="shared" si="1496"/>
        <v>16</v>
      </c>
      <c r="V6803" t="str">
        <f t="shared" si="1497"/>
        <v>FY Q2</v>
      </c>
    </row>
    <row r="6804" spans="1:22" x14ac:dyDescent="0.3">
      <c r="A6804" s="18">
        <v>45523</v>
      </c>
      <c r="B6804" t="s">
        <v>2544</v>
      </c>
      <c r="C6804" t="s">
        <v>375</v>
      </c>
      <c r="D6804" t="s">
        <v>7925</v>
      </c>
      <c r="E6804">
        <v>922782672868</v>
      </c>
      <c r="F6804" t="s">
        <v>15</v>
      </c>
      <c r="G6804" t="s">
        <v>71</v>
      </c>
      <c r="H6804">
        <v>13181</v>
      </c>
      <c r="I6804" s="2">
        <f t="shared" si="1484"/>
        <v>2024</v>
      </c>
      <c r="J6804" s="2" t="str">
        <f t="shared" si="1485"/>
        <v>August</v>
      </c>
      <c r="K6804" s="2">
        <f t="shared" si="1486"/>
        <v>8</v>
      </c>
      <c r="L6804" s="2" t="str">
        <f t="shared" si="1487"/>
        <v>Monday</v>
      </c>
      <c r="M6804" s="2">
        <f t="shared" si="1488"/>
        <v>34</v>
      </c>
      <c r="N6804" s="3">
        <f t="shared" si="1489"/>
        <v>0</v>
      </c>
      <c r="O6804" s="3">
        <f t="shared" si="1490"/>
        <v>13181</v>
      </c>
      <c r="P6804" t="str">
        <f t="shared" si="1491"/>
        <v>19-Aug</v>
      </c>
      <c r="Q6804" s="9">
        <f t="shared" si="1492"/>
        <v>0.70625000000000004</v>
      </c>
      <c r="R6804" t="str">
        <f t="shared" si="1493"/>
        <v>Afternoon</v>
      </c>
      <c r="S6804" s="2">
        <f t="shared" si="1494"/>
        <v>19</v>
      </c>
      <c r="T6804" t="str">
        <f t="shared" si="1495"/>
        <v>UPI Transfer</v>
      </c>
      <c r="U6804">
        <f t="shared" si="1496"/>
        <v>16</v>
      </c>
      <c r="V6804" t="str">
        <f t="shared" si="1497"/>
        <v>FY Q2</v>
      </c>
    </row>
    <row r="6805" spans="1:22" x14ac:dyDescent="0.3">
      <c r="A6805" s="18">
        <v>45523</v>
      </c>
      <c r="B6805" t="s">
        <v>551</v>
      </c>
      <c r="C6805" t="s">
        <v>92</v>
      </c>
      <c r="D6805" t="s">
        <v>7926</v>
      </c>
      <c r="E6805">
        <v>252132053648</v>
      </c>
      <c r="F6805" t="s">
        <v>15</v>
      </c>
      <c r="G6805" t="s">
        <v>71</v>
      </c>
      <c r="H6805">
        <v>4796</v>
      </c>
      <c r="I6805" s="2">
        <f t="shared" si="1484"/>
        <v>2024</v>
      </c>
      <c r="J6805" s="2" t="str">
        <f t="shared" si="1485"/>
        <v>August</v>
      </c>
      <c r="K6805" s="2">
        <f t="shared" si="1486"/>
        <v>8</v>
      </c>
      <c r="L6805" s="2" t="str">
        <f t="shared" si="1487"/>
        <v>Monday</v>
      </c>
      <c r="M6805" s="2">
        <f t="shared" si="1488"/>
        <v>34</v>
      </c>
      <c r="N6805" s="3">
        <f t="shared" si="1489"/>
        <v>0</v>
      </c>
      <c r="O6805" s="3">
        <f t="shared" si="1490"/>
        <v>4796</v>
      </c>
      <c r="P6805" t="str">
        <f t="shared" si="1491"/>
        <v>19-Aug</v>
      </c>
      <c r="Q6805" s="9">
        <f t="shared" si="1492"/>
        <v>0.80833333333333335</v>
      </c>
      <c r="R6805" t="str">
        <f t="shared" si="1493"/>
        <v>Evening</v>
      </c>
      <c r="S6805" s="2">
        <f t="shared" si="1494"/>
        <v>19</v>
      </c>
      <c r="T6805" t="str">
        <f t="shared" si="1495"/>
        <v>UPI Transfer</v>
      </c>
      <c r="U6805">
        <f t="shared" si="1496"/>
        <v>19</v>
      </c>
      <c r="V6805" t="str">
        <f t="shared" si="1497"/>
        <v>FY Q2</v>
      </c>
    </row>
    <row r="6806" spans="1:22" x14ac:dyDescent="0.3">
      <c r="A6806" s="18">
        <v>45523</v>
      </c>
      <c r="B6806" t="s">
        <v>2298</v>
      </c>
      <c r="C6806" t="s">
        <v>85</v>
      </c>
      <c r="D6806" t="s">
        <v>7927</v>
      </c>
      <c r="E6806">
        <v>466357854196</v>
      </c>
      <c r="F6806" t="s">
        <v>16</v>
      </c>
      <c r="G6806" t="s">
        <v>67</v>
      </c>
      <c r="H6806">
        <v>26706</v>
      </c>
      <c r="I6806" s="2">
        <f t="shared" si="1484"/>
        <v>2024</v>
      </c>
      <c r="J6806" s="2" t="str">
        <f t="shared" si="1485"/>
        <v>August</v>
      </c>
      <c r="K6806" s="2">
        <f t="shared" si="1486"/>
        <v>8</v>
      </c>
      <c r="L6806" s="2" t="str">
        <f t="shared" si="1487"/>
        <v>Monday</v>
      </c>
      <c r="M6806" s="2">
        <f t="shared" si="1488"/>
        <v>34</v>
      </c>
      <c r="N6806" s="3">
        <f t="shared" si="1489"/>
        <v>26706</v>
      </c>
      <c r="O6806" s="3">
        <f t="shared" si="1490"/>
        <v>0</v>
      </c>
      <c r="P6806" t="str">
        <f t="shared" si="1491"/>
        <v>19-Aug</v>
      </c>
      <c r="Q6806" s="9">
        <f t="shared" si="1492"/>
        <v>0.84097222222222223</v>
      </c>
      <c r="R6806" t="str">
        <f t="shared" si="1493"/>
        <v>Evening</v>
      </c>
      <c r="S6806" s="2">
        <f t="shared" si="1494"/>
        <v>19</v>
      </c>
      <c r="T6806" t="str">
        <f t="shared" si="1495"/>
        <v>Others</v>
      </c>
      <c r="U6806">
        <f t="shared" si="1496"/>
        <v>20</v>
      </c>
      <c r="V6806" t="str">
        <f t="shared" si="1497"/>
        <v>FY Q2</v>
      </c>
    </row>
    <row r="6807" spans="1:22" x14ac:dyDescent="0.3">
      <c r="A6807" s="18">
        <v>45524</v>
      </c>
      <c r="B6807" t="s">
        <v>1843</v>
      </c>
      <c r="C6807" t="s">
        <v>605</v>
      </c>
      <c r="D6807" t="s">
        <v>7928</v>
      </c>
      <c r="E6807">
        <v>315557153097</v>
      </c>
      <c r="F6807" t="s">
        <v>16</v>
      </c>
      <c r="G6807" t="s">
        <v>67</v>
      </c>
      <c r="H6807">
        <v>20883</v>
      </c>
      <c r="I6807" s="2">
        <f t="shared" si="1484"/>
        <v>2024</v>
      </c>
      <c r="J6807" s="2" t="str">
        <f t="shared" si="1485"/>
        <v>August</v>
      </c>
      <c r="K6807" s="2">
        <f t="shared" si="1486"/>
        <v>8</v>
      </c>
      <c r="L6807" s="2" t="str">
        <f t="shared" si="1487"/>
        <v>Tuesday</v>
      </c>
      <c r="M6807" s="2">
        <f t="shared" si="1488"/>
        <v>34</v>
      </c>
      <c r="N6807" s="3">
        <f t="shared" si="1489"/>
        <v>20883</v>
      </c>
      <c r="O6807" s="3">
        <f t="shared" si="1490"/>
        <v>0</v>
      </c>
      <c r="P6807" t="str">
        <f t="shared" si="1491"/>
        <v>20-Aug</v>
      </c>
      <c r="Q6807" s="9">
        <f t="shared" si="1492"/>
        <v>0.46319444444444446</v>
      </c>
      <c r="R6807" t="str">
        <f t="shared" si="1493"/>
        <v>Morning</v>
      </c>
      <c r="S6807" s="2">
        <f t="shared" si="1494"/>
        <v>20</v>
      </c>
      <c r="T6807" t="str">
        <f t="shared" si="1495"/>
        <v>Others</v>
      </c>
      <c r="U6807">
        <f t="shared" si="1496"/>
        <v>11</v>
      </c>
      <c r="V6807" t="str">
        <f t="shared" si="1497"/>
        <v>FY Q2</v>
      </c>
    </row>
    <row r="6808" spans="1:22" x14ac:dyDescent="0.3">
      <c r="A6808" s="18">
        <v>45524</v>
      </c>
      <c r="B6808" t="s">
        <v>1298</v>
      </c>
      <c r="C6808" t="s">
        <v>117</v>
      </c>
      <c r="D6808" t="s">
        <v>7929</v>
      </c>
      <c r="E6808">
        <v>257615872798</v>
      </c>
      <c r="F6808" t="s">
        <v>16</v>
      </c>
      <c r="G6808" t="s">
        <v>67</v>
      </c>
      <c r="H6808">
        <v>16584</v>
      </c>
      <c r="I6808" s="2">
        <f t="shared" si="1484"/>
        <v>2024</v>
      </c>
      <c r="J6808" s="2" t="str">
        <f t="shared" si="1485"/>
        <v>August</v>
      </c>
      <c r="K6808" s="2">
        <f t="shared" si="1486"/>
        <v>8</v>
      </c>
      <c r="L6808" s="2" t="str">
        <f t="shared" si="1487"/>
        <v>Tuesday</v>
      </c>
      <c r="M6808" s="2">
        <f t="shared" si="1488"/>
        <v>34</v>
      </c>
      <c r="N6808" s="3">
        <f t="shared" si="1489"/>
        <v>16584</v>
      </c>
      <c r="O6808" s="3">
        <f t="shared" si="1490"/>
        <v>0</v>
      </c>
      <c r="P6808" t="str">
        <f t="shared" si="1491"/>
        <v>20-Aug</v>
      </c>
      <c r="Q6808" s="9">
        <f t="shared" si="1492"/>
        <v>0.57847222222222228</v>
      </c>
      <c r="R6808" t="str">
        <f t="shared" si="1493"/>
        <v>Afternoon</v>
      </c>
      <c r="S6808" s="2">
        <f t="shared" si="1494"/>
        <v>20</v>
      </c>
      <c r="T6808" t="str">
        <f t="shared" si="1495"/>
        <v>Others</v>
      </c>
      <c r="U6808">
        <f t="shared" si="1496"/>
        <v>13</v>
      </c>
      <c r="V6808" t="str">
        <f t="shared" si="1497"/>
        <v>FY Q2</v>
      </c>
    </row>
    <row r="6809" spans="1:22" x14ac:dyDescent="0.3">
      <c r="A6809" s="18">
        <v>45524</v>
      </c>
      <c r="B6809" t="s">
        <v>182</v>
      </c>
      <c r="C6809" t="s">
        <v>325</v>
      </c>
      <c r="D6809" t="s">
        <v>7930</v>
      </c>
      <c r="E6809">
        <v>504746302973</v>
      </c>
      <c r="F6809" t="s">
        <v>16</v>
      </c>
      <c r="G6809" t="s">
        <v>67</v>
      </c>
      <c r="H6809">
        <v>4918</v>
      </c>
      <c r="I6809" s="2">
        <f t="shared" si="1484"/>
        <v>2024</v>
      </c>
      <c r="J6809" s="2" t="str">
        <f t="shared" si="1485"/>
        <v>August</v>
      </c>
      <c r="K6809" s="2">
        <f t="shared" si="1486"/>
        <v>8</v>
      </c>
      <c r="L6809" s="2" t="str">
        <f t="shared" si="1487"/>
        <v>Tuesday</v>
      </c>
      <c r="M6809" s="2">
        <f t="shared" si="1488"/>
        <v>34</v>
      </c>
      <c r="N6809" s="3">
        <f t="shared" si="1489"/>
        <v>4918</v>
      </c>
      <c r="O6809" s="3">
        <f t="shared" si="1490"/>
        <v>0</v>
      </c>
      <c r="P6809" t="str">
        <f t="shared" si="1491"/>
        <v>20-Aug</v>
      </c>
      <c r="Q6809" s="9">
        <f t="shared" si="1492"/>
        <v>0.58958333333333335</v>
      </c>
      <c r="R6809" t="str">
        <f t="shared" si="1493"/>
        <v>Afternoon</v>
      </c>
      <c r="S6809" s="2">
        <f t="shared" si="1494"/>
        <v>20</v>
      </c>
      <c r="T6809" t="str">
        <f t="shared" si="1495"/>
        <v>Others</v>
      </c>
      <c r="U6809">
        <f t="shared" si="1496"/>
        <v>14</v>
      </c>
      <c r="V6809" t="str">
        <f t="shared" si="1497"/>
        <v>FY Q2</v>
      </c>
    </row>
    <row r="6810" spans="1:22" x14ac:dyDescent="0.3">
      <c r="A6810" s="18">
        <v>45524</v>
      </c>
      <c r="B6810" t="s">
        <v>960</v>
      </c>
      <c r="C6810" t="s">
        <v>82</v>
      </c>
      <c r="D6810" t="s">
        <v>7931</v>
      </c>
      <c r="E6810">
        <v>728427190626</v>
      </c>
      <c r="F6810" t="s">
        <v>16</v>
      </c>
      <c r="G6810" t="s">
        <v>71</v>
      </c>
      <c r="H6810">
        <v>5522</v>
      </c>
      <c r="I6810" s="2">
        <f t="shared" si="1484"/>
        <v>2024</v>
      </c>
      <c r="J6810" s="2" t="str">
        <f t="shared" si="1485"/>
        <v>August</v>
      </c>
      <c r="K6810" s="2">
        <f t="shared" si="1486"/>
        <v>8</v>
      </c>
      <c r="L6810" s="2" t="str">
        <f t="shared" si="1487"/>
        <v>Tuesday</v>
      </c>
      <c r="M6810" s="2">
        <f t="shared" si="1488"/>
        <v>34</v>
      </c>
      <c r="N6810" s="3">
        <f t="shared" si="1489"/>
        <v>5522</v>
      </c>
      <c r="O6810" s="3">
        <f t="shared" si="1490"/>
        <v>0</v>
      </c>
      <c r="P6810" t="str">
        <f t="shared" si="1491"/>
        <v>20-Aug</v>
      </c>
      <c r="Q6810" s="9">
        <f t="shared" si="1492"/>
        <v>0.67569444444444449</v>
      </c>
      <c r="R6810" t="str">
        <f t="shared" si="1493"/>
        <v>Afternoon</v>
      </c>
      <c r="S6810" s="2">
        <f t="shared" si="1494"/>
        <v>20</v>
      </c>
      <c r="T6810" t="str">
        <f t="shared" si="1495"/>
        <v>Others</v>
      </c>
      <c r="U6810">
        <f t="shared" si="1496"/>
        <v>16</v>
      </c>
      <c r="V6810" t="str">
        <f t="shared" si="1497"/>
        <v>FY Q2</v>
      </c>
    </row>
    <row r="6811" spans="1:22" x14ac:dyDescent="0.3">
      <c r="A6811" s="18">
        <v>45524</v>
      </c>
      <c r="B6811" t="s">
        <v>4631</v>
      </c>
      <c r="C6811" t="s">
        <v>101</v>
      </c>
      <c r="D6811" t="s">
        <v>7932</v>
      </c>
      <c r="E6811">
        <v>986973798319</v>
      </c>
      <c r="F6811" t="s">
        <v>15</v>
      </c>
      <c r="G6811" t="s">
        <v>71</v>
      </c>
      <c r="H6811">
        <v>7661</v>
      </c>
      <c r="I6811" s="2">
        <f t="shared" si="1484"/>
        <v>2024</v>
      </c>
      <c r="J6811" s="2" t="str">
        <f t="shared" si="1485"/>
        <v>August</v>
      </c>
      <c r="K6811" s="2">
        <f t="shared" si="1486"/>
        <v>8</v>
      </c>
      <c r="L6811" s="2" t="str">
        <f t="shared" si="1487"/>
        <v>Tuesday</v>
      </c>
      <c r="M6811" s="2">
        <f t="shared" si="1488"/>
        <v>34</v>
      </c>
      <c r="N6811" s="3">
        <f t="shared" si="1489"/>
        <v>0</v>
      </c>
      <c r="O6811" s="3">
        <f t="shared" si="1490"/>
        <v>7661</v>
      </c>
      <c r="P6811" t="str">
        <f t="shared" si="1491"/>
        <v>20-Aug</v>
      </c>
      <c r="Q6811" s="9">
        <f t="shared" si="1492"/>
        <v>0.82847222222222228</v>
      </c>
      <c r="R6811" t="str">
        <f t="shared" si="1493"/>
        <v>Evening</v>
      </c>
      <c r="S6811" s="2">
        <f t="shared" si="1494"/>
        <v>20</v>
      </c>
      <c r="T6811" t="str">
        <f t="shared" si="1495"/>
        <v>Recharge</v>
      </c>
      <c r="U6811">
        <f t="shared" si="1496"/>
        <v>19</v>
      </c>
      <c r="V6811" t="str">
        <f t="shared" si="1497"/>
        <v>FY Q2</v>
      </c>
    </row>
    <row r="6812" spans="1:22" x14ac:dyDescent="0.3">
      <c r="A6812" s="18">
        <v>45524</v>
      </c>
      <c r="B6812" t="s">
        <v>405</v>
      </c>
      <c r="C6812" t="s">
        <v>302</v>
      </c>
      <c r="D6812" t="s">
        <v>7933</v>
      </c>
      <c r="E6812">
        <v>481816077871</v>
      </c>
      <c r="F6812" t="s">
        <v>15</v>
      </c>
      <c r="G6812" t="s">
        <v>67</v>
      </c>
      <c r="H6812">
        <v>11019</v>
      </c>
      <c r="I6812" s="2">
        <f t="shared" si="1484"/>
        <v>2024</v>
      </c>
      <c r="J6812" s="2" t="str">
        <f t="shared" si="1485"/>
        <v>August</v>
      </c>
      <c r="K6812" s="2">
        <f t="shared" si="1486"/>
        <v>8</v>
      </c>
      <c r="L6812" s="2" t="str">
        <f t="shared" si="1487"/>
        <v>Tuesday</v>
      </c>
      <c r="M6812" s="2">
        <f t="shared" si="1488"/>
        <v>34</v>
      </c>
      <c r="N6812" s="3">
        <f t="shared" si="1489"/>
        <v>0</v>
      </c>
      <c r="O6812" s="3">
        <f t="shared" si="1490"/>
        <v>11019</v>
      </c>
      <c r="P6812" t="str">
        <f t="shared" si="1491"/>
        <v>20-Aug</v>
      </c>
      <c r="Q6812" s="9">
        <f t="shared" si="1492"/>
        <v>0.86944444444444446</v>
      </c>
      <c r="R6812" t="str">
        <f t="shared" si="1493"/>
        <v>Evening</v>
      </c>
      <c r="S6812" s="2">
        <f t="shared" si="1494"/>
        <v>20</v>
      </c>
      <c r="T6812" t="str">
        <f t="shared" si="1495"/>
        <v>UPI Transfer</v>
      </c>
      <c r="U6812">
        <f t="shared" si="1496"/>
        <v>20</v>
      </c>
      <c r="V6812" t="str">
        <f t="shared" si="1497"/>
        <v>FY Q2</v>
      </c>
    </row>
    <row r="6813" spans="1:22" x14ac:dyDescent="0.3">
      <c r="A6813" s="18">
        <v>45524</v>
      </c>
      <c r="B6813" t="s">
        <v>3153</v>
      </c>
      <c r="C6813" t="s">
        <v>189</v>
      </c>
      <c r="D6813" t="s">
        <v>7934</v>
      </c>
      <c r="E6813">
        <v>208571264805</v>
      </c>
      <c r="F6813" t="s">
        <v>16</v>
      </c>
      <c r="G6813" t="s">
        <v>71</v>
      </c>
      <c r="H6813">
        <v>8874</v>
      </c>
      <c r="I6813" s="2">
        <f t="shared" si="1484"/>
        <v>2024</v>
      </c>
      <c r="J6813" s="2" t="str">
        <f t="shared" si="1485"/>
        <v>August</v>
      </c>
      <c r="K6813" s="2">
        <f t="shared" si="1486"/>
        <v>8</v>
      </c>
      <c r="L6813" s="2" t="str">
        <f t="shared" si="1487"/>
        <v>Tuesday</v>
      </c>
      <c r="M6813" s="2">
        <f t="shared" si="1488"/>
        <v>34</v>
      </c>
      <c r="N6813" s="3">
        <f t="shared" si="1489"/>
        <v>8874</v>
      </c>
      <c r="O6813" s="3">
        <f t="shared" si="1490"/>
        <v>0</v>
      </c>
      <c r="P6813" t="str">
        <f t="shared" si="1491"/>
        <v>20-Aug</v>
      </c>
      <c r="Q6813" s="9">
        <f t="shared" si="1492"/>
        <v>0.89513888888888893</v>
      </c>
      <c r="R6813" t="str">
        <f t="shared" si="1493"/>
        <v>Night</v>
      </c>
      <c r="S6813" s="2">
        <f t="shared" si="1494"/>
        <v>20</v>
      </c>
      <c r="T6813" t="str">
        <f t="shared" si="1495"/>
        <v>Others</v>
      </c>
      <c r="U6813">
        <f t="shared" si="1496"/>
        <v>21</v>
      </c>
      <c r="V6813" t="str">
        <f t="shared" si="1497"/>
        <v>FY Q2</v>
      </c>
    </row>
    <row r="6814" spans="1:22" x14ac:dyDescent="0.3">
      <c r="A6814" s="18">
        <v>45524</v>
      </c>
      <c r="B6814" t="s">
        <v>4352</v>
      </c>
      <c r="C6814" t="s">
        <v>262</v>
      </c>
      <c r="D6814" t="s">
        <v>7935</v>
      </c>
      <c r="E6814">
        <v>183745415826</v>
      </c>
      <c r="F6814" t="s">
        <v>16</v>
      </c>
      <c r="G6814" t="s">
        <v>67</v>
      </c>
      <c r="H6814">
        <v>7260</v>
      </c>
      <c r="I6814" s="2">
        <f t="shared" si="1484"/>
        <v>2024</v>
      </c>
      <c r="J6814" s="2" t="str">
        <f t="shared" si="1485"/>
        <v>August</v>
      </c>
      <c r="K6814" s="2">
        <f t="shared" si="1486"/>
        <v>8</v>
      </c>
      <c r="L6814" s="2" t="str">
        <f t="shared" si="1487"/>
        <v>Tuesday</v>
      </c>
      <c r="M6814" s="2">
        <f t="shared" si="1488"/>
        <v>34</v>
      </c>
      <c r="N6814" s="3">
        <f t="shared" si="1489"/>
        <v>7260</v>
      </c>
      <c r="O6814" s="3">
        <f t="shared" si="1490"/>
        <v>0</v>
      </c>
      <c r="P6814" t="str">
        <f t="shared" si="1491"/>
        <v>20-Aug</v>
      </c>
      <c r="Q6814" s="9">
        <f t="shared" si="1492"/>
        <v>0.93680555555555556</v>
      </c>
      <c r="R6814" t="str">
        <f t="shared" si="1493"/>
        <v>Night</v>
      </c>
      <c r="S6814" s="2">
        <f t="shared" si="1494"/>
        <v>20</v>
      </c>
      <c r="T6814" t="str">
        <f t="shared" si="1495"/>
        <v>Others</v>
      </c>
      <c r="U6814">
        <f t="shared" si="1496"/>
        <v>22</v>
      </c>
      <c r="V6814" t="str">
        <f t="shared" si="1497"/>
        <v>FY Q2</v>
      </c>
    </row>
    <row r="6815" spans="1:22" x14ac:dyDescent="0.3">
      <c r="A6815" s="18">
        <v>45525</v>
      </c>
      <c r="B6815" t="s">
        <v>1637</v>
      </c>
      <c r="C6815" t="s">
        <v>322</v>
      </c>
      <c r="D6815" t="s">
        <v>7936</v>
      </c>
      <c r="E6815">
        <v>364444084694</v>
      </c>
      <c r="F6815" t="s">
        <v>15</v>
      </c>
      <c r="G6815" t="s">
        <v>67</v>
      </c>
      <c r="H6815">
        <v>1498</v>
      </c>
      <c r="I6815" s="2">
        <f t="shared" si="1484"/>
        <v>2024</v>
      </c>
      <c r="J6815" s="2" t="str">
        <f t="shared" si="1485"/>
        <v>August</v>
      </c>
      <c r="K6815" s="2">
        <f t="shared" si="1486"/>
        <v>8</v>
      </c>
      <c r="L6815" s="2" t="str">
        <f t="shared" si="1487"/>
        <v>Wednesday</v>
      </c>
      <c r="M6815" s="2">
        <f t="shared" si="1488"/>
        <v>34</v>
      </c>
      <c r="N6815" s="3">
        <f t="shared" si="1489"/>
        <v>0</v>
      </c>
      <c r="O6815" s="3">
        <f t="shared" si="1490"/>
        <v>1498</v>
      </c>
      <c r="P6815" t="str">
        <f t="shared" si="1491"/>
        <v>21-Aug</v>
      </c>
      <c r="Q6815" s="9">
        <f t="shared" si="1492"/>
        <v>0.36319444444444443</v>
      </c>
      <c r="R6815" t="str">
        <f t="shared" si="1493"/>
        <v>Morning</v>
      </c>
      <c r="S6815" s="2">
        <f t="shared" si="1494"/>
        <v>21</v>
      </c>
      <c r="T6815" t="str">
        <f t="shared" si="1495"/>
        <v>UPI Transfer</v>
      </c>
      <c r="U6815">
        <f t="shared" si="1496"/>
        <v>8</v>
      </c>
      <c r="V6815" t="str">
        <f t="shared" si="1497"/>
        <v>FY Q2</v>
      </c>
    </row>
    <row r="6816" spans="1:22" x14ac:dyDescent="0.3">
      <c r="A6816" s="18">
        <v>45525</v>
      </c>
      <c r="B6816" t="s">
        <v>103</v>
      </c>
      <c r="C6816" t="s">
        <v>319</v>
      </c>
      <c r="D6816" t="s">
        <v>7937</v>
      </c>
      <c r="E6816">
        <v>992578233358</v>
      </c>
      <c r="F6816" t="s">
        <v>15</v>
      </c>
      <c r="G6816" t="s">
        <v>71</v>
      </c>
      <c r="H6816">
        <v>8134</v>
      </c>
      <c r="I6816" s="2">
        <f t="shared" si="1484"/>
        <v>2024</v>
      </c>
      <c r="J6816" s="2" t="str">
        <f t="shared" si="1485"/>
        <v>August</v>
      </c>
      <c r="K6816" s="2">
        <f t="shared" si="1486"/>
        <v>8</v>
      </c>
      <c r="L6816" s="2" t="str">
        <f t="shared" si="1487"/>
        <v>Wednesday</v>
      </c>
      <c r="M6816" s="2">
        <f t="shared" si="1488"/>
        <v>34</v>
      </c>
      <c r="N6816" s="3">
        <f t="shared" si="1489"/>
        <v>0</v>
      </c>
      <c r="O6816" s="3">
        <f t="shared" si="1490"/>
        <v>8134</v>
      </c>
      <c r="P6816" t="str">
        <f t="shared" si="1491"/>
        <v>21-Aug</v>
      </c>
      <c r="Q6816" s="9">
        <f t="shared" si="1492"/>
        <v>0.56527777777777777</v>
      </c>
      <c r="R6816" t="str">
        <f t="shared" si="1493"/>
        <v>Afternoon</v>
      </c>
      <c r="S6816" s="2">
        <f t="shared" si="1494"/>
        <v>21</v>
      </c>
      <c r="T6816" t="str">
        <f t="shared" si="1495"/>
        <v>Recharge</v>
      </c>
      <c r="U6816">
        <f t="shared" si="1496"/>
        <v>13</v>
      </c>
      <c r="V6816" t="str">
        <f t="shared" si="1497"/>
        <v>FY Q2</v>
      </c>
    </row>
    <row r="6817" spans="1:22" x14ac:dyDescent="0.3">
      <c r="A6817" s="18">
        <v>45525</v>
      </c>
      <c r="B6817" t="s">
        <v>1679</v>
      </c>
      <c r="C6817" t="s">
        <v>107</v>
      </c>
      <c r="D6817" t="s">
        <v>7938</v>
      </c>
      <c r="E6817">
        <v>786749375027</v>
      </c>
      <c r="F6817" t="s">
        <v>15</v>
      </c>
      <c r="G6817" t="s">
        <v>71</v>
      </c>
      <c r="H6817">
        <v>17335</v>
      </c>
      <c r="I6817" s="2">
        <f t="shared" si="1484"/>
        <v>2024</v>
      </c>
      <c r="J6817" s="2" t="str">
        <f t="shared" si="1485"/>
        <v>August</v>
      </c>
      <c r="K6817" s="2">
        <f t="shared" si="1486"/>
        <v>8</v>
      </c>
      <c r="L6817" s="2" t="str">
        <f t="shared" si="1487"/>
        <v>Wednesday</v>
      </c>
      <c r="M6817" s="2">
        <f t="shared" si="1488"/>
        <v>34</v>
      </c>
      <c r="N6817" s="3">
        <f t="shared" si="1489"/>
        <v>0</v>
      </c>
      <c r="O6817" s="3">
        <f t="shared" si="1490"/>
        <v>17335</v>
      </c>
      <c r="P6817" t="str">
        <f t="shared" si="1491"/>
        <v>21-Aug</v>
      </c>
      <c r="Q6817" s="9">
        <f t="shared" si="1492"/>
        <v>0.77777777777777779</v>
      </c>
      <c r="R6817" t="str">
        <f t="shared" si="1493"/>
        <v>Evening</v>
      </c>
      <c r="S6817" s="2">
        <f t="shared" si="1494"/>
        <v>21</v>
      </c>
      <c r="T6817" t="str">
        <f t="shared" si="1495"/>
        <v>UPI Transfer</v>
      </c>
      <c r="U6817">
        <f t="shared" si="1496"/>
        <v>18</v>
      </c>
      <c r="V6817" t="str">
        <f t="shared" si="1497"/>
        <v>FY Q2</v>
      </c>
    </row>
    <row r="6818" spans="1:22" x14ac:dyDescent="0.3">
      <c r="A6818" s="18">
        <v>45525</v>
      </c>
      <c r="B6818" t="s">
        <v>4117</v>
      </c>
      <c r="C6818" t="s">
        <v>69</v>
      </c>
      <c r="D6818" t="s">
        <v>7939</v>
      </c>
      <c r="E6818">
        <v>305645837619</v>
      </c>
      <c r="F6818" t="s">
        <v>16</v>
      </c>
      <c r="G6818" t="s">
        <v>67</v>
      </c>
      <c r="H6818">
        <v>14853</v>
      </c>
      <c r="I6818" s="2">
        <f t="shared" si="1484"/>
        <v>2024</v>
      </c>
      <c r="J6818" s="2" t="str">
        <f t="shared" si="1485"/>
        <v>August</v>
      </c>
      <c r="K6818" s="2">
        <f t="shared" si="1486"/>
        <v>8</v>
      </c>
      <c r="L6818" s="2" t="str">
        <f t="shared" si="1487"/>
        <v>Wednesday</v>
      </c>
      <c r="M6818" s="2">
        <f t="shared" si="1488"/>
        <v>34</v>
      </c>
      <c r="N6818" s="3">
        <f t="shared" si="1489"/>
        <v>14853</v>
      </c>
      <c r="O6818" s="3">
        <f t="shared" si="1490"/>
        <v>0</v>
      </c>
      <c r="P6818" t="str">
        <f t="shared" si="1491"/>
        <v>21-Aug</v>
      </c>
      <c r="Q6818" s="9">
        <f t="shared" si="1492"/>
        <v>0.99652777777777779</v>
      </c>
      <c r="R6818" t="str">
        <f t="shared" si="1493"/>
        <v>Night</v>
      </c>
      <c r="S6818" s="2">
        <f t="shared" si="1494"/>
        <v>21</v>
      </c>
      <c r="T6818" t="str">
        <f t="shared" si="1495"/>
        <v>Others</v>
      </c>
      <c r="U6818">
        <f t="shared" si="1496"/>
        <v>23</v>
      </c>
      <c r="V6818" t="str">
        <f t="shared" si="1497"/>
        <v>FY Q2</v>
      </c>
    </row>
    <row r="6819" spans="1:22" x14ac:dyDescent="0.3">
      <c r="A6819" s="18">
        <v>45526</v>
      </c>
      <c r="B6819" t="s">
        <v>1684</v>
      </c>
      <c r="C6819" t="s">
        <v>189</v>
      </c>
      <c r="D6819" t="s">
        <v>7940</v>
      </c>
      <c r="E6819">
        <v>894113407564</v>
      </c>
      <c r="F6819" t="s">
        <v>16</v>
      </c>
      <c r="G6819" t="s">
        <v>71</v>
      </c>
      <c r="H6819">
        <v>9298</v>
      </c>
      <c r="I6819" s="2">
        <f t="shared" si="1484"/>
        <v>2024</v>
      </c>
      <c r="J6819" s="2" t="str">
        <f t="shared" si="1485"/>
        <v>August</v>
      </c>
      <c r="K6819" s="2">
        <f t="shared" si="1486"/>
        <v>8</v>
      </c>
      <c r="L6819" s="2" t="str">
        <f t="shared" si="1487"/>
        <v>Thursday</v>
      </c>
      <c r="M6819" s="2">
        <f t="shared" si="1488"/>
        <v>34</v>
      </c>
      <c r="N6819" s="3">
        <f t="shared" si="1489"/>
        <v>9298</v>
      </c>
      <c r="O6819" s="3">
        <f t="shared" si="1490"/>
        <v>0</v>
      </c>
      <c r="P6819" t="str">
        <f t="shared" si="1491"/>
        <v>22-Aug</v>
      </c>
      <c r="Q6819" s="9">
        <f t="shared" si="1492"/>
        <v>0.4548611111111111</v>
      </c>
      <c r="R6819" t="str">
        <f t="shared" si="1493"/>
        <v>Morning</v>
      </c>
      <c r="S6819" s="2">
        <f t="shared" si="1494"/>
        <v>22</v>
      </c>
      <c r="T6819" t="str">
        <f t="shared" si="1495"/>
        <v>Others</v>
      </c>
      <c r="U6819">
        <f t="shared" si="1496"/>
        <v>10</v>
      </c>
      <c r="V6819" t="str">
        <f t="shared" si="1497"/>
        <v>FY Q2</v>
      </c>
    </row>
    <row r="6820" spans="1:22" x14ac:dyDescent="0.3">
      <c r="A6820" s="18">
        <v>45526</v>
      </c>
      <c r="B6820" t="s">
        <v>2490</v>
      </c>
      <c r="C6820" t="s">
        <v>76</v>
      </c>
      <c r="D6820" t="s">
        <v>7941</v>
      </c>
      <c r="E6820">
        <v>544795505894</v>
      </c>
      <c r="F6820" t="s">
        <v>16</v>
      </c>
      <c r="G6820" t="s">
        <v>71</v>
      </c>
      <c r="H6820">
        <v>2342</v>
      </c>
      <c r="I6820" s="2">
        <f t="shared" si="1484"/>
        <v>2024</v>
      </c>
      <c r="J6820" s="2" t="str">
        <f t="shared" si="1485"/>
        <v>August</v>
      </c>
      <c r="K6820" s="2">
        <f t="shared" si="1486"/>
        <v>8</v>
      </c>
      <c r="L6820" s="2" t="str">
        <f t="shared" si="1487"/>
        <v>Thursday</v>
      </c>
      <c r="M6820" s="2">
        <f t="shared" si="1488"/>
        <v>34</v>
      </c>
      <c r="N6820" s="3">
        <f t="shared" si="1489"/>
        <v>2342</v>
      </c>
      <c r="O6820" s="3">
        <f t="shared" si="1490"/>
        <v>0</v>
      </c>
      <c r="P6820" t="str">
        <f t="shared" si="1491"/>
        <v>22-Aug</v>
      </c>
      <c r="Q6820" s="9">
        <f t="shared" si="1492"/>
        <v>0.50694444444444442</v>
      </c>
      <c r="R6820" t="str">
        <f t="shared" si="1493"/>
        <v>Afternoon</v>
      </c>
      <c r="S6820" s="2">
        <f t="shared" si="1494"/>
        <v>22</v>
      </c>
      <c r="T6820" t="str">
        <f t="shared" si="1495"/>
        <v>Others</v>
      </c>
      <c r="U6820">
        <f t="shared" si="1496"/>
        <v>12</v>
      </c>
      <c r="V6820" t="str">
        <f t="shared" si="1497"/>
        <v>FY Q2</v>
      </c>
    </row>
    <row r="6821" spans="1:22" x14ac:dyDescent="0.3">
      <c r="A6821" s="18">
        <v>45526</v>
      </c>
      <c r="B6821" t="s">
        <v>536</v>
      </c>
      <c r="C6821" t="s">
        <v>302</v>
      </c>
      <c r="D6821" t="s">
        <v>7942</v>
      </c>
      <c r="E6821">
        <v>974582832087</v>
      </c>
      <c r="F6821" t="s">
        <v>15</v>
      </c>
      <c r="G6821" t="s">
        <v>71</v>
      </c>
      <c r="H6821">
        <v>2286</v>
      </c>
      <c r="I6821" s="2">
        <f t="shared" si="1484"/>
        <v>2024</v>
      </c>
      <c r="J6821" s="2" t="str">
        <f t="shared" si="1485"/>
        <v>August</v>
      </c>
      <c r="K6821" s="2">
        <f t="shared" si="1486"/>
        <v>8</v>
      </c>
      <c r="L6821" s="2" t="str">
        <f t="shared" si="1487"/>
        <v>Thursday</v>
      </c>
      <c r="M6821" s="2">
        <f t="shared" si="1488"/>
        <v>34</v>
      </c>
      <c r="N6821" s="3">
        <f t="shared" si="1489"/>
        <v>0</v>
      </c>
      <c r="O6821" s="3">
        <f t="shared" si="1490"/>
        <v>2286</v>
      </c>
      <c r="P6821" t="str">
        <f t="shared" si="1491"/>
        <v>22-Aug</v>
      </c>
      <c r="Q6821" s="9">
        <f t="shared" si="1492"/>
        <v>0.61875000000000002</v>
      </c>
      <c r="R6821" t="str">
        <f t="shared" si="1493"/>
        <v>Afternoon</v>
      </c>
      <c r="S6821" s="2">
        <f t="shared" si="1494"/>
        <v>22</v>
      </c>
      <c r="T6821" t="str">
        <f t="shared" si="1495"/>
        <v>UPI Transfer</v>
      </c>
      <c r="U6821">
        <f t="shared" si="1496"/>
        <v>14</v>
      </c>
      <c r="V6821" t="str">
        <f t="shared" si="1497"/>
        <v>FY Q2</v>
      </c>
    </row>
    <row r="6822" spans="1:22" x14ac:dyDescent="0.3">
      <c r="A6822" s="18">
        <v>45526</v>
      </c>
      <c r="B6822" t="s">
        <v>1880</v>
      </c>
      <c r="C6822" t="s">
        <v>282</v>
      </c>
      <c r="D6822" t="s">
        <v>7943</v>
      </c>
      <c r="E6822">
        <v>969289985789</v>
      </c>
      <c r="F6822" t="s">
        <v>16</v>
      </c>
      <c r="G6822" t="s">
        <v>71</v>
      </c>
      <c r="H6822">
        <v>7447</v>
      </c>
      <c r="I6822" s="2">
        <f t="shared" ref="I6822:I6885" si="1498">YEAR(A6822)</f>
        <v>2024</v>
      </c>
      <c r="J6822" s="2" t="str">
        <f t="shared" ref="J6822:J6885" si="1499">TEXT(A6822,"mmmm")</f>
        <v>August</v>
      </c>
      <c r="K6822" s="2">
        <f t="shared" ref="K6822:K6885" si="1500">MONTH(A6822)</f>
        <v>8</v>
      </c>
      <c r="L6822" s="2" t="str">
        <f t="shared" ref="L6822:L6885" si="1501">TEXT(A6822,"dddd")</f>
        <v>Thursday</v>
      </c>
      <c r="M6822" s="2">
        <f t="shared" ref="M6822:M6885" si="1502">WEEKNUM(A6822)</f>
        <v>34</v>
      </c>
      <c r="N6822" s="3">
        <f t="shared" ref="N6822:N6885" si="1503">IF(F6822="Credit",H6822,0)</f>
        <v>7447</v>
      </c>
      <c r="O6822" s="3">
        <f t="shared" ref="O6822:O6885" si="1504">IF(F6822="Debit",H6822,0)</f>
        <v>0</v>
      </c>
      <c r="P6822" t="str">
        <f t="shared" ref="P6822:P6885" si="1505">TEXT(A6822,"d-mmm")</f>
        <v>22-Aug</v>
      </c>
      <c r="Q6822" s="9">
        <f t="shared" ref="Q6822:Q6885" si="1506">TIMEVALUE(TRIM(CLEAN(SUBSTITUTE(B6822,CHAR(34),""))))</f>
        <v>0.81874999999999998</v>
      </c>
      <c r="R6822" t="str">
        <f t="shared" ref="R6822:R6885" si="1507">IF(HOUR(Q6822)&lt;12,"Morning",IF(HOUR(Q6822)&lt;17,"Afternoon",IF(HOUR(Q6822)&lt;21,"Evening","Night")))</f>
        <v>Evening</v>
      </c>
      <c r="S6822" s="2">
        <f t="shared" ref="S6822:S6885" si="1508">DAY(A6822)</f>
        <v>22</v>
      </c>
      <c r="T6822" t="str">
        <f t="shared" ref="T6822:T6885" si="1509">IF(ISNUMBER(SEARCH("Recharge",C6822)),"Recharge",IF(ISNUMBER(SEARCH("Petrol",C6822)),"Fuel",IF(ISNUMBER(SEARCH("Restaurant",C6822)),"Food",IF(ISNUMBER(SEARCH("Amazon",C6822)),"Shopping",IF(ISNUMBER(SEARCH("Salary",C6822)),"Salary",IF(ISNUMBER(SEARCH("Paid to",C6822)),"UPI Transfer","Others"))))))</f>
        <v>Others</v>
      </c>
      <c r="U6822">
        <f t="shared" ref="U6822:U6885" si="1510">HOUR(Q6822)</f>
        <v>19</v>
      </c>
      <c r="V6822" t="str">
        <f t="shared" ref="V6822:V6885" si="1511">"FY Q"&amp;INT(MOD(MONTH(A6822)-4,12)/3)+1</f>
        <v>FY Q2</v>
      </c>
    </row>
    <row r="6823" spans="1:22" x14ac:dyDescent="0.3">
      <c r="A6823" s="18">
        <v>45527</v>
      </c>
      <c r="B6823" t="s">
        <v>4294</v>
      </c>
      <c r="C6823" t="s">
        <v>92</v>
      </c>
      <c r="D6823" t="s">
        <v>7944</v>
      </c>
      <c r="E6823">
        <v>753358392493</v>
      </c>
      <c r="F6823" t="s">
        <v>15</v>
      </c>
      <c r="G6823" t="s">
        <v>71</v>
      </c>
      <c r="H6823">
        <v>8822</v>
      </c>
      <c r="I6823" s="2">
        <f t="shared" si="1498"/>
        <v>2024</v>
      </c>
      <c r="J6823" s="2" t="str">
        <f t="shared" si="1499"/>
        <v>August</v>
      </c>
      <c r="K6823" s="2">
        <f t="shared" si="1500"/>
        <v>8</v>
      </c>
      <c r="L6823" s="2" t="str">
        <f t="shared" si="1501"/>
        <v>Friday</v>
      </c>
      <c r="M6823" s="2">
        <f t="shared" si="1502"/>
        <v>34</v>
      </c>
      <c r="N6823" s="3">
        <f t="shared" si="1503"/>
        <v>0</v>
      </c>
      <c r="O6823" s="3">
        <f t="shared" si="1504"/>
        <v>8822</v>
      </c>
      <c r="P6823" t="str">
        <f t="shared" si="1505"/>
        <v>23-Aug</v>
      </c>
      <c r="Q6823" s="9">
        <f t="shared" si="1506"/>
        <v>0.51597222222222228</v>
      </c>
      <c r="R6823" t="str">
        <f t="shared" si="1507"/>
        <v>Afternoon</v>
      </c>
      <c r="S6823" s="2">
        <f t="shared" si="1508"/>
        <v>23</v>
      </c>
      <c r="T6823" t="str">
        <f t="shared" si="1509"/>
        <v>UPI Transfer</v>
      </c>
      <c r="U6823">
        <f t="shared" si="1510"/>
        <v>12</v>
      </c>
      <c r="V6823" t="str">
        <f t="shared" si="1511"/>
        <v>FY Q2</v>
      </c>
    </row>
    <row r="6824" spans="1:22" x14ac:dyDescent="0.3">
      <c r="A6824" s="18">
        <v>45527</v>
      </c>
      <c r="B6824" t="s">
        <v>778</v>
      </c>
      <c r="C6824" t="s">
        <v>254</v>
      </c>
      <c r="D6824" t="s">
        <v>7945</v>
      </c>
      <c r="E6824">
        <v>965881328681</v>
      </c>
      <c r="F6824" t="s">
        <v>16</v>
      </c>
      <c r="G6824" t="s">
        <v>67</v>
      </c>
      <c r="H6824">
        <v>3601</v>
      </c>
      <c r="I6824" s="2">
        <f t="shared" si="1498"/>
        <v>2024</v>
      </c>
      <c r="J6824" s="2" t="str">
        <f t="shared" si="1499"/>
        <v>August</v>
      </c>
      <c r="K6824" s="2">
        <f t="shared" si="1500"/>
        <v>8</v>
      </c>
      <c r="L6824" s="2" t="str">
        <f t="shared" si="1501"/>
        <v>Friday</v>
      </c>
      <c r="M6824" s="2">
        <f t="shared" si="1502"/>
        <v>34</v>
      </c>
      <c r="N6824" s="3">
        <f t="shared" si="1503"/>
        <v>3601</v>
      </c>
      <c r="O6824" s="3">
        <f t="shared" si="1504"/>
        <v>0</v>
      </c>
      <c r="P6824" t="str">
        <f t="shared" si="1505"/>
        <v>23-Aug</v>
      </c>
      <c r="Q6824" s="9">
        <f t="shared" si="1506"/>
        <v>0.57777777777777772</v>
      </c>
      <c r="R6824" t="str">
        <f t="shared" si="1507"/>
        <v>Afternoon</v>
      </c>
      <c r="S6824" s="2">
        <f t="shared" si="1508"/>
        <v>23</v>
      </c>
      <c r="T6824" t="str">
        <f t="shared" si="1509"/>
        <v>Others</v>
      </c>
      <c r="U6824">
        <f t="shared" si="1510"/>
        <v>13</v>
      </c>
      <c r="V6824" t="str">
        <f t="shared" si="1511"/>
        <v>FY Q2</v>
      </c>
    </row>
    <row r="6825" spans="1:22" x14ac:dyDescent="0.3">
      <c r="A6825" s="18">
        <v>45527</v>
      </c>
      <c r="B6825" t="s">
        <v>642</v>
      </c>
      <c r="C6825" t="s">
        <v>79</v>
      </c>
      <c r="D6825" t="s">
        <v>7946</v>
      </c>
      <c r="E6825">
        <v>837012334567</v>
      </c>
      <c r="F6825" t="s">
        <v>16</v>
      </c>
      <c r="G6825" t="s">
        <v>71</v>
      </c>
      <c r="H6825">
        <v>18548</v>
      </c>
      <c r="I6825" s="2">
        <f t="shared" si="1498"/>
        <v>2024</v>
      </c>
      <c r="J6825" s="2" t="str">
        <f t="shared" si="1499"/>
        <v>August</v>
      </c>
      <c r="K6825" s="2">
        <f t="shared" si="1500"/>
        <v>8</v>
      </c>
      <c r="L6825" s="2" t="str">
        <f t="shared" si="1501"/>
        <v>Friday</v>
      </c>
      <c r="M6825" s="2">
        <f t="shared" si="1502"/>
        <v>34</v>
      </c>
      <c r="N6825" s="3">
        <f t="shared" si="1503"/>
        <v>18548</v>
      </c>
      <c r="O6825" s="3">
        <f t="shared" si="1504"/>
        <v>0</v>
      </c>
      <c r="P6825" t="str">
        <f t="shared" si="1505"/>
        <v>23-Aug</v>
      </c>
      <c r="Q6825" s="9">
        <f t="shared" si="1506"/>
        <v>0.64097222222222228</v>
      </c>
      <c r="R6825" t="str">
        <f t="shared" si="1507"/>
        <v>Afternoon</v>
      </c>
      <c r="S6825" s="2">
        <f t="shared" si="1508"/>
        <v>23</v>
      </c>
      <c r="T6825" t="str">
        <f t="shared" si="1509"/>
        <v>Others</v>
      </c>
      <c r="U6825">
        <f t="shared" si="1510"/>
        <v>15</v>
      </c>
      <c r="V6825" t="str">
        <f t="shared" si="1511"/>
        <v>FY Q2</v>
      </c>
    </row>
    <row r="6826" spans="1:22" x14ac:dyDescent="0.3">
      <c r="A6826" s="18">
        <v>45527</v>
      </c>
      <c r="B6826" t="s">
        <v>2081</v>
      </c>
      <c r="C6826" t="s">
        <v>357</v>
      </c>
      <c r="D6826" t="s">
        <v>7947</v>
      </c>
      <c r="E6826">
        <v>479909048294</v>
      </c>
      <c r="F6826" t="s">
        <v>15</v>
      </c>
      <c r="G6826" t="s">
        <v>67</v>
      </c>
      <c r="H6826">
        <v>3858</v>
      </c>
      <c r="I6826" s="2">
        <f t="shared" si="1498"/>
        <v>2024</v>
      </c>
      <c r="J6826" s="2" t="str">
        <f t="shared" si="1499"/>
        <v>August</v>
      </c>
      <c r="K6826" s="2">
        <f t="shared" si="1500"/>
        <v>8</v>
      </c>
      <c r="L6826" s="2" t="str">
        <f t="shared" si="1501"/>
        <v>Friday</v>
      </c>
      <c r="M6826" s="2">
        <f t="shared" si="1502"/>
        <v>34</v>
      </c>
      <c r="N6826" s="3">
        <f t="shared" si="1503"/>
        <v>0</v>
      </c>
      <c r="O6826" s="3">
        <f t="shared" si="1504"/>
        <v>3858</v>
      </c>
      <c r="P6826" t="str">
        <f t="shared" si="1505"/>
        <v>23-Aug</v>
      </c>
      <c r="Q6826" s="9">
        <f t="shared" si="1506"/>
        <v>0.64236111111111116</v>
      </c>
      <c r="R6826" t="str">
        <f t="shared" si="1507"/>
        <v>Afternoon</v>
      </c>
      <c r="S6826" s="2">
        <f t="shared" si="1508"/>
        <v>23</v>
      </c>
      <c r="T6826" t="str">
        <f t="shared" si="1509"/>
        <v>UPI Transfer</v>
      </c>
      <c r="U6826">
        <f t="shared" si="1510"/>
        <v>15</v>
      </c>
      <c r="V6826" t="str">
        <f t="shared" si="1511"/>
        <v>FY Q2</v>
      </c>
    </row>
    <row r="6827" spans="1:22" x14ac:dyDescent="0.3">
      <c r="A6827" s="18">
        <v>45528</v>
      </c>
      <c r="B6827" t="s">
        <v>884</v>
      </c>
      <c r="C6827" t="s">
        <v>95</v>
      </c>
      <c r="D6827" t="s">
        <v>7948</v>
      </c>
      <c r="E6827">
        <v>65938905106</v>
      </c>
      <c r="F6827" t="s">
        <v>16</v>
      </c>
      <c r="G6827" t="s">
        <v>67</v>
      </c>
      <c r="H6827">
        <v>18994</v>
      </c>
      <c r="I6827" s="2">
        <f t="shared" si="1498"/>
        <v>2024</v>
      </c>
      <c r="J6827" s="2" t="str">
        <f t="shared" si="1499"/>
        <v>August</v>
      </c>
      <c r="K6827" s="2">
        <f t="shared" si="1500"/>
        <v>8</v>
      </c>
      <c r="L6827" s="2" t="str">
        <f t="shared" si="1501"/>
        <v>Saturday</v>
      </c>
      <c r="M6827" s="2">
        <f t="shared" si="1502"/>
        <v>34</v>
      </c>
      <c r="N6827" s="3">
        <f t="shared" si="1503"/>
        <v>18994</v>
      </c>
      <c r="O6827" s="3">
        <f t="shared" si="1504"/>
        <v>0</v>
      </c>
      <c r="P6827" t="str">
        <f t="shared" si="1505"/>
        <v>24-Aug</v>
      </c>
      <c r="Q6827" s="9">
        <f t="shared" si="1506"/>
        <v>0.41875000000000001</v>
      </c>
      <c r="R6827" t="str">
        <f t="shared" si="1507"/>
        <v>Morning</v>
      </c>
      <c r="S6827" s="2">
        <f t="shared" si="1508"/>
        <v>24</v>
      </c>
      <c r="T6827" t="str">
        <f t="shared" si="1509"/>
        <v>Others</v>
      </c>
      <c r="U6827">
        <f t="shared" si="1510"/>
        <v>10</v>
      </c>
      <c r="V6827" t="str">
        <f t="shared" si="1511"/>
        <v>FY Q2</v>
      </c>
    </row>
    <row r="6828" spans="1:22" x14ac:dyDescent="0.3">
      <c r="A6828" s="18">
        <v>45528</v>
      </c>
      <c r="B6828" t="s">
        <v>704</v>
      </c>
      <c r="C6828" t="s">
        <v>95</v>
      </c>
      <c r="D6828" t="s">
        <v>7949</v>
      </c>
      <c r="E6828">
        <v>573355528464</v>
      </c>
      <c r="F6828" t="s">
        <v>16</v>
      </c>
      <c r="G6828" t="s">
        <v>67</v>
      </c>
      <c r="H6828">
        <v>3050</v>
      </c>
      <c r="I6828" s="2">
        <f t="shared" si="1498"/>
        <v>2024</v>
      </c>
      <c r="J6828" s="2" t="str">
        <f t="shared" si="1499"/>
        <v>August</v>
      </c>
      <c r="K6828" s="2">
        <f t="shared" si="1500"/>
        <v>8</v>
      </c>
      <c r="L6828" s="2" t="str">
        <f t="shared" si="1501"/>
        <v>Saturday</v>
      </c>
      <c r="M6828" s="2">
        <f t="shared" si="1502"/>
        <v>34</v>
      </c>
      <c r="N6828" s="3">
        <f t="shared" si="1503"/>
        <v>3050</v>
      </c>
      <c r="O6828" s="3">
        <f t="shared" si="1504"/>
        <v>0</v>
      </c>
      <c r="P6828" t="str">
        <f t="shared" si="1505"/>
        <v>24-Aug</v>
      </c>
      <c r="Q6828" s="9">
        <f t="shared" si="1506"/>
        <v>0.60972222222222228</v>
      </c>
      <c r="R6828" t="str">
        <f t="shared" si="1507"/>
        <v>Afternoon</v>
      </c>
      <c r="S6828" s="2">
        <f t="shared" si="1508"/>
        <v>24</v>
      </c>
      <c r="T6828" t="str">
        <f t="shared" si="1509"/>
        <v>Others</v>
      </c>
      <c r="U6828">
        <f t="shared" si="1510"/>
        <v>14</v>
      </c>
      <c r="V6828" t="str">
        <f t="shared" si="1511"/>
        <v>FY Q2</v>
      </c>
    </row>
    <row r="6829" spans="1:22" x14ac:dyDescent="0.3">
      <c r="A6829" s="18">
        <v>45528</v>
      </c>
      <c r="B6829" t="s">
        <v>782</v>
      </c>
      <c r="C6829" t="s">
        <v>69</v>
      </c>
      <c r="D6829" t="s">
        <v>7950</v>
      </c>
      <c r="E6829">
        <v>823110724803</v>
      </c>
      <c r="F6829" t="s">
        <v>16</v>
      </c>
      <c r="G6829" t="s">
        <v>67</v>
      </c>
      <c r="H6829">
        <v>1475</v>
      </c>
      <c r="I6829" s="2">
        <f t="shared" si="1498"/>
        <v>2024</v>
      </c>
      <c r="J6829" s="2" t="str">
        <f t="shared" si="1499"/>
        <v>August</v>
      </c>
      <c r="K6829" s="2">
        <f t="shared" si="1500"/>
        <v>8</v>
      </c>
      <c r="L6829" s="2" t="str">
        <f t="shared" si="1501"/>
        <v>Saturday</v>
      </c>
      <c r="M6829" s="2">
        <f t="shared" si="1502"/>
        <v>34</v>
      </c>
      <c r="N6829" s="3">
        <f t="shared" si="1503"/>
        <v>1475</v>
      </c>
      <c r="O6829" s="3">
        <f t="shared" si="1504"/>
        <v>0</v>
      </c>
      <c r="P6829" t="str">
        <f t="shared" si="1505"/>
        <v>24-Aug</v>
      </c>
      <c r="Q6829" s="9">
        <f t="shared" si="1506"/>
        <v>0.88958333333333328</v>
      </c>
      <c r="R6829" t="str">
        <f t="shared" si="1507"/>
        <v>Night</v>
      </c>
      <c r="S6829" s="2">
        <f t="shared" si="1508"/>
        <v>24</v>
      </c>
      <c r="T6829" t="str">
        <f t="shared" si="1509"/>
        <v>Others</v>
      </c>
      <c r="U6829">
        <f t="shared" si="1510"/>
        <v>21</v>
      </c>
      <c r="V6829" t="str">
        <f t="shared" si="1511"/>
        <v>FY Q2</v>
      </c>
    </row>
    <row r="6830" spans="1:22" x14ac:dyDescent="0.3">
      <c r="A6830" s="18">
        <v>45529</v>
      </c>
      <c r="B6830" t="s">
        <v>2196</v>
      </c>
      <c r="C6830" t="s">
        <v>79</v>
      </c>
      <c r="D6830" t="s">
        <v>7951</v>
      </c>
      <c r="E6830">
        <v>63979506658</v>
      </c>
      <c r="F6830" t="s">
        <v>16</v>
      </c>
      <c r="G6830" t="s">
        <v>71</v>
      </c>
      <c r="H6830">
        <v>13952</v>
      </c>
      <c r="I6830" s="2">
        <f t="shared" si="1498"/>
        <v>2024</v>
      </c>
      <c r="J6830" s="2" t="str">
        <f t="shared" si="1499"/>
        <v>August</v>
      </c>
      <c r="K6830" s="2">
        <f t="shared" si="1500"/>
        <v>8</v>
      </c>
      <c r="L6830" s="2" t="str">
        <f t="shared" si="1501"/>
        <v>Sunday</v>
      </c>
      <c r="M6830" s="2">
        <f t="shared" si="1502"/>
        <v>35</v>
      </c>
      <c r="N6830" s="3">
        <f t="shared" si="1503"/>
        <v>13952</v>
      </c>
      <c r="O6830" s="3">
        <f t="shared" si="1504"/>
        <v>0</v>
      </c>
      <c r="P6830" t="str">
        <f t="shared" si="1505"/>
        <v>25-Aug</v>
      </c>
      <c r="Q6830" s="9">
        <f t="shared" si="1506"/>
        <v>0.37708333333333333</v>
      </c>
      <c r="R6830" t="str">
        <f t="shared" si="1507"/>
        <v>Morning</v>
      </c>
      <c r="S6830" s="2">
        <f t="shared" si="1508"/>
        <v>25</v>
      </c>
      <c r="T6830" t="str">
        <f t="shared" si="1509"/>
        <v>Others</v>
      </c>
      <c r="U6830">
        <f t="shared" si="1510"/>
        <v>9</v>
      </c>
      <c r="V6830" t="str">
        <f t="shared" si="1511"/>
        <v>FY Q2</v>
      </c>
    </row>
    <row r="6831" spans="1:22" x14ac:dyDescent="0.3">
      <c r="A6831" s="18">
        <v>45529</v>
      </c>
      <c r="B6831" t="s">
        <v>87</v>
      </c>
      <c r="C6831" t="s">
        <v>92</v>
      </c>
      <c r="D6831" t="s">
        <v>7952</v>
      </c>
      <c r="E6831">
        <v>484058451999</v>
      </c>
      <c r="F6831" t="s">
        <v>15</v>
      </c>
      <c r="G6831" t="s">
        <v>71</v>
      </c>
      <c r="H6831">
        <v>572</v>
      </c>
      <c r="I6831" s="2">
        <f t="shared" si="1498"/>
        <v>2024</v>
      </c>
      <c r="J6831" s="2" t="str">
        <f t="shared" si="1499"/>
        <v>August</v>
      </c>
      <c r="K6831" s="2">
        <f t="shared" si="1500"/>
        <v>8</v>
      </c>
      <c r="L6831" s="2" t="str">
        <f t="shared" si="1501"/>
        <v>Sunday</v>
      </c>
      <c r="M6831" s="2">
        <f t="shared" si="1502"/>
        <v>35</v>
      </c>
      <c r="N6831" s="3">
        <f t="shared" si="1503"/>
        <v>0</v>
      </c>
      <c r="O6831" s="3">
        <f t="shared" si="1504"/>
        <v>572</v>
      </c>
      <c r="P6831" t="str">
        <f t="shared" si="1505"/>
        <v>25-Aug</v>
      </c>
      <c r="Q6831" s="9">
        <f t="shared" si="1506"/>
        <v>0.73333333333333328</v>
      </c>
      <c r="R6831" t="str">
        <f t="shared" si="1507"/>
        <v>Evening</v>
      </c>
      <c r="S6831" s="2">
        <f t="shared" si="1508"/>
        <v>25</v>
      </c>
      <c r="T6831" t="str">
        <f t="shared" si="1509"/>
        <v>UPI Transfer</v>
      </c>
      <c r="U6831">
        <f t="shared" si="1510"/>
        <v>17</v>
      </c>
      <c r="V6831" t="str">
        <f t="shared" si="1511"/>
        <v>FY Q2</v>
      </c>
    </row>
    <row r="6832" spans="1:22" x14ac:dyDescent="0.3">
      <c r="A6832" s="18">
        <v>45530</v>
      </c>
      <c r="B6832" t="s">
        <v>1374</v>
      </c>
      <c r="C6832" t="s">
        <v>209</v>
      </c>
      <c r="D6832" t="s">
        <v>7953</v>
      </c>
      <c r="E6832">
        <v>864821712870</v>
      </c>
      <c r="F6832" t="s">
        <v>15</v>
      </c>
      <c r="G6832" t="s">
        <v>67</v>
      </c>
      <c r="H6832">
        <v>6587</v>
      </c>
      <c r="I6832" s="2">
        <f t="shared" si="1498"/>
        <v>2024</v>
      </c>
      <c r="J6832" s="2" t="str">
        <f t="shared" si="1499"/>
        <v>August</v>
      </c>
      <c r="K6832" s="2">
        <f t="shared" si="1500"/>
        <v>8</v>
      </c>
      <c r="L6832" s="2" t="str">
        <f t="shared" si="1501"/>
        <v>Monday</v>
      </c>
      <c r="M6832" s="2">
        <f t="shared" si="1502"/>
        <v>35</v>
      </c>
      <c r="N6832" s="3">
        <f t="shared" si="1503"/>
        <v>0</v>
      </c>
      <c r="O6832" s="3">
        <f t="shared" si="1504"/>
        <v>6587</v>
      </c>
      <c r="P6832" t="str">
        <f t="shared" si="1505"/>
        <v>26-Aug</v>
      </c>
      <c r="Q6832" s="9">
        <f t="shared" si="1506"/>
        <v>0.49444444444444446</v>
      </c>
      <c r="R6832" t="str">
        <f t="shared" si="1507"/>
        <v>Morning</v>
      </c>
      <c r="S6832" s="2">
        <f t="shared" si="1508"/>
        <v>26</v>
      </c>
      <c r="T6832" t="str">
        <f t="shared" si="1509"/>
        <v>UPI Transfer</v>
      </c>
      <c r="U6832">
        <f t="shared" si="1510"/>
        <v>11</v>
      </c>
      <c r="V6832" t="str">
        <f t="shared" si="1511"/>
        <v>FY Q2</v>
      </c>
    </row>
    <row r="6833" spans="1:22" x14ac:dyDescent="0.3">
      <c r="A6833" s="18">
        <v>45530</v>
      </c>
      <c r="B6833" t="s">
        <v>2337</v>
      </c>
      <c r="C6833" t="s">
        <v>95</v>
      </c>
      <c r="D6833" t="s">
        <v>7954</v>
      </c>
      <c r="E6833">
        <v>373587427252</v>
      </c>
      <c r="F6833" t="s">
        <v>16</v>
      </c>
      <c r="G6833" t="s">
        <v>67</v>
      </c>
      <c r="H6833">
        <v>14638</v>
      </c>
      <c r="I6833" s="2">
        <f t="shared" si="1498"/>
        <v>2024</v>
      </c>
      <c r="J6833" s="2" t="str">
        <f t="shared" si="1499"/>
        <v>August</v>
      </c>
      <c r="K6833" s="2">
        <f t="shared" si="1500"/>
        <v>8</v>
      </c>
      <c r="L6833" s="2" t="str">
        <f t="shared" si="1501"/>
        <v>Monday</v>
      </c>
      <c r="M6833" s="2">
        <f t="shared" si="1502"/>
        <v>35</v>
      </c>
      <c r="N6833" s="3">
        <f t="shared" si="1503"/>
        <v>14638</v>
      </c>
      <c r="O6833" s="3">
        <f t="shared" si="1504"/>
        <v>0</v>
      </c>
      <c r="P6833" t="str">
        <f t="shared" si="1505"/>
        <v>26-Aug</v>
      </c>
      <c r="Q6833" s="9">
        <f t="shared" si="1506"/>
        <v>0.58819444444444446</v>
      </c>
      <c r="R6833" t="str">
        <f t="shared" si="1507"/>
        <v>Afternoon</v>
      </c>
      <c r="S6833" s="2">
        <f t="shared" si="1508"/>
        <v>26</v>
      </c>
      <c r="T6833" t="str">
        <f t="shared" si="1509"/>
        <v>Others</v>
      </c>
      <c r="U6833">
        <f t="shared" si="1510"/>
        <v>14</v>
      </c>
      <c r="V6833" t="str">
        <f t="shared" si="1511"/>
        <v>FY Q2</v>
      </c>
    </row>
    <row r="6834" spans="1:22" x14ac:dyDescent="0.3">
      <c r="A6834" s="18">
        <v>45530</v>
      </c>
      <c r="B6834" t="s">
        <v>630</v>
      </c>
      <c r="C6834" t="s">
        <v>239</v>
      </c>
      <c r="D6834" t="s">
        <v>7955</v>
      </c>
      <c r="E6834">
        <v>441202842425</v>
      </c>
      <c r="F6834" t="s">
        <v>15</v>
      </c>
      <c r="G6834" t="s">
        <v>67</v>
      </c>
      <c r="H6834">
        <v>3824</v>
      </c>
      <c r="I6834" s="2">
        <f t="shared" si="1498"/>
        <v>2024</v>
      </c>
      <c r="J6834" s="2" t="str">
        <f t="shared" si="1499"/>
        <v>August</v>
      </c>
      <c r="K6834" s="2">
        <f t="shared" si="1500"/>
        <v>8</v>
      </c>
      <c r="L6834" s="2" t="str">
        <f t="shared" si="1501"/>
        <v>Monday</v>
      </c>
      <c r="M6834" s="2">
        <f t="shared" si="1502"/>
        <v>35</v>
      </c>
      <c r="N6834" s="3">
        <f t="shared" si="1503"/>
        <v>0</v>
      </c>
      <c r="O6834" s="3">
        <f t="shared" si="1504"/>
        <v>3824</v>
      </c>
      <c r="P6834" t="str">
        <f t="shared" si="1505"/>
        <v>26-Aug</v>
      </c>
      <c r="Q6834" s="9">
        <f t="shared" si="1506"/>
        <v>0.61250000000000004</v>
      </c>
      <c r="R6834" t="str">
        <f t="shared" si="1507"/>
        <v>Afternoon</v>
      </c>
      <c r="S6834" s="2">
        <f t="shared" si="1508"/>
        <v>26</v>
      </c>
      <c r="T6834" t="str">
        <f t="shared" si="1509"/>
        <v>Recharge</v>
      </c>
      <c r="U6834">
        <f t="shared" si="1510"/>
        <v>14</v>
      </c>
      <c r="V6834" t="str">
        <f t="shared" si="1511"/>
        <v>FY Q2</v>
      </c>
    </row>
    <row r="6835" spans="1:22" x14ac:dyDescent="0.3">
      <c r="A6835" s="18">
        <v>45530</v>
      </c>
      <c r="B6835" t="s">
        <v>420</v>
      </c>
      <c r="C6835" t="s">
        <v>189</v>
      </c>
      <c r="D6835" t="s">
        <v>7956</v>
      </c>
      <c r="E6835">
        <v>174140550474</v>
      </c>
      <c r="F6835" t="s">
        <v>16</v>
      </c>
      <c r="G6835" t="s">
        <v>67</v>
      </c>
      <c r="H6835">
        <v>9601</v>
      </c>
      <c r="I6835" s="2">
        <f t="shared" si="1498"/>
        <v>2024</v>
      </c>
      <c r="J6835" s="2" t="str">
        <f t="shared" si="1499"/>
        <v>August</v>
      </c>
      <c r="K6835" s="2">
        <f t="shared" si="1500"/>
        <v>8</v>
      </c>
      <c r="L6835" s="2" t="str">
        <f t="shared" si="1501"/>
        <v>Monday</v>
      </c>
      <c r="M6835" s="2">
        <f t="shared" si="1502"/>
        <v>35</v>
      </c>
      <c r="N6835" s="3">
        <f t="shared" si="1503"/>
        <v>9601</v>
      </c>
      <c r="O6835" s="3">
        <f t="shared" si="1504"/>
        <v>0</v>
      </c>
      <c r="P6835" t="str">
        <f t="shared" si="1505"/>
        <v>26-Aug</v>
      </c>
      <c r="Q6835" s="9">
        <f t="shared" si="1506"/>
        <v>0.63611111111111107</v>
      </c>
      <c r="R6835" t="str">
        <f t="shared" si="1507"/>
        <v>Afternoon</v>
      </c>
      <c r="S6835" s="2">
        <f t="shared" si="1508"/>
        <v>26</v>
      </c>
      <c r="T6835" t="str">
        <f t="shared" si="1509"/>
        <v>Others</v>
      </c>
      <c r="U6835">
        <f t="shared" si="1510"/>
        <v>15</v>
      </c>
      <c r="V6835" t="str">
        <f t="shared" si="1511"/>
        <v>FY Q2</v>
      </c>
    </row>
    <row r="6836" spans="1:22" x14ac:dyDescent="0.3">
      <c r="A6836" s="18">
        <v>45530</v>
      </c>
      <c r="B6836" t="s">
        <v>1441</v>
      </c>
      <c r="C6836" t="s">
        <v>65</v>
      </c>
      <c r="D6836" t="s">
        <v>7957</v>
      </c>
      <c r="E6836">
        <v>165748480508</v>
      </c>
      <c r="F6836" t="s">
        <v>16</v>
      </c>
      <c r="G6836" t="s">
        <v>71</v>
      </c>
      <c r="H6836">
        <v>21482</v>
      </c>
      <c r="I6836" s="2">
        <f t="shared" si="1498"/>
        <v>2024</v>
      </c>
      <c r="J6836" s="2" t="str">
        <f t="shared" si="1499"/>
        <v>August</v>
      </c>
      <c r="K6836" s="2">
        <f t="shared" si="1500"/>
        <v>8</v>
      </c>
      <c r="L6836" s="2" t="str">
        <f t="shared" si="1501"/>
        <v>Monday</v>
      </c>
      <c r="M6836" s="2">
        <f t="shared" si="1502"/>
        <v>35</v>
      </c>
      <c r="N6836" s="3">
        <f t="shared" si="1503"/>
        <v>21482</v>
      </c>
      <c r="O6836" s="3">
        <f t="shared" si="1504"/>
        <v>0</v>
      </c>
      <c r="P6836" t="str">
        <f t="shared" si="1505"/>
        <v>26-Aug</v>
      </c>
      <c r="Q6836" s="9">
        <f t="shared" si="1506"/>
        <v>0.65</v>
      </c>
      <c r="R6836" t="str">
        <f t="shared" si="1507"/>
        <v>Afternoon</v>
      </c>
      <c r="S6836" s="2">
        <f t="shared" si="1508"/>
        <v>26</v>
      </c>
      <c r="T6836" t="str">
        <f t="shared" si="1509"/>
        <v>Others</v>
      </c>
      <c r="U6836">
        <f t="shared" si="1510"/>
        <v>15</v>
      </c>
      <c r="V6836" t="str">
        <f t="shared" si="1511"/>
        <v>FY Q2</v>
      </c>
    </row>
    <row r="6837" spans="1:22" x14ac:dyDescent="0.3">
      <c r="A6837" s="18">
        <v>45530</v>
      </c>
      <c r="B6837" t="s">
        <v>891</v>
      </c>
      <c r="C6837" t="s">
        <v>282</v>
      </c>
      <c r="D6837" t="s">
        <v>7958</v>
      </c>
      <c r="E6837">
        <v>672152512261</v>
      </c>
      <c r="F6837" t="s">
        <v>16</v>
      </c>
      <c r="G6837" t="s">
        <v>71</v>
      </c>
      <c r="H6837">
        <v>6518</v>
      </c>
      <c r="I6837" s="2">
        <f t="shared" si="1498"/>
        <v>2024</v>
      </c>
      <c r="J6837" s="2" t="str">
        <f t="shared" si="1499"/>
        <v>August</v>
      </c>
      <c r="K6837" s="2">
        <f t="shared" si="1500"/>
        <v>8</v>
      </c>
      <c r="L6837" s="2" t="str">
        <f t="shared" si="1501"/>
        <v>Monday</v>
      </c>
      <c r="M6837" s="2">
        <f t="shared" si="1502"/>
        <v>35</v>
      </c>
      <c r="N6837" s="3">
        <f t="shared" si="1503"/>
        <v>6518</v>
      </c>
      <c r="O6837" s="3">
        <f t="shared" si="1504"/>
        <v>0</v>
      </c>
      <c r="P6837" t="str">
        <f t="shared" si="1505"/>
        <v>26-Aug</v>
      </c>
      <c r="Q6837" s="9">
        <f t="shared" si="1506"/>
        <v>0.66041666666666665</v>
      </c>
      <c r="R6837" t="str">
        <f t="shared" si="1507"/>
        <v>Afternoon</v>
      </c>
      <c r="S6837" s="2">
        <f t="shared" si="1508"/>
        <v>26</v>
      </c>
      <c r="T6837" t="str">
        <f t="shared" si="1509"/>
        <v>Others</v>
      </c>
      <c r="U6837">
        <f t="shared" si="1510"/>
        <v>15</v>
      </c>
      <c r="V6837" t="str">
        <f t="shared" si="1511"/>
        <v>FY Q2</v>
      </c>
    </row>
    <row r="6838" spans="1:22" x14ac:dyDescent="0.3">
      <c r="A6838" s="18">
        <v>45530</v>
      </c>
      <c r="B6838" t="s">
        <v>1794</v>
      </c>
      <c r="C6838" t="s">
        <v>92</v>
      </c>
      <c r="D6838" t="s">
        <v>7959</v>
      </c>
      <c r="E6838">
        <v>732214986566</v>
      </c>
      <c r="F6838" t="s">
        <v>15</v>
      </c>
      <c r="G6838" t="s">
        <v>67</v>
      </c>
      <c r="H6838">
        <v>5232</v>
      </c>
      <c r="I6838" s="2">
        <f t="shared" si="1498"/>
        <v>2024</v>
      </c>
      <c r="J6838" s="2" t="str">
        <f t="shared" si="1499"/>
        <v>August</v>
      </c>
      <c r="K6838" s="2">
        <f t="shared" si="1500"/>
        <v>8</v>
      </c>
      <c r="L6838" s="2" t="str">
        <f t="shared" si="1501"/>
        <v>Monday</v>
      </c>
      <c r="M6838" s="2">
        <f t="shared" si="1502"/>
        <v>35</v>
      </c>
      <c r="N6838" s="3">
        <f t="shared" si="1503"/>
        <v>0</v>
      </c>
      <c r="O6838" s="3">
        <f t="shared" si="1504"/>
        <v>5232</v>
      </c>
      <c r="P6838" t="str">
        <f t="shared" si="1505"/>
        <v>26-Aug</v>
      </c>
      <c r="Q6838" s="9">
        <f t="shared" si="1506"/>
        <v>0.7006944444444444</v>
      </c>
      <c r="R6838" t="str">
        <f t="shared" si="1507"/>
        <v>Afternoon</v>
      </c>
      <c r="S6838" s="2">
        <f t="shared" si="1508"/>
        <v>26</v>
      </c>
      <c r="T6838" t="str">
        <f t="shared" si="1509"/>
        <v>UPI Transfer</v>
      </c>
      <c r="U6838">
        <f t="shared" si="1510"/>
        <v>16</v>
      </c>
      <c r="V6838" t="str">
        <f t="shared" si="1511"/>
        <v>FY Q2</v>
      </c>
    </row>
    <row r="6839" spans="1:22" x14ac:dyDescent="0.3">
      <c r="A6839" s="18">
        <v>45530</v>
      </c>
      <c r="B6839" t="s">
        <v>501</v>
      </c>
      <c r="C6839" t="s">
        <v>322</v>
      </c>
      <c r="D6839" t="s">
        <v>7960</v>
      </c>
      <c r="E6839">
        <v>791279493782</v>
      </c>
      <c r="F6839" t="s">
        <v>15</v>
      </c>
      <c r="G6839" t="s">
        <v>67</v>
      </c>
      <c r="H6839">
        <v>3227</v>
      </c>
      <c r="I6839" s="2">
        <f t="shared" si="1498"/>
        <v>2024</v>
      </c>
      <c r="J6839" s="2" t="str">
        <f t="shared" si="1499"/>
        <v>August</v>
      </c>
      <c r="K6839" s="2">
        <f t="shared" si="1500"/>
        <v>8</v>
      </c>
      <c r="L6839" s="2" t="str">
        <f t="shared" si="1501"/>
        <v>Monday</v>
      </c>
      <c r="M6839" s="2">
        <f t="shared" si="1502"/>
        <v>35</v>
      </c>
      <c r="N6839" s="3">
        <f t="shared" si="1503"/>
        <v>0</v>
      </c>
      <c r="O6839" s="3">
        <f t="shared" si="1504"/>
        <v>3227</v>
      </c>
      <c r="P6839" t="str">
        <f t="shared" si="1505"/>
        <v>26-Aug</v>
      </c>
      <c r="Q6839" s="9">
        <f t="shared" si="1506"/>
        <v>0.71666666666666667</v>
      </c>
      <c r="R6839" t="str">
        <f t="shared" si="1507"/>
        <v>Evening</v>
      </c>
      <c r="S6839" s="2">
        <f t="shared" si="1508"/>
        <v>26</v>
      </c>
      <c r="T6839" t="str">
        <f t="shared" si="1509"/>
        <v>UPI Transfer</v>
      </c>
      <c r="U6839">
        <f t="shared" si="1510"/>
        <v>17</v>
      </c>
      <c r="V6839" t="str">
        <f t="shared" si="1511"/>
        <v>FY Q2</v>
      </c>
    </row>
    <row r="6840" spans="1:22" x14ac:dyDescent="0.3">
      <c r="A6840" s="18">
        <v>45530</v>
      </c>
      <c r="B6840" t="s">
        <v>849</v>
      </c>
      <c r="C6840" t="s">
        <v>343</v>
      </c>
      <c r="D6840" t="s">
        <v>7961</v>
      </c>
      <c r="E6840">
        <v>163484266418</v>
      </c>
      <c r="F6840" t="s">
        <v>15</v>
      </c>
      <c r="G6840" t="s">
        <v>71</v>
      </c>
      <c r="H6840">
        <v>17942</v>
      </c>
      <c r="I6840" s="2">
        <f t="shared" si="1498"/>
        <v>2024</v>
      </c>
      <c r="J6840" s="2" t="str">
        <f t="shared" si="1499"/>
        <v>August</v>
      </c>
      <c r="K6840" s="2">
        <f t="shared" si="1500"/>
        <v>8</v>
      </c>
      <c r="L6840" s="2" t="str">
        <f t="shared" si="1501"/>
        <v>Monday</v>
      </c>
      <c r="M6840" s="2">
        <f t="shared" si="1502"/>
        <v>35</v>
      </c>
      <c r="N6840" s="3">
        <f t="shared" si="1503"/>
        <v>0</v>
      </c>
      <c r="O6840" s="3">
        <f t="shared" si="1504"/>
        <v>17942</v>
      </c>
      <c r="P6840" t="str">
        <f t="shared" si="1505"/>
        <v>26-Aug</v>
      </c>
      <c r="Q6840" s="9">
        <f t="shared" si="1506"/>
        <v>0.75486111111111109</v>
      </c>
      <c r="R6840" t="str">
        <f t="shared" si="1507"/>
        <v>Evening</v>
      </c>
      <c r="S6840" s="2">
        <f t="shared" si="1508"/>
        <v>26</v>
      </c>
      <c r="T6840" t="str">
        <f t="shared" si="1509"/>
        <v>UPI Transfer</v>
      </c>
      <c r="U6840">
        <f t="shared" si="1510"/>
        <v>18</v>
      </c>
      <c r="V6840" t="str">
        <f t="shared" si="1511"/>
        <v>FY Q2</v>
      </c>
    </row>
    <row r="6841" spans="1:22" x14ac:dyDescent="0.3">
      <c r="A6841" s="18">
        <v>45531</v>
      </c>
      <c r="B6841" t="s">
        <v>2786</v>
      </c>
      <c r="C6841" t="s">
        <v>134</v>
      </c>
      <c r="D6841" t="s">
        <v>7962</v>
      </c>
      <c r="E6841">
        <v>622156045055</v>
      </c>
      <c r="F6841" t="s">
        <v>15</v>
      </c>
      <c r="G6841" t="s">
        <v>71</v>
      </c>
      <c r="H6841">
        <v>7570</v>
      </c>
      <c r="I6841" s="2">
        <f t="shared" si="1498"/>
        <v>2024</v>
      </c>
      <c r="J6841" s="2" t="str">
        <f t="shared" si="1499"/>
        <v>August</v>
      </c>
      <c r="K6841" s="2">
        <f t="shared" si="1500"/>
        <v>8</v>
      </c>
      <c r="L6841" s="2" t="str">
        <f t="shared" si="1501"/>
        <v>Tuesday</v>
      </c>
      <c r="M6841" s="2">
        <f t="shared" si="1502"/>
        <v>35</v>
      </c>
      <c r="N6841" s="3">
        <f t="shared" si="1503"/>
        <v>0</v>
      </c>
      <c r="O6841" s="3">
        <f t="shared" si="1504"/>
        <v>7570</v>
      </c>
      <c r="P6841" t="str">
        <f t="shared" si="1505"/>
        <v>27-Aug</v>
      </c>
      <c r="Q6841" s="9">
        <f t="shared" si="1506"/>
        <v>0.31666666666666665</v>
      </c>
      <c r="R6841" t="str">
        <f t="shared" si="1507"/>
        <v>Morning</v>
      </c>
      <c r="S6841" s="2">
        <f t="shared" si="1508"/>
        <v>27</v>
      </c>
      <c r="T6841" t="str">
        <f t="shared" si="1509"/>
        <v>UPI Transfer</v>
      </c>
      <c r="U6841">
        <f t="shared" si="1510"/>
        <v>7</v>
      </c>
      <c r="V6841" t="str">
        <f t="shared" si="1511"/>
        <v>FY Q2</v>
      </c>
    </row>
    <row r="6842" spans="1:22" x14ac:dyDescent="0.3">
      <c r="A6842" s="18">
        <v>45531</v>
      </c>
      <c r="B6842" t="s">
        <v>3828</v>
      </c>
      <c r="C6842" t="s">
        <v>134</v>
      </c>
      <c r="D6842" t="s">
        <v>7963</v>
      </c>
      <c r="E6842">
        <v>694688879761</v>
      </c>
      <c r="F6842" t="s">
        <v>15</v>
      </c>
      <c r="G6842" t="s">
        <v>71</v>
      </c>
      <c r="H6842">
        <v>6179</v>
      </c>
      <c r="I6842" s="2">
        <f t="shared" si="1498"/>
        <v>2024</v>
      </c>
      <c r="J6842" s="2" t="str">
        <f t="shared" si="1499"/>
        <v>August</v>
      </c>
      <c r="K6842" s="2">
        <f t="shared" si="1500"/>
        <v>8</v>
      </c>
      <c r="L6842" s="2" t="str">
        <f t="shared" si="1501"/>
        <v>Tuesday</v>
      </c>
      <c r="M6842" s="2">
        <f t="shared" si="1502"/>
        <v>35</v>
      </c>
      <c r="N6842" s="3">
        <f t="shared" si="1503"/>
        <v>0</v>
      </c>
      <c r="O6842" s="3">
        <f t="shared" si="1504"/>
        <v>6179</v>
      </c>
      <c r="P6842" t="str">
        <f t="shared" si="1505"/>
        <v>27-Aug</v>
      </c>
      <c r="Q6842" s="9">
        <f t="shared" si="1506"/>
        <v>0.41666666666666669</v>
      </c>
      <c r="R6842" t="str">
        <f t="shared" si="1507"/>
        <v>Morning</v>
      </c>
      <c r="S6842" s="2">
        <f t="shared" si="1508"/>
        <v>27</v>
      </c>
      <c r="T6842" t="str">
        <f t="shared" si="1509"/>
        <v>UPI Transfer</v>
      </c>
      <c r="U6842">
        <f t="shared" si="1510"/>
        <v>10</v>
      </c>
      <c r="V6842" t="str">
        <f t="shared" si="1511"/>
        <v>FY Q2</v>
      </c>
    </row>
    <row r="6843" spans="1:22" x14ac:dyDescent="0.3">
      <c r="A6843" s="18">
        <v>45531</v>
      </c>
      <c r="B6843" t="s">
        <v>3582</v>
      </c>
      <c r="C6843" t="s">
        <v>128</v>
      </c>
      <c r="D6843" t="s">
        <v>7964</v>
      </c>
      <c r="E6843">
        <v>504235922931</v>
      </c>
      <c r="F6843" t="s">
        <v>16</v>
      </c>
      <c r="G6843" t="s">
        <v>67</v>
      </c>
      <c r="H6843">
        <v>10059</v>
      </c>
      <c r="I6843" s="2">
        <f t="shared" si="1498"/>
        <v>2024</v>
      </c>
      <c r="J6843" s="2" t="str">
        <f t="shared" si="1499"/>
        <v>August</v>
      </c>
      <c r="K6843" s="2">
        <f t="shared" si="1500"/>
        <v>8</v>
      </c>
      <c r="L6843" s="2" t="str">
        <f t="shared" si="1501"/>
        <v>Tuesday</v>
      </c>
      <c r="M6843" s="2">
        <f t="shared" si="1502"/>
        <v>35</v>
      </c>
      <c r="N6843" s="3">
        <f t="shared" si="1503"/>
        <v>10059</v>
      </c>
      <c r="O6843" s="3">
        <f t="shared" si="1504"/>
        <v>0</v>
      </c>
      <c r="P6843" t="str">
        <f t="shared" si="1505"/>
        <v>27-Aug</v>
      </c>
      <c r="Q6843" s="9">
        <f t="shared" si="1506"/>
        <v>0.45</v>
      </c>
      <c r="R6843" t="str">
        <f t="shared" si="1507"/>
        <v>Morning</v>
      </c>
      <c r="S6843" s="2">
        <f t="shared" si="1508"/>
        <v>27</v>
      </c>
      <c r="T6843" t="str">
        <f t="shared" si="1509"/>
        <v>Others</v>
      </c>
      <c r="U6843">
        <f t="shared" si="1510"/>
        <v>10</v>
      </c>
      <c r="V6843" t="str">
        <f t="shared" si="1511"/>
        <v>FY Q2</v>
      </c>
    </row>
    <row r="6844" spans="1:22" x14ac:dyDescent="0.3">
      <c r="A6844" s="18">
        <v>45531</v>
      </c>
      <c r="B6844" t="s">
        <v>3180</v>
      </c>
      <c r="C6844" t="s">
        <v>101</v>
      </c>
      <c r="D6844" t="s">
        <v>7965</v>
      </c>
      <c r="E6844">
        <v>465058513572</v>
      </c>
      <c r="F6844" t="s">
        <v>15</v>
      </c>
      <c r="G6844" t="s">
        <v>71</v>
      </c>
      <c r="H6844">
        <v>229</v>
      </c>
      <c r="I6844" s="2">
        <f t="shared" si="1498"/>
        <v>2024</v>
      </c>
      <c r="J6844" s="2" t="str">
        <f t="shared" si="1499"/>
        <v>August</v>
      </c>
      <c r="K6844" s="2">
        <f t="shared" si="1500"/>
        <v>8</v>
      </c>
      <c r="L6844" s="2" t="str">
        <f t="shared" si="1501"/>
        <v>Tuesday</v>
      </c>
      <c r="M6844" s="2">
        <f t="shared" si="1502"/>
        <v>35</v>
      </c>
      <c r="N6844" s="3">
        <f t="shared" si="1503"/>
        <v>0</v>
      </c>
      <c r="O6844" s="3">
        <f t="shared" si="1504"/>
        <v>229</v>
      </c>
      <c r="P6844" t="str">
        <f t="shared" si="1505"/>
        <v>27-Aug</v>
      </c>
      <c r="Q6844" s="9">
        <f t="shared" si="1506"/>
        <v>0.70277777777777772</v>
      </c>
      <c r="R6844" t="str">
        <f t="shared" si="1507"/>
        <v>Afternoon</v>
      </c>
      <c r="S6844" s="2">
        <f t="shared" si="1508"/>
        <v>27</v>
      </c>
      <c r="T6844" t="str">
        <f t="shared" si="1509"/>
        <v>Recharge</v>
      </c>
      <c r="U6844">
        <f t="shared" si="1510"/>
        <v>16</v>
      </c>
      <c r="V6844" t="str">
        <f t="shared" si="1511"/>
        <v>FY Q2</v>
      </c>
    </row>
    <row r="6845" spans="1:22" x14ac:dyDescent="0.3">
      <c r="A6845" s="18">
        <v>45531</v>
      </c>
      <c r="B6845" t="s">
        <v>1769</v>
      </c>
      <c r="C6845" t="s">
        <v>128</v>
      </c>
      <c r="D6845" t="s">
        <v>7966</v>
      </c>
      <c r="E6845">
        <v>313734675425</v>
      </c>
      <c r="F6845" t="s">
        <v>16</v>
      </c>
      <c r="G6845" t="s">
        <v>67</v>
      </c>
      <c r="H6845">
        <v>16017</v>
      </c>
      <c r="I6845" s="2">
        <f t="shared" si="1498"/>
        <v>2024</v>
      </c>
      <c r="J6845" s="2" t="str">
        <f t="shared" si="1499"/>
        <v>August</v>
      </c>
      <c r="K6845" s="2">
        <f t="shared" si="1500"/>
        <v>8</v>
      </c>
      <c r="L6845" s="2" t="str">
        <f t="shared" si="1501"/>
        <v>Tuesday</v>
      </c>
      <c r="M6845" s="2">
        <f t="shared" si="1502"/>
        <v>35</v>
      </c>
      <c r="N6845" s="3">
        <f t="shared" si="1503"/>
        <v>16017</v>
      </c>
      <c r="O6845" s="3">
        <f t="shared" si="1504"/>
        <v>0</v>
      </c>
      <c r="P6845" t="str">
        <f t="shared" si="1505"/>
        <v>27-Aug</v>
      </c>
      <c r="Q6845" s="9">
        <f t="shared" si="1506"/>
        <v>0.70416666666666672</v>
      </c>
      <c r="R6845" t="str">
        <f t="shared" si="1507"/>
        <v>Afternoon</v>
      </c>
      <c r="S6845" s="2">
        <f t="shared" si="1508"/>
        <v>27</v>
      </c>
      <c r="T6845" t="str">
        <f t="shared" si="1509"/>
        <v>Others</v>
      </c>
      <c r="U6845">
        <f t="shared" si="1510"/>
        <v>16</v>
      </c>
      <c r="V6845" t="str">
        <f t="shared" si="1511"/>
        <v>FY Q2</v>
      </c>
    </row>
    <row r="6846" spans="1:22" x14ac:dyDescent="0.3">
      <c r="A6846" s="18">
        <v>45531</v>
      </c>
      <c r="B6846" t="s">
        <v>3162</v>
      </c>
      <c r="C6846" t="s">
        <v>366</v>
      </c>
      <c r="D6846" t="s">
        <v>7967</v>
      </c>
      <c r="E6846">
        <v>116924800683</v>
      </c>
      <c r="F6846" t="s">
        <v>16</v>
      </c>
      <c r="G6846" t="s">
        <v>71</v>
      </c>
      <c r="H6846">
        <v>16317</v>
      </c>
      <c r="I6846" s="2">
        <f t="shared" si="1498"/>
        <v>2024</v>
      </c>
      <c r="J6846" s="2" t="str">
        <f t="shared" si="1499"/>
        <v>August</v>
      </c>
      <c r="K6846" s="2">
        <f t="shared" si="1500"/>
        <v>8</v>
      </c>
      <c r="L6846" s="2" t="str">
        <f t="shared" si="1501"/>
        <v>Tuesday</v>
      </c>
      <c r="M6846" s="2">
        <f t="shared" si="1502"/>
        <v>35</v>
      </c>
      <c r="N6846" s="3">
        <f t="shared" si="1503"/>
        <v>16317</v>
      </c>
      <c r="O6846" s="3">
        <f t="shared" si="1504"/>
        <v>0</v>
      </c>
      <c r="P6846" t="str">
        <f t="shared" si="1505"/>
        <v>27-Aug</v>
      </c>
      <c r="Q6846" s="9">
        <f t="shared" si="1506"/>
        <v>0.93194444444444446</v>
      </c>
      <c r="R6846" t="str">
        <f t="shared" si="1507"/>
        <v>Night</v>
      </c>
      <c r="S6846" s="2">
        <f t="shared" si="1508"/>
        <v>27</v>
      </c>
      <c r="T6846" t="str">
        <f t="shared" si="1509"/>
        <v>Others</v>
      </c>
      <c r="U6846">
        <f t="shared" si="1510"/>
        <v>22</v>
      </c>
      <c r="V6846" t="str">
        <f t="shared" si="1511"/>
        <v>FY Q2</v>
      </c>
    </row>
    <row r="6847" spans="1:22" x14ac:dyDescent="0.3">
      <c r="A6847" s="18">
        <v>45532</v>
      </c>
      <c r="B6847" t="s">
        <v>1244</v>
      </c>
      <c r="C6847" t="s">
        <v>73</v>
      </c>
      <c r="D6847" t="s">
        <v>7968</v>
      </c>
      <c r="E6847">
        <v>735779307792</v>
      </c>
      <c r="F6847" t="s">
        <v>16</v>
      </c>
      <c r="G6847" t="s">
        <v>67</v>
      </c>
      <c r="H6847">
        <v>8440</v>
      </c>
      <c r="I6847" s="2">
        <f t="shared" si="1498"/>
        <v>2024</v>
      </c>
      <c r="J6847" s="2" t="str">
        <f t="shared" si="1499"/>
        <v>August</v>
      </c>
      <c r="K6847" s="2">
        <f t="shared" si="1500"/>
        <v>8</v>
      </c>
      <c r="L6847" s="2" t="str">
        <f t="shared" si="1501"/>
        <v>Wednesday</v>
      </c>
      <c r="M6847" s="2">
        <f t="shared" si="1502"/>
        <v>35</v>
      </c>
      <c r="N6847" s="3">
        <f t="shared" si="1503"/>
        <v>8440</v>
      </c>
      <c r="O6847" s="3">
        <f t="shared" si="1504"/>
        <v>0</v>
      </c>
      <c r="P6847" t="str">
        <f t="shared" si="1505"/>
        <v>28-Aug</v>
      </c>
      <c r="Q6847" s="9">
        <f t="shared" si="1506"/>
        <v>0.46805555555555556</v>
      </c>
      <c r="R6847" t="str">
        <f t="shared" si="1507"/>
        <v>Morning</v>
      </c>
      <c r="S6847" s="2">
        <f t="shared" si="1508"/>
        <v>28</v>
      </c>
      <c r="T6847" t="str">
        <f t="shared" si="1509"/>
        <v>Others</v>
      </c>
      <c r="U6847">
        <f t="shared" si="1510"/>
        <v>11</v>
      </c>
      <c r="V6847" t="str">
        <f t="shared" si="1511"/>
        <v>FY Q2</v>
      </c>
    </row>
    <row r="6848" spans="1:22" x14ac:dyDescent="0.3">
      <c r="A6848" s="18">
        <v>45532</v>
      </c>
      <c r="B6848" t="s">
        <v>545</v>
      </c>
      <c r="C6848" t="s">
        <v>117</v>
      </c>
      <c r="D6848" t="s">
        <v>7969</v>
      </c>
      <c r="E6848">
        <v>564918460354</v>
      </c>
      <c r="F6848" t="s">
        <v>16</v>
      </c>
      <c r="G6848" t="s">
        <v>71</v>
      </c>
      <c r="H6848">
        <v>989</v>
      </c>
      <c r="I6848" s="2">
        <f t="shared" si="1498"/>
        <v>2024</v>
      </c>
      <c r="J6848" s="2" t="str">
        <f t="shared" si="1499"/>
        <v>August</v>
      </c>
      <c r="K6848" s="2">
        <f t="shared" si="1500"/>
        <v>8</v>
      </c>
      <c r="L6848" s="2" t="str">
        <f t="shared" si="1501"/>
        <v>Wednesday</v>
      </c>
      <c r="M6848" s="2">
        <f t="shared" si="1502"/>
        <v>35</v>
      </c>
      <c r="N6848" s="3">
        <f t="shared" si="1503"/>
        <v>989</v>
      </c>
      <c r="O6848" s="3">
        <f t="shared" si="1504"/>
        <v>0</v>
      </c>
      <c r="P6848" t="str">
        <f t="shared" si="1505"/>
        <v>28-Aug</v>
      </c>
      <c r="Q6848" s="9">
        <f t="shared" si="1506"/>
        <v>0.5854166666666667</v>
      </c>
      <c r="R6848" t="str">
        <f t="shared" si="1507"/>
        <v>Afternoon</v>
      </c>
      <c r="S6848" s="2">
        <f t="shared" si="1508"/>
        <v>28</v>
      </c>
      <c r="T6848" t="str">
        <f t="shared" si="1509"/>
        <v>Others</v>
      </c>
      <c r="U6848">
        <f t="shared" si="1510"/>
        <v>14</v>
      </c>
      <c r="V6848" t="str">
        <f t="shared" si="1511"/>
        <v>FY Q2</v>
      </c>
    </row>
    <row r="6849" spans="1:22" x14ac:dyDescent="0.3">
      <c r="A6849" s="18">
        <v>45532</v>
      </c>
      <c r="B6849" t="s">
        <v>1092</v>
      </c>
      <c r="C6849" t="s">
        <v>85</v>
      </c>
      <c r="D6849" t="s">
        <v>7970</v>
      </c>
      <c r="E6849">
        <v>610699349551</v>
      </c>
      <c r="F6849" t="s">
        <v>16</v>
      </c>
      <c r="G6849" t="s">
        <v>71</v>
      </c>
      <c r="H6849">
        <v>10841</v>
      </c>
      <c r="I6849" s="2">
        <f t="shared" si="1498"/>
        <v>2024</v>
      </c>
      <c r="J6849" s="2" t="str">
        <f t="shared" si="1499"/>
        <v>August</v>
      </c>
      <c r="K6849" s="2">
        <f t="shared" si="1500"/>
        <v>8</v>
      </c>
      <c r="L6849" s="2" t="str">
        <f t="shared" si="1501"/>
        <v>Wednesday</v>
      </c>
      <c r="M6849" s="2">
        <f t="shared" si="1502"/>
        <v>35</v>
      </c>
      <c r="N6849" s="3">
        <f t="shared" si="1503"/>
        <v>10841</v>
      </c>
      <c r="O6849" s="3">
        <f t="shared" si="1504"/>
        <v>0</v>
      </c>
      <c r="P6849" t="str">
        <f t="shared" si="1505"/>
        <v>28-Aug</v>
      </c>
      <c r="Q6849" s="9">
        <f t="shared" si="1506"/>
        <v>0.8041666666666667</v>
      </c>
      <c r="R6849" t="str">
        <f t="shared" si="1507"/>
        <v>Evening</v>
      </c>
      <c r="S6849" s="2">
        <f t="shared" si="1508"/>
        <v>28</v>
      </c>
      <c r="T6849" t="str">
        <f t="shared" si="1509"/>
        <v>Others</v>
      </c>
      <c r="U6849">
        <f t="shared" si="1510"/>
        <v>19</v>
      </c>
      <c r="V6849" t="str">
        <f t="shared" si="1511"/>
        <v>FY Q2</v>
      </c>
    </row>
    <row r="6850" spans="1:22" x14ac:dyDescent="0.3">
      <c r="A6850" s="18">
        <v>45532</v>
      </c>
      <c r="B6850" t="s">
        <v>299</v>
      </c>
      <c r="C6850" t="s">
        <v>85</v>
      </c>
      <c r="D6850" t="s">
        <v>7971</v>
      </c>
      <c r="E6850">
        <v>797635483039</v>
      </c>
      <c r="F6850" t="s">
        <v>16</v>
      </c>
      <c r="G6850" t="s">
        <v>67</v>
      </c>
      <c r="H6850">
        <v>7037</v>
      </c>
      <c r="I6850" s="2">
        <f t="shared" si="1498"/>
        <v>2024</v>
      </c>
      <c r="J6850" s="2" t="str">
        <f t="shared" si="1499"/>
        <v>August</v>
      </c>
      <c r="K6850" s="2">
        <f t="shared" si="1500"/>
        <v>8</v>
      </c>
      <c r="L6850" s="2" t="str">
        <f t="shared" si="1501"/>
        <v>Wednesday</v>
      </c>
      <c r="M6850" s="2">
        <f t="shared" si="1502"/>
        <v>35</v>
      </c>
      <c r="N6850" s="3">
        <f t="shared" si="1503"/>
        <v>7037</v>
      </c>
      <c r="O6850" s="3">
        <f t="shared" si="1504"/>
        <v>0</v>
      </c>
      <c r="P6850" t="str">
        <f t="shared" si="1505"/>
        <v>28-Aug</v>
      </c>
      <c r="Q6850" s="9">
        <f t="shared" si="1506"/>
        <v>0.8569444444444444</v>
      </c>
      <c r="R6850" t="str">
        <f t="shared" si="1507"/>
        <v>Evening</v>
      </c>
      <c r="S6850" s="2">
        <f t="shared" si="1508"/>
        <v>28</v>
      </c>
      <c r="T6850" t="str">
        <f t="shared" si="1509"/>
        <v>Others</v>
      </c>
      <c r="U6850">
        <f t="shared" si="1510"/>
        <v>20</v>
      </c>
      <c r="V6850" t="str">
        <f t="shared" si="1511"/>
        <v>FY Q2</v>
      </c>
    </row>
    <row r="6851" spans="1:22" x14ac:dyDescent="0.3">
      <c r="A6851" s="18">
        <v>45533</v>
      </c>
      <c r="B6851" t="s">
        <v>439</v>
      </c>
      <c r="C6851" t="s">
        <v>366</v>
      </c>
      <c r="D6851" t="s">
        <v>7972</v>
      </c>
      <c r="E6851">
        <v>607280301329</v>
      </c>
      <c r="F6851" t="s">
        <v>16</v>
      </c>
      <c r="G6851" t="s">
        <v>67</v>
      </c>
      <c r="H6851">
        <v>13093</v>
      </c>
      <c r="I6851" s="2">
        <f t="shared" si="1498"/>
        <v>2024</v>
      </c>
      <c r="J6851" s="2" t="str">
        <f t="shared" si="1499"/>
        <v>August</v>
      </c>
      <c r="K6851" s="2">
        <f t="shared" si="1500"/>
        <v>8</v>
      </c>
      <c r="L6851" s="2" t="str">
        <f t="shared" si="1501"/>
        <v>Thursday</v>
      </c>
      <c r="M6851" s="2">
        <f t="shared" si="1502"/>
        <v>35</v>
      </c>
      <c r="N6851" s="3">
        <f t="shared" si="1503"/>
        <v>13093</v>
      </c>
      <c r="O6851" s="3">
        <f t="shared" si="1504"/>
        <v>0</v>
      </c>
      <c r="P6851" t="str">
        <f t="shared" si="1505"/>
        <v>29-Aug</v>
      </c>
      <c r="Q6851" s="9">
        <f t="shared" si="1506"/>
        <v>0.34375</v>
      </c>
      <c r="R6851" t="str">
        <f t="shared" si="1507"/>
        <v>Morning</v>
      </c>
      <c r="S6851" s="2">
        <f t="shared" si="1508"/>
        <v>29</v>
      </c>
      <c r="T6851" t="str">
        <f t="shared" si="1509"/>
        <v>Others</v>
      </c>
      <c r="U6851">
        <f t="shared" si="1510"/>
        <v>8</v>
      </c>
      <c r="V6851" t="str">
        <f t="shared" si="1511"/>
        <v>FY Q2</v>
      </c>
    </row>
    <row r="6852" spans="1:22" x14ac:dyDescent="0.3">
      <c r="A6852" s="18">
        <v>45533</v>
      </c>
      <c r="B6852" t="s">
        <v>1908</v>
      </c>
      <c r="C6852" t="s">
        <v>134</v>
      </c>
      <c r="D6852" t="s">
        <v>7973</v>
      </c>
      <c r="E6852">
        <v>435886223824</v>
      </c>
      <c r="F6852" t="s">
        <v>15</v>
      </c>
      <c r="G6852" t="s">
        <v>67</v>
      </c>
      <c r="H6852">
        <v>11528</v>
      </c>
      <c r="I6852" s="2">
        <f t="shared" si="1498"/>
        <v>2024</v>
      </c>
      <c r="J6852" s="2" t="str">
        <f t="shared" si="1499"/>
        <v>August</v>
      </c>
      <c r="K6852" s="2">
        <f t="shared" si="1500"/>
        <v>8</v>
      </c>
      <c r="L6852" s="2" t="str">
        <f t="shared" si="1501"/>
        <v>Thursday</v>
      </c>
      <c r="M6852" s="2">
        <f t="shared" si="1502"/>
        <v>35</v>
      </c>
      <c r="N6852" s="3">
        <f t="shared" si="1503"/>
        <v>0</v>
      </c>
      <c r="O6852" s="3">
        <f t="shared" si="1504"/>
        <v>11528</v>
      </c>
      <c r="P6852" t="str">
        <f t="shared" si="1505"/>
        <v>29-Aug</v>
      </c>
      <c r="Q6852" s="9">
        <f t="shared" si="1506"/>
        <v>0.42986111111111114</v>
      </c>
      <c r="R6852" t="str">
        <f t="shared" si="1507"/>
        <v>Morning</v>
      </c>
      <c r="S6852" s="2">
        <f t="shared" si="1508"/>
        <v>29</v>
      </c>
      <c r="T6852" t="str">
        <f t="shared" si="1509"/>
        <v>UPI Transfer</v>
      </c>
      <c r="U6852">
        <f t="shared" si="1510"/>
        <v>10</v>
      </c>
      <c r="V6852" t="str">
        <f t="shared" si="1511"/>
        <v>FY Q2</v>
      </c>
    </row>
    <row r="6853" spans="1:22" x14ac:dyDescent="0.3">
      <c r="A6853" s="18">
        <v>45533</v>
      </c>
      <c r="B6853" t="s">
        <v>1169</v>
      </c>
      <c r="C6853" t="s">
        <v>219</v>
      </c>
      <c r="D6853" t="s">
        <v>7974</v>
      </c>
      <c r="E6853">
        <v>123911457547</v>
      </c>
      <c r="F6853" t="s">
        <v>15</v>
      </c>
      <c r="G6853" t="s">
        <v>67</v>
      </c>
      <c r="H6853">
        <v>3417</v>
      </c>
      <c r="I6853" s="2">
        <f t="shared" si="1498"/>
        <v>2024</v>
      </c>
      <c r="J6853" s="2" t="str">
        <f t="shared" si="1499"/>
        <v>August</v>
      </c>
      <c r="K6853" s="2">
        <f t="shared" si="1500"/>
        <v>8</v>
      </c>
      <c r="L6853" s="2" t="str">
        <f t="shared" si="1501"/>
        <v>Thursday</v>
      </c>
      <c r="M6853" s="2">
        <f t="shared" si="1502"/>
        <v>35</v>
      </c>
      <c r="N6853" s="3">
        <f t="shared" si="1503"/>
        <v>0</v>
      </c>
      <c r="O6853" s="3">
        <f t="shared" si="1504"/>
        <v>3417</v>
      </c>
      <c r="P6853" t="str">
        <f t="shared" si="1505"/>
        <v>29-Aug</v>
      </c>
      <c r="Q6853" s="9">
        <f t="shared" si="1506"/>
        <v>0.47430555555555554</v>
      </c>
      <c r="R6853" t="str">
        <f t="shared" si="1507"/>
        <v>Morning</v>
      </c>
      <c r="S6853" s="2">
        <f t="shared" si="1508"/>
        <v>29</v>
      </c>
      <c r="T6853" t="str">
        <f t="shared" si="1509"/>
        <v>UPI Transfer</v>
      </c>
      <c r="U6853">
        <f t="shared" si="1510"/>
        <v>11</v>
      </c>
      <c r="V6853" t="str">
        <f t="shared" si="1511"/>
        <v>FY Q2</v>
      </c>
    </row>
    <row r="6854" spans="1:22" x14ac:dyDescent="0.3">
      <c r="A6854" s="18">
        <v>45533</v>
      </c>
      <c r="B6854" t="s">
        <v>2410</v>
      </c>
      <c r="C6854" t="s">
        <v>142</v>
      </c>
      <c r="D6854" t="s">
        <v>7975</v>
      </c>
      <c r="E6854">
        <v>860609164875</v>
      </c>
      <c r="F6854" t="s">
        <v>15</v>
      </c>
      <c r="G6854" t="s">
        <v>67</v>
      </c>
      <c r="H6854">
        <v>2448</v>
      </c>
      <c r="I6854" s="2">
        <f t="shared" si="1498"/>
        <v>2024</v>
      </c>
      <c r="J6854" s="2" t="str">
        <f t="shared" si="1499"/>
        <v>August</v>
      </c>
      <c r="K6854" s="2">
        <f t="shared" si="1500"/>
        <v>8</v>
      </c>
      <c r="L6854" s="2" t="str">
        <f t="shared" si="1501"/>
        <v>Thursday</v>
      </c>
      <c r="M6854" s="2">
        <f t="shared" si="1502"/>
        <v>35</v>
      </c>
      <c r="N6854" s="3">
        <f t="shared" si="1503"/>
        <v>0</v>
      </c>
      <c r="O6854" s="3">
        <f t="shared" si="1504"/>
        <v>2448</v>
      </c>
      <c r="P6854" t="str">
        <f t="shared" si="1505"/>
        <v>29-Aug</v>
      </c>
      <c r="Q6854" s="9">
        <f t="shared" si="1506"/>
        <v>0.58125000000000004</v>
      </c>
      <c r="R6854" t="str">
        <f t="shared" si="1507"/>
        <v>Afternoon</v>
      </c>
      <c r="S6854" s="2">
        <f t="shared" si="1508"/>
        <v>29</v>
      </c>
      <c r="T6854" t="str">
        <f t="shared" si="1509"/>
        <v>UPI Transfer</v>
      </c>
      <c r="U6854">
        <f t="shared" si="1510"/>
        <v>13</v>
      </c>
      <c r="V6854" t="str">
        <f t="shared" si="1511"/>
        <v>FY Q2</v>
      </c>
    </row>
    <row r="6855" spans="1:22" x14ac:dyDescent="0.3">
      <c r="A6855" s="18">
        <v>45533</v>
      </c>
      <c r="B6855" t="s">
        <v>508</v>
      </c>
      <c r="C6855" t="s">
        <v>69</v>
      </c>
      <c r="D6855" t="s">
        <v>7976</v>
      </c>
      <c r="E6855">
        <v>951948878294</v>
      </c>
      <c r="F6855" t="s">
        <v>16</v>
      </c>
      <c r="G6855" t="s">
        <v>71</v>
      </c>
      <c r="H6855">
        <v>20486</v>
      </c>
      <c r="I6855" s="2">
        <f t="shared" si="1498"/>
        <v>2024</v>
      </c>
      <c r="J6855" s="2" t="str">
        <f t="shared" si="1499"/>
        <v>August</v>
      </c>
      <c r="K6855" s="2">
        <f t="shared" si="1500"/>
        <v>8</v>
      </c>
      <c r="L6855" s="2" t="str">
        <f t="shared" si="1501"/>
        <v>Thursday</v>
      </c>
      <c r="M6855" s="2">
        <f t="shared" si="1502"/>
        <v>35</v>
      </c>
      <c r="N6855" s="3">
        <f t="shared" si="1503"/>
        <v>20486</v>
      </c>
      <c r="O6855" s="3">
        <f t="shared" si="1504"/>
        <v>0</v>
      </c>
      <c r="P6855" t="str">
        <f t="shared" si="1505"/>
        <v>29-Aug</v>
      </c>
      <c r="Q6855" s="9">
        <f t="shared" si="1506"/>
        <v>0.6645833333333333</v>
      </c>
      <c r="R6855" t="str">
        <f t="shared" si="1507"/>
        <v>Afternoon</v>
      </c>
      <c r="S6855" s="2">
        <f t="shared" si="1508"/>
        <v>29</v>
      </c>
      <c r="T6855" t="str">
        <f t="shared" si="1509"/>
        <v>Others</v>
      </c>
      <c r="U6855">
        <f t="shared" si="1510"/>
        <v>15</v>
      </c>
      <c r="V6855" t="str">
        <f t="shared" si="1511"/>
        <v>FY Q2</v>
      </c>
    </row>
    <row r="6856" spans="1:22" x14ac:dyDescent="0.3">
      <c r="A6856" s="18">
        <v>45533</v>
      </c>
      <c r="B6856" t="s">
        <v>2112</v>
      </c>
      <c r="C6856" t="s">
        <v>131</v>
      </c>
      <c r="D6856" t="s">
        <v>7977</v>
      </c>
      <c r="E6856">
        <v>817589239220</v>
      </c>
      <c r="F6856" t="s">
        <v>16</v>
      </c>
      <c r="G6856" t="s">
        <v>71</v>
      </c>
      <c r="H6856">
        <v>18354</v>
      </c>
      <c r="I6856" s="2">
        <f t="shared" si="1498"/>
        <v>2024</v>
      </c>
      <c r="J6856" s="2" t="str">
        <f t="shared" si="1499"/>
        <v>August</v>
      </c>
      <c r="K6856" s="2">
        <f t="shared" si="1500"/>
        <v>8</v>
      </c>
      <c r="L6856" s="2" t="str">
        <f t="shared" si="1501"/>
        <v>Thursday</v>
      </c>
      <c r="M6856" s="2">
        <f t="shared" si="1502"/>
        <v>35</v>
      </c>
      <c r="N6856" s="3">
        <f t="shared" si="1503"/>
        <v>18354</v>
      </c>
      <c r="O6856" s="3">
        <f t="shared" si="1504"/>
        <v>0</v>
      </c>
      <c r="P6856" t="str">
        <f t="shared" si="1505"/>
        <v>29-Aug</v>
      </c>
      <c r="Q6856" s="9">
        <f t="shared" si="1506"/>
        <v>0.74652777777777779</v>
      </c>
      <c r="R6856" t="str">
        <f t="shared" si="1507"/>
        <v>Evening</v>
      </c>
      <c r="S6856" s="2">
        <f t="shared" si="1508"/>
        <v>29</v>
      </c>
      <c r="T6856" t="str">
        <f t="shared" si="1509"/>
        <v>Others</v>
      </c>
      <c r="U6856">
        <f t="shared" si="1510"/>
        <v>17</v>
      </c>
      <c r="V6856" t="str">
        <f t="shared" si="1511"/>
        <v>FY Q2</v>
      </c>
    </row>
    <row r="6857" spans="1:22" x14ac:dyDescent="0.3">
      <c r="A6857" s="18">
        <v>45533</v>
      </c>
      <c r="B6857" t="s">
        <v>845</v>
      </c>
      <c r="C6857" t="s">
        <v>128</v>
      </c>
      <c r="D6857" t="s">
        <v>7978</v>
      </c>
      <c r="E6857">
        <v>247491849836</v>
      </c>
      <c r="F6857" t="s">
        <v>16</v>
      </c>
      <c r="G6857" t="s">
        <v>71</v>
      </c>
      <c r="H6857">
        <v>13219</v>
      </c>
      <c r="I6857" s="2">
        <f t="shared" si="1498"/>
        <v>2024</v>
      </c>
      <c r="J6857" s="2" t="str">
        <f t="shared" si="1499"/>
        <v>August</v>
      </c>
      <c r="K6857" s="2">
        <f t="shared" si="1500"/>
        <v>8</v>
      </c>
      <c r="L6857" s="2" t="str">
        <f t="shared" si="1501"/>
        <v>Thursday</v>
      </c>
      <c r="M6857" s="2">
        <f t="shared" si="1502"/>
        <v>35</v>
      </c>
      <c r="N6857" s="3">
        <f t="shared" si="1503"/>
        <v>13219</v>
      </c>
      <c r="O6857" s="3">
        <f t="shared" si="1504"/>
        <v>0</v>
      </c>
      <c r="P6857" t="str">
        <f t="shared" si="1505"/>
        <v>29-Aug</v>
      </c>
      <c r="Q6857" s="9">
        <f t="shared" si="1506"/>
        <v>0.81180555555555556</v>
      </c>
      <c r="R6857" t="str">
        <f t="shared" si="1507"/>
        <v>Evening</v>
      </c>
      <c r="S6857" s="2">
        <f t="shared" si="1508"/>
        <v>29</v>
      </c>
      <c r="T6857" t="str">
        <f t="shared" si="1509"/>
        <v>Others</v>
      </c>
      <c r="U6857">
        <f t="shared" si="1510"/>
        <v>19</v>
      </c>
      <c r="V6857" t="str">
        <f t="shared" si="1511"/>
        <v>FY Q2</v>
      </c>
    </row>
    <row r="6858" spans="1:22" x14ac:dyDescent="0.3">
      <c r="A6858" s="18">
        <v>45533</v>
      </c>
      <c r="B6858" t="s">
        <v>2147</v>
      </c>
      <c r="C6858" t="s">
        <v>366</v>
      </c>
      <c r="D6858" t="s">
        <v>7979</v>
      </c>
      <c r="E6858">
        <v>589079818856</v>
      </c>
      <c r="F6858" t="s">
        <v>16</v>
      </c>
      <c r="G6858" t="s">
        <v>67</v>
      </c>
      <c r="H6858">
        <v>8374</v>
      </c>
      <c r="I6858" s="2">
        <f t="shared" si="1498"/>
        <v>2024</v>
      </c>
      <c r="J6858" s="2" t="str">
        <f t="shared" si="1499"/>
        <v>August</v>
      </c>
      <c r="K6858" s="2">
        <f t="shared" si="1500"/>
        <v>8</v>
      </c>
      <c r="L6858" s="2" t="str">
        <f t="shared" si="1501"/>
        <v>Thursday</v>
      </c>
      <c r="M6858" s="2">
        <f t="shared" si="1502"/>
        <v>35</v>
      </c>
      <c r="N6858" s="3">
        <f t="shared" si="1503"/>
        <v>8374</v>
      </c>
      <c r="O6858" s="3">
        <f t="shared" si="1504"/>
        <v>0</v>
      </c>
      <c r="P6858" t="str">
        <f t="shared" si="1505"/>
        <v>29-Aug</v>
      </c>
      <c r="Q6858" s="9">
        <f t="shared" si="1506"/>
        <v>0.82430555555555551</v>
      </c>
      <c r="R6858" t="str">
        <f t="shared" si="1507"/>
        <v>Evening</v>
      </c>
      <c r="S6858" s="2">
        <f t="shared" si="1508"/>
        <v>29</v>
      </c>
      <c r="T6858" t="str">
        <f t="shared" si="1509"/>
        <v>Others</v>
      </c>
      <c r="U6858">
        <f t="shared" si="1510"/>
        <v>19</v>
      </c>
      <c r="V6858" t="str">
        <f t="shared" si="1511"/>
        <v>FY Q2</v>
      </c>
    </row>
    <row r="6859" spans="1:22" x14ac:dyDescent="0.3">
      <c r="A6859" s="18">
        <v>45533</v>
      </c>
      <c r="B6859" t="s">
        <v>847</v>
      </c>
      <c r="C6859" t="s">
        <v>254</v>
      </c>
      <c r="D6859" t="s">
        <v>7980</v>
      </c>
      <c r="E6859">
        <v>518397048335</v>
      </c>
      <c r="F6859" t="s">
        <v>16</v>
      </c>
      <c r="G6859" t="s">
        <v>71</v>
      </c>
      <c r="H6859">
        <v>15291</v>
      </c>
      <c r="I6859" s="2">
        <f t="shared" si="1498"/>
        <v>2024</v>
      </c>
      <c r="J6859" s="2" t="str">
        <f t="shared" si="1499"/>
        <v>August</v>
      </c>
      <c r="K6859" s="2">
        <f t="shared" si="1500"/>
        <v>8</v>
      </c>
      <c r="L6859" s="2" t="str">
        <f t="shared" si="1501"/>
        <v>Thursday</v>
      </c>
      <c r="M6859" s="2">
        <f t="shared" si="1502"/>
        <v>35</v>
      </c>
      <c r="N6859" s="3">
        <f t="shared" si="1503"/>
        <v>15291</v>
      </c>
      <c r="O6859" s="3">
        <f t="shared" si="1504"/>
        <v>0</v>
      </c>
      <c r="P6859" t="str">
        <f t="shared" si="1505"/>
        <v>29-Aug</v>
      </c>
      <c r="Q6859" s="9">
        <f t="shared" si="1506"/>
        <v>0.84305555555555556</v>
      </c>
      <c r="R6859" t="str">
        <f t="shared" si="1507"/>
        <v>Evening</v>
      </c>
      <c r="S6859" s="2">
        <f t="shared" si="1508"/>
        <v>29</v>
      </c>
      <c r="T6859" t="str">
        <f t="shared" si="1509"/>
        <v>Others</v>
      </c>
      <c r="U6859">
        <f t="shared" si="1510"/>
        <v>20</v>
      </c>
      <c r="V6859" t="str">
        <f t="shared" si="1511"/>
        <v>FY Q2</v>
      </c>
    </row>
    <row r="6860" spans="1:22" x14ac:dyDescent="0.3">
      <c r="A6860" s="18">
        <v>45533</v>
      </c>
      <c r="B6860" t="s">
        <v>1385</v>
      </c>
      <c r="C6860" t="s">
        <v>69</v>
      </c>
      <c r="D6860" t="s">
        <v>7981</v>
      </c>
      <c r="E6860">
        <v>398543810122</v>
      </c>
      <c r="F6860" t="s">
        <v>16</v>
      </c>
      <c r="G6860" t="s">
        <v>67</v>
      </c>
      <c r="H6860">
        <v>6882</v>
      </c>
      <c r="I6860" s="2">
        <f t="shared" si="1498"/>
        <v>2024</v>
      </c>
      <c r="J6860" s="2" t="str">
        <f t="shared" si="1499"/>
        <v>August</v>
      </c>
      <c r="K6860" s="2">
        <f t="shared" si="1500"/>
        <v>8</v>
      </c>
      <c r="L6860" s="2" t="str">
        <f t="shared" si="1501"/>
        <v>Thursday</v>
      </c>
      <c r="M6860" s="2">
        <f t="shared" si="1502"/>
        <v>35</v>
      </c>
      <c r="N6860" s="3">
        <f t="shared" si="1503"/>
        <v>6882</v>
      </c>
      <c r="O6860" s="3">
        <f t="shared" si="1504"/>
        <v>0</v>
      </c>
      <c r="P6860" t="str">
        <f t="shared" si="1505"/>
        <v>29-Aug</v>
      </c>
      <c r="Q6860" s="9">
        <f t="shared" si="1506"/>
        <v>0.9243055555555556</v>
      </c>
      <c r="R6860" t="str">
        <f t="shared" si="1507"/>
        <v>Night</v>
      </c>
      <c r="S6860" s="2">
        <f t="shared" si="1508"/>
        <v>29</v>
      </c>
      <c r="T6860" t="str">
        <f t="shared" si="1509"/>
        <v>Others</v>
      </c>
      <c r="U6860">
        <f t="shared" si="1510"/>
        <v>22</v>
      </c>
      <c r="V6860" t="str">
        <f t="shared" si="1511"/>
        <v>FY Q2</v>
      </c>
    </row>
    <row r="6861" spans="1:22" x14ac:dyDescent="0.3">
      <c r="A6861" s="18">
        <v>45534</v>
      </c>
      <c r="B6861" t="s">
        <v>1077</v>
      </c>
      <c r="C6861" t="s">
        <v>167</v>
      </c>
      <c r="D6861" t="s">
        <v>7982</v>
      </c>
      <c r="E6861">
        <v>668308448953</v>
      </c>
      <c r="F6861" t="s">
        <v>15</v>
      </c>
      <c r="G6861" t="s">
        <v>71</v>
      </c>
      <c r="H6861">
        <v>5265</v>
      </c>
      <c r="I6861" s="2">
        <f t="shared" si="1498"/>
        <v>2024</v>
      </c>
      <c r="J6861" s="2" t="str">
        <f t="shared" si="1499"/>
        <v>August</v>
      </c>
      <c r="K6861" s="2">
        <f t="shared" si="1500"/>
        <v>8</v>
      </c>
      <c r="L6861" s="2" t="str">
        <f t="shared" si="1501"/>
        <v>Friday</v>
      </c>
      <c r="M6861" s="2">
        <f t="shared" si="1502"/>
        <v>35</v>
      </c>
      <c r="N6861" s="3">
        <f t="shared" si="1503"/>
        <v>0</v>
      </c>
      <c r="O6861" s="3">
        <f t="shared" si="1504"/>
        <v>5265</v>
      </c>
      <c r="P6861" t="str">
        <f t="shared" si="1505"/>
        <v>30-Aug</v>
      </c>
      <c r="Q6861" s="9">
        <f t="shared" si="1506"/>
        <v>0.47569444444444442</v>
      </c>
      <c r="R6861" t="str">
        <f t="shared" si="1507"/>
        <v>Morning</v>
      </c>
      <c r="S6861" s="2">
        <f t="shared" si="1508"/>
        <v>30</v>
      </c>
      <c r="T6861" t="str">
        <f t="shared" si="1509"/>
        <v>UPI Transfer</v>
      </c>
      <c r="U6861">
        <f t="shared" si="1510"/>
        <v>11</v>
      </c>
      <c r="V6861" t="str">
        <f t="shared" si="1511"/>
        <v>FY Q2</v>
      </c>
    </row>
    <row r="6862" spans="1:22" x14ac:dyDescent="0.3">
      <c r="A6862" s="18">
        <v>45534</v>
      </c>
      <c r="B6862" t="s">
        <v>2059</v>
      </c>
      <c r="C6862" t="s">
        <v>76</v>
      </c>
      <c r="D6862" t="s">
        <v>7983</v>
      </c>
      <c r="E6862">
        <v>931095159841</v>
      </c>
      <c r="F6862" t="s">
        <v>16</v>
      </c>
      <c r="G6862" t="s">
        <v>71</v>
      </c>
      <c r="H6862">
        <v>5050</v>
      </c>
      <c r="I6862" s="2">
        <f t="shared" si="1498"/>
        <v>2024</v>
      </c>
      <c r="J6862" s="2" t="str">
        <f t="shared" si="1499"/>
        <v>August</v>
      </c>
      <c r="K6862" s="2">
        <f t="shared" si="1500"/>
        <v>8</v>
      </c>
      <c r="L6862" s="2" t="str">
        <f t="shared" si="1501"/>
        <v>Friday</v>
      </c>
      <c r="M6862" s="2">
        <f t="shared" si="1502"/>
        <v>35</v>
      </c>
      <c r="N6862" s="3">
        <f t="shared" si="1503"/>
        <v>5050</v>
      </c>
      <c r="O6862" s="3">
        <f t="shared" si="1504"/>
        <v>0</v>
      </c>
      <c r="P6862" t="str">
        <f t="shared" si="1505"/>
        <v>30-Aug</v>
      </c>
      <c r="Q6862" s="9">
        <f t="shared" si="1506"/>
        <v>0.48541666666666666</v>
      </c>
      <c r="R6862" t="str">
        <f t="shared" si="1507"/>
        <v>Morning</v>
      </c>
      <c r="S6862" s="2">
        <f t="shared" si="1508"/>
        <v>30</v>
      </c>
      <c r="T6862" t="str">
        <f t="shared" si="1509"/>
        <v>Others</v>
      </c>
      <c r="U6862">
        <f t="shared" si="1510"/>
        <v>11</v>
      </c>
      <c r="V6862" t="str">
        <f t="shared" si="1511"/>
        <v>FY Q2</v>
      </c>
    </row>
    <row r="6863" spans="1:22" x14ac:dyDescent="0.3">
      <c r="A6863" s="18">
        <v>45534</v>
      </c>
      <c r="B6863" t="s">
        <v>1304</v>
      </c>
      <c r="C6863" t="s">
        <v>65</v>
      </c>
      <c r="D6863" t="s">
        <v>7984</v>
      </c>
      <c r="E6863">
        <v>504505238313</v>
      </c>
      <c r="F6863" t="s">
        <v>16</v>
      </c>
      <c r="G6863" t="s">
        <v>67</v>
      </c>
      <c r="H6863">
        <v>2660</v>
      </c>
      <c r="I6863" s="2">
        <f t="shared" si="1498"/>
        <v>2024</v>
      </c>
      <c r="J6863" s="2" t="str">
        <f t="shared" si="1499"/>
        <v>August</v>
      </c>
      <c r="K6863" s="2">
        <f t="shared" si="1500"/>
        <v>8</v>
      </c>
      <c r="L6863" s="2" t="str">
        <f t="shared" si="1501"/>
        <v>Friday</v>
      </c>
      <c r="M6863" s="2">
        <f t="shared" si="1502"/>
        <v>35</v>
      </c>
      <c r="N6863" s="3">
        <f t="shared" si="1503"/>
        <v>2660</v>
      </c>
      <c r="O6863" s="3">
        <f t="shared" si="1504"/>
        <v>0</v>
      </c>
      <c r="P6863" t="str">
        <f t="shared" si="1505"/>
        <v>30-Aug</v>
      </c>
      <c r="Q6863" s="9">
        <f t="shared" si="1506"/>
        <v>0.60277777777777775</v>
      </c>
      <c r="R6863" t="str">
        <f t="shared" si="1507"/>
        <v>Afternoon</v>
      </c>
      <c r="S6863" s="2">
        <f t="shared" si="1508"/>
        <v>30</v>
      </c>
      <c r="T6863" t="str">
        <f t="shared" si="1509"/>
        <v>Others</v>
      </c>
      <c r="U6863">
        <f t="shared" si="1510"/>
        <v>14</v>
      </c>
      <c r="V6863" t="str">
        <f t="shared" si="1511"/>
        <v>FY Q2</v>
      </c>
    </row>
    <row r="6864" spans="1:22" x14ac:dyDescent="0.3">
      <c r="A6864" s="18">
        <v>45534</v>
      </c>
      <c r="B6864" t="s">
        <v>1064</v>
      </c>
      <c r="C6864" t="s">
        <v>242</v>
      </c>
      <c r="D6864" t="s">
        <v>7985</v>
      </c>
      <c r="E6864">
        <v>245184767244</v>
      </c>
      <c r="F6864" t="s">
        <v>15</v>
      </c>
      <c r="G6864" t="s">
        <v>71</v>
      </c>
      <c r="H6864">
        <v>3528</v>
      </c>
      <c r="I6864" s="2">
        <f t="shared" si="1498"/>
        <v>2024</v>
      </c>
      <c r="J6864" s="2" t="str">
        <f t="shared" si="1499"/>
        <v>August</v>
      </c>
      <c r="K6864" s="2">
        <f t="shared" si="1500"/>
        <v>8</v>
      </c>
      <c r="L6864" s="2" t="str">
        <f t="shared" si="1501"/>
        <v>Friday</v>
      </c>
      <c r="M6864" s="2">
        <f t="shared" si="1502"/>
        <v>35</v>
      </c>
      <c r="N6864" s="3">
        <f t="shared" si="1503"/>
        <v>0</v>
      </c>
      <c r="O6864" s="3">
        <f t="shared" si="1504"/>
        <v>3528</v>
      </c>
      <c r="P6864" t="str">
        <f t="shared" si="1505"/>
        <v>30-Aug</v>
      </c>
      <c r="Q6864" s="9">
        <f t="shared" si="1506"/>
        <v>0.62638888888888888</v>
      </c>
      <c r="R6864" t="str">
        <f t="shared" si="1507"/>
        <v>Afternoon</v>
      </c>
      <c r="S6864" s="2">
        <f t="shared" si="1508"/>
        <v>30</v>
      </c>
      <c r="T6864" t="str">
        <f t="shared" si="1509"/>
        <v>UPI Transfer</v>
      </c>
      <c r="U6864">
        <f t="shared" si="1510"/>
        <v>15</v>
      </c>
      <c r="V6864" t="str">
        <f t="shared" si="1511"/>
        <v>FY Q2</v>
      </c>
    </row>
    <row r="6865" spans="1:22" x14ac:dyDescent="0.3">
      <c r="A6865" s="18">
        <v>45535</v>
      </c>
      <c r="B6865" t="s">
        <v>1455</v>
      </c>
      <c r="C6865" t="s">
        <v>254</v>
      </c>
      <c r="D6865" t="s">
        <v>7986</v>
      </c>
      <c r="E6865">
        <v>50178952877</v>
      </c>
      <c r="F6865" t="s">
        <v>16</v>
      </c>
      <c r="G6865" t="s">
        <v>67</v>
      </c>
      <c r="H6865">
        <v>2673</v>
      </c>
      <c r="I6865" s="2">
        <f t="shared" si="1498"/>
        <v>2024</v>
      </c>
      <c r="J6865" s="2" t="str">
        <f t="shared" si="1499"/>
        <v>August</v>
      </c>
      <c r="K6865" s="2">
        <f t="shared" si="1500"/>
        <v>8</v>
      </c>
      <c r="L6865" s="2" t="str">
        <f t="shared" si="1501"/>
        <v>Saturday</v>
      </c>
      <c r="M6865" s="2">
        <f t="shared" si="1502"/>
        <v>35</v>
      </c>
      <c r="N6865" s="3">
        <f t="shared" si="1503"/>
        <v>2673</v>
      </c>
      <c r="O6865" s="3">
        <f t="shared" si="1504"/>
        <v>0</v>
      </c>
      <c r="P6865" t="str">
        <f t="shared" si="1505"/>
        <v>31-Aug</v>
      </c>
      <c r="Q6865" s="9">
        <f t="shared" si="1506"/>
        <v>0.60069444444444442</v>
      </c>
      <c r="R6865" t="str">
        <f t="shared" si="1507"/>
        <v>Afternoon</v>
      </c>
      <c r="S6865" s="2">
        <f t="shared" si="1508"/>
        <v>31</v>
      </c>
      <c r="T6865" t="str">
        <f t="shared" si="1509"/>
        <v>Others</v>
      </c>
      <c r="U6865">
        <f t="shared" si="1510"/>
        <v>14</v>
      </c>
      <c r="V6865" t="str">
        <f t="shared" si="1511"/>
        <v>FY Q2</v>
      </c>
    </row>
    <row r="6866" spans="1:22" x14ac:dyDescent="0.3">
      <c r="A6866" s="18">
        <v>45535</v>
      </c>
      <c r="B6866" t="s">
        <v>3851</v>
      </c>
      <c r="C6866" t="s">
        <v>69</v>
      </c>
      <c r="D6866" t="s">
        <v>7987</v>
      </c>
      <c r="E6866">
        <v>616452945243</v>
      </c>
      <c r="F6866" t="s">
        <v>16</v>
      </c>
      <c r="G6866" t="s">
        <v>71</v>
      </c>
      <c r="H6866">
        <v>2473</v>
      </c>
      <c r="I6866" s="2">
        <f t="shared" si="1498"/>
        <v>2024</v>
      </c>
      <c r="J6866" s="2" t="str">
        <f t="shared" si="1499"/>
        <v>August</v>
      </c>
      <c r="K6866" s="2">
        <f t="shared" si="1500"/>
        <v>8</v>
      </c>
      <c r="L6866" s="2" t="str">
        <f t="shared" si="1501"/>
        <v>Saturday</v>
      </c>
      <c r="M6866" s="2">
        <f t="shared" si="1502"/>
        <v>35</v>
      </c>
      <c r="N6866" s="3">
        <f t="shared" si="1503"/>
        <v>2473</v>
      </c>
      <c r="O6866" s="3">
        <f t="shared" si="1504"/>
        <v>0</v>
      </c>
      <c r="P6866" t="str">
        <f t="shared" si="1505"/>
        <v>31-Aug</v>
      </c>
      <c r="Q6866" s="9">
        <f t="shared" si="1506"/>
        <v>0.71180555555555558</v>
      </c>
      <c r="R6866" t="str">
        <f t="shared" si="1507"/>
        <v>Evening</v>
      </c>
      <c r="S6866" s="2">
        <f t="shared" si="1508"/>
        <v>31</v>
      </c>
      <c r="T6866" t="str">
        <f t="shared" si="1509"/>
        <v>Others</v>
      </c>
      <c r="U6866">
        <f t="shared" si="1510"/>
        <v>17</v>
      </c>
      <c r="V6866" t="str">
        <f t="shared" si="1511"/>
        <v>FY Q2</v>
      </c>
    </row>
    <row r="6867" spans="1:22" x14ac:dyDescent="0.3">
      <c r="A6867" s="18">
        <v>45535</v>
      </c>
      <c r="B6867" t="s">
        <v>2982</v>
      </c>
      <c r="C6867" t="s">
        <v>82</v>
      </c>
      <c r="D6867" t="s">
        <v>7988</v>
      </c>
      <c r="E6867">
        <v>888996948251</v>
      </c>
      <c r="F6867" t="s">
        <v>16</v>
      </c>
      <c r="G6867" t="s">
        <v>71</v>
      </c>
      <c r="H6867">
        <v>12140</v>
      </c>
      <c r="I6867" s="2">
        <f t="shared" si="1498"/>
        <v>2024</v>
      </c>
      <c r="J6867" s="2" t="str">
        <f t="shared" si="1499"/>
        <v>August</v>
      </c>
      <c r="K6867" s="2">
        <f t="shared" si="1500"/>
        <v>8</v>
      </c>
      <c r="L6867" s="2" t="str">
        <f t="shared" si="1501"/>
        <v>Saturday</v>
      </c>
      <c r="M6867" s="2">
        <f t="shared" si="1502"/>
        <v>35</v>
      </c>
      <c r="N6867" s="3">
        <f t="shared" si="1503"/>
        <v>12140</v>
      </c>
      <c r="O6867" s="3">
        <f t="shared" si="1504"/>
        <v>0</v>
      </c>
      <c r="P6867" t="str">
        <f t="shared" si="1505"/>
        <v>31-Aug</v>
      </c>
      <c r="Q6867" s="9">
        <f t="shared" si="1506"/>
        <v>0.90277777777777779</v>
      </c>
      <c r="R6867" t="str">
        <f t="shared" si="1507"/>
        <v>Night</v>
      </c>
      <c r="S6867" s="2">
        <f t="shared" si="1508"/>
        <v>31</v>
      </c>
      <c r="T6867" t="str">
        <f t="shared" si="1509"/>
        <v>Others</v>
      </c>
      <c r="U6867">
        <f t="shared" si="1510"/>
        <v>21</v>
      </c>
      <c r="V6867" t="str">
        <f t="shared" si="1511"/>
        <v>FY Q2</v>
      </c>
    </row>
    <row r="6868" spans="1:22" x14ac:dyDescent="0.3">
      <c r="A6868" s="18">
        <v>45536</v>
      </c>
      <c r="B6868" t="s">
        <v>233</v>
      </c>
      <c r="C6868" t="s">
        <v>189</v>
      </c>
      <c r="D6868" t="s">
        <v>7989</v>
      </c>
      <c r="E6868">
        <v>20362315786</v>
      </c>
      <c r="F6868" t="s">
        <v>16</v>
      </c>
      <c r="G6868" t="s">
        <v>67</v>
      </c>
      <c r="H6868">
        <v>7038</v>
      </c>
      <c r="I6868" s="2">
        <f t="shared" si="1498"/>
        <v>2024</v>
      </c>
      <c r="J6868" s="2" t="str">
        <f t="shared" si="1499"/>
        <v>September</v>
      </c>
      <c r="K6868" s="2">
        <f t="shared" si="1500"/>
        <v>9</v>
      </c>
      <c r="L6868" s="2" t="str">
        <f t="shared" si="1501"/>
        <v>Sunday</v>
      </c>
      <c r="M6868" s="2">
        <f t="shared" si="1502"/>
        <v>36</v>
      </c>
      <c r="N6868" s="3">
        <f t="shared" si="1503"/>
        <v>7038</v>
      </c>
      <c r="O6868" s="3">
        <f t="shared" si="1504"/>
        <v>0</v>
      </c>
      <c r="P6868" t="str">
        <f t="shared" si="1505"/>
        <v>1-Sep</v>
      </c>
      <c r="Q6868" s="9">
        <f t="shared" si="1506"/>
        <v>0.34166666666666667</v>
      </c>
      <c r="R6868" t="str">
        <f t="shared" si="1507"/>
        <v>Morning</v>
      </c>
      <c r="S6868" s="2">
        <f t="shared" si="1508"/>
        <v>1</v>
      </c>
      <c r="T6868" t="str">
        <f t="shared" si="1509"/>
        <v>Others</v>
      </c>
      <c r="U6868">
        <f t="shared" si="1510"/>
        <v>8</v>
      </c>
      <c r="V6868" t="str">
        <f t="shared" si="1511"/>
        <v>FY Q2</v>
      </c>
    </row>
    <row r="6869" spans="1:22" x14ac:dyDescent="0.3">
      <c r="A6869" s="18">
        <v>45536</v>
      </c>
      <c r="B6869" t="s">
        <v>3485</v>
      </c>
      <c r="C6869" t="s">
        <v>338</v>
      </c>
      <c r="D6869" t="s">
        <v>7990</v>
      </c>
      <c r="E6869">
        <v>695805980906</v>
      </c>
      <c r="F6869" t="s">
        <v>15</v>
      </c>
      <c r="G6869" t="s">
        <v>71</v>
      </c>
      <c r="H6869">
        <v>2003</v>
      </c>
      <c r="I6869" s="2">
        <f t="shared" si="1498"/>
        <v>2024</v>
      </c>
      <c r="J6869" s="2" t="str">
        <f t="shared" si="1499"/>
        <v>September</v>
      </c>
      <c r="K6869" s="2">
        <f t="shared" si="1500"/>
        <v>9</v>
      </c>
      <c r="L6869" s="2" t="str">
        <f t="shared" si="1501"/>
        <v>Sunday</v>
      </c>
      <c r="M6869" s="2">
        <f t="shared" si="1502"/>
        <v>36</v>
      </c>
      <c r="N6869" s="3">
        <f t="shared" si="1503"/>
        <v>0</v>
      </c>
      <c r="O6869" s="3">
        <f t="shared" si="1504"/>
        <v>2003</v>
      </c>
      <c r="P6869" t="str">
        <f t="shared" si="1505"/>
        <v>1-Sep</v>
      </c>
      <c r="Q6869" s="9">
        <f t="shared" si="1506"/>
        <v>0.5131944444444444</v>
      </c>
      <c r="R6869" t="str">
        <f t="shared" si="1507"/>
        <v>Afternoon</v>
      </c>
      <c r="S6869" s="2">
        <f t="shared" si="1508"/>
        <v>1</v>
      </c>
      <c r="T6869" t="str">
        <f t="shared" si="1509"/>
        <v>UPI Transfer</v>
      </c>
      <c r="U6869">
        <f t="shared" si="1510"/>
        <v>12</v>
      </c>
      <c r="V6869" t="str">
        <f t="shared" si="1511"/>
        <v>FY Q2</v>
      </c>
    </row>
    <row r="6870" spans="1:22" x14ac:dyDescent="0.3">
      <c r="A6870" s="18">
        <v>45536</v>
      </c>
      <c r="B6870" t="s">
        <v>248</v>
      </c>
      <c r="C6870" t="s">
        <v>322</v>
      </c>
      <c r="D6870" t="s">
        <v>7991</v>
      </c>
      <c r="E6870">
        <v>297777491535</v>
      </c>
      <c r="F6870" t="s">
        <v>15</v>
      </c>
      <c r="G6870" t="s">
        <v>67</v>
      </c>
      <c r="H6870">
        <v>16413</v>
      </c>
      <c r="I6870" s="2">
        <f t="shared" si="1498"/>
        <v>2024</v>
      </c>
      <c r="J6870" s="2" t="str">
        <f t="shared" si="1499"/>
        <v>September</v>
      </c>
      <c r="K6870" s="2">
        <f t="shared" si="1500"/>
        <v>9</v>
      </c>
      <c r="L6870" s="2" t="str">
        <f t="shared" si="1501"/>
        <v>Sunday</v>
      </c>
      <c r="M6870" s="2">
        <f t="shared" si="1502"/>
        <v>36</v>
      </c>
      <c r="N6870" s="3">
        <f t="shared" si="1503"/>
        <v>0</v>
      </c>
      <c r="O6870" s="3">
        <f t="shared" si="1504"/>
        <v>16413</v>
      </c>
      <c r="P6870" t="str">
        <f t="shared" si="1505"/>
        <v>1-Sep</v>
      </c>
      <c r="Q6870" s="9">
        <f t="shared" si="1506"/>
        <v>0.57013888888888886</v>
      </c>
      <c r="R6870" t="str">
        <f t="shared" si="1507"/>
        <v>Afternoon</v>
      </c>
      <c r="S6870" s="2">
        <f t="shared" si="1508"/>
        <v>1</v>
      </c>
      <c r="T6870" t="str">
        <f t="shared" si="1509"/>
        <v>UPI Transfer</v>
      </c>
      <c r="U6870">
        <f t="shared" si="1510"/>
        <v>13</v>
      </c>
      <c r="V6870" t="str">
        <f t="shared" si="1511"/>
        <v>FY Q2</v>
      </c>
    </row>
    <row r="6871" spans="1:22" x14ac:dyDescent="0.3">
      <c r="A6871" s="18">
        <v>45536</v>
      </c>
      <c r="B6871" t="s">
        <v>1064</v>
      </c>
      <c r="C6871" t="s">
        <v>117</v>
      </c>
      <c r="D6871" t="s">
        <v>7992</v>
      </c>
      <c r="E6871">
        <v>474456711939</v>
      </c>
      <c r="F6871" t="s">
        <v>16</v>
      </c>
      <c r="G6871" t="s">
        <v>71</v>
      </c>
      <c r="H6871">
        <v>3737</v>
      </c>
      <c r="I6871" s="2">
        <f t="shared" si="1498"/>
        <v>2024</v>
      </c>
      <c r="J6871" s="2" t="str">
        <f t="shared" si="1499"/>
        <v>September</v>
      </c>
      <c r="K6871" s="2">
        <f t="shared" si="1500"/>
        <v>9</v>
      </c>
      <c r="L6871" s="2" t="str">
        <f t="shared" si="1501"/>
        <v>Sunday</v>
      </c>
      <c r="M6871" s="2">
        <f t="shared" si="1502"/>
        <v>36</v>
      </c>
      <c r="N6871" s="3">
        <f t="shared" si="1503"/>
        <v>3737</v>
      </c>
      <c r="O6871" s="3">
        <f t="shared" si="1504"/>
        <v>0</v>
      </c>
      <c r="P6871" t="str">
        <f t="shared" si="1505"/>
        <v>1-Sep</v>
      </c>
      <c r="Q6871" s="9">
        <f t="shared" si="1506"/>
        <v>0.62638888888888888</v>
      </c>
      <c r="R6871" t="str">
        <f t="shared" si="1507"/>
        <v>Afternoon</v>
      </c>
      <c r="S6871" s="2">
        <f t="shared" si="1508"/>
        <v>1</v>
      </c>
      <c r="T6871" t="str">
        <f t="shared" si="1509"/>
        <v>Others</v>
      </c>
      <c r="U6871">
        <f t="shared" si="1510"/>
        <v>15</v>
      </c>
      <c r="V6871" t="str">
        <f t="shared" si="1511"/>
        <v>FY Q2</v>
      </c>
    </row>
    <row r="6872" spans="1:22" x14ac:dyDescent="0.3">
      <c r="A6872" s="18">
        <v>45536</v>
      </c>
      <c r="B6872" t="s">
        <v>1269</v>
      </c>
      <c r="C6872" t="s">
        <v>79</v>
      </c>
      <c r="D6872" t="s">
        <v>7993</v>
      </c>
      <c r="E6872">
        <v>553284628208</v>
      </c>
      <c r="F6872" t="s">
        <v>16</v>
      </c>
      <c r="G6872" t="s">
        <v>67</v>
      </c>
      <c r="H6872">
        <v>7733</v>
      </c>
      <c r="I6872" s="2">
        <f t="shared" si="1498"/>
        <v>2024</v>
      </c>
      <c r="J6872" s="2" t="str">
        <f t="shared" si="1499"/>
        <v>September</v>
      </c>
      <c r="K6872" s="2">
        <f t="shared" si="1500"/>
        <v>9</v>
      </c>
      <c r="L6872" s="2" t="str">
        <f t="shared" si="1501"/>
        <v>Sunday</v>
      </c>
      <c r="M6872" s="2">
        <f t="shared" si="1502"/>
        <v>36</v>
      </c>
      <c r="N6872" s="3">
        <f t="shared" si="1503"/>
        <v>7733</v>
      </c>
      <c r="O6872" s="3">
        <f t="shared" si="1504"/>
        <v>0</v>
      </c>
      <c r="P6872" t="str">
        <f t="shared" si="1505"/>
        <v>1-Sep</v>
      </c>
      <c r="Q6872" s="9">
        <f t="shared" si="1506"/>
        <v>0.75972222222222219</v>
      </c>
      <c r="R6872" t="str">
        <f t="shared" si="1507"/>
        <v>Evening</v>
      </c>
      <c r="S6872" s="2">
        <f t="shared" si="1508"/>
        <v>1</v>
      </c>
      <c r="T6872" t="str">
        <f t="shared" si="1509"/>
        <v>Others</v>
      </c>
      <c r="U6872">
        <f t="shared" si="1510"/>
        <v>18</v>
      </c>
      <c r="V6872" t="str">
        <f t="shared" si="1511"/>
        <v>FY Q2</v>
      </c>
    </row>
    <row r="6873" spans="1:22" x14ac:dyDescent="0.3">
      <c r="A6873" s="18">
        <v>45536</v>
      </c>
      <c r="B6873" t="s">
        <v>1491</v>
      </c>
      <c r="C6873" t="s">
        <v>273</v>
      </c>
      <c r="D6873" t="s">
        <v>7994</v>
      </c>
      <c r="E6873">
        <v>92983712550</v>
      </c>
      <c r="F6873" t="s">
        <v>16</v>
      </c>
      <c r="G6873" t="s">
        <v>67</v>
      </c>
      <c r="H6873">
        <v>7593</v>
      </c>
      <c r="I6873" s="2">
        <f t="shared" si="1498"/>
        <v>2024</v>
      </c>
      <c r="J6873" s="2" t="str">
        <f t="shared" si="1499"/>
        <v>September</v>
      </c>
      <c r="K6873" s="2">
        <f t="shared" si="1500"/>
        <v>9</v>
      </c>
      <c r="L6873" s="2" t="str">
        <f t="shared" si="1501"/>
        <v>Sunday</v>
      </c>
      <c r="M6873" s="2">
        <f t="shared" si="1502"/>
        <v>36</v>
      </c>
      <c r="N6873" s="3">
        <f t="shared" si="1503"/>
        <v>7593</v>
      </c>
      <c r="O6873" s="3">
        <f t="shared" si="1504"/>
        <v>0</v>
      </c>
      <c r="P6873" t="str">
        <f t="shared" si="1505"/>
        <v>1-Sep</v>
      </c>
      <c r="Q6873" s="9">
        <f t="shared" si="1506"/>
        <v>0.79097222222222219</v>
      </c>
      <c r="R6873" t="str">
        <f t="shared" si="1507"/>
        <v>Evening</v>
      </c>
      <c r="S6873" s="2">
        <f t="shared" si="1508"/>
        <v>1</v>
      </c>
      <c r="T6873" t="str">
        <f t="shared" si="1509"/>
        <v>Others</v>
      </c>
      <c r="U6873">
        <f t="shared" si="1510"/>
        <v>18</v>
      </c>
      <c r="V6873" t="str">
        <f t="shared" si="1511"/>
        <v>FY Q2</v>
      </c>
    </row>
    <row r="6874" spans="1:22" x14ac:dyDescent="0.3">
      <c r="A6874" s="18">
        <v>45536</v>
      </c>
      <c r="B6874" t="s">
        <v>202</v>
      </c>
      <c r="C6874" t="s">
        <v>69</v>
      </c>
      <c r="D6874" t="s">
        <v>7995</v>
      </c>
      <c r="E6874">
        <v>683225565779</v>
      </c>
      <c r="F6874" t="s">
        <v>16</v>
      </c>
      <c r="G6874" t="s">
        <v>67</v>
      </c>
      <c r="H6874">
        <v>25240</v>
      </c>
      <c r="I6874" s="2">
        <f t="shared" si="1498"/>
        <v>2024</v>
      </c>
      <c r="J6874" s="2" t="str">
        <f t="shared" si="1499"/>
        <v>September</v>
      </c>
      <c r="K6874" s="2">
        <f t="shared" si="1500"/>
        <v>9</v>
      </c>
      <c r="L6874" s="2" t="str">
        <f t="shared" si="1501"/>
        <v>Sunday</v>
      </c>
      <c r="M6874" s="2">
        <f t="shared" si="1502"/>
        <v>36</v>
      </c>
      <c r="N6874" s="3">
        <f t="shared" si="1503"/>
        <v>25240</v>
      </c>
      <c r="O6874" s="3">
        <f t="shared" si="1504"/>
        <v>0</v>
      </c>
      <c r="P6874" t="str">
        <f t="shared" si="1505"/>
        <v>1-Sep</v>
      </c>
      <c r="Q6874" s="9">
        <f t="shared" si="1506"/>
        <v>0.81805555555555554</v>
      </c>
      <c r="R6874" t="str">
        <f t="shared" si="1507"/>
        <v>Evening</v>
      </c>
      <c r="S6874" s="2">
        <f t="shared" si="1508"/>
        <v>1</v>
      </c>
      <c r="T6874" t="str">
        <f t="shared" si="1509"/>
        <v>Others</v>
      </c>
      <c r="U6874">
        <f t="shared" si="1510"/>
        <v>19</v>
      </c>
      <c r="V6874" t="str">
        <f t="shared" si="1511"/>
        <v>FY Q2</v>
      </c>
    </row>
    <row r="6875" spans="1:22" x14ac:dyDescent="0.3">
      <c r="A6875" s="18">
        <v>45536</v>
      </c>
      <c r="B6875" t="s">
        <v>488</v>
      </c>
      <c r="C6875" t="s">
        <v>131</v>
      </c>
      <c r="D6875" t="s">
        <v>7996</v>
      </c>
      <c r="E6875">
        <v>799363874235</v>
      </c>
      <c r="F6875" t="s">
        <v>16</v>
      </c>
      <c r="G6875" t="s">
        <v>67</v>
      </c>
      <c r="H6875">
        <v>1423</v>
      </c>
      <c r="I6875" s="2">
        <f t="shared" si="1498"/>
        <v>2024</v>
      </c>
      <c r="J6875" s="2" t="str">
        <f t="shared" si="1499"/>
        <v>September</v>
      </c>
      <c r="K6875" s="2">
        <f t="shared" si="1500"/>
        <v>9</v>
      </c>
      <c r="L6875" s="2" t="str">
        <f t="shared" si="1501"/>
        <v>Sunday</v>
      </c>
      <c r="M6875" s="2">
        <f t="shared" si="1502"/>
        <v>36</v>
      </c>
      <c r="N6875" s="3">
        <f t="shared" si="1503"/>
        <v>1423</v>
      </c>
      <c r="O6875" s="3">
        <f t="shared" si="1504"/>
        <v>0</v>
      </c>
      <c r="P6875" t="str">
        <f t="shared" si="1505"/>
        <v>1-Sep</v>
      </c>
      <c r="Q6875" s="9">
        <f t="shared" si="1506"/>
        <v>0.85069444444444442</v>
      </c>
      <c r="R6875" t="str">
        <f t="shared" si="1507"/>
        <v>Evening</v>
      </c>
      <c r="S6875" s="2">
        <f t="shared" si="1508"/>
        <v>1</v>
      </c>
      <c r="T6875" t="str">
        <f t="shared" si="1509"/>
        <v>Others</v>
      </c>
      <c r="U6875">
        <f t="shared" si="1510"/>
        <v>20</v>
      </c>
      <c r="V6875" t="str">
        <f t="shared" si="1511"/>
        <v>FY Q2</v>
      </c>
    </row>
    <row r="6876" spans="1:22" x14ac:dyDescent="0.3">
      <c r="A6876" s="18">
        <v>45537</v>
      </c>
      <c r="B6876" t="s">
        <v>4093</v>
      </c>
      <c r="C6876" t="s">
        <v>85</v>
      </c>
      <c r="D6876" t="s">
        <v>7997</v>
      </c>
      <c r="E6876">
        <v>239265395091</v>
      </c>
      <c r="F6876" t="s">
        <v>16</v>
      </c>
      <c r="G6876" t="s">
        <v>67</v>
      </c>
      <c r="H6876">
        <v>13765</v>
      </c>
      <c r="I6876" s="2">
        <f t="shared" si="1498"/>
        <v>2024</v>
      </c>
      <c r="J6876" s="2" t="str">
        <f t="shared" si="1499"/>
        <v>September</v>
      </c>
      <c r="K6876" s="2">
        <f t="shared" si="1500"/>
        <v>9</v>
      </c>
      <c r="L6876" s="2" t="str">
        <f t="shared" si="1501"/>
        <v>Monday</v>
      </c>
      <c r="M6876" s="2">
        <f t="shared" si="1502"/>
        <v>36</v>
      </c>
      <c r="N6876" s="3">
        <f t="shared" si="1503"/>
        <v>13765</v>
      </c>
      <c r="O6876" s="3">
        <f t="shared" si="1504"/>
        <v>0</v>
      </c>
      <c r="P6876" t="str">
        <f t="shared" si="1505"/>
        <v>2-Sep</v>
      </c>
      <c r="Q6876" s="9">
        <f t="shared" si="1506"/>
        <v>0.38958333333333334</v>
      </c>
      <c r="R6876" t="str">
        <f t="shared" si="1507"/>
        <v>Morning</v>
      </c>
      <c r="S6876" s="2">
        <f t="shared" si="1508"/>
        <v>2</v>
      </c>
      <c r="T6876" t="str">
        <f t="shared" si="1509"/>
        <v>Others</v>
      </c>
      <c r="U6876">
        <f t="shared" si="1510"/>
        <v>9</v>
      </c>
      <c r="V6876" t="str">
        <f t="shared" si="1511"/>
        <v>FY Q2</v>
      </c>
    </row>
    <row r="6877" spans="1:22" x14ac:dyDescent="0.3">
      <c r="A6877" s="18">
        <v>45537</v>
      </c>
      <c r="B6877" t="s">
        <v>3837</v>
      </c>
      <c r="C6877" t="s">
        <v>797</v>
      </c>
      <c r="D6877" t="s">
        <v>7998</v>
      </c>
      <c r="E6877">
        <v>717463653631</v>
      </c>
      <c r="F6877" t="s">
        <v>15</v>
      </c>
      <c r="G6877" t="s">
        <v>71</v>
      </c>
      <c r="H6877">
        <v>1478</v>
      </c>
      <c r="I6877" s="2">
        <f t="shared" si="1498"/>
        <v>2024</v>
      </c>
      <c r="J6877" s="2" t="str">
        <f t="shared" si="1499"/>
        <v>September</v>
      </c>
      <c r="K6877" s="2">
        <f t="shared" si="1500"/>
        <v>9</v>
      </c>
      <c r="L6877" s="2" t="str">
        <f t="shared" si="1501"/>
        <v>Monday</v>
      </c>
      <c r="M6877" s="2">
        <f t="shared" si="1502"/>
        <v>36</v>
      </c>
      <c r="N6877" s="3">
        <f t="shared" si="1503"/>
        <v>0</v>
      </c>
      <c r="O6877" s="3">
        <f t="shared" si="1504"/>
        <v>1478</v>
      </c>
      <c r="P6877" t="str">
        <f t="shared" si="1505"/>
        <v>2-Sep</v>
      </c>
      <c r="Q6877" s="9">
        <f t="shared" si="1506"/>
        <v>0.50763888888888886</v>
      </c>
      <c r="R6877" t="str">
        <f t="shared" si="1507"/>
        <v>Afternoon</v>
      </c>
      <c r="S6877" s="2">
        <f t="shared" si="1508"/>
        <v>2</v>
      </c>
      <c r="T6877" t="str">
        <f t="shared" si="1509"/>
        <v>UPI Transfer</v>
      </c>
      <c r="U6877">
        <f t="shared" si="1510"/>
        <v>12</v>
      </c>
      <c r="V6877" t="str">
        <f t="shared" si="1511"/>
        <v>FY Q2</v>
      </c>
    </row>
    <row r="6878" spans="1:22" x14ac:dyDescent="0.3">
      <c r="A6878" s="18">
        <v>45537</v>
      </c>
      <c r="B6878" t="s">
        <v>284</v>
      </c>
      <c r="C6878" t="s">
        <v>411</v>
      </c>
      <c r="D6878" t="s">
        <v>7999</v>
      </c>
      <c r="E6878">
        <v>869682105522</v>
      </c>
      <c r="F6878" t="s">
        <v>15</v>
      </c>
      <c r="G6878" t="s">
        <v>67</v>
      </c>
      <c r="H6878">
        <v>11478</v>
      </c>
      <c r="I6878" s="2">
        <f t="shared" si="1498"/>
        <v>2024</v>
      </c>
      <c r="J6878" s="2" t="str">
        <f t="shared" si="1499"/>
        <v>September</v>
      </c>
      <c r="K6878" s="2">
        <f t="shared" si="1500"/>
        <v>9</v>
      </c>
      <c r="L6878" s="2" t="str">
        <f t="shared" si="1501"/>
        <v>Monday</v>
      </c>
      <c r="M6878" s="2">
        <f t="shared" si="1502"/>
        <v>36</v>
      </c>
      <c r="N6878" s="3">
        <f t="shared" si="1503"/>
        <v>0</v>
      </c>
      <c r="O6878" s="3">
        <f t="shared" si="1504"/>
        <v>11478</v>
      </c>
      <c r="P6878" t="str">
        <f t="shared" si="1505"/>
        <v>2-Sep</v>
      </c>
      <c r="Q6878" s="9">
        <f t="shared" si="1506"/>
        <v>0.65069444444444446</v>
      </c>
      <c r="R6878" t="str">
        <f t="shared" si="1507"/>
        <v>Afternoon</v>
      </c>
      <c r="S6878" s="2">
        <f t="shared" si="1508"/>
        <v>2</v>
      </c>
      <c r="T6878" t="str">
        <f t="shared" si="1509"/>
        <v>UPI Transfer</v>
      </c>
      <c r="U6878">
        <f t="shared" si="1510"/>
        <v>15</v>
      </c>
      <c r="V6878" t="str">
        <f t="shared" si="1511"/>
        <v>FY Q2</v>
      </c>
    </row>
    <row r="6879" spans="1:22" x14ac:dyDescent="0.3">
      <c r="A6879" s="18">
        <v>45537</v>
      </c>
      <c r="B6879" t="s">
        <v>865</v>
      </c>
      <c r="C6879" t="s">
        <v>151</v>
      </c>
      <c r="D6879" t="s">
        <v>8000</v>
      </c>
      <c r="E6879">
        <v>815885087469</v>
      </c>
      <c r="F6879" t="s">
        <v>15</v>
      </c>
      <c r="G6879" t="s">
        <v>71</v>
      </c>
      <c r="H6879">
        <v>20382</v>
      </c>
      <c r="I6879" s="2">
        <f t="shared" si="1498"/>
        <v>2024</v>
      </c>
      <c r="J6879" s="2" t="str">
        <f t="shared" si="1499"/>
        <v>September</v>
      </c>
      <c r="K6879" s="2">
        <f t="shared" si="1500"/>
        <v>9</v>
      </c>
      <c r="L6879" s="2" t="str">
        <f t="shared" si="1501"/>
        <v>Monday</v>
      </c>
      <c r="M6879" s="2">
        <f t="shared" si="1502"/>
        <v>36</v>
      </c>
      <c r="N6879" s="3">
        <f t="shared" si="1503"/>
        <v>0</v>
      </c>
      <c r="O6879" s="3">
        <f t="shared" si="1504"/>
        <v>20382</v>
      </c>
      <c r="P6879" t="str">
        <f t="shared" si="1505"/>
        <v>2-Sep</v>
      </c>
      <c r="Q6879" s="9">
        <f t="shared" si="1506"/>
        <v>0.72291666666666665</v>
      </c>
      <c r="R6879" t="str">
        <f t="shared" si="1507"/>
        <v>Evening</v>
      </c>
      <c r="S6879" s="2">
        <f t="shared" si="1508"/>
        <v>2</v>
      </c>
      <c r="T6879" t="str">
        <f t="shared" si="1509"/>
        <v>UPI Transfer</v>
      </c>
      <c r="U6879">
        <f t="shared" si="1510"/>
        <v>17</v>
      </c>
      <c r="V6879" t="str">
        <f t="shared" si="1511"/>
        <v>FY Q2</v>
      </c>
    </row>
    <row r="6880" spans="1:22" x14ac:dyDescent="0.3">
      <c r="A6880" s="18">
        <v>45537</v>
      </c>
      <c r="B6880" t="s">
        <v>2512</v>
      </c>
      <c r="C6880" t="s">
        <v>319</v>
      </c>
      <c r="D6880" t="s">
        <v>8001</v>
      </c>
      <c r="E6880">
        <v>339721506143</v>
      </c>
      <c r="F6880" t="s">
        <v>15</v>
      </c>
      <c r="G6880" t="s">
        <v>67</v>
      </c>
      <c r="H6880">
        <v>755</v>
      </c>
      <c r="I6880" s="2">
        <f t="shared" si="1498"/>
        <v>2024</v>
      </c>
      <c r="J6880" s="2" t="str">
        <f t="shared" si="1499"/>
        <v>September</v>
      </c>
      <c r="K6880" s="2">
        <f t="shared" si="1500"/>
        <v>9</v>
      </c>
      <c r="L6880" s="2" t="str">
        <f t="shared" si="1501"/>
        <v>Monday</v>
      </c>
      <c r="M6880" s="2">
        <f t="shared" si="1502"/>
        <v>36</v>
      </c>
      <c r="N6880" s="3">
        <f t="shared" si="1503"/>
        <v>0</v>
      </c>
      <c r="O6880" s="3">
        <f t="shared" si="1504"/>
        <v>755</v>
      </c>
      <c r="P6880" t="str">
        <f t="shared" si="1505"/>
        <v>2-Sep</v>
      </c>
      <c r="Q6880" s="9">
        <f t="shared" si="1506"/>
        <v>0.79027777777777775</v>
      </c>
      <c r="R6880" t="str">
        <f t="shared" si="1507"/>
        <v>Evening</v>
      </c>
      <c r="S6880" s="2">
        <f t="shared" si="1508"/>
        <v>2</v>
      </c>
      <c r="T6880" t="str">
        <f t="shared" si="1509"/>
        <v>Recharge</v>
      </c>
      <c r="U6880">
        <f t="shared" si="1510"/>
        <v>18</v>
      </c>
      <c r="V6880" t="str">
        <f t="shared" si="1511"/>
        <v>FY Q2</v>
      </c>
    </row>
    <row r="6881" spans="1:22" x14ac:dyDescent="0.3">
      <c r="A6881" s="18">
        <v>45537</v>
      </c>
      <c r="B6881" t="s">
        <v>551</v>
      </c>
      <c r="C6881" t="s">
        <v>85</v>
      </c>
      <c r="D6881" t="s">
        <v>8002</v>
      </c>
      <c r="E6881">
        <v>177787695529</v>
      </c>
      <c r="F6881" t="s">
        <v>16</v>
      </c>
      <c r="G6881" t="s">
        <v>67</v>
      </c>
      <c r="H6881">
        <v>7887</v>
      </c>
      <c r="I6881" s="2">
        <f t="shared" si="1498"/>
        <v>2024</v>
      </c>
      <c r="J6881" s="2" t="str">
        <f t="shared" si="1499"/>
        <v>September</v>
      </c>
      <c r="K6881" s="2">
        <f t="shared" si="1500"/>
        <v>9</v>
      </c>
      <c r="L6881" s="2" t="str">
        <f t="shared" si="1501"/>
        <v>Monday</v>
      </c>
      <c r="M6881" s="2">
        <f t="shared" si="1502"/>
        <v>36</v>
      </c>
      <c r="N6881" s="3">
        <f t="shared" si="1503"/>
        <v>7887</v>
      </c>
      <c r="O6881" s="3">
        <f t="shared" si="1504"/>
        <v>0</v>
      </c>
      <c r="P6881" t="str">
        <f t="shared" si="1505"/>
        <v>2-Sep</v>
      </c>
      <c r="Q6881" s="9">
        <f t="shared" si="1506"/>
        <v>0.80833333333333335</v>
      </c>
      <c r="R6881" t="str">
        <f t="shared" si="1507"/>
        <v>Evening</v>
      </c>
      <c r="S6881" s="2">
        <f t="shared" si="1508"/>
        <v>2</v>
      </c>
      <c r="T6881" t="str">
        <f t="shared" si="1509"/>
        <v>Others</v>
      </c>
      <c r="U6881">
        <f t="shared" si="1510"/>
        <v>19</v>
      </c>
      <c r="V6881" t="str">
        <f t="shared" si="1511"/>
        <v>FY Q2</v>
      </c>
    </row>
    <row r="6882" spans="1:22" x14ac:dyDescent="0.3">
      <c r="A6882" s="18">
        <v>45538</v>
      </c>
      <c r="B6882" t="s">
        <v>2187</v>
      </c>
      <c r="C6882" t="s">
        <v>104</v>
      </c>
      <c r="D6882" t="s">
        <v>8003</v>
      </c>
      <c r="E6882">
        <v>350639061669</v>
      </c>
      <c r="F6882" t="s">
        <v>16</v>
      </c>
      <c r="G6882" t="s">
        <v>71</v>
      </c>
      <c r="H6882">
        <v>5915</v>
      </c>
      <c r="I6882" s="2">
        <f t="shared" si="1498"/>
        <v>2024</v>
      </c>
      <c r="J6882" s="2" t="str">
        <f t="shared" si="1499"/>
        <v>September</v>
      </c>
      <c r="K6882" s="2">
        <f t="shared" si="1500"/>
        <v>9</v>
      </c>
      <c r="L6882" s="2" t="str">
        <f t="shared" si="1501"/>
        <v>Tuesday</v>
      </c>
      <c r="M6882" s="2">
        <f t="shared" si="1502"/>
        <v>36</v>
      </c>
      <c r="N6882" s="3">
        <f t="shared" si="1503"/>
        <v>5915</v>
      </c>
      <c r="O6882" s="3">
        <f t="shared" si="1504"/>
        <v>0</v>
      </c>
      <c r="P6882" t="str">
        <f t="shared" si="1505"/>
        <v>3-Sep</v>
      </c>
      <c r="Q6882" s="9">
        <f t="shared" si="1506"/>
        <v>0.40416666666666667</v>
      </c>
      <c r="R6882" t="str">
        <f t="shared" si="1507"/>
        <v>Morning</v>
      </c>
      <c r="S6882" s="2">
        <f t="shared" si="1508"/>
        <v>3</v>
      </c>
      <c r="T6882" t="str">
        <f t="shared" si="1509"/>
        <v>Others</v>
      </c>
      <c r="U6882">
        <f t="shared" si="1510"/>
        <v>9</v>
      </c>
      <c r="V6882" t="str">
        <f t="shared" si="1511"/>
        <v>FY Q2</v>
      </c>
    </row>
    <row r="6883" spans="1:22" x14ac:dyDescent="0.3">
      <c r="A6883" s="18">
        <v>45538</v>
      </c>
      <c r="B6883" t="s">
        <v>628</v>
      </c>
      <c r="C6883" t="s">
        <v>242</v>
      </c>
      <c r="D6883" t="s">
        <v>8004</v>
      </c>
      <c r="E6883">
        <v>824543041181</v>
      </c>
      <c r="F6883" t="s">
        <v>15</v>
      </c>
      <c r="G6883" t="s">
        <v>67</v>
      </c>
      <c r="H6883">
        <v>10606</v>
      </c>
      <c r="I6883" s="2">
        <f t="shared" si="1498"/>
        <v>2024</v>
      </c>
      <c r="J6883" s="2" t="str">
        <f t="shared" si="1499"/>
        <v>September</v>
      </c>
      <c r="K6883" s="2">
        <f t="shared" si="1500"/>
        <v>9</v>
      </c>
      <c r="L6883" s="2" t="str">
        <f t="shared" si="1501"/>
        <v>Tuesday</v>
      </c>
      <c r="M6883" s="2">
        <f t="shared" si="1502"/>
        <v>36</v>
      </c>
      <c r="N6883" s="3">
        <f t="shared" si="1503"/>
        <v>0</v>
      </c>
      <c r="O6883" s="3">
        <f t="shared" si="1504"/>
        <v>10606</v>
      </c>
      <c r="P6883" t="str">
        <f t="shared" si="1505"/>
        <v>3-Sep</v>
      </c>
      <c r="Q6883" s="9">
        <f t="shared" si="1506"/>
        <v>0.84861111111111109</v>
      </c>
      <c r="R6883" t="str">
        <f t="shared" si="1507"/>
        <v>Evening</v>
      </c>
      <c r="S6883" s="2">
        <f t="shared" si="1508"/>
        <v>3</v>
      </c>
      <c r="T6883" t="str">
        <f t="shared" si="1509"/>
        <v>UPI Transfer</v>
      </c>
      <c r="U6883">
        <f t="shared" si="1510"/>
        <v>20</v>
      </c>
      <c r="V6883" t="str">
        <f t="shared" si="1511"/>
        <v>FY Q2</v>
      </c>
    </row>
    <row r="6884" spans="1:22" x14ac:dyDescent="0.3">
      <c r="A6884" s="18">
        <v>45538</v>
      </c>
      <c r="B6884" t="s">
        <v>403</v>
      </c>
      <c r="C6884" t="s">
        <v>95</v>
      </c>
      <c r="D6884" t="s">
        <v>8005</v>
      </c>
      <c r="E6884">
        <v>188277768467</v>
      </c>
      <c r="F6884" t="s">
        <v>16</v>
      </c>
      <c r="G6884" t="s">
        <v>71</v>
      </c>
      <c r="H6884">
        <v>12398</v>
      </c>
      <c r="I6884" s="2">
        <f t="shared" si="1498"/>
        <v>2024</v>
      </c>
      <c r="J6884" s="2" t="str">
        <f t="shared" si="1499"/>
        <v>September</v>
      </c>
      <c r="K6884" s="2">
        <f t="shared" si="1500"/>
        <v>9</v>
      </c>
      <c r="L6884" s="2" t="str">
        <f t="shared" si="1501"/>
        <v>Tuesday</v>
      </c>
      <c r="M6884" s="2">
        <f t="shared" si="1502"/>
        <v>36</v>
      </c>
      <c r="N6884" s="3">
        <f t="shared" si="1503"/>
        <v>12398</v>
      </c>
      <c r="O6884" s="3">
        <f t="shared" si="1504"/>
        <v>0</v>
      </c>
      <c r="P6884" t="str">
        <f t="shared" si="1505"/>
        <v>3-Sep</v>
      </c>
      <c r="Q6884" s="9">
        <f t="shared" si="1506"/>
        <v>0.85</v>
      </c>
      <c r="R6884" t="str">
        <f t="shared" si="1507"/>
        <v>Evening</v>
      </c>
      <c r="S6884" s="2">
        <f t="shared" si="1508"/>
        <v>3</v>
      </c>
      <c r="T6884" t="str">
        <f t="shared" si="1509"/>
        <v>Others</v>
      </c>
      <c r="U6884">
        <f t="shared" si="1510"/>
        <v>20</v>
      </c>
      <c r="V6884" t="str">
        <f t="shared" si="1511"/>
        <v>FY Q2</v>
      </c>
    </row>
    <row r="6885" spans="1:22" x14ac:dyDescent="0.3">
      <c r="A6885" s="18">
        <v>45538</v>
      </c>
      <c r="B6885" t="s">
        <v>2751</v>
      </c>
      <c r="C6885" t="s">
        <v>605</v>
      </c>
      <c r="D6885" t="s">
        <v>8006</v>
      </c>
      <c r="E6885">
        <v>682521137726</v>
      </c>
      <c r="F6885" t="s">
        <v>16</v>
      </c>
      <c r="G6885" t="s">
        <v>67</v>
      </c>
      <c r="H6885">
        <v>13499</v>
      </c>
      <c r="I6885" s="2">
        <f t="shared" si="1498"/>
        <v>2024</v>
      </c>
      <c r="J6885" s="2" t="str">
        <f t="shared" si="1499"/>
        <v>September</v>
      </c>
      <c r="K6885" s="2">
        <f t="shared" si="1500"/>
        <v>9</v>
      </c>
      <c r="L6885" s="2" t="str">
        <f t="shared" si="1501"/>
        <v>Tuesday</v>
      </c>
      <c r="M6885" s="2">
        <f t="shared" si="1502"/>
        <v>36</v>
      </c>
      <c r="N6885" s="3">
        <f t="shared" si="1503"/>
        <v>13499</v>
      </c>
      <c r="O6885" s="3">
        <f t="shared" si="1504"/>
        <v>0</v>
      </c>
      <c r="P6885" t="str">
        <f t="shared" si="1505"/>
        <v>3-Sep</v>
      </c>
      <c r="Q6885" s="9">
        <f t="shared" si="1506"/>
        <v>0.89166666666666672</v>
      </c>
      <c r="R6885" t="str">
        <f t="shared" si="1507"/>
        <v>Night</v>
      </c>
      <c r="S6885" s="2">
        <f t="shared" si="1508"/>
        <v>3</v>
      </c>
      <c r="T6885" t="str">
        <f t="shared" si="1509"/>
        <v>Others</v>
      </c>
      <c r="U6885">
        <f t="shared" si="1510"/>
        <v>21</v>
      </c>
      <c r="V6885" t="str">
        <f t="shared" si="1511"/>
        <v>FY Q2</v>
      </c>
    </row>
    <row r="6886" spans="1:22" x14ac:dyDescent="0.3">
      <c r="A6886" s="18">
        <v>45538</v>
      </c>
      <c r="B6886" t="s">
        <v>191</v>
      </c>
      <c r="C6886" t="s">
        <v>117</v>
      </c>
      <c r="D6886" t="s">
        <v>8007</v>
      </c>
      <c r="E6886">
        <v>586230183633</v>
      </c>
      <c r="F6886" t="s">
        <v>16</v>
      </c>
      <c r="G6886" t="s">
        <v>67</v>
      </c>
      <c r="H6886">
        <v>3288</v>
      </c>
      <c r="I6886" s="2">
        <f t="shared" ref="I6886:I6949" si="1512">YEAR(A6886)</f>
        <v>2024</v>
      </c>
      <c r="J6886" s="2" t="str">
        <f t="shared" ref="J6886:J6949" si="1513">TEXT(A6886,"mmmm")</f>
        <v>September</v>
      </c>
      <c r="K6886" s="2">
        <f t="shared" ref="K6886:K6949" si="1514">MONTH(A6886)</f>
        <v>9</v>
      </c>
      <c r="L6886" s="2" t="str">
        <f t="shared" ref="L6886:L6949" si="1515">TEXT(A6886,"dddd")</f>
        <v>Tuesday</v>
      </c>
      <c r="M6886" s="2">
        <f t="shared" ref="M6886:M6949" si="1516">WEEKNUM(A6886)</f>
        <v>36</v>
      </c>
      <c r="N6886" s="3">
        <f t="shared" ref="N6886:N6949" si="1517">IF(F6886="Credit",H6886,0)</f>
        <v>3288</v>
      </c>
      <c r="O6886" s="3">
        <f t="shared" ref="O6886:O6949" si="1518">IF(F6886="Debit",H6886,0)</f>
        <v>0</v>
      </c>
      <c r="P6886" t="str">
        <f t="shared" ref="P6886:P6949" si="1519">TEXT(A6886,"d-mmm")</f>
        <v>3-Sep</v>
      </c>
      <c r="Q6886" s="9">
        <f t="shared" ref="Q6886:Q6949" si="1520">TIMEVALUE(TRIM(CLEAN(SUBSTITUTE(B6886,CHAR(34),""))))</f>
        <v>0.9145833333333333</v>
      </c>
      <c r="R6886" t="str">
        <f t="shared" ref="R6886:R6949" si="1521">IF(HOUR(Q6886)&lt;12,"Morning",IF(HOUR(Q6886)&lt;17,"Afternoon",IF(HOUR(Q6886)&lt;21,"Evening","Night")))</f>
        <v>Night</v>
      </c>
      <c r="S6886" s="2">
        <f t="shared" ref="S6886:S6949" si="1522">DAY(A6886)</f>
        <v>3</v>
      </c>
      <c r="T6886" t="str">
        <f t="shared" ref="T6886:T6949" si="1523">IF(ISNUMBER(SEARCH("Recharge",C6886)),"Recharge",IF(ISNUMBER(SEARCH("Petrol",C6886)),"Fuel",IF(ISNUMBER(SEARCH("Restaurant",C6886)),"Food",IF(ISNUMBER(SEARCH("Amazon",C6886)),"Shopping",IF(ISNUMBER(SEARCH("Salary",C6886)),"Salary",IF(ISNUMBER(SEARCH("Paid to",C6886)),"UPI Transfer","Others"))))))</f>
        <v>Others</v>
      </c>
      <c r="U6886">
        <f t="shared" ref="U6886:U6949" si="1524">HOUR(Q6886)</f>
        <v>21</v>
      </c>
      <c r="V6886" t="str">
        <f t="shared" ref="V6886:V6949" si="1525">"FY Q"&amp;INT(MOD(MONTH(A6886)-4,12)/3)+1</f>
        <v>FY Q2</v>
      </c>
    </row>
    <row r="6887" spans="1:22" x14ac:dyDescent="0.3">
      <c r="A6887" s="18">
        <v>45539</v>
      </c>
      <c r="B6887" t="s">
        <v>3422</v>
      </c>
      <c r="C6887" t="s">
        <v>101</v>
      </c>
      <c r="D6887" t="s">
        <v>8008</v>
      </c>
      <c r="E6887">
        <v>347731178551</v>
      </c>
      <c r="F6887" t="s">
        <v>15</v>
      </c>
      <c r="G6887" t="s">
        <v>67</v>
      </c>
      <c r="H6887">
        <v>7683</v>
      </c>
      <c r="I6887" s="2">
        <f t="shared" si="1512"/>
        <v>2024</v>
      </c>
      <c r="J6887" s="2" t="str">
        <f t="shared" si="1513"/>
        <v>September</v>
      </c>
      <c r="K6887" s="2">
        <f t="shared" si="1514"/>
        <v>9</v>
      </c>
      <c r="L6887" s="2" t="str">
        <f t="shared" si="1515"/>
        <v>Wednesday</v>
      </c>
      <c r="M6887" s="2">
        <f t="shared" si="1516"/>
        <v>36</v>
      </c>
      <c r="N6887" s="3">
        <f t="shared" si="1517"/>
        <v>0</v>
      </c>
      <c r="O6887" s="3">
        <f t="shared" si="1518"/>
        <v>7683</v>
      </c>
      <c r="P6887" t="str">
        <f t="shared" si="1519"/>
        <v>4-Sep</v>
      </c>
      <c r="Q6887" s="9">
        <f t="shared" si="1520"/>
        <v>0.35972222222222222</v>
      </c>
      <c r="R6887" t="str">
        <f t="shared" si="1521"/>
        <v>Morning</v>
      </c>
      <c r="S6887" s="2">
        <f t="shared" si="1522"/>
        <v>4</v>
      </c>
      <c r="T6887" t="str">
        <f t="shared" si="1523"/>
        <v>Recharge</v>
      </c>
      <c r="U6887">
        <f t="shared" si="1524"/>
        <v>8</v>
      </c>
      <c r="V6887" t="str">
        <f t="shared" si="1525"/>
        <v>FY Q2</v>
      </c>
    </row>
    <row r="6888" spans="1:22" x14ac:dyDescent="0.3">
      <c r="A6888" s="18">
        <v>45539</v>
      </c>
      <c r="B6888" t="s">
        <v>2473</v>
      </c>
      <c r="C6888" t="s">
        <v>319</v>
      </c>
      <c r="D6888" t="s">
        <v>8009</v>
      </c>
      <c r="E6888">
        <v>897174388467</v>
      </c>
      <c r="F6888" t="s">
        <v>15</v>
      </c>
      <c r="G6888" t="s">
        <v>67</v>
      </c>
      <c r="H6888">
        <v>5800</v>
      </c>
      <c r="I6888" s="2">
        <f t="shared" si="1512"/>
        <v>2024</v>
      </c>
      <c r="J6888" s="2" t="str">
        <f t="shared" si="1513"/>
        <v>September</v>
      </c>
      <c r="K6888" s="2">
        <f t="shared" si="1514"/>
        <v>9</v>
      </c>
      <c r="L6888" s="2" t="str">
        <f t="shared" si="1515"/>
        <v>Wednesday</v>
      </c>
      <c r="M6888" s="2">
        <f t="shared" si="1516"/>
        <v>36</v>
      </c>
      <c r="N6888" s="3">
        <f t="shared" si="1517"/>
        <v>0</v>
      </c>
      <c r="O6888" s="3">
        <f t="shared" si="1518"/>
        <v>5800</v>
      </c>
      <c r="P6888" t="str">
        <f t="shared" si="1519"/>
        <v>4-Sep</v>
      </c>
      <c r="Q6888" s="9">
        <f t="shared" si="1520"/>
        <v>0.49583333333333335</v>
      </c>
      <c r="R6888" t="str">
        <f t="shared" si="1521"/>
        <v>Morning</v>
      </c>
      <c r="S6888" s="2">
        <f t="shared" si="1522"/>
        <v>4</v>
      </c>
      <c r="T6888" t="str">
        <f t="shared" si="1523"/>
        <v>Recharge</v>
      </c>
      <c r="U6888">
        <f t="shared" si="1524"/>
        <v>11</v>
      </c>
      <c r="V6888" t="str">
        <f t="shared" si="1525"/>
        <v>FY Q2</v>
      </c>
    </row>
    <row r="6889" spans="1:22" x14ac:dyDescent="0.3">
      <c r="A6889" s="18">
        <v>45539</v>
      </c>
      <c r="B6889" t="s">
        <v>130</v>
      </c>
      <c r="C6889" t="s">
        <v>273</v>
      </c>
      <c r="D6889" t="s">
        <v>8010</v>
      </c>
      <c r="E6889">
        <v>150860689938</v>
      </c>
      <c r="F6889" t="s">
        <v>16</v>
      </c>
      <c r="G6889" t="s">
        <v>67</v>
      </c>
      <c r="H6889">
        <v>3644</v>
      </c>
      <c r="I6889" s="2">
        <f t="shared" si="1512"/>
        <v>2024</v>
      </c>
      <c r="J6889" s="2" t="str">
        <f t="shared" si="1513"/>
        <v>September</v>
      </c>
      <c r="K6889" s="2">
        <f t="shared" si="1514"/>
        <v>9</v>
      </c>
      <c r="L6889" s="2" t="str">
        <f t="shared" si="1515"/>
        <v>Wednesday</v>
      </c>
      <c r="M6889" s="2">
        <f t="shared" si="1516"/>
        <v>36</v>
      </c>
      <c r="N6889" s="3">
        <f t="shared" si="1517"/>
        <v>3644</v>
      </c>
      <c r="O6889" s="3">
        <f t="shared" si="1518"/>
        <v>0</v>
      </c>
      <c r="P6889" t="str">
        <f t="shared" si="1519"/>
        <v>4-Sep</v>
      </c>
      <c r="Q6889" s="9">
        <f t="shared" si="1520"/>
        <v>0.53749999999999998</v>
      </c>
      <c r="R6889" t="str">
        <f t="shared" si="1521"/>
        <v>Afternoon</v>
      </c>
      <c r="S6889" s="2">
        <f t="shared" si="1522"/>
        <v>4</v>
      </c>
      <c r="T6889" t="str">
        <f t="shared" si="1523"/>
        <v>Others</v>
      </c>
      <c r="U6889">
        <f t="shared" si="1524"/>
        <v>12</v>
      </c>
      <c r="V6889" t="str">
        <f t="shared" si="1525"/>
        <v>FY Q2</v>
      </c>
    </row>
    <row r="6890" spans="1:22" x14ac:dyDescent="0.3">
      <c r="A6890" s="18">
        <v>45539</v>
      </c>
      <c r="B6890" t="s">
        <v>512</v>
      </c>
      <c r="C6890" t="s">
        <v>104</v>
      </c>
      <c r="D6890" t="s">
        <v>8011</v>
      </c>
      <c r="E6890">
        <v>211555415903</v>
      </c>
      <c r="F6890" t="s">
        <v>16</v>
      </c>
      <c r="G6890" t="s">
        <v>71</v>
      </c>
      <c r="H6890">
        <v>15115</v>
      </c>
      <c r="I6890" s="2">
        <f t="shared" si="1512"/>
        <v>2024</v>
      </c>
      <c r="J6890" s="2" t="str">
        <f t="shared" si="1513"/>
        <v>September</v>
      </c>
      <c r="K6890" s="2">
        <f t="shared" si="1514"/>
        <v>9</v>
      </c>
      <c r="L6890" s="2" t="str">
        <f t="shared" si="1515"/>
        <v>Wednesday</v>
      </c>
      <c r="M6890" s="2">
        <f t="shared" si="1516"/>
        <v>36</v>
      </c>
      <c r="N6890" s="3">
        <f t="shared" si="1517"/>
        <v>15115</v>
      </c>
      <c r="O6890" s="3">
        <f t="shared" si="1518"/>
        <v>0</v>
      </c>
      <c r="P6890" t="str">
        <f t="shared" si="1519"/>
        <v>4-Sep</v>
      </c>
      <c r="Q6890" s="9">
        <f t="shared" si="1520"/>
        <v>0.90555555555555556</v>
      </c>
      <c r="R6890" t="str">
        <f t="shared" si="1521"/>
        <v>Night</v>
      </c>
      <c r="S6890" s="2">
        <f t="shared" si="1522"/>
        <v>4</v>
      </c>
      <c r="T6890" t="str">
        <f t="shared" si="1523"/>
        <v>Others</v>
      </c>
      <c r="U6890">
        <f t="shared" si="1524"/>
        <v>21</v>
      </c>
      <c r="V6890" t="str">
        <f t="shared" si="1525"/>
        <v>FY Q2</v>
      </c>
    </row>
    <row r="6891" spans="1:22" x14ac:dyDescent="0.3">
      <c r="A6891" s="18">
        <v>45539</v>
      </c>
      <c r="B6891" t="s">
        <v>327</v>
      </c>
      <c r="C6891" t="s">
        <v>73</v>
      </c>
      <c r="D6891" t="s">
        <v>8012</v>
      </c>
      <c r="E6891">
        <v>821904210027</v>
      </c>
      <c r="F6891" t="s">
        <v>16</v>
      </c>
      <c r="G6891" t="s">
        <v>71</v>
      </c>
      <c r="H6891">
        <v>20280</v>
      </c>
      <c r="I6891" s="2">
        <f t="shared" si="1512"/>
        <v>2024</v>
      </c>
      <c r="J6891" s="2" t="str">
        <f t="shared" si="1513"/>
        <v>September</v>
      </c>
      <c r="K6891" s="2">
        <f t="shared" si="1514"/>
        <v>9</v>
      </c>
      <c r="L6891" s="2" t="str">
        <f t="shared" si="1515"/>
        <v>Wednesday</v>
      </c>
      <c r="M6891" s="2">
        <f t="shared" si="1516"/>
        <v>36</v>
      </c>
      <c r="N6891" s="3">
        <f t="shared" si="1517"/>
        <v>20280</v>
      </c>
      <c r="O6891" s="3">
        <f t="shared" si="1518"/>
        <v>0</v>
      </c>
      <c r="P6891" t="str">
        <f t="shared" si="1519"/>
        <v>4-Sep</v>
      </c>
      <c r="Q6891" s="9">
        <f t="shared" si="1520"/>
        <v>0.9555555555555556</v>
      </c>
      <c r="R6891" t="str">
        <f t="shared" si="1521"/>
        <v>Night</v>
      </c>
      <c r="S6891" s="2">
        <f t="shared" si="1522"/>
        <v>4</v>
      </c>
      <c r="T6891" t="str">
        <f t="shared" si="1523"/>
        <v>Others</v>
      </c>
      <c r="U6891">
        <f t="shared" si="1524"/>
        <v>22</v>
      </c>
      <c r="V6891" t="str">
        <f t="shared" si="1525"/>
        <v>FY Q2</v>
      </c>
    </row>
    <row r="6892" spans="1:22" x14ac:dyDescent="0.3">
      <c r="A6892" s="18">
        <v>45540</v>
      </c>
      <c r="B6892" t="s">
        <v>2604</v>
      </c>
      <c r="C6892" t="s">
        <v>605</v>
      </c>
      <c r="D6892" t="s">
        <v>8013</v>
      </c>
      <c r="E6892">
        <v>862726761071</v>
      </c>
      <c r="F6892" t="s">
        <v>16</v>
      </c>
      <c r="G6892" t="s">
        <v>67</v>
      </c>
      <c r="H6892">
        <v>23799</v>
      </c>
      <c r="I6892" s="2">
        <f t="shared" si="1512"/>
        <v>2024</v>
      </c>
      <c r="J6892" s="2" t="str">
        <f t="shared" si="1513"/>
        <v>September</v>
      </c>
      <c r="K6892" s="2">
        <f t="shared" si="1514"/>
        <v>9</v>
      </c>
      <c r="L6892" s="2" t="str">
        <f t="shared" si="1515"/>
        <v>Thursday</v>
      </c>
      <c r="M6892" s="2">
        <f t="shared" si="1516"/>
        <v>36</v>
      </c>
      <c r="N6892" s="3">
        <f t="shared" si="1517"/>
        <v>23799</v>
      </c>
      <c r="O6892" s="3">
        <f t="shared" si="1518"/>
        <v>0</v>
      </c>
      <c r="P6892" t="str">
        <f t="shared" si="1519"/>
        <v>5-Sep</v>
      </c>
      <c r="Q6892" s="9">
        <f t="shared" si="1520"/>
        <v>0.52500000000000002</v>
      </c>
      <c r="R6892" t="str">
        <f t="shared" si="1521"/>
        <v>Afternoon</v>
      </c>
      <c r="S6892" s="2">
        <f t="shared" si="1522"/>
        <v>5</v>
      </c>
      <c r="T6892" t="str">
        <f t="shared" si="1523"/>
        <v>Others</v>
      </c>
      <c r="U6892">
        <f t="shared" si="1524"/>
        <v>12</v>
      </c>
      <c r="V6892" t="str">
        <f t="shared" si="1525"/>
        <v>FY Q2</v>
      </c>
    </row>
    <row r="6893" spans="1:22" x14ac:dyDescent="0.3">
      <c r="A6893" s="18">
        <v>45540</v>
      </c>
      <c r="B6893" t="s">
        <v>383</v>
      </c>
      <c r="C6893" t="s">
        <v>69</v>
      </c>
      <c r="D6893" t="s">
        <v>8014</v>
      </c>
      <c r="E6893">
        <v>188043149524</v>
      </c>
      <c r="F6893" t="s">
        <v>16</v>
      </c>
      <c r="G6893" t="s">
        <v>67</v>
      </c>
      <c r="H6893">
        <v>1796</v>
      </c>
      <c r="I6893" s="2">
        <f t="shared" si="1512"/>
        <v>2024</v>
      </c>
      <c r="J6893" s="2" t="str">
        <f t="shared" si="1513"/>
        <v>September</v>
      </c>
      <c r="K6893" s="2">
        <f t="shared" si="1514"/>
        <v>9</v>
      </c>
      <c r="L6893" s="2" t="str">
        <f t="shared" si="1515"/>
        <v>Thursday</v>
      </c>
      <c r="M6893" s="2">
        <f t="shared" si="1516"/>
        <v>36</v>
      </c>
      <c r="N6893" s="3">
        <f t="shared" si="1517"/>
        <v>1796</v>
      </c>
      <c r="O6893" s="3">
        <f t="shared" si="1518"/>
        <v>0</v>
      </c>
      <c r="P6893" t="str">
        <f t="shared" si="1519"/>
        <v>5-Sep</v>
      </c>
      <c r="Q6893" s="9">
        <f t="shared" si="1520"/>
        <v>0.55069444444444449</v>
      </c>
      <c r="R6893" t="str">
        <f t="shared" si="1521"/>
        <v>Afternoon</v>
      </c>
      <c r="S6893" s="2">
        <f t="shared" si="1522"/>
        <v>5</v>
      </c>
      <c r="T6893" t="str">
        <f t="shared" si="1523"/>
        <v>Others</v>
      </c>
      <c r="U6893">
        <f t="shared" si="1524"/>
        <v>13</v>
      </c>
      <c r="V6893" t="str">
        <f t="shared" si="1525"/>
        <v>FY Q2</v>
      </c>
    </row>
    <row r="6894" spans="1:22" x14ac:dyDescent="0.3">
      <c r="A6894" s="18">
        <v>45540</v>
      </c>
      <c r="B6894" t="s">
        <v>284</v>
      </c>
      <c r="C6894" t="s">
        <v>131</v>
      </c>
      <c r="D6894" t="s">
        <v>8015</v>
      </c>
      <c r="E6894">
        <v>445802262903</v>
      </c>
      <c r="F6894" t="s">
        <v>16</v>
      </c>
      <c r="G6894" t="s">
        <v>71</v>
      </c>
      <c r="H6894">
        <v>20149</v>
      </c>
      <c r="I6894" s="2">
        <f t="shared" si="1512"/>
        <v>2024</v>
      </c>
      <c r="J6894" s="2" t="str">
        <f t="shared" si="1513"/>
        <v>September</v>
      </c>
      <c r="K6894" s="2">
        <f t="shared" si="1514"/>
        <v>9</v>
      </c>
      <c r="L6894" s="2" t="str">
        <f t="shared" si="1515"/>
        <v>Thursday</v>
      </c>
      <c r="M6894" s="2">
        <f t="shared" si="1516"/>
        <v>36</v>
      </c>
      <c r="N6894" s="3">
        <f t="shared" si="1517"/>
        <v>20149</v>
      </c>
      <c r="O6894" s="3">
        <f t="shared" si="1518"/>
        <v>0</v>
      </c>
      <c r="P6894" t="str">
        <f t="shared" si="1519"/>
        <v>5-Sep</v>
      </c>
      <c r="Q6894" s="9">
        <f t="shared" si="1520"/>
        <v>0.65069444444444446</v>
      </c>
      <c r="R6894" t="str">
        <f t="shared" si="1521"/>
        <v>Afternoon</v>
      </c>
      <c r="S6894" s="2">
        <f t="shared" si="1522"/>
        <v>5</v>
      </c>
      <c r="T6894" t="str">
        <f t="shared" si="1523"/>
        <v>Others</v>
      </c>
      <c r="U6894">
        <f t="shared" si="1524"/>
        <v>15</v>
      </c>
      <c r="V6894" t="str">
        <f t="shared" si="1525"/>
        <v>FY Q2</v>
      </c>
    </row>
    <row r="6895" spans="1:22" x14ac:dyDescent="0.3">
      <c r="A6895" s="18">
        <v>45540</v>
      </c>
      <c r="B6895" t="s">
        <v>739</v>
      </c>
      <c r="C6895" t="s">
        <v>209</v>
      </c>
      <c r="D6895" t="s">
        <v>8016</v>
      </c>
      <c r="E6895">
        <v>770787373665</v>
      </c>
      <c r="F6895" t="s">
        <v>15</v>
      </c>
      <c r="G6895" t="s">
        <v>67</v>
      </c>
      <c r="H6895">
        <v>7413</v>
      </c>
      <c r="I6895" s="2">
        <f t="shared" si="1512"/>
        <v>2024</v>
      </c>
      <c r="J6895" s="2" t="str">
        <f t="shared" si="1513"/>
        <v>September</v>
      </c>
      <c r="K6895" s="2">
        <f t="shared" si="1514"/>
        <v>9</v>
      </c>
      <c r="L6895" s="2" t="str">
        <f t="shared" si="1515"/>
        <v>Thursday</v>
      </c>
      <c r="M6895" s="2">
        <f t="shared" si="1516"/>
        <v>36</v>
      </c>
      <c r="N6895" s="3">
        <f t="shared" si="1517"/>
        <v>0</v>
      </c>
      <c r="O6895" s="3">
        <f t="shared" si="1518"/>
        <v>7413</v>
      </c>
      <c r="P6895" t="str">
        <f t="shared" si="1519"/>
        <v>5-Sep</v>
      </c>
      <c r="Q6895" s="9">
        <f t="shared" si="1520"/>
        <v>0.69861111111111107</v>
      </c>
      <c r="R6895" t="str">
        <f t="shared" si="1521"/>
        <v>Afternoon</v>
      </c>
      <c r="S6895" s="2">
        <f t="shared" si="1522"/>
        <v>5</v>
      </c>
      <c r="T6895" t="str">
        <f t="shared" si="1523"/>
        <v>UPI Transfer</v>
      </c>
      <c r="U6895">
        <f t="shared" si="1524"/>
        <v>16</v>
      </c>
      <c r="V6895" t="str">
        <f t="shared" si="1525"/>
        <v>FY Q2</v>
      </c>
    </row>
    <row r="6896" spans="1:22" x14ac:dyDescent="0.3">
      <c r="A6896" s="18">
        <v>45540</v>
      </c>
      <c r="B6896" t="s">
        <v>424</v>
      </c>
      <c r="C6896" t="s">
        <v>222</v>
      </c>
      <c r="D6896" t="s">
        <v>8017</v>
      </c>
      <c r="E6896">
        <v>757566956820</v>
      </c>
      <c r="F6896" t="s">
        <v>15</v>
      </c>
      <c r="G6896" t="s">
        <v>71</v>
      </c>
      <c r="H6896">
        <v>7137</v>
      </c>
      <c r="I6896" s="2">
        <f t="shared" si="1512"/>
        <v>2024</v>
      </c>
      <c r="J6896" s="2" t="str">
        <f t="shared" si="1513"/>
        <v>September</v>
      </c>
      <c r="K6896" s="2">
        <f t="shared" si="1514"/>
        <v>9</v>
      </c>
      <c r="L6896" s="2" t="str">
        <f t="shared" si="1515"/>
        <v>Thursday</v>
      </c>
      <c r="M6896" s="2">
        <f t="shared" si="1516"/>
        <v>36</v>
      </c>
      <c r="N6896" s="3">
        <f t="shared" si="1517"/>
        <v>0</v>
      </c>
      <c r="O6896" s="3">
        <f t="shared" si="1518"/>
        <v>7137</v>
      </c>
      <c r="P6896" t="str">
        <f t="shared" si="1519"/>
        <v>5-Sep</v>
      </c>
      <c r="Q6896" s="9">
        <f t="shared" si="1520"/>
        <v>0.73541666666666672</v>
      </c>
      <c r="R6896" t="str">
        <f t="shared" si="1521"/>
        <v>Evening</v>
      </c>
      <c r="S6896" s="2">
        <f t="shared" si="1522"/>
        <v>5</v>
      </c>
      <c r="T6896" t="str">
        <f t="shared" si="1523"/>
        <v>UPI Transfer</v>
      </c>
      <c r="U6896">
        <f t="shared" si="1524"/>
        <v>17</v>
      </c>
      <c r="V6896" t="str">
        <f t="shared" si="1525"/>
        <v>FY Q2</v>
      </c>
    </row>
    <row r="6897" spans="1:22" x14ac:dyDescent="0.3">
      <c r="A6897" s="18">
        <v>45540</v>
      </c>
      <c r="B6897" t="s">
        <v>1561</v>
      </c>
      <c r="C6897" t="s">
        <v>322</v>
      </c>
      <c r="D6897" t="s">
        <v>8018</v>
      </c>
      <c r="E6897">
        <v>81891444851</v>
      </c>
      <c r="F6897" t="s">
        <v>15</v>
      </c>
      <c r="G6897" t="s">
        <v>67</v>
      </c>
      <c r="H6897">
        <v>5590</v>
      </c>
      <c r="I6897" s="2">
        <f t="shared" si="1512"/>
        <v>2024</v>
      </c>
      <c r="J6897" s="2" t="str">
        <f t="shared" si="1513"/>
        <v>September</v>
      </c>
      <c r="K6897" s="2">
        <f t="shared" si="1514"/>
        <v>9</v>
      </c>
      <c r="L6897" s="2" t="str">
        <f t="shared" si="1515"/>
        <v>Thursday</v>
      </c>
      <c r="M6897" s="2">
        <f t="shared" si="1516"/>
        <v>36</v>
      </c>
      <c r="N6897" s="3">
        <f t="shared" si="1517"/>
        <v>0</v>
      </c>
      <c r="O6897" s="3">
        <f t="shared" si="1518"/>
        <v>5590</v>
      </c>
      <c r="P6897" t="str">
        <f t="shared" si="1519"/>
        <v>5-Sep</v>
      </c>
      <c r="Q6897" s="9">
        <f t="shared" si="1520"/>
        <v>0.95625000000000004</v>
      </c>
      <c r="R6897" t="str">
        <f t="shared" si="1521"/>
        <v>Night</v>
      </c>
      <c r="S6897" s="2">
        <f t="shared" si="1522"/>
        <v>5</v>
      </c>
      <c r="T6897" t="str">
        <f t="shared" si="1523"/>
        <v>UPI Transfer</v>
      </c>
      <c r="U6897">
        <f t="shared" si="1524"/>
        <v>22</v>
      </c>
      <c r="V6897" t="str">
        <f t="shared" si="1525"/>
        <v>FY Q2</v>
      </c>
    </row>
    <row r="6898" spans="1:22" x14ac:dyDescent="0.3">
      <c r="A6898" s="18">
        <v>45541</v>
      </c>
      <c r="B6898" t="s">
        <v>3099</v>
      </c>
      <c r="C6898" t="s">
        <v>104</v>
      </c>
      <c r="D6898" t="s">
        <v>8019</v>
      </c>
      <c r="E6898">
        <v>407438630722</v>
      </c>
      <c r="F6898" t="s">
        <v>16</v>
      </c>
      <c r="G6898" t="s">
        <v>71</v>
      </c>
      <c r="H6898">
        <v>5499</v>
      </c>
      <c r="I6898" s="2">
        <f t="shared" si="1512"/>
        <v>2024</v>
      </c>
      <c r="J6898" s="2" t="str">
        <f t="shared" si="1513"/>
        <v>September</v>
      </c>
      <c r="K6898" s="2">
        <f t="shared" si="1514"/>
        <v>9</v>
      </c>
      <c r="L6898" s="2" t="str">
        <f t="shared" si="1515"/>
        <v>Friday</v>
      </c>
      <c r="M6898" s="2">
        <f t="shared" si="1516"/>
        <v>36</v>
      </c>
      <c r="N6898" s="3">
        <f t="shared" si="1517"/>
        <v>5499</v>
      </c>
      <c r="O6898" s="3">
        <f t="shared" si="1518"/>
        <v>0</v>
      </c>
      <c r="P6898" t="str">
        <f t="shared" si="1519"/>
        <v>6-Sep</v>
      </c>
      <c r="Q6898" s="9">
        <f t="shared" si="1520"/>
        <v>0.5493055555555556</v>
      </c>
      <c r="R6898" t="str">
        <f t="shared" si="1521"/>
        <v>Afternoon</v>
      </c>
      <c r="S6898" s="2">
        <f t="shared" si="1522"/>
        <v>6</v>
      </c>
      <c r="T6898" t="str">
        <f t="shared" si="1523"/>
        <v>Others</v>
      </c>
      <c r="U6898">
        <f t="shared" si="1524"/>
        <v>13</v>
      </c>
      <c r="V6898" t="str">
        <f t="shared" si="1525"/>
        <v>FY Q2</v>
      </c>
    </row>
    <row r="6899" spans="1:22" x14ac:dyDescent="0.3">
      <c r="A6899" s="18">
        <v>45541</v>
      </c>
      <c r="B6899" t="s">
        <v>886</v>
      </c>
      <c r="C6899" t="s">
        <v>357</v>
      </c>
      <c r="D6899" t="s">
        <v>8020</v>
      </c>
      <c r="E6899">
        <v>423837697028</v>
      </c>
      <c r="F6899" t="s">
        <v>15</v>
      </c>
      <c r="G6899" t="s">
        <v>71</v>
      </c>
      <c r="H6899">
        <v>6164</v>
      </c>
      <c r="I6899" s="2">
        <f t="shared" si="1512"/>
        <v>2024</v>
      </c>
      <c r="J6899" s="2" t="str">
        <f t="shared" si="1513"/>
        <v>September</v>
      </c>
      <c r="K6899" s="2">
        <f t="shared" si="1514"/>
        <v>9</v>
      </c>
      <c r="L6899" s="2" t="str">
        <f t="shared" si="1515"/>
        <v>Friday</v>
      </c>
      <c r="M6899" s="2">
        <f t="shared" si="1516"/>
        <v>36</v>
      </c>
      <c r="N6899" s="3">
        <f t="shared" si="1517"/>
        <v>0</v>
      </c>
      <c r="O6899" s="3">
        <f t="shared" si="1518"/>
        <v>6164</v>
      </c>
      <c r="P6899" t="str">
        <f t="shared" si="1519"/>
        <v>6-Sep</v>
      </c>
      <c r="Q6899" s="9">
        <f t="shared" si="1520"/>
        <v>0.55972222222222223</v>
      </c>
      <c r="R6899" t="str">
        <f t="shared" si="1521"/>
        <v>Afternoon</v>
      </c>
      <c r="S6899" s="2">
        <f t="shared" si="1522"/>
        <v>6</v>
      </c>
      <c r="T6899" t="str">
        <f t="shared" si="1523"/>
        <v>UPI Transfer</v>
      </c>
      <c r="U6899">
        <f t="shared" si="1524"/>
        <v>13</v>
      </c>
      <c r="V6899" t="str">
        <f t="shared" si="1525"/>
        <v>FY Q2</v>
      </c>
    </row>
    <row r="6900" spans="1:22" x14ac:dyDescent="0.3">
      <c r="A6900" s="18">
        <v>45541</v>
      </c>
      <c r="B6900" t="s">
        <v>248</v>
      </c>
      <c r="C6900" t="s">
        <v>282</v>
      </c>
      <c r="D6900" t="s">
        <v>8021</v>
      </c>
      <c r="E6900">
        <v>604179763056</v>
      </c>
      <c r="F6900" t="s">
        <v>16</v>
      </c>
      <c r="G6900" t="s">
        <v>71</v>
      </c>
      <c r="H6900">
        <v>13065</v>
      </c>
      <c r="I6900" s="2">
        <f t="shared" si="1512"/>
        <v>2024</v>
      </c>
      <c r="J6900" s="2" t="str">
        <f t="shared" si="1513"/>
        <v>September</v>
      </c>
      <c r="K6900" s="2">
        <f t="shared" si="1514"/>
        <v>9</v>
      </c>
      <c r="L6900" s="2" t="str">
        <f t="shared" si="1515"/>
        <v>Friday</v>
      </c>
      <c r="M6900" s="2">
        <f t="shared" si="1516"/>
        <v>36</v>
      </c>
      <c r="N6900" s="3">
        <f t="shared" si="1517"/>
        <v>13065</v>
      </c>
      <c r="O6900" s="3">
        <f t="shared" si="1518"/>
        <v>0</v>
      </c>
      <c r="P6900" t="str">
        <f t="shared" si="1519"/>
        <v>6-Sep</v>
      </c>
      <c r="Q6900" s="9">
        <f t="shared" si="1520"/>
        <v>0.57013888888888886</v>
      </c>
      <c r="R6900" t="str">
        <f t="shared" si="1521"/>
        <v>Afternoon</v>
      </c>
      <c r="S6900" s="2">
        <f t="shared" si="1522"/>
        <v>6</v>
      </c>
      <c r="T6900" t="str">
        <f t="shared" si="1523"/>
        <v>Others</v>
      </c>
      <c r="U6900">
        <f t="shared" si="1524"/>
        <v>13</v>
      </c>
      <c r="V6900" t="str">
        <f t="shared" si="1525"/>
        <v>FY Q2</v>
      </c>
    </row>
    <row r="6901" spans="1:22" x14ac:dyDescent="0.3">
      <c r="A6901" s="18">
        <v>45541</v>
      </c>
      <c r="B6901" t="s">
        <v>1755</v>
      </c>
      <c r="C6901" t="s">
        <v>189</v>
      </c>
      <c r="D6901" t="s">
        <v>8022</v>
      </c>
      <c r="E6901">
        <v>928095878811</v>
      </c>
      <c r="F6901" t="s">
        <v>16</v>
      </c>
      <c r="G6901" t="s">
        <v>67</v>
      </c>
      <c r="H6901">
        <v>9861</v>
      </c>
      <c r="I6901" s="2">
        <f t="shared" si="1512"/>
        <v>2024</v>
      </c>
      <c r="J6901" s="2" t="str">
        <f t="shared" si="1513"/>
        <v>September</v>
      </c>
      <c r="K6901" s="2">
        <f t="shared" si="1514"/>
        <v>9</v>
      </c>
      <c r="L6901" s="2" t="str">
        <f t="shared" si="1515"/>
        <v>Friday</v>
      </c>
      <c r="M6901" s="2">
        <f t="shared" si="1516"/>
        <v>36</v>
      </c>
      <c r="N6901" s="3">
        <f t="shared" si="1517"/>
        <v>9861</v>
      </c>
      <c r="O6901" s="3">
        <f t="shared" si="1518"/>
        <v>0</v>
      </c>
      <c r="P6901" t="str">
        <f t="shared" si="1519"/>
        <v>6-Sep</v>
      </c>
      <c r="Q6901" s="9">
        <f t="shared" si="1520"/>
        <v>0.76388888888888884</v>
      </c>
      <c r="R6901" t="str">
        <f t="shared" si="1521"/>
        <v>Evening</v>
      </c>
      <c r="S6901" s="2">
        <f t="shared" si="1522"/>
        <v>6</v>
      </c>
      <c r="T6901" t="str">
        <f t="shared" si="1523"/>
        <v>Others</v>
      </c>
      <c r="U6901">
        <f t="shared" si="1524"/>
        <v>18</v>
      </c>
      <c r="V6901" t="str">
        <f t="shared" si="1525"/>
        <v>FY Q2</v>
      </c>
    </row>
    <row r="6902" spans="1:22" x14ac:dyDescent="0.3">
      <c r="A6902" s="18">
        <v>45541</v>
      </c>
      <c r="B6902" t="s">
        <v>458</v>
      </c>
      <c r="C6902" t="s">
        <v>85</v>
      </c>
      <c r="D6902" t="s">
        <v>8023</v>
      </c>
      <c r="E6902">
        <v>189037076709</v>
      </c>
      <c r="F6902" t="s">
        <v>16</v>
      </c>
      <c r="G6902" t="s">
        <v>71</v>
      </c>
      <c r="H6902">
        <v>2404</v>
      </c>
      <c r="I6902" s="2">
        <f t="shared" si="1512"/>
        <v>2024</v>
      </c>
      <c r="J6902" s="2" t="str">
        <f t="shared" si="1513"/>
        <v>September</v>
      </c>
      <c r="K6902" s="2">
        <f t="shared" si="1514"/>
        <v>9</v>
      </c>
      <c r="L6902" s="2" t="str">
        <f t="shared" si="1515"/>
        <v>Friday</v>
      </c>
      <c r="M6902" s="2">
        <f t="shared" si="1516"/>
        <v>36</v>
      </c>
      <c r="N6902" s="3">
        <f t="shared" si="1517"/>
        <v>2404</v>
      </c>
      <c r="O6902" s="3">
        <f t="shared" si="1518"/>
        <v>0</v>
      </c>
      <c r="P6902" t="str">
        <f t="shared" si="1519"/>
        <v>6-Sep</v>
      </c>
      <c r="Q6902" s="9">
        <f t="shared" si="1520"/>
        <v>0.78749999999999998</v>
      </c>
      <c r="R6902" t="str">
        <f t="shared" si="1521"/>
        <v>Evening</v>
      </c>
      <c r="S6902" s="2">
        <f t="shared" si="1522"/>
        <v>6</v>
      </c>
      <c r="T6902" t="str">
        <f t="shared" si="1523"/>
        <v>Others</v>
      </c>
      <c r="U6902">
        <f t="shared" si="1524"/>
        <v>18</v>
      </c>
      <c r="V6902" t="str">
        <f t="shared" si="1525"/>
        <v>FY Q2</v>
      </c>
    </row>
    <row r="6903" spans="1:22" x14ac:dyDescent="0.3">
      <c r="A6903" s="18">
        <v>45542</v>
      </c>
      <c r="B6903" t="s">
        <v>4113</v>
      </c>
      <c r="C6903" t="s">
        <v>395</v>
      </c>
      <c r="D6903" t="s">
        <v>8024</v>
      </c>
      <c r="E6903">
        <v>788702536996</v>
      </c>
      <c r="F6903" t="s">
        <v>15</v>
      </c>
      <c r="G6903" t="s">
        <v>71</v>
      </c>
      <c r="H6903">
        <v>3571</v>
      </c>
      <c r="I6903" s="2">
        <f t="shared" si="1512"/>
        <v>2024</v>
      </c>
      <c r="J6903" s="2" t="str">
        <f t="shared" si="1513"/>
        <v>September</v>
      </c>
      <c r="K6903" s="2">
        <f t="shared" si="1514"/>
        <v>9</v>
      </c>
      <c r="L6903" s="2" t="str">
        <f t="shared" si="1515"/>
        <v>Saturday</v>
      </c>
      <c r="M6903" s="2">
        <f t="shared" si="1516"/>
        <v>36</v>
      </c>
      <c r="N6903" s="3">
        <f t="shared" si="1517"/>
        <v>0</v>
      </c>
      <c r="O6903" s="3">
        <f t="shared" si="1518"/>
        <v>3571</v>
      </c>
      <c r="P6903" t="str">
        <f t="shared" si="1519"/>
        <v>7-Sep</v>
      </c>
      <c r="Q6903" s="9">
        <f t="shared" si="1520"/>
        <v>0.37291666666666667</v>
      </c>
      <c r="R6903" t="str">
        <f t="shared" si="1521"/>
        <v>Morning</v>
      </c>
      <c r="S6903" s="2">
        <f t="shared" si="1522"/>
        <v>7</v>
      </c>
      <c r="T6903" t="str">
        <f t="shared" si="1523"/>
        <v>Shopping</v>
      </c>
      <c r="U6903">
        <f t="shared" si="1524"/>
        <v>8</v>
      </c>
      <c r="V6903" t="str">
        <f t="shared" si="1525"/>
        <v>FY Q2</v>
      </c>
    </row>
    <row r="6904" spans="1:22" x14ac:dyDescent="0.3">
      <c r="A6904" s="18">
        <v>45542</v>
      </c>
      <c r="B6904" t="s">
        <v>3105</v>
      </c>
      <c r="C6904" t="s">
        <v>117</v>
      </c>
      <c r="D6904" t="s">
        <v>8025</v>
      </c>
      <c r="E6904">
        <v>405059686418</v>
      </c>
      <c r="F6904" t="s">
        <v>16</v>
      </c>
      <c r="G6904" t="s">
        <v>71</v>
      </c>
      <c r="H6904">
        <v>12308</v>
      </c>
      <c r="I6904" s="2">
        <f t="shared" si="1512"/>
        <v>2024</v>
      </c>
      <c r="J6904" s="2" t="str">
        <f t="shared" si="1513"/>
        <v>September</v>
      </c>
      <c r="K6904" s="2">
        <f t="shared" si="1514"/>
        <v>9</v>
      </c>
      <c r="L6904" s="2" t="str">
        <f t="shared" si="1515"/>
        <v>Saturday</v>
      </c>
      <c r="M6904" s="2">
        <f t="shared" si="1516"/>
        <v>36</v>
      </c>
      <c r="N6904" s="3">
        <f t="shared" si="1517"/>
        <v>12308</v>
      </c>
      <c r="O6904" s="3">
        <f t="shared" si="1518"/>
        <v>0</v>
      </c>
      <c r="P6904" t="str">
        <f t="shared" si="1519"/>
        <v>7-Sep</v>
      </c>
      <c r="Q6904" s="9">
        <f t="shared" si="1520"/>
        <v>0.39930555555555558</v>
      </c>
      <c r="R6904" t="str">
        <f t="shared" si="1521"/>
        <v>Morning</v>
      </c>
      <c r="S6904" s="2">
        <f t="shared" si="1522"/>
        <v>7</v>
      </c>
      <c r="T6904" t="str">
        <f t="shared" si="1523"/>
        <v>Others</v>
      </c>
      <c r="U6904">
        <f t="shared" si="1524"/>
        <v>9</v>
      </c>
      <c r="V6904" t="str">
        <f t="shared" si="1525"/>
        <v>FY Q2</v>
      </c>
    </row>
    <row r="6905" spans="1:22" x14ac:dyDescent="0.3">
      <c r="A6905" s="18">
        <v>45542</v>
      </c>
      <c r="B6905" t="s">
        <v>4232</v>
      </c>
      <c r="C6905" t="s">
        <v>262</v>
      </c>
      <c r="D6905" t="s">
        <v>8026</v>
      </c>
      <c r="E6905">
        <v>485092578366</v>
      </c>
      <c r="F6905" t="s">
        <v>16</v>
      </c>
      <c r="G6905" t="s">
        <v>71</v>
      </c>
      <c r="H6905">
        <v>16921</v>
      </c>
      <c r="I6905" s="2">
        <f t="shared" si="1512"/>
        <v>2024</v>
      </c>
      <c r="J6905" s="2" t="str">
        <f t="shared" si="1513"/>
        <v>September</v>
      </c>
      <c r="K6905" s="2">
        <f t="shared" si="1514"/>
        <v>9</v>
      </c>
      <c r="L6905" s="2" t="str">
        <f t="shared" si="1515"/>
        <v>Saturday</v>
      </c>
      <c r="M6905" s="2">
        <f t="shared" si="1516"/>
        <v>36</v>
      </c>
      <c r="N6905" s="3">
        <f t="shared" si="1517"/>
        <v>16921</v>
      </c>
      <c r="O6905" s="3">
        <f t="shared" si="1518"/>
        <v>0</v>
      </c>
      <c r="P6905" t="str">
        <f t="shared" si="1519"/>
        <v>7-Sep</v>
      </c>
      <c r="Q6905" s="9">
        <f t="shared" si="1520"/>
        <v>0.56944444444444442</v>
      </c>
      <c r="R6905" t="str">
        <f t="shared" si="1521"/>
        <v>Afternoon</v>
      </c>
      <c r="S6905" s="2">
        <f t="shared" si="1522"/>
        <v>7</v>
      </c>
      <c r="T6905" t="str">
        <f t="shared" si="1523"/>
        <v>Others</v>
      </c>
      <c r="U6905">
        <f t="shared" si="1524"/>
        <v>13</v>
      </c>
      <c r="V6905" t="str">
        <f t="shared" si="1525"/>
        <v>FY Q2</v>
      </c>
    </row>
    <row r="6906" spans="1:22" x14ac:dyDescent="0.3">
      <c r="A6906" s="18">
        <v>45542</v>
      </c>
      <c r="B6906" t="s">
        <v>1158</v>
      </c>
      <c r="C6906" t="s">
        <v>73</v>
      </c>
      <c r="D6906" t="s">
        <v>8027</v>
      </c>
      <c r="E6906">
        <v>84057608367</v>
      </c>
      <c r="F6906" t="s">
        <v>16</v>
      </c>
      <c r="G6906" t="s">
        <v>71</v>
      </c>
      <c r="H6906">
        <v>11824</v>
      </c>
      <c r="I6906" s="2">
        <f t="shared" si="1512"/>
        <v>2024</v>
      </c>
      <c r="J6906" s="2" t="str">
        <f t="shared" si="1513"/>
        <v>September</v>
      </c>
      <c r="K6906" s="2">
        <f t="shared" si="1514"/>
        <v>9</v>
      </c>
      <c r="L6906" s="2" t="str">
        <f t="shared" si="1515"/>
        <v>Saturday</v>
      </c>
      <c r="M6906" s="2">
        <f t="shared" si="1516"/>
        <v>36</v>
      </c>
      <c r="N6906" s="3">
        <f t="shared" si="1517"/>
        <v>11824</v>
      </c>
      <c r="O6906" s="3">
        <f t="shared" si="1518"/>
        <v>0</v>
      </c>
      <c r="P6906" t="str">
        <f t="shared" si="1519"/>
        <v>7-Sep</v>
      </c>
      <c r="Q6906" s="9">
        <f t="shared" si="1520"/>
        <v>0.65347222222222223</v>
      </c>
      <c r="R6906" t="str">
        <f t="shared" si="1521"/>
        <v>Afternoon</v>
      </c>
      <c r="S6906" s="2">
        <f t="shared" si="1522"/>
        <v>7</v>
      </c>
      <c r="T6906" t="str">
        <f t="shared" si="1523"/>
        <v>Others</v>
      </c>
      <c r="U6906">
        <f t="shared" si="1524"/>
        <v>15</v>
      </c>
      <c r="V6906" t="str">
        <f t="shared" si="1525"/>
        <v>FY Q2</v>
      </c>
    </row>
    <row r="6907" spans="1:22" x14ac:dyDescent="0.3">
      <c r="A6907" s="18">
        <v>45542</v>
      </c>
      <c r="B6907" t="s">
        <v>737</v>
      </c>
      <c r="C6907" t="s">
        <v>254</v>
      </c>
      <c r="D6907" t="s">
        <v>8028</v>
      </c>
      <c r="E6907">
        <v>895732439138</v>
      </c>
      <c r="F6907" t="s">
        <v>16</v>
      </c>
      <c r="G6907" t="s">
        <v>67</v>
      </c>
      <c r="H6907">
        <v>5085</v>
      </c>
      <c r="I6907" s="2">
        <f t="shared" si="1512"/>
        <v>2024</v>
      </c>
      <c r="J6907" s="2" t="str">
        <f t="shared" si="1513"/>
        <v>September</v>
      </c>
      <c r="K6907" s="2">
        <f t="shared" si="1514"/>
        <v>9</v>
      </c>
      <c r="L6907" s="2" t="str">
        <f t="shared" si="1515"/>
        <v>Saturday</v>
      </c>
      <c r="M6907" s="2">
        <f t="shared" si="1516"/>
        <v>36</v>
      </c>
      <c r="N6907" s="3">
        <f t="shared" si="1517"/>
        <v>5085</v>
      </c>
      <c r="O6907" s="3">
        <f t="shared" si="1518"/>
        <v>0</v>
      </c>
      <c r="P6907" t="str">
        <f t="shared" si="1519"/>
        <v>7-Sep</v>
      </c>
      <c r="Q6907" s="9">
        <f t="shared" si="1520"/>
        <v>0.68611111111111112</v>
      </c>
      <c r="R6907" t="str">
        <f t="shared" si="1521"/>
        <v>Afternoon</v>
      </c>
      <c r="S6907" s="2">
        <f t="shared" si="1522"/>
        <v>7</v>
      </c>
      <c r="T6907" t="str">
        <f t="shared" si="1523"/>
        <v>Others</v>
      </c>
      <c r="U6907">
        <f t="shared" si="1524"/>
        <v>16</v>
      </c>
      <c r="V6907" t="str">
        <f t="shared" si="1525"/>
        <v>FY Q2</v>
      </c>
    </row>
    <row r="6908" spans="1:22" x14ac:dyDescent="0.3">
      <c r="A6908" s="18">
        <v>45542</v>
      </c>
      <c r="B6908" t="s">
        <v>270</v>
      </c>
      <c r="C6908" t="s">
        <v>82</v>
      </c>
      <c r="D6908" t="s">
        <v>8029</v>
      </c>
      <c r="E6908">
        <v>901669503892</v>
      </c>
      <c r="F6908" t="s">
        <v>16</v>
      </c>
      <c r="G6908" t="s">
        <v>71</v>
      </c>
      <c r="H6908">
        <v>5435</v>
      </c>
      <c r="I6908" s="2">
        <f t="shared" si="1512"/>
        <v>2024</v>
      </c>
      <c r="J6908" s="2" t="str">
        <f t="shared" si="1513"/>
        <v>September</v>
      </c>
      <c r="K6908" s="2">
        <f t="shared" si="1514"/>
        <v>9</v>
      </c>
      <c r="L6908" s="2" t="str">
        <f t="shared" si="1515"/>
        <v>Saturday</v>
      </c>
      <c r="M6908" s="2">
        <f t="shared" si="1516"/>
        <v>36</v>
      </c>
      <c r="N6908" s="3">
        <f t="shared" si="1517"/>
        <v>5435</v>
      </c>
      <c r="O6908" s="3">
        <f t="shared" si="1518"/>
        <v>0</v>
      </c>
      <c r="P6908" t="str">
        <f t="shared" si="1519"/>
        <v>7-Sep</v>
      </c>
      <c r="Q6908" s="9">
        <f t="shared" si="1520"/>
        <v>0.9604166666666667</v>
      </c>
      <c r="R6908" t="str">
        <f t="shared" si="1521"/>
        <v>Night</v>
      </c>
      <c r="S6908" s="2">
        <f t="shared" si="1522"/>
        <v>7</v>
      </c>
      <c r="T6908" t="str">
        <f t="shared" si="1523"/>
        <v>Others</v>
      </c>
      <c r="U6908">
        <f t="shared" si="1524"/>
        <v>23</v>
      </c>
      <c r="V6908" t="str">
        <f t="shared" si="1525"/>
        <v>FY Q2</v>
      </c>
    </row>
    <row r="6909" spans="1:22" x14ac:dyDescent="0.3">
      <c r="A6909" s="18">
        <v>45543</v>
      </c>
      <c r="B6909" t="s">
        <v>2877</v>
      </c>
      <c r="C6909" t="s">
        <v>399</v>
      </c>
      <c r="D6909" t="s">
        <v>8030</v>
      </c>
      <c r="E6909">
        <v>648226414144</v>
      </c>
      <c r="F6909" t="s">
        <v>15</v>
      </c>
      <c r="G6909" t="s">
        <v>71</v>
      </c>
      <c r="H6909">
        <v>5100</v>
      </c>
      <c r="I6909" s="2">
        <f t="shared" si="1512"/>
        <v>2024</v>
      </c>
      <c r="J6909" s="2" t="str">
        <f t="shared" si="1513"/>
        <v>September</v>
      </c>
      <c r="K6909" s="2">
        <f t="shared" si="1514"/>
        <v>9</v>
      </c>
      <c r="L6909" s="2" t="str">
        <f t="shared" si="1515"/>
        <v>Sunday</v>
      </c>
      <c r="M6909" s="2">
        <f t="shared" si="1516"/>
        <v>37</v>
      </c>
      <c r="N6909" s="3">
        <f t="shared" si="1517"/>
        <v>0</v>
      </c>
      <c r="O6909" s="3">
        <f t="shared" si="1518"/>
        <v>5100</v>
      </c>
      <c r="P6909" t="str">
        <f t="shared" si="1519"/>
        <v>8-Sep</v>
      </c>
      <c r="Q6909" s="9">
        <f t="shared" si="1520"/>
        <v>0.31527777777777777</v>
      </c>
      <c r="R6909" t="str">
        <f t="shared" si="1521"/>
        <v>Morning</v>
      </c>
      <c r="S6909" s="2">
        <f t="shared" si="1522"/>
        <v>8</v>
      </c>
      <c r="T6909" t="str">
        <f t="shared" si="1523"/>
        <v>UPI Transfer</v>
      </c>
      <c r="U6909">
        <f t="shared" si="1524"/>
        <v>7</v>
      </c>
      <c r="V6909" t="str">
        <f t="shared" si="1525"/>
        <v>FY Q2</v>
      </c>
    </row>
    <row r="6910" spans="1:22" x14ac:dyDescent="0.3">
      <c r="A6910" s="18">
        <v>45543</v>
      </c>
      <c r="B6910" t="s">
        <v>752</v>
      </c>
      <c r="C6910" t="s">
        <v>282</v>
      </c>
      <c r="D6910" t="s">
        <v>8031</v>
      </c>
      <c r="E6910">
        <v>314206277714</v>
      </c>
      <c r="F6910" t="s">
        <v>16</v>
      </c>
      <c r="G6910" t="s">
        <v>71</v>
      </c>
      <c r="H6910">
        <v>13027</v>
      </c>
      <c r="I6910" s="2">
        <f t="shared" si="1512"/>
        <v>2024</v>
      </c>
      <c r="J6910" s="2" t="str">
        <f t="shared" si="1513"/>
        <v>September</v>
      </c>
      <c r="K6910" s="2">
        <f t="shared" si="1514"/>
        <v>9</v>
      </c>
      <c r="L6910" s="2" t="str">
        <f t="shared" si="1515"/>
        <v>Sunday</v>
      </c>
      <c r="M6910" s="2">
        <f t="shared" si="1516"/>
        <v>37</v>
      </c>
      <c r="N6910" s="3">
        <f t="shared" si="1517"/>
        <v>13027</v>
      </c>
      <c r="O6910" s="3">
        <f t="shared" si="1518"/>
        <v>0</v>
      </c>
      <c r="P6910" t="str">
        <f t="shared" si="1519"/>
        <v>8-Sep</v>
      </c>
      <c r="Q6910" s="9">
        <f t="shared" si="1520"/>
        <v>0.44236111111111109</v>
      </c>
      <c r="R6910" t="str">
        <f t="shared" si="1521"/>
        <v>Morning</v>
      </c>
      <c r="S6910" s="2">
        <f t="shared" si="1522"/>
        <v>8</v>
      </c>
      <c r="T6910" t="str">
        <f t="shared" si="1523"/>
        <v>Others</v>
      </c>
      <c r="U6910">
        <f t="shared" si="1524"/>
        <v>10</v>
      </c>
      <c r="V6910" t="str">
        <f t="shared" si="1525"/>
        <v>FY Q2</v>
      </c>
    </row>
    <row r="6911" spans="1:22" x14ac:dyDescent="0.3">
      <c r="A6911" s="18">
        <v>45543</v>
      </c>
      <c r="B6911" t="s">
        <v>510</v>
      </c>
      <c r="C6911" t="s">
        <v>107</v>
      </c>
      <c r="D6911" t="s">
        <v>8032</v>
      </c>
      <c r="E6911">
        <v>501407123780</v>
      </c>
      <c r="F6911" t="s">
        <v>15</v>
      </c>
      <c r="G6911" t="s">
        <v>67</v>
      </c>
      <c r="H6911">
        <v>3456</v>
      </c>
      <c r="I6911" s="2">
        <f t="shared" si="1512"/>
        <v>2024</v>
      </c>
      <c r="J6911" s="2" t="str">
        <f t="shared" si="1513"/>
        <v>September</v>
      </c>
      <c r="K6911" s="2">
        <f t="shared" si="1514"/>
        <v>9</v>
      </c>
      <c r="L6911" s="2" t="str">
        <f t="shared" si="1515"/>
        <v>Sunday</v>
      </c>
      <c r="M6911" s="2">
        <f t="shared" si="1516"/>
        <v>37</v>
      </c>
      <c r="N6911" s="3">
        <f t="shared" si="1517"/>
        <v>0</v>
      </c>
      <c r="O6911" s="3">
        <f t="shared" si="1518"/>
        <v>3456</v>
      </c>
      <c r="P6911" t="str">
        <f t="shared" si="1519"/>
        <v>8-Sep</v>
      </c>
      <c r="Q6911" s="9">
        <f t="shared" si="1520"/>
        <v>0.67361111111111116</v>
      </c>
      <c r="R6911" t="str">
        <f t="shared" si="1521"/>
        <v>Afternoon</v>
      </c>
      <c r="S6911" s="2">
        <f t="shared" si="1522"/>
        <v>8</v>
      </c>
      <c r="T6911" t="str">
        <f t="shared" si="1523"/>
        <v>UPI Transfer</v>
      </c>
      <c r="U6911">
        <f t="shared" si="1524"/>
        <v>16</v>
      </c>
      <c r="V6911" t="str">
        <f t="shared" si="1525"/>
        <v>FY Q2</v>
      </c>
    </row>
    <row r="6912" spans="1:22" x14ac:dyDescent="0.3">
      <c r="A6912" s="18">
        <v>45544</v>
      </c>
      <c r="B6912" t="s">
        <v>1072</v>
      </c>
      <c r="C6912" t="s">
        <v>73</v>
      </c>
      <c r="D6912" t="s">
        <v>8033</v>
      </c>
      <c r="E6912">
        <v>203786356921</v>
      </c>
      <c r="F6912" t="s">
        <v>16</v>
      </c>
      <c r="G6912" t="s">
        <v>71</v>
      </c>
      <c r="H6912">
        <v>20670</v>
      </c>
      <c r="I6912" s="2">
        <f t="shared" si="1512"/>
        <v>2024</v>
      </c>
      <c r="J6912" s="2" t="str">
        <f t="shared" si="1513"/>
        <v>September</v>
      </c>
      <c r="K6912" s="2">
        <f t="shared" si="1514"/>
        <v>9</v>
      </c>
      <c r="L6912" s="2" t="str">
        <f t="shared" si="1515"/>
        <v>Monday</v>
      </c>
      <c r="M6912" s="2">
        <f t="shared" si="1516"/>
        <v>37</v>
      </c>
      <c r="N6912" s="3">
        <f t="shared" si="1517"/>
        <v>20670</v>
      </c>
      <c r="O6912" s="3">
        <f t="shared" si="1518"/>
        <v>0</v>
      </c>
      <c r="P6912" t="str">
        <f t="shared" si="1519"/>
        <v>9-Sep</v>
      </c>
      <c r="Q6912" s="9">
        <f t="shared" si="1520"/>
        <v>0.36249999999999999</v>
      </c>
      <c r="R6912" t="str">
        <f t="shared" si="1521"/>
        <v>Morning</v>
      </c>
      <c r="S6912" s="2">
        <f t="shared" si="1522"/>
        <v>9</v>
      </c>
      <c r="T6912" t="str">
        <f t="shared" si="1523"/>
        <v>Others</v>
      </c>
      <c r="U6912">
        <f t="shared" si="1524"/>
        <v>8</v>
      </c>
      <c r="V6912" t="str">
        <f t="shared" si="1525"/>
        <v>FY Q2</v>
      </c>
    </row>
    <row r="6913" spans="1:22" x14ac:dyDescent="0.3">
      <c r="A6913" s="18">
        <v>45544</v>
      </c>
      <c r="B6913" t="s">
        <v>528</v>
      </c>
      <c r="C6913" t="s">
        <v>134</v>
      </c>
      <c r="D6913" t="s">
        <v>8034</v>
      </c>
      <c r="E6913">
        <v>815724329447</v>
      </c>
      <c r="F6913" t="s">
        <v>15</v>
      </c>
      <c r="G6913" t="s">
        <v>67</v>
      </c>
      <c r="H6913">
        <v>1232</v>
      </c>
      <c r="I6913" s="2">
        <f t="shared" si="1512"/>
        <v>2024</v>
      </c>
      <c r="J6913" s="2" t="str">
        <f t="shared" si="1513"/>
        <v>September</v>
      </c>
      <c r="K6913" s="2">
        <f t="shared" si="1514"/>
        <v>9</v>
      </c>
      <c r="L6913" s="2" t="str">
        <f t="shared" si="1515"/>
        <v>Monday</v>
      </c>
      <c r="M6913" s="2">
        <f t="shared" si="1516"/>
        <v>37</v>
      </c>
      <c r="N6913" s="3">
        <f t="shared" si="1517"/>
        <v>0</v>
      </c>
      <c r="O6913" s="3">
        <f t="shared" si="1518"/>
        <v>1232</v>
      </c>
      <c r="P6913" t="str">
        <f t="shared" si="1519"/>
        <v>9-Sep</v>
      </c>
      <c r="Q6913" s="9">
        <f t="shared" si="1520"/>
        <v>0.51111111111111107</v>
      </c>
      <c r="R6913" t="str">
        <f t="shared" si="1521"/>
        <v>Afternoon</v>
      </c>
      <c r="S6913" s="2">
        <f t="shared" si="1522"/>
        <v>9</v>
      </c>
      <c r="T6913" t="str">
        <f t="shared" si="1523"/>
        <v>UPI Transfer</v>
      </c>
      <c r="U6913">
        <f t="shared" si="1524"/>
        <v>12</v>
      </c>
      <c r="V6913" t="str">
        <f t="shared" si="1525"/>
        <v>FY Q2</v>
      </c>
    </row>
    <row r="6914" spans="1:22" x14ac:dyDescent="0.3">
      <c r="A6914" s="18">
        <v>45544</v>
      </c>
      <c r="B6914" t="s">
        <v>445</v>
      </c>
      <c r="C6914" t="s">
        <v>73</v>
      </c>
      <c r="D6914" t="s">
        <v>8035</v>
      </c>
      <c r="E6914">
        <v>30436055697</v>
      </c>
      <c r="F6914" t="s">
        <v>16</v>
      </c>
      <c r="G6914" t="s">
        <v>67</v>
      </c>
      <c r="H6914">
        <v>2446</v>
      </c>
      <c r="I6914" s="2">
        <f t="shared" si="1512"/>
        <v>2024</v>
      </c>
      <c r="J6914" s="2" t="str">
        <f t="shared" si="1513"/>
        <v>September</v>
      </c>
      <c r="K6914" s="2">
        <f t="shared" si="1514"/>
        <v>9</v>
      </c>
      <c r="L6914" s="2" t="str">
        <f t="shared" si="1515"/>
        <v>Monday</v>
      </c>
      <c r="M6914" s="2">
        <f t="shared" si="1516"/>
        <v>37</v>
      </c>
      <c r="N6914" s="3">
        <f t="shared" si="1517"/>
        <v>2446</v>
      </c>
      <c r="O6914" s="3">
        <f t="shared" si="1518"/>
        <v>0</v>
      </c>
      <c r="P6914" t="str">
        <f t="shared" si="1519"/>
        <v>9-Sep</v>
      </c>
      <c r="Q6914" s="9">
        <f t="shared" si="1520"/>
        <v>0.76597222222222228</v>
      </c>
      <c r="R6914" t="str">
        <f t="shared" si="1521"/>
        <v>Evening</v>
      </c>
      <c r="S6914" s="2">
        <f t="shared" si="1522"/>
        <v>9</v>
      </c>
      <c r="T6914" t="str">
        <f t="shared" si="1523"/>
        <v>Others</v>
      </c>
      <c r="U6914">
        <f t="shared" si="1524"/>
        <v>18</v>
      </c>
      <c r="V6914" t="str">
        <f t="shared" si="1525"/>
        <v>FY Q2</v>
      </c>
    </row>
    <row r="6915" spans="1:22" x14ac:dyDescent="0.3">
      <c r="A6915" s="18">
        <v>45545</v>
      </c>
      <c r="B6915" t="s">
        <v>1908</v>
      </c>
      <c r="C6915" t="s">
        <v>131</v>
      </c>
      <c r="D6915" t="s">
        <v>8036</v>
      </c>
      <c r="E6915">
        <v>719557641261</v>
      </c>
      <c r="F6915" t="s">
        <v>16</v>
      </c>
      <c r="G6915" t="s">
        <v>67</v>
      </c>
      <c r="H6915">
        <v>7437</v>
      </c>
      <c r="I6915" s="2">
        <f t="shared" si="1512"/>
        <v>2024</v>
      </c>
      <c r="J6915" s="2" t="str">
        <f t="shared" si="1513"/>
        <v>September</v>
      </c>
      <c r="K6915" s="2">
        <f t="shared" si="1514"/>
        <v>9</v>
      </c>
      <c r="L6915" s="2" t="str">
        <f t="shared" si="1515"/>
        <v>Tuesday</v>
      </c>
      <c r="M6915" s="2">
        <f t="shared" si="1516"/>
        <v>37</v>
      </c>
      <c r="N6915" s="3">
        <f t="shared" si="1517"/>
        <v>7437</v>
      </c>
      <c r="O6915" s="3">
        <f t="shared" si="1518"/>
        <v>0</v>
      </c>
      <c r="P6915" t="str">
        <f t="shared" si="1519"/>
        <v>10-Sep</v>
      </c>
      <c r="Q6915" s="9">
        <f t="shared" si="1520"/>
        <v>0.42986111111111114</v>
      </c>
      <c r="R6915" t="str">
        <f t="shared" si="1521"/>
        <v>Morning</v>
      </c>
      <c r="S6915" s="2">
        <f t="shared" si="1522"/>
        <v>10</v>
      </c>
      <c r="T6915" t="str">
        <f t="shared" si="1523"/>
        <v>Others</v>
      </c>
      <c r="U6915">
        <f t="shared" si="1524"/>
        <v>10</v>
      </c>
      <c r="V6915" t="str">
        <f t="shared" si="1525"/>
        <v>FY Q2</v>
      </c>
    </row>
    <row r="6916" spans="1:22" x14ac:dyDescent="0.3">
      <c r="A6916" s="18">
        <v>45545</v>
      </c>
      <c r="B6916" t="s">
        <v>1081</v>
      </c>
      <c r="C6916" t="s">
        <v>291</v>
      </c>
      <c r="D6916" t="s">
        <v>8037</v>
      </c>
      <c r="E6916">
        <v>720185519567</v>
      </c>
      <c r="F6916" t="s">
        <v>16</v>
      </c>
      <c r="G6916" t="s">
        <v>67</v>
      </c>
      <c r="H6916">
        <v>6461</v>
      </c>
      <c r="I6916" s="2">
        <f t="shared" si="1512"/>
        <v>2024</v>
      </c>
      <c r="J6916" s="2" t="str">
        <f t="shared" si="1513"/>
        <v>September</v>
      </c>
      <c r="K6916" s="2">
        <f t="shared" si="1514"/>
        <v>9</v>
      </c>
      <c r="L6916" s="2" t="str">
        <f t="shared" si="1515"/>
        <v>Tuesday</v>
      </c>
      <c r="M6916" s="2">
        <f t="shared" si="1516"/>
        <v>37</v>
      </c>
      <c r="N6916" s="3">
        <f t="shared" si="1517"/>
        <v>6461</v>
      </c>
      <c r="O6916" s="3">
        <f t="shared" si="1518"/>
        <v>0</v>
      </c>
      <c r="P6916" t="str">
        <f t="shared" si="1519"/>
        <v>10-Sep</v>
      </c>
      <c r="Q6916" s="9">
        <f t="shared" si="1520"/>
        <v>0.56111111111111112</v>
      </c>
      <c r="R6916" t="str">
        <f t="shared" si="1521"/>
        <v>Afternoon</v>
      </c>
      <c r="S6916" s="2">
        <f t="shared" si="1522"/>
        <v>10</v>
      </c>
      <c r="T6916" t="str">
        <f t="shared" si="1523"/>
        <v>Others</v>
      </c>
      <c r="U6916">
        <f t="shared" si="1524"/>
        <v>13</v>
      </c>
      <c r="V6916" t="str">
        <f t="shared" si="1525"/>
        <v>FY Q2</v>
      </c>
    </row>
    <row r="6917" spans="1:22" x14ac:dyDescent="0.3">
      <c r="A6917" s="18">
        <v>45545</v>
      </c>
      <c r="B6917" t="s">
        <v>2803</v>
      </c>
      <c r="C6917" t="s">
        <v>239</v>
      </c>
      <c r="D6917" t="s">
        <v>8038</v>
      </c>
      <c r="E6917">
        <v>482286266586</v>
      </c>
      <c r="F6917" t="s">
        <v>15</v>
      </c>
      <c r="G6917" t="s">
        <v>71</v>
      </c>
      <c r="H6917">
        <v>2666</v>
      </c>
      <c r="I6917" s="2">
        <f t="shared" si="1512"/>
        <v>2024</v>
      </c>
      <c r="J6917" s="2" t="str">
        <f t="shared" si="1513"/>
        <v>September</v>
      </c>
      <c r="K6917" s="2">
        <f t="shared" si="1514"/>
        <v>9</v>
      </c>
      <c r="L6917" s="2" t="str">
        <f t="shared" si="1515"/>
        <v>Tuesday</v>
      </c>
      <c r="M6917" s="2">
        <f t="shared" si="1516"/>
        <v>37</v>
      </c>
      <c r="N6917" s="3">
        <f t="shared" si="1517"/>
        <v>0</v>
      </c>
      <c r="O6917" s="3">
        <f t="shared" si="1518"/>
        <v>2666</v>
      </c>
      <c r="P6917" t="str">
        <f t="shared" si="1519"/>
        <v>10-Sep</v>
      </c>
      <c r="Q6917" s="9">
        <f t="shared" si="1520"/>
        <v>0.7319444444444444</v>
      </c>
      <c r="R6917" t="str">
        <f t="shared" si="1521"/>
        <v>Evening</v>
      </c>
      <c r="S6917" s="2">
        <f t="shared" si="1522"/>
        <v>10</v>
      </c>
      <c r="T6917" t="str">
        <f t="shared" si="1523"/>
        <v>Recharge</v>
      </c>
      <c r="U6917">
        <f t="shared" si="1524"/>
        <v>17</v>
      </c>
      <c r="V6917" t="str">
        <f t="shared" si="1525"/>
        <v>FY Q2</v>
      </c>
    </row>
    <row r="6918" spans="1:22" x14ac:dyDescent="0.3">
      <c r="A6918" s="18">
        <v>45545</v>
      </c>
      <c r="B6918" t="s">
        <v>2419</v>
      </c>
      <c r="C6918" t="s">
        <v>254</v>
      </c>
      <c r="D6918" t="s">
        <v>8039</v>
      </c>
      <c r="E6918">
        <v>11364405944</v>
      </c>
      <c r="F6918" t="s">
        <v>16</v>
      </c>
      <c r="G6918" t="s">
        <v>71</v>
      </c>
      <c r="H6918">
        <v>6443</v>
      </c>
      <c r="I6918" s="2">
        <f t="shared" si="1512"/>
        <v>2024</v>
      </c>
      <c r="J6918" s="2" t="str">
        <f t="shared" si="1513"/>
        <v>September</v>
      </c>
      <c r="K6918" s="2">
        <f t="shared" si="1514"/>
        <v>9</v>
      </c>
      <c r="L6918" s="2" t="str">
        <f t="shared" si="1515"/>
        <v>Tuesday</v>
      </c>
      <c r="M6918" s="2">
        <f t="shared" si="1516"/>
        <v>37</v>
      </c>
      <c r="N6918" s="3">
        <f t="shared" si="1517"/>
        <v>6443</v>
      </c>
      <c r="O6918" s="3">
        <f t="shared" si="1518"/>
        <v>0</v>
      </c>
      <c r="P6918" t="str">
        <f t="shared" si="1519"/>
        <v>10-Sep</v>
      </c>
      <c r="Q6918" s="9">
        <f t="shared" si="1520"/>
        <v>0.75416666666666665</v>
      </c>
      <c r="R6918" t="str">
        <f t="shared" si="1521"/>
        <v>Evening</v>
      </c>
      <c r="S6918" s="2">
        <f t="shared" si="1522"/>
        <v>10</v>
      </c>
      <c r="T6918" t="str">
        <f t="shared" si="1523"/>
        <v>Others</v>
      </c>
      <c r="U6918">
        <f t="shared" si="1524"/>
        <v>18</v>
      </c>
      <c r="V6918" t="str">
        <f t="shared" si="1525"/>
        <v>FY Q2</v>
      </c>
    </row>
    <row r="6919" spans="1:22" x14ac:dyDescent="0.3">
      <c r="A6919" s="18">
        <v>45545</v>
      </c>
      <c r="B6919" t="s">
        <v>264</v>
      </c>
      <c r="C6919" t="s">
        <v>79</v>
      </c>
      <c r="D6919" t="s">
        <v>8040</v>
      </c>
      <c r="E6919">
        <v>787619327064</v>
      </c>
      <c r="F6919" t="s">
        <v>16</v>
      </c>
      <c r="G6919" t="s">
        <v>71</v>
      </c>
      <c r="H6919">
        <v>22393</v>
      </c>
      <c r="I6919" s="2">
        <f t="shared" si="1512"/>
        <v>2024</v>
      </c>
      <c r="J6919" s="2" t="str">
        <f t="shared" si="1513"/>
        <v>September</v>
      </c>
      <c r="K6919" s="2">
        <f t="shared" si="1514"/>
        <v>9</v>
      </c>
      <c r="L6919" s="2" t="str">
        <f t="shared" si="1515"/>
        <v>Tuesday</v>
      </c>
      <c r="M6919" s="2">
        <f t="shared" si="1516"/>
        <v>37</v>
      </c>
      <c r="N6919" s="3">
        <f t="shared" si="1517"/>
        <v>22393</v>
      </c>
      <c r="O6919" s="3">
        <f t="shared" si="1518"/>
        <v>0</v>
      </c>
      <c r="P6919" t="str">
        <f t="shared" si="1519"/>
        <v>10-Sep</v>
      </c>
      <c r="Q6919" s="9">
        <f t="shared" si="1520"/>
        <v>0.87430555555555556</v>
      </c>
      <c r="R6919" t="str">
        <f t="shared" si="1521"/>
        <v>Evening</v>
      </c>
      <c r="S6919" s="2">
        <f t="shared" si="1522"/>
        <v>10</v>
      </c>
      <c r="T6919" t="str">
        <f t="shared" si="1523"/>
        <v>Others</v>
      </c>
      <c r="U6919">
        <f t="shared" si="1524"/>
        <v>20</v>
      </c>
      <c r="V6919" t="str">
        <f t="shared" si="1525"/>
        <v>FY Q2</v>
      </c>
    </row>
    <row r="6920" spans="1:22" x14ac:dyDescent="0.3">
      <c r="A6920" s="18">
        <v>45546</v>
      </c>
      <c r="B6920" t="s">
        <v>2877</v>
      </c>
      <c r="C6920" t="s">
        <v>254</v>
      </c>
      <c r="D6920" t="s">
        <v>8041</v>
      </c>
      <c r="E6920">
        <v>925051200955</v>
      </c>
      <c r="F6920" t="s">
        <v>16</v>
      </c>
      <c r="G6920" t="s">
        <v>71</v>
      </c>
      <c r="H6920">
        <v>6383</v>
      </c>
      <c r="I6920" s="2">
        <f t="shared" si="1512"/>
        <v>2024</v>
      </c>
      <c r="J6920" s="2" t="str">
        <f t="shared" si="1513"/>
        <v>September</v>
      </c>
      <c r="K6920" s="2">
        <f t="shared" si="1514"/>
        <v>9</v>
      </c>
      <c r="L6920" s="2" t="str">
        <f t="shared" si="1515"/>
        <v>Wednesday</v>
      </c>
      <c r="M6920" s="2">
        <f t="shared" si="1516"/>
        <v>37</v>
      </c>
      <c r="N6920" s="3">
        <f t="shared" si="1517"/>
        <v>6383</v>
      </c>
      <c r="O6920" s="3">
        <f t="shared" si="1518"/>
        <v>0</v>
      </c>
      <c r="P6920" t="str">
        <f t="shared" si="1519"/>
        <v>11-Sep</v>
      </c>
      <c r="Q6920" s="9">
        <f t="shared" si="1520"/>
        <v>0.31527777777777777</v>
      </c>
      <c r="R6920" t="str">
        <f t="shared" si="1521"/>
        <v>Morning</v>
      </c>
      <c r="S6920" s="2">
        <f t="shared" si="1522"/>
        <v>11</v>
      </c>
      <c r="T6920" t="str">
        <f t="shared" si="1523"/>
        <v>Others</v>
      </c>
      <c r="U6920">
        <f t="shared" si="1524"/>
        <v>7</v>
      </c>
      <c r="V6920" t="str">
        <f t="shared" si="1525"/>
        <v>FY Q2</v>
      </c>
    </row>
    <row r="6921" spans="1:22" x14ac:dyDescent="0.3">
      <c r="A6921" s="18">
        <v>45546</v>
      </c>
      <c r="B6921" t="s">
        <v>466</v>
      </c>
      <c r="C6921" t="s">
        <v>239</v>
      </c>
      <c r="D6921" t="s">
        <v>8042</v>
      </c>
      <c r="E6921">
        <v>674175092727</v>
      </c>
      <c r="F6921" t="s">
        <v>15</v>
      </c>
      <c r="G6921" t="s">
        <v>71</v>
      </c>
      <c r="H6921">
        <v>3771</v>
      </c>
      <c r="I6921" s="2">
        <f t="shared" si="1512"/>
        <v>2024</v>
      </c>
      <c r="J6921" s="2" t="str">
        <f t="shared" si="1513"/>
        <v>September</v>
      </c>
      <c r="K6921" s="2">
        <f t="shared" si="1514"/>
        <v>9</v>
      </c>
      <c r="L6921" s="2" t="str">
        <f t="shared" si="1515"/>
        <v>Wednesday</v>
      </c>
      <c r="M6921" s="2">
        <f t="shared" si="1516"/>
        <v>37</v>
      </c>
      <c r="N6921" s="3">
        <f t="shared" si="1517"/>
        <v>0</v>
      </c>
      <c r="O6921" s="3">
        <f t="shared" si="1518"/>
        <v>3771</v>
      </c>
      <c r="P6921" t="str">
        <f t="shared" si="1519"/>
        <v>11-Sep</v>
      </c>
      <c r="Q6921" s="9">
        <f t="shared" si="1520"/>
        <v>0.58472222222222225</v>
      </c>
      <c r="R6921" t="str">
        <f t="shared" si="1521"/>
        <v>Afternoon</v>
      </c>
      <c r="S6921" s="2">
        <f t="shared" si="1522"/>
        <v>11</v>
      </c>
      <c r="T6921" t="str">
        <f t="shared" si="1523"/>
        <v>Recharge</v>
      </c>
      <c r="U6921">
        <f t="shared" si="1524"/>
        <v>14</v>
      </c>
      <c r="V6921" t="str">
        <f t="shared" si="1525"/>
        <v>FY Q2</v>
      </c>
    </row>
    <row r="6922" spans="1:22" x14ac:dyDescent="0.3">
      <c r="A6922" s="18">
        <v>45546</v>
      </c>
      <c r="B6922" t="s">
        <v>420</v>
      </c>
      <c r="C6922" t="s">
        <v>411</v>
      </c>
      <c r="D6922" t="s">
        <v>8043</v>
      </c>
      <c r="E6922">
        <v>283606220172</v>
      </c>
      <c r="F6922" t="s">
        <v>15</v>
      </c>
      <c r="G6922" t="s">
        <v>71</v>
      </c>
      <c r="H6922">
        <v>6601</v>
      </c>
      <c r="I6922" s="2">
        <f t="shared" si="1512"/>
        <v>2024</v>
      </c>
      <c r="J6922" s="2" t="str">
        <f t="shared" si="1513"/>
        <v>September</v>
      </c>
      <c r="K6922" s="2">
        <f t="shared" si="1514"/>
        <v>9</v>
      </c>
      <c r="L6922" s="2" t="str">
        <f t="shared" si="1515"/>
        <v>Wednesday</v>
      </c>
      <c r="M6922" s="2">
        <f t="shared" si="1516"/>
        <v>37</v>
      </c>
      <c r="N6922" s="3">
        <f t="shared" si="1517"/>
        <v>0</v>
      </c>
      <c r="O6922" s="3">
        <f t="shared" si="1518"/>
        <v>6601</v>
      </c>
      <c r="P6922" t="str">
        <f t="shared" si="1519"/>
        <v>11-Sep</v>
      </c>
      <c r="Q6922" s="9">
        <f t="shared" si="1520"/>
        <v>0.63611111111111107</v>
      </c>
      <c r="R6922" t="str">
        <f t="shared" si="1521"/>
        <v>Afternoon</v>
      </c>
      <c r="S6922" s="2">
        <f t="shared" si="1522"/>
        <v>11</v>
      </c>
      <c r="T6922" t="str">
        <f t="shared" si="1523"/>
        <v>UPI Transfer</v>
      </c>
      <c r="U6922">
        <f t="shared" si="1524"/>
        <v>15</v>
      </c>
      <c r="V6922" t="str">
        <f t="shared" si="1525"/>
        <v>FY Q2</v>
      </c>
    </row>
    <row r="6923" spans="1:22" x14ac:dyDescent="0.3">
      <c r="A6923" s="18">
        <v>45546</v>
      </c>
      <c r="B6923" t="s">
        <v>960</v>
      </c>
      <c r="C6923" t="s">
        <v>325</v>
      </c>
      <c r="D6923" t="s">
        <v>8044</v>
      </c>
      <c r="E6923">
        <v>505036585259</v>
      </c>
      <c r="F6923" t="s">
        <v>16</v>
      </c>
      <c r="G6923" t="s">
        <v>67</v>
      </c>
      <c r="H6923">
        <v>19578</v>
      </c>
      <c r="I6923" s="2">
        <f t="shared" si="1512"/>
        <v>2024</v>
      </c>
      <c r="J6923" s="2" t="str">
        <f t="shared" si="1513"/>
        <v>September</v>
      </c>
      <c r="K6923" s="2">
        <f t="shared" si="1514"/>
        <v>9</v>
      </c>
      <c r="L6923" s="2" t="str">
        <f t="shared" si="1515"/>
        <v>Wednesday</v>
      </c>
      <c r="M6923" s="2">
        <f t="shared" si="1516"/>
        <v>37</v>
      </c>
      <c r="N6923" s="3">
        <f t="shared" si="1517"/>
        <v>19578</v>
      </c>
      <c r="O6923" s="3">
        <f t="shared" si="1518"/>
        <v>0</v>
      </c>
      <c r="P6923" t="str">
        <f t="shared" si="1519"/>
        <v>11-Sep</v>
      </c>
      <c r="Q6923" s="9">
        <f t="shared" si="1520"/>
        <v>0.67569444444444449</v>
      </c>
      <c r="R6923" t="str">
        <f t="shared" si="1521"/>
        <v>Afternoon</v>
      </c>
      <c r="S6923" s="2">
        <f t="shared" si="1522"/>
        <v>11</v>
      </c>
      <c r="T6923" t="str">
        <f t="shared" si="1523"/>
        <v>Others</v>
      </c>
      <c r="U6923">
        <f t="shared" si="1524"/>
        <v>16</v>
      </c>
      <c r="V6923" t="str">
        <f t="shared" si="1525"/>
        <v>FY Q2</v>
      </c>
    </row>
    <row r="6924" spans="1:22" x14ac:dyDescent="0.3">
      <c r="A6924" s="18">
        <v>45547</v>
      </c>
      <c r="B6924" t="s">
        <v>706</v>
      </c>
      <c r="C6924" t="s">
        <v>357</v>
      </c>
      <c r="D6924" t="s">
        <v>8045</v>
      </c>
      <c r="E6924">
        <v>91871827155</v>
      </c>
      <c r="F6924" t="s">
        <v>15</v>
      </c>
      <c r="G6924" t="s">
        <v>67</v>
      </c>
      <c r="H6924">
        <v>9950</v>
      </c>
      <c r="I6924" s="2">
        <f t="shared" si="1512"/>
        <v>2024</v>
      </c>
      <c r="J6924" s="2" t="str">
        <f t="shared" si="1513"/>
        <v>September</v>
      </c>
      <c r="K6924" s="2">
        <f t="shared" si="1514"/>
        <v>9</v>
      </c>
      <c r="L6924" s="2" t="str">
        <f t="shared" si="1515"/>
        <v>Thursday</v>
      </c>
      <c r="M6924" s="2">
        <f t="shared" si="1516"/>
        <v>37</v>
      </c>
      <c r="N6924" s="3">
        <f t="shared" si="1517"/>
        <v>0</v>
      </c>
      <c r="O6924" s="3">
        <f t="shared" si="1518"/>
        <v>9950</v>
      </c>
      <c r="P6924" t="str">
        <f t="shared" si="1519"/>
        <v>12-Sep</v>
      </c>
      <c r="Q6924" s="9">
        <f t="shared" si="1520"/>
        <v>0.6694444444444444</v>
      </c>
      <c r="R6924" t="str">
        <f t="shared" si="1521"/>
        <v>Afternoon</v>
      </c>
      <c r="S6924" s="2">
        <f t="shared" si="1522"/>
        <v>12</v>
      </c>
      <c r="T6924" t="str">
        <f t="shared" si="1523"/>
        <v>UPI Transfer</v>
      </c>
      <c r="U6924">
        <f t="shared" si="1524"/>
        <v>16</v>
      </c>
      <c r="V6924" t="str">
        <f t="shared" si="1525"/>
        <v>FY Q2</v>
      </c>
    </row>
    <row r="6925" spans="1:22" x14ac:dyDescent="0.3">
      <c r="A6925" s="18">
        <v>45547</v>
      </c>
      <c r="B6925" t="s">
        <v>486</v>
      </c>
      <c r="C6925" t="s">
        <v>73</v>
      </c>
      <c r="D6925" t="s">
        <v>8046</v>
      </c>
      <c r="E6925">
        <v>907516522179</v>
      </c>
      <c r="F6925" t="s">
        <v>16</v>
      </c>
      <c r="G6925" t="s">
        <v>67</v>
      </c>
      <c r="H6925">
        <v>8281</v>
      </c>
      <c r="I6925" s="2">
        <f t="shared" si="1512"/>
        <v>2024</v>
      </c>
      <c r="J6925" s="2" t="str">
        <f t="shared" si="1513"/>
        <v>September</v>
      </c>
      <c r="K6925" s="2">
        <f t="shared" si="1514"/>
        <v>9</v>
      </c>
      <c r="L6925" s="2" t="str">
        <f t="shared" si="1515"/>
        <v>Thursday</v>
      </c>
      <c r="M6925" s="2">
        <f t="shared" si="1516"/>
        <v>37</v>
      </c>
      <c r="N6925" s="3">
        <f t="shared" si="1517"/>
        <v>8281</v>
      </c>
      <c r="O6925" s="3">
        <f t="shared" si="1518"/>
        <v>0</v>
      </c>
      <c r="P6925" t="str">
        <f t="shared" si="1519"/>
        <v>12-Sep</v>
      </c>
      <c r="Q6925" s="9">
        <f t="shared" si="1520"/>
        <v>0.74236111111111114</v>
      </c>
      <c r="R6925" t="str">
        <f t="shared" si="1521"/>
        <v>Evening</v>
      </c>
      <c r="S6925" s="2">
        <f t="shared" si="1522"/>
        <v>12</v>
      </c>
      <c r="T6925" t="str">
        <f t="shared" si="1523"/>
        <v>Others</v>
      </c>
      <c r="U6925">
        <f t="shared" si="1524"/>
        <v>17</v>
      </c>
      <c r="V6925" t="str">
        <f t="shared" si="1525"/>
        <v>FY Q2</v>
      </c>
    </row>
    <row r="6926" spans="1:22" x14ac:dyDescent="0.3">
      <c r="A6926" s="18">
        <v>45547</v>
      </c>
      <c r="B6926" t="s">
        <v>1888</v>
      </c>
      <c r="C6926" t="s">
        <v>254</v>
      </c>
      <c r="D6926" t="s">
        <v>8047</v>
      </c>
      <c r="E6926">
        <v>873840768222</v>
      </c>
      <c r="F6926" t="s">
        <v>16</v>
      </c>
      <c r="G6926" t="s">
        <v>71</v>
      </c>
      <c r="H6926">
        <v>9833</v>
      </c>
      <c r="I6926" s="2">
        <f t="shared" si="1512"/>
        <v>2024</v>
      </c>
      <c r="J6926" s="2" t="str">
        <f t="shared" si="1513"/>
        <v>September</v>
      </c>
      <c r="K6926" s="2">
        <f t="shared" si="1514"/>
        <v>9</v>
      </c>
      <c r="L6926" s="2" t="str">
        <f t="shared" si="1515"/>
        <v>Thursday</v>
      </c>
      <c r="M6926" s="2">
        <f t="shared" si="1516"/>
        <v>37</v>
      </c>
      <c r="N6926" s="3">
        <f t="shared" si="1517"/>
        <v>9833</v>
      </c>
      <c r="O6926" s="3">
        <f t="shared" si="1518"/>
        <v>0</v>
      </c>
      <c r="P6926" t="str">
        <f t="shared" si="1519"/>
        <v>12-Sep</v>
      </c>
      <c r="Q6926" s="9">
        <f t="shared" si="1520"/>
        <v>0.91319444444444442</v>
      </c>
      <c r="R6926" t="str">
        <f t="shared" si="1521"/>
        <v>Night</v>
      </c>
      <c r="S6926" s="2">
        <f t="shared" si="1522"/>
        <v>12</v>
      </c>
      <c r="T6926" t="str">
        <f t="shared" si="1523"/>
        <v>Others</v>
      </c>
      <c r="U6926">
        <f t="shared" si="1524"/>
        <v>21</v>
      </c>
      <c r="V6926" t="str">
        <f t="shared" si="1525"/>
        <v>FY Q2</v>
      </c>
    </row>
    <row r="6927" spans="1:22" x14ac:dyDescent="0.3">
      <c r="A6927" s="18">
        <v>45548</v>
      </c>
      <c r="B6927" t="s">
        <v>3277</v>
      </c>
      <c r="C6927" t="s">
        <v>411</v>
      </c>
      <c r="D6927" t="s">
        <v>8048</v>
      </c>
      <c r="E6927">
        <v>534769232729</v>
      </c>
      <c r="F6927" t="s">
        <v>15</v>
      </c>
      <c r="G6927" t="s">
        <v>71</v>
      </c>
      <c r="H6927">
        <v>4849</v>
      </c>
      <c r="I6927" s="2">
        <f t="shared" si="1512"/>
        <v>2024</v>
      </c>
      <c r="J6927" s="2" t="str">
        <f t="shared" si="1513"/>
        <v>September</v>
      </c>
      <c r="K6927" s="2">
        <f t="shared" si="1514"/>
        <v>9</v>
      </c>
      <c r="L6927" s="2" t="str">
        <f t="shared" si="1515"/>
        <v>Friday</v>
      </c>
      <c r="M6927" s="2">
        <f t="shared" si="1516"/>
        <v>37</v>
      </c>
      <c r="N6927" s="3">
        <f t="shared" si="1517"/>
        <v>0</v>
      </c>
      <c r="O6927" s="3">
        <f t="shared" si="1518"/>
        <v>4849</v>
      </c>
      <c r="P6927" t="str">
        <f t="shared" si="1519"/>
        <v>13-Sep</v>
      </c>
      <c r="Q6927" s="9">
        <f t="shared" si="1520"/>
        <v>0.34583333333333333</v>
      </c>
      <c r="R6927" t="str">
        <f t="shared" si="1521"/>
        <v>Morning</v>
      </c>
      <c r="S6927" s="2">
        <f t="shared" si="1522"/>
        <v>13</v>
      </c>
      <c r="T6927" t="str">
        <f t="shared" si="1523"/>
        <v>UPI Transfer</v>
      </c>
      <c r="U6927">
        <f t="shared" si="1524"/>
        <v>8</v>
      </c>
      <c r="V6927" t="str">
        <f t="shared" si="1525"/>
        <v>FY Q2</v>
      </c>
    </row>
    <row r="6928" spans="1:22" x14ac:dyDescent="0.3">
      <c r="A6928" s="18">
        <v>45548</v>
      </c>
      <c r="B6928" t="s">
        <v>277</v>
      </c>
      <c r="C6928" t="s">
        <v>69</v>
      </c>
      <c r="D6928" t="s">
        <v>8049</v>
      </c>
      <c r="E6928">
        <v>366127948443</v>
      </c>
      <c r="F6928" t="s">
        <v>16</v>
      </c>
      <c r="G6928" t="s">
        <v>71</v>
      </c>
      <c r="H6928">
        <v>10994</v>
      </c>
      <c r="I6928" s="2">
        <f t="shared" si="1512"/>
        <v>2024</v>
      </c>
      <c r="J6928" s="2" t="str">
        <f t="shared" si="1513"/>
        <v>September</v>
      </c>
      <c r="K6928" s="2">
        <f t="shared" si="1514"/>
        <v>9</v>
      </c>
      <c r="L6928" s="2" t="str">
        <f t="shared" si="1515"/>
        <v>Friday</v>
      </c>
      <c r="M6928" s="2">
        <f t="shared" si="1516"/>
        <v>37</v>
      </c>
      <c r="N6928" s="3">
        <f t="shared" si="1517"/>
        <v>10994</v>
      </c>
      <c r="O6928" s="3">
        <f t="shared" si="1518"/>
        <v>0</v>
      </c>
      <c r="P6928" t="str">
        <f t="shared" si="1519"/>
        <v>13-Sep</v>
      </c>
      <c r="Q6928" s="9">
        <f t="shared" si="1520"/>
        <v>0.62569444444444444</v>
      </c>
      <c r="R6928" t="str">
        <f t="shared" si="1521"/>
        <v>Afternoon</v>
      </c>
      <c r="S6928" s="2">
        <f t="shared" si="1522"/>
        <v>13</v>
      </c>
      <c r="T6928" t="str">
        <f t="shared" si="1523"/>
        <v>Others</v>
      </c>
      <c r="U6928">
        <f t="shared" si="1524"/>
        <v>15</v>
      </c>
      <c r="V6928" t="str">
        <f t="shared" si="1525"/>
        <v>FY Q2</v>
      </c>
    </row>
    <row r="6929" spans="1:22" x14ac:dyDescent="0.3">
      <c r="A6929" s="18">
        <v>45548</v>
      </c>
      <c r="B6929" t="s">
        <v>2217</v>
      </c>
      <c r="C6929" t="s">
        <v>131</v>
      </c>
      <c r="D6929" t="s">
        <v>8050</v>
      </c>
      <c r="E6929">
        <v>418615819755</v>
      </c>
      <c r="F6929" t="s">
        <v>16</v>
      </c>
      <c r="G6929" t="s">
        <v>71</v>
      </c>
      <c r="H6929">
        <v>5562</v>
      </c>
      <c r="I6929" s="2">
        <f t="shared" si="1512"/>
        <v>2024</v>
      </c>
      <c r="J6929" s="2" t="str">
        <f t="shared" si="1513"/>
        <v>September</v>
      </c>
      <c r="K6929" s="2">
        <f t="shared" si="1514"/>
        <v>9</v>
      </c>
      <c r="L6929" s="2" t="str">
        <f t="shared" si="1515"/>
        <v>Friday</v>
      </c>
      <c r="M6929" s="2">
        <f t="shared" si="1516"/>
        <v>37</v>
      </c>
      <c r="N6929" s="3">
        <f t="shared" si="1517"/>
        <v>5562</v>
      </c>
      <c r="O6929" s="3">
        <f t="shared" si="1518"/>
        <v>0</v>
      </c>
      <c r="P6929" t="str">
        <f t="shared" si="1519"/>
        <v>13-Sep</v>
      </c>
      <c r="Q6929" s="9">
        <f t="shared" si="1520"/>
        <v>0.67013888888888884</v>
      </c>
      <c r="R6929" t="str">
        <f t="shared" si="1521"/>
        <v>Afternoon</v>
      </c>
      <c r="S6929" s="2">
        <f t="shared" si="1522"/>
        <v>13</v>
      </c>
      <c r="T6929" t="str">
        <f t="shared" si="1523"/>
        <v>Others</v>
      </c>
      <c r="U6929">
        <f t="shared" si="1524"/>
        <v>16</v>
      </c>
      <c r="V6929" t="str">
        <f t="shared" si="1525"/>
        <v>FY Q2</v>
      </c>
    </row>
    <row r="6930" spans="1:22" x14ac:dyDescent="0.3">
      <c r="A6930" s="18">
        <v>45548</v>
      </c>
      <c r="B6930" t="s">
        <v>1609</v>
      </c>
      <c r="C6930" t="s">
        <v>319</v>
      </c>
      <c r="D6930" t="s">
        <v>8051</v>
      </c>
      <c r="E6930">
        <v>98376799638</v>
      </c>
      <c r="F6930" t="s">
        <v>15</v>
      </c>
      <c r="G6930" t="s">
        <v>67</v>
      </c>
      <c r="H6930">
        <v>1538</v>
      </c>
      <c r="I6930" s="2">
        <f t="shared" si="1512"/>
        <v>2024</v>
      </c>
      <c r="J6930" s="2" t="str">
        <f t="shared" si="1513"/>
        <v>September</v>
      </c>
      <c r="K6930" s="2">
        <f t="shared" si="1514"/>
        <v>9</v>
      </c>
      <c r="L6930" s="2" t="str">
        <f t="shared" si="1515"/>
        <v>Friday</v>
      </c>
      <c r="M6930" s="2">
        <f t="shared" si="1516"/>
        <v>37</v>
      </c>
      <c r="N6930" s="3">
        <f t="shared" si="1517"/>
        <v>0</v>
      </c>
      <c r="O6930" s="3">
        <f t="shared" si="1518"/>
        <v>1538</v>
      </c>
      <c r="P6930" t="str">
        <f t="shared" si="1519"/>
        <v>13-Sep</v>
      </c>
      <c r="Q6930" s="9">
        <f t="shared" si="1520"/>
        <v>0.7104166666666667</v>
      </c>
      <c r="R6930" t="str">
        <f t="shared" si="1521"/>
        <v>Evening</v>
      </c>
      <c r="S6930" s="2">
        <f t="shared" si="1522"/>
        <v>13</v>
      </c>
      <c r="T6930" t="str">
        <f t="shared" si="1523"/>
        <v>Recharge</v>
      </c>
      <c r="U6930">
        <f t="shared" si="1524"/>
        <v>17</v>
      </c>
      <c r="V6930" t="str">
        <f t="shared" si="1525"/>
        <v>FY Q2</v>
      </c>
    </row>
    <row r="6931" spans="1:22" x14ac:dyDescent="0.3">
      <c r="A6931" s="18">
        <v>45548</v>
      </c>
      <c r="B6931" t="s">
        <v>1609</v>
      </c>
      <c r="C6931" t="s">
        <v>209</v>
      </c>
      <c r="D6931" t="s">
        <v>8052</v>
      </c>
      <c r="E6931">
        <v>615449281550</v>
      </c>
      <c r="F6931" t="s">
        <v>15</v>
      </c>
      <c r="G6931" t="s">
        <v>67</v>
      </c>
      <c r="H6931">
        <v>1462</v>
      </c>
      <c r="I6931" s="2">
        <f t="shared" si="1512"/>
        <v>2024</v>
      </c>
      <c r="J6931" s="2" t="str">
        <f t="shared" si="1513"/>
        <v>September</v>
      </c>
      <c r="K6931" s="2">
        <f t="shared" si="1514"/>
        <v>9</v>
      </c>
      <c r="L6931" s="2" t="str">
        <f t="shared" si="1515"/>
        <v>Friday</v>
      </c>
      <c r="M6931" s="2">
        <f t="shared" si="1516"/>
        <v>37</v>
      </c>
      <c r="N6931" s="3">
        <f t="shared" si="1517"/>
        <v>0</v>
      </c>
      <c r="O6931" s="3">
        <f t="shared" si="1518"/>
        <v>1462</v>
      </c>
      <c r="P6931" t="str">
        <f t="shared" si="1519"/>
        <v>13-Sep</v>
      </c>
      <c r="Q6931" s="9">
        <f t="shared" si="1520"/>
        <v>0.7104166666666667</v>
      </c>
      <c r="R6931" t="str">
        <f t="shared" si="1521"/>
        <v>Evening</v>
      </c>
      <c r="S6931" s="2">
        <f t="shared" si="1522"/>
        <v>13</v>
      </c>
      <c r="T6931" t="str">
        <f t="shared" si="1523"/>
        <v>UPI Transfer</v>
      </c>
      <c r="U6931">
        <f t="shared" si="1524"/>
        <v>17</v>
      </c>
      <c r="V6931" t="str">
        <f t="shared" si="1525"/>
        <v>FY Q2</v>
      </c>
    </row>
    <row r="6932" spans="1:22" x14ac:dyDescent="0.3">
      <c r="A6932" s="18">
        <v>45548</v>
      </c>
      <c r="B6932" t="s">
        <v>3351</v>
      </c>
      <c r="C6932" t="s">
        <v>357</v>
      </c>
      <c r="D6932" t="s">
        <v>8053</v>
      </c>
      <c r="E6932">
        <v>776126718194</v>
      </c>
      <c r="F6932" t="s">
        <v>15</v>
      </c>
      <c r="G6932" t="s">
        <v>71</v>
      </c>
      <c r="H6932">
        <v>11852</v>
      </c>
      <c r="I6932" s="2">
        <f t="shared" si="1512"/>
        <v>2024</v>
      </c>
      <c r="J6932" s="2" t="str">
        <f t="shared" si="1513"/>
        <v>September</v>
      </c>
      <c r="K6932" s="2">
        <f t="shared" si="1514"/>
        <v>9</v>
      </c>
      <c r="L6932" s="2" t="str">
        <f t="shared" si="1515"/>
        <v>Friday</v>
      </c>
      <c r="M6932" s="2">
        <f t="shared" si="1516"/>
        <v>37</v>
      </c>
      <c r="N6932" s="3">
        <f t="shared" si="1517"/>
        <v>0</v>
      </c>
      <c r="O6932" s="3">
        <f t="shared" si="1518"/>
        <v>11852</v>
      </c>
      <c r="P6932" t="str">
        <f t="shared" si="1519"/>
        <v>13-Sep</v>
      </c>
      <c r="Q6932" s="9">
        <f t="shared" si="1520"/>
        <v>0.72638888888888886</v>
      </c>
      <c r="R6932" t="str">
        <f t="shared" si="1521"/>
        <v>Evening</v>
      </c>
      <c r="S6932" s="2">
        <f t="shared" si="1522"/>
        <v>13</v>
      </c>
      <c r="T6932" t="str">
        <f t="shared" si="1523"/>
        <v>UPI Transfer</v>
      </c>
      <c r="U6932">
        <f t="shared" si="1524"/>
        <v>17</v>
      </c>
      <c r="V6932" t="str">
        <f t="shared" si="1525"/>
        <v>FY Q2</v>
      </c>
    </row>
    <row r="6933" spans="1:22" x14ac:dyDescent="0.3">
      <c r="A6933" s="18">
        <v>45548</v>
      </c>
      <c r="B6933" t="s">
        <v>2156</v>
      </c>
      <c r="C6933" t="s">
        <v>189</v>
      </c>
      <c r="D6933" t="s">
        <v>8054</v>
      </c>
      <c r="E6933">
        <v>612626307667</v>
      </c>
      <c r="F6933" t="s">
        <v>16</v>
      </c>
      <c r="G6933" t="s">
        <v>67</v>
      </c>
      <c r="H6933">
        <v>22544</v>
      </c>
      <c r="I6933" s="2">
        <f t="shared" si="1512"/>
        <v>2024</v>
      </c>
      <c r="J6933" s="2" t="str">
        <f t="shared" si="1513"/>
        <v>September</v>
      </c>
      <c r="K6933" s="2">
        <f t="shared" si="1514"/>
        <v>9</v>
      </c>
      <c r="L6933" s="2" t="str">
        <f t="shared" si="1515"/>
        <v>Friday</v>
      </c>
      <c r="M6933" s="2">
        <f t="shared" si="1516"/>
        <v>37</v>
      </c>
      <c r="N6933" s="3">
        <f t="shared" si="1517"/>
        <v>22544</v>
      </c>
      <c r="O6933" s="3">
        <f t="shared" si="1518"/>
        <v>0</v>
      </c>
      <c r="P6933" t="str">
        <f t="shared" si="1519"/>
        <v>13-Sep</v>
      </c>
      <c r="Q6933" s="9">
        <f t="shared" si="1520"/>
        <v>0.81458333333333333</v>
      </c>
      <c r="R6933" t="str">
        <f t="shared" si="1521"/>
        <v>Evening</v>
      </c>
      <c r="S6933" s="2">
        <f t="shared" si="1522"/>
        <v>13</v>
      </c>
      <c r="T6933" t="str">
        <f t="shared" si="1523"/>
        <v>Others</v>
      </c>
      <c r="U6933">
        <f t="shared" si="1524"/>
        <v>19</v>
      </c>
      <c r="V6933" t="str">
        <f t="shared" si="1525"/>
        <v>FY Q2</v>
      </c>
    </row>
    <row r="6934" spans="1:22" x14ac:dyDescent="0.3">
      <c r="A6934" s="18">
        <v>45548</v>
      </c>
      <c r="B6934" t="s">
        <v>1144</v>
      </c>
      <c r="C6934" t="s">
        <v>95</v>
      </c>
      <c r="D6934" t="s">
        <v>8055</v>
      </c>
      <c r="E6934">
        <v>733054806205</v>
      </c>
      <c r="F6934" t="s">
        <v>16</v>
      </c>
      <c r="G6934" t="s">
        <v>71</v>
      </c>
      <c r="H6934">
        <v>10551</v>
      </c>
      <c r="I6934" s="2">
        <f t="shared" si="1512"/>
        <v>2024</v>
      </c>
      <c r="J6934" s="2" t="str">
        <f t="shared" si="1513"/>
        <v>September</v>
      </c>
      <c r="K6934" s="2">
        <f t="shared" si="1514"/>
        <v>9</v>
      </c>
      <c r="L6934" s="2" t="str">
        <f t="shared" si="1515"/>
        <v>Friday</v>
      </c>
      <c r="M6934" s="2">
        <f t="shared" si="1516"/>
        <v>37</v>
      </c>
      <c r="N6934" s="3">
        <f t="shared" si="1517"/>
        <v>10551</v>
      </c>
      <c r="O6934" s="3">
        <f t="shared" si="1518"/>
        <v>0</v>
      </c>
      <c r="P6934" t="str">
        <f t="shared" si="1519"/>
        <v>13-Sep</v>
      </c>
      <c r="Q6934" s="9">
        <f t="shared" si="1520"/>
        <v>0.81666666666666665</v>
      </c>
      <c r="R6934" t="str">
        <f t="shared" si="1521"/>
        <v>Evening</v>
      </c>
      <c r="S6934" s="2">
        <f t="shared" si="1522"/>
        <v>13</v>
      </c>
      <c r="T6934" t="str">
        <f t="shared" si="1523"/>
        <v>Others</v>
      </c>
      <c r="U6934">
        <f t="shared" si="1524"/>
        <v>19</v>
      </c>
      <c r="V6934" t="str">
        <f t="shared" si="1525"/>
        <v>FY Q2</v>
      </c>
    </row>
    <row r="6935" spans="1:22" x14ac:dyDescent="0.3">
      <c r="A6935" s="18">
        <v>45548</v>
      </c>
      <c r="B6935" t="s">
        <v>1306</v>
      </c>
      <c r="C6935" t="s">
        <v>160</v>
      </c>
      <c r="D6935" t="s">
        <v>8056</v>
      </c>
      <c r="E6935">
        <v>481655856756</v>
      </c>
      <c r="F6935" t="s">
        <v>15</v>
      </c>
      <c r="G6935" t="s">
        <v>71</v>
      </c>
      <c r="H6935">
        <v>4223</v>
      </c>
      <c r="I6935" s="2">
        <f t="shared" si="1512"/>
        <v>2024</v>
      </c>
      <c r="J6935" s="2" t="str">
        <f t="shared" si="1513"/>
        <v>September</v>
      </c>
      <c r="K6935" s="2">
        <f t="shared" si="1514"/>
        <v>9</v>
      </c>
      <c r="L6935" s="2" t="str">
        <f t="shared" si="1515"/>
        <v>Friday</v>
      </c>
      <c r="M6935" s="2">
        <f t="shared" si="1516"/>
        <v>37</v>
      </c>
      <c r="N6935" s="3">
        <f t="shared" si="1517"/>
        <v>0</v>
      </c>
      <c r="O6935" s="3">
        <f t="shared" si="1518"/>
        <v>4223</v>
      </c>
      <c r="P6935" t="str">
        <f t="shared" si="1519"/>
        <v>13-Sep</v>
      </c>
      <c r="Q6935" s="9">
        <f t="shared" si="1520"/>
        <v>0.83194444444444449</v>
      </c>
      <c r="R6935" t="str">
        <f t="shared" si="1521"/>
        <v>Evening</v>
      </c>
      <c r="S6935" s="2">
        <f t="shared" si="1522"/>
        <v>13</v>
      </c>
      <c r="T6935" t="str">
        <f t="shared" si="1523"/>
        <v>Shopping</v>
      </c>
      <c r="U6935">
        <f t="shared" si="1524"/>
        <v>19</v>
      </c>
      <c r="V6935" t="str">
        <f t="shared" si="1525"/>
        <v>FY Q2</v>
      </c>
    </row>
    <row r="6936" spans="1:22" x14ac:dyDescent="0.3">
      <c r="A6936" s="18">
        <v>45549</v>
      </c>
      <c r="B6936" t="s">
        <v>911</v>
      </c>
      <c r="C6936" t="s">
        <v>254</v>
      </c>
      <c r="D6936" t="s">
        <v>8057</v>
      </c>
      <c r="E6936">
        <v>592526013216</v>
      </c>
      <c r="F6936" t="s">
        <v>16</v>
      </c>
      <c r="G6936" t="s">
        <v>71</v>
      </c>
      <c r="H6936">
        <v>34159</v>
      </c>
      <c r="I6936" s="2">
        <f t="shared" si="1512"/>
        <v>2024</v>
      </c>
      <c r="J6936" s="2" t="str">
        <f t="shared" si="1513"/>
        <v>September</v>
      </c>
      <c r="K6936" s="2">
        <f t="shared" si="1514"/>
        <v>9</v>
      </c>
      <c r="L6936" s="2" t="str">
        <f t="shared" si="1515"/>
        <v>Saturday</v>
      </c>
      <c r="M6936" s="2">
        <f t="shared" si="1516"/>
        <v>37</v>
      </c>
      <c r="N6936" s="3">
        <f t="shared" si="1517"/>
        <v>34159</v>
      </c>
      <c r="O6936" s="3">
        <f t="shared" si="1518"/>
        <v>0</v>
      </c>
      <c r="P6936" t="str">
        <f t="shared" si="1519"/>
        <v>14-Sep</v>
      </c>
      <c r="Q6936" s="9">
        <f t="shared" si="1520"/>
        <v>0.69027777777777777</v>
      </c>
      <c r="R6936" t="str">
        <f t="shared" si="1521"/>
        <v>Afternoon</v>
      </c>
      <c r="S6936" s="2">
        <f t="shared" si="1522"/>
        <v>14</v>
      </c>
      <c r="T6936" t="str">
        <f t="shared" si="1523"/>
        <v>Others</v>
      </c>
      <c r="U6936">
        <f t="shared" si="1524"/>
        <v>16</v>
      </c>
      <c r="V6936" t="str">
        <f t="shared" si="1525"/>
        <v>FY Q2</v>
      </c>
    </row>
    <row r="6937" spans="1:22" x14ac:dyDescent="0.3">
      <c r="A6937" s="18">
        <v>45549</v>
      </c>
      <c r="B6937" t="s">
        <v>4125</v>
      </c>
      <c r="C6937" t="s">
        <v>79</v>
      </c>
      <c r="D6937" t="s">
        <v>8058</v>
      </c>
      <c r="E6937">
        <v>318352318273</v>
      </c>
      <c r="F6937" t="s">
        <v>16</v>
      </c>
      <c r="G6937" t="s">
        <v>67</v>
      </c>
      <c r="H6937">
        <v>39282</v>
      </c>
      <c r="I6937" s="2">
        <f t="shared" si="1512"/>
        <v>2024</v>
      </c>
      <c r="J6937" s="2" t="str">
        <f t="shared" si="1513"/>
        <v>September</v>
      </c>
      <c r="K6937" s="2">
        <f t="shared" si="1514"/>
        <v>9</v>
      </c>
      <c r="L6937" s="2" t="str">
        <f t="shared" si="1515"/>
        <v>Saturday</v>
      </c>
      <c r="M6937" s="2">
        <f t="shared" si="1516"/>
        <v>37</v>
      </c>
      <c r="N6937" s="3">
        <f t="shared" si="1517"/>
        <v>39282</v>
      </c>
      <c r="O6937" s="3">
        <f t="shared" si="1518"/>
        <v>0</v>
      </c>
      <c r="P6937" t="str">
        <f t="shared" si="1519"/>
        <v>14-Sep</v>
      </c>
      <c r="Q6937" s="9">
        <f t="shared" si="1520"/>
        <v>0.98750000000000004</v>
      </c>
      <c r="R6937" t="str">
        <f t="shared" si="1521"/>
        <v>Night</v>
      </c>
      <c r="S6937" s="2">
        <f t="shared" si="1522"/>
        <v>14</v>
      </c>
      <c r="T6937" t="str">
        <f t="shared" si="1523"/>
        <v>Others</v>
      </c>
      <c r="U6937">
        <f t="shared" si="1524"/>
        <v>23</v>
      </c>
      <c r="V6937" t="str">
        <f t="shared" si="1525"/>
        <v>FY Q2</v>
      </c>
    </row>
    <row r="6938" spans="1:22" x14ac:dyDescent="0.3">
      <c r="A6938" s="18">
        <v>45550</v>
      </c>
      <c r="B6938" t="s">
        <v>2281</v>
      </c>
      <c r="C6938" t="s">
        <v>104</v>
      </c>
      <c r="D6938" t="s">
        <v>8059</v>
      </c>
      <c r="E6938">
        <v>258134856290</v>
      </c>
      <c r="F6938" t="s">
        <v>16</v>
      </c>
      <c r="G6938" t="s">
        <v>71</v>
      </c>
      <c r="H6938">
        <v>6869</v>
      </c>
      <c r="I6938" s="2">
        <f t="shared" si="1512"/>
        <v>2024</v>
      </c>
      <c r="J6938" s="2" t="str">
        <f t="shared" si="1513"/>
        <v>September</v>
      </c>
      <c r="K6938" s="2">
        <f t="shared" si="1514"/>
        <v>9</v>
      </c>
      <c r="L6938" s="2" t="str">
        <f t="shared" si="1515"/>
        <v>Sunday</v>
      </c>
      <c r="M6938" s="2">
        <f t="shared" si="1516"/>
        <v>38</v>
      </c>
      <c r="N6938" s="3">
        <f t="shared" si="1517"/>
        <v>6869</v>
      </c>
      <c r="O6938" s="3">
        <f t="shared" si="1518"/>
        <v>0</v>
      </c>
      <c r="P6938" t="str">
        <f t="shared" si="1519"/>
        <v>15-Sep</v>
      </c>
      <c r="Q6938" s="9">
        <f t="shared" si="1520"/>
        <v>0.59930555555555554</v>
      </c>
      <c r="R6938" t="str">
        <f t="shared" si="1521"/>
        <v>Afternoon</v>
      </c>
      <c r="S6938" s="2">
        <f t="shared" si="1522"/>
        <v>15</v>
      </c>
      <c r="T6938" t="str">
        <f t="shared" si="1523"/>
        <v>Others</v>
      </c>
      <c r="U6938">
        <f t="shared" si="1524"/>
        <v>14</v>
      </c>
      <c r="V6938" t="str">
        <f t="shared" si="1525"/>
        <v>FY Q2</v>
      </c>
    </row>
    <row r="6939" spans="1:22" x14ac:dyDescent="0.3">
      <c r="A6939" s="18">
        <v>45550</v>
      </c>
      <c r="B6939" t="s">
        <v>211</v>
      </c>
      <c r="C6939" t="s">
        <v>85</v>
      </c>
      <c r="D6939" t="s">
        <v>8060</v>
      </c>
      <c r="E6939">
        <v>605692533000</v>
      </c>
      <c r="F6939" t="s">
        <v>16</v>
      </c>
      <c r="G6939" t="s">
        <v>67</v>
      </c>
      <c r="H6939">
        <v>10119</v>
      </c>
      <c r="I6939" s="2">
        <f t="shared" si="1512"/>
        <v>2024</v>
      </c>
      <c r="J6939" s="2" t="str">
        <f t="shared" si="1513"/>
        <v>September</v>
      </c>
      <c r="K6939" s="2">
        <f t="shared" si="1514"/>
        <v>9</v>
      </c>
      <c r="L6939" s="2" t="str">
        <f t="shared" si="1515"/>
        <v>Sunday</v>
      </c>
      <c r="M6939" s="2">
        <f t="shared" si="1516"/>
        <v>38</v>
      </c>
      <c r="N6939" s="3">
        <f t="shared" si="1517"/>
        <v>10119</v>
      </c>
      <c r="O6939" s="3">
        <f t="shared" si="1518"/>
        <v>0</v>
      </c>
      <c r="P6939" t="str">
        <f t="shared" si="1519"/>
        <v>15-Sep</v>
      </c>
      <c r="Q6939" s="9">
        <f t="shared" si="1520"/>
        <v>0.83402777777777781</v>
      </c>
      <c r="R6939" t="str">
        <f t="shared" si="1521"/>
        <v>Evening</v>
      </c>
      <c r="S6939" s="2">
        <f t="shared" si="1522"/>
        <v>15</v>
      </c>
      <c r="T6939" t="str">
        <f t="shared" si="1523"/>
        <v>Others</v>
      </c>
      <c r="U6939">
        <f t="shared" si="1524"/>
        <v>20</v>
      </c>
      <c r="V6939" t="str">
        <f t="shared" si="1525"/>
        <v>FY Q2</v>
      </c>
    </row>
    <row r="6940" spans="1:22" x14ac:dyDescent="0.3">
      <c r="A6940" s="18">
        <v>45551</v>
      </c>
      <c r="B6940" t="s">
        <v>2163</v>
      </c>
      <c r="C6940" t="s">
        <v>207</v>
      </c>
      <c r="D6940" t="s">
        <v>8061</v>
      </c>
      <c r="E6940">
        <v>620900388517</v>
      </c>
      <c r="F6940" t="s">
        <v>15</v>
      </c>
      <c r="G6940" t="s">
        <v>67</v>
      </c>
      <c r="H6940">
        <v>8646</v>
      </c>
      <c r="I6940" s="2">
        <f t="shared" si="1512"/>
        <v>2024</v>
      </c>
      <c r="J6940" s="2" t="str">
        <f t="shared" si="1513"/>
        <v>September</v>
      </c>
      <c r="K6940" s="2">
        <f t="shared" si="1514"/>
        <v>9</v>
      </c>
      <c r="L6940" s="2" t="str">
        <f t="shared" si="1515"/>
        <v>Monday</v>
      </c>
      <c r="M6940" s="2">
        <f t="shared" si="1516"/>
        <v>38</v>
      </c>
      <c r="N6940" s="3">
        <f t="shared" si="1517"/>
        <v>0</v>
      </c>
      <c r="O6940" s="3">
        <f t="shared" si="1518"/>
        <v>8646</v>
      </c>
      <c r="P6940" t="str">
        <f t="shared" si="1519"/>
        <v>16-Sep</v>
      </c>
      <c r="Q6940" s="9">
        <f t="shared" si="1520"/>
        <v>0.36666666666666664</v>
      </c>
      <c r="R6940" t="str">
        <f t="shared" si="1521"/>
        <v>Morning</v>
      </c>
      <c r="S6940" s="2">
        <f t="shared" si="1522"/>
        <v>16</v>
      </c>
      <c r="T6940" t="str">
        <f t="shared" si="1523"/>
        <v>UPI Transfer</v>
      </c>
      <c r="U6940">
        <f t="shared" si="1524"/>
        <v>8</v>
      </c>
      <c r="V6940" t="str">
        <f t="shared" si="1525"/>
        <v>FY Q2</v>
      </c>
    </row>
    <row r="6941" spans="1:22" x14ac:dyDescent="0.3">
      <c r="A6941" s="18">
        <v>45551</v>
      </c>
      <c r="B6941" t="s">
        <v>829</v>
      </c>
      <c r="C6941" t="s">
        <v>85</v>
      </c>
      <c r="D6941" t="s">
        <v>8062</v>
      </c>
      <c r="E6941">
        <v>936688836297</v>
      </c>
      <c r="F6941" t="s">
        <v>16</v>
      </c>
      <c r="G6941" t="s">
        <v>67</v>
      </c>
      <c r="H6941">
        <v>11120</v>
      </c>
      <c r="I6941" s="2">
        <f t="shared" si="1512"/>
        <v>2024</v>
      </c>
      <c r="J6941" s="2" t="str">
        <f t="shared" si="1513"/>
        <v>September</v>
      </c>
      <c r="K6941" s="2">
        <f t="shared" si="1514"/>
        <v>9</v>
      </c>
      <c r="L6941" s="2" t="str">
        <f t="shared" si="1515"/>
        <v>Monday</v>
      </c>
      <c r="M6941" s="2">
        <f t="shared" si="1516"/>
        <v>38</v>
      </c>
      <c r="N6941" s="3">
        <f t="shared" si="1517"/>
        <v>11120</v>
      </c>
      <c r="O6941" s="3">
        <f t="shared" si="1518"/>
        <v>0</v>
      </c>
      <c r="P6941" t="str">
        <f t="shared" si="1519"/>
        <v>16-Sep</v>
      </c>
      <c r="Q6941" s="9">
        <f t="shared" si="1520"/>
        <v>0.53194444444444444</v>
      </c>
      <c r="R6941" t="str">
        <f t="shared" si="1521"/>
        <v>Afternoon</v>
      </c>
      <c r="S6941" s="2">
        <f t="shared" si="1522"/>
        <v>16</v>
      </c>
      <c r="T6941" t="str">
        <f t="shared" si="1523"/>
        <v>Others</v>
      </c>
      <c r="U6941">
        <f t="shared" si="1524"/>
        <v>12</v>
      </c>
      <c r="V6941" t="str">
        <f t="shared" si="1525"/>
        <v>FY Q2</v>
      </c>
    </row>
    <row r="6942" spans="1:22" x14ac:dyDescent="0.3">
      <c r="A6942" s="18">
        <v>45551</v>
      </c>
      <c r="B6942" t="s">
        <v>918</v>
      </c>
      <c r="C6942" t="s">
        <v>92</v>
      </c>
      <c r="D6942" t="s">
        <v>8063</v>
      </c>
      <c r="E6942">
        <v>876575032648</v>
      </c>
      <c r="F6942" t="s">
        <v>15</v>
      </c>
      <c r="G6942" t="s">
        <v>71</v>
      </c>
      <c r="H6942">
        <v>12013</v>
      </c>
      <c r="I6942" s="2">
        <f t="shared" si="1512"/>
        <v>2024</v>
      </c>
      <c r="J6942" s="2" t="str">
        <f t="shared" si="1513"/>
        <v>September</v>
      </c>
      <c r="K6942" s="2">
        <f t="shared" si="1514"/>
        <v>9</v>
      </c>
      <c r="L6942" s="2" t="str">
        <f t="shared" si="1515"/>
        <v>Monday</v>
      </c>
      <c r="M6942" s="2">
        <f t="shared" si="1516"/>
        <v>38</v>
      </c>
      <c r="N6942" s="3">
        <f t="shared" si="1517"/>
        <v>0</v>
      </c>
      <c r="O6942" s="3">
        <f t="shared" si="1518"/>
        <v>12013</v>
      </c>
      <c r="P6942" t="str">
        <f t="shared" si="1519"/>
        <v>16-Sep</v>
      </c>
      <c r="Q6942" s="9">
        <f t="shared" si="1520"/>
        <v>0.63055555555555554</v>
      </c>
      <c r="R6942" t="str">
        <f t="shared" si="1521"/>
        <v>Afternoon</v>
      </c>
      <c r="S6942" s="2">
        <f t="shared" si="1522"/>
        <v>16</v>
      </c>
      <c r="T6942" t="str">
        <f t="shared" si="1523"/>
        <v>UPI Transfer</v>
      </c>
      <c r="U6942">
        <f t="shared" si="1524"/>
        <v>15</v>
      </c>
      <c r="V6942" t="str">
        <f t="shared" si="1525"/>
        <v>FY Q2</v>
      </c>
    </row>
    <row r="6943" spans="1:22" x14ac:dyDescent="0.3">
      <c r="A6943" s="18">
        <v>45551</v>
      </c>
      <c r="B6943" t="s">
        <v>290</v>
      </c>
      <c r="C6943" t="s">
        <v>282</v>
      </c>
      <c r="D6943" t="s">
        <v>8064</v>
      </c>
      <c r="E6943">
        <v>850295364372</v>
      </c>
      <c r="F6943" t="s">
        <v>16</v>
      </c>
      <c r="G6943" t="s">
        <v>67</v>
      </c>
      <c r="H6943">
        <v>4346</v>
      </c>
      <c r="I6943" s="2">
        <f t="shared" si="1512"/>
        <v>2024</v>
      </c>
      <c r="J6943" s="2" t="str">
        <f t="shared" si="1513"/>
        <v>September</v>
      </c>
      <c r="K6943" s="2">
        <f t="shared" si="1514"/>
        <v>9</v>
      </c>
      <c r="L6943" s="2" t="str">
        <f t="shared" si="1515"/>
        <v>Monday</v>
      </c>
      <c r="M6943" s="2">
        <f t="shared" si="1516"/>
        <v>38</v>
      </c>
      <c r="N6943" s="3">
        <f t="shared" si="1517"/>
        <v>4346</v>
      </c>
      <c r="O6943" s="3">
        <f t="shared" si="1518"/>
        <v>0</v>
      </c>
      <c r="P6943" t="str">
        <f t="shared" si="1519"/>
        <v>16-Sep</v>
      </c>
      <c r="Q6943" s="9">
        <f t="shared" si="1520"/>
        <v>0.73750000000000004</v>
      </c>
      <c r="R6943" t="str">
        <f t="shared" si="1521"/>
        <v>Evening</v>
      </c>
      <c r="S6943" s="2">
        <f t="shared" si="1522"/>
        <v>16</v>
      </c>
      <c r="T6943" t="str">
        <f t="shared" si="1523"/>
        <v>Others</v>
      </c>
      <c r="U6943">
        <f t="shared" si="1524"/>
        <v>17</v>
      </c>
      <c r="V6943" t="str">
        <f t="shared" si="1525"/>
        <v>FY Q2</v>
      </c>
    </row>
    <row r="6944" spans="1:22" x14ac:dyDescent="0.3">
      <c r="A6944" s="18">
        <v>45551</v>
      </c>
      <c r="B6944" t="s">
        <v>368</v>
      </c>
      <c r="C6944" t="s">
        <v>76</v>
      </c>
      <c r="D6944" t="s">
        <v>8065</v>
      </c>
      <c r="E6944">
        <v>141626406198</v>
      </c>
      <c r="F6944" t="s">
        <v>16</v>
      </c>
      <c r="G6944" t="s">
        <v>67</v>
      </c>
      <c r="H6944">
        <v>10708</v>
      </c>
      <c r="I6944" s="2">
        <f t="shared" si="1512"/>
        <v>2024</v>
      </c>
      <c r="J6944" s="2" t="str">
        <f t="shared" si="1513"/>
        <v>September</v>
      </c>
      <c r="K6944" s="2">
        <f t="shared" si="1514"/>
        <v>9</v>
      </c>
      <c r="L6944" s="2" t="str">
        <f t="shared" si="1515"/>
        <v>Monday</v>
      </c>
      <c r="M6944" s="2">
        <f t="shared" si="1516"/>
        <v>38</v>
      </c>
      <c r="N6944" s="3">
        <f t="shared" si="1517"/>
        <v>10708</v>
      </c>
      <c r="O6944" s="3">
        <f t="shared" si="1518"/>
        <v>0</v>
      </c>
      <c r="P6944" t="str">
        <f t="shared" si="1519"/>
        <v>16-Sep</v>
      </c>
      <c r="Q6944" s="9">
        <f t="shared" si="1520"/>
        <v>0.80347222222222225</v>
      </c>
      <c r="R6944" t="str">
        <f t="shared" si="1521"/>
        <v>Evening</v>
      </c>
      <c r="S6944" s="2">
        <f t="shared" si="1522"/>
        <v>16</v>
      </c>
      <c r="T6944" t="str">
        <f t="shared" si="1523"/>
        <v>Others</v>
      </c>
      <c r="U6944">
        <f t="shared" si="1524"/>
        <v>19</v>
      </c>
      <c r="V6944" t="str">
        <f t="shared" si="1525"/>
        <v>FY Q2</v>
      </c>
    </row>
    <row r="6945" spans="1:22" x14ac:dyDescent="0.3">
      <c r="A6945" s="18">
        <v>45552</v>
      </c>
      <c r="B6945" t="s">
        <v>2727</v>
      </c>
      <c r="C6945" t="s">
        <v>282</v>
      </c>
      <c r="D6945" t="s">
        <v>8066</v>
      </c>
      <c r="E6945">
        <v>812740400247</v>
      </c>
      <c r="F6945" t="s">
        <v>16</v>
      </c>
      <c r="G6945" t="s">
        <v>71</v>
      </c>
      <c r="H6945">
        <v>4632</v>
      </c>
      <c r="I6945" s="2">
        <f t="shared" si="1512"/>
        <v>2024</v>
      </c>
      <c r="J6945" s="2" t="str">
        <f t="shared" si="1513"/>
        <v>September</v>
      </c>
      <c r="K6945" s="2">
        <f t="shared" si="1514"/>
        <v>9</v>
      </c>
      <c r="L6945" s="2" t="str">
        <f t="shared" si="1515"/>
        <v>Tuesday</v>
      </c>
      <c r="M6945" s="2">
        <f t="shared" si="1516"/>
        <v>38</v>
      </c>
      <c r="N6945" s="3">
        <f t="shared" si="1517"/>
        <v>4632</v>
      </c>
      <c r="O6945" s="3">
        <f t="shared" si="1518"/>
        <v>0</v>
      </c>
      <c r="P6945" t="str">
        <f t="shared" si="1519"/>
        <v>17-Sep</v>
      </c>
      <c r="Q6945" s="9">
        <f t="shared" si="1520"/>
        <v>0.62291666666666667</v>
      </c>
      <c r="R6945" t="str">
        <f t="shared" si="1521"/>
        <v>Afternoon</v>
      </c>
      <c r="S6945" s="2">
        <f t="shared" si="1522"/>
        <v>17</v>
      </c>
      <c r="T6945" t="str">
        <f t="shared" si="1523"/>
        <v>Others</v>
      </c>
      <c r="U6945">
        <f t="shared" si="1524"/>
        <v>14</v>
      </c>
      <c r="V6945" t="str">
        <f t="shared" si="1525"/>
        <v>FY Q2</v>
      </c>
    </row>
    <row r="6946" spans="1:22" x14ac:dyDescent="0.3">
      <c r="A6946" s="18">
        <v>45553</v>
      </c>
      <c r="B6946" t="s">
        <v>8067</v>
      </c>
      <c r="C6946" t="s">
        <v>142</v>
      </c>
      <c r="D6946" t="s">
        <v>8068</v>
      </c>
      <c r="E6946">
        <v>125162977982</v>
      </c>
      <c r="F6946" t="s">
        <v>15</v>
      </c>
      <c r="G6946" t="s">
        <v>67</v>
      </c>
      <c r="H6946">
        <v>14037</v>
      </c>
      <c r="I6946" s="2">
        <f t="shared" si="1512"/>
        <v>2024</v>
      </c>
      <c r="J6946" s="2" t="str">
        <f t="shared" si="1513"/>
        <v>September</v>
      </c>
      <c r="K6946" s="2">
        <f t="shared" si="1514"/>
        <v>9</v>
      </c>
      <c r="L6946" s="2" t="str">
        <f t="shared" si="1515"/>
        <v>Wednesday</v>
      </c>
      <c r="M6946" s="2">
        <f t="shared" si="1516"/>
        <v>38</v>
      </c>
      <c r="N6946" s="3">
        <f t="shared" si="1517"/>
        <v>0</v>
      </c>
      <c r="O6946" s="3">
        <f t="shared" si="1518"/>
        <v>14037</v>
      </c>
      <c r="P6946" t="str">
        <f t="shared" si="1519"/>
        <v>18-Sep</v>
      </c>
      <c r="Q6946" s="9">
        <f t="shared" si="1520"/>
        <v>0.30069444444444443</v>
      </c>
      <c r="R6946" t="str">
        <f t="shared" si="1521"/>
        <v>Morning</v>
      </c>
      <c r="S6946" s="2">
        <f t="shared" si="1522"/>
        <v>18</v>
      </c>
      <c r="T6946" t="str">
        <f t="shared" si="1523"/>
        <v>UPI Transfer</v>
      </c>
      <c r="U6946">
        <f t="shared" si="1524"/>
        <v>7</v>
      </c>
      <c r="V6946" t="str">
        <f t="shared" si="1525"/>
        <v>FY Q2</v>
      </c>
    </row>
    <row r="6947" spans="1:22" x14ac:dyDescent="0.3">
      <c r="A6947" s="18">
        <v>45553</v>
      </c>
      <c r="B6947" t="s">
        <v>759</v>
      </c>
      <c r="C6947" t="s">
        <v>167</v>
      </c>
      <c r="D6947" t="s">
        <v>8069</v>
      </c>
      <c r="E6947">
        <v>420593983914</v>
      </c>
      <c r="F6947" t="s">
        <v>15</v>
      </c>
      <c r="G6947" t="s">
        <v>71</v>
      </c>
      <c r="H6947">
        <v>11771</v>
      </c>
      <c r="I6947" s="2">
        <f t="shared" si="1512"/>
        <v>2024</v>
      </c>
      <c r="J6947" s="2" t="str">
        <f t="shared" si="1513"/>
        <v>September</v>
      </c>
      <c r="K6947" s="2">
        <f t="shared" si="1514"/>
        <v>9</v>
      </c>
      <c r="L6947" s="2" t="str">
        <f t="shared" si="1515"/>
        <v>Wednesday</v>
      </c>
      <c r="M6947" s="2">
        <f t="shared" si="1516"/>
        <v>38</v>
      </c>
      <c r="N6947" s="3">
        <f t="shared" si="1517"/>
        <v>0</v>
      </c>
      <c r="O6947" s="3">
        <f t="shared" si="1518"/>
        <v>11771</v>
      </c>
      <c r="P6947" t="str">
        <f t="shared" si="1519"/>
        <v>18-Sep</v>
      </c>
      <c r="Q6947" s="9">
        <f t="shared" si="1520"/>
        <v>0.73819444444444449</v>
      </c>
      <c r="R6947" t="str">
        <f t="shared" si="1521"/>
        <v>Evening</v>
      </c>
      <c r="S6947" s="2">
        <f t="shared" si="1522"/>
        <v>18</v>
      </c>
      <c r="T6947" t="str">
        <f t="shared" si="1523"/>
        <v>UPI Transfer</v>
      </c>
      <c r="U6947">
        <f t="shared" si="1524"/>
        <v>17</v>
      </c>
      <c r="V6947" t="str">
        <f t="shared" si="1525"/>
        <v>FY Q2</v>
      </c>
    </row>
    <row r="6948" spans="1:22" x14ac:dyDescent="0.3">
      <c r="A6948" s="18">
        <v>45553</v>
      </c>
      <c r="B6948" t="s">
        <v>680</v>
      </c>
      <c r="C6948" t="s">
        <v>222</v>
      </c>
      <c r="D6948" t="s">
        <v>8070</v>
      </c>
      <c r="E6948">
        <v>811282593882</v>
      </c>
      <c r="F6948" t="s">
        <v>15</v>
      </c>
      <c r="G6948" t="s">
        <v>67</v>
      </c>
      <c r="H6948">
        <v>4294</v>
      </c>
      <c r="I6948" s="2">
        <f t="shared" si="1512"/>
        <v>2024</v>
      </c>
      <c r="J6948" s="2" t="str">
        <f t="shared" si="1513"/>
        <v>September</v>
      </c>
      <c r="K6948" s="2">
        <f t="shared" si="1514"/>
        <v>9</v>
      </c>
      <c r="L6948" s="2" t="str">
        <f t="shared" si="1515"/>
        <v>Wednesday</v>
      </c>
      <c r="M6948" s="2">
        <f t="shared" si="1516"/>
        <v>38</v>
      </c>
      <c r="N6948" s="3">
        <f t="shared" si="1517"/>
        <v>0</v>
      </c>
      <c r="O6948" s="3">
        <f t="shared" si="1518"/>
        <v>4294</v>
      </c>
      <c r="P6948" t="str">
        <f t="shared" si="1519"/>
        <v>18-Sep</v>
      </c>
      <c r="Q6948" s="9">
        <f t="shared" si="1520"/>
        <v>0.74444444444444446</v>
      </c>
      <c r="R6948" t="str">
        <f t="shared" si="1521"/>
        <v>Evening</v>
      </c>
      <c r="S6948" s="2">
        <f t="shared" si="1522"/>
        <v>18</v>
      </c>
      <c r="T6948" t="str">
        <f t="shared" si="1523"/>
        <v>UPI Transfer</v>
      </c>
      <c r="U6948">
        <f t="shared" si="1524"/>
        <v>17</v>
      </c>
      <c r="V6948" t="str">
        <f t="shared" si="1525"/>
        <v>FY Q2</v>
      </c>
    </row>
    <row r="6949" spans="1:22" x14ac:dyDescent="0.3">
      <c r="A6949" s="18">
        <v>45554</v>
      </c>
      <c r="B6949" t="s">
        <v>2290</v>
      </c>
      <c r="C6949" t="s">
        <v>131</v>
      </c>
      <c r="D6949" t="s">
        <v>8071</v>
      </c>
      <c r="E6949">
        <v>731846154233</v>
      </c>
      <c r="F6949" t="s">
        <v>16</v>
      </c>
      <c r="G6949" t="s">
        <v>71</v>
      </c>
      <c r="H6949">
        <v>4094</v>
      </c>
      <c r="I6949" s="2">
        <f t="shared" si="1512"/>
        <v>2024</v>
      </c>
      <c r="J6949" s="2" t="str">
        <f t="shared" si="1513"/>
        <v>September</v>
      </c>
      <c r="K6949" s="2">
        <f t="shared" si="1514"/>
        <v>9</v>
      </c>
      <c r="L6949" s="2" t="str">
        <f t="shared" si="1515"/>
        <v>Thursday</v>
      </c>
      <c r="M6949" s="2">
        <f t="shared" si="1516"/>
        <v>38</v>
      </c>
      <c r="N6949" s="3">
        <f t="shared" si="1517"/>
        <v>4094</v>
      </c>
      <c r="O6949" s="3">
        <f t="shared" si="1518"/>
        <v>0</v>
      </c>
      <c r="P6949" t="str">
        <f t="shared" si="1519"/>
        <v>19-Sep</v>
      </c>
      <c r="Q6949" s="9">
        <f t="shared" si="1520"/>
        <v>0.49027777777777776</v>
      </c>
      <c r="R6949" t="str">
        <f t="shared" si="1521"/>
        <v>Morning</v>
      </c>
      <c r="S6949" s="2">
        <f t="shared" si="1522"/>
        <v>19</v>
      </c>
      <c r="T6949" t="str">
        <f t="shared" si="1523"/>
        <v>Others</v>
      </c>
      <c r="U6949">
        <f t="shared" si="1524"/>
        <v>11</v>
      </c>
      <c r="V6949" t="str">
        <f t="shared" si="1525"/>
        <v>FY Q2</v>
      </c>
    </row>
    <row r="6950" spans="1:22" x14ac:dyDescent="0.3">
      <c r="A6950" s="18">
        <v>45554</v>
      </c>
      <c r="B6950" t="s">
        <v>333</v>
      </c>
      <c r="C6950" t="s">
        <v>254</v>
      </c>
      <c r="D6950" t="s">
        <v>8072</v>
      </c>
      <c r="E6950">
        <v>853749803673</v>
      </c>
      <c r="F6950" t="s">
        <v>16</v>
      </c>
      <c r="G6950" t="s">
        <v>71</v>
      </c>
      <c r="H6950">
        <v>21006</v>
      </c>
      <c r="I6950" s="2">
        <f t="shared" ref="I6950:I7013" si="1526">YEAR(A6950)</f>
        <v>2024</v>
      </c>
      <c r="J6950" s="2" t="str">
        <f t="shared" ref="J6950:J7013" si="1527">TEXT(A6950,"mmmm")</f>
        <v>September</v>
      </c>
      <c r="K6950" s="2">
        <f t="shared" ref="K6950:K7013" si="1528">MONTH(A6950)</f>
        <v>9</v>
      </c>
      <c r="L6950" s="2" t="str">
        <f t="shared" ref="L6950:L7013" si="1529">TEXT(A6950,"dddd")</f>
        <v>Thursday</v>
      </c>
      <c r="M6950" s="2">
        <f t="shared" ref="M6950:M7013" si="1530">WEEKNUM(A6950)</f>
        <v>38</v>
      </c>
      <c r="N6950" s="3">
        <f t="shared" ref="N6950:N7013" si="1531">IF(F6950="Credit",H6950,0)</f>
        <v>21006</v>
      </c>
      <c r="O6950" s="3">
        <f t="shared" ref="O6950:O7013" si="1532">IF(F6950="Debit",H6950,0)</f>
        <v>0</v>
      </c>
      <c r="P6950" t="str">
        <f t="shared" ref="P6950:P7013" si="1533">TEXT(A6950,"d-mmm")</f>
        <v>19-Sep</v>
      </c>
      <c r="Q6950" s="9">
        <f t="shared" ref="Q6950:Q7013" si="1534">TIMEVALUE(TRIM(CLEAN(SUBSTITUTE(B6950,CHAR(34),""))))</f>
        <v>0.58194444444444449</v>
      </c>
      <c r="R6950" t="str">
        <f t="shared" ref="R6950:R7013" si="1535">IF(HOUR(Q6950)&lt;12,"Morning",IF(HOUR(Q6950)&lt;17,"Afternoon",IF(HOUR(Q6950)&lt;21,"Evening","Night")))</f>
        <v>Afternoon</v>
      </c>
      <c r="S6950" s="2">
        <f t="shared" ref="S6950:S7013" si="1536">DAY(A6950)</f>
        <v>19</v>
      </c>
      <c r="T6950" t="str">
        <f t="shared" ref="T6950:T7013" si="1537">IF(ISNUMBER(SEARCH("Recharge",C6950)),"Recharge",IF(ISNUMBER(SEARCH("Petrol",C6950)),"Fuel",IF(ISNUMBER(SEARCH("Restaurant",C6950)),"Food",IF(ISNUMBER(SEARCH("Amazon",C6950)),"Shopping",IF(ISNUMBER(SEARCH("Salary",C6950)),"Salary",IF(ISNUMBER(SEARCH("Paid to",C6950)),"UPI Transfer","Others"))))))</f>
        <v>Others</v>
      </c>
      <c r="U6950">
        <f t="shared" ref="U6950:U7013" si="1538">HOUR(Q6950)</f>
        <v>13</v>
      </c>
      <c r="V6950" t="str">
        <f t="shared" ref="V6950:V7013" si="1539">"FY Q"&amp;INT(MOD(MONTH(A6950)-4,12)/3)+1</f>
        <v>FY Q2</v>
      </c>
    </row>
    <row r="6951" spans="1:22" x14ac:dyDescent="0.3">
      <c r="A6951" s="18">
        <v>45554</v>
      </c>
      <c r="B6951" t="s">
        <v>335</v>
      </c>
      <c r="C6951" t="s">
        <v>104</v>
      </c>
      <c r="D6951" t="s">
        <v>8073</v>
      </c>
      <c r="E6951">
        <v>187657907328</v>
      </c>
      <c r="F6951" t="s">
        <v>16</v>
      </c>
      <c r="G6951" t="s">
        <v>67</v>
      </c>
      <c r="H6951">
        <v>14576</v>
      </c>
      <c r="I6951" s="2">
        <f t="shared" si="1526"/>
        <v>2024</v>
      </c>
      <c r="J6951" s="2" t="str">
        <f t="shared" si="1527"/>
        <v>September</v>
      </c>
      <c r="K6951" s="2">
        <f t="shared" si="1528"/>
        <v>9</v>
      </c>
      <c r="L6951" s="2" t="str">
        <f t="shared" si="1529"/>
        <v>Thursday</v>
      </c>
      <c r="M6951" s="2">
        <f t="shared" si="1530"/>
        <v>38</v>
      </c>
      <c r="N6951" s="3">
        <f t="shared" si="1531"/>
        <v>14576</v>
      </c>
      <c r="O6951" s="3">
        <f t="shared" si="1532"/>
        <v>0</v>
      </c>
      <c r="P6951" t="str">
        <f t="shared" si="1533"/>
        <v>19-Sep</v>
      </c>
      <c r="Q6951" s="9">
        <f t="shared" si="1534"/>
        <v>0.60763888888888884</v>
      </c>
      <c r="R6951" t="str">
        <f t="shared" si="1535"/>
        <v>Afternoon</v>
      </c>
      <c r="S6951" s="2">
        <f t="shared" si="1536"/>
        <v>19</v>
      </c>
      <c r="T6951" t="str">
        <f t="shared" si="1537"/>
        <v>Others</v>
      </c>
      <c r="U6951">
        <f t="shared" si="1538"/>
        <v>14</v>
      </c>
      <c r="V6951" t="str">
        <f t="shared" si="1539"/>
        <v>FY Q2</v>
      </c>
    </row>
    <row r="6952" spans="1:22" x14ac:dyDescent="0.3">
      <c r="A6952" s="18">
        <v>45554</v>
      </c>
      <c r="B6952" t="s">
        <v>1428</v>
      </c>
      <c r="C6952" t="s">
        <v>131</v>
      </c>
      <c r="D6952" t="s">
        <v>8074</v>
      </c>
      <c r="E6952">
        <v>617349043432</v>
      </c>
      <c r="F6952" t="s">
        <v>16</v>
      </c>
      <c r="G6952" t="s">
        <v>71</v>
      </c>
      <c r="H6952">
        <v>19577</v>
      </c>
      <c r="I6952" s="2">
        <f t="shared" si="1526"/>
        <v>2024</v>
      </c>
      <c r="J6952" s="2" t="str">
        <f t="shared" si="1527"/>
        <v>September</v>
      </c>
      <c r="K6952" s="2">
        <f t="shared" si="1528"/>
        <v>9</v>
      </c>
      <c r="L6952" s="2" t="str">
        <f t="shared" si="1529"/>
        <v>Thursday</v>
      </c>
      <c r="M6952" s="2">
        <f t="shared" si="1530"/>
        <v>38</v>
      </c>
      <c r="N6952" s="3">
        <f t="shared" si="1531"/>
        <v>19577</v>
      </c>
      <c r="O6952" s="3">
        <f t="shared" si="1532"/>
        <v>0</v>
      </c>
      <c r="P6952" t="str">
        <f t="shared" si="1533"/>
        <v>19-Sep</v>
      </c>
      <c r="Q6952" s="9">
        <f t="shared" si="1534"/>
        <v>0.72013888888888888</v>
      </c>
      <c r="R6952" t="str">
        <f t="shared" si="1535"/>
        <v>Evening</v>
      </c>
      <c r="S6952" s="2">
        <f t="shared" si="1536"/>
        <v>19</v>
      </c>
      <c r="T6952" t="str">
        <f t="shared" si="1537"/>
        <v>Others</v>
      </c>
      <c r="U6952">
        <f t="shared" si="1538"/>
        <v>17</v>
      </c>
      <c r="V6952" t="str">
        <f t="shared" si="1539"/>
        <v>FY Q2</v>
      </c>
    </row>
    <row r="6953" spans="1:22" x14ac:dyDescent="0.3">
      <c r="A6953" s="18">
        <v>45555</v>
      </c>
      <c r="B6953" t="s">
        <v>1832</v>
      </c>
      <c r="C6953" t="s">
        <v>366</v>
      </c>
      <c r="D6953" t="s">
        <v>8075</v>
      </c>
      <c r="E6953">
        <v>323919116249</v>
      </c>
      <c r="F6953" t="s">
        <v>16</v>
      </c>
      <c r="G6953" t="s">
        <v>71</v>
      </c>
      <c r="H6953">
        <v>18766</v>
      </c>
      <c r="I6953" s="2">
        <f t="shared" si="1526"/>
        <v>2024</v>
      </c>
      <c r="J6953" s="2" t="str">
        <f t="shared" si="1527"/>
        <v>September</v>
      </c>
      <c r="K6953" s="2">
        <f t="shared" si="1528"/>
        <v>9</v>
      </c>
      <c r="L6953" s="2" t="str">
        <f t="shared" si="1529"/>
        <v>Friday</v>
      </c>
      <c r="M6953" s="2">
        <f t="shared" si="1530"/>
        <v>38</v>
      </c>
      <c r="N6953" s="3">
        <f t="shared" si="1531"/>
        <v>18766</v>
      </c>
      <c r="O6953" s="3">
        <f t="shared" si="1532"/>
        <v>0</v>
      </c>
      <c r="P6953" t="str">
        <f t="shared" si="1533"/>
        <v>20-Sep</v>
      </c>
      <c r="Q6953" s="9">
        <f t="shared" si="1534"/>
        <v>0.66805555555555551</v>
      </c>
      <c r="R6953" t="str">
        <f t="shared" si="1535"/>
        <v>Afternoon</v>
      </c>
      <c r="S6953" s="2">
        <f t="shared" si="1536"/>
        <v>20</v>
      </c>
      <c r="T6953" t="str">
        <f t="shared" si="1537"/>
        <v>Others</v>
      </c>
      <c r="U6953">
        <f t="shared" si="1538"/>
        <v>16</v>
      </c>
      <c r="V6953" t="str">
        <f t="shared" si="1539"/>
        <v>FY Q2</v>
      </c>
    </row>
    <row r="6954" spans="1:22" x14ac:dyDescent="0.3">
      <c r="A6954" s="18">
        <v>45555</v>
      </c>
      <c r="B6954" t="s">
        <v>845</v>
      </c>
      <c r="C6954" t="s">
        <v>65</v>
      </c>
      <c r="D6954" t="s">
        <v>8076</v>
      </c>
      <c r="E6954">
        <v>561990505290</v>
      </c>
      <c r="F6954" t="s">
        <v>16</v>
      </c>
      <c r="G6954" t="s">
        <v>67</v>
      </c>
      <c r="H6954">
        <v>17946</v>
      </c>
      <c r="I6954" s="2">
        <f t="shared" si="1526"/>
        <v>2024</v>
      </c>
      <c r="J6954" s="2" t="str">
        <f t="shared" si="1527"/>
        <v>September</v>
      </c>
      <c r="K6954" s="2">
        <f t="shared" si="1528"/>
        <v>9</v>
      </c>
      <c r="L6954" s="2" t="str">
        <f t="shared" si="1529"/>
        <v>Friday</v>
      </c>
      <c r="M6954" s="2">
        <f t="shared" si="1530"/>
        <v>38</v>
      </c>
      <c r="N6954" s="3">
        <f t="shared" si="1531"/>
        <v>17946</v>
      </c>
      <c r="O6954" s="3">
        <f t="shared" si="1532"/>
        <v>0</v>
      </c>
      <c r="P6954" t="str">
        <f t="shared" si="1533"/>
        <v>20-Sep</v>
      </c>
      <c r="Q6954" s="9">
        <f t="shared" si="1534"/>
        <v>0.81180555555555556</v>
      </c>
      <c r="R6954" t="str">
        <f t="shared" si="1535"/>
        <v>Evening</v>
      </c>
      <c r="S6954" s="2">
        <f t="shared" si="1536"/>
        <v>20</v>
      </c>
      <c r="T6954" t="str">
        <f t="shared" si="1537"/>
        <v>Others</v>
      </c>
      <c r="U6954">
        <f t="shared" si="1538"/>
        <v>19</v>
      </c>
      <c r="V6954" t="str">
        <f t="shared" si="1539"/>
        <v>FY Q2</v>
      </c>
    </row>
    <row r="6955" spans="1:22" x14ac:dyDescent="0.3">
      <c r="A6955" s="18">
        <v>45555</v>
      </c>
      <c r="B6955" t="s">
        <v>2599</v>
      </c>
      <c r="C6955" t="s">
        <v>605</v>
      </c>
      <c r="D6955" t="s">
        <v>8077</v>
      </c>
      <c r="E6955">
        <v>903057167740</v>
      </c>
      <c r="F6955" t="s">
        <v>16</v>
      </c>
      <c r="G6955" t="s">
        <v>67</v>
      </c>
      <c r="H6955">
        <v>6821</v>
      </c>
      <c r="I6955" s="2">
        <f t="shared" si="1526"/>
        <v>2024</v>
      </c>
      <c r="J6955" s="2" t="str">
        <f t="shared" si="1527"/>
        <v>September</v>
      </c>
      <c r="K6955" s="2">
        <f t="shared" si="1528"/>
        <v>9</v>
      </c>
      <c r="L6955" s="2" t="str">
        <f t="shared" si="1529"/>
        <v>Friday</v>
      </c>
      <c r="M6955" s="2">
        <f t="shared" si="1530"/>
        <v>38</v>
      </c>
      <c r="N6955" s="3">
        <f t="shared" si="1531"/>
        <v>6821</v>
      </c>
      <c r="O6955" s="3">
        <f t="shared" si="1532"/>
        <v>0</v>
      </c>
      <c r="P6955" t="str">
        <f t="shared" si="1533"/>
        <v>20-Sep</v>
      </c>
      <c r="Q6955" s="9">
        <f t="shared" si="1534"/>
        <v>0.84166666666666667</v>
      </c>
      <c r="R6955" t="str">
        <f t="shared" si="1535"/>
        <v>Evening</v>
      </c>
      <c r="S6955" s="2">
        <f t="shared" si="1536"/>
        <v>20</v>
      </c>
      <c r="T6955" t="str">
        <f t="shared" si="1537"/>
        <v>Others</v>
      </c>
      <c r="U6955">
        <f t="shared" si="1538"/>
        <v>20</v>
      </c>
      <c r="V6955" t="str">
        <f t="shared" si="1539"/>
        <v>FY Q2</v>
      </c>
    </row>
    <row r="6956" spans="1:22" x14ac:dyDescent="0.3">
      <c r="A6956" s="18">
        <v>45555</v>
      </c>
      <c r="B6956" t="s">
        <v>1007</v>
      </c>
      <c r="C6956" t="s">
        <v>95</v>
      </c>
      <c r="D6956" t="s">
        <v>8078</v>
      </c>
      <c r="E6956">
        <v>739101019383</v>
      </c>
      <c r="F6956" t="s">
        <v>16</v>
      </c>
      <c r="G6956" t="s">
        <v>71</v>
      </c>
      <c r="H6956">
        <v>8334</v>
      </c>
      <c r="I6956" s="2">
        <f t="shared" si="1526"/>
        <v>2024</v>
      </c>
      <c r="J6956" s="2" t="str">
        <f t="shared" si="1527"/>
        <v>September</v>
      </c>
      <c r="K6956" s="2">
        <f t="shared" si="1528"/>
        <v>9</v>
      </c>
      <c r="L6956" s="2" t="str">
        <f t="shared" si="1529"/>
        <v>Friday</v>
      </c>
      <c r="M6956" s="2">
        <f t="shared" si="1530"/>
        <v>38</v>
      </c>
      <c r="N6956" s="3">
        <f t="shared" si="1531"/>
        <v>8334</v>
      </c>
      <c r="O6956" s="3">
        <f t="shared" si="1532"/>
        <v>0</v>
      </c>
      <c r="P6956" t="str">
        <f t="shared" si="1533"/>
        <v>20-Sep</v>
      </c>
      <c r="Q6956" s="9">
        <f t="shared" si="1534"/>
        <v>0.85138888888888886</v>
      </c>
      <c r="R6956" t="str">
        <f t="shared" si="1535"/>
        <v>Evening</v>
      </c>
      <c r="S6956" s="2">
        <f t="shared" si="1536"/>
        <v>20</v>
      </c>
      <c r="T6956" t="str">
        <f t="shared" si="1537"/>
        <v>Others</v>
      </c>
      <c r="U6956">
        <f t="shared" si="1538"/>
        <v>20</v>
      </c>
      <c r="V6956" t="str">
        <f t="shared" si="1539"/>
        <v>FY Q2</v>
      </c>
    </row>
    <row r="6957" spans="1:22" x14ac:dyDescent="0.3">
      <c r="A6957" s="18">
        <v>45555</v>
      </c>
      <c r="B6957" t="s">
        <v>1534</v>
      </c>
      <c r="C6957" t="s">
        <v>834</v>
      </c>
      <c r="D6957" t="s">
        <v>8079</v>
      </c>
      <c r="E6957">
        <v>923064574524</v>
      </c>
      <c r="F6957" t="s">
        <v>15</v>
      </c>
      <c r="G6957" t="s">
        <v>67</v>
      </c>
      <c r="H6957">
        <v>2045</v>
      </c>
      <c r="I6957" s="2">
        <f t="shared" si="1526"/>
        <v>2024</v>
      </c>
      <c r="J6957" s="2" t="str">
        <f t="shared" si="1527"/>
        <v>September</v>
      </c>
      <c r="K6957" s="2">
        <f t="shared" si="1528"/>
        <v>9</v>
      </c>
      <c r="L6957" s="2" t="str">
        <f t="shared" si="1529"/>
        <v>Friday</v>
      </c>
      <c r="M6957" s="2">
        <f t="shared" si="1530"/>
        <v>38</v>
      </c>
      <c r="N6957" s="3">
        <f t="shared" si="1531"/>
        <v>0</v>
      </c>
      <c r="O6957" s="3">
        <f t="shared" si="1532"/>
        <v>2045</v>
      </c>
      <c r="P6957" t="str">
        <f t="shared" si="1533"/>
        <v>20-Sep</v>
      </c>
      <c r="Q6957" s="9">
        <f t="shared" si="1534"/>
        <v>0.89583333333333337</v>
      </c>
      <c r="R6957" t="str">
        <f t="shared" si="1535"/>
        <v>Night</v>
      </c>
      <c r="S6957" s="2">
        <f t="shared" si="1536"/>
        <v>20</v>
      </c>
      <c r="T6957" t="str">
        <f t="shared" si="1537"/>
        <v>UPI Transfer</v>
      </c>
      <c r="U6957">
        <f t="shared" si="1538"/>
        <v>21</v>
      </c>
      <c r="V6957" t="str">
        <f t="shared" si="1539"/>
        <v>FY Q2</v>
      </c>
    </row>
    <row r="6958" spans="1:22" x14ac:dyDescent="0.3">
      <c r="A6958" s="18">
        <v>45556</v>
      </c>
      <c r="B6958" t="s">
        <v>1509</v>
      </c>
      <c r="C6958" t="s">
        <v>282</v>
      </c>
      <c r="D6958" t="s">
        <v>8080</v>
      </c>
      <c r="E6958">
        <v>674354417993</v>
      </c>
      <c r="F6958" t="s">
        <v>16</v>
      </c>
      <c r="G6958" t="s">
        <v>71</v>
      </c>
      <c r="H6958">
        <v>13294</v>
      </c>
      <c r="I6958" s="2">
        <f t="shared" si="1526"/>
        <v>2024</v>
      </c>
      <c r="J6958" s="2" t="str">
        <f t="shared" si="1527"/>
        <v>September</v>
      </c>
      <c r="K6958" s="2">
        <f t="shared" si="1528"/>
        <v>9</v>
      </c>
      <c r="L6958" s="2" t="str">
        <f t="shared" si="1529"/>
        <v>Saturday</v>
      </c>
      <c r="M6958" s="2">
        <f t="shared" si="1530"/>
        <v>38</v>
      </c>
      <c r="N6958" s="3">
        <f t="shared" si="1531"/>
        <v>13294</v>
      </c>
      <c r="O6958" s="3">
        <f t="shared" si="1532"/>
        <v>0</v>
      </c>
      <c r="P6958" t="str">
        <f t="shared" si="1533"/>
        <v>21-Sep</v>
      </c>
      <c r="Q6958" s="9">
        <f t="shared" si="1534"/>
        <v>0.52083333333333337</v>
      </c>
      <c r="R6958" t="str">
        <f t="shared" si="1535"/>
        <v>Afternoon</v>
      </c>
      <c r="S6958" s="2">
        <f t="shared" si="1536"/>
        <v>21</v>
      </c>
      <c r="T6958" t="str">
        <f t="shared" si="1537"/>
        <v>Others</v>
      </c>
      <c r="U6958">
        <f t="shared" si="1538"/>
        <v>12</v>
      </c>
      <c r="V6958" t="str">
        <f t="shared" si="1539"/>
        <v>FY Q2</v>
      </c>
    </row>
    <row r="6959" spans="1:22" x14ac:dyDescent="0.3">
      <c r="A6959" s="18">
        <v>45556</v>
      </c>
      <c r="B6959" t="s">
        <v>1547</v>
      </c>
      <c r="C6959" t="s">
        <v>189</v>
      </c>
      <c r="D6959" t="s">
        <v>8081</v>
      </c>
      <c r="E6959">
        <v>59796515423</v>
      </c>
      <c r="F6959" t="s">
        <v>16</v>
      </c>
      <c r="G6959" t="s">
        <v>71</v>
      </c>
      <c r="H6959">
        <v>18441</v>
      </c>
      <c r="I6959" s="2">
        <f t="shared" si="1526"/>
        <v>2024</v>
      </c>
      <c r="J6959" s="2" t="str">
        <f t="shared" si="1527"/>
        <v>September</v>
      </c>
      <c r="K6959" s="2">
        <f t="shared" si="1528"/>
        <v>9</v>
      </c>
      <c r="L6959" s="2" t="str">
        <f t="shared" si="1529"/>
        <v>Saturday</v>
      </c>
      <c r="M6959" s="2">
        <f t="shared" si="1530"/>
        <v>38</v>
      </c>
      <c r="N6959" s="3">
        <f t="shared" si="1531"/>
        <v>18441</v>
      </c>
      <c r="O6959" s="3">
        <f t="shared" si="1532"/>
        <v>0</v>
      </c>
      <c r="P6959" t="str">
        <f t="shared" si="1533"/>
        <v>21-Sep</v>
      </c>
      <c r="Q6959" s="9">
        <f t="shared" si="1534"/>
        <v>0.78541666666666665</v>
      </c>
      <c r="R6959" t="str">
        <f t="shared" si="1535"/>
        <v>Evening</v>
      </c>
      <c r="S6959" s="2">
        <f t="shared" si="1536"/>
        <v>21</v>
      </c>
      <c r="T6959" t="str">
        <f t="shared" si="1537"/>
        <v>Others</v>
      </c>
      <c r="U6959">
        <f t="shared" si="1538"/>
        <v>18</v>
      </c>
      <c r="V6959" t="str">
        <f t="shared" si="1539"/>
        <v>FY Q2</v>
      </c>
    </row>
    <row r="6960" spans="1:22" x14ac:dyDescent="0.3">
      <c r="A6960" s="18">
        <v>45556</v>
      </c>
      <c r="B6960" t="s">
        <v>955</v>
      </c>
      <c r="C6960" t="s">
        <v>104</v>
      </c>
      <c r="D6960" t="s">
        <v>8082</v>
      </c>
      <c r="E6960">
        <v>526113173459</v>
      </c>
      <c r="F6960" t="s">
        <v>16</v>
      </c>
      <c r="G6960" t="s">
        <v>71</v>
      </c>
      <c r="H6960">
        <v>10081</v>
      </c>
      <c r="I6960" s="2">
        <f t="shared" si="1526"/>
        <v>2024</v>
      </c>
      <c r="J6960" s="2" t="str">
        <f t="shared" si="1527"/>
        <v>September</v>
      </c>
      <c r="K6960" s="2">
        <f t="shared" si="1528"/>
        <v>9</v>
      </c>
      <c r="L6960" s="2" t="str">
        <f t="shared" si="1529"/>
        <v>Saturday</v>
      </c>
      <c r="M6960" s="2">
        <f t="shared" si="1530"/>
        <v>38</v>
      </c>
      <c r="N6960" s="3">
        <f t="shared" si="1531"/>
        <v>10081</v>
      </c>
      <c r="O6960" s="3">
        <f t="shared" si="1532"/>
        <v>0</v>
      </c>
      <c r="P6960" t="str">
        <f t="shared" si="1533"/>
        <v>21-Sep</v>
      </c>
      <c r="Q6960" s="9">
        <f t="shared" si="1534"/>
        <v>0.87222222222222223</v>
      </c>
      <c r="R6960" t="str">
        <f t="shared" si="1535"/>
        <v>Evening</v>
      </c>
      <c r="S6960" s="2">
        <f t="shared" si="1536"/>
        <v>21</v>
      </c>
      <c r="T6960" t="str">
        <f t="shared" si="1537"/>
        <v>Others</v>
      </c>
      <c r="U6960">
        <f t="shared" si="1538"/>
        <v>20</v>
      </c>
      <c r="V6960" t="str">
        <f t="shared" si="1539"/>
        <v>FY Q2</v>
      </c>
    </row>
    <row r="6961" spans="1:22" x14ac:dyDescent="0.3">
      <c r="A6961" s="18">
        <v>45556</v>
      </c>
      <c r="B6961" t="s">
        <v>3724</v>
      </c>
      <c r="C6961" t="s">
        <v>234</v>
      </c>
      <c r="D6961" t="s">
        <v>8083</v>
      </c>
      <c r="E6961">
        <v>368860771612</v>
      </c>
      <c r="F6961" t="s">
        <v>15</v>
      </c>
      <c r="G6961" t="s">
        <v>67</v>
      </c>
      <c r="H6961">
        <v>10004</v>
      </c>
      <c r="I6961" s="2">
        <f t="shared" si="1526"/>
        <v>2024</v>
      </c>
      <c r="J6961" s="2" t="str">
        <f t="shared" si="1527"/>
        <v>September</v>
      </c>
      <c r="K6961" s="2">
        <f t="shared" si="1528"/>
        <v>9</v>
      </c>
      <c r="L6961" s="2" t="str">
        <f t="shared" si="1529"/>
        <v>Saturday</v>
      </c>
      <c r="M6961" s="2">
        <f t="shared" si="1530"/>
        <v>38</v>
      </c>
      <c r="N6961" s="3">
        <f t="shared" si="1531"/>
        <v>0</v>
      </c>
      <c r="O6961" s="3">
        <f t="shared" si="1532"/>
        <v>10004</v>
      </c>
      <c r="P6961" t="str">
        <f t="shared" si="1533"/>
        <v>21-Sep</v>
      </c>
      <c r="Q6961" s="9">
        <f t="shared" si="1534"/>
        <v>0.9506944444444444</v>
      </c>
      <c r="R6961" t="str">
        <f t="shared" si="1535"/>
        <v>Night</v>
      </c>
      <c r="S6961" s="2">
        <f t="shared" si="1536"/>
        <v>21</v>
      </c>
      <c r="T6961" t="str">
        <f t="shared" si="1537"/>
        <v>UPI Transfer</v>
      </c>
      <c r="U6961">
        <f t="shared" si="1538"/>
        <v>22</v>
      </c>
      <c r="V6961" t="str">
        <f t="shared" si="1539"/>
        <v>FY Q2</v>
      </c>
    </row>
    <row r="6962" spans="1:22" x14ac:dyDescent="0.3">
      <c r="A6962" s="18">
        <v>45557</v>
      </c>
      <c r="B6962" t="s">
        <v>823</v>
      </c>
      <c r="C6962" t="s">
        <v>273</v>
      </c>
      <c r="D6962" t="s">
        <v>8084</v>
      </c>
      <c r="E6962">
        <v>146180328754</v>
      </c>
      <c r="F6962" t="s">
        <v>16</v>
      </c>
      <c r="G6962" t="s">
        <v>71</v>
      </c>
      <c r="H6962">
        <v>177</v>
      </c>
      <c r="I6962" s="2">
        <f t="shared" si="1526"/>
        <v>2024</v>
      </c>
      <c r="J6962" s="2" t="str">
        <f t="shared" si="1527"/>
        <v>September</v>
      </c>
      <c r="K6962" s="2">
        <f t="shared" si="1528"/>
        <v>9</v>
      </c>
      <c r="L6962" s="2" t="str">
        <f t="shared" si="1529"/>
        <v>Sunday</v>
      </c>
      <c r="M6962" s="2">
        <f t="shared" si="1530"/>
        <v>39</v>
      </c>
      <c r="N6962" s="3">
        <f t="shared" si="1531"/>
        <v>177</v>
      </c>
      <c r="O6962" s="3">
        <f t="shared" si="1532"/>
        <v>0</v>
      </c>
      <c r="P6962" t="str">
        <f t="shared" si="1533"/>
        <v>22-Sep</v>
      </c>
      <c r="Q6962" s="9">
        <f t="shared" si="1534"/>
        <v>0.29444444444444445</v>
      </c>
      <c r="R6962" t="str">
        <f t="shared" si="1535"/>
        <v>Morning</v>
      </c>
      <c r="S6962" s="2">
        <f t="shared" si="1536"/>
        <v>22</v>
      </c>
      <c r="T6962" t="str">
        <f t="shared" si="1537"/>
        <v>Others</v>
      </c>
      <c r="U6962">
        <f t="shared" si="1538"/>
        <v>7</v>
      </c>
      <c r="V6962" t="str">
        <f t="shared" si="1539"/>
        <v>FY Q2</v>
      </c>
    </row>
    <row r="6963" spans="1:22" x14ac:dyDescent="0.3">
      <c r="A6963" s="18">
        <v>45557</v>
      </c>
      <c r="B6963" t="s">
        <v>1832</v>
      </c>
      <c r="C6963" t="s">
        <v>251</v>
      </c>
      <c r="D6963" t="s">
        <v>8085</v>
      </c>
      <c r="E6963">
        <v>601073471911</v>
      </c>
      <c r="F6963" t="s">
        <v>15</v>
      </c>
      <c r="G6963" t="s">
        <v>71</v>
      </c>
      <c r="H6963">
        <v>5825</v>
      </c>
      <c r="I6963" s="2">
        <f t="shared" si="1526"/>
        <v>2024</v>
      </c>
      <c r="J6963" s="2" t="str">
        <f t="shared" si="1527"/>
        <v>September</v>
      </c>
      <c r="K6963" s="2">
        <f t="shared" si="1528"/>
        <v>9</v>
      </c>
      <c r="L6963" s="2" t="str">
        <f t="shared" si="1529"/>
        <v>Sunday</v>
      </c>
      <c r="M6963" s="2">
        <f t="shared" si="1530"/>
        <v>39</v>
      </c>
      <c r="N6963" s="3">
        <f t="shared" si="1531"/>
        <v>0</v>
      </c>
      <c r="O6963" s="3">
        <f t="shared" si="1532"/>
        <v>5825</v>
      </c>
      <c r="P6963" t="str">
        <f t="shared" si="1533"/>
        <v>22-Sep</v>
      </c>
      <c r="Q6963" s="9">
        <f t="shared" si="1534"/>
        <v>0.66805555555555551</v>
      </c>
      <c r="R6963" t="str">
        <f t="shared" si="1535"/>
        <v>Afternoon</v>
      </c>
      <c r="S6963" s="2">
        <f t="shared" si="1536"/>
        <v>22</v>
      </c>
      <c r="T6963" t="str">
        <f t="shared" si="1537"/>
        <v>UPI Transfer</v>
      </c>
      <c r="U6963">
        <f t="shared" si="1538"/>
        <v>16</v>
      </c>
      <c r="V6963" t="str">
        <f t="shared" si="1539"/>
        <v>FY Q2</v>
      </c>
    </row>
    <row r="6964" spans="1:22" x14ac:dyDescent="0.3">
      <c r="A6964" s="18">
        <v>45557</v>
      </c>
      <c r="B6964" t="s">
        <v>1527</v>
      </c>
      <c r="C6964" t="s">
        <v>128</v>
      </c>
      <c r="D6964" t="s">
        <v>8086</v>
      </c>
      <c r="E6964">
        <v>69093890580</v>
      </c>
      <c r="F6964" t="s">
        <v>16</v>
      </c>
      <c r="G6964" t="s">
        <v>67</v>
      </c>
      <c r="H6964">
        <v>7229</v>
      </c>
      <c r="I6964" s="2">
        <f t="shared" si="1526"/>
        <v>2024</v>
      </c>
      <c r="J6964" s="2" t="str">
        <f t="shared" si="1527"/>
        <v>September</v>
      </c>
      <c r="K6964" s="2">
        <f t="shared" si="1528"/>
        <v>9</v>
      </c>
      <c r="L6964" s="2" t="str">
        <f t="shared" si="1529"/>
        <v>Sunday</v>
      </c>
      <c r="M6964" s="2">
        <f t="shared" si="1530"/>
        <v>39</v>
      </c>
      <c r="N6964" s="3">
        <f t="shared" si="1531"/>
        <v>7229</v>
      </c>
      <c r="O6964" s="3">
        <f t="shared" si="1532"/>
        <v>0</v>
      </c>
      <c r="P6964" t="str">
        <f t="shared" si="1533"/>
        <v>22-Sep</v>
      </c>
      <c r="Q6964" s="9">
        <f t="shared" si="1534"/>
        <v>0.68333333333333335</v>
      </c>
      <c r="R6964" t="str">
        <f t="shared" si="1535"/>
        <v>Afternoon</v>
      </c>
      <c r="S6964" s="2">
        <f t="shared" si="1536"/>
        <v>22</v>
      </c>
      <c r="T6964" t="str">
        <f t="shared" si="1537"/>
        <v>Others</v>
      </c>
      <c r="U6964">
        <f t="shared" si="1538"/>
        <v>16</v>
      </c>
      <c r="V6964" t="str">
        <f t="shared" si="1539"/>
        <v>FY Q2</v>
      </c>
    </row>
    <row r="6965" spans="1:22" x14ac:dyDescent="0.3">
      <c r="A6965" s="18">
        <v>45557</v>
      </c>
      <c r="B6965" t="s">
        <v>1226</v>
      </c>
      <c r="C6965" t="s">
        <v>73</v>
      </c>
      <c r="D6965" t="s">
        <v>8087</v>
      </c>
      <c r="E6965">
        <v>574667522646</v>
      </c>
      <c r="F6965" t="s">
        <v>16</v>
      </c>
      <c r="G6965" t="s">
        <v>67</v>
      </c>
      <c r="H6965">
        <v>8165</v>
      </c>
      <c r="I6965" s="2">
        <f t="shared" si="1526"/>
        <v>2024</v>
      </c>
      <c r="J6965" s="2" t="str">
        <f t="shared" si="1527"/>
        <v>September</v>
      </c>
      <c r="K6965" s="2">
        <f t="shared" si="1528"/>
        <v>9</v>
      </c>
      <c r="L6965" s="2" t="str">
        <f t="shared" si="1529"/>
        <v>Sunday</v>
      </c>
      <c r="M6965" s="2">
        <f t="shared" si="1530"/>
        <v>39</v>
      </c>
      <c r="N6965" s="3">
        <f t="shared" si="1531"/>
        <v>8165</v>
      </c>
      <c r="O6965" s="3">
        <f t="shared" si="1532"/>
        <v>0</v>
      </c>
      <c r="P6965" t="str">
        <f t="shared" si="1533"/>
        <v>22-Sep</v>
      </c>
      <c r="Q6965" s="9">
        <f t="shared" si="1534"/>
        <v>0.81319444444444444</v>
      </c>
      <c r="R6965" t="str">
        <f t="shared" si="1535"/>
        <v>Evening</v>
      </c>
      <c r="S6965" s="2">
        <f t="shared" si="1536"/>
        <v>22</v>
      </c>
      <c r="T6965" t="str">
        <f t="shared" si="1537"/>
        <v>Others</v>
      </c>
      <c r="U6965">
        <f t="shared" si="1538"/>
        <v>19</v>
      </c>
      <c r="V6965" t="str">
        <f t="shared" si="1539"/>
        <v>FY Q2</v>
      </c>
    </row>
    <row r="6966" spans="1:22" x14ac:dyDescent="0.3">
      <c r="A6966" s="18">
        <v>45558</v>
      </c>
      <c r="B6966" t="s">
        <v>1843</v>
      </c>
      <c r="C6966" t="s">
        <v>76</v>
      </c>
      <c r="D6966" t="s">
        <v>8088</v>
      </c>
      <c r="E6966">
        <v>382189551755</v>
      </c>
      <c r="F6966" t="s">
        <v>16</v>
      </c>
      <c r="G6966" t="s">
        <v>67</v>
      </c>
      <c r="H6966">
        <v>9328</v>
      </c>
      <c r="I6966" s="2">
        <f t="shared" si="1526"/>
        <v>2024</v>
      </c>
      <c r="J6966" s="2" t="str">
        <f t="shared" si="1527"/>
        <v>September</v>
      </c>
      <c r="K6966" s="2">
        <f t="shared" si="1528"/>
        <v>9</v>
      </c>
      <c r="L6966" s="2" t="str">
        <f t="shared" si="1529"/>
        <v>Monday</v>
      </c>
      <c r="M6966" s="2">
        <f t="shared" si="1530"/>
        <v>39</v>
      </c>
      <c r="N6966" s="3">
        <f t="shared" si="1531"/>
        <v>9328</v>
      </c>
      <c r="O6966" s="3">
        <f t="shared" si="1532"/>
        <v>0</v>
      </c>
      <c r="P6966" t="str">
        <f t="shared" si="1533"/>
        <v>23-Sep</v>
      </c>
      <c r="Q6966" s="9">
        <f t="shared" si="1534"/>
        <v>0.46319444444444446</v>
      </c>
      <c r="R6966" t="str">
        <f t="shared" si="1535"/>
        <v>Morning</v>
      </c>
      <c r="S6966" s="2">
        <f t="shared" si="1536"/>
        <v>23</v>
      </c>
      <c r="T6966" t="str">
        <f t="shared" si="1537"/>
        <v>Others</v>
      </c>
      <c r="U6966">
        <f t="shared" si="1538"/>
        <v>11</v>
      </c>
      <c r="V6966" t="str">
        <f t="shared" si="1539"/>
        <v>FY Q2</v>
      </c>
    </row>
    <row r="6967" spans="1:22" x14ac:dyDescent="0.3">
      <c r="A6967" s="18">
        <v>45558</v>
      </c>
      <c r="B6967" t="s">
        <v>607</v>
      </c>
      <c r="C6967" t="s">
        <v>101</v>
      </c>
      <c r="D6967" t="s">
        <v>8089</v>
      </c>
      <c r="E6967">
        <v>729112894293</v>
      </c>
      <c r="F6967" t="s">
        <v>15</v>
      </c>
      <c r="G6967" t="s">
        <v>67</v>
      </c>
      <c r="H6967">
        <v>14073</v>
      </c>
      <c r="I6967" s="2">
        <f t="shared" si="1526"/>
        <v>2024</v>
      </c>
      <c r="J6967" s="2" t="str">
        <f t="shared" si="1527"/>
        <v>September</v>
      </c>
      <c r="K6967" s="2">
        <f t="shared" si="1528"/>
        <v>9</v>
      </c>
      <c r="L6967" s="2" t="str">
        <f t="shared" si="1529"/>
        <v>Monday</v>
      </c>
      <c r="M6967" s="2">
        <f t="shared" si="1530"/>
        <v>39</v>
      </c>
      <c r="N6967" s="3">
        <f t="shared" si="1531"/>
        <v>0</v>
      </c>
      <c r="O6967" s="3">
        <f t="shared" si="1532"/>
        <v>14073</v>
      </c>
      <c r="P6967" t="str">
        <f t="shared" si="1533"/>
        <v>23-Sep</v>
      </c>
      <c r="Q6967" s="9">
        <f t="shared" si="1534"/>
        <v>0.53541666666666665</v>
      </c>
      <c r="R6967" t="str">
        <f t="shared" si="1535"/>
        <v>Afternoon</v>
      </c>
      <c r="S6967" s="2">
        <f t="shared" si="1536"/>
        <v>23</v>
      </c>
      <c r="T6967" t="str">
        <f t="shared" si="1537"/>
        <v>Recharge</v>
      </c>
      <c r="U6967">
        <f t="shared" si="1538"/>
        <v>12</v>
      </c>
      <c r="V6967" t="str">
        <f t="shared" si="1539"/>
        <v>FY Q2</v>
      </c>
    </row>
    <row r="6968" spans="1:22" x14ac:dyDescent="0.3">
      <c r="A6968" s="18">
        <v>45558</v>
      </c>
      <c r="B6968" t="s">
        <v>3292</v>
      </c>
      <c r="C6968" t="s">
        <v>399</v>
      </c>
      <c r="D6968" t="s">
        <v>8090</v>
      </c>
      <c r="E6968">
        <v>312877476874</v>
      </c>
      <c r="F6968" t="s">
        <v>15</v>
      </c>
      <c r="G6968" t="s">
        <v>71</v>
      </c>
      <c r="H6968">
        <v>11256</v>
      </c>
      <c r="I6968" s="2">
        <f t="shared" si="1526"/>
        <v>2024</v>
      </c>
      <c r="J6968" s="2" t="str">
        <f t="shared" si="1527"/>
        <v>September</v>
      </c>
      <c r="K6968" s="2">
        <f t="shared" si="1528"/>
        <v>9</v>
      </c>
      <c r="L6968" s="2" t="str">
        <f t="shared" si="1529"/>
        <v>Monday</v>
      </c>
      <c r="M6968" s="2">
        <f t="shared" si="1530"/>
        <v>39</v>
      </c>
      <c r="N6968" s="3">
        <f t="shared" si="1531"/>
        <v>0</v>
      </c>
      <c r="O6968" s="3">
        <f t="shared" si="1532"/>
        <v>11256</v>
      </c>
      <c r="P6968" t="str">
        <f t="shared" si="1533"/>
        <v>23-Sep</v>
      </c>
      <c r="Q6968" s="9">
        <f t="shared" si="1534"/>
        <v>0.88263888888888886</v>
      </c>
      <c r="R6968" t="str">
        <f t="shared" si="1535"/>
        <v>Night</v>
      </c>
      <c r="S6968" s="2">
        <f t="shared" si="1536"/>
        <v>23</v>
      </c>
      <c r="T6968" t="str">
        <f t="shared" si="1537"/>
        <v>UPI Transfer</v>
      </c>
      <c r="U6968">
        <f t="shared" si="1538"/>
        <v>21</v>
      </c>
      <c r="V6968" t="str">
        <f t="shared" si="1539"/>
        <v>FY Q2</v>
      </c>
    </row>
    <row r="6969" spans="1:22" x14ac:dyDescent="0.3">
      <c r="A6969" s="18">
        <v>45558</v>
      </c>
      <c r="B6969" t="s">
        <v>3265</v>
      </c>
      <c r="C6969" t="s">
        <v>82</v>
      </c>
      <c r="D6969" t="s">
        <v>8091</v>
      </c>
      <c r="E6969">
        <v>613815803321</v>
      </c>
      <c r="F6969" t="s">
        <v>16</v>
      </c>
      <c r="G6969" t="s">
        <v>71</v>
      </c>
      <c r="H6969">
        <v>6709</v>
      </c>
      <c r="I6969" s="2">
        <f t="shared" si="1526"/>
        <v>2024</v>
      </c>
      <c r="J6969" s="2" t="str">
        <f t="shared" si="1527"/>
        <v>September</v>
      </c>
      <c r="K6969" s="2">
        <f t="shared" si="1528"/>
        <v>9</v>
      </c>
      <c r="L6969" s="2" t="str">
        <f t="shared" si="1529"/>
        <v>Monday</v>
      </c>
      <c r="M6969" s="2">
        <f t="shared" si="1530"/>
        <v>39</v>
      </c>
      <c r="N6969" s="3">
        <f t="shared" si="1531"/>
        <v>6709</v>
      </c>
      <c r="O6969" s="3">
        <f t="shared" si="1532"/>
        <v>0</v>
      </c>
      <c r="P6969" t="str">
        <f t="shared" si="1533"/>
        <v>23-Sep</v>
      </c>
      <c r="Q6969" s="9">
        <f t="shared" si="1534"/>
        <v>0.91666666666666663</v>
      </c>
      <c r="R6969" t="str">
        <f t="shared" si="1535"/>
        <v>Night</v>
      </c>
      <c r="S6969" s="2">
        <f t="shared" si="1536"/>
        <v>23</v>
      </c>
      <c r="T6969" t="str">
        <f t="shared" si="1537"/>
        <v>Others</v>
      </c>
      <c r="U6969">
        <f t="shared" si="1538"/>
        <v>22</v>
      </c>
      <c r="V6969" t="str">
        <f t="shared" si="1539"/>
        <v>FY Q2</v>
      </c>
    </row>
    <row r="6970" spans="1:22" x14ac:dyDescent="0.3">
      <c r="A6970" s="18">
        <v>45559</v>
      </c>
      <c r="B6970" t="s">
        <v>1552</v>
      </c>
      <c r="C6970" t="s">
        <v>104</v>
      </c>
      <c r="D6970" t="s">
        <v>8092</v>
      </c>
      <c r="E6970">
        <v>322007163134</v>
      </c>
      <c r="F6970" t="s">
        <v>16</v>
      </c>
      <c r="G6970" t="s">
        <v>67</v>
      </c>
      <c r="H6970">
        <v>26983</v>
      </c>
      <c r="I6970" s="2">
        <f t="shared" si="1526"/>
        <v>2024</v>
      </c>
      <c r="J6970" s="2" t="str">
        <f t="shared" si="1527"/>
        <v>September</v>
      </c>
      <c r="K6970" s="2">
        <f t="shared" si="1528"/>
        <v>9</v>
      </c>
      <c r="L6970" s="2" t="str">
        <f t="shared" si="1529"/>
        <v>Tuesday</v>
      </c>
      <c r="M6970" s="2">
        <f t="shared" si="1530"/>
        <v>39</v>
      </c>
      <c r="N6970" s="3">
        <f t="shared" si="1531"/>
        <v>26983</v>
      </c>
      <c r="O6970" s="3">
        <f t="shared" si="1532"/>
        <v>0</v>
      </c>
      <c r="P6970" t="str">
        <f t="shared" si="1533"/>
        <v>24-Sep</v>
      </c>
      <c r="Q6970" s="9">
        <f t="shared" si="1534"/>
        <v>0.50069444444444444</v>
      </c>
      <c r="R6970" t="str">
        <f t="shared" si="1535"/>
        <v>Afternoon</v>
      </c>
      <c r="S6970" s="2">
        <f t="shared" si="1536"/>
        <v>24</v>
      </c>
      <c r="T6970" t="str">
        <f t="shared" si="1537"/>
        <v>Others</v>
      </c>
      <c r="U6970">
        <f t="shared" si="1538"/>
        <v>12</v>
      </c>
      <c r="V6970" t="str">
        <f t="shared" si="1539"/>
        <v>FY Q2</v>
      </c>
    </row>
    <row r="6971" spans="1:22" x14ac:dyDescent="0.3">
      <c r="A6971" s="18">
        <v>45559</v>
      </c>
      <c r="B6971" t="s">
        <v>1769</v>
      </c>
      <c r="C6971" t="s">
        <v>200</v>
      </c>
      <c r="D6971" t="s">
        <v>8093</v>
      </c>
      <c r="E6971">
        <v>86282516063</v>
      </c>
      <c r="F6971" t="s">
        <v>15</v>
      </c>
      <c r="G6971" t="s">
        <v>71</v>
      </c>
      <c r="H6971">
        <v>3664</v>
      </c>
      <c r="I6971" s="2">
        <f t="shared" si="1526"/>
        <v>2024</v>
      </c>
      <c r="J6971" s="2" t="str">
        <f t="shared" si="1527"/>
        <v>September</v>
      </c>
      <c r="K6971" s="2">
        <f t="shared" si="1528"/>
        <v>9</v>
      </c>
      <c r="L6971" s="2" t="str">
        <f t="shared" si="1529"/>
        <v>Tuesday</v>
      </c>
      <c r="M6971" s="2">
        <f t="shared" si="1530"/>
        <v>39</v>
      </c>
      <c r="N6971" s="3">
        <f t="shared" si="1531"/>
        <v>0</v>
      </c>
      <c r="O6971" s="3">
        <f t="shared" si="1532"/>
        <v>3664</v>
      </c>
      <c r="P6971" t="str">
        <f t="shared" si="1533"/>
        <v>24-Sep</v>
      </c>
      <c r="Q6971" s="9">
        <f t="shared" si="1534"/>
        <v>0.70416666666666672</v>
      </c>
      <c r="R6971" t="str">
        <f t="shared" si="1535"/>
        <v>Afternoon</v>
      </c>
      <c r="S6971" s="2">
        <f t="shared" si="1536"/>
        <v>24</v>
      </c>
      <c r="T6971" t="str">
        <f t="shared" si="1537"/>
        <v>UPI Transfer</v>
      </c>
      <c r="U6971">
        <f t="shared" si="1538"/>
        <v>16</v>
      </c>
      <c r="V6971" t="str">
        <f t="shared" si="1539"/>
        <v>FY Q2</v>
      </c>
    </row>
    <row r="6972" spans="1:22" x14ac:dyDescent="0.3">
      <c r="A6972" s="18">
        <v>45559</v>
      </c>
      <c r="B6972" t="s">
        <v>91</v>
      </c>
      <c r="C6972" t="s">
        <v>76</v>
      </c>
      <c r="D6972" t="s">
        <v>8094</v>
      </c>
      <c r="E6972">
        <v>67059247756</v>
      </c>
      <c r="F6972" t="s">
        <v>16</v>
      </c>
      <c r="G6972" t="s">
        <v>67</v>
      </c>
      <c r="H6972">
        <v>6422</v>
      </c>
      <c r="I6972" s="2">
        <f t="shared" si="1526"/>
        <v>2024</v>
      </c>
      <c r="J6972" s="2" t="str">
        <f t="shared" si="1527"/>
        <v>September</v>
      </c>
      <c r="K6972" s="2">
        <f t="shared" si="1528"/>
        <v>9</v>
      </c>
      <c r="L6972" s="2" t="str">
        <f t="shared" si="1529"/>
        <v>Tuesday</v>
      </c>
      <c r="M6972" s="2">
        <f t="shared" si="1530"/>
        <v>39</v>
      </c>
      <c r="N6972" s="3">
        <f t="shared" si="1531"/>
        <v>6422</v>
      </c>
      <c r="O6972" s="3">
        <f t="shared" si="1532"/>
        <v>0</v>
      </c>
      <c r="P6972" t="str">
        <f t="shared" si="1533"/>
        <v>24-Sep</v>
      </c>
      <c r="Q6972" s="9">
        <f t="shared" si="1534"/>
        <v>0.77638888888888891</v>
      </c>
      <c r="R6972" t="str">
        <f t="shared" si="1535"/>
        <v>Evening</v>
      </c>
      <c r="S6972" s="2">
        <f t="shared" si="1536"/>
        <v>24</v>
      </c>
      <c r="T6972" t="str">
        <f t="shared" si="1537"/>
        <v>Others</v>
      </c>
      <c r="U6972">
        <f t="shared" si="1538"/>
        <v>18</v>
      </c>
      <c r="V6972" t="str">
        <f t="shared" si="1539"/>
        <v>FY Q2</v>
      </c>
    </row>
    <row r="6973" spans="1:22" x14ac:dyDescent="0.3">
      <c r="A6973" s="18">
        <v>45559</v>
      </c>
      <c r="B6973" t="s">
        <v>1912</v>
      </c>
      <c r="C6973" t="s">
        <v>167</v>
      </c>
      <c r="D6973" t="s">
        <v>8095</v>
      </c>
      <c r="E6973">
        <v>411574466888</v>
      </c>
      <c r="F6973" t="s">
        <v>15</v>
      </c>
      <c r="G6973" t="s">
        <v>67</v>
      </c>
      <c r="H6973">
        <v>5455</v>
      </c>
      <c r="I6973" s="2">
        <f t="shared" si="1526"/>
        <v>2024</v>
      </c>
      <c r="J6973" s="2" t="str">
        <f t="shared" si="1527"/>
        <v>September</v>
      </c>
      <c r="K6973" s="2">
        <f t="shared" si="1528"/>
        <v>9</v>
      </c>
      <c r="L6973" s="2" t="str">
        <f t="shared" si="1529"/>
        <v>Tuesday</v>
      </c>
      <c r="M6973" s="2">
        <f t="shared" si="1530"/>
        <v>39</v>
      </c>
      <c r="N6973" s="3">
        <f t="shared" si="1531"/>
        <v>0</v>
      </c>
      <c r="O6973" s="3">
        <f t="shared" si="1532"/>
        <v>5455</v>
      </c>
      <c r="P6973" t="str">
        <f t="shared" si="1533"/>
        <v>24-Sep</v>
      </c>
      <c r="Q6973" s="9">
        <f t="shared" si="1534"/>
        <v>0.78611111111111109</v>
      </c>
      <c r="R6973" t="str">
        <f t="shared" si="1535"/>
        <v>Evening</v>
      </c>
      <c r="S6973" s="2">
        <f t="shared" si="1536"/>
        <v>24</v>
      </c>
      <c r="T6973" t="str">
        <f t="shared" si="1537"/>
        <v>UPI Transfer</v>
      </c>
      <c r="U6973">
        <f t="shared" si="1538"/>
        <v>18</v>
      </c>
      <c r="V6973" t="str">
        <f t="shared" si="1539"/>
        <v>FY Q2</v>
      </c>
    </row>
    <row r="6974" spans="1:22" x14ac:dyDescent="0.3">
      <c r="A6974" s="18">
        <v>45559</v>
      </c>
      <c r="B6974" t="s">
        <v>202</v>
      </c>
      <c r="C6974" t="s">
        <v>104</v>
      </c>
      <c r="D6974" t="s">
        <v>8096</v>
      </c>
      <c r="E6974">
        <v>945130920051</v>
      </c>
      <c r="F6974" t="s">
        <v>16</v>
      </c>
      <c r="G6974" t="s">
        <v>67</v>
      </c>
      <c r="H6974">
        <v>7348</v>
      </c>
      <c r="I6974" s="2">
        <f t="shared" si="1526"/>
        <v>2024</v>
      </c>
      <c r="J6974" s="2" t="str">
        <f t="shared" si="1527"/>
        <v>September</v>
      </c>
      <c r="K6974" s="2">
        <f t="shared" si="1528"/>
        <v>9</v>
      </c>
      <c r="L6974" s="2" t="str">
        <f t="shared" si="1529"/>
        <v>Tuesday</v>
      </c>
      <c r="M6974" s="2">
        <f t="shared" si="1530"/>
        <v>39</v>
      </c>
      <c r="N6974" s="3">
        <f t="shared" si="1531"/>
        <v>7348</v>
      </c>
      <c r="O6974" s="3">
        <f t="shared" si="1532"/>
        <v>0</v>
      </c>
      <c r="P6974" t="str">
        <f t="shared" si="1533"/>
        <v>24-Sep</v>
      </c>
      <c r="Q6974" s="9">
        <f t="shared" si="1534"/>
        <v>0.81805555555555554</v>
      </c>
      <c r="R6974" t="str">
        <f t="shared" si="1535"/>
        <v>Evening</v>
      </c>
      <c r="S6974" s="2">
        <f t="shared" si="1536"/>
        <v>24</v>
      </c>
      <c r="T6974" t="str">
        <f t="shared" si="1537"/>
        <v>Others</v>
      </c>
      <c r="U6974">
        <f t="shared" si="1538"/>
        <v>19</v>
      </c>
      <c r="V6974" t="str">
        <f t="shared" si="1539"/>
        <v>FY Q2</v>
      </c>
    </row>
    <row r="6975" spans="1:22" x14ac:dyDescent="0.3">
      <c r="A6975" s="18">
        <v>45560</v>
      </c>
      <c r="B6975" t="s">
        <v>598</v>
      </c>
      <c r="C6975" t="s">
        <v>79</v>
      </c>
      <c r="D6975" t="s">
        <v>8097</v>
      </c>
      <c r="E6975">
        <v>871062895531</v>
      </c>
      <c r="F6975" t="s">
        <v>16</v>
      </c>
      <c r="G6975" t="s">
        <v>67</v>
      </c>
      <c r="H6975">
        <v>6092</v>
      </c>
      <c r="I6975" s="2">
        <f t="shared" si="1526"/>
        <v>2024</v>
      </c>
      <c r="J6975" s="2" t="str">
        <f t="shared" si="1527"/>
        <v>September</v>
      </c>
      <c r="K6975" s="2">
        <f t="shared" si="1528"/>
        <v>9</v>
      </c>
      <c r="L6975" s="2" t="str">
        <f t="shared" si="1529"/>
        <v>Wednesday</v>
      </c>
      <c r="M6975" s="2">
        <f t="shared" si="1530"/>
        <v>39</v>
      </c>
      <c r="N6975" s="3">
        <f t="shared" si="1531"/>
        <v>6092</v>
      </c>
      <c r="O6975" s="3">
        <f t="shared" si="1532"/>
        <v>0</v>
      </c>
      <c r="P6975" t="str">
        <f t="shared" si="1533"/>
        <v>25-Sep</v>
      </c>
      <c r="Q6975" s="9">
        <f t="shared" si="1534"/>
        <v>0.44097222222222221</v>
      </c>
      <c r="R6975" t="str">
        <f t="shared" si="1535"/>
        <v>Morning</v>
      </c>
      <c r="S6975" s="2">
        <f t="shared" si="1536"/>
        <v>25</v>
      </c>
      <c r="T6975" t="str">
        <f t="shared" si="1537"/>
        <v>Others</v>
      </c>
      <c r="U6975">
        <f t="shared" si="1538"/>
        <v>10</v>
      </c>
      <c r="V6975" t="str">
        <f t="shared" si="1539"/>
        <v>FY Q2</v>
      </c>
    </row>
    <row r="6976" spans="1:22" x14ac:dyDescent="0.3">
      <c r="A6976" s="18">
        <v>45560</v>
      </c>
      <c r="B6976" t="s">
        <v>422</v>
      </c>
      <c r="C6976" t="s">
        <v>797</v>
      </c>
      <c r="D6976" t="s">
        <v>8098</v>
      </c>
      <c r="E6976">
        <v>272307766689</v>
      </c>
      <c r="F6976" t="s">
        <v>15</v>
      </c>
      <c r="G6976" t="s">
        <v>67</v>
      </c>
      <c r="H6976">
        <v>2452</v>
      </c>
      <c r="I6976" s="2">
        <f t="shared" si="1526"/>
        <v>2024</v>
      </c>
      <c r="J6976" s="2" t="str">
        <f t="shared" si="1527"/>
        <v>September</v>
      </c>
      <c r="K6976" s="2">
        <f t="shared" si="1528"/>
        <v>9</v>
      </c>
      <c r="L6976" s="2" t="str">
        <f t="shared" si="1529"/>
        <v>Wednesday</v>
      </c>
      <c r="M6976" s="2">
        <f t="shared" si="1530"/>
        <v>39</v>
      </c>
      <c r="N6976" s="3">
        <f t="shared" si="1531"/>
        <v>0</v>
      </c>
      <c r="O6976" s="3">
        <f t="shared" si="1532"/>
        <v>2452</v>
      </c>
      <c r="P6976" t="str">
        <f t="shared" si="1533"/>
        <v>25-Sep</v>
      </c>
      <c r="Q6976" s="9">
        <f t="shared" si="1534"/>
        <v>0.66666666666666663</v>
      </c>
      <c r="R6976" t="str">
        <f t="shared" si="1535"/>
        <v>Afternoon</v>
      </c>
      <c r="S6976" s="2">
        <f t="shared" si="1536"/>
        <v>25</v>
      </c>
      <c r="T6976" t="str">
        <f t="shared" si="1537"/>
        <v>UPI Transfer</v>
      </c>
      <c r="U6976">
        <f t="shared" si="1538"/>
        <v>16</v>
      </c>
      <c r="V6976" t="str">
        <f t="shared" si="1539"/>
        <v>FY Q2</v>
      </c>
    </row>
    <row r="6977" spans="1:22" x14ac:dyDescent="0.3">
      <c r="A6977" s="18">
        <v>45560</v>
      </c>
      <c r="B6977" t="s">
        <v>960</v>
      </c>
      <c r="C6977" t="s">
        <v>366</v>
      </c>
      <c r="D6977" t="s">
        <v>8099</v>
      </c>
      <c r="E6977">
        <v>716453228400</v>
      </c>
      <c r="F6977" t="s">
        <v>16</v>
      </c>
      <c r="G6977" t="s">
        <v>71</v>
      </c>
      <c r="H6977">
        <v>20376</v>
      </c>
      <c r="I6977" s="2">
        <f t="shared" si="1526"/>
        <v>2024</v>
      </c>
      <c r="J6977" s="2" t="str">
        <f t="shared" si="1527"/>
        <v>September</v>
      </c>
      <c r="K6977" s="2">
        <f t="shared" si="1528"/>
        <v>9</v>
      </c>
      <c r="L6977" s="2" t="str">
        <f t="shared" si="1529"/>
        <v>Wednesday</v>
      </c>
      <c r="M6977" s="2">
        <f t="shared" si="1530"/>
        <v>39</v>
      </c>
      <c r="N6977" s="3">
        <f t="shared" si="1531"/>
        <v>20376</v>
      </c>
      <c r="O6977" s="3">
        <f t="shared" si="1532"/>
        <v>0</v>
      </c>
      <c r="P6977" t="str">
        <f t="shared" si="1533"/>
        <v>25-Sep</v>
      </c>
      <c r="Q6977" s="9">
        <f t="shared" si="1534"/>
        <v>0.67569444444444449</v>
      </c>
      <c r="R6977" t="str">
        <f t="shared" si="1535"/>
        <v>Afternoon</v>
      </c>
      <c r="S6977" s="2">
        <f t="shared" si="1536"/>
        <v>25</v>
      </c>
      <c r="T6977" t="str">
        <f t="shared" si="1537"/>
        <v>Others</v>
      </c>
      <c r="U6977">
        <f t="shared" si="1538"/>
        <v>16</v>
      </c>
      <c r="V6977" t="str">
        <f t="shared" si="1539"/>
        <v>FY Q2</v>
      </c>
    </row>
    <row r="6978" spans="1:22" x14ac:dyDescent="0.3">
      <c r="A6978" s="18">
        <v>45561</v>
      </c>
      <c r="B6978" t="s">
        <v>2642</v>
      </c>
      <c r="C6978" t="s">
        <v>189</v>
      </c>
      <c r="D6978" t="s">
        <v>8100</v>
      </c>
      <c r="E6978">
        <v>892638919218</v>
      </c>
      <c r="F6978" t="s">
        <v>16</v>
      </c>
      <c r="G6978" t="s">
        <v>67</v>
      </c>
      <c r="H6978">
        <v>10472</v>
      </c>
      <c r="I6978" s="2">
        <f t="shared" si="1526"/>
        <v>2024</v>
      </c>
      <c r="J6978" s="2" t="str">
        <f t="shared" si="1527"/>
        <v>September</v>
      </c>
      <c r="K6978" s="2">
        <f t="shared" si="1528"/>
        <v>9</v>
      </c>
      <c r="L6978" s="2" t="str">
        <f t="shared" si="1529"/>
        <v>Thursday</v>
      </c>
      <c r="M6978" s="2">
        <f t="shared" si="1530"/>
        <v>39</v>
      </c>
      <c r="N6978" s="3">
        <f t="shared" si="1531"/>
        <v>10472</v>
      </c>
      <c r="O6978" s="3">
        <f t="shared" si="1532"/>
        <v>0</v>
      </c>
      <c r="P6978" t="str">
        <f t="shared" si="1533"/>
        <v>26-Sep</v>
      </c>
      <c r="Q6978" s="9">
        <f t="shared" si="1534"/>
        <v>0.41736111111111113</v>
      </c>
      <c r="R6978" t="str">
        <f t="shared" si="1535"/>
        <v>Morning</v>
      </c>
      <c r="S6978" s="2">
        <f t="shared" si="1536"/>
        <v>26</v>
      </c>
      <c r="T6978" t="str">
        <f t="shared" si="1537"/>
        <v>Others</v>
      </c>
      <c r="U6978">
        <f t="shared" si="1538"/>
        <v>10</v>
      </c>
      <c r="V6978" t="str">
        <f t="shared" si="1539"/>
        <v>FY Q2</v>
      </c>
    </row>
    <row r="6979" spans="1:22" x14ac:dyDescent="0.3">
      <c r="A6979" s="18">
        <v>45561</v>
      </c>
      <c r="B6979" t="s">
        <v>1453</v>
      </c>
      <c r="C6979" t="s">
        <v>92</v>
      </c>
      <c r="D6979" t="s">
        <v>8101</v>
      </c>
      <c r="E6979">
        <v>673284632259</v>
      </c>
      <c r="F6979" t="s">
        <v>15</v>
      </c>
      <c r="G6979" t="s">
        <v>71</v>
      </c>
      <c r="H6979">
        <v>4665</v>
      </c>
      <c r="I6979" s="2">
        <f t="shared" si="1526"/>
        <v>2024</v>
      </c>
      <c r="J6979" s="2" t="str">
        <f t="shared" si="1527"/>
        <v>September</v>
      </c>
      <c r="K6979" s="2">
        <f t="shared" si="1528"/>
        <v>9</v>
      </c>
      <c r="L6979" s="2" t="str">
        <f t="shared" si="1529"/>
        <v>Thursday</v>
      </c>
      <c r="M6979" s="2">
        <f t="shared" si="1530"/>
        <v>39</v>
      </c>
      <c r="N6979" s="3">
        <f t="shared" si="1531"/>
        <v>0</v>
      </c>
      <c r="O6979" s="3">
        <f t="shared" si="1532"/>
        <v>4665</v>
      </c>
      <c r="P6979" t="str">
        <f t="shared" si="1533"/>
        <v>26-Sep</v>
      </c>
      <c r="Q6979" s="9">
        <f t="shared" si="1534"/>
        <v>0.50138888888888888</v>
      </c>
      <c r="R6979" t="str">
        <f t="shared" si="1535"/>
        <v>Afternoon</v>
      </c>
      <c r="S6979" s="2">
        <f t="shared" si="1536"/>
        <v>26</v>
      </c>
      <c r="T6979" t="str">
        <f t="shared" si="1537"/>
        <v>UPI Transfer</v>
      </c>
      <c r="U6979">
        <f t="shared" si="1538"/>
        <v>12</v>
      </c>
      <c r="V6979" t="str">
        <f t="shared" si="1539"/>
        <v>FY Q2</v>
      </c>
    </row>
    <row r="6980" spans="1:22" x14ac:dyDescent="0.3">
      <c r="A6980" s="18">
        <v>45561</v>
      </c>
      <c r="B6980" t="s">
        <v>1254</v>
      </c>
      <c r="C6980" t="s">
        <v>251</v>
      </c>
      <c r="D6980" t="s">
        <v>8102</v>
      </c>
      <c r="E6980">
        <v>401399980918</v>
      </c>
      <c r="F6980" t="s">
        <v>15</v>
      </c>
      <c r="G6980" t="s">
        <v>67</v>
      </c>
      <c r="H6980">
        <v>6794</v>
      </c>
      <c r="I6980" s="2">
        <f t="shared" si="1526"/>
        <v>2024</v>
      </c>
      <c r="J6980" s="2" t="str">
        <f t="shared" si="1527"/>
        <v>September</v>
      </c>
      <c r="K6980" s="2">
        <f t="shared" si="1528"/>
        <v>9</v>
      </c>
      <c r="L6980" s="2" t="str">
        <f t="shared" si="1529"/>
        <v>Thursday</v>
      </c>
      <c r="M6980" s="2">
        <f t="shared" si="1530"/>
        <v>39</v>
      </c>
      <c r="N6980" s="3">
        <f t="shared" si="1531"/>
        <v>0</v>
      </c>
      <c r="O6980" s="3">
        <f t="shared" si="1532"/>
        <v>6794</v>
      </c>
      <c r="P6980" t="str">
        <f t="shared" si="1533"/>
        <v>26-Sep</v>
      </c>
      <c r="Q6980" s="9">
        <f t="shared" si="1534"/>
        <v>0.51666666666666672</v>
      </c>
      <c r="R6980" t="str">
        <f t="shared" si="1535"/>
        <v>Afternoon</v>
      </c>
      <c r="S6980" s="2">
        <f t="shared" si="1536"/>
        <v>26</v>
      </c>
      <c r="T6980" t="str">
        <f t="shared" si="1537"/>
        <v>UPI Transfer</v>
      </c>
      <c r="U6980">
        <f t="shared" si="1538"/>
        <v>12</v>
      </c>
      <c r="V6980" t="str">
        <f t="shared" si="1539"/>
        <v>FY Q2</v>
      </c>
    </row>
    <row r="6981" spans="1:22" x14ac:dyDescent="0.3">
      <c r="A6981" s="18">
        <v>45561</v>
      </c>
      <c r="B6981" t="s">
        <v>1806</v>
      </c>
      <c r="C6981" t="s">
        <v>65</v>
      </c>
      <c r="D6981" t="s">
        <v>8103</v>
      </c>
      <c r="E6981">
        <v>12710195939</v>
      </c>
      <c r="F6981" t="s">
        <v>16</v>
      </c>
      <c r="G6981" t="s">
        <v>71</v>
      </c>
      <c r="H6981">
        <v>4832</v>
      </c>
      <c r="I6981" s="2">
        <f t="shared" si="1526"/>
        <v>2024</v>
      </c>
      <c r="J6981" s="2" t="str">
        <f t="shared" si="1527"/>
        <v>September</v>
      </c>
      <c r="K6981" s="2">
        <f t="shared" si="1528"/>
        <v>9</v>
      </c>
      <c r="L6981" s="2" t="str">
        <f t="shared" si="1529"/>
        <v>Thursday</v>
      </c>
      <c r="M6981" s="2">
        <f t="shared" si="1530"/>
        <v>39</v>
      </c>
      <c r="N6981" s="3">
        <f t="shared" si="1531"/>
        <v>4832</v>
      </c>
      <c r="O6981" s="3">
        <f t="shared" si="1532"/>
        <v>0</v>
      </c>
      <c r="P6981" t="str">
        <f t="shared" si="1533"/>
        <v>26-Sep</v>
      </c>
      <c r="Q6981" s="9">
        <f t="shared" si="1534"/>
        <v>0.57916666666666672</v>
      </c>
      <c r="R6981" t="str">
        <f t="shared" si="1535"/>
        <v>Afternoon</v>
      </c>
      <c r="S6981" s="2">
        <f t="shared" si="1536"/>
        <v>26</v>
      </c>
      <c r="T6981" t="str">
        <f t="shared" si="1537"/>
        <v>Others</v>
      </c>
      <c r="U6981">
        <f t="shared" si="1538"/>
        <v>13</v>
      </c>
      <c r="V6981" t="str">
        <f t="shared" si="1539"/>
        <v>FY Q2</v>
      </c>
    </row>
    <row r="6982" spans="1:22" x14ac:dyDescent="0.3">
      <c r="A6982" s="18">
        <v>45561</v>
      </c>
      <c r="B6982" t="s">
        <v>1248</v>
      </c>
      <c r="C6982" t="s">
        <v>82</v>
      </c>
      <c r="D6982" t="s">
        <v>8104</v>
      </c>
      <c r="E6982">
        <v>222470426728</v>
      </c>
      <c r="F6982" t="s">
        <v>16</v>
      </c>
      <c r="G6982" t="s">
        <v>67</v>
      </c>
      <c r="H6982">
        <v>15224</v>
      </c>
      <c r="I6982" s="2">
        <f t="shared" si="1526"/>
        <v>2024</v>
      </c>
      <c r="J6982" s="2" t="str">
        <f t="shared" si="1527"/>
        <v>September</v>
      </c>
      <c r="K6982" s="2">
        <f t="shared" si="1528"/>
        <v>9</v>
      </c>
      <c r="L6982" s="2" t="str">
        <f t="shared" si="1529"/>
        <v>Thursday</v>
      </c>
      <c r="M6982" s="2">
        <f t="shared" si="1530"/>
        <v>39</v>
      </c>
      <c r="N6982" s="3">
        <f t="shared" si="1531"/>
        <v>15224</v>
      </c>
      <c r="O6982" s="3">
        <f t="shared" si="1532"/>
        <v>0</v>
      </c>
      <c r="P6982" t="str">
        <f t="shared" si="1533"/>
        <v>26-Sep</v>
      </c>
      <c r="Q6982" s="9">
        <f t="shared" si="1534"/>
        <v>0.58888888888888891</v>
      </c>
      <c r="R6982" t="str">
        <f t="shared" si="1535"/>
        <v>Afternoon</v>
      </c>
      <c r="S6982" s="2">
        <f t="shared" si="1536"/>
        <v>26</v>
      </c>
      <c r="T6982" t="str">
        <f t="shared" si="1537"/>
        <v>Others</v>
      </c>
      <c r="U6982">
        <f t="shared" si="1538"/>
        <v>14</v>
      </c>
      <c r="V6982" t="str">
        <f t="shared" si="1539"/>
        <v>FY Q2</v>
      </c>
    </row>
    <row r="6983" spans="1:22" x14ac:dyDescent="0.3">
      <c r="A6983" s="18">
        <v>45561</v>
      </c>
      <c r="B6983" t="s">
        <v>1800</v>
      </c>
      <c r="C6983" t="s">
        <v>291</v>
      </c>
      <c r="D6983" t="s">
        <v>8105</v>
      </c>
      <c r="E6983">
        <v>891055222856</v>
      </c>
      <c r="F6983" t="s">
        <v>16</v>
      </c>
      <c r="G6983" t="s">
        <v>71</v>
      </c>
      <c r="H6983">
        <v>18654</v>
      </c>
      <c r="I6983" s="2">
        <f t="shared" si="1526"/>
        <v>2024</v>
      </c>
      <c r="J6983" s="2" t="str">
        <f t="shared" si="1527"/>
        <v>September</v>
      </c>
      <c r="K6983" s="2">
        <f t="shared" si="1528"/>
        <v>9</v>
      </c>
      <c r="L6983" s="2" t="str">
        <f t="shared" si="1529"/>
        <v>Thursday</v>
      </c>
      <c r="M6983" s="2">
        <f t="shared" si="1530"/>
        <v>39</v>
      </c>
      <c r="N6983" s="3">
        <f t="shared" si="1531"/>
        <v>18654</v>
      </c>
      <c r="O6983" s="3">
        <f t="shared" si="1532"/>
        <v>0</v>
      </c>
      <c r="P6983" t="str">
        <f t="shared" si="1533"/>
        <v>26-Sep</v>
      </c>
      <c r="Q6983" s="9">
        <f t="shared" si="1534"/>
        <v>0.63402777777777775</v>
      </c>
      <c r="R6983" t="str">
        <f t="shared" si="1535"/>
        <v>Afternoon</v>
      </c>
      <c r="S6983" s="2">
        <f t="shared" si="1536"/>
        <v>26</v>
      </c>
      <c r="T6983" t="str">
        <f t="shared" si="1537"/>
        <v>Others</v>
      </c>
      <c r="U6983">
        <f t="shared" si="1538"/>
        <v>15</v>
      </c>
      <c r="V6983" t="str">
        <f t="shared" si="1539"/>
        <v>FY Q2</v>
      </c>
    </row>
    <row r="6984" spans="1:22" x14ac:dyDescent="0.3">
      <c r="A6984" s="18">
        <v>45561</v>
      </c>
      <c r="B6984" t="s">
        <v>893</v>
      </c>
      <c r="C6984" t="s">
        <v>262</v>
      </c>
      <c r="D6984" t="s">
        <v>8106</v>
      </c>
      <c r="E6984">
        <v>28124452053</v>
      </c>
      <c r="F6984" t="s">
        <v>16</v>
      </c>
      <c r="G6984" t="s">
        <v>67</v>
      </c>
      <c r="H6984">
        <v>4593</v>
      </c>
      <c r="I6984" s="2">
        <f t="shared" si="1526"/>
        <v>2024</v>
      </c>
      <c r="J6984" s="2" t="str">
        <f t="shared" si="1527"/>
        <v>September</v>
      </c>
      <c r="K6984" s="2">
        <f t="shared" si="1528"/>
        <v>9</v>
      </c>
      <c r="L6984" s="2" t="str">
        <f t="shared" si="1529"/>
        <v>Thursday</v>
      </c>
      <c r="M6984" s="2">
        <f t="shared" si="1530"/>
        <v>39</v>
      </c>
      <c r="N6984" s="3">
        <f t="shared" si="1531"/>
        <v>4593</v>
      </c>
      <c r="O6984" s="3">
        <f t="shared" si="1532"/>
        <v>0</v>
      </c>
      <c r="P6984" t="str">
        <f t="shared" si="1533"/>
        <v>26-Sep</v>
      </c>
      <c r="Q6984" s="9">
        <f t="shared" si="1534"/>
        <v>0.6958333333333333</v>
      </c>
      <c r="R6984" t="str">
        <f t="shared" si="1535"/>
        <v>Afternoon</v>
      </c>
      <c r="S6984" s="2">
        <f t="shared" si="1536"/>
        <v>26</v>
      </c>
      <c r="T6984" t="str">
        <f t="shared" si="1537"/>
        <v>Others</v>
      </c>
      <c r="U6984">
        <f t="shared" si="1538"/>
        <v>16</v>
      </c>
      <c r="V6984" t="str">
        <f t="shared" si="1539"/>
        <v>FY Q2</v>
      </c>
    </row>
    <row r="6985" spans="1:22" x14ac:dyDescent="0.3">
      <c r="A6985" s="18">
        <v>45561</v>
      </c>
      <c r="B6985" t="s">
        <v>350</v>
      </c>
      <c r="C6985" t="s">
        <v>167</v>
      </c>
      <c r="D6985" t="s">
        <v>8107</v>
      </c>
      <c r="E6985">
        <v>400266614360</v>
      </c>
      <c r="F6985" t="s">
        <v>15</v>
      </c>
      <c r="G6985" t="s">
        <v>71</v>
      </c>
      <c r="H6985">
        <v>7662</v>
      </c>
      <c r="I6985" s="2">
        <f t="shared" si="1526"/>
        <v>2024</v>
      </c>
      <c r="J6985" s="2" t="str">
        <f t="shared" si="1527"/>
        <v>September</v>
      </c>
      <c r="K6985" s="2">
        <f t="shared" si="1528"/>
        <v>9</v>
      </c>
      <c r="L6985" s="2" t="str">
        <f t="shared" si="1529"/>
        <v>Thursday</v>
      </c>
      <c r="M6985" s="2">
        <f t="shared" si="1530"/>
        <v>39</v>
      </c>
      <c r="N6985" s="3">
        <f t="shared" si="1531"/>
        <v>0</v>
      </c>
      <c r="O6985" s="3">
        <f t="shared" si="1532"/>
        <v>7662</v>
      </c>
      <c r="P6985" t="str">
        <f t="shared" si="1533"/>
        <v>26-Sep</v>
      </c>
      <c r="Q6985" s="9">
        <f t="shared" si="1534"/>
        <v>0.85486111111111107</v>
      </c>
      <c r="R6985" t="str">
        <f t="shared" si="1535"/>
        <v>Evening</v>
      </c>
      <c r="S6985" s="2">
        <f t="shared" si="1536"/>
        <v>26</v>
      </c>
      <c r="T6985" t="str">
        <f t="shared" si="1537"/>
        <v>UPI Transfer</v>
      </c>
      <c r="U6985">
        <f t="shared" si="1538"/>
        <v>20</v>
      </c>
      <c r="V6985" t="str">
        <f t="shared" si="1539"/>
        <v>FY Q2</v>
      </c>
    </row>
    <row r="6986" spans="1:22" x14ac:dyDescent="0.3">
      <c r="A6986" s="18">
        <v>45562</v>
      </c>
      <c r="B6986" t="s">
        <v>413</v>
      </c>
      <c r="C6986" t="s">
        <v>117</v>
      </c>
      <c r="D6986" t="s">
        <v>8108</v>
      </c>
      <c r="E6986">
        <v>634298318049</v>
      </c>
      <c r="F6986" t="s">
        <v>16</v>
      </c>
      <c r="G6986" t="s">
        <v>67</v>
      </c>
      <c r="H6986">
        <v>12334</v>
      </c>
      <c r="I6986" s="2">
        <f t="shared" si="1526"/>
        <v>2024</v>
      </c>
      <c r="J6986" s="2" t="str">
        <f t="shared" si="1527"/>
        <v>September</v>
      </c>
      <c r="K6986" s="2">
        <f t="shared" si="1528"/>
        <v>9</v>
      </c>
      <c r="L6986" s="2" t="str">
        <f t="shared" si="1529"/>
        <v>Friday</v>
      </c>
      <c r="M6986" s="2">
        <f t="shared" si="1530"/>
        <v>39</v>
      </c>
      <c r="N6986" s="3">
        <f t="shared" si="1531"/>
        <v>12334</v>
      </c>
      <c r="O6986" s="3">
        <f t="shared" si="1532"/>
        <v>0</v>
      </c>
      <c r="P6986" t="str">
        <f t="shared" si="1533"/>
        <v>27-Sep</v>
      </c>
      <c r="Q6986" s="9">
        <f t="shared" si="1534"/>
        <v>0.66874999999999996</v>
      </c>
      <c r="R6986" t="str">
        <f t="shared" si="1535"/>
        <v>Afternoon</v>
      </c>
      <c r="S6986" s="2">
        <f t="shared" si="1536"/>
        <v>27</v>
      </c>
      <c r="T6986" t="str">
        <f t="shared" si="1537"/>
        <v>Others</v>
      </c>
      <c r="U6986">
        <f t="shared" si="1538"/>
        <v>16</v>
      </c>
      <c r="V6986" t="str">
        <f t="shared" si="1539"/>
        <v>FY Q2</v>
      </c>
    </row>
    <row r="6987" spans="1:22" x14ac:dyDescent="0.3">
      <c r="A6987" s="18">
        <v>45563</v>
      </c>
      <c r="B6987" t="s">
        <v>246</v>
      </c>
      <c r="C6987" t="s">
        <v>142</v>
      </c>
      <c r="D6987" t="s">
        <v>8109</v>
      </c>
      <c r="E6987">
        <v>804824597484</v>
      </c>
      <c r="F6987" t="s">
        <v>15</v>
      </c>
      <c r="G6987" t="s">
        <v>71</v>
      </c>
      <c r="H6987">
        <v>17467</v>
      </c>
      <c r="I6987" s="2">
        <f t="shared" si="1526"/>
        <v>2024</v>
      </c>
      <c r="J6987" s="2" t="str">
        <f t="shared" si="1527"/>
        <v>September</v>
      </c>
      <c r="K6987" s="2">
        <f t="shared" si="1528"/>
        <v>9</v>
      </c>
      <c r="L6987" s="2" t="str">
        <f t="shared" si="1529"/>
        <v>Saturday</v>
      </c>
      <c r="M6987" s="2">
        <f t="shared" si="1530"/>
        <v>39</v>
      </c>
      <c r="N6987" s="3">
        <f t="shared" si="1531"/>
        <v>0</v>
      </c>
      <c r="O6987" s="3">
        <f t="shared" si="1532"/>
        <v>17467</v>
      </c>
      <c r="P6987" t="str">
        <f t="shared" si="1533"/>
        <v>28-Sep</v>
      </c>
      <c r="Q6987" s="9">
        <f t="shared" si="1534"/>
        <v>0.39374999999999999</v>
      </c>
      <c r="R6987" t="str">
        <f t="shared" si="1535"/>
        <v>Morning</v>
      </c>
      <c r="S6987" s="2">
        <f t="shared" si="1536"/>
        <v>28</v>
      </c>
      <c r="T6987" t="str">
        <f t="shared" si="1537"/>
        <v>UPI Transfer</v>
      </c>
      <c r="U6987">
        <f t="shared" si="1538"/>
        <v>9</v>
      </c>
      <c r="V6987" t="str">
        <f t="shared" si="1539"/>
        <v>FY Q2</v>
      </c>
    </row>
    <row r="6988" spans="1:22" x14ac:dyDescent="0.3">
      <c r="A6988" s="18">
        <v>45563</v>
      </c>
      <c r="B6988" t="s">
        <v>1571</v>
      </c>
      <c r="C6988" t="s">
        <v>134</v>
      </c>
      <c r="D6988" t="s">
        <v>8110</v>
      </c>
      <c r="E6988">
        <v>519850762986</v>
      </c>
      <c r="F6988" t="s">
        <v>15</v>
      </c>
      <c r="G6988" t="s">
        <v>67</v>
      </c>
      <c r="H6988">
        <v>2265</v>
      </c>
      <c r="I6988" s="2">
        <f t="shared" si="1526"/>
        <v>2024</v>
      </c>
      <c r="J6988" s="2" t="str">
        <f t="shared" si="1527"/>
        <v>September</v>
      </c>
      <c r="K6988" s="2">
        <f t="shared" si="1528"/>
        <v>9</v>
      </c>
      <c r="L6988" s="2" t="str">
        <f t="shared" si="1529"/>
        <v>Saturday</v>
      </c>
      <c r="M6988" s="2">
        <f t="shared" si="1530"/>
        <v>39</v>
      </c>
      <c r="N6988" s="3">
        <f t="shared" si="1531"/>
        <v>0</v>
      </c>
      <c r="O6988" s="3">
        <f t="shared" si="1532"/>
        <v>2265</v>
      </c>
      <c r="P6988" t="str">
        <f t="shared" si="1533"/>
        <v>28-Sep</v>
      </c>
      <c r="Q6988" s="9">
        <f t="shared" si="1534"/>
        <v>0.54374999999999996</v>
      </c>
      <c r="R6988" t="str">
        <f t="shared" si="1535"/>
        <v>Afternoon</v>
      </c>
      <c r="S6988" s="2">
        <f t="shared" si="1536"/>
        <v>28</v>
      </c>
      <c r="T6988" t="str">
        <f t="shared" si="1537"/>
        <v>UPI Transfer</v>
      </c>
      <c r="U6988">
        <f t="shared" si="1538"/>
        <v>13</v>
      </c>
      <c r="V6988" t="str">
        <f t="shared" si="1539"/>
        <v>FY Q2</v>
      </c>
    </row>
    <row r="6989" spans="1:22" x14ac:dyDescent="0.3">
      <c r="A6989" s="18">
        <v>45563</v>
      </c>
      <c r="B6989" t="s">
        <v>238</v>
      </c>
      <c r="C6989" t="s">
        <v>69</v>
      </c>
      <c r="D6989" t="s">
        <v>8111</v>
      </c>
      <c r="E6989">
        <v>700717671786</v>
      </c>
      <c r="F6989" t="s">
        <v>16</v>
      </c>
      <c r="G6989" t="s">
        <v>71</v>
      </c>
      <c r="H6989">
        <v>16940</v>
      </c>
      <c r="I6989" s="2">
        <f t="shared" si="1526"/>
        <v>2024</v>
      </c>
      <c r="J6989" s="2" t="str">
        <f t="shared" si="1527"/>
        <v>September</v>
      </c>
      <c r="K6989" s="2">
        <f t="shared" si="1528"/>
        <v>9</v>
      </c>
      <c r="L6989" s="2" t="str">
        <f t="shared" si="1529"/>
        <v>Saturday</v>
      </c>
      <c r="M6989" s="2">
        <f t="shared" si="1530"/>
        <v>39</v>
      </c>
      <c r="N6989" s="3">
        <f t="shared" si="1531"/>
        <v>16940</v>
      </c>
      <c r="O6989" s="3">
        <f t="shared" si="1532"/>
        <v>0</v>
      </c>
      <c r="P6989" t="str">
        <f t="shared" si="1533"/>
        <v>28-Sep</v>
      </c>
      <c r="Q6989" s="9">
        <f t="shared" si="1534"/>
        <v>0.54791666666666672</v>
      </c>
      <c r="R6989" t="str">
        <f t="shared" si="1535"/>
        <v>Afternoon</v>
      </c>
      <c r="S6989" s="2">
        <f t="shared" si="1536"/>
        <v>28</v>
      </c>
      <c r="T6989" t="str">
        <f t="shared" si="1537"/>
        <v>Others</v>
      </c>
      <c r="U6989">
        <f t="shared" si="1538"/>
        <v>13</v>
      </c>
      <c r="V6989" t="str">
        <f t="shared" si="1539"/>
        <v>FY Q2</v>
      </c>
    </row>
    <row r="6990" spans="1:22" x14ac:dyDescent="0.3">
      <c r="A6990" s="18">
        <v>45563</v>
      </c>
      <c r="B6990" t="s">
        <v>94</v>
      </c>
      <c r="C6990" t="s">
        <v>189</v>
      </c>
      <c r="D6990" t="s">
        <v>8112</v>
      </c>
      <c r="E6990">
        <v>635228393148</v>
      </c>
      <c r="F6990" t="s">
        <v>16</v>
      </c>
      <c r="G6990" t="s">
        <v>71</v>
      </c>
      <c r="H6990">
        <v>12805</v>
      </c>
      <c r="I6990" s="2">
        <f t="shared" si="1526"/>
        <v>2024</v>
      </c>
      <c r="J6990" s="2" t="str">
        <f t="shared" si="1527"/>
        <v>September</v>
      </c>
      <c r="K6990" s="2">
        <f t="shared" si="1528"/>
        <v>9</v>
      </c>
      <c r="L6990" s="2" t="str">
        <f t="shared" si="1529"/>
        <v>Saturday</v>
      </c>
      <c r="M6990" s="2">
        <f t="shared" si="1530"/>
        <v>39</v>
      </c>
      <c r="N6990" s="3">
        <f t="shared" si="1531"/>
        <v>12805</v>
      </c>
      <c r="O6990" s="3">
        <f t="shared" si="1532"/>
        <v>0</v>
      </c>
      <c r="P6990" t="str">
        <f t="shared" si="1533"/>
        <v>28-Sep</v>
      </c>
      <c r="Q6990" s="9">
        <f t="shared" si="1534"/>
        <v>0.77916666666666667</v>
      </c>
      <c r="R6990" t="str">
        <f t="shared" si="1535"/>
        <v>Evening</v>
      </c>
      <c r="S6990" s="2">
        <f t="shared" si="1536"/>
        <v>28</v>
      </c>
      <c r="T6990" t="str">
        <f t="shared" si="1537"/>
        <v>Others</v>
      </c>
      <c r="U6990">
        <f t="shared" si="1538"/>
        <v>18</v>
      </c>
      <c r="V6990" t="str">
        <f t="shared" si="1539"/>
        <v>FY Q2</v>
      </c>
    </row>
    <row r="6991" spans="1:22" x14ac:dyDescent="0.3">
      <c r="A6991" s="18">
        <v>45564</v>
      </c>
      <c r="B6991" t="s">
        <v>2017</v>
      </c>
      <c r="C6991" t="s">
        <v>151</v>
      </c>
      <c r="D6991" t="s">
        <v>8113</v>
      </c>
      <c r="E6991">
        <v>859443462668</v>
      </c>
      <c r="F6991" t="s">
        <v>15</v>
      </c>
      <c r="G6991" t="s">
        <v>67</v>
      </c>
      <c r="H6991">
        <v>7860</v>
      </c>
      <c r="I6991" s="2">
        <f t="shared" si="1526"/>
        <v>2024</v>
      </c>
      <c r="J6991" s="2" t="str">
        <f t="shared" si="1527"/>
        <v>September</v>
      </c>
      <c r="K6991" s="2">
        <f t="shared" si="1528"/>
        <v>9</v>
      </c>
      <c r="L6991" s="2" t="str">
        <f t="shared" si="1529"/>
        <v>Sunday</v>
      </c>
      <c r="M6991" s="2">
        <f t="shared" si="1530"/>
        <v>40</v>
      </c>
      <c r="N6991" s="3">
        <f t="shared" si="1531"/>
        <v>0</v>
      </c>
      <c r="O6991" s="3">
        <f t="shared" si="1532"/>
        <v>7860</v>
      </c>
      <c r="P6991" t="str">
        <f t="shared" si="1533"/>
        <v>29-Sep</v>
      </c>
      <c r="Q6991" s="9">
        <f t="shared" si="1534"/>
        <v>0.45069444444444445</v>
      </c>
      <c r="R6991" t="str">
        <f t="shared" si="1535"/>
        <v>Morning</v>
      </c>
      <c r="S6991" s="2">
        <f t="shared" si="1536"/>
        <v>29</v>
      </c>
      <c r="T6991" t="str">
        <f t="shared" si="1537"/>
        <v>UPI Transfer</v>
      </c>
      <c r="U6991">
        <f t="shared" si="1538"/>
        <v>10</v>
      </c>
      <c r="V6991" t="str">
        <f t="shared" si="1539"/>
        <v>FY Q2</v>
      </c>
    </row>
    <row r="6992" spans="1:22" x14ac:dyDescent="0.3">
      <c r="A6992" s="18">
        <v>45564</v>
      </c>
      <c r="B6992" t="s">
        <v>999</v>
      </c>
      <c r="C6992" t="s">
        <v>65</v>
      </c>
      <c r="D6992" t="s">
        <v>8114</v>
      </c>
      <c r="E6992">
        <v>376406312110</v>
      </c>
      <c r="F6992" t="s">
        <v>16</v>
      </c>
      <c r="G6992" t="s">
        <v>71</v>
      </c>
      <c r="H6992">
        <v>40899</v>
      </c>
      <c r="I6992" s="2">
        <f t="shared" si="1526"/>
        <v>2024</v>
      </c>
      <c r="J6992" s="2" t="str">
        <f t="shared" si="1527"/>
        <v>September</v>
      </c>
      <c r="K6992" s="2">
        <f t="shared" si="1528"/>
        <v>9</v>
      </c>
      <c r="L6992" s="2" t="str">
        <f t="shared" si="1529"/>
        <v>Sunday</v>
      </c>
      <c r="M6992" s="2">
        <f t="shared" si="1530"/>
        <v>40</v>
      </c>
      <c r="N6992" s="3">
        <f t="shared" si="1531"/>
        <v>40899</v>
      </c>
      <c r="O6992" s="3">
        <f t="shared" si="1532"/>
        <v>0</v>
      </c>
      <c r="P6992" t="str">
        <f t="shared" si="1533"/>
        <v>29-Sep</v>
      </c>
      <c r="Q6992" s="9">
        <f t="shared" si="1534"/>
        <v>0.56666666666666665</v>
      </c>
      <c r="R6992" t="str">
        <f t="shared" si="1535"/>
        <v>Afternoon</v>
      </c>
      <c r="S6992" s="2">
        <f t="shared" si="1536"/>
        <v>29</v>
      </c>
      <c r="T6992" t="str">
        <f t="shared" si="1537"/>
        <v>Others</v>
      </c>
      <c r="U6992">
        <f t="shared" si="1538"/>
        <v>13</v>
      </c>
      <c r="V6992" t="str">
        <f t="shared" si="1539"/>
        <v>FY Q2</v>
      </c>
    </row>
    <row r="6993" spans="1:22" x14ac:dyDescent="0.3">
      <c r="A6993" s="18">
        <v>45564</v>
      </c>
      <c r="B6993" t="s">
        <v>1544</v>
      </c>
      <c r="C6993" t="s">
        <v>65</v>
      </c>
      <c r="D6993" t="s">
        <v>8115</v>
      </c>
      <c r="E6993">
        <v>49298187973</v>
      </c>
      <c r="F6993" t="s">
        <v>16</v>
      </c>
      <c r="G6993" t="s">
        <v>67</v>
      </c>
      <c r="H6993">
        <v>9019</v>
      </c>
      <c r="I6993" s="2">
        <f t="shared" si="1526"/>
        <v>2024</v>
      </c>
      <c r="J6993" s="2" t="str">
        <f t="shared" si="1527"/>
        <v>September</v>
      </c>
      <c r="K6993" s="2">
        <f t="shared" si="1528"/>
        <v>9</v>
      </c>
      <c r="L6993" s="2" t="str">
        <f t="shared" si="1529"/>
        <v>Sunday</v>
      </c>
      <c r="M6993" s="2">
        <f t="shared" si="1530"/>
        <v>40</v>
      </c>
      <c r="N6993" s="3">
        <f t="shared" si="1531"/>
        <v>9019</v>
      </c>
      <c r="O6993" s="3">
        <f t="shared" si="1532"/>
        <v>0</v>
      </c>
      <c r="P6993" t="str">
        <f t="shared" si="1533"/>
        <v>29-Sep</v>
      </c>
      <c r="Q6993" s="9">
        <f t="shared" si="1534"/>
        <v>0.75138888888888888</v>
      </c>
      <c r="R6993" t="str">
        <f t="shared" si="1535"/>
        <v>Evening</v>
      </c>
      <c r="S6993" s="2">
        <f t="shared" si="1536"/>
        <v>29</v>
      </c>
      <c r="T6993" t="str">
        <f t="shared" si="1537"/>
        <v>Others</v>
      </c>
      <c r="U6993">
        <f t="shared" si="1538"/>
        <v>18</v>
      </c>
      <c r="V6993" t="str">
        <f t="shared" si="1539"/>
        <v>FY Q2</v>
      </c>
    </row>
    <row r="6994" spans="1:22" x14ac:dyDescent="0.3">
      <c r="A6994" s="18">
        <v>45565</v>
      </c>
      <c r="B6994" t="s">
        <v>1687</v>
      </c>
      <c r="C6994" t="s">
        <v>73</v>
      </c>
      <c r="D6994" t="s">
        <v>8116</v>
      </c>
      <c r="E6994">
        <v>684196514140</v>
      </c>
      <c r="F6994" t="s">
        <v>16</v>
      </c>
      <c r="G6994" t="s">
        <v>71</v>
      </c>
      <c r="H6994">
        <v>14448</v>
      </c>
      <c r="I6994" s="2">
        <f t="shared" si="1526"/>
        <v>2024</v>
      </c>
      <c r="J6994" s="2" t="str">
        <f t="shared" si="1527"/>
        <v>September</v>
      </c>
      <c r="K6994" s="2">
        <f t="shared" si="1528"/>
        <v>9</v>
      </c>
      <c r="L6994" s="2" t="str">
        <f t="shared" si="1529"/>
        <v>Monday</v>
      </c>
      <c r="M6994" s="2">
        <f t="shared" si="1530"/>
        <v>40</v>
      </c>
      <c r="N6994" s="3">
        <f t="shared" si="1531"/>
        <v>14448</v>
      </c>
      <c r="O6994" s="3">
        <f t="shared" si="1532"/>
        <v>0</v>
      </c>
      <c r="P6994" t="str">
        <f t="shared" si="1533"/>
        <v>30-Sep</v>
      </c>
      <c r="Q6994" s="9">
        <f t="shared" si="1534"/>
        <v>0.52013888888888893</v>
      </c>
      <c r="R6994" t="str">
        <f t="shared" si="1535"/>
        <v>Afternoon</v>
      </c>
      <c r="S6994" s="2">
        <f t="shared" si="1536"/>
        <v>30</v>
      </c>
      <c r="T6994" t="str">
        <f t="shared" si="1537"/>
        <v>Others</v>
      </c>
      <c r="U6994">
        <f t="shared" si="1538"/>
        <v>12</v>
      </c>
      <c r="V6994" t="str">
        <f t="shared" si="1539"/>
        <v>FY Q2</v>
      </c>
    </row>
    <row r="6995" spans="1:22" x14ac:dyDescent="0.3">
      <c r="A6995" s="18">
        <v>45565</v>
      </c>
      <c r="B6995" t="s">
        <v>1097</v>
      </c>
      <c r="C6995" t="s">
        <v>189</v>
      </c>
      <c r="D6995" t="s">
        <v>8117</v>
      </c>
      <c r="E6995">
        <v>290443023648</v>
      </c>
      <c r="F6995" t="s">
        <v>16</v>
      </c>
      <c r="G6995" t="s">
        <v>71</v>
      </c>
      <c r="H6995">
        <v>6252</v>
      </c>
      <c r="I6995" s="2">
        <f t="shared" si="1526"/>
        <v>2024</v>
      </c>
      <c r="J6995" s="2" t="str">
        <f t="shared" si="1527"/>
        <v>September</v>
      </c>
      <c r="K6995" s="2">
        <f t="shared" si="1528"/>
        <v>9</v>
      </c>
      <c r="L6995" s="2" t="str">
        <f t="shared" si="1529"/>
        <v>Monday</v>
      </c>
      <c r="M6995" s="2">
        <f t="shared" si="1530"/>
        <v>40</v>
      </c>
      <c r="N6995" s="3">
        <f t="shared" si="1531"/>
        <v>6252</v>
      </c>
      <c r="O6995" s="3">
        <f t="shared" si="1532"/>
        <v>0</v>
      </c>
      <c r="P6995" t="str">
        <f t="shared" si="1533"/>
        <v>30-Sep</v>
      </c>
      <c r="Q6995" s="9">
        <f t="shared" si="1534"/>
        <v>0.72777777777777775</v>
      </c>
      <c r="R6995" t="str">
        <f t="shared" si="1535"/>
        <v>Evening</v>
      </c>
      <c r="S6995" s="2">
        <f t="shared" si="1536"/>
        <v>30</v>
      </c>
      <c r="T6995" t="str">
        <f t="shared" si="1537"/>
        <v>Others</v>
      </c>
      <c r="U6995">
        <f t="shared" si="1538"/>
        <v>17</v>
      </c>
      <c r="V6995" t="str">
        <f t="shared" si="1539"/>
        <v>FY Q2</v>
      </c>
    </row>
    <row r="6996" spans="1:22" x14ac:dyDescent="0.3">
      <c r="A6996" s="18">
        <v>45565</v>
      </c>
      <c r="B6996" t="s">
        <v>1403</v>
      </c>
      <c r="C6996" t="s">
        <v>366</v>
      </c>
      <c r="D6996" t="s">
        <v>8118</v>
      </c>
      <c r="E6996">
        <v>406011190284</v>
      </c>
      <c r="F6996" t="s">
        <v>16</v>
      </c>
      <c r="G6996" t="s">
        <v>67</v>
      </c>
      <c r="H6996">
        <v>5554</v>
      </c>
      <c r="I6996" s="2">
        <f t="shared" si="1526"/>
        <v>2024</v>
      </c>
      <c r="J6996" s="2" t="str">
        <f t="shared" si="1527"/>
        <v>September</v>
      </c>
      <c r="K6996" s="2">
        <f t="shared" si="1528"/>
        <v>9</v>
      </c>
      <c r="L6996" s="2" t="str">
        <f t="shared" si="1529"/>
        <v>Monday</v>
      </c>
      <c r="M6996" s="2">
        <f t="shared" si="1530"/>
        <v>40</v>
      </c>
      <c r="N6996" s="3">
        <f t="shared" si="1531"/>
        <v>5554</v>
      </c>
      <c r="O6996" s="3">
        <f t="shared" si="1532"/>
        <v>0</v>
      </c>
      <c r="P6996" t="str">
        <f t="shared" si="1533"/>
        <v>30-Sep</v>
      </c>
      <c r="Q6996" s="9">
        <f t="shared" si="1534"/>
        <v>0.77986111111111112</v>
      </c>
      <c r="R6996" t="str">
        <f t="shared" si="1535"/>
        <v>Evening</v>
      </c>
      <c r="S6996" s="2">
        <f t="shared" si="1536"/>
        <v>30</v>
      </c>
      <c r="T6996" t="str">
        <f t="shared" si="1537"/>
        <v>Others</v>
      </c>
      <c r="U6996">
        <f t="shared" si="1538"/>
        <v>18</v>
      </c>
      <c r="V6996" t="str">
        <f t="shared" si="1539"/>
        <v>FY Q2</v>
      </c>
    </row>
    <row r="6997" spans="1:22" x14ac:dyDescent="0.3">
      <c r="A6997" s="18">
        <v>45566</v>
      </c>
      <c r="B6997" t="s">
        <v>1198</v>
      </c>
      <c r="C6997" t="s">
        <v>399</v>
      </c>
      <c r="D6997" t="s">
        <v>8119</v>
      </c>
      <c r="E6997">
        <v>681916357869</v>
      </c>
      <c r="F6997" t="s">
        <v>15</v>
      </c>
      <c r="G6997" t="s">
        <v>67</v>
      </c>
      <c r="H6997">
        <v>4055</v>
      </c>
      <c r="I6997" s="2">
        <f t="shared" si="1526"/>
        <v>2024</v>
      </c>
      <c r="J6997" s="2" t="str">
        <f t="shared" si="1527"/>
        <v>October</v>
      </c>
      <c r="K6997" s="2">
        <f t="shared" si="1528"/>
        <v>10</v>
      </c>
      <c r="L6997" s="2" t="str">
        <f t="shared" si="1529"/>
        <v>Tuesday</v>
      </c>
      <c r="M6997" s="2">
        <f t="shared" si="1530"/>
        <v>40</v>
      </c>
      <c r="N6997" s="3">
        <f t="shared" si="1531"/>
        <v>0</v>
      </c>
      <c r="O6997" s="3">
        <f t="shared" si="1532"/>
        <v>4055</v>
      </c>
      <c r="P6997" t="str">
        <f t="shared" si="1533"/>
        <v>1-Oct</v>
      </c>
      <c r="Q6997" s="9">
        <f t="shared" si="1534"/>
        <v>0.45763888888888887</v>
      </c>
      <c r="R6997" t="str">
        <f t="shared" si="1535"/>
        <v>Morning</v>
      </c>
      <c r="S6997" s="2">
        <f t="shared" si="1536"/>
        <v>1</v>
      </c>
      <c r="T6997" t="str">
        <f t="shared" si="1537"/>
        <v>UPI Transfer</v>
      </c>
      <c r="U6997">
        <f t="shared" si="1538"/>
        <v>10</v>
      </c>
      <c r="V6997" t="str">
        <f t="shared" si="1539"/>
        <v>FY Q3</v>
      </c>
    </row>
    <row r="6998" spans="1:22" x14ac:dyDescent="0.3">
      <c r="A6998" s="18">
        <v>45566</v>
      </c>
      <c r="B6998" t="s">
        <v>880</v>
      </c>
      <c r="C6998" t="s">
        <v>254</v>
      </c>
      <c r="D6998" t="s">
        <v>8120</v>
      </c>
      <c r="E6998">
        <v>970152945280</v>
      </c>
      <c r="F6998" t="s">
        <v>16</v>
      </c>
      <c r="G6998" t="s">
        <v>71</v>
      </c>
      <c r="H6998">
        <v>7380</v>
      </c>
      <c r="I6998" s="2">
        <f t="shared" si="1526"/>
        <v>2024</v>
      </c>
      <c r="J6998" s="2" t="str">
        <f t="shared" si="1527"/>
        <v>October</v>
      </c>
      <c r="K6998" s="2">
        <f t="shared" si="1528"/>
        <v>10</v>
      </c>
      <c r="L6998" s="2" t="str">
        <f t="shared" si="1529"/>
        <v>Tuesday</v>
      </c>
      <c r="M6998" s="2">
        <f t="shared" si="1530"/>
        <v>40</v>
      </c>
      <c r="N6998" s="3">
        <f t="shared" si="1531"/>
        <v>7380</v>
      </c>
      <c r="O6998" s="3">
        <f t="shared" si="1532"/>
        <v>0</v>
      </c>
      <c r="P6998" t="str">
        <f t="shared" si="1533"/>
        <v>1-Oct</v>
      </c>
      <c r="Q6998" s="9">
        <f t="shared" si="1534"/>
        <v>0.65625</v>
      </c>
      <c r="R6998" t="str">
        <f t="shared" si="1535"/>
        <v>Afternoon</v>
      </c>
      <c r="S6998" s="2">
        <f t="shared" si="1536"/>
        <v>1</v>
      </c>
      <c r="T6998" t="str">
        <f t="shared" si="1537"/>
        <v>Others</v>
      </c>
      <c r="U6998">
        <f t="shared" si="1538"/>
        <v>15</v>
      </c>
      <c r="V6998" t="str">
        <f t="shared" si="1539"/>
        <v>FY Q3</v>
      </c>
    </row>
    <row r="6999" spans="1:22" x14ac:dyDescent="0.3">
      <c r="A6999" s="18">
        <v>45566</v>
      </c>
      <c r="B6999" t="s">
        <v>3548</v>
      </c>
      <c r="C6999" t="s">
        <v>605</v>
      </c>
      <c r="D6999" t="s">
        <v>8121</v>
      </c>
      <c r="E6999">
        <v>105215831260</v>
      </c>
      <c r="F6999" t="s">
        <v>16</v>
      </c>
      <c r="G6999" t="s">
        <v>67</v>
      </c>
      <c r="H6999">
        <v>331</v>
      </c>
      <c r="I6999" s="2">
        <f t="shared" si="1526"/>
        <v>2024</v>
      </c>
      <c r="J6999" s="2" t="str">
        <f t="shared" si="1527"/>
        <v>October</v>
      </c>
      <c r="K6999" s="2">
        <f t="shared" si="1528"/>
        <v>10</v>
      </c>
      <c r="L6999" s="2" t="str">
        <f t="shared" si="1529"/>
        <v>Tuesday</v>
      </c>
      <c r="M6999" s="2">
        <f t="shared" si="1530"/>
        <v>40</v>
      </c>
      <c r="N6999" s="3">
        <f t="shared" si="1531"/>
        <v>331</v>
      </c>
      <c r="O6999" s="3">
        <f t="shared" si="1532"/>
        <v>0</v>
      </c>
      <c r="P6999" t="str">
        <f t="shared" si="1533"/>
        <v>1-Oct</v>
      </c>
      <c r="Q6999" s="9">
        <f t="shared" si="1534"/>
        <v>0.7583333333333333</v>
      </c>
      <c r="R6999" t="str">
        <f t="shared" si="1535"/>
        <v>Evening</v>
      </c>
      <c r="S6999" s="2">
        <f t="shared" si="1536"/>
        <v>1</v>
      </c>
      <c r="T6999" t="str">
        <f t="shared" si="1537"/>
        <v>Others</v>
      </c>
      <c r="U6999">
        <f t="shared" si="1538"/>
        <v>18</v>
      </c>
      <c r="V6999" t="str">
        <f t="shared" si="1539"/>
        <v>FY Q3</v>
      </c>
    </row>
    <row r="7000" spans="1:22" x14ac:dyDescent="0.3">
      <c r="A7000" s="18">
        <v>45567</v>
      </c>
      <c r="B7000" t="s">
        <v>312</v>
      </c>
      <c r="C7000" t="s">
        <v>69</v>
      </c>
      <c r="D7000" t="s">
        <v>8122</v>
      </c>
      <c r="E7000">
        <v>977458264045</v>
      </c>
      <c r="F7000" t="s">
        <v>16</v>
      </c>
      <c r="G7000" t="s">
        <v>67</v>
      </c>
      <c r="H7000">
        <v>22607</v>
      </c>
      <c r="I7000" s="2">
        <f t="shared" si="1526"/>
        <v>2024</v>
      </c>
      <c r="J7000" s="2" t="str">
        <f t="shared" si="1527"/>
        <v>October</v>
      </c>
      <c r="K7000" s="2">
        <f t="shared" si="1528"/>
        <v>10</v>
      </c>
      <c r="L7000" s="2" t="str">
        <f t="shared" si="1529"/>
        <v>Wednesday</v>
      </c>
      <c r="M7000" s="2">
        <f t="shared" si="1530"/>
        <v>40</v>
      </c>
      <c r="N7000" s="3">
        <f t="shared" si="1531"/>
        <v>22607</v>
      </c>
      <c r="O7000" s="3">
        <f t="shared" si="1532"/>
        <v>0</v>
      </c>
      <c r="P7000" t="str">
        <f t="shared" si="1533"/>
        <v>2-Oct</v>
      </c>
      <c r="Q7000" s="9">
        <f t="shared" si="1534"/>
        <v>0.44861111111111113</v>
      </c>
      <c r="R7000" t="str">
        <f t="shared" si="1535"/>
        <v>Morning</v>
      </c>
      <c r="S7000" s="2">
        <f t="shared" si="1536"/>
        <v>2</v>
      </c>
      <c r="T7000" t="str">
        <f t="shared" si="1537"/>
        <v>Others</v>
      </c>
      <c r="U7000">
        <f t="shared" si="1538"/>
        <v>10</v>
      </c>
      <c r="V7000" t="str">
        <f t="shared" si="1539"/>
        <v>FY Q3</v>
      </c>
    </row>
    <row r="7001" spans="1:22" x14ac:dyDescent="0.3">
      <c r="A7001" s="18">
        <v>45567</v>
      </c>
      <c r="B7001" t="s">
        <v>880</v>
      </c>
      <c r="C7001" t="s">
        <v>319</v>
      </c>
      <c r="D7001" t="s">
        <v>8123</v>
      </c>
      <c r="E7001">
        <v>165939468611</v>
      </c>
      <c r="F7001" t="s">
        <v>15</v>
      </c>
      <c r="G7001" t="s">
        <v>67</v>
      </c>
      <c r="H7001">
        <v>4320</v>
      </c>
      <c r="I7001" s="2">
        <f t="shared" si="1526"/>
        <v>2024</v>
      </c>
      <c r="J7001" s="2" t="str">
        <f t="shared" si="1527"/>
        <v>October</v>
      </c>
      <c r="K7001" s="2">
        <f t="shared" si="1528"/>
        <v>10</v>
      </c>
      <c r="L7001" s="2" t="str">
        <f t="shared" si="1529"/>
        <v>Wednesday</v>
      </c>
      <c r="M7001" s="2">
        <f t="shared" si="1530"/>
        <v>40</v>
      </c>
      <c r="N7001" s="3">
        <f t="shared" si="1531"/>
        <v>0</v>
      </c>
      <c r="O7001" s="3">
        <f t="shared" si="1532"/>
        <v>4320</v>
      </c>
      <c r="P7001" t="str">
        <f t="shared" si="1533"/>
        <v>2-Oct</v>
      </c>
      <c r="Q7001" s="9">
        <f t="shared" si="1534"/>
        <v>0.65625</v>
      </c>
      <c r="R7001" t="str">
        <f t="shared" si="1535"/>
        <v>Afternoon</v>
      </c>
      <c r="S7001" s="2">
        <f t="shared" si="1536"/>
        <v>2</v>
      </c>
      <c r="T7001" t="str">
        <f t="shared" si="1537"/>
        <v>Recharge</v>
      </c>
      <c r="U7001">
        <f t="shared" si="1538"/>
        <v>15</v>
      </c>
      <c r="V7001" t="str">
        <f t="shared" si="1539"/>
        <v>FY Q3</v>
      </c>
    </row>
    <row r="7002" spans="1:22" x14ac:dyDescent="0.3">
      <c r="A7002" s="18">
        <v>45567</v>
      </c>
      <c r="B7002" t="s">
        <v>188</v>
      </c>
      <c r="C7002" t="s">
        <v>343</v>
      </c>
      <c r="D7002" t="s">
        <v>8124</v>
      </c>
      <c r="E7002">
        <v>46357498397</v>
      </c>
      <c r="F7002" t="s">
        <v>15</v>
      </c>
      <c r="G7002" t="s">
        <v>71</v>
      </c>
      <c r="H7002">
        <v>7973</v>
      </c>
      <c r="I7002" s="2">
        <f t="shared" si="1526"/>
        <v>2024</v>
      </c>
      <c r="J7002" s="2" t="str">
        <f t="shared" si="1527"/>
        <v>October</v>
      </c>
      <c r="K7002" s="2">
        <f t="shared" si="1528"/>
        <v>10</v>
      </c>
      <c r="L7002" s="2" t="str">
        <f t="shared" si="1529"/>
        <v>Wednesday</v>
      </c>
      <c r="M7002" s="2">
        <f t="shared" si="1530"/>
        <v>40</v>
      </c>
      <c r="N7002" s="3">
        <f t="shared" si="1531"/>
        <v>0</v>
      </c>
      <c r="O7002" s="3">
        <f t="shared" si="1532"/>
        <v>7973</v>
      </c>
      <c r="P7002" t="str">
        <f t="shared" si="1533"/>
        <v>2-Oct</v>
      </c>
      <c r="Q7002" s="9">
        <f t="shared" si="1534"/>
        <v>0.75</v>
      </c>
      <c r="R7002" t="str">
        <f t="shared" si="1535"/>
        <v>Evening</v>
      </c>
      <c r="S7002" s="2">
        <f t="shared" si="1536"/>
        <v>2</v>
      </c>
      <c r="T7002" t="str">
        <f t="shared" si="1537"/>
        <v>UPI Transfer</v>
      </c>
      <c r="U7002">
        <f t="shared" si="1538"/>
        <v>18</v>
      </c>
      <c r="V7002" t="str">
        <f t="shared" si="1539"/>
        <v>FY Q3</v>
      </c>
    </row>
    <row r="7003" spans="1:22" x14ac:dyDescent="0.3">
      <c r="A7003" s="18">
        <v>45567</v>
      </c>
      <c r="B7003" t="s">
        <v>1964</v>
      </c>
      <c r="C7003" t="s">
        <v>73</v>
      </c>
      <c r="D7003" t="s">
        <v>8125</v>
      </c>
      <c r="E7003">
        <v>95227790917</v>
      </c>
      <c r="F7003" t="s">
        <v>16</v>
      </c>
      <c r="G7003" t="s">
        <v>67</v>
      </c>
      <c r="H7003">
        <v>18694</v>
      </c>
      <c r="I7003" s="2">
        <f t="shared" si="1526"/>
        <v>2024</v>
      </c>
      <c r="J7003" s="2" t="str">
        <f t="shared" si="1527"/>
        <v>October</v>
      </c>
      <c r="K7003" s="2">
        <f t="shared" si="1528"/>
        <v>10</v>
      </c>
      <c r="L7003" s="2" t="str">
        <f t="shared" si="1529"/>
        <v>Wednesday</v>
      </c>
      <c r="M7003" s="2">
        <f t="shared" si="1530"/>
        <v>40</v>
      </c>
      <c r="N7003" s="3">
        <f t="shared" si="1531"/>
        <v>18694</v>
      </c>
      <c r="O7003" s="3">
        <f t="shared" si="1532"/>
        <v>0</v>
      </c>
      <c r="P7003" t="str">
        <f t="shared" si="1533"/>
        <v>2-Oct</v>
      </c>
      <c r="Q7003" s="9">
        <f t="shared" si="1534"/>
        <v>0.8666666666666667</v>
      </c>
      <c r="R7003" t="str">
        <f t="shared" si="1535"/>
        <v>Evening</v>
      </c>
      <c r="S7003" s="2">
        <f t="shared" si="1536"/>
        <v>2</v>
      </c>
      <c r="T7003" t="str">
        <f t="shared" si="1537"/>
        <v>Others</v>
      </c>
      <c r="U7003">
        <f t="shared" si="1538"/>
        <v>20</v>
      </c>
      <c r="V7003" t="str">
        <f t="shared" si="1539"/>
        <v>FY Q3</v>
      </c>
    </row>
    <row r="7004" spans="1:22" x14ac:dyDescent="0.3">
      <c r="A7004" s="18">
        <v>45567</v>
      </c>
      <c r="B7004" t="s">
        <v>1125</v>
      </c>
      <c r="C7004" t="s">
        <v>69</v>
      </c>
      <c r="D7004" t="s">
        <v>8126</v>
      </c>
      <c r="E7004">
        <v>258639627395</v>
      </c>
      <c r="F7004" t="s">
        <v>16</v>
      </c>
      <c r="G7004" t="s">
        <v>71</v>
      </c>
      <c r="H7004">
        <v>33217</v>
      </c>
      <c r="I7004" s="2">
        <f t="shared" si="1526"/>
        <v>2024</v>
      </c>
      <c r="J7004" s="2" t="str">
        <f t="shared" si="1527"/>
        <v>October</v>
      </c>
      <c r="K7004" s="2">
        <f t="shared" si="1528"/>
        <v>10</v>
      </c>
      <c r="L7004" s="2" t="str">
        <f t="shared" si="1529"/>
        <v>Wednesday</v>
      </c>
      <c r="M7004" s="2">
        <f t="shared" si="1530"/>
        <v>40</v>
      </c>
      <c r="N7004" s="3">
        <f t="shared" si="1531"/>
        <v>33217</v>
      </c>
      <c r="O7004" s="3">
        <f t="shared" si="1532"/>
        <v>0</v>
      </c>
      <c r="P7004" t="str">
        <f t="shared" si="1533"/>
        <v>2-Oct</v>
      </c>
      <c r="Q7004" s="9">
        <f t="shared" si="1534"/>
        <v>0.8881944444444444</v>
      </c>
      <c r="R7004" t="str">
        <f t="shared" si="1535"/>
        <v>Night</v>
      </c>
      <c r="S7004" s="2">
        <f t="shared" si="1536"/>
        <v>2</v>
      </c>
      <c r="T7004" t="str">
        <f t="shared" si="1537"/>
        <v>Others</v>
      </c>
      <c r="U7004">
        <f t="shared" si="1538"/>
        <v>21</v>
      </c>
      <c r="V7004" t="str">
        <f t="shared" si="1539"/>
        <v>FY Q3</v>
      </c>
    </row>
    <row r="7005" spans="1:22" x14ac:dyDescent="0.3">
      <c r="A7005" s="18">
        <v>45568</v>
      </c>
      <c r="B7005" t="s">
        <v>1424</v>
      </c>
      <c r="C7005" t="s">
        <v>242</v>
      </c>
      <c r="D7005" t="s">
        <v>8127</v>
      </c>
      <c r="E7005">
        <v>756775810295</v>
      </c>
      <c r="F7005" t="s">
        <v>15</v>
      </c>
      <c r="G7005" t="s">
        <v>71</v>
      </c>
      <c r="H7005">
        <v>7955</v>
      </c>
      <c r="I7005" s="2">
        <f t="shared" si="1526"/>
        <v>2024</v>
      </c>
      <c r="J7005" s="2" t="str">
        <f t="shared" si="1527"/>
        <v>October</v>
      </c>
      <c r="K7005" s="2">
        <f t="shared" si="1528"/>
        <v>10</v>
      </c>
      <c r="L7005" s="2" t="str">
        <f t="shared" si="1529"/>
        <v>Thursday</v>
      </c>
      <c r="M7005" s="2">
        <f t="shared" si="1530"/>
        <v>40</v>
      </c>
      <c r="N7005" s="3">
        <f t="shared" si="1531"/>
        <v>0</v>
      </c>
      <c r="O7005" s="3">
        <f t="shared" si="1532"/>
        <v>7955</v>
      </c>
      <c r="P7005" t="str">
        <f t="shared" si="1533"/>
        <v>3-Oct</v>
      </c>
      <c r="Q7005" s="9">
        <f t="shared" si="1534"/>
        <v>0.40138888888888891</v>
      </c>
      <c r="R7005" t="str">
        <f t="shared" si="1535"/>
        <v>Morning</v>
      </c>
      <c r="S7005" s="2">
        <f t="shared" si="1536"/>
        <v>3</v>
      </c>
      <c r="T7005" t="str">
        <f t="shared" si="1537"/>
        <v>UPI Transfer</v>
      </c>
      <c r="U7005">
        <f t="shared" si="1538"/>
        <v>9</v>
      </c>
      <c r="V7005" t="str">
        <f t="shared" si="1539"/>
        <v>FY Q3</v>
      </c>
    </row>
    <row r="7006" spans="1:22" x14ac:dyDescent="0.3">
      <c r="A7006" s="18">
        <v>45568</v>
      </c>
      <c r="B7006" t="s">
        <v>301</v>
      </c>
      <c r="C7006" t="s">
        <v>151</v>
      </c>
      <c r="D7006" t="s">
        <v>8128</v>
      </c>
      <c r="E7006">
        <v>659812480347</v>
      </c>
      <c r="F7006" t="s">
        <v>15</v>
      </c>
      <c r="G7006" t="s">
        <v>67</v>
      </c>
      <c r="H7006">
        <v>1558</v>
      </c>
      <c r="I7006" s="2">
        <f t="shared" si="1526"/>
        <v>2024</v>
      </c>
      <c r="J7006" s="2" t="str">
        <f t="shared" si="1527"/>
        <v>October</v>
      </c>
      <c r="K7006" s="2">
        <f t="shared" si="1528"/>
        <v>10</v>
      </c>
      <c r="L7006" s="2" t="str">
        <f t="shared" si="1529"/>
        <v>Thursday</v>
      </c>
      <c r="M7006" s="2">
        <f t="shared" si="1530"/>
        <v>40</v>
      </c>
      <c r="N7006" s="3">
        <f t="shared" si="1531"/>
        <v>0</v>
      </c>
      <c r="O7006" s="3">
        <f t="shared" si="1532"/>
        <v>1558</v>
      </c>
      <c r="P7006" t="str">
        <f t="shared" si="1533"/>
        <v>3-Oct</v>
      </c>
      <c r="Q7006" s="9">
        <f t="shared" si="1534"/>
        <v>0.45347222222222222</v>
      </c>
      <c r="R7006" t="str">
        <f t="shared" si="1535"/>
        <v>Morning</v>
      </c>
      <c r="S7006" s="2">
        <f t="shared" si="1536"/>
        <v>3</v>
      </c>
      <c r="T7006" t="str">
        <f t="shared" si="1537"/>
        <v>UPI Transfer</v>
      </c>
      <c r="U7006">
        <f t="shared" si="1538"/>
        <v>10</v>
      </c>
      <c r="V7006" t="str">
        <f t="shared" si="1539"/>
        <v>FY Q3</v>
      </c>
    </row>
    <row r="7007" spans="1:22" x14ac:dyDescent="0.3">
      <c r="A7007" s="18">
        <v>45568</v>
      </c>
      <c r="B7007" t="s">
        <v>221</v>
      </c>
      <c r="C7007" t="s">
        <v>254</v>
      </c>
      <c r="D7007" t="s">
        <v>8129</v>
      </c>
      <c r="E7007">
        <v>851360009204</v>
      </c>
      <c r="F7007" t="s">
        <v>16</v>
      </c>
      <c r="G7007" t="s">
        <v>71</v>
      </c>
      <c r="H7007">
        <v>14913</v>
      </c>
      <c r="I7007" s="2">
        <f t="shared" si="1526"/>
        <v>2024</v>
      </c>
      <c r="J7007" s="2" t="str">
        <f t="shared" si="1527"/>
        <v>October</v>
      </c>
      <c r="K7007" s="2">
        <f t="shared" si="1528"/>
        <v>10</v>
      </c>
      <c r="L7007" s="2" t="str">
        <f t="shared" si="1529"/>
        <v>Thursday</v>
      </c>
      <c r="M7007" s="2">
        <f t="shared" si="1530"/>
        <v>40</v>
      </c>
      <c r="N7007" s="3">
        <f t="shared" si="1531"/>
        <v>14913</v>
      </c>
      <c r="O7007" s="3">
        <f t="shared" si="1532"/>
        <v>0</v>
      </c>
      <c r="P7007" t="str">
        <f t="shared" si="1533"/>
        <v>3-Oct</v>
      </c>
      <c r="Q7007" s="9">
        <f t="shared" si="1534"/>
        <v>0.90625</v>
      </c>
      <c r="R7007" t="str">
        <f t="shared" si="1535"/>
        <v>Night</v>
      </c>
      <c r="S7007" s="2">
        <f t="shared" si="1536"/>
        <v>3</v>
      </c>
      <c r="T7007" t="str">
        <f t="shared" si="1537"/>
        <v>Others</v>
      </c>
      <c r="U7007">
        <f t="shared" si="1538"/>
        <v>21</v>
      </c>
      <c r="V7007" t="str">
        <f t="shared" si="1539"/>
        <v>FY Q3</v>
      </c>
    </row>
    <row r="7008" spans="1:22" x14ac:dyDescent="0.3">
      <c r="A7008" s="18">
        <v>45569</v>
      </c>
      <c r="B7008" t="s">
        <v>2534</v>
      </c>
      <c r="C7008" t="s">
        <v>319</v>
      </c>
      <c r="D7008" t="s">
        <v>8130</v>
      </c>
      <c r="E7008">
        <v>911941531209</v>
      </c>
      <c r="F7008" t="s">
        <v>15</v>
      </c>
      <c r="G7008" t="s">
        <v>71</v>
      </c>
      <c r="H7008">
        <v>10897</v>
      </c>
      <c r="I7008" s="2">
        <f t="shared" si="1526"/>
        <v>2024</v>
      </c>
      <c r="J7008" s="2" t="str">
        <f t="shared" si="1527"/>
        <v>October</v>
      </c>
      <c r="K7008" s="2">
        <f t="shared" si="1528"/>
        <v>10</v>
      </c>
      <c r="L7008" s="2" t="str">
        <f t="shared" si="1529"/>
        <v>Friday</v>
      </c>
      <c r="M7008" s="2">
        <f t="shared" si="1530"/>
        <v>40</v>
      </c>
      <c r="N7008" s="3">
        <f t="shared" si="1531"/>
        <v>0</v>
      </c>
      <c r="O7008" s="3">
        <f t="shared" si="1532"/>
        <v>10897</v>
      </c>
      <c r="P7008" t="str">
        <f t="shared" si="1533"/>
        <v>4-Oct</v>
      </c>
      <c r="Q7008" s="9">
        <f t="shared" si="1534"/>
        <v>0.53680555555555554</v>
      </c>
      <c r="R7008" t="str">
        <f t="shared" si="1535"/>
        <v>Afternoon</v>
      </c>
      <c r="S7008" s="2">
        <f t="shared" si="1536"/>
        <v>4</v>
      </c>
      <c r="T7008" t="str">
        <f t="shared" si="1537"/>
        <v>Recharge</v>
      </c>
      <c r="U7008">
        <f t="shared" si="1538"/>
        <v>12</v>
      </c>
      <c r="V7008" t="str">
        <f t="shared" si="1539"/>
        <v>FY Q3</v>
      </c>
    </row>
    <row r="7009" spans="1:22" x14ac:dyDescent="0.3">
      <c r="A7009" s="18">
        <v>45569</v>
      </c>
      <c r="B7009" t="s">
        <v>1736</v>
      </c>
      <c r="C7009" t="s">
        <v>79</v>
      </c>
      <c r="D7009" t="s">
        <v>8131</v>
      </c>
      <c r="E7009">
        <v>709905037513</v>
      </c>
      <c r="F7009" t="s">
        <v>16</v>
      </c>
      <c r="G7009" t="s">
        <v>71</v>
      </c>
      <c r="H7009">
        <v>1589</v>
      </c>
      <c r="I7009" s="2">
        <f t="shared" si="1526"/>
        <v>2024</v>
      </c>
      <c r="J7009" s="2" t="str">
        <f t="shared" si="1527"/>
        <v>October</v>
      </c>
      <c r="K7009" s="2">
        <f t="shared" si="1528"/>
        <v>10</v>
      </c>
      <c r="L7009" s="2" t="str">
        <f t="shared" si="1529"/>
        <v>Friday</v>
      </c>
      <c r="M7009" s="2">
        <f t="shared" si="1530"/>
        <v>40</v>
      </c>
      <c r="N7009" s="3">
        <f t="shared" si="1531"/>
        <v>1589</v>
      </c>
      <c r="O7009" s="3">
        <f t="shared" si="1532"/>
        <v>0</v>
      </c>
      <c r="P7009" t="str">
        <f t="shared" si="1533"/>
        <v>4-Oct</v>
      </c>
      <c r="Q7009" s="9">
        <f t="shared" si="1534"/>
        <v>0.64722222222222225</v>
      </c>
      <c r="R7009" t="str">
        <f t="shared" si="1535"/>
        <v>Afternoon</v>
      </c>
      <c r="S7009" s="2">
        <f t="shared" si="1536"/>
        <v>4</v>
      </c>
      <c r="T7009" t="str">
        <f t="shared" si="1537"/>
        <v>Others</v>
      </c>
      <c r="U7009">
        <f t="shared" si="1538"/>
        <v>15</v>
      </c>
      <c r="V7009" t="str">
        <f t="shared" si="1539"/>
        <v>FY Q3</v>
      </c>
    </row>
    <row r="7010" spans="1:22" x14ac:dyDescent="0.3">
      <c r="A7010" s="18">
        <v>45570</v>
      </c>
      <c r="B7010" t="s">
        <v>1835</v>
      </c>
      <c r="C7010" t="s">
        <v>65</v>
      </c>
      <c r="D7010" t="s">
        <v>8132</v>
      </c>
      <c r="E7010">
        <v>81288352686</v>
      </c>
      <c r="F7010" t="s">
        <v>16</v>
      </c>
      <c r="G7010" t="s">
        <v>67</v>
      </c>
      <c r="H7010">
        <v>13954</v>
      </c>
      <c r="I7010" s="2">
        <f t="shared" si="1526"/>
        <v>2024</v>
      </c>
      <c r="J7010" s="2" t="str">
        <f t="shared" si="1527"/>
        <v>October</v>
      </c>
      <c r="K7010" s="2">
        <f t="shared" si="1528"/>
        <v>10</v>
      </c>
      <c r="L7010" s="2" t="str">
        <f t="shared" si="1529"/>
        <v>Saturday</v>
      </c>
      <c r="M7010" s="2">
        <f t="shared" si="1530"/>
        <v>40</v>
      </c>
      <c r="N7010" s="3">
        <f t="shared" si="1531"/>
        <v>13954</v>
      </c>
      <c r="O7010" s="3">
        <f t="shared" si="1532"/>
        <v>0</v>
      </c>
      <c r="P7010" t="str">
        <f t="shared" si="1533"/>
        <v>5-Oct</v>
      </c>
      <c r="Q7010" s="9">
        <f t="shared" si="1534"/>
        <v>0.32291666666666669</v>
      </c>
      <c r="R7010" t="str">
        <f t="shared" si="1535"/>
        <v>Morning</v>
      </c>
      <c r="S7010" s="2">
        <f t="shared" si="1536"/>
        <v>5</v>
      </c>
      <c r="T7010" t="str">
        <f t="shared" si="1537"/>
        <v>Others</v>
      </c>
      <c r="U7010">
        <f t="shared" si="1538"/>
        <v>7</v>
      </c>
      <c r="V7010" t="str">
        <f t="shared" si="1539"/>
        <v>FY Q3</v>
      </c>
    </row>
    <row r="7011" spans="1:22" x14ac:dyDescent="0.3">
      <c r="A7011" s="18">
        <v>45570</v>
      </c>
      <c r="B7011" t="s">
        <v>2147</v>
      </c>
      <c r="C7011" t="s">
        <v>167</v>
      </c>
      <c r="D7011" t="s">
        <v>8133</v>
      </c>
      <c r="E7011">
        <v>958356041609</v>
      </c>
      <c r="F7011" t="s">
        <v>15</v>
      </c>
      <c r="G7011" t="s">
        <v>67</v>
      </c>
      <c r="H7011">
        <v>9668</v>
      </c>
      <c r="I7011" s="2">
        <f t="shared" si="1526"/>
        <v>2024</v>
      </c>
      <c r="J7011" s="2" t="str">
        <f t="shared" si="1527"/>
        <v>October</v>
      </c>
      <c r="K7011" s="2">
        <f t="shared" si="1528"/>
        <v>10</v>
      </c>
      <c r="L7011" s="2" t="str">
        <f t="shared" si="1529"/>
        <v>Saturday</v>
      </c>
      <c r="M7011" s="2">
        <f t="shared" si="1530"/>
        <v>40</v>
      </c>
      <c r="N7011" s="3">
        <f t="shared" si="1531"/>
        <v>0</v>
      </c>
      <c r="O7011" s="3">
        <f t="shared" si="1532"/>
        <v>9668</v>
      </c>
      <c r="P7011" t="str">
        <f t="shared" si="1533"/>
        <v>5-Oct</v>
      </c>
      <c r="Q7011" s="9">
        <f t="shared" si="1534"/>
        <v>0.82430555555555551</v>
      </c>
      <c r="R7011" t="str">
        <f t="shared" si="1535"/>
        <v>Evening</v>
      </c>
      <c r="S7011" s="2">
        <f t="shared" si="1536"/>
        <v>5</v>
      </c>
      <c r="T7011" t="str">
        <f t="shared" si="1537"/>
        <v>UPI Transfer</v>
      </c>
      <c r="U7011">
        <f t="shared" si="1538"/>
        <v>19</v>
      </c>
      <c r="V7011" t="str">
        <f t="shared" si="1539"/>
        <v>FY Q3</v>
      </c>
    </row>
    <row r="7012" spans="1:22" x14ac:dyDescent="0.3">
      <c r="A7012" s="18">
        <v>45570</v>
      </c>
      <c r="B7012" t="s">
        <v>963</v>
      </c>
      <c r="C7012" t="s">
        <v>107</v>
      </c>
      <c r="D7012" t="s">
        <v>8134</v>
      </c>
      <c r="E7012">
        <v>978513106783</v>
      </c>
      <c r="F7012" t="s">
        <v>15</v>
      </c>
      <c r="G7012" t="s">
        <v>71</v>
      </c>
      <c r="H7012">
        <v>7189</v>
      </c>
      <c r="I7012" s="2">
        <f t="shared" si="1526"/>
        <v>2024</v>
      </c>
      <c r="J7012" s="2" t="str">
        <f t="shared" si="1527"/>
        <v>October</v>
      </c>
      <c r="K7012" s="2">
        <f t="shared" si="1528"/>
        <v>10</v>
      </c>
      <c r="L7012" s="2" t="str">
        <f t="shared" si="1529"/>
        <v>Saturday</v>
      </c>
      <c r="M7012" s="2">
        <f t="shared" si="1530"/>
        <v>40</v>
      </c>
      <c r="N7012" s="3">
        <f t="shared" si="1531"/>
        <v>0</v>
      </c>
      <c r="O7012" s="3">
        <f t="shared" si="1532"/>
        <v>7189</v>
      </c>
      <c r="P7012" t="str">
        <f t="shared" si="1533"/>
        <v>5-Oct</v>
      </c>
      <c r="Q7012" s="9">
        <f t="shared" si="1534"/>
        <v>0.83125000000000004</v>
      </c>
      <c r="R7012" t="str">
        <f t="shared" si="1535"/>
        <v>Evening</v>
      </c>
      <c r="S7012" s="2">
        <f t="shared" si="1536"/>
        <v>5</v>
      </c>
      <c r="T7012" t="str">
        <f t="shared" si="1537"/>
        <v>UPI Transfer</v>
      </c>
      <c r="U7012">
        <f t="shared" si="1538"/>
        <v>19</v>
      </c>
      <c r="V7012" t="str">
        <f t="shared" si="1539"/>
        <v>FY Q3</v>
      </c>
    </row>
    <row r="7013" spans="1:22" x14ac:dyDescent="0.3">
      <c r="A7013" s="18">
        <v>45571</v>
      </c>
      <c r="B7013" t="s">
        <v>241</v>
      </c>
      <c r="C7013" t="s">
        <v>834</v>
      </c>
      <c r="D7013" t="s">
        <v>8135</v>
      </c>
      <c r="E7013">
        <v>652360767311</v>
      </c>
      <c r="F7013" t="s">
        <v>15</v>
      </c>
      <c r="G7013" t="s">
        <v>71</v>
      </c>
      <c r="H7013">
        <v>10590</v>
      </c>
      <c r="I7013" s="2">
        <f t="shared" si="1526"/>
        <v>2024</v>
      </c>
      <c r="J7013" s="2" t="str">
        <f t="shared" si="1527"/>
        <v>October</v>
      </c>
      <c r="K7013" s="2">
        <f t="shared" si="1528"/>
        <v>10</v>
      </c>
      <c r="L7013" s="2" t="str">
        <f t="shared" si="1529"/>
        <v>Sunday</v>
      </c>
      <c r="M7013" s="2">
        <f t="shared" si="1530"/>
        <v>41</v>
      </c>
      <c r="N7013" s="3">
        <f t="shared" si="1531"/>
        <v>0</v>
      </c>
      <c r="O7013" s="3">
        <f t="shared" si="1532"/>
        <v>10590</v>
      </c>
      <c r="P7013" t="str">
        <f t="shared" si="1533"/>
        <v>6-Oct</v>
      </c>
      <c r="Q7013" s="9">
        <f t="shared" si="1534"/>
        <v>0.73472222222222228</v>
      </c>
      <c r="R7013" t="str">
        <f t="shared" si="1535"/>
        <v>Evening</v>
      </c>
      <c r="S7013" s="2">
        <f t="shared" si="1536"/>
        <v>6</v>
      </c>
      <c r="T7013" t="str">
        <f t="shared" si="1537"/>
        <v>UPI Transfer</v>
      </c>
      <c r="U7013">
        <f t="shared" si="1538"/>
        <v>17</v>
      </c>
      <c r="V7013" t="str">
        <f t="shared" si="1539"/>
        <v>FY Q3</v>
      </c>
    </row>
    <row r="7014" spans="1:22" x14ac:dyDescent="0.3">
      <c r="A7014" s="18">
        <v>45571</v>
      </c>
      <c r="B7014" t="s">
        <v>368</v>
      </c>
      <c r="C7014" t="s">
        <v>319</v>
      </c>
      <c r="D7014" t="s">
        <v>8136</v>
      </c>
      <c r="E7014">
        <v>793183942333</v>
      </c>
      <c r="F7014" t="s">
        <v>15</v>
      </c>
      <c r="G7014" t="s">
        <v>67</v>
      </c>
      <c r="H7014">
        <v>4946</v>
      </c>
      <c r="I7014" s="2">
        <f t="shared" ref="I7014:I7077" si="1540">YEAR(A7014)</f>
        <v>2024</v>
      </c>
      <c r="J7014" s="2" t="str">
        <f t="shared" ref="J7014:J7077" si="1541">TEXT(A7014,"mmmm")</f>
        <v>October</v>
      </c>
      <c r="K7014" s="2">
        <f t="shared" ref="K7014:K7077" si="1542">MONTH(A7014)</f>
        <v>10</v>
      </c>
      <c r="L7014" s="2" t="str">
        <f t="shared" ref="L7014:L7077" si="1543">TEXT(A7014,"dddd")</f>
        <v>Sunday</v>
      </c>
      <c r="M7014" s="2">
        <f t="shared" ref="M7014:M7077" si="1544">WEEKNUM(A7014)</f>
        <v>41</v>
      </c>
      <c r="N7014" s="3">
        <f t="shared" ref="N7014:N7077" si="1545">IF(F7014="Credit",H7014,0)</f>
        <v>0</v>
      </c>
      <c r="O7014" s="3">
        <f t="shared" ref="O7014:O7077" si="1546">IF(F7014="Debit",H7014,0)</f>
        <v>4946</v>
      </c>
      <c r="P7014" t="str">
        <f t="shared" ref="P7014:P7077" si="1547">TEXT(A7014,"d-mmm")</f>
        <v>6-Oct</v>
      </c>
      <c r="Q7014" s="9">
        <f t="shared" ref="Q7014:Q7077" si="1548">TIMEVALUE(TRIM(CLEAN(SUBSTITUTE(B7014,CHAR(34),""))))</f>
        <v>0.80347222222222225</v>
      </c>
      <c r="R7014" t="str">
        <f t="shared" ref="R7014:R7077" si="1549">IF(HOUR(Q7014)&lt;12,"Morning",IF(HOUR(Q7014)&lt;17,"Afternoon",IF(HOUR(Q7014)&lt;21,"Evening","Night")))</f>
        <v>Evening</v>
      </c>
      <c r="S7014" s="2">
        <f t="shared" ref="S7014:S7077" si="1550">DAY(A7014)</f>
        <v>6</v>
      </c>
      <c r="T7014" t="str">
        <f t="shared" ref="T7014:T7077" si="1551">IF(ISNUMBER(SEARCH("Recharge",C7014)),"Recharge",IF(ISNUMBER(SEARCH("Petrol",C7014)),"Fuel",IF(ISNUMBER(SEARCH("Restaurant",C7014)),"Food",IF(ISNUMBER(SEARCH("Amazon",C7014)),"Shopping",IF(ISNUMBER(SEARCH("Salary",C7014)),"Salary",IF(ISNUMBER(SEARCH("Paid to",C7014)),"UPI Transfer","Others"))))))</f>
        <v>Recharge</v>
      </c>
      <c r="U7014">
        <f t="shared" ref="U7014:U7077" si="1552">HOUR(Q7014)</f>
        <v>19</v>
      </c>
      <c r="V7014" t="str">
        <f t="shared" ref="V7014:V7077" si="1553">"FY Q"&amp;INT(MOD(MONTH(A7014)-4,12)/3)+1</f>
        <v>FY Q3</v>
      </c>
    </row>
    <row r="7015" spans="1:22" x14ac:dyDescent="0.3">
      <c r="A7015" s="18">
        <v>45571</v>
      </c>
      <c r="B7015" t="s">
        <v>973</v>
      </c>
      <c r="C7015" t="s">
        <v>200</v>
      </c>
      <c r="D7015" t="s">
        <v>8137</v>
      </c>
      <c r="E7015">
        <v>368313633346</v>
      </c>
      <c r="F7015" t="s">
        <v>15</v>
      </c>
      <c r="G7015" t="s">
        <v>67</v>
      </c>
      <c r="H7015">
        <v>5555</v>
      </c>
      <c r="I7015" s="2">
        <f t="shared" si="1540"/>
        <v>2024</v>
      </c>
      <c r="J7015" s="2" t="str">
        <f t="shared" si="1541"/>
        <v>October</v>
      </c>
      <c r="K7015" s="2">
        <f t="shared" si="1542"/>
        <v>10</v>
      </c>
      <c r="L7015" s="2" t="str">
        <f t="shared" si="1543"/>
        <v>Sunday</v>
      </c>
      <c r="M7015" s="2">
        <f t="shared" si="1544"/>
        <v>41</v>
      </c>
      <c r="N7015" s="3">
        <f t="shared" si="1545"/>
        <v>0</v>
      </c>
      <c r="O7015" s="3">
        <f t="shared" si="1546"/>
        <v>5555</v>
      </c>
      <c r="P7015" t="str">
        <f t="shared" si="1547"/>
        <v>6-Oct</v>
      </c>
      <c r="Q7015" s="9">
        <f t="shared" si="1548"/>
        <v>0.86250000000000004</v>
      </c>
      <c r="R7015" t="str">
        <f t="shared" si="1549"/>
        <v>Evening</v>
      </c>
      <c r="S7015" s="2">
        <f t="shared" si="1550"/>
        <v>6</v>
      </c>
      <c r="T7015" t="str">
        <f t="shared" si="1551"/>
        <v>UPI Transfer</v>
      </c>
      <c r="U7015">
        <f t="shared" si="1552"/>
        <v>20</v>
      </c>
      <c r="V7015" t="str">
        <f t="shared" si="1553"/>
        <v>FY Q3</v>
      </c>
    </row>
    <row r="7016" spans="1:22" x14ac:dyDescent="0.3">
      <c r="A7016" s="18">
        <v>45572</v>
      </c>
      <c r="B7016" t="s">
        <v>1169</v>
      </c>
      <c r="C7016" t="s">
        <v>85</v>
      </c>
      <c r="D7016" t="s">
        <v>8138</v>
      </c>
      <c r="E7016">
        <v>815373834878</v>
      </c>
      <c r="F7016" t="s">
        <v>16</v>
      </c>
      <c r="G7016" t="s">
        <v>71</v>
      </c>
      <c r="H7016">
        <v>8354</v>
      </c>
      <c r="I7016" s="2">
        <f t="shared" si="1540"/>
        <v>2024</v>
      </c>
      <c r="J7016" s="2" t="str">
        <f t="shared" si="1541"/>
        <v>October</v>
      </c>
      <c r="K7016" s="2">
        <f t="shared" si="1542"/>
        <v>10</v>
      </c>
      <c r="L7016" s="2" t="str">
        <f t="shared" si="1543"/>
        <v>Monday</v>
      </c>
      <c r="M7016" s="2">
        <f t="shared" si="1544"/>
        <v>41</v>
      </c>
      <c r="N7016" s="3">
        <f t="shared" si="1545"/>
        <v>8354</v>
      </c>
      <c r="O7016" s="3">
        <f t="shared" si="1546"/>
        <v>0</v>
      </c>
      <c r="P7016" t="str">
        <f t="shared" si="1547"/>
        <v>7-Oct</v>
      </c>
      <c r="Q7016" s="9">
        <f t="shared" si="1548"/>
        <v>0.47430555555555554</v>
      </c>
      <c r="R7016" t="str">
        <f t="shared" si="1549"/>
        <v>Morning</v>
      </c>
      <c r="S7016" s="2">
        <f t="shared" si="1550"/>
        <v>7</v>
      </c>
      <c r="T7016" t="str">
        <f t="shared" si="1551"/>
        <v>Others</v>
      </c>
      <c r="U7016">
        <f t="shared" si="1552"/>
        <v>11</v>
      </c>
      <c r="V7016" t="str">
        <f t="shared" si="1553"/>
        <v>FY Q3</v>
      </c>
    </row>
    <row r="7017" spans="1:22" x14ac:dyDescent="0.3">
      <c r="A7017" s="18">
        <v>45572</v>
      </c>
      <c r="B7017" t="s">
        <v>464</v>
      </c>
      <c r="C7017" t="s">
        <v>343</v>
      </c>
      <c r="D7017" t="s">
        <v>8139</v>
      </c>
      <c r="E7017">
        <v>822899399423</v>
      </c>
      <c r="F7017" t="s">
        <v>15</v>
      </c>
      <c r="G7017" t="s">
        <v>67</v>
      </c>
      <c r="H7017">
        <v>5794</v>
      </c>
      <c r="I7017" s="2">
        <f t="shared" si="1540"/>
        <v>2024</v>
      </c>
      <c r="J7017" s="2" t="str">
        <f t="shared" si="1541"/>
        <v>October</v>
      </c>
      <c r="K7017" s="2">
        <f t="shared" si="1542"/>
        <v>10</v>
      </c>
      <c r="L7017" s="2" t="str">
        <f t="shared" si="1543"/>
        <v>Monday</v>
      </c>
      <c r="M7017" s="2">
        <f t="shared" si="1544"/>
        <v>41</v>
      </c>
      <c r="N7017" s="3">
        <f t="shared" si="1545"/>
        <v>0</v>
      </c>
      <c r="O7017" s="3">
        <f t="shared" si="1546"/>
        <v>5794</v>
      </c>
      <c r="P7017" t="str">
        <f t="shared" si="1547"/>
        <v>7-Oct</v>
      </c>
      <c r="Q7017" s="9">
        <f t="shared" si="1548"/>
        <v>0.57638888888888884</v>
      </c>
      <c r="R7017" t="str">
        <f t="shared" si="1549"/>
        <v>Afternoon</v>
      </c>
      <c r="S7017" s="2">
        <f t="shared" si="1550"/>
        <v>7</v>
      </c>
      <c r="T7017" t="str">
        <f t="shared" si="1551"/>
        <v>UPI Transfer</v>
      </c>
      <c r="U7017">
        <f t="shared" si="1552"/>
        <v>13</v>
      </c>
      <c r="V7017" t="str">
        <f t="shared" si="1553"/>
        <v>FY Q3</v>
      </c>
    </row>
    <row r="7018" spans="1:22" x14ac:dyDescent="0.3">
      <c r="A7018" s="18">
        <v>45573</v>
      </c>
      <c r="B7018" t="s">
        <v>1946</v>
      </c>
      <c r="C7018" t="s">
        <v>117</v>
      </c>
      <c r="D7018" t="s">
        <v>8140</v>
      </c>
      <c r="E7018">
        <v>732595361228</v>
      </c>
      <c r="F7018" t="s">
        <v>16</v>
      </c>
      <c r="G7018" t="s">
        <v>71</v>
      </c>
      <c r="H7018">
        <v>14477</v>
      </c>
      <c r="I7018" s="2">
        <f t="shared" si="1540"/>
        <v>2024</v>
      </c>
      <c r="J7018" s="2" t="str">
        <f t="shared" si="1541"/>
        <v>October</v>
      </c>
      <c r="K7018" s="2">
        <f t="shared" si="1542"/>
        <v>10</v>
      </c>
      <c r="L7018" s="2" t="str">
        <f t="shared" si="1543"/>
        <v>Tuesday</v>
      </c>
      <c r="M7018" s="2">
        <f t="shared" si="1544"/>
        <v>41</v>
      </c>
      <c r="N7018" s="3">
        <f t="shared" si="1545"/>
        <v>14477</v>
      </c>
      <c r="O7018" s="3">
        <f t="shared" si="1546"/>
        <v>0</v>
      </c>
      <c r="P7018" t="str">
        <f t="shared" si="1547"/>
        <v>8-Oct</v>
      </c>
      <c r="Q7018" s="9">
        <f t="shared" si="1548"/>
        <v>0.46250000000000002</v>
      </c>
      <c r="R7018" t="str">
        <f t="shared" si="1549"/>
        <v>Morning</v>
      </c>
      <c r="S7018" s="2">
        <f t="shared" si="1550"/>
        <v>8</v>
      </c>
      <c r="T7018" t="str">
        <f t="shared" si="1551"/>
        <v>Others</v>
      </c>
      <c r="U7018">
        <f t="shared" si="1552"/>
        <v>11</v>
      </c>
      <c r="V7018" t="str">
        <f t="shared" si="1553"/>
        <v>FY Q3</v>
      </c>
    </row>
    <row r="7019" spans="1:22" x14ac:dyDescent="0.3">
      <c r="A7019" s="18">
        <v>45573</v>
      </c>
      <c r="B7019" t="s">
        <v>880</v>
      </c>
      <c r="C7019" t="s">
        <v>291</v>
      </c>
      <c r="D7019" t="s">
        <v>8141</v>
      </c>
      <c r="E7019">
        <v>628958492115</v>
      </c>
      <c r="F7019" t="s">
        <v>16</v>
      </c>
      <c r="G7019" t="s">
        <v>71</v>
      </c>
      <c r="H7019">
        <v>16687</v>
      </c>
      <c r="I7019" s="2">
        <f t="shared" si="1540"/>
        <v>2024</v>
      </c>
      <c r="J7019" s="2" t="str">
        <f t="shared" si="1541"/>
        <v>October</v>
      </c>
      <c r="K7019" s="2">
        <f t="shared" si="1542"/>
        <v>10</v>
      </c>
      <c r="L7019" s="2" t="str">
        <f t="shared" si="1543"/>
        <v>Tuesday</v>
      </c>
      <c r="M7019" s="2">
        <f t="shared" si="1544"/>
        <v>41</v>
      </c>
      <c r="N7019" s="3">
        <f t="shared" si="1545"/>
        <v>16687</v>
      </c>
      <c r="O7019" s="3">
        <f t="shared" si="1546"/>
        <v>0</v>
      </c>
      <c r="P7019" t="str">
        <f t="shared" si="1547"/>
        <v>8-Oct</v>
      </c>
      <c r="Q7019" s="9">
        <f t="shared" si="1548"/>
        <v>0.65625</v>
      </c>
      <c r="R7019" t="str">
        <f t="shared" si="1549"/>
        <v>Afternoon</v>
      </c>
      <c r="S7019" s="2">
        <f t="shared" si="1550"/>
        <v>8</v>
      </c>
      <c r="T7019" t="str">
        <f t="shared" si="1551"/>
        <v>Others</v>
      </c>
      <c r="U7019">
        <f t="shared" si="1552"/>
        <v>15</v>
      </c>
      <c r="V7019" t="str">
        <f t="shared" si="1553"/>
        <v>FY Q3</v>
      </c>
    </row>
    <row r="7020" spans="1:22" x14ac:dyDescent="0.3">
      <c r="A7020" s="18">
        <v>45573</v>
      </c>
      <c r="B7020" t="s">
        <v>279</v>
      </c>
      <c r="C7020" t="s">
        <v>282</v>
      </c>
      <c r="D7020" t="s">
        <v>8142</v>
      </c>
      <c r="E7020">
        <v>656488190472</v>
      </c>
      <c r="F7020" t="s">
        <v>16</v>
      </c>
      <c r="G7020" t="s">
        <v>71</v>
      </c>
      <c r="H7020">
        <v>4746</v>
      </c>
      <c r="I7020" s="2">
        <f t="shared" si="1540"/>
        <v>2024</v>
      </c>
      <c r="J7020" s="2" t="str">
        <f t="shared" si="1541"/>
        <v>October</v>
      </c>
      <c r="K7020" s="2">
        <f t="shared" si="1542"/>
        <v>10</v>
      </c>
      <c r="L7020" s="2" t="str">
        <f t="shared" si="1543"/>
        <v>Tuesday</v>
      </c>
      <c r="M7020" s="2">
        <f t="shared" si="1544"/>
        <v>41</v>
      </c>
      <c r="N7020" s="3">
        <f t="shared" si="1545"/>
        <v>4746</v>
      </c>
      <c r="O7020" s="3">
        <f t="shared" si="1546"/>
        <v>0</v>
      </c>
      <c r="P7020" t="str">
        <f t="shared" si="1547"/>
        <v>8-Oct</v>
      </c>
      <c r="Q7020" s="9">
        <f t="shared" si="1548"/>
        <v>0.7416666666666667</v>
      </c>
      <c r="R7020" t="str">
        <f t="shared" si="1549"/>
        <v>Evening</v>
      </c>
      <c r="S7020" s="2">
        <f t="shared" si="1550"/>
        <v>8</v>
      </c>
      <c r="T7020" t="str">
        <f t="shared" si="1551"/>
        <v>Others</v>
      </c>
      <c r="U7020">
        <f t="shared" si="1552"/>
        <v>17</v>
      </c>
      <c r="V7020" t="str">
        <f t="shared" si="1553"/>
        <v>FY Q3</v>
      </c>
    </row>
    <row r="7021" spans="1:22" x14ac:dyDescent="0.3">
      <c r="A7021" s="18">
        <v>45573</v>
      </c>
      <c r="B7021" t="s">
        <v>5321</v>
      </c>
      <c r="C7021" t="s">
        <v>291</v>
      </c>
      <c r="D7021" t="s">
        <v>8143</v>
      </c>
      <c r="E7021">
        <v>806777686727</v>
      </c>
      <c r="F7021" t="s">
        <v>16</v>
      </c>
      <c r="G7021" t="s">
        <v>67</v>
      </c>
      <c r="H7021">
        <v>23063</v>
      </c>
      <c r="I7021" s="2">
        <f t="shared" si="1540"/>
        <v>2024</v>
      </c>
      <c r="J7021" s="2" t="str">
        <f t="shared" si="1541"/>
        <v>October</v>
      </c>
      <c r="K7021" s="2">
        <f t="shared" si="1542"/>
        <v>10</v>
      </c>
      <c r="L7021" s="2" t="str">
        <f t="shared" si="1543"/>
        <v>Tuesday</v>
      </c>
      <c r="M7021" s="2">
        <f t="shared" si="1544"/>
        <v>41</v>
      </c>
      <c r="N7021" s="3">
        <f t="shared" si="1545"/>
        <v>23063</v>
      </c>
      <c r="O7021" s="3">
        <f t="shared" si="1546"/>
        <v>0</v>
      </c>
      <c r="P7021" t="str">
        <f t="shared" si="1547"/>
        <v>8-Oct</v>
      </c>
      <c r="Q7021" s="9">
        <f t="shared" si="1548"/>
        <v>0.88611111111111107</v>
      </c>
      <c r="R7021" t="str">
        <f t="shared" si="1549"/>
        <v>Night</v>
      </c>
      <c r="S7021" s="2">
        <f t="shared" si="1550"/>
        <v>8</v>
      </c>
      <c r="T7021" t="str">
        <f t="shared" si="1551"/>
        <v>Others</v>
      </c>
      <c r="U7021">
        <f t="shared" si="1552"/>
        <v>21</v>
      </c>
      <c r="V7021" t="str">
        <f t="shared" si="1553"/>
        <v>FY Q3</v>
      </c>
    </row>
    <row r="7022" spans="1:22" x14ac:dyDescent="0.3">
      <c r="A7022" s="18">
        <v>45573</v>
      </c>
      <c r="B7022" t="s">
        <v>2085</v>
      </c>
      <c r="C7022" t="s">
        <v>142</v>
      </c>
      <c r="D7022" t="s">
        <v>8144</v>
      </c>
      <c r="E7022">
        <v>849062367619</v>
      </c>
      <c r="F7022" t="s">
        <v>15</v>
      </c>
      <c r="G7022" t="s">
        <v>71</v>
      </c>
      <c r="H7022">
        <v>14355</v>
      </c>
      <c r="I7022" s="2">
        <f t="shared" si="1540"/>
        <v>2024</v>
      </c>
      <c r="J7022" s="2" t="str">
        <f t="shared" si="1541"/>
        <v>October</v>
      </c>
      <c r="K7022" s="2">
        <f t="shared" si="1542"/>
        <v>10</v>
      </c>
      <c r="L7022" s="2" t="str">
        <f t="shared" si="1543"/>
        <v>Tuesday</v>
      </c>
      <c r="M7022" s="2">
        <f t="shared" si="1544"/>
        <v>41</v>
      </c>
      <c r="N7022" s="3">
        <f t="shared" si="1545"/>
        <v>0</v>
      </c>
      <c r="O7022" s="3">
        <f t="shared" si="1546"/>
        <v>14355</v>
      </c>
      <c r="P7022" t="str">
        <f t="shared" si="1547"/>
        <v>8-Oct</v>
      </c>
      <c r="Q7022" s="9">
        <f t="shared" si="1548"/>
        <v>0.92708333333333337</v>
      </c>
      <c r="R7022" t="str">
        <f t="shared" si="1549"/>
        <v>Night</v>
      </c>
      <c r="S7022" s="2">
        <f t="shared" si="1550"/>
        <v>8</v>
      </c>
      <c r="T7022" t="str">
        <f t="shared" si="1551"/>
        <v>UPI Transfer</v>
      </c>
      <c r="U7022">
        <f t="shared" si="1552"/>
        <v>22</v>
      </c>
      <c r="V7022" t="str">
        <f t="shared" si="1553"/>
        <v>FY Q3</v>
      </c>
    </row>
    <row r="7023" spans="1:22" x14ac:dyDescent="0.3">
      <c r="A7023" s="18">
        <v>45574</v>
      </c>
      <c r="B7023" t="s">
        <v>464</v>
      </c>
      <c r="C7023" t="s">
        <v>69</v>
      </c>
      <c r="D7023" t="s">
        <v>8145</v>
      </c>
      <c r="E7023">
        <v>414114325301</v>
      </c>
      <c r="F7023" t="s">
        <v>16</v>
      </c>
      <c r="G7023" t="s">
        <v>71</v>
      </c>
      <c r="H7023">
        <v>52</v>
      </c>
      <c r="I7023" s="2">
        <f t="shared" si="1540"/>
        <v>2024</v>
      </c>
      <c r="J7023" s="2" t="str">
        <f t="shared" si="1541"/>
        <v>October</v>
      </c>
      <c r="K7023" s="2">
        <f t="shared" si="1542"/>
        <v>10</v>
      </c>
      <c r="L7023" s="2" t="str">
        <f t="shared" si="1543"/>
        <v>Wednesday</v>
      </c>
      <c r="M7023" s="2">
        <f t="shared" si="1544"/>
        <v>41</v>
      </c>
      <c r="N7023" s="3">
        <f t="shared" si="1545"/>
        <v>52</v>
      </c>
      <c r="O7023" s="3">
        <f t="shared" si="1546"/>
        <v>0</v>
      </c>
      <c r="P7023" t="str">
        <f t="shared" si="1547"/>
        <v>9-Oct</v>
      </c>
      <c r="Q7023" s="9">
        <f t="shared" si="1548"/>
        <v>0.57638888888888884</v>
      </c>
      <c r="R7023" t="str">
        <f t="shared" si="1549"/>
        <v>Afternoon</v>
      </c>
      <c r="S7023" s="2">
        <f t="shared" si="1550"/>
        <v>9</v>
      </c>
      <c r="T7023" t="str">
        <f t="shared" si="1551"/>
        <v>Others</v>
      </c>
      <c r="U7023">
        <f t="shared" si="1552"/>
        <v>13</v>
      </c>
      <c r="V7023" t="str">
        <f t="shared" si="1553"/>
        <v>FY Q3</v>
      </c>
    </row>
    <row r="7024" spans="1:22" x14ac:dyDescent="0.3">
      <c r="A7024" s="18">
        <v>45574</v>
      </c>
      <c r="B7024" t="s">
        <v>880</v>
      </c>
      <c r="C7024" t="s">
        <v>219</v>
      </c>
      <c r="D7024" t="s">
        <v>8146</v>
      </c>
      <c r="E7024">
        <v>329567512935</v>
      </c>
      <c r="F7024" t="s">
        <v>15</v>
      </c>
      <c r="G7024" t="s">
        <v>71</v>
      </c>
      <c r="H7024">
        <v>3590</v>
      </c>
      <c r="I7024" s="2">
        <f t="shared" si="1540"/>
        <v>2024</v>
      </c>
      <c r="J7024" s="2" t="str">
        <f t="shared" si="1541"/>
        <v>October</v>
      </c>
      <c r="K7024" s="2">
        <f t="shared" si="1542"/>
        <v>10</v>
      </c>
      <c r="L7024" s="2" t="str">
        <f t="shared" si="1543"/>
        <v>Wednesday</v>
      </c>
      <c r="M7024" s="2">
        <f t="shared" si="1544"/>
        <v>41</v>
      </c>
      <c r="N7024" s="3">
        <f t="shared" si="1545"/>
        <v>0</v>
      </c>
      <c r="O7024" s="3">
        <f t="shared" si="1546"/>
        <v>3590</v>
      </c>
      <c r="P7024" t="str">
        <f t="shared" si="1547"/>
        <v>9-Oct</v>
      </c>
      <c r="Q7024" s="9">
        <f t="shared" si="1548"/>
        <v>0.65625</v>
      </c>
      <c r="R7024" t="str">
        <f t="shared" si="1549"/>
        <v>Afternoon</v>
      </c>
      <c r="S7024" s="2">
        <f t="shared" si="1550"/>
        <v>9</v>
      </c>
      <c r="T7024" t="str">
        <f t="shared" si="1551"/>
        <v>UPI Transfer</v>
      </c>
      <c r="U7024">
        <f t="shared" si="1552"/>
        <v>15</v>
      </c>
      <c r="V7024" t="str">
        <f t="shared" si="1553"/>
        <v>FY Q3</v>
      </c>
    </row>
    <row r="7025" spans="1:22" x14ac:dyDescent="0.3">
      <c r="A7025" s="18">
        <v>45575</v>
      </c>
      <c r="B7025" t="s">
        <v>75</v>
      </c>
      <c r="C7025" t="s">
        <v>262</v>
      </c>
      <c r="D7025" t="s">
        <v>8147</v>
      </c>
      <c r="E7025">
        <v>388361042454</v>
      </c>
      <c r="F7025" t="s">
        <v>16</v>
      </c>
      <c r="G7025" t="s">
        <v>71</v>
      </c>
      <c r="H7025">
        <v>6666</v>
      </c>
      <c r="I7025" s="2">
        <f t="shared" si="1540"/>
        <v>2024</v>
      </c>
      <c r="J7025" s="2" t="str">
        <f t="shared" si="1541"/>
        <v>October</v>
      </c>
      <c r="K7025" s="2">
        <f t="shared" si="1542"/>
        <v>10</v>
      </c>
      <c r="L7025" s="2" t="str">
        <f t="shared" si="1543"/>
        <v>Thursday</v>
      </c>
      <c r="M7025" s="2">
        <f t="shared" si="1544"/>
        <v>41</v>
      </c>
      <c r="N7025" s="3">
        <f t="shared" si="1545"/>
        <v>6666</v>
      </c>
      <c r="O7025" s="3">
        <f t="shared" si="1546"/>
        <v>0</v>
      </c>
      <c r="P7025" t="str">
        <f t="shared" si="1547"/>
        <v>10-Oct</v>
      </c>
      <c r="Q7025" s="9">
        <f t="shared" si="1548"/>
        <v>0.49513888888888891</v>
      </c>
      <c r="R7025" t="str">
        <f t="shared" si="1549"/>
        <v>Morning</v>
      </c>
      <c r="S7025" s="2">
        <f t="shared" si="1550"/>
        <v>10</v>
      </c>
      <c r="T7025" t="str">
        <f t="shared" si="1551"/>
        <v>Others</v>
      </c>
      <c r="U7025">
        <f t="shared" si="1552"/>
        <v>11</v>
      </c>
      <c r="V7025" t="str">
        <f t="shared" si="1553"/>
        <v>FY Q3</v>
      </c>
    </row>
    <row r="7026" spans="1:22" x14ac:dyDescent="0.3">
      <c r="A7026" s="18">
        <v>45575</v>
      </c>
      <c r="B7026" t="s">
        <v>617</v>
      </c>
      <c r="C7026" t="s">
        <v>114</v>
      </c>
      <c r="D7026" t="s">
        <v>8148</v>
      </c>
      <c r="E7026">
        <v>541002249739</v>
      </c>
      <c r="F7026" t="s">
        <v>15</v>
      </c>
      <c r="G7026" t="s">
        <v>67</v>
      </c>
      <c r="H7026">
        <v>30057</v>
      </c>
      <c r="I7026" s="2">
        <f t="shared" si="1540"/>
        <v>2024</v>
      </c>
      <c r="J7026" s="2" t="str">
        <f t="shared" si="1541"/>
        <v>October</v>
      </c>
      <c r="K7026" s="2">
        <f t="shared" si="1542"/>
        <v>10</v>
      </c>
      <c r="L7026" s="2" t="str">
        <f t="shared" si="1543"/>
        <v>Thursday</v>
      </c>
      <c r="M7026" s="2">
        <f t="shared" si="1544"/>
        <v>41</v>
      </c>
      <c r="N7026" s="3">
        <f t="shared" si="1545"/>
        <v>0</v>
      </c>
      <c r="O7026" s="3">
        <f t="shared" si="1546"/>
        <v>30057</v>
      </c>
      <c r="P7026" t="str">
        <f t="shared" si="1547"/>
        <v>10-Oct</v>
      </c>
      <c r="Q7026" s="9">
        <f t="shared" si="1548"/>
        <v>0.57986111111111116</v>
      </c>
      <c r="R7026" t="str">
        <f t="shared" si="1549"/>
        <v>Afternoon</v>
      </c>
      <c r="S7026" s="2">
        <f t="shared" si="1550"/>
        <v>10</v>
      </c>
      <c r="T7026" t="str">
        <f t="shared" si="1551"/>
        <v>UPI Transfer</v>
      </c>
      <c r="U7026">
        <f t="shared" si="1552"/>
        <v>13</v>
      </c>
      <c r="V7026" t="str">
        <f t="shared" si="1553"/>
        <v>FY Q3</v>
      </c>
    </row>
    <row r="7027" spans="1:22" x14ac:dyDescent="0.3">
      <c r="A7027" s="18">
        <v>45575</v>
      </c>
      <c r="B7027" t="s">
        <v>891</v>
      </c>
      <c r="C7027" t="s">
        <v>131</v>
      </c>
      <c r="D7027" t="s">
        <v>8149</v>
      </c>
      <c r="E7027">
        <v>827156102747</v>
      </c>
      <c r="F7027" t="s">
        <v>16</v>
      </c>
      <c r="G7027" t="s">
        <v>67</v>
      </c>
      <c r="H7027">
        <v>11676</v>
      </c>
      <c r="I7027" s="2">
        <f t="shared" si="1540"/>
        <v>2024</v>
      </c>
      <c r="J7027" s="2" t="str">
        <f t="shared" si="1541"/>
        <v>October</v>
      </c>
      <c r="K7027" s="2">
        <f t="shared" si="1542"/>
        <v>10</v>
      </c>
      <c r="L7027" s="2" t="str">
        <f t="shared" si="1543"/>
        <v>Thursday</v>
      </c>
      <c r="M7027" s="2">
        <f t="shared" si="1544"/>
        <v>41</v>
      </c>
      <c r="N7027" s="3">
        <f t="shared" si="1545"/>
        <v>11676</v>
      </c>
      <c r="O7027" s="3">
        <f t="shared" si="1546"/>
        <v>0</v>
      </c>
      <c r="P7027" t="str">
        <f t="shared" si="1547"/>
        <v>10-Oct</v>
      </c>
      <c r="Q7027" s="9">
        <f t="shared" si="1548"/>
        <v>0.66041666666666665</v>
      </c>
      <c r="R7027" t="str">
        <f t="shared" si="1549"/>
        <v>Afternoon</v>
      </c>
      <c r="S7027" s="2">
        <f t="shared" si="1550"/>
        <v>10</v>
      </c>
      <c r="T7027" t="str">
        <f t="shared" si="1551"/>
        <v>Others</v>
      </c>
      <c r="U7027">
        <f t="shared" si="1552"/>
        <v>15</v>
      </c>
      <c r="V7027" t="str">
        <f t="shared" si="1553"/>
        <v>FY Q3</v>
      </c>
    </row>
    <row r="7028" spans="1:22" x14ac:dyDescent="0.3">
      <c r="A7028" s="18">
        <v>45575</v>
      </c>
      <c r="B7028" t="s">
        <v>609</v>
      </c>
      <c r="C7028" t="s">
        <v>131</v>
      </c>
      <c r="D7028" t="s">
        <v>8150</v>
      </c>
      <c r="E7028">
        <v>361077513812</v>
      </c>
      <c r="F7028" t="s">
        <v>16</v>
      </c>
      <c r="G7028" t="s">
        <v>67</v>
      </c>
      <c r="H7028">
        <v>3895</v>
      </c>
      <c r="I7028" s="2">
        <f t="shared" si="1540"/>
        <v>2024</v>
      </c>
      <c r="J7028" s="2" t="str">
        <f t="shared" si="1541"/>
        <v>October</v>
      </c>
      <c r="K7028" s="2">
        <f t="shared" si="1542"/>
        <v>10</v>
      </c>
      <c r="L7028" s="2" t="str">
        <f t="shared" si="1543"/>
        <v>Thursday</v>
      </c>
      <c r="M7028" s="2">
        <f t="shared" si="1544"/>
        <v>41</v>
      </c>
      <c r="N7028" s="3">
        <f t="shared" si="1545"/>
        <v>3895</v>
      </c>
      <c r="O7028" s="3">
        <f t="shared" si="1546"/>
        <v>0</v>
      </c>
      <c r="P7028" t="str">
        <f t="shared" si="1547"/>
        <v>10-Oct</v>
      </c>
      <c r="Q7028" s="9">
        <f t="shared" si="1548"/>
        <v>0.69930555555555551</v>
      </c>
      <c r="R7028" t="str">
        <f t="shared" si="1549"/>
        <v>Afternoon</v>
      </c>
      <c r="S7028" s="2">
        <f t="shared" si="1550"/>
        <v>10</v>
      </c>
      <c r="T7028" t="str">
        <f t="shared" si="1551"/>
        <v>Others</v>
      </c>
      <c r="U7028">
        <f t="shared" si="1552"/>
        <v>16</v>
      </c>
      <c r="V7028" t="str">
        <f t="shared" si="1553"/>
        <v>FY Q3</v>
      </c>
    </row>
    <row r="7029" spans="1:22" x14ac:dyDescent="0.3">
      <c r="A7029" s="18">
        <v>45575</v>
      </c>
      <c r="B7029" t="s">
        <v>288</v>
      </c>
      <c r="C7029" t="s">
        <v>399</v>
      </c>
      <c r="D7029" t="s">
        <v>8151</v>
      </c>
      <c r="E7029">
        <v>955612608524</v>
      </c>
      <c r="F7029" t="s">
        <v>15</v>
      </c>
      <c r="G7029" t="s">
        <v>67</v>
      </c>
      <c r="H7029">
        <v>3681</v>
      </c>
      <c r="I7029" s="2">
        <f t="shared" si="1540"/>
        <v>2024</v>
      </c>
      <c r="J7029" s="2" t="str">
        <f t="shared" si="1541"/>
        <v>October</v>
      </c>
      <c r="K7029" s="2">
        <f t="shared" si="1542"/>
        <v>10</v>
      </c>
      <c r="L7029" s="2" t="str">
        <f t="shared" si="1543"/>
        <v>Thursday</v>
      </c>
      <c r="M7029" s="2">
        <f t="shared" si="1544"/>
        <v>41</v>
      </c>
      <c r="N7029" s="3">
        <f t="shared" si="1545"/>
        <v>0</v>
      </c>
      <c r="O7029" s="3">
        <f t="shared" si="1546"/>
        <v>3681</v>
      </c>
      <c r="P7029" t="str">
        <f t="shared" si="1547"/>
        <v>10-Oct</v>
      </c>
      <c r="Q7029" s="9">
        <f t="shared" si="1548"/>
        <v>0.73402777777777772</v>
      </c>
      <c r="R7029" t="str">
        <f t="shared" si="1549"/>
        <v>Evening</v>
      </c>
      <c r="S7029" s="2">
        <f t="shared" si="1550"/>
        <v>10</v>
      </c>
      <c r="T7029" t="str">
        <f t="shared" si="1551"/>
        <v>UPI Transfer</v>
      </c>
      <c r="U7029">
        <f t="shared" si="1552"/>
        <v>17</v>
      </c>
      <c r="V7029" t="str">
        <f t="shared" si="1553"/>
        <v>FY Q3</v>
      </c>
    </row>
    <row r="7030" spans="1:22" x14ac:dyDescent="0.3">
      <c r="A7030" s="18">
        <v>45575</v>
      </c>
      <c r="B7030" t="s">
        <v>1653</v>
      </c>
      <c r="C7030" t="s">
        <v>200</v>
      </c>
      <c r="D7030" t="s">
        <v>8152</v>
      </c>
      <c r="E7030">
        <v>569523767247</v>
      </c>
      <c r="F7030" t="s">
        <v>15</v>
      </c>
      <c r="G7030" t="s">
        <v>67</v>
      </c>
      <c r="H7030">
        <v>2145</v>
      </c>
      <c r="I7030" s="2">
        <f t="shared" si="1540"/>
        <v>2024</v>
      </c>
      <c r="J7030" s="2" t="str">
        <f t="shared" si="1541"/>
        <v>October</v>
      </c>
      <c r="K7030" s="2">
        <f t="shared" si="1542"/>
        <v>10</v>
      </c>
      <c r="L7030" s="2" t="str">
        <f t="shared" si="1543"/>
        <v>Thursday</v>
      </c>
      <c r="M7030" s="2">
        <f t="shared" si="1544"/>
        <v>41</v>
      </c>
      <c r="N7030" s="3">
        <f t="shared" si="1545"/>
        <v>0</v>
      </c>
      <c r="O7030" s="3">
        <f t="shared" si="1546"/>
        <v>2145</v>
      </c>
      <c r="P7030" t="str">
        <f t="shared" si="1547"/>
        <v>10-Oct</v>
      </c>
      <c r="Q7030" s="9">
        <f t="shared" si="1548"/>
        <v>0.79374999999999996</v>
      </c>
      <c r="R7030" t="str">
        <f t="shared" si="1549"/>
        <v>Evening</v>
      </c>
      <c r="S7030" s="2">
        <f t="shared" si="1550"/>
        <v>10</v>
      </c>
      <c r="T7030" t="str">
        <f t="shared" si="1551"/>
        <v>UPI Transfer</v>
      </c>
      <c r="U7030">
        <f t="shared" si="1552"/>
        <v>19</v>
      </c>
      <c r="V7030" t="str">
        <f t="shared" si="1553"/>
        <v>FY Q3</v>
      </c>
    </row>
    <row r="7031" spans="1:22" x14ac:dyDescent="0.3">
      <c r="A7031" s="18">
        <v>45576</v>
      </c>
      <c r="B7031" t="s">
        <v>1857</v>
      </c>
      <c r="C7031" t="s">
        <v>338</v>
      </c>
      <c r="D7031" t="s">
        <v>8153</v>
      </c>
      <c r="E7031">
        <v>223564531554</v>
      </c>
      <c r="F7031" t="s">
        <v>15</v>
      </c>
      <c r="G7031" t="s">
        <v>67</v>
      </c>
      <c r="H7031">
        <v>4092</v>
      </c>
      <c r="I7031" s="2">
        <f t="shared" si="1540"/>
        <v>2024</v>
      </c>
      <c r="J7031" s="2" t="str">
        <f t="shared" si="1541"/>
        <v>October</v>
      </c>
      <c r="K7031" s="2">
        <f t="shared" si="1542"/>
        <v>10</v>
      </c>
      <c r="L7031" s="2" t="str">
        <f t="shared" si="1543"/>
        <v>Friday</v>
      </c>
      <c r="M7031" s="2">
        <f t="shared" si="1544"/>
        <v>41</v>
      </c>
      <c r="N7031" s="3">
        <f t="shared" si="1545"/>
        <v>0</v>
      </c>
      <c r="O7031" s="3">
        <f t="shared" si="1546"/>
        <v>4092</v>
      </c>
      <c r="P7031" t="str">
        <f t="shared" si="1547"/>
        <v>11-Oct</v>
      </c>
      <c r="Q7031" s="9">
        <f t="shared" si="1548"/>
        <v>0.68402777777777779</v>
      </c>
      <c r="R7031" t="str">
        <f t="shared" si="1549"/>
        <v>Afternoon</v>
      </c>
      <c r="S7031" s="2">
        <f t="shared" si="1550"/>
        <v>11</v>
      </c>
      <c r="T7031" t="str">
        <f t="shared" si="1551"/>
        <v>UPI Transfer</v>
      </c>
      <c r="U7031">
        <f t="shared" si="1552"/>
        <v>16</v>
      </c>
      <c r="V7031" t="str">
        <f t="shared" si="1553"/>
        <v>FY Q3</v>
      </c>
    </row>
    <row r="7032" spans="1:22" x14ac:dyDescent="0.3">
      <c r="A7032" s="18">
        <v>45576</v>
      </c>
      <c r="B7032" t="s">
        <v>1660</v>
      </c>
      <c r="C7032" t="s">
        <v>104</v>
      </c>
      <c r="D7032" t="s">
        <v>8154</v>
      </c>
      <c r="E7032">
        <v>29505890791</v>
      </c>
      <c r="F7032" t="s">
        <v>16</v>
      </c>
      <c r="G7032" t="s">
        <v>71</v>
      </c>
      <c r="H7032">
        <v>22526</v>
      </c>
      <c r="I7032" s="2">
        <f t="shared" si="1540"/>
        <v>2024</v>
      </c>
      <c r="J7032" s="2" t="str">
        <f t="shared" si="1541"/>
        <v>October</v>
      </c>
      <c r="K7032" s="2">
        <f t="shared" si="1542"/>
        <v>10</v>
      </c>
      <c r="L7032" s="2" t="str">
        <f t="shared" si="1543"/>
        <v>Friday</v>
      </c>
      <c r="M7032" s="2">
        <f t="shared" si="1544"/>
        <v>41</v>
      </c>
      <c r="N7032" s="3">
        <f t="shared" si="1545"/>
        <v>22526</v>
      </c>
      <c r="O7032" s="3">
        <f t="shared" si="1546"/>
        <v>0</v>
      </c>
      <c r="P7032" t="str">
        <f t="shared" si="1547"/>
        <v>11-Oct</v>
      </c>
      <c r="Q7032" s="9">
        <f t="shared" si="1548"/>
        <v>0.75902777777777775</v>
      </c>
      <c r="R7032" t="str">
        <f t="shared" si="1549"/>
        <v>Evening</v>
      </c>
      <c r="S7032" s="2">
        <f t="shared" si="1550"/>
        <v>11</v>
      </c>
      <c r="T7032" t="str">
        <f t="shared" si="1551"/>
        <v>Others</v>
      </c>
      <c r="U7032">
        <f t="shared" si="1552"/>
        <v>18</v>
      </c>
      <c r="V7032" t="str">
        <f t="shared" si="1553"/>
        <v>FY Q3</v>
      </c>
    </row>
    <row r="7033" spans="1:22" x14ac:dyDescent="0.3">
      <c r="A7033" s="18">
        <v>45576</v>
      </c>
      <c r="B7033" t="s">
        <v>1059</v>
      </c>
      <c r="C7033" t="s">
        <v>128</v>
      </c>
      <c r="D7033" t="s">
        <v>8155</v>
      </c>
      <c r="E7033">
        <v>556358866954</v>
      </c>
      <c r="F7033" t="s">
        <v>16</v>
      </c>
      <c r="G7033" t="s">
        <v>71</v>
      </c>
      <c r="H7033">
        <v>5139</v>
      </c>
      <c r="I7033" s="2">
        <f t="shared" si="1540"/>
        <v>2024</v>
      </c>
      <c r="J7033" s="2" t="str">
        <f t="shared" si="1541"/>
        <v>October</v>
      </c>
      <c r="K7033" s="2">
        <f t="shared" si="1542"/>
        <v>10</v>
      </c>
      <c r="L7033" s="2" t="str">
        <f t="shared" si="1543"/>
        <v>Friday</v>
      </c>
      <c r="M7033" s="2">
        <f t="shared" si="1544"/>
        <v>41</v>
      </c>
      <c r="N7033" s="3">
        <f t="shared" si="1545"/>
        <v>5139</v>
      </c>
      <c r="O7033" s="3">
        <f t="shared" si="1546"/>
        <v>0</v>
      </c>
      <c r="P7033" t="str">
        <f t="shared" si="1547"/>
        <v>11-Oct</v>
      </c>
      <c r="Q7033" s="9">
        <f t="shared" si="1548"/>
        <v>0.8</v>
      </c>
      <c r="R7033" t="str">
        <f t="shared" si="1549"/>
        <v>Evening</v>
      </c>
      <c r="S7033" s="2">
        <f t="shared" si="1550"/>
        <v>11</v>
      </c>
      <c r="T7033" t="str">
        <f t="shared" si="1551"/>
        <v>Others</v>
      </c>
      <c r="U7033">
        <f t="shared" si="1552"/>
        <v>19</v>
      </c>
      <c r="V7033" t="str">
        <f t="shared" si="1553"/>
        <v>FY Q3</v>
      </c>
    </row>
    <row r="7034" spans="1:22" x14ac:dyDescent="0.3">
      <c r="A7034" s="18">
        <v>45577</v>
      </c>
      <c r="B7034" t="s">
        <v>4113</v>
      </c>
      <c r="C7034" t="s">
        <v>76</v>
      </c>
      <c r="D7034" t="s">
        <v>8156</v>
      </c>
      <c r="E7034">
        <v>365047166619</v>
      </c>
      <c r="F7034" t="s">
        <v>16</v>
      </c>
      <c r="G7034" t="s">
        <v>67</v>
      </c>
      <c r="H7034">
        <v>15749</v>
      </c>
      <c r="I7034" s="2">
        <f t="shared" si="1540"/>
        <v>2024</v>
      </c>
      <c r="J7034" s="2" t="str">
        <f t="shared" si="1541"/>
        <v>October</v>
      </c>
      <c r="K7034" s="2">
        <f t="shared" si="1542"/>
        <v>10</v>
      </c>
      <c r="L7034" s="2" t="str">
        <f t="shared" si="1543"/>
        <v>Saturday</v>
      </c>
      <c r="M7034" s="2">
        <f t="shared" si="1544"/>
        <v>41</v>
      </c>
      <c r="N7034" s="3">
        <f t="shared" si="1545"/>
        <v>15749</v>
      </c>
      <c r="O7034" s="3">
        <f t="shared" si="1546"/>
        <v>0</v>
      </c>
      <c r="P7034" t="str">
        <f t="shared" si="1547"/>
        <v>12-Oct</v>
      </c>
      <c r="Q7034" s="9">
        <f t="shared" si="1548"/>
        <v>0.37291666666666667</v>
      </c>
      <c r="R7034" t="str">
        <f t="shared" si="1549"/>
        <v>Morning</v>
      </c>
      <c r="S7034" s="2">
        <f t="shared" si="1550"/>
        <v>12</v>
      </c>
      <c r="T7034" t="str">
        <f t="shared" si="1551"/>
        <v>Others</v>
      </c>
      <c r="U7034">
        <f t="shared" si="1552"/>
        <v>8</v>
      </c>
      <c r="V7034" t="str">
        <f t="shared" si="1553"/>
        <v>FY Q3</v>
      </c>
    </row>
    <row r="7035" spans="1:22" x14ac:dyDescent="0.3">
      <c r="A7035" s="18">
        <v>45577</v>
      </c>
      <c r="B7035" t="s">
        <v>193</v>
      </c>
      <c r="C7035" t="s">
        <v>207</v>
      </c>
      <c r="D7035" t="s">
        <v>8157</v>
      </c>
      <c r="E7035">
        <v>498841409291</v>
      </c>
      <c r="F7035" t="s">
        <v>15</v>
      </c>
      <c r="G7035" t="s">
        <v>67</v>
      </c>
      <c r="H7035">
        <v>7133</v>
      </c>
      <c r="I7035" s="2">
        <f t="shared" si="1540"/>
        <v>2024</v>
      </c>
      <c r="J7035" s="2" t="str">
        <f t="shared" si="1541"/>
        <v>October</v>
      </c>
      <c r="K7035" s="2">
        <f t="shared" si="1542"/>
        <v>10</v>
      </c>
      <c r="L7035" s="2" t="str">
        <f t="shared" si="1543"/>
        <v>Saturday</v>
      </c>
      <c r="M7035" s="2">
        <f t="shared" si="1544"/>
        <v>41</v>
      </c>
      <c r="N7035" s="3">
        <f t="shared" si="1545"/>
        <v>0</v>
      </c>
      <c r="O7035" s="3">
        <f t="shared" si="1546"/>
        <v>7133</v>
      </c>
      <c r="P7035" t="str">
        <f t="shared" si="1547"/>
        <v>12-Oct</v>
      </c>
      <c r="Q7035" s="9">
        <f t="shared" si="1548"/>
        <v>0.5083333333333333</v>
      </c>
      <c r="R7035" t="str">
        <f t="shared" si="1549"/>
        <v>Afternoon</v>
      </c>
      <c r="S7035" s="2">
        <f t="shared" si="1550"/>
        <v>12</v>
      </c>
      <c r="T7035" t="str">
        <f t="shared" si="1551"/>
        <v>UPI Transfer</v>
      </c>
      <c r="U7035">
        <f t="shared" si="1552"/>
        <v>12</v>
      </c>
      <c r="V7035" t="str">
        <f t="shared" si="1553"/>
        <v>FY Q3</v>
      </c>
    </row>
    <row r="7036" spans="1:22" x14ac:dyDescent="0.3">
      <c r="A7036" s="18">
        <v>45577</v>
      </c>
      <c r="B7036" t="s">
        <v>2524</v>
      </c>
      <c r="C7036" t="s">
        <v>76</v>
      </c>
      <c r="D7036" t="s">
        <v>8158</v>
      </c>
      <c r="E7036">
        <v>641465726063</v>
      </c>
      <c r="F7036" t="s">
        <v>16</v>
      </c>
      <c r="G7036" t="s">
        <v>67</v>
      </c>
      <c r="H7036">
        <v>10977</v>
      </c>
      <c r="I7036" s="2">
        <f t="shared" si="1540"/>
        <v>2024</v>
      </c>
      <c r="J7036" s="2" t="str">
        <f t="shared" si="1541"/>
        <v>October</v>
      </c>
      <c r="K7036" s="2">
        <f t="shared" si="1542"/>
        <v>10</v>
      </c>
      <c r="L7036" s="2" t="str">
        <f t="shared" si="1543"/>
        <v>Saturday</v>
      </c>
      <c r="M7036" s="2">
        <f t="shared" si="1544"/>
        <v>41</v>
      </c>
      <c r="N7036" s="3">
        <f t="shared" si="1545"/>
        <v>10977</v>
      </c>
      <c r="O7036" s="3">
        <f t="shared" si="1546"/>
        <v>0</v>
      </c>
      <c r="P7036" t="str">
        <f t="shared" si="1547"/>
        <v>12-Oct</v>
      </c>
      <c r="Q7036" s="9">
        <f t="shared" si="1548"/>
        <v>0.66249999999999998</v>
      </c>
      <c r="R7036" t="str">
        <f t="shared" si="1549"/>
        <v>Afternoon</v>
      </c>
      <c r="S7036" s="2">
        <f t="shared" si="1550"/>
        <v>12</v>
      </c>
      <c r="T7036" t="str">
        <f t="shared" si="1551"/>
        <v>Others</v>
      </c>
      <c r="U7036">
        <f t="shared" si="1552"/>
        <v>15</v>
      </c>
      <c r="V7036" t="str">
        <f t="shared" si="1553"/>
        <v>FY Q3</v>
      </c>
    </row>
    <row r="7037" spans="1:22" x14ac:dyDescent="0.3">
      <c r="A7037" s="18">
        <v>45577</v>
      </c>
      <c r="B7037" t="s">
        <v>1468</v>
      </c>
      <c r="C7037" t="s">
        <v>254</v>
      </c>
      <c r="D7037" t="s">
        <v>8159</v>
      </c>
      <c r="E7037">
        <v>915923230537</v>
      </c>
      <c r="F7037" t="s">
        <v>16</v>
      </c>
      <c r="G7037" t="s">
        <v>71</v>
      </c>
      <c r="H7037">
        <v>6552</v>
      </c>
      <c r="I7037" s="2">
        <f t="shared" si="1540"/>
        <v>2024</v>
      </c>
      <c r="J7037" s="2" t="str">
        <f t="shared" si="1541"/>
        <v>October</v>
      </c>
      <c r="K7037" s="2">
        <f t="shared" si="1542"/>
        <v>10</v>
      </c>
      <c r="L7037" s="2" t="str">
        <f t="shared" si="1543"/>
        <v>Saturday</v>
      </c>
      <c r="M7037" s="2">
        <f t="shared" si="1544"/>
        <v>41</v>
      </c>
      <c r="N7037" s="3">
        <f t="shared" si="1545"/>
        <v>6552</v>
      </c>
      <c r="O7037" s="3">
        <f t="shared" si="1546"/>
        <v>0</v>
      </c>
      <c r="P7037" t="str">
        <f t="shared" si="1547"/>
        <v>12-Oct</v>
      </c>
      <c r="Q7037" s="9">
        <f t="shared" si="1548"/>
        <v>0.69305555555555554</v>
      </c>
      <c r="R7037" t="str">
        <f t="shared" si="1549"/>
        <v>Afternoon</v>
      </c>
      <c r="S7037" s="2">
        <f t="shared" si="1550"/>
        <v>12</v>
      </c>
      <c r="T7037" t="str">
        <f t="shared" si="1551"/>
        <v>Others</v>
      </c>
      <c r="U7037">
        <f t="shared" si="1552"/>
        <v>16</v>
      </c>
      <c r="V7037" t="str">
        <f t="shared" si="1553"/>
        <v>FY Q3</v>
      </c>
    </row>
    <row r="7038" spans="1:22" x14ac:dyDescent="0.3">
      <c r="A7038" s="18">
        <v>45577</v>
      </c>
      <c r="B7038" t="s">
        <v>1827</v>
      </c>
      <c r="C7038" t="s">
        <v>134</v>
      </c>
      <c r="D7038" t="s">
        <v>8160</v>
      </c>
      <c r="E7038">
        <v>871007129790</v>
      </c>
      <c r="F7038" t="s">
        <v>15</v>
      </c>
      <c r="G7038" t="s">
        <v>71</v>
      </c>
      <c r="H7038">
        <v>2302</v>
      </c>
      <c r="I7038" s="2">
        <f t="shared" si="1540"/>
        <v>2024</v>
      </c>
      <c r="J7038" s="2" t="str">
        <f t="shared" si="1541"/>
        <v>October</v>
      </c>
      <c r="K7038" s="2">
        <f t="shared" si="1542"/>
        <v>10</v>
      </c>
      <c r="L7038" s="2" t="str">
        <f t="shared" si="1543"/>
        <v>Saturday</v>
      </c>
      <c r="M7038" s="2">
        <f t="shared" si="1544"/>
        <v>41</v>
      </c>
      <c r="N7038" s="3">
        <f t="shared" si="1545"/>
        <v>0</v>
      </c>
      <c r="O7038" s="3">
        <f t="shared" si="1546"/>
        <v>2302</v>
      </c>
      <c r="P7038" t="str">
        <f t="shared" si="1547"/>
        <v>12-Oct</v>
      </c>
      <c r="Q7038" s="9">
        <f t="shared" si="1548"/>
        <v>0.82291666666666663</v>
      </c>
      <c r="R7038" t="str">
        <f t="shared" si="1549"/>
        <v>Evening</v>
      </c>
      <c r="S7038" s="2">
        <f t="shared" si="1550"/>
        <v>12</v>
      </c>
      <c r="T7038" t="str">
        <f t="shared" si="1551"/>
        <v>UPI Transfer</v>
      </c>
      <c r="U7038">
        <f t="shared" si="1552"/>
        <v>19</v>
      </c>
      <c r="V7038" t="str">
        <f t="shared" si="1553"/>
        <v>FY Q3</v>
      </c>
    </row>
    <row r="7039" spans="1:22" x14ac:dyDescent="0.3">
      <c r="A7039" s="18">
        <v>45578</v>
      </c>
      <c r="B7039" t="s">
        <v>1210</v>
      </c>
      <c r="C7039" t="s">
        <v>79</v>
      </c>
      <c r="D7039" t="s">
        <v>8161</v>
      </c>
      <c r="E7039">
        <v>496005512445</v>
      </c>
      <c r="F7039" t="s">
        <v>16</v>
      </c>
      <c r="G7039" t="s">
        <v>71</v>
      </c>
      <c r="H7039">
        <v>14623</v>
      </c>
      <c r="I7039" s="2">
        <f t="shared" si="1540"/>
        <v>2024</v>
      </c>
      <c r="J7039" s="2" t="str">
        <f t="shared" si="1541"/>
        <v>October</v>
      </c>
      <c r="K7039" s="2">
        <f t="shared" si="1542"/>
        <v>10</v>
      </c>
      <c r="L7039" s="2" t="str">
        <f t="shared" si="1543"/>
        <v>Sunday</v>
      </c>
      <c r="M7039" s="2">
        <f t="shared" si="1544"/>
        <v>42</v>
      </c>
      <c r="N7039" s="3">
        <f t="shared" si="1545"/>
        <v>14623</v>
      </c>
      <c r="O7039" s="3">
        <f t="shared" si="1546"/>
        <v>0</v>
      </c>
      <c r="P7039" t="str">
        <f t="shared" si="1547"/>
        <v>13-Oct</v>
      </c>
      <c r="Q7039" s="9">
        <f t="shared" si="1548"/>
        <v>0.50208333333333333</v>
      </c>
      <c r="R7039" t="str">
        <f t="shared" si="1549"/>
        <v>Afternoon</v>
      </c>
      <c r="S7039" s="2">
        <f t="shared" si="1550"/>
        <v>13</v>
      </c>
      <c r="T7039" t="str">
        <f t="shared" si="1551"/>
        <v>Others</v>
      </c>
      <c r="U7039">
        <f t="shared" si="1552"/>
        <v>12</v>
      </c>
      <c r="V7039" t="str">
        <f t="shared" si="1553"/>
        <v>FY Q3</v>
      </c>
    </row>
    <row r="7040" spans="1:22" x14ac:dyDescent="0.3">
      <c r="A7040" s="18">
        <v>45578</v>
      </c>
      <c r="B7040" t="s">
        <v>2131</v>
      </c>
      <c r="C7040" t="s">
        <v>167</v>
      </c>
      <c r="D7040" t="s">
        <v>8162</v>
      </c>
      <c r="E7040">
        <v>676411350809</v>
      </c>
      <c r="F7040" t="s">
        <v>15</v>
      </c>
      <c r="G7040" t="s">
        <v>71</v>
      </c>
      <c r="H7040">
        <v>8689</v>
      </c>
      <c r="I7040" s="2">
        <f t="shared" si="1540"/>
        <v>2024</v>
      </c>
      <c r="J7040" s="2" t="str">
        <f t="shared" si="1541"/>
        <v>October</v>
      </c>
      <c r="K7040" s="2">
        <f t="shared" si="1542"/>
        <v>10</v>
      </c>
      <c r="L7040" s="2" t="str">
        <f t="shared" si="1543"/>
        <v>Sunday</v>
      </c>
      <c r="M7040" s="2">
        <f t="shared" si="1544"/>
        <v>42</v>
      </c>
      <c r="N7040" s="3">
        <f t="shared" si="1545"/>
        <v>0</v>
      </c>
      <c r="O7040" s="3">
        <f t="shared" si="1546"/>
        <v>8689</v>
      </c>
      <c r="P7040" t="str">
        <f t="shared" si="1547"/>
        <v>13-Oct</v>
      </c>
      <c r="Q7040" s="9">
        <f t="shared" si="1548"/>
        <v>0.52638888888888891</v>
      </c>
      <c r="R7040" t="str">
        <f t="shared" si="1549"/>
        <v>Afternoon</v>
      </c>
      <c r="S7040" s="2">
        <f t="shared" si="1550"/>
        <v>13</v>
      </c>
      <c r="T7040" t="str">
        <f t="shared" si="1551"/>
        <v>UPI Transfer</v>
      </c>
      <c r="U7040">
        <f t="shared" si="1552"/>
        <v>12</v>
      </c>
      <c r="V7040" t="str">
        <f t="shared" si="1553"/>
        <v>FY Q3</v>
      </c>
    </row>
    <row r="7041" spans="1:22" x14ac:dyDescent="0.3">
      <c r="A7041" s="18">
        <v>45578</v>
      </c>
      <c r="B7041" t="s">
        <v>1466</v>
      </c>
      <c r="C7041" t="s">
        <v>85</v>
      </c>
      <c r="D7041" t="s">
        <v>8163</v>
      </c>
      <c r="E7041">
        <v>374450663385</v>
      </c>
      <c r="F7041" t="s">
        <v>16</v>
      </c>
      <c r="G7041" t="s">
        <v>71</v>
      </c>
      <c r="H7041">
        <v>29445</v>
      </c>
      <c r="I7041" s="2">
        <f t="shared" si="1540"/>
        <v>2024</v>
      </c>
      <c r="J7041" s="2" t="str">
        <f t="shared" si="1541"/>
        <v>October</v>
      </c>
      <c r="K7041" s="2">
        <f t="shared" si="1542"/>
        <v>10</v>
      </c>
      <c r="L7041" s="2" t="str">
        <f t="shared" si="1543"/>
        <v>Sunday</v>
      </c>
      <c r="M7041" s="2">
        <f t="shared" si="1544"/>
        <v>42</v>
      </c>
      <c r="N7041" s="3">
        <f t="shared" si="1545"/>
        <v>29445</v>
      </c>
      <c r="O7041" s="3">
        <f t="shared" si="1546"/>
        <v>0</v>
      </c>
      <c r="P7041" t="str">
        <f t="shared" si="1547"/>
        <v>13-Oct</v>
      </c>
      <c r="Q7041" s="9">
        <f t="shared" si="1548"/>
        <v>0.56597222222222221</v>
      </c>
      <c r="R7041" t="str">
        <f t="shared" si="1549"/>
        <v>Afternoon</v>
      </c>
      <c r="S7041" s="2">
        <f t="shared" si="1550"/>
        <v>13</v>
      </c>
      <c r="T7041" t="str">
        <f t="shared" si="1551"/>
        <v>Others</v>
      </c>
      <c r="U7041">
        <f t="shared" si="1552"/>
        <v>13</v>
      </c>
      <c r="V7041" t="str">
        <f t="shared" si="1553"/>
        <v>FY Q3</v>
      </c>
    </row>
    <row r="7042" spans="1:22" x14ac:dyDescent="0.3">
      <c r="A7042" s="18">
        <v>45578</v>
      </c>
      <c r="B7042" t="s">
        <v>337</v>
      </c>
      <c r="C7042" t="s">
        <v>131</v>
      </c>
      <c r="D7042" t="s">
        <v>8164</v>
      </c>
      <c r="E7042">
        <v>438257953555</v>
      </c>
      <c r="F7042" t="s">
        <v>16</v>
      </c>
      <c r="G7042" t="s">
        <v>71</v>
      </c>
      <c r="H7042">
        <v>2032</v>
      </c>
      <c r="I7042" s="2">
        <f t="shared" si="1540"/>
        <v>2024</v>
      </c>
      <c r="J7042" s="2" t="str">
        <f t="shared" si="1541"/>
        <v>October</v>
      </c>
      <c r="K7042" s="2">
        <f t="shared" si="1542"/>
        <v>10</v>
      </c>
      <c r="L7042" s="2" t="str">
        <f t="shared" si="1543"/>
        <v>Sunday</v>
      </c>
      <c r="M7042" s="2">
        <f t="shared" si="1544"/>
        <v>42</v>
      </c>
      <c r="N7042" s="3">
        <f t="shared" si="1545"/>
        <v>2032</v>
      </c>
      <c r="O7042" s="3">
        <f t="shared" si="1546"/>
        <v>0</v>
      </c>
      <c r="P7042" t="str">
        <f t="shared" si="1547"/>
        <v>13-Oct</v>
      </c>
      <c r="Q7042" s="9">
        <f t="shared" si="1548"/>
        <v>0.6333333333333333</v>
      </c>
      <c r="R7042" t="str">
        <f t="shared" si="1549"/>
        <v>Afternoon</v>
      </c>
      <c r="S7042" s="2">
        <f t="shared" si="1550"/>
        <v>13</v>
      </c>
      <c r="T7042" t="str">
        <f t="shared" si="1551"/>
        <v>Others</v>
      </c>
      <c r="U7042">
        <f t="shared" si="1552"/>
        <v>15</v>
      </c>
      <c r="V7042" t="str">
        <f t="shared" si="1553"/>
        <v>FY Q3</v>
      </c>
    </row>
    <row r="7043" spans="1:22" x14ac:dyDescent="0.3">
      <c r="A7043" s="18">
        <v>45578</v>
      </c>
      <c r="B7043" t="s">
        <v>1655</v>
      </c>
      <c r="C7043" t="s">
        <v>291</v>
      </c>
      <c r="D7043" t="s">
        <v>8165</v>
      </c>
      <c r="E7043">
        <v>770210123383</v>
      </c>
      <c r="F7043" t="s">
        <v>16</v>
      </c>
      <c r="G7043" t="s">
        <v>67</v>
      </c>
      <c r="H7043">
        <v>4294</v>
      </c>
      <c r="I7043" s="2">
        <f t="shared" si="1540"/>
        <v>2024</v>
      </c>
      <c r="J7043" s="2" t="str">
        <f t="shared" si="1541"/>
        <v>October</v>
      </c>
      <c r="K7043" s="2">
        <f t="shared" si="1542"/>
        <v>10</v>
      </c>
      <c r="L7043" s="2" t="str">
        <f t="shared" si="1543"/>
        <v>Sunday</v>
      </c>
      <c r="M7043" s="2">
        <f t="shared" si="1544"/>
        <v>42</v>
      </c>
      <c r="N7043" s="3">
        <f t="shared" si="1545"/>
        <v>4294</v>
      </c>
      <c r="O7043" s="3">
        <f t="shared" si="1546"/>
        <v>0</v>
      </c>
      <c r="P7043" t="str">
        <f t="shared" si="1547"/>
        <v>13-Oct</v>
      </c>
      <c r="Q7043" s="9">
        <f t="shared" si="1548"/>
        <v>0.63958333333333328</v>
      </c>
      <c r="R7043" t="str">
        <f t="shared" si="1549"/>
        <v>Afternoon</v>
      </c>
      <c r="S7043" s="2">
        <f t="shared" si="1550"/>
        <v>13</v>
      </c>
      <c r="T7043" t="str">
        <f t="shared" si="1551"/>
        <v>Others</v>
      </c>
      <c r="U7043">
        <f t="shared" si="1552"/>
        <v>15</v>
      </c>
      <c r="V7043" t="str">
        <f t="shared" si="1553"/>
        <v>FY Q3</v>
      </c>
    </row>
    <row r="7044" spans="1:22" x14ac:dyDescent="0.3">
      <c r="A7044" s="18">
        <v>45578</v>
      </c>
      <c r="B7044" t="s">
        <v>642</v>
      </c>
      <c r="C7044" t="s">
        <v>262</v>
      </c>
      <c r="D7044" t="s">
        <v>8166</v>
      </c>
      <c r="E7044">
        <v>71143390045</v>
      </c>
      <c r="F7044" t="s">
        <v>16</v>
      </c>
      <c r="G7044" t="s">
        <v>71</v>
      </c>
      <c r="H7044">
        <v>15096</v>
      </c>
      <c r="I7044" s="2">
        <f t="shared" si="1540"/>
        <v>2024</v>
      </c>
      <c r="J7044" s="2" t="str">
        <f t="shared" si="1541"/>
        <v>October</v>
      </c>
      <c r="K7044" s="2">
        <f t="shared" si="1542"/>
        <v>10</v>
      </c>
      <c r="L7044" s="2" t="str">
        <f t="shared" si="1543"/>
        <v>Sunday</v>
      </c>
      <c r="M7044" s="2">
        <f t="shared" si="1544"/>
        <v>42</v>
      </c>
      <c r="N7044" s="3">
        <f t="shared" si="1545"/>
        <v>15096</v>
      </c>
      <c r="O7044" s="3">
        <f t="shared" si="1546"/>
        <v>0</v>
      </c>
      <c r="P7044" t="str">
        <f t="shared" si="1547"/>
        <v>13-Oct</v>
      </c>
      <c r="Q7044" s="9">
        <f t="shared" si="1548"/>
        <v>0.64097222222222228</v>
      </c>
      <c r="R7044" t="str">
        <f t="shared" si="1549"/>
        <v>Afternoon</v>
      </c>
      <c r="S7044" s="2">
        <f t="shared" si="1550"/>
        <v>13</v>
      </c>
      <c r="T7044" t="str">
        <f t="shared" si="1551"/>
        <v>Others</v>
      </c>
      <c r="U7044">
        <f t="shared" si="1552"/>
        <v>15</v>
      </c>
      <c r="V7044" t="str">
        <f t="shared" si="1553"/>
        <v>FY Q3</v>
      </c>
    </row>
    <row r="7045" spans="1:22" x14ac:dyDescent="0.3">
      <c r="A7045" s="18">
        <v>45578</v>
      </c>
      <c r="B7045" t="s">
        <v>484</v>
      </c>
      <c r="C7045" t="s">
        <v>605</v>
      </c>
      <c r="D7045" t="s">
        <v>8167</v>
      </c>
      <c r="E7045">
        <v>850959405589</v>
      </c>
      <c r="F7045" t="s">
        <v>16</v>
      </c>
      <c r="G7045" t="s">
        <v>67</v>
      </c>
      <c r="H7045">
        <v>2075</v>
      </c>
      <c r="I7045" s="2">
        <f t="shared" si="1540"/>
        <v>2024</v>
      </c>
      <c r="J7045" s="2" t="str">
        <f t="shared" si="1541"/>
        <v>October</v>
      </c>
      <c r="K7045" s="2">
        <f t="shared" si="1542"/>
        <v>10</v>
      </c>
      <c r="L7045" s="2" t="str">
        <f t="shared" si="1543"/>
        <v>Sunday</v>
      </c>
      <c r="M7045" s="2">
        <f t="shared" si="1544"/>
        <v>42</v>
      </c>
      <c r="N7045" s="3">
        <f t="shared" si="1545"/>
        <v>2075</v>
      </c>
      <c r="O7045" s="3">
        <f t="shared" si="1546"/>
        <v>0</v>
      </c>
      <c r="P7045" t="str">
        <f t="shared" si="1547"/>
        <v>13-Oct</v>
      </c>
      <c r="Q7045" s="9">
        <f t="shared" si="1548"/>
        <v>0.74097222222222225</v>
      </c>
      <c r="R7045" t="str">
        <f t="shared" si="1549"/>
        <v>Evening</v>
      </c>
      <c r="S7045" s="2">
        <f t="shared" si="1550"/>
        <v>13</v>
      </c>
      <c r="T7045" t="str">
        <f t="shared" si="1551"/>
        <v>Others</v>
      </c>
      <c r="U7045">
        <f t="shared" si="1552"/>
        <v>17</v>
      </c>
      <c r="V7045" t="str">
        <f t="shared" si="1553"/>
        <v>FY Q3</v>
      </c>
    </row>
    <row r="7046" spans="1:22" x14ac:dyDescent="0.3">
      <c r="A7046" s="18">
        <v>45578</v>
      </c>
      <c r="B7046" t="s">
        <v>403</v>
      </c>
      <c r="C7046" t="s">
        <v>82</v>
      </c>
      <c r="D7046" t="s">
        <v>8168</v>
      </c>
      <c r="E7046">
        <v>423532800629</v>
      </c>
      <c r="F7046" t="s">
        <v>16</v>
      </c>
      <c r="G7046" t="s">
        <v>67</v>
      </c>
      <c r="H7046">
        <v>5146</v>
      </c>
      <c r="I7046" s="2">
        <f t="shared" si="1540"/>
        <v>2024</v>
      </c>
      <c r="J7046" s="2" t="str">
        <f t="shared" si="1541"/>
        <v>October</v>
      </c>
      <c r="K7046" s="2">
        <f t="shared" si="1542"/>
        <v>10</v>
      </c>
      <c r="L7046" s="2" t="str">
        <f t="shared" si="1543"/>
        <v>Sunday</v>
      </c>
      <c r="M7046" s="2">
        <f t="shared" si="1544"/>
        <v>42</v>
      </c>
      <c r="N7046" s="3">
        <f t="shared" si="1545"/>
        <v>5146</v>
      </c>
      <c r="O7046" s="3">
        <f t="shared" si="1546"/>
        <v>0</v>
      </c>
      <c r="P7046" t="str">
        <f t="shared" si="1547"/>
        <v>13-Oct</v>
      </c>
      <c r="Q7046" s="9">
        <f t="shared" si="1548"/>
        <v>0.85</v>
      </c>
      <c r="R7046" t="str">
        <f t="shared" si="1549"/>
        <v>Evening</v>
      </c>
      <c r="S7046" s="2">
        <f t="shared" si="1550"/>
        <v>13</v>
      </c>
      <c r="T7046" t="str">
        <f t="shared" si="1551"/>
        <v>Others</v>
      </c>
      <c r="U7046">
        <f t="shared" si="1552"/>
        <v>20</v>
      </c>
      <c r="V7046" t="str">
        <f t="shared" si="1553"/>
        <v>FY Q3</v>
      </c>
    </row>
    <row r="7047" spans="1:22" x14ac:dyDescent="0.3">
      <c r="A7047" s="18">
        <v>45579</v>
      </c>
      <c r="B7047" t="s">
        <v>3811</v>
      </c>
      <c r="C7047" t="s">
        <v>104</v>
      </c>
      <c r="D7047" t="s">
        <v>8169</v>
      </c>
      <c r="E7047">
        <v>514254039069</v>
      </c>
      <c r="F7047" t="s">
        <v>16</v>
      </c>
      <c r="G7047" t="s">
        <v>67</v>
      </c>
      <c r="H7047">
        <v>6003</v>
      </c>
      <c r="I7047" s="2">
        <f t="shared" si="1540"/>
        <v>2024</v>
      </c>
      <c r="J7047" s="2" t="str">
        <f t="shared" si="1541"/>
        <v>October</v>
      </c>
      <c r="K7047" s="2">
        <f t="shared" si="1542"/>
        <v>10</v>
      </c>
      <c r="L7047" s="2" t="str">
        <f t="shared" si="1543"/>
        <v>Monday</v>
      </c>
      <c r="M7047" s="2">
        <f t="shared" si="1544"/>
        <v>42</v>
      </c>
      <c r="N7047" s="3">
        <f t="shared" si="1545"/>
        <v>6003</v>
      </c>
      <c r="O7047" s="3">
        <f t="shared" si="1546"/>
        <v>0</v>
      </c>
      <c r="P7047" t="str">
        <f t="shared" si="1547"/>
        <v>14-Oct</v>
      </c>
      <c r="Q7047" s="9">
        <f t="shared" si="1548"/>
        <v>0.50277777777777777</v>
      </c>
      <c r="R7047" t="str">
        <f t="shared" si="1549"/>
        <v>Afternoon</v>
      </c>
      <c r="S7047" s="2">
        <f t="shared" si="1550"/>
        <v>14</v>
      </c>
      <c r="T7047" t="str">
        <f t="shared" si="1551"/>
        <v>Others</v>
      </c>
      <c r="U7047">
        <f t="shared" si="1552"/>
        <v>12</v>
      </c>
      <c r="V7047" t="str">
        <f t="shared" si="1553"/>
        <v>FY Q3</v>
      </c>
    </row>
    <row r="7048" spans="1:22" x14ac:dyDescent="0.3">
      <c r="A7048" s="18">
        <v>45579</v>
      </c>
      <c r="B7048" t="s">
        <v>470</v>
      </c>
      <c r="C7048" t="s">
        <v>65</v>
      </c>
      <c r="D7048" t="s">
        <v>8170</v>
      </c>
      <c r="E7048">
        <v>157960985316</v>
      </c>
      <c r="F7048" t="s">
        <v>16</v>
      </c>
      <c r="G7048" t="s">
        <v>67</v>
      </c>
      <c r="H7048">
        <v>16742</v>
      </c>
      <c r="I7048" s="2">
        <f t="shared" si="1540"/>
        <v>2024</v>
      </c>
      <c r="J7048" s="2" t="str">
        <f t="shared" si="1541"/>
        <v>October</v>
      </c>
      <c r="K7048" s="2">
        <f t="shared" si="1542"/>
        <v>10</v>
      </c>
      <c r="L7048" s="2" t="str">
        <f t="shared" si="1543"/>
        <v>Monday</v>
      </c>
      <c r="M7048" s="2">
        <f t="shared" si="1544"/>
        <v>42</v>
      </c>
      <c r="N7048" s="3">
        <f t="shared" si="1545"/>
        <v>16742</v>
      </c>
      <c r="O7048" s="3">
        <f t="shared" si="1546"/>
        <v>0</v>
      </c>
      <c r="P7048" t="str">
        <f t="shared" si="1547"/>
        <v>14-Oct</v>
      </c>
      <c r="Q7048" s="9">
        <f t="shared" si="1548"/>
        <v>0.57430555555555551</v>
      </c>
      <c r="R7048" t="str">
        <f t="shared" si="1549"/>
        <v>Afternoon</v>
      </c>
      <c r="S7048" s="2">
        <f t="shared" si="1550"/>
        <v>14</v>
      </c>
      <c r="T7048" t="str">
        <f t="shared" si="1551"/>
        <v>Others</v>
      </c>
      <c r="U7048">
        <f t="shared" si="1552"/>
        <v>13</v>
      </c>
      <c r="V7048" t="str">
        <f t="shared" si="1553"/>
        <v>FY Q3</v>
      </c>
    </row>
    <row r="7049" spans="1:22" x14ac:dyDescent="0.3">
      <c r="A7049" s="18">
        <v>45579</v>
      </c>
      <c r="B7049" t="s">
        <v>831</v>
      </c>
      <c r="C7049" t="s">
        <v>73</v>
      </c>
      <c r="D7049" t="s">
        <v>8171</v>
      </c>
      <c r="E7049">
        <v>707993856857</v>
      </c>
      <c r="F7049" t="s">
        <v>16</v>
      </c>
      <c r="G7049" t="s">
        <v>71</v>
      </c>
      <c r="H7049">
        <v>24132</v>
      </c>
      <c r="I7049" s="2">
        <f t="shared" si="1540"/>
        <v>2024</v>
      </c>
      <c r="J7049" s="2" t="str">
        <f t="shared" si="1541"/>
        <v>October</v>
      </c>
      <c r="K7049" s="2">
        <f t="shared" si="1542"/>
        <v>10</v>
      </c>
      <c r="L7049" s="2" t="str">
        <f t="shared" si="1543"/>
        <v>Monday</v>
      </c>
      <c r="M7049" s="2">
        <f t="shared" si="1544"/>
        <v>42</v>
      </c>
      <c r="N7049" s="3">
        <f t="shared" si="1545"/>
        <v>24132</v>
      </c>
      <c r="O7049" s="3">
        <f t="shared" si="1546"/>
        <v>0</v>
      </c>
      <c r="P7049" t="str">
        <f t="shared" si="1547"/>
        <v>14-Oct</v>
      </c>
      <c r="Q7049" s="9">
        <f t="shared" si="1548"/>
        <v>0.58750000000000002</v>
      </c>
      <c r="R7049" t="str">
        <f t="shared" si="1549"/>
        <v>Afternoon</v>
      </c>
      <c r="S7049" s="2">
        <f t="shared" si="1550"/>
        <v>14</v>
      </c>
      <c r="T7049" t="str">
        <f t="shared" si="1551"/>
        <v>Others</v>
      </c>
      <c r="U7049">
        <f t="shared" si="1552"/>
        <v>14</v>
      </c>
      <c r="V7049" t="str">
        <f t="shared" si="1553"/>
        <v>FY Q3</v>
      </c>
    </row>
    <row r="7050" spans="1:22" x14ac:dyDescent="0.3">
      <c r="A7050" s="18">
        <v>45579</v>
      </c>
      <c r="B7050" t="s">
        <v>445</v>
      </c>
      <c r="C7050" t="s">
        <v>82</v>
      </c>
      <c r="D7050" t="s">
        <v>8172</v>
      </c>
      <c r="E7050">
        <v>387241769974</v>
      </c>
      <c r="F7050" t="s">
        <v>16</v>
      </c>
      <c r="G7050" t="s">
        <v>71</v>
      </c>
      <c r="H7050">
        <v>4698</v>
      </c>
      <c r="I7050" s="2">
        <f t="shared" si="1540"/>
        <v>2024</v>
      </c>
      <c r="J7050" s="2" t="str">
        <f t="shared" si="1541"/>
        <v>October</v>
      </c>
      <c r="K7050" s="2">
        <f t="shared" si="1542"/>
        <v>10</v>
      </c>
      <c r="L7050" s="2" t="str">
        <f t="shared" si="1543"/>
        <v>Monday</v>
      </c>
      <c r="M7050" s="2">
        <f t="shared" si="1544"/>
        <v>42</v>
      </c>
      <c r="N7050" s="3">
        <f t="shared" si="1545"/>
        <v>4698</v>
      </c>
      <c r="O7050" s="3">
        <f t="shared" si="1546"/>
        <v>0</v>
      </c>
      <c r="P7050" t="str">
        <f t="shared" si="1547"/>
        <v>14-Oct</v>
      </c>
      <c r="Q7050" s="9">
        <f t="shared" si="1548"/>
        <v>0.76597222222222228</v>
      </c>
      <c r="R7050" t="str">
        <f t="shared" si="1549"/>
        <v>Evening</v>
      </c>
      <c r="S7050" s="2">
        <f t="shared" si="1550"/>
        <v>14</v>
      </c>
      <c r="T7050" t="str">
        <f t="shared" si="1551"/>
        <v>Others</v>
      </c>
      <c r="U7050">
        <f t="shared" si="1552"/>
        <v>18</v>
      </c>
      <c r="V7050" t="str">
        <f t="shared" si="1553"/>
        <v>FY Q3</v>
      </c>
    </row>
    <row r="7051" spans="1:22" x14ac:dyDescent="0.3">
      <c r="A7051" s="18">
        <v>45579</v>
      </c>
      <c r="B7051" t="s">
        <v>2626</v>
      </c>
      <c r="C7051" t="s">
        <v>98</v>
      </c>
      <c r="D7051" t="s">
        <v>8173</v>
      </c>
      <c r="E7051">
        <v>828761992264</v>
      </c>
      <c r="F7051" t="s">
        <v>15</v>
      </c>
      <c r="G7051" t="s">
        <v>71</v>
      </c>
      <c r="H7051">
        <v>5278</v>
      </c>
      <c r="I7051" s="2">
        <f t="shared" si="1540"/>
        <v>2024</v>
      </c>
      <c r="J7051" s="2" t="str">
        <f t="shared" si="1541"/>
        <v>October</v>
      </c>
      <c r="K7051" s="2">
        <f t="shared" si="1542"/>
        <v>10</v>
      </c>
      <c r="L7051" s="2" t="str">
        <f t="shared" si="1543"/>
        <v>Monday</v>
      </c>
      <c r="M7051" s="2">
        <f t="shared" si="1544"/>
        <v>42</v>
      </c>
      <c r="N7051" s="3">
        <f t="shared" si="1545"/>
        <v>0</v>
      </c>
      <c r="O7051" s="3">
        <f t="shared" si="1546"/>
        <v>5278</v>
      </c>
      <c r="P7051" t="str">
        <f t="shared" si="1547"/>
        <v>14-Oct</v>
      </c>
      <c r="Q7051" s="9">
        <f t="shared" si="1548"/>
        <v>0.77361111111111114</v>
      </c>
      <c r="R7051" t="str">
        <f t="shared" si="1549"/>
        <v>Evening</v>
      </c>
      <c r="S7051" s="2">
        <f t="shared" si="1550"/>
        <v>14</v>
      </c>
      <c r="T7051" t="str">
        <f t="shared" si="1551"/>
        <v>UPI Transfer</v>
      </c>
      <c r="U7051">
        <f t="shared" si="1552"/>
        <v>18</v>
      </c>
      <c r="V7051" t="str">
        <f t="shared" si="1553"/>
        <v>FY Q3</v>
      </c>
    </row>
    <row r="7052" spans="1:22" x14ac:dyDescent="0.3">
      <c r="A7052" s="18">
        <v>45580</v>
      </c>
      <c r="B7052" t="s">
        <v>2117</v>
      </c>
      <c r="C7052" t="s">
        <v>160</v>
      </c>
      <c r="D7052" t="s">
        <v>8174</v>
      </c>
      <c r="E7052">
        <v>548683227489</v>
      </c>
      <c r="F7052" t="s">
        <v>15</v>
      </c>
      <c r="G7052" t="s">
        <v>67</v>
      </c>
      <c r="H7052">
        <v>3997</v>
      </c>
      <c r="I7052" s="2">
        <f t="shared" si="1540"/>
        <v>2024</v>
      </c>
      <c r="J7052" s="2" t="str">
        <f t="shared" si="1541"/>
        <v>October</v>
      </c>
      <c r="K7052" s="2">
        <f t="shared" si="1542"/>
        <v>10</v>
      </c>
      <c r="L7052" s="2" t="str">
        <f t="shared" si="1543"/>
        <v>Tuesday</v>
      </c>
      <c r="M7052" s="2">
        <f t="shared" si="1544"/>
        <v>42</v>
      </c>
      <c r="N7052" s="3">
        <f t="shared" si="1545"/>
        <v>0</v>
      </c>
      <c r="O7052" s="3">
        <f t="shared" si="1546"/>
        <v>3997</v>
      </c>
      <c r="P7052" t="str">
        <f t="shared" si="1547"/>
        <v>15-Oct</v>
      </c>
      <c r="Q7052" s="9">
        <f t="shared" si="1548"/>
        <v>0.54583333333333328</v>
      </c>
      <c r="R7052" t="str">
        <f t="shared" si="1549"/>
        <v>Afternoon</v>
      </c>
      <c r="S7052" s="2">
        <f t="shared" si="1550"/>
        <v>15</v>
      </c>
      <c r="T7052" t="str">
        <f t="shared" si="1551"/>
        <v>Shopping</v>
      </c>
      <c r="U7052">
        <f t="shared" si="1552"/>
        <v>13</v>
      </c>
      <c r="V7052" t="str">
        <f t="shared" si="1553"/>
        <v>FY Q3</v>
      </c>
    </row>
    <row r="7053" spans="1:22" x14ac:dyDescent="0.3">
      <c r="A7053" s="18">
        <v>45580</v>
      </c>
      <c r="B7053" t="s">
        <v>275</v>
      </c>
      <c r="C7053" t="s">
        <v>104</v>
      </c>
      <c r="D7053" t="s">
        <v>8175</v>
      </c>
      <c r="E7053">
        <v>408732917811</v>
      </c>
      <c r="F7053" t="s">
        <v>16</v>
      </c>
      <c r="G7053" t="s">
        <v>67</v>
      </c>
      <c r="H7053">
        <v>21385</v>
      </c>
      <c r="I7053" s="2">
        <f t="shared" si="1540"/>
        <v>2024</v>
      </c>
      <c r="J7053" s="2" t="str">
        <f t="shared" si="1541"/>
        <v>October</v>
      </c>
      <c r="K7053" s="2">
        <f t="shared" si="1542"/>
        <v>10</v>
      </c>
      <c r="L7053" s="2" t="str">
        <f t="shared" si="1543"/>
        <v>Tuesday</v>
      </c>
      <c r="M7053" s="2">
        <f t="shared" si="1544"/>
        <v>42</v>
      </c>
      <c r="N7053" s="3">
        <f t="shared" si="1545"/>
        <v>21385</v>
      </c>
      <c r="O7053" s="3">
        <f t="shared" si="1546"/>
        <v>0</v>
      </c>
      <c r="P7053" t="str">
        <f t="shared" si="1547"/>
        <v>15-Oct</v>
      </c>
      <c r="Q7053" s="9">
        <f t="shared" si="1548"/>
        <v>0.60624999999999996</v>
      </c>
      <c r="R7053" t="str">
        <f t="shared" si="1549"/>
        <v>Afternoon</v>
      </c>
      <c r="S7053" s="2">
        <f t="shared" si="1550"/>
        <v>15</v>
      </c>
      <c r="T7053" t="str">
        <f t="shared" si="1551"/>
        <v>Others</v>
      </c>
      <c r="U7053">
        <f t="shared" si="1552"/>
        <v>14</v>
      </c>
      <c r="V7053" t="str">
        <f t="shared" si="1553"/>
        <v>FY Q3</v>
      </c>
    </row>
    <row r="7054" spans="1:22" x14ac:dyDescent="0.3">
      <c r="A7054" s="18">
        <v>45581</v>
      </c>
      <c r="B7054" t="s">
        <v>621</v>
      </c>
      <c r="C7054" t="s">
        <v>160</v>
      </c>
      <c r="D7054" t="s">
        <v>8176</v>
      </c>
      <c r="E7054">
        <v>862626369659</v>
      </c>
      <c r="F7054" t="s">
        <v>15</v>
      </c>
      <c r="G7054" t="s">
        <v>67</v>
      </c>
      <c r="H7054">
        <v>8608</v>
      </c>
      <c r="I7054" s="2">
        <f t="shared" si="1540"/>
        <v>2024</v>
      </c>
      <c r="J7054" s="2" t="str">
        <f t="shared" si="1541"/>
        <v>October</v>
      </c>
      <c r="K7054" s="2">
        <f t="shared" si="1542"/>
        <v>10</v>
      </c>
      <c r="L7054" s="2" t="str">
        <f t="shared" si="1543"/>
        <v>Wednesday</v>
      </c>
      <c r="M7054" s="2">
        <f t="shared" si="1544"/>
        <v>42</v>
      </c>
      <c r="N7054" s="3">
        <f t="shared" si="1545"/>
        <v>0</v>
      </c>
      <c r="O7054" s="3">
        <f t="shared" si="1546"/>
        <v>8608</v>
      </c>
      <c r="P7054" t="str">
        <f t="shared" si="1547"/>
        <v>16-Oct</v>
      </c>
      <c r="Q7054" s="9">
        <f t="shared" si="1548"/>
        <v>0.44791666666666669</v>
      </c>
      <c r="R7054" t="str">
        <f t="shared" si="1549"/>
        <v>Morning</v>
      </c>
      <c r="S7054" s="2">
        <f t="shared" si="1550"/>
        <v>16</v>
      </c>
      <c r="T7054" t="str">
        <f t="shared" si="1551"/>
        <v>Shopping</v>
      </c>
      <c r="U7054">
        <f t="shared" si="1552"/>
        <v>10</v>
      </c>
      <c r="V7054" t="str">
        <f t="shared" si="1553"/>
        <v>FY Q3</v>
      </c>
    </row>
    <row r="7055" spans="1:22" x14ac:dyDescent="0.3">
      <c r="A7055" s="18">
        <v>45581</v>
      </c>
      <c r="B7055" t="s">
        <v>1074</v>
      </c>
      <c r="C7055" t="s">
        <v>452</v>
      </c>
      <c r="D7055" t="s">
        <v>8177</v>
      </c>
      <c r="E7055">
        <v>764966631302</v>
      </c>
      <c r="F7055" t="s">
        <v>15</v>
      </c>
      <c r="G7055" t="s">
        <v>71</v>
      </c>
      <c r="H7055">
        <v>9305</v>
      </c>
      <c r="I7055" s="2">
        <f t="shared" si="1540"/>
        <v>2024</v>
      </c>
      <c r="J7055" s="2" t="str">
        <f t="shared" si="1541"/>
        <v>October</v>
      </c>
      <c r="K7055" s="2">
        <f t="shared" si="1542"/>
        <v>10</v>
      </c>
      <c r="L7055" s="2" t="str">
        <f t="shared" si="1543"/>
        <v>Wednesday</v>
      </c>
      <c r="M7055" s="2">
        <f t="shared" si="1544"/>
        <v>42</v>
      </c>
      <c r="N7055" s="3">
        <f t="shared" si="1545"/>
        <v>0</v>
      </c>
      <c r="O7055" s="3">
        <f t="shared" si="1546"/>
        <v>9305</v>
      </c>
      <c r="P7055" t="str">
        <f t="shared" si="1547"/>
        <v>16-Oct</v>
      </c>
      <c r="Q7055" s="9">
        <f t="shared" si="1548"/>
        <v>0.46597222222222223</v>
      </c>
      <c r="R7055" t="str">
        <f t="shared" si="1549"/>
        <v>Morning</v>
      </c>
      <c r="S7055" s="2">
        <f t="shared" si="1550"/>
        <v>16</v>
      </c>
      <c r="T7055" t="str">
        <f t="shared" si="1551"/>
        <v>UPI Transfer</v>
      </c>
      <c r="U7055">
        <f t="shared" si="1552"/>
        <v>11</v>
      </c>
      <c r="V7055" t="str">
        <f t="shared" si="1553"/>
        <v>FY Q3</v>
      </c>
    </row>
    <row r="7056" spans="1:22" x14ac:dyDescent="0.3">
      <c r="A7056" s="18">
        <v>45581</v>
      </c>
      <c r="B7056" t="s">
        <v>297</v>
      </c>
      <c r="C7056" t="s">
        <v>65</v>
      </c>
      <c r="D7056" t="s">
        <v>8178</v>
      </c>
      <c r="E7056">
        <v>957959996786</v>
      </c>
      <c r="F7056" t="s">
        <v>16</v>
      </c>
      <c r="G7056" t="s">
        <v>71</v>
      </c>
      <c r="H7056">
        <v>5757</v>
      </c>
      <c r="I7056" s="2">
        <f t="shared" si="1540"/>
        <v>2024</v>
      </c>
      <c r="J7056" s="2" t="str">
        <f t="shared" si="1541"/>
        <v>October</v>
      </c>
      <c r="K7056" s="2">
        <f t="shared" si="1542"/>
        <v>10</v>
      </c>
      <c r="L7056" s="2" t="str">
        <f t="shared" si="1543"/>
        <v>Wednesday</v>
      </c>
      <c r="M7056" s="2">
        <f t="shared" si="1544"/>
        <v>42</v>
      </c>
      <c r="N7056" s="3">
        <f t="shared" si="1545"/>
        <v>5757</v>
      </c>
      <c r="O7056" s="3">
        <f t="shared" si="1546"/>
        <v>0</v>
      </c>
      <c r="P7056" t="str">
        <f t="shared" si="1547"/>
        <v>16-Oct</v>
      </c>
      <c r="Q7056" s="9">
        <f t="shared" si="1548"/>
        <v>0.76111111111111107</v>
      </c>
      <c r="R7056" t="str">
        <f t="shared" si="1549"/>
        <v>Evening</v>
      </c>
      <c r="S7056" s="2">
        <f t="shared" si="1550"/>
        <v>16</v>
      </c>
      <c r="T7056" t="str">
        <f t="shared" si="1551"/>
        <v>Others</v>
      </c>
      <c r="U7056">
        <f t="shared" si="1552"/>
        <v>18</v>
      </c>
      <c r="V7056" t="str">
        <f t="shared" si="1553"/>
        <v>FY Q3</v>
      </c>
    </row>
    <row r="7057" spans="1:22" x14ac:dyDescent="0.3">
      <c r="A7057" s="18">
        <v>45581</v>
      </c>
      <c r="B7057" t="s">
        <v>244</v>
      </c>
      <c r="C7057" t="s">
        <v>79</v>
      </c>
      <c r="D7057" t="s">
        <v>8179</v>
      </c>
      <c r="E7057">
        <v>237846660267</v>
      </c>
      <c r="F7057" t="s">
        <v>16</v>
      </c>
      <c r="G7057" t="s">
        <v>71</v>
      </c>
      <c r="H7057">
        <v>7077</v>
      </c>
      <c r="I7057" s="2">
        <f t="shared" si="1540"/>
        <v>2024</v>
      </c>
      <c r="J7057" s="2" t="str">
        <f t="shared" si="1541"/>
        <v>October</v>
      </c>
      <c r="K7057" s="2">
        <f t="shared" si="1542"/>
        <v>10</v>
      </c>
      <c r="L7057" s="2" t="str">
        <f t="shared" si="1543"/>
        <v>Wednesday</v>
      </c>
      <c r="M7057" s="2">
        <f t="shared" si="1544"/>
        <v>42</v>
      </c>
      <c r="N7057" s="3">
        <f t="shared" si="1545"/>
        <v>7077</v>
      </c>
      <c r="O7057" s="3">
        <f t="shared" si="1546"/>
        <v>0</v>
      </c>
      <c r="P7057" t="str">
        <f t="shared" si="1547"/>
        <v>16-Oct</v>
      </c>
      <c r="Q7057" s="9">
        <f t="shared" si="1548"/>
        <v>0.77222222222222225</v>
      </c>
      <c r="R7057" t="str">
        <f t="shared" si="1549"/>
        <v>Evening</v>
      </c>
      <c r="S7057" s="2">
        <f t="shared" si="1550"/>
        <v>16</v>
      </c>
      <c r="T7057" t="str">
        <f t="shared" si="1551"/>
        <v>Others</v>
      </c>
      <c r="U7057">
        <f t="shared" si="1552"/>
        <v>18</v>
      </c>
      <c r="V7057" t="str">
        <f t="shared" si="1553"/>
        <v>FY Q3</v>
      </c>
    </row>
    <row r="7058" spans="1:22" x14ac:dyDescent="0.3">
      <c r="A7058" s="18">
        <v>45582</v>
      </c>
      <c r="B7058" t="s">
        <v>791</v>
      </c>
      <c r="C7058" t="s">
        <v>291</v>
      </c>
      <c r="D7058" t="s">
        <v>8180</v>
      </c>
      <c r="E7058">
        <v>204779340011</v>
      </c>
      <c r="F7058" t="s">
        <v>16</v>
      </c>
      <c r="G7058" t="s">
        <v>71</v>
      </c>
      <c r="H7058">
        <v>21748</v>
      </c>
      <c r="I7058" s="2">
        <f t="shared" si="1540"/>
        <v>2024</v>
      </c>
      <c r="J7058" s="2" t="str">
        <f t="shared" si="1541"/>
        <v>October</v>
      </c>
      <c r="K7058" s="2">
        <f t="shared" si="1542"/>
        <v>10</v>
      </c>
      <c r="L7058" s="2" t="str">
        <f t="shared" si="1543"/>
        <v>Thursday</v>
      </c>
      <c r="M7058" s="2">
        <f t="shared" si="1544"/>
        <v>42</v>
      </c>
      <c r="N7058" s="3">
        <f t="shared" si="1545"/>
        <v>21748</v>
      </c>
      <c r="O7058" s="3">
        <f t="shared" si="1546"/>
        <v>0</v>
      </c>
      <c r="P7058" t="str">
        <f t="shared" si="1547"/>
        <v>17-Oct</v>
      </c>
      <c r="Q7058" s="9">
        <f t="shared" si="1548"/>
        <v>0.4513888888888889</v>
      </c>
      <c r="R7058" t="str">
        <f t="shared" si="1549"/>
        <v>Morning</v>
      </c>
      <c r="S7058" s="2">
        <f t="shared" si="1550"/>
        <v>17</v>
      </c>
      <c r="T7058" t="str">
        <f t="shared" si="1551"/>
        <v>Others</v>
      </c>
      <c r="U7058">
        <f t="shared" si="1552"/>
        <v>10</v>
      </c>
      <c r="V7058" t="str">
        <f t="shared" si="1553"/>
        <v>FY Q3</v>
      </c>
    </row>
    <row r="7059" spans="1:22" x14ac:dyDescent="0.3">
      <c r="A7059" s="18">
        <v>45582</v>
      </c>
      <c r="B7059" t="s">
        <v>466</v>
      </c>
      <c r="C7059" t="s">
        <v>189</v>
      </c>
      <c r="D7059" t="s">
        <v>8181</v>
      </c>
      <c r="E7059">
        <v>290455844415</v>
      </c>
      <c r="F7059" t="s">
        <v>16</v>
      </c>
      <c r="G7059" t="s">
        <v>71</v>
      </c>
      <c r="H7059">
        <v>4831</v>
      </c>
      <c r="I7059" s="2">
        <f t="shared" si="1540"/>
        <v>2024</v>
      </c>
      <c r="J7059" s="2" t="str">
        <f t="shared" si="1541"/>
        <v>October</v>
      </c>
      <c r="K7059" s="2">
        <f t="shared" si="1542"/>
        <v>10</v>
      </c>
      <c r="L7059" s="2" t="str">
        <f t="shared" si="1543"/>
        <v>Thursday</v>
      </c>
      <c r="M7059" s="2">
        <f t="shared" si="1544"/>
        <v>42</v>
      </c>
      <c r="N7059" s="3">
        <f t="shared" si="1545"/>
        <v>4831</v>
      </c>
      <c r="O7059" s="3">
        <f t="shared" si="1546"/>
        <v>0</v>
      </c>
      <c r="P7059" t="str">
        <f t="shared" si="1547"/>
        <v>17-Oct</v>
      </c>
      <c r="Q7059" s="9">
        <f t="shared" si="1548"/>
        <v>0.58472222222222225</v>
      </c>
      <c r="R7059" t="str">
        <f t="shared" si="1549"/>
        <v>Afternoon</v>
      </c>
      <c r="S7059" s="2">
        <f t="shared" si="1550"/>
        <v>17</v>
      </c>
      <c r="T7059" t="str">
        <f t="shared" si="1551"/>
        <v>Others</v>
      </c>
      <c r="U7059">
        <f t="shared" si="1552"/>
        <v>14</v>
      </c>
      <c r="V7059" t="str">
        <f t="shared" si="1553"/>
        <v>FY Q3</v>
      </c>
    </row>
    <row r="7060" spans="1:22" x14ac:dyDescent="0.3">
      <c r="A7060" s="18">
        <v>45582</v>
      </c>
      <c r="B7060" t="s">
        <v>1390</v>
      </c>
      <c r="C7060" t="s">
        <v>92</v>
      </c>
      <c r="D7060" t="s">
        <v>8182</v>
      </c>
      <c r="E7060">
        <v>694495250549</v>
      </c>
      <c r="F7060" t="s">
        <v>15</v>
      </c>
      <c r="G7060" t="s">
        <v>71</v>
      </c>
      <c r="H7060">
        <v>14654</v>
      </c>
      <c r="I7060" s="2">
        <f t="shared" si="1540"/>
        <v>2024</v>
      </c>
      <c r="J7060" s="2" t="str">
        <f t="shared" si="1541"/>
        <v>October</v>
      </c>
      <c r="K7060" s="2">
        <f t="shared" si="1542"/>
        <v>10</v>
      </c>
      <c r="L7060" s="2" t="str">
        <f t="shared" si="1543"/>
        <v>Thursday</v>
      </c>
      <c r="M7060" s="2">
        <f t="shared" si="1544"/>
        <v>42</v>
      </c>
      <c r="N7060" s="3">
        <f t="shared" si="1545"/>
        <v>0</v>
      </c>
      <c r="O7060" s="3">
        <f t="shared" si="1546"/>
        <v>14654</v>
      </c>
      <c r="P7060" t="str">
        <f t="shared" si="1547"/>
        <v>17-Oct</v>
      </c>
      <c r="Q7060" s="9">
        <f t="shared" si="1548"/>
        <v>0.72569444444444442</v>
      </c>
      <c r="R7060" t="str">
        <f t="shared" si="1549"/>
        <v>Evening</v>
      </c>
      <c r="S7060" s="2">
        <f t="shared" si="1550"/>
        <v>17</v>
      </c>
      <c r="T7060" t="str">
        <f t="shared" si="1551"/>
        <v>UPI Transfer</v>
      </c>
      <c r="U7060">
        <f t="shared" si="1552"/>
        <v>17</v>
      </c>
      <c r="V7060" t="str">
        <f t="shared" si="1553"/>
        <v>FY Q3</v>
      </c>
    </row>
    <row r="7061" spans="1:22" x14ac:dyDescent="0.3">
      <c r="A7061" s="18">
        <v>45582</v>
      </c>
      <c r="B7061" t="s">
        <v>1396</v>
      </c>
      <c r="C7061" t="s">
        <v>234</v>
      </c>
      <c r="D7061" t="s">
        <v>8183</v>
      </c>
      <c r="E7061">
        <v>814282933316</v>
      </c>
      <c r="F7061" t="s">
        <v>15</v>
      </c>
      <c r="G7061" t="s">
        <v>67</v>
      </c>
      <c r="H7061">
        <v>2906</v>
      </c>
      <c r="I7061" s="2">
        <f t="shared" si="1540"/>
        <v>2024</v>
      </c>
      <c r="J7061" s="2" t="str">
        <f t="shared" si="1541"/>
        <v>October</v>
      </c>
      <c r="K7061" s="2">
        <f t="shared" si="1542"/>
        <v>10</v>
      </c>
      <c r="L7061" s="2" t="str">
        <f t="shared" si="1543"/>
        <v>Thursday</v>
      </c>
      <c r="M7061" s="2">
        <f t="shared" si="1544"/>
        <v>42</v>
      </c>
      <c r="N7061" s="3">
        <f t="shared" si="1545"/>
        <v>0</v>
      </c>
      <c r="O7061" s="3">
        <f t="shared" si="1546"/>
        <v>2906</v>
      </c>
      <c r="P7061" t="str">
        <f t="shared" si="1547"/>
        <v>17-Oct</v>
      </c>
      <c r="Q7061" s="9">
        <f t="shared" si="1548"/>
        <v>0.98958333333333337</v>
      </c>
      <c r="R7061" t="str">
        <f t="shared" si="1549"/>
        <v>Night</v>
      </c>
      <c r="S7061" s="2">
        <f t="shared" si="1550"/>
        <v>17</v>
      </c>
      <c r="T7061" t="str">
        <f t="shared" si="1551"/>
        <v>UPI Transfer</v>
      </c>
      <c r="U7061">
        <f t="shared" si="1552"/>
        <v>23</v>
      </c>
      <c r="V7061" t="str">
        <f t="shared" si="1553"/>
        <v>FY Q3</v>
      </c>
    </row>
    <row r="7062" spans="1:22" x14ac:dyDescent="0.3">
      <c r="A7062" s="18">
        <v>45583</v>
      </c>
      <c r="B7062" t="s">
        <v>893</v>
      </c>
      <c r="C7062" t="s">
        <v>411</v>
      </c>
      <c r="D7062" t="s">
        <v>8184</v>
      </c>
      <c r="E7062">
        <v>116355228186</v>
      </c>
      <c r="F7062" t="s">
        <v>15</v>
      </c>
      <c r="G7062" t="s">
        <v>67</v>
      </c>
      <c r="H7062">
        <v>5433</v>
      </c>
      <c r="I7062" s="2">
        <f t="shared" si="1540"/>
        <v>2024</v>
      </c>
      <c r="J7062" s="2" t="str">
        <f t="shared" si="1541"/>
        <v>October</v>
      </c>
      <c r="K7062" s="2">
        <f t="shared" si="1542"/>
        <v>10</v>
      </c>
      <c r="L7062" s="2" t="str">
        <f t="shared" si="1543"/>
        <v>Friday</v>
      </c>
      <c r="M7062" s="2">
        <f t="shared" si="1544"/>
        <v>42</v>
      </c>
      <c r="N7062" s="3">
        <f t="shared" si="1545"/>
        <v>0</v>
      </c>
      <c r="O7062" s="3">
        <f t="shared" si="1546"/>
        <v>5433</v>
      </c>
      <c r="P7062" t="str">
        <f t="shared" si="1547"/>
        <v>18-Oct</v>
      </c>
      <c r="Q7062" s="9">
        <f t="shared" si="1548"/>
        <v>0.6958333333333333</v>
      </c>
      <c r="R7062" t="str">
        <f t="shared" si="1549"/>
        <v>Afternoon</v>
      </c>
      <c r="S7062" s="2">
        <f t="shared" si="1550"/>
        <v>18</v>
      </c>
      <c r="T7062" t="str">
        <f t="shared" si="1551"/>
        <v>UPI Transfer</v>
      </c>
      <c r="U7062">
        <f t="shared" si="1552"/>
        <v>16</v>
      </c>
      <c r="V7062" t="str">
        <f t="shared" si="1553"/>
        <v>FY Q3</v>
      </c>
    </row>
    <row r="7063" spans="1:22" x14ac:dyDescent="0.3">
      <c r="A7063" s="18">
        <v>45583</v>
      </c>
      <c r="B7063" t="s">
        <v>5391</v>
      </c>
      <c r="C7063" t="s">
        <v>229</v>
      </c>
      <c r="D7063" t="s">
        <v>8185</v>
      </c>
      <c r="E7063">
        <v>204305837846</v>
      </c>
      <c r="F7063" t="s">
        <v>15</v>
      </c>
      <c r="G7063" t="s">
        <v>67</v>
      </c>
      <c r="H7063">
        <v>12986</v>
      </c>
      <c r="I7063" s="2">
        <f t="shared" si="1540"/>
        <v>2024</v>
      </c>
      <c r="J7063" s="2" t="str">
        <f t="shared" si="1541"/>
        <v>October</v>
      </c>
      <c r="K7063" s="2">
        <f t="shared" si="1542"/>
        <v>10</v>
      </c>
      <c r="L7063" s="2" t="str">
        <f t="shared" si="1543"/>
        <v>Friday</v>
      </c>
      <c r="M7063" s="2">
        <f t="shared" si="1544"/>
        <v>42</v>
      </c>
      <c r="N7063" s="3">
        <f t="shared" si="1545"/>
        <v>0</v>
      </c>
      <c r="O7063" s="3">
        <f t="shared" si="1546"/>
        <v>12986</v>
      </c>
      <c r="P7063" t="str">
        <f t="shared" si="1547"/>
        <v>18-Oct</v>
      </c>
      <c r="Q7063" s="9">
        <f t="shared" si="1548"/>
        <v>0.83750000000000002</v>
      </c>
      <c r="R7063" t="str">
        <f t="shared" si="1549"/>
        <v>Evening</v>
      </c>
      <c r="S7063" s="2">
        <f t="shared" si="1550"/>
        <v>18</v>
      </c>
      <c r="T7063" t="str">
        <f t="shared" si="1551"/>
        <v>UPI Transfer</v>
      </c>
      <c r="U7063">
        <f t="shared" si="1552"/>
        <v>20</v>
      </c>
      <c r="V7063" t="str">
        <f t="shared" si="1553"/>
        <v>FY Q3</v>
      </c>
    </row>
    <row r="7064" spans="1:22" x14ac:dyDescent="0.3">
      <c r="A7064" s="18">
        <v>45583</v>
      </c>
      <c r="B7064" t="s">
        <v>1114</v>
      </c>
      <c r="C7064" t="s">
        <v>104</v>
      </c>
      <c r="D7064" t="s">
        <v>8186</v>
      </c>
      <c r="E7064">
        <v>353486134041</v>
      </c>
      <c r="F7064" t="s">
        <v>16</v>
      </c>
      <c r="G7064" t="s">
        <v>71</v>
      </c>
      <c r="H7064">
        <v>1882</v>
      </c>
      <c r="I7064" s="2">
        <f t="shared" si="1540"/>
        <v>2024</v>
      </c>
      <c r="J7064" s="2" t="str">
        <f t="shared" si="1541"/>
        <v>October</v>
      </c>
      <c r="K7064" s="2">
        <f t="shared" si="1542"/>
        <v>10</v>
      </c>
      <c r="L7064" s="2" t="str">
        <f t="shared" si="1543"/>
        <v>Friday</v>
      </c>
      <c r="M7064" s="2">
        <f t="shared" si="1544"/>
        <v>42</v>
      </c>
      <c r="N7064" s="3">
        <f t="shared" si="1545"/>
        <v>1882</v>
      </c>
      <c r="O7064" s="3">
        <f t="shared" si="1546"/>
        <v>0</v>
      </c>
      <c r="P7064" t="str">
        <f t="shared" si="1547"/>
        <v>18-Oct</v>
      </c>
      <c r="Q7064" s="9">
        <f t="shared" si="1548"/>
        <v>0.96111111111111114</v>
      </c>
      <c r="R7064" t="str">
        <f t="shared" si="1549"/>
        <v>Night</v>
      </c>
      <c r="S7064" s="2">
        <f t="shared" si="1550"/>
        <v>18</v>
      </c>
      <c r="T7064" t="str">
        <f t="shared" si="1551"/>
        <v>Others</v>
      </c>
      <c r="U7064">
        <f t="shared" si="1552"/>
        <v>23</v>
      </c>
      <c r="V7064" t="str">
        <f t="shared" si="1553"/>
        <v>FY Q3</v>
      </c>
    </row>
    <row r="7065" spans="1:22" x14ac:dyDescent="0.3">
      <c r="A7065" s="18">
        <v>45584</v>
      </c>
      <c r="B7065" t="s">
        <v>2098</v>
      </c>
      <c r="C7065" t="s">
        <v>338</v>
      </c>
      <c r="D7065" t="s">
        <v>8187</v>
      </c>
      <c r="E7065">
        <v>881461324305</v>
      </c>
      <c r="F7065" t="s">
        <v>15</v>
      </c>
      <c r="G7065" t="s">
        <v>67</v>
      </c>
      <c r="H7065">
        <v>8228</v>
      </c>
      <c r="I7065" s="2">
        <f t="shared" si="1540"/>
        <v>2024</v>
      </c>
      <c r="J7065" s="2" t="str">
        <f t="shared" si="1541"/>
        <v>October</v>
      </c>
      <c r="K7065" s="2">
        <f t="shared" si="1542"/>
        <v>10</v>
      </c>
      <c r="L7065" s="2" t="str">
        <f t="shared" si="1543"/>
        <v>Saturday</v>
      </c>
      <c r="M7065" s="2">
        <f t="shared" si="1544"/>
        <v>42</v>
      </c>
      <c r="N7065" s="3">
        <f t="shared" si="1545"/>
        <v>0</v>
      </c>
      <c r="O7065" s="3">
        <f t="shared" si="1546"/>
        <v>8228</v>
      </c>
      <c r="P7065" t="str">
        <f t="shared" si="1547"/>
        <v>19-Oct</v>
      </c>
      <c r="Q7065" s="9">
        <f t="shared" si="1548"/>
        <v>0.50486111111111109</v>
      </c>
      <c r="R7065" t="str">
        <f t="shared" si="1549"/>
        <v>Afternoon</v>
      </c>
      <c r="S7065" s="2">
        <f t="shared" si="1550"/>
        <v>19</v>
      </c>
      <c r="T7065" t="str">
        <f t="shared" si="1551"/>
        <v>UPI Transfer</v>
      </c>
      <c r="U7065">
        <f t="shared" si="1552"/>
        <v>12</v>
      </c>
      <c r="V7065" t="str">
        <f t="shared" si="1553"/>
        <v>FY Q3</v>
      </c>
    </row>
    <row r="7066" spans="1:22" x14ac:dyDescent="0.3">
      <c r="A7066" s="18">
        <v>45585</v>
      </c>
      <c r="B7066" t="s">
        <v>1445</v>
      </c>
      <c r="C7066" t="s">
        <v>82</v>
      </c>
      <c r="D7066" t="s">
        <v>8188</v>
      </c>
      <c r="E7066">
        <v>30524367848</v>
      </c>
      <c r="F7066" t="s">
        <v>16</v>
      </c>
      <c r="G7066" t="s">
        <v>71</v>
      </c>
      <c r="H7066">
        <v>1773</v>
      </c>
      <c r="I7066" s="2">
        <f t="shared" si="1540"/>
        <v>2024</v>
      </c>
      <c r="J7066" s="2" t="str">
        <f t="shared" si="1541"/>
        <v>October</v>
      </c>
      <c r="K7066" s="2">
        <f t="shared" si="1542"/>
        <v>10</v>
      </c>
      <c r="L7066" s="2" t="str">
        <f t="shared" si="1543"/>
        <v>Sunday</v>
      </c>
      <c r="M7066" s="2">
        <f t="shared" si="1544"/>
        <v>43</v>
      </c>
      <c r="N7066" s="3">
        <f t="shared" si="1545"/>
        <v>1773</v>
      </c>
      <c r="O7066" s="3">
        <f t="shared" si="1546"/>
        <v>0</v>
      </c>
      <c r="P7066" t="str">
        <f t="shared" si="1547"/>
        <v>20-Oct</v>
      </c>
      <c r="Q7066" s="9">
        <f t="shared" si="1548"/>
        <v>0.46666666666666667</v>
      </c>
      <c r="R7066" t="str">
        <f t="shared" si="1549"/>
        <v>Morning</v>
      </c>
      <c r="S7066" s="2">
        <f t="shared" si="1550"/>
        <v>20</v>
      </c>
      <c r="T7066" t="str">
        <f t="shared" si="1551"/>
        <v>Others</v>
      </c>
      <c r="U7066">
        <f t="shared" si="1552"/>
        <v>11</v>
      </c>
      <c r="V7066" t="str">
        <f t="shared" si="1553"/>
        <v>FY Q3</v>
      </c>
    </row>
    <row r="7067" spans="1:22" x14ac:dyDescent="0.3">
      <c r="A7067" s="18">
        <v>45585</v>
      </c>
      <c r="B7067" t="s">
        <v>720</v>
      </c>
      <c r="C7067" t="s">
        <v>395</v>
      </c>
      <c r="D7067" t="s">
        <v>8189</v>
      </c>
      <c r="E7067">
        <v>132408594252</v>
      </c>
      <c r="F7067" t="s">
        <v>15</v>
      </c>
      <c r="G7067" t="s">
        <v>67</v>
      </c>
      <c r="H7067">
        <v>6206</v>
      </c>
      <c r="I7067" s="2">
        <f t="shared" si="1540"/>
        <v>2024</v>
      </c>
      <c r="J7067" s="2" t="str">
        <f t="shared" si="1541"/>
        <v>October</v>
      </c>
      <c r="K7067" s="2">
        <f t="shared" si="1542"/>
        <v>10</v>
      </c>
      <c r="L7067" s="2" t="str">
        <f t="shared" si="1543"/>
        <v>Sunday</v>
      </c>
      <c r="M7067" s="2">
        <f t="shared" si="1544"/>
        <v>43</v>
      </c>
      <c r="N7067" s="3">
        <f t="shared" si="1545"/>
        <v>0</v>
      </c>
      <c r="O7067" s="3">
        <f t="shared" si="1546"/>
        <v>6206</v>
      </c>
      <c r="P7067" t="str">
        <f t="shared" si="1547"/>
        <v>20-Oct</v>
      </c>
      <c r="Q7067" s="9">
        <f t="shared" si="1548"/>
        <v>0.47291666666666665</v>
      </c>
      <c r="R7067" t="str">
        <f t="shared" si="1549"/>
        <v>Morning</v>
      </c>
      <c r="S7067" s="2">
        <f t="shared" si="1550"/>
        <v>20</v>
      </c>
      <c r="T7067" t="str">
        <f t="shared" si="1551"/>
        <v>Shopping</v>
      </c>
      <c r="U7067">
        <f t="shared" si="1552"/>
        <v>11</v>
      </c>
      <c r="V7067" t="str">
        <f t="shared" si="1553"/>
        <v>FY Q3</v>
      </c>
    </row>
    <row r="7068" spans="1:22" x14ac:dyDescent="0.3">
      <c r="A7068" s="18">
        <v>45585</v>
      </c>
      <c r="B7068" t="s">
        <v>1064</v>
      </c>
      <c r="C7068" t="s">
        <v>76</v>
      </c>
      <c r="D7068" t="s">
        <v>8190</v>
      </c>
      <c r="E7068">
        <v>749426868535</v>
      </c>
      <c r="F7068" t="s">
        <v>16</v>
      </c>
      <c r="G7068" t="s">
        <v>71</v>
      </c>
      <c r="H7068">
        <v>8836</v>
      </c>
      <c r="I7068" s="2">
        <f t="shared" si="1540"/>
        <v>2024</v>
      </c>
      <c r="J7068" s="2" t="str">
        <f t="shared" si="1541"/>
        <v>October</v>
      </c>
      <c r="K7068" s="2">
        <f t="shared" si="1542"/>
        <v>10</v>
      </c>
      <c r="L7068" s="2" t="str">
        <f t="shared" si="1543"/>
        <v>Sunday</v>
      </c>
      <c r="M7068" s="2">
        <f t="shared" si="1544"/>
        <v>43</v>
      </c>
      <c r="N7068" s="3">
        <f t="shared" si="1545"/>
        <v>8836</v>
      </c>
      <c r="O7068" s="3">
        <f t="shared" si="1546"/>
        <v>0</v>
      </c>
      <c r="P7068" t="str">
        <f t="shared" si="1547"/>
        <v>20-Oct</v>
      </c>
      <c r="Q7068" s="9">
        <f t="shared" si="1548"/>
        <v>0.62638888888888888</v>
      </c>
      <c r="R7068" t="str">
        <f t="shared" si="1549"/>
        <v>Afternoon</v>
      </c>
      <c r="S7068" s="2">
        <f t="shared" si="1550"/>
        <v>20</v>
      </c>
      <c r="T7068" t="str">
        <f t="shared" si="1551"/>
        <v>Others</v>
      </c>
      <c r="U7068">
        <f t="shared" si="1552"/>
        <v>15</v>
      </c>
      <c r="V7068" t="str">
        <f t="shared" si="1553"/>
        <v>FY Q3</v>
      </c>
    </row>
    <row r="7069" spans="1:22" x14ac:dyDescent="0.3">
      <c r="A7069" s="18">
        <v>45586</v>
      </c>
      <c r="B7069" t="s">
        <v>829</v>
      </c>
      <c r="C7069" t="s">
        <v>209</v>
      </c>
      <c r="D7069" t="s">
        <v>8191</v>
      </c>
      <c r="E7069">
        <v>375763959765</v>
      </c>
      <c r="F7069" t="s">
        <v>15</v>
      </c>
      <c r="G7069" t="s">
        <v>67</v>
      </c>
      <c r="H7069">
        <v>1798</v>
      </c>
      <c r="I7069" s="2">
        <f t="shared" si="1540"/>
        <v>2024</v>
      </c>
      <c r="J7069" s="2" t="str">
        <f t="shared" si="1541"/>
        <v>October</v>
      </c>
      <c r="K7069" s="2">
        <f t="shared" si="1542"/>
        <v>10</v>
      </c>
      <c r="L7069" s="2" t="str">
        <f t="shared" si="1543"/>
        <v>Monday</v>
      </c>
      <c r="M7069" s="2">
        <f t="shared" si="1544"/>
        <v>43</v>
      </c>
      <c r="N7069" s="3">
        <f t="shared" si="1545"/>
        <v>0</v>
      </c>
      <c r="O7069" s="3">
        <f t="shared" si="1546"/>
        <v>1798</v>
      </c>
      <c r="P7069" t="str">
        <f t="shared" si="1547"/>
        <v>21-Oct</v>
      </c>
      <c r="Q7069" s="9">
        <f t="shared" si="1548"/>
        <v>0.53194444444444444</v>
      </c>
      <c r="R7069" t="str">
        <f t="shared" si="1549"/>
        <v>Afternoon</v>
      </c>
      <c r="S7069" s="2">
        <f t="shared" si="1550"/>
        <v>21</v>
      </c>
      <c r="T7069" t="str">
        <f t="shared" si="1551"/>
        <v>UPI Transfer</v>
      </c>
      <c r="U7069">
        <f t="shared" si="1552"/>
        <v>12</v>
      </c>
      <c r="V7069" t="str">
        <f t="shared" si="1553"/>
        <v>FY Q3</v>
      </c>
    </row>
    <row r="7070" spans="1:22" x14ac:dyDescent="0.3">
      <c r="A7070" s="18">
        <v>45587</v>
      </c>
      <c r="B7070" t="s">
        <v>1552</v>
      </c>
      <c r="C7070" t="s">
        <v>207</v>
      </c>
      <c r="D7070" t="s">
        <v>8192</v>
      </c>
      <c r="E7070">
        <v>822459464606</v>
      </c>
      <c r="F7070" t="s">
        <v>15</v>
      </c>
      <c r="G7070" t="s">
        <v>71</v>
      </c>
      <c r="H7070">
        <v>3215</v>
      </c>
      <c r="I7070" s="2">
        <f t="shared" si="1540"/>
        <v>2024</v>
      </c>
      <c r="J7070" s="2" t="str">
        <f t="shared" si="1541"/>
        <v>October</v>
      </c>
      <c r="K7070" s="2">
        <f t="shared" si="1542"/>
        <v>10</v>
      </c>
      <c r="L7070" s="2" t="str">
        <f t="shared" si="1543"/>
        <v>Tuesday</v>
      </c>
      <c r="M7070" s="2">
        <f t="shared" si="1544"/>
        <v>43</v>
      </c>
      <c r="N7070" s="3">
        <f t="shared" si="1545"/>
        <v>0</v>
      </c>
      <c r="O7070" s="3">
        <f t="shared" si="1546"/>
        <v>3215</v>
      </c>
      <c r="P7070" t="str">
        <f t="shared" si="1547"/>
        <v>22-Oct</v>
      </c>
      <c r="Q7070" s="9">
        <f t="shared" si="1548"/>
        <v>0.50069444444444444</v>
      </c>
      <c r="R7070" t="str">
        <f t="shared" si="1549"/>
        <v>Afternoon</v>
      </c>
      <c r="S7070" s="2">
        <f t="shared" si="1550"/>
        <v>22</v>
      </c>
      <c r="T7070" t="str">
        <f t="shared" si="1551"/>
        <v>UPI Transfer</v>
      </c>
      <c r="U7070">
        <f t="shared" si="1552"/>
        <v>12</v>
      </c>
      <c r="V7070" t="str">
        <f t="shared" si="1553"/>
        <v>FY Q3</v>
      </c>
    </row>
    <row r="7071" spans="1:22" x14ac:dyDescent="0.3">
      <c r="A7071" s="18">
        <v>45587</v>
      </c>
      <c r="B7071" t="s">
        <v>2898</v>
      </c>
      <c r="C7071" t="s">
        <v>834</v>
      </c>
      <c r="D7071" t="s">
        <v>8193</v>
      </c>
      <c r="E7071">
        <v>952543676686</v>
      </c>
      <c r="F7071" t="s">
        <v>15</v>
      </c>
      <c r="G7071" t="s">
        <v>67</v>
      </c>
      <c r="H7071">
        <v>3670</v>
      </c>
      <c r="I7071" s="2">
        <f t="shared" si="1540"/>
        <v>2024</v>
      </c>
      <c r="J7071" s="2" t="str">
        <f t="shared" si="1541"/>
        <v>October</v>
      </c>
      <c r="K7071" s="2">
        <f t="shared" si="1542"/>
        <v>10</v>
      </c>
      <c r="L7071" s="2" t="str">
        <f t="shared" si="1543"/>
        <v>Tuesday</v>
      </c>
      <c r="M7071" s="2">
        <f t="shared" si="1544"/>
        <v>43</v>
      </c>
      <c r="N7071" s="3">
        <f t="shared" si="1545"/>
        <v>0</v>
      </c>
      <c r="O7071" s="3">
        <f t="shared" si="1546"/>
        <v>3670</v>
      </c>
      <c r="P7071" t="str">
        <f t="shared" si="1547"/>
        <v>22-Oct</v>
      </c>
      <c r="Q7071" s="9">
        <f t="shared" si="1548"/>
        <v>0.59375</v>
      </c>
      <c r="R7071" t="str">
        <f t="shared" si="1549"/>
        <v>Afternoon</v>
      </c>
      <c r="S7071" s="2">
        <f t="shared" si="1550"/>
        <v>22</v>
      </c>
      <c r="T7071" t="str">
        <f t="shared" si="1551"/>
        <v>UPI Transfer</v>
      </c>
      <c r="U7071">
        <f t="shared" si="1552"/>
        <v>14</v>
      </c>
      <c r="V7071" t="str">
        <f t="shared" si="1553"/>
        <v>FY Q3</v>
      </c>
    </row>
    <row r="7072" spans="1:22" x14ac:dyDescent="0.3">
      <c r="A7072" s="18">
        <v>45587</v>
      </c>
      <c r="B7072" t="s">
        <v>138</v>
      </c>
      <c r="C7072" t="s">
        <v>325</v>
      </c>
      <c r="D7072" t="s">
        <v>8194</v>
      </c>
      <c r="E7072">
        <v>338177767656</v>
      </c>
      <c r="F7072" t="s">
        <v>16</v>
      </c>
      <c r="G7072" t="s">
        <v>71</v>
      </c>
      <c r="H7072">
        <v>8045</v>
      </c>
      <c r="I7072" s="2">
        <f t="shared" si="1540"/>
        <v>2024</v>
      </c>
      <c r="J7072" s="2" t="str">
        <f t="shared" si="1541"/>
        <v>October</v>
      </c>
      <c r="K7072" s="2">
        <f t="shared" si="1542"/>
        <v>10</v>
      </c>
      <c r="L7072" s="2" t="str">
        <f t="shared" si="1543"/>
        <v>Tuesday</v>
      </c>
      <c r="M7072" s="2">
        <f t="shared" si="1544"/>
        <v>43</v>
      </c>
      <c r="N7072" s="3">
        <f t="shared" si="1545"/>
        <v>8045</v>
      </c>
      <c r="O7072" s="3">
        <f t="shared" si="1546"/>
        <v>0</v>
      </c>
      <c r="P7072" t="str">
        <f t="shared" si="1547"/>
        <v>22-Oct</v>
      </c>
      <c r="Q7072" s="9">
        <f t="shared" si="1548"/>
        <v>0.72430555555555554</v>
      </c>
      <c r="R7072" t="str">
        <f t="shared" si="1549"/>
        <v>Evening</v>
      </c>
      <c r="S7072" s="2">
        <f t="shared" si="1550"/>
        <v>22</v>
      </c>
      <c r="T7072" t="str">
        <f t="shared" si="1551"/>
        <v>Others</v>
      </c>
      <c r="U7072">
        <f t="shared" si="1552"/>
        <v>17</v>
      </c>
      <c r="V7072" t="str">
        <f t="shared" si="1553"/>
        <v>FY Q3</v>
      </c>
    </row>
    <row r="7073" spans="1:22" x14ac:dyDescent="0.3">
      <c r="A7073" s="18">
        <v>45587</v>
      </c>
      <c r="B7073" t="s">
        <v>855</v>
      </c>
      <c r="C7073" t="s">
        <v>85</v>
      </c>
      <c r="D7073" t="s">
        <v>8195</v>
      </c>
      <c r="E7073">
        <v>22837726795</v>
      </c>
      <c r="F7073" t="s">
        <v>16</v>
      </c>
      <c r="G7073" t="s">
        <v>67</v>
      </c>
      <c r="H7073">
        <v>7621</v>
      </c>
      <c r="I7073" s="2">
        <f t="shared" si="1540"/>
        <v>2024</v>
      </c>
      <c r="J7073" s="2" t="str">
        <f t="shared" si="1541"/>
        <v>October</v>
      </c>
      <c r="K7073" s="2">
        <f t="shared" si="1542"/>
        <v>10</v>
      </c>
      <c r="L7073" s="2" t="str">
        <f t="shared" si="1543"/>
        <v>Tuesday</v>
      </c>
      <c r="M7073" s="2">
        <f t="shared" si="1544"/>
        <v>43</v>
      </c>
      <c r="N7073" s="3">
        <f t="shared" si="1545"/>
        <v>7621</v>
      </c>
      <c r="O7073" s="3">
        <f t="shared" si="1546"/>
        <v>0</v>
      </c>
      <c r="P7073" t="str">
        <f t="shared" si="1547"/>
        <v>22-Oct</v>
      </c>
      <c r="Q7073" s="9">
        <f t="shared" si="1548"/>
        <v>0.79166666666666663</v>
      </c>
      <c r="R7073" t="str">
        <f t="shared" si="1549"/>
        <v>Evening</v>
      </c>
      <c r="S7073" s="2">
        <f t="shared" si="1550"/>
        <v>22</v>
      </c>
      <c r="T7073" t="str">
        <f t="shared" si="1551"/>
        <v>Others</v>
      </c>
      <c r="U7073">
        <f t="shared" si="1552"/>
        <v>19</v>
      </c>
      <c r="V7073" t="str">
        <f t="shared" si="1553"/>
        <v>FY Q3</v>
      </c>
    </row>
    <row r="7074" spans="1:22" x14ac:dyDescent="0.3">
      <c r="A7074" s="18">
        <v>45587</v>
      </c>
      <c r="B7074" t="s">
        <v>2249</v>
      </c>
      <c r="C7074" t="s">
        <v>319</v>
      </c>
      <c r="D7074" t="s">
        <v>8196</v>
      </c>
      <c r="E7074">
        <v>144608120287</v>
      </c>
      <c r="F7074" t="s">
        <v>15</v>
      </c>
      <c r="G7074" t="s">
        <v>71</v>
      </c>
      <c r="H7074">
        <v>3447</v>
      </c>
      <c r="I7074" s="2">
        <f t="shared" si="1540"/>
        <v>2024</v>
      </c>
      <c r="J7074" s="2" t="str">
        <f t="shared" si="1541"/>
        <v>October</v>
      </c>
      <c r="K7074" s="2">
        <f t="shared" si="1542"/>
        <v>10</v>
      </c>
      <c r="L7074" s="2" t="str">
        <f t="shared" si="1543"/>
        <v>Tuesday</v>
      </c>
      <c r="M7074" s="2">
        <f t="shared" si="1544"/>
        <v>43</v>
      </c>
      <c r="N7074" s="3">
        <f t="shared" si="1545"/>
        <v>0</v>
      </c>
      <c r="O7074" s="3">
        <f t="shared" si="1546"/>
        <v>3447</v>
      </c>
      <c r="P7074" t="str">
        <f t="shared" si="1547"/>
        <v>22-Oct</v>
      </c>
      <c r="Q7074" s="9">
        <f t="shared" si="1548"/>
        <v>0.81944444444444442</v>
      </c>
      <c r="R7074" t="str">
        <f t="shared" si="1549"/>
        <v>Evening</v>
      </c>
      <c r="S7074" s="2">
        <f t="shared" si="1550"/>
        <v>22</v>
      </c>
      <c r="T7074" t="str">
        <f t="shared" si="1551"/>
        <v>Recharge</v>
      </c>
      <c r="U7074">
        <f t="shared" si="1552"/>
        <v>19</v>
      </c>
      <c r="V7074" t="str">
        <f t="shared" si="1553"/>
        <v>FY Q3</v>
      </c>
    </row>
    <row r="7075" spans="1:22" x14ac:dyDescent="0.3">
      <c r="A7075" s="18">
        <v>45587</v>
      </c>
      <c r="B7075" t="s">
        <v>4830</v>
      </c>
      <c r="C7075" t="s">
        <v>114</v>
      </c>
      <c r="D7075" t="s">
        <v>8197</v>
      </c>
      <c r="E7075">
        <v>733423928472</v>
      </c>
      <c r="F7075" t="s">
        <v>15</v>
      </c>
      <c r="G7075" t="s">
        <v>71</v>
      </c>
      <c r="H7075">
        <v>7596</v>
      </c>
      <c r="I7075" s="2">
        <f t="shared" si="1540"/>
        <v>2024</v>
      </c>
      <c r="J7075" s="2" t="str">
        <f t="shared" si="1541"/>
        <v>October</v>
      </c>
      <c r="K7075" s="2">
        <f t="shared" si="1542"/>
        <v>10</v>
      </c>
      <c r="L7075" s="2" t="str">
        <f t="shared" si="1543"/>
        <v>Tuesday</v>
      </c>
      <c r="M7075" s="2">
        <f t="shared" si="1544"/>
        <v>43</v>
      </c>
      <c r="N7075" s="3">
        <f t="shared" si="1545"/>
        <v>0</v>
      </c>
      <c r="O7075" s="3">
        <f t="shared" si="1546"/>
        <v>7596</v>
      </c>
      <c r="P7075" t="str">
        <f t="shared" si="1547"/>
        <v>22-Oct</v>
      </c>
      <c r="Q7075" s="9">
        <f t="shared" si="1548"/>
        <v>0.90833333333333333</v>
      </c>
      <c r="R7075" t="str">
        <f t="shared" si="1549"/>
        <v>Night</v>
      </c>
      <c r="S7075" s="2">
        <f t="shared" si="1550"/>
        <v>22</v>
      </c>
      <c r="T7075" t="str">
        <f t="shared" si="1551"/>
        <v>UPI Transfer</v>
      </c>
      <c r="U7075">
        <f t="shared" si="1552"/>
        <v>21</v>
      </c>
      <c r="V7075" t="str">
        <f t="shared" si="1553"/>
        <v>FY Q3</v>
      </c>
    </row>
    <row r="7076" spans="1:22" x14ac:dyDescent="0.3">
      <c r="A7076" s="18">
        <v>45588</v>
      </c>
      <c r="B7076" t="s">
        <v>621</v>
      </c>
      <c r="C7076" t="s">
        <v>251</v>
      </c>
      <c r="D7076" t="s">
        <v>8198</v>
      </c>
      <c r="E7076">
        <v>336469083300</v>
      </c>
      <c r="F7076" t="s">
        <v>15</v>
      </c>
      <c r="G7076" t="s">
        <v>71</v>
      </c>
      <c r="H7076">
        <v>7678</v>
      </c>
      <c r="I7076" s="2">
        <f t="shared" si="1540"/>
        <v>2024</v>
      </c>
      <c r="J7076" s="2" t="str">
        <f t="shared" si="1541"/>
        <v>October</v>
      </c>
      <c r="K7076" s="2">
        <f t="shared" si="1542"/>
        <v>10</v>
      </c>
      <c r="L7076" s="2" t="str">
        <f t="shared" si="1543"/>
        <v>Wednesday</v>
      </c>
      <c r="M7076" s="2">
        <f t="shared" si="1544"/>
        <v>43</v>
      </c>
      <c r="N7076" s="3">
        <f t="shared" si="1545"/>
        <v>0</v>
      </c>
      <c r="O7076" s="3">
        <f t="shared" si="1546"/>
        <v>7678</v>
      </c>
      <c r="P7076" t="str">
        <f t="shared" si="1547"/>
        <v>23-Oct</v>
      </c>
      <c r="Q7076" s="9">
        <f t="shared" si="1548"/>
        <v>0.44791666666666669</v>
      </c>
      <c r="R7076" t="str">
        <f t="shared" si="1549"/>
        <v>Morning</v>
      </c>
      <c r="S7076" s="2">
        <f t="shared" si="1550"/>
        <v>23</v>
      </c>
      <c r="T7076" t="str">
        <f t="shared" si="1551"/>
        <v>UPI Transfer</v>
      </c>
      <c r="U7076">
        <f t="shared" si="1552"/>
        <v>10</v>
      </c>
      <c r="V7076" t="str">
        <f t="shared" si="1553"/>
        <v>FY Q3</v>
      </c>
    </row>
    <row r="7077" spans="1:22" x14ac:dyDescent="0.3">
      <c r="A7077" s="18">
        <v>45588</v>
      </c>
      <c r="B7077" t="s">
        <v>4374</v>
      </c>
      <c r="C7077" t="s">
        <v>73</v>
      </c>
      <c r="D7077" t="s">
        <v>8199</v>
      </c>
      <c r="E7077">
        <v>234211873476</v>
      </c>
      <c r="F7077" t="s">
        <v>16</v>
      </c>
      <c r="G7077" t="s">
        <v>71</v>
      </c>
      <c r="H7077">
        <v>8748</v>
      </c>
      <c r="I7077" s="2">
        <f t="shared" si="1540"/>
        <v>2024</v>
      </c>
      <c r="J7077" s="2" t="str">
        <f t="shared" si="1541"/>
        <v>October</v>
      </c>
      <c r="K7077" s="2">
        <f t="shared" si="1542"/>
        <v>10</v>
      </c>
      <c r="L7077" s="2" t="str">
        <f t="shared" si="1543"/>
        <v>Wednesday</v>
      </c>
      <c r="M7077" s="2">
        <f t="shared" si="1544"/>
        <v>43</v>
      </c>
      <c r="N7077" s="3">
        <f t="shared" si="1545"/>
        <v>8748</v>
      </c>
      <c r="O7077" s="3">
        <f t="shared" si="1546"/>
        <v>0</v>
      </c>
      <c r="P7077" t="str">
        <f t="shared" si="1547"/>
        <v>23-Oct</v>
      </c>
      <c r="Q7077" s="9">
        <f t="shared" si="1548"/>
        <v>0.44930555555555557</v>
      </c>
      <c r="R7077" t="str">
        <f t="shared" si="1549"/>
        <v>Morning</v>
      </c>
      <c r="S7077" s="2">
        <f t="shared" si="1550"/>
        <v>23</v>
      </c>
      <c r="T7077" t="str">
        <f t="shared" si="1551"/>
        <v>Others</v>
      </c>
      <c r="U7077">
        <f t="shared" si="1552"/>
        <v>10</v>
      </c>
      <c r="V7077" t="str">
        <f t="shared" si="1553"/>
        <v>FY Q3</v>
      </c>
    </row>
    <row r="7078" spans="1:22" x14ac:dyDescent="0.3">
      <c r="A7078" s="18">
        <v>45588</v>
      </c>
      <c r="B7078" t="s">
        <v>918</v>
      </c>
      <c r="C7078" t="s">
        <v>117</v>
      </c>
      <c r="D7078" t="s">
        <v>8200</v>
      </c>
      <c r="E7078">
        <v>558722407417</v>
      </c>
      <c r="F7078" t="s">
        <v>16</v>
      </c>
      <c r="G7078" t="s">
        <v>71</v>
      </c>
      <c r="H7078">
        <v>13122</v>
      </c>
      <c r="I7078" s="2">
        <f t="shared" ref="I7078:I7141" si="1554">YEAR(A7078)</f>
        <v>2024</v>
      </c>
      <c r="J7078" s="2" t="str">
        <f t="shared" ref="J7078:J7141" si="1555">TEXT(A7078,"mmmm")</f>
        <v>October</v>
      </c>
      <c r="K7078" s="2">
        <f t="shared" ref="K7078:K7141" si="1556">MONTH(A7078)</f>
        <v>10</v>
      </c>
      <c r="L7078" s="2" t="str">
        <f t="shared" ref="L7078:L7141" si="1557">TEXT(A7078,"dddd")</f>
        <v>Wednesday</v>
      </c>
      <c r="M7078" s="2">
        <f t="shared" ref="M7078:M7141" si="1558">WEEKNUM(A7078)</f>
        <v>43</v>
      </c>
      <c r="N7078" s="3">
        <f t="shared" ref="N7078:N7141" si="1559">IF(F7078="Credit",H7078,0)</f>
        <v>13122</v>
      </c>
      <c r="O7078" s="3">
        <f t="shared" ref="O7078:O7141" si="1560">IF(F7078="Debit",H7078,0)</f>
        <v>0</v>
      </c>
      <c r="P7078" t="str">
        <f t="shared" ref="P7078:P7141" si="1561">TEXT(A7078,"d-mmm")</f>
        <v>23-Oct</v>
      </c>
      <c r="Q7078" s="9">
        <f t="shared" ref="Q7078:Q7141" si="1562">TIMEVALUE(TRIM(CLEAN(SUBSTITUTE(B7078,CHAR(34),""))))</f>
        <v>0.63055555555555554</v>
      </c>
      <c r="R7078" t="str">
        <f t="shared" ref="R7078:R7141" si="1563">IF(HOUR(Q7078)&lt;12,"Morning",IF(HOUR(Q7078)&lt;17,"Afternoon",IF(HOUR(Q7078)&lt;21,"Evening","Night")))</f>
        <v>Afternoon</v>
      </c>
      <c r="S7078" s="2">
        <f t="shared" ref="S7078:S7141" si="1564">DAY(A7078)</f>
        <v>23</v>
      </c>
      <c r="T7078" t="str">
        <f t="shared" ref="T7078:T7141" si="1565">IF(ISNUMBER(SEARCH("Recharge",C7078)),"Recharge",IF(ISNUMBER(SEARCH("Petrol",C7078)),"Fuel",IF(ISNUMBER(SEARCH("Restaurant",C7078)),"Food",IF(ISNUMBER(SEARCH("Amazon",C7078)),"Shopping",IF(ISNUMBER(SEARCH("Salary",C7078)),"Salary",IF(ISNUMBER(SEARCH("Paid to",C7078)),"UPI Transfer","Others"))))))</f>
        <v>Others</v>
      </c>
      <c r="U7078">
        <f t="shared" ref="U7078:U7141" si="1566">HOUR(Q7078)</f>
        <v>15</v>
      </c>
      <c r="V7078" t="str">
        <f t="shared" ref="V7078:V7141" si="1567">"FY Q"&amp;INT(MOD(MONTH(A7078)-4,12)/3)+1</f>
        <v>FY Q3</v>
      </c>
    </row>
    <row r="7079" spans="1:22" x14ac:dyDescent="0.3">
      <c r="A7079" s="18">
        <v>45588</v>
      </c>
      <c r="B7079" t="s">
        <v>647</v>
      </c>
      <c r="C7079" t="s">
        <v>79</v>
      </c>
      <c r="D7079" t="s">
        <v>8201</v>
      </c>
      <c r="E7079">
        <v>195201708832</v>
      </c>
      <c r="F7079" t="s">
        <v>16</v>
      </c>
      <c r="G7079" t="s">
        <v>71</v>
      </c>
      <c r="H7079">
        <v>22261</v>
      </c>
      <c r="I7079" s="2">
        <f t="shared" si="1554"/>
        <v>2024</v>
      </c>
      <c r="J7079" s="2" t="str">
        <f t="shared" si="1555"/>
        <v>October</v>
      </c>
      <c r="K7079" s="2">
        <f t="shared" si="1556"/>
        <v>10</v>
      </c>
      <c r="L7079" s="2" t="str">
        <f t="shared" si="1557"/>
        <v>Wednesday</v>
      </c>
      <c r="M7079" s="2">
        <f t="shared" si="1558"/>
        <v>43</v>
      </c>
      <c r="N7079" s="3">
        <f t="shared" si="1559"/>
        <v>22261</v>
      </c>
      <c r="O7079" s="3">
        <f t="shared" si="1560"/>
        <v>0</v>
      </c>
      <c r="P7079" t="str">
        <f t="shared" si="1561"/>
        <v>23-Oct</v>
      </c>
      <c r="Q7079" s="9">
        <f t="shared" si="1562"/>
        <v>0.71805555555555556</v>
      </c>
      <c r="R7079" t="str">
        <f t="shared" si="1563"/>
        <v>Evening</v>
      </c>
      <c r="S7079" s="2">
        <f t="shared" si="1564"/>
        <v>23</v>
      </c>
      <c r="T7079" t="str">
        <f t="shared" si="1565"/>
        <v>Others</v>
      </c>
      <c r="U7079">
        <f t="shared" si="1566"/>
        <v>17</v>
      </c>
      <c r="V7079" t="str">
        <f t="shared" si="1567"/>
        <v>FY Q3</v>
      </c>
    </row>
    <row r="7080" spans="1:22" x14ac:dyDescent="0.3">
      <c r="A7080" s="18">
        <v>45588</v>
      </c>
      <c r="B7080" t="s">
        <v>218</v>
      </c>
      <c r="C7080" t="s">
        <v>79</v>
      </c>
      <c r="D7080" t="s">
        <v>8202</v>
      </c>
      <c r="E7080">
        <v>653308749661</v>
      </c>
      <c r="F7080" t="s">
        <v>16</v>
      </c>
      <c r="G7080" t="s">
        <v>71</v>
      </c>
      <c r="H7080">
        <v>29794</v>
      </c>
      <c r="I7080" s="2">
        <f t="shared" si="1554"/>
        <v>2024</v>
      </c>
      <c r="J7080" s="2" t="str">
        <f t="shared" si="1555"/>
        <v>October</v>
      </c>
      <c r="K7080" s="2">
        <f t="shared" si="1556"/>
        <v>10</v>
      </c>
      <c r="L7080" s="2" t="str">
        <f t="shared" si="1557"/>
        <v>Wednesday</v>
      </c>
      <c r="M7080" s="2">
        <f t="shared" si="1558"/>
        <v>43</v>
      </c>
      <c r="N7080" s="3">
        <f t="shared" si="1559"/>
        <v>29794</v>
      </c>
      <c r="O7080" s="3">
        <f t="shared" si="1560"/>
        <v>0</v>
      </c>
      <c r="P7080" t="str">
        <f t="shared" si="1561"/>
        <v>23-Oct</v>
      </c>
      <c r="Q7080" s="9">
        <f t="shared" si="1562"/>
        <v>0.86736111111111114</v>
      </c>
      <c r="R7080" t="str">
        <f t="shared" si="1563"/>
        <v>Evening</v>
      </c>
      <c r="S7080" s="2">
        <f t="shared" si="1564"/>
        <v>23</v>
      </c>
      <c r="T7080" t="str">
        <f t="shared" si="1565"/>
        <v>Others</v>
      </c>
      <c r="U7080">
        <f t="shared" si="1566"/>
        <v>20</v>
      </c>
      <c r="V7080" t="str">
        <f t="shared" si="1567"/>
        <v>FY Q3</v>
      </c>
    </row>
    <row r="7081" spans="1:22" x14ac:dyDescent="0.3">
      <c r="A7081" s="18">
        <v>45588</v>
      </c>
      <c r="B7081" t="s">
        <v>268</v>
      </c>
      <c r="C7081" t="s">
        <v>85</v>
      </c>
      <c r="D7081" t="s">
        <v>8203</v>
      </c>
      <c r="E7081">
        <v>345338205143</v>
      </c>
      <c r="F7081" t="s">
        <v>16</v>
      </c>
      <c r="G7081" t="s">
        <v>71</v>
      </c>
      <c r="H7081">
        <v>6307</v>
      </c>
      <c r="I7081" s="2">
        <f t="shared" si="1554"/>
        <v>2024</v>
      </c>
      <c r="J7081" s="2" t="str">
        <f t="shared" si="1555"/>
        <v>October</v>
      </c>
      <c r="K7081" s="2">
        <f t="shared" si="1556"/>
        <v>10</v>
      </c>
      <c r="L7081" s="2" t="str">
        <f t="shared" si="1557"/>
        <v>Wednesday</v>
      </c>
      <c r="M7081" s="2">
        <f t="shared" si="1558"/>
        <v>43</v>
      </c>
      <c r="N7081" s="3">
        <f t="shared" si="1559"/>
        <v>6307</v>
      </c>
      <c r="O7081" s="3">
        <f t="shared" si="1560"/>
        <v>0</v>
      </c>
      <c r="P7081" t="str">
        <f t="shared" si="1561"/>
        <v>23-Oct</v>
      </c>
      <c r="Q7081" s="9">
        <f t="shared" si="1562"/>
        <v>0.92083333333333328</v>
      </c>
      <c r="R7081" t="str">
        <f t="shared" si="1563"/>
        <v>Night</v>
      </c>
      <c r="S7081" s="2">
        <f t="shared" si="1564"/>
        <v>23</v>
      </c>
      <c r="T7081" t="str">
        <f t="shared" si="1565"/>
        <v>Others</v>
      </c>
      <c r="U7081">
        <f t="shared" si="1566"/>
        <v>22</v>
      </c>
      <c r="V7081" t="str">
        <f t="shared" si="1567"/>
        <v>FY Q3</v>
      </c>
    </row>
    <row r="7082" spans="1:22" x14ac:dyDescent="0.3">
      <c r="A7082" s="18">
        <v>45589</v>
      </c>
      <c r="B7082" t="s">
        <v>1537</v>
      </c>
      <c r="C7082" t="s">
        <v>69</v>
      </c>
      <c r="D7082" t="s">
        <v>8204</v>
      </c>
      <c r="E7082">
        <v>988323941372</v>
      </c>
      <c r="F7082" t="s">
        <v>16</v>
      </c>
      <c r="G7082" t="s">
        <v>71</v>
      </c>
      <c r="H7082">
        <v>24263</v>
      </c>
      <c r="I7082" s="2">
        <f t="shared" si="1554"/>
        <v>2024</v>
      </c>
      <c r="J7082" s="2" t="str">
        <f t="shared" si="1555"/>
        <v>October</v>
      </c>
      <c r="K7082" s="2">
        <f t="shared" si="1556"/>
        <v>10</v>
      </c>
      <c r="L7082" s="2" t="str">
        <f t="shared" si="1557"/>
        <v>Thursday</v>
      </c>
      <c r="M7082" s="2">
        <f t="shared" si="1558"/>
        <v>43</v>
      </c>
      <c r="N7082" s="3">
        <f t="shared" si="1559"/>
        <v>24263</v>
      </c>
      <c r="O7082" s="3">
        <f t="shared" si="1560"/>
        <v>0</v>
      </c>
      <c r="P7082" t="str">
        <f t="shared" si="1561"/>
        <v>24-Oct</v>
      </c>
      <c r="Q7082" s="9">
        <f t="shared" si="1562"/>
        <v>0.51180555555555551</v>
      </c>
      <c r="R7082" t="str">
        <f t="shared" si="1563"/>
        <v>Afternoon</v>
      </c>
      <c r="S7082" s="2">
        <f t="shared" si="1564"/>
        <v>24</v>
      </c>
      <c r="T7082" t="str">
        <f t="shared" si="1565"/>
        <v>Others</v>
      </c>
      <c r="U7082">
        <f t="shared" si="1566"/>
        <v>12</v>
      </c>
      <c r="V7082" t="str">
        <f t="shared" si="1567"/>
        <v>FY Q3</v>
      </c>
    </row>
    <row r="7083" spans="1:22" x14ac:dyDescent="0.3">
      <c r="A7083" s="18">
        <v>45589</v>
      </c>
      <c r="B7083" t="s">
        <v>3386</v>
      </c>
      <c r="C7083" t="s">
        <v>200</v>
      </c>
      <c r="D7083" t="s">
        <v>8205</v>
      </c>
      <c r="E7083">
        <v>535460946666</v>
      </c>
      <c r="F7083" t="s">
        <v>15</v>
      </c>
      <c r="G7083" t="s">
        <v>71</v>
      </c>
      <c r="H7083">
        <v>12286</v>
      </c>
      <c r="I7083" s="2">
        <f t="shared" si="1554"/>
        <v>2024</v>
      </c>
      <c r="J7083" s="2" t="str">
        <f t="shared" si="1555"/>
        <v>October</v>
      </c>
      <c r="K7083" s="2">
        <f t="shared" si="1556"/>
        <v>10</v>
      </c>
      <c r="L7083" s="2" t="str">
        <f t="shared" si="1557"/>
        <v>Thursday</v>
      </c>
      <c r="M7083" s="2">
        <f t="shared" si="1558"/>
        <v>43</v>
      </c>
      <c r="N7083" s="3">
        <f t="shared" si="1559"/>
        <v>0</v>
      </c>
      <c r="O7083" s="3">
        <f t="shared" si="1560"/>
        <v>12286</v>
      </c>
      <c r="P7083" t="str">
        <f t="shared" si="1561"/>
        <v>24-Oct</v>
      </c>
      <c r="Q7083" s="9">
        <f t="shared" si="1562"/>
        <v>0.53611111111111109</v>
      </c>
      <c r="R7083" t="str">
        <f t="shared" si="1563"/>
        <v>Afternoon</v>
      </c>
      <c r="S7083" s="2">
        <f t="shared" si="1564"/>
        <v>24</v>
      </c>
      <c r="T7083" t="str">
        <f t="shared" si="1565"/>
        <v>UPI Transfer</v>
      </c>
      <c r="U7083">
        <f t="shared" si="1566"/>
        <v>12</v>
      </c>
      <c r="V7083" t="str">
        <f t="shared" si="1567"/>
        <v>FY Q3</v>
      </c>
    </row>
    <row r="7084" spans="1:22" x14ac:dyDescent="0.3">
      <c r="A7084" s="18">
        <v>45589</v>
      </c>
      <c r="B7084" t="s">
        <v>2361</v>
      </c>
      <c r="C7084" t="s">
        <v>189</v>
      </c>
      <c r="D7084" t="s">
        <v>8206</v>
      </c>
      <c r="E7084">
        <v>641122739024</v>
      </c>
      <c r="F7084" t="s">
        <v>16</v>
      </c>
      <c r="G7084" t="s">
        <v>67</v>
      </c>
      <c r="H7084">
        <v>6939</v>
      </c>
      <c r="I7084" s="2">
        <f t="shared" si="1554"/>
        <v>2024</v>
      </c>
      <c r="J7084" s="2" t="str">
        <f t="shared" si="1555"/>
        <v>October</v>
      </c>
      <c r="K7084" s="2">
        <f t="shared" si="1556"/>
        <v>10</v>
      </c>
      <c r="L7084" s="2" t="str">
        <f t="shared" si="1557"/>
        <v>Thursday</v>
      </c>
      <c r="M7084" s="2">
        <f t="shared" si="1558"/>
        <v>43</v>
      </c>
      <c r="N7084" s="3">
        <f t="shared" si="1559"/>
        <v>6939</v>
      </c>
      <c r="O7084" s="3">
        <f t="shared" si="1560"/>
        <v>0</v>
      </c>
      <c r="P7084" t="str">
        <f t="shared" si="1561"/>
        <v>24-Oct</v>
      </c>
      <c r="Q7084" s="9">
        <f t="shared" si="1562"/>
        <v>0.54097222222222219</v>
      </c>
      <c r="R7084" t="str">
        <f t="shared" si="1563"/>
        <v>Afternoon</v>
      </c>
      <c r="S7084" s="2">
        <f t="shared" si="1564"/>
        <v>24</v>
      </c>
      <c r="T7084" t="str">
        <f t="shared" si="1565"/>
        <v>Others</v>
      </c>
      <c r="U7084">
        <f t="shared" si="1566"/>
        <v>12</v>
      </c>
      <c r="V7084" t="str">
        <f t="shared" si="1567"/>
        <v>FY Q3</v>
      </c>
    </row>
    <row r="7085" spans="1:22" x14ac:dyDescent="0.3">
      <c r="A7085" s="18">
        <v>45589</v>
      </c>
      <c r="B7085" t="s">
        <v>654</v>
      </c>
      <c r="C7085" t="s">
        <v>73</v>
      </c>
      <c r="D7085" t="s">
        <v>8207</v>
      </c>
      <c r="E7085">
        <v>826033359648</v>
      </c>
      <c r="F7085" t="s">
        <v>16</v>
      </c>
      <c r="G7085" t="s">
        <v>71</v>
      </c>
      <c r="H7085">
        <v>12381</v>
      </c>
      <c r="I7085" s="2">
        <f t="shared" si="1554"/>
        <v>2024</v>
      </c>
      <c r="J7085" s="2" t="str">
        <f t="shared" si="1555"/>
        <v>October</v>
      </c>
      <c r="K7085" s="2">
        <f t="shared" si="1556"/>
        <v>10</v>
      </c>
      <c r="L7085" s="2" t="str">
        <f t="shared" si="1557"/>
        <v>Thursday</v>
      </c>
      <c r="M7085" s="2">
        <f t="shared" si="1558"/>
        <v>43</v>
      </c>
      <c r="N7085" s="3">
        <f t="shared" si="1559"/>
        <v>12381</v>
      </c>
      <c r="O7085" s="3">
        <f t="shared" si="1560"/>
        <v>0</v>
      </c>
      <c r="P7085" t="str">
        <f t="shared" si="1561"/>
        <v>24-Oct</v>
      </c>
      <c r="Q7085" s="9">
        <f t="shared" si="1562"/>
        <v>0.5444444444444444</v>
      </c>
      <c r="R7085" t="str">
        <f t="shared" si="1563"/>
        <v>Afternoon</v>
      </c>
      <c r="S7085" s="2">
        <f t="shared" si="1564"/>
        <v>24</v>
      </c>
      <c r="T7085" t="str">
        <f t="shared" si="1565"/>
        <v>Others</v>
      </c>
      <c r="U7085">
        <f t="shared" si="1566"/>
        <v>13</v>
      </c>
      <c r="V7085" t="str">
        <f t="shared" si="1567"/>
        <v>FY Q3</v>
      </c>
    </row>
    <row r="7086" spans="1:22" x14ac:dyDescent="0.3">
      <c r="A7086" s="18">
        <v>45589</v>
      </c>
      <c r="B7086" t="s">
        <v>87</v>
      </c>
      <c r="C7086" t="s">
        <v>76</v>
      </c>
      <c r="D7086" t="s">
        <v>8208</v>
      </c>
      <c r="E7086">
        <v>99254221622</v>
      </c>
      <c r="F7086" t="s">
        <v>16</v>
      </c>
      <c r="G7086" t="s">
        <v>71</v>
      </c>
      <c r="H7086">
        <v>4507</v>
      </c>
      <c r="I7086" s="2">
        <f t="shared" si="1554"/>
        <v>2024</v>
      </c>
      <c r="J7086" s="2" t="str">
        <f t="shared" si="1555"/>
        <v>October</v>
      </c>
      <c r="K7086" s="2">
        <f t="shared" si="1556"/>
        <v>10</v>
      </c>
      <c r="L7086" s="2" t="str">
        <f t="shared" si="1557"/>
        <v>Thursday</v>
      </c>
      <c r="M7086" s="2">
        <f t="shared" si="1558"/>
        <v>43</v>
      </c>
      <c r="N7086" s="3">
        <f t="shared" si="1559"/>
        <v>4507</v>
      </c>
      <c r="O7086" s="3">
        <f t="shared" si="1560"/>
        <v>0</v>
      </c>
      <c r="P7086" t="str">
        <f t="shared" si="1561"/>
        <v>24-Oct</v>
      </c>
      <c r="Q7086" s="9">
        <f t="shared" si="1562"/>
        <v>0.73333333333333328</v>
      </c>
      <c r="R7086" t="str">
        <f t="shared" si="1563"/>
        <v>Evening</v>
      </c>
      <c r="S7086" s="2">
        <f t="shared" si="1564"/>
        <v>24</v>
      </c>
      <c r="T7086" t="str">
        <f t="shared" si="1565"/>
        <v>Others</v>
      </c>
      <c r="U7086">
        <f t="shared" si="1566"/>
        <v>17</v>
      </c>
      <c r="V7086" t="str">
        <f t="shared" si="1567"/>
        <v>FY Q3</v>
      </c>
    </row>
    <row r="7087" spans="1:22" x14ac:dyDescent="0.3">
      <c r="A7087" s="18">
        <v>45589</v>
      </c>
      <c r="B7087" t="s">
        <v>1015</v>
      </c>
      <c r="C7087" t="s">
        <v>189</v>
      </c>
      <c r="D7087" t="s">
        <v>8209</v>
      </c>
      <c r="E7087">
        <v>632638836504</v>
      </c>
      <c r="F7087" t="s">
        <v>16</v>
      </c>
      <c r="G7087" t="s">
        <v>67</v>
      </c>
      <c r="H7087">
        <v>21966</v>
      </c>
      <c r="I7087" s="2">
        <f t="shared" si="1554"/>
        <v>2024</v>
      </c>
      <c r="J7087" s="2" t="str">
        <f t="shared" si="1555"/>
        <v>October</v>
      </c>
      <c r="K7087" s="2">
        <f t="shared" si="1556"/>
        <v>10</v>
      </c>
      <c r="L7087" s="2" t="str">
        <f t="shared" si="1557"/>
        <v>Thursday</v>
      </c>
      <c r="M7087" s="2">
        <f t="shared" si="1558"/>
        <v>43</v>
      </c>
      <c r="N7087" s="3">
        <f t="shared" si="1559"/>
        <v>21966</v>
      </c>
      <c r="O7087" s="3">
        <f t="shared" si="1560"/>
        <v>0</v>
      </c>
      <c r="P7087" t="str">
        <f t="shared" si="1561"/>
        <v>24-Oct</v>
      </c>
      <c r="Q7087" s="9">
        <f t="shared" si="1562"/>
        <v>0.8256944444444444</v>
      </c>
      <c r="R7087" t="str">
        <f t="shared" si="1563"/>
        <v>Evening</v>
      </c>
      <c r="S7087" s="2">
        <f t="shared" si="1564"/>
        <v>24</v>
      </c>
      <c r="T7087" t="str">
        <f t="shared" si="1565"/>
        <v>Others</v>
      </c>
      <c r="U7087">
        <f t="shared" si="1566"/>
        <v>19</v>
      </c>
      <c r="V7087" t="str">
        <f t="shared" si="1567"/>
        <v>FY Q3</v>
      </c>
    </row>
    <row r="7088" spans="1:22" x14ac:dyDescent="0.3">
      <c r="A7088" s="18">
        <v>45589</v>
      </c>
      <c r="B7088" t="s">
        <v>3340</v>
      </c>
      <c r="C7088" t="s">
        <v>319</v>
      </c>
      <c r="D7088" t="s">
        <v>8210</v>
      </c>
      <c r="E7088">
        <v>962866490178</v>
      </c>
      <c r="F7088" t="s">
        <v>15</v>
      </c>
      <c r="G7088" t="s">
        <v>71</v>
      </c>
      <c r="H7088">
        <v>7817</v>
      </c>
      <c r="I7088" s="2">
        <f t="shared" si="1554"/>
        <v>2024</v>
      </c>
      <c r="J7088" s="2" t="str">
        <f t="shared" si="1555"/>
        <v>October</v>
      </c>
      <c r="K7088" s="2">
        <f t="shared" si="1556"/>
        <v>10</v>
      </c>
      <c r="L7088" s="2" t="str">
        <f t="shared" si="1557"/>
        <v>Thursday</v>
      </c>
      <c r="M7088" s="2">
        <f t="shared" si="1558"/>
        <v>43</v>
      </c>
      <c r="N7088" s="3">
        <f t="shared" si="1559"/>
        <v>0</v>
      </c>
      <c r="O7088" s="3">
        <f t="shared" si="1560"/>
        <v>7817</v>
      </c>
      <c r="P7088" t="str">
        <f t="shared" si="1561"/>
        <v>24-Oct</v>
      </c>
      <c r="Q7088" s="9">
        <f t="shared" si="1562"/>
        <v>0.83263888888888893</v>
      </c>
      <c r="R7088" t="str">
        <f t="shared" si="1563"/>
        <v>Evening</v>
      </c>
      <c r="S7088" s="2">
        <f t="shared" si="1564"/>
        <v>24</v>
      </c>
      <c r="T7088" t="str">
        <f t="shared" si="1565"/>
        <v>Recharge</v>
      </c>
      <c r="U7088">
        <f t="shared" si="1566"/>
        <v>19</v>
      </c>
      <c r="V7088" t="str">
        <f t="shared" si="1567"/>
        <v>FY Q3</v>
      </c>
    </row>
    <row r="7089" spans="1:22" x14ac:dyDescent="0.3">
      <c r="A7089" s="18">
        <v>45590</v>
      </c>
      <c r="B7089" t="s">
        <v>1729</v>
      </c>
      <c r="C7089" t="s">
        <v>98</v>
      </c>
      <c r="D7089" t="s">
        <v>8211</v>
      </c>
      <c r="E7089">
        <v>431809606608</v>
      </c>
      <c r="F7089" t="s">
        <v>15</v>
      </c>
      <c r="G7089" t="s">
        <v>71</v>
      </c>
      <c r="H7089">
        <v>1596</v>
      </c>
      <c r="I7089" s="2">
        <f t="shared" si="1554"/>
        <v>2024</v>
      </c>
      <c r="J7089" s="2" t="str">
        <f t="shared" si="1555"/>
        <v>October</v>
      </c>
      <c r="K7089" s="2">
        <f t="shared" si="1556"/>
        <v>10</v>
      </c>
      <c r="L7089" s="2" t="str">
        <f t="shared" si="1557"/>
        <v>Friday</v>
      </c>
      <c r="M7089" s="2">
        <f t="shared" si="1558"/>
        <v>43</v>
      </c>
      <c r="N7089" s="3">
        <f t="shared" si="1559"/>
        <v>0</v>
      </c>
      <c r="O7089" s="3">
        <f t="shared" si="1560"/>
        <v>1596</v>
      </c>
      <c r="P7089" t="str">
        <f t="shared" si="1561"/>
        <v>25-Oct</v>
      </c>
      <c r="Q7089" s="9">
        <f t="shared" si="1562"/>
        <v>0.51527777777777772</v>
      </c>
      <c r="R7089" t="str">
        <f t="shared" si="1563"/>
        <v>Afternoon</v>
      </c>
      <c r="S7089" s="2">
        <f t="shared" si="1564"/>
        <v>25</v>
      </c>
      <c r="T7089" t="str">
        <f t="shared" si="1565"/>
        <v>UPI Transfer</v>
      </c>
      <c r="U7089">
        <f t="shared" si="1566"/>
        <v>12</v>
      </c>
      <c r="V7089" t="str">
        <f t="shared" si="1567"/>
        <v>FY Q3</v>
      </c>
    </row>
    <row r="7090" spans="1:22" x14ac:dyDescent="0.3">
      <c r="A7090" s="18">
        <v>45590</v>
      </c>
      <c r="B7090" t="s">
        <v>363</v>
      </c>
      <c r="C7090" t="s">
        <v>85</v>
      </c>
      <c r="D7090" t="s">
        <v>8212</v>
      </c>
      <c r="E7090">
        <v>557866040511</v>
      </c>
      <c r="F7090" t="s">
        <v>16</v>
      </c>
      <c r="G7090" t="s">
        <v>67</v>
      </c>
      <c r="H7090">
        <v>4265</v>
      </c>
      <c r="I7090" s="2">
        <f t="shared" si="1554"/>
        <v>2024</v>
      </c>
      <c r="J7090" s="2" t="str">
        <f t="shared" si="1555"/>
        <v>October</v>
      </c>
      <c r="K7090" s="2">
        <f t="shared" si="1556"/>
        <v>10</v>
      </c>
      <c r="L7090" s="2" t="str">
        <f t="shared" si="1557"/>
        <v>Friday</v>
      </c>
      <c r="M7090" s="2">
        <f t="shared" si="1558"/>
        <v>43</v>
      </c>
      <c r="N7090" s="3">
        <f t="shared" si="1559"/>
        <v>4265</v>
      </c>
      <c r="O7090" s="3">
        <f t="shared" si="1560"/>
        <v>0</v>
      </c>
      <c r="P7090" t="str">
        <f t="shared" si="1561"/>
        <v>25-Oct</v>
      </c>
      <c r="Q7090" s="9">
        <f t="shared" si="1562"/>
        <v>0.62013888888888891</v>
      </c>
      <c r="R7090" t="str">
        <f t="shared" si="1563"/>
        <v>Afternoon</v>
      </c>
      <c r="S7090" s="2">
        <f t="shared" si="1564"/>
        <v>25</v>
      </c>
      <c r="T7090" t="str">
        <f t="shared" si="1565"/>
        <v>Others</v>
      </c>
      <c r="U7090">
        <f t="shared" si="1566"/>
        <v>14</v>
      </c>
      <c r="V7090" t="str">
        <f t="shared" si="1567"/>
        <v>FY Q3</v>
      </c>
    </row>
    <row r="7091" spans="1:22" x14ac:dyDescent="0.3">
      <c r="A7091" s="18">
        <v>45590</v>
      </c>
      <c r="B7091" t="s">
        <v>1250</v>
      </c>
      <c r="C7091" t="s">
        <v>452</v>
      </c>
      <c r="D7091" t="s">
        <v>8213</v>
      </c>
      <c r="E7091">
        <v>113060595160</v>
      </c>
      <c r="F7091" t="s">
        <v>15</v>
      </c>
      <c r="G7091" t="s">
        <v>71</v>
      </c>
      <c r="H7091">
        <v>8994</v>
      </c>
      <c r="I7091" s="2">
        <f t="shared" si="1554"/>
        <v>2024</v>
      </c>
      <c r="J7091" s="2" t="str">
        <f t="shared" si="1555"/>
        <v>October</v>
      </c>
      <c r="K7091" s="2">
        <f t="shared" si="1556"/>
        <v>10</v>
      </c>
      <c r="L7091" s="2" t="str">
        <f t="shared" si="1557"/>
        <v>Friday</v>
      </c>
      <c r="M7091" s="2">
        <f t="shared" si="1558"/>
        <v>43</v>
      </c>
      <c r="N7091" s="3">
        <f t="shared" si="1559"/>
        <v>0</v>
      </c>
      <c r="O7091" s="3">
        <f t="shared" si="1560"/>
        <v>8994</v>
      </c>
      <c r="P7091" t="str">
        <f t="shared" si="1561"/>
        <v>25-Oct</v>
      </c>
      <c r="Q7091" s="9">
        <f t="shared" si="1562"/>
        <v>0.72152777777777777</v>
      </c>
      <c r="R7091" t="str">
        <f t="shared" si="1563"/>
        <v>Evening</v>
      </c>
      <c r="S7091" s="2">
        <f t="shared" si="1564"/>
        <v>25</v>
      </c>
      <c r="T7091" t="str">
        <f t="shared" si="1565"/>
        <v>UPI Transfer</v>
      </c>
      <c r="U7091">
        <f t="shared" si="1566"/>
        <v>17</v>
      </c>
      <c r="V7091" t="str">
        <f t="shared" si="1567"/>
        <v>FY Q3</v>
      </c>
    </row>
    <row r="7092" spans="1:22" x14ac:dyDescent="0.3">
      <c r="A7092" s="18">
        <v>45590</v>
      </c>
      <c r="B7092" t="s">
        <v>124</v>
      </c>
      <c r="C7092" t="s">
        <v>189</v>
      </c>
      <c r="D7092" t="s">
        <v>8214</v>
      </c>
      <c r="E7092">
        <v>186953730298</v>
      </c>
      <c r="F7092" t="s">
        <v>16</v>
      </c>
      <c r="G7092" t="s">
        <v>71</v>
      </c>
      <c r="H7092">
        <v>4217</v>
      </c>
      <c r="I7092" s="2">
        <f t="shared" si="1554"/>
        <v>2024</v>
      </c>
      <c r="J7092" s="2" t="str">
        <f t="shared" si="1555"/>
        <v>October</v>
      </c>
      <c r="K7092" s="2">
        <f t="shared" si="1556"/>
        <v>10</v>
      </c>
      <c r="L7092" s="2" t="str">
        <f t="shared" si="1557"/>
        <v>Friday</v>
      </c>
      <c r="M7092" s="2">
        <f t="shared" si="1558"/>
        <v>43</v>
      </c>
      <c r="N7092" s="3">
        <f t="shared" si="1559"/>
        <v>4217</v>
      </c>
      <c r="O7092" s="3">
        <f t="shared" si="1560"/>
        <v>0</v>
      </c>
      <c r="P7092" t="str">
        <f t="shared" si="1561"/>
        <v>25-Oct</v>
      </c>
      <c r="Q7092" s="9">
        <f t="shared" si="1562"/>
        <v>0.72499999999999998</v>
      </c>
      <c r="R7092" t="str">
        <f t="shared" si="1563"/>
        <v>Evening</v>
      </c>
      <c r="S7092" s="2">
        <f t="shared" si="1564"/>
        <v>25</v>
      </c>
      <c r="T7092" t="str">
        <f t="shared" si="1565"/>
        <v>Others</v>
      </c>
      <c r="U7092">
        <f t="shared" si="1566"/>
        <v>17</v>
      </c>
      <c r="V7092" t="str">
        <f t="shared" si="1567"/>
        <v>FY Q3</v>
      </c>
    </row>
    <row r="7093" spans="1:22" x14ac:dyDescent="0.3">
      <c r="A7093" s="18">
        <v>45590</v>
      </c>
      <c r="B7093" t="s">
        <v>379</v>
      </c>
      <c r="C7093" t="s">
        <v>139</v>
      </c>
      <c r="D7093" t="s">
        <v>8215</v>
      </c>
      <c r="E7093">
        <v>711564267025</v>
      </c>
      <c r="F7093" t="s">
        <v>15</v>
      </c>
      <c r="G7093" t="s">
        <v>67</v>
      </c>
      <c r="H7093">
        <v>17439</v>
      </c>
      <c r="I7093" s="2">
        <f t="shared" si="1554"/>
        <v>2024</v>
      </c>
      <c r="J7093" s="2" t="str">
        <f t="shared" si="1555"/>
        <v>October</v>
      </c>
      <c r="K7093" s="2">
        <f t="shared" si="1556"/>
        <v>10</v>
      </c>
      <c r="L7093" s="2" t="str">
        <f t="shared" si="1557"/>
        <v>Friday</v>
      </c>
      <c r="M7093" s="2">
        <f t="shared" si="1558"/>
        <v>43</v>
      </c>
      <c r="N7093" s="3">
        <f t="shared" si="1559"/>
        <v>0</v>
      </c>
      <c r="O7093" s="3">
        <f t="shared" si="1560"/>
        <v>17439</v>
      </c>
      <c r="P7093" t="str">
        <f t="shared" si="1561"/>
        <v>25-Oct</v>
      </c>
      <c r="Q7093" s="9">
        <f t="shared" si="1562"/>
        <v>0.86875000000000002</v>
      </c>
      <c r="R7093" t="str">
        <f t="shared" si="1563"/>
        <v>Evening</v>
      </c>
      <c r="S7093" s="2">
        <f t="shared" si="1564"/>
        <v>25</v>
      </c>
      <c r="T7093" t="str">
        <f t="shared" si="1565"/>
        <v>Fuel</v>
      </c>
      <c r="U7093">
        <f t="shared" si="1566"/>
        <v>20</v>
      </c>
      <c r="V7093" t="str">
        <f t="shared" si="1567"/>
        <v>FY Q3</v>
      </c>
    </row>
    <row r="7094" spans="1:22" x14ac:dyDescent="0.3">
      <c r="A7094" s="18">
        <v>45590</v>
      </c>
      <c r="B7094" t="s">
        <v>472</v>
      </c>
      <c r="C7094" t="s">
        <v>69</v>
      </c>
      <c r="D7094" t="s">
        <v>8216</v>
      </c>
      <c r="E7094">
        <v>198905396368</v>
      </c>
      <c r="F7094" t="s">
        <v>16</v>
      </c>
      <c r="G7094" t="s">
        <v>71</v>
      </c>
      <c r="H7094">
        <v>11244</v>
      </c>
      <c r="I7094" s="2">
        <f t="shared" si="1554"/>
        <v>2024</v>
      </c>
      <c r="J7094" s="2" t="str">
        <f t="shared" si="1555"/>
        <v>October</v>
      </c>
      <c r="K7094" s="2">
        <f t="shared" si="1556"/>
        <v>10</v>
      </c>
      <c r="L7094" s="2" t="str">
        <f t="shared" si="1557"/>
        <v>Friday</v>
      </c>
      <c r="M7094" s="2">
        <f t="shared" si="1558"/>
        <v>43</v>
      </c>
      <c r="N7094" s="3">
        <f t="shared" si="1559"/>
        <v>11244</v>
      </c>
      <c r="O7094" s="3">
        <f t="shared" si="1560"/>
        <v>0</v>
      </c>
      <c r="P7094" t="str">
        <f t="shared" si="1561"/>
        <v>25-Oct</v>
      </c>
      <c r="Q7094" s="9">
        <f t="shared" si="1562"/>
        <v>0.89375000000000004</v>
      </c>
      <c r="R7094" t="str">
        <f t="shared" si="1563"/>
        <v>Night</v>
      </c>
      <c r="S7094" s="2">
        <f t="shared" si="1564"/>
        <v>25</v>
      </c>
      <c r="T7094" t="str">
        <f t="shared" si="1565"/>
        <v>Others</v>
      </c>
      <c r="U7094">
        <f t="shared" si="1566"/>
        <v>21</v>
      </c>
      <c r="V7094" t="str">
        <f t="shared" si="1567"/>
        <v>FY Q3</v>
      </c>
    </row>
    <row r="7095" spans="1:22" x14ac:dyDescent="0.3">
      <c r="A7095" s="18">
        <v>45591</v>
      </c>
      <c r="B7095" t="s">
        <v>2020</v>
      </c>
      <c r="C7095" t="s">
        <v>69</v>
      </c>
      <c r="D7095" t="s">
        <v>8217</v>
      </c>
      <c r="E7095">
        <v>271187232893</v>
      </c>
      <c r="F7095" t="s">
        <v>16</v>
      </c>
      <c r="G7095" t="s">
        <v>71</v>
      </c>
      <c r="H7095">
        <v>4521</v>
      </c>
      <c r="I7095" s="2">
        <f t="shared" si="1554"/>
        <v>2024</v>
      </c>
      <c r="J7095" s="2" t="str">
        <f t="shared" si="1555"/>
        <v>October</v>
      </c>
      <c r="K7095" s="2">
        <f t="shared" si="1556"/>
        <v>10</v>
      </c>
      <c r="L7095" s="2" t="str">
        <f t="shared" si="1557"/>
        <v>Saturday</v>
      </c>
      <c r="M7095" s="2">
        <f t="shared" si="1558"/>
        <v>43</v>
      </c>
      <c r="N7095" s="3">
        <f t="shared" si="1559"/>
        <v>4521</v>
      </c>
      <c r="O7095" s="3">
        <f t="shared" si="1560"/>
        <v>0</v>
      </c>
      <c r="P7095" t="str">
        <f t="shared" si="1561"/>
        <v>26-Oct</v>
      </c>
      <c r="Q7095" s="9">
        <f t="shared" si="1562"/>
        <v>0.62222222222222223</v>
      </c>
      <c r="R7095" t="str">
        <f t="shared" si="1563"/>
        <v>Afternoon</v>
      </c>
      <c r="S7095" s="2">
        <f t="shared" si="1564"/>
        <v>26</v>
      </c>
      <c r="T7095" t="str">
        <f t="shared" si="1565"/>
        <v>Others</v>
      </c>
      <c r="U7095">
        <f t="shared" si="1566"/>
        <v>14</v>
      </c>
      <c r="V7095" t="str">
        <f t="shared" si="1567"/>
        <v>FY Q3</v>
      </c>
    </row>
    <row r="7096" spans="1:22" x14ac:dyDescent="0.3">
      <c r="A7096" s="18">
        <v>45591</v>
      </c>
      <c r="B7096" t="s">
        <v>918</v>
      </c>
      <c r="C7096" t="s">
        <v>82</v>
      </c>
      <c r="D7096" t="s">
        <v>8218</v>
      </c>
      <c r="E7096">
        <v>637298630588</v>
      </c>
      <c r="F7096" t="s">
        <v>16</v>
      </c>
      <c r="G7096" t="s">
        <v>71</v>
      </c>
      <c r="H7096">
        <v>8403</v>
      </c>
      <c r="I7096" s="2">
        <f t="shared" si="1554"/>
        <v>2024</v>
      </c>
      <c r="J7096" s="2" t="str">
        <f t="shared" si="1555"/>
        <v>October</v>
      </c>
      <c r="K7096" s="2">
        <f t="shared" si="1556"/>
        <v>10</v>
      </c>
      <c r="L7096" s="2" t="str">
        <f t="shared" si="1557"/>
        <v>Saturday</v>
      </c>
      <c r="M7096" s="2">
        <f t="shared" si="1558"/>
        <v>43</v>
      </c>
      <c r="N7096" s="3">
        <f t="shared" si="1559"/>
        <v>8403</v>
      </c>
      <c r="O7096" s="3">
        <f t="shared" si="1560"/>
        <v>0</v>
      </c>
      <c r="P7096" t="str">
        <f t="shared" si="1561"/>
        <v>26-Oct</v>
      </c>
      <c r="Q7096" s="9">
        <f t="shared" si="1562"/>
        <v>0.63055555555555554</v>
      </c>
      <c r="R7096" t="str">
        <f t="shared" si="1563"/>
        <v>Afternoon</v>
      </c>
      <c r="S7096" s="2">
        <f t="shared" si="1564"/>
        <v>26</v>
      </c>
      <c r="T7096" t="str">
        <f t="shared" si="1565"/>
        <v>Others</v>
      </c>
      <c r="U7096">
        <f t="shared" si="1566"/>
        <v>15</v>
      </c>
      <c r="V7096" t="str">
        <f t="shared" si="1567"/>
        <v>FY Q3</v>
      </c>
    </row>
    <row r="7097" spans="1:22" x14ac:dyDescent="0.3">
      <c r="A7097" s="18">
        <v>45591</v>
      </c>
      <c r="B7097" t="s">
        <v>4631</v>
      </c>
      <c r="C7097" t="s">
        <v>189</v>
      </c>
      <c r="D7097" t="s">
        <v>8219</v>
      </c>
      <c r="E7097">
        <v>334113776612</v>
      </c>
      <c r="F7097" t="s">
        <v>16</v>
      </c>
      <c r="G7097" t="s">
        <v>67</v>
      </c>
      <c r="H7097">
        <v>20644</v>
      </c>
      <c r="I7097" s="2">
        <f t="shared" si="1554"/>
        <v>2024</v>
      </c>
      <c r="J7097" s="2" t="str">
        <f t="shared" si="1555"/>
        <v>October</v>
      </c>
      <c r="K7097" s="2">
        <f t="shared" si="1556"/>
        <v>10</v>
      </c>
      <c r="L7097" s="2" t="str">
        <f t="shared" si="1557"/>
        <v>Saturday</v>
      </c>
      <c r="M7097" s="2">
        <f t="shared" si="1558"/>
        <v>43</v>
      </c>
      <c r="N7097" s="3">
        <f t="shared" si="1559"/>
        <v>20644</v>
      </c>
      <c r="O7097" s="3">
        <f t="shared" si="1560"/>
        <v>0</v>
      </c>
      <c r="P7097" t="str">
        <f t="shared" si="1561"/>
        <v>26-Oct</v>
      </c>
      <c r="Q7097" s="9">
        <f t="shared" si="1562"/>
        <v>0.82847222222222228</v>
      </c>
      <c r="R7097" t="str">
        <f t="shared" si="1563"/>
        <v>Evening</v>
      </c>
      <c r="S7097" s="2">
        <f t="shared" si="1564"/>
        <v>26</v>
      </c>
      <c r="T7097" t="str">
        <f t="shared" si="1565"/>
        <v>Others</v>
      </c>
      <c r="U7097">
        <f t="shared" si="1566"/>
        <v>19</v>
      </c>
      <c r="V7097" t="str">
        <f t="shared" si="1567"/>
        <v>FY Q3</v>
      </c>
    </row>
    <row r="7098" spans="1:22" x14ac:dyDescent="0.3">
      <c r="A7098" s="18">
        <v>45591</v>
      </c>
      <c r="B7098" t="s">
        <v>2827</v>
      </c>
      <c r="C7098" t="s">
        <v>262</v>
      </c>
      <c r="D7098" t="s">
        <v>8220</v>
      </c>
      <c r="E7098">
        <v>41407953113</v>
      </c>
      <c r="F7098" t="s">
        <v>16</v>
      </c>
      <c r="G7098" t="s">
        <v>71</v>
      </c>
      <c r="H7098">
        <v>7309</v>
      </c>
      <c r="I7098" s="2">
        <f t="shared" si="1554"/>
        <v>2024</v>
      </c>
      <c r="J7098" s="2" t="str">
        <f t="shared" si="1555"/>
        <v>October</v>
      </c>
      <c r="K7098" s="2">
        <f t="shared" si="1556"/>
        <v>10</v>
      </c>
      <c r="L7098" s="2" t="str">
        <f t="shared" si="1557"/>
        <v>Saturday</v>
      </c>
      <c r="M7098" s="2">
        <f t="shared" si="1558"/>
        <v>43</v>
      </c>
      <c r="N7098" s="3">
        <f t="shared" si="1559"/>
        <v>7309</v>
      </c>
      <c r="O7098" s="3">
        <f t="shared" si="1560"/>
        <v>0</v>
      </c>
      <c r="P7098" t="str">
        <f t="shared" si="1561"/>
        <v>26-Oct</v>
      </c>
      <c r="Q7098" s="9">
        <f t="shared" si="1562"/>
        <v>0.92500000000000004</v>
      </c>
      <c r="R7098" t="str">
        <f t="shared" si="1563"/>
        <v>Night</v>
      </c>
      <c r="S7098" s="2">
        <f t="shared" si="1564"/>
        <v>26</v>
      </c>
      <c r="T7098" t="str">
        <f t="shared" si="1565"/>
        <v>Others</v>
      </c>
      <c r="U7098">
        <f t="shared" si="1566"/>
        <v>22</v>
      </c>
      <c r="V7098" t="str">
        <f t="shared" si="1567"/>
        <v>FY Q3</v>
      </c>
    </row>
    <row r="7099" spans="1:22" x14ac:dyDescent="0.3">
      <c r="A7099" s="18">
        <v>45592</v>
      </c>
      <c r="B7099" t="s">
        <v>3828</v>
      </c>
      <c r="C7099" t="s">
        <v>375</v>
      </c>
      <c r="D7099" t="s">
        <v>8221</v>
      </c>
      <c r="E7099">
        <v>610951877518</v>
      </c>
      <c r="F7099" t="s">
        <v>15</v>
      </c>
      <c r="G7099" t="s">
        <v>71</v>
      </c>
      <c r="H7099">
        <v>15747</v>
      </c>
      <c r="I7099" s="2">
        <f t="shared" si="1554"/>
        <v>2024</v>
      </c>
      <c r="J7099" s="2" t="str">
        <f t="shared" si="1555"/>
        <v>October</v>
      </c>
      <c r="K7099" s="2">
        <f t="shared" si="1556"/>
        <v>10</v>
      </c>
      <c r="L7099" s="2" t="str">
        <f t="shared" si="1557"/>
        <v>Sunday</v>
      </c>
      <c r="M7099" s="2">
        <f t="shared" si="1558"/>
        <v>44</v>
      </c>
      <c r="N7099" s="3">
        <f t="shared" si="1559"/>
        <v>0</v>
      </c>
      <c r="O7099" s="3">
        <f t="shared" si="1560"/>
        <v>15747</v>
      </c>
      <c r="P7099" t="str">
        <f t="shared" si="1561"/>
        <v>27-Oct</v>
      </c>
      <c r="Q7099" s="9">
        <f t="shared" si="1562"/>
        <v>0.41666666666666669</v>
      </c>
      <c r="R7099" t="str">
        <f t="shared" si="1563"/>
        <v>Morning</v>
      </c>
      <c r="S7099" s="2">
        <f t="shared" si="1564"/>
        <v>27</v>
      </c>
      <c r="T7099" t="str">
        <f t="shared" si="1565"/>
        <v>UPI Transfer</v>
      </c>
      <c r="U7099">
        <f t="shared" si="1566"/>
        <v>10</v>
      </c>
      <c r="V7099" t="str">
        <f t="shared" si="1567"/>
        <v>FY Q3</v>
      </c>
    </row>
    <row r="7100" spans="1:22" x14ac:dyDescent="0.3">
      <c r="A7100" s="18">
        <v>45592</v>
      </c>
      <c r="B7100" t="s">
        <v>116</v>
      </c>
      <c r="C7100" t="s">
        <v>79</v>
      </c>
      <c r="D7100" t="s">
        <v>8222</v>
      </c>
      <c r="E7100">
        <v>274139484378</v>
      </c>
      <c r="F7100" t="s">
        <v>16</v>
      </c>
      <c r="G7100" t="s">
        <v>67</v>
      </c>
      <c r="H7100">
        <v>2309</v>
      </c>
      <c r="I7100" s="2">
        <f t="shared" si="1554"/>
        <v>2024</v>
      </c>
      <c r="J7100" s="2" t="str">
        <f t="shared" si="1555"/>
        <v>October</v>
      </c>
      <c r="K7100" s="2">
        <f t="shared" si="1556"/>
        <v>10</v>
      </c>
      <c r="L7100" s="2" t="str">
        <f t="shared" si="1557"/>
        <v>Sunday</v>
      </c>
      <c r="M7100" s="2">
        <f t="shared" si="1558"/>
        <v>44</v>
      </c>
      <c r="N7100" s="3">
        <f t="shared" si="1559"/>
        <v>2309</v>
      </c>
      <c r="O7100" s="3">
        <f t="shared" si="1560"/>
        <v>0</v>
      </c>
      <c r="P7100" t="str">
        <f t="shared" si="1561"/>
        <v>27-Oct</v>
      </c>
      <c r="Q7100" s="9">
        <f t="shared" si="1562"/>
        <v>0.46041666666666664</v>
      </c>
      <c r="R7100" t="str">
        <f t="shared" si="1563"/>
        <v>Morning</v>
      </c>
      <c r="S7100" s="2">
        <f t="shared" si="1564"/>
        <v>27</v>
      </c>
      <c r="T7100" t="str">
        <f t="shared" si="1565"/>
        <v>Others</v>
      </c>
      <c r="U7100">
        <f t="shared" si="1566"/>
        <v>11</v>
      </c>
      <c r="V7100" t="str">
        <f t="shared" si="1567"/>
        <v>FY Q3</v>
      </c>
    </row>
    <row r="7101" spans="1:22" x14ac:dyDescent="0.3">
      <c r="A7101" s="18">
        <v>45592</v>
      </c>
      <c r="B7101" t="s">
        <v>918</v>
      </c>
      <c r="C7101" t="s">
        <v>95</v>
      </c>
      <c r="D7101" t="s">
        <v>8223</v>
      </c>
      <c r="E7101">
        <v>742288413282</v>
      </c>
      <c r="F7101" t="s">
        <v>16</v>
      </c>
      <c r="G7101" t="s">
        <v>67</v>
      </c>
      <c r="H7101">
        <v>17012</v>
      </c>
      <c r="I7101" s="2">
        <f t="shared" si="1554"/>
        <v>2024</v>
      </c>
      <c r="J7101" s="2" t="str">
        <f t="shared" si="1555"/>
        <v>October</v>
      </c>
      <c r="K7101" s="2">
        <f t="shared" si="1556"/>
        <v>10</v>
      </c>
      <c r="L7101" s="2" t="str">
        <f t="shared" si="1557"/>
        <v>Sunday</v>
      </c>
      <c r="M7101" s="2">
        <f t="shared" si="1558"/>
        <v>44</v>
      </c>
      <c r="N7101" s="3">
        <f t="shared" si="1559"/>
        <v>17012</v>
      </c>
      <c r="O7101" s="3">
        <f t="shared" si="1560"/>
        <v>0</v>
      </c>
      <c r="P7101" t="str">
        <f t="shared" si="1561"/>
        <v>27-Oct</v>
      </c>
      <c r="Q7101" s="9">
        <f t="shared" si="1562"/>
        <v>0.63055555555555554</v>
      </c>
      <c r="R7101" t="str">
        <f t="shared" si="1563"/>
        <v>Afternoon</v>
      </c>
      <c r="S7101" s="2">
        <f t="shared" si="1564"/>
        <v>27</v>
      </c>
      <c r="T7101" t="str">
        <f t="shared" si="1565"/>
        <v>Others</v>
      </c>
      <c r="U7101">
        <f t="shared" si="1566"/>
        <v>15</v>
      </c>
      <c r="V7101" t="str">
        <f t="shared" si="1567"/>
        <v>FY Q3</v>
      </c>
    </row>
    <row r="7102" spans="1:22" x14ac:dyDescent="0.3">
      <c r="A7102" s="18">
        <v>45592</v>
      </c>
      <c r="B7102" t="s">
        <v>1792</v>
      </c>
      <c r="C7102" t="s">
        <v>239</v>
      </c>
      <c r="D7102" t="s">
        <v>8224</v>
      </c>
      <c r="E7102">
        <v>822361434774</v>
      </c>
      <c r="F7102" t="s">
        <v>15</v>
      </c>
      <c r="G7102" t="s">
        <v>67</v>
      </c>
      <c r="H7102">
        <v>12244</v>
      </c>
      <c r="I7102" s="2">
        <f t="shared" si="1554"/>
        <v>2024</v>
      </c>
      <c r="J7102" s="2" t="str">
        <f t="shared" si="1555"/>
        <v>October</v>
      </c>
      <c r="K7102" s="2">
        <f t="shared" si="1556"/>
        <v>10</v>
      </c>
      <c r="L7102" s="2" t="str">
        <f t="shared" si="1557"/>
        <v>Sunday</v>
      </c>
      <c r="M7102" s="2">
        <f t="shared" si="1558"/>
        <v>44</v>
      </c>
      <c r="N7102" s="3">
        <f t="shared" si="1559"/>
        <v>0</v>
      </c>
      <c r="O7102" s="3">
        <f t="shared" si="1560"/>
        <v>12244</v>
      </c>
      <c r="P7102" t="str">
        <f t="shared" si="1561"/>
        <v>27-Oct</v>
      </c>
      <c r="Q7102" s="9">
        <f t="shared" si="1562"/>
        <v>0.63749999999999996</v>
      </c>
      <c r="R7102" t="str">
        <f t="shared" si="1563"/>
        <v>Afternoon</v>
      </c>
      <c r="S7102" s="2">
        <f t="shared" si="1564"/>
        <v>27</v>
      </c>
      <c r="T7102" t="str">
        <f t="shared" si="1565"/>
        <v>Recharge</v>
      </c>
      <c r="U7102">
        <f t="shared" si="1566"/>
        <v>15</v>
      </c>
      <c r="V7102" t="str">
        <f t="shared" si="1567"/>
        <v>FY Q3</v>
      </c>
    </row>
    <row r="7103" spans="1:22" x14ac:dyDescent="0.3">
      <c r="A7103" s="18">
        <v>45592</v>
      </c>
      <c r="B7103" t="s">
        <v>1441</v>
      </c>
      <c r="C7103" t="s">
        <v>189</v>
      </c>
      <c r="D7103" t="s">
        <v>8225</v>
      </c>
      <c r="E7103">
        <v>733007730816</v>
      </c>
      <c r="F7103" t="s">
        <v>16</v>
      </c>
      <c r="G7103" t="s">
        <v>71</v>
      </c>
      <c r="H7103">
        <v>13323</v>
      </c>
      <c r="I7103" s="2">
        <f t="shared" si="1554"/>
        <v>2024</v>
      </c>
      <c r="J7103" s="2" t="str">
        <f t="shared" si="1555"/>
        <v>October</v>
      </c>
      <c r="K7103" s="2">
        <f t="shared" si="1556"/>
        <v>10</v>
      </c>
      <c r="L7103" s="2" t="str">
        <f t="shared" si="1557"/>
        <v>Sunday</v>
      </c>
      <c r="M7103" s="2">
        <f t="shared" si="1558"/>
        <v>44</v>
      </c>
      <c r="N7103" s="3">
        <f t="shared" si="1559"/>
        <v>13323</v>
      </c>
      <c r="O7103" s="3">
        <f t="shared" si="1560"/>
        <v>0</v>
      </c>
      <c r="P7103" t="str">
        <f t="shared" si="1561"/>
        <v>27-Oct</v>
      </c>
      <c r="Q7103" s="9">
        <f t="shared" si="1562"/>
        <v>0.65</v>
      </c>
      <c r="R7103" t="str">
        <f t="shared" si="1563"/>
        <v>Afternoon</v>
      </c>
      <c r="S7103" s="2">
        <f t="shared" si="1564"/>
        <v>27</v>
      </c>
      <c r="T7103" t="str">
        <f t="shared" si="1565"/>
        <v>Others</v>
      </c>
      <c r="U7103">
        <f t="shared" si="1566"/>
        <v>15</v>
      </c>
      <c r="V7103" t="str">
        <f t="shared" si="1567"/>
        <v>FY Q3</v>
      </c>
    </row>
    <row r="7104" spans="1:22" x14ac:dyDescent="0.3">
      <c r="A7104" s="18">
        <v>45592</v>
      </c>
      <c r="B7104" t="s">
        <v>1269</v>
      </c>
      <c r="C7104" t="s">
        <v>85</v>
      </c>
      <c r="D7104" t="s">
        <v>8226</v>
      </c>
      <c r="E7104">
        <v>225298979489</v>
      </c>
      <c r="F7104" t="s">
        <v>16</v>
      </c>
      <c r="G7104" t="s">
        <v>67</v>
      </c>
      <c r="H7104">
        <v>6170</v>
      </c>
      <c r="I7104" s="2">
        <f t="shared" si="1554"/>
        <v>2024</v>
      </c>
      <c r="J7104" s="2" t="str">
        <f t="shared" si="1555"/>
        <v>October</v>
      </c>
      <c r="K7104" s="2">
        <f t="shared" si="1556"/>
        <v>10</v>
      </c>
      <c r="L7104" s="2" t="str">
        <f t="shared" si="1557"/>
        <v>Sunday</v>
      </c>
      <c r="M7104" s="2">
        <f t="shared" si="1558"/>
        <v>44</v>
      </c>
      <c r="N7104" s="3">
        <f t="shared" si="1559"/>
        <v>6170</v>
      </c>
      <c r="O7104" s="3">
        <f t="shared" si="1560"/>
        <v>0</v>
      </c>
      <c r="P7104" t="str">
        <f t="shared" si="1561"/>
        <v>27-Oct</v>
      </c>
      <c r="Q7104" s="9">
        <f t="shared" si="1562"/>
        <v>0.75972222222222219</v>
      </c>
      <c r="R7104" t="str">
        <f t="shared" si="1563"/>
        <v>Evening</v>
      </c>
      <c r="S7104" s="2">
        <f t="shared" si="1564"/>
        <v>27</v>
      </c>
      <c r="T7104" t="str">
        <f t="shared" si="1565"/>
        <v>Others</v>
      </c>
      <c r="U7104">
        <f t="shared" si="1566"/>
        <v>18</v>
      </c>
      <c r="V7104" t="str">
        <f t="shared" si="1567"/>
        <v>FY Q3</v>
      </c>
    </row>
    <row r="7105" spans="1:22" x14ac:dyDescent="0.3">
      <c r="A7105" s="18">
        <v>45593</v>
      </c>
      <c r="B7105" t="s">
        <v>318</v>
      </c>
      <c r="C7105" t="s">
        <v>209</v>
      </c>
      <c r="D7105" t="s">
        <v>8227</v>
      </c>
      <c r="E7105">
        <v>464242470849</v>
      </c>
      <c r="F7105" t="s">
        <v>15</v>
      </c>
      <c r="G7105" t="s">
        <v>71</v>
      </c>
      <c r="H7105">
        <v>4422</v>
      </c>
      <c r="I7105" s="2">
        <f t="shared" si="1554"/>
        <v>2024</v>
      </c>
      <c r="J7105" s="2" t="str">
        <f t="shared" si="1555"/>
        <v>October</v>
      </c>
      <c r="K7105" s="2">
        <f t="shared" si="1556"/>
        <v>10</v>
      </c>
      <c r="L7105" s="2" t="str">
        <f t="shared" si="1557"/>
        <v>Monday</v>
      </c>
      <c r="M7105" s="2">
        <f t="shared" si="1558"/>
        <v>44</v>
      </c>
      <c r="N7105" s="3">
        <f t="shared" si="1559"/>
        <v>0</v>
      </c>
      <c r="O7105" s="3">
        <f t="shared" si="1560"/>
        <v>4422</v>
      </c>
      <c r="P7105" t="str">
        <f t="shared" si="1561"/>
        <v>28-Oct</v>
      </c>
      <c r="Q7105" s="9">
        <f t="shared" si="1562"/>
        <v>0.6020833333333333</v>
      </c>
      <c r="R7105" t="str">
        <f t="shared" si="1563"/>
        <v>Afternoon</v>
      </c>
      <c r="S7105" s="2">
        <f t="shared" si="1564"/>
        <v>28</v>
      </c>
      <c r="T7105" t="str">
        <f t="shared" si="1565"/>
        <v>UPI Transfer</v>
      </c>
      <c r="U7105">
        <f t="shared" si="1566"/>
        <v>14</v>
      </c>
      <c r="V7105" t="str">
        <f t="shared" si="1567"/>
        <v>FY Q3</v>
      </c>
    </row>
    <row r="7106" spans="1:22" x14ac:dyDescent="0.3">
      <c r="A7106" s="18">
        <v>45593</v>
      </c>
      <c r="B7106" t="s">
        <v>1727</v>
      </c>
      <c r="C7106" t="s">
        <v>251</v>
      </c>
      <c r="D7106" t="s">
        <v>8228</v>
      </c>
      <c r="E7106">
        <v>144223664698</v>
      </c>
      <c r="F7106" t="s">
        <v>15</v>
      </c>
      <c r="G7106" t="s">
        <v>67</v>
      </c>
      <c r="H7106">
        <v>6369</v>
      </c>
      <c r="I7106" s="2">
        <f t="shared" si="1554"/>
        <v>2024</v>
      </c>
      <c r="J7106" s="2" t="str">
        <f t="shared" si="1555"/>
        <v>October</v>
      </c>
      <c r="K7106" s="2">
        <f t="shared" si="1556"/>
        <v>10</v>
      </c>
      <c r="L7106" s="2" t="str">
        <f t="shared" si="1557"/>
        <v>Monday</v>
      </c>
      <c r="M7106" s="2">
        <f t="shared" si="1558"/>
        <v>44</v>
      </c>
      <c r="N7106" s="3">
        <f t="shared" si="1559"/>
        <v>0</v>
      </c>
      <c r="O7106" s="3">
        <f t="shared" si="1560"/>
        <v>6369</v>
      </c>
      <c r="P7106" t="str">
        <f t="shared" si="1561"/>
        <v>28-Oct</v>
      </c>
      <c r="Q7106" s="9">
        <f t="shared" si="1562"/>
        <v>0.81388888888888888</v>
      </c>
      <c r="R7106" t="str">
        <f t="shared" si="1563"/>
        <v>Evening</v>
      </c>
      <c r="S7106" s="2">
        <f t="shared" si="1564"/>
        <v>28</v>
      </c>
      <c r="T7106" t="str">
        <f t="shared" si="1565"/>
        <v>UPI Transfer</v>
      </c>
      <c r="U7106">
        <f t="shared" si="1566"/>
        <v>19</v>
      </c>
      <c r="V7106" t="str">
        <f t="shared" si="1567"/>
        <v>FY Q3</v>
      </c>
    </row>
    <row r="7107" spans="1:22" x14ac:dyDescent="0.3">
      <c r="A7107" s="18">
        <v>45594</v>
      </c>
      <c r="B7107" t="s">
        <v>1863</v>
      </c>
      <c r="C7107" t="s">
        <v>95</v>
      </c>
      <c r="D7107" t="s">
        <v>8229</v>
      </c>
      <c r="E7107">
        <v>549978849524</v>
      </c>
      <c r="F7107" t="s">
        <v>16</v>
      </c>
      <c r="G7107" t="s">
        <v>67</v>
      </c>
      <c r="H7107">
        <v>6530</v>
      </c>
      <c r="I7107" s="2">
        <f t="shared" si="1554"/>
        <v>2024</v>
      </c>
      <c r="J7107" s="2" t="str">
        <f t="shared" si="1555"/>
        <v>October</v>
      </c>
      <c r="K7107" s="2">
        <f t="shared" si="1556"/>
        <v>10</v>
      </c>
      <c r="L7107" s="2" t="str">
        <f t="shared" si="1557"/>
        <v>Tuesday</v>
      </c>
      <c r="M7107" s="2">
        <f t="shared" si="1558"/>
        <v>44</v>
      </c>
      <c r="N7107" s="3">
        <f t="shared" si="1559"/>
        <v>6530</v>
      </c>
      <c r="O7107" s="3">
        <f t="shared" si="1560"/>
        <v>0</v>
      </c>
      <c r="P7107" t="str">
        <f t="shared" si="1561"/>
        <v>29-Oct</v>
      </c>
      <c r="Q7107" s="9">
        <f t="shared" si="1562"/>
        <v>0.40486111111111112</v>
      </c>
      <c r="R7107" t="str">
        <f t="shared" si="1563"/>
        <v>Morning</v>
      </c>
      <c r="S7107" s="2">
        <f t="shared" si="1564"/>
        <v>29</v>
      </c>
      <c r="T7107" t="str">
        <f t="shared" si="1565"/>
        <v>Others</v>
      </c>
      <c r="U7107">
        <f t="shared" si="1566"/>
        <v>9</v>
      </c>
      <c r="V7107" t="str">
        <f t="shared" si="1567"/>
        <v>FY Q3</v>
      </c>
    </row>
    <row r="7108" spans="1:22" x14ac:dyDescent="0.3">
      <c r="A7108" s="18">
        <v>45594</v>
      </c>
      <c r="B7108" t="s">
        <v>1816</v>
      </c>
      <c r="C7108" t="s">
        <v>69</v>
      </c>
      <c r="D7108" t="s">
        <v>8230</v>
      </c>
      <c r="E7108">
        <v>907971453049</v>
      </c>
      <c r="F7108" t="s">
        <v>16</v>
      </c>
      <c r="G7108" t="s">
        <v>67</v>
      </c>
      <c r="H7108">
        <v>35606</v>
      </c>
      <c r="I7108" s="2">
        <f t="shared" si="1554"/>
        <v>2024</v>
      </c>
      <c r="J7108" s="2" t="str">
        <f t="shared" si="1555"/>
        <v>October</v>
      </c>
      <c r="K7108" s="2">
        <f t="shared" si="1556"/>
        <v>10</v>
      </c>
      <c r="L7108" s="2" t="str">
        <f t="shared" si="1557"/>
        <v>Tuesday</v>
      </c>
      <c r="M7108" s="2">
        <f t="shared" si="1558"/>
        <v>44</v>
      </c>
      <c r="N7108" s="3">
        <f t="shared" si="1559"/>
        <v>35606</v>
      </c>
      <c r="O7108" s="3">
        <f t="shared" si="1560"/>
        <v>0</v>
      </c>
      <c r="P7108" t="str">
        <f t="shared" si="1561"/>
        <v>29-Oct</v>
      </c>
      <c r="Q7108" s="9">
        <f t="shared" si="1562"/>
        <v>0.65416666666666667</v>
      </c>
      <c r="R7108" t="str">
        <f t="shared" si="1563"/>
        <v>Afternoon</v>
      </c>
      <c r="S7108" s="2">
        <f t="shared" si="1564"/>
        <v>29</v>
      </c>
      <c r="T7108" t="str">
        <f t="shared" si="1565"/>
        <v>Others</v>
      </c>
      <c r="U7108">
        <f t="shared" si="1566"/>
        <v>15</v>
      </c>
      <c r="V7108" t="str">
        <f t="shared" si="1567"/>
        <v>FY Q3</v>
      </c>
    </row>
    <row r="7109" spans="1:22" x14ac:dyDescent="0.3">
      <c r="A7109" s="18">
        <v>45594</v>
      </c>
      <c r="B7109" t="s">
        <v>188</v>
      </c>
      <c r="C7109" t="s">
        <v>104</v>
      </c>
      <c r="D7109" t="s">
        <v>8231</v>
      </c>
      <c r="E7109">
        <v>866872330977</v>
      </c>
      <c r="F7109" t="s">
        <v>16</v>
      </c>
      <c r="G7109" t="s">
        <v>71</v>
      </c>
      <c r="H7109">
        <v>7288</v>
      </c>
      <c r="I7109" s="2">
        <f t="shared" si="1554"/>
        <v>2024</v>
      </c>
      <c r="J7109" s="2" t="str">
        <f t="shared" si="1555"/>
        <v>October</v>
      </c>
      <c r="K7109" s="2">
        <f t="shared" si="1556"/>
        <v>10</v>
      </c>
      <c r="L7109" s="2" t="str">
        <f t="shared" si="1557"/>
        <v>Tuesday</v>
      </c>
      <c r="M7109" s="2">
        <f t="shared" si="1558"/>
        <v>44</v>
      </c>
      <c r="N7109" s="3">
        <f t="shared" si="1559"/>
        <v>7288</v>
      </c>
      <c r="O7109" s="3">
        <f t="shared" si="1560"/>
        <v>0</v>
      </c>
      <c r="P7109" t="str">
        <f t="shared" si="1561"/>
        <v>29-Oct</v>
      </c>
      <c r="Q7109" s="9">
        <f t="shared" si="1562"/>
        <v>0.75</v>
      </c>
      <c r="R7109" t="str">
        <f t="shared" si="1563"/>
        <v>Evening</v>
      </c>
      <c r="S7109" s="2">
        <f t="shared" si="1564"/>
        <v>29</v>
      </c>
      <c r="T7109" t="str">
        <f t="shared" si="1565"/>
        <v>Others</v>
      </c>
      <c r="U7109">
        <f t="shared" si="1566"/>
        <v>18</v>
      </c>
      <c r="V7109" t="str">
        <f t="shared" si="1567"/>
        <v>FY Q3</v>
      </c>
    </row>
    <row r="7110" spans="1:22" x14ac:dyDescent="0.3">
      <c r="A7110" s="18">
        <v>45594</v>
      </c>
      <c r="B7110" t="s">
        <v>1888</v>
      </c>
      <c r="C7110" t="s">
        <v>131</v>
      </c>
      <c r="D7110" t="s">
        <v>8232</v>
      </c>
      <c r="E7110">
        <v>603739984711</v>
      </c>
      <c r="F7110" t="s">
        <v>16</v>
      </c>
      <c r="G7110" t="s">
        <v>67</v>
      </c>
      <c r="H7110">
        <v>4265</v>
      </c>
      <c r="I7110" s="2">
        <f t="shared" si="1554"/>
        <v>2024</v>
      </c>
      <c r="J7110" s="2" t="str">
        <f t="shared" si="1555"/>
        <v>October</v>
      </c>
      <c r="K7110" s="2">
        <f t="shared" si="1556"/>
        <v>10</v>
      </c>
      <c r="L7110" s="2" t="str">
        <f t="shared" si="1557"/>
        <v>Tuesday</v>
      </c>
      <c r="M7110" s="2">
        <f t="shared" si="1558"/>
        <v>44</v>
      </c>
      <c r="N7110" s="3">
        <f t="shared" si="1559"/>
        <v>4265</v>
      </c>
      <c r="O7110" s="3">
        <f t="shared" si="1560"/>
        <v>0</v>
      </c>
      <c r="P7110" t="str">
        <f t="shared" si="1561"/>
        <v>29-Oct</v>
      </c>
      <c r="Q7110" s="9">
        <f t="shared" si="1562"/>
        <v>0.91319444444444442</v>
      </c>
      <c r="R7110" t="str">
        <f t="shared" si="1563"/>
        <v>Night</v>
      </c>
      <c r="S7110" s="2">
        <f t="shared" si="1564"/>
        <v>29</v>
      </c>
      <c r="T7110" t="str">
        <f t="shared" si="1565"/>
        <v>Others</v>
      </c>
      <c r="U7110">
        <f t="shared" si="1566"/>
        <v>21</v>
      </c>
      <c r="V7110" t="str">
        <f t="shared" si="1567"/>
        <v>FY Q3</v>
      </c>
    </row>
    <row r="7111" spans="1:22" x14ac:dyDescent="0.3">
      <c r="A7111" s="18">
        <v>45595</v>
      </c>
      <c r="B7111" t="s">
        <v>5084</v>
      </c>
      <c r="C7111" t="s">
        <v>114</v>
      </c>
      <c r="D7111" t="s">
        <v>8233</v>
      </c>
      <c r="E7111">
        <v>372939178290</v>
      </c>
      <c r="F7111" t="s">
        <v>15</v>
      </c>
      <c r="G7111" t="s">
        <v>71</v>
      </c>
      <c r="H7111">
        <v>2724</v>
      </c>
      <c r="I7111" s="2">
        <f t="shared" si="1554"/>
        <v>2024</v>
      </c>
      <c r="J7111" s="2" t="str">
        <f t="shared" si="1555"/>
        <v>October</v>
      </c>
      <c r="K7111" s="2">
        <f t="shared" si="1556"/>
        <v>10</v>
      </c>
      <c r="L7111" s="2" t="str">
        <f t="shared" si="1557"/>
        <v>Wednesday</v>
      </c>
      <c r="M7111" s="2">
        <f t="shared" si="1558"/>
        <v>44</v>
      </c>
      <c r="N7111" s="3">
        <f t="shared" si="1559"/>
        <v>0</v>
      </c>
      <c r="O7111" s="3">
        <f t="shared" si="1560"/>
        <v>2724</v>
      </c>
      <c r="P7111" t="str">
        <f t="shared" si="1561"/>
        <v>30-Oct</v>
      </c>
      <c r="Q7111" s="9">
        <f t="shared" si="1562"/>
        <v>0.30763888888888891</v>
      </c>
      <c r="R7111" t="str">
        <f t="shared" si="1563"/>
        <v>Morning</v>
      </c>
      <c r="S7111" s="2">
        <f t="shared" si="1564"/>
        <v>30</v>
      </c>
      <c r="T7111" t="str">
        <f t="shared" si="1565"/>
        <v>UPI Transfer</v>
      </c>
      <c r="U7111">
        <f t="shared" si="1566"/>
        <v>7</v>
      </c>
      <c r="V7111" t="str">
        <f t="shared" si="1567"/>
        <v>FY Q3</v>
      </c>
    </row>
    <row r="7112" spans="1:22" x14ac:dyDescent="0.3">
      <c r="A7112" s="18">
        <v>45595</v>
      </c>
      <c r="B7112" t="s">
        <v>1716</v>
      </c>
      <c r="C7112" t="s">
        <v>104</v>
      </c>
      <c r="D7112" t="s">
        <v>8234</v>
      </c>
      <c r="E7112">
        <v>271450142926</v>
      </c>
      <c r="F7112" t="s">
        <v>16</v>
      </c>
      <c r="G7112" t="s">
        <v>67</v>
      </c>
      <c r="H7112">
        <v>34674</v>
      </c>
      <c r="I7112" s="2">
        <f t="shared" si="1554"/>
        <v>2024</v>
      </c>
      <c r="J7112" s="2" t="str">
        <f t="shared" si="1555"/>
        <v>October</v>
      </c>
      <c r="K7112" s="2">
        <f t="shared" si="1556"/>
        <v>10</v>
      </c>
      <c r="L7112" s="2" t="str">
        <f t="shared" si="1557"/>
        <v>Wednesday</v>
      </c>
      <c r="M7112" s="2">
        <f t="shared" si="1558"/>
        <v>44</v>
      </c>
      <c r="N7112" s="3">
        <f t="shared" si="1559"/>
        <v>34674</v>
      </c>
      <c r="O7112" s="3">
        <f t="shared" si="1560"/>
        <v>0</v>
      </c>
      <c r="P7112" t="str">
        <f t="shared" si="1561"/>
        <v>30-Oct</v>
      </c>
      <c r="Q7112" s="9">
        <f t="shared" si="1562"/>
        <v>0.3125</v>
      </c>
      <c r="R7112" t="str">
        <f t="shared" si="1563"/>
        <v>Morning</v>
      </c>
      <c r="S7112" s="2">
        <f t="shared" si="1564"/>
        <v>30</v>
      </c>
      <c r="T7112" t="str">
        <f t="shared" si="1565"/>
        <v>Others</v>
      </c>
      <c r="U7112">
        <f t="shared" si="1566"/>
        <v>7</v>
      </c>
      <c r="V7112" t="str">
        <f t="shared" si="1567"/>
        <v>FY Q3</v>
      </c>
    </row>
    <row r="7113" spans="1:22" x14ac:dyDescent="0.3">
      <c r="A7113" s="18">
        <v>45595</v>
      </c>
      <c r="B7113" t="s">
        <v>3805</v>
      </c>
      <c r="C7113" t="s">
        <v>319</v>
      </c>
      <c r="D7113" t="s">
        <v>8235</v>
      </c>
      <c r="E7113">
        <v>659965385379</v>
      </c>
      <c r="F7113" t="s">
        <v>15</v>
      </c>
      <c r="G7113" t="s">
        <v>71</v>
      </c>
      <c r="H7113">
        <v>14988</v>
      </c>
      <c r="I7113" s="2">
        <f t="shared" si="1554"/>
        <v>2024</v>
      </c>
      <c r="J7113" s="2" t="str">
        <f t="shared" si="1555"/>
        <v>October</v>
      </c>
      <c r="K7113" s="2">
        <f t="shared" si="1556"/>
        <v>10</v>
      </c>
      <c r="L7113" s="2" t="str">
        <f t="shared" si="1557"/>
        <v>Wednesday</v>
      </c>
      <c r="M7113" s="2">
        <f t="shared" si="1558"/>
        <v>44</v>
      </c>
      <c r="N7113" s="3">
        <f t="shared" si="1559"/>
        <v>0</v>
      </c>
      <c r="O7113" s="3">
        <f t="shared" si="1560"/>
        <v>14988</v>
      </c>
      <c r="P7113" t="str">
        <f t="shared" si="1561"/>
        <v>30-Oct</v>
      </c>
      <c r="Q7113" s="9">
        <f t="shared" si="1562"/>
        <v>0.49236111111111114</v>
      </c>
      <c r="R7113" t="str">
        <f t="shared" si="1563"/>
        <v>Morning</v>
      </c>
      <c r="S7113" s="2">
        <f t="shared" si="1564"/>
        <v>30</v>
      </c>
      <c r="T7113" t="str">
        <f t="shared" si="1565"/>
        <v>Recharge</v>
      </c>
      <c r="U7113">
        <f t="shared" si="1566"/>
        <v>11</v>
      </c>
      <c r="V7113" t="str">
        <f t="shared" si="1567"/>
        <v>FY Q3</v>
      </c>
    </row>
    <row r="7114" spans="1:22" x14ac:dyDescent="0.3">
      <c r="A7114" s="18">
        <v>45595</v>
      </c>
      <c r="B7114" t="s">
        <v>730</v>
      </c>
      <c r="C7114" t="s">
        <v>114</v>
      </c>
      <c r="D7114" t="s">
        <v>8236</v>
      </c>
      <c r="E7114">
        <v>746767357722</v>
      </c>
      <c r="F7114" t="s">
        <v>15</v>
      </c>
      <c r="G7114" t="s">
        <v>67</v>
      </c>
      <c r="H7114">
        <v>9266</v>
      </c>
      <c r="I7114" s="2">
        <f t="shared" si="1554"/>
        <v>2024</v>
      </c>
      <c r="J7114" s="2" t="str">
        <f t="shared" si="1555"/>
        <v>October</v>
      </c>
      <c r="K7114" s="2">
        <f t="shared" si="1556"/>
        <v>10</v>
      </c>
      <c r="L7114" s="2" t="str">
        <f t="shared" si="1557"/>
        <v>Wednesday</v>
      </c>
      <c r="M7114" s="2">
        <f t="shared" si="1558"/>
        <v>44</v>
      </c>
      <c r="N7114" s="3">
        <f t="shared" si="1559"/>
        <v>0</v>
      </c>
      <c r="O7114" s="3">
        <f t="shared" si="1560"/>
        <v>9266</v>
      </c>
      <c r="P7114" t="str">
        <f t="shared" si="1561"/>
        <v>30-Oct</v>
      </c>
      <c r="Q7114" s="9">
        <f t="shared" si="1562"/>
        <v>0.49791666666666667</v>
      </c>
      <c r="R7114" t="str">
        <f t="shared" si="1563"/>
        <v>Morning</v>
      </c>
      <c r="S7114" s="2">
        <f t="shared" si="1564"/>
        <v>30</v>
      </c>
      <c r="T7114" t="str">
        <f t="shared" si="1565"/>
        <v>UPI Transfer</v>
      </c>
      <c r="U7114">
        <f t="shared" si="1566"/>
        <v>11</v>
      </c>
      <c r="V7114" t="str">
        <f t="shared" si="1567"/>
        <v>FY Q3</v>
      </c>
    </row>
    <row r="7115" spans="1:22" x14ac:dyDescent="0.3">
      <c r="A7115" s="18">
        <v>45595</v>
      </c>
      <c r="B7115" t="s">
        <v>737</v>
      </c>
      <c r="C7115" t="s">
        <v>76</v>
      </c>
      <c r="D7115" t="s">
        <v>8237</v>
      </c>
      <c r="E7115">
        <v>988811622464</v>
      </c>
      <c r="F7115" t="s">
        <v>16</v>
      </c>
      <c r="G7115" t="s">
        <v>67</v>
      </c>
      <c r="H7115">
        <v>7068</v>
      </c>
      <c r="I7115" s="2">
        <f t="shared" si="1554"/>
        <v>2024</v>
      </c>
      <c r="J7115" s="2" t="str">
        <f t="shared" si="1555"/>
        <v>October</v>
      </c>
      <c r="K7115" s="2">
        <f t="shared" si="1556"/>
        <v>10</v>
      </c>
      <c r="L7115" s="2" t="str">
        <f t="shared" si="1557"/>
        <v>Wednesday</v>
      </c>
      <c r="M7115" s="2">
        <f t="shared" si="1558"/>
        <v>44</v>
      </c>
      <c r="N7115" s="3">
        <f t="shared" si="1559"/>
        <v>7068</v>
      </c>
      <c r="O7115" s="3">
        <f t="shared" si="1560"/>
        <v>0</v>
      </c>
      <c r="P7115" t="str">
        <f t="shared" si="1561"/>
        <v>30-Oct</v>
      </c>
      <c r="Q7115" s="9">
        <f t="shared" si="1562"/>
        <v>0.68611111111111112</v>
      </c>
      <c r="R7115" t="str">
        <f t="shared" si="1563"/>
        <v>Afternoon</v>
      </c>
      <c r="S7115" s="2">
        <f t="shared" si="1564"/>
        <v>30</v>
      </c>
      <c r="T7115" t="str">
        <f t="shared" si="1565"/>
        <v>Others</v>
      </c>
      <c r="U7115">
        <f t="shared" si="1566"/>
        <v>16</v>
      </c>
      <c r="V7115" t="str">
        <f t="shared" si="1567"/>
        <v>FY Q3</v>
      </c>
    </row>
    <row r="7116" spans="1:22" x14ac:dyDescent="0.3">
      <c r="A7116" s="18">
        <v>45596</v>
      </c>
      <c r="B7116" t="s">
        <v>1949</v>
      </c>
      <c r="C7116" t="s">
        <v>76</v>
      </c>
      <c r="D7116" t="s">
        <v>8238</v>
      </c>
      <c r="E7116">
        <v>549269449382</v>
      </c>
      <c r="F7116" t="s">
        <v>16</v>
      </c>
      <c r="G7116" t="s">
        <v>67</v>
      </c>
      <c r="H7116">
        <v>15686</v>
      </c>
      <c r="I7116" s="2">
        <f t="shared" si="1554"/>
        <v>2024</v>
      </c>
      <c r="J7116" s="2" t="str">
        <f t="shared" si="1555"/>
        <v>October</v>
      </c>
      <c r="K7116" s="2">
        <f t="shared" si="1556"/>
        <v>10</v>
      </c>
      <c r="L7116" s="2" t="str">
        <f t="shared" si="1557"/>
        <v>Thursday</v>
      </c>
      <c r="M7116" s="2">
        <f t="shared" si="1558"/>
        <v>44</v>
      </c>
      <c r="N7116" s="3">
        <f t="shared" si="1559"/>
        <v>15686</v>
      </c>
      <c r="O7116" s="3">
        <f t="shared" si="1560"/>
        <v>0</v>
      </c>
      <c r="P7116" t="str">
        <f t="shared" si="1561"/>
        <v>31-Oct</v>
      </c>
      <c r="Q7116" s="9">
        <f t="shared" si="1562"/>
        <v>0.59652777777777777</v>
      </c>
      <c r="R7116" t="str">
        <f t="shared" si="1563"/>
        <v>Afternoon</v>
      </c>
      <c r="S7116" s="2">
        <f t="shared" si="1564"/>
        <v>31</v>
      </c>
      <c r="T7116" t="str">
        <f t="shared" si="1565"/>
        <v>Others</v>
      </c>
      <c r="U7116">
        <f t="shared" si="1566"/>
        <v>14</v>
      </c>
      <c r="V7116" t="str">
        <f t="shared" si="1567"/>
        <v>FY Q3</v>
      </c>
    </row>
    <row r="7117" spans="1:22" x14ac:dyDescent="0.3">
      <c r="A7117" s="18">
        <v>45596</v>
      </c>
      <c r="B7117" t="s">
        <v>733</v>
      </c>
      <c r="C7117" t="s">
        <v>107</v>
      </c>
      <c r="D7117" t="s">
        <v>8239</v>
      </c>
      <c r="E7117">
        <v>998864124026</v>
      </c>
      <c r="F7117" t="s">
        <v>15</v>
      </c>
      <c r="G7117" t="s">
        <v>67</v>
      </c>
      <c r="H7117">
        <v>1263</v>
      </c>
      <c r="I7117" s="2">
        <f t="shared" si="1554"/>
        <v>2024</v>
      </c>
      <c r="J7117" s="2" t="str">
        <f t="shared" si="1555"/>
        <v>October</v>
      </c>
      <c r="K7117" s="2">
        <f t="shared" si="1556"/>
        <v>10</v>
      </c>
      <c r="L7117" s="2" t="str">
        <f t="shared" si="1557"/>
        <v>Thursday</v>
      </c>
      <c r="M7117" s="2">
        <f t="shared" si="1558"/>
        <v>44</v>
      </c>
      <c r="N7117" s="3">
        <f t="shared" si="1559"/>
        <v>0</v>
      </c>
      <c r="O7117" s="3">
        <f t="shared" si="1560"/>
        <v>1263</v>
      </c>
      <c r="P7117" t="str">
        <f t="shared" si="1561"/>
        <v>31-Oct</v>
      </c>
      <c r="Q7117" s="9">
        <f t="shared" si="1562"/>
        <v>0.62083333333333335</v>
      </c>
      <c r="R7117" t="str">
        <f t="shared" si="1563"/>
        <v>Afternoon</v>
      </c>
      <c r="S7117" s="2">
        <f t="shared" si="1564"/>
        <v>31</v>
      </c>
      <c r="T7117" t="str">
        <f t="shared" si="1565"/>
        <v>UPI Transfer</v>
      </c>
      <c r="U7117">
        <f t="shared" si="1566"/>
        <v>14</v>
      </c>
      <c r="V7117" t="str">
        <f t="shared" si="1567"/>
        <v>FY Q3</v>
      </c>
    </row>
    <row r="7118" spans="1:22" x14ac:dyDescent="0.3">
      <c r="A7118" s="18">
        <v>45596</v>
      </c>
      <c r="B7118" t="s">
        <v>348</v>
      </c>
      <c r="C7118" t="s">
        <v>325</v>
      </c>
      <c r="D7118" t="s">
        <v>8240</v>
      </c>
      <c r="E7118">
        <v>273040520448</v>
      </c>
      <c r="F7118" t="s">
        <v>16</v>
      </c>
      <c r="G7118" t="s">
        <v>71</v>
      </c>
      <c r="H7118">
        <v>7015</v>
      </c>
      <c r="I7118" s="2">
        <f t="shared" si="1554"/>
        <v>2024</v>
      </c>
      <c r="J7118" s="2" t="str">
        <f t="shared" si="1555"/>
        <v>October</v>
      </c>
      <c r="K7118" s="2">
        <f t="shared" si="1556"/>
        <v>10</v>
      </c>
      <c r="L7118" s="2" t="str">
        <f t="shared" si="1557"/>
        <v>Thursday</v>
      </c>
      <c r="M7118" s="2">
        <f t="shared" si="1558"/>
        <v>44</v>
      </c>
      <c r="N7118" s="3">
        <f t="shared" si="1559"/>
        <v>7015</v>
      </c>
      <c r="O7118" s="3">
        <f t="shared" si="1560"/>
        <v>0</v>
      </c>
      <c r="P7118" t="str">
        <f t="shared" si="1561"/>
        <v>31-Oct</v>
      </c>
      <c r="Q7118" s="9">
        <f t="shared" si="1562"/>
        <v>0.64444444444444449</v>
      </c>
      <c r="R7118" t="str">
        <f t="shared" si="1563"/>
        <v>Afternoon</v>
      </c>
      <c r="S7118" s="2">
        <f t="shared" si="1564"/>
        <v>31</v>
      </c>
      <c r="T7118" t="str">
        <f t="shared" si="1565"/>
        <v>Others</v>
      </c>
      <c r="U7118">
        <f t="shared" si="1566"/>
        <v>15</v>
      </c>
      <c r="V7118" t="str">
        <f t="shared" si="1567"/>
        <v>FY Q3</v>
      </c>
    </row>
    <row r="7119" spans="1:22" x14ac:dyDescent="0.3">
      <c r="A7119" s="18">
        <v>45597</v>
      </c>
      <c r="B7119" t="s">
        <v>1992</v>
      </c>
      <c r="C7119" t="s">
        <v>273</v>
      </c>
      <c r="D7119" t="s">
        <v>8241</v>
      </c>
      <c r="E7119">
        <v>229616481163</v>
      </c>
      <c r="F7119" t="s">
        <v>16</v>
      </c>
      <c r="G7119" t="s">
        <v>67</v>
      </c>
      <c r="H7119">
        <v>14772</v>
      </c>
      <c r="I7119" s="2">
        <f t="shared" si="1554"/>
        <v>2024</v>
      </c>
      <c r="J7119" s="2" t="str">
        <f t="shared" si="1555"/>
        <v>November</v>
      </c>
      <c r="K7119" s="2">
        <f t="shared" si="1556"/>
        <v>11</v>
      </c>
      <c r="L7119" s="2" t="str">
        <f t="shared" si="1557"/>
        <v>Friday</v>
      </c>
      <c r="M7119" s="2">
        <f t="shared" si="1558"/>
        <v>44</v>
      </c>
      <c r="N7119" s="3">
        <f t="shared" si="1559"/>
        <v>14772</v>
      </c>
      <c r="O7119" s="3">
        <f t="shared" si="1560"/>
        <v>0</v>
      </c>
      <c r="P7119" t="str">
        <f t="shared" si="1561"/>
        <v>1-Nov</v>
      </c>
      <c r="Q7119" s="9">
        <f t="shared" si="1562"/>
        <v>0.76944444444444449</v>
      </c>
      <c r="R7119" t="str">
        <f t="shared" si="1563"/>
        <v>Evening</v>
      </c>
      <c r="S7119" s="2">
        <f t="shared" si="1564"/>
        <v>1</v>
      </c>
      <c r="T7119" t="str">
        <f t="shared" si="1565"/>
        <v>Others</v>
      </c>
      <c r="U7119">
        <f t="shared" si="1566"/>
        <v>18</v>
      </c>
      <c r="V7119" t="str">
        <f t="shared" si="1567"/>
        <v>FY Q3</v>
      </c>
    </row>
    <row r="7120" spans="1:22" x14ac:dyDescent="0.3">
      <c r="A7120" s="18">
        <v>45597</v>
      </c>
      <c r="B7120" t="s">
        <v>1470</v>
      </c>
      <c r="C7120" t="s">
        <v>79</v>
      </c>
      <c r="D7120" t="s">
        <v>8242</v>
      </c>
      <c r="E7120">
        <v>869640743312</v>
      </c>
      <c r="F7120" t="s">
        <v>16</v>
      </c>
      <c r="G7120" t="s">
        <v>67</v>
      </c>
      <c r="H7120">
        <v>5325</v>
      </c>
      <c r="I7120" s="2">
        <f t="shared" si="1554"/>
        <v>2024</v>
      </c>
      <c r="J7120" s="2" t="str">
        <f t="shared" si="1555"/>
        <v>November</v>
      </c>
      <c r="K7120" s="2">
        <f t="shared" si="1556"/>
        <v>11</v>
      </c>
      <c r="L7120" s="2" t="str">
        <f t="shared" si="1557"/>
        <v>Friday</v>
      </c>
      <c r="M7120" s="2">
        <f t="shared" si="1558"/>
        <v>44</v>
      </c>
      <c r="N7120" s="3">
        <f t="shared" si="1559"/>
        <v>5325</v>
      </c>
      <c r="O7120" s="3">
        <f t="shared" si="1560"/>
        <v>0</v>
      </c>
      <c r="P7120" t="str">
        <f t="shared" si="1561"/>
        <v>1-Nov</v>
      </c>
      <c r="Q7120" s="9">
        <f t="shared" si="1562"/>
        <v>0.7993055555555556</v>
      </c>
      <c r="R7120" t="str">
        <f t="shared" si="1563"/>
        <v>Evening</v>
      </c>
      <c r="S7120" s="2">
        <f t="shared" si="1564"/>
        <v>1</v>
      </c>
      <c r="T7120" t="str">
        <f t="shared" si="1565"/>
        <v>Others</v>
      </c>
      <c r="U7120">
        <f t="shared" si="1566"/>
        <v>19</v>
      </c>
      <c r="V7120" t="str">
        <f t="shared" si="1567"/>
        <v>FY Q3</v>
      </c>
    </row>
    <row r="7121" spans="1:22" x14ac:dyDescent="0.3">
      <c r="A7121" s="18">
        <v>45597</v>
      </c>
      <c r="B7121" t="s">
        <v>3265</v>
      </c>
      <c r="C7121" t="s">
        <v>239</v>
      </c>
      <c r="D7121" t="s">
        <v>8243</v>
      </c>
      <c r="E7121">
        <v>687825711702</v>
      </c>
      <c r="F7121" t="s">
        <v>15</v>
      </c>
      <c r="G7121" t="s">
        <v>71</v>
      </c>
      <c r="H7121">
        <v>12566</v>
      </c>
      <c r="I7121" s="2">
        <f t="shared" si="1554"/>
        <v>2024</v>
      </c>
      <c r="J7121" s="2" t="str">
        <f t="shared" si="1555"/>
        <v>November</v>
      </c>
      <c r="K7121" s="2">
        <f t="shared" si="1556"/>
        <v>11</v>
      </c>
      <c r="L7121" s="2" t="str">
        <f t="shared" si="1557"/>
        <v>Friday</v>
      </c>
      <c r="M7121" s="2">
        <f t="shared" si="1558"/>
        <v>44</v>
      </c>
      <c r="N7121" s="3">
        <f t="shared" si="1559"/>
        <v>0</v>
      </c>
      <c r="O7121" s="3">
        <f t="shared" si="1560"/>
        <v>12566</v>
      </c>
      <c r="P7121" t="str">
        <f t="shared" si="1561"/>
        <v>1-Nov</v>
      </c>
      <c r="Q7121" s="9">
        <f t="shared" si="1562"/>
        <v>0.91666666666666663</v>
      </c>
      <c r="R7121" t="str">
        <f t="shared" si="1563"/>
        <v>Night</v>
      </c>
      <c r="S7121" s="2">
        <f t="shared" si="1564"/>
        <v>1</v>
      </c>
      <c r="T7121" t="str">
        <f t="shared" si="1565"/>
        <v>Recharge</v>
      </c>
      <c r="U7121">
        <f t="shared" si="1566"/>
        <v>22</v>
      </c>
      <c r="V7121" t="str">
        <f t="shared" si="1567"/>
        <v>FY Q3</v>
      </c>
    </row>
    <row r="7122" spans="1:22" x14ac:dyDescent="0.3">
      <c r="A7122" s="18">
        <v>45598</v>
      </c>
      <c r="B7122" t="s">
        <v>1237</v>
      </c>
      <c r="C7122" t="s">
        <v>322</v>
      </c>
      <c r="D7122" t="s">
        <v>8244</v>
      </c>
      <c r="E7122">
        <v>520300435556</v>
      </c>
      <c r="F7122" t="s">
        <v>15</v>
      </c>
      <c r="G7122" t="s">
        <v>67</v>
      </c>
      <c r="H7122">
        <v>12991</v>
      </c>
      <c r="I7122" s="2">
        <f t="shared" si="1554"/>
        <v>2024</v>
      </c>
      <c r="J7122" s="2" t="str">
        <f t="shared" si="1555"/>
        <v>November</v>
      </c>
      <c r="K7122" s="2">
        <f t="shared" si="1556"/>
        <v>11</v>
      </c>
      <c r="L7122" s="2" t="str">
        <f t="shared" si="1557"/>
        <v>Saturday</v>
      </c>
      <c r="M7122" s="2">
        <f t="shared" si="1558"/>
        <v>44</v>
      </c>
      <c r="N7122" s="3">
        <f t="shared" si="1559"/>
        <v>0</v>
      </c>
      <c r="O7122" s="3">
        <f t="shared" si="1560"/>
        <v>12991</v>
      </c>
      <c r="P7122" t="str">
        <f t="shared" si="1561"/>
        <v>2-Nov</v>
      </c>
      <c r="Q7122" s="9">
        <f t="shared" si="1562"/>
        <v>0.4777777777777778</v>
      </c>
      <c r="R7122" t="str">
        <f t="shared" si="1563"/>
        <v>Morning</v>
      </c>
      <c r="S7122" s="2">
        <f t="shared" si="1564"/>
        <v>2</v>
      </c>
      <c r="T7122" t="str">
        <f t="shared" si="1565"/>
        <v>UPI Transfer</v>
      </c>
      <c r="U7122">
        <f t="shared" si="1566"/>
        <v>11</v>
      </c>
      <c r="V7122" t="str">
        <f t="shared" si="1567"/>
        <v>FY Q3</v>
      </c>
    </row>
    <row r="7123" spans="1:22" x14ac:dyDescent="0.3">
      <c r="A7123" s="18">
        <v>45598</v>
      </c>
      <c r="B7123" t="s">
        <v>1750</v>
      </c>
      <c r="C7123" t="s">
        <v>69</v>
      </c>
      <c r="D7123" t="s">
        <v>8245</v>
      </c>
      <c r="E7123">
        <v>305716500663</v>
      </c>
      <c r="F7123" t="s">
        <v>16</v>
      </c>
      <c r="G7123" t="s">
        <v>71</v>
      </c>
      <c r="H7123">
        <v>7344</v>
      </c>
      <c r="I7123" s="2">
        <f t="shared" si="1554"/>
        <v>2024</v>
      </c>
      <c r="J7123" s="2" t="str">
        <f t="shared" si="1555"/>
        <v>November</v>
      </c>
      <c r="K7123" s="2">
        <f t="shared" si="1556"/>
        <v>11</v>
      </c>
      <c r="L7123" s="2" t="str">
        <f t="shared" si="1557"/>
        <v>Saturday</v>
      </c>
      <c r="M7123" s="2">
        <f t="shared" si="1558"/>
        <v>44</v>
      </c>
      <c r="N7123" s="3">
        <f t="shared" si="1559"/>
        <v>7344</v>
      </c>
      <c r="O7123" s="3">
        <f t="shared" si="1560"/>
        <v>0</v>
      </c>
      <c r="P7123" t="str">
        <f t="shared" si="1561"/>
        <v>2-Nov</v>
      </c>
      <c r="Q7123" s="9">
        <f t="shared" si="1562"/>
        <v>0.52430555555555558</v>
      </c>
      <c r="R7123" t="str">
        <f t="shared" si="1563"/>
        <v>Afternoon</v>
      </c>
      <c r="S7123" s="2">
        <f t="shared" si="1564"/>
        <v>2</v>
      </c>
      <c r="T7123" t="str">
        <f t="shared" si="1565"/>
        <v>Others</v>
      </c>
      <c r="U7123">
        <f t="shared" si="1566"/>
        <v>12</v>
      </c>
      <c r="V7123" t="str">
        <f t="shared" si="1567"/>
        <v>FY Q3</v>
      </c>
    </row>
    <row r="7124" spans="1:22" x14ac:dyDescent="0.3">
      <c r="A7124" s="18">
        <v>45598</v>
      </c>
      <c r="B7124" t="s">
        <v>706</v>
      </c>
      <c r="C7124" t="s">
        <v>117</v>
      </c>
      <c r="D7124" t="s">
        <v>8246</v>
      </c>
      <c r="E7124">
        <v>825143836607</v>
      </c>
      <c r="F7124" t="s">
        <v>16</v>
      </c>
      <c r="G7124" t="s">
        <v>71</v>
      </c>
      <c r="H7124">
        <v>10751</v>
      </c>
      <c r="I7124" s="2">
        <f t="shared" si="1554"/>
        <v>2024</v>
      </c>
      <c r="J7124" s="2" t="str">
        <f t="shared" si="1555"/>
        <v>November</v>
      </c>
      <c r="K7124" s="2">
        <f t="shared" si="1556"/>
        <v>11</v>
      </c>
      <c r="L7124" s="2" t="str">
        <f t="shared" si="1557"/>
        <v>Saturday</v>
      </c>
      <c r="M7124" s="2">
        <f t="shared" si="1558"/>
        <v>44</v>
      </c>
      <c r="N7124" s="3">
        <f t="shared" si="1559"/>
        <v>10751</v>
      </c>
      <c r="O7124" s="3">
        <f t="shared" si="1560"/>
        <v>0</v>
      </c>
      <c r="P7124" t="str">
        <f t="shared" si="1561"/>
        <v>2-Nov</v>
      </c>
      <c r="Q7124" s="9">
        <f t="shared" si="1562"/>
        <v>0.6694444444444444</v>
      </c>
      <c r="R7124" t="str">
        <f t="shared" si="1563"/>
        <v>Afternoon</v>
      </c>
      <c r="S7124" s="2">
        <f t="shared" si="1564"/>
        <v>2</v>
      </c>
      <c r="T7124" t="str">
        <f t="shared" si="1565"/>
        <v>Others</v>
      </c>
      <c r="U7124">
        <f t="shared" si="1566"/>
        <v>16</v>
      </c>
      <c r="V7124" t="str">
        <f t="shared" si="1567"/>
        <v>FY Q3</v>
      </c>
    </row>
    <row r="7125" spans="1:22" x14ac:dyDescent="0.3">
      <c r="A7125" s="18">
        <v>45598</v>
      </c>
      <c r="B7125" t="s">
        <v>1755</v>
      </c>
      <c r="C7125" t="s">
        <v>128</v>
      </c>
      <c r="D7125" t="s">
        <v>8247</v>
      </c>
      <c r="E7125">
        <v>496719751519</v>
      </c>
      <c r="F7125" t="s">
        <v>16</v>
      </c>
      <c r="G7125" t="s">
        <v>67</v>
      </c>
      <c r="H7125">
        <v>8362</v>
      </c>
      <c r="I7125" s="2">
        <f t="shared" si="1554"/>
        <v>2024</v>
      </c>
      <c r="J7125" s="2" t="str">
        <f t="shared" si="1555"/>
        <v>November</v>
      </c>
      <c r="K7125" s="2">
        <f t="shared" si="1556"/>
        <v>11</v>
      </c>
      <c r="L7125" s="2" t="str">
        <f t="shared" si="1557"/>
        <v>Saturday</v>
      </c>
      <c r="M7125" s="2">
        <f t="shared" si="1558"/>
        <v>44</v>
      </c>
      <c r="N7125" s="3">
        <f t="shared" si="1559"/>
        <v>8362</v>
      </c>
      <c r="O7125" s="3">
        <f t="shared" si="1560"/>
        <v>0</v>
      </c>
      <c r="P7125" t="str">
        <f t="shared" si="1561"/>
        <v>2-Nov</v>
      </c>
      <c r="Q7125" s="9">
        <f t="shared" si="1562"/>
        <v>0.76388888888888884</v>
      </c>
      <c r="R7125" t="str">
        <f t="shared" si="1563"/>
        <v>Evening</v>
      </c>
      <c r="S7125" s="2">
        <f t="shared" si="1564"/>
        <v>2</v>
      </c>
      <c r="T7125" t="str">
        <f t="shared" si="1565"/>
        <v>Others</v>
      </c>
      <c r="U7125">
        <f t="shared" si="1566"/>
        <v>18</v>
      </c>
      <c r="V7125" t="str">
        <f t="shared" si="1567"/>
        <v>FY Q3</v>
      </c>
    </row>
    <row r="7126" spans="1:22" x14ac:dyDescent="0.3">
      <c r="A7126" s="18">
        <v>45598</v>
      </c>
      <c r="B7126" t="s">
        <v>1049</v>
      </c>
      <c r="C7126" t="s">
        <v>357</v>
      </c>
      <c r="D7126" t="s">
        <v>8248</v>
      </c>
      <c r="E7126">
        <v>735789442437</v>
      </c>
      <c r="F7126" t="s">
        <v>15</v>
      </c>
      <c r="G7126" t="s">
        <v>67</v>
      </c>
      <c r="H7126">
        <v>4064</v>
      </c>
      <c r="I7126" s="2">
        <f t="shared" si="1554"/>
        <v>2024</v>
      </c>
      <c r="J7126" s="2" t="str">
        <f t="shared" si="1555"/>
        <v>November</v>
      </c>
      <c r="K7126" s="2">
        <f t="shared" si="1556"/>
        <v>11</v>
      </c>
      <c r="L7126" s="2" t="str">
        <f t="shared" si="1557"/>
        <v>Saturday</v>
      </c>
      <c r="M7126" s="2">
        <f t="shared" si="1558"/>
        <v>44</v>
      </c>
      <c r="N7126" s="3">
        <f t="shared" si="1559"/>
        <v>0</v>
      </c>
      <c r="O7126" s="3">
        <f t="shared" si="1560"/>
        <v>4064</v>
      </c>
      <c r="P7126" t="str">
        <f t="shared" si="1561"/>
        <v>2-Nov</v>
      </c>
      <c r="Q7126" s="9">
        <f t="shared" si="1562"/>
        <v>0.95694444444444449</v>
      </c>
      <c r="R7126" t="str">
        <f t="shared" si="1563"/>
        <v>Night</v>
      </c>
      <c r="S7126" s="2">
        <f t="shared" si="1564"/>
        <v>2</v>
      </c>
      <c r="T7126" t="str">
        <f t="shared" si="1565"/>
        <v>UPI Transfer</v>
      </c>
      <c r="U7126">
        <f t="shared" si="1566"/>
        <v>22</v>
      </c>
      <c r="V7126" t="str">
        <f t="shared" si="1567"/>
        <v>FY Q3</v>
      </c>
    </row>
    <row r="7127" spans="1:22" x14ac:dyDescent="0.3">
      <c r="A7127" s="18">
        <v>45599</v>
      </c>
      <c r="B7127" t="s">
        <v>272</v>
      </c>
      <c r="C7127" t="s">
        <v>65</v>
      </c>
      <c r="D7127" t="s">
        <v>8249</v>
      </c>
      <c r="E7127">
        <v>62274943418</v>
      </c>
      <c r="F7127" t="s">
        <v>16</v>
      </c>
      <c r="G7127" t="s">
        <v>67</v>
      </c>
      <c r="H7127">
        <v>9075</v>
      </c>
      <c r="I7127" s="2">
        <f t="shared" si="1554"/>
        <v>2024</v>
      </c>
      <c r="J7127" s="2" t="str">
        <f t="shared" si="1555"/>
        <v>November</v>
      </c>
      <c r="K7127" s="2">
        <f t="shared" si="1556"/>
        <v>11</v>
      </c>
      <c r="L7127" s="2" t="str">
        <f t="shared" si="1557"/>
        <v>Sunday</v>
      </c>
      <c r="M7127" s="2">
        <f t="shared" si="1558"/>
        <v>45</v>
      </c>
      <c r="N7127" s="3">
        <f t="shared" si="1559"/>
        <v>9075</v>
      </c>
      <c r="O7127" s="3">
        <f t="shared" si="1560"/>
        <v>0</v>
      </c>
      <c r="P7127" t="str">
        <f t="shared" si="1561"/>
        <v>3-Nov</v>
      </c>
      <c r="Q7127" s="9">
        <f t="shared" si="1562"/>
        <v>0.43472222222222223</v>
      </c>
      <c r="R7127" t="str">
        <f t="shared" si="1563"/>
        <v>Morning</v>
      </c>
      <c r="S7127" s="2">
        <f t="shared" si="1564"/>
        <v>3</v>
      </c>
      <c r="T7127" t="str">
        <f t="shared" si="1565"/>
        <v>Others</v>
      </c>
      <c r="U7127">
        <f t="shared" si="1566"/>
        <v>10</v>
      </c>
      <c r="V7127" t="str">
        <f t="shared" si="1567"/>
        <v>FY Q3</v>
      </c>
    </row>
    <row r="7128" spans="1:22" x14ac:dyDescent="0.3">
      <c r="A7128" s="18">
        <v>45599</v>
      </c>
      <c r="B7128" t="s">
        <v>644</v>
      </c>
      <c r="C7128" t="s">
        <v>73</v>
      </c>
      <c r="D7128" t="s">
        <v>8250</v>
      </c>
      <c r="E7128">
        <v>895161105237</v>
      </c>
      <c r="F7128" t="s">
        <v>16</v>
      </c>
      <c r="G7128" t="s">
        <v>71</v>
      </c>
      <c r="H7128">
        <v>16462</v>
      </c>
      <c r="I7128" s="2">
        <f t="shared" si="1554"/>
        <v>2024</v>
      </c>
      <c r="J7128" s="2" t="str">
        <f t="shared" si="1555"/>
        <v>November</v>
      </c>
      <c r="K7128" s="2">
        <f t="shared" si="1556"/>
        <v>11</v>
      </c>
      <c r="L7128" s="2" t="str">
        <f t="shared" si="1557"/>
        <v>Sunday</v>
      </c>
      <c r="M7128" s="2">
        <f t="shared" si="1558"/>
        <v>45</v>
      </c>
      <c r="N7128" s="3">
        <f t="shared" si="1559"/>
        <v>16462</v>
      </c>
      <c r="O7128" s="3">
        <f t="shared" si="1560"/>
        <v>0</v>
      </c>
      <c r="P7128" t="str">
        <f t="shared" si="1561"/>
        <v>3-Nov</v>
      </c>
      <c r="Q7128" s="9">
        <f t="shared" si="1562"/>
        <v>0.69513888888888886</v>
      </c>
      <c r="R7128" t="str">
        <f t="shared" si="1563"/>
        <v>Afternoon</v>
      </c>
      <c r="S7128" s="2">
        <f t="shared" si="1564"/>
        <v>3</v>
      </c>
      <c r="T7128" t="str">
        <f t="shared" si="1565"/>
        <v>Others</v>
      </c>
      <c r="U7128">
        <f t="shared" si="1566"/>
        <v>16</v>
      </c>
      <c r="V7128" t="str">
        <f t="shared" si="1567"/>
        <v>FY Q3</v>
      </c>
    </row>
    <row r="7129" spans="1:22" x14ac:dyDescent="0.3">
      <c r="A7129" s="18">
        <v>45599</v>
      </c>
      <c r="B7129" t="s">
        <v>855</v>
      </c>
      <c r="C7129" t="s">
        <v>65</v>
      </c>
      <c r="D7129" t="s">
        <v>8251</v>
      </c>
      <c r="E7129">
        <v>657917011165</v>
      </c>
      <c r="F7129" t="s">
        <v>16</v>
      </c>
      <c r="G7129" t="s">
        <v>71</v>
      </c>
      <c r="H7129">
        <v>4860</v>
      </c>
      <c r="I7129" s="2">
        <f t="shared" si="1554"/>
        <v>2024</v>
      </c>
      <c r="J7129" s="2" t="str">
        <f t="shared" si="1555"/>
        <v>November</v>
      </c>
      <c r="K7129" s="2">
        <f t="shared" si="1556"/>
        <v>11</v>
      </c>
      <c r="L7129" s="2" t="str">
        <f t="shared" si="1557"/>
        <v>Sunday</v>
      </c>
      <c r="M7129" s="2">
        <f t="shared" si="1558"/>
        <v>45</v>
      </c>
      <c r="N7129" s="3">
        <f t="shared" si="1559"/>
        <v>4860</v>
      </c>
      <c r="O7129" s="3">
        <f t="shared" si="1560"/>
        <v>0</v>
      </c>
      <c r="P7129" t="str">
        <f t="shared" si="1561"/>
        <v>3-Nov</v>
      </c>
      <c r="Q7129" s="9">
        <f t="shared" si="1562"/>
        <v>0.79166666666666663</v>
      </c>
      <c r="R7129" t="str">
        <f t="shared" si="1563"/>
        <v>Evening</v>
      </c>
      <c r="S7129" s="2">
        <f t="shared" si="1564"/>
        <v>3</v>
      </c>
      <c r="T7129" t="str">
        <f t="shared" si="1565"/>
        <v>Others</v>
      </c>
      <c r="U7129">
        <f t="shared" si="1566"/>
        <v>19</v>
      </c>
      <c r="V7129" t="str">
        <f t="shared" si="1567"/>
        <v>FY Q3</v>
      </c>
    </row>
    <row r="7130" spans="1:22" x14ac:dyDescent="0.3">
      <c r="A7130" s="18">
        <v>45599</v>
      </c>
      <c r="B7130" t="s">
        <v>1482</v>
      </c>
      <c r="C7130" t="s">
        <v>73</v>
      </c>
      <c r="D7130" t="s">
        <v>8252</v>
      </c>
      <c r="E7130">
        <v>862333721307</v>
      </c>
      <c r="F7130" t="s">
        <v>16</v>
      </c>
      <c r="G7130" t="s">
        <v>71</v>
      </c>
      <c r="H7130">
        <v>4539</v>
      </c>
      <c r="I7130" s="2">
        <f t="shared" si="1554"/>
        <v>2024</v>
      </c>
      <c r="J7130" s="2" t="str">
        <f t="shared" si="1555"/>
        <v>November</v>
      </c>
      <c r="K7130" s="2">
        <f t="shared" si="1556"/>
        <v>11</v>
      </c>
      <c r="L7130" s="2" t="str">
        <f t="shared" si="1557"/>
        <v>Sunday</v>
      </c>
      <c r="M7130" s="2">
        <f t="shared" si="1558"/>
        <v>45</v>
      </c>
      <c r="N7130" s="3">
        <f t="shared" si="1559"/>
        <v>4539</v>
      </c>
      <c r="O7130" s="3">
        <f t="shared" si="1560"/>
        <v>0</v>
      </c>
      <c r="P7130" t="str">
        <f t="shared" si="1561"/>
        <v>3-Nov</v>
      </c>
      <c r="Q7130" s="9">
        <f t="shared" si="1562"/>
        <v>0.91874999999999996</v>
      </c>
      <c r="R7130" t="str">
        <f t="shared" si="1563"/>
        <v>Night</v>
      </c>
      <c r="S7130" s="2">
        <f t="shared" si="1564"/>
        <v>3</v>
      </c>
      <c r="T7130" t="str">
        <f t="shared" si="1565"/>
        <v>Others</v>
      </c>
      <c r="U7130">
        <f t="shared" si="1566"/>
        <v>22</v>
      </c>
      <c r="V7130" t="str">
        <f t="shared" si="1567"/>
        <v>FY Q3</v>
      </c>
    </row>
    <row r="7131" spans="1:22" x14ac:dyDescent="0.3">
      <c r="A7131" s="18">
        <v>45600</v>
      </c>
      <c r="B7131" t="s">
        <v>1153</v>
      </c>
      <c r="C7131" t="s">
        <v>79</v>
      </c>
      <c r="D7131" t="s">
        <v>8253</v>
      </c>
      <c r="E7131">
        <v>697456344046</v>
      </c>
      <c r="F7131" t="s">
        <v>16</v>
      </c>
      <c r="G7131" t="s">
        <v>71</v>
      </c>
      <c r="H7131">
        <v>19633</v>
      </c>
      <c r="I7131" s="2">
        <f t="shared" si="1554"/>
        <v>2024</v>
      </c>
      <c r="J7131" s="2" t="str">
        <f t="shared" si="1555"/>
        <v>November</v>
      </c>
      <c r="K7131" s="2">
        <f t="shared" si="1556"/>
        <v>11</v>
      </c>
      <c r="L7131" s="2" t="str">
        <f t="shared" si="1557"/>
        <v>Monday</v>
      </c>
      <c r="M7131" s="2">
        <f t="shared" si="1558"/>
        <v>45</v>
      </c>
      <c r="N7131" s="3">
        <f t="shared" si="1559"/>
        <v>19633</v>
      </c>
      <c r="O7131" s="3">
        <f t="shared" si="1560"/>
        <v>0</v>
      </c>
      <c r="P7131" t="str">
        <f t="shared" si="1561"/>
        <v>4-Nov</v>
      </c>
      <c r="Q7131" s="9">
        <f t="shared" si="1562"/>
        <v>0.53402777777777777</v>
      </c>
      <c r="R7131" t="str">
        <f t="shared" si="1563"/>
        <v>Afternoon</v>
      </c>
      <c r="S7131" s="2">
        <f t="shared" si="1564"/>
        <v>4</v>
      </c>
      <c r="T7131" t="str">
        <f t="shared" si="1565"/>
        <v>Others</v>
      </c>
      <c r="U7131">
        <f t="shared" si="1566"/>
        <v>12</v>
      </c>
      <c r="V7131" t="str">
        <f t="shared" si="1567"/>
        <v>FY Q3</v>
      </c>
    </row>
    <row r="7132" spans="1:22" x14ac:dyDescent="0.3">
      <c r="A7132" s="18">
        <v>45600</v>
      </c>
      <c r="B7132" t="s">
        <v>1246</v>
      </c>
      <c r="C7132" t="s">
        <v>395</v>
      </c>
      <c r="D7132" t="s">
        <v>8254</v>
      </c>
      <c r="E7132">
        <v>546524859819</v>
      </c>
      <c r="F7132" t="s">
        <v>15</v>
      </c>
      <c r="G7132" t="s">
        <v>71</v>
      </c>
      <c r="H7132">
        <v>13531</v>
      </c>
      <c r="I7132" s="2">
        <f t="shared" si="1554"/>
        <v>2024</v>
      </c>
      <c r="J7132" s="2" t="str">
        <f t="shared" si="1555"/>
        <v>November</v>
      </c>
      <c r="K7132" s="2">
        <f t="shared" si="1556"/>
        <v>11</v>
      </c>
      <c r="L7132" s="2" t="str">
        <f t="shared" si="1557"/>
        <v>Monday</v>
      </c>
      <c r="M7132" s="2">
        <f t="shared" si="1558"/>
        <v>45</v>
      </c>
      <c r="N7132" s="3">
        <f t="shared" si="1559"/>
        <v>0</v>
      </c>
      <c r="O7132" s="3">
        <f t="shared" si="1560"/>
        <v>13531</v>
      </c>
      <c r="P7132" t="str">
        <f t="shared" si="1561"/>
        <v>4-Nov</v>
      </c>
      <c r="Q7132" s="9">
        <f t="shared" si="1562"/>
        <v>0.55694444444444446</v>
      </c>
      <c r="R7132" t="str">
        <f t="shared" si="1563"/>
        <v>Afternoon</v>
      </c>
      <c r="S7132" s="2">
        <f t="shared" si="1564"/>
        <v>4</v>
      </c>
      <c r="T7132" t="str">
        <f t="shared" si="1565"/>
        <v>Shopping</v>
      </c>
      <c r="U7132">
        <f t="shared" si="1566"/>
        <v>13</v>
      </c>
      <c r="V7132" t="str">
        <f t="shared" si="1567"/>
        <v>FY Q3</v>
      </c>
    </row>
    <row r="7133" spans="1:22" x14ac:dyDescent="0.3">
      <c r="A7133" s="18">
        <v>45600</v>
      </c>
      <c r="B7133" t="s">
        <v>1605</v>
      </c>
      <c r="C7133" t="s">
        <v>128</v>
      </c>
      <c r="D7133" t="s">
        <v>8255</v>
      </c>
      <c r="E7133">
        <v>817100772418</v>
      </c>
      <c r="F7133" t="s">
        <v>16</v>
      </c>
      <c r="G7133" t="s">
        <v>71</v>
      </c>
      <c r="H7133">
        <v>6442</v>
      </c>
      <c r="I7133" s="2">
        <f t="shared" si="1554"/>
        <v>2024</v>
      </c>
      <c r="J7133" s="2" t="str">
        <f t="shared" si="1555"/>
        <v>November</v>
      </c>
      <c r="K7133" s="2">
        <f t="shared" si="1556"/>
        <v>11</v>
      </c>
      <c r="L7133" s="2" t="str">
        <f t="shared" si="1557"/>
        <v>Monday</v>
      </c>
      <c r="M7133" s="2">
        <f t="shared" si="1558"/>
        <v>45</v>
      </c>
      <c r="N7133" s="3">
        <f t="shared" si="1559"/>
        <v>6442</v>
      </c>
      <c r="O7133" s="3">
        <f t="shared" si="1560"/>
        <v>0</v>
      </c>
      <c r="P7133" t="str">
        <f t="shared" si="1561"/>
        <v>4-Nov</v>
      </c>
      <c r="Q7133" s="9">
        <f t="shared" si="1562"/>
        <v>0.60347222222222219</v>
      </c>
      <c r="R7133" t="str">
        <f t="shared" si="1563"/>
        <v>Afternoon</v>
      </c>
      <c r="S7133" s="2">
        <f t="shared" si="1564"/>
        <v>4</v>
      </c>
      <c r="T7133" t="str">
        <f t="shared" si="1565"/>
        <v>Others</v>
      </c>
      <c r="U7133">
        <f t="shared" si="1566"/>
        <v>14</v>
      </c>
      <c r="V7133" t="str">
        <f t="shared" si="1567"/>
        <v>FY Q3</v>
      </c>
    </row>
    <row r="7134" spans="1:22" x14ac:dyDescent="0.3">
      <c r="A7134" s="18">
        <v>45600</v>
      </c>
      <c r="B7134" t="s">
        <v>2081</v>
      </c>
      <c r="C7134" t="s">
        <v>85</v>
      </c>
      <c r="D7134" t="s">
        <v>8256</v>
      </c>
      <c r="E7134">
        <v>430294366099</v>
      </c>
      <c r="F7134" t="s">
        <v>16</v>
      </c>
      <c r="G7134" t="s">
        <v>71</v>
      </c>
      <c r="H7134">
        <v>8940</v>
      </c>
      <c r="I7134" s="2">
        <f t="shared" si="1554"/>
        <v>2024</v>
      </c>
      <c r="J7134" s="2" t="str">
        <f t="shared" si="1555"/>
        <v>November</v>
      </c>
      <c r="K7134" s="2">
        <f t="shared" si="1556"/>
        <v>11</v>
      </c>
      <c r="L7134" s="2" t="str">
        <f t="shared" si="1557"/>
        <v>Monday</v>
      </c>
      <c r="M7134" s="2">
        <f t="shared" si="1558"/>
        <v>45</v>
      </c>
      <c r="N7134" s="3">
        <f t="shared" si="1559"/>
        <v>8940</v>
      </c>
      <c r="O7134" s="3">
        <f t="shared" si="1560"/>
        <v>0</v>
      </c>
      <c r="P7134" t="str">
        <f t="shared" si="1561"/>
        <v>4-Nov</v>
      </c>
      <c r="Q7134" s="9">
        <f t="shared" si="1562"/>
        <v>0.64236111111111116</v>
      </c>
      <c r="R7134" t="str">
        <f t="shared" si="1563"/>
        <v>Afternoon</v>
      </c>
      <c r="S7134" s="2">
        <f t="shared" si="1564"/>
        <v>4</v>
      </c>
      <c r="T7134" t="str">
        <f t="shared" si="1565"/>
        <v>Others</v>
      </c>
      <c r="U7134">
        <f t="shared" si="1566"/>
        <v>15</v>
      </c>
      <c r="V7134" t="str">
        <f t="shared" si="1567"/>
        <v>FY Q3</v>
      </c>
    </row>
    <row r="7135" spans="1:22" x14ac:dyDescent="0.3">
      <c r="A7135" s="18">
        <v>45600</v>
      </c>
      <c r="B7135" t="s">
        <v>952</v>
      </c>
      <c r="C7135" t="s">
        <v>282</v>
      </c>
      <c r="D7135" t="s">
        <v>8257</v>
      </c>
      <c r="E7135">
        <v>241911783043</v>
      </c>
      <c r="F7135" t="s">
        <v>16</v>
      </c>
      <c r="G7135" t="s">
        <v>67</v>
      </c>
      <c r="H7135">
        <v>10354</v>
      </c>
      <c r="I7135" s="2">
        <f t="shared" si="1554"/>
        <v>2024</v>
      </c>
      <c r="J7135" s="2" t="str">
        <f t="shared" si="1555"/>
        <v>November</v>
      </c>
      <c r="K7135" s="2">
        <f t="shared" si="1556"/>
        <v>11</v>
      </c>
      <c r="L7135" s="2" t="str">
        <f t="shared" si="1557"/>
        <v>Monday</v>
      </c>
      <c r="M7135" s="2">
        <f t="shared" si="1558"/>
        <v>45</v>
      </c>
      <c r="N7135" s="3">
        <f t="shared" si="1559"/>
        <v>10354</v>
      </c>
      <c r="O7135" s="3">
        <f t="shared" si="1560"/>
        <v>0</v>
      </c>
      <c r="P7135" t="str">
        <f t="shared" si="1561"/>
        <v>4-Nov</v>
      </c>
      <c r="Q7135" s="9">
        <f t="shared" si="1562"/>
        <v>0.68055555555555558</v>
      </c>
      <c r="R7135" t="str">
        <f t="shared" si="1563"/>
        <v>Afternoon</v>
      </c>
      <c r="S7135" s="2">
        <f t="shared" si="1564"/>
        <v>4</v>
      </c>
      <c r="T7135" t="str">
        <f t="shared" si="1565"/>
        <v>Others</v>
      </c>
      <c r="U7135">
        <f t="shared" si="1566"/>
        <v>16</v>
      </c>
      <c r="V7135" t="str">
        <f t="shared" si="1567"/>
        <v>FY Q3</v>
      </c>
    </row>
    <row r="7136" spans="1:22" x14ac:dyDescent="0.3">
      <c r="A7136" s="18">
        <v>45600</v>
      </c>
      <c r="B7136" t="s">
        <v>3180</v>
      </c>
      <c r="C7136" t="s">
        <v>605</v>
      </c>
      <c r="D7136" t="s">
        <v>8258</v>
      </c>
      <c r="E7136">
        <v>625511587073</v>
      </c>
      <c r="F7136" t="s">
        <v>16</v>
      </c>
      <c r="G7136" t="s">
        <v>67</v>
      </c>
      <c r="H7136">
        <v>19110</v>
      </c>
      <c r="I7136" s="2">
        <f t="shared" si="1554"/>
        <v>2024</v>
      </c>
      <c r="J7136" s="2" t="str">
        <f t="shared" si="1555"/>
        <v>November</v>
      </c>
      <c r="K7136" s="2">
        <f t="shared" si="1556"/>
        <v>11</v>
      </c>
      <c r="L7136" s="2" t="str">
        <f t="shared" si="1557"/>
        <v>Monday</v>
      </c>
      <c r="M7136" s="2">
        <f t="shared" si="1558"/>
        <v>45</v>
      </c>
      <c r="N7136" s="3">
        <f t="shared" si="1559"/>
        <v>19110</v>
      </c>
      <c r="O7136" s="3">
        <f t="shared" si="1560"/>
        <v>0</v>
      </c>
      <c r="P7136" t="str">
        <f t="shared" si="1561"/>
        <v>4-Nov</v>
      </c>
      <c r="Q7136" s="9">
        <f t="shared" si="1562"/>
        <v>0.70277777777777772</v>
      </c>
      <c r="R7136" t="str">
        <f t="shared" si="1563"/>
        <v>Afternoon</v>
      </c>
      <c r="S7136" s="2">
        <f t="shared" si="1564"/>
        <v>4</v>
      </c>
      <c r="T7136" t="str">
        <f t="shared" si="1565"/>
        <v>Others</v>
      </c>
      <c r="U7136">
        <f t="shared" si="1566"/>
        <v>16</v>
      </c>
      <c r="V7136" t="str">
        <f t="shared" si="1567"/>
        <v>FY Q3</v>
      </c>
    </row>
    <row r="7137" spans="1:22" x14ac:dyDescent="0.3">
      <c r="A7137" s="18">
        <v>45600</v>
      </c>
      <c r="B7137" t="s">
        <v>613</v>
      </c>
      <c r="C7137" t="s">
        <v>73</v>
      </c>
      <c r="D7137" t="s">
        <v>8259</v>
      </c>
      <c r="E7137">
        <v>563357824515</v>
      </c>
      <c r="F7137" t="s">
        <v>16</v>
      </c>
      <c r="G7137" t="s">
        <v>71</v>
      </c>
      <c r="H7137">
        <v>3212</v>
      </c>
      <c r="I7137" s="2">
        <f t="shared" si="1554"/>
        <v>2024</v>
      </c>
      <c r="J7137" s="2" t="str">
        <f t="shared" si="1555"/>
        <v>November</v>
      </c>
      <c r="K7137" s="2">
        <f t="shared" si="1556"/>
        <v>11</v>
      </c>
      <c r="L7137" s="2" t="str">
        <f t="shared" si="1557"/>
        <v>Monday</v>
      </c>
      <c r="M7137" s="2">
        <f t="shared" si="1558"/>
        <v>45</v>
      </c>
      <c r="N7137" s="3">
        <f t="shared" si="1559"/>
        <v>3212</v>
      </c>
      <c r="O7137" s="3">
        <f t="shared" si="1560"/>
        <v>0</v>
      </c>
      <c r="P7137" t="str">
        <f t="shared" si="1561"/>
        <v>4-Nov</v>
      </c>
      <c r="Q7137" s="9">
        <f t="shared" si="1562"/>
        <v>0.87013888888888891</v>
      </c>
      <c r="R7137" t="str">
        <f t="shared" si="1563"/>
        <v>Evening</v>
      </c>
      <c r="S7137" s="2">
        <f t="shared" si="1564"/>
        <v>4</v>
      </c>
      <c r="T7137" t="str">
        <f t="shared" si="1565"/>
        <v>Others</v>
      </c>
      <c r="U7137">
        <f t="shared" si="1566"/>
        <v>20</v>
      </c>
      <c r="V7137" t="str">
        <f t="shared" si="1567"/>
        <v>FY Q3</v>
      </c>
    </row>
    <row r="7138" spans="1:22" x14ac:dyDescent="0.3">
      <c r="A7138" s="18">
        <v>45601</v>
      </c>
      <c r="B7138" t="s">
        <v>1127</v>
      </c>
      <c r="C7138" t="s">
        <v>282</v>
      </c>
      <c r="D7138" t="s">
        <v>8260</v>
      </c>
      <c r="E7138">
        <v>486501827659</v>
      </c>
      <c r="F7138" t="s">
        <v>16</v>
      </c>
      <c r="G7138" t="s">
        <v>71</v>
      </c>
      <c r="H7138">
        <v>17441</v>
      </c>
      <c r="I7138" s="2">
        <f t="shared" si="1554"/>
        <v>2024</v>
      </c>
      <c r="J7138" s="2" t="str">
        <f t="shared" si="1555"/>
        <v>November</v>
      </c>
      <c r="K7138" s="2">
        <f t="shared" si="1556"/>
        <v>11</v>
      </c>
      <c r="L7138" s="2" t="str">
        <f t="shared" si="1557"/>
        <v>Tuesday</v>
      </c>
      <c r="M7138" s="2">
        <f t="shared" si="1558"/>
        <v>45</v>
      </c>
      <c r="N7138" s="3">
        <f t="shared" si="1559"/>
        <v>17441</v>
      </c>
      <c r="O7138" s="3">
        <f t="shared" si="1560"/>
        <v>0</v>
      </c>
      <c r="P7138" t="str">
        <f t="shared" si="1561"/>
        <v>5-Nov</v>
      </c>
      <c r="Q7138" s="9">
        <f t="shared" si="1562"/>
        <v>0.31388888888888888</v>
      </c>
      <c r="R7138" t="str">
        <f t="shared" si="1563"/>
        <v>Morning</v>
      </c>
      <c r="S7138" s="2">
        <f t="shared" si="1564"/>
        <v>5</v>
      </c>
      <c r="T7138" t="str">
        <f t="shared" si="1565"/>
        <v>Others</v>
      </c>
      <c r="U7138">
        <f t="shared" si="1566"/>
        <v>7</v>
      </c>
      <c r="V7138" t="str">
        <f t="shared" si="1567"/>
        <v>FY Q3</v>
      </c>
    </row>
    <row r="7139" spans="1:22" x14ac:dyDescent="0.3">
      <c r="A7139" s="18">
        <v>45601</v>
      </c>
      <c r="B7139" t="s">
        <v>638</v>
      </c>
      <c r="C7139" t="s">
        <v>262</v>
      </c>
      <c r="D7139" t="s">
        <v>8261</v>
      </c>
      <c r="E7139">
        <v>37950324385</v>
      </c>
      <c r="F7139" t="s">
        <v>16</v>
      </c>
      <c r="G7139" t="s">
        <v>71</v>
      </c>
      <c r="H7139">
        <v>8394</v>
      </c>
      <c r="I7139" s="2">
        <f t="shared" si="1554"/>
        <v>2024</v>
      </c>
      <c r="J7139" s="2" t="str">
        <f t="shared" si="1555"/>
        <v>November</v>
      </c>
      <c r="K7139" s="2">
        <f t="shared" si="1556"/>
        <v>11</v>
      </c>
      <c r="L7139" s="2" t="str">
        <f t="shared" si="1557"/>
        <v>Tuesday</v>
      </c>
      <c r="M7139" s="2">
        <f t="shared" si="1558"/>
        <v>45</v>
      </c>
      <c r="N7139" s="3">
        <f t="shared" si="1559"/>
        <v>8394</v>
      </c>
      <c r="O7139" s="3">
        <f t="shared" si="1560"/>
        <v>0</v>
      </c>
      <c r="P7139" t="str">
        <f t="shared" si="1561"/>
        <v>5-Nov</v>
      </c>
      <c r="Q7139" s="9">
        <f t="shared" si="1562"/>
        <v>0.40763888888888888</v>
      </c>
      <c r="R7139" t="str">
        <f t="shared" si="1563"/>
        <v>Morning</v>
      </c>
      <c r="S7139" s="2">
        <f t="shared" si="1564"/>
        <v>5</v>
      </c>
      <c r="T7139" t="str">
        <f t="shared" si="1565"/>
        <v>Others</v>
      </c>
      <c r="U7139">
        <f t="shared" si="1566"/>
        <v>9</v>
      </c>
      <c r="V7139" t="str">
        <f t="shared" si="1567"/>
        <v>FY Q3</v>
      </c>
    </row>
    <row r="7140" spans="1:22" x14ac:dyDescent="0.3">
      <c r="A7140" s="18">
        <v>45601</v>
      </c>
      <c r="B7140" t="s">
        <v>174</v>
      </c>
      <c r="C7140" t="s">
        <v>222</v>
      </c>
      <c r="D7140" t="s">
        <v>8262</v>
      </c>
      <c r="E7140">
        <v>783470633267</v>
      </c>
      <c r="F7140" t="s">
        <v>15</v>
      </c>
      <c r="G7140" t="s">
        <v>71</v>
      </c>
      <c r="H7140">
        <v>2751</v>
      </c>
      <c r="I7140" s="2">
        <f t="shared" si="1554"/>
        <v>2024</v>
      </c>
      <c r="J7140" s="2" t="str">
        <f t="shared" si="1555"/>
        <v>November</v>
      </c>
      <c r="K7140" s="2">
        <f t="shared" si="1556"/>
        <v>11</v>
      </c>
      <c r="L7140" s="2" t="str">
        <f t="shared" si="1557"/>
        <v>Tuesday</v>
      </c>
      <c r="M7140" s="2">
        <f t="shared" si="1558"/>
        <v>45</v>
      </c>
      <c r="N7140" s="3">
        <f t="shared" si="1559"/>
        <v>0</v>
      </c>
      <c r="O7140" s="3">
        <f t="shared" si="1560"/>
        <v>2751</v>
      </c>
      <c r="P7140" t="str">
        <f t="shared" si="1561"/>
        <v>5-Nov</v>
      </c>
      <c r="Q7140" s="9">
        <f t="shared" si="1562"/>
        <v>0.5</v>
      </c>
      <c r="R7140" t="str">
        <f t="shared" si="1563"/>
        <v>Afternoon</v>
      </c>
      <c r="S7140" s="2">
        <f t="shared" si="1564"/>
        <v>5</v>
      </c>
      <c r="T7140" t="str">
        <f t="shared" si="1565"/>
        <v>UPI Transfer</v>
      </c>
      <c r="U7140">
        <f t="shared" si="1566"/>
        <v>12</v>
      </c>
      <c r="V7140" t="str">
        <f t="shared" si="1567"/>
        <v>FY Q3</v>
      </c>
    </row>
    <row r="7141" spans="1:22" x14ac:dyDescent="0.3">
      <c r="A7141" s="18">
        <v>45601</v>
      </c>
      <c r="B7141" t="s">
        <v>398</v>
      </c>
      <c r="C7141" t="s">
        <v>325</v>
      </c>
      <c r="D7141" t="s">
        <v>8263</v>
      </c>
      <c r="E7141">
        <v>86965039130</v>
      </c>
      <c r="F7141" t="s">
        <v>16</v>
      </c>
      <c r="G7141" t="s">
        <v>67</v>
      </c>
      <c r="H7141">
        <v>17781</v>
      </c>
      <c r="I7141" s="2">
        <f t="shared" si="1554"/>
        <v>2024</v>
      </c>
      <c r="J7141" s="2" t="str">
        <f t="shared" si="1555"/>
        <v>November</v>
      </c>
      <c r="K7141" s="2">
        <f t="shared" si="1556"/>
        <v>11</v>
      </c>
      <c r="L7141" s="2" t="str">
        <f t="shared" si="1557"/>
        <v>Tuesday</v>
      </c>
      <c r="M7141" s="2">
        <f t="shared" si="1558"/>
        <v>45</v>
      </c>
      <c r="N7141" s="3">
        <f t="shared" si="1559"/>
        <v>17781</v>
      </c>
      <c r="O7141" s="3">
        <f t="shared" si="1560"/>
        <v>0</v>
      </c>
      <c r="P7141" t="str">
        <f t="shared" si="1561"/>
        <v>5-Nov</v>
      </c>
      <c r="Q7141" s="9">
        <f t="shared" si="1562"/>
        <v>0.60416666666666663</v>
      </c>
      <c r="R7141" t="str">
        <f t="shared" si="1563"/>
        <v>Afternoon</v>
      </c>
      <c r="S7141" s="2">
        <f t="shared" si="1564"/>
        <v>5</v>
      </c>
      <c r="T7141" t="str">
        <f t="shared" si="1565"/>
        <v>Others</v>
      </c>
      <c r="U7141">
        <f t="shared" si="1566"/>
        <v>14</v>
      </c>
      <c r="V7141" t="str">
        <f t="shared" si="1567"/>
        <v>FY Q3</v>
      </c>
    </row>
    <row r="7142" spans="1:22" x14ac:dyDescent="0.3">
      <c r="A7142" s="18">
        <v>45601</v>
      </c>
      <c r="B7142" t="s">
        <v>811</v>
      </c>
      <c r="C7142" t="s">
        <v>239</v>
      </c>
      <c r="D7142" t="s">
        <v>8264</v>
      </c>
      <c r="E7142">
        <v>200299013780</v>
      </c>
      <c r="F7142" t="s">
        <v>15</v>
      </c>
      <c r="G7142" t="s">
        <v>67</v>
      </c>
      <c r="H7142">
        <v>809</v>
      </c>
      <c r="I7142" s="2">
        <f t="shared" ref="I7142:I7205" si="1568">YEAR(A7142)</f>
        <v>2024</v>
      </c>
      <c r="J7142" s="2" t="str">
        <f t="shared" ref="J7142:J7205" si="1569">TEXT(A7142,"mmmm")</f>
        <v>November</v>
      </c>
      <c r="K7142" s="2">
        <f t="shared" ref="K7142:K7205" si="1570">MONTH(A7142)</f>
        <v>11</v>
      </c>
      <c r="L7142" s="2" t="str">
        <f t="shared" ref="L7142:L7205" si="1571">TEXT(A7142,"dddd")</f>
        <v>Tuesday</v>
      </c>
      <c r="M7142" s="2">
        <f t="shared" ref="M7142:M7205" si="1572">WEEKNUM(A7142)</f>
        <v>45</v>
      </c>
      <c r="N7142" s="3">
        <f t="shared" ref="N7142:N7205" si="1573">IF(F7142="Credit",H7142,0)</f>
        <v>0</v>
      </c>
      <c r="O7142" s="3">
        <f t="shared" ref="O7142:O7205" si="1574">IF(F7142="Debit",H7142,0)</f>
        <v>809</v>
      </c>
      <c r="P7142" t="str">
        <f t="shared" ref="P7142:P7205" si="1575">TEXT(A7142,"d-mmm")</f>
        <v>5-Nov</v>
      </c>
      <c r="Q7142" s="9">
        <f t="shared" ref="Q7142:Q7205" si="1576">TIMEVALUE(TRIM(CLEAN(SUBSTITUTE(B7142,CHAR(34),""))))</f>
        <v>0.65277777777777779</v>
      </c>
      <c r="R7142" t="str">
        <f t="shared" ref="R7142:R7205" si="1577">IF(HOUR(Q7142)&lt;12,"Morning",IF(HOUR(Q7142)&lt;17,"Afternoon",IF(HOUR(Q7142)&lt;21,"Evening","Night")))</f>
        <v>Afternoon</v>
      </c>
      <c r="S7142" s="2">
        <f t="shared" ref="S7142:S7205" si="1578">DAY(A7142)</f>
        <v>5</v>
      </c>
      <c r="T7142" t="str">
        <f t="shared" ref="T7142:T7205" si="1579">IF(ISNUMBER(SEARCH("Recharge",C7142)),"Recharge",IF(ISNUMBER(SEARCH("Petrol",C7142)),"Fuel",IF(ISNUMBER(SEARCH("Restaurant",C7142)),"Food",IF(ISNUMBER(SEARCH("Amazon",C7142)),"Shopping",IF(ISNUMBER(SEARCH("Salary",C7142)),"Salary",IF(ISNUMBER(SEARCH("Paid to",C7142)),"UPI Transfer","Others"))))))</f>
        <v>Recharge</v>
      </c>
      <c r="U7142">
        <f t="shared" ref="U7142:U7205" si="1580">HOUR(Q7142)</f>
        <v>15</v>
      </c>
      <c r="V7142" t="str">
        <f t="shared" ref="V7142:V7205" si="1581">"FY Q"&amp;INT(MOD(MONTH(A7142)-4,12)/3)+1</f>
        <v>FY Q3</v>
      </c>
    </row>
    <row r="7143" spans="1:22" x14ac:dyDescent="0.3">
      <c r="A7143" s="18">
        <v>45601</v>
      </c>
      <c r="B7143" t="s">
        <v>1281</v>
      </c>
      <c r="C7143" t="s">
        <v>73</v>
      </c>
      <c r="D7143" t="s">
        <v>8265</v>
      </c>
      <c r="E7143">
        <v>197457920820</v>
      </c>
      <c r="F7143" t="s">
        <v>16</v>
      </c>
      <c r="G7143" t="s">
        <v>67</v>
      </c>
      <c r="H7143">
        <v>9768</v>
      </c>
      <c r="I7143" s="2">
        <f t="shared" si="1568"/>
        <v>2024</v>
      </c>
      <c r="J7143" s="2" t="str">
        <f t="shared" si="1569"/>
        <v>November</v>
      </c>
      <c r="K7143" s="2">
        <f t="shared" si="1570"/>
        <v>11</v>
      </c>
      <c r="L7143" s="2" t="str">
        <f t="shared" si="1571"/>
        <v>Tuesday</v>
      </c>
      <c r="M7143" s="2">
        <f t="shared" si="1572"/>
        <v>45</v>
      </c>
      <c r="N7143" s="3">
        <f t="shared" si="1573"/>
        <v>9768</v>
      </c>
      <c r="O7143" s="3">
        <f t="shared" si="1574"/>
        <v>0</v>
      </c>
      <c r="P7143" t="str">
        <f t="shared" si="1575"/>
        <v>5-Nov</v>
      </c>
      <c r="Q7143" s="9">
        <f t="shared" si="1576"/>
        <v>0.75277777777777777</v>
      </c>
      <c r="R7143" t="str">
        <f t="shared" si="1577"/>
        <v>Evening</v>
      </c>
      <c r="S7143" s="2">
        <f t="shared" si="1578"/>
        <v>5</v>
      </c>
      <c r="T7143" t="str">
        <f t="shared" si="1579"/>
        <v>Others</v>
      </c>
      <c r="U7143">
        <f t="shared" si="1580"/>
        <v>18</v>
      </c>
      <c r="V7143" t="str">
        <f t="shared" si="1581"/>
        <v>FY Q3</v>
      </c>
    </row>
    <row r="7144" spans="1:22" x14ac:dyDescent="0.3">
      <c r="A7144" s="18">
        <v>45601</v>
      </c>
      <c r="B7144" t="s">
        <v>1049</v>
      </c>
      <c r="C7144" t="s">
        <v>200</v>
      </c>
      <c r="D7144" t="s">
        <v>8266</v>
      </c>
      <c r="E7144">
        <v>793418162410</v>
      </c>
      <c r="F7144" t="s">
        <v>15</v>
      </c>
      <c r="G7144" t="s">
        <v>71</v>
      </c>
      <c r="H7144">
        <v>10849</v>
      </c>
      <c r="I7144" s="2">
        <f t="shared" si="1568"/>
        <v>2024</v>
      </c>
      <c r="J7144" s="2" t="str">
        <f t="shared" si="1569"/>
        <v>November</v>
      </c>
      <c r="K7144" s="2">
        <f t="shared" si="1570"/>
        <v>11</v>
      </c>
      <c r="L7144" s="2" t="str">
        <f t="shared" si="1571"/>
        <v>Tuesday</v>
      </c>
      <c r="M7144" s="2">
        <f t="shared" si="1572"/>
        <v>45</v>
      </c>
      <c r="N7144" s="3">
        <f t="shared" si="1573"/>
        <v>0</v>
      </c>
      <c r="O7144" s="3">
        <f t="shared" si="1574"/>
        <v>10849</v>
      </c>
      <c r="P7144" t="str">
        <f t="shared" si="1575"/>
        <v>5-Nov</v>
      </c>
      <c r="Q7144" s="9">
        <f t="shared" si="1576"/>
        <v>0.95694444444444449</v>
      </c>
      <c r="R7144" t="str">
        <f t="shared" si="1577"/>
        <v>Night</v>
      </c>
      <c r="S7144" s="2">
        <f t="shared" si="1578"/>
        <v>5</v>
      </c>
      <c r="T7144" t="str">
        <f t="shared" si="1579"/>
        <v>UPI Transfer</v>
      </c>
      <c r="U7144">
        <f t="shared" si="1580"/>
        <v>22</v>
      </c>
      <c r="V7144" t="str">
        <f t="shared" si="1581"/>
        <v>FY Q3</v>
      </c>
    </row>
    <row r="7145" spans="1:22" x14ac:dyDescent="0.3">
      <c r="A7145" s="18">
        <v>45602</v>
      </c>
      <c r="B7145" t="s">
        <v>2029</v>
      </c>
      <c r="C7145" t="s">
        <v>131</v>
      </c>
      <c r="D7145" t="s">
        <v>8267</v>
      </c>
      <c r="E7145">
        <v>892692006288</v>
      </c>
      <c r="F7145" t="s">
        <v>16</v>
      </c>
      <c r="G7145" t="s">
        <v>71</v>
      </c>
      <c r="H7145">
        <v>1244</v>
      </c>
      <c r="I7145" s="2">
        <f t="shared" si="1568"/>
        <v>2024</v>
      </c>
      <c r="J7145" s="2" t="str">
        <f t="shared" si="1569"/>
        <v>November</v>
      </c>
      <c r="K7145" s="2">
        <f t="shared" si="1570"/>
        <v>11</v>
      </c>
      <c r="L7145" s="2" t="str">
        <f t="shared" si="1571"/>
        <v>Wednesday</v>
      </c>
      <c r="M7145" s="2">
        <f t="shared" si="1572"/>
        <v>45</v>
      </c>
      <c r="N7145" s="3">
        <f t="shared" si="1573"/>
        <v>1244</v>
      </c>
      <c r="O7145" s="3">
        <f t="shared" si="1574"/>
        <v>0</v>
      </c>
      <c r="P7145" t="str">
        <f t="shared" si="1575"/>
        <v>6-Nov</v>
      </c>
      <c r="Q7145" s="9">
        <f t="shared" si="1576"/>
        <v>0.4826388888888889</v>
      </c>
      <c r="R7145" t="str">
        <f t="shared" si="1577"/>
        <v>Morning</v>
      </c>
      <c r="S7145" s="2">
        <f t="shared" si="1578"/>
        <v>6</v>
      </c>
      <c r="T7145" t="str">
        <f t="shared" si="1579"/>
        <v>Others</v>
      </c>
      <c r="U7145">
        <f t="shared" si="1580"/>
        <v>11</v>
      </c>
      <c r="V7145" t="str">
        <f t="shared" si="1581"/>
        <v>FY Q3</v>
      </c>
    </row>
    <row r="7146" spans="1:22" x14ac:dyDescent="0.3">
      <c r="A7146" s="18">
        <v>45602</v>
      </c>
      <c r="B7146" t="s">
        <v>1453</v>
      </c>
      <c r="C7146" t="s">
        <v>117</v>
      </c>
      <c r="D7146" t="s">
        <v>8268</v>
      </c>
      <c r="E7146">
        <v>711841897587</v>
      </c>
      <c r="F7146" t="s">
        <v>16</v>
      </c>
      <c r="G7146" t="s">
        <v>71</v>
      </c>
      <c r="H7146">
        <v>6062</v>
      </c>
      <c r="I7146" s="2">
        <f t="shared" si="1568"/>
        <v>2024</v>
      </c>
      <c r="J7146" s="2" t="str">
        <f t="shared" si="1569"/>
        <v>November</v>
      </c>
      <c r="K7146" s="2">
        <f t="shared" si="1570"/>
        <v>11</v>
      </c>
      <c r="L7146" s="2" t="str">
        <f t="shared" si="1571"/>
        <v>Wednesday</v>
      </c>
      <c r="M7146" s="2">
        <f t="shared" si="1572"/>
        <v>45</v>
      </c>
      <c r="N7146" s="3">
        <f t="shared" si="1573"/>
        <v>6062</v>
      </c>
      <c r="O7146" s="3">
        <f t="shared" si="1574"/>
        <v>0</v>
      </c>
      <c r="P7146" t="str">
        <f t="shared" si="1575"/>
        <v>6-Nov</v>
      </c>
      <c r="Q7146" s="9">
        <f t="shared" si="1576"/>
        <v>0.50138888888888888</v>
      </c>
      <c r="R7146" t="str">
        <f t="shared" si="1577"/>
        <v>Afternoon</v>
      </c>
      <c r="S7146" s="2">
        <f t="shared" si="1578"/>
        <v>6</v>
      </c>
      <c r="T7146" t="str">
        <f t="shared" si="1579"/>
        <v>Others</v>
      </c>
      <c r="U7146">
        <f t="shared" si="1580"/>
        <v>12</v>
      </c>
      <c r="V7146" t="str">
        <f t="shared" si="1581"/>
        <v>FY Q3</v>
      </c>
    </row>
    <row r="7147" spans="1:22" x14ac:dyDescent="0.3">
      <c r="A7147" s="18">
        <v>45602</v>
      </c>
      <c r="B7147" t="s">
        <v>1183</v>
      </c>
      <c r="C7147" t="s">
        <v>302</v>
      </c>
      <c r="D7147" t="s">
        <v>8269</v>
      </c>
      <c r="E7147">
        <v>466202040090</v>
      </c>
      <c r="F7147" t="s">
        <v>15</v>
      </c>
      <c r="G7147" t="s">
        <v>71</v>
      </c>
      <c r="H7147">
        <v>10563</v>
      </c>
      <c r="I7147" s="2">
        <f t="shared" si="1568"/>
        <v>2024</v>
      </c>
      <c r="J7147" s="2" t="str">
        <f t="shared" si="1569"/>
        <v>November</v>
      </c>
      <c r="K7147" s="2">
        <f t="shared" si="1570"/>
        <v>11</v>
      </c>
      <c r="L7147" s="2" t="str">
        <f t="shared" si="1571"/>
        <v>Wednesday</v>
      </c>
      <c r="M7147" s="2">
        <f t="shared" si="1572"/>
        <v>45</v>
      </c>
      <c r="N7147" s="3">
        <f t="shared" si="1573"/>
        <v>0</v>
      </c>
      <c r="O7147" s="3">
        <f t="shared" si="1574"/>
        <v>10563</v>
      </c>
      <c r="P7147" t="str">
        <f t="shared" si="1575"/>
        <v>6-Nov</v>
      </c>
      <c r="Q7147" s="9">
        <f t="shared" si="1576"/>
        <v>0.64375000000000004</v>
      </c>
      <c r="R7147" t="str">
        <f t="shared" si="1577"/>
        <v>Afternoon</v>
      </c>
      <c r="S7147" s="2">
        <f t="shared" si="1578"/>
        <v>6</v>
      </c>
      <c r="T7147" t="str">
        <f t="shared" si="1579"/>
        <v>UPI Transfer</v>
      </c>
      <c r="U7147">
        <f t="shared" si="1580"/>
        <v>15</v>
      </c>
      <c r="V7147" t="str">
        <f t="shared" si="1581"/>
        <v>FY Q3</v>
      </c>
    </row>
    <row r="7148" spans="1:22" x14ac:dyDescent="0.3">
      <c r="A7148" s="18">
        <v>45602</v>
      </c>
      <c r="B7148" t="s">
        <v>1607</v>
      </c>
      <c r="C7148" t="s">
        <v>114</v>
      </c>
      <c r="D7148" t="s">
        <v>8270</v>
      </c>
      <c r="E7148">
        <v>124771043125</v>
      </c>
      <c r="F7148" t="s">
        <v>15</v>
      </c>
      <c r="G7148" t="s">
        <v>67</v>
      </c>
      <c r="H7148">
        <v>887</v>
      </c>
      <c r="I7148" s="2">
        <f t="shared" si="1568"/>
        <v>2024</v>
      </c>
      <c r="J7148" s="2" t="str">
        <f t="shared" si="1569"/>
        <v>November</v>
      </c>
      <c r="K7148" s="2">
        <f t="shared" si="1570"/>
        <v>11</v>
      </c>
      <c r="L7148" s="2" t="str">
        <f t="shared" si="1571"/>
        <v>Wednesday</v>
      </c>
      <c r="M7148" s="2">
        <f t="shared" si="1572"/>
        <v>45</v>
      </c>
      <c r="N7148" s="3">
        <f t="shared" si="1573"/>
        <v>0</v>
      </c>
      <c r="O7148" s="3">
        <f t="shared" si="1574"/>
        <v>887</v>
      </c>
      <c r="P7148" t="str">
        <f t="shared" si="1575"/>
        <v>6-Nov</v>
      </c>
      <c r="Q7148" s="9">
        <f t="shared" si="1576"/>
        <v>0.66319444444444442</v>
      </c>
      <c r="R7148" t="str">
        <f t="shared" si="1577"/>
        <v>Afternoon</v>
      </c>
      <c r="S7148" s="2">
        <f t="shared" si="1578"/>
        <v>6</v>
      </c>
      <c r="T7148" t="str">
        <f t="shared" si="1579"/>
        <v>UPI Transfer</v>
      </c>
      <c r="U7148">
        <f t="shared" si="1580"/>
        <v>15</v>
      </c>
      <c r="V7148" t="str">
        <f t="shared" si="1581"/>
        <v>FY Q3</v>
      </c>
    </row>
    <row r="7149" spans="1:22" x14ac:dyDescent="0.3">
      <c r="A7149" s="18">
        <v>45602</v>
      </c>
      <c r="B7149" t="s">
        <v>1722</v>
      </c>
      <c r="C7149" t="s">
        <v>73</v>
      </c>
      <c r="D7149" t="s">
        <v>8271</v>
      </c>
      <c r="E7149">
        <v>631848584342</v>
      </c>
      <c r="F7149" t="s">
        <v>16</v>
      </c>
      <c r="G7149" t="s">
        <v>67</v>
      </c>
      <c r="H7149">
        <v>6332</v>
      </c>
      <c r="I7149" s="2">
        <f t="shared" si="1568"/>
        <v>2024</v>
      </c>
      <c r="J7149" s="2" t="str">
        <f t="shared" si="1569"/>
        <v>November</v>
      </c>
      <c r="K7149" s="2">
        <f t="shared" si="1570"/>
        <v>11</v>
      </c>
      <c r="L7149" s="2" t="str">
        <f t="shared" si="1571"/>
        <v>Wednesday</v>
      </c>
      <c r="M7149" s="2">
        <f t="shared" si="1572"/>
        <v>45</v>
      </c>
      <c r="N7149" s="3">
        <f t="shared" si="1573"/>
        <v>6332</v>
      </c>
      <c r="O7149" s="3">
        <f t="shared" si="1574"/>
        <v>0</v>
      </c>
      <c r="P7149" t="str">
        <f t="shared" si="1575"/>
        <v>6-Nov</v>
      </c>
      <c r="Q7149" s="9">
        <f t="shared" si="1576"/>
        <v>0.69652777777777775</v>
      </c>
      <c r="R7149" t="str">
        <f t="shared" si="1577"/>
        <v>Afternoon</v>
      </c>
      <c r="S7149" s="2">
        <f t="shared" si="1578"/>
        <v>6</v>
      </c>
      <c r="T7149" t="str">
        <f t="shared" si="1579"/>
        <v>Others</v>
      </c>
      <c r="U7149">
        <f t="shared" si="1580"/>
        <v>16</v>
      </c>
      <c r="V7149" t="str">
        <f t="shared" si="1581"/>
        <v>FY Q3</v>
      </c>
    </row>
    <row r="7150" spans="1:22" x14ac:dyDescent="0.3">
      <c r="A7150" s="18">
        <v>45603</v>
      </c>
      <c r="B7150" t="s">
        <v>3422</v>
      </c>
      <c r="C7150" t="s">
        <v>117</v>
      </c>
      <c r="D7150" t="s">
        <v>8272</v>
      </c>
      <c r="E7150">
        <v>230841543073</v>
      </c>
      <c r="F7150" t="s">
        <v>16</v>
      </c>
      <c r="G7150" t="s">
        <v>67</v>
      </c>
      <c r="H7150">
        <v>1738</v>
      </c>
      <c r="I7150" s="2">
        <f t="shared" si="1568"/>
        <v>2024</v>
      </c>
      <c r="J7150" s="2" t="str">
        <f t="shared" si="1569"/>
        <v>November</v>
      </c>
      <c r="K7150" s="2">
        <f t="shared" si="1570"/>
        <v>11</v>
      </c>
      <c r="L7150" s="2" t="str">
        <f t="shared" si="1571"/>
        <v>Thursday</v>
      </c>
      <c r="M7150" s="2">
        <f t="shared" si="1572"/>
        <v>45</v>
      </c>
      <c r="N7150" s="3">
        <f t="shared" si="1573"/>
        <v>1738</v>
      </c>
      <c r="O7150" s="3">
        <f t="shared" si="1574"/>
        <v>0</v>
      </c>
      <c r="P7150" t="str">
        <f t="shared" si="1575"/>
        <v>7-Nov</v>
      </c>
      <c r="Q7150" s="9">
        <f t="shared" si="1576"/>
        <v>0.35972222222222222</v>
      </c>
      <c r="R7150" t="str">
        <f t="shared" si="1577"/>
        <v>Morning</v>
      </c>
      <c r="S7150" s="2">
        <f t="shared" si="1578"/>
        <v>7</v>
      </c>
      <c r="T7150" t="str">
        <f t="shared" si="1579"/>
        <v>Others</v>
      </c>
      <c r="U7150">
        <f t="shared" si="1580"/>
        <v>8</v>
      </c>
      <c r="V7150" t="str">
        <f t="shared" si="1581"/>
        <v>FY Q3</v>
      </c>
    </row>
    <row r="7151" spans="1:22" x14ac:dyDescent="0.3">
      <c r="A7151" s="18">
        <v>45603</v>
      </c>
      <c r="B7151" t="s">
        <v>3784</v>
      </c>
      <c r="C7151" t="s">
        <v>85</v>
      </c>
      <c r="D7151" t="s">
        <v>8273</v>
      </c>
      <c r="E7151">
        <v>949632770348</v>
      </c>
      <c r="F7151" t="s">
        <v>16</v>
      </c>
      <c r="G7151" t="s">
        <v>71</v>
      </c>
      <c r="H7151">
        <v>5994</v>
      </c>
      <c r="I7151" s="2">
        <f t="shared" si="1568"/>
        <v>2024</v>
      </c>
      <c r="J7151" s="2" t="str">
        <f t="shared" si="1569"/>
        <v>November</v>
      </c>
      <c r="K7151" s="2">
        <f t="shared" si="1570"/>
        <v>11</v>
      </c>
      <c r="L7151" s="2" t="str">
        <f t="shared" si="1571"/>
        <v>Thursday</v>
      </c>
      <c r="M7151" s="2">
        <f t="shared" si="1572"/>
        <v>45</v>
      </c>
      <c r="N7151" s="3">
        <f t="shared" si="1573"/>
        <v>5994</v>
      </c>
      <c r="O7151" s="3">
        <f t="shared" si="1574"/>
        <v>0</v>
      </c>
      <c r="P7151" t="str">
        <f t="shared" si="1575"/>
        <v>7-Nov</v>
      </c>
      <c r="Q7151" s="9">
        <f t="shared" si="1576"/>
        <v>0.52777777777777779</v>
      </c>
      <c r="R7151" t="str">
        <f t="shared" si="1577"/>
        <v>Afternoon</v>
      </c>
      <c r="S7151" s="2">
        <f t="shared" si="1578"/>
        <v>7</v>
      </c>
      <c r="T7151" t="str">
        <f t="shared" si="1579"/>
        <v>Others</v>
      </c>
      <c r="U7151">
        <f t="shared" si="1580"/>
        <v>12</v>
      </c>
      <c r="V7151" t="str">
        <f t="shared" si="1581"/>
        <v>FY Q3</v>
      </c>
    </row>
    <row r="7152" spans="1:22" x14ac:dyDescent="0.3">
      <c r="A7152" s="18">
        <v>45603</v>
      </c>
      <c r="B7152" t="s">
        <v>837</v>
      </c>
      <c r="C7152" t="s">
        <v>411</v>
      </c>
      <c r="D7152" t="s">
        <v>8274</v>
      </c>
      <c r="E7152">
        <v>472293019109</v>
      </c>
      <c r="F7152" t="s">
        <v>15</v>
      </c>
      <c r="G7152" t="s">
        <v>71</v>
      </c>
      <c r="H7152">
        <v>14979</v>
      </c>
      <c r="I7152" s="2">
        <f t="shared" si="1568"/>
        <v>2024</v>
      </c>
      <c r="J7152" s="2" t="str">
        <f t="shared" si="1569"/>
        <v>November</v>
      </c>
      <c r="K7152" s="2">
        <f t="shared" si="1570"/>
        <v>11</v>
      </c>
      <c r="L7152" s="2" t="str">
        <f t="shared" si="1571"/>
        <v>Thursday</v>
      </c>
      <c r="M7152" s="2">
        <f t="shared" si="1572"/>
        <v>45</v>
      </c>
      <c r="N7152" s="3">
        <f t="shared" si="1573"/>
        <v>0</v>
      </c>
      <c r="O7152" s="3">
        <f t="shared" si="1574"/>
        <v>14979</v>
      </c>
      <c r="P7152" t="str">
        <f t="shared" si="1575"/>
        <v>7-Nov</v>
      </c>
      <c r="Q7152" s="9">
        <f t="shared" si="1576"/>
        <v>0.55138888888888893</v>
      </c>
      <c r="R7152" t="str">
        <f t="shared" si="1577"/>
        <v>Afternoon</v>
      </c>
      <c r="S7152" s="2">
        <f t="shared" si="1578"/>
        <v>7</v>
      </c>
      <c r="T7152" t="str">
        <f t="shared" si="1579"/>
        <v>UPI Transfer</v>
      </c>
      <c r="U7152">
        <f t="shared" si="1580"/>
        <v>13</v>
      </c>
      <c r="V7152" t="str">
        <f t="shared" si="1581"/>
        <v>FY Q3</v>
      </c>
    </row>
    <row r="7153" spans="1:22" x14ac:dyDescent="0.3">
      <c r="A7153" s="18">
        <v>45603</v>
      </c>
      <c r="B7153" t="s">
        <v>735</v>
      </c>
      <c r="C7153" t="s">
        <v>375</v>
      </c>
      <c r="D7153" t="s">
        <v>8275</v>
      </c>
      <c r="E7153">
        <v>947178250738</v>
      </c>
      <c r="F7153" t="s">
        <v>15</v>
      </c>
      <c r="G7153" t="s">
        <v>67</v>
      </c>
      <c r="H7153">
        <v>8613</v>
      </c>
      <c r="I7153" s="2">
        <f t="shared" si="1568"/>
        <v>2024</v>
      </c>
      <c r="J7153" s="2" t="str">
        <f t="shared" si="1569"/>
        <v>November</v>
      </c>
      <c r="K7153" s="2">
        <f t="shared" si="1570"/>
        <v>11</v>
      </c>
      <c r="L7153" s="2" t="str">
        <f t="shared" si="1571"/>
        <v>Thursday</v>
      </c>
      <c r="M7153" s="2">
        <f t="shared" si="1572"/>
        <v>45</v>
      </c>
      <c r="N7153" s="3">
        <f t="shared" si="1573"/>
        <v>0</v>
      </c>
      <c r="O7153" s="3">
        <f t="shared" si="1574"/>
        <v>8613</v>
      </c>
      <c r="P7153" t="str">
        <f t="shared" si="1575"/>
        <v>7-Nov</v>
      </c>
      <c r="Q7153" s="9">
        <f t="shared" si="1576"/>
        <v>0.65902777777777777</v>
      </c>
      <c r="R7153" t="str">
        <f t="shared" si="1577"/>
        <v>Afternoon</v>
      </c>
      <c r="S7153" s="2">
        <f t="shared" si="1578"/>
        <v>7</v>
      </c>
      <c r="T7153" t="str">
        <f t="shared" si="1579"/>
        <v>UPI Transfer</v>
      </c>
      <c r="U7153">
        <f t="shared" si="1580"/>
        <v>15</v>
      </c>
      <c r="V7153" t="str">
        <f t="shared" si="1581"/>
        <v>FY Q3</v>
      </c>
    </row>
    <row r="7154" spans="1:22" x14ac:dyDescent="0.3">
      <c r="A7154" s="18">
        <v>45603</v>
      </c>
      <c r="B7154" t="s">
        <v>1434</v>
      </c>
      <c r="C7154" t="s">
        <v>73</v>
      </c>
      <c r="D7154" t="s">
        <v>8276</v>
      </c>
      <c r="E7154">
        <v>147569599351</v>
      </c>
      <c r="F7154" t="s">
        <v>16</v>
      </c>
      <c r="G7154" t="s">
        <v>71</v>
      </c>
      <c r="H7154">
        <v>9182</v>
      </c>
      <c r="I7154" s="2">
        <f t="shared" si="1568"/>
        <v>2024</v>
      </c>
      <c r="J7154" s="2" t="str">
        <f t="shared" si="1569"/>
        <v>November</v>
      </c>
      <c r="K7154" s="2">
        <f t="shared" si="1570"/>
        <v>11</v>
      </c>
      <c r="L7154" s="2" t="str">
        <f t="shared" si="1571"/>
        <v>Thursday</v>
      </c>
      <c r="M7154" s="2">
        <f t="shared" si="1572"/>
        <v>45</v>
      </c>
      <c r="N7154" s="3">
        <f t="shared" si="1573"/>
        <v>9182</v>
      </c>
      <c r="O7154" s="3">
        <f t="shared" si="1574"/>
        <v>0</v>
      </c>
      <c r="P7154" t="str">
        <f t="shared" si="1575"/>
        <v>7-Nov</v>
      </c>
      <c r="Q7154" s="9">
        <f t="shared" si="1576"/>
        <v>0.76666666666666672</v>
      </c>
      <c r="R7154" t="str">
        <f t="shared" si="1577"/>
        <v>Evening</v>
      </c>
      <c r="S7154" s="2">
        <f t="shared" si="1578"/>
        <v>7</v>
      </c>
      <c r="T7154" t="str">
        <f t="shared" si="1579"/>
        <v>Others</v>
      </c>
      <c r="U7154">
        <f t="shared" si="1580"/>
        <v>18</v>
      </c>
      <c r="V7154" t="str">
        <f t="shared" si="1581"/>
        <v>FY Q3</v>
      </c>
    </row>
    <row r="7155" spans="1:22" x14ac:dyDescent="0.3">
      <c r="A7155" s="18">
        <v>45604</v>
      </c>
      <c r="B7155" t="s">
        <v>574</v>
      </c>
      <c r="C7155" t="s">
        <v>605</v>
      </c>
      <c r="D7155" t="s">
        <v>8277</v>
      </c>
      <c r="E7155">
        <v>899854206843</v>
      </c>
      <c r="F7155" t="s">
        <v>16</v>
      </c>
      <c r="G7155" t="s">
        <v>67</v>
      </c>
      <c r="H7155">
        <v>14490</v>
      </c>
      <c r="I7155" s="2">
        <f t="shared" si="1568"/>
        <v>2024</v>
      </c>
      <c r="J7155" s="2" t="str">
        <f t="shared" si="1569"/>
        <v>November</v>
      </c>
      <c r="K7155" s="2">
        <f t="shared" si="1570"/>
        <v>11</v>
      </c>
      <c r="L7155" s="2" t="str">
        <f t="shared" si="1571"/>
        <v>Friday</v>
      </c>
      <c r="M7155" s="2">
        <f t="shared" si="1572"/>
        <v>45</v>
      </c>
      <c r="N7155" s="3">
        <f t="shared" si="1573"/>
        <v>14490</v>
      </c>
      <c r="O7155" s="3">
        <f t="shared" si="1574"/>
        <v>0</v>
      </c>
      <c r="P7155" t="str">
        <f t="shared" si="1575"/>
        <v>8-Nov</v>
      </c>
      <c r="Q7155" s="9">
        <f t="shared" si="1576"/>
        <v>0.46944444444444444</v>
      </c>
      <c r="R7155" t="str">
        <f t="shared" si="1577"/>
        <v>Morning</v>
      </c>
      <c r="S7155" s="2">
        <f t="shared" si="1578"/>
        <v>8</v>
      </c>
      <c r="T7155" t="str">
        <f t="shared" si="1579"/>
        <v>Others</v>
      </c>
      <c r="U7155">
        <f t="shared" si="1580"/>
        <v>11</v>
      </c>
      <c r="V7155" t="str">
        <f t="shared" si="1581"/>
        <v>FY Q3</v>
      </c>
    </row>
    <row r="7156" spans="1:22" x14ac:dyDescent="0.3">
      <c r="A7156" s="18">
        <v>45604</v>
      </c>
      <c r="B7156" t="s">
        <v>3569</v>
      </c>
      <c r="C7156" t="s">
        <v>605</v>
      </c>
      <c r="D7156" t="s">
        <v>8278</v>
      </c>
      <c r="E7156">
        <v>603494630596</v>
      </c>
      <c r="F7156" t="s">
        <v>16</v>
      </c>
      <c r="G7156" t="s">
        <v>71</v>
      </c>
      <c r="H7156">
        <v>6021</v>
      </c>
      <c r="I7156" s="2">
        <f t="shared" si="1568"/>
        <v>2024</v>
      </c>
      <c r="J7156" s="2" t="str">
        <f t="shared" si="1569"/>
        <v>November</v>
      </c>
      <c r="K7156" s="2">
        <f t="shared" si="1570"/>
        <v>11</v>
      </c>
      <c r="L7156" s="2" t="str">
        <f t="shared" si="1571"/>
        <v>Friday</v>
      </c>
      <c r="M7156" s="2">
        <f t="shared" si="1572"/>
        <v>45</v>
      </c>
      <c r="N7156" s="3">
        <f t="shared" si="1573"/>
        <v>6021</v>
      </c>
      <c r="O7156" s="3">
        <f t="shared" si="1574"/>
        <v>0</v>
      </c>
      <c r="P7156" t="str">
        <f t="shared" si="1575"/>
        <v>8-Nov</v>
      </c>
      <c r="Q7156" s="9">
        <f t="shared" si="1576"/>
        <v>0.63680555555555551</v>
      </c>
      <c r="R7156" t="str">
        <f t="shared" si="1577"/>
        <v>Afternoon</v>
      </c>
      <c r="S7156" s="2">
        <f t="shared" si="1578"/>
        <v>8</v>
      </c>
      <c r="T7156" t="str">
        <f t="shared" si="1579"/>
        <v>Others</v>
      </c>
      <c r="U7156">
        <f t="shared" si="1580"/>
        <v>15</v>
      </c>
      <c r="V7156" t="str">
        <f t="shared" si="1581"/>
        <v>FY Q3</v>
      </c>
    </row>
    <row r="7157" spans="1:22" x14ac:dyDescent="0.3">
      <c r="A7157" s="18">
        <v>45604</v>
      </c>
      <c r="B7157" t="s">
        <v>1676</v>
      </c>
      <c r="C7157" t="s">
        <v>73</v>
      </c>
      <c r="D7157" t="s">
        <v>8279</v>
      </c>
      <c r="E7157">
        <v>21728395783</v>
      </c>
      <c r="F7157" t="s">
        <v>16</v>
      </c>
      <c r="G7157" t="s">
        <v>71</v>
      </c>
      <c r="H7157">
        <v>37839</v>
      </c>
      <c r="I7157" s="2">
        <f t="shared" si="1568"/>
        <v>2024</v>
      </c>
      <c r="J7157" s="2" t="str">
        <f t="shared" si="1569"/>
        <v>November</v>
      </c>
      <c r="K7157" s="2">
        <f t="shared" si="1570"/>
        <v>11</v>
      </c>
      <c r="L7157" s="2" t="str">
        <f t="shared" si="1571"/>
        <v>Friday</v>
      </c>
      <c r="M7157" s="2">
        <f t="shared" si="1572"/>
        <v>45</v>
      </c>
      <c r="N7157" s="3">
        <f t="shared" si="1573"/>
        <v>37839</v>
      </c>
      <c r="O7157" s="3">
        <f t="shared" si="1574"/>
        <v>0</v>
      </c>
      <c r="P7157" t="str">
        <f t="shared" si="1575"/>
        <v>8-Nov</v>
      </c>
      <c r="Q7157" s="9">
        <f t="shared" si="1576"/>
        <v>0.71111111111111114</v>
      </c>
      <c r="R7157" t="str">
        <f t="shared" si="1577"/>
        <v>Evening</v>
      </c>
      <c r="S7157" s="2">
        <f t="shared" si="1578"/>
        <v>8</v>
      </c>
      <c r="T7157" t="str">
        <f t="shared" si="1579"/>
        <v>Others</v>
      </c>
      <c r="U7157">
        <f t="shared" si="1580"/>
        <v>17</v>
      </c>
      <c r="V7157" t="str">
        <f t="shared" si="1581"/>
        <v>FY Q3</v>
      </c>
    </row>
    <row r="7158" spans="1:22" x14ac:dyDescent="0.3">
      <c r="A7158" s="18">
        <v>45604</v>
      </c>
      <c r="B7158" t="s">
        <v>87</v>
      </c>
      <c r="C7158" t="s">
        <v>82</v>
      </c>
      <c r="D7158" t="s">
        <v>8280</v>
      </c>
      <c r="E7158">
        <v>979438517195</v>
      </c>
      <c r="F7158" t="s">
        <v>16</v>
      </c>
      <c r="G7158" t="s">
        <v>67</v>
      </c>
      <c r="H7158">
        <v>11746</v>
      </c>
      <c r="I7158" s="2">
        <f t="shared" si="1568"/>
        <v>2024</v>
      </c>
      <c r="J7158" s="2" t="str">
        <f t="shared" si="1569"/>
        <v>November</v>
      </c>
      <c r="K7158" s="2">
        <f t="shared" si="1570"/>
        <v>11</v>
      </c>
      <c r="L7158" s="2" t="str">
        <f t="shared" si="1571"/>
        <v>Friday</v>
      </c>
      <c r="M7158" s="2">
        <f t="shared" si="1572"/>
        <v>45</v>
      </c>
      <c r="N7158" s="3">
        <f t="shared" si="1573"/>
        <v>11746</v>
      </c>
      <c r="O7158" s="3">
        <f t="shared" si="1574"/>
        <v>0</v>
      </c>
      <c r="P7158" t="str">
        <f t="shared" si="1575"/>
        <v>8-Nov</v>
      </c>
      <c r="Q7158" s="9">
        <f t="shared" si="1576"/>
        <v>0.73333333333333328</v>
      </c>
      <c r="R7158" t="str">
        <f t="shared" si="1577"/>
        <v>Evening</v>
      </c>
      <c r="S7158" s="2">
        <f t="shared" si="1578"/>
        <v>8</v>
      </c>
      <c r="T7158" t="str">
        <f t="shared" si="1579"/>
        <v>Others</v>
      </c>
      <c r="U7158">
        <f t="shared" si="1580"/>
        <v>17</v>
      </c>
      <c r="V7158" t="str">
        <f t="shared" si="1581"/>
        <v>FY Q3</v>
      </c>
    </row>
    <row r="7159" spans="1:22" x14ac:dyDescent="0.3">
      <c r="A7159" s="18">
        <v>45604</v>
      </c>
      <c r="B7159" t="s">
        <v>694</v>
      </c>
      <c r="C7159" t="s">
        <v>399</v>
      </c>
      <c r="D7159" t="s">
        <v>8281</v>
      </c>
      <c r="E7159">
        <v>406703246220</v>
      </c>
      <c r="F7159" t="s">
        <v>15</v>
      </c>
      <c r="G7159" t="s">
        <v>71</v>
      </c>
      <c r="H7159">
        <v>2168</v>
      </c>
      <c r="I7159" s="2">
        <f t="shared" si="1568"/>
        <v>2024</v>
      </c>
      <c r="J7159" s="2" t="str">
        <f t="shared" si="1569"/>
        <v>November</v>
      </c>
      <c r="K7159" s="2">
        <f t="shared" si="1570"/>
        <v>11</v>
      </c>
      <c r="L7159" s="2" t="str">
        <f t="shared" si="1571"/>
        <v>Friday</v>
      </c>
      <c r="M7159" s="2">
        <f t="shared" si="1572"/>
        <v>45</v>
      </c>
      <c r="N7159" s="3">
        <f t="shared" si="1573"/>
        <v>0</v>
      </c>
      <c r="O7159" s="3">
        <f t="shared" si="1574"/>
        <v>2168</v>
      </c>
      <c r="P7159" t="str">
        <f t="shared" si="1575"/>
        <v>8-Nov</v>
      </c>
      <c r="Q7159" s="9">
        <f t="shared" si="1576"/>
        <v>0.86805555555555558</v>
      </c>
      <c r="R7159" t="str">
        <f t="shared" si="1577"/>
        <v>Evening</v>
      </c>
      <c r="S7159" s="2">
        <f t="shared" si="1578"/>
        <v>8</v>
      </c>
      <c r="T7159" t="str">
        <f t="shared" si="1579"/>
        <v>UPI Transfer</v>
      </c>
      <c r="U7159">
        <f t="shared" si="1580"/>
        <v>20</v>
      </c>
      <c r="V7159" t="str">
        <f t="shared" si="1581"/>
        <v>FY Q3</v>
      </c>
    </row>
    <row r="7160" spans="1:22" x14ac:dyDescent="0.3">
      <c r="A7160" s="18">
        <v>45604</v>
      </c>
      <c r="B7160" t="s">
        <v>937</v>
      </c>
      <c r="C7160" t="s">
        <v>65</v>
      </c>
      <c r="D7160" t="s">
        <v>8282</v>
      </c>
      <c r="E7160">
        <v>333617019317</v>
      </c>
      <c r="F7160" t="s">
        <v>16</v>
      </c>
      <c r="G7160" t="s">
        <v>67</v>
      </c>
      <c r="H7160">
        <v>11727</v>
      </c>
      <c r="I7160" s="2">
        <f t="shared" si="1568"/>
        <v>2024</v>
      </c>
      <c r="J7160" s="2" t="str">
        <f t="shared" si="1569"/>
        <v>November</v>
      </c>
      <c r="K7160" s="2">
        <f t="shared" si="1570"/>
        <v>11</v>
      </c>
      <c r="L7160" s="2" t="str">
        <f t="shared" si="1571"/>
        <v>Friday</v>
      </c>
      <c r="M7160" s="2">
        <f t="shared" si="1572"/>
        <v>45</v>
      </c>
      <c r="N7160" s="3">
        <f t="shared" si="1573"/>
        <v>11727</v>
      </c>
      <c r="O7160" s="3">
        <f t="shared" si="1574"/>
        <v>0</v>
      </c>
      <c r="P7160" t="str">
        <f t="shared" si="1575"/>
        <v>8-Nov</v>
      </c>
      <c r="Q7160" s="9">
        <f t="shared" si="1576"/>
        <v>0.97430555555555554</v>
      </c>
      <c r="R7160" t="str">
        <f t="shared" si="1577"/>
        <v>Night</v>
      </c>
      <c r="S7160" s="2">
        <f t="shared" si="1578"/>
        <v>8</v>
      </c>
      <c r="T7160" t="str">
        <f t="shared" si="1579"/>
        <v>Others</v>
      </c>
      <c r="U7160">
        <f t="shared" si="1580"/>
        <v>23</v>
      </c>
      <c r="V7160" t="str">
        <f t="shared" si="1581"/>
        <v>FY Q3</v>
      </c>
    </row>
    <row r="7161" spans="1:22" x14ac:dyDescent="0.3">
      <c r="A7161" s="18">
        <v>45605</v>
      </c>
      <c r="B7161" t="s">
        <v>5084</v>
      </c>
      <c r="C7161" t="s">
        <v>142</v>
      </c>
      <c r="D7161" t="s">
        <v>8283</v>
      </c>
      <c r="E7161">
        <v>885140375798</v>
      </c>
      <c r="F7161" t="s">
        <v>15</v>
      </c>
      <c r="G7161" t="s">
        <v>67</v>
      </c>
      <c r="H7161">
        <v>8272</v>
      </c>
      <c r="I7161" s="2">
        <f t="shared" si="1568"/>
        <v>2024</v>
      </c>
      <c r="J7161" s="2" t="str">
        <f t="shared" si="1569"/>
        <v>November</v>
      </c>
      <c r="K7161" s="2">
        <f t="shared" si="1570"/>
        <v>11</v>
      </c>
      <c r="L7161" s="2" t="str">
        <f t="shared" si="1571"/>
        <v>Saturday</v>
      </c>
      <c r="M7161" s="2">
        <f t="shared" si="1572"/>
        <v>45</v>
      </c>
      <c r="N7161" s="3">
        <f t="shared" si="1573"/>
        <v>0</v>
      </c>
      <c r="O7161" s="3">
        <f t="shared" si="1574"/>
        <v>8272</v>
      </c>
      <c r="P7161" t="str">
        <f t="shared" si="1575"/>
        <v>9-Nov</v>
      </c>
      <c r="Q7161" s="9">
        <f t="shared" si="1576"/>
        <v>0.30763888888888891</v>
      </c>
      <c r="R7161" t="str">
        <f t="shared" si="1577"/>
        <v>Morning</v>
      </c>
      <c r="S7161" s="2">
        <f t="shared" si="1578"/>
        <v>9</v>
      </c>
      <c r="T7161" t="str">
        <f t="shared" si="1579"/>
        <v>UPI Transfer</v>
      </c>
      <c r="U7161">
        <f t="shared" si="1580"/>
        <v>7</v>
      </c>
      <c r="V7161" t="str">
        <f t="shared" si="1581"/>
        <v>FY Q3</v>
      </c>
    </row>
    <row r="7162" spans="1:22" x14ac:dyDescent="0.3">
      <c r="A7162" s="18">
        <v>45605</v>
      </c>
      <c r="B7162" t="s">
        <v>1648</v>
      </c>
      <c r="C7162" t="s">
        <v>319</v>
      </c>
      <c r="D7162" t="s">
        <v>8284</v>
      </c>
      <c r="E7162">
        <v>438008687942</v>
      </c>
      <c r="F7162" t="s">
        <v>15</v>
      </c>
      <c r="G7162" t="s">
        <v>71</v>
      </c>
      <c r="H7162">
        <v>2520</v>
      </c>
      <c r="I7162" s="2">
        <f t="shared" si="1568"/>
        <v>2024</v>
      </c>
      <c r="J7162" s="2" t="str">
        <f t="shared" si="1569"/>
        <v>November</v>
      </c>
      <c r="K7162" s="2">
        <f t="shared" si="1570"/>
        <v>11</v>
      </c>
      <c r="L7162" s="2" t="str">
        <f t="shared" si="1571"/>
        <v>Saturday</v>
      </c>
      <c r="M7162" s="2">
        <f t="shared" si="1572"/>
        <v>45</v>
      </c>
      <c r="N7162" s="3">
        <f t="shared" si="1573"/>
        <v>0</v>
      </c>
      <c r="O7162" s="3">
        <f t="shared" si="1574"/>
        <v>2520</v>
      </c>
      <c r="P7162" t="str">
        <f t="shared" si="1575"/>
        <v>9-Nov</v>
      </c>
      <c r="Q7162" s="9">
        <f t="shared" si="1576"/>
        <v>0.41597222222222224</v>
      </c>
      <c r="R7162" t="str">
        <f t="shared" si="1577"/>
        <v>Morning</v>
      </c>
      <c r="S7162" s="2">
        <f t="shared" si="1578"/>
        <v>9</v>
      </c>
      <c r="T7162" t="str">
        <f t="shared" si="1579"/>
        <v>Recharge</v>
      </c>
      <c r="U7162">
        <f t="shared" si="1580"/>
        <v>9</v>
      </c>
      <c r="V7162" t="str">
        <f t="shared" si="1581"/>
        <v>FY Q3</v>
      </c>
    </row>
    <row r="7163" spans="1:22" x14ac:dyDescent="0.3">
      <c r="A7163" s="18">
        <v>45605</v>
      </c>
      <c r="B7163" t="s">
        <v>1239</v>
      </c>
      <c r="C7163" t="s">
        <v>375</v>
      </c>
      <c r="D7163" t="s">
        <v>8285</v>
      </c>
      <c r="E7163">
        <v>538866060307</v>
      </c>
      <c r="F7163" t="s">
        <v>15</v>
      </c>
      <c r="G7163" t="s">
        <v>67</v>
      </c>
      <c r="H7163">
        <v>1228</v>
      </c>
      <c r="I7163" s="2">
        <f t="shared" si="1568"/>
        <v>2024</v>
      </c>
      <c r="J7163" s="2" t="str">
        <f t="shared" si="1569"/>
        <v>November</v>
      </c>
      <c r="K7163" s="2">
        <f t="shared" si="1570"/>
        <v>11</v>
      </c>
      <c r="L7163" s="2" t="str">
        <f t="shared" si="1571"/>
        <v>Saturday</v>
      </c>
      <c r="M7163" s="2">
        <f t="shared" si="1572"/>
        <v>45</v>
      </c>
      <c r="N7163" s="3">
        <f t="shared" si="1573"/>
        <v>0</v>
      </c>
      <c r="O7163" s="3">
        <f t="shared" si="1574"/>
        <v>1228</v>
      </c>
      <c r="P7163" t="str">
        <f t="shared" si="1575"/>
        <v>9-Nov</v>
      </c>
      <c r="Q7163" s="9">
        <f t="shared" si="1576"/>
        <v>0.61041666666666672</v>
      </c>
      <c r="R7163" t="str">
        <f t="shared" si="1577"/>
        <v>Afternoon</v>
      </c>
      <c r="S7163" s="2">
        <f t="shared" si="1578"/>
        <v>9</v>
      </c>
      <c r="T7163" t="str">
        <f t="shared" si="1579"/>
        <v>UPI Transfer</v>
      </c>
      <c r="U7163">
        <f t="shared" si="1580"/>
        <v>14</v>
      </c>
      <c r="V7163" t="str">
        <f t="shared" si="1581"/>
        <v>FY Q3</v>
      </c>
    </row>
    <row r="7164" spans="1:22" x14ac:dyDescent="0.3">
      <c r="A7164" s="18">
        <v>45605</v>
      </c>
      <c r="B7164" t="s">
        <v>851</v>
      </c>
      <c r="C7164" t="s">
        <v>189</v>
      </c>
      <c r="D7164" t="s">
        <v>8286</v>
      </c>
      <c r="E7164">
        <v>636049724864</v>
      </c>
      <c r="F7164" t="s">
        <v>16</v>
      </c>
      <c r="G7164" t="s">
        <v>67</v>
      </c>
      <c r="H7164">
        <v>24258</v>
      </c>
      <c r="I7164" s="2">
        <f t="shared" si="1568"/>
        <v>2024</v>
      </c>
      <c r="J7164" s="2" t="str">
        <f t="shared" si="1569"/>
        <v>November</v>
      </c>
      <c r="K7164" s="2">
        <f t="shared" si="1570"/>
        <v>11</v>
      </c>
      <c r="L7164" s="2" t="str">
        <f t="shared" si="1571"/>
        <v>Saturday</v>
      </c>
      <c r="M7164" s="2">
        <f t="shared" si="1572"/>
        <v>45</v>
      </c>
      <c r="N7164" s="3">
        <f t="shared" si="1573"/>
        <v>24258</v>
      </c>
      <c r="O7164" s="3">
        <f t="shared" si="1574"/>
        <v>0</v>
      </c>
      <c r="P7164" t="str">
        <f t="shared" si="1575"/>
        <v>9-Nov</v>
      </c>
      <c r="Q7164" s="9">
        <f t="shared" si="1576"/>
        <v>0.76458333333333328</v>
      </c>
      <c r="R7164" t="str">
        <f t="shared" si="1577"/>
        <v>Evening</v>
      </c>
      <c r="S7164" s="2">
        <f t="shared" si="1578"/>
        <v>9</v>
      </c>
      <c r="T7164" t="str">
        <f t="shared" si="1579"/>
        <v>Others</v>
      </c>
      <c r="U7164">
        <f t="shared" si="1580"/>
        <v>18</v>
      </c>
      <c r="V7164" t="str">
        <f t="shared" si="1581"/>
        <v>FY Q3</v>
      </c>
    </row>
    <row r="7165" spans="1:22" x14ac:dyDescent="0.3">
      <c r="A7165" s="18">
        <v>45606</v>
      </c>
      <c r="B7165" t="s">
        <v>696</v>
      </c>
      <c r="C7165" t="s">
        <v>189</v>
      </c>
      <c r="D7165" t="s">
        <v>8287</v>
      </c>
      <c r="E7165">
        <v>450387380391</v>
      </c>
      <c r="F7165" t="s">
        <v>16</v>
      </c>
      <c r="G7165" t="s">
        <v>71</v>
      </c>
      <c r="H7165">
        <v>4410</v>
      </c>
      <c r="I7165" s="2">
        <f t="shared" si="1568"/>
        <v>2024</v>
      </c>
      <c r="J7165" s="2" t="str">
        <f t="shared" si="1569"/>
        <v>November</v>
      </c>
      <c r="K7165" s="2">
        <f t="shared" si="1570"/>
        <v>11</v>
      </c>
      <c r="L7165" s="2" t="str">
        <f t="shared" si="1571"/>
        <v>Sunday</v>
      </c>
      <c r="M7165" s="2">
        <f t="shared" si="1572"/>
        <v>46</v>
      </c>
      <c r="N7165" s="3">
        <f t="shared" si="1573"/>
        <v>4410</v>
      </c>
      <c r="O7165" s="3">
        <f t="shared" si="1574"/>
        <v>0</v>
      </c>
      <c r="P7165" t="str">
        <f t="shared" si="1575"/>
        <v>10-Nov</v>
      </c>
      <c r="Q7165" s="9">
        <f t="shared" si="1576"/>
        <v>0.45902777777777776</v>
      </c>
      <c r="R7165" t="str">
        <f t="shared" si="1577"/>
        <v>Morning</v>
      </c>
      <c r="S7165" s="2">
        <f t="shared" si="1578"/>
        <v>10</v>
      </c>
      <c r="T7165" t="str">
        <f t="shared" si="1579"/>
        <v>Others</v>
      </c>
      <c r="U7165">
        <f t="shared" si="1580"/>
        <v>11</v>
      </c>
      <c r="V7165" t="str">
        <f t="shared" si="1581"/>
        <v>FY Q3</v>
      </c>
    </row>
    <row r="7166" spans="1:22" x14ac:dyDescent="0.3">
      <c r="A7166" s="18">
        <v>45606</v>
      </c>
      <c r="B7166" t="s">
        <v>1710</v>
      </c>
      <c r="C7166" t="s">
        <v>85</v>
      </c>
      <c r="D7166" t="s">
        <v>8288</v>
      </c>
      <c r="E7166">
        <v>835016206093</v>
      </c>
      <c r="F7166" t="s">
        <v>16</v>
      </c>
      <c r="G7166" t="s">
        <v>67</v>
      </c>
      <c r="H7166">
        <v>7257</v>
      </c>
      <c r="I7166" s="2">
        <f t="shared" si="1568"/>
        <v>2024</v>
      </c>
      <c r="J7166" s="2" t="str">
        <f t="shared" si="1569"/>
        <v>November</v>
      </c>
      <c r="K7166" s="2">
        <f t="shared" si="1570"/>
        <v>11</v>
      </c>
      <c r="L7166" s="2" t="str">
        <f t="shared" si="1571"/>
        <v>Sunday</v>
      </c>
      <c r="M7166" s="2">
        <f t="shared" si="1572"/>
        <v>46</v>
      </c>
      <c r="N7166" s="3">
        <f t="shared" si="1573"/>
        <v>7257</v>
      </c>
      <c r="O7166" s="3">
        <f t="shared" si="1574"/>
        <v>0</v>
      </c>
      <c r="P7166" t="str">
        <f t="shared" si="1575"/>
        <v>10-Nov</v>
      </c>
      <c r="Q7166" s="9">
        <f t="shared" si="1576"/>
        <v>0.59097222222222223</v>
      </c>
      <c r="R7166" t="str">
        <f t="shared" si="1577"/>
        <v>Afternoon</v>
      </c>
      <c r="S7166" s="2">
        <f t="shared" si="1578"/>
        <v>10</v>
      </c>
      <c r="T7166" t="str">
        <f t="shared" si="1579"/>
        <v>Others</v>
      </c>
      <c r="U7166">
        <f t="shared" si="1580"/>
        <v>14</v>
      </c>
      <c r="V7166" t="str">
        <f t="shared" si="1581"/>
        <v>FY Q3</v>
      </c>
    </row>
    <row r="7167" spans="1:22" x14ac:dyDescent="0.3">
      <c r="A7167" s="18">
        <v>45606</v>
      </c>
      <c r="B7167" t="s">
        <v>547</v>
      </c>
      <c r="C7167" t="s">
        <v>452</v>
      </c>
      <c r="D7167" t="s">
        <v>8289</v>
      </c>
      <c r="E7167">
        <v>652458812345</v>
      </c>
      <c r="F7167" t="s">
        <v>15</v>
      </c>
      <c r="G7167" t="s">
        <v>71</v>
      </c>
      <c r="H7167">
        <v>19191</v>
      </c>
      <c r="I7167" s="2">
        <f t="shared" si="1568"/>
        <v>2024</v>
      </c>
      <c r="J7167" s="2" t="str">
        <f t="shared" si="1569"/>
        <v>November</v>
      </c>
      <c r="K7167" s="2">
        <f t="shared" si="1570"/>
        <v>11</v>
      </c>
      <c r="L7167" s="2" t="str">
        <f t="shared" si="1571"/>
        <v>Sunday</v>
      </c>
      <c r="M7167" s="2">
        <f t="shared" si="1572"/>
        <v>46</v>
      </c>
      <c r="N7167" s="3">
        <f t="shared" si="1573"/>
        <v>0</v>
      </c>
      <c r="O7167" s="3">
        <f t="shared" si="1574"/>
        <v>19191</v>
      </c>
      <c r="P7167" t="str">
        <f t="shared" si="1575"/>
        <v>10-Nov</v>
      </c>
      <c r="Q7167" s="9">
        <f t="shared" si="1576"/>
        <v>0.7</v>
      </c>
      <c r="R7167" t="str">
        <f t="shared" si="1577"/>
        <v>Afternoon</v>
      </c>
      <c r="S7167" s="2">
        <f t="shared" si="1578"/>
        <v>10</v>
      </c>
      <c r="T7167" t="str">
        <f t="shared" si="1579"/>
        <v>UPI Transfer</v>
      </c>
      <c r="U7167">
        <f t="shared" si="1580"/>
        <v>16</v>
      </c>
      <c r="V7167" t="str">
        <f t="shared" si="1581"/>
        <v>FY Q3</v>
      </c>
    </row>
    <row r="7168" spans="1:22" x14ac:dyDescent="0.3">
      <c r="A7168" s="18">
        <v>45607</v>
      </c>
      <c r="B7168" t="s">
        <v>6274</v>
      </c>
      <c r="C7168" t="s">
        <v>65</v>
      </c>
      <c r="D7168" t="s">
        <v>8290</v>
      </c>
      <c r="E7168">
        <v>505887661834</v>
      </c>
      <c r="F7168" t="s">
        <v>16</v>
      </c>
      <c r="G7168" t="s">
        <v>67</v>
      </c>
      <c r="H7168">
        <v>7680</v>
      </c>
      <c r="I7168" s="2">
        <f t="shared" si="1568"/>
        <v>2024</v>
      </c>
      <c r="J7168" s="2" t="str">
        <f t="shared" si="1569"/>
        <v>November</v>
      </c>
      <c r="K7168" s="2">
        <f t="shared" si="1570"/>
        <v>11</v>
      </c>
      <c r="L7168" s="2" t="str">
        <f t="shared" si="1571"/>
        <v>Monday</v>
      </c>
      <c r="M7168" s="2">
        <f t="shared" si="1572"/>
        <v>46</v>
      </c>
      <c r="N7168" s="3">
        <f t="shared" si="1573"/>
        <v>7680</v>
      </c>
      <c r="O7168" s="3">
        <f t="shared" si="1574"/>
        <v>0</v>
      </c>
      <c r="P7168" t="str">
        <f t="shared" si="1575"/>
        <v>11-Nov</v>
      </c>
      <c r="Q7168" s="9">
        <f t="shared" si="1576"/>
        <v>0.43263888888888891</v>
      </c>
      <c r="R7168" t="str">
        <f t="shared" si="1577"/>
        <v>Morning</v>
      </c>
      <c r="S7168" s="2">
        <f t="shared" si="1578"/>
        <v>11</v>
      </c>
      <c r="T7168" t="str">
        <f t="shared" si="1579"/>
        <v>Others</v>
      </c>
      <c r="U7168">
        <f t="shared" si="1580"/>
        <v>10</v>
      </c>
      <c r="V7168" t="str">
        <f t="shared" si="1581"/>
        <v>FY Q3</v>
      </c>
    </row>
    <row r="7169" spans="1:22" x14ac:dyDescent="0.3">
      <c r="A7169" s="18">
        <v>45607</v>
      </c>
      <c r="B7169" t="s">
        <v>1192</v>
      </c>
      <c r="C7169" t="s">
        <v>131</v>
      </c>
      <c r="D7169" t="s">
        <v>8291</v>
      </c>
      <c r="E7169">
        <v>570230203402</v>
      </c>
      <c r="F7169" t="s">
        <v>16</v>
      </c>
      <c r="G7169" t="s">
        <v>67</v>
      </c>
      <c r="H7169">
        <v>15105</v>
      </c>
      <c r="I7169" s="2">
        <f t="shared" si="1568"/>
        <v>2024</v>
      </c>
      <c r="J7169" s="2" t="str">
        <f t="shared" si="1569"/>
        <v>November</v>
      </c>
      <c r="K7169" s="2">
        <f t="shared" si="1570"/>
        <v>11</v>
      </c>
      <c r="L7169" s="2" t="str">
        <f t="shared" si="1571"/>
        <v>Monday</v>
      </c>
      <c r="M7169" s="2">
        <f t="shared" si="1572"/>
        <v>46</v>
      </c>
      <c r="N7169" s="3">
        <f t="shared" si="1573"/>
        <v>15105</v>
      </c>
      <c r="O7169" s="3">
        <f t="shared" si="1574"/>
        <v>0</v>
      </c>
      <c r="P7169" t="str">
        <f t="shared" si="1575"/>
        <v>11-Nov</v>
      </c>
      <c r="Q7169" s="9">
        <f t="shared" si="1576"/>
        <v>0.62916666666666665</v>
      </c>
      <c r="R7169" t="str">
        <f t="shared" si="1577"/>
        <v>Afternoon</v>
      </c>
      <c r="S7169" s="2">
        <f t="shared" si="1578"/>
        <v>11</v>
      </c>
      <c r="T7169" t="str">
        <f t="shared" si="1579"/>
        <v>Others</v>
      </c>
      <c r="U7169">
        <f t="shared" si="1580"/>
        <v>15</v>
      </c>
      <c r="V7169" t="str">
        <f t="shared" si="1581"/>
        <v>FY Q3</v>
      </c>
    </row>
    <row r="7170" spans="1:22" x14ac:dyDescent="0.3">
      <c r="A7170" s="18">
        <v>45607</v>
      </c>
      <c r="B7170" t="s">
        <v>133</v>
      </c>
      <c r="C7170" t="s">
        <v>251</v>
      </c>
      <c r="D7170" t="s">
        <v>8292</v>
      </c>
      <c r="E7170">
        <v>904157297891</v>
      </c>
      <c r="F7170" t="s">
        <v>15</v>
      </c>
      <c r="G7170" t="s">
        <v>71</v>
      </c>
      <c r="H7170">
        <v>9531</v>
      </c>
      <c r="I7170" s="2">
        <f t="shared" si="1568"/>
        <v>2024</v>
      </c>
      <c r="J7170" s="2" t="str">
        <f t="shared" si="1569"/>
        <v>November</v>
      </c>
      <c r="K7170" s="2">
        <f t="shared" si="1570"/>
        <v>11</v>
      </c>
      <c r="L7170" s="2" t="str">
        <f t="shared" si="1571"/>
        <v>Monday</v>
      </c>
      <c r="M7170" s="2">
        <f t="shared" si="1572"/>
        <v>46</v>
      </c>
      <c r="N7170" s="3">
        <f t="shared" si="1573"/>
        <v>0</v>
      </c>
      <c r="O7170" s="3">
        <f t="shared" si="1574"/>
        <v>9531</v>
      </c>
      <c r="P7170" t="str">
        <f t="shared" si="1575"/>
        <v>11-Nov</v>
      </c>
      <c r="Q7170" s="9">
        <f t="shared" si="1576"/>
        <v>0.6430555555555556</v>
      </c>
      <c r="R7170" t="str">
        <f t="shared" si="1577"/>
        <v>Afternoon</v>
      </c>
      <c r="S7170" s="2">
        <f t="shared" si="1578"/>
        <v>11</v>
      </c>
      <c r="T7170" t="str">
        <f t="shared" si="1579"/>
        <v>UPI Transfer</v>
      </c>
      <c r="U7170">
        <f t="shared" si="1580"/>
        <v>15</v>
      </c>
      <c r="V7170" t="str">
        <f t="shared" si="1581"/>
        <v>FY Q3</v>
      </c>
    </row>
    <row r="7171" spans="1:22" x14ac:dyDescent="0.3">
      <c r="A7171" s="18">
        <v>45607</v>
      </c>
      <c r="B7171" t="s">
        <v>547</v>
      </c>
      <c r="C7171" t="s">
        <v>142</v>
      </c>
      <c r="D7171" t="s">
        <v>8293</v>
      </c>
      <c r="E7171">
        <v>521651207423</v>
      </c>
      <c r="F7171" t="s">
        <v>15</v>
      </c>
      <c r="G7171" t="s">
        <v>67</v>
      </c>
      <c r="H7171">
        <v>5590</v>
      </c>
      <c r="I7171" s="2">
        <f t="shared" si="1568"/>
        <v>2024</v>
      </c>
      <c r="J7171" s="2" t="str">
        <f t="shared" si="1569"/>
        <v>November</v>
      </c>
      <c r="K7171" s="2">
        <f t="shared" si="1570"/>
        <v>11</v>
      </c>
      <c r="L7171" s="2" t="str">
        <f t="shared" si="1571"/>
        <v>Monday</v>
      </c>
      <c r="M7171" s="2">
        <f t="shared" si="1572"/>
        <v>46</v>
      </c>
      <c r="N7171" s="3">
        <f t="shared" si="1573"/>
        <v>0</v>
      </c>
      <c r="O7171" s="3">
        <f t="shared" si="1574"/>
        <v>5590</v>
      </c>
      <c r="P7171" t="str">
        <f t="shared" si="1575"/>
        <v>11-Nov</v>
      </c>
      <c r="Q7171" s="9">
        <f t="shared" si="1576"/>
        <v>0.7</v>
      </c>
      <c r="R7171" t="str">
        <f t="shared" si="1577"/>
        <v>Afternoon</v>
      </c>
      <c r="S7171" s="2">
        <f t="shared" si="1578"/>
        <v>11</v>
      </c>
      <c r="T7171" t="str">
        <f t="shared" si="1579"/>
        <v>UPI Transfer</v>
      </c>
      <c r="U7171">
        <f t="shared" si="1580"/>
        <v>16</v>
      </c>
      <c r="V7171" t="str">
        <f t="shared" si="1581"/>
        <v>FY Q3</v>
      </c>
    </row>
    <row r="7172" spans="1:22" x14ac:dyDescent="0.3">
      <c r="A7172" s="18">
        <v>45607</v>
      </c>
      <c r="B7172" t="s">
        <v>649</v>
      </c>
      <c r="C7172" t="s">
        <v>65</v>
      </c>
      <c r="D7172" t="s">
        <v>8294</v>
      </c>
      <c r="E7172">
        <v>234549831882</v>
      </c>
      <c r="F7172" t="s">
        <v>16</v>
      </c>
      <c r="G7172" t="s">
        <v>71</v>
      </c>
      <c r="H7172">
        <v>13449</v>
      </c>
      <c r="I7172" s="2">
        <f t="shared" si="1568"/>
        <v>2024</v>
      </c>
      <c r="J7172" s="2" t="str">
        <f t="shared" si="1569"/>
        <v>November</v>
      </c>
      <c r="K7172" s="2">
        <f t="shared" si="1570"/>
        <v>11</v>
      </c>
      <c r="L7172" s="2" t="str">
        <f t="shared" si="1571"/>
        <v>Monday</v>
      </c>
      <c r="M7172" s="2">
        <f t="shared" si="1572"/>
        <v>46</v>
      </c>
      <c r="N7172" s="3">
        <f t="shared" si="1573"/>
        <v>13449</v>
      </c>
      <c r="O7172" s="3">
        <f t="shared" si="1574"/>
        <v>0</v>
      </c>
      <c r="P7172" t="str">
        <f t="shared" si="1575"/>
        <v>11-Nov</v>
      </c>
      <c r="Q7172" s="9">
        <f t="shared" si="1576"/>
        <v>0.73611111111111116</v>
      </c>
      <c r="R7172" t="str">
        <f t="shared" si="1577"/>
        <v>Evening</v>
      </c>
      <c r="S7172" s="2">
        <f t="shared" si="1578"/>
        <v>11</v>
      </c>
      <c r="T7172" t="str">
        <f t="shared" si="1579"/>
        <v>Others</v>
      </c>
      <c r="U7172">
        <f t="shared" si="1580"/>
        <v>17</v>
      </c>
      <c r="V7172" t="str">
        <f t="shared" si="1581"/>
        <v>FY Q3</v>
      </c>
    </row>
    <row r="7173" spans="1:22" x14ac:dyDescent="0.3">
      <c r="A7173" s="18">
        <v>45607</v>
      </c>
      <c r="B7173" t="s">
        <v>1679</v>
      </c>
      <c r="C7173" t="s">
        <v>114</v>
      </c>
      <c r="D7173" t="s">
        <v>8295</v>
      </c>
      <c r="E7173">
        <v>89580627229</v>
      </c>
      <c r="F7173" t="s">
        <v>15</v>
      </c>
      <c r="G7173" t="s">
        <v>67</v>
      </c>
      <c r="H7173">
        <v>1198</v>
      </c>
      <c r="I7173" s="2">
        <f t="shared" si="1568"/>
        <v>2024</v>
      </c>
      <c r="J7173" s="2" t="str">
        <f t="shared" si="1569"/>
        <v>November</v>
      </c>
      <c r="K7173" s="2">
        <f t="shared" si="1570"/>
        <v>11</v>
      </c>
      <c r="L7173" s="2" t="str">
        <f t="shared" si="1571"/>
        <v>Monday</v>
      </c>
      <c r="M7173" s="2">
        <f t="shared" si="1572"/>
        <v>46</v>
      </c>
      <c r="N7173" s="3">
        <f t="shared" si="1573"/>
        <v>0</v>
      </c>
      <c r="O7173" s="3">
        <f t="shared" si="1574"/>
        <v>1198</v>
      </c>
      <c r="P7173" t="str">
        <f t="shared" si="1575"/>
        <v>11-Nov</v>
      </c>
      <c r="Q7173" s="9">
        <f t="shared" si="1576"/>
        <v>0.77777777777777779</v>
      </c>
      <c r="R7173" t="str">
        <f t="shared" si="1577"/>
        <v>Evening</v>
      </c>
      <c r="S7173" s="2">
        <f t="shared" si="1578"/>
        <v>11</v>
      </c>
      <c r="T7173" t="str">
        <f t="shared" si="1579"/>
        <v>UPI Transfer</v>
      </c>
      <c r="U7173">
        <f t="shared" si="1580"/>
        <v>18</v>
      </c>
      <c r="V7173" t="str">
        <f t="shared" si="1581"/>
        <v>FY Q3</v>
      </c>
    </row>
    <row r="7174" spans="1:22" x14ac:dyDescent="0.3">
      <c r="A7174" s="18">
        <v>45608</v>
      </c>
      <c r="B7174" t="s">
        <v>6935</v>
      </c>
      <c r="C7174" t="s">
        <v>262</v>
      </c>
      <c r="D7174" t="s">
        <v>8296</v>
      </c>
      <c r="E7174">
        <v>576056976648</v>
      </c>
      <c r="F7174" t="s">
        <v>16</v>
      </c>
      <c r="G7174" t="s">
        <v>67</v>
      </c>
      <c r="H7174">
        <v>22787</v>
      </c>
      <c r="I7174" s="2">
        <f t="shared" si="1568"/>
        <v>2024</v>
      </c>
      <c r="J7174" s="2" t="str">
        <f t="shared" si="1569"/>
        <v>November</v>
      </c>
      <c r="K7174" s="2">
        <f t="shared" si="1570"/>
        <v>11</v>
      </c>
      <c r="L7174" s="2" t="str">
        <f t="shared" si="1571"/>
        <v>Tuesday</v>
      </c>
      <c r="M7174" s="2">
        <f t="shared" si="1572"/>
        <v>46</v>
      </c>
      <c r="N7174" s="3">
        <f t="shared" si="1573"/>
        <v>22787</v>
      </c>
      <c r="O7174" s="3">
        <f t="shared" si="1574"/>
        <v>0</v>
      </c>
      <c r="P7174" t="str">
        <f t="shared" si="1575"/>
        <v>12-Nov</v>
      </c>
      <c r="Q7174" s="9">
        <f t="shared" si="1576"/>
        <v>0.45277777777777778</v>
      </c>
      <c r="R7174" t="str">
        <f t="shared" si="1577"/>
        <v>Morning</v>
      </c>
      <c r="S7174" s="2">
        <f t="shared" si="1578"/>
        <v>12</v>
      </c>
      <c r="T7174" t="str">
        <f t="shared" si="1579"/>
        <v>Others</v>
      </c>
      <c r="U7174">
        <f t="shared" si="1580"/>
        <v>10</v>
      </c>
      <c r="V7174" t="str">
        <f t="shared" si="1581"/>
        <v>FY Q3</v>
      </c>
    </row>
    <row r="7175" spans="1:22" x14ac:dyDescent="0.3">
      <c r="A7175" s="18">
        <v>45608</v>
      </c>
      <c r="B7175" t="s">
        <v>383</v>
      </c>
      <c r="C7175" t="s">
        <v>82</v>
      </c>
      <c r="D7175" t="s">
        <v>8297</v>
      </c>
      <c r="E7175">
        <v>118197771891</v>
      </c>
      <c r="F7175" t="s">
        <v>16</v>
      </c>
      <c r="G7175" t="s">
        <v>71</v>
      </c>
      <c r="H7175">
        <v>9695</v>
      </c>
      <c r="I7175" s="2">
        <f t="shared" si="1568"/>
        <v>2024</v>
      </c>
      <c r="J7175" s="2" t="str">
        <f t="shared" si="1569"/>
        <v>November</v>
      </c>
      <c r="K7175" s="2">
        <f t="shared" si="1570"/>
        <v>11</v>
      </c>
      <c r="L7175" s="2" t="str">
        <f t="shared" si="1571"/>
        <v>Tuesday</v>
      </c>
      <c r="M7175" s="2">
        <f t="shared" si="1572"/>
        <v>46</v>
      </c>
      <c r="N7175" s="3">
        <f t="shared" si="1573"/>
        <v>9695</v>
      </c>
      <c r="O7175" s="3">
        <f t="shared" si="1574"/>
        <v>0</v>
      </c>
      <c r="P7175" t="str">
        <f t="shared" si="1575"/>
        <v>12-Nov</v>
      </c>
      <c r="Q7175" s="9">
        <f t="shared" si="1576"/>
        <v>0.55069444444444449</v>
      </c>
      <c r="R7175" t="str">
        <f t="shared" si="1577"/>
        <v>Afternoon</v>
      </c>
      <c r="S7175" s="2">
        <f t="shared" si="1578"/>
        <v>12</v>
      </c>
      <c r="T7175" t="str">
        <f t="shared" si="1579"/>
        <v>Others</v>
      </c>
      <c r="U7175">
        <f t="shared" si="1580"/>
        <v>13</v>
      </c>
      <c r="V7175" t="str">
        <f t="shared" si="1581"/>
        <v>FY Q3</v>
      </c>
    </row>
    <row r="7176" spans="1:22" x14ac:dyDescent="0.3">
      <c r="A7176" s="18">
        <v>45608</v>
      </c>
      <c r="B7176" t="s">
        <v>1248</v>
      </c>
      <c r="C7176" t="s">
        <v>85</v>
      </c>
      <c r="D7176" t="s">
        <v>8298</v>
      </c>
      <c r="E7176">
        <v>929071644955</v>
      </c>
      <c r="F7176" t="s">
        <v>16</v>
      </c>
      <c r="G7176" t="s">
        <v>71</v>
      </c>
      <c r="H7176">
        <v>7636</v>
      </c>
      <c r="I7176" s="2">
        <f t="shared" si="1568"/>
        <v>2024</v>
      </c>
      <c r="J7176" s="2" t="str">
        <f t="shared" si="1569"/>
        <v>November</v>
      </c>
      <c r="K7176" s="2">
        <f t="shared" si="1570"/>
        <v>11</v>
      </c>
      <c r="L7176" s="2" t="str">
        <f t="shared" si="1571"/>
        <v>Tuesday</v>
      </c>
      <c r="M7176" s="2">
        <f t="shared" si="1572"/>
        <v>46</v>
      </c>
      <c r="N7176" s="3">
        <f t="shared" si="1573"/>
        <v>7636</v>
      </c>
      <c r="O7176" s="3">
        <f t="shared" si="1574"/>
        <v>0</v>
      </c>
      <c r="P7176" t="str">
        <f t="shared" si="1575"/>
        <v>12-Nov</v>
      </c>
      <c r="Q7176" s="9">
        <f t="shared" si="1576"/>
        <v>0.58888888888888891</v>
      </c>
      <c r="R7176" t="str">
        <f t="shared" si="1577"/>
        <v>Afternoon</v>
      </c>
      <c r="S7176" s="2">
        <f t="shared" si="1578"/>
        <v>12</v>
      </c>
      <c r="T7176" t="str">
        <f t="shared" si="1579"/>
        <v>Others</v>
      </c>
      <c r="U7176">
        <f t="shared" si="1580"/>
        <v>14</v>
      </c>
      <c r="V7176" t="str">
        <f t="shared" si="1581"/>
        <v>FY Q3</v>
      </c>
    </row>
    <row r="7177" spans="1:22" x14ac:dyDescent="0.3">
      <c r="A7177" s="18">
        <v>45608</v>
      </c>
      <c r="B7177" t="s">
        <v>1269</v>
      </c>
      <c r="C7177" t="s">
        <v>117</v>
      </c>
      <c r="D7177" t="s">
        <v>8299</v>
      </c>
      <c r="E7177">
        <v>595911906857</v>
      </c>
      <c r="F7177" t="s">
        <v>16</v>
      </c>
      <c r="G7177" t="s">
        <v>67</v>
      </c>
      <c r="H7177">
        <v>1645</v>
      </c>
      <c r="I7177" s="2">
        <f t="shared" si="1568"/>
        <v>2024</v>
      </c>
      <c r="J7177" s="2" t="str">
        <f t="shared" si="1569"/>
        <v>November</v>
      </c>
      <c r="K7177" s="2">
        <f t="shared" si="1570"/>
        <v>11</v>
      </c>
      <c r="L7177" s="2" t="str">
        <f t="shared" si="1571"/>
        <v>Tuesday</v>
      </c>
      <c r="M7177" s="2">
        <f t="shared" si="1572"/>
        <v>46</v>
      </c>
      <c r="N7177" s="3">
        <f t="shared" si="1573"/>
        <v>1645</v>
      </c>
      <c r="O7177" s="3">
        <f t="shared" si="1574"/>
        <v>0</v>
      </c>
      <c r="P7177" t="str">
        <f t="shared" si="1575"/>
        <v>12-Nov</v>
      </c>
      <c r="Q7177" s="9">
        <f t="shared" si="1576"/>
        <v>0.75972222222222219</v>
      </c>
      <c r="R7177" t="str">
        <f t="shared" si="1577"/>
        <v>Evening</v>
      </c>
      <c r="S7177" s="2">
        <f t="shared" si="1578"/>
        <v>12</v>
      </c>
      <c r="T7177" t="str">
        <f t="shared" si="1579"/>
        <v>Others</v>
      </c>
      <c r="U7177">
        <f t="shared" si="1580"/>
        <v>18</v>
      </c>
      <c r="V7177" t="str">
        <f t="shared" si="1581"/>
        <v>FY Q3</v>
      </c>
    </row>
    <row r="7178" spans="1:22" x14ac:dyDescent="0.3">
      <c r="A7178" s="18">
        <v>45608</v>
      </c>
      <c r="B7178" t="s">
        <v>1653</v>
      </c>
      <c r="C7178" t="s">
        <v>254</v>
      </c>
      <c r="D7178" t="s">
        <v>8300</v>
      </c>
      <c r="E7178">
        <v>636819684016</v>
      </c>
      <c r="F7178" t="s">
        <v>16</v>
      </c>
      <c r="G7178" t="s">
        <v>67</v>
      </c>
      <c r="H7178">
        <v>12172</v>
      </c>
      <c r="I7178" s="2">
        <f t="shared" si="1568"/>
        <v>2024</v>
      </c>
      <c r="J7178" s="2" t="str">
        <f t="shared" si="1569"/>
        <v>November</v>
      </c>
      <c r="K7178" s="2">
        <f t="shared" si="1570"/>
        <v>11</v>
      </c>
      <c r="L7178" s="2" t="str">
        <f t="shared" si="1571"/>
        <v>Tuesday</v>
      </c>
      <c r="M7178" s="2">
        <f t="shared" si="1572"/>
        <v>46</v>
      </c>
      <c r="N7178" s="3">
        <f t="shared" si="1573"/>
        <v>12172</v>
      </c>
      <c r="O7178" s="3">
        <f t="shared" si="1574"/>
        <v>0</v>
      </c>
      <c r="P7178" t="str">
        <f t="shared" si="1575"/>
        <v>12-Nov</v>
      </c>
      <c r="Q7178" s="9">
        <f t="shared" si="1576"/>
        <v>0.79374999999999996</v>
      </c>
      <c r="R7178" t="str">
        <f t="shared" si="1577"/>
        <v>Evening</v>
      </c>
      <c r="S7178" s="2">
        <f t="shared" si="1578"/>
        <v>12</v>
      </c>
      <c r="T7178" t="str">
        <f t="shared" si="1579"/>
        <v>Others</v>
      </c>
      <c r="U7178">
        <f t="shared" si="1580"/>
        <v>19</v>
      </c>
      <c r="V7178" t="str">
        <f t="shared" si="1581"/>
        <v>FY Q3</v>
      </c>
    </row>
    <row r="7179" spans="1:22" x14ac:dyDescent="0.3">
      <c r="A7179" s="18">
        <v>45608</v>
      </c>
      <c r="B7179" t="s">
        <v>4860</v>
      </c>
      <c r="C7179" t="s">
        <v>114</v>
      </c>
      <c r="D7179" t="s">
        <v>8301</v>
      </c>
      <c r="E7179">
        <v>944782992379</v>
      </c>
      <c r="F7179" t="s">
        <v>15</v>
      </c>
      <c r="G7179" t="s">
        <v>71</v>
      </c>
      <c r="H7179">
        <v>12929</v>
      </c>
      <c r="I7179" s="2">
        <f t="shared" si="1568"/>
        <v>2024</v>
      </c>
      <c r="J7179" s="2" t="str">
        <f t="shared" si="1569"/>
        <v>November</v>
      </c>
      <c r="K7179" s="2">
        <f t="shared" si="1570"/>
        <v>11</v>
      </c>
      <c r="L7179" s="2" t="str">
        <f t="shared" si="1571"/>
        <v>Tuesday</v>
      </c>
      <c r="M7179" s="2">
        <f t="shared" si="1572"/>
        <v>46</v>
      </c>
      <c r="N7179" s="3">
        <f t="shared" si="1573"/>
        <v>0</v>
      </c>
      <c r="O7179" s="3">
        <f t="shared" si="1574"/>
        <v>12929</v>
      </c>
      <c r="P7179" t="str">
        <f t="shared" si="1575"/>
        <v>12-Nov</v>
      </c>
      <c r="Q7179" s="9">
        <f t="shared" si="1576"/>
        <v>0.82152777777777775</v>
      </c>
      <c r="R7179" t="str">
        <f t="shared" si="1577"/>
        <v>Evening</v>
      </c>
      <c r="S7179" s="2">
        <f t="shared" si="1578"/>
        <v>12</v>
      </c>
      <c r="T7179" t="str">
        <f t="shared" si="1579"/>
        <v>UPI Transfer</v>
      </c>
      <c r="U7179">
        <f t="shared" si="1580"/>
        <v>19</v>
      </c>
      <c r="V7179" t="str">
        <f t="shared" si="1581"/>
        <v>FY Q3</v>
      </c>
    </row>
    <row r="7180" spans="1:22" x14ac:dyDescent="0.3">
      <c r="A7180" s="18">
        <v>45608</v>
      </c>
      <c r="B7180" t="s">
        <v>1761</v>
      </c>
      <c r="C7180" t="s">
        <v>319</v>
      </c>
      <c r="D7180" t="s">
        <v>8302</v>
      </c>
      <c r="E7180">
        <v>133153366632</v>
      </c>
      <c r="F7180" t="s">
        <v>15</v>
      </c>
      <c r="G7180" t="s">
        <v>67</v>
      </c>
      <c r="H7180">
        <v>3641</v>
      </c>
      <c r="I7180" s="2">
        <f t="shared" si="1568"/>
        <v>2024</v>
      </c>
      <c r="J7180" s="2" t="str">
        <f t="shared" si="1569"/>
        <v>November</v>
      </c>
      <c r="K7180" s="2">
        <f t="shared" si="1570"/>
        <v>11</v>
      </c>
      <c r="L7180" s="2" t="str">
        <f t="shared" si="1571"/>
        <v>Tuesday</v>
      </c>
      <c r="M7180" s="2">
        <f t="shared" si="1572"/>
        <v>46</v>
      </c>
      <c r="N7180" s="3">
        <f t="shared" si="1573"/>
        <v>0</v>
      </c>
      <c r="O7180" s="3">
        <f t="shared" si="1574"/>
        <v>3641</v>
      </c>
      <c r="P7180" t="str">
        <f t="shared" si="1575"/>
        <v>12-Nov</v>
      </c>
      <c r="Q7180" s="9">
        <f t="shared" si="1576"/>
        <v>0.94652777777777775</v>
      </c>
      <c r="R7180" t="str">
        <f t="shared" si="1577"/>
        <v>Night</v>
      </c>
      <c r="S7180" s="2">
        <f t="shared" si="1578"/>
        <v>12</v>
      </c>
      <c r="T7180" t="str">
        <f t="shared" si="1579"/>
        <v>Recharge</v>
      </c>
      <c r="U7180">
        <f t="shared" si="1580"/>
        <v>22</v>
      </c>
      <c r="V7180" t="str">
        <f t="shared" si="1581"/>
        <v>FY Q3</v>
      </c>
    </row>
    <row r="7181" spans="1:22" x14ac:dyDescent="0.3">
      <c r="A7181" s="18">
        <v>45609</v>
      </c>
      <c r="B7181" t="s">
        <v>130</v>
      </c>
      <c r="C7181" t="s">
        <v>73</v>
      </c>
      <c r="D7181" t="s">
        <v>8303</v>
      </c>
      <c r="E7181">
        <v>649910487416</v>
      </c>
      <c r="F7181" t="s">
        <v>16</v>
      </c>
      <c r="G7181" t="s">
        <v>71</v>
      </c>
      <c r="H7181">
        <v>9920</v>
      </c>
      <c r="I7181" s="2">
        <f t="shared" si="1568"/>
        <v>2024</v>
      </c>
      <c r="J7181" s="2" t="str">
        <f t="shared" si="1569"/>
        <v>November</v>
      </c>
      <c r="K7181" s="2">
        <f t="shared" si="1570"/>
        <v>11</v>
      </c>
      <c r="L7181" s="2" t="str">
        <f t="shared" si="1571"/>
        <v>Wednesday</v>
      </c>
      <c r="M7181" s="2">
        <f t="shared" si="1572"/>
        <v>46</v>
      </c>
      <c r="N7181" s="3">
        <f t="shared" si="1573"/>
        <v>9920</v>
      </c>
      <c r="O7181" s="3">
        <f t="shared" si="1574"/>
        <v>0</v>
      </c>
      <c r="P7181" t="str">
        <f t="shared" si="1575"/>
        <v>13-Nov</v>
      </c>
      <c r="Q7181" s="9">
        <f t="shared" si="1576"/>
        <v>0.53749999999999998</v>
      </c>
      <c r="R7181" t="str">
        <f t="shared" si="1577"/>
        <v>Afternoon</v>
      </c>
      <c r="S7181" s="2">
        <f t="shared" si="1578"/>
        <v>13</v>
      </c>
      <c r="T7181" t="str">
        <f t="shared" si="1579"/>
        <v>Others</v>
      </c>
      <c r="U7181">
        <f t="shared" si="1580"/>
        <v>12</v>
      </c>
      <c r="V7181" t="str">
        <f t="shared" si="1581"/>
        <v>FY Q3</v>
      </c>
    </row>
    <row r="7182" spans="1:22" x14ac:dyDescent="0.3">
      <c r="A7182" s="18">
        <v>45609</v>
      </c>
      <c r="B7182" t="s">
        <v>1144</v>
      </c>
      <c r="C7182" t="s">
        <v>239</v>
      </c>
      <c r="D7182" t="s">
        <v>8304</v>
      </c>
      <c r="E7182">
        <v>81361774008</v>
      </c>
      <c r="F7182" t="s">
        <v>15</v>
      </c>
      <c r="G7182" t="s">
        <v>71</v>
      </c>
      <c r="H7182">
        <v>5696</v>
      </c>
      <c r="I7182" s="2">
        <f t="shared" si="1568"/>
        <v>2024</v>
      </c>
      <c r="J7182" s="2" t="str">
        <f t="shared" si="1569"/>
        <v>November</v>
      </c>
      <c r="K7182" s="2">
        <f t="shared" si="1570"/>
        <v>11</v>
      </c>
      <c r="L7182" s="2" t="str">
        <f t="shared" si="1571"/>
        <v>Wednesday</v>
      </c>
      <c r="M7182" s="2">
        <f t="shared" si="1572"/>
        <v>46</v>
      </c>
      <c r="N7182" s="3">
        <f t="shared" si="1573"/>
        <v>0</v>
      </c>
      <c r="O7182" s="3">
        <f t="shared" si="1574"/>
        <v>5696</v>
      </c>
      <c r="P7182" t="str">
        <f t="shared" si="1575"/>
        <v>13-Nov</v>
      </c>
      <c r="Q7182" s="9">
        <f t="shared" si="1576"/>
        <v>0.81666666666666665</v>
      </c>
      <c r="R7182" t="str">
        <f t="shared" si="1577"/>
        <v>Evening</v>
      </c>
      <c r="S7182" s="2">
        <f t="shared" si="1578"/>
        <v>13</v>
      </c>
      <c r="T7182" t="str">
        <f t="shared" si="1579"/>
        <v>Recharge</v>
      </c>
      <c r="U7182">
        <f t="shared" si="1580"/>
        <v>19</v>
      </c>
      <c r="V7182" t="str">
        <f t="shared" si="1581"/>
        <v>FY Q3</v>
      </c>
    </row>
    <row r="7183" spans="1:22" x14ac:dyDescent="0.3">
      <c r="A7183" s="18">
        <v>45610</v>
      </c>
      <c r="B7183" t="s">
        <v>942</v>
      </c>
      <c r="C7183" t="s">
        <v>254</v>
      </c>
      <c r="D7183" t="s">
        <v>8305</v>
      </c>
      <c r="E7183">
        <v>127290130234</v>
      </c>
      <c r="F7183" t="s">
        <v>16</v>
      </c>
      <c r="G7183" t="s">
        <v>71</v>
      </c>
      <c r="H7183">
        <v>11637</v>
      </c>
      <c r="I7183" s="2">
        <f t="shared" si="1568"/>
        <v>2024</v>
      </c>
      <c r="J7183" s="2" t="str">
        <f t="shared" si="1569"/>
        <v>November</v>
      </c>
      <c r="K7183" s="2">
        <f t="shared" si="1570"/>
        <v>11</v>
      </c>
      <c r="L7183" s="2" t="str">
        <f t="shared" si="1571"/>
        <v>Thursday</v>
      </c>
      <c r="M7183" s="2">
        <f t="shared" si="1572"/>
        <v>46</v>
      </c>
      <c r="N7183" s="3">
        <f t="shared" si="1573"/>
        <v>11637</v>
      </c>
      <c r="O7183" s="3">
        <f t="shared" si="1574"/>
        <v>0</v>
      </c>
      <c r="P7183" t="str">
        <f t="shared" si="1575"/>
        <v>14-Nov</v>
      </c>
      <c r="Q7183" s="9">
        <f t="shared" si="1576"/>
        <v>0.41805555555555557</v>
      </c>
      <c r="R7183" t="str">
        <f t="shared" si="1577"/>
        <v>Morning</v>
      </c>
      <c r="S7183" s="2">
        <f t="shared" si="1578"/>
        <v>14</v>
      </c>
      <c r="T7183" t="str">
        <f t="shared" si="1579"/>
        <v>Others</v>
      </c>
      <c r="U7183">
        <f t="shared" si="1580"/>
        <v>10</v>
      </c>
      <c r="V7183" t="str">
        <f t="shared" si="1581"/>
        <v>FY Q3</v>
      </c>
    </row>
    <row r="7184" spans="1:22" x14ac:dyDescent="0.3">
      <c r="A7184" s="18">
        <v>45610</v>
      </c>
      <c r="B7184" t="s">
        <v>3519</v>
      </c>
      <c r="C7184" t="s">
        <v>189</v>
      </c>
      <c r="D7184" t="s">
        <v>8306</v>
      </c>
      <c r="E7184">
        <v>355962163662</v>
      </c>
      <c r="F7184" t="s">
        <v>16</v>
      </c>
      <c r="G7184" t="s">
        <v>71</v>
      </c>
      <c r="H7184">
        <v>10320</v>
      </c>
      <c r="I7184" s="2">
        <f t="shared" si="1568"/>
        <v>2024</v>
      </c>
      <c r="J7184" s="2" t="str">
        <f t="shared" si="1569"/>
        <v>November</v>
      </c>
      <c r="K7184" s="2">
        <f t="shared" si="1570"/>
        <v>11</v>
      </c>
      <c r="L7184" s="2" t="str">
        <f t="shared" si="1571"/>
        <v>Thursday</v>
      </c>
      <c r="M7184" s="2">
        <f t="shared" si="1572"/>
        <v>46</v>
      </c>
      <c r="N7184" s="3">
        <f t="shared" si="1573"/>
        <v>10320</v>
      </c>
      <c r="O7184" s="3">
        <f t="shared" si="1574"/>
        <v>0</v>
      </c>
      <c r="P7184" t="str">
        <f t="shared" si="1575"/>
        <v>14-Nov</v>
      </c>
      <c r="Q7184" s="9">
        <f t="shared" si="1576"/>
        <v>0.42638888888888887</v>
      </c>
      <c r="R7184" t="str">
        <f t="shared" si="1577"/>
        <v>Morning</v>
      </c>
      <c r="S7184" s="2">
        <f t="shared" si="1578"/>
        <v>14</v>
      </c>
      <c r="T7184" t="str">
        <f t="shared" si="1579"/>
        <v>Others</v>
      </c>
      <c r="U7184">
        <f t="shared" si="1580"/>
        <v>10</v>
      </c>
      <c r="V7184" t="str">
        <f t="shared" si="1581"/>
        <v>FY Q3</v>
      </c>
    </row>
    <row r="7185" spans="1:22" x14ac:dyDescent="0.3">
      <c r="A7185" s="18">
        <v>45610</v>
      </c>
      <c r="B7185" t="s">
        <v>1441</v>
      </c>
      <c r="C7185" t="s">
        <v>101</v>
      </c>
      <c r="D7185" t="s">
        <v>8307</v>
      </c>
      <c r="E7185">
        <v>564540036669</v>
      </c>
      <c r="F7185" t="s">
        <v>15</v>
      </c>
      <c r="G7185" t="s">
        <v>71</v>
      </c>
      <c r="H7185">
        <v>6996</v>
      </c>
      <c r="I7185" s="2">
        <f t="shared" si="1568"/>
        <v>2024</v>
      </c>
      <c r="J7185" s="2" t="str">
        <f t="shared" si="1569"/>
        <v>November</v>
      </c>
      <c r="K7185" s="2">
        <f t="shared" si="1570"/>
        <v>11</v>
      </c>
      <c r="L7185" s="2" t="str">
        <f t="shared" si="1571"/>
        <v>Thursday</v>
      </c>
      <c r="M7185" s="2">
        <f t="shared" si="1572"/>
        <v>46</v>
      </c>
      <c r="N7185" s="3">
        <f t="shared" si="1573"/>
        <v>0</v>
      </c>
      <c r="O7185" s="3">
        <f t="shared" si="1574"/>
        <v>6996</v>
      </c>
      <c r="P7185" t="str">
        <f t="shared" si="1575"/>
        <v>14-Nov</v>
      </c>
      <c r="Q7185" s="9">
        <f t="shared" si="1576"/>
        <v>0.65</v>
      </c>
      <c r="R7185" t="str">
        <f t="shared" si="1577"/>
        <v>Afternoon</v>
      </c>
      <c r="S7185" s="2">
        <f t="shared" si="1578"/>
        <v>14</v>
      </c>
      <c r="T7185" t="str">
        <f t="shared" si="1579"/>
        <v>Recharge</v>
      </c>
      <c r="U7185">
        <f t="shared" si="1580"/>
        <v>15</v>
      </c>
      <c r="V7185" t="str">
        <f t="shared" si="1581"/>
        <v>FY Q3</v>
      </c>
    </row>
    <row r="7186" spans="1:22" x14ac:dyDescent="0.3">
      <c r="A7186" s="18">
        <v>45610</v>
      </c>
      <c r="B7186" t="s">
        <v>977</v>
      </c>
      <c r="C7186" t="s">
        <v>82</v>
      </c>
      <c r="D7186" t="s">
        <v>8308</v>
      </c>
      <c r="E7186">
        <v>70786659479</v>
      </c>
      <c r="F7186" t="s">
        <v>16</v>
      </c>
      <c r="G7186" t="s">
        <v>67</v>
      </c>
      <c r="H7186">
        <v>10964</v>
      </c>
      <c r="I7186" s="2">
        <f t="shared" si="1568"/>
        <v>2024</v>
      </c>
      <c r="J7186" s="2" t="str">
        <f t="shared" si="1569"/>
        <v>November</v>
      </c>
      <c r="K7186" s="2">
        <f t="shared" si="1570"/>
        <v>11</v>
      </c>
      <c r="L7186" s="2" t="str">
        <f t="shared" si="1571"/>
        <v>Thursday</v>
      </c>
      <c r="M7186" s="2">
        <f t="shared" si="1572"/>
        <v>46</v>
      </c>
      <c r="N7186" s="3">
        <f t="shared" si="1573"/>
        <v>10964</v>
      </c>
      <c r="O7186" s="3">
        <f t="shared" si="1574"/>
        <v>0</v>
      </c>
      <c r="P7186" t="str">
        <f t="shared" si="1575"/>
        <v>14-Nov</v>
      </c>
      <c r="Q7186" s="9">
        <f t="shared" si="1576"/>
        <v>0.70833333333333337</v>
      </c>
      <c r="R7186" t="str">
        <f t="shared" si="1577"/>
        <v>Evening</v>
      </c>
      <c r="S7186" s="2">
        <f t="shared" si="1578"/>
        <v>14</v>
      </c>
      <c r="T7186" t="str">
        <f t="shared" si="1579"/>
        <v>Others</v>
      </c>
      <c r="U7186">
        <f t="shared" si="1580"/>
        <v>17</v>
      </c>
      <c r="V7186" t="str">
        <f t="shared" si="1581"/>
        <v>FY Q3</v>
      </c>
    </row>
    <row r="7187" spans="1:22" x14ac:dyDescent="0.3">
      <c r="A7187" s="18">
        <v>45610</v>
      </c>
      <c r="B7187" t="s">
        <v>2112</v>
      </c>
      <c r="C7187" t="s">
        <v>82</v>
      </c>
      <c r="D7187" t="s">
        <v>8309</v>
      </c>
      <c r="E7187">
        <v>119064169460</v>
      </c>
      <c r="F7187" t="s">
        <v>16</v>
      </c>
      <c r="G7187" t="s">
        <v>67</v>
      </c>
      <c r="H7187">
        <v>19405</v>
      </c>
      <c r="I7187" s="2">
        <f t="shared" si="1568"/>
        <v>2024</v>
      </c>
      <c r="J7187" s="2" t="str">
        <f t="shared" si="1569"/>
        <v>November</v>
      </c>
      <c r="K7187" s="2">
        <f t="shared" si="1570"/>
        <v>11</v>
      </c>
      <c r="L7187" s="2" t="str">
        <f t="shared" si="1571"/>
        <v>Thursday</v>
      </c>
      <c r="M7187" s="2">
        <f t="shared" si="1572"/>
        <v>46</v>
      </c>
      <c r="N7187" s="3">
        <f t="shared" si="1573"/>
        <v>19405</v>
      </c>
      <c r="O7187" s="3">
        <f t="shared" si="1574"/>
        <v>0</v>
      </c>
      <c r="P7187" t="str">
        <f t="shared" si="1575"/>
        <v>14-Nov</v>
      </c>
      <c r="Q7187" s="9">
        <f t="shared" si="1576"/>
        <v>0.74652777777777779</v>
      </c>
      <c r="R7187" t="str">
        <f t="shared" si="1577"/>
        <v>Evening</v>
      </c>
      <c r="S7187" s="2">
        <f t="shared" si="1578"/>
        <v>14</v>
      </c>
      <c r="T7187" t="str">
        <f t="shared" si="1579"/>
        <v>Others</v>
      </c>
      <c r="U7187">
        <f t="shared" si="1580"/>
        <v>17</v>
      </c>
      <c r="V7187" t="str">
        <f t="shared" si="1581"/>
        <v>FY Q3</v>
      </c>
    </row>
    <row r="7188" spans="1:22" x14ac:dyDescent="0.3">
      <c r="A7188" s="18">
        <v>45610</v>
      </c>
      <c r="B7188" t="s">
        <v>5391</v>
      </c>
      <c r="C7188" t="s">
        <v>262</v>
      </c>
      <c r="D7188" t="s">
        <v>8310</v>
      </c>
      <c r="E7188">
        <v>925570297950</v>
      </c>
      <c r="F7188" t="s">
        <v>16</v>
      </c>
      <c r="G7188" t="s">
        <v>71</v>
      </c>
      <c r="H7188">
        <v>44316</v>
      </c>
      <c r="I7188" s="2">
        <f t="shared" si="1568"/>
        <v>2024</v>
      </c>
      <c r="J7188" s="2" t="str">
        <f t="shared" si="1569"/>
        <v>November</v>
      </c>
      <c r="K7188" s="2">
        <f t="shared" si="1570"/>
        <v>11</v>
      </c>
      <c r="L7188" s="2" t="str">
        <f t="shared" si="1571"/>
        <v>Thursday</v>
      </c>
      <c r="M7188" s="2">
        <f t="shared" si="1572"/>
        <v>46</v>
      </c>
      <c r="N7188" s="3">
        <f t="shared" si="1573"/>
        <v>44316</v>
      </c>
      <c r="O7188" s="3">
        <f t="shared" si="1574"/>
        <v>0</v>
      </c>
      <c r="P7188" t="str">
        <f t="shared" si="1575"/>
        <v>14-Nov</v>
      </c>
      <c r="Q7188" s="9">
        <f t="shared" si="1576"/>
        <v>0.83750000000000002</v>
      </c>
      <c r="R7188" t="str">
        <f t="shared" si="1577"/>
        <v>Evening</v>
      </c>
      <c r="S7188" s="2">
        <f t="shared" si="1578"/>
        <v>14</v>
      </c>
      <c r="T7188" t="str">
        <f t="shared" si="1579"/>
        <v>Others</v>
      </c>
      <c r="U7188">
        <f t="shared" si="1580"/>
        <v>20</v>
      </c>
      <c r="V7188" t="str">
        <f t="shared" si="1581"/>
        <v>FY Q3</v>
      </c>
    </row>
    <row r="7189" spans="1:22" x14ac:dyDescent="0.3">
      <c r="A7189" s="18">
        <v>45610</v>
      </c>
      <c r="B7189" t="s">
        <v>1943</v>
      </c>
      <c r="C7189" t="s">
        <v>131</v>
      </c>
      <c r="D7189" t="s">
        <v>8311</v>
      </c>
      <c r="E7189">
        <v>163391618539</v>
      </c>
      <c r="F7189" t="s">
        <v>16</v>
      </c>
      <c r="G7189" t="s">
        <v>71</v>
      </c>
      <c r="H7189">
        <v>3797</v>
      </c>
      <c r="I7189" s="2">
        <f t="shared" si="1568"/>
        <v>2024</v>
      </c>
      <c r="J7189" s="2" t="str">
        <f t="shared" si="1569"/>
        <v>November</v>
      </c>
      <c r="K7189" s="2">
        <f t="shared" si="1570"/>
        <v>11</v>
      </c>
      <c r="L7189" s="2" t="str">
        <f t="shared" si="1571"/>
        <v>Thursday</v>
      </c>
      <c r="M7189" s="2">
        <f t="shared" si="1572"/>
        <v>46</v>
      </c>
      <c r="N7189" s="3">
        <f t="shared" si="1573"/>
        <v>3797</v>
      </c>
      <c r="O7189" s="3">
        <f t="shared" si="1574"/>
        <v>0</v>
      </c>
      <c r="P7189" t="str">
        <f t="shared" si="1575"/>
        <v>14-Nov</v>
      </c>
      <c r="Q7189" s="9">
        <f t="shared" si="1576"/>
        <v>0.90138888888888891</v>
      </c>
      <c r="R7189" t="str">
        <f t="shared" si="1577"/>
        <v>Night</v>
      </c>
      <c r="S7189" s="2">
        <f t="shared" si="1578"/>
        <v>14</v>
      </c>
      <c r="T7189" t="str">
        <f t="shared" si="1579"/>
        <v>Others</v>
      </c>
      <c r="U7189">
        <f t="shared" si="1580"/>
        <v>21</v>
      </c>
      <c r="V7189" t="str">
        <f t="shared" si="1581"/>
        <v>FY Q3</v>
      </c>
    </row>
    <row r="7190" spans="1:22" x14ac:dyDescent="0.3">
      <c r="A7190" s="18">
        <v>45610</v>
      </c>
      <c r="B7190" t="s">
        <v>268</v>
      </c>
      <c r="C7190" t="s">
        <v>95</v>
      </c>
      <c r="D7190" t="s">
        <v>8312</v>
      </c>
      <c r="E7190">
        <v>584005190471</v>
      </c>
      <c r="F7190" t="s">
        <v>16</v>
      </c>
      <c r="G7190" t="s">
        <v>71</v>
      </c>
      <c r="H7190">
        <v>8220</v>
      </c>
      <c r="I7190" s="2">
        <f t="shared" si="1568"/>
        <v>2024</v>
      </c>
      <c r="J7190" s="2" t="str">
        <f t="shared" si="1569"/>
        <v>November</v>
      </c>
      <c r="K7190" s="2">
        <f t="shared" si="1570"/>
        <v>11</v>
      </c>
      <c r="L7190" s="2" t="str">
        <f t="shared" si="1571"/>
        <v>Thursday</v>
      </c>
      <c r="M7190" s="2">
        <f t="shared" si="1572"/>
        <v>46</v>
      </c>
      <c r="N7190" s="3">
        <f t="shared" si="1573"/>
        <v>8220</v>
      </c>
      <c r="O7190" s="3">
        <f t="shared" si="1574"/>
        <v>0</v>
      </c>
      <c r="P7190" t="str">
        <f t="shared" si="1575"/>
        <v>14-Nov</v>
      </c>
      <c r="Q7190" s="9">
        <f t="shared" si="1576"/>
        <v>0.92083333333333328</v>
      </c>
      <c r="R7190" t="str">
        <f t="shared" si="1577"/>
        <v>Night</v>
      </c>
      <c r="S7190" s="2">
        <f t="shared" si="1578"/>
        <v>14</v>
      </c>
      <c r="T7190" t="str">
        <f t="shared" si="1579"/>
        <v>Others</v>
      </c>
      <c r="U7190">
        <f t="shared" si="1580"/>
        <v>22</v>
      </c>
      <c r="V7190" t="str">
        <f t="shared" si="1581"/>
        <v>FY Q3</v>
      </c>
    </row>
    <row r="7191" spans="1:22" x14ac:dyDescent="0.3">
      <c r="A7191" s="18">
        <v>45611</v>
      </c>
      <c r="B7191" t="s">
        <v>3500</v>
      </c>
      <c r="C7191" t="s">
        <v>82</v>
      </c>
      <c r="D7191" t="s">
        <v>8313</v>
      </c>
      <c r="E7191">
        <v>874602303786</v>
      </c>
      <c r="F7191" t="s">
        <v>16</v>
      </c>
      <c r="G7191" t="s">
        <v>71</v>
      </c>
      <c r="H7191">
        <v>9598</v>
      </c>
      <c r="I7191" s="2">
        <f t="shared" si="1568"/>
        <v>2024</v>
      </c>
      <c r="J7191" s="2" t="str">
        <f t="shared" si="1569"/>
        <v>November</v>
      </c>
      <c r="K7191" s="2">
        <f t="shared" si="1570"/>
        <v>11</v>
      </c>
      <c r="L7191" s="2" t="str">
        <f t="shared" si="1571"/>
        <v>Friday</v>
      </c>
      <c r="M7191" s="2">
        <f t="shared" si="1572"/>
        <v>46</v>
      </c>
      <c r="N7191" s="3">
        <f t="shared" si="1573"/>
        <v>9598</v>
      </c>
      <c r="O7191" s="3">
        <f t="shared" si="1574"/>
        <v>0</v>
      </c>
      <c r="P7191" t="str">
        <f t="shared" si="1575"/>
        <v>15-Nov</v>
      </c>
      <c r="Q7191" s="9">
        <f t="shared" si="1576"/>
        <v>0.36527777777777776</v>
      </c>
      <c r="R7191" t="str">
        <f t="shared" si="1577"/>
        <v>Morning</v>
      </c>
      <c r="S7191" s="2">
        <f t="shared" si="1578"/>
        <v>15</v>
      </c>
      <c r="T7191" t="str">
        <f t="shared" si="1579"/>
        <v>Others</v>
      </c>
      <c r="U7191">
        <f t="shared" si="1580"/>
        <v>8</v>
      </c>
      <c r="V7191" t="str">
        <f t="shared" si="1581"/>
        <v>FY Q3</v>
      </c>
    </row>
    <row r="7192" spans="1:22" x14ac:dyDescent="0.3">
      <c r="A7192" s="18">
        <v>45611</v>
      </c>
      <c r="B7192" t="s">
        <v>109</v>
      </c>
      <c r="C7192" t="s">
        <v>319</v>
      </c>
      <c r="D7192" t="s">
        <v>8314</v>
      </c>
      <c r="E7192">
        <v>829543375531</v>
      </c>
      <c r="F7192" t="s">
        <v>15</v>
      </c>
      <c r="G7192" t="s">
        <v>71</v>
      </c>
      <c r="H7192">
        <v>5544</v>
      </c>
      <c r="I7192" s="2">
        <f t="shared" si="1568"/>
        <v>2024</v>
      </c>
      <c r="J7192" s="2" t="str">
        <f t="shared" si="1569"/>
        <v>November</v>
      </c>
      <c r="K7192" s="2">
        <f t="shared" si="1570"/>
        <v>11</v>
      </c>
      <c r="L7192" s="2" t="str">
        <f t="shared" si="1571"/>
        <v>Friday</v>
      </c>
      <c r="M7192" s="2">
        <f t="shared" si="1572"/>
        <v>46</v>
      </c>
      <c r="N7192" s="3">
        <f t="shared" si="1573"/>
        <v>0</v>
      </c>
      <c r="O7192" s="3">
        <f t="shared" si="1574"/>
        <v>5544</v>
      </c>
      <c r="P7192" t="str">
        <f t="shared" si="1575"/>
        <v>15-Nov</v>
      </c>
      <c r="Q7192" s="9">
        <f t="shared" si="1576"/>
        <v>0.66111111111111109</v>
      </c>
      <c r="R7192" t="str">
        <f t="shared" si="1577"/>
        <v>Afternoon</v>
      </c>
      <c r="S7192" s="2">
        <f t="shared" si="1578"/>
        <v>15</v>
      </c>
      <c r="T7192" t="str">
        <f t="shared" si="1579"/>
        <v>Recharge</v>
      </c>
      <c r="U7192">
        <f t="shared" si="1580"/>
        <v>15</v>
      </c>
      <c r="V7192" t="str">
        <f t="shared" si="1581"/>
        <v>FY Q3</v>
      </c>
    </row>
    <row r="7193" spans="1:22" x14ac:dyDescent="0.3">
      <c r="A7193" s="18">
        <v>45611</v>
      </c>
      <c r="B7193" t="s">
        <v>1544</v>
      </c>
      <c r="C7193" t="s">
        <v>117</v>
      </c>
      <c r="D7193" t="s">
        <v>8315</v>
      </c>
      <c r="E7193">
        <v>406975594427</v>
      </c>
      <c r="F7193" t="s">
        <v>16</v>
      </c>
      <c r="G7193" t="s">
        <v>67</v>
      </c>
      <c r="H7193">
        <v>10321</v>
      </c>
      <c r="I7193" s="2">
        <f t="shared" si="1568"/>
        <v>2024</v>
      </c>
      <c r="J7193" s="2" t="str">
        <f t="shared" si="1569"/>
        <v>November</v>
      </c>
      <c r="K7193" s="2">
        <f t="shared" si="1570"/>
        <v>11</v>
      </c>
      <c r="L7193" s="2" t="str">
        <f t="shared" si="1571"/>
        <v>Friday</v>
      </c>
      <c r="M7193" s="2">
        <f t="shared" si="1572"/>
        <v>46</v>
      </c>
      <c r="N7193" s="3">
        <f t="shared" si="1573"/>
        <v>10321</v>
      </c>
      <c r="O7193" s="3">
        <f t="shared" si="1574"/>
        <v>0</v>
      </c>
      <c r="P7193" t="str">
        <f t="shared" si="1575"/>
        <v>15-Nov</v>
      </c>
      <c r="Q7193" s="9">
        <f t="shared" si="1576"/>
        <v>0.75138888888888888</v>
      </c>
      <c r="R7193" t="str">
        <f t="shared" si="1577"/>
        <v>Evening</v>
      </c>
      <c r="S7193" s="2">
        <f t="shared" si="1578"/>
        <v>15</v>
      </c>
      <c r="T7193" t="str">
        <f t="shared" si="1579"/>
        <v>Others</v>
      </c>
      <c r="U7193">
        <f t="shared" si="1580"/>
        <v>18</v>
      </c>
      <c r="V7193" t="str">
        <f t="shared" si="1581"/>
        <v>FY Q3</v>
      </c>
    </row>
    <row r="7194" spans="1:22" x14ac:dyDescent="0.3">
      <c r="A7194" s="18">
        <v>45611</v>
      </c>
      <c r="B7194" t="s">
        <v>1150</v>
      </c>
      <c r="C7194" t="s">
        <v>302</v>
      </c>
      <c r="D7194" t="s">
        <v>8316</v>
      </c>
      <c r="E7194">
        <v>176596716489</v>
      </c>
      <c r="F7194" t="s">
        <v>15</v>
      </c>
      <c r="G7194" t="s">
        <v>67</v>
      </c>
      <c r="H7194">
        <v>17955</v>
      </c>
      <c r="I7194" s="2">
        <f t="shared" si="1568"/>
        <v>2024</v>
      </c>
      <c r="J7194" s="2" t="str">
        <f t="shared" si="1569"/>
        <v>November</v>
      </c>
      <c r="K7194" s="2">
        <f t="shared" si="1570"/>
        <v>11</v>
      </c>
      <c r="L7194" s="2" t="str">
        <f t="shared" si="1571"/>
        <v>Friday</v>
      </c>
      <c r="M7194" s="2">
        <f t="shared" si="1572"/>
        <v>46</v>
      </c>
      <c r="N7194" s="3">
        <f t="shared" si="1573"/>
        <v>0</v>
      </c>
      <c r="O7194" s="3">
        <f t="shared" si="1574"/>
        <v>17955</v>
      </c>
      <c r="P7194" t="str">
        <f t="shared" si="1575"/>
        <v>15-Nov</v>
      </c>
      <c r="Q7194" s="9">
        <f t="shared" si="1576"/>
        <v>0.78819444444444442</v>
      </c>
      <c r="R7194" t="str">
        <f t="shared" si="1577"/>
        <v>Evening</v>
      </c>
      <c r="S7194" s="2">
        <f t="shared" si="1578"/>
        <v>15</v>
      </c>
      <c r="T7194" t="str">
        <f t="shared" si="1579"/>
        <v>UPI Transfer</v>
      </c>
      <c r="U7194">
        <f t="shared" si="1580"/>
        <v>18</v>
      </c>
      <c r="V7194" t="str">
        <f t="shared" si="1581"/>
        <v>FY Q3</v>
      </c>
    </row>
    <row r="7195" spans="1:22" x14ac:dyDescent="0.3">
      <c r="A7195" s="18">
        <v>45612</v>
      </c>
      <c r="B7195" t="s">
        <v>2165</v>
      </c>
      <c r="C7195" t="s">
        <v>104</v>
      </c>
      <c r="D7195" t="s">
        <v>8317</v>
      </c>
      <c r="E7195">
        <v>925666451465</v>
      </c>
      <c r="F7195" t="s">
        <v>16</v>
      </c>
      <c r="G7195" t="s">
        <v>67</v>
      </c>
      <c r="H7195">
        <v>9338</v>
      </c>
      <c r="I7195" s="2">
        <f t="shared" si="1568"/>
        <v>2024</v>
      </c>
      <c r="J7195" s="2" t="str">
        <f t="shared" si="1569"/>
        <v>November</v>
      </c>
      <c r="K7195" s="2">
        <f t="shared" si="1570"/>
        <v>11</v>
      </c>
      <c r="L7195" s="2" t="str">
        <f t="shared" si="1571"/>
        <v>Saturday</v>
      </c>
      <c r="M7195" s="2">
        <f t="shared" si="1572"/>
        <v>46</v>
      </c>
      <c r="N7195" s="3">
        <f t="shared" si="1573"/>
        <v>9338</v>
      </c>
      <c r="O7195" s="3">
        <f t="shared" si="1574"/>
        <v>0</v>
      </c>
      <c r="P7195" t="str">
        <f t="shared" si="1575"/>
        <v>16-Nov</v>
      </c>
      <c r="Q7195" s="9">
        <f t="shared" si="1576"/>
        <v>0.49166666666666664</v>
      </c>
      <c r="R7195" t="str">
        <f t="shared" si="1577"/>
        <v>Morning</v>
      </c>
      <c r="S7195" s="2">
        <f t="shared" si="1578"/>
        <v>16</v>
      </c>
      <c r="T7195" t="str">
        <f t="shared" si="1579"/>
        <v>Others</v>
      </c>
      <c r="U7195">
        <f t="shared" si="1580"/>
        <v>11</v>
      </c>
      <c r="V7195" t="str">
        <f t="shared" si="1581"/>
        <v>FY Q3</v>
      </c>
    </row>
    <row r="7196" spans="1:22" x14ac:dyDescent="0.3">
      <c r="A7196" s="18">
        <v>45612</v>
      </c>
      <c r="B7196" t="s">
        <v>398</v>
      </c>
      <c r="C7196" t="s">
        <v>65</v>
      </c>
      <c r="D7196" t="s">
        <v>8318</v>
      </c>
      <c r="E7196">
        <v>902176316969</v>
      </c>
      <c r="F7196" t="s">
        <v>16</v>
      </c>
      <c r="G7196" t="s">
        <v>71</v>
      </c>
      <c r="H7196">
        <v>13429</v>
      </c>
      <c r="I7196" s="2">
        <f t="shared" si="1568"/>
        <v>2024</v>
      </c>
      <c r="J7196" s="2" t="str">
        <f t="shared" si="1569"/>
        <v>November</v>
      </c>
      <c r="K7196" s="2">
        <f t="shared" si="1570"/>
        <v>11</v>
      </c>
      <c r="L7196" s="2" t="str">
        <f t="shared" si="1571"/>
        <v>Saturday</v>
      </c>
      <c r="M7196" s="2">
        <f t="shared" si="1572"/>
        <v>46</v>
      </c>
      <c r="N7196" s="3">
        <f t="shared" si="1573"/>
        <v>13429</v>
      </c>
      <c r="O7196" s="3">
        <f t="shared" si="1574"/>
        <v>0</v>
      </c>
      <c r="P7196" t="str">
        <f t="shared" si="1575"/>
        <v>16-Nov</v>
      </c>
      <c r="Q7196" s="9">
        <f t="shared" si="1576"/>
        <v>0.60416666666666663</v>
      </c>
      <c r="R7196" t="str">
        <f t="shared" si="1577"/>
        <v>Afternoon</v>
      </c>
      <c r="S7196" s="2">
        <f t="shared" si="1578"/>
        <v>16</v>
      </c>
      <c r="T7196" t="str">
        <f t="shared" si="1579"/>
        <v>Others</v>
      </c>
      <c r="U7196">
        <f t="shared" si="1580"/>
        <v>14</v>
      </c>
      <c r="V7196" t="str">
        <f t="shared" si="1581"/>
        <v>FY Q3</v>
      </c>
    </row>
    <row r="7197" spans="1:22" x14ac:dyDescent="0.3">
      <c r="A7197" s="18">
        <v>45612</v>
      </c>
      <c r="B7197" t="s">
        <v>1203</v>
      </c>
      <c r="C7197" t="s">
        <v>85</v>
      </c>
      <c r="D7197" t="s">
        <v>8319</v>
      </c>
      <c r="E7197">
        <v>206322637788</v>
      </c>
      <c r="F7197" t="s">
        <v>16</v>
      </c>
      <c r="G7197" t="s">
        <v>67</v>
      </c>
      <c r="H7197">
        <v>9874</v>
      </c>
      <c r="I7197" s="2">
        <f t="shared" si="1568"/>
        <v>2024</v>
      </c>
      <c r="J7197" s="2" t="str">
        <f t="shared" si="1569"/>
        <v>November</v>
      </c>
      <c r="K7197" s="2">
        <f t="shared" si="1570"/>
        <v>11</v>
      </c>
      <c r="L7197" s="2" t="str">
        <f t="shared" si="1571"/>
        <v>Saturday</v>
      </c>
      <c r="M7197" s="2">
        <f t="shared" si="1572"/>
        <v>46</v>
      </c>
      <c r="N7197" s="3">
        <f t="shared" si="1573"/>
        <v>9874</v>
      </c>
      <c r="O7197" s="3">
        <f t="shared" si="1574"/>
        <v>0</v>
      </c>
      <c r="P7197" t="str">
        <f t="shared" si="1575"/>
        <v>16-Nov</v>
      </c>
      <c r="Q7197" s="9">
        <f t="shared" si="1576"/>
        <v>0.67777777777777781</v>
      </c>
      <c r="R7197" t="str">
        <f t="shared" si="1577"/>
        <v>Afternoon</v>
      </c>
      <c r="S7197" s="2">
        <f t="shared" si="1578"/>
        <v>16</v>
      </c>
      <c r="T7197" t="str">
        <f t="shared" si="1579"/>
        <v>Others</v>
      </c>
      <c r="U7197">
        <f t="shared" si="1580"/>
        <v>16</v>
      </c>
      <c r="V7197" t="str">
        <f t="shared" si="1581"/>
        <v>FY Q3</v>
      </c>
    </row>
    <row r="7198" spans="1:22" x14ac:dyDescent="0.3">
      <c r="A7198" s="18">
        <v>45613</v>
      </c>
      <c r="B7198" t="s">
        <v>1655</v>
      </c>
      <c r="C7198" t="s">
        <v>239</v>
      </c>
      <c r="D7198" t="s">
        <v>8320</v>
      </c>
      <c r="E7198">
        <v>858128299082</v>
      </c>
      <c r="F7198" t="s">
        <v>15</v>
      </c>
      <c r="G7198" t="s">
        <v>71</v>
      </c>
      <c r="H7198">
        <v>1971</v>
      </c>
      <c r="I7198" s="2">
        <f t="shared" si="1568"/>
        <v>2024</v>
      </c>
      <c r="J7198" s="2" t="str">
        <f t="shared" si="1569"/>
        <v>November</v>
      </c>
      <c r="K7198" s="2">
        <f t="shared" si="1570"/>
        <v>11</v>
      </c>
      <c r="L7198" s="2" t="str">
        <f t="shared" si="1571"/>
        <v>Sunday</v>
      </c>
      <c r="M7198" s="2">
        <f t="shared" si="1572"/>
        <v>47</v>
      </c>
      <c r="N7198" s="3">
        <f t="shared" si="1573"/>
        <v>0</v>
      </c>
      <c r="O7198" s="3">
        <f t="shared" si="1574"/>
        <v>1971</v>
      </c>
      <c r="P7198" t="str">
        <f t="shared" si="1575"/>
        <v>17-Nov</v>
      </c>
      <c r="Q7198" s="9">
        <f t="shared" si="1576"/>
        <v>0.63958333333333328</v>
      </c>
      <c r="R7198" t="str">
        <f t="shared" si="1577"/>
        <v>Afternoon</v>
      </c>
      <c r="S7198" s="2">
        <f t="shared" si="1578"/>
        <v>17</v>
      </c>
      <c r="T7198" t="str">
        <f t="shared" si="1579"/>
        <v>Recharge</v>
      </c>
      <c r="U7198">
        <f t="shared" si="1580"/>
        <v>15</v>
      </c>
      <c r="V7198" t="str">
        <f t="shared" si="1581"/>
        <v>FY Q3</v>
      </c>
    </row>
    <row r="7199" spans="1:22" x14ac:dyDescent="0.3">
      <c r="A7199" s="18">
        <v>45613</v>
      </c>
      <c r="B7199" t="s">
        <v>3724</v>
      </c>
      <c r="C7199" t="s">
        <v>222</v>
      </c>
      <c r="D7199" t="s">
        <v>8321</v>
      </c>
      <c r="E7199">
        <v>528276050024</v>
      </c>
      <c r="F7199" t="s">
        <v>15</v>
      </c>
      <c r="G7199" t="s">
        <v>67</v>
      </c>
      <c r="H7199">
        <v>21605</v>
      </c>
      <c r="I7199" s="2">
        <f t="shared" si="1568"/>
        <v>2024</v>
      </c>
      <c r="J7199" s="2" t="str">
        <f t="shared" si="1569"/>
        <v>November</v>
      </c>
      <c r="K7199" s="2">
        <f t="shared" si="1570"/>
        <v>11</v>
      </c>
      <c r="L7199" s="2" t="str">
        <f t="shared" si="1571"/>
        <v>Sunday</v>
      </c>
      <c r="M7199" s="2">
        <f t="shared" si="1572"/>
        <v>47</v>
      </c>
      <c r="N7199" s="3">
        <f t="shared" si="1573"/>
        <v>0</v>
      </c>
      <c r="O7199" s="3">
        <f t="shared" si="1574"/>
        <v>21605</v>
      </c>
      <c r="P7199" t="str">
        <f t="shared" si="1575"/>
        <v>17-Nov</v>
      </c>
      <c r="Q7199" s="9">
        <f t="shared" si="1576"/>
        <v>0.9506944444444444</v>
      </c>
      <c r="R7199" t="str">
        <f t="shared" si="1577"/>
        <v>Night</v>
      </c>
      <c r="S7199" s="2">
        <f t="shared" si="1578"/>
        <v>17</v>
      </c>
      <c r="T7199" t="str">
        <f t="shared" si="1579"/>
        <v>UPI Transfer</v>
      </c>
      <c r="U7199">
        <f t="shared" si="1580"/>
        <v>22</v>
      </c>
      <c r="V7199" t="str">
        <f t="shared" si="1581"/>
        <v>FY Q3</v>
      </c>
    </row>
    <row r="7200" spans="1:22" x14ac:dyDescent="0.3">
      <c r="A7200" s="18">
        <v>45614</v>
      </c>
      <c r="B7200" t="s">
        <v>2128</v>
      </c>
      <c r="C7200" t="s">
        <v>357</v>
      </c>
      <c r="D7200" t="s">
        <v>8322</v>
      </c>
      <c r="E7200">
        <v>784558317506</v>
      </c>
      <c r="F7200" t="s">
        <v>15</v>
      </c>
      <c r="G7200" t="s">
        <v>71</v>
      </c>
      <c r="H7200">
        <v>6335</v>
      </c>
      <c r="I7200" s="2">
        <f t="shared" si="1568"/>
        <v>2024</v>
      </c>
      <c r="J7200" s="2" t="str">
        <f t="shared" si="1569"/>
        <v>November</v>
      </c>
      <c r="K7200" s="2">
        <f t="shared" si="1570"/>
        <v>11</v>
      </c>
      <c r="L7200" s="2" t="str">
        <f t="shared" si="1571"/>
        <v>Monday</v>
      </c>
      <c r="M7200" s="2">
        <f t="shared" si="1572"/>
        <v>47</v>
      </c>
      <c r="N7200" s="3">
        <f t="shared" si="1573"/>
        <v>0</v>
      </c>
      <c r="O7200" s="3">
        <f t="shared" si="1574"/>
        <v>6335</v>
      </c>
      <c r="P7200" t="str">
        <f t="shared" si="1575"/>
        <v>18-Nov</v>
      </c>
      <c r="Q7200" s="9">
        <f t="shared" si="1576"/>
        <v>0.48402777777777778</v>
      </c>
      <c r="R7200" t="str">
        <f t="shared" si="1577"/>
        <v>Morning</v>
      </c>
      <c r="S7200" s="2">
        <f t="shared" si="1578"/>
        <v>18</v>
      </c>
      <c r="T7200" t="str">
        <f t="shared" si="1579"/>
        <v>UPI Transfer</v>
      </c>
      <c r="U7200">
        <f t="shared" si="1580"/>
        <v>11</v>
      </c>
      <c r="V7200" t="str">
        <f t="shared" si="1581"/>
        <v>FY Q3</v>
      </c>
    </row>
    <row r="7201" spans="1:22" x14ac:dyDescent="0.3">
      <c r="A7201" s="18">
        <v>45614</v>
      </c>
      <c r="B7201" t="s">
        <v>886</v>
      </c>
      <c r="C7201" t="s">
        <v>92</v>
      </c>
      <c r="D7201" t="s">
        <v>8323</v>
      </c>
      <c r="E7201">
        <v>427547311736</v>
      </c>
      <c r="F7201" t="s">
        <v>15</v>
      </c>
      <c r="G7201" t="s">
        <v>71</v>
      </c>
      <c r="H7201">
        <v>8317</v>
      </c>
      <c r="I7201" s="2">
        <f t="shared" si="1568"/>
        <v>2024</v>
      </c>
      <c r="J7201" s="2" t="str">
        <f t="shared" si="1569"/>
        <v>November</v>
      </c>
      <c r="K7201" s="2">
        <f t="shared" si="1570"/>
        <v>11</v>
      </c>
      <c r="L7201" s="2" t="str">
        <f t="shared" si="1571"/>
        <v>Monday</v>
      </c>
      <c r="M7201" s="2">
        <f t="shared" si="1572"/>
        <v>47</v>
      </c>
      <c r="N7201" s="3">
        <f t="shared" si="1573"/>
        <v>0</v>
      </c>
      <c r="O7201" s="3">
        <f t="shared" si="1574"/>
        <v>8317</v>
      </c>
      <c r="P7201" t="str">
        <f t="shared" si="1575"/>
        <v>18-Nov</v>
      </c>
      <c r="Q7201" s="9">
        <f t="shared" si="1576"/>
        <v>0.55972222222222223</v>
      </c>
      <c r="R7201" t="str">
        <f t="shared" si="1577"/>
        <v>Afternoon</v>
      </c>
      <c r="S7201" s="2">
        <f t="shared" si="1578"/>
        <v>18</v>
      </c>
      <c r="T7201" t="str">
        <f t="shared" si="1579"/>
        <v>UPI Transfer</v>
      </c>
      <c r="U7201">
        <f t="shared" si="1580"/>
        <v>13</v>
      </c>
      <c r="V7201" t="str">
        <f t="shared" si="1581"/>
        <v>FY Q3</v>
      </c>
    </row>
    <row r="7202" spans="1:22" x14ac:dyDescent="0.3">
      <c r="A7202" s="18">
        <v>45614</v>
      </c>
      <c r="B7202" t="s">
        <v>3180</v>
      </c>
      <c r="C7202" t="s">
        <v>76</v>
      </c>
      <c r="D7202" t="s">
        <v>8324</v>
      </c>
      <c r="E7202">
        <v>392279019722</v>
      </c>
      <c r="F7202" t="s">
        <v>16</v>
      </c>
      <c r="G7202" t="s">
        <v>67</v>
      </c>
      <c r="H7202">
        <v>10477</v>
      </c>
      <c r="I7202" s="2">
        <f t="shared" si="1568"/>
        <v>2024</v>
      </c>
      <c r="J7202" s="2" t="str">
        <f t="shared" si="1569"/>
        <v>November</v>
      </c>
      <c r="K7202" s="2">
        <f t="shared" si="1570"/>
        <v>11</v>
      </c>
      <c r="L7202" s="2" t="str">
        <f t="shared" si="1571"/>
        <v>Monday</v>
      </c>
      <c r="M7202" s="2">
        <f t="shared" si="1572"/>
        <v>47</v>
      </c>
      <c r="N7202" s="3">
        <f t="shared" si="1573"/>
        <v>10477</v>
      </c>
      <c r="O7202" s="3">
        <f t="shared" si="1574"/>
        <v>0</v>
      </c>
      <c r="P7202" t="str">
        <f t="shared" si="1575"/>
        <v>18-Nov</v>
      </c>
      <c r="Q7202" s="9">
        <f t="shared" si="1576"/>
        <v>0.70277777777777772</v>
      </c>
      <c r="R7202" t="str">
        <f t="shared" si="1577"/>
        <v>Afternoon</v>
      </c>
      <c r="S7202" s="2">
        <f t="shared" si="1578"/>
        <v>18</v>
      </c>
      <c r="T7202" t="str">
        <f t="shared" si="1579"/>
        <v>Others</v>
      </c>
      <c r="U7202">
        <f t="shared" si="1580"/>
        <v>16</v>
      </c>
      <c r="V7202" t="str">
        <f t="shared" si="1581"/>
        <v>FY Q3</v>
      </c>
    </row>
    <row r="7203" spans="1:22" x14ac:dyDescent="0.3">
      <c r="A7203" s="18">
        <v>45614</v>
      </c>
      <c r="B7203" t="s">
        <v>188</v>
      </c>
      <c r="C7203" t="s">
        <v>76</v>
      </c>
      <c r="D7203" t="s">
        <v>8325</v>
      </c>
      <c r="E7203">
        <v>826877917894</v>
      </c>
      <c r="F7203" t="s">
        <v>16</v>
      </c>
      <c r="G7203" t="s">
        <v>71</v>
      </c>
      <c r="H7203">
        <v>15291</v>
      </c>
      <c r="I7203" s="2">
        <f t="shared" si="1568"/>
        <v>2024</v>
      </c>
      <c r="J7203" s="2" t="str">
        <f t="shared" si="1569"/>
        <v>November</v>
      </c>
      <c r="K7203" s="2">
        <f t="shared" si="1570"/>
        <v>11</v>
      </c>
      <c r="L7203" s="2" t="str">
        <f t="shared" si="1571"/>
        <v>Monday</v>
      </c>
      <c r="M7203" s="2">
        <f t="shared" si="1572"/>
        <v>47</v>
      </c>
      <c r="N7203" s="3">
        <f t="shared" si="1573"/>
        <v>15291</v>
      </c>
      <c r="O7203" s="3">
        <f t="shared" si="1574"/>
        <v>0</v>
      </c>
      <c r="P7203" t="str">
        <f t="shared" si="1575"/>
        <v>18-Nov</v>
      </c>
      <c r="Q7203" s="9">
        <f t="shared" si="1576"/>
        <v>0.75</v>
      </c>
      <c r="R7203" t="str">
        <f t="shared" si="1577"/>
        <v>Evening</v>
      </c>
      <c r="S7203" s="2">
        <f t="shared" si="1578"/>
        <v>18</v>
      </c>
      <c r="T7203" t="str">
        <f t="shared" si="1579"/>
        <v>Others</v>
      </c>
      <c r="U7203">
        <f t="shared" si="1580"/>
        <v>18</v>
      </c>
      <c r="V7203" t="str">
        <f t="shared" si="1581"/>
        <v>FY Q3</v>
      </c>
    </row>
    <row r="7204" spans="1:22" x14ac:dyDescent="0.3">
      <c r="A7204" s="18">
        <v>45615</v>
      </c>
      <c r="B7204" t="s">
        <v>1288</v>
      </c>
      <c r="C7204" t="s">
        <v>79</v>
      </c>
      <c r="D7204" t="s">
        <v>8326</v>
      </c>
      <c r="E7204">
        <v>324481599108</v>
      </c>
      <c r="F7204" t="s">
        <v>16</v>
      </c>
      <c r="G7204" t="s">
        <v>67</v>
      </c>
      <c r="H7204">
        <v>10964</v>
      </c>
      <c r="I7204" s="2">
        <f t="shared" si="1568"/>
        <v>2024</v>
      </c>
      <c r="J7204" s="2" t="str">
        <f t="shared" si="1569"/>
        <v>November</v>
      </c>
      <c r="K7204" s="2">
        <f t="shared" si="1570"/>
        <v>11</v>
      </c>
      <c r="L7204" s="2" t="str">
        <f t="shared" si="1571"/>
        <v>Tuesday</v>
      </c>
      <c r="M7204" s="2">
        <f t="shared" si="1572"/>
        <v>47</v>
      </c>
      <c r="N7204" s="3">
        <f t="shared" si="1573"/>
        <v>10964</v>
      </c>
      <c r="O7204" s="3">
        <f t="shared" si="1574"/>
        <v>0</v>
      </c>
      <c r="P7204" t="str">
        <f t="shared" si="1575"/>
        <v>19-Nov</v>
      </c>
      <c r="Q7204" s="9">
        <f t="shared" si="1576"/>
        <v>0.52569444444444446</v>
      </c>
      <c r="R7204" t="str">
        <f t="shared" si="1577"/>
        <v>Afternoon</v>
      </c>
      <c r="S7204" s="2">
        <f t="shared" si="1578"/>
        <v>19</v>
      </c>
      <c r="T7204" t="str">
        <f t="shared" si="1579"/>
        <v>Others</v>
      </c>
      <c r="U7204">
        <f t="shared" si="1580"/>
        <v>12</v>
      </c>
      <c r="V7204" t="str">
        <f t="shared" si="1581"/>
        <v>FY Q3</v>
      </c>
    </row>
    <row r="7205" spans="1:22" x14ac:dyDescent="0.3">
      <c r="A7205" s="18">
        <v>45615</v>
      </c>
      <c r="B7205" t="s">
        <v>1265</v>
      </c>
      <c r="C7205" t="s">
        <v>79</v>
      </c>
      <c r="D7205" t="s">
        <v>8327</v>
      </c>
      <c r="E7205">
        <v>294894486874</v>
      </c>
      <c r="F7205" t="s">
        <v>16</v>
      </c>
      <c r="G7205" t="s">
        <v>67</v>
      </c>
      <c r="H7205">
        <v>3764</v>
      </c>
      <c r="I7205" s="2">
        <f t="shared" si="1568"/>
        <v>2024</v>
      </c>
      <c r="J7205" s="2" t="str">
        <f t="shared" si="1569"/>
        <v>November</v>
      </c>
      <c r="K7205" s="2">
        <f t="shared" si="1570"/>
        <v>11</v>
      </c>
      <c r="L7205" s="2" t="str">
        <f t="shared" si="1571"/>
        <v>Tuesday</v>
      </c>
      <c r="M7205" s="2">
        <f t="shared" si="1572"/>
        <v>47</v>
      </c>
      <c r="N7205" s="3">
        <f t="shared" si="1573"/>
        <v>3764</v>
      </c>
      <c r="O7205" s="3">
        <f t="shared" si="1574"/>
        <v>0</v>
      </c>
      <c r="P7205" t="str">
        <f t="shared" si="1575"/>
        <v>19-Nov</v>
      </c>
      <c r="Q7205" s="9">
        <f t="shared" si="1576"/>
        <v>0.64583333333333337</v>
      </c>
      <c r="R7205" t="str">
        <f t="shared" si="1577"/>
        <v>Afternoon</v>
      </c>
      <c r="S7205" s="2">
        <f t="shared" si="1578"/>
        <v>19</v>
      </c>
      <c r="T7205" t="str">
        <f t="shared" si="1579"/>
        <v>Others</v>
      </c>
      <c r="U7205">
        <f t="shared" si="1580"/>
        <v>15</v>
      </c>
      <c r="V7205" t="str">
        <f t="shared" si="1581"/>
        <v>FY Q3</v>
      </c>
    </row>
    <row r="7206" spans="1:22" x14ac:dyDescent="0.3">
      <c r="A7206" s="18">
        <v>45615</v>
      </c>
      <c r="B7206" t="s">
        <v>2806</v>
      </c>
      <c r="C7206" t="s">
        <v>69</v>
      </c>
      <c r="D7206" t="s">
        <v>8328</v>
      </c>
      <c r="E7206">
        <v>702988876360</v>
      </c>
      <c r="F7206" t="s">
        <v>16</v>
      </c>
      <c r="G7206" t="s">
        <v>71</v>
      </c>
      <c r="H7206">
        <v>66327</v>
      </c>
      <c r="I7206" s="2">
        <f t="shared" ref="I7206:I7269" si="1582">YEAR(A7206)</f>
        <v>2024</v>
      </c>
      <c r="J7206" s="2" t="str">
        <f t="shared" ref="J7206:J7269" si="1583">TEXT(A7206,"mmmm")</f>
        <v>November</v>
      </c>
      <c r="K7206" s="2">
        <f t="shared" ref="K7206:K7269" si="1584">MONTH(A7206)</f>
        <v>11</v>
      </c>
      <c r="L7206" s="2" t="str">
        <f t="shared" ref="L7206:L7269" si="1585">TEXT(A7206,"dddd")</f>
        <v>Tuesday</v>
      </c>
      <c r="M7206" s="2">
        <f t="shared" ref="M7206:M7269" si="1586">WEEKNUM(A7206)</f>
        <v>47</v>
      </c>
      <c r="N7206" s="3">
        <f t="shared" ref="N7206:N7269" si="1587">IF(F7206="Credit",H7206,0)</f>
        <v>66327</v>
      </c>
      <c r="O7206" s="3">
        <f t="shared" ref="O7206:O7269" si="1588">IF(F7206="Debit",H7206,0)</f>
        <v>0</v>
      </c>
      <c r="P7206" t="str">
        <f t="shared" ref="P7206:P7269" si="1589">TEXT(A7206,"d-mmm")</f>
        <v>19-Nov</v>
      </c>
      <c r="Q7206" s="9">
        <f t="shared" ref="Q7206:Q7269" si="1590">TIMEVALUE(TRIM(CLEAN(SUBSTITUTE(B7206,CHAR(34),""))))</f>
        <v>0.86388888888888893</v>
      </c>
      <c r="R7206" t="str">
        <f t="shared" ref="R7206:R7269" si="1591">IF(HOUR(Q7206)&lt;12,"Morning",IF(HOUR(Q7206)&lt;17,"Afternoon",IF(HOUR(Q7206)&lt;21,"Evening","Night")))</f>
        <v>Evening</v>
      </c>
      <c r="S7206" s="2">
        <f t="shared" ref="S7206:S7269" si="1592">DAY(A7206)</f>
        <v>19</v>
      </c>
      <c r="T7206" t="str">
        <f t="shared" ref="T7206:T7269" si="1593">IF(ISNUMBER(SEARCH("Recharge",C7206)),"Recharge",IF(ISNUMBER(SEARCH("Petrol",C7206)),"Fuel",IF(ISNUMBER(SEARCH("Restaurant",C7206)),"Food",IF(ISNUMBER(SEARCH("Amazon",C7206)),"Shopping",IF(ISNUMBER(SEARCH("Salary",C7206)),"Salary",IF(ISNUMBER(SEARCH("Paid to",C7206)),"UPI Transfer","Others"))))))</f>
        <v>Others</v>
      </c>
      <c r="U7206">
        <f t="shared" ref="U7206:U7269" si="1594">HOUR(Q7206)</f>
        <v>20</v>
      </c>
      <c r="V7206" t="str">
        <f t="shared" ref="V7206:V7269" si="1595">"FY Q"&amp;INT(MOD(MONTH(A7206)-4,12)/3)+1</f>
        <v>FY Q3</v>
      </c>
    </row>
    <row r="7207" spans="1:22" x14ac:dyDescent="0.3">
      <c r="A7207" s="18">
        <v>45616</v>
      </c>
      <c r="B7207" t="s">
        <v>1843</v>
      </c>
      <c r="C7207" t="s">
        <v>262</v>
      </c>
      <c r="D7207" t="s">
        <v>8329</v>
      </c>
      <c r="E7207">
        <v>269784133818</v>
      </c>
      <c r="F7207" t="s">
        <v>16</v>
      </c>
      <c r="G7207" t="s">
        <v>71</v>
      </c>
      <c r="H7207">
        <v>22762</v>
      </c>
      <c r="I7207" s="2">
        <f t="shared" si="1582"/>
        <v>2024</v>
      </c>
      <c r="J7207" s="2" t="str">
        <f t="shared" si="1583"/>
        <v>November</v>
      </c>
      <c r="K7207" s="2">
        <f t="shared" si="1584"/>
        <v>11</v>
      </c>
      <c r="L7207" s="2" t="str">
        <f t="shared" si="1585"/>
        <v>Wednesday</v>
      </c>
      <c r="M7207" s="2">
        <f t="shared" si="1586"/>
        <v>47</v>
      </c>
      <c r="N7207" s="3">
        <f t="shared" si="1587"/>
        <v>22762</v>
      </c>
      <c r="O7207" s="3">
        <f t="shared" si="1588"/>
        <v>0</v>
      </c>
      <c r="P7207" t="str">
        <f t="shared" si="1589"/>
        <v>20-Nov</v>
      </c>
      <c r="Q7207" s="9">
        <f t="shared" si="1590"/>
        <v>0.46319444444444446</v>
      </c>
      <c r="R7207" t="str">
        <f t="shared" si="1591"/>
        <v>Morning</v>
      </c>
      <c r="S7207" s="2">
        <f t="shared" si="1592"/>
        <v>20</v>
      </c>
      <c r="T7207" t="str">
        <f t="shared" si="1593"/>
        <v>Others</v>
      </c>
      <c r="U7207">
        <f t="shared" si="1594"/>
        <v>11</v>
      </c>
      <c r="V7207" t="str">
        <f t="shared" si="1595"/>
        <v>FY Q3</v>
      </c>
    </row>
    <row r="7208" spans="1:22" x14ac:dyDescent="0.3">
      <c r="A7208" s="18">
        <v>45616</v>
      </c>
      <c r="B7208" t="s">
        <v>1094</v>
      </c>
      <c r="C7208" t="s">
        <v>322</v>
      </c>
      <c r="D7208" t="s">
        <v>8330</v>
      </c>
      <c r="E7208">
        <v>790915563090</v>
      </c>
      <c r="F7208" t="s">
        <v>15</v>
      </c>
      <c r="G7208" t="s">
        <v>71</v>
      </c>
      <c r="H7208">
        <v>3258</v>
      </c>
      <c r="I7208" s="2">
        <f t="shared" si="1582"/>
        <v>2024</v>
      </c>
      <c r="J7208" s="2" t="str">
        <f t="shared" si="1583"/>
        <v>November</v>
      </c>
      <c r="K7208" s="2">
        <f t="shared" si="1584"/>
        <v>11</v>
      </c>
      <c r="L7208" s="2" t="str">
        <f t="shared" si="1585"/>
        <v>Wednesday</v>
      </c>
      <c r="M7208" s="2">
        <f t="shared" si="1586"/>
        <v>47</v>
      </c>
      <c r="N7208" s="3">
        <f t="shared" si="1587"/>
        <v>0</v>
      </c>
      <c r="O7208" s="3">
        <f t="shared" si="1588"/>
        <v>3258</v>
      </c>
      <c r="P7208" t="str">
        <f t="shared" si="1589"/>
        <v>20-Nov</v>
      </c>
      <c r="Q7208" s="9">
        <f t="shared" si="1590"/>
        <v>0.47847222222222224</v>
      </c>
      <c r="R7208" t="str">
        <f t="shared" si="1591"/>
        <v>Morning</v>
      </c>
      <c r="S7208" s="2">
        <f t="shared" si="1592"/>
        <v>20</v>
      </c>
      <c r="T7208" t="str">
        <f t="shared" si="1593"/>
        <v>UPI Transfer</v>
      </c>
      <c r="U7208">
        <f t="shared" si="1594"/>
        <v>11</v>
      </c>
      <c r="V7208" t="str">
        <f t="shared" si="1595"/>
        <v>FY Q3</v>
      </c>
    </row>
    <row r="7209" spans="1:22" x14ac:dyDescent="0.3">
      <c r="A7209" s="18">
        <v>45616</v>
      </c>
      <c r="B7209" t="s">
        <v>1364</v>
      </c>
      <c r="C7209" t="s">
        <v>76</v>
      </c>
      <c r="D7209" t="s">
        <v>8331</v>
      </c>
      <c r="E7209">
        <v>564024782247</v>
      </c>
      <c r="F7209" t="s">
        <v>16</v>
      </c>
      <c r="G7209" t="s">
        <v>67</v>
      </c>
      <c r="H7209">
        <v>8435</v>
      </c>
      <c r="I7209" s="2">
        <f t="shared" si="1582"/>
        <v>2024</v>
      </c>
      <c r="J7209" s="2" t="str">
        <f t="shared" si="1583"/>
        <v>November</v>
      </c>
      <c r="K7209" s="2">
        <f t="shared" si="1584"/>
        <v>11</v>
      </c>
      <c r="L7209" s="2" t="str">
        <f t="shared" si="1585"/>
        <v>Wednesday</v>
      </c>
      <c r="M7209" s="2">
        <f t="shared" si="1586"/>
        <v>47</v>
      </c>
      <c r="N7209" s="3">
        <f t="shared" si="1587"/>
        <v>8435</v>
      </c>
      <c r="O7209" s="3">
        <f t="shared" si="1588"/>
        <v>0</v>
      </c>
      <c r="P7209" t="str">
        <f t="shared" si="1589"/>
        <v>20-Nov</v>
      </c>
      <c r="Q7209" s="9">
        <f t="shared" si="1590"/>
        <v>0.50902777777777775</v>
      </c>
      <c r="R7209" t="str">
        <f t="shared" si="1591"/>
        <v>Afternoon</v>
      </c>
      <c r="S7209" s="2">
        <f t="shared" si="1592"/>
        <v>20</v>
      </c>
      <c r="T7209" t="str">
        <f t="shared" si="1593"/>
        <v>Others</v>
      </c>
      <c r="U7209">
        <f t="shared" si="1594"/>
        <v>12</v>
      </c>
      <c r="V7209" t="str">
        <f t="shared" si="1595"/>
        <v>FY Q3</v>
      </c>
    </row>
    <row r="7210" spans="1:22" x14ac:dyDescent="0.3">
      <c r="A7210" s="18">
        <v>45616</v>
      </c>
      <c r="B7210" t="s">
        <v>155</v>
      </c>
      <c r="C7210" t="s">
        <v>207</v>
      </c>
      <c r="D7210" t="s">
        <v>8332</v>
      </c>
      <c r="E7210">
        <v>266609205041</v>
      </c>
      <c r="F7210" t="s">
        <v>15</v>
      </c>
      <c r="G7210" t="s">
        <v>67</v>
      </c>
      <c r="H7210">
        <v>4544</v>
      </c>
      <c r="I7210" s="2">
        <f t="shared" si="1582"/>
        <v>2024</v>
      </c>
      <c r="J7210" s="2" t="str">
        <f t="shared" si="1583"/>
        <v>November</v>
      </c>
      <c r="K7210" s="2">
        <f t="shared" si="1584"/>
        <v>11</v>
      </c>
      <c r="L7210" s="2" t="str">
        <f t="shared" si="1585"/>
        <v>Wednesday</v>
      </c>
      <c r="M7210" s="2">
        <f t="shared" si="1586"/>
        <v>47</v>
      </c>
      <c r="N7210" s="3">
        <f t="shared" si="1587"/>
        <v>0</v>
      </c>
      <c r="O7210" s="3">
        <f t="shared" si="1588"/>
        <v>4544</v>
      </c>
      <c r="P7210" t="str">
        <f t="shared" si="1589"/>
        <v>20-Nov</v>
      </c>
      <c r="Q7210" s="9">
        <f t="shared" si="1590"/>
        <v>0.52708333333333335</v>
      </c>
      <c r="R7210" t="str">
        <f t="shared" si="1591"/>
        <v>Afternoon</v>
      </c>
      <c r="S7210" s="2">
        <f t="shared" si="1592"/>
        <v>20</v>
      </c>
      <c r="T7210" t="str">
        <f t="shared" si="1593"/>
        <v>UPI Transfer</v>
      </c>
      <c r="U7210">
        <f t="shared" si="1594"/>
        <v>12</v>
      </c>
      <c r="V7210" t="str">
        <f t="shared" si="1595"/>
        <v>FY Q3</v>
      </c>
    </row>
    <row r="7211" spans="1:22" x14ac:dyDescent="0.3">
      <c r="A7211" s="18">
        <v>45616</v>
      </c>
      <c r="B7211" t="s">
        <v>130</v>
      </c>
      <c r="C7211" t="s">
        <v>73</v>
      </c>
      <c r="D7211" t="s">
        <v>8333</v>
      </c>
      <c r="E7211">
        <v>564408746955</v>
      </c>
      <c r="F7211" t="s">
        <v>16</v>
      </c>
      <c r="G7211" t="s">
        <v>71</v>
      </c>
      <c r="H7211">
        <v>17925</v>
      </c>
      <c r="I7211" s="2">
        <f t="shared" si="1582"/>
        <v>2024</v>
      </c>
      <c r="J7211" s="2" t="str">
        <f t="shared" si="1583"/>
        <v>November</v>
      </c>
      <c r="K7211" s="2">
        <f t="shared" si="1584"/>
        <v>11</v>
      </c>
      <c r="L7211" s="2" t="str">
        <f t="shared" si="1585"/>
        <v>Wednesday</v>
      </c>
      <c r="M7211" s="2">
        <f t="shared" si="1586"/>
        <v>47</v>
      </c>
      <c r="N7211" s="3">
        <f t="shared" si="1587"/>
        <v>17925</v>
      </c>
      <c r="O7211" s="3">
        <f t="shared" si="1588"/>
        <v>0</v>
      </c>
      <c r="P7211" t="str">
        <f t="shared" si="1589"/>
        <v>20-Nov</v>
      </c>
      <c r="Q7211" s="9">
        <f t="shared" si="1590"/>
        <v>0.53749999999999998</v>
      </c>
      <c r="R7211" t="str">
        <f t="shared" si="1591"/>
        <v>Afternoon</v>
      </c>
      <c r="S7211" s="2">
        <f t="shared" si="1592"/>
        <v>20</v>
      </c>
      <c r="T7211" t="str">
        <f t="shared" si="1593"/>
        <v>Others</v>
      </c>
      <c r="U7211">
        <f t="shared" si="1594"/>
        <v>12</v>
      </c>
      <c r="V7211" t="str">
        <f t="shared" si="1595"/>
        <v>FY Q3</v>
      </c>
    </row>
    <row r="7212" spans="1:22" x14ac:dyDescent="0.3">
      <c r="A7212" s="18">
        <v>45616</v>
      </c>
      <c r="B7212" t="s">
        <v>576</v>
      </c>
      <c r="C7212" t="s">
        <v>189</v>
      </c>
      <c r="D7212" t="s">
        <v>8334</v>
      </c>
      <c r="E7212">
        <v>639665574750</v>
      </c>
      <c r="F7212" t="s">
        <v>16</v>
      </c>
      <c r="G7212" t="s">
        <v>71</v>
      </c>
      <c r="H7212">
        <v>7016</v>
      </c>
      <c r="I7212" s="2">
        <f t="shared" si="1582"/>
        <v>2024</v>
      </c>
      <c r="J7212" s="2" t="str">
        <f t="shared" si="1583"/>
        <v>November</v>
      </c>
      <c r="K7212" s="2">
        <f t="shared" si="1584"/>
        <v>11</v>
      </c>
      <c r="L7212" s="2" t="str">
        <f t="shared" si="1585"/>
        <v>Wednesday</v>
      </c>
      <c r="M7212" s="2">
        <f t="shared" si="1586"/>
        <v>47</v>
      </c>
      <c r="N7212" s="3">
        <f t="shared" si="1587"/>
        <v>7016</v>
      </c>
      <c r="O7212" s="3">
        <f t="shared" si="1588"/>
        <v>0</v>
      </c>
      <c r="P7212" t="str">
        <f t="shared" si="1589"/>
        <v>20-Nov</v>
      </c>
      <c r="Q7212" s="9">
        <f t="shared" si="1590"/>
        <v>0.58680555555555558</v>
      </c>
      <c r="R7212" t="str">
        <f t="shared" si="1591"/>
        <v>Afternoon</v>
      </c>
      <c r="S7212" s="2">
        <f t="shared" si="1592"/>
        <v>20</v>
      </c>
      <c r="T7212" t="str">
        <f t="shared" si="1593"/>
        <v>Others</v>
      </c>
      <c r="U7212">
        <f t="shared" si="1594"/>
        <v>14</v>
      </c>
      <c r="V7212" t="str">
        <f t="shared" si="1595"/>
        <v>FY Q3</v>
      </c>
    </row>
    <row r="7213" spans="1:22" x14ac:dyDescent="0.3">
      <c r="A7213" s="18">
        <v>45616</v>
      </c>
      <c r="B7213" t="s">
        <v>715</v>
      </c>
      <c r="C7213" t="s">
        <v>282</v>
      </c>
      <c r="D7213" t="s">
        <v>8335</v>
      </c>
      <c r="E7213">
        <v>580689110072</v>
      </c>
      <c r="F7213" t="s">
        <v>16</v>
      </c>
      <c r="G7213" t="s">
        <v>67</v>
      </c>
      <c r="H7213">
        <v>13501</v>
      </c>
      <c r="I7213" s="2">
        <f t="shared" si="1582"/>
        <v>2024</v>
      </c>
      <c r="J7213" s="2" t="str">
        <f t="shared" si="1583"/>
        <v>November</v>
      </c>
      <c r="K7213" s="2">
        <f t="shared" si="1584"/>
        <v>11</v>
      </c>
      <c r="L7213" s="2" t="str">
        <f t="shared" si="1585"/>
        <v>Wednesday</v>
      </c>
      <c r="M7213" s="2">
        <f t="shared" si="1586"/>
        <v>47</v>
      </c>
      <c r="N7213" s="3">
        <f t="shared" si="1587"/>
        <v>13501</v>
      </c>
      <c r="O7213" s="3">
        <f t="shared" si="1588"/>
        <v>0</v>
      </c>
      <c r="P7213" t="str">
        <f t="shared" si="1589"/>
        <v>20-Nov</v>
      </c>
      <c r="Q7213" s="9">
        <f t="shared" si="1590"/>
        <v>0.60138888888888886</v>
      </c>
      <c r="R7213" t="str">
        <f t="shared" si="1591"/>
        <v>Afternoon</v>
      </c>
      <c r="S7213" s="2">
        <f t="shared" si="1592"/>
        <v>20</v>
      </c>
      <c r="T7213" t="str">
        <f t="shared" si="1593"/>
        <v>Others</v>
      </c>
      <c r="U7213">
        <f t="shared" si="1594"/>
        <v>14</v>
      </c>
      <c r="V7213" t="str">
        <f t="shared" si="1595"/>
        <v>FY Q3</v>
      </c>
    </row>
    <row r="7214" spans="1:22" x14ac:dyDescent="0.3">
      <c r="A7214" s="18">
        <v>45617</v>
      </c>
      <c r="B7214" t="s">
        <v>574</v>
      </c>
      <c r="C7214" t="s">
        <v>131</v>
      </c>
      <c r="D7214" t="s">
        <v>8336</v>
      </c>
      <c r="E7214">
        <v>827690399735</v>
      </c>
      <c r="F7214" t="s">
        <v>16</v>
      </c>
      <c r="G7214" t="s">
        <v>71</v>
      </c>
      <c r="H7214">
        <v>11728</v>
      </c>
      <c r="I7214" s="2">
        <f t="shared" si="1582"/>
        <v>2024</v>
      </c>
      <c r="J7214" s="2" t="str">
        <f t="shared" si="1583"/>
        <v>November</v>
      </c>
      <c r="K7214" s="2">
        <f t="shared" si="1584"/>
        <v>11</v>
      </c>
      <c r="L7214" s="2" t="str">
        <f t="shared" si="1585"/>
        <v>Thursday</v>
      </c>
      <c r="M7214" s="2">
        <f t="shared" si="1586"/>
        <v>47</v>
      </c>
      <c r="N7214" s="3">
        <f t="shared" si="1587"/>
        <v>11728</v>
      </c>
      <c r="O7214" s="3">
        <f t="shared" si="1588"/>
        <v>0</v>
      </c>
      <c r="P7214" t="str">
        <f t="shared" si="1589"/>
        <v>21-Nov</v>
      </c>
      <c r="Q7214" s="9">
        <f t="shared" si="1590"/>
        <v>0.46944444444444444</v>
      </c>
      <c r="R7214" t="str">
        <f t="shared" si="1591"/>
        <v>Morning</v>
      </c>
      <c r="S7214" s="2">
        <f t="shared" si="1592"/>
        <v>21</v>
      </c>
      <c r="T7214" t="str">
        <f t="shared" si="1593"/>
        <v>Others</v>
      </c>
      <c r="U7214">
        <f t="shared" si="1594"/>
        <v>11</v>
      </c>
      <c r="V7214" t="str">
        <f t="shared" si="1595"/>
        <v>FY Q3</v>
      </c>
    </row>
    <row r="7215" spans="1:22" x14ac:dyDescent="0.3">
      <c r="A7215" s="18">
        <v>45617</v>
      </c>
      <c r="B7215" t="s">
        <v>907</v>
      </c>
      <c r="C7215" t="s">
        <v>139</v>
      </c>
      <c r="D7215" t="s">
        <v>8337</v>
      </c>
      <c r="E7215">
        <v>568363139034</v>
      </c>
      <c r="F7215" t="s">
        <v>15</v>
      </c>
      <c r="G7215" t="s">
        <v>67</v>
      </c>
      <c r="H7215">
        <v>9783</v>
      </c>
      <c r="I7215" s="2">
        <f t="shared" si="1582"/>
        <v>2024</v>
      </c>
      <c r="J7215" s="2" t="str">
        <f t="shared" si="1583"/>
        <v>November</v>
      </c>
      <c r="K7215" s="2">
        <f t="shared" si="1584"/>
        <v>11</v>
      </c>
      <c r="L7215" s="2" t="str">
        <f t="shared" si="1585"/>
        <v>Thursday</v>
      </c>
      <c r="M7215" s="2">
        <f t="shared" si="1586"/>
        <v>47</v>
      </c>
      <c r="N7215" s="3">
        <f t="shared" si="1587"/>
        <v>0</v>
      </c>
      <c r="O7215" s="3">
        <f t="shared" si="1588"/>
        <v>9783</v>
      </c>
      <c r="P7215" t="str">
        <f t="shared" si="1589"/>
        <v>21-Nov</v>
      </c>
      <c r="Q7215" s="9">
        <f t="shared" si="1590"/>
        <v>0.49930555555555556</v>
      </c>
      <c r="R7215" t="str">
        <f t="shared" si="1591"/>
        <v>Morning</v>
      </c>
      <c r="S7215" s="2">
        <f t="shared" si="1592"/>
        <v>21</v>
      </c>
      <c r="T7215" t="str">
        <f t="shared" si="1593"/>
        <v>Fuel</v>
      </c>
      <c r="U7215">
        <f t="shared" si="1594"/>
        <v>11</v>
      </c>
      <c r="V7215" t="str">
        <f t="shared" si="1595"/>
        <v>FY Q3</v>
      </c>
    </row>
    <row r="7216" spans="1:22" x14ac:dyDescent="0.3">
      <c r="A7216" s="18">
        <v>45617</v>
      </c>
      <c r="B7216" t="s">
        <v>159</v>
      </c>
      <c r="C7216" t="s">
        <v>104</v>
      </c>
      <c r="D7216" t="s">
        <v>8338</v>
      </c>
      <c r="E7216">
        <v>96117405592</v>
      </c>
      <c r="F7216" t="s">
        <v>16</v>
      </c>
      <c r="G7216" t="s">
        <v>71</v>
      </c>
      <c r="H7216">
        <v>7673</v>
      </c>
      <c r="I7216" s="2">
        <f t="shared" si="1582"/>
        <v>2024</v>
      </c>
      <c r="J7216" s="2" t="str">
        <f t="shared" si="1583"/>
        <v>November</v>
      </c>
      <c r="K7216" s="2">
        <f t="shared" si="1584"/>
        <v>11</v>
      </c>
      <c r="L7216" s="2" t="str">
        <f t="shared" si="1585"/>
        <v>Thursday</v>
      </c>
      <c r="M7216" s="2">
        <f t="shared" si="1586"/>
        <v>47</v>
      </c>
      <c r="N7216" s="3">
        <f t="shared" si="1587"/>
        <v>7673</v>
      </c>
      <c r="O7216" s="3">
        <f t="shared" si="1588"/>
        <v>0</v>
      </c>
      <c r="P7216" t="str">
        <f t="shared" si="1589"/>
        <v>21-Nov</v>
      </c>
      <c r="Q7216" s="9">
        <f t="shared" si="1590"/>
        <v>0.6069444444444444</v>
      </c>
      <c r="R7216" t="str">
        <f t="shared" si="1591"/>
        <v>Afternoon</v>
      </c>
      <c r="S7216" s="2">
        <f t="shared" si="1592"/>
        <v>21</v>
      </c>
      <c r="T7216" t="str">
        <f t="shared" si="1593"/>
        <v>Others</v>
      </c>
      <c r="U7216">
        <f t="shared" si="1594"/>
        <v>14</v>
      </c>
      <c r="V7216" t="str">
        <f t="shared" si="1595"/>
        <v>FY Q3</v>
      </c>
    </row>
    <row r="7217" spans="1:22" x14ac:dyDescent="0.3">
      <c r="A7217" s="18">
        <v>45617</v>
      </c>
      <c r="B7217" t="s">
        <v>952</v>
      </c>
      <c r="C7217" t="s">
        <v>65</v>
      </c>
      <c r="D7217" t="s">
        <v>8339</v>
      </c>
      <c r="E7217">
        <v>880620029369</v>
      </c>
      <c r="F7217" t="s">
        <v>16</v>
      </c>
      <c r="G7217" t="s">
        <v>71</v>
      </c>
      <c r="H7217">
        <v>9044</v>
      </c>
      <c r="I7217" s="2">
        <f t="shared" si="1582"/>
        <v>2024</v>
      </c>
      <c r="J7217" s="2" t="str">
        <f t="shared" si="1583"/>
        <v>November</v>
      </c>
      <c r="K7217" s="2">
        <f t="shared" si="1584"/>
        <v>11</v>
      </c>
      <c r="L7217" s="2" t="str">
        <f t="shared" si="1585"/>
        <v>Thursday</v>
      </c>
      <c r="M7217" s="2">
        <f t="shared" si="1586"/>
        <v>47</v>
      </c>
      <c r="N7217" s="3">
        <f t="shared" si="1587"/>
        <v>9044</v>
      </c>
      <c r="O7217" s="3">
        <f t="shared" si="1588"/>
        <v>0</v>
      </c>
      <c r="P7217" t="str">
        <f t="shared" si="1589"/>
        <v>21-Nov</v>
      </c>
      <c r="Q7217" s="9">
        <f t="shared" si="1590"/>
        <v>0.68055555555555558</v>
      </c>
      <c r="R7217" t="str">
        <f t="shared" si="1591"/>
        <v>Afternoon</v>
      </c>
      <c r="S7217" s="2">
        <f t="shared" si="1592"/>
        <v>21</v>
      </c>
      <c r="T7217" t="str">
        <f t="shared" si="1593"/>
        <v>Others</v>
      </c>
      <c r="U7217">
        <f t="shared" si="1594"/>
        <v>16</v>
      </c>
      <c r="V7217" t="str">
        <f t="shared" si="1595"/>
        <v>FY Q3</v>
      </c>
    </row>
    <row r="7218" spans="1:22" x14ac:dyDescent="0.3">
      <c r="A7218" s="18">
        <v>45617</v>
      </c>
      <c r="B7218" t="s">
        <v>1194</v>
      </c>
      <c r="C7218" t="s">
        <v>273</v>
      </c>
      <c r="D7218" t="s">
        <v>8340</v>
      </c>
      <c r="E7218">
        <v>313220153395</v>
      </c>
      <c r="F7218" t="s">
        <v>16</v>
      </c>
      <c r="G7218" t="s">
        <v>67</v>
      </c>
      <c r="H7218">
        <v>21831</v>
      </c>
      <c r="I7218" s="2">
        <f t="shared" si="1582"/>
        <v>2024</v>
      </c>
      <c r="J7218" s="2" t="str">
        <f t="shared" si="1583"/>
        <v>November</v>
      </c>
      <c r="K7218" s="2">
        <f t="shared" si="1584"/>
        <v>11</v>
      </c>
      <c r="L7218" s="2" t="str">
        <f t="shared" si="1585"/>
        <v>Thursday</v>
      </c>
      <c r="M7218" s="2">
        <f t="shared" si="1586"/>
        <v>47</v>
      </c>
      <c r="N7218" s="3">
        <f t="shared" si="1587"/>
        <v>21831</v>
      </c>
      <c r="O7218" s="3">
        <f t="shared" si="1588"/>
        <v>0</v>
      </c>
      <c r="P7218" t="str">
        <f t="shared" si="1589"/>
        <v>21-Nov</v>
      </c>
      <c r="Q7218" s="9">
        <f t="shared" si="1590"/>
        <v>0.71388888888888891</v>
      </c>
      <c r="R7218" t="str">
        <f t="shared" si="1591"/>
        <v>Evening</v>
      </c>
      <c r="S7218" s="2">
        <f t="shared" si="1592"/>
        <v>21</v>
      </c>
      <c r="T7218" t="str">
        <f t="shared" si="1593"/>
        <v>Others</v>
      </c>
      <c r="U7218">
        <f t="shared" si="1594"/>
        <v>17</v>
      </c>
      <c r="V7218" t="str">
        <f t="shared" si="1595"/>
        <v>FY Q3</v>
      </c>
    </row>
    <row r="7219" spans="1:22" x14ac:dyDescent="0.3">
      <c r="A7219" s="18">
        <v>45617</v>
      </c>
      <c r="B7219" t="s">
        <v>971</v>
      </c>
      <c r="C7219" t="s">
        <v>95</v>
      </c>
      <c r="D7219" t="s">
        <v>8341</v>
      </c>
      <c r="E7219">
        <v>544676149296</v>
      </c>
      <c r="F7219" t="s">
        <v>16</v>
      </c>
      <c r="G7219" t="s">
        <v>71</v>
      </c>
      <c r="H7219">
        <v>17169</v>
      </c>
      <c r="I7219" s="2">
        <f t="shared" si="1582"/>
        <v>2024</v>
      </c>
      <c r="J7219" s="2" t="str">
        <f t="shared" si="1583"/>
        <v>November</v>
      </c>
      <c r="K7219" s="2">
        <f t="shared" si="1584"/>
        <v>11</v>
      </c>
      <c r="L7219" s="2" t="str">
        <f t="shared" si="1585"/>
        <v>Thursday</v>
      </c>
      <c r="M7219" s="2">
        <f t="shared" si="1586"/>
        <v>47</v>
      </c>
      <c r="N7219" s="3">
        <f t="shared" si="1587"/>
        <v>17169</v>
      </c>
      <c r="O7219" s="3">
        <f t="shared" si="1588"/>
        <v>0</v>
      </c>
      <c r="P7219" t="str">
        <f t="shared" si="1589"/>
        <v>21-Nov</v>
      </c>
      <c r="Q7219" s="9">
        <f t="shared" si="1590"/>
        <v>0.82777777777777772</v>
      </c>
      <c r="R7219" t="str">
        <f t="shared" si="1591"/>
        <v>Evening</v>
      </c>
      <c r="S7219" s="2">
        <f t="shared" si="1592"/>
        <v>21</v>
      </c>
      <c r="T7219" t="str">
        <f t="shared" si="1593"/>
        <v>Others</v>
      </c>
      <c r="U7219">
        <f t="shared" si="1594"/>
        <v>19</v>
      </c>
      <c r="V7219" t="str">
        <f t="shared" si="1595"/>
        <v>FY Q3</v>
      </c>
    </row>
    <row r="7220" spans="1:22" x14ac:dyDescent="0.3">
      <c r="A7220" s="18">
        <v>45617</v>
      </c>
      <c r="B7220" t="s">
        <v>2869</v>
      </c>
      <c r="C7220" t="s">
        <v>82</v>
      </c>
      <c r="D7220" t="s">
        <v>8342</v>
      </c>
      <c r="E7220">
        <v>973222093411</v>
      </c>
      <c r="F7220" t="s">
        <v>16</v>
      </c>
      <c r="G7220" t="s">
        <v>67</v>
      </c>
      <c r="H7220">
        <v>22725</v>
      </c>
      <c r="I7220" s="2">
        <f t="shared" si="1582"/>
        <v>2024</v>
      </c>
      <c r="J7220" s="2" t="str">
        <f t="shared" si="1583"/>
        <v>November</v>
      </c>
      <c r="K7220" s="2">
        <f t="shared" si="1584"/>
        <v>11</v>
      </c>
      <c r="L7220" s="2" t="str">
        <f t="shared" si="1585"/>
        <v>Thursday</v>
      </c>
      <c r="M7220" s="2">
        <f t="shared" si="1586"/>
        <v>47</v>
      </c>
      <c r="N7220" s="3">
        <f t="shared" si="1587"/>
        <v>22725</v>
      </c>
      <c r="O7220" s="3">
        <f t="shared" si="1588"/>
        <v>0</v>
      </c>
      <c r="P7220" t="str">
        <f t="shared" si="1589"/>
        <v>21-Nov</v>
      </c>
      <c r="Q7220" s="9">
        <f t="shared" si="1590"/>
        <v>0.84583333333333333</v>
      </c>
      <c r="R7220" t="str">
        <f t="shared" si="1591"/>
        <v>Evening</v>
      </c>
      <c r="S7220" s="2">
        <f t="shared" si="1592"/>
        <v>21</v>
      </c>
      <c r="T7220" t="str">
        <f t="shared" si="1593"/>
        <v>Others</v>
      </c>
      <c r="U7220">
        <f t="shared" si="1594"/>
        <v>20</v>
      </c>
      <c r="V7220" t="str">
        <f t="shared" si="1595"/>
        <v>FY Q3</v>
      </c>
    </row>
    <row r="7221" spans="1:22" x14ac:dyDescent="0.3">
      <c r="A7221" s="18">
        <v>45617</v>
      </c>
      <c r="B7221" t="s">
        <v>4940</v>
      </c>
      <c r="C7221" t="s">
        <v>291</v>
      </c>
      <c r="D7221" t="s">
        <v>8343</v>
      </c>
      <c r="E7221">
        <v>518320496262</v>
      </c>
      <c r="F7221" t="s">
        <v>16</v>
      </c>
      <c r="G7221" t="s">
        <v>71</v>
      </c>
      <c r="H7221">
        <v>9639</v>
      </c>
      <c r="I7221" s="2">
        <f t="shared" si="1582"/>
        <v>2024</v>
      </c>
      <c r="J7221" s="2" t="str">
        <f t="shared" si="1583"/>
        <v>November</v>
      </c>
      <c r="K7221" s="2">
        <f t="shared" si="1584"/>
        <v>11</v>
      </c>
      <c r="L7221" s="2" t="str">
        <f t="shared" si="1585"/>
        <v>Thursday</v>
      </c>
      <c r="M7221" s="2">
        <f t="shared" si="1586"/>
        <v>47</v>
      </c>
      <c r="N7221" s="3">
        <f t="shared" si="1587"/>
        <v>9639</v>
      </c>
      <c r="O7221" s="3">
        <f t="shared" si="1588"/>
        <v>0</v>
      </c>
      <c r="P7221" t="str">
        <f t="shared" si="1589"/>
        <v>21-Nov</v>
      </c>
      <c r="Q7221" s="9">
        <f t="shared" si="1590"/>
        <v>0.94930555555555551</v>
      </c>
      <c r="R7221" t="str">
        <f t="shared" si="1591"/>
        <v>Night</v>
      </c>
      <c r="S7221" s="2">
        <f t="shared" si="1592"/>
        <v>21</v>
      </c>
      <c r="T7221" t="str">
        <f t="shared" si="1593"/>
        <v>Others</v>
      </c>
      <c r="U7221">
        <f t="shared" si="1594"/>
        <v>22</v>
      </c>
      <c r="V7221" t="str">
        <f t="shared" si="1595"/>
        <v>FY Q3</v>
      </c>
    </row>
    <row r="7222" spans="1:22" x14ac:dyDescent="0.3">
      <c r="A7222" s="18">
        <v>45618</v>
      </c>
      <c r="B7222" t="s">
        <v>2069</v>
      </c>
      <c r="C7222" t="s">
        <v>375</v>
      </c>
      <c r="D7222" t="s">
        <v>8344</v>
      </c>
      <c r="E7222">
        <v>700941319033</v>
      </c>
      <c r="F7222" t="s">
        <v>15</v>
      </c>
      <c r="G7222" t="s">
        <v>67</v>
      </c>
      <c r="H7222">
        <v>8798</v>
      </c>
      <c r="I7222" s="2">
        <f t="shared" si="1582"/>
        <v>2024</v>
      </c>
      <c r="J7222" s="2" t="str">
        <f t="shared" si="1583"/>
        <v>November</v>
      </c>
      <c r="K7222" s="2">
        <f t="shared" si="1584"/>
        <v>11</v>
      </c>
      <c r="L7222" s="2" t="str">
        <f t="shared" si="1585"/>
        <v>Friday</v>
      </c>
      <c r="M7222" s="2">
        <f t="shared" si="1586"/>
        <v>47</v>
      </c>
      <c r="N7222" s="3">
        <f t="shared" si="1587"/>
        <v>0</v>
      </c>
      <c r="O7222" s="3">
        <f t="shared" si="1588"/>
        <v>8798</v>
      </c>
      <c r="P7222" t="str">
        <f t="shared" si="1589"/>
        <v>22-Nov</v>
      </c>
      <c r="Q7222" s="9">
        <f t="shared" si="1590"/>
        <v>0.33402777777777776</v>
      </c>
      <c r="R7222" t="str">
        <f t="shared" si="1591"/>
        <v>Morning</v>
      </c>
      <c r="S7222" s="2">
        <f t="shared" si="1592"/>
        <v>22</v>
      </c>
      <c r="T7222" t="str">
        <f t="shared" si="1593"/>
        <v>UPI Transfer</v>
      </c>
      <c r="U7222">
        <f t="shared" si="1594"/>
        <v>8</v>
      </c>
      <c r="V7222" t="str">
        <f t="shared" si="1595"/>
        <v>FY Q3</v>
      </c>
    </row>
    <row r="7223" spans="1:22" x14ac:dyDescent="0.3">
      <c r="A7223" s="18">
        <v>45618</v>
      </c>
      <c r="B7223" t="s">
        <v>277</v>
      </c>
      <c r="C7223" t="s">
        <v>291</v>
      </c>
      <c r="D7223" t="s">
        <v>8345</v>
      </c>
      <c r="E7223">
        <v>504054506795</v>
      </c>
      <c r="F7223" t="s">
        <v>16</v>
      </c>
      <c r="G7223" t="s">
        <v>71</v>
      </c>
      <c r="H7223">
        <v>9369</v>
      </c>
      <c r="I7223" s="2">
        <f t="shared" si="1582"/>
        <v>2024</v>
      </c>
      <c r="J7223" s="2" t="str">
        <f t="shared" si="1583"/>
        <v>November</v>
      </c>
      <c r="K7223" s="2">
        <f t="shared" si="1584"/>
        <v>11</v>
      </c>
      <c r="L7223" s="2" t="str">
        <f t="shared" si="1585"/>
        <v>Friday</v>
      </c>
      <c r="M7223" s="2">
        <f t="shared" si="1586"/>
        <v>47</v>
      </c>
      <c r="N7223" s="3">
        <f t="shared" si="1587"/>
        <v>9369</v>
      </c>
      <c r="O7223" s="3">
        <f t="shared" si="1588"/>
        <v>0</v>
      </c>
      <c r="P7223" t="str">
        <f t="shared" si="1589"/>
        <v>22-Nov</v>
      </c>
      <c r="Q7223" s="9">
        <f t="shared" si="1590"/>
        <v>0.62569444444444444</v>
      </c>
      <c r="R7223" t="str">
        <f t="shared" si="1591"/>
        <v>Afternoon</v>
      </c>
      <c r="S7223" s="2">
        <f t="shared" si="1592"/>
        <v>22</v>
      </c>
      <c r="T7223" t="str">
        <f t="shared" si="1593"/>
        <v>Others</v>
      </c>
      <c r="U7223">
        <f t="shared" si="1594"/>
        <v>15</v>
      </c>
      <c r="V7223" t="str">
        <f t="shared" si="1595"/>
        <v>FY Q3</v>
      </c>
    </row>
    <row r="7224" spans="1:22" x14ac:dyDescent="0.3">
      <c r="A7224" s="18">
        <v>45618</v>
      </c>
      <c r="B7224" t="s">
        <v>1800</v>
      </c>
      <c r="C7224" t="s">
        <v>366</v>
      </c>
      <c r="D7224" t="s">
        <v>8346</v>
      </c>
      <c r="E7224">
        <v>106774856753</v>
      </c>
      <c r="F7224" t="s">
        <v>16</v>
      </c>
      <c r="G7224" t="s">
        <v>67</v>
      </c>
      <c r="H7224">
        <v>2535</v>
      </c>
      <c r="I7224" s="2">
        <f t="shared" si="1582"/>
        <v>2024</v>
      </c>
      <c r="J7224" s="2" t="str">
        <f t="shared" si="1583"/>
        <v>November</v>
      </c>
      <c r="K7224" s="2">
        <f t="shared" si="1584"/>
        <v>11</v>
      </c>
      <c r="L7224" s="2" t="str">
        <f t="shared" si="1585"/>
        <v>Friday</v>
      </c>
      <c r="M7224" s="2">
        <f t="shared" si="1586"/>
        <v>47</v>
      </c>
      <c r="N7224" s="3">
        <f t="shared" si="1587"/>
        <v>2535</v>
      </c>
      <c r="O7224" s="3">
        <f t="shared" si="1588"/>
        <v>0</v>
      </c>
      <c r="P7224" t="str">
        <f t="shared" si="1589"/>
        <v>22-Nov</v>
      </c>
      <c r="Q7224" s="9">
        <f t="shared" si="1590"/>
        <v>0.63402777777777775</v>
      </c>
      <c r="R7224" t="str">
        <f t="shared" si="1591"/>
        <v>Afternoon</v>
      </c>
      <c r="S7224" s="2">
        <f t="shared" si="1592"/>
        <v>22</v>
      </c>
      <c r="T7224" t="str">
        <f t="shared" si="1593"/>
        <v>Others</v>
      </c>
      <c r="U7224">
        <f t="shared" si="1594"/>
        <v>15</v>
      </c>
      <c r="V7224" t="str">
        <f t="shared" si="1595"/>
        <v>FY Q3</v>
      </c>
    </row>
    <row r="7225" spans="1:22" x14ac:dyDescent="0.3">
      <c r="A7225" s="18">
        <v>45618</v>
      </c>
      <c r="B7225" t="s">
        <v>1449</v>
      </c>
      <c r="C7225" t="s">
        <v>325</v>
      </c>
      <c r="D7225" t="s">
        <v>8347</v>
      </c>
      <c r="E7225">
        <v>379467894313</v>
      </c>
      <c r="F7225" t="s">
        <v>16</v>
      </c>
      <c r="G7225" t="s">
        <v>71</v>
      </c>
      <c r="H7225">
        <v>38353</v>
      </c>
      <c r="I7225" s="2">
        <f t="shared" si="1582"/>
        <v>2024</v>
      </c>
      <c r="J7225" s="2" t="str">
        <f t="shared" si="1583"/>
        <v>November</v>
      </c>
      <c r="K7225" s="2">
        <f t="shared" si="1584"/>
        <v>11</v>
      </c>
      <c r="L7225" s="2" t="str">
        <f t="shared" si="1585"/>
        <v>Friday</v>
      </c>
      <c r="M7225" s="2">
        <f t="shared" si="1586"/>
        <v>47</v>
      </c>
      <c r="N7225" s="3">
        <f t="shared" si="1587"/>
        <v>38353</v>
      </c>
      <c r="O7225" s="3">
        <f t="shared" si="1588"/>
        <v>0</v>
      </c>
      <c r="P7225" t="str">
        <f t="shared" si="1589"/>
        <v>22-Nov</v>
      </c>
      <c r="Q7225" s="9">
        <f t="shared" si="1590"/>
        <v>0.64166666666666672</v>
      </c>
      <c r="R7225" t="str">
        <f t="shared" si="1591"/>
        <v>Afternoon</v>
      </c>
      <c r="S7225" s="2">
        <f t="shared" si="1592"/>
        <v>22</v>
      </c>
      <c r="T7225" t="str">
        <f t="shared" si="1593"/>
        <v>Others</v>
      </c>
      <c r="U7225">
        <f t="shared" si="1594"/>
        <v>15</v>
      </c>
      <c r="V7225" t="str">
        <f t="shared" si="1595"/>
        <v>FY Q3</v>
      </c>
    </row>
    <row r="7226" spans="1:22" x14ac:dyDescent="0.3">
      <c r="A7226" s="18">
        <v>45618</v>
      </c>
      <c r="B7226" t="s">
        <v>540</v>
      </c>
      <c r="C7226" t="s">
        <v>189</v>
      </c>
      <c r="D7226" t="s">
        <v>8348</v>
      </c>
      <c r="E7226">
        <v>604811349463</v>
      </c>
      <c r="F7226" t="s">
        <v>16</v>
      </c>
      <c r="G7226" t="s">
        <v>67</v>
      </c>
      <c r="H7226">
        <v>19655</v>
      </c>
      <c r="I7226" s="2">
        <f t="shared" si="1582"/>
        <v>2024</v>
      </c>
      <c r="J7226" s="2" t="str">
        <f t="shared" si="1583"/>
        <v>November</v>
      </c>
      <c r="K7226" s="2">
        <f t="shared" si="1584"/>
        <v>11</v>
      </c>
      <c r="L7226" s="2" t="str">
        <f t="shared" si="1585"/>
        <v>Friday</v>
      </c>
      <c r="M7226" s="2">
        <f t="shared" si="1586"/>
        <v>47</v>
      </c>
      <c r="N7226" s="3">
        <f t="shared" si="1587"/>
        <v>19655</v>
      </c>
      <c r="O7226" s="3">
        <f t="shared" si="1588"/>
        <v>0</v>
      </c>
      <c r="P7226" t="str">
        <f t="shared" si="1589"/>
        <v>22-Nov</v>
      </c>
      <c r="Q7226" s="9">
        <f t="shared" si="1590"/>
        <v>0.65208333333333335</v>
      </c>
      <c r="R7226" t="str">
        <f t="shared" si="1591"/>
        <v>Afternoon</v>
      </c>
      <c r="S7226" s="2">
        <f t="shared" si="1592"/>
        <v>22</v>
      </c>
      <c r="T7226" t="str">
        <f t="shared" si="1593"/>
        <v>Others</v>
      </c>
      <c r="U7226">
        <f t="shared" si="1594"/>
        <v>15</v>
      </c>
      <c r="V7226" t="str">
        <f t="shared" si="1595"/>
        <v>FY Q3</v>
      </c>
    </row>
    <row r="7227" spans="1:22" x14ac:dyDescent="0.3">
      <c r="A7227" s="18">
        <v>45618</v>
      </c>
      <c r="B7227" t="s">
        <v>299</v>
      </c>
      <c r="C7227" t="s">
        <v>375</v>
      </c>
      <c r="D7227" t="s">
        <v>8349</v>
      </c>
      <c r="E7227">
        <v>187375522789</v>
      </c>
      <c r="F7227" t="s">
        <v>15</v>
      </c>
      <c r="G7227" t="s">
        <v>67</v>
      </c>
      <c r="H7227">
        <v>5224</v>
      </c>
      <c r="I7227" s="2">
        <f t="shared" si="1582"/>
        <v>2024</v>
      </c>
      <c r="J7227" s="2" t="str">
        <f t="shared" si="1583"/>
        <v>November</v>
      </c>
      <c r="K7227" s="2">
        <f t="shared" si="1584"/>
        <v>11</v>
      </c>
      <c r="L7227" s="2" t="str">
        <f t="shared" si="1585"/>
        <v>Friday</v>
      </c>
      <c r="M7227" s="2">
        <f t="shared" si="1586"/>
        <v>47</v>
      </c>
      <c r="N7227" s="3">
        <f t="shared" si="1587"/>
        <v>0</v>
      </c>
      <c r="O7227" s="3">
        <f t="shared" si="1588"/>
        <v>5224</v>
      </c>
      <c r="P7227" t="str">
        <f t="shared" si="1589"/>
        <v>22-Nov</v>
      </c>
      <c r="Q7227" s="9">
        <f t="shared" si="1590"/>
        <v>0.8569444444444444</v>
      </c>
      <c r="R7227" t="str">
        <f t="shared" si="1591"/>
        <v>Evening</v>
      </c>
      <c r="S7227" s="2">
        <f t="shared" si="1592"/>
        <v>22</v>
      </c>
      <c r="T7227" t="str">
        <f t="shared" si="1593"/>
        <v>UPI Transfer</v>
      </c>
      <c r="U7227">
        <f t="shared" si="1594"/>
        <v>20</v>
      </c>
      <c r="V7227" t="str">
        <f t="shared" si="1595"/>
        <v>FY Q3</v>
      </c>
    </row>
    <row r="7228" spans="1:22" x14ac:dyDescent="0.3">
      <c r="A7228" s="18">
        <v>45618</v>
      </c>
      <c r="B7228" t="s">
        <v>2424</v>
      </c>
      <c r="C7228" t="s">
        <v>325</v>
      </c>
      <c r="D7228" t="s">
        <v>8350</v>
      </c>
      <c r="E7228">
        <v>509643983778</v>
      </c>
      <c r="F7228" t="s">
        <v>16</v>
      </c>
      <c r="G7228" t="s">
        <v>71</v>
      </c>
      <c r="H7228">
        <v>1933</v>
      </c>
      <c r="I7228" s="2">
        <f t="shared" si="1582"/>
        <v>2024</v>
      </c>
      <c r="J7228" s="2" t="str">
        <f t="shared" si="1583"/>
        <v>November</v>
      </c>
      <c r="K7228" s="2">
        <f t="shared" si="1584"/>
        <v>11</v>
      </c>
      <c r="L7228" s="2" t="str">
        <f t="shared" si="1585"/>
        <v>Friday</v>
      </c>
      <c r="M7228" s="2">
        <f t="shared" si="1586"/>
        <v>47</v>
      </c>
      <c r="N7228" s="3">
        <f t="shared" si="1587"/>
        <v>1933</v>
      </c>
      <c r="O7228" s="3">
        <f t="shared" si="1588"/>
        <v>0</v>
      </c>
      <c r="P7228" t="str">
        <f t="shared" si="1589"/>
        <v>22-Nov</v>
      </c>
      <c r="Q7228" s="9">
        <f t="shared" si="1590"/>
        <v>0.95347222222222228</v>
      </c>
      <c r="R7228" t="str">
        <f t="shared" si="1591"/>
        <v>Night</v>
      </c>
      <c r="S7228" s="2">
        <f t="shared" si="1592"/>
        <v>22</v>
      </c>
      <c r="T7228" t="str">
        <f t="shared" si="1593"/>
        <v>Others</v>
      </c>
      <c r="U7228">
        <f t="shared" si="1594"/>
        <v>22</v>
      </c>
      <c r="V7228" t="str">
        <f t="shared" si="1595"/>
        <v>FY Q3</v>
      </c>
    </row>
    <row r="7229" spans="1:22" x14ac:dyDescent="0.3">
      <c r="A7229" s="18">
        <v>45618</v>
      </c>
      <c r="B7229" t="s">
        <v>3557</v>
      </c>
      <c r="C7229" t="s">
        <v>82</v>
      </c>
      <c r="D7229" t="s">
        <v>8351</v>
      </c>
      <c r="E7229">
        <v>144665377431</v>
      </c>
      <c r="F7229" t="s">
        <v>16</v>
      </c>
      <c r="G7229" t="s">
        <v>71</v>
      </c>
      <c r="H7229">
        <v>4902</v>
      </c>
      <c r="I7229" s="2">
        <f t="shared" si="1582"/>
        <v>2024</v>
      </c>
      <c r="J7229" s="2" t="str">
        <f t="shared" si="1583"/>
        <v>November</v>
      </c>
      <c r="K7229" s="2">
        <f t="shared" si="1584"/>
        <v>11</v>
      </c>
      <c r="L7229" s="2" t="str">
        <f t="shared" si="1585"/>
        <v>Friday</v>
      </c>
      <c r="M7229" s="2">
        <f t="shared" si="1586"/>
        <v>47</v>
      </c>
      <c r="N7229" s="3">
        <f t="shared" si="1587"/>
        <v>4902</v>
      </c>
      <c r="O7229" s="3">
        <f t="shared" si="1588"/>
        <v>0</v>
      </c>
      <c r="P7229" t="str">
        <f t="shared" si="1589"/>
        <v>22-Nov</v>
      </c>
      <c r="Q7229" s="9">
        <f t="shared" si="1590"/>
        <v>0.98263888888888884</v>
      </c>
      <c r="R7229" t="str">
        <f t="shared" si="1591"/>
        <v>Night</v>
      </c>
      <c r="S7229" s="2">
        <f t="shared" si="1592"/>
        <v>22</v>
      </c>
      <c r="T7229" t="str">
        <f t="shared" si="1593"/>
        <v>Others</v>
      </c>
      <c r="U7229">
        <f t="shared" si="1594"/>
        <v>23</v>
      </c>
      <c r="V7229" t="str">
        <f t="shared" si="1595"/>
        <v>FY Q3</v>
      </c>
    </row>
    <row r="7230" spans="1:22" x14ac:dyDescent="0.3">
      <c r="A7230" s="18">
        <v>45619</v>
      </c>
      <c r="B7230" t="s">
        <v>5391</v>
      </c>
      <c r="C7230" t="s">
        <v>95</v>
      </c>
      <c r="D7230" t="s">
        <v>8352</v>
      </c>
      <c r="E7230">
        <v>269918713993</v>
      </c>
      <c r="F7230" t="s">
        <v>16</v>
      </c>
      <c r="G7230" t="s">
        <v>71</v>
      </c>
      <c r="H7230">
        <v>5320</v>
      </c>
      <c r="I7230" s="2">
        <f t="shared" si="1582"/>
        <v>2024</v>
      </c>
      <c r="J7230" s="2" t="str">
        <f t="shared" si="1583"/>
        <v>November</v>
      </c>
      <c r="K7230" s="2">
        <f t="shared" si="1584"/>
        <v>11</v>
      </c>
      <c r="L7230" s="2" t="str">
        <f t="shared" si="1585"/>
        <v>Saturday</v>
      </c>
      <c r="M7230" s="2">
        <f t="shared" si="1586"/>
        <v>47</v>
      </c>
      <c r="N7230" s="3">
        <f t="shared" si="1587"/>
        <v>5320</v>
      </c>
      <c r="O7230" s="3">
        <f t="shared" si="1588"/>
        <v>0</v>
      </c>
      <c r="P7230" t="str">
        <f t="shared" si="1589"/>
        <v>23-Nov</v>
      </c>
      <c r="Q7230" s="9">
        <f t="shared" si="1590"/>
        <v>0.83750000000000002</v>
      </c>
      <c r="R7230" t="str">
        <f t="shared" si="1591"/>
        <v>Evening</v>
      </c>
      <c r="S7230" s="2">
        <f t="shared" si="1592"/>
        <v>23</v>
      </c>
      <c r="T7230" t="str">
        <f t="shared" si="1593"/>
        <v>Others</v>
      </c>
      <c r="U7230">
        <f t="shared" si="1594"/>
        <v>20</v>
      </c>
      <c r="V7230" t="str">
        <f t="shared" si="1595"/>
        <v>FY Q3</v>
      </c>
    </row>
    <row r="7231" spans="1:22" x14ac:dyDescent="0.3">
      <c r="A7231" s="18">
        <v>45619</v>
      </c>
      <c r="B7231" t="s">
        <v>3090</v>
      </c>
      <c r="C7231" t="s">
        <v>107</v>
      </c>
      <c r="D7231" t="s">
        <v>8353</v>
      </c>
      <c r="E7231">
        <v>626972499645</v>
      </c>
      <c r="F7231" t="s">
        <v>15</v>
      </c>
      <c r="G7231" t="s">
        <v>67</v>
      </c>
      <c r="H7231">
        <v>3229</v>
      </c>
      <c r="I7231" s="2">
        <f t="shared" si="1582"/>
        <v>2024</v>
      </c>
      <c r="J7231" s="2" t="str">
        <f t="shared" si="1583"/>
        <v>November</v>
      </c>
      <c r="K7231" s="2">
        <f t="shared" si="1584"/>
        <v>11</v>
      </c>
      <c r="L7231" s="2" t="str">
        <f t="shared" si="1585"/>
        <v>Saturday</v>
      </c>
      <c r="M7231" s="2">
        <f t="shared" si="1586"/>
        <v>47</v>
      </c>
      <c r="N7231" s="3">
        <f t="shared" si="1587"/>
        <v>0</v>
      </c>
      <c r="O7231" s="3">
        <f t="shared" si="1588"/>
        <v>3229</v>
      </c>
      <c r="P7231" t="str">
        <f t="shared" si="1589"/>
        <v>23-Nov</v>
      </c>
      <c r="Q7231" s="9">
        <f t="shared" si="1590"/>
        <v>0.88194444444444442</v>
      </c>
      <c r="R7231" t="str">
        <f t="shared" si="1591"/>
        <v>Night</v>
      </c>
      <c r="S7231" s="2">
        <f t="shared" si="1592"/>
        <v>23</v>
      </c>
      <c r="T7231" t="str">
        <f t="shared" si="1593"/>
        <v>UPI Transfer</v>
      </c>
      <c r="U7231">
        <f t="shared" si="1594"/>
        <v>21</v>
      </c>
      <c r="V7231" t="str">
        <f t="shared" si="1595"/>
        <v>FY Q3</v>
      </c>
    </row>
    <row r="7232" spans="1:22" x14ac:dyDescent="0.3">
      <c r="A7232" s="18">
        <v>45620</v>
      </c>
      <c r="B7232" t="s">
        <v>2042</v>
      </c>
      <c r="C7232" t="s">
        <v>76</v>
      </c>
      <c r="D7232" t="s">
        <v>8354</v>
      </c>
      <c r="E7232">
        <v>483247971255</v>
      </c>
      <c r="F7232" t="s">
        <v>16</v>
      </c>
      <c r="G7232" t="s">
        <v>71</v>
      </c>
      <c r="H7232">
        <v>3276</v>
      </c>
      <c r="I7232" s="2">
        <f t="shared" si="1582"/>
        <v>2024</v>
      </c>
      <c r="J7232" s="2" t="str">
        <f t="shared" si="1583"/>
        <v>November</v>
      </c>
      <c r="K7232" s="2">
        <f t="shared" si="1584"/>
        <v>11</v>
      </c>
      <c r="L7232" s="2" t="str">
        <f t="shared" si="1585"/>
        <v>Sunday</v>
      </c>
      <c r="M7232" s="2">
        <f t="shared" si="1586"/>
        <v>48</v>
      </c>
      <c r="N7232" s="3">
        <f t="shared" si="1587"/>
        <v>3276</v>
      </c>
      <c r="O7232" s="3">
        <f t="shared" si="1588"/>
        <v>0</v>
      </c>
      <c r="P7232" t="str">
        <f t="shared" si="1589"/>
        <v>24-Nov</v>
      </c>
      <c r="Q7232" s="9">
        <f t="shared" si="1590"/>
        <v>0.32222222222222224</v>
      </c>
      <c r="R7232" t="str">
        <f t="shared" si="1591"/>
        <v>Morning</v>
      </c>
      <c r="S7232" s="2">
        <f t="shared" si="1592"/>
        <v>24</v>
      </c>
      <c r="T7232" t="str">
        <f t="shared" si="1593"/>
        <v>Others</v>
      </c>
      <c r="U7232">
        <f t="shared" si="1594"/>
        <v>7</v>
      </c>
      <c r="V7232" t="str">
        <f t="shared" si="1595"/>
        <v>FY Q3</v>
      </c>
    </row>
    <row r="7233" spans="1:22" x14ac:dyDescent="0.3">
      <c r="A7233" s="18">
        <v>45620</v>
      </c>
      <c r="B7233" t="s">
        <v>1687</v>
      </c>
      <c r="C7233" t="s">
        <v>131</v>
      </c>
      <c r="D7233" t="s">
        <v>8355</v>
      </c>
      <c r="E7233">
        <v>984842219022</v>
      </c>
      <c r="F7233" t="s">
        <v>16</v>
      </c>
      <c r="G7233" t="s">
        <v>71</v>
      </c>
      <c r="H7233">
        <v>11433</v>
      </c>
      <c r="I7233" s="2">
        <f t="shared" si="1582"/>
        <v>2024</v>
      </c>
      <c r="J7233" s="2" t="str">
        <f t="shared" si="1583"/>
        <v>November</v>
      </c>
      <c r="K7233" s="2">
        <f t="shared" si="1584"/>
        <v>11</v>
      </c>
      <c r="L7233" s="2" t="str">
        <f t="shared" si="1585"/>
        <v>Sunday</v>
      </c>
      <c r="M7233" s="2">
        <f t="shared" si="1586"/>
        <v>48</v>
      </c>
      <c r="N7233" s="3">
        <f t="shared" si="1587"/>
        <v>11433</v>
      </c>
      <c r="O7233" s="3">
        <f t="shared" si="1588"/>
        <v>0</v>
      </c>
      <c r="P7233" t="str">
        <f t="shared" si="1589"/>
        <v>24-Nov</v>
      </c>
      <c r="Q7233" s="9">
        <f t="shared" si="1590"/>
        <v>0.52013888888888893</v>
      </c>
      <c r="R7233" t="str">
        <f t="shared" si="1591"/>
        <v>Afternoon</v>
      </c>
      <c r="S7233" s="2">
        <f t="shared" si="1592"/>
        <v>24</v>
      </c>
      <c r="T7233" t="str">
        <f t="shared" si="1593"/>
        <v>Others</v>
      </c>
      <c r="U7233">
        <f t="shared" si="1594"/>
        <v>12</v>
      </c>
      <c r="V7233" t="str">
        <f t="shared" si="1595"/>
        <v>FY Q3</v>
      </c>
    </row>
    <row r="7234" spans="1:22" x14ac:dyDescent="0.3">
      <c r="A7234" s="18">
        <v>45620</v>
      </c>
      <c r="B7234" t="s">
        <v>651</v>
      </c>
      <c r="C7234" t="s">
        <v>160</v>
      </c>
      <c r="D7234" t="s">
        <v>8356</v>
      </c>
      <c r="E7234">
        <v>66786979852</v>
      </c>
      <c r="F7234" t="s">
        <v>15</v>
      </c>
      <c r="G7234" t="s">
        <v>67</v>
      </c>
      <c r="H7234">
        <v>2384</v>
      </c>
      <c r="I7234" s="2">
        <f t="shared" si="1582"/>
        <v>2024</v>
      </c>
      <c r="J7234" s="2" t="str">
        <f t="shared" si="1583"/>
        <v>November</v>
      </c>
      <c r="K7234" s="2">
        <f t="shared" si="1584"/>
        <v>11</v>
      </c>
      <c r="L7234" s="2" t="str">
        <f t="shared" si="1585"/>
        <v>Sunday</v>
      </c>
      <c r="M7234" s="2">
        <f t="shared" si="1586"/>
        <v>48</v>
      </c>
      <c r="N7234" s="3">
        <f t="shared" si="1587"/>
        <v>0</v>
      </c>
      <c r="O7234" s="3">
        <f t="shared" si="1588"/>
        <v>2384</v>
      </c>
      <c r="P7234" t="str">
        <f t="shared" si="1589"/>
        <v>24-Nov</v>
      </c>
      <c r="Q7234" s="9">
        <f t="shared" si="1590"/>
        <v>0.87361111111111112</v>
      </c>
      <c r="R7234" t="str">
        <f t="shared" si="1591"/>
        <v>Evening</v>
      </c>
      <c r="S7234" s="2">
        <f t="shared" si="1592"/>
        <v>24</v>
      </c>
      <c r="T7234" t="str">
        <f t="shared" si="1593"/>
        <v>Shopping</v>
      </c>
      <c r="U7234">
        <f t="shared" si="1594"/>
        <v>20</v>
      </c>
      <c r="V7234" t="str">
        <f t="shared" si="1595"/>
        <v>FY Q3</v>
      </c>
    </row>
    <row r="7235" spans="1:22" x14ac:dyDescent="0.3">
      <c r="A7235" s="18">
        <v>45621</v>
      </c>
      <c r="B7235" t="s">
        <v>2163</v>
      </c>
      <c r="C7235" t="s">
        <v>134</v>
      </c>
      <c r="D7235" t="s">
        <v>8357</v>
      </c>
      <c r="E7235">
        <v>603992875039</v>
      </c>
      <c r="F7235" t="s">
        <v>15</v>
      </c>
      <c r="G7235" t="s">
        <v>67</v>
      </c>
      <c r="H7235">
        <v>6626</v>
      </c>
      <c r="I7235" s="2">
        <f t="shared" si="1582"/>
        <v>2024</v>
      </c>
      <c r="J7235" s="2" t="str">
        <f t="shared" si="1583"/>
        <v>November</v>
      </c>
      <c r="K7235" s="2">
        <f t="shared" si="1584"/>
        <v>11</v>
      </c>
      <c r="L7235" s="2" t="str">
        <f t="shared" si="1585"/>
        <v>Monday</v>
      </c>
      <c r="M7235" s="2">
        <f t="shared" si="1586"/>
        <v>48</v>
      </c>
      <c r="N7235" s="3">
        <f t="shared" si="1587"/>
        <v>0</v>
      </c>
      <c r="O7235" s="3">
        <f t="shared" si="1588"/>
        <v>6626</v>
      </c>
      <c r="P7235" t="str">
        <f t="shared" si="1589"/>
        <v>25-Nov</v>
      </c>
      <c r="Q7235" s="9">
        <f t="shared" si="1590"/>
        <v>0.36666666666666664</v>
      </c>
      <c r="R7235" t="str">
        <f t="shared" si="1591"/>
        <v>Morning</v>
      </c>
      <c r="S7235" s="2">
        <f t="shared" si="1592"/>
        <v>25</v>
      </c>
      <c r="T7235" t="str">
        <f t="shared" si="1593"/>
        <v>UPI Transfer</v>
      </c>
      <c r="U7235">
        <f t="shared" si="1594"/>
        <v>8</v>
      </c>
      <c r="V7235" t="str">
        <f t="shared" si="1595"/>
        <v>FY Q3</v>
      </c>
    </row>
    <row r="7236" spans="1:22" x14ac:dyDescent="0.3">
      <c r="A7236" s="18">
        <v>45621</v>
      </c>
      <c r="B7236" t="s">
        <v>2112</v>
      </c>
      <c r="C7236" t="s">
        <v>114</v>
      </c>
      <c r="D7236" t="s">
        <v>8358</v>
      </c>
      <c r="E7236">
        <v>690080252598</v>
      </c>
      <c r="F7236" t="s">
        <v>15</v>
      </c>
      <c r="G7236" t="s">
        <v>67</v>
      </c>
      <c r="H7236">
        <v>1738</v>
      </c>
      <c r="I7236" s="2">
        <f t="shared" si="1582"/>
        <v>2024</v>
      </c>
      <c r="J7236" s="2" t="str">
        <f t="shared" si="1583"/>
        <v>November</v>
      </c>
      <c r="K7236" s="2">
        <f t="shared" si="1584"/>
        <v>11</v>
      </c>
      <c r="L7236" s="2" t="str">
        <f t="shared" si="1585"/>
        <v>Monday</v>
      </c>
      <c r="M7236" s="2">
        <f t="shared" si="1586"/>
        <v>48</v>
      </c>
      <c r="N7236" s="3">
        <f t="shared" si="1587"/>
        <v>0</v>
      </c>
      <c r="O7236" s="3">
        <f t="shared" si="1588"/>
        <v>1738</v>
      </c>
      <c r="P7236" t="str">
        <f t="shared" si="1589"/>
        <v>25-Nov</v>
      </c>
      <c r="Q7236" s="9">
        <f t="shared" si="1590"/>
        <v>0.74652777777777779</v>
      </c>
      <c r="R7236" t="str">
        <f t="shared" si="1591"/>
        <v>Evening</v>
      </c>
      <c r="S7236" s="2">
        <f t="shared" si="1592"/>
        <v>25</v>
      </c>
      <c r="T7236" t="str">
        <f t="shared" si="1593"/>
        <v>UPI Transfer</v>
      </c>
      <c r="U7236">
        <f t="shared" si="1594"/>
        <v>17</v>
      </c>
      <c r="V7236" t="str">
        <f t="shared" si="1595"/>
        <v>FY Q3</v>
      </c>
    </row>
    <row r="7237" spans="1:22" x14ac:dyDescent="0.3">
      <c r="A7237" s="18">
        <v>45621</v>
      </c>
      <c r="B7237" t="s">
        <v>949</v>
      </c>
      <c r="C7237" t="s">
        <v>101</v>
      </c>
      <c r="D7237" t="s">
        <v>8359</v>
      </c>
      <c r="E7237">
        <v>616916406825</v>
      </c>
      <c r="F7237" t="s">
        <v>15</v>
      </c>
      <c r="G7237" t="s">
        <v>67</v>
      </c>
      <c r="H7237">
        <v>4974</v>
      </c>
      <c r="I7237" s="2">
        <f t="shared" si="1582"/>
        <v>2024</v>
      </c>
      <c r="J7237" s="2" t="str">
        <f t="shared" si="1583"/>
        <v>November</v>
      </c>
      <c r="K7237" s="2">
        <f t="shared" si="1584"/>
        <v>11</v>
      </c>
      <c r="L7237" s="2" t="str">
        <f t="shared" si="1585"/>
        <v>Monday</v>
      </c>
      <c r="M7237" s="2">
        <f t="shared" si="1586"/>
        <v>48</v>
      </c>
      <c r="N7237" s="3">
        <f t="shared" si="1587"/>
        <v>0</v>
      </c>
      <c r="O7237" s="3">
        <f t="shared" si="1588"/>
        <v>4974</v>
      </c>
      <c r="P7237" t="str">
        <f t="shared" si="1589"/>
        <v>25-Nov</v>
      </c>
      <c r="Q7237" s="9">
        <f t="shared" si="1590"/>
        <v>0.7895833333333333</v>
      </c>
      <c r="R7237" t="str">
        <f t="shared" si="1591"/>
        <v>Evening</v>
      </c>
      <c r="S7237" s="2">
        <f t="shared" si="1592"/>
        <v>25</v>
      </c>
      <c r="T7237" t="str">
        <f t="shared" si="1593"/>
        <v>Recharge</v>
      </c>
      <c r="U7237">
        <f t="shared" si="1594"/>
        <v>18</v>
      </c>
      <c r="V7237" t="str">
        <f t="shared" si="1595"/>
        <v>FY Q3</v>
      </c>
    </row>
    <row r="7238" spans="1:22" x14ac:dyDescent="0.3">
      <c r="A7238" s="18">
        <v>45622</v>
      </c>
      <c r="B7238" t="s">
        <v>226</v>
      </c>
      <c r="C7238" t="s">
        <v>104</v>
      </c>
      <c r="D7238" t="s">
        <v>8360</v>
      </c>
      <c r="E7238">
        <v>545236143204</v>
      </c>
      <c r="F7238" t="s">
        <v>16</v>
      </c>
      <c r="G7238" t="s">
        <v>67</v>
      </c>
      <c r="H7238">
        <v>11177</v>
      </c>
      <c r="I7238" s="2">
        <f t="shared" si="1582"/>
        <v>2024</v>
      </c>
      <c r="J7238" s="2" t="str">
        <f t="shared" si="1583"/>
        <v>November</v>
      </c>
      <c r="K7238" s="2">
        <f t="shared" si="1584"/>
        <v>11</v>
      </c>
      <c r="L7238" s="2" t="str">
        <f t="shared" si="1585"/>
        <v>Tuesday</v>
      </c>
      <c r="M7238" s="2">
        <f t="shared" si="1586"/>
        <v>48</v>
      </c>
      <c r="N7238" s="3">
        <f t="shared" si="1587"/>
        <v>11177</v>
      </c>
      <c r="O7238" s="3">
        <f t="shared" si="1588"/>
        <v>0</v>
      </c>
      <c r="P7238" t="str">
        <f t="shared" si="1589"/>
        <v>26-Nov</v>
      </c>
      <c r="Q7238" s="9">
        <f t="shared" si="1590"/>
        <v>0.3840277777777778</v>
      </c>
      <c r="R7238" t="str">
        <f t="shared" si="1591"/>
        <v>Morning</v>
      </c>
      <c r="S7238" s="2">
        <f t="shared" si="1592"/>
        <v>26</v>
      </c>
      <c r="T7238" t="str">
        <f t="shared" si="1593"/>
        <v>Others</v>
      </c>
      <c r="U7238">
        <f t="shared" si="1594"/>
        <v>9</v>
      </c>
      <c r="V7238" t="str">
        <f t="shared" si="1595"/>
        <v>FY Q3</v>
      </c>
    </row>
    <row r="7239" spans="1:22" x14ac:dyDescent="0.3">
      <c r="A7239" s="18">
        <v>45622</v>
      </c>
      <c r="B7239" t="s">
        <v>1612</v>
      </c>
      <c r="C7239" t="s">
        <v>73</v>
      </c>
      <c r="D7239" t="s">
        <v>8361</v>
      </c>
      <c r="E7239">
        <v>792566826465</v>
      </c>
      <c r="F7239" t="s">
        <v>16</v>
      </c>
      <c r="G7239" t="s">
        <v>71</v>
      </c>
      <c r="H7239">
        <v>18245</v>
      </c>
      <c r="I7239" s="2">
        <f t="shared" si="1582"/>
        <v>2024</v>
      </c>
      <c r="J7239" s="2" t="str">
        <f t="shared" si="1583"/>
        <v>November</v>
      </c>
      <c r="K7239" s="2">
        <f t="shared" si="1584"/>
        <v>11</v>
      </c>
      <c r="L7239" s="2" t="str">
        <f t="shared" si="1585"/>
        <v>Tuesday</v>
      </c>
      <c r="M7239" s="2">
        <f t="shared" si="1586"/>
        <v>48</v>
      </c>
      <c r="N7239" s="3">
        <f t="shared" si="1587"/>
        <v>18245</v>
      </c>
      <c r="O7239" s="3">
        <f t="shared" si="1588"/>
        <v>0</v>
      </c>
      <c r="P7239" t="str">
        <f t="shared" si="1589"/>
        <v>26-Nov</v>
      </c>
      <c r="Q7239" s="9">
        <f t="shared" si="1590"/>
        <v>0.40902777777777777</v>
      </c>
      <c r="R7239" t="str">
        <f t="shared" si="1591"/>
        <v>Morning</v>
      </c>
      <c r="S7239" s="2">
        <f t="shared" si="1592"/>
        <v>26</v>
      </c>
      <c r="T7239" t="str">
        <f t="shared" si="1593"/>
        <v>Others</v>
      </c>
      <c r="U7239">
        <f t="shared" si="1594"/>
        <v>9</v>
      </c>
      <c r="V7239" t="str">
        <f t="shared" si="1595"/>
        <v>FY Q3</v>
      </c>
    </row>
    <row r="7240" spans="1:22" x14ac:dyDescent="0.3">
      <c r="A7240" s="18">
        <v>45622</v>
      </c>
      <c r="B7240" t="s">
        <v>1978</v>
      </c>
      <c r="C7240" t="s">
        <v>85</v>
      </c>
      <c r="D7240" t="s">
        <v>8362</v>
      </c>
      <c r="E7240">
        <v>510080554753</v>
      </c>
      <c r="F7240" t="s">
        <v>16</v>
      </c>
      <c r="G7240" t="s">
        <v>71</v>
      </c>
      <c r="H7240">
        <v>14048</v>
      </c>
      <c r="I7240" s="2">
        <f t="shared" si="1582"/>
        <v>2024</v>
      </c>
      <c r="J7240" s="2" t="str">
        <f t="shared" si="1583"/>
        <v>November</v>
      </c>
      <c r="K7240" s="2">
        <f t="shared" si="1584"/>
        <v>11</v>
      </c>
      <c r="L7240" s="2" t="str">
        <f t="shared" si="1585"/>
        <v>Tuesday</v>
      </c>
      <c r="M7240" s="2">
        <f t="shared" si="1586"/>
        <v>48</v>
      </c>
      <c r="N7240" s="3">
        <f t="shared" si="1587"/>
        <v>14048</v>
      </c>
      <c r="O7240" s="3">
        <f t="shared" si="1588"/>
        <v>0</v>
      </c>
      <c r="P7240" t="str">
        <f t="shared" si="1589"/>
        <v>26-Nov</v>
      </c>
      <c r="Q7240" s="9">
        <f t="shared" si="1590"/>
        <v>0.56874999999999998</v>
      </c>
      <c r="R7240" t="str">
        <f t="shared" si="1591"/>
        <v>Afternoon</v>
      </c>
      <c r="S7240" s="2">
        <f t="shared" si="1592"/>
        <v>26</v>
      </c>
      <c r="T7240" t="str">
        <f t="shared" si="1593"/>
        <v>Others</v>
      </c>
      <c r="U7240">
        <f t="shared" si="1594"/>
        <v>13</v>
      </c>
      <c r="V7240" t="str">
        <f t="shared" si="1595"/>
        <v>FY Q3</v>
      </c>
    </row>
    <row r="7241" spans="1:22" x14ac:dyDescent="0.3">
      <c r="A7241" s="18">
        <v>45622</v>
      </c>
      <c r="B7241" t="s">
        <v>2337</v>
      </c>
      <c r="C7241" t="s">
        <v>95</v>
      </c>
      <c r="D7241" t="s">
        <v>8363</v>
      </c>
      <c r="E7241">
        <v>907742602253</v>
      </c>
      <c r="F7241" t="s">
        <v>16</v>
      </c>
      <c r="G7241" t="s">
        <v>71</v>
      </c>
      <c r="H7241">
        <v>13058</v>
      </c>
      <c r="I7241" s="2">
        <f t="shared" si="1582"/>
        <v>2024</v>
      </c>
      <c r="J7241" s="2" t="str">
        <f t="shared" si="1583"/>
        <v>November</v>
      </c>
      <c r="K7241" s="2">
        <f t="shared" si="1584"/>
        <v>11</v>
      </c>
      <c r="L7241" s="2" t="str">
        <f t="shared" si="1585"/>
        <v>Tuesday</v>
      </c>
      <c r="M7241" s="2">
        <f t="shared" si="1586"/>
        <v>48</v>
      </c>
      <c r="N7241" s="3">
        <f t="shared" si="1587"/>
        <v>13058</v>
      </c>
      <c r="O7241" s="3">
        <f t="shared" si="1588"/>
        <v>0</v>
      </c>
      <c r="P7241" t="str">
        <f t="shared" si="1589"/>
        <v>26-Nov</v>
      </c>
      <c r="Q7241" s="9">
        <f t="shared" si="1590"/>
        <v>0.58819444444444446</v>
      </c>
      <c r="R7241" t="str">
        <f t="shared" si="1591"/>
        <v>Afternoon</v>
      </c>
      <c r="S7241" s="2">
        <f t="shared" si="1592"/>
        <v>26</v>
      </c>
      <c r="T7241" t="str">
        <f t="shared" si="1593"/>
        <v>Others</v>
      </c>
      <c r="U7241">
        <f t="shared" si="1594"/>
        <v>14</v>
      </c>
      <c r="V7241" t="str">
        <f t="shared" si="1595"/>
        <v>FY Q3</v>
      </c>
    </row>
    <row r="7242" spans="1:22" x14ac:dyDescent="0.3">
      <c r="A7242" s="18">
        <v>45622</v>
      </c>
      <c r="B7242" t="s">
        <v>1949</v>
      </c>
      <c r="C7242" t="s">
        <v>76</v>
      </c>
      <c r="D7242" t="s">
        <v>8364</v>
      </c>
      <c r="E7242">
        <v>447345204429</v>
      </c>
      <c r="F7242" t="s">
        <v>16</v>
      </c>
      <c r="G7242" t="s">
        <v>67</v>
      </c>
      <c r="H7242">
        <v>3679</v>
      </c>
      <c r="I7242" s="2">
        <f t="shared" si="1582"/>
        <v>2024</v>
      </c>
      <c r="J7242" s="2" t="str">
        <f t="shared" si="1583"/>
        <v>November</v>
      </c>
      <c r="K7242" s="2">
        <f t="shared" si="1584"/>
        <v>11</v>
      </c>
      <c r="L7242" s="2" t="str">
        <f t="shared" si="1585"/>
        <v>Tuesday</v>
      </c>
      <c r="M7242" s="2">
        <f t="shared" si="1586"/>
        <v>48</v>
      </c>
      <c r="N7242" s="3">
        <f t="shared" si="1587"/>
        <v>3679</v>
      </c>
      <c r="O7242" s="3">
        <f t="shared" si="1588"/>
        <v>0</v>
      </c>
      <c r="P7242" t="str">
        <f t="shared" si="1589"/>
        <v>26-Nov</v>
      </c>
      <c r="Q7242" s="9">
        <f t="shared" si="1590"/>
        <v>0.59652777777777777</v>
      </c>
      <c r="R7242" t="str">
        <f t="shared" si="1591"/>
        <v>Afternoon</v>
      </c>
      <c r="S7242" s="2">
        <f t="shared" si="1592"/>
        <v>26</v>
      </c>
      <c r="T7242" t="str">
        <f t="shared" si="1593"/>
        <v>Others</v>
      </c>
      <c r="U7242">
        <f t="shared" si="1594"/>
        <v>14</v>
      </c>
      <c r="V7242" t="str">
        <f t="shared" si="1595"/>
        <v>FY Q3</v>
      </c>
    </row>
    <row r="7243" spans="1:22" x14ac:dyDescent="0.3">
      <c r="A7243" s="18">
        <v>45622</v>
      </c>
      <c r="B7243" t="s">
        <v>549</v>
      </c>
      <c r="C7243" t="s">
        <v>338</v>
      </c>
      <c r="D7243" t="s">
        <v>8365</v>
      </c>
      <c r="E7243">
        <v>748545763492</v>
      </c>
      <c r="F7243" t="s">
        <v>15</v>
      </c>
      <c r="G7243" t="s">
        <v>71</v>
      </c>
      <c r="H7243">
        <v>6942</v>
      </c>
      <c r="I7243" s="2">
        <f t="shared" si="1582"/>
        <v>2024</v>
      </c>
      <c r="J7243" s="2" t="str">
        <f t="shared" si="1583"/>
        <v>November</v>
      </c>
      <c r="K7243" s="2">
        <f t="shared" si="1584"/>
        <v>11</v>
      </c>
      <c r="L7243" s="2" t="str">
        <f t="shared" si="1585"/>
        <v>Tuesday</v>
      </c>
      <c r="M7243" s="2">
        <f t="shared" si="1586"/>
        <v>48</v>
      </c>
      <c r="N7243" s="3">
        <f t="shared" si="1587"/>
        <v>0</v>
      </c>
      <c r="O7243" s="3">
        <f t="shared" si="1588"/>
        <v>6942</v>
      </c>
      <c r="P7243" t="str">
        <f t="shared" si="1589"/>
        <v>26-Nov</v>
      </c>
      <c r="Q7243" s="9">
        <f t="shared" si="1590"/>
        <v>0.75208333333333333</v>
      </c>
      <c r="R7243" t="str">
        <f t="shared" si="1591"/>
        <v>Evening</v>
      </c>
      <c r="S7243" s="2">
        <f t="shared" si="1592"/>
        <v>26</v>
      </c>
      <c r="T7243" t="str">
        <f t="shared" si="1593"/>
        <v>UPI Transfer</v>
      </c>
      <c r="U7243">
        <f t="shared" si="1594"/>
        <v>18</v>
      </c>
      <c r="V7243" t="str">
        <f t="shared" si="1595"/>
        <v>FY Q3</v>
      </c>
    </row>
    <row r="7244" spans="1:22" x14ac:dyDescent="0.3">
      <c r="A7244" s="18">
        <v>45622</v>
      </c>
      <c r="B7244" t="s">
        <v>433</v>
      </c>
      <c r="C7244" t="s">
        <v>85</v>
      </c>
      <c r="D7244" t="s">
        <v>8366</v>
      </c>
      <c r="E7244">
        <v>539548392134</v>
      </c>
      <c r="F7244" t="s">
        <v>16</v>
      </c>
      <c r="G7244" t="s">
        <v>71</v>
      </c>
      <c r="H7244">
        <v>2553</v>
      </c>
      <c r="I7244" s="2">
        <f t="shared" si="1582"/>
        <v>2024</v>
      </c>
      <c r="J7244" s="2" t="str">
        <f t="shared" si="1583"/>
        <v>November</v>
      </c>
      <c r="K7244" s="2">
        <f t="shared" si="1584"/>
        <v>11</v>
      </c>
      <c r="L7244" s="2" t="str">
        <f t="shared" si="1585"/>
        <v>Tuesday</v>
      </c>
      <c r="M7244" s="2">
        <f t="shared" si="1586"/>
        <v>48</v>
      </c>
      <c r="N7244" s="3">
        <f t="shared" si="1587"/>
        <v>2553</v>
      </c>
      <c r="O7244" s="3">
        <f t="shared" si="1588"/>
        <v>0</v>
      </c>
      <c r="P7244" t="str">
        <f t="shared" si="1589"/>
        <v>26-Nov</v>
      </c>
      <c r="Q7244" s="9">
        <f t="shared" si="1590"/>
        <v>0.8125</v>
      </c>
      <c r="R7244" t="str">
        <f t="shared" si="1591"/>
        <v>Evening</v>
      </c>
      <c r="S7244" s="2">
        <f t="shared" si="1592"/>
        <v>26</v>
      </c>
      <c r="T7244" t="str">
        <f t="shared" si="1593"/>
        <v>Others</v>
      </c>
      <c r="U7244">
        <f t="shared" si="1594"/>
        <v>19</v>
      </c>
      <c r="V7244" t="str">
        <f t="shared" si="1595"/>
        <v>FY Q3</v>
      </c>
    </row>
    <row r="7245" spans="1:22" x14ac:dyDescent="0.3">
      <c r="A7245" s="18">
        <v>45623</v>
      </c>
      <c r="B7245" t="s">
        <v>1405</v>
      </c>
      <c r="C7245" t="s">
        <v>375</v>
      </c>
      <c r="D7245" t="s">
        <v>8367</v>
      </c>
      <c r="E7245">
        <v>831324743956</v>
      </c>
      <c r="F7245" t="s">
        <v>15</v>
      </c>
      <c r="G7245" t="s">
        <v>67</v>
      </c>
      <c r="H7245">
        <v>4367</v>
      </c>
      <c r="I7245" s="2">
        <f t="shared" si="1582"/>
        <v>2024</v>
      </c>
      <c r="J7245" s="2" t="str">
        <f t="shared" si="1583"/>
        <v>November</v>
      </c>
      <c r="K7245" s="2">
        <f t="shared" si="1584"/>
        <v>11</v>
      </c>
      <c r="L7245" s="2" t="str">
        <f t="shared" si="1585"/>
        <v>Wednesday</v>
      </c>
      <c r="M7245" s="2">
        <f t="shared" si="1586"/>
        <v>48</v>
      </c>
      <c r="N7245" s="3">
        <f t="shared" si="1587"/>
        <v>0</v>
      </c>
      <c r="O7245" s="3">
        <f t="shared" si="1588"/>
        <v>4367</v>
      </c>
      <c r="P7245" t="str">
        <f t="shared" si="1589"/>
        <v>27-Nov</v>
      </c>
      <c r="Q7245" s="9">
        <f t="shared" si="1590"/>
        <v>0.59791666666666665</v>
      </c>
      <c r="R7245" t="str">
        <f t="shared" si="1591"/>
        <v>Afternoon</v>
      </c>
      <c r="S7245" s="2">
        <f t="shared" si="1592"/>
        <v>27</v>
      </c>
      <c r="T7245" t="str">
        <f t="shared" si="1593"/>
        <v>UPI Transfer</v>
      </c>
      <c r="U7245">
        <f t="shared" si="1594"/>
        <v>14</v>
      </c>
      <c r="V7245" t="str">
        <f t="shared" si="1595"/>
        <v>FY Q3</v>
      </c>
    </row>
    <row r="7246" spans="1:22" x14ac:dyDescent="0.3">
      <c r="A7246" s="18">
        <v>45623</v>
      </c>
      <c r="B7246" t="s">
        <v>277</v>
      </c>
      <c r="C7246" t="s">
        <v>338</v>
      </c>
      <c r="D7246" t="s">
        <v>8368</v>
      </c>
      <c r="E7246">
        <v>615917760490</v>
      </c>
      <c r="F7246" t="s">
        <v>15</v>
      </c>
      <c r="G7246" t="s">
        <v>71</v>
      </c>
      <c r="H7246">
        <v>4108</v>
      </c>
      <c r="I7246" s="2">
        <f t="shared" si="1582"/>
        <v>2024</v>
      </c>
      <c r="J7246" s="2" t="str">
        <f t="shared" si="1583"/>
        <v>November</v>
      </c>
      <c r="K7246" s="2">
        <f t="shared" si="1584"/>
        <v>11</v>
      </c>
      <c r="L7246" s="2" t="str">
        <f t="shared" si="1585"/>
        <v>Wednesday</v>
      </c>
      <c r="M7246" s="2">
        <f t="shared" si="1586"/>
        <v>48</v>
      </c>
      <c r="N7246" s="3">
        <f t="shared" si="1587"/>
        <v>0</v>
      </c>
      <c r="O7246" s="3">
        <f t="shared" si="1588"/>
        <v>4108</v>
      </c>
      <c r="P7246" t="str">
        <f t="shared" si="1589"/>
        <v>27-Nov</v>
      </c>
      <c r="Q7246" s="9">
        <f t="shared" si="1590"/>
        <v>0.62569444444444444</v>
      </c>
      <c r="R7246" t="str">
        <f t="shared" si="1591"/>
        <v>Afternoon</v>
      </c>
      <c r="S7246" s="2">
        <f t="shared" si="1592"/>
        <v>27</v>
      </c>
      <c r="T7246" t="str">
        <f t="shared" si="1593"/>
        <v>UPI Transfer</v>
      </c>
      <c r="U7246">
        <f t="shared" si="1594"/>
        <v>15</v>
      </c>
      <c r="V7246" t="str">
        <f t="shared" si="1595"/>
        <v>FY Q3</v>
      </c>
    </row>
    <row r="7247" spans="1:22" x14ac:dyDescent="0.3">
      <c r="A7247" s="18">
        <v>45623</v>
      </c>
      <c r="B7247" t="s">
        <v>2869</v>
      </c>
      <c r="C7247" t="s">
        <v>82</v>
      </c>
      <c r="D7247" t="s">
        <v>8369</v>
      </c>
      <c r="E7247">
        <v>662558945290</v>
      </c>
      <c r="F7247" t="s">
        <v>16</v>
      </c>
      <c r="G7247" t="s">
        <v>67</v>
      </c>
      <c r="H7247">
        <v>10256</v>
      </c>
      <c r="I7247" s="2">
        <f t="shared" si="1582"/>
        <v>2024</v>
      </c>
      <c r="J7247" s="2" t="str">
        <f t="shared" si="1583"/>
        <v>November</v>
      </c>
      <c r="K7247" s="2">
        <f t="shared" si="1584"/>
        <v>11</v>
      </c>
      <c r="L7247" s="2" t="str">
        <f t="shared" si="1585"/>
        <v>Wednesday</v>
      </c>
      <c r="M7247" s="2">
        <f t="shared" si="1586"/>
        <v>48</v>
      </c>
      <c r="N7247" s="3">
        <f t="shared" si="1587"/>
        <v>10256</v>
      </c>
      <c r="O7247" s="3">
        <f t="shared" si="1588"/>
        <v>0</v>
      </c>
      <c r="P7247" t="str">
        <f t="shared" si="1589"/>
        <v>27-Nov</v>
      </c>
      <c r="Q7247" s="9">
        <f t="shared" si="1590"/>
        <v>0.84583333333333333</v>
      </c>
      <c r="R7247" t="str">
        <f t="shared" si="1591"/>
        <v>Evening</v>
      </c>
      <c r="S7247" s="2">
        <f t="shared" si="1592"/>
        <v>27</v>
      </c>
      <c r="T7247" t="str">
        <f t="shared" si="1593"/>
        <v>Others</v>
      </c>
      <c r="U7247">
        <f t="shared" si="1594"/>
        <v>20</v>
      </c>
      <c r="V7247" t="str">
        <f t="shared" si="1595"/>
        <v>FY Q3</v>
      </c>
    </row>
    <row r="7248" spans="1:22" x14ac:dyDescent="0.3">
      <c r="A7248" s="18">
        <v>45624</v>
      </c>
      <c r="B7248" t="s">
        <v>3577</v>
      </c>
      <c r="C7248" t="s">
        <v>128</v>
      </c>
      <c r="D7248" t="s">
        <v>8370</v>
      </c>
      <c r="E7248">
        <v>466522506555</v>
      </c>
      <c r="F7248" t="s">
        <v>16</v>
      </c>
      <c r="G7248" t="s">
        <v>71</v>
      </c>
      <c r="H7248">
        <v>6625</v>
      </c>
      <c r="I7248" s="2">
        <f t="shared" si="1582"/>
        <v>2024</v>
      </c>
      <c r="J7248" s="2" t="str">
        <f t="shared" si="1583"/>
        <v>November</v>
      </c>
      <c r="K7248" s="2">
        <f t="shared" si="1584"/>
        <v>11</v>
      </c>
      <c r="L7248" s="2" t="str">
        <f t="shared" si="1585"/>
        <v>Thursday</v>
      </c>
      <c r="M7248" s="2">
        <f t="shared" si="1586"/>
        <v>48</v>
      </c>
      <c r="N7248" s="3">
        <f t="shared" si="1587"/>
        <v>6625</v>
      </c>
      <c r="O7248" s="3">
        <f t="shared" si="1588"/>
        <v>0</v>
      </c>
      <c r="P7248" t="str">
        <f t="shared" si="1589"/>
        <v>28-Nov</v>
      </c>
      <c r="Q7248" s="9">
        <f t="shared" si="1590"/>
        <v>0.54236111111111107</v>
      </c>
      <c r="R7248" t="str">
        <f t="shared" si="1591"/>
        <v>Afternoon</v>
      </c>
      <c r="S7248" s="2">
        <f t="shared" si="1592"/>
        <v>28</v>
      </c>
      <c r="T7248" t="str">
        <f t="shared" si="1593"/>
        <v>Others</v>
      </c>
      <c r="U7248">
        <f t="shared" si="1594"/>
        <v>13</v>
      </c>
      <c r="V7248" t="str">
        <f t="shared" si="1595"/>
        <v>FY Q3</v>
      </c>
    </row>
    <row r="7249" spans="1:22" x14ac:dyDescent="0.3">
      <c r="A7249" s="18">
        <v>45625</v>
      </c>
      <c r="B7249" t="s">
        <v>1716</v>
      </c>
      <c r="C7249" t="s">
        <v>104</v>
      </c>
      <c r="D7249" t="s">
        <v>8371</v>
      </c>
      <c r="E7249">
        <v>932829013509</v>
      </c>
      <c r="F7249" t="s">
        <v>16</v>
      </c>
      <c r="G7249" t="s">
        <v>67</v>
      </c>
      <c r="H7249">
        <v>7906</v>
      </c>
      <c r="I7249" s="2">
        <f t="shared" si="1582"/>
        <v>2024</v>
      </c>
      <c r="J7249" s="2" t="str">
        <f t="shared" si="1583"/>
        <v>November</v>
      </c>
      <c r="K7249" s="2">
        <f t="shared" si="1584"/>
        <v>11</v>
      </c>
      <c r="L7249" s="2" t="str">
        <f t="shared" si="1585"/>
        <v>Friday</v>
      </c>
      <c r="M7249" s="2">
        <f t="shared" si="1586"/>
        <v>48</v>
      </c>
      <c r="N7249" s="3">
        <f t="shared" si="1587"/>
        <v>7906</v>
      </c>
      <c r="O7249" s="3">
        <f t="shared" si="1588"/>
        <v>0</v>
      </c>
      <c r="P7249" t="str">
        <f t="shared" si="1589"/>
        <v>29-Nov</v>
      </c>
      <c r="Q7249" s="9">
        <f t="shared" si="1590"/>
        <v>0.3125</v>
      </c>
      <c r="R7249" t="str">
        <f t="shared" si="1591"/>
        <v>Morning</v>
      </c>
      <c r="S7249" s="2">
        <f t="shared" si="1592"/>
        <v>29</v>
      </c>
      <c r="T7249" t="str">
        <f t="shared" si="1593"/>
        <v>Others</v>
      </c>
      <c r="U7249">
        <f t="shared" si="1594"/>
        <v>7</v>
      </c>
      <c r="V7249" t="str">
        <f t="shared" si="1595"/>
        <v>FY Q3</v>
      </c>
    </row>
    <row r="7250" spans="1:22" x14ac:dyDescent="0.3">
      <c r="A7250" s="18">
        <v>45625</v>
      </c>
      <c r="B7250" t="s">
        <v>1946</v>
      </c>
      <c r="C7250" t="s">
        <v>262</v>
      </c>
      <c r="D7250" t="s">
        <v>8372</v>
      </c>
      <c r="E7250">
        <v>969841334388</v>
      </c>
      <c r="F7250" t="s">
        <v>16</v>
      </c>
      <c r="G7250" t="s">
        <v>71</v>
      </c>
      <c r="H7250">
        <v>4700</v>
      </c>
      <c r="I7250" s="2">
        <f t="shared" si="1582"/>
        <v>2024</v>
      </c>
      <c r="J7250" s="2" t="str">
        <f t="shared" si="1583"/>
        <v>November</v>
      </c>
      <c r="K7250" s="2">
        <f t="shared" si="1584"/>
        <v>11</v>
      </c>
      <c r="L7250" s="2" t="str">
        <f t="shared" si="1585"/>
        <v>Friday</v>
      </c>
      <c r="M7250" s="2">
        <f t="shared" si="1586"/>
        <v>48</v>
      </c>
      <c r="N7250" s="3">
        <f t="shared" si="1587"/>
        <v>4700</v>
      </c>
      <c r="O7250" s="3">
        <f t="shared" si="1588"/>
        <v>0</v>
      </c>
      <c r="P7250" t="str">
        <f t="shared" si="1589"/>
        <v>29-Nov</v>
      </c>
      <c r="Q7250" s="9">
        <f t="shared" si="1590"/>
        <v>0.46250000000000002</v>
      </c>
      <c r="R7250" t="str">
        <f t="shared" si="1591"/>
        <v>Morning</v>
      </c>
      <c r="S7250" s="2">
        <f t="shared" si="1592"/>
        <v>29</v>
      </c>
      <c r="T7250" t="str">
        <f t="shared" si="1593"/>
        <v>Others</v>
      </c>
      <c r="U7250">
        <f t="shared" si="1594"/>
        <v>11</v>
      </c>
      <c r="V7250" t="str">
        <f t="shared" si="1595"/>
        <v>FY Q3</v>
      </c>
    </row>
    <row r="7251" spans="1:22" x14ac:dyDescent="0.3">
      <c r="A7251" s="18">
        <v>45625</v>
      </c>
      <c r="B7251" t="s">
        <v>730</v>
      </c>
      <c r="C7251" t="s">
        <v>82</v>
      </c>
      <c r="D7251" t="s">
        <v>8373</v>
      </c>
      <c r="E7251">
        <v>956930836860</v>
      </c>
      <c r="F7251" t="s">
        <v>16</v>
      </c>
      <c r="G7251" t="s">
        <v>71</v>
      </c>
      <c r="H7251">
        <v>2291</v>
      </c>
      <c r="I7251" s="2">
        <f t="shared" si="1582"/>
        <v>2024</v>
      </c>
      <c r="J7251" s="2" t="str">
        <f t="shared" si="1583"/>
        <v>November</v>
      </c>
      <c r="K7251" s="2">
        <f t="shared" si="1584"/>
        <v>11</v>
      </c>
      <c r="L7251" s="2" t="str">
        <f t="shared" si="1585"/>
        <v>Friday</v>
      </c>
      <c r="M7251" s="2">
        <f t="shared" si="1586"/>
        <v>48</v>
      </c>
      <c r="N7251" s="3">
        <f t="shared" si="1587"/>
        <v>2291</v>
      </c>
      <c r="O7251" s="3">
        <f t="shared" si="1588"/>
        <v>0</v>
      </c>
      <c r="P7251" t="str">
        <f t="shared" si="1589"/>
        <v>29-Nov</v>
      </c>
      <c r="Q7251" s="9">
        <f t="shared" si="1590"/>
        <v>0.49791666666666667</v>
      </c>
      <c r="R7251" t="str">
        <f t="shared" si="1591"/>
        <v>Morning</v>
      </c>
      <c r="S7251" s="2">
        <f t="shared" si="1592"/>
        <v>29</v>
      </c>
      <c r="T7251" t="str">
        <f t="shared" si="1593"/>
        <v>Others</v>
      </c>
      <c r="U7251">
        <f t="shared" si="1594"/>
        <v>11</v>
      </c>
      <c r="V7251" t="str">
        <f t="shared" si="1595"/>
        <v>FY Q3</v>
      </c>
    </row>
    <row r="7252" spans="1:22" x14ac:dyDescent="0.3">
      <c r="A7252" s="18">
        <v>45625</v>
      </c>
      <c r="B7252" t="s">
        <v>2001</v>
      </c>
      <c r="C7252" t="s">
        <v>605</v>
      </c>
      <c r="D7252" t="s">
        <v>8374</v>
      </c>
      <c r="E7252">
        <v>752902261133</v>
      </c>
      <c r="F7252" t="s">
        <v>16</v>
      </c>
      <c r="G7252" t="s">
        <v>67</v>
      </c>
      <c r="H7252">
        <v>5526</v>
      </c>
      <c r="I7252" s="2">
        <f t="shared" si="1582"/>
        <v>2024</v>
      </c>
      <c r="J7252" s="2" t="str">
        <f t="shared" si="1583"/>
        <v>November</v>
      </c>
      <c r="K7252" s="2">
        <f t="shared" si="1584"/>
        <v>11</v>
      </c>
      <c r="L7252" s="2" t="str">
        <f t="shared" si="1585"/>
        <v>Friday</v>
      </c>
      <c r="M7252" s="2">
        <f t="shared" si="1586"/>
        <v>48</v>
      </c>
      <c r="N7252" s="3">
        <f t="shared" si="1587"/>
        <v>5526</v>
      </c>
      <c r="O7252" s="3">
        <f t="shared" si="1588"/>
        <v>0</v>
      </c>
      <c r="P7252" t="str">
        <f t="shared" si="1589"/>
        <v>29-Nov</v>
      </c>
      <c r="Q7252" s="9">
        <f t="shared" si="1590"/>
        <v>0.63541666666666663</v>
      </c>
      <c r="R7252" t="str">
        <f t="shared" si="1591"/>
        <v>Afternoon</v>
      </c>
      <c r="S7252" s="2">
        <f t="shared" si="1592"/>
        <v>29</v>
      </c>
      <c r="T7252" t="str">
        <f t="shared" si="1593"/>
        <v>Others</v>
      </c>
      <c r="U7252">
        <f t="shared" si="1594"/>
        <v>15</v>
      </c>
      <c r="V7252" t="str">
        <f t="shared" si="1595"/>
        <v>FY Q3</v>
      </c>
    </row>
    <row r="7253" spans="1:22" x14ac:dyDescent="0.3">
      <c r="A7253" s="18">
        <v>45625</v>
      </c>
      <c r="B7253" t="s">
        <v>1609</v>
      </c>
      <c r="C7253" t="s">
        <v>254</v>
      </c>
      <c r="D7253" t="s">
        <v>8375</v>
      </c>
      <c r="E7253">
        <v>862446048982</v>
      </c>
      <c r="F7253" t="s">
        <v>16</v>
      </c>
      <c r="G7253" t="s">
        <v>71</v>
      </c>
      <c r="H7253">
        <v>7140</v>
      </c>
      <c r="I7253" s="2">
        <f t="shared" si="1582"/>
        <v>2024</v>
      </c>
      <c r="J7253" s="2" t="str">
        <f t="shared" si="1583"/>
        <v>November</v>
      </c>
      <c r="K7253" s="2">
        <f t="shared" si="1584"/>
        <v>11</v>
      </c>
      <c r="L7253" s="2" t="str">
        <f t="shared" si="1585"/>
        <v>Friday</v>
      </c>
      <c r="M7253" s="2">
        <f t="shared" si="1586"/>
        <v>48</v>
      </c>
      <c r="N7253" s="3">
        <f t="shared" si="1587"/>
        <v>7140</v>
      </c>
      <c r="O7253" s="3">
        <f t="shared" si="1588"/>
        <v>0</v>
      </c>
      <c r="P7253" t="str">
        <f t="shared" si="1589"/>
        <v>29-Nov</v>
      </c>
      <c r="Q7253" s="9">
        <f t="shared" si="1590"/>
        <v>0.7104166666666667</v>
      </c>
      <c r="R7253" t="str">
        <f t="shared" si="1591"/>
        <v>Evening</v>
      </c>
      <c r="S7253" s="2">
        <f t="shared" si="1592"/>
        <v>29</v>
      </c>
      <c r="T7253" t="str">
        <f t="shared" si="1593"/>
        <v>Others</v>
      </c>
      <c r="U7253">
        <f t="shared" si="1594"/>
        <v>17</v>
      </c>
      <c r="V7253" t="str">
        <f t="shared" si="1595"/>
        <v>FY Q3</v>
      </c>
    </row>
    <row r="7254" spans="1:22" x14ac:dyDescent="0.3">
      <c r="A7254" s="18">
        <v>45625</v>
      </c>
      <c r="B7254" t="s">
        <v>8376</v>
      </c>
      <c r="C7254" t="s">
        <v>189</v>
      </c>
      <c r="D7254" t="s">
        <v>8377</v>
      </c>
      <c r="E7254">
        <v>108753350682</v>
      </c>
      <c r="F7254" t="s">
        <v>16</v>
      </c>
      <c r="G7254" t="s">
        <v>71</v>
      </c>
      <c r="H7254">
        <v>14657</v>
      </c>
      <c r="I7254" s="2">
        <f t="shared" si="1582"/>
        <v>2024</v>
      </c>
      <c r="J7254" s="2" t="str">
        <f t="shared" si="1583"/>
        <v>November</v>
      </c>
      <c r="K7254" s="2">
        <f t="shared" si="1584"/>
        <v>11</v>
      </c>
      <c r="L7254" s="2" t="str">
        <f t="shared" si="1585"/>
        <v>Friday</v>
      </c>
      <c r="M7254" s="2">
        <f t="shared" si="1586"/>
        <v>48</v>
      </c>
      <c r="N7254" s="3">
        <f t="shared" si="1587"/>
        <v>14657</v>
      </c>
      <c r="O7254" s="3">
        <f t="shared" si="1588"/>
        <v>0</v>
      </c>
      <c r="P7254" t="str">
        <f t="shared" si="1589"/>
        <v>29-Nov</v>
      </c>
      <c r="Q7254" s="9">
        <f t="shared" si="1590"/>
        <v>0.96736111111111112</v>
      </c>
      <c r="R7254" t="str">
        <f t="shared" si="1591"/>
        <v>Night</v>
      </c>
      <c r="S7254" s="2">
        <f t="shared" si="1592"/>
        <v>29</v>
      </c>
      <c r="T7254" t="str">
        <f t="shared" si="1593"/>
        <v>Others</v>
      </c>
      <c r="U7254">
        <f t="shared" si="1594"/>
        <v>23</v>
      </c>
      <c r="V7254" t="str">
        <f t="shared" si="1595"/>
        <v>FY Q3</v>
      </c>
    </row>
    <row r="7255" spans="1:22" x14ac:dyDescent="0.3">
      <c r="A7255" s="18">
        <v>45626</v>
      </c>
      <c r="B7255" t="s">
        <v>2306</v>
      </c>
      <c r="C7255" t="s">
        <v>262</v>
      </c>
      <c r="D7255" t="s">
        <v>8378</v>
      </c>
      <c r="E7255">
        <v>164228964021</v>
      </c>
      <c r="F7255" t="s">
        <v>16</v>
      </c>
      <c r="G7255" t="s">
        <v>67</v>
      </c>
      <c r="H7255">
        <v>11194</v>
      </c>
      <c r="I7255" s="2">
        <f t="shared" si="1582"/>
        <v>2024</v>
      </c>
      <c r="J7255" s="2" t="str">
        <f t="shared" si="1583"/>
        <v>November</v>
      </c>
      <c r="K7255" s="2">
        <f t="shared" si="1584"/>
        <v>11</v>
      </c>
      <c r="L7255" s="2" t="str">
        <f t="shared" si="1585"/>
        <v>Saturday</v>
      </c>
      <c r="M7255" s="2">
        <f t="shared" si="1586"/>
        <v>48</v>
      </c>
      <c r="N7255" s="3">
        <f t="shared" si="1587"/>
        <v>11194</v>
      </c>
      <c r="O7255" s="3">
        <f t="shared" si="1588"/>
        <v>0</v>
      </c>
      <c r="P7255" t="str">
        <f t="shared" si="1589"/>
        <v>30-Nov</v>
      </c>
      <c r="Q7255" s="9">
        <f t="shared" si="1590"/>
        <v>0.29722222222222222</v>
      </c>
      <c r="R7255" t="str">
        <f t="shared" si="1591"/>
        <v>Morning</v>
      </c>
      <c r="S7255" s="2">
        <f t="shared" si="1592"/>
        <v>30</v>
      </c>
      <c r="T7255" t="str">
        <f t="shared" si="1593"/>
        <v>Others</v>
      </c>
      <c r="U7255">
        <f t="shared" si="1594"/>
        <v>7</v>
      </c>
      <c r="V7255" t="str">
        <f t="shared" si="1595"/>
        <v>FY Q3</v>
      </c>
    </row>
    <row r="7256" spans="1:22" x14ac:dyDescent="0.3">
      <c r="A7256" s="18">
        <v>45626</v>
      </c>
      <c r="B7256" t="s">
        <v>3955</v>
      </c>
      <c r="C7256" t="s">
        <v>273</v>
      </c>
      <c r="D7256" t="s">
        <v>8379</v>
      </c>
      <c r="E7256">
        <v>757944565152</v>
      </c>
      <c r="F7256" t="s">
        <v>16</v>
      </c>
      <c r="G7256" t="s">
        <v>67</v>
      </c>
      <c r="H7256">
        <v>3338</v>
      </c>
      <c r="I7256" s="2">
        <f t="shared" si="1582"/>
        <v>2024</v>
      </c>
      <c r="J7256" s="2" t="str">
        <f t="shared" si="1583"/>
        <v>November</v>
      </c>
      <c r="K7256" s="2">
        <f t="shared" si="1584"/>
        <v>11</v>
      </c>
      <c r="L7256" s="2" t="str">
        <f t="shared" si="1585"/>
        <v>Saturday</v>
      </c>
      <c r="M7256" s="2">
        <f t="shared" si="1586"/>
        <v>48</v>
      </c>
      <c r="N7256" s="3">
        <f t="shared" si="1587"/>
        <v>3338</v>
      </c>
      <c r="O7256" s="3">
        <f t="shared" si="1588"/>
        <v>0</v>
      </c>
      <c r="P7256" t="str">
        <f t="shared" si="1589"/>
        <v>30-Nov</v>
      </c>
      <c r="Q7256" s="9">
        <f t="shared" si="1590"/>
        <v>0.39097222222222222</v>
      </c>
      <c r="R7256" t="str">
        <f t="shared" si="1591"/>
        <v>Morning</v>
      </c>
      <c r="S7256" s="2">
        <f t="shared" si="1592"/>
        <v>30</v>
      </c>
      <c r="T7256" t="str">
        <f t="shared" si="1593"/>
        <v>Others</v>
      </c>
      <c r="U7256">
        <f t="shared" si="1594"/>
        <v>9</v>
      </c>
      <c r="V7256" t="str">
        <f t="shared" si="1595"/>
        <v>FY Q3</v>
      </c>
    </row>
    <row r="7257" spans="1:22" x14ac:dyDescent="0.3">
      <c r="A7257" s="18">
        <v>45626</v>
      </c>
      <c r="B7257" t="s">
        <v>1051</v>
      </c>
      <c r="C7257" t="s">
        <v>234</v>
      </c>
      <c r="D7257" t="s">
        <v>8380</v>
      </c>
      <c r="E7257">
        <v>465721423528</v>
      </c>
      <c r="F7257" t="s">
        <v>15</v>
      </c>
      <c r="G7257" t="s">
        <v>67</v>
      </c>
      <c r="H7257">
        <v>2944</v>
      </c>
      <c r="I7257" s="2">
        <f t="shared" si="1582"/>
        <v>2024</v>
      </c>
      <c r="J7257" s="2" t="str">
        <f t="shared" si="1583"/>
        <v>November</v>
      </c>
      <c r="K7257" s="2">
        <f t="shared" si="1584"/>
        <v>11</v>
      </c>
      <c r="L7257" s="2" t="str">
        <f t="shared" si="1585"/>
        <v>Saturday</v>
      </c>
      <c r="M7257" s="2">
        <f t="shared" si="1586"/>
        <v>48</v>
      </c>
      <c r="N7257" s="3">
        <f t="shared" si="1587"/>
        <v>0</v>
      </c>
      <c r="O7257" s="3">
        <f t="shared" si="1588"/>
        <v>2944</v>
      </c>
      <c r="P7257" t="str">
        <f t="shared" si="1589"/>
        <v>30-Nov</v>
      </c>
      <c r="Q7257" s="9">
        <f t="shared" si="1590"/>
        <v>0.42777777777777776</v>
      </c>
      <c r="R7257" t="str">
        <f t="shared" si="1591"/>
        <v>Morning</v>
      </c>
      <c r="S7257" s="2">
        <f t="shared" si="1592"/>
        <v>30</v>
      </c>
      <c r="T7257" t="str">
        <f t="shared" si="1593"/>
        <v>UPI Transfer</v>
      </c>
      <c r="U7257">
        <f t="shared" si="1594"/>
        <v>10</v>
      </c>
      <c r="V7257" t="str">
        <f t="shared" si="1595"/>
        <v>FY Q3</v>
      </c>
    </row>
    <row r="7258" spans="1:22" x14ac:dyDescent="0.3">
      <c r="A7258" s="18">
        <v>45626</v>
      </c>
      <c r="B7258" t="s">
        <v>1101</v>
      </c>
      <c r="C7258" t="s">
        <v>76</v>
      </c>
      <c r="D7258" t="s">
        <v>8381</v>
      </c>
      <c r="E7258">
        <v>78678350768</v>
      </c>
      <c r="F7258" t="s">
        <v>16</v>
      </c>
      <c r="G7258" t="s">
        <v>71</v>
      </c>
      <c r="H7258">
        <v>35800</v>
      </c>
      <c r="I7258" s="2">
        <f t="shared" si="1582"/>
        <v>2024</v>
      </c>
      <c r="J7258" s="2" t="str">
        <f t="shared" si="1583"/>
        <v>November</v>
      </c>
      <c r="K7258" s="2">
        <f t="shared" si="1584"/>
        <v>11</v>
      </c>
      <c r="L7258" s="2" t="str">
        <f t="shared" si="1585"/>
        <v>Saturday</v>
      </c>
      <c r="M7258" s="2">
        <f t="shared" si="1586"/>
        <v>48</v>
      </c>
      <c r="N7258" s="3">
        <f t="shared" si="1587"/>
        <v>35800</v>
      </c>
      <c r="O7258" s="3">
        <f t="shared" si="1588"/>
        <v>0</v>
      </c>
      <c r="P7258" t="str">
        <f t="shared" si="1589"/>
        <v>30-Nov</v>
      </c>
      <c r="Q7258" s="9">
        <f t="shared" si="1590"/>
        <v>0.54027777777777775</v>
      </c>
      <c r="R7258" t="str">
        <f t="shared" si="1591"/>
        <v>Afternoon</v>
      </c>
      <c r="S7258" s="2">
        <f t="shared" si="1592"/>
        <v>30</v>
      </c>
      <c r="T7258" t="str">
        <f t="shared" si="1593"/>
        <v>Others</v>
      </c>
      <c r="U7258">
        <f t="shared" si="1594"/>
        <v>12</v>
      </c>
      <c r="V7258" t="str">
        <f t="shared" si="1595"/>
        <v>FY Q3</v>
      </c>
    </row>
    <row r="7259" spans="1:22" x14ac:dyDescent="0.3">
      <c r="A7259" s="18">
        <v>45626</v>
      </c>
      <c r="B7259" t="s">
        <v>999</v>
      </c>
      <c r="C7259" t="s">
        <v>69</v>
      </c>
      <c r="D7259" t="s">
        <v>8382</v>
      </c>
      <c r="E7259">
        <v>403051075789</v>
      </c>
      <c r="F7259" t="s">
        <v>16</v>
      </c>
      <c r="G7259" t="s">
        <v>71</v>
      </c>
      <c r="H7259">
        <v>6221</v>
      </c>
      <c r="I7259" s="2">
        <f t="shared" si="1582"/>
        <v>2024</v>
      </c>
      <c r="J7259" s="2" t="str">
        <f t="shared" si="1583"/>
        <v>November</v>
      </c>
      <c r="K7259" s="2">
        <f t="shared" si="1584"/>
        <v>11</v>
      </c>
      <c r="L7259" s="2" t="str">
        <f t="shared" si="1585"/>
        <v>Saturday</v>
      </c>
      <c r="M7259" s="2">
        <f t="shared" si="1586"/>
        <v>48</v>
      </c>
      <c r="N7259" s="3">
        <f t="shared" si="1587"/>
        <v>6221</v>
      </c>
      <c r="O7259" s="3">
        <f t="shared" si="1588"/>
        <v>0</v>
      </c>
      <c r="P7259" t="str">
        <f t="shared" si="1589"/>
        <v>30-Nov</v>
      </c>
      <c r="Q7259" s="9">
        <f t="shared" si="1590"/>
        <v>0.56666666666666665</v>
      </c>
      <c r="R7259" t="str">
        <f t="shared" si="1591"/>
        <v>Afternoon</v>
      </c>
      <c r="S7259" s="2">
        <f t="shared" si="1592"/>
        <v>30</v>
      </c>
      <c r="T7259" t="str">
        <f t="shared" si="1593"/>
        <v>Others</v>
      </c>
      <c r="U7259">
        <f t="shared" si="1594"/>
        <v>13</v>
      </c>
      <c r="V7259" t="str">
        <f t="shared" si="1595"/>
        <v>FY Q3</v>
      </c>
    </row>
    <row r="7260" spans="1:22" x14ac:dyDescent="0.3">
      <c r="A7260" s="18">
        <v>45626</v>
      </c>
      <c r="B7260" t="s">
        <v>2524</v>
      </c>
      <c r="C7260" t="s">
        <v>76</v>
      </c>
      <c r="D7260" t="s">
        <v>8383</v>
      </c>
      <c r="E7260">
        <v>673898379468</v>
      </c>
      <c r="F7260" t="s">
        <v>16</v>
      </c>
      <c r="G7260" t="s">
        <v>71</v>
      </c>
      <c r="H7260">
        <v>3547</v>
      </c>
      <c r="I7260" s="2">
        <f t="shared" si="1582"/>
        <v>2024</v>
      </c>
      <c r="J7260" s="2" t="str">
        <f t="shared" si="1583"/>
        <v>November</v>
      </c>
      <c r="K7260" s="2">
        <f t="shared" si="1584"/>
        <v>11</v>
      </c>
      <c r="L7260" s="2" t="str">
        <f t="shared" si="1585"/>
        <v>Saturday</v>
      </c>
      <c r="M7260" s="2">
        <f t="shared" si="1586"/>
        <v>48</v>
      </c>
      <c r="N7260" s="3">
        <f t="shared" si="1587"/>
        <v>3547</v>
      </c>
      <c r="O7260" s="3">
        <f t="shared" si="1588"/>
        <v>0</v>
      </c>
      <c r="P7260" t="str">
        <f t="shared" si="1589"/>
        <v>30-Nov</v>
      </c>
      <c r="Q7260" s="9">
        <f t="shared" si="1590"/>
        <v>0.66249999999999998</v>
      </c>
      <c r="R7260" t="str">
        <f t="shared" si="1591"/>
        <v>Afternoon</v>
      </c>
      <c r="S7260" s="2">
        <f t="shared" si="1592"/>
        <v>30</v>
      </c>
      <c r="T7260" t="str">
        <f t="shared" si="1593"/>
        <v>Others</v>
      </c>
      <c r="U7260">
        <f t="shared" si="1594"/>
        <v>15</v>
      </c>
      <c r="V7260" t="str">
        <f t="shared" si="1595"/>
        <v>FY Q3</v>
      </c>
    </row>
    <row r="7261" spans="1:22" x14ac:dyDescent="0.3">
      <c r="A7261" s="18">
        <v>45626</v>
      </c>
      <c r="B7261" t="s">
        <v>1529</v>
      </c>
      <c r="C7261" t="s">
        <v>117</v>
      </c>
      <c r="D7261" t="s">
        <v>8384</v>
      </c>
      <c r="E7261">
        <v>621147586607</v>
      </c>
      <c r="F7261" t="s">
        <v>16</v>
      </c>
      <c r="G7261" t="s">
        <v>71</v>
      </c>
      <c r="H7261">
        <v>20530</v>
      </c>
      <c r="I7261" s="2">
        <f t="shared" si="1582"/>
        <v>2024</v>
      </c>
      <c r="J7261" s="2" t="str">
        <f t="shared" si="1583"/>
        <v>November</v>
      </c>
      <c r="K7261" s="2">
        <f t="shared" si="1584"/>
        <v>11</v>
      </c>
      <c r="L7261" s="2" t="str">
        <f t="shared" si="1585"/>
        <v>Saturday</v>
      </c>
      <c r="M7261" s="2">
        <f t="shared" si="1586"/>
        <v>48</v>
      </c>
      <c r="N7261" s="3">
        <f t="shared" si="1587"/>
        <v>20530</v>
      </c>
      <c r="O7261" s="3">
        <f t="shared" si="1588"/>
        <v>0</v>
      </c>
      <c r="P7261" t="str">
        <f t="shared" si="1589"/>
        <v>30-Nov</v>
      </c>
      <c r="Q7261" s="9">
        <f t="shared" si="1590"/>
        <v>0.8305555555555556</v>
      </c>
      <c r="R7261" t="str">
        <f t="shared" si="1591"/>
        <v>Evening</v>
      </c>
      <c r="S7261" s="2">
        <f t="shared" si="1592"/>
        <v>30</v>
      </c>
      <c r="T7261" t="str">
        <f t="shared" si="1593"/>
        <v>Others</v>
      </c>
      <c r="U7261">
        <f t="shared" si="1594"/>
        <v>19</v>
      </c>
      <c r="V7261" t="str">
        <f t="shared" si="1595"/>
        <v>FY Q3</v>
      </c>
    </row>
    <row r="7262" spans="1:22" x14ac:dyDescent="0.3">
      <c r="A7262" s="18">
        <v>45627</v>
      </c>
      <c r="B7262" t="s">
        <v>574</v>
      </c>
      <c r="C7262" t="s">
        <v>338</v>
      </c>
      <c r="D7262" t="s">
        <v>8385</v>
      </c>
      <c r="E7262">
        <v>126054016278</v>
      </c>
      <c r="F7262" t="s">
        <v>15</v>
      </c>
      <c r="G7262" t="s">
        <v>67</v>
      </c>
      <c r="H7262">
        <v>5401</v>
      </c>
      <c r="I7262" s="2">
        <f t="shared" si="1582"/>
        <v>2024</v>
      </c>
      <c r="J7262" s="2" t="str">
        <f t="shared" si="1583"/>
        <v>December</v>
      </c>
      <c r="K7262" s="2">
        <f t="shared" si="1584"/>
        <v>12</v>
      </c>
      <c r="L7262" s="2" t="str">
        <f t="shared" si="1585"/>
        <v>Sunday</v>
      </c>
      <c r="M7262" s="2">
        <f t="shared" si="1586"/>
        <v>49</v>
      </c>
      <c r="N7262" s="3">
        <f t="shared" si="1587"/>
        <v>0</v>
      </c>
      <c r="O7262" s="3">
        <f t="shared" si="1588"/>
        <v>5401</v>
      </c>
      <c r="P7262" t="str">
        <f t="shared" si="1589"/>
        <v>1-Dec</v>
      </c>
      <c r="Q7262" s="9">
        <f t="shared" si="1590"/>
        <v>0.46944444444444444</v>
      </c>
      <c r="R7262" t="str">
        <f t="shared" si="1591"/>
        <v>Morning</v>
      </c>
      <c r="S7262" s="2">
        <f t="shared" si="1592"/>
        <v>1</v>
      </c>
      <c r="T7262" t="str">
        <f t="shared" si="1593"/>
        <v>UPI Transfer</v>
      </c>
      <c r="U7262">
        <f t="shared" si="1594"/>
        <v>11</v>
      </c>
      <c r="V7262" t="str">
        <f t="shared" si="1595"/>
        <v>FY Q3</v>
      </c>
    </row>
    <row r="7263" spans="1:22" x14ac:dyDescent="0.3">
      <c r="A7263" s="18">
        <v>45627</v>
      </c>
      <c r="B7263" t="s">
        <v>2864</v>
      </c>
      <c r="C7263" t="s">
        <v>65</v>
      </c>
      <c r="D7263" t="s">
        <v>8386</v>
      </c>
      <c r="E7263">
        <v>55867139083</v>
      </c>
      <c r="F7263" t="s">
        <v>16</v>
      </c>
      <c r="G7263" t="s">
        <v>71</v>
      </c>
      <c r="H7263">
        <v>10268</v>
      </c>
      <c r="I7263" s="2">
        <f t="shared" si="1582"/>
        <v>2024</v>
      </c>
      <c r="J7263" s="2" t="str">
        <f t="shared" si="1583"/>
        <v>December</v>
      </c>
      <c r="K7263" s="2">
        <f t="shared" si="1584"/>
        <v>12</v>
      </c>
      <c r="L7263" s="2" t="str">
        <f t="shared" si="1585"/>
        <v>Sunday</v>
      </c>
      <c r="M7263" s="2">
        <f t="shared" si="1586"/>
        <v>49</v>
      </c>
      <c r="N7263" s="3">
        <f t="shared" si="1587"/>
        <v>10268</v>
      </c>
      <c r="O7263" s="3">
        <f t="shared" si="1588"/>
        <v>0</v>
      </c>
      <c r="P7263" t="str">
        <f t="shared" si="1589"/>
        <v>1-Dec</v>
      </c>
      <c r="Q7263" s="9">
        <f t="shared" si="1590"/>
        <v>0.51458333333333328</v>
      </c>
      <c r="R7263" t="str">
        <f t="shared" si="1591"/>
        <v>Afternoon</v>
      </c>
      <c r="S7263" s="2">
        <f t="shared" si="1592"/>
        <v>1</v>
      </c>
      <c r="T7263" t="str">
        <f t="shared" si="1593"/>
        <v>Others</v>
      </c>
      <c r="U7263">
        <f t="shared" si="1594"/>
        <v>12</v>
      </c>
      <c r="V7263" t="str">
        <f t="shared" si="1595"/>
        <v>FY Q3</v>
      </c>
    </row>
    <row r="7264" spans="1:22" x14ac:dyDescent="0.3">
      <c r="A7264" s="18">
        <v>45627</v>
      </c>
      <c r="B7264" t="s">
        <v>368</v>
      </c>
      <c r="C7264" t="s">
        <v>139</v>
      </c>
      <c r="D7264" t="s">
        <v>8387</v>
      </c>
      <c r="E7264">
        <v>461833258857</v>
      </c>
      <c r="F7264" t="s">
        <v>15</v>
      </c>
      <c r="G7264" t="s">
        <v>71</v>
      </c>
      <c r="H7264">
        <v>4888</v>
      </c>
      <c r="I7264" s="2">
        <f t="shared" si="1582"/>
        <v>2024</v>
      </c>
      <c r="J7264" s="2" t="str">
        <f t="shared" si="1583"/>
        <v>December</v>
      </c>
      <c r="K7264" s="2">
        <f t="shared" si="1584"/>
        <v>12</v>
      </c>
      <c r="L7264" s="2" t="str">
        <f t="shared" si="1585"/>
        <v>Sunday</v>
      </c>
      <c r="M7264" s="2">
        <f t="shared" si="1586"/>
        <v>49</v>
      </c>
      <c r="N7264" s="3">
        <f t="shared" si="1587"/>
        <v>0</v>
      </c>
      <c r="O7264" s="3">
        <f t="shared" si="1588"/>
        <v>4888</v>
      </c>
      <c r="P7264" t="str">
        <f t="shared" si="1589"/>
        <v>1-Dec</v>
      </c>
      <c r="Q7264" s="9">
        <f t="shared" si="1590"/>
        <v>0.80347222222222225</v>
      </c>
      <c r="R7264" t="str">
        <f t="shared" si="1591"/>
        <v>Evening</v>
      </c>
      <c r="S7264" s="2">
        <f t="shared" si="1592"/>
        <v>1</v>
      </c>
      <c r="T7264" t="str">
        <f t="shared" si="1593"/>
        <v>Fuel</v>
      </c>
      <c r="U7264">
        <f t="shared" si="1594"/>
        <v>19</v>
      </c>
      <c r="V7264" t="str">
        <f t="shared" si="1595"/>
        <v>FY Q3</v>
      </c>
    </row>
    <row r="7265" spans="1:22" x14ac:dyDescent="0.3">
      <c r="A7265" s="18">
        <v>45627</v>
      </c>
      <c r="B7265" t="s">
        <v>3173</v>
      </c>
      <c r="C7265" t="s">
        <v>357</v>
      </c>
      <c r="D7265" t="s">
        <v>8388</v>
      </c>
      <c r="E7265">
        <v>986129416992</v>
      </c>
      <c r="F7265" t="s">
        <v>15</v>
      </c>
      <c r="G7265" t="s">
        <v>71</v>
      </c>
      <c r="H7265">
        <v>12041</v>
      </c>
      <c r="I7265" s="2">
        <f t="shared" si="1582"/>
        <v>2024</v>
      </c>
      <c r="J7265" s="2" t="str">
        <f t="shared" si="1583"/>
        <v>December</v>
      </c>
      <c r="K7265" s="2">
        <f t="shared" si="1584"/>
        <v>12</v>
      </c>
      <c r="L7265" s="2" t="str">
        <f t="shared" si="1585"/>
        <v>Sunday</v>
      </c>
      <c r="M7265" s="2">
        <f t="shared" si="1586"/>
        <v>49</v>
      </c>
      <c r="N7265" s="3">
        <f t="shared" si="1587"/>
        <v>0</v>
      </c>
      <c r="O7265" s="3">
        <f t="shared" si="1588"/>
        <v>12041</v>
      </c>
      <c r="P7265" t="str">
        <f t="shared" si="1589"/>
        <v>1-Dec</v>
      </c>
      <c r="Q7265" s="9">
        <f t="shared" si="1590"/>
        <v>0.875</v>
      </c>
      <c r="R7265" t="str">
        <f t="shared" si="1591"/>
        <v>Night</v>
      </c>
      <c r="S7265" s="2">
        <f t="shared" si="1592"/>
        <v>1</v>
      </c>
      <c r="T7265" t="str">
        <f t="shared" si="1593"/>
        <v>UPI Transfer</v>
      </c>
      <c r="U7265">
        <f t="shared" si="1594"/>
        <v>21</v>
      </c>
      <c r="V7265" t="str">
        <f t="shared" si="1595"/>
        <v>FY Q3</v>
      </c>
    </row>
    <row r="7266" spans="1:22" x14ac:dyDescent="0.3">
      <c r="A7266" s="18">
        <v>45628</v>
      </c>
      <c r="B7266" t="s">
        <v>3305</v>
      </c>
      <c r="C7266" t="s">
        <v>85</v>
      </c>
      <c r="D7266" t="s">
        <v>8389</v>
      </c>
      <c r="E7266">
        <v>499581377710</v>
      </c>
      <c r="F7266" t="s">
        <v>16</v>
      </c>
      <c r="G7266" t="s">
        <v>71</v>
      </c>
      <c r="H7266">
        <v>7732</v>
      </c>
      <c r="I7266" s="2">
        <f t="shared" si="1582"/>
        <v>2024</v>
      </c>
      <c r="J7266" s="2" t="str">
        <f t="shared" si="1583"/>
        <v>December</v>
      </c>
      <c r="K7266" s="2">
        <f t="shared" si="1584"/>
        <v>12</v>
      </c>
      <c r="L7266" s="2" t="str">
        <f t="shared" si="1585"/>
        <v>Monday</v>
      </c>
      <c r="M7266" s="2">
        <f t="shared" si="1586"/>
        <v>49</v>
      </c>
      <c r="N7266" s="3">
        <f t="shared" si="1587"/>
        <v>7732</v>
      </c>
      <c r="O7266" s="3">
        <f t="shared" si="1588"/>
        <v>0</v>
      </c>
      <c r="P7266" t="str">
        <f t="shared" si="1589"/>
        <v>2-Dec</v>
      </c>
      <c r="Q7266" s="9">
        <f t="shared" si="1590"/>
        <v>0.33888888888888891</v>
      </c>
      <c r="R7266" t="str">
        <f t="shared" si="1591"/>
        <v>Morning</v>
      </c>
      <c r="S7266" s="2">
        <f t="shared" si="1592"/>
        <v>2</v>
      </c>
      <c r="T7266" t="str">
        <f t="shared" si="1593"/>
        <v>Others</v>
      </c>
      <c r="U7266">
        <f t="shared" si="1594"/>
        <v>8</v>
      </c>
      <c r="V7266" t="str">
        <f t="shared" si="1595"/>
        <v>FY Q3</v>
      </c>
    </row>
    <row r="7267" spans="1:22" x14ac:dyDescent="0.3">
      <c r="A7267" s="18">
        <v>45628</v>
      </c>
      <c r="B7267" t="s">
        <v>64</v>
      </c>
      <c r="C7267" t="s">
        <v>85</v>
      </c>
      <c r="D7267" t="s">
        <v>8390</v>
      </c>
      <c r="E7267">
        <v>130683052777</v>
      </c>
      <c r="F7267" t="s">
        <v>16</v>
      </c>
      <c r="G7267" t="s">
        <v>71</v>
      </c>
      <c r="H7267">
        <v>12842</v>
      </c>
      <c r="I7267" s="2">
        <f t="shared" si="1582"/>
        <v>2024</v>
      </c>
      <c r="J7267" s="2" t="str">
        <f t="shared" si="1583"/>
        <v>December</v>
      </c>
      <c r="K7267" s="2">
        <f t="shared" si="1584"/>
        <v>12</v>
      </c>
      <c r="L7267" s="2" t="str">
        <f t="shared" si="1585"/>
        <v>Monday</v>
      </c>
      <c r="M7267" s="2">
        <f t="shared" si="1586"/>
        <v>49</v>
      </c>
      <c r="N7267" s="3">
        <f t="shared" si="1587"/>
        <v>12842</v>
      </c>
      <c r="O7267" s="3">
        <f t="shared" si="1588"/>
        <v>0</v>
      </c>
      <c r="P7267" t="str">
        <f t="shared" si="1589"/>
        <v>2-Dec</v>
      </c>
      <c r="Q7267" s="9">
        <f t="shared" si="1590"/>
        <v>0.4201388888888889</v>
      </c>
      <c r="R7267" t="str">
        <f t="shared" si="1591"/>
        <v>Morning</v>
      </c>
      <c r="S7267" s="2">
        <f t="shared" si="1592"/>
        <v>2</v>
      </c>
      <c r="T7267" t="str">
        <f t="shared" si="1593"/>
        <v>Others</v>
      </c>
      <c r="U7267">
        <f t="shared" si="1594"/>
        <v>10</v>
      </c>
      <c r="V7267" t="str">
        <f t="shared" si="1595"/>
        <v>FY Q3</v>
      </c>
    </row>
    <row r="7268" spans="1:22" x14ac:dyDescent="0.3">
      <c r="A7268" s="18">
        <v>45628</v>
      </c>
      <c r="B7268" t="s">
        <v>1710</v>
      </c>
      <c r="C7268" t="s">
        <v>69</v>
      </c>
      <c r="D7268" t="s">
        <v>8391</v>
      </c>
      <c r="E7268">
        <v>571502662125</v>
      </c>
      <c r="F7268" t="s">
        <v>16</v>
      </c>
      <c r="G7268" t="s">
        <v>71</v>
      </c>
      <c r="H7268">
        <v>9084</v>
      </c>
      <c r="I7268" s="2">
        <f t="shared" si="1582"/>
        <v>2024</v>
      </c>
      <c r="J7268" s="2" t="str">
        <f t="shared" si="1583"/>
        <v>December</v>
      </c>
      <c r="K7268" s="2">
        <f t="shared" si="1584"/>
        <v>12</v>
      </c>
      <c r="L7268" s="2" t="str">
        <f t="shared" si="1585"/>
        <v>Monday</v>
      </c>
      <c r="M7268" s="2">
        <f t="shared" si="1586"/>
        <v>49</v>
      </c>
      <c r="N7268" s="3">
        <f t="shared" si="1587"/>
        <v>9084</v>
      </c>
      <c r="O7268" s="3">
        <f t="shared" si="1588"/>
        <v>0</v>
      </c>
      <c r="P7268" t="str">
        <f t="shared" si="1589"/>
        <v>2-Dec</v>
      </c>
      <c r="Q7268" s="9">
        <f t="shared" si="1590"/>
        <v>0.59097222222222223</v>
      </c>
      <c r="R7268" t="str">
        <f t="shared" si="1591"/>
        <v>Afternoon</v>
      </c>
      <c r="S7268" s="2">
        <f t="shared" si="1592"/>
        <v>2</v>
      </c>
      <c r="T7268" t="str">
        <f t="shared" si="1593"/>
        <v>Others</v>
      </c>
      <c r="U7268">
        <f t="shared" si="1594"/>
        <v>14</v>
      </c>
      <c r="V7268" t="str">
        <f t="shared" si="1595"/>
        <v>FY Q3</v>
      </c>
    </row>
    <row r="7269" spans="1:22" x14ac:dyDescent="0.3">
      <c r="A7269" s="18">
        <v>45628</v>
      </c>
      <c r="B7269" t="s">
        <v>8392</v>
      </c>
      <c r="C7269" t="s">
        <v>69</v>
      </c>
      <c r="D7269" t="s">
        <v>8393</v>
      </c>
      <c r="E7269">
        <v>23441072250</v>
      </c>
      <c r="F7269" t="s">
        <v>16</v>
      </c>
      <c r="G7269" t="s">
        <v>67</v>
      </c>
      <c r="H7269">
        <v>5504</v>
      </c>
      <c r="I7269" s="2">
        <f t="shared" si="1582"/>
        <v>2024</v>
      </c>
      <c r="J7269" s="2" t="str">
        <f t="shared" si="1583"/>
        <v>December</v>
      </c>
      <c r="K7269" s="2">
        <f t="shared" si="1584"/>
        <v>12</v>
      </c>
      <c r="L7269" s="2" t="str">
        <f t="shared" si="1585"/>
        <v>Monday</v>
      </c>
      <c r="M7269" s="2">
        <f t="shared" si="1586"/>
        <v>49</v>
      </c>
      <c r="N7269" s="3">
        <f t="shared" si="1587"/>
        <v>5504</v>
      </c>
      <c r="O7269" s="3">
        <f t="shared" si="1588"/>
        <v>0</v>
      </c>
      <c r="P7269" t="str">
        <f t="shared" si="1589"/>
        <v>2-Dec</v>
      </c>
      <c r="Q7269" s="9">
        <f t="shared" si="1590"/>
        <v>0.99930555555555556</v>
      </c>
      <c r="R7269" t="str">
        <f t="shared" si="1591"/>
        <v>Night</v>
      </c>
      <c r="S7269" s="2">
        <f t="shared" si="1592"/>
        <v>2</v>
      </c>
      <c r="T7269" t="str">
        <f t="shared" si="1593"/>
        <v>Others</v>
      </c>
      <c r="U7269">
        <f t="shared" si="1594"/>
        <v>23</v>
      </c>
      <c r="V7269" t="str">
        <f t="shared" si="1595"/>
        <v>FY Q3</v>
      </c>
    </row>
    <row r="7270" spans="1:22" x14ac:dyDescent="0.3">
      <c r="A7270" s="18">
        <v>45629</v>
      </c>
      <c r="B7270" t="s">
        <v>1710</v>
      </c>
      <c r="C7270" t="s">
        <v>395</v>
      </c>
      <c r="D7270" t="s">
        <v>8394</v>
      </c>
      <c r="E7270">
        <v>926221227246</v>
      </c>
      <c r="F7270" t="s">
        <v>15</v>
      </c>
      <c r="G7270" t="s">
        <v>71</v>
      </c>
      <c r="H7270">
        <v>3186</v>
      </c>
      <c r="I7270" s="2">
        <f t="shared" ref="I7270:I7333" si="1596">YEAR(A7270)</f>
        <v>2024</v>
      </c>
      <c r="J7270" s="2" t="str">
        <f t="shared" ref="J7270:J7333" si="1597">TEXT(A7270,"mmmm")</f>
        <v>December</v>
      </c>
      <c r="K7270" s="2">
        <f t="shared" ref="K7270:K7333" si="1598">MONTH(A7270)</f>
        <v>12</v>
      </c>
      <c r="L7270" s="2" t="str">
        <f t="shared" ref="L7270:L7333" si="1599">TEXT(A7270,"dddd")</f>
        <v>Tuesday</v>
      </c>
      <c r="M7270" s="2">
        <f t="shared" ref="M7270:M7333" si="1600">WEEKNUM(A7270)</f>
        <v>49</v>
      </c>
      <c r="N7270" s="3">
        <f t="shared" ref="N7270:N7333" si="1601">IF(F7270="Credit",H7270,0)</f>
        <v>0</v>
      </c>
      <c r="O7270" s="3">
        <f t="shared" ref="O7270:O7333" si="1602">IF(F7270="Debit",H7270,0)</f>
        <v>3186</v>
      </c>
      <c r="P7270" t="str">
        <f t="shared" ref="P7270:P7333" si="1603">TEXT(A7270,"d-mmm")</f>
        <v>3-Dec</v>
      </c>
      <c r="Q7270" s="9">
        <f t="shared" ref="Q7270:Q7333" si="1604">TIMEVALUE(TRIM(CLEAN(SUBSTITUTE(B7270,CHAR(34),""))))</f>
        <v>0.59097222222222223</v>
      </c>
      <c r="R7270" t="str">
        <f t="shared" ref="R7270:R7333" si="1605">IF(HOUR(Q7270)&lt;12,"Morning",IF(HOUR(Q7270)&lt;17,"Afternoon",IF(HOUR(Q7270)&lt;21,"Evening","Night")))</f>
        <v>Afternoon</v>
      </c>
      <c r="S7270" s="2">
        <f t="shared" ref="S7270:S7333" si="1606">DAY(A7270)</f>
        <v>3</v>
      </c>
      <c r="T7270" t="str">
        <f t="shared" ref="T7270:T7333" si="1607">IF(ISNUMBER(SEARCH("Recharge",C7270)),"Recharge",IF(ISNUMBER(SEARCH("Petrol",C7270)),"Fuel",IF(ISNUMBER(SEARCH("Restaurant",C7270)),"Food",IF(ISNUMBER(SEARCH("Amazon",C7270)),"Shopping",IF(ISNUMBER(SEARCH("Salary",C7270)),"Salary",IF(ISNUMBER(SEARCH("Paid to",C7270)),"UPI Transfer","Others"))))))</f>
        <v>Shopping</v>
      </c>
      <c r="U7270">
        <f t="shared" ref="U7270:U7333" si="1608">HOUR(Q7270)</f>
        <v>14</v>
      </c>
      <c r="V7270" t="str">
        <f t="shared" ref="V7270:V7333" si="1609">"FY Q"&amp;INT(MOD(MONTH(A7270)-4,12)/3)+1</f>
        <v>FY Q3</v>
      </c>
    </row>
    <row r="7271" spans="1:22" x14ac:dyDescent="0.3">
      <c r="A7271" s="18">
        <v>45629</v>
      </c>
      <c r="B7271" t="s">
        <v>1660</v>
      </c>
      <c r="C7271" t="s">
        <v>399</v>
      </c>
      <c r="D7271" t="s">
        <v>8395</v>
      </c>
      <c r="E7271">
        <v>34497028853</v>
      </c>
      <c r="F7271" t="s">
        <v>15</v>
      </c>
      <c r="G7271" t="s">
        <v>67</v>
      </c>
      <c r="H7271">
        <v>12118</v>
      </c>
      <c r="I7271" s="2">
        <f t="shared" si="1596"/>
        <v>2024</v>
      </c>
      <c r="J7271" s="2" t="str">
        <f t="shared" si="1597"/>
        <v>December</v>
      </c>
      <c r="K7271" s="2">
        <f t="shared" si="1598"/>
        <v>12</v>
      </c>
      <c r="L7271" s="2" t="str">
        <f t="shared" si="1599"/>
        <v>Tuesday</v>
      </c>
      <c r="M7271" s="2">
        <f t="shared" si="1600"/>
        <v>49</v>
      </c>
      <c r="N7271" s="3">
        <f t="shared" si="1601"/>
        <v>0</v>
      </c>
      <c r="O7271" s="3">
        <f t="shared" si="1602"/>
        <v>12118</v>
      </c>
      <c r="P7271" t="str">
        <f t="shared" si="1603"/>
        <v>3-Dec</v>
      </c>
      <c r="Q7271" s="9">
        <f t="shared" si="1604"/>
        <v>0.75902777777777775</v>
      </c>
      <c r="R7271" t="str">
        <f t="shared" si="1605"/>
        <v>Evening</v>
      </c>
      <c r="S7271" s="2">
        <f t="shared" si="1606"/>
        <v>3</v>
      </c>
      <c r="T7271" t="str">
        <f t="shared" si="1607"/>
        <v>UPI Transfer</v>
      </c>
      <c r="U7271">
        <f t="shared" si="1608"/>
        <v>18</v>
      </c>
      <c r="V7271" t="str">
        <f t="shared" si="1609"/>
        <v>FY Q3</v>
      </c>
    </row>
    <row r="7272" spans="1:22" x14ac:dyDescent="0.3">
      <c r="A7272" s="18">
        <v>45630</v>
      </c>
      <c r="B7272" t="s">
        <v>3509</v>
      </c>
      <c r="C7272" t="s">
        <v>605</v>
      </c>
      <c r="D7272" t="s">
        <v>8396</v>
      </c>
      <c r="E7272">
        <v>286874316893</v>
      </c>
      <c r="F7272" t="s">
        <v>16</v>
      </c>
      <c r="G7272" t="s">
        <v>71</v>
      </c>
      <c r="H7272">
        <v>7070</v>
      </c>
      <c r="I7272" s="2">
        <f t="shared" si="1596"/>
        <v>2024</v>
      </c>
      <c r="J7272" s="2" t="str">
        <f t="shared" si="1597"/>
        <v>December</v>
      </c>
      <c r="K7272" s="2">
        <f t="shared" si="1598"/>
        <v>12</v>
      </c>
      <c r="L7272" s="2" t="str">
        <f t="shared" si="1599"/>
        <v>Wednesday</v>
      </c>
      <c r="M7272" s="2">
        <f t="shared" si="1600"/>
        <v>49</v>
      </c>
      <c r="N7272" s="3">
        <f t="shared" si="1601"/>
        <v>7070</v>
      </c>
      <c r="O7272" s="3">
        <f t="shared" si="1602"/>
        <v>0</v>
      </c>
      <c r="P7272" t="str">
        <f t="shared" si="1603"/>
        <v>4-Dec</v>
      </c>
      <c r="Q7272" s="9">
        <f t="shared" si="1604"/>
        <v>0.31319444444444444</v>
      </c>
      <c r="R7272" t="str">
        <f t="shared" si="1605"/>
        <v>Morning</v>
      </c>
      <c r="S7272" s="2">
        <f t="shared" si="1606"/>
        <v>4</v>
      </c>
      <c r="T7272" t="str">
        <f t="shared" si="1607"/>
        <v>Others</v>
      </c>
      <c r="U7272">
        <f t="shared" si="1608"/>
        <v>7</v>
      </c>
      <c r="V7272" t="str">
        <f t="shared" si="1609"/>
        <v>FY Q3</v>
      </c>
    </row>
    <row r="7273" spans="1:22" x14ac:dyDescent="0.3">
      <c r="A7273" s="18">
        <v>45630</v>
      </c>
      <c r="B7273" t="s">
        <v>1618</v>
      </c>
      <c r="C7273" t="s">
        <v>291</v>
      </c>
      <c r="D7273" t="s">
        <v>8397</v>
      </c>
      <c r="E7273">
        <v>359256317208</v>
      </c>
      <c r="F7273" t="s">
        <v>16</v>
      </c>
      <c r="G7273" t="s">
        <v>71</v>
      </c>
      <c r="H7273">
        <v>10864</v>
      </c>
      <c r="I7273" s="2">
        <f t="shared" si="1596"/>
        <v>2024</v>
      </c>
      <c r="J7273" s="2" t="str">
        <f t="shared" si="1597"/>
        <v>December</v>
      </c>
      <c r="K7273" s="2">
        <f t="shared" si="1598"/>
        <v>12</v>
      </c>
      <c r="L7273" s="2" t="str">
        <f t="shared" si="1599"/>
        <v>Wednesday</v>
      </c>
      <c r="M7273" s="2">
        <f t="shared" si="1600"/>
        <v>49</v>
      </c>
      <c r="N7273" s="3">
        <f t="shared" si="1601"/>
        <v>10864</v>
      </c>
      <c r="O7273" s="3">
        <f t="shared" si="1602"/>
        <v>0</v>
      </c>
      <c r="P7273" t="str">
        <f t="shared" si="1603"/>
        <v>4-Dec</v>
      </c>
      <c r="Q7273" s="9">
        <f t="shared" si="1604"/>
        <v>0.34444444444444444</v>
      </c>
      <c r="R7273" t="str">
        <f t="shared" si="1605"/>
        <v>Morning</v>
      </c>
      <c r="S7273" s="2">
        <f t="shared" si="1606"/>
        <v>4</v>
      </c>
      <c r="T7273" t="str">
        <f t="shared" si="1607"/>
        <v>Others</v>
      </c>
      <c r="U7273">
        <f t="shared" si="1608"/>
        <v>8</v>
      </c>
      <c r="V7273" t="str">
        <f t="shared" si="1609"/>
        <v>FY Q3</v>
      </c>
    </row>
    <row r="7274" spans="1:22" x14ac:dyDescent="0.3">
      <c r="A7274" s="18">
        <v>45630</v>
      </c>
      <c r="B7274" t="s">
        <v>8398</v>
      </c>
      <c r="C7274" t="s">
        <v>107</v>
      </c>
      <c r="D7274" t="s">
        <v>8399</v>
      </c>
      <c r="E7274">
        <v>555531370137</v>
      </c>
      <c r="F7274" t="s">
        <v>15</v>
      </c>
      <c r="G7274" t="s">
        <v>71</v>
      </c>
      <c r="H7274">
        <v>9259</v>
      </c>
      <c r="I7274" s="2">
        <f t="shared" si="1596"/>
        <v>2024</v>
      </c>
      <c r="J7274" s="2" t="str">
        <f t="shared" si="1597"/>
        <v>December</v>
      </c>
      <c r="K7274" s="2">
        <f t="shared" si="1598"/>
        <v>12</v>
      </c>
      <c r="L7274" s="2" t="str">
        <f t="shared" si="1599"/>
        <v>Wednesday</v>
      </c>
      <c r="M7274" s="2">
        <f t="shared" si="1600"/>
        <v>49</v>
      </c>
      <c r="N7274" s="3">
        <f t="shared" si="1601"/>
        <v>0</v>
      </c>
      <c r="O7274" s="3">
        <f t="shared" si="1602"/>
        <v>9259</v>
      </c>
      <c r="P7274" t="str">
        <f t="shared" si="1603"/>
        <v>4-Dec</v>
      </c>
      <c r="Q7274" s="9">
        <f t="shared" si="1604"/>
        <v>0.34930555555555554</v>
      </c>
      <c r="R7274" t="str">
        <f t="shared" si="1605"/>
        <v>Morning</v>
      </c>
      <c r="S7274" s="2">
        <f t="shared" si="1606"/>
        <v>4</v>
      </c>
      <c r="T7274" t="str">
        <f t="shared" si="1607"/>
        <v>UPI Transfer</v>
      </c>
      <c r="U7274">
        <f t="shared" si="1608"/>
        <v>8</v>
      </c>
      <c r="V7274" t="str">
        <f t="shared" si="1609"/>
        <v>FY Q3</v>
      </c>
    </row>
    <row r="7275" spans="1:22" x14ac:dyDescent="0.3">
      <c r="A7275" s="18">
        <v>45630</v>
      </c>
      <c r="B7275" t="s">
        <v>5600</v>
      </c>
      <c r="C7275" t="s">
        <v>282</v>
      </c>
      <c r="D7275" t="s">
        <v>8400</v>
      </c>
      <c r="E7275">
        <v>764717166174</v>
      </c>
      <c r="F7275" t="s">
        <v>16</v>
      </c>
      <c r="G7275" t="s">
        <v>71</v>
      </c>
      <c r="H7275">
        <v>18726</v>
      </c>
      <c r="I7275" s="2">
        <f t="shared" si="1596"/>
        <v>2024</v>
      </c>
      <c r="J7275" s="2" t="str">
        <f t="shared" si="1597"/>
        <v>December</v>
      </c>
      <c r="K7275" s="2">
        <f t="shared" si="1598"/>
        <v>12</v>
      </c>
      <c r="L7275" s="2" t="str">
        <f t="shared" si="1599"/>
        <v>Wednesday</v>
      </c>
      <c r="M7275" s="2">
        <f t="shared" si="1600"/>
        <v>49</v>
      </c>
      <c r="N7275" s="3">
        <f t="shared" si="1601"/>
        <v>18726</v>
      </c>
      <c r="O7275" s="3">
        <f t="shared" si="1602"/>
        <v>0</v>
      </c>
      <c r="P7275" t="str">
        <f t="shared" si="1603"/>
        <v>4-Dec</v>
      </c>
      <c r="Q7275" s="9">
        <f t="shared" si="1604"/>
        <v>0.35902777777777778</v>
      </c>
      <c r="R7275" t="str">
        <f t="shared" si="1605"/>
        <v>Morning</v>
      </c>
      <c r="S7275" s="2">
        <f t="shared" si="1606"/>
        <v>4</v>
      </c>
      <c r="T7275" t="str">
        <f t="shared" si="1607"/>
        <v>Others</v>
      </c>
      <c r="U7275">
        <f t="shared" si="1608"/>
        <v>8</v>
      </c>
      <c r="V7275" t="str">
        <f t="shared" si="1609"/>
        <v>FY Q3</v>
      </c>
    </row>
    <row r="7276" spans="1:22" x14ac:dyDescent="0.3">
      <c r="A7276" s="18">
        <v>45630</v>
      </c>
      <c r="B7276" t="s">
        <v>6274</v>
      </c>
      <c r="C7276" t="s">
        <v>411</v>
      </c>
      <c r="D7276" t="s">
        <v>8401</v>
      </c>
      <c r="E7276">
        <v>825486940027</v>
      </c>
      <c r="F7276" t="s">
        <v>15</v>
      </c>
      <c r="G7276" t="s">
        <v>67</v>
      </c>
      <c r="H7276">
        <v>12530</v>
      </c>
      <c r="I7276" s="2">
        <f t="shared" si="1596"/>
        <v>2024</v>
      </c>
      <c r="J7276" s="2" t="str">
        <f t="shared" si="1597"/>
        <v>December</v>
      </c>
      <c r="K7276" s="2">
        <f t="shared" si="1598"/>
        <v>12</v>
      </c>
      <c r="L7276" s="2" t="str">
        <f t="shared" si="1599"/>
        <v>Wednesday</v>
      </c>
      <c r="M7276" s="2">
        <f t="shared" si="1600"/>
        <v>49</v>
      </c>
      <c r="N7276" s="3">
        <f t="shared" si="1601"/>
        <v>0</v>
      </c>
      <c r="O7276" s="3">
        <f t="shared" si="1602"/>
        <v>12530</v>
      </c>
      <c r="P7276" t="str">
        <f t="shared" si="1603"/>
        <v>4-Dec</v>
      </c>
      <c r="Q7276" s="9">
        <f t="shared" si="1604"/>
        <v>0.43263888888888891</v>
      </c>
      <c r="R7276" t="str">
        <f t="shared" si="1605"/>
        <v>Morning</v>
      </c>
      <c r="S7276" s="2">
        <f t="shared" si="1606"/>
        <v>4</v>
      </c>
      <c r="T7276" t="str">
        <f t="shared" si="1607"/>
        <v>UPI Transfer</v>
      </c>
      <c r="U7276">
        <f t="shared" si="1608"/>
        <v>10</v>
      </c>
      <c r="V7276" t="str">
        <f t="shared" si="1609"/>
        <v>FY Q3</v>
      </c>
    </row>
    <row r="7277" spans="1:22" x14ac:dyDescent="0.3">
      <c r="A7277" s="18">
        <v>45630</v>
      </c>
      <c r="B7277" t="s">
        <v>829</v>
      </c>
      <c r="C7277" t="s">
        <v>219</v>
      </c>
      <c r="D7277" t="s">
        <v>8402</v>
      </c>
      <c r="E7277">
        <v>97158517963</v>
      </c>
      <c r="F7277" t="s">
        <v>15</v>
      </c>
      <c r="G7277" t="s">
        <v>67</v>
      </c>
      <c r="H7277">
        <v>12989</v>
      </c>
      <c r="I7277" s="2">
        <f t="shared" si="1596"/>
        <v>2024</v>
      </c>
      <c r="J7277" s="2" t="str">
        <f t="shared" si="1597"/>
        <v>December</v>
      </c>
      <c r="K7277" s="2">
        <f t="shared" si="1598"/>
        <v>12</v>
      </c>
      <c r="L7277" s="2" t="str">
        <f t="shared" si="1599"/>
        <v>Wednesday</v>
      </c>
      <c r="M7277" s="2">
        <f t="shared" si="1600"/>
        <v>49</v>
      </c>
      <c r="N7277" s="3">
        <f t="shared" si="1601"/>
        <v>0</v>
      </c>
      <c r="O7277" s="3">
        <f t="shared" si="1602"/>
        <v>12989</v>
      </c>
      <c r="P7277" t="str">
        <f t="shared" si="1603"/>
        <v>4-Dec</v>
      </c>
      <c r="Q7277" s="9">
        <f t="shared" si="1604"/>
        <v>0.53194444444444444</v>
      </c>
      <c r="R7277" t="str">
        <f t="shared" si="1605"/>
        <v>Afternoon</v>
      </c>
      <c r="S7277" s="2">
        <f t="shared" si="1606"/>
        <v>4</v>
      </c>
      <c r="T7277" t="str">
        <f t="shared" si="1607"/>
        <v>UPI Transfer</v>
      </c>
      <c r="U7277">
        <f t="shared" si="1608"/>
        <v>12</v>
      </c>
      <c r="V7277" t="str">
        <f t="shared" si="1609"/>
        <v>FY Q3</v>
      </c>
    </row>
    <row r="7278" spans="1:22" x14ac:dyDescent="0.3">
      <c r="A7278" s="18">
        <v>45630</v>
      </c>
      <c r="B7278" t="s">
        <v>1390</v>
      </c>
      <c r="C7278" t="s">
        <v>207</v>
      </c>
      <c r="D7278" t="s">
        <v>8403</v>
      </c>
      <c r="E7278">
        <v>422907685339</v>
      </c>
      <c r="F7278" t="s">
        <v>15</v>
      </c>
      <c r="G7278" t="s">
        <v>67</v>
      </c>
      <c r="H7278">
        <v>814</v>
      </c>
      <c r="I7278" s="2">
        <f t="shared" si="1596"/>
        <v>2024</v>
      </c>
      <c r="J7278" s="2" t="str">
        <f t="shared" si="1597"/>
        <v>December</v>
      </c>
      <c r="K7278" s="2">
        <f t="shared" si="1598"/>
        <v>12</v>
      </c>
      <c r="L7278" s="2" t="str">
        <f t="shared" si="1599"/>
        <v>Wednesday</v>
      </c>
      <c r="M7278" s="2">
        <f t="shared" si="1600"/>
        <v>49</v>
      </c>
      <c r="N7278" s="3">
        <f t="shared" si="1601"/>
        <v>0</v>
      </c>
      <c r="O7278" s="3">
        <f t="shared" si="1602"/>
        <v>814</v>
      </c>
      <c r="P7278" t="str">
        <f t="shared" si="1603"/>
        <v>4-Dec</v>
      </c>
      <c r="Q7278" s="9">
        <f t="shared" si="1604"/>
        <v>0.72569444444444442</v>
      </c>
      <c r="R7278" t="str">
        <f t="shared" si="1605"/>
        <v>Evening</v>
      </c>
      <c r="S7278" s="2">
        <f t="shared" si="1606"/>
        <v>4</v>
      </c>
      <c r="T7278" t="str">
        <f t="shared" si="1607"/>
        <v>UPI Transfer</v>
      </c>
      <c r="U7278">
        <f t="shared" si="1608"/>
        <v>17</v>
      </c>
      <c r="V7278" t="str">
        <f t="shared" si="1609"/>
        <v>FY Q3</v>
      </c>
    </row>
    <row r="7279" spans="1:22" x14ac:dyDescent="0.3">
      <c r="A7279" s="18">
        <v>45630</v>
      </c>
      <c r="B7279" t="s">
        <v>3900</v>
      </c>
      <c r="C7279" t="s">
        <v>117</v>
      </c>
      <c r="D7279" t="s">
        <v>8404</v>
      </c>
      <c r="E7279">
        <v>311019855275</v>
      </c>
      <c r="F7279" t="s">
        <v>16</v>
      </c>
      <c r="G7279" t="s">
        <v>67</v>
      </c>
      <c r="H7279">
        <v>6979</v>
      </c>
      <c r="I7279" s="2">
        <f t="shared" si="1596"/>
        <v>2024</v>
      </c>
      <c r="J7279" s="2" t="str">
        <f t="shared" si="1597"/>
        <v>December</v>
      </c>
      <c r="K7279" s="2">
        <f t="shared" si="1598"/>
        <v>12</v>
      </c>
      <c r="L7279" s="2" t="str">
        <f t="shared" si="1599"/>
        <v>Wednesday</v>
      </c>
      <c r="M7279" s="2">
        <f t="shared" si="1600"/>
        <v>49</v>
      </c>
      <c r="N7279" s="3">
        <f t="shared" si="1601"/>
        <v>6979</v>
      </c>
      <c r="O7279" s="3">
        <f t="shared" si="1602"/>
        <v>0</v>
      </c>
      <c r="P7279" t="str">
        <f t="shared" si="1603"/>
        <v>4-Dec</v>
      </c>
      <c r="Q7279" s="9">
        <f t="shared" si="1604"/>
        <v>0.8354166666666667</v>
      </c>
      <c r="R7279" t="str">
        <f t="shared" si="1605"/>
        <v>Evening</v>
      </c>
      <c r="S7279" s="2">
        <f t="shared" si="1606"/>
        <v>4</v>
      </c>
      <c r="T7279" t="str">
        <f t="shared" si="1607"/>
        <v>Others</v>
      </c>
      <c r="U7279">
        <f t="shared" si="1608"/>
        <v>20</v>
      </c>
      <c r="V7279" t="str">
        <f t="shared" si="1609"/>
        <v>FY Q3</v>
      </c>
    </row>
    <row r="7280" spans="1:22" x14ac:dyDescent="0.3">
      <c r="A7280" s="18">
        <v>45630</v>
      </c>
      <c r="B7280" t="s">
        <v>1926</v>
      </c>
      <c r="C7280" t="s">
        <v>254</v>
      </c>
      <c r="D7280" t="s">
        <v>8405</v>
      </c>
      <c r="E7280">
        <v>254106048522</v>
      </c>
      <c r="F7280" t="s">
        <v>16</v>
      </c>
      <c r="G7280" t="s">
        <v>71</v>
      </c>
      <c r="H7280">
        <v>8522</v>
      </c>
      <c r="I7280" s="2">
        <f t="shared" si="1596"/>
        <v>2024</v>
      </c>
      <c r="J7280" s="2" t="str">
        <f t="shared" si="1597"/>
        <v>December</v>
      </c>
      <c r="K7280" s="2">
        <f t="shared" si="1598"/>
        <v>12</v>
      </c>
      <c r="L7280" s="2" t="str">
        <f t="shared" si="1599"/>
        <v>Wednesday</v>
      </c>
      <c r="M7280" s="2">
        <f t="shared" si="1600"/>
        <v>49</v>
      </c>
      <c r="N7280" s="3">
        <f t="shared" si="1601"/>
        <v>8522</v>
      </c>
      <c r="O7280" s="3">
        <f t="shared" si="1602"/>
        <v>0</v>
      </c>
      <c r="P7280" t="str">
        <f t="shared" si="1603"/>
        <v>4-Dec</v>
      </c>
      <c r="Q7280" s="9">
        <f t="shared" si="1604"/>
        <v>0.86111111111111116</v>
      </c>
      <c r="R7280" t="str">
        <f t="shared" si="1605"/>
        <v>Evening</v>
      </c>
      <c r="S7280" s="2">
        <f t="shared" si="1606"/>
        <v>4</v>
      </c>
      <c r="T7280" t="str">
        <f t="shared" si="1607"/>
        <v>Others</v>
      </c>
      <c r="U7280">
        <f t="shared" si="1608"/>
        <v>20</v>
      </c>
      <c r="V7280" t="str">
        <f t="shared" si="1609"/>
        <v>FY Q3</v>
      </c>
    </row>
    <row r="7281" spans="1:22" x14ac:dyDescent="0.3">
      <c r="A7281" s="18">
        <v>45631</v>
      </c>
      <c r="B7281" t="s">
        <v>345</v>
      </c>
      <c r="C7281" t="s">
        <v>95</v>
      </c>
      <c r="D7281" t="s">
        <v>8406</v>
      </c>
      <c r="E7281">
        <v>604879117122</v>
      </c>
      <c r="F7281" t="s">
        <v>16</v>
      </c>
      <c r="G7281" t="s">
        <v>67</v>
      </c>
      <c r="H7281">
        <v>21017</v>
      </c>
      <c r="I7281" s="2">
        <f t="shared" si="1596"/>
        <v>2024</v>
      </c>
      <c r="J7281" s="2" t="str">
        <f t="shared" si="1597"/>
        <v>December</v>
      </c>
      <c r="K7281" s="2">
        <f t="shared" si="1598"/>
        <v>12</v>
      </c>
      <c r="L7281" s="2" t="str">
        <f t="shared" si="1599"/>
        <v>Thursday</v>
      </c>
      <c r="M7281" s="2">
        <f t="shared" si="1600"/>
        <v>49</v>
      </c>
      <c r="N7281" s="3">
        <f t="shared" si="1601"/>
        <v>21017</v>
      </c>
      <c r="O7281" s="3">
        <f t="shared" si="1602"/>
        <v>0</v>
      </c>
      <c r="P7281" t="str">
        <f t="shared" si="1603"/>
        <v>5-Dec</v>
      </c>
      <c r="Q7281" s="9">
        <f t="shared" si="1604"/>
        <v>0.41180555555555554</v>
      </c>
      <c r="R7281" t="str">
        <f t="shared" si="1605"/>
        <v>Morning</v>
      </c>
      <c r="S7281" s="2">
        <f t="shared" si="1606"/>
        <v>5</v>
      </c>
      <c r="T7281" t="str">
        <f t="shared" si="1607"/>
        <v>Others</v>
      </c>
      <c r="U7281">
        <f t="shared" si="1608"/>
        <v>9</v>
      </c>
      <c r="V7281" t="str">
        <f t="shared" si="1609"/>
        <v>FY Q3</v>
      </c>
    </row>
    <row r="7282" spans="1:22" x14ac:dyDescent="0.3">
      <c r="A7282" s="18">
        <v>45631</v>
      </c>
      <c r="B7282" t="s">
        <v>1028</v>
      </c>
      <c r="C7282" t="s">
        <v>139</v>
      </c>
      <c r="D7282" t="s">
        <v>8407</v>
      </c>
      <c r="E7282">
        <v>772690629375</v>
      </c>
      <c r="F7282" t="s">
        <v>15</v>
      </c>
      <c r="G7282" t="s">
        <v>71</v>
      </c>
      <c r="H7282">
        <v>10975</v>
      </c>
      <c r="I7282" s="2">
        <f t="shared" si="1596"/>
        <v>2024</v>
      </c>
      <c r="J7282" s="2" t="str">
        <f t="shared" si="1597"/>
        <v>December</v>
      </c>
      <c r="K7282" s="2">
        <f t="shared" si="1598"/>
        <v>12</v>
      </c>
      <c r="L7282" s="2" t="str">
        <f t="shared" si="1599"/>
        <v>Thursday</v>
      </c>
      <c r="M7282" s="2">
        <f t="shared" si="1600"/>
        <v>49</v>
      </c>
      <c r="N7282" s="3">
        <f t="shared" si="1601"/>
        <v>0</v>
      </c>
      <c r="O7282" s="3">
        <f t="shared" si="1602"/>
        <v>10975</v>
      </c>
      <c r="P7282" t="str">
        <f t="shared" si="1603"/>
        <v>5-Dec</v>
      </c>
      <c r="Q7282" s="9">
        <f t="shared" si="1604"/>
        <v>0.45833333333333331</v>
      </c>
      <c r="R7282" t="str">
        <f t="shared" si="1605"/>
        <v>Morning</v>
      </c>
      <c r="S7282" s="2">
        <f t="shared" si="1606"/>
        <v>5</v>
      </c>
      <c r="T7282" t="str">
        <f t="shared" si="1607"/>
        <v>Fuel</v>
      </c>
      <c r="U7282">
        <f t="shared" si="1608"/>
        <v>11</v>
      </c>
      <c r="V7282" t="str">
        <f t="shared" si="1609"/>
        <v>FY Q3</v>
      </c>
    </row>
    <row r="7283" spans="1:22" x14ac:dyDescent="0.3">
      <c r="A7283" s="18">
        <v>45631</v>
      </c>
      <c r="B7283" t="s">
        <v>2864</v>
      </c>
      <c r="C7283" t="s">
        <v>82</v>
      </c>
      <c r="D7283" t="s">
        <v>8408</v>
      </c>
      <c r="E7283">
        <v>170315990094</v>
      </c>
      <c r="F7283" t="s">
        <v>16</v>
      </c>
      <c r="G7283" t="s">
        <v>71</v>
      </c>
      <c r="H7283">
        <v>7686</v>
      </c>
      <c r="I7283" s="2">
        <f t="shared" si="1596"/>
        <v>2024</v>
      </c>
      <c r="J7283" s="2" t="str">
        <f t="shared" si="1597"/>
        <v>December</v>
      </c>
      <c r="K7283" s="2">
        <f t="shared" si="1598"/>
        <v>12</v>
      </c>
      <c r="L7283" s="2" t="str">
        <f t="shared" si="1599"/>
        <v>Thursday</v>
      </c>
      <c r="M7283" s="2">
        <f t="shared" si="1600"/>
        <v>49</v>
      </c>
      <c r="N7283" s="3">
        <f t="shared" si="1601"/>
        <v>7686</v>
      </c>
      <c r="O7283" s="3">
        <f t="shared" si="1602"/>
        <v>0</v>
      </c>
      <c r="P7283" t="str">
        <f t="shared" si="1603"/>
        <v>5-Dec</v>
      </c>
      <c r="Q7283" s="9">
        <f t="shared" si="1604"/>
        <v>0.51458333333333328</v>
      </c>
      <c r="R7283" t="str">
        <f t="shared" si="1605"/>
        <v>Afternoon</v>
      </c>
      <c r="S7283" s="2">
        <f t="shared" si="1606"/>
        <v>5</v>
      </c>
      <c r="T7283" t="str">
        <f t="shared" si="1607"/>
        <v>Others</v>
      </c>
      <c r="U7283">
        <f t="shared" si="1608"/>
        <v>12</v>
      </c>
      <c r="V7283" t="str">
        <f t="shared" si="1609"/>
        <v>FY Q3</v>
      </c>
    </row>
    <row r="7284" spans="1:22" x14ac:dyDescent="0.3">
      <c r="A7284" s="18">
        <v>45631</v>
      </c>
      <c r="B7284" t="s">
        <v>596</v>
      </c>
      <c r="C7284" t="s">
        <v>834</v>
      </c>
      <c r="D7284" t="s">
        <v>8409</v>
      </c>
      <c r="E7284">
        <v>632332031088</v>
      </c>
      <c r="F7284" t="s">
        <v>15</v>
      </c>
      <c r="G7284" t="s">
        <v>67</v>
      </c>
      <c r="H7284">
        <v>5515</v>
      </c>
      <c r="I7284" s="2">
        <f t="shared" si="1596"/>
        <v>2024</v>
      </c>
      <c r="J7284" s="2" t="str">
        <f t="shared" si="1597"/>
        <v>December</v>
      </c>
      <c r="K7284" s="2">
        <f t="shared" si="1598"/>
        <v>12</v>
      </c>
      <c r="L7284" s="2" t="str">
        <f t="shared" si="1599"/>
        <v>Thursday</v>
      </c>
      <c r="M7284" s="2">
        <f t="shared" si="1600"/>
        <v>49</v>
      </c>
      <c r="N7284" s="3">
        <f t="shared" si="1601"/>
        <v>0</v>
      </c>
      <c r="O7284" s="3">
        <f t="shared" si="1602"/>
        <v>5515</v>
      </c>
      <c r="P7284" t="str">
        <f t="shared" si="1603"/>
        <v>5-Dec</v>
      </c>
      <c r="Q7284" s="9">
        <f t="shared" si="1604"/>
        <v>0.72222222222222221</v>
      </c>
      <c r="R7284" t="str">
        <f t="shared" si="1605"/>
        <v>Evening</v>
      </c>
      <c r="S7284" s="2">
        <f t="shared" si="1606"/>
        <v>5</v>
      </c>
      <c r="T7284" t="str">
        <f t="shared" si="1607"/>
        <v>UPI Transfer</v>
      </c>
      <c r="U7284">
        <f t="shared" si="1608"/>
        <v>17</v>
      </c>
      <c r="V7284" t="str">
        <f t="shared" si="1609"/>
        <v>FY Q3</v>
      </c>
    </row>
    <row r="7285" spans="1:22" x14ac:dyDescent="0.3">
      <c r="A7285" s="18">
        <v>45632</v>
      </c>
      <c r="B7285" t="s">
        <v>1005</v>
      </c>
      <c r="C7285" t="s">
        <v>142</v>
      </c>
      <c r="D7285" t="s">
        <v>8410</v>
      </c>
      <c r="E7285">
        <v>728305405440</v>
      </c>
      <c r="F7285" t="s">
        <v>15</v>
      </c>
      <c r="G7285" t="s">
        <v>71</v>
      </c>
      <c r="H7285">
        <v>6589</v>
      </c>
      <c r="I7285" s="2">
        <f t="shared" si="1596"/>
        <v>2024</v>
      </c>
      <c r="J7285" s="2" t="str">
        <f t="shared" si="1597"/>
        <v>December</v>
      </c>
      <c r="K7285" s="2">
        <f t="shared" si="1598"/>
        <v>12</v>
      </c>
      <c r="L7285" s="2" t="str">
        <f t="shared" si="1599"/>
        <v>Friday</v>
      </c>
      <c r="M7285" s="2">
        <f t="shared" si="1600"/>
        <v>49</v>
      </c>
      <c r="N7285" s="3">
        <f t="shared" si="1601"/>
        <v>0</v>
      </c>
      <c r="O7285" s="3">
        <f t="shared" si="1602"/>
        <v>6589</v>
      </c>
      <c r="P7285" t="str">
        <f t="shared" si="1603"/>
        <v>6-Dec</v>
      </c>
      <c r="Q7285" s="9">
        <f t="shared" si="1604"/>
        <v>0.75347222222222221</v>
      </c>
      <c r="R7285" t="str">
        <f t="shared" si="1605"/>
        <v>Evening</v>
      </c>
      <c r="S7285" s="2">
        <f t="shared" si="1606"/>
        <v>6</v>
      </c>
      <c r="T7285" t="str">
        <f t="shared" si="1607"/>
        <v>UPI Transfer</v>
      </c>
      <c r="U7285">
        <f t="shared" si="1608"/>
        <v>18</v>
      </c>
      <c r="V7285" t="str">
        <f t="shared" si="1609"/>
        <v>FY Q3</v>
      </c>
    </row>
    <row r="7286" spans="1:22" x14ac:dyDescent="0.3">
      <c r="A7286" s="18">
        <v>45632</v>
      </c>
      <c r="B7286" t="s">
        <v>1470</v>
      </c>
      <c r="C7286" t="s">
        <v>273</v>
      </c>
      <c r="D7286" t="s">
        <v>8411</v>
      </c>
      <c r="E7286">
        <v>942013993276</v>
      </c>
      <c r="F7286" t="s">
        <v>16</v>
      </c>
      <c r="G7286" t="s">
        <v>67</v>
      </c>
      <c r="H7286">
        <v>6575</v>
      </c>
      <c r="I7286" s="2">
        <f t="shared" si="1596"/>
        <v>2024</v>
      </c>
      <c r="J7286" s="2" t="str">
        <f t="shared" si="1597"/>
        <v>December</v>
      </c>
      <c r="K7286" s="2">
        <f t="shared" si="1598"/>
        <v>12</v>
      </c>
      <c r="L7286" s="2" t="str">
        <f t="shared" si="1599"/>
        <v>Friday</v>
      </c>
      <c r="M7286" s="2">
        <f t="shared" si="1600"/>
        <v>49</v>
      </c>
      <c r="N7286" s="3">
        <f t="shared" si="1601"/>
        <v>6575</v>
      </c>
      <c r="O7286" s="3">
        <f t="shared" si="1602"/>
        <v>0</v>
      </c>
      <c r="P7286" t="str">
        <f t="shared" si="1603"/>
        <v>6-Dec</v>
      </c>
      <c r="Q7286" s="9">
        <f t="shared" si="1604"/>
        <v>0.7993055555555556</v>
      </c>
      <c r="R7286" t="str">
        <f t="shared" si="1605"/>
        <v>Evening</v>
      </c>
      <c r="S7286" s="2">
        <f t="shared" si="1606"/>
        <v>6</v>
      </c>
      <c r="T7286" t="str">
        <f t="shared" si="1607"/>
        <v>Others</v>
      </c>
      <c r="U7286">
        <f t="shared" si="1608"/>
        <v>19</v>
      </c>
      <c r="V7286" t="str">
        <f t="shared" si="1609"/>
        <v>FY Q3</v>
      </c>
    </row>
    <row r="7287" spans="1:22" x14ac:dyDescent="0.3">
      <c r="A7287" s="18">
        <v>45632</v>
      </c>
      <c r="B7287" t="s">
        <v>3809</v>
      </c>
      <c r="C7287" t="s">
        <v>189</v>
      </c>
      <c r="D7287" t="s">
        <v>8412</v>
      </c>
      <c r="E7287">
        <v>337803009873</v>
      </c>
      <c r="F7287" t="s">
        <v>16</v>
      </c>
      <c r="G7287" t="s">
        <v>67</v>
      </c>
      <c r="H7287">
        <v>34268</v>
      </c>
      <c r="I7287" s="2">
        <f t="shared" si="1596"/>
        <v>2024</v>
      </c>
      <c r="J7287" s="2" t="str">
        <f t="shared" si="1597"/>
        <v>December</v>
      </c>
      <c r="K7287" s="2">
        <f t="shared" si="1598"/>
        <v>12</v>
      </c>
      <c r="L7287" s="2" t="str">
        <f t="shared" si="1599"/>
        <v>Friday</v>
      </c>
      <c r="M7287" s="2">
        <f t="shared" si="1600"/>
        <v>49</v>
      </c>
      <c r="N7287" s="3">
        <f t="shared" si="1601"/>
        <v>34268</v>
      </c>
      <c r="O7287" s="3">
        <f t="shared" si="1602"/>
        <v>0</v>
      </c>
      <c r="P7287" t="str">
        <f t="shared" si="1603"/>
        <v>6-Dec</v>
      </c>
      <c r="Q7287" s="9">
        <f t="shared" si="1604"/>
        <v>0.83680555555555558</v>
      </c>
      <c r="R7287" t="str">
        <f t="shared" si="1605"/>
        <v>Evening</v>
      </c>
      <c r="S7287" s="2">
        <f t="shared" si="1606"/>
        <v>6</v>
      </c>
      <c r="T7287" t="str">
        <f t="shared" si="1607"/>
        <v>Others</v>
      </c>
      <c r="U7287">
        <f t="shared" si="1608"/>
        <v>20</v>
      </c>
      <c r="V7287" t="str">
        <f t="shared" si="1609"/>
        <v>FY Q3</v>
      </c>
    </row>
    <row r="7288" spans="1:22" x14ac:dyDescent="0.3">
      <c r="A7288" s="18">
        <v>45633</v>
      </c>
      <c r="B7288" t="s">
        <v>8413</v>
      </c>
      <c r="C7288" t="s">
        <v>92</v>
      </c>
      <c r="D7288" t="s">
        <v>8414</v>
      </c>
      <c r="E7288">
        <v>44443256445</v>
      </c>
      <c r="F7288" t="s">
        <v>15</v>
      </c>
      <c r="G7288" t="s">
        <v>67</v>
      </c>
      <c r="H7288">
        <v>3799</v>
      </c>
      <c r="I7288" s="2">
        <f t="shared" si="1596"/>
        <v>2024</v>
      </c>
      <c r="J7288" s="2" t="str">
        <f t="shared" si="1597"/>
        <v>December</v>
      </c>
      <c r="K7288" s="2">
        <f t="shared" si="1598"/>
        <v>12</v>
      </c>
      <c r="L7288" s="2" t="str">
        <f t="shared" si="1599"/>
        <v>Saturday</v>
      </c>
      <c r="M7288" s="2">
        <f t="shared" si="1600"/>
        <v>49</v>
      </c>
      <c r="N7288" s="3">
        <f t="shared" si="1601"/>
        <v>0</v>
      </c>
      <c r="O7288" s="3">
        <f t="shared" si="1602"/>
        <v>3799</v>
      </c>
      <c r="P7288" t="str">
        <f t="shared" si="1603"/>
        <v>7-Dec</v>
      </c>
      <c r="Q7288" s="9">
        <f t="shared" si="1604"/>
        <v>0.38055555555555554</v>
      </c>
      <c r="R7288" t="str">
        <f t="shared" si="1605"/>
        <v>Morning</v>
      </c>
      <c r="S7288" s="2">
        <f t="shared" si="1606"/>
        <v>7</v>
      </c>
      <c r="T7288" t="str">
        <f t="shared" si="1607"/>
        <v>UPI Transfer</v>
      </c>
      <c r="U7288">
        <f t="shared" si="1608"/>
        <v>9</v>
      </c>
      <c r="V7288" t="str">
        <f t="shared" si="1609"/>
        <v>FY Q3</v>
      </c>
    </row>
    <row r="7289" spans="1:22" x14ac:dyDescent="0.3">
      <c r="A7289" s="18">
        <v>45633</v>
      </c>
      <c r="B7289" t="s">
        <v>1772</v>
      </c>
      <c r="C7289" t="s">
        <v>125</v>
      </c>
      <c r="D7289" t="s">
        <v>8415</v>
      </c>
      <c r="E7289">
        <v>853465401854</v>
      </c>
      <c r="F7289" t="s">
        <v>15</v>
      </c>
      <c r="G7289" t="s">
        <v>71</v>
      </c>
      <c r="H7289">
        <v>8423</v>
      </c>
      <c r="I7289" s="2">
        <f t="shared" si="1596"/>
        <v>2024</v>
      </c>
      <c r="J7289" s="2" t="str">
        <f t="shared" si="1597"/>
        <v>December</v>
      </c>
      <c r="K7289" s="2">
        <f t="shared" si="1598"/>
        <v>12</v>
      </c>
      <c r="L7289" s="2" t="str">
        <f t="shared" si="1599"/>
        <v>Saturday</v>
      </c>
      <c r="M7289" s="2">
        <f t="shared" si="1600"/>
        <v>49</v>
      </c>
      <c r="N7289" s="3">
        <f t="shared" si="1601"/>
        <v>0</v>
      </c>
      <c r="O7289" s="3">
        <f t="shared" si="1602"/>
        <v>8423</v>
      </c>
      <c r="P7289" t="str">
        <f t="shared" si="1603"/>
        <v>7-Dec</v>
      </c>
      <c r="Q7289" s="9">
        <f t="shared" si="1604"/>
        <v>0.7368055555555556</v>
      </c>
      <c r="R7289" t="str">
        <f t="shared" si="1605"/>
        <v>Evening</v>
      </c>
      <c r="S7289" s="2">
        <f t="shared" si="1606"/>
        <v>7</v>
      </c>
      <c r="T7289" t="str">
        <f t="shared" si="1607"/>
        <v>UPI Transfer</v>
      </c>
      <c r="U7289">
        <f t="shared" si="1608"/>
        <v>17</v>
      </c>
      <c r="V7289" t="str">
        <f t="shared" si="1609"/>
        <v>FY Q3</v>
      </c>
    </row>
    <row r="7290" spans="1:22" x14ac:dyDescent="0.3">
      <c r="A7290" s="18">
        <v>45633</v>
      </c>
      <c r="B7290" t="s">
        <v>1099</v>
      </c>
      <c r="C7290" t="s">
        <v>104</v>
      </c>
      <c r="D7290" t="s">
        <v>8416</v>
      </c>
      <c r="E7290">
        <v>694871507497</v>
      </c>
      <c r="F7290" t="s">
        <v>16</v>
      </c>
      <c r="G7290" t="s">
        <v>67</v>
      </c>
      <c r="H7290">
        <v>4681</v>
      </c>
      <c r="I7290" s="2">
        <f t="shared" si="1596"/>
        <v>2024</v>
      </c>
      <c r="J7290" s="2" t="str">
        <f t="shared" si="1597"/>
        <v>December</v>
      </c>
      <c r="K7290" s="2">
        <f t="shared" si="1598"/>
        <v>12</v>
      </c>
      <c r="L7290" s="2" t="str">
        <f t="shared" si="1599"/>
        <v>Saturday</v>
      </c>
      <c r="M7290" s="2">
        <f t="shared" si="1600"/>
        <v>49</v>
      </c>
      <c r="N7290" s="3">
        <f t="shared" si="1601"/>
        <v>4681</v>
      </c>
      <c r="O7290" s="3">
        <f t="shared" si="1602"/>
        <v>0</v>
      </c>
      <c r="P7290" t="str">
        <f t="shared" si="1603"/>
        <v>7-Dec</v>
      </c>
      <c r="Q7290" s="9">
        <f t="shared" si="1604"/>
        <v>0.9458333333333333</v>
      </c>
      <c r="R7290" t="str">
        <f t="shared" si="1605"/>
        <v>Night</v>
      </c>
      <c r="S7290" s="2">
        <f t="shared" si="1606"/>
        <v>7</v>
      </c>
      <c r="T7290" t="str">
        <f t="shared" si="1607"/>
        <v>Others</v>
      </c>
      <c r="U7290">
        <f t="shared" si="1608"/>
        <v>22</v>
      </c>
      <c r="V7290" t="str">
        <f t="shared" si="1609"/>
        <v>FY Q3</v>
      </c>
    </row>
    <row r="7291" spans="1:22" x14ac:dyDescent="0.3">
      <c r="A7291" s="18">
        <v>45634</v>
      </c>
      <c r="B7291" t="s">
        <v>174</v>
      </c>
      <c r="C7291" t="s">
        <v>834</v>
      </c>
      <c r="D7291" t="s">
        <v>8417</v>
      </c>
      <c r="E7291">
        <v>474577398454</v>
      </c>
      <c r="F7291" t="s">
        <v>15</v>
      </c>
      <c r="G7291" t="s">
        <v>67</v>
      </c>
      <c r="H7291">
        <v>6115</v>
      </c>
      <c r="I7291" s="2">
        <f t="shared" si="1596"/>
        <v>2024</v>
      </c>
      <c r="J7291" s="2" t="str">
        <f t="shared" si="1597"/>
        <v>December</v>
      </c>
      <c r="K7291" s="2">
        <f t="shared" si="1598"/>
        <v>12</v>
      </c>
      <c r="L7291" s="2" t="str">
        <f t="shared" si="1599"/>
        <v>Sunday</v>
      </c>
      <c r="M7291" s="2">
        <f t="shared" si="1600"/>
        <v>50</v>
      </c>
      <c r="N7291" s="3">
        <f t="shared" si="1601"/>
        <v>0</v>
      </c>
      <c r="O7291" s="3">
        <f t="shared" si="1602"/>
        <v>6115</v>
      </c>
      <c r="P7291" t="str">
        <f t="shared" si="1603"/>
        <v>8-Dec</v>
      </c>
      <c r="Q7291" s="9">
        <f t="shared" si="1604"/>
        <v>0.5</v>
      </c>
      <c r="R7291" t="str">
        <f t="shared" si="1605"/>
        <v>Afternoon</v>
      </c>
      <c r="S7291" s="2">
        <f t="shared" si="1606"/>
        <v>8</v>
      </c>
      <c r="T7291" t="str">
        <f t="shared" si="1607"/>
        <v>UPI Transfer</v>
      </c>
      <c r="U7291">
        <f t="shared" si="1608"/>
        <v>12</v>
      </c>
      <c r="V7291" t="str">
        <f t="shared" si="1609"/>
        <v>FY Q3</v>
      </c>
    </row>
    <row r="7292" spans="1:22" x14ac:dyDescent="0.3">
      <c r="A7292" s="18">
        <v>45634</v>
      </c>
      <c r="B7292" t="s">
        <v>1515</v>
      </c>
      <c r="C7292" t="s">
        <v>375</v>
      </c>
      <c r="D7292" t="s">
        <v>8418</v>
      </c>
      <c r="E7292">
        <v>672027210670</v>
      </c>
      <c r="F7292" t="s">
        <v>15</v>
      </c>
      <c r="G7292" t="s">
        <v>71</v>
      </c>
      <c r="H7292">
        <v>14204</v>
      </c>
      <c r="I7292" s="2">
        <f t="shared" si="1596"/>
        <v>2024</v>
      </c>
      <c r="J7292" s="2" t="str">
        <f t="shared" si="1597"/>
        <v>December</v>
      </c>
      <c r="K7292" s="2">
        <f t="shared" si="1598"/>
        <v>12</v>
      </c>
      <c r="L7292" s="2" t="str">
        <f t="shared" si="1599"/>
        <v>Sunday</v>
      </c>
      <c r="M7292" s="2">
        <f t="shared" si="1600"/>
        <v>50</v>
      </c>
      <c r="N7292" s="3">
        <f t="shared" si="1601"/>
        <v>0</v>
      </c>
      <c r="O7292" s="3">
        <f t="shared" si="1602"/>
        <v>14204</v>
      </c>
      <c r="P7292" t="str">
        <f t="shared" si="1603"/>
        <v>8-Dec</v>
      </c>
      <c r="Q7292" s="9">
        <f t="shared" si="1604"/>
        <v>0.78125</v>
      </c>
      <c r="R7292" t="str">
        <f t="shared" si="1605"/>
        <v>Evening</v>
      </c>
      <c r="S7292" s="2">
        <f t="shared" si="1606"/>
        <v>8</v>
      </c>
      <c r="T7292" t="str">
        <f t="shared" si="1607"/>
        <v>UPI Transfer</v>
      </c>
      <c r="U7292">
        <f t="shared" si="1608"/>
        <v>18</v>
      </c>
      <c r="V7292" t="str">
        <f t="shared" si="1609"/>
        <v>FY Q3</v>
      </c>
    </row>
    <row r="7293" spans="1:22" x14ac:dyDescent="0.3">
      <c r="A7293" s="18">
        <v>45635</v>
      </c>
      <c r="B7293" t="s">
        <v>584</v>
      </c>
      <c r="C7293" t="s">
        <v>79</v>
      </c>
      <c r="D7293" t="s">
        <v>8419</v>
      </c>
      <c r="E7293">
        <v>374751856701</v>
      </c>
      <c r="F7293" t="s">
        <v>16</v>
      </c>
      <c r="G7293" t="s">
        <v>67</v>
      </c>
      <c r="H7293">
        <v>6152</v>
      </c>
      <c r="I7293" s="2">
        <f t="shared" si="1596"/>
        <v>2024</v>
      </c>
      <c r="J7293" s="2" t="str">
        <f t="shared" si="1597"/>
        <v>December</v>
      </c>
      <c r="K7293" s="2">
        <f t="shared" si="1598"/>
        <v>12</v>
      </c>
      <c r="L7293" s="2" t="str">
        <f t="shared" si="1599"/>
        <v>Monday</v>
      </c>
      <c r="M7293" s="2">
        <f t="shared" si="1600"/>
        <v>50</v>
      </c>
      <c r="N7293" s="3">
        <f t="shared" si="1601"/>
        <v>6152</v>
      </c>
      <c r="O7293" s="3">
        <f t="shared" si="1602"/>
        <v>0</v>
      </c>
      <c r="P7293" t="str">
        <f t="shared" si="1603"/>
        <v>9-Dec</v>
      </c>
      <c r="Q7293" s="9">
        <f t="shared" si="1604"/>
        <v>0.31597222222222221</v>
      </c>
      <c r="R7293" t="str">
        <f t="shared" si="1605"/>
        <v>Morning</v>
      </c>
      <c r="S7293" s="2">
        <f t="shared" si="1606"/>
        <v>9</v>
      </c>
      <c r="T7293" t="str">
        <f t="shared" si="1607"/>
        <v>Others</v>
      </c>
      <c r="U7293">
        <f t="shared" si="1608"/>
        <v>7</v>
      </c>
      <c r="V7293" t="str">
        <f t="shared" si="1609"/>
        <v>FY Q3</v>
      </c>
    </row>
    <row r="7294" spans="1:22" x14ac:dyDescent="0.3">
      <c r="A7294" s="18">
        <v>45635</v>
      </c>
      <c r="B7294" t="s">
        <v>615</v>
      </c>
      <c r="C7294" t="s">
        <v>167</v>
      </c>
      <c r="D7294" t="s">
        <v>8420</v>
      </c>
      <c r="E7294">
        <v>916005521787</v>
      </c>
      <c r="F7294" t="s">
        <v>15</v>
      </c>
      <c r="G7294" t="s">
        <v>67</v>
      </c>
      <c r="H7294">
        <v>3402</v>
      </c>
      <c r="I7294" s="2">
        <f t="shared" si="1596"/>
        <v>2024</v>
      </c>
      <c r="J7294" s="2" t="str">
        <f t="shared" si="1597"/>
        <v>December</v>
      </c>
      <c r="K7294" s="2">
        <f t="shared" si="1598"/>
        <v>12</v>
      </c>
      <c r="L7294" s="2" t="str">
        <f t="shared" si="1599"/>
        <v>Monday</v>
      </c>
      <c r="M7294" s="2">
        <f t="shared" si="1600"/>
        <v>50</v>
      </c>
      <c r="N7294" s="3">
        <f t="shared" si="1601"/>
        <v>0</v>
      </c>
      <c r="O7294" s="3">
        <f t="shared" si="1602"/>
        <v>3402</v>
      </c>
      <c r="P7294" t="str">
        <f t="shared" si="1603"/>
        <v>9-Dec</v>
      </c>
      <c r="Q7294" s="9">
        <f t="shared" si="1604"/>
        <v>0.32430555555555557</v>
      </c>
      <c r="R7294" t="str">
        <f t="shared" si="1605"/>
        <v>Morning</v>
      </c>
      <c r="S7294" s="2">
        <f t="shared" si="1606"/>
        <v>9</v>
      </c>
      <c r="T7294" t="str">
        <f t="shared" si="1607"/>
        <v>UPI Transfer</v>
      </c>
      <c r="U7294">
        <f t="shared" si="1608"/>
        <v>7</v>
      </c>
      <c r="V7294" t="str">
        <f t="shared" si="1609"/>
        <v>FY Q3</v>
      </c>
    </row>
    <row r="7295" spans="1:22" x14ac:dyDescent="0.3">
      <c r="A7295" s="18">
        <v>45635</v>
      </c>
      <c r="B7295" t="s">
        <v>394</v>
      </c>
      <c r="C7295" t="s">
        <v>357</v>
      </c>
      <c r="D7295" t="s">
        <v>8421</v>
      </c>
      <c r="E7295">
        <v>415470765685</v>
      </c>
      <c r="F7295" t="s">
        <v>15</v>
      </c>
      <c r="G7295" t="s">
        <v>71</v>
      </c>
      <c r="H7295">
        <v>25635</v>
      </c>
      <c r="I7295" s="2">
        <f t="shared" si="1596"/>
        <v>2024</v>
      </c>
      <c r="J7295" s="2" t="str">
        <f t="shared" si="1597"/>
        <v>December</v>
      </c>
      <c r="K7295" s="2">
        <f t="shared" si="1598"/>
        <v>12</v>
      </c>
      <c r="L7295" s="2" t="str">
        <f t="shared" si="1599"/>
        <v>Monday</v>
      </c>
      <c r="M7295" s="2">
        <f t="shared" si="1600"/>
        <v>50</v>
      </c>
      <c r="N7295" s="3">
        <f t="shared" si="1601"/>
        <v>0</v>
      </c>
      <c r="O7295" s="3">
        <f t="shared" si="1602"/>
        <v>25635</v>
      </c>
      <c r="P7295" t="str">
        <f t="shared" si="1603"/>
        <v>9-Dec</v>
      </c>
      <c r="Q7295" s="9">
        <f t="shared" si="1604"/>
        <v>0.52361111111111114</v>
      </c>
      <c r="R7295" t="str">
        <f t="shared" si="1605"/>
        <v>Afternoon</v>
      </c>
      <c r="S7295" s="2">
        <f t="shared" si="1606"/>
        <v>9</v>
      </c>
      <c r="T7295" t="str">
        <f t="shared" si="1607"/>
        <v>UPI Transfer</v>
      </c>
      <c r="U7295">
        <f t="shared" si="1608"/>
        <v>12</v>
      </c>
      <c r="V7295" t="str">
        <f t="shared" si="1609"/>
        <v>FY Q3</v>
      </c>
    </row>
    <row r="7296" spans="1:22" x14ac:dyDescent="0.3">
      <c r="A7296" s="18">
        <v>45635</v>
      </c>
      <c r="B7296" t="s">
        <v>1150</v>
      </c>
      <c r="C7296" t="s">
        <v>395</v>
      </c>
      <c r="D7296" t="s">
        <v>8422</v>
      </c>
      <c r="E7296">
        <v>405485488002</v>
      </c>
      <c r="F7296" t="s">
        <v>15</v>
      </c>
      <c r="G7296" t="s">
        <v>71</v>
      </c>
      <c r="H7296">
        <v>12520</v>
      </c>
      <c r="I7296" s="2">
        <f t="shared" si="1596"/>
        <v>2024</v>
      </c>
      <c r="J7296" s="2" t="str">
        <f t="shared" si="1597"/>
        <v>December</v>
      </c>
      <c r="K7296" s="2">
        <f t="shared" si="1598"/>
        <v>12</v>
      </c>
      <c r="L7296" s="2" t="str">
        <f t="shared" si="1599"/>
        <v>Monday</v>
      </c>
      <c r="M7296" s="2">
        <f t="shared" si="1600"/>
        <v>50</v>
      </c>
      <c r="N7296" s="3">
        <f t="shared" si="1601"/>
        <v>0</v>
      </c>
      <c r="O7296" s="3">
        <f t="shared" si="1602"/>
        <v>12520</v>
      </c>
      <c r="P7296" t="str">
        <f t="shared" si="1603"/>
        <v>9-Dec</v>
      </c>
      <c r="Q7296" s="9">
        <f t="shared" si="1604"/>
        <v>0.78819444444444442</v>
      </c>
      <c r="R7296" t="str">
        <f t="shared" si="1605"/>
        <v>Evening</v>
      </c>
      <c r="S7296" s="2">
        <f t="shared" si="1606"/>
        <v>9</v>
      </c>
      <c r="T7296" t="str">
        <f t="shared" si="1607"/>
        <v>Shopping</v>
      </c>
      <c r="U7296">
        <f t="shared" si="1608"/>
        <v>18</v>
      </c>
      <c r="V7296" t="str">
        <f t="shared" si="1609"/>
        <v>FY Q3</v>
      </c>
    </row>
    <row r="7297" spans="1:22" x14ac:dyDescent="0.3">
      <c r="A7297" s="18">
        <v>45635</v>
      </c>
      <c r="B7297" t="s">
        <v>211</v>
      </c>
      <c r="C7297" t="s">
        <v>76</v>
      </c>
      <c r="D7297" t="s">
        <v>8423</v>
      </c>
      <c r="E7297">
        <v>191726262808</v>
      </c>
      <c r="F7297" t="s">
        <v>16</v>
      </c>
      <c r="G7297" t="s">
        <v>71</v>
      </c>
      <c r="H7297">
        <v>5829</v>
      </c>
      <c r="I7297" s="2">
        <f t="shared" si="1596"/>
        <v>2024</v>
      </c>
      <c r="J7297" s="2" t="str">
        <f t="shared" si="1597"/>
        <v>December</v>
      </c>
      <c r="K7297" s="2">
        <f t="shared" si="1598"/>
        <v>12</v>
      </c>
      <c r="L7297" s="2" t="str">
        <f t="shared" si="1599"/>
        <v>Monday</v>
      </c>
      <c r="M7297" s="2">
        <f t="shared" si="1600"/>
        <v>50</v>
      </c>
      <c r="N7297" s="3">
        <f t="shared" si="1601"/>
        <v>5829</v>
      </c>
      <c r="O7297" s="3">
        <f t="shared" si="1602"/>
        <v>0</v>
      </c>
      <c r="P7297" t="str">
        <f t="shared" si="1603"/>
        <v>9-Dec</v>
      </c>
      <c r="Q7297" s="9">
        <f t="shared" si="1604"/>
        <v>0.83402777777777781</v>
      </c>
      <c r="R7297" t="str">
        <f t="shared" si="1605"/>
        <v>Evening</v>
      </c>
      <c r="S7297" s="2">
        <f t="shared" si="1606"/>
        <v>9</v>
      </c>
      <c r="T7297" t="str">
        <f t="shared" si="1607"/>
        <v>Others</v>
      </c>
      <c r="U7297">
        <f t="shared" si="1608"/>
        <v>20</v>
      </c>
      <c r="V7297" t="str">
        <f t="shared" si="1609"/>
        <v>FY Q3</v>
      </c>
    </row>
    <row r="7298" spans="1:22" x14ac:dyDescent="0.3">
      <c r="A7298" s="18">
        <v>45635</v>
      </c>
      <c r="B7298" t="s">
        <v>127</v>
      </c>
      <c r="C7298" t="s">
        <v>399</v>
      </c>
      <c r="D7298" t="s">
        <v>8424</v>
      </c>
      <c r="E7298">
        <v>493084104214</v>
      </c>
      <c r="F7298" t="s">
        <v>15</v>
      </c>
      <c r="G7298" t="s">
        <v>67</v>
      </c>
      <c r="H7298">
        <v>5986</v>
      </c>
      <c r="I7298" s="2">
        <f t="shared" si="1596"/>
        <v>2024</v>
      </c>
      <c r="J7298" s="2" t="str">
        <f t="shared" si="1597"/>
        <v>December</v>
      </c>
      <c r="K7298" s="2">
        <f t="shared" si="1598"/>
        <v>12</v>
      </c>
      <c r="L7298" s="2" t="str">
        <f t="shared" si="1599"/>
        <v>Monday</v>
      </c>
      <c r="M7298" s="2">
        <f t="shared" si="1600"/>
        <v>50</v>
      </c>
      <c r="N7298" s="3">
        <f t="shared" si="1601"/>
        <v>0</v>
      </c>
      <c r="O7298" s="3">
        <f t="shared" si="1602"/>
        <v>5986</v>
      </c>
      <c r="P7298" t="str">
        <f t="shared" si="1603"/>
        <v>9-Dec</v>
      </c>
      <c r="Q7298" s="9">
        <f t="shared" si="1604"/>
        <v>0.84722222222222221</v>
      </c>
      <c r="R7298" t="str">
        <f t="shared" si="1605"/>
        <v>Evening</v>
      </c>
      <c r="S7298" s="2">
        <f t="shared" si="1606"/>
        <v>9</v>
      </c>
      <c r="T7298" t="str">
        <f t="shared" si="1607"/>
        <v>UPI Transfer</v>
      </c>
      <c r="U7298">
        <f t="shared" si="1608"/>
        <v>20</v>
      </c>
      <c r="V7298" t="str">
        <f t="shared" si="1609"/>
        <v>FY Q3</v>
      </c>
    </row>
    <row r="7299" spans="1:22" x14ac:dyDescent="0.3">
      <c r="A7299" s="18">
        <v>45635</v>
      </c>
      <c r="B7299" t="s">
        <v>352</v>
      </c>
      <c r="C7299" t="s">
        <v>189</v>
      </c>
      <c r="D7299" t="s">
        <v>8425</v>
      </c>
      <c r="E7299">
        <v>367321027616</v>
      </c>
      <c r="F7299" t="s">
        <v>16</v>
      </c>
      <c r="G7299" t="s">
        <v>67</v>
      </c>
      <c r="H7299">
        <v>9242</v>
      </c>
      <c r="I7299" s="2">
        <f t="shared" si="1596"/>
        <v>2024</v>
      </c>
      <c r="J7299" s="2" t="str">
        <f t="shared" si="1597"/>
        <v>December</v>
      </c>
      <c r="K7299" s="2">
        <f t="shared" si="1598"/>
        <v>12</v>
      </c>
      <c r="L7299" s="2" t="str">
        <f t="shared" si="1599"/>
        <v>Monday</v>
      </c>
      <c r="M7299" s="2">
        <f t="shared" si="1600"/>
        <v>50</v>
      </c>
      <c r="N7299" s="3">
        <f t="shared" si="1601"/>
        <v>9242</v>
      </c>
      <c r="O7299" s="3">
        <f t="shared" si="1602"/>
        <v>0</v>
      </c>
      <c r="P7299" t="str">
        <f t="shared" si="1603"/>
        <v>9-Dec</v>
      </c>
      <c r="Q7299" s="9">
        <f t="shared" si="1604"/>
        <v>0.8833333333333333</v>
      </c>
      <c r="R7299" t="str">
        <f t="shared" si="1605"/>
        <v>Night</v>
      </c>
      <c r="S7299" s="2">
        <f t="shared" si="1606"/>
        <v>9</v>
      </c>
      <c r="T7299" t="str">
        <f t="shared" si="1607"/>
        <v>Others</v>
      </c>
      <c r="U7299">
        <f t="shared" si="1608"/>
        <v>21</v>
      </c>
      <c r="V7299" t="str">
        <f t="shared" si="1609"/>
        <v>FY Q3</v>
      </c>
    </row>
    <row r="7300" spans="1:22" x14ac:dyDescent="0.3">
      <c r="A7300" s="18">
        <v>45635</v>
      </c>
      <c r="B7300" t="s">
        <v>1905</v>
      </c>
      <c r="C7300" t="s">
        <v>189</v>
      </c>
      <c r="D7300" t="s">
        <v>8426</v>
      </c>
      <c r="E7300">
        <v>960387015438</v>
      </c>
      <c r="F7300" t="s">
        <v>16</v>
      </c>
      <c r="G7300" t="s">
        <v>67</v>
      </c>
      <c r="H7300">
        <v>5634</v>
      </c>
      <c r="I7300" s="2">
        <f t="shared" si="1596"/>
        <v>2024</v>
      </c>
      <c r="J7300" s="2" t="str">
        <f t="shared" si="1597"/>
        <v>December</v>
      </c>
      <c r="K7300" s="2">
        <f t="shared" si="1598"/>
        <v>12</v>
      </c>
      <c r="L7300" s="2" t="str">
        <f t="shared" si="1599"/>
        <v>Monday</v>
      </c>
      <c r="M7300" s="2">
        <f t="shared" si="1600"/>
        <v>50</v>
      </c>
      <c r="N7300" s="3">
        <f t="shared" si="1601"/>
        <v>5634</v>
      </c>
      <c r="O7300" s="3">
        <f t="shared" si="1602"/>
        <v>0</v>
      </c>
      <c r="P7300" t="str">
        <f t="shared" si="1603"/>
        <v>9-Dec</v>
      </c>
      <c r="Q7300" s="9">
        <f t="shared" si="1604"/>
        <v>0.9</v>
      </c>
      <c r="R7300" t="str">
        <f t="shared" si="1605"/>
        <v>Night</v>
      </c>
      <c r="S7300" s="2">
        <f t="shared" si="1606"/>
        <v>9</v>
      </c>
      <c r="T7300" t="str">
        <f t="shared" si="1607"/>
        <v>Others</v>
      </c>
      <c r="U7300">
        <f t="shared" si="1608"/>
        <v>21</v>
      </c>
      <c r="V7300" t="str">
        <f t="shared" si="1609"/>
        <v>FY Q3</v>
      </c>
    </row>
    <row r="7301" spans="1:22" x14ac:dyDescent="0.3">
      <c r="A7301" s="18">
        <v>45636</v>
      </c>
      <c r="B7301" t="s">
        <v>3029</v>
      </c>
      <c r="C7301" t="s">
        <v>125</v>
      </c>
      <c r="D7301" t="s">
        <v>8427</v>
      </c>
      <c r="E7301">
        <v>921716374571</v>
      </c>
      <c r="F7301" t="s">
        <v>15</v>
      </c>
      <c r="G7301" t="s">
        <v>67</v>
      </c>
      <c r="H7301">
        <v>12002</v>
      </c>
      <c r="I7301" s="2">
        <f t="shared" si="1596"/>
        <v>2024</v>
      </c>
      <c r="J7301" s="2" t="str">
        <f t="shared" si="1597"/>
        <v>December</v>
      </c>
      <c r="K7301" s="2">
        <f t="shared" si="1598"/>
        <v>12</v>
      </c>
      <c r="L7301" s="2" t="str">
        <f t="shared" si="1599"/>
        <v>Tuesday</v>
      </c>
      <c r="M7301" s="2">
        <f t="shared" si="1600"/>
        <v>50</v>
      </c>
      <c r="N7301" s="3">
        <f t="shared" si="1601"/>
        <v>0</v>
      </c>
      <c r="O7301" s="3">
        <f t="shared" si="1602"/>
        <v>12002</v>
      </c>
      <c r="P7301" t="str">
        <f t="shared" si="1603"/>
        <v>10-Dec</v>
      </c>
      <c r="Q7301" s="9">
        <f t="shared" si="1604"/>
        <v>0.35486111111111113</v>
      </c>
      <c r="R7301" t="str">
        <f t="shared" si="1605"/>
        <v>Morning</v>
      </c>
      <c r="S7301" s="2">
        <f t="shared" si="1606"/>
        <v>10</v>
      </c>
      <c r="T7301" t="str">
        <f t="shared" si="1607"/>
        <v>UPI Transfer</v>
      </c>
      <c r="U7301">
        <f t="shared" si="1608"/>
        <v>8</v>
      </c>
      <c r="V7301" t="str">
        <f t="shared" si="1609"/>
        <v>FY Q3</v>
      </c>
    </row>
    <row r="7302" spans="1:22" x14ac:dyDescent="0.3">
      <c r="A7302" s="18">
        <v>45636</v>
      </c>
      <c r="B7302" t="s">
        <v>704</v>
      </c>
      <c r="C7302" t="s">
        <v>302</v>
      </c>
      <c r="D7302" t="s">
        <v>8428</v>
      </c>
      <c r="E7302">
        <v>115722755692</v>
      </c>
      <c r="F7302" t="s">
        <v>15</v>
      </c>
      <c r="G7302" t="s">
        <v>67</v>
      </c>
      <c r="H7302">
        <v>2835</v>
      </c>
      <c r="I7302" s="2">
        <f t="shared" si="1596"/>
        <v>2024</v>
      </c>
      <c r="J7302" s="2" t="str">
        <f t="shared" si="1597"/>
        <v>December</v>
      </c>
      <c r="K7302" s="2">
        <f t="shared" si="1598"/>
        <v>12</v>
      </c>
      <c r="L7302" s="2" t="str">
        <f t="shared" si="1599"/>
        <v>Tuesday</v>
      </c>
      <c r="M7302" s="2">
        <f t="shared" si="1600"/>
        <v>50</v>
      </c>
      <c r="N7302" s="3">
        <f t="shared" si="1601"/>
        <v>0</v>
      </c>
      <c r="O7302" s="3">
        <f t="shared" si="1602"/>
        <v>2835</v>
      </c>
      <c r="P7302" t="str">
        <f t="shared" si="1603"/>
        <v>10-Dec</v>
      </c>
      <c r="Q7302" s="9">
        <f t="shared" si="1604"/>
        <v>0.60972222222222228</v>
      </c>
      <c r="R7302" t="str">
        <f t="shared" si="1605"/>
        <v>Afternoon</v>
      </c>
      <c r="S7302" s="2">
        <f t="shared" si="1606"/>
        <v>10</v>
      </c>
      <c r="T7302" t="str">
        <f t="shared" si="1607"/>
        <v>UPI Transfer</v>
      </c>
      <c r="U7302">
        <f t="shared" si="1608"/>
        <v>14</v>
      </c>
      <c r="V7302" t="str">
        <f t="shared" si="1609"/>
        <v>FY Q3</v>
      </c>
    </row>
    <row r="7303" spans="1:22" x14ac:dyDescent="0.3">
      <c r="A7303" s="18">
        <v>45636</v>
      </c>
      <c r="B7303" t="s">
        <v>413</v>
      </c>
      <c r="C7303" t="s">
        <v>189</v>
      </c>
      <c r="D7303" t="s">
        <v>8429</v>
      </c>
      <c r="E7303">
        <v>554865080478</v>
      </c>
      <c r="F7303" t="s">
        <v>16</v>
      </c>
      <c r="G7303" t="s">
        <v>67</v>
      </c>
      <c r="H7303">
        <v>10228</v>
      </c>
      <c r="I7303" s="2">
        <f t="shared" si="1596"/>
        <v>2024</v>
      </c>
      <c r="J7303" s="2" t="str">
        <f t="shared" si="1597"/>
        <v>December</v>
      </c>
      <c r="K7303" s="2">
        <f t="shared" si="1598"/>
        <v>12</v>
      </c>
      <c r="L7303" s="2" t="str">
        <f t="shared" si="1599"/>
        <v>Tuesday</v>
      </c>
      <c r="M7303" s="2">
        <f t="shared" si="1600"/>
        <v>50</v>
      </c>
      <c r="N7303" s="3">
        <f t="shared" si="1601"/>
        <v>10228</v>
      </c>
      <c r="O7303" s="3">
        <f t="shared" si="1602"/>
        <v>0</v>
      </c>
      <c r="P7303" t="str">
        <f t="shared" si="1603"/>
        <v>10-Dec</v>
      </c>
      <c r="Q7303" s="9">
        <f t="shared" si="1604"/>
        <v>0.66874999999999996</v>
      </c>
      <c r="R7303" t="str">
        <f t="shared" si="1605"/>
        <v>Afternoon</v>
      </c>
      <c r="S7303" s="2">
        <f t="shared" si="1606"/>
        <v>10</v>
      </c>
      <c r="T7303" t="str">
        <f t="shared" si="1607"/>
        <v>Others</v>
      </c>
      <c r="U7303">
        <f t="shared" si="1608"/>
        <v>16</v>
      </c>
      <c r="V7303" t="str">
        <f t="shared" si="1609"/>
        <v>FY Q3</v>
      </c>
    </row>
    <row r="7304" spans="1:22" x14ac:dyDescent="0.3">
      <c r="A7304" s="18">
        <v>45636</v>
      </c>
      <c r="B7304" t="s">
        <v>2208</v>
      </c>
      <c r="C7304" t="s">
        <v>834</v>
      </c>
      <c r="D7304" t="s">
        <v>8430</v>
      </c>
      <c r="E7304">
        <v>639932663535</v>
      </c>
      <c r="F7304" t="s">
        <v>15</v>
      </c>
      <c r="G7304" t="s">
        <v>67</v>
      </c>
      <c r="H7304">
        <v>18685</v>
      </c>
      <c r="I7304" s="2">
        <f t="shared" si="1596"/>
        <v>2024</v>
      </c>
      <c r="J7304" s="2" t="str">
        <f t="shared" si="1597"/>
        <v>December</v>
      </c>
      <c r="K7304" s="2">
        <f t="shared" si="1598"/>
        <v>12</v>
      </c>
      <c r="L7304" s="2" t="str">
        <f t="shared" si="1599"/>
        <v>Tuesday</v>
      </c>
      <c r="M7304" s="2">
        <f t="shared" si="1600"/>
        <v>50</v>
      </c>
      <c r="N7304" s="3">
        <f t="shared" si="1601"/>
        <v>0</v>
      </c>
      <c r="O7304" s="3">
        <f t="shared" si="1602"/>
        <v>18685</v>
      </c>
      <c r="P7304" t="str">
        <f t="shared" si="1603"/>
        <v>10-Dec</v>
      </c>
      <c r="Q7304" s="9">
        <f t="shared" si="1604"/>
        <v>0.69791666666666663</v>
      </c>
      <c r="R7304" t="str">
        <f t="shared" si="1605"/>
        <v>Afternoon</v>
      </c>
      <c r="S7304" s="2">
        <f t="shared" si="1606"/>
        <v>10</v>
      </c>
      <c r="T7304" t="str">
        <f t="shared" si="1607"/>
        <v>UPI Transfer</v>
      </c>
      <c r="U7304">
        <f t="shared" si="1608"/>
        <v>16</v>
      </c>
      <c r="V7304" t="str">
        <f t="shared" si="1609"/>
        <v>FY Q3</v>
      </c>
    </row>
    <row r="7305" spans="1:22" x14ac:dyDescent="0.3">
      <c r="A7305" s="18">
        <v>45637</v>
      </c>
      <c r="B7305" t="s">
        <v>136</v>
      </c>
      <c r="C7305" t="s">
        <v>134</v>
      </c>
      <c r="D7305" t="s">
        <v>8431</v>
      </c>
      <c r="E7305">
        <v>800747265056</v>
      </c>
      <c r="F7305" t="s">
        <v>15</v>
      </c>
      <c r="G7305" t="s">
        <v>67</v>
      </c>
      <c r="H7305">
        <v>2791</v>
      </c>
      <c r="I7305" s="2">
        <f t="shared" si="1596"/>
        <v>2024</v>
      </c>
      <c r="J7305" s="2" t="str">
        <f t="shared" si="1597"/>
        <v>December</v>
      </c>
      <c r="K7305" s="2">
        <f t="shared" si="1598"/>
        <v>12</v>
      </c>
      <c r="L7305" s="2" t="str">
        <f t="shared" si="1599"/>
        <v>Wednesday</v>
      </c>
      <c r="M7305" s="2">
        <f t="shared" si="1600"/>
        <v>50</v>
      </c>
      <c r="N7305" s="3">
        <f t="shared" si="1601"/>
        <v>0</v>
      </c>
      <c r="O7305" s="3">
        <f t="shared" si="1602"/>
        <v>2791</v>
      </c>
      <c r="P7305" t="str">
        <f t="shared" si="1603"/>
        <v>11-Dec</v>
      </c>
      <c r="Q7305" s="9">
        <f t="shared" si="1604"/>
        <v>0.71944444444444444</v>
      </c>
      <c r="R7305" t="str">
        <f t="shared" si="1605"/>
        <v>Evening</v>
      </c>
      <c r="S7305" s="2">
        <f t="shared" si="1606"/>
        <v>11</v>
      </c>
      <c r="T7305" t="str">
        <f t="shared" si="1607"/>
        <v>UPI Transfer</v>
      </c>
      <c r="U7305">
        <f t="shared" si="1608"/>
        <v>17</v>
      </c>
      <c r="V7305" t="str">
        <f t="shared" si="1609"/>
        <v>FY Q3</v>
      </c>
    </row>
    <row r="7306" spans="1:22" x14ac:dyDescent="0.3">
      <c r="A7306" s="18">
        <v>45638</v>
      </c>
      <c r="B7306" t="s">
        <v>1540</v>
      </c>
      <c r="C7306" t="s">
        <v>92</v>
      </c>
      <c r="D7306" t="s">
        <v>8432</v>
      </c>
      <c r="E7306">
        <v>132433775626</v>
      </c>
      <c r="F7306" t="s">
        <v>15</v>
      </c>
      <c r="G7306" t="s">
        <v>67</v>
      </c>
      <c r="H7306">
        <v>3968</v>
      </c>
      <c r="I7306" s="2">
        <f t="shared" si="1596"/>
        <v>2024</v>
      </c>
      <c r="J7306" s="2" t="str">
        <f t="shared" si="1597"/>
        <v>December</v>
      </c>
      <c r="K7306" s="2">
        <f t="shared" si="1598"/>
        <v>12</v>
      </c>
      <c r="L7306" s="2" t="str">
        <f t="shared" si="1599"/>
        <v>Thursday</v>
      </c>
      <c r="M7306" s="2">
        <f t="shared" si="1600"/>
        <v>50</v>
      </c>
      <c r="N7306" s="3">
        <f t="shared" si="1601"/>
        <v>0</v>
      </c>
      <c r="O7306" s="3">
        <f t="shared" si="1602"/>
        <v>3968</v>
      </c>
      <c r="P7306" t="str">
        <f t="shared" si="1603"/>
        <v>12-Dec</v>
      </c>
      <c r="Q7306" s="9">
        <f t="shared" si="1604"/>
        <v>0.6118055555555556</v>
      </c>
      <c r="R7306" t="str">
        <f t="shared" si="1605"/>
        <v>Afternoon</v>
      </c>
      <c r="S7306" s="2">
        <f t="shared" si="1606"/>
        <v>12</v>
      </c>
      <c r="T7306" t="str">
        <f t="shared" si="1607"/>
        <v>UPI Transfer</v>
      </c>
      <c r="U7306">
        <f t="shared" si="1608"/>
        <v>14</v>
      </c>
      <c r="V7306" t="str">
        <f t="shared" si="1609"/>
        <v>FY Q3</v>
      </c>
    </row>
    <row r="7307" spans="1:22" x14ac:dyDescent="0.3">
      <c r="A7307" s="18">
        <v>45638</v>
      </c>
      <c r="B7307" t="s">
        <v>290</v>
      </c>
      <c r="C7307" t="s">
        <v>114</v>
      </c>
      <c r="D7307" t="s">
        <v>8433</v>
      </c>
      <c r="E7307">
        <v>819363132426</v>
      </c>
      <c r="F7307" t="s">
        <v>15</v>
      </c>
      <c r="G7307" t="s">
        <v>71</v>
      </c>
      <c r="H7307">
        <v>21704</v>
      </c>
      <c r="I7307" s="2">
        <f t="shared" si="1596"/>
        <v>2024</v>
      </c>
      <c r="J7307" s="2" t="str">
        <f t="shared" si="1597"/>
        <v>December</v>
      </c>
      <c r="K7307" s="2">
        <f t="shared" si="1598"/>
        <v>12</v>
      </c>
      <c r="L7307" s="2" t="str">
        <f t="shared" si="1599"/>
        <v>Thursday</v>
      </c>
      <c r="M7307" s="2">
        <f t="shared" si="1600"/>
        <v>50</v>
      </c>
      <c r="N7307" s="3">
        <f t="shared" si="1601"/>
        <v>0</v>
      </c>
      <c r="O7307" s="3">
        <f t="shared" si="1602"/>
        <v>21704</v>
      </c>
      <c r="P7307" t="str">
        <f t="shared" si="1603"/>
        <v>12-Dec</v>
      </c>
      <c r="Q7307" s="9">
        <f t="shared" si="1604"/>
        <v>0.73750000000000004</v>
      </c>
      <c r="R7307" t="str">
        <f t="shared" si="1605"/>
        <v>Evening</v>
      </c>
      <c r="S7307" s="2">
        <f t="shared" si="1606"/>
        <v>12</v>
      </c>
      <c r="T7307" t="str">
        <f t="shared" si="1607"/>
        <v>UPI Transfer</v>
      </c>
      <c r="U7307">
        <f t="shared" si="1608"/>
        <v>17</v>
      </c>
      <c r="V7307" t="str">
        <f t="shared" si="1609"/>
        <v>FY Q3</v>
      </c>
    </row>
    <row r="7308" spans="1:22" x14ac:dyDescent="0.3">
      <c r="A7308" s="18">
        <v>45638</v>
      </c>
      <c r="B7308" t="s">
        <v>256</v>
      </c>
      <c r="C7308" t="s">
        <v>104</v>
      </c>
      <c r="D7308" t="s">
        <v>8434</v>
      </c>
      <c r="E7308">
        <v>791446778557</v>
      </c>
      <c r="F7308" t="s">
        <v>16</v>
      </c>
      <c r="G7308" t="s">
        <v>67</v>
      </c>
      <c r="H7308">
        <v>16250</v>
      </c>
      <c r="I7308" s="2">
        <f t="shared" si="1596"/>
        <v>2024</v>
      </c>
      <c r="J7308" s="2" t="str">
        <f t="shared" si="1597"/>
        <v>December</v>
      </c>
      <c r="K7308" s="2">
        <f t="shared" si="1598"/>
        <v>12</v>
      </c>
      <c r="L7308" s="2" t="str">
        <f t="shared" si="1599"/>
        <v>Thursday</v>
      </c>
      <c r="M7308" s="2">
        <f t="shared" si="1600"/>
        <v>50</v>
      </c>
      <c r="N7308" s="3">
        <f t="shared" si="1601"/>
        <v>16250</v>
      </c>
      <c r="O7308" s="3">
        <f t="shared" si="1602"/>
        <v>0</v>
      </c>
      <c r="P7308" t="str">
        <f t="shared" si="1603"/>
        <v>12-Dec</v>
      </c>
      <c r="Q7308" s="9">
        <f t="shared" si="1604"/>
        <v>0.74861111111111112</v>
      </c>
      <c r="R7308" t="str">
        <f t="shared" si="1605"/>
        <v>Evening</v>
      </c>
      <c r="S7308" s="2">
        <f t="shared" si="1606"/>
        <v>12</v>
      </c>
      <c r="T7308" t="str">
        <f t="shared" si="1607"/>
        <v>Others</v>
      </c>
      <c r="U7308">
        <f t="shared" si="1608"/>
        <v>17</v>
      </c>
      <c r="V7308" t="str">
        <f t="shared" si="1609"/>
        <v>FY Q3</v>
      </c>
    </row>
    <row r="7309" spans="1:22" x14ac:dyDescent="0.3">
      <c r="A7309" s="18">
        <v>45638</v>
      </c>
      <c r="B7309" t="s">
        <v>1472</v>
      </c>
      <c r="C7309" t="s">
        <v>797</v>
      </c>
      <c r="D7309" t="s">
        <v>8435</v>
      </c>
      <c r="E7309">
        <v>966346686762</v>
      </c>
      <c r="F7309" t="s">
        <v>15</v>
      </c>
      <c r="G7309" t="s">
        <v>71</v>
      </c>
      <c r="H7309">
        <v>1194</v>
      </c>
      <c r="I7309" s="2">
        <f t="shared" si="1596"/>
        <v>2024</v>
      </c>
      <c r="J7309" s="2" t="str">
        <f t="shared" si="1597"/>
        <v>December</v>
      </c>
      <c r="K7309" s="2">
        <f t="shared" si="1598"/>
        <v>12</v>
      </c>
      <c r="L7309" s="2" t="str">
        <f t="shared" si="1599"/>
        <v>Thursday</v>
      </c>
      <c r="M7309" s="2">
        <f t="shared" si="1600"/>
        <v>50</v>
      </c>
      <c r="N7309" s="3">
        <f t="shared" si="1601"/>
        <v>0</v>
      </c>
      <c r="O7309" s="3">
        <f t="shared" si="1602"/>
        <v>1194</v>
      </c>
      <c r="P7309" t="str">
        <f t="shared" si="1603"/>
        <v>12-Dec</v>
      </c>
      <c r="Q7309" s="9">
        <f t="shared" si="1604"/>
        <v>0.90069444444444446</v>
      </c>
      <c r="R7309" t="str">
        <f t="shared" si="1605"/>
        <v>Night</v>
      </c>
      <c r="S7309" s="2">
        <f t="shared" si="1606"/>
        <v>12</v>
      </c>
      <c r="T7309" t="str">
        <f t="shared" si="1607"/>
        <v>UPI Transfer</v>
      </c>
      <c r="U7309">
        <f t="shared" si="1608"/>
        <v>21</v>
      </c>
      <c r="V7309" t="str">
        <f t="shared" si="1609"/>
        <v>FY Q3</v>
      </c>
    </row>
    <row r="7310" spans="1:22" x14ac:dyDescent="0.3">
      <c r="A7310" s="18">
        <v>45638</v>
      </c>
      <c r="B7310" t="s">
        <v>191</v>
      </c>
      <c r="C7310" t="s">
        <v>104</v>
      </c>
      <c r="D7310" t="s">
        <v>8436</v>
      </c>
      <c r="E7310">
        <v>591083228939</v>
      </c>
      <c r="F7310" t="s">
        <v>16</v>
      </c>
      <c r="G7310" t="s">
        <v>67</v>
      </c>
      <c r="H7310">
        <v>7900</v>
      </c>
      <c r="I7310" s="2">
        <f t="shared" si="1596"/>
        <v>2024</v>
      </c>
      <c r="J7310" s="2" t="str">
        <f t="shared" si="1597"/>
        <v>December</v>
      </c>
      <c r="K7310" s="2">
        <f t="shared" si="1598"/>
        <v>12</v>
      </c>
      <c r="L7310" s="2" t="str">
        <f t="shared" si="1599"/>
        <v>Thursday</v>
      </c>
      <c r="M7310" s="2">
        <f t="shared" si="1600"/>
        <v>50</v>
      </c>
      <c r="N7310" s="3">
        <f t="shared" si="1601"/>
        <v>7900</v>
      </c>
      <c r="O7310" s="3">
        <f t="shared" si="1602"/>
        <v>0</v>
      </c>
      <c r="P7310" t="str">
        <f t="shared" si="1603"/>
        <v>12-Dec</v>
      </c>
      <c r="Q7310" s="9">
        <f t="shared" si="1604"/>
        <v>0.9145833333333333</v>
      </c>
      <c r="R7310" t="str">
        <f t="shared" si="1605"/>
        <v>Night</v>
      </c>
      <c r="S7310" s="2">
        <f t="shared" si="1606"/>
        <v>12</v>
      </c>
      <c r="T7310" t="str">
        <f t="shared" si="1607"/>
        <v>Others</v>
      </c>
      <c r="U7310">
        <f t="shared" si="1608"/>
        <v>21</v>
      </c>
      <c r="V7310" t="str">
        <f t="shared" si="1609"/>
        <v>FY Q3</v>
      </c>
    </row>
    <row r="7311" spans="1:22" x14ac:dyDescent="0.3">
      <c r="A7311" s="18">
        <v>45638</v>
      </c>
      <c r="B7311" t="s">
        <v>5793</v>
      </c>
      <c r="C7311" t="s">
        <v>375</v>
      </c>
      <c r="D7311" t="s">
        <v>8437</v>
      </c>
      <c r="E7311">
        <v>392558360343</v>
      </c>
      <c r="F7311" t="s">
        <v>15</v>
      </c>
      <c r="G7311" t="s">
        <v>71</v>
      </c>
      <c r="H7311">
        <v>1645</v>
      </c>
      <c r="I7311" s="2">
        <f t="shared" si="1596"/>
        <v>2024</v>
      </c>
      <c r="J7311" s="2" t="str">
        <f t="shared" si="1597"/>
        <v>December</v>
      </c>
      <c r="K7311" s="2">
        <f t="shared" si="1598"/>
        <v>12</v>
      </c>
      <c r="L7311" s="2" t="str">
        <f t="shared" si="1599"/>
        <v>Thursday</v>
      </c>
      <c r="M7311" s="2">
        <f t="shared" si="1600"/>
        <v>50</v>
      </c>
      <c r="N7311" s="3">
        <f t="shared" si="1601"/>
        <v>0</v>
      </c>
      <c r="O7311" s="3">
        <f t="shared" si="1602"/>
        <v>1645</v>
      </c>
      <c r="P7311" t="str">
        <f t="shared" si="1603"/>
        <v>12-Dec</v>
      </c>
      <c r="Q7311" s="9">
        <f t="shared" si="1604"/>
        <v>0.93125000000000002</v>
      </c>
      <c r="R7311" t="str">
        <f t="shared" si="1605"/>
        <v>Night</v>
      </c>
      <c r="S7311" s="2">
        <f t="shared" si="1606"/>
        <v>12</v>
      </c>
      <c r="T7311" t="str">
        <f t="shared" si="1607"/>
        <v>UPI Transfer</v>
      </c>
      <c r="U7311">
        <f t="shared" si="1608"/>
        <v>22</v>
      </c>
      <c r="V7311" t="str">
        <f t="shared" si="1609"/>
        <v>FY Q3</v>
      </c>
    </row>
    <row r="7312" spans="1:22" x14ac:dyDescent="0.3">
      <c r="A7312" s="18">
        <v>45638</v>
      </c>
      <c r="B7312" t="s">
        <v>2424</v>
      </c>
      <c r="C7312" t="s">
        <v>239</v>
      </c>
      <c r="D7312" t="s">
        <v>8438</v>
      </c>
      <c r="E7312">
        <v>574195584471</v>
      </c>
      <c r="F7312" t="s">
        <v>15</v>
      </c>
      <c r="G7312" t="s">
        <v>67</v>
      </c>
      <c r="H7312">
        <v>14805</v>
      </c>
      <c r="I7312" s="2">
        <f t="shared" si="1596"/>
        <v>2024</v>
      </c>
      <c r="J7312" s="2" t="str">
        <f t="shared" si="1597"/>
        <v>December</v>
      </c>
      <c r="K7312" s="2">
        <f t="shared" si="1598"/>
        <v>12</v>
      </c>
      <c r="L7312" s="2" t="str">
        <f t="shared" si="1599"/>
        <v>Thursday</v>
      </c>
      <c r="M7312" s="2">
        <f t="shared" si="1600"/>
        <v>50</v>
      </c>
      <c r="N7312" s="3">
        <f t="shared" si="1601"/>
        <v>0</v>
      </c>
      <c r="O7312" s="3">
        <f t="shared" si="1602"/>
        <v>14805</v>
      </c>
      <c r="P7312" t="str">
        <f t="shared" si="1603"/>
        <v>12-Dec</v>
      </c>
      <c r="Q7312" s="9">
        <f t="shared" si="1604"/>
        <v>0.95347222222222228</v>
      </c>
      <c r="R7312" t="str">
        <f t="shared" si="1605"/>
        <v>Night</v>
      </c>
      <c r="S7312" s="2">
        <f t="shared" si="1606"/>
        <v>12</v>
      </c>
      <c r="T7312" t="str">
        <f t="shared" si="1607"/>
        <v>Recharge</v>
      </c>
      <c r="U7312">
        <f t="shared" si="1608"/>
        <v>22</v>
      </c>
      <c r="V7312" t="str">
        <f t="shared" si="1609"/>
        <v>FY Q3</v>
      </c>
    </row>
    <row r="7313" spans="1:22" x14ac:dyDescent="0.3">
      <c r="A7313" s="18">
        <v>45639</v>
      </c>
      <c r="B7313" t="s">
        <v>949</v>
      </c>
      <c r="C7313" t="s">
        <v>125</v>
      </c>
      <c r="D7313" t="s">
        <v>8439</v>
      </c>
      <c r="E7313">
        <v>832716206642</v>
      </c>
      <c r="F7313" t="s">
        <v>15</v>
      </c>
      <c r="G7313" t="s">
        <v>67</v>
      </c>
      <c r="H7313">
        <v>10654</v>
      </c>
      <c r="I7313" s="2">
        <f t="shared" si="1596"/>
        <v>2024</v>
      </c>
      <c r="J7313" s="2" t="str">
        <f t="shared" si="1597"/>
        <v>December</v>
      </c>
      <c r="K7313" s="2">
        <f t="shared" si="1598"/>
        <v>12</v>
      </c>
      <c r="L7313" s="2" t="str">
        <f t="shared" si="1599"/>
        <v>Friday</v>
      </c>
      <c r="M7313" s="2">
        <f t="shared" si="1600"/>
        <v>50</v>
      </c>
      <c r="N7313" s="3">
        <f t="shared" si="1601"/>
        <v>0</v>
      </c>
      <c r="O7313" s="3">
        <f t="shared" si="1602"/>
        <v>10654</v>
      </c>
      <c r="P7313" t="str">
        <f t="shared" si="1603"/>
        <v>13-Dec</v>
      </c>
      <c r="Q7313" s="9">
        <f t="shared" si="1604"/>
        <v>0.7895833333333333</v>
      </c>
      <c r="R7313" t="str">
        <f t="shared" si="1605"/>
        <v>Evening</v>
      </c>
      <c r="S7313" s="2">
        <f t="shared" si="1606"/>
        <v>13</v>
      </c>
      <c r="T7313" t="str">
        <f t="shared" si="1607"/>
        <v>UPI Transfer</v>
      </c>
      <c r="U7313">
        <f t="shared" si="1608"/>
        <v>18</v>
      </c>
      <c r="V7313" t="str">
        <f t="shared" si="1609"/>
        <v>FY Q3</v>
      </c>
    </row>
    <row r="7314" spans="1:22" x14ac:dyDescent="0.3">
      <c r="A7314" s="18">
        <v>45639</v>
      </c>
      <c r="B7314" t="s">
        <v>1308</v>
      </c>
      <c r="C7314" t="s">
        <v>65</v>
      </c>
      <c r="D7314" t="s">
        <v>8440</v>
      </c>
      <c r="E7314">
        <v>178201639203</v>
      </c>
      <c r="F7314" t="s">
        <v>16</v>
      </c>
      <c r="G7314" t="s">
        <v>71</v>
      </c>
      <c r="H7314">
        <v>831</v>
      </c>
      <c r="I7314" s="2">
        <f t="shared" si="1596"/>
        <v>2024</v>
      </c>
      <c r="J7314" s="2" t="str">
        <f t="shared" si="1597"/>
        <v>December</v>
      </c>
      <c r="K7314" s="2">
        <f t="shared" si="1598"/>
        <v>12</v>
      </c>
      <c r="L7314" s="2" t="str">
        <f t="shared" si="1599"/>
        <v>Friday</v>
      </c>
      <c r="M7314" s="2">
        <f t="shared" si="1600"/>
        <v>50</v>
      </c>
      <c r="N7314" s="3">
        <f t="shared" si="1601"/>
        <v>831</v>
      </c>
      <c r="O7314" s="3">
        <f t="shared" si="1602"/>
        <v>0</v>
      </c>
      <c r="P7314" t="str">
        <f t="shared" si="1603"/>
        <v>13-Dec</v>
      </c>
      <c r="Q7314" s="9">
        <f t="shared" si="1604"/>
        <v>0.87847222222222221</v>
      </c>
      <c r="R7314" t="str">
        <f t="shared" si="1605"/>
        <v>Night</v>
      </c>
      <c r="S7314" s="2">
        <f t="shared" si="1606"/>
        <v>13</v>
      </c>
      <c r="T7314" t="str">
        <f t="shared" si="1607"/>
        <v>Others</v>
      </c>
      <c r="U7314">
        <f t="shared" si="1608"/>
        <v>21</v>
      </c>
      <c r="V7314" t="str">
        <f t="shared" si="1609"/>
        <v>FY Q3</v>
      </c>
    </row>
    <row r="7315" spans="1:22" x14ac:dyDescent="0.3">
      <c r="A7315" s="18">
        <v>45639</v>
      </c>
      <c r="B7315" t="s">
        <v>8392</v>
      </c>
      <c r="C7315" t="s">
        <v>117</v>
      </c>
      <c r="D7315" t="s">
        <v>8441</v>
      </c>
      <c r="E7315">
        <v>714980133580</v>
      </c>
      <c r="F7315" t="s">
        <v>16</v>
      </c>
      <c r="G7315" t="s">
        <v>71</v>
      </c>
      <c r="H7315">
        <v>5446</v>
      </c>
      <c r="I7315" s="2">
        <f t="shared" si="1596"/>
        <v>2024</v>
      </c>
      <c r="J7315" s="2" t="str">
        <f t="shared" si="1597"/>
        <v>December</v>
      </c>
      <c r="K7315" s="2">
        <f t="shared" si="1598"/>
        <v>12</v>
      </c>
      <c r="L7315" s="2" t="str">
        <f t="shared" si="1599"/>
        <v>Friday</v>
      </c>
      <c r="M7315" s="2">
        <f t="shared" si="1600"/>
        <v>50</v>
      </c>
      <c r="N7315" s="3">
        <f t="shared" si="1601"/>
        <v>5446</v>
      </c>
      <c r="O7315" s="3">
        <f t="shared" si="1602"/>
        <v>0</v>
      </c>
      <c r="P7315" t="str">
        <f t="shared" si="1603"/>
        <v>13-Dec</v>
      </c>
      <c r="Q7315" s="9">
        <f t="shared" si="1604"/>
        <v>0.99930555555555556</v>
      </c>
      <c r="R7315" t="str">
        <f t="shared" si="1605"/>
        <v>Night</v>
      </c>
      <c r="S7315" s="2">
        <f t="shared" si="1606"/>
        <v>13</v>
      </c>
      <c r="T7315" t="str">
        <f t="shared" si="1607"/>
        <v>Others</v>
      </c>
      <c r="U7315">
        <f t="shared" si="1608"/>
        <v>23</v>
      </c>
      <c r="V7315" t="str">
        <f t="shared" si="1609"/>
        <v>FY Q3</v>
      </c>
    </row>
    <row r="7316" spans="1:22" x14ac:dyDescent="0.3">
      <c r="A7316" s="18">
        <v>45640</v>
      </c>
      <c r="B7316" t="s">
        <v>8067</v>
      </c>
      <c r="C7316" t="s">
        <v>605</v>
      </c>
      <c r="D7316" t="s">
        <v>8442</v>
      </c>
      <c r="E7316">
        <v>517533550614</v>
      </c>
      <c r="F7316" t="s">
        <v>16</v>
      </c>
      <c r="G7316" t="s">
        <v>67</v>
      </c>
      <c r="H7316">
        <v>12244</v>
      </c>
      <c r="I7316" s="2">
        <f t="shared" si="1596"/>
        <v>2024</v>
      </c>
      <c r="J7316" s="2" t="str">
        <f t="shared" si="1597"/>
        <v>December</v>
      </c>
      <c r="K7316" s="2">
        <f t="shared" si="1598"/>
        <v>12</v>
      </c>
      <c r="L7316" s="2" t="str">
        <f t="shared" si="1599"/>
        <v>Saturday</v>
      </c>
      <c r="M7316" s="2">
        <f t="shared" si="1600"/>
        <v>50</v>
      </c>
      <c r="N7316" s="3">
        <f t="shared" si="1601"/>
        <v>12244</v>
      </c>
      <c r="O7316" s="3">
        <f t="shared" si="1602"/>
        <v>0</v>
      </c>
      <c r="P7316" t="str">
        <f t="shared" si="1603"/>
        <v>14-Dec</v>
      </c>
      <c r="Q7316" s="9">
        <f t="shared" si="1604"/>
        <v>0.30069444444444443</v>
      </c>
      <c r="R7316" t="str">
        <f t="shared" si="1605"/>
        <v>Morning</v>
      </c>
      <c r="S7316" s="2">
        <f t="shared" si="1606"/>
        <v>14</v>
      </c>
      <c r="T7316" t="str">
        <f t="shared" si="1607"/>
        <v>Others</v>
      </c>
      <c r="U7316">
        <f t="shared" si="1608"/>
        <v>7</v>
      </c>
      <c r="V7316" t="str">
        <f t="shared" si="1609"/>
        <v>FY Q3</v>
      </c>
    </row>
    <row r="7317" spans="1:22" x14ac:dyDescent="0.3">
      <c r="A7317" s="18">
        <v>45640</v>
      </c>
      <c r="B7317" t="s">
        <v>72</v>
      </c>
      <c r="C7317" t="s">
        <v>79</v>
      </c>
      <c r="D7317" t="s">
        <v>8443</v>
      </c>
      <c r="E7317">
        <v>234677816997</v>
      </c>
      <c r="F7317" t="s">
        <v>16</v>
      </c>
      <c r="G7317" t="s">
        <v>67</v>
      </c>
      <c r="H7317">
        <v>25846</v>
      </c>
      <c r="I7317" s="2">
        <f t="shared" si="1596"/>
        <v>2024</v>
      </c>
      <c r="J7317" s="2" t="str">
        <f t="shared" si="1597"/>
        <v>December</v>
      </c>
      <c r="K7317" s="2">
        <f t="shared" si="1598"/>
        <v>12</v>
      </c>
      <c r="L7317" s="2" t="str">
        <f t="shared" si="1599"/>
        <v>Saturday</v>
      </c>
      <c r="M7317" s="2">
        <f t="shared" si="1600"/>
        <v>50</v>
      </c>
      <c r="N7317" s="3">
        <f t="shared" si="1601"/>
        <v>25846</v>
      </c>
      <c r="O7317" s="3">
        <f t="shared" si="1602"/>
        <v>0</v>
      </c>
      <c r="P7317" t="str">
        <f t="shared" si="1603"/>
        <v>14-Dec</v>
      </c>
      <c r="Q7317" s="9">
        <f t="shared" si="1604"/>
        <v>0.47916666666666669</v>
      </c>
      <c r="R7317" t="str">
        <f t="shared" si="1605"/>
        <v>Morning</v>
      </c>
      <c r="S7317" s="2">
        <f t="shared" si="1606"/>
        <v>14</v>
      </c>
      <c r="T7317" t="str">
        <f t="shared" si="1607"/>
        <v>Others</v>
      </c>
      <c r="U7317">
        <f t="shared" si="1608"/>
        <v>11</v>
      </c>
      <c r="V7317" t="str">
        <f t="shared" si="1609"/>
        <v>FY Q3</v>
      </c>
    </row>
    <row r="7318" spans="1:22" x14ac:dyDescent="0.3">
      <c r="A7318" s="18">
        <v>45640</v>
      </c>
      <c r="B7318" t="s">
        <v>817</v>
      </c>
      <c r="C7318" t="s">
        <v>375</v>
      </c>
      <c r="D7318" t="s">
        <v>8444</v>
      </c>
      <c r="E7318">
        <v>923192848151</v>
      </c>
      <c r="F7318" t="s">
        <v>15</v>
      </c>
      <c r="G7318" t="s">
        <v>71</v>
      </c>
      <c r="H7318">
        <v>14681</v>
      </c>
      <c r="I7318" s="2">
        <f t="shared" si="1596"/>
        <v>2024</v>
      </c>
      <c r="J7318" s="2" t="str">
        <f t="shared" si="1597"/>
        <v>December</v>
      </c>
      <c r="K7318" s="2">
        <f t="shared" si="1598"/>
        <v>12</v>
      </c>
      <c r="L7318" s="2" t="str">
        <f t="shared" si="1599"/>
        <v>Saturday</v>
      </c>
      <c r="M7318" s="2">
        <f t="shared" si="1600"/>
        <v>50</v>
      </c>
      <c r="N7318" s="3">
        <f t="shared" si="1601"/>
        <v>0</v>
      </c>
      <c r="O7318" s="3">
        <f t="shared" si="1602"/>
        <v>14681</v>
      </c>
      <c r="P7318" t="str">
        <f t="shared" si="1603"/>
        <v>14-Dec</v>
      </c>
      <c r="Q7318" s="9">
        <f t="shared" si="1604"/>
        <v>0.47986111111111113</v>
      </c>
      <c r="R7318" t="str">
        <f t="shared" si="1605"/>
        <v>Morning</v>
      </c>
      <c r="S7318" s="2">
        <f t="shared" si="1606"/>
        <v>14</v>
      </c>
      <c r="T7318" t="str">
        <f t="shared" si="1607"/>
        <v>UPI Transfer</v>
      </c>
      <c r="U7318">
        <f t="shared" si="1608"/>
        <v>11</v>
      </c>
      <c r="V7318" t="str">
        <f t="shared" si="1609"/>
        <v>FY Q3</v>
      </c>
    </row>
    <row r="7319" spans="1:22" x14ac:dyDescent="0.3">
      <c r="A7319" s="18">
        <v>45640</v>
      </c>
      <c r="B7319" t="s">
        <v>788</v>
      </c>
      <c r="C7319" t="s">
        <v>92</v>
      </c>
      <c r="D7319" t="s">
        <v>8445</v>
      </c>
      <c r="E7319">
        <v>264475099864</v>
      </c>
      <c r="F7319" t="s">
        <v>15</v>
      </c>
      <c r="G7319" t="s">
        <v>67</v>
      </c>
      <c r="H7319">
        <v>7895</v>
      </c>
      <c r="I7319" s="2">
        <f t="shared" si="1596"/>
        <v>2024</v>
      </c>
      <c r="J7319" s="2" t="str">
        <f t="shared" si="1597"/>
        <v>December</v>
      </c>
      <c r="K7319" s="2">
        <f t="shared" si="1598"/>
        <v>12</v>
      </c>
      <c r="L7319" s="2" t="str">
        <f t="shared" si="1599"/>
        <v>Saturday</v>
      </c>
      <c r="M7319" s="2">
        <f t="shared" si="1600"/>
        <v>50</v>
      </c>
      <c r="N7319" s="3">
        <f t="shared" si="1601"/>
        <v>0</v>
      </c>
      <c r="O7319" s="3">
        <f t="shared" si="1602"/>
        <v>7895</v>
      </c>
      <c r="P7319" t="str">
        <f t="shared" si="1603"/>
        <v>14-Dec</v>
      </c>
      <c r="Q7319" s="9">
        <f t="shared" si="1604"/>
        <v>0.58263888888888893</v>
      </c>
      <c r="R7319" t="str">
        <f t="shared" si="1605"/>
        <v>Afternoon</v>
      </c>
      <c r="S7319" s="2">
        <f t="shared" si="1606"/>
        <v>14</v>
      </c>
      <c r="T7319" t="str">
        <f t="shared" si="1607"/>
        <v>UPI Transfer</v>
      </c>
      <c r="U7319">
        <f t="shared" si="1608"/>
        <v>13</v>
      </c>
      <c r="V7319" t="str">
        <f t="shared" si="1609"/>
        <v>FY Q3</v>
      </c>
    </row>
    <row r="7320" spans="1:22" x14ac:dyDescent="0.3">
      <c r="A7320" s="18">
        <v>45640</v>
      </c>
      <c r="B7320" t="s">
        <v>1513</v>
      </c>
      <c r="C7320" t="s">
        <v>239</v>
      </c>
      <c r="D7320" t="s">
        <v>8446</v>
      </c>
      <c r="E7320">
        <v>372634793115</v>
      </c>
      <c r="F7320" t="s">
        <v>15</v>
      </c>
      <c r="G7320" t="s">
        <v>67</v>
      </c>
      <c r="H7320">
        <v>7425</v>
      </c>
      <c r="I7320" s="2">
        <f t="shared" si="1596"/>
        <v>2024</v>
      </c>
      <c r="J7320" s="2" t="str">
        <f t="shared" si="1597"/>
        <v>December</v>
      </c>
      <c r="K7320" s="2">
        <f t="shared" si="1598"/>
        <v>12</v>
      </c>
      <c r="L7320" s="2" t="str">
        <f t="shared" si="1599"/>
        <v>Saturday</v>
      </c>
      <c r="M7320" s="2">
        <f t="shared" si="1600"/>
        <v>50</v>
      </c>
      <c r="N7320" s="3">
        <f t="shared" si="1601"/>
        <v>0</v>
      </c>
      <c r="O7320" s="3">
        <f t="shared" si="1602"/>
        <v>7425</v>
      </c>
      <c r="P7320" t="str">
        <f t="shared" si="1603"/>
        <v>14-Dec</v>
      </c>
      <c r="Q7320" s="9">
        <f t="shared" si="1604"/>
        <v>0.71597222222222223</v>
      </c>
      <c r="R7320" t="str">
        <f t="shared" si="1605"/>
        <v>Evening</v>
      </c>
      <c r="S7320" s="2">
        <f t="shared" si="1606"/>
        <v>14</v>
      </c>
      <c r="T7320" t="str">
        <f t="shared" si="1607"/>
        <v>Recharge</v>
      </c>
      <c r="U7320">
        <f t="shared" si="1608"/>
        <v>17</v>
      </c>
      <c r="V7320" t="str">
        <f t="shared" si="1609"/>
        <v>FY Q3</v>
      </c>
    </row>
    <row r="7321" spans="1:22" x14ac:dyDescent="0.3">
      <c r="A7321" s="18">
        <v>45641</v>
      </c>
      <c r="B7321" t="s">
        <v>3659</v>
      </c>
      <c r="C7321" t="s">
        <v>229</v>
      </c>
      <c r="D7321" t="s">
        <v>8447</v>
      </c>
      <c r="E7321">
        <v>744617564908</v>
      </c>
      <c r="F7321" t="s">
        <v>15</v>
      </c>
      <c r="G7321" t="s">
        <v>67</v>
      </c>
      <c r="H7321">
        <v>1358</v>
      </c>
      <c r="I7321" s="2">
        <f t="shared" si="1596"/>
        <v>2024</v>
      </c>
      <c r="J7321" s="2" t="str">
        <f t="shared" si="1597"/>
        <v>December</v>
      </c>
      <c r="K7321" s="2">
        <f t="shared" si="1598"/>
        <v>12</v>
      </c>
      <c r="L7321" s="2" t="str">
        <f t="shared" si="1599"/>
        <v>Sunday</v>
      </c>
      <c r="M7321" s="2">
        <f t="shared" si="1600"/>
        <v>51</v>
      </c>
      <c r="N7321" s="3">
        <f t="shared" si="1601"/>
        <v>0</v>
      </c>
      <c r="O7321" s="3">
        <f t="shared" si="1602"/>
        <v>1358</v>
      </c>
      <c r="P7321" t="str">
        <f t="shared" si="1603"/>
        <v>15-Dec</v>
      </c>
      <c r="Q7321" s="9">
        <f t="shared" si="1604"/>
        <v>0.36736111111111114</v>
      </c>
      <c r="R7321" t="str">
        <f t="shared" si="1605"/>
        <v>Morning</v>
      </c>
      <c r="S7321" s="2">
        <f t="shared" si="1606"/>
        <v>15</v>
      </c>
      <c r="T7321" t="str">
        <f t="shared" si="1607"/>
        <v>UPI Transfer</v>
      </c>
      <c r="U7321">
        <f t="shared" si="1608"/>
        <v>8</v>
      </c>
      <c r="V7321" t="str">
        <f t="shared" si="1609"/>
        <v>FY Q3</v>
      </c>
    </row>
    <row r="7322" spans="1:22" x14ac:dyDescent="0.3">
      <c r="A7322" s="18">
        <v>45641</v>
      </c>
      <c r="B7322" t="s">
        <v>2165</v>
      </c>
      <c r="C7322" t="s">
        <v>76</v>
      </c>
      <c r="D7322" t="s">
        <v>8448</v>
      </c>
      <c r="E7322">
        <v>813199768874</v>
      </c>
      <c r="F7322" t="s">
        <v>16</v>
      </c>
      <c r="G7322" t="s">
        <v>71</v>
      </c>
      <c r="H7322">
        <v>18817</v>
      </c>
      <c r="I7322" s="2">
        <f t="shared" si="1596"/>
        <v>2024</v>
      </c>
      <c r="J7322" s="2" t="str">
        <f t="shared" si="1597"/>
        <v>December</v>
      </c>
      <c r="K7322" s="2">
        <f t="shared" si="1598"/>
        <v>12</v>
      </c>
      <c r="L7322" s="2" t="str">
        <f t="shared" si="1599"/>
        <v>Sunday</v>
      </c>
      <c r="M7322" s="2">
        <f t="shared" si="1600"/>
        <v>51</v>
      </c>
      <c r="N7322" s="3">
        <f t="shared" si="1601"/>
        <v>18817</v>
      </c>
      <c r="O7322" s="3">
        <f t="shared" si="1602"/>
        <v>0</v>
      </c>
      <c r="P7322" t="str">
        <f t="shared" si="1603"/>
        <v>15-Dec</v>
      </c>
      <c r="Q7322" s="9">
        <f t="shared" si="1604"/>
        <v>0.49166666666666664</v>
      </c>
      <c r="R7322" t="str">
        <f t="shared" si="1605"/>
        <v>Morning</v>
      </c>
      <c r="S7322" s="2">
        <f t="shared" si="1606"/>
        <v>15</v>
      </c>
      <c r="T7322" t="str">
        <f t="shared" si="1607"/>
        <v>Others</v>
      </c>
      <c r="U7322">
        <f t="shared" si="1608"/>
        <v>11</v>
      </c>
      <c r="V7322" t="str">
        <f t="shared" si="1609"/>
        <v>FY Q3</v>
      </c>
    </row>
    <row r="7323" spans="1:22" x14ac:dyDescent="0.3">
      <c r="A7323" s="18">
        <v>45641</v>
      </c>
      <c r="B7323" t="s">
        <v>133</v>
      </c>
      <c r="C7323" t="s">
        <v>338</v>
      </c>
      <c r="D7323" t="s">
        <v>8449</v>
      </c>
      <c r="E7323">
        <v>564677671140</v>
      </c>
      <c r="F7323" t="s">
        <v>15</v>
      </c>
      <c r="G7323" t="s">
        <v>67</v>
      </c>
      <c r="H7323">
        <v>10561</v>
      </c>
      <c r="I7323" s="2">
        <f t="shared" si="1596"/>
        <v>2024</v>
      </c>
      <c r="J7323" s="2" t="str">
        <f t="shared" si="1597"/>
        <v>December</v>
      </c>
      <c r="K7323" s="2">
        <f t="shared" si="1598"/>
        <v>12</v>
      </c>
      <c r="L7323" s="2" t="str">
        <f t="shared" si="1599"/>
        <v>Sunday</v>
      </c>
      <c r="M7323" s="2">
        <f t="shared" si="1600"/>
        <v>51</v>
      </c>
      <c r="N7323" s="3">
        <f t="shared" si="1601"/>
        <v>0</v>
      </c>
      <c r="O7323" s="3">
        <f t="shared" si="1602"/>
        <v>10561</v>
      </c>
      <c r="P7323" t="str">
        <f t="shared" si="1603"/>
        <v>15-Dec</v>
      </c>
      <c r="Q7323" s="9">
        <f t="shared" si="1604"/>
        <v>0.6430555555555556</v>
      </c>
      <c r="R7323" t="str">
        <f t="shared" si="1605"/>
        <v>Afternoon</v>
      </c>
      <c r="S7323" s="2">
        <f t="shared" si="1606"/>
        <v>15</v>
      </c>
      <c r="T7323" t="str">
        <f t="shared" si="1607"/>
        <v>UPI Transfer</v>
      </c>
      <c r="U7323">
        <f t="shared" si="1608"/>
        <v>15</v>
      </c>
      <c r="V7323" t="str">
        <f t="shared" si="1609"/>
        <v>FY Q3</v>
      </c>
    </row>
    <row r="7324" spans="1:22" x14ac:dyDescent="0.3">
      <c r="A7324" s="18">
        <v>45641</v>
      </c>
      <c r="B7324" t="s">
        <v>1390</v>
      </c>
      <c r="C7324" t="s">
        <v>273</v>
      </c>
      <c r="D7324" t="s">
        <v>8450</v>
      </c>
      <c r="E7324">
        <v>978538295577</v>
      </c>
      <c r="F7324" t="s">
        <v>16</v>
      </c>
      <c r="G7324" t="s">
        <v>67</v>
      </c>
      <c r="H7324">
        <v>22903</v>
      </c>
      <c r="I7324" s="2">
        <f t="shared" si="1596"/>
        <v>2024</v>
      </c>
      <c r="J7324" s="2" t="str">
        <f t="shared" si="1597"/>
        <v>December</v>
      </c>
      <c r="K7324" s="2">
        <f t="shared" si="1598"/>
        <v>12</v>
      </c>
      <c r="L7324" s="2" t="str">
        <f t="shared" si="1599"/>
        <v>Sunday</v>
      </c>
      <c r="M7324" s="2">
        <f t="shared" si="1600"/>
        <v>51</v>
      </c>
      <c r="N7324" s="3">
        <f t="shared" si="1601"/>
        <v>22903</v>
      </c>
      <c r="O7324" s="3">
        <f t="shared" si="1602"/>
        <v>0</v>
      </c>
      <c r="P7324" t="str">
        <f t="shared" si="1603"/>
        <v>15-Dec</v>
      </c>
      <c r="Q7324" s="9">
        <f t="shared" si="1604"/>
        <v>0.72569444444444442</v>
      </c>
      <c r="R7324" t="str">
        <f t="shared" si="1605"/>
        <v>Evening</v>
      </c>
      <c r="S7324" s="2">
        <f t="shared" si="1606"/>
        <v>15</v>
      </c>
      <c r="T7324" t="str">
        <f t="shared" si="1607"/>
        <v>Others</v>
      </c>
      <c r="U7324">
        <f t="shared" si="1608"/>
        <v>17</v>
      </c>
      <c r="V7324" t="str">
        <f t="shared" si="1609"/>
        <v>FY Q3</v>
      </c>
    </row>
    <row r="7325" spans="1:22" x14ac:dyDescent="0.3">
      <c r="A7325" s="18">
        <v>45641</v>
      </c>
      <c r="B7325" t="s">
        <v>2599</v>
      </c>
      <c r="C7325" t="s">
        <v>189</v>
      </c>
      <c r="D7325" t="s">
        <v>8451</v>
      </c>
      <c r="E7325">
        <v>265781908316</v>
      </c>
      <c r="F7325" t="s">
        <v>16</v>
      </c>
      <c r="G7325" t="s">
        <v>71</v>
      </c>
      <c r="H7325">
        <v>15066</v>
      </c>
      <c r="I7325" s="2">
        <f t="shared" si="1596"/>
        <v>2024</v>
      </c>
      <c r="J7325" s="2" t="str">
        <f t="shared" si="1597"/>
        <v>December</v>
      </c>
      <c r="K7325" s="2">
        <f t="shared" si="1598"/>
        <v>12</v>
      </c>
      <c r="L7325" s="2" t="str">
        <f t="shared" si="1599"/>
        <v>Sunday</v>
      </c>
      <c r="M7325" s="2">
        <f t="shared" si="1600"/>
        <v>51</v>
      </c>
      <c r="N7325" s="3">
        <f t="shared" si="1601"/>
        <v>15066</v>
      </c>
      <c r="O7325" s="3">
        <f t="shared" si="1602"/>
        <v>0</v>
      </c>
      <c r="P7325" t="str">
        <f t="shared" si="1603"/>
        <v>15-Dec</v>
      </c>
      <c r="Q7325" s="9">
        <f t="shared" si="1604"/>
        <v>0.84166666666666667</v>
      </c>
      <c r="R7325" t="str">
        <f t="shared" si="1605"/>
        <v>Evening</v>
      </c>
      <c r="S7325" s="2">
        <f t="shared" si="1606"/>
        <v>15</v>
      </c>
      <c r="T7325" t="str">
        <f t="shared" si="1607"/>
        <v>Others</v>
      </c>
      <c r="U7325">
        <f t="shared" si="1608"/>
        <v>20</v>
      </c>
      <c r="V7325" t="str">
        <f t="shared" si="1609"/>
        <v>FY Q3</v>
      </c>
    </row>
    <row r="7326" spans="1:22" x14ac:dyDescent="0.3">
      <c r="A7326" s="18">
        <v>45641</v>
      </c>
      <c r="B7326" t="s">
        <v>579</v>
      </c>
      <c r="C7326" t="s">
        <v>343</v>
      </c>
      <c r="D7326" t="s">
        <v>8452</v>
      </c>
      <c r="E7326">
        <v>975343283145</v>
      </c>
      <c r="F7326" t="s">
        <v>15</v>
      </c>
      <c r="G7326" t="s">
        <v>67</v>
      </c>
      <c r="H7326">
        <v>11854</v>
      </c>
      <c r="I7326" s="2">
        <f t="shared" si="1596"/>
        <v>2024</v>
      </c>
      <c r="J7326" s="2" t="str">
        <f t="shared" si="1597"/>
        <v>December</v>
      </c>
      <c r="K7326" s="2">
        <f t="shared" si="1598"/>
        <v>12</v>
      </c>
      <c r="L7326" s="2" t="str">
        <f t="shared" si="1599"/>
        <v>Sunday</v>
      </c>
      <c r="M7326" s="2">
        <f t="shared" si="1600"/>
        <v>51</v>
      </c>
      <c r="N7326" s="3">
        <f t="shared" si="1601"/>
        <v>0</v>
      </c>
      <c r="O7326" s="3">
        <f t="shared" si="1602"/>
        <v>11854</v>
      </c>
      <c r="P7326" t="str">
        <f t="shared" si="1603"/>
        <v>15-Dec</v>
      </c>
      <c r="Q7326" s="9">
        <f t="shared" si="1604"/>
        <v>0.85833333333333328</v>
      </c>
      <c r="R7326" t="str">
        <f t="shared" si="1605"/>
        <v>Evening</v>
      </c>
      <c r="S7326" s="2">
        <f t="shared" si="1606"/>
        <v>15</v>
      </c>
      <c r="T7326" t="str">
        <f t="shared" si="1607"/>
        <v>UPI Transfer</v>
      </c>
      <c r="U7326">
        <f t="shared" si="1608"/>
        <v>20</v>
      </c>
      <c r="V7326" t="str">
        <f t="shared" si="1609"/>
        <v>FY Q3</v>
      </c>
    </row>
    <row r="7327" spans="1:22" x14ac:dyDescent="0.3">
      <c r="A7327" s="18">
        <v>45642</v>
      </c>
      <c r="B7327" t="s">
        <v>195</v>
      </c>
      <c r="C7327" t="s">
        <v>273</v>
      </c>
      <c r="D7327" t="s">
        <v>8453</v>
      </c>
      <c r="E7327">
        <v>84273547681</v>
      </c>
      <c r="F7327" t="s">
        <v>16</v>
      </c>
      <c r="G7327" t="s">
        <v>67</v>
      </c>
      <c r="H7327">
        <v>3913</v>
      </c>
      <c r="I7327" s="2">
        <f t="shared" si="1596"/>
        <v>2024</v>
      </c>
      <c r="J7327" s="2" t="str">
        <f t="shared" si="1597"/>
        <v>December</v>
      </c>
      <c r="K7327" s="2">
        <f t="shared" si="1598"/>
        <v>12</v>
      </c>
      <c r="L7327" s="2" t="str">
        <f t="shared" si="1599"/>
        <v>Monday</v>
      </c>
      <c r="M7327" s="2">
        <f t="shared" si="1600"/>
        <v>51</v>
      </c>
      <c r="N7327" s="3">
        <f t="shared" si="1601"/>
        <v>3913</v>
      </c>
      <c r="O7327" s="3">
        <f t="shared" si="1602"/>
        <v>0</v>
      </c>
      <c r="P7327" t="str">
        <f t="shared" si="1603"/>
        <v>16-Dec</v>
      </c>
      <c r="Q7327" s="9">
        <f t="shared" si="1604"/>
        <v>0.50972222222222219</v>
      </c>
      <c r="R7327" t="str">
        <f t="shared" si="1605"/>
        <v>Afternoon</v>
      </c>
      <c r="S7327" s="2">
        <f t="shared" si="1606"/>
        <v>16</v>
      </c>
      <c r="T7327" t="str">
        <f t="shared" si="1607"/>
        <v>Others</v>
      </c>
      <c r="U7327">
        <f t="shared" si="1608"/>
        <v>12</v>
      </c>
      <c r="V7327" t="str">
        <f t="shared" si="1609"/>
        <v>FY Q3</v>
      </c>
    </row>
    <row r="7328" spans="1:22" x14ac:dyDescent="0.3">
      <c r="A7328" s="18">
        <v>45642</v>
      </c>
      <c r="B7328" t="s">
        <v>4142</v>
      </c>
      <c r="C7328" t="s">
        <v>325</v>
      </c>
      <c r="D7328" t="s">
        <v>8454</v>
      </c>
      <c r="E7328">
        <v>778381735582</v>
      </c>
      <c r="F7328" t="s">
        <v>16</v>
      </c>
      <c r="G7328" t="s">
        <v>71</v>
      </c>
      <c r="H7328">
        <v>10230</v>
      </c>
      <c r="I7328" s="2">
        <f t="shared" si="1596"/>
        <v>2024</v>
      </c>
      <c r="J7328" s="2" t="str">
        <f t="shared" si="1597"/>
        <v>December</v>
      </c>
      <c r="K7328" s="2">
        <f t="shared" si="1598"/>
        <v>12</v>
      </c>
      <c r="L7328" s="2" t="str">
        <f t="shared" si="1599"/>
        <v>Monday</v>
      </c>
      <c r="M7328" s="2">
        <f t="shared" si="1600"/>
        <v>51</v>
      </c>
      <c r="N7328" s="3">
        <f t="shared" si="1601"/>
        <v>10230</v>
      </c>
      <c r="O7328" s="3">
        <f t="shared" si="1602"/>
        <v>0</v>
      </c>
      <c r="P7328" t="str">
        <f t="shared" si="1603"/>
        <v>16-Dec</v>
      </c>
      <c r="Q7328" s="9">
        <f t="shared" si="1604"/>
        <v>0.70208333333333328</v>
      </c>
      <c r="R7328" t="str">
        <f t="shared" si="1605"/>
        <v>Afternoon</v>
      </c>
      <c r="S7328" s="2">
        <f t="shared" si="1606"/>
        <v>16</v>
      </c>
      <c r="T7328" t="str">
        <f t="shared" si="1607"/>
        <v>Others</v>
      </c>
      <c r="U7328">
        <f t="shared" si="1608"/>
        <v>16</v>
      </c>
      <c r="V7328" t="str">
        <f t="shared" si="1609"/>
        <v>FY Q3</v>
      </c>
    </row>
    <row r="7329" spans="1:22" x14ac:dyDescent="0.3">
      <c r="A7329" s="18">
        <v>45642</v>
      </c>
      <c r="B7329" t="s">
        <v>847</v>
      </c>
      <c r="C7329" t="s">
        <v>117</v>
      </c>
      <c r="D7329" t="s">
        <v>8455</v>
      </c>
      <c r="E7329">
        <v>587582258147</v>
      </c>
      <c r="F7329" t="s">
        <v>16</v>
      </c>
      <c r="G7329" t="s">
        <v>71</v>
      </c>
      <c r="H7329">
        <v>3641</v>
      </c>
      <c r="I7329" s="2">
        <f t="shared" si="1596"/>
        <v>2024</v>
      </c>
      <c r="J7329" s="2" t="str">
        <f t="shared" si="1597"/>
        <v>December</v>
      </c>
      <c r="K7329" s="2">
        <f t="shared" si="1598"/>
        <v>12</v>
      </c>
      <c r="L7329" s="2" t="str">
        <f t="shared" si="1599"/>
        <v>Monday</v>
      </c>
      <c r="M7329" s="2">
        <f t="shared" si="1600"/>
        <v>51</v>
      </c>
      <c r="N7329" s="3">
        <f t="shared" si="1601"/>
        <v>3641</v>
      </c>
      <c r="O7329" s="3">
        <f t="shared" si="1602"/>
        <v>0</v>
      </c>
      <c r="P7329" t="str">
        <f t="shared" si="1603"/>
        <v>16-Dec</v>
      </c>
      <c r="Q7329" s="9">
        <f t="shared" si="1604"/>
        <v>0.84305555555555556</v>
      </c>
      <c r="R7329" t="str">
        <f t="shared" si="1605"/>
        <v>Evening</v>
      </c>
      <c r="S7329" s="2">
        <f t="shared" si="1606"/>
        <v>16</v>
      </c>
      <c r="T7329" t="str">
        <f t="shared" si="1607"/>
        <v>Others</v>
      </c>
      <c r="U7329">
        <f t="shared" si="1608"/>
        <v>20</v>
      </c>
      <c r="V7329" t="str">
        <f t="shared" si="1609"/>
        <v>FY Q3</v>
      </c>
    </row>
    <row r="7330" spans="1:22" x14ac:dyDescent="0.3">
      <c r="A7330" s="18">
        <v>45642</v>
      </c>
      <c r="B7330" t="s">
        <v>2047</v>
      </c>
      <c r="C7330" t="s">
        <v>95</v>
      </c>
      <c r="D7330" t="s">
        <v>8456</v>
      </c>
      <c r="E7330">
        <v>962550083357</v>
      </c>
      <c r="F7330" t="s">
        <v>16</v>
      </c>
      <c r="G7330" t="s">
        <v>67</v>
      </c>
      <c r="H7330">
        <v>7709</v>
      </c>
      <c r="I7330" s="2">
        <f t="shared" si="1596"/>
        <v>2024</v>
      </c>
      <c r="J7330" s="2" t="str">
        <f t="shared" si="1597"/>
        <v>December</v>
      </c>
      <c r="K7330" s="2">
        <f t="shared" si="1598"/>
        <v>12</v>
      </c>
      <c r="L7330" s="2" t="str">
        <f t="shared" si="1599"/>
        <v>Monday</v>
      </c>
      <c r="M7330" s="2">
        <f t="shared" si="1600"/>
        <v>51</v>
      </c>
      <c r="N7330" s="3">
        <f t="shared" si="1601"/>
        <v>7709</v>
      </c>
      <c r="O7330" s="3">
        <f t="shared" si="1602"/>
        <v>0</v>
      </c>
      <c r="P7330" t="str">
        <f t="shared" si="1603"/>
        <v>16-Dec</v>
      </c>
      <c r="Q7330" s="9">
        <f t="shared" si="1604"/>
        <v>0.9194444444444444</v>
      </c>
      <c r="R7330" t="str">
        <f t="shared" si="1605"/>
        <v>Night</v>
      </c>
      <c r="S7330" s="2">
        <f t="shared" si="1606"/>
        <v>16</v>
      </c>
      <c r="T7330" t="str">
        <f t="shared" si="1607"/>
        <v>Others</v>
      </c>
      <c r="U7330">
        <f t="shared" si="1608"/>
        <v>22</v>
      </c>
      <c r="V7330" t="str">
        <f t="shared" si="1609"/>
        <v>FY Q3</v>
      </c>
    </row>
    <row r="7331" spans="1:22" x14ac:dyDescent="0.3">
      <c r="A7331" s="18">
        <v>45643</v>
      </c>
      <c r="B7331" t="s">
        <v>5655</v>
      </c>
      <c r="C7331" t="s">
        <v>95</v>
      </c>
      <c r="D7331" t="s">
        <v>8457</v>
      </c>
      <c r="E7331">
        <v>489018379575</v>
      </c>
      <c r="F7331" t="s">
        <v>16</v>
      </c>
      <c r="G7331" t="s">
        <v>67</v>
      </c>
      <c r="H7331">
        <v>13676</v>
      </c>
      <c r="I7331" s="2">
        <f t="shared" si="1596"/>
        <v>2024</v>
      </c>
      <c r="J7331" s="2" t="str">
        <f t="shared" si="1597"/>
        <v>December</v>
      </c>
      <c r="K7331" s="2">
        <f t="shared" si="1598"/>
        <v>12</v>
      </c>
      <c r="L7331" s="2" t="str">
        <f t="shared" si="1599"/>
        <v>Tuesday</v>
      </c>
      <c r="M7331" s="2">
        <f t="shared" si="1600"/>
        <v>51</v>
      </c>
      <c r="N7331" s="3">
        <f t="shared" si="1601"/>
        <v>13676</v>
      </c>
      <c r="O7331" s="3">
        <f t="shared" si="1602"/>
        <v>0</v>
      </c>
      <c r="P7331" t="str">
        <f t="shared" si="1603"/>
        <v>17-Dec</v>
      </c>
      <c r="Q7331" s="9">
        <f t="shared" si="1604"/>
        <v>0.34861111111111109</v>
      </c>
      <c r="R7331" t="str">
        <f t="shared" si="1605"/>
        <v>Morning</v>
      </c>
      <c r="S7331" s="2">
        <f t="shared" si="1606"/>
        <v>17</v>
      </c>
      <c r="T7331" t="str">
        <f t="shared" si="1607"/>
        <v>Others</v>
      </c>
      <c r="U7331">
        <f t="shared" si="1608"/>
        <v>8</v>
      </c>
      <c r="V7331" t="str">
        <f t="shared" si="1609"/>
        <v>FY Q3</v>
      </c>
    </row>
    <row r="7332" spans="1:22" x14ac:dyDescent="0.3">
      <c r="A7332" s="18">
        <v>45643</v>
      </c>
      <c r="B7332" t="s">
        <v>1586</v>
      </c>
      <c r="C7332" t="s">
        <v>73</v>
      </c>
      <c r="D7332" t="s">
        <v>8458</v>
      </c>
      <c r="E7332">
        <v>226268451361</v>
      </c>
      <c r="F7332" t="s">
        <v>16</v>
      </c>
      <c r="G7332" t="s">
        <v>71</v>
      </c>
      <c r="H7332">
        <v>3168</v>
      </c>
      <c r="I7332" s="2">
        <f t="shared" si="1596"/>
        <v>2024</v>
      </c>
      <c r="J7332" s="2" t="str">
        <f t="shared" si="1597"/>
        <v>December</v>
      </c>
      <c r="K7332" s="2">
        <f t="shared" si="1598"/>
        <v>12</v>
      </c>
      <c r="L7332" s="2" t="str">
        <f t="shared" si="1599"/>
        <v>Tuesday</v>
      </c>
      <c r="M7332" s="2">
        <f t="shared" si="1600"/>
        <v>51</v>
      </c>
      <c r="N7332" s="3">
        <f t="shared" si="1601"/>
        <v>3168</v>
      </c>
      <c r="O7332" s="3">
        <f t="shared" si="1602"/>
        <v>0</v>
      </c>
      <c r="P7332" t="str">
        <f t="shared" si="1603"/>
        <v>17-Dec</v>
      </c>
      <c r="Q7332" s="9">
        <f t="shared" si="1604"/>
        <v>0.5625</v>
      </c>
      <c r="R7332" t="str">
        <f t="shared" si="1605"/>
        <v>Afternoon</v>
      </c>
      <c r="S7332" s="2">
        <f t="shared" si="1606"/>
        <v>17</v>
      </c>
      <c r="T7332" t="str">
        <f t="shared" si="1607"/>
        <v>Others</v>
      </c>
      <c r="U7332">
        <f t="shared" si="1608"/>
        <v>13</v>
      </c>
      <c r="V7332" t="str">
        <f t="shared" si="1609"/>
        <v>FY Q3</v>
      </c>
    </row>
    <row r="7333" spans="1:22" x14ac:dyDescent="0.3">
      <c r="A7333" s="18">
        <v>45643</v>
      </c>
      <c r="B7333" t="s">
        <v>184</v>
      </c>
      <c r="C7333" t="s">
        <v>291</v>
      </c>
      <c r="D7333" t="s">
        <v>8459</v>
      </c>
      <c r="E7333">
        <v>489083339549</v>
      </c>
      <c r="F7333" t="s">
        <v>16</v>
      </c>
      <c r="G7333" t="s">
        <v>71</v>
      </c>
      <c r="H7333">
        <v>13645</v>
      </c>
      <c r="I7333" s="2">
        <f t="shared" si="1596"/>
        <v>2024</v>
      </c>
      <c r="J7333" s="2" t="str">
        <f t="shared" si="1597"/>
        <v>December</v>
      </c>
      <c r="K7333" s="2">
        <f t="shared" si="1598"/>
        <v>12</v>
      </c>
      <c r="L7333" s="2" t="str">
        <f t="shared" si="1599"/>
        <v>Tuesday</v>
      </c>
      <c r="M7333" s="2">
        <f t="shared" si="1600"/>
        <v>51</v>
      </c>
      <c r="N7333" s="3">
        <f t="shared" si="1601"/>
        <v>13645</v>
      </c>
      <c r="O7333" s="3">
        <f t="shared" si="1602"/>
        <v>0</v>
      </c>
      <c r="P7333" t="str">
        <f t="shared" si="1603"/>
        <v>17-Dec</v>
      </c>
      <c r="Q7333" s="9">
        <f t="shared" si="1604"/>
        <v>0.66736111111111107</v>
      </c>
      <c r="R7333" t="str">
        <f t="shared" si="1605"/>
        <v>Afternoon</v>
      </c>
      <c r="S7333" s="2">
        <f t="shared" si="1606"/>
        <v>17</v>
      </c>
      <c r="T7333" t="str">
        <f t="shared" si="1607"/>
        <v>Others</v>
      </c>
      <c r="U7333">
        <f t="shared" si="1608"/>
        <v>16</v>
      </c>
      <c r="V7333" t="str">
        <f t="shared" si="1609"/>
        <v>FY Q3</v>
      </c>
    </row>
    <row r="7334" spans="1:22" x14ac:dyDescent="0.3">
      <c r="A7334" s="18">
        <v>45643</v>
      </c>
      <c r="B7334" t="s">
        <v>759</v>
      </c>
      <c r="C7334" t="s">
        <v>834</v>
      </c>
      <c r="D7334" t="s">
        <v>8460</v>
      </c>
      <c r="E7334">
        <v>441183465630</v>
      </c>
      <c r="F7334" t="s">
        <v>15</v>
      </c>
      <c r="G7334" t="s">
        <v>71</v>
      </c>
      <c r="H7334">
        <v>35355</v>
      </c>
      <c r="I7334" s="2">
        <f t="shared" ref="I7334:I7397" si="1610">YEAR(A7334)</f>
        <v>2024</v>
      </c>
      <c r="J7334" s="2" t="str">
        <f t="shared" ref="J7334:J7397" si="1611">TEXT(A7334,"mmmm")</f>
        <v>December</v>
      </c>
      <c r="K7334" s="2">
        <f t="shared" ref="K7334:K7397" si="1612">MONTH(A7334)</f>
        <v>12</v>
      </c>
      <c r="L7334" s="2" t="str">
        <f t="shared" ref="L7334:L7397" si="1613">TEXT(A7334,"dddd")</f>
        <v>Tuesday</v>
      </c>
      <c r="M7334" s="2">
        <f t="shared" ref="M7334:M7397" si="1614">WEEKNUM(A7334)</f>
        <v>51</v>
      </c>
      <c r="N7334" s="3">
        <f t="shared" ref="N7334:N7397" si="1615">IF(F7334="Credit",H7334,0)</f>
        <v>0</v>
      </c>
      <c r="O7334" s="3">
        <f t="shared" ref="O7334:O7397" si="1616">IF(F7334="Debit",H7334,0)</f>
        <v>35355</v>
      </c>
      <c r="P7334" t="str">
        <f t="shared" ref="P7334:P7397" si="1617">TEXT(A7334,"d-mmm")</f>
        <v>17-Dec</v>
      </c>
      <c r="Q7334" s="9">
        <f t="shared" ref="Q7334:Q7397" si="1618">TIMEVALUE(TRIM(CLEAN(SUBSTITUTE(B7334,CHAR(34),""))))</f>
        <v>0.73819444444444449</v>
      </c>
      <c r="R7334" t="str">
        <f t="shared" ref="R7334:R7397" si="1619">IF(HOUR(Q7334)&lt;12,"Morning",IF(HOUR(Q7334)&lt;17,"Afternoon",IF(HOUR(Q7334)&lt;21,"Evening","Night")))</f>
        <v>Evening</v>
      </c>
      <c r="S7334" s="2">
        <f t="shared" ref="S7334:S7397" si="1620">DAY(A7334)</f>
        <v>17</v>
      </c>
      <c r="T7334" t="str">
        <f t="shared" ref="T7334:T7397" si="1621">IF(ISNUMBER(SEARCH("Recharge",C7334)),"Recharge",IF(ISNUMBER(SEARCH("Petrol",C7334)),"Fuel",IF(ISNUMBER(SEARCH("Restaurant",C7334)),"Food",IF(ISNUMBER(SEARCH("Amazon",C7334)),"Shopping",IF(ISNUMBER(SEARCH("Salary",C7334)),"Salary",IF(ISNUMBER(SEARCH("Paid to",C7334)),"UPI Transfer","Others"))))))</f>
        <v>UPI Transfer</v>
      </c>
      <c r="U7334">
        <f t="shared" ref="U7334:U7397" si="1622">HOUR(Q7334)</f>
        <v>17</v>
      </c>
      <c r="V7334" t="str">
        <f t="shared" ref="V7334:V7397" si="1623">"FY Q"&amp;INT(MOD(MONTH(A7334)-4,12)/3)+1</f>
        <v>FY Q3</v>
      </c>
    </row>
    <row r="7335" spans="1:22" x14ac:dyDescent="0.3">
      <c r="A7335" s="18">
        <v>45643</v>
      </c>
      <c r="B7335" t="s">
        <v>1383</v>
      </c>
      <c r="C7335" t="s">
        <v>399</v>
      </c>
      <c r="D7335" t="s">
        <v>8461</v>
      </c>
      <c r="E7335">
        <v>393641217745</v>
      </c>
      <c r="F7335" t="s">
        <v>15</v>
      </c>
      <c r="G7335" t="s">
        <v>67</v>
      </c>
      <c r="H7335">
        <v>9104</v>
      </c>
      <c r="I7335" s="2">
        <f t="shared" si="1610"/>
        <v>2024</v>
      </c>
      <c r="J7335" s="2" t="str">
        <f t="shared" si="1611"/>
        <v>December</v>
      </c>
      <c r="K7335" s="2">
        <f t="shared" si="1612"/>
        <v>12</v>
      </c>
      <c r="L7335" s="2" t="str">
        <f t="shared" si="1613"/>
        <v>Tuesday</v>
      </c>
      <c r="M7335" s="2">
        <f t="shared" si="1614"/>
        <v>51</v>
      </c>
      <c r="N7335" s="3">
        <f t="shared" si="1615"/>
        <v>0</v>
      </c>
      <c r="O7335" s="3">
        <f t="shared" si="1616"/>
        <v>9104</v>
      </c>
      <c r="P7335" t="str">
        <f t="shared" si="1617"/>
        <v>17-Dec</v>
      </c>
      <c r="Q7335" s="9">
        <f t="shared" si="1618"/>
        <v>0.78194444444444444</v>
      </c>
      <c r="R7335" t="str">
        <f t="shared" si="1619"/>
        <v>Evening</v>
      </c>
      <c r="S7335" s="2">
        <f t="shared" si="1620"/>
        <v>17</v>
      </c>
      <c r="T7335" t="str">
        <f t="shared" si="1621"/>
        <v>UPI Transfer</v>
      </c>
      <c r="U7335">
        <f t="shared" si="1622"/>
        <v>18</v>
      </c>
      <c r="V7335" t="str">
        <f t="shared" si="1623"/>
        <v>FY Q3</v>
      </c>
    </row>
    <row r="7336" spans="1:22" x14ac:dyDescent="0.3">
      <c r="A7336" s="18">
        <v>45644</v>
      </c>
      <c r="B7336" t="s">
        <v>3314</v>
      </c>
      <c r="C7336" t="s">
        <v>200</v>
      </c>
      <c r="D7336" t="s">
        <v>8462</v>
      </c>
      <c r="E7336">
        <v>909018868044</v>
      </c>
      <c r="F7336" t="s">
        <v>15</v>
      </c>
      <c r="G7336" t="s">
        <v>71</v>
      </c>
      <c r="H7336">
        <v>12447</v>
      </c>
      <c r="I7336" s="2">
        <f t="shared" si="1610"/>
        <v>2024</v>
      </c>
      <c r="J7336" s="2" t="str">
        <f t="shared" si="1611"/>
        <v>December</v>
      </c>
      <c r="K7336" s="2">
        <f t="shared" si="1612"/>
        <v>12</v>
      </c>
      <c r="L7336" s="2" t="str">
        <f t="shared" si="1613"/>
        <v>Wednesday</v>
      </c>
      <c r="M7336" s="2">
        <f t="shared" si="1614"/>
        <v>51</v>
      </c>
      <c r="N7336" s="3">
        <f t="shared" si="1615"/>
        <v>0</v>
      </c>
      <c r="O7336" s="3">
        <f t="shared" si="1616"/>
        <v>12447</v>
      </c>
      <c r="P7336" t="str">
        <f t="shared" si="1617"/>
        <v>18-Dec</v>
      </c>
      <c r="Q7336" s="9">
        <f t="shared" si="1618"/>
        <v>0.36944444444444446</v>
      </c>
      <c r="R7336" t="str">
        <f t="shared" si="1619"/>
        <v>Morning</v>
      </c>
      <c r="S7336" s="2">
        <f t="shared" si="1620"/>
        <v>18</v>
      </c>
      <c r="T7336" t="str">
        <f t="shared" si="1621"/>
        <v>UPI Transfer</v>
      </c>
      <c r="U7336">
        <f t="shared" si="1622"/>
        <v>8</v>
      </c>
      <c r="V7336" t="str">
        <f t="shared" si="1623"/>
        <v>FY Q3</v>
      </c>
    </row>
    <row r="7337" spans="1:22" x14ac:dyDescent="0.3">
      <c r="A7337" s="18">
        <v>45644</v>
      </c>
      <c r="B7337" t="s">
        <v>558</v>
      </c>
      <c r="C7337" t="s">
        <v>73</v>
      </c>
      <c r="D7337" t="s">
        <v>8463</v>
      </c>
      <c r="E7337">
        <v>920432423666</v>
      </c>
      <c r="F7337" t="s">
        <v>16</v>
      </c>
      <c r="G7337" t="s">
        <v>71</v>
      </c>
      <c r="H7337">
        <v>22420</v>
      </c>
      <c r="I7337" s="2">
        <f t="shared" si="1610"/>
        <v>2024</v>
      </c>
      <c r="J7337" s="2" t="str">
        <f t="shared" si="1611"/>
        <v>December</v>
      </c>
      <c r="K7337" s="2">
        <f t="shared" si="1612"/>
        <v>12</v>
      </c>
      <c r="L7337" s="2" t="str">
        <f t="shared" si="1613"/>
        <v>Wednesday</v>
      </c>
      <c r="M7337" s="2">
        <f t="shared" si="1614"/>
        <v>51</v>
      </c>
      <c r="N7337" s="3">
        <f t="shared" si="1615"/>
        <v>22420</v>
      </c>
      <c r="O7337" s="3">
        <f t="shared" si="1616"/>
        <v>0</v>
      </c>
      <c r="P7337" t="str">
        <f t="shared" si="1617"/>
        <v>18-Dec</v>
      </c>
      <c r="Q7337" s="9">
        <f t="shared" si="1618"/>
        <v>0.47083333333333333</v>
      </c>
      <c r="R7337" t="str">
        <f t="shared" si="1619"/>
        <v>Morning</v>
      </c>
      <c r="S7337" s="2">
        <f t="shared" si="1620"/>
        <v>18</v>
      </c>
      <c r="T7337" t="str">
        <f t="shared" si="1621"/>
        <v>Others</v>
      </c>
      <c r="U7337">
        <f t="shared" si="1622"/>
        <v>11</v>
      </c>
      <c r="V7337" t="str">
        <f t="shared" si="1623"/>
        <v>FY Q3</v>
      </c>
    </row>
    <row r="7338" spans="1:22" x14ac:dyDescent="0.3">
      <c r="A7338" s="18">
        <v>45644</v>
      </c>
      <c r="B7338" t="s">
        <v>3565</v>
      </c>
      <c r="C7338" t="s">
        <v>399</v>
      </c>
      <c r="D7338" t="s">
        <v>8464</v>
      </c>
      <c r="E7338">
        <v>95987279068</v>
      </c>
      <c r="F7338" t="s">
        <v>15</v>
      </c>
      <c r="G7338" t="s">
        <v>71</v>
      </c>
      <c r="H7338">
        <v>3923</v>
      </c>
      <c r="I7338" s="2">
        <f t="shared" si="1610"/>
        <v>2024</v>
      </c>
      <c r="J7338" s="2" t="str">
        <f t="shared" si="1611"/>
        <v>December</v>
      </c>
      <c r="K7338" s="2">
        <f t="shared" si="1612"/>
        <v>12</v>
      </c>
      <c r="L7338" s="2" t="str">
        <f t="shared" si="1613"/>
        <v>Wednesday</v>
      </c>
      <c r="M7338" s="2">
        <f t="shared" si="1614"/>
        <v>51</v>
      </c>
      <c r="N7338" s="3">
        <f t="shared" si="1615"/>
        <v>0</v>
      </c>
      <c r="O7338" s="3">
        <f t="shared" si="1616"/>
        <v>3923</v>
      </c>
      <c r="P7338" t="str">
        <f t="shared" si="1617"/>
        <v>18-Dec</v>
      </c>
      <c r="Q7338" s="9">
        <f t="shared" si="1618"/>
        <v>0.55902777777777779</v>
      </c>
      <c r="R7338" t="str">
        <f t="shared" si="1619"/>
        <v>Afternoon</v>
      </c>
      <c r="S7338" s="2">
        <f t="shared" si="1620"/>
        <v>18</v>
      </c>
      <c r="T7338" t="str">
        <f t="shared" si="1621"/>
        <v>UPI Transfer</v>
      </c>
      <c r="U7338">
        <f t="shared" si="1622"/>
        <v>13</v>
      </c>
      <c r="V7338" t="str">
        <f t="shared" si="1623"/>
        <v>FY Q3</v>
      </c>
    </row>
    <row r="7339" spans="1:22" x14ac:dyDescent="0.3">
      <c r="A7339" s="18">
        <v>45644</v>
      </c>
      <c r="B7339" t="s">
        <v>410</v>
      </c>
      <c r="C7339" t="s">
        <v>234</v>
      </c>
      <c r="D7339" t="s">
        <v>8465</v>
      </c>
      <c r="E7339">
        <v>839220910169</v>
      </c>
      <c r="F7339" t="s">
        <v>15</v>
      </c>
      <c r="G7339" t="s">
        <v>67</v>
      </c>
      <c r="H7339">
        <v>1324</v>
      </c>
      <c r="I7339" s="2">
        <f t="shared" si="1610"/>
        <v>2024</v>
      </c>
      <c r="J7339" s="2" t="str">
        <f t="shared" si="1611"/>
        <v>December</v>
      </c>
      <c r="K7339" s="2">
        <f t="shared" si="1612"/>
        <v>12</v>
      </c>
      <c r="L7339" s="2" t="str">
        <f t="shared" si="1613"/>
        <v>Wednesday</v>
      </c>
      <c r="M7339" s="2">
        <f t="shared" si="1614"/>
        <v>51</v>
      </c>
      <c r="N7339" s="3">
        <f t="shared" si="1615"/>
        <v>0</v>
      </c>
      <c r="O7339" s="3">
        <f t="shared" si="1616"/>
        <v>1324</v>
      </c>
      <c r="P7339" t="str">
        <f t="shared" si="1617"/>
        <v>18-Dec</v>
      </c>
      <c r="Q7339" s="9">
        <f t="shared" si="1618"/>
        <v>0.5708333333333333</v>
      </c>
      <c r="R7339" t="str">
        <f t="shared" si="1619"/>
        <v>Afternoon</v>
      </c>
      <c r="S7339" s="2">
        <f t="shared" si="1620"/>
        <v>18</v>
      </c>
      <c r="T7339" t="str">
        <f t="shared" si="1621"/>
        <v>UPI Transfer</v>
      </c>
      <c r="U7339">
        <f t="shared" si="1622"/>
        <v>13</v>
      </c>
      <c r="V7339" t="str">
        <f t="shared" si="1623"/>
        <v>FY Q3</v>
      </c>
    </row>
    <row r="7340" spans="1:22" x14ac:dyDescent="0.3">
      <c r="A7340" s="18">
        <v>45644</v>
      </c>
      <c r="B7340" t="s">
        <v>2112</v>
      </c>
      <c r="C7340" t="s">
        <v>131</v>
      </c>
      <c r="D7340" t="s">
        <v>8466</v>
      </c>
      <c r="E7340">
        <v>463219002510</v>
      </c>
      <c r="F7340" t="s">
        <v>16</v>
      </c>
      <c r="G7340" t="s">
        <v>67</v>
      </c>
      <c r="H7340">
        <v>10888</v>
      </c>
      <c r="I7340" s="2">
        <f t="shared" si="1610"/>
        <v>2024</v>
      </c>
      <c r="J7340" s="2" t="str">
        <f t="shared" si="1611"/>
        <v>December</v>
      </c>
      <c r="K7340" s="2">
        <f t="shared" si="1612"/>
        <v>12</v>
      </c>
      <c r="L7340" s="2" t="str">
        <f t="shared" si="1613"/>
        <v>Wednesday</v>
      </c>
      <c r="M7340" s="2">
        <f t="shared" si="1614"/>
        <v>51</v>
      </c>
      <c r="N7340" s="3">
        <f t="shared" si="1615"/>
        <v>10888</v>
      </c>
      <c r="O7340" s="3">
        <f t="shared" si="1616"/>
        <v>0</v>
      </c>
      <c r="P7340" t="str">
        <f t="shared" si="1617"/>
        <v>18-Dec</v>
      </c>
      <c r="Q7340" s="9">
        <f t="shared" si="1618"/>
        <v>0.74652777777777779</v>
      </c>
      <c r="R7340" t="str">
        <f t="shared" si="1619"/>
        <v>Evening</v>
      </c>
      <c r="S7340" s="2">
        <f t="shared" si="1620"/>
        <v>18</v>
      </c>
      <c r="T7340" t="str">
        <f t="shared" si="1621"/>
        <v>Others</v>
      </c>
      <c r="U7340">
        <f t="shared" si="1622"/>
        <v>17</v>
      </c>
      <c r="V7340" t="str">
        <f t="shared" si="1623"/>
        <v>FY Q3</v>
      </c>
    </row>
    <row r="7341" spans="1:22" x14ac:dyDescent="0.3">
      <c r="A7341" s="18">
        <v>45644</v>
      </c>
      <c r="B7341" t="s">
        <v>188</v>
      </c>
      <c r="C7341" t="s">
        <v>189</v>
      </c>
      <c r="D7341" t="s">
        <v>8467</v>
      </c>
      <c r="E7341">
        <v>885948354102</v>
      </c>
      <c r="F7341" t="s">
        <v>16</v>
      </c>
      <c r="G7341" t="s">
        <v>67</v>
      </c>
      <c r="H7341">
        <v>2488</v>
      </c>
      <c r="I7341" s="2">
        <f t="shared" si="1610"/>
        <v>2024</v>
      </c>
      <c r="J7341" s="2" t="str">
        <f t="shared" si="1611"/>
        <v>December</v>
      </c>
      <c r="K7341" s="2">
        <f t="shared" si="1612"/>
        <v>12</v>
      </c>
      <c r="L7341" s="2" t="str">
        <f t="shared" si="1613"/>
        <v>Wednesday</v>
      </c>
      <c r="M7341" s="2">
        <f t="shared" si="1614"/>
        <v>51</v>
      </c>
      <c r="N7341" s="3">
        <f t="shared" si="1615"/>
        <v>2488</v>
      </c>
      <c r="O7341" s="3">
        <f t="shared" si="1616"/>
        <v>0</v>
      </c>
      <c r="P7341" t="str">
        <f t="shared" si="1617"/>
        <v>18-Dec</v>
      </c>
      <c r="Q7341" s="9">
        <f t="shared" si="1618"/>
        <v>0.75</v>
      </c>
      <c r="R7341" t="str">
        <f t="shared" si="1619"/>
        <v>Evening</v>
      </c>
      <c r="S7341" s="2">
        <f t="shared" si="1620"/>
        <v>18</v>
      </c>
      <c r="T7341" t="str">
        <f t="shared" si="1621"/>
        <v>Others</v>
      </c>
      <c r="U7341">
        <f t="shared" si="1622"/>
        <v>18</v>
      </c>
      <c r="V7341" t="str">
        <f t="shared" si="1623"/>
        <v>FY Q3</v>
      </c>
    </row>
    <row r="7342" spans="1:22" x14ac:dyDescent="0.3">
      <c r="A7342" s="18">
        <v>45644</v>
      </c>
      <c r="B7342" t="s">
        <v>1992</v>
      </c>
      <c r="C7342" t="s">
        <v>95</v>
      </c>
      <c r="D7342" t="s">
        <v>8468</v>
      </c>
      <c r="E7342">
        <v>819455945530</v>
      </c>
      <c r="F7342" t="s">
        <v>16</v>
      </c>
      <c r="G7342" t="s">
        <v>71</v>
      </c>
      <c r="H7342">
        <v>6948</v>
      </c>
      <c r="I7342" s="2">
        <f t="shared" si="1610"/>
        <v>2024</v>
      </c>
      <c r="J7342" s="2" t="str">
        <f t="shared" si="1611"/>
        <v>December</v>
      </c>
      <c r="K7342" s="2">
        <f t="shared" si="1612"/>
        <v>12</v>
      </c>
      <c r="L7342" s="2" t="str">
        <f t="shared" si="1613"/>
        <v>Wednesday</v>
      </c>
      <c r="M7342" s="2">
        <f t="shared" si="1614"/>
        <v>51</v>
      </c>
      <c r="N7342" s="3">
        <f t="shared" si="1615"/>
        <v>6948</v>
      </c>
      <c r="O7342" s="3">
        <f t="shared" si="1616"/>
        <v>0</v>
      </c>
      <c r="P7342" t="str">
        <f t="shared" si="1617"/>
        <v>18-Dec</v>
      </c>
      <c r="Q7342" s="9">
        <f t="shared" si="1618"/>
        <v>0.76944444444444449</v>
      </c>
      <c r="R7342" t="str">
        <f t="shared" si="1619"/>
        <v>Evening</v>
      </c>
      <c r="S7342" s="2">
        <f t="shared" si="1620"/>
        <v>18</v>
      </c>
      <c r="T7342" t="str">
        <f t="shared" si="1621"/>
        <v>Others</v>
      </c>
      <c r="U7342">
        <f t="shared" si="1622"/>
        <v>18</v>
      </c>
      <c r="V7342" t="str">
        <f t="shared" si="1623"/>
        <v>FY Q3</v>
      </c>
    </row>
    <row r="7343" spans="1:22" x14ac:dyDescent="0.3">
      <c r="A7343" s="18">
        <v>45644</v>
      </c>
      <c r="B7343" t="s">
        <v>2156</v>
      </c>
      <c r="C7343" t="s">
        <v>82</v>
      </c>
      <c r="D7343" t="s">
        <v>8469</v>
      </c>
      <c r="E7343">
        <v>803862573171</v>
      </c>
      <c r="F7343" t="s">
        <v>16</v>
      </c>
      <c r="G7343" t="s">
        <v>67</v>
      </c>
      <c r="H7343">
        <v>9869</v>
      </c>
      <c r="I7343" s="2">
        <f t="shared" si="1610"/>
        <v>2024</v>
      </c>
      <c r="J7343" s="2" t="str">
        <f t="shared" si="1611"/>
        <v>December</v>
      </c>
      <c r="K7343" s="2">
        <f t="shared" si="1612"/>
        <v>12</v>
      </c>
      <c r="L7343" s="2" t="str">
        <f t="shared" si="1613"/>
        <v>Wednesday</v>
      </c>
      <c r="M7343" s="2">
        <f t="shared" si="1614"/>
        <v>51</v>
      </c>
      <c r="N7343" s="3">
        <f t="shared" si="1615"/>
        <v>9869</v>
      </c>
      <c r="O7343" s="3">
        <f t="shared" si="1616"/>
        <v>0</v>
      </c>
      <c r="P7343" t="str">
        <f t="shared" si="1617"/>
        <v>18-Dec</v>
      </c>
      <c r="Q7343" s="9">
        <f t="shared" si="1618"/>
        <v>0.81458333333333333</v>
      </c>
      <c r="R7343" t="str">
        <f t="shared" si="1619"/>
        <v>Evening</v>
      </c>
      <c r="S7343" s="2">
        <f t="shared" si="1620"/>
        <v>18</v>
      </c>
      <c r="T7343" t="str">
        <f t="shared" si="1621"/>
        <v>Others</v>
      </c>
      <c r="U7343">
        <f t="shared" si="1622"/>
        <v>19</v>
      </c>
      <c r="V7343" t="str">
        <f t="shared" si="1623"/>
        <v>FY Q3</v>
      </c>
    </row>
    <row r="7344" spans="1:22" x14ac:dyDescent="0.3">
      <c r="A7344" s="18">
        <v>45644</v>
      </c>
      <c r="B7344" t="s">
        <v>1885</v>
      </c>
      <c r="C7344" t="s">
        <v>229</v>
      </c>
      <c r="D7344" t="s">
        <v>8470</v>
      </c>
      <c r="E7344">
        <v>50179470132</v>
      </c>
      <c r="F7344" t="s">
        <v>15</v>
      </c>
      <c r="G7344" t="s">
        <v>71</v>
      </c>
      <c r="H7344">
        <v>7802</v>
      </c>
      <c r="I7344" s="2">
        <f t="shared" si="1610"/>
        <v>2024</v>
      </c>
      <c r="J7344" s="2" t="str">
        <f t="shared" si="1611"/>
        <v>December</v>
      </c>
      <c r="K7344" s="2">
        <f t="shared" si="1612"/>
        <v>12</v>
      </c>
      <c r="L7344" s="2" t="str">
        <f t="shared" si="1613"/>
        <v>Wednesday</v>
      </c>
      <c r="M7344" s="2">
        <f t="shared" si="1614"/>
        <v>51</v>
      </c>
      <c r="N7344" s="3">
        <f t="shared" si="1615"/>
        <v>0</v>
      </c>
      <c r="O7344" s="3">
        <f t="shared" si="1616"/>
        <v>7802</v>
      </c>
      <c r="P7344" t="str">
        <f t="shared" si="1617"/>
        <v>18-Dec</v>
      </c>
      <c r="Q7344" s="9">
        <f t="shared" si="1618"/>
        <v>0.93263888888888891</v>
      </c>
      <c r="R7344" t="str">
        <f t="shared" si="1619"/>
        <v>Night</v>
      </c>
      <c r="S7344" s="2">
        <f t="shared" si="1620"/>
        <v>18</v>
      </c>
      <c r="T7344" t="str">
        <f t="shared" si="1621"/>
        <v>UPI Transfer</v>
      </c>
      <c r="U7344">
        <f t="shared" si="1622"/>
        <v>22</v>
      </c>
      <c r="V7344" t="str">
        <f t="shared" si="1623"/>
        <v>FY Q3</v>
      </c>
    </row>
    <row r="7345" spans="1:22" x14ac:dyDescent="0.3">
      <c r="A7345" s="18">
        <v>45645</v>
      </c>
      <c r="B7345" t="s">
        <v>1670</v>
      </c>
      <c r="C7345" t="s">
        <v>128</v>
      </c>
      <c r="D7345" t="s">
        <v>8471</v>
      </c>
      <c r="E7345">
        <v>861772226673</v>
      </c>
      <c r="F7345" t="s">
        <v>16</v>
      </c>
      <c r="G7345" t="s">
        <v>67</v>
      </c>
      <c r="H7345">
        <v>11273</v>
      </c>
      <c r="I7345" s="2">
        <f t="shared" si="1610"/>
        <v>2024</v>
      </c>
      <c r="J7345" s="2" t="str">
        <f t="shared" si="1611"/>
        <v>December</v>
      </c>
      <c r="K7345" s="2">
        <f t="shared" si="1612"/>
        <v>12</v>
      </c>
      <c r="L7345" s="2" t="str">
        <f t="shared" si="1613"/>
        <v>Thursday</v>
      </c>
      <c r="M7345" s="2">
        <f t="shared" si="1614"/>
        <v>51</v>
      </c>
      <c r="N7345" s="3">
        <f t="shared" si="1615"/>
        <v>11273</v>
      </c>
      <c r="O7345" s="3">
        <f t="shared" si="1616"/>
        <v>0</v>
      </c>
      <c r="P7345" t="str">
        <f t="shared" si="1617"/>
        <v>19-Dec</v>
      </c>
      <c r="Q7345" s="9">
        <f t="shared" si="1618"/>
        <v>0.34305555555555556</v>
      </c>
      <c r="R7345" t="str">
        <f t="shared" si="1619"/>
        <v>Morning</v>
      </c>
      <c r="S7345" s="2">
        <f t="shared" si="1620"/>
        <v>19</v>
      </c>
      <c r="T7345" t="str">
        <f t="shared" si="1621"/>
        <v>Others</v>
      </c>
      <c r="U7345">
        <f t="shared" si="1622"/>
        <v>8</v>
      </c>
      <c r="V7345" t="str">
        <f t="shared" si="1623"/>
        <v>FY Q3</v>
      </c>
    </row>
    <row r="7346" spans="1:22" x14ac:dyDescent="0.3">
      <c r="A7346" s="18">
        <v>45645</v>
      </c>
      <c r="B7346" t="s">
        <v>6118</v>
      </c>
      <c r="C7346" t="s">
        <v>107</v>
      </c>
      <c r="D7346" t="s">
        <v>8472</v>
      </c>
      <c r="E7346">
        <v>759353251466</v>
      </c>
      <c r="F7346" t="s">
        <v>15</v>
      </c>
      <c r="G7346" t="s">
        <v>71</v>
      </c>
      <c r="H7346">
        <v>8560</v>
      </c>
      <c r="I7346" s="2">
        <f t="shared" si="1610"/>
        <v>2024</v>
      </c>
      <c r="J7346" s="2" t="str">
        <f t="shared" si="1611"/>
        <v>December</v>
      </c>
      <c r="K7346" s="2">
        <f t="shared" si="1612"/>
        <v>12</v>
      </c>
      <c r="L7346" s="2" t="str">
        <f t="shared" si="1613"/>
        <v>Thursday</v>
      </c>
      <c r="M7346" s="2">
        <f t="shared" si="1614"/>
        <v>51</v>
      </c>
      <c r="N7346" s="3">
        <f t="shared" si="1615"/>
        <v>0</v>
      </c>
      <c r="O7346" s="3">
        <f t="shared" si="1616"/>
        <v>8560</v>
      </c>
      <c r="P7346" t="str">
        <f t="shared" si="1617"/>
        <v>19-Dec</v>
      </c>
      <c r="Q7346" s="9">
        <f t="shared" si="1618"/>
        <v>0.40833333333333333</v>
      </c>
      <c r="R7346" t="str">
        <f t="shared" si="1619"/>
        <v>Morning</v>
      </c>
      <c r="S7346" s="2">
        <f t="shared" si="1620"/>
        <v>19</v>
      </c>
      <c r="T7346" t="str">
        <f t="shared" si="1621"/>
        <v>UPI Transfer</v>
      </c>
      <c r="U7346">
        <f t="shared" si="1622"/>
        <v>9</v>
      </c>
      <c r="V7346" t="str">
        <f t="shared" si="1623"/>
        <v>FY Q3</v>
      </c>
    </row>
    <row r="7347" spans="1:22" x14ac:dyDescent="0.3">
      <c r="A7347" s="18">
        <v>45645</v>
      </c>
      <c r="B7347" t="s">
        <v>329</v>
      </c>
      <c r="C7347" t="s">
        <v>160</v>
      </c>
      <c r="D7347" t="s">
        <v>8473</v>
      </c>
      <c r="E7347">
        <v>855282058724</v>
      </c>
      <c r="F7347" t="s">
        <v>15</v>
      </c>
      <c r="G7347" t="s">
        <v>71</v>
      </c>
      <c r="H7347">
        <v>16578</v>
      </c>
      <c r="I7347" s="2">
        <f t="shared" si="1610"/>
        <v>2024</v>
      </c>
      <c r="J7347" s="2" t="str">
        <f t="shared" si="1611"/>
        <v>December</v>
      </c>
      <c r="K7347" s="2">
        <f t="shared" si="1612"/>
        <v>12</v>
      </c>
      <c r="L7347" s="2" t="str">
        <f t="shared" si="1613"/>
        <v>Thursday</v>
      </c>
      <c r="M7347" s="2">
        <f t="shared" si="1614"/>
        <v>51</v>
      </c>
      <c r="N7347" s="3">
        <f t="shared" si="1615"/>
        <v>0</v>
      </c>
      <c r="O7347" s="3">
        <f t="shared" si="1616"/>
        <v>16578</v>
      </c>
      <c r="P7347" t="str">
        <f t="shared" si="1617"/>
        <v>19-Dec</v>
      </c>
      <c r="Q7347" s="9">
        <f t="shared" si="1618"/>
        <v>0.56805555555555554</v>
      </c>
      <c r="R7347" t="str">
        <f t="shared" si="1619"/>
        <v>Afternoon</v>
      </c>
      <c r="S7347" s="2">
        <f t="shared" si="1620"/>
        <v>19</v>
      </c>
      <c r="T7347" t="str">
        <f t="shared" si="1621"/>
        <v>Shopping</v>
      </c>
      <c r="U7347">
        <f t="shared" si="1622"/>
        <v>13</v>
      </c>
      <c r="V7347" t="str">
        <f t="shared" si="1623"/>
        <v>FY Q3</v>
      </c>
    </row>
    <row r="7348" spans="1:22" x14ac:dyDescent="0.3">
      <c r="A7348" s="18">
        <v>45645</v>
      </c>
      <c r="B7348" t="s">
        <v>2410</v>
      </c>
      <c r="C7348" t="s">
        <v>76</v>
      </c>
      <c r="D7348" t="s">
        <v>8474</v>
      </c>
      <c r="E7348">
        <v>813866351055</v>
      </c>
      <c r="F7348" t="s">
        <v>16</v>
      </c>
      <c r="G7348" t="s">
        <v>71</v>
      </c>
      <c r="H7348">
        <v>13147</v>
      </c>
      <c r="I7348" s="2">
        <f t="shared" si="1610"/>
        <v>2024</v>
      </c>
      <c r="J7348" s="2" t="str">
        <f t="shared" si="1611"/>
        <v>December</v>
      </c>
      <c r="K7348" s="2">
        <f t="shared" si="1612"/>
        <v>12</v>
      </c>
      <c r="L7348" s="2" t="str">
        <f t="shared" si="1613"/>
        <v>Thursday</v>
      </c>
      <c r="M7348" s="2">
        <f t="shared" si="1614"/>
        <v>51</v>
      </c>
      <c r="N7348" s="3">
        <f t="shared" si="1615"/>
        <v>13147</v>
      </c>
      <c r="O7348" s="3">
        <f t="shared" si="1616"/>
        <v>0</v>
      </c>
      <c r="P7348" t="str">
        <f t="shared" si="1617"/>
        <v>19-Dec</v>
      </c>
      <c r="Q7348" s="9">
        <f t="shared" si="1618"/>
        <v>0.58125000000000004</v>
      </c>
      <c r="R7348" t="str">
        <f t="shared" si="1619"/>
        <v>Afternoon</v>
      </c>
      <c r="S7348" s="2">
        <f t="shared" si="1620"/>
        <v>19</v>
      </c>
      <c r="T7348" t="str">
        <f t="shared" si="1621"/>
        <v>Others</v>
      </c>
      <c r="U7348">
        <f t="shared" si="1622"/>
        <v>13</v>
      </c>
      <c r="V7348" t="str">
        <f t="shared" si="1623"/>
        <v>FY Q3</v>
      </c>
    </row>
    <row r="7349" spans="1:22" x14ac:dyDescent="0.3">
      <c r="A7349" s="18">
        <v>45645</v>
      </c>
      <c r="B7349" t="s">
        <v>1405</v>
      </c>
      <c r="C7349" t="s">
        <v>125</v>
      </c>
      <c r="D7349" t="s">
        <v>8475</v>
      </c>
      <c r="E7349">
        <v>980392183910</v>
      </c>
      <c r="F7349" t="s">
        <v>15</v>
      </c>
      <c r="G7349" t="s">
        <v>71</v>
      </c>
      <c r="H7349">
        <v>4246</v>
      </c>
      <c r="I7349" s="2">
        <f t="shared" si="1610"/>
        <v>2024</v>
      </c>
      <c r="J7349" s="2" t="str">
        <f t="shared" si="1611"/>
        <v>December</v>
      </c>
      <c r="K7349" s="2">
        <f t="shared" si="1612"/>
        <v>12</v>
      </c>
      <c r="L7349" s="2" t="str">
        <f t="shared" si="1613"/>
        <v>Thursday</v>
      </c>
      <c r="M7349" s="2">
        <f t="shared" si="1614"/>
        <v>51</v>
      </c>
      <c r="N7349" s="3">
        <f t="shared" si="1615"/>
        <v>0</v>
      </c>
      <c r="O7349" s="3">
        <f t="shared" si="1616"/>
        <v>4246</v>
      </c>
      <c r="P7349" t="str">
        <f t="shared" si="1617"/>
        <v>19-Dec</v>
      </c>
      <c r="Q7349" s="9">
        <f t="shared" si="1618"/>
        <v>0.59791666666666665</v>
      </c>
      <c r="R7349" t="str">
        <f t="shared" si="1619"/>
        <v>Afternoon</v>
      </c>
      <c r="S7349" s="2">
        <f t="shared" si="1620"/>
        <v>19</v>
      </c>
      <c r="T7349" t="str">
        <f t="shared" si="1621"/>
        <v>UPI Transfer</v>
      </c>
      <c r="U7349">
        <f t="shared" si="1622"/>
        <v>14</v>
      </c>
      <c r="V7349" t="str">
        <f t="shared" si="1623"/>
        <v>FY Q3</v>
      </c>
    </row>
    <row r="7350" spans="1:22" x14ac:dyDescent="0.3">
      <c r="A7350" s="18">
        <v>45645</v>
      </c>
      <c r="B7350" t="s">
        <v>1239</v>
      </c>
      <c r="C7350" t="s">
        <v>189</v>
      </c>
      <c r="D7350" t="s">
        <v>8476</v>
      </c>
      <c r="E7350">
        <v>562272891602</v>
      </c>
      <c r="F7350" t="s">
        <v>16</v>
      </c>
      <c r="G7350" t="s">
        <v>71</v>
      </c>
      <c r="H7350">
        <v>2944</v>
      </c>
      <c r="I7350" s="2">
        <f t="shared" si="1610"/>
        <v>2024</v>
      </c>
      <c r="J7350" s="2" t="str">
        <f t="shared" si="1611"/>
        <v>December</v>
      </c>
      <c r="K7350" s="2">
        <f t="shared" si="1612"/>
        <v>12</v>
      </c>
      <c r="L7350" s="2" t="str">
        <f t="shared" si="1613"/>
        <v>Thursday</v>
      </c>
      <c r="M7350" s="2">
        <f t="shared" si="1614"/>
        <v>51</v>
      </c>
      <c r="N7350" s="3">
        <f t="shared" si="1615"/>
        <v>2944</v>
      </c>
      <c r="O7350" s="3">
        <f t="shared" si="1616"/>
        <v>0</v>
      </c>
      <c r="P7350" t="str">
        <f t="shared" si="1617"/>
        <v>19-Dec</v>
      </c>
      <c r="Q7350" s="9">
        <f t="shared" si="1618"/>
        <v>0.61041666666666672</v>
      </c>
      <c r="R7350" t="str">
        <f t="shared" si="1619"/>
        <v>Afternoon</v>
      </c>
      <c r="S7350" s="2">
        <f t="shared" si="1620"/>
        <v>19</v>
      </c>
      <c r="T7350" t="str">
        <f t="shared" si="1621"/>
        <v>Others</v>
      </c>
      <c r="U7350">
        <f t="shared" si="1622"/>
        <v>14</v>
      </c>
      <c r="V7350" t="str">
        <f t="shared" si="1623"/>
        <v>FY Q3</v>
      </c>
    </row>
    <row r="7351" spans="1:22" x14ac:dyDescent="0.3">
      <c r="A7351" s="18">
        <v>45645</v>
      </c>
      <c r="B7351" t="s">
        <v>1181</v>
      </c>
      <c r="C7351" t="s">
        <v>76</v>
      </c>
      <c r="D7351" t="s">
        <v>8477</v>
      </c>
      <c r="E7351">
        <v>835885512975</v>
      </c>
      <c r="F7351" t="s">
        <v>16</v>
      </c>
      <c r="G7351" t="s">
        <v>71</v>
      </c>
      <c r="H7351">
        <v>8140</v>
      </c>
      <c r="I7351" s="2">
        <f t="shared" si="1610"/>
        <v>2024</v>
      </c>
      <c r="J7351" s="2" t="str">
        <f t="shared" si="1611"/>
        <v>December</v>
      </c>
      <c r="K7351" s="2">
        <f t="shared" si="1612"/>
        <v>12</v>
      </c>
      <c r="L7351" s="2" t="str">
        <f t="shared" si="1613"/>
        <v>Thursday</v>
      </c>
      <c r="M7351" s="2">
        <f t="shared" si="1614"/>
        <v>51</v>
      </c>
      <c r="N7351" s="3">
        <f t="shared" si="1615"/>
        <v>8140</v>
      </c>
      <c r="O7351" s="3">
        <f t="shared" si="1616"/>
        <v>0</v>
      </c>
      <c r="P7351" t="str">
        <f t="shared" si="1617"/>
        <v>19-Dec</v>
      </c>
      <c r="Q7351" s="9">
        <f t="shared" si="1618"/>
        <v>0.74375000000000002</v>
      </c>
      <c r="R7351" t="str">
        <f t="shared" si="1619"/>
        <v>Evening</v>
      </c>
      <c r="S7351" s="2">
        <f t="shared" si="1620"/>
        <v>19</v>
      </c>
      <c r="T7351" t="str">
        <f t="shared" si="1621"/>
        <v>Others</v>
      </c>
      <c r="U7351">
        <f t="shared" si="1622"/>
        <v>17</v>
      </c>
      <c r="V7351" t="str">
        <f t="shared" si="1623"/>
        <v>FY Q3</v>
      </c>
    </row>
    <row r="7352" spans="1:22" x14ac:dyDescent="0.3">
      <c r="A7352" s="18">
        <v>45645</v>
      </c>
      <c r="B7352" t="s">
        <v>1880</v>
      </c>
      <c r="C7352" t="s">
        <v>222</v>
      </c>
      <c r="D7352" t="s">
        <v>8478</v>
      </c>
      <c r="E7352">
        <v>417176975263</v>
      </c>
      <c r="F7352" t="s">
        <v>15</v>
      </c>
      <c r="G7352" t="s">
        <v>67</v>
      </c>
      <c r="H7352">
        <v>10936</v>
      </c>
      <c r="I7352" s="2">
        <f t="shared" si="1610"/>
        <v>2024</v>
      </c>
      <c r="J7352" s="2" t="str">
        <f t="shared" si="1611"/>
        <v>December</v>
      </c>
      <c r="K7352" s="2">
        <f t="shared" si="1612"/>
        <v>12</v>
      </c>
      <c r="L7352" s="2" t="str">
        <f t="shared" si="1613"/>
        <v>Thursday</v>
      </c>
      <c r="M7352" s="2">
        <f t="shared" si="1614"/>
        <v>51</v>
      </c>
      <c r="N7352" s="3">
        <f t="shared" si="1615"/>
        <v>0</v>
      </c>
      <c r="O7352" s="3">
        <f t="shared" si="1616"/>
        <v>10936</v>
      </c>
      <c r="P7352" t="str">
        <f t="shared" si="1617"/>
        <v>19-Dec</v>
      </c>
      <c r="Q7352" s="9">
        <f t="shared" si="1618"/>
        <v>0.81874999999999998</v>
      </c>
      <c r="R7352" t="str">
        <f t="shared" si="1619"/>
        <v>Evening</v>
      </c>
      <c r="S7352" s="2">
        <f t="shared" si="1620"/>
        <v>19</v>
      </c>
      <c r="T7352" t="str">
        <f t="shared" si="1621"/>
        <v>UPI Transfer</v>
      </c>
      <c r="U7352">
        <f t="shared" si="1622"/>
        <v>19</v>
      </c>
      <c r="V7352" t="str">
        <f t="shared" si="1623"/>
        <v>FY Q3</v>
      </c>
    </row>
    <row r="7353" spans="1:22" x14ac:dyDescent="0.3">
      <c r="A7353" s="18">
        <v>45645</v>
      </c>
      <c r="B7353" t="s">
        <v>2695</v>
      </c>
      <c r="C7353" t="s">
        <v>73</v>
      </c>
      <c r="D7353" t="s">
        <v>8479</v>
      </c>
      <c r="E7353">
        <v>950840228315</v>
      </c>
      <c r="F7353" t="s">
        <v>16</v>
      </c>
      <c r="G7353" t="s">
        <v>67</v>
      </c>
      <c r="H7353">
        <v>9361</v>
      </c>
      <c r="I7353" s="2">
        <f t="shared" si="1610"/>
        <v>2024</v>
      </c>
      <c r="J7353" s="2" t="str">
        <f t="shared" si="1611"/>
        <v>December</v>
      </c>
      <c r="K7353" s="2">
        <f t="shared" si="1612"/>
        <v>12</v>
      </c>
      <c r="L7353" s="2" t="str">
        <f t="shared" si="1613"/>
        <v>Thursday</v>
      </c>
      <c r="M7353" s="2">
        <f t="shared" si="1614"/>
        <v>51</v>
      </c>
      <c r="N7353" s="3">
        <f t="shared" si="1615"/>
        <v>9361</v>
      </c>
      <c r="O7353" s="3">
        <f t="shared" si="1616"/>
        <v>0</v>
      </c>
      <c r="P7353" t="str">
        <f t="shared" si="1617"/>
        <v>19-Dec</v>
      </c>
      <c r="Q7353" s="9">
        <f t="shared" si="1618"/>
        <v>0.9375</v>
      </c>
      <c r="R7353" t="str">
        <f t="shared" si="1619"/>
        <v>Night</v>
      </c>
      <c r="S7353" s="2">
        <f t="shared" si="1620"/>
        <v>19</v>
      </c>
      <c r="T7353" t="str">
        <f t="shared" si="1621"/>
        <v>Others</v>
      </c>
      <c r="U7353">
        <f t="shared" si="1622"/>
        <v>22</v>
      </c>
      <c r="V7353" t="str">
        <f t="shared" si="1623"/>
        <v>FY Q3</v>
      </c>
    </row>
    <row r="7354" spans="1:22" x14ac:dyDescent="0.3">
      <c r="A7354" s="18">
        <v>45646</v>
      </c>
      <c r="B7354" t="s">
        <v>2189</v>
      </c>
      <c r="C7354" t="s">
        <v>92</v>
      </c>
      <c r="D7354" t="s">
        <v>8480</v>
      </c>
      <c r="E7354">
        <v>916025270022</v>
      </c>
      <c r="F7354" t="s">
        <v>15</v>
      </c>
      <c r="G7354" t="s">
        <v>71</v>
      </c>
      <c r="H7354">
        <v>4561</v>
      </c>
      <c r="I7354" s="2">
        <f t="shared" si="1610"/>
        <v>2024</v>
      </c>
      <c r="J7354" s="2" t="str">
        <f t="shared" si="1611"/>
        <v>December</v>
      </c>
      <c r="K7354" s="2">
        <f t="shared" si="1612"/>
        <v>12</v>
      </c>
      <c r="L7354" s="2" t="str">
        <f t="shared" si="1613"/>
        <v>Friday</v>
      </c>
      <c r="M7354" s="2">
        <f t="shared" si="1614"/>
        <v>51</v>
      </c>
      <c r="N7354" s="3">
        <f t="shared" si="1615"/>
        <v>0</v>
      </c>
      <c r="O7354" s="3">
        <f t="shared" si="1616"/>
        <v>4561</v>
      </c>
      <c r="P7354" t="str">
        <f t="shared" si="1617"/>
        <v>20-Dec</v>
      </c>
      <c r="Q7354" s="9">
        <f t="shared" si="1618"/>
        <v>0.42708333333333331</v>
      </c>
      <c r="R7354" t="str">
        <f t="shared" si="1619"/>
        <v>Morning</v>
      </c>
      <c r="S7354" s="2">
        <f t="shared" si="1620"/>
        <v>20</v>
      </c>
      <c r="T7354" t="str">
        <f t="shared" si="1621"/>
        <v>UPI Transfer</v>
      </c>
      <c r="U7354">
        <f t="shared" si="1622"/>
        <v>10</v>
      </c>
      <c r="V7354" t="str">
        <f t="shared" si="1623"/>
        <v>FY Q3</v>
      </c>
    </row>
    <row r="7355" spans="1:22" x14ac:dyDescent="0.3">
      <c r="A7355" s="18">
        <v>45646</v>
      </c>
      <c r="B7355" t="s">
        <v>89</v>
      </c>
      <c r="C7355" t="s">
        <v>219</v>
      </c>
      <c r="D7355" t="s">
        <v>8481</v>
      </c>
      <c r="E7355">
        <v>771303172004</v>
      </c>
      <c r="F7355" t="s">
        <v>15</v>
      </c>
      <c r="G7355" t="s">
        <v>67</v>
      </c>
      <c r="H7355">
        <v>16100</v>
      </c>
      <c r="I7355" s="2">
        <f t="shared" si="1610"/>
        <v>2024</v>
      </c>
      <c r="J7355" s="2" t="str">
        <f t="shared" si="1611"/>
        <v>December</v>
      </c>
      <c r="K7355" s="2">
        <f t="shared" si="1612"/>
        <v>12</v>
      </c>
      <c r="L7355" s="2" t="str">
        <f t="shared" si="1613"/>
        <v>Friday</v>
      </c>
      <c r="M7355" s="2">
        <f t="shared" si="1614"/>
        <v>51</v>
      </c>
      <c r="N7355" s="3">
        <f t="shared" si="1615"/>
        <v>0</v>
      </c>
      <c r="O7355" s="3">
        <f t="shared" si="1616"/>
        <v>16100</v>
      </c>
      <c r="P7355" t="str">
        <f t="shared" si="1617"/>
        <v>20-Dec</v>
      </c>
      <c r="Q7355" s="9">
        <f t="shared" si="1618"/>
        <v>0.7680555555555556</v>
      </c>
      <c r="R7355" t="str">
        <f t="shared" si="1619"/>
        <v>Evening</v>
      </c>
      <c r="S7355" s="2">
        <f t="shared" si="1620"/>
        <v>20</v>
      </c>
      <c r="T7355" t="str">
        <f t="shared" si="1621"/>
        <v>UPI Transfer</v>
      </c>
      <c r="U7355">
        <f t="shared" si="1622"/>
        <v>18</v>
      </c>
      <c r="V7355" t="str">
        <f t="shared" si="1623"/>
        <v>FY Q3</v>
      </c>
    </row>
    <row r="7356" spans="1:22" x14ac:dyDescent="0.3">
      <c r="A7356" s="18">
        <v>45647</v>
      </c>
      <c r="B7356" t="s">
        <v>6060</v>
      </c>
      <c r="C7356" t="s">
        <v>189</v>
      </c>
      <c r="D7356" t="s">
        <v>8482</v>
      </c>
      <c r="E7356">
        <v>445464411606</v>
      </c>
      <c r="F7356" t="s">
        <v>16</v>
      </c>
      <c r="G7356" t="s">
        <v>67</v>
      </c>
      <c r="H7356">
        <v>8002</v>
      </c>
      <c r="I7356" s="2">
        <f t="shared" si="1610"/>
        <v>2024</v>
      </c>
      <c r="J7356" s="2" t="str">
        <f t="shared" si="1611"/>
        <v>December</v>
      </c>
      <c r="K7356" s="2">
        <f t="shared" si="1612"/>
        <v>12</v>
      </c>
      <c r="L7356" s="2" t="str">
        <f t="shared" si="1613"/>
        <v>Saturday</v>
      </c>
      <c r="M7356" s="2">
        <f t="shared" si="1614"/>
        <v>51</v>
      </c>
      <c r="N7356" s="3">
        <f t="shared" si="1615"/>
        <v>8002</v>
      </c>
      <c r="O7356" s="3">
        <f t="shared" si="1616"/>
        <v>0</v>
      </c>
      <c r="P7356" t="str">
        <f t="shared" si="1617"/>
        <v>21-Dec</v>
      </c>
      <c r="Q7356" s="9">
        <f t="shared" si="1618"/>
        <v>0.32708333333333334</v>
      </c>
      <c r="R7356" t="str">
        <f t="shared" si="1619"/>
        <v>Morning</v>
      </c>
      <c r="S7356" s="2">
        <f t="shared" si="1620"/>
        <v>21</v>
      </c>
      <c r="T7356" t="str">
        <f t="shared" si="1621"/>
        <v>Others</v>
      </c>
      <c r="U7356">
        <f t="shared" si="1622"/>
        <v>7</v>
      </c>
      <c r="V7356" t="str">
        <f t="shared" si="1623"/>
        <v>FY Q3</v>
      </c>
    </row>
    <row r="7357" spans="1:22" x14ac:dyDescent="0.3">
      <c r="A7357" s="18">
        <v>45647</v>
      </c>
      <c r="B7357" t="s">
        <v>6935</v>
      </c>
      <c r="C7357" t="s">
        <v>76</v>
      </c>
      <c r="D7357" t="s">
        <v>8483</v>
      </c>
      <c r="E7357">
        <v>382155880657</v>
      </c>
      <c r="F7357" t="s">
        <v>16</v>
      </c>
      <c r="G7357" t="s">
        <v>71</v>
      </c>
      <c r="H7357">
        <v>22644</v>
      </c>
      <c r="I7357" s="2">
        <f t="shared" si="1610"/>
        <v>2024</v>
      </c>
      <c r="J7357" s="2" t="str">
        <f t="shared" si="1611"/>
        <v>December</v>
      </c>
      <c r="K7357" s="2">
        <f t="shared" si="1612"/>
        <v>12</v>
      </c>
      <c r="L7357" s="2" t="str">
        <f t="shared" si="1613"/>
        <v>Saturday</v>
      </c>
      <c r="M7357" s="2">
        <f t="shared" si="1614"/>
        <v>51</v>
      </c>
      <c r="N7357" s="3">
        <f t="shared" si="1615"/>
        <v>22644</v>
      </c>
      <c r="O7357" s="3">
        <f t="shared" si="1616"/>
        <v>0</v>
      </c>
      <c r="P7357" t="str">
        <f t="shared" si="1617"/>
        <v>21-Dec</v>
      </c>
      <c r="Q7357" s="9">
        <f t="shared" si="1618"/>
        <v>0.45277777777777778</v>
      </c>
      <c r="R7357" t="str">
        <f t="shared" si="1619"/>
        <v>Morning</v>
      </c>
      <c r="S7357" s="2">
        <f t="shared" si="1620"/>
        <v>21</v>
      </c>
      <c r="T7357" t="str">
        <f t="shared" si="1621"/>
        <v>Others</v>
      </c>
      <c r="U7357">
        <f t="shared" si="1622"/>
        <v>10</v>
      </c>
      <c r="V7357" t="str">
        <f t="shared" si="1623"/>
        <v>FY Q3</v>
      </c>
    </row>
    <row r="7358" spans="1:22" x14ac:dyDescent="0.3">
      <c r="A7358" s="18">
        <v>45647</v>
      </c>
      <c r="B7358" t="s">
        <v>2201</v>
      </c>
      <c r="C7358" t="s">
        <v>239</v>
      </c>
      <c r="D7358" t="s">
        <v>8484</v>
      </c>
      <c r="E7358">
        <v>971441742219</v>
      </c>
      <c r="F7358" t="s">
        <v>15</v>
      </c>
      <c r="G7358" t="s">
        <v>67</v>
      </c>
      <c r="H7358">
        <v>3401</v>
      </c>
      <c r="I7358" s="2">
        <f t="shared" si="1610"/>
        <v>2024</v>
      </c>
      <c r="J7358" s="2" t="str">
        <f t="shared" si="1611"/>
        <v>December</v>
      </c>
      <c r="K7358" s="2">
        <f t="shared" si="1612"/>
        <v>12</v>
      </c>
      <c r="L7358" s="2" t="str">
        <f t="shared" si="1613"/>
        <v>Saturday</v>
      </c>
      <c r="M7358" s="2">
        <f t="shared" si="1614"/>
        <v>51</v>
      </c>
      <c r="N7358" s="3">
        <f t="shared" si="1615"/>
        <v>0</v>
      </c>
      <c r="O7358" s="3">
        <f t="shared" si="1616"/>
        <v>3401</v>
      </c>
      <c r="P7358" t="str">
        <f t="shared" si="1617"/>
        <v>21-Dec</v>
      </c>
      <c r="Q7358" s="9">
        <f t="shared" si="1618"/>
        <v>0.47499999999999998</v>
      </c>
      <c r="R7358" t="str">
        <f t="shared" si="1619"/>
        <v>Morning</v>
      </c>
      <c r="S7358" s="2">
        <f t="shared" si="1620"/>
        <v>21</v>
      </c>
      <c r="T7358" t="str">
        <f t="shared" si="1621"/>
        <v>Recharge</v>
      </c>
      <c r="U7358">
        <f t="shared" si="1622"/>
        <v>11</v>
      </c>
      <c r="V7358" t="str">
        <f t="shared" si="1623"/>
        <v>FY Q3</v>
      </c>
    </row>
    <row r="7359" spans="1:22" x14ac:dyDescent="0.3">
      <c r="A7359" s="18">
        <v>45647</v>
      </c>
      <c r="B7359" t="s">
        <v>304</v>
      </c>
      <c r="C7359" t="s">
        <v>239</v>
      </c>
      <c r="D7359" t="s">
        <v>8485</v>
      </c>
      <c r="E7359">
        <v>588176180205</v>
      </c>
      <c r="F7359" t="s">
        <v>15</v>
      </c>
      <c r="G7359" t="s">
        <v>71</v>
      </c>
      <c r="H7359">
        <v>10478</v>
      </c>
      <c r="I7359" s="2">
        <f t="shared" si="1610"/>
        <v>2024</v>
      </c>
      <c r="J7359" s="2" t="str">
        <f t="shared" si="1611"/>
        <v>December</v>
      </c>
      <c r="K7359" s="2">
        <f t="shared" si="1612"/>
        <v>12</v>
      </c>
      <c r="L7359" s="2" t="str">
        <f t="shared" si="1613"/>
        <v>Saturday</v>
      </c>
      <c r="M7359" s="2">
        <f t="shared" si="1614"/>
        <v>51</v>
      </c>
      <c r="N7359" s="3">
        <f t="shared" si="1615"/>
        <v>0</v>
      </c>
      <c r="O7359" s="3">
        <f t="shared" si="1616"/>
        <v>10478</v>
      </c>
      <c r="P7359" t="str">
        <f t="shared" si="1617"/>
        <v>21-Dec</v>
      </c>
      <c r="Q7359" s="9">
        <f t="shared" si="1618"/>
        <v>0.61736111111111114</v>
      </c>
      <c r="R7359" t="str">
        <f t="shared" si="1619"/>
        <v>Afternoon</v>
      </c>
      <c r="S7359" s="2">
        <f t="shared" si="1620"/>
        <v>21</v>
      </c>
      <c r="T7359" t="str">
        <f t="shared" si="1621"/>
        <v>Recharge</v>
      </c>
      <c r="U7359">
        <f t="shared" si="1622"/>
        <v>14</v>
      </c>
      <c r="V7359" t="str">
        <f t="shared" si="1623"/>
        <v>FY Q3</v>
      </c>
    </row>
    <row r="7360" spans="1:22" x14ac:dyDescent="0.3">
      <c r="A7360" s="18">
        <v>45647</v>
      </c>
      <c r="B7360" t="s">
        <v>4352</v>
      </c>
      <c r="C7360" t="s">
        <v>69</v>
      </c>
      <c r="D7360" t="s">
        <v>8486</v>
      </c>
      <c r="E7360">
        <v>852549189403</v>
      </c>
      <c r="F7360" t="s">
        <v>16</v>
      </c>
      <c r="G7360" t="s">
        <v>67</v>
      </c>
      <c r="H7360">
        <v>8563</v>
      </c>
      <c r="I7360" s="2">
        <f t="shared" si="1610"/>
        <v>2024</v>
      </c>
      <c r="J7360" s="2" t="str">
        <f t="shared" si="1611"/>
        <v>December</v>
      </c>
      <c r="K7360" s="2">
        <f t="shared" si="1612"/>
        <v>12</v>
      </c>
      <c r="L7360" s="2" t="str">
        <f t="shared" si="1613"/>
        <v>Saturday</v>
      </c>
      <c r="M7360" s="2">
        <f t="shared" si="1614"/>
        <v>51</v>
      </c>
      <c r="N7360" s="3">
        <f t="shared" si="1615"/>
        <v>8563</v>
      </c>
      <c r="O7360" s="3">
        <f t="shared" si="1616"/>
        <v>0</v>
      </c>
      <c r="P7360" t="str">
        <f t="shared" si="1617"/>
        <v>21-Dec</v>
      </c>
      <c r="Q7360" s="9">
        <f t="shared" si="1618"/>
        <v>0.93680555555555556</v>
      </c>
      <c r="R7360" t="str">
        <f t="shared" si="1619"/>
        <v>Night</v>
      </c>
      <c r="S7360" s="2">
        <f t="shared" si="1620"/>
        <v>21</v>
      </c>
      <c r="T7360" t="str">
        <f t="shared" si="1621"/>
        <v>Others</v>
      </c>
      <c r="U7360">
        <f t="shared" si="1622"/>
        <v>22</v>
      </c>
      <c r="V7360" t="str">
        <f t="shared" si="1623"/>
        <v>FY Q3</v>
      </c>
    </row>
    <row r="7361" spans="1:22" x14ac:dyDescent="0.3">
      <c r="A7361" s="18">
        <v>45648</v>
      </c>
      <c r="B7361" t="s">
        <v>1888</v>
      </c>
      <c r="C7361" t="s">
        <v>399</v>
      </c>
      <c r="D7361" t="s">
        <v>8487</v>
      </c>
      <c r="E7361">
        <v>992537324737</v>
      </c>
      <c r="F7361" t="s">
        <v>15</v>
      </c>
      <c r="G7361" t="s">
        <v>67</v>
      </c>
      <c r="H7361">
        <v>3274</v>
      </c>
      <c r="I7361" s="2">
        <f t="shared" si="1610"/>
        <v>2024</v>
      </c>
      <c r="J7361" s="2" t="str">
        <f t="shared" si="1611"/>
        <v>December</v>
      </c>
      <c r="K7361" s="2">
        <f t="shared" si="1612"/>
        <v>12</v>
      </c>
      <c r="L7361" s="2" t="str">
        <f t="shared" si="1613"/>
        <v>Sunday</v>
      </c>
      <c r="M7361" s="2">
        <f t="shared" si="1614"/>
        <v>52</v>
      </c>
      <c r="N7361" s="3">
        <f t="shared" si="1615"/>
        <v>0</v>
      </c>
      <c r="O7361" s="3">
        <f t="shared" si="1616"/>
        <v>3274</v>
      </c>
      <c r="P7361" t="str">
        <f t="shared" si="1617"/>
        <v>22-Dec</v>
      </c>
      <c r="Q7361" s="9">
        <f t="shared" si="1618"/>
        <v>0.91319444444444442</v>
      </c>
      <c r="R7361" t="str">
        <f t="shared" si="1619"/>
        <v>Night</v>
      </c>
      <c r="S7361" s="2">
        <f t="shared" si="1620"/>
        <v>22</v>
      </c>
      <c r="T7361" t="str">
        <f t="shared" si="1621"/>
        <v>UPI Transfer</v>
      </c>
      <c r="U7361">
        <f t="shared" si="1622"/>
        <v>21</v>
      </c>
      <c r="V7361" t="str">
        <f t="shared" si="1623"/>
        <v>FY Q3</v>
      </c>
    </row>
    <row r="7362" spans="1:22" x14ac:dyDescent="0.3">
      <c r="A7362" s="18">
        <v>45649</v>
      </c>
      <c r="B7362" t="s">
        <v>1582</v>
      </c>
      <c r="C7362" t="s">
        <v>101</v>
      </c>
      <c r="D7362" t="s">
        <v>8488</v>
      </c>
      <c r="E7362">
        <v>470374507450</v>
      </c>
      <c r="F7362" t="s">
        <v>15</v>
      </c>
      <c r="G7362" t="s">
        <v>71</v>
      </c>
      <c r="H7362">
        <v>3650</v>
      </c>
      <c r="I7362" s="2">
        <f t="shared" si="1610"/>
        <v>2024</v>
      </c>
      <c r="J7362" s="2" t="str">
        <f t="shared" si="1611"/>
        <v>December</v>
      </c>
      <c r="K7362" s="2">
        <f t="shared" si="1612"/>
        <v>12</v>
      </c>
      <c r="L7362" s="2" t="str">
        <f t="shared" si="1613"/>
        <v>Monday</v>
      </c>
      <c r="M7362" s="2">
        <f t="shared" si="1614"/>
        <v>52</v>
      </c>
      <c r="N7362" s="3">
        <f t="shared" si="1615"/>
        <v>0</v>
      </c>
      <c r="O7362" s="3">
        <f t="shared" si="1616"/>
        <v>3650</v>
      </c>
      <c r="P7362" t="str">
        <f t="shared" si="1617"/>
        <v>23-Dec</v>
      </c>
      <c r="Q7362" s="9">
        <f t="shared" si="1618"/>
        <v>0.39861111111111114</v>
      </c>
      <c r="R7362" t="str">
        <f t="shared" si="1619"/>
        <v>Morning</v>
      </c>
      <c r="S7362" s="2">
        <f t="shared" si="1620"/>
        <v>23</v>
      </c>
      <c r="T7362" t="str">
        <f t="shared" si="1621"/>
        <v>Recharge</v>
      </c>
      <c r="U7362">
        <f t="shared" si="1622"/>
        <v>9</v>
      </c>
      <c r="V7362" t="str">
        <f t="shared" si="1623"/>
        <v>FY Q3</v>
      </c>
    </row>
    <row r="7363" spans="1:22" x14ac:dyDescent="0.3">
      <c r="A7363" s="18">
        <v>45649</v>
      </c>
      <c r="B7363" t="s">
        <v>1486</v>
      </c>
      <c r="C7363" t="s">
        <v>338</v>
      </c>
      <c r="D7363" t="s">
        <v>8489</v>
      </c>
      <c r="E7363">
        <v>288066500968</v>
      </c>
      <c r="F7363" t="s">
        <v>15</v>
      </c>
      <c r="G7363" t="s">
        <v>67</v>
      </c>
      <c r="H7363">
        <v>15161</v>
      </c>
      <c r="I7363" s="2">
        <f t="shared" si="1610"/>
        <v>2024</v>
      </c>
      <c r="J7363" s="2" t="str">
        <f t="shared" si="1611"/>
        <v>December</v>
      </c>
      <c r="K7363" s="2">
        <f t="shared" si="1612"/>
        <v>12</v>
      </c>
      <c r="L7363" s="2" t="str">
        <f t="shared" si="1613"/>
        <v>Monday</v>
      </c>
      <c r="M7363" s="2">
        <f t="shared" si="1614"/>
        <v>52</v>
      </c>
      <c r="N7363" s="3">
        <f t="shared" si="1615"/>
        <v>0</v>
      </c>
      <c r="O7363" s="3">
        <f t="shared" si="1616"/>
        <v>15161</v>
      </c>
      <c r="P7363" t="str">
        <f t="shared" si="1617"/>
        <v>23-Dec</v>
      </c>
      <c r="Q7363" s="9">
        <f t="shared" si="1618"/>
        <v>0.57708333333333328</v>
      </c>
      <c r="R7363" t="str">
        <f t="shared" si="1619"/>
        <v>Afternoon</v>
      </c>
      <c r="S7363" s="2">
        <f t="shared" si="1620"/>
        <v>23</v>
      </c>
      <c r="T7363" t="str">
        <f t="shared" si="1621"/>
        <v>UPI Transfer</v>
      </c>
      <c r="U7363">
        <f t="shared" si="1622"/>
        <v>13</v>
      </c>
      <c r="V7363" t="str">
        <f t="shared" si="1623"/>
        <v>FY Q3</v>
      </c>
    </row>
    <row r="7364" spans="1:22" x14ac:dyDescent="0.3">
      <c r="A7364" s="18">
        <v>45650</v>
      </c>
      <c r="B7364" t="s">
        <v>837</v>
      </c>
      <c r="C7364" t="s">
        <v>151</v>
      </c>
      <c r="D7364" t="s">
        <v>8490</v>
      </c>
      <c r="E7364">
        <v>919528946537</v>
      </c>
      <c r="F7364" t="s">
        <v>15</v>
      </c>
      <c r="G7364" t="s">
        <v>67</v>
      </c>
      <c r="H7364">
        <v>6980</v>
      </c>
      <c r="I7364" s="2">
        <f t="shared" si="1610"/>
        <v>2024</v>
      </c>
      <c r="J7364" s="2" t="str">
        <f t="shared" si="1611"/>
        <v>December</v>
      </c>
      <c r="K7364" s="2">
        <f t="shared" si="1612"/>
        <v>12</v>
      </c>
      <c r="L7364" s="2" t="str">
        <f t="shared" si="1613"/>
        <v>Tuesday</v>
      </c>
      <c r="M7364" s="2">
        <f t="shared" si="1614"/>
        <v>52</v>
      </c>
      <c r="N7364" s="3">
        <f t="shared" si="1615"/>
        <v>0</v>
      </c>
      <c r="O7364" s="3">
        <f t="shared" si="1616"/>
        <v>6980</v>
      </c>
      <c r="P7364" t="str">
        <f t="shared" si="1617"/>
        <v>24-Dec</v>
      </c>
      <c r="Q7364" s="9">
        <f t="shared" si="1618"/>
        <v>0.55138888888888893</v>
      </c>
      <c r="R7364" t="str">
        <f t="shared" si="1619"/>
        <v>Afternoon</v>
      </c>
      <c r="S7364" s="2">
        <f t="shared" si="1620"/>
        <v>24</v>
      </c>
      <c r="T7364" t="str">
        <f t="shared" si="1621"/>
        <v>UPI Transfer</v>
      </c>
      <c r="U7364">
        <f t="shared" si="1622"/>
        <v>13</v>
      </c>
      <c r="V7364" t="str">
        <f t="shared" si="1623"/>
        <v>FY Q3</v>
      </c>
    </row>
    <row r="7365" spans="1:22" x14ac:dyDescent="0.3">
      <c r="A7365" s="18">
        <v>45650</v>
      </c>
      <c r="B7365" t="s">
        <v>1203</v>
      </c>
      <c r="C7365" t="s">
        <v>76</v>
      </c>
      <c r="D7365" t="s">
        <v>8491</v>
      </c>
      <c r="E7365">
        <v>433238873394</v>
      </c>
      <c r="F7365" t="s">
        <v>16</v>
      </c>
      <c r="G7365" t="s">
        <v>71</v>
      </c>
      <c r="H7365">
        <v>7125</v>
      </c>
      <c r="I7365" s="2">
        <f t="shared" si="1610"/>
        <v>2024</v>
      </c>
      <c r="J7365" s="2" t="str">
        <f t="shared" si="1611"/>
        <v>December</v>
      </c>
      <c r="K7365" s="2">
        <f t="shared" si="1612"/>
        <v>12</v>
      </c>
      <c r="L7365" s="2" t="str">
        <f t="shared" si="1613"/>
        <v>Tuesday</v>
      </c>
      <c r="M7365" s="2">
        <f t="shared" si="1614"/>
        <v>52</v>
      </c>
      <c r="N7365" s="3">
        <f t="shared" si="1615"/>
        <v>7125</v>
      </c>
      <c r="O7365" s="3">
        <f t="shared" si="1616"/>
        <v>0</v>
      </c>
      <c r="P7365" t="str">
        <f t="shared" si="1617"/>
        <v>24-Dec</v>
      </c>
      <c r="Q7365" s="9">
        <f t="shared" si="1618"/>
        <v>0.67777777777777781</v>
      </c>
      <c r="R7365" t="str">
        <f t="shared" si="1619"/>
        <v>Afternoon</v>
      </c>
      <c r="S7365" s="2">
        <f t="shared" si="1620"/>
        <v>24</v>
      </c>
      <c r="T7365" t="str">
        <f t="shared" si="1621"/>
        <v>Others</v>
      </c>
      <c r="U7365">
        <f t="shared" si="1622"/>
        <v>16</v>
      </c>
      <c r="V7365" t="str">
        <f t="shared" si="1623"/>
        <v>FY Q3</v>
      </c>
    </row>
    <row r="7366" spans="1:22" x14ac:dyDescent="0.3">
      <c r="A7366" s="18">
        <v>45650</v>
      </c>
      <c r="B7366" t="s">
        <v>1660</v>
      </c>
      <c r="C7366" t="s">
        <v>189</v>
      </c>
      <c r="D7366" t="s">
        <v>8492</v>
      </c>
      <c r="E7366">
        <v>515410492196</v>
      </c>
      <c r="F7366" t="s">
        <v>16</v>
      </c>
      <c r="G7366" t="s">
        <v>71</v>
      </c>
      <c r="H7366">
        <v>4481</v>
      </c>
      <c r="I7366" s="2">
        <f t="shared" si="1610"/>
        <v>2024</v>
      </c>
      <c r="J7366" s="2" t="str">
        <f t="shared" si="1611"/>
        <v>December</v>
      </c>
      <c r="K7366" s="2">
        <f t="shared" si="1612"/>
        <v>12</v>
      </c>
      <c r="L7366" s="2" t="str">
        <f t="shared" si="1613"/>
        <v>Tuesday</v>
      </c>
      <c r="M7366" s="2">
        <f t="shared" si="1614"/>
        <v>52</v>
      </c>
      <c r="N7366" s="3">
        <f t="shared" si="1615"/>
        <v>4481</v>
      </c>
      <c r="O7366" s="3">
        <f t="shared" si="1616"/>
        <v>0</v>
      </c>
      <c r="P7366" t="str">
        <f t="shared" si="1617"/>
        <v>24-Dec</v>
      </c>
      <c r="Q7366" s="9">
        <f t="shared" si="1618"/>
        <v>0.75902777777777775</v>
      </c>
      <c r="R7366" t="str">
        <f t="shared" si="1619"/>
        <v>Evening</v>
      </c>
      <c r="S7366" s="2">
        <f t="shared" si="1620"/>
        <v>24</v>
      </c>
      <c r="T7366" t="str">
        <f t="shared" si="1621"/>
        <v>Others</v>
      </c>
      <c r="U7366">
        <f t="shared" si="1622"/>
        <v>18</v>
      </c>
      <c r="V7366" t="str">
        <f t="shared" si="1623"/>
        <v>FY Q3</v>
      </c>
    </row>
    <row r="7367" spans="1:22" x14ac:dyDescent="0.3">
      <c r="A7367" s="18">
        <v>45650</v>
      </c>
      <c r="B7367" t="s">
        <v>2695</v>
      </c>
      <c r="C7367" t="s">
        <v>229</v>
      </c>
      <c r="D7367" t="s">
        <v>8493</v>
      </c>
      <c r="E7367">
        <v>133437474077</v>
      </c>
      <c r="F7367" t="s">
        <v>15</v>
      </c>
      <c r="G7367" t="s">
        <v>67</v>
      </c>
      <c r="H7367">
        <v>8935</v>
      </c>
      <c r="I7367" s="2">
        <f t="shared" si="1610"/>
        <v>2024</v>
      </c>
      <c r="J7367" s="2" t="str">
        <f t="shared" si="1611"/>
        <v>December</v>
      </c>
      <c r="K7367" s="2">
        <f t="shared" si="1612"/>
        <v>12</v>
      </c>
      <c r="L7367" s="2" t="str">
        <f t="shared" si="1613"/>
        <v>Tuesday</v>
      </c>
      <c r="M7367" s="2">
        <f t="shared" si="1614"/>
        <v>52</v>
      </c>
      <c r="N7367" s="3">
        <f t="shared" si="1615"/>
        <v>0</v>
      </c>
      <c r="O7367" s="3">
        <f t="shared" si="1616"/>
        <v>8935</v>
      </c>
      <c r="P7367" t="str">
        <f t="shared" si="1617"/>
        <v>24-Dec</v>
      </c>
      <c r="Q7367" s="9">
        <f t="shared" si="1618"/>
        <v>0.9375</v>
      </c>
      <c r="R7367" t="str">
        <f t="shared" si="1619"/>
        <v>Night</v>
      </c>
      <c r="S7367" s="2">
        <f t="shared" si="1620"/>
        <v>24</v>
      </c>
      <c r="T7367" t="str">
        <f t="shared" si="1621"/>
        <v>UPI Transfer</v>
      </c>
      <c r="U7367">
        <f t="shared" si="1622"/>
        <v>22</v>
      </c>
      <c r="V7367" t="str">
        <f t="shared" si="1623"/>
        <v>FY Q3</v>
      </c>
    </row>
    <row r="7368" spans="1:22" x14ac:dyDescent="0.3">
      <c r="A7368" s="18">
        <v>45651</v>
      </c>
      <c r="B7368" t="s">
        <v>916</v>
      </c>
      <c r="C7368" t="s">
        <v>319</v>
      </c>
      <c r="D7368" t="s">
        <v>8494</v>
      </c>
      <c r="E7368">
        <v>641461713067</v>
      </c>
      <c r="F7368" t="s">
        <v>15</v>
      </c>
      <c r="G7368" t="s">
        <v>71</v>
      </c>
      <c r="H7368">
        <v>4036</v>
      </c>
      <c r="I7368" s="2">
        <f t="shared" si="1610"/>
        <v>2024</v>
      </c>
      <c r="J7368" s="2" t="str">
        <f t="shared" si="1611"/>
        <v>December</v>
      </c>
      <c r="K7368" s="2">
        <f t="shared" si="1612"/>
        <v>12</v>
      </c>
      <c r="L7368" s="2" t="str">
        <f t="shared" si="1613"/>
        <v>Wednesday</v>
      </c>
      <c r="M7368" s="2">
        <f t="shared" si="1614"/>
        <v>52</v>
      </c>
      <c r="N7368" s="3">
        <f t="shared" si="1615"/>
        <v>0</v>
      </c>
      <c r="O7368" s="3">
        <f t="shared" si="1616"/>
        <v>4036</v>
      </c>
      <c r="P7368" t="str">
        <f t="shared" si="1617"/>
        <v>25-Dec</v>
      </c>
      <c r="Q7368" s="9">
        <f t="shared" si="1618"/>
        <v>0.62777777777777777</v>
      </c>
      <c r="R7368" t="str">
        <f t="shared" si="1619"/>
        <v>Afternoon</v>
      </c>
      <c r="S7368" s="2">
        <f t="shared" si="1620"/>
        <v>25</v>
      </c>
      <c r="T7368" t="str">
        <f t="shared" si="1621"/>
        <v>Recharge</v>
      </c>
      <c r="U7368">
        <f t="shared" si="1622"/>
        <v>15</v>
      </c>
      <c r="V7368" t="str">
        <f t="shared" si="1623"/>
        <v>FY Q3</v>
      </c>
    </row>
    <row r="7369" spans="1:22" x14ac:dyDescent="0.3">
      <c r="A7369" s="18">
        <v>45651</v>
      </c>
      <c r="B7369" t="s">
        <v>2126</v>
      </c>
      <c r="C7369" t="s">
        <v>79</v>
      </c>
      <c r="D7369" t="s">
        <v>8495</v>
      </c>
      <c r="E7369">
        <v>398887806570</v>
      </c>
      <c r="F7369" t="s">
        <v>16</v>
      </c>
      <c r="G7369" t="s">
        <v>67</v>
      </c>
      <c r="H7369">
        <v>9479</v>
      </c>
      <c r="I7369" s="2">
        <f t="shared" si="1610"/>
        <v>2024</v>
      </c>
      <c r="J7369" s="2" t="str">
        <f t="shared" si="1611"/>
        <v>December</v>
      </c>
      <c r="K7369" s="2">
        <f t="shared" si="1612"/>
        <v>12</v>
      </c>
      <c r="L7369" s="2" t="str">
        <f t="shared" si="1613"/>
        <v>Wednesday</v>
      </c>
      <c r="M7369" s="2">
        <f t="shared" si="1614"/>
        <v>52</v>
      </c>
      <c r="N7369" s="3">
        <f t="shared" si="1615"/>
        <v>9479</v>
      </c>
      <c r="O7369" s="3">
        <f t="shared" si="1616"/>
        <v>0</v>
      </c>
      <c r="P7369" t="str">
        <f t="shared" si="1617"/>
        <v>25-Dec</v>
      </c>
      <c r="Q7369" s="9">
        <f t="shared" si="1618"/>
        <v>0.75069444444444444</v>
      </c>
      <c r="R7369" t="str">
        <f t="shared" si="1619"/>
        <v>Evening</v>
      </c>
      <c r="S7369" s="2">
        <f t="shared" si="1620"/>
        <v>25</v>
      </c>
      <c r="T7369" t="str">
        <f t="shared" si="1621"/>
        <v>Others</v>
      </c>
      <c r="U7369">
        <f t="shared" si="1622"/>
        <v>18</v>
      </c>
      <c r="V7369" t="str">
        <f t="shared" si="1623"/>
        <v>FY Q3</v>
      </c>
    </row>
    <row r="7370" spans="1:22" x14ac:dyDescent="0.3">
      <c r="A7370" s="18">
        <v>45651</v>
      </c>
      <c r="B7370" t="s">
        <v>896</v>
      </c>
      <c r="C7370" t="s">
        <v>104</v>
      </c>
      <c r="D7370" t="s">
        <v>8496</v>
      </c>
      <c r="E7370">
        <v>443916109880</v>
      </c>
      <c r="F7370" t="s">
        <v>16</v>
      </c>
      <c r="G7370" t="s">
        <v>71</v>
      </c>
      <c r="H7370">
        <v>4269</v>
      </c>
      <c r="I7370" s="2">
        <f t="shared" si="1610"/>
        <v>2024</v>
      </c>
      <c r="J7370" s="2" t="str">
        <f t="shared" si="1611"/>
        <v>December</v>
      </c>
      <c r="K7370" s="2">
        <f t="shared" si="1612"/>
        <v>12</v>
      </c>
      <c r="L7370" s="2" t="str">
        <f t="shared" si="1613"/>
        <v>Wednesday</v>
      </c>
      <c r="M7370" s="2">
        <f t="shared" si="1614"/>
        <v>52</v>
      </c>
      <c r="N7370" s="3">
        <f t="shared" si="1615"/>
        <v>4269</v>
      </c>
      <c r="O7370" s="3">
        <f t="shared" si="1616"/>
        <v>0</v>
      </c>
      <c r="P7370" t="str">
        <f t="shared" si="1617"/>
        <v>25-Dec</v>
      </c>
      <c r="Q7370" s="9">
        <f t="shared" si="1618"/>
        <v>0.78680555555555554</v>
      </c>
      <c r="R7370" t="str">
        <f t="shared" si="1619"/>
        <v>Evening</v>
      </c>
      <c r="S7370" s="2">
        <f t="shared" si="1620"/>
        <v>25</v>
      </c>
      <c r="T7370" t="str">
        <f t="shared" si="1621"/>
        <v>Others</v>
      </c>
      <c r="U7370">
        <f t="shared" si="1622"/>
        <v>18</v>
      </c>
      <c r="V7370" t="str">
        <f t="shared" si="1623"/>
        <v>FY Q3</v>
      </c>
    </row>
    <row r="7371" spans="1:22" x14ac:dyDescent="0.3">
      <c r="A7371" s="18">
        <v>45651</v>
      </c>
      <c r="B7371" t="s">
        <v>3153</v>
      </c>
      <c r="C7371" t="s">
        <v>131</v>
      </c>
      <c r="D7371" t="s">
        <v>8497</v>
      </c>
      <c r="E7371">
        <v>539625870647</v>
      </c>
      <c r="F7371" t="s">
        <v>16</v>
      </c>
      <c r="G7371" t="s">
        <v>67</v>
      </c>
      <c r="H7371">
        <v>6365</v>
      </c>
      <c r="I7371" s="2">
        <f t="shared" si="1610"/>
        <v>2024</v>
      </c>
      <c r="J7371" s="2" t="str">
        <f t="shared" si="1611"/>
        <v>December</v>
      </c>
      <c r="K7371" s="2">
        <f t="shared" si="1612"/>
        <v>12</v>
      </c>
      <c r="L7371" s="2" t="str">
        <f t="shared" si="1613"/>
        <v>Wednesday</v>
      </c>
      <c r="M7371" s="2">
        <f t="shared" si="1614"/>
        <v>52</v>
      </c>
      <c r="N7371" s="3">
        <f t="shared" si="1615"/>
        <v>6365</v>
      </c>
      <c r="O7371" s="3">
        <f t="shared" si="1616"/>
        <v>0</v>
      </c>
      <c r="P7371" t="str">
        <f t="shared" si="1617"/>
        <v>25-Dec</v>
      </c>
      <c r="Q7371" s="9">
        <f t="shared" si="1618"/>
        <v>0.89513888888888893</v>
      </c>
      <c r="R7371" t="str">
        <f t="shared" si="1619"/>
        <v>Night</v>
      </c>
      <c r="S7371" s="2">
        <f t="shared" si="1620"/>
        <v>25</v>
      </c>
      <c r="T7371" t="str">
        <f t="shared" si="1621"/>
        <v>Others</v>
      </c>
      <c r="U7371">
        <f t="shared" si="1622"/>
        <v>21</v>
      </c>
      <c r="V7371" t="str">
        <f t="shared" si="1623"/>
        <v>FY Q3</v>
      </c>
    </row>
    <row r="7372" spans="1:22" x14ac:dyDescent="0.3">
      <c r="A7372" s="18">
        <v>45651</v>
      </c>
      <c r="B7372" t="s">
        <v>1385</v>
      </c>
      <c r="C7372" t="s">
        <v>82</v>
      </c>
      <c r="D7372" t="s">
        <v>8498</v>
      </c>
      <c r="E7372">
        <v>431795285660</v>
      </c>
      <c r="F7372" t="s">
        <v>16</v>
      </c>
      <c r="G7372" t="s">
        <v>67</v>
      </c>
      <c r="H7372">
        <v>10491</v>
      </c>
      <c r="I7372" s="2">
        <f t="shared" si="1610"/>
        <v>2024</v>
      </c>
      <c r="J7372" s="2" t="str">
        <f t="shared" si="1611"/>
        <v>December</v>
      </c>
      <c r="K7372" s="2">
        <f t="shared" si="1612"/>
        <v>12</v>
      </c>
      <c r="L7372" s="2" t="str">
        <f t="shared" si="1613"/>
        <v>Wednesday</v>
      </c>
      <c r="M7372" s="2">
        <f t="shared" si="1614"/>
        <v>52</v>
      </c>
      <c r="N7372" s="3">
        <f t="shared" si="1615"/>
        <v>10491</v>
      </c>
      <c r="O7372" s="3">
        <f t="shared" si="1616"/>
        <v>0</v>
      </c>
      <c r="P7372" t="str">
        <f t="shared" si="1617"/>
        <v>25-Dec</v>
      </c>
      <c r="Q7372" s="9">
        <f t="shared" si="1618"/>
        <v>0.9243055555555556</v>
      </c>
      <c r="R7372" t="str">
        <f t="shared" si="1619"/>
        <v>Night</v>
      </c>
      <c r="S7372" s="2">
        <f t="shared" si="1620"/>
        <v>25</v>
      </c>
      <c r="T7372" t="str">
        <f t="shared" si="1621"/>
        <v>Others</v>
      </c>
      <c r="U7372">
        <f t="shared" si="1622"/>
        <v>22</v>
      </c>
      <c r="V7372" t="str">
        <f t="shared" si="1623"/>
        <v>FY Q3</v>
      </c>
    </row>
    <row r="7373" spans="1:22" x14ac:dyDescent="0.3">
      <c r="A7373" s="18">
        <v>45652</v>
      </c>
      <c r="B7373" t="s">
        <v>2163</v>
      </c>
      <c r="C7373" t="s">
        <v>131</v>
      </c>
      <c r="D7373" t="s">
        <v>8499</v>
      </c>
      <c r="E7373">
        <v>251067849453</v>
      </c>
      <c r="F7373" t="s">
        <v>16</v>
      </c>
      <c r="G7373" t="s">
        <v>67</v>
      </c>
      <c r="H7373">
        <v>6113</v>
      </c>
      <c r="I7373" s="2">
        <f t="shared" si="1610"/>
        <v>2024</v>
      </c>
      <c r="J7373" s="2" t="str">
        <f t="shared" si="1611"/>
        <v>December</v>
      </c>
      <c r="K7373" s="2">
        <f t="shared" si="1612"/>
        <v>12</v>
      </c>
      <c r="L7373" s="2" t="str">
        <f t="shared" si="1613"/>
        <v>Thursday</v>
      </c>
      <c r="M7373" s="2">
        <f t="shared" si="1614"/>
        <v>52</v>
      </c>
      <c r="N7373" s="3">
        <f t="shared" si="1615"/>
        <v>6113</v>
      </c>
      <c r="O7373" s="3">
        <f t="shared" si="1616"/>
        <v>0</v>
      </c>
      <c r="P7373" t="str">
        <f t="shared" si="1617"/>
        <v>26-Dec</v>
      </c>
      <c r="Q7373" s="9">
        <f t="shared" si="1618"/>
        <v>0.36666666666666664</v>
      </c>
      <c r="R7373" t="str">
        <f t="shared" si="1619"/>
        <v>Morning</v>
      </c>
      <c r="S7373" s="2">
        <f t="shared" si="1620"/>
        <v>26</v>
      </c>
      <c r="T7373" t="str">
        <f t="shared" si="1621"/>
        <v>Others</v>
      </c>
      <c r="U7373">
        <f t="shared" si="1622"/>
        <v>8</v>
      </c>
      <c r="V7373" t="str">
        <f t="shared" si="1623"/>
        <v>FY Q3</v>
      </c>
    </row>
    <row r="7374" spans="1:22" x14ac:dyDescent="0.3">
      <c r="A7374" s="18">
        <v>45652</v>
      </c>
      <c r="B7374" t="s">
        <v>788</v>
      </c>
      <c r="C7374" t="s">
        <v>76</v>
      </c>
      <c r="D7374" t="s">
        <v>8500</v>
      </c>
      <c r="E7374">
        <v>602653157998</v>
      </c>
      <c r="F7374" t="s">
        <v>16</v>
      </c>
      <c r="G7374" t="s">
        <v>71</v>
      </c>
      <c r="H7374">
        <v>12005</v>
      </c>
      <c r="I7374" s="2">
        <f t="shared" si="1610"/>
        <v>2024</v>
      </c>
      <c r="J7374" s="2" t="str">
        <f t="shared" si="1611"/>
        <v>December</v>
      </c>
      <c r="K7374" s="2">
        <f t="shared" si="1612"/>
        <v>12</v>
      </c>
      <c r="L7374" s="2" t="str">
        <f t="shared" si="1613"/>
        <v>Thursday</v>
      </c>
      <c r="M7374" s="2">
        <f t="shared" si="1614"/>
        <v>52</v>
      </c>
      <c r="N7374" s="3">
        <f t="shared" si="1615"/>
        <v>12005</v>
      </c>
      <c r="O7374" s="3">
        <f t="shared" si="1616"/>
        <v>0</v>
      </c>
      <c r="P7374" t="str">
        <f t="shared" si="1617"/>
        <v>26-Dec</v>
      </c>
      <c r="Q7374" s="9">
        <f t="shared" si="1618"/>
        <v>0.58263888888888893</v>
      </c>
      <c r="R7374" t="str">
        <f t="shared" si="1619"/>
        <v>Afternoon</v>
      </c>
      <c r="S7374" s="2">
        <f t="shared" si="1620"/>
        <v>26</v>
      </c>
      <c r="T7374" t="str">
        <f t="shared" si="1621"/>
        <v>Others</v>
      </c>
      <c r="U7374">
        <f t="shared" si="1622"/>
        <v>13</v>
      </c>
      <c r="V7374" t="str">
        <f t="shared" si="1623"/>
        <v>FY Q3</v>
      </c>
    </row>
    <row r="7375" spans="1:22" x14ac:dyDescent="0.3">
      <c r="A7375" s="18">
        <v>45652</v>
      </c>
      <c r="B7375" t="s">
        <v>182</v>
      </c>
      <c r="C7375" t="s">
        <v>125</v>
      </c>
      <c r="D7375" t="s">
        <v>8501</v>
      </c>
      <c r="E7375">
        <v>544646821599</v>
      </c>
      <c r="F7375" t="s">
        <v>15</v>
      </c>
      <c r="G7375" t="s">
        <v>71</v>
      </c>
      <c r="H7375">
        <v>6294</v>
      </c>
      <c r="I7375" s="2">
        <f t="shared" si="1610"/>
        <v>2024</v>
      </c>
      <c r="J7375" s="2" t="str">
        <f t="shared" si="1611"/>
        <v>December</v>
      </c>
      <c r="K7375" s="2">
        <f t="shared" si="1612"/>
        <v>12</v>
      </c>
      <c r="L7375" s="2" t="str">
        <f t="shared" si="1613"/>
        <v>Thursday</v>
      </c>
      <c r="M7375" s="2">
        <f t="shared" si="1614"/>
        <v>52</v>
      </c>
      <c r="N7375" s="3">
        <f t="shared" si="1615"/>
        <v>0</v>
      </c>
      <c r="O7375" s="3">
        <f t="shared" si="1616"/>
        <v>6294</v>
      </c>
      <c r="P7375" t="str">
        <f t="shared" si="1617"/>
        <v>26-Dec</v>
      </c>
      <c r="Q7375" s="9">
        <f t="shared" si="1618"/>
        <v>0.58958333333333335</v>
      </c>
      <c r="R7375" t="str">
        <f t="shared" si="1619"/>
        <v>Afternoon</v>
      </c>
      <c r="S7375" s="2">
        <f t="shared" si="1620"/>
        <v>26</v>
      </c>
      <c r="T7375" t="str">
        <f t="shared" si="1621"/>
        <v>UPI Transfer</v>
      </c>
      <c r="U7375">
        <f t="shared" si="1622"/>
        <v>14</v>
      </c>
      <c r="V7375" t="str">
        <f t="shared" si="1623"/>
        <v>FY Q3</v>
      </c>
    </row>
    <row r="7376" spans="1:22" x14ac:dyDescent="0.3">
      <c r="A7376" s="18">
        <v>45652</v>
      </c>
      <c r="B7376" t="s">
        <v>880</v>
      </c>
      <c r="C7376" t="s">
        <v>338</v>
      </c>
      <c r="D7376" t="s">
        <v>8502</v>
      </c>
      <c r="E7376">
        <v>497286632825</v>
      </c>
      <c r="F7376" t="s">
        <v>15</v>
      </c>
      <c r="G7376" t="s">
        <v>67</v>
      </c>
      <c r="H7376">
        <v>13827</v>
      </c>
      <c r="I7376" s="2">
        <f t="shared" si="1610"/>
        <v>2024</v>
      </c>
      <c r="J7376" s="2" t="str">
        <f t="shared" si="1611"/>
        <v>December</v>
      </c>
      <c r="K7376" s="2">
        <f t="shared" si="1612"/>
        <v>12</v>
      </c>
      <c r="L7376" s="2" t="str">
        <f t="shared" si="1613"/>
        <v>Thursday</v>
      </c>
      <c r="M7376" s="2">
        <f t="shared" si="1614"/>
        <v>52</v>
      </c>
      <c r="N7376" s="3">
        <f t="shared" si="1615"/>
        <v>0</v>
      </c>
      <c r="O7376" s="3">
        <f t="shared" si="1616"/>
        <v>13827</v>
      </c>
      <c r="P7376" t="str">
        <f t="shared" si="1617"/>
        <v>26-Dec</v>
      </c>
      <c r="Q7376" s="9">
        <f t="shared" si="1618"/>
        <v>0.65625</v>
      </c>
      <c r="R7376" t="str">
        <f t="shared" si="1619"/>
        <v>Afternoon</v>
      </c>
      <c r="S7376" s="2">
        <f t="shared" si="1620"/>
        <v>26</v>
      </c>
      <c r="T7376" t="str">
        <f t="shared" si="1621"/>
        <v>UPI Transfer</v>
      </c>
      <c r="U7376">
        <f t="shared" si="1622"/>
        <v>15</v>
      </c>
      <c r="V7376" t="str">
        <f t="shared" si="1623"/>
        <v>FY Q3</v>
      </c>
    </row>
    <row r="7377" spans="1:22" x14ac:dyDescent="0.3">
      <c r="A7377" s="18">
        <v>45652</v>
      </c>
      <c r="B7377" t="s">
        <v>1794</v>
      </c>
      <c r="C7377" t="s">
        <v>399</v>
      </c>
      <c r="D7377" t="s">
        <v>8503</v>
      </c>
      <c r="E7377">
        <v>228000220766</v>
      </c>
      <c r="F7377" t="s">
        <v>15</v>
      </c>
      <c r="G7377" t="s">
        <v>67</v>
      </c>
      <c r="H7377">
        <v>12057</v>
      </c>
      <c r="I7377" s="2">
        <f t="shared" si="1610"/>
        <v>2024</v>
      </c>
      <c r="J7377" s="2" t="str">
        <f t="shared" si="1611"/>
        <v>December</v>
      </c>
      <c r="K7377" s="2">
        <f t="shared" si="1612"/>
        <v>12</v>
      </c>
      <c r="L7377" s="2" t="str">
        <f t="shared" si="1613"/>
        <v>Thursday</v>
      </c>
      <c r="M7377" s="2">
        <f t="shared" si="1614"/>
        <v>52</v>
      </c>
      <c r="N7377" s="3">
        <f t="shared" si="1615"/>
        <v>0</v>
      </c>
      <c r="O7377" s="3">
        <f t="shared" si="1616"/>
        <v>12057</v>
      </c>
      <c r="P7377" t="str">
        <f t="shared" si="1617"/>
        <v>26-Dec</v>
      </c>
      <c r="Q7377" s="9">
        <f t="shared" si="1618"/>
        <v>0.7006944444444444</v>
      </c>
      <c r="R7377" t="str">
        <f t="shared" si="1619"/>
        <v>Afternoon</v>
      </c>
      <c r="S7377" s="2">
        <f t="shared" si="1620"/>
        <v>26</v>
      </c>
      <c r="T7377" t="str">
        <f t="shared" si="1621"/>
        <v>UPI Transfer</v>
      </c>
      <c r="U7377">
        <f t="shared" si="1622"/>
        <v>16</v>
      </c>
      <c r="V7377" t="str">
        <f t="shared" si="1623"/>
        <v>FY Q3</v>
      </c>
    </row>
    <row r="7378" spans="1:22" x14ac:dyDescent="0.3">
      <c r="A7378" s="18">
        <v>45652</v>
      </c>
      <c r="B7378" t="s">
        <v>111</v>
      </c>
      <c r="C7378" t="s">
        <v>76</v>
      </c>
      <c r="D7378" t="s">
        <v>8504</v>
      </c>
      <c r="E7378">
        <v>767611213918</v>
      </c>
      <c r="F7378" t="s">
        <v>16</v>
      </c>
      <c r="G7378" t="s">
        <v>67</v>
      </c>
      <c r="H7378">
        <v>2333</v>
      </c>
      <c r="I7378" s="2">
        <f t="shared" si="1610"/>
        <v>2024</v>
      </c>
      <c r="J7378" s="2" t="str">
        <f t="shared" si="1611"/>
        <v>December</v>
      </c>
      <c r="K7378" s="2">
        <f t="shared" si="1612"/>
        <v>12</v>
      </c>
      <c r="L7378" s="2" t="str">
        <f t="shared" si="1613"/>
        <v>Thursday</v>
      </c>
      <c r="M7378" s="2">
        <f t="shared" si="1614"/>
        <v>52</v>
      </c>
      <c r="N7378" s="3">
        <f t="shared" si="1615"/>
        <v>2333</v>
      </c>
      <c r="O7378" s="3">
        <f t="shared" si="1616"/>
        <v>0</v>
      </c>
      <c r="P7378" t="str">
        <f t="shared" si="1617"/>
        <v>26-Dec</v>
      </c>
      <c r="Q7378" s="9">
        <f t="shared" si="1618"/>
        <v>0.73958333333333337</v>
      </c>
      <c r="R7378" t="str">
        <f t="shared" si="1619"/>
        <v>Evening</v>
      </c>
      <c r="S7378" s="2">
        <f t="shared" si="1620"/>
        <v>26</v>
      </c>
      <c r="T7378" t="str">
        <f t="shared" si="1621"/>
        <v>Others</v>
      </c>
      <c r="U7378">
        <f t="shared" si="1622"/>
        <v>17</v>
      </c>
      <c r="V7378" t="str">
        <f t="shared" si="1623"/>
        <v>FY Q3</v>
      </c>
    </row>
    <row r="7379" spans="1:22" x14ac:dyDescent="0.3">
      <c r="A7379" s="18">
        <v>45652</v>
      </c>
      <c r="B7379" t="s">
        <v>1912</v>
      </c>
      <c r="C7379" t="s">
        <v>82</v>
      </c>
      <c r="D7379" t="s">
        <v>8505</v>
      </c>
      <c r="E7379">
        <v>560164613062</v>
      </c>
      <c r="F7379" t="s">
        <v>16</v>
      </c>
      <c r="G7379" t="s">
        <v>67</v>
      </c>
      <c r="H7379">
        <v>15019</v>
      </c>
      <c r="I7379" s="2">
        <f t="shared" si="1610"/>
        <v>2024</v>
      </c>
      <c r="J7379" s="2" t="str">
        <f t="shared" si="1611"/>
        <v>December</v>
      </c>
      <c r="K7379" s="2">
        <f t="shared" si="1612"/>
        <v>12</v>
      </c>
      <c r="L7379" s="2" t="str">
        <f t="shared" si="1613"/>
        <v>Thursday</v>
      </c>
      <c r="M7379" s="2">
        <f t="shared" si="1614"/>
        <v>52</v>
      </c>
      <c r="N7379" s="3">
        <f t="shared" si="1615"/>
        <v>15019</v>
      </c>
      <c r="O7379" s="3">
        <f t="shared" si="1616"/>
        <v>0</v>
      </c>
      <c r="P7379" t="str">
        <f t="shared" si="1617"/>
        <v>26-Dec</v>
      </c>
      <c r="Q7379" s="9">
        <f t="shared" si="1618"/>
        <v>0.78611111111111109</v>
      </c>
      <c r="R7379" t="str">
        <f t="shared" si="1619"/>
        <v>Evening</v>
      </c>
      <c r="S7379" s="2">
        <f t="shared" si="1620"/>
        <v>26</v>
      </c>
      <c r="T7379" t="str">
        <f t="shared" si="1621"/>
        <v>Others</v>
      </c>
      <c r="U7379">
        <f t="shared" si="1622"/>
        <v>18</v>
      </c>
      <c r="V7379" t="str">
        <f t="shared" si="1623"/>
        <v>FY Q3</v>
      </c>
    </row>
    <row r="7380" spans="1:22" x14ac:dyDescent="0.3">
      <c r="A7380" s="18">
        <v>45652</v>
      </c>
      <c r="B7380" t="s">
        <v>741</v>
      </c>
      <c r="C7380" t="s">
        <v>104</v>
      </c>
      <c r="D7380" t="s">
        <v>8506</v>
      </c>
      <c r="E7380">
        <v>30838432361</v>
      </c>
      <c r="F7380" t="s">
        <v>16</v>
      </c>
      <c r="G7380" t="s">
        <v>71</v>
      </c>
      <c r="H7380">
        <v>6950</v>
      </c>
      <c r="I7380" s="2">
        <f t="shared" si="1610"/>
        <v>2024</v>
      </c>
      <c r="J7380" s="2" t="str">
        <f t="shared" si="1611"/>
        <v>December</v>
      </c>
      <c r="K7380" s="2">
        <f t="shared" si="1612"/>
        <v>12</v>
      </c>
      <c r="L7380" s="2" t="str">
        <f t="shared" si="1613"/>
        <v>Thursday</v>
      </c>
      <c r="M7380" s="2">
        <f t="shared" si="1614"/>
        <v>52</v>
      </c>
      <c r="N7380" s="3">
        <f t="shared" si="1615"/>
        <v>6950</v>
      </c>
      <c r="O7380" s="3">
        <f t="shared" si="1616"/>
        <v>0</v>
      </c>
      <c r="P7380" t="str">
        <f t="shared" si="1617"/>
        <v>26-Dec</v>
      </c>
      <c r="Q7380" s="9">
        <f t="shared" si="1618"/>
        <v>0.82638888888888884</v>
      </c>
      <c r="R7380" t="str">
        <f t="shared" si="1619"/>
        <v>Evening</v>
      </c>
      <c r="S7380" s="2">
        <f t="shared" si="1620"/>
        <v>26</v>
      </c>
      <c r="T7380" t="str">
        <f t="shared" si="1621"/>
        <v>Others</v>
      </c>
      <c r="U7380">
        <f t="shared" si="1622"/>
        <v>19</v>
      </c>
      <c r="V7380" t="str">
        <f t="shared" si="1623"/>
        <v>FY Q3</v>
      </c>
    </row>
    <row r="7381" spans="1:22" x14ac:dyDescent="0.3">
      <c r="A7381" s="18">
        <v>45653</v>
      </c>
      <c r="B7381" t="s">
        <v>713</v>
      </c>
      <c r="C7381" t="s">
        <v>452</v>
      </c>
      <c r="D7381" t="s">
        <v>8507</v>
      </c>
      <c r="E7381">
        <v>952376179835</v>
      </c>
      <c r="F7381" t="s">
        <v>15</v>
      </c>
      <c r="G7381" t="s">
        <v>71</v>
      </c>
      <c r="H7381">
        <v>6406</v>
      </c>
      <c r="I7381" s="2">
        <f t="shared" si="1610"/>
        <v>2024</v>
      </c>
      <c r="J7381" s="2" t="str">
        <f t="shared" si="1611"/>
        <v>December</v>
      </c>
      <c r="K7381" s="2">
        <f t="shared" si="1612"/>
        <v>12</v>
      </c>
      <c r="L7381" s="2" t="str">
        <f t="shared" si="1613"/>
        <v>Friday</v>
      </c>
      <c r="M7381" s="2">
        <f t="shared" si="1614"/>
        <v>52</v>
      </c>
      <c r="N7381" s="3">
        <f t="shared" si="1615"/>
        <v>0</v>
      </c>
      <c r="O7381" s="3">
        <f t="shared" si="1616"/>
        <v>6406</v>
      </c>
      <c r="P7381" t="str">
        <f t="shared" si="1617"/>
        <v>27-Dec</v>
      </c>
      <c r="Q7381" s="9">
        <f t="shared" si="1618"/>
        <v>0.47013888888888888</v>
      </c>
      <c r="R7381" t="str">
        <f t="shared" si="1619"/>
        <v>Morning</v>
      </c>
      <c r="S7381" s="2">
        <f t="shared" si="1620"/>
        <v>27</v>
      </c>
      <c r="T7381" t="str">
        <f t="shared" si="1621"/>
        <v>UPI Transfer</v>
      </c>
      <c r="U7381">
        <f t="shared" si="1622"/>
        <v>11</v>
      </c>
      <c r="V7381" t="str">
        <f t="shared" si="1623"/>
        <v>FY Q3</v>
      </c>
    </row>
    <row r="7382" spans="1:22" x14ac:dyDescent="0.3">
      <c r="A7382" s="18">
        <v>45653</v>
      </c>
      <c r="B7382" t="s">
        <v>441</v>
      </c>
      <c r="C7382" t="s">
        <v>142</v>
      </c>
      <c r="D7382" t="s">
        <v>8508</v>
      </c>
      <c r="E7382">
        <v>303396961182</v>
      </c>
      <c r="F7382" t="s">
        <v>15</v>
      </c>
      <c r="G7382" t="s">
        <v>67</v>
      </c>
      <c r="H7382">
        <v>1334</v>
      </c>
      <c r="I7382" s="2">
        <f t="shared" si="1610"/>
        <v>2024</v>
      </c>
      <c r="J7382" s="2" t="str">
        <f t="shared" si="1611"/>
        <v>December</v>
      </c>
      <c r="K7382" s="2">
        <f t="shared" si="1612"/>
        <v>12</v>
      </c>
      <c r="L7382" s="2" t="str">
        <f t="shared" si="1613"/>
        <v>Friday</v>
      </c>
      <c r="M7382" s="2">
        <f t="shared" si="1614"/>
        <v>52</v>
      </c>
      <c r="N7382" s="3">
        <f t="shared" si="1615"/>
        <v>0</v>
      </c>
      <c r="O7382" s="3">
        <f t="shared" si="1616"/>
        <v>1334</v>
      </c>
      <c r="P7382" t="str">
        <f t="shared" si="1617"/>
        <v>27-Dec</v>
      </c>
      <c r="Q7382" s="9">
        <f t="shared" si="1618"/>
        <v>0.4909722222222222</v>
      </c>
      <c r="R7382" t="str">
        <f t="shared" si="1619"/>
        <v>Morning</v>
      </c>
      <c r="S7382" s="2">
        <f t="shared" si="1620"/>
        <v>27</v>
      </c>
      <c r="T7382" t="str">
        <f t="shared" si="1621"/>
        <v>UPI Transfer</v>
      </c>
      <c r="U7382">
        <f t="shared" si="1622"/>
        <v>11</v>
      </c>
      <c r="V7382" t="str">
        <f t="shared" si="1623"/>
        <v>FY Q3</v>
      </c>
    </row>
    <row r="7383" spans="1:22" x14ac:dyDescent="0.3">
      <c r="A7383" s="18">
        <v>45653</v>
      </c>
      <c r="B7383" t="s">
        <v>1381</v>
      </c>
      <c r="C7383" t="s">
        <v>65</v>
      </c>
      <c r="D7383" t="s">
        <v>8509</v>
      </c>
      <c r="E7383">
        <v>554118709665</v>
      </c>
      <c r="F7383" t="s">
        <v>16</v>
      </c>
      <c r="G7383" t="s">
        <v>71</v>
      </c>
      <c r="H7383">
        <v>16521</v>
      </c>
      <c r="I7383" s="2">
        <f t="shared" si="1610"/>
        <v>2024</v>
      </c>
      <c r="J7383" s="2" t="str">
        <f t="shared" si="1611"/>
        <v>December</v>
      </c>
      <c r="K7383" s="2">
        <f t="shared" si="1612"/>
        <v>12</v>
      </c>
      <c r="L7383" s="2" t="str">
        <f t="shared" si="1613"/>
        <v>Friday</v>
      </c>
      <c r="M7383" s="2">
        <f t="shared" si="1614"/>
        <v>52</v>
      </c>
      <c r="N7383" s="3">
        <f t="shared" si="1615"/>
        <v>16521</v>
      </c>
      <c r="O7383" s="3">
        <f t="shared" si="1616"/>
        <v>0</v>
      </c>
      <c r="P7383" t="str">
        <f t="shared" si="1617"/>
        <v>27-Dec</v>
      </c>
      <c r="Q7383" s="9">
        <f t="shared" si="1618"/>
        <v>0.62361111111111112</v>
      </c>
      <c r="R7383" t="str">
        <f t="shared" si="1619"/>
        <v>Afternoon</v>
      </c>
      <c r="S7383" s="2">
        <f t="shared" si="1620"/>
        <v>27</v>
      </c>
      <c r="T7383" t="str">
        <f t="shared" si="1621"/>
        <v>Others</v>
      </c>
      <c r="U7383">
        <f t="shared" si="1622"/>
        <v>14</v>
      </c>
      <c r="V7383" t="str">
        <f t="shared" si="1623"/>
        <v>FY Q3</v>
      </c>
    </row>
    <row r="7384" spans="1:22" x14ac:dyDescent="0.3">
      <c r="A7384" s="18">
        <v>45653</v>
      </c>
      <c r="B7384" t="s">
        <v>596</v>
      </c>
      <c r="C7384" t="s">
        <v>85</v>
      </c>
      <c r="D7384" t="s">
        <v>8510</v>
      </c>
      <c r="E7384">
        <v>73326250560</v>
      </c>
      <c r="F7384" t="s">
        <v>16</v>
      </c>
      <c r="G7384" t="s">
        <v>67</v>
      </c>
      <c r="H7384">
        <v>10125</v>
      </c>
      <c r="I7384" s="2">
        <f t="shared" si="1610"/>
        <v>2024</v>
      </c>
      <c r="J7384" s="2" t="str">
        <f t="shared" si="1611"/>
        <v>December</v>
      </c>
      <c r="K7384" s="2">
        <f t="shared" si="1612"/>
        <v>12</v>
      </c>
      <c r="L7384" s="2" t="str">
        <f t="shared" si="1613"/>
        <v>Friday</v>
      </c>
      <c r="M7384" s="2">
        <f t="shared" si="1614"/>
        <v>52</v>
      </c>
      <c r="N7384" s="3">
        <f t="shared" si="1615"/>
        <v>10125</v>
      </c>
      <c r="O7384" s="3">
        <f t="shared" si="1616"/>
        <v>0</v>
      </c>
      <c r="P7384" t="str">
        <f t="shared" si="1617"/>
        <v>27-Dec</v>
      </c>
      <c r="Q7384" s="9">
        <f t="shared" si="1618"/>
        <v>0.72222222222222221</v>
      </c>
      <c r="R7384" t="str">
        <f t="shared" si="1619"/>
        <v>Evening</v>
      </c>
      <c r="S7384" s="2">
        <f t="shared" si="1620"/>
        <v>27</v>
      </c>
      <c r="T7384" t="str">
        <f t="shared" si="1621"/>
        <v>Others</v>
      </c>
      <c r="U7384">
        <f t="shared" si="1622"/>
        <v>17</v>
      </c>
      <c r="V7384" t="str">
        <f t="shared" si="1623"/>
        <v>FY Q3</v>
      </c>
    </row>
    <row r="7385" spans="1:22" x14ac:dyDescent="0.3">
      <c r="A7385" s="18">
        <v>45653</v>
      </c>
      <c r="B7385" t="s">
        <v>1714</v>
      </c>
      <c r="C7385" t="s">
        <v>73</v>
      </c>
      <c r="D7385" t="s">
        <v>8511</v>
      </c>
      <c r="E7385">
        <v>67680929875</v>
      </c>
      <c r="F7385" t="s">
        <v>16</v>
      </c>
      <c r="G7385" t="s">
        <v>67</v>
      </c>
      <c r="H7385">
        <v>10025</v>
      </c>
      <c r="I7385" s="2">
        <f t="shared" si="1610"/>
        <v>2024</v>
      </c>
      <c r="J7385" s="2" t="str">
        <f t="shared" si="1611"/>
        <v>December</v>
      </c>
      <c r="K7385" s="2">
        <f t="shared" si="1612"/>
        <v>12</v>
      </c>
      <c r="L7385" s="2" t="str">
        <f t="shared" si="1613"/>
        <v>Friday</v>
      </c>
      <c r="M7385" s="2">
        <f t="shared" si="1614"/>
        <v>52</v>
      </c>
      <c r="N7385" s="3">
        <f t="shared" si="1615"/>
        <v>10025</v>
      </c>
      <c r="O7385" s="3">
        <f t="shared" si="1616"/>
        <v>0</v>
      </c>
      <c r="P7385" t="str">
        <f t="shared" si="1617"/>
        <v>27-Dec</v>
      </c>
      <c r="Q7385" s="9">
        <f t="shared" si="1618"/>
        <v>0.73055555555555551</v>
      </c>
      <c r="R7385" t="str">
        <f t="shared" si="1619"/>
        <v>Evening</v>
      </c>
      <c r="S7385" s="2">
        <f t="shared" si="1620"/>
        <v>27</v>
      </c>
      <c r="T7385" t="str">
        <f t="shared" si="1621"/>
        <v>Others</v>
      </c>
      <c r="U7385">
        <f t="shared" si="1622"/>
        <v>17</v>
      </c>
      <c r="V7385" t="str">
        <f t="shared" si="1623"/>
        <v>FY Q3</v>
      </c>
    </row>
    <row r="7386" spans="1:22" x14ac:dyDescent="0.3">
      <c r="A7386" s="18">
        <v>45653</v>
      </c>
      <c r="B7386" t="s">
        <v>1106</v>
      </c>
      <c r="C7386" t="s">
        <v>131</v>
      </c>
      <c r="D7386" t="s">
        <v>8512</v>
      </c>
      <c r="E7386">
        <v>16801436804</v>
      </c>
      <c r="F7386" t="s">
        <v>16</v>
      </c>
      <c r="G7386" t="s">
        <v>67</v>
      </c>
      <c r="H7386">
        <v>6114</v>
      </c>
      <c r="I7386" s="2">
        <f t="shared" si="1610"/>
        <v>2024</v>
      </c>
      <c r="J7386" s="2" t="str">
        <f t="shared" si="1611"/>
        <v>December</v>
      </c>
      <c r="K7386" s="2">
        <f t="shared" si="1612"/>
        <v>12</v>
      </c>
      <c r="L7386" s="2" t="str">
        <f t="shared" si="1613"/>
        <v>Friday</v>
      </c>
      <c r="M7386" s="2">
        <f t="shared" si="1614"/>
        <v>52</v>
      </c>
      <c r="N7386" s="3">
        <f t="shared" si="1615"/>
        <v>6114</v>
      </c>
      <c r="O7386" s="3">
        <f t="shared" si="1616"/>
        <v>0</v>
      </c>
      <c r="P7386" t="str">
        <f t="shared" si="1617"/>
        <v>27-Dec</v>
      </c>
      <c r="Q7386" s="9">
        <f t="shared" si="1618"/>
        <v>0.74583333333333335</v>
      </c>
      <c r="R7386" t="str">
        <f t="shared" si="1619"/>
        <v>Evening</v>
      </c>
      <c r="S7386" s="2">
        <f t="shared" si="1620"/>
        <v>27</v>
      </c>
      <c r="T7386" t="str">
        <f t="shared" si="1621"/>
        <v>Others</v>
      </c>
      <c r="U7386">
        <f t="shared" si="1622"/>
        <v>17</v>
      </c>
      <c r="V7386" t="str">
        <f t="shared" si="1623"/>
        <v>FY Q3</v>
      </c>
    </row>
    <row r="7387" spans="1:22" x14ac:dyDescent="0.3">
      <c r="A7387" s="18">
        <v>45654</v>
      </c>
      <c r="B7387" t="s">
        <v>1072</v>
      </c>
      <c r="C7387" t="s">
        <v>209</v>
      </c>
      <c r="D7387" t="s">
        <v>8513</v>
      </c>
      <c r="E7387">
        <v>925973432726</v>
      </c>
      <c r="F7387" t="s">
        <v>15</v>
      </c>
      <c r="G7387" t="s">
        <v>67</v>
      </c>
      <c r="H7387">
        <v>2461</v>
      </c>
      <c r="I7387" s="2">
        <f t="shared" si="1610"/>
        <v>2024</v>
      </c>
      <c r="J7387" s="2" t="str">
        <f t="shared" si="1611"/>
        <v>December</v>
      </c>
      <c r="K7387" s="2">
        <f t="shared" si="1612"/>
        <v>12</v>
      </c>
      <c r="L7387" s="2" t="str">
        <f t="shared" si="1613"/>
        <v>Saturday</v>
      </c>
      <c r="M7387" s="2">
        <f t="shared" si="1614"/>
        <v>52</v>
      </c>
      <c r="N7387" s="3">
        <f t="shared" si="1615"/>
        <v>0</v>
      </c>
      <c r="O7387" s="3">
        <f t="shared" si="1616"/>
        <v>2461</v>
      </c>
      <c r="P7387" t="str">
        <f t="shared" si="1617"/>
        <v>28-Dec</v>
      </c>
      <c r="Q7387" s="9">
        <f t="shared" si="1618"/>
        <v>0.36249999999999999</v>
      </c>
      <c r="R7387" t="str">
        <f t="shared" si="1619"/>
        <v>Morning</v>
      </c>
      <c r="S7387" s="2">
        <f t="shared" si="1620"/>
        <v>28</v>
      </c>
      <c r="T7387" t="str">
        <f t="shared" si="1621"/>
        <v>UPI Transfer</v>
      </c>
      <c r="U7387">
        <f t="shared" si="1622"/>
        <v>8</v>
      </c>
      <c r="V7387" t="str">
        <f t="shared" si="1623"/>
        <v>FY Q3</v>
      </c>
    </row>
    <row r="7388" spans="1:22" x14ac:dyDescent="0.3">
      <c r="A7388" s="18">
        <v>45655</v>
      </c>
      <c r="B7388" t="s">
        <v>2390</v>
      </c>
      <c r="C7388" t="s">
        <v>357</v>
      </c>
      <c r="D7388" t="s">
        <v>8514</v>
      </c>
      <c r="E7388">
        <v>356117792139</v>
      </c>
      <c r="F7388" t="s">
        <v>15</v>
      </c>
      <c r="G7388" t="s">
        <v>71</v>
      </c>
      <c r="H7388">
        <v>1650</v>
      </c>
      <c r="I7388" s="2">
        <f t="shared" si="1610"/>
        <v>2024</v>
      </c>
      <c r="J7388" s="2" t="str">
        <f t="shared" si="1611"/>
        <v>December</v>
      </c>
      <c r="K7388" s="2">
        <f t="shared" si="1612"/>
        <v>12</v>
      </c>
      <c r="L7388" s="2" t="str">
        <f t="shared" si="1613"/>
        <v>Sunday</v>
      </c>
      <c r="M7388" s="2">
        <f t="shared" si="1614"/>
        <v>53</v>
      </c>
      <c r="N7388" s="3">
        <f t="shared" si="1615"/>
        <v>0</v>
      </c>
      <c r="O7388" s="3">
        <f t="shared" si="1616"/>
        <v>1650</v>
      </c>
      <c r="P7388" t="str">
        <f t="shared" si="1617"/>
        <v>29-Dec</v>
      </c>
      <c r="Q7388" s="9">
        <f t="shared" si="1618"/>
        <v>0.3263888888888889</v>
      </c>
      <c r="R7388" t="str">
        <f t="shared" si="1619"/>
        <v>Morning</v>
      </c>
      <c r="S7388" s="2">
        <f t="shared" si="1620"/>
        <v>29</v>
      </c>
      <c r="T7388" t="str">
        <f t="shared" si="1621"/>
        <v>UPI Transfer</v>
      </c>
      <c r="U7388">
        <f t="shared" si="1622"/>
        <v>7</v>
      </c>
      <c r="V7388" t="str">
        <f t="shared" si="1623"/>
        <v>FY Q3</v>
      </c>
    </row>
    <row r="7389" spans="1:22" x14ac:dyDescent="0.3">
      <c r="A7389" s="18">
        <v>45655</v>
      </c>
      <c r="B7389" t="s">
        <v>802</v>
      </c>
      <c r="C7389" t="s">
        <v>797</v>
      </c>
      <c r="D7389" t="s">
        <v>8515</v>
      </c>
      <c r="E7389">
        <v>408626178182</v>
      </c>
      <c r="F7389" t="s">
        <v>15</v>
      </c>
      <c r="G7389" t="s">
        <v>67</v>
      </c>
      <c r="H7389">
        <v>12365</v>
      </c>
      <c r="I7389" s="2">
        <f t="shared" si="1610"/>
        <v>2024</v>
      </c>
      <c r="J7389" s="2" t="str">
        <f t="shared" si="1611"/>
        <v>December</v>
      </c>
      <c r="K7389" s="2">
        <f t="shared" si="1612"/>
        <v>12</v>
      </c>
      <c r="L7389" s="2" t="str">
        <f t="shared" si="1613"/>
        <v>Sunday</v>
      </c>
      <c r="M7389" s="2">
        <f t="shared" si="1614"/>
        <v>53</v>
      </c>
      <c r="N7389" s="3">
        <f t="shared" si="1615"/>
        <v>0</v>
      </c>
      <c r="O7389" s="3">
        <f t="shared" si="1616"/>
        <v>12365</v>
      </c>
      <c r="P7389" t="str">
        <f t="shared" si="1617"/>
        <v>29-Dec</v>
      </c>
      <c r="Q7389" s="9">
        <f t="shared" si="1618"/>
        <v>0.42291666666666666</v>
      </c>
      <c r="R7389" t="str">
        <f t="shared" si="1619"/>
        <v>Morning</v>
      </c>
      <c r="S7389" s="2">
        <f t="shared" si="1620"/>
        <v>29</v>
      </c>
      <c r="T7389" t="str">
        <f t="shared" si="1621"/>
        <v>UPI Transfer</v>
      </c>
      <c r="U7389">
        <f t="shared" si="1622"/>
        <v>10</v>
      </c>
      <c r="V7389" t="str">
        <f t="shared" si="1623"/>
        <v>FY Q3</v>
      </c>
    </row>
    <row r="7390" spans="1:22" x14ac:dyDescent="0.3">
      <c r="A7390" s="18">
        <v>45655</v>
      </c>
      <c r="B7390" t="s">
        <v>2796</v>
      </c>
      <c r="C7390" t="s">
        <v>357</v>
      </c>
      <c r="D7390" t="s">
        <v>8516</v>
      </c>
      <c r="E7390">
        <v>145096388057</v>
      </c>
      <c r="F7390" t="s">
        <v>15</v>
      </c>
      <c r="G7390" t="s">
        <v>67</v>
      </c>
      <c r="H7390">
        <v>4869</v>
      </c>
      <c r="I7390" s="2">
        <f t="shared" si="1610"/>
        <v>2024</v>
      </c>
      <c r="J7390" s="2" t="str">
        <f t="shared" si="1611"/>
        <v>December</v>
      </c>
      <c r="K7390" s="2">
        <f t="shared" si="1612"/>
        <v>12</v>
      </c>
      <c r="L7390" s="2" t="str">
        <f t="shared" si="1613"/>
        <v>Sunday</v>
      </c>
      <c r="M7390" s="2">
        <f t="shared" si="1614"/>
        <v>53</v>
      </c>
      <c r="N7390" s="3">
        <f t="shared" si="1615"/>
        <v>0</v>
      </c>
      <c r="O7390" s="3">
        <f t="shared" si="1616"/>
        <v>4869</v>
      </c>
      <c r="P7390" t="str">
        <f t="shared" si="1617"/>
        <v>29-Dec</v>
      </c>
      <c r="Q7390" s="9">
        <f t="shared" si="1618"/>
        <v>0.44722222222222224</v>
      </c>
      <c r="R7390" t="str">
        <f t="shared" si="1619"/>
        <v>Morning</v>
      </c>
      <c r="S7390" s="2">
        <f t="shared" si="1620"/>
        <v>29</v>
      </c>
      <c r="T7390" t="str">
        <f t="shared" si="1621"/>
        <v>UPI Transfer</v>
      </c>
      <c r="U7390">
        <f t="shared" si="1622"/>
        <v>10</v>
      </c>
      <c r="V7390" t="str">
        <f t="shared" si="1623"/>
        <v>FY Q3</v>
      </c>
    </row>
    <row r="7391" spans="1:22" x14ac:dyDescent="0.3">
      <c r="A7391" s="18">
        <v>45655</v>
      </c>
      <c r="B7391" t="s">
        <v>677</v>
      </c>
      <c r="C7391" t="s">
        <v>229</v>
      </c>
      <c r="D7391" t="s">
        <v>8517</v>
      </c>
      <c r="E7391">
        <v>925952246745</v>
      </c>
      <c r="F7391" t="s">
        <v>15</v>
      </c>
      <c r="G7391" t="s">
        <v>71</v>
      </c>
      <c r="H7391">
        <v>6548</v>
      </c>
      <c r="I7391" s="2">
        <f t="shared" si="1610"/>
        <v>2024</v>
      </c>
      <c r="J7391" s="2" t="str">
        <f t="shared" si="1611"/>
        <v>December</v>
      </c>
      <c r="K7391" s="2">
        <f t="shared" si="1612"/>
        <v>12</v>
      </c>
      <c r="L7391" s="2" t="str">
        <f t="shared" si="1613"/>
        <v>Sunday</v>
      </c>
      <c r="M7391" s="2">
        <f t="shared" si="1614"/>
        <v>53</v>
      </c>
      <c r="N7391" s="3">
        <f t="shared" si="1615"/>
        <v>0</v>
      </c>
      <c r="O7391" s="3">
        <f t="shared" si="1616"/>
        <v>6548</v>
      </c>
      <c r="P7391" t="str">
        <f t="shared" si="1617"/>
        <v>29-Dec</v>
      </c>
      <c r="Q7391" s="9">
        <f t="shared" si="1618"/>
        <v>0.48680555555555555</v>
      </c>
      <c r="R7391" t="str">
        <f t="shared" si="1619"/>
        <v>Morning</v>
      </c>
      <c r="S7391" s="2">
        <f t="shared" si="1620"/>
        <v>29</v>
      </c>
      <c r="T7391" t="str">
        <f t="shared" si="1621"/>
        <v>UPI Transfer</v>
      </c>
      <c r="U7391">
        <f t="shared" si="1622"/>
        <v>11</v>
      </c>
      <c r="V7391" t="str">
        <f t="shared" si="1623"/>
        <v>FY Q3</v>
      </c>
    </row>
    <row r="7392" spans="1:22" x14ac:dyDescent="0.3">
      <c r="A7392" s="18">
        <v>45655</v>
      </c>
      <c r="B7392" t="s">
        <v>776</v>
      </c>
      <c r="C7392" t="s">
        <v>82</v>
      </c>
      <c r="D7392" t="s">
        <v>8518</v>
      </c>
      <c r="E7392">
        <v>59496820101</v>
      </c>
      <c r="F7392" t="s">
        <v>16</v>
      </c>
      <c r="G7392" t="s">
        <v>67</v>
      </c>
      <c r="H7392">
        <v>24893</v>
      </c>
      <c r="I7392" s="2">
        <f t="shared" si="1610"/>
        <v>2024</v>
      </c>
      <c r="J7392" s="2" t="str">
        <f t="shared" si="1611"/>
        <v>December</v>
      </c>
      <c r="K7392" s="2">
        <f t="shared" si="1612"/>
        <v>12</v>
      </c>
      <c r="L7392" s="2" t="str">
        <f t="shared" si="1613"/>
        <v>Sunday</v>
      </c>
      <c r="M7392" s="2">
        <f t="shared" si="1614"/>
        <v>53</v>
      </c>
      <c r="N7392" s="3">
        <f t="shared" si="1615"/>
        <v>24893</v>
      </c>
      <c r="O7392" s="3">
        <f t="shared" si="1616"/>
        <v>0</v>
      </c>
      <c r="P7392" t="str">
        <f t="shared" si="1617"/>
        <v>29-Dec</v>
      </c>
      <c r="Q7392" s="9">
        <f t="shared" si="1618"/>
        <v>0.55763888888888891</v>
      </c>
      <c r="R7392" t="str">
        <f t="shared" si="1619"/>
        <v>Afternoon</v>
      </c>
      <c r="S7392" s="2">
        <f t="shared" si="1620"/>
        <v>29</v>
      </c>
      <c r="T7392" t="str">
        <f t="shared" si="1621"/>
        <v>Others</v>
      </c>
      <c r="U7392">
        <f t="shared" si="1622"/>
        <v>13</v>
      </c>
      <c r="V7392" t="str">
        <f t="shared" si="1623"/>
        <v>FY Q3</v>
      </c>
    </row>
    <row r="7393" spans="1:22" x14ac:dyDescent="0.3">
      <c r="A7393" s="18">
        <v>45655</v>
      </c>
      <c r="B7393" t="s">
        <v>2020</v>
      </c>
      <c r="C7393" t="s">
        <v>273</v>
      </c>
      <c r="D7393" t="s">
        <v>8519</v>
      </c>
      <c r="E7393">
        <v>801918748545</v>
      </c>
      <c r="F7393" t="s">
        <v>16</v>
      </c>
      <c r="G7393" t="s">
        <v>71</v>
      </c>
      <c r="H7393">
        <v>15600</v>
      </c>
      <c r="I7393" s="2">
        <f t="shared" si="1610"/>
        <v>2024</v>
      </c>
      <c r="J7393" s="2" t="str">
        <f t="shared" si="1611"/>
        <v>December</v>
      </c>
      <c r="K7393" s="2">
        <f t="shared" si="1612"/>
        <v>12</v>
      </c>
      <c r="L7393" s="2" t="str">
        <f t="shared" si="1613"/>
        <v>Sunday</v>
      </c>
      <c r="M7393" s="2">
        <f t="shared" si="1614"/>
        <v>53</v>
      </c>
      <c r="N7393" s="3">
        <f t="shared" si="1615"/>
        <v>15600</v>
      </c>
      <c r="O7393" s="3">
        <f t="shared" si="1616"/>
        <v>0</v>
      </c>
      <c r="P7393" t="str">
        <f t="shared" si="1617"/>
        <v>29-Dec</v>
      </c>
      <c r="Q7393" s="9">
        <f t="shared" si="1618"/>
        <v>0.62222222222222223</v>
      </c>
      <c r="R7393" t="str">
        <f t="shared" si="1619"/>
        <v>Afternoon</v>
      </c>
      <c r="S7393" s="2">
        <f t="shared" si="1620"/>
        <v>29</v>
      </c>
      <c r="T7393" t="str">
        <f t="shared" si="1621"/>
        <v>Others</v>
      </c>
      <c r="U7393">
        <f t="shared" si="1622"/>
        <v>14</v>
      </c>
      <c r="V7393" t="str">
        <f t="shared" si="1623"/>
        <v>FY Q3</v>
      </c>
    </row>
    <row r="7394" spans="1:22" x14ac:dyDescent="0.3">
      <c r="A7394" s="18">
        <v>45655</v>
      </c>
      <c r="B7394" t="s">
        <v>162</v>
      </c>
      <c r="C7394" t="s">
        <v>254</v>
      </c>
      <c r="D7394" t="s">
        <v>8520</v>
      </c>
      <c r="E7394">
        <v>437878468578</v>
      </c>
      <c r="F7394" t="s">
        <v>16</v>
      </c>
      <c r="G7394" t="s">
        <v>71</v>
      </c>
      <c r="H7394">
        <v>3321</v>
      </c>
      <c r="I7394" s="2">
        <f t="shared" si="1610"/>
        <v>2024</v>
      </c>
      <c r="J7394" s="2" t="str">
        <f t="shared" si="1611"/>
        <v>December</v>
      </c>
      <c r="K7394" s="2">
        <f t="shared" si="1612"/>
        <v>12</v>
      </c>
      <c r="L7394" s="2" t="str">
        <f t="shared" si="1613"/>
        <v>Sunday</v>
      </c>
      <c r="M7394" s="2">
        <f t="shared" si="1614"/>
        <v>53</v>
      </c>
      <c r="N7394" s="3">
        <f t="shared" si="1615"/>
        <v>3321</v>
      </c>
      <c r="O7394" s="3">
        <f t="shared" si="1616"/>
        <v>0</v>
      </c>
      <c r="P7394" t="str">
        <f t="shared" si="1617"/>
        <v>29-Dec</v>
      </c>
      <c r="Q7394" s="9">
        <f t="shared" si="1618"/>
        <v>0.63472222222222219</v>
      </c>
      <c r="R7394" t="str">
        <f t="shared" si="1619"/>
        <v>Afternoon</v>
      </c>
      <c r="S7394" s="2">
        <f t="shared" si="1620"/>
        <v>29</v>
      </c>
      <c r="T7394" t="str">
        <f t="shared" si="1621"/>
        <v>Others</v>
      </c>
      <c r="U7394">
        <f t="shared" si="1622"/>
        <v>15</v>
      </c>
      <c r="V7394" t="str">
        <f t="shared" si="1623"/>
        <v>FY Q3</v>
      </c>
    </row>
    <row r="7395" spans="1:22" x14ac:dyDescent="0.3">
      <c r="A7395" s="18">
        <v>45655</v>
      </c>
      <c r="B7395" t="s">
        <v>547</v>
      </c>
      <c r="C7395" t="s">
        <v>131</v>
      </c>
      <c r="D7395" t="s">
        <v>8521</v>
      </c>
      <c r="E7395">
        <v>876049232382</v>
      </c>
      <c r="F7395" t="s">
        <v>16</v>
      </c>
      <c r="G7395" t="s">
        <v>67</v>
      </c>
      <c r="H7395">
        <v>2660</v>
      </c>
      <c r="I7395" s="2">
        <f t="shared" si="1610"/>
        <v>2024</v>
      </c>
      <c r="J7395" s="2" t="str">
        <f t="shared" si="1611"/>
        <v>December</v>
      </c>
      <c r="K7395" s="2">
        <f t="shared" si="1612"/>
        <v>12</v>
      </c>
      <c r="L7395" s="2" t="str">
        <f t="shared" si="1613"/>
        <v>Sunday</v>
      </c>
      <c r="M7395" s="2">
        <f t="shared" si="1614"/>
        <v>53</v>
      </c>
      <c r="N7395" s="3">
        <f t="shared" si="1615"/>
        <v>2660</v>
      </c>
      <c r="O7395" s="3">
        <f t="shared" si="1616"/>
        <v>0</v>
      </c>
      <c r="P7395" t="str">
        <f t="shared" si="1617"/>
        <v>29-Dec</v>
      </c>
      <c r="Q7395" s="9">
        <f t="shared" si="1618"/>
        <v>0.7</v>
      </c>
      <c r="R7395" t="str">
        <f t="shared" si="1619"/>
        <v>Afternoon</v>
      </c>
      <c r="S7395" s="2">
        <f t="shared" si="1620"/>
        <v>29</v>
      </c>
      <c r="T7395" t="str">
        <f t="shared" si="1621"/>
        <v>Others</v>
      </c>
      <c r="U7395">
        <f t="shared" si="1622"/>
        <v>16</v>
      </c>
      <c r="V7395" t="str">
        <f t="shared" si="1623"/>
        <v>FY Q3</v>
      </c>
    </row>
    <row r="7396" spans="1:22" x14ac:dyDescent="0.3">
      <c r="A7396" s="18">
        <v>45655</v>
      </c>
      <c r="B7396" t="s">
        <v>368</v>
      </c>
      <c r="C7396" t="s">
        <v>73</v>
      </c>
      <c r="D7396" t="s">
        <v>8522</v>
      </c>
      <c r="E7396">
        <v>312035694598</v>
      </c>
      <c r="F7396" t="s">
        <v>16</v>
      </c>
      <c r="G7396" t="s">
        <v>67</v>
      </c>
      <c r="H7396">
        <v>3897</v>
      </c>
      <c r="I7396" s="2">
        <f t="shared" si="1610"/>
        <v>2024</v>
      </c>
      <c r="J7396" s="2" t="str">
        <f t="shared" si="1611"/>
        <v>December</v>
      </c>
      <c r="K7396" s="2">
        <f t="shared" si="1612"/>
        <v>12</v>
      </c>
      <c r="L7396" s="2" t="str">
        <f t="shared" si="1613"/>
        <v>Sunday</v>
      </c>
      <c r="M7396" s="2">
        <f t="shared" si="1614"/>
        <v>53</v>
      </c>
      <c r="N7396" s="3">
        <f t="shared" si="1615"/>
        <v>3897</v>
      </c>
      <c r="O7396" s="3">
        <f t="shared" si="1616"/>
        <v>0</v>
      </c>
      <c r="P7396" t="str">
        <f t="shared" si="1617"/>
        <v>29-Dec</v>
      </c>
      <c r="Q7396" s="9">
        <f t="shared" si="1618"/>
        <v>0.80347222222222225</v>
      </c>
      <c r="R7396" t="str">
        <f t="shared" si="1619"/>
        <v>Evening</v>
      </c>
      <c r="S7396" s="2">
        <f t="shared" si="1620"/>
        <v>29</v>
      </c>
      <c r="T7396" t="str">
        <f t="shared" si="1621"/>
        <v>Others</v>
      </c>
      <c r="U7396">
        <f t="shared" si="1622"/>
        <v>19</v>
      </c>
      <c r="V7396" t="str">
        <f t="shared" si="1623"/>
        <v>FY Q3</v>
      </c>
    </row>
    <row r="7397" spans="1:22" x14ac:dyDescent="0.3">
      <c r="A7397" s="18">
        <v>45655</v>
      </c>
      <c r="B7397" t="s">
        <v>2075</v>
      </c>
      <c r="C7397" t="s">
        <v>117</v>
      </c>
      <c r="D7397" t="s">
        <v>8523</v>
      </c>
      <c r="E7397">
        <v>429049431449</v>
      </c>
      <c r="F7397" t="s">
        <v>16</v>
      </c>
      <c r="G7397" t="s">
        <v>67</v>
      </c>
      <c r="H7397">
        <v>2416</v>
      </c>
      <c r="I7397" s="2">
        <f t="shared" si="1610"/>
        <v>2024</v>
      </c>
      <c r="J7397" s="2" t="str">
        <f t="shared" si="1611"/>
        <v>December</v>
      </c>
      <c r="K7397" s="2">
        <f t="shared" si="1612"/>
        <v>12</v>
      </c>
      <c r="L7397" s="2" t="str">
        <f t="shared" si="1613"/>
        <v>Sunday</v>
      </c>
      <c r="M7397" s="2">
        <f t="shared" si="1614"/>
        <v>53</v>
      </c>
      <c r="N7397" s="3">
        <f t="shared" si="1615"/>
        <v>2416</v>
      </c>
      <c r="O7397" s="3">
        <f t="shared" si="1616"/>
        <v>0</v>
      </c>
      <c r="P7397" t="str">
        <f t="shared" si="1617"/>
        <v>29-Dec</v>
      </c>
      <c r="Q7397" s="9">
        <f t="shared" si="1618"/>
        <v>0.86458333333333337</v>
      </c>
      <c r="R7397" t="str">
        <f t="shared" si="1619"/>
        <v>Evening</v>
      </c>
      <c r="S7397" s="2">
        <f t="shared" si="1620"/>
        <v>29</v>
      </c>
      <c r="T7397" t="str">
        <f t="shared" si="1621"/>
        <v>Others</v>
      </c>
      <c r="U7397">
        <f t="shared" si="1622"/>
        <v>20</v>
      </c>
      <c r="V7397" t="str">
        <f t="shared" si="1623"/>
        <v>FY Q3</v>
      </c>
    </row>
    <row r="7398" spans="1:22" x14ac:dyDescent="0.3">
      <c r="A7398" s="18">
        <v>45657</v>
      </c>
      <c r="B7398" t="s">
        <v>623</v>
      </c>
      <c r="C7398" t="s">
        <v>797</v>
      </c>
      <c r="D7398" t="s">
        <v>8524</v>
      </c>
      <c r="E7398">
        <v>940914555945</v>
      </c>
      <c r="F7398" t="s">
        <v>15</v>
      </c>
      <c r="G7398" t="s">
        <v>67</v>
      </c>
      <c r="H7398">
        <v>6674</v>
      </c>
      <c r="I7398" s="2">
        <f t="shared" ref="I7398:I7461" si="1624">YEAR(A7398)</f>
        <v>2024</v>
      </c>
      <c r="J7398" s="2" t="str">
        <f t="shared" ref="J7398:J7461" si="1625">TEXT(A7398,"mmmm")</f>
        <v>December</v>
      </c>
      <c r="K7398" s="2">
        <f t="shared" ref="K7398:K7461" si="1626">MONTH(A7398)</f>
        <v>12</v>
      </c>
      <c r="L7398" s="2" t="str">
        <f t="shared" ref="L7398:L7461" si="1627">TEXT(A7398,"dddd")</f>
        <v>Tuesday</v>
      </c>
      <c r="M7398" s="2">
        <f t="shared" ref="M7398:M7461" si="1628">WEEKNUM(A7398)</f>
        <v>53</v>
      </c>
      <c r="N7398" s="3">
        <f t="shared" ref="N7398:N7461" si="1629">IF(F7398="Credit",H7398,0)</f>
        <v>0</v>
      </c>
      <c r="O7398" s="3">
        <f t="shared" ref="O7398:O7461" si="1630">IF(F7398="Debit",H7398,0)</f>
        <v>6674</v>
      </c>
      <c r="P7398" t="str">
        <f t="shared" ref="P7398:P7461" si="1631">TEXT(A7398,"d-mmm")</f>
        <v>31-Dec</v>
      </c>
      <c r="Q7398" s="9">
        <f t="shared" ref="Q7398:Q7461" si="1632">TIMEVALUE(TRIM(CLEAN(SUBSTITUTE(B7398,CHAR(34),""))))</f>
        <v>0.53333333333333333</v>
      </c>
      <c r="R7398" t="str">
        <f t="shared" ref="R7398:R7461" si="1633">IF(HOUR(Q7398)&lt;12,"Morning",IF(HOUR(Q7398)&lt;17,"Afternoon",IF(HOUR(Q7398)&lt;21,"Evening","Night")))</f>
        <v>Afternoon</v>
      </c>
      <c r="S7398" s="2">
        <f t="shared" ref="S7398:S7461" si="1634">DAY(A7398)</f>
        <v>31</v>
      </c>
      <c r="T7398" t="str">
        <f t="shared" ref="T7398:T7461" si="1635">IF(ISNUMBER(SEARCH("Recharge",C7398)),"Recharge",IF(ISNUMBER(SEARCH("Petrol",C7398)),"Fuel",IF(ISNUMBER(SEARCH("Restaurant",C7398)),"Food",IF(ISNUMBER(SEARCH("Amazon",C7398)),"Shopping",IF(ISNUMBER(SEARCH("Salary",C7398)),"Salary",IF(ISNUMBER(SEARCH("Paid to",C7398)),"UPI Transfer","Others"))))))</f>
        <v>UPI Transfer</v>
      </c>
      <c r="U7398">
        <f t="shared" ref="U7398:U7461" si="1636">HOUR(Q7398)</f>
        <v>12</v>
      </c>
      <c r="V7398" t="str">
        <f t="shared" ref="V7398:V7461" si="1637">"FY Q"&amp;INT(MOD(MONTH(A7398)-4,12)/3)+1</f>
        <v>FY Q3</v>
      </c>
    </row>
    <row r="7399" spans="1:22" x14ac:dyDescent="0.3">
      <c r="A7399" s="18">
        <v>45657</v>
      </c>
      <c r="B7399" t="s">
        <v>130</v>
      </c>
      <c r="C7399" t="s">
        <v>125</v>
      </c>
      <c r="D7399" t="s">
        <v>8525</v>
      </c>
      <c r="E7399">
        <v>178224268061</v>
      </c>
      <c r="F7399" t="s">
        <v>15</v>
      </c>
      <c r="G7399" t="s">
        <v>71</v>
      </c>
      <c r="H7399">
        <v>5018</v>
      </c>
      <c r="I7399" s="2">
        <f t="shared" si="1624"/>
        <v>2024</v>
      </c>
      <c r="J7399" s="2" t="str">
        <f t="shared" si="1625"/>
        <v>December</v>
      </c>
      <c r="K7399" s="2">
        <f t="shared" si="1626"/>
        <v>12</v>
      </c>
      <c r="L7399" s="2" t="str">
        <f t="shared" si="1627"/>
        <v>Tuesday</v>
      </c>
      <c r="M7399" s="2">
        <f t="shared" si="1628"/>
        <v>53</v>
      </c>
      <c r="N7399" s="3">
        <f t="shared" si="1629"/>
        <v>0</v>
      </c>
      <c r="O7399" s="3">
        <f t="shared" si="1630"/>
        <v>5018</v>
      </c>
      <c r="P7399" t="str">
        <f t="shared" si="1631"/>
        <v>31-Dec</v>
      </c>
      <c r="Q7399" s="9">
        <f t="shared" si="1632"/>
        <v>0.53749999999999998</v>
      </c>
      <c r="R7399" t="str">
        <f t="shared" si="1633"/>
        <v>Afternoon</v>
      </c>
      <c r="S7399" s="2">
        <f t="shared" si="1634"/>
        <v>31</v>
      </c>
      <c r="T7399" t="str">
        <f t="shared" si="1635"/>
        <v>UPI Transfer</v>
      </c>
      <c r="U7399">
        <f t="shared" si="1636"/>
        <v>12</v>
      </c>
      <c r="V7399" t="str">
        <f t="shared" si="1637"/>
        <v>FY Q3</v>
      </c>
    </row>
    <row r="7400" spans="1:22" x14ac:dyDescent="0.3">
      <c r="A7400" s="18">
        <v>45657</v>
      </c>
      <c r="B7400" t="s">
        <v>4232</v>
      </c>
      <c r="C7400" t="s">
        <v>282</v>
      </c>
      <c r="D7400" t="s">
        <v>8526</v>
      </c>
      <c r="E7400">
        <v>76420943695</v>
      </c>
      <c r="F7400" t="s">
        <v>16</v>
      </c>
      <c r="G7400" t="s">
        <v>71</v>
      </c>
      <c r="H7400">
        <v>17602</v>
      </c>
      <c r="I7400" s="2">
        <f t="shared" si="1624"/>
        <v>2024</v>
      </c>
      <c r="J7400" s="2" t="str">
        <f t="shared" si="1625"/>
        <v>December</v>
      </c>
      <c r="K7400" s="2">
        <f t="shared" si="1626"/>
        <v>12</v>
      </c>
      <c r="L7400" s="2" t="str">
        <f t="shared" si="1627"/>
        <v>Tuesday</v>
      </c>
      <c r="M7400" s="2">
        <f t="shared" si="1628"/>
        <v>53</v>
      </c>
      <c r="N7400" s="3">
        <f t="shared" si="1629"/>
        <v>17602</v>
      </c>
      <c r="O7400" s="3">
        <f t="shared" si="1630"/>
        <v>0</v>
      </c>
      <c r="P7400" t="str">
        <f t="shared" si="1631"/>
        <v>31-Dec</v>
      </c>
      <c r="Q7400" s="9">
        <f t="shared" si="1632"/>
        <v>0.56944444444444442</v>
      </c>
      <c r="R7400" t="str">
        <f t="shared" si="1633"/>
        <v>Afternoon</v>
      </c>
      <c r="S7400" s="2">
        <f t="shared" si="1634"/>
        <v>31</v>
      </c>
      <c r="T7400" t="str">
        <f t="shared" si="1635"/>
        <v>Others</v>
      </c>
      <c r="U7400">
        <f t="shared" si="1636"/>
        <v>13</v>
      </c>
      <c r="V7400" t="str">
        <f t="shared" si="1637"/>
        <v>FY Q3</v>
      </c>
    </row>
    <row r="7401" spans="1:22" x14ac:dyDescent="0.3">
      <c r="A7401" s="18">
        <v>45657</v>
      </c>
      <c r="B7401" t="s">
        <v>3393</v>
      </c>
      <c r="C7401" t="s">
        <v>797</v>
      </c>
      <c r="D7401" t="s">
        <v>8527</v>
      </c>
      <c r="E7401">
        <v>484553716847</v>
      </c>
      <c r="F7401" t="s">
        <v>15</v>
      </c>
      <c r="G7401" t="s">
        <v>71</v>
      </c>
      <c r="H7401">
        <v>9452</v>
      </c>
      <c r="I7401" s="2">
        <f t="shared" si="1624"/>
        <v>2024</v>
      </c>
      <c r="J7401" s="2" t="str">
        <f t="shared" si="1625"/>
        <v>December</v>
      </c>
      <c r="K7401" s="2">
        <f t="shared" si="1626"/>
        <v>12</v>
      </c>
      <c r="L7401" s="2" t="str">
        <f t="shared" si="1627"/>
        <v>Tuesday</v>
      </c>
      <c r="M7401" s="2">
        <f t="shared" si="1628"/>
        <v>53</v>
      </c>
      <c r="N7401" s="3">
        <f t="shared" si="1629"/>
        <v>0</v>
      </c>
      <c r="O7401" s="3">
        <f t="shared" si="1630"/>
        <v>9452</v>
      </c>
      <c r="P7401" t="str">
        <f t="shared" si="1631"/>
        <v>31-Dec</v>
      </c>
      <c r="Q7401" s="9">
        <f t="shared" si="1632"/>
        <v>0.8979166666666667</v>
      </c>
      <c r="R7401" t="str">
        <f t="shared" si="1633"/>
        <v>Night</v>
      </c>
      <c r="S7401" s="2">
        <f t="shared" si="1634"/>
        <v>31</v>
      </c>
      <c r="T7401" t="str">
        <f t="shared" si="1635"/>
        <v>UPI Transfer</v>
      </c>
      <c r="U7401">
        <f t="shared" si="1636"/>
        <v>21</v>
      </c>
      <c r="V7401" t="str">
        <f t="shared" si="1637"/>
        <v>FY Q3</v>
      </c>
    </row>
    <row r="7402" spans="1:22" x14ac:dyDescent="0.3">
      <c r="A7402" s="18">
        <v>45658</v>
      </c>
      <c r="B7402" t="s">
        <v>1449</v>
      </c>
      <c r="C7402" t="s">
        <v>797</v>
      </c>
      <c r="D7402" t="s">
        <v>8528</v>
      </c>
      <c r="E7402">
        <v>965081388884</v>
      </c>
      <c r="F7402" t="s">
        <v>15</v>
      </c>
      <c r="G7402" t="s">
        <v>67</v>
      </c>
      <c r="H7402">
        <v>5253</v>
      </c>
      <c r="I7402" s="2">
        <f t="shared" si="1624"/>
        <v>2025</v>
      </c>
      <c r="J7402" s="2" t="str">
        <f t="shared" si="1625"/>
        <v>January</v>
      </c>
      <c r="K7402" s="2">
        <f t="shared" si="1626"/>
        <v>1</v>
      </c>
      <c r="L7402" s="2" t="str">
        <f t="shared" si="1627"/>
        <v>Wednesday</v>
      </c>
      <c r="M7402" s="2">
        <f t="shared" si="1628"/>
        <v>1</v>
      </c>
      <c r="N7402" s="3">
        <f t="shared" si="1629"/>
        <v>0</v>
      </c>
      <c r="O7402" s="3">
        <f t="shared" si="1630"/>
        <v>5253</v>
      </c>
      <c r="P7402" t="str">
        <f t="shared" si="1631"/>
        <v>1-Jan</v>
      </c>
      <c r="Q7402" s="9">
        <f t="shared" si="1632"/>
        <v>0.64166666666666672</v>
      </c>
      <c r="R7402" t="str">
        <f t="shared" si="1633"/>
        <v>Afternoon</v>
      </c>
      <c r="S7402" s="2">
        <f t="shared" si="1634"/>
        <v>1</v>
      </c>
      <c r="T7402" t="str">
        <f t="shared" si="1635"/>
        <v>UPI Transfer</v>
      </c>
      <c r="U7402">
        <f t="shared" si="1636"/>
        <v>15</v>
      </c>
      <c r="V7402" t="str">
        <f t="shared" si="1637"/>
        <v>FY Q4</v>
      </c>
    </row>
    <row r="7403" spans="1:22" x14ac:dyDescent="0.3">
      <c r="A7403" s="18">
        <v>45659</v>
      </c>
      <c r="B7403" t="s">
        <v>598</v>
      </c>
      <c r="C7403" t="s">
        <v>114</v>
      </c>
      <c r="D7403" t="s">
        <v>8529</v>
      </c>
      <c r="E7403">
        <v>697201607099</v>
      </c>
      <c r="F7403" t="s">
        <v>15</v>
      </c>
      <c r="G7403" t="s">
        <v>67</v>
      </c>
      <c r="H7403">
        <v>6276</v>
      </c>
      <c r="I7403" s="2">
        <f t="shared" si="1624"/>
        <v>2025</v>
      </c>
      <c r="J7403" s="2" t="str">
        <f t="shared" si="1625"/>
        <v>January</v>
      </c>
      <c r="K7403" s="2">
        <f t="shared" si="1626"/>
        <v>1</v>
      </c>
      <c r="L7403" s="2" t="str">
        <f t="shared" si="1627"/>
        <v>Thursday</v>
      </c>
      <c r="M7403" s="2">
        <f t="shared" si="1628"/>
        <v>1</v>
      </c>
      <c r="N7403" s="3">
        <f t="shared" si="1629"/>
        <v>0</v>
      </c>
      <c r="O7403" s="3">
        <f t="shared" si="1630"/>
        <v>6276</v>
      </c>
      <c r="P7403" t="str">
        <f t="shared" si="1631"/>
        <v>2-Jan</v>
      </c>
      <c r="Q7403" s="9">
        <f t="shared" si="1632"/>
        <v>0.44097222222222221</v>
      </c>
      <c r="R7403" t="str">
        <f t="shared" si="1633"/>
        <v>Morning</v>
      </c>
      <c r="S7403" s="2">
        <f t="shared" si="1634"/>
        <v>2</v>
      </c>
      <c r="T7403" t="str">
        <f t="shared" si="1635"/>
        <v>UPI Transfer</v>
      </c>
      <c r="U7403">
        <f t="shared" si="1636"/>
        <v>10</v>
      </c>
      <c r="V7403" t="str">
        <f t="shared" si="1637"/>
        <v>FY Q4</v>
      </c>
    </row>
    <row r="7404" spans="1:22" x14ac:dyDescent="0.3">
      <c r="A7404" s="18">
        <v>45659</v>
      </c>
      <c r="B7404" t="s">
        <v>1335</v>
      </c>
      <c r="C7404" t="s">
        <v>79</v>
      </c>
      <c r="D7404" t="s">
        <v>8530</v>
      </c>
      <c r="E7404">
        <v>669158469043</v>
      </c>
      <c r="F7404" t="s">
        <v>16</v>
      </c>
      <c r="G7404" t="s">
        <v>67</v>
      </c>
      <c r="H7404">
        <v>9282</v>
      </c>
      <c r="I7404" s="2">
        <f t="shared" si="1624"/>
        <v>2025</v>
      </c>
      <c r="J7404" s="2" t="str">
        <f t="shared" si="1625"/>
        <v>January</v>
      </c>
      <c r="K7404" s="2">
        <f t="shared" si="1626"/>
        <v>1</v>
      </c>
      <c r="L7404" s="2" t="str">
        <f t="shared" si="1627"/>
        <v>Thursday</v>
      </c>
      <c r="M7404" s="2">
        <f t="shared" si="1628"/>
        <v>1</v>
      </c>
      <c r="N7404" s="3">
        <f t="shared" si="1629"/>
        <v>9282</v>
      </c>
      <c r="O7404" s="3">
        <f t="shared" si="1630"/>
        <v>0</v>
      </c>
      <c r="P7404" t="str">
        <f t="shared" si="1631"/>
        <v>2-Jan</v>
      </c>
      <c r="Q7404" s="9">
        <f t="shared" si="1632"/>
        <v>0.52847222222222223</v>
      </c>
      <c r="R7404" t="str">
        <f t="shared" si="1633"/>
        <v>Afternoon</v>
      </c>
      <c r="S7404" s="2">
        <f t="shared" si="1634"/>
        <v>2</v>
      </c>
      <c r="T7404" t="str">
        <f t="shared" si="1635"/>
        <v>Others</v>
      </c>
      <c r="U7404">
        <f t="shared" si="1636"/>
        <v>12</v>
      </c>
      <c r="V7404" t="str">
        <f t="shared" si="1637"/>
        <v>FY Q4</v>
      </c>
    </row>
    <row r="7405" spans="1:22" x14ac:dyDescent="0.3">
      <c r="A7405" s="18">
        <v>45659</v>
      </c>
      <c r="B7405" t="s">
        <v>361</v>
      </c>
      <c r="C7405" t="s">
        <v>65</v>
      </c>
      <c r="D7405" t="s">
        <v>8531</v>
      </c>
      <c r="E7405">
        <v>644694030902</v>
      </c>
      <c r="F7405" t="s">
        <v>16</v>
      </c>
      <c r="G7405" t="s">
        <v>71</v>
      </c>
      <c r="H7405">
        <v>3923</v>
      </c>
      <c r="I7405" s="2">
        <f t="shared" si="1624"/>
        <v>2025</v>
      </c>
      <c r="J7405" s="2" t="str">
        <f t="shared" si="1625"/>
        <v>January</v>
      </c>
      <c r="K7405" s="2">
        <f t="shared" si="1626"/>
        <v>1</v>
      </c>
      <c r="L7405" s="2" t="str">
        <f t="shared" si="1627"/>
        <v>Thursday</v>
      </c>
      <c r="M7405" s="2">
        <f t="shared" si="1628"/>
        <v>1</v>
      </c>
      <c r="N7405" s="3">
        <f t="shared" si="1629"/>
        <v>3923</v>
      </c>
      <c r="O7405" s="3">
        <f t="shared" si="1630"/>
        <v>0</v>
      </c>
      <c r="P7405" t="str">
        <f t="shared" si="1631"/>
        <v>2-Jan</v>
      </c>
      <c r="Q7405" s="9">
        <f t="shared" si="1632"/>
        <v>0.59444444444444444</v>
      </c>
      <c r="R7405" t="str">
        <f t="shared" si="1633"/>
        <v>Afternoon</v>
      </c>
      <c r="S7405" s="2">
        <f t="shared" si="1634"/>
        <v>2</v>
      </c>
      <c r="T7405" t="str">
        <f t="shared" si="1635"/>
        <v>Others</v>
      </c>
      <c r="U7405">
        <f t="shared" si="1636"/>
        <v>14</v>
      </c>
      <c r="V7405" t="str">
        <f t="shared" si="1637"/>
        <v>FY Q4</v>
      </c>
    </row>
    <row r="7406" spans="1:22" x14ac:dyDescent="0.3">
      <c r="A7406" s="18">
        <v>45659</v>
      </c>
      <c r="B7406" t="s">
        <v>564</v>
      </c>
      <c r="C7406" t="s">
        <v>322</v>
      </c>
      <c r="D7406" t="s">
        <v>8532</v>
      </c>
      <c r="E7406">
        <v>979895499198</v>
      </c>
      <c r="F7406" t="s">
        <v>15</v>
      </c>
      <c r="G7406" t="s">
        <v>71</v>
      </c>
      <c r="H7406">
        <v>3996</v>
      </c>
      <c r="I7406" s="2">
        <f t="shared" si="1624"/>
        <v>2025</v>
      </c>
      <c r="J7406" s="2" t="str">
        <f t="shared" si="1625"/>
        <v>January</v>
      </c>
      <c r="K7406" s="2">
        <f t="shared" si="1626"/>
        <v>1</v>
      </c>
      <c r="L7406" s="2" t="str">
        <f t="shared" si="1627"/>
        <v>Thursday</v>
      </c>
      <c r="M7406" s="2">
        <f t="shared" si="1628"/>
        <v>1</v>
      </c>
      <c r="N7406" s="3">
        <f t="shared" si="1629"/>
        <v>0</v>
      </c>
      <c r="O7406" s="3">
        <f t="shared" si="1630"/>
        <v>3996</v>
      </c>
      <c r="P7406" t="str">
        <f t="shared" si="1631"/>
        <v>2-Jan</v>
      </c>
      <c r="Q7406" s="9">
        <f t="shared" si="1632"/>
        <v>0.61597222222222225</v>
      </c>
      <c r="R7406" t="str">
        <f t="shared" si="1633"/>
        <v>Afternoon</v>
      </c>
      <c r="S7406" s="2">
        <f t="shared" si="1634"/>
        <v>2</v>
      </c>
      <c r="T7406" t="str">
        <f t="shared" si="1635"/>
        <v>UPI Transfer</v>
      </c>
      <c r="U7406">
        <f t="shared" si="1636"/>
        <v>14</v>
      </c>
      <c r="V7406" t="str">
        <f t="shared" si="1637"/>
        <v>FY Q4</v>
      </c>
    </row>
    <row r="7407" spans="1:22" x14ac:dyDescent="0.3">
      <c r="A7407" s="18">
        <v>45659</v>
      </c>
      <c r="B7407" t="s">
        <v>1381</v>
      </c>
      <c r="C7407" t="s">
        <v>76</v>
      </c>
      <c r="D7407" t="s">
        <v>8533</v>
      </c>
      <c r="E7407">
        <v>841867935400</v>
      </c>
      <c r="F7407" t="s">
        <v>16</v>
      </c>
      <c r="G7407" t="s">
        <v>67</v>
      </c>
      <c r="H7407">
        <v>13691</v>
      </c>
      <c r="I7407" s="2">
        <f t="shared" si="1624"/>
        <v>2025</v>
      </c>
      <c r="J7407" s="2" t="str">
        <f t="shared" si="1625"/>
        <v>January</v>
      </c>
      <c r="K7407" s="2">
        <f t="shared" si="1626"/>
        <v>1</v>
      </c>
      <c r="L7407" s="2" t="str">
        <f t="shared" si="1627"/>
        <v>Thursday</v>
      </c>
      <c r="M7407" s="2">
        <f t="shared" si="1628"/>
        <v>1</v>
      </c>
      <c r="N7407" s="3">
        <f t="shared" si="1629"/>
        <v>13691</v>
      </c>
      <c r="O7407" s="3">
        <f t="shared" si="1630"/>
        <v>0</v>
      </c>
      <c r="P7407" t="str">
        <f t="shared" si="1631"/>
        <v>2-Jan</v>
      </c>
      <c r="Q7407" s="9">
        <f t="shared" si="1632"/>
        <v>0.62361111111111112</v>
      </c>
      <c r="R7407" t="str">
        <f t="shared" si="1633"/>
        <v>Afternoon</v>
      </c>
      <c r="S7407" s="2">
        <f t="shared" si="1634"/>
        <v>2</v>
      </c>
      <c r="T7407" t="str">
        <f t="shared" si="1635"/>
        <v>Others</v>
      </c>
      <c r="U7407">
        <f t="shared" si="1636"/>
        <v>14</v>
      </c>
      <c r="V7407" t="str">
        <f t="shared" si="1637"/>
        <v>FY Q4</v>
      </c>
    </row>
    <row r="7408" spans="1:22" x14ac:dyDescent="0.3">
      <c r="A7408" s="18">
        <v>45659</v>
      </c>
      <c r="B7408" t="s">
        <v>1032</v>
      </c>
      <c r="C7408" t="s">
        <v>302</v>
      </c>
      <c r="D7408" t="s">
        <v>8534</v>
      </c>
      <c r="E7408">
        <v>292579138395</v>
      </c>
      <c r="F7408" t="s">
        <v>15</v>
      </c>
      <c r="G7408" t="s">
        <v>71</v>
      </c>
      <c r="H7408">
        <v>8841</v>
      </c>
      <c r="I7408" s="2">
        <f t="shared" si="1624"/>
        <v>2025</v>
      </c>
      <c r="J7408" s="2" t="str">
        <f t="shared" si="1625"/>
        <v>January</v>
      </c>
      <c r="K7408" s="2">
        <f t="shared" si="1626"/>
        <v>1</v>
      </c>
      <c r="L7408" s="2" t="str">
        <f t="shared" si="1627"/>
        <v>Thursday</v>
      </c>
      <c r="M7408" s="2">
        <f t="shared" si="1628"/>
        <v>1</v>
      </c>
      <c r="N7408" s="3">
        <f t="shared" si="1629"/>
        <v>0</v>
      </c>
      <c r="O7408" s="3">
        <f t="shared" si="1630"/>
        <v>8841</v>
      </c>
      <c r="P7408" t="str">
        <f t="shared" si="1631"/>
        <v>2-Jan</v>
      </c>
      <c r="Q7408" s="9">
        <f t="shared" si="1632"/>
        <v>0.67222222222222228</v>
      </c>
      <c r="R7408" t="str">
        <f t="shared" si="1633"/>
        <v>Afternoon</v>
      </c>
      <c r="S7408" s="2">
        <f t="shared" si="1634"/>
        <v>2</v>
      </c>
      <c r="T7408" t="str">
        <f t="shared" si="1635"/>
        <v>UPI Transfer</v>
      </c>
      <c r="U7408">
        <f t="shared" si="1636"/>
        <v>16</v>
      </c>
      <c r="V7408" t="str">
        <f t="shared" si="1637"/>
        <v>FY Q4</v>
      </c>
    </row>
    <row r="7409" spans="1:22" x14ac:dyDescent="0.3">
      <c r="A7409" s="18">
        <v>45660</v>
      </c>
      <c r="B7409" t="s">
        <v>791</v>
      </c>
      <c r="C7409" t="s">
        <v>95</v>
      </c>
      <c r="D7409" t="s">
        <v>8535</v>
      </c>
      <c r="E7409">
        <v>729338303740</v>
      </c>
      <c r="F7409" t="s">
        <v>16</v>
      </c>
      <c r="G7409" t="s">
        <v>67</v>
      </c>
      <c r="H7409">
        <v>13430</v>
      </c>
      <c r="I7409" s="2">
        <f t="shared" si="1624"/>
        <v>2025</v>
      </c>
      <c r="J7409" s="2" t="str">
        <f t="shared" si="1625"/>
        <v>January</v>
      </c>
      <c r="K7409" s="2">
        <f t="shared" si="1626"/>
        <v>1</v>
      </c>
      <c r="L7409" s="2" t="str">
        <f t="shared" si="1627"/>
        <v>Friday</v>
      </c>
      <c r="M7409" s="2">
        <f t="shared" si="1628"/>
        <v>1</v>
      </c>
      <c r="N7409" s="3">
        <f t="shared" si="1629"/>
        <v>13430</v>
      </c>
      <c r="O7409" s="3">
        <f t="shared" si="1630"/>
        <v>0</v>
      </c>
      <c r="P7409" t="str">
        <f t="shared" si="1631"/>
        <v>3-Jan</v>
      </c>
      <c r="Q7409" s="9">
        <f t="shared" si="1632"/>
        <v>0.4513888888888889</v>
      </c>
      <c r="R7409" t="str">
        <f t="shared" si="1633"/>
        <v>Morning</v>
      </c>
      <c r="S7409" s="2">
        <f t="shared" si="1634"/>
        <v>3</v>
      </c>
      <c r="T7409" t="str">
        <f t="shared" si="1635"/>
        <v>Others</v>
      </c>
      <c r="U7409">
        <f t="shared" si="1636"/>
        <v>10</v>
      </c>
      <c r="V7409" t="str">
        <f t="shared" si="1637"/>
        <v>FY Q4</v>
      </c>
    </row>
    <row r="7410" spans="1:22" x14ac:dyDescent="0.3">
      <c r="A7410" s="18">
        <v>45660</v>
      </c>
      <c r="B7410" t="s">
        <v>124</v>
      </c>
      <c r="C7410" t="s">
        <v>95</v>
      </c>
      <c r="D7410" t="s">
        <v>8536</v>
      </c>
      <c r="E7410">
        <v>336022574954</v>
      </c>
      <c r="F7410" t="s">
        <v>16</v>
      </c>
      <c r="G7410" t="s">
        <v>67</v>
      </c>
      <c r="H7410">
        <v>10942</v>
      </c>
      <c r="I7410" s="2">
        <f t="shared" si="1624"/>
        <v>2025</v>
      </c>
      <c r="J7410" s="2" t="str">
        <f t="shared" si="1625"/>
        <v>January</v>
      </c>
      <c r="K7410" s="2">
        <f t="shared" si="1626"/>
        <v>1</v>
      </c>
      <c r="L7410" s="2" t="str">
        <f t="shared" si="1627"/>
        <v>Friday</v>
      </c>
      <c r="M7410" s="2">
        <f t="shared" si="1628"/>
        <v>1</v>
      </c>
      <c r="N7410" s="3">
        <f t="shared" si="1629"/>
        <v>10942</v>
      </c>
      <c r="O7410" s="3">
        <f t="shared" si="1630"/>
        <v>0</v>
      </c>
      <c r="P7410" t="str">
        <f t="shared" si="1631"/>
        <v>3-Jan</v>
      </c>
      <c r="Q7410" s="9">
        <f t="shared" si="1632"/>
        <v>0.72499999999999998</v>
      </c>
      <c r="R7410" t="str">
        <f t="shared" si="1633"/>
        <v>Evening</v>
      </c>
      <c r="S7410" s="2">
        <f t="shared" si="1634"/>
        <v>3</v>
      </c>
      <c r="T7410" t="str">
        <f t="shared" si="1635"/>
        <v>Others</v>
      </c>
      <c r="U7410">
        <f t="shared" si="1636"/>
        <v>17</v>
      </c>
      <c r="V7410" t="str">
        <f t="shared" si="1637"/>
        <v>FY Q4</v>
      </c>
    </row>
    <row r="7411" spans="1:22" x14ac:dyDescent="0.3">
      <c r="A7411" s="18">
        <v>45660</v>
      </c>
      <c r="B7411" t="s">
        <v>352</v>
      </c>
      <c r="C7411" t="s">
        <v>229</v>
      </c>
      <c r="D7411" t="s">
        <v>8537</v>
      </c>
      <c r="E7411">
        <v>170431457437</v>
      </c>
      <c r="F7411" t="s">
        <v>15</v>
      </c>
      <c r="G7411" t="s">
        <v>67</v>
      </c>
      <c r="H7411">
        <v>2965</v>
      </c>
      <c r="I7411" s="2">
        <f t="shared" si="1624"/>
        <v>2025</v>
      </c>
      <c r="J7411" s="2" t="str">
        <f t="shared" si="1625"/>
        <v>January</v>
      </c>
      <c r="K7411" s="2">
        <f t="shared" si="1626"/>
        <v>1</v>
      </c>
      <c r="L7411" s="2" t="str">
        <f t="shared" si="1627"/>
        <v>Friday</v>
      </c>
      <c r="M7411" s="2">
        <f t="shared" si="1628"/>
        <v>1</v>
      </c>
      <c r="N7411" s="3">
        <f t="shared" si="1629"/>
        <v>0</v>
      </c>
      <c r="O7411" s="3">
        <f t="shared" si="1630"/>
        <v>2965</v>
      </c>
      <c r="P7411" t="str">
        <f t="shared" si="1631"/>
        <v>3-Jan</v>
      </c>
      <c r="Q7411" s="9">
        <f t="shared" si="1632"/>
        <v>0.8833333333333333</v>
      </c>
      <c r="R7411" t="str">
        <f t="shared" si="1633"/>
        <v>Night</v>
      </c>
      <c r="S7411" s="2">
        <f t="shared" si="1634"/>
        <v>3</v>
      </c>
      <c r="T7411" t="str">
        <f t="shared" si="1635"/>
        <v>UPI Transfer</v>
      </c>
      <c r="U7411">
        <f t="shared" si="1636"/>
        <v>21</v>
      </c>
      <c r="V7411" t="str">
        <f t="shared" si="1637"/>
        <v>FY Q4</v>
      </c>
    </row>
    <row r="7412" spans="1:22" x14ac:dyDescent="0.3">
      <c r="A7412" s="18">
        <v>45661</v>
      </c>
      <c r="B7412" t="s">
        <v>3646</v>
      </c>
      <c r="C7412" t="s">
        <v>291</v>
      </c>
      <c r="D7412" t="s">
        <v>8538</v>
      </c>
      <c r="E7412">
        <v>984125828509</v>
      </c>
      <c r="F7412" t="s">
        <v>16</v>
      </c>
      <c r="G7412" t="s">
        <v>71</v>
      </c>
      <c r="H7412">
        <v>2875</v>
      </c>
      <c r="I7412" s="2">
        <f t="shared" si="1624"/>
        <v>2025</v>
      </c>
      <c r="J7412" s="2" t="str">
        <f t="shared" si="1625"/>
        <v>January</v>
      </c>
      <c r="K7412" s="2">
        <f t="shared" si="1626"/>
        <v>1</v>
      </c>
      <c r="L7412" s="2" t="str">
        <f t="shared" si="1627"/>
        <v>Saturday</v>
      </c>
      <c r="M7412" s="2">
        <f t="shared" si="1628"/>
        <v>1</v>
      </c>
      <c r="N7412" s="3">
        <f t="shared" si="1629"/>
        <v>2875</v>
      </c>
      <c r="O7412" s="3">
        <f t="shared" si="1630"/>
        <v>0</v>
      </c>
      <c r="P7412" t="str">
        <f t="shared" si="1631"/>
        <v>4-Jan</v>
      </c>
      <c r="Q7412" s="9">
        <f t="shared" si="1632"/>
        <v>0.37777777777777777</v>
      </c>
      <c r="R7412" t="str">
        <f t="shared" si="1633"/>
        <v>Morning</v>
      </c>
      <c r="S7412" s="2">
        <f t="shared" si="1634"/>
        <v>4</v>
      </c>
      <c r="T7412" t="str">
        <f t="shared" si="1635"/>
        <v>Others</v>
      </c>
      <c r="U7412">
        <f t="shared" si="1636"/>
        <v>9</v>
      </c>
      <c r="V7412" t="str">
        <f t="shared" si="1637"/>
        <v>FY Q4</v>
      </c>
    </row>
    <row r="7413" spans="1:22" x14ac:dyDescent="0.3">
      <c r="A7413" s="18">
        <v>45661</v>
      </c>
      <c r="B7413" t="s">
        <v>696</v>
      </c>
      <c r="C7413" t="s">
        <v>85</v>
      </c>
      <c r="D7413" t="s">
        <v>8539</v>
      </c>
      <c r="E7413">
        <v>645272738797</v>
      </c>
      <c r="F7413" t="s">
        <v>16</v>
      </c>
      <c r="G7413" t="s">
        <v>67</v>
      </c>
      <c r="H7413">
        <v>832</v>
      </c>
      <c r="I7413" s="2">
        <f t="shared" si="1624"/>
        <v>2025</v>
      </c>
      <c r="J7413" s="2" t="str">
        <f t="shared" si="1625"/>
        <v>January</v>
      </c>
      <c r="K7413" s="2">
        <f t="shared" si="1626"/>
        <v>1</v>
      </c>
      <c r="L7413" s="2" t="str">
        <f t="shared" si="1627"/>
        <v>Saturday</v>
      </c>
      <c r="M7413" s="2">
        <f t="shared" si="1628"/>
        <v>1</v>
      </c>
      <c r="N7413" s="3">
        <f t="shared" si="1629"/>
        <v>832</v>
      </c>
      <c r="O7413" s="3">
        <f t="shared" si="1630"/>
        <v>0</v>
      </c>
      <c r="P7413" t="str">
        <f t="shared" si="1631"/>
        <v>4-Jan</v>
      </c>
      <c r="Q7413" s="9">
        <f t="shared" si="1632"/>
        <v>0.45902777777777776</v>
      </c>
      <c r="R7413" t="str">
        <f t="shared" si="1633"/>
        <v>Morning</v>
      </c>
      <c r="S7413" s="2">
        <f t="shared" si="1634"/>
        <v>4</v>
      </c>
      <c r="T7413" t="str">
        <f t="shared" si="1635"/>
        <v>Others</v>
      </c>
      <c r="U7413">
        <f t="shared" si="1636"/>
        <v>11</v>
      </c>
      <c r="V7413" t="str">
        <f t="shared" si="1637"/>
        <v>FY Q4</v>
      </c>
    </row>
    <row r="7414" spans="1:22" x14ac:dyDescent="0.3">
      <c r="A7414" s="18">
        <v>45661</v>
      </c>
      <c r="B7414" t="s">
        <v>815</v>
      </c>
      <c r="C7414" t="s">
        <v>251</v>
      </c>
      <c r="D7414" t="s">
        <v>8540</v>
      </c>
      <c r="E7414">
        <v>618653701305</v>
      </c>
      <c r="F7414" t="s">
        <v>15</v>
      </c>
      <c r="G7414" t="s">
        <v>71</v>
      </c>
      <c r="H7414">
        <v>1894</v>
      </c>
      <c r="I7414" s="2">
        <f t="shared" si="1624"/>
        <v>2025</v>
      </c>
      <c r="J7414" s="2" t="str">
        <f t="shared" si="1625"/>
        <v>January</v>
      </c>
      <c r="K7414" s="2">
        <f t="shared" si="1626"/>
        <v>1</v>
      </c>
      <c r="L7414" s="2" t="str">
        <f t="shared" si="1627"/>
        <v>Saturday</v>
      </c>
      <c r="M7414" s="2">
        <f t="shared" si="1628"/>
        <v>1</v>
      </c>
      <c r="N7414" s="3">
        <f t="shared" si="1629"/>
        <v>0</v>
      </c>
      <c r="O7414" s="3">
        <f t="shared" si="1630"/>
        <v>1894</v>
      </c>
      <c r="P7414" t="str">
        <f t="shared" si="1631"/>
        <v>4-Jan</v>
      </c>
      <c r="Q7414" s="9">
        <f t="shared" si="1632"/>
        <v>0.46736111111111112</v>
      </c>
      <c r="R7414" t="str">
        <f t="shared" si="1633"/>
        <v>Morning</v>
      </c>
      <c r="S7414" s="2">
        <f t="shared" si="1634"/>
        <v>4</v>
      </c>
      <c r="T7414" t="str">
        <f t="shared" si="1635"/>
        <v>UPI Transfer</v>
      </c>
      <c r="U7414">
        <f t="shared" si="1636"/>
        <v>11</v>
      </c>
      <c r="V7414" t="str">
        <f t="shared" si="1637"/>
        <v>FY Q4</v>
      </c>
    </row>
    <row r="7415" spans="1:22" x14ac:dyDescent="0.3">
      <c r="A7415" s="18">
        <v>45661</v>
      </c>
      <c r="B7415" t="s">
        <v>2400</v>
      </c>
      <c r="C7415" t="s">
        <v>104</v>
      </c>
      <c r="D7415" t="s">
        <v>8541</v>
      </c>
      <c r="E7415">
        <v>772357701866</v>
      </c>
      <c r="F7415" t="s">
        <v>16</v>
      </c>
      <c r="G7415" t="s">
        <v>71</v>
      </c>
      <c r="H7415">
        <v>2406</v>
      </c>
      <c r="I7415" s="2">
        <f t="shared" si="1624"/>
        <v>2025</v>
      </c>
      <c r="J7415" s="2" t="str">
        <f t="shared" si="1625"/>
        <v>January</v>
      </c>
      <c r="K7415" s="2">
        <f t="shared" si="1626"/>
        <v>1</v>
      </c>
      <c r="L7415" s="2" t="str">
        <f t="shared" si="1627"/>
        <v>Saturday</v>
      </c>
      <c r="M7415" s="2">
        <f t="shared" si="1628"/>
        <v>1</v>
      </c>
      <c r="N7415" s="3">
        <f t="shared" si="1629"/>
        <v>2406</v>
      </c>
      <c r="O7415" s="3">
        <f t="shared" si="1630"/>
        <v>0</v>
      </c>
      <c r="P7415" t="str">
        <f t="shared" si="1631"/>
        <v>4-Jan</v>
      </c>
      <c r="Q7415" s="9">
        <f t="shared" si="1632"/>
        <v>0.6</v>
      </c>
      <c r="R7415" t="str">
        <f t="shared" si="1633"/>
        <v>Afternoon</v>
      </c>
      <c r="S7415" s="2">
        <f t="shared" si="1634"/>
        <v>4</v>
      </c>
      <c r="T7415" t="str">
        <f t="shared" si="1635"/>
        <v>Others</v>
      </c>
      <c r="U7415">
        <f t="shared" si="1636"/>
        <v>14</v>
      </c>
      <c r="V7415" t="str">
        <f t="shared" si="1637"/>
        <v>FY Q4</v>
      </c>
    </row>
    <row r="7416" spans="1:22" x14ac:dyDescent="0.3">
      <c r="A7416" s="18">
        <v>45661</v>
      </c>
      <c r="B7416" t="s">
        <v>1174</v>
      </c>
      <c r="C7416" t="s">
        <v>85</v>
      </c>
      <c r="D7416" t="s">
        <v>8542</v>
      </c>
      <c r="E7416">
        <v>998728758306</v>
      </c>
      <c r="F7416" t="s">
        <v>16</v>
      </c>
      <c r="G7416" t="s">
        <v>71</v>
      </c>
      <c r="H7416">
        <v>8710</v>
      </c>
      <c r="I7416" s="2">
        <f t="shared" si="1624"/>
        <v>2025</v>
      </c>
      <c r="J7416" s="2" t="str">
        <f t="shared" si="1625"/>
        <v>January</v>
      </c>
      <c r="K7416" s="2">
        <f t="shared" si="1626"/>
        <v>1</v>
      </c>
      <c r="L7416" s="2" t="str">
        <f t="shared" si="1627"/>
        <v>Saturday</v>
      </c>
      <c r="M7416" s="2">
        <f t="shared" si="1628"/>
        <v>1</v>
      </c>
      <c r="N7416" s="3">
        <f t="shared" si="1629"/>
        <v>8710</v>
      </c>
      <c r="O7416" s="3">
        <f t="shared" si="1630"/>
        <v>0</v>
      </c>
      <c r="P7416" t="str">
        <f t="shared" si="1631"/>
        <v>4-Jan</v>
      </c>
      <c r="Q7416" s="9">
        <f t="shared" si="1632"/>
        <v>0.7055555555555556</v>
      </c>
      <c r="R7416" t="str">
        <f t="shared" si="1633"/>
        <v>Afternoon</v>
      </c>
      <c r="S7416" s="2">
        <f t="shared" si="1634"/>
        <v>4</v>
      </c>
      <c r="T7416" t="str">
        <f t="shared" si="1635"/>
        <v>Others</v>
      </c>
      <c r="U7416">
        <f t="shared" si="1636"/>
        <v>16</v>
      </c>
      <c r="V7416" t="str">
        <f t="shared" si="1637"/>
        <v>FY Q4</v>
      </c>
    </row>
    <row r="7417" spans="1:22" x14ac:dyDescent="0.3">
      <c r="A7417" s="18">
        <v>45661</v>
      </c>
      <c r="B7417" t="s">
        <v>977</v>
      </c>
      <c r="C7417" t="s">
        <v>160</v>
      </c>
      <c r="D7417" t="s">
        <v>8543</v>
      </c>
      <c r="E7417">
        <v>676663740813</v>
      </c>
      <c r="F7417" t="s">
        <v>15</v>
      </c>
      <c r="G7417" t="s">
        <v>67</v>
      </c>
      <c r="H7417">
        <v>6733</v>
      </c>
      <c r="I7417" s="2">
        <f t="shared" si="1624"/>
        <v>2025</v>
      </c>
      <c r="J7417" s="2" t="str">
        <f t="shared" si="1625"/>
        <v>January</v>
      </c>
      <c r="K7417" s="2">
        <f t="shared" si="1626"/>
        <v>1</v>
      </c>
      <c r="L7417" s="2" t="str">
        <f t="shared" si="1627"/>
        <v>Saturday</v>
      </c>
      <c r="M7417" s="2">
        <f t="shared" si="1628"/>
        <v>1</v>
      </c>
      <c r="N7417" s="3">
        <f t="shared" si="1629"/>
        <v>0</v>
      </c>
      <c r="O7417" s="3">
        <f t="shared" si="1630"/>
        <v>6733</v>
      </c>
      <c r="P7417" t="str">
        <f t="shared" si="1631"/>
        <v>4-Jan</v>
      </c>
      <c r="Q7417" s="9">
        <f t="shared" si="1632"/>
        <v>0.70833333333333337</v>
      </c>
      <c r="R7417" t="str">
        <f t="shared" si="1633"/>
        <v>Evening</v>
      </c>
      <c r="S7417" s="2">
        <f t="shared" si="1634"/>
        <v>4</v>
      </c>
      <c r="T7417" t="str">
        <f t="shared" si="1635"/>
        <v>Shopping</v>
      </c>
      <c r="U7417">
        <f t="shared" si="1636"/>
        <v>17</v>
      </c>
      <c r="V7417" t="str">
        <f t="shared" si="1637"/>
        <v>FY Q4</v>
      </c>
    </row>
    <row r="7418" spans="1:22" x14ac:dyDescent="0.3">
      <c r="A7418" s="18">
        <v>45661</v>
      </c>
      <c r="B7418" t="s">
        <v>1434</v>
      </c>
      <c r="C7418" t="s">
        <v>114</v>
      </c>
      <c r="D7418" t="s">
        <v>8544</v>
      </c>
      <c r="E7418">
        <v>531714000626</v>
      </c>
      <c r="F7418" t="s">
        <v>15</v>
      </c>
      <c r="G7418" t="s">
        <v>71</v>
      </c>
      <c r="H7418">
        <v>22662</v>
      </c>
      <c r="I7418" s="2">
        <f t="shared" si="1624"/>
        <v>2025</v>
      </c>
      <c r="J7418" s="2" t="str">
        <f t="shared" si="1625"/>
        <v>January</v>
      </c>
      <c r="K7418" s="2">
        <f t="shared" si="1626"/>
        <v>1</v>
      </c>
      <c r="L7418" s="2" t="str">
        <f t="shared" si="1627"/>
        <v>Saturday</v>
      </c>
      <c r="M7418" s="2">
        <f t="shared" si="1628"/>
        <v>1</v>
      </c>
      <c r="N7418" s="3">
        <f t="shared" si="1629"/>
        <v>0</v>
      </c>
      <c r="O7418" s="3">
        <f t="shared" si="1630"/>
        <v>22662</v>
      </c>
      <c r="P7418" t="str">
        <f t="shared" si="1631"/>
        <v>4-Jan</v>
      </c>
      <c r="Q7418" s="9">
        <f t="shared" si="1632"/>
        <v>0.76666666666666672</v>
      </c>
      <c r="R7418" t="str">
        <f t="shared" si="1633"/>
        <v>Evening</v>
      </c>
      <c r="S7418" s="2">
        <f t="shared" si="1634"/>
        <v>4</v>
      </c>
      <c r="T7418" t="str">
        <f t="shared" si="1635"/>
        <v>UPI Transfer</v>
      </c>
      <c r="U7418">
        <f t="shared" si="1636"/>
        <v>18</v>
      </c>
      <c r="V7418" t="str">
        <f t="shared" si="1637"/>
        <v>FY Q4</v>
      </c>
    </row>
    <row r="7419" spans="1:22" x14ac:dyDescent="0.3">
      <c r="A7419" s="18">
        <v>45661</v>
      </c>
      <c r="B7419" t="s">
        <v>520</v>
      </c>
      <c r="C7419" t="s">
        <v>239</v>
      </c>
      <c r="D7419" t="s">
        <v>8545</v>
      </c>
      <c r="E7419">
        <v>602560822282</v>
      </c>
      <c r="F7419" t="s">
        <v>15</v>
      </c>
      <c r="G7419" t="s">
        <v>71</v>
      </c>
      <c r="H7419">
        <v>18698</v>
      </c>
      <c r="I7419" s="2">
        <f t="shared" si="1624"/>
        <v>2025</v>
      </c>
      <c r="J7419" s="2" t="str">
        <f t="shared" si="1625"/>
        <v>January</v>
      </c>
      <c r="K7419" s="2">
        <f t="shared" si="1626"/>
        <v>1</v>
      </c>
      <c r="L7419" s="2" t="str">
        <f t="shared" si="1627"/>
        <v>Saturday</v>
      </c>
      <c r="M7419" s="2">
        <f t="shared" si="1628"/>
        <v>1</v>
      </c>
      <c r="N7419" s="3">
        <f t="shared" si="1629"/>
        <v>0</v>
      </c>
      <c r="O7419" s="3">
        <f t="shared" si="1630"/>
        <v>18698</v>
      </c>
      <c r="P7419" t="str">
        <f t="shared" si="1631"/>
        <v>4-Jan</v>
      </c>
      <c r="Q7419" s="9">
        <f t="shared" si="1632"/>
        <v>0.80625000000000002</v>
      </c>
      <c r="R7419" t="str">
        <f t="shared" si="1633"/>
        <v>Evening</v>
      </c>
      <c r="S7419" s="2">
        <f t="shared" si="1634"/>
        <v>4</v>
      </c>
      <c r="T7419" t="str">
        <f t="shared" si="1635"/>
        <v>Recharge</v>
      </c>
      <c r="U7419">
        <f t="shared" si="1636"/>
        <v>19</v>
      </c>
      <c r="V7419" t="str">
        <f t="shared" si="1637"/>
        <v>FY Q4</v>
      </c>
    </row>
    <row r="7420" spans="1:22" x14ac:dyDescent="0.3">
      <c r="A7420" s="18">
        <v>45662</v>
      </c>
      <c r="B7420" t="s">
        <v>1525</v>
      </c>
      <c r="C7420" t="s">
        <v>291</v>
      </c>
      <c r="D7420" t="s">
        <v>8546</v>
      </c>
      <c r="E7420">
        <v>360413735422</v>
      </c>
      <c r="F7420" t="s">
        <v>16</v>
      </c>
      <c r="G7420" t="s">
        <v>67</v>
      </c>
      <c r="H7420">
        <v>12903</v>
      </c>
      <c r="I7420" s="2">
        <f t="shared" si="1624"/>
        <v>2025</v>
      </c>
      <c r="J7420" s="2" t="str">
        <f t="shared" si="1625"/>
        <v>January</v>
      </c>
      <c r="K7420" s="2">
        <f t="shared" si="1626"/>
        <v>1</v>
      </c>
      <c r="L7420" s="2" t="str">
        <f t="shared" si="1627"/>
        <v>Sunday</v>
      </c>
      <c r="M7420" s="2">
        <f t="shared" si="1628"/>
        <v>2</v>
      </c>
      <c r="N7420" s="3">
        <f t="shared" si="1629"/>
        <v>12903</v>
      </c>
      <c r="O7420" s="3">
        <f t="shared" si="1630"/>
        <v>0</v>
      </c>
      <c r="P7420" t="str">
        <f t="shared" si="1631"/>
        <v>5-Jan</v>
      </c>
      <c r="Q7420" s="9">
        <f t="shared" si="1632"/>
        <v>0.62708333333333333</v>
      </c>
      <c r="R7420" t="str">
        <f t="shared" si="1633"/>
        <v>Afternoon</v>
      </c>
      <c r="S7420" s="2">
        <f t="shared" si="1634"/>
        <v>5</v>
      </c>
      <c r="T7420" t="str">
        <f t="shared" si="1635"/>
        <v>Others</v>
      </c>
      <c r="U7420">
        <f t="shared" si="1636"/>
        <v>15</v>
      </c>
      <c r="V7420" t="str">
        <f t="shared" si="1637"/>
        <v>FY Q4</v>
      </c>
    </row>
    <row r="7421" spans="1:22" x14ac:dyDescent="0.3">
      <c r="A7421" s="18">
        <v>45662</v>
      </c>
      <c r="B7421" t="s">
        <v>1506</v>
      </c>
      <c r="C7421" t="s">
        <v>125</v>
      </c>
      <c r="D7421" t="s">
        <v>8547</v>
      </c>
      <c r="E7421">
        <v>925279443079</v>
      </c>
      <c r="F7421" t="s">
        <v>15</v>
      </c>
      <c r="G7421" t="s">
        <v>67</v>
      </c>
      <c r="H7421">
        <v>3863</v>
      </c>
      <c r="I7421" s="2">
        <f t="shared" si="1624"/>
        <v>2025</v>
      </c>
      <c r="J7421" s="2" t="str">
        <f t="shared" si="1625"/>
        <v>January</v>
      </c>
      <c r="K7421" s="2">
        <f t="shared" si="1626"/>
        <v>1</v>
      </c>
      <c r="L7421" s="2" t="str">
        <f t="shared" si="1627"/>
        <v>Sunday</v>
      </c>
      <c r="M7421" s="2">
        <f t="shared" si="1628"/>
        <v>2</v>
      </c>
      <c r="N7421" s="3">
        <f t="shared" si="1629"/>
        <v>0</v>
      </c>
      <c r="O7421" s="3">
        <f t="shared" si="1630"/>
        <v>3863</v>
      </c>
      <c r="P7421" t="str">
        <f t="shared" si="1631"/>
        <v>5-Jan</v>
      </c>
      <c r="Q7421" s="9">
        <f t="shared" si="1632"/>
        <v>0.65694444444444444</v>
      </c>
      <c r="R7421" t="str">
        <f t="shared" si="1633"/>
        <v>Afternoon</v>
      </c>
      <c r="S7421" s="2">
        <f t="shared" si="1634"/>
        <v>5</v>
      </c>
      <c r="T7421" t="str">
        <f t="shared" si="1635"/>
        <v>UPI Transfer</v>
      </c>
      <c r="U7421">
        <f t="shared" si="1636"/>
        <v>15</v>
      </c>
      <c r="V7421" t="str">
        <f t="shared" si="1637"/>
        <v>FY Q4</v>
      </c>
    </row>
    <row r="7422" spans="1:22" x14ac:dyDescent="0.3">
      <c r="A7422" s="18">
        <v>45662</v>
      </c>
      <c r="B7422" t="s">
        <v>647</v>
      </c>
      <c r="C7422" t="s">
        <v>375</v>
      </c>
      <c r="D7422" t="s">
        <v>8548</v>
      </c>
      <c r="E7422">
        <v>118173943049</v>
      </c>
      <c r="F7422" t="s">
        <v>15</v>
      </c>
      <c r="G7422" t="s">
        <v>67</v>
      </c>
      <c r="H7422">
        <v>9235</v>
      </c>
      <c r="I7422" s="2">
        <f t="shared" si="1624"/>
        <v>2025</v>
      </c>
      <c r="J7422" s="2" t="str">
        <f t="shared" si="1625"/>
        <v>January</v>
      </c>
      <c r="K7422" s="2">
        <f t="shared" si="1626"/>
        <v>1</v>
      </c>
      <c r="L7422" s="2" t="str">
        <f t="shared" si="1627"/>
        <v>Sunday</v>
      </c>
      <c r="M7422" s="2">
        <f t="shared" si="1628"/>
        <v>2</v>
      </c>
      <c r="N7422" s="3">
        <f t="shared" si="1629"/>
        <v>0</v>
      </c>
      <c r="O7422" s="3">
        <f t="shared" si="1630"/>
        <v>9235</v>
      </c>
      <c r="P7422" t="str">
        <f t="shared" si="1631"/>
        <v>5-Jan</v>
      </c>
      <c r="Q7422" s="9">
        <f t="shared" si="1632"/>
        <v>0.71805555555555556</v>
      </c>
      <c r="R7422" t="str">
        <f t="shared" si="1633"/>
        <v>Evening</v>
      </c>
      <c r="S7422" s="2">
        <f t="shared" si="1634"/>
        <v>5</v>
      </c>
      <c r="T7422" t="str">
        <f t="shared" si="1635"/>
        <v>UPI Transfer</v>
      </c>
      <c r="U7422">
        <f t="shared" si="1636"/>
        <v>17</v>
      </c>
      <c r="V7422" t="str">
        <f t="shared" si="1637"/>
        <v>FY Q4</v>
      </c>
    </row>
    <row r="7423" spans="1:22" x14ac:dyDescent="0.3">
      <c r="A7423" s="18">
        <v>45662</v>
      </c>
      <c r="B7423" t="s">
        <v>138</v>
      </c>
      <c r="C7423" t="s">
        <v>322</v>
      </c>
      <c r="D7423" t="s">
        <v>8549</v>
      </c>
      <c r="E7423">
        <v>395584142224</v>
      </c>
      <c r="F7423" t="s">
        <v>15</v>
      </c>
      <c r="G7423" t="s">
        <v>67</v>
      </c>
      <c r="H7423">
        <v>4718</v>
      </c>
      <c r="I7423" s="2">
        <f t="shared" si="1624"/>
        <v>2025</v>
      </c>
      <c r="J7423" s="2" t="str">
        <f t="shared" si="1625"/>
        <v>January</v>
      </c>
      <c r="K7423" s="2">
        <f t="shared" si="1626"/>
        <v>1</v>
      </c>
      <c r="L7423" s="2" t="str">
        <f t="shared" si="1627"/>
        <v>Sunday</v>
      </c>
      <c r="M7423" s="2">
        <f t="shared" si="1628"/>
        <v>2</v>
      </c>
      <c r="N7423" s="3">
        <f t="shared" si="1629"/>
        <v>0</v>
      </c>
      <c r="O7423" s="3">
        <f t="shared" si="1630"/>
        <v>4718</v>
      </c>
      <c r="P7423" t="str">
        <f t="shared" si="1631"/>
        <v>5-Jan</v>
      </c>
      <c r="Q7423" s="9">
        <f t="shared" si="1632"/>
        <v>0.72430555555555554</v>
      </c>
      <c r="R7423" t="str">
        <f t="shared" si="1633"/>
        <v>Evening</v>
      </c>
      <c r="S7423" s="2">
        <f t="shared" si="1634"/>
        <v>5</v>
      </c>
      <c r="T7423" t="str">
        <f t="shared" si="1635"/>
        <v>UPI Transfer</v>
      </c>
      <c r="U7423">
        <f t="shared" si="1636"/>
        <v>17</v>
      </c>
      <c r="V7423" t="str">
        <f t="shared" si="1637"/>
        <v>FY Q4</v>
      </c>
    </row>
    <row r="7424" spans="1:22" x14ac:dyDescent="0.3">
      <c r="A7424" s="18">
        <v>45662</v>
      </c>
      <c r="B7424" t="s">
        <v>4576</v>
      </c>
      <c r="C7424" t="s">
        <v>142</v>
      </c>
      <c r="D7424" t="s">
        <v>8550</v>
      </c>
      <c r="E7424">
        <v>372873967121</v>
      </c>
      <c r="F7424" t="s">
        <v>15</v>
      </c>
      <c r="G7424" t="s">
        <v>71</v>
      </c>
      <c r="H7424">
        <v>5802</v>
      </c>
      <c r="I7424" s="2">
        <f t="shared" si="1624"/>
        <v>2025</v>
      </c>
      <c r="J7424" s="2" t="str">
        <f t="shared" si="1625"/>
        <v>January</v>
      </c>
      <c r="K7424" s="2">
        <f t="shared" si="1626"/>
        <v>1</v>
      </c>
      <c r="L7424" s="2" t="str">
        <f t="shared" si="1627"/>
        <v>Sunday</v>
      </c>
      <c r="M7424" s="2">
        <f t="shared" si="1628"/>
        <v>2</v>
      </c>
      <c r="N7424" s="3">
        <f t="shared" si="1629"/>
        <v>0</v>
      </c>
      <c r="O7424" s="3">
        <f t="shared" si="1630"/>
        <v>5802</v>
      </c>
      <c r="P7424" t="str">
        <f t="shared" si="1631"/>
        <v>5-Jan</v>
      </c>
      <c r="Q7424" s="9">
        <f t="shared" si="1632"/>
        <v>0.89652777777777781</v>
      </c>
      <c r="R7424" t="str">
        <f t="shared" si="1633"/>
        <v>Night</v>
      </c>
      <c r="S7424" s="2">
        <f t="shared" si="1634"/>
        <v>5</v>
      </c>
      <c r="T7424" t="str">
        <f t="shared" si="1635"/>
        <v>UPI Transfer</v>
      </c>
      <c r="U7424">
        <f t="shared" si="1636"/>
        <v>21</v>
      </c>
      <c r="V7424" t="str">
        <f t="shared" si="1637"/>
        <v>FY Q4</v>
      </c>
    </row>
    <row r="7425" spans="1:22" x14ac:dyDescent="0.3">
      <c r="A7425" s="18">
        <v>45662</v>
      </c>
      <c r="B7425" t="s">
        <v>4922</v>
      </c>
      <c r="C7425" t="s">
        <v>325</v>
      </c>
      <c r="D7425" t="s">
        <v>8551</v>
      </c>
      <c r="E7425">
        <v>573091711494</v>
      </c>
      <c r="F7425" t="s">
        <v>16</v>
      </c>
      <c r="G7425" t="s">
        <v>71</v>
      </c>
      <c r="H7425">
        <v>3643</v>
      </c>
      <c r="I7425" s="2">
        <f t="shared" si="1624"/>
        <v>2025</v>
      </c>
      <c r="J7425" s="2" t="str">
        <f t="shared" si="1625"/>
        <v>January</v>
      </c>
      <c r="K7425" s="2">
        <f t="shared" si="1626"/>
        <v>1</v>
      </c>
      <c r="L7425" s="2" t="str">
        <f t="shared" si="1627"/>
        <v>Sunday</v>
      </c>
      <c r="M7425" s="2">
        <f t="shared" si="1628"/>
        <v>2</v>
      </c>
      <c r="N7425" s="3">
        <f t="shared" si="1629"/>
        <v>3643</v>
      </c>
      <c r="O7425" s="3">
        <f t="shared" si="1630"/>
        <v>0</v>
      </c>
      <c r="P7425" t="str">
        <f t="shared" si="1631"/>
        <v>5-Jan</v>
      </c>
      <c r="Q7425" s="9">
        <f t="shared" si="1632"/>
        <v>0.95763888888888893</v>
      </c>
      <c r="R7425" t="str">
        <f t="shared" si="1633"/>
        <v>Night</v>
      </c>
      <c r="S7425" s="2">
        <f t="shared" si="1634"/>
        <v>5</v>
      </c>
      <c r="T7425" t="str">
        <f t="shared" si="1635"/>
        <v>Others</v>
      </c>
      <c r="U7425">
        <f t="shared" si="1636"/>
        <v>22</v>
      </c>
      <c r="V7425" t="str">
        <f t="shared" si="1637"/>
        <v>FY Q4</v>
      </c>
    </row>
    <row r="7426" spans="1:22" x14ac:dyDescent="0.3">
      <c r="A7426" s="18">
        <v>45663</v>
      </c>
      <c r="B7426" t="s">
        <v>4355</v>
      </c>
      <c r="C7426" t="s">
        <v>291</v>
      </c>
      <c r="D7426" t="s">
        <v>8552</v>
      </c>
      <c r="E7426">
        <v>836653195984</v>
      </c>
      <c r="F7426" t="s">
        <v>16</v>
      </c>
      <c r="G7426" t="s">
        <v>71</v>
      </c>
      <c r="H7426">
        <v>2217</v>
      </c>
      <c r="I7426" s="2">
        <f t="shared" si="1624"/>
        <v>2025</v>
      </c>
      <c r="J7426" s="2" t="str">
        <f t="shared" si="1625"/>
        <v>January</v>
      </c>
      <c r="K7426" s="2">
        <f t="shared" si="1626"/>
        <v>1</v>
      </c>
      <c r="L7426" s="2" t="str">
        <f t="shared" si="1627"/>
        <v>Monday</v>
      </c>
      <c r="M7426" s="2">
        <f t="shared" si="1628"/>
        <v>2</v>
      </c>
      <c r="N7426" s="3">
        <f t="shared" si="1629"/>
        <v>2217</v>
      </c>
      <c r="O7426" s="3">
        <f t="shared" si="1630"/>
        <v>0</v>
      </c>
      <c r="P7426" t="str">
        <f t="shared" si="1631"/>
        <v>6-Jan</v>
      </c>
      <c r="Q7426" s="9">
        <f t="shared" si="1632"/>
        <v>0.4465277777777778</v>
      </c>
      <c r="R7426" t="str">
        <f t="shared" si="1633"/>
        <v>Morning</v>
      </c>
      <c r="S7426" s="2">
        <f t="shared" si="1634"/>
        <v>6</v>
      </c>
      <c r="T7426" t="str">
        <f t="shared" si="1635"/>
        <v>Others</v>
      </c>
      <c r="U7426">
        <f t="shared" si="1636"/>
        <v>10</v>
      </c>
      <c r="V7426" t="str">
        <f t="shared" si="1637"/>
        <v>FY Q4</v>
      </c>
    </row>
    <row r="7427" spans="1:22" x14ac:dyDescent="0.3">
      <c r="A7427" s="18">
        <v>45663</v>
      </c>
      <c r="B7427" t="s">
        <v>2128</v>
      </c>
      <c r="C7427" t="s">
        <v>167</v>
      </c>
      <c r="D7427" t="s">
        <v>8553</v>
      </c>
      <c r="E7427">
        <v>380574552020</v>
      </c>
      <c r="F7427" t="s">
        <v>15</v>
      </c>
      <c r="G7427" t="s">
        <v>67</v>
      </c>
      <c r="H7427">
        <v>3681</v>
      </c>
      <c r="I7427" s="2">
        <f t="shared" si="1624"/>
        <v>2025</v>
      </c>
      <c r="J7427" s="2" t="str">
        <f t="shared" si="1625"/>
        <v>January</v>
      </c>
      <c r="K7427" s="2">
        <f t="shared" si="1626"/>
        <v>1</v>
      </c>
      <c r="L7427" s="2" t="str">
        <f t="shared" si="1627"/>
        <v>Monday</v>
      </c>
      <c r="M7427" s="2">
        <f t="shared" si="1628"/>
        <v>2</v>
      </c>
      <c r="N7427" s="3">
        <f t="shared" si="1629"/>
        <v>0</v>
      </c>
      <c r="O7427" s="3">
        <f t="shared" si="1630"/>
        <v>3681</v>
      </c>
      <c r="P7427" t="str">
        <f t="shared" si="1631"/>
        <v>6-Jan</v>
      </c>
      <c r="Q7427" s="9">
        <f t="shared" si="1632"/>
        <v>0.48402777777777778</v>
      </c>
      <c r="R7427" t="str">
        <f t="shared" si="1633"/>
        <v>Morning</v>
      </c>
      <c r="S7427" s="2">
        <f t="shared" si="1634"/>
        <v>6</v>
      </c>
      <c r="T7427" t="str">
        <f t="shared" si="1635"/>
        <v>UPI Transfer</v>
      </c>
      <c r="U7427">
        <f t="shared" si="1636"/>
        <v>11</v>
      </c>
      <c r="V7427" t="str">
        <f t="shared" si="1637"/>
        <v>FY Q4</v>
      </c>
    </row>
    <row r="7428" spans="1:22" x14ac:dyDescent="0.3">
      <c r="A7428" s="18">
        <v>45663</v>
      </c>
      <c r="B7428" t="s">
        <v>1472</v>
      </c>
      <c r="C7428" t="s">
        <v>366</v>
      </c>
      <c r="D7428" t="s">
        <v>8554</v>
      </c>
      <c r="E7428">
        <v>438527125263</v>
      </c>
      <c r="F7428" t="s">
        <v>16</v>
      </c>
      <c r="G7428" t="s">
        <v>67</v>
      </c>
      <c r="H7428">
        <v>38104</v>
      </c>
      <c r="I7428" s="2">
        <f t="shared" si="1624"/>
        <v>2025</v>
      </c>
      <c r="J7428" s="2" t="str">
        <f t="shared" si="1625"/>
        <v>January</v>
      </c>
      <c r="K7428" s="2">
        <f t="shared" si="1626"/>
        <v>1</v>
      </c>
      <c r="L7428" s="2" t="str">
        <f t="shared" si="1627"/>
        <v>Monday</v>
      </c>
      <c r="M7428" s="2">
        <f t="shared" si="1628"/>
        <v>2</v>
      </c>
      <c r="N7428" s="3">
        <f t="shared" si="1629"/>
        <v>38104</v>
      </c>
      <c r="O7428" s="3">
        <f t="shared" si="1630"/>
        <v>0</v>
      </c>
      <c r="P7428" t="str">
        <f t="shared" si="1631"/>
        <v>6-Jan</v>
      </c>
      <c r="Q7428" s="9">
        <f t="shared" si="1632"/>
        <v>0.90069444444444446</v>
      </c>
      <c r="R7428" t="str">
        <f t="shared" si="1633"/>
        <v>Night</v>
      </c>
      <c r="S7428" s="2">
        <f t="shared" si="1634"/>
        <v>6</v>
      </c>
      <c r="T7428" t="str">
        <f t="shared" si="1635"/>
        <v>Others</v>
      </c>
      <c r="U7428">
        <f t="shared" si="1636"/>
        <v>21</v>
      </c>
      <c r="V7428" t="str">
        <f t="shared" si="1637"/>
        <v>FY Q4</v>
      </c>
    </row>
    <row r="7429" spans="1:22" x14ac:dyDescent="0.3">
      <c r="A7429" s="18">
        <v>45664</v>
      </c>
      <c r="B7429" t="s">
        <v>1869</v>
      </c>
      <c r="C7429" t="s">
        <v>797</v>
      </c>
      <c r="D7429" t="s">
        <v>8555</v>
      </c>
      <c r="E7429">
        <v>438211154558</v>
      </c>
      <c r="F7429" t="s">
        <v>15</v>
      </c>
      <c r="G7429" t="s">
        <v>71</v>
      </c>
      <c r="H7429">
        <v>2025</v>
      </c>
      <c r="I7429" s="2">
        <f t="shared" si="1624"/>
        <v>2025</v>
      </c>
      <c r="J7429" s="2" t="str">
        <f t="shared" si="1625"/>
        <v>January</v>
      </c>
      <c r="K7429" s="2">
        <f t="shared" si="1626"/>
        <v>1</v>
      </c>
      <c r="L7429" s="2" t="str">
        <f t="shared" si="1627"/>
        <v>Tuesday</v>
      </c>
      <c r="M7429" s="2">
        <f t="shared" si="1628"/>
        <v>2</v>
      </c>
      <c r="N7429" s="3">
        <f t="shared" si="1629"/>
        <v>0</v>
      </c>
      <c r="O7429" s="3">
        <f t="shared" si="1630"/>
        <v>2025</v>
      </c>
      <c r="P7429" t="str">
        <f t="shared" si="1631"/>
        <v>7-Jan</v>
      </c>
      <c r="Q7429" s="9">
        <f t="shared" si="1632"/>
        <v>0.30972222222222223</v>
      </c>
      <c r="R7429" t="str">
        <f t="shared" si="1633"/>
        <v>Morning</v>
      </c>
      <c r="S7429" s="2">
        <f t="shared" si="1634"/>
        <v>7</v>
      </c>
      <c r="T7429" t="str">
        <f t="shared" si="1635"/>
        <v>UPI Transfer</v>
      </c>
      <c r="U7429">
        <f t="shared" si="1636"/>
        <v>7</v>
      </c>
      <c r="V7429" t="str">
        <f t="shared" si="1637"/>
        <v>FY Q4</v>
      </c>
    </row>
    <row r="7430" spans="1:22" x14ac:dyDescent="0.3">
      <c r="A7430" s="18">
        <v>45664</v>
      </c>
      <c r="B7430" t="s">
        <v>1183</v>
      </c>
      <c r="C7430" t="s">
        <v>399</v>
      </c>
      <c r="D7430" t="s">
        <v>8556</v>
      </c>
      <c r="E7430">
        <v>145135904350</v>
      </c>
      <c r="F7430" t="s">
        <v>15</v>
      </c>
      <c r="G7430" t="s">
        <v>71</v>
      </c>
      <c r="H7430">
        <v>1846</v>
      </c>
      <c r="I7430" s="2">
        <f t="shared" si="1624"/>
        <v>2025</v>
      </c>
      <c r="J7430" s="2" t="str">
        <f t="shared" si="1625"/>
        <v>January</v>
      </c>
      <c r="K7430" s="2">
        <f t="shared" si="1626"/>
        <v>1</v>
      </c>
      <c r="L7430" s="2" t="str">
        <f t="shared" si="1627"/>
        <v>Tuesday</v>
      </c>
      <c r="M7430" s="2">
        <f t="shared" si="1628"/>
        <v>2</v>
      </c>
      <c r="N7430" s="3">
        <f t="shared" si="1629"/>
        <v>0</v>
      </c>
      <c r="O7430" s="3">
        <f t="shared" si="1630"/>
        <v>1846</v>
      </c>
      <c r="P7430" t="str">
        <f t="shared" si="1631"/>
        <v>7-Jan</v>
      </c>
      <c r="Q7430" s="9">
        <f t="shared" si="1632"/>
        <v>0.64375000000000004</v>
      </c>
      <c r="R7430" t="str">
        <f t="shared" si="1633"/>
        <v>Afternoon</v>
      </c>
      <c r="S7430" s="2">
        <f t="shared" si="1634"/>
        <v>7</v>
      </c>
      <c r="T7430" t="str">
        <f t="shared" si="1635"/>
        <v>UPI Transfer</v>
      </c>
      <c r="U7430">
        <f t="shared" si="1636"/>
        <v>15</v>
      </c>
      <c r="V7430" t="str">
        <f t="shared" si="1637"/>
        <v>FY Q4</v>
      </c>
    </row>
    <row r="7431" spans="1:22" x14ac:dyDescent="0.3">
      <c r="A7431" s="18">
        <v>45664</v>
      </c>
      <c r="B7431" t="s">
        <v>1866</v>
      </c>
      <c r="C7431" t="s">
        <v>107</v>
      </c>
      <c r="D7431" t="s">
        <v>8557</v>
      </c>
      <c r="E7431">
        <v>354107096243</v>
      </c>
      <c r="F7431" t="s">
        <v>15</v>
      </c>
      <c r="G7431" t="s">
        <v>67</v>
      </c>
      <c r="H7431">
        <v>9871</v>
      </c>
      <c r="I7431" s="2">
        <f t="shared" si="1624"/>
        <v>2025</v>
      </c>
      <c r="J7431" s="2" t="str">
        <f t="shared" si="1625"/>
        <v>January</v>
      </c>
      <c r="K7431" s="2">
        <f t="shared" si="1626"/>
        <v>1</v>
      </c>
      <c r="L7431" s="2" t="str">
        <f t="shared" si="1627"/>
        <v>Tuesday</v>
      </c>
      <c r="M7431" s="2">
        <f t="shared" si="1628"/>
        <v>2</v>
      </c>
      <c r="N7431" s="3">
        <f t="shared" si="1629"/>
        <v>0</v>
      </c>
      <c r="O7431" s="3">
        <f t="shared" si="1630"/>
        <v>9871</v>
      </c>
      <c r="P7431" t="str">
        <f t="shared" si="1631"/>
        <v>7-Jan</v>
      </c>
      <c r="Q7431" s="9">
        <f t="shared" si="1632"/>
        <v>0.66180555555555554</v>
      </c>
      <c r="R7431" t="str">
        <f t="shared" si="1633"/>
        <v>Afternoon</v>
      </c>
      <c r="S7431" s="2">
        <f t="shared" si="1634"/>
        <v>7</v>
      </c>
      <c r="T7431" t="str">
        <f t="shared" si="1635"/>
        <v>UPI Transfer</v>
      </c>
      <c r="U7431">
        <f t="shared" si="1636"/>
        <v>15</v>
      </c>
      <c r="V7431" t="str">
        <f t="shared" si="1637"/>
        <v>FY Q4</v>
      </c>
    </row>
    <row r="7432" spans="1:22" x14ac:dyDescent="0.3">
      <c r="A7432" s="18">
        <v>45664</v>
      </c>
      <c r="B7432" t="s">
        <v>1778</v>
      </c>
      <c r="C7432" t="s">
        <v>114</v>
      </c>
      <c r="D7432" t="s">
        <v>8558</v>
      </c>
      <c r="E7432">
        <v>500494852774</v>
      </c>
      <c r="F7432" t="s">
        <v>15</v>
      </c>
      <c r="G7432" t="s">
        <v>67</v>
      </c>
      <c r="H7432">
        <v>4426</v>
      </c>
      <c r="I7432" s="2">
        <f t="shared" si="1624"/>
        <v>2025</v>
      </c>
      <c r="J7432" s="2" t="str">
        <f t="shared" si="1625"/>
        <v>January</v>
      </c>
      <c r="K7432" s="2">
        <f t="shared" si="1626"/>
        <v>1</v>
      </c>
      <c r="L7432" s="2" t="str">
        <f t="shared" si="1627"/>
        <v>Tuesday</v>
      </c>
      <c r="M7432" s="2">
        <f t="shared" si="1628"/>
        <v>2</v>
      </c>
      <c r="N7432" s="3">
        <f t="shared" si="1629"/>
        <v>0</v>
      </c>
      <c r="O7432" s="3">
        <f t="shared" si="1630"/>
        <v>4426</v>
      </c>
      <c r="P7432" t="str">
        <f t="shared" si="1631"/>
        <v>7-Jan</v>
      </c>
      <c r="Q7432" s="9">
        <f t="shared" si="1632"/>
        <v>0.67708333333333337</v>
      </c>
      <c r="R7432" t="str">
        <f t="shared" si="1633"/>
        <v>Afternoon</v>
      </c>
      <c r="S7432" s="2">
        <f t="shared" si="1634"/>
        <v>7</v>
      </c>
      <c r="T7432" t="str">
        <f t="shared" si="1635"/>
        <v>UPI Transfer</v>
      </c>
      <c r="U7432">
        <f t="shared" si="1636"/>
        <v>16</v>
      </c>
      <c r="V7432" t="str">
        <f t="shared" si="1637"/>
        <v>FY Q4</v>
      </c>
    </row>
    <row r="7433" spans="1:22" x14ac:dyDescent="0.3">
      <c r="A7433" s="18">
        <v>45664</v>
      </c>
      <c r="B7433" t="s">
        <v>628</v>
      </c>
      <c r="C7433" t="s">
        <v>69</v>
      </c>
      <c r="D7433" t="s">
        <v>8559</v>
      </c>
      <c r="E7433">
        <v>331913729357</v>
      </c>
      <c r="F7433" t="s">
        <v>16</v>
      </c>
      <c r="G7433" t="s">
        <v>71</v>
      </c>
      <c r="H7433">
        <v>7318</v>
      </c>
      <c r="I7433" s="2">
        <f t="shared" si="1624"/>
        <v>2025</v>
      </c>
      <c r="J7433" s="2" t="str">
        <f t="shared" si="1625"/>
        <v>January</v>
      </c>
      <c r="K7433" s="2">
        <f t="shared" si="1626"/>
        <v>1</v>
      </c>
      <c r="L7433" s="2" t="str">
        <f t="shared" si="1627"/>
        <v>Tuesday</v>
      </c>
      <c r="M7433" s="2">
        <f t="shared" si="1628"/>
        <v>2</v>
      </c>
      <c r="N7433" s="3">
        <f t="shared" si="1629"/>
        <v>7318</v>
      </c>
      <c r="O7433" s="3">
        <f t="shared" si="1630"/>
        <v>0</v>
      </c>
      <c r="P7433" t="str">
        <f t="shared" si="1631"/>
        <v>7-Jan</v>
      </c>
      <c r="Q7433" s="9">
        <f t="shared" si="1632"/>
        <v>0.84861111111111109</v>
      </c>
      <c r="R7433" t="str">
        <f t="shared" si="1633"/>
        <v>Evening</v>
      </c>
      <c r="S7433" s="2">
        <f t="shared" si="1634"/>
        <v>7</v>
      </c>
      <c r="T7433" t="str">
        <f t="shared" si="1635"/>
        <v>Others</v>
      </c>
      <c r="U7433">
        <f t="shared" si="1636"/>
        <v>20</v>
      </c>
      <c r="V7433" t="str">
        <f t="shared" si="1637"/>
        <v>FY Q4</v>
      </c>
    </row>
    <row r="7434" spans="1:22" x14ac:dyDescent="0.3">
      <c r="A7434" s="18">
        <v>45664</v>
      </c>
      <c r="B7434" t="s">
        <v>6317</v>
      </c>
      <c r="C7434" t="s">
        <v>79</v>
      </c>
      <c r="D7434" t="s">
        <v>8560</v>
      </c>
      <c r="E7434">
        <v>391690233958</v>
      </c>
      <c r="F7434" t="s">
        <v>16</v>
      </c>
      <c r="G7434" t="s">
        <v>67</v>
      </c>
      <c r="H7434">
        <v>9375</v>
      </c>
      <c r="I7434" s="2">
        <f t="shared" si="1624"/>
        <v>2025</v>
      </c>
      <c r="J7434" s="2" t="str">
        <f t="shared" si="1625"/>
        <v>January</v>
      </c>
      <c r="K7434" s="2">
        <f t="shared" si="1626"/>
        <v>1</v>
      </c>
      <c r="L7434" s="2" t="str">
        <f t="shared" si="1627"/>
        <v>Tuesday</v>
      </c>
      <c r="M7434" s="2">
        <f t="shared" si="1628"/>
        <v>2</v>
      </c>
      <c r="N7434" s="3">
        <f t="shared" si="1629"/>
        <v>9375</v>
      </c>
      <c r="O7434" s="3">
        <f t="shared" si="1630"/>
        <v>0</v>
      </c>
      <c r="P7434" t="str">
        <f t="shared" si="1631"/>
        <v>7-Jan</v>
      </c>
      <c r="Q7434" s="9">
        <f t="shared" si="1632"/>
        <v>0.90347222222222223</v>
      </c>
      <c r="R7434" t="str">
        <f t="shared" si="1633"/>
        <v>Night</v>
      </c>
      <c r="S7434" s="2">
        <f t="shared" si="1634"/>
        <v>7</v>
      </c>
      <c r="T7434" t="str">
        <f t="shared" si="1635"/>
        <v>Others</v>
      </c>
      <c r="U7434">
        <f t="shared" si="1636"/>
        <v>21</v>
      </c>
      <c r="V7434" t="str">
        <f t="shared" si="1637"/>
        <v>FY Q4</v>
      </c>
    </row>
    <row r="7435" spans="1:22" x14ac:dyDescent="0.3">
      <c r="A7435" s="18">
        <v>45665</v>
      </c>
      <c r="B7435" t="s">
        <v>1453</v>
      </c>
      <c r="C7435" t="s">
        <v>117</v>
      </c>
      <c r="D7435" t="s">
        <v>8561</v>
      </c>
      <c r="E7435">
        <v>404243237541</v>
      </c>
      <c r="F7435" t="s">
        <v>16</v>
      </c>
      <c r="G7435" t="s">
        <v>67</v>
      </c>
      <c r="H7435">
        <v>14260</v>
      </c>
      <c r="I7435" s="2">
        <f t="shared" si="1624"/>
        <v>2025</v>
      </c>
      <c r="J7435" s="2" t="str">
        <f t="shared" si="1625"/>
        <v>January</v>
      </c>
      <c r="K7435" s="2">
        <f t="shared" si="1626"/>
        <v>1</v>
      </c>
      <c r="L7435" s="2" t="str">
        <f t="shared" si="1627"/>
        <v>Wednesday</v>
      </c>
      <c r="M7435" s="2">
        <f t="shared" si="1628"/>
        <v>2</v>
      </c>
      <c r="N7435" s="3">
        <f t="shared" si="1629"/>
        <v>14260</v>
      </c>
      <c r="O7435" s="3">
        <f t="shared" si="1630"/>
        <v>0</v>
      </c>
      <c r="P7435" t="str">
        <f t="shared" si="1631"/>
        <v>8-Jan</v>
      </c>
      <c r="Q7435" s="9">
        <f t="shared" si="1632"/>
        <v>0.50138888888888888</v>
      </c>
      <c r="R7435" t="str">
        <f t="shared" si="1633"/>
        <v>Afternoon</v>
      </c>
      <c r="S7435" s="2">
        <f t="shared" si="1634"/>
        <v>8</v>
      </c>
      <c r="T7435" t="str">
        <f t="shared" si="1635"/>
        <v>Others</v>
      </c>
      <c r="U7435">
        <f t="shared" si="1636"/>
        <v>12</v>
      </c>
      <c r="V7435" t="str">
        <f t="shared" si="1637"/>
        <v>FY Q4</v>
      </c>
    </row>
    <row r="7436" spans="1:22" x14ac:dyDescent="0.3">
      <c r="A7436" s="18">
        <v>45665</v>
      </c>
      <c r="B7436" t="s">
        <v>596</v>
      </c>
      <c r="C7436" t="s">
        <v>239</v>
      </c>
      <c r="D7436" t="s">
        <v>8562</v>
      </c>
      <c r="E7436">
        <v>661260086488</v>
      </c>
      <c r="F7436" t="s">
        <v>15</v>
      </c>
      <c r="G7436" t="s">
        <v>67</v>
      </c>
      <c r="H7436">
        <v>2521</v>
      </c>
      <c r="I7436" s="2">
        <f t="shared" si="1624"/>
        <v>2025</v>
      </c>
      <c r="J7436" s="2" t="str">
        <f t="shared" si="1625"/>
        <v>January</v>
      </c>
      <c r="K7436" s="2">
        <f t="shared" si="1626"/>
        <v>1</v>
      </c>
      <c r="L7436" s="2" t="str">
        <f t="shared" si="1627"/>
        <v>Wednesday</v>
      </c>
      <c r="M7436" s="2">
        <f t="shared" si="1628"/>
        <v>2</v>
      </c>
      <c r="N7436" s="3">
        <f t="shared" si="1629"/>
        <v>0</v>
      </c>
      <c r="O7436" s="3">
        <f t="shared" si="1630"/>
        <v>2521</v>
      </c>
      <c r="P7436" t="str">
        <f t="shared" si="1631"/>
        <v>8-Jan</v>
      </c>
      <c r="Q7436" s="9">
        <f t="shared" si="1632"/>
        <v>0.72222222222222221</v>
      </c>
      <c r="R7436" t="str">
        <f t="shared" si="1633"/>
        <v>Evening</v>
      </c>
      <c r="S7436" s="2">
        <f t="shared" si="1634"/>
        <v>8</v>
      </c>
      <c r="T7436" t="str">
        <f t="shared" si="1635"/>
        <v>Recharge</v>
      </c>
      <c r="U7436">
        <f t="shared" si="1636"/>
        <v>17</v>
      </c>
      <c r="V7436" t="str">
        <f t="shared" si="1637"/>
        <v>FY Q4</v>
      </c>
    </row>
    <row r="7437" spans="1:22" x14ac:dyDescent="0.3">
      <c r="A7437" s="18">
        <v>45665</v>
      </c>
      <c r="B7437" t="s">
        <v>1653</v>
      </c>
      <c r="C7437" t="s">
        <v>229</v>
      </c>
      <c r="D7437" t="s">
        <v>8563</v>
      </c>
      <c r="E7437">
        <v>54280751598</v>
      </c>
      <c r="F7437" t="s">
        <v>15</v>
      </c>
      <c r="G7437" t="s">
        <v>71</v>
      </c>
      <c r="H7437">
        <v>10762</v>
      </c>
      <c r="I7437" s="2">
        <f t="shared" si="1624"/>
        <v>2025</v>
      </c>
      <c r="J7437" s="2" t="str">
        <f t="shared" si="1625"/>
        <v>January</v>
      </c>
      <c r="K7437" s="2">
        <f t="shared" si="1626"/>
        <v>1</v>
      </c>
      <c r="L7437" s="2" t="str">
        <f t="shared" si="1627"/>
        <v>Wednesday</v>
      </c>
      <c r="M7437" s="2">
        <f t="shared" si="1628"/>
        <v>2</v>
      </c>
      <c r="N7437" s="3">
        <f t="shared" si="1629"/>
        <v>0</v>
      </c>
      <c r="O7437" s="3">
        <f t="shared" si="1630"/>
        <v>10762</v>
      </c>
      <c r="P7437" t="str">
        <f t="shared" si="1631"/>
        <v>8-Jan</v>
      </c>
      <c r="Q7437" s="9">
        <f t="shared" si="1632"/>
        <v>0.79374999999999996</v>
      </c>
      <c r="R7437" t="str">
        <f t="shared" si="1633"/>
        <v>Evening</v>
      </c>
      <c r="S7437" s="2">
        <f t="shared" si="1634"/>
        <v>8</v>
      </c>
      <c r="T7437" t="str">
        <f t="shared" si="1635"/>
        <v>UPI Transfer</v>
      </c>
      <c r="U7437">
        <f t="shared" si="1636"/>
        <v>19</v>
      </c>
      <c r="V7437" t="str">
        <f t="shared" si="1637"/>
        <v>FY Q4</v>
      </c>
    </row>
    <row r="7438" spans="1:22" x14ac:dyDescent="0.3">
      <c r="A7438" s="18">
        <v>45666</v>
      </c>
      <c r="B7438" t="s">
        <v>1364</v>
      </c>
      <c r="C7438" t="s">
        <v>343</v>
      </c>
      <c r="D7438" t="s">
        <v>8564</v>
      </c>
      <c r="E7438">
        <v>727107078772</v>
      </c>
      <c r="F7438" t="s">
        <v>15</v>
      </c>
      <c r="G7438" t="s">
        <v>71</v>
      </c>
      <c r="H7438">
        <v>5795</v>
      </c>
      <c r="I7438" s="2">
        <f t="shared" si="1624"/>
        <v>2025</v>
      </c>
      <c r="J7438" s="2" t="str">
        <f t="shared" si="1625"/>
        <v>January</v>
      </c>
      <c r="K7438" s="2">
        <f t="shared" si="1626"/>
        <v>1</v>
      </c>
      <c r="L7438" s="2" t="str">
        <f t="shared" si="1627"/>
        <v>Thursday</v>
      </c>
      <c r="M7438" s="2">
        <f t="shared" si="1628"/>
        <v>2</v>
      </c>
      <c r="N7438" s="3">
        <f t="shared" si="1629"/>
        <v>0</v>
      </c>
      <c r="O7438" s="3">
        <f t="shared" si="1630"/>
        <v>5795</v>
      </c>
      <c r="P7438" t="str">
        <f t="shared" si="1631"/>
        <v>9-Jan</v>
      </c>
      <c r="Q7438" s="9">
        <f t="shared" si="1632"/>
        <v>0.50902777777777775</v>
      </c>
      <c r="R7438" t="str">
        <f t="shared" si="1633"/>
        <v>Afternoon</v>
      </c>
      <c r="S7438" s="2">
        <f t="shared" si="1634"/>
        <v>9</v>
      </c>
      <c r="T7438" t="str">
        <f t="shared" si="1635"/>
        <v>UPI Transfer</v>
      </c>
      <c r="U7438">
        <f t="shared" si="1636"/>
        <v>12</v>
      </c>
      <c r="V7438" t="str">
        <f t="shared" si="1637"/>
        <v>FY Q4</v>
      </c>
    </row>
    <row r="7439" spans="1:22" x14ac:dyDescent="0.3">
      <c r="A7439" s="18">
        <v>45666</v>
      </c>
      <c r="B7439" t="s">
        <v>1466</v>
      </c>
      <c r="C7439" t="s">
        <v>282</v>
      </c>
      <c r="D7439" t="s">
        <v>8565</v>
      </c>
      <c r="E7439">
        <v>220647197096</v>
      </c>
      <c r="F7439" t="s">
        <v>16</v>
      </c>
      <c r="G7439" t="s">
        <v>67</v>
      </c>
      <c r="H7439">
        <v>13069</v>
      </c>
      <c r="I7439" s="2">
        <f t="shared" si="1624"/>
        <v>2025</v>
      </c>
      <c r="J7439" s="2" t="str">
        <f t="shared" si="1625"/>
        <v>January</v>
      </c>
      <c r="K7439" s="2">
        <f t="shared" si="1626"/>
        <v>1</v>
      </c>
      <c r="L7439" s="2" t="str">
        <f t="shared" si="1627"/>
        <v>Thursday</v>
      </c>
      <c r="M7439" s="2">
        <f t="shared" si="1628"/>
        <v>2</v>
      </c>
      <c r="N7439" s="3">
        <f t="shared" si="1629"/>
        <v>13069</v>
      </c>
      <c r="O7439" s="3">
        <f t="shared" si="1630"/>
        <v>0</v>
      </c>
      <c r="P7439" t="str">
        <f t="shared" si="1631"/>
        <v>9-Jan</v>
      </c>
      <c r="Q7439" s="9">
        <f t="shared" si="1632"/>
        <v>0.56597222222222221</v>
      </c>
      <c r="R7439" t="str">
        <f t="shared" si="1633"/>
        <v>Afternoon</v>
      </c>
      <c r="S7439" s="2">
        <f t="shared" si="1634"/>
        <v>9</v>
      </c>
      <c r="T7439" t="str">
        <f t="shared" si="1635"/>
        <v>Others</v>
      </c>
      <c r="U7439">
        <f t="shared" si="1636"/>
        <v>13</v>
      </c>
      <c r="V7439" t="str">
        <f t="shared" si="1637"/>
        <v>FY Q4</v>
      </c>
    </row>
    <row r="7440" spans="1:22" x14ac:dyDescent="0.3">
      <c r="A7440" s="18">
        <v>45666</v>
      </c>
      <c r="B7440" t="s">
        <v>1428</v>
      </c>
      <c r="C7440" t="s">
        <v>239</v>
      </c>
      <c r="D7440" t="s">
        <v>8566</v>
      </c>
      <c r="E7440">
        <v>659757331671</v>
      </c>
      <c r="F7440" t="s">
        <v>15</v>
      </c>
      <c r="G7440" t="s">
        <v>71</v>
      </c>
      <c r="H7440">
        <v>637</v>
      </c>
      <c r="I7440" s="2">
        <f t="shared" si="1624"/>
        <v>2025</v>
      </c>
      <c r="J7440" s="2" t="str">
        <f t="shared" si="1625"/>
        <v>January</v>
      </c>
      <c r="K7440" s="2">
        <f t="shared" si="1626"/>
        <v>1</v>
      </c>
      <c r="L7440" s="2" t="str">
        <f t="shared" si="1627"/>
        <v>Thursday</v>
      </c>
      <c r="M7440" s="2">
        <f t="shared" si="1628"/>
        <v>2</v>
      </c>
      <c r="N7440" s="3">
        <f t="shared" si="1629"/>
        <v>0</v>
      </c>
      <c r="O7440" s="3">
        <f t="shared" si="1630"/>
        <v>637</v>
      </c>
      <c r="P7440" t="str">
        <f t="shared" si="1631"/>
        <v>9-Jan</v>
      </c>
      <c r="Q7440" s="9">
        <f t="shared" si="1632"/>
        <v>0.72013888888888888</v>
      </c>
      <c r="R7440" t="str">
        <f t="shared" si="1633"/>
        <v>Evening</v>
      </c>
      <c r="S7440" s="2">
        <f t="shared" si="1634"/>
        <v>9</v>
      </c>
      <c r="T7440" t="str">
        <f t="shared" si="1635"/>
        <v>Recharge</v>
      </c>
      <c r="U7440">
        <f t="shared" si="1636"/>
        <v>17</v>
      </c>
      <c r="V7440" t="str">
        <f t="shared" si="1637"/>
        <v>FY Q4</v>
      </c>
    </row>
    <row r="7441" spans="1:22" x14ac:dyDescent="0.3">
      <c r="A7441" s="18">
        <v>45666</v>
      </c>
      <c r="B7441" t="s">
        <v>1331</v>
      </c>
      <c r="C7441" t="s">
        <v>131</v>
      </c>
      <c r="D7441" t="s">
        <v>8567</v>
      </c>
      <c r="E7441">
        <v>536960907775</v>
      </c>
      <c r="F7441" t="s">
        <v>16</v>
      </c>
      <c r="G7441" t="s">
        <v>71</v>
      </c>
      <c r="H7441">
        <v>6212</v>
      </c>
      <c r="I7441" s="2">
        <f t="shared" si="1624"/>
        <v>2025</v>
      </c>
      <c r="J7441" s="2" t="str">
        <f t="shared" si="1625"/>
        <v>January</v>
      </c>
      <c r="K7441" s="2">
        <f t="shared" si="1626"/>
        <v>1</v>
      </c>
      <c r="L7441" s="2" t="str">
        <f t="shared" si="1627"/>
        <v>Thursday</v>
      </c>
      <c r="M7441" s="2">
        <f t="shared" si="1628"/>
        <v>2</v>
      </c>
      <c r="N7441" s="3">
        <f t="shared" si="1629"/>
        <v>6212</v>
      </c>
      <c r="O7441" s="3">
        <f t="shared" si="1630"/>
        <v>0</v>
      </c>
      <c r="P7441" t="str">
        <f t="shared" si="1631"/>
        <v>9-Jan</v>
      </c>
      <c r="Q7441" s="9">
        <f t="shared" si="1632"/>
        <v>0.79722222222222228</v>
      </c>
      <c r="R7441" t="str">
        <f t="shared" si="1633"/>
        <v>Evening</v>
      </c>
      <c r="S7441" s="2">
        <f t="shared" si="1634"/>
        <v>9</v>
      </c>
      <c r="T7441" t="str">
        <f t="shared" si="1635"/>
        <v>Others</v>
      </c>
      <c r="U7441">
        <f t="shared" si="1636"/>
        <v>19</v>
      </c>
      <c r="V7441" t="str">
        <f t="shared" si="1637"/>
        <v>FY Q4</v>
      </c>
    </row>
    <row r="7442" spans="1:22" x14ac:dyDescent="0.3">
      <c r="A7442" s="18">
        <v>45666</v>
      </c>
      <c r="B7442" t="s">
        <v>1092</v>
      </c>
      <c r="C7442" t="s">
        <v>452</v>
      </c>
      <c r="D7442" t="s">
        <v>8568</v>
      </c>
      <c r="E7442">
        <v>161955927159</v>
      </c>
      <c r="F7442" t="s">
        <v>15</v>
      </c>
      <c r="G7442" t="s">
        <v>67</v>
      </c>
      <c r="H7442">
        <v>5124</v>
      </c>
      <c r="I7442" s="2">
        <f t="shared" si="1624"/>
        <v>2025</v>
      </c>
      <c r="J7442" s="2" t="str">
        <f t="shared" si="1625"/>
        <v>January</v>
      </c>
      <c r="K7442" s="2">
        <f t="shared" si="1626"/>
        <v>1</v>
      </c>
      <c r="L7442" s="2" t="str">
        <f t="shared" si="1627"/>
        <v>Thursday</v>
      </c>
      <c r="M7442" s="2">
        <f t="shared" si="1628"/>
        <v>2</v>
      </c>
      <c r="N7442" s="3">
        <f t="shared" si="1629"/>
        <v>0</v>
      </c>
      <c r="O7442" s="3">
        <f t="shared" si="1630"/>
        <v>5124</v>
      </c>
      <c r="P7442" t="str">
        <f t="shared" si="1631"/>
        <v>9-Jan</v>
      </c>
      <c r="Q7442" s="9">
        <f t="shared" si="1632"/>
        <v>0.8041666666666667</v>
      </c>
      <c r="R7442" t="str">
        <f t="shared" si="1633"/>
        <v>Evening</v>
      </c>
      <c r="S7442" s="2">
        <f t="shared" si="1634"/>
        <v>9</v>
      </c>
      <c r="T7442" t="str">
        <f t="shared" si="1635"/>
        <v>UPI Transfer</v>
      </c>
      <c r="U7442">
        <f t="shared" si="1636"/>
        <v>19</v>
      </c>
      <c r="V7442" t="str">
        <f t="shared" si="1637"/>
        <v>FY Q4</v>
      </c>
    </row>
    <row r="7443" spans="1:22" x14ac:dyDescent="0.3">
      <c r="A7443" s="18">
        <v>45666</v>
      </c>
      <c r="B7443" t="s">
        <v>5229</v>
      </c>
      <c r="C7443" t="s">
        <v>411</v>
      </c>
      <c r="D7443" t="s">
        <v>8569</v>
      </c>
      <c r="E7443">
        <v>10414519457</v>
      </c>
      <c r="F7443" t="s">
        <v>15</v>
      </c>
      <c r="G7443" t="s">
        <v>67</v>
      </c>
      <c r="H7443">
        <v>7329</v>
      </c>
      <c r="I7443" s="2">
        <f t="shared" si="1624"/>
        <v>2025</v>
      </c>
      <c r="J7443" s="2" t="str">
        <f t="shared" si="1625"/>
        <v>January</v>
      </c>
      <c r="K7443" s="2">
        <f t="shared" si="1626"/>
        <v>1</v>
      </c>
      <c r="L7443" s="2" t="str">
        <f t="shared" si="1627"/>
        <v>Thursday</v>
      </c>
      <c r="M7443" s="2">
        <f t="shared" si="1628"/>
        <v>2</v>
      </c>
      <c r="N7443" s="3">
        <f t="shared" si="1629"/>
        <v>0</v>
      </c>
      <c r="O7443" s="3">
        <f t="shared" si="1630"/>
        <v>7329</v>
      </c>
      <c r="P7443" t="str">
        <f t="shared" si="1631"/>
        <v>9-Jan</v>
      </c>
      <c r="Q7443" s="9">
        <f t="shared" si="1632"/>
        <v>0.91597222222222219</v>
      </c>
      <c r="R7443" t="str">
        <f t="shared" si="1633"/>
        <v>Night</v>
      </c>
      <c r="S7443" s="2">
        <f t="shared" si="1634"/>
        <v>9</v>
      </c>
      <c r="T7443" t="str">
        <f t="shared" si="1635"/>
        <v>UPI Transfer</v>
      </c>
      <c r="U7443">
        <f t="shared" si="1636"/>
        <v>21</v>
      </c>
      <c r="V7443" t="str">
        <f t="shared" si="1637"/>
        <v>FY Q4</v>
      </c>
    </row>
    <row r="7444" spans="1:22" x14ac:dyDescent="0.3">
      <c r="A7444" s="18">
        <v>45667</v>
      </c>
      <c r="B7444" t="s">
        <v>720</v>
      </c>
      <c r="C7444" t="s">
        <v>254</v>
      </c>
      <c r="D7444" t="s">
        <v>8570</v>
      </c>
      <c r="E7444">
        <v>337188173857</v>
      </c>
      <c r="F7444" t="s">
        <v>16</v>
      </c>
      <c r="G7444" t="s">
        <v>67</v>
      </c>
      <c r="H7444">
        <v>2544</v>
      </c>
      <c r="I7444" s="2">
        <f t="shared" si="1624"/>
        <v>2025</v>
      </c>
      <c r="J7444" s="2" t="str">
        <f t="shared" si="1625"/>
        <v>January</v>
      </c>
      <c r="K7444" s="2">
        <f t="shared" si="1626"/>
        <v>1</v>
      </c>
      <c r="L7444" s="2" t="str">
        <f t="shared" si="1627"/>
        <v>Friday</v>
      </c>
      <c r="M7444" s="2">
        <f t="shared" si="1628"/>
        <v>2</v>
      </c>
      <c r="N7444" s="3">
        <f t="shared" si="1629"/>
        <v>2544</v>
      </c>
      <c r="O7444" s="3">
        <f t="shared" si="1630"/>
        <v>0</v>
      </c>
      <c r="P7444" t="str">
        <f t="shared" si="1631"/>
        <v>10-Jan</v>
      </c>
      <c r="Q7444" s="9">
        <f t="shared" si="1632"/>
        <v>0.47291666666666665</v>
      </c>
      <c r="R7444" t="str">
        <f t="shared" si="1633"/>
        <v>Morning</v>
      </c>
      <c r="S7444" s="2">
        <f t="shared" si="1634"/>
        <v>10</v>
      </c>
      <c r="T7444" t="str">
        <f t="shared" si="1635"/>
        <v>Others</v>
      </c>
      <c r="U7444">
        <f t="shared" si="1636"/>
        <v>11</v>
      </c>
      <c r="V7444" t="str">
        <f t="shared" si="1637"/>
        <v>FY Q4</v>
      </c>
    </row>
    <row r="7445" spans="1:22" x14ac:dyDescent="0.3">
      <c r="A7445" s="18">
        <v>45667</v>
      </c>
      <c r="B7445" t="s">
        <v>314</v>
      </c>
      <c r="C7445" t="s">
        <v>797</v>
      </c>
      <c r="D7445" t="s">
        <v>8571</v>
      </c>
      <c r="E7445">
        <v>49151934051</v>
      </c>
      <c r="F7445" t="s">
        <v>15</v>
      </c>
      <c r="G7445" t="s">
        <v>67</v>
      </c>
      <c r="H7445">
        <v>9430</v>
      </c>
      <c r="I7445" s="2">
        <f t="shared" si="1624"/>
        <v>2025</v>
      </c>
      <c r="J7445" s="2" t="str">
        <f t="shared" si="1625"/>
        <v>January</v>
      </c>
      <c r="K7445" s="2">
        <f t="shared" si="1626"/>
        <v>1</v>
      </c>
      <c r="L7445" s="2" t="str">
        <f t="shared" si="1627"/>
        <v>Friday</v>
      </c>
      <c r="M7445" s="2">
        <f t="shared" si="1628"/>
        <v>2</v>
      </c>
      <c r="N7445" s="3">
        <f t="shared" si="1629"/>
        <v>0</v>
      </c>
      <c r="O7445" s="3">
        <f t="shared" si="1630"/>
        <v>9430</v>
      </c>
      <c r="P7445" t="str">
        <f t="shared" si="1631"/>
        <v>10-Jan</v>
      </c>
      <c r="Q7445" s="9">
        <f t="shared" si="1632"/>
        <v>0.58402777777777781</v>
      </c>
      <c r="R7445" t="str">
        <f t="shared" si="1633"/>
        <v>Afternoon</v>
      </c>
      <c r="S7445" s="2">
        <f t="shared" si="1634"/>
        <v>10</v>
      </c>
      <c r="T7445" t="str">
        <f t="shared" si="1635"/>
        <v>UPI Transfer</v>
      </c>
      <c r="U7445">
        <f t="shared" si="1636"/>
        <v>14</v>
      </c>
      <c r="V7445" t="str">
        <f t="shared" si="1637"/>
        <v>FY Q4</v>
      </c>
    </row>
    <row r="7446" spans="1:22" x14ac:dyDescent="0.3">
      <c r="A7446" s="18">
        <v>45667</v>
      </c>
      <c r="B7446" t="s">
        <v>340</v>
      </c>
      <c r="C7446" t="s">
        <v>76</v>
      </c>
      <c r="D7446" t="s">
        <v>8572</v>
      </c>
      <c r="E7446">
        <v>888571076370</v>
      </c>
      <c r="F7446" t="s">
        <v>16</v>
      </c>
      <c r="G7446" t="s">
        <v>71</v>
      </c>
      <c r="H7446">
        <v>1815</v>
      </c>
      <c r="I7446" s="2">
        <f t="shared" si="1624"/>
        <v>2025</v>
      </c>
      <c r="J7446" s="2" t="str">
        <f t="shared" si="1625"/>
        <v>January</v>
      </c>
      <c r="K7446" s="2">
        <f t="shared" si="1626"/>
        <v>1</v>
      </c>
      <c r="L7446" s="2" t="str">
        <f t="shared" si="1627"/>
        <v>Friday</v>
      </c>
      <c r="M7446" s="2">
        <f t="shared" si="1628"/>
        <v>2</v>
      </c>
      <c r="N7446" s="3">
        <f t="shared" si="1629"/>
        <v>1815</v>
      </c>
      <c r="O7446" s="3">
        <f t="shared" si="1630"/>
        <v>0</v>
      </c>
      <c r="P7446" t="str">
        <f t="shared" si="1631"/>
        <v>10-Jan</v>
      </c>
      <c r="Q7446" s="9">
        <f t="shared" si="1632"/>
        <v>0.69097222222222221</v>
      </c>
      <c r="R7446" t="str">
        <f t="shared" si="1633"/>
        <v>Afternoon</v>
      </c>
      <c r="S7446" s="2">
        <f t="shared" si="1634"/>
        <v>10</v>
      </c>
      <c r="T7446" t="str">
        <f t="shared" si="1635"/>
        <v>Others</v>
      </c>
      <c r="U7446">
        <f t="shared" si="1636"/>
        <v>16</v>
      </c>
      <c r="V7446" t="str">
        <f t="shared" si="1637"/>
        <v>FY Q4</v>
      </c>
    </row>
    <row r="7447" spans="1:22" x14ac:dyDescent="0.3">
      <c r="A7447" s="18">
        <v>45667</v>
      </c>
      <c r="B7447" t="s">
        <v>1226</v>
      </c>
      <c r="C7447" t="s">
        <v>85</v>
      </c>
      <c r="D7447" t="s">
        <v>8573</v>
      </c>
      <c r="E7447">
        <v>85033622618</v>
      </c>
      <c r="F7447" t="s">
        <v>16</v>
      </c>
      <c r="G7447" t="s">
        <v>71</v>
      </c>
      <c r="H7447">
        <v>7315</v>
      </c>
      <c r="I7447" s="2">
        <f t="shared" si="1624"/>
        <v>2025</v>
      </c>
      <c r="J7447" s="2" t="str">
        <f t="shared" si="1625"/>
        <v>January</v>
      </c>
      <c r="K7447" s="2">
        <f t="shared" si="1626"/>
        <v>1</v>
      </c>
      <c r="L7447" s="2" t="str">
        <f t="shared" si="1627"/>
        <v>Friday</v>
      </c>
      <c r="M7447" s="2">
        <f t="shared" si="1628"/>
        <v>2</v>
      </c>
      <c r="N7447" s="3">
        <f t="shared" si="1629"/>
        <v>7315</v>
      </c>
      <c r="O7447" s="3">
        <f t="shared" si="1630"/>
        <v>0</v>
      </c>
      <c r="P7447" t="str">
        <f t="shared" si="1631"/>
        <v>10-Jan</v>
      </c>
      <c r="Q7447" s="9">
        <f t="shared" si="1632"/>
        <v>0.81319444444444444</v>
      </c>
      <c r="R7447" t="str">
        <f t="shared" si="1633"/>
        <v>Evening</v>
      </c>
      <c r="S7447" s="2">
        <f t="shared" si="1634"/>
        <v>10</v>
      </c>
      <c r="T7447" t="str">
        <f t="shared" si="1635"/>
        <v>Others</v>
      </c>
      <c r="U7447">
        <f t="shared" si="1636"/>
        <v>19</v>
      </c>
      <c r="V7447" t="str">
        <f t="shared" si="1637"/>
        <v>FY Q4</v>
      </c>
    </row>
    <row r="7448" spans="1:22" x14ac:dyDescent="0.3">
      <c r="A7448" s="18">
        <v>45668</v>
      </c>
      <c r="B7448" t="s">
        <v>460</v>
      </c>
      <c r="C7448" t="s">
        <v>128</v>
      </c>
      <c r="D7448" t="s">
        <v>8574</v>
      </c>
      <c r="E7448">
        <v>116026087842</v>
      </c>
      <c r="F7448" t="s">
        <v>16</v>
      </c>
      <c r="G7448" t="s">
        <v>67</v>
      </c>
      <c r="H7448">
        <v>12925</v>
      </c>
      <c r="I7448" s="2">
        <f t="shared" si="1624"/>
        <v>2025</v>
      </c>
      <c r="J7448" s="2" t="str">
        <f t="shared" si="1625"/>
        <v>January</v>
      </c>
      <c r="K7448" s="2">
        <f t="shared" si="1626"/>
        <v>1</v>
      </c>
      <c r="L7448" s="2" t="str">
        <f t="shared" si="1627"/>
        <v>Saturday</v>
      </c>
      <c r="M7448" s="2">
        <f t="shared" si="1628"/>
        <v>2</v>
      </c>
      <c r="N7448" s="3">
        <f t="shared" si="1629"/>
        <v>12925</v>
      </c>
      <c r="O7448" s="3">
        <f t="shared" si="1630"/>
        <v>0</v>
      </c>
      <c r="P7448" t="str">
        <f t="shared" si="1631"/>
        <v>11-Jan</v>
      </c>
      <c r="Q7448" s="9">
        <f t="shared" si="1632"/>
        <v>0.79305555555555551</v>
      </c>
      <c r="R7448" t="str">
        <f t="shared" si="1633"/>
        <v>Evening</v>
      </c>
      <c r="S7448" s="2">
        <f t="shared" si="1634"/>
        <v>11</v>
      </c>
      <c r="T7448" t="str">
        <f t="shared" si="1635"/>
        <v>Others</v>
      </c>
      <c r="U7448">
        <f t="shared" si="1636"/>
        <v>19</v>
      </c>
      <c r="V7448" t="str">
        <f t="shared" si="1637"/>
        <v>FY Q4</v>
      </c>
    </row>
    <row r="7449" spans="1:22" x14ac:dyDescent="0.3">
      <c r="A7449" s="18">
        <v>45668</v>
      </c>
      <c r="B7449" t="s">
        <v>6317</v>
      </c>
      <c r="C7449" t="s">
        <v>131</v>
      </c>
      <c r="D7449" t="s">
        <v>8575</v>
      </c>
      <c r="E7449">
        <v>508154597117</v>
      </c>
      <c r="F7449" t="s">
        <v>16</v>
      </c>
      <c r="G7449" t="s">
        <v>67</v>
      </c>
      <c r="H7449">
        <v>8074</v>
      </c>
      <c r="I7449" s="2">
        <f t="shared" si="1624"/>
        <v>2025</v>
      </c>
      <c r="J7449" s="2" t="str">
        <f t="shared" si="1625"/>
        <v>January</v>
      </c>
      <c r="K7449" s="2">
        <f t="shared" si="1626"/>
        <v>1</v>
      </c>
      <c r="L7449" s="2" t="str">
        <f t="shared" si="1627"/>
        <v>Saturday</v>
      </c>
      <c r="M7449" s="2">
        <f t="shared" si="1628"/>
        <v>2</v>
      </c>
      <c r="N7449" s="3">
        <f t="shared" si="1629"/>
        <v>8074</v>
      </c>
      <c r="O7449" s="3">
        <f t="shared" si="1630"/>
        <v>0</v>
      </c>
      <c r="P7449" t="str">
        <f t="shared" si="1631"/>
        <v>11-Jan</v>
      </c>
      <c r="Q7449" s="9">
        <f t="shared" si="1632"/>
        <v>0.90347222222222223</v>
      </c>
      <c r="R7449" t="str">
        <f t="shared" si="1633"/>
        <v>Night</v>
      </c>
      <c r="S7449" s="2">
        <f t="shared" si="1634"/>
        <v>11</v>
      </c>
      <c r="T7449" t="str">
        <f t="shared" si="1635"/>
        <v>Others</v>
      </c>
      <c r="U7449">
        <f t="shared" si="1636"/>
        <v>21</v>
      </c>
      <c r="V7449" t="str">
        <f t="shared" si="1637"/>
        <v>FY Q4</v>
      </c>
    </row>
    <row r="7450" spans="1:22" x14ac:dyDescent="0.3">
      <c r="A7450" s="18">
        <v>45669</v>
      </c>
      <c r="B7450" t="s">
        <v>1028</v>
      </c>
      <c r="C7450" t="s">
        <v>79</v>
      </c>
      <c r="D7450" t="s">
        <v>8576</v>
      </c>
      <c r="E7450">
        <v>936759692286</v>
      </c>
      <c r="F7450" t="s">
        <v>16</v>
      </c>
      <c r="G7450" t="s">
        <v>71</v>
      </c>
      <c r="H7450">
        <v>7572</v>
      </c>
      <c r="I7450" s="2">
        <f t="shared" si="1624"/>
        <v>2025</v>
      </c>
      <c r="J7450" s="2" t="str">
        <f t="shared" si="1625"/>
        <v>January</v>
      </c>
      <c r="K7450" s="2">
        <f t="shared" si="1626"/>
        <v>1</v>
      </c>
      <c r="L7450" s="2" t="str">
        <f t="shared" si="1627"/>
        <v>Sunday</v>
      </c>
      <c r="M7450" s="2">
        <f t="shared" si="1628"/>
        <v>3</v>
      </c>
      <c r="N7450" s="3">
        <f t="shared" si="1629"/>
        <v>7572</v>
      </c>
      <c r="O7450" s="3">
        <f t="shared" si="1630"/>
        <v>0</v>
      </c>
      <c r="P7450" t="str">
        <f t="shared" si="1631"/>
        <v>12-Jan</v>
      </c>
      <c r="Q7450" s="9">
        <f t="shared" si="1632"/>
        <v>0.45833333333333331</v>
      </c>
      <c r="R7450" t="str">
        <f t="shared" si="1633"/>
        <v>Morning</v>
      </c>
      <c r="S7450" s="2">
        <f t="shared" si="1634"/>
        <v>12</v>
      </c>
      <c r="T7450" t="str">
        <f t="shared" si="1635"/>
        <v>Others</v>
      </c>
      <c r="U7450">
        <f t="shared" si="1636"/>
        <v>11</v>
      </c>
      <c r="V7450" t="str">
        <f t="shared" si="1637"/>
        <v>FY Q4</v>
      </c>
    </row>
    <row r="7451" spans="1:22" x14ac:dyDescent="0.3">
      <c r="A7451" s="18">
        <v>45669</v>
      </c>
      <c r="B7451" t="s">
        <v>689</v>
      </c>
      <c r="C7451" t="s">
        <v>131</v>
      </c>
      <c r="D7451" t="s">
        <v>8577</v>
      </c>
      <c r="E7451">
        <v>125447507438</v>
      </c>
      <c r="F7451" t="s">
        <v>16</v>
      </c>
      <c r="G7451" t="s">
        <v>67</v>
      </c>
      <c r="H7451">
        <v>9032</v>
      </c>
      <c r="I7451" s="2">
        <f t="shared" si="1624"/>
        <v>2025</v>
      </c>
      <c r="J7451" s="2" t="str">
        <f t="shared" si="1625"/>
        <v>January</v>
      </c>
      <c r="K7451" s="2">
        <f t="shared" si="1626"/>
        <v>1</v>
      </c>
      <c r="L7451" s="2" t="str">
        <f t="shared" si="1627"/>
        <v>Sunday</v>
      </c>
      <c r="M7451" s="2">
        <f t="shared" si="1628"/>
        <v>3</v>
      </c>
      <c r="N7451" s="3">
        <f t="shared" si="1629"/>
        <v>9032</v>
      </c>
      <c r="O7451" s="3">
        <f t="shared" si="1630"/>
        <v>0</v>
      </c>
      <c r="P7451" t="str">
        <f t="shared" si="1631"/>
        <v>12-Jan</v>
      </c>
      <c r="Q7451" s="9">
        <f t="shared" si="1632"/>
        <v>0.65763888888888888</v>
      </c>
      <c r="R7451" t="str">
        <f t="shared" si="1633"/>
        <v>Afternoon</v>
      </c>
      <c r="S7451" s="2">
        <f t="shared" si="1634"/>
        <v>12</v>
      </c>
      <c r="T7451" t="str">
        <f t="shared" si="1635"/>
        <v>Others</v>
      </c>
      <c r="U7451">
        <f t="shared" si="1636"/>
        <v>15</v>
      </c>
      <c r="V7451" t="str">
        <f t="shared" si="1637"/>
        <v>FY Q4</v>
      </c>
    </row>
    <row r="7452" spans="1:22" x14ac:dyDescent="0.3">
      <c r="A7452" s="18">
        <v>45670</v>
      </c>
      <c r="B7452" t="s">
        <v>1582</v>
      </c>
      <c r="C7452" t="s">
        <v>79</v>
      </c>
      <c r="D7452" t="s">
        <v>8578</v>
      </c>
      <c r="E7452">
        <v>247389087989</v>
      </c>
      <c r="F7452" t="s">
        <v>16</v>
      </c>
      <c r="G7452" t="s">
        <v>71</v>
      </c>
      <c r="H7452">
        <v>10132</v>
      </c>
      <c r="I7452" s="2">
        <f t="shared" si="1624"/>
        <v>2025</v>
      </c>
      <c r="J7452" s="2" t="str">
        <f t="shared" si="1625"/>
        <v>January</v>
      </c>
      <c r="K7452" s="2">
        <f t="shared" si="1626"/>
        <v>1</v>
      </c>
      <c r="L7452" s="2" t="str">
        <f t="shared" si="1627"/>
        <v>Monday</v>
      </c>
      <c r="M7452" s="2">
        <f t="shared" si="1628"/>
        <v>3</v>
      </c>
      <c r="N7452" s="3">
        <f t="shared" si="1629"/>
        <v>10132</v>
      </c>
      <c r="O7452" s="3">
        <f t="shared" si="1630"/>
        <v>0</v>
      </c>
      <c r="P7452" t="str">
        <f t="shared" si="1631"/>
        <v>13-Jan</v>
      </c>
      <c r="Q7452" s="9">
        <f t="shared" si="1632"/>
        <v>0.39861111111111114</v>
      </c>
      <c r="R7452" t="str">
        <f t="shared" si="1633"/>
        <v>Morning</v>
      </c>
      <c r="S7452" s="2">
        <f t="shared" si="1634"/>
        <v>13</v>
      </c>
      <c r="T7452" t="str">
        <f t="shared" si="1635"/>
        <v>Others</v>
      </c>
      <c r="U7452">
        <f t="shared" si="1636"/>
        <v>9</v>
      </c>
      <c r="V7452" t="str">
        <f t="shared" si="1637"/>
        <v>FY Q4</v>
      </c>
    </row>
    <row r="7453" spans="1:22" x14ac:dyDescent="0.3">
      <c r="A7453" s="18">
        <v>45670</v>
      </c>
      <c r="B7453" t="s">
        <v>562</v>
      </c>
      <c r="C7453" t="s">
        <v>452</v>
      </c>
      <c r="D7453" t="s">
        <v>8579</v>
      </c>
      <c r="E7453">
        <v>905005413882</v>
      </c>
      <c r="F7453" t="s">
        <v>15</v>
      </c>
      <c r="G7453" t="s">
        <v>67</v>
      </c>
      <c r="H7453">
        <v>6521</v>
      </c>
      <c r="I7453" s="2">
        <f t="shared" si="1624"/>
        <v>2025</v>
      </c>
      <c r="J7453" s="2" t="str">
        <f t="shared" si="1625"/>
        <v>January</v>
      </c>
      <c r="K7453" s="2">
        <f t="shared" si="1626"/>
        <v>1</v>
      </c>
      <c r="L7453" s="2" t="str">
        <f t="shared" si="1627"/>
        <v>Monday</v>
      </c>
      <c r="M7453" s="2">
        <f t="shared" si="1628"/>
        <v>3</v>
      </c>
      <c r="N7453" s="3">
        <f t="shared" si="1629"/>
        <v>0</v>
      </c>
      <c r="O7453" s="3">
        <f t="shared" si="1630"/>
        <v>6521</v>
      </c>
      <c r="P7453" t="str">
        <f t="shared" si="1631"/>
        <v>13-Jan</v>
      </c>
      <c r="Q7453" s="9">
        <f t="shared" si="1632"/>
        <v>0.59861111111111109</v>
      </c>
      <c r="R7453" t="str">
        <f t="shared" si="1633"/>
        <v>Afternoon</v>
      </c>
      <c r="S7453" s="2">
        <f t="shared" si="1634"/>
        <v>13</v>
      </c>
      <c r="T7453" t="str">
        <f t="shared" si="1635"/>
        <v>UPI Transfer</v>
      </c>
      <c r="U7453">
        <f t="shared" si="1636"/>
        <v>14</v>
      </c>
      <c r="V7453" t="str">
        <f t="shared" si="1637"/>
        <v>FY Q4</v>
      </c>
    </row>
    <row r="7454" spans="1:22" x14ac:dyDescent="0.3">
      <c r="A7454" s="18">
        <v>45670</v>
      </c>
      <c r="B7454" t="s">
        <v>159</v>
      </c>
      <c r="C7454" t="s">
        <v>69</v>
      </c>
      <c r="D7454" t="s">
        <v>8580</v>
      </c>
      <c r="E7454">
        <v>979869202722</v>
      </c>
      <c r="F7454" t="s">
        <v>16</v>
      </c>
      <c r="G7454" t="s">
        <v>71</v>
      </c>
      <c r="H7454">
        <v>10121</v>
      </c>
      <c r="I7454" s="2">
        <f t="shared" si="1624"/>
        <v>2025</v>
      </c>
      <c r="J7454" s="2" t="str">
        <f t="shared" si="1625"/>
        <v>January</v>
      </c>
      <c r="K7454" s="2">
        <f t="shared" si="1626"/>
        <v>1</v>
      </c>
      <c r="L7454" s="2" t="str">
        <f t="shared" si="1627"/>
        <v>Monday</v>
      </c>
      <c r="M7454" s="2">
        <f t="shared" si="1628"/>
        <v>3</v>
      </c>
      <c r="N7454" s="3">
        <f t="shared" si="1629"/>
        <v>10121</v>
      </c>
      <c r="O7454" s="3">
        <f t="shared" si="1630"/>
        <v>0</v>
      </c>
      <c r="P7454" t="str">
        <f t="shared" si="1631"/>
        <v>13-Jan</v>
      </c>
      <c r="Q7454" s="9">
        <f t="shared" si="1632"/>
        <v>0.6069444444444444</v>
      </c>
      <c r="R7454" t="str">
        <f t="shared" si="1633"/>
        <v>Afternoon</v>
      </c>
      <c r="S7454" s="2">
        <f t="shared" si="1634"/>
        <v>13</v>
      </c>
      <c r="T7454" t="str">
        <f t="shared" si="1635"/>
        <v>Others</v>
      </c>
      <c r="U7454">
        <f t="shared" si="1636"/>
        <v>14</v>
      </c>
      <c r="V7454" t="str">
        <f t="shared" si="1637"/>
        <v>FY Q4</v>
      </c>
    </row>
    <row r="7455" spans="1:22" x14ac:dyDescent="0.3">
      <c r="A7455" s="18">
        <v>45670</v>
      </c>
      <c r="B7455" t="s">
        <v>893</v>
      </c>
      <c r="C7455" t="s">
        <v>131</v>
      </c>
      <c r="D7455" t="s">
        <v>8581</v>
      </c>
      <c r="E7455">
        <v>674827433337</v>
      </c>
      <c r="F7455" t="s">
        <v>16</v>
      </c>
      <c r="G7455" t="s">
        <v>67</v>
      </c>
      <c r="H7455">
        <v>8309</v>
      </c>
      <c r="I7455" s="2">
        <f t="shared" si="1624"/>
        <v>2025</v>
      </c>
      <c r="J7455" s="2" t="str">
        <f t="shared" si="1625"/>
        <v>January</v>
      </c>
      <c r="K7455" s="2">
        <f t="shared" si="1626"/>
        <v>1</v>
      </c>
      <c r="L7455" s="2" t="str">
        <f t="shared" si="1627"/>
        <v>Monday</v>
      </c>
      <c r="M7455" s="2">
        <f t="shared" si="1628"/>
        <v>3</v>
      </c>
      <c r="N7455" s="3">
        <f t="shared" si="1629"/>
        <v>8309</v>
      </c>
      <c r="O7455" s="3">
        <f t="shared" si="1630"/>
        <v>0</v>
      </c>
      <c r="P7455" t="str">
        <f t="shared" si="1631"/>
        <v>13-Jan</v>
      </c>
      <c r="Q7455" s="9">
        <f t="shared" si="1632"/>
        <v>0.6958333333333333</v>
      </c>
      <c r="R7455" t="str">
        <f t="shared" si="1633"/>
        <v>Afternoon</v>
      </c>
      <c r="S7455" s="2">
        <f t="shared" si="1634"/>
        <v>13</v>
      </c>
      <c r="T7455" t="str">
        <f t="shared" si="1635"/>
        <v>Others</v>
      </c>
      <c r="U7455">
        <f t="shared" si="1636"/>
        <v>16</v>
      </c>
      <c r="V7455" t="str">
        <f t="shared" si="1637"/>
        <v>FY Q4</v>
      </c>
    </row>
    <row r="7456" spans="1:22" x14ac:dyDescent="0.3">
      <c r="A7456" s="18">
        <v>45670</v>
      </c>
      <c r="B7456" t="s">
        <v>256</v>
      </c>
      <c r="C7456" t="s">
        <v>114</v>
      </c>
      <c r="D7456" t="s">
        <v>8582</v>
      </c>
      <c r="E7456">
        <v>836927817407</v>
      </c>
      <c r="F7456" t="s">
        <v>15</v>
      </c>
      <c r="G7456" t="s">
        <v>71</v>
      </c>
      <c r="H7456">
        <v>6468</v>
      </c>
      <c r="I7456" s="2">
        <f t="shared" si="1624"/>
        <v>2025</v>
      </c>
      <c r="J7456" s="2" t="str">
        <f t="shared" si="1625"/>
        <v>January</v>
      </c>
      <c r="K7456" s="2">
        <f t="shared" si="1626"/>
        <v>1</v>
      </c>
      <c r="L7456" s="2" t="str">
        <f t="shared" si="1627"/>
        <v>Monday</v>
      </c>
      <c r="M7456" s="2">
        <f t="shared" si="1628"/>
        <v>3</v>
      </c>
      <c r="N7456" s="3">
        <f t="shared" si="1629"/>
        <v>0</v>
      </c>
      <c r="O7456" s="3">
        <f t="shared" si="1630"/>
        <v>6468</v>
      </c>
      <c r="P7456" t="str">
        <f t="shared" si="1631"/>
        <v>13-Jan</v>
      </c>
      <c r="Q7456" s="9">
        <f t="shared" si="1632"/>
        <v>0.74861111111111112</v>
      </c>
      <c r="R7456" t="str">
        <f t="shared" si="1633"/>
        <v>Evening</v>
      </c>
      <c r="S7456" s="2">
        <f t="shared" si="1634"/>
        <v>13</v>
      </c>
      <c r="T7456" t="str">
        <f t="shared" si="1635"/>
        <v>UPI Transfer</v>
      </c>
      <c r="U7456">
        <f t="shared" si="1636"/>
        <v>17</v>
      </c>
      <c r="V7456" t="str">
        <f t="shared" si="1637"/>
        <v>FY Q4</v>
      </c>
    </row>
    <row r="7457" spans="1:22" x14ac:dyDescent="0.3">
      <c r="A7457" s="18">
        <v>45670</v>
      </c>
      <c r="B7457" t="s">
        <v>2944</v>
      </c>
      <c r="C7457" t="s">
        <v>797</v>
      </c>
      <c r="D7457" t="s">
        <v>8583</v>
      </c>
      <c r="E7457">
        <v>453181377120</v>
      </c>
      <c r="F7457" t="s">
        <v>15</v>
      </c>
      <c r="G7457" t="s">
        <v>71</v>
      </c>
      <c r="H7457">
        <v>4314</v>
      </c>
      <c r="I7457" s="2">
        <f t="shared" si="1624"/>
        <v>2025</v>
      </c>
      <c r="J7457" s="2" t="str">
        <f t="shared" si="1625"/>
        <v>January</v>
      </c>
      <c r="K7457" s="2">
        <f t="shared" si="1626"/>
        <v>1</v>
      </c>
      <c r="L7457" s="2" t="str">
        <f t="shared" si="1627"/>
        <v>Monday</v>
      </c>
      <c r="M7457" s="2">
        <f t="shared" si="1628"/>
        <v>3</v>
      </c>
      <c r="N7457" s="3">
        <f t="shared" si="1629"/>
        <v>0</v>
      </c>
      <c r="O7457" s="3">
        <f t="shared" si="1630"/>
        <v>4314</v>
      </c>
      <c r="P7457" t="str">
        <f t="shared" si="1631"/>
        <v>13-Jan</v>
      </c>
      <c r="Q7457" s="9">
        <f t="shared" si="1632"/>
        <v>0.81041666666666667</v>
      </c>
      <c r="R7457" t="str">
        <f t="shared" si="1633"/>
        <v>Evening</v>
      </c>
      <c r="S7457" s="2">
        <f t="shared" si="1634"/>
        <v>13</v>
      </c>
      <c r="T7457" t="str">
        <f t="shared" si="1635"/>
        <v>UPI Transfer</v>
      </c>
      <c r="U7457">
        <f t="shared" si="1636"/>
        <v>19</v>
      </c>
      <c r="V7457" t="str">
        <f t="shared" si="1637"/>
        <v>FY Q4</v>
      </c>
    </row>
    <row r="7458" spans="1:22" x14ac:dyDescent="0.3">
      <c r="A7458" s="18">
        <v>45670</v>
      </c>
      <c r="B7458" t="s">
        <v>211</v>
      </c>
      <c r="C7458" t="s">
        <v>302</v>
      </c>
      <c r="D7458" t="s">
        <v>8584</v>
      </c>
      <c r="E7458">
        <v>990598938804</v>
      </c>
      <c r="F7458" t="s">
        <v>15</v>
      </c>
      <c r="G7458" t="s">
        <v>67</v>
      </c>
      <c r="H7458">
        <v>4242</v>
      </c>
      <c r="I7458" s="2">
        <f t="shared" si="1624"/>
        <v>2025</v>
      </c>
      <c r="J7458" s="2" t="str">
        <f t="shared" si="1625"/>
        <v>January</v>
      </c>
      <c r="K7458" s="2">
        <f t="shared" si="1626"/>
        <v>1</v>
      </c>
      <c r="L7458" s="2" t="str">
        <f t="shared" si="1627"/>
        <v>Monday</v>
      </c>
      <c r="M7458" s="2">
        <f t="shared" si="1628"/>
        <v>3</v>
      </c>
      <c r="N7458" s="3">
        <f t="shared" si="1629"/>
        <v>0</v>
      </c>
      <c r="O7458" s="3">
        <f t="shared" si="1630"/>
        <v>4242</v>
      </c>
      <c r="P7458" t="str">
        <f t="shared" si="1631"/>
        <v>13-Jan</v>
      </c>
      <c r="Q7458" s="9">
        <f t="shared" si="1632"/>
        <v>0.83402777777777781</v>
      </c>
      <c r="R7458" t="str">
        <f t="shared" si="1633"/>
        <v>Evening</v>
      </c>
      <c r="S7458" s="2">
        <f t="shared" si="1634"/>
        <v>13</v>
      </c>
      <c r="T7458" t="str">
        <f t="shared" si="1635"/>
        <v>UPI Transfer</v>
      </c>
      <c r="U7458">
        <f t="shared" si="1636"/>
        <v>20</v>
      </c>
      <c r="V7458" t="str">
        <f t="shared" si="1637"/>
        <v>FY Q4</v>
      </c>
    </row>
    <row r="7459" spans="1:22" x14ac:dyDescent="0.3">
      <c r="A7459" s="18">
        <v>45671</v>
      </c>
      <c r="B7459" t="s">
        <v>1314</v>
      </c>
      <c r="C7459" t="s">
        <v>219</v>
      </c>
      <c r="D7459" t="s">
        <v>8585</v>
      </c>
      <c r="E7459">
        <v>731516511348</v>
      </c>
      <c r="F7459" t="s">
        <v>15</v>
      </c>
      <c r="G7459" t="s">
        <v>71</v>
      </c>
      <c r="H7459">
        <v>13632</v>
      </c>
      <c r="I7459" s="2">
        <f t="shared" si="1624"/>
        <v>2025</v>
      </c>
      <c r="J7459" s="2" t="str">
        <f t="shared" si="1625"/>
        <v>January</v>
      </c>
      <c r="K7459" s="2">
        <f t="shared" si="1626"/>
        <v>1</v>
      </c>
      <c r="L7459" s="2" t="str">
        <f t="shared" si="1627"/>
        <v>Tuesday</v>
      </c>
      <c r="M7459" s="2">
        <f t="shared" si="1628"/>
        <v>3</v>
      </c>
      <c r="N7459" s="3">
        <f t="shared" si="1629"/>
        <v>0</v>
      </c>
      <c r="O7459" s="3">
        <f t="shared" si="1630"/>
        <v>13632</v>
      </c>
      <c r="P7459" t="str">
        <f t="shared" si="1631"/>
        <v>14-Jan</v>
      </c>
      <c r="Q7459" s="9">
        <f t="shared" si="1632"/>
        <v>0.45694444444444443</v>
      </c>
      <c r="R7459" t="str">
        <f t="shared" si="1633"/>
        <v>Morning</v>
      </c>
      <c r="S7459" s="2">
        <f t="shared" si="1634"/>
        <v>14</v>
      </c>
      <c r="T7459" t="str">
        <f t="shared" si="1635"/>
        <v>UPI Transfer</v>
      </c>
      <c r="U7459">
        <f t="shared" si="1636"/>
        <v>10</v>
      </c>
      <c r="V7459" t="str">
        <f t="shared" si="1637"/>
        <v>FY Q4</v>
      </c>
    </row>
    <row r="7460" spans="1:22" x14ac:dyDescent="0.3">
      <c r="A7460" s="18">
        <v>45671</v>
      </c>
      <c r="B7460" t="s">
        <v>331</v>
      </c>
      <c r="C7460" t="s">
        <v>834</v>
      </c>
      <c r="D7460" t="s">
        <v>8586</v>
      </c>
      <c r="E7460">
        <v>535732657251</v>
      </c>
      <c r="F7460" t="s">
        <v>15</v>
      </c>
      <c r="G7460" t="s">
        <v>71</v>
      </c>
      <c r="H7460">
        <v>13825</v>
      </c>
      <c r="I7460" s="2">
        <f t="shared" si="1624"/>
        <v>2025</v>
      </c>
      <c r="J7460" s="2" t="str">
        <f t="shared" si="1625"/>
        <v>January</v>
      </c>
      <c r="K7460" s="2">
        <f t="shared" si="1626"/>
        <v>1</v>
      </c>
      <c r="L7460" s="2" t="str">
        <f t="shared" si="1627"/>
        <v>Tuesday</v>
      </c>
      <c r="M7460" s="2">
        <f t="shared" si="1628"/>
        <v>3</v>
      </c>
      <c r="N7460" s="3">
        <f t="shared" si="1629"/>
        <v>0</v>
      </c>
      <c r="O7460" s="3">
        <f t="shared" si="1630"/>
        <v>13825</v>
      </c>
      <c r="P7460" t="str">
        <f t="shared" si="1631"/>
        <v>14-Jan</v>
      </c>
      <c r="Q7460" s="9">
        <f t="shared" si="1632"/>
        <v>0.5756944444444444</v>
      </c>
      <c r="R7460" t="str">
        <f t="shared" si="1633"/>
        <v>Afternoon</v>
      </c>
      <c r="S7460" s="2">
        <f t="shared" si="1634"/>
        <v>14</v>
      </c>
      <c r="T7460" t="str">
        <f t="shared" si="1635"/>
        <v>UPI Transfer</v>
      </c>
      <c r="U7460">
        <f t="shared" si="1636"/>
        <v>13</v>
      </c>
      <c r="V7460" t="str">
        <f t="shared" si="1637"/>
        <v>FY Q4</v>
      </c>
    </row>
    <row r="7461" spans="1:22" x14ac:dyDescent="0.3">
      <c r="A7461" s="18">
        <v>45671</v>
      </c>
      <c r="B7461" t="s">
        <v>2993</v>
      </c>
      <c r="C7461" t="s">
        <v>239</v>
      </c>
      <c r="D7461" t="s">
        <v>8587</v>
      </c>
      <c r="E7461">
        <v>937794028895</v>
      </c>
      <c r="F7461" t="s">
        <v>15</v>
      </c>
      <c r="G7461" t="s">
        <v>67</v>
      </c>
      <c r="H7461">
        <v>5072</v>
      </c>
      <c r="I7461" s="2">
        <f t="shared" si="1624"/>
        <v>2025</v>
      </c>
      <c r="J7461" s="2" t="str">
        <f t="shared" si="1625"/>
        <v>January</v>
      </c>
      <c r="K7461" s="2">
        <f t="shared" si="1626"/>
        <v>1</v>
      </c>
      <c r="L7461" s="2" t="str">
        <f t="shared" si="1627"/>
        <v>Tuesday</v>
      </c>
      <c r="M7461" s="2">
        <f t="shared" si="1628"/>
        <v>3</v>
      </c>
      <c r="N7461" s="3">
        <f t="shared" si="1629"/>
        <v>0</v>
      </c>
      <c r="O7461" s="3">
        <f t="shared" si="1630"/>
        <v>5072</v>
      </c>
      <c r="P7461" t="str">
        <f t="shared" si="1631"/>
        <v>14-Jan</v>
      </c>
      <c r="Q7461" s="9">
        <f t="shared" si="1632"/>
        <v>0.7729166666666667</v>
      </c>
      <c r="R7461" t="str">
        <f t="shared" si="1633"/>
        <v>Evening</v>
      </c>
      <c r="S7461" s="2">
        <f t="shared" si="1634"/>
        <v>14</v>
      </c>
      <c r="T7461" t="str">
        <f t="shared" si="1635"/>
        <v>Recharge</v>
      </c>
      <c r="U7461">
        <f t="shared" si="1636"/>
        <v>18</v>
      </c>
      <c r="V7461" t="str">
        <f t="shared" si="1637"/>
        <v>FY Q4</v>
      </c>
    </row>
    <row r="7462" spans="1:22" x14ac:dyDescent="0.3">
      <c r="A7462" s="18">
        <v>45672</v>
      </c>
      <c r="B7462" t="s">
        <v>5208</v>
      </c>
      <c r="C7462" t="s">
        <v>134</v>
      </c>
      <c r="D7462" t="s">
        <v>8588</v>
      </c>
      <c r="E7462">
        <v>537371671519</v>
      </c>
      <c r="F7462" t="s">
        <v>15</v>
      </c>
      <c r="G7462" t="s">
        <v>67</v>
      </c>
      <c r="H7462">
        <v>9288</v>
      </c>
      <c r="I7462" s="2">
        <f t="shared" ref="I7462:I7525" si="1638">YEAR(A7462)</f>
        <v>2025</v>
      </c>
      <c r="J7462" s="2" t="str">
        <f t="shared" ref="J7462:J7525" si="1639">TEXT(A7462,"mmmm")</f>
        <v>January</v>
      </c>
      <c r="K7462" s="2">
        <f t="shared" ref="K7462:K7525" si="1640">MONTH(A7462)</f>
        <v>1</v>
      </c>
      <c r="L7462" s="2" t="str">
        <f t="shared" ref="L7462:L7525" si="1641">TEXT(A7462,"dddd")</f>
        <v>Wednesday</v>
      </c>
      <c r="M7462" s="2">
        <f t="shared" ref="M7462:M7525" si="1642">WEEKNUM(A7462)</f>
        <v>3</v>
      </c>
      <c r="N7462" s="3">
        <f t="shared" ref="N7462:N7525" si="1643">IF(F7462="Credit",H7462,0)</f>
        <v>0</v>
      </c>
      <c r="O7462" s="3">
        <f t="shared" ref="O7462:O7525" si="1644">IF(F7462="Debit",H7462,0)</f>
        <v>9288</v>
      </c>
      <c r="P7462" t="str">
        <f t="shared" ref="P7462:P7525" si="1645">TEXT(A7462,"d-mmm")</f>
        <v>15-Jan</v>
      </c>
      <c r="Q7462" s="9">
        <f t="shared" ref="Q7462:Q7525" si="1646">TIMEVALUE(TRIM(CLEAN(SUBSTITUTE(B7462,CHAR(34),""))))</f>
        <v>0.36805555555555558</v>
      </c>
      <c r="R7462" t="str">
        <f t="shared" ref="R7462:R7525" si="1647">IF(HOUR(Q7462)&lt;12,"Morning",IF(HOUR(Q7462)&lt;17,"Afternoon",IF(HOUR(Q7462)&lt;21,"Evening","Night")))</f>
        <v>Morning</v>
      </c>
      <c r="S7462" s="2">
        <f t="shared" ref="S7462:S7525" si="1648">DAY(A7462)</f>
        <v>15</v>
      </c>
      <c r="T7462" t="str">
        <f t="shared" ref="T7462:T7525" si="1649">IF(ISNUMBER(SEARCH("Recharge",C7462)),"Recharge",IF(ISNUMBER(SEARCH("Petrol",C7462)),"Fuel",IF(ISNUMBER(SEARCH("Restaurant",C7462)),"Food",IF(ISNUMBER(SEARCH("Amazon",C7462)),"Shopping",IF(ISNUMBER(SEARCH("Salary",C7462)),"Salary",IF(ISNUMBER(SEARCH("Paid to",C7462)),"UPI Transfer","Others"))))))</f>
        <v>UPI Transfer</v>
      </c>
      <c r="U7462">
        <f t="shared" ref="U7462:U7525" si="1650">HOUR(Q7462)</f>
        <v>8</v>
      </c>
      <c r="V7462" t="str">
        <f t="shared" ref="V7462:V7525" si="1651">"FY Q"&amp;INT(MOD(MONTH(A7462)-4,12)/3)+1</f>
        <v>FY Q4</v>
      </c>
    </row>
    <row r="7463" spans="1:22" x14ac:dyDescent="0.3">
      <c r="A7463" s="18">
        <v>45672</v>
      </c>
      <c r="B7463" t="s">
        <v>625</v>
      </c>
      <c r="C7463" t="s">
        <v>399</v>
      </c>
      <c r="D7463" t="s">
        <v>8589</v>
      </c>
      <c r="E7463">
        <v>352775378045</v>
      </c>
      <c r="F7463" t="s">
        <v>15</v>
      </c>
      <c r="G7463" t="s">
        <v>67</v>
      </c>
      <c r="H7463">
        <v>11123</v>
      </c>
      <c r="I7463" s="2">
        <f t="shared" si="1638"/>
        <v>2025</v>
      </c>
      <c r="J7463" s="2" t="str">
        <f t="shared" si="1639"/>
        <v>January</v>
      </c>
      <c r="K7463" s="2">
        <f t="shared" si="1640"/>
        <v>1</v>
      </c>
      <c r="L7463" s="2" t="str">
        <f t="shared" si="1641"/>
        <v>Wednesday</v>
      </c>
      <c r="M7463" s="2">
        <f t="shared" si="1642"/>
        <v>3</v>
      </c>
      <c r="N7463" s="3">
        <f t="shared" si="1643"/>
        <v>0</v>
      </c>
      <c r="O7463" s="3">
        <f t="shared" si="1644"/>
        <v>11123</v>
      </c>
      <c r="P7463" t="str">
        <f t="shared" si="1645"/>
        <v>15-Jan</v>
      </c>
      <c r="Q7463" s="9">
        <f t="shared" si="1646"/>
        <v>0.50624999999999998</v>
      </c>
      <c r="R7463" t="str">
        <f t="shared" si="1647"/>
        <v>Afternoon</v>
      </c>
      <c r="S7463" s="2">
        <f t="shared" si="1648"/>
        <v>15</v>
      </c>
      <c r="T7463" t="str">
        <f t="shared" si="1649"/>
        <v>UPI Transfer</v>
      </c>
      <c r="U7463">
        <f t="shared" si="1650"/>
        <v>12</v>
      </c>
      <c r="V7463" t="str">
        <f t="shared" si="1651"/>
        <v>FY Q4</v>
      </c>
    </row>
    <row r="7464" spans="1:22" x14ac:dyDescent="0.3">
      <c r="A7464" s="18">
        <v>45672</v>
      </c>
      <c r="B7464" t="s">
        <v>1792</v>
      </c>
      <c r="C7464" t="s">
        <v>189</v>
      </c>
      <c r="D7464" t="s">
        <v>8590</v>
      </c>
      <c r="E7464">
        <v>550634443862</v>
      </c>
      <c r="F7464" t="s">
        <v>16</v>
      </c>
      <c r="G7464" t="s">
        <v>67</v>
      </c>
      <c r="H7464">
        <v>13032</v>
      </c>
      <c r="I7464" s="2">
        <f t="shared" si="1638"/>
        <v>2025</v>
      </c>
      <c r="J7464" s="2" t="str">
        <f t="shared" si="1639"/>
        <v>January</v>
      </c>
      <c r="K7464" s="2">
        <f t="shared" si="1640"/>
        <v>1</v>
      </c>
      <c r="L7464" s="2" t="str">
        <f t="shared" si="1641"/>
        <v>Wednesday</v>
      </c>
      <c r="M7464" s="2">
        <f t="shared" si="1642"/>
        <v>3</v>
      </c>
      <c r="N7464" s="3">
        <f t="shared" si="1643"/>
        <v>13032</v>
      </c>
      <c r="O7464" s="3">
        <f t="shared" si="1644"/>
        <v>0</v>
      </c>
      <c r="P7464" t="str">
        <f t="shared" si="1645"/>
        <v>15-Jan</v>
      </c>
      <c r="Q7464" s="9">
        <f t="shared" si="1646"/>
        <v>0.63749999999999996</v>
      </c>
      <c r="R7464" t="str">
        <f t="shared" si="1647"/>
        <v>Afternoon</v>
      </c>
      <c r="S7464" s="2">
        <f t="shared" si="1648"/>
        <v>15</v>
      </c>
      <c r="T7464" t="str">
        <f t="shared" si="1649"/>
        <v>Others</v>
      </c>
      <c r="U7464">
        <f t="shared" si="1650"/>
        <v>15</v>
      </c>
      <c r="V7464" t="str">
        <f t="shared" si="1651"/>
        <v>FY Q4</v>
      </c>
    </row>
    <row r="7465" spans="1:22" x14ac:dyDescent="0.3">
      <c r="A7465" s="18">
        <v>45672</v>
      </c>
      <c r="B7465" t="s">
        <v>3351</v>
      </c>
      <c r="C7465" t="s">
        <v>98</v>
      </c>
      <c r="D7465" t="s">
        <v>8591</v>
      </c>
      <c r="E7465">
        <v>953342756648</v>
      </c>
      <c r="F7465" t="s">
        <v>15</v>
      </c>
      <c r="G7465" t="s">
        <v>71</v>
      </c>
      <c r="H7465">
        <v>5602</v>
      </c>
      <c r="I7465" s="2">
        <f t="shared" si="1638"/>
        <v>2025</v>
      </c>
      <c r="J7465" s="2" t="str">
        <f t="shared" si="1639"/>
        <v>January</v>
      </c>
      <c r="K7465" s="2">
        <f t="shared" si="1640"/>
        <v>1</v>
      </c>
      <c r="L7465" s="2" t="str">
        <f t="shared" si="1641"/>
        <v>Wednesday</v>
      </c>
      <c r="M7465" s="2">
        <f t="shared" si="1642"/>
        <v>3</v>
      </c>
      <c r="N7465" s="3">
        <f t="shared" si="1643"/>
        <v>0</v>
      </c>
      <c r="O7465" s="3">
        <f t="shared" si="1644"/>
        <v>5602</v>
      </c>
      <c r="P7465" t="str">
        <f t="shared" si="1645"/>
        <v>15-Jan</v>
      </c>
      <c r="Q7465" s="9">
        <f t="shared" si="1646"/>
        <v>0.72638888888888886</v>
      </c>
      <c r="R7465" t="str">
        <f t="shared" si="1647"/>
        <v>Evening</v>
      </c>
      <c r="S7465" s="2">
        <f t="shared" si="1648"/>
        <v>15</v>
      </c>
      <c r="T7465" t="str">
        <f t="shared" si="1649"/>
        <v>UPI Transfer</v>
      </c>
      <c r="U7465">
        <f t="shared" si="1650"/>
        <v>17</v>
      </c>
      <c r="V7465" t="str">
        <f t="shared" si="1651"/>
        <v>FY Q4</v>
      </c>
    </row>
    <row r="7466" spans="1:22" x14ac:dyDescent="0.3">
      <c r="A7466" s="18">
        <v>45672</v>
      </c>
      <c r="B7466" t="s">
        <v>299</v>
      </c>
      <c r="C7466" t="s">
        <v>104</v>
      </c>
      <c r="D7466" t="s">
        <v>8592</v>
      </c>
      <c r="E7466">
        <v>914718658933</v>
      </c>
      <c r="F7466" t="s">
        <v>16</v>
      </c>
      <c r="G7466" t="s">
        <v>71</v>
      </c>
      <c r="H7466">
        <v>3221</v>
      </c>
      <c r="I7466" s="2">
        <f t="shared" si="1638"/>
        <v>2025</v>
      </c>
      <c r="J7466" s="2" t="str">
        <f t="shared" si="1639"/>
        <v>January</v>
      </c>
      <c r="K7466" s="2">
        <f t="shared" si="1640"/>
        <v>1</v>
      </c>
      <c r="L7466" s="2" t="str">
        <f t="shared" si="1641"/>
        <v>Wednesday</v>
      </c>
      <c r="M7466" s="2">
        <f t="shared" si="1642"/>
        <v>3</v>
      </c>
      <c r="N7466" s="3">
        <f t="shared" si="1643"/>
        <v>3221</v>
      </c>
      <c r="O7466" s="3">
        <f t="shared" si="1644"/>
        <v>0</v>
      </c>
      <c r="P7466" t="str">
        <f t="shared" si="1645"/>
        <v>15-Jan</v>
      </c>
      <c r="Q7466" s="9">
        <f t="shared" si="1646"/>
        <v>0.8569444444444444</v>
      </c>
      <c r="R7466" t="str">
        <f t="shared" si="1647"/>
        <v>Evening</v>
      </c>
      <c r="S7466" s="2">
        <f t="shared" si="1648"/>
        <v>15</v>
      </c>
      <c r="T7466" t="str">
        <f t="shared" si="1649"/>
        <v>Others</v>
      </c>
      <c r="U7466">
        <f t="shared" si="1650"/>
        <v>20</v>
      </c>
      <c r="V7466" t="str">
        <f t="shared" si="1651"/>
        <v>FY Q4</v>
      </c>
    </row>
    <row r="7467" spans="1:22" x14ac:dyDescent="0.3">
      <c r="A7467" s="18">
        <v>45672</v>
      </c>
      <c r="B7467" t="s">
        <v>308</v>
      </c>
      <c r="C7467" t="s">
        <v>69</v>
      </c>
      <c r="D7467" t="s">
        <v>8593</v>
      </c>
      <c r="E7467">
        <v>582295044132</v>
      </c>
      <c r="F7467" t="s">
        <v>16</v>
      </c>
      <c r="G7467" t="s">
        <v>67</v>
      </c>
      <c r="H7467">
        <v>11607</v>
      </c>
      <c r="I7467" s="2">
        <f t="shared" si="1638"/>
        <v>2025</v>
      </c>
      <c r="J7467" s="2" t="str">
        <f t="shared" si="1639"/>
        <v>January</v>
      </c>
      <c r="K7467" s="2">
        <f t="shared" si="1640"/>
        <v>1</v>
      </c>
      <c r="L7467" s="2" t="str">
        <f t="shared" si="1641"/>
        <v>Wednesday</v>
      </c>
      <c r="M7467" s="2">
        <f t="shared" si="1642"/>
        <v>3</v>
      </c>
      <c r="N7467" s="3">
        <f t="shared" si="1643"/>
        <v>11607</v>
      </c>
      <c r="O7467" s="3">
        <f t="shared" si="1644"/>
        <v>0</v>
      </c>
      <c r="P7467" t="str">
        <f t="shared" si="1645"/>
        <v>15-Jan</v>
      </c>
      <c r="Q7467" s="9">
        <f t="shared" si="1646"/>
        <v>0.91527777777777775</v>
      </c>
      <c r="R7467" t="str">
        <f t="shared" si="1647"/>
        <v>Night</v>
      </c>
      <c r="S7467" s="2">
        <f t="shared" si="1648"/>
        <v>15</v>
      </c>
      <c r="T7467" t="str">
        <f t="shared" si="1649"/>
        <v>Others</v>
      </c>
      <c r="U7467">
        <f t="shared" si="1650"/>
        <v>21</v>
      </c>
      <c r="V7467" t="str">
        <f t="shared" si="1651"/>
        <v>FY Q4</v>
      </c>
    </row>
    <row r="7468" spans="1:22" x14ac:dyDescent="0.3">
      <c r="A7468" s="18">
        <v>45673</v>
      </c>
      <c r="B7468" t="s">
        <v>1527</v>
      </c>
      <c r="C7468" t="s">
        <v>104</v>
      </c>
      <c r="D7468" t="s">
        <v>8594</v>
      </c>
      <c r="E7468">
        <v>225358629055</v>
      </c>
      <c r="F7468" t="s">
        <v>16</v>
      </c>
      <c r="G7468" t="s">
        <v>67</v>
      </c>
      <c r="H7468">
        <v>11586</v>
      </c>
      <c r="I7468" s="2">
        <f t="shared" si="1638"/>
        <v>2025</v>
      </c>
      <c r="J7468" s="2" t="str">
        <f t="shared" si="1639"/>
        <v>January</v>
      </c>
      <c r="K7468" s="2">
        <f t="shared" si="1640"/>
        <v>1</v>
      </c>
      <c r="L7468" s="2" t="str">
        <f t="shared" si="1641"/>
        <v>Thursday</v>
      </c>
      <c r="M7468" s="2">
        <f t="shared" si="1642"/>
        <v>3</v>
      </c>
      <c r="N7468" s="3">
        <f t="shared" si="1643"/>
        <v>11586</v>
      </c>
      <c r="O7468" s="3">
        <f t="shared" si="1644"/>
        <v>0</v>
      </c>
      <c r="P7468" t="str">
        <f t="shared" si="1645"/>
        <v>16-Jan</v>
      </c>
      <c r="Q7468" s="9">
        <f t="shared" si="1646"/>
        <v>0.68333333333333335</v>
      </c>
      <c r="R7468" t="str">
        <f t="shared" si="1647"/>
        <v>Afternoon</v>
      </c>
      <c r="S7468" s="2">
        <f t="shared" si="1648"/>
        <v>16</v>
      </c>
      <c r="T7468" t="str">
        <f t="shared" si="1649"/>
        <v>Others</v>
      </c>
      <c r="U7468">
        <f t="shared" si="1650"/>
        <v>16</v>
      </c>
      <c r="V7468" t="str">
        <f t="shared" si="1651"/>
        <v>FY Q4</v>
      </c>
    </row>
    <row r="7469" spans="1:22" x14ac:dyDescent="0.3">
      <c r="A7469" s="18">
        <v>45673</v>
      </c>
      <c r="B7469" t="s">
        <v>2208</v>
      </c>
      <c r="C7469" t="s">
        <v>117</v>
      </c>
      <c r="D7469" t="s">
        <v>8595</v>
      </c>
      <c r="E7469">
        <v>142949179146</v>
      </c>
      <c r="F7469" t="s">
        <v>16</v>
      </c>
      <c r="G7469" t="s">
        <v>71</v>
      </c>
      <c r="H7469">
        <v>23458</v>
      </c>
      <c r="I7469" s="2">
        <f t="shared" si="1638"/>
        <v>2025</v>
      </c>
      <c r="J7469" s="2" t="str">
        <f t="shared" si="1639"/>
        <v>January</v>
      </c>
      <c r="K7469" s="2">
        <f t="shared" si="1640"/>
        <v>1</v>
      </c>
      <c r="L7469" s="2" t="str">
        <f t="shared" si="1641"/>
        <v>Thursday</v>
      </c>
      <c r="M7469" s="2">
        <f t="shared" si="1642"/>
        <v>3</v>
      </c>
      <c r="N7469" s="3">
        <f t="shared" si="1643"/>
        <v>23458</v>
      </c>
      <c r="O7469" s="3">
        <f t="shared" si="1644"/>
        <v>0</v>
      </c>
      <c r="P7469" t="str">
        <f t="shared" si="1645"/>
        <v>16-Jan</v>
      </c>
      <c r="Q7469" s="9">
        <f t="shared" si="1646"/>
        <v>0.69791666666666663</v>
      </c>
      <c r="R7469" t="str">
        <f t="shared" si="1647"/>
        <v>Afternoon</v>
      </c>
      <c r="S7469" s="2">
        <f t="shared" si="1648"/>
        <v>16</v>
      </c>
      <c r="T7469" t="str">
        <f t="shared" si="1649"/>
        <v>Others</v>
      </c>
      <c r="U7469">
        <f t="shared" si="1650"/>
        <v>16</v>
      </c>
      <c r="V7469" t="str">
        <f t="shared" si="1651"/>
        <v>FY Q4</v>
      </c>
    </row>
    <row r="7470" spans="1:22" x14ac:dyDescent="0.3">
      <c r="A7470" s="18">
        <v>45674</v>
      </c>
      <c r="B7470" t="s">
        <v>720</v>
      </c>
      <c r="C7470" t="s">
        <v>229</v>
      </c>
      <c r="D7470" t="s">
        <v>8596</v>
      </c>
      <c r="E7470">
        <v>590666578058</v>
      </c>
      <c r="F7470" t="s">
        <v>15</v>
      </c>
      <c r="G7470" t="s">
        <v>71</v>
      </c>
      <c r="H7470">
        <v>5468</v>
      </c>
      <c r="I7470" s="2">
        <f t="shared" si="1638"/>
        <v>2025</v>
      </c>
      <c r="J7470" s="2" t="str">
        <f t="shared" si="1639"/>
        <v>January</v>
      </c>
      <c r="K7470" s="2">
        <f t="shared" si="1640"/>
        <v>1</v>
      </c>
      <c r="L7470" s="2" t="str">
        <f t="shared" si="1641"/>
        <v>Friday</v>
      </c>
      <c r="M7470" s="2">
        <f t="shared" si="1642"/>
        <v>3</v>
      </c>
      <c r="N7470" s="3">
        <f t="shared" si="1643"/>
        <v>0</v>
      </c>
      <c r="O7470" s="3">
        <f t="shared" si="1644"/>
        <v>5468</v>
      </c>
      <c r="P7470" t="str">
        <f t="shared" si="1645"/>
        <v>17-Jan</v>
      </c>
      <c r="Q7470" s="9">
        <f t="shared" si="1646"/>
        <v>0.47291666666666665</v>
      </c>
      <c r="R7470" t="str">
        <f t="shared" si="1647"/>
        <v>Morning</v>
      </c>
      <c r="S7470" s="2">
        <f t="shared" si="1648"/>
        <v>17</v>
      </c>
      <c r="T7470" t="str">
        <f t="shared" si="1649"/>
        <v>UPI Transfer</v>
      </c>
      <c r="U7470">
        <f t="shared" si="1650"/>
        <v>11</v>
      </c>
      <c r="V7470" t="str">
        <f t="shared" si="1651"/>
        <v>FY Q4</v>
      </c>
    </row>
    <row r="7471" spans="1:22" x14ac:dyDescent="0.3">
      <c r="A7471" s="18">
        <v>45674</v>
      </c>
      <c r="B7471" t="s">
        <v>946</v>
      </c>
      <c r="C7471" t="s">
        <v>222</v>
      </c>
      <c r="D7471" t="s">
        <v>8597</v>
      </c>
      <c r="E7471">
        <v>502654201609</v>
      </c>
      <c r="F7471" t="s">
        <v>15</v>
      </c>
      <c r="G7471" t="s">
        <v>67</v>
      </c>
      <c r="H7471">
        <v>22391</v>
      </c>
      <c r="I7471" s="2">
        <f t="shared" si="1638"/>
        <v>2025</v>
      </c>
      <c r="J7471" s="2" t="str">
        <f t="shared" si="1639"/>
        <v>January</v>
      </c>
      <c r="K7471" s="2">
        <f t="shared" si="1640"/>
        <v>1</v>
      </c>
      <c r="L7471" s="2" t="str">
        <f t="shared" si="1641"/>
        <v>Friday</v>
      </c>
      <c r="M7471" s="2">
        <f t="shared" si="1642"/>
        <v>3</v>
      </c>
      <c r="N7471" s="3">
        <f t="shared" si="1643"/>
        <v>0</v>
      </c>
      <c r="O7471" s="3">
        <f t="shared" si="1644"/>
        <v>22391</v>
      </c>
      <c r="P7471" t="str">
        <f t="shared" si="1645"/>
        <v>17-Jan</v>
      </c>
      <c r="Q7471" s="9">
        <f t="shared" si="1646"/>
        <v>0.59236111111111112</v>
      </c>
      <c r="R7471" t="str">
        <f t="shared" si="1647"/>
        <v>Afternoon</v>
      </c>
      <c r="S7471" s="2">
        <f t="shared" si="1648"/>
        <v>17</v>
      </c>
      <c r="T7471" t="str">
        <f t="shared" si="1649"/>
        <v>UPI Transfer</v>
      </c>
      <c r="U7471">
        <f t="shared" si="1650"/>
        <v>14</v>
      </c>
      <c r="V7471" t="str">
        <f t="shared" si="1651"/>
        <v>FY Q4</v>
      </c>
    </row>
    <row r="7472" spans="1:22" x14ac:dyDescent="0.3">
      <c r="A7472" s="18">
        <v>45674</v>
      </c>
      <c r="B7472" t="s">
        <v>1043</v>
      </c>
      <c r="C7472" t="s">
        <v>322</v>
      </c>
      <c r="D7472" t="s">
        <v>8598</v>
      </c>
      <c r="E7472">
        <v>695892491351</v>
      </c>
      <c r="F7472" t="s">
        <v>15</v>
      </c>
      <c r="G7472" t="s">
        <v>67</v>
      </c>
      <c r="H7472">
        <v>8916</v>
      </c>
      <c r="I7472" s="2">
        <f t="shared" si="1638"/>
        <v>2025</v>
      </c>
      <c r="J7472" s="2" t="str">
        <f t="shared" si="1639"/>
        <v>January</v>
      </c>
      <c r="K7472" s="2">
        <f t="shared" si="1640"/>
        <v>1</v>
      </c>
      <c r="L7472" s="2" t="str">
        <f t="shared" si="1641"/>
        <v>Friday</v>
      </c>
      <c r="M7472" s="2">
        <f t="shared" si="1642"/>
        <v>3</v>
      </c>
      <c r="N7472" s="3">
        <f t="shared" si="1643"/>
        <v>0</v>
      </c>
      <c r="O7472" s="3">
        <f t="shared" si="1644"/>
        <v>8916</v>
      </c>
      <c r="P7472" t="str">
        <f t="shared" si="1645"/>
        <v>17-Jan</v>
      </c>
      <c r="Q7472" s="9">
        <f t="shared" si="1646"/>
        <v>0.67986111111111114</v>
      </c>
      <c r="R7472" t="str">
        <f t="shared" si="1647"/>
        <v>Afternoon</v>
      </c>
      <c r="S7472" s="2">
        <f t="shared" si="1648"/>
        <v>17</v>
      </c>
      <c r="T7472" t="str">
        <f t="shared" si="1649"/>
        <v>UPI Transfer</v>
      </c>
      <c r="U7472">
        <f t="shared" si="1650"/>
        <v>16</v>
      </c>
      <c r="V7472" t="str">
        <f t="shared" si="1651"/>
        <v>FY Q4</v>
      </c>
    </row>
    <row r="7473" spans="1:22" x14ac:dyDescent="0.3">
      <c r="A7473" s="18">
        <v>45674</v>
      </c>
      <c r="B7473" t="s">
        <v>1724</v>
      </c>
      <c r="C7473" t="s">
        <v>338</v>
      </c>
      <c r="D7473" t="s">
        <v>8599</v>
      </c>
      <c r="E7473">
        <v>637488390378</v>
      </c>
      <c r="F7473" t="s">
        <v>15</v>
      </c>
      <c r="G7473" t="s">
        <v>67</v>
      </c>
      <c r="H7473">
        <v>7111</v>
      </c>
      <c r="I7473" s="2">
        <f t="shared" si="1638"/>
        <v>2025</v>
      </c>
      <c r="J7473" s="2" t="str">
        <f t="shared" si="1639"/>
        <v>January</v>
      </c>
      <c r="K7473" s="2">
        <f t="shared" si="1640"/>
        <v>1</v>
      </c>
      <c r="L7473" s="2" t="str">
        <f t="shared" si="1641"/>
        <v>Friday</v>
      </c>
      <c r="M7473" s="2">
        <f t="shared" si="1642"/>
        <v>3</v>
      </c>
      <c r="N7473" s="3">
        <f t="shared" si="1643"/>
        <v>0</v>
      </c>
      <c r="O7473" s="3">
        <f t="shared" si="1644"/>
        <v>7111</v>
      </c>
      <c r="P7473" t="str">
        <f t="shared" si="1645"/>
        <v>17-Jan</v>
      </c>
      <c r="Q7473" s="9">
        <f t="shared" si="1646"/>
        <v>0.70486111111111116</v>
      </c>
      <c r="R7473" t="str">
        <f t="shared" si="1647"/>
        <v>Afternoon</v>
      </c>
      <c r="S7473" s="2">
        <f t="shared" si="1648"/>
        <v>17</v>
      </c>
      <c r="T7473" t="str">
        <f t="shared" si="1649"/>
        <v>UPI Transfer</v>
      </c>
      <c r="U7473">
        <f t="shared" si="1650"/>
        <v>16</v>
      </c>
      <c r="V7473" t="str">
        <f t="shared" si="1651"/>
        <v>FY Q4</v>
      </c>
    </row>
    <row r="7474" spans="1:22" x14ac:dyDescent="0.3">
      <c r="A7474" s="18">
        <v>45674</v>
      </c>
      <c r="B7474" t="s">
        <v>2803</v>
      </c>
      <c r="C7474" t="s">
        <v>219</v>
      </c>
      <c r="D7474" t="s">
        <v>8600</v>
      </c>
      <c r="E7474">
        <v>903331367235</v>
      </c>
      <c r="F7474" t="s">
        <v>15</v>
      </c>
      <c r="G7474" t="s">
        <v>67</v>
      </c>
      <c r="H7474">
        <v>2124</v>
      </c>
      <c r="I7474" s="2">
        <f t="shared" si="1638"/>
        <v>2025</v>
      </c>
      <c r="J7474" s="2" t="str">
        <f t="shared" si="1639"/>
        <v>January</v>
      </c>
      <c r="K7474" s="2">
        <f t="shared" si="1640"/>
        <v>1</v>
      </c>
      <c r="L7474" s="2" t="str">
        <f t="shared" si="1641"/>
        <v>Friday</v>
      </c>
      <c r="M7474" s="2">
        <f t="shared" si="1642"/>
        <v>3</v>
      </c>
      <c r="N7474" s="3">
        <f t="shared" si="1643"/>
        <v>0</v>
      </c>
      <c r="O7474" s="3">
        <f t="shared" si="1644"/>
        <v>2124</v>
      </c>
      <c r="P7474" t="str">
        <f t="shared" si="1645"/>
        <v>17-Jan</v>
      </c>
      <c r="Q7474" s="9">
        <f t="shared" si="1646"/>
        <v>0.7319444444444444</v>
      </c>
      <c r="R7474" t="str">
        <f t="shared" si="1647"/>
        <v>Evening</v>
      </c>
      <c r="S7474" s="2">
        <f t="shared" si="1648"/>
        <v>17</v>
      </c>
      <c r="T7474" t="str">
        <f t="shared" si="1649"/>
        <v>UPI Transfer</v>
      </c>
      <c r="U7474">
        <f t="shared" si="1650"/>
        <v>17</v>
      </c>
      <c r="V7474" t="str">
        <f t="shared" si="1651"/>
        <v>FY Q4</v>
      </c>
    </row>
    <row r="7475" spans="1:22" x14ac:dyDescent="0.3">
      <c r="A7475" s="18">
        <v>45674</v>
      </c>
      <c r="B7475" t="s">
        <v>1371</v>
      </c>
      <c r="C7475" t="s">
        <v>73</v>
      </c>
      <c r="D7475" t="s">
        <v>8601</v>
      </c>
      <c r="E7475">
        <v>877713686681</v>
      </c>
      <c r="F7475" t="s">
        <v>16</v>
      </c>
      <c r="G7475" t="s">
        <v>71</v>
      </c>
      <c r="H7475">
        <v>7073</v>
      </c>
      <c r="I7475" s="2">
        <f t="shared" si="1638"/>
        <v>2025</v>
      </c>
      <c r="J7475" s="2" t="str">
        <f t="shared" si="1639"/>
        <v>January</v>
      </c>
      <c r="K7475" s="2">
        <f t="shared" si="1640"/>
        <v>1</v>
      </c>
      <c r="L7475" s="2" t="str">
        <f t="shared" si="1641"/>
        <v>Friday</v>
      </c>
      <c r="M7475" s="2">
        <f t="shared" si="1642"/>
        <v>3</v>
      </c>
      <c r="N7475" s="3">
        <f t="shared" si="1643"/>
        <v>7073</v>
      </c>
      <c r="O7475" s="3">
        <f t="shared" si="1644"/>
        <v>0</v>
      </c>
      <c r="P7475" t="str">
        <f t="shared" si="1645"/>
        <v>17-Jan</v>
      </c>
      <c r="Q7475" s="9">
        <f t="shared" si="1646"/>
        <v>0.93333333333333335</v>
      </c>
      <c r="R7475" t="str">
        <f t="shared" si="1647"/>
        <v>Night</v>
      </c>
      <c r="S7475" s="2">
        <f t="shared" si="1648"/>
        <v>17</v>
      </c>
      <c r="T7475" t="str">
        <f t="shared" si="1649"/>
        <v>Others</v>
      </c>
      <c r="U7475">
        <f t="shared" si="1650"/>
        <v>22</v>
      </c>
      <c r="V7475" t="str">
        <f t="shared" si="1651"/>
        <v>FY Q4</v>
      </c>
    </row>
    <row r="7476" spans="1:22" x14ac:dyDescent="0.3">
      <c r="A7476" s="18">
        <v>45675</v>
      </c>
      <c r="B7476" t="s">
        <v>944</v>
      </c>
      <c r="C7476" t="s">
        <v>282</v>
      </c>
      <c r="D7476" t="s">
        <v>8602</v>
      </c>
      <c r="E7476">
        <v>498383226945</v>
      </c>
      <c r="F7476" t="s">
        <v>16</v>
      </c>
      <c r="G7476" t="s">
        <v>67</v>
      </c>
      <c r="H7476">
        <v>20054</v>
      </c>
      <c r="I7476" s="2">
        <f t="shared" si="1638"/>
        <v>2025</v>
      </c>
      <c r="J7476" s="2" t="str">
        <f t="shared" si="1639"/>
        <v>January</v>
      </c>
      <c r="K7476" s="2">
        <f t="shared" si="1640"/>
        <v>1</v>
      </c>
      <c r="L7476" s="2" t="str">
        <f t="shared" si="1641"/>
        <v>Saturday</v>
      </c>
      <c r="M7476" s="2">
        <f t="shared" si="1642"/>
        <v>3</v>
      </c>
      <c r="N7476" s="3">
        <f t="shared" si="1643"/>
        <v>20054</v>
      </c>
      <c r="O7476" s="3">
        <f t="shared" si="1644"/>
        <v>0</v>
      </c>
      <c r="P7476" t="str">
        <f t="shared" si="1645"/>
        <v>18-Jan</v>
      </c>
      <c r="Q7476" s="9">
        <f t="shared" si="1646"/>
        <v>0.48125000000000001</v>
      </c>
      <c r="R7476" t="str">
        <f t="shared" si="1647"/>
        <v>Morning</v>
      </c>
      <c r="S7476" s="2">
        <f t="shared" si="1648"/>
        <v>18</v>
      </c>
      <c r="T7476" t="str">
        <f t="shared" si="1649"/>
        <v>Others</v>
      </c>
      <c r="U7476">
        <f t="shared" si="1650"/>
        <v>11</v>
      </c>
      <c r="V7476" t="str">
        <f t="shared" si="1651"/>
        <v>FY Q4</v>
      </c>
    </row>
    <row r="7477" spans="1:22" x14ac:dyDescent="0.3">
      <c r="A7477" s="18">
        <v>45675</v>
      </c>
      <c r="B7477" t="s">
        <v>5391</v>
      </c>
      <c r="C7477" t="s">
        <v>139</v>
      </c>
      <c r="D7477" t="s">
        <v>8603</v>
      </c>
      <c r="E7477">
        <v>631899821463</v>
      </c>
      <c r="F7477" t="s">
        <v>15</v>
      </c>
      <c r="G7477" t="s">
        <v>67</v>
      </c>
      <c r="H7477">
        <v>7875</v>
      </c>
      <c r="I7477" s="2">
        <f t="shared" si="1638"/>
        <v>2025</v>
      </c>
      <c r="J7477" s="2" t="str">
        <f t="shared" si="1639"/>
        <v>January</v>
      </c>
      <c r="K7477" s="2">
        <f t="shared" si="1640"/>
        <v>1</v>
      </c>
      <c r="L7477" s="2" t="str">
        <f t="shared" si="1641"/>
        <v>Saturday</v>
      </c>
      <c r="M7477" s="2">
        <f t="shared" si="1642"/>
        <v>3</v>
      </c>
      <c r="N7477" s="3">
        <f t="shared" si="1643"/>
        <v>0</v>
      </c>
      <c r="O7477" s="3">
        <f t="shared" si="1644"/>
        <v>7875</v>
      </c>
      <c r="P7477" t="str">
        <f t="shared" si="1645"/>
        <v>18-Jan</v>
      </c>
      <c r="Q7477" s="9">
        <f t="shared" si="1646"/>
        <v>0.83750000000000002</v>
      </c>
      <c r="R7477" t="str">
        <f t="shared" si="1647"/>
        <v>Evening</v>
      </c>
      <c r="S7477" s="2">
        <f t="shared" si="1648"/>
        <v>18</v>
      </c>
      <c r="T7477" t="str">
        <f t="shared" si="1649"/>
        <v>Fuel</v>
      </c>
      <c r="U7477">
        <f t="shared" si="1650"/>
        <v>20</v>
      </c>
      <c r="V7477" t="str">
        <f t="shared" si="1651"/>
        <v>FY Q4</v>
      </c>
    </row>
    <row r="7478" spans="1:22" x14ac:dyDescent="0.3">
      <c r="A7478" s="18">
        <v>45676</v>
      </c>
      <c r="B7478" t="s">
        <v>791</v>
      </c>
      <c r="C7478" t="s">
        <v>167</v>
      </c>
      <c r="D7478" t="s">
        <v>8604</v>
      </c>
      <c r="E7478">
        <v>691668018886</v>
      </c>
      <c r="F7478" t="s">
        <v>15</v>
      </c>
      <c r="G7478" t="s">
        <v>67</v>
      </c>
      <c r="H7478">
        <v>6089</v>
      </c>
      <c r="I7478" s="2">
        <f t="shared" si="1638"/>
        <v>2025</v>
      </c>
      <c r="J7478" s="2" t="str">
        <f t="shared" si="1639"/>
        <v>January</v>
      </c>
      <c r="K7478" s="2">
        <f t="shared" si="1640"/>
        <v>1</v>
      </c>
      <c r="L7478" s="2" t="str">
        <f t="shared" si="1641"/>
        <v>Sunday</v>
      </c>
      <c r="M7478" s="2">
        <f t="shared" si="1642"/>
        <v>4</v>
      </c>
      <c r="N7478" s="3">
        <f t="shared" si="1643"/>
        <v>0</v>
      </c>
      <c r="O7478" s="3">
        <f t="shared" si="1644"/>
        <v>6089</v>
      </c>
      <c r="P7478" t="str">
        <f t="shared" si="1645"/>
        <v>19-Jan</v>
      </c>
      <c r="Q7478" s="9">
        <f t="shared" si="1646"/>
        <v>0.4513888888888889</v>
      </c>
      <c r="R7478" t="str">
        <f t="shared" si="1647"/>
        <v>Morning</v>
      </c>
      <c r="S7478" s="2">
        <f t="shared" si="1648"/>
        <v>19</v>
      </c>
      <c r="T7478" t="str">
        <f t="shared" si="1649"/>
        <v>UPI Transfer</v>
      </c>
      <c r="U7478">
        <f t="shared" si="1650"/>
        <v>10</v>
      </c>
      <c r="V7478" t="str">
        <f t="shared" si="1651"/>
        <v>FY Q4</v>
      </c>
    </row>
    <row r="7479" spans="1:22" x14ac:dyDescent="0.3">
      <c r="A7479" s="18">
        <v>45676</v>
      </c>
      <c r="B7479" t="s">
        <v>625</v>
      </c>
      <c r="C7479" t="s">
        <v>95</v>
      </c>
      <c r="D7479" t="s">
        <v>8605</v>
      </c>
      <c r="E7479">
        <v>709929903658</v>
      </c>
      <c r="F7479" t="s">
        <v>16</v>
      </c>
      <c r="G7479" t="s">
        <v>67</v>
      </c>
      <c r="H7479">
        <v>4977</v>
      </c>
      <c r="I7479" s="2">
        <f t="shared" si="1638"/>
        <v>2025</v>
      </c>
      <c r="J7479" s="2" t="str">
        <f t="shared" si="1639"/>
        <v>January</v>
      </c>
      <c r="K7479" s="2">
        <f t="shared" si="1640"/>
        <v>1</v>
      </c>
      <c r="L7479" s="2" t="str">
        <f t="shared" si="1641"/>
        <v>Sunday</v>
      </c>
      <c r="M7479" s="2">
        <f t="shared" si="1642"/>
        <v>4</v>
      </c>
      <c r="N7479" s="3">
        <f t="shared" si="1643"/>
        <v>4977</v>
      </c>
      <c r="O7479" s="3">
        <f t="shared" si="1644"/>
        <v>0</v>
      </c>
      <c r="P7479" t="str">
        <f t="shared" si="1645"/>
        <v>19-Jan</v>
      </c>
      <c r="Q7479" s="9">
        <f t="shared" si="1646"/>
        <v>0.50624999999999998</v>
      </c>
      <c r="R7479" t="str">
        <f t="shared" si="1647"/>
        <v>Afternoon</v>
      </c>
      <c r="S7479" s="2">
        <f t="shared" si="1648"/>
        <v>19</v>
      </c>
      <c r="T7479" t="str">
        <f t="shared" si="1649"/>
        <v>Others</v>
      </c>
      <c r="U7479">
        <f t="shared" si="1650"/>
        <v>12</v>
      </c>
      <c r="V7479" t="str">
        <f t="shared" si="1651"/>
        <v>FY Q4</v>
      </c>
    </row>
    <row r="7480" spans="1:22" x14ac:dyDescent="0.3">
      <c r="A7480" s="18">
        <v>45676</v>
      </c>
      <c r="B7480" t="s">
        <v>1079</v>
      </c>
      <c r="C7480" t="s">
        <v>605</v>
      </c>
      <c r="D7480" t="s">
        <v>8606</v>
      </c>
      <c r="E7480">
        <v>77399115345</v>
      </c>
      <c r="F7480" t="s">
        <v>16</v>
      </c>
      <c r="G7480" t="s">
        <v>67</v>
      </c>
      <c r="H7480">
        <v>6262</v>
      </c>
      <c r="I7480" s="2">
        <f t="shared" si="1638"/>
        <v>2025</v>
      </c>
      <c r="J7480" s="2" t="str">
        <f t="shared" si="1639"/>
        <v>January</v>
      </c>
      <c r="K7480" s="2">
        <f t="shared" si="1640"/>
        <v>1</v>
      </c>
      <c r="L7480" s="2" t="str">
        <f t="shared" si="1641"/>
        <v>Sunday</v>
      </c>
      <c r="M7480" s="2">
        <f t="shared" si="1642"/>
        <v>4</v>
      </c>
      <c r="N7480" s="3">
        <f t="shared" si="1643"/>
        <v>6262</v>
      </c>
      <c r="O7480" s="3">
        <f t="shared" si="1644"/>
        <v>0</v>
      </c>
      <c r="P7480" t="str">
        <f t="shared" si="1645"/>
        <v>19-Jan</v>
      </c>
      <c r="Q7480" s="9">
        <f t="shared" si="1646"/>
        <v>0.52152777777777781</v>
      </c>
      <c r="R7480" t="str">
        <f t="shared" si="1647"/>
        <v>Afternoon</v>
      </c>
      <c r="S7480" s="2">
        <f t="shared" si="1648"/>
        <v>19</v>
      </c>
      <c r="T7480" t="str">
        <f t="shared" si="1649"/>
        <v>Others</v>
      </c>
      <c r="U7480">
        <f t="shared" si="1650"/>
        <v>12</v>
      </c>
      <c r="V7480" t="str">
        <f t="shared" si="1651"/>
        <v>FY Q4</v>
      </c>
    </row>
    <row r="7481" spans="1:22" x14ac:dyDescent="0.3">
      <c r="A7481" s="18">
        <v>45676</v>
      </c>
      <c r="B7481" t="s">
        <v>522</v>
      </c>
      <c r="C7481" t="s">
        <v>282</v>
      </c>
      <c r="D7481" t="s">
        <v>8607</v>
      </c>
      <c r="E7481">
        <v>708922454439</v>
      </c>
      <c r="F7481" t="s">
        <v>16</v>
      </c>
      <c r="G7481" t="s">
        <v>67</v>
      </c>
      <c r="H7481">
        <v>3073</v>
      </c>
      <c r="I7481" s="2">
        <f t="shared" si="1638"/>
        <v>2025</v>
      </c>
      <c r="J7481" s="2" t="str">
        <f t="shared" si="1639"/>
        <v>January</v>
      </c>
      <c r="K7481" s="2">
        <f t="shared" si="1640"/>
        <v>1</v>
      </c>
      <c r="L7481" s="2" t="str">
        <f t="shared" si="1641"/>
        <v>Sunday</v>
      </c>
      <c r="M7481" s="2">
        <f t="shared" si="1642"/>
        <v>4</v>
      </c>
      <c r="N7481" s="3">
        <f t="shared" si="1643"/>
        <v>3073</v>
      </c>
      <c r="O7481" s="3">
        <f t="shared" si="1644"/>
        <v>0</v>
      </c>
      <c r="P7481" t="str">
        <f t="shared" si="1645"/>
        <v>19-Jan</v>
      </c>
      <c r="Q7481" s="9">
        <f t="shared" si="1646"/>
        <v>0.55486111111111114</v>
      </c>
      <c r="R7481" t="str">
        <f t="shared" si="1647"/>
        <v>Afternoon</v>
      </c>
      <c r="S7481" s="2">
        <f t="shared" si="1648"/>
        <v>19</v>
      </c>
      <c r="T7481" t="str">
        <f t="shared" si="1649"/>
        <v>Others</v>
      </c>
      <c r="U7481">
        <f t="shared" si="1650"/>
        <v>13</v>
      </c>
      <c r="V7481" t="str">
        <f t="shared" si="1651"/>
        <v>FY Q4</v>
      </c>
    </row>
    <row r="7482" spans="1:22" x14ac:dyDescent="0.3">
      <c r="A7482" s="18">
        <v>45676</v>
      </c>
      <c r="B7482" t="s">
        <v>1308</v>
      </c>
      <c r="C7482" t="s">
        <v>207</v>
      </c>
      <c r="D7482" t="s">
        <v>8608</v>
      </c>
      <c r="E7482">
        <v>396822946636</v>
      </c>
      <c r="F7482" t="s">
        <v>15</v>
      </c>
      <c r="G7482" t="s">
        <v>71</v>
      </c>
      <c r="H7482">
        <v>8507</v>
      </c>
      <c r="I7482" s="2">
        <f t="shared" si="1638"/>
        <v>2025</v>
      </c>
      <c r="J7482" s="2" t="str">
        <f t="shared" si="1639"/>
        <v>January</v>
      </c>
      <c r="K7482" s="2">
        <f t="shared" si="1640"/>
        <v>1</v>
      </c>
      <c r="L7482" s="2" t="str">
        <f t="shared" si="1641"/>
        <v>Sunday</v>
      </c>
      <c r="M7482" s="2">
        <f t="shared" si="1642"/>
        <v>4</v>
      </c>
      <c r="N7482" s="3">
        <f t="shared" si="1643"/>
        <v>0</v>
      </c>
      <c r="O7482" s="3">
        <f t="shared" si="1644"/>
        <v>8507</v>
      </c>
      <c r="P7482" t="str">
        <f t="shared" si="1645"/>
        <v>19-Jan</v>
      </c>
      <c r="Q7482" s="9">
        <f t="shared" si="1646"/>
        <v>0.87847222222222221</v>
      </c>
      <c r="R7482" t="str">
        <f t="shared" si="1647"/>
        <v>Night</v>
      </c>
      <c r="S7482" s="2">
        <f t="shared" si="1648"/>
        <v>19</v>
      </c>
      <c r="T7482" t="str">
        <f t="shared" si="1649"/>
        <v>UPI Transfer</v>
      </c>
      <c r="U7482">
        <f t="shared" si="1650"/>
        <v>21</v>
      </c>
      <c r="V7482" t="str">
        <f t="shared" si="1651"/>
        <v>FY Q4</v>
      </c>
    </row>
    <row r="7483" spans="1:22" x14ac:dyDescent="0.3">
      <c r="A7483" s="18">
        <v>45677</v>
      </c>
      <c r="B7483" t="s">
        <v>1648</v>
      </c>
      <c r="C7483" t="s">
        <v>797</v>
      </c>
      <c r="D7483" t="s">
        <v>8609</v>
      </c>
      <c r="E7483">
        <v>673089769201</v>
      </c>
      <c r="F7483" t="s">
        <v>15</v>
      </c>
      <c r="G7483" t="s">
        <v>71</v>
      </c>
      <c r="H7483">
        <v>3831</v>
      </c>
      <c r="I7483" s="2">
        <f t="shared" si="1638"/>
        <v>2025</v>
      </c>
      <c r="J7483" s="2" t="str">
        <f t="shared" si="1639"/>
        <v>January</v>
      </c>
      <c r="K7483" s="2">
        <f t="shared" si="1640"/>
        <v>1</v>
      </c>
      <c r="L7483" s="2" t="str">
        <f t="shared" si="1641"/>
        <v>Monday</v>
      </c>
      <c r="M7483" s="2">
        <f t="shared" si="1642"/>
        <v>4</v>
      </c>
      <c r="N7483" s="3">
        <f t="shared" si="1643"/>
        <v>0</v>
      </c>
      <c r="O7483" s="3">
        <f t="shared" si="1644"/>
        <v>3831</v>
      </c>
      <c r="P7483" t="str">
        <f t="shared" si="1645"/>
        <v>20-Jan</v>
      </c>
      <c r="Q7483" s="9">
        <f t="shared" si="1646"/>
        <v>0.41597222222222224</v>
      </c>
      <c r="R7483" t="str">
        <f t="shared" si="1647"/>
        <v>Morning</v>
      </c>
      <c r="S7483" s="2">
        <f t="shared" si="1648"/>
        <v>20</v>
      </c>
      <c r="T7483" t="str">
        <f t="shared" si="1649"/>
        <v>UPI Transfer</v>
      </c>
      <c r="U7483">
        <f t="shared" si="1650"/>
        <v>9</v>
      </c>
      <c r="V7483" t="str">
        <f t="shared" si="1651"/>
        <v>FY Q4</v>
      </c>
    </row>
    <row r="7484" spans="1:22" x14ac:dyDescent="0.3">
      <c r="A7484" s="18">
        <v>45677</v>
      </c>
      <c r="B7484" t="s">
        <v>75</v>
      </c>
      <c r="C7484" t="s">
        <v>128</v>
      </c>
      <c r="D7484" t="s">
        <v>8610</v>
      </c>
      <c r="E7484">
        <v>382229469456</v>
      </c>
      <c r="F7484" t="s">
        <v>16</v>
      </c>
      <c r="G7484" t="s">
        <v>67</v>
      </c>
      <c r="H7484">
        <v>11311</v>
      </c>
      <c r="I7484" s="2">
        <f t="shared" si="1638"/>
        <v>2025</v>
      </c>
      <c r="J7484" s="2" t="str">
        <f t="shared" si="1639"/>
        <v>January</v>
      </c>
      <c r="K7484" s="2">
        <f t="shared" si="1640"/>
        <v>1</v>
      </c>
      <c r="L7484" s="2" t="str">
        <f t="shared" si="1641"/>
        <v>Monday</v>
      </c>
      <c r="M7484" s="2">
        <f t="shared" si="1642"/>
        <v>4</v>
      </c>
      <c r="N7484" s="3">
        <f t="shared" si="1643"/>
        <v>11311</v>
      </c>
      <c r="O7484" s="3">
        <f t="shared" si="1644"/>
        <v>0</v>
      </c>
      <c r="P7484" t="str">
        <f t="shared" si="1645"/>
        <v>20-Jan</v>
      </c>
      <c r="Q7484" s="9">
        <f t="shared" si="1646"/>
        <v>0.49513888888888891</v>
      </c>
      <c r="R7484" t="str">
        <f t="shared" si="1647"/>
        <v>Morning</v>
      </c>
      <c r="S7484" s="2">
        <f t="shared" si="1648"/>
        <v>20</v>
      </c>
      <c r="T7484" t="str">
        <f t="shared" si="1649"/>
        <v>Others</v>
      </c>
      <c r="U7484">
        <f t="shared" si="1650"/>
        <v>11</v>
      </c>
      <c r="V7484" t="str">
        <f t="shared" si="1651"/>
        <v>FY Q4</v>
      </c>
    </row>
    <row r="7485" spans="1:22" x14ac:dyDescent="0.3">
      <c r="A7485" s="18">
        <v>45677</v>
      </c>
      <c r="B7485" t="s">
        <v>730</v>
      </c>
      <c r="C7485" t="s">
        <v>167</v>
      </c>
      <c r="D7485" t="s">
        <v>8611</v>
      </c>
      <c r="E7485">
        <v>532736304671</v>
      </c>
      <c r="F7485" t="s">
        <v>15</v>
      </c>
      <c r="G7485" t="s">
        <v>71</v>
      </c>
      <c r="H7485">
        <v>7678</v>
      </c>
      <c r="I7485" s="2">
        <f t="shared" si="1638"/>
        <v>2025</v>
      </c>
      <c r="J7485" s="2" t="str">
        <f t="shared" si="1639"/>
        <v>January</v>
      </c>
      <c r="K7485" s="2">
        <f t="shared" si="1640"/>
        <v>1</v>
      </c>
      <c r="L7485" s="2" t="str">
        <f t="shared" si="1641"/>
        <v>Monday</v>
      </c>
      <c r="M7485" s="2">
        <f t="shared" si="1642"/>
        <v>4</v>
      </c>
      <c r="N7485" s="3">
        <f t="shared" si="1643"/>
        <v>0</v>
      </c>
      <c r="O7485" s="3">
        <f t="shared" si="1644"/>
        <v>7678</v>
      </c>
      <c r="P7485" t="str">
        <f t="shared" si="1645"/>
        <v>20-Jan</v>
      </c>
      <c r="Q7485" s="9">
        <f t="shared" si="1646"/>
        <v>0.49791666666666667</v>
      </c>
      <c r="R7485" t="str">
        <f t="shared" si="1647"/>
        <v>Morning</v>
      </c>
      <c r="S7485" s="2">
        <f t="shared" si="1648"/>
        <v>20</v>
      </c>
      <c r="T7485" t="str">
        <f t="shared" si="1649"/>
        <v>UPI Transfer</v>
      </c>
      <c r="U7485">
        <f t="shared" si="1650"/>
        <v>11</v>
      </c>
      <c r="V7485" t="str">
        <f t="shared" si="1651"/>
        <v>FY Q4</v>
      </c>
    </row>
    <row r="7486" spans="1:22" x14ac:dyDescent="0.3">
      <c r="A7486" s="18">
        <v>45677</v>
      </c>
      <c r="B7486" t="s">
        <v>1657</v>
      </c>
      <c r="C7486" t="s">
        <v>107</v>
      </c>
      <c r="D7486" t="s">
        <v>8612</v>
      </c>
      <c r="E7486">
        <v>222028376158</v>
      </c>
      <c r="F7486" t="s">
        <v>15</v>
      </c>
      <c r="G7486" t="s">
        <v>67</v>
      </c>
      <c r="H7486">
        <v>3204</v>
      </c>
      <c r="I7486" s="2">
        <f t="shared" si="1638"/>
        <v>2025</v>
      </c>
      <c r="J7486" s="2" t="str">
        <f t="shared" si="1639"/>
        <v>January</v>
      </c>
      <c r="K7486" s="2">
        <f t="shared" si="1640"/>
        <v>1</v>
      </c>
      <c r="L7486" s="2" t="str">
        <f t="shared" si="1641"/>
        <v>Monday</v>
      </c>
      <c r="M7486" s="2">
        <f t="shared" si="1642"/>
        <v>4</v>
      </c>
      <c r="N7486" s="3">
        <f t="shared" si="1643"/>
        <v>0</v>
      </c>
      <c r="O7486" s="3">
        <f t="shared" si="1644"/>
        <v>3204</v>
      </c>
      <c r="P7486" t="str">
        <f t="shared" si="1645"/>
        <v>20-Jan</v>
      </c>
      <c r="Q7486" s="9">
        <f t="shared" si="1646"/>
        <v>0.68888888888888888</v>
      </c>
      <c r="R7486" t="str">
        <f t="shared" si="1647"/>
        <v>Afternoon</v>
      </c>
      <c r="S7486" s="2">
        <f t="shared" si="1648"/>
        <v>20</v>
      </c>
      <c r="T7486" t="str">
        <f t="shared" si="1649"/>
        <v>UPI Transfer</v>
      </c>
      <c r="U7486">
        <f t="shared" si="1650"/>
        <v>16</v>
      </c>
      <c r="V7486" t="str">
        <f t="shared" si="1651"/>
        <v>FY Q4</v>
      </c>
    </row>
    <row r="7487" spans="1:22" x14ac:dyDescent="0.3">
      <c r="A7487" s="18">
        <v>45677</v>
      </c>
      <c r="B7487" t="s">
        <v>686</v>
      </c>
      <c r="C7487" t="s">
        <v>95</v>
      </c>
      <c r="D7487" t="s">
        <v>8613</v>
      </c>
      <c r="E7487">
        <v>287668743712</v>
      </c>
      <c r="F7487" t="s">
        <v>16</v>
      </c>
      <c r="G7487" t="s">
        <v>67</v>
      </c>
      <c r="H7487">
        <v>14227</v>
      </c>
      <c r="I7487" s="2">
        <f t="shared" si="1638"/>
        <v>2025</v>
      </c>
      <c r="J7487" s="2" t="str">
        <f t="shared" si="1639"/>
        <v>January</v>
      </c>
      <c r="K7487" s="2">
        <f t="shared" si="1640"/>
        <v>1</v>
      </c>
      <c r="L7487" s="2" t="str">
        <f t="shared" si="1641"/>
        <v>Monday</v>
      </c>
      <c r="M7487" s="2">
        <f t="shared" si="1642"/>
        <v>4</v>
      </c>
      <c r="N7487" s="3">
        <f t="shared" si="1643"/>
        <v>14227</v>
      </c>
      <c r="O7487" s="3">
        <f t="shared" si="1644"/>
        <v>0</v>
      </c>
      <c r="P7487" t="str">
        <f t="shared" si="1645"/>
        <v>20-Jan</v>
      </c>
      <c r="Q7487" s="9">
        <f t="shared" si="1646"/>
        <v>0.69166666666666665</v>
      </c>
      <c r="R7487" t="str">
        <f t="shared" si="1647"/>
        <v>Afternoon</v>
      </c>
      <c r="S7487" s="2">
        <f t="shared" si="1648"/>
        <v>20</v>
      </c>
      <c r="T7487" t="str">
        <f t="shared" si="1649"/>
        <v>Others</v>
      </c>
      <c r="U7487">
        <f t="shared" si="1650"/>
        <v>16</v>
      </c>
      <c r="V7487" t="str">
        <f t="shared" si="1651"/>
        <v>FY Q4</v>
      </c>
    </row>
    <row r="7488" spans="1:22" x14ac:dyDescent="0.3">
      <c r="A7488" s="18">
        <v>45677</v>
      </c>
      <c r="B7488" t="s">
        <v>5321</v>
      </c>
      <c r="C7488" t="s">
        <v>262</v>
      </c>
      <c r="D7488" t="s">
        <v>8614</v>
      </c>
      <c r="E7488">
        <v>34418700877</v>
      </c>
      <c r="F7488" t="s">
        <v>16</v>
      </c>
      <c r="G7488" t="s">
        <v>67</v>
      </c>
      <c r="H7488">
        <v>7642</v>
      </c>
      <c r="I7488" s="2">
        <f t="shared" si="1638"/>
        <v>2025</v>
      </c>
      <c r="J7488" s="2" t="str">
        <f t="shared" si="1639"/>
        <v>January</v>
      </c>
      <c r="K7488" s="2">
        <f t="shared" si="1640"/>
        <v>1</v>
      </c>
      <c r="L7488" s="2" t="str">
        <f t="shared" si="1641"/>
        <v>Monday</v>
      </c>
      <c r="M7488" s="2">
        <f t="shared" si="1642"/>
        <v>4</v>
      </c>
      <c r="N7488" s="3">
        <f t="shared" si="1643"/>
        <v>7642</v>
      </c>
      <c r="O7488" s="3">
        <f t="shared" si="1644"/>
        <v>0</v>
      </c>
      <c r="P7488" t="str">
        <f t="shared" si="1645"/>
        <v>20-Jan</v>
      </c>
      <c r="Q7488" s="9">
        <f t="shared" si="1646"/>
        <v>0.88611111111111107</v>
      </c>
      <c r="R7488" t="str">
        <f t="shared" si="1647"/>
        <v>Night</v>
      </c>
      <c r="S7488" s="2">
        <f t="shared" si="1648"/>
        <v>20</v>
      </c>
      <c r="T7488" t="str">
        <f t="shared" si="1649"/>
        <v>Others</v>
      </c>
      <c r="U7488">
        <f t="shared" si="1650"/>
        <v>21</v>
      </c>
      <c r="V7488" t="str">
        <f t="shared" si="1651"/>
        <v>FY Q4</v>
      </c>
    </row>
    <row r="7489" spans="1:22" x14ac:dyDescent="0.3">
      <c r="A7489" s="18">
        <v>45678</v>
      </c>
      <c r="B7489" t="s">
        <v>710</v>
      </c>
      <c r="C7489" t="s">
        <v>76</v>
      </c>
      <c r="D7489" t="s">
        <v>8615</v>
      </c>
      <c r="E7489">
        <v>253961924210</v>
      </c>
      <c r="F7489" t="s">
        <v>16</v>
      </c>
      <c r="G7489" t="s">
        <v>67</v>
      </c>
      <c r="H7489">
        <v>9577</v>
      </c>
      <c r="I7489" s="2">
        <f t="shared" si="1638"/>
        <v>2025</v>
      </c>
      <c r="J7489" s="2" t="str">
        <f t="shared" si="1639"/>
        <v>January</v>
      </c>
      <c r="K7489" s="2">
        <f t="shared" si="1640"/>
        <v>1</v>
      </c>
      <c r="L7489" s="2" t="str">
        <f t="shared" si="1641"/>
        <v>Tuesday</v>
      </c>
      <c r="M7489" s="2">
        <f t="shared" si="1642"/>
        <v>4</v>
      </c>
      <c r="N7489" s="3">
        <f t="shared" si="1643"/>
        <v>9577</v>
      </c>
      <c r="O7489" s="3">
        <f t="shared" si="1644"/>
        <v>0</v>
      </c>
      <c r="P7489" t="str">
        <f t="shared" si="1645"/>
        <v>21-Jan</v>
      </c>
      <c r="Q7489" s="9">
        <f t="shared" si="1646"/>
        <v>0.57152777777777775</v>
      </c>
      <c r="R7489" t="str">
        <f t="shared" si="1647"/>
        <v>Afternoon</v>
      </c>
      <c r="S7489" s="2">
        <f t="shared" si="1648"/>
        <v>21</v>
      </c>
      <c r="T7489" t="str">
        <f t="shared" si="1649"/>
        <v>Others</v>
      </c>
      <c r="U7489">
        <f t="shared" si="1650"/>
        <v>13</v>
      </c>
      <c r="V7489" t="str">
        <f t="shared" si="1651"/>
        <v>FY Q4</v>
      </c>
    </row>
    <row r="7490" spans="1:22" x14ac:dyDescent="0.3">
      <c r="A7490" s="18">
        <v>45678</v>
      </c>
      <c r="B7490" t="s">
        <v>318</v>
      </c>
      <c r="C7490" t="s">
        <v>69</v>
      </c>
      <c r="D7490" t="s">
        <v>8616</v>
      </c>
      <c r="E7490">
        <v>848895333014</v>
      </c>
      <c r="F7490" t="s">
        <v>16</v>
      </c>
      <c r="G7490" t="s">
        <v>67</v>
      </c>
      <c r="H7490">
        <v>7870</v>
      </c>
      <c r="I7490" s="2">
        <f t="shared" si="1638"/>
        <v>2025</v>
      </c>
      <c r="J7490" s="2" t="str">
        <f t="shared" si="1639"/>
        <v>January</v>
      </c>
      <c r="K7490" s="2">
        <f t="shared" si="1640"/>
        <v>1</v>
      </c>
      <c r="L7490" s="2" t="str">
        <f t="shared" si="1641"/>
        <v>Tuesday</v>
      </c>
      <c r="M7490" s="2">
        <f t="shared" si="1642"/>
        <v>4</v>
      </c>
      <c r="N7490" s="3">
        <f t="shared" si="1643"/>
        <v>7870</v>
      </c>
      <c r="O7490" s="3">
        <f t="shared" si="1644"/>
        <v>0</v>
      </c>
      <c r="P7490" t="str">
        <f t="shared" si="1645"/>
        <v>21-Jan</v>
      </c>
      <c r="Q7490" s="9">
        <f t="shared" si="1646"/>
        <v>0.6020833333333333</v>
      </c>
      <c r="R7490" t="str">
        <f t="shared" si="1647"/>
        <v>Afternoon</v>
      </c>
      <c r="S7490" s="2">
        <f t="shared" si="1648"/>
        <v>21</v>
      </c>
      <c r="T7490" t="str">
        <f t="shared" si="1649"/>
        <v>Others</v>
      </c>
      <c r="U7490">
        <f t="shared" si="1650"/>
        <v>14</v>
      </c>
      <c r="V7490" t="str">
        <f t="shared" si="1651"/>
        <v>FY Q4</v>
      </c>
    </row>
    <row r="7491" spans="1:22" x14ac:dyDescent="0.3">
      <c r="A7491" s="18">
        <v>45678</v>
      </c>
      <c r="B7491" t="s">
        <v>1722</v>
      </c>
      <c r="C7491" t="s">
        <v>104</v>
      </c>
      <c r="D7491" t="s">
        <v>8617</v>
      </c>
      <c r="E7491">
        <v>439654072073</v>
      </c>
      <c r="F7491" t="s">
        <v>16</v>
      </c>
      <c r="G7491" t="s">
        <v>71</v>
      </c>
      <c r="H7491">
        <v>9457</v>
      </c>
      <c r="I7491" s="2">
        <f t="shared" si="1638"/>
        <v>2025</v>
      </c>
      <c r="J7491" s="2" t="str">
        <f t="shared" si="1639"/>
        <v>January</v>
      </c>
      <c r="K7491" s="2">
        <f t="shared" si="1640"/>
        <v>1</v>
      </c>
      <c r="L7491" s="2" t="str">
        <f t="shared" si="1641"/>
        <v>Tuesday</v>
      </c>
      <c r="M7491" s="2">
        <f t="shared" si="1642"/>
        <v>4</v>
      </c>
      <c r="N7491" s="3">
        <f t="shared" si="1643"/>
        <v>9457</v>
      </c>
      <c r="O7491" s="3">
        <f t="shared" si="1644"/>
        <v>0</v>
      </c>
      <c r="P7491" t="str">
        <f t="shared" si="1645"/>
        <v>21-Jan</v>
      </c>
      <c r="Q7491" s="9">
        <f t="shared" si="1646"/>
        <v>0.69652777777777775</v>
      </c>
      <c r="R7491" t="str">
        <f t="shared" si="1647"/>
        <v>Afternoon</v>
      </c>
      <c r="S7491" s="2">
        <f t="shared" si="1648"/>
        <v>21</v>
      </c>
      <c r="T7491" t="str">
        <f t="shared" si="1649"/>
        <v>Others</v>
      </c>
      <c r="U7491">
        <f t="shared" si="1650"/>
        <v>16</v>
      </c>
      <c r="V7491" t="str">
        <f t="shared" si="1651"/>
        <v>FY Q4</v>
      </c>
    </row>
    <row r="7492" spans="1:22" x14ac:dyDescent="0.3">
      <c r="A7492" s="18">
        <v>45678</v>
      </c>
      <c r="B7492" t="s">
        <v>186</v>
      </c>
      <c r="C7492" t="s">
        <v>76</v>
      </c>
      <c r="D7492" t="s">
        <v>8618</v>
      </c>
      <c r="E7492">
        <v>959516551746</v>
      </c>
      <c r="F7492" t="s">
        <v>16</v>
      </c>
      <c r="G7492" t="s">
        <v>71</v>
      </c>
      <c r="H7492">
        <v>15804</v>
      </c>
      <c r="I7492" s="2">
        <f t="shared" si="1638"/>
        <v>2025</v>
      </c>
      <c r="J7492" s="2" t="str">
        <f t="shared" si="1639"/>
        <v>January</v>
      </c>
      <c r="K7492" s="2">
        <f t="shared" si="1640"/>
        <v>1</v>
      </c>
      <c r="L7492" s="2" t="str">
        <f t="shared" si="1641"/>
        <v>Tuesday</v>
      </c>
      <c r="M7492" s="2">
        <f t="shared" si="1642"/>
        <v>4</v>
      </c>
      <c r="N7492" s="3">
        <f t="shared" si="1643"/>
        <v>15804</v>
      </c>
      <c r="O7492" s="3">
        <f t="shared" si="1644"/>
        <v>0</v>
      </c>
      <c r="P7492" t="str">
        <f t="shared" si="1645"/>
        <v>21-Jan</v>
      </c>
      <c r="Q7492" s="9">
        <f t="shared" si="1646"/>
        <v>0.71250000000000002</v>
      </c>
      <c r="R7492" t="str">
        <f t="shared" si="1647"/>
        <v>Evening</v>
      </c>
      <c r="S7492" s="2">
        <f t="shared" si="1648"/>
        <v>21</v>
      </c>
      <c r="T7492" t="str">
        <f t="shared" si="1649"/>
        <v>Others</v>
      </c>
      <c r="U7492">
        <f t="shared" si="1650"/>
        <v>17</v>
      </c>
      <c r="V7492" t="str">
        <f t="shared" si="1651"/>
        <v>FY Q4</v>
      </c>
    </row>
    <row r="7493" spans="1:22" x14ac:dyDescent="0.3">
      <c r="A7493" s="18">
        <v>45678</v>
      </c>
      <c r="B7493" t="s">
        <v>596</v>
      </c>
      <c r="C7493" t="s">
        <v>242</v>
      </c>
      <c r="D7493" t="s">
        <v>8619</v>
      </c>
      <c r="E7493">
        <v>326226269745</v>
      </c>
      <c r="F7493" t="s">
        <v>15</v>
      </c>
      <c r="G7493" t="s">
        <v>71</v>
      </c>
      <c r="H7493">
        <v>5986</v>
      </c>
      <c r="I7493" s="2">
        <f t="shared" si="1638"/>
        <v>2025</v>
      </c>
      <c r="J7493" s="2" t="str">
        <f t="shared" si="1639"/>
        <v>January</v>
      </c>
      <c r="K7493" s="2">
        <f t="shared" si="1640"/>
        <v>1</v>
      </c>
      <c r="L7493" s="2" t="str">
        <f t="shared" si="1641"/>
        <v>Tuesday</v>
      </c>
      <c r="M7493" s="2">
        <f t="shared" si="1642"/>
        <v>4</v>
      </c>
      <c r="N7493" s="3">
        <f t="shared" si="1643"/>
        <v>0</v>
      </c>
      <c r="O7493" s="3">
        <f t="shared" si="1644"/>
        <v>5986</v>
      </c>
      <c r="P7493" t="str">
        <f t="shared" si="1645"/>
        <v>21-Jan</v>
      </c>
      <c r="Q7493" s="9">
        <f t="shared" si="1646"/>
        <v>0.72222222222222221</v>
      </c>
      <c r="R7493" t="str">
        <f t="shared" si="1647"/>
        <v>Evening</v>
      </c>
      <c r="S7493" s="2">
        <f t="shared" si="1648"/>
        <v>21</v>
      </c>
      <c r="T7493" t="str">
        <f t="shared" si="1649"/>
        <v>UPI Transfer</v>
      </c>
      <c r="U7493">
        <f t="shared" si="1650"/>
        <v>17</v>
      </c>
      <c r="V7493" t="str">
        <f t="shared" si="1651"/>
        <v>FY Q4</v>
      </c>
    </row>
    <row r="7494" spans="1:22" x14ac:dyDescent="0.3">
      <c r="A7494" s="18">
        <v>45678</v>
      </c>
      <c r="B7494" t="s">
        <v>241</v>
      </c>
      <c r="C7494" t="s">
        <v>239</v>
      </c>
      <c r="D7494" t="s">
        <v>8620</v>
      </c>
      <c r="E7494">
        <v>742509828894</v>
      </c>
      <c r="F7494" t="s">
        <v>15</v>
      </c>
      <c r="G7494" t="s">
        <v>67</v>
      </c>
      <c r="H7494">
        <v>5579</v>
      </c>
      <c r="I7494" s="2">
        <f t="shared" si="1638"/>
        <v>2025</v>
      </c>
      <c r="J7494" s="2" t="str">
        <f t="shared" si="1639"/>
        <v>January</v>
      </c>
      <c r="K7494" s="2">
        <f t="shared" si="1640"/>
        <v>1</v>
      </c>
      <c r="L7494" s="2" t="str">
        <f t="shared" si="1641"/>
        <v>Tuesday</v>
      </c>
      <c r="M7494" s="2">
        <f t="shared" si="1642"/>
        <v>4</v>
      </c>
      <c r="N7494" s="3">
        <f t="shared" si="1643"/>
        <v>0</v>
      </c>
      <c r="O7494" s="3">
        <f t="shared" si="1644"/>
        <v>5579</v>
      </c>
      <c r="P7494" t="str">
        <f t="shared" si="1645"/>
        <v>21-Jan</v>
      </c>
      <c r="Q7494" s="9">
        <f t="shared" si="1646"/>
        <v>0.73472222222222228</v>
      </c>
      <c r="R7494" t="str">
        <f t="shared" si="1647"/>
        <v>Evening</v>
      </c>
      <c r="S7494" s="2">
        <f t="shared" si="1648"/>
        <v>21</v>
      </c>
      <c r="T7494" t="str">
        <f t="shared" si="1649"/>
        <v>Recharge</v>
      </c>
      <c r="U7494">
        <f t="shared" si="1650"/>
        <v>17</v>
      </c>
      <c r="V7494" t="str">
        <f t="shared" si="1651"/>
        <v>FY Q4</v>
      </c>
    </row>
    <row r="7495" spans="1:22" x14ac:dyDescent="0.3">
      <c r="A7495" s="18">
        <v>45678</v>
      </c>
      <c r="B7495" t="s">
        <v>458</v>
      </c>
      <c r="C7495" t="s">
        <v>797</v>
      </c>
      <c r="D7495" t="s">
        <v>8621</v>
      </c>
      <c r="E7495">
        <v>399827984647</v>
      </c>
      <c r="F7495" t="s">
        <v>15</v>
      </c>
      <c r="G7495" t="s">
        <v>67</v>
      </c>
      <c r="H7495">
        <v>2339</v>
      </c>
      <c r="I7495" s="2">
        <f t="shared" si="1638"/>
        <v>2025</v>
      </c>
      <c r="J7495" s="2" t="str">
        <f t="shared" si="1639"/>
        <v>January</v>
      </c>
      <c r="K7495" s="2">
        <f t="shared" si="1640"/>
        <v>1</v>
      </c>
      <c r="L7495" s="2" t="str">
        <f t="shared" si="1641"/>
        <v>Tuesday</v>
      </c>
      <c r="M7495" s="2">
        <f t="shared" si="1642"/>
        <v>4</v>
      </c>
      <c r="N7495" s="3">
        <f t="shared" si="1643"/>
        <v>0</v>
      </c>
      <c r="O7495" s="3">
        <f t="shared" si="1644"/>
        <v>2339</v>
      </c>
      <c r="P7495" t="str">
        <f t="shared" si="1645"/>
        <v>21-Jan</v>
      </c>
      <c r="Q7495" s="9">
        <f t="shared" si="1646"/>
        <v>0.78749999999999998</v>
      </c>
      <c r="R7495" t="str">
        <f t="shared" si="1647"/>
        <v>Evening</v>
      </c>
      <c r="S7495" s="2">
        <f t="shared" si="1648"/>
        <v>21</v>
      </c>
      <c r="T7495" t="str">
        <f t="shared" si="1649"/>
        <v>UPI Transfer</v>
      </c>
      <c r="U7495">
        <f t="shared" si="1650"/>
        <v>18</v>
      </c>
      <c r="V7495" t="str">
        <f t="shared" si="1651"/>
        <v>FY Q4</v>
      </c>
    </row>
    <row r="7496" spans="1:22" x14ac:dyDescent="0.3">
      <c r="A7496" s="18">
        <v>45679</v>
      </c>
      <c r="B7496" t="s">
        <v>584</v>
      </c>
      <c r="C7496" t="s">
        <v>797</v>
      </c>
      <c r="D7496" t="s">
        <v>8622</v>
      </c>
      <c r="E7496">
        <v>606752987744</v>
      </c>
      <c r="F7496" t="s">
        <v>15</v>
      </c>
      <c r="G7496" t="s">
        <v>67</v>
      </c>
      <c r="H7496">
        <v>13351</v>
      </c>
      <c r="I7496" s="2">
        <f t="shared" si="1638"/>
        <v>2025</v>
      </c>
      <c r="J7496" s="2" t="str">
        <f t="shared" si="1639"/>
        <v>January</v>
      </c>
      <c r="K7496" s="2">
        <f t="shared" si="1640"/>
        <v>1</v>
      </c>
      <c r="L7496" s="2" t="str">
        <f t="shared" si="1641"/>
        <v>Wednesday</v>
      </c>
      <c r="M7496" s="2">
        <f t="shared" si="1642"/>
        <v>4</v>
      </c>
      <c r="N7496" s="3">
        <f t="shared" si="1643"/>
        <v>0</v>
      </c>
      <c r="O7496" s="3">
        <f t="shared" si="1644"/>
        <v>13351</v>
      </c>
      <c r="P7496" t="str">
        <f t="shared" si="1645"/>
        <v>22-Jan</v>
      </c>
      <c r="Q7496" s="9">
        <f t="shared" si="1646"/>
        <v>0.31597222222222221</v>
      </c>
      <c r="R7496" t="str">
        <f t="shared" si="1647"/>
        <v>Morning</v>
      </c>
      <c r="S7496" s="2">
        <f t="shared" si="1648"/>
        <v>22</v>
      </c>
      <c r="T7496" t="str">
        <f t="shared" si="1649"/>
        <v>UPI Transfer</v>
      </c>
      <c r="U7496">
        <f t="shared" si="1650"/>
        <v>7</v>
      </c>
      <c r="V7496" t="str">
        <f t="shared" si="1651"/>
        <v>FY Q4</v>
      </c>
    </row>
    <row r="7497" spans="1:22" x14ac:dyDescent="0.3">
      <c r="A7497" s="18">
        <v>45679</v>
      </c>
      <c r="B7497" t="s">
        <v>6118</v>
      </c>
      <c r="C7497" t="s">
        <v>325</v>
      </c>
      <c r="D7497" t="s">
        <v>8623</v>
      </c>
      <c r="E7497">
        <v>438267163170</v>
      </c>
      <c r="F7497" t="s">
        <v>16</v>
      </c>
      <c r="G7497" t="s">
        <v>71</v>
      </c>
      <c r="H7497">
        <v>6592</v>
      </c>
      <c r="I7497" s="2">
        <f t="shared" si="1638"/>
        <v>2025</v>
      </c>
      <c r="J7497" s="2" t="str">
        <f t="shared" si="1639"/>
        <v>January</v>
      </c>
      <c r="K7497" s="2">
        <f t="shared" si="1640"/>
        <v>1</v>
      </c>
      <c r="L7497" s="2" t="str">
        <f t="shared" si="1641"/>
        <v>Wednesday</v>
      </c>
      <c r="M7497" s="2">
        <f t="shared" si="1642"/>
        <v>4</v>
      </c>
      <c r="N7497" s="3">
        <f t="shared" si="1643"/>
        <v>6592</v>
      </c>
      <c r="O7497" s="3">
        <f t="shared" si="1644"/>
        <v>0</v>
      </c>
      <c r="P7497" t="str">
        <f t="shared" si="1645"/>
        <v>22-Jan</v>
      </c>
      <c r="Q7497" s="9">
        <f t="shared" si="1646"/>
        <v>0.40833333333333333</v>
      </c>
      <c r="R7497" t="str">
        <f t="shared" si="1647"/>
        <v>Morning</v>
      </c>
      <c r="S7497" s="2">
        <f t="shared" si="1648"/>
        <v>22</v>
      </c>
      <c r="T7497" t="str">
        <f t="shared" si="1649"/>
        <v>Others</v>
      </c>
      <c r="U7497">
        <f t="shared" si="1650"/>
        <v>9</v>
      </c>
      <c r="V7497" t="str">
        <f t="shared" si="1651"/>
        <v>FY Q4</v>
      </c>
    </row>
    <row r="7498" spans="1:22" x14ac:dyDescent="0.3">
      <c r="A7498" s="18">
        <v>45679</v>
      </c>
      <c r="B7498" t="s">
        <v>1563</v>
      </c>
      <c r="C7498" t="s">
        <v>73</v>
      </c>
      <c r="D7498" t="s">
        <v>8624</v>
      </c>
      <c r="E7498">
        <v>286878524652</v>
      </c>
      <c r="F7498" t="s">
        <v>16</v>
      </c>
      <c r="G7498" t="s">
        <v>71</v>
      </c>
      <c r="H7498">
        <v>6396</v>
      </c>
      <c r="I7498" s="2">
        <f t="shared" si="1638"/>
        <v>2025</v>
      </c>
      <c r="J7498" s="2" t="str">
        <f t="shared" si="1639"/>
        <v>January</v>
      </c>
      <c r="K7498" s="2">
        <f t="shared" si="1640"/>
        <v>1</v>
      </c>
      <c r="L7498" s="2" t="str">
        <f t="shared" si="1641"/>
        <v>Wednesday</v>
      </c>
      <c r="M7498" s="2">
        <f t="shared" si="1642"/>
        <v>4</v>
      </c>
      <c r="N7498" s="3">
        <f t="shared" si="1643"/>
        <v>6396</v>
      </c>
      <c r="O7498" s="3">
        <f t="shared" si="1644"/>
        <v>0</v>
      </c>
      <c r="P7498" t="str">
        <f t="shared" si="1645"/>
        <v>22-Jan</v>
      </c>
      <c r="Q7498" s="9">
        <f t="shared" si="1646"/>
        <v>0.48749999999999999</v>
      </c>
      <c r="R7498" t="str">
        <f t="shared" si="1647"/>
        <v>Morning</v>
      </c>
      <c r="S7498" s="2">
        <f t="shared" si="1648"/>
        <v>22</v>
      </c>
      <c r="T7498" t="str">
        <f t="shared" si="1649"/>
        <v>Others</v>
      </c>
      <c r="U7498">
        <f t="shared" si="1650"/>
        <v>11</v>
      </c>
      <c r="V7498" t="str">
        <f t="shared" si="1651"/>
        <v>FY Q4</v>
      </c>
    </row>
    <row r="7499" spans="1:22" x14ac:dyDescent="0.3">
      <c r="A7499" s="18">
        <v>45679</v>
      </c>
      <c r="B7499" t="s">
        <v>103</v>
      </c>
      <c r="C7499" t="s">
        <v>131</v>
      </c>
      <c r="D7499" t="s">
        <v>8625</v>
      </c>
      <c r="E7499">
        <v>678579115542</v>
      </c>
      <c r="F7499" t="s">
        <v>16</v>
      </c>
      <c r="G7499" t="s">
        <v>67</v>
      </c>
      <c r="H7499">
        <v>13489</v>
      </c>
      <c r="I7499" s="2">
        <f t="shared" si="1638"/>
        <v>2025</v>
      </c>
      <c r="J7499" s="2" t="str">
        <f t="shared" si="1639"/>
        <v>January</v>
      </c>
      <c r="K7499" s="2">
        <f t="shared" si="1640"/>
        <v>1</v>
      </c>
      <c r="L7499" s="2" t="str">
        <f t="shared" si="1641"/>
        <v>Wednesday</v>
      </c>
      <c r="M7499" s="2">
        <f t="shared" si="1642"/>
        <v>4</v>
      </c>
      <c r="N7499" s="3">
        <f t="shared" si="1643"/>
        <v>13489</v>
      </c>
      <c r="O7499" s="3">
        <f t="shared" si="1644"/>
        <v>0</v>
      </c>
      <c r="P7499" t="str">
        <f t="shared" si="1645"/>
        <v>22-Jan</v>
      </c>
      <c r="Q7499" s="9">
        <f t="shared" si="1646"/>
        <v>0.56527777777777777</v>
      </c>
      <c r="R7499" t="str">
        <f t="shared" si="1647"/>
        <v>Afternoon</v>
      </c>
      <c r="S7499" s="2">
        <f t="shared" si="1648"/>
        <v>22</v>
      </c>
      <c r="T7499" t="str">
        <f t="shared" si="1649"/>
        <v>Others</v>
      </c>
      <c r="U7499">
        <f t="shared" si="1650"/>
        <v>13</v>
      </c>
      <c r="V7499" t="str">
        <f t="shared" si="1651"/>
        <v>FY Q4</v>
      </c>
    </row>
    <row r="7500" spans="1:22" x14ac:dyDescent="0.3">
      <c r="A7500" s="18">
        <v>45679</v>
      </c>
      <c r="B7500" t="s">
        <v>903</v>
      </c>
      <c r="C7500" t="s">
        <v>605</v>
      </c>
      <c r="D7500" t="s">
        <v>8626</v>
      </c>
      <c r="E7500">
        <v>742842230896</v>
      </c>
      <c r="F7500" t="s">
        <v>16</v>
      </c>
      <c r="G7500" t="s">
        <v>67</v>
      </c>
      <c r="H7500">
        <v>10450</v>
      </c>
      <c r="I7500" s="2">
        <f t="shared" si="1638"/>
        <v>2025</v>
      </c>
      <c r="J7500" s="2" t="str">
        <f t="shared" si="1639"/>
        <v>January</v>
      </c>
      <c r="K7500" s="2">
        <f t="shared" si="1640"/>
        <v>1</v>
      </c>
      <c r="L7500" s="2" t="str">
        <f t="shared" si="1641"/>
        <v>Wednesday</v>
      </c>
      <c r="M7500" s="2">
        <f t="shared" si="1642"/>
        <v>4</v>
      </c>
      <c r="N7500" s="3">
        <f t="shared" si="1643"/>
        <v>10450</v>
      </c>
      <c r="O7500" s="3">
        <f t="shared" si="1644"/>
        <v>0</v>
      </c>
      <c r="P7500" t="str">
        <f t="shared" si="1645"/>
        <v>22-Jan</v>
      </c>
      <c r="Q7500" s="9">
        <f t="shared" si="1646"/>
        <v>0.61319444444444449</v>
      </c>
      <c r="R7500" t="str">
        <f t="shared" si="1647"/>
        <v>Afternoon</v>
      </c>
      <c r="S7500" s="2">
        <f t="shared" si="1648"/>
        <v>22</v>
      </c>
      <c r="T7500" t="str">
        <f t="shared" si="1649"/>
        <v>Others</v>
      </c>
      <c r="U7500">
        <f t="shared" si="1650"/>
        <v>14</v>
      </c>
      <c r="V7500" t="str">
        <f t="shared" si="1651"/>
        <v>FY Q4</v>
      </c>
    </row>
    <row r="7501" spans="1:22" x14ac:dyDescent="0.3">
      <c r="A7501" s="18">
        <v>45679</v>
      </c>
      <c r="B7501" t="s">
        <v>1800</v>
      </c>
      <c r="C7501" t="s">
        <v>95</v>
      </c>
      <c r="D7501" t="s">
        <v>8627</v>
      </c>
      <c r="E7501">
        <v>93868741579</v>
      </c>
      <c r="F7501" t="s">
        <v>16</v>
      </c>
      <c r="G7501" t="s">
        <v>67</v>
      </c>
      <c r="H7501">
        <v>3961</v>
      </c>
      <c r="I7501" s="2">
        <f t="shared" si="1638"/>
        <v>2025</v>
      </c>
      <c r="J7501" s="2" t="str">
        <f t="shared" si="1639"/>
        <v>January</v>
      </c>
      <c r="K7501" s="2">
        <f t="shared" si="1640"/>
        <v>1</v>
      </c>
      <c r="L7501" s="2" t="str">
        <f t="shared" si="1641"/>
        <v>Wednesday</v>
      </c>
      <c r="M7501" s="2">
        <f t="shared" si="1642"/>
        <v>4</v>
      </c>
      <c r="N7501" s="3">
        <f t="shared" si="1643"/>
        <v>3961</v>
      </c>
      <c r="O7501" s="3">
        <f t="shared" si="1644"/>
        <v>0</v>
      </c>
      <c r="P7501" t="str">
        <f t="shared" si="1645"/>
        <v>22-Jan</v>
      </c>
      <c r="Q7501" s="9">
        <f t="shared" si="1646"/>
        <v>0.63402777777777775</v>
      </c>
      <c r="R7501" t="str">
        <f t="shared" si="1647"/>
        <v>Afternoon</v>
      </c>
      <c r="S7501" s="2">
        <f t="shared" si="1648"/>
        <v>22</v>
      </c>
      <c r="T7501" t="str">
        <f t="shared" si="1649"/>
        <v>Others</v>
      </c>
      <c r="U7501">
        <f t="shared" si="1650"/>
        <v>15</v>
      </c>
      <c r="V7501" t="str">
        <f t="shared" si="1651"/>
        <v>FY Q4</v>
      </c>
    </row>
    <row r="7502" spans="1:22" x14ac:dyDescent="0.3">
      <c r="A7502" s="18">
        <v>45679</v>
      </c>
      <c r="B7502" t="s">
        <v>284</v>
      </c>
      <c r="C7502" t="s">
        <v>452</v>
      </c>
      <c r="D7502" t="s">
        <v>8628</v>
      </c>
      <c r="E7502">
        <v>546628688950</v>
      </c>
      <c r="F7502" t="s">
        <v>15</v>
      </c>
      <c r="G7502" t="s">
        <v>71</v>
      </c>
      <c r="H7502">
        <v>17355</v>
      </c>
      <c r="I7502" s="2">
        <f t="shared" si="1638"/>
        <v>2025</v>
      </c>
      <c r="J7502" s="2" t="str">
        <f t="shared" si="1639"/>
        <v>January</v>
      </c>
      <c r="K7502" s="2">
        <f t="shared" si="1640"/>
        <v>1</v>
      </c>
      <c r="L7502" s="2" t="str">
        <f t="shared" si="1641"/>
        <v>Wednesday</v>
      </c>
      <c r="M7502" s="2">
        <f t="shared" si="1642"/>
        <v>4</v>
      </c>
      <c r="N7502" s="3">
        <f t="shared" si="1643"/>
        <v>0</v>
      </c>
      <c r="O7502" s="3">
        <f t="shared" si="1644"/>
        <v>17355</v>
      </c>
      <c r="P7502" t="str">
        <f t="shared" si="1645"/>
        <v>22-Jan</v>
      </c>
      <c r="Q7502" s="9">
        <f t="shared" si="1646"/>
        <v>0.65069444444444446</v>
      </c>
      <c r="R7502" t="str">
        <f t="shared" si="1647"/>
        <v>Afternoon</v>
      </c>
      <c r="S7502" s="2">
        <f t="shared" si="1648"/>
        <v>22</v>
      </c>
      <c r="T7502" t="str">
        <f t="shared" si="1649"/>
        <v>UPI Transfer</v>
      </c>
      <c r="U7502">
        <f t="shared" si="1650"/>
        <v>15</v>
      </c>
      <c r="V7502" t="str">
        <f t="shared" si="1651"/>
        <v>FY Q4</v>
      </c>
    </row>
    <row r="7503" spans="1:22" x14ac:dyDescent="0.3">
      <c r="A7503" s="18">
        <v>45679</v>
      </c>
      <c r="B7503" t="s">
        <v>706</v>
      </c>
      <c r="C7503" t="s">
        <v>139</v>
      </c>
      <c r="D7503" t="s">
        <v>8629</v>
      </c>
      <c r="E7503">
        <v>51819133331</v>
      </c>
      <c r="F7503" t="s">
        <v>15</v>
      </c>
      <c r="G7503" t="s">
        <v>67</v>
      </c>
      <c r="H7503">
        <v>7260</v>
      </c>
      <c r="I7503" s="2">
        <f t="shared" si="1638"/>
        <v>2025</v>
      </c>
      <c r="J7503" s="2" t="str">
        <f t="shared" si="1639"/>
        <v>January</v>
      </c>
      <c r="K7503" s="2">
        <f t="shared" si="1640"/>
        <v>1</v>
      </c>
      <c r="L7503" s="2" t="str">
        <f t="shared" si="1641"/>
        <v>Wednesday</v>
      </c>
      <c r="M7503" s="2">
        <f t="shared" si="1642"/>
        <v>4</v>
      </c>
      <c r="N7503" s="3">
        <f t="shared" si="1643"/>
        <v>0</v>
      </c>
      <c r="O7503" s="3">
        <f t="shared" si="1644"/>
        <v>7260</v>
      </c>
      <c r="P7503" t="str">
        <f t="shared" si="1645"/>
        <v>22-Jan</v>
      </c>
      <c r="Q7503" s="9">
        <f t="shared" si="1646"/>
        <v>0.6694444444444444</v>
      </c>
      <c r="R7503" t="str">
        <f t="shared" si="1647"/>
        <v>Afternoon</v>
      </c>
      <c r="S7503" s="2">
        <f t="shared" si="1648"/>
        <v>22</v>
      </c>
      <c r="T7503" t="str">
        <f t="shared" si="1649"/>
        <v>Fuel</v>
      </c>
      <c r="U7503">
        <f t="shared" si="1650"/>
        <v>16</v>
      </c>
      <c r="V7503" t="str">
        <f t="shared" si="1651"/>
        <v>FY Q4</v>
      </c>
    </row>
    <row r="7504" spans="1:22" x14ac:dyDescent="0.3">
      <c r="A7504" s="18">
        <v>45679</v>
      </c>
      <c r="B7504" t="s">
        <v>865</v>
      </c>
      <c r="C7504" t="s">
        <v>69</v>
      </c>
      <c r="D7504" t="s">
        <v>8630</v>
      </c>
      <c r="E7504">
        <v>372427927729</v>
      </c>
      <c r="F7504" t="s">
        <v>16</v>
      </c>
      <c r="G7504" t="s">
        <v>67</v>
      </c>
      <c r="H7504">
        <v>9680</v>
      </c>
      <c r="I7504" s="2">
        <f t="shared" si="1638"/>
        <v>2025</v>
      </c>
      <c r="J7504" s="2" t="str">
        <f t="shared" si="1639"/>
        <v>January</v>
      </c>
      <c r="K7504" s="2">
        <f t="shared" si="1640"/>
        <v>1</v>
      </c>
      <c r="L7504" s="2" t="str">
        <f t="shared" si="1641"/>
        <v>Wednesday</v>
      </c>
      <c r="M7504" s="2">
        <f t="shared" si="1642"/>
        <v>4</v>
      </c>
      <c r="N7504" s="3">
        <f t="shared" si="1643"/>
        <v>9680</v>
      </c>
      <c r="O7504" s="3">
        <f t="shared" si="1644"/>
        <v>0</v>
      </c>
      <c r="P7504" t="str">
        <f t="shared" si="1645"/>
        <v>22-Jan</v>
      </c>
      <c r="Q7504" s="9">
        <f t="shared" si="1646"/>
        <v>0.72291666666666665</v>
      </c>
      <c r="R7504" t="str">
        <f t="shared" si="1647"/>
        <v>Evening</v>
      </c>
      <c r="S7504" s="2">
        <f t="shared" si="1648"/>
        <v>22</v>
      </c>
      <c r="T7504" t="str">
        <f t="shared" si="1649"/>
        <v>Others</v>
      </c>
      <c r="U7504">
        <f t="shared" si="1650"/>
        <v>17</v>
      </c>
      <c r="V7504" t="str">
        <f t="shared" si="1651"/>
        <v>FY Q4</v>
      </c>
    </row>
    <row r="7505" spans="1:22" x14ac:dyDescent="0.3">
      <c r="A7505" s="18">
        <v>45679</v>
      </c>
      <c r="B7505" t="s">
        <v>1494</v>
      </c>
      <c r="C7505" t="s">
        <v>189</v>
      </c>
      <c r="D7505" t="s">
        <v>8631</v>
      </c>
      <c r="E7505">
        <v>908477761804</v>
      </c>
      <c r="F7505" t="s">
        <v>16</v>
      </c>
      <c r="G7505" t="s">
        <v>67</v>
      </c>
      <c r="H7505">
        <v>2698</v>
      </c>
      <c r="I7505" s="2">
        <f t="shared" si="1638"/>
        <v>2025</v>
      </c>
      <c r="J7505" s="2" t="str">
        <f t="shared" si="1639"/>
        <v>January</v>
      </c>
      <c r="K7505" s="2">
        <f t="shared" si="1640"/>
        <v>1</v>
      </c>
      <c r="L7505" s="2" t="str">
        <f t="shared" si="1641"/>
        <v>Wednesday</v>
      </c>
      <c r="M7505" s="2">
        <f t="shared" si="1642"/>
        <v>4</v>
      </c>
      <c r="N7505" s="3">
        <f t="shared" si="1643"/>
        <v>2698</v>
      </c>
      <c r="O7505" s="3">
        <f t="shared" si="1644"/>
        <v>0</v>
      </c>
      <c r="P7505" t="str">
        <f t="shared" si="1645"/>
        <v>22-Jan</v>
      </c>
      <c r="Q7505" s="9">
        <f t="shared" si="1646"/>
        <v>0.8208333333333333</v>
      </c>
      <c r="R7505" t="str">
        <f t="shared" si="1647"/>
        <v>Evening</v>
      </c>
      <c r="S7505" s="2">
        <f t="shared" si="1648"/>
        <v>22</v>
      </c>
      <c r="T7505" t="str">
        <f t="shared" si="1649"/>
        <v>Others</v>
      </c>
      <c r="U7505">
        <f t="shared" si="1650"/>
        <v>19</v>
      </c>
      <c r="V7505" t="str">
        <f t="shared" si="1651"/>
        <v>FY Q4</v>
      </c>
    </row>
    <row r="7506" spans="1:22" x14ac:dyDescent="0.3">
      <c r="A7506" s="18">
        <v>45679</v>
      </c>
      <c r="B7506" t="s">
        <v>1529</v>
      </c>
      <c r="C7506" t="s">
        <v>291</v>
      </c>
      <c r="D7506" t="s">
        <v>8632</v>
      </c>
      <c r="E7506">
        <v>686428426593</v>
      </c>
      <c r="F7506" t="s">
        <v>16</v>
      </c>
      <c r="G7506" t="s">
        <v>71</v>
      </c>
      <c r="H7506">
        <v>7861</v>
      </c>
      <c r="I7506" s="2">
        <f t="shared" si="1638"/>
        <v>2025</v>
      </c>
      <c r="J7506" s="2" t="str">
        <f t="shared" si="1639"/>
        <v>January</v>
      </c>
      <c r="K7506" s="2">
        <f t="shared" si="1640"/>
        <v>1</v>
      </c>
      <c r="L7506" s="2" t="str">
        <f t="shared" si="1641"/>
        <v>Wednesday</v>
      </c>
      <c r="M7506" s="2">
        <f t="shared" si="1642"/>
        <v>4</v>
      </c>
      <c r="N7506" s="3">
        <f t="shared" si="1643"/>
        <v>7861</v>
      </c>
      <c r="O7506" s="3">
        <f t="shared" si="1644"/>
        <v>0</v>
      </c>
      <c r="P7506" t="str">
        <f t="shared" si="1645"/>
        <v>22-Jan</v>
      </c>
      <c r="Q7506" s="9">
        <f t="shared" si="1646"/>
        <v>0.8305555555555556</v>
      </c>
      <c r="R7506" t="str">
        <f t="shared" si="1647"/>
        <v>Evening</v>
      </c>
      <c r="S7506" s="2">
        <f t="shared" si="1648"/>
        <v>22</v>
      </c>
      <c r="T7506" t="str">
        <f t="shared" si="1649"/>
        <v>Others</v>
      </c>
      <c r="U7506">
        <f t="shared" si="1650"/>
        <v>19</v>
      </c>
      <c r="V7506" t="str">
        <f t="shared" si="1651"/>
        <v>FY Q4</v>
      </c>
    </row>
    <row r="7507" spans="1:22" x14ac:dyDescent="0.3">
      <c r="A7507" s="18">
        <v>45680</v>
      </c>
      <c r="B7507" t="s">
        <v>2139</v>
      </c>
      <c r="C7507" t="s">
        <v>98</v>
      </c>
      <c r="D7507" t="s">
        <v>8633</v>
      </c>
      <c r="E7507">
        <v>895273379050</v>
      </c>
      <c r="F7507" t="s">
        <v>15</v>
      </c>
      <c r="G7507" t="s">
        <v>67</v>
      </c>
      <c r="H7507">
        <v>13084</v>
      </c>
      <c r="I7507" s="2">
        <f t="shared" si="1638"/>
        <v>2025</v>
      </c>
      <c r="J7507" s="2" t="str">
        <f t="shared" si="1639"/>
        <v>January</v>
      </c>
      <c r="K7507" s="2">
        <f t="shared" si="1640"/>
        <v>1</v>
      </c>
      <c r="L7507" s="2" t="str">
        <f t="shared" si="1641"/>
        <v>Thursday</v>
      </c>
      <c r="M7507" s="2">
        <f t="shared" si="1642"/>
        <v>4</v>
      </c>
      <c r="N7507" s="3">
        <f t="shared" si="1643"/>
        <v>0</v>
      </c>
      <c r="O7507" s="3">
        <f t="shared" si="1644"/>
        <v>13084</v>
      </c>
      <c r="P7507" t="str">
        <f t="shared" si="1645"/>
        <v>23-Jan</v>
      </c>
      <c r="Q7507" s="9">
        <f t="shared" si="1646"/>
        <v>0.41319444444444442</v>
      </c>
      <c r="R7507" t="str">
        <f t="shared" si="1647"/>
        <v>Morning</v>
      </c>
      <c r="S7507" s="2">
        <f t="shared" si="1648"/>
        <v>23</v>
      </c>
      <c r="T7507" t="str">
        <f t="shared" si="1649"/>
        <v>UPI Transfer</v>
      </c>
      <c r="U7507">
        <f t="shared" si="1650"/>
        <v>9</v>
      </c>
      <c r="V7507" t="str">
        <f t="shared" si="1651"/>
        <v>FY Q4</v>
      </c>
    </row>
    <row r="7508" spans="1:22" x14ac:dyDescent="0.3">
      <c r="A7508" s="18">
        <v>45680</v>
      </c>
      <c r="B7508" t="s">
        <v>3582</v>
      </c>
      <c r="C7508" t="s">
        <v>282</v>
      </c>
      <c r="D7508" t="s">
        <v>8634</v>
      </c>
      <c r="E7508">
        <v>685265281433</v>
      </c>
      <c r="F7508" t="s">
        <v>16</v>
      </c>
      <c r="G7508" t="s">
        <v>67</v>
      </c>
      <c r="H7508">
        <v>1534</v>
      </c>
      <c r="I7508" s="2">
        <f t="shared" si="1638"/>
        <v>2025</v>
      </c>
      <c r="J7508" s="2" t="str">
        <f t="shared" si="1639"/>
        <v>January</v>
      </c>
      <c r="K7508" s="2">
        <f t="shared" si="1640"/>
        <v>1</v>
      </c>
      <c r="L7508" s="2" t="str">
        <f t="shared" si="1641"/>
        <v>Thursday</v>
      </c>
      <c r="M7508" s="2">
        <f t="shared" si="1642"/>
        <v>4</v>
      </c>
      <c r="N7508" s="3">
        <f t="shared" si="1643"/>
        <v>1534</v>
      </c>
      <c r="O7508" s="3">
        <f t="shared" si="1644"/>
        <v>0</v>
      </c>
      <c r="P7508" t="str">
        <f t="shared" si="1645"/>
        <v>23-Jan</v>
      </c>
      <c r="Q7508" s="9">
        <f t="shared" si="1646"/>
        <v>0.45</v>
      </c>
      <c r="R7508" t="str">
        <f t="shared" si="1647"/>
        <v>Morning</v>
      </c>
      <c r="S7508" s="2">
        <f t="shared" si="1648"/>
        <v>23</v>
      </c>
      <c r="T7508" t="str">
        <f t="shared" si="1649"/>
        <v>Others</v>
      </c>
      <c r="U7508">
        <f t="shared" si="1650"/>
        <v>10</v>
      </c>
      <c r="V7508" t="str">
        <f t="shared" si="1651"/>
        <v>FY Q4</v>
      </c>
    </row>
    <row r="7509" spans="1:22" x14ac:dyDescent="0.3">
      <c r="A7509" s="18">
        <v>45680</v>
      </c>
      <c r="B7509" t="s">
        <v>1169</v>
      </c>
      <c r="C7509" t="s">
        <v>229</v>
      </c>
      <c r="D7509" t="s">
        <v>8635</v>
      </c>
      <c r="E7509">
        <v>390613278139</v>
      </c>
      <c r="F7509" t="s">
        <v>15</v>
      </c>
      <c r="G7509" t="s">
        <v>67</v>
      </c>
      <c r="H7509">
        <v>12633</v>
      </c>
      <c r="I7509" s="2">
        <f t="shared" si="1638"/>
        <v>2025</v>
      </c>
      <c r="J7509" s="2" t="str">
        <f t="shared" si="1639"/>
        <v>January</v>
      </c>
      <c r="K7509" s="2">
        <f t="shared" si="1640"/>
        <v>1</v>
      </c>
      <c r="L7509" s="2" t="str">
        <f t="shared" si="1641"/>
        <v>Thursday</v>
      </c>
      <c r="M7509" s="2">
        <f t="shared" si="1642"/>
        <v>4</v>
      </c>
      <c r="N7509" s="3">
        <f t="shared" si="1643"/>
        <v>0</v>
      </c>
      <c r="O7509" s="3">
        <f t="shared" si="1644"/>
        <v>12633</v>
      </c>
      <c r="P7509" t="str">
        <f t="shared" si="1645"/>
        <v>23-Jan</v>
      </c>
      <c r="Q7509" s="9">
        <f t="shared" si="1646"/>
        <v>0.47430555555555554</v>
      </c>
      <c r="R7509" t="str">
        <f t="shared" si="1647"/>
        <v>Morning</v>
      </c>
      <c r="S7509" s="2">
        <f t="shared" si="1648"/>
        <v>23</v>
      </c>
      <c r="T7509" t="str">
        <f t="shared" si="1649"/>
        <v>UPI Transfer</v>
      </c>
      <c r="U7509">
        <f t="shared" si="1650"/>
        <v>11</v>
      </c>
      <c r="V7509" t="str">
        <f t="shared" si="1651"/>
        <v>FY Q4</v>
      </c>
    </row>
    <row r="7510" spans="1:22" x14ac:dyDescent="0.3">
      <c r="A7510" s="18">
        <v>45680</v>
      </c>
      <c r="B7510" t="s">
        <v>1364</v>
      </c>
      <c r="C7510" t="s">
        <v>209</v>
      </c>
      <c r="D7510" t="s">
        <v>8636</v>
      </c>
      <c r="E7510">
        <v>270367192520</v>
      </c>
      <c r="F7510" t="s">
        <v>15</v>
      </c>
      <c r="G7510" t="s">
        <v>71</v>
      </c>
      <c r="H7510">
        <v>12683</v>
      </c>
      <c r="I7510" s="2">
        <f t="shared" si="1638"/>
        <v>2025</v>
      </c>
      <c r="J7510" s="2" t="str">
        <f t="shared" si="1639"/>
        <v>January</v>
      </c>
      <c r="K7510" s="2">
        <f t="shared" si="1640"/>
        <v>1</v>
      </c>
      <c r="L7510" s="2" t="str">
        <f t="shared" si="1641"/>
        <v>Thursday</v>
      </c>
      <c r="M7510" s="2">
        <f t="shared" si="1642"/>
        <v>4</v>
      </c>
      <c r="N7510" s="3">
        <f t="shared" si="1643"/>
        <v>0</v>
      </c>
      <c r="O7510" s="3">
        <f t="shared" si="1644"/>
        <v>12683</v>
      </c>
      <c r="P7510" t="str">
        <f t="shared" si="1645"/>
        <v>23-Jan</v>
      </c>
      <c r="Q7510" s="9">
        <f t="shared" si="1646"/>
        <v>0.50902777777777775</v>
      </c>
      <c r="R7510" t="str">
        <f t="shared" si="1647"/>
        <v>Afternoon</v>
      </c>
      <c r="S7510" s="2">
        <f t="shared" si="1648"/>
        <v>23</v>
      </c>
      <c r="T7510" t="str">
        <f t="shared" si="1649"/>
        <v>UPI Transfer</v>
      </c>
      <c r="U7510">
        <f t="shared" si="1650"/>
        <v>12</v>
      </c>
      <c r="V7510" t="str">
        <f t="shared" si="1651"/>
        <v>FY Q4</v>
      </c>
    </row>
    <row r="7511" spans="1:22" x14ac:dyDescent="0.3">
      <c r="A7511" s="18">
        <v>45680</v>
      </c>
      <c r="B7511" t="s">
        <v>3351</v>
      </c>
      <c r="C7511" t="s">
        <v>101</v>
      </c>
      <c r="D7511" t="s">
        <v>8637</v>
      </c>
      <c r="E7511">
        <v>486725237755</v>
      </c>
      <c r="F7511" t="s">
        <v>15</v>
      </c>
      <c r="G7511" t="s">
        <v>71</v>
      </c>
      <c r="H7511">
        <v>1388</v>
      </c>
      <c r="I7511" s="2">
        <f t="shared" si="1638"/>
        <v>2025</v>
      </c>
      <c r="J7511" s="2" t="str">
        <f t="shared" si="1639"/>
        <v>January</v>
      </c>
      <c r="K7511" s="2">
        <f t="shared" si="1640"/>
        <v>1</v>
      </c>
      <c r="L7511" s="2" t="str">
        <f t="shared" si="1641"/>
        <v>Thursday</v>
      </c>
      <c r="M7511" s="2">
        <f t="shared" si="1642"/>
        <v>4</v>
      </c>
      <c r="N7511" s="3">
        <f t="shared" si="1643"/>
        <v>0</v>
      </c>
      <c r="O7511" s="3">
        <f t="shared" si="1644"/>
        <v>1388</v>
      </c>
      <c r="P7511" t="str">
        <f t="shared" si="1645"/>
        <v>23-Jan</v>
      </c>
      <c r="Q7511" s="9">
        <f t="shared" si="1646"/>
        <v>0.72638888888888886</v>
      </c>
      <c r="R7511" t="str">
        <f t="shared" si="1647"/>
        <v>Evening</v>
      </c>
      <c r="S7511" s="2">
        <f t="shared" si="1648"/>
        <v>23</v>
      </c>
      <c r="T7511" t="str">
        <f t="shared" si="1649"/>
        <v>Recharge</v>
      </c>
      <c r="U7511">
        <f t="shared" si="1650"/>
        <v>17</v>
      </c>
      <c r="V7511" t="str">
        <f t="shared" si="1651"/>
        <v>FY Q4</v>
      </c>
    </row>
    <row r="7512" spans="1:22" x14ac:dyDescent="0.3">
      <c r="A7512" s="18">
        <v>45680</v>
      </c>
      <c r="B7512" t="s">
        <v>1350</v>
      </c>
      <c r="C7512" t="s">
        <v>251</v>
      </c>
      <c r="D7512" t="s">
        <v>8638</v>
      </c>
      <c r="E7512">
        <v>994734507790</v>
      </c>
      <c r="F7512" t="s">
        <v>15</v>
      </c>
      <c r="G7512" t="s">
        <v>67</v>
      </c>
      <c r="H7512">
        <v>3107</v>
      </c>
      <c r="I7512" s="2">
        <f t="shared" si="1638"/>
        <v>2025</v>
      </c>
      <c r="J7512" s="2" t="str">
        <f t="shared" si="1639"/>
        <v>January</v>
      </c>
      <c r="K7512" s="2">
        <f t="shared" si="1640"/>
        <v>1</v>
      </c>
      <c r="L7512" s="2" t="str">
        <f t="shared" si="1641"/>
        <v>Thursday</v>
      </c>
      <c r="M7512" s="2">
        <f t="shared" si="1642"/>
        <v>4</v>
      </c>
      <c r="N7512" s="3">
        <f t="shared" si="1643"/>
        <v>0</v>
      </c>
      <c r="O7512" s="3">
        <f t="shared" si="1644"/>
        <v>3107</v>
      </c>
      <c r="P7512" t="str">
        <f t="shared" si="1645"/>
        <v>23-Jan</v>
      </c>
      <c r="Q7512" s="9">
        <f t="shared" si="1646"/>
        <v>0.94097222222222221</v>
      </c>
      <c r="R7512" t="str">
        <f t="shared" si="1647"/>
        <v>Night</v>
      </c>
      <c r="S7512" s="2">
        <f t="shared" si="1648"/>
        <v>23</v>
      </c>
      <c r="T7512" t="str">
        <f t="shared" si="1649"/>
        <v>UPI Transfer</v>
      </c>
      <c r="U7512">
        <f t="shared" si="1650"/>
        <v>22</v>
      </c>
      <c r="V7512" t="str">
        <f t="shared" si="1651"/>
        <v>FY Q4</v>
      </c>
    </row>
    <row r="7513" spans="1:22" x14ac:dyDescent="0.3">
      <c r="A7513" s="18">
        <v>45681</v>
      </c>
      <c r="B7513" t="s">
        <v>4395</v>
      </c>
      <c r="C7513" t="s">
        <v>139</v>
      </c>
      <c r="D7513" t="s">
        <v>8639</v>
      </c>
      <c r="E7513">
        <v>133494660051</v>
      </c>
      <c r="F7513" t="s">
        <v>15</v>
      </c>
      <c r="G7513" t="s">
        <v>67</v>
      </c>
      <c r="H7513">
        <v>3254</v>
      </c>
      <c r="I7513" s="2">
        <f t="shared" si="1638"/>
        <v>2025</v>
      </c>
      <c r="J7513" s="2" t="str">
        <f t="shared" si="1639"/>
        <v>January</v>
      </c>
      <c r="K7513" s="2">
        <f t="shared" si="1640"/>
        <v>1</v>
      </c>
      <c r="L7513" s="2" t="str">
        <f t="shared" si="1641"/>
        <v>Friday</v>
      </c>
      <c r="M7513" s="2">
        <f t="shared" si="1642"/>
        <v>4</v>
      </c>
      <c r="N7513" s="3">
        <f t="shared" si="1643"/>
        <v>0</v>
      </c>
      <c r="O7513" s="3">
        <f t="shared" si="1644"/>
        <v>3254</v>
      </c>
      <c r="P7513" t="str">
        <f t="shared" si="1645"/>
        <v>24-Jan</v>
      </c>
      <c r="Q7513" s="9">
        <f t="shared" si="1646"/>
        <v>0.55208333333333337</v>
      </c>
      <c r="R7513" t="str">
        <f t="shared" si="1647"/>
        <v>Afternoon</v>
      </c>
      <c r="S7513" s="2">
        <f t="shared" si="1648"/>
        <v>24</v>
      </c>
      <c r="T7513" t="str">
        <f t="shared" si="1649"/>
        <v>Fuel</v>
      </c>
      <c r="U7513">
        <f t="shared" si="1650"/>
        <v>13</v>
      </c>
      <c r="V7513" t="str">
        <f t="shared" si="1651"/>
        <v>FY Q4</v>
      </c>
    </row>
    <row r="7514" spans="1:22" x14ac:dyDescent="0.3">
      <c r="A7514" s="18">
        <v>45681</v>
      </c>
      <c r="B7514" t="s">
        <v>778</v>
      </c>
      <c r="C7514" t="s">
        <v>399</v>
      </c>
      <c r="D7514" t="s">
        <v>8640</v>
      </c>
      <c r="E7514">
        <v>370831741906</v>
      </c>
      <c r="F7514" t="s">
        <v>15</v>
      </c>
      <c r="G7514" t="s">
        <v>67</v>
      </c>
      <c r="H7514">
        <v>4566</v>
      </c>
      <c r="I7514" s="2">
        <f t="shared" si="1638"/>
        <v>2025</v>
      </c>
      <c r="J7514" s="2" t="str">
        <f t="shared" si="1639"/>
        <v>January</v>
      </c>
      <c r="K7514" s="2">
        <f t="shared" si="1640"/>
        <v>1</v>
      </c>
      <c r="L7514" s="2" t="str">
        <f t="shared" si="1641"/>
        <v>Friday</v>
      </c>
      <c r="M7514" s="2">
        <f t="shared" si="1642"/>
        <v>4</v>
      </c>
      <c r="N7514" s="3">
        <f t="shared" si="1643"/>
        <v>0</v>
      </c>
      <c r="O7514" s="3">
        <f t="shared" si="1644"/>
        <v>4566</v>
      </c>
      <c r="P7514" t="str">
        <f t="shared" si="1645"/>
        <v>24-Jan</v>
      </c>
      <c r="Q7514" s="9">
        <f t="shared" si="1646"/>
        <v>0.57777777777777772</v>
      </c>
      <c r="R7514" t="str">
        <f t="shared" si="1647"/>
        <v>Afternoon</v>
      </c>
      <c r="S7514" s="2">
        <f t="shared" si="1648"/>
        <v>24</v>
      </c>
      <c r="T7514" t="str">
        <f t="shared" si="1649"/>
        <v>UPI Transfer</v>
      </c>
      <c r="U7514">
        <f t="shared" si="1650"/>
        <v>13</v>
      </c>
      <c r="V7514" t="str">
        <f t="shared" si="1651"/>
        <v>FY Q4</v>
      </c>
    </row>
    <row r="7515" spans="1:22" x14ac:dyDescent="0.3">
      <c r="A7515" s="18">
        <v>45681</v>
      </c>
      <c r="B7515" t="s">
        <v>363</v>
      </c>
      <c r="C7515" t="s">
        <v>104</v>
      </c>
      <c r="D7515" t="s">
        <v>8641</v>
      </c>
      <c r="E7515">
        <v>116967171728</v>
      </c>
      <c r="F7515" t="s">
        <v>16</v>
      </c>
      <c r="G7515" t="s">
        <v>67</v>
      </c>
      <c r="H7515">
        <v>3189</v>
      </c>
      <c r="I7515" s="2">
        <f t="shared" si="1638"/>
        <v>2025</v>
      </c>
      <c r="J7515" s="2" t="str">
        <f t="shared" si="1639"/>
        <v>January</v>
      </c>
      <c r="K7515" s="2">
        <f t="shared" si="1640"/>
        <v>1</v>
      </c>
      <c r="L7515" s="2" t="str">
        <f t="shared" si="1641"/>
        <v>Friday</v>
      </c>
      <c r="M7515" s="2">
        <f t="shared" si="1642"/>
        <v>4</v>
      </c>
      <c r="N7515" s="3">
        <f t="shared" si="1643"/>
        <v>3189</v>
      </c>
      <c r="O7515" s="3">
        <f t="shared" si="1644"/>
        <v>0</v>
      </c>
      <c r="P7515" t="str">
        <f t="shared" si="1645"/>
        <v>24-Jan</v>
      </c>
      <c r="Q7515" s="9">
        <f t="shared" si="1646"/>
        <v>0.62013888888888891</v>
      </c>
      <c r="R7515" t="str">
        <f t="shared" si="1647"/>
        <v>Afternoon</v>
      </c>
      <c r="S7515" s="2">
        <f t="shared" si="1648"/>
        <v>24</v>
      </c>
      <c r="T7515" t="str">
        <f t="shared" si="1649"/>
        <v>Others</v>
      </c>
      <c r="U7515">
        <f t="shared" si="1650"/>
        <v>14</v>
      </c>
      <c r="V7515" t="str">
        <f t="shared" si="1651"/>
        <v>FY Q4</v>
      </c>
    </row>
    <row r="7516" spans="1:22" x14ac:dyDescent="0.3">
      <c r="A7516" s="18">
        <v>45681</v>
      </c>
      <c r="B7516" t="s">
        <v>506</v>
      </c>
      <c r="C7516" t="s">
        <v>101</v>
      </c>
      <c r="D7516" t="s">
        <v>8642</v>
      </c>
      <c r="E7516">
        <v>849113461982</v>
      </c>
      <c r="F7516" t="s">
        <v>15</v>
      </c>
      <c r="G7516" t="s">
        <v>67</v>
      </c>
      <c r="H7516">
        <v>3010</v>
      </c>
      <c r="I7516" s="2">
        <f t="shared" si="1638"/>
        <v>2025</v>
      </c>
      <c r="J7516" s="2" t="str">
        <f t="shared" si="1639"/>
        <v>January</v>
      </c>
      <c r="K7516" s="2">
        <f t="shared" si="1640"/>
        <v>1</v>
      </c>
      <c r="L7516" s="2" t="str">
        <f t="shared" si="1641"/>
        <v>Friday</v>
      </c>
      <c r="M7516" s="2">
        <f t="shared" si="1642"/>
        <v>4</v>
      </c>
      <c r="N7516" s="3">
        <f t="shared" si="1643"/>
        <v>0</v>
      </c>
      <c r="O7516" s="3">
        <f t="shared" si="1644"/>
        <v>3010</v>
      </c>
      <c r="P7516" t="str">
        <f t="shared" si="1645"/>
        <v>24-Jan</v>
      </c>
      <c r="Q7516" s="9">
        <f t="shared" si="1646"/>
        <v>0.65555555555555556</v>
      </c>
      <c r="R7516" t="str">
        <f t="shared" si="1647"/>
        <v>Afternoon</v>
      </c>
      <c r="S7516" s="2">
        <f t="shared" si="1648"/>
        <v>24</v>
      </c>
      <c r="T7516" t="str">
        <f t="shared" si="1649"/>
        <v>Recharge</v>
      </c>
      <c r="U7516">
        <f t="shared" si="1650"/>
        <v>15</v>
      </c>
      <c r="V7516" t="str">
        <f t="shared" si="1651"/>
        <v>FY Q4</v>
      </c>
    </row>
    <row r="7517" spans="1:22" x14ac:dyDescent="0.3">
      <c r="A7517" s="18">
        <v>45681</v>
      </c>
      <c r="B7517" t="s">
        <v>1794</v>
      </c>
      <c r="C7517" t="s">
        <v>82</v>
      </c>
      <c r="D7517" t="s">
        <v>8643</v>
      </c>
      <c r="E7517">
        <v>786218696203</v>
      </c>
      <c r="F7517" t="s">
        <v>16</v>
      </c>
      <c r="G7517" t="s">
        <v>67</v>
      </c>
      <c r="H7517">
        <v>8185</v>
      </c>
      <c r="I7517" s="2">
        <f t="shared" si="1638"/>
        <v>2025</v>
      </c>
      <c r="J7517" s="2" t="str">
        <f t="shared" si="1639"/>
        <v>January</v>
      </c>
      <c r="K7517" s="2">
        <f t="shared" si="1640"/>
        <v>1</v>
      </c>
      <c r="L7517" s="2" t="str">
        <f t="shared" si="1641"/>
        <v>Friday</v>
      </c>
      <c r="M7517" s="2">
        <f t="shared" si="1642"/>
        <v>4</v>
      </c>
      <c r="N7517" s="3">
        <f t="shared" si="1643"/>
        <v>8185</v>
      </c>
      <c r="O7517" s="3">
        <f t="shared" si="1644"/>
        <v>0</v>
      </c>
      <c r="P7517" t="str">
        <f t="shared" si="1645"/>
        <v>24-Jan</v>
      </c>
      <c r="Q7517" s="9">
        <f t="shared" si="1646"/>
        <v>0.7006944444444444</v>
      </c>
      <c r="R7517" t="str">
        <f t="shared" si="1647"/>
        <v>Afternoon</v>
      </c>
      <c r="S7517" s="2">
        <f t="shared" si="1648"/>
        <v>24</v>
      </c>
      <c r="T7517" t="str">
        <f t="shared" si="1649"/>
        <v>Others</v>
      </c>
      <c r="U7517">
        <f t="shared" si="1650"/>
        <v>16</v>
      </c>
      <c r="V7517" t="str">
        <f t="shared" si="1651"/>
        <v>FY Q4</v>
      </c>
    </row>
    <row r="7518" spans="1:22" x14ac:dyDescent="0.3">
      <c r="A7518" s="18">
        <v>45681</v>
      </c>
      <c r="B7518" t="s">
        <v>1724</v>
      </c>
      <c r="C7518" t="s">
        <v>322</v>
      </c>
      <c r="D7518" t="s">
        <v>8644</v>
      </c>
      <c r="E7518">
        <v>58291852318</v>
      </c>
      <c r="F7518" t="s">
        <v>15</v>
      </c>
      <c r="G7518" t="s">
        <v>67</v>
      </c>
      <c r="H7518">
        <v>4796</v>
      </c>
      <c r="I7518" s="2">
        <f t="shared" si="1638"/>
        <v>2025</v>
      </c>
      <c r="J7518" s="2" t="str">
        <f t="shared" si="1639"/>
        <v>January</v>
      </c>
      <c r="K7518" s="2">
        <f t="shared" si="1640"/>
        <v>1</v>
      </c>
      <c r="L7518" s="2" t="str">
        <f t="shared" si="1641"/>
        <v>Friday</v>
      </c>
      <c r="M7518" s="2">
        <f t="shared" si="1642"/>
        <v>4</v>
      </c>
      <c r="N7518" s="3">
        <f t="shared" si="1643"/>
        <v>0</v>
      </c>
      <c r="O7518" s="3">
        <f t="shared" si="1644"/>
        <v>4796</v>
      </c>
      <c r="P7518" t="str">
        <f t="shared" si="1645"/>
        <v>24-Jan</v>
      </c>
      <c r="Q7518" s="9">
        <f t="shared" si="1646"/>
        <v>0.70486111111111116</v>
      </c>
      <c r="R7518" t="str">
        <f t="shared" si="1647"/>
        <v>Afternoon</v>
      </c>
      <c r="S7518" s="2">
        <f t="shared" si="1648"/>
        <v>24</v>
      </c>
      <c r="T7518" t="str">
        <f t="shared" si="1649"/>
        <v>UPI Transfer</v>
      </c>
      <c r="U7518">
        <f t="shared" si="1650"/>
        <v>16</v>
      </c>
      <c r="V7518" t="str">
        <f t="shared" si="1651"/>
        <v>FY Q4</v>
      </c>
    </row>
    <row r="7519" spans="1:22" x14ac:dyDescent="0.3">
      <c r="A7519" s="18">
        <v>45681</v>
      </c>
      <c r="B7519" t="s">
        <v>1660</v>
      </c>
      <c r="C7519" t="s">
        <v>142</v>
      </c>
      <c r="D7519" t="s">
        <v>8645</v>
      </c>
      <c r="E7519">
        <v>128926961126</v>
      </c>
      <c r="F7519" t="s">
        <v>15</v>
      </c>
      <c r="G7519" t="s">
        <v>71</v>
      </c>
      <c r="H7519">
        <v>3266</v>
      </c>
      <c r="I7519" s="2">
        <f t="shared" si="1638"/>
        <v>2025</v>
      </c>
      <c r="J7519" s="2" t="str">
        <f t="shared" si="1639"/>
        <v>January</v>
      </c>
      <c r="K7519" s="2">
        <f t="shared" si="1640"/>
        <v>1</v>
      </c>
      <c r="L7519" s="2" t="str">
        <f t="shared" si="1641"/>
        <v>Friday</v>
      </c>
      <c r="M7519" s="2">
        <f t="shared" si="1642"/>
        <v>4</v>
      </c>
      <c r="N7519" s="3">
        <f t="shared" si="1643"/>
        <v>0</v>
      </c>
      <c r="O7519" s="3">
        <f t="shared" si="1644"/>
        <v>3266</v>
      </c>
      <c r="P7519" t="str">
        <f t="shared" si="1645"/>
        <v>24-Jan</v>
      </c>
      <c r="Q7519" s="9">
        <f t="shared" si="1646"/>
        <v>0.75902777777777775</v>
      </c>
      <c r="R7519" t="str">
        <f t="shared" si="1647"/>
        <v>Evening</v>
      </c>
      <c r="S7519" s="2">
        <f t="shared" si="1648"/>
        <v>24</v>
      </c>
      <c r="T7519" t="str">
        <f t="shared" si="1649"/>
        <v>UPI Transfer</v>
      </c>
      <c r="U7519">
        <f t="shared" si="1650"/>
        <v>18</v>
      </c>
      <c r="V7519" t="str">
        <f t="shared" si="1651"/>
        <v>FY Q4</v>
      </c>
    </row>
    <row r="7520" spans="1:22" x14ac:dyDescent="0.3">
      <c r="A7520" s="18">
        <v>45681</v>
      </c>
      <c r="B7520" t="s">
        <v>89</v>
      </c>
      <c r="C7520" t="s">
        <v>69</v>
      </c>
      <c r="D7520" t="s">
        <v>8646</v>
      </c>
      <c r="E7520">
        <v>728886972430</v>
      </c>
      <c r="F7520" t="s">
        <v>16</v>
      </c>
      <c r="G7520" t="s">
        <v>67</v>
      </c>
      <c r="H7520">
        <v>12079</v>
      </c>
      <c r="I7520" s="2">
        <f t="shared" si="1638"/>
        <v>2025</v>
      </c>
      <c r="J7520" s="2" t="str">
        <f t="shared" si="1639"/>
        <v>January</v>
      </c>
      <c r="K7520" s="2">
        <f t="shared" si="1640"/>
        <v>1</v>
      </c>
      <c r="L7520" s="2" t="str">
        <f t="shared" si="1641"/>
        <v>Friday</v>
      </c>
      <c r="M7520" s="2">
        <f t="shared" si="1642"/>
        <v>4</v>
      </c>
      <c r="N7520" s="3">
        <f t="shared" si="1643"/>
        <v>12079</v>
      </c>
      <c r="O7520" s="3">
        <f t="shared" si="1644"/>
        <v>0</v>
      </c>
      <c r="P7520" t="str">
        <f t="shared" si="1645"/>
        <v>24-Jan</v>
      </c>
      <c r="Q7520" s="9">
        <f t="shared" si="1646"/>
        <v>0.7680555555555556</v>
      </c>
      <c r="R7520" t="str">
        <f t="shared" si="1647"/>
        <v>Evening</v>
      </c>
      <c r="S7520" s="2">
        <f t="shared" si="1648"/>
        <v>24</v>
      </c>
      <c r="T7520" t="str">
        <f t="shared" si="1649"/>
        <v>Others</v>
      </c>
      <c r="U7520">
        <f t="shared" si="1650"/>
        <v>18</v>
      </c>
      <c r="V7520" t="str">
        <f t="shared" si="1651"/>
        <v>FY Q4</v>
      </c>
    </row>
    <row r="7521" spans="1:22" x14ac:dyDescent="0.3">
      <c r="A7521" s="18">
        <v>45682</v>
      </c>
      <c r="B7521" t="s">
        <v>677</v>
      </c>
      <c r="C7521" t="s">
        <v>69</v>
      </c>
      <c r="D7521" t="s">
        <v>8647</v>
      </c>
      <c r="E7521">
        <v>901093812947</v>
      </c>
      <c r="F7521" t="s">
        <v>16</v>
      </c>
      <c r="G7521" t="s">
        <v>67</v>
      </c>
      <c r="H7521">
        <v>6703</v>
      </c>
      <c r="I7521" s="2">
        <f t="shared" si="1638"/>
        <v>2025</v>
      </c>
      <c r="J7521" s="2" t="str">
        <f t="shared" si="1639"/>
        <v>January</v>
      </c>
      <c r="K7521" s="2">
        <f t="shared" si="1640"/>
        <v>1</v>
      </c>
      <c r="L7521" s="2" t="str">
        <f t="shared" si="1641"/>
        <v>Saturday</v>
      </c>
      <c r="M7521" s="2">
        <f t="shared" si="1642"/>
        <v>4</v>
      </c>
      <c r="N7521" s="3">
        <f t="shared" si="1643"/>
        <v>6703</v>
      </c>
      <c r="O7521" s="3">
        <f t="shared" si="1644"/>
        <v>0</v>
      </c>
      <c r="P7521" t="str">
        <f t="shared" si="1645"/>
        <v>25-Jan</v>
      </c>
      <c r="Q7521" s="9">
        <f t="shared" si="1646"/>
        <v>0.48680555555555555</v>
      </c>
      <c r="R7521" t="str">
        <f t="shared" si="1647"/>
        <v>Morning</v>
      </c>
      <c r="S7521" s="2">
        <f t="shared" si="1648"/>
        <v>25</v>
      </c>
      <c r="T7521" t="str">
        <f t="shared" si="1649"/>
        <v>Others</v>
      </c>
      <c r="U7521">
        <f t="shared" si="1650"/>
        <v>11</v>
      </c>
      <c r="V7521" t="str">
        <f t="shared" si="1651"/>
        <v>FY Q4</v>
      </c>
    </row>
    <row r="7522" spans="1:22" x14ac:dyDescent="0.3">
      <c r="A7522" s="18">
        <v>45682</v>
      </c>
      <c r="B7522" t="s">
        <v>1857</v>
      </c>
      <c r="C7522" t="s">
        <v>375</v>
      </c>
      <c r="D7522" t="s">
        <v>8648</v>
      </c>
      <c r="E7522">
        <v>248692619054</v>
      </c>
      <c r="F7522" t="s">
        <v>15</v>
      </c>
      <c r="G7522" t="s">
        <v>67</v>
      </c>
      <c r="H7522">
        <v>5887</v>
      </c>
      <c r="I7522" s="2">
        <f t="shared" si="1638"/>
        <v>2025</v>
      </c>
      <c r="J7522" s="2" t="str">
        <f t="shared" si="1639"/>
        <v>January</v>
      </c>
      <c r="K7522" s="2">
        <f t="shared" si="1640"/>
        <v>1</v>
      </c>
      <c r="L7522" s="2" t="str">
        <f t="shared" si="1641"/>
        <v>Saturday</v>
      </c>
      <c r="M7522" s="2">
        <f t="shared" si="1642"/>
        <v>4</v>
      </c>
      <c r="N7522" s="3">
        <f t="shared" si="1643"/>
        <v>0</v>
      </c>
      <c r="O7522" s="3">
        <f t="shared" si="1644"/>
        <v>5887</v>
      </c>
      <c r="P7522" t="str">
        <f t="shared" si="1645"/>
        <v>25-Jan</v>
      </c>
      <c r="Q7522" s="9">
        <f t="shared" si="1646"/>
        <v>0.68402777777777779</v>
      </c>
      <c r="R7522" t="str">
        <f t="shared" si="1647"/>
        <v>Afternoon</v>
      </c>
      <c r="S7522" s="2">
        <f t="shared" si="1648"/>
        <v>25</v>
      </c>
      <c r="T7522" t="str">
        <f t="shared" si="1649"/>
        <v>UPI Transfer</v>
      </c>
      <c r="U7522">
        <f t="shared" si="1650"/>
        <v>16</v>
      </c>
      <c r="V7522" t="str">
        <f t="shared" si="1651"/>
        <v>FY Q4</v>
      </c>
    </row>
    <row r="7523" spans="1:22" x14ac:dyDescent="0.3">
      <c r="A7523" s="18">
        <v>45682</v>
      </c>
      <c r="B7523" t="s">
        <v>1515</v>
      </c>
      <c r="C7523" t="s">
        <v>76</v>
      </c>
      <c r="D7523" t="s">
        <v>8649</v>
      </c>
      <c r="E7523">
        <v>158972795790</v>
      </c>
      <c r="F7523" t="s">
        <v>16</v>
      </c>
      <c r="G7523" t="s">
        <v>67</v>
      </c>
      <c r="H7523">
        <v>8627</v>
      </c>
      <c r="I7523" s="2">
        <f t="shared" si="1638"/>
        <v>2025</v>
      </c>
      <c r="J7523" s="2" t="str">
        <f t="shared" si="1639"/>
        <v>January</v>
      </c>
      <c r="K7523" s="2">
        <f t="shared" si="1640"/>
        <v>1</v>
      </c>
      <c r="L7523" s="2" t="str">
        <f t="shared" si="1641"/>
        <v>Saturday</v>
      </c>
      <c r="M7523" s="2">
        <f t="shared" si="1642"/>
        <v>4</v>
      </c>
      <c r="N7523" s="3">
        <f t="shared" si="1643"/>
        <v>8627</v>
      </c>
      <c r="O7523" s="3">
        <f t="shared" si="1644"/>
        <v>0</v>
      </c>
      <c r="P7523" t="str">
        <f t="shared" si="1645"/>
        <v>25-Jan</v>
      </c>
      <c r="Q7523" s="9">
        <f t="shared" si="1646"/>
        <v>0.78125</v>
      </c>
      <c r="R7523" t="str">
        <f t="shared" si="1647"/>
        <v>Evening</v>
      </c>
      <c r="S7523" s="2">
        <f t="shared" si="1648"/>
        <v>25</v>
      </c>
      <c r="T7523" t="str">
        <f t="shared" si="1649"/>
        <v>Others</v>
      </c>
      <c r="U7523">
        <f t="shared" si="1650"/>
        <v>18</v>
      </c>
      <c r="V7523" t="str">
        <f t="shared" si="1651"/>
        <v>FY Q4</v>
      </c>
    </row>
    <row r="7524" spans="1:22" x14ac:dyDescent="0.3">
      <c r="A7524" s="18">
        <v>45682</v>
      </c>
      <c r="B7524" t="s">
        <v>2300</v>
      </c>
      <c r="C7524" t="s">
        <v>254</v>
      </c>
      <c r="D7524" t="s">
        <v>8650</v>
      </c>
      <c r="E7524">
        <v>307488870185</v>
      </c>
      <c r="F7524" t="s">
        <v>16</v>
      </c>
      <c r="G7524" t="s">
        <v>71</v>
      </c>
      <c r="H7524">
        <v>17132</v>
      </c>
      <c r="I7524" s="2">
        <f t="shared" si="1638"/>
        <v>2025</v>
      </c>
      <c r="J7524" s="2" t="str">
        <f t="shared" si="1639"/>
        <v>January</v>
      </c>
      <c r="K7524" s="2">
        <f t="shared" si="1640"/>
        <v>1</v>
      </c>
      <c r="L7524" s="2" t="str">
        <f t="shared" si="1641"/>
        <v>Saturday</v>
      </c>
      <c r="M7524" s="2">
        <f t="shared" si="1642"/>
        <v>4</v>
      </c>
      <c r="N7524" s="3">
        <f t="shared" si="1643"/>
        <v>17132</v>
      </c>
      <c r="O7524" s="3">
        <f t="shared" si="1644"/>
        <v>0</v>
      </c>
      <c r="P7524" t="str">
        <f t="shared" si="1645"/>
        <v>25-Jan</v>
      </c>
      <c r="Q7524" s="9">
        <f t="shared" si="1646"/>
        <v>0.87638888888888888</v>
      </c>
      <c r="R7524" t="str">
        <f t="shared" si="1647"/>
        <v>Night</v>
      </c>
      <c r="S7524" s="2">
        <f t="shared" si="1648"/>
        <v>25</v>
      </c>
      <c r="T7524" t="str">
        <f t="shared" si="1649"/>
        <v>Others</v>
      </c>
      <c r="U7524">
        <f t="shared" si="1650"/>
        <v>21</v>
      </c>
      <c r="V7524" t="str">
        <f t="shared" si="1651"/>
        <v>FY Q4</v>
      </c>
    </row>
    <row r="7525" spans="1:22" x14ac:dyDescent="0.3">
      <c r="A7525" s="18">
        <v>45682</v>
      </c>
      <c r="B7525" t="s">
        <v>5093</v>
      </c>
      <c r="C7525" t="s">
        <v>151</v>
      </c>
      <c r="D7525" t="s">
        <v>8651</v>
      </c>
      <c r="E7525">
        <v>792854759674</v>
      </c>
      <c r="F7525" t="s">
        <v>15</v>
      </c>
      <c r="G7525" t="s">
        <v>67</v>
      </c>
      <c r="H7525">
        <v>2255</v>
      </c>
      <c r="I7525" s="2">
        <f t="shared" si="1638"/>
        <v>2025</v>
      </c>
      <c r="J7525" s="2" t="str">
        <f t="shared" si="1639"/>
        <v>January</v>
      </c>
      <c r="K7525" s="2">
        <f t="shared" si="1640"/>
        <v>1</v>
      </c>
      <c r="L7525" s="2" t="str">
        <f t="shared" si="1641"/>
        <v>Saturday</v>
      </c>
      <c r="M7525" s="2">
        <f t="shared" si="1642"/>
        <v>4</v>
      </c>
      <c r="N7525" s="3">
        <f t="shared" si="1643"/>
        <v>0</v>
      </c>
      <c r="O7525" s="3">
        <f t="shared" si="1644"/>
        <v>2255</v>
      </c>
      <c r="P7525" t="str">
        <f t="shared" si="1645"/>
        <v>25-Jan</v>
      </c>
      <c r="Q7525" s="9">
        <f t="shared" si="1646"/>
        <v>0.92777777777777781</v>
      </c>
      <c r="R7525" t="str">
        <f t="shared" si="1647"/>
        <v>Night</v>
      </c>
      <c r="S7525" s="2">
        <f t="shared" si="1648"/>
        <v>25</v>
      </c>
      <c r="T7525" t="str">
        <f t="shared" si="1649"/>
        <v>UPI Transfer</v>
      </c>
      <c r="U7525">
        <f t="shared" si="1650"/>
        <v>22</v>
      </c>
      <c r="V7525" t="str">
        <f t="shared" si="1651"/>
        <v>FY Q4</v>
      </c>
    </row>
    <row r="7526" spans="1:22" x14ac:dyDescent="0.3">
      <c r="A7526" s="18">
        <v>45683</v>
      </c>
      <c r="B7526" t="s">
        <v>3314</v>
      </c>
      <c r="C7526" t="s">
        <v>82</v>
      </c>
      <c r="D7526" t="s">
        <v>8652</v>
      </c>
      <c r="E7526">
        <v>918092439460</v>
      </c>
      <c r="F7526" t="s">
        <v>16</v>
      </c>
      <c r="G7526" t="s">
        <v>67</v>
      </c>
      <c r="H7526">
        <v>2465</v>
      </c>
      <c r="I7526" s="2">
        <f t="shared" ref="I7526:I7589" si="1652">YEAR(A7526)</f>
        <v>2025</v>
      </c>
      <c r="J7526" s="2" t="str">
        <f t="shared" ref="J7526:J7589" si="1653">TEXT(A7526,"mmmm")</f>
        <v>January</v>
      </c>
      <c r="K7526" s="2">
        <f t="shared" ref="K7526:K7589" si="1654">MONTH(A7526)</f>
        <v>1</v>
      </c>
      <c r="L7526" s="2" t="str">
        <f t="shared" ref="L7526:L7589" si="1655">TEXT(A7526,"dddd")</f>
        <v>Sunday</v>
      </c>
      <c r="M7526" s="2">
        <f t="shared" ref="M7526:M7589" si="1656">WEEKNUM(A7526)</f>
        <v>5</v>
      </c>
      <c r="N7526" s="3">
        <f t="shared" ref="N7526:N7589" si="1657">IF(F7526="Credit",H7526,0)</f>
        <v>2465</v>
      </c>
      <c r="O7526" s="3">
        <f t="shared" ref="O7526:O7589" si="1658">IF(F7526="Debit",H7526,0)</f>
        <v>0</v>
      </c>
      <c r="P7526" t="str">
        <f t="shared" ref="P7526:P7589" si="1659">TEXT(A7526,"d-mmm")</f>
        <v>26-Jan</v>
      </c>
      <c r="Q7526" s="9">
        <f t="shared" ref="Q7526:Q7589" si="1660">TIMEVALUE(TRIM(CLEAN(SUBSTITUTE(B7526,CHAR(34),""))))</f>
        <v>0.36944444444444446</v>
      </c>
      <c r="R7526" t="str">
        <f t="shared" ref="R7526:R7589" si="1661">IF(HOUR(Q7526)&lt;12,"Morning",IF(HOUR(Q7526)&lt;17,"Afternoon",IF(HOUR(Q7526)&lt;21,"Evening","Night")))</f>
        <v>Morning</v>
      </c>
      <c r="S7526" s="2">
        <f t="shared" ref="S7526:S7589" si="1662">DAY(A7526)</f>
        <v>26</v>
      </c>
      <c r="T7526" t="str">
        <f t="shared" ref="T7526:T7589" si="1663">IF(ISNUMBER(SEARCH("Recharge",C7526)),"Recharge",IF(ISNUMBER(SEARCH("Petrol",C7526)),"Fuel",IF(ISNUMBER(SEARCH("Restaurant",C7526)),"Food",IF(ISNUMBER(SEARCH("Amazon",C7526)),"Shopping",IF(ISNUMBER(SEARCH("Salary",C7526)),"Salary",IF(ISNUMBER(SEARCH("Paid to",C7526)),"UPI Transfer","Others"))))))</f>
        <v>Others</v>
      </c>
      <c r="U7526">
        <f t="shared" ref="U7526:U7589" si="1664">HOUR(Q7526)</f>
        <v>8</v>
      </c>
      <c r="V7526" t="str">
        <f t="shared" ref="V7526:V7589" si="1665">"FY Q"&amp;INT(MOD(MONTH(A7526)-4,12)/3)+1</f>
        <v>FY Q4</v>
      </c>
    </row>
    <row r="7527" spans="1:22" x14ac:dyDescent="0.3">
      <c r="A7527" s="18">
        <v>45683</v>
      </c>
      <c r="B7527" t="s">
        <v>236</v>
      </c>
      <c r="C7527" t="s">
        <v>239</v>
      </c>
      <c r="D7527" t="s">
        <v>8653</v>
      </c>
      <c r="E7527">
        <v>730519403357</v>
      </c>
      <c r="F7527" t="s">
        <v>15</v>
      </c>
      <c r="G7527" t="s">
        <v>67</v>
      </c>
      <c r="H7527">
        <v>3101</v>
      </c>
      <c r="I7527" s="2">
        <f t="shared" si="1652"/>
        <v>2025</v>
      </c>
      <c r="J7527" s="2" t="str">
        <f t="shared" si="1653"/>
        <v>January</v>
      </c>
      <c r="K7527" s="2">
        <f t="shared" si="1654"/>
        <v>1</v>
      </c>
      <c r="L7527" s="2" t="str">
        <f t="shared" si="1655"/>
        <v>Sunday</v>
      </c>
      <c r="M7527" s="2">
        <f t="shared" si="1656"/>
        <v>5</v>
      </c>
      <c r="N7527" s="3">
        <f t="shared" si="1657"/>
        <v>0</v>
      </c>
      <c r="O7527" s="3">
        <f t="shared" si="1658"/>
        <v>3101</v>
      </c>
      <c r="P7527" t="str">
        <f t="shared" si="1659"/>
        <v>26-Jan</v>
      </c>
      <c r="Q7527" s="9">
        <f t="shared" si="1660"/>
        <v>0.49375000000000002</v>
      </c>
      <c r="R7527" t="str">
        <f t="shared" si="1661"/>
        <v>Morning</v>
      </c>
      <c r="S7527" s="2">
        <f t="shared" si="1662"/>
        <v>26</v>
      </c>
      <c r="T7527" t="str">
        <f t="shared" si="1663"/>
        <v>Recharge</v>
      </c>
      <c r="U7527">
        <f t="shared" si="1664"/>
        <v>11</v>
      </c>
      <c r="V7527" t="str">
        <f t="shared" si="1665"/>
        <v>FY Q4</v>
      </c>
    </row>
    <row r="7528" spans="1:22" x14ac:dyDescent="0.3">
      <c r="A7528" s="18">
        <v>45683</v>
      </c>
      <c r="B7528" t="s">
        <v>1981</v>
      </c>
      <c r="C7528" t="s">
        <v>65</v>
      </c>
      <c r="D7528" t="s">
        <v>8654</v>
      </c>
      <c r="E7528">
        <v>944324863678</v>
      </c>
      <c r="F7528" t="s">
        <v>16</v>
      </c>
      <c r="G7528" t="s">
        <v>71</v>
      </c>
      <c r="H7528">
        <v>16182</v>
      </c>
      <c r="I7528" s="2">
        <f t="shared" si="1652"/>
        <v>2025</v>
      </c>
      <c r="J7528" s="2" t="str">
        <f t="shared" si="1653"/>
        <v>January</v>
      </c>
      <c r="K7528" s="2">
        <f t="shared" si="1654"/>
        <v>1</v>
      </c>
      <c r="L7528" s="2" t="str">
        <f t="shared" si="1655"/>
        <v>Sunday</v>
      </c>
      <c r="M7528" s="2">
        <f t="shared" si="1656"/>
        <v>5</v>
      </c>
      <c r="N7528" s="3">
        <f t="shared" si="1657"/>
        <v>16182</v>
      </c>
      <c r="O7528" s="3">
        <f t="shared" si="1658"/>
        <v>0</v>
      </c>
      <c r="P7528" t="str">
        <f t="shared" si="1659"/>
        <v>26-Jan</v>
      </c>
      <c r="Q7528" s="9">
        <f t="shared" si="1660"/>
        <v>0.64861111111111114</v>
      </c>
      <c r="R7528" t="str">
        <f t="shared" si="1661"/>
        <v>Afternoon</v>
      </c>
      <c r="S7528" s="2">
        <f t="shared" si="1662"/>
        <v>26</v>
      </c>
      <c r="T7528" t="str">
        <f t="shared" si="1663"/>
        <v>Others</v>
      </c>
      <c r="U7528">
        <f t="shared" si="1664"/>
        <v>15</v>
      </c>
      <c r="V7528" t="str">
        <f t="shared" si="1665"/>
        <v>FY Q4</v>
      </c>
    </row>
    <row r="7529" spans="1:22" x14ac:dyDescent="0.3">
      <c r="A7529" s="18">
        <v>45683</v>
      </c>
      <c r="B7529" t="s">
        <v>1224</v>
      </c>
      <c r="C7529" t="s">
        <v>262</v>
      </c>
      <c r="D7529" t="s">
        <v>8655</v>
      </c>
      <c r="E7529">
        <v>162360936432</v>
      </c>
      <c r="F7529" t="s">
        <v>16</v>
      </c>
      <c r="G7529" t="s">
        <v>71</v>
      </c>
      <c r="H7529">
        <v>12661</v>
      </c>
      <c r="I7529" s="2">
        <f t="shared" si="1652"/>
        <v>2025</v>
      </c>
      <c r="J7529" s="2" t="str">
        <f t="shared" si="1653"/>
        <v>January</v>
      </c>
      <c r="K7529" s="2">
        <f t="shared" si="1654"/>
        <v>1</v>
      </c>
      <c r="L7529" s="2" t="str">
        <f t="shared" si="1655"/>
        <v>Sunday</v>
      </c>
      <c r="M7529" s="2">
        <f t="shared" si="1656"/>
        <v>5</v>
      </c>
      <c r="N7529" s="3">
        <f t="shared" si="1657"/>
        <v>12661</v>
      </c>
      <c r="O7529" s="3">
        <f t="shared" si="1658"/>
        <v>0</v>
      </c>
      <c r="P7529" t="str">
        <f t="shared" si="1659"/>
        <v>26-Jan</v>
      </c>
      <c r="Q7529" s="9">
        <f t="shared" si="1660"/>
        <v>0.7944444444444444</v>
      </c>
      <c r="R7529" t="str">
        <f t="shared" si="1661"/>
        <v>Evening</v>
      </c>
      <c r="S7529" s="2">
        <f t="shared" si="1662"/>
        <v>26</v>
      </c>
      <c r="T7529" t="str">
        <f t="shared" si="1663"/>
        <v>Others</v>
      </c>
      <c r="U7529">
        <f t="shared" si="1664"/>
        <v>19</v>
      </c>
      <c r="V7529" t="str">
        <f t="shared" si="1665"/>
        <v>FY Q4</v>
      </c>
    </row>
    <row r="7530" spans="1:22" x14ac:dyDescent="0.3">
      <c r="A7530" s="18">
        <v>45683</v>
      </c>
      <c r="B7530" t="s">
        <v>2358</v>
      </c>
      <c r="C7530" t="s">
        <v>114</v>
      </c>
      <c r="D7530" t="s">
        <v>8656</v>
      </c>
      <c r="E7530">
        <v>879474734165</v>
      </c>
      <c r="F7530" t="s">
        <v>15</v>
      </c>
      <c r="G7530" t="s">
        <v>67</v>
      </c>
      <c r="H7530">
        <v>2142</v>
      </c>
      <c r="I7530" s="2">
        <f t="shared" si="1652"/>
        <v>2025</v>
      </c>
      <c r="J7530" s="2" t="str">
        <f t="shared" si="1653"/>
        <v>January</v>
      </c>
      <c r="K7530" s="2">
        <f t="shared" si="1654"/>
        <v>1</v>
      </c>
      <c r="L7530" s="2" t="str">
        <f t="shared" si="1655"/>
        <v>Sunday</v>
      </c>
      <c r="M7530" s="2">
        <f t="shared" si="1656"/>
        <v>5</v>
      </c>
      <c r="N7530" s="3">
        <f t="shared" si="1657"/>
        <v>0</v>
      </c>
      <c r="O7530" s="3">
        <f t="shared" si="1658"/>
        <v>2142</v>
      </c>
      <c r="P7530" t="str">
        <f t="shared" si="1659"/>
        <v>26-Jan</v>
      </c>
      <c r="Q7530" s="9">
        <f t="shared" si="1660"/>
        <v>0.94791666666666663</v>
      </c>
      <c r="R7530" t="str">
        <f t="shared" si="1661"/>
        <v>Night</v>
      </c>
      <c r="S7530" s="2">
        <f t="shared" si="1662"/>
        <v>26</v>
      </c>
      <c r="T7530" t="str">
        <f t="shared" si="1663"/>
        <v>UPI Transfer</v>
      </c>
      <c r="U7530">
        <f t="shared" si="1664"/>
        <v>22</v>
      </c>
      <c r="V7530" t="str">
        <f t="shared" si="1665"/>
        <v>FY Q4</v>
      </c>
    </row>
    <row r="7531" spans="1:22" x14ac:dyDescent="0.3">
      <c r="A7531" s="18">
        <v>45684</v>
      </c>
      <c r="B7531" t="s">
        <v>2029</v>
      </c>
      <c r="C7531" t="s">
        <v>605</v>
      </c>
      <c r="D7531" t="s">
        <v>8657</v>
      </c>
      <c r="E7531">
        <v>328062439422</v>
      </c>
      <c r="F7531" t="s">
        <v>16</v>
      </c>
      <c r="G7531" t="s">
        <v>71</v>
      </c>
      <c r="H7531">
        <v>23830</v>
      </c>
      <c r="I7531" s="2">
        <f t="shared" si="1652"/>
        <v>2025</v>
      </c>
      <c r="J7531" s="2" t="str">
        <f t="shared" si="1653"/>
        <v>January</v>
      </c>
      <c r="K7531" s="2">
        <f t="shared" si="1654"/>
        <v>1</v>
      </c>
      <c r="L7531" s="2" t="str">
        <f t="shared" si="1655"/>
        <v>Monday</v>
      </c>
      <c r="M7531" s="2">
        <f t="shared" si="1656"/>
        <v>5</v>
      </c>
      <c r="N7531" s="3">
        <f t="shared" si="1657"/>
        <v>23830</v>
      </c>
      <c r="O7531" s="3">
        <f t="shared" si="1658"/>
        <v>0</v>
      </c>
      <c r="P7531" t="str">
        <f t="shared" si="1659"/>
        <v>27-Jan</v>
      </c>
      <c r="Q7531" s="9">
        <f t="shared" si="1660"/>
        <v>0.4826388888888889</v>
      </c>
      <c r="R7531" t="str">
        <f t="shared" si="1661"/>
        <v>Morning</v>
      </c>
      <c r="S7531" s="2">
        <f t="shared" si="1662"/>
        <v>27</v>
      </c>
      <c r="T7531" t="str">
        <f t="shared" si="1663"/>
        <v>Others</v>
      </c>
      <c r="U7531">
        <f t="shared" si="1664"/>
        <v>11</v>
      </c>
      <c r="V7531" t="str">
        <f t="shared" si="1665"/>
        <v>FY Q4</v>
      </c>
    </row>
    <row r="7532" spans="1:22" x14ac:dyDescent="0.3">
      <c r="A7532" s="18">
        <v>45684</v>
      </c>
      <c r="B7532" t="s">
        <v>109</v>
      </c>
      <c r="C7532" t="s">
        <v>357</v>
      </c>
      <c r="D7532" t="s">
        <v>8658</v>
      </c>
      <c r="E7532">
        <v>154740629465</v>
      </c>
      <c r="F7532" t="s">
        <v>15</v>
      </c>
      <c r="G7532" t="s">
        <v>71</v>
      </c>
      <c r="H7532">
        <v>9100</v>
      </c>
      <c r="I7532" s="2">
        <f t="shared" si="1652"/>
        <v>2025</v>
      </c>
      <c r="J7532" s="2" t="str">
        <f t="shared" si="1653"/>
        <v>January</v>
      </c>
      <c r="K7532" s="2">
        <f t="shared" si="1654"/>
        <v>1</v>
      </c>
      <c r="L7532" s="2" t="str">
        <f t="shared" si="1655"/>
        <v>Monday</v>
      </c>
      <c r="M7532" s="2">
        <f t="shared" si="1656"/>
        <v>5</v>
      </c>
      <c r="N7532" s="3">
        <f t="shared" si="1657"/>
        <v>0</v>
      </c>
      <c r="O7532" s="3">
        <f t="shared" si="1658"/>
        <v>9100</v>
      </c>
      <c r="P7532" t="str">
        <f t="shared" si="1659"/>
        <v>27-Jan</v>
      </c>
      <c r="Q7532" s="9">
        <f t="shared" si="1660"/>
        <v>0.66111111111111109</v>
      </c>
      <c r="R7532" t="str">
        <f t="shared" si="1661"/>
        <v>Afternoon</v>
      </c>
      <c r="S7532" s="2">
        <f t="shared" si="1662"/>
        <v>27</v>
      </c>
      <c r="T7532" t="str">
        <f t="shared" si="1663"/>
        <v>UPI Transfer</v>
      </c>
      <c r="U7532">
        <f t="shared" si="1664"/>
        <v>15</v>
      </c>
      <c r="V7532" t="str">
        <f t="shared" si="1665"/>
        <v>FY Q4</v>
      </c>
    </row>
    <row r="7533" spans="1:22" x14ac:dyDescent="0.3">
      <c r="A7533" s="18">
        <v>45684</v>
      </c>
      <c r="B7533" t="s">
        <v>87</v>
      </c>
      <c r="C7533" t="s">
        <v>95</v>
      </c>
      <c r="D7533" t="s">
        <v>8659</v>
      </c>
      <c r="E7533">
        <v>572969016540</v>
      </c>
      <c r="F7533" t="s">
        <v>16</v>
      </c>
      <c r="G7533" t="s">
        <v>67</v>
      </c>
      <c r="H7533">
        <v>4456</v>
      </c>
      <c r="I7533" s="2">
        <f t="shared" si="1652"/>
        <v>2025</v>
      </c>
      <c r="J7533" s="2" t="str">
        <f t="shared" si="1653"/>
        <v>January</v>
      </c>
      <c r="K7533" s="2">
        <f t="shared" si="1654"/>
        <v>1</v>
      </c>
      <c r="L7533" s="2" t="str">
        <f t="shared" si="1655"/>
        <v>Monday</v>
      </c>
      <c r="M7533" s="2">
        <f t="shared" si="1656"/>
        <v>5</v>
      </c>
      <c r="N7533" s="3">
        <f t="shared" si="1657"/>
        <v>4456</v>
      </c>
      <c r="O7533" s="3">
        <f t="shared" si="1658"/>
        <v>0</v>
      </c>
      <c r="P7533" t="str">
        <f t="shared" si="1659"/>
        <v>27-Jan</v>
      </c>
      <c r="Q7533" s="9">
        <f t="shared" si="1660"/>
        <v>0.73333333333333328</v>
      </c>
      <c r="R7533" t="str">
        <f t="shared" si="1661"/>
        <v>Evening</v>
      </c>
      <c r="S7533" s="2">
        <f t="shared" si="1662"/>
        <v>27</v>
      </c>
      <c r="T7533" t="str">
        <f t="shared" si="1663"/>
        <v>Others</v>
      </c>
      <c r="U7533">
        <f t="shared" si="1664"/>
        <v>17</v>
      </c>
      <c r="V7533" t="str">
        <f t="shared" si="1665"/>
        <v>FY Q4</v>
      </c>
    </row>
    <row r="7534" spans="1:22" x14ac:dyDescent="0.3">
      <c r="A7534" s="18">
        <v>45685</v>
      </c>
      <c r="B7534" t="s">
        <v>2796</v>
      </c>
      <c r="C7534" t="s">
        <v>254</v>
      </c>
      <c r="D7534" t="s">
        <v>8660</v>
      </c>
      <c r="E7534">
        <v>864660934102</v>
      </c>
      <c r="F7534" t="s">
        <v>16</v>
      </c>
      <c r="G7534" t="s">
        <v>67</v>
      </c>
      <c r="H7534">
        <v>10285</v>
      </c>
      <c r="I7534" s="2">
        <f t="shared" si="1652"/>
        <v>2025</v>
      </c>
      <c r="J7534" s="2" t="str">
        <f t="shared" si="1653"/>
        <v>January</v>
      </c>
      <c r="K7534" s="2">
        <f t="shared" si="1654"/>
        <v>1</v>
      </c>
      <c r="L7534" s="2" t="str">
        <f t="shared" si="1655"/>
        <v>Tuesday</v>
      </c>
      <c r="M7534" s="2">
        <f t="shared" si="1656"/>
        <v>5</v>
      </c>
      <c r="N7534" s="3">
        <f t="shared" si="1657"/>
        <v>10285</v>
      </c>
      <c r="O7534" s="3">
        <f t="shared" si="1658"/>
        <v>0</v>
      </c>
      <c r="P7534" t="str">
        <f t="shared" si="1659"/>
        <v>28-Jan</v>
      </c>
      <c r="Q7534" s="9">
        <f t="shared" si="1660"/>
        <v>0.44722222222222224</v>
      </c>
      <c r="R7534" t="str">
        <f t="shared" si="1661"/>
        <v>Morning</v>
      </c>
      <c r="S7534" s="2">
        <f t="shared" si="1662"/>
        <v>28</v>
      </c>
      <c r="T7534" t="str">
        <f t="shared" si="1663"/>
        <v>Others</v>
      </c>
      <c r="U7534">
        <f t="shared" si="1664"/>
        <v>10</v>
      </c>
      <c r="V7534" t="str">
        <f t="shared" si="1665"/>
        <v>FY Q4</v>
      </c>
    </row>
    <row r="7535" spans="1:22" x14ac:dyDescent="0.3">
      <c r="A7535" s="18">
        <v>45685</v>
      </c>
      <c r="B7535" t="s">
        <v>1129</v>
      </c>
      <c r="C7535" t="s">
        <v>76</v>
      </c>
      <c r="D7535" t="s">
        <v>8661</v>
      </c>
      <c r="E7535">
        <v>804309781647</v>
      </c>
      <c r="F7535" t="s">
        <v>16</v>
      </c>
      <c r="G7535" t="s">
        <v>71</v>
      </c>
      <c r="H7535">
        <v>20881</v>
      </c>
      <c r="I7535" s="2">
        <f t="shared" si="1652"/>
        <v>2025</v>
      </c>
      <c r="J7535" s="2" t="str">
        <f t="shared" si="1653"/>
        <v>January</v>
      </c>
      <c r="K7535" s="2">
        <f t="shared" si="1654"/>
        <v>1</v>
      </c>
      <c r="L7535" s="2" t="str">
        <f t="shared" si="1655"/>
        <v>Tuesday</v>
      </c>
      <c r="M7535" s="2">
        <f t="shared" si="1656"/>
        <v>5</v>
      </c>
      <c r="N7535" s="3">
        <f t="shared" si="1657"/>
        <v>20881</v>
      </c>
      <c r="O7535" s="3">
        <f t="shared" si="1658"/>
        <v>0</v>
      </c>
      <c r="P7535" t="str">
        <f t="shared" si="1659"/>
        <v>28-Jan</v>
      </c>
      <c r="Q7535" s="9">
        <f t="shared" si="1660"/>
        <v>0.46180555555555558</v>
      </c>
      <c r="R7535" t="str">
        <f t="shared" si="1661"/>
        <v>Morning</v>
      </c>
      <c r="S7535" s="2">
        <f t="shared" si="1662"/>
        <v>28</v>
      </c>
      <c r="T7535" t="str">
        <f t="shared" si="1663"/>
        <v>Others</v>
      </c>
      <c r="U7535">
        <f t="shared" si="1664"/>
        <v>11</v>
      </c>
      <c r="V7535" t="str">
        <f t="shared" si="1665"/>
        <v>FY Q4</v>
      </c>
    </row>
    <row r="7536" spans="1:22" x14ac:dyDescent="0.3">
      <c r="A7536" s="18">
        <v>45685</v>
      </c>
      <c r="B7536" t="s">
        <v>1453</v>
      </c>
      <c r="C7536" t="s">
        <v>92</v>
      </c>
      <c r="D7536" t="s">
        <v>8662</v>
      </c>
      <c r="E7536">
        <v>459638585482</v>
      </c>
      <c r="F7536" t="s">
        <v>15</v>
      </c>
      <c r="G7536" t="s">
        <v>71</v>
      </c>
      <c r="H7536">
        <v>4433</v>
      </c>
      <c r="I7536" s="2">
        <f t="shared" si="1652"/>
        <v>2025</v>
      </c>
      <c r="J7536" s="2" t="str">
        <f t="shared" si="1653"/>
        <v>January</v>
      </c>
      <c r="K7536" s="2">
        <f t="shared" si="1654"/>
        <v>1</v>
      </c>
      <c r="L7536" s="2" t="str">
        <f t="shared" si="1655"/>
        <v>Tuesday</v>
      </c>
      <c r="M7536" s="2">
        <f t="shared" si="1656"/>
        <v>5</v>
      </c>
      <c r="N7536" s="3">
        <f t="shared" si="1657"/>
        <v>0</v>
      </c>
      <c r="O7536" s="3">
        <f t="shared" si="1658"/>
        <v>4433</v>
      </c>
      <c r="P7536" t="str">
        <f t="shared" si="1659"/>
        <v>28-Jan</v>
      </c>
      <c r="Q7536" s="9">
        <f t="shared" si="1660"/>
        <v>0.50138888888888888</v>
      </c>
      <c r="R7536" t="str">
        <f t="shared" si="1661"/>
        <v>Afternoon</v>
      </c>
      <c r="S7536" s="2">
        <f t="shared" si="1662"/>
        <v>28</v>
      </c>
      <c r="T7536" t="str">
        <f t="shared" si="1663"/>
        <v>UPI Transfer</v>
      </c>
      <c r="U7536">
        <f t="shared" si="1664"/>
        <v>12</v>
      </c>
      <c r="V7536" t="str">
        <f t="shared" si="1665"/>
        <v>FY Q4</v>
      </c>
    </row>
    <row r="7537" spans="1:22" x14ac:dyDescent="0.3">
      <c r="A7537" s="18">
        <v>45685</v>
      </c>
      <c r="B7537" t="s">
        <v>1079</v>
      </c>
      <c r="C7537" t="s">
        <v>76</v>
      </c>
      <c r="D7537" t="s">
        <v>8663</v>
      </c>
      <c r="E7537">
        <v>869479386124</v>
      </c>
      <c r="F7537" t="s">
        <v>16</v>
      </c>
      <c r="G7537" t="s">
        <v>71</v>
      </c>
      <c r="H7537">
        <v>13946</v>
      </c>
      <c r="I7537" s="2">
        <f t="shared" si="1652"/>
        <v>2025</v>
      </c>
      <c r="J7537" s="2" t="str">
        <f t="shared" si="1653"/>
        <v>January</v>
      </c>
      <c r="K7537" s="2">
        <f t="shared" si="1654"/>
        <v>1</v>
      </c>
      <c r="L7537" s="2" t="str">
        <f t="shared" si="1655"/>
        <v>Tuesday</v>
      </c>
      <c r="M7537" s="2">
        <f t="shared" si="1656"/>
        <v>5</v>
      </c>
      <c r="N7537" s="3">
        <f t="shared" si="1657"/>
        <v>13946</v>
      </c>
      <c r="O7537" s="3">
        <f t="shared" si="1658"/>
        <v>0</v>
      </c>
      <c r="P7537" t="str">
        <f t="shared" si="1659"/>
        <v>28-Jan</v>
      </c>
      <c r="Q7537" s="9">
        <f t="shared" si="1660"/>
        <v>0.52152777777777781</v>
      </c>
      <c r="R7537" t="str">
        <f t="shared" si="1661"/>
        <v>Afternoon</v>
      </c>
      <c r="S7537" s="2">
        <f t="shared" si="1662"/>
        <v>28</v>
      </c>
      <c r="T7537" t="str">
        <f t="shared" si="1663"/>
        <v>Others</v>
      </c>
      <c r="U7537">
        <f t="shared" si="1664"/>
        <v>12</v>
      </c>
      <c r="V7537" t="str">
        <f t="shared" si="1665"/>
        <v>FY Q4</v>
      </c>
    </row>
    <row r="7538" spans="1:22" x14ac:dyDescent="0.3">
      <c r="A7538" s="18">
        <v>45685</v>
      </c>
      <c r="B7538" t="s">
        <v>365</v>
      </c>
      <c r="C7538" t="s">
        <v>134</v>
      </c>
      <c r="D7538" t="s">
        <v>8664</v>
      </c>
      <c r="E7538">
        <v>829431919892</v>
      </c>
      <c r="F7538" t="s">
        <v>15</v>
      </c>
      <c r="G7538" t="s">
        <v>67</v>
      </c>
      <c r="H7538">
        <v>26912</v>
      </c>
      <c r="I7538" s="2">
        <f t="shared" si="1652"/>
        <v>2025</v>
      </c>
      <c r="J7538" s="2" t="str">
        <f t="shared" si="1653"/>
        <v>January</v>
      </c>
      <c r="K7538" s="2">
        <f t="shared" si="1654"/>
        <v>1</v>
      </c>
      <c r="L7538" s="2" t="str">
        <f t="shared" si="1655"/>
        <v>Tuesday</v>
      </c>
      <c r="M7538" s="2">
        <f t="shared" si="1656"/>
        <v>5</v>
      </c>
      <c r="N7538" s="3">
        <f t="shared" si="1657"/>
        <v>0</v>
      </c>
      <c r="O7538" s="3">
        <f t="shared" si="1658"/>
        <v>26912</v>
      </c>
      <c r="P7538" t="str">
        <f t="shared" si="1659"/>
        <v>28-Jan</v>
      </c>
      <c r="Q7538" s="9">
        <f t="shared" si="1660"/>
        <v>0.80069444444444449</v>
      </c>
      <c r="R7538" t="str">
        <f t="shared" si="1661"/>
        <v>Evening</v>
      </c>
      <c r="S7538" s="2">
        <f t="shared" si="1662"/>
        <v>28</v>
      </c>
      <c r="T7538" t="str">
        <f t="shared" si="1663"/>
        <v>UPI Transfer</v>
      </c>
      <c r="U7538">
        <f t="shared" si="1664"/>
        <v>19</v>
      </c>
      <c r="V7538" t="str">
        <f t="shared" si="1665"/>
        <v>FY Q4</v>
      </c>
    </row>
    <row r="7539" spans="1:22" x14ac:dyDescent="0.3">
      <c r="A7539" s="18">
        <v>45686</v>
      </c>
      <c r="B7539" t="s">
        <v>186</v>
      </c>
      <c r="C7539" t="s">
        <v>114</v>
      </c>
      <c r="D7539" t="s">
        <v>8665</v>
      </c>
      <c r="E7539">
        <v>775927434724</v>
      </c>
      <c r="F7539" t="s">
        <v>15</v>
      </c>
      <c r="G7539" t="s">
        <v>71</v>
      </c>
      <c r="H7539">
        <v>1614</v>
      </c>
      <c r="I7539" s="2">
        <f t="shared" si="1652"/>
        <v>2025</v>
      </c>
      <c r="J7539" s="2" t="str">
        <f t="shared" si="1653"/>
        <v>January</v>
      </c>
      <c r="K7539" s="2">
        <f t="shared" si="1654"/>
        <v>1</v>
      </c>
      <c r="L7539" s="2" t="str">
        <f t="shared" si="1655"/>
        <v>Wednesday</v>
      </c>
      <c r="M7539" s="2">
        <f t="shared" si="1656"/>
        <v>5</v>
      </c>
      <c r="N7539" s="3">
        <f t="shared" si="1657"/>
        <v>0</v>
      </c>
      <c r="O7539" s="3">
        <f t="shared" si="1658"/>
        <v>1614</v>
      </c>
      <c r="P7539" t="str">
        <f t="shared" si="1659"/>
        <v>29-Jan</v>
      </c>
      <c r="Q7539" s="9">
        <f t="shared" si="1660"/>
        <v>0.71250000000000002</v>
      </c>
      <c r="R7539" t="str">
        <f t="shared" si="1661"/>
        <v>Evening</v>
      </c>
      <c r="S7539" s="2">
        <f t="shared" si="1662"/>
        <v>29</v>
      </c>
      <c r="T7539" t="str">
        <f t="shared" si="1663"/>
        <v>UPI Transfer</v>
      </c>
      <c r="U7539">
        <f t="shared" si="1664"/>
        <v>17</v>
      </c>
      <c r="V7539" t="str">
        <f t="shared" si="1665"/>
        <v>FY Q4</v>
      </c>
    </row>
    <row r="7540" spans="1:22" x14ac:dyDescent="0.3">
      <c r="A7540" s="18">
        <v>45686</v>
      </c>
      <c r="B7540" t="s">
        <v>295</v>
      </c>
      <c r="C7540" t="s">
        <v>98</v>
      </c>
      <c r="D7540" t="s">
        <v>8666</v>
      </c>
      <c r="E7540">
        <v>298883601296</v>
      </c>
      <c r="F7540" t="s">
        <v>15</v>
      </c>
      <c r="G7540" t="s">
        <v>71</v>
      </c>
      <c r="H7540">
        <v>4992</v>
      </c>
      <c r="I7540" s="2">
        <f t="shared" si="1652"/>
        <v>2025</v>
      </c>
      <c r="J7540" s="2" t="str">
        <f t="shared" si="1653"/>
        <v>January</v>
      </c>
      <c r="K7540" s="2">
        <f t="shared" si="1654"/>
        <v>1</v>
      </c>
      <c r="L7540" s="2" t="str">
        <f t="shared" si="1655"/>
        <v>Wednesday</v>
      </c>
      <c r="M7540" s="2">
        <f t="shared" si="1656"/>
        <v>5</v>
      </c>
      <c r="N7540" s="3">
        <f t="shared" si="1657"/>
        <v>0</v>
      </c>
      <c r="O7540" s="3">
        <f t="shared" si="1658"/>
        <v>4992</v>
      </c>
      <c r="P7540" t="str">
        <f t="shared" si="1659"/>
        <v>29-Jan</v>
      </c>
      <c r="Q7540" s="9">
        <f t="shared" si="1660"/>
        <v>0.97013888888888888</v>
      </c>
      <c r="R7540" t="str">
        <f t="shared" si="1661"/>
        <v>Night</v>
      </c>
      <c r="S7540" s="2">
        <f t="shared" si="1662"/>
        <v>29</v>
      </c>
      <c r="T7540" t="str">
        <f t="shared" si="1663"/>
        <v>UPI Transfer</v>
      </c>
      <c r="U7540">
        <f t="shared" si="1664"/>
        <v>23</v>
      </c>
      <c r="V7540" t="str">
        <f t="shared" si="1665"/>
        <v>FY Q4</v>
      </c>
    </row>
    <row r="7541" spans="1:22" x14ac:dyDescent="0.3">
      <c r="A7541" s="18">
        <v>45687</v>
      </c>
      <c r="B7541" t="s">
        <v>6083</v>
      </c>
      <c r="C7541" t="s">
        <v>282</v>
      </c>
      <c r="D7541" t="s">
        <v>8667</v>
      </c>
      <c r="E7541">
        <v>811340803566</v>
      </c>
      <c r="F7541" t="s">
        <v>16</v>
      </c>
      <c r="G7541" t="s">
        <v>71</v>
      </c>
      <c r="H7541">
        <v>2675</v>
      </c>
      <c r="I7541" s="2">
        <f t="shared" si="1652"/>
        <v>2025</v>
      </c>
      <c r="J7541" s="2" t="str">
        <f t="shared" si="1653"/>
        <v>January</v>
      </c>
      <c r="K7541" s="2">
        <f t="shared" si="1654"/>
        <v>1</v>
      </c>
      <c r="L7541" s="2" t="str">
        <f t="shared" si="1655"/>
        <v>Thursday</v>
      </c>
      <c r="M7541" s="2">
        <f t="shared" si="1656"/>
        <v>5</v>
      </c>
      <c r="N7541" s="3">
        <f t="shared" si="1657"/>
        <v>2675</v>
      </c>
      <c r="O7541" s="3">
        <f t="shared" si="1658"/>
        <v>0</v>
      </c>
      <c r="P7541" t="str">
        <f t="shared" si="1659"/>
        <v>30-Jan</v>
      </c>
      <c r="Q7541" s="9">
        <f t="shared" si="1660"/>
        <v>0.36388888888888887</v>
      </c>
      <c r="R7541" t="str">
        <f t="shared" si="1661"/>
        <v>Morning</v>
      </c>
      <c r="S7541" s="2">
        <f t="shared" si="1662"/>
        <v>30</v>
      </c>
      <c r="T7541" t="str">
        <f t="shared" si="1663"/>
        <v>Others</v>
      </c>
      <c r="U7541">
        <f t="shared" si="1664"/>
        <v>8</v>
      </c>
      <c r="V7541" t="str">
        <f t="shared" si="1665"/>
        <v>FY Q4</v>
      </c>
    </row>
    <row r="7542" spans="1:22" x14ac:dyDescent="0.3">
      <c r="A7542" s="18">
        <v>45687</v>
      </c>
      <c r="B7542" t="s">
        <v>560</v>
      </c>
      <c r="C7542" t="s">
        <v>239</v>
      </c>
      <c r="D7542" t="s">
        <v>8668</v>
      </c>
      <c r="E7542">
        <v>303001924996</v>
      </c>
      <c r="F7542" t="s">
        <v>15</v>
      </c>
      <c r="G7542" t="s">
        <v>67</v>
      </c>
      <c r="H7542">
        <v>16917</v>
      </c>
      <c r="I7542" s="2">
        <f t="shared" si="1652"/>
        <v>2025</v>
      </c>
      <c r="J7542" s="2" t="str">
        <f t="shared" si="1653"/>
        <v>January</v>
      </c>
      <c r="K7542" s="2">
        <f t="shared" si="1654"/>
        <v>1</v>
      </c>
      <c r="L7542" s="2" t="str">
        <f t="shared" si="1655"/>
        <v>Thursday</v>
      </c>
      <c r="M7542" s="2">
        <f t="shared" si="1656"/>
        <v>5</v>
      </c>
      <c r="N7542" s="3">
        <f t="shared" si="1657"/>
        <v>0</v>
      </c>
      <c r="O7542" s="3">
        <f t="shared" si="1658"/>
        <v>16917</v>
      </c>
      <c r="P7542" t="str">
        <f t="shared" si="1659"/>
        <v>30-Jan</v>
      </c>
      <c r="Q7542" s="9">
        <f t="shared" si="1660"/>
        <v>0.51388888888888884</v>
      </c>
      <c r="R7542" t="str">
        <f t="shared" si="1661"/>
        <v>Afternoon</v>
      </c>
      <c r="S7542" s="2">
        <f t="shared" si="1662"/>
        <v>30</v>
      </c>
      <c r="T7542" t="str">
        <f t="shared" si="1663"/>
        <v>Recharge</v>
      </c>
      <c r="U7542">
        <f t="shared" si="1664"/>
        <v>12</v>
      </c>
      <c r="V7542" t="str">
        <f t="shared" si="1665"/>
        <v>FY Q4</v>
      </c>
    </row>
    <row r="7543" spans="1:22" x14ac:dyDescent="0.3">
      <c r="A7543" s="18">
        <v>45687</v>
      </c>
      <c r="B7543" t="s">
        <v>1275</v>
      </c>
      <c r="C7543" t="s">
        <v>101</v>
      </c>
      <c r="D7543" t="s">
        <v>8669</v>
      </c>
      <c r="E7543">
        <v>723782165428</v>
      </c>
      <c r="F7543" t="s">
        <v>15</v>
      </c>
      <c r="G7543" t="s">
        <v>67</v>
      </c>
      <c r="H7543">
        <v>3091</v>
      </c>
      <c r="I7543" s="2">
        <f t="shared" si="1652"/>
        <v>2025</v>
      </c>
      <c r="J7543" s="2" t="str">
        <f t="shared" si="1653"/>
        <v>January</v>
      </c>
      <c r="K7543" s="2">
        <f t="shared" si="1654"/>
        <v>1</v>
      </c>
      <c r="L7543" s="2" t="str">
        <f t="shared" si="1655"/>
        <v>Thursday</v>
      </c>
      <c r="M7543" s="2">
        <f t="shared" si="1656"/>
        <v>5</v>
      </c>
      <c r="N7543" s="3">
        <f t="shared" si="1657"/>
        <v>0</v>
      </c>
      <c r="O7543" s="3">
        <f t="shared" si="1658"/>
        <v>3091</v>
      </c>
      <c r="P7543" t="str">
        <f t="shared" si="1659"/>
        <v>30-Jan</v>
      </c>
      <c r="Q7543" s="9">
        <f t="shared" si="1660"/>
        <v>0.53055555555555556</v>
      </c>
      <c r="R7543" t="str">
        <f t="shared" si="1661"/>
        <v>Afternoon</v>
      </c>
      <c r="S7543" s="2">
        <f t="shared" si="1662"/>
        <v>30</v>
      </c>
      <c r="T7543" t="str">
        <f t="shared" si="1663"/>
        <v>Recharge</v>
      </c>
      <c r="U7543">
        <f t="shared" si="1664"/>
        <v>12</v>
      </c>
      <c r="V7543" t="str">
        <f t="shared" si="1665"/>
        <v>FY Q4</v>
      </c>
    </row>
    <row r="7544" spans="1:22" x14ac:dyDescent="0.3">
      <c r="A7544" s="18">
        <v>45687</v>
      </c>
      <c r="B7544" t="s">
        <v>130</v>
      </c>
      <c r="C7544" t="s">
        <v>92</v>
      </c>
      <c r="D7544" t="s">
        <v>8670</v>
      </c>
      <c r="E7544">
        <v>824469207681</v>
      </c>
      <c r="F7544" t="s">
        <v>15</v>
      </c>
      <c r="G7544" t="s">
        <v>67</v>
      </c>
      <c r="H7544">
        <v>22775</v>
      </c>
      <c r="I7544" s="2">
        <f t="shared" si="1652"/>
        <v>2025</v>
      </c>
      <c r="J7544" s="2" t="str">
        <f t="shared" si="1653"/>
        <v>January</v>
      </c>
      <c r="K7544" s="2">
        <f t="shared" si="1654"/>
        <v>1</v>
      </c>
      <c r="L7544" s="2" t="str">
        <f t="shared" si="1655"/>
        <v>Thursday</v>
      </c>
      <c r="M7544" s="2">
        <f t="shared" si="1656"/>
        <v>5</v>
      </c>
      <c r="N7544" s="3">
        <f t="shared" si="1657"/>
        <v>0</v>
      </c>
      <c r="O7544" s="3">
        <f t="shared" si="1658"/>
        <v>22775</v>
      </c>
      <c r="P7544" t="str">
        <f t="shared" si="1659"/>
        <v>30-Jan</v>
      </c>
      <c r="Q7544" s="9">
        <f t="shared" si="1660"/>
        <v>0.53749999999999998</v>
      </c>
      <c r="R7544" t="str">
        <f t="shared" si="1661"/>
        <v>Afternoon</v>
      </c>
      <c r="S7544" s="2">
        <f t="shared" si="1662"/>
        <v>30</v>
      </c>
      <c r="T7544" t="str">
        <f t="shared" si="1663"/>
        <v>UPI Transfer</v>
      </c>
      <c r="U7544">
        <f t="shared" si="1664"/>
        <v>12</v>
      </c>
      <c r="V7544" t="str">
        <f t="shared" si="1665"/>
        <v>FY Q4</v>
      </c>
    </row>
    <row r="7545" spans="1:22" x14ac:dyDescent="0.3">
      <c r="A7545" s="18">
        <v>45687</v>
      </c>
      <c r="B7545" t="s">
        <v>540</v>
      </c>
      <c r="C7545" t="s">
        <v>131</v>
      </c>
      <c r="D7545" t="s">
        <v>8671</v>
      </c>
      <c r="E7545">
        <v>560467629635</v>
      </c>
      <c r="F7545" t="s">
        <v>16</v>
      </c>
      <c r="G7545" t="s">
        <v>71</v>
      </c>
      <c r="H7545">
        <v>7209</v>
      </c>
      <c r="I7545" s="2">
        <f t="shared" si="1652"/>
        <v>2025</v>
      </c>
      <c r="J7545" s="2" t="str">
        <f t="shared" si="1653"/>
        <v>January</v>
      </c>
      <c r="K7545" s="2">
        <f t="shared" si="1654"/>
        <v>1</v>
      </c>
      <c r="L7545" s="2" t="str">
        <f t="shared" si="1655"/>
        <v>Thursday</v>
      </c>
      <c r="M7545" s="2">
        <f t="shared" si="1656"/>
        <v>5</v>
      </c>
      <c r="N7545" s="3">
        <f t="shared" si="1657"/>
        <v>7209</v>
      </c>
      <c r="O7545" s="3">
        <f t="shared" si="1658"/>
        <v>0</v>
      </c>
      <c r="P7545" t="str">
        <f t="shared" si="1659"/>
        <v>30-Jan</v>
      </c>
      <c r="Q7545" s="9">
        <f t="shared" si="1660"/>
        <v>0.65208333333333335</v>
      </c>
      <c r="R7545" t="str">
        <f t="shared" si="1661"/>
        <v>Afternoon</v>
      </c>
      <c r="S7545" s="2">
        <f t="shared" si="1662"/>
        <v>30</v>
      </c>
      <c r="T7545" t="str">
        <f t="shared" si="1663"/>
        <v>Others</v>
      </c>
      <c r="U7545">
        <f t="shared" si="1664"/>
        <v>15</v>
      </c>
      <c r="V7545" t="str">
        <f t="shared" si="1665"/>
        <v>FY Q4</v>
      </c>
    </row>
    <row r="7546" spans="1:22" x14ac:dyDescent="0.3">
      <c r="A7546" s="18">
        <v>45687</v>
      </c>
      <c r="B7546" t="s">
        <v>921</v>
      </c>
      <c r="C7546" t="s">
        <v>82</v>
      </c>
      <c r="D7546" t="s">
        <v>8672</v>
      </c>
      <c r="E7546">
        <v>701065130503</v>
      </c>
      <c r="F7546" t="s">
        <v>16</v>
      </c>
      <c r="G7546" t="s">
        <v>67</v>
      </c>
      <c r="H7546">
        <v>5874</v>
      </c>
      <c r="I7546" s="2">
        <f t="shared" si="1652"/>
        <v>2025</v>
      </c>
      <c r="J7546" s="2" t="str">
        <f t="shared" si="1653"/>
        <v>January</v>
      </c>
      <c r="K7546" s="2">
        <f t="shared" si="1654"/>
        <v>1</v>
      </c>
      <c r="L7546" s="2" t="str">
        <f t="shared" si="1655"/>
        <v>Thursday</v>
      </c>
      <c r="M7546" s="2">
        <f t="shared" si="1656"/>
        <v>5</v>
      </c>
      <c r="N7546" s="3">
        <f t="shared" si="1657"/>
        <v>5874</v>
      </c>
      <c r="O7546" s="3">
        <f t="shared" si="1658"/>
        <v>0</v>
      </c>
      <c r="P7546" t="str">
        <f t="shared" si="1659"/>
        <v>30-Jan</v>
      </c>
      <c r="Q7546" s="9">
        <f t="shared" si="1660"/>
        <v>0.70347222222222228</v>
      </c>
      <c r="R7546" t="str">
        <f t="shared" si="1661"/>
        <v>Afternoon</v>
      </c>
      <c r="S7546" s="2">
        <f t="shared" si="1662"/>
        <v>30</v>
      </c>
      <c r="T7546" t="str">
        <f t="shared" si="1663"/>
        <v>Others</v>
      </c>
      <c r="U7546">
        <f t="shared" si="1664"/>
        <v>16</v>
      </c>
      <c r="V7546" t="str">
        <f t="shared" si="1665"/>
        <v>FY Q4</v>
      </c>
    </row>
    <row r="7547" spans="1:22" x14ac:dyDescent="0.3">
      <c r="A7547" s="18">
        <v>45687</v>
      </c>
      <c r="B7547" t="s">
        <v>8673</v>
      </c>
      <c r="C7547" t="s">
        <v>76</v>
      </c>
      <c r="D7547" t="s">
        <v>8674</v>
      </c>
      <c r="E7547">
        <v>196470655266</v>
      </c>
      <c r="F7547" t="s">
        <v>16</v>
      </c>
      <c r="G7547" t="s">
        <v>71</v>
      </c>
      <c r="H7547">
        <v>3887</v>
      </c>
      <c r="I7547" s="2">
        <f t="shared" si="1652"/>
        <v>2025</v>
      </c>
      <c r="J7547" s="2" t="str">
        <f t="shared" si="1653"/>
        <v>January</v>
      </c>
      <c r="K7547" s="2">
        <f t="shared" si="1654"/>
        <v>1</v>
      </c>
      <c r="L7547" s="2" t="str">
        <f t="shared" si="1655"/>
        <v>Thursday</v>
      </c>
      <c r="M7547" s="2">
        <f t="shared" si="1656"/>
        <v>5</v>
      </c>
      <c r="N7547" s="3">
        <f t="shared" si="1657"/>
        <v>3887</v>
      </c>
      <c r="O7547" s="3">
        <f t="shared" si="1658"/>
        <v>0</v>
      </c>
      <c r="P7547" t="str">
        <f t="shared" si="1659"/>
        <v>30-Jan</v>
      </c>
      <c r="Q7547" s="9">
        <f t="shared" si="1660"/>
        <v>0.97291666666666665</v>
      </c>
      <c r="R7547" t="str">
        <f t="shared" si="1661"/>
        <v>Night</v>
      </c>
      <c r="S7547" s="2">
        <f t="shared" si="1662"/>
        <v>30</v>
      </c>
      <c r="T7547" t="str">
        <f t="shared" si="1663"/>
        <v>Others</v>
      </c>
      <c r="U7547">
        <f t="shared" si="1664"/>
        <v>23</v>
      </c>
      <c r="V7547" t="str">
        <f t="shared" si="1665"/>
        <v>FY Q4</v>
      </c>
    </row>
    <row r="7548" spans="1:22" x14ac:dyDescent="0.3">
      <c r="A7548" s="18">
        <v>45688</v>
      </c>
      <c r="B7548" t="s">
        <v>743</v>
      </c>
      <c r="C7548" t="s">
        <v>189</v>
      </c>
      <c r="D7548" t="s">
        <v>8675</v>
      </c>
      <c r="E7548">
        <v>640926510595</v>
      </c>
      <c r="F7548" t="s">
        <v>16</v>
      </c>
      <c r="G7548" t="s">
        <v>71</v>
      </c>
      <c r="H7548">
        <v>6407</v>
      </c>
      <c r="I7548" s="2">
        <f t="shared" si="1652"/>
        <v>2025</v>
      </c>
      <c r="J7548" s="2" t="str">
        <f t="shared" si="1653"/>
        <v>January</v>
      </c>
      <c r="K7548" s="2">
        <f t="shared" si="1654"/>
        <v>1</v>
      </c>
      <c r="L7548" s="2" t="str">
        <f t="shared" si="1655"/>
        <v>Friday</v>
      </c>
      <c r="M7548" s="2">
        <f t="shared" si="1656"/>
        <v>5</v>
      </c>
      <c r="N7548" s="3">
        <f t="shared" si="1657"/>
        <v>6407</v>
      </c>
      <c r="O7548" s="3">
        <f t="shared" si="1658"/>
        <v>0</v>
      </c>
      <c r="P7548" t="str">
        <f t="shared" si="1659"/>
        <v>31-Jan</v>
      </c>
      <c r="Q7548" s="9">
        <f t="shared" si="1660"/>
        <v>0.5395833333333333</v>
      </c>
      <c r="R7548" t="str">
        <f t="shared" si="1661"/>
        <v>Afternoon</v>
      </c>
      <c r="S7548" s="2">
        <f t="shared" si="1662"/>
        <v>31</v>
      </c>
      <c r="T7548" t="str">
        <f t="shared" si="1663"/>
        <v>Others</v>
      </c>
      <c r="U7548">
        <f t="shared" si="1664"/>
        <v>12</v>
      </c>
      <c r="V7548" t="str">
        <f t="shared" si="1665"/>
        <v>FY Q4</v>
      </c>
    </row>
    <row r="7549" spans="1:22" x14ac:dyDescent="0.3">
      <c r="A7549" s="18">
        <v>45688</v>
      </c>
      <c r="B7549" t="s">
        <v>451</v>
      </c>
      <c r="C7549" t="s">
        <v>338</v>
      </c>
      <c r="D7549" t="s">
        <v>8676</v>
      </c>
      <c r="E7549">
        <v>940168922884</v>
      </c>
      <c r="F7549" t="s">
        <v>15</v>
      </c>
      <c r="G7549" t="s">
        <v>71</v>
      </c>
      <c r="H7549">
        <v>9294</v>
      </c>
      <c r="I7549" s="2">
        <f t="shared" si="1652"/>
        <v>2025</v>
      </c>
      <c r="J7549" s="2" t="str">
        <f t="shared" si="1653"/>
        <v>January</v>
      </c>
      <c r="K7549" s="2">
        <f t="shared" si="1654"/>
        <v>1</v>
      </c>
      <c r="L7549" s="2" t="str">
        <f t="shared" si="1655"/>
        <v>Friday</v>
      </c>
      <c r="M7549" s="2">
        <f t="shared" si="1656"/>
        <v>5</v>
      </c>
      <c r="N7549" s="3">
        <f t="shared" si="1657"/>
        <v>0</v>
      </c>
      <c r="O7549" s="3">
        <f t="shared" si="1658"/>
        <v>9294</v>
      </c>
      <c r="P7549" t="str">
        <f t="shared" si="1659"/>
        <v>31-Jan</v>
      </c>
      <c r="Q7549" s="9">
        <f t="shared" si="1660"/>
        <v>0.92222222222222228</v>
      </c>
      <c r="R7549" t="str">
        <f t="shared" si="1661"/>
        <v>Night</v>
      </c>
      <c r="S7549" s="2">
        <f t="shared" si="1662"/>
        <v>31</v>
      </c>
      <c r="T7549" t="str">
        <f t="shared" si="1663"/>
        <v>UPI Transfer</v>
      </c>
      <c r="U7549">
        <f t="shared" si="1664"/>
        <v>22</v>
      </c>
      <c r="V7549" t="str">
        <f t="shared" si="1665"/>
        <v>FY Q4</v>
      </c>
    </row>
    <row r="7550" spans="1:22" x14ac:dyDescent="0.3">
      <c r="A7550" s="18">
        <v>45689</v>
      </c>
      <c r="B7550" t="s">
        <v>1263</v>
      </c>
      <c r="C7550" t="s">
        <v>85</v>
      </c>
      <c r="D7550" t="s">
        <v>8677</v>
      </c>
      <c r="E7550">
        <v>333835003231</v>
      </c>
      <c r="F7550" t="s">
        <v>16</v>
      </c>
      <c r="G7550" t="s">
        <v>71</v>
      </c>
      <c r="H7550">
        <v>3316</v>
      </c>
      <c r="I7550" s="2">
        <f t="shared" si="1652"/>
        <v>2025</v>
      </c>
      <c r="J7550" s="2" t="str">
        <f t="shared" si="1653"/>
        <v>February</v>
      </c>
      <c r="K7550" s="2">
        <f t="shared" si="1654"/>
        <v>2</v>
      </c>
      <c r="L7550" s="2" t="str">
        <f t="shared" si="1655"/>
        <v>Saturday</v>
      </c>
      <c r="M7550" s="2">
        <f t="shared" si="1656"/>
        <v>5</v>
      </c>
      <c r="N7550" s="3">
        <f t="shared" si="1657"/>
        <v>3316</v>
      </c>
      <c r="O7550" s="3">
        <f t="shared" si="1658"/>
        <v>0</v>
      </c>
      <c r="P7550" t="str">
        <f t="shared" si="1659"/>
        <v>1-Feb</v>
      </c>
      <c r="Q7550" s="9">
        <f t="shared" si="1660"/>
        <v>0.48888888888888887</v>
      </c>
      <c r="R7550" t="str">
        <f t="shared" si="1661"/>
        <v>Morning</v>
      </c>
      <c r="S7550" s="2">
        <f t="shared" si="1662"/>
        <v>1</v>
      </c>
      <c r="T7550" t="str">
        <f t="shared" si="1663"/>
        <v>Others</v>
      </c>
      <c r="U7550">
        <f t="shared" si="1664"/>
        <v>11</v>
      </c>
      <c r="V7550" t="str">
        <f t="shared" si="1665"/>
        <v>FY Q4</v>
      </c>
    </row>
    <row r="7551" spans="1:22" x14ac:dyDescent="0.3">
      <c r="A7551" s="18">
        <v>45689</v>
      </c>
      <c r="B7551" t="s">
        <v>1981</v>
      </c>
      <c r="C7551" t="s">
        <v>366</v>
      </c>
      <c r="D7551" t="s">
        <v>8678</v>
      </c>
      <c r="E7551">
        <v>431039122672</v>
      </c>
      <c r="F7551" t="s">
        <v>16</v>
      </c>
      <c r="G7551" t="s">
        <v>71</v>
      </c>
      <c r="H7551">
        <v>6374</v>
      </c>
      <c r="I7551" s="2">
        <f t="shared" si="1652"/>
        <v>2025</v>
      </c>
      <c r="J7551" s="2" t="str">
        <f t="shared" si="1653"/>
        <v>February</v>
      </c>
      <c r="K7551" s="2">
        <f t="shared" si="1654"/>
        <v>2</v>
      </c>
      <c r="L7551" s="2" t="str">
        <f t="shared" si="1655"/>
        <v>Saturday</v>
      </c>
      <c r="M7551" s="2">
        <f t="shared" si="1656"/>
        <v>5</v>
      </c>
      <c r="N7551" s="3">
        <f t="shared" si="1657"/>
        <v>6374</v>
      </c>
      <c r="O7551" s="3">
        <f t="shared" si="1658"/>
        <v>0</v>
      </c>
      <c r="P7551" t="str">
        <f t="shared" si="1659"/>
        <v>1-Feb</v>
      </c>
      <c r="Q7551" s="9">
        <f t="shared" si="1660"/>
        <v>0.64861111111111114</v>
      </c>
      <c r="R7551" t="str">
        <f t="shared" si="1661"/>
        <v>Afternoon</v>
      </c>
      <c r="S7551" s="2">
        <f t="shared" si="1662"/>
        <v>1</v>
      </c>
      <c r="T7551" t="str">
        <f t="shared" si="1663"/>
        <v>Others</v>
      </c>
      <c r="U7551">
        <f t="shared" si="1664"/>
        <v>15</v>
      </c>
      <c r="V7551" t="str">
        <f t="shared" si="1665"/>
        <v>FY Q4</v>
      </c>
    </row>
    <row r="7552" spans="1:22" x14ac:dyDescent="0.3">
      <c r="A7552" s="18">
        <v>45689</v>
      </c>
      <c r="B7552" t="s">
        <v>1007</v>
      </c>
      <c r="C7552" t="s">
        <v>69</v>
      </c>
      <c r="D7552" t="s">
        <v>8679</v>
      </c>
      <c r="E7552">
        <v>749812970028</v>
      </c>
      <c r="F7552" t="s">
        <v>16</v>
      </c>
      <c r="G7552" t="s">
        <v>67</v>
      </c>
      <c r="H7552">
        <v>8331</v>
      </c>
      <c r="I7552" s="2">
        <f t="shared" si="1652"/>
        <v>2025</v>
      </c>
      <c r="J7552" s="2" t="str">
        <f t="shared" si="1653"/>
        <v>February</v>
      </c>
      <c r="K7552" s="2">
        <f t="shared" si="1654"/>
        <v>2</v>
      </c>
      <c r="L7552" s="2" t="str">
        <f t="shared" si="1655"/>
        <v>Saturday</v>
      </c>
      <c r="M7552" s="2">
        <f t="shared" si="1656"/>
        <v>5</v>
      </c>
      <c r="N7552" s="3">
        <f t="shared" si="1657"/>
        <v>8331</v>
      </c>
      <c r="O7552" s="3">
        <f t="shared" si="1658"/>
        <v>0</v>
      </c>
      <c r="P7552" t="str">
        <f t="shared" si="1659"/>
        <v>1-Feb</v>
      </c>
      <c r="Q7552" s="9">
        <f t="shared" si="1660"/>
        <v>0.85138888888888886</v>
      </c>
      <c r="R7552" t="str">
        <f t="shared" si="1661"/>
        <v>Evening</v>
      </c>
      <c r="S7552" s="2">
        <f t="shared" si="1662"/>
        <v>1</v>
      </c>
      <c r="T7552" t="str">
        <f t="shared" si="1663"/>
        <v>Others</v>
      </c>
      <c r="U7552">
        <f t="shared" si="1664"/>
        <v>20</v>
      </c>
      <c r="V7552" t="str">
        <f t="shared" si="1665"/>
        <v>FY Q4</v>
      </c>
    </row>
    <row r="7553" spans="1:22" x14ac:dyDescent="0.3">
      <c r="A7553" s="18">
        <v>45689</v>
      </c>
      <c r="B7553" t="s">
        <v>1086</v>
      </c>
      <c r="C7553" t="s">
        <v>131</v>
      </c>
      <c r="D7553" t="s">
        <v>8680</v>
      </c>
      <c r="E7553">
        <v>106473390282</v>
      </c>
      <c r="F7553" t="s">
        <v>16</v>
      </c>
      <c r="G7553" t="s">
        <v>71</v>
      </c>
      <c r="H7553">
        <v>4966</v>
      </c>
      <c r="I7553" s="2">
        <f t="shared" si="1652"/>
        <v>2025</v>
      </c>
      <c r="J7553" s="2" t="str">
        <f t="shared" si="1653"/>
        <v>February</v>
      </c>
      <c r="K7553" s="2">
        <f t="shared" si="1654"/>
        <v>2</v>
      </c>
      <c r="L7553" s="2" t="str">
        <f t="shared" si="1655"/>
        <v>Saturday</v>
      </c>
      <c r="M7553" s="2">
        <f t="shared" si="1656"/>
        <v>5</v>
      </c>
      <c r="N7553" s="3">
        <f t="shared" si="1657"/>
        <v>4966</v>
      </c>
      <c r="O7553" s="3">
        <f t="shared" si="1658"/>
        <v>0</v>
      </c>
      <c r="P7553" t="str">
        <f t="shared" si="1659"/>
        <v>1-Feb</v>
      </c>
      <c r="Q7553" s="9">
        <f t="shared" si="1660"/>
        <v>0.93611111111111112</v>
      </c>
      <c r="R7553" t="str">
        <f t="shared" si="1661"/>
        <v>Night</v>
      </c>
      <c r="S7553" s="2">
        <f t="shared" si="1662"/>
        <v>1</v>
      </c>
      <c r="T7553" t="str">
        <f t="shared" si="1663"/>
        <v>Others</v>
      </c>
      <c r="U7553">
        <f t="shared" si="1664"/>
        <v>22</v>
      </c>
      <c r="V7553" t="str">
        <f t="shared" si="1665"/>
        <v>FY Q4</v>
      </c>
    </row>
    <row r="7554" spans="1:22" x14ac:dyDescent="0.3">
      <c r="A7554" s="18">
        <v>45690</v>
      </c>
      <c r="B7554" t="s">
        <v>4021</v>
      </c>
      <c r="C7554" t="s">
        <v>117</v>
      </c>
      <c r="D7554" t="s">
        <v>8681</v>
      </c>
      <c r="E7554">
        <v>424053430769</v>
      </c>
      <c r="F7554" t="s">
        <v>16</v>
      </c>
      <c r="G7554" t="s">
        <v>71</v>
      </c>
      <c r="H7554">
        <v>4716</v>
      </c>
      <c r="I7554" s="2">
        <f t="shared" si="1652"/>
        <v>2025</v>
      </c>
      <c r="J7554" s="2" t="str">
        <f t="shared" si="1653"/>
        <v>February</v>
      </c>
      <c r="K7554" s="2">
        <f t="shared" si="1654"/>
        <v>2</v>
      </c>
      <c r="L7554" s="2" t="str">
        <f t="shared" si="1655"/>
        <v>Sunday</v>
      </c>
      <c r="M7554" s="2">
        <f t="shared" si="1656"/>
        <v>6</v>
      </c>
      <c r="N7554" s="3">
        <f t="shared" si="1657"/>
        <v>4716</v>
      </c>
      <c r="O7554" s="3">
        <f t="shared" si="1658"/>
        <v>0</v>
      </c>
      <c r="P7554" t="str">
        <f t="shared" si="1659"/>
        <v>2-Feb</v>
      </c>
      <c r="Q7554" s="9">
        <f t="shared" si="1660"/>
        <v>0.29375000000000001</v>
      </c>
      <c r="R7554" t="str">
        <f t="shared" si="1661"/>
        <v>Morning</v>
      </c>
      <c r="S7554" s="2">
        <f t="shared" si="1662"/>
        <v>2</v>
      </c>
      <c r="T7554" t="str">
        <f t="shared" si="1663"/>
        <v>Others</v>
      </c>
      <c r="U7554">
        <f t="shared" si="1664"/>
        <v>7</v>
      </c>
      <c r="V7554" t="str">
        <f t="shared" si="1665"/>
        <v>FY Q4</v>
      </c>
    </row>
    <row r="7555" spans="1:22" x14ac:dyDescent="0.3">
      <c r="A7555" s="18">
        <v>45690</v>
      </c>
      <c r="B7555" t="s">
        <v>586</v>
      </c>
      <c r="C7555" t="s">
        <v>69</v>
      </c>
      <c r="D7555" t="s">
        <v>8682</v>
      </c>
      <c r="E7555">
        <v>359643295984</v>
      </c>
      <c r="F7555" t="s">
        <v>16</v>
      </c>
      <c r="G7555" t="s">
        <v>67</v>
      </c>
      <c r="H7555">
        <v>1360</v>
      </c>
      <c r="I7555" s="2">
        <f t="shared" si="1652"/>
        <v>2025</v>
      </c>
      <c r="J7555" s="2" t="str">
        <f t="shared" si="1653"/>
        <v>February</v>
      </c>
      <c r="K7555" s="2">
        <f t="shared" si="1654"/>
        <v>2</v>
      </c>
      <c r="L7555" s="2" t="str">
        <f t="shared" si="1655"/>
        <v>Sunday</v>
      </c>
      <c r="M7555" s="2">
        <f t="shared" si="1656"/>
        <v>6</v>
      </c>
      <c r="N7555" s="3">
        <f t="shared" si="1657"/>
        <v>1360</v>
      </c>
      <c r="O7555" s="3">
        <f t="shared" si="1658"/>
        <v>0</v>
      </c>
      <c r="P7555" t="str">
        <f t="shared" si="1659"/>
        <v>2-Feb</v>
      </c>
      <c r="Q7555" s="9">
        <f t="shared" si="1660"/>
        <v>0.42430555555555555</v>
      </c>
      <c r="R7555" t="str">
        <f t="shared" si="1661"/>
        <v>Morning</v>
      </c>
      <c r="S7555" s="2">
        <f t="shared" si="1662"/>
        <v>2</v>
      </c>
      <c r="T7555" t="str">
        <f t="shared" si="1663"/>
        <v>Others</v>
      </c>
      <c r="U7555">
        <f t="shared" si="1664"/>
        <v>10</v>
      </c>
      <c r="V7555" t="str">
        <f t="shared" si="1665"/>
        <v>FY Q4</v>
      </c>
    </row>
    <row r="7556" spans="1:22" x14ac:dyDescent="0.3">
      <c r="A7556" s="18">
        <v>45690</v>
      </c>
      <c r="B7556" t="s">
        <v>682</v>
      </c>
      <c r="C7556" t="s">
        <v>222</v>
      </c>
      <c r="D7556" t="s">
        <v>8683</v>
      </c>
      <c r="E7556">
        <v>948358090426</v>
      </c>
      <c r="F7556" t="s">
        <v>15</v>
      </c>
      <c r="G7556" t="s">
        <v>71</v>
      </c>
      <c r="H7556">
        <v>9947</v>
      </c>
      <c r="I7556" s="2">
        <f t="shared" si="1652"/>
        <v>2025</v>
      </c>
      <c r="J7556" s="2" t="str">
        <f t="shared" si="1653"/>
        <v>February</v>
      </c>
      <c r="K7556" s="2">
        <f t="shared" si="1654"/>
        <v>2</v>
      </c>
      <c r="L7556" s="2" t="str">
        <f t="shared" si="1655"/>
        <v>Sunday</v>
      </c>
      <c r="M7556" s="2">
        <f t="shared" si="1656"/>
        <v>6</v>
      </c>
      <c r="N7556" s="3">
        <f t="shared" si="1657"/>
        <v>0</v>
      </c>
      <c r="O7556" s="3">
        <f t="shared" si="1658"/>
        <v>9947</v>
      </c>
      <c r="P7556" t="str">
        <f t="shared" si="1659"/>
        <v>2-Feb</v>
      </c>
      <c r="Q7556" s="9">
        <f t="shared" si="1660"/>
        <v>0.53263888888888888</v>
      </c>
      <c r="R7556" t="str">
        <f t="shared" si="1661"/>
        <v>Afternoon</v>
      </c>
      <c r="S7556" s="2">
        <f t="shared" si="1662"/>
        <v>2</v>
      </c>
      <c r="T7556" t="str">
        <f t="shared" si="1663"/>
        <v>UPI Transfer</v>
      </c>
      <c r="U7556">
        <f t="shared" si="1664"/>
        <v>12</v>
      </c>
      <c r="V7556" t="str">
        <f t="shared" si="1665"/>
        <v>FY Q4</v>
      </c>
    </row>
    <row r="7557" spans="1:22" x14ac:dyDescent="0.3">
      <c r="A7557" s="18">
        <v>45690</v>
      </c>
      <c r="B7557" t="s">
        <v>1228</v>
      </c>
      <c r="C7557" t="s">
        <v>399</v>
      </c>
      <c r="D7557" t="s">
        <v>8684</v>
      </c>
      <c r="E7557">
        <v>673467197577</v>
      </c>
      <c r="F7557" t="s">
        <v>15</v>
      </c>
      <c r="G7557" t="s">
        <v>71</v>
      </c>
      <c r="H7557">
        <v>9080</v>
      </c>
      <c r="I7557" s="2">
        <f t="shared" si="1652"/>
        <v>2025</v>
      </c>
      <c r="J7557" s="2" t="str">
        <f t="shared" si="1653"/>
        <v>February</v>
      </c>
      <c r="K7557" s="2">
        <f t="shared" si="1654"/>
        <v>2</v>
      </c>
      <c r="L7557" s="2" t="str">
        <f t="shared" si="1655"/>
        <v>Sunday</v>
      </c>
      <c r="M7557" s="2">
        <f t="shared" si="1656"/>
        <v>6</v>
      </c>
      <c r="N7557" s="3">
        <f t="shared" si="1657"/>
        <v>0</v>
      </c>
      <c r="O7557" s="3">
        <f t="shared" si="1658"/>
        <v>9080</v>
      </c>
      <c r="P7557" t="str">
        <f t="shared" si="1659"/>
        <v>2-Feb</v>
      </c>
      <c r="Q7557" s="9">
        <f t="shared" si="1660"/>
        <v>0.53888888888888886</v>
      </c>
      <c r="R7557" t="str">
        <f t="shared" si="1661"/>
        <v>Afternoon</v>
      </c>
      <c r="S7557" s="2">
        <f t="shared" si="1662"/>
        <v>2</v>
      </c>
      <c r="T7557" t="str">
        <f t="shared" si="1663"/>
        <v>UPI Transfer</v>
      </c>
      <c r="U7557">
        <f t="shared" si="1664"/>
        <v>12</v>
      </c>
      <c r="V7557" t="str">
        <f t="shared" si="1665"/>
        <v>FY Q4</v>
      </c>
    </row>
    <row r="7558" spans="1:22" x14ac:dyDescent="0.3">
      <c r="A7558" s="18">
        <v>45690</v>
      </c>
      <c r="B7558" t="s">
        <v>811</v>
      </c>
      <c r="C7558" t="s">
        <v>104</v>
      </c>
      <c r="D7558" t="s">
        <v>8685</v>
      </c>
      <c r="E7558">
        <v>205624998671</v>
      </c>
      <c r="F7558" t="s">
        <v>16</v>
      </c>
      <c r="G7558" t="s">
        <v>67</v>
      </c>
      <c r="H7558">
        <v>20527</v>
      </c>
      <c r="I7558" s="2">
        <f t="shared" si="1652"/>
        <v>2025</v>
      </c>
      <c r="J7558" s="2" t="str">
        <f t="shared" si="1653"/>
        <v>February</v>
      </c>
      <c r="K7558" s="2">
        <f t="shared" si="1654"/>
        <v>2</v>
      </c>
      <c r="L7558" s="2" t="str">
        <f t="shared" si="1655"/>
        <v>Sunday</v>
      </c>
      <c r="M7558" s="2">
        <f t="shared" si="1656"/>
        <v>6</v>
      </c>
      <c r="N7558" s="3">
        <f t="shared" si="1657"/>
        <v>20527</v>
      </c>
      <c r="O7558" s="3">
        <f t="shared" si="1658"/>
        <v>0</v>
      </c>
      <c r="P7558" t="str">
        <f t="shared" si="1659"/>
        <v>2-Feb</v>
      </c>
      <c r="Q7558" s="9">
        <f t="shared" si="1660"/>
        <v>0.65277777777777779</v>
      </c>
      <c r="R7558" t="str">
        <f t="shared" si="1661"/>
        <v>Afternoon</v>
      </c>
      <c r="S7558" s="2">
        <f t="shared" si="1662"/>
        <v>2</v>
      </c>
      <c r="T7558" t="str">
        <f t="shared" si="1663"/>
        <v>Others</v>
      </c>
      <c r="U7558">
        <f t="shared" si="1664"/>
        <v>15</v>
      </c>
      <c r="V7558" t="str">
        <f t="shared" si="1665"/>
        <v>FY Q4</v>
      </c>
    </row>
    <row r="7559" spans="1:22" x14ac:dyDescent="0.3">
      <c r="A7559" s="18">
        <v>45690</v>
      </c>
      <c r="B7559" t="s">
        <v>1712</v>
      </c>
      <c r="C7559" t="s">
        <v>325</v>
      </c>
      <c r="D7559" t="s">
        <v>8686</v>
      </c>
      <c r="E7559">
        <v>940055106953</v>
      </c>
      <c r="F7559" t="s">
        <v>16</v>
      </c>
      <c r="G7559" t="s">
        <v>67</v>
      </c>
      <c r="H7559">
        <v>5587</v>
      </c>
      <c r="I7559" s="2">
        <f t="shared" si="1652"/>
        <v>2025</v>
      </c>
      <c r="J7559" s="2" t="str">
        <f t="shared" si="1653"/>
        <v>February</v>
      </c>
      <c r="K7559" s="2">
        <f t="shared" si="1654"/>
        <v>2</v>
      </c>
      <c r="L7559" s="2" t="str">
        <f t="shared" si="1655"/>
        <v>Sunday</v>
      </c>
      <c r="M7559" s="2">
        <f t="shared" si="1656"/>
        <v>6</v>
      </c>
      <c r="N7559" s="3">
        <f t="shared" si="1657"/>
        <v>5587</v>
      </c>
      <c r="O7559" s="3">
        <f t="shared" si="1658"/>
        <v>0</v>
      </c>
      <c r="P7559" t="str">
        <f t="shared" si="1659"/>
        <v>2-Feb</v>
      </c>
      <c r="Q7559" s="9">
        <f t="shared" si="1660"/>
        <v>0.71319444444444446</v>
      </c>
      <c r="R7559" t="str">
        <f t="shared" si="1661"/>
        <v>Evening</v>
      </c>
      <c r="S7559" s="2">
        <f t="shared" si="1662"/>
        <v>2</v>
      </c>
      <c r="T7559" t="str">
        <f t="shared" si="1663"/>
        <v>Others</v>
      </c>
      <c r="U7559">
        <f t="shared" si="1664"/>
        <v>17</v>
      </c>
      <c r="V7559" t="str">
        <f t="shared" si="1665"/>
        <v>FY Q4</v>
      </c>
    </row>
    <row r="7560" spans="1:22" x14ac:dyDescent="0.3">
      <c r="A7560" s="18">
        <v>45690</v>
      </c>
      <c r="B7560" t="s">
        <v>91</v>
      </c>
      <c r="C7560" t="s">
        <v>114</v>
      </c>
      <c r="D7560" t="s">
        <v>8687</v>
      </c>
      <c r="E7560">
        <v>727977563468</v>
      </c>
      <c r="F7560" t="s">
        <v>15</v>
      </c>
      <c r="G7560" t="s">
        <v>71</v>
      </c>
      <c r="H7560">
        <v>11458</v>
      </c>
      <c r="I7560" s="2">
        <f t="shared" si="1652"/>
        <v>2025</v>
      </c>
      <c r="J7560" s="2" t="str">
        <f t="shared" si="1653"/>
        <v>February</v>
      </c>
      <c r="K7560" s="2">
        <f t="shared" si="1654"/>
        <v>2</v>
      </c>
      <c r="L7560" s="2" t="str">
        <f t="shared" si="1655"/>
        <v>Sunday</v>
      </c>
      <c r="M7560" s="2">
        <f t="shared" si="1656"/>
        <v>6</v>
      </c>
      <c r="N7560" s="3">
        <f t="shared" si="1657"/>
        <v>0</v>
      </c>
      <c r="O7560" s="3">
        <f t="shared" si="1658"/>
        <v>11458</v>
      </c>
      <c r="P7560" t="str">
        <f t="shared" si="1659"/>
        <v>2-Feb</v>
      </c>
      <c r="Q7560" s="9">
        <f t="shared" si="1660"/>
        <v>0.77638888888888891</v>
      </c>
      <c r="R7560" t="str">
        <f t="shared" si="1661"/>
        <v>Evening</v>
      </c>
      <c r="S7560" s="2">
        <f t="shared" si="1662"/>
        <v>2</v>
      </c>
      <c r="T7560" t="str">
        <f t="shared" si="1663"/>
        <v>UPI Transfer</v>
      </c>
      <c r="U7560">
        <f t="shared" si="1664"/>
        <v>18</v>
      </c>
      <c r="V7560" t="str">
        <f t="shared" si="1665"/>
        <v>FY Q4</v>
      </c>
    </row>
    <row r="7561" spans="1:22" x14ac:dyDescent="0.3">
      <c r="A7561" s="18">
        <v>45690</v>
      </c>
      <c r="B7561" t="s">
        <v>4860</v>
      </c>
      <c r="C7561" t="s">
        <v>605</v>
      </c>
      <c r="D7561" t="s">
        <v>8688</v>
      </c>
      <c r="E7561">
        <v>534227412703</v>
      </c>
      <c r="F7561" t="s">
        <v>16</v>
      </c>
      <c r="G7561" t="s">
        <v>67</v>
      </c>
      <c r="H7561">
        <v>19695</v>
      </c>
      <c r="I7561" s="2">
        <f t="shared" si="1652"/>
        <v>2025</v>
      </c>
      <c r="J7561" s="2" t="str">
        <f t="shared" si="1653"/>
        <v>February</v>
      </c>
      <c r="K7561" s="2">
        <f t="shared" si="1654"/>
        <v>2</v>
      </c>
      <c r="L7561" s="2" t="str">
        <f t="shared" si="1655"/>
        <v>Sunday</v>
      </c>
      <c r="M7561" s="2">
        <f t="shared" si="1656"/>
        <v>6</v>
      </c>
      <c r="N7561" s="3">
        <f t="shared" si="1657"/>
        <v>19695</v>
      </c>
      <c r="O7561" s="3">
        <f t="shared" si="1658"/>
        <v>0</v>
      </c>
      <c r="P7561" t="str">
        <f t="shared" si="1659"/>
        <v>2-Feb</v>
      </c>
      <c r="Q7561" s="9">
        <f t="shared" si="1660"/>
        <v>0.82152777777777775</v>
      </c>
      <c r="R7561" t="str">
        <f t="shared" si="1661"/>
        <v>Evening</v>
      </c>
      <c r="S7561" s="2">
        <f t="shared" si="1662"/>
        <v>2</v>
      </c>
      <c r="T7561" t="str">
        <f t="shared" si="1663"/>
        <v>Others</v>
      </c>
      <c r="U7561">
        <f t="shared" si="1664"/>
        <v>19</v>
      </c>
      <c r="V7561" t="str">
        <f t="shared" si="1665"/>
        <v>FY Q4</v>
      </c>
    </row>
    <row r="7562" spans="1:22" x14ac:dyDescent="0.3">
      <c r="A7562" s="18">
        <v>45690</v>
      </c>
      <c r="B7562" t="s">
        <v>1306</v>
      </c>
      <c r="C7562" t="s">
        <v>128</v>
      </c>
      <c r="D7562" t="s">
        <v>8689</v>
      </c>
      <c r="E7562">
        <v>84761618194</v>
      </c>
      <c r="F7562" t="s">
        <v>16</v>
      </c>
      <c r="G7562" t="s">
        <v>71</v>
      </c>
      <c r="H7562">
        <v>25456</v>
      </c>
      <c r="I7562" s="2">
        <f t="shared" si="1652"/>
        <v>2025</v>
      </c>
      <c r="J7562" s="2" t="str">
        <f t="shared" si="1653"/>
        <v>February</v>
      </c>
      <c r="K7562" s="2">
        <f t="shared" si="1654"/>
        <v>2</v>
      </c>
      <c r="L7562" s="2" t="str">
        <f t="shared" si="1655"/>
        <v>Sunday</v>
      </c>
      <c r="M7562" s="2">
        <f t="shared" si="1656"/>
        <v>6</v>
      </c>
      <c r="N7562" s="3">
        <f t="shared" si="1657"/>
        <v>25456</v>
      </c>
      <c r="O7562" s="3">
        <f t="shared" si="1658"/>
        <v>0</v>
      </c>
      <c r="P7562" t="str">
        <f t="shared" si="1659"/>
        <v>2-Feb</v>
      </c>
      <c r="Q7562" s="9">
        <f t="shared" si="1660"/>
        <v>0.83194444444444449</v>
      </c>
      <c r="R7562" t="str">
        <f t="shared" si="1661"/>
        <v>Evening</v>
      </c>
      <c r="S7562" s="2">
        <f t="shared" si="1662"/>
        <v>2</v>
      </c>
      <c r="T7562" t="str">
        <f t="shared" si="1663"/>
        <v>Others</v>
      </c>
      <c r="U7562">
        <f t="shared" si="1664"/>
        <v>19</v>
      </c>
      <c r="V7562" t="str">
        <f t="shared" si="1665"/>
        <v>FY Q4</v>
      </c>
    </row>
    <row r="7563" spans="1:22" x14ac:dyDescent="0.3">
      <c r="A7563" s="18">
        <v>45690</v>
      </c>
      <c r="B7563" t="s">
        <v>2422</v>
      </c>
      <c r="C7563" t="s">
        <v>375</v>
      </c>
      <c r="D7563" t="s">
        <v>8690</v>
      </c>
      <c r="E7563">
        <v>111758731782</v>
      </c>
      <c r="F7563" t="s">
        <v>15</v>
      </c>
      <c r="G7563" t="s">
        <v>71</v>
      </c>
      <c r="H7563">
        <v>3792</v>
      </c>
      <c r="I7563" s="2">
        <f t="shared" si="1652"/>
        <v>2025</v>
      </c>
      <c r="J7563" s="2" t="str">
        <f t="shared" si="1653"/>
        <v>February</v>
      </c>
      <c r="K7563" s="2">
        <f t="shared" si="1654"/>
        <v>2</v>
      </c>
      <c r="L7563" s="2" t="str">
        <f t="shared" si="1655"/>
        <v>Sunday</v>
      </c>
      <c r="M7563" s="2">
        <f t="shared" si="1656"/>
        <v>6</v>
      </c>
      <c r="N7563" s="3">
        <f t="shared" si="1657"/>
        <v>0</v>
      </c>
      <c r="O7563" s="3">
        <f t="shared" si="1658"/>
        <v>3792</v>
      </c>
      <c r="P7563" t="str">
        <f t="shared" si="1659"/>
        <v>2-Feb</v>
      </c>
      <c r="Q7563" s="9">
        <f t="shared" si="1660"/>
        <v>0.89930555555555558</v>
      </c>
      <c r="R7563" t="str">
        <f t="shared" si="1661"/>
        <v>Night</v>
      </c>
      <c r="S7563" s="2">
        <f t="shared" si="1662"/>
        <v>2</v>
      </c>
      <c r="T7563" t="str">
        <f t="shared" si="1663"/>
        <v>UPI Transfer</v>
      </c>
      <c r="U7563">
        <f t="shared" si="1664"/>
        <v>21</v>
      </c>
      <c r="V7563" t="str">
        <f t="shared" si="1665"/>
        <v>FY Q4</v>
      </c>
    </row>
    <row r="7564" spans="1:22" x14ac:dyDescent="0.3">
      <c r="A7564" s="18">
        <v>45691</v>
      </c>
      <c r="B7564" t="s">
        <v>598</v>
      </c>
      <c r="C7564" t="s">
        <v>343</v>
      </c>
      <c r="D7564" t="s">
        <v>8691</v>
      </c>
      <c r="E7564">
        <v>552150264057</v>
      </c>
      <c r="F7564" t="s">
        <v>15</v>
      </c>
      <c r="G7564" t="s">
        <v>67</v>
      </c>
      <c r="H7564">
        <v>5911</v>
      </c>
      <c r="I7564" s="2">
        <f t="shared" si="1652"/>
        <v>2025</v>
      </c>
      <c r="J7564" s="2" t="str">
        <f t="shared" si="1653"/>
        <v>February</v>
      </c>
      <c r="K7564" s="2">
        <f t="shared" si="1654"/>
        <v>2</v>
      </c>
      <c r="L7564" s="2" t="str">
        <f t="shared" si="1655"/>
        <v>Monday</v>
      </c>
      <c r="M7564" s="2">
        <f t="shared" si="1656"/>
        <v>6</v>
      </c>
      <c r="N7564" s="3">
        <f t="shared" si="1657"/>
        <v>0</v>
      </c>
      <c r="O7564" s="3">
        <f t="shared" si="1658"/>
        <v>5911</v>
      </c>
      <c r="P7564" t="str">
        <f t="shared" si="1659"/>
        <v>3-Feb</v>
      </c>
      <c r="Q7564" s="9">
        <f t="shared" si="1660"/>
        <v>0.44097222222222221</v>
      </c>
      <c r="R7564" t="str">
        <f t="shared" si="1661"/>
        <v>Morning</v>
      </c>
      <c r="S7564" s="2">
        <f t="shared" si="1662"/>
        <v>3</v>
      </c>
      <c r="T7564" t="str">
        <f t="shared" si="1663"/>
        <v>UPI Transfer</v>
      </c>
      <c r="U7564">
        <f t="shared" si="1664"/>
        <v>10</v>
      </c>
      <c r="V7564" t="str">
        <f t="shared" si="1665"/>
        <v>FY Q4</v>
      </c>
    </row>
    <row r="7565" spans="1:22" x14ac:dyDescent="0.3">
      <c r="A7565" s="18">
        <v>45691</v>
      </c>
      <c r="B7565" t="s">
        <v>2604</v>
      </c>
      <c r="C7565" t="s">
        <v>395</v>
      </c>
      <c r="D7565" t="s">
        <v>8692</v>
      </c>
      <c r="E7565">
        <v>57317475785</v>
      </c>
      <c r="F7565" t="s">
        <v>15</v>
      </c>
      <c r="G7565" t="s">
        <v>71</v>
      </c>
      <c r="H7565">
        <v>1832</v>
      </c>
      <c r="I7565" s="2">
        <f t="shared" si="1652"/>
        <v>2025</v>
      </c>
      <c r="J7565" s="2" t="str">
        <f t="shared" si="1653"/>
        <v>February</v>
      </c>
      <c r="K7565" s="2">
        <f t="shared" si="1654"/>
        <v>2</v>
      </c>
      <c r="L7565" s="2" t="str">
        <f t="shared" si="1655"/>
        <v>Monday</v>
      </c>
      <c r="M7565" s="2">
        <f t="shared" si="1656"/>
        <v>6</v>
      </c>
      <c r="N7565" s="3">
        <f t="shared" si="1657"/>
        <v>0</v>
      </c>
      <c r="O7565" s="3">
        <f t="shared" si="1658"/>
        <v>1832</v>
      </c>
      <c r="P7565" t="str">
        <f t="shared" si="1659"/>
        <v>3-Feb</v>
      </c>
      <c r="Q7565" s="9">
        <f t="shared" si="1660"/>
        <v>0.52500000000000002</v>
      </c>
      <c r="R7565" t="str">
        <f t="shared" si="1661"/>
        <v>Afternoon</v>
      </c>
      <c r="S7565" s="2">
        <f t="shared" si="1662"/>
        <v>3</v>
      </c>
      <c r="T7565" t="str">
        <f t="shared" si="1663"/>
        <v>Shopping</v>
      </c>
      <c r="U7565">
        <f t="shared" si="1664"/>
        <v>12</v>
      </c>
      <c r="V7565" t="str">
        <f t="shared" si="1665"/>
        <v>FY Q4</v>
      </c>
    </row>
    <row r="7566" spans="1:22" x14ac:dyDescent="0.3">
      <c r="A7566" s="18">
        <v>45691</v>
      </c>
      <c r="B7566" t="s">
        <v>1839</v>
      </c>
      <c r="C7566" t="s">
        <v>254</v>
      </c>
      <c r="D7566" t="s">
        <v>8693</v>
      </c>
      <c r="E7566">
        <v>40873873801</v>
      </c>
      <c r="F7566" t="s">
        <v>16</v>
      </c>
      <c r="G7566" t="s">
        <v>67</v>
      </c>
      <c r="H7566">
        <v>7998</v>
      </c>
      <c r="I7566" s="2">
        <f t="shared" si="1652"/>
        <v>2025</v>
      </c>
      <c r="J7566" s="2" t="str">
        <f t="shared" si="1653"/>
        <v>February</v>
      </c>
      <c r="K7566" s="2">
        <f t="shared" si="1654"/>
        <v>2</v>
      </c>
      <c r="L7566" s="2" t="str">
        <f t="shared" si="1655"/>
        <v>Monday</v>
      </c>
      <c r="M7566" s="2">
        <f t="shared" si="1656"/>
        <v>6</v>
      </c>
      <c r="N7566" s="3">
        <f t="shared" si="1657"/>
        <v>7998</v>
      </c>
      <c r="O7566" s="3">
        <f t="shared" si="1658"/>
        <v>0</v>
      </c>
      <c r="P7566" t="str">
        <f t="shared" si="1659"/>
        <v>3-Feb</v>
      </c>
      <c r="Q7566" s="9">
        <f t="shared" si="1660"/>
        <v>0.625</v>
      </c>
      <c r="R7566" t="str">
        <f t="shared" si="1661"/>
        <v>Afternoon</v>
      </c>
      <c r="S7566" s="2">
        <f t="shared" si="1662"/>
        <v>3</v>
      </c>
      <c r="T7566" t="str">
        <f t="shared" si="1663"/>
        <v>Others</v>
      </c>
      <c r="U7566">
        <f t="shared" si="1664"/>
        <v>15</v>
      </c>
      <c r="V7566" t="str">
        <f t="shared" si="1665"/>
        <v>FY Q4</v>
      </c>
    </row>
    <row r="7567" spans="1:22" x14ac:dyDescent="0.3">
      <c r="A7567" s="18">
        <v>45691</v>
      </c>
      <c r="B7567" t="s">
        <v>277</v>
      </c>
      <c r="C7567" t="s">
        <v>128</v>
      </c>
      <c r="D7567" t="s">
        <v>8694</v>
      </c>
      <c r="E7567">
        <v>105405797579</v>
      </c>
      <c r="F7567" t="s">
        <v>16</v>
      </c>
      <c r="G7567" t="s">
        <v>67</v>
      </c>
      <c r="H7567">
        <v>1132</v>
      </c>
      <c r="I7567" s="2">
        <f t="shared" si="1652"/>
        <v>2025</v>
      </c>
      <c r="J7567" s="2" t="str">
        <f t="shared" si="1653"/>
        <v>February</v>
      </c>
      <c r="K7567" s="2">
        <f t="shared" si="1654"/>
        <v>2</v>
      </c>
      <c r="L7567" s="2" t="str">
        <f t="shared" si="1655"/>
        <v>Monday</v>
      </c>
      <c r="M7567" s="2">
        <f t="shared" si="1656"/>
        <v>6</v>
      </c>
      <c r="N7567" s="3">
        <f t="shared" si="1657"/>
        <v>1132</v>
      </c>
      <c r="O7567" s="3">
        <f t="shared" si="1658"/>
        <v>0</v>
      </c>
      <c r="P7567" t="str">
        <f t="shared" si="1659"/>
        <v>3-Feb</v>
      </c>
      <c r="Q7567" s="9">
        <f t="shared" si="1660"/>
        <v>0.62569444444444444</v>
      </c>
      <c r="R7567" t="str">
        <f t="shared" si="1661"/>
        <v>Afternoon</v>
      </c>
      <c r="S7567" s="2">
        <f t="shared" si="1662"/>
        <v>3</v>
      </c>
      <c r="T7567" t="str">
        <f t="shared" si="1663"/>
        <v>Others</v>
      </c>
      <c r="U7567">
        <f t="shared" si="1664"/>
        <v>15</v>
      </c>
      <c r="V7567" t="str">
        <f t="shared" si="1665"/>
        <v>FY Q4</v>
      </c>
    </row>
    <row r="7568" spans="1:22" x14ac:dyDescent="0.3">
      <c r="A7568" s="18">
        <v>45691</v>
      </c>
      <c r="B7568" t="s">
        <v>258</v>
      </c>
      <c r="C7568" t="s">
        <v>207</v>
      </c>
      <c r="D7568" t="s">
        <v>8695</v>
      </c>
      <c r="E7568">
        <v>891582614886</v>
      </c>
      <c r="F7568" t="s">
        <v>15</v>
      </c>
      <c r="G7568" t="s">
        <v>71</v>
      </c>
      <c r="H7568">
        <v>9076</v>
      </c>
      <c r="I7568" s="2">
        <f t="shared" si="1652"/>
        <v>2025</v>
      </c>
      <c r="J7568" s="2" t="str">
        <f t="shared" si="1653"/>
        <v>February</v>
      </c>
      <c r="K7568" s="2">
        <f t="shared" si="1654"/>
        <v>2</v>
      </c>
      <c r="L7568" s="2" t="str">
        <f t="shared" si="1655"/>
        <v>Monday</v>
      </c>
      <c r="M7568" s="2">
        <f t="shared" si="1656"/>
        <v>6</v>
      </c>
      <c r="N7568" s="3">
        <f t="shared" si="1657"/>
        <v>0</v>
      </c>
      <c r="O7568" s="3">
        <f t="shared" si="1658"/>
        <v>9076</v>
      </c>
      <c r="P7568" t="str">
        <f t="shared" si="1659"/>
        <v>3-Feb</v>
      </c>
      <c r="Q7568" s="9">
        <f t="shared" si="1660"/>
        <v>0.82986111111111116</v>
      </c>
      <c r="R7568" t="str">
        <f t="shared" si="1661"/>
        <v>Evening</v>
      </c>
      <c r="S7568" s="2">
        <f t="shared" si="1662"/>
        <v>3</v>
      </c>
      <c r="T7568" t="str">
        <f t="shared" si="1663"/>
        <v>UPI Transfer</v>
      </c>
      <c r="U7568">
        <f t="shared" si="1664"/>
        <v>19</v>
      </c>
      <c r="V7568" t="str">
        <f t="shared" si="1665"/>
        <v>FY Q4</v>
      </c>
    </row>
    <row r="7569" spans="1:22" x14ac:dyDescent="0.3">
      <c r="A7569" s="18">
        <v>45691</v>
      </c>
      <c r="B7569" t="s">
        <v>2693</v>
      </c>
      <c r="C7569" t="s">
        <v>128</v>
      </c>
      <c r="D7569" t="s">
        <v>8696</v>
      </c>
      <c r="E7569">
        <v>226847908583</v>
      </c>
      <c r="F7569" t="s">
        <v>16</v>
      </c>
      <c r="G7569" t="s">
        <v>67</v>
      </c>
      <c r="H7569">
        <v>14454</v>
      </c>
      <c r="I7569" s="2">
        <f t="shared" si="1652"/>
        <v>2025</v>
      </c>
      <c r="J7569" s="2" t="str">
        <f t="shared" si="1653"/>
        <v>February</v>
      </c>
      <c r="K7569" s="2">
        <f t="shared" si="1654"/>
        <v>2</v>
      </c>
      <c r="L7569" s="2" t="str">
        <f t="shared" si="1655"/>
        <v>Monday</v>
      </c>
      <c r="M7569" s="2">
        <f t="shared" si="1656"/>
        <v>6</v>
      </c>
      <c r="N7569" s="3">
        <f t="shared" si="1657"/>
        <v>14454</v>
      </c>
      <c r="O7569" s="3">
        <f t="shared" si="1658"/>
        <v>0</v>
      </c>
      <c r="P7569" t="str">
        <f t="shared" si="1659"/>
        <v>3-Feb</v>
      </c>
      <c r="Q7569" s="9">
        <f t="shared" si="1660"/>
        <v>0.86527777777777781</v>
      </c>
      <c r="R7569" t="str">
        <f t="shared" si="1661"/>
        <v>Evening</v>
      </c>
      <c r="S7569" s="2">
        <f t="shared" si="1662"/>
        <v>3</v>
      </c>
      <c r="T7569" t="str">
        <f t="shared" si="1663"/>
        <v>Others</v>
      </c>
      <c r="U7569">
        <f t="shared" si="1664"/>
        <v>20</v>
      </c>
      <c r="V7569" t="str">
        <f t="shared" si="1665"/>
        <v>FY Q4</v>
      </c>
    </row>
    <row r="7570" spans="1:22" x14ac:dyDescent="0.3">
      <c r="A7570" s="18">
        <v>45691</v>
      </c>
      <c r="B7570" t="s">
        <v>1496</v>
      </c>
      <c r="C7570" t="s">
        <v>79</v>
      </c>
      <c r="D7570" t="s">
        <v>8697</v>
      </c>
      <c r="E7570">
        <v>328278251217</v>
      </c>
      <c r="F7570" t="s">
        <v>16</v>
      </c>
      <c r="G7570" t="s">
        <v>71</v>
      </c>
      <c r="H7570">
        <v>17603</v>
      </c>
      <c r="I7570" s="2">
        <f t="shared" si="1652"/>
        <v>2025</v>
      </c>
      <c r="J7570" s="2" t="str">
        <f t="shared" si="1653"/>
        <v>February</v>
      </c>
      <c r="K7570" s="2">
        <f t="shared" si="1654"/>
        <v>2</v>
      </c>
      <c r="L7570" s="2" t="str">
        <f t="shared" si="1655"/>
        <v>Monday</v>
      </c>
      <c r="M7570" s="2">
        <f t="shared" si="1656"/>
        <v>6</v>
      </c>
      <c r="N7570" s="3">
        <f t="shared" si="1657"/>
        <v>17603</v>
      </c>
      <c r="O7570" s="3">
        <f t="shared" si="1658"/>
        <v>0</v>
      </c>
      <c r="P7570" t="str">
        <f t="shared" si="1659"/>
        <v>3-Feb</v>
      </c>
      <c r="Q7570" s="9">
        <f t="shared" si="1660"/>
        <v>0.91388888888888886</v>
      </c>
      <c r="R7570" t="str">
        <f t="shared" si="1661"/>
        <v>Night</v>
      </c>
      <c r="S7570" s="2">
        <f t="shared" si="1662"/>
        <v>3</v>
      </c>
      <c r="T7570" t="str">
        <f t="shared" si="1663"/>
        <v>Others</v>
      </c>
      <c r="U7570">
        <f t="shared" si="1664"/>
        <v>21</v>
      </c>
      <c r="V7570" t="str">
        <f t="shared" si="1665"/>
        <v>FY Q4</v>
      </c>
    </row>
    <row r="7571" spans="1:22" x14ac:dyDescent="0.3">
      <c r="A7571" s="18">
        <v>45692</v>
      </c>
      <c r="B7571" t="s">
        <v>1028</v>
      </c>
      <c r="C7571" t="s">
        <v>82</v>
      </c>
      <c r="D7571" t="s">
        <v>8698</v>
      </c>
      <c r="E7571">
        <v>955171481567</v>
      </c>
      <c r="F7571" t="s">
        <v>16</v>
      </c>
      <c r="G7571" t="s">
        <v>71</v>
      </c>
      <c r="H7571">
        <v>3566</v>
      </c>
      <c r="I7571" s="2">
        <f t="shared" si="1652"/>
        <v>2025</v>
      </c>
      <c r="J7571" s="2" t="str">
        <f t="shared" si="1653"/>
        <v>February</v>
      </c>
      <c r="K7571" s="2">
        <f t="shared" si="1654"/>
        <v>2</v>
      </c>
      <c r="L7571" s="2" t="str">
        <f t="shared" si="1655"/>
        <v>Tuesday</v>
      </c>
      <c r="M7571" s="2">
        <f t="shared" si="1656"/>
        <v>6</v>
      </c>
      <c r="N7571" s="3">
        <f t="shared" si="1657"/>
        <v>3566</v>
      </c>
      <c r="O7571" s="3">
        <f t="shared" si="1658"/>
        <v>0</v>
      </c>
      <c r="P7571" t="str">
        <f t="shared" si="1659"/>
        <v>4-Feb</v>
      </c>
      <c r="Q7571" s="9">
        <f t="shared" si="1660"/>
        <v>0.45833333333333331</v>
      </c>
      <c r="R7571" t="str">
        <f t="shared" si="1661"/>
        <v>Morning</v>
      </c>
      <c r="S7571" s="2">
        <f t="shared" si="1662"/>
        <v>4</v>
      </c>
      <c r="T7571" t="str">
        <f t="shared" si="1663"/>
        <v>Others</v>
      </c>
      <c r="U7571">
        <f t="shared" si="1664"/>
        <v>11</v>
      </c>
      <c r="V7571" t="str">
        <f t="shared" si="1665"/>
        <v>FY Q4</v>
      </c>
    </row>
    <row r="7572" spans="1:22" x14ac:dyDescent="0.3">
      <c r="A7572" s="18">
        <v>45692</v>
      </c>
      <c r="B7572" t="s">
        <v>1005</v>
      </c>
      <c r="C7572" t="s">
        <v>254</v>
      </c>
      <c r="D7572" t="s">
        <v>8699</v>
      </c>
      <c r="E7572">
        <v>852141789477</v>
      </c>
      <c r="F7572" t="s">
        <v>16</v>
      </c>
      <c r="G7572" t="s">
        <v>67</v>
      </c>
      <c r="H7572">
        <v>3520</v>
      </c>
      <c r="I7572" s="2">
        <f t="shared" si="1652"/>
        <v>2025</v>
      </c>
      <c r="J7572" s="2" t="str">
        <f t="shared" si="1653"/>
        <v>February</v>
      </c>
      <c r="K7572" s="2">
        <f t="shared" si="1654"/>
        <v>2</v>
      </c>
      <c r="L7572" s="2" t="str">
        <f t="shared" si="1655"/>
        <v>Tuesday</v>
      </c>
      <c r="M7572" s="2">
        <f t="shared" si="1656"/>
        <v>6</v>
      </c>
      <c r="N7572" s="3">
        <f t="shared" si="1657"/>
        <v>3520</v>
      </c>
      <c r="O7572" s="3">
        <f t="shared" si="1658"/>
        <v>0</v>
      </c>
      <c r="P7572" t="str">
        <f t="shared" si="1659"/>
        <v>4-Feb</v>
      </c>
      <c r="Q7572" s="9">
        <f t="shared" si="1660"/>
        <v>0.75347222222222221</v>
      </c>
      <c r="R7572" t="str">
        <f t="shared" si="1661"/>
        <v>Evening</v>
      </c>
      <c r="S7572" s="2">
        <f t="shared" si="1662"/>
        <v>4</v>
      </c>
      <c r="T7572" t="str">
        <f t="shared" si="1663"/>
        <v>Others</v>
      </c>
      <c r="U7572">
        <f t="shared" si="1664"/>
        <v>18</v>
      </c>
      <c r="V7572" t="str">
        <f t="shared" si="1665"/>
        <v>FY Q4</v>
      </c>
    </row>
    <row r="7573" spans="1:22" x14ac:dyDescent="0.3">
      <c r="A7573" s="18">
        <v>45692</v>
      </c>
      <c r="B7573" t="s">
        <v>113</v>
      </c>
      <c r="C7573" t="s">
        <v>167</v>
      </c>
      <c r="D7573" t="s">
        <v>8700</v>
      </c>
      <c r="E7573">
        <v>962900449299</v>
      </c>
      <c r="F7573" t="s">
        <v>15</v>
      </c>
      <c r="G7573" t="s">
        <v>67</v>
      </c>
      <c r="H7573">
        <v>3498</v>
      </c>
      <c r="I7573" s="2">
        <f t="shared" si="1652"/>
        <v>2025</v>
      </c>
      <c r="J7573" s="2" t="str">
        <f t="shared" si="1653"/>
        <v>February</v>
      </c>
      <c r="K7573" s="2">
        <f t="shared" si="1654"/>
        <v>2</v>
      </c>
      <c r="L7573" s="2" t="str">
        <f t="shared" si="1655"/>
        <v>Tuesday</v>
      </c>
      <c r="M7573" s="2">
        <f t="shared" si="1656"/>
        <v>6</v>
      </c>
      <c r="N7573" s="3">
        <f t="shared" si="1657"/>
        <v>0</v>
      </c>
      <c r="O7573" s="3">
        <f t="shared" si="1658"/>
        <v>3498</v>
      </c>
      <c r="P7573" t="str">
        <f t="shared" si="1659"/>
        <v>4-Feb</v>
      </c>
      <c r="Q7573" s="9">
        <f t="shared" si="1660"/>
        <v>0.77013888888888893</v>
      </c>
      <c r="R7573" t="str">
        <f t="shared" si="1661"/>
        <v>Evening</v>
      </c>
      <c r="S7573" s="2">
        <f t="shared" si="1662"/>
        <v>4</v>
      </c>
      <c r="T7573" t="str">
        <f t="shared" si="1663"/>
        <v>UPI Transfer</v>
      </c>
      <c r="U7573">
        <f t="shared" si="1664"/>
        <v>18</v>
      </c>
      <c r="V7573" t="str">
        <f t="shared" si="1665"/>
        <v>FY Q4</v>
      </c>
    </row>
    <row r="7574" spans="1:22" x14ac:dyDescent="0.3">
      <c r="A7574" s="18">
        <v>45692</v>
      </c>
      <c r="B7574" t="s">
        <v>3340</v>
      </c>
      <c r="C7574" t="s">
        <v>107</v>
      </c>
      <c r="D7574" t="s">
        <v>8701</v>
      </c>
      <c r="E7574">
        <v>702812293027</v>
      </c>
      <c r="F7574" t="s">
        <v>15</v>
      </c>
      <c r="G7574" t="s">
        <v>67</v>
      </c>
      <c r="H7574">
        <v>17669</v>
      </c>
      <c r="I7574" s="2">
        <f t="shared" si="1652"/>
        <v>2025</v>
      </c>
      <c r="J7574" s="2" t="str">
        <f t="shared" si="1653"/>
        <v>February</v>
      </c>
      <c r="K7574" s="2">
        <f t="shared" si="1654"/>
        <v>2</v>
      </c>
      <c r="L7574" s="2" t="str">
        <f t="shared" si="1655"/>
        <v>Tuesday</v>
      </c>
      <c r="M7574" s="2">
        <f t="shared" si="1656"/>
        <v>6</v>
      </c>
      <c r="N7574" s="3">
        <f t="shared" si="1657"/>
        <v>0</v>
      </c>
      <c r="O7574" s="3">
        <f t="shared" si="1658"/>
        <v>17669</v>
      </c>
      <c r="P7574" t="str">
        <f t="shared" si="1659"/>
        <v>4-Feb</v>
      </c>
      <c r="Q7574" s="9">
        <f t="shared" si="1660"/>
        <v>0.83263888888888893</v>
      </c>
      <c r="R7574" t="str">
        <f t="shared" si="1661"/>
        <v>Evening</v>
      </c>
      <c r="S7574" s="2">
        <f t="shared" si="1662"/>
        <v>4</v>
      </c>
      <c r="T7574" t="str">
        <f t="shared" si="1663"/>
        <v>UPI Transfer</v>
      </c>
      <c r="U7574">
        <f t="shared" si="1664"/>
        <v>19</v>
      </c>
      <c r="V7574" t="str">
        <f t="shared" si="1665"/>
        <v>FY Q4</v>
      </c>
    </row>
    <row r="7575" spans="1:22" x14ac:dyDescent="0.3">
      <c r="A7575" s="18">
        <v>45692</v>
      </c>
      <c r="B7575" t="s">
        <v>1995</v>
      </c>
      <c r="C7575" t="s">
        <v>254</v>
      </c>
      <c r="D7575" t="s">
        <v>8702</v>
      </c>
      <c r="E7575">
        <v>554642851009</v>
      </c>
      <c r="F7575" t="s">
        <v>16</v>
      </c>
      <c r="G7575" t="s">
        <v>67</v>
      </c>
      <c r="H7575">
        <v>5370</v>
      </c>
      <c r="I7575" s="2">
        <f t="shared" si="1652"/>
        <v>2025</v>
      </c>
      <c r="J7575" s="2" t="str">
        <f t="shared" si="1653"/>
        <v>February</v>
      </c>
      <c r="K7575" s="2">
        <f t="shared" si="1654"/>
        <v>2</v>
      </c>
      <c r="L7575" s="2" t="str">
        <f t="shared" si="1655"/>
        <v>Tuesday</v>
      </c>
      <c r="M7575" s="2">
        <f t="shared" si="1656"/>
        <v>6</v>
      </c>
      <c r="N7575" s="3">
        <f t="shared" si="1657"/>
        <v>5370</v>
      </c>
      <c r="O7575" s="3">
        <f t="shared" si="1658"/>
        <v>0</v>
      </c>
      <c r="P7575" t="str">
        <f t="shared" si="1659"/>
        <v>4-Feb</v>
      </c>
      <c r="Q7575" s="9">
        <f t="shared" si="1660"/>
        <v>0.84375</v>
      </c>
      <c r="R7575" t="str">
        <f t="shared" si="1661"/>
        <v>Evening</v>
      </c>
      <c r="S7575" s="2">
        <f t="shared" si="1662"/>
        <v>4</v>
      </c>
      <c r="T7575" t="str">
        <f t="shared" si="1663"/>
        <v>Others</v>
      </c>
      <c r="U7575">
        <f t="shared" si="1664"/>
        <v>20</v>
      </c>
      <c r="V7575" t="str">
        <f t="shared" si="1665"/>
        <v>FY Q4</v>
      </c>
    </row>
    <row r="7576" spans="1:22" x14ac:dyDescent="0.3">
      <c r="A7576" s="18">
        <v>45692</v>
      </c>
      <c r="B7576" t="s">
        <v>1970</v>
      </c>
      <c r="C7576" t="s">
        <v>101</v>
      </c>
      <c r="D7576" t="s">
        <v>8703</v>
      </c>
      <c r="E7576">
        <v>907638609301</v>
      </c>
      <c r="F7576" t="s">
        <v>15</v>
      </c>
      <c r="G7576" t="s">
        <v>67</v>
      </c>
      <c r="H7576">
        <v>5277</v>
      </c>
      <c r="I7576" s="2">
        <f t="shared" si="1652"/>
        <v>2025</v>
      </c>
      <c r="J7576" s="2" t="str">
        <f t="shared" si="1653"/>
        <v>February</v>
      </c>
      <c r="K7576" s="2">
        <f t="shared" si="1654"/>
        <v>2</v>
      </c>
      <c r="L7576" s="2" t="str">
        <f t="shared" si="1655"/>
        <v>Tuesday</v>
      </c>
      <c r="M7576" s="2">
        <f t="shared" si="1656"/>
        <v>6</v>
      </c>
      <c r="N7576" s="3">
        <f t="shared" si="1657"/>
        <v>0</v>
      </c>
      <c r="O7576" s="3">
        <f t="shared" si="1658"/>
        <v>5277</v>
      </c>
      <c r="P7576" t="str">
        <f t="shared" si="1659"/>
        <v>4-Feb</v>
      </c>
      <c r="Q7576" s="9">
        <f t="shared" si="1660"/>
        <v>0.85277777777777775</v>
      </c>
      <c r="R7576" t="str">
        <f t="shared" si="1661"/>
        <v>Evening</v>
      </c>
      <c r="S7576" s="2">
        <f t="shared" si="1662"/>
        <v>4</v>
      </c>
      <c r="T7576" t="str">
        <f t="shared" si="1663"/>
        <v>Recharge</v>
      </c>
      <c r="U7576">
        <f t="shared" si="1664"/>
        <v>20</v>
      </c>
      <c r="V7576" t="str">
        <f t="shared" si="1665"/>
        <v>FY Q4</v>
      </c>
    </row>
    <row r="7577" spans="1:22" x14ac:dyDescent="0.3">
      <c r="A7577" s="18">
        <v>45693</v>
      </c>
      <c r="B7577" t="s">
        <v>916</v>
      </c>
      <c r="C7577" t="s">
        <v>254</v>
      </c>
      <c r="D7577" t="s">
        <v>8704</v>
      </c>
      <c r="E7577">
        <v>562623066797</v>
      </c>
      <c r="F7577" t="s">
        <v>16</v>
      </c>
      <c r="G7577" t="s">
        <v>71</v>
      </c>
      <c r="H7577">
        <v>8634</v>
      </c>
      <c r="I7577" s="2">
        <f t="shared" si="1652"/>
        <v>2025</v>
      </c>
      <c r="J7577" s="2" t="str">
        <f t="shared" si="1653"/>
        <v>February</v>
      </c>
      <c r="K7577" s="2">
        <f t="shared" si="1654"/>
        <v>2</v>
      </c>
      <c r="L7577" s="2" t="str">
        <f t="shared" si="1655"/>
        <v>Wednesday</v>
      </c>
      <c r="M7577" s="2">
        <f t="shared" si="1656"/>
        <v>6</v>
      </c>
      <c r="N7577" s="3">
        <f t="shared" si="1657"/>
        <v>8634</v>
      </c>
      <c r="O7577" s="3">
        <f t="shared" si="1658"/>
        <v>0</v>
      </c>
      <c r="P7577" t="str">
        <f t="shared" si="1659"/>
        <v>5-Feb</v>
      </c>
      <c r="Q7577" s="9">
        <f t="shared" si="1660"/>
        <v>0.62777777777777777</v>
      </c>
      <c r="R7577" t="str">
        <f t="shared" si="1661"/>
        <v>Afternoon</v>
      </c>
      <c r="S7577" s="2">
        <f t="shared" si="1662"/>
        <v>5</v>
      </c>
      <c r="T7577" t="str">
        <f t="shared" si="1663"/>
        <v>Others</v>
      </c>
      <c r="U7577">
        <f t="shared" si="1664"/>
        <v>15</v>
      </c>
      <c r="V7577" t="str">
        <f t="shared" si="1665"/>
        <v>FY Q4</v>
      </c>
    </row>
    <row r="7578" spans="1:22" x14ac:dyDescent="0.3">
      <c r="A7578" s="18">
        <v>45694</v>
      </c>
      <c r="B7578" t="s">
        <v>1267</v>
      </c>
      <c r="C7578" t="s">
        <v>797</v>
      </c>
      <c r="D7578" t="s">
        <v>8705</v>
      </c>
      <c r="E7578">
        <v>478012171743</v>
      </c>
      <c r="F7578" t="s">
        <v>15</v>
      </c>
      <c r="G7578" t="s">
        <v>67</v>
      </c>
      <c r="H7578">
        <v>3440</v>
      </c>
      <c r="I7578" s="2">
        <f t="shared" si="1652"/>
        <v>2025</v>
      </c>
      <c r="J7578" s="2" t="str">
        <f t="shared" si="1653"/>
        <v>February</v>
      </c>
      <c r="K7578" s="2">
        <f t="shared" si="1654"/>
        <v>2</v>
      </c>
      <c r="L7578" s="2" t="str">
        <f t="shared" si="1655"/>
        <v>Thursday</v>
      </c>
      <c r="M7578" s="2">
        <f t="shared" si="1656"/>
        <v>6</v>
      </c>
      <c r="N7578" s="3">
        <f t="shared" si="1657"/>
        <v>0</v>
      </c>
      <c r="O7578" s="3">
        <f t="shared" si="1658"/>
        <v>3440</v>
      </c>
      <c r="P7578" t="str">
        <f t="shared" si="1659"/>
        <v>6-Feb</v>
      </c>
      <c r="Q7578" s="9">
        <f t="shared" si="1660"/>
        <v>0.68194444444444446</v>
      </c>
      <c r="R7578" t="str">
        <f t="shared" si="1661"/>
        <v>Afternoon</v>
      </c>
      <c r="S7578" s="2">
        <f t="shared" si="1662"/>
        <v>6</v>
      </c>
      <c r="T7578" t="str">
        <f t="shared" si="1663"/>
        <v>UPI Transfer</v>
      </c>
      <c r="U7578">
        <f t="shared" si="1664"/>
        <v>16</v>
      </c>
      <c r="V7578" t="str">
        <f t="shared" si="1665"/>
        <v>FY Q4</v>
      </c>
    </row>
    <row r="7579" spans="1:22" x14ac:dyDescent="0.3">
      <c r="A7579" s="18">
        <v>45694</v>
      </c>
      <c r="B7579" t="s">
        <v>2136</v>
      </c>
      <c r="C7579" t="s">
        <v>104</v>
      </c>
      <c r="D7579" t="s">
        <v>8706</v>
      </c>
      <c r="E7579">
        <v>195568913529</v>
      </c>
      <c r="F7579" t="s">
        <v>16</v>
      </c>
      <c r="G7579" t="s">
        <v>71</v>
      </c>
      <c r="H7579">
        <v>3686</v>
      </c>
      <c r="I7579" s="2">
        <f t="shared" si="1652"/>
        <v>2025</v>
      </c>
      <c r="J7579" s="2" t="str">
        <f t="shared" si="1653"/>
        <v>February</v>
      </c>
      <c r="K7579" s="2">
        <f t="shared" si="1654"/>
        <v>2</v>
      </c>
      <c r="L7579" s="2" t="str">
        <f t="shared" si="1655"/>
        <v>Thursday</v>
      </c>
      <c r="M7579" s="2">
        <f t="shared" si="1656"/>
        <v>6</v>
      </c>
      <c r="N7579" s="3">
        <f t="shared" si="1657"/>
        <v>3686</v>
      </c>
      <c r="O7579" s="3">
        <f t="shared" si="1658"/>
        <v>0</v>
      </c>
      <c r="P7579" t="str">
        <f t="shared" si="1659"/>
        <v>6-Feb</v>
      </c>
      <c r="Q7579" s="9">
        <f t="shared" si="1660"/>
        <v>0.83472222222222225</v>
      </c>
      <c r="R7579" t="str">
        <f t="shared" si="1661"/>
        <v>Evening</v>
      </c>
      <c r="S7579" s="2">
        <f t="shared" si="1662"/>
        <v>6</v>
      </c>
      <c r="T7579" t="str">
        <f t="shared" si="1663"/>
        <v>Others</v>
      </c>
      <c r="U7579">
        <f t="shared" si="1664"/>
        <v>20</v>
      </c>
      <c r="V7579" t="str">
        <f t="shared" si="1665"/>
        <v>FY Q4</v>
      </c>
    </row>
    <row r="7580" spans="1:22" x14ac:dyDescent="0.3">
      <c r="A7580" s="18">
        <v>45694</v>
      </c>
      <c r="B7580" t="s">
        <v>1668</v>
      </c>
      <c r="C7580" t="s">
        <v>101</v>
      </c>
      <c r="D7580" t="s">
        <v>8707</v>
      </c>
      <c r="E7580">
        <v>65957128211</v>
      </c>
      <c r="F7580" t="s">
        <v>15</v>
      </c>
      <c r="G7580" t="s">
        <v>67</v>
      </c>
      <c r="H7580">
        <v>2814</v>
      </c>
      <c r="I7580" s="2">
        <f t="shared" si="1652"/>
        <v>2025</v>
      </c>
      <c r="J7580" s="2" t="str">
        <f t="shared" si="1653"/>
        <v>February</v>
      </c>
      <c r="K7580" s="2">
        <f t="shared" si="1654"/>
        <v>2</v>
      </c>
      <c r="L7580" s="2" t="str">
        <f t="shared" si="1655"/>
        <v>Thursday</v>
      </c>
      <c r="M7580" s="2">
        <f t="shared" si="1656"/>
        <v>6</v>
      </c>
      <c r="N7580" s="3">
        <f t="shared" si="1657"/>
        <v>0</v>
      </c>
      <c r="O7580" s="3">
        <f t="shared" si="1658"/>
        <v>2814</v>
      </c>
      <c r="P7580" t="str">
        <f t="shared" si="1659"/>
        <v>6-Feb</v>
      </c>
      <c r="Q7580" s="9">
        <f t="shared" si="1660"/>
        <v>0.88055555555555554</v>
      </c>
      <c r="R7580" t="str">
        <f t="shared" si="1661"/>
        <v>Night</v>
      </c>
      <c r="S7580" s="2">
        <f t="shared" si="1662"/>
        <v>6</v>
      </c>
      <c r="T7580" t="str">
        <f t="shared" si="1663"/>
        <v>Recharge</v>
      </c>
      <c r="U7580">
        <f t="shared" si="1664"/>
        <v>21</v>
      </c>
      <c r="V7580" t="str">
        <f t="shared" si="1665"/>
        <v>FY Q4</v>
      </c>
    </row>
    <row r="7581" spans="1:22" x14ac:dyDescent="0.3">
      <c r="A7581" s="18">
        <v>45695</v>
      </c>
      <c r="B7581" t="s">
        <v>2221</v>
      </c>
      <c r="C7581" t="s">
        <v>69</v>
      </c>
      <c r="D7581" t="s">
        <v>8708</v>
      </c>
      <c r="E7581">
        <v>644775808118</v>
      </c>
      <c r="F7581" t="s">
        <v>16</v>
      </c>
      <c r="G7581" t="s">
        <v>71</v>
      </c>
      <c r="H7581">
        <v>7463</v>
      </c>
      <c r="I7581" s="2">
        <f t="shared" si="1652"/>
        <v>2025</v>
      </c>
      <c r="J7581" s="2" t="str">
        <f t="shared" si="1653"/>
        <v>February</v>
      </c>
      <c r="K7581" s="2">
        <f t="shared" si="1654"/>
        <v>2</v>
      </c>
      <c r="L7581" s="2" t="str">
        <f t="shared" si="1655"/>
        <v>Friday</v>
      </c>
      <c r="M7581" s="2">
        <f t="shared" si="1656"/>
        <v>6</v>
      </c>
      <c r="N7581" s="3">
        <f t="shared" si="1657"/>
        <v>7463</v>
      </c>
      <c r="O7581" s="3">
        <f t="shared" si="1658"/>
        <v>0</v>
      </c>
      <c r="P7581" t="str">
        <f t="shared" si="1659"/>
        <v>7-Feb</v>
      </c>
      <c r="Q7581" s="9">
        <f t="shared" si="1660"/>
        <v>0.37986111111111109</v>
      </c>
      <c r="R7581" t="str">
        <f t="shared" si="1661"/>
        <v>Morning</v>
      </c>
      <c r="S7581" s="2">
        <f t="shared" si="1662"/>
        <v>7</v>
      </c>
      <c r="T7581" t="str">
        <f t="shared" si="1663"/>
        <v>Others</v>
      </c>
      <c r="U7581">
        <f t="shared" si="1664"/>
        <v>9</v>
      </c>
      <c r="V7581" t="str">
        <f t="shared" si="1665"/>
        <v>FY Q4</v>
      </c>
    </row>
    <row r="7582" spans="1:22" x14ac:dyDescent="0.3">
      <c r="A7582" s="18">
        <v>45695</v>
      </c>
      <c r="B7582" t="s">
        <v>3383</v>
      </c>
      <c r="C7582" t="s">
        <v>104</v>
      </c>
      <c r="D7582" t="s">
        <v>8709</v>
      </c>
      <c r="E7582">
        <v>946271390687</v>
      </c>
      <c r="F7582" t="s">
        <v>16</v>
      </c>
      <c r="G7582" t="s">
        <v>67</v>
      </c>
      <c r="H7582">
        <v>10669</v>
      </c>
      <c r="I7582" s="2">
        <f t="shared" si="1652"/>
        <v>2025</v>
      </c>
      <c r="J7582" s="2" t="str">
        <f t="shared" si="1653"/>
        <v>February</v>
      </c>
      <c r="K7582" s="2">
        <f t="shared" si="1654"/>
        <v>2</v>
      </c>
      <c r="L7582" s="2" t="str">
        <f t="shared" si="1655"/>
        <v>Friday</v>
      </c>
      <c r="M7582" s="2">
        <f t="shared" si="1656"/>
        <v>6</v>
      </c>
      <c r="N7582" s="3">
        <f t="shared" si="1657"/>
        <v>10669</v>
      </c>
      <c r="O7582" s="3">
        <f t="shared" si="1658"/>
        <v>0</v>
      </c>
      <c r="P7582" t="str">
        <f t="shared" si="1659"/>
        <v>7-Feb</v>
      </c>
      <c r="Q7582" s="9">
        <f t="shared" si="1660"/>
        <v>0.48958333333333331</v>
      </c>
      <c r="R7582" t="str">
        <f t="shared" si="1661"/>
        <v>Morning</v>
      </c>
      <c r="S7582" s="2">
        <f t="shared" si="1662"/>
        <v>7</v>
      </c>
      <c r="T7582" t="str">
        <f t="shared" si="1663"/>
        <v>Others</v>
      </c>
      <c r="U7582">
        <f t="shared" si="1664"/>
        <v>11</v>
      </c>
      <c r="V7582" t="str">
        <f t="shared" si="1665"/>
        <v>FY Q4</v>
      </c>
    </row>
    <row r="7583" spans="1:22" x14ac:dyDescent="0.3">
      <c r="A7583" s="18">
        <v>45695</v>
      </c>
      <c r="B7583" t="s">
        <v>1210</v>
      </c>
      <c r="C7583" t="s">
        <v>282</v>
      </c>
      <c r="D7583" t="s">
        <v>8710</v>
      </c>
      <c r="E7583">
        <v>676540674046</v>
      </c>
      <c r="F7583" t="s">
        <v>16</v>
      </c>
      <c r="G7583" t="s">
        <v>67</v>
      </c>
      <c r="H7583">
        <v>7309</v>
      </c>
      <c r="I7583" s="2">
        <f t="shared" si="1652"/>
        <v>2025</v>
      </c>
      <c r="J7583" s="2" t="str">
        <f t="shared" si="1653"/>
        <v>February</v>
      </c>
      <c r="K7583" s="2">
        <f t="shared" si="1654"/>
        <v>2</v>
      </c>
      <c r="L7583" s="2" t="str">
        <f t="shared" si="1655"/>
        <v>Friday</v>
      </c>
      <c r="M7583" s="2">
        <f t="shared" si="1656"/>
        <v>6</v>
      </c>
      <c r="N7583" s="3">
        <f t="shared" si="1657"/>
        <v>7309</v>
      </c>
      <c r="O7583" s="3">
        <f t="shared" si="1658"/>
        <v>0</v>
      </c>
      <c r="P7583" t="str">
        <f t="shared" si="1659"/>
        <v>7-Feb</v>
      </c>
      <c r="Q7583" s="9">
        <f t="shared" si="1660"/>
        <v>0.50208333333333333</v>
      </c>
      <c r="R7583" t="str">
        <f t="shared" si="1661"/>
        <v>Afternoon</v>
      </c>
      <c r="S7583" s="2">
        <f t="shared" si="1662"/>
        <v>7</v>
      </c>
      <c r="T7583" t="str">
        <f t="shared" si="1663"/>
        <v>Others</v>
      </c>
      <c r="U7583">
        <f t="shared" si="1664"/>
        <v>12</v>
      </c>
      <c r="V7583" t="str">
        <f t="shared" si="1665"/>
        <v>FY Q4</v>
      </c>
    </row>
    <row r="7584" spans="1:22" x14ac:dyDescent="0.3">
      <c r="A7584" s="18">
        <v>45695</v>
      </c>
      <c r="B7584" t="s">
        <v>2117</v>
      </c>
      <c r="C7584" t="s">
        <v>291</v>
      </c>
      <c r="D7584" t="s">
        <v>8711</v>
      </c>
      <c r="E7584">
        <v>546211437050</v>
      </c>
      <c r="F7584" t="s">
        <v>16</v>
      </c>
      <c r="G7584" t="s">
        <v>67</v>
      </c>
      <c r="H7584">
        <v>10723</v>
      </c>
      <c r="I7584" s="2">
        <f t="shared" si="1652"/>
        <v>2025</v>
      </c>
      <c r="J7584" s="2" t="str">
        <f t="shared" si="1653"/>
        <v>February</v>
      </c>
      <c r="K7584" s="2">
        <f t="shared" si="1654"/>
        <v>2</v>
      </c>
      <c r="L7584" s="2" t="str">
        <f t="shared" si="1655"/>
        <v>Friday</v>
      </c>
      <c r="M7584" s="2">
        <f t="shared" si="1656"/>
        <v>6</v>
      </c>
      <c r="N7584" s="3">
        <f t="shared" si="1657"/>
        <v>10723</v>
      </c>
      <c r="O7584" s="3">
        <f t="shared" si="1658"/>
        <v>0</v>
      </c>
      <c r="P7584" t="str">
        <f t="shared" si="1659"/>
        <v>7-Feb</v>
      </c>
      <c r="Q7584" s="9">
        <f t="shared" si="1660"/>
        <v>0.54583333333333328</v>
      </c>
      <c r="R7584" t="str">
        <f t="shared" si="1661"/>
        <v>Afternoon</v>
      </c>
      <c r="S7584" s="2">
        <f t="shared" si="1662"/>
        <v>7</v>
      </c>
      <c r="T7584" t="str">
        <f t="shared" si="1663"/>
        <v>Others</v>
      </c>
      <c r="U7584">
        <f t="shared" si="1664"/>
        <v>13</v>
      </c>
      <c r="V7584" t="str">
        <f t="shared" si="1665"/>
        <v>FY Q4</v>
      </c>
    </row>
    <row r="7585" spans="1:22" x14ac:dyDescent="0.3">
      <c r="A7585" s="18">
        <v>45695</v>
      </c>
      <c r="B7585" t="s">
        <v>1978</v>
      </c>
      <c r="C7585" t="s">
        <v>605</v>
      </c>
      <c r="D7585" t="s">
        <v>8712</v>
      </c>
      <c r="E7585">
        <v>401583229304</v>
      </c>
      <c r="F7585" t="s">
        <v>16</v>
      </c>
      <c r="G7585" t="s">
        <v>71</v>
      </c>
      <c r="H7585">
        <v>15964</v>
      </c>
      <c r="I7585" s="2">
        <f t="shared" si="1652"/>
        <v>2025</v>
      </c>
      <c r="J7585" s="2" t="str">
        <f t="shared" si="1653"/>
        <v>February</v>
      </c>
      <c r="K7585" s="2">
        <f t="shared" si="1654"/>
        <v>2</v>
      </c>
      <c r="L7585" s="2" t="str">
        <f t="shared" si="1655"/>
        <v>Friday</v>
      </c>
      <c r="M7585" s="2">
        <f t="shared" si="1656"/>
        <v>6</v>
      </c>
      <c r="N7585" s="3">
        <f t="shared" si="1657"/>
        <v>15964</v>
      </c>
      <c r="O7585" s="3">
        <f t="shared" si="1658"/>
        <v>0</v>
      </c>
      <c r="P7585" t="str">
        <f t="shared" si="1659"/>
        <v>7-Feb</v>
      </c>
      <c r="Q7585" s="9">
        <f t="shared" si="1660"/>
        <v>0.56874999999999998</v>
      </c>
      <c r="R7585" t="str">
        <f t="shared" si="1661"/>
        <v>Afternoon</v>
      </c>
      <c r="S7585" s="2">
        <f t="shared" si="1662"/>
        <v>7</v>
      </c>
      <c r="T7585" t="str">
        <f t="shared" si="1663"/>
        <v>Others</v>
      </c>
      <c r="U7585">
        <f t="shared" si="1664"/>
        <v>13</v>
      </c>
      <c r="V7585" t="str">
        <f t="shared" si="1665"/>
        <v>FY Q4</v>
      </c>
    </row>
    <row r="7586" spans="1:22" x14ac:dyDescent="0.3">
      <c r="A7586" s="18">
        <v>45695</v>
      </c>
      <c r="B7586" t="s">
        <v>1417</v>
      </c>
      <c r="C7586" t="s">
        <v>189</v>
      </c>
      <c r="D7586" t="s">
        <v>8713</v>
      </c>
      <c r="E7586">
        <v>774109523412</v>
      </c>
      <c r="F7586" t="s">
        <v>16</v>
      </c>
      <c r="G7586" t="s">
        <v>67</v>
      </c>
      <c r="H7586">
        <v>9278</v>
      </c>
      <c r="I7586" s="2">
        <f t="shared" si="1652"/>
        <v>2025</v>
      </c>
      <c r="J7586" s="2" t="str">
        <f t="shared" si="1653"/>
        <v>February</v>
      </c>
      <c r="K7586" s="2">
        <f t="shared" si="1654"/>
        <v>2</v>
      </c>
      <c r="L7586" s="2" t="str">
        <f t="shared" si="1655"/>
        <v>Friday</v>
      </c>
      <c r="M7586" s="2">
        <f t="shared" si="1656"/>
        <v>6</v>
      </c>
      <c r="N7586" s="3">
        <f t="shared" si="1657"/>
        <v>9278</v>
      </c>
      <c r="O7586" s="3">
        <f t="shared" si="1658"/>
        <v>0</v>
      </c>
      <c r="P7586" t="str">
        <f t="shared" si="1659"/>
        <v>7-Feb</v>
      </c>
      <c r="Q7586" s="9">
        <f t="shared" si="1660"/>
        <v>0.77500000000000002</v>
      </c>
      <c r="R7586" t="str">
        <f t="shared" si="1661"/>
        <v>Evening</v>
      </c>
      <c r="S7586" s="2">
        <f t="shared" si="1662"/>
        <v>7</v>
      </c>
      <c r="T7586" t="str">
        <f t="shared" si="1663"/>
        <v>Others</v>
      </c>
      <c r="U7586">
        <f t="shared" si="1664"/>
        <v>18</v>
      </c>
      <c r="V7586" t="str">
        <f t="shared" si="1665"/>
        <v>FY Q4</v>
      </c>
    </row>
    <row r="7587" spans="1:22" x14ac:dyDescent="0.3">
      <c r="A7587" s="18">
        <v>45695</v>
      </c>
      <c r="B7587" t="s">
        <v>4436</v>
      </c>
      <c r="C7587" t="s">
        <v>69</v>
      </c>
      <c r="D7587" t="s">
        <v>8714</v>
      </c>
      <c r="E7587">
        <v>790299205400</v>
      </c>
      <c r="F7587" t="s">
        <v>16</v>
      </c>
      <c r="G7587" t="s">
        <v>71</v>
      </c>
      <c r="H7587">
        <v>2984</v>
      </c>
      <c r="I7587" s="2">
        <f t="shared" si="1652"/>
        <v>2025</v>
      </c>
      <c r="J7587" s="2" t="str">
        <f t="shared" si="1653"/>
        <v>February</v>
      </c>
      <c r="K7587" s="2">
        <f t="shared" si="1654"/>
        <v>2</v>
      </c>
      <c r="L7587" s="2" t="str">
        <f t="shared" si="1655"/>
        <v>Friday</v>
      </c>
      <c r="M7587" s="2">
        <f t="shared" si="1656"/>
        <v>6</v>
      </c>
      <c r="N7587" s="3">
        <f t="shared" si="1657"/>
        <v>2984</v>
      </c>
      <c r="O7587" s="3">
        <f t="shared" si="1658"/>
        <v>0</v>
      </c>
      <c r="P7587" t="str">
        <f t="shared" si="1659"/>
        <v>7-Feb</v>
      </c>
      <c r="Q7587" s="9">
        <f t="shared" si="1660"/>
        <v>0.85347222222222219</v>
      </c>
      <c r="R7587" t="str">
        <f t="shared" si="1661"/>
        <v>Evening</v>
      </c>
      <c r="S7587" s="2">
        <f t="shared" si="1662"/>
        <v>7</v>
      </c>
      <c r="T7587" t="str">
        <f t="shared" si="1663"/>
        <v>Others</v>
      </c>
      <c r="U7587">
        <f t="shared" si="1664"/>
        <v>20</v>
      </c>
      <c r="V7587" t="str">
        <f t="shared" si="1665"/>
        <v>FY Q4</v>
      </c>
    </row>
    <row r="7588" spans="1:22" x14ac:dyDescent="0.3">
      <c r="A7588" s="18">
        <v>45696</v>
      </c>
      <c r="B7588" t="s">
        <v>4545</v>
      </c>
      <c r="C7588" t="s">
        <v>69</v>
      </c>
      <c r="D7588" t="s">
        <v>8715</v>
      </c>
      <c r="E7588">
        <v>515513203472</v>
      </c>
      <c r="F7588" t="s">
        <v>16</v>
      </c>
      <c r="G7588" t="s">
        <v>67</v>
      </c>
      <c r="H7588">
        <v>4343</v>
      </c>
      <c r="I7588" s="2">
        <f t="shared" si="1652"/>
        <v>2025</v>
      </c>
      <c r="J7588" s="2" t="str">
        <f t="shared" si="1653"/>
        <v>February</v>
      </c>
      <c r="K7588" s="2">
        <f t="shared" si="1654"/>
        <v>2</v>
      </c>
      <c r="L7588" s="2" t="str">
        <f t="shared" si="1655"/>
        <v>Saturday</v>
      </c>
      <c r="M7588" s="2">
        <f t="shared" si="1656"/>
        <v>6</v>
      </c>
      <c r="N7588" s="3">
        <f t="shared" si="1657"/>
        <v>4343</v>
      </c>
      <c r="O7588" s="3">
        <f t="shared" si="1658"/>
        <v>0</v>
      </c>
      <c r="P7588" t="str">
        <f t="shared" si="1659"/>
        <v>8-Feb</v>
      </c>
      <c r="Q7588" s="9">
        <f t="shared" si="1660"/>
        <v>0.35138888888888886</v>
      </c>
      <c r="R7588" t="str">
        <f t="shared" si="1661"/>
        <v>Morning</v>
      </c>
      <c r="S7588" s="2">
        <f t="shared" si="1662"/>
        <v>8</v>
      </c>
      <c r="T7588" t="str">
        <f t="shared" si="1663"/>
        <v>Others</v>
      </c>
      <c r="U7588">
        <f t="shared" si="1664"/>
        <v>8</v>
      </c>
      <c r="V7588" t="str">
        <f t="shared" si="1665"/>
        <v>FY Q4</v>
      </c>
    </row>
    <row r="7589" spans="1:22" x14ac:dyDescent="0.3">
      <c r="A7589" s="18">
        <v>45696</v>
      </c>
      <c r="B7589" t="s">
        <v>696</v>
      </c>
      <c r="C7589" t="s">
        <v>605</v>
      </c>
      <c r="D7589" t="s">
        <v>8716</v>
      </c>
      <c r="E7589">
        <v>98843667011</v>
      </c>
      <c r="F7589" t="s">
        <v>16</v>
      </c>
      <c r="G7589" t="s">
        <v>71</v>
      </c>
      <c r="H7589">
        <v>11272</v>
      </c>
      <c r="I7589" s="2">
        <f t="shared" si="1652"/>
        <v>2025</v>
      </c>
      <c r="J7589" s="2" t="str">
        <f t="shared" si="1653"/>
        <v>February</v>
      </c>
      <c r="K7589" s="2">
        <f t="shared" si="1654"/>
        <v>2</v>
      </c>
      <c r="L7589" s="2" t="str">
        <f t="shared" si="1655"/>
        <v>Saturday</v>
      </c>
      <c r="M7589" s="2">
        <f t="shared" si="1656"/>
        <v>6</v>
      </c>
      <c r="N7589" s="3">
        <f t="shared" si="1657"/>
        <v>11272</v>
      </c>
      <c r="O7589" s="3">
        <f t="shared" si="1658"/>
        <v>0</v>
      </c>
      <c r="P7589" t="str">
        <f t="shared" si="1659"/>
        <v>8-Feb</v>
      </c>
      <c r="Q7589" s="9">
        <f t="shared" si="1660"/>
        <v>0.45902777777777776</v>
      </c>
      <c r="R7589" t="str">
        <f t="shared" si="1661"/>
        <v>Morning</v>
      </c>
      <c r="S7589" s="2">
        <f t="shared" si="1662"/>
        <v>8</v>
      </c>
      <c r="T7589" t="str">
        <f t="shared" si="1663"/>
        <v>Others</v>
      </c>
      <c r="U7589">
        <f t="shared" si="1664"/>
        <v>11</v>
      </c>
      <c r="V7589" t="str">
        <f t="shared" si="1665"/>
        <v>FY Q4</v>
      </c>
    </row>
    <row r="7590" spans="1:22" x14ac:dyDescent="0.3">
      <c r="A7590" s="18">
        <v>45696</v>
      </c>
      <c r="B7590" t="s">
        <v>1504</v>
      </c>
      <c r="C7590" t="s">
        <v>411</v>
      </c>
      <c r="D7590" t="s">
        <v>8717</v>
      </c>
      <c r="E7590">
        <v>70825831581</v>
      </c>
      <c r="F7590" t="s">
        <v>15</v>
      </c>
      <c r="G7590" t="s">
        <v>71</v>
      </c>
      <c r="H7590">
        <v>12834</v>
      </c>
      <c r="I7590" s="2">
        <f t="shared" ref="I7590:I7653" si="1666">YEAR(A7590)</f>
        <v>2025</v>
      </c>
      <c r="J7590" s="2" t="str">
        <f t="shared" ref="J7590:J7653" si="1667">TEXT(A7590,"mmmm")</f>
        <v>February</v>
      </c>
      <c r="K7590" s="2">
        <f t="shared" ref="K7590:K7653" si="1668">MONTH(A7590)</f>
        <v>2</v>
      </c>
      <c r="L7590" s="2" t="str">
        <f t="shared" ref="L7590:L7653" si="1669">TEXT(A7590,"dddd")</f>
        <v>Saturday</v>
      </c>
      <c r="M7590" s="2">
        <f t="shared" ref="M7590:M7653" si="1670">WEEKNUM(A7590)</f>
        <v>6</v>
      </c>
      <c r="N7590" s="3">
        <f t="shared" ref="N7590:N7653" si="1671">IF(F7590="Credit",H7590,0)</f>
        <v>0</v>
      </c>
      <c r="O7590" s="3">
        <f t="shared" ref="O7590:O7653" si="1672">IF(F7590="Debit",H7590,0)</f>
        <v>12834</v>
      </c>
      <c r="P7590" t="str">
        <f t="shared" ref="P7590:P7653" si="1673">TEXT(A7590,"d-mmm")</f>
        <v>8-Feb</v>
      </c>
      <c r="Q7590" s="9">
        <f t="shared" ref="Q7590:Q7653" si="1674">TIMEVALUE(TRIM(CLEAN(SUBSTITUTE(B7590,CHAR(34),""))))</f>
        <v>0.50416666666666665</v>
      </c>
      <c r="R7590" t="str">
        <f t="shared" ref="R7590:R7653" si="1675">IF(HOUR(Q7590)&lt;12,"Morning",IF(HOUR(Q7590)&lt;17,"Afternoon",IF(HOUR(Q7590)&lt;21,"Evening","Night")))</f>
        <v>Afternoon</v>
      </c>
      <c r="S7590" s="2">
        <f t="shared" ref="S7590:S7653" si="1676">DAY(A7590)</f>
        <v>8</v>
      </c>
      <c r="T7590" t="str">
        <f t="shared" ref="T7590:T7653" si="1677">IF(ISNUMBER(SEARCH("Recharge",C7590)),"Recharge",IF(ISNUMBER(SEARCH("Petrol",C7590)),"Fuel",IF(ISNUMBER(SEARCH("Restaurant",C7590)),"Food",IF(ISNUMBER(SEARCH("Amazon",C7590)),"Shopping",IF(ISNUMBER(SEARCH("Salary",C7590)),"Salary",IF(ISNUMBER(SEARCH("Paid to",C7590)),"UPI Transfer","Others"))))))</f>
        <v>UPI Transfer</v>
      </c>
      <c r="U7590">
        <f t="shared" ref="U7590:U7653" si="1678">HOUR(Q7590)</f>
        <v>12</v>
      </c>
      <c r="V7590" t="str">
        <f t="shared" ref="V7590:V7653" si="1679">"FY Q"&amp;INT(MOD(MONTH(A7590)-4,12)/3)+1</f>
        <v>FY Q4</v>
      </c>
    </row>
    <row r="7591" spans="1:22" x14ac:dyDescent="0.3">
      <c r="A7591" s="18">
        <v>45696</v>
      </c>
      <c r="B7591" t="s">
        <v>2081</v>
      </c>
      <c r="C7591" t="s">
        <v>142</v>
      </c>
      <c r="D7591" t="s">
        <v>8718</v>
      </c>
      <c r="E7591">
        <v>599794078079</v>
      </c>
      <c r="F7591" t="s">
        <v>15</v>
      </c>
      <c r="G7591" t="s">
        <v>67</v>
      </c>
      <c r="H7591">
        <v>9627</v>
      </c>
      <c r="I7591" s="2">
        <f t="shared" si="1666"/>
        <v>2025</v>
      </c>
      <c r="J7591" s="2" t="str">
        <f t="shared" si="1667"/>
        <v>February</v>
      </c>
      <c r="K7591" s="2">
        <f t="shared" si="1668"/>
        <v>2</v>
      </c>
      <c r="L7591" s="2" t="str">
        <f t="shared" si="1669"/>
        <v>Saturday</v>
      </c>
      <c r="M7591" s="2">
        <f t="shared" si="1670"/>
        <v>6</v>
      </c>
      <c r="N7591" s="3">
        <f t="shared" si="1671"/>
        <v>0</v>
      </c>
      <c r="O7591" s="3">
        <f t="shared" si="1672"/>
        <v>9627</v>
      </c>
      <c r="P7591" t="str">
        <f t="shared" si="1673"/>
        <v>8-Feb</v>
      </c>
      <c r="Q7591" s="9">
        <f t="shared" si="1674"/>
        <v>0.64236111111111116</v>
      </c>
      <c r="R7591" t="str">
        <f t="shared" si="1675"/>
        <v>Afternoon</v>
      </c>
      <c r="S7591" s="2">
        <f t="shared" si="1676"/>
        <v>8</v>
      </c>
      <c r="T7591" t="str">
        <f t="shared" si="1677"/>
        <v>UPI Transfer</v>
      </c>
      <c r="U7591">
        <f t="shared" si="1678"/>
        <v>15</v>
      </c>
      <c r="V7591" t="str">
        <f t="shared" si="1679"/>
        <v>FY Q4</v>
      </c>
    </row>
    <row r="7592" spans="1:22" x14ac:dyDescent="0.3">
      <c r="A7592" s="18">
        <v>45696</v>
      </c>
      <c r="B7592" t="s">
        <v>431</v>
      </c>
      <c r="C7592" t="s">
        <v>357</v>
      </c>
      <c r="D7592" t="s">
        <v>8719</v>
      </c>
      <c r="E7592">
        <v>396786749827</v>
      </c>
      <c r="F7592" t="s">
        <v>15</v>
      </c>
      <c r="G7592" t="s">
        <v>67</v>
      </c>
      <c r="H7592">
        <v>11602</v>
      </c>
      <c r="I7592" s="2">
        <f t="shared" si="1666"/>
        <v>2025</v>
      </c>
      <c r="J7592" s="2" t="str">
        <f t="shared" si="1667"/>
        <v>February</v>
      </c>
      <c r="K7592" s="2">
        <f t="shared" si="1668"/>
        <v>2</v>
      </c>
      <c r="L7592" s="2" t="str">
        <f t="shared" si="1669"/>
        <v>Saturday</v>
      </c>
      <c r="M7592" s="2">
        <f t="shared" si="1670"/>
        <v>6</v>
      </c>
      <c r="N7592" s="3">
        <f t="shared" si="1671"/>
        <v>0</v>
      </c>
      <c r="O7592" s="3">
        <f t="shared" si="1672"/>
        <v>11602</v>
      </c>
      <c r="P7592" t="str">
        <f t="shared" si="1673"/>
        <v>8-Feb</v>
      </c>
      <c r="Q7592" s="9">
        <f t="shared" si="1674"/>
        <v>0.72083333333333333</v>
      </c>
      <c r="R7592" t="str">
        <f t="shared" si="1675"/>
        <v>Evening</v>
      </c>
      <c r="S7592" s="2">
        <f t="shared" si="1676"/>
        <v>8</v>
      </c>
      <c r="T7592" t="str">
        <f t="shared" si="1677"/>
        <v>UPI Transfer</v>
      </c>
      <c r="U7592">
        <f t="shared" si="1678"/>
        <v>17</v>
      </c>
      <c r="V7592" t="str">
        <f t="shared" si="1679"/>
        <v>FY Q4</v>
      </c>
    </row>
    <row r="7593" spans="1:22" x14ac:dyDescent="0.3">
      <c r="A7593" s="18">
        <v>45696</v>
      </c>
      <c r="B7593" t="s">
        <v>2693</v>
      </c>
      <c r="C7593" t="s">
        <v>319</v>
      </c>
      <c r="D7593" t="s">
        <v>8720</v>
      </c>
      <c r="E7593">
        <v>737162434089</v>
      </c>
      <c r="F7593" t="s">
        <v>15</v>
      </c>
      <c r="G7593" t="s">
        <v>67</v>
      </c>
      <c r="H7593">
        <v>2433</v>
      </c>
      <c r="I7593" s="2">
        <f t="shared" si="1666"/>
        <v>2025</v>
      </c>
      <c r="J7593" s="2" t="str">
        <f t="shared" si="1667"/>
        <v>February</v>
      </c>
      <c r="K7593" s="2">
        <f t="shared" si="1668"/>
        <v>2</v>
      </c>
      <c r="L7593" s="2" t="str">
        <f t="shared" si="1669"/>
        <v>Saturday</v>
      </c>
      <c r="M7593" s="2">
        <f t="shared" si="1670"/>
        <v>6</v>
      </c>
      <c r="N7593" s="3">
        <f t="shared" si="1671"/>
        <v>0</v>
      </c>
      <c r="O7593" s="3">
        <f t="shared" si="1672"/>
        <v>2433</v>
      </c>
      <c r="P7593" t="str">
        <f t="shared" si="1673"/>
        <v>8-Feb</v>
      </c>
      <c r="Q7593" s="9">
        <f t="shared" si="1674"/>
        <v>0.86527777777777781</v>
      </c>
      <c r="R7593" t="str">
        <f t="shared" si="1675"/>
        <v>Evening</v>
      </c>
      <c r="S7593" s="2">
        <f t="shared" si="1676"/>
        <v>8</v>
      </c>
      <c r="T7593" t="str">
        <f t="shared" si="1677"/>
        <v>Recharge</v>
      </c>
      <c r="U7593">
        <f t="shared" si="1678"/>
        <v>20</v>
      </c>
      <c r="V7593" t="str">
        <f t="shared" si="1679"/>
        <v>FY Q4</v>
      </c>
    </row>
    <row r="7594" spans="1:22" x14ac:dyDescent="0.3">
      <c r="A7594" s="18">
        <v>45697</v>
      </c>
      <c r="B7594" t="s">
        <v>547</v>
      </c>
      <c r="C7594" t="s">
        <v>375</v>
      </c>
      <c r="D7594" t="s">
        <v>8721</v>
      </c>
      <c r="E7594">
        <v>141894036189</v>
      </c>
      <c r="F7594" t="s">
        <v>15</v>
      </c>
      <c r="G7594" t="s">
        <v>71</v>
      </c>
      <c r="H7594">
        <v>6730</v>
      </c>
      <c r="I7594" s="2">
        <f t="shared" si="1666"/>
        <v>2025</v>
      </c>
      <c r="J7594" s="2" t="str">
        <f t="shared" si="1667"/>
        <v>February</v>
      </c>
      <c r="K7594" s="2">
        <f t="shared" si="1668"/>
        <v>2</v>
      </c>
      <c r="L7594" s="2" t="str">
        <f t="shared" si="1669"/>
        <v>Sunday</v>
      </c>
      <c r="M7594" s="2">
        <f t="shared" si="1670"/>
        <v>7</v>
      </c>
      <c r="N7594" s="3">
        <f t="shared" si="1671"/>
        <v>0</v>
      </c>
      <c r="O7594" s="3">
        <f t="shared" si="1672"/>
        <v>6730</v>
      </c>
      <c r="P7594" t="str">
        <f t="shared" si="1673"/>
        <v>9-Feb</v>
      </c>
      <c r="Q7594" s="9">
        <f t="shared" si="1674"/>
        <v>0.7</v>
      </c>
      <c r="R7594" t="str">
        <f t="shared" si="1675"/>
        <v>Afternoon</v>
      </c>
      <c r="S7594" s="2">
        <f t="shared" si="1676"/>
        <v>9</v>
      </c>
      <c r="T7594" t="str">
        <f t="shared" si="1677"/>
        <v>UPI Transfer</v>
      </c>
      <c r="U7594">
        <f t="shared" si="1678"/>
        <v>16</v>
      </c>
      <c r="V7594" t="str">
        <f t="shared" si="1679"/>
        <v>FY Q4</v>
      </c>
    </row>
    <row r="7595" spans="1:22" x14ac:dyDescent="0.3">
      <c r="A7595" s="18">
        <v>45697</v>
      </c>
      <c r="B7595" t="s">
        <v>1034</v>
      </c>
      <c r="C7595" t="s">
        <v>375</v>
      </c>
      <c r="D7595" t="s">
        <v>8722</v>
      </c>
      <c r="E7595">
        <v>872524657021</v>
      </c>
      <c r="F7595" t="s">
        <v>15</v>
      </c>
      <c r="G7595" t="s">
        <v>67</v>
      </c>
      <c r="H7595">
        <v>10560</v>
      </c>
      <c r="I7595" s="2">
        <f t="shared" si="1666"/>
        <v>2025</v>
      </c>
      <c r="J7595" s="2" t="str">
        <f t="shared" si="1667"/>
        <v>February</v>
      </c>
      <c r="K7595" s="2">
        <f t="shared" si="1668"/>
        <v>2</v>
      </c>
      <c r="L7595" s="2" t="str">
        <f t="shared" si="1669"/>
        <v>Sunday</v>
      </c>
      <c r="M7595" s="2">
        <f t="shared" si="1670"/>
        <v>7</v>
      </c>
      <c r="N7595" s="3">
        <f t="shared" si="1671"/>
        <v>0</v>
      </c>
      <c r="O7595" s="3">
        <f t="shared" si="1672"/>
        <v>10560</v>
      </c>
      <c r="P7595" t="str">
        <f t="shared" si="1673"/>
        <v>9-Feb</v>
      </c>
      <c r="Q7595" s="9">
        <f t="shared" si="1674"/>
        <v>0.77569444444444446</v>
      </c>
      <c r="R7595" t="str">
        <f t="shared" si="1675"/>
        <v>Evening</v>
      </c>
      <c r="S7595" s="2">
        <f t="shared" si="1676"/>
        <v>9</v>
      </c>
      <c r="T7595" t="str">
        <f t="shared" si="1677"/>
        <v>UPI Transfer</v>
      </c>
      <c r="U7595">
        <f t="shared" si="1678"/>
        <v>18</v>
      </c>
      <c r="V7595" t="str">
        <f t="shared" si="1679"/>
        <v>FY Q4</v>
      </c>
    </row>
    <row r="7596" spans="1:22" x14ac:dyDescent="0.3">
      <c r="A7596" s="18">
        <v>45697</v>
      </c>
      <c r="B7596" t="s">
        <v>1529</v>
      </c>
      <c r="C7596" t="s">
        <v>282</v>
      </c>
      <c r="D7596" t="s">
        <v>8723</v>
      </c>
      <c r="E7596">
        <v>375437187359</v>
      </c>
      <c r="F7596" t="s">
        <v>16</v>
      </c>
      <c r="G7596" t="s">
        <v>71</v>
      </c>
      <c r="H7596">
        <v>11558</v>
      </c>
      <c r="I7596" s="2">
        <f t="shared" si="1666"/>
        <v>2025</v>
      </c>
      <c r="J7596" s="2" t="str">
        <f t="shared" si="1667"/>
        <v>February</v>
      </c>
      <c r="K7596" s="2">
        <f t="shared" si="1668"/>
        <v>2</v>
      </c>
      <c r="L7596" s="2" t="str">
        <f t="shared" si="1669"/>
        <v>Sunday</v>
      </c>
      <c r="M7596" s="2">
        <f t="shared" si="1670"/>
        <v>7</v>
      </c>
      <c r="N7596" s="3">
        <f t="shared" si="1671"/>
        <v>11558</v>
      </c>
      <c r="O7596" s="3">
        <f t="shared" si="1672"/>
        <v>0</v>
      </c>
      <c r="P7596" t="str">
        <f t="shared" si="1673"/>
        <v>9-Feb</v>
      </c>
      <c r="Q7596" s="9">
        <f t="shared" si="1674"/>
        <v>0.8305555555555556</v>
      </c>
      <c r="R7596" t="str">
        <f t="shared" si="1675"/>
        <v>Evening</v>
      </c>
      <c r="S7596" s="2">
        <f t="shared" si="1676"/>
        <v>9</v>
      </c>
      <c r="T7596" t="str">
        <f t="shared" si="1677"/>
        <v>Others</v>
      </c>
      <c r="U7596">
        <f t="shared" si="1678"/>
        <v>19</v>
      </c>
      <c r="V7596" t="str">
        <f t="shared" si="1679"/>
        <v>FY Q4</v>
      </c>
    </row>
    <row r="7597" spans="1:22" x14ac:dyDescent="0.3">
      <c r="A7597" s="18">
        <v>45698</v>
      </c>
      <c r="B7597" t="s">
        <v>1554</v>
      </c>
      <c r="C7597" t="s">
        <v>69</v>
      </c>
      <c r="D7597" t="s">
        <v>8724</v>
      </c>
      <c r="E7597">
        <v>213680032299</v>
      </c>
      <c r="F7597" t="s">
        <v>16</v>
      </c>
      <c r="G7597" t="s">
        <v>71</v>
      </c>
      <c r="H7597">
        <v>10331</v>
      </c>
      <c r="I7597" s="2">
        <f t="shared" si="1666"/>
        <v>2025</v>
      </c>
      <c r="J7597" s="2" t="str">
        <f t="shared" si="1667"/>
        <v>February</v>
      </c>
      <c r="K7597" s="2">
        <f t="shared" si="1668"/>
        <v>2</v>
      </c>
      <c r="L7597" s="2" t="str">
        <f t="shared" si="1669"/>
        <v>Monday</v>
      </c>
      <c r="M7597" s="2">
        <f t="shared" si="1670"/>
        <v>7</v>
      </c>
      <c r="N7597" s="3">
        <f t="shared" si="1671"/>
        <v>10331</v>
      </c>
      <c r="O7597" s="3">
        <f t="shared" si="1672"/>
        <v>0</v>
      </c>
      <c r="P7597" t="str">
        <f t="shared" si="1673"/>
        <v>10-Feb</v>
      </c>
      <c r="Q7597" s="9">
        <f t="shared" si="1674"/>
        <v>0.5180555555555556</v>
      </c>
      <c r="R7597" t="str">
        <f t="shared" si="1675"/>
        <v>Afternoon</v>
      </c>
      <c r="S7597" s="2">
        <f t="shared" si="1676"/>
        <v>10</v>
      </c>
      <c r="T7597" t="str">
        <f t="shared" si="1677"/>
        <v>Others</v>
      </c>
      <c r="U7597">
        <f t="shared" si="1678"/>
        <v>12</v>
      </c>
      <c r="V7597" t="str">
        <f t="shared" si="1679"/>
        <v>FY Q4</v>
      </c>
    </row>
    <row r="7598" spans="1:22" x14ac:dyDescent="0.3">
      <c r="A7598" s="18">
        <v>45698</v>
      </c>
      <c r="B7598" t="s">
        <v>1857</v>
      </c>
      <c r="C7598" t="s">
        <v>73</v>
      </c>
      <c r="D7598" t="s">
        <v>8725</v>
      </c>
      <c r="E7598">
        <v>204453363979</v>
      </c>
      <c r="F7598" t="s">
        <v>16</v>
      </c>
      <c r="G7598" t="s">
        <v>67</v>
      </c>
      <c r="H7598">
        <v>15552</v>
      </c>
      <c r="I7598" s="2">
        <f t="shared" si="1666"/>
        <v>2025</v>
      </c>
      <c r="J7598" s="2" t="str">
        <f t="shared" si="1667"/>
        <v>February</v>
      </c>
      <c r="K7598" s="2">
        <f t="shared" si="1668"/>
        <v>2</v>
      </c>
      <c r="L7598" s="2" t="str">
        <f t="shared" si="1669"/>
        <v>Monday</v>
      </c>
      <c r="M7598" s="2">
        <f t="shared" si="1670"/>
        <v>7</v>
      </c>
      <c r="N7598" s="3">
        <f t="shared" si="1671"/>
        <v>15552</v>
      </c>
      <c r="O7598" s="3">
        <f t="shared" si="1672"/>
        <v>0</v>
      </c>
      <c r="P7598" t="str">
        <f t="shared" si="1673"/>
        <v>10-Feb</v>
      </c>
      <c r="Q7598" s="9">
        <f t="shared" si="1674"/>
        <v>0.68402777777777779</v>
      </c>
      <c r="R7598" t="str">
        <f t="shared" si="1675"/>
        <v>Afternoon</v>
      </c>
      <c r="S7598" s="2">
        <f t="shared" si="1676"/>
        <v>10</v>
      </c>
      <c r="T7598" t="str">
        <f t="shared" si="1677"/>
        <v>Others</v>
      </c>
      <c r="U7598">
        <f t="shared" si="1678"/>
        <v>16</v>
      </c>
      <c r="V7598" t="str">
        <f t="shared" si="1679"/>
        <v>FY Q4</v>
      </c>
    </row>
    <row r="7599" spans="1:22" x14ac:dyDescent="0.3">
      <c r="A7599" s="18">
        <v>45698</v>
      </c>
      <c r="B7599" t="s">
        <v>164</v>
      </c>
      <c r="C7599" t="s">
        <v>76</v>
      </c>
      <c r="D7599" t="s">
        <v>8726</v>
      </c>
      <c r="E7599">
        <v>654694439196</v>
      </c>
      <c r="F7599" t="s">
        <v>16</v>
      </c>
      <c r="G7599" t="s">
        <v>71</v>
      </c>
      <c r="H7599">
        <v>10771</v>
      </c>
      <c r="I7599" s="2">
        <f t="shared" si="1666"/>
        <v>2025</v>
      </c>
      <c r="J7599" s="2" t="str">
        <f t="shared" si="1667"/>
        <v>February</v>
      </c>
      <c r="K7599" s="2">
        <f t="shared" si="1668"/>
        <v>2</v>
      </c>
      <c r="L7599" s="2" t="str">
        <f t="shared" si="1669"/>
        <v>Monday</v>
      </c>
      <c r="M7599" s="2">
        <f t="shared" si="1670"/>
        <v>7</v>
      </c>
      <c r="N7599" s="3">
        <f t="shared" si="1671"/>
        <v>10771</v>
      </c>
      <c r="O7599" s="3">
        <f t="shared" si="1672"/>
        <v>0</v>
      </c>
      <c r="P7599" t="str">
        <f t="shared" si="1673"/>
        <v>10-Feb</v>
      </c>
      <c r="Q7599" s="9">
        <f t="shared" si="1674"/>
        <v>0.6875</v>
      </c>
      <c r="R7599" t="str">
        <f t="shared" si="1675"/>
        <v>Afternoon</v>
      </c>
      <c r="S7599" s="2">
        <f t="shared" si="1676"/>
        <v>10</v>
      </c>
      <c r="T7599" t="str">
        <f t="shared" si="1677"/>
        <v>Others</v>
      </c>
      <c r="U7599">
        <f t="shared" si="1678"/>
        <v>16</v>
      </c>
      <c r="V7599" t="str">
        <f t="shared" si="1679"/>
        <v>FY Q4</v>
      </c>
    </row>
    <row r="7600" spans="1:22" x14ac:dyDescent="0.3">
      <c r="A7600" s="18">
        <v>45698</v>
      </c>
      <c r="B7600" t="s">
        <v>855</v>
      </c>
      <c r="C7600" t="s">
        <v>114</v>
      </c>
      <c r="D7600" t="s">
        <v>8727</v>
      </c>
      <c r="E7600">
        <v>507407341293</v>
      </c>
      <c r="F7600" t="s">
        <v>15</v>
      </c>
      <c r="G7600" t="s">
        <v>71</v>
      </c>
      <c r="H7600">
        <v>10091</v>
      </c>
      <c r="I7600" s="2">
        <f t="shared" si="1666"/>
        <v>2025</v>
      </c>
      <c r="J7600" s="2" t="str">
        <f t="shared" si="1667"/>
        <v>February</v>
      </c>
      <c r="K7600" s="2">
        <f t="shared" si="1668"/>
        <v>2</v>
      </c>
      <c r="L7600" s="2" t="str">
        <f t="shared" si="1669"/>
        <v>Monday</v>
      </c>
      <c r="M7600" s="2">
        <f t="shared" si="1670"/>
        <v>7</v>
      </c>
      <c r="N7600" s="3">
        <f t="shared" si="1671"/>
        <v>0</v>
      </c>
      <c r="O7600" s="3">
        <f t="shared" si="1672"/>
        <v>10091</v>
      </c>
      <c r="P7600" t="str">
        <f t="shared" si="1673"/>
        <v>10-Feb</v>
      </c>
      <c r="Q7600" s="9">
        <f t="shared" si="1674"/>
        <v>0.79166666666666663</v>
      </c>
      <c r="R7600" t="str">
        <f t="shared" si="1675"/>
        <v>Evening</v>
      </c>
      <c r="S7600" s="2">
        <f t="shared" si="1676"/>
        <v>10</v>
      </c>
      <c r="T7600" t="str">
        <f t="shared" si="1677"/>
        <v>UPI Transfer</v>
      </c>
      <c r="U7600">
        <f t="shared" si="1678"/>
        <v>19</v>
      </c>
      <c r="V7600" t="str">
        <f t="shared" si="1679"/>
        <v>FY Q4</v>
      </c>
    </row>
    <row r="7601" spans="1:22" x14ac:dyDescent="0.3">
      <c r="A7601" s="18">
        <v>45698</v>
      </c>
      <c r="B7601" t="s">
        <v>206</v>
      </c>
      <c r="C7601" t="s">
        <v>151</v>
      </c>
      <c r="D7601" t="s">
        <v>8728</v>
      </c>
      <c r="E7601">
        <v>303501239642</v>
      </c>
      <c r="F7601" t="s">
        <v>15</v>
      </c>
      <c r="G7601" t="s">
        <v>67</v>
      </c>
      <c r="H7601">
        <v>17986</v>
      </c>
      <c r="I7601" s="2">
        <f t="shared" si="1666"/>
        <v>2025</v>
      </c>
      <c r="J7601" s="2" t="str">
        <f t="shared" si="1667"/>
        <v>February</v>
      </c>
      <c r="K7601" s="2">
        <f t="shared" si="1668"/>
        <v>2</v>
      </c>
      <c r="L7601" s="2" t="str">
        <f t="shared" si="1669"/>
        <v>Monday</v>
      </c>
      <c r="M7601" s="2">
        <f t="shared" si="1670"/>
        <v>7</v>
      </c>
      <c r="N7601" s="3">
        <f t="shared" si="1671"/>
        <v>0</v>
      </c>
      <c r="O7601" s="3">
        <f t="shared" si="1672"/>
        <v>17986</v>
      </c>
      <c r="P7601" t="str">
        <f t="shared" si="1673"/>
        <v>10-Feb</v>
      </c>
      <c r="Q7601" s="9">
        <f t="shared" si="1674"/>
        <v>0.85555555555555551</v>
      </c>
      <c r="R7601" t="str">
        <f t="shared" si="1675"/>
        <v>Evening</v>
      </c>
      <c r="S7601" s="2">
        <f t="shared" si="1676"/>
        <v>10</v>
      </c>
      <c r="T7601" t="str">
        <f t="shared" si="1677"/>
        <v>UPI Transfer</v>
      </c>
      <c r="U7601">
        <f t="shared" si="1678"/>
        <v>20</v>
      </c>
      <c r="V7601" t="str">
        <f t="shared" si="1679"/>
        <v>FY Q4</v>
      </c>
    </row>
    <row r="7602" spans="1:22" x14ac:dyDescent="0.3">
      <c r="A7602" s="18">
        <v>45698</v>
      </c>
      <c r="B7602" t="s">
        <v>4663</v>
      </c>
      <c r="C7602" t="s">
        <v>131</v>
      </c>
      <c r="D7602" t="s">
        <v>8729</v>
      </c>
      <c r="E7602">
        <v>19269577315</v>
      </c>
      <c r="F7602" t="s">
        <v>16</v>
      </c>
      <c r="G7602" t="s">
        <v>67</v>
      </c>
      <c r="H7602">
        <v>3497</v>
      </c>
      <c r="I7602" s="2">
        <f t="shared" si="1666"/>
        <v>2025</v>
      </c>
      <c r="J7602" s="2" t="str">
        <f t="shared" si="1667"/>
        <v>February</v>
      </c>
      <c r="K7602" s="2">
        <f t="shared" si="1668"/>
        <v>2</v>
      </c>
      <c r="L7602" s="2" t="str">
        <f t="shared" si="1669"/>
        <v>Monday</v>
      </c>
      <c r="M7602" s="2">
        <f t="shared" si="1670"/>
        <v>7</v>
      </c>
      <c r="N7602" s="3">
        <f t="shared" si="1671"/>
        <v>3497</v>
      </c>
      <c r="O7602" s="3">
        <f t="shared" si="1672"/>
        <v>0</v>
      </c>
      <c r="P7602" t="str">
        <f t="shared" si="1673"/>
        <v>10-Feb</v>
      </c>
      <c r="Q7602" s="9">
        <f t="shared" si="1674"/>
        <v>0.87083333333333335</v>
      </c>
      <c r="R7602" t="str">
        <f t="shared" si="1675"/>
        <v>Evening</v>
      </c>
      <c r="S7602" s="2">
        <f t="shared" si="1676"/>
        <v>10</v>
      </c>
      <c r="T7602" t="str">
        <f t="shared" si="1677"/>
        <v>Others</v>
      </c>
      <c r="U7602">
        <f t="shared" si="1678"/>
        <v>20</v>
      </c>
      <c r="V7602" t="str">
        <f t="shared" si="1679"/>
        <v>FY Q4</v>
      </c>
    </row>
    <row r="7603" spans="1:22" x14ac:dyDescent="0.3">
      <c r="A7603" s="18">
        <v>45699</v>
      </c>
      <c r="B7603" t="s">
        <v>482</v>
      </c>
      <c r="C7603" t="s">
        <v>200</v>
      </c>
      <c r="D7603" t="s">
        <v>8730</v>
      </c>
      <c r="E7603">
        <v>276550408863</v>
      </c>
      <c r="F7603" t="s">
        <v>15</v>
      </c>
      <c r="G7603" t="s">
        <v>67</v>
      </c>
      <c r="H7603">
        <v>4705</v>
      </c>
      <c r="I7603" s="2">
        <f t="shared" si="1666"/>
        <v>2025</v>
      </c>
      <c r="J7603" s="2" t="str">
        <f t="shared" si="1667"/>
        <v>February</v>
      </c>
      <c r="K7603" s="2">
        <f t="shared" si="1668"/>
        <v>2</v>
      </c>
      <c r="L7603" s="2" t="str">
        <f t="shared" si="1669"/>
        <v>Tuesday</v>
      </c>
      <c r="M7603" s="2">
        <f t="shared" si="1670"/>
        <v>7</v>
      </c>
      <c r="N7603" s="3">
        <f t="shared" si="1671"/>
        <v>0</v>
      </c>
      <c r="O7603" s="3">
        <f t="shared" si="1672"/>
        <v>4705</v>
      </c>
      <c r="P7603" t="str">
        <f t="shared" si="1673"/>
        <v>11-Feb</v>
      </c>
      <c r="Q7603" s="9">
        <f t="shared" si="1674"/>
        <v>0.70763888888888893</v>
      </c>
      <c r="R7603" t="str">
        <f t="shared" si="1675"/>
        <v>Afternoon</v>
      </c>
      <c r="S7603" s="2">
        <f t="shared" si="1676"/>
        <v>11</v>
      </c>
      <c r="T7603" t="str">
        <f t="shared" si="1677"/>
        <v>UPI Transfer</v>
      </c>
      <c r="U7603">
        <f t="shared" si="1678"/>
        <v>16</v>
      </c>
      <c r="V7603" t="str">
        <f t="shared" si="1679"/>
        <v>FY Q4</v>
      </c>
    </row>
    <row r="7604" spans="1:22" x14ac:dyDescent="0.3">
      <c r="A7604" s="18">
        <v>45699</v>
      </c>
      <c r="B7604" t="s">
        <v>416</v>
      </c>
      <c r="C7604" t="s">
        <v>366</v>
      </c>
      <c r="D7604" t="s">
        <v>8731</v>
      </c>
      <c r="E7604">
        <v>832405610794</v>
      </c>
      <c r="F7604" t="s">
        <v>16</v>
      </c>
      <c r="G7604" t="s">
        <v>67</v>
      </c>
      <c r="H7604">
        <v>18308</v>
      </c>
      <c r="I7604" s="2">
        <f t="shared" si="1666"/>
        <v>2025</v>
      </c>
      <c r="J7604" s="2" t="str">
        <f t="shared" si="1667"/>
        <v>February</v>
      </c>
      <c r="K7604" s="2">
        <f t="shared" si="1668"/>
        <v>2</v>
      </c>
      <c r="L7604" s="2" t="str">
        <f t="shared" si="1669"/>
        <v>Tuesday</v>
      </c>
      <c r="M7604" s="2">
        <f t="shared" si="1670"/>
        <v>7</v>
      </c>
      <c r="N7604" s="3">
        <f t="shared" si="1671"/>
        <v>18308</v>
      </c>
      <c r="O7604" s="3">
        <f t="shared" si="1672"/>
        <v>0</v>
      </c>
      <c r="P7604" t="str">
        <f t="shared" si="1673"/>
        <v>11-Feb</v>
      </c>
      <c r="Q7604" s="9">
        <f t="shared" si="1674"/>
        <v>0.77708333333333335</v>
      </c>
      <c r="R7604" t="str">
        <f t="shared" si="1675"/>
        <v>Evening</v>
      </c>
      <c r="S7604" s="2">
        <f t="shared" si="1676"/>
        <v>11</v>
      </c>
      <c r="T7604" t="str">
        <f t="shared" si="1677"/>
        <v>Others</v>
      </c>
      <c r="U7604">
        <f t="shared" si="1678"/>
        <v>18</v>
      </c>
      <c r="V7604" t="str">
        <f t="shared" si="1679"/>
        <v>FY Q4</v>
      </c>
    </row>
    <row r="7605" spans="1:22" x14ac:dyDescent="0.3">
      <c r="A7605" s="18">
        <v>45699</v>
      </c>
      <c r="B7605" t="s">
        <v>2946</v>
      </c>
      <c r="C7605" t="s">
        <v>189</v>
      </c>
      <c r="D7605" t="s">
        <v>8732</v>
      </c>
      <c r="E7605">
        <v>255195655089</v>
      </c>
      <c r="F7605" t="s">
        <v>16</v>
      </c>
      <c r="G7605" t="s">
        <v>67</v>
      </c>
      <c r="H7605">
        <v>4054</v>
      </c>
      <c r="I7605" s="2">
        <f t="shared" si="1666"/>
        <v>2025</v>
      </c>
      <c r="J7605" s="2" t="str">
        <f t="shared" si="1667"/>
        <v>February</v>
      </c>
      <c r="K7605" s="2">
        <f t="shared" si="1668"/>
        <v>2</v>
      </c>
      <c r="L7605" s="2" t="str">
        <f t="shared" si="1669"/>
        <v>Tuesday</v>
      </c>
      <c r="M7605" s="2">
        <f t="shared" si="1670"/>
        <v>7</v>
      </c>
      <c r="N7605" s="3">
        <f t="shared" si="1671"/>
        <v>4054</v>
      </c>
      <c r="O7605" s="3">
        <f t="shared" si="1672"/>
        <v>0</v>
      </c>
      <c r="P7605" t="str">
        <f t="shared" si="1673"/>
        <v>11-Feb</v>
      </c>
      <c r="Q7605" s="9">
        <f t="shared" si="1674"/>
        <v>0.86041666666666672</v>
      </c>
      <c r="R7605" t="str">
        <f t="shared" si="1675"/>
        <v>Evening</v>
      </c>
      <c r="S7605" s="2">
        <f t="shared" si="1676"/>
        <v>11</v>
      </c>
      <c r="T7605" t="str">
        <f t="shared" si="1677"/>
        <v>Others</v>
      </c>
      <c r="U7605">
        <f t="shared" si="1678"/>
        <v>20</v>
      </c>
      <c r="V7605" t="str">
        <f t="shared" si="1679"/>
        <v>FY Q4</v>
      </c>
    </row>
    <row r="7606" spans="1:22" x14ac:dyDescent="0.3">
      <c r="A7606" s="18">
        <v>45700</v>
      </c>
      <c r="B7606" t="s">
        <v>863</v>
      </c>
      <c r="C7606" t="s">
        <v>104</v>
      </c>
      <c r="D7606" t="s">
        <v>8733</v>
      </c>
      <c r="E7606">
        <v>41885006269</v>
      </c>
      <c r="F7606" t="s">
        <v>16</v>
      </c>
      <c r="G7606" t="s">
        <v>67</v>
      </c>
      <c r="H7606">
        <v>6465</v>
      </c>
      <c r="I7606" s="2">
        <f t="shared" si="1666"/>
        <v>2025</v>
      </c>
      <c r="J7606" s="2" t="str">
        <f t="shared" si="1667"/>
        <v>February</v>
      </c>
      <c r="K7606" s="2">
        <f t="shared" si="1668"/>
        <v>2</v>
      </c>
      <c r="L7606" s="2" t="str">
        <f t="shared" si="1669"/>
        <v>Wednesday</v>
      </c>
      <c r="M7606" s="2">
        <f t="shared" si="1670"/>
        <v>7</v>
      </c>
      <c r="N7606" s="3">
        <f t="shared" si="1671"/>
        <v>6465</v>
      </c>
      <c r="O7606" s="3">
        <f t="shared" si="1672"/>
        <v>0</v>
      </c>
      <c r="P7606" t="str">
        <f t="shared" si="1673"/>
        <v>12-Feb</v>
      </c>
      <c r="Q7606" s="9">
        <f t="shared" si="1674"/>
        <v>0.69722222222222219</v>
      </c>
      <c r="R7606" t="str">
        <f t="shared" si="1675"/>
        <v>Afternoon</v>
      </c>
      <c r="S7606" s="2">
        <f t="shared" si="1676"/>
        <v>12</v>
      </c>
      <c r="T7606" t="str">
        <f t="shared" si="1677"/>
        <v>Others</v>
      </c>
      <c r="U7606">
        <f t="shared" si="1678"/>
        <v>16</v>
      </c>
      <c r="V7606" t="str">
        <f t="shared" si="1679"/>
        <v>FY Q4</v>
      </c>
    </row>
    <row r="7607" spans="1:22" x14ac:dyDescent="0.3">
      <c r="A7607" s="18">
        <v>45700</v>
      </c>
      <c r="B7607" t="s">
        <v>111</v>
      </c>
      <c r="C7607" t="s">
        <v>209</v>
      </c>
      <c r="D7607" t="s">
        <v>8734</v>
      </c>
      <c r="E7607">
        <v>189574438641</v>
      </c>
      <c r="F7607" t="s">
        <v>15</v>
      </c>
      <c r="G7607" t="s">
        <v>71</v>
      </c>
      <c r="H7607">
        <v>6693</v>
      </c>
      <c r="I7607" s="2">
        <f t="shared" si="1666"/>
        <v>2025</v>
      </c>
      <c r="J7607" s="2" t="str">
        <f t="shared" si="1667"/>
        <v>February</v>
      </c>
      <c r="K7607" s="2">
        <f t="shared" si="1668"/>
        <v>2</v>
      </c>
      <c r="L7607" s="2" t="str">
        <f t="shared" si="1669"/>
        <v>Wednesday</v>
      </c>
      <c r="M7607" s="2">
        <f t="shared" si="1670"/>
        <v>7</v>
      </c>
      <c r="N7607" s="3">
        <f t="shared" si="1671"/>
        <v>0</v>
      </c>
      <c r="O7607" s="3">
        <f t="shared" si="1672"/>
        <v>6693</v>
      </c>
      <c r="P7607" t="str">
        <f t="shared" si="1673"/>
        <v>12-Feb</v>
      </c>
      <c r="Q7607" s="9">
        <f t="shared" si="1674"/>
        <v>0.73958333333333337</v>
      </c>
      <c r="R7607" t="str">
        <f t="shared" si="1675"/>
        <v>Evening</v>
      </c>
      <c r="S7607" s="2">
        <f t="shared" si="1676"/>
        <v>12</v>
      </c>
      <c r="T7607" t="str">
        <f t="shared" si="1677"/>
        <v>UPI Transfer</v>
      </c>
      <c r="U7607">
        <f t="shared" si="1678"/>
        <v>17</v>
      </c>
      <c r="V7607" t="str">
        <f t="shared" si="1679"/>
        <v>FY Q4</v>
      </c>
    </row>
    <row r="7608" spans="1:22" x14ac:dyDescent="0.3">
      <c r="A7608" s="18">
        <v>45700</v>
      </c>
      <c r="B7608" t="s">
        <v>4554</v>
      </c>
      <c r="C7608" t="s">
        <v>325</v>
      </c>
      <c r="D7608" t="s">
        <v>8735</v>
      </c>
      <c r="E7608">
        <v>176804315329</v>
      </c>
      <c r="F7608" t="s">
        <v>16</v>
      </c>
      <c r="G7608" t="s">
        <v>67</v>
      </c>
      <c r="H7608">
        <v>16900</v>
      </c>
      <c r="I7608" s="2">
        <f t="shared" si="1666"/>
        <v>2025</v>
      </c>
      <c r="J7608" s="2" t="str">
        <f t="shared" si="1667"/>
        <v>February</v>
      </c>
      <c r="K7608" s="2">
        <f t="shared" si="1668"/>
        <v>2</v>
      </c>
      <c r="L7608" s="2" t="str">
        <f t="shared" si="1669"/>
        <v>Wednesday</v>
      </c>
      <c r="M7608" s="2">
        <f t="shared" si="1670"/>
        <v>7</v>
      </c>
      <c r="N7608" s="3">
        <f t="shared" si="1671"/>
        <v>16900</v>
      </c>
      <c r="O7608" s="3">
        <f t="shared" si="1672"/>
        <v>0</v>
      </c>
      <c r="P7608" t="str">
        <f t="shared" si="1673"/>
        <v>12-Feb</v>
      </c>
      <c r="Q7608" s="9">
        <f t="shared" si="1674"/>
        <v>0.97638888888888886</v>
      </c>
      <c r="R7608" t="str">
        <f t="shared" si="1675"/>
        <v>Night</v>
      </c>
      <c r="S7608" s="2">
        <f t="shared" si="1676"/>
        <v>12</v>
      </c>
      <c r="T7608" t="str">
        <f t="shared" si="1677"/>
        <v>Others</v>
      </c>
      <c r="U7608">
        <f t="shared" si="1678"/>
        <v>23</v>
      </c>
      <c r="V7608" t="str">
        <f t="shared" si="1679"/>
        <v>FY Q4</v>
      </c>
    </row>
    <row r="7609" spans="1:22" x14ac:dyDescent="0.3">
      <c r="A7609" s="18">
        <v>45701</v>
      </c>
      <c r="B7609" t="s">
        <v>5600</v>
      </c>
      <c r="C7609" t="s">
        <v>357</v>
      </c>
      <c r="D7609" t="s">
        <v>8736</v>
      </c>
      <c r="E7609">
        <v>27952893632</v>
      </c>
      <c r="F7609" t="s">
        <v>15</v>
      </c>
      <c r="G7609" t="s">
        <v>67</v>
      </c>
      <c r="H7609">
        <v>1798</v>
      </c>
      <c r="I7609" s="2">
        <f t="shared" si="1666"/>
        <v>2025</v>
      </c>
      <c r="J7609" s="2" t="str">
        <f t="shared" si="1667"/>
        <v>February</v>
      </c>
      <c r="K7609" s="2">
        <f t="shared" si="1668"/>
        <v>2</v>
      </c>
      <c r="L7609" s="2" t="str">
        <f t="shared" si="1669"/>
        <v>Thursday</v>
      </c>
      <c r="M7609" s="2">
        <f t="shared" si="1670"/>
        <v>7</v>
      </c>
      <c r="N7609" s="3">
        <f t="shared" si="1671"/>
        <v>0</v>
      </c>
      <c r="O7609" s="3">
        <f t="shared" si="1672"/>
        <v>1798</v>
      </c>
      <c r="P7609" t="str">
        <f t="shared" si="1673"/>
        <v>13-Feb</v>
      </c>
      <c r="Q7609" s="9">
        <f t="shared" si="1674"/>
        <v>0.35902777777777778</v>
      </c>
      <c r="R7609" t="str">
        <f t="shared" si="1675"/>
        <v>Morning</v>
      </c>
      <c r="S7609" s="2">
        <f t="shared" si="1676"/>
        <v>13</v>
      </c>
      <c r="T7609" t="str">
        <f t="shared" si="1677"/>
        <v>UPI Transfer</v>
      </c>
      <c r="U7609">
        <f t="shared" si="1678"/>
        <v>8</v>
      </c>
      <c r="V7609" t="str">
        <f t="shared" si="1679"/>
        <v>FY Q4</v>
      </c>
    </row>
    <row r="7610" spans="1:22" x14ac:dyDescent="0.3">
      <c r="A7610" s="18">
        <v>45701</v>
      </c>
      <c r="B7610" t="s">
        <v>730</v>
      </c>
      <c r="C7610" t="s">
        <v>262</v>
      </c>
      <c r="D7610" t="s">
        <v>8737</v>
      </c>
      <c r="E7610">
        <v>297622796449</v>
      </c>
      <c r="F7610" t="s">
        <v>16</v>
      </c>
      <c r="G7610" t="s">
        <v>67</v>
      </c>
      <c r="H7610">
        <v>12657</v>
      </c>
      <c r="I7610" s="2">
        <f t="shared" si="1666"/>
        <v>2025</v>
      </c>
      <c r="J7610" s="2" t="str">
        <f t="shared" si="1667"/>
        <v>February</v>
      </c>
      <c r="K7610" s="2">
        <f t="shared" si="1668"/>
        <v>2</v>
      </c>
      <c r="L7610" s="2" t="str">
        <f t="shared" si="1669"/>
        <v>Thursday</v>
      </c>
      <c r="M7610" s="2">
        <f t="shared" si="1670"/>
        <v>7</v>
      </c>
      <c r="N7610" s="3">
        <f t="shared" si="1671"/>
        <v>12657</v>
      </c>
      <c r="O7610" s="3">
        <f t="shared" si="1672"/>
        <v>0</v>
      </c>
      <c r="P7610" t="str">
        <f t="shared" si="1673"/>
        <v>13-Feb</v>
      </c>
      <c r="Q7610" s="9">
        <f t="shared" si="1674"/>
        <v>0.49791666666666667</v>
      </c>
      <c r="R7610" t="str">
        <f t="shared" si="1675"/>
        <v>Morning</v>
      </c>
      <c r="S7610" s="2">
        <f t="shared" si="1676"/>
        <v>13</v>
      </c>
      <c r="T7610" t="str">
        <f t="shared" si="1677"/>
        <v>Others</v>
      </c>
      <c r="U7610">
        <f t="shared" si="1678"/>
        <v>11</v>
      </c>
      <c r="V7610" t="str">
        <f t="shared" si="1679"/>
        <v>FY Q4</v>
      </c>
    </row>
    <row r="7611" spans="1:22" x14ac:dyDescent="0.3">
      <c r="A7611" s="18">
        <v>45701</v>
      </c>
      <c r="B7611" t="s">
        <v>560</v>
      </c>
      <c r="C7611" t="s">
        <v>104</v>
      </c>
      <c r="D7611" t="s">
        <v>8738</v>
      </c>
      <c r="E7611">
        <v>861797773336</v>
      </c>
      <c r="F7611" t="s">
        <v>16</v>
      </c>
      <c r="G7611" t="s">
        <v>71</v>
      </c>
      <c r="H7611">
        <v>19778</v>
      </c>
      <c r="I7611" s="2">
        <f t="shared" si="1666"/>
        <v>2025</v>
      </c>
      <c r="J7611" s="2" t="str">
        <f t="shared" si="1667"/>
        <v>February</v>
      </c>
      <c r="K7611" s="2">
        <f t="shared" si="1668"/>
        <v>2</v>
      </c>
      <c r="L7611" s="2" t="str">
        <f t="shared" si="1669"/>
        <v>Thursday</v>
      </c>
      <c r="M7611" s="2">
        <f t="shared" si="1670"/>
        <v>7</v>
      </c>
      <c r="N7611" s="3">
        <f t="shared" si="1671"/>
        <v>19778</v>
      </c>
      <c r="O7611" s="3">
        <f t="shared" si="1672"/>
        <v>0</v>
      </c>
      <c r="P7611" t="str">
        <f t="shared" si="1673"/>
        <v>13-Feb</v>
      </c>
      <c r="Q7611" s="9">
        <f t="shared" si="1674"/>
        <v>0.51388888888888884</v>
      </c>
      <c r="R7611" t="str">
        <f t="shared" si="1675"/>
        <v>Afternoon</v>
      </c>
      <c r="S7611" s="2">
        <f t="shared" si="1676"/>
        <v>13</v>
      </c>
      <c r="T7611" t="str">
        <f t="shared" si="1677"/>
        <v>Others</v>
      </c>
      <c r="U7611">
        <f t="shared" si="1678"/>
        <v>12</v>
      </c>
      <c r="V7611" t="str">
        <f t="shared" si="1679"/>
        <v>FY Q4</v>
      </c>
    </row>
    <row r="7612" spans="1:22" x14ac:dyDescent="0.3">
      <c r="A7612" s="18">
        <v>45701</v>
      </c>
      <c r="B7612" t="s">
        <v>778</v>
      </c>
      <c r="C7612" t="s">
        <v>131</v>
      </c>
      <c r="D7612" t="s">
        <v>8739</v>
      </c>
      <c r="E7612">
        <v>132979669219</v>
      </c>
      <c r="F7612" t="s">
        <v>16</v>
      </c>
      <c r="G7612" t="s">
        <v>71</v>
      </c>
      <c r="H7612">
        <v>14852</v>
      </c>
      <c r="I7612" s="2">
        <f t="shared" si="1666"/>
        <v>2025</v>
      </c>
      <c r="J7612" s="2" t="str">
        <f t="shared" si="1667"/>
        <v>February</v>
      </c>
      <c r="K7612" s="2">
        <f t="shared" si="1668"/>
        <v>2</v>
      </c>
      <c r="L7612" s="2" t="str">
        <f t="shared" si="1669"/>
        <v>Thursday</v>
      </c>
      <c r="M7612" s="2">
        <f t="shared" si="1670"/>
        <v>7</v>
      </c>
      <c r="N7612" s="3">
        <f t="shared" si="1671"/>
        <v>14852</v>
      </c>
      <c r="O7612" s="3">
        <f t="shared" si="1672"/>
        <v>0</v>
      </c>
      <c r="P7612" t="str">
        <f t="shared" si="1673"/>
        <v>13-Feb</v>
      </c>
      <c r="Q7612" s="9">
        <f t="shared" si="1674"/>
        <v>0.57777777777777772</v>
      </c>
      <c r="R7612" t="str">
        <f t="shared" si="1675"/>
        <v>Afternoon</v>
      </c>
      <c r="S7612" s="2">
        <f t="shared" si="1676"/>
        <v>13</v>
      </c>
      <c r="T7612" t="str">
        <f t="shared" si="1677"/>
        <v>Others</v>
      </c>
      <c r="U7612">
        <f t="shared" si="1678"/>
        <v>13</v>
      </c>
      <c r="V7612" t="str">
        <f t="shared" si="1679"/>
        <v>FY Q4</v>
      </c>
    </row>
    <row r="7613" spans="1:22" x14ac:dyDescent="0.3">
      <c r="A7613" s="18">
        <v>45701</v>
      </c>
      <c r="B7613" t="s">
        <v>759</v>
      </c>
      <c r="C7613" t="s">
        <v>254</v>
      </c>
      <c r="D7613" t="s">
        <v>8740</v>
      </c>
      <c r="E7613">
        <v>682262282145</v>
      </c>
      <c r="F7613" t="s">
        <v>16</v>
      </c>
      <c r="G7613" t="s">
        <v>71</v>
      </c>
      <c r="H7613">
        <v>1421</v>
      </c>
      <c r="I7613" s="2">
        <f t="shared" si="1666"/>
        <v>2025</v>
      </c>
      <c r="J7613" s="2" t="str">
        <f t="shared" si="1667"/>
        <v>February</v>
      </c>
      <c r="K7613" s="2">
        <f t="shared" si="1668"/>
        <v>2</v>
      </c>
      <c r="L7613" s="2" t="str">
        <f t="shared" si="1669"/>
        <v>Thursday</v>
      </c>
      <c r="M7613" s="2">
        <f t="shared" si="1670"/>
        <v>7</v>
      </c>
      <c r="N7613" s="3">
        <f t="shared" si="1671"/>
        <v>1421</v>
      </c>
      <c r="O7613" s="3">
        <f t="shared" si="1672"/>
        <v>0</v>
      </c>
      <c r="P7613" t="str">
        <f t="shared" si="1673"/>
        <v>13-Feb</v>
      </c>
      <c r="Q7613" s="9">
        <f t="shared" si="1674"/>
        <v>0.73819444444444449</v>
      </c>
      <c r="R7613" t="str">
        <f t="shared" si="1675"/>
        <v>Evening</v>
      </c>
      <c r="S7613" s="2">
        <f t="shared" si="1676"/>
        <v>13</v>
      </c>
      <c r="T7613" t="str">
        <f t="shared" si="1677"/>
        <v>Others</v>
      </c>
      <c r="U7613">
        <f t="shared" si="1678"/>
        <v>17</v>
      </c>
      <c r="V7613" t="str">
        <f t="shared" si="1679"/>
        <v>FY Q4</v>
      </c>
    </row>
    <row r="7614" spans="1:22" x14ac:dyDescent="0.3">
      <c r="A7614" s="18">
        <v>45701</v>
      </c>
      <c r="B7614" t="s">
        <v>445</v>
      </c>
      <c r="C7614" t="s">
        <v>167</v>
      </c>
      <c r="D7614" t="s">
        <v>8741</v>
      </c>
      <c r="E7614">
        <v>223026051618</v>
      </c>
      <c r="F7614" t="s">
        <v>15</v>
      </c>
      <c r="G7614" t="s">
        <v>67</v>
      </c>
      <c r="H7614">
        <v>7321</v>
      </c>
      <c r="I7614" s="2">
        <f t="shared" si="1666"/>
        <v>2025</v>
      </c>
      <c r="J7614" s="2" t="str">
        <f t="shared" si="1667"/>
        <v>February</v>
      </c>
      <c r="K7614" s="2">
        <f t="shared" si="1668"/>
        <v>2</v>
      </c>
      <c r="L7614" s="2" t="str">
        <f t="shared" si="1669"/>
        <v>Thursday</v>
      </c>
      <c r="M7614" s="2">
        <f t="shared" si="1670"/>
        <v>7</v>
      </c>
      <c r="N7614" s="3">
        <f t="shared" si="1671"/>
        <v>0</v>
      </c>
      <c r="O7614" s="3">
        <f t="shared" si="1672"/>
        <v>7321</v>
      </c>
      <c r="P7614" t="str">
        <f t="shared" si="1673"/>
        <v>13-Feb</v>
      </c>
      <c r="Q7614" s="9">
        <f t="shared" si="1674"/>
        <v>0.76597222222222228</v>
      </c>
      <c r="R7614" t="str">
        <f t="shared" si="1675"/>
        <v>Evening</v>
      </c>
      <c r="S7614" s="2">
        <f t="shared" si="1676"/>
        <v>13</v>
      </c>
      <c r="T7614" t="str">
        <f t="shared" si="1677"/>
        <v>UPI Transfer</v>
      </c>
      <c r="U7614">
        <f t="shared" si="1678"/>
        <v>18</v>
      </c>
      <c r="V7614" t="str">
        <f t="shared" si="1679"/>
        <v>FY Q4</v>
      </c>
    </row>
    <row r="7615" spans="1:22" x14ac:dyDescent="0.3">
      <c r="A7615" s="18">
        <v>45702</v>
      </c>
      <c r="B7615" t="s">
        <v>584</v>
      </c>
      <c r="C7615" t="s">
        <v>366</v>
      </c>
      <c r="D7615" t="s">
        <v>8742</v>
      </c>
      <c r="E7615">
        <v>649267996183</v>
      </c>
      <c r="F7615" t="s">
        <v>16</v>
      </c>
      <c r="G7615" t="s">
        <v>71</v>
      </c>
      <c r="H7615">
        <v>27482</v>
      </c>
      <c r="I7615" s="2">
        <f t="shared" si="1666"/>
        <v>2025</v>
      </c>
      <c r="J7615" s="2" t="str">
        <f t="shared" si="1667"/>
        <v>February</v>
      </c>
      <c r="K7615" s="2">
        <f t="shared" si="1668"/>
        <v>2</v>
      </c>
      <c r="L7615" s="2" t="str">
        <f t="shared" si="1669"/>
        <v>Friday</v>
      </c>
      <c r="M7615" s="2">
        <f t="shared" si="1670"/>
        <v>7</v>
      </c>
      <c r="N7615" s="3">
        <f t="shared" si="1671"/>
        <v>27482</v>
      </c>
      <c r="O7615" s="3">
        <f t="shared" si="1672"/>
        <v>0</v>
      </c>
      <c r="P7615" t="str">
        <f t="shared" si="1673"/>
        <v>14-Feb</v>
      </c>
      <c r="Q7615" s="9">
        <f t="shared" si="1674"/>
        <v>0.31597222222222221</v>
      </c>
      <c r="R7615" t="str">
        <f t="shared" si="1675"/>
        <v>Morning</v>
      </c>
      <c r="S7615" s="2">
        <f t="shared" si="1676"/>
        <v>14</v>
      </c>
      <c r="T7615" t="str">
        <f t="shared" si="1677"/>
        <v>Others</v>
      </c>
      <c r="U7615">
        <f t="shared" si="1678"/>
        <v>7</v>
      </c>
      <c r="V7615" t="str">
        <f t="shared" si="1679"/>
        <v>FY Q4</v>
      </c>
    </row>
    <row r="7616" spans="1:22" x14ac:dyDescent="0.3">
      <c r="A7616" s="18">
        <v>45702</v>
      </c>
      <c r="B7616" t="s">
        <v>355</v>
      </c>
      <c r="C7616" t="s">
        <v>291</v>
      </c>
      <c r="D7616" t="s">
        <v>8743</v>
      </c>
      <c r="E7616">
        <v>387878917371</v>
      </c>
      <c r="F7616" t="s">
        <v>16</v>
      </c>
      <c r="G7616" t="s">
        <v>67</v>
      </c>
      <c r="H7616">
        <v>15510</v>
      </c>
      <c r="I7616" s="2">
        <f t="shared" si="1666"/>
        <v>2025</v>
      </c>
      <c r="J7616" s="2" t="str">
        <f t="shared" si="1667"/>
        <v>February</v>
      </c>
      <c r="K7616" s="2">
        <f t="shared" si="1668"/>
        <v>2</v>
      </c>
      <c r="L7616" s="2" t="str">
        <f t="shared" si="1669"/>
        <v>Friday</v>
      </c>
      <c r="M7616" s="2">
        <f t="shared" si="1670"/>
        <v>7</v>
      </c>
      <c r="N7616" s="3">
        <f t="shared" si="1671"/>
        <v>15510</v>
      </c>
      <c r="O7616" s="3">
        <f t="shared" si="1672"/>
        <v>0</v>
      </c>
      <c r="P7616" t="str">
        <f t="shared" si="1673"/>
        <v>14-Feb</v>
      </c>
      <c r="Q7616" s="9">
        <f t="shared" si="1674"/>
        <v>0.46111111111111114</v>
      </c>
      <c r="R7616" t="str">
        <f t="shared" si="1675"/>
        <v>Morning</v>
      </c>
      <c r="S7616" s="2">
        <f t="shared" si="1676"/>
        <v>14</v>
      </c>
      <c r="T7616" t="str">
        <f t="shared" si="1677"/>
        <v>Others</v>
      </c>
      <c r="U7616">
        <f t="shared" si="1678"/>
        <v>11</v>
      </c>
      <c r="V7616" t="str">
        <f t="shared" si="1679"/>
        <v>FY Q4</v>
      </c>
    </row>
    <row r="7617" spans="1:22" x14ac:dyDescent="0.3">
      <c r="A7617" s="18">
        <v>45702</v>
      </c>
      <c r="B7617" t="s">
        <v>2910</v>
      </c>
      <c r="C7617" t="s">
        <v>834</v>
      </c>
      <c r="D7617" t="s">
        <v>8744</v>
      </c>
      <c r="E7617">
        <v>703171282842</v>
      </c>
      <c r="F7617" t="s">
        <v>15</v>
      </c>
      <c r="G7617" t="s">
        <v>71</v>
      </c>
      <c r="H7617">
        <v>16201</v>
      </c>
      <c r="I7617" s="2">
        <f t="shared" si="1666"/>
        <v>2025</v>
      </c>
      <c r="J7617" s="2" t="str">
        <f t="shared" si="1667"/>
        <v>February</v>
      </c>
      <c r="K7617" s="2">
        <f t="shared" si="1668"/>
        <v>2</v>
      </c>
      <c r="L7617" s="2" t="str">
        <f t="shared" si="1669"/>
        <v>Friday</v>
      </c>
      <c r="M7617" s="2">
        <f t="shared" si="1670"/>
        <v>7</v>
      </c>
      <c r="N7617" s="3">
        <f t="shared" si="1671"/>
        <v>0</v>
      </c>
      <c r="O7617" s="3">
        <f t="shared" si="1672"/>
        <v>16201</v>
      </c>
      <c r="P7617" t="str">
        <f t="shared" si="1673"/>
        <v>14-Feb</v>
      </c>
      <c r="Q7617" s="9">
        <f t="shared" si="1674"/>
        <v>0.49652777777777779</v>
      </c>
      <c r="R7617" t="str">
        <f t="shared" si="1675"/>
        <v>Morning</v>
      </c>
      <c r="S7617" s="2">
        <f t="shared" si="1676"/>
        <v>14</v>
      </c>
      <c r="T7617" t="str">
        <f t="shared" si="1677"/>
        <v>UPI Transfer</v>
      </c>
      <c r="U7617">
        <f t="shared" si="1678"/>
        <v>11</v>
      </c>
      <c r="V7617" t="str">
        <f t="shared" si="1679"/>
        <v>FY Q4</v>
      </c>
    </row>
    <row r="7618" spans="1:22" x14ac:dyDescent="0.3">
      <c r="A7618" s="18">
        <v>45702</v>
      </c>
      <c r="B7618" t="s">
        <v>2604</v>
      </c>
      <c r="C7618" t="s">
        <v>343</v>
      </c>
      <c r="D7618" t="s">
        <v>8745</v>
      </c>
      <c r="E7618">
        <v>554043805704</v>
      </c>
      <c r="F7618" t="s">
        <v>15</v>
      </c>
      <c r="G7618" t="s">
        <v>71</v>
      </c>
      <c r="H7618">
        <v>8093</v>
      </c>
      <c r="I7618" s="2">
        <f t="shared" si="1666"/>
        <v>2025</v>
      </c>
      <c r="J7618" s="2" t="str">
        <f t="shared" si="1667"/>
        <v>February</v>
      </c>
      <c r="K7618" s="2">
        <f t="shared" si="1668"/>
        <v>2</v>
      </c>
      <c r="L7618" s="2" t="str">
        <f t="shared" si="1669"/>
        <v>Friday</v>
      </c>
      <c r="M7618" s="2">
        <f t="shared" si="1670"/>
        <v>7</v>
      </c>
      <c r="N7618" s="3">
        <f t="shared" si="1671"/>
        <v>0</v>
      </c>
      <c r="O7618" s="3">
        <f t="shared" si="1672"/>
        <v>8093</v>
      </c>
      <c r="P7618" t="str">
        <f t="shared" si="1673"/>
        <v>14-Feb</v>
      </c>
      <c r="Q7618" s="9">
        <f t="shared" si="1674"/>
        <v>0.52500000000000002</v>
      </c>
      <c r="R7618" t="str">
        <f t="shared" si="1675"/>
        <v>Afternoon</v>
      </c>
      <c r="S7618" s="2">
        <f t="shared" si="1676"/>
        <v>14</v>
      </c>
      <c r="T7618" t="str">
        <f t="shared" si="1677"/>
        <v>UPI Transfer</v>
      </c>
      <c r="U7618">
        <f t="shared" si="1678"/>
        <v>12</v>
      </c>
      <c r="V7618" t="str">
        <f t="shared" si="1679"/>
        <v>FY Q4</v>
      </c>
    </row>
    <row r="7619" spans="1:22" x14ac:dyDescent="0.3">
      <c r="A7619" s="18">
        <v>45702</v>
      </c>
      <c r="B7619" t="s">
        <v>3158</v>
      </c>
      <c r="C7619" t="s">
        <v>69</v>
      </c>
      <c r="D7619" t="s">
        <v>8746</v>
      </c>
      <c r="E7619">
        <v>122017674768</v>
      </c>
      <c r="F7619" t="s">
        <v>16</v>
      </c>
      <c r="G7619" t="s">
        <v>67</v>
      </c>
      <c r="H7619">
        <v>8284</v>
      </c>
      <c r="I7619" s="2">
        <f t="shared" si="1666"/>
        <v>2025</v>
      </c>
      <c r="J7619" s="2" t="str">
        <f t="shared" si="1667"/>
        <v>February</v>
      </c>
      <c r="K7619" s="2">
        <f t="shared" si="1668"/>
        <v>2</v>
      </c>
      <c r="L7619" s="2" t="str">
        <f t="shared" si="1669"/>
        <v>Friday</v>
      </c>
      <c r="M7619" s="2">
        <f t="shared" si="1670"/>
        <v>7</v>
      </c>
      <c r="N7619" s="3">
        <f t="shared" si="1671"/>
        <v>8284</v>
      </c>
      <c r="O7619" s="3">
        <f t="shared" si="1672"/>
        <v>0</v>
      </c>
      <c r="P7619" t="str">
        <f t="shared" si="1673"/>
        <v>14-Feb</v>
      </c>
      <c r="Q7619" s="9">
        <f t="shared" si="1674"/>
        <v>0.55000000000000004</v>
      </c>
      <c r="R7619" t="str">
        <f t="shared" si="1675"/>
        <v>Afternoon</v>
      </c>
      <c r="S7619" s="2">
        <f t="shared" si="1676"/>
        <v>14</v>
      </c>
      <c r="T7619" t="str">
        <f t="shared" si="1677"/>
        <v>Others</v>
      </c>
      <c r="U7619">
        <f t="shared" si="1678"/>
        <v>13</v>
      </c>
      <c r="V7619" t="str">
        <f t="shared" si="1679"/>
        <v>FY Q4</v>
      </c>
    </row>
    <row r="7620" spans="1:22" x14ac:dyDescent="0.3">
      <c r="A7620" s="18">
        <v>45702</v>
      </c>
      <c r="B7620" t="s">
        <v>2281</v>
      </c>
      <c r="C7620" t="s">
        <v>167</v>
      </c>
      <c r="D7620" t="s">
        <v>8747</v>
      </c>
      <c r="E7620">
        <v>267137738874</v>
      </c>
      <c r="F7620" t="s">
        <v>15</v>
      </c>
      <c r="G7620" t="s">
        <v>71</v>
      </c>
      <c r="H7620">
        <v>2693</v>
      </c>
      <c r="I7620" s="2">
        <f t="shared" si="1666"/>
        <v>2025</v>
      </c>
      <c r="J7620" s="2" t="str">
        <f t="shared" si="1667"/>
        <v>February</v>
      </c>
      <c r="K7620" s="2">
        <f t="shared" si="1668"/>
        <v>2</v>
      </c>
      <c r="L7620" s="2" t="str">
        <f t="shared" si="1669"/>
        <v>Friday</v>
      </c>
      <c r="M7620" s="2">
        <f t="shared" si="1670"/>
        <v>7</v>
      </c>
      <c r="N7620" s="3">
        <f t="shared" si="1671"/>
        <v>0</v>
      </c>
      <c r="O7620" s="3">
        <f t="shared" si="1672"/>
        <v>2693</v>
      </c>
      <c r="P7620" t="str">
        <f t="shared" si="1673"/>
        <v>14-Feb</v>
      </c>
      <c r="Q7620" s="9">
        <f t="shared" si="1674"/>
        <v>0.59930555555555554</v>
      </c>
      <c r="R7620" t="str">
        <f t="shared" si="1675"/>
        <v>Afternoon</v>
      </c>
      <c r="S7620" s="2">
        <f t="shared" si="1676"/>
        <v>14</v>
      </c>
      <c r="T7620" t="str">
        <f t="shared" si="1677"/>
        <v>UPI Transfer</v>
      </c>
      <c r="U7620">
        <f t="shared" si="1678"/>
        <v>14</v>
      </c>
      <c r="V7620" t="str">
        <f t="shared" si="1679"/>
        <v>FY Q4</v>
      </c>
    </row>
    <row r="7621" spans="1:22" x14ac:dyDescent="0.3">
      <c r="A7621" s="18">
        <v>45702</v>
      </c>
      <c r="B7621" t="s">
        <v>3851</v>
      </c>
      <c r="C7621" t="s">
        <v>73</v>
      </c>
      <c r="D7621" t="s">
        <v>8748</v>
      </c>
      <c r="E7621">
        <v>416861401611</v>
      </c>
      <c r="F7621" t="s">
        <v>16</v>
      </c>
      <c r="G7621" t="s">
        <v>67</v>
      </c>
      <c r="H7621">
        <v>6135</v>
      </c>
      <c r="I7621" s="2">
        <f t="shared" si="1666"/>
        <v>2025</v>
      </c>
      <c r="J7621" s="2" t="str">
        <f t="shared" si="1667"/>
        <v>February</v>
      </c>
      <c r="K7621" s="2">
        <f t="shared" si="1668"/>
        <v>2</v>
      </c>
      <c r="L7621" s="2" t="str">
        <f t="shared" si="1669"/>
        <v>Friday</v>
      </c>
      <c r="M7621" s="2">
        <f t="shared" si="1670"/>
        <v>7</v>
      </c>
      <c r="N7621" s="3">
        <f t="shared" si="1671"/>
        <v>6135</v>
      </c>
      <c r="O7621" s="3">
        <f t="shared" si="1672"/>
        <v>0</v>
      </c>
      <c r="P7621" t="str">
        <f t="shared" si="1673"/>
        <v>14-Feb</v>
      </c>
      <c r="Q7621" s="9">
        <f t="shared" si="1674"/>
        <v>0.71180555555555558</v>
      </c>
      <c r="R7621" t="str">
        <f t="shared" si="1675"/>
        <v>Evening</v>
      </c>
      <c r="S7621" s="2">
        <f t="shared" si="1676"/>
        <v>14</v>
      </c>
      <c r="T7621" t="str">
        <f t="shared" si="1677"/>
        <v>Others</v>
      </c>
      <c r="U7621">
        <f t="shared" si="1678"/>
        <v>17</v>
      </c>
      <c r="V7621" t="str">
        <f t="shared" si="1679"/>
        <v>FY Q4</v>
      </c>
    </row>
    <row r="7622" spans="1:22" x14ac:dyDescent="0.3">
      <c r="A7622" s="18">
        <v>45702</v>
      </c>
      <c r="B7622" t="s">
        <v>136</v>
      </c>
      <c r="C7622" t="s">
        <v>282</v>
      </c>
      <c r="D7622" t="s">
        <v>8749</v>
      </c>
      <c r="E7622">
        <v>128774586964</v>
      </c>
      <c r="F7622" t="s">
        <v>16</v>
      </c>
      <c r="G7622" t="s">
        <v>71</v>
      </c>
      <c r="H7622">
        <v>17566</v>
      </c>
      <c r="I7622" s="2">
        <f t="shared" si="1666"/>
        <v>2025</v>
      </c>
      <c r="J7622" s="2" t="str">
        <f t="shared" si="1667"/>
        <v>February</v>
      </c>
      <c r="K7622" s="2">
        <f t="shared" si="1668"/>
        <v>2</v>
      </c>
      <c r="L7622" s="2" t="str">
        <f t="shared" si="1669"/>
        <v>Friday</v>
      </c>
      <c r="M7622" s="2">
        <f t="shared" si="1670"/>
        <v>7</v>
      </c>
      <c r="N7622" s="3">
        <f t="shared" si="1671"/>
        <v>17566</v>
      </c>
      <c r="O7622" s="3">
        <f t="shared" si="1672"/>
        <v>0</v>
      </c>
      <c r="P7622" t="str">
        <f t="shared" si="1673"/>
        <v>14-Feb</v>
      </c>
      <c r="Q7622" s="9">
        <f t="shared" si="1674"/>
        <v>0.71944444444444444</v>
      </c>
      <c r="R7622" t="str">
        <f t="shared" si="1675"/>
        <v>Evening</v>
      </c>
      <c r="S7622" s="2">
        <f t="shared" si="1676"/>
        <v>14</v>
      </c>
      <c r="T7622" t="str">
        <f t="shared" si="1677"/>
        <v>Others</v>
      </c>
      <c r="U7622">
        <f t="shared" si="1678"/>
        <v>17</v>
      </c>
      <c r="V7622" t="str">
        <f t="shared" si="1679"/>
        <v>FY Q4</v>
      </c>
    </row>
    <row r="7623" spans="1:22" x14ac:dyDescent="0.3">
      <c r="A7623" s="18">
        <v>45703</v>
      </c>
      <c r="B7623" t="s">
        <v>1286</v>
      </c>
      <c r="C7623" t="s">
        <v>76</v>
      </c>
      <c r="D7623" t="s">
        <v>8750</v>
      </c>
      <c r="E7623">
        <v>393077688255</v>
      </c>
      <c r="F7623" t="s">
        <v>16</v>
      </c>
      <c r="G7623" t="s">
        <v>71</v>
      </c>
      <c r="H7623">
        <v>4296</v>
      </c>
      <c r="I7623" s="2">
        <f t="shared" si="1666"/>
        <v>2025</v>
      </c>
      <c r="J7623" s="2" t="str">
        <f t="shared" si="1667"/>
        <v>February</v>
      </c>
      <c r="K7623" s="2">
        <f t="shared" si="1668"/>
        <v>2</v>
      </c>
      <c r="L7623" s="2" t="str">
        <f t="shared" si="1669"/>
        <v>Saturday</v>
      </c>
      <c r="M7623" s="2">
        <f t="shared" si="1670"/>
        <v>7</v>
      </c>
      <c r="N7623" s="3">
        <f t="shared" si="1671"/>
        <v>4296</v>
      </c>
      <c r="O7623" s="3">
        <f t="shared" si="1672"/>
        <v>0</v>
      </c>
      <c r="P7623" t="str">
        <f t="shared" si="1673"/>
        <v>15-Feb</v>
      </c>
      <c r="Q7623" s="9">
        <f t="shared" si="1674"/>
        <v>0.44374999999999998</v>
      </c>
      <c r="R7623" t="str">
        <f t="shared" si="1675"/>
        <v>Morning</v>
      </c>
      <c r="S7623" s="2">
        <f t="shared" si="1676"/>
        <v>15</v>
      </c>
      <c r="T7623" t="str">
        <f t="shared" si="1677"/>
        <v>Others</v>
      </c>
      <c r="U7623">
        <f t="shared" si="1678"/>
        <v>10</v>
      </c>
      <c r="V7623" t="str">
        <f t="shared" si="1679"/>
        <v>FY Q4</v>
      </c>
    </row>
    <row r="7624" spans="1:22" x14ac:dyDescent="0.3">
      <c r="A7624" s="18">
        <v>45703</v>
      </c>
      <c r="B7624" t="s">
        <v>831</v>
      </c>
      <c r="C7624" t="s">
        <v>189</v>
      </c>
      <c r="D7624" t="s">
        <v>8751</v>
      </c>
      <c r="E7624">
        <v>687408726110</v>
      </c>
      <c r="F7624" t="s">
        <v>16</v>
      </c>
      <c r="G7624" t="s">
        <v>71</v>
      </c>
      <c r="H7624">
        <v>14146</v>
      </c>
      <c r="I7624" s="2">
        <f t="shared" si="1666"/>
        <v>2025</v>
      </c>
      <c r="J7624" s="2" t="str">
        <f t="shared" si="1667"/>
        <v>February</v>
      </c>
      <c r="K7624" s="2">
        <f t="shared" si="1668"/>
        <v>2</v>
      </c>
      <c r="L7624" s="2" t="str">
        <f t="shared" si="1669"/>
        <v>Saturday</v>
      </c>
      <c r="M7624" s="2">
        <f t="shared" si="1670"/>
        <v>7</v>
      </c>
      <c r="N7624" s="3">
        <f t="shared" si="1671"/>
        <v>14146</v>
      </c>
      <c r="O7624" s="3">
        <f t="shared" si="1672"/>
        <v>0</v>
      </c>
      <c r="P7624" t="str">
        <f t="shared" si="1673"/>
        <v>15-Feb</v>
      </c>
      <c r="Q7624" s="9">
        <f t="shared" si="1674"/>
        <v>0.58750000000000002</v>
      </c>
      <c r="R7624" t="str">
        <f t="shared" si="1675"/>
        <v>Afternoon</v>
      </c>
      <c r="S7624" s="2">
        <f t="shared" si="1676"/>
        <v>15</v>
      </c>
      <c r="T7624" t="str">
        <f t="shared" si="1677"/>
        <v>Others</v>
      </c>
      <c r="U7624">
        <f t="shared" si="1678"/>
        <v>14</v>
      </c>
      <c r="V7624" t="str">
        <f t="shared" si="1679"/>
        <v>FY Q4</v>
      </c>
    </row>
    <row r="7625" spans="1:22" x14ac:dyDescent="0.3">
      <c r="A7625" s="18">
        <v>45703</v>
      </c>
      <c r="B7625" t="s">
        <v>297</v>
      </c>
      <c r="C7625" t="s">
        <v>189</v>
      </c>
      <c r="D7625" t="s">
        <v>8752</v>
      </c>
      <c r="E7625">
        <v>886249550415</v>
      </c>
      <c r="F7625" t="s">
        <v>16</v>
      </c>
      <c r="G7625" t="s">
        <v>71</v>
      </c>
      <c r="H7625">
        <v>3640</v>
      </c>
      <c r="I7625" s="2">
        <f t="shared" si="1666"/>
        <v>2025</v>
      </c>
      <c r="J7625" s="2" t="str">
        <f t="shared" si="1667"/>
        <v>February</v>
      </c>
      <c r="K7625" s="2">
        <f t="shared" si="1668"/>
        <v>2</v>
      </c>
      <c r="L7625" s="2" t="str">
        <f t="shared" si="1669"/>
        <v>Saturday</v>
      </c>
      <c r="M7625" s="2">
        <f t="shared" si="1670"/>
        <v>7</v>
      </c>
      <c r="N7625" s="3">
        <f t="shared" si="1671"/>
        <v>3640</v>
      </c>
      <c r="O7625" s="3">
        <f t="shared" si="1672"/>
        <v>0</v>
      </c>
      <c r="P7625" t="str">
        <f t="shared" si="1673"/>
        <v>15-Feb</v>
      </c>
      <c r="Q7625" s="9">
        <f t="shared" si="1674"/>
        <v>0.76111111111111107</v>
      </c>
      <c r="R7625" t="str">
        <f t="shared" si="1675"/>
        <v>Evening</v>
      </c>
      <c r="S7625" s="2">
        <f t="shared" si="1676"/>
        <v>15</v>
      </c>
      <c r="T7625" t="str">
        <f t="shared" si="1677"/>
        <v>Others</v>
      </c>
      <c r="U7625">
        <f t="shared" si="1678"/>
        <v>18</v>
      </c>
      <c r="V7625" t="str">
        <f t="shared" si="1679"/>
        <v>FY Q4</v>
      </c>
    </row>
    <row r="7626" spans="1:22" x14ac:dyDescent="0.3">
      <c r="A7626" s="18">
        <v>45703</v>
      </c>
      <c r="B7626" t="s">
        <v>3753</v>
      </c>
      <c r="C7626" t="s">
        <v>139</v>
      </c>
      <c r="D7626" t="s">
        <v>8753</v>
      </c>
      <c r="E7626">
        <v>610818799684</v>
      </c>
      <c r="F7626" t="s">
        <v>15</v>
      </c>
      <c r="G7626" t="s">
        <v>71</v>
      </c>
      <c r="H7626">
        <v>14263</v>
      </c>
      <c r="I7626" s="2">
        <f t="shared" si="1666"/>
        <v>2025</v>
      </c>
      <c r="J7626" s="2" t="str">
        <f t="shared" si="1667"/>
        <v>February</v>
      </c>
      <c r="K7626" s="2">
        <f t="shared" si="1668"/>
        <v>2</v>
      </c>
      <c r="L7626" s="2" t="str">
        <f t="shared" si="1669"/>
        <v>Saturday</v>
      </c>
      <c r="M7626" s="2">
        <f t="shared" si="1670"/>
        <v>7</v>
      </c>
      <c r="N7626" s="3">
        <f t="shared" si="1671"/>
        <v>0</v>
      </c>
      <c r="O7626" s="3">
        <f t="shared" si="1672"/>
        <v>14263</v>
      </c>
      <c r="P7626" t="str">
        <f t="shared" si="1673"/>
        <v>15-Feb</v>
      </c>
      <c r="Q7626" s="9">
        <f t="shared" si="1674"/>
        <v>0.83958333333333335</v>
      </c>
      <c r="R7626" t="str">
        <f t="shared" si="1675"/>
        <v>Evening</v>
      </c>
      <c r="S7626" s="2">
        <f t="shared" si="1676"/>
        <v>15</v>
      </c>
      <c r="T7626" t="str">
        <f t="shared" si="1677"/>
        <v>Fuel</v>
      </c>
      <c r="U7626">
        <f t="shared" si="1678"/>
        <v>20</v>
      </c>
      <c r="V7626" t="str">
        <f t="shared" si="1679"/>
        <v>FY Q4</v>
      </c>
    </row>
    <row r="7627" spans="1:22" x14ac:dyDescent="0.3">
      <c r="A7627" s="18">
        <v>45703</v>
      </c>
      <c r="B7627" t="s">
        <v>1322</v>
      </c>
      <c r="C7627" t="s">
        <v>239</v>
      </c>
      <c r="D7627" t="s">
        <v>8754</v>
      </c>
      <c r="E7627">
        <v>44147856051</v>
      </c>
      <c r="F7627" t="s">
        <v>15</v>
      </c>
      <c r="G7627" t="s">
        <v>67</v>
      </c>
      <c r="H7627">
        <v>9683</v>
      </c>
      <c r="I7627" s="2">
        <f t="shared" si="1666"/>
        <v>2025</v>
      </c>
      <c r="J7627" s="2" t="str">
        <f t="shared" si="1667"/>
        <v>February</v>
      </c>
      <c r="K7627" s="2">
        <f t="shared" si="1668"/>
        <v>2</v>
      </c>
      <c r="L7627" s="2" t="str">
        <f t="shared" si="1669"/>
        <v>Saturday</v>
      </c>
      <c r="M7627" s="2">
        <f t="shared" si="1670"/>
        <v>7</v>
      </c>
      <c r="N7627" s="3">
        <f t="shared" si="1671"/>
        <v>0</v>
      </c>
      <c r="O7627" s="3">
        <f t="shared" si="1672"/>
        <v>9683</v>
      </c>
      <c r="P7627" t="str">
        <f t="shared" si="1673"/>
        <v>15-Feb</v>
      </c>
      <c r="Q7627" s="9">
        <f t="shared" si="1674"/>
        <v>0.87569444444444444</v>
      </c>
      <c r="R7627" t="str">
        <f t="shared" si="1675"/>
        <v>Night</v>
      </c>
      <c r="S7627" s="2">
        <f t="shared" si="1676"/>
        <v>15</v>
      </c>
      <c r="T7627" t="str">
        <f t="shared" si="1677"/>
        <v>Recharge</v>
      </c>
      <c r="U7627">
        <f t="shared" si="1678"/>
        <v>21</v>
      </c>
      <c r="V7627" t="str">
        <f t="shared" si="1679"/>
        <v>FY Q4</v>
      </c>
    </row>
    <row r="7628" spans="1:22" x14ac:dyDescent="0.3">
      <c r="A7628" s="18">
        <v>45704</v>
      </c>
      <c r="B7628" t="s">
        <v>420</v>
      </c>
      <c r="C7628" t="s">
        <v>73</v>
      </c>
      <c r="D7628" t="s">
        <v>8755</v>
      </c>
      <c r="E7628">
        <v>636502519540</v>
      </c>
      <c r="F7628" t="s">
        <v>16</v>
      </c>
      <c r="G7628" t="s">
        <v>67</v>
      </c>
      <c r="H7628">
        <v>28628</v>
      </c>
      <c r="I7628" s="2">
        <f t="shared" si="1666"/>
        <v>2025</v>
      </c>
      <c r="J7628" s="2" t="str">
        <f t="shared" si="1667"/>
        <v>February</v>
      </c>
      <c r="K7628" s="2">
        <f t="shared" si="1668"/>
        <v>2</v>
      </c>
      <c r="L7628" s="2" t="str">
        <f t="shared" si="1669"/>
        <v>Sunday</v>
      </c>
      <c r="M7628" s="2">
        <f t="shared" si="1670"/>
        <v>8</v>
      </c>
      <c r="N7628" s="3">
        <f t="shared" si="1671"/>
        <v>28628</v>
      </c>
      <c r="O7628" s="3">
        <f t="shared" si="1672"/>
        <v>0</v>
      </c>
      <c r="P7628" t="str">
        <f t="shared" si="1673"/>
        <v>16-Feb</v>
      </c>
      <c r="Q7628" s="9">
        <f t="shared" si="1674"/>
        <v>0.63611111111111107</v>
      </c>
      <c r="R7628" t="str">
        <f t="shared" si="1675"/>
        <v>Afternoon</v>
      </c>
      <c r="S7628" s="2">
        <f t="shared" si="1676"/>
        <v>16</v>
      </c>
      <c r="T7628" t="str">
        <f t="shared" si="1677"/>
        <v>Others</v>
      </c>
      <c r="U7628">
        <f t="shared" si="1678"/>
        <v>15</v>
      </c>
      <c r="V7628" t="str">
        <f t="shared" si="1679"/>
        <v>FY Q4</v>
      </c>
    </row>
    <row r="7629" spans="1:22" x14ac:dyDescent="0.3">
      <c r="A7629" s="18">
        <v>45704</v>
      </c>
      <c r="B7629" t="s">
        <v>1792</v>
      </c>
      <c r="C7629" t="s">
        <v>79</v>
      </c>
      <c r="D7629" t="s">
        <v>8756</v>
      </c>
      <c r="E7629">
        <v>472679323755</v>
      </c>
      <c r="F7629" t="s">
        <v>16</v>
      </c>
      <c r="G7629" t="s">
        <v>67</v>
      </c>
      <c r="H7629">
        <v>24644</v>
      </c>
      <c r="I7629" s="2">
        <f t="shared" si="1666"/>
        <v>2025</v>
      </c>
      <c r="J7629" s="2" t="str">
        <f t="shared" si="1667"/>
        <v>February</v>
      </c>
      <c r="K7629" s="2">
        <f t="shared" si="1668"/>
        <v>2</v>
      </c>
      <c r="L7629" s="2" t="str">
        <f t="shared" si="1669"/>
        <v>Sunday</v>
      </c>
      <c r="M7629" s="2">
        <f t="shared" si="1670"/>
        <v>8</v>
      </c>
      <c r="N7629" s="3">
        <f t="shared" si="1671"/>
        <v>24644</v>
      </c>
      <c r="O7629" s="3">
        <f t="shared" si="1672"/>
        <v>0</v>
      </c>
      <c r="P7629" t="str">
        <f t="shared" si="1673"/>
        <v>16-Feb</v>
      </c>
      <c r="Q7629" s="9">
        <f t="shared" si="1674"/>
        <v>0.63749999999999996</v>
      </c>
      <c r="R7629" t="str">
        <f t="shared" si="1675"/>
        <v>Afternoon</v>
      </c>
      <c r="S7629" s="2">
        <f t="shared" si="1676"/>
        <v>16</v>
      </c>
      <c r="T7629" t="str">
        <f t="shared" si="1677"/>
        <v>Others</v>
      </c>
      <c r="U7629">
        <f t="shared" si="1678"/>
        <v>15</v>
      </c>
      <c r="V7629" t="str">
        <f t="shared" si="1679"/>
        <v>FY Q4</v>
      </c>
    </row>
    <row r="7630" spans="1:22" x14ac:dyDescent="0.3">
      <c r="A7630" s="18">
        <v>45704</v>
      </c>
      <c r="B7630" t="s">
        <v>2685</v>
      </c>
      <c r="C7630" t="s">
        <v>92</v>
      </c>
      <c r="D7630" t="s">
        <v>8757</v>
      </c>
      <c r="E7630">
        <v>332144960742</v>
      </c>
      <c r="F7630" t="s">
        <v>15</v>
      </c>
      <c r="G7630" t="s">
        <v>71</v>
      </c>
      <c r="H7630">
        <v>10753</v>
      </c>
      <c r="I7630" s="2">
        <f t="shared" si="1666"/>
        <v>2025</v>
      </c>
      <c r="J7630" s="2" t="str">
        <f t="shared" si="1667"/>
        <v>February</v>
      </c>
      <c r="K7630" s="2">
        <f t="shared" si="1668"/>
        <v>2</v>
      </c>
      <c r="L7630" s="2" t="str">
        <f t="shared" si="1669"/>
        <v>Sunday</v>
      </c>
      <c r="M7630" s="2">
        <f t="shared" si="1670"/>
        <v>8</v>
      </c>
      <c r="N7630" s="3">
        <f t="shared" si="1671"/>
        <v>0</v>
      </c>
      <c r="O7630" s="3">
        <f t="shared" si="1672"/>
        <v>10753</v>
      </c>
      <c r="P7630" t="str">
        <f t="shared" si="1673"/>
        <v>16-Feb</v>
      </c>
      <c r="Q7630" s="9">
        <f t="shared" si="1674"/>
        <v>0.68125000000000002</v>
      </c>
      <c r="R7630" t="str">
        <f t="shared" si="1675"/>
        <v>Afternoon</v>
      </c>
      <c r="S7630" s="2">
        <f t="shared" si="1676"/>
        <v>16</v>
      </c>
      <c r="T7630" t="str">
        <f t="shared" si="1677"/>
        <v>UPI Transfer</v>
      </c>
      <c r="U7630">
        <f t="shared" si="1678"/>
        <v>16</v>
      </c>
      <c r="V7630" t="str">
        <f t="shared" si="1679"/>
        <v>FY Q4</v>
      </c>
    </row>
    <row r="7631" spans="1:22" x14ac:dyDescent="0.3">
      <c r="A7631" s="18">
        <v>45705</v>
      </c>
      <c r="B7631" t="s">
        <v>1263</v>
      </c>
      <c r="C7631" t="s">
        <v>254</v>
      </c>
      <c r="D7631" t="s">
        <v>8758</v>
      </c>
      <c r="E7631">
        <v>368334777944</v>
      </c>
      <c r="F7631" t="s">
        <v>16</v>
      </c>
      <c r="G7631" t="s">
        <v>71</v>
      </c>
      <c r="H7631">
        <v>9789</v>
      </c>
      <c r="I7631" s="2">
        <f t="shared" si="1666"/>
        <v>2025</v>
      </c>
      <c r="J7631" s="2" t="str">
        <f t="shared" si="1667"/>
        <v>February</v>
      </c>
      <c r="K7631" s="2">
        <f t="shared" si="1668"/>
        <v>2</v>
      </c>
      <c r="L7631" s="2" t="str">
        <f t="shared" si="1669"/>
        <v>Monday</v>
      </c>
      <c r="M7631" s="2">
        <f t="shared" si="1670"/>
        <v>8</v>
      </c>
      <c r="N7631" s="3">
        <f t="shared" si="1671"/>
        <v>9789</v>
      </c>
      <c r="O7631" s="3">
        <f t="shared" si="1672"/>
        <v>0</v>
      </c>
      <c r="P7631" t="str">
        <f t="shared" si="1673"/>
        <v>17-Feb</v>
      </c>
      <c r="Q7631" s="9">
        <f t="shared" si="1674"/>
        <v>0.48888888888888887</v>
      </c>
      <c r="R7631" t="str">
        <f t="shared" si="1675"/>
        <v>Morning</v>
      </c>
      <c r="S7631" s="2">
        <f t="shared" si="1676"/>
        <v>17</v>
      </c>
      <c r="T7631" t="str">
        <f t="shared" si="1677"/>
        <v>Others</v>
      </c>
      <c r="U7631">
        <f t="shared" si="1678"/>
        <v>11</v>
      </c>
      <c r="V7631" t="str">
        <f t="shared" si="1679"/>
        <v>FY Q4</v>
      </c>
    </row>
    <row r="7632" spans="1:22" x14ac:dyDescent="0.3">
      <c r="A7632" s="18">
        <v>45705</v>
      </c>
      <c r="B7632" t="s">
        <v>582</v>
      </c>
      <c r="C7632" t="s">
        <v>325</v>
      </c>
      <c r="D7632" t="s">
        <v>8759</v>
      </c>
      <c r="E7632">
        <v>187971720679</v>
      </c>
      <c r="F7632" t="s">
        <v>16</v>
      </c>
      <c r="G7632" t="s">
        <v>67</v>
      </c>
      <c r="H7632">
        <v>11395</v>
      </c>
      <c r="I7632" s="2">
        <f t="shared" si="1666"/>
        <v>2025</v>
      </c>
      <c r="J7632" s="2" t="str">
        <f t="shared" si="1667"/>
        <v>February</v>
      </c>
      <c r="K7632" s="2">
        <f t="shared" si="1668"/>
        <v>2</v>
      </c>
      <c r="L7632" s="2" t="str">
        <f t="shared" si="1669"/>
        <v>Monday</v>
      </c>
      <c r="M7632" s="2">
        <f t="shared" si="1670"/>
        <v>8</v>
      </c>
      <c r="N7632" s="3">
        <f t="shared" si="1671"/>
        <v>11395</v>
      </c>
      <c r="O7632" s="3">
        <f t="shared" si="1672"/>
        <v>0</v>
      </c>
      <c r="P7632" t="str">
        <f t="shared" si="1673"/>
        <v>17-Feb</v>
      </c>
      <c r="Q7632" s="9">
        <f t="shared" si="1674"/>
        <v>0.74930555555555556</v>
      </c>
      <c r="R7632" t="str">
        <f t="shared" si="1675"/>
        <v>Evening</v>
      </c>
      <c r="S7632" s="2">
        <f t="shared" si="1676"/>
        <v>17</v>
      </c>
      <c r="T7632" t="str">
        <f t="shared" si="1677"/>
        <v>Others</v>
      </c>
      <c r="U7632">
        <f t="shared" si="1678"/>
        <v>17</v>
      </c>
      <c r="V7632" t="str">
        <f t="shared" si="1679"/>
        <v>FY Q4</v>
      </c>
    </row>
    <row r="7633" spans="1:22" x14ac:dyDescent="0.3">
      <c r="A7633" s="18">
        <v>45705</v>
      </c>
      <c r="B7633" t="s">
        <v>1269</v>
      </c>
      <c r="C7633" t="s">
        <v>69</v>
      </c>
      <c r="D7633" t="s">
        <v>8760</v>
      </c>
      <c r="E7633">
        <v>71539461414</v>
      </c>
      <c r="F7633" t="s">
        <v>16</v>
      </c>
      <c r="G7633" t="s">
        <v>71</v>
      </c>
      <c r="H7633">
        <v>1721</v>
      </c>
      <c r="I7633" s="2">
        <f t="shared" si="1666"/>
        <v>2025</v>
      </c>
      <c r="J7633" s="2" t="str">
        <f t="shared" si="1667"/>
        <v>February</v>
      </c>
      <c r="K7633" s="2">
        <f t="shared" si="1668"/>
        <v>2</v>
      </c>
      <c r="L7633" s="2" t="str">
        <f t="shared" si="1669"/>
        <v>Monday</v>
      </c>
      <c r="M7633" s="2">
        <f t="shared" si="1670"/>
        <v>8</v>
      </c>
      <c r="N7633" s="3">
        <f t="shared" si="1671"/>
        <v>1721</v>
      </c>
      <c r="O7633" s="3">
        <f t="shared" si="1672"/>
        <v>0</v>
      </c>
      <c r="P7633" t="str">
        <f t="shared" si="1673"/>
        <v>17-Feb</v>
      </c>
      <c r="Q7633" s="9">
        <f t="shared" si="1674"/>
        <v>0.75972222222222219</v>
      </c>
      <c r="R7633" t="str">
        <f t="shared" si="1675"/>
        <v>Evening</v>
      </c>
      <c r="S7633" s="2">
        <f t="shared" si="1676"/>
        <v>17</v>
      </c>
      <c r="T7633" t="str">
        <f t="shared" si="1677"/>
        <v>Others</v>
      </c>
      <c r="U7633">
        <f t="shared" si="1678"/>
        <v>18</v>
      </c>
      <c r="V7633" t="str">
        <f t="shared" si="1679"/>
        <v>FY Q4</v>
      </c>
    </row>
    <row r="7634" spans="1:22" x14ac:dyDescent="0.3">
      <c r="A7634" s="18">
        <v>45706</v>
      </c>
      <c r="B7634" t="s">
        <v>8761</v>
      </c>
      <c r="C7634" t="s">
        <v>134</v>
      </c>
      <c r="D7634" t="s">
        <v>8762</v>
      </c>
      <c r="E7634">
        <v>719391999755</v>
      </c>
      <c r="F7634" t="s">
        <v>15</v>
      </c>
      <c r="G7634" t="s">
        <v>67</v>
      </c>
      <c r="H7634">
        <v>5355</v>
      </c>
      <c r="I7634" s="2">
        <f t="shared" si="1666"/>
        <v>2025</v>
      </c>
      <c r="J7634" s="2" t="str">
        <f t="shared" si="1667"/>
        <v>February</v>
      </c>
      <c r="K7634" s="2">
        <f t="shared" si="1668"/>
        <v>2</v>
      </c>
      <c r="L7634" s="2" t="str">
        <f t="shared" si="1669"/>
        <v>Tuesday</v>
      </c>
      <c r="M7634" s="2">
        <f t="shared" si="1670"/>
        <v>8</v>
      </c>
      <c r="N7634" s="3">
        <f t="shared" si="1671"/>
        <v>0</v>
      </c>
      <c r="O7634" s="3">
        <f t="shared" si="1672"/>
        <v>5355</v>
      </c>
      <c r="P7634" t="str">
        <f t="shared" si="1673"/>
        <v>18-Feb</v>
      </c>
      <c r="Q7634" s="9">
        <f t="shared" si="1674"/>
        <v>0.31041666666666667</v>
      </c>
      <c r="R7634" t="str">
        <f t="shared" si="1675"/>
        <v>Morning</v>
      </c>
      <c r="S7634" s="2">
        <f t="shared" si="1676"/>
        <v>18</v>
      </c>
      <c r="T7634" t="str">
        <f t="shared" si="1677"/>
        <v>UPI Transfer</v>
      </c>
      <c r="U7634">
        <f t="shared" si="1678"/>
        <v>7</v>
      </c>
      <c r="V7634" t="str">
        <f t="shared" si="1679"/>
        <v>FY Q4</v>
      </c>
    </row>
    <row r="7635" spans="1:22" x14ac:dyDescent="0.3">
      <c r="A7635" s="18">
        <v>45706</v>
      </c>
      <c r="B7635" t="s">
        <v>1319</v>
      </c>
      <c r="C7635" t="s">
        <v>167</v>
      </c>
      <c r="D7635" t="s">
        <v>8763</v>
      </c>
      <c r="E7635">
        <v>320052857962</v>
      </c>
      <c r="F7635" t="s">
        <v>15</v>
      </c>
      <c r="G7635" t="s">
        <v>71</v>
      </c>
      <c r="H7635">
        <v>17001</v>
      </c>
      <c r="I7635" s="2">
        <f t="shared" si="1666"/>
        <v>2025</v>
      </c>
      <c r="J7635" s="2" t="str">
        <f t="shared" si="1667"/>
        <v>February</v>
      </c>
      <c r="K7635" s="2">
        <f t="shared" si="1668"/>
        <v>2</v>
      </c>
      <c r="L7635" s="2" t="str">
        <f t="shared" si="1669"/>
        <v>Tuesday</v>
      </c>
      <c r="M7635" s="2">
        <f t="shared" si="1670"/>
        <v>8</v>
      </c>
      <c r="N7635" s="3">
        <f t="shared" si="1671"/>
        <v>0</v>
      </c>
      <c r="O7635" s="3">
        <f t="shared" si="1672"/>
        <v>17001</v>
      </c>
      <c r="P7635" t="str">
        <f t="shared" si="1673"/>
        <v>18-Feb</v>
      </c>
      <c r="Q7635" s="9">
        <f t="shared" si="1674"/>
        <v>0.44166666666666665</v>
      </c>
      <c r="R7635" t="str">
        <f t="shared" si="1675"/>
        <v>Morning</v>
      </c>
      <c r="S7635" s="2">
        <f t="shared" si="1676"/>
        <v>18</v>
      </c>
      <c r="T7635" t="str">
        <f t="shared" si="1677"/>
        <v>UPI Transfer</v>
      </c>
      <c r="U7635">
        <f t="shared" si="1678"/>
        <v>10</v>
      </c>
      <c r="V7635" t="str">
        <f t="shared" si="1679"/>
        <v>FY Q4</v>
      </c>
    </row>
    <row r="7636" spans="1:22" x14ac:dyDescent="0.3">
      <c r="A7636" s="18">
        <v>45706</v>
      </c>
      <c r="B7636" t="s">
        <v>355</v>
      </c>
      <c r="C7636" t="s">
        <v>322</v>
      </c>
      <c r="D7636" t="s">
        <v>8764</v>
      </c>
      <c r="E7636">
        <v>382264092335</v>
      </c>
      <c r="F7636" t="s">
        <v>15</v>
      </c>
      <c r="G7636" t="s">
        <v>67</v>
      </c>
      <c r="H7636">
        <v>5450</v>
      </c>
      <c r="I7636" s="2">
        <f t="shared" si="1666"/>
        <v>2025</v>
      </c>
      <c r="J7636" s="2" t="str">
        <f t="shared" si="1667"/>
        <v>February</v>
      </c>
      <c r="K7636" s="2">
        <f t="shared" si="1668"/>
        <v>2</v>
      </c>
      <c r="L7636" s="2" t="str">
        <f t="shared" si="1669"/>
        <v>Tuesday</v>
      </c>
      <c r="M7636" s="2">
        <f t="shared" si="1670"/>
        <v>8</v>
      </c>
      <c r="N7636" s="3">
        <f t="shared" si="1671"/>
        <v>0</v>
      </c>
      <c r="O7636" s="3">
        <f t="shared" si="1672"/>
        <v>5450</v>
      </c>
      <c r="P7636" t="str">
        <f t="shared" si="1673"/>
        <v>18-Feb</v>
      </c>
      <c r="Q7636" s="9">
        <f t="shared" si="1674"/>
        <v>0.46111111111111114</v>
      </c>
      <c r="R7636" t="str">
        <f t="shared" si="1675"/>
        <v>Morning</v>
      </c>
      <c r="S7636" s="2">
        <f t="shared" si="1676"/>
        <v>18</v>
      </c>
      <c r="T7636" t="str">
        <f t="shared" si="1677"/>
        <v>UPI Transfer</v>
      </c>
      <c r="U7636">
        <f t="shared" si="1678"/>
        <v>11</v>
      </c>
      <c r="V7636" t="str">
        <f t="shared" si="1679"/>
        <v>FY Q4</v>
      </c>
    </row>
    <row r="7637" spans="1:22" x14ac:dyDescent="0.3">
      <c r="A7637" s="18">
        <v>45706</v>
      </c>
      <c r="B7637" t="s">
        <v>236</v>
      </c>
      <c r="C7637" t="s">
        <v>104</v>
      </c>
      <c r="D7637" t="s">
        <v>8765</v>
      </c>
      <c r="E7637">
        <v>207260056787</v>
      </c>
      <c r="F7637" t="s">
        <v>16</v>
      </c>
      <c r="G7637" t="s">
        <v>67</v>
      </c>
      <c r="H7637">
        <v>32517</v>
      </c>
      <c r="I7637" s="2">
        <f t="shared" si="1666"/>
        <v>2025</v>
      </c>
      <c r="J7637" s="2" t="str">
        <f t="shared" si="1667"/>
        <v>February</v>
      </c>
      <c r="K7637" s="2">
        <f t="shared" si="1668"/>
        <v>2</v>
      </c>
      <c r="L7637" s="2" t="str">
        <f t="shared" si="1669"/>
        <v>Tuesday</v>
      </c>
      <c r="M7637" s="2">
        <f t="shared" si="1670"/>
        <v>8</v>
      </c>
      <c r="N7637" s="3">
        <f t="shared" si="1671"/>
        <v>32517</v>
      </c>
      <c r="O7637" s="3">
        <f t="shared" si="1672"/>
        <v>0</v>
      </c>
      <c r="P7637" t="str">
        <f t="shared" si="1673"/>
        <v>18-Feb</v>
      </c>
      <c r="Q7637" s="9">
        <f t="shared" si="1674"/>
        <v>0.49375000000000002</v>
      </c>
      <c r="R7637" t="str">
        <f t="shared" si="1675"/>
        <v>Morning</v>
      </c>
      <c r="S7637" s="2">
        <f t="shared" si="1676"/>
        <v>18</v>
      </c>
      <c r="T7637" t="str">
        <f t="shared" si="1677"/>
        <v>Others</v>
      </c>
      <c r="U7637">
        <f t="shared" si="1678"/>
        <v>11</v>
      </c>
      <c r="V7637" t="str">
        <f t="shared" si="1679"/>
        <v>FY Q4</v>
      </c>
    </row>
    <row r="7638" spans="1:22" x14ac:dyDescent="0.3">
      <c r="A7638" s="18">
        <v>45706</v>
      </c>
      <c r="B7638" t="s">
        <v>2849</v>
      </c>
      <c r="C7638" t="s">
        <v>98</v>
      </c>
      <c r="D7638" t="s">
        <v>8766</v>
      </c>
      <c r="E7638">
        <v>954154985677</v>
      </c>
      <c r="F7638" t="s">
        <v>15</v>
      </c>
      <c r="G7638" t="s">
        <v>67</v>
      </c>
      <c r="H7638">
        <v>27358</v>
      </c>
      <c r="I7638" s="2">
        <f t="shared" si="1666"/>
        <v>2025</v>
      </c>
      <c r="J7638" s="2" t="str">
        <f t="shared" si="1667"/>
        <v>February</v>
      </c>
      <c r="K7638" s="2">
        <f t="shared" si="1668"/>
        <v>2</v>
      </c>
      <c r="L7638" s="2" t="str">
        <f t="shared" si="1669"/>
        <v>Tuesday</v>
      </c>
      <c r="M7638" s="2">
        <f t="shared" si="1670"/>
        <v>8</v>
      </c>
      <c r="N7638" s="3">
        <f t="shared" si="1671"/>
        <v>0</v>
      </c>
      <c r="O7638" s="3">
        <f t="shared" si="1672"/>
        <v>27358</v>
      </c>
      <c r="P7638" t="str">
        <f t="shared" si="1673"/>
        <v>18-Feb</v>
      </c>
      <c r="Q7638" s="9">
        <f t="shared" si="1674"/>
        <v>0.54166666666666663</v>
      </c>
      <c r="R7638" t="str">
        <f t="shared" si="1675"/>
        <v>Afternoon</v>
      </c>
      <c r="S7638" s="2">
        <f t="shared" si="1676"/>
        <v>18</v>
      </c>
      <c r="T7638" t="str">
        <f t="shared" si="1677"/>
        <v>UPI Transfer</v>
      </c>
      <c r="U7638">
        <f t="shared" si="1678"/>
        <v>13</v>
      </c>
      <c r="V7638" t="str">
        <f t="shared" si="1679"/>
        <v>FY Q4</v>
      </c>
    </row>
    <row r="7639" spans="1:22" x14ac:dyDescent="0.3">
      <c r="A7639" s="18">
        <v>45706</v>
      </c>
      <c r="B7639" t="s">
        <v>2011</v>
      </c>
      <c r="C7639" t="s">
        <v>273</v>
      </c>
      <c r="D7639" t="s">
        <v>8767</v>
      </c>
      <c r="E7639">
        <v>331079711583</v>
      </c>
      <c r="F7639" t="s">
        <v>16</v>
      </c>
      <c r="G7639" t="s">
        <v>71</v>
      </c>
      <c r="H7639">
        <v>15720</v>
      </c>
      <c r="I7639" s="2">
        <f t="shared" si="1666"/>
        <v>2025</v>
      </c>
      <c r="J7639" s="2" t="str">
        <f t="shared" si="1667"/>
        <v>February</v>
      </c>
      <c r="K7639" s="2">
        <f t="shared" si="1668"/>
        <v>2</v>
      </c>
      <c r="L7639" s="2" t="str">
        <f t="shared" si="1669"/>
        <v>Tuesday</v>
      </c>
      <c r="M7639" s="2">
        <f t="shared" si="1670"/>
        <v>8</v>
      </c>
      <c r="N7639" s="3">
        <f t="shared" si="1671"/>
        <v>15720</v>
      </c>
      <c r="O7639" s="3">
        <f t="shared" si="1672"/>
        <v>0</v>
      </c>
      <c r="P7639" t="str">
        <f t="shared" si="1673"/>
        <v>18-Feb</v>
      </c>
      <c r="Q7639" s="9">
        <f t="shared" si="1674"/>
        <v>0.57499999999999996</v>
      </c>
      <c r="R7639" t="str">
        <f t="shared" si="1675"/>
        <v>Afternoon</v>
      </c>
      <c r="S7639" s="2">
        <f t="shared" si="1676"/>
        <v>18</v>
      </c>
      <c r="T7639" t="str">
        <f t="shared" si="1677"/>
        <v>Others</v>
      </c>
      <c r="U7639">
        <f t="shared" si="1678"/>
        <v>13</v>
      </c>
      <c r="V7639" t="str">
        <f t="shared" si="1679"/>
        <v>FY Q4</v>
      </c>
    </row>
    <row r="7640" spans="1:22" x14ac:dyDescent="0.3">
      <c r="A7640" s="18">
        <v>45706</v>
      </c>
      <c r="B7640" t="s">
        <v>2337</v>
      </c>
      <c r="C7640" t="s">
        <v>79</v>
      </c>
      <c r="D7640" t="s">
        <v>8768</v>
      </c>
      <c r="E7640">
        <v>169958987527</v>
      </c>
      <c r="F7640" t="s">
        <v>16</v>
      </c>
      <c r="G7640" t="s">
        <v>71</v>
      </c>
      <c r="H7640">
        <v>11017</v>
      </c>
      <c r="I7640" s="2">
        <f t="shared" si="1666"/>
        <v>2025</v>
      </c>
      <c r="J7640" s="2" t="str">
        <f t="shared" si="1667"/>
        <v>February</v>
      </c>
      <c r="K7640" s="2">
        <f t="shared" si="1668"/>
        <v>2</v>
      </c>
      <c r="L7640" s="2" t="str">
        <f t="shared" si="1669"/>
        <v>Tuesday</v>
      </c>
      <c r="M7640" s="2">
        <f t="shared" si="1670"/>
        <v>8</v>
      </c>
      <c r="N7640" s="3">
        <f t="shared" si="1671"/>
        <v>11017</v>
      </c>
      <c r="O7640" s="3">
        <f t="shared" si="1672"/>
        <v>0</v>
      </c>
      <c r="P7640" t="str">
        <f t="shared" si="1673"/>
        <v>18-Feb</v>
      </c>
      <c r="Q7640" s="9">
        <f t="shared" si="1674"/>
        <v>0.58819444444444446</v>
      </c>
      <c r="R7640" t="str">
        <f t="shared" si="1675"/>
        <v>Afternoon</v>
      </c>
      <c r="S7640" s="2">
        <f t="shared" si="1676"/>
        <v>18</v>
      </c>
      <c r="T7640" t="str">
        <f t="shared" si="1677"/>
        <v>Others</v>
      </c>
      <c r="U7640">
        <f t="shared" si="1678"/>
        <v>14</v>
      </c>
      <c r="V7640" t="str">
        <f t="shared" si="1679"/>
        <v>FY Q4</v>
      </c>
    </row>
    <row r="7641" spans="1:22" x14ac:dyDescent="0.3">
      <c r="A7641" s="18">
        <v>45706</v>
      </c>
      <c r="B7641" t="s">
        <v>1720</v>
      </c>
      <c r="C7641" t="s">
        <v>104</v>
      </c>
      <c r="D7641" t="s">
        <v>8769</v>
      </c>
      <c r="E7641">
        <v>375112921007</v>
      </c>
      <c r="F7641" t="s">
        <v>16</v>
      </c>
      <c r="G7641" t="s">
        <v>71</v>
      </c>
      <c r="H7641">
        <v>6471</v>
      </c>
      <c r="I7641" s="2">
        <f t="shared" si="1666"/>
        <v>2025</v>
      </c>
      <c r="J7641" s="2" t="str">
        <f t="shared" si="1667"/>
        <v>February</v>
      </c>
      <c r="K7641" s="2">
        <f t="shared" si="1668"/>
        <v>2</v>
      </c>
      <c r="L7641" s="2" t="str">
        <f t="shared" si="1669"/>
        <v>Tuesday</v>
      </c>
      <c r="M7641" s="2">
        <f t="shared" si="1670"/>
        <v>8</v>
      </c>
      <c r="N7641" s="3">
        <f t="shared" si="1671"/>
        <v>6471</v>
      </c>
      <c r="O7641" s="3">
        <f t="shared" si="1672"/>
        <v>0</v>
      </c>
      <c r="P7641" t="str">
        <f t="shared" si="1673"/>
        <v>18-Feb</v>
      </c>
      <c r="Q7641" s="9">
        <f t="shared" si="1674"/>
        <v>0.66527777777777775</v>
      </c>
      <c r="R7641" t="str">
        <f t="shared" si="1675"/>
        <v>Afternoon</v>
      </c>
      <c r="S7641" s="2">
        <f t="shared" si="1676"/>
        <v>18</v>
      </c>
      <c r="T7641" t="str">
        <f t="shared" si="1677"/>
        <v>Others</v>
      </c>
      <c r="U7641">
        <f t="shared" si="1678"/>
        <v>15</v>
      </c>
      <c r="V7641" t="str">
        <f t="shared" si="1679"/>
        <v>FY Q4</v>
      </c>
    </row>
    <row r="7642" spans="1:22" x14ac:dyDescent="0.3">
      <c r="A7642" s="18">
        <v>45706</v>
      </c>
      <c r="B7642" t="s">
        <v>2782</v>
      </c>
      <c r="C7642" t="s">
        <v>322</v>
      </c>
      <c r="D7642" t="s">
        <v>8770</v>
      </c>
      <c r="E7642">
        <v>102438613995</v>
      </c>
      <c r="F7642" t="s">
        <v>15</v>
      </c>
      <c r="G7642" t="s">
        <v>67</v>
      </c>
      <c r="H7642">
        <v>9570</v>
      </c>
      <c r="I7642" s="2">
        <f t="shared" si="1666"/>
        <v>2025</v>
      </c>
      <c r="J7642" s="2" t="str">
        <f t="shared" si="1667"/>
        <v>February</v>
      </c>
      <c r="K7642" s="2">
        <f t="shared" si="1668"/>
        <v>2</v>
      </c>
      <c r="L7642" s="2" t="str">
        <f t="shared" si="1669"/>
        <v>Tuesday</v>
      </c>
      <c r="M7642" s="2">
        <f t="shared" si="1670"/>
        <v>8</v>
      </c>
      <c r="N7642" s="3">
        <f t="shared" si="1671"/>
        <v>0</v>
      </c>
      <c r="O7642" s="3">
        <f t="shared" si="1672"/>
        <v>9570</v>
      </c>
      <c r="P7642" t="str">
        <f t="shared" si="1673"/>
        <v>18-Feb</v>
      </c>
      <c r="Q7642" s="9">
        <f t="shared" si="1674"/>
        <v>0.73888888888888893</v>
      </c>
      <c r="R7642" t="str">
        <f t="shared" si="1675"/>
        <v>Evening</v>
      </c>
      <c r="S7642" s="2">
        <f t="shared" si="1676"/>
        <v>18</v>
      </c>
      <c r="T7642" t="str">
        <f t="shared" si="1677"/>
        <v>UPI Transfer</v>
      </c>
      <c r="U7642">
        <f t="shared" si="1678"/>
        <v>17</v>
      </c>
      <c r="V7642" t="str">
        <f t="shared" si="1679"/>
        <v>FY Q4</v>
      </c>
    </row>
    <row r="7643" spans="1:22" x14ac:dyDescent="0.3">
      <c r="A7643" s="18">
        <v>45706</v>
      </c>
      <c r="B7643" t="s">
        <v>1181</v>
      </c>
      <c r="C7643" t="s">
        <v>114</v>
      </c>
      <c r="D7643" t="s">
        <v>8771</v>
      </c>
      <c r="E7643">
        <v>370265986249</v>
      </c>
      <c r="F7643" t="s">
        <v>15</v>
      </c>
      <c r="G7643" t="s">
        <v>67</v>
      </c>
      <c r="H7643">
        <v>14117</v>
      </c>
      <c r="I7643" s="2">
        <f t="shared" si="1666"/>
        <v>2025</v>
      </c>
      <c r="J7643" s="2" t="str">
        <f t="shared" si="1667"/>
        <v>February</v>
      </c>
      <c r="K7643" s="2">
        <f t="shared" si="1668"/>
        <v>2</v>
      </c>
      <c r="L7643" s="2" t="str">
        <f t="shared" si="1669"/>
        <v>Tuesday</v>
      </c>
      <c r="M7643" s="2">
        <f t="shared" si="1670"/>
        <v>8</v>
      </c>
      <c r="N7643" s="3">
        <f t="shared" si="1671"/>
        <v>0</v>
      </c>
      <c r="O7643" s="3">
        <f t="shared" si="1672"/>
        <v>14117</v>
      </c>
      <c r="P7643" t="str">
        <f t="shared" si="1673"/>
        <v>18-Feb</v>
      </c>
      <c r="Q7643" s="9">
        <f t="shared" si="1674"/>
        <v>0.74375000000000002</v>
      </c>
      <c r="R7643" t="str">
        <f t="shared" si="1675"/>
        <v>Evening</v>
      </c>
      <c r="S7643" s="2">
        <f t="shared" si="1676"/>
        <v>18</v>
      </c>
      <c r="T7643" t="str">
        <f t="shared" si="1677"/>
        <v>UPI Transfer</v>
      </c>
      <c r="U7643">
        <f t="shared" si="1678"/>
        <v>17</v>
      </c>
      <c r="V7643" t="str">
        <f t="shared" si="1679"/>
        <v>FY Q4</v>
      </c>
    </row>
    <row r="7644" spans="1:22" x14ac:dyDescent="0.3">
      <c r="A7644" s="18">
        <v>45706</v>
      </c>
      <c r="B7644" t="s">
        <v>202</v>
      </c>
      <c r="C7644" t="s">
        <v>605</v>
      </c>
      <c r="D7644" t="s">
        <v>8772</v>
      </c>
      <c r="E7644">
        <v>261197372249</v>
      </c>
      <c r="F7644" t="s">
        <v>16</v>
      </c>
      <c r="G7644" t="s">
        <v>67</v>
      </c>
      <c r="H7644">
        <v>2520</v>
      </c>
      <c r="I7644" s="2">
        <f t="shared" si="1666"/>
        <v>2025</v>
      </c>
      <c r="J7644" s="2" t="str">
        <f t="shared" si="1667"/>
        <v>February</v>
      </c>
      <c r="K7644" s="2">
        <f t="shared" si="1668"/>
        <v>2</v>
      </c>
      <c r="L7644" s="2" t="str">
        <f t="shared" si="1669"/>
        <v>Tuesday</v>
      </c>
      <c r="M7644" s="2">
        <f t="shared" si="1670"/>
        <v>8</v>
      </c>
      <c r="N7644" s="3">
        <f t="shared" si="1671"/>
        <v>2520</v>
      </c>
      <c r="O7644" s="3">
        <f t="shared" si="1672"/>
        <v>0</v>
      </c>
      <c r="P7644" t="str">
        <f t="shared" si="1673"/>
        <v>18-Feb</v>
      </c>
      <c r="Q7644" s="9">
        <f t="shared" si="1674"/>
        <v>0.81805555555555554</v>
      </c>
      <c r="R7644" t="str">
        <f t="shared" si="1675"/>
        <v>Evening</v>
      </c>
      <c r="S7644" s="2">
        <f t="shared" si="1676"/>
        <v>18</v>
      </c>
      <c r="T7644" t="str">
        <f t="shared" si="1677"/>
        <v>Others</v>
      </c>
      <c r="U7644">
        <f t="shared" si="1678"/>
        <v>19</v>
      </c>
      <c r="V7644" t="str">
        <f t="shared" si="1679"/>
        <v>FY Q4</v>
      </c>
    </row>
    <row r="7645" spans="1:22" x14ac:dyDescent="0.3">
      <c r="A7645" s="18">
        <v>45706</v>
      </c>
      <c r="B7645" t="s">
        <v>1517</v>
      </c>
      <c r="C7645" t="s">
        <v>128</v>
      </c>
      <c r="D7645" t="s">
        <v>8773</v>
      </c>
      <c r="E7645">
        <v>856839306015</v>
      </c>
      <c r="F7645" t="s">
        <v>16</v>
      </c>
      <c r="G7645" t="s">
        <v>71</v>
      </c>
      <c r="H7645">
        <v>16860</v>
      </c>
      <c r="I7645" s="2">
        <f t="shared" si="1666"/>
        <v>2025</v>
      </c>
      <c r="J7645" s="2" t="str">
        <f t="shared" si="1667"/>
        <v>February</v>
      </c>
      <c r="K7645" s="2">
        <f t="shared" si="1668"/>
        <v>2</v>
      </c>
      <c r="L7645" s="2" t="str">
        <f t="shared" si="1669"/>
        <v>Tuesday</v>
      </c>
      <c r="M7645" s="2">
        <f t="shared" si="1670"/>
        <v>8</v>
      </c>
      <c r="N7645" s="3">
        <f t="shared" si="1671"/>
        <v>16860</v>
      </c>
      <c r="O7645" s="3">
        <f t="shared" si="1672"/>
        <v>0</v>
      </c>
      <c r="P7645" t="str">
        <f t="shared" si="1673"/>
        <v>18-Feb</v>
      </c>
      <c r="Q7645" s="9">
        <f t="shared" si="1674"/>
        <v>0.91180555555555554</v>
      </c>
      <c r="R7645" t="str">
        <f t="shared" si="1675"/>
        <v>Night</v>
      </c>
      <c r="S7645" s="2">
        <f t="shared" si="1676"/>
        <v>18</v>
      </c>
      <c r="T7645" t="str">
        <f t="shared" si="1677"/>
        <v>Others</v>
      </c>
      <c r="U7645">
        <f t="shared" si="1678"/>
        <v>21</v>
      </c>
      <c r="V7645" t="str">
        <f t="shared" si="1679"/>
        <v>FY Q4</v>
      </c>
    </row>
    <row r="7646" spans="1:22" x14ac:dyDescent="0.3">
      <c r="A7646" s="18">
        <v>45707</v>
      </c>
      <c r="B7646" t="s">
        <v>545</v>
      </c>
      <c r="C7646" t="s">
        <v>151</v>
      </c>
      <c r="D7646" t="s">
        <v>8774</v>
      </c>
      <c r="E7646">
        <v>430855932689</v>
      </c>
      <c r="F7646" t="s">
        <v>15</v>
      </c>
      <c r="G7646" t="s">
        <v>71</v>
      </c>
      <c r="H7646">
        <v>4525</v>
      </c>
      <c r="I7646" s="2">
        <f t="shared" si="1666"/>
        <v>2025</v>
      </c>
      <c r="J7646" s="2" t="str">
        <f t="shared" si="1667"/>
        <v>February</v>
      </c>
      <c r="K7646" s="2">
        <f t="shared" si="1668"/>
        <v>2</v>
      </c>
      <c r="L7646" s="2" t="str">
        <f t="shared" si="1669"/>
        <v>Wednesday</v>
      </c>
      <c r="M7646" s="2">
        <f t="shared" si="1670"/>
        <v>8</v>
      </c>
      <c r="N7646" s="3">
        <f t="shared" si="1671"/>
        <v>0</v>
      </c>
      <c r="O7646" s="3">
        <f t="shared" si="1672"/>
        <v>4525</v>
      </c>
      <c r="P7646" t="str">
        <f t="shared" si="1673"/>
        <v>19-Feb</v>
      </c>
      <c r="Q7646" s="9">
        <f t="shared" si="1674"/>
        <v>0.5854166666666667</v>
      </c>
      <c r="R7646" t="str">
        <f t="shared" si="1675"/>
        <v>Afternoon</v>
      </c>
      <c r="S7646" s="2">
        <f t="shared" si="1676"/>
        <v>19</v>
      </c>
      <c r="T7646" t="str">
        <f t="shared" si="1677"/>
        <v>UPI Transfer</v>
      </c>
      <c r="U7646">
        <f t="shared" si="1678"/>
        <v>14</v>
      </c>
      <c r="V7646" t="str">
        <f t="shared" si="1679"/>
        <v>FY Q4</v>
      </c>
    </row>
    <row r="7647" spans="1:22" x14ac:dyDescent="0.3">
      <c r="A7647" s="18">
        <v>45707</v>
      </c>
      <c r="B7647" t="s">
        <v>1468</v>
      </c>
      <c r="C7647" t="s">
        <v>125</v>
      </c>
      <c r="D7647" t="s">
        <v>8775</v>
      </c>
      <c r="E7647">
        <v>192001375131</v>
      </c>
      <c r="F7647" t="s">
        <v>15</v>
      </c>
      <c r="G7647" t="s">
        <v>67</v>
      </c>
      <c r="H7647">
        <v>3382</v>
      </c>
      <c r="I7647" s="2">
        <f t="shared" si="1666"/>
        <v>2025</v>
      </c>
      <c r="J7647" s="2" t="str">
        <f t="shared" si="1667"/>
        <v>February</v>
      </c>
      <c r="K7647" s="2">
        <f t="shared" si="1668"/>
        <v>2</v>
      </c>
      <c r="L7647" s="2" t="str">
        <f t="shared" si="1669"/>
        <v>Wednesday</v>
      </c>
      <c r="M7647" s="2">
        <f t="shared" si="1670"/>
        <v>8</v>
      </c>
      <c r="N7647" s="3">
        <f t="shared" si="1671"/>
        <v>0</v>
      </c>
      <c r="O7647" s="3">
        <f t="shared" si="1672"/>
        <v>3382</v>
      </c>
      <c r="P7647" t="str">
        <f t="shared" si="1673"/>
        <v>19-Feb</v>
      </c>
      <c r="Q7647" s="9">
        <f t="shared" si="1674"/>
        <v>0.69305555555555554</v>
      </c>
      <c r="R7647" t="str">
        <f t="shared" si="1675"/>
        <v>Afternoon</v>
      </c>
      <c r="S7647" s="2">
        <f t="shared" si="1676"/>
        <v>19</v>
      </c>
      <c r="T7647" t="str">
        <f t="shared" si="1677"/>
        <v>UPI Transfer</v>
      </c>
      <c r="U7647">
        <f t="shared" si="1678"/>
        <v>16</v>
      </c>
      <c r="V7647" t="str">
        <f t="shared" si="1679"/>
        <v>FY Q4</v>
      </c>
    </row>
    <row r="7648" spans="1:22" x14ac:dyDescent="0.3">
      <c r="A7648" s="18">
        <v>45707</v>
      </c>
      <c r="B7648" t="s">
        <v>1601</v>
      </c>
      <c r="C7648" t="s">
        <v>79</v>
      </c>
      <c r="D7648" t="s">
        <v>8776</v>
      </c>
      <c r="E7648">
        <v>971286768048</v>
      </c>
      <c r="F7648" t="s">
        <v>16</v>
      </c>
      <c r="G7648" t="s">
        <v>67</v>
      </c>
      <c r="H7648">
        <v>7045</v>
      </c>
      <c r="I7648" s="2">
        <f t="shared" si="1666"/>
        <v>2025</v>
      </c>
      <c r="J7648" s="2" t="str">
        <f t="shared" si="1667"/>
        <v>February</v>
      </c>
      <c r="K7648" s="2">
        <f t="shared" si="1668"/>
        <v>2</v>
      </c>
      <c r="L7648" s="2" t="str">
        <f t="shared" si="1669"/>
        <v>Wednesday</v>
      </c>
      <c r="M7648" s="2">
        <f t="shared" si="1670"/>
        <v>8</v>
      </c>
      <c r="N7648" s="3">
        <f t="shared" si="1671"/>
        <v>7045</v>
      </c>
      <c r="O7648" s="3">
        <f t="shared" si="1672"/>
        <v>0</v>
      </c>
      <c r="P7648" t="str">
        <f t="shared" si="1673"/>
        <v>19-Feb</v>
      </c>
      <c r="Q7648" s="9">
        <f t="shared" si="1674"/>
        <v>0.80972222222222223</v>
      </c>
      <c r="R7648" t="str">
        <f t="shared" si="1675"/>
        <v>Evening</v>
      </c>
      <c r="S7648" s="2">
        <f t="shared" si="1676"/>
        <v>19</v>
      </c>
      <c r="T7648" t="str">
        <f t="shared" si="1677"/>
        <v>Others</v>
      </c>
      <c r="U7648">
        <f t="shared" si="1678"/>
        <v>19</v>
      </c>
      <c r="V7648" t="str">
        <f t="shared" si="1679"/>
        <v>FY Q4</v>
      </c>
    </row>
    <row r="7649" spans="1:22" x14ac:dyDescent="0.3">
      <c r="A7649" s="18">
        <v>45708</v>
      </c>
      <c r="B7649" t="s">
        <v>3485</v>
      </c>
      <c r="C7649" t="s">
        <v>338</v>
      </c>
      <c r="D7649" t="s">
        <v>8777</v>
      </c>
      <c r="E7649">
        <v>428966988621</v>
      </c>
      <c r="F7649" t="s">
        <v>15</v>
      </c>
      <c r="G7649" t="s">
        <v>67</v>
      </c>
      <c r="H7649">
        <v>1814</v>
      </c>
      <c r="I7649" s="2">
        <f t="shared" si="1666"/>
        <v>2025</v>
      </c>
      <c r="J7649" s="2" t="str">
        <f t="shared" si="1667"/>
        <v>February</v>
      </c>
      <c r="K7649" s="2">
        <f t="shared" si="1668"/>
        <v>2</v>
      </c>
      <c r="L7649" s="2" t="str">
        <f t="shared" si="1669"/>
        <v>Thursday</v>
      </c>
      <c r="M7649" s="2">
        <f t="shared" si="1670"/>
        <v>8</v>
      </c>
      <c r="N7649" s="3">
        <f t="shared" si="1671"/>
        <v>0</v>
      </c>
      <c r="O7649" s="3">
        <f t="shared" si="1672"/>
        <v>1814</v>
      </c>
      <c r="P7649" t="str">
        <f t="shared" si="1673"/>
        <v>20-Feb</v>
      </c>
      <c r="Q7649" s="9">
        <f t="shared" si="1674"/>
        <v>0.5131944444444444</v>
      </c>
      <c r="R7649" t="str">
        <f t="shared" si="1675"/>
        <v>Afternoon</v>
      </c>
      <c r="S7649" s="2">
        <f t="shared" si="1676"/>
        <v>20</v>
      </c>
      <c r="T7649" t="str">
        <f t="shared" si="1677"/>
        <v>UPI Transfer</v>
      </c>
      <c r="U7649">
        <f t="shared" si="1678"/>
        <v>12</v>
      </c>
      <c r="V7649" t="str">
        <f t="shared" si="1679"/>
        <v>FY Q4</v>
      </c>
    </row>
    <row r="7650" spans="1:22" x14ac:dyDescent="0.3">
      <c r="A7650" s="18">
        <v>45709</v>
      </c>
      <c r="B7650" t="s">
        <v>1936</v>
      </c>
      <c r="C7650" t="s">
        <v>322</v>
      </c>
      <c r="D7650" t="s">
        <v>8778</v>
      </c>
      <c r="E7650">
        <v>661675399836</v>
      </c>
      <c r="F7650" t="s">
        <v>15</v>
      </c>
      <c r="G7650" t="s">
        <v>71</v>
      </c>
      <c r="H7650">
        <v>3200</v>
      </c>
      <c r="I7650" s="2">
        <f t="shared" si="1666"/>
        <v>2025</v>
      </c>
      <c r="J7650" s="2" t="str">
        <f t="shared" si="1667"/>
        <v>February</v>
      </c>
      <c r="K7650" s="2">
        <f t="shared" si="1668"/>
        <v>2</v>
      </c>
      <c r="L7650" s="2" t="str">
        <f t="shared" si="1669"/>
        <v>Friday</v>
      </c>
      <c r="M7650" s="2">
        <f t="shared" si="1670"/>
        <v>8</v>
      </c>
      <c r="N7650" s="3">
        <f t="shared" si="1671"/>
        <v>0</v>
      </c>
      <c r="O7650" s="3">
        <f t="shared" si="1672"/>
        <v>3200</v>
      </c>
      <c r="P7650" t="str">
        <f t="shared" si="1673"/>
        <v>21-Feb</v>
      </c>
      <c r="Q7650" s="9">
        <f t="shared" si="1674"/>
        <v>0.43333333333333335</v>
      </c>
      <c r="R7650" t="str">
        <f t="shared" si="1675"/>
        <v>Morning</v>
      </c>
      <c r="S7650" s="2">
        <f t="shared" si="1676"/>
        <v>21</v>
      </c>
      <c r="T7650" t="str">
        <f t="shared" si="1677"/>
        <v>UPI Transfer</v>
      </c>
      <c r="U7650">
        <f t="shared" si="1678"/>
        <v>10</v>
      </c>
      <c r="V7650" t="str">
        <f t="shared" si="1679"/>
        <v>FY Q4</v>
      </c>
    </row>
    <row r="7651" spans="1:22" x14ac:dyDescent="0.3">
      <c r="A7651" s="18">
        <v>45709</v>
      </c>
      <c r="B7651" t="s">
        <v>1237</v>
      </c>
      <c r="C7651" t="s">
        <v>605</v>
      </c>
      <c r="D7651" t="s">
        <v>8779</v>
      </c>
      <c r="E7651">
        <v>32628070013</v>
      </c>
      <c r="F7651" t="s">
        <v>16</v>
      </c>
      <c r="G7651" t="s">
        <v>67</v>
      </c>
      <c r="H7651">
        <v>16338</v>
      </c>
      <c r="I7651" s="2">
        <f t="shared" si="1666"/>
        <v>2025</v>
      </c>
      <c r="J7651" s="2" t="str">
        <f t="shared" si="1667"/>
        <v>February</v>
      </c>
      <c r="K7651" s="2">
        <f t="shared" si="1668"/>
        <v>2</v>
      </c>
      <c r="L7651" s="2" t="str">
        <f t="shared" si="1669"/>
        <v>Friday</v>
      </c>
      <c r="M7651" s="2">
        <f t="shared" si="1670"/>
        <v>8</v>
      </c>
      <c r="N7651" s="3">
        <f t="shared" si="1671"/>
        <v>16338</v>
      </c>
      <c r="O7651" s="3">
        <f t="shared" si="1672"/>
        <v>0</v>
      </c>
      <c r="P7651" t="str">
        <f t="shared" si="1673"/>
        <v>21-Feb</v>
      </c>
      <c r="Q7651" s="9">
        <f t="shared" si="1674"/>
        <v>0.4777777777777778</v>
      </c>
      <c r="R7651" t="str">
        <f t="shared" si="1675"/>
        <v>Morning</v>
      </c>
      <c r="S7651" s="2">
        <f t="shared" si="1676"/>
        <v>21</v>
      </c>
      <c r="T7651" t="str">
        <f t="shared" si="1677"/>
        <v>Others</v>
      </c>
      <c r="U7651">
        <f t="shared" si="1678"/>
        <v>11</v>
      </c>
      <c r="V7651" t="str">
        <f t="shared" si="1679"/>
        <v>FY Q4</v>
      </c>
    </row>
    <row r="7652" spans="1:22" x14ac:dyDescent="0.3">
      <c r="A7652" s="18">
        <v>45709</v>
      </c>
      <c r="B7652" t="s">
        <v>700</v>
      </c>
      <c r="C7652" t="s">
        <v>343</v>
      </c>
      <c r="D7652" t="s">
        <v>8780</v>
      </c>
      <c r="E7652">
        <v>725340106566</v>
      </c>
      <c r="F7652" t="s">
        <v>15</v>
      </c>
      <c r="G7652" t="s">
        <v>71</v>
      </c>
      <c r="H7652">
        <v>19774</v>
      </c>
      <c r="I7652" s="2">
        <f t="shared" si="1666"/>
        <v>2025</v>
      </c>
      <c r="J7652" s="2" t="str">
        <f t="shared" si="1667"/>
        <v>February</v>
      </c>
      <c r="K7652" s="2">
        <f t="shared" si="1668"/>
        <v>2</v>
      </c>
      <c r="L7652" s="2" t="str">
        <f t="shared" si="1669"/>
        <v>Friday</v>
      </c>
      <c r="M7652" s="2">
        <f t="shared" si="1670"/>
        <v>8</v>
      </c>
      <c r="N7652" s="3">
        <f t="shared" si="1671"/>
        <v>0</v>
      </c>
      <c r="O7652" s="3">
        <f t="shared" si="1672"/>
        <v>19774</v>
      </c>
      <c r="P7652" t="str">
        <f t="shared" si="1673"/>
        <v>21-Feb</v>
      </c>
      <c r="Q7652" s="9">
        <f t="shared" si="1674"/>
        <v>0.53125</v>
      </c>
      <c r="R7652" t="str">
        <f t="shared" si="1675"/>
        <v>Afternoon</v>
      </c>
      <c r="S7652" s="2">
        <f t="shared" si="1676"/>
        <v>21</v>
      </c>
      <c r="T7652" t="str">
        <f t="shared" si="1677"/>
        <v>UPI Transfer</v>
      </c>
      <c r="U7652">
        <f t="shared" si="1678"/>
        <v>12</v>
      </c>
      <c r="V7652" t="str">
        <f t="shared" si="1679"/>
        <v>FY Q4</v>
      </c>
    </row>
    <row r="7653" spans="1:22" x14ac:dyDescent="0.3">
      <c r="A7653" s="18">
        <v>45709</v>
      </c>
      <c r="B7653" t="s">
        <v>1241</v>
      </c>
      <c r="C7653" t="s">
        <v>117</v>
      </c>
      <c r="D7653" t="s">
        <v>8781</v>
      </c>
      <c r="E7653">
        <v>692942007781</v>
      </c>
      <c r="F7653" t="s">
        <v>16</v>
      </c>
      <c r="G7653" t="s">
        <v>67</v>
      </c>
      <c r="H7653">
        <v>8581</v>
      </c>
      <c r="I7653" s="2">
        <f t="shared" si="1666"/>
        <v>2025</v>
      </c>
      <c r="J7653" s="2" t="str">
        <f t="shared" si="1667"/>
        <v>February</v>
      </c>
      <c r="K7653" s="2">
        <f t="shared" si="1668"/>
        <v>2</v>
      </c>
      <c r="L7653" s="2" t="str">
        <f t="shared" si="1669"/>
        <v>Friday</v>
      </c>
      <c r="M7653" s="2">
        <f t="shared" si="1670"/>
        <v>8</v>
      </c>
      <c r="N7653" s="3">
        <f t="shared" si="1671"/>
        <v>8581</v>
      </c>
      <c r="O7653" s="3">
        <f t="shared" si="1672"/>
        <v>0</v>
      </c>
      <c r="P7653" t="str">
        <f t="shared" si="1673"/>
        <v>21-Feb</v>
      </c>
      <c r="Q7653" s="9">
        <f t="shared" si="1674"/>
        <v>0.61388888888888893</v>
      </c>
      <c r="R7653" t="str">
        <f t="shared" si="1675"/>
        <v>Afternoon</v>
      </c>
      <c r="S7653" s="2">
        <f t="shared" si="1676"/>
        <v>21</v>
      </c>
      <c r="T7653" t="str">
        <f t="shared" si="1677"/>
        <v>Others</v>
      </c>
      <c r="U7653">
        <f t="shared" si="1678"/>
        <v>14</v>
      </c>
      <c r="V7653" t="str">
        <f t="shared" si="1679"/>
        <v>FY Q4</v>
      </c>
    </row>
    <row r="7654" spans="1:22" x14ac:dyDescent="0.3">
      <c r="A7654" s="18">
        <v>45709</v>
      </c>
      <c r="B7654" t="s">
        <v>1144</v>
      </c>
      <c r="C7654" t="s">
        <v>605</v>
      </c>
      <c r="D7654" t="s">
        <v>8782</v>
      </c>
      <c r="E7654">
        <v>612828300017</v>
      </c>
      <c r="F7654" t="s">
        <v>16</v>
      </c>
      <c r="G7654" t="s">
        <v>71</v>
      </c>
      <c r="H7654">
        <v>6079</v>
      </c>
      <c r="I7654" s="2">
        <f t="shared" ref="I7654:I7717" si="1680">YEAR(A7654)</f>
        <v>2025</v>
      </c>
      <c r="J7654" s="2" t="str">
        <f t="shared" ref="J7654:J7717" si="1681">TEXT(A7654,"mmmm")</f>
        <v>February</v>
      </c>
      <c r="K7654" s="2">
        <f t="shared" ref="K7654:K7717" si="1682">MONTH(A7654)</f>
        <v>2</v>
      </c>
      <c r="L7654" s="2" t="str">
        <f t="shared" ref="L7654:L7717" si="1683">TEXT(A7654,"dddd")</f>
        <v>Friday</v>
      </c>
      <c r="M7654" s="2">
        <f t="shared" ref="M7654:M7717" si="1684">WEEKNUM(A7654)</f>
        <v>8</v>
      </c>
      <c r="N7654" s="3">
        <f t="shared" ref="N7654:N7717" si="1685">IF(F7654="Credit",H7654,0)</f>
        <v>6079</v>
      </c>
      <c r="O7654" s="3">
        <f t="shared" ref="O7654:O7717" si="1686">IF(F7654="Debit",H7654,0)</f>
        <v>0</v>
      </c>
      <c r="P7654" t="str">
        <f t="shared" ref="P7654:P7717" si="1687">TEXT(A7654,"d-mmm")</f>
        <v>21-Feb</v>
      </c>
      <c r="Q7654" s="9">
        <f t="shared" ref="Q7654:Q7717" si="1688">TIMEVALUE(TRIM(CLEAN(SUBSTITUTE(B7654,CHAR(34),""))))</f>
        <v>0.81666666666666665</v>
      </c>
      <c r="R7654" t="str">
        <f t="shared" ref="R7654:R7717" si="1689">IF(HOUR(Q7654)&lt;12,"Morning",IF(HOUR(Q7654)&lt;17,"Afternoon",IF(HOUR(Q7654)&lt;21,"Evening","Night")))</f>
        <v>Evening</v>
      </c>
      <c r="S7654" s="2">
        <f t="shared" ref="S7654:S7717" si="1690">DAY(A7654)</f>
        <v>21</v>
      </c>
      <c r="T7654" t="str">
        <f t="shared" ref="T7654:T7717" si="1691">IF(ISNUMBER(SEARCH("Recharge",C7654)),"Recharge",IF(ISNUMBER(SEARCH("Petrol",C7654)),"Fuel",IF(ISNUMBER(SEARCH("Restaurant",C7654)),"Food",IF(ISNUMBER(SEARCH("Amazon",C7654)),"Shopping",IF(ISNUMBER(SEARCH("Salary",C7654)),"Salary",IF(ISNUMBER(SEARCH("Paid to",C7654)),"UPI Transfer","Others"))))))</f>
        <v>Others</v>
      </c>
      <c r="U7654">
        <f t="shared" ref="U7654:U7717" si="1692">HOUR(Q7654)</f>
        <v>19</v>
      </c>
      <c r="V7654" t="str">
        <f t="shared" ref="V7654:V7717" si="1693">"FY Q"&amp;INT(MOD(MONTH(A7654)-4,12)/3)+1</f>
        <v>FY Q4</v>
      </c>
    </row>
    <row r="7655" spans="1:22" x14ac:dyDescent="0.3">
      <c r="A7655" s="18">
        <v>45709</v>
      </c>
      <c r="B7655" t="s">
        <v>1573</v>
      </c>
      <c r="C7655" t="s">
        <v>95</v>
      </c>
      <c r="D7655" t="s">
        <v>8783</v>
      </c>
      <c r="E7655">
        <v>277638499206</v>
      </c>
      <c r="F7655" t="s">
        <v>16</v>
      </c>
      <c r="G7655" t="s">
        <v>71</v>
      </c>
      <c r="H7655">
        <v>9396</v>
      </c>
      <c r="I7655" s="2">
        <f t="shared" si="1680"/>
        <v>2025</v>
      </c>
      <c r="J7655" s="2" t="str">
        <f t="shared" si="1681"/>
        <v>February</v>
      </c>
      <c r="K7655" s="2">
        <f t="shared" si="1682"/>
        <v>2</v>
      </c>
      <c r="L7655" s="2" t="str">
        <f t="shared" si="1683"/>
        <v>Friday</v>
      </c>
      <c r="M7655" s="2">
        <f t="shared" si="1684"/>
        <v>8</v>
      </c>
      <c r="N7655" s="3">
        <f t="shared" si="1685"/>
        <v>9396</v>
      </c>
      <c r="O7655" s="3">
        <f t="shared" si="1686"/>
        <v>0</v>
      </c>
      <c r="P7655" t="str">
        <f t="shared" si="1687"/>
        <v>21-Feb</v>
      </c>
      <c r="Q7655" s="9">
        <f t="shared" si="1688"/>
        <v>0.87291666666666667</v>
      </c>
      <c r="R7655" t="str">
        <f t="shared" si="1689"/>
        <v>Evening</v>
      </c>
      <c r="S7655" s="2">
        <f t="shared" si="1690"/>
        <v>21</v>
      </c>
      <c r="T7655" t="str">
        <f t="shared" si="1691"/>
        <v>Others</v>
      </c>
      <c r="U7655">
        <f t="shared" si="1692"/>
        <v>20</v>
      </c>
      <c r="V7655" t="str">
        <f t="shared" si="1693"/>
        <v>FY Q4</v>
      </c>
    </row>
    <row r="7656" spans="1:22" x14ac:dyDescent="0.3">
      <c r="A7656" s="18">
        <v>45710</v>
      </c>
      <c r="B7656" t="s">
        <v>3305</v>
      </c>
      <c r="C7656" t="s">
        <v>254</v>
      </c>
      <c r="D7656" t="s">
        <v>8784</v>
      </c>
      <c r="E7656">
        <v>619796517881</v>
      </c>
      <c r="F7656" t="s">
        <v>16</v>
      </c>
      <c r="G7656" t="s">
        <v>71</v>
      </c>
      <c r="H7656">
        <v>21608</v>
      </c>
      <c r="I7656" s="2">
        <f t="shared" si="1680"/>
        <v>2025</v>
      </c>
      <c r="J7656" s="2" t="str">
        <f t="shared" si="1681"/>
        <v>February</v>
      </c>
      <c r="K7656" s="2">
        <f t="shared" si="1682"/>
        <v>2</v>
      </c>
      <c r="L7656" s="2" t="str">
        <f t="shared" si="1683"/>
        <v>Saturday</v>
      </c>
      <c r="M7656" s="2">
        <f t="shared" si="1684"/>
        <v>8</v>
      </c>
      <c r="N7656" s="3">
        <f t="shared" si="1685"/>
        <v>21608</v>
      </c>
      <c r="O7656" s="3">
        <f t="shared" si="1686"/>
        <v>0</v>
      </c>
      <c r="P7656" t="str">
        <f t="shared" si="1687"/>
        <v>22-Feb</v>
      </c>
      <c r="Q7656" s="9">
        <f t="shared" si="1688"/>
        <v>0.33888888888888891</v>
      </c>
      <c r="R7656" t="str">
        <f t="shared" si="1689"/>
        <v>Morning</v>
      </c>
      <c r="S7656" s="2">
        <f t="shared" si="1690"/>
        <v>22</v>
      </c>
      <c r="T7656" t="str">
        <f t="shared" si="1691"/>
        <v>Others</v>
      </c>
      <c r="U7656">
        <f t="shared" si="1692"/>
        <v>8</v>
      </c>
      <c r="V7656" t="str">
        <f t="shared" si="1693"/>
        <v>FY Q4</v>
      </c>
    </row>
    <row r="7657" spans="1:22" x14ac:dyDescent="0.3">
      <c r="A7657" s="18">
        <v>45710</v>
      </c>
      <c r="B7657" t="s">
        <v>4113</v>
      </c>
      <c r="C7657" t="s">
        <v>73</v>
      </c>
      <c r="D7657" t="s">
        <v>8785</v>
      </c>
      <c r="E7657">
        <v>571644970225</v>
      </c>
      <c r="F7657" t="s">
        <v>16</v>
      </c>
      <c r="G7657" t="s">
        <v>67</v>
      </c>
      <c r="H7657">
        <v>2065</v>
      </c>
      <c r="I7657" s="2">
        <f t="shared" si="1680"/>
        <v>2025</v>
      </c>
      <c r="J7657" s="2" t="str">
        <f t="shared" si="1681"/>
        <v>February</v>
      </c>
      <c r="K7657" s="2">
        <f t="shared" si="1682"/>
        <v>2</v>
      </c>
      <c r="L7657" s="2" t="str">
        <f t="shared" si="1683"/>
        <v>Saturday</v>
      </c>
      <c r="M7657" s="2">
        <f t="shared" si="1684"/>
        <v>8</v>
      </c>
      <c r="N7657" s="3">
        <f t="shared" si="1685"/>
        <v>2065</v>
      </c>
      <c r="O7657" s="3">
        <f t="shared" si="1686"/>
        <v>0</v>
      </c>
      <c r="P7657" t="str">
        <f t="shared" si="1687"/>
        <v>22-Feb</v>
      </c>
      <c r="Q7657" s="9">
        <f t="shared" si="1688"/>
        <v>0.37291666666666667</v>
      </c>
      <c r="R7657" t="str">
        <f t="shared" si="1689"/>
        <v>Morning</v>
      </c>
      <c r="S7657" s="2">
        <f t="shared" si="1690"/>
        <v>22</v>
      </c>
      <c r="T7657" t="str">
        <f t="shared" si="1691"/>
        <v>Others</v>
      </c>
      <c r="U7657">
        <f t="shared" si="1692"/>
        <v>8</v>
      </c>
      <c r="V7657" t="str">
        <f t="shared" si="1693"/>
        <v>FY Q4</v>
      </c>
    </row>
    <row r="7658" spans="1:22" x14ac:dyDescent="0.3">
      <c r="A7658" s="18">
        <v>45710</v>
      </c>
      <c r="B7658" t="s">
        <v>2408</v>
      </c>
      <c r="C7658" t="s">
        <v>189</v>
      </c>
      <c r="D7658" t="s">
        <v>8786</v>
      </c>
      <c r="E7658">
        <v>624015143061</v>
      </c>
      <c r="F7658" t="s">
        <v>16</v>
      </c>
      <c r="G7658" t="s">
        <v>67</v>
      </c>
      <c r="H7658">
        <v>3737</v>
      </c>
      <c r="I7658" s="2">
        <f t="shared" si="1680"/>
        <v>2025</v>
      </c>
      <c r="J7658" s="2" t="str">
        <f t="shared" si="1681"/>
        <v>February</v>
      </c>
      <c r="K7658" s="2">
        <f t="shared" si="1682"/>
        <v>2</v>
      </c>
      <c r="L7658" s="2" t="str">
        <f t="shared" si="1683"/>
        <v>Saturday</v>
      </c>
      <c r="M7658" s="2">
        <f t="shared" si="1684"/>
        <v>8</v>
      </c>
      <c r="N7658" s="3">
        <f t="shared" si="1685"/>
        <v>3737</v>
      </c>
      <c r="O7658" s="3">
        <f t="shared" si="1686"/>
        <v>0</v>
      </c>
      <c r="P7658" t="str">
        <f t="shared" si="1687"/>
        <v>22-Feb</v>
      </c>
      <c r="Q7658" s="9">
        <f t="shared" si="1688"/>
        <v>0.51736111111111116</v>
      </c>
      <c r="R7658" t="str">
        <f t="shared" si="1689"/>
        <v>Afternoon</v>
      </c>
      <c r="S7658" s="2">
        <f t="shared" si="1690"/>
        <v>22</v>
      </c>
      <c r="T7658" t="str">
        <f t="shared" si="1691"/>
        <v>Others</v>
      </c>
      <c r="U7658">
        <f t="shared" si="1692"/>
        <v>12</v>
      </c>
      <c r="V7658" t="str">
        <f t="shared" si="1693"/>
        <v>FY Q4</v>
      </c>
    </row>
    <row r="7659" spans="1:22" x14ac:dyDescent="0.3">
      <c r="A7659" s="18">
        <v>45710</v>
      </c>
      <c r="B7659" t="s">
        <v>2117</v>
      </c>
      <c r="C7659" t="s">
        <v>85</v>
      </c>
      <c r="D7659" t="s">
        <v>8787</v>
      </c>
      <c r="E7659">
        <v>658916956955</v>
      </c>
      <c r="F7659" t="s">
        <v>16</v>
      </c>
      <c r="G7659" t="s">
        <v>67</v>
      </c>
      <c r="H7659">
        <v>12977</v>
      </c>
      <c r="I7659" s="2">
        <f t="shared" si="1680"/>
        <v>2025</v>
      </c>
      <c r="J7659" s="2" t="str">
        <f t="shared" si="1681"/>
        <v>February</v>
      </c>
      <c r="K7659" s="2">
        <f t="shared" si="1682"/>
        <v>2</v>
      </c>
      <c r="L7659" s="2" t="str">
        <f t="shared" si="1683"/>
        <v>Saturday</v>
      </c>
      <c r="M7659" s="2">
        <f t="shared" si="1684"/>
        <v>8</v>
      </c>
      <c r="N7659" s="3">
        <f t="shared" si="1685"/>
        <v>12977</v>
      </c>
      <c r="O7659" s="3">
        <f t="shared" si="1686"/>
        <v>0</v>
      </c>
      <c r="P7659" t="str">
        <f t="shared" si="1687"/>
        <v>22-Feb</v>
      </c>
      <c r="Q7659" s="9">
        <f t="shared" si="1688"/>
        <v>0.54583333333333328</v>
      </c>
      <c r="R7659" t="str">
        <f t="shared" si="1689"/>
        <v>Afternoon</v>
      </c>
      <c r="S7659" s="2">
        <f t="shared" si="1690"/>
        <v>22</v>
      </c>
      <c r="T7659" t="str">
        <f t="shared" si="1691"/>
        <v>Others</v>
      </c>
      <c r="U7659">
        <f t="shared" si="1692"/>
        <v>13</v>
      </c>
      <c r="V7659" t="str">
        <f t="shared" si="1693"/>
        <v>FY Q4</v>
      </c>
    </row>
    <row r="7660" spans="1:22" x14ac:dyDescent="0.3">
      <c r="A7660" s="18">
        <v>45710</v>
      </c>
      <c r="B7660" t="s">
        <v>1192</v>
      </c>
      <c r="C7660" t="s">
        <v>79</v>
      </c>
      <c r="D7660" t="s">
        <v>8788</v>
      </c>
      <c r="E7660">
        <v>692155513680</v>
      </c>
      <c r="F7660" t="s">
        <v>16</v>
      </c>
      <c r="G7660" t="s">
        <v>67</v>
      </c>
      <c r="H7660">
        <v>4976</v>
      </c>
      <c r="I7660" s="2">
        <f t="shared" si="1680"/>
        <v>2025</v>
      </c>
      <c r="J7660" s="2" t="str">
        <f t="shared" si="1681"/>
        <v>February</v>
      </c>
      <c r="K7660" s="2">
        <f t="shared" si="1682"/>
        <v>2</v>
      </c>
      <c r="L7660" s="2" t="str">
        <f t="shared" si="1683"/>
        <v>Saturday</v>
      </c>
      <c r="M7660" s="2">
        <f t="shared" si="1684"/>
        <v>8</v>
      </c>
      <c r="N7660" s="3">
        <f t="shared" si="1685"/>
        <v>4976</v>
      </c>
      <c r="O7660" s="3">
        <f t="shared" si="1686"/>
        <v>0</v>
      </c>
      <c r="P7660" t="str">
        <f t="shared" si="1687"/>
        <v>22-Feb</v>
      </c>
      <c r="Q7660" s="9">
        <f t="shared" si="1688"/>
        <v>0.62916666666666665</v>
      </c>
      <c r="R7660" t="str">
        <f t="shared" si="1689"/>
        <v>Afternoon</v>
      </c>
      <c r="S7660" s="2">
        <f t="shared" si="1690"/>
        <v>22</v>
      </c>
      <c r="T7660" t="str">
        <f t="shared" si="1691"/>
        <v>Others</v>
      </c>
      <c r="U7660">
        <f t="shared" si="1692"/>
        <v>15</v>
      </c>
      <c r="V7660" t="str">
        <f t="shared" si="1693"/>
        <v>FY Q4</v>
      </c>
    </row>
    <row r="7661" spans="1:22" x14ac:dyDescent="0.3">
      <c r="A7661" s="18">
        <v>45710</v>
      </c>
      <c r="B7661" t="s">
        <v>518</v>
      </c>
      <c r="C7661" t="s">
        <v>82</v>
      </c>
      <c r="D7661" t="s">
        <v>8789</v>
      </c>
      <c r="E7661">
        <v>263484257902</v>
      </c>
      <c r="F7661" t="s">
        <v>16</v>
      </c>
      <c r="G7661" t="s">
        <v>67</v>
      </c>
      <c r="H7661">
        <v>3340</v>
      </c>
      <c r="I7661" s="2">
        <f t="shared" si="1680"/>
        <v>2025</v>
      </c>
      <c r="J7661" s="2" t="str">
        <f t="shared" si="1681"/>
        <v>February</v>
      </c>
      <c r="K7661" s="2">
        <f t="shared" si="1682"/>
        <v>2</v>
      </c>
      <c r="L7661" s="2" t="str">
        <f t="shared" si="1683"/>
        <v>Saturday</v>
      </c>
      <c r="M7661" s="2">
        <f t="shared" si="1684"/>
        <v>8</v>
      </c>
      <c r="N7661" s="3">
        <f t="shared" si="1685"/>
        <v>3340</v>
      </c>
      <c r="O7661" s="3">
        <f t="shared" si="1686"/>
        <v>0</v>
      </c>
      <c r="P7661" t="str">
        <f t="shared" si="1687"/>
        <v>22-Feb</v>
      </c>
      <c r="Q7661" s="9">
        <f t="shared" si="1688"/>
        <v>0.79513888888888884</v>
      </c>
      <c r="R7661" t="str">
        <f t="shared" si="1689"/>
        <v>Evening</v>
      </c>
      <c r="S7661" s="2">
        <f t="shared" si="1690"/>
        <v>22</v>
      </c>
      <c r="T7661" t="str">
        <f t="shared" si="1691"/>
        <v>Others</v>
      </c>
      <c r="U7661">
        <f t="shared" si="1692"/>
        <v>19</v>
      </c>
      <c r="V7661" t="str">
        <f t="shared" si="1693"/>
        <v>FY Q4</v>
      </c>
    </row>
    <row r="7662" spans="1:22" x14ac:dyDescent="0.3">
      <c r="A7662" s="18">
        <v>45710</v>
      </c>
      <c r="B7662" t="s">
        <v>669</v>
      </c>
      <c r="C7662" t="s">
        <v>128</v>
      </c>
      <c r="D7662" t="s">
        <v>8790</v>
      </c>
      <c r="E7662">
        <v>778875856401</v>
      </c>
      <c r="F7662" t="s">
        <v>16</v>
      </c>
      <c r="G7662" t="s">
        <v>67</v>
      </c>
      <c r="H7662">
        <v>17233</v>
      </c>
      <c r="I7662" s="2">
        <f t="shared" si="1680"/>
        <v>2025</v>
      </c>
      <c r="J7662" s="2" t="str">
        <f t="shared" si="1681"/>
        <v>February</v>
      </c>
      <c r="K7662" s="2">
        <f t="shared" si="1682"/>
        <v>2</v>
      </c>
      <c r="L7662" s="2" t="str">
        <f t="shared" si="1683"/>
        <v>Saturday</v>
      </c>
      <c r="M7662" s="2">
        <f t="shared" si="1684"/>
        <v>8</v>
      </c>
      <c r="N7662" s="3">
        <f t="shared" si="1685"/>
        <v>17233</v>
      </c>
      <c r="O7662" s="3">
        <f t="shared" si="1686"/>
        <v>0</v>
      </c>
      <c r="P7662" t="str">
        <f t="shared" si="1687"/>
        <v>22-Feb</v>
      </c>
      <c r="Q7662" s="9">
        <f t="shared" si="1688"/>
        <v>0.81527777777777777</v>
      </c>
      <c r="R7662" t="str">
        <f t="shared" si="1689"/>
        <v>Evening</v>
      </c>
      <c r="S7662" s="2">
        <f t="shared" si="1690"/>
        <v>22</v>
      </c>
      <c r="T7662" t="str">
        <f t="shared" si="1691"/>
        <v>Others</v>
      </c>
      <c r="U7662">
        <f t="shared" si="1692"/>
        <v>19</v>
      </c>
      <c r="V7662" t="str">
        <f t="shared" si="1693"/>
        <v>FY Q4</v>
      </c>
    </row>
    <row r="7663" spans="1:22" x14ac:dyDescent="0.3">
      <c r="A7663" s="18">
        <v>45710</v>
      </c>
      <c r="B7663" t="s">
        <v>327</v>
      </c>
      <c r="C7663" t="s">
        <v>282</v>
      </c>
      <c r="D7663" t="s">
        <v>8791</v>
      </c>
      <c r="E7663">
        <v>644889793103</v>
      </c>
      <c r="F7663" t="s">
        <v>16</v>
      </c>
      <c r="G7663" t="s">
        <v>67</v>
      </c>
      <c r="H7663">
        <v>6259</v>
      </c>
      <c r="I7663" s="2">
        <f t="shared" si="1680"/>
        <v>2025</v>
      </c>
      <c r="J7663" s="2" t="str">
        <f t="shared" si="1681"/>
        <v>February</v>
      </c>
      <c r="K7663" s="2">
        <f t="shared" si="1682"/>
        <v>2</v>
      </c>
      <c r="L7663" s="2" t="str">
        <f t="shared" si="1683"/>
        <v>Saturday</v>
      </c>
      <c r="M7663" s="2">
        <f t="shared" si="1684"/>
        <v>8</v>
      </c>
      <c r="N7663" s="3">
        <f t="shared" si="1685"/>
        <v>6259</v>
      </c>
      <c r="O7663" s="3">
        <f t="shared" si="1686"/>
        <v>0</v>
      </c>
      <c r="P7663" t="str">
        <f t="shared" si="1687"/>
        <v>22-Feb</v>
      </c>
      <c r="Q7663" s="9">
        <f t="shared" si="1688"/>
        <v>0.9555555555555556</v>
      </c>
      <c r="R7663" t="str">
        <f t="shared" si="1689"/>
        <v>Night</v>
      </c>
      <c r="S7663" s="2">
        <f t="shared" si="1690"/>
        <v>22</v>
      </c>
      <c r="T7663" t="str">
        <f t="shared" si="1691"/>
        <v>Others</v>
      </c>
      <c r="U7663">
        <f t="shared" si="1692"/>
        <v>22</v>
      </c>
      <c r="V7663" t="str">
        <f t="shared" si="1693"/>
        <v>FY Q4</v>
      </c>
    </row>
    <row r="7664" spans="1:22" x14ac:dyDescent="0.3">
      <c r="A7664" s="18">
        <v>45711</v>
      </c>
      <c r="B7664" t="s">
        <v>6220</v>
      </c>
      <c r="C7664" t="s">
        <v>151</v>
      </c>
      <c r="D7664" t="s">
        <v>8792</v>
      </c>
      <c r="E7664">
        <v>938751691056</v>
      </c>
      <c r="F7664" t="s">
        <v>15</v>
      </c>
      <c r="G7664" t="s">
        <v>71</v>
      </c>
      <c r="H7664">
        <v>7806</v>
      </c>
      <c r="I7664" s="2">
        <f t="shared" si="1680"/>
        <v>2025</v>
      </c>
      <c r="J7664" s="2" t="str">
        <f t="shared" si="1681"/>
        <v>February</v>
      </c>
      <c r="K7664" s="2">
        <f t="shared" si="1682"/>
        <v>2</v>
      </c>
      <c r="L7664" s="2" t="str">
        <f t="shared" si="1683"/>
        <v>Sunday</v>
      </c>
      <c r="M7664" s="2">
        <f t="shared" si="1684"/>
        <v>9</v>
      </c>
      <c r="N7664" s="3">
        <f t="shared" si="1685"/>
        <v>0</v>
      </c>
      <c r="O7664" s="3">
        <f t="shared" si="1686"/>
        <v>7806</v>
      </c>
      <c r="P7664" t="str">
        <f t="shared" si="1687"/>
        <v>23-Feb</v>
      </c>
      <c r="Q7664" s="9">
        <f t="shared" si="1688"/>
        <v>0.29652777777777778</v>
      </c>
      <c r="R7664" t="str">
        <f t="shared" si="1689"/>
        <v>Morning</v>
      </c>
      <c r="S7664" s="2">
        <f t="shared" si="1690"/>
        <v>23</v>
      </c>
      <c r="T7664" t="str">
        <f t="shared" si="1691"/>
        <v>UPI Transfer</v>
      </c>
      <c r="U7664">
        <f t="shared" si="1692"/>
        <v>7</v>
      </c>
      <c r="V7664" t="str">
        <f t="shared" si="1693"/>
        <v>FY Q4</v>
      </c>
    </row>
    <row r="7665" spans="1:22" x14ac:dyDescent="0.3">
      <c r="A7665" s="18">
        <v>45711</v>
      </c>
      <c r="B7665" t="s">
        <v>6305</v>
      </c>
      <c r="C7665" t="s">
        <v>79</v>
      </c>
      <c r="D7665" t="s">
        <v>8793</v>
      </c>
      <c r="E7665">
        <v>352265156496</v>
      </c>
      <c r="F7665" t="s">
        <v>16</v>
      </c>
      <c r="G7665" t="s">
        <v>71</v>
      </c>
      <c r="H7665">
        <v>1961</v>
      </c>
      <c r="I7665" s="2">
        <f t="shared" si="1680"/>
        <v>2025</v>
      </c>
      <c r="J7665" s="2" t="str">
        <f t="shared" si="1681"/>
        <v>February</v>
      </c>
      <c r="K7665" s="2">
        <f t="shared" si="1682"/>
        <v>2</v>
      </c>
      <c r="L7665" s="2" t="str">
        <f t="shared" si="1683"/>
        <v>Sunday</v>
      </c>
      <c r="M7665" s="2">
        <f t="shared" si="1684"/>
        <v>9</v>
      </c>
      <c r="N7665" s="3">
        <f t="shared" si="1685"/>
        <v>1961</v>
      </c>
      <c r="O7665" s="3">
        <f t="shared" si="1686"/>
        <v>0</v>
      </c>
      <c r="P7665" t="str">
        <f t="shared" si="1687"/>
        <v>23-Feb</v>
      </c>
      <c r="Q7665" s="9">
        <f t="shared" si="1688"/>
        <v>0.43055555555555558</v>
      </c>
      <c r="R7665" t="str">
        <f t="shared" si="1689"/>
        <v>Morning</v>
      </c>
      <c r="S7665" s="2">
        <f t="shared" si="1690"/>
        <v>23</v>
      </c>
      <c r="T7665" t="str">
        <f t="shared" si="1691"/>
        <v>Others</v>
      </c>
      <c r="U7665">
        <f t="shared" si="1692"/>
        <v>10</v>
      </c>
      <c r="V7665" t="str">
        <f t="shared" si="1693"/>
        <v>FY Q4</v>
      </c>
    </row>
    <row r="7666" spans="1:22" x14ac:dyDescent="0.3">
      <c r="A7666" s="18">
        <v>45711</v>
      </c>
      <c r="B7666" t="s">
        <v>528</v>
      </c>
      <c r="C7666" t="s">
        <v>399</v>
      </c>
      <c r="D7666" t="s">
        <v>8794</v>
      </c>
      <c r="E7666">
        <v>802669844881</v>
      </c>
      <c r="F7666" t="s">
        <v>15</v>
      </c>
      <c r="G7666" t="s">
        <v>71</v>
      </c>
      <c r="H7666">
        <v>4077</v>
      </c>
      <c r="I7666" s="2">
        <f t="shared" si="1680"/>
        <v>2025</v>
      </c>
      <c r="J7666" s="2" t="str">
        <f t="shared" si="1681"/>
        <v>February</v>
      </c>
      <c r="K7666" s="2">
        <f t="shared" si="1682"/>
        <v>2</v>
      </c>
      <c r="L7666" s="2" t="str">
        <f t="shared" si="1683"/>
        <v>Sunday</v>
      </c>
      <c r="M7666" s="2">
        <f t="shared" si="1684"/>
        <v>9</v>
      </c>
      <c r="N7666" s="3">
        <f t="shared" si="1685"/>
        <v>0</v>
      </c>
      <c r="O7666" s="3">
        <f t="shared" si="1686"/>
        <v>4077</v>
      </c>
      <c r="P7666" t="str">
        <f t="shared" si="1687"/>
        <v>23-Feb</v>
      </c>
      <c r="Q7666" s="9">
        <f t="shared" si="1688"/>
        <v>0.51111111111111107</v>
      </c>
      <c r="R7666" t="str">
        <f t="shared" si="1689"/>
        <v>Afternoon</v>
      </c>
      <c r="S7666" s="2">
        <f t="shared" si="1690"/>
        <v>23</v>
      </c>
      <c r="T7666" t="str">
        <f t="shared" si="1691"/>
        <v>UPI Transfer</v>
      </c>
      <c r="U7666">
        <f t="shared" si="1692"/>
        <v>12</v>
      </c>
      <c r="V7666" t="str">
        <f t="shared" si="1693"/>
        <v>FY Q4</v>
      </c>
    </row>
    <row r="7667" spans="1:22" x14ac:dyDescent="0.3">
      <c r="A7667" s="18">
        <v>45711</v>
      </c>
      <c r="B7667" t="s">
        <v>680</v>
      </c>
      <c r="C7667" t="s">
        <v>242</v>
      </c>
      <c r="D7667" t="s">
        <v>8795</v>
      </c>
      <c r="E7667">
        <v>994655925075</v>
      </c>
      <c r="F7667" t="s">
        <v>15</v>
      </c>
      <c r="G7667" t="s">
        <v>71</v>
      </c>
      <c r="H7667">
        <v>10815</v>
      </c>
      <c r="I7667" s="2">
        <f t="shared" si="1680"/>
        <v>2025</v>
      </c>
      <c r="J7667" s="2" t="str">
        <f t="shared" si="1681"/>
        <v>February</v>
      </c>
      <c r="K7667" s="2">
        <f t="shared" si="1682"/>
        <v>2</v>
      </c>
      <c r="L7667" s="2" t="str">
        <f t="shared" si="1683"/>
        <v>Sunday</v>
      </c>
      <c r="M7667" s="2">
        <f t="shared" si="1684"/>
        <v>9</v>
      </c>
      <c r="N7667" s="3">
        <f t="shared" si="1685"/>
        <v>0</v>
      </c>
      <c r="O7667" s="3">
        <f t="shared" si="1686"/>
        <v>10815</v>
      </c>
      <c r="P7667" t="str">
        <f t="shared" si="1687"/>
        <v>23-Feb</v>
      </c>
      <c r="Q7667" s="9">
        <f t="shared" si="1688"/>
        <v>0.74444444444444446</v>
      </c>
      <c r="R7667" t="str">
        <f t="shared" si="1689"/>
        <v>Evening</v>
      </c>
      <c r="S7667" s="2">
        <f t="shared" si="1690"/>
        <v>23</v>
      </c>
      <c r="T7667" t="str">
        <f t="shared" si="1691"/>
        <v>UPI Transfer</v>
      </c>
      <c r="U7667">
        <f t="shared" si="1692"/>
        <v>17</v>
      </c>
      <c r="V7667" t="str">
        <f t="shared" si="1693"/>
        <v>FY Q4</v>
      </c>
    </row>
    <row r="7668" spans="1:22" x14ac:dyDescent="0.3">
      <c r="A7668" s="18">
        <v>45711</v>
      </c>
      <c r="B7668" t="s">
        <v>1482</v>
      </c>
      <c r="C7668" t="s">
        <v>73</v>
      </c>
      <c r="D7668" t="s">
        <v>8796</v>
      </c>
      <c r="E7668">
        <v>218018989697</v>
      </c>
      <c r="F7668" t="s">
        <v>16</v>
      </c>
      <c r="G7668" t="s">
        <v>71</v>
      </c>
      <c r="H7668">
        <v>17259</v>
      </c>
      <c r="I7668" s="2">
        <f t="shared" si="1680"/>
        <v>2025</v>
      </c>
      <c r="J7668" s="2" t="str">
        <f t="shared" si="1681"/>
        <v>February</v>
      </c>
      <c r="K7668" s="2">
        <f t="shared" si="1682"/>
        <v>2</v>
      </c>
      <c r="L7668" s="2" t="str">
        <f t="shared" si="1683"/>
        <v>Sunday</v>
      </c>
      <c r="M7668" s="2">
        <f t="shared" si="1684"/>
        <v>9</v>
      </c>
      <c r="N7668" s="3">
        <f t="shared" si="1685"/>
        <v>17259</v>
      </c>
      <c r="O7668" s="3">
        <f t="shared" si="1686"/>
        <v>0</v>
      </c>
      <c r="P7668" t="str">
        <f t="shared" si="1687"/>
        <v>23-Feb</v>
      </c>
      <c r="Q7668" s="9">
        <f t="shared" si="1688"/>
        <v>0.91874999999999996</v>
      </c>
      <c r="R7668" t="str">
        <f t="shared" si="1689"/>
        <v>Night</v>
      </c>
      <c r="S7668" s="2">
        <f t="shared" si="1690"/>
        <v>23</v>
      </c>
      <c r="T7668" t="str">
        <f t="shared" si="1691"/>
        <v>Others</v>
      </c>
      <c r="U7668">
        <f t="shared" si="1692"/>
        <v>22</v>
      </c>
      <c r="V7668" t="str">
        <f t="shared" si="1693"/>
        <v>FY Q4</v>
      </c>
    </row>
    <row r="7669" spans="1:22" x14ac:dyDescent="0.3">
      <c r="A7669" s="18">
        <v>45712</v>
      </c>
      <c r="B7669" t="s">
        <v>1788</v>
      </c>
      <c r="C7669" t="s">
        <v>242</v>
      </c>
      <c r="D7669" t="s">
        <v>8797</v>
      </c>
      <c r="E7669">
        <v>50392898160</v>
      </c>
      <c r="F7669" t="s">
        <v>15</v>
      </c>
      <c r="G7669" t="s">
        <v>71</v>
      </c>
      <c r="H7669">
        <v>1194</v>
      </c>
      <c r="I7669" s="2">
        <f t="shared" si="1680"/>
        <v>2025</v>
      </c>
      <c r="J7669" s="2" t="str">
        <f t="shared" si="1681"/>
        <v>February</v>
      </c>
      <c r="K7669" s="2">
        <f t="shared" si="1682"/>
        <v>2</v>
      </c>
      <c r="L7669" s="2" t="str">
        <f t="shared" si="1683"/>
        <v>Monday</v>
      </c>
      <c r="M7669" s="2">
        <f t="shared" si="1684"/>
        <v>9</v>
      </c>
      <c r="N7669" s="3">
        <f t="shared" si="1685"/>
        <v>0</v>
      </c>
      <c r="O7669" s="3">
        <f t="shared" si="1686"/>
        <v>1194</v>
      </c>
      <c r="P7669" t="str">
        <f t="shared" si="1687"/>
        <v>24-Feb</v>
      </c>
      <c r="Q7669" s="9">
        <f t="shared" si="1688"/>
        <v>0.54861111111111116</v>
      </c>
      <c r="R7669" t="str">
        <f t="shared" si="1689"/>
        <v>Afternoon</v>
      </c>
      <c r="S7669" s="2">
        <f t="shared" si="1690"/>
        <v>24</v>
      </c>
      <c r="T7669" t="str">
        <f t="shared" si="1691"/>
        <v>UPI Transfer</v>
      </c>
      <c r="U7669">
        <f t="shared" si="1692"/>
        <v>13</v>
      </c>
      <c r="V7669" t="str">
        <f t="shared" si="1693"/>
        <v>FY Q4</v>
      </c>
    </row>
    <row r="7670" spans="1:22" x14ac:dyDescent="0.3">
      <c r="A7670" s="18">
        <v>45712</v>
      </c>
      <c r="B7670" t="s">
        <v>3073</v>
      </c>
      <c r="C7670" t="s">
        <v>254</v>
      </c>
      <c r="D7670" t="s">
        <v>8798</v>
      </c>
      <c r="E7670">
        <v>189859794001</v>
      </c>
      <c r="F7670" t="s">
        <v>16</v>
      </c>
      <c r="G7670" t="s">
        <v>67</v>
      </c>
      <c r="H7670">
        <v>9138</v>
      </c>
      <c r="I7670" s="2">
        <f t="shared" si="1680"/>
        <v>2025</v>
      </c>
      <c r="J7670" s="2" t="str">
        <f t="shared" si="1681"/>
        <v>February</v>
      </c>
      <c r="K7670" s="2">
        <f t="shared" si="1682"/>
        <v>2</v>
      </c>
      <c r="L7670" s="2" t="str">
        <f t="shared" si="1683"/>
        <v>Monday</v>
      </c>
      <c r="M7670" s="2">
        <f t="shared" si="1684"/>
        <v>9</v>
      </c>
      <c r="N7670" s="3">
        <f t="shared" si="1685"/>
        <v>9138</v>
      </c>
      <c r="O7670" s="3">
        <f t="shared" si="1686"/>
        <v>0</v>
      </c>
      <c r="P7670" t="str">
        <f t="shared" si="1687"/>
        <v>24-Feb</v>
      </c>
      <c r="Q7670" s="9">
        <f t="shared" si="1688"/>
        <v>0.72361111111111109</v>
      </c>
      <c r="R7670" t="str">
        <f t="shared" si="1689"/>
        <v>Evening</v>
      </c>
      <c r="S7670" s="2">
        <f t="shared" si="1690"/>
        <v>24</v>
      </c>
      <c r="T7670" t="str">
        <f t="shared" si="1691"/>
        <v>Others</v>
      </c>
      <c r="U7670">
        <f t="shared" si="1692"/>
        <v>17</v>
      </c>
      <c r="V7670" t="str">
        <f t="shared" si="1693"/>
        <v>FY Q4</v>
      </c>
    </row>
    <row r="7671" spans="1:22" x14ac:dyDescent="0.3">
      <c r="A7671" s="18">
        <v>45712</v>
      </c>
      <c r="B7671" t="s">
        <v>377</v>
      </c>
      <c r="C7671" t="s">
        <v>209</v>
      </c>
      <c r="D7671" t="s">
        <v>8799</v>
      </c>
      <c r="E7671">
        <v>372840429713</v>
      </c>
      <c r="F7671" t="s">
        <v>15</v>
      </c>
      <c r="G7671" t="s">
        <v>71</v>
      </c>
      <c r="H7671">
        <v>3940</v>
      </c>
      <c r="I7671" s="2">
        <f t="shared" si="1680"/>
        <v>2025</v>
      </c>
      <c r="J7671" s="2" t="str">
        <f t="shared" si="1681"/>
        <v>February</v>
      </c>
      <c r="K7671" s="2">
        <f t="shared" si="1682"/>
        <v>2</v>
      </c>
      <c r="L7671" s="2" t="str">
        <f t="shared" si="1683"/>
        <v>Monday</v>
      </c>
      <c r="M7671" s="2">
        <f t="shared" si="1684"/>
        <v>9</v>
      </c>
      <c r="N7671" s="3">
        <f t="shared" si="1685"/>
        <v>0</v>
      </c>
      <c r="O7671" s="3">
        <f t="shared" si="1686"/>
        <v>3940</v>
      </c>
      <c r="P7671" t="str">
        <f t="shared" si="1687"/>
        <v>24-Feb</v>
      </c>
      <c r="Q7671" s="9">
        <f t="shared" si="1688"/>
        <v>0.76249999999999996</v>
      </c>
      <c r="R7671" t="str">
        <f t="shared" si="1689"/>
        <v>Evening</v>
      </c>
      <c r="S7671" s="2">
        <f t="shared" si="1690"/>
        <v>24</v>
      </c>
      <c r="T7671" t="str">
        <f t="shared" si="1691"/>
        <v>UPI Transfer</v>
      </c>
      <c r="U7671">
        <f t="shared" si="1692"/>
        <v>18</v>
      </c>
      <c r="V7671" t="str">
        <f t="shared" si="1693"/>
        <v>FY Q4</v>
      </c>
    </row>
    <row r="7672" spans="1:22" x14ac:dyDescent="0.3">
      <c r="A7672" s="18">
        <v>45712</v>
      </c>
      <c r="B7672" t="s">
        <v>963</v>
      </c>
      <c r="C7672" t="s">
        <v>167</v>
      </c>
      <c r="D7672" t="s">
        <v>8800</v>
      </c>
      <c r="E7672">
        <v>494494167294</v>
      </c>
      <c r="F7672" t="s">
        <v>15</v>
      </c>
      <c r="G7672" t="s">
        <v>71</v>
      </c>
      <c r="H7672">
        <v>4959</v>
      </c>
      <c r="I7672" s="2">
        <f t="shared" si="1680"/>
        <v>2025</v>
      </c>
      <c r="J7672" s="2" t="str">
        <f t="shared" si="1681"/>
        <v>February</v>
      </c>
      <c r="K7672" s="2">
        <f t="shared" si="1682"/>
        <v>2</v>
      </c>
      <c r="L7672" s="2" t="str">
        <f t="shared" si="1683"/>
        <v>Monday</v>
      </c>
      <c r="M7672" s="2">
        <f t="shared" si="1684"/>
        <v>9</v>
      </c>
      <c r="N7672" s="3">
        <f t="shared" si="1685"/>
        <v>0</v>
      </c>
      <c r="O7672" s="3">
        <f t="shared" si="1686"/>
        <v>4959</v>
      </c>
      <c r="P7672" t="str">
        <f t="shared" si="1687"/>
        <v>24-Feb</v>
      </c>
      <c r="Q7672" s="9">
        <f t="shared" si="1688"/>
        <v>0.83125000000000004</v>
      </c>
      <c r="R7672" t="str">
        <f t="shared" si="1689"/>
        <v>Evening</v>
      </c>
      <c r="S7672" s="2">
        <f t="shared" si="1690"/>
        <v>24</v>
      </c>
      <c r="T7672" t="str">
        <f t="shared" si="1691"/>
        <v>UPI Transfer</v>
      </c>
      <c r="U7672">
        <f t="shared" si="1692"/>
        <v>19</v>
      </c>
      <c r="V7672" t="str">
        <f t="shared" si="1693"/>
        <v>FY Q4</v>
      </c>
    </row>
    <row r="7673" spans="1:22" x14ac:dyDescent="0.3">
      <c r="A7673" s="18">
        <v>45712</v>
      </c>
      <c r="B7673" t="s">
        <v>2982</v>
      </c>
      <c r="C7673" t="s">
        <v>117</v>
      </c>
      <c r="D7673" t="s">
        <v>8801</v>
      </c>
      <c r="E7673">
        <v>570150815970</v>
      </c>
      <c r="F7673" t="s">
        <v>16</v>
      </c>
      <c r="G7673" t="s">
        <v>67</v>
      </c>
      <c r="H7673">
        <v>2385</v>
      </c>
      <c r="I7673" s="2">
        <f t="shared" si="1680"/>
        <v>2025</v>
      </c>
      <c r="J7673" s="2" t="str">
        <f t="shared" si="1681"/>
        <v>February</v>
      </c>
      <c r="K7673" s="2">
        <f t="shared" si="1682"/>
        <v>2</v>
      </c>
      <c r="L7673" s="2" t="str">
        <f t="shared" si="1683"/>
        <v>Monday</v>
      </c>
      <c r="M7673" s="2">
        <f t="shared" si="1684"/>
        <v>9</v>
      </c>
      <c r="N7673" s="3">
        <f t="shared" si="1685"/>
        <v>2385</v>
      </c>
      <c r="O7673" s="3">
        <f t="shared" si="1686"/>
        <v>0</v>
      </c>
      <c r="P7673" t="str">
        <f t="shared" si="1687"/>
        <v>24-Feb</v>
      </c>
      <c r="Q7673" s="9">
        <f t="shared" si="1688"/>
        <v>0.90277777777777779</v>
      </c>
      <c r="R7673" t="str">
        <f t="shared" si="1689"/>
        <v>Night</v>
      </c>
      <c r="S7673" s="2">
        <f t="shared" si="1690"/>
        <v>24</v>
      </c>
      <c r="T7673" t="str">
        <f t="shared" si="1691"/>
        <v>Others</v>
      </c>
      <c r="U7673">
        <f t="shared" si="1692"/>
        <v>21</v>
      </c>
      <c r="V7673" t="str">
        <f t="shared" si="1693"/>
        <v>FY Q4</v>
      </c>
    </row>
    <row r="7674" spans="1:22" x14ac:dyDescent="0.3">
      <c r="A7674" s="18">
        <v>45713</v>
      </c>
      <c r="B7674" t="s">
        <v>1445</v>
      </c>
      <c r="C7674" t="s">
        <v>79</v>
      </c>
      <c r="D7674" t="s">
        <v>8802</v>
      </c>
      <c r="E7674">
        <v>616989767148</v>
      </c>
      <c r="F7674" t="s">
        <v>16</v>
      </c>
      <c r="G7674" t="s">
        <v>71</v>
      </c>
      <c r="H7674">
        <v>13102</v>
      </c>
      <c r="I7674" s="2">
        <f t="shared" si="1680"/>
        <v>2025</v>
      </c>
      <c r="J7674" s="2" t="str">
        <f t="shared" si="1681"/>
        <v>February</v>
      </c>
      <c r="K7674" s="2">
        <f t="shared" si="1682"/>
        <v>2</v>
      </c>
      <c r="L7674" s="2" t="str">
        <f t="shared" si="1683"/>
        <v>Tuesday</v>
      </c>
      <c r="M7674" s="2">
        <f t="shared" si="1684"/>
        <v>9</v>
      </c>
      <c r="N7674" s="3">
        <f t="shared" si="1685"/>
        <v>13102</v>
      </c>
      <c r="O7674" s="3">
        <f t="shared" si="1686"/>
        <v>0</v>
      </c>
      <c r="P7674" t="str">
        <f t="shared" si="1687"/>
        <v>25-Feb</v>
      </c>
      <c r="Q7674" s="9">
        <f t="shared" si="1688"/>
        <v>0.46666666666666667</v>
      </c>
      <c r="R7674" t="str">
        <f t="shared" si="1689"/>
        <v>Morning</v>
      </c>
      <c r="S7674" s="2">
        <f t="shared" si="1690"/>
        <v>25</v>
      </c>
      <c r="T7674" t="str">
        <f t="shared" si="1691"/>
        <v>Others</v>
      </c>
      <c r="U7674">
        <f t="shared" si="1692"/>
        <v>11</v>
      </c>
      <c r="V7674" t="str">
        <f t="shared" si="1693"/>
        <v>FY Q4</v>
      </c>
    </row>
    <row r="7675" spans="1:22" x14ac:dyDescent="0.3">
      <c r="A7675" s="18">
        <v>45713</v>
      </c>
      <c r="B7675" t="s">
        <v>2217</v>
      </c>
      <c r="C7675" t="s">
        <v>117</v>
      </c>
      <c r="D7675" t="s">
        <v>8803</v>
      </c>
      <c r="E7675">
        <v>142799742605</v>
      </c>
      <c r="F7675" t="s">
        <v>16</v>
      </c>
      <c r="G7675" t="s">
        <v>67</v>
      </c>
      <c r="H7675">
        <v>6157</v>
      </c>
      <c r="I7675" s="2">
        <f t="shared" si="1680"/>
        <v>2025</v>
      </c>
      <c r="J7675" s="2" t="str">
        <f t="shared" si="1681"/>
        <v>February</v>
      </c>
      <c r="K7675" s="2">
        <f t="shared" si="1682"/>
        <v>2</v>
      </c>
      <c r="L7675" s="2" t="str">
        <f t="shared" si="1683"/>
        <v>Tuesday</v>
      </c>
      <c r="M7675" s="2">
        <f t="shared" si="1684"/>
        <v>9</v>
      </c>
      <c r="N7675" s="3">
        <f t="shared" si="1685"/>
        <v>6157</v>
      </c>
      <c r="O7675" s="3">
        <f t="shared" si="1686"/>
        <v>0</v>
      </c>
      <c r="P7675" t="str">
        <f t="shared" si="1687"/>
        <v>25-Feb</v>
      </c>
      <c r="Q7675" s="9">
        <f t="shared" si="1688"/>
        <v>0.67013888888888884</v>
      </c>
      <c r="R7675" t="str">
        <f t="shared" si="1689"/>
        <v>Afternoon</v>
      </c>
      <c r="S7675" s="2">
        <f t="shared" si="1690"/>
        <v>25</v>
      </c>
      <c r="T7675" t="str">
        <f t="shared" si="1691"/>
        <v>Others</v>
      </c>
      <c r="U7675">
        <f t="shared" si="1692"/>
        <v>16</v>
      </c>
      <c r="V7675" t="str">
        <f t="shared" si="1693"/>
        <v>FY Q4</v>
      </c>
    </row>
    <row r="7676" spans="1:22" x14ac:dyDescent="0.3">
      <c r="A7676" s="18">
        <v>45713</v>
      </c>
      <c r="B7676" t="s">
        <v>1794</v>
      </c>
      <c r="C7676" t="s">
        <v>142</v>
      </c>
      <c r="D7676" t="s">
        <v>8804</v>
      </c>
      <c r="E7676">
        <v>233120437556</v>
      </c>
      <c r="F7676" t="s">
        <v>15</v>
      </c>
      <c r="G7676" t="s">
        <v>67</v>
      </c>
      <c r="H7676">
        <v>5779</v>
      </c>
      <c r="I7676" s="2">
        <f t="shared" si="1680"/>
        <v>2025</v>
      </c>
      <c r="J7676" s="2" t="str">
        <f t="shared" si="1681"/>
        <v>February</v>
      </c>
      <c r="K7676" s="2">
        <f t="shared" si="1682"/>
        <v>2</v>
      </c>
      <c r="L7676" s="2" t="str">
        <f t="shared" si="1683"/>
        <v>Tuesday</v>
      </c>
      <c r="M7676" s="2">
        <f t="shared" si="1684"/>
        <v>9</v>
      </c>
      <c r="N7676" s="3">
        <f t="shared" si="1685"/>
        <v>0</v>
      </c>
      <c r="O7676" s="3">
        <f t="shared" si="1686"/>
        <v>5779</v>
      </c>
      <c r="P7676" t="str">
        <f t="shared" si="1687"/>
        <v>25-Feb</v>
      </c>
      <c r="Q7676" s="9">
        <f t="shared" si="1688"/>
        <v>0.7006944444444444</v>
      </c>
      <c r="R7676" t="str">
        <f t="shared" si="1689"/>
        <v>Afternoon</v>
      </c>
      <c r="S7676" s="2">
        <f t="shared" si="1690"/>
        <v>25</v>
      </c>
      <c r="T7676" t="str">
        <f t="shared" si="1691"/>
        <v>UPI Transfer</v>
      </c>
      <c r="U7676">
        <f t="shared" si="1692"/>
        <v>16</v>
      </c>
      <c r="V7676" t="str">
        <f t="shared" si="1693"/>
        <v>FY Q4</v>
      </c>
    </row>
    <row r="7677" spans="1:22" x14ac:dyDescent="0.3">
      <c r="A7677" s="18">
        <v>45714</v>
      </c>
      <c r="B7677" t="s">
        <v>1064</v>
      </c>
      <c r="C7677" t="s">
        <v>117</v>
      </c>
      <c r="D7677" t="s">
        <v>8805</v>
      </c>
      <c r="E7677">
        <v>218083401709</v>
      </c>
      <c r="F7677" t="s">
        <v>16</v>
      </c>
      <c r="G7677" t="s">
        <v>67</v>
      </c>
      <c r="H7677">
        <v>23928</v>
      </c>
      <c r="I7677" s="2">
        <f t="shared" si="1680"/>
        <v>2025</v>
      </c>
      <c r="J7677" s="2" t="str">
        <f t="shared" si="1681"/>
        <v>February</v>
      </c>
      <c r="K7677" s="2">
        <f t="shared" si="1682"/>
        <v>2</v>
      </c>
      <c r="L7677" s="2" t="str">
        <f t="shared" si="1683"/>
        <v>Wednesday</v>
      </c>
      <c r="M7677" s="2">
        <f t="shared" si="1684"/>
        <v>9</v>
      </c>
      <c r="N7677" s="3">
        <f t="shared" si="1685"/>
        <v>23928</v>
      </c>
      <c r="O7677" s="3">
        <f t="shared" si="1686"/>
        <v>0</v>
      </c>
      <c r="P7677" t="str">
        <f t="shared" si="1687"/>
        <v>26-Feb</v>
      </c>
      <c r="Q7677" s="9">
        <f t="shared" si="1688"/>
        <v>0.62638888888888888</v>
      </c>
      <c r="R7677" t="str">
        <f t="shared" si="1689"/>
        <v>Afternoon</v>
      </c>
      <c r="S7677" s="2">
        <f t="shared" si="1690"/>
        <v>26</v>
      </c>
      <c r="T7677" t="str">
        <f t="shared" si="1691"/>
        <v>Others</v>
      </c>
      <c r="U7677">
        <f t="shared" si="1692"/>
        <v>15</v>
      </c>
      <c r="V7677" t="str">
        <f t="shared" si="1693"/>
        <v>FY Q4</v>
      </c>
    </row>
    <row r="7678" spans="1:22" x14ac:dyDescent="0.3">
      <c r="A7678" s="18">
        <v>45714</v>
      </c>
      <c r="B7678" t="s">
        <v>644</v>
      </c>
      <c r="C7678" t="s">
        <v>357</v>
      </c>
      <c r="D7678" t="s">
        <v>8806</v>
      </c>
      <c r="E7678">
        <v>712686030928</v>
      </c>
      <c r="F7678" t="s">
        <v>15</v>
      </c>
      <c r="G7678" t="s">
        <v>71</v>
      </c>
      <c r="H7678">
        <v>9218</v>
      </c>
      <c r="I7678" s="2">
        <f t="shared" si="1680"/>
        <v>2025</v>
      </c>
      <c r="J7678" s="2" t="str">
        <f t="shared" si="1681"/>
        <v>February</v>
      </c>
      <c r="K7678" s="2">
        <f t="shared" si="1682"/>
        <v>2</v>
      </c>
      <c r="L7678" s="2" t="str">
        <f t="shared" si="1683"/>
        <v>Wednesday</v>
      </c>
      <c r="M7678" s="2">
        <f t="shared" si="1684"/>
        <v>9</v>
      </c>
      <c r="N7678" s="3">
        <f t="shared" si="1685"/>
        <v>0</v>
      </c>
      <c r="O7678" s="3">
        <f t="shared" si="1686"/>
        <v>9218</v>
      </c>
      <c r="P7678" t="str">
        <f t="shared" si="1687"/>
        <v>26-Feb</v>
      </c>
      <c r="Q7678" s="9">
        <f t="shared" si="1688"/>
        <v>0.69513888888888886</v>
      </c>
      <c r="R7678" t="str">
        <f t="shared" si="1689"/>
        <v>Afternoon</v>
      </c>
      <c r="S7678" s="2">
        <f t="shared" si="1690"/>
        <v>26</v>
      </c>
      <c r="T7678" t="str">
        <f t="shared" si="1691"/>
        <v>UPI Transfer</v>
      </c>
      <c r="U7678">
        <f t="shared" si="1692"/>
        <v>16</v>
      </c>
      <c r="V7678" t="str">
        <f t="shared" si="1693"/>
        <v>FY Q4</v>
      </c>
    </row>
    <row r="7679" spans="1:22" x14ac:dyDescent="0.3">
      <c r="A7679" s="18">
        <v>45714</v>
      </c>
      <c r="B7679" t="s">
        <v>111</v>
      </c>
      <c r="C7679" t="s">
        <v>76</v>
      </c>
      <c r="D7679" t="s">
        <v>8807</v>
      </c>
      <c r="E7679">
        <v>555987642068</v>
      </c>
      <c r="F7679" t="s">
        <v>16</v>
      </c>
      <c r="G7679" t="s">
        <v>71</v>
      </c>
      <c r="H7679">
        <v>3322</v>
      </c>
      <c r="I7679" s="2">
        <f t="shared" si="1680"/>
        <v>2025</v>
      </c>
      <c r="J7679" s="2" t="str">
        <f t="shared" si="1681"/>
        <v>February</v>
      </c>
      <c r="K7679" s="2">
        <f t="shared" si="1682"/>
        <v>2</v>
      </c>
      <c r="L7679" s="2" t="str">
        <f t="shared" si="1683"/>
        <v>Wednesday</v>
      </c>
      <c r="M7679" s="2">
        <f t="shared" si="1684"/>
        <v>9</v>
      </c>
      <c r="N7679" s="3">
        <f t="shared" si="1685"/>
        <v>3322</v>
      </c>
      <c r="O7679" s="3">
        <f t="shared" si="1686"/>
        <v>0</v>
      </c>
      <c r="P7679" t="str">
        <f t="shared" si="1687"/>
        <v>26-Feb</v>
      </c>
      <c r="Q7679" s="9">
        <f t="shared" si="1688"/>
        <v>0.73958333333333337</v>
      </c>
      <c r="R7679" t="str">
        <f t="shared" si="1689"/>
        <v>Evening</v>
      </c>
      <c r="S7679" s="2">
        <f t="shared" si="1690"/>
        <v>26</v>
      </c>
      <c r="T7679" t="str">
        <f t="shared" si="1691"/>
        <v>Others</v>
      </c>
      <c r="U7679">
        <f t="shared" si="1692"/>
        <v>17</v>
      </c>
      <c r="V7679" t="str">
        <f t="shared" si="1693"/>
        <v>FY Q4</v>
      </c>
    </row>
    <row r="7680" spans="1:22" x14ac:dyDescent="0.3">
      <c r="A7680" s="18">
        <v>45714</v>
      </c>
      <c r="B7680" t="s">
        <v>1106</v>
      </c>
      <c r="C7680" t="s">
        <v>76</v>
      </c>
      <c r="D7680" t="s">
        <v>8808</v>
      </c>
      <c r="E7680">
        <v>158997611125</v>
      </c>
      <c r="F7680" t="s">
        <v>16</v>
      </c>
      <c r="G7680" t="s">
        <v>67</v>
      </c>
      <c r="H7680">
        <v>12012</v>
      </c>
      <c r="I7680" s="2">
        <f t="shared" si="1680"/>
        <v>2025</v>
      </c>
      <c r="J7680" s="2" t="str">
        <f t="shared" si="1681"/>
        <v>February</v>
      </c>
      <c r="K7680" s="2">
        <f t="shared" si="1682"/>
        <v>2</v>
      </c>
      <c r="L7680" s="2" t="str">
        <f t="shared" si="1683"/>
        <v>Wednesday</v>
      </c>
      <c r="M7680" s="2">
        <f t="shared" si="1684"/>
        <v>9</v>
      </c>
      <c r="N7680" s="3">
        <f t="shared" si="1685"/>
        <v>12012</v>
      </c>
      <c r="O7680" s="3">
        <f t="shared" si="1686"/>
        <v>0</v>
      </c>
      <c r="P7680" t="str">
        <f t="shared" si="1687"/>
        <v>26-Feb</v>
      </c>
      <c r="Q7680" s="9">
        <f t="shared" si="1688"/>
        <v>0.74583333333333335</v>
      </c>
      <c r="R7680" t="str">
        <f t="shared" si="1689"/>
        <v>Evening</v>
      </c>
      <c r="S7680" s="2">
        <f t="shared" si="1690"/>
        <v>26</v>
      </c>
      <c r="T7680" t="str">
        <f t="shared" si="1691"/>
        <v>Others</v>
      </c>
      <c r="U7680">
        <f t="shared" si="1692"/>
        <v>17</v>
      </c>
      <c r="V7680" t="str">
        <f t="shared" si="1693"/>
        <v>FY Q4</v>
      </c>
    </row>
    <row r="7681" spans="1:22" x14ac:dyDescent="0.3">
      <c r="A7681" s="18">
        <v>45714</v>
      </c>
      <c r="B7681" t="s">
        <v>718</v>
      </c>
      <c r="C7681" t="s">
        <v>85</v>
      </c>
      <c r="D7681" t="s">
        <v>8809</v>
      </c>
      <c r="E7681">
        <v>18882613351</v>
      </c>
      <c r="F7681" t="s">
        <v>16</v>
      </c>
      <c r="G7681" t="s">
        <v>67</v>
      </c>
      <c r="H7681">
        <v>9449</v>
      </c>
      <c r="I7681" s="2">
        <f t="shared" si="1680"/>
        <v>2025</v>
      </c>
      <c r="J7681" s="2" t="str">
        <f t="shared" si="1681"/>
        <v>February</v>
      </c>
      <c r="K7681" s="2">
        <f t="shared" si="1682"/>
        <v>2</v>
      </c>
      <c r="L7681" s="2" t="str">
        <f t="shared" si="1683"/>
        <v>Wednesday</v>
      </c>
      <c r="M7681" s="2">
        <f t="shared" si="1684"/>
        <v>9</v>
      </c>
      <c r="N7681" s="3">
        <f t="shared" si="1685"/>
        <v>9449</v>
      </c>
      <c r="O7681" s="3">
        <f t="shared" si="1686"/>
        <v>0</v>
      </c>
      <c r="P7681" t="str">
        <f t="shared" si="1687"/>
        <v>26-Feb</v>
      </c>
      <c r="Q7681" s="9">
        <f t="shared" si="1688"/>
        <v>0.76875000000000004</v>
      </c>
      <c r="R7681" t="str">
        <f t="shared" si="1689"/>
        <v>Evening</v>
      </c>
      <c r="S7681" s="2">
        <f t="shared" si="1690"/>
        <v>26</v>
      </c>
      <c r="T7681" t="str">
        <f t="shared" si="1691"/>
        <v>Others</v>
      </c>
      <c r="U7681">
        <f t="shared" si="1692"/>
        <v>18</v>
      </c>
      <c r="V7681" t="str">
        <f t="shared" si="1693"/>
        <v>FY Q4</v>
      </c>
    </row>
    <row r="7682" spans="1:22" x14ac:dyDescent="0.3">
      <c r="A7682" s="18">
        <v>45715</v>
      </c>
      <c r="B7682" t="s">
        <v>903</v>
      </c>
      <c r="C7682" t="s">
        <v>107</v>
      </c>
      <c r="D7682" t="s">
        <v>8810</v>
      </c>
      <c r="E7682">
        <v>846893825302</v>
      </c>
      <c r="F7682" t="s">
        <v>15</v>
      </c>
      <c r="G7682" t="s">
        <v>67</v>
      </c>
      <c r="H7682">
        <v>1163</v>
      </c>
      <c r="I7682" s="2">
        <f t="shared" si="1680"/>
        <v>2025</v>
      </c>
      <c r="J7682" s="2" t="str">
        <f t="shared" si="1681"/>
        <v>February</v>
      </c>
      <c r="K7682" s="2">
        <f t="shared" si="1682"/>
        <v>2</v>
      </c>
      <c r="L7682" s="2" t="str">
        <f t="shared" si="1683"/>
        <v>Thursday</v>
      </c>
      <c r="M7682" s="2">
        <f t="shared" si="1684"/>
        <v>9</v>
      </c>
      <c r="N7682" s="3">
        <f t="shared" si="1685"/>
        <v>0</v>
      </c>
      <c r="O7682" s="3">
        <f t="shared" si="1686"/>
        <v>1163</v>
      </c>
      <c r="P7682" t="str">
        <f t="shared" si="1687"/>
        <v>27-Feb</v>
      </c>
      <c r="Q7682" s="9">
        <f t="shared" si="1688"/>
        <v>0.61319444444444449</v>
      </c>
      <c r="R7682" t="str">
        <f t="shared" si="1689"/>
        <v>Afternoon</v>
      </c>
      <c r="S7682" s="2">
        <f t="shared" si="1690"/>
        <v>27</v>
      </c>
      <c r="T7682" t="str">
        <f t="shared" si="1691"/>
        <v>UPI Transfer</v>
      </c>
      <c r="U7682">
        <f t="shared" si="1692"/>
        <v>14</v>
      </c>
      <c r="V7682" t="str">
        <f t="shared" si="1693"/>
        <v>FY Q4</v>
      </c>
    </row>
    <row r="7683" spans="1:22" x14ac:dyDescent="0.3">
      <c r="A7683" s="18">
        <v>45715</v>
      </c>
      <c r="B7683" t="s">
        <v>162</v>
      </c>
      <c r="C7683" t="s">
        <v>325</v>
      </c>
      <c r="D7683" t="s">
        <v>8811</v>
      </c>
      <c r="E7683">
        <v>419368315876</v>
      </c>
      <c r="F7683" t="s">
        <v>16</v>
      </c>
      <c r="G7683" t="s">
        <v>67</v>
      </c>
      <c r="H7683">
        <v>8952</v>
      </c>
      <c r="I7683" s="2">
        <f t="shared" si="1680"/>
        <v>2025</v>
      </c>
      <c r="J7683" s="2" t="str">
        <f t="shared" si="1681"/>
        <v>February</v>
      </c>
      <c r="K7683" s="2">
        <f t="shared" si="1682"/>
        <v>2</v>
      </c>
      <c r="L7683" s="2" t="str">
        <f t="shared" si="1683"/>
        <v>Thursday</v>
      </c>
      <c r="M7683" s="2">
        <f t="shared" si="1684"/>
        <v>9</v>
      </c>
      <c r="N7683" s="3">
        <f t="shared" si="1685"/>
        <v>8952</v>
      </c>
      <c r="O7683" s="3">
        <f t="shared" si="1686"/>
        <v>0</v>
      </c>
      <c r="P7683" t="str">
        <f t="shared" si="1687"/>
        <v>27-Feb</v>
      </c>
      <c r="Q7683" s="9">
        <f t="shared" si="1688"/>
        <v>0.63472222222222219</v>
      </c>
      <c r="R7683" t="str">
        <f t="shared" si="1689"/>
        <v>Afternoon</v>
      </c>
      <c r="S7683" s="2">
        <f t="shared" si="1690"/>
        <v>27</v>
      </c>
      <c r="T7683" t="str">
        <f t="shared" si="1691"/>
        <v>Others</v>
      </c>
      <c r="U7683">
        <f t="shared" si="1692"/>
        <v>15</v>
      </c>
      <c r="V7683" t="str">
        <f t="shared" si="1693"/>
        <v>FY Q4</v>
      </c>
    </row>
    <row r="7684" spans="1:22" x14ac:dyDescent="0.3">
      <c r="A7684" s="18">
        <v>45715</v>
      </c>
      <c r="B7684" t="s">
        <v>680</v>
      </c>
      <c r="C7684" t="s">
        <v>338</v>
      </c>
      <c r="D7684" t="s">
        <v>8812</v>
      </c>
      <c r="E7684">
        <v>366761747808</v>
      </c>
      <c r="F7684" t="s">
        <v>15</v>
      </c>
      <c r="G7684" t="s">
        <v>71</v>
      </c>
      <c r="H7684">
        <v>13395</v>
      </c>
      <c r="I7684" s="2">
        <f t="shared" si="1680"/>
        <v>2025</v>
      </c>
      <c r="J7684" s="2" t="str">
        <f t="shared" si="1681"/>
        <v>February</v>
      </c>
      <c r="K7684" s="2">
        <f t="shared" si="1682"/>
        <v>2</v>
      </c>
      <c r="L7684" s="2" t="str">
        <f t="shared" si="1683"/>
        <v>Thursday</v>
      </c>
      <c r="M7684" s="2">
        <f t="shared" si="1684"/>
        <v>9</v>
      </c>
      <c r="N7684" s="3">
        <f t="shared" si="1685"/>
        <v>0</v>
      </c>
      <c r="O7684" s="3">
        <f t="shared" si="1686"/>
        <v>13395</v>
      </c>
      <c r="P7684" t="str">
        <f t="shared" si="1687"/>
        <v>27-Feb</v>
      </c>
      <c r="Q7684" s="9">
        <f t="shared" si="1688"/>
        <v>0.74444444444444446</v>
      </c>
      <c r="R7684" t="str">
        <f t="shared" si="1689"/>
        <v>Evening</v>
      </c>
      <c r="S7684" s="2">
        <f t="shared" si="1690"/>
        <v>27</v>
      </c>
      <c r="T7684" t="str">
        <f t="shared" si="1691"/>
        <v>UPI Transfer</v>
      </c>
      <c r="U7684">
        <f t="shared" si="1692"/>
        <v>17</v>
      </c>
      <c r="V7684" t="str">
        <f t="shared" si="1693"/>
        <v>FY Q4</v>
      </c>
    </row>
    <row r="7685" spans="1:22" x14ac:dyDescent="0.3">
      <c r="A7685" s="18">
        <v>45715</v>
      </c>
      <c r="B7685" t="s">
        <v>1544</v>
      </c>
      <c r="C7685" t="s">
        <v>69</v>
      </c>
      <c r="D7685" t="s">
        <v>8813</v>
      </c>
      <c r="E7685">
        <v>344253326886</v>
      </c>
      <c r="F7685" t="s">
        <v>16</v>
      </c>
      <c r="G7685" t="s">
        <v>67</v>
      </c>
      <c r="H7685">
        <v>11236</v>
      </c>
      <c r="I7685" s="2">
        <f t="shared" si="1680"/>
        <v>2025</v>
      </c>
      <c r="J7685" s="2" t="str">
        <f t="shared" si="1681"/>
        <v>February</v>
      </c>
      <c r="K7685" s="2">
        <f t="shared" si="1682"/>
        <v>2</v>
      </c>
      <c r="L7685" s="2" t="str">
        <f t="shared" si="1683"/>
        <v>Thursday</v>
      </c>
      <c r="M7685" s="2">
        <f t="shared" si="1684"/>
        <v>9</v>
      </c>
      <c r="N7685" s="3">
        <f t="shared" si="1685"/>
        <v>11236</v>
      </c>
      <c r="O7685" s="3">
        <f t="shared" si="1686"/>
        <v>0</v>
      </c>
      <c r="P7685" t="str">
        <f t="shared" si="1687"/>
        <v>27-Feb</v>
      </c>
      <c r="Q7685" s="9">
        <f t="shared" si="1688"/>
        <v>0.75138888888888888</v>
      </c>
      <c r="R7685" t="str">
        <f t="shared" si="1689"/>
        <v>Evening</v>
      </c>
      <c r="S7685" s="2">
        <f t="shared" si="1690"/>
        <v>27</v>
      </c>
      <c r="T7685" t="str">
        <f t="shared" si="1691"/>
        <v>Others</v>
      </c>
      <c r="U7685">
        <f t="shared" si="1692"/>
        <v>18</v>
      </c>
      <c r="V7685" t="str">
        <f t="shared" si="1693"/>
        <v>FY Q4</v>
      </c>
    </row>
    <row r="7686" spans="1:22" x14ac:dyDescent="0.3">
      <c r="A7686" s="18">
        <v>45715</v>
      </c>
      <c r="B7686" t="s">
        <v>1005</v>
      </c>
      <c r="C7686" t="s">
        <v>411</v>
      </c>
      <c r="D7686" t="s">
        <v>8814</v>
      </c>
      <c r="E7686">
        <v>990258226387</v>
      </c>
      <c r="F7686" t="s">
        <v>15</v>
      </c>
      <c r="G7686" t="s">
        <v>71</v>
      </c>
      <c r="H7686">
        <v>2955</v>
      </c>
      <c r="I7686" s="2">
        <f t="shared" si="1680"/>
        <v>2025</v>
      </c>
      <c r="J7686" s="2" t="str">
        <f t="shared" si="1681"/>
        <v>February</v>
      </c>
      <c r="K7686" s="2">
        <f t="shared" si="1682"/>
        <v>2</v>
      </c>
      <c r="L7686" s="2" t="str">
        <f t="shared" si="1683"/>
        <v>Thursday</v>
      </c>
      <c r="M7686" s="2">
        <f t="shared" si="1684"/>
        <v>9</v>
      </c>
      <c r="N7686" s="3">
        <f t="shared" si="1685"/>
        <v>0</v>
      </c>
      <c r="O7686" s="3">
        <f t="shared" si="1686"/>
        <v>2955</v>
      </c>
      <c r="P7686" t="str">
        <f t="shared" si="1687"/>
        <v>27-Feb</v>
      </c>
      <c r="Q7686" s="9">
        <f t="shared" si="1688"/>
        <v>0.75347222222222221</v>
      </c>
      <c r="R7686" t="str">
        <f t="shared" si="1689"/>
        <v>Evening</v>
      </c>
      <c r="S7686" s="2">
        <f t="shared" si="1690"/>
        <v>27</v>
      </c>
      <c r="T7686" t="str">
        <f t="shared" si="1691"/>
        <v>UPI Transfer</v>
      </c>
      <c r="U7686">
        <f t="shared" si="1692"/>
        <v>18</v>
      </c>
      <c r="V7686" t="str">
        <f t="shared" si="1693"/>
        <v>FY Q4</v>
      </c>
    </row>
    <row r="7687" spans="1:22" x14ac:dyDescent="0.3">
      <c r="A7687" s="18">
        <v>45715</v>
      </c>
      <c r="B7687" t="s">
        <v>3265</v>
      </c>
      <c r="C7687" t="s">
        <v>239</v>
      </c>
      <c r="D7687" t="s">
        <v>8815</v>
      </c>
      <c r="E7687">
        <v>322710114276</v>
      </c>
      <c r="F7687" t="s">
        <v>15</v>
      </c>
      <c r="G7687" t="s">
        <v>71</v>
      </c>
      <c r="H7687">
        <v>11934</v>
      </c>
      <c r="I7687" s="2">
        <f t="shared" si="1680"/>
        <v>2025</v>
      </c>
      <c r="J7687" s="2" t="str">
        <f t="shared" si="1681"/>
        <v>February</v>
      </c>
      <c r="K7687" s="2">
        <f t="shared" si="1682"/>
        <v>2</v>
      </c>
      <c r="L7687" s="2" t="str">
        <f t="shared" si="1683"/>
        <v>Thursday</v>
      </c>
      <c r="M7687" s="2">
        <f t="shared" si="1684"/>
        <v>9</v>
      </c>
      <c r="N7687" s="3">
        <f t="shared" si="1685"/>
        <v>0</v>
      </c>
      <c r="O7687" s="3">
        <f t="shared" si="1686"/>
        <v>11934</v>
      </c>
      <c r="P7687" t="str">
        <f t="shared" si="1687"/>
        <v>27-Feb</v>
      </c>
      <c r="Q7687" s="9">
        <f t="shared" si="1688"/>
        <v>0.91666666666666663</v>
      </c>
      <c r="R7687" t="str">
        <f t="shared" si="1689"/>
        <v>Night</v>
      </c>
      <c r="S7687" s="2">
        <f t="shared" si="1690"/>
        <v>27</v>
      </c>
      <c r="T7687" t="str">
        <f t="shared" si="1691"/>
        <v>Recharge</v>
      </c>
      <c r="U7687">
        <f t="shared" si="1692"/>
        <v>22</v>
      </c>
      <c r="V7687" t="str">
        <f t="shared" si="1693"/>
        <v>FY Q4</v>
      </c>
    </row>
    <row r="7688" spans="1:22" x14ac:dyDescent="0.3">
      <c r="A7688" s="18">
        <v>45716</v>
      </c>
      <c r="B7688" t="s">
        <v>213</v>
      </c>
      <c r="C7688" t="s">
        <v>139</v>
      </c>
      <c r="D7688" t="s">
        <v>8816</v>
      </c>
      <c r="E7688">
        <v>728643970294</v>
      </c>
      <c r="F7688" t="s">
        <v>15</v>
      </c>
      <c r="G7688" t="s">
        <v>71</v>
      </c>
      <c r="H7688">
        <v>15156</v>
      </c>
      <c r="I7688" s="2">
        <f t="shared" si="1680"/>
        <v>2025</v>
      </c>
      <c r="J7688" s="2" t="str">
        <f t="shared" si="1681"/>
        <v>February</v>
      </c>
      <c r="K7688" s="2">
        <f t="shared" si="1682"/>
        <v>2</v>
      </c>
      <c r="L7688" s="2" t="str">
        <f t="shared" si="1683"/>
        <v>Friday</v>
      </c>
      <c r="M7688" s="2">
        <f t="shared" si="1684"/>
        <v>9</v>
      </c>
      <c r="N7688" s="3">
        <f t="shared" si="1685"/>
        <v>0</v>
      </c>
      <c r="O7688" s="3">
        <f t="shared" si="1686"/>
        <v>15156</v>
      </c>
      <c r="P7688" t="str">
        <f t="shared" si="1687"/>
        <v>28-Feb</v>
      </c>
      <c r="Q7688" s="9">
        <f t="shared" si="1688"/>
        <v>0.29166666666666669</v>
      </c>
      <c r="R7688" t="str">
        <f t="shared" si="1689"/>
        <v>Morning</v>
      </c>
      <c r="S7688" s="2">
        <f t="shared" si="1690"/>
        <v>28</v>
      </c>
      <c r="T7688" t="str">
        <f t="shared" si="1691"/>
        <v>Fuel</v>
      </c>
      <c r="U7688">
        <f t="shared" si="1692"/>
        <v>7</v>
      </c>
      <c r="V7688" t="str">
        <f t="shared" si="1693"/>
        <v>FY Q4</v>
      </c>
    </row>
    <row r="7689" spans="1:22" x14ac:dyDescent="0.3">
      <c r="A7689" s="18">
        <v>45716</v>
      </c>
      <c r="B7689" t="s">
        <v>4461</v>
      </c>
      <c r="C7689" t="s">
        <v>375</v>
      </c>
      <c r="D7689" t="s">
        <v>8817</v>
      </c>
      <c r="E7689">
        <v>940526553440</v>
      </c>
      <c r="F7689" t="s">
        <v>15</v>
      </c>
      <c r="G7689" t="s">
        <v>67</v>
      </c>
      <c r="H7689">
        <v>2309</v>
      </c>
      <c r="I7689" s="2">
        <f t="shared" si="1680"/>
        <v>2025</v>
      </c>
      <c r="J7689" s="2" t="str">
        <f t="shared" si="1681"/>
        <v>February</v>
      </c>
      <c r="K7689" s="2">
        <f t="shared" si="1682"/>
        <v>2</v>
      </c>
      <c r="L7689" s="2" t="str">
        <f t="shared" si="1683"/>
        <v>Friday</v>
      </c>
      <c r="M7689" s="2">
        <f t="shared" si="1684"/>
        <v>9</v>
      </c>
      <c r="N7689" s="3">
        <f t="shared" si="1685"/>
        <v>0</v>
      </c>
      <c r="O7689" s="3">
        <f t="shared" si="1686"/>
        <v>2309</v>
      </c>
      <c r="P7689" t="str">
        <f t="shared" si="1687"/>
        <v>28-Feb</v>
      </c>
      <c r="Q7689" s="9">
        <f t="shared" si="1688"/>
        <v>0.33611111111111114</v>
      </c>
      <c r="R7689" t="str">
        <f t="shared" si="1689"/>
        <v>Morning</v>
      </c>
      <c r="S7689" s="2">
        <f t="shared" si="1690"/>
        <v>28</v>
      </c>
      <c r="T7689" t="str">
        <f t="shared" si="1691"/>
        <v>UPI Transfer</v>
      </c>
      <c r="U7689">
        <f t="shared" si="1692"/>
        <v>8</v>
      </c>
      <c r="V7689" t="str">
        <f t="shared" si="1693"/>
        <v>FY Q4</v>
      </c>
    </row>
    <row r="7690" spans="1:22" x14ac:dyDescent="0.3">
      <c r="A7690" s="18">
        <v>45716</v>
      </c>
      <c r="B7690" t="s">
        <v>1028</v>
      </c>
      <c r="C7690" t="s">
        <v>69</v>
      </c>
      <c r="D7690" t="s">
        <v>8818</v>
      </c>
      <c r="E7690">
        <v>951073439713</v>
      </c>
      <c r="F7690" t="s">
        <v>16</v>
      </c>
      <c r="G7690" t="s">
        <v>71</v>
      </c>
      <c r="H7690">
        <v>7526</v>
      </c>
      <c r="I7690" s="2">
        <f t="shared" si="1680"/>
        <v>2025</v>
      </c>
      <c r="J7690" s="2" t="str">
        <f t="shared" si="1681"/>
        <v>February</v>
      </c>
      <c r="K7690" s="2">
        <f t="shared" si="1682"/>
        <v>2</v>
      </c>
      <c r="L7690" s="2" t="str">
        <f t="shared" si="1683"/>
        <v>Friday</v>
      </c>
      <c r="M7690" s="2">
        <f t="shared" si="1684"/>
        <v>9</v>
      </c>
      <c r="N7690" s="3">
        <f t="shared" si="1685"/>
        <v>7526</v>
      </c>
      <c r="O7690" s="3">
        <f t="shared" si="1686"/>
        <v>0</v>
      </c>
      <c r="P7690" t="str">
        <f t="shared" si="1687"/>
        <v>28-Feb</v>
      </c>
      <c r="Q7690" s="9">
        <f t="shared" si="1688"/>
        <v>0.45833333333333331</v>
      </c>
      <c r="R7690" t="str">
        <f t="shared" si="1689"/>
        <v>Morning</v>
      </c>
      <c r="S7690" s="2">
        <f t="shared" si="1690"/>
        <v>28</v>
      </c>
      <c r="T7690" t="str">
        <f t="shared" si="1691"/>
        <v>Others</v>
      </c>
      <c r="U7690">
        <f t="shared" si="1692"/>
        <v>11</v>
      </c>
      <c r="V7690" t="str">
        <f t="shared" si="1693"/>
        <v>FY Q4</v>
      </c>
    </row>
    <row r="7691" spans="1:22" x14ac:dyDescent="0.3">
      <c r="A7691" s="18">
        <v>45716</v>
      </c>
      <c r="B7691" t="s">
        <v>157</v>
      </c>
      <c r="C7691" t="s">
        <v>114</v>
      </c>
      <c r="D7691" t="s">
        <v>8819</v>
      </c>
      <c r="E7691">
        <v>899534475178</v>
      </c>
      <c r="F7691" t="s">
        <v>15</v>
      </c>
      <c r="G7691" t="s">
        <v>71</v>
      </c>
      <c r="H7691">
        <v>2510</v>
      </c>
      <c r="I7691" s="2">
        <f t="shared" si="1680"/>
        <v>2025</v>
      </c>
      <c r="J7691" s="2" t="str">
        <f t="shared" si="1681"/>
        <v>February</v>
      </c>
      <c r="K7691" s="2">
        <f t="shared" si="1682"/>
        <v>2</v>
      </c>
      <c r="L7691" s="2" t="str">
        <f t="shared" si="1683"/>
        <v>Friday</v>
      </c>
      <c r="M7691" s="2">
        <f t="shared" si="1684"/>
        <v>9</v>
      </c>
      <c r="N7691" s="3">
        <f t="shared" si="1685"/>
        <v>0</v>
      </c>
      <c r="O7691" s="3">
        <f t="shared" si="1686"/>
        <v>2510</v>
      </c>
      <c r="P7691" t="str">
        <f t="shared" si="1687"/>
        <v>28-Feb</v>
      </c>
      <c r="Q7691" s="9">
        <f t="shared" si="1688"/>
        <v>0.52986111111111112</v>
      </c>
      <c r="R7691" t="str">
        <f t="shared" si="1689"/>
        <v>Afternoon</v>
      </c>
      <c r="S7691" s="2">
        <f t="shared" si="1690"/>
        <v>28</v>
      </c>
      <c r="T7691" t="str">
        <f t="shared" si="1691"/>
        <v>UPI Transfer</v>
      </c>
      <c r="U7691">
        <f t="shared" si="1692"/>
        <v>12</v>
      </c>
      <c r="V7691" t="str">
        <f t="shared" si="1693"/>
        <v>FY Q4</v>
      </c>
    </row>
    <row r="7692" spans="1:22" x14ac:dyDescent="0.3">
      <c r="A7692" s="18">
        <v>45716</v>
      </c>
      <c r="B7692" t="s">
        <v>1101</v>
      </c>
      <c r="C7692" t="s">
        <v>125</v>
      </c>
      <c r="D7692" t="s">
        <v>8820</v>
      </c>
      <c r="E7692">
        <v>32923237550</v>
      </c>
      <c r="F7692" t="s">
        <v>15</v>
      </c>
      <c r="G7692" t="s">
        <v>67</v>
      </c>
      <c r="H7692">
        <v>2546</v>
      </c>
      <c r="I7692" s="2">
        <f t="shared" si="1680"/>
        <v>2025</v>
      </c>
      <c r="J7692" s="2" t="str">
        <f t="shared" si="1681"/>
        <v>February</v>
      </c>
      <c r="K7692" s="2">
        <f t="shared" si="1682"/>
        <v>2</v>
      </c>
      <c r="L7692" s="2" t="str">
        <f t="shared" si="1683"/>
        <v>Friday</v>
      </c>
      <c r="M7692" s="2">
        <f t="shared" si="1684"/>
        <v>9</v>
      </c>
      <c r="N7692" s="3">
        <f t="shared" si="1685"/>
        <v>0</v>
      </c>
      <c r="O7692" s="3">
        <f t="shared" si="1686"/>
        <v>2546</v>
      </c>
      <c r="P7692" t="str">
        <f t="shared" si="1687"/>
        <v>28-Feb</v>
      </c>
      <c r="Q7692" s="9">
        <f t="shared" si="1688"/>
        <v>0.54027777777777775</v>
      </c>
      <c r="R7692" t="str">
        <f t="shared" si="1689"/>
        <v>Afternoon</v>
      </c>
      <c r="S7692" s="2">
        <f t="shared" si="1690"/>
        <v>28</v>
      </c>
      <c r="T7692" t="str">
        <f t="shared" si="1691"/>
        <v>UPI Transfer</v>
      </c>
      <c r="U7692">
        <f t="shared" si="1692"/>
        <v>12</v>
      </c>
      <c r="V7692" t="str">
        <f t="shared" si="1693"/>
        <v>FY Q4</v>
      </c>
    </row>
    <row r="7693" spans="1:22" x14ac:dyDescent="0.3">
      <c r="A7693" s="18">
        <v>45716</v>
      </c>
      <c r="B7693" t="s">
        <v>1032</v>
      </c>
      <c r="C7693" t="s">
        <v>85</v>
      </c>
      <c r="D7693" t="s">
        <v>8821</v>
      </c>
      <c r="E7693">
        <v>442977154671</v>
      </c>
      <c r="F7693" t="s">
        <v>16</v>
      </c>
      <c r="G7693" t="s">
        <v>71</v>
      </c>
      <c r="H7693">
        <v>6084</v>
      </c>
      <c r="I7693" s="2">
        <f t="shared" si="1680"/>
        <v>2025</v>
      </c>
      <c r="J7693" s="2" t="str">
        <f t="shared" si="1681"/>
        <v>February</v>
      </c>
      <c r="K7693" s="2">
        <f t="shared" si="1682"/>
        <v>2</v>
      </c>
      <c r="L7693" s="2" t="str">
        <f t="shared" si="1683"/>
        <v>Friday</v>
      </c>
      <c r="M7693" s="2">
        <f t="shared" si="1684"/>
        <v>9</v>
      </c>
      <c r="N7693" s="3">
        <f t="shared" si="1685"/>
        <v>6084</v>
      </c>
      <c r="O7693" s="3">
        <f t="shared" si="1686"/>
        <v>0</v>
      </c>
      <c r="P7693" t="str">
        <f t="shared" si="1687"/>
        <v>28-Feb</v>
      </c>
      <c r="Q7693" s="9">
        <f t="shared" si="1688"/>
        <v>0.67222222222222228</v>
      </c>
      <c r="R7693" t="str">
        <f t="shared" si="1689"/>
        <v>Afternoon</v>
      </c>
      <c r="S7693" s="2">
        <f t="shared" si="1690"/>
        <v>28</v>
      </c>
      <c r="T7693" t="str">
        <f t="shared" si="1691"/>
        <v>Others</v>
      </c>
      <c r="U7693">
        <f t="shared" si="1692"/>
        <v>16</v>
      </c>
      <c r="V7693" t="str">
        <f t="shared" si="1693"/>
        <v>FY Q4</v>
      </c>
    </row>
    <row r="7694" spans="1:22" x14ac:dyDescent="0.3">
      <c r="A7694" s="18">
        <v>45716</v>
      </c>
      <c r="B7694" t="s">
        <v>388</v>
      </c>
      <c r="C7694" t="s">
        <v>395</v>
      </c>
      <c r="D7694" t="s">
        <v>8822</v>
      </c>
      <c r="E7694">
        <v>974946547112</v>
      </c>
      <c r="F7694" t="s">
        <v>15</v>
      </c>
      <c r="G7694" t="s">
        <v>67</v>
      </c>
      <c r="H7694">
        <v>6075</v>
      </c>
      <c r="I7694" s="2">
        <f t="shared" si="1680"/>
        <v>2025</v>
      </c>
      <c r="J7694" s="2" t="str">
        <f t="shared" si="1681"/>
        <v>February</v>
      </c>
      <c r="K7694" s="2">
        <f t="shared" si="1682"/>
        <v>2</v>
      </c>
      <c r="L7694" s="2" t="str">
        <f t="shared" si="1683"/>
        <v>Friday</v>
      </c>
      <c r="M7694" s="2">
        <f t="shared" si="1684"/>
        <v>9</v>
      </c>
      <c r="N7694" s="3">
        <f t="shared" si="1685"/>
        <v>0</v>
      </c>
      <c r="O7694" s="3">
        <f t="shared" si="1686"/>
        <v>6075</v>
      </c>
      <c r="P7694" t="str">
        <f t="shared" si="1687"/>
        <v>28-Feb</v>
      </c>
      <c r="Q7694" s="9">
        <f t="shared" si="1688"/>
        <v>0.74722222222222223</v>
      </c>
      <c r="R7694" t="str">
        <f t="shared" si="1689"/>
        <v>Evening</v>
      </c>
      <c r="S7694" s="2">
        <f t="shared" si="1690"/>
        <v>28</v>
      </c>
      <c r="T7694" t="str">
        <f t="shared" si="1691"/>
        <v>Shopping</v>
      </c>
      <c r="U7694">
        <f t="shared" si="1692"/>
        <v>17</v>
      </c>
      <c r="V7694" t="str">
        <f t="shared" si="1693"/>
        <v>FY Q4</v>
      </c>
    </row>
    <row r="7695" spans="1:22" x14ac:dyDescent="0.3">
      <c r="A7695" s="18">
        <v>45716</v>
      </c>
      <c r="B7695" t="s">
        <v>2827</v>
      </c>
      <c r="C7695" t="s">
        <v>357</v>
      </c>
      <c r="D7695" t="s">
        <v>8823</v>
      </c>
      <c r="E7695">
        <v>764461959815</v>
      </c>
      <c r="F7695" t="s">
        <v>15</v>
      </c>
      <c r="G7695" t="s">
        <v>67</v>
      </c>
      <c r="H7695">
        <v>7135</v>
      </c>
      <c r="I7695" s="2">
        <f t="shared" si="1680"/>
        <v>2025</v>
      </c>
      <c r="J7695" s="2" t="str">
        <f t="shared" si="1681"/>
        <v>February</v>
      </c>
      <c r="K7695" s="2">
        <f t="shared" si="1682"/>
        <v>2</v>
      </c>
      <c r="L7695" s="2" t="str">
        <f t="shared" si="1683"/>
        <v>Friday</v>
      </c>
      <c r="M7695" s="2">
        <f t="shared" si="1684"/>
        <v>9</v>
      </c>
      <c r="N7695" s="3">
        <f t="shared" si="1685"/>
        <v>0</v>
      </c>
      <c r="O7695" s="3">
        <f t="shared" si="1686"/>
        <v>7135</v>
      </c>
      <c r="P7695" t="str">
        <f t="shared" si="1687"/>
        <v>28-Feb</v>
      </c>
      <c r="Q7695" s="9">
        <f t="shared" si="1688"/>
        <v>0.92500000000000004</v>
      </c>
      <c r="R7695" t="str">
        <f t="shared" si="1689"/>
        <v>Night</v>
      </c>
      <c r="S7695" s="2">
        <f t="shared" si="1690"/>
        <v>28</v>
      </c>
      <c r="T7695" t="str">
        <f t="shared" si="1691"/>
        <v>UPI Transfer</v>
      </c>
      <c r="U7695">
        <f t="shared" si="1692"/>
        <v>22</v>
      </c>
      <c r="V7695" t="str">
        <f t="shared" si="1693"/>
        <v>FY Q4</v>
      </c>
    </row>
    <row r="7696" spans="1:22" x14ac:dyDescent="0.3">
      <c r="A7696" s="18">
        <v>45717</v>
      </c>
      <c r="B7696" t="s">
        <v>1138</v>
      </c>
      <c r="C7696" t="s">
        <v>222</v>
      </c>
      <c r="D7696" t="s">
        <v>8824</v>
      </c>
      <c r="E7696">
        <v>639582677613</v>
      </c>
      <c r="F7696" t="s">
        <v>15</v>
      </c>
      <c r="G7696" t="s">
        <v>71</v>
      </c>
      <c r="H7696">
        <v>10489</v>
      </c>
      <c r="I7696" s="2">
        <f t="shared" si="1680"/>
        <v>2025</v>
      </c>
      <c r="J7696" s="2" t="str">
        <f t="shared" si="1681"/>
        <v>March</v>
      </c>
      <c r="K7696" s="2">
        <f t="shared" si="1682"/>
        <v>3</v>
      </c>
      <c r="L7696" s="2" t="str">
        <f t="shared" si="1683"/>
        <v>Saturday</v>
      </c>
      <c r="M7696" s="2">
        <f t="shared" si="1684"/>
        <v>9</v>
      </c>
      <c r="N7696" s="3">
        <f t="shared" si="1685"/>
        <v>0</v>
      </c>
      <c r="O7696" s="3">
        <f t="shared" si="1686"/>
        <v>10489</v>
      </c>
      <c r="P7696" t="str">
        <f t="shared" si="1687"/>
        <v>1-Mar</v>
      </c>
      <c r="Q7696" s="9">
        <f t="shared" si="1688"/>
        <v>0.50347222222222221</v>
      </c>
      <c r="R7696" t="str">
        <f t="shared" si="1689"/>
        <v>Afternoon</v>
      </c>
      <c r="S7696" s="2">
        <f t="shared" si="1690"/>
        <v>1</v>
      </c>
      <c r="T7696" t="str">
        <f t="shared" si="1691"/>
        <v>UPI Transfer</v>
      </c>
      <c r="U7696">
        <f t="shared" si="1692"/>
        <v>12</v>
      </c>
      <c r="V7696" t="str">
        <f t="shared" si="1693"/>
        <v>FY Q4</v>
      </c>
    </row>
    <row r="7697" spans="1:22" x14ac:dyDescent="0.3">
      <c r="A7697" s="18">
        <v>45717</v>
      </c>
      <c r="B7697" t="s">
        <v>1554</v>
      </c>
      <c r="C7697" t="s">
        <v>254</v>
      </c>
      <c r="D7697" t="s">
        <v>8825</v>
      </c>
      <c r="E7697">
        <v>402931596265</v>
      </c>
      <c r="F7697" t="s">
        <v>16</v>
      </c>
      <c r="G7697" t="s">
        <v>67</v>
      </c>
      <c r="H7697">
        <v>14265</v>
      </c>
      <c r="I7697" s="2">
        <f t="shared" si="1680"/>
        <v>2025</v>
      </c>
      <c r="J7697" s="2" t="str">
        <f t="shared" si="1681"/>
        <v>March</v>
      </c>
      <c r="K7697" s="2">
        <f t="shared" si="1682"/>
        <v>3</v>
      </c>
      <c r="L7697" s="2" t="str">
        <f t="shared" si="1683"/>
        <v>Saturday</v>
      </c>
      <c r="M7697" s="2">
        <f t="shared" si="1684"/>
        <v>9</v>
      </c>
      <c r="N7697" s="3">
        <f t="shared" si="1685"/>
        <v>14265</v>
      </c>
      <c r="O7697" s="3">
        <f t="shared" si="1686"/>
        <v>0</v>
      </c>
      <c r="P7697" t="str">
        <f t="shared" si="1687"/>
        <v>1-Mar</v>
      </c>
      <c r="Q7697" s="9">
        <f t="shared" si="1688"/>
        <v>0.5180555555555556</v>
      </c>
      <c r="R7697" t="str">
        <f t="shared" si="1689"/>
        <v>Afternoon</v>
      </c>
      <c r="S7697" s="2">
        <f t="shared" si="1690"/>
        <v>1</v>
      </c>
      <c r="T7697" t="str">
        <f t="shared" si="1691"/>
        <v>Others</v>
      </c>
      <c r="U7697">
        <f t="shared" si="1692"/>
        <v>12</v>
      </c>
      <c r="V7697" t="str">
        <f t="shared" si="1693"/>
        <v>FY Q4</v>
      </c>
    </row>
    <row r="7698" spans="1:22" x14ac:dyDescent="0.3">
      <c r="A7698" s="18">
        <v>45717</v>
      </c>
      <c r="B7698" t="s">
        <v>333</v>
      </c>
      <c r="C7698" t="s">
        <v>131</v>
      </c>
      <c r="D7698" t="s">
        <v>8826</v>
      </c>
      <c r="E7698">
        <v>322118926033</v>
      </c>
      <c r="F7698" t="s">
        <v>16</v>
      </c>
      <c r="G7698" t="s">
        <v>67</v>
      </c>
      <c r="H7698">
        <v>8966</v>
      </c>
      <c r="I7698" s="2">
        <f t="shared" si="1680"/>
        <v>2025</v>
      </c>
      <c r="J7698" s="2" t="str">
        <f t="shared" si="1681"/>
        <v>March</v>
      </c>
      <c r="K7698" s="2">
        <f t="shared" si="1682"/>
        <v>3</v>
      </c>
      <c r="L7698" s="2" t="str">
        <f t="shared" si="1683"/>
        <v>Saturday</v>
      </c>
      <c r="M7698" s="2">
        <f t="shared" si="1684"/>
        <v>9</v>
      </c>
      <c r="N7698" s="3">
        <f t="shared" si="1685"/>
        <v>8966</v>
      </c>
      <c r="O7698" s="3">
        <f t="shared" si="1686"/>
        <v>0</v>
      </c>
      <c r="P7698" t="str">
        <f t="shared" si="1687"/>
        <v>1-Mar</v>
      </c>
      <c r="Q7698" s="9">
        <f t="shared" si="1688"/>
        <v>0.58194444444444449</v>
      </c>
      <c r="R7698" t="str">
        <f t="shared" si="1689"/>
        <v>Afternoon</v>
      </c>
      <c r="S7698" s="2">
        <f t="shared" si="1690"/>
        <v>1</v>
      </c>
      <c r="T7698" t="str">
        <f t="shared" si="1691"/>
        <v>Others</v>
      </c>
      <c r="U7698">
        <f t="shared" si="1692"/>
        <v>13</v>
      </c>
      <c r="V7698" t="str">
        <f t="shared" si="1693"/>
        <v>FY Q4</v>
      </c>
    </row>
    <row r="7699" spans="1:22" x14ac:dyDescent="0.3">
      <c r="A7699" s="18">
        <v>45717</v>
      </c>
      <c r="B7699" t="s">
        <v>875</v>
      </c>
      <c r="C7699" t="s">
        <v>85</v>
      </c>
      <c r="D7699" t="s">
        <v>8827</v>
      </c>
      <c r="E7699">
        <v>533849886022</v>
      </c>
      <c r="F7699" t="s">
        <v>16</v>
      </c>
      <c r="G7699" t="s">
        <v>71</v>
      </c>
      <c r="H7699">
        <v>3230</v>
      </c>
      <c r="I7699" s="2">
        <f t="shared" si="1680"/>
        <v>2025</v>
      </c>
      <c r="J7699" s="2" t="str">
        <f t="shared" si="1681"/>
        <v>March</v>
      </c>
      <c r="K7699" s="2">
        <f t="shared" si="1682"/>
        <v>3</v>
      </c>
      <c r="L7699" s="2" t="str">
        <f t="shared" si="1683"/>
        <v>Saturday</v>
      </c>
      <c r="M7699" s="2">
        <f t="shared" si="1684"/>
        <v>9</v>
      </c>
      <c r="N7699" s="3">
        <f t="shared" si="1685"/>
        <v>3230</v>
      </c>
      <c r="O7699" s="3">
        <f t="shared" si="1686"/>
        <v>0</v>
      </c>
      <c r="P7699" t="str">
        <f t="shared" si="1687"/>
        <v>1-Mar</v>
      </c>
      <c r="Q7699" s="9">
        <f t="shared" si="1688"/>
        <v>0.6166666666666667</v>
      </c>
      <c r="R7699" t="str">
        <f t="shared" si="1689"/>
        <v>Afternoon</v>
      </c>
      <c r="S7699" s="2">
        <f t="shared" si="1690"/>
        <v>1</v>
      </c>
      <c r="T7699" t="str">
        <f t="shared" si="1691"/>
        <v>Others</v>
      </c>
      <c r="U7699">
        <f t="shared" si="1692"/>
        <v>14</v>
      </c>
      <c r="V7699" t="str">
        <f t="shared" si="1693"/>
        <v>FY Q4</v>
      </c>
    </row>
    <row r="7700" spans="1:22" x14ac:dyDescent="0.3">
      <c r="A7700" s="18">
        <v>45717</v>
      </c>
      <c r="B7700" t="s">
        <v>1792</v>
      </c>
      <c r="C7700" t="s">
        <v>343</v>
      </c>
      <c r="D7700" t="s">
        <v>8828</v>
      </c>
      <c r="E7700">
        <v>197048714764</v>
      </c>
      <c r="F7700" t="s">
        <v>15</v>
      </c>
      <c r="G7700" t="s">
        <v>67</v>
      </c>
      <c r="H7700">
        <v>3154</v>
      </c>
      <c r="I7700" s="2">
        <f t="shared" si="1680"/>
        <v>2025</v>
      </c>
      <c r="J7700" s="2" t="str">
        <f t="shared" si="1681"/>
        <v>March</v>
      </c>
      <c r="K7700" s="2">
        <f t="shared" si="1682"/>
        <v>3</v>
      </c>
      <c r="L7700" s="2" t="str">
        <f t="shared" si="1683"/>
        <v>Saturday</v>
      </c>
      <c r="M7700" s="2">
        <f t="shared" si="1684"/>
        <v>9</v>
      </c>
      <c r="N7700" s="3">
        <f t="shared" si="1685"/>
        <v>0</v>
      </c>
      <c r="O7700" s="3">
        <f t="shared" si="1686"/>
        <v>3154</v>
      </c>
      <c r="P7700" t="str">
        <f t="shared" si="1687"/>
        <v>1-Mar</v>
      </c>
      <c r="Q7700" s="9">
        <f t="shared" si="1688"/>
        <v>0.63749999999999996</v>
      </c>
      <c r="R7700" t="str">
        <f t="shared" si="1689"/>
        <v>Afternoon</v>
      </c>
      <c r="S7700" s="2">
        <f t="shared" si="1690"/>
        <v>1</v>
      </c>
      <c r="T7700" t="str">
        <f t="shared" si="1691"/>
        <v>UPI Transfer</v>
      </c>
      <c r="U7700">
        <f t="shared" si="1692"/>
        <v>15</v>
      </c>
      <c r="V7700" t="str">
        <f t="shared" si="1693"/>
        <v>FY Q4</v>
      </c>
    </row>
    <row r="7701" spans="1:22" x14ac:dyDescent="0.3">
      <c r="A7701" s="18">
        <v>45717</v>
      </c>
      <c r="B7701" t="s">
        <v>1521</v>
      </c>
      <c r="C7701" t="s">
        <v>73</v>
      </c>
      <c r="D7701" t="s">
        <v>8829</v>
      </c>
      <c r="E7701">
        <v>836548928857</v>
      </c>
      <c r="F7701" t="s">
        <v>16</v>
      </c>
      <c r="G7701" t="s">
        <v>67</v>
      </c>
      <c r="H7701">
        <v>13042</v>
      </c>
      <c r="I7701" s="2">
        <f t="shared" si="1680"/>
        <v>2025</v>
      </c>
      <c r="J7701" s="2" t="str">
        <f t="shared" si="1681"/>
        <v>March</v>
      </c>
      <c r="K7701" s="2">
        <f t="shared" si="1682"/>
        <v>3</v>
      </c>
      <c r="L7701" s="2" t="str">
        <f t="shared" si="1683"/>
        <v>Saturday</v>
      </c>
      <c r="M7701" s="2">
        <f t="shared" si="1684"/>
        <v>9</v>
      </c>
      <c r="N7701" s="3">
        <f t="shared" si="1685"/>
        <v>13042</v>
      </c>
      <c r="O7701" s="3">
        <f t="shared" si="1686"/>
        <v>0</v>
      </c>
      <c r="P7701" t="str">
        <f t="shared" si="1687"/>
        <v>1-Mar</v>
      </c>
      <c r="Q7701" s="9">
        <f t="shared" si="1688"/>
        <v>0.68958333333333333</v>
      </c>
      <c r="R7701" t="str">
        <f t="shared" si="1689"/>
        <v>Afternoon</v>
      </c>
      <c r="S7701" s="2">
        <f t="shared" si="1690"/>
        <v>1</v>
      </c>
      <c r="T7701" t="str">
        <f t="shared" si="1691"/>
        <v>Others</v>
      </c>
      <c r="U7701">
        <f t="shared" si="1692"/>
        <v>16</v>
      </c>
      <c r="V7701" t="str">
        <f t="shared" si="1693"/>
        <v>FY Q4</v>
      </c>
    </row>
    <row r="7702" spans="1:22" x14ac:dyDescent="0.3">
      <c r="A7702" s="18">
        <v>45717</v>
      </c>
      <c r="B7702" t="s">
        <v>458</v>
      </c>
      <c r="C7702" t="s">
        <v>605</v>
      </c>
      <c r="D7702" t="s">
        <v>8830</v>
      </c>
      <c r="E7702">
        <v>635048590243</v>
      </c>
      <c r="F7702" t="s">
        <v>16</v>
      </c>
      <c r="G7702" t="s">
        <v>67</v>
      </c>
      <c r="H7702">
        <v>8457</v>
      </c>
      <c r="I7702" s="2">
        <f t="shared" si="1680"/>
        <v>2025</v>
      </c>
      <c r="J7702" s="2" t="str">
        <f t="shared" si="1681"/>
        <v>March</v>
      </c>
      <c r="K7702" s="2">
        <f t="shared" si="1682"/>
        <v>3</v>
      </c>
      <c r="L7702" s="2" t="str">
        <f t="shared" si="1683"/>
        <v>Saturday</v>
      </c>
      <c r="M7702" s="2">
        <f t="shared" si="1684"/>
        <v>9</v>
      </c>
      <c r="N7702" s="3">
        <f t="shared" si="1685"/>
        <v>8457</v>
      </c>
      <c r="O7702" s="3">
        <f t="shared" si="1686"/>
        <v>0</v>
      </c>
      <c r="P7702" t="str">
        <f t="shared" si="1687"/>
        <v>1-Mar</v>
      </c>
      <c r="Q7702" s="9">
        <f t="shared" si="1688"/>
        <v>0.78749999999999998</v>
      </c>
      <c r="R7702" t="str">
        <f t="shared" si="1689"/>
        <v>Evening</v>
      </c>
      <c r="S7702" s="2">
        <f t="shared" si="1690"/>
        <v>1</v>
      </c>
      <c r="T7702" t="str">
        <f t="shared" si="1691"/>
        <v>Others</v>
      </c>
      <c r="U7702">
        <f t="shared" si="1692"/>
        <v>18</v>
      </c>
      <c r="V7702" t="str">
        <f t="shared" si="1693"/>
        <v>FY Q4</v>
      </c>
    </row>
    <row r="7703" spans="1:22" x14ac:dyDescent="0.3">
      <c r="A7703" s="18">
        <v>45717</v>
      </c>
      <c r="B7703" t="s">
        <v>8831</v>
      </c>
      <c r="C7703" t="s">
        <v>142</v>
      </c>
      <c r="D7703" t="s">
        <v>8832</v>
      </c>
      <c r="E7703">
        <v>786376760964</v>
      </c>
      <c r="F7703" t="s">
        <v>15</v>
      </c>
      <c r="G7703" t="s">
        <v>67</v>
      </c>
      <c r="H7703">
        <v>5617</v>
      </c>
      <c r="I7703" s="2">
        <f t="shared" si="1680"/>
        <v>2025</v>
      </c>
      <c r="J7703" s="2" t="str">
        <f t="shared" si="1681"/>
        <v>March</v>
      </c>
      <c r="K7703" s="2">
        <f t="shared" si="1682"/>
        <v>3</v>
      </c>
      <c r="L7703" s="2" t="str">
        <f t="shared" si="1683"/>
        <v>Saturday</v>
      </c>
      <c r="M7703" s="2">
        <f t="shared" si="1684"/>
        <v>9</v>
      </c>
      <c r="N7703" s="3">
        <f t="shared" si="1685"/>
        <v>0</v>
      </c>
      <c r="O7703" s="3">
        <f t="shared" si="1686"/>
        <v>5617</v>
      </c>
      <c r="P7703" t="str">
        <f t="shared" si="1687"/>
        <v>1-Mar</v>
      </c>
      <c r="Q7703" s="9">
        <f t="shared" si="1688"/>
        <v>0.98124999999999996</v>
      </c>
      <c r="R7703" t="str">
        <f t="shared" si="1689"/>
        <v>Night</v>
      </c>
      <c r="S7703" s="2">
        <f t="shared" si="1690"/>
        <v>1</v>
      </c>
      <c r="T7703" t="str">
        <f t="shared" si="1691"/>
        <v>UPI Transfer</v>
      </c>
      <c r="U7703">
        <f t="shared" si="1692"/>
        <v>23</v>
      </c>
      <c r="V7703" t="str">
        <f t="shared" si="1693"/>
        <v>FY Q4</v>
      </c>
    </row>
    <row r="7704" spans="1:22" x14ac:dyDescent="0.3">
      <c r="A7704" s="18">
        <v>45718</v>
      </c>
      <c r="B7704" t="s">
        <v>2444</v>
      </c>
      <c r="C7704" t="s">
        <v>189</v>
      </c>
      <c r="D7704" t="s">
        <v>8833</v>
      </c>
      <c r="E7704">
        <v>198820153351</v>
      </c>
      <c r="F7704" t="s">
        <v>16</v>
      </c>
      <c r="G7704" t="s">
        <v>67</v>
      </c>
      <c r="H7704">
        <v>10099</v>
      </c>
      <c r="I7704" s="2">
        <f t="shared" si="1680"/>
        <v>2025</v>
      </c>
      <c r="J7704" s="2" t="str">
        <f t="shared" si="1681"/>
        <v>March</v>
      </c>
      <c r="K7704" s="2">
        <f t="shared" si="1682"/>
        <v>3</v>
      </c>
      <c r="L7704" s="2" t="str">
        <f t="shared" si="1683"/>
        <v>Sunday</v>
      </c>
      <c r="M7704" s="2">
        <f t="shared" si="1684"/>
        <v>10</v>
      </c>
      <c r="N7704" s="3">
        <f t="shared" si="1685"/>
        <v>10099</v>
      </c>
      <c r="O7704" s="3">
        <f t="shared" si="1686"/>
        <v>0</v>
      </c>
      <c r="P7704" t="str">
        <f t="shared" si="1687"/>
        <v>2-Mar</v>
      </c>
      <c r="Q7704" s="9">
        <f t="shared" si="1688"/>
        <v>0.57222222222222219</v>
      </c>
      <c r="R7704" t="str">
        <f t="shared" si="1689"/>
        <v>Afternoon</v>
      </c>
      <c r="S7704" s="2">
        <f t="shared" si="1690"/>
        <v>2</v>
      </c>
      <c r="T7704" t="str">
        <f t="shared" si="1691"/>
        <v>Others</v>
      </c>
      <c r="U7704">
        <f t="shared" si="1692"/>
        <v>13</v>
      </c>
      <c r="V7704" t="str">
        <f t="shared" si="1693"/>
        <v>FY Q4</v>
      </c>
    </row>
    <row r="7705" spans="1:22" x14ac:dyDescent="0.3">
      <c r="A7705" s="18">
        <v>45718</v>
      </c>
      <c r="B7705" t="s">
        <v>977</v>
      </c>
      <c r="C7705" t="s">
        <v>189</v>
      </c>
      <c r="D7705" t="s">
        <v>8834</v>
      </c>
      <c r="E7705">
        <v>137612721908</v>
      </c>
      <c r="F7705" t="s">
        <v>16</v>
      </c>
      <c r="G7705" t="s">
        <v>71</v>
      </c>
      <c r="H7705">
        <v>14911</v>
      </c>
      <c r="I7705" s="2">
        <f t="shared" si="1680"/>
        <v>2025</v>
      </c>
      <c r="J7705" s="2" t="str">
        <f t="shared" si="1681"/>
        <v>March</v>
      </c>
      <c r="K7705" s="2">
        <f t="shared" si="1682"/>
        <v>3</v>
      </c>
      <c r="L7705" s="2" t="str">
        <f t="shared" si="1683"/>
        <v>Sunday</v>
      </c>
      <c r="M7705" s="2">
        <f t="shared" si="1684"/>
        <v>10</v>
      </c>
      <c r="N7705" s="3">
        <f t="shared" si="1685"/>
        <v>14911</v>
      </c>
      <c r="O7705" s="3">
        <f t="shared" si="1686"/>
        <v>0</v>
      </c>
      <c r="P7705" t="str">
        <f t="shared" si="1687"/>
        <v>2-Mar</v>
      </c>
      <c r="Q7705" s="9">
        <f t="shared" si="1688"/>
        <v>0.70833333333333337</v>
      </c>
      <c r="R7705" t="str">
        <f t="shared" si="1689"/>
        <v>Evening</v>
      </c>
      <c r="S7705" s="2">
        <f t="shared" si="1690"/>
        <v>2</v>
      </c>
      <c r="T7705" t="str">
        <f t="shared" si="1691"/>
        <v>Others</v>
      </c>
      <c r="U7705">
        <f t="shared" si="1692"/>
        <v>17</v>
      </c>
      <c r="V7705" t="str">
        <f t="shared" si="1693"/>
        <v>FY Q4</v>
      </c>
    </row>
    <row r="7706" spans="1:22" x14ac:dyDescent="0.3">
      <c r="A7706" s="18">
        <v>45718</v>
      </c>
      <c r="B7706" t="s">
        <v>1146</v>
      </c>
      <c r="C7706" t="s">
        <v>73</v>
      </c>
      <c r="D7706" t="s">
        <v>8835</v>
      </c>
      <c r="E7706">
        <v>698741485684</v>
      </c>
      <c r="F7706" t="s">
        <v>16</v>
      </c>
      <c r="G7706" t="s">
        <v>71</v>
      </c>
      <c r="H7706">
        <v>7778</v>
      </c>
      <c r="I7706" s="2">
        <f t="shared" si="1680"/>
        <v>2025</v>
      </c>
      <c r="J7706" s="2" t="str">
        <f t="shared" si="1681"/>
        <v>March</v>
      </c>
      <c r="K7706" s="2">
        <f t="shared" si="1682"/>
        <v>3</v>
      </c>
      <c r="L7706" s="2" t="str">
        <f t="shared" si="1683"/>
        <v>Sunday</v>
      </c>
      <c r="M7706" s="2">
        <f t="shared" si="1684"/>
        <v>10</v>
      </c>
      <c r="N7706" s="3">
        <f t="shared" si="1685"/>
        <v>7778</v>
      </c>
      <c r="O7706" s="3">
        <f t="shared" si="1686"/>
        <v>0</v>
      </c>
      <c r="P7706" t="str">
        <f t="shared" si="1687"/>
        <v>2-Mar</v>
      </c>
      <c r="Q7706" s="9">
        <f t="shared" si="1688"/>
        <v>0.90208333333333335</v>
      </c>
      <c r="R7706" t="str">
        <f t="shared" si="1689"/>
        <v>Night</v>
      </c>
      <c r="S7706" s="2">
        <f t="shared" si="1690"/>
        <v>2</v>
      </c>
      <c r="T7706" t="str">
        <f t="shared" si="1691"/>
        <v>Others</v>
      </c>
      <c r="U7706">
        <f t="shared" si="1692"/>
        <v>21</v>
      </c>
      <c r="V7706" t="str">
        <f t="shared" si="1693"/>
        <v>FY Q4</v>
      </c>
    </row>
    <row r="7707" spans="1:22" x14ac:dyDescent="0.3">
      <c r="A7707" s="18">
        <v>45719</v>
      </c>
      <c r="B7707" t="s">
        <v>6048</v>
      </c>
      <c r="C7707" t="s">
        <v>338</v>
      </c>
      <c r="D7707" t="s">
        <v>8836</v>
      </c>
      <c r="E7707">
        <v>515640699469</v>
      </c>
      <c r="F7707" t="s">
        <v>15</v>
      </c>
      <c r="G7707" t="s">
        <v>67</v>
      </c>
      <c r="H7707">
        <v>5415</v>
      </c>
      <c r="I7707" s="2">
        <f t="shared" si="1680"/>
        <v>2025</v>
      </c>
      <c r="J7707" s="2" t="str">
        <f t="shared" si="1681"/>
        <v>March</v>
      </c>
      <c r="K7707" s="2">
        <f t="shared" si="1682"/>
        <v>3</v>
      </c>
      <c r="L7707" s="2" t="str">
        <f t="shared" si="1683"/>
        <v>Monday</v>
      </c>
      <c r="M7707" s="2">
        <f t="shared" si="1684"/>
        <v>10</v>
      </c>
      <c r="N7707" s="3">
        <f t="shared" si="1685"/>
        <v>0</v>
      </c>
      <c r="O7707" s="3">
        <f t="shared" si="1686"/>
        <v>5415</v>
      </c>
      <c r="P7707" t="str">
        <f t="shared" si="1687"/>
        <v>3-Mar</v>
      </c>
      <c r="Q7707" s="9">
        <f t="shared" si="1688"/>
        <v>0.3</v>
      </c>
      <c r="R7707" t="str">
        <f t="shared" si="1689"/>
        <v>Morning</v>
      </c>
      <c r="S7707" s="2">
        <f t="shared" si="1690"/>
        <v>3</v>
      </c>
      <c r="T7707" t="str">
        <f t="shared" si="1691"/>
        <v>UPI Transfer</v>
      </c>
      <c r="U7707">
        <f t="shared" si="1692"/>
        <v>7</v>
      </c>
      <c r="V7707" t="str">
        <f t="shared" si="1693"/>
        <v>FY Q4</v>
      </c>
    </row>
    <row r="7708" spans="1:22" x14ac:dyDescent="0.3">
      <c r="A7708" s="18">
        <v>45719</v>
      </c>
      <c r="B7708" t="s">
        <v>3029</v>
      </c>
      <c r="C7708" t="s">
        <v>605</v>
      </c>
      <c r="D7708" t="s">
        <v>8837</v>
      </c>
      <c r="E7708">
        <v>419351366919</v>
      </c>
      <c r="F7708" t="s">
        <v>16</v>
      </c>
      <c r="G7708" t="s">
        <v>67</v>
      </c>
      <c r="H7708">
        <v>10119</v>
      </c>
      <c r="I7708" s="2">
        <f t="shared" si="1680"/>
        <v>2025</v>
      </c>
      <c r="J7708" s="2" t="str">
        <f t="shared" si="1681"/>
        <v>March</v>
      </c>
      <c r="K7708" s="2">
        <f t="shared" si="1682"/>
        <v>3</v>
      </c>
      <c r="L7708" s="2" t="str">
        <f t="shared" si="1683"/>
        <v>Monday</v>
      </c>
      <c r="M7708" s="2">
        <f t="shared" si="1684"/>
        <v>10</v>
      </c>
      <c r="N7708" s="3">
        <f t="shared" si="1685"/>
        <v>10119</v>
      </c>
      <c r="O7708" s="3">
        <f t="shared" si="1686"/>
        <v>0</v>
      </c>
      <c r="P7708" t="str">
        <f t="shared" si="1687"/>
        <v>3-Mar</v>
      </c>
      <c r="Q7708" s="9">
        <f t="shared" si="1688"/>
        <v>0.35486111111111113</v>
      </c>
      <c r="R7708" t="str">
        <f t="shared" si="1689"/>
        <v>Morning</v>
      </c>
      <c r="S7708" s="2">
        <f t="shared" si="1690"/>
        <v>3</v>
      </c>
      <c r="T7708" t="str">
        <f t="shared" si="1691"/>
        <v>Others</v>
      </c>
      <c r="U7708">
        <f t="shared" si="1692"/>
        <v>8</v>
      </c>
      <c r="V7708" t="str">
        <f t="shared" si="1693"/>
        <v>FY Q4</v>
      </c>
    </row>
    <row r="7709" spans="1:22" x14ac:dyDescent="0.3">
      <c r="A7709" s="18">
        <v>45719</v>
      </c>
      <c r="B7709" t="s">
        <v>2198</v>
      </c>
      <c r="C7709" t="s">
        <v>254</v>
      </c>
      <c r="D7709" t="s">
        <v>8838</v>
      </c>
      <c r="E7709">
        <v>579686984565</v>
      </c>
      <c r="F7709" t="s">
        <v>16</v>
      </c>
      <c r="G7709" t="s">
        <v>71</v>
      </c>
      <c r="H7709">
        <v>3248</v>
      </c>
      <c r="I7709" s="2">
        <f t="shared" si="1680"/>
        <v>2025</v>
      </c>
      <c r="J7709" s="2" t="str">
        <f t="shared" si="1681"/>
        <v>March</v>
      </c>
      <c r="K7709" s="2">
        <f t="shared" si="1682"/>
        <v>3</v>
      </c>
      <c r="L7709" s="2" t="str">
        <f t="shared" si="1683"/>
        <v>Monday</v>
      </c>
      <c r="M7709" s="2">
        <f t="shared" si="1684"/>
        <v>10</v>
      </c>
      <c r="N7709" s="3">
        <f t="shared" si="1685"/>
        <v>3248</v>
      </c>
      <c r="O7709" s="3">
        <f t="shared" si="1686"/>
        <v>0</v>
      </c>
      <c r="P7709" t="str">
        <f t="shared" si="1687"/>
        <v>3-Mar</v>
      </c>
      <c r="Q7709" s="9">
        <f t="shared" si="1688"/>
        <v>0.40555555555555556</v>
      </c>
      <c r="R7709" t="str">
        <f t="shared" si="1689"/>
        <v>Morning</v>
      </c>
      <c r="S7709" s="2">
        <f t="shared" si="1690"/>
        <v>3</v>
      </c>
      <c r="T7709" t="str">
        <f t="shared" si="1691"/>
        <v>Others</v>
      </c>
      <c r="U7709">
        <f t="shared" si="1692"/>
        <v>9</v>
      </c>
      <c r="V7709" t="str">
        <f t="shared" si="1693"/>
        <v>FY Q4</v>
      </c>
    </row>
    <row r="7710" spans="1:22" x14ac:dyDescent="0.3">
      <c r="A7710" s="18">
        <v>45719</v>
      </c>
      <c r="B7710" t="s">
        <v>875</v>
      </c>
      <c r="C7710" t="s">
        <v>239</v>
      </c>
      <c r="D7710" t="s">
        <v>8839</v>
      </c>
      <c r="E7710">
        <v>919162946301</v>
      </c>
      <c r="F7710" t="s">
        <v>15</v>
      </c>
      <c r="G7710" t="s">
        <v>71</v>
      </c>
      <c r="H7710">
        <v>2425</v>
      </c>
      <c r="I7710" s="2">
        <f t="shared" si="1680"/>
        <v>2025</v>
      </c>
      <c r="J7710" s="2" t="str">
        <f t="shared" si="1681"/>
        <v>March</v>
      </c>
      <c r="K7710" s="2">
        <f t="shared" si="1682"/>
        <v>3</v>
      </c>
      <c r="L7710" s="2" t="str">
        <f t="shared" si="1683"/>
        <v>Monday</v>
      </c>
      <c r="M7710" s="2">
        <f t="shared" si="1684"/>
        <v>10</v>
      </c>
      <c r="N7710" s="3">
        <f t="shared" si="1685"/>
        <v>0</v>
      </c>
      <c r="O7710" s="3">
        <f t="shared" si="1686"/>
        <v>2425</v>
      </c>
      <c r="P7710" t="str">
        <f t="shared" si="1687"/>
        <v>3-Mar</v>
      </c>
      <c r="Q7710" s="9">
        <f t="shared" si="1688"/>
        <v>0.6166666666666667</v>
      </c>
      <c r="R7710" t="str">
        <f t="shared" si="1689"/>
        <v>Afternoon</v>
      </c>
      <c r="S7710" s="2">
        <f t="shared" si="1690"/>
        <v>3</v>
      </c>
      <c r="T7710" t="str">
        <f t="shared" si="1691"/>
        <v>Recharge</v>
      </c>
      <c r="U7710">
        <f t="shared" si="1692"/>
        <v>14</v>
      </c>
      <c r="V7710" t="str">
        <f t="shared" si="1693"/>
        <v>FY Q4</v>
      </c>
    </row>
    <row r="7711" spans="1:22" x14ac:dyDescent="0.3">
      <c r="A7711" s="18">
        <v>45719</v>
      </c>
      <c r="B7711" t="s">
        <v>306</v>
      </c>
      <c r="C7711" t="s">
        <v>69</v>
      </c>
      <c r="D7711" t="s">
        <v>8840</v>
      </c>
      <c r="E7711">
        <v>173041584765</v>
      </c>
      <c r="F7711" t="s">
        <v>16</v>
      </c>
      <c r="G7711" t="s">
        <v>67</v>
      </c>
      <c r="H7711">
        <v>14541</v>
      </c>
      <c r="I7711" s="2">
        <f t="shared" si="1680"/>
        <v>2025</v>
      </c>
      <c r="J7711" s="2" t="str">
        <f t="shared" si="1681"/>
        <v>March</v>
      </c>
      <c r="K7711" s="2">
        <f t="shared" si="1682"/>
        <v>3</v>
      </c>
      <c r="L7711" s="2" t="str">
        <f t="shared" si="1683"/>
        <v>Monday</v>
      </c>
      <c r="M7711" s="2">
        <f t="shared" si="1684"/>
        <v>10</v>
      </c>
      <c r="N7711" s="3">
        <f t="shared" si="1685"/>
        <v>14541</v>
      </c>
      <c r="O7711" s="3">
        <f t="shared" si="1686"/>
        <v>0</v>
      </c>
      <c r="P7711" t="str">
        <f t="shared" si="1687"/>
        <v>3-Mar</v>
      </c>
      <c r="Q7711" s="9">
        <f t="shared" si="1688"/>
        <v>0.69444444444444442</v>
      </c>
      <c r="R7711" t="str">
        <f t="shared" si="1689"/>
        <v>Afternoon</v>
      </c>
      <c r="S7711" s="2">
        <f t="shared" si="1690"/>
        <v>3</v>
      </c>
      <c r="T7711" t="str">
        <f t="shared" si="1691"/>
        <v>Others</v>
      </c>
      <c r="U7711">
        <f t="shared" si="1692"/>
        <v>16</v>
      </c>
      <c r="V7711" t="str">
        <f t="shared" si="1693"/>
        <v>FY Q4</v>
      </c>
    </row>
    <row r="7712" spans="1:22" x14ac:dyDescent="0.3">
      <c r="A7712" s="18">
        <v>45719</v>
      </c>
      <c r="B7712" t="s">
        <v>893</v>
      </c>
      <c r="C7712" t="s">
        <v>117</v>
      </c>
      <c r="D7712" t="s">
        <v>8841</v>
      </c>
      <c r="E7712">
        <v>987163381897</v>
      </c>
      <c r="F7712" t="s">
        <v>16</v>
      </c>
      <c r="G7712" t="s">
        <v>67</v>
      </c>
      <c r="H7712">
        <v>13262</v>
      </c>
      <c r="I7712" s="2">
        <f t="shared" si="1680"/>
        <v>2025</v>
      </c>
      <c r="J7712" s="2" t="str">
        <f t="shared" si="1681"/>
        <v>March</v>
      </c>
      <c r="K7712" s="2">
        <f t="shared" si="1682"/>
        <v>3</v>
      </c>
      <c r="L7712" s="2" t="str">
        <f t="shared" si="1683"/>
        <v>Monday</v>
      </c>
      <c r="M7712" s="2">
        <f t="shared" si="1684"/>
        <v>10</v>
      </c>
      <c r="N7712" s="3">
        <f t="shared" si="1685"/>
        <v>13262</v>
      </c>
      <c r="O7712" s="3">
        <f t="shared" si="1686"/>
        <v>0</v>
      </c>
      <c r="P7712" t="str">
        <f t="shared" si="1687"/>
        <v>3-Mar</v>
      </c>
      <c r="Q7712" s="9">
        <f t="shared" si="1688"/>
        <v>0.6958333333333333</v>
      </c>
      <c r="R7712" t="str">
        <f t="shared" si="1689"/>
        <v>Afternoon</v>
      </c>
      <c r="S7712" s="2">
        <f t="shared" si="1690"/>
        <v>3</v>
      </c>
      <c r="T7712" t="str">
        <f t="shared" si="1691"/>
        <v>Others</v>
      </c>
      <c r="U7712">
        <f t="shared" si="1692"/>
        <v>16</v>
      </c>
      <c r="V7712" t="str">
        <f t="shared" si="1693"/>
        <v>FY Q4</v>
      </c>
    </row>
    <row r="7713" spans="1:22" x14ac:dyDescent="0.3">
      <c r="A7713" s="18">
        <v>45720</v>
      </c>
      <c r="B7713" t="s">
        <v>2006</v>
      </c>
      <c r="C7713" t="s">
        <v>69</v>
      </c>
      <c r="D7713" t="s">
        <v>8842</v>
      </c>
      <c r="E7713">
        <v>717874763562</v>
      </c>
      <c r="F7713" t="s">
        <v>16</v>
      </c>
      <c r="G7713" t="s">
        <v>71</v>
      </c>
      <c r="H7713">
        <v>5022</v>
      </c>
      <c r="I7713" s="2">
        <f t="shared" si="1680"/>
        <v>2025</v>
      </c>
      <c r="J7713" s="2" t="str">
        <f t="shared" si="1681"/>
        <v>March</v>
      </c>
      <c r="K7713" s="2">
        <f t="shared" si="1682"/>
        <v>3</v>
      </c>
      <c r="L7713" s="2" t="str">
        <f t="shared" si="1683"/>
        <v>Tuesday</v>
      </c>
      <c r="M7713" s="2">
        <f t="shared" si="1684"/>
        <v>10</v>
      </c>
      <c r="N7713" s="3">
        <f t="shared" si="1685"/>
        <v>5022</v>
      </c>
      <c r="O7713" s="3">
        <f t="shared" si="1686"/>
        <v>0</v>
      </c>
      <c r="P7713" t="str">
        <f t="shared" si="1687"/>
        <v>4-Mar</v>
      </c>
      <c r="Q7713" s="9">
        <f t="shared" si="1688"/>
        <v>0.3576388888888889</v>
      </c>
      <c r="R7713" t="str">
        <f t="shared" si="1689"/>
        <v>Morning</v>
      </c>
      <c r="S7713" s="2">
        <f t="shared" si="1690"/>
        <v>4</v>
      </c>
      <c r="T7713" t="str">
        <f t="shared" si="1691"/>
        <v>Others</v>
      </c>
      <c r="U7713">
        <f t="shared" si="1692"/>
        <v>8</v>
      </c>
      <c r="V7713" t="str">
        <f t="shared" si="1693"/>
        <v>FY Q4</v>
      </c>
    </row>
    <row r="7714" spans="1:22" x14ac:dyDescent="0.3">
      <c r="A7714" s="18">
        <v>45720</v>
      </c>
      <c r="B7714" t="s">
        <v>345</v>
      </c>
      <c r="C7714" t="s">
        <v>605</v>
      </c>
      <c r="D7714" t="s">
        <v>8843</v>
      </c>
      <c r="E7714">
        <v>503295580297</v>
      </c>
      <c r="F7714" t="s">
        <v>16</v>
      </c>
      <c r="G7714" t="s">
        <v>67</v>
      </c>
      <c r="H7714">
        <v>2814</v>
      </c>
      <c r="I7714" s="2">
        <f t="shared" si="1680"/>
        <v>2025</v>
      </c>
      <c r="J7714" s="2" t="str">
        <f t="shared" si="1681"/>
        <v>March</v>
      </c>
      <c r="K7714" s="2">
        <f t="shared" si="1682"/>
        <v>3</v>
      </c>
      <c r="L7714" s="2" t="str">
        <f t="shared" si="1683"/>
        <v>Tuesday</v>
      </c>
      <c r="M7714" s="2">
        <f t="shared" si="1684"/>
        <v>10</v>
      </c>
      <c r="N7714" s="3">
        <f t="shared" si="1685"/>
        <v>2814</v>
      </c>
      <c r="O7714" s="3">
        <f t="shared" si="1686"/>
        <v>0</v>
      </c>
      <c r="P7714" t="str">
        <f t="shared" si="1687"/>
        <v>4-Mar</v>
      </c>
      <c r="Q7714" s="9">
        <f t="shared" si="1688"/>
        <v>0.41180555555555554</v>
      </c>
      <c r="R7714" t="str">
        <f t="shared" si="1689"/>
        <v>Morning</v>
      </c>
      <c r="S7714" s="2">
        <f t="shared" si="1690"/>
        <v>4</v>
      </c>
      <c r="T7714" t="str">
        <f t="shared" si="1691"/>
        <v>Others</v>
      </c>
      <c r="U7714">
        <f t="shared" si="1692"/>
        <v>9</v>
      </c>
      <c r="V7714" t="str">
        <f t="shared" si="1693"/>
        <v>FY Q4</v>
      </c>
    </row>
    <row r="7715" spans="1:22" x14ac:dyDescent="0.3">
      <c r="A7715" s="18">
        <v>45720</v>
      </c>
      <c r="B7715" t="s">
        <v>144</v>
      </c>
      <c r="C7715" t="s">
        <v>395</v>
      </c>
      <c r="D7715" t="s">
        <v>8844</v>
      </c>
      <c r="E7715">
        <v>216643679606</v>
      </c>
      <c r="F7715" t="s">
        <v>15</v>
      </c>
      <c r="G7715" t="s">
        <v>71</v>
      </c>
      <c r="H7715">
        <v>11305</v>
      </c>
      <c r="I7715" s="2">
        <f t="shared" si="1680"/>
        <v>2025</v>
      </c>
      <c r="J7715" s="2" t="str">
        <f t="shared" si="1681"/>
        <v>March</v>
      </c>
      <c r="K7715" s="2">
        <f t="shared" si="1682"/>
        <v>3</v>
      </c>
      <c r="L7715" s="2" t="str">
        <f t="shared" si="1683"/>
        <v>Tuesday</v>
      </c>
      <c r="M7715" s="2">
        <f t="shared" si="1684"/>
        <v>10</v>
      </c>
      <c r="N7715" s="3">
        <f t="shared" si="1685"/>
        <v>0</v>
      </c>
      <c r="O7715" s="3">
        <f t="shared" si="1686"/>
        <v>11305</v>
      </c>
      <c r="P7715" t="str">
        <f t="shared" si="1687"/>
        <v>4-Mar</v>
      </c>
      <c r="Q7715" s="9">
        <f t="shared" si="1688"/>
        <v>0.48055555555555557</v>
      </c>
      <c r="R7715" t="str">
        <f t="shared" si="1689"/>
        <v>Morning</v>
      </c>
      <c r="S7715" s="2">
        <f t="shared" si="1690"/>
        <v>4</v>
      </c>
      <c r="T7715" t="str">
        <f t="shared" si="1691"/>
        <v>Shopping</v>
      </c>
      <c r="U7715">
        <f t="shared" si="1692"/>
        <v>11</v>
      </c>
      <c r="V7715" t="str">
        <f t="shared" si="1693"/>
        <v>FY Q4</v>
      </c>
    </row>
    <row r="7716" spans="1:22" x14ac:dyDescent="0.3">
      <c r="A7716" s="18">
        <v>45720</v>
      </c>
      <c r="B7716" t="s">
        <v>431</v>
      </c>
      <c r="C7716" t="s">
        <v>92</v>
      </c>
      <c r="D7716" t="s">
        <v>8845</v>
      </c>
      <c r="E7716">
        <v>185690110001</v>
      </c>
      <c r="F7716" t="s">
        <v>15</v>
      </c>
      <c r="G7716" t="s">
        <v>71</v>
      </c>
      <c r="H7716">
        <v>9966</v>
      </c>
      <c r="I7716" s="2">
        <f t="shared" si="1680"/>
        <v>2025</v>
      </c>
      <c r="J7716" s="2" t="str">
        <f t="shared" si="1681"/>
        <v>March</v>
      </c>
      <c r="K7716" s="2">
        <f t="shared" si="1682"/>
        <v>3</v>
      </c>
      <c r="L7716" s="2" t="str">
        <f t="shared" si="1683"/>
        <v>Tuesday</v>
      </c>
      <c r="M7716" s="2">
        <f t="shared" si="1684"/>
        <v>10</v>
      </c>
      <c r="N7716" s="3">
        <f t="shared" si="1685"/>
        <v>0</v>
      </c>
      <c r="O7716" s="3">
        <f t="shared" si="1686"/>
        <v>9966</v>
      </c>
      <c r="P7716" t="str">
        <f t="shared" si="1687"/>
        <v>4-Mar</v>
      </c>
      <c r="Q7716" s="9">
        <f t="shared" si="1688"/>
        <v>0.72083333333333333</v>
      </c>
      <c r="R7716" t="str">
        <f t="shared" si="1689"/>
        <v>Evening</v>
      </c>
      <c r="S7716" s="2">
        <f t="shared" si="1690"/>
        <v>4</v>
      </c>
      <c r="T7716" t="str">
        <f t="shared" si="1691"/>
        <v>UPI Transfer</v>
      </c>
      <c r="U7716">
        <f t="shared" si="1692"/>
        <v>17</v>
      </c>
      <c r="V7716" t="str">
        <f t="shared" si="1693"/>
        <v>FY Q4</v>
      </c>
    </row>
    <row r="7717" spans="1:22" x14ac:dyDescent="0.3">
      <c r="A7717" s="18">
        <v>45720</v>
      </c>
      <c r="B7717" t="s">
        <v>3173</v>
      </c>
      <c r="C7717" t="s">
        <v>234</v>
      </c>
      <c r="D7717" t="s">
        <v>8846</v>
      </c>
      <c r="E7717">
        <v>818567983563</v>
      </c>
      <c r="F7717" t="s">
        <v>15</v>
      </c>
      <c r="G7717" t="s">
        <v>67</v>
      </c>
      <c r="H7717">
        <v>6029</v>
      </c>
      <c r="I7717" s="2">
        <f t="shared" si="1680"/>
        <v>2025</v>
      </c>
      <c r="J7717" s="2" t="str">
        <f t="shared" si="1681"/>
        <v>March</v>
      </c>
      <c r="K7717" s="2">
        <f t="shared" si="1682"/>
        <v>3</v>
      </c>
      <c r="L7717" s="2" t="str">
        <f t="shared" si="1683"/>
        <v>Tuesday</v>
      </c>
      <c r="M7717" s="2">
        <f t="shared" si="1684"/>
        <v>10</v>
      </c>
      <c r="N7717" s="3">
        <f t="shared" si="1685"/>
        <v>0</v>
      </c>
      <c r="O7717" s="3">
        <f t="shared" si="1686"/>
        <v>6029</v>
      </c>
      <c r="P7717" t="str">
        <f t="shared" si="1687"/>
        <v>4-Mar</v>
      </c>
      <c r="Q7717" s="9">
        <f t="shared" si="1688"/>
        <v>0.875</v>
      </c>
      <c r="R7717" t="str">
        <f t="shared" si="1689"/>
        <v>Night</v>
      </c>
      <c r="S7717" s="2">
        <f t="shared" si="1690"/>
        <v>4</v>
      </c>
      <c r="T7717" t="str">
        <f t="shared" si="1691"/>
        <v>UPI Transfer</v>
      </c>
      <c r="U7717">
        <f t="shared" si="1692"/>
        <v>21</v>
      </c>
      <c r="V7717" t="str">
        <f t="shared" si="1693"/>
        <v>FY Q4</v>
      </c>
    </row>
    <row r="7718" spans="1:22" x14ac:dyDescent="0.3">
      <c r="A7718" s="18">
        <v>45720</v>
      </c>
      <c r="B7718" t="s">
        <v>1496</v>
      </c>
      <c r="C7718" t="s">
        <v>219</v>
      </c>
      <c r="D7718" t="s">
        <v>8847</v>
      </c>
      <c r="E7718">
        <v>758774229674</v>
      </c>
      <c r="F7718" t="s">
        <v>15</v>
      </c>
      <c r="G7718" t="s">
        <v>71</v>
      </c>
      <c r="H7718">
        <v>14928</v>
      </c>
      <c r="I7718" s="2">
        <f t="shared" ref="I7718:I7781" si="1694">YEAR(A7718)</f>
        <v>2025</v>
      </c>
      <c r="J7718" s="2" t="str">
        <f t="shared" ref="J7718:J7781" si="1695">TEXT(A7718,"mmmm")</f>
        <v>March</v>
      </c>
      <c r="K7718" s="2">
        <f t="shared" ref="K7718:K7781" si="1696">MONTH(A7718)</f>
        <v>3</v>
      </c>
      <c r="L7718" s="2" t="str">
        <f t="shared" ref="L7718:L7781" si="1697">TEXT(A7718,"dddd")</f>
        <v>Tuesday</v>
      </c>
      <c r="M7718" s="2">
        <f t="shared" ref="M7718:M7781" si="1698">WEEKNUM(A7718)</f>
        <v>10</v>
      </c>
      <c r="N7718" s="3">
        <f t="shared" ref="N7718:N7781" si="1699">IF(F7718="Credit",H7718,0)</f>
        <v>0</v>
      </c>
      <c r="O7718" s="3">
        <f t="shared" ref="O7718:O7781" si="1700">IF(F7718="Debit",H7718,0)</f>
        <v>14928</v>
      </c>
      <c r="P7718" t="str">
        <f t="shared" ref="P7718:P7781" si="1701">TEXT(A7718,"d-mmm")</f>
        <v>4-Mar</v>
      </c>
      <c r="Q7718" s="9">
        <f t="shared" ref="Q7718:Q7781" si="1702">TIMEVALUE(TRIM(CLEAN(SUBSTITUTE(B7718,CHAR(34),""))))</f>
        <v>0.91388888888888886</v>
      </c>
      <c r="R7718" t="str">
        <f t="shared" ref="R7718:R7781" si="1703">IF(HOUR(Q7718)&lt;12,"Morning",IF(HOUR(Q7718)&lt;17,"Afternoon",IF(HOUR(Q7718)&lt;21,"Evening","Night")))</f>
        <v>Night</v>
      </c>
      <c r="S7718" s="2">
        <f t="shared" ref="S7718:S7781" si="1704">DAY(A7718)</f>
        <v>4</v>
      </c>
      <c r="T7718" t="str">
        <f t="shared" ref="T7718:T7781" si="1705">IF(ISNUMBER(SEARCH("Recharge",C7718)),"Recharge",IF(ISNUMBER(SEARCH("Petrol",C7718)),"Fuel",IF(ISNUMBER(SEARCH("Restaurant",C7718)),"Food",IF(ISNUMBER(SEARCH("Amazon",C7718)),"Shopping",IF(ISNUMBER(SEARCH("Salary",C7718)),"Salary",IF(ISNUMBER(SEARCH("Paid to",C7718)),"UPI Transfer","Others"))))))</f>
        <v>UPI Transfer</v>
      </c>
      <c r="U7718">
        <f t="shared" ref="U7718:U7781" si="1706">HOUR(Q7718)</f>
        <v>21</v>
      </c>
      <c r="V7718" t="str">
        <f t="shared" ref="V7718:V7781" si="1707">"FY Q"&amp;INT(MOD(MONTH(A7718)-4,12)/3)+1</f>
        <v>FY Q4</v>
      </c>
    </row>
    <row r="7719" spans="1:22" x14ac:dyDescent="0.3">
      <c r="A7719" s="18">
        <v>45720</v>
      </c>
      <c r="B7719" t="s">
        <v>8831</v>
      </c>
      <c r="C7719" t="s">
        <v>92</v>
      </c>
      <c r="D7719" t="s">
        <v>8848</v>
      </c>
      <c r="E7719">
        <v>172692686560</v>
      </c>
      <c r="F7719" t="s">
        <v>15</v>
      </c>
      <c r="G7719" t="s">
        <v>67</v>
      </c>
      <c r="H7719">
        <v>10388</v>
      </c>
      <c r="I7719" s="2">
        <f t="shared" si="1694"/>
        <v>2025</v>
      </c>
      <c r="J7719" s="2" t="str">
        <f t="shared" si="1695"/>
        <v>March</v>
      </c>
      <c r="K7719" s="2">
        <f t="shared" si="1696"/>
        <v>3</v>
      </c>
      <c r="L7719" s="2" t="str">
        <f t="shared" si="1697"/>
        <v>Tuesday</v>
      </c>
      <c r="M7719" s="2">
        <f t="shared" si="1698"/>
        <v>10</v>
      </c>
      <c r="N7719" s="3">
        <f t="shared" si="1699"/>
        <v>0</v>
      </c>
      <c r="O7719" s="3">
        <f t="shared" si="1700"/>
        <v>10388</v>
      </c>
      <c r="P7719" t="str">
        <f t="shared" si="1701"/>
        <v>4-Mar</v>
      </c>
      <c r="Q7719" s="9">
        <f t="shared" si="1702"/>
        <v>0.98124999999999996</v>
      </c>
      <c r="R7719" t="str">
        <f t="shared" si="1703"/>
        <v>Night</v>
      </c>
      <c r="S7719" s="2">
        <f t="shared" si="1704"/>
        <v>4</v>
      </c>
      <c r="T7719" t="str">
        <f t="shared" si="1705"/>
        <v>UPI Transfer</v>
      </c>
      <c r="U7719">
        <f t="shared" si="1706"/>
        <v>23</v>
      </c>
      <c r="V7719" t="str">
        <f t="shared" si="1707"/>
        <v>FY Q4</v>
      </c>
    </row>
    <row r="7720" spans="1:22" x14ac:dyDescent="0.3">
      <c r="A7720" s="18">
        <v>45721</v>
      </c>
      <c r="B7720" t="s">
        <v>2490</v>
      </c>
      <c r="C7720" t="s">
        <v>69</v>
      </c>
      <c r="D7720" t="s">
        <v>8849</v>
      </c>
      <c r="E7720">
        <v>350800133979</v>
      </c>
      <c r="F7720" t="s">
        <v>16</v>
      </c>
      <c r="G7720" t="s">
        <v>71</v>
      </c>
      <c r="H7720">
        <v>12654</v>
      </c>
      <c r="I7720" s="2">
        <f t="shared" si="1694"/>
        <v>2025</v>
      </c>
      <c r="J7720" s="2" t="str">
        <f t="shared" si="1695"/>
        <v>March</v>
      </c>
      <c r="K7720" s="2">
        <f t="shared" si="1696"/>
        <v>3</v>
      </c>
      <c r="L7720" s="2" t="str">
        <f t="shared" si="1697"/>
        <v>Wednesday</v>
      </c>
      <c r="M7720" s="2">
        <f t="shared" si="1698"/>
        <v>10</v>
      </c>
      <c r="N7720" s="3">
        <f t="shared" si="1699"/>
        <v>12654</v>
      </c>
      <c r="O7720" s="3">
        <f t="shared" si="1700"/>
        <v>0</v>
      </c>
      <c r="P7720" t="str">
        <f t="shared" si="1701"/>
        <v>5-Mar</v>
      </c>
      <c r="Q7720" s="9">
        <f t="shared" si="1702"/>
        <v>0.50694444444444442</v>
      </c>
      <c r="R7720" t="str">
        <f t="shared" si="1703"/>
        <v>Afternoon</v>
      </c>
      <c r="S7720" s="2">
        <f t="shared" si="1704"/>
        <v>5</v>
      </c>
      <c r="T7720" t="str">
        <f t="shared" si="1705"/>
        <v>Others</v>
      </c>
      <c r="U7720">
        <f t="shared" si="1706"/>
        <v>12</v>
      </c>
      <c r="V7720" t="str">
        <f t="shared" si="1707"/>
        <v>FY Q4</v>
      </c>
    </row>
    <row r="7721" spans="1:22" x14ac:dyDescent="0.3">
      <c r="A7721" s="18">
        <v>45721</v>
      </c>
      <c r="B7721" t="s">
        <v>983</v>
      </c>
      <c r="C7721" t="s">
        <v>117</v>
      </c>
      <c r="D7721" t="s">
        <v>8850</v>
      </c>
      <c r="E7721">
        <v>239626444400</v>
      </c>
      <c r="F7721" t="s">
        <v>16</v>
      </c>
      <c r="G7721" t="s">
        <v>67</v>
      </c>
      <c r="H7721">
        <v>4413</v>
      </c>
      <c r="I7721" s="2">
        <f t="shared" si="1694"/>
        <v>2025</v>
      </c>
      <c r="J7721" s="2" t="str">
        <f t="shared" si="1695"/>
        <v>March</v>
      </c>
      <c r="K7721" s="2">
        <f t="shared" si="1696"/>
        <v>3</v>
      </c>
      <c r="L7721" s="2" t="str">
        <f t="shared" si="1697"/>
        <v>Wednesday</v>
      </c>
      <c r="M7721" s="2">
        <f t="shared" si="1698"/>
        <v>10</v>
      </c>
      <c r="N7721" s="3">
        <f t="shared" si="1699"/>
        <v>4413</v>
      </c>
      <c r="O7721" s="3">
        <f t="shared" si="1700"/>
        <v>0</v>
      </c>
      <c r="P7721" t="str">
        <f t="shared" si="1701"/>
        <v>5-Mar</v>
      </c>
      <c r="Q7721" s="9">
        <f t="shared" si="1702"/>
        <v>0.52222222222222225</v>
      </c>
      <c r="R7721" t="str">
        <f t="shared" si="1703"/>
        <v>Afternoon</v>
      </c>
      <c r="S7721" s="2">
        <f t="shared" si="1704"/>
        <v>5</v>
      </c>
      <c r="T7721" t="str">
        <f t="shared" si="1705"/>
        <v>Others</v>
      </c>
      <c r="U7721">
        <f t="shared" si="1706"/>
        <v>12</v>
      </c>
      <c r="V7721" t="str">
        <f t="shared" si="1707"/>
        <v>FY Q4</v>
      </c>
    </row>
    <row r="7722" spans="1:22" x14ac:dyDescent="0.3">
      <c r="A7722" s="18">
        <v>45721</v>
      </c>
      <c r="B7722" t="s">
        <v>1304</v>
      </c>
      <c r="C7722" t="s">
        <v>282</v>
      </c>
      <c r="D7722" t="s">
        <v>8851</v>
      </c>
      <c r="E7722">
        <v>344646431393</v>
      </c>
      <c r="F7722" t="s">
        <v>16</v>
      </c>
      <c r="G7722" t="s">
        <v>71</v>
      </c>
      <c r="H7722">
        <v>15655</v>
      </c>
      <c r="I7722" s="2">
        <f t="shared" si="1694"/>
        <v>2025</v>
      </c>
      <c r="J7722" s="2" t="str">
        <f t="shared" si="1695"/>
        <v>March</v>
      </c>
      <c r="K7722" s="2">
        <f t="shared" si="1696"/>
        <v>3</v>
      </c>
      <c r="L7722" s="2" t="str">
        <f t="shared" si="1697"/>
        <v>Wednesday</v>
      </c>
      <c r="M7722" s="2">
        <f t="shared" si="1698"/>
        <v>10</v>
      </c>
      <c r="N7722" s="3">
        <f t="shared" si="1699"/>
        <v>15655</v>
      </c>
      <c r="O7722" s="3">
        <f t="shared" si="1700"/>
        <v>0</v>
      </c>
      <c r="P7722" t="str">
        <f t="shared" si="1701"/>
        <v>5-Mar</v>
      </c>
      <c r="Q7722" s="9">
        <f t="shared" si="1702"/>
        <v>0.60277777777777775</v>
      </c>
      <c r="R7722" t="str">
        <f t="shared" si="1703"/>
        <v>Afternoon</v>
      </c>
      <c r="S7722" s="2">
        <f t="shared" si="1704"/>
        <v>5</v>
      </c>
      <c r="T7722" t="str">
        <f t="shared" si="1705"/>
        <v>Others</v>
      </c>
      <c r="U7722">
        <f t="shared" si="1706"/>
        <v>14</v>
      </c>
      <c r="V7722" t="str">
        <f t="shared" si="1707"/>
        <v>FY Q4</v>
      </c>
    </row>
    <row r="7723" spans="1:22" x14ac:dyDescent="0.3">
      <c r="A7723" s="18">
        <v>45721</v>
      </c>
      <c r="B7723" t="s">
        <v>704</v>
      </c>
      <c r="C7723" t="s">
        <v>131</v>
      </c>
      <c r="D7723" t="s">
        <v>8852</v>
      </c>
      <c r="E7723">
        <v>974027328595</v>
      </c>
      <c r="F7723" t="s">
        <v>16</v>
      </c>
      <c r="G7723" t="s">
        <v>67</v>
      </c>
      <c r="H7723">
        <v>13754</v>
      </c>
      <c r="I7723" s="2">
        <f t="shared" si="1694"/>
        <v>2025</v>
      </c>
      <c r="J7723" s="2" t="str">
        <f t="shared" si="1695"/>
        <v>March</v>
      </c>
      <c r="K7723" s="2">
        <f t="shared" si="1696"/>
        <v>3</v>
      </c>
      <c r="L7723" s="2" t="str">
        <f t="shared" si="1697"/>
        <v>Wednesday</v>
      </c>
      <c r="M7723" s="2">
        <f t="shared" si="1698"/>
        <v>10</v>
      </c>
      <c r="N7723" s="3">
        <f t="shared" si="1699"/>
        <v>13754</v>
      </c>
      <c r="O7723" s="3">
        <f t="shared" si="1700"/>
        <v>0</v>
      </c>
      <c r="P7723" t="str">
        <f t="shared" si="1701"/>
        <v>5-Mar</v>
      </c>
      <c r="Q7723" s="9">
        <f t="shared" si="1702"/>
        <v>0.60972222222222228</v>
      </c>
      <c r="R7723" t="str">
        <f t="shared" si="1703"/>
        <v>Afternoon</v>
      </c>
      <c r="S7723" s="2">
        <f t="shared" si="1704"/>
        <v>5</v>
      </c>
      <c r="T7723" t="str">
        <f t="shared" si="1705"/>
        <v>Others</v>
      </c>
      <c r="U7723">
        <f t="shared" si="1706"/>
        <v>14</v>
      </c>
      <c r="V7723" t="str">
        <f t="shared" si="1707"/>
        <v>FY Q4</v>
      </c>
    </row>
    <row r="7724" spans="1:22" x14ac:dyDescent="0.3">
      <c r="A7724" s="18">
        <v>45721</v>
      </c>
      <c r="B7724" t="s">
        <v>691</v>
      </c>
      <c r="C7724" t="s">
        <v>85</v>
      </c>
      <c r="D7724" t="s">
        <v>8853</v>
      </c>
      <c r="E7724">
        <v>315325764109</v>
      </c>
      <c r="F7724" t="s">
        <v>16</v>
      </c>
      <c r="G7724" t="s">
        <v>71</v>
      </c>
      <c r="H7724">
        <v>7404</v>
      </c>
      <c r="I7724" s="2">
        <f t="shared" si="1694"/>
        <v>2025</v>
      </c>
      <c r="J7724" s="2" t="str">
        <f t="shared" si="1695"/>
        <v>March</v>
      </c>
      <c r="K7724" s="2">
        <f t="shared" si="1696"/>
        <v>3</v>
      </c>
      <c r="L7724" s="2" t="str">
        <f t="shared" si="1697"/>
        <v>Wednesday</v>
      </c>
      <c r="M7724" s="2">
        <f t="shared" si="1698"/>
        <v>10</v>
      </c>
      <c r="N7724" s="3">
        <f t="shared" si="1699"/>
        <v>7404</v>
      </c>
      <c r="O7724" s="3">
        <f t="shared" si="1700"/>
        <v>0</v>
      </c>
      <c r="P7724" t="str">
        <f t="shared" si="1701"/>
        <v>5-Mar</v>
      </c>
      <c r="Q7724" s="9">
        <f t="shared" si="1702"/>
        <v>0.6791666666666667</v>
      </c>
      <c r="R7724" t="str">
        <f t="shared" si="1703"/>
        <v>Afternoon</v>
      </c>
      <c r="S7724" s="2">
        <f t="shared" si="1704"/>
        <v>5</v>
      </c>
      <c r="T7724" t="str">
        <f t="shared" si="1705"/>
        <v>Others</v>
      </c>
      <c r="U7724">
        <f t="shared" si="1706"/>
        <v>16</v>
      </c>
      <c r="V7724" t="str">
        <f t="shared" si="1707"/>
        <v>FY Q4</v>
      </c>
    </row>
    <row r="7725" spans="1:22" x14ac:dyDescent="0.3">
      <c r="A7725" s="18">
        <v>45722</v>
      </c>
      <c r="B7725" t="s">
        <v>2315</v>
      </c>
      <c r="C7725" t="s">
        <v>114</v>
      </c>
      <c r="D7725" t="s">
        <v>8854</v>
      </c>
      <c r="E7725">
        <v>422521266087</v>
      </c>
      <c r="F7725" t="s">
        <v>15</v>
      </c>
      <c r="G7725" t="s">
        <v>71</v>
      </c>
      <c r="H7725">
        <v>9921</v>
      </c>
      <c r="I7725" s="2">
        <f t="shared" si="1694"/>
        <v>2025</v>
      </c>
      <c r="J7725" s="2" t="str">
        <f t="shared" si="1695"/>
        <v>March</v>
      </c>
      <c r="K7725" s="2">
        <f t="shared" si="1696"/>
        <v>3</v>
      </c>
      <c r="L7725" s="2" t="str">
        <f t="shared" si="1697"/>
        <v>Thursday</v>
      </c>
      <c r="M7725" s="2">
        <f t="shared" si="1698"/>
        <v>10</v>
      </c>
      <c r="N7725" s="3">
        <f t="shared" si="1699"/>
        <v>0</v>
      </c>
      <c r="O7725" s="3">
        <f t="shared" si="1700"/>
        <v>9921</v>
      </c>
      <c r="P7725" t="str">
        <f t="shared" si="1701"/>
        <v>6-Mar</v>
      </c>
      <c r="Q7725" s="9">
        <f t="shared" si="1702"/>
        <v>0.61944444444444446</v>
      </c>
      <c r="R7725" t="str">
        <f t="shared" si="1703"/>
        <v>Afternoon</v>
      </c>
      <c r="S7725" s="2">
        <f t="shared" si="1704"/>
        <v>6</v>
      </c>
      <c r="T7725" t="str">
        <f t="shared" si="1705"/>
        <v>UPI Transfer</v>
      </c>
      <c r="U7725">
        <f t="shared" si="1706"/>
        <v>14</v>
      </c>
      <c r="V7725" t="str">
        <f t="shared" si="1707"/>
        <v>FY Q4</v>
      </c>
    </row>
    <row r="7726" spans="1:22" x14ac:dyDescent="0.3">
      <c r="A7726" s="18">
        <v>45722</v>
      </c>
      <c r="B7726" t="s">
        <v>691</v>
      </c>
      <c r="C7726" t="s">
        <v>251</v>
      </c>
      <c r="D7726" t="s">
        <v>8855</v>
      </c>
      <c r="E7726">
        <v>400861761915</v>
      </c>
      <c r="F7726" t="s">
        <v>15</v>
      </c>
      <c r="G7726" t="s">
        <v>71</v>
      </c>
      <c r="H7726">
        <v>15382</v>
      </c>
      <c r="I7726" s="2">
        <f t="shared" si="1694"/>
        <v>2025</v>
      </c>
      <c r="J7726" s="2" t="str">
        <f t="shared" si="1695"/>
        <v>March</v>
      </c>
      <c r="K7726" s="2">
        <f t="shared" si="1696"/>
        <v>3</v>
      </c>
      <c r="L7726" s="2" t="str">
        <f t="shared" si="1697"/>
        <v>Thursday</v>
      </c>
      <c r="M7726" s="2">
        <f t="shared" si="1698"/>
        <v>10</v>
      </c>
      <c r="N7726" s="3">
        <f t="shared" si="1699"/>
        <v>0</v>
      </c>
      <c r="O7726" s="3">
        <f t="shared" si="1700"/>
        <v>15382</v>
      </c>
      <c r="P7726" t="str">
        <f t="shared" si="1701"/>
        <v>6-Mar</v>
      </c>
      <c r="Q7726" s="9">
        <f t="shared" si="1702"/>
        <v>0.6791666666666667</v>
      </c>
      <c r="R7726" t="str">
        <f t="shared" si="1703"/>
        <v>Afternoon</v>
      </c>
      <c r="S7726" s="2">
        <f t="shared" si="1704"/>
        <v>6</v>
      </c>
      <c r="T7726" t="str">
        <f t="shared" si="1705"/>
        <v>UPI Transfer</v>
      </c>
      <c r="U7726">
        <f t="shared" si="1706"/>
        <v>16</v>
      </c>
      <c r="V7726" t="str">
        <f t="shared" si="1707"/>
        <v>FY Q4</v>
      </c>
    </row>
    <row r="7727" spans="1:22" x14ac:dyDescent="0.3">
      <c r="A7727" s="18">
        <v>45722</v>
      </c>
      <c r="B7727" t="s">
        <v>2293</v>
      </c>
      <c r="C7727" t="s">
        <v>76</v>
      </c>
      <c r="D7727" t="s">
        <v>8856</v>
      </c>
      <c r="E7727">
        <v>768601701178</v>
      </c>
      <c r="F7727" t="s">
        <v>16</v>
      </c>
      <c r="G7727" t="s">
        <v>71</v>
      </c>
      <c r="H7727">
        <v>16325</v>
      </c>
      <c r="I7727" s="2">
        <f t="shared" si="1694"/>
        <v>2025</v>
      </c>
      <c r="J7727" s="2" t="str">
        <f t="shared" si="1695"/>
        <v>March</v>
      </c>
      <c r="K7727" s="2">
        <f t="shared" si="1696"/>
        <v>3</v>
      </c>
      <c r="L7727" s="2" t="str">
        <f t="shared" si="1697"/>
        <v>Thursday</v>
      </c>
      <c r="M7727" s="2">
        <f t="shared" si="1698"/>
        <v>10</v>
      </c>
      <c r="N7727" s="3">
        <f t="shared" si="1699"/>
        <v>16325</v>
      </c>
      <c r="O7727" s="3">
        <f t="shared" si="1700"/>
        <v>0</v>
      </c>
      <c r="P7727" t="str">
        <f t="shared" si="1701"/>
        <v>6-Mar</v>
      </c>
      <c r="Q7727" s="9">
        <f t="shared" si="1702"/>
        <v>0.71736111111111112</v>
      </c>
      <c r="R7727" t="str">
        <f t="shared" si="1703"/>
        <v>Evening</v>
      </c>
      <c r="S7727" s="2">
        <f t="shared" si="1704"/>
        <v>6</v>
      </c>
      <c r="T7727" t="str">
        <f t="shared" si="1705"/>
        <v>Others</v>
      </c>
      <c r="U7727">
        <f t="shared" si="1706"/>
        <v>17</v>
      </c>
      <c r="V7727" t="str">
        <f t="shared" si="1707"/>
        <v>FY Q4</v>
      </c>
    </row>
    <row r="7728" spans="1:22" x14ac:dyDescent="0.3">
      <c r="A7728" s="18">
        <v>45722</v>
      </c>
      <c r="B7728" t="s">
        <v>680</v>
      </c>
      <c r="C7728" t="s">
        <v>139</v>
      </c>
      <c r="D7728" t="s">
        <v>8857</v>
      </c>
      <c r="E7728">
        <v>604438375261</v>
      </c>
      <c r="F7728" t="s">
        <v>15</v>
      </c>
      <c r="G7728" t="s">
        <v>71</v>
      </c>
      <c r="H7728">
        <v>2234</v>
      </c>
      <c r="I7728" s="2">
        <f t="shared" si="1694"/>
        <v>2025</v>
      </c>
      <c r="J7728" s="2" t="str">
        <f t="shared" si="1695"/>
        <v>March</v>
      </c>
      <c r="K7728" s="2">
        <f t="shared" si="1696"/>
        <v>3</v>
      </c>
      <c r="L7728" s="2" t="str">
        <f t="shared" si="1697"/>
        <v>Thursday</v>
      </c>
      <c r="M7728" s="2">
        <f t="shared" si="1698"/>
        <v>10</v>
      </c>
      <c r="N7728" s="3">
        <f t="shared" si="1699"/>
        <v>0</v>
      </c>
      <c r="O7728" s="3">
        <f t="shared" si="1700"/>
        <v>2234</v>
      </c>
      <c r="P7728" t="str">
        <f t="shared" si="1701"/>
        <v>6-Mar</v>
      </c>
      <c r="Q7728" s="9">
        <f t="shared" si="1702"/>
        <v>0.74444444444444446</v>
      </c>
      <c r="R7728" t="str">
        <f t="shared" si="1703"/>
        <v>Evening</v>
      </c>
      <c r="S7728" s="2">
        <f t="shared" si="1704"/>
        <v>6</v>
      </c>
      <c r="T7728" t="str">
        <f t="shared" si="1705"/>
        <v>Fuel</v>
      </c>
      <c r="U7728">
        <f t="shared" si="1706"/>
        <v>17</v>
      </c>
      <c r="V7728" t="str">
        <f t="shared" si="1707"/>
        <v>FY Q4</v>
      </c>
    </row>
    <row r="7729" spans="1:22" x14ac:dyDescent="0.3">
      <c r="A7729" s="18">
        <v>45722</v>
      </c>
      <c r="B7729" t="s">
        <v>3663</v>
      </c>
      <c r="C7729" t="s">
        <v>239</v>
      </c>
      <c r="D7729" t="s">
        <v>8858</v>
      </c>
      <c r="E7729">
        <v>228232807275</v>
      </c>
      <c r="F7729" t="s">
        <v>15</v>
      </c>
      <c r="G7729" t="s">
        <v>71</v>
      </c>
      <c r="H7729">
        <v>8526</v>
      </c>
      <c r="I7729" s="2">
        <f t="shared" si="1694"/>
        <v>2025</v>
      </c>
      <c r="J7729" s="2" t="str">
        <f t="shared" si="1695"/>
        <v>March</v>
      </c>
      <c r="K7729" s="2">
        <f t="shared" si="1696"/>
        <v>3</v>
      </c>
      <c r="L7729" s="2" t="str">
        <f t="shared" si="1697"/>
        <v>Thursday</v>
      </c>
      <c r="M7729" s="2">
        <f t="shared" si="1698"/>
        <v>10</v>
      </c>
      <c r="N7729" s="3">
        <f t="shared" si="1699"/>
        <v>0</v>
      </c>
      <c r="O7729" s="3">
        <f t="shared" si="1700"/>
        <v>8526</v>
      </c>
      <c r="P7729" t="str">
        <f t="shared" si="1701"/>
        <v>6-Mar</v>
      </c>
      <c r="Q7729" s="9">
        <f t="shared" si="1702"/>
        <v>0.93541666666666667</v>
      </c>
      <c r="R7729" t="str">
        <f t="shared" si="1703"/>
        <v>Night</v>
      </c>
      <c r="S7729" s="2">
        <f t="shared" si="1704"/>
        <v>6</v>
      </c>
      <c r="T7729" t="str">
        <f t="shared" si="1705"/>
        <v>Recharge</v>
      </c>
      <c r="U7729">
        <f t="shared" si="1706"/>
        <v>22</v>
      </c>
      <c r="V7729" t="str">
        <f t="shared" si="1707"/>
        <v>FY Q4</v>
      </c>
    </row>
    <row r="7730" spans="1:22" x14ac:dyDescent="0.3">
      <c r="A7730" s="18">
        <v>45723</v>
      </c>
      <c r="B7730" t="s">
        <v>682</v>
      </c>
      <c r="C7730" t="s">
        <v>399</v>
      </c>
      <c r="D7730" t="s">
        <v>8859</v>
      </c>
      <c r="E7730">
        <v>579261028039</v>
      </c>
      <c r="F7730" t="s">
        <v>15</v>
      </c>
      <c r="G7730" t="s">
        <v>67</v>
      </c>
      <c r="H7730">
        <v>18539</v>
      </c>
      <c r="I7730" s="2">
        <f t="shared" si="1694"/>
        <v>2025</v>
      </c>
      <c r="J7730" s="2" t="str">
        <f t="shared" si="1695"/>
        <v>March</v>
      </c>
      <c r="K7730" s="2">
        <f t="shared" si="1696"/>
        <v>3</v>
      </c>
      <c r="L7730" s="2" t="str">
        <f t="shared" si="1697"/>
        <v>Friday</v>
      </c>
      <c r="M7730" s="2">
        <f t="shared" si="1698"/>
        <v>10</v>
      </c>
      <c r="N7730" s="3">
        <f t="shared" si="1699"/>
        <v>0</v>
      </c>
      <c r="O7730" s="3">
        <f t="shared" si="1700"/>
        <v>18539</v>
      </c>
      <c r="P7730" t="str">
        <f t="shared" si="1701"/>
        <v>7-Mar</v>
      </c>
      <c r="Q7730" s="9">
        <f t="shared" si="1702"/>
        <v>0.53263888888888888</v>
      </c>
      <c r="R7730" t="str">
        <f t="shared" si="1703"/>
        <v>Afternoon</v>
      </c>
      <c r="S7730" s="2">
        <f t="shared" si="1704"/>
        <v>7</v>
      </c>
      <c r="T7730" t="str">
        <f t="shared" si="1705"/>
        <v>UPI Transfer</v>
      </c>
      <c r="U7730">
        <f t="shared" si="1706"/>
        <v>12</v>
      </c>
      <c r="V7730" t="str">
        <f t="shared" si="1707"/>
        <v>FY Q4</v>
      </c>
    </row>
    <row r="7731" spans="1:22" x14ac:dyDescent="0.3">
      <c r="A7731" s="18">
        <v>45723</v>
      </c>
      <c r="B7731" t="s">
        <v>2050</v>
      </c>
      <c r="C7731" t="s">
        <v>73</v>
      </c>
      <c r="D7731" t="s">
        <v>8860</v>
      </c>
      <c r="E7731">
        <v>165714408131</v>
      </c>
      <c r="F7731" t="s">
        <v>16</v>
      </c>
      <c r="G7731" t="s">
        <v>71</v>
      </c>
      <c r="H7731">
        <v>14269</v>
      </c>
      <c r="I7731" s="2">
        <f t="shared" si="1694"/>
        <v>2025</v>
      </c>
      <c r="J7731" s="2" t="str">
        <f t="shared" si="1695"/>
        <v>March</v>
      </c>
      <c r="K7731" s="2">
        <f t="shared" si="1696"/>
        <v>3</v>
      </c>
      <c r="L7731" s="2" t="str">
        <f t="shared" si="1697"/>
        <v>Friday</v>
      </c>
      <c r="M7731" s="2">
        <f t="shared" si="1698"/>
        <v>10</v>
      </c>
      <c r="N7731" s="3">
        <f t="shared" si="1699"/>
        <v>14269</v>
      </c>
      <c r="O7731" s="3">
        <f t="shared" si="1700"/>
        <v>0</v>
      </c>
      <c r="P7731" t="str">
        <f t="shared" si="1701"/>
        <v>7-Mar</v>
      </c>
      <c r="Q7731" s="9">
        <f t="shared" si="1702"/>
        <v>0.73124999999999996</v>
      </c>
      <c r="R7731" t="str">
        <f t="shared" si="1703"/>
        <v>Evening</v>
      </c>
      <c r="S7731" s="2">
        <f t="shared" si="1704"/>
        <v>7</v>
      </c>
      <c r="T7731" t="str">
        <f t="shared" si="1705"/>
        <v>Others</v>
      </c>
      <c r="U7731">
        <f t="shared" si="1706"/>
        <v>17</v>
      </c>
      <c r="V7731" t="str">
        <f t="shared" si="1707"/>
        <v>FY Q4</v>
      </c>
    </row>
    <row r="7732" spans="1:22" x14ac:dyDescent="0.3">
      <c r="A7732" s="18">
        <v>45723</v>
      </c>
      <c r="B7732" t="s">
        <v>97</v>
      </c>
      <c r="C7732" t="s">
        <v>251</v>
      </c>
      <c r="D7732" t="s">
        <v>8861</v>
      </c>
      <c r="E7732">
        <v>312866465545</v>
      </c>
      <c r="F7732" t="s">
        <v>15</v>
      </c>
      <c r="G7732" t="s">
        <v>71</v>
      </c>
      <c r="H7732">
        <v>16941</v>
      </c>
      <c r="I7732" s="2">
        <f t="shared" si="1694"/>
        <v>2025</v>
      </c>
      <c r="J7732" s="2" t="str">
        <f t="shared" si="1695"/>
        <v>March</v>
      </c>
      <c r="K7732" s="2">
        <f t="shared" si="1696"/>
        <v>3</v>
      </c>
      <c r="L7732" s="2" t="str">
        <f t="shared" si="1697"/>
        <v>Friday</v>
      </c>
      <c r="M7732" s="2">
        <f t="shared" si="1698"/>
        <v>10</v>
      </c>
      <c r="N7732" s="3">
        <f t="shared" si="1699"/>
        <v>0</v>
      </c>
      <c r="O7732" s="3">
        <f t="shared" si="1700"/>
        <v>16941</v>
      </c>
      <c r="P7732" t="str">
        <f t="shared" si="1701"/>
        <v>7-Mar</v>
      </c>
      <c r="Q7732" s="9">
        <f t="shared" si="1702"/>
        <v>0.80138888888888893</v>
      </c>
      <c r="R7732" t="str">
        <f t="shared" si="1703"/>
        <v>Evening</v>
      </c>
      <c r="S7732" s="2">
        <f t="shared" si="1704"/>
        <v>7</v>
      </c>
      <c r="T7732" t="str">
        <f t="shared" si="1705"/>
        <v>UPI Transfer</v>
      </c>
      <c r="U7732">
        <f t="shared" si="1706"/>
        <v>19</v>
      </c>
      <c r="V7732" t="str">
        <f t="shared" si="1707"/>
        <v>FY Q4</v>
      </c>
    </row>
    <row r="7733" spans="1:22" x14ac:dyDescent="0.3">
      <c r="A7733" s="18">
        <v>45724</v>
      </c>
      <c r="B7733" t="s">
        <v>611</v>
      </c>
      <c r="C7733" t="s">
        <v>95</v>
      </c>
      <c r="D7733" t="s">
        <v>8862</v>
      </c>
      <c r="E7733">
        <v>313288856155</v>
      </c>
      <c r="F7733" t="s">
        <v>16</v>
      </c>
      <c r="G7733" t="s">
        <v>71</v>
      </c>
      <c r="H7733">
        <v>10491</v>
      </c>
      <c r="I7733" s="2">
        <f t="shared" si="1694"/>
        <v>2025</v>
      </c>
      <c r="J7733" s="2" t="str">
        <f t="shared" si="1695"/>
        <v>March</v>
      </c>
      <c r="K7733" s="2">
        <f t="shared" si="1696"/>
        <v>3</v>
      </c>
      <c r="L7733" s="2" t="str">
        <f t="shared" si="1697"/>
        <v>Saturday</v>
      </c>
      <c r="M7733" s="2">
        <f t="shared" si="1698"/>
        <v>10</v>
      </c>
      <c r="N7733" s="3">
        <f t="shared" si="1699"/>
        <v>10491</v>
      </c>
      <c r="O7733" s="3">
        <f t="shared" si="1700"/>
        <v>0</v>
      </c>
      <c r="P7733" t="str">
        <f t="shared" si="1701"/>
        <v>8-Mar</v>
      </c>
      <c r="Q7733" s="9">
        <f t="shared" si="1702"/>
        <v>0.71875</v>
      </c>
      <c r="R7733" t="str">
        <f t="shared" si="1703"/>
        <v>Evening</v>
      </c>
      <c r="S7733" s="2">
        <f t="shared" si="1704"/>
        <v>8</v>
      </c>
      <c r="T7733" t="str">
        <f t="shared" si="1705"/>
        <v>Others</v>
      </c>
      <c r="U7733">
        <f t="shared" si="1706"/>
        <v>17</v>
      </c>
      <c r="V7733" t="str">
        <f t="shared" si="1707"/>
        <v>FY Q4</v>
      </c>
    </row>
    <row r="7734" spans="1:22" x14ac:dyDescent="0.3">
      <c r="A7734" s="18">
        <v>45724</v>
      </c>
      <c r="B7734" t="s">
        <v>570</v>
      </c>
      <c r="C7734" t="s">
        <v>322</v>
      </c>
      <c r="D7734" t="s">
        <v>8863</v>
      </c>
      <c r="E7734">
        <v>930699530148</v>
      </c>
      <c r="F7734" t="s">
        <v>15</v>
      </c>
      <c r="G7734" t="s">
        <v>71</v>
      </c>
      <c r="H7734">
        <v>5312</v>
      </c>
      <c r="I7734" s="2">
        <f t="shared" si="1694"/>
        <v>2025</v>
      </c>
      <c r="J7734" s="2" t="str">
        <f t="shared" si="1695"/>
        <v>March</v>
      </c>
      <c r="K7734" s="2">
        <f t="shared" si="1696"/>
        <v>3</v>
      </c>
      <c r="L7734" s="2" t="str">
        <f t="shared" si="1697"/>
        <v>Saturday</v>
      </c>
      <c r="M7734" s="2">
        <f t="shared" si="1698"/>
        <v>10</v>
      </c>
      <c r="N7734" s="3">
        <f t="shared" si="1699"/>
        <v>0</v>
      </c>
      <c r="O7734" s="3">
        <f t="shared" si="1700"/>
        <v>5312</v>
      </c>
      <c r="P7734" t="str">
        <f t="shared" si="1701"/>
        <v>8-Mar</v>
      </c>
      <c r="Q7734" s="9">
        <f t="shared" si="1702"/>
        <v>0.88749999999999996</v>
      </c>
      <c r="R7734" t="str">
        <f t="shared" si="1703"/>
        <v>Night</v>
      </c>
      <c r="S7734" s="2">
        <f t="shared" si="1704"/>
        <v>8</v>
      </c>
      <c r="T7734" t="str">
        <f t="shared" si="1705"/>
        <v>UPI Transfer</v>
      </c>
      <c r="U7734">
        <f t="shared" si="1706"/>
        <v>21</v>
      </c>
      <c r="V7734" t="str">
        <f t="shared" si="1707"/>
        <v>FY Q4</v>
      </c>
    </row>
    <row r="7735" spans="1:22" x14ac:dyDescent="0.3">
      <c r="A7735" s="18">
        <v>45725</v>
      </c>
      <c r="B7735" t="s">
        <v>3986</v>
      </c>
      <c r="C7735" t="s">
        <v>82</v>
      </c>
      <c r="D7735" t="s">
        <v>8864</v>
      </c>
      <c r="E7735">
        <v>572250040504</v>
      </c>
      <c r="F7735" t="s">
        <v>16</v>
      </c>
      <c r="G7735" t="s">
        <v>67</v>
      </c>
      <c r="H7735">
        <v>4111</v>
      </c>
      <c r="I7735" s="2">
        <f t="shared" si="1694"/>
        <v>2025</v>
      </c>
      <c r="J7735" s="2" t="str">
        <f t="shared" si="1695"/>
        <v>March</v>
      </c>
      <c r="K7735" s="2">
        <f t="shared" si="1696"/>
        <v>3</v>
      </c>
      <c r="L7735" s="2" t="str">
        <f t="shared" si="1697"/>
        <v>Sunday</v>
      </c>
      <c r="M7735" s="2">
        <f t="shared" si="1698"/>
        <v>11</v>
      </c>
      <c r="N7735" s="3">
        <f t="shared" si="1699"/>
        <v>4111</v>
      </c>
      <c r="O7735" s="3">
        <f t="shared" si="1700"/>
        <v>0</v>
      </c>
      <c r="P7735" t="str">
        <f t="shared" si="1701"/>
        <v>9-Mar</v>
      </c>
      <c r="Q7735" s="9">
        <f t="shared" si="1702"/>
        <v>0.43819444444444444</v>
      </c>
      <c r="R7735" t="str">
        <f t="shared" si="1703"/>
        <v>Morning</v>
      </c>
      <c r="S7735" s="2">
        <f t="shared" si="1704"/>
        <v>9</v>
      </c>
      <c r="T7735" t="str">
        <f t="shared" si="1705"/>
        <v>Others</v>
      </c>
      <c r="U7735">
        <f t="shared" si="1706"/>
        <v>10</v>
      </c>
      <c r="V7735" t="str">
        <f t="shared" si="1707"/>
        <v>FY Q4</v>
      </c>
    </row>
    <row r="7736" spans="1:22" x14ac:dyDescent="0.3">
      <c r="A7736" s="18">
        <v>45725</v>
      </c>
      <c r="B7736" t="s">
        <v>2169</v>
      </c>
      <c r="C7736" t="s">
        <v>104</v>
      </c>
      <c r="D7736" t="s">
        <v>8865</v>
      </c>
      <c r="E7736">
        <v>31409281348</v>
      </c>
      <c r="F7736" t="s">
        <v>16</v>
      </c>
      <c r="G7736" t="s">
        <v>71</v>
      </c>
      <c r="H7736">
        <v>731</v>
      </c>
      <c r="I7736" s="2">
        <f t="shared" si="1694"/>
        <v>2025</v>
      </c>
      <c r="J7736" s="2" t="str">
        <f t="shared" si="1695"/>
        <v>March</v>
      </c>
      <c r="K7736" s="2">
        <f t="shared" si="1696"/>
        <v>3</v>
      </c>
      <c r="L7736" s="2" t="str">
        <f t="shared" si="1697"/>
        <v>Sunday</v>
      </c>
      <c r="M7736" s="2">
        <f t="shared" si="1698"/>
        <v>11</v>
      </c>
      <c r="N7736" s="3">
        <f t="shared" si="1699"/>
        <v>731</v>
      </c>
      <c r="O7736" s="3">
        <f t="shared" si="1700"/>
        <v>0</v>
      </c>
      <c r="P7736" t="str">
        <f t="shared" si="1701"/>
        <v>9-Mar</v>
      </c>
      <c r="Q7736" s="9">
        <f t="shared" si="1702"/>
        <v>0.78333333333333333</v>
      </c>
      <c r="R7736" t="str">
        <f t="shared" si="1703"/>
        <v>Evening</v>
      </c>
      <c r="S7736" s="2">
        <f t="shared" si="1704"/>
        <v>9</v>
      </c>
      <c r="T7736" t="str">
        <f t="shared" si="1705"/>
        <v>Others</v>
      </c>
      <c r="U7736">
        <f t="shared" si="1706"/>
        <v>18</v>
      </c>
      <c r="V7736" t="str">
        <f t="shared" si="1707"/>
        <v>FY Q4</v>
      </c>
    </row>
    <row r="7737" spans="1:22" x14ac:dyDescent="0.3">
      <c r="A7737" s="18">
        <v>45726</v>
      </c>
      <c r="B7737" t="s">
        <v>2217</v>
      </c>
      <c r="C7737" t="s">
        <v>65</v>
      </c>
      <c r="D7737" t="s">
        <v>8866</v>
      </c>
      <c r="E7737">
        <v>972146193536</v>
      </c>
      <c r="F7737" t="s">
        <v>16</v>
      </c>
      <c r="G7737" t="s">
        <v>67</v>
      </c>
      <c r="H7737">
        <v>9423</v>
      </c>
      <c r="I7737" s="2">
        <f t="shared" si="1694"/>
        <v>2025</v>
      </c>
      <c r="J7737" s="2" t="str">
        <f t="shared" si="1695"/>
        <v>March</v>
      </c>
      <c r="K7737" s="2">
        <f t="shared" si="1696"/>
        <v>3</v>
      </c>
      <c r="L7737" s="2" t="str">
        <f t="shared" si="1697"/>
        <v>Monday</v>
      </c>
      <c r="M7737" s="2">
        <f t="shared" si="1698"/>
        <v>11</v>
      </c>
      <c r="N7737" s="3">
        <f t="shared" si="1699"/>
        <v>9423</v>
      </c>
      <c r="O7737" s="3">
        <f t="shared" si="1700"/>
        <v>0</v>
      </c>
      <c r="P7737" t="str">
        <f t="shared" si="1701"/>
        <v>10-Mar</v>
      </c>
      <c r="Q7737" s="9">
        <f t="shared" si="1702"/>
        <v>0.67013888888888884</v>
      </c>
      <c r="R7737" t="str">
        <f t="shared" si="1703"/>
        <v>Afternoon</v>
      </c>
      <c r="S7737" s="2">
        <f t="shared" si="1704"/>
        <v>10</v>
      </c>
      <c r="T7737" t="str">
        <f t="shared" si="1705"/>
        <v>Others</v>
      </c>
      <c r="U7737">
        <f t="shared" si="1706"/>
        <v>16</v>
      </c>
      <c r="V7737" t="str">
        <f t="shared" si="1707"/>
        <v>FY Q4</v>
      </c>
    </row>
    <row r="7738" spans="1:22" x14ac:dyDescent="0.3">
      <c r="A7738" s="18">
        <v>45726</v>
      </c>
      <c r="B7738" t="s">
        <v>427</v>
      </c>
      <c r="C7738" t="s">
        <v>131</v>
      </c>
      <c r="D7738" t="s">
        <v>8867</v>
      </c>
      <c r="E7738">
        <v>919916057819</v>
      </c>
      <c r="F7738" t="s">
        <v>16</v>
      </c>
      <c r="G7738" t="s">
        <v>67</v>
      </c>
      <c r="H7738">
        <v>615</v>
      </c>
      <c r="I7738" s="2">
        <f t="shared" si="1694"/>
        <v>2025</v>
      </c>
      <c r="J7738" s="2" t="str">
        <f t="shared" si="1695"/>
        <v>March</v>
      </c>
      <c r="K7738" s="2">
        <f t="shared" si="1696"/>
        <v>3</v>
      </c>
      <c r="L7738" s="2" t="str">
        <f t="shared" si="1697"/>
        <v>Monday</v>
      </c>
      <c r="M7738" s="2">
        <f t="shared" si="1698"/>
        <v>11</v>
      </c>
      <c r="N7738" s="3">
        <f t="shared" si="1699"/>
        <v>615</v>
      </c>
      <c r="O7738" s="3">
        <f t="shared" si="1700"/>
        <v>0</v>
      </c>
      <c r="P7738" t="str">
        <f t="shared" si="1701"/>
        <v>10-Mar</v>
      </c>
      <c r="Q7738" s="9">
        <f t="shared" si="1702"/>
        <v>0.82916666666666672</v>
      </c>
      <c r="R7738" t="str">
        <f t="shared" si="1703"/>
        <v>Evening</v>
      </c>
      <c r="S7738" s="2">
        <f t="shared" si="1704"/>
        <v>10</v>
      </c>
      <c r="T7738" t="str">
        <f t="shared" si="1705"/>
        <v>Others</v>
      </c>
      <c r="U7738">
        <f t="shared" si="1706"/>
        <v>19</v>
      </c>
      <c r="V7738" t="str">
        <f t="shared" si="1707"/>
        <v>FY Q4</v>
      </c>
    </row>
    <row r="7739" spans="1:22" x14ac:dyDescent="0.3">
      <c r="A7739" s="18">
        <v>45727</v>
      </c>
      <c r="B7739" t="s">
        <v>1237</v>
      </c>
      <c r="C7739" t="s">
        <v>131</v>
      </c>
      <c r="D7739" t="s">
        <v>8868</v>
      </c>
      <c r="E7739">
        <v>528607149446</v>
      </c>
      <c r="F7739" t="s">
        <v>16</v>
      </c>
      <c r="G7739" t="s">
        <v>67</v>
      </c>
      <c r="H7739">
        <v>18795</v>
      </c>
      <c r="I7739" s="2">
        <f t="shared" si="1694"/>
        <v>2025</v>
      </c>
      <c r="J7739" s="2" t="str">
        <f t="shared" si="1695"/>
        <v>March</v>
      </c>
      <c r="K7739" s="2">
        <f t="shared" si="1696"/>
        <v>3</v>
      </c>
      <c r="L7739" s="2" t="str">
        <f t="shared" si="1697"/>
        <v>Tuesday</v>
      </c>
      <c r="M7739" s="2">
        <f t="shared" si="1698"/>
        <v>11</v>
      </c>
      <c r="N7739" s="3">
        <f t="shared" si="1699"/>
        <v>18795</v>
      </c>
      <c r="O7739" s="3">
        <f t="shared" si="1700"/>
        <v>0</v>
      </c>
      <c r="P7739" t="str">
        <f t="shared" si="1701"/>
        <v>11-Mar</v>
      </c>
      <c r="Q7739" s="9">
        <f t="shared" si="1702"/>
        <v>0.4777777777777778</v>
      </c>
      <c r="R7739" t="str">
        <f t="shared" si="1703"/>
        <v>Morning</v>
      </c>
      <c r="S7739" s="2">
        <f t="shared" si="1704"/>
        <v>11</v>
      </c>
      <c r="T7739" t="str">
        <f t="shared" si="1705"/>
        <v>Others</v>
      </c>
      <c r="U7739">
        <f t="shared" si="1706"/>
        <v>11</v>
      </c>
      <c r="V7739" t="str">
        <f t="shared" si="1707"/>
        <v>FY Q4</v>
      </c>
    </row>
    <row r="7740" spans="1:22" x14ac:dyDescent="0.3">
      <c r="A7740" s="18">
        <v>45727</v>
      </c>
      <c r="B7740" t="s">
        <v>2302</v>
      </c>
      <c r="C7740" t="s">
        <v>65</v>
      </c>
      <c r="D7740" t="s">
        <v>8869</v>
      </c>
      <c r="E7740">
        <v>869973916109</v>
      </c>
      <c r="F7740" t="s">
        <v>16</v>
      </c>
      <c r="G7740" t="s">
        <v>67</v>
      </c>
      <c r="H7740">
        <v>4685</v>
      </c>
      <c r="I7740" s="2">
        <f t="shared" si="1694"/>
        <v>2025</v>
      </c>
      <c r="J7740" s="2" t="str">
        <f t="shared" si="1695"/>
        <v>March</v>
      </c>
      <c r="K7740" s="2">
        <f t="shared" si="1696"/>
        <v>3</v>
      </c>
      <c r="L7740" s="2" t="str">
        <f t="shared" si="1697"/>
        <v>Tuesday</v>
      </c>
      <c r="M7740" s="2">
        <f t="shared" si="1698"/>
        <v>11</v>
      </c>
      <c r="N7740" s="3">
        <f t="shared" si="1699"/>
        <v>4685</v>
      </c>
      <c r="O7740" s="3">
        <f t="shared" si="1700"/>
        <v>0</v>
      </c>
      <c r="P7740" t="str">
        <f t="shared" si="1701"/>
        <v>11-Mar</v>
      </c>
      <c r="Q7740" s="9">
        <f t="shared" si="1702"/>
        <v>0.49861111111111112</v>
      </c>
      <c r="R7740" t="str">
        <f t="shared" si="1703"/>
        <v>Morning</v>
      </c>
      <c r="S7740" s="2">
        <f t="shared" si="1704"/>
        <v>11</v>
      </c>
      <c r="T7740" t="str">
        <f t="shared" si="1705"/>
        <v>Others</v>
      </c>
      <c r="U7740">
        <f t="shared" si="1706"/>
        <v>11</v>
      </c>
      <c r="V7740" t="str">
        <f t="shared" si="1707"/>
        <v>FY Q4</v>
      </c>
    </row>
    <row r="7741" spans="1:22" x14ac:dyDescent="0.3">
      <c r="A7741" s="18">
        <v>45727</v>
      </c>
      <c r="B7741" t="s">
        <v>157</v>
      </c>
      <c r="C7741" t="s">
        <v>251</v>
      </c>
      <c r="D7741" t="s">
        <v>8870</v>
      </c>
      <c r="E7741">
        <v>248455538798</v>
      </c>
      <c r="F7741" t="s">
        <v>15</v>
      </c>
      <c r="G7741" t="s">
        <v>71</v>
      </c>
      <c r="H7741">
        <v>9610</v>
      </c>
      <c r="I7741" s="2">
        <f t="shared" si="1694"/>
        <v>2025</v>
      </c>
      <c r="J7741" s="2" t="str">
        <f t="shared" si="1695"/>
        <v>March</v>
      </c>
      <c r="K7741" s="2">
        <f t="shared" si="1696"/>
        <v>3</v>
      </c>
      <c r="L7741" s="2" t="str">
        <f t="shared" si="1697"/>
        <v>Tuesday</v>
      </c>
      <c r="M7741" s="2">
        <f t="shared" si="1698"/>
        <v>11</v>
      </c>
      <c r="N7741" s="3">
        <f t="shared" si="1699"/>
        <v>0</v>
      </c>
      <c r="O7741" s="3">
        <f t="shared" si="1700"/>
        <v>9610</v>
      </c>
      <c r="P7741" t="str">
        <f t="shared" si="1701"/>
        <v>11-Mar</v>
      </c>
      <c r="Q7741" s="9">
        <f t="shared" si="1702"/>
        <v>0.52986111111111112</v>
      </c>
      <c r="R7741" t="str">
        <f t="shared" si="1703"/>
        <v>Afternoon</v>
      </c>
      <c r="S7741" s="2">
        <f t="shared" si="1704"/>
        <v>11</v>
      </c>
      <c r="T7741" t="str">
        <f t="shared" si="1705"/>
        <v>UPI Transfer</v>
      </c>
      <c r="U7741">
        <f t="shared" si="1706"/>
        <v>12</v>
      </c>
      <c r="V7741" t="str">
        <f t="shared" si="1707"/>
        <v>FY Q4</v>
      </c>
    </row>
    <row r="7742" spans="1:22" x14ac:dyDescent="0.3">
      <c r="A7742" s="18">
        <v>45727</v>
      </c>
      <c r="B7742" t="s">
        <v>893</v>
      </c>
      <c r="C7742" t="s">
        <v>69</v>
      </c>
      <c r="D7742" t="s">
        <v>8871</v>
      </c>
      <c r="E7742">
        <v>437560320222</v>
      </c>
      <c r="F7742" t="s">
        <v>16</v>
      </c>
      <c r="G7742" t="s">
        <v>67</v>
      </c>
      <c r="H7742">
        <v>25557</v>
      </c>
      <c r="I7742" s="2">
        <f t="shared" si="1694"/>
        <v>2025</v>
      </c>
      <c r="J7742" s="2" t="str">
        <f t="shared" si="1695"/>
        <v>March</v>
      </c>
      <c r="K7742" s="2">
        <f t="shared" si="1696"/>
        <v>3</v>
      </c>
      <c r="L7742" s="2" t="str">
        <f t="shared" si="1697"/>
        <v>Tuesday</v>
      </c>
      <c r="M7742" s="2">
        <f t="shared" si="1698"/>
        <v>11</v>
      </c>
      <c r="N7742" s="3">
        <f t="shared" si="1699"/>
        <v>25557</v>
      </c>
      <c r="O7742" s="3">
        <f t="shared" si="1700"/>
        <v>0</v>
      </c>
      <c r="P7742" t="str">
        <f t="shared" si="1701"/>
        <v>11-Mar</v>
      </c>
      <c r="Q7742" s="9">
        <f t="shared" si="1702"/>
        <v>0.6958333333333333</v>
      </c>
      <c r="R7742" t="str">
        <f t="shared" si="1703"/>
        <v>Afternoon</v>
      </c>
      <c r="S7742" s="2">
        <f t="shared" si="1704"/>
        <v>11</v>
      </c>
      <c r="T7742" t="str">
        <f t="shared" si="1705"/>
        <v>Others</v>
      </c>
      <c r="U7742">
        <f t="shared" si="1706"/>
        <v>16</v>
      </c>
      <c r="V7742" t="str">
        <f t="shared" si="1707"/>
        <v>FY Q4</v>
      </c>
    </row>
    <row r="7743" spans="1:22" x14ac:dyDescent="0.3">
      <c r="A7743" s="18">
        <v>45727</v>
      </c>
      <c r="B7743" t="s">
        <v>1005</v>
      </c>
      <c r="C7743" t="s">
        <v>207</v>
      </c>
      <c r="D7743" t="s">
        <v>8872</v>
      </c>
      <c r="E7743">
        <v>970890927910</v>
      </c>
      <c r="F7743" t="s">
        <v>15</v>
      </c>
      <c r="G7743" t="s">
        <v>67</v>
      </c>
      <c r="H7743">
        <v>4800</v>
      </c>
      <c r="I7743" s="2">
        <f t="shared" si="1694"/>
        <v>2025</v>
      </c>
      <c r="J7743" s="2" t="str">
        <f t="shared" si="1695"/>
        <v>March</v>
      </c>
      <c r="K7743" s="2">
        <f t="shared" si="1696"/>
        <v>3</v>
      </c>
      <c r="L7743" s="2" t="str">
        <f t="shared" si="1697"/>
        <v>Tuesday</v>
      </c>
      <c r="M7743" s="2">
        <f t="shared" si="1698"/>
        <v>11</v>
      </c>
      <c r="N7743" s="3">
        <f t="shared" si="1699"/>
        <v>0</v>
      </c>
      <c r="O7743" s="3">
        <f t="shared" si="1700"/>
        <v>4800</v>
      </c>
      <c r="P7743" t="str">
        <f t="shared" si="1701"/>
        <v>11-Mar</v>
      </c>
      <c r="Q7743" s="9">
        <f t="shared" si="1702"/>
        <v>0.75347222222222221</v>
      </c>
      <c r="R7743" t="str">
        <f t="shared" si="1703"/>
        <v>Evening</v>
      </c>
      <c r="S7743" s="2">
        <f t="shared" si="1704"/>
        <v>11</v>
      </c>
      <c r="T7743" t="str">
        <f t="shared" si="1705"/>
        <v>UPI Transfer</v>
      </c>
      <c r="U7743">
        <f t="shared" si="1706"/>
        <v>18</v>
      </c>
      <c r="V7743" t="str">
        <f t="shared" si="1707"/>
        <v>FY Q4</v>
      </c>
    </row>
    <row r="7744" spans="1:22" x14ac:dyDescent="0.3">
      <c r="A7744" s="18">
        <v>45727</v>
      </c>
      <c r="B7744" t="s">
        <v>427</v>
      </c>
      <c r="C7744" t="s">
        <v>73</v>
      </c>
      <c r="D7744" t="s">
        <v>8873</v>
      </c>
      <c r="E7744">
        <v>90472793481</v>
      </c>
      <c r="F7744" t="s">
        <v>16</v>
      </c>
      <c r="G7744" t="s">
        <v>67</v>
      </c>
      <c r="H7744">
        <v>29430</v>
      </c>
      <c r="I7744" s="2">
        <f t="shared" si="1694"/>
        <v>2025</v>
      </c>
      <c r="J7744" s="2" t="str">
        <f t="shared" si="1695"/>
        <v>March</v>
      </c>
      <c r="K7744" s="2">
        <f t="shared" si="1696"/>
        <v>3</v>
      </c>
      <c r="L7744" s="2" t="str">
        <f t="shared" si="1697"/>
        <v>Tuesday</v>
      </c>
      <c r="M7744" s="2">
        <f t="shared" si="1698"/>
        <v>11</v>
      </c>
      <c r="N7744" s="3">
        <f t="shared" si="1699"/>
        <v>29430</v>
      </c>
      <c r="O7744" s="3">
        <f t="shared" si="1700"/>
        <v>0</v>
      </c>
      <c r="P7744" t="str">
        <f t="shared" si="1701"/>
        <v>11-Mar</v>
      </c>
      <c r="Q7744" s="9">
        <f t="shared" si="1702"/>
        <v>0.82916666666666672</v>
      </c>
      <c r="R7744" t="str">
        <f t="shared" si="1703"/>
        <v>Evening</v>
      </c>
      <c r="S7744" s="2">
        <f t="shared" si="1704"/>
        <v>11</v>
      </c>
      <c r="T7744" t="str">
        <f t="shared" si="1705"/>
        <v>Others</v>
      </c>
      <c r="U7744">
        <f t="shared" si="1706"/>
        <v>19</v>
      </c>
      <c r="V7744" t="str">
        <f t="shared" si="1707"/>
        <v>FY Q4</v>
      </c>
    </row>
    <row r="7745" spans="1:22" x14ac:dyDescent="0.3">
      <c r="A7745" s="18">
        <v>45727</v>
      </c>
      <c r="B7745" t="s">
        <v>1161</v>
      </c>
      <c r="C7745" t="s">
        <v>73</v>
      </c>
      <c r="D7745" t="s">
        <v>8874</v>
      </c>
      <c r="E7745">
        <v>777704086194</v>
      </c>
      <c r="F7745" t="s">
        <v>16</v>
      </c>
      <c r="G7745" t="s">
        <v>67</v>
      </c>
      <c r="H7745">
        <v>8487</v>
      </c>
      <c r="I7745" s="2">
        <f t="shared" si="1694"/>
        <v>2025</v>
      </c>
      <c r="J7745" s="2" t="str">
        <f t="shared" si="1695"/>
        <v>March</v>
      </c>
      <c r="K7745" s="2">
        <f t="shared" si="1696"/>
        <v>3</v>
      </c>
      <c r="L7745" s="2" t="str">
        <f t="shared" si="1697"/>
        <v>Tuesday</v>
      </c>
      <c r="M7745" s="2">
        <f t="shared" si="1698"/>
        <v>11</v>
      </c>
      <c r="N7745" s="3">
        <f t="shared" si="1699"/>
        <v>8487</v>
      </c>
      <c r="O7745" s="3">
        <f t="shared" si="1700"/>
        <v>0</v>
      </c>
      <c r="P7745" t="str">
        <f t="shared" si="1701"/>
        <v>11-Mar</v>
      </c>
      <c r="Q7745" s="9">
        <f t="shared" si="1702"/>
        <v>0.87777777777777777</v>
      </c>
      <c r="R7745" t="str">
        <f t="shared" si="1703"/>
        <v>Night</v>
      </c>
      <c r="S7745" s="2">
        <f t="shared" si="1704"/>
        <v>11</v>
      </c>
      <c r="T7745" t="str">
        <f t="shared" si="1705"/>
        <v>Others</v>
      </c>
      <c r="U7745">
        <f t="shared" si="1706"/>
        <v>21</v>
      </c>
      <c r="V7745" t="str">
        <f t="shared" si="1707"/>
        <v>FY Q4</v>
      </c>
    </row>
    <row r="7746" spans="1:22" x14ac:dyDescent="0.3">
      <c r="A7746" s="18">
        <v>45728</v>
      </c>
      <c r="B7746" t="s">
        <v>1217</v>
      </c>
      <c r="C7746" t="s">
        <v>291</v>
      </c>
      <c r="D7746" t="s">
        <v>8875</v>
      </c>
      <c r="E7746">
        <v>874028960508</v>
      </c>
      <c r="F7746" t="s">
        <v>16</v>
      </c>
      <c r="G7746" t="s">
        <v>71</v>
      </c>
      <c r="H7746">
        <v>7208</v>
      </c>
      <c r="I7746" s="2">
        <f t="shared" si="1694"/>
        <v>2025</v>
      </c>
      <c r="J7746" s="2" t="str">
        <f t="shared" si="1695"/>
        <v>March</v>
      </c>
      <c r="K7746" s="2">
        <f t="shared" si="1696"/>
        <v>3</v>
      </c>
      <c r="L7746" s="2" t="str">
        <f t="shared" si="1697"/>
        <v>Wednesday</v>
      </c>
      <c r="M7746" s="2">
        <f t="shared" si="1698"/>
        <v>11</v>
      </c>
      <c r="N7746" s="3">
        <f t="shared" si="1699"/>
        <v>7208</v>
      </c>
      <c r="O7746" s="3">
        <f t="shared" si="1700"/>
        <v>0</v>
      </c>
      <c r="P7746" t="str">
        <f t="shared" si="1701"/>
        <v>12-Mar</v>
      </c>
      <c r="Q7746" s="9">
        <f t="shared" si="1702"/>
        <v>0.41458333333333336</v>
      </c>
      <c r="R7746" t="str">
        <f t="shared" si="1703"/>
        <v>Morning</v>
      </c>
      <c r="S7746" s="2">
        <f t="shared" si="1704"/>
        <v>12</v>
      </c>
      <c r="T7746" t="str">
        <f t="shared" si="1705"/>
        <v>Others</v>
      </c>
      <c r="U7746">
        <f t="shared" si="1706"/>
        <v>9</v>
      </c>
      <c r="V7746" t="str">
        <f t="shared" si="1707"/>
        <v>FY Q4</v>
      </c>
    </row>
    <row r="7747" spans="1:22" x14ac:dyDescent="0.3">
      <c r="A7747" s="18">
        <v>45728</v>
      </c>
      <c r="B7747" t="s">
        <v>420</v>
      </c>
      <c r="C7747" t="s">
        <v>167</v>
      </c>
      <c r="D7747" t="s">
        <v>8876</v>
      </c>
      <c r="E7747">
        <v>473678338726</v>
      </c>
      <c r="F7747" t="s">
        <v>15</v>
      </c>
      <c r="G7747" t="s">
        <v>71</v>
      </c>
      <c r="H7747">
        <v>6368</v>
      </c>
      <c r="I7747" s="2">
        <f t="shared" si="1694"/>
        <v>2025</v>
      </c>
      <c r="J7747" s="2" t="str">
        <f t="shared" si="1695"/>
        <v>March</v>
      </c>
      <c r="K7747" s="2">
        <f t="shared" si="1696"/>
        <v>3</v>
      </c>
      <c r="L7747" s="2" t="str">
        <f t="shared" si="1697"/>
        <v>Wednesday</v>
      </c>
      <c r="M7747" s="2">
        <f t="shared" si="1698"/>
        <v>11</v>
      </c>
      <c r="N7747" s="3">
        <f t="shared" si="1699"/>
        <v>0</v>
      </c>
      <c r="O7747" s="3">
        <f t="shared" si="1700"/>
        <v>6368</v>
      </c>
      <c r="P7747" t="str">
        <f t="shared" si="1701"/>
        <v>12-Mar</v>
      </c>
      <c r="Q7747" s="9">
        <f t="shared" si="1702"/>
        <v>0.63611111111111107</v>
      </c>
      <c r="R7747" t="str">
        <f t="shared" si="1703"/>
        <v>Afternoon</v>
      </c>
      <c r="S7747" s="2">
        <f t="shared" si="1704"/>
        <v>12</v>
      </c>
      <c r="T7747" t="str">
        <f t="shared" si="1705"/>
        <v>UPI Transfer</v>
      </c>
      <c r="U7747">
        <f t="shared" si="1706"/>
        <v>15</v>
      </c>
      <c r="V7747" t="str">
        <f t="shared" si="1707"/>
        <v>FY Q4</v>
      </c>
    </row>
    <row r="7748" spans="1:22" x14ac:dyDescent="0.3">
      <c r="A7748" s="18">
        <v>45729</v>
      </c>
      <c r="B7748" t="s">
        <v>869</v>
      </c>
      <c r="C7748" t="s">
        <v>98</v>
      </c>
      <c r="D7748" t="s">
        <v>8877</v>
      </c>
      <c r="E7748">
        <v>522981585613</v>
      </c>
      <c r="F7748" t="s">
        <v>15</v>
      </c>
      <c r="G7748" t="s">
        <v>71</v>
      </c>
      <c r="H7748">
        <v>6771</v>
      </c>
      <c r="I7748" s="2">
        <f t="shared" si="1694"/>
        <v>2025</v>
      </c>
      <c r="J7748" s="2" t="str">
        <f t="shared" si="1695"/>
        <v>March</v>
      </c>
      <c r="K7748" s="2">
        <f t="shared" si="1696"/>
        <v>3</v>
      </c>
      <c r="L7748" s="2" t="str">
        <f t="shared" si="1697"/>
        <v>Thursday</v>
      </c>
      <c r="M7748" s="2">
        <f t="shared" si="1698"/>
        <v>11</v>
      </c>
      <c r="N7748" s="3">
        <f t="shared" si="1699"/>
        <v>0</v>
      </c>
      <c r="O7748" s="3">
        <f t="shared" si="1700"/>
        <v>6771</v>
      </c>
      <c r="P7748" t="str">
        <f t="shared" si="1701"/>
        <v>13-Mar</v>
      </c>
      <c r="Q7748" s="9">
        <f t="shared" si="1702"/>
        <v>0.54722222222222228</v>
      </c>
      <c r="R7748" t="str">
        <f t="shared" si="1703"/>
        <v>Afternoon</v>
      </c>
      <c r="S7748" s="2">
        <f t="shared" si="1704"/>
        <v>13</v>
      </c>
      <c r="T7748" t="str">
        <f t="shared" si="1705"/>
        <v>UPI Transfer</v>
      </c>
      <c r="U7748">
        <f t="shared" si="1706"/>
        <v>13</v>
      </c>
      <c r="V7748" t="str">
        <f t="shared" si="1707"/>
        <v>FY Q4</v>
      </c>
    </row>
    <row r="7749" spans="1:22" x14ac:dyDescent="0.3">
      <c r="A7749" s="18">
        <v>45729</v>
      </c>
      <c r="B7749" t="s">
        <v>250</v>
      </c>
      <c r="C7749" t="s">
        <v>189</v>
      </c>
      <c r="D7749" t="s">
        <v>8878</v>
      </c>
      <c r="E7749">
        <v>79323946584</v>
      </c>
      <c r="F7749" t="s">
        <v>16</v>
      </c>
      <c r="G7749" t="s">
        <v>67</v>
      </c>
      <c r="H7749">
        <v>5035</v>
      </c>
      <c r="I7749" s="2">
        <f t="shared" si="1694"/>
        <v>2025</v>
      </c>
      <c r="J7749" s="2" t="str">
        <f t="shared" si="1695"/>
        <v>March</v>
      </c>
      <c r="K7749" s="2">
        <f t="shared" si="1696"/>
        <v>3</v>
      </c>
      <c r="L7749" s="2" t="str">
        <f t="shared" si="1697"/>
        <v>Thursday</v>
      </c>
      <c r="M7749" s="2">
        <f t="shared" si="1698"/>
        <v>11</v>
      </c>
      <c r="N7749" s="3">
        <f t="shared" si="1699"/>
        <v>5035</v>
      </c>
      <c r="O7749" s="3">
        <f t="shared" si="1700"/>
        <v>0</v>
      </c>
      <c r="P7749" t="str">
        <f t="shared" si="1701"/>
        <v>13-Mar</v>
      </c>
      <c r="Q7749" s="9">
        <f t="shared" si="1702"/>
        <v>0.57291666666666663</v>
      </c>
      <c r="R7749" t="str">
        <f t="shared" si="1703"/>
        <v>Afternoon</v>
      </c>
      <c r="S7749" s="2">
        <f t="shared" si="1704"/>
        <v>13</v>
      </c>
      <c r="T7749" t="str">
        <f t="shared" si="1705"/>
        <v>Others</v>
      </c>
      <c r="U7749">
        <f t="shared" si="1706"/>
        <v>13</v>
      </c>
      <c r="V7749" t="str">
        <f t="shared" si="1707"/>
        <v>FY Q4</v>
      </c>
    </row>
    <row r="7750" spans="1:22" x14ac:dyDescent="0.3">
      <c r="A7750" s="18">
        <v>45729</v>
      </c>
      <c r="B7750" t="s">
        <v>1894</v>
      </c>
      <c r="C7750" t="s">
        <v>79</v>
      </c>
      <c r="D7750" t="s">
        <v>8879</v>
      </c>
      <c r="E7750">
        <v>713057598640</v>
      </c>
      <c r="F7750" t="s">
        <v>16</v>
      </c>
      <c r="G7750" t="s">
        <v>71</v>
      </c>
      <c r="H7750">
        <v>14044</v>
      </c>
      <c r="I7750" s="2">
        <f t="shared" si="1694"/>
        <v>2025</v>
      </c>
      <c r="J7750" s="2" t="str">
        <f t="shared" si="1695"/>
        <v>March</v>
      </c>
      <c r="K7750" s="2">
        <f t="shared" si="1696"/>
        <v>3</v>
      </c>
      <c r="L7750" s="2" t="str">
        <f t="shared" si="1697"/>
        <v>Thursday</v>
      </c>
      <c r="M7750" s="2">
        <f t="shared" si="1698"/>
        <v>11</v>
      </c>
      <c r="N7750" s="3">
        <f t="shared" si="1699"/>
        <v>14044</v>
      </c>
      <c r="O7750" s="3">
        <f t="shared" si="1700"/>
        <v>0</v>
      </c>
      <c r="P7750" t="str">
        <f t="shared" si="1701"/>
        <v>13-Mar</v>
      </c>
      <c r="Q7750" s="9">
        <f t="shared" si="1702"/>
        <v>0.64513888888888893</v>
      </c>
      <c r="R7750" t="str">
        <f t="shared" si="1703"/>
        <v>Afternoon</v>
      </c>
      <c r="S7750" s="2">
        <f t="shared" si="1704"/>
        <v>13</v>
      </c>
      <c r="T7750" t="str">
        <f t="shared" si="1705"/>
        <v>Others</v>
      </c>
      <c r="U7750">
        <f t="shared" si="1706"/>
        <v>15</v>
      </c>
      <c r="V7750" t="str">
        <f t="shared" si="1707"/>
        <v>FY Q4</v>
      </c>
    </row>
    <row r="7751" spans="1:22" x14ac:dyDescent="0.3">
      <c r="A7751" s="18">
        <v>45730</v>
      </c>
      <c r="B7751" t="s">
        <v>1750</v>
      </c>
      <c r="C7751" t="s">
        <v>76</v>
      </c>
      <c r="D7751" t="s">
        <v>8880</v>
      </c>
      <c r="E7751">
        <v>614482840981</v>
      </c>
      <c r="F7751" t="s">
        <v>16</v>
      </c>
      <c r="G7751" t="s">
        <v>67</v>
      </c>
      <c r="H7751">
        <v>16117</v>
      </c>
      <c r="I7751" s="2">
        <f t="shared" si="1694"/>
        <v>2025</v>
      </c>
      <c r="J7751" s="2" t="str">
        <f t="shared" si="1695"/>
        <v>March</v>
      </c>
      <c r="K7751" s="2">
        <f t="shared" si="1696"/>
        <v>3</v>
      </c>
      <c r="L7751" s="2" t="str">
        <f t="shared" si="1697"/>
        <v>Friday</v>
      </c>
      <c r="M7751" s="2">
        <f t="shared" si="1698"/>
        <v>11</v>
      </c>
      <c r="N7751" s="3">
        <f t="shared" si="1699"/>
        <v>16117</v>
      </c>
      <c r="O7751" s="3">
        <f t="shared" si="1700"/>
        <v>0</v>
      </c>
      <c r="P7751" t="str">
        <f t="shared" si="1701"/>
        <v>14-Mar</v>
      </c>
      <c r="Q7751" s="9">
        <f t="shared" si="1702"/>
        <v>0.52430555555555558</v>
      </c>
      <c r="R7751" t="str">
        <f t="shared" si="1703"/>
        <v>Afternoon</v>
      </c>
      <c r="S7751" s="2">
        <f t="shared" si="1704"/>
        <v>14</v>
      </c>
      <c r="T7751" t="str">
        <f t="shared" si="1705"/>
        <v>Others</v>
      </c>
      <c r="U7751">
        <f t="shared" si="1706"/>
        <v>12</v>
      </c>
      <c r="V7751" t="str">
        <f t="shared" si="1707"/>
        <v>FY Q4</v>
      </c>
    </row>
    <row r="7752" spans="1:22" x14ac:dyDescent="0.3">
      <c r="A7752" s="18">
        <v>45730</v>
      </c>
      <c r="B7752" t="s">
        <v>1275</v>
      </c>
      <c r="C7752" t="s">
        <v>76</v>
      </c>
      <c r="D7752" t="s">
        <v>8881</v>
      </c>
      <c r="E7752">
        <v>521368796065</v>
      </c>
      <c r="F7752" t="s">
        <v>16</v>
      </c>
      <c r="G7752" t="s">
        <v>71</v>
      </c>
      <c r="H7752">
        <v>8490</v>
      </c>
      <c r="I7752" s="2">
        <f t="shared" si="1694"/>
        <v>2025</v>
      </c>
      <c r="J7752" s="2" t="str">
        <f t="shared" si="1695"/>
        <v>March</v>
      </c>
      <c r="K7752" s="2">
        <f t="shared" si="1696"/>
        <v>3</v>
      </c>
      <c r="L7752" s="2" t="str">
        <f t="shared" si="1697"/>
        <v>Friday</v>
      </c>
      <c r="M7752" s="2">
        <f t="shared" si="1698"/>
        <v>11</v>
      </c>
      <c r="N7752" s="3">
        <f t="shared" si="1699"/>
        <v>8490</v>
      </c>
      <c r="O7752" s="3">
        <f t="shared" si="1700"/>
        <v>0</v>
      </c>
      <c r="P7752" t="str">
        <f t="shared" si="1701"/>
        <v>14-Mar</v>
      </c>
      <c r="Q7752" s="9">
        <f t="shared" si="1702"/>
        <v>0.53055555555555556</v>
      </c>
      <c r="R7752" t="str">
        <f t="shared" si="1703"/>
        <v>Afternoon</v>
      </c>
      <c r="S7752" s="2">
        <f t="shared" si="1704"/>
        <v>14</v>
      </c>
      <c r="T7752" t="str">
        <f t="shared" si="1705"/>
        <v>Others</v>
      </c>
      <c r="U7752">
        <f t="shared" si="1706"/>
        <v>12</v>
      </c>
      <c r="V7752" t="str">
        <f t="shared" si="1707"/>
        <v>FY Q4</v>
      </c>
    </row>
    <row r="7753" spans="1:22" x14ac:dyDescent="0.3">
      <c r="A7753" s="18">
        <v>45730</v>
      </c>
      <c r="B7753" t="s">
        <v>630</v>
      </c>
      <c r="C7753" t="s">
        <v>117</v>
      </c>
      <c r="D7753" t="s">
        <v>8882</v>
      </c>
      <c r="E7753">
        <v>438111490397</v>
      </c>
      <c r="F7753" t="s">
        <v>16</v>
      </c>
      <c r="G7753" t="s">
        <v>67</v>
      </c>
      <c r="H7753">
        <v>12288</v>
      </c>
      <c r="I7753" s="2">
        <f t="shared" si="1694"/>
        <v>2025</v>
      </c>
      <c r="J7753" s="2" t="str">
        <f t="shared" si="1695"/>
        <v>March</v>
      </c>
      <c r="K7753" s="2">
        <f t="shared" si="1696"/>
        <v>3</v>
      </c>
      <c r="L7753" s="2" t="str">
        <f t="shared" si="1697"/>
        <v>Friday</v>
      </c>
      <c r="M7753" s="2">
        <f t="shared" si="1698"/>
        <v>11</v>
      </c>
      <c r="N7753" s="3">
        <f t="shared" si="1699"/>
        <v>12288</v>
      </c>
      <c r="O7753" s="3">
        <f t="shared" si="1700"/>
        <v>0</v>
      </c>
      <c r="P7753" t="str">
        <f t="shared" si="1701"/>
        <v>14-Mar</v>
      </c>
      <c r="Q7753" s="9">
        <f t="shared" si="1702"/>
        <v>0.61250000000000004</v>
      </c>
      <c r="R7753" t="str">
        <f t="shared" si="1703"/>
        <v>Afternoon</v>
      </c>
      <c r="S7753" s="2">
        <f t="shared" si="1704"/>
        <v>14</v>
      </c>
      <c r="T7753" t="str">
        <f t="shared" si="1705"/>
        <v>Others</v>
      </c>
      <c r="U7753">
        <f t="shared" si="1706"/>
        <v>14</v>
      </c>
      <c r="V7753" t="str">
        <f t="shared" si="1707"/>
        <v>FY Q4</v>
      </c>
    </row>
    <row r="7754" spans="1:22" x14ac:dyDescent="0.3">
      <c r="A7754" s="18">
        <v>45730</v>
      </c>
      <c r="B7754" t="s">
        <v>596</v>
      </c>
      <c r="C7754" t="s">
        <v>189</v>
      </c>
      <c r="D7754" t="s">
        <v>8883</v>
      </c>
      <c r="E7754">
        <v>567400394977</v>
      </c>
      <c r="F7754" t="s">
        <v>16</v>
      </c>
      <c r="G7754" t="s">
        <v>71</v>
      </c>
      <c r="H7754">
        <v>13267</v>
      </c>
      <c r="I7754" s="2">
        <f t="shared" si="1694"/>
        <v>2025</v>
      </c>
      <c r="J7754" s="2" t="str">
        <f t="shared" si="1695"/>
        <v>March</v>
      </c>
      <c r="K7754" s="2">
        <f t="shared" si="1696"/>
        <v>3</v>
      </c>
      <c r="L7754" s="2" t="str">
        <f t="shared" si="1697"/>
        <v>Friday</v>
      </c>
      <c r="M7754" s="2">
        <f t="shared" si="1698"/>
        <v>11</v>
      </c>
      <c r="N7754" s="3">
        <f t="shared" si="1699"/>
        <v>13267</v>
      </c>
      <c r="O7754" s="3">
        <f t="shared" si="1700"/>
        <v>0</v>
      </c>
      <c r="P7754" t="str">
        <f t="shared" si="1701"/>
        <v>14-Mar</v>
      </c>
      <c r="Q7754" s="9">
        <f t="shared" si="1702"/>
        <v>0.72222222222222221</v>
      </c>
      <c r="R7754" t="str">
        <f t="shared" si="1703"/>
        <v>Evening</v>
      </c>
      <c r="S7754" s="2">
        <f t="shared" si="1704"/>
        <v>14</v>
      </c>
      <c r="T7754" t="str">
        <f t="shared" si="1705"/>
        <v>Others</v>
      </c>
      <c r="U7754">
        <f t="shared" si="1706"/>
        <v>17</v>
      </c>
      <c r="V7754" t="str">
        <f t="shared" si="1707"/>
        <v>FY Q4</v>
      </c>
    </row>
    <row r="7755" spans="1:22" x14ac:dyDescent="0.3">
      <c r="A7755" s="18">
        <v>45730</v>
      </c>
      <c r="B7755" t="s">
        <v>2512</v>
      </c>
      <c r="C7755" t="s">
        <v>234</v>
      </c>
      <c r="D7755" t="s">
        <v>8884</v>
      </c>
      <c r="E7755">
        <v>296130953473</v>
      </c>
      <c r="F7755" t="s">
        <v>15</v>
      </c>
      <c r="G7755" t="s">
        <v>67</v>
      </c>
      <c r="H7755">
        <v>8617</v>
      </c>
      <c r="I7755" s="2">
        <f t="shared" si="1694"/>
        <v>2025</v>
      </c>
      <c r="J7755" s="2" t="str">
        <f t="shared" si="1695"/>
        <v>March</v>
      </c>
      <c r="K7755" s="2">
        <f t="shared" si="1696"/>
        <v>3</v>
      </c>
      <c r="L7755" s="2" t="str">
        <f t="shared" si="1697"/>
        <v>Friday</v>
      </c>
      <c r="M7755" s="2">
        <f t="shared" si="1698"/>
        <v>11</v>
      </c>
      <c r="N7755" s="3">
        <f t="shared" si="1699"/>
        <v>0</v>
      </c>
      <c r="O7755" s="3">
        <f t="shared" si="1700"/>
        <v>8617</v>
      </c>
      <c r="P7755" t="str">
        <f t="shared" si="1701"/>
        <v>14-Mar</v>
      </c>
      <c r="Q7755" s="9">
        <f t="shared" si="1702"/>
        <v>0.79027777777777775</v>
      </c>
      <c r="R7755" t="str">
        <f t="shared" si="1703"/>
        <v>Evening</v>
      </c>
      <c r="S7755" s="2">
        <f t="shared" si="1704"/>
        <v>14</v>
      </c>
      <c r="T7755" t="str">
        <f t="shared" si="1705"/>
        <v>UPI Transfer</v>
      </c>
      <c r="U7755">
        <f t="shared" si="1706"/>
        <v>18</v>
      </c>
      <c r="V7755" t="str">
        <f t="shared" si="1707"/>
        <v>FY Q4</v>
      </c>
    </row>
    <row r="7756" spans="1:22" x14ac:dyDescent="0.3">
      <c r="A7756" s="18">
        <v>45730</v>
      </c>
      <c r="B7756" t="s">
        <v>4489</v>
      </c>
      <c r="C7756" t="s">
        <v>95</v>
      </c>
      <c r="D7756" t="s">
        <v>8885</v>
      </c>
      <c r="E7756">
        <v>291356677841</v>
      </c>
      <c r="F7756" t="s">
        <v>16</v>
      </c>
      <c r="G7756" t="s">
        <v>71</v>
      </c>
      <c r="H7756">
        <v>40208</v>
      </c>
      <c r="I7756" s="2">
        <f t="shared" si="1694"/>
        <v>2025</v>
      </c>
      <c r="J7756" s="2" t="str">
        <f t="shared" si="1695"/>
        <v>March</v>
      </c>
      <c r="K7756" s="2">
        <f t="shared" si="1696"/>
        <v>3</v>
      </c>
      <c r="L7756" s="2" t="str">
        <f t="shared" si="1697"/>
        <v>Friday</v>
      </c>
      <c r="M7756" s="2">
        <f t="shared" si="1698"/>
        <v>11</v>
      </c>
      <c r="N7756" s="3">
        <f t="shared" si="1699"/>
        <v>40208</v>
      </c>
      <c r="O7756" s="3">
        <f t="shared" si="1700"/>
        <v>0</v>
      </c>
      <c r="P7756" t="str">
        <f t="shared" si="1701"/>
        <v>14-Mar</v>
      </c>
      <c r="Q7756" s="9">
        <f t="shared" si="1702"/>
        <v>0.97777777777777775</v>
      </c>
      <c r="R7756" t="str">
        <f t="shared" si="1703"/>
        <v>Night</v>
      </c>
      <c r="S7756" s="2">
        <f t="shared" si="1704"/>
        <v>14</v>
      </c>
      <c r="T7756" t="str">
        <f t="shared" si="1705"/>
        <v>Others</v>
      </c>
      <c r="U7756">
        <f t="shared" si="1706"/>
        <v>23</v>
      </c>
      <c r="V7756" t="str">
        <f t="shared" si="1707"/>
        <v>FY Q4</v>
      </c>
    </row>
    <row r="7757" spans="1:22" x14ac:dyDescent="0.3">
      <c r="A7757" s="18">
        <v>45731</v>
      </c>
      <c r="B7757" t="s">
        <v>1198</v>
      </c>
      <c r="C7757" t="s">
        <v>262</v>
      </c>
      <c r="D7757" t="s">
        <v>8886</v>
      </c>
      <c r="E7757">
        <v>237679370848</v>
      </c>
      <c r="F7757" t="s">
        <v>16</v>
      </c>
      <c r="G7757" t="s">
        <v>67</v>
      </c>
      <c r="H7757">
        <v>5996</v>
      </c>
      <c r="I7757" s="2">
        <f t="shared" si="1694"/>
        <v>2025</v>
      </c>
      <c r="J7757" s="2" t="str">
        <f t="shared" si="1695"/>
        <v>March</v>
      </c>
      <c r="K7757" s="2">
        <f t="shared" si="1696"/>
        <v>3</v>
      </c>
      <c r="L7757" s="2" t="str">
        <f t="shared" si="1697"/>
        <v>Saturday</v>
      </c>
      <c r="M7757" s="2">
        <f t="shared" si="1698"/>
        <v>11</v>
      </c>
      <c r="N7757" s="3">
        <f t="shared" si="1699"/>
        <v>5996</v>
      </c>
      <c r="O7757" s="3">
        <f t="shared" si="1700"/>
        <v>0</v>
      </c>
      <c r="P7757" t="str">
        <f t="shared" si="1701"/>
        <v>15-Mar</v>
      </c>
      <c r="Q7757" s="9">
        <f t="shared" si="1702"/>
        <v>0.45763888888888887</v>
      </c>
      <c r="R7757" t="str">
        <f t="shared" si="1703"/>
        <v>Morning</v>
      </c>
      <c r="S7757" s="2">
        <f t="shared" si="1704"/>
        <v>15</v>
      </c>
      <c r="T7757" t="str">
        <f t="shared" si="1705"/>
        <v>Others</v>
      </c>
      <c r="U7757">
        <f t="shared" si="1706"/>
        <v>10</v>
      </c>
      <c r="V7757" t="str">
        <f t="shared" si="1707"/>
        <v>FY Q4</v>
      </c>
    </row>
    <row r="7758" spans="1:22" x14ac:dyDescent="0.3">
      <c r="A7758" s="18">
        <v>45731</v>
      </c>
      <c r="B7758" t="s">
        <v>174</v>
      </c>
      <c r="C7758" t="s">
        <v>128</v>
      </c>
      <c r="D7758" t="s">
        <v>8887</v>
      </c>
      <c r="E7758">
        <v>459243903859</v>
      </c>
      <c r="F7758" t="s">
        <v>16</v>
      </c>
      <c r="G7758" t="s">
        <v>67</v>
      </c>
      <c r="H7758">
        <v>2937</v>
      </c>
      <c r="I7758" s="2">
        <f t="shared" si="1694"/>
        <v>2025</v>
      </c>
      <c r="J7758" s="2" t="str">
        <f t="shared" si="1695"/>
        <v>March</v>
      </c>
      <c r="K7758" s="2">
        <f t="shared" si="1696"/>
        <v>3</v>
      </c>
      <c r="L7758" s="2" t="str">
        <f t="shared" si="1697"/>
        <v>Saturday</v>
      </c>
      <c r="M7758" s="2">
        <f t="shared" si="1698"/>
        <v>11</v>
      </c>
      <c r="N7758" s="3">
        <f t="shared" si="1699"/>
        <v>2937</v>
      </c>
      <c r="O7758" s="3">
        <f t="shared" si="1700"/>
        <v>0</v>
      </c>
      <c r="P7758" t="str">
        <f t="shared" si="1701"/>
        <v>15-Mar</v>
      </c>
      <c r="Q7758" s="9">
        <f t="shared" si="1702"/>
        <v>0.5</v>
      </c>
      <c r="R7758" t="str">
        <f t="shared" si="1703"/>
        <v>Afternoon</v>
      </c>
      <c r="S7758" s="2">
        <f t="shared" si="1704"/>
        <v>15</v>
      </c>
      <c r="T7758" t="str">
        <f t="shared" si="1705"/>
        <v>Others</v>
      </c>
      <c r="U7758">
        <f t="shared" si="1706"/>
        <v>12</v>
      </c>
      <c r="V7758" t="str">
        <f t="shared" si="1707"/>
        <v>FY Q4</v>
      </c>
    </row>
    <row r="7759" spans="1:22" x14ac:dyDescent="0.3">
      <c r="A7759" s="18">
        <v>45732</v>
      </c>
      <c r="B7759" t="s">
        <v>1344</v>
      </c>
      <c r="C7759" t="s">
        <v>92</v>
      </c>
      <c r="D7759" t="s">
        <v>8888</v>
      </c>
      <c r="E7759">
        <v>670518126905</v>
      </c>
      <c r="F7759" t="s">
        <v>15</v>
      </c>
      <c r="G7759" t="s">
        <v>67</v>
      </c>
      <c r="H7759">
        <v>2614</v>
      </c>
      <c r="I7759" s="2">
        <f t="shared" si="1694"/>
        <v>2025</v>
      </c>
      <c r="J7759" s="2" t="str">
        <f t="shared" si="1695"/>
        <v>March</v>
      </c>
      <c r="K7759" s="2">
        <f t="shared" si="1696"/>
        <v>3</v>
      </c>
      <c r="L7759" s="2" t="str">
        <f t="shared" si="1697"/>
        <v>Sunday</v>
      </c>
      <c r="M7759" s="2">
        <f t="shared" si="1698"/>
        <v>12</v>
      </c>
      <c r="N7759" s="3">
        <f t="shared" si="1699"/>
        <v>0</v>
      </c>
      <c r="O7759" s="3">
        <f t="shared" si="1700"/>
        <v>2614</v>
      </c>
      <c r="P7759" t="str">
        <f t="shared" si="1701"/>
        <v>16-Mar</v>
      </c>
      <c r="Q7759" s="9">
        <f t="shared" si="1702"/>
        <v>0.33958333333333335</v>
      </c>
      <c r="R7759" t="str">
        <f t="shared" si="1703"/>
        <v>Morning</v>
      </c>
      <c r="S7759" s="2">
        <f t="shared" si="1704"/>
        <v>16</v>
      </c>
      <c r="T7759" t="str">
        <f t="shared" si="1705"/>
        <v>UPI Transfer</v>
      </c>
      <c r="U7759">
        <f t="shared" si="1706"/>
        <v>8</v>
      </c>
      <c r="V7759" t="str">
        <f t="shared" si="1707"/>
        <v>FY Q4</v>
      </c>
    </row>
    <row r="7760" spans="1:22" x14ac:dyDescent="0.3">
      <c r="A7760" s="18">
        <v>45732</v>
      </c>
      <c r="B7760" t="s">
        <v>284</v>
      </c>
      <c r="C7760" t="s">
        <v>291</v>
      </c>
      <c r="D7760" t="s">
        <v>8889</v>
      </c>
      <c r="E7760">
        <v>272357391640</v>
      </c>
      <c r="F7760" t="s">
        <v>16</v>
      </c>
      <c r="G7760" t="s">
        <v>67</v>
      </c>
      <c r="H7760">
        <v>11364</v>
      </c>
      <c r="I7760" s="2">
        <f t="shared" si="1694"/>
        <v>2025</v>
      </c>
      <c r="J7760" s="2" t="str">
        <f t="shared" si="1695"/>
        <v>March</v>
      </c>
      <c r="K7760" s="2">
        <f t="shared" si="1696"/>
        <v>3</v>
      </c>
      <c r="L7760" s="2" t="str">
        <f t="shared" si="1697"/>
        <v>Sunday</v>
      </c>
      <c r="M7760" s="2">
        <f t="shared" si="1698"/>
        <v>12</v>
      </c>
      <c r="N7760" s="3">
        <f t="shared" si="1699"/>
        <v>11364</v>
      </c>
      <c r="O7760" s="3">
        <f t="shared" si="1700"/>
        <v>0</v>
      </c>
      <c r="P7760" t="str">
        <f t="shared" si="1701"/>
        <v>16-Mar</v>
      </c>
      <c r="Q7760" s="9">
        <f t="shared" si="1702"/>
        <v>0.65069444444444446</v>
      </c>
      <c r="R7760" t="str">
        <f t="shared" si="1703"/>
        <v>Afternoon</v>
      </c>
      <c r="S7760" s="2">
        <f t="shared" si="1704"/>
        <v>16</v>
      </c>
      <c r="T7760" t="str">
        <f t="shared" si="1705"/>
        <v>Others</v>
      </c>
      <c r="U7760">
        <f t="shared" si="1706"/>
        <v>15</v>
      </c>
      <c r="V7760" t="str">
        <f t="shared" si="1707"/>
        <v>FY Q4</v>
      </c>
    </row>
    <row r="7761" spans="1:22" x14ac:dyDescent="0.3">
      <c r="A7761" s="18">
        <v>45732</v>
      </c>
      <c r="B7761" t="s">
        <v>2133</v>
      </c>
      <c r="C7761" t="s">
        <v>131</v>
      </c>
      <c r="D7761" t="s">
        <v>8890</v>
      </c>
      <c r="E7761">
        <v>883374087960</v>
      </c>
      <c r="F7761" t="s">
        <v>16</v>
      </c>
      <c r="G7761" t="s">
        <v>71</v>
      </c>
      <c r="H7761">
        <v>10705</v>
      </c>
      <c r="I7761" s="2">
        <f t="shared" si="1694"/>
        <v>2025</v>
      </c>
      <c r="J7761" s="2" t="str">
        <f t="shared" si="1695"/>
        <v>March</v>
      </c>
      <c r="K7761" s="2">
        <f t="shared" si="1696"/>
        <v>3</v>
      </c>
      <c r="L7761" s="2" t="str">
        <f t="shared" si="1697"/>
        <v>Sunday</v>
      </c>
      <c r="M7761" s="2">
        <f t="shared" si="1698"/>
        <v>12</v>
      </c>
      <c r="N7761" s="3">
        <f t="shared" si="1699"/>
        <v>10705</v>
      </c>
      <c r="O7761" s="3">
        <f t="shared" si="1700"/>
        <v>0</v>
      </c>
      <c r="P7761" t="str">
        <f t="shared" si="1701"/>
        <v>16-Mar</v>
      </c>
      <c r="Q7761" s="9">
        <f t="shared" si="1702"/>
        <v>0.7270833333333333</v>
      </c>
      <c r="R7761" t="str">
        <f t="shared" si="1703"/>
        <v>Evening</v>
      </c>
      <c r="S7761" s="2">
        <f t="shared" si="1704"/>
        <v>16</v>
      </c>
      <c r="T7761" t="str">
        <f t="shared" si="1705"/>
        <v>Others</v>
      </c>
      <c r="U7761">
        <f t="shared" si="1706"/>
        <v>17</v>
      </c>
      <c r="V7761" t="str">
        <f t="shared" si="1707"/>
        <v>FY Q4</v>
      </c>
    </row>
    <row r="7762" spans="1:22" x14ac:dyDescent="0.3">
      <c r="A7762" s="18">
        <v>45732</v>
      </c>
      <c r="B7762" t="s">
        <v>2847</v>
      </c>
      <c r="C7762" t="s">
        <v>219</v>
      </c>
      <c r="D7762" t="s">
        <v>8891</v>
      </c>
      <c r="E7762">
        <v>63768234854</v>
      </c>
      <c r="F7762" t="s">
        <v>15</v>
      </c>
      <c r="G7762" t="s">
        <v>67</v>
      </c>
      <c r="H7762">
        <v>32783</v>
      </c>
      <c r="I7762" s="2">
        <f t="shared" si="1694"/>
        <v>2025</v>
      </c>
      <c r="J7762" s="2" t="str">
        <f t="shared" si="1695"/>
        <v>March</v>
      </c>
      <c r="K7762" s="2">
        <f t="shared" si="1696"/>
        <v>3</v>
      </c>
      <c r="L7762" s="2" t="str">
        <f t="shared" si="1697"/>
        <v>Sunday</v>
      </c>
      <c r="M7762" s="2">
        <f t="shared" si="1698"/>
        <v>12</v>
      </c>
      <c r="N7762" s="3">
        <f t="shared" si="1699"/>
        <v>0</v>
      </c>
      <c r="O7762" s="3">
        <f t="shared" si="1700"/>
        <v>32783</v>
      </c>
      <c r="P7762" t="str">
        <f t="shared" si="1701"/>
        <v>16-Mar</v>
      </c>
      <c r="Q7762" s="9">
        <f t="shared" si="1702"/>
        <v>0.88472222222222219</v>
      </c>
      <c r="R7762" t="str">
        <f t="shared" si="1703"/>
        <v>Night</v>
      </c>
      <c r="S7762" s="2">
        <f t="shared" si="1704"/>
        <v>16</v>
      </c>
      <c r="T7762" t="str">
        <f t="shared" si="1705"/>
        <v>UPI Transfer</v>
      </c>
      <c r="U7762">
        <f t="shared" si="1706"/>
        <v>21</v>
      </c>
      <c r="V7762" t="str">
        <f t="shared" si="1707"/>
        <v>FY Q4</v>
      </c>
    </row>
    <row r="7763" spans="1:22" x14ac:dyDescent="0.3">
      <c r="A7763" s="18">
        <v>45732</v>
      </c>
      <c r="B7763" t="s">
        <v>2358</v>
      </c>
      <c r="C7763" t="s">
        <v>117</v>
      </c>
      <c r="D7763" t="s">
        <v>8892</v>
      </c>
      <c r="E7763">
        <v>802723447465</v>
      </c>
      <c r="F7763" t="s">
        <v>16</v>
      </c>
      <c r="G7763" t="s">
        <v>67</v>
      </c>
      <c r="H7763">
        <v>22444</v>
      </c>
      <c r="I7763" s="2">
        <f t="shared" si="1694"/>
        <v>2025</v>
      </c>
      <c r="J7763" s="2" t="str">
        <f t="shared" si="1695"/>
        <v>March</v>
      </c>
      <c r="K7763" s="2">
        <f t="shared" si="1696"/>
        <v>3</v>
      </c>
      <c r="L7763" s="2" t="str">
        <f t="shared" si="1697"/>
        <v>Sunday</v>
      </c>
      <c r="M7763" s="2">
        <f t="shared" si="1698"/>
        <v>12</v>
      </c>
      <c r="N7763" s="3">
        <f t="shared" si="1699"/>
        <v>22444</v>
      </c>
      <c r="O7763" s="3">
        <f t="shared" si="1700"/>
        <v>0</v>
      </c>
      <c r="P7763" t="str">
        <f t="shared" si="1701"/>
        <v>16-Mar</v>
      </c>
      <c r="Q7763" s="9">
        <f t="shared" si="1702"/>
        <v>0.94791666666666663</v>
      </c>
      <c r="R7763" t="str">
        <f t="shared" si="1703"/>
        <v>Night</v>
      </c>
      <c r="S7763" s="2">
        <f t="shared" si="1704"/>
        <v>16</v>
      </c>
      <c r="T7763" t="str">
        <f t="shared" si="1705"/>
        <v>Others</v>
      </c>
      <c r="U7763">
        <f t="shared" si="1706"/>
        <v>22</v>
      </c>
      <c r="V7763" t="str">
        <f t="shared" si="1707"/>
        <v>FY Q4</v>
      </c>
    </row>
    <row r="7764" spans="1:22" x14ac:dyDescent="0.3">
      <c r="A7764" s="18">
        <v>45733</v>
      </c>
      <c r="B7764" t="s">
        <v>310</v>
      </c>
      <c r="C7764" t="s">
        <v>101</v>
      </c>
      <c r="D7764" t="s">
        <v>8893</v>
      </c>
      <c r="E7764">
        <v>37458625884</v>
      </c>
      <c r="F7764" t="s">
        <v>15</v>
      </c>
      <c r="G7764" t="s">
        <v>67</v>
      </c>
      <c r="H7764">
        <v>2891</v>
      </c>
      <c r="I7764" s="2">
        <f t="shared" si="1694"/>
        <v>2025</v>
      </c>
      <c r="J7764" s="2" t="str">
        <f t="shared" si="1695"/>
        <v>March</v>
      </c>
      <c r="K7764" s="2">
        <f t="shared" si="1696"/>
        <v>3</v>
      </c>
      <c r="L7764" s="2" t="str">
        <f t="shared" si="1697"/>
        <v>Monday</v>
      </c>
      <c r="M7764" s="2">
        <f t="shared" si="1698"/>
        <v>12</v>
      </c>
      <c r="N7764" s="3">
        <f t="shared" si="1699"/>
        <v>0</v>
      </c>
      <c r="O7764" s="3">
        <f t="shared" si="1700"/>
        <v>2891</v>
      </c>
      <c r="P7764" t="str">
        <f t="shared" si="1701"/>
        <v>17-Mar</v>
      </c>
      <c r="Q7764" s="9">
        <f t="shared" si="1702"/>
        <v>0.39444444444444443</v>
      </c>
      <c r="R7764" t="str">
        <f t="shared" si="1703"/>
        <v>Morning</v>
      </c>
      <c r="S7764" s="2">
        <f t="shared" si="1704"/>
        <v>17</v>
      </c>
      <c r="T7764" t="str">
        <f t="shared" si="1705"/>
        <v>Recharge</v>
      </c>
      <c r="U7764">
        <f t="shared" si="1706"/>
        <v>9</v>
      </c>
      <c r="V7764" t="str">
        <f t="shared" si="1707"/>
        <v>FY Q4</v>
      </c>
    </row>
    <row r="7765" spans="1:22" x14ac:dyDescent="0.3">
      <c r="A7765" s="18">
        <v>45733</v>
      </c>
      <c r="B7765" t="s">
        <v>1584</v>
      </c>
      <c r="C7765" t="s">
        <v>262</v>
      </c>
      <c r="D7765" t="s">
        <v>8894</v>
      </c>
      <c r="E7765">
        <v>516888411961</v>
      </c>
      <c r="F7765" t="s">
        <v>16</v>
      </c>
      <c r="G7765" t="s">
        <v>71</v>
      </c>
      <c r="H7765">
        <v>14975</v>
      </c>
      <c r="I7765" s="2">
        <f t="shared" si="1694"/>
        <v>2025</v>
      </c>
      <c r="J7765" s="2" t="str">
        <f t="shared" si="1695"/>
        <v>March</v>
      </c>
      <c r="K7765" s="2">
        <f t="shared" si="1696"/>
        <v>3</v>
      </c>
      <c r="L7765" s="2" t="str">
        <f t="shared" si="1697"/>
        <v>Monday</v>
      </c>
      <c r="M7765" s="2">
        <f t="shared" si="1698"/>
        <v>12</v>
      </c>
      <c r="N7765" s="3">
        <f t="shared" si="1699"/>
        <v>14975</v>
      </c>
      <c r="O7765" s="3">
        <f t="shared" si="1700"/>
        <v>0</v>
      </c>
      <c r="P7765" t="str">
        <f t="shared" si="1701"/>
        <v>17-Mar</v>
      </c>
      <c r="Q7765" s="9">
        <f t="shared" si="1702"/>
        <v>0.51041666666666663</v>
      </c>
      <c r="R7765" t="str">
        <f t="shared" si="1703"/>
        <v>Afternoon</v>
      </c>
      <c r="S7765" s="2">
        <f t="shared" si="1704"/>
        <v>17</v>
      </c>
      <c r="T7765" t="str">
        <f t="shared" si="1705"/>
        <v>Others</v>
      </c>
      <c r="U7765">
        <f t="shared" si="1706"/>
        <v>12</v>
      </c>
      <c r="V7765" t="str">
        <f t="shared" si="1707"/>
        <v>FY Q4</v>
      </c>
    </row>
    <row r="7766" spans="1:22" x14ac:dyDescent="0.3">
      <c r="A7766" s="18">
        <v>45733</v>
      </c>
      <c r="B7766" t="s">
        <v>664</v>
      </c>
      <c r="C7766" t="s">
        <v>282</v>
      </c>
      <c r="D7766" t="s">
        <v>8895</v>
      </c>
      <c r="E7766">
        <v>903416157065</v>
      </c>
      <c r="F7766" t="s">
        <v>16</v>
      </c>
      <c r="G7766" t="s">
        <v>67</v>
      </c>
      <c r="H7766">
        <v>8436</v>
      </c>
      <c r="I7766" s="2">
        <f t="shared" si="1694"/>
        <v>2025</v>
      </c>
      <c r="J7766" s="2" t="str">
        <f t="shared" si="1695"/>
        <v>March</v>
      </c>
      <c r="K7766" s="2">
        <f t="shared" si="1696"/>
        <v>3</v>
      </c>
      <c r="L7766" s="2" t="str">
        <f t="shared" si="1697"/>
        <v>Monday</v>
      </c>
      <c r="M7766" s="2">
        <f t="shared" si="1698"/>
        <v>12</v>
      </c>
      <c r="N7766" s="3">
        <f t="shared" si="1699"/>
        <v>8436</v>
      </c>
      <c r="O7766" s="3">
        <f t="shared" si="1700"/>
        <v>0</v>
      </c>
      <c r="P7766" t="str">
        <f t="shared" si="1701"/>
        <v>17-Mar</v>
      </c>
      <c r="Q7766" s="9">
        <f t="shared" si="1702"/>
        <v>0.56319444444444444</v>
      </c>
      <c r="R7766" t="str">
        <f t="shared" si="1703"/>
        <v>Afternoon</v>
      </c>
      <c r="S7766" s="2">
        <f t="shared" si="1704"/>
        <v>17</v>
      </c>
      <c r="T7766" t="str">
        <f t="shared" si="1705"/>
        <v>Others</v>
      </c>
      <c r="U7766">
        <f t="shared" si="1706"/>
        <v>13</v>
      </c>
      <c r="V7766" t="str">
        <f t="shared" si="1707"/>
        <v>FY Q4</v>
      </c>
    </row>
    <row r="7767" spans="1:22" x14ac:dyDescent="0.3">
      <c r="A7767" s="18">
        <v>45733</v>
      </c>
      <c r="B7767" t="s">
        <v>329</v>
      </c>
      <c r="C7767" t="s">
        <v>134</v>
      </c>
      <c r="D7767" t="s">
        <v>8896</v>
      </c>
      <c r="E7767">
        <v>408385908922</v>
      </c>
      <c r="F7767" t="s">
        <v>15</v>
      </c>
      <c r="G7767" t="s">
        <v>71</v>
      </c>
      <c r="H7767">
        <v>2850</v>
      </c>
      <c r="I7767" s="2">
        <f t="shared" si="1694"/>
        <v>2025</v>
      </c>
      <c r="J7767" s="2" t="str">
        <f t="shared" si="1695"/>
        <v>March</v>
      </c>
      <c r="K7767" s="2">
        <f t="shared" si="1696"/>
        <v>3</v>
      </c>
      <c r="L7767" s="2" t="str">
        <f t="shared" si="1697"/>
        <v>Monday</v>
      </c>
      <c r="M7767" s="2">
        <f t="shared" si="1698"/>
        <v>12</v>
      </c>
      <c r="N7767" s="3">
        <f t="shared" si="1699"/>
        <v>0</v>
      </c>
      <c r="O7767" s="3">
        <f t="shared" si="1700"/>
        <v>2850</v>
      </c>
      <c r="P7767" t="str">
        <f t="shared" si="1701"/>
        <v>17-Mar</v>
      </c>
      <c r="Q7767" s="9">
        <f t="shared" si="1702"/>
        <v>0.56805555555555554</v>
      </c>
      <c r="R7767" t="str">
        <f t="shared" si="1703"/>
        <v>Afternoon</v>
      </c>
      <c r="S7767" s="2">
        <f t="shared" si="1704"/>
        <v>17</v>
      </c>
      <c r="T7767" t="str">
        <f t="shared" si="1705"/>
        <v>UPI Transfer</v>
      </c>
      <c r="U7767">
        <f t="shared" si="1706"/>
        <v>13</v>
      </c>
      <c r="V7767" t="str">
        <f t="shared" si="1707"/>
        <v>FY Q4</v>
      </c>
    </row>
    <row r="7768" spans="1:22" x14ac:dyDescent="0.3">
      <c r="A7768" s="18">
        <v>45733</v>
      </c>
      <c r="B7768" t="s">
        <v>2898</v>
      </c>
      <c r="C7768" t="s">
        <v>605</v>
      </c>
      <c r="D7768" t="s">
        <v>8897</v>
      </c>
      <c r="E7768">
        <v>60186671719</v>
      </c>
      <c r="F7768" t="s">
        <v>16</v>
      </c>
      <c r="G7768" t="s">
        <v>67</v>
      </c>
      <c r="H7768">
        <v>14768</v>
      </c>
      <c r="I7768" s="2">
        <f t="shared" si="1694"/>
        <v>2025</v>
      </c>
      <c r="J7768" s="2" t="str">
        <f t="shared" si="1695"/>
        <v>March</v>
      </c>
      <c r="K7768" s="2">
        <f t="shared" si="1696"/>
        <v>3</v>
      </c>
      <c r="L7768" s="2" t="str">
        <f t="shared" si="1697"/>
        <v>Monday</v>
      </c>
      <c r="M7768" s="2">
        <f t="shared" si="1698"/>
        <v>12</v>
      </c>
      <c r="N7768" s="3">
        <f t="shared" si="1699"/>
        <v>14768</v>
      </c>
      <c r="O7768" s="3">
        <f t="shared" si="1700"/>
        <v>0</v>
      </c>
      <c r="P7768" t="str">
        <f t="shared" si="1701"/>
        <v>17-Mar</v>
      </c>
      <c r="Q7768" s="9">
        <f t="shared" si="1702"/>
        <v>0.59375</v>
      </c>
      <c r="R7768" t="str">
        <f t="shared" si="1703"/>
        <v>Afternoon</v>
      </c>
      <c r="S7768" s="2">
        <f t="shared" si="1704"/>
        <v>17</v>
      </c>
      <c r="T7768" t="str">
        <f t="shared" si="1705"/>
        <v>Others</v>
      </c>
      <c r="U7768">
        <f t="shared" si="1706"/>
        <v>14</v>
      </c>
      <c r="V7768" t="str">
        <f t="shared" si="1707"/>
        <v>FY Q4</v>
      </c>
    </row>
    <row r="7769" spans="1:22" x14ac:dyDescent="0.3">
      <c r="A7769" s="18">
        <v>45733</v>
      </c>
      <c r="B7769" t="s">
        <v>109</v>
      </c>
      <c r="C7769" t="s">
        <v>325</v>
      </c>
      <c r="D7769" t="s">
        <v>8898</v>
      </c>
      <c r="E7769">
        <v>827158044104</v>
      </c>
      <c r="F7769" t="s">
        <v>16</v>
      </c>
      <c r="G7769" t="s">
        <v>67</v>
      </c>
      <c r="H7769">
        <v>18671</v>
      </c>
      <c r="I7769" s="2">
        <f t="shared" si="1694"/>
        <v>2025</v>
      </c>
      <c r="J7769" s="2" t="str">
        <f t="shared" si="1695"/>
        <v>March</v>
      </c>
      <c r="K7769" s="2">
        <f t="shared" si="1696"/>
        <v>3</v>
      </c>
      <c r="L7769" s="2" t="str">
        <f t="shared" si="1697"/>
        <v>Monday</v>
      </c>
      <c r="M7769" s="2">
        <f t="shared" si="1698"/>
        <v>12</v>
      </c>
      <c r="N7769" s="3">
        <f t="shared" si="1699"/>
        <v>18671</v>
      </c>
      <c r="O7769" s="3">
        <f t="shared" si="1700"/>
        <v>0</v>
      </c>
      <c r="P7769" t="str">
        <f t="shared" si="1701"/>
        <v>17-Mar</v>
      </c>
      <c r="Q7769" s="9">
        <f t="shared" si="1702"/>
        <v>0.66111111111111109</v>
      </c>
      <c r="R7769" t="str">
        <f t="shared" si="1703"/>
        <v>Afternoon</v>
      </c>
      <c r="S7769" s="2">
        <f t="shared" si="1704"/>
        <v>17</v>
      </c>
      <c r="T7769" t="str">
        <f t="shared" si="1705"/>
        <v>Others</v>
      </c>
      <c r="U7769">
        <f t="shared" si="1706"/>
        <v>15</v>
      </c>
      <c r="V7769" t="str">
        <f t="shared" si="1707"/>
        <v>FY Q4</v>
      </c>
    </row>
    <row r="7770" spans="1:22" x14ac:dyDescent="0.3">
      <c r="A7770" s="18">
        <v>45733</v>
      </c>
      <c r="B7770" t="s">
        <v>995</v>
      </c>
      <c r="C7770" t="s">
        <v>117</v>
      </c>
      <c r="D7770" t="s">
        <v>8899</v>
      </c>
      <c r="E7770">
        <v>386804062990</v>
      </c>
      <c r="F7770" t="s">
        <v>16</v>
      </c>
      <c r="G7770" t="s">
        <v>71</v>
      </c>
      <c r="H7770">
        <v>915</v>
      </c>
      <c r="I7770" s="2">
        <f t="shared" si="1694"/>
        <v>2025</v>
      </c>
      <c r="J7770" s="2" t="str">
        <f t="shared" si="1695"/>
        <v>March</v>
      </c>
      <c r="K7770" s="2">
        <f t="shared" si="1696"/>
        <v>3</v>
      </c>
      <c r="L7770" s="2" t="str">
        <f t="shared" si="1697"/>
        <v>Monday</v>
      </c>
      <c r="M7770" s="2">
        <f t="shared" si="1698"/>
        <v>12</v>
      </c>
      <c r="N7770" s="3">
        <f t="shared" si="1699"/>
        <v>915</v>
      </c>
      <c r="O7770" s="3">
        <f t="shared" si="1700"/>
        <v>0</v>
      </c>
      <c r="P7770" t="str">
        <f t="shared" si="1701"/>
        <v>17-Mar</v>
      </c>
      <c r="Q7770" s="9">
        <f t="shared" si="1702"/>
        <v>0.71527777777777779</v>
      </c>
      <c r="R7770" t="str">
        <f t="shared" si="1703"/>
        <v>Evening</v>
      </c>
      <c r="S7770" s="2">
        <f t="shared" si="1704"/>
        <v>17</v>
      </c>
      <c r="T7770" t="str">
        <f t="shared" si="1705"/>
        <v>Others</v>
      </c>
      <c r="U7770">
        <f t="shared" si="1706"/>
        <v>17</v>
      </c>
      <c r="V7770" t="str">
        <f t="shared" si="1707"/>
        <v>FY Q4</v>
      </c>
    </row>
    <row r="7771" spans="1:22" x14ac:dyDescent="0.3">
      <c r="A7771" s="18">
        <v>45733</v>
      </c>
      <c r="B7771" t="s">
        <v>390</v>
      </c>
      <c r="C7771" t="s">
        <v>151</v>
      </c>
      <c r="D7771" t="s">
        <v>8900</v>
      </c>
      <c r="E7771">
        <v>639264193391</v>
      </c>
      <c r="F7771" t="s">
        <v>15</v>
      </c>
      <c r="G7771" t="s">
        <v>71</v>
      </c>
      <c r="H7771">
        <v>5825</v>
      </c>
      <c r="I7771" s="2">
        <f t="shared" si="1694"/>
        <v>2025</v>
      </c>
      <c r="J7771" s="2" t="str">
        <f t="shared" si="1695"/>
        <v>March</v>
      </c>
      <c r="K7771" s="2">
        <f t="shared" si="1696"/>
        <v>3</v>
      </c>
      <c r="L7771" s="2" t="str">
        <f t="shared" si="1697"/>
        <v>Monday</v>
      </c>
      <c r="M7771" s="2">
        <f t="shared" si="1698"/>
        <v>12</v>
      </c>
      <c r="N7771" s="3">
        <f t="shared" si="1699"/>
        <v>0</v>
      </c>
      <c r="O7771" s="3">
        <f t="shared" si="1700"/>
        <v>5825</v>
      </c>
      <c r="P7771" t="str">
        <f t="shared" si="1701"/>
        <v>17-Mar</v>
      </c>
      <c r="Q7771" s="9">
        <f t="shared" si="1702"/>
        <v>0.84236111111111112</v>
      </c>
      <c r="R7771" t="str">
        <f t="shared" si="1703"/>
        <v>Evening</v>
      </c>
      <c r="S7771" s="2">
        <f t="shared" si="1704"/>
        <v>17</v>
      </c>
      <c r="T7771" t="str">
        <f t="shared" si="1705"/>
        <v>UPI Transfer</v>
      </c>
      <c r="U7771">
        <f t="shared" si="1706"/>
        <v>20</v>
      </c>
      <c r="V7771" t="str">
        <f t="shared" si="1707"/>
        <v>FY Q4</v>
      </c>
    </row>
    <row r="7772" spans="1:22" x14ac:dyDescent="0.3">
      <c r="A7772" s="18">
        <v>45733</v>
      </c>
      <c r="B7772" t="s">
        <v>221</v>
      </c>
      <c r="C7772" t="s">
        <v>322</v>
      </c>
      <c r="D7772" t="s">
        <v>8901</v>
      </c>
      <c r="E7772">
        <v>141250561025</v>
      </c>
      <c r="F7772" t="s">
        <v>15</v>
      </c>
      <c r="G7772" t="s">
        <v>71</v>
      </c>
      <c r="H7772">
        <v>12122</v>
      </c>
      <c r="I7772" s="2">
        <f t="shared" si="1694"/>
        <v>2025</v>
      </c>
      <c r="J7772" s="2" t="str">
        <f t="shared" si="1695"/>
        <v>March</v>
      </c>
      <c r="K7772" s="2">
        <f t="shared" si="1696"/>
        <v>3</v>
      </c>
      <c r="L7772" s="2" t="str">
        <f t="shared" si="1697"/>
        <v>Monday</v>
      </c>
      <c r="M7772" s="2">
        <f t="shared" si="1698"/>
        <v>12</v>
      </c>
      <c r="N7772" s="3">
        <f t="shared" si="1699"/>
        <v>0</v>
      </c>
      <c r="O7772" s="3">
        <f t="shared" si="1700"/>
        <v>12122</v>
      </c>
      <c r="P7772" t="str">
        <f t="shared" si="1701"/>
        <v>17-Mar</v>
      </c>
      <c r="Q7772" s="9">
        <f t="shared" si="1702"/>
        <v>0.90625</v>
      </c>
      <c r="R7772" t="str">
        <f t="shared" si="1703"/>
        <v>Night</v>
      </c>
      <c r="S7772" s="2">
        <f t="shared" si="1704"/>
        <v>17</v>
      </c>
      <c r="T7772" t="str">
        <f t="shared" si="1705"/>
        <v>UPI Transfer</v>
      </c>
      <c r="U7772">
        <f t="shared" si="1706"/>
        <v>21</v>
      </c>
      <c r="V7772" t="str">
        <f t="shared" si="1707"/>
        <v>FY Q4</v>
      </c>
    </row>
    <row r="7773" spans="1:22" x14ac:dyDescent="0.3">
      <c r="A7773" s="18">
        <v>45734</v>
      </c>
      <c r="B7773" t="s">
        <v>793</v>
      </c>
      <c r="C7773" t="s">
        <v>200</v>
      </c>
      <c r="D7773" t="s">
        <v>8902</v>
      </c>
      <c r="E7773">
        <v>19024788730</v>
      </c>
      <c r="F7773" t="s">
        <v>15</v>
      </c>
      <c r="G7773" t="s">
        <v>67</v>
      </c>
      <c r="H7773">
        <v>1549</v>
      </c>
      <c r="I7773" s="2">
        <f t="shared" si="1694"/>
        <v>2025</v>
      </c>
      <c r="J7773" s="2" t="str">
        <f t="shared" si="1695"/>
        <v>March</v>
      </c>
      <c r="K7773" s="2">
        <f t="shared" si="1696"/>
        <v>3</v>
      </c>
      <c r="L7773" s="2" t="str">
        <f t="shared" si="1697"/>
        <v>Tuesday</v>
      </c>
      <c r="M7773" s="2">
        <f t="shared" si="1698"/>
        <v>12</v>
      </c>
      <c r="N7773" s="3">
        <f t="shared" si="1699"/>
        <v>0</v>
      </c>
      <c r="O7773" s="3">
        <f t="shared" si="1700"/>
        <v>1549</v>
      </c>
      <c r="P7773" t="str">
        <f t="shared" si="1701"/>
        <v>18-Mar</v>
      </c>
      <c r="Q7773" s="9">
        <f t="shared" si="1702"/>
        <v>0.49722222222222223</v>
      </c>
      <c r="R7773" t="str">
        <f t="shared" si="1703"/>
        <v>Morning</v>
      </c>
      <c r="S7773" s="2">
        <f t="shared" si="1704"/>
        <v>18</v>
      </c>
      <c r="T7773" t="str">
        <f t="shared" si="1705"/>
        <v>UPI Transfer</v>
      </c>
      <c r="U7773">
        <f t="shared" si="1706"/>
        <v>11</v>
      </c>
      <c r="V7773" t="str">
        <f t="shared" si="1707"/>
        <v>FY Q4</v>
      </c>
    </row>
    <row r="7774" spans="1:22" x14ac:dyDescent="0.3">
      <c r="A7774" s="18">
        <v>45734</v>
      </c>
      <c r="B7774" t="s">
        <v>809</v>
      </c>
      <c r="C7774" t="s">
        <v>322</v>
      </c>
      <c r="D7774" t="s">
        <v>8903</v>
      </c>
      <c r="E7774">
        <v>942566111844</v>
      </c>
      <c r="F7774" t="s">
        <v>15</v>
      </c>
      <c r="G7774" t="s">
        <v>67</v>
      </c>
      <c r="H7774">
        <v>9758</v>
      </c>
      <c r="I7774" s="2">
        <f t="shared" si="1694"/>
        <v>2025</v>
      </c>
      <c r="J7774" s="2" t="str">
        <f t="shared" si="1695"/>
        <v>March</v>
      </c>
      <c r="K7774" s="2">
        <f t="shared" si="1696"/>
        <v>3</v>
      </c>
      <c r="L7774" s="2" t="str">
        <f t="shared" si="1697"/>
        <v>Tuesday</v>
      </c>
      <c r="M7774" s="2">
        <f t="shared" si="1698"/>
        <v>12</v>
      </c>
      <c r="N7774" s="3">
        <f t="shared" si="1699"/>
        <v>0</v>
      </c>
      <c r="O7774" s="3">
        <f t="shared" si="1700"/>
        <v>9758</v>
      </c>
      <c r="P7774" t="str">
        <f t="shared" si="1701"/>
        <v>18-Mar</v>
      </c>
      <c r="Q7774" s="9">
        <f t="shared" si="1702"/>
        <v>0.54305555555555551</v>
      </c>
      <c r="R7774" t="str">
        <f t="shared" si="1703"/>
        <v>Afternoon</v>
      </c>
      <c r="S7774" s="2">
        <f t="shared" si="1704"/>
        <v>18</v>
      </c>
      <c r="T7774" t="str">
        <f t="shared" si="1705"/>
        <v>UPI Transfer</v>
      </c>
      <c r="U7774">
        <f t="shared" si="1706"/>
        <v>13</v>
      </c>
      <c r="V7774" t="str">
        <f t="shared" si="1707"/>
        <v>FY Q4</v>
      </c>
    </row>
    <row r="7775" spans="1:22" x14ac:dyDescent="0.3">
      <c r="A7775" s="18">
        <v>45734</v>
      </c>
      <c r="B7775" t="s">
        <v>1714</v>
      </c>
      <c r="C7775" t="s">
        <v>117</v>
      </c>
      <c r="D7775" t="s">
        <v>8904</v>
      </c>
      <c r="E7775">
        <v>110098344134</v>
      </c>
      <c r="F7775" t="s">
        <v>16</v>
      </c>
      <c r="G7775" t="s">
        <v>71</v>
      </c>
      <c r="H7775">
        <v>9085</v>
      </c>
      <c r="I7775" s="2">
        <f t="shared" si="1694"/>
        <v>2025</v>
      </c>
      <c r="J7775" s="2" t="str">
        <f t="shared" si="1695"/>
        <v>March</v>
      </c>
      <c r="K7775" s="2">
        <f t="shared" si="1696"/>
        <v>3</v>
      </c>
      <c r="L7775" s="2" t="str">
        <f t="shared" si="1697"/>
        <v>Tuesday</v>
      </c>
      <c r="M7775" s="2">
        <f t="shared" si="1698"/>
        <v>12</v>
      </c>
      <c r="N7775" s="3">
        <f t="shared" si="1699"/>
        <v>9085</v>
      </c>
      <c r="O7775" s="3">
        <f t="shared" si="1700"/>
        <v>0</v>
      </c>
      <c r="P7775" t="str">
        <f t="shared" si="1701"/>
        <v>18-Mar</v>
      </c>
      <c r="Q7775" s="9">
        <f t="shared" si="1702"/>
        <v>0.73055555555555551</v>
      </c>
      <c r="R7775" t="str">
        <f t="shared" si="1703"/>
        <v>Evening</v>
      </c>
      <c r="S7775" s="2">
        <f t="shared" si="1704"/>
        <v>18</v>
      </c>
      <c r="T7775" t="str">
        <f t="shared" si="1705"/>
        <v>Others</v>
      </c>
      <c r="U7775">
        <f t="shared" si="1706"/>
        <v>17</v>
      </c>
      <c r="V7775" t="str">
        <f t="shared" si="1707"/>
        <v>FY Q4</v>
      </c>
    </row>
    <row r="7776" spans="1:22" x14ac:dyDescent="0.3">
      <c r="A7776" s="18">
        <v>45735</v>
      </c>
      <c r="B7776" t="s">
        <v>1672</v>
      </c>
      <c r="C7776" t="s">
        <v>357</v>
      </c>
      <c r="D7776" t="s">
        <v>8905</v>
      </c>
      <c r="E7776">
        <v>980397938404</v>
      </c>
      <c r="F7776" t="s">
        <v>15</v>
      </c>
      <c r="G7776" t="s">
        <v>67</v>
      </c>
      <c r="H7776">
        <v>4447</v>
      </c>
      <c r="I7776" s="2">
        <f t="shared" si="1694"/>
        <v>2025</v>
      </c>
      <c r="J7776" s="2" t="str">
        <f t="shared" si="1695"/>
        <v>March</v>
      </c>
      <c r="K7776" s="2">
        <f t="shared" si="1696"/>
        <v>3</v>
      </c>
      <c r="L7776" s="2" t="str">
        <f t="shared" si="1697"/>
        <v>Wednesday</v>
      </c>
      <c r="M7776" s="2">
        <f t="shared" si="1698"/>
        <v>12</v>
      </c>
      <c r="N7776" s="3">
        <f t="shared" si="1699"/>
        <v>0</v>
      </c>
      <c r="O7776" s="3">
        <f t="shared" si="1700"/>
        <v>4447</v>
      </c>
      <c r="P7776" t="str">
        <f t="shared" si="1701"/>
        <v>19-Mar</v>
      </c>
      <c r="Q7776" s="9">
        <f t="shared" si="1702"/>
        <v>0.36041666666666666</v>
      </c>
      <c r="R7776" t="str">
        <f t="shared" si="1703"/>
        <v>Morning</v>
      </c>
      <c r="S7776" s="2">
        <f t="shared" si="1704"/>
        <v>19</v>
      </c>
      <c r="T7776" t="str">
        <f t="shared" si="1705"/>
        <v>UPI Transfer</v>
      </c>
      <c r="U7776">
        <f t="shared" si="1706"/>
        <v>8</v>
      </c>
      <c r="V7776" t="str">
        <f t="shared" si="1707"/>
        <v>FY Q4</v>
      </c>
    </row>
    <row r="7777" spans="1:22" x14ac:dyDescent="0.3">
      <c r="A7777" s="18">
        <v>45735</v>
      </c>
      <c r="B7777" t="s">
        <v>87</v>
      </c>
      <c r="C7777" t="s">
        <v>134</v>
      </c>
      <c r="D7777" t="s">
        <v>8906</v>
      </c>
      <c r="E7777">
        <v>790678121487</v>
      </c>
      <c r="F7777" t="s">
        <v>15</v>
      </c>
      <c r="G7777" t="s">
        <v>71</v>
      </c>
      <c r="H7777">
        <v>6632</v>
      </c>
      <c r="I7777" s="2">
        <f t="shared" si="1694"/>
        <v>2025</v>
      </c>
      <c r="J7777" s="2" t="str">
        <f t="shared" si="1695"/>
        <v>March</v>
      </c>
      <c r="K7777" s="2">
        <f t="shared" si="1696"/>
        <v>3</v>
      </c>
      <c r="L7777" s="2" t="str">
        <f t="shared" si="1697"/>
        <v>Wednesday</v>
      </c>
      <c r="M7777" s="2">
        <f t="shared" si="1698"/>
        <v>12</v>
      </c>
      <c r="N7777" s="3">
        <f t="shared" si="1699"/>
        <v>0</v>
      </c>
      <c r="O7777" s="3">
        <f t="shared" si="1700"/>
        <v>6632</v>
      </c>
      <c r="P7777" t="str">
        <f t="shared" si="1701"/>
        <v>19-Mar</v>
      </c>
      <c r="Q7777" s="9">
        <f t="shared" si="1702"/>
        <v>0.73333333333333328</v>
      </c>
      <c r="R7777" t="str">
        <f t="shared" si="1703"/>
        <v>Evening</v>
      </c>
      <c r="S7777" s="2">
        <f t="shared" si="1704"/>
        <v>19</v>
      </c>
      <c r="T7777" t="str">
        <f t="shared" si="1705"/>
        <v>UPI Transfer</v>
      </c>
      <c r="U7777">
        <f t="shared" si="1706"/>
        <v>17</v>
      </c>
      <c r="V7777" t="str">
        <f t="shared" si="1707"/>
        <v>FY Q4</v>
      </c>
    </row>
    <row r="7778" spans="1:22" x14ac:dyDescent="0.3">
      <c r="A7778" s="18">
        <v>45735</v>
      </c>
      <c r="B7778" t="s">
        <v>2825</v>
      </c>
      <c r="C7778" t="s">
        <v>242</v>
      </c>
      <c r="D7778" t="s">
        <v>8907</v>
      </c>
      <c r="E7778">
        <v>824487800053</v>
      </c>
      <c r="F7778" t="s">
        <v>15</v>
      </c>
      <c r="G7778" t="s">
        <v>71</v>
      </c>
      <c r="H7778">
        <v>4552</v>
      </c>
      <c r="I7778" s="2">
        <f t="shared" si="1694"/>
        <v>2025</v>
      </c>
      <c r="J7778" s="2" t="str">
        <f t="shared" si="1695"/>
        <v>March</v>
      </c>
      <c r="K7778" s="2">
        <f t="shared" si="1696"/>
        <v>3</v>
      </c>
      <c r="L7778" s="2" t="str">
        <f t="shared" si="1697"/>
        <v>Wednesday</v>
      </c>
      <c r="M7778" s="2">
        <f t="shared" si="1698"/>
        <v>12</v>
      </c>
      <c r="N7778" s="3">
        <f t="shared" si="1699"/>
        <v>0</v>
      </c>
      <c r="O7778" s="3">
        <f t="shared" si="1700"/>
        <v>4552</v>
      </c>
      <c r="P7778" t="str">
        <f t="shared" si="1701"/>
        <v>19-Mar</v>
      </c>
      <c r="Q7778" s="9">
        <f t="shared" si="1702"/>
        <v>0.80763888888888891</v>
      </c>
      <c r="R7778" t="str">
        <f t="shared" si="1703"/>
        <v>Evening</v>
      </c>
      <c r="S7778" s="2">
        <f t="shared" si="1704"/>
        <v>19</v>
      </c>
      <c r="T7778" t="str">
        <f t="shared" si="1705"/>
        <v>UPI Transfer</v>
      </c>
      <c r="U7778">
        <f t="shared" si="1706"/>
        <v>19</v>
      </c>
      <c r="V7778" t="str">
        <f t="shared" si="1707"/>
        <v>FY Q4</v>
      </c>
    </row>
    <row r="7779" spans="1:22" x14ac:dyDescent="0.3">
      <c r="A7779" s="18">
        <v>45735</v>
      </c>
      <c r="B7779" t="s">
        <v>694</v>
      </c>
      <c r="C7779" t="s">
        <v>69</v>
      </c>
      <c r="D7779" t="s">
        <v>8908</v>
      </c>
      <c r="E7779">
        <v>824863776306</v>
      </c>
      <c r="F7779" t="s">
        <v>16</v>
      </c>
      <c r="G7779" t="s">
        <v>67</v>
      </c>
      <c r="H7779">
        <v>19342</v>
      </c>
      <c r="I7779" s="2">
        <f t="shared" si="1694"/>
        <v>2025</v>
      </c>
      <c r="J7779" s="2" t="str">
        <f t="shared" si="1695"/>
        <v>March</v>
      </c>
      <c r="K7779" s="2">
        <f t="shared" si="1696"/>
        <v>3</v>
      </c>
      <c r="L7779" s="2" t="str">
        <f t="shared" si="1697"/>
        <v>Wednesday</v>
      </c>
      <c r="M7779" s="2">
        <f t="shared" si="1698"/>
        <v>12</v>
      </c>
      <c r="N7779" s="3">
        <f t="shared" si="1699"/>
        <v>19342</v>
      </c>
      <c r="O7779" s="3">
        <f t="shared" si="1700"/>
        <v>0</v>
      </c>
      <c r="P7779" t="str">
        <f t="shared" si="1701"/>
        <v>19-Mar</v>
      </c>
      <c r="Q7779" s="9">
        <f t="shared" si="1702"/>
        <v>0.86805555555555558</v>
      </c>
      <c r="R7779" t="str">
        <f t="shared" si="1703"/>
        <v>Evening</v>
      </c>
      <c r="S7779" s="2">
        <f t="shared" si="1704"/>
        <v>19</v>
      </c>
      <c r="T7779" t="str">
        <f t="shared" si="1705"/>
        <v>Others</v>
      </c>
      <c r="U7779">
        <f t="shared" si="1706"/>
        <v>20</v>
      </c>
      <c r="V7779" t="str">
        <f t="shared" si="1707"/>
        <v>FY Q4</v>
      </c>
    </row>
    <row r="7780" spans="1:22" x14ac:dyDescent="0.3">
      <c r="A7780" s="18">
        <v>45736</v>
      </c>
      <c r="B7780" t="s">
        <v>928</v>
      </c>
      <c r="C7780" t="s">
        <v>319</v>
      </c>
      <c r="D7780" t="s">
        <v>8909</v>
      </c>
      <c r="E7780">
        <v>129382365565</v>
      </c>
      <c r="F7780" t="s">
        <v>15</v>
      </c>
      <c r="G7780" t="s">
        <v>67</v>
      </c>
      <c r="H7780">
        <v>7496</v>
      </c>
      <c r="I7780" s="2">
        <f t="shared" si="1694"/>
        <v>2025</v>
      </c>
      <c r="J7780" s="2" t="str">
        <f t="shared" si="1695"/>
        <v>March</v>
      </c>
      <c r="K7780" s="2">
        <f t="shared" si="1696"/>
        <v>3</v>
      </c>
      <c r="L7780" s="2" t="str">
        <f t="shared" si="1697"/>
        <v>Thursday</v>
      </c>
      <c r="M7780" s="2">
        <f t="shared" si="1698"/>
        <v>12</v>
      </c>
      <c r="N7780" s="3">
        <f t="shared" si="1699"/>
        <v>0</v>
      </c>
      <c r="O7780" s="3">
        <f t="shared" si="1700"/>
        <v>7496</v>
      </c>
      <c r="P7780" t="str">
        <f t="shared" si="1701"/>
        <v>20-Mar</v>
      </c>
      <c r="Q7780" s="9">
        <f t="shared" si="1702"/>
        <v>0.42152777777777778</v>
      </c>
      <c r="R7780" t="str">
        <f t="shared" si="1703"/>
        <v>Morning</v>
      </c>
      <c r="S7780" s="2">
        <f t="shared" si="1704"/>
        <v>20</v>
      </c>
      <c r="T7780" t="str">
        <f t="shared" si="1705"/>
        <v>Recharge</v>
      </c>
      <c r="U7780">
        <f t="shared" si="1706"/>
        <v>10</v>
      </c>
      <c r="V7780" t="str">
        <f t="shared" si="1707"/>
        <v>FY Q4</v>
      </c>
    </row>
    <row r="7781" spans="1:22" x14ac:dyDescent="0.3">
      <c r="A7781" s="18">
        <v>45736</v>
      </c>
      <c r="B7781" t="s">
        <v>3386</v>
      </c>
      <c r="C7781" t="s">
        <v>343</v>
      </c>
      <c r="D7781" t="s">
        <v>8910</v>
      </c>
      <c r="E7781">
        <v>113797324551</v>
      </c>
      <c r="F7781" t="s">
        <v>15</v>
      </c>
      <c r="G7781" t="s">
        <v>71</v>
      </c>
      <c r="H7781">
        <v>4045</v>
      </c>
      <c r="I7781" s="2">
        <f t="shared" si="1694"/>
        <v>2025</v>
      </c>
      <c r="J7781" s="2" t="str">
        <f t="shared" si="1695"/>
        <v>March</v>
      </c>
      <c r="K7781" s="2">
        <f t="shared" si="1696"/>
        <v>3</v>
      </c>
      <c r="L7781" s="2" t="str">
        <f t="shared" si="1697"/>
        <v>Thursday</v>
      </c>
      <c r="M7781" s="2">
        <f t="shared" si="1698"/>
        <v>12</v>
      </c>
      <c r="N7781" s="3">
        <f t="shared" si="1699"/>
        <v>0</v>
      </c>
      <c r="O7781" s="3">
        <f t="shared" si="1700"/>
        <v>4045</v>
      </c>
      <c r="P7781" t="str">
        <f t="shared" si="1701"/>
        <v>20-Mar</v>
      </c>
      <c r="Q7781" s="9">
        <f t="shared" si="1702"/>
        <v>0.53611111111111109</v>
      </c>
      <c r="R7781" t="str">
        <f t="shared" si="1703"/>
        <v>Afternoon</v>
      </c>
      <c r="S7781" s="2">
        <f t="shared" si="1704"/>
        <v>20</v>
      </c>
      <c r="T7781" t="str">
        <f t="shared" si="1705"/>
        <v>UPI Transfer</v>
      </c>
      <c r="U7781">
        <f t="shared" si="1706"/>
        <v>12</v>
      </c>
      <c r="V7781" t="str">
        <f t="shared" si="1707"/>
        <v>FY Q4</v>
      </c>
    </row>
    <row r="7782" spans="1:22" x14ac:dyDescent="0.3">
      <c r="A7782" s="18">
        <v>45736</v>
      </c>
      <c r="B7782" t="s">
        <v>2011</v>
      </c>
      <c r="C7782" t="s">
        <v>167</v>
      </c>
      <c r="D7782" t="s">
        <v>8911</v>
      </c>
      <c r="E7782">
        <v>587843934232</v>
      </c>
      <c r="F7782" t="s">
        <v>15</v>
      </c>
      <c r="G7782" t="s">
        <v>67</v>
      </c>
      <c r="H7782">
        <v>24093</v>
      </c>
      <c r="I7782" s="2">
        <f t="shared" ref="I7782:I7845" si="1708">YEAR(A7782)</f>
        <v>2025</v>
      </c>
      <c r="J7782" s="2" t="str">
        <f t="shared" ref="J7782:J7845" si="1709">TEXT(A7782,"mmmm")</f>
        <v>March</v>
      </c>
      <c r="K7782" s="2">
        <f t="shared" ref="K7782:K7845" si="1710">MONTH(A7782)</f>
        <v>3</v>
      </c>
      <c r="L7782" s="2" t="str">
        <f t="shared" ref="L7782:L7845" si="1711">TEXT(A7782,"dddd")</f>
        <v>Thursday</v>
      </c>
      <c r="M7782" s="2">
        <f t="shared" ref="M7782:M7845" si="1712">WEEKNUM(A7782)</f>
        <v>12</v>
      </c>
      <c r="N7782" s="3">
        <f t="shared" ref="N7782:N7845" si="1713">IF(F7782="Credit",H7782,0)</f>
        <v>0</v>
      </c>
      <c r="O7782" s="3">
        <f t="shared" ref="O7782:O7845" si="1714">IF(F7782="Debit",H7782,0)</f>
        <v>24093</v>
      </c>
      <c r="P7782" t="str">
        <f t="shared" ref="P7782:P7845" si="1715">TEXT(A7782,"d-mmm")</f>
        <v>20-Mar</v>
      </c>
      <c r="Q7782" s="9">
        <f t="shared" ref="Q7782:Q7845" si="1716">TIMEVALUE(TRIM(CLEAN(SUBSTITUTE(B7782,CHAR(34),""))))</f>
        <v>0.57499999999999996</v>
      </c>
      <c r="R7782" t="str">
        <f t="shared" ref="R7782:R7845" si="1717">IF(HOUR(Q7782)&lt;12,"Morning",IF(HOUR(Q7782)&lt;17,"Afternoon",IF(HOUR(Q7782)&lt;21,"Evening","Night")))</f>
        <v>Afternoon</v>
      </c>
      <c r="S7782" s="2">
        <f t="shared" ref="S7782:S7845" si="1718">DAY(A7782)</f>
        <v>20</v>
      </c>
      <c r="T7782" t="str">
        <f t="shared" ref="T7782:T7845" si="1719">IF(ISNUMBER(SEARCH("Recharge",C7782)),"Recharge",IF(ISNUMBER(SEARCH("Petrol",C7782)),"Fuel",IF(ISNUMBER(SEARCH("Restaurant",C7782)),"Food",IF(ISNUMBER(SEARCH("Amazon",C7782)),"Shopping",IF(ISNUMBER(SEARCH("Salary",C7782)),"Salary",IF(ISNUMBER(SEARCH("Paid to",C7782)),"UPI Transfer","Others"))))))</f>
        <v>UPI Transfer</v>
      </c>
      <c r="U7782">
        <f t="shared" ref="U7782:U7845" si="1720">HOUR(Q7782)</f>
        <v>13</v>
      </c>
      <c r="V7782" t="str">
        <f t="shared" ref="V7782:V7845" si="1721">"FY Q"&amp;INT(MOD(MONTH(A7782)-4,12)/3)+1</f>
        <v>FY Q4</v>
      </c>
    </row>
    <row r="7783" spans="1:22" x14ac:dyDescent="0.3">
      <c r="A7783" s="18">
        <v>45736</v>
      </c>
      <c r="B7783" t="s">
        <v>333</v>
      </c>
      <c r="C7783" t="s">
        <v>322</v>
      </c>
      <c r="D7783" t="s">
        <v>8912</v>
      </c>
      <c r="E7783">
        <v>857904908059</v>
      </c>
      <c r="F7783" t="s">
        <v>15</v>
      </c>
      <c r="G7783" t="s">
        <v>67</v>
      </c>
      <c r="H7783">
        <v>22639</v>
      </c>
      <c r="I7783" s="2">
        <f t="shared" si="1708"/>
        <v>2025</v>
      </c>
      <c r="J7783" s="2" t="str">
        <f t="shared" si="1709"/>
        <v>March</v>
      </c>
      <c r="K7783" s="2">
        <f t="shared" si="1710"/>
        <v>3</v>
      </c>
      <c r="L7783" s="2" t="str">
        <f t="shared" si="1711"/>
        <v>Thursday</v>
      </c>
      <c r="M7783" s="2">
        <f t="shared" si="1712"/>
        <v>12</v>
      </c>
      <c r="N7783" s="3">
        <f t="shared" si="1713"/>
        <v>0</v>
      </c>
      <c r="O7783" s="3">
        <f t="shared" si="1714"/>
        <v>22639</v>
      </c>
      <c r="P7783" t="str">
        <f t="shared" si="1715"/>
        <v>20-Mar</v>
      </c>
      <c r="Q7783" s="9">
        <f t="shared" si="1716"/>
        <v>0.58194444444444449</v>
      </c>
      <c r="R7783" t="str">
        <f t="shared" si="1717"/>
        <v>Afternoon</v>
      </c>
      <c r="S7783" s="2">
        <f t="shared" si="1718"/>
        <v>20</v>
      </c>
      <c r="T7783" t="str">
        <f t="shared" si="1719"/>
        <v>UPI Transfer</v>
      </c>
      <c r="U7783">
        <f t="shared" si="1720"/>
        <v>13</v>
      </c>
      <c r="V7783" t="str">
        <f t="shared" si="1721"/>
        <v>FY Q4</v>
      </c>
    </row>
    <row r="7784" spans="1:22" x14ac:dyDescent="0.3">
      <c r="A7784" s="18">
        <v>45736</v>
      </c>
      <c r="B7784" t="s">
        <v>788</v>
      </c>
      <c r="C7784" t="s">
        <v>302</v>
      </c>
      <c r="D7784" t="s">
        <v>8913</v>
      </c>
      <c r="E7784">
        <v>410207617995</v>
      </c>
      <c r="F7784" t="s">
        <v>15</v>
      </c>
      <c r="G7784" t="s">
        <v>71</v>
      </c>
      <c r="H7784">
        <v>6146</v>
      </c>
      <c r="I7784" s="2">
        <f t="shared" si="1708"/>
        <v>2025</v>
      </c>
      <c r="J7784" s="2" t="str">
        <f t="shared" si="1709"/>
        <v>March</v>
      </c>
      <c r="K7784" s="2">
        <f t="shared" si="1710"/>
        <v>3</v>
      </c>
      <c r="L7784" s="2" t="str">
        <f t="shared" si="1711"/>
        <v>Thursday</v>
      </c>
      <c r="M7784" s="2">
        <f t="shared" si="1712"/>
        <v>12</v>
      </c>
      <c r="N7784" s="3">
        <f t="shared" si="1713"/>
        <v>0</v>
      </c>
      <c r="O7784" s="3">
        <f t="shared" si="1714"/>
        <v>6146</v>
      </c>
      <c r="P7784" t="str">
        <f t="shared" si="1715"/>
        <v>20-Mar</v>
      </c>
      <c r="Q7784" s="9">
        <f t="shared" si="1716"/>
        <v>0.58263888888888893</v>
      </c>
      <c r="R7784" t="str">
        <f t="shared" si="1717"/>
        <v>Afternoon</v>
      </c>
      <c r="S7784" s="2">
        <f t="shared" si="1718"/>
        <v>20</v>
      </c>
      <c r="T7784" t="str">
        <f t="shared" si="1719"/>
        <v>UPI Transfer</v>
      </c>
      <c r="U7784">
        <f t="shared" si="1720"/>
        <v>13</v>
      </c>
      <c r="V7784" t="str">
        <f t="shared" si="1721"/>
        <v>FY Q4</v>
      </c>
    </row>
    <row r="7785" spans="1:22" x14ac:dyDescent="0.3">
      <c r="A7785" s="18">
        <v>45736</v>
      </c>
      <c r="B7785" t="s">
        <v>164</v>
      </c>
      <c r="C7785" t="s">
        <v>254</v>
      </c>
      <c r="D7785" t="s">
        <v>8914</v>
      </c>
      <c r="E7785">
        <v>921834104378</v>
      </c>
      <c r="F7785" t="s">
        <v>16</v>
      </c>
      <c r="G7785" t="s">
        <v>67</v>
      </c>
      <c r="H7785">
        <v>8504</v>
      </c>
      <c r="I7785" s="2">
        <f t="shared" si="1708"/>
        <v>2025</v>
      </c>
      <c r="J7785" s="2" t="str">
        <f t="shared" si="1709"/>
        <v>March</v>
      </c>
      <c r="K7785" s="2">
        <f t="shared" si="1710"/>
        <v>3</v>
      </c>
      <c r="L7785" s="2" t="str">
        <f t="shared" si="1711"/>
        <v>Thursday</v>
      </c>
      <c r="M7785" s="2">
        <f t="shared" si="1712"/>
        <v>12</v>
      </c>
      <c r="N7785" s="3">
        <f t="shared" si="1713"/>
        <v>8504</v>
      </c>
      <c r="O7785" s="3">
        <f t="shared" si="1714"/>
        <v>0</v>
      </c>
      <c r="P7785" t="str">
        <f t="shared" si="1715"/>
        <v>20-Mar</v>
      </c>
      <c r="Q7785" s="9">
        <f t="shared" si="1716"/>
        <v>0.6875</v>
      </c>
      <c r="R7785" t="str">
        <f t="shared" si="1717"/>
        <v>Afternoon</v>
      </c>
      <c r="S7785" s="2">
        <f t="shared" si="1718"/>
        <v>20</v>
      </c>
      <c r="T7785" t="str">
        <f t="shared" si="1719"/>
        <v>Others</v>
      </c>
      <c r="U7785">
        <f t="shared" si="1720"/>
        <v>16</v>
      </c>
      <c r="V7785" t="str">
        <f t="shared" si="1721"/>
        <v>FY Q4</v>
      </c>
    </row>
    <row r="7786" spans="1:22" x14ac:dyDescent="0.3">
      <c r="A7786" s="18">
        <v>45736</v>
      </c>
      <c r="B7786" t="s">
        <v>416</v>
      </c>
      <c r="C7786" t="s">
        <v>131</v>
      </c>
      <c r="D7786" t="s">
        <v>8915</v>
      </c>
      <c r="E7786">
        <v>936848751988</v>
      </c>
      <c r="F7786" t="s">
        <v>16</v>
      </c>
      <c r="G7786" t="s">
        <v>67</v>
      </c>
      <c r="H7786">
        <v>10940</v>
      </c>
      <c r="I7786" s="2">
        <f t="shared" si="1708"/>
        <v>2025</v>
      </c>
      <c r="J7786" s="2" t="str">
        <f t="shared" si="1709"/>
        <v>March</v>
      </c>
      <c r="K7786" s="2">
        <f t="shared" si="1710"/>
        <v>3</v>
      </c>
      <c r="L7786" s="2" t="str">
        <f t="shared" si="1711"/>
        <v>Thursday</v>
      </c>
      <c r="M7786" s="2">
        <f t="shared" si="1712"/>
        <v>12</v>
      </c>
      <c r="N7786" s="3">
        <f t="shared" si="1713"/>
        <v>10940</v>
      </c>
      <c r="O7786" s="3">
        <f t="shared" si="1714"/>
        <v>0</v>
      </c>
      <c r="P7786" t="str">
        <f t="shared" si="1715"/>
        <v>20-Mar</v>
      </c>
      <c r="Q7786" s="9">
        <f t="shared" si="1716"/>
        <v>0.77708333333333335</v>
      </c>
      <c r="R7786" t="str">
        <f t="shared" si="1717"/>
        <v>Evening</v>
      </c>
      <c r="S7786" s="2">
        <f t="shared" si="1718"/>
        <v>20</v>
      </c>
      <c r="T7786" t="str">
        <f t="shared" si="1719"/>
        <v>Others</v>
      </c>
      <c r="U7786">
        <f t="shared" si="1720"/>
        <v>18</v>
      </c>
      <c r="V7786" t="str">
        <f t="shared" si="1721"/>
        <v>FY Q4</v>
      </c>
    </row>
    <row r="7787" spans="1:22" x14ac:dyDescent="0.3">
      <c r="A7787" s="18">
        <v>45737</v>
      </c>
      <c r="B7787" t="s">
        <v>5921</v>
      </c>
      <c r="C7787" t="s">
        <v>254</v>
      </c>
      <c r="D7787" t="s">
        <v>8916</v>
      </c>
      <c r="E7787">
        <v>56141083768</v>
      </c>
      <c r="F7787" t="s">
        <v>16</v>
      </c>
      <c r="G7787" t="s">
        <v>71</v>
      </c>
      <c r="H7787">
        <v>9848</v>
      </c>
      <c r="I7787" s="2">
        <f t="shared" si="1708"/>
        <v>2025</v>
      </c>
      <c r="J7787" s="2" t="str">
        <f t="shared" si="1709"/>
        <v>March</v>
      </c>
      <c r="K7787" s="2">
        <f t="shared" si="1710"/>
        <v>3</v>
      </c>
      <c r="L7787" s="2" t="str">
        <f t="shared" si="1711"/>
        <v>Friday</v>
      </c>
      <c r="M7787" s="2">
        <f t="shared" si="1712"/>
        <v>12</v>
      </c>
      <c r="N7787" s="3">
        <f t="shared" si="1713"/>
        <v>9848</v>
      </c>
      <c r="O7787" s="3">
        <f t="shared" si="1714"/>
        <v>0</v>
      </c>
      <c r="P7787" t="str">
        <f t="shared" si="1715"/>
        <v>21-Mar</v>
      </c>
      <c r="Q7787" s="9">
        <f t="shared" si="1716"/>
        <v>0.38472222222222224</v>
      </c>
      <c r="R7787" t="str">
        <f t="shared" si="1717"/>
        <v>Morning</v>
      </c>
      <c r="S7787" s="2">
        <f t="shared" si="1718"/>
        <v>21</v>
      </c>
      <c r="T7787" t="str">
        <f t="shared" si="1719"/>
        <v>Others</v>
      </c>
      <c r="U7787">
        <f t="shared" si="1720"/>
        <v>9</v>
      </c>
      <c r="V7787" t="str">
        <f t="shared" si="1721"/>
        <v>FY Q4</v>
      </c>
    </row>
    <row r="7788" spans="1:22" x14ac:dyDescent="0.3">
      <c r="A7788" s="18">
        <v>45737</v>
      </c>
      <c r="B7788" t="s">
        <v>809</v>
      </c>
      <c r="C7788" t="s">
        <v>229</v>
      </c>
      <c r="D7788" t="s">
        <v>8917</v>
      </c>
      <c r="E7788">
        <v>422732616047</v>
      </c>
      <c r="F7788" t="s">
        <v>15</v>
      </c>
      <c r="G7788" t="s">
        <v>67</v>
      </c>
      <c r="H7788">
        <v>4691</v>
      </c>
      <c r="I7788" s="2">
        <f t="shared" si="1708"/>
        <v>2025</v>
      </c>
      <c r="J7788" s="2" t="str">
        <f t="shared" si="1709"/>
        <v>March</v>
      </c>
      <c r="K7788" s="2">
        <f t="shared" si="1710"/>
        <v>3</v>
      </c>
      <c r="L7788" s="2" t="str">
        <f t="shared" si="1711"/>
        <v>Friday</v>
      </c>
      <c r="M7788" s="2">
        <f t="shared" si="1712"/>
        <v>12</v>
      </c>
      <c r="N7788" s="3">
        <f t="shared" si="1713"/>
        <v>0</v>
      </c>
      <c r="O7788" s="3">
        <f t="shared" si="1714"/>
        <v>4691</v>
      </c>
      <c r="P7788" t="str">
        <f t="shared" si="1715"/>
        <v>21-Mar</v>
      </c>
      <c r="Q7788" s="9">
        <f t="shared" si="1716"/>
        <v>0.54305555555555551</v>
      </c>
      <c r="R7788" t="str">
        <f t="shared" si="1717"/>
        <v>Afternoon</v>
      </c>
      <c r="S7788" s="2">
        <f t="shared" si="1718"/>
        <v>21</v>
      </c>
      <c r="T7788" t="str">
        <f t="shared" si="1719"/>
        <v>UPI Transfer</v>
      </c>
      <c r="U7788">
        <f t="shared" si="1720"/>
        <v>13</v>
      </c>
      <c r="V7788" t="str">
        <f t="shared" si="1721"/>
        <v>FY Q4</v>
      </c>
    </row>
    <row r="7789" spans="1:22" x14ac:dyDescent="0.3">
      <c r="A7789" s="18">
        <v>45737</v>
      </c>
      <c r="B7789" t="s">
        <v>1974</v>
      </c>
      <c r="C7789" t="s">
        <v>375</v>
      </c>
      <c r="D7789" t="s">
        <v>8918</v>
      </c>
      <c r="E7789">
        <v>337375069026</v>
      </c>
      <c r="F7789" t="s">
        <v>15</v>
      </c>
      <c r="G7789" t="s">
        <v>71</v>
      </c>
      <c r="H7789">
        <v>14248</v>
      </c>
      <c r="I7789" s="2">
        <f t="shared" si="1708"/>
        <v>2025</v>
      </c>
      <c r="J7789" s="2" t="str">
        <f t="shared" si="1709"/>
        <v>March</v>
      </c>
      <c r="K7789" s="2">
        <f t="shared" si="1710"/>
        <v>3</v>
      </c>
      <c r="L7789" s="2" t="str">
        <f t="shared" si="1711"/>
        <v>Friday</v>
      </c>
      <c r="M7789" s="2">
        <f t="shared" si="1712"/>
        <v>12</v>
      </c>
      <c r="N7789" s="3">
        <f t="shared" si="1713"/>
        <v>0</v>
      </c>
      <c r="O7789" s="3">
        <f t="shared" si="1714"/>
        <v>14248</v>
      </c>
      <c r="P7789" t="str">
        <f t="shared" si="1715"/>
        <v>21-Mar</v>
      </c>
      <c r="Q7789" s="9">
        <f t="shared" si="1716"/>
        <v>0.56388888888888888</v>
      </c>
      <c r="R7789" t="str">
        <f t="shared" si="1717"/>
        <v>Afternoon</v>
      </c>
      <c r="S7789" s="2">
        <f t="shared" si="1718"/>
        <v>21</v>
      </c>
      <c r="T7789" t="str">
        <f t="shared" si="1719"/>
        <v>UPI Transfer</v>
      </c>
      <c r="U7789">
        <f t="shared" si="1720"/>
        <v>13</v>
      </c>
      <c r="V7789" t="str">
        <f t="shared" si="1721"/>
        <v>FY Q4</v>
      </c>
    </row>
    <row r="7790" spans="1:22" x14ac:dyDescent="0.3">
      <c r="A7790" s="18">
        <v>45737</v>
      </c>
      <c r="B7790" t="s">
        <v>1525</v>
      </c>
      <c r="C7790" t="s">
        <v>125</v>
      </c>
      <c r="D7790" t="s">
        <v>8919</v>
      </c>
      <c r="E7790">
        <v>794652399856</v>
      </c>
      <c r="F7790" t="s">
        <v>15</v>
      </c>
      <c r="G7790" t="s">
        <v>71</v>
      </c>
      <c r="H7790">
        <v>1409</v>
      </c>
      <c r="I7790" s="2">
        <f t="shared" si="1708"/>
        <v>2025</v>
      </c>
      <c r="J7790" s="2" t="str">
        <f t="shared" si="1709"/>
        <v>March</v>
      </c>
      <c r="K7790" s="2">
        <f t="shared" si="1710"/>
        <v>3</v>
      </c>
      <c r="L7790" s="2" t="str">
        <f t="shared" si="1711"/>
        <v>Friday</v>
      </c>
      <c r="M7790" s="2">
        <f t="shared" si="1712"/>
        <v>12</v>
      </c>
      <c r="N7790" s="3">
        <f t="shared" si="1713"/>
        <v>0</v>
      </c>
      <c r="O7790" s="3">
        <f t="shared" si="1714"/>
        <v>1409</v>
      </c>
      <c r="P7790" t="str">
        <f t="shared" si="1715"/>
        <v>21-Mar</v>
      </c>
      <c r="Q7790" s="9">
        <f t="shared" si="1716"/>
        <v>0.62708333333333333</v>
      </c>
      <c r="R7790" t="str">
        <f t="shared" si="1717"/>
        <v>Afternoon</v>
      </c>
      <c r="S7790" s="2">
        <f t="shared" si="1718"/>
        <v>21</v>
      </c>
      <c r="T7790" t="str">
        <f t="shared" si="1719"/>
        <v>UPI Transfer</v>
      </c>
      <c r="U7790">
        <f t="shared" si="1720"/>
        <v>15</v>
      </c>
      <c r="V7790" t="str">
        <f t="shared" si="1721"/>
        <v>FY Q4</v>
      </c>
    </row>
    <row r="7791" spans="1:22" x14ac:dyDescent="0.3">
      <c r="A7791" s="18">
        <v>45737</v>
      </c>
      <c r="B7791" t="s">
        <v>691</v>
      </c>
      <c r="C7791" t="s">
        <v>254</v>
      </c>
      <c r="D7791" t="s">
        <v>8920</v>
      </c>
      <c r="E7791">
        <v>956337918695</v>
      </c>
      <c r="F7791" t="s">
        <v>16</v>
      </c>
      <c r="G7791" t="s">
        <v>67</v>
      </c>
      <c r="H7791">
        <v>11621</v>
      </c>
      <c r="I7791" s="2">
        <f t="shared" si="1708"/>
        <v>2025</v>
      </c>
      <c r="J7791" s="2" t="str">
        <f t="shared" si="1709"/>
        <v>March</v>
      </c>
      <c r="K7791" s="2">
        <f t="shared" si="1710"/>
        <v>3</v>
      </c>
      <c r="L7791" s="2" t="str">
        <f t="shared" si="1711"/>
        <v>Friday</v>
      </c>
      <c r="M7791" s="2">
        <f t="shared" si="1712"/>
        <v>12</v>
      </c>
      <c r="N7791" s="3">
        <f t="shared" si="1713"/>
        <v>11621</v>
      </c>
      <c r="O7791" s="3">
        <f t="shared" si="1714"/>
        <v>0</v>
      </c>
      <c r="P7791" t="str">
        <f t="shared" si="1715"/>
        <v>21-Mar</v>
      </c>
      <c r="Q7791" s="9">
        <f t="shared" si="1716"/>
        <v>0.6791666666666667</v>
      </c>
      <c r="R7791" t="str">
        <f t="shared" si="1717"/>
        <v>Afternoon</v>
      </c>
      <c r="S7791" s="2">
        <f t="shared" si="1718"/>
        <v>21</v>
      </c>
      <c r="T7791" t="str">
        <f t="shared" si="1719"/>
        <v>Others</v>
      </c>
      <c r="U7791">
        <f t="shared" si="1720"/>
        <v>16</v>
      </c>
      <c r="V7791" t="str">
        <f t="shared" si="1721"/>
        <v>FY Q4</v>
      </c>
    </row>
    <row r="7792" spans="1:22" x14ac:dyDescent="0.3">
      <c r="A7792" s="18">
        <v>45737</v>
      </c>
      <c r="B7792" t="s">
        <v>433</v>
      </c>
      <c r="C7792" t="s">
        <v>79</v>
      </c>
      <c r="D7792" t="s">
        <v>8921</v>
      </c>
      <c r="E7792">
        <v>824211712042</v>
      </c>
      <c r="F7792" t="s">
        <v>16</v>
      </c>
      <c r="G7792" t="s">
        <v>71</v>
      </c>
      <c r="H7792">
        <v>2077</v>
      </c>
      <c r="I7792" s="2">
        <f t="shared" si="1708"/>
        <v>2025</v>
      </c>
      <c r="J7792" s="2" t="str">
        <f t="shared" si="1709"/>
        <v>March</v>
      </c>
      <c r="K7792" s="2">
        <f t="shared" si="1710"/>
        <v>3</v>
      </c>
      <c r="L7792" s="2" t="str">
        <f t="shared" si="1711"/>
        <v>Friday</v>
      </c>
      <c r="M7792" s="2">
        <f t="shared" si="1712"/>
        <v>12</v>
      </c>
      <c r="N7792" s="3">
        <f t="shared" si="1713"/>
        <v>2077</v>
      </c>
      <c r="O7792" s="3">
        <f t="shared" si="1714"/>
        <v>0</v>
      </c>
      <c r="P7792" t="str">
        <f t="shared" si="1715"/>
        <v>21-Mar</v>
      </c>
      <c r="Q7792" s="9">
        <f t="shared" si="1716"/>
        <v>0.8125</v>
      </c>
      <c r="R7792" t="str">
        <f t="shared" si="1717"/>
        <v>Evening</v>
      </c>
      <c r="S7792" s="2">
        <f t="shared" si="1718"/>
        <v>21</v>
      </c>
      <c r="T7792" t="str">
        <f t="shared" si="1719"/>
        <v>Others</v>
      </c>
      <c r="U7792">
        <f t="shared" si="1720"/>
        <v>19</v>
      </c>
      <c r="V7792" t="str">
        <f t="shared" si="1721"/>
        <v>FY Q4</v>
      </c>
    </row>
    <row r="7793" spans="1:22" x14ac:dyDescent="0.3">
      <c r="A7793" s="18">
        <v>45738</v>
      </c>
      <c r="B7793" t="s">
        <v>3516</v>
      </c>
      <c r="C7793" t="s">
        <v>117</v>
      </c>
      <c r="D7793" t="s">
        <v>8922</v>
      </c>
      <c r="E7793">
        <v>229654910766</v>
      </c>
      <c r="F7793" t="s">
        <v>16</v>
      </c>
      <c r="G7793" t="s">
        <v>71</v>
      </c>
      <c r="H7793">
        <v>31313</v>
      </c>
      <c r="I7793" s="2">
        <f t="shared" si="1708"/>
        <v>2025</v>
      </c>
      <c r="J7793" s="2" t="str">
        <f t="shared" si="1709"/>
        <v>March</v>
      </c>
      <c r="K7793" s="2">
        <f t="shared" si="1710"/>
        <v>3</v>
      </c>
      <c r="L7793" s="2" t="str">
        <f t="shared" si="1711"/>
        <v>Saturday</v>
      </c>
      <c r="M7793" s="2">
        <f t="shared" si="1712"/>
        <v>12</v>
      </c>
      <c r="N7793" s="3">
        <f t="shared" si="1713"/>
        <v>31313</v>
      </c>
      <c r="O7793" s="3">
        <f t="shared" si="1714"/>
        <v>0</v>
      </c>
      <c r="P7793" t="str">
        <f t="shared" si="1715"/>
        <v>22-Mar</v>
      </c>
      <c r="Q7793" s="9">
        <f t="shared" si="1716"/>
        <v>0.30416666666666664</v>
      </c>
      <c r="R7793" t="str">
        <f t="shared" si="1717"/>
        <v>Morning</v>
      </c>
      <c r="S7793" s="2">
        <f t="shared" si="1718"/>
        <v>22</v>
      </c>
      <c r="T7793" t="str">
        <f t="shared" si="1719"/>
        <v>Others</v>
      </c>
      <c r="U7793">
        <f t="shared" si="1720"/>
        <v>7</v>
      </c>
      <c r="V7793" t="str">
        <f t="shared" si="1721"/>
        <v>FY Q4</v>
      </c>
    </row>
    <row r="7794" spans="1:22" x14ac:dyDescent="0.3">
      <c r="A7794" s="18">
        <v>45738</v>
      </c>
      <c r="B7794" t="s">
        <v>359</v>
      </c>
      <c r="C7794" t="s">
        <v>117</v>
      </c>
      <c r="D7794" t="s">
        <v>8923</v>
      </c>
      <c r="E7794">
        <v>995597640631</v>
      </c>
      <c r="F7794" t="s">
        <v>16</v>
      </c>
      <c r="G7794" t="s">
        <v>67</v>
      </c>
      <c r="H7794">
        <v>33827</v>
      </c>
      <c r="I7794" s="2">
        <f t="shared" si="1708"/>
        <v>2025</v>
      </c>
      <c r="J7794" s="2" t="str">
        <f t="shared" si="1709"/>
        <v>March</v>
      </c>
      <c r="K7794" s="2">
        <f t="shared" si="1710"/>
        <v>3</v>
      </c>
      <c r="L7794" s="2" t="str">
        <f t="shared" si="1711"/>
        <v>Saturday</v>
      </c>
      <c r="M7794" s="2">
        <f t="shared" si="1712"/>
        <v>12</v>
      </c>
      <c r="N7794" s="3">
        <f t="shared" si="1713"/>
        <v>33827</v>
      </c>
      <c r="O7794" s="3">
        <f t="shared" si="1714"/>
        <v>0</v>
      </c>
      <c r="P7794" t="str">
        <f t="shared" si="1715"/>
        <v>22-Mar</v>
      </c>
      <c r="Q7794" s="9">
        <f t="shared" si="1716"/>
        <v>0.4</v>
      </c>
      <c r="R7794" t="str">
        <f t="shared" si="1717"/>
        <v>Morning</v>
      </c>
      <c r="S7794" s="2">
        <f t="shared" si="1718"/>
        <v>22</v>
      </c>
      <c r="T7794" t="str">
        <f t="shared" si="1719"/>
        <v>Others</v>
      </c>
      <c r="U7794">
        <f t="shared" si="1720"/>
        <v>9</v>
      </c>
      <c r="V7794" t="str">
        <f t="shared" si="1721"/>
        <v>FY Q4</v>
      </c>
    </row>
    <row r="7795" spans="1:22" x14ac:dyDescent="0.3">
      <c r="A7795" s="18">
        <v>45738</v>
      </c>
      <c r="B7795" t="s">
        <v>3575</v>
      </c>
      <c r="C7795" t="s">
        <v>338</v>
      </c>
      <c r="D7795" t="s">
        <v>8924</v>
      </c>
      <c r="E7795">
        <v>647722608830</v>
      </c>
      <c r="F7795" t="s">
        <v>15</v>
      </c>
      <c r="G7795" t="s">
        <v>71</v>
      </c>
      <c r="H7795">
        <v>4350</v>
      </c>
      <c r="I7795" s="2">
        <f t="shared" si="1708"/>
        <v>2025</v>
      </c>
      <c r="J7795" s="2" t="str">
        <f t="shared" si="1709"/>
        <v>March</v>
      </c>
      <c r="K7795" s="2">
        <f t="shared" si="1710"/>
        <v>3</v>
      </c>
      <c r="L7795" s="2" t="str">
        <f t="shared" si="1711"/>
        <v>Saturday</v>
      </c>
      <c r="M7795" s="2">
        <f t="shared" si="1712"/>
        <v>12</v>
      </c>
      <c r="N7795" s="3">
        <f t="shared" si="1713"/>
        <v>0</v>
      </c>
      <c r="O7795" s="3">
        <f t="shared" si="1714"/>
        <v>4350</v>
      </c>
      <c r="P7795" t="str">
        <f t="shared" si="1715"/>
        <v>22-Mar</v>
      </c>
      <c r="Q7795" s="9">
        <f t="shared" si="1716"/>
        <v>0.48194444444444445</v>
      </c>
      <c r="R7795" t="str">
        <f t="shared" si="1717"/>
        <v>Morning</v>
      </c>
      <c r="S7795" s="2">
        <f t="shared" si="1718"/>
        <v>22</v>
      </c>
      <c r="T7795" t="str">
        <f t="shared" si="1719"/>
        <v>UPI Transfer</v>
      </c>
      <c r="U7795">
        <f t="shared" si="1720"/>
        <v>11</v>
      </c>
      <c r="V7795" t="str">
        <f t="shared" si="1721"/>
        <v>FY Q4</v>
      </c>
    </row>
    <row r="7796" spans="1:22" x14ac:dyDescent="0.3">
      <c r="A7796" s="18">
        <v>45738</v>
      </c>
      <c r="B7796" t="s">
        <v>1720</v>
      </c>
      <c r="C7796" t="s">
        <v>131</v>
      </c>
      <c r="D7796" t="s">
        <v>8925</v>
      </c>
      <c r="E7796">
        <v>100555992323</v>
      </c>
      <c r="F7796" t="s">
        <v>16</v>
      </c>
      <c r="G7796" t="s">
        <v>67</v>
      </c>
      <c r="H7796">
        <v>5118</v>
      </c>
      <c r="I7796" s="2">
        <f t="shared" si="1708"/>
        <v>2025</v>
      </c>
      <c r="J7796" s="2" t="str">
        <f t="shared" si="1709"/>
        <v>March</v>
      </c>
      <c r="K7796" s="2">
        <f t="shared" si="1710"/>
        <v>3</v>
      </c>
      <c r="L7796" s="2" t="str">
        <f t="shared" si="1711"/>
        <v>Saturday</v>
      </c>
      <c r="M7796" s="2">
        <f t="shared" si="1712"/>
        <v>12</v>
      </c>
      <c r="N7796" s="3">
        <f t="shared" si="1713"/>
        <v>5118</v>
      </c>
      <c r="O7796" s="3">
        <f t="shared" si="1714"/>
        <v>0</v>
      </c>
      <c r="P7796" t="str">
        <f t="shared" si="1715"/>
        <v>22-Mar</v>
      </c>
      <c r="Q7796" s="9">
        <f t="shared" si="1716"/>
        <v>0.66527777777777775</v>
      </c>
      <c r="R7796" t="str">
        <f t="shared" si="1717"/>
        <v>Afternoon</v>
      </c>
      <c r="S7796" s="2">
        <f t="shared" si="1718"/>
        <v>22</v>
      </c>
      <c r="T7796" t="str">
        <f t="shared" si="1719"/>
        <v>Others</v>
      </c>
      <c r="U7796">
        <f t="shared" si="1720"/>
        <v>15</v>
      </c>
      <c r="V7796" t="str">
        <f t="shared" si="1721"/>
        <v>FY Q4</v>
      </c>
    </row>
    <row r="7797" spans="1:22" x14ac:dyDescent="0.3">
      <c r="A7797" s="18">
        <v>45738</v>
      </c>
      <c r="B7797" t="s">
        <v>4142</v>
      </c>
      <c r="C7797" t="s">
        <v>142</v>
      </c>
      <c r="D7797" t="s">
        <v>8926</v>
      </c>
      <c r="E7797">
        <v>47994669286</v>
      </c>
      <c r="F7797" t="s">
        <v>15</v>
      </c>
      <c r="G7797" t="s">
        <v>67</v>
      </c>
      <c r="H7797">
        <v>7184</v>
      </c>
      <c r="I7797" s="2">
        <f t="shared" si="1708"/>
        <v>2025</v>
      </c>
      <c r="J7797" s="2" t="str">
        <f t="shared" si="1709"/>
        <v>March</v>
      </c>
      <c r="K7797" s="2">
        <f t="shared" si="1710"/>
        <v>3</v>
      </c>
      <c r="L7797" s="2" t="str">
        <f t="shared" si="1711"/>
        <v>Saturday</v>
      </c>
      <c r="M7797" s="2">
        <f t="shared" si="1712"/>
        <v>12</v>
      </c>
      <c r="N7797" s="3">
        <f t="shared" si="1713"/>
        <v>0</v>
      </c>
      <c r="O7797" s="3">
        <f t="shared" si="1714"/>
        <v>7184</v>
      </c>
      <c r="P7797" t="str">
        <f t="shared" si="1715"/>
        <v>22-Mar</v>
      </c>
      <c r="Q7797" s="9">
        <f t="shared" si="1716"/>
        <v>0.70208333333333328</v>
      </c>
      <c r="R7797" t="str">
        <f t="shared" si="1717"/>
        <v>Afternoon</v>
      </c>
      <c r="S7797" s="2">
        <f t="shared" si="1718"/>
        <v>22</v>
      </c>
      <c r="T7797" t="str">
        <f t="shared" si="1719"/>
        <v>UPI Transfer</v>
      </c>
      <c r="U7797">
        <f t="shared" si="1720"/>
        <v>16</v>
      </c>
      <c r="V7797" t="str">
        <f t="shared" si="1721"/>
        <v>FY Q4</v>
      </c>
    </row>
    <row r="7798" spans="1:22" x14ac:dyDescent="0.3">
      <c r="A7798" s="18">
        <v>45738</v>
      </c>
      <c r="B7798" t="s">
        <v>124</v>
      </c>
      <c r="C7798" t="s">
        <v>234</v>
      </c>
      <c r="D7798" t="s">
        <v>8927</v>
      </c>
      <c r="E7798">
        <v>627463761776</v>
      </c>
      <c r="F7798" t="s">
        <v>15</v>
      </c>
      <c r="G7798" t="s">
        <v>71</v>
      </c>
      <c r="H7798">
        <v>13195</v>
      </c>
      <c r="I7798" s="2">
        <f t="shared" si="1708"/>
        <v>2025</v>
      </c>
      <c r="J7798" s="2" t="str">
        <f t="shared" si="1709"/>
        <v>March</v>
      </c>
      <c r="K7798" s="2">
        <f t="shared" si="1710"/>
        <v>3</v>
      </c>
      <c r="L7798" s="2" t="str">
        <f t="shared" si="1711"/>
        <v>Saturday</v>
      </c>
      <c r="M7798" s="2">
        <f t="shared" si="1712"/>
        <v>12</v>
      </c>
      <c r="N7798" s="3">
        <f t="shared" si="1713"/>
        <v>0</v>
      </c>
      <c r="O7798" s="3">
        <f t="shared" si="1714"/>
        <v>13195</v>
      </c>
      <c r="P7798" t="str">
        <f t="shared" si="1715"/>
        <v>22-Mar</v>
      </c>
      <c r="Q7798" s="9">
        <f t="shared" si="1716"/>
        <v>0.72499999999999998</v>
      </c>
      <c r="R7798" t="str">
        <f t="shared" si="1717"/>
        <v>Evening</v>
      </c>
      <c r="S7798" s="2">
        <f t="shared" si="1718"/>
        <v>22</v>
      </c>
      <c r="T7798" t="str">
        <f t="shared" si="1719"/>
        <v>UPI Transfer</v>
      </c>
      <c r="U7798">
        <f t="shared" si="1720"/>
        <v>17</v>
      </c>
      <c r="V7798" t="str">
        <f t="shared" si="1721"/>
        <v>FY Q4</v>
      </c>
    </row>
    <row r="7799" spans="1:22" x14ac:dyDescent="0.3">
      <c r="A7799" s="18">
        <v>45738</v>
      </c>
      <c r="B7799" t="s">
        <v>896</v>
      </c>
      <c r="C7799" t="s">
        <v>291</v>
      </c>
      <c r="D7799" t="s">
        <v>8928</v>
      </c>
      <c r="E7799">
        <v>984074325793</v>
      </c>
      <c r="F7799" t="s">
        <v>16</v>
      </c>
      <c r="G7799" t="s">
        <v>71</v>
      </c>
      <c r="H7799">
        <v>20483</v>
      </c>
      <c r="I7799" s="2">
        <f t="shared" si="1708"/>
        <v>2025</v>
      </c>
      <c r="J7799" s="2" t="str">
        <f t="shared" si="1709"/>
        <v>March</v>
      </c>
      <c r="K7799" s="2">
        <f t="shared" si="1710"/>
        <v>3</v>
      </c>
      <c r="L7799" s="2" t="str">
        <f t="shared" si="1711"/>
        <v>Saturday</v>
      </c>
      <c r="M7799" s="2">
        <f t="shared" si="1712"/>
        <v>12</v>
      </c>
      <c r="N7799" s="3">
        <f t="shared" si="1713"/>
        <v>20483</v>
      </c>
      <c r="O7799" s="3">
        <f t="shared" si="1714"/>
        <v>0</v>
      </c>
      <c r="P7799" t="str">
        <f t="shared" si="1715"/>
        <v>22-Mar</v>
      </c>
      <c r="Q7799" s="9">
        <f t="shared" si="1716"/>
        <v>0.78680555555555554</v>
      </c>
      <c r="R7799" t="str">
        <f t="shared" si="1717"/>
        <v>Evening</v>
      </c>
      <c r="S7799" s="2">
        <f t="shared" si="1718"/>
        <v>22</v>
      </c>
      <c r="T7799" t="str">
        <f t="shared" si="1719"/>
        <v>Others</v>
      </c>
      <c r="U7799">
        <f t="shared" si="1720"/>
        <v>18</v>
      </c>
      <c r="V7799" t="str">
        <f t="shared" si="1721"/>
        <v>FY Q4</v>
      </c>
    </row>
    <row r="7800" spans="1:22" x14ac:dyDescent="0.3">
      <c r="A7800" s="18">
        <v>45739</v>
      </c>
      <c r="B7800" t="s">
        <v>236</v>
      </c>
      <c r="C7800" t="s">
        <v>76</v>
      </c>
      <c r="D7800" t="s">
        <v>8929</v>
      </c>
      <c r="E7800">
        <v>963903166503</v>
      </c>
      <c r="F7800" t="s">
        <v>16</v>
      </c>
      <c r="G7800" t="s">
        <v>71</v>
      </c>
      <c r="H7800">
        <v>15378</v>
      </c>
      <c r="I7800" s="2">
        <f t="shared" si="1708"/>
        <v>2025</v>
      </c>
      <c r="J7800" s="2" t="str">
        <f t="shared" si="1709"/>
        <v>March</v>
      </c>
      <c r="K7800" s="2">
        <f t="shared" si="1710"/>
        <v>3</v>
      </c>
      <c r="L7800" s="2" t="str">
        <f t="shared" si="1711"/>
        <v>Sunday</v>
      </c>
      <c r="M7800" s="2">
        <f t="shared" si="1712"/>
        <v>13</v>
      </c>
      <c r="N7800" s="3">
        <f t="shared" si="1713"/>
        <v>15378</v>
      </c>
      <c r="O7800" s="3">
        <f t="shared" si="1714"/>
        <v>0</v>
      </c>
      <c r="P7800" t="str">
        <f t="shared" si="1715"/>
        <v>23-Mar</v>
      </c>
      <c r="Q7800" s="9">
        <f t="shared" si="1716"/>
        <v>0.49375000000000002</v>
      </c>
      <c r="R7800" t="str">
        <f t="shared" si="1717"/>
        <v>Morning</v>
      </c>
      <c r="S7800" s="2">
        <f t="shared" si="1718"/>
        <v>23</v>
      </c>
      <c r="T7800" t="str">
        <f t="shared" si="1719"/>
        <v>Others</v>
      </c>
      <c r="U7800">
        <f t="shared" si="1720"/>
        <v>11</v>
      </c>
      <c r="V7800" t="str">
        <f t="shared" si="1721"/>
        <v>FY Q4</v>
      </c>
    </row>
    <row r="7801" spans="1:22" x14ac:dyDescent="0.3">
      <c r="A7801" s="18">
        <v>45739</v>
      </c>
      <c r="B7801" t="s">
        <v>3577</v>
      </c>
      <c r="C7801" t="s">
        <v>69</v>
      </c>
      <c r="D7801" t="s">
        <v>8930</v>
      </c>
      <c r="E7801">
        <v>421192014460</v>
      </c>
      <c r="F7801" t="s">
        <v>16</v>
      </c>
      <c r="G7801" t="s">
        <v>71</v>
      </c>
      <c r="H7801">
        <v>11056</v>
      </c>
      <c r="I7801" s="2">
        <f t="shared" si="1708"/>
        <v>2025</v>
      </c>
      <c r="J7801" s="2" t="str">
        <f t="shared" si="1709"/>
        <v>March</v>
      </c>
      <c r="K7801" s="2">
        <f t="shared" si="1710"/>
        <v>3</v>
      </c>
      <c r="L7801" s="2" t="str">
        <f t="shared" si="1711"/>
        <v>Sunday</v>
      </c>
      <c r="M7801" s="2">
        <f t="shared" si="1712"/>
        <v>13</v>
      </c>
      <c r="N7801" s="3">
        <f t="shared" si="1713"/>
        <v>11056</v>
      </c>
      <c r="O7801" s="3">
        <f t="shared" si="1714"/>
        <v>0</v>
      </c>
      <c r="P7801" t="str">
        <f t="shared" si="1715"/>
        <v>23-Mar</v>
      </c>
      <c r="Q7801" s="9">
        <f t="shared" si="1716"/>
        <v>0.54236111111111107</v>
      </c>
      <c r="R7801" t="str">
        <f t="shared" si="1717"/>
        <v>Afternoon</v>
      </c>
      <c r="S7801" s="2">
        <f t="shared" si="1718"/>
        <v>23</v>
      </c>
      <c r="T7801" t="str">
        <f t="shared" si="1719"/>
        <v>Others</v>
      </c>
      <c r="U7801">
        <f t="shared" si="1720"/>
        <v>13</v>
      </c>
      <c r="V7801" t="str">
        <f t="shared" si="1721"/>
        <v>FY Q4</v>
      </c>
    </row>
    <row r="7802" spans="1:22" x14ac:dyDescent="0.3">
      <c r="A7802" s="18">
        <v>45739</v>
      </c>
      <c r="B7802" t="s">
        <v>122</v>
      </c>
      <c r="C7802" t="s">
        <v>222</v>
      </c>
      <c r="D7802" t="s">
        <v>8931</v>
      </c>
      <c r="E7802">
        <v>18442067375</v>
      </c>
      <c r="F7802" t="s">
        <v>15</v>
      </c>
      <c r="G7802" t="s">
        <v>67</v>
      </c>
      <c r="H7802">
        <v>4205</v>
      </c>
      <c r="I7802" s="2">
        <f t="shared" si="1708"/>
        <v>2025</v>
      </c>
      <c r="J7802" s="2" t="str">
        <f t="shared" si="1709"/>
        <v>March</v>
      </c>
      <c r="K7802" s="2">
        <f t="shared" si="1710"/>
        <v>3</v>
      </c>
      <c r="L7802" s="2" t="str">
        <f t="shared" si="1711"/>
        <v>Sunday</v>
      </c>
      <c r="M7802" s="2">
        <f t="shared" si="1712"/>
        <v>13</v>
      </c>
      <c r="N7802" s="3">
        <f t="shared" si="1713"/>
        <v>0</v>
      </c>
      <c r="O7802" s="3">
        <f t="shared" si="1714"/>
        <v>4205</v>
      </c>
      <c r="P7802" t="str">
        <f t="shared" si="1715"/>
        <v>23-Mar</v>
      </c>
      <c r="Q7802" s="9">
        <f t="shared" si="1716"/>
        <v>0.67291666666666672</v>
      </c>
      <c r="R7802" t="str">
        <f t="shared" si="1717"/>
        <v>Afternoon</v>
      </c>
      <c r="S7802" s="2">
        <f t="shared" si="1718"/>
        <v>23</v>
      </c>
      <c r="T7802" t="str">
        <f t="shared" si="1719"/>
        <v>UPI Transfer</v>
      </c>
      <c r="U7802">
        <f t="shared" si="1720"/>
        <v>16</v>
      </c>
      <c r="V7802" t="str">
        <f t="shared" si="1721"/>
        <v>FY Q4</v>
      </c>
    </row>
    <row r="7803" spans="1:22" x14ac:dyDescent="0.3">
      <c r="A7803" s="18">
        <v>45739</v>
      </c>
      <c r="B7803" t="s">
        <v>1513</v>
      </c>
      <c r="C7803" t="s">
        <v>117</v>
      </c>
      <c r="D7803" t="s">
        <v>8932</v>
      </c>
      <c r="E7803">
        <v>248486998721</v>
      </c>
      <c r="F7803" t="s">
        <v>16</v>
      </c>
      <c r="G7803" t="s">
        <v>67</v>
      </c>
      <c r="H7803">
        <v>15836</v>
      </c>
      <c r="I7803" s="2">
        <f t="shared" si="1708"/>
        <v>2025</v>
      </c>
      <c r="J7803" s="2" t="str">
        <f t="shared" si="1709"/>
        <v>March</v>
      </c>
      <c r="K7803" s="2">
        <f t="shared" si="1710"/>
        <v>3</v>
      </c>
      <c r="L7803" s="2" t="str">
        <f t="shared" si="1711"/>
        <v>Sunday</v>
      </c>
      <c r="M7803" s="2">
        <f t="shared" si="1712"/>
        <v>13</v>
      </c>
      <c r="N7803" s="3">
        <f t="shared" si="1713"/>
        <v>15836</v>
      </c>
      <c r="O7803" s="3">
        <f t="shared" si="1714"/>
        <v>0</v>
      </c>
      <c r="P7803" t="str">
        <f t="shared" si="1715"/>
        <v>23-Mar</v>
      </c>
      <c r="Q7803" s="9">
        <f t="shared" si="1716"/>
        <v>0.71597222222222223</v>
      </c>
      <c r="R7803" t="str">
        <f t="shared" si="1717"/>
        <v>Evening</v>
      </c>
      <c r="S7803" s="2">
        <f t="shared" si="1718"/>
        <v>23</v>
      </c>
      <c r="T7803" t="str">
        <f t="shared" si="1719"/>
        <v>Others</v>
      </c>
      <c r="U7803">
        <f t="shared" si="1720"/>
        <v>17</v>
      </c>
      <c r="V7803" t="str">
        <f t="shared" si="1721"/>
        <v>FY Q4</v>
      </c>
    </row>
    <row r="7804" spans="1:22" x14ac:dyDescent="0.3">
      <c r="A7804" s="18">
        <v>45740</v>
      </c>
      <c r="B7804" t="s">
        <v>392</v>
      </c>
      <c r="C7804" t="s">
        <v>125</v>
      </c>
      <c r="D7804" t="s">
        <v>8933</v>
      </c>
      <c r="E7804">
        <v>722581023602</v>
      </c>
      <c r="F7804" t="s">
        <v>15</v>
      </c>
      <c r="G7804" t="s">
        <v>67</v>
      </c>
      <c r="H7804">
        <v>2142</v>
      </c>
      <c r="I7804" s="2">
        <f t="shared" si="1708"/>
        <v>2025</v>
      </c>
      <c r="J7804" s="2" t="str">
        <f t="shared" si="1709"/>
        <v>March</v>
      </c>
      <c r="K7804" s="2">
        <f t="shared" si="1710"/>
        <v>3</v>
      </c>
      <c r="L7804" s="2" t="str">
        <f t="shared" si="1711"/>
        <v>Monday</v>
      </c>
      <c r="M7804" s="2">
        <f t="shared" si="1712"/>
        <v>13</v>
      </c>
      <c r="N7804" s="3">
        <f t="shared" si="1713"/>
        <v>0</v>
      </c>
      <c r="O7804" s="3">
        <f t="shared" si="1714"/>
        <v>2142</v>
      </c>
      <c r="P7804" t="str">
        <f t="shared" si="1715"/>
        <v>24-Mar</v>
      </c>
      <c r="Q7804" s="9">
        <f t="shared" si="1716"/>
        <v>0.34097222222222223</v>
      </c>
      <c r="R7804" t="str">
        <f t="shared" si="1717"/>
        <v>Morning</v>
      </c>
      <c r="S7804" s="2">
        <f t="shared" si="1718"/>
        <v>24</v>
      </c>
      <c r="T7804" t="str">
        <f t="shared" si="1719"/>
        <v>UPI Transfer</v>
      </c>
      <c r="U7804">
        <f t="shared" si="1720"/>
        <v>8</v>
      </c>
      <c r="V7804" t="str">
        <f t="shared" si="1721"/>
        <v>FY Q4</v>
      </c>
    </row>
    <row r="7805" spans="1:22" x14ac:dyDescent="0.3">
      <c r="A7805" s="18">
        <v>45740</v>
      </c>
      <c r="B7805" t="s">
        <v>918</v>
      </c>
      <c r="C7805" t="s">
        <v>291</v>
      </c>
      <c r="D7805" t="s">
        <v>8934</v>
      </c>
      <c r="E7805">
        <v>406121464961</v>
      </c>
      <c r="F7805" t="s">
        <v>16</v>
      </c>
      <c r="G7805" t="s">
        <v>71</v>
      </c>
      <c r="H7805">
        <v>4447</v>
      </c>
      <c r="I7805" s="2">
        <f t="shared" si="1708"/>
        <v>2025</v>
      </c>
      <c r="J7805" s="2" t="str">
        <f t="shared" si="1709"/>
        <v>March</v>
      </c>
      <c r="K7805" s="2">
        <f t="shared" si="1710"/>
        <v>3</v>
      </c>
      <c r="L7805" s="2" t="str">
        <f t="shared" si="1711"/>
        <v>Monday</v>
      </c>
      <c r="M7805" s="2">
        <f t="shared" si="1712"/>
        <v>13</v>
      </c>
      <c r="N7805" s="3">
        <f t="shared" si="1713"/>
        <v>4447</v>
      </c>
      <c r="O7805" s="3">
        <f t="shared" si="1714"/>
        <v>0</v>
      </c>
      <c r="P7805" t="str">
        <f t="shared" si="1715"/>
        <v>24-Mar</v>
      </c>
      <c r="Q7805" s="9">
        <f t="shared" si="1716"/>
        <v>0.63055555555555554</v>
      </c>
      <c r="R7805" t="str">
        <f t="shared" si="1717"/>
        <v>Afternoon</v>
      </c>
      <c r="S7805" s="2">
        <f t="shared" si="1718"/>
        <v>24</v>
      </c>
      <c r="T7805" t="str">
        <f t="shared" si="1719"/>
        <v>Others</v>
      </c>
      <c r="U7805">
        <f t="shared" si="1720"/>
        <v>15</v>
      </c>
      <c r="V7805" t="str">
        <f t="shared" si="1721"/>
        <v>FY Q4</v>
      </c>
    </row>
    <row r="7806" spans="1:22" x14ac:dyDescent="0.3">
      <c r="A7806" s="18">
        <v>45740</v>
      </c>
      <c r="B7806" t="s">
        <v>3309</v>
      </c>
      <c r="C7806" t="s">
        <v>79</v>
      </c>
      <c r="D7806" t="s">
        <v>8935</v>
      </c>
      <c r="E7806">
        <v>554766228008</v>
      </c>
      <c r="F7806" t="s">
        <v>16</v>
      </c>
      <c r="G7806" t="s">
        <v>71</v>
      </c>
      <c r="H7806">
        <v>24485</v>
      </c>
      <c r="I7806" s="2">
        <f t="shared" si="1708"/>
        <v>2025</v>
      </c>
      <c r="J7806" s="2" t="str">
        <f t="shared" si="1709"/>
        <v>March</v>
      </c>
      <c r="K7806" s="2">
        <f t="shared" si="1710"/>
        <v>3</v>
      </c>
      <c r="L7806" s="2" t="str">
        <f t="shared" si="1711"/>
        <v>Monday</v>
      </c>
      <c r="M7806" s="2">
        <f t="shared" si="1712"/>
        <v>13</v>
      </c>
      <c r="N7806" s="3">
        <f t="shared" si="1713"/>
        <v>24485</v>
      </c>
      <c r="O7806" s="3">
        <f t="shared" si="1714"/>
        <v>0</v>
      </c>
      <c r="P7806" t="str">
        <f t="shared" si="1715"/>
        <v>24-Mar</v>
      </c>
      <c r="Q7806" s="9">
        <f t="shared" si="1716"/>
        <v>0.67152777777777772</v>
      </c>
      <c r="R7806" t="str">
        <f t="shared" si="1717"/>
        <v>Afternoon</v>
      </c>
      <c r="S7806" s="2">
        <f t="shared" si="1718"/>
        <v>24</v>
      </c>
      <c r="T7806" t="str">
        <f t="shared" si="1719"/>
        <v>Others</v>
      </c>
      <c r="U7806">
        <f t="shared" si="1720"/>
        <v>16</v>
      </c>
      <c r="V7806" t="str">
        <f t="shared" si="1721"/>
        <v>FY Q4</v>
      </c>
    </row>
    <row r="7807" spans="1:22" x14ac:dyDescent="0.3">
      <c r="A7807" s="18">
        <v>45740</v>
      </c>
      <c r="B7807" t="s">
        <v>596</v>
      </c>
      <c r="C7807" t="s">
        <v>73</v>
      </c>
      <c r="D7807" t="s">
        <v>8936</v>
      </c>
      <c r="E7807">
        <v>463754024348</v>
      </c>
      <c r="F7807" t="s">
        <v>16</v>
      </c>
      <c r="G7807" t="s">
        <v>67</v>
      </c>
      <c r="H7807">
        <v>6074</v>
      </c>
      <c r="I7807" s="2">
        <f t="shared" si="1708"/>
        <v>2025</v>
      </c>
      <c r="J7807" s="2" t="str">
        <f t="shared" si="1709"/>
        <v>March</v>
      </c>
      <c r="K7807" s="2">
        <f t="shared" si="1710"/>
        <v>3</v>
      </c>
      <c r="L7807" s="2" t="str">
        <f t="shared" si="1711"/>
        <v>Monday</v>
      </c>
      <c r="M7807" s="2">
        <f t="shared" si="1712"/>
        <v>13</v>
      </c>
      <c r="N7807" s="3">
        <f t="shared" si="1713"/>
        <v>6074</v>
      </c>
      <c r="O7807" s="3">
        <f t="shared" si="1714"/>
        <v>0</v>
      </c>
      <c r="P7807" t="str">
        <f t="shared" si="1715"/>
        <v>24-Mar</v>
      </c>
      <c r="Q7807" s="9">
        <f t="shared" si="1716"/>
        <v>0.72222222222222221</v>
      </c>
      <c r="R7807" t="str">
        <f t="shared" si="1717"/>
        <v>Evening</v>
      </c>
      <c r="S7807" s="2">
        <f t="shared" si="1718"/>
        <v>24</v>
      </c>
      <c r="T7807" t="str">
        <f t="shared" si="1719"/>
        <v>Others</v>
      </c>
      <c r="U7807">
        <f t="shared" si="1720"/>
        <v>17</v>
      </c>
      <c r="V7807" t="str">
        <f t="shared" si="1721"/>
        <v>FY Q4</v>
      </c>
    </row>
    <row r="7808" spans="1:22" x14ac:dyDescent="0.3">
      <c r="A7808" s="18">
        <v>45740</v>
      </c>
      <c r="B7808" t="s">
        <v>1390</v>
      </c>
      <c r="C7808" t="s">
        <v>104</v>
      </c>
      <c r="D7808" t="s">
        <v>8937</v>
      </c>
      <c r="E7808">
        <v>535911891131</v>
      </c>
      <c r="F7808" t="s">
        <v>16</v>
      </c>
      <c r="G7808" t="s">
        <v>67</v>
      </c>
      <c r="H7808">
        <v>13372</v>
      </c>
      <c r="I7808" s="2">
        <f t="shared" si="1708"/>
        <v>2025</v>
      </c>
      <c r="J7808" s="2" t="str">
        <f t="shared" si="1709"/>
        <v>March</v>
      </c>
      <c r="K7808" s="2">
        <f t="shared" si="1710"/>
        <v>3</v>
      </c>
      <c r="L7808" s="2" t="str">
        <f t="shared" si="1711"/>
        <v>Monday</v>
      </c>
      <c r="M7808" s="2">
        <f t="shared" si="1712"/>
        <v>13</v>
      </c>
      <c r="N7808" s="3">
        <f t="shared" si="1713"/>
        <v>13372</v>
      </c>
      <c r="O7808" s="3">
        <f t="shared" si="1714"/>
        <v>0</v>
      </c>
      <c r="P7808" t="str">
        <f t="shared" si="1715"/>
        <v>24-Mar</v>
      </c>
      <c r="Q7808" s="9">
        <f t="shared" si="1716"/>
        <v>0.72569444444444442</v>
      </c>
      <c r="R7808" t="str">
        <f t="shared" si="1717"/>
        <v>Evening</v>
      </c>
      <c r="S7808" s="2">
        <f t="shared" si="1718"/>
        <v>24</v>
      </c>
      <c r="T7808" t="str">
        <f t="shared" si="1719"/>
        <v>Others</v>
      </c>
      <c r="U7808">
        <f t="shared" si="1720"/>
        <v>17</v>
      </c>
      <c r="V7808" t="str">
        <f t="shared" si="1721"/>
        <v>FY Q4</v>
      </c>
    </row>
    <row r="7809" spans="1:22" x14ac:dyDescent="0.3">
      <c r="A7809" s="18">
        <v>45740</v>
      </c>
      <c r="B7809" t="s">
        <v>3227</v>
      </c>
      <c r="C7809" t="s">
        <v>73</v>
      </c>
      <c r="D7809" t="s">
        <v>8938</v>
      </c>
      <c r="E7809">
        <v>827293082538</v>
      </c>
      <c r="F7809" t="s">
        <v>16</v>
      </c>
      <c r="G7809" t="s">
        <v>67</v>
      </c>
      <c r="H7809">
        <v>32992</v>
      </c>
      <c r="I7809" s="2">
        <f t="shared" si="1708"/>
        <v>2025</v>
      </c>
      <c r="J7809" s="2" t="str">
        <f t="shared" si="1709"/>
        <v>March</v>
      </c>
      <c r="K7809" s="2">
        <f t="shared" si="1710"/>
        <v>3</v>
      </c>
      <c r="L7809" s="2" t="str">
        <f t="shared" si="1711"/>
        <v>Monday</v>
      </c>
      <c r="M7809" s="2">
        <f t="shared" si="1712"/>
        <v>13</v>
      </c>
      <c r="N7809" s="3">
        <f t="shared" si="1713"/>
        <v>32992</v>
      </c>
      <c r="O7809" s="3">
        <f t="shared" si="1714"/>
        <v>0</v>
      </c>
      <c r="P7809" t="str">
        <f t="shared" si="1715"/>
        <v>24-Mar</v>
      </c>
      <c r="Q7809" s="9">
        <f t="shared" si="1716"/>
        <v>0.91041666666666665</v>
      </c>
      <c r="R7809" t="str">
        <f t="shared" si="1717"/>
        <v>Night</v>
      </c>
      <c r="S7809" s="2">
        <f t="shared" si="1718"/>
        <v>24</v>
      </c>
      <c r="T7809" t="str">
        <f t="shared" si="1719"/>
        <v>Others</v>
      </c>
      <c r="U7809">
        <f t="shared" si="1720"/>
        <v>21</v>
      </c>
      <c r="V7809" t="str">
        <f t="shared" si="1721"/>
        <v>FY Q4</v>
      </c>
    </row>
    <row r="7810" spans="1:22" x14ac:dyDescent="0.3">
      <c r="A7810" s="18">
        <v>45741</v>
      </c>
      <c r="B7810" t="s">
        <v>199</v>
      </c>
      <c r="C7810" t="s">
        <v>76</v>
      </c>
      <c r="D7810" t="s">
        <v>8939</v>
      </c>
      <c r="E7810">
        <v>468274417279</v>
      </c>
      <c r="F7810" t="s">
        <v>16</v>
      </c>
      <c r="G7810" t="s">
        <v>67</v>
      </c>
      <c r="H7810">
        <v>4405</v>
      </c>
      <c r="I7810" s="2">
        <f t="shared" si="1708"/>
        <v>2025</v>
      </c>
      <c r="J7810" s="2" t="str">
        <f t="shared" si="1709"/>
        <v>March</v>
      </c>
      <c r="K7810" s="2">
        <f t="shared" si="1710"/>
        <v>3</v>
      </c>
      <c r="L7810" s="2" t="str">
        <f t="shared" si="1711"/>
        <v>Tuesday</v>
      </c>
      <c r="M7810" s="2">
        <f t="shared" si="1712"/>
        <v>13</v>
      </c>
      <c r="N7810" s="3">
        <f t="shared" si="1713"/>
        <v>4405</v>
      </c>
      <c r="O7810" s="3">
        <f t="shared" si="1714"/>
        <v>0</v>
      </c>
      <c r="P7810" t="str">
        <f t="shared" si="1715"/>
        <v>25-Mar</v>
      </c>
      <c r="Q7810" s="9">
        <f t="shared" si="1716"/>
        <v>0.67847222222222225</v>
      </c>
      <c r="R7810" t="str">
        <f t="shared" si="1717"/>
        <v>Afternoon</v>
      </c>
      <c r="S7810" s="2">
        <f t="shared" si="1718"/>
        <v>25</v>
      </c>
      <c r="T7810" t="str">
        <f t="shared" si="1719"/>
        <v>Others</v>
      </c>
      <c r="U7810">
        <f t="shared" si="1720"/>
        <v>16</v>
      </c>
      <c r="V7810" t="str">
        <f t="shared" si="1721"/>
        <v>FY Q4</v>
      </c>
    </row>
    <row r="7811" spans="1:22" x14ac:dyDescent="0.3">
      <c r="A7811" s="18">
        <v>45741</v>
      </c>
      <c r="B7811" t="s">
        <v>4371</v>
      </c>
      <c r="C7811" t="s">
        <v>69</v>
      </c>
      <c r="D7811" t="s">
        <v>8940</v>
      </c>
      <c r="E7811">
        <v>608390371261</v>
      </c>
      <c r="F7811" t="s">
        <v>16</v>
      </c>
      <c r="G7811" t="s">
        <v>67</v>
      </c>
      <c r="H7811">
        <v>14954</v>
      </c>
      <c r="I7811" s="2">
        <f t="shared" si="1708"/>
        <v>2025</v>
      </c>
      <c r="J7811" s="2" t="str">
        <f t="shared" si="1709"/>
        <v>March</v>
      </c>
      <c r="K7811" s="2">
        <f t="shared" si="1710"/>
        <v>3</v>
      </c>
      <c r="L7811" s="2" t="str">
        <f t="shared" si="1711"/>
        <v>Tuesday</v>
      </c>
      <c r="M7811" s="2">
        <f t="shared" si="1712"/>
        <v>13</v>
      </c>
      <c r="N7811" s="3">
        <f t="shared" si="1713"/>
        <v>14954</v>
      </c>
      <c r="O7811" s="3">
        <f t="shared" si="1714"/>
        <v>0</v>
      </c>
      <c r="P7811" t="str">
        <f t="shared" si="1715"/>
        <v>25-Mar</v>
      </c>
      <c r="Q7811" s="9">
        <f t="shared" si="1716"/>
        <v>0.80208333333333337</v>
      </c>
      <c r="R7811" t="str">
        <f t="shared" si="1717"/>
        <v>Evening</v>
      </c>
      <c r="S7811" s="2">
        <f t="shared" si="1718"/>
        <v>25</v>
      </c>
      <c r="T7811" t="str">
        <f t="shared" si="1719"/>
        <v>Others</v>
      </c>
      <c r="U7811">
        <f t="shared" si="1720"/>
        <v>19</v>
      </c>
      <c r="V7811" t="str">
        <f t="shared" si="1721"/>
        <v>FY Q4</v>
      </c>
    </row>
    <row r="7812" spans="1:22" x14ac:dyDescent="0.3">
      <c r="A7812" s="18">
        <v>45741</v>
      </c>
      <c r="B7812" t="s">
        <v>2075</v>
      </c>
      <c r="C7812" t="s">
        <v>399</v>
      </c>
      <c r="D7812" t="s">
        <v>8941</v>
      </c>
      <c r="E7812">
        <v>135949852339</v>
      </c>
      <c r="F7812" t="s">
        <v>15</v>
      </c>
      <c r="G7812" t="s">
        <v>71</v>
      </c>
      <c r="H7812">
        <v>5787</v>
      </c>
      <c r="I7812" s="2">
        <f t="shared" si="1708"/>
        <v>2025</v>
      </c>
      <c r="J7812" s="2" t="str">
        <f t="shared" si="1709"/>
        <v>March</v>
      </c>
      <c r="K7812" s="2">
        <f t="shared" si="1710"/>
        <v>3</v>
      </c>
      <c r="L7812" s="2" t="str">
        <f t="shared" si="1711"/>
        <v>Tuesday</v>
      </c>
      <c r="M7812" s="2">
        <f t="shared" si="1712"/>
        <v>13</v>
      </c>
      <c r="N7812" s="3">
        <f t="shared" si="1713"/>
        <v>0</v>
      </c>
      <c r="O7812" s="3">
        <f t="shared" si="1714"/>
        <v>5787</v>
      </c>
      <c r="P7812" t="str">
        <f t="shared" si="1715"/>
        <v>25-Mar</v>
      </c>
      <c r="Q7812" s="9">
        <f t="shared" si="1716"/>
        <v>0.86458333333333337</v>
      </c>
      <c r="R7812" t="str">
        <f t="shared" si="1717"/>
        <v>Evening</v>
      </c>
      <c r="S7812" s="2">
        <f t="shared" si="1718"/>
        <v>25</v>
      </c>
      <c r="T7812" t="str">
        <f t="shared" si="1719"/>
        <v>UPI Transfer</v>
      </c>
      <c r="U7812">
        <f t="shared" si="1720"/>
        <v>20</v>
      </c>
      <c r="V7812" t="str">
        <f t="shared" si="1721"/>
        <v>FY Q4</v>
      </c>
    </row>
    <row r="7813" spans="1:22" x14ac:dyDescent="0.3">
      <c r="A7813" s="18">
        <v>45741</v>
      </c>
      <c r="B7813" t="s">
        <v>3393</v>
      </c>
      <c r="C7813" t="s">
        <v>189</v>
      </c>
      <c r="D7813" t="s">
        <v>8942</v>
      </c>
      <c r="E7813">
        <v>869325000366</v>
      </c>
      <c r="F7813" t="s">
        <v>16</v>
      </c>
      <c r="G7813" t="s">
        <v>67</v>
      </c>
      <c r="H7813">
        <v>8172</v>
      </c>
      <c r="I7813" s="2">
        <f t="shared" si="1708"/>
        <v>2025</v>
      </c>
      <c r="J7813" s="2" t="str">
        <f t="shared" si="1709"/>
        <v>March</v>
      </c>
      <c r="K7813" s="2">
        <f t="shared" si="1710"/>
        <v>3</v>
      </c>
      <c r="L7813" s="2" t="str">
        <f t="shared" si="1711"/>
        <v>Tuesday</v>
      </c>
      <c r="M7813" s="2">
        <f t="shared" si="1712"/>
        <v>13</v>
      </c>
      <c r="N7813" s="3">
        <f t="shared" si="1713"/>
        <v>8172</v>
      </c>
      <c r="O7813" s="3">
        <f t="shared" si="1714"/>
        <v>0</v>
      </c>
      <c r="P7813" t="str">
        <f t="shared" si="1715"/>
        <v>25-Mar</v>
      </c>
      <c r="Q7813" s="9">
        <f t="shared" si="1716"/>
        <v>0.8979166666666667</v>
      </c>
      <c r="R7813" t="str">
        <f t="shared" si="1717"/>
        <v>Night</v>
      </c>
      <c r="S7813" s="2">
        <f t="shared" si="1718"/>
        <v>25</v>
      </c>
      <c r="T7813" t="str">
        <f t="shared" si="1719"/>
        <v>Others</v>
      </c>
      <c r="U7813">
        <f t="shared" si="1720"/>
        <v>21</v>
      </c>
      <c r="V7813" t="str">
        <f t="shared" si="1721"/>
        <v>FY Q4</v>
      </c>
    </row>
    <row r="7814" spans="1:22" x14ac:dyDescent="0.3">
      <c r="A7814" s="18">
        <v>45741</v>
      </c>
      <c r="B7814" t="s">
        <v>4830</v>
      </c>
      <c r="C7814" t="s">
        <v>134</v>
      </c>
      <c r="D7814" t="s">
        <v>8943</v>
      </c>
      <c r="E7814">
        <v>240280977904</v>
      </c>
      <c r="F7814" t="s">
        <v>15</v>
      </c>
      <c r="G7814" t="s">
        <v>71</v>
      </c>
      <c r="H7814">
        <v>15149</v>
      </c>
      <c r="I7814" s="2">
        <f t="shared" si="1708"/>
        <v>2025</v>
      </c>
      <c r="J7814" s="2" t="str">
        <f t="shared" si="1709"/>
        <v>March</v>
      </c>
      <c r="K7814" s="2">
        <f t="shared" si="1710"/>
        <v>3</v>
      </c>
      <c r="L7814" s="2" t="str">
        <f t="shared" si="1711"/>
        <v>Tuesday</v>
      </c>
      <c r="M7814" s="2">
        <f t="shared" si="1712"/>
        <v>13</v>
      </c>
      <c r="N7814" s="3">
        <f t="shared" si="1713"/>
        <v>0</v>
      </c>
      <c r="O7814" s="3">
        <f t="shared" si="1714"/>
        <v>15149</v>
      </c>
      <c r="P7814" t="str">
        <f t="shared" si="1715"/>
        <v>25-Mar</v>
      </c>
      <c r="Q7814" s="9">
        <f t="shared" si="1716"/>
        <v>0.90833333333333333</v>
      </c>
      <c r="R7814" t="str">
        <f t="shared" si="1717"/>
        <v>Night</v>
      </c>
      <c r="S7814" s="2">
        <f t="shared" si="1718"/>
        <v>25</v>
      </c>
      <c r="T7814" t="str">
        <f t="shared" si="1719"/>
        <v>UPI Transfer</v>
      </c>
      <c r="U7814">
        <f t="shared" si="1720"/>
        <v>21</v>
      </c>
      <c r="V7814" t="str">
        <f t="shared" si="1721"/>
        <v>FY Q4</v>
      </c>
    </row>
    <row r="7815" spans="1:22" x14ac:dyDescent="0.3">
      <c r="A7815" s="18">
        <v>45741</v>
      </c>
      <c r="B7815" t="s">
        <v>191</v>
      </c>
      <c r="C7815" t="s">
        <v>209</v>
      </c>
      <c r="D7815" t="s">
        <v>8944</v>
      </c>
      <c r="E7815">
        <v>852755922872</v>
      </c>
      <c r="F7815" t="s">
        <v>15</v>
      </c>
      <c r="G7815" t="s">
        <v>67</v>
      </c>
      <c r="H7815">
        <v>2965</v>
      </c>
      <c r="I7815" s="2">
        <f t="shared" si="1708"/>
        <v>2025</v>
      </c>
      <c r="J7815" s="2" t="str">
        <f t="shared" si="1709"/>
        <v>March</v>
      </c>
      <c r="K7815" s="2">
        <f t="shared" si="1710"/>
        <v>3</v>
      </c>
      <c r="L7815" s="2" t="str">
        <f t="shared" si="1711"/>
        <v>Tuesday</v>
      </c>
      <c r="M7815" s="2">
        <f t="shared" si="1712"/>
        <v>13</v>
      </c>
      <c r="N7815" s="3">
        <f t="shared" si="1713"/>
        <v>0</v>
      </c>
      <c r="O7815" s="3">
        <f t="shared" si="1714"/>
        <v>2965</v>
      </c>
      <c r="P7815" t="str">
        <f t="shared" si="1715"/>
        <v>25-Mar</v>
      </c>
      <c r="Q7815" s="9">
        <f t="shared" si="1716"/>
        <v>0.9145833333333333</v>
      </c>
      <c r="R7815" t="str">
        <f t="shared" si="1717"/>
        <v>Night</v>
      </c>
      <c r="S7815" s="2">
        <f t="shared" si="1718"/>
        <v>25</v>
      </c>
      <c r="T7815" t="str">
        <f t="shared" si="1719"/>
        <v>UPI Transfer</v>
      </c>
      <c r="U7815">
        <f t="shared" si="1720"/>
        <v>21</v>
      </c>
      <c r="V7815" t="str">
        <f t="shared" si="1721"/>
        <v>FY Q4</v>
      </c>
    </row>
    <row r="7816" spans="1:22" x14ac:dyDescent="0.3">
      <c r="A7816" s="18">
        <v>45741</v>
      </c>
      <c r="B7816" t="s">
        <v>2334</v>
      </c>
      <c r="C7816" t="s">
        <v>254</v>
      </c>
      <c r="D7816" t="s">
        <v>8945</v>
      </c>
      <c r="E7816">
        <v>586873470146</v>
      </c>
      <c r="F7816" t="s">
        <v>16</v>
      </c>
      <c r="G7816" t="s">
        <v>71</v>
      </c>
      <c r="H7816">
        <v>16075</v>
      </c>
      <c r="I7816" s="2">
        <f t="shared" si="1708"/>
        <v>2025</v>
      </c>
      <c r="J7816" s="2" t="str">
        <f t="shared" si="1709"/>
        <v>March</v>
      </c>
      <c r="K7816" s="2">
        <f t="shared" si="1710"/>
        <v>3</v>
      </c>
      <c r="L7816" s="2" t="str">
        <f t="shared" si="1711"/>
        <v>Tuesday</v>
      </c>
      <c r="M7816" s="2">
        <f t="shared" si="1712"/>
        <v>13</v>
      </c>
      <c r="N7816" s="3">
        <f t="shared" si="1713"/>
        <v>16075</v>
      </c>
      <c r="O7816" s="3">
        <f t="shared" si="1714"/>
        <v>0</v>
      </c>
      <c r="P7816" t="str">
        <f t="shared" si="1715"/>
        <v>25-Mar</v>
      </c>
      <c r="Q7816" s="9">
        <f t="shared" si="1716"/>
        <v>0.92013888888888884</v>
      </c>
      <c r="R7816" t="str">
        <f t="shared" si="1717"/>
        <v>Night</v>
      </c>
      <c r="S7816" s="2">
        <f t="shared" si="1718"/>
        <v>25</v>
      </c>
      <c r="T7816" t="str">
        <f t="shared" si="1719"/>
        <v>Others</v>
      </c>
      <c r="U7816">
        <f t="shared" si="1720"/>
        <v>22</v>
      </c>
      <c r="V7816" t="str">
        <f t="shared" si="1721"/>
        <v>FY Q4</v>
      </c>
    </row>
    <row r="7817" spans="1:22" x14ac:dyDescent="0.3">
      <c r="A7817" s="18">
        <v>45741</v>
      </c>
      <c r="B7817" t="s">
        <v>1696</v>
      </c>
      <c r="C7817" t="s">
        <v>76</v>
      </c>
      <c r="D7817" t="s">
        <v>8946</v>
      </c>
      <c r="E7817">
        <v>726303305650</v>
      </c>
      <c r="F7817" t="s">
        <v>16</v>
      </c>
      <c r="G7817" t="s">
        <v>67</v>
      </c>
      <c r="H7817">
        <v>27426</v>
      </c>
      <c r="I7817" s="2">
        <f t="shared" si="1708"/>
        <v>2025</v>
      </c>
      <c r="J7817" s="2" t="str">
        <f t="shared" si="1709"/>
        <v>March</v>
      </c>
      <c r="K7817" s="2">
        <f t="shared" si="1710"/>
        <v>3</v>
      </c>
      <c r="L7817" s="2" t="str">
        <f t="shared" si="1711"/>
        <v>Tuesday</v>
      </c>
      <c r="M7817" s="2">
        <f t="shared" si="1712"/>
        <v>13</v>
      </c>
      <c r="N7817" s="3">
        <f t="shared" si="1713"/>
        <v>27426</v>
      </c>
      <c r="O7817" s="3">
        <f t="shared" si="1714"/>
        <v>0</v>
      </c>
      <c r="P7817" t="str">
        <f t="shared" si="1715"/>
        <v>25-Mar</v>
      </c>
      <c r="Q7817" s="9">
        <f t="shared" si="1716"/>
        <v>0.95486111111111116</v>
      </c>
      <c r="R7817" t="str">
        <f t="shared" si="1717"/>
        <v>Night</v>
      </c>
      <c r="S7817" s="2">
        <f t="shared" si="1718"/>
        <v>25</v>
      </c>
      <c r="T7817" t="str">
        <f t="shared" si="1719"/>
        <v>Others</v>
      </c>
      <c r="U7817">
        <f t="shared" si="1720"/>
        <v>22</v>
      </c>
      <c r="V7817" t="str">
        <f t="shared" si="1721"/>
        <v>FY Q4</v>
      </c>
    </row>
    <row r="7818" spans="1:22" x14ac:dyDescent="0.3">
      <c r="A7818" s="18">
        <v>45742</v>
      </c>
      <c r="B7818" t="s">
        <v>2410</v>
      </c>
      <c r="C7818" t="s">
        <v>95</v>
      </c>
      <c r="D7818" t="s">
        <v>8947</v>
      </c>
      <c r="E7818">
        <v>983272994533</v>
      </c>
      <c r="F7818" t="s">
        <v>16</v>
      </c>
      <c r="G7818" t="s">
        <v>67</v>
      </c>
      <c r="H7818">
        <v>1851</v>
      </c>
      <c r="I7818" s="2">
        <f t="shared" si="1708"/>
        <v>2025</v>
      </c>
      <c r="J7818" s="2" t="str">
        <f t="shared" si="1709"/>
        <v>March</v>
      </c>
      <c r="K7818" s="2">
        <f t="shared" si="1710"/>
        <v>3</v>
      </c>
      <c r="L7818" s="2" t="str">
        <f t="shared" si="1711"/>
        <v>Wednesday</v>
      </c>
      <c r="M7818" s="2">
        <f t="shared" si="1712"/>
        <v>13</v>
      </c>
      <c r="N7818" s="3">
        <f t="shared" si="1713"/>
        <v>1851</v>
      </c>
      <c r="O7818" s="3">
        <f t="shared" si="1714"/>
        <v>0</v>
      </c>
      <c r="P7818" t="str">
        <f t="shared" si="1715"/>
        <v>26-Mar</v>
      </c>
      <c r="Q7818" s="9">
        <f t="shared" si="1716"/>
        <v>0.58125000000000004</v>
      </c>
      <c r="R7818" t="str">
        <f t="shared" si="1717"/>
        <v>Afternoon</v>
      </c>
      <c r="S7818" s="2">
        <f t="shared" si="1718"/>
        <v>26</v>
      </c>
      <c r="T7818" t="str">
        <f t="shared" si="1719"/>
        <v>Others</v>
      </c>
      <c r="U7818">
        <f t="shared" si="1720"/>
        <v>13</v>
      </c>
      <c r="V7818" t="str">
        <f t="shared" si="1721"/>
        <v>FY Q4</v>
      </c>
    </row>
    <row r="7819" spans="1:22" x14ac:dyDescent="0.3">
      <c r="A7819" s="18">
        <v>45742</v>
      </c>
      <c r="B7819" t="s">
        <v>6486</v>
      </c>
      <c r="C7819" t="s">
        <v>142</v>
      </c>
      <c r="D7819" t="s">
        <v>8948</v>
      </c>
      <c r="E7819">
        <v>255450655405</v>
      </c>
      <c r="F7819" t="s">
        <v>15</v>
      </c>
      <c r="G7819" t="s">
        <v>67</v>
      </c>
      <c r="H7819">
        <v>4652</v>
      </c>
      <c r="I7819" s="2">
        <f t="shared" si="1708"/>
        <v>2025</v>
      </c>
      <c r="J7819" s="2" t="str">
        <f t="shared" si="1709"/>
        <v>March</v>
      </c>
      <c r="K7819" s="2">
        <f t="shared" si="1710"/>
        <v>3</v>
      </c>
      <c r="L7819" s="2" t="str">
        <f t="shared" si="1711"/>
        <v>Wednesday</v>
      </c>
      <c r="M7819" s="2">
        <f t="shared" si="1712"/>
        <v>13</v>
      </c>
      <c r="N7819" s="3">
        <f t="shared" si="1713"/>
        <v>0</v>
      </c>
      <c r="O7819" s="3">
        <f t="shared" si="1714"/>
        <v>4652</v>
      </c>
      <c r="P7819" t="str">
        <f t="shared" si="1715"/>
        <v>26-Mar</v>
      </c>
      <c r="Q7819" s="9">
        <f t="shared" si="1716"/>
        <v>0.96875</v>
      </c>
      <c r="R7819" t="str">
        <f t="shared" si="1717"/>
        <v>Night</v>
      </c>
      <c r="S7819" s="2">
        <f t="shared" si="1718"/>
        <v>26</v>
      </c>
      <c r="T7819" t="str">
        <f t="shared" si="1719"/>
        <v>UPI Transfer</v>
      </c>
      <c r="U7819">
        <f t="shared" si="1720"/>
        <v>23</v>
      </c>
      <c r="V7819" t="str">
        <f t="shared" si="1721"/>
        <v>FY Q4</v>
      </c>
    </row>
    <row r="7820" spans="1:22" x14ac:dyDescent="0.3">
      <c r="A7820" s="18">
        <v>45743</v>
      </c>
      <c r="B7820" t="s">
        <v>5816</v>
      </c>
      <c r="C7820" t="s">
        <v>254</v>
      </c>
      <c r="D7820" t="s">
        <v>8949</v>
      </c>
      <c r="E7820">
        <v>781721556104</v>
      </c>
      <c r="F7820" t="s">
        <v>16</v>
      </c>
      <c r="G7820" t="s">
        <v>67</v>
      </c>
      <c r="H7820">
        <v>15774</v>
      </c>
      <c r="I7820" s="2">
        <f t="shared" si="1708"/>
        <v>2025</v>
      </c>
      <c r="J7820" s="2" t="str">
        <f t="shared" si="1709"/>
        <v>March</v>
      </c>
      <c r="K7820" s="2">
        <f t="shared" si="1710"/>
        <v>3</v>
      </c>
      <c r="L7820" s="2" t="str">
        <f t="shared" si="1711"/>
        <v>Thursday</v>
      </c>
      <c r="M7820" s="2">
        <f t="shared" si="1712"/>
        <v>13</v>
      </c>
      <c r="N7820" s="3">
        <f t="shared" si="1713"/>
        <v>15774</v>
      </c>
      <c r="O7820" s="3">
        <f t="shared" si="1714"/>
        <v>0</v>
      </c>
      <c r="P7820" t="str">
        <f t="shared" si="1715"/>
        <v>27-Mar</v>
      </c>
      <c r="Q7820" s="9">
        <f t="shared" si="1716"/>
        <v>0.3611111111111111</v>
      </c>
      <c r="R7820" t="str">
        <f t="shared" si="1717"/>
        <v>Morning</v>
      </c>
      <c r="S7820" s="2">
        <f t="shared" si="1718"/>
        <v>27</v>
      </c>
      <c r="T7820" t="str">
        <f t="shared" si="1719"/>
        <v>Others</v>
      </c>
      <c r="U7820">
        <f t="shared" si="1720"/>
        <v>8</v>
      </c>
      <c r="V7820" t="str">
        <f t="shared" si="1721"/>
        <v>FY Q4</v>
      </c>
    </row>
    <row r="7821" spans="1:22" x14ac:dyDescent="0.3">
      <c r="A7821" s="18">
        <v>45743</v>
      </c>
      <c r="B7821" t="s">
        <v>1314</v>
      </c>
      <c r="C7821" t="s">
        <v>239</v>
      </c>
      <c r="D7821" t="s">
        <v>8950</v>
      </c>
      <c r="E7821">
        <v>670189811420</v>
      </c>
      <c r="F7821" t="s">
        <v>15</v>
      </c>
      <c r="G7821" t="s">
        <v>71</v>
      </c>
      <c r="H7821">
        <v>4313</v>
      </c>
      <c r="I7821" s="2">
        <f t="shared" si="1708"/>
        <v>2025</v>
      </c>
      <c r="J7821" s="2" t="str">
        <f t="shared" si="1709"/>
        <v>March</v>
      </c>
      <c r="K7821" s="2">
        <f t="shared" si="1710"/>
        <v>3</v>
      </c>
      <c r="L7821" s="2" t="str">
        <f t="shared" si="1711"/>
        <v>Thursday</v>
      </c>
      <c r="M7821" s="2">
        <f t="shared" si="1712"/>
        <v>13</v>
      </c>
      <c r="N7821" s="3">
        <f t="shared" si="1713"/>
        <v>0</v>
      </c>
      <c r="O7821" s="3">
        <f t="shared" si="1714"/>
        <v>4313</v>
      </c>
      <c r="P7821" t="str">
        <f t="shared" si="1715"/>
        <v>27-Mar</v>
      </c>
      <c r="Q7821" s="9">
        <f t="shared" si="1716"/>
        <v>0.45694444444444443</v>
      </c>
      <c r="R7821" t="str">
        <f t="shared" si="1717"/>
        <v>Morning</v>
      </c>
      <c r="S7821" s="2">
        <f t="shared" si="1718"/>
        <v>27</v>
      </c>
      <c r="T7821" t="str">
        <f t="shared" si="1719"/>
        <v>Recharge</v>
      </c>
      <c r="U7821">
        <f t="shared" si="1720"/>
        <v>10</v>
      </c>
      <c r="V7821" t="str">
        <f t="shared" si="1721"/>
        <v>FY Q4</v>
      </c>
    </row>
    <row r="7822" spans="1:22" x14ac:dyDescent="0.3">
      <c r="A7822" s="18">
        <v>45743</v>
      </c>
      <c r="B7822" t="s">
        <v>2473</v>
      </c>
      <c r="C7822" t="s">
        <v>282</v>
      </c>
      <c r="D7822" t="s">
        <v>8951</v>
      </c>
      <c r="E7822">
        <v>49362652070</v>
      </c>
      <c r="F7822" t="s">
        <v>16</v>
      </c>
      <c r="G7822" t="s">
        <v>67</v>
      </c>
      <c r="H7822">
        <v>12755</v>
      </c>
      <c r="I7822" s="2">
        <f t="shared" si="1708"/>
        <v>2025</v>
      </c>
      <c r="J7822" s="2" t="str">
        <f t="shared" si="1709"/>
        <v>March</v>
      </c>
      <c r="K7822" s="2">
        <f t="shared" si="1710"/>
        <v>3</v>
      </c>
      <c r="L7822" s="2" t="str">
        <f t="shared" si="1711"/>
        <v>Thursday</v>
      </c>
      <c r="M7822" s="2">
        <f t="shared" si="1712"/>
        <v>13</v>
      </c>
      <c r="N7822" s="3">
        <f t="shared" si="1713"/>
        <v>12755</v>
      </c>
      <c r="O7822" s="3">
        <f t="shared" si="1714"/>
        <v>0</v>
      </c>
      <c r="P7822" t="str">
        <f t="shared" si="1715"/>
        <v>27-Mar</v>
      </c>
      <c r="Q7822" s="9">
        <f t="shared" si="1716"/>
        <v>0.49583333333333335</v>
      </c>
      <c r="R7822" t="str">
        <f t="shared" si="1717"/>
        <v>Morning</v>
      </c>
      <c r="S7822" s="2">
        <f t="shared" si="1718"/>
        <v>27</v>
      </c>
      <c r="T7822" t="str">
        <f t="shared" si="1719"/>
        <v>Others</v>
      </c>
      <c r="U7822">
        <f t="shared" si="1720"/>
        <v>11</v>
      </c>
      <c r="V7822" t="str">
        <f t="shared" si="1721"/>
        <v>FY Q4</v>
      </c>
    </row>
    <row r="7823" spans="1:22" x14ac:dyDescent="0.3">
      <c r="A7823" s="18">
        <v>45744</v>
      </c>
      <c r="B7823" t="s">
        <v>3577</v>
      </c>
      <c r="C7823" t="s">
        <v>85</v>
      </c>
      <c r="D7823" t="s">
        <v>8952</v>
      </c>
      <c r="E7823">
        <v>610246130135</v>
      </c>
      <c r="F7823" t="s">
        <v>16</v>
      </c>
      <c r="G7823" t="s">
        <v>71</v>
      </c>
      <c r="H7823">
        <v>15884</v>
      </c>
      <c r="I7823" s="2">
        <f t="shared" si="1708"/>
        <v>2025</v>
      </c>
      <c r="J7823" s="2" t="str">
        <f t="shared" si="1709"/>
        <v>March</v>
      </c>
      <c r="K7823" s="2">
        <f t="shared" si="1710"/>
        <v>3</v>
      </c>
      <c r="L7823" s="2" t="str">
        <f t="shared" si="1711"/>
        <v>Friday</v>
      </c>
      <c r="M7823" s="2">
        <f t="shared" si="1712"/>
        <v>13</v>
      </c>
      <c r="N7823" s="3">
        <f t="shared" si="1713"/>
        <v>15884</v>
      </c>
      <c r="O7823" s="3">
        <f t="shared" si="1714"/>
        <v>0</v>
      </c>
      <c r="P7823" t="str">
        <f t="shared" si="1715"/>
        <v>28-Mar</v>
      </c>
      <c r="Q7823" s="9">
        <f t="shared" si="1716"/>
        <v>0.54236111111111107</v>
      </c>
      <c r="R7823" t="str">
        <f t="shared" si="1717"/>
        <v>Afternoon</v>
      </c>
      <c r="S7823" s="2">
        <f t="shared" si="1718"/>
        <v>28</v>
      </c>
      <c r="T7823" t="str">
        <f t="shared" si="1719"/>
        <v>Others</v>
      </c>
      <c r="U7823">
        <f t="shared" si="1720"/>
        <v>13</v>
      </c>
      <c r="V7823" t="str">
        <f t="shared" si="1721"/>
        <v>FY Q4</v>
      </c>
    </row>
    <row r="7824" spans="1:22" x14ac:dyDescent="0.3">
      <c r="A7824" s="18">
        <v>45744</v>
      </c>
      <c r="B7824" t="s">
        <v>930</v>
      </c>
      <c r="C7824" t="s">
        <v>128</v>
      </c>
      <c r="D7824" t="s">
        <v>8953</v>
      </c>
      <c r="E7824">
        <v>453786289201</v>
      </c>
      <c r="F7824" t="s">
        <v>16</v>
      </c>
      <c r="G7824" t="s">
        <v>67</v>
      </c>
      <c r="H7824">
        <v>3433</v>
      </c>
      <c r="I7824" s="2">
        <f t="shared" si="1708"/>
        <v>2025</v>
      </c>
      <c r="J7824" s="2" t="str">
        <f t="shared" si="1709"/>
        <v>March</v>
      </c>
      <c r="K7824" s="2">
        <f t="shared" si="1710"/>
        <v>3</v>
      </c>
      <c r="L7824" s="2" t="str">
        <f t="shared" si="1711"/>
        <v>Friday</v>
      </c>
      <c r="M7824" s="2">
        <f t="shared" si="1712"/>
        <v>13</v>
      </c>
      <c r="N7824" s="3">
        <f t="shared" si="1713"/>
        <v>3433</v>
      </c>
      <c r="O7824" s="3">
        <f t="shared" si="1714"/>
        <v>0</v>
      </c>
      <c r="P7824" t="str">
        <f t="shared" si="1715"/>
        <v>28-Mar</v>
      </c>
      <c r="Q7824" s="9">
        <f t="shared" si="1716"/>
        <v>0.61111111111111116</v>
      </c>
      <c r="R7824" t="str">
        <f t="shared" si="1717"/>
        <v>Afternoon</v>
      </c>
      <c r="S7824" s="2">
        <f t="shared" si="1718"/>
        <v>28</v>
      </c>
      <c r="T7824" t="str">
        <f t="shared" si="1719"/>
        <v>Others</v>
      </c>
      <c r="U7824">
        <f t="shared" si="1720"/>
        <v>14</v>
      </c>
      <c r="V7824" t="str">
        <f t="shared" si="1721"/>
        <v>FY Q4</v>
      </c>
    </row>
    <row r="7825" spans="1:22" x14ac:dyDescent="0.3">
      <c r="A7825" s="18">
        <v>45744</v>
      </c>
      <c r="B7825" t="s">
        <v>1722</v>
      </c>
      <c r="C7825" t="s">
        <v>125</v>
      </c>
      <c r="D7825" t="s">
        <v>8954</v>
      </c>
      <c r="E7825">
        <v>630173019797</v>
      </c>
      <c r="F7825" t="s">
        <v>15</v>
      </c>
      <c r="G7825" t="s">
        <v>67</v>
      </c>
      <c r="H7825">
        <v>9624</v>
      </c>
      <c r="I7825" s="2">
        <f t="shared" si="1708"/>
        <v>2025</v>
      </c>
      <c r="J7825" s="2" t="str">
        <f t="shared" si="1709"/>
        <v>March</v>
      </c>
      <c r="K7825" s="2">
        <f t="shared" si="1710"/>
        <v>3</v>
      </c>
      <c r="L7825" s="2" t="str">
        <f t="shared" si="1711"/>
        <v>Friday</v>
      </c>
      <c r="M7825" s="2">
        <f t="shared" si="1712"/>
        <v>13</v>
      </c>
      <c r="N7825" s="3">
        <f t="shared" si="1713"/>
        <v>0</v>
      </c>
      <c r="O7825" s="3">
        <f t="shared" si="1714"/>
        <v>9624</v>
      </c>
      <c r="P7825" t="str">
        <f t="shared" si="1715"/>
        <v>28-Mar</v>
      </c>
      <c r="Q7825" s="9">
        <f t="shared" si="1716"/>
        <v>0.69652777777777775</v>
      </c>
      <c r="R7825" t="str">
        <f t="shared" si="1717"/>
        <v>Afternoon</v>
      </c>
      <c r="S7825" s="2">
        <f t="shared" si="1718"/>
        <v>28</v>
      </c>
      <c r="T7825" t="str">
        <f t="shared" si="1719"/>
        <v>UPI Transfer</v>
      </c>
      <c r="U7825">
        <f t="shared" si="1720"/>
        <v>16</v>
      </c>
      <c r="V7825" t="str">
        <f t="shared" si="1721"/>
        <v>FY Q4</v>
      </c>
    </row>
    <row r="7826" spans="1:22" x14ac:dyDescent="0.3">
      <c r="A7826" s="18">
        <v>45744</v>
      </c>
      <c r="B7826" t="s">
        <v>1992</v>
      </c>
      <c r="C7826" t="s">
        <v>797</v>
      </c>
      <c r="D7826" t="s">
        <v>8955</v>
      </c>
      <c r="E7826">
        <v>715154508134</v>
      </c>
      <c r="F7826" t="s">
        <v>15</v>
      </c>
      <c r="G7826" t="s">
        <v>71</v>
      </c>
      <c r="H7826">
        <v>5194</v>
      </c>
      <c r="I7826" s="2">
        <f t="shared" si="1708"/>
        <v>2025</v>
      </c>
      <c r="J7826" s="2" t="str">
        <f t="shared" si="1709"/>
        <v>March</v>
      </c>
      <c r="K7826" s="2">
        <f t="shared" si="1710"/>
        <v>3</v>
      </c>
      <c r="L7826" s="2" t="str">
        <f t="shared" si="1711"/>
        <v>Friday</v>
      </c>
      <c r="M7826" s="2">
        <f t="shared" si="1712"/>
        <v>13</v>
      </c>
      <c r="N7826" s="3">
        <f t="shared" si="1713"/>
        <v>0</v>
      </c>
      <c r="O7826" s="3">
        <f t="shared" si="1714"/>
        <v>5194</v>
      </c>
      <c r="P7826" t="str">
        <f t="shared" si="1715"/>
        <v>28-Mar</v>
      </c>
      <c r="Q7826" s="9">
        <f t="shared" si="1716"/>
        <v>0.76944444444444449</v>
      </c>
      <c r="R7826" t="str">
        <f t="shared" si="1717"/>
        <v>Evening</v>
      </c>
      <c r="S7826" s="2">
        <f t="shared" si="1718"/>
        <v>28</v>
      </c>
      <c r="T7826" t="str">
        <f t="shared" si="1719"/>
        <v>UPI Transfer</v>
      </c>
      <c r="U7826">
        <f t="shared" si="1720"/>
        <v>18</v>
      </c>
      <c r="V7826" t="str">
        <f t="shared" si="1721"/>
        <v>FY Q4</v>
      </c>
    </row>
    <row r="7827" spans="1:22" x14ac:dyDescent="0.3">
      <c r="A7827" s="18">
        <v>45744</v>
      </c>
      <c r="B7827" t="s">
        <v>1034</v>
      </c>
      <c r="C7827" t="s">
        <v>338</v>
      </c>
      <c r="D7827" t="s">
        <v>8956</v>
      </c>
      <c r="E7827">
        <v>138614609207</v>
      </c>
      <c r="F7827" t="s">
        <v>15</v>
      </c>
      <c r="G7827" t="s">
        <v>71</v>
      </c>
      <c r="H7827">
        <v>9240</v>
      </c>
      <c r="I7827" s="2">
        <f t="shared" si="1708"/>
        <v>2025</v>
      </c>
      <c r="J7827" s="2" t="str">
        <f t="shared" si="1709"/>
        <v>March</v>
      </c>
      <c r="K7827" s="2">
        <f t="shared" si="1710"/>
        <v>3</v>
      </c>
      <c r="L7827" s="2" t="str">
        <f t="shared" si="1711"/>
        <v>Friday</v>
      </c>
      <c r="M7827" s="2">
        <f t="shared" si="1712"/>
        <v>13</v>
      </c>
      <c r="N7827" s="3">
        <f t="shared" si="1713"/>
        <v>0</v>
      </c>
      <c r="O7827" s="3">
        <f t="shared" si="1714"/>
        <v>9240</v>
      </c>
      <c r="P7827" t="str">
        <f t="shared" si="1715"/>
        <v>28-Mar</v>
      </c>
      <c r="Q7827" s="9">
        <f t="shared" si="1716"/>
        <v>0.77569444444444446</v>
      </c>
      <c r="R7827" t="str">
        <f t="shared" si="1717"/>
        <v>Evening</v>
      </c>
      <c r="S7827" s="2">
        <f t="shared" si="1718"/>
        <v>28</v>
      </c>
      <c r="T7827" t="str">
        <f t="shared" si="1719"/>
        <v>UPI Transfer</v>
      </c>
      <c r="U7827">
        <f t="shared" si="1720"/>
        <v>18</v>
      </c>
      <c r="V7827" t="str">
        <f t="shared" si="1721"/>
        <v>FY Q4</v>
      </c>
    </row>
    <row r="7828" spans="1:22" x14ac:dyDescent="0.3">
      <c r="A7828" s="18">
        <v>45744</v>
      </c>
      <c r="B7828" t="s">
        <v>957</v>
      </c>
      <c r="C7828" t="s">
        <v>395</v>
      </c>
      <c r="D7828" t="s">
        <v>8957</v>
      </c>
      <c r="E7828">
        <v>244624879677</v>
      </c>
      <c r="F7828" t="s">
        <v>15</v>
      </c>
      <c r="G7828" t="s">
        <v>71</v>
      </c>
      <c r="H7828">
        <v>7053</v>
      </c>
      <c r="I7828" s="2">
        <f t="shared" si="1708"/>
        <v>2025</v>
      </c>
      <c r="J7828" s="2" t="str">
        <f t="shared" si="1709"/>
        <v>March</v>
      </c>
      <c r="K7828" s="2">
        <f t="shared" si="1710"/>
        <v>3</v>
      </c>
      <c r="L7828" s="2" t="str">
        <f t="shared" si="1711"/>
        <v>Friday</v>
      </c>
      <c r="M7828" s="2">
        <f t="shared" si="1712"/>
        <v>13</v>
      </c>
      <c r="N7828" s="3">
        <f t="shared" si="1713"/>
        <v>0</v>
      </c>
      <c r="O7828" s="3">
        <f t="shared" si="1714"/>
        <v>7053</v>
      </c>
      <c r="P7828" t="str">
        <f t="shared" si="1715"/>
        <v>28-Mar</v>
      </c>
      <c r="Q7828" s="9">
        <f t="shared" si="1716"/>
        <v>0.88888888888888884</v>
      </c>
      <c r="R7828" t="str">
        <f t="shared" si="1717"/>
        <v>Night</v>
      </c>
      <c r="S7828" s="2">
        <f t="shared" si="1718"/>
        <v>28</v>
      </c>
      <c r="T7828" t="str">
        <f t="shared" si="1719"/>
        <v>Shopping</v>
      </c>
      <c r="U7828">
        <f t="shared" si="1720"/>
        <v>21</v>
      </c>
      <c r="V7828" t="str">
        <f t="shared" si="1721"/>
        <v>FY Q4</v>
      </c>
    </row>
    <row r="7829" spans="1:22" x14ac:dyDescent="0.3">
      <c r="A7829" s="18">
        <v>45746</v>
      </c>
      <c r="B7829" t="s">
        <v>1228</v>
      </c>
      <c r="C7829" t="s">
        <v>69</v>
      </c>
      <c r="D7829" t="s">
        <v>8958</v>
      </c>
      <c r="E7829">
        <v>963130622315</v>
      </c>
      <c r="F7829" t="s">
        <v>16</v>
      </c>
      <c r="G7829" t="s">
        <v>67</v>
      </c>
      <c r="H7829">
        <v>4584</v>
      </c>
      <c r="I7829" s="2">
        <f t="shared" si="1708"/>
        <v>2025</v>
      </c>
      <c r="J7829" s="2" t="str">
        <f t="shared" si="1709"/>
        <v>March</v>
      </c>
      <c r="K7829" s="2">
        <f t="shared" si="1710"/>
        <v>3</v>
      </c>
      <c r="L7829" s="2" t="str">
        <f t="shared" si="1711"/>
        <v>Sunday</v>
      </c>
      <c r="M7829" s="2">
        <f t="shared" si="1712"/>
        <v>14</v>
      </c>
      <c r="N7829" s="3">
        <f t="shared" si="1713"/>
        <v>4584</v>
      </c>
      <c r="O7829" s="3">
        <f t="shared" si="1714"/>
        <v>0</v>
      </c>
      <c r="P7829" t="str">
        <f t="shared" si="1715"/>
        <v>30-Mar</v>
      </c>
      <c r="Q7829" s="9">
        <f t="shared" si="1716"/>
        <v>0.53888888888888886</v>
      </c>
      <c r="R7829" t="str">
        <f t="shared" si="1717"/>
        <v>Afternoon</v>
      </c>
      <c r="S7829" s="2">
        <f t="shared" si="1718"/>
        <v>30</v>
      </c>
      <c r="T7829" t="str">
        <f t="shared" si="1719"/>
        <v>Others</v>
      </c>
      <c r="U7829">
        <f t="shared" si="1720"/>
        <v>12</v>
      </c>
      <c r="V7829" t="str">
        <f t="shared" si="1721"/>
        <v>FY Q4</v>
      </c>
    </row>
    <row r="7830" spans="1:22" x14ac:dyDescent="0.3">
      <c r="A7830" s="18">
        <v>45746</v>
      </c>
      <c r="B7830" t="s">
        <v>2444</v>
      </c>
      <c r="C7830" t="s">
        <v>73</v>
      </c>
      <c r="D7830" t="s">
        <v>8959</v>
      </c>
      <c r="E7830">
        <v>99646888924</v>
      </c>
      <c r="F7830" t="s">
        <v>16</v>
      </c>
      <c r="G7830" t="s">
        <v>71</v>
      </c>
      <c r="H7830">
        <v>4192</v>
      </c>
      <c r="I7830" s="2">
        <f t="shared" si="1708"/>
        <v>2025</v>
      </c>
      <c r="J7830" s="2" t="str">
        <f t="shared" si="1709"/>
        <v>March</v>
      </c>
      <c r="K7830" s="2">
        <f t="shared" si="1710"/>
        <v>3</v>
      </c>
      <c r="L7830" s="2" t="str">
        <f t="shared" si="1711"/>
        <v>Sunday</v>
      </c>
      <c r="M7830" s="2">
        <f t="shared" si="1712"/>
        <v>14</v>
      </c>
      <c r="N7830" s="3">
        <f t="shared" si="1713"/>
        <v>4192</v>
      </c>
      <c r="O7830" s="3">
        <f t="shared" si="1714"/>
        <v>0</v>
      </c>
      <c r="P7830" t="str">
        <f t="shared" si="1715"/>
        <v>30-Mar</v>
      </c>
      <c r="Q7830" s="9">
        <f t="shared" si="1716"/>
        <v>0.57222222222222219</v>
      </c>
      <c r="R7830" t="str">
        <f t="shared" si="1717"/>
        <v>Afternoon</v>
      </c>
      <c r="S7830" s="2">
        <f t="shared" si="1718"/>
        <v>30</v>
      </c>
      <c r="T7830" t="str">
        <f t="shared" si="1719"/>
        <v>Others</v>
      </c>
      <c r="U7830">
        <f t="shared" si="1720"/>
        <v>13</v>
      </c>
      <c r="V7830" t="str">
        <f t="shared" si="1721"/>
        <v>FY Q4</v>
      </c>
    </row>
    <row r="7831" spans="1:22" x14ac:dyDescent="0.3">
      <c r="A7831" s="18">
        <v>45746</v>
      </c>
      <c r="B7831" t="s">
        <v>478</v>
      </c>
      <c r="C7831" t="s">
        <v>273</v>
      </c>
      <c r="D7831" t="s">
        <v>8960</v>
      </c>
      <c r="E7831">
        <v>513761653584</v>
      </c>
      <c r="F7831" t="s">
        <v>16</v>
      </c>
      <c r="G7831" t="s">
        <v>67</v>
      </c>
      <c r="H7831">
        <v>11908</v>
      </c>
      <c r="I7831" s="2">
        <f t="shared" si="1708"/>
        <v>2025</v>
      </c>
      <c r="J7831" s="2" t="str">
        <f t="shared" si="1709"/>
        <v>March</v>
      </c>
      <c r="K7831" s="2">
        <f t="shared" si="1710"/>
        <v>3</v>
      </c>
      <c r="L7831" s="2" t="str">
        <f t="shared" si="1711"/>
        <v>Sunday</v>
      </c>
      <c r="M7831" s="2">
        <f t="shared" si="1712"/>
        <v>14</v>
      </c>
      <c r="N7831" s="3">
        <f t="shared" si="1713"/>
        <v>11908</v>
      </c>
      <c r="O7831" s="3">
        <f t="shared" si="1714"/>
        <v>0</v>
      </c>
      <c r="P7831" t="str">
        <f t="shared" si="1715"/>
        <v>30-Mar</v>
      </c>
      <c r="Q7831" s="9">
        <f t="shared" si="1716"/>
        <v>0.63888888888888884</v>
      </c>
      <c r="R7831" t="str">
        <f t="shared" si="1717"/>
        <v>Afternoon</v>
      </c>
      <c r="S7831" s="2">
        <f t="shared" si="1718"/>
        <v>30</v>
      </c>
      <c r="T7831" t="str">
        <f t="shared" si="1719"/>
        <v>Others</v>
      </c>
      <c r="U7831">
        <f t="shared" si="1720"/>
        <v>15</v>
      </c>
      <c r="V7831" t="str">
        <f t="shared" si="1721"/>
        <v>FY Q4</v>
      </c>
    </row>
    <row r="7832" spans="1:22" x14ac:dyDescent="0.3">
      <c r="A7832" s="18">
        <v>45746</v>
      </c>
      <c r="B7832" t="s">
        <v>880</v>
      </c>
      <c r="C7832" t="s">
        <v>76</v>
      </c>
      <c r="D7832" t="s">
        <v>8961</v>
      </c>
      <c r="E7832">
        <v>696451403647</v>
      </c>
      <c r="F7832" t="s">
        <v>16</v>
      </c>
      <c r="G7832" t="s">
        <v>67</v>
      </c>
      <c r="H7832">
        <v>5601</v>
      </c>
      <c r="I7832" s="2">
        <f t="shared" si="1708"/>
        <v>2025</v>
      </c>
      <c r="J7832" s="2" t="str">
        <f t="shared" si="1709"/>
        <v>March</v>
      </c>
      <c r="K7832" s="2">
        <f t="shared" si="1710"/>
        <v>3</v>
      </c>
      <c r="L7832" s="2" t="str">
        <f t="shared" si="1711"/>
        <v>Sunday</v>
      </c>
      <c r="M7832" s="2">
        <f t="shared" si="1712"/>
        <v>14</v>
      </c>
      <c r="N7832" s="3">
        <f t="shared" si="1713"/>
        <v>5601</v>
      </c>
      <c r="O7832" s="3">
        <f t="shared" si="1714"/>
        <v>0</v>
      </c>
      <c r="P7832" t="str">
        <f t="shared" si="1715"/>
        <v>30-Mar</v>
      </c>
      <c r="Q7832" s="9">
        <f t="shared" si="1716"/>
        <v>0.65625</v>
      </c>
      <c r="R7832" t="str">
        <f t="shared" si="1717"/>
        <v>Afternoon</v>
      </c>
      <c r="S7832" s="2">
        <f t="shared" si="1718"/>
        <v>30</v>
      </c>
      <c r="T7832" t="str">
        <f t="shared" si="1719"/>
        <v>Others</v>
      </c>
      <c r="U7832">
        <f t="shared" si="1720"/>
        <v>15</v>
      </c>
      <c r="V7832" t="str">
        <f t="shared" si="1721"/>
        <v>FY Q4</v>
      </c>
    </row>
    <row r="7833" spans="1:22" x14ac:dyDescent="0.3">
      <c r="A7833" s="18">
        <v>45746</v>
      </c>
      <c r="B7833" t="s">
        <v>2169</v>
      </c>
      <c r="C7833" t="s">
        <v>160</v>
      </c>
      <c r="D7833" t="s">
        <v>8962</v>
      </c>
      <c r="E7833">
        <v>118213141641</v>
      </c>
      <c r="F7833" t="s">
        <v>15</v>
      </c>
      <c r="G7833" t="s">
        <v>67</v>
      </c>
      <c r="H7833">
        <v>4949</v>
      </c>
      <c r="I7833" s="2">
        <f t="shared" si="1708"/>
        <v>2025</v>
      </c>
      <c r="J7833" s="2" t="str">
        <f t="shared" si="1709"/>
        <v>March</v>
      </c>
      <c r="K7833" s="2">
        <f t="shared" si="1710"/>
        <v>3</v>
      </c>
      <c r="L7833" s="2" t="str">
        <f t="shared" si="1711"/>
        <v>Sunday</v>
      </c>
      <c r="M7833" s="2">
        <f t="shared" si="1712"/>
        <v>14</v>
      </c>
      <c r="N7833" s="3">
        <f t="shared" si="1713"/>
        <v>0</v>
      </c>
      <c r="O7833" s="3">
        <f t="shared" si="1714"/>
        <v>4949</v>
      </c>
      <c r="P7833" t="str">
        <f t="shared" si="1715"/>
        <v>30-Mar</v>
      </c>
      <c r="Q7833" s="9">
        <f t="shared" si="1716"/>
        <v>0.78333333333333333</v>
      </c>
      <c r="R7833" t="str">
        <f t="shared" si="1717"/>
        <v>Evening</v>
      </c>
      <c r="S7833" s="2">
        <f t="shared" si="1718"/>
        <v>30</v>
      </c>
      <c r="T7833" t="str">
        <f t="shared" si="1719"/>
        <v>Shopping</v>
      </c>
      <c r="U7833">
        <f t="shared" si="1720"/>
        <v>18</v>
      </c>
      <c r="V7833" t="str">
        <f t="shared" si="1721"/>
        <v>FY Q4</v>
      </c>
    </row>
    <row r="7834" spans="1:22" x14ac:dyDescent="0.3">
      <c r="A7834" s="18">
        <v>45747</v>
      </c>
      <c r="B7834" t="s">
        <v>516</v>
      </c>
      <c r="C7834" t="s">
        <v>167</v>
      </c>
      <c r="D7834" t="s">
        <v>8963</v>
      </c>
      <c r="E7834">
        <v>72443912058</v>
      </c>
      <c r="F7834" t="s">
        <v>15</v>
      </c>
      <c r="G7834" t="s">
        <v>67</v>
      </c>
      <c r="H7834">
        <v>5277</v>
      </c>
      <c r="I7834" s="2">
        <f t="shared" si="1708"/>
        <v>2025</v>
      </c>
      <c r="J7834" s="2" t="str">
        <f t="shared" si="1709"/>
        <v>March</v>
      </c>
      <c r="K7834" s="2">
        <f t="shared" si="1710"/>
        <v>3</v>
      </c>
      <c r="L7834" s="2" t="str">
        <f t="shared" si="1711"/>
        <v>Monday</v>
      </c>
      <c r="M7834" s="2">
        <f t="shared" si="1712"/>
        <v>14</v>
      </c>
      <c r="N7834" s="3">
        <f t="shared" si="1713"/>
        <v>0</v>
      </c>
      <c r="O7834" s="3">
        <f t="shared" si="1714"/>
        <v>5277</v>
      </c>
      <c r="P7834" t="str">
        <f t="shared" si="1715"/>
        <v>31-Mar</v>
      </c>
      <c r="Q7834" s="9">
        <f t="shared" si="1716"/>
        <v>0.43611111111111112</v>
      </c>
      <c r="R7834" t="str">
        <f t="shared" si="1717"/>
        <v>Morning</v>
      </c>
      <c r="S7834" s="2">
        <f t="shared" si="1718"/>
        <v>31</v>
      </c>
      <c r="T7834" t="str">
        <f t="shared" si="1719"/>
        <v>UPI Transfer</v>
      </c>
      <c r="U7834">
        <f t="shared" si="1720"/>
        <v>10</v>
      </c>
      <c r="V7834" t="str">
        <f t="shared" si="1721"/>
        <v>FY Q4</v>
      </c>
    </row>
    <row r="7835" spans="1:22" x14ac:dyDescent="0.3">
      <c r="A7835" s="18">
        <v>45747</v>
      </c>
      <c r="B7835" t="s">
        <v>2017</v>
      </c>
      <c r="C7835" t="s">
        <v>104</v>
      </c>
      <c r="D7835" t="s">
        <v>8964</v>
      </c>
      <c r="E7835">
        <v>109312216790</v>
      </c>
      <c r="F7835" t="s">
        <v>16</v>
      </c>
      <c r="G7835" t="s">
        <v>67</v>
      </c>
      <c r="H7835">
        <v>3199</v>
      </c>
      <c r="I7835" s="2">
        <f t="shared" si="1708"/>
        <v>2025</v>
      </c>
      <c r="J7835" s="2" t="str">
        <f t="shared" si="1709"/>
        <v>March</v>
      </c>
      <c r="K7835" s="2">
        <f t="shared" si="1710"/>
        <v>3</v>
      </c>
      <c r="L7835" s="2" t="str">
        <f t="shared" si="1711"/>
        <v>Monday</v>
      </c>
      <c r="M7835" s="2">
        <f t="shared" si="1712"/>
        <v>14</v>
      </c>
      <c r="N7835" s="3">
        <f t="shared" si="1713"/>
        <v>3199</v>
      </c>
      <c r="O7835" s="3">
        <f t="shared" si="1714"/>
        <v>0</v>
      </c>
      <c r="P7835" t="str">
        <f t="shared" si="1715"/>
        <v>31-Mar</v>
      </c>
      <c r="Q7835" s="9">
        <f t="shared" si="1716"/>
        <v>0.45069444444444445</v>
      </c>
      <c r="R7835" t="str">
        <f t="shared" si="1717"/>
        <v>Morning</v>
      </c>
      <c r="S7835" s="2">
        <f t="shared" si="1718"/>
        <v>31</v>
      </c>
      <c r="T7835" t="str">
        <f t="shared" si="1719"/>
        <v>Others</v>
      </c>
      <c r="U7835">
        <f t="shared" si="1720"/>
        <v>10</v>
      </c>
      <c r="V7835" t="str">
        <f t="shared" si="1721"/>
        <v>FY Q4</v>
      </c>
    </row>
    <row r="7836" spans="1:22" x14ac:dyDescent="0.3">
      <c r="A7836" s="18">
        <v>45748</v>
      </c>
      <c r="B7836" t="s">
        <v>1129</v>
      </c>
      <c r="C7836" t="s">
        <v>85</v>
      </c>
      <c r="D7836" t="s">
        <v>8965</v>
      </c>
      <c r="E7836">
        <v>225386072262</v>
      </c>
      <c r="F7836" t="s">
        <v>16</v>
      </c>
      <c r="G7836" t="s">
        <v>67</v>
      </c>
      <c r="H7836">
        <v>16922</v>
      </c>
      <c r="I7836" s="2">
        <f t="shared" si="1708"/>
        <v>2025</v>
      </c>
      <c r="J7836" s="2" t="str">
        <f t="shared" si="1709"/>
        <v>April</v>
      </c>
      <c r="K7836" s="2">
        <f t="shared" si="1710"/>
        <v>4</v>
      </c>
      <c r="L7836" s="2" t="str">
        <f t="shared" si="1711"/>
        <v>Tuesday</v>
      </c>
      <c r="M7836" s="2">
        <f t="shared" si="1712"/>
        <v>14</v>
      </c>
      <c r="N7836" s="3">
        <f t="shared" si="1713"/>
        <v>16922</v>
      </c>
      <c r="O7836" s="3">
        <f t="shared" si="1714"/>
        <v>0</v>
      </c>
      <c r="P7836" t="str">
        <f t="shared" si="1715"/>
        <v>1-Apr</v>
      </c>
      <c r="Q7836" s="9">
        <f t="shared" si="1716"/>
        <v>0.46180555555555558</v>
      </c>
      <c r="R7836" t="str">
        <f t="shared" si="1717"/>
        <v>Morning</v>
      </c>
      <c r="S7836" s="2">
        <f t="shared" si="1718"/>
        <v>1</v>
      </c>
      <c r="T7836" t="str">
        <f t="shared" si="1719"/>
        <v>Others</v>
      </c>
      <c r="U7836">
        <f t="shared" si="1720"/>
        <v>11</v>
      </c>
      <c r="V7836" t="str">
        <f t="shared" si="1721"/>
        <v>FY Q1</v>
      </c>
    </row>
    <row r="7837" spans="1:22" x14ac:dyDescent="0.3">
      <c r="A7837" s="18">
        <v>45748</v>
      </c>
      <c r="B7837" t="s">
        <v>75</v>
      </c>
      <c r="C7837" t="s">
        <v>411</v>
      </c>
      <c r="D7837" t="s">
        <v>8966</v>
      </c>
      <c r="E7837">
        <v>733294211375</v>
      </c>
      <c r="F7837" t="s">
        <v>15</v>
      </c>
      <c r="G7837" t="s">
        <v>71</v>
      </c>
      <c r="H7837">
        <v>7656</v>
      </c>
      <c r="I7837" s="2">
        <f t="shared" si="1708"/>
        <v>2025</v>
      </c>
      <c r="J7837" s="2" t="str">
        <f t="shared" si="1709"/>
        <v>April</v>
      </c>
      <c r="K7837" s="2">
        <f t="shared" si="1710"/>
        <v>4</v>
      </c>
      <c r="L7837" s="2" t="str">
        <f t="shared" si="1711"/>
        <v>Tuesday</v>
      </c>
      <c r="M7837" s="2">
        <f t="shared" si="1712"/>
        <v>14</v>
      </c>
      <c r="N7837" s="3">
        <f t="shared" si="1713"/>
        <v>0</v>
      </c>
      <c r="O7837" s="3">
        <f t="shared" si="1714"/>
        <v>7656</v>
      </c>
      <c r="P7837" t="str">
        <f t="shared" si="1715"/>
        <v>1-Apr</v>
      </c>
      <c r="Q7837" s="9">
        <f t="shared" si="1716"/>
        <v>0.49513888888888891</v>
      </c>
      <c r="R7837" t="str">
        <f t="shared" si="1717"/>
        <v>Morning</v>
      </c>
      <c r="S7837" s="2">
        <f t="shared" si="1718"/>
        <v>1</v>
      </c>
      <c r="T7837" t="str">
        <f t="shared" si="1719"/>
        <v>UPI Transfer</v>
      </c>
      <c r="U7837">
        <f t="shared" si="1720"/>
        <v>11</v>
      </c>
      <c r="V7837" t="str">
        <f t="shared" si="1721"/>
        <v>FY Q1</v>
      </c>
    </row>
    <row r="7838" spans="1:22" x14ac:dyDescent="0.3">
      <c r="A7838" s="18">
        <v>45748</v>
      </c>
      <c r="B7838" t="s">
        <v>1403</v>
      </c>
      <c r="C7838" t="s">
        <v>65</v>
      </c>
      <c r="D7838" t="s">
        <v>8967</v>
      </c>
      <c r="E7838">
        <v>269506236278</v>
      </c>
      <c r="F7838" t="s">
        <v>16</v>
      </c>
      <c r="G7838" t="s">
        <v>71</v>
      </c>
      <c r="H7838">
        <v>18634</v>
      </c>
      <c r="I7838" s="2">
        <f t="shared" si="1708"/>
        <v>2025</v>
      </c>
      <c r="J7838" s="2" t="str">
        <f t="shared" si="1709"/>
        <v>April</v>
      </c>
      <c r="K7838" s="2">
        <f t="shared" si="1710"/>
        <v>4</v>
      </c>
      <c r="L7838" s="2" t="str">
        <f t="shared" si="1711"/>
        <v>Tuesday</v>
      </c>
      <c r="M7838" s="2">
        <f t="shared" si="1712"/>
        <v>14</v>
      </c>
      <c r="N7838" s="3">
        <f t="shared" si="1713"/>
        <v>18634</v>
      </c>
      <c r="O7838" s="3">
        <f t="shared" si="1714"/>
        <v>0</v>
      </c>
      <c r="P7838" t="str">
        <f t="shared" si="1715"/>
        <v>1-Apr</v>
      </c>
      <c r="Q7838" s="9">
        <f t="shared" si="1716"/>
        <v>0.77986111111111112</v>
      </c>
      <c r="R7838" t="str">
        <f t="shared" si="1717"/>
        <v>Evening</v>
      </c>
      <c r="S7838" s="2">
        <f t="shared" si="1718"/>
        <v>1</v>
      </c>
      <c r="T7838" t="str">
        <f t="shared" si="1719"/>
        <v>Others</v>
      </c>
      <c r="U7838">
        <f t="shared" si="1720"/>
        <v>18</v>
      </c>
      <c r="V7838" t="str">
        <f t="shared" si="1721"/>
        <v>FY Q1</v>
      </c>
    </row>
    <row r="7839" spans="1:22" x14ac:dyDescent="0.3">
      <c r="A7839" s="18">
        <v>45748</v>
      </c>
      <c r="B7839" t="s">
        <v>1561</v>
      </c>
      <c r="C7839" t="s">
        <v>69</v>
      </c>
      <c r="D7839" t="s">
        <v>8968</v>
      </c>
      <c r="E7839">
        <v>742920130386</v>
      </c>
      <c r="F7839" t="s">
        <v>16</v>
      </c>
      <c r="G7839" t="s">
        <v>67</v>
      </c>
      <c r="H7839">
        <v>2804</v>
      </c>
      <c r="I7839" s="2">
        <f t="shared" si="1708"/>
        <v>2025</v>
      </c>
      <c r="J7839" s="2" t="str">
        <f t="shared" si="1709"/>
        <v>April</v>
      </c>
      <c r="K7839" s="2">
        <f t="shared" si="1710"/>
        <v>4</v>
      </c>
      <c r="L7839" s="2" t="str">
        <f t="shared" si="1711"/>
        <v>Tuesday</v>
      </c>
      <c r="M7839" s="2">
        <f t="shared" si="1712"/>
        <v>14</v>
      </c>
      <c r="N7839" s="3">
        <f t="shared" si="1713"/>
        <v>2804</v>
      </c>
      <c r="O7839" s="3">
        <f t="shared" si="1714"/>
        <v>0</v>
      </c>
      <c r="P7839" t="str">
        <f t="shared" si="1715"/>
        <v>1-Apr</v>
      </c>
      <c r="Q7839" s="9">
        <f t="shared" si="1716"/>
        <v>0.95625000000000004</v>
      </c>
      <c r="R7839" t="str">
        <f t="shared" si="1717"/>
        <v>Night</v>
      </c>
      <c r="S7839" s="2">
        <f t="shared" si="1718"/>
        <v>1</v>
      </c>
      <c r="T7839" t="str">
        <f t="shared" si="1719"/>
        <v>Others</v>
      </c>
      <c r="U7839">
        <f t="shared" si="1720"/>
        <v>22</v>
      </c>
      <c r="V7839" t="str">
        <f t="shared" si="1721"/>
        <v>FY Q1</v>
      </c>
    </row>
    <row r="7840" spans="1:22" x14ac:dyDescent="0.3">
      <c r="A7840" s="18">
        <v>45749</v>
      </c>
      <c r="B7840" t="s">
        <v>1586</v>
      </c>
      <c r="C7840" t="s">
        <v>104</v>
      </c>
      <c r="D7840" t="s">
        <v>8969</v>
      </c>
      <c r="E7840">
        <v>892571375023</v>
      </c>
      <c r="F7840" t="s">
        <v>16</v>
      </c>
      <c r="G7840" t="s">
        <v>71</v>
      </c>
      <c r="H7840">
        <v>2636</v>
      </c>
      <c r="I7840" s="2">
        <f t="shared" si="1708"/>
        <v>2025</v>
      </c>
      <c r="J7840" s="2" t="str">
        <f t="shared" si="1709"/>
        <v>April</v>
      </c>
      <c r="K7840" s="2">
        <f t="shared" si="1710"/>
        <v>4</v>
      </c>
      <c r="L7840" s="2" t="str">
        <f t="shared" si="1711"/>
        <v>Wednesday</v>
      </c>
      <c r="M7840" s="2">
        <f t="shared" si="1712"/>
        <v>14</v>
      </c>
      <c r="N7840" s="3">
        <f t="shared" si="1713"/>
        <v>2636</v>
      </c>
      <c r="O7840" s="3">
        <f t="shared" si="1714"/>
        <v>0</v>
      </c>
      <c r="P7840" t="str">
        <f t="shared" si="1715"/>
        <v>2-Apr</v>
      </c>
      <c r="Q7840" s="9">
        <f t="shared" si="1716"/>
        <v>0.5625</v>
      </c>
      <c r="R7840" t="str">
        <f t="shared" si="1717"/>
        <v>Afternoon</v>
      </c>
      <c r="S7840" s="2">
        <f t="shared" si="1718"/>
        <v>2</v>
      </c>
      <c r="T7840" t="str">
        <f t="shared" si="1719"/>
        <v>Others</v>
      </c>
      <c r="U7840">
        <f t="shared" si="1720"/>
        <v>13</v>
      </c>
      <c r="V7840" t="str">
        <f t="shared" si="1721"/>
        <v>FY Q1</v>
      </c>
    </row>
    <row r="7841" spans="1:22" x14ac:dyDescent="0.3">
      <c r="A7841" s="18">
        <v>45749</v>
      </c>
      <c r="B7841" t="s">
        <v>1816</v>
      </c>
      <c r="C7841" t="s">
        <v>167</v>
      </c>
      <c r="D7841" t="s">
        <v>8970</v>
      </c>
      <c r="E7841">
        <v>451404945738</v>
      </c>
      <c r="F7841" t="s">
        <v>15</v>
      </c>
      <c r="G7841" t="s">
        <v>71</v>
      </c>
      <c r="H7841">
        <v>4458</v>
      </c>
      <c r="I7841" s="2">
        <f t="shared" si="1708"/>
        <v>2025</v>
      </c>
      <c r="J7841" s="2" t="str">
        <f t="shared" si="1709"/>
        <v>April</v>
      </c>
      <c r="K7841" s="2">
        <f t="shared" si="1710"/>
        <v>4</v>
      </c>
      <c r="L7841" s="2" t="str">
        <f t="shared" si="1711"/>
        <v>Wednesday</v>
      </c>
      <c r="M7841" s="2">
        <f t="shared" si="1712"/>
        <v>14</v>
      </c>
      <c r="N7841" s="3">
        <f t="shared" si="1713"/>
        <v>0</v>
      </c>
      <c r="O7841" s="3">
        <f t="shared" si="1714"/>
        <v>4458</v>
      </c>
      <c r="P7841" t="str">
        <f t="shared" si="1715"/>
        <v>2-Apr</v>
      </c>
      <c r="Q7841" s="9">
        <f t="shared" si="1716"/>
        <v>0.65416666666666667</v>
      </c>
      <c r="R7841" t="str">
        <f t="shared" si="1717"/>
        <v>Afternoon</v>
      </c>
      <c r="S7841" s="2">
        <f t="shared" si="1718"/>
        <v>2</v>
      </c>
      <c r="T7841" t="str">
        <f t="shared" si="1719"/>
        <v>UPI Transfer</v>
      </c>
      <c r="U7841">
        <f t="shared" si="1720"/>
        <v>15</v>
      </c>
      <c r="V7841" t="str">
        <f t="shared" si="1721"/>
        <v>FY Q1</v>
      </c>
    </row>
    <row r="7842" spans="1:22" x14ac:dyDescent="0.3">
      <c r="A7842" s="18">
        <v>45749</v>
      </c>
      <c r="B7842" t="s">
        <v>2685</v>
      </c>
      <c r="C7842" t="s">
        <v>69</v>
      </c>
      <c r="D7842" t="s">
        <v>8971</v>
      </c>
      <c r="E7842">
        <v>50295096057</v>
      </c>
      <c r="F7842" t="s">
        <v>16</v>
      </c>
      <c r="G7842" t="s">
        <v>67</v>
      </c>
      <c r="H7842">
        <v>3100</v>
      </c>
      <c r="I7842" s="2">
        <f t="shared" si="1708"/>
        <v>2025</v>
      </c>
      <c r="J7842" s="2" t="str">
        <f t="shared" si="1709"/>
        <v>April</v>
      </c>
      <c r="K7842" s="2">
        <f t="shared" si="1710"/>
        <v>4</v>
      </c>
      <c r="L7842" s="2" t="str">
        <f t="shared" si="1711"/>
        <v>Wednesday</v>
      </c>
      <c r="M7842" s="2">
        <f t="shared" si="1712"/>
        <v>14</v>
      </c>
      <c r="N7842" s="3">
        <f t="shared" si="1713"/>
        <v>3100</v>
      </c>
      <c r="O7842" s="3">
        <f t="shared" si="1714"/>
        <v>0</v>
      </c>
      <c r="P7842" t="str">
        <f t="shared" si="1715"/>
        <v>2-Apr</v>
      </c>
      <c r="Q7842" s="9">
        <f t="shared" si="1716"/>
        <v>0.68125000000000002</v>
      </c>
      <c r="R7842" t="str">
        <f t="shared" si="1717"/>
        <v>Afternoon</v>
      </c>
      <c r="S7842" s="2">
        <f t="shared" si="1718"/>
        <v>2</v>
      </c>
      <c r="T7842" t="str">
        <f t="shared" si="1719"/>
        <v>Others</v>
      </c>
      <c r="U7842">
        <f t="shared" si="1720"/>
        <v>16</v>
      </c>
      <c r="V7842" t="str">
        <f t="shared" si="1721"/>
        <v>FY Q1</v>
      </c>
    </row>
    <row r="7843" spans="1:22" x14ac:dyDescent="0.3">
      <c r="A7843" s="18">
        <v>45749</v>
      </c>
      <c r="B7843" t="s">
        <v>1547</v>
      </c>
      <c r="C7843" t="s">
        <v>128</v>
      </c>
      <c r="D7843" t="s">
        <v>8972</v>
      </c>
      <c r="E7843">
        <v>498256421690</v>
      </c>
      <c r="F7843" t="s">
        <v>16</v>
      </c>
      <c r="G7843" t="s">
        <v>71</v>
      </c>
      <c r="H7843">
        <v>19728</v>
      </c>
      <c r="I7843" s="2">
        <f t="shared" si="1708"/>
        <v>2025</v>
      </c>
      <c r="J7843" s="2" t="str">
        <f t="shared" si="1709"/>
        <v>April</v>
      </c>
      <c r="K7843" s="2">
        <f t="shared" si="1710"/>
        <v>4</v>
      </c>
      <c r="L7843" s="2" t="str">
        <f t="shared" si="1711"/>
        <v>Wednesday</v>
      </c>
      <c r="M7843" s="2">
        <f t="shared" si="1712"/>
        <v>14</v>
      </c>
      <c r="N7843" s="3">
        <f t="shared" si="1713"/>
        <v>19728</v>
      </c>
      <c r="O7843" s="3">
        <f t="shared" si="1714"/>
        <v>0</v>
      </c>
      <c r="P7843" t="str">
        <f t="shared" si="1715"/>
        <v>2-Apr</v>
      </c>
      <c r="Q7843" s="9">
        <f t="shared" si="1716"/>
        <v>0.78541666666666665</v>
      </c>
      <c r="R7843" t="str">
        <f t="shared" si="1717"/>
        <v>Evening</v>
      </c>
      <c r="S7843" s="2">
        <f t="shared" si="1718"/>
        <v>2</v>
      </c>
      <c r="T7843" t="str">
        <f t="shared" si="1719"/>
        <v>Others</v>
      </c>
      <c r="U7843">
        <f t="shared" si="1720"/>
        <v>18</v>
      </c>
      <c r="V7843" t="str">
        <f t="shared" si="1721"/>
        <v>FY Q1</v>
      </c>
    </row>
    <row r="7844" spans="1:22" x14ac:dyDescent="0.3">
      <c r="A7844" s="18">
        <v>45750</v>
      </c>
      <c r="B7844" t="s">
        <v>3485</v>
      </c>
      <c r="C7844" t="s">
        <v>131</v>
      </c>
      <c r="D7844" t="s">
        <v>8973</v>
      </c>
      <c r="E7844">
        <v>377652272825</v>
      </c>
      <c r="F7844" t="s">
        <v>16</v>
      </c>
      <c r="G7844" t="s">
        <v>67</v>
      </c>
      <c r="H7844">
        <v>1091</v>
      </c>
      <c r="I7844" s="2">
        <f t="shared" si="1708"/>
        <v>2025</v>
      </c>
      <c r="J7844" s="2" t="str">
        <f t="shared" si="1709"/>
        <v>April</v>
      </c>
      <c r="K7844" s="2">
        <f t="shared" si="1710"/>
        <v>4</v>
      </c>
      <c r="L7844" s="2" t="str">
        <f t="shared" si="1711"/>
        <v>Thursday</v>
      </c>
      <c r="M7844" s="2">
        <f t="shared" si="1712"/>
        <v>14</v>
      </c>
      <c r="N7844" s="3">
        <f t="shared" si="1713"/>
        <v>1091</v>
      </c>
      <c r="O7844" s="3">
        <f t="shared" si="1714"/>
        <v>0</v>
      </c>
      <c r="P7844" t="str">
        <f t="shared" si="1715"/>
        <v>3-Apr</v>
      </c>
      <c r="Q7844" s="9">
        <f t="shared" si="1716"/>
        <v>0.5131944444444444</v>
      </c>
      <c r="R7844" t="str">
        <f t="shared" si="1717"/>
        <v>Afternoon</v>
      </c>
      <c r="S7844" s="2">
        <f t="shared" si="1718"/>
        <v>3</v>
      </c>
      <c r="T7844" t="str">
        <f t="shared" si="1719"/>
        <v>Others</v>
      </c>
      <c r="U7844">
        <f t="shared" si="1720"/>
        <v>12</v>
      </c>
      <c r="V7844" t="str">
        <f t="shared" si="1721"/>
        <v>FY Q1</v>
      </c>
    </row>
    <row r="7845" spans="1:22" x14ac:dyDescent="0.3">
      <c r="A7845" s="18">
        <v>45750</v>
      </c>
      <c r="B7845" t="s">
        <v>228</v>
      </c>
      <c r="C7845" t="s">
        <v>69</v>
      </c>
      <c r="D7845" t="s">
        <v>8974</v>
      </c>
      <c r="E7845">
        <v>658280831891</v>
      </c>
      <c r="F7845" t="s">
        <v>16</v>
      </c>
      <c r="G7845" t="s">
        <v>67</v>
      </c>
      <c r="H7845">
        <v>32952</v>
      </c>
      <c r="I7845" s="2">
        <f t="shared" si="1708"/>
        <v>2025</v>
      </c>
      <c r="J7845" s="2" t="str">
        <f t="shared" si="1709"/>
        <v>April</v>
      </c>
      <c r="K7845" s="2">
        <f t="shared" si="1710"/>
        <v>4</v>
      </c>
      <c r="L7845" s="2" t="str">
        <f t="shared" si="1711"/>
        <v>Thursday</v>
      </c>
      <c r="M7845" s="2">
        <f t="shared" si="1712"/>
        <v>14</v>
      </c>
      <c r="N7845" s="3">
        <f t="shared" si="1713"/>
        <v>32952</v>
      </c>
      <c r="O7845" s="3">
        <f t="shared" si="1714"/>
        <v>0</v>
      </c>
      <c r="P7845" t="str">
        <f t="shared" si="1715"/>
        <v>3-Apr</v>
      </c>
      <c r="Q7845" s="9">
        <f t="shared" si="1716"/>
        <v>0.5541666666666667</v>
      </c>
      <c r="R7845" t="str">
        <f t="shared" si="1717"/>
        <v>Afternoon</v>
      </c>
      <c r="S7845" s="2">
        <f t="shared" si="1718"/>
        <v>3</v>
      </c>
      <c r="T7845" t="str">
        <f t="shared" si="1719"/>
        <v>Others</v>
      </c>
      <c r="U7845">
        <f t="shared" si="1720"/>
        <v>13</v>
      </c>
      <c r="V7845" t="str">
        <f t="shared" si="1721"/>
        <v>FY Q1</v>
      </c>
    </row>
    <row r="7846" spans="1:22" x14ac:dyDescent="0.3">
      <c r="A7846" s="18">
        <v>45750</v>
      </c>
      <c r="B7846" t="s">
        <v>1736</v>
      </c>
      <c r="C7846" t="s">
        <v>104</v>
      </c>
      <c r="D7846" t="s">
        <v>8975</v>
      </c>
      <c r="E7846">
        <v>930785626596</v>
      </c>
      <c r="F7846" t="s">
        <v>16</v>
      </c>
      <c r="G7846" t="s">
        <v>67</v>
      </c>
      <c r="H7846">
        <v>11402</v>
      </c>
      <c r="I7846" s="2">
        <f t="shared" ref="I7846:I7909" si="1722">YEAR(A7846)</f>
        <v>2025</v>
      </c>
      <c r="J7846" s="2" t="str">
        <f t="shared" ref="J7846:J7909" si="1723">TEXT(A7846,"mmmm")</f>
        <v>April</v>
      </c>
      <c r="K7846" s="2">
        <f t="shared" ref="K7846:K7909" si="1724">MONTH(A7846)</f>
        <v>4</v>
      </c>
      <c r="L7846" s="2" t="str">
        <f t="shared" ref="L7846:L7909" si="1725">TEXT(A7846,"dddd")</f>
        <v>Thursday</v>
      </c>
      <c r="M7846" s="2">
        <f t="shared" ref="M7846:M7909" si="1726">WEEKNUM(A7846)</f>
        <v>14</v>
      </c>
      <c r="N7846" s="3">
        <f t="shared" ref="N7846:N7909" si="1727">IF(F7846="Credit",H7846,0)</f>
        <v>11402</v>
      </c>
      <c r="O7846" s="3">
        <f t="shared" ref="O7846:O7909" si="1728">IF(F7846="Debit",H7846,0)</f>
        <v>0</v>
      </c>
      <c r="P7846" t="str">
        <f t="shared" ref="P7846:P7909" si="1729">TEXT(A7846,"d-mmm")</f>
        <v>3-Apr</v>
      </c>
      <c r="Q7846" s="9">
        <f t="shared" ref="Q7846:Q7909" si="1730">TIMEVALUE(TRIM(CLEAN(SUBSTITUTE(B7846,CHAR(34),""))))</f>
        <v>0.64722222222222225</v>
      </c>
      <c r="R7846" t="str">
        <f t="shared" ref="R7846:R7909" si="1731">IF(HOUR(Q7846)&lt;12,"Morning",IF(HOUR(Q7846)&lt;17,"Afternoon",IF(HOUR(Q7846)&lt;21,"Evening","Night")))</f>
        <v>Afternoon</v>
      </c>
      <c r="S7846" s="2">
        <f t="shared" ref="S7846:S7909" si="1732">DAY(A7846)</f>
        <v>3</v>
      </c>
      <c r="T7846" t="str">
        <f t="shared" ref="T7846:T7909" si="1733">IF(ISNUMBER(SEARCH("Recharge",C7846)),"Recharge",IF(ISNUMBER(SEARCH("Petrol",C7846)),"Fuel",IF(ISNUMBER(SEARCH("Restaurant",C7846)),"Food",IF(ISNUMBER(SEARCH("Amazon",C7846)),"Shopping",IF(ISNUMBER(SEARCH("Salary",C7846)),"Salary",IF(ISNUMBER(SEARCH("Paid to",C7846)),"UPI Transfer","Others"))))))</f>
        <v>Others</v>
      </c>
      <c r="U7846">
        <f t="shared" ref="U7846:U7909" si="1734">HOUR(Q7846)</f>
        <v>15</v>
      </c>
      <c r="V7846" t="str">
        <f t="shared" ref="V7846:V7909" si="1735">"FY Q"&amp;INT(MOD(MONTH(A7846)-4,12)/3)+1</f>
        <v>FY Q1</v>
      </c>
    </row>
    <row r="7847" spans="1:22" x14ac:dyDescent="0.3">
      <c r="A7847" s="18">
        <v>45750</v>
      </c>
      <c r="B7847" t="s">
        <v>1857</v>
      </c>
      <c r="C7847" t="s">
        <v>282</v>
      </c>
      <c r="D7847" t="s">
        <v>8976</v>
      </c>
      <c r="E7847">
        <v>943610282891</v>
      </c>
      <c r="F7847" t="s">
        <v>16</v>
      </c>
      <c r="G7847" t="s">
        <v>67</v>
      </c>
      <c r="H7847">
        <v>21872</v>
      </c>
      <c r="I7847" s="2">
        <f t="shared" si="1722"/>
        <v>2025</v>
      </c>
      <c r="J7847" s="2" t="str">
        <f t="shared" si="1723"/>
        <v>April</v>
      </c>
      <c r="K7847" s="2">
        <f t="shared" si="1724"/>
        <v>4</v>
      </c>
      <c r="L7847" s="2" t="str">
        <f t="shared" si="1725"/>
        <v>Thursday</v>
      </c>
      <c r="M7847" s="2">
        <f t="shared" si="1726"/>
        <v>14</v>
      </c>
      <c r="N7847" s="3">
        <f t="shared" si="1727"/>
        <v>21872</v>
      </c>
      <c r="O7847" s="3">
        <f t="shared" si="1728"/>
        <v>0</v>
      </c>
      <c r="P7847" t="str">
        <f t="shared" si="1729"/>
        <v>3-Apr</v>
      </c>
      <c r="Q7847" s="9">
        <f t="shared" si="1730"/>
        <v>0.68402777777777779</v>
      </c>
      <c r="R7847" t="str">
        <f t="shared" si="1731"/>
        <v>Afternoon</v>
      </c>
      <c r="S7847" s="2">
        <f t="shared" si="1732"/>
        <v>3</v>
      </c>
      <c r="T7847" t="str">
        <f t="shared" si="1733"/>
        <v>Others</v>
      </c>
      <c r="U7847">
        <f t="shared" si="1734"/>
        <v>16</v>
      </c>
      <c r="V7847" t="str">
        <f t="shared" si="1735"/>
        <v>FY Q1</v>
      </c>
    </row>
    <row r="7848" spans="1:22" x14ac:dyDescent="0.3">
      <c r="A7848" s="18">
        <v>45750</v>
      </c>
      <c r="B7848" t="s">
        <v>851</v>
      </c>
      <c r="C7848" t="s">
        <v>399</v>
      </c>
      <c r="D7848" t="s">
        <v>8977</v>
      </c>
      <c r="E7848">
        <v>57340397087</v>
      </c>
      <c r="F7848" t="s">
        <v>15</v>
      </c>
      <c r="G7848" t="s">
        <v>71</v>
      </c>
      <c r="H7848">
        <v>6763</v>
      </c>
      <c r="I7848" s="2">
        <f t="shared" si="1722"/>
        <v>2025</v>
      </c>
      <c r="J7848" s="2" t="str">
        <f t="shared" si="1723"/>
        <v>April</v>
      </c>
      <c r="K7848" s="2">
        <f t="shared" si="1724"/>
        <v>4</v>
      </c>
      <c r="L7848" s="2" t="str">
        <f t="shared" si="1725"/>
        <v>Thursday</v>
      </c>
      <c r="M7848" s="2">
        <f t="shared" si="1726"/>
        <v>14</v>
      </c>
      <c r="N7848" s="3">
        <f t="shared" si="1727"/>
        <v>0</v>
      </c>
      <c r="O7848" s="3">
        <f t="shared" si="1728"/>
        <v>6763</v>
      </c>
      <c r="P7848" t="str">
        <f t="shared" si="1729"/>
        <v>3-Apr</v>
      </c>
      <c r="Q7848" s="9">
        <f t="shared" si="1730"/>
        <v>0.76458333333333328</v>
      </c>
      <c r="R7848" t="str">
        <f t="shared" si="1731"/>
        <v>Evening</v>
      </c>
      <c r="S7848" s="2">
        <f t="shared" si="1732"/>
        <v>3</v>
      </c>
      <c r="T7848" t="str">
        <f t="shared" si="1733"/>
        <v>UPI Transfer</v>
      </c>
      <c r="U7848">
        <f t="shared" si="1734"/>
        <v>18</v>
      </c>
      <c r="V7848" t="str">
        <f t="shared" si="1735"/>
        <v>FY Q1</v>
      </c>
    </row>
    <row r="7849" spans="1:22" x14ac:dyDescent="0.3">
      <c r="A7849" s="18">
        <v>45750</v>
      </c>
      <c r="B7849" t="s">
        <v>1653</v>
      </c>
      <c r="C7849" t="s">
        <v>254</v>
      </c>
      <c r="D7849" t="s">
        <v>8978</v>
      </c>
      <c r="E7849">
        <v>207662192562</v>
      </c>
      <c r="F7849" t="s">
        <v>16</v>
      </c>
      <c r="G7849" t="s">
        <v>67</v>
      </c>
      <c r="H7849">
        <v>2418</v>
      </c>
      <c r="I7849" s="2">
        <f t="shared" si="1722"/>
        <v>2025</v>
      </c>
      <c r="J7849" s="2" t="str">
        <f t="shared" si="1723"/>
        <v>April</v>
      </c>
      <c r="K7849" s="2">
        <f t="shared" si="1724"/>
        <v>4</v>
      </c>
      <c r="L7849" s="2" t="str">
        <f t="shared" si="1725"/>
        <v>Thursday</v>
      </c>
      <c r="M7849" s="2">
        <f t="shared" si="1726"/>
        <v>14</v>
      </c>
      <c r="N7849" s="3">
        <f t="shared" si="1727"/>
        <v>2418</v>
      </c>
      <c r="O7849" s="3">
        <f t="shared" si="1728"/>
        <v>0</v>
      </c>
      <c r="P7849" t="str">
        <f t="shared" si="1729"/>
        <v>3-Apr</v>
      </c>
      <c r="Q7849" s="9">
        <f t="shared" si="1730"/>
        <v>0.79374999999999996</v>
      </c>
      <c r="R7849" t="str">
        <f t="shared" si="1731"/>
        <v>Evening</v>
      </c>
      <c r="S7849" s="2">
        <f t="shared" si="1732"/>
        <v>3</v>
      </c>
      <c r="T7849" t="str">
        <f t="shared" si="1733"/>
        <v>Others</v>
      </c>
      <c r="U7849">
        <f t="shared" si="1734"/>
        <v>19</v>
      </c>
      <c r="V7849" t="str">
        <f t="shared" si="1735"/>
        <v>FY Q1</v>
      </c>
    </row>
    <row r="7850" spans="1:22" x14ac:dyDescent="0.3">
      <c r="A7850" s="18">
        <v>45750</v>
      </c>
      <c r="B7850" t="s">
        <v>1312</v>
      </c>
      <c r="C7850" t="s">
        <v>357</v>
      </c>
      <c r="D7850" t="s">
        <v>8979</v>
      </c>
      <c r="E7850">
        <v>473646531118</v>
      </c>
      <c r="F7850" t="s">
        <v>15</v>
      </c>
      <c r="G7850" t="s">
        <v>67</v>
      </c>
      <c r="H7850">
        <v>8899</v>
      </c>
      <c r="I7850" s="2">
        <f t="shared" si="1722"/>
        <v>2025</v>
      </c>
      <c r="J7850" s="2" t="str">
        <f t="shared" si="1723"/>
        <v>April</v>
      </c>
      <c r="K7850" s="2">
        <f t="shared" si="1724"/>
        <v>4</v>
      </c>
      <c r="L7850" s="2" t="str">
        <f t="shared" si="1725"/>
        <v>Thursday</v>
      </c>
      <c r="M7850" s="2">
        <f t="shared" si="1726"/>
        <v>14</v>
      </c>
      <c r="N7850" s="3">
        <f t="shared" si="1727"/>
        <v>0</v>
      </c>
      <c r="O7850" s="3">
        <f t="shared" si="1728"/>
        <v>8899</v>
      </c>
      <c r="P7850" t="str">
        <f t="shared" si="1729"/>
        <v>3-Apr</v>
      </c>
      <c r="Q7850" s="9">
        <f t="shared" si="1730"/>
        <v>0.95</v>
      </c>
      <c r="R7850" t="str">
        <f t="shared" si="1731"/>
        <v>Night</v>
      </c>
      <c r="S7850" s="2">
        <f t="shared" si="1732"/>
        <v>3</v>
      </c>
      <c r="T7850" t="str">
        <f t="shared" si="1733"/>
        <v>UPI Transfer</v>
      </c>
      <c r="U7850">
        <f t="shared" si="1734"/>
        <v>22</v>
      </c>
      <c r="V7850" t="str">
        <f t="shared" si="1735"/>
        <v>FY Q1</v>
      </c>
    </row>
    <row r="7851" spans="1:22" x14ac:dyDescent="0.3">
      <c r="A7851" s="18">
        <v>45751</v>
      </c>
      <c r="B7851" t="s">
        <v>2221</v>
      </c>
      <c r="C7851" t="s">
        <v>92</v>
      </c>
      <c r="D7851" t="s">
        <v>8980</v>
      </c>
      <c r="E7851">
        <v>55388203923</v>
      </c>
      <c r="F7851" t="s">
        <v>15</v>
      </c>
      <c r="G7851" t="s">
        <v>67</v>
      </c>
      <c r="H7851">
        <v>602</v>
      </c>
      <c r="I7851" s="2">
        <f t="shared" si="1722"/>
        <v>2025</v>
      </c>
      <c r="J7851" s="2" t="str">
        <f t="shared" si="1723"/>
        <v>April</v>
      </c>
      <c r="K7851" s="2">
        <f t="shared" si="1724"/>
        <v>4</v>
      </c>
      <c r="L7851" s="2" t="str">
        <f t="shared" si="1725"/>
        <v>Friday</v>
      </c>
      <c r="M7851" s="2">
        <f t="shared" si="1726"/>
        <v>14</v>
      </c>
      <c r="N7851" s="3">
        <f t="shared" si="1727"/>
        <v>0</v>
      </c>
      <c r="O7851" s="3">
        <f t="shared" si="1728"/>
        <v>602</v>
      </c>
      <c r="P7851" t="str">
        <f t="shared" si="1729"/>
        <v>4-Apr</v>
      </c>
      <c r="Q7851" s="9">
        <f t="shared" si="1730"/>
        <v>0.37986111111111109</v>
      </c>
      <c r="R7851" t="str">
        <f t="shared" si="1731"/>
        <v>Morning</v>
      </c>
      <c r="S7851" s="2">
        <f t="shared" si="1732"/>
        <v>4</v>
      </c>
      <c r="T7851" t="str">
        <f t="shared" si="1733"/>
        <v>UPI Transfer</v>
      </c>
      <c r="U7851">
        <f t="shared" si="1734"/>
        <v>9</v>
      </c>
      <c r="V7851" t="str">
        <f t="shared" si="1735"/>
        <v>FY Q1</v>
      </c>
    </row>
    <row r="7852" spans="1:22" x14ac:dyDescent="0.3">
      <c r="A7852" s="18">
        <v>45751</v>
      </c>
      <c r="B7852" t="s">
        <v>476</v>
      </c>
      <c r="C7852" t="s">
        <v>322</v>
      </c>
      <c r="D7852" t="s">
        <v>8981</v>
      </c>
      <c r="E7852">
        <v>815544302108</v>
      </c>
      <c r="F7852" t="s">
        <v>15</v>
      </c>
      <c r="G7852" t="s">
        <v>67</v>
      </c>
      <c r="H7852">
        <v>16421</v>
      </c>
      <c r="I7852" s="2">
        <f t="shared" si="1722"/>
        <v>2025</v>
      </c>
      <c r="J7852" s="2" t="str">
        <f t="shared" si="1723"/>
        <v>April</v>
      </c>
      <c r="K7852" s="2">
        <f t="shared" si="1724"/>
        <v>4</v>
      </c>
      <c r="L7852" s="2" t="str">
        <f t="shared" si="1725"/>
        <v>Friday</v>
      </c>
      <c r="M7852" s="2">
        <f t="shared" si="1726"/>
        <v>14</v>
      </c>
      <c r="N7852" s="3">
        <f t="shared" si="1727"/>
        <v>0</v>
      </c>
      <c r="O7852" s="3">
        <f t="shared" si="1728"/>
        <v>16421</v>
      </c>
      <c r="P7852" t="str">
        <f t="shared" si="1729"/>
        <v>4-Apr</v>
      </c>
      <c r="Q7852" s="9">
        <f t="shared" si="1730"/>
        <v>0.3923611111111111</v>
      </c>
      <c r="R7852" t="str">
        <f t="shared" si="1731"/>
        <v>Morning</v>
      </c>
      <c r="S7852" s="2">
        <f t="shared" si="1732"/>
        <v>4</v>
      </c>
      <c r="T7852" t="str">
        <f t="shared" si="1733"/>
        <v>UPI Transfer</v>
      </c>
      <c r="U7852">
        <f t="shared" si="1734"/>
        <v>9</v>
      </c>
      <c r="V7852" t="str">
        <f t="shared" si="1735"/>
        <v>FY Q1</v>
      </c>
    </row>
    <row r="7853" spans="1:22" x14ac:dyDescent="0.3">
      <c r="A7853" s="18">
        <v>45751</v>
      </c>
      <c r="B7853" t="s">
        <v>884</v>
      </c>
      <c r="C7853" t="s">
        <v>322</v>
      </c>
      <c r="D7853" t="s">
        <v>8982</v>
      </c>
      <c r="E7853">
        <v>466630306385</v>
      </c>
      <c r="F7853" t="s">
        <v>15</v>
      </c>
      <c r="G7853" t="s">
        <v>67</v>
      </c>
      <c r="H7853">
        <v>13742</v>
      </c>
      <c r="I7853" s="2">
        <f t="shared" si="1722"/>
        <v>2025</v>
      </c>
      <c r="J7853" s="2" t="str">
        <f t="shared" si="1723"/>
        <v>April</v>
      </c>
      <c r="K7853" s="2">
        <f t="shared" si="1724"/>
        <v>4</v>
      </c>
      <c r="L7853" s="2" t="str">
        <f t="shared" si="1725"/>
        <v>Friday</v>
      </c>
      <c r="M7853" s="2">
        <f t="shared" si="1726"/>
        <v>14</v>
      </c>
      <c r="N7853" s="3">
        <f t="shared" si="1727"/>
        <v>0</v>
      </c>
      <c r="O7853" s="3">
        <f t="shared" si="1728"/>
        <v>13742</v>
      </c>
      <c r="P7853" t="str">
        <f t="shared" si="1729"/>
        <v>4-Apr</v>
      </c>
      <c r="Q7853" s="9">
        <f t="shared" si="1730"/>
        <v>0.41875000000000001</v>
      </c>
      <c r="R7853" t="str">
        <f t="shared" si="1731"/>
        <v>Morning</v>
      </c>
      <c r="S7853" s="2">
        <f t="shared" si="1732"/>
        <v>4</v>
      </c>
      <c r="T7853" t="str">
        <f t="shared" si="1733"/>
        <v>UPI Transfer</v>
      </c>
      <c r="U7853">
        <f t="shared" si="1734"/>
        <v>10</v>
      </c>
      <c r="V7853" t="str">
        <f t="shared" si="1735"/>
        <v>FY Q1</v>
      </c>
    </row>
    <row r="7854" spans="1:22" x14ac:dyDescent="0.3">
      <c r="A7854" s="18">
        <v>45751</v>
      </c>
      <c r="B7854" t="s">
        <v>1421</v>
      </c>
      <c r="C7854" t="s">
        <v>139</v>
      </c>
      <c r="D7854" t="s">
        <v>8983</v>
      </c>
      <c r="E7854">
        <v>936633071975</v>
      </c>
      <c r="F7854" t="s">
        <v>15</v>
      </c>
      <c r="G7854" t="s">
        <v>71</v>
      </c>
      <c r="H7854">
        <v>8308</v>
      </c>
      <c r="I7854" s="2">
        <f t="shared" si="1722"/>
        <v>2025</v>
      </c>
      <c r="J7854" s="2" t="str">
        <f t="shared" si="1723"/>
        <v>April</v>
      </c>
      <c r="K7854" s="2">
        <f t="shared" si="1724"/>
        <v>4</v>
      </c>
      <c r="L7854" s="2" t="str">
        <f t="shared" si="1725"/>
        <v>Friday</v>
      </c>
      <c r="M7854" s="2">
        <f t="shared" si="1726"/>
        <v>14</v>
      </c>
      <c r="N7854" s="3">
        <f t="shared" si="1727"/>
        <v>0</v>
      </c>
      <c r="O7854" s="3">
        <f t="shared" si="1728"/>
        <v>8308</v>
      </c>
      <c r="P7854" t="str">
        <f t="shared" si="1729"/>
        <v>4-Apr</v>
      </c>
      <c r="Q7854" s="9">
        <f t="shared" si="1730"/>
        <v>0.79791666666666672</v>
      </c>
      <c r="R7854" t="str">
        <f t="shared" si="1731"/>
        <v>Evening</v>
      </c>
      <c r="S7854" s="2">
        <f t="shared" si="1732"/>
        <v>4</v>
      </c>
      <c r="T7854" t="str">
        <f t="shared" si="1733"/>
        <v>Fuel</v>
      </c>
      <c r="U7854">
        <f t="shared" si="1734"/>
        <v>19</v>
      </c>
      <c r="V7854" t="str">
        <f t="shared" si="1735"/>
        <v>FY Q1</v>
      </c>
    </row>
    <row r="7855" spans="1:22" x14ac:dyDescent="0.3">
      <c r="A7855" s="18">
        <v>45752</v>
      </c>
      <c r="B7855" t="s">
        <v>684</v>
      </c>
      <c r="C7855" t="s">
        <v>131</v>
      </c>
      <c r="D7855" t="s">
        <v>8984</v>
      </c>
      <c r="E7855">
        <v>724821667670</v>
      </c>
      <c r="F7855" t="s">
        <v>16</v>
      </c>
      <c r="G7855" t="s">
        <v>67</v>
      </c>
      <c r="H7855">
        <v>3057</v>
      </c>
      <c r="I7855" s="2">
        <f t="shared" si="1722"/>
        <v>2025</v>
      </c>
      <c r="J7855" s="2" t="str">
        <f t="shared" si="1723"/>
        <v>April</v>
      </c>
      <c r="K7855" s="2">
        <f t="shared" si="1724"/>
        <v>4</v>
      </c>
      <c r="L7855" s="2" t="str">
        <f t="shared" si="1725"/>
        <v>Saturday</v>
      </c>
      <c r="M7855" s="2">
        <f t="shared" si="1726"/>
        <v>14</v>
      </c>
      <c r="N7855" s="3">
        <f t="shared" si="1727"/>
        <v>3057</v>
      </c>
      <c r="O7855" s="3">
        <f t="shared" si="1728"/>
        <v>0</v>
      </c>
      <c r="P7855" t="str">
        <f t="shared" si="1729"/>
        <v>5-Apr</v>
      </c>
      <c r="Q7855" s="9">
        <f t="shared" si="1730"/>
        <v>0.58611111111111114</v>
      </c>
      <c r="R7855" t="str">
        <f t="shared" si="1731"/>
        <v>Afternoon</v>
      </c>
      <c r="S7855" s="2">
        <f t="shared" si="1732"/>
        <v>5</v>
      </c>
      <c r="T7855" t="str">
        <f t="shared" si="1733"/>
        <v>Others</v>
      </c>
      <c r="U7855">
        <f t="shared" si="1734"/>
        <v>14</v>
      </c>
      <c r="V7855" t="str">
        <f t="shared" si="1735"/>
        <v>FY Q1</v>
      </c>
    </row>
    <row r="7856" spans="1:22" x14ac:dyDescent="0.3">
      <c r="A7856" s="18">
        <v>45752</v>
      </c>
      <c r="B7856" t="s">
        <v>1712</v>
      </c>
      <c r="C7856" t="s">
        <v>322</v>
      </c>
      <c r="D7856" t="s">
        <v>8985</v>
      </c>
      <c r="E7856">
        <v>831521799687</v>
      </c>
      <c r="F7856" t="s">
        <v>15</v>
      </c>
      <c r="G7856" t="s">
        <v>71</v>
      </c>
      <c r="H7856">
        <v>6406</v>
      </c>
      <c r="I7856" s="2">
        <f t="shared" si="1722"/>
        <v>2025</v>
      </c>
      <c r="J7856" s="2" t="str">
        <f t="shared" si="1723"/>
        <v>April</v>
      </c>
      <c r="K7856" s="2">
        <f t="shared" si="1724"/>
        <v>4</v>
      </c>
      <c r="L7856" s="2" t="str">
        <f t="shared" si="1725"/>
        <v>Saturday</v>
      </c>
      <c r="M7856" s="2">
        <f t="shared" si="1726"/>
        <v>14</v>
      </c>
      <c r="N7856" s="3">
        <f t="shared" si="1727"/>
        <v>0</v>
      </c>
      <c r="O7856" s="3">
        <f t="shared" si="1728"/>
        <v>6406</v>
      </c>
      <c r="P7856" t="str">
        <f t="shared" si="1729"/>
        <v>5-Apr</v>
      </c>
      <c r="Q7856" s="9">
        <f t="shared" si="1730"/>
        <v>0.71319444444444446</v>
      </c>
      <c r="R7856" t="str">
        <f t="shared" si="1731"/>
        <v>Evening</v>
      </c>
      <c r="S7856" s="2">
        <f t="shared" si="1732"/>
        <v>5</v>
      </c>
      <c r="T7856" t="str">
        <f t="shared" si="1733"/>
        <v>UPI Transfer</v>
      </c>
      <c r="U7856">
        <f t="shared" si="1734"/>
        <v>17</v>
      </c>
      <c r="V7856" t="str">
        <f t="shared" si="1735"/>
        <v>FY Q1</v>
      </c>
    </row>
    <row r="7857" spans="1:22" x14ac:dyDescent="0.3">
      <c r="A7857" s="18">
        <v>45752</v>
      </c>
      <c r="B7857" t="s">
        <v>1015</v>
      </c>
      <c r="C7857" t="s">
        <v>82</v>
      </c>
      <c r="D7857" t="s">
        <v>8986</v>
      </c>
      <c r="E7857">
        <v>755844433464</v>
      </c>
      <c r="F7857" t="s">
        <v>16</v>
      </c>
      <c r="G7857" t="s">
        <v>71</v>
      </c>
      <c r="H7857">
        <v>21082</v>
      </c>
      <c r="I7857" s="2">
        <f t="shared" si="1722"/>
        <v>2025</v>
      </c>
      <c r="J7857" s="2" t="str">
        <f t="shared" si="1723"/>
        <v>April</v>
      </c>
      <c r="K7857" s="2">
        <f t="shared" si="1724"/>
        <v>4</v>
      </c>
      <c r="L7857" s="2" t="str">
        <f t="shared" si="1725"/>
        <v>Saturday</v>
      </c>
      <c r="M7857" s="2">
        <f t="shared" si="1726"/>
        <v>14</v>
      </c>
      <c r="N7857" s="3">
        <f t="shared" si="1727"/>
        <v>21082</v>
      </c>
      <c r="O7857" s="3">
        <f t="shared" si="1728"/>
        <v>0</v>
      </c>
      <c r="P7857" t="str">
        <f t="shared" si="1729"/>
        <v>5-Apr</v>
      </c>
      <c r="Q7857" s="9">
        <f t="shared" si="1730"/>
        <v>0.8256944444444444</v>
      </c>
      <c r="R7857" t="str">
        <f t="shared" si="1731"/>
        <v>Evening</v>
      </c>
      <c r="S7857" s="2">
        <f t="shared" si="1732"/>
        <v>5</v>
      </c>
      <c r="T7857" t="str">
        <f t="shared" si="1733"/>
        <v>Others</v>
      </c>
      <c r="U7857">
        <f t="shared" si="1734"/>
        <v>19</v>
      </c>
      <c r="V7857" t="str">
        <f t="shared" si="1735"/>
        <v>FY Q1</v>
      </c>
    </row>
    <row r="7858" spans="1:22" x14ac:dyDescent="0.3">
      <c r="A7858" s="18">
        <v>45752</v>
      </c>
      <c r="B7858" t="s">
        <v>3809</v>
      </c>
      <c r="C7858" t="s">
        <v>117</v>
      </c>
      <c r="D7858" t="s">
        <v>8987</v>
      </c>
      <c r="E7858">
        <v>985501717085</v>
      </c>
      <c r="F7858" t="s">
        <v>16</v>
      </c>
      <c r="G7858" t="s">
        <v>67</v>
      </c>
      <c r="H7858">
        <v>3471</v>
      </c>
      <c r="I7858" s="2">
        <f t="shared" si="1722"/>
        <v>2025</v>
      </c>
      <c r="J7858" s="2" t="str">
        <f t="shared" si="1723"/>
        <v>April</v>
      </c>
      <c r="K7858" s="2">
        <f t="shared" si="1724"/>
        <v>4</v>
      </c>
      <c r="L7858" s="2" t="str">
        <f t="shared" si="1725"/>
        <v>Saturday</v>
      </c>
      <c r="M7858" s="2">
        <f t="shared" si="1726"/>
        <v>14</v>
      </c>
      <c r="N7858" s="3">
        <f t="shared" si="1727"/>
        <v>3471</v>
      </c>
      <c r="O7858" s="3">
        <f t="shared" si="1728"/>
        <v>0</v>
      </c>
      <c r="P7858" t="str">
        <f t="shared" si="1729"/>
        <v>5-Apr</v>
      </c>
      <c r="Q7858" s="9">
        <f t="shared" si="1730"/>
        <v>0.83680555555555558</v>
      </c>
      <c r="R7858" t="str">
        <f t="shared" si="1731"/>
        <v>Evening</v>
      </c>
      <c r="S7858" s="2">
        <f t="shared" si="1732"/>
        <v>5</v>
      </c>
      <c r="T7858" t="str">
        <f t="shared" si="1733"/>
        <v>Others</v>
      </c>
      <c r="U7858">
        <f t="shared" si="1734"/>
        <v>20</v>
      </c>
      <c r="V7858" t="str">
        <f t="shared" si="1735"/>
        <v>FY Q1</v>
      </c>
    </row>
    <row r="7859" spans="1:22" x14ac:dyDescent="0.3">
      <c r="A7859" s="18">
        <v>45753</v>
      </c>
      <c r="B7859" t="s">
        <v>2098</v>
      </c>
      <c r="C7859" t="s">
        <v>207</v>
      </c>
      <c r="D7859" t="s">
        <v>8988</v>
      </c>
      <c r="E7859">
        <v>409262160841</v>
      </c>
      <c r="F7859" t="s">
        <v>15</v>
      </c>
      <c r="G7859" t="s">
        <v>67</v>
      </c>
      <c r="H7859">
        <v>12627</v>
      </c>
      <c r="I7859" s="2">
        <f t="shared" si="1722"/>
        <v>2025</v>
      </c>
      <c r="J7859" s="2" t="str">
        <f t="shared" si="1723"/>
        <v>April</v>
      </c>
      <c r="K7859" s="2">
        <f t="shared" si="1724"/>
        <v>4</v>
      </c>
      <c r="L7859" s="2" t="str">
        <f t="shared" si="1725"/>
        <v>Sunday</v>
      </c>
      <c r="M7859" s="2">
        <f t="shared" si="1726"/>
        <v>15</v>
      </c>
      <c r="N7859" s="3">
        <f t="shared" si="1727"/>
        <v>0</v>
      </c>
      <c r="O7859" s="3">
        <f t="shared" si="1728"/>
        <v>12627</v>
      </c>
      <c r="P7859" t="str">
        <f t="shared" si="1729"/>
        <v>6-Apr</v>
      </c>
      <c r="Q7859" s="9">
        <f t="shared" si="1730"/>
        <v>0.50486111111111109</v>
      </c>
      <c r="R7859" t="str">
        <f t="shared" si="1731"/>
        <v>Afternoon</v>
      </c>
      <c r="S7859" s="2">
        <f t="shared" si="1732"/>
        <v>6</v>
      </c>
      <c r="T7859" t="str">
        <f t="shared" si="1733"/>
        <v>UPI Transfer</v>
      </c>
      <c r="U7859">
        <f t="shared" si="1734"/>
        <v>12</v>
      </c>
      <c r="V7859" t="str">
        <f t="shared" si="1735"/>
        <v>FY Q1</v>
      </c>
    </row>
    <row r="7860" spans="1:22" x14ac:dyDescent="0.3">
      <c r="A7860" s="18">
        <v>45753</v>
      </c>
      <c r="B7860" t="s">
        <v>1525</v>
      </c>
      <c r="C7860" t="s">
        <v>273</v>
      </c>
      <c r="D7860" t="s">
        <v>8989</v>
      </c>
      <c r="E7860">
        <v>187044851529</v>
      </c>
      <c r="F7860" t="s">
        <v>16</v>
      </c>
      <c r="G7860" t="s">
        <v>67</v>
      </c>
      <c r="H7860">
        <v>24001</v>
      </c>
      <c r="I7860" s="2">
        <f t="shared" si="1722"/>
        <v>2025</v>
      </c>
      <c r="J7860" s="2" t="str">
        <f t="shared" si="1723"/>
        <v>April</v>
      </c>
      <c r="K7860" s="2">
        <f t="shared" si="1724"/>
        <v>4</v>
      </c>
      <c r="L7860" s="2" t="str">
        <f t="shared" si="1725"/>
        <v>Sunday</v>
      </c>
      <c r="M7860" s="2">
        <f t="shared" si="1726"/>
        <v>15</v>
      </c>
      <c r="N7860" s="3">
        <f t="shared" si="1727"/>
        <v>24001</v>
      </c>
      <c r="O7860" s="3">
        <f t="shared" si="1728"/>
        <v>0</v>
      </c>
      <c r="P7860" t="str">
        <f t="shared" si="1729"/>
        <v>6-Apr</v>
      </c>
      <c r="Q7860" s="9">
        <f t="shared" si="1730"/>
        <v>0.62708333333333333</v>
      </c>
      <c r="R7860" t="str">
        <f t="shared" si="1731"/>
        <v>Afternoon</v>
      </c>
      <c r="S7860" s="2">
        <f t="shared" si="1732"/>
        <v>6</v>
      </c>
      <c r="T7860" t="str">
        <f t="shared" si="1733"/>
        <v>Others</v>
      </c>
      <c r="U7860">
        <f t="shared" si="1734"/>
        <v>15</v>
      </c>
      <c r="V7860" t="str">
        <f t="shared" si="1735"/>
        <v>FY Q1</v>
      </c>
    </row>
    <row r="7861" spans="1:22" x14ac:dyDescent="0.3">
      <c r="A7861" s="18">
        <v>45753</v>
      </c>
      <c r="B7861" t="s">
        <v>4304</v>
      </c>
      <c r="C7861" t="s">
        <v>234</v>
      </c>
      <c r="D7861" t="s">
        <v>8990</v>
      </c>
      <c r="E7861">
        <v>348871597012</v>
      </c>
      <c r="F7861" t="s">
        <v>15</v>
      </c>
      <c r="G7861" t="s">
        <v>71</v>
      </c>
      <c r="H7861">
        <v>9965</v>
      </c>
      <c r="I7861" s="2">
        <f t="shared" si="1722"/>
        <v>2025</v>
      </c>
      <c r="J7861" s="2" t="str">
        <f t="shared" si="1723"/>
        <v>April</v>
      </c>
      <c r="K7861" s="2">
        <f t="shared" si="1724"/>
        <v>4</v>
      </c>
      <c r="L7861" s="2" t="str">
        <f t="shared" si="1725"/>
        <v>Sunday</v>
      </c>
      <c r="M7861" s="2">
        <f t="shared" si="1726"/>
        <v>15</v>
      </c>
      <c r="N7861" s="3">
        <f t="shared" si="1727"/>
        <v>0</v>
      </c>
      <c r="O7861" s="3">
        <f t="shared" si="1728"/>
        <v>9965</v>
      </c>
      <c r="P7861" t="str">
        <f t="shared" si="1729"/>
        <v>6-Apr</v>
      </c>
      <c r="Q7861" s="9">
        <f t="shared" si="1730"/>
        <v>0.93888888888888888</v>
      </c>
      <c r="R7861" t="str">
        <f t="shared" si="1731"/>
        <v>Night</v>
      </c>
      <c r="S7861" s="2">
        <f t="shared" si="1732"/>
        <v>6</v>
      </c>
      <c r="T7861" t="str">
        <f t="shared" si="1733"/>
        <v>UPI Transfer</v>
      </c>
      <c r="U7861">
        <f t="shared" si="1734"/>
        <v>22</v>
      </c>
      <c r="V7861" t="str">
        <f t="shared" si="1735"/>
        <v>FY Q1</v>
      </c>
    </row>
    <row r="7862" spans="1:22" x14ac:dyDescent="0.3">
      <c r="A7862" s="18">
        <v>45753</v>
      </c>
      <c r="B7862" t="s">
        <v>1561</v>
      </c>
      <c r="C7862" t="s">
        <v>366</v>
      </c>
      <c r="D7862" t="s">
        <v>8991</v>
      </c>
      <c r="E7862">
        <v>894762235127</v>
      </c>
      <c r="F7862" t="s">
        <v>16</v>
      </c>
      <c r="G7862" t="s">
        <v>71</v>
      </c>
      <c r="H7862">
        <v>9529</v>
      </c>
      <c r="I7862" s="2">
        <f t="shared" si="1722"/>
        <v>2025</v>
      </c>
      <c r="J7862" s="2" t="str">
        <f t="shared" si="1723"/>
        <v>April</v>
      </c>
      <c r="K7862" s="2">
        <f t="shared" si="1724"/>
        <v>4</v>
      </c>
      <c r="L7862" s="2" t="str">
        <f t="shared" si="1725"/>
        <v>Sunday</v>
      </c>
      <c r="M7862" s="2">
        <f t="shared" si="1726"/>
        <v>15</v>
      </c>
      <c r="N7862" s="3">
        <f t="shared" si="1727"/>
        <v>9529</v>
      </c>
      <c r="O7862" s="3">
        <f t="shared" si="1728"/>
        <v>0</v>
      </c>
      <c r="P7862" t="str">
        <f t="shared" si="1729"/>
        <v>6-Apr</v>
      </c>
      <c r="Q7862" s="9">
        <f t="shared" si="1730"/>
        <v>0.95625000000000004</v>
      </c>
      <c r="R7862" t="str">
        <f t="shared" si="1731"/>
        <v>Night</v>
      </c>
      <c r="S7862" s="2">
        <f t="shared" si="1732"/>
        <v>6</v>
      </c>
      <c r="T7862" t="str">
        <f t="shared" si="1733"/>
        <v>Others</v>
      </c>
      <c r="U7862">
        <f t="shared" si="1734"/>
        <v>22</v>
      </c>
      <c r="V7862" t="str">
        <f t="shared" si="1735"/>
        <v>FY Q1</v>
      </c>
    </row>
    <row r="7863" spans="1:22" x14ac:dyDescent="0.3">
      <c r="A7863" s="18">
        <v>45754</v>
      </c>
      <c r="B7863" t="s">
        <v>4461</v>
      </c>
      <c r="C7863" t="s">
        <v>254</v>
      </c>
      <c r="D7863" t="s">
        <v>8992</v>
      </c>
      <c r="E7863">
        <v>492458513905</v>
      </c>
      <c r="F7863" t="s">
        <v>16</v>
      </c>
      <c r="G7863" t="s">
        <v>67</v>
      </c>
      <c r="H7863">
        <v>5537</v>
      </c>
      <c r="I7863" s="2">
        <f t="shared" si="1722"/>
        <v>2025</v>
      </c>
      <c r="J7863" s="2" t="str">
        <f t="shared" si="1723"/>
        <v>April</v>
      </c>
      <c r="K7863" s="2">
        <f t="shared" si="1724"/>
        <v>4</v>
      </c>
      <c r="L7863" s="2" t="str">
        <f t="shared" si="1725"/>
        <v>Monday</v>
      </c>
      <c r="M7863" s="2">
        <f t="shared" si="1726"/>
        <v>15</v>
      </c>
      <c r="N7863" s="3">
        <f t="shared" si="1727"/>
        <v>5537</v>
      </c>
      <c r="O7863" s="3">
        <f t="shared" si="1728"/>
        <v>0</v>
      </c>
      <c r="P7863" t="str">
        <f t="shared" si="1729"/>
        <v>7-Apr</v>
      </c>
      <c r="Q7863" s="9">
        <f t="shared" si="1730"/>
        <v>0.33611111111111114</v>
      </c>
      <c r="R7863" t="str">
        <f t="shared" si="1731"/>
        <v>Morning</v>
      </c>
      <c r="S7863" s="2">
        <f t="shared" si="1732"/>
        <v>7</v>
      </c>
      <c r="T7863" t="str">
        <f t="shared" si="1733"/>
        <v>Others</v>
      </c>
      <c r="U7863">
        <f t="shared" si="1734"/>
        <v>8</v>
      </c>
      <c r="V7863" t="str">
        <f t="shared" si="1735"/>
        <v>FY Q1</v>
      </c>
    </row>
    <row r="7864" spans="1:22" x14ac:dyDescent="0.3">
      <c r="A7864" s="18">
        <v>45754</v>
      </c>
      <c r="B7864" t="s">
        <v>817</v>
      </c>
      <c r="C7864" t="s">
        <v>234</v>
      </c>
      <c r="D7864" t="s">
        <v>8993</v>
      </c>
      <c r="E7864">
        <v>608458651692</v>
      </c>
      <c r="F7864" t="s">
        <v>15</v>
      </c>
      <c r="G7864" t="s">
        <v>71</v>
      </c>
      <c r="H7864">
        <v>6406</v>
      </c>
      <c r="I7864" s="2">
        <f t="shared" si="1722"/>
        <v>2025</v>
      </c>
      <c r="J7864" s="2" t="str">
        <f t="shared" si="1723"/>
        <v>April</v>
      </c>
      <c r="K7864" s="2">
        <f t="shared" si="1724"/>
        <v>4</v>
      </c>
      <c r="L7864" s="2" t="str">
        <f t="shared" si="1725"/>
        <v>Monday</v>
      </c>
      <c r="M7864" s="2">
        <f t="shared" si="1726"/>
        <v>15</v>
      </c>
      <c r="N7864" s="3">
        <f t="shared" si="1727"/>
        <v>0</v>
      </c>
      <c r="O7864" s="3">
        <f t="shared" si="1728"/>
        <v>6406</v>
      </c>
      <c r="P7864" t="str">
        <f t="shared" si="1729"/>
        <v>7-Apr</v>
      </c>
      <c r="Q7864" s="9">
        <f t="shared" si="1730"/>
        <v>0.47986111111111113</v>
      </c>
      <c r="R7864" t="str">
        <f t="shared" si="1731"/>
        <v>Morning</v>
      </c>
      <c r="S7864" s="2">
        <f t="shared" si="1732"/>
        <v>7</v>
      </c>
      <c r="T7864" t="str">
        <f t="shared" si="1733"/>
        <v>UPI Transfer</v>
      </c>
      <c r="U7864">
        <f t="shared" si="1734"/>
        <v>11</v>
      </c>
      <c r="V7864" t="str">
        <f t="shared" si="1735"/>
        <v>FY Q1</v>
      </c>
    </row>
    <row r="7865" spans="1:22" x14ac:dyDescent="0.3">
      <c r="A7865" s="18">
        <v>45754</v>
      </c>
      <c r="B7865" t="s">
        <v>363</v>
      </c>
      <c r="C7865" t="s">
        <v>151</v>
      </c>
      <c r="D7865" t="s">
        <v>8994</v>
      </c>
      <c r="E7865">
        <v>176848611380</v>
      </c>
      <c r="F7865" t="s">
        <v>15</v>
      </c>
      <c r="G7865" t="s">
        <v>67</v>
      </c>
      <c r="H7865">
        <v>4290</v>
      </c>
      <c r="I7865" s="2">
        <f t="shared" si="1722"/>
        <v>2025</v>
      </c>
      <c r="J7865" s="2" t="str">
        <f t="shared" si="1723"/>
        <v>April</v>
      </c>
      <c r="K7865" s="2">
        <f t="shared" si="1724"/>
        <v>4</v>
      </c>
      <c r="L7865" s="2" t="str">
        <f t="shared" si="1725"/>
        <v>Monday</v>
      </c>
      <c r="M7865" s="2">
        <f t="shared" si="1726"/>
        <v>15</v>
      </c>
      <c r="N7865" s="3">
        <f t="shared" si="1727"/>
        <v>0</v>
      </c>
      <c r="O7865" s="3">
        <f t="shared" si="1728"/>
        <v>4290</v>
      </c>
      <c r="P7865" t="str">
        <f t="shared" si="1729"/>
        <v>7-Apr</v>
      </c>
      <c r="Q7865" s="9">
        <f t="shared" si="1730"/>
        <v>0.62013888888888891</v>
      </c>
      <c r="R7865" t="str">
        <f t="shared" si="1731"/>
        <v>Afternoon</v>
      </c>
      <c r="S7865" s="2">
        <f t="shared" si="1732"/>
        <v>7</v>
      </c>
      <c r="T7865" t="str">
        <f t="shared" si="1733"/>
        <v>UPI Transfer</v>
      </c>
      <c r="U7865">
        <f t="shared" si="1734"/>
        <v>14</v>
      </c>
      <c r="V7865" t="str">
        <f t="shared" si="1735"/>
        <v>FY Q1</v>
      </c>
    </row>
    <row r="7866" spans="1:22" x14ac:dyDescent="0.3">
      <c r="A7866" s="18">
        <v>45755</v>
      </c>
      <c r="B7866" t="s">
        <v>3029</v>
      </c>
      <c r="C7866" t="s">
        <v>128</v>
      </c>
      <c r="D7866" t="s">
        <v>8995</v>
      </c>
      <c r="E7866">
        <v>542882832741</v>
      </c>
      <c r="F7866" t="s">
        <v>16</v>
      </c>
      <c r="G7866" t="s">
        <v>71</v>
      </c>
      <c r="H7866">
        <v>12628</v>
      </c>
      <c r="I7866" s="2">
        <f t="shared" si="1722"/>
        <v>2025</v>
      </c>
      <c r="J7866" s="2" t="str">
        <f t="shared" si="1723"/>
        <v>April</v>
      </c>
      <c r="K7866" s="2">
        <f t="shared" si="1724"/>
        <v>4</v>
      </c>
      <c r="L7866" s="2" t="str">
        <f t="shared" si="1725"/>
        <v>Tuesday</v>
      </c>
      <c r="M7866" s="2">
        <f t="shared" si="1726"/>
        <v>15</v>
      </c>
      <c r="N7866" s="3">
        <f t="shared" si="1727"/>
        <v>12628</v>
      </c>
      <c r="O7866" s="3">
        <f t="shared" si="1728"/>
        <v>0</v>
      </c>
      <c r="P7866" t="str">
        <f t="shared" si="1729"/>
        <v>8-Apr</v>
      </c>
      <c r="Q7866" s="9">
        <f t="shared" si="1730"/>
        <v>0.35486111111111113</v>
      </c>
      <c r="R7866" t="str">
        <f t="shared" si="1731"/>
        <v>Morning</v>
      </c>
      <c r="S7866" s="2">
        <f t="shared" si="1732"/>
        <v>8</v>
      </c>
      <c r="T7866" t="str">
        <f t="shared" si="1733"/>
        <v>Others</v>
      </c>
      <c r="U7866">
        <f t="shared" si="1734"/>
        <v>8</v>
      </c>
      <c r="V7866" t="str">
        <f t="shared" si="1735"/>
        <v>FY Q1</v>
      </c>
    </row>
    <row r="7867" spans="1:22" x14ac:dyDescent="0.3">
      <c r="A7867" s="18">
        <v>45755</v>
      </c>
      <c r="B7867" t="s">
        <v>1275</v>
      </c>
      <c r="C7867" t="s">
        <v>273</v>
      </c>
      <c r="D7867" t="s">
        <v>8996</v>
      </c>
      <c r="E7867">
        <v>275955113668</v>
      </c>
      <c r="F7867" t="s">
        <v>16</v>
      </c>
      <c r="G7867" t="s">
        <v>71</v>
      </c>
      <c r="H7867">
        <v>26001</v>
      </c>
      <c r="I7867" s="2">
        <f t="shared" si="1722"/>
        <v>2025</v>
      </c>
      <c r="J7867" s="2" t="str">
        <f t="shared" si="1723"/>
        <v>April</v>
      </c>
      <c r="K7867" s="2">
        <f t="shared" si="1724"/>
        <v>4</v>
      </c>
      <c r="L7867" s="2" t="str">
        <f t="shared" si="1725"/>
        <v>Tuesday</v>
      </c>
      <c r="M7867" s="2">
        <f t="shared" si="1726"/>
        <v>15</v>
      </c>
      <c r="N7867" s="3">
        <f t="shared" si="1727"/>
        <v>26001</v>
      </c>
      <c r="O7867" s="3">
        <f t="shared" si="1728"/>
        <v>0</v>
      </c>
      <c r="P7867" t="str">
        <f t="shared" si="1729"/>
        <v>8-Apr</v>
      </c>
      <c r="Q7867" s="9">
        <f t="shared" si="1730"/>
        <v>0.53055555555555556</v>
      </c>
      <c r="R7867" t="str">
        <f t="shared" si="1731"/>
        <v>Afternoon</v>
      </c>
      <c r="S7867" s="2">
        <f t="shared" si="1732"/>
        <v>8</v>
      </c>
      <c r="T7867" t="str">
        <f t="shared" si="1733"/>
        <v>Others</v>
      </c>
      <c r="U7867">
        <f t="shared" si="1734"/>
        <v>12</v>
      </c>
      <c r="V7867" t="str">
        <f t="shared" si="1735"/>
        <v>FY Q1</v>
      </c>
    </row>
    <row r="7868" spans="1:22" x14ac:dyDescent="0.3">
      <c r="A7868" s="18">
        <v>45755</v>
      </c>
      <c r="B7868" t="s">
        <v>2081</v>
      </c>
      <c r="C7868" t="s">
        <v>222</v>
      </c>
      <c r="D7868" t="s">
        <v>8997</v>
      </c>
      <c r="E7868">
        <v>487885486942</v>
      </c>
      <c r="F7868" t="s">
        <v>15</v>
      </c>
      <c r="G7868" t="s">
        <v>71</v>
      </c>
      <c r="H7868">
        <v>2624</v>
      </c>
      <c r="I7868" s="2">
        <f t="shared" si="1722"/>
        <v>2025</v>
      </c>
      <c r="J7868" s="2" t="str">
        <f t="shared" si="1723"/>
        <v>April</v>
      </c>
      <c r="K7868" s="2">
        <f t="shared" si="1724"/>
        <v>4</v>
      </c>
      <c r="L7868" s="2" t="str">
        <f t="shared" si="1725"/>
        <v>Tuesday</v>
      </c>
      <c r="M7868" s="2">
        <f t="shared" si="1726"/>
        <v>15</v>
      </c>
      <c r="N7868" s="3">
        <f t="shared" si="1727"/>
        <v>0</v>
      </c>
      <c r="O7868" s="3">
        <f t="shared" si="1728"/>
        <v>2624</v>
      </c>
      <c r="P7868" t="str">
        <f t="shared" si="1729"/>
        <v>8-Apr</v>
      </c>
      <c r="Q7868" s="9">
        <f t="shared" si="1730"/>
        <v>0.64236111111111116</v>
      </c>
      <c r="R7868" t="str">
        <f t="shared" si="1731"/>
        <v>Afternoon</v>
      </c>
      <c r="S7868" s="2">
        <f t="shared" si="1732"/>
        <v>8</v>
      </c>
      <c r="T7868" t="str">
        <f t="shared" si="1733"/>
        <v>UPI Transfer</v>
      </c>
      <c r="U7868">
        <f t="shared" si="1734"/>
        <v>15</v>
      </c>
      <c r="V7868" t="str">
        <f t="shared" si="1735"/>
        <v>FY Q1</v>
      </c>
    </row>
    <row r="7869" spans="1:22" x14ac:dyDescent="0.3">
      <c r="A7869" s="18">
        <v>45755</v>
      </c>
      <c r="B7869" t="s">
        <v>1265</v>
      </c>
      <c r="C7869" t="s">
        <v>79</v>
      </c>
      <c r="D7869" t="s">
        <v>8998</v>
      </c>
      <c r="E7869">
        <v>561827746174</v>
      </c>
      <c r="F7869" t="s">
        <v>16</v>
      </c>
      <c r="G7869" t="s">
        <v>67</v>
      </c>
      <c r="H7869">
        <v>8608</v>
      </c>
      <c r="I7869" s="2">
        <f t="shared" si="1722"/>
        <v>2025</v>
      </c>
      <c r="J7869" s="2" t="str">
        <f t="shared" si="1723"/>
        <v>April</v>
      </c>
      <c r="K7869" s="2">
        <f t="shared" si="1724"/>
        <v>4</v>
      </c>
      <c r="L7869" s="2" t="str">
        <f t="shared" si="1725"/>
        <v>Tuesday</v>
      </c>
      <c r="M7869" s="2">
        <f t="shared" si="1726"/>
        <v>15</v>
      </c>
      <c r="N7869" s="3">
        <f t="shared" si="1727"/>
        <v>8608</v>
      </c>
      <c r="O7869" s="3">
        <f t="shared" si="1728"/>
        <v>0</v>
      </c>
      <c r="P7869" t="str">
        <f t="shared" si="1729"/>
        <v>8-Apr</v>
      </c>
      <c r="Q7869" s="9">
        <f t="shared" si="1730"/>
        <v>0.64583333333333337</v>
      </c>
      <c r="R7869" t="str">
        <f t="shared" si="1731"/>
        <v>Afternoon</v>
      </c>
      <c r="S7869" s="2">
        <f t="shared" si="1732"/>
        <v>8</v>
      </c>
      <c r="T7869" t="str">
        <f t="shared" si="1733"/>
        <v>Others</v>
      </c>
      <c r="U7869">
        <f t="shared" si="1734"/>
        <v>15</v>
      </c>
      <c r="V7869" t="str">
        <f t="shared" si="1735"/>
        <v>FY Q1</v>
      </c>
    </row>
    <row r="7870" spans="1:22" x14ac:dyDescent="0.3">
      <c r="A7870" s="18">
        <v>45755</v>
      </c>
      <c r="B7870" t="s">
        <v>680</v>
      </c>
      <c r="C7870" t="s">
        <v>131</v>
      </c>
      <c r="D7870" t="s">
        <v>8999</v>
      </c>
      <c r="E7870">
        <v>294375624186</v>
      </c>
      <c r="F7870" t="s">
        <v>16</v>
      </c>
      <c r="G7870" t="s">
        <v>71</v>
      </c>
      <c r="H7870">
        <v>6746</v>
      </c>
      <c r="I7870" s="2">
        <f t="shared" si="1722"/>
        <v>2025</v>
      </c>
      <c r="J7870" s="2" t="str">
        <f t="shared" si="1723"/>
        <v>April</v>
      </c>
      <c r="K7870" s="2">
        <f t="shared" si="1724"/>
        <v>4</v>
      </c>
      <c r="L7870" s="2" t="str">
        <f t="shared" si="1725"/>
        <v>Tuesday</v>
      </c>
      <c r="M7870" s="2">
        <f t="shared" si="1726"/>
        <v>15</v>
      </c>
      <c r="N7870" s="3">
        <f t="shared" si="1727"/>
        <v>6746</v>
      </c>
      <c r="O7870" s="3">
        <f t="shared" si="1728"/>
        <v>0</v>
      </c>
      <c r="P7870" t="str">
        <f t="shared" si="1729"/>
        <v>8-Apr</v>
      </c>
      <c r="Q7870" s="9">
        <f t="shared" si="1730"/>
        <v>0.74444444444444446</v>
      </c>
      <c r="R7870" t="str">
        <f t="shared" si="1731"/>
        <v>Evening</v>
      </c>
      <c r="S7870" s="2">
        <f t="shared" si="1732"/>
        <v>8</v>
      </c>
      <c r="T7870" t="str">
        <f t="shared" si="1733"/>
        <v>Others</v>
      </c>
      <c r="U7870">
        <f t="shared" si="1734"/>
        <v>17</v>
      </c>
      <c r="V7870" t="str">
        <f t="shared" si="1735"/>
        <v>FY Q1</v>
      </c>
    </row>
    <row r="7871" spans="1:22" x14ac:dyDescent="0.3">
      <c r="A7871" s="18">
        <v>45755</v>
      </c>
      <c r="B7871" t="s">
        <v>1451</v>
      </c>
      <c r="C7871" t="s">
        <v>104</v>
      </c>
      <c r="D7871" t="s">
        <v>9000</v>
      </c>
      <c r="E7871">
        <v>496679835748</v>
      </c>
      <c r="F7871" t="s">
        <v>16</v>
      </c>
      <c r="G7871" t="s">
        <v>67</v>
      </c>
      <c r="H7871">
        <v>11318</v>
      </c>
      <c r="I7871" s="2">
        <f t="shared" si="1722"/>
        <v>2025</v>
      </c>
      <c r="J7871" s="2" t="str">
        <f t="shared" si="1723"/>
        <v>April</v>
      </c>
      <c r="K7871" s="2">
        <f t="shared" si="1724"/>
        <v>4</v>
      </c>
      <c r="L7871" s="2" t="str">
        <f t="shared" si="1725"/>
        <v>Tuesday</v>
      </c>
      <c r="M7871" s="2">
        <f t="shared" si="1726"/>
        <v>15</v>
      </c>
      <c r="N7871" s="3">
        <f t="shared" si="1727"/>
        <v>11318</v>
      </c>
      <c r="O7871" s="3">
        <f t="shared" si="1728"/>
        <v>0</v>
      </c>
      <c r="P7871" t="str">
        <f t="shared" si="1729"/>
        <v>8-Apr</v>
      </c>
      <c r="Q7871" s="9">
        <f t="shared" si="1730"/>
        <v>0.84027777777777779</v>
      </c>
      <c r="R7871" t="str">
        <f t="shared" si="1731"/>
        <v>Evening</v>
      </c>
      <c r="S7871" s="2">
        <f t="shared" si="1732"/>
        <v>8</v>
      </c>
      <c r="T7871" t="str">
        <f t="shared" si="1733"/>
        <v>Others</v>
      </c>
      <c r="U7871">
        <f t="shared" si="1734"/>
        <v>20</v>
      </c>
      <c r="V7871" t="str">
        <f t="shared" si="1735"/>
        <v>FY Q1</v>
      </c>
    </row>
    <row r="7872" spans="1:22" x14ac:dyDescent="0.3">
      <c r="A7872" s="18">
        <v>45755</v>
      </c>
      <c r="B7872" t="s">
        <v>543</v>
      </c>
      <c r="C7872" t="s">
        <v>207</v>
      </c>
      <c r="D7872" t="s">
        <v>9001</v>
      </c>
      <c r="E7872">
        <v>360802993149</v>
      </c>
      <c r="F7872" t="s">
        <v>15</v>
      </c>
      <c r="G7872" t="s">
        <v>71</v>
      </c>
      <c r="H7872">
        <v>11482</v>
      </c>
      <c r="I7872" s="2">
        <f t="shared" si="1722"/>
        <v>2025</v>
      </c>
      <c r="J7872" s="2" t="str">
        <f t="shared" si="1723"/>
        <v>April</v>
      </c>
      <c r="K7872" s="2">
        <f t="shared" si="1724"/>
        <v>4</v>
      </c>
      <c r="L7872" s="2" t="str">
        <f t="shared" si="1725"/>
        <v>Tuesday</v>
      </c>
      <c r="M7872" s="2">
        <f t="shared" si="1726"/>
        <v>15</v>
      </c>
      <c r="N7872" s="3">
        <f t="shared" si="1727"/>
        <v>0</v>
      </c>
      <c r="O7872" s="3">
        <f t="shared" si="1728"/>
        <v>11482</v>
      </c>
      <c r="P7872" t="str">
        <f t="shared" si="1729"/>
        <v>8-Apr</v>
      </c>
      <c r="Q7872" s="9">
        <f t="shared" si="1730"/>
        <v>0.8520833333333333</v>
      </c>
      <c r="R7872" t="str">
        <f t="shared" si="1731"/>
        <v>Evening</v>
      </c>
      <c r="S7872" s="2">
        <f t="shared" si="1732"/>
        <v>8</v>
      </c>
      <c r="T7872" t="str">
        <f t="shared" si="1733"/>
        <v>UPI Transfer</v>
      </c>
      <c r="U7872">
        <f t="shared" si="1734"/>
        <v>20</v>
      </c>
      <c r="V7872" t="str">
        <f t="shared" si="1735"/>
        <v>FY Q1</v>
      </c>
    </row>
    <row r="7873" spans="1:22" x14ac:dyDescent="0.3">
      <c r="A7873" s="18">
        <v>45756</v>
      </c>
      <c r="B7873" t="s">
        <v>1258</v>
      </c>
      <c r="C7873" t="s">
        <v>65</v>
      </c>
      <c r="D7873" t="s">
        <v>9002</v>
      </c>
      <c r="E7873">
        <v>420799077719</v>
      </c>
      <c r="F7873" t="s">
        <v>16</v>
      </c>
      <c r="G7873" t="s">
        <v>67</v>
      </c>
      <c r="H7873">
        <v>13083</v>
      </c>
      <c r="I7873" s="2">
        <f t="shared" si="1722"/>
        <v>2025</v>
      </c>
      <c r="J7873" s="2" t="str">
        <f t="shared" si="1723"/>
        <v>April</v>
      </c>
      <c r="K7873" s="2">
        <f t="shared" si="1724"/>
        <v>4</v>
      </c>
      <c r="L7873" s="2" t="str">
        <f t="shared" si="1725"/>
        <v>Wednesday</v>
      </c>
      <c r="M7873" s="2">
        <f t="shared" si="1726"/>
        <v>15</v>
      </c>
      <c r="N7873" s="3">
        <f t="shared" si="1727"/>
        <v>13083</v>
      </c>
      <c r="O7873" s="3">
        <f t="shared" si="1728"/>
        <v>0</v>
      </c>
      <c r="P7873" t="str">
        <f t="shared" si="1729"/>
        <v>9-Apr</v>
      </c>
      <c r="Q7873" s="9">
        <f t="shared" si="1730"/>
        <v>0.75624999999999998</v>
      </c>
      <c r="R7873" t="str">
        <f t="shared" si="1731"/>
        <v>Evening</v>
      </c>
      <c r="S7873" s="2">
        <f t="shared" si="1732"/>
        <v>9</v>
      </c>
      <c r="T7873" t="str">
        <f t="shared" si="1733"/>
        <v>Others</v>
      </c>
      <c r="U7873">
        <f t="shared" si="1734"/>
        <v>18</v>
      </c>
      <c r="V7873" t="str">
        <f t="shared" si="1735"/>
        <v>FY Q1</v>
      </c>
    </row>
    <row r="7874" spans="1:22" x14ac:dyDescent="0.3">
      <c r="A7874" s="18">
        <v>45756</v>
      </c>
      <c r="B7874" t="s">
        <v>1797</v>
      </c>
      <c r="C7874" t="s">
        <v>375</v>
      </c>
      <c r="D7874" t="s">
        <v>9003</v>
      </c>
      <c r="E7874">
        <v>234591886846</v>
      </c>
      <c r="F7874" t="s">
        <v>15</v>
      </c>
      <c r="G7874" t="s">
        <v>67</v>
      </c>
      <c r="H7874">
        <v>5810</v>
      </c>
      <c r="I7874" s="2">
        <f t="shared" si="1722"/>
        <v>2025</v>
      </c>
      <c r="J7874" s="2" t="str">
        <f t="shared" si="1723"/>
        <v>April</v>
      </c>
      <c r="K7874" s="2">
        <f t="shared" si="1724"/>
        <v>4</v>
      </c>
      <c r="L7874" s="2" t="str">
        <f t="shared" si="1725"/>
        <v>Wednesday</v>
      </c>
      <c r="M7874" s="2">
        <f t="shared" si="1726"/>
        <v>15</v>
      </c>
      <c r="N7874" s="3">
        <f t="shared" si="1727"/>
        <v>0</v>
      </c>
      <c r="O7874" s="3">
        <f t="shared" si="1728"/>
        <v>5810</v>
      </c>
      <c r="P7874" t="str">
        <f t="shared" si="1729"/>
        <v>9-Apr</v>
      </c>
      <c r="Q7874" s="9">
        <f t="shared" si="1730"/>
        <v>0.8618055555555556</v>
      </c>
      <c r="R7874" t="str">
        <f t="shared" si="1731"/>
        <v>Evening</v>
      </c>
      <c r="S7874" s="2">
        <f t="shared" si="1732"/>
        <v>9</v>
      </c>
      <c r="T7874" t="str">
        <f t="shared" si="1733"/>
        <v>UPI Transfer</v>
      </c>
      <c r="U7874">
        <f t="shared" si="1734"/>
        <v>20</v>
      </c>
      <c r="V7874" t="str">
        <f t="shared" si="1735"/>
        <v>FY Q1</v>
      </c>
    </row>
    <row r="7875" spans="1:22" x14ac:dyDescent="0.3">
      <c r="A7875" s="18">
        <v>45757</v>
      </c>
      <c r="B7875" t="s">
        <v>2604</v>
      </c>
      <c r="C7875" t="s">
        <v>189</v>
      </c>
      <c r="D7875" t="s">
        <v>9004</v>
      </c>
      <c r="E7875">
        <v>809472492744</v>
      </c>
      <c r="F7875" t="s">
        <v>16</v>
      </c>
      <c r="G7875" t="s">
        <v>67</v>
      </c>
      <c r="H7875">
        <v>31893</v>
      </c>
      <c r="I7875" s="2">
        <f t="shared" si="1722"/>
        <v>2025</v>
      </c>
      <c r="J7875" s="2" t="str">
        <f t="shared" si="1723"/>
        <v>April</v>
      </c>
      <c r="K7875" s="2">
        <f t="shared" si="1724"/>
        <v>4</v>
      </c>
      <c r="L7875" s="2" t="str">
        <f t="shared" si="1725"/>
        <v>Thursday</v>
      </c>
      <c r="M7875" s="2">
        <f t="shared" si="1726"/>
        <v>15</v>
      </c>
      <c r="N7875" s="3">
        <f t="shared" si="1727"/>
        <v>31893</v>
      </c>
      <c r="O7875" s="3">
        <f t="shared" si="1728"/>
        <v>0</v>
      </c>
      <c r="P7875" t="str">
        <f t="shared" si="1729"/>
        <v>10-Apr</v>
      </c>
      <c r="Q7875" s="9">
        <f t="shared" si="1730"/>
        <v>0.52500000000000002</v>
      </c>
      <c r="R7875" t="str">
        <f t="shared" si="1731"/>
        <v>Afternoon</v>
      </c>
      <c r="S7875" s="2">
        <f t="shared" si="1732"/>
        <v>10</v>
      </c>
      <c r="T7875" t="str">
        <f t="shared" si="1733"/>
        <v>Others</v>
      </c>
      <c r="U7875">
        <f t="shared" si="1734"/>
        <v>12</v>
      </c>
      <c r="V7875" t="str">
        <f t="shared" si="1735"/>
        <v>FY Q1</v>
      </c>
    </row>
    <row r="7876" spans="1:22" x14ac:dyDescent="0.3">
      <c r="A7876" s="18">
        <v>45757</v>
      </c>
      <c r="B7876" t="s">
        <v>1171</v>
      </c>
      <c r="C7876" t="s">
        <v>254</v>
      </c>
      <c r="D7876" t="s">
        <v>9005</v>
      </c>
      <c r="E7876">
        <v>679961663005</v>
      </c>
      <c r="F7876" t="s">
        <v>16</v>
      </c>
      <c r="G7876" t="s">
        <v>71</v>
      </c>
      <c r="H7876">
        <v>5941</v>
      </c>
      <c r="I7876" s="2">
        <f t="shared" si="1722"/>
        <v>2025</v>
      </c>
      <c r="J7876" s="2" t="str">
        <f t="shared" si="1723"/>
        <v>April</v>
      </c>
      <c r="K7876" s="2">
        <f t="shared" si="1724"/>
        <v>4</v>
      </c>
      <c r="L7876" s="2" t="str">
        <f t="shared" si="1725"/>
        <v>Thursday</v>
      </c>
      <c r="M7876" s="2">
        <f t="shared" si="1726"/>
        <v>15</v>
      </c>
      <c r="N7876" s="3">
        <f t="shared" si="1727"/>
        <v>5941</v>
      </c>
      <c r="O7876" s="3">
        <f t="shared" si="1728"/>
        <v>0</v>
      </c>
      <c r="P7876" t="str">
        <f t="shared" si="1729"/>
        <v>10-Apr</v>
      </c>
      <c r="Q7876" s="9">
        <f t="shared" si="1730"/>
        <v>0.58333333333333337</v>
      </c>
      <c r="R7876" t="str">
        <f t="shared" si="1731"/>
        <v>Afternoon</v>
      </c>
      <c r="S7876" s="2">
        <f t="shared" si="1732"/>
        <v>10</v>
      </c>
      <c r="T7876" t="str">
        <f t="shared" si="1733"/>
        <v>Others</v>
      </c>
      <c r="U7876">
        <f t="shared" si="1734"/>
        <v>14</v>
      </c>
      <c r="V7876" t="str">
        <f t="shared" si="1735"/>
        <v>FY Q1</v>
      </c>
    </row>
    <row r="7877" spans="1:22" x14ac:dyDescent="0.3">
      <c r="A7877" s="18">
        <v>45757</v>
      </c>
      <c r="B7877" t="s">
        <v>418</v>
      </c>
      <c r="C7877" t="s">
        <v>79</v>
      </c>
      <c r="D7877" t="s">
        <v>9006</v>
      </c>
      <c r="E7877">
        <v>639581877997</v>
      </c>
      <c r="F7877" t="s">
        <v>16</v>
      </c>
      <c r="G7877" t="s">
        <v>67</v>
      </c>
      <c r="H7877">
        <v>13370</v>
      </c>
      <c r="I7877" s="2">
        <f t="shared" si="1722"/>
        <v>2025</v>
      </c>
      <c r="J7877" s="2" t="str">
        <f t="shared" si="1723"/>
        <v>April</v>
      </c>
      <c r="K7877" s="2">
        <f t="shared" si="1724"/>
        <v>4</v>
      </c>
      <c r="L7877" s="2" t="str">
        <f t="shared" si="1725"/>
        <v>Thursday</v>
      </c>
      <c r="M7877" s="2">
        <f t="shared" si="1726"/>
        <v>15</v>
      </c>
      <c r="N7877" s="3">
        <f t="shared" si="1727"/>
        <v>13370</v>
      </c>
      <c r="O7877" s="3">
        <f t="shared" si="1728"/>
        <v>0</v>
      </c>
      <c r="P7877" t="str">
        <f t="shared" si="1729"/>
        <v>10-Apr</v>
      </c>
      <c r="Q7877" s="9">
        <f t="shared" si="1730"/>
        <v>0.60902777777777772</v>
      </c>
      <c r="R7877" t="str">
        <f t="shared" si="1731"/>
        <v>Afternoon</v>
      </c>
      <c r="S7877" s="2">
        <f t="shared" si="1732"/>
        <v>10</v>
      </c>
      <c r="T7877" t="str">
        <f t="shared" si="1733"/>
        <v>Others</v>
      </c>
      <c r="U7877">
        <f t="shared" si="1734"/>
        <v>14</v>
      </c>
      <c r="V7877" t="str">
        <f t="shared" si="1735"/>
        <v>FY Q1</v>
      </c>
    </row>
    <row r="7878" spans="1:22" x14ac:dyDescent="0.3">
      <c r="A7878" s="18">
        <v>45757</v>
      </c>
      <c r="B7878" t="s">
        <v>1097</v>
      </c>
      <c r="C7878" t="s">
        <v>73</v>
      </c>
      <c r="D7878" t="s">
        <v>9007</v>
      </c>
      <c r="E7878">
        <v>200686825935</v>
      </c>
      <c r="F7878" t="s">
        <v>16</v>
      </c>
      <c r="G7878" t="s">
        <v>67</v>
      </c>
      <c r="H7878">
        <v>38087</v>
      </c>
      <c r="I7878" s="2">
        <f t="shared" si="1722"/>
        <v>2025</v>
      </c>
      <c r="J7878" s="2" t="str">
        <f t="shared" si="1723"/>
        <v>April</v>
      </c>
      <c r="K7878" s="2">
        <f t="shared" si="1724"/>
        <v>4</v>
      </c>
      <c r="L7878" s="2" t="str">
        <f t="shared" si="1725"/>
        <v>Thursday</v>
      </c>
      <c r="M7878" s="2">
        <f t="shared" si="1726"/>
        <v>15</v>
      </c>
      <c r="N7878" s="3">
        <f t="shared" si="1727"/>
        <v>38087</v>
      </c>
      <c r="O7878" s="3">
        <f t="shared" si="1728"/>
        <v>0</v>
      </c>
      <c r="P7878" t="str">
        <f t="shared" si="1729"/>
        <v>10-Apr</v>
      </c>
      <c r="Q7878" s="9">
        <f t="shared" si="1730"/>
        <v>0.72777777777777775</v>
      </c>
      <c r="R7878" t="str">
        <f t="shared" si="1731"/>
        <v>Evening</v>
      </c>
      <c r="S7878" s="2">
        <f t="shared" si="1732"/>
        <v>10</v>
      </c>
      <c r="T7878" t="str">
        <f t="shared" si="1733"/>
        <v>Others</v>
      </c>
      <c r="U7878">
        <f t="shared" si="1734"/>
        <v>17</v>
      </c>
      <c r="V7878" t="str">
        <f t="shared" si="1735"/>
        <v>FY Q1</v>
      </c>
    </row>
    <row r="7879" spans="1:22" x14ac:dyDescent="0.3">
      <c r="A7879" s="18">
        <v>45757</v>
      </c>
      <c r="B7879" t="s">
        <v>1494</v>
      </c>
      <c r="C7879" t="s">
        <v>79</v>
      </c>
      <c r="D7879" t="s">
        <v>9008</v>
      </c>
      <c r="E7879">
        <v>548910434429</v>
      </c>
      <c r="F7879" t="s">
        <v>16</v>
      </c>
      <c r="G7879" t="s">
        <v>67</v>
      </c>
      <c r="H7879">
        <v>8895</v>
      </c>
      <c r="I7879" s="2">
        <f t="shared" si="1722"/>
        <v>2025</v>
      </c>
      <c r="J7879" s="2" t="str">
        <f t="shared" si="1723"/>
        <v>April</v>
      </c>
      <c r="K7879" s="2">
        <f t="shared" si="1724"/>
        <v>4</v>
      </c>
      <c r="L7879" s="2" t="str">
        <f t="shared" si="1725"/>
        <v>Thursday</v>
      </c>
      <c r="M7879" s="2">
        <f t="shared" si="1726"/>
        <v>15</v>
      </c>
      <c r="N7879" s="3">
        <f t="shared" si="1727"/>
        <v>8895</v>
      </c>
      <c r="O7879" s="3">
        <f t="shared" si="1728"/>
        <v>0</v>
      </c>
      <c r="P7879" t="str">
        <f t="shared" si="1729"/>
        <v>10-Apr</v>
      </c>
      <c r="Q7879" s="9">
        <f t="shared" si="1730"/>
        <v>0.8208333333333333</v>
      </c>
      <c r="R7879" t="str">
        <f t="shared" si="1731"/>
        <v>Evening</v>
      </c>
      <c r="S7879" s="2">
        <f t="shared" si="1732"/>
        <v>10</v>
      </c>
      <c r="T7879" t="str">
        <f t="shared" si="1733"/>
        <v>Others</v>
      </c>
      <c r="U7879">
        <f t="shared" si="1734"/>
        <v>19</v>
      </c>
      <c r="V7879" t="str">
        <f t="shared" si="1735"/>
        <v>FY Q1</v>
      </c>
    </row>
    <row r="7880" spans="1:22" x14ac:dyDescent="0.3">
      <c r="A7880" s="18">
        <v>45757</v>
      </c>
      <c r="B7880" t="s">
        <v>1861</v>
      </c>
      <c r="C7880" t="s">
        <v>69</v>
      </c>
      <c r="D7880" t="s">
        <v>9009</v>
      </c>
      <c r="E7880">
        <v>660157332730</v>
      </c>
      <c r="F7880" t="s">
        <v>16</v>
      </c>
      <c r="G7880" t="s">
        <v>67</v>
      </c>
      <c r="H7880">
        <v>20204</v>
      </c>
      <c r="I7880" s="2">
        <f t="shared" si="1722"/>
        <v>2025</v>
      </c>
      <c r="J7880" s="2" t="str">
        <f t="shared" si="1723"/>
        <v>April</v>
      </c>
      <c r="K7880" s="2">
        <f t="shared" si="1724"/>
        <v>4</v>
      </c>
      <c r="L7880" s="2" t="str">
        <f t="shared" si="1725"/>
        <v>Thursday</v>
      </c>
      <c r="M7880" s="2">
        <f t="shared" si="1726"/>
        <v>15</v>
      </c>
      <c r="N7880" s="3">
        <f t="shared" si="1727"/>
        <v>20204</v>
      </c>
      <c r="O7880" s="3">
        <f t="shared" si="1728"/>
        <v>0</v>
      </c>
      <c r="P7880" t="str">
        <f t="shared" si="1729"/>
        <v>10-Apr</v>
      </c>
      <c r="Q7880" s="9">
        <f t="shared" si="1730"/>
        <v>0.94374999999999998</v>
      </c>
      <c r="R7880" t="str">
        <f t="shared" si="1731"/>
        <v>Night</v>
      </c>
      <c r="S7880" s="2">
        <f t="shared" si="1732"/>
        <v>10</v>
      </c>
      <c r="T7880" t="str">
        <f t="shared" si="1733"/>
        <v>Others</v>
      </c>
      <c r="U7880">
        <f t="shared" si="1734"/>
        <v>22</v>
      </c>
      <c r="V7880" t="str">
        <f t="shared" si="1735"/>
        <v>FY Q1</v>
      </c>
    </row>
    <row r="7881" spans="1:22" x14ac:dyDescent="0.3">
      <c r="A7881" s="18">
        <v>45758</v>
      </c>
      <c r="B7881" t="s">
        <v>5600</v>
      </c>
      <c r="C7881" t="s">
        <v>117</v>
      </c>
      <c r="D7881" t="s">
        <v>9010</v>
      </c>
      <c r="E7881">
        <v>185984118585</v>
      </c>
      <c r="F7881" t="s">
        <v>16</v>
      </c>
      <c r="G7881" t="s">
        <v>67</v>
      </c>
      <c r="H7881">
        <v>5080</v>
      </c>
      <c r="I7881" s="2">
        <f t="shared" si="1722"/>
        <v>2025</v>
      </c>
      <c r="J7881" s="2" t="str">
        <f t="shared" si="1723"/>
        <v>April</v>
      </c>
      <c r="K7881" s="2">
        <f t="shared" si="1724"/>
        <v>4</v>
      </c>
      <c r="L7881" s="2" t="str">
        <f t="shared" si="1725"/>
        <v>Friday</v>
      </c>
      <c r="M7881" s="2">
        <f t="shared" si="1726"/>
        <v>15</v>
      </c>
      <c r="N7881" s="3">
        <f t="shared" si="1727"/>
        <v>5080</v>
      </c>
      <c r="O7881" s="3">
        <f t="shared" si="1728"/>
        <v>0</v>
      </c>
      <c r="P7881" t="str">
        <f t="shared" si="1729"/>
        <v>11-Apr</v>
      </c>
      <c r="Q7881" s="9">
        <f t="shared" si="1730"/>
        <v>0.35902777777777778</v>
      </c>
      <c r="R7881" t="str">
        <f t="shared" si="1731"/>
        <v>Morning</v>
      </c>
      <c r="S7881" s="2">
        <f t="shared" si="1732"/>
        <v>11</v>
      </c>
      <c r="T7881" t="str">
        <f t="shared" si="1733"/>
        <v>Others</v>
      </c>
      <c r="U7881">
        <f t="shared" si="1734"/>
        <v>8</v>
      </c>
      <c r="V7881" t="str">
        <f t="shared" si="1735"/>
        <v>FY Q1</v>
      </c>
    </row>
    <row r="7882" spans="1:22" x14ac:dyDescent="0.3">
      <c r="A7882" s="18">
        <v>45758</v>
      </c>
      <c r="B7882" t="s">
        <v>1449</v>
      </c>
      <c r="C7882" t="s">
        <v>282</v>
      </c>
      <c r="D7882" t="s">
        <v>9011</v>
      </c>
      <c r="E7882">
        <v>967752032252</v>
      </c>
      <c r="F7882" t="s">
        <v>16</v>
      </c>
      <c r="G7882" t="s">
        <v>71</v>
      </c>
      <c r="H7882">
        <v>10383</v>
      </c>
      <c r="I7882" s="2">
        <f t="shared" si="1722"/>
        <v>2025</v>
      </c>
      <c r="J7882" s="2" t="str">
        <f t="shared" si="1723"/>
        <v>April</v>
      </c>
      <c r="K7882" s="2">
        <f t="shared" si="1724"/>
        <v>4</v>
      </c>
      <c r="L7882" s="2" t="str">
        <f t="shared" si="1725"/>
        <v>Friday</v>
      </c>
      <c r="M7882" s="2">
        <f t="shared" si="1726"/>
        <v>15</v>
      </c>
      <c r="N7882" s="3">
        <f t="shared" si="1727"/>
        <v>10383</v>
      </c>
      <c r="O7882" s="3">
        <f t="shared" si="1728"/>
        <v>0</v>
      </c>
      <c r="P7882" t="str">
        <f t="shared" si="1729"/>
        <v>11-Apr</v>
      </c>
      <c r="Q7882" s="9">
        <f t="shared" si="1730"/>
        <v>0.64166666666666672</v>
      </c>
      <c r="R7882" t="str">
        <f t="shared" si="1731"/>
        <v>Afternoon</v>
      </c>
      <c r="S7882" s="2">
        <f t="shared" si="1732"/>
        <v>11</v>
      </c>
      <c r="T7882" t="str">
        <f t="shared" si="1733"/>
        <v>Others</v>
      </c>
      <c r="U7882">
        <f t="shared" si="1734"/>
        <v>15</v>
      </c>
      <c r="V7882" t="str">
        <f t="shared" si="1735"/>
        <v>FY Q1</v>
      </c>
    </row>
    <row r="7883" spans="1:22" x14ac:dyDescent="0.3">
      <c r="A7883" s="18">
        <v>45758</v>
      </c>
      <c r="B7883" t="s">
        <v>1501</v>
      </c>
      <c r="C7883" t="s">
        <v>254</v>
      </c>
      <c r="D7883" t="s">
        <v>9012</v>
      </c>
      <c r="E7883">
        <v>405443096476</v>
      </c>
      <c r="F7883" t="s">
        <v>16</v>
      </c>
      <c r="G7883" t="s">
        <v>67</v>
      </c>
      <c r="H7883">
        <v>4768</v>
      </c>
      <c r="I7883" s="2">
        <f t="shared" si="1722"/>
        <v>2025</v>
      </c>
      <c r="J7883" s="2" t="str">
        <f t="shared" si="1723"/>
        <v>April</v>
      </c>
      <c r="K7883" s="2">
        <f t="shared" si="1724"/>
        <v>4</v>
      </c>
      <c r="L7883" s="2" t="str">
        <f t="shared" si="1725"/>
        <v>Friday</v>
      </c>
      <c r="M7883" s="2">
        <f t="shared" si="1726"/>
        <v>15</v>
      </c>
      <c r="N7883" s="3">
        <f t="shared" si="1727"/>
        <v>4768</v>
      </c>
      <c r="O7883" s="3">
        <f t="shared" si="1728"/>
        <v>0</v>
      </c>
      <c r="P7883" t="str">
        <f t="shared" si="1729"/>
        <v>11-Apr</v>
      </c>
      <c r="Q7883" s="9">
        <f t="shared" si="1730"/>
        <v>0.76736111111111116</v>
      </c>
      <c r="R7883" t="str">
        <f t="shared" si="1731"/>
        <v>Evening</v>
      </c>
      <c r="S7883" s="2">
        <f t="shared" si="1732"/>
        <v>11</v>
      </c>
      <c r="T7883" t="str">
        <f t="shared" si="1733"/>
        <v>Others</v>
      </c>
      <c r="U7883">
        <f t="shared" si="1734"/>
        <v>18</v>
      </c>
      <c r="V7883" t="str">
        <f t="shared" si="1735"/>
        <v>FY Q1</v>
      </c>
    </row>
    <row r="7884" spans="1:22" x14ac:dyDescent="0.3">
      <c r="A7884" s="18">
        <v>45759</v>
      </c>
      <c r="B7884" t="s">
        <v>604</v>
      </c>
      <c r="C7884" t="s">
        <v>242</v>
      </c>
      <c r="D7884" t="s">
        <v>9013</v>
      </c>
      <c r="E7884">
        <v>407040536227</v>
      </c>
      <c r="F7884" t="s">
        <v>15</v>
      </c>
      <c r="G7884" t="s">
        <v>71</v>
      </c>
      <c r="H7884">
        <v>2636</v>
      </c>
      <c r="I7884" s="2">
        <f t="shared" si="1722"/>
        <v>2025</v>
      </c>
      <c r="J7884" s="2" t="str">
        <f t="shared" si="1723"/>
        <v>April</v>
      </c>
      <c r="K7884" s="2">
        <f t="shared" si="1724"/>
        <v>4</v>
      </c>
      <c r="L7884" s="2" t="str">
        <f t="shared" si="1725"/>
        <v>Saturday</v>
      </c>
      <c r="M7884" s="2">
        <f t="shared" si="1726"/>
        <v>15</v>
      </c>
      <c r="N7884" s="3">
        <f t="shared" si="1727"/>
        <v>0</v>
      </c>
      <c r="O7884" s="3">
        <f t="shared" si="1728"/>
        <v>2636</v>
      </c>
      <c r="P7884" t="str">
        <f t="shared" si="1729"/>
        <v>12-Apr</v>
      </c>
      <c r="Q7884" s="9">
        <f t="shared" si="1730"/>
        <v>0.87152777777777779</v>
      </c>
      <c r="R7884" t="str">
        <f t="shared" si="1731"/>
        <v>Evening</v>
      </c>
      <c r="S7884" s="2">
        <f t="shared" si="1732"/>
        <v>12</v>
      </c>
      <c r="T7884" t="str">
        <f t="shared" si="1733"/>
        <v>UPI Transfer</v>
      </c>
      <c r="U7884">
        <f t="shared" si="1734"/>
        <v>20</v>
      </c>
      <c r="V7884" t="str">
        <f t="shared" si="1735"/>
        <v>FY Q1</v>
      </c>
    </row>
    <row r="7885" spans="1:22" x14ac:dyDescent="0.3">
      <c r="A7885" s="18">
        <v>45759</v>
      </c>
      <c r="B7885" t="s">
        <v>4576</v>
      </c>
      <c r="C7885" t="s">
        <v>167</v>
      </c>
      <c r="D7885" t="s">
        <v>9014</v>
      </c>
      <c r="E7885">
        <v>165100172551</v>
      </c>
      <c r="F7885" t="s">
        <v>15</v>
      </c>
      <c r="G7885" t="s">
        <v>67</v>
      </c>
      <c r="H7885">
        <v>17336</v>
      </c>
      <c r="I7885" s="2">
        <f t="shared" si="1722"/>
        <v>2025</v>
      </c>
      <c r="J7885" s="2" t="str">
        <f t="shared" si="1723"/>
        <v>April</v>
      </c>
      <c r="K7885" s="2">
        <f t="shared" si="1724"/>
        <v>4</v>
      </c>
      <c r="L7885" s="2" t="str">
        <f t="shared" si="1725"/>
        <v>Saturday</v>
      </c>
      <c r="M7885" s="2">
        <f t="shared" si="1726"/>
        <v>15</v>
      </c>
      <c r="N7885" s="3">
        <f t="shared" si="1727"/>
        <v>0</v>
      </c>
      <c r="O7885" s="3">
        <f t="shared" si="1728"/>
        <v>17336</v>
      </c>
      <c r="P7885" t="str">
        <f t="shared" si="1729"/>
        <v>12-Apr</v>
      </c>
      <c r="Q7885" s="9">
        <f t="shared" si="1730"/>
        <v>0.89652777777777781</v>
      </c>
      <c r="R7885" t="str">
        <f t="shared" si="1731"/>
        <v>Night</v>
      </c>
      <c r="S7885" s="2">
        <f t="shared" si="1732"/>
        <v>12</v>
      </c>
      <c r="T7885" t="str">
        <f t="shared" si="1733"/>
        <v>UPI Transfer</v>
      </c>
      <c r="U7885">
        <f t="shared" si="1734"/>
        <v>21</v>
      </c>
      <c r="V7885" t="str">
        <f t="shared" si="1735"/>
        <v>FY Q1</v>
      </c>
    </row>
    <row r="7886" spans="1:22" x14ac:dyDescent="0.3">
      <c r="A7886" s="18">
        <v>45760</v>
      </c>
      <c r="B7886" t="s">
        <v>1563</v>
      </c>
      <c r="C7886" t="s">
        <v>366</v>
      </c>
      <c r="D7886" t="s">
        <v>9015</v>
      </c>
      <c r="E7886">
        <v>878623544456</v>
      </c>
      <c r="F7886" t="s">
        <v>16</v>
      </c>
      <c r="G7886" t="s">
        <v>67</v>
      </c>
      <c r="H7886">
        <v>5204</v>
      </c>
      <c r="I7886" s="2">
        <f t="shared" si="1722"/>
        <v>2025</v>
      </c>
      <c r="J7886" s="2" t="str">
        <f t="shared" si="1723"/>
        <v>April</v>
      </c>
      <c r="K7886" s="2">
        <f t="shared" si="1724"/>
        <v>4</v>
      </c>
      <c r="L7886" s="2" t="str">
        <f t="shared" si="1725"/>
        <v>Sunday</v>
      </c>
      <c r="M7886" s="2">
        <f t="shared" si="1726"/>
        <v>16</v>
      </c>
      <c r="N7886" s="3">
        <f t="shared" si="1727"/>
        <v>5204</v>
      </c>
      <c r="O7886" s="3">
        <f t="shared" si="1728"/>
        <v>0</v>
      </c>
      <c r="P7886" t="str">
        <f t="shared" si="1729"/>
        <v>13-Apr</v>
      </c>
      <c r="Q7886" s="9">
        <f t="shared" si="1730"/>
        <v>0.48749999999999999</v>
      </c>
      <c r="R7886" t="str">
        <f t="shared" si="1731"/>
        <v>Morning</v>
      </c>
      <c r="S7886" s="2">
        <f t="shared" si="1732"/>
        <v>13</v>
      </c>
      <c r="T7886" t="str">
        <f t="shared" si="1733"/>
        <v>Others</v>
      </c>
      <c r="U7886">
        <f t="shared" si="1734"/>
        <v>11</v>
      </c>
      <c r="V7886" t="str">
        <f t="shared" si="1735"/>
        <v>FY Q1</v>
      </c>
    </row>
    <row r="7887" spans="1:22" x14ac:dyDescent="0.3">
      <c r="A7887" s="18">
        <v>45760</v>
      </c>
      <c r="B7887" t="s">
        <v>195</v>
      </c>
      <c r="C7887" t="s">
        <v>76</v>
      </c>
      <c r="D7887" t="s">
        <v>9016</v>
      </c>
      <c r="E7887">
        <v>299394018914</v>
      </c>
      <c r="F7887" t="s">
        <v>16</v>
      </c>
      <c r="G7887" t="s">
        <v>71</v>
      </c>
      <c r="H7887">
        <v>19482</v>
      </c>
      <c r="I7887" s="2">
        <f t="shared" si="1722"/>
        <v>2025</v>
      </c>
      <c r="J7887" s="2" t="str">
        <f t="shared" si="1723"/>
        <v>April</v>
      </c>
      <c r="K7887" s="2">
        <f t="shared" si="1724"/>
        <v>4</v>
      </c>
      <c r="L7887" s="2" t="str">
        <f t="shared" si="1725"/>
        <v>Sunday</v>
      </c>
      <c r="M7887" s="2">
        <f t="shared" si="1726"/>
        <v>16</v>
      </c>
      <c r="N7887" s="3">
        <f t="shared" si="1727"/>
        <v>19482</v>
      </c>
      <c r="O7887" s="3">
        <f t="shared" si="1728"/>
        <v>0</v>
      </c>
      <c r="P7887" t="str">
        <f t="shared" si="1729"/>
        <v>13-Apr</v>
      </c>
      <c r="Q7887" s="9">
        <f t="shared" si="1730"/>
        <v>0.50972222222222219</v>
      </c>
      <c r="R7887" t="str">
        <f t="shared" si="1731"/>
        <v>Afternoon</v>
      </c>
      <c r="S7887" s="2">
        <f t="shared" si="1732"/>
        <v>13</v>
      </c>
      <c r="T7887" t="str">
        <f t="shared" si="1733"/>
        <v>Others</v>
      </c>
      <c r="U7887">
        <f t="shared" si="1734"/>
        <v>12</v>
      </c>
      <c r="V7887" t="str">
        <f t="shared" si="1735"/>
        <v>FY Q1</v>
      </c>
    </row>
    <row r="7888" spans="1:22" x14ac:dyDescent="0.3">
      <c r="A7888" s="18">
        <v>45760</v>
      </c>
      <c r="B7888" t="s">
        <v>178</v>
      </c>
      <c r="C7888" t="s">
        <v>797</v>
      </c>
      <c r="D7888" t="s">
        <v>9017</v>
      </c>
      <c r="E7888">
        <v>78793381453</v>
      </c>
      <c r="F7888" t="s">
        <v>15</v>
      </c>
      <c r="G7888" t="s">
        <v>71</v>
      </c>
      <c r="H7888">
        <v>18368</v>
      </c>
      <c r="I7888" s="2">
        <f t="shared" si="1722"/>
        <v>2025</v>
      </c>
      <c r="J7888" s="2" t="str">
        <f t="shared" si="1723"/>
        <v>April</v>
      </c>
      <c r="K7888" s="2">
        <f t="shared" si="1724"/>
        <v>4</v>
      </c>
      <c r="L7888" s="2" t="str">
        <f t="shared" si="1725"/>
        <v>Sunday</v>
      </c>
      <c r="M7888" s="2">
        <f t="shared" si="1726"/>
        <v>16</v>
      </c>
      <c r="N7888" s="3">
        <f t="shared" si="1727"/>
        <v>0</v>
      </c>
      <c r="O7888" s="3">
        <f t="shared" si="1728"/>
        <v>18368</v>
      </c>
      <c r="P7888" t="str">
        <f t="shared" si="1729"/>
        <v>13-Apr</v>
      </c>
      <c r="Q7888" s="9">
        <f t="shared" si="1730"/>
        <v>0.56041666666666667</v>
      </c>
      <c r="R7888" t="str">
        <f t="shared" si="1731"/>
        <v>Afternoon</v>
      </c>
      <c r="S7888" s="2">
        <f t="shared" si="1732"/>
        <v>13</v>
      </c>
      <c r="T7888" t="str">
        <f t="shared" si="1733"/>
        <v>UPI Transfer</v>
      </c>
      <c r="U7888">
        <f t="shared" si="1734"/>
        <v>13</v>
      </c>
      <c r="V7888" t="str">
        <f t="shared" si="1735"/>
        <v>FY Q1</v>
      </c>
    </row>
    <row r="7889" spans="1:22" x14ac:dyDescent="0.3">
      <c r="A7889" s="18">
        <v>45760</v>
      </c>
      <c r="B7889" t="s">
        <v>250</v>
      </c>
      <c r="C7889" t="s">
        <v>69</v>
      </c>
      <c r="D7889" t="s">
        <v>9018</v>
      </c>
      <c r="E7889">
        <v>978355722947</v>
      </c>
      <c r="F7889" t="s">
        <v>16</v>
      </c>
      <c r="G7889" t="s">
        <v>71</v>
      </c>
      <c r="H7889">
        <v>14992</v>
      </c>
      <c r="I7889" s="2">
        <f t="shared" si="1722"/>
        <v>2025</v>
      </c>
      <c r="J7889" s="2" t="str">
        <f t="shared" si="1723"/>
        <v>April</v>
      </c>
      <c r="K7889" s="2">
        <f t="shared" si="1724"/>
        <v>4</v>
      </c>
      <c r="L7889" s="2" t="str">
        <f t="shared" si="1725"/>
        <v>Sunday</v>
      </c>
      <c r="M7889" s="2">
        <f t="shared" si="1726"/>
        <v>16</v>
      </c>
      <c r="N7889" s="3">
        <f t="shared" si="1727"/>
        <v>14992</v>
      </c>
      <c r="O7889" s="3">
        <f t="shared" si="1728"/>
        <v>0</v>
      </c>
      <c r="P7889" t="str">
        <f t="shared" si="1729"/>
        <v>13-Apr</v>
      </c>
      <c r="Q7889" s="9">
        <f t="shared" si="1730"/>
        <v>0.57291666666666663</v>
      </c>
      <c r="R7889" t="str">
        <f t="shared" si="1731"/>
        <v>Afternoon</v>
      </c>
      <c r="S7889" s="2">
        <f t="shared" si="1732"/>
        <v>13</v>
      </c>
      <c r="T7889" t="str">
        <f t="shared" si="1733"/>
        <v>Others</v>
      </c>
      <c r="U7889">
        <f t="shared" si="1734"/>
        <v>13</v>
      </c>
      <c r="V7889" t="str">
        <f t="shared" si="1735"/>
        <v>FY Q1</v>
      </c>
    </row>
    <row r="7890" spans="1:22" x14ac:dyDescent="0.3">
      <c r="A7890" s="18">
        <v>45760</v>
      </c>
      <c r="B7890" t="s">
        <v>2400</v>
      </c>
      <c r="C7890" t="s">
        <v>79</v>
      </c>
      <c r="D7890" t="s">
        <v>9019</v>
      </c>
      <c r="E7890">
        <v>232579033916</v>
      </c>
      <c r="F7890" t="s">
        <v>16</v>
      </c>
      <c r="G7890" t="s">
        <v>71</v>
      </c>
      <c r="H7890">
        <v>10796</v>
      </c>
      <c r="I7890" s="2">
        <f t="shared" si="1722"/>
        <v>2025</v>
      </c>
      <c r="J7890" s="2" t="str">
        <f t="shared" si="1723"/>
        <v>April</v>
      </c>
      <c r="K7890" s="2">
        <f t="shared" si="1724"/>
        <v>4</v>
      </c>
      <c r="L7890" s="2" t="str">
        <f t="shared" si="1725"/>
        <v>Sunday</v>
      </c>
      <c r="M7890" s="2">
        <f t="shared" si="1726"/>
        <v>16</v>
      </c>
      <c r="N7890" s="3">
        <f t="shared" si="1727"/>
        <v>10796</v>
      </c>
      <c r="O7890" s="3">
        <f t="shared" si="1728"/>
        <v>0</v>
      </c>
      <c r="P7890" t="str">
        <f t="shared" si="1729"/>
        <v>13-Apr</v>
      </c>
      <c r="Q7890" s="9">
        <f t="shared" si="1730"/>
        <v>0.6</v>
      </c>
      <c r="R7890" t="str">
        <f t="shared" si="1731"/>
        <v>Afternoon</v>
      </c>
      <c r="S7890" s="2">
        <f t="shared" si="1732"/>
        <v>13</v>
      </c>
      <c r="T7890" t="str">
        <f t="shared" si="1733"/>
        <v>Others</v>
      </c>
      <c r="U7890">
        <f t="shared" si="1734"/>
        <v>14</v>
      </c>
      <c r="V7890" t="str">
        <f t="shared" si="1735"/>
        <v>FY Q1</v>
      </c>
    </row>
    <row r="7891" spans="1:22" x14ac:dyDescent="0.3">
      <c r="A7891" s="18">
        <v>45760</v>
      </c>
      <c r="B7891" t="s">
        <v>277</v>
      </c>
      <c r="C7891" t="s">
        <v>142</v>
      </c>
      <c r="D7891" t="s">
        <v>9020</v>
      </c>
      <c r="E7891">
        <v>62248564408</v>
      </c>
      <c r="F7891" t="s">
        <v>15</v>
      </c>
      <c r="G7891" t="s">
        <v>67</v>
      </c>
      <c r="H7891">
        <v>7140</v>
      </c>
      <c r="I7891" s="2">
        <f t="shared" si="1722"/>
        <v>2025</v>
      </c>
      <c r="J7891" s="2" t="str">
        <f t="shared" si="1723"/>
        <v>April</v>
      </c>
      <c r="K7891" s="2">
        <f t="shared" si="1724"/>
        <v>4</v>
      </c>
      <c r="L7891" s="2" t="str">
        <f t="shared" si="1725"/>
        <v>Sunday</v>
      </c>
      <c r="M7891" s="2">
        <f t="shared" si="1726"/>
        <v>16</v>
      </c>
      <c r="N7891" s="3">
        <f t="shared" si="1727"/>
        <v>0</v>
      </c>
      <c r="O7891" s="3">
        <f t="shared" si="1728"/>
        <v>7140</v>
      </c>
      <c r="P7891" t="str">
        <f t="shared" si="1729"/>
        <v>13-Apr</v>
      </c>
      <c r="Q7891" s="9">
        <f t="shared" si="1730"/>
        <v>0.62569444444444444</v>
      </c>
      <c r="R7891" t="str">
        <f t="shared" si="1731"/>
        <v>Afternoon</v>
      </c>
      <c r="S7891" s="2">
        <f t="shared" si="1732"/>
        <v>13</v>
      </c>
      <c r="T7891" t="str">
        <f t="shared" si="1733"/>
        <v>UPI Transfer</v>
      </c>
      <c r="U7891">
        <f t="shared" si="1734"/>
        <v>15</v>
      </c>
      <c r="V7891" t="str">
        <f t="shared" si="1735"/>
        <v>FY Q1</v>
      </c>
    </row>
    <row r="7892" spans="1:22" x14ac:dyDescent="0.3">
      <c r="A7892" s="18">
        <v>45760</v>
      </c>
      <c r="B7892" t="s">
        <v>538</v>
      </c>
      <c r="C7892" t="s">
        <v>343</v>
      </c>
      <c r="D7892" t="s">
        <v>9021</v>
      </c>
      <c r="E7892">
        <v>63408282861</v>
      </c>
      <c r="F7892" t="s">
        <v>15</v>
      </c>
      <c r="G7892" t="s">
        <v>67</v>
      </c>
      <c r="H7892">
        <v>1058</v>
      </c>
      <c r="I7892" s="2">
        <f t="shared" si="1722"/>
        <v>2025</v>
      </c>
      <c r="J7892" s="2" t="str">
        <f t="shared" si="1723"/>
        <v>April</v>
      </c>
      <c r="K7892" s="2">
        <f t="shared" si="1724"/>
        <v>4</v>
      </c>
      <c r="L7892" s="2" t="str">
        <f t="shared" si="1725"/>
        <v>Sunday</v>
      </c>
      <c r="M7892" s="2">
        <f t="shared" si="1726"/>
        <v>16</v>
      </c>
      <c r="N7892" s="3">
        <f t="shared" si="1727"/>
        <v>0</v>
      </c>
      <c r="O7892" s="3">
        <f t="shared" si="1728"/>
        <v>1058</v>
      </c>
      <c r="P7892" t="str">
        <f t="shared" si="1729"/>
        <v>13-Apr</v>
      </c>
      <c r="Q7892" s="9">
        <f t="shared" si="1730"/>
        <v>0.65138888888888891</v>
      </c>
      <c r="R7892" t="str">
        <f t="shared" si="1731"/>
        <v>Afternoon</v>
      </c>
      <c r="S7892" s="2">
        <f t="shared" si="1732"/>
        <v>13</v>
      </c>
      <c r="T7892" t="str">
        <f t="shared" si="1733"/>
        <v>UPI Transfer</v>
      </c>
      <c r="U7892">
        <f t="shared" si="1734"/>
        <v>15</v>
      </c>
      <c r="V7892" t="str">
        <f t="shared" si="1735"/>
        <v>FY Q1</v>
      </c>
    </row>
    <row r="7893" spans="1:22" x14ac:dyDescent="0.3">
      <c r="A7893" s="18">
        <v>45760</v>
      </c>
      <c r="B7893" t="s">
        <v>1515</v>
      </c>
      <c r="C7893" t="s">
        <v>239</v>
      </c>
      <c r="D7893" t="s">
        <v>9022</v>
      </c>
      <c r="E7893">
        <v>796293441964</v>
      </c>
      <c r="F7893" t="s">
        <v>15</v>
      </c>
      <c r="G7893" t="s">
        <v>67</v>
      </c>
      <c r="H7893">
        <v>2824</v>
      </c>
      <c r="I7893" s="2">
        <f t="shared" si="1722"/>
        <v>2025</v>
      </c>
      <c r="J7893" s="2" t="str">
        <f t="shared" si="1723"/>
        <v>April</v>
      </c>
      <c r="K7893" s="2">
        <f t="shared" si="1724"/>
        <v>4</v>
      </c>
      <c r="L7893" s="2" t="str">
        <f t="shared" si="1725"/>
        <v>Sunday</v>
      </c>
      <c r="M7893" s="2">
        <f t="shared" si="1726"/>
        <v>16</v>
      </c>
      <c r="N7893" s="3">
        <f t="shared" si="1727"/>
        <v>0</v>
      </c>
      <c r="O7893" s="3">
        <f t="shared" si="1728"/>
        <v>2824</v>
      </c>
      <c r="P7893" t="str">
        <f t="shared" si="1729"/>
        <v>13-Apr</v>
      </c>
      <c r="Q7893" s="9">
        <f t="shared" si="1730"/>
        <v>0.78125</v>
      </c>
      <c r="R7893" t="str">
        <f t="shared" si="1731"/>
        <v>Evening</v>
      </c>
      <c r="S7893" s="2">
        <f t="shared" si="1732"/>
        <v>13</v>
      </c>
      <c r="T7893" t="str">
        <f t="shared" si="1733"/>
        <v>Recharge</v>
      </c>
      <c r="U7893">
        <f t="shared" si="1734"/>
        <v>18</v>
      </c>
      <c r="V7893" t="str">
        <f t="shared" si="1735"/>
        <v>FY Q1</v>
      </c>
    </row>
    <row r="7894" spans="1:22" x14ac:dyDescent="0.3">
      <c r="A7894" s="18">
        <v>45760</v>
      </c>
      <c r="B7894" t="s">
        <v>2147</v>
      </c>
      <c r="C7894" t="s">
        <v>131</v>
      </c>
      <c r="D7894" t="s">
        <v>9023</v>
      </c>
      <c r="E7894">
        <v>532884883145</v>
      </c>
      <c r="F7894" t="s">
        <v>16</v>
      </c>
      <c r="G7894" t="s">
        <v>71</v>
      </c>
      <c r="H7894">
        <v>30127</v>
      </c>
      <c r="I7894" s="2">
        <f t="shared" si="1722"/>
        <v>2025</v>
      </c>
      <c r="J7894" s="2" t="str">
        <f t="shared" si="1723"/>
        <v>April</v>
      </c>
      <c r="K7894" s="2">
        <f t="shared" si="1724"/>
        <v>4</v>
      </c>
      <c r="L7894" s="2" t="str">
        <f t="shared" si="1725"/>
        <v>Sunday</v>
      </c>
      <c r="M7894" s="2">
        <f t="shared" si="1726"/>
        <v>16</v>
      </c>
      <c r="N7894" s="3">
        <f t="shared" si="1727"/>
        <v>30127</v>
      </c>
      <c r="O7894" s="3">
        <f t="shared" si="1728"/>
        <v>0</v>
      </c>
      <c r="P7894" t="str">
        <f t="shared" si="1729"/>
        <v>13-Apr</v>
      </c>
      <c r="Q7894" s="9">
        <f t="shared" si="1730"/>
        <v>0.82430555555555551</v>
      </c>
      <c r="R7894" t="str">
        <f t="shared" si="1731"/>
        <v>Evening</v>
      </c>
      <c r="S7894" s="2">
        <f t="shared" si="1732"/>
        <v>13</v>
      </c>
      <c r="T7894" t="str">
        <f t="shared" si="1733"/>
        <v>Others</v>
      </c>
      <c r="U7894">
        <f t="shared" si="1734"/>
        <v>19</v>
      </c>
      <c r="V7894" t="str">
        <f t="shared" si="1735"/>
        <v>FY Q1</v>
      </c>
    </row>
    <row r="7895" spans="1:22" x14ac:dyDescent="0.3">
      <c r="A7895" s="18">
        <v>45760</v>
      </c>
      <c r="B7895" t="s">
        <v>3900</v>
      </c>
      <c r="C7895" t="s">
        <v>366</v>
      </c>
      <c r="D7895" t="s">
        <v>9024</v>
      </c>
      <c r="E7895">
        <v>811840053834</v>
      </c>
      <c r="F7895" t="s">
        <v>16</v>
      </c>
      <c r="G7895" t="s">
        <v>71</v>
      </c>
      <c r="H7895">
        <v>3190</v>
      </c>
      <c r="I7895" s="2">
        <f t="shared" si="1722"/>
        <v>2025</v>
      </c>
      <c r="J7895" s="2" t="str">
        <f t="shared" si="1723"/>
        <v>April</v>
      </c>
      <c r="K7895" s="2">
        <f t="shared" si="1724"/>
        <v>4</v>
      </c>
      <c r="L7895" s="2" t="str">
        <f t="shared" si="1725"/>
        <v>Sunday</v>
      </c>
      <c r="M7895" s="2">
        <f t="shared" si="1726"/>
        <v>16</v>
      </c>
      <c r="N7895" s="3">
        <f t="shared" si="1727"/>
        <v>3190</v>
      </c>
      <c r="O7895" s="3">
        <f t="shared" si="1728"/>
        <v>0</v>
      </c>
      <c r="P7895" t="str">
        <f t="shared" si="1729"/>
        <v>13-Apr</v>
      </c>
      <c r="Q7895" s="9">
        <f t="shared" si="1730"/>
        <v>0.8354166666666667</v>
      </c>
      <c r="R7895" t="str">
        <f t="shared" si="1731"/>
        <v>Evening</v>
      </c>
      <c r="S7895" s="2">
        <f t="shared" si="1732"/>
        <v>13</v>
      </c>
      <c r="T7895" t="str">
        <f t="shared" si="1733"/>
        <v>Others</v>
      </c>
      <c r="U7895">
        <f t="shared" si="1734"/>
        <v>20</v>
      </c>
      <c r="V7895" t="str">
        <f t="shared" si="1735"/>
        <v>FY Q1</v>
      </c>
    </row>
    <row r="7896" spans="1:22" x14ac:dyDescent="0.3">
      <c r="A7896" s="18">
        <v>45761</v>
      </c>
      <c r="B7896" t="s">
        <v>2444</v>
      </c>
      <c r="C7896" t="s">
        <v>291</v>
      </c>
      <c r="D7896" t="s">
        <v>9025</v>
      </c>
      <c r="E7896">
        <v>798471054236</v>
      </c>
      <c r="F7896" t="s">
        <v>16</v>
      </c>
      <c r="G7896" t="s">
        <v>71</v>
      </c>
      <c r="H7896">
        <v>25941</v>
      </c>
      <c r="I7896" s="2">
        <f t="shared" si="1722"/>
        <v>2025</v>
      </c>
      <c r="J7896" s="2" t="str">
        <f t="shared" si="1723"/>
        <v>April</v>
      </c>
      <c r="K7896" s="2">
        <f t="shared" si="1724"/>
        <v>4</v>
      </c>
      <c r="L7896" s="2" t="str">
        <f t="shared" si="1725"/>
        <v>Monday</v>
      </c>
      <c r="M7896" s="2">
        <f t="shared" si="1726"/>
        <v>16</v>
      </c>
      <c r="N7896" s="3">
        <f t="shared" si="1727"/>
        <v>25941</v>
      </c>
      <c r="O7896" s="3">
        <f t="shared" si="1728"/>
        <v>0</v>
      </c>
      <c r="P7896" t="str">
        <f t="shared" si="1729"/>
        <v>14-Apr</v>
      </c>
      <c r="Q7896" s="9">
        <f t="shared" si="1730"/>
        <v>0.57222222222222219</v>
      </c>
      <c r="R7896" t="str">
        <f t="shared" si="1731"/>
        <v>Afternoon</v>
      </c>
      <c r="S7896" s="2">
        <f t="shared" si="1732"/>
        <v>14</v>
      </c>
      <c r="T7896" t="str">
        <f t="shared" si="1733"/>
        <v>Others</v>
      </c>
      <c r="U7896">
        <f t="shared" si="1734"/>
        <v>13</v>
      </c>
      <c r="V7896" t="str">
        <f t="shared" si="1735"/>
        <v>FY Q1</v>
      </c>
    </row>
    <row r="7897" spans="1:22" x14ac:dyDescent="0.3">
      <c r="A7897" s="18">
        <v>45761</v>
      </c>
      <c r="B7897" t="s">
        <v>1348</v>
      </c>
      <c r="C7897" t="s">
        <v>131</v>
      </c>
      <c r="D7897" t="s">
        <v>9026</v>
      </c>
      <c r="E7897">
        <v>167793912142</v>
      </c>
      <c r="F7897" t="s">
        <v>16</v>
      </c>
      <c r="G7897" t="s">
        <v>71</v>
      </c>
      <c r="H7897">
        <v>19313</v>
      </c>
      <c r="I7897" s="2">
        <f t="shared" si="1722"/>
        <v>2025</v>
      </c>
      <c r="J7897" s="2" t="str">
        <f t="shared" si="1723"/>
        <v>April</v>
      </c>
      <c r="K7897" s="2">
        <f t="shared" si="1724"/>
        <v>4</v>
      </c>
      <c r="L7897" s="2" t="str">
        <f t="shared" si="1725"/>
        <v>Monday</v>
      </c>
      <c r="M7897" s="2">
        <f t="shared" si="1726"/>
        <v>16</v>
      </c>
      <c r="N7897" s="3">
        <f t="shared" si="1727"/>
        <v>19313</v>
      </c>
      <c r="O7897" s="3">
        <f t="shared" si="1728"/>
        <v>0</v>
      </c>
      <c r="P7897" t="str">
        <f t="shared" si="1729"/>
        <v>14-Apr</v>
      </c>
      <c r="Q7897" s="9">
        <f t="shared" si="1730"/>
        <v>0.77083333333333337</v>
      </c>
      <c r="R7897" t="str">
        <f t="shared" si="1731"/>
        <v>Evening</v>
      </c>
      <c r="S7897" s="2">
        <f t="shared" si="1732"/>
        <v>14</v>
      </c>
      <c r="T7897" t="str">
        <f t="shared" si="1733"/>
        <v>Others</v>
      </c>
      <c r="U7897">
        <f t="shared" si="1734"/>
        <v>18</v>
      </c>
      <c r="V7897" t="str">
        <f t="shared" si="1735"/>
        <v>FY Q1</v>
      </c>
    </row>
    <row r="7898" spans="1:22" x14ac:dyDescent="0.3">
      <c r="A7898" s="18">
        <v>45762</v>
      </c>
      <c r="B7898" t="s">
        <v>2302</v>
      </c>
      <c r="C7898" t="s">
        <v>189</v>
      </c>
      <c r="D7898" t="s">
        <v>9027</v>
      </c>
      <c r="E7898">
        <v>576646621830</v>
      </c>
      <c r="F7898" t="s">
        <v>16</v>
      </c>
      <c r="G7898" t="s">
        <v>71</v>
      </c>
      <c r="H7898">
        <v>19577</v>
      </c>
      <c r="I7898" s="2">
        <f t="shared" si="1722"/>
        <v>2025</v>
      </c>
      <c r="J7898" s="2" t="str">
        <f t="shared" si="1723"/>
        <v>April</v>
      </c>
      <c r="K7898" s="2">
        <f t="shared" si="1724"/>
        <v>4</v>
      </c>
      <c r="L7898" s="2" t="str">
        <f t="shared" si="1725"/>
        <v>Tuesday</v>
      </c>
      <c r="M7898" s="2">
        <f t="shared" si="1726"/>
        <v>16</v>
      </c>
      <c r="N7898" s="3">
        <f t="shared" si="1727"/>
        <v>19577</v>
      </c>
      <c r="O7898" s="3">
        <f t="shared" si="1728"/>
        <v>0</v>
      </c>
      <c r="P7898" t="str">
        <f t="shared" si="1729"/>
        <v>15-Apr</v>
      </c>
      <c r="Q7898" s="9">
        <f t="shared" si="1730"/>
        <v>0.49861111111111112</v>
      </c>
      <c r="R7898" t="str">
        <f t="shared" si="1731"/>
        <v>Morning</v>
      </c>
      <c r="S7898" s="2">
        <f t="shared" si="1732"/>
        <v>15</v>
      </c>
      <c r="T7898" t="str">
        <f t="shared" si="1733"/>
        <v>Others</v>
      </c>
      <c r="U7898">
        <f t="shared" si="1734"/>
        <v>11</v>
      </c>
      <c r="V7898" t="str">
        <f t="shared" si="1735"/>
        <v>FY Q1</v>
      </c>
    </row>
    <row r="7899" spans="1:22" x14ac:dyDescent="0.3">
      <c r="A7899" s="18">
        <v>45762</v>
      </c>
      <c r="B7899" t="s">
        <v>3811</v>
      </c>
      <c r="C7899" t="s">
        <v>98</v>
      </c>
      <c r="D7899" t="s">
        <v>9028</v>
      </c>
      <c r="E7899">
        <v>556428741082</v>
      </c>
      <c r="F7899" t="s">
        <v>15</v>
      </c>
      <c r="G7899" t="s">
        <v>67</v>
      </c>
      <c r="H7899">
        <v>65</v>
      </c>
      <c r="I7899" s="2">
        <f t="shared" si="1722"/>
        <v>2025</v>
      </c>
      <c r="J7899" s="2" t="str">
        <f t="shared" si="1723"/>
        <v>April</v>
      </c>
      <c r="K7899" s="2">
        <f t="shared" si="1724"/>
        <v>4</v>
      </c>
      <c r="L7899" s="2" t="str">
        <f t="shared" si="1725"/>
        <v>Tuesday</v>
      </c>
      <c r="M7899" s="2">
        <f t="shared" si="1726"/>
        <v>16</v>
      </c>
      <c r="N7899" s="3">
        <f t="shared" si="1727"/>
        <v>0</v>
      </c>
      <c r="O7899" s="3">
        <f t="shared" si="1728"/>
        <v>65</v>
      </c>
      <c r="P7899" t="str">
        <f t="shared" si="1729"/>
        <v>15-Apr</v>
      </c>
      <c r="Q7899" s="9">
        <f t="shared" si="1730"/>
        <v>0.50277777777777777</v>
      </c>
      <c r="R7899" t="str">
        <f t="shared" si="1731"/>
        <v>Afternoon</v>
      </c>
      <c r="S7899" s="2">
        <f t="shared" si="1732"/>
        <v>15</v>
      </c>
      <c r="T7899" t="str">
        <f t="shared" si="1733"/>
        <v>UPI Transfer</v>
      </c>
      <c r="U7899">
        <f t="shared" si="1734"/>
        <v>12</v>
      </c>
      <c r="V7899" t="str">
        <f t="shared" si="1735"/>
        <v>FY Q1</v>
      </c>
    </row>
    <row r="7900" spans="1:22" x14ac:dyDescent="0.3">
      <c r="A7900" s="18">
        <v>45762</v>
      </c>
      <c r="B7900" t="s">
        <v>3126</v>
      </c>
      <c r="C7900" t="s">
        <v>104</v>
      </c>
      <c r="D7900" t="s">
        <v>9029</v>
      </c>
      <c r="E7900">
        <v>217974649339</v>
      </c>
      <c r="F7900" t="s">
        <v>16</v>
      </c>
      <c r="G7900" t="s">
        <v>71</v>
      </c>
      <c r="H7900">
        <v>11311</v>
      </c>
      <c r="I7900" s="2">
        <f t="shared" si="1722"/>
        <v>2025</v>
      </c>
      <c r="J7900" s="2" t="str">
        <f t="shared" si="1723"/>
        <v>April</v>
      </c>
      <c r="K7900" s="2">
        <f t="shared" si="1724"/>
        <v>4</v>
      </c>
      <c r="L7900" s="2" t="str">
        <f t="shared" si="1725"/>
        <v>Tuesday</v>
      </c>
      <c r="M7900" s="2">
        <f t="shared" si="1726"/>
        <v>16</v>
      </c>
      <c r="N7900" s="3">
        <f t="shared" si="1727"/>
        <v>11311</v>
      </c>
      <c r="O7900" s="3">
        <f t="shared" si="1728"/>
        <v>0</v>
      </c>
      <c r="P7900" t="str">
        <f t="shared" si="1729"/>
        <v>15-Apr</v>
      </c>
      <c r="Q7900" s="9">
        <f t="shared" si="1730"/>
        <v>0.54513888888888884</v>
      </c>
      <c r="R7900" t="str">
        <f t="shared" si="1731"/>
        <v>Afternoon</v>
      </c>
      <c r="S7900" s="2">
        <f t="shared" si="1732"/>
        <v>15</v>
      </c>
      <c r="T7900" t="str">
        <f t="shared" si="1733"/>
        <v>Others</v>
      </c>
      <c r="U7900">
        <f t="shared" si="1734"/>
        <v>13</v>
      </c>
      <c r="V7900" t="str">
        <f t="shared" si="1735"/>
        <v>FY Q1</v>
      </c>
    </row>
    <row r="7901" spans="1:22" x14ac:dyDescent="0.3">
      <c r="A7901" s="18">
        <v>45762</v>
      </c>
      <c r="B7901" t="s">
        <v>592</v>
      </c>
      <c r="C7901" t="s">
        <v>282</v>
      </c>
      <c r="D7901" t="s">
        <v>9030</v>
      </c>
      <c r="E7901">
        <v>407190725574</v>
      </c>
      <c r="F7901" t="s">
        <v>16</v>
      </c>
      <c r="G7901" t="s">
        <v>71</v>
      </c>
      <c r="H7901">
        <v>17220</v>
      </c>
      <c r="I7901" s="2">
        <f t="shared" si="1722"/>
        <v>2025</v>
      </c>
      <c r="J7901" s="2" t="str">
        <f t="shared" si="1723"/>
        <v>April</v>
      </c>
      <c r="K7901" s="2">
        <f t="shared" si="1724"/>
        <v>4</v>
      </c>
      <c r="L7901" s="2" t="str">
        <f t="shared" si="1725"/>
        <v>Tuesday</v>
      </c>
      <c r="M7901" s="2">
        <f t="shared" si="1726"/>
        <v>16</v>
      </c>
      <c r="N7901" s="3">
        <f t="shared" si="1727"/>
        <v>17220</v>
      </c>
      <c r="O7901" s="3">
        <f t="shared" si="1728"/>
        <v>0</v>
      </c>
      <c r="P7901" t="str">
        <f t="shared" si="1729"/>
        <v>15-Apr</v>
      </c>
      <c r="Q7901" s="9">
        <f t="shared" si="1730"/>
        <v>0.63194444444444442</v>
      </c>
      <c r="R7901" t="str">
        <f t="shared" si="1731"/>
        <v>Afternoon</v>
      </c>
      <c r="S7901" s="2">
        <f t="shared" si="1732"/>
        <v>15</v>
      </c>
      <c r="T7901" t="str">
        <f t="shared" si="1733"/>
        <v>Others</v>
      </c>
      <c r="U7901">
        <f t="shared" si="1734"/>
        <v>15</v>
      </c>
      <c r="V7901" t="str">
        <f t="shared" si="1735"/>
        <v>FY Q1</v>
      </c>
    </row>
    <row r="7902" spans="1:22" x14ac:dyDescent="0.3">
      <c r="A7902" s="18">
        <v>45763</v>
      </c>
      <c r="B7902" t="s">
        <v>944</v>
      </c>
      <c r="C7902" t="s">
        <v>69</v>
      </c>
      <c r="D7902" t="s">
        <v>9031</v>
      </c>
      <c r="E7902">
        <v>507394720446</v>
      </c>
      <c r="F7902" t="s">
        <v>16</v>
      </c>
      <c r="G7902" t="s">
        <v>71</v>
      </c>
      <c r="H7902">
        <v>5785</v>
      </c>
      <c r="I7902" s="2">
        <f t="shared" si="1722"/>
        <v>2025</v>
      </c>
      <c r="J7902" s="2" t="str">
        <f t="shared" si="1723"/>
        <v>April</v>
      </c>
      <c r="K7902" s="2">
        <f t="shared" si="1724"/>
        <v>4</v>
      </c>
      <c r="L7902" s="2" t="str">
        <f t="shared" si="1725"/>
        <v>Wednesday</v>
      </c>
      <c r="M7902" s="2">
        <f t="shared" si="1726"/>
        <v>16</v>
      </c>
      <c r="N7902" s="3">
        <f t="shared" si="1727"/>
        <v>5785</v>
      </c>
      <c r="O7902" s="3">
        <f t="shared" si="1728"/>
        <v>0</v>
      </c>
      <c r="P7902" t="str">
        <f t="shared" si="1729"/>
        <v>16-Apr</v>
      </c>
      <c r="Q7902" s="9">
        <f t="shared" si="1730"/>
        <v>0.48125000000000001</v>
      </c>
      <c r="R7902" t="str">
        <f t="shared" si="1731"/>
        <v>Morning</v>
      </c>
      <c r="S7902" s="2">
        <f t="shared" si="1732"/>
        <v>16</v>
      </c>
      <c r="T7902" t="str">
        <f t="shared" si="1733"/>
        <v>Others</v>
      </c>
      <c r="U7902">
        <f t="shared" si="1734"/>
        <v>11</v>
      </c>
      <c r="V7902" t="str">
        <f t="shared" si="1735"/>
        <v>FY Q1</v>
      </c>
    </row>
    <row r="7903" spans="1:22" x14ac:dyDescent="0.3">
      <c r="A7903" s="18">
        <v>45763</v>
      </c>
      <c r="B7903" t="s">
        <v>664</v>
      </c>
      <c r="C7903" t="s">
        <v>95</v>
      </c>
      <c r="D7903" t="s">
        <v>9032</v>
      </c>
      <c r="E7903">
        <v>264387977675</v>
      </c>
      <c r="F7903" t="s">
        <v>16</v>
      </c>
      <c r="G7903" t="s">
        <v>67</v>
      </c>
      <c r="H7903">
        <v>8673</v>
      </c>
      <c r="I7903" s="2">
        <f t="shared" si="1722"/>
        <v>2025</v>
      </c>
      <c r="J7903" s="2" t="str">
        <f t="shared" si="1723"/>
        <v>April</v>
      </c>
      <c r="K7903" s="2">
        <f t="shared" si="1724"/>
        <v>4</v>
      </c>
      <c r="L7903" s="2" t="str">
        <f t="shared" si="1725"/>
        <v>Wednesday</v>
      </c>
      <c r="M7903" s="2">
        <f t="shared" si="1726"/>
        <v>16</v>
      </c>
      <c r="N7903" s="3">
        <f t="shared" si="1727"/>
        <v>8673</v>
      </c>
      <c r="O7903" s="3">
        <f t="shared" si="1728"/>
        <v>0</v>
      </c>
      <c r="P7903" t="str">
        <f t="shared" si="1729"/>
        <v>16-Apr</v>
      </c>
      <c r="Q7903" s="9">
        <f t="shared" si="1730"/>
        <v>0.56319444444444444</v>
      </c>
      <c r="R7903" t="str">
        <f t="shared" si="1731"/>
        <v>Afternoon</v>
      </c>
      <c r="S7903" s="2">
        <f t="shared" si="1732"/>
        <v>16</v>
      </c>
      <c r="T7903" t="str">
        <f t="shared" si="1733"/>
        <v>Others</v>
      </c>
      <c r="U7903">
        <f t="shared" si="1734"/>
        <v>13</v>
      </c>
      <c r="V7903" t="str">
        <f t="shared" si="1735"/>
        <v>FY Q1</v>
      </c>
    </row>
    <row r="7904" spans="1:22" x14ac:dyDescent="0.3">
      <c r="A7904" s="18">
        <v>45763</v>
      </c>
      <c r="B7904" t="s">
        <v>520</v>
      </c>
      <c r="C7904" t="s">
        <v>291</v>
      </c>
      <c r="D7904" t="s">
        <v>9033</v>
      </c>
      <c r="E7904">
        <v>425210459551</v>
      </c>
      <c r="F7904" t="s">
        <v>16</v>
      </c>
      <c r="G7904" t="s">
        <v>67</v>
      </c>
      <c r="H7904">
        <v>8416</v>
      </c>
      <c r="I7904" s="2">
        <f t="shared" si="1722"/>
        <v>2025</v>
      </c>
      <c r="J7904" s="2" t="str">
        <f t="shared" si="1723"/>
        <v>April</v>
      </c>
      <c r="K7904" s="2">
        <f t="shared" si="1724"/>
        <v>4</v>
      </c>
      <c r="L7904" s="2" t="str">
        <f t="shared" si="1725"/>
        <v>Wednesday</v>
      </c>
      <c r="M7904" s="2">
        <f t="shared" si="1726"/>
        <v>16</v>
      </c>
      <c r="N7904" s="3">
        <f t="shared" si="1727"/>
        <v>8416</v>
      </c>
      <c r="O7904" s="3">
        <f t="shared" si="1728"/>
        <v>0</v>
      </c>
      <c r="P7904" t="str">
        <f t="shared" si="1729"/>
        <v>16-Apr</v>
      </c>
      <c r="Q7904" s="9">
        <f t="shared" si="1730"/>
        <v>0.80625000000000002</v>
      </c>
      <c r="R7904" t="str">
        <f t="shared" si="1731"/>
        <v>Evening</v>
      </c>
      <c r="S7904" s="2">
        <f t="shared" si="1732"/>
        <v>16</v>
      </c>
      <c r="T7904" t="str">
        <f t="shared" si="1733"/>
        <v>Others</v>
      </c>
      <c r="U7904">
        <f t="shared" si="1734"/>
        <v>19</v>
      </c>
      <c r="V7904" t="str">
        <f t="shared" si="1735"/>
        <v>FY Q1</v>
      </c>
    </row>
    <row r="7905" spans="1:22" x14ac:dyDescent="0.3">
      <c r="A7905" s="18">
        <v>45763</v>
      </c>
      <c r="B7905" t="s">
        <v>2075</v>
      </c>
      <c r="C7905" t="s">
        <v>395</v>
      </c>
      <c r="D7905" t="s">
        <v>9034</v>
      </c>
      <c r="E7905">
        <v>537706432093</v>
      </c>
      <c r="F7905" t="s">
        <v>15</v>
      </c>
      <c r="G7905" t="s">
        <v>67</v>
      </c>
      <c r="H7905">
        <v>1696</v>
      </c>
      <c r="I7905" s="2">
        <f t="shared" si="1722"/>
        <v>2025</v>
      </c>
      <c r="J7905" s="2" t="str">
        <f t="shared" si="1723"/>
        <v>April</v>
      </c>
      <c r="K7905" s="2">
        <f t="shared" si="1724"/>
        <v>4</v>
      </c>
      <c r="L7905" s="2" t="str">
        <f t="shared" si="1725"/>
        <v>Wednesday</v>
      </c>
      <c r="M7905" s="2">
        <f t="shared" si="1726"/>
        <v>16</v>
      </c>
      <c r="N7905" s="3">
        <f t="shared" si="1727"/>
        <v>0</v>
      </c>
      <c r="O7905" s="3">
        <f t="shared" si="1728"/>
        <v>1696</v>
      </c>
      <c r="P7905" t="str">
        <f t="shared" si="1729"/>
        <v>16-Apr</v>
      </c>
      <c r="Q7905" s="9">
        <f t="shared" si="1730"/>
        <v>0.86458333333333337</v>
      </c>
      <c r="R7905" t="str">
        <f t="shared" si="1731"/>
        <v>Evening</v>
      </c>
      <c r="S7905" s="2">
        <f t="shared" si="1732"/>
        <v>16</v>
      </c>
      <c r="T7905" t="str">
        <f t="shared" si="1733"/>
        <v>Shopping</v>
      </c>
      <c r="U7905">
        <f t="shared" si="1734"/>
        <v>20</v>
      </c>
      <c r="V7905" t="str">
        <f t="shared" si="1735"/>
        <v>FY Q1</v>
      </c>
    </row>
    <row r="7906" spans="1:22" x14ac:dyDescent="0.3">
      <c r="A7906" s="18">
        <v>45764</v>
      </c>
      <c r="B7906" t="s">
        <v>752</v>
      </c>
      <c r="C7906" t="s">
        <v>117</v>
      </c>
      <c r="D7906" t="s">
        <v>9035</v>
      </c>
      <c r="E7906">
        <v>153793523241</v>
      </c>
      <c r="F7906" t="s">
        <v>16</v>
      </c>
      <c r="G7906" t="s">
        <v>71</v>
      </c>
      <c r="H7906">
        <v>2213</v>
      </c>
      <c r="I7906" s="2">
        <f t="shared" si="1722"/>
        <v>2025</v>
      </c>
      <c r="J7906" s="2" t="str">
        <f t="shared" si="1723"/>
        <v>April</v>
      </c>
      <c r="K7906" s="2">
        <f t="shared" si="1724"/>
        <v>4</v>
      </c>
      <c r="L7906" s="2" t="str">
        <f t="shared" si="1725"/>
        <v>Thursday</v>
      </c>
      <c r="M7906" s="2">
        <f t="shared" si="1726"/>
        <v>16</v>
      </c>
      <c r="N7906" s="3">
        <f t="shared" si="1727"/>
        <v>2213</v>
      </c>
      <c r="O7906" s="3">
        <f t="shared" si="1728"/>
        <v>0</v>
      </c>
      <c r="P7906" t="str">
        <f t="shared" si="1729"/>
        <v>17-Apr</v>
      </c>
      <c r="Q7906" s="9">
        <f t="shared" si="1730"/>
        <v>0.44236111111111109</v>
      </c>
      <c r="R7906" t="str">
        <f t="shared" si="1731"/>
        <v>Morning</v>
      </c>
      <c r="S7906" s="2">
        <f t="shared" si="1732"/>
        <v>17</v>
      </c>
      <c r="T7906" t="str">
        <f t="shared" si="1733"/>
        <v>Others</v>
      </c>
      <c r="U7906">
        <f t="shared" si="1734"/>
        <v>10</v>
      </c>
      <c r="V7906" t="str">
        <f t="shared" si="1735"/>
        <v>FY Q1</v>
      </c>
    </row>
    <row r="7907" spans="1:22" x14ac:dyDescent="0.3">
      <c r="A7907" s="18">
        <v>45764</v>
      </c>
      <c r="B7907" t="s">
        <v>1445</v>
      </c>
      <c r="C7907" t="s">
        <v>131</v>
      </c>
      <c r="D7907" t="s">
        <v>9036</v>
      </c>
      <c r="E7907">
        <v>268624076953</v>
      </c>
      <c r="F7907" t="s">
        <v>16</v>
      </c>
      <c r="G7907" t="s">
        <v>67</v>
      </c>
      <c r="H7907">
        <v>9625</v>
      </c>
      <c r="I7907" s="2">
        <f t="shared" si="1722"/>
        <v>2025</v>
      </c>
      <c r="J7907" s="2" t="str">
        <f t="shared" si="1723"/>
        <v>April</v>
      </c>
      <c r="K7907" s="2">
        <f t="shared" si="1724"/>
        <v>4</v>
      </c>
      <c r="L7907" s="2" t="str">
        <f t="shared" si="1725"/>
        <v>Thursday</v>
      </c>
      <c r="M7907" s="2">
        <f t="shared" si="1726"/>
        <v>16</v>
      </c>
      <c r="N7907" s="3">
        <f t="shared" si="1727"/>
        <v>9625</v>
      </c>
      <c r="O7907" s="3">
        <f t="shared" si="1728"/>
        <v>0</v>
      </c>
      <c r="P7907" t="str">
        <f t="shared" si="1729"/>
        <v>17-Apr</v>
      </c>
      <c r="Q7907" s="9">
        <f t="shared" si="1730"/>
        <v>0.46666666666666667</v>
      </c>
      <c r="R7907" t="str">
        <f t="shared" si="1731"/>
        <v>Morning</v>
      </c>
      <c r="S7907" s="2">
        <f t="shared" si="1732"/>
        <v>17</v>
      </c>
      <c r="T7907" t="str">
        <f t="shared" si="1733"/>
        <v>Others</v>
      </c>
      <c r="U7907">
        <f t="shared" si="1734"/>
        <v>11</v>
      </c>
      <c r="V7907" t="str">
        <f t="shared" si="1735"/>
        <v>FY Q1</v>
      </c>
    </row>
    <row r="7908" spans="1:22" x14ac:dyDescent="0.3">
      <c r="A7908" s="18">
        <v>45764</v>
      </c>
      <c r="B7908" t="s">
        <v>436</v>
      </c>
      <c r="C7908" t="s">
        <v>85</v>
      </c>
      <c r="D7908" t="s">
        <v>9037</v>
      </c>
      <c r="E7908">
        <v>742005714764</v>
      </c>
      <c r="F7908" t="s">
        <v>16</v>
      </c>
      <c r="G7908" t="s">
        <v>71</v>
      </c>
      <c r="H7908">
        <v>5895</v>
      </c>
      <c r="I7908" s="2">
        <f t="shared" si="1722"/>
        <v>2025</v>
      </c>
      <c r="J7908" s="2" t="str">
        <f t="shared" si="1723"/>
        <v>April</v>
      </c>
      <c r="K7908" s="2">
        <f t="shared" si="1724"/>
        <v>4</v>
      </c>
      <c r="L7908" s="2" t="str">
        <f t="shared" si="1725"/>
        <v>Thursday</v>
      </c>
      <c r="M7908" s="2">
        <f t="shared" si="1726"/>
        <v>16</v>
      </c>
      <c r="N7908" s="3">
        <f t="shared" si="1727"/>
        <v>5895</v>
      </c>
      <c r="O7908" s="3">
        <f t="shared" si="1728"/>
        <v>0</v>
      </c>
      <c r="P7908" t="str">
        <f t="shared" si="1729"/>
        <v>17-Apr</v>
      </c>
      <c r="Q7908" s="9">
        <f t="shared" si="1730"/>
        <v>0.65486111111111112</v>
      </c>
      <c r="R7908" t="str">
        <f t="shared" si="1731"/>
        <v>Afternoon</v>
      </c>
      <c r="S7908" s="2">
        <f t="shared" si="1732"/>
        <v>17</v>
      </c>
      <c r="T7908" t="str">
        <f t="shared" si="1733"/>
        <v>Others</v>
      </c>
      <c r="U7908">
        <f t="shared" si="1734"/>
        <v>15</v>
      </c>
      <c r="V7908" t="str">
        <f t="shared" si="1735"/>
        <v>FY Q1</v>
      </c>
    </row>
    <row r="7909" spans="1:22" x14ac:dyDescent="0.3">
      <c r="A7909" s="18">
        <v>45765</v>
      </c>
      <c r="B7909" t="s">
        <v>540</v>
      </c>
      <c r="C7909" t="s">
        <v>797</v>
      </c>
      <c r="D7909" t="s">
        <v>9038</v>
      </c>
      <c r="E7909">
        <v>707011124694</v>
      </c>
      <c r="F7909" t="s">
        <v>15</v>
      </c>
      <c r="G7909" t="s">
        <v>67</v>
      </c>
      <c r="H7909">
        <v>6405</v>
      </c>
      <c r="I7909" s="2">
        <f t="shared" si="1722"/>
        <v>2025</v>
      </c>
      <c r="J7909" s="2" t="str">
        <f t="shared" si="1723"/>
        <v>April</v>
      </c>
      <c r="K7909" s="2">
        <f t="shared" si="1724"/>
        <v>4</v>
      </c>
      <c r="L7909" s="2" t="str">
        <f t="shared" si="1725"/>
        <v>Friday</v>
      </c>
      <c r="M7909" s="2">
        <f t="shared" si="1726"/>
        <v>16</v>
      </c>
      <c r="N7909" s="3">
        <f t="shared" si="1727"/>
        <v>0</v>
      </c>
      <c r="O7909" s="3">
        <f t="shared" si="1728"/>
        <v>6405</v>
      </c>
      <c r="P7909" t="str">
        <f t="shared" si="1729"/>
        <v>18-Apr</v>
      </c>
      <c r="Q7909" s="9">
        <f t="shared" si="1730"/>
        <v>0.65208333333333335</v>
      </c>
      <c r="R7909" t="str">
        <f t="shared" si="1731"/>
        <v>Afternoon</v>
      </c>
      <c r="S7909" s="2">
        <f t="shared" si="1732"/>
        <v>18</v>
      </c>
      <c r="T7909" t="str">
        <f t="shared" si="1733"/>
        <v>UPI Transfer</v>
      </c>
      <c r="U7909">
        <f t="shared" si="1734"/>
        <v>15</v>
      </c>
      <c r="V7909" t="str">
        <f t="shared" si="1735"/>
        <v>FY Q1</v>
      </c>
    </row>
    <row r="7910" spans="1:22" x14ac:dyDescent="0.3">
      <c r="A7910" s="18">
        <v>45766</v>
      </c>
      <c r="B7910" t="s">
        <v>788</v>
      </c>
      <c r="C7910" t="s">
        <v>366</v>
      </c>
      <c r="D7910" t="s">
        <v>9039</v>
      </c>
      <c r="E7910">
        <v>986856137820</v>
      </c>
      <c r="F7910" t="s">
        <v>16</v>
      </c>
      <c r="G7910" t="s">
        <v>67</v>
      </c>
      <c r="H7910">
        <v>7884</v>
      </c>
      <c r="I7910" s="2">
        <f t="shared" ref="I7910:I7973" si="1736">YEAR(A7910)</f>
        <v>2025</v>
      </c>
      <c r="J7910" s="2" t="str">
        <f t="shared" ref="J7910:J7973" si="1737">TEXT(A7910,"mmmm")</f>
        <v>April</v>
      </c>
      <c r="K7910" s="2">
        <f t="shared" ref="K7910:K7973" si="1738">MONTH(A7910)</f>
        <v>4</v>
      </c>
      <c r="L7910" s="2" t="str">
        <f t="shared" ref="L7910:L7973" si="1739">TEXT(A7910,"dddd")</f>
        <v>Saturday</v>
      </c>
      <c r="M7910" s="2">
        <f t="shared" ref="M7910:M7973" si="1740">WEEKNUM(A7910)</f>
        <v>16</v>
      </c>
      <c r="N7910" s="3">
        <f t="shared" ref="N7910:N7973" si="1741">IF(F7910="Credit",H7910,0)</f>
        <v>7884</v>
      </c>
      <c r="O7910" s="3">
        <f t="shared" ref="O7910:O7973" si="1742">IF(F7910="Debit",H7910,0)</f>
        <v>0</v>
      </c>
      <c r="P7910" t="str">
        <f t="shared" ref="P7910:P7973" si="1743">TEXT(A7910,"d-mmm")</f>
        <v>19-Apr</v>
      </c>
      <c r="Q7910" s="9">
        <f t="shared" ref="Q7910:Q7973" si="1744">TIMEVALUE(TRIM(CLEAN(SUBSTITUTE(B7910,CHAR(34),""))))</f>
        <v>0.58263888888888893</v>
      </c>
      <c r="R7910" t="str">
        <f t="shared" ref="R7910:R7973" si="1745">IF(HOUR(Q7910)&lt;12,"Morning",IF(HOUR(Q7910)&lt;17,"Afternoon",IF(HOUR(Q7910)&lt;21,"Evening","Night")))</f>
        <v>Afternoon</v>
      </c>
      <c r="S7910" s="2">
        <f t="shared" ref="S7910:S7973" si="1746">DAY(A7910)</f>
        <v>19</v>
      </c>
      <c r="T7910" t="str">
        <f t="shared" ref="T7910:T7973" si="1747">IF(ISNUMBER(SEARCH("Recharge",C7910)),"Recharge",IF(ISNUMBER(SEARCH("Petrol",C7910)),"Fuel",IF(ISNUMBER(SEARCH("Restaurant",C7910)),"Food",IF(ISNUMBER(SEARCH("Amazon",C7910)),"Shopping",IF(ISNUMBER(SEARCH("Salary",C7910)),"Salary",IF(ISNUMBER(SEARCH("Paid to",C7910)),"UPI Transfer","Others"))))))</f>
        <v>Others</v>
      </c>
      <c r="U7910">
        <f t="shared" ref="U7910:U7973" si="1748">HOUR(Q7910)</f>
        <v>13</v>
      </c>
      <c r="V7910" t="str">
        <f t="shared" ref="V7910:V7973" si="1749">"FY Q"&amp;INT(MOD(MONTH(A7910)-4,12)/3)+1</f>
        <v>FY Q1</v>
      </c>
    </row>
    <row r="7911" spans="1:22" x14ac:dyDescent="0.3">
      <c r="A7911" s="18">
        <v>45766</v>
      </c>
      <c r="B7911" t="s">
        <v>2020</v>
      </c>
      <c r="C7911" t="s">
        <v>399</v>
      </c>
      <c r="D7911" t="s">
        <v>9040</v>
      </c>
      <c r="E7911">
        <v>155289041734</v>
      </c>
      <c r="F7911" t="s">
        <v>15</v>
      </c>
      <c r="G7911" t="s">
        <v>71</v>
      </c>
      <c r="H7911">
        <v>3288</v>
      </c>
      <c r="I7911" s="2">
        <f t="shared" si="1736"/>
        <v>2025</v>
      </c>
      <c r="J7911" s="2" t="str">
        <f t="shared" si="1737"/>
        <v>April</v>
      </c>
      <c r="K7911" s="2">
        <f t="shared" si="1738"/>
        <v>4</v>
      </c>
      <c r="L7911" s="2" t="str">
        <f t="shared" si="1739"/>
        <v>Saturday</v>
      </c>
      <c r="M7911" s="2">
        <f t="shared" si="1740"/>
        <v>16</v>
      </c>
      <c r="N7911" s="3">
        <f t="shared" si="1741"/>
        <v>0</v>
      </c>
      <c r="O7911" s="3">
        <f t="shared" si="1742"/>
        <v>3288</v>
      </c>
      <c r="P7911" t="str">
        <f t="shared" si="1743"/>
        <v>19-Apr</v>
      </c>
      <c r="Q7911" s="9">
        <f t="shared" si="1744"/>
        <v>0.62222222222222223</v>
      </c>
      <c r="R7911" t="str">
        <f t="shared" si="1745"/>
        <v>Afternoon</v>
      </c>
      <c r="S7911" s="2">
        <f t="shared" si="1746"/>
        <v>19</v>
      </c>
      <c r="T7911" t="str">
        <f t="shared" si="1747"/>
        <v>UPI Transfer</v>
      </c>
      <c r="U7911">
        <f t="shared" si="1748"/>
        <v>14</v>
      </c>
      <c r="V7911" t="str">
        <f t="shared" si="1749"/>
        <v>FY Q1</v>
      </c>
    </row>
    <row r="7912" spans="1:22" x14ac:dyDescent="0.3">
      <c r="A7912" s="18">
        <v>45767</v>
      </c>
      <c r="B7912" t="s">
        <v>2481</v>
      </c>
      <c r="C7912" t="s">
        <v>262</v>
      </c>
      <c r="D7912" t="s">
        <v>9041</v>
      </c>
      <c r="E7912">
        <v>133115368584</v>
      </c>
      <c r="F7912" t="s">
        <v>16</v>
      </c>
      <c r="G7912" t="s">
        <v>71</v>
      </c>
      <c r="H7912">
        <v>16212</v>
      </c>
      <c r="I7912" s="2">
        <f t="shared" si="1736"/>
        <v>2025</v>
      </c>
      <c r="J7912" s="2" t="str">
        <f t="shared" si="1737"/>
        <v>April</v>
      </c>
      <c r="K7912" s="2">
        <f t="shared" si="1738"/>
        <v>4</v>
      </c>
      <c r="L7912" s="2" t="str">
        <f t="shared" si="1739"/>
        <v>Sunday</v>
      </c>
      <c r="M7912" s="2">
        <f t="shared" si="1740"/>
        <v>17</v>
      </c>
      <c r="N7912" s="3">
        <f t="shared" si="1741"/>
        <v>16212</v>
      </c>
      <c r="O7912" s="3">
        <f t="shared" si="1742"/>
        <v>0</v>
      </c>
      <c r="P7912" t="str">
        <f t="shared" si="1743"/>
        <v>20-Apr</v>
      </c>
      <c r="Q7912" s="9">
        <f t="shared" si="1744"/>
        <v>0.50555555555555554</v>
      </c>
      <c r="R7912" t="str">
        <f t="shared" si="1745"/>
        <v>Afternoon</v>
      </c>
      <c r="S7912" s="2">
        <f t="shared" si="1746"/>
        <v>20</v>
      </c>
      <c r="T7912" t="str">
        <f t="shared" si="1747"/>
        <v>Others</v>
      </c>
      <c r="U7912">
        <f t="shared" si="1748"/>
        <v>12</v>
      </c>
      <c r="V7912" t="str">
        <f t="shared" si="1749"/>
        <v>FY Q1</v>
      </c>
    </row>
    <row r="7913" spans="1:22" x14ac:dyDescent="0.3">
      <c r="A7913" s="18">
        <v>45767</v>
      </c>
      <c r="B7913" t="s">
        <v>2410</v>
      </c>
      <c r="C7913" t="s">
        <v>209</v>
      </c>
      <c r="D7913" t="s">
        <v>9042</v>
      </c>
      <c r="E7913">
        <v>354816756165</v>
      </c>
      <c r="F7913" t="s">
        <v>15</v>
      </c>
      <c r="G7913" t="s">
        <v>67</v>
      </c>
      <c r="H7913">
        <v>8121</v>
      </c>
      <c r="I7913" s="2">
        <f t="shared" si="1736"/>
        <v>2025</v>
      </c>
      <c r="J7913" s="2" t="str">
        <f t="shared" si="1737"/>
        <v>April</v>
      </c>
      <c r="K7913" s="2">
        <f t="shared" si="1738"/>
        <v>4</v>
      </c>
      <c r="L7913" s="2" t="str">
        <f t="shared" si="1739"/>
        <v>Sunday</v>
      </c>
      <c r="M7913" s="2">
        <f t="shared" si="1740"/>
        <v>17</v>
      </c>
      <c r="N7913" s="3">
        <f t="shared" si="1741"/>
        <v>0</v>
      </c>
      <c r="O7913" s="3">
        <f t="shared" si="1742"/>
        <v>8121</v>
      </c>
      <c r="P7913" t="str">
        <f t="shared" si="1743"/>
        <v>20-Apr</v>
      </c>
      <c r="Q7913" s="9">
        <f t="shared" si="1744"/>
        <v>0.58125000000000004</v>
      </c>
      <c r="R7913" t="str">
        <f t="shared" si="1745"/>
        <v>Afternoon</v>
      </c>
      <c r="S7913" s="2">
        <f t="shared" si="1746"/>
        <v>20</v>
      </c>
      <c r="T7913" t="str">
        <f t="shared" si="1747"/>
        <v>UPI Transfer</v>
      </c>
      <c r="U7913">
        <f t="shared" si="1748"/>
        <v>13</v>
      </c>
      <c r="V7913" t="str">
        <f t="shared" si="1749"/>
        <v>FY Q1</v>
      </c>
    </row>
    <row r="7914" spans="1:22" x14ac:dyDescent="0.3">
      <c r="A7914" s="18">
        <v>45767</v>
      </c>
      <c r="B7914" t="s">
        <v>1381</v>
      </c>
      <c r="C7914" t="s">
        <v>131</v>
      </c>
      <c r="D7914" t="s">
        <v>9043</v>
      </c>
      <c r="E7914">
        <v>633306178707</v>
      </c>
      <c r="F7914" t="s">
        <v>16</v>
      </c>
      <c r="G7914" t="s">
        <v>67</v>
      </c>
      <c r="H7914">
        <v>7774</v>
      </c>
      <c r="I7914" s="2">
        <f t="shared" si="1736"/>
        <v>2025</v>
      </c>
      <c r="J7914" s="2" t="str">
        <f t="shared" si="1737"/>
        <v>April</v>
      </c>
      <c r="K7914" s="2">
        <f t="shared" si="1738"/>
        <v>4</v>
      </c>
      <c r="L7914" s="2" t="str">
        <f t="shared" si="1739"/>
        <v>Sunday</v>
      </c>
      <c r="M7914" s="2">
        <f t="shared" si="1740"/>
        <v>17</v>
      </c>
      <c r="N7914" s="3">
        <f t="shared" si="1741"/>
        <v>7774</v>
      </c>
      <c r="O7914" s="3">
        <f t="shared" si="1742"/>
        <v>0</v>
      </c>
      <c r="P7914" t="str">
        <f t="shared" si="1743"/>
        <v>20-Apr</v>
      </c>
      <c r="Q7914" s="9">
        <f t="shared" si="1744"/>
        <v>0.62361111111111112</v>
      </c>
      <c r="R7914" t="str">
        <f t="shared" si="1745"/>
        <v>Afternoon</v>
      </c>
      <c r="S7914" s="2">
        <f t="shared" si="1746"/>
        <v>20</v>
      </c>
      <c r="T7914" t="str">
        <f t="shared" si="1747"/>
        <v>Others</v>
      </c>
      <c r="U7914">
        <f t="shared" si="1748"/>
        <v>14</v>
      </c>
      <c r="V7914" t="str">
        <f t="shared" si="1749"/>
        <v>FY Q1</v>
      </c>
    </row>
    <row r="7915" spans="1:22" x14ac:dyDescent="0.3">
      <c r="A7915" s="18">
        <v>45767</v>
      </c>
      <c r="B7915" t="s">
        <v>258</v>
      </c>
      <c r="C7915" t="s">
        <v>222</v>
      </c>
      <c r="D7915" t="s">
        <v>9044</v>
      </c>
      <c r="E7915">
        <v>301331357697</v>
      </c>
      <c r="F7915" t="s">
        <v>15</v>
      </c>
      <c r="G7915" t="s">
        <v>67</v>
      </c>
      <c r="H7915">
        <v>14506</v>
      </c>
      <c r="I7915" s="2">
        <f t="shared" si="1736"/>
        <v>2025</v>
      </c>
      <c r="J7915" s="2" t="str">
        <f t="shared" si="1737"/>
        <v>April</v>
      </c>
      <c r="K7915" s="2">
        <f t="shared" si="1738"/>
        <v>4</v>
      </c>
      <c r="L7915" s="2" t="str">
        <f t="shared" si="1739"/>
        <v>Sunday</v>
      </c>
      <c r="M7915" s="2">
        <f t="shared" si="1740"/>
        <v>17</v>
      </c>
      <c r="N7915" s="3">
        <f t="shared" si="1741"/>
        <v>0</v>
      </c>
      <c r="O7915" s="3">
        <f t="shared" si="1742"/>
        <v>14506</v>
      </c>
      <c r="P7915" t="str">
        <f t="shared" si="1743"/>
        <v>20-Apr</v>
      </c>
      <c r="Q7915" s="9">
        <f t="shared" si="1744"/>
        <v>0.82986111111111116</v>
      </c>
      <c r="R7915" t="str">
        <f t="shared" si="1745"/>
        <v>Evening</v>
      </c>
      <c r="S7915" s="2">
        <f t="shared" si="1746"/>
        <v>20</v>
      </c>
      <c r="T7915" t="str">
        <f t="shared" si="1747"/>
        <v>UPI Transfer</v>
      </c>
      <c r="U7915">
        <f t="shared" si="1748"/>
        <v>19</v>
      </c>
      <c r="V7915" t="str">
        <f t="shared" si="1749"/>
        <v>FY Q1</v>
      </c>
    </row>
    <row r="7916" spans="1:22" x14ac:dyDescent="0.3">
      <c r="A7916" s="18">
        <v>45768</v>
      </c>
      <c r="B7916" t="s">
        <v>2198</v>
      </c>
      <c r="C7916" t="s">
        <v>104</v>
      </c>
      <c r="D7916" t="s">
        <v>9045</v>
      </c>
      <c r="E7916">
        <v>35224000701</v>
      </c>
      <c r="F7916" t="s">
        <v>16</v>
      </c>
      <c r="G7916" t="s">
        <v>67</v>
      </c>
      <c r="H7916">
        <v>3645</v>
      </c>
      <c r="I7916" s="2">
        <f t="shared" si="1736"/>
        <v>2025</v>
      </c>
      <c r="J7916" s="2" t="str">
        <f t="shared" si="1737"/>
        <v>April</v>
      </c>
      <c r="K7916" s="2">
        <f t="shared" si="1738"/>
        <v>4</v>
      </c>
      <c r="L7916" s="2" t="str">
        <f t="shared" si="1739"/>
        <v>Monday</v>
      </c>
      <c r="M7916" s="2">
        <f t="shared" si="1740"/>
        <v>17</v>
      </c>
      <c r="N7916" s="3">
        <f t="shared" si="1741"/>
        <v>3645</v>
      </c>
      <c r="O7916" s="3">
        <f t="shared" si="1742"/>
        <v>0</v>
      </c>
      <c r="P7916" t="str">
        <f t="shared" si="1743"/>
        <v>21-Apr</v>
      </c>
      <c r="Q7916" s="9">
        <f t="shared" si="1744"/>
        <v>0.40555555555555556</v>
      </c>
      <c r="R7916" t="str">
        <f t="shared" si="1745"/>
        <v>Morning</v>
      </c>
      <c r="S7916" s="2">
        <f t="shared" si="1746"/>
        <v>21</v>
      </c>
      <c r="T7916" t="str">
        <f t="shared" si="1747"/>
        <v>Others</v>
      </c>
      <c r="U7916">
        <f t="shared" si="1748"/>
        <v>9</v>
      </c>
      <c r="V7916" t="str">
        <f t="shared" si="1749"/>
        <v>FY Q1</v>
      </c>
    </row>
    <row r="7917" spans="1:22" x14ac:dyDescent="0.3">
      <c r="A7917" s="18">
        <v>45768</v>
      </c>
      <c r="B7917" t="s">
        <v>1246</v>
      </c>
      <c r="C7917" t="s">
        <v>65</v>
      </c>
      <c r="D7917" t="s">
        <v>9046</v>
      </c>
      <c r="E7917">
        <v>737089781801</v>
      </c>
      <c r="F7917" t="s">
        <v>16</v>
      </c>
      <c r="G7917" t="s">
        <v>67</v>
      </c>
      <c r="H7917">
        <v>1657</v>
      </c>
      <c r="I7917" s="2">
        <f t="shared" si="1736"/>
        <v>2025</v>
      </c>
      <c r="J7917" s="2" t="str">
        <f t="shared" si="1737"/>
        <v>April</v>
      </c>
      <c r="K7917" s="2">
        <f t="shared" si="1738"/>
        <v>4</v>
      </c>
      <c r="L7917" s="2" t="str">
        <f t="shared" si="1739"/>
        <v>Monday</v>
      </c>
      <c r="M7917" s="2">
        <f t="shared" si="1740"/>
        <v>17</v>
      </c>
      <c r="N7917" s="3">
        <f t="shared" si="1741"/>
        <v>1657</v>
      </c>
      <c r="O7917" s="3">
        <f t="shared" si="1742"/>
        <v>0</v>
      </c>
      <c r="P7917" t="str">
        <f t="shared" si="1743"/>
        <v>21-Apr</v>
      </c>
      <c r="Q7917" s="9">
        <f t="shared" si="1744"/>
        <v>0.55694444444444446</v>
      </c>
      <c r="R7917" t="str">
        <f t="shared" si="1745"/>
        <v>Afternoon</v>
      </c>
      <c r="S7917" s="2">
        <f t="shared" si="1746"/>
        <v>21</v>
      </c>
      <c r="T7917" t="str">
        <f t="shared" si="1747"/>
        <v>Others</v>
      </c>
      <c r="U7917">
        <f t="shared" si="1748"/>
        <v>13</v>
      </c>
      <c r="V7917" t="str">
        <f t="shared" si="1749"/>
        <v>FY Q1</v>
      </c>
    </row>
    <row r="7918" spans="1:22" x14ac:dyDescent="0.3">
      <c r="A7918" s="18">
        <v>45768</v>
      </c>
      <c r="B7918" t="s">
        <v>2822</v>
      </c>
      <c r="C7918" t="s">
        <v>76</v>
      </c>
      <c r="D7918" t="s">
        <v>9047</v>
      </c>
      <c r="E7918">
        <v>580804289493</v>
      </c>
      <c r="F7918" t="s">
        <v>16</v>
      </c>
      <c r="G7918" t="s">
        <v>67</v>
      </c>
      <c r="H7918">
        <v>9450</v>
      </c>
      <c r="I7918" s="2">
        <f t="shared" si="1736"/>
        <v>2025</v>
      </c>
      <c r="J7918" s="2" t="str">
        <f t="shared" si="1737"/>
        <v>April</v>
      </c>
      <c r="K7918" s="2">
        <f t="shared" si="1738"/>
        <v>4</v>
      </c>
      <c r="L7918" s="2" t="str">
        <f t="shared" si="1739"/>
        <v>Monday</v>
      </c>
      <c r="M7918" s="2">
        <f t="shared" si="1740"/>
        <v>17</v>
      </c>
      <c r="N7918" s="3">
        <f t="shared" si="1741"/>
        <v>9450</v>
      </c>
      <c r="O7918" s="3">
        <f t="shared" si="1742"/>
        <v>0</v>
      </c>
      <c r="P7918" t="str">
        <f t="shared" si="1743"/>
        <v>21-Apr</v>
      </c>
      <c r="Q7918" s="9">
        <f t="shared" si="1744"/>
        <v>0.60833333333333328</v>
      </c>
      <c r="R7918" t="str">
        <f t="shared" si="1745"/>
        <v>Afternoon</v>
      </c>
      <c r="S7918" s="2">
        <f t="shared" si="1746"/>
        <v>21</v>
      </c>
      <c r="T7918" t="str">
        <f t="shared" si="1747"/>
        <v>Others</v>
      </c>
      <c r="U7918">
        <f t="shared" si="1748"/>
        <v>14</v>
      </c>
      <c r="V7918" t="str">
        <f t="shared" si="1749"/>
        <v>FY Q1</v>
      </c>
    </row>
    <row r="7919" spans="1:22" x14ac:dyDescent="0.3">
      <c r="A7919" s="18">
        <v>45768</v>
      </c>
      <c r="B7919" t="s">
        <v>905</v>
      </c>
      <c r="C7919" t="s">
        <v>411</v>
      </c>
      <c r="D7919" t="s">
        <v>9048</v>
      </c>
      <c r="E7919">
        <v>863292857452</v>
      </c>
      <c r="F7919" t="s">
        <v>15</v>
      </c>
      <c r="G7919" t="s">
        <v>71</v>
      </c>
      <c r="H7919">
        <v>1654</v>
      </c>
      <c r="I7919" s="2">
        <f t="shared" si="1736"/>
        <v>2025</v>
      </c>
      <c r="J7919" s="2" t="str">
        <f t="shared" si="1737"/>
        <v>April</v>
      </c>
      <c r="K7919" s="2">
        <f t="shared" si="1738"/>
        <v>4</v>
      </c>
      <c r="L7919" s="2" t="str">
        <f t="shared" si="1739"/>
        <v>Monday</v>
      </c>
      <c r="M7919" s="2">
        <f t="shared" si="1740"/>
        <v>17</v>
      </c>
      <c r="N7919" s="3">
        <f t="shared" si="1741"/>
        <v>0</v>
      </c>
      <c r="O7919" s="3">
        <f t="shared" si="1742"/>
        <v>1654</v>
      </c>
      <c r="P7919" t="str">
        <f t="shared" si="1743"/>
        <v>21-Apr</v>
      </c>
      <c r="Q7919" s="9">
        <f t="shared" si="1744"/>
        <v>0.74791666666666667</v>
      </c>
      <c r="R7919" t="str">
        <f t="shared" si="1745"/>
        <v>Evening</v>
      </c>
      <c r="S7919" s="2">
        <f t="shared" si="1746"/>
        <v>21</v>
      </c>
      <c r="T7919" t="str">
        <f t="shared" si="1747"/>
        <v>UPI Transfer</v>
      </c>
      <c r="U7919">
        <f t="shared" si="1748"/>
        <v>17</v>
      </c>
      <c r="V7919" t="str">
        <f t="shared" si="1749"/>
        <v>FY Q1</v>
      </c>
    </row>
    <row r="7920" spans="1:22" x14ac:dyDescent="0.3">
      <c r="A7920" s="18">
        <v>45768</v>
      </c>
      <c r="B7920" t="s">
        <v>849</v>
      </c>
      <c r="C7920" t="s">
        <v>234</v>
      </c>
      <c r="D7920" t="s">
        <v>9049</v>
      </c>
      <c r="E7920">
        <v>89882590185</v>
      </c>
      <c r="F7920" t="s">
        <v>15</v>
      </c>
      <c r="G7920" t="s">
        <v>71</v>
      </c>
      <c r="H7920">
        <v>6942</v>
      </c>
      <c r="I7920" s="2">
        <f t="shared" si="1736"/>
        <v>2025</v>
      </c>
      <c r="J7920" s="2" t="str">
        <f t="shared" si="1737"/>
        <v>April</v>
      </c>
      <c r="K7920" s="2">
        <f t="shared" si="1738"/>
        <v>4</v>
      </c>
      <c r="L7920" s="2" t="str">
        <f t="shared" si="1739"/>
        <v>Monday</v>
      </c>
      <c r="M7920" s="2">
        <f t="shared" si="1740"/>
        <v>17</v>
      </c>
      <c r="N7920" s="3">
        <f t="shared" si="1741"/>
        <v>0</v>
      </c>
      <c r="O7920" s="3">
        <f t="shared" si="1742"/>
        <v>6942</v>
      </c>
      <c r="P7920" t="str">
        <f t="shared" si="1743"/>
        <v>21-Apr</v>
      </c>
      <c r="Q7920" s="9">
        <f t="shared" si="1744"/>
        <v>0.75486111111111109</v>
      </c>
      <c r="R7920" t="str">
        <f t="shared" si="1745"/>
        <v>Evening</v>
      </c>
      <c r="S7920" s="2">
        <f t="shared" si="1746"/>
        <v>21</v>
      </c>
      <c r="T7920" t="str">
        <f t="shared" si="1747"/>
        <v>UPI Transfer</v>
      </c>
      <c r="U7920">
        <f t="shared" si="1748"/>
        <v>18</v>
      </c>
      <c r="V7920" t="str">
        <f t="shared" si="1749"/>
        <v>FY Q1</v>
      </c>
    </row>
    <row r="7921" spans="1:22" x14ac:dyDescent="0.3">
      <c r="A7921" s="18">
        <v>45768</v>
      </c>
      <c r="B7921" t="s">
        <v>1797</v>
      </c>
      <c r="C7921" t="s">
        <v>131</v>
      </c>
      <c r="D7921" t="s">
        <v>9050</v>
      </c>
      <c r="E7921">
        <v>13722574009</v>
      </c>
      <c r="F7921" t="s">
        <v>16</v>
      </c>
      <c r="G7921" t="s">
        <v>71</v>
      </c>
      <c r="H7921">
        <v>6262</v>
      </c>
      <c r="I7921" s="2">
        <f t="shared" si="1736"/>
        <v>2025</v>
      </c>
      <c r="J7921" s="2" t="str">
        <f t="shared" si="1737"/>
        <v>April</v>
      </c>
      <c r="K7921" s="2">
        <f t="shared" si="1738"/>
        <v>4</v>
      </c>
      <c r="L7921" s="2" t="str">
        <f t="shared" si="1739"/>
        <v>Monday</v>
      </c>
      <c r="M7921" s="2">
        <f t="shared" si="1740"/>
        <v>17</v>
      </c>
      <c r="N7921" s="3">
        <f t="shared" si="1741"/>
        <v>6262</v>
      </c>
      <c r="O7921" s="3">
        <f t="shared" si="1742"/>
        <v>0</v>
      </c>
      <c r="P7921" t="str">
        <f t="shared" si="1743"/>
        <v>21-Apr</v>
      </c>
      <c r="Q7921" s="9">
        <f t="shared" si="1744"/>
        <v>0.8618055555555556</v>
      </c>
      <c r="R7921" t="str">
        <f t="shared" si="1745"/>
        <v>Evening</v>
      </c>
      <c r="S7921" s="2">
        <f t="shared" si="1746"/>
        <v>21</v>
      </c>
      <c r="T7921" t="str">
        <f t="shared" si="1747"/>
        <v>Others</v>
      </c>
      <c r="U7921">
        <f t="shared" si="1748"/>
        <v>20</v>
      </c>
      <c r="V7921" t="str">
        <f t="shared" si="1749"/>
        <v>FY Q1</v>
      </c>
    </row>
    <row r="7922" spans="1:22" x14ac:dyDescent="0.3">
      <c r="A7922" s="18">
        <v>45768</v>
      </c>
      <c r="B7922" t="s">
        <v>1312</v>
      </c>
      <c r="C7922" t="s">
        <v>95</v>
      </c>
      <c r="D7922" t="s">
        <v>9051</v>
      </c>
      <c r="E7922">
        <v>213671769196</v>
      </c>
      <c r="F7922" t="s">
        <v>16</v>
      </c>
      <c r="G7922" t="s">
        <v>67</v>
      </c>
      <c r="H7922">
        <v>51210</v>
      </c>
      <c r="I7922" s="2">
        <f t="shared" si="1736"/>
        <v>2025</v>
      </c>
      <c r="J7922" s="2" t="str">
        <f t="shared" si="1737"/>
        <v>April</v>
      </c>
      <c r="K7922" s="2">
        <f t="shared" si="1738"/>
        <v>4</v>
      </c>
      <c r="L7922" s="2" t="str">
        <f t="shared" si="1739"/>
        <v>Monday</v>
      </c>
      <c r="M7922" s="2">
        <f t="shared" si="1740"/>
        <v>17</v>
      </c>
      <c r="N7922" s="3">
        <f t="shared" si="1741"/>
        <v>51210</v>
      </c>
      <c r="O7922" s="3">
        <f t="shared" si="1742"/>
        <v>0</v>
      </c>
      <c r="P7922" t="str">
        <f t="shared" si="1743"/>
        <v>21-Apr</v>
      </c>
      <c r="Q7922" s="9">
        <f t="shared" si="1744"/>
        <v>0.95</v>
      </c>
      <c r="R7922" t="str">
        <f t="shared" si="1745"/>
        <v>Night</v>
      </c>
      <c r="S7922" s="2">
        <f t="shared" si="1746"/>
        <v>21</v>
      </c>
      <c r="T7922" t="str">
        <f t="shared" si="1747"/>
        <v>Others</v>
      </c>
      <c r="U7922">
        <f t="shared" si="1748"/>
        <v>22</v>
      </c>
      <c r="V7922" t="str">
        <f t="shared" si="1749"/>
        <v>FY Q1</v>
      </c>
    </row>
    <row r="7923" spans="1:22" x14ac:dyDescent="0.3">
      <c r="A7923" s="18">
        <v>45769</v>
      </c>
      <c r="B7923" t="s">
        <v>2309</v>
      </c>
      <c r="C7923" t="s">
        <v>239</v>
      </c>
      <c r="D7923" t="s">
        <v>9052</v>
      </c>
      <c r="E7923">
        <v>915069369147</v>
      </c>
      <c r="F7923" t="s">
        <v>15</v>
      </c>
      <c r="G7923" t="s">
        <v>71</v>
      </c>
      <c r="H7923">
        <v>3993</v>
      </c>
      <c r="I7923" s="2">
        <f t="shared" si="1736"/>
        <v>2025</v>
      </c>
      <c r="J7923" s="2" t="str">
        <f t="shared" si="1737"/>
        <v>April</v>
      </c>
      <c r="K7923" s="2">
        <f t="shared" si="1738"/>
        <v>4</v>
      </c>
      <c r="L7923" s="2" t="str">
        <f t="shared" si="1739"/>
        <v>Tuesday</v>
      </c>
      <c r="M7923" s="2">
        <f t="shared" si="1740"/>
        <v>17</v>
      </c>
      <c r="N7923" s="3">
        <f t="shared" si="1741"/>
        <v>0</v>
      </c>
      <c r="O7923" s="3">
        <f t="shared" si="1742"/>
        <v>3993</v>
      </c>
      <c r="P7923" t="str">
        <f t="shared" si="1743"/>
        <v>22-Apr</v>
      </c>
      <c r="Q7923" s="9">
        <f t="shared" si="1744"/>
        <v>0.44027777777777777</v>
      </c>
      <c r="R7923" t="str">
        <f t="shared" si="1745"/>
        <v>Morning</v>
      </c>
      <c r="S7923" s="2">
        <f t="shared" si="1746"/>
        <v>22</v>
      </c>
      <c r="T7923" t="str">
        <f t="shared" si="1747"/>
        <v>Recharge</v>
      </c>
      <c r="U7923">
        <f t="shared" si="1748"/>
        <v>10</v>
      </c>
      <c r="V7923" t="str">
        <f t="shared" si="1749"/>
        <v>FY Q1</v>
      </c>
    </row>
    <row r="7924" spans="1:22" x14ac:dyDescent="0.3">
      <c r="A7924" s="18">
        <v>45769</v>
      </c>
      <c r="B7924" t="s">
        <v>3476</v>
      </c>
      <c r="C7924" t="s">
        <v>797</v>
      </c>
      <c r="D7924" t="s">
        <v>9053</v>
      </c>
      <c r="E7924">
        <v>691937473979</v>
      </c>
      <c r="F7924" t="s">
        <v>15</v>
      </c>
      <c r="G7924" t="s">
        <v>71</v>
      </c>
      <c r="H7924">
        <v>3696</v>
      </c>
      <c r="I7924" s="2">
        <f t="shared" si="1736"/>
        <v>2025</v>
      </c>
      <c r="J7924" s="2" t="str">
        <f t="shared" si="1737"/>
        <v>April</v>
      </c>
      <c r="K7924" s="2">
        <f t="shared" si="1738"/>
        <v>4</v>
      </c>
      <c r="L7924" s="2" t="str">
        <f t="shared" si="1739"/>
        <v>Tuesday</v>
      </c>
      <c r="M7924" s="2">
        <f t="shared" si="1740"/>
        <v>17</v>
      </c>
      <c r="N7924" s="3">
        <f t="shared" si="1741"/>
        <v>0</v>
      </c>
      <c r="O7924" s="3">
        <f t="shared" si="1742"/>
        <v>3696</v>
      </c>
      <c r="P7924" t="str">
        <f t="shared" si="1743"/>
        <v>22-Apr</v>
      </c>
      <c r="Q7924" s="9">
        <f t="shared" si="1744"/>
        <v>0.64652777777777781</v>
      </c>
      <c r="R7924" t="str">
        <f t="shared" si="1745"/>
        <v>Afternoon</v>
      </c>
      <c r="S7924" s="2">
        <f t="shared" si="1746"/>
        <v>22</v>
      </c>
      <c r="T7924" t="str">
        <f t="shared" si="1747"/>
        <v>UPI Transfer</v>
      </c>
      <c r="U7924">
        <f t="shared" si="1748"/>
        <v>15</v>
      </c>
      <c r="V7924" t="str">
        <f t="shared" si="1749"/>
        <v>FY Q1</v>
      </c>
    </row>
    <row r="7925" spans="1:22" x14ac:dyDescent="0.3">
      <c r="A7925" s="18">
        <v>45769</v>
      </c>
      <c r="B7925" t="s">
        <v>689</v>
      </c>
      <c r="C7925" t="s">
        <v>254</v>
      </c>
      <c r="D7925" t="s">
        <v>9054</v>
      </c>
      <c r="E7925">
        <v>567483273824</v>
      </c>
      <c r="F7925" t="s">
        <v>16</v>
      </c>
      <c r="G7925" t="s">
        <v>67</v>
      </c>
      <c r="H7925">
        <v>15630</v>
      </c>
      <c r="I7925" s="2">
        <f t="shared" si="1736"/>
        <v>2025</v>
      </c>
      <c r="J7925" s="2" t="str">
        <f t="shared" si="1737"/>
        <v>April</v>
      </c>
      <c r="K7925" s="2">
        <f t="shared" si="1738"/>
        <v>4</v>
      </c>
      <c r="L7925" s="2" t="str">
        <f t="shared" si="1739"/>
        <v>Tuesday</v>
      </c>
      <c r="M7925" s="2">
        <f t="shared" si="1740"/>
        <v>17</v>
      </c>
      <c r="N7925" s="3">
        <f t="shared" si="1741"/>
        <v>15630</v>
      </c>
      <c r="O7925" s="3">
        <f t="shared" si="1742"/>
        <v>0</v>
      </c>
      <c r="P7925" t="str">
        <f t="shared" si="1743"/>
        <v>22-Apr</v>
      </c>
      <c r="Q7925" s="9">
        <f t="shared" si="1744"/>
        <v>0.65763888888888888</v>
      </c>
      <c r="R7925" t="str">
        <f t="shared" si="1745"/>
        <v>Afternoon</v>
      </c>
      <c r="S7925" s="2">
        <f t="shared" si="1746"/>
        <v>22</v>
      </c>
      <c r="T7925" t="str">
        <f t="shared" si="1747"/>
        <v>Others</v>
      </c>
      <c r="U7925">
        <f t="shared" si="1748"/>
        <v>15</v>
      </c>
      <c r="V7925" t="str">
        <f t="shared" si="1749"/>
        <v>FY Q1</v>
      </c>
    </row>
    <row r="7926" spans="1:22" x14ac:dyDescent="0.3">
      <c r="A7926" s="18">
        <v>45769</v>
      </c>
      <c r="B7926" t="s">
        <v>122</v>
      </c>
      <c r="C7926" t="s">
        <v>134</v>
      </c>
      <c r="D7926" t="s">
        <v>9055</v>
      </c>
      <c r="E7926">
        <v>801091439866</v>
      </c>
      <c r="F7926" t="s">
        <v>15</v>
      </c>
      <c r="G7926" t="s">
        <v>71</v>
      </c>
      <c r="H7926">
        <v>9210</v>
      </c>
      <c r="I7926" s="2">
        <f t="shared" si="1736"/>
        <v>2025</v>
      </c>
      <c r="J7926" s="2" t="str">
        <f t="shared" si="1737"/>
        <v>April</v>
      </c>
      <c r="K7926" s="2">
        <f t="shared" si="1738"/>
        <v>4</v>
      </c>
      <c r="L7926" s="2" t="str">
        <f t="shared" si="1739"/>
        <v>Tuesday</v>
      </c>
      <c r="M7926" s="2">
        <f t="shared" si="1740"/>
        <v>17</v>
      </c>
      <c r="N7926" s="3">
        <f t="shared" si="1741"/>
        <v>0</v>
      </c>
      <c r="O7926" s="3">
        <f t="shared" si="1742"/>
        <v>9210</v>
      </c>
      <c r="P7926" t="str">
        <f t="shared" si="1743"/>
        <v>22-Apr</v>
      </c>
      <c r="Q7926" s="9">
        <f t="shared" si="1744"/>
        <v>0.67291666666666672</v>
      </c>
      <c r="R7926" t="str">
        <f t="shared" si="1745"/>
        <v>Afternoon</v>
      </c>
      <c r="S7926" s="2">
        <f t="shared" si="1746"/>
        <v>22</v>
      </c>
      <c r="T7926" t="str">
        <f t="shared" si="1747"/>
        <v>UPI Transfer</v>
      </c>
      <c r="U7926">
        <f t="shared" si="1748"/>
        <v>16</v>
      </c>
      <c r="V7926" t="str">
        <f t="shared" si="1749"/>
        <v>FY Q1</v>
      </c>
    </row>
    <row r="7927" spans="1:22" x14ac:dyDescent="0.3">
      <c r="A7927" s="18">
        <v>45769</v>
      </c>
      <c r="B7927" t="s">
        <v>1224</v>
      </c>
      <c r="C7927" t="s">
        <v>73</v>
      </c>
      <c r="D7927" t="s">
        <v>9056</v>
      </c>
      <c r="E7927">
        <v>940374048799</v>
      </c>
      <c r="F7927" t="s">
        <v>16</v>
      </c>
      <c r="G7927" t="s">
        <v>71</v>
      </c>
      <c r="H7927">
        <v>23272</v>
      </c>
      <c r="I7927" s="2">
        <f t="shared" si="1736"/>
        <v>2025</v>
      </c>
      <c r="J7927" s="2" t="str">
        <f t="shared" si="1737"/>
        <v>April</v>
      </c>
      <c r="K7927" s="2">
        <f t="shared" si="1738"/>
        <v>4</v>
      </c>
      <c r="L7927" s="2" t="str">
        <f t="shared" si="1739"/>
        <v>Tuesday</v>
      </c>
      <c r="M7927" s="2">
        <f t="shared" si="1740"/>
        <v>17</v>
      </c>
      <c r="N7927" s="3">
        <f t="shared" si="1741"/>
        <v>23272</v>
      </c>
      <c r="O7927" s="3">
        <f t="shared" si="1742"/>
        <v>0</v>
      </c>
      <c r="P7927" t="str">
        <f t="shared" si="1743"/>
        <v>22-Apr</v>
      </c>
      <c r="Q7927" s="9">
        <f t="shared" si="1744"/>
        <v>0.7944444444444444</v>
      </c>
      <c r="R7927" t="str">
        <f t="shared" si="1745"/>
        <v>Evening</v>
      </c>
      <c r="S7927" s="2">
        <f t="shared" si="1746"/>
        <v>22</v>
      </c>
      <c r="T7927" t="str">
        <f t="shared" si="1747"/>
        <v>Others</v>
      </c>
      <c r="U7927">
        <f t="shared" si="1748"/>
        <v>19</v>
      </c>
      <c r="V7927" t="str">
        <f t="shared" si="1749"/>
        <v>FY Q1</v>
      </c>
    </row>
    <row r="7928" spans="1:22" x14ac:dyDescent="0.3">
      <c r="A7928" s="18">
        <v>45769</v>
      </c>
      <c r="B7928" t="s">
        <v>368</v>
      </c>
      <c r="C7928" t="s">
        <v>95</v>
      </c>
      <c r="D7928" t="s">
        <v>9057</v>
      </c>
      <c r="E7928">
        <v>70583374775</v>
      </c>
      <c r="F7928" t="s">
        <v>16</v>
      </c>
      <c r="G7928" t="s">
        <v>71</v>
      </c>
      <c r="H7928">
        <v>2771</v>
      </c>
      <c r="I7928" s="2">
        <f t="shared" si="1736"/>
        <v>2025</v>
      </c>
      <c r="J7928" s="2" t="str">
        <f t="shared" si="1737"/>
        <v>April</v>
      </c>
      <c r="K7928" s="2">
        <f t="shared" si="1738"/>
        <v>4</v>
      </c>
      <c r="L7928" s="2" t="str">
        <f t="shared" si="1739"/>
        <v>Tuesday</v>
      </c>
      <c r="M7928" s="2">
        <f t="shared" si="1740"/>
        <v>17</v>
      </c>
      <c r="N7928" s="3">
        <f t="shared" si="1741"/>
        <v>2771</v>
      </c>
      <c r="O7928" s="3">
        <f t="shared" si="1742"/>
        <v>0</v>
      </c>
      <c r="P7928" t="str">
        <f t="shared" si="1743"/>
        <v>22-Apr</v>
      </c>
      <c r="Q7928" s="9">
        <f t="shared" si="1744"/>
        <v>0.80347222222222225</v>
      </c>
      <c r="R7928" t="str">
        <f t="shared" si="1745"/>
        <v>Evening</v>
      </c>
      <c r="S7928" s="2">
        <f t="shared" si="1746"/>
        <v>22</v>
      </c>
      <c r="T7928" t="str">
        <f t="shared" si="1747"/>
        <v>Others</v>
      </c>
      <c r="U7928">
        <f t="shared" si="1748"/>
        <v>19</v>
      </c>
      <c r="V7928" t="str">
        <f t="shared" si="1749"/>
        <v>FY Q1</v>
      </c>
    </row>
    <row r="7929" spans="1:22" x14ac:dyDescent="0.3">
      <c r="A7929" s="18">
        <v>45769</v>
      </c>
      <c r="B7929" t="s">
        <v>1797</v>
      </c>
      <c r="C7929" t="s">
        <v>262</v>
      </c>
      <c r="D7929" t="s">
        <v>9058</v>
      </c>
      <c r="E7929">
        <v>442943491477</v>
      </c>
      <c r="F7929" t="s">
        <v>16</v>
      </c>
      <c r="G7929" t="s">
        <v>67</v>
      </c>
      <c r="H7929">
        <v>14153</v>
      </c>
      <c r="I7929" s="2">
        <f t="shared" si="1736"/>
        <v>2025</v>
      </c>
      <c r="J7929" s="2" t="str">
        <f t="shared" si="1737"/>
        <v>April</v>
      </c>
      <c r="K7929" s="2">
        <f t="shared" si="1738"/>
        <v>4</v>
      </c>
      <c r="L7929" s="2" t="str">
        <f t="shared" si="1739"/>
        <v>Tuesday</v>
      </c>
      <c r="M7929" s="2">
        <f t="shared" si="1740"/>
        <v>17</v>
      </c>
      <c r="N7929" s="3">
        <f t="shared" si="1741"/>
        <v>14153</v>
      </c>
      <c r="O7929" s="3">
        <f t="shared" si="1742"/>
        <v>0</v>
      </c>
      <c r="P7929" t="str">
        <f t="shared" si="1743"/>
        <v>22-Apr</v>
      </c>
      <c r="Q7929" s="9">
        <f t="shared" si="1744"/>
        <v>0.8618055555555556</v>
      </c>
      <c r="R7929" t="str">
        <f t="shared" si="1745"/>
        <v>Evening</v>
      </c>
      <c r="S7929" s="2">
        <f t="shared" si="1746"/>
        <v>22</v>
      </c>
      <c r="T7929" t="str">
        <f t="shared" si="1747"/>
        <v>Others</v>
      </c>
      <c r="U7929">
        <f t="shared" si="1748"/>
        <v>20</v>
      </c>
      <c r="V7929" t="str">
        <f t="shared" si="1749"/>
        <v>FY Q1</v>
      </c>
    </row>
    <row r="7930" spans="1:22" x14ac:dyDescent="0.3">
      <c r="A7930" s="18">
        <v>45770</v>
      </c>
      <c r="B7930" t="s">
        <v>1835</v>
      </c>
      <c r="C7930" t="s">
        <v>254</v>
      </c>
      <c r="D7930" t="s">
        <v>9059</v>
      </c>
      <c r="E7930">
        <v>453366707793</v>
      </c>
      <c r="F7930" t="s">
        <v>16</v>
      </c>
      <c r="G7930" t="s">
        <v>67</v>
      </c>
      <c r="H7930">
        <v>6264</v>
      </c>
      <c r="I7930" s="2">
        <f t="shared" si="1736"/>
        <v>2025</v>
      </c>
      <c r="J7930" s="2" t="str">
        <f t="shared" si="1737"/>
        <v>April</v>
      </c>
      <c r="K7930" s="2">
        <f t="shared" si="1738"/>
        <v>4</v>
      </c>
      <c r="L7930" s="2" t="str">
        <f t="shared" si="1739"/>
        <v>Wednesday</v>
      </c>
      <c r="M7930" s="2">
        <f t="shared" si="1740"/>
        <v>17</v>
      </c>
      <c r="N7930" s="3">
        <f t="shared" si="1741"/>
        <v>6264</v>
      </c>
      <c r="O7930" s="3">
        <f t="shared" si="1742"/>
        <v>0</v>
      </c>
      <c r="P7930" t="str">
        <f t="shared" si="1743"/>
        <v>23-Apr</v>
      </c>
      <c r="Q7930" s="9">
        <f t="shared" si="1744"/>
        <v>0.32291666666666669</v>
      </c>
      <c r="R7930" t="str">
        <f t="shared" si="1745"/>
        <v>Morning</v>
      </c>
      <c r="S7930" s="2">
        <f t="shared" si="1746"/>
        <v>23</v>
      </c>
      <c r="T7930" t="str">
        <f t="shared" si="1747"/>
        <v>Others</v>
      </c>
      <c r="U7930">
        <f t="shared" si="1748"/>
        <v>7</v>
      </c>
      <c r="V7930" t="str">
        <f t="shared" si="1749"/>
        <v>FY Q1</v>
      </c>
    </row>
    <row r="7931" spans="1:22" x14ac:dyDescent="0.3">
      <c r="A7931" s="18">
        <v>45770</v>
      </c>
      <c r="B7931" t="s">
        <v>64</v>
      </c>
      <c r="C7931" t="s">
        <v>262</v>
      </c>
      <c r="D7931" t="s">
        <v>9060</v>
      </c>
      <c r="E7931">
        <v>456171343668</v>
      </c>
      <c r="F7931" t="s">
        <v>16</v>
      </c>
      <c r="G7931" t="s">
        <v>67</v>
      </c>
      <c r="H7931">
        <v>16396</v>
      </c>
      <c r="I7931" s="2">
        <f t="shared" si="1736"/>
        <v>2025</v>
      </c>
      <c r="J7931" s="2" t="str">
        <f t="shared" si="1737"/>
        <v>April</v>
      </c>
      <c r="K7931" s="2">
        <f t="shared" si="1738"/>
        <v>4</v>
      </c>
      <c r="L7931" s="2" t="str">
        <f t="shared" si="1739"/>
        <v>Wednesday</v>
      </c>
      <c r="M7931" s="2">
        <f t="shared" si="1740"/>
        <v>17</v>
      </c>
      <c r="N7931" s="3">
        <f t="shared" si="1741"/>
        <v>16396</v>
      </c>
      <c r="O7931" s="3">
        <f t="shared" si="1742"/>
        <v>0</v>
      </c>
      <c r="P7931" t="str">
        <f t="shared" si="1743"/>
        <v>23-Apr</v>
      </c>
      <c r="Q7931" s="9">
        <f t="shared" si="1744"/>
        <v>0.4201388888888889</v>
      </c>
      <c r="R7931" t="str">
        <f t="shared" si="1745"/>
        <v>Morning</v>
      </c>
      <c r="S7931" s="2">
        <f t="shared" si="1746"/>
        <v>23</v>
      </c>
      <c r="T7931" t="str">
        <f t="shared" si="1747"/>
        <v>Others</v>
      </c>
      <c r="U7931">
        <f t="shared" si="1748"/>
        <v>10</v>
      </c>
      <c r="V7931" t="str">
        <f t="shared" si="1749"/>
        <v>FY Q1</v>
      </c>
    </row>
    <row r="7932" spans="1:22" x14ac:dyDescent="0.3">
      <c r="A7932" s="18">
        <v>45770</v>
      </c>
      <c r="B7932" t="s">
        <v>827</v>
      </c>
      <c r="C7932" t="s">
        <v>605</v>
      </c>
      <c r="D7932" t="s">
        <v>9061</v>
      </c>
      <c r="E7932">
        <v>710915393103</v>
      </c>
      <c r="F7932" t="s">
        <v>16</v>
      </c>
      <c r="G7932" t="s">
        <v>71</v>
      </c>
      <c r="H7932">
        <v>3973</v>
      </c>
      <c r="I7932" s="2">
        <f t="shared" si="1736"/>
        <v>2025</v>
      </c>
      <c r="J7932" s="2" t="str">
        <f t="shared" si="1737"/>
        <v>April</v>
      </c>
      <c r="K7932" s="2">
        <f t="shared" si="1738"/>
        <v>4</v>
      </c>
      <c r="L7932" s="2" t="str">
        <f t="shared" si="1739"/>
        <v>Wednesday</v>
      </c>
      <c r="M7932" s="2">
        <f t="shared" si="1740"/>
        <v>17</v>
      </c>
      <c r="N7932" s="3">
        <f t="shared" si="1741"/>
        <v>3973</v>
      </c>
      <c r="O7932" s="3">
        <f t="shared" si="1742"/>
        <v>0</v>
      </c>
      <c r="P7932" t="str">
        <f t="shared" si="1743"/>
        <v>23-Apr</v>
      </c>
      <c r="Q7932" s="9">
        <f t="shared" si="1744"/>
        <v>0.43125000000000002</v>
      </c>
      <c r="R7932" t="str">
        <f t="shared" si="1745"/>
        <v>Morning</v>
      </c>
      <c r="S7932" s="2">
        <f t="shared" si="1746"/>
        <v>23</v>
      </c>
      <c r="T7932" t="str">
        <f t="shared" si="1747"/>
        <v>Others</v>
      </c>
      <c r="U7932">
        <f t="shared" si="1748"/>
        <v>10</v>
      </c>
      <c r="V7932" t="str">
        <f t="shared" si="1749"/>
        <v>FY Q1</v>
      </c>
    </row>
    <row r="7933" spans="1:22" x14ac:dyDescent="0.3">
      <c r="A7933" s="18">
        <v>45770</v>
      </c>
      <c r="B7933" t="s">
        <v>1319</v>
      </c>
      <c r="C7933" t="s">
        <v>73</v>
      </c>
      <c r="D7933" t="s">
        <v>9062</v>
      </c>
      <c r="E7933">
        <v>803406524627</v>
      </c>
      <c r="F7933" t="s">
        <v>16</v>
      </c>
      <c r="G7933" t="s">
        <v>71</v>
      </c>
      <c r="H7933">
        <v>15453</v>
      </c>
      <c r="I7933" s="2">
        <f t="shared" si="1736"/>
        <v>2025</v>
      </c>
      <c r="J7933" s="2" t="str">
        <f t="shared" si="1737"/>
        <v>April</v>
      </c>
      <c r="K7933" s="2">
        <f t="shared" si="1738"/>
        <v>4</v>
      </c>
      <c r="L7933" s="2" t="str">
        <f t="shared" si="1739"/>
        <v>Wednesday</v>
      </c>
      <c r="M7933" s="2">
        <f t="shared" si="1740"/>
        <v>17</v>
      </c>
      <c r="N7933" s="3">
        <f t="shared" si="1741"/>
        <v>15453</v>
      </c>
      <c r="O7933" s="3">
        <f t="shared" si="1742"/>
        <v>0</v>
      </c>
      <c r="P7933" t="str">
        <f t="shared" si="1743"/>
        <v>23-Apr</v>
      </c>
      <c r="Q7933" s="9">
        <f t="shared" si="1744"/>
        <v>0.44166666666666665</v>
      </c>
      <c r="R7933" t="str">
        <f t="shared" si="1745"/>
        <v>Morning</v>
      </c>
      <c r="S7933" s="2">
        <f t="shared" si="1746"/>
        <v>23</v>
      </c>
      <c r="T7933" t="str">
        <f t="shared" si="1747"/>
        <v>Others</v>
      </c>
      <c r="U7933">
        <f t="shared" si="1748"/>
        <v>10</v>
      </c>
      <c r="V7933" t="str">
        <f t="shared" si="1749"/>
        <v>FY Q1</v>
      </c>
    </row>
    <row r="7934" spans="1:22" x14ac:dyDescent="0.3">
      <c r="A7934" s="18">
        <v>45770</v>
      </c>
      <c r="B7934" t="s">
        <v>682</v>
      </c>
      <c r="C7934" t="s">
        <v>79</v>
      </c>
      <c r="D7934" t="s">
        <v>9063</v>
      </c>
      <c r="E7934">
        <v>66317984770</v>
      </c>
      <c r="F7934" t="s">
        <v>16</v>
      </c>
      <c r="G7934" t="s">
        <v>67</v>
      </c>
      <c r="H7934">
        <v>6872</v>
      </c>
      <c r="I7934" s="2">
        <f t="shared" si="1736"/>
        <v>2025</v>
      </c>
      <c r="J7934" s="2" t="str">
        <f t="shared" si="1737"/>
        <v>April</v>
      </c>
      <c r="K7934" s="2">
        <f t="shared" si="1738"/>
        <v>4</v>
      </c>
      <c r="L7934" s="2" t="str">
        <f t="shared" si="1739"/>
        <v>Wednesday</v>
      </c>
      <c r="M7934" s="2">
        <f t="shared" si="1740"/>
        <v>17</v>
      </c>
      <c r="N7934" s="3">
        <f t="shared" si="1741"/>
        <v>6872</v>
      </c>
      <c r="O7934" s="3">
        <f t="shared" si="1742"/>
        <v>0</v>
      </c>
      <c r="P7934" t="str">
        <f t="shared" si="1743"/>
        <v>23-Apr</v>
      </c>
      <c r="Q7934" s="9">
        <f t="shared" si="1744"/>
        <v>0.53263888888888888</v>
      </c>
      <c r="R7934" t="str">
        <f t="shared" si="1745"/>
        <v>Afternoon</v>
      </c>
      <c r="S7934" s="2">
        <f t="shared" si="1746"/>
        <v>23</v>
      </c>
      <c r="T7934" t="str">
        <f t="shared" si="1747"/>
        <v>Others</v>
      </c>
      <c r="U7934">
        <f t="shared" si="1748"/>
        <v>12</v>
      </c>
      <c r="V7934" t="str">
        <f t="shared" si="1749"/>
        <v>FY Q1</v>
      </c>
    </row>
    <row r="7935" spans="1:22" x14ac:dyDescent="0.3">
      <c r="A7935" s="18">
        <v>45770</v>
      </c>
      <c r="B7935" t="s">
        <v>3569</v>
      </c>
      <c r="C7935" t="s">
        <v>104</v>
      </c>
      <c r="D7935" t="s">
        <v>9064</v>
      </c>
      <c r="E7935">
        <v>705103138086</v>
      </c>
      <c r="F7935" t="s">
        <v>16</v>
      </c>
      <c r="G7935" t="s">
        <v>71</v>
      </c>
      <c r="H7935">
        <v>8484</v>
      </c>
      <c r="I7935" s="2">
        <f t="shared" si="1736"/>
        <v>2025</v>
      </c>
      <c r="J7935" s="2" t="str">
        <f t="shared" si="1737"/>
        <v>April</v>
      </c>
      <c r="K7935" s="2">
        <f t="shared" si="1738"/>
        <v>4</v>
      </c>
      <c r="L7935" s="2" t="str">
        <f t="shared" si="1739"/>
        <v>Wednesday</v>
      </c>
      <c r="M7935" s="2">
        <f t="shared" si="1740"/>
        <v>17</v>
      </c>
      <c r="N7935" s="3">
        <f t="shared" si="1741"/>
        <v>8484</v>
      </c>
      <c r="O7935" s="3">
        <f t="shared" si="1742"/>
        <v>0</v>
      </c>
      <c r="P7935" t="str">
        <f t="shared" si="1743"/>
        <v>23-Apr</v>
      </c>
      <c r="Q7935" s="9">
        <f t="shared" si="1744"/>
        <v>0.63680555555555551</v>
      </c>
      <c r="R7935" t="str">
        <f t="shared" si="1745"/>
        <v>Afternoon</v>
      </c>
      <c r="S7935" s="2">
        <f t="shared" si="1746"/>
        <v>23</v>
      </c>
      <c r="T7935" t="str">
        <f t="shared" si="1747"/>
        <v>Others</v>
      </c>
      <c r="U7935">
        <f t="shared" si="1748"/>
        <v>15</v>
      </c>
      <c r="V7935" t="str">
        <f t="shared" si="1749"/>
        <v>FY Q1</v>
      </c>
    </row>
    <row r="7936" spans="1:22" x14ac:dyDescent="0.3">
      <c r="A7936" s="18">
        <v>45770</v>
      </c>
      <c r="B7936" t="s">
        <v>171</v>
      </c>
      <c r="C7936" t="s">
        <v>73</v>
      </c>
      <c r="D7936" t="s">
        <v>9065</v>
      </c>
      <c r="E7936">
        <v>628076147942</v>
      </c>
      <c r="F7936" t="s">
        <v>16</v>
      </c>
      <c r="G7936" t="s">
        <v>67</v>
      </c>
      <c r="H7936">
        <v>5985</v>
      </c>
      <c r="I7936" s="2">
        <f t="shared" si="1736"/>
        <v>2025</v>
      </c>
      <c r="J7936" s="2" t="str">
        <f t="shared" si="1737"/>
        <v>April</v>
      </c>
      <c r="K7936" s="2">
        <f t="shared" si="1738"/>
        <v>4</v>
      </c>
      <c r="L7936" s="2" t="str">
        <f t="shared" si="1739"/>
        <v>Wednesday</v>
      </c>
      <c r="M7936" s="2">
        <f t="shared" si="1740"/>
        <v>17</v>
      </c>
      <c r="N7936" s="3">
        <f t="shared" si="1741"/>
        <v>5985</v>
      </c>
      <c r="O7936" s="3">
        <f t="shared" si="1742"/>
        <v>0</v>
      </c>
      <c r="P7936" t="str">
        <f t="shared" si="1743"/>
        <v>23-Apr</v>
      </c>
      <c r="Q7936" s="9">
        <f t="shared" si="1744"/>
        <v>0.90972222222222221</v>
      </c>
      <c r="R7936" t="str">
        <f t="shared" si="1745"/>
        <v>Night</v>
      </c>
      <c r="S7936" s="2">
        <f t="shared" si="1746"/>
        <v>23</v>
      </c>
      <c r="T7936" t="str">
        <f t="shared" si="1747"/>
        <v>Others</v>
      </c>
      <c r="U7936">
        <f t="shared" si="1748"/>
        <v>21</v>
      </c>
      <c r="V7936" t="str">
        <f t="shared" si="1749"/>
        <v>FY Q1</v>
      </c>
    </row>
    <row r="7937" spans="1:22" x14ac:dyDescent="0.3">
      <c r="A7937" s="18">
        <v>45771</v>
      </c>
      <c r="B7937" t="s">
        <v>1263</v>
      </c>
      <c r="C7937" t="s">
        <v>117</v>
      </c>
      <c r="D7937" t="s">
        <v>9066</v>
      </c>
      <c r="E7937">
        <v>793331194433</v>
      </c>
      <c r="F7937" t="s">
        <v>16</v>
      </c>
      <c r="G7937" t="s">
        <v>67</v>
      </c>
      <c r="H7937">
        <v>14280</v>
      </c>
      <c r="I7937" s="2">
        <f t="shared" si="1736"/>
        <v>2025</v>
      </c>
      <c r="J7937" s="2" t="str">
        <f t="shared" si="1737"/>
        <v>April</v>
      </c>
      <c r="K7937" s="2">
        <f t="shared" si="1738"/>
        <v>4</v>
      </c>
      <c r="L7937" s="2" t="str">
        <f t="shared" si="1739"/>
        <v>Thursday</v>
      </c>
      <c r="M7937" s="2">
        <f t="shared" si="1740"/>
        <v>17</v>
      </c>
      <c r="N7937" s="3">
        <f t="shared" si="1741"/>
        <v>14280</v>
      </c>
      <c r="O7937" s="3">
        <f t="shared" si="1742"/>
        <v>0</v>
      </c>
      <c r="P7937" t="str">
        <f t="shared" si="1743"/>
        <v>24-Apr</v>
      </c>
      <c r="Q7937" s="9">
        <f t="shared" si="1744"/>
        <v>0.48888888888888887</v>
      </c>
      <c r="R7937" t="str">
        <f t="shared" si="1745"/>
        <v>Morning</v>
      </c>
      <c r="S7937" s="2">
        <f t="shared" si="1746"/>
        <v>24</v>
      </c>
      <c r="T7937" t="str">
        <f t="shared" si="1747"/>
        <v>Others</v>
      </c>
      <c r="U7937">
        <f t="shared" si="1748"/>
        <v>11</v>
      </c>
      <c r="V7937" t="str">
        <f t="shared" si="1749"/>
        <v>FY Q1</v>
      </c>
    </row>
    <row r="7938" spans="1:22" x14ac:dyDescent="0.3">
      <c r="A7938" s="18">
        <v>45771</v>
      </c>
      <c r="B7938" t="s">
        <v>625</v>
      </c>
      <c r="C7938" t="s">
        <v>797</v>
      </c>
      <c r="D7938" t="s">
        <v>9067</v>
      </c>
      <c r="E7938">
        <v>254085402313</v>
      </c>
      <c r="F7938" t="s">
        <v>15</v>
      </c>
      <c r="G7938" t="s">
        <v>67</v>
      </c>
      <c r="H7938">
        <v>7140</v>
      </c>
      <c r="I7938" s="2">
        <f t="shared" si="1736"/>
        <v>2025</v>
      </c>
      <c r="J7938" s="2" t="str">
        <f t="shared" si="1737"/>
        <v>April</v>
      </c>
      <c r="K7938" s="2">
        <f t="shared" si="1738"/>
        <v>4</v>
      </c>
      <c r="L7938" s="2" t="str">
        <f t="shared" si="1739"/>
        <v>Thursday</v>
      </c>
      <c r="M7938" s="2">
        <f t="shared" si="1740"/>
        <v>17</v>
      </c>
      <c r="N7938" s="3">
        <f t="shared" si="1741"/>
        <v>0</v>
      </c>
      <c r="O7938" s="3">
        <f t="shared" si="1742"/>
        <v>7140</v>
      </c>
      <c r="P7938" t="str">
        <f t="shared" si="1743"/>
        <v>24-Apr</v>
      </c>
      <c r="Q7938" s="9">
        <f t="shared" si="1744"/>
        <v>0.50624999999999998</v>
      </c>
      <c r="R7938" t="str">
        <f t="shared" si="1745"/>
        <v>Afternoon</v>
      </c>
      <c r="S7938" s="2">
        <f t="shared" si="1746"/>
        <v>24</v>
      </c>
      <c r="T7938" t="str">
        <f t="shared" si="1747"/>
        <v>UPI Transfer</v>
      </c>
      <c r="U7938">
        <f t="shared" si="1748"/>
        <v>12</v>
      </c>
      <c r="V7938" t="str">
        <f t="shared" si="1749"/>
        <v>FY Q1</v>
      </c>
    </row>
    <row r="7939" spans="1:22" x14ac:dyDescent="0.3">
      <c r="A7939" s="18">
        <v>45771</v>
      </c>
      <c r="B7939" t="s">
        <v>3753</v>
      </c>
      <c r="C7939" t="s">
        <v>343</v>
      </c>
      <c r="D7939" t="s">
        <v>9068</v>
      </c>
      <c r="E7939">
        <v>756338009293</v>
      </c>
      <c r="F7939" t="s">
        <v>15</v>
      </c>
      <c r="G7939" t="s">
        <v>71</v>
      </c>
      <c r="H7939">
        <v>6911</v>
      </c>
      <c r="I7939" s="2">
        <f t="shared" si="1736"/>
        <v>2025</v>
      </c>
      <c r="J7939" s="2" t="str">
        <f t="shared" si="1737"/>
        <v>April</v>
      </c>
      <c r="K7939" s="2">
        <f t="shared" si="1738"/>
        <v>4</v>
      </c>
      <c r="L7939" s="2" t="str">
        <f t="shared" si="1739"/>
        <v>Thursday</v>
      </c>
      <c r="M7939" s="2">
        <f t="shared" si="1740"/>
        <v>17</v>
      </c>
      <c r="N7939" s="3">
        <f t="shared" si="1741"/>
        <v>0</v>
      </c>
      <c r="O7939" s="3">
        <f t="shared" si="1742"/>
        <v>6911</v>
      </c>
      <c r="P7939" t="str">
        <f t="shared" si="1743"/>
        <v>24-Apr</v>
      </c>
      <c r="Q7939" s="9">
        <f t="shared" si="1744"/>
        <v>0.83958333333333335</v>
      </c>
      <c r="R7939" t="str">
        <f t="shared" si="1745"/>
        <v>Evening</v>
      </c>
      <c r="S7939" s="2">
        <f t="shared" si="1746"/>
        <v>24</v>
      </c>
      <c r="T7939" t="str">
        <f t="shared" si="1747"/>
        <v>UPI Transfer</v>
      </c>
      <c r="U7939">
        <f t="shared" si="1748"/>
        <v>20</v>
      </c>
      <c r="V7939" t="str">
        <f t="shared" si="1749"/>
        <v>FY Q1</v>
      </c>
    </row>
    <row r="7940" spans="1:22" x14ac:dyDescent="0.3">
      <c r="A7940" s="18">
        <v>45772</v>
      </c>
      <c r="B7940" t="s">
        <v>2288</v>
      </c>
      <c r="C7940" t="s">
        <v>234</v>
      </c>
      <c r="D7940" t="s">
        <v>9069</v>
      </c>
      <c r="E7940">
        <v>658980741873</v>
      </c>
      <c r="F7940" t="s">
        <v>15</v>
      </c>
      <c r="G7940" t="s">
        <v>71</v>
      </c>
      <c r="H7940">
        <v>2859</v>
      </c>
      <c r="I7940" s="2">
        <f t="shared" si="1736"/>
        <v>2025</v>
      </c>
      <c r="J7940" s="2" t="str">
        <f t="shared" si="1737"/>
        <v>April</v>
      </c>
      <c r="K7940" s="2">
        <f t="shared" si="1738"/>
        <v>4</v>
      </c>
      <c r="L7940" s="2" t="str">
        <f t="shared" si="1739"/>
        <v>Friday</v>
      </c>
      <c r="M7940" s="2">
        <f t="shared" si="1740"/>
        <v>17</v>
      </c>
      <c r="N7940" s="3">
        <f t="shared" si="1741"/>
        <v>0</v>
      </c>
      <c r="O7940" s="3">
        <f t="shared" si="1742"/>
        <v>2859</v>
      </c>
      <c r="P7940" t="str">
        <f t="shared" si="1743"/>
        <v>25-Apr</v>
      </c>
      <c r="Q7940" s="9">
        <f t="shared" si="1744"/>
        <v>0.46875</v>
      </c>
      <c r="R7940" t="str">
        <f t="shared" si="1745"/>
        <v>Morning</v>
      </c>
      <c r="S7940" s="2">
        <f t="shared" si="1746"/>
        <v>25</v>
      </c>
      <c r="T7940" t="str">
        <f t="shared" si="1747"/>
        <v>UPI Transfer</v>
      </c>
      <c r="U7940">
        <f t="shared" si="1748"/>
        <v>11</v>
      </c>
      <c r="V7940" t="str">
        <f t="shared" si="1749"/>
        <v>FY Q1</v>
      </c>
    </row>
    <row r="7941" spans="1:22" x14ac:dyDescent="0.3">
      <c r="A7941" s="18">
        <v>45772</v>
      </c>
      <c r="B7941" t="s">
        <v>2298</v>
      </c>
      <c r="C7941" t="s">
        <v>399</v>
      </c>
      <c r="D7941" t="s">
        <v>9070</v>
      </c>
      <c r="E7941">
        <v>231976600459</v>
      </c>
      <c r="F7941" t="s">
        <v>15</v>
      </c>
      <c r="G7941" t="s">
        <v>71</v>
      </c>
      <c r="H7941">
        <v>1710</v>
      </c>
      <c r="I7941" s="2">
        <f t="shared" si="1736"/>
        <v>2025</v>
      </c>
      <c r="J7941" s="2" t="str">
        <f t="shared" si="1737"/>
        <v>April</v>
      </c>
      <c r="K7941" s="2">
        <f t="shared" si="1738"/>
        <v>4</v>
      </c>
      <c r="L7941" s="2" t="str">
        <f t="shared" si="1739"/>
        <v>Friday</v>
      </c>
      <c r="M7941" s="2">
        <f t="shared" si="1740"/>
        <v>17</v>
      </c>
      <c r="N7941" s="3">
        <f t="shared" si="1741"/>
        <v>0</v>
      </c>
      <c r="O7941" s="3">
        <f t="shared" si="1742"/>
        <v>1710</v>
      </c>
      <c r="P7941" t="str">
        <f t="shared" si="1743"/>
        <v>25-Apr</v>
      </c>
      <c r="Q7941" s="9">
        <f t="shared" si="1744"/>
        <v>0.84097222222222223</v>
      </c>
      <c r="R7941" t="str">
        <f t="shared" si="1745"/>
        <v>Evening</v>
      </c>
      <c r="S7941" s="2">
        <f t="shared" si="1746"/>
        <v>25</v>
      </c>
      <c r="T7941" t="str">
        <f t="shared" si="1747"/>
        <v>UPI Transfer</v>
      </c>
      <c r="U7941">
        <f t="shared" si="1748"/>
        <v>20</v>
      </c>
      <c r="V7941" t="str">
        <f t="shared" si="1749"/>
        <v>FY Q1</v>
      </c>
    </row>
    <row r="7942" spans="1:22" x14ac:dyDescent="0.3">
      <c r="A7942" s="18">
        <v>45773</v>
      </c>
      <c r="B7942" t="s">
        <v>802</v>
      </c>
      <c r="C7942" t="s">
        <v>452</v>
      </c>
      <c r="D7942" t="s">
        <v>9071</v>
      </c>
      <c r="E7942">
        <v>796296914721</v>
      </c>
      <c r="F7942" t="s">
        <v>15</v>
      </c>
      <c r="G7942" t="s">
        <v>71</v>
      </c>
      <c r="H7942">
        <v>15284</v>
      </c>
      <c r="I7942" s="2">
        <f t="shared" si="1736"/>
        <v>2025</v>
      </c>
      <c r="J7942" s="2" t="str">
        <f t="shared" si="1737"/>
        <v>April</v>
      </c>
      <c r="K7942" s="2">
        <f t="shared" si="1738"/>
        <v>4</v>
      </c>
      <c r="L7942" s="2" t="str">
        <f t="shared" si="1739"/>
        <v>Saturday</v>
      </c>
      <c r="M7942" s="2">
        <f t="shared" si="1740"/>
        <v>17</v>
      </c>
      <c r="N7942" s="3">
        <f t="shared" si="1741"/>
        <v>0</v>
      </c>
      <c r="O7942" s="3">
        <f t="shared" si="1742"/>
        <v>15284</v>
      </c>
      <c r="P7942" t="str">
        <f t="shared" si="1743"/>
        <v>26-Apr</v>
      </c>
      <c r="Q7942" s="9">
        <f t="shared" si="1744"/>
        <v>0.42291666666666666</v>
      </c>
      <c r="R7942" t="str">
        <f t="shared" si="1745"/>
        <v>Morning</v>
      </c>
      <c r="S7942" s="2">
        <f t="shared" si="1746"/>
        <v>26</v>
      </c>
      <c r="T7942" t="str">
        <f t="shared" si="1747"/>
        <v>UPI Transfer</v>
      </c>
      <c r="U7942">
        <f t="shared" si="1748"/>
        <v>10</v>
      </c>
      <c r="V7942" t="str">
        <f t="shared" si="1749"/>
        <v>FY Q1</v>
      </c>
    </row>
    <row r="7943" spans="1:22" x14ac:dyDescent="0.3">
      <c r="A7943" s="18">
        <v>45773</v>
      </c>
      <c r="B7943" t="s">
        <v>1081</v>
      </c>
      <c r="C7943" t="s">
        <v>131</v>
      </c>
      <c r="D7943" t="s">
        <v>9072</v>
      </c>
      <c r="E7943">
        <v>165531826156</v>
      </c>
      <c r="F7943" t="s">
        <v>16</v>
      </c>
      <c r="G7943" t="s">
        <v>67</v>
      </c>
      <c r="H7943">
        <v>20090</v>
      </c>
      <c r="I7943" s="2">
        <f t="shared" si="1736"/>
        <v>2025</v>
      </c>
      <c r="J7943" s="2" t="str">
        <f t="shared" si="1737"/>
        <v>April</v>
      </c>
      <c r="K7943" s="2">
        <f t="shared" si="1738"/>
        <v>4</v>
      </c>
      <c r="L7943" s="2" t="str">
        <f t="shared" si="1739"/>
        <v>Saturday</v>
      </c>
      <c r="M7943" s="2">
        <f t="shared" si="1740"/>
        <v>17</v>
      </c>
      <c r="N7943" s="3">
        <f t="shared" si="1741"/>
        <v>20090</v>
      </c>
      <c r="O7943" s="3">
        <f t="shared" si="1742"/>
        <v>0</v>
      </c>
      <c r="P7943" t="str">
        <f t="shared" si="1743"/>
        <v>26-Apr</v>
      </c>
      <c r="Q7943" s="9">
        <f t="shared" si="1744"/>
        <v>0.56111111111111112</v>
      </c>
      <c r="R7943" t="str">
        <f t="shared" si="1745"/>
        <v>Afternoon</v>
      </c>
      <c r="S7943" s="2">
        <f t="shared" si="1746"/>
        <v>26</v>
      </c>
      <c r="T7943" t="str">
        <f t="shared" si="1747"/>
        <v>Others</v>
      </c>
      <c r="U7943">
        <f t="shared" si="1748"/>
        <v>13</v>
      </c>
      <c r="V7943" t="str">
        <f t="shared" si="1749"/>
        <v>FY Q1</v>
      </c>
    </row>
    <row r="7944" spans="1:22" x14ac:dyDescent="0.3">
      <c r="A7944" s="18">
        <v>45773</v>
      </c>
      <c r="B7944" t="s">
        <v>896</v>
      </c>
      <c r="C7944" t="s">
        <v>107</v>
      </c>
      <c r="D7944" t="s">
        <v>9073</v>
      </c>
      <c r="E7944">
        <v>207342410029</v>
      </c>
      <c r="F7944" t="s">
        <v>15</v>
      </c>
      <c r="G7944" t="s">
        <v>67</v>
      </c>
      <c r="H7944">
        <v>5475</v>
      </c>
      <c r="I7944" s="2">
        <f t="shared" si="1736"/>
        <v>2025</v>
      </c>
      <c r="J7944" s="2" t="str">
        <f t="shared" si="1737"/>
        <v>April</v>
      </c>
      <c r="K7944" s="2">
        <f t="shared" si="1738"/>
        <v>4</v>
      </c>
      <c r="L7944" s="2" t="str">
        <f t="shared" si="1739"/>
        <v>Saturday</v>
      </c>
      <c r="M7944" s="2">
        <f t="shared" si="1740"/>
        <v>17</v>
      </c>
      <c r="N7944" s="3">
        <f t="shared" si="1741"/>
        <v>0</v>
      </c>
      <c r="O7944" s="3">
        <f t="shared" si="1742"/>
        <v>5475</v>
      </c>
      <c r="P7944" t="str">
        <f t="shared" si="1743"/>
        <v>26-Apr</v>
      </c>
      <c r="Q7944" s="9">
        <f t="shared" si="1744"/>
        <v>0.78680555555555554</v>
      </c>
      <c r="R7944" t="str">
        <f t="shared" si="1745"/>
        <v>Evening</v>
      </c>
      <c r="S7944" s="2">
        <f t="shared" si="1746"/>
        <v>26</v>
      </c>
      <c r="T7944" t="str">
        <f t="shared" si="1747"/>
        <v>UPI Transfer</v>
      </c>
      <c r="U7944">
        <f t="shared" si="1748"/>
        <v>18</v>
      </c>
      <c r="V7944" t="str">
        <f t="shared" si="1749"/>
        <v>FY Q1</v>
      </c>
    </row>
    <row r="7945" spans="1:22" x14ac:dyDescent="0.3">
      <c r="A7945" s="18">
        <v>45773</v>
      </c>
      <c r="B7945" t="s">
        <v>1494</v>
      </c>
      <c r="C7945" t="s">
        <v>151</v>
      </c>
      <c r="D7945" t="s">
        <v>9074</v>
      </c>
      <c r="E7945">
        <v>217158342545</v>
      </c>
      <c r="F7945" t="s">
        <v>15</v>
      </c>
      <c r="G7945" t="s">
        <v>67</v>
      </c>
      <c r="H7945">
        <v>5468</v>
      </c>
      <c r="I7945" s="2">
        <f t="shared" si="1736"/>
        <v>2025</v>
      </c>
      <c r="J7945" s="2" t="str">
        <f t="shared" si="1737"/>
        <v>April</v>
      </c>
      <c r="K7945" s="2">
        <f t="shared" si="1738"/>
        <v>4</v>
      </c>
      <c r="L7945" s="2" t="str">
        <f t="shared" si="1739"/>
        <v>Saturday</v>
      </c>
      <c r="M7945" s="2">
        <f t="shared" si="1740"/>
        <v>17</v>
      </c>
      <c r="N7945" s="3">
        <f t="shared" si="1741"/>
        <v>0</v>
      </c>
      <c r="O7945" s="3">
        <f t="shared" si="1742"/>
        <v>5468</v>
      </c>
      <c r="P7945" t="str">
        <f t="shared" si="1743"/>
        <v>26-Apr</v>
      </c>
      <c r="Q7945" s="9">
        <f t="shared" si="1744"/>
        <v>0.8208333333333333</v>
      </c>
      <c r="R7945" t="str">
        <f t="shared" si="1745"/>
        <v>Evening</v>
      </c>
      <c r="S7945" s="2">
        <f t="shared" si="1746"/>
        <v>26</v>
      </c>
      <c r="T7945" t="str">
        <f t="shared" si="1747"/>
        <v>UPI Transfer</v>
      </c>
      <c r="U7945">
        <f t="shared" si="1748"/>
        <v>19</v>
      </c>
      <c r="V7945" t="str">
        <f t="shared" si="1749"/>
        <v>FY Q1</v>
      </c>
    </row>
    <row r="7946" spans="1:22" x14ac:dyDescent="0.3">
      <c r="A7946" s="18">
        <v>45773</v>
      </c>
      <c r="B7946" t="s">
        <v>799</v>
      </c>
      <c r="C7946" t="s">
        <v>65</v>
      </c>
      <c r="D7946" t="s">
        <v>9075</v>
      </c>
      <c r="E7946">
        <v>128729457879</v>
      </c>
      <c r="F7946" t="s">
        <v>16</v>
      </c>
      <c r="G7946" t="s">
        <v>67</v>
      </c>
      <c r="H7946">
        <v>7780</v>
      </c>
      <c r="I7946" s="2">
        <f t="shared" si="1736"/>
        <v>2025</v>
      </c>
      <c r="J7946" s="2" t="str">
        <f t="shared" si="1737"/>
        <v>April</v>
      </c>
      <c r="K7946" s="2">
        <f t="shared" si="1738"/>
        <v>4</v>
      </c>
      <c r="L7946" s="2" t="str">
        <f t="shared" si="1739"/>
        <v>Saturday</v>
      </c>
      <c r="M7946" s="2">
        <f t="shared" si="1740"/>
        <v>17</v>
      </c>
      <c r="N7946" s="3">
        <f t="shared" si="1741"/>
        <v>7780</v>
      </c>
      <c r="O7946" s="3">
        <f t="shared" si="1742"/>
        <v>0</v>
      </c>
      <c r="P7946" t="str">
        <f t="shared" si="1743"/>
        <v>26-Apr</v>
      </c>
      <c r="Q7946" s="9">
        <f t="shared" si="1744"/>
        <v>0.83611111111111114</v>
      </c>
      <c r="R7946" t="str">
        <f t="shared" si="1745"/>
        <v>Evening</v>
      </c>
      <c r="S7946" s="2">
        <f t="shared" si="1746"/>
        <v>26</v>
      </c>
      <c r="T7946" t="str">
        <f t="shared" si="1747"/>
        <v>Others</v>
      </c>
      <c r="U7946">
        <f t="shared" si="1748"/>
        <v>20</v>
      </c>
      <c r="V7946" t="str">
        <f t="shared" si="1749"/>
        <v>FY Q1</v>
      </c>
    </row>
    <row r="7947" spans="1:22" x14ac:dyDescent="0.3">
      <c r="A7947" s="18">
        <v>45773</v>
      </c>
      <c r="B7947" t="s">
        <v>5093</v>
      </c>
      <c r="C7947" t="s">
        <v>125</v>
      </c>
      <c r="D7947" t="s">
        <v>9076</v>
      </c>
      <c r="E7947">
        <v>988252574598</v>
      </c>
      <c r="F7947" t="s">
        <v>15</v>
      </c>
      <c r="G7947" t="s">
        <v>67</v>
      </c>
      <c r="H7947">
        <v>11326</v>
      </c>
      <c r="I7947" s="2">
        <f t="shared" si="1736"/>
        <v>2025</v>
      </c>
      <c r="J7947" s="2" t="str">
        <f t="shared" si="1737"/>
        <v>April</v>
      </c>
      <c r="K7947" s="2">
        <f t="shared" si="1738"/>
        <v>4</v>
      </c>
      <c r="L7947" s="2" t="str">
        <f t="shared" si="1739"/>
        <v>Saturday</v>
      </c>
      <c r="M7947" s="2">
        <f t="shared" si="1740"/>
        <v>17</v>
      </c>
      <c r="N7947" s="3">
        <f t="shared" si="1741"/>
        <v>0</v>
      </c>
      <c r="O7947" s="3">
        <f t="shared" si="1742"/>
        <v>11326</v>
      </c>
      <c r="P7947" t="str">
        <f t="shared" si="1743"/>
        <v>26-Apr</v>
      </c>
      <c r="Q7947" s="9">
        <f t="shared" si="1744"/>
        <v>0.92777777777777781</v>
      </c>
      <c r="R7947" t="str">
        <f t="shared" si="1745"/>
        <v>Night</v>
      </c>
      <c r="S7947" s="2">
        <f t="shared" si="1746"/>
        <v>26</v>
      </c>
      <c r="T7947" t="str">
        <f t="shared" si="1747"/>
        <v>UPI Transfer</v>
      </c>
      <c r="U7947">
        <f t="shared" si="1748"/>
        <v>22</v>
      </c>
      <c r="V7947" t="str">
        <f t="shared" si="1749"/>
        <v>FY Q1</v>
      </c>
    </row>
    <row r="7948" spans="1:22" x14ac:dyDescent="0.3">
      <c r="A7948" s="18">
        <v>45774</v>
      </c>
      <c r="B7948" t="s">
        <v>144</v>
      </c>
      <c r="C7948" t="s">
        <v>104</v>
      </c>
      <c r="D7948" t="s">
        <v>9077</v>
      </c>
      <c r="E7948">
        <v>457845751586</v>
      </c>
      <c r="F7948" t="s">
        <v>16</v>
      </c>
      <c r="G7948" t="s">
        <v>71</v>
      </c>
      <c r="H7948">
        <v>3744</v>
      </c>
      <c r="I7948" s="2">
        <f t="shared" si="1736"/>
        <v>2025</v>
      </c>
      <c r="J7948" s="2" t="str">
        <f t="shared" si="1737"/>
        <v>April</v>
      </c>
      <c r="K7948" s="2">
        <f t="shared" si="1738"/>
        <v>4</v>
      </c>
      <c r="L7948" s="2" t="str">
        <f t="shared" si="1739"/>
        <v>Sunday</v>
      </c>
      <c r="M7948" s="2">
        <f t="shared" si="1740"/>
        <v>18</v>
      </c>
      <c r="N7948" s="3">
        <f t="shared" si="1741"/>
        <v>3744</v>
      </c>
      <c r="O7948" s="3">
        <f t="shared" si="1742"/>
        <v>0</v>
      </c>
      <c r="P7948" t="str">
        <f t="shared" si="1743"/>
        <v>27-Apr</v>
      </c>
      <c r="Q7948" s="9">
        <f t="shared" si="1744"/>
        <v>0.48055555555555557</v>
      </c>
      <c r="R7948" t="str">
        <f t="shared" si="1745"/>
        <v>Morning</v>
      </c>
      <c r="S7948" s="2">
        <f t="shared" si="1746"/>
        <v>27</v>
      </c>
      <c r="T7948" t="str">
        <f t="shared" si="1747"/>
        <v>Others</v>
      </c>
      <c r="U7948">
        <f t="shared" si="1748"/>
        <v>11</v>
      </c>
      <c r="V7948" t="str">
        <f t="shared" si="1749"/>
        <v>FY Q1</v>
      </c>
    </row>
    <row r="7949" spans="1:22" x14ac:dyDescent="0.3">
      <c r="A7949" s="18">
        <v>45774</v>
      </c>
      <c r="B7949" t="s">
        <v>903</v>
      </c>
      <c r="C7949" t="s">
        <v>167</v>
      </c>
      <c r="D7949" t="s">
        <v>9078</v>
      </c>
      <c r="E7949">
        <v>675905926380</v>
      </c>
      <c r="F7949" t="s">
        <v>15</v>
      </c>
      <c r="G7949" t="s">
        <v>71</v>
      </c>
      <c r="H7949">
        <v>1880</v>
      </c>
      <c r="I7949" s="2">
        <f t="shared" si="1736"/>
        <v>2025</v>
      </c>
      <c r="J7949" s="2" t="str">
        <f t="shared" si="1737"/>
        <v>April</v>
      </c>
      <c r="K7949" s="2">
        <f t="shared" si="1738"/>
        <v>4</v>
      </c>
      <c r="L7949" s="2" t="str">
        <f t="shared" si="1739"/>
        <v>Sunday</v>
      </c>
      <c r="M7949" s="2">
        <f t="shared" si="1740"/>
        <v>18</v>
      </c>
      <c r="N7949" s="3">
        <f t="shared" si="1741"/>
        <v>0</v>
      </c>
      <c r="O7949" s="3">
        <f t="shared" si="1742"/>
        <v>1880</v>
      </c>
      <c r="P7949" t="str">
        <f t="shared" si="1743"/>
        <v>27-Apr</v>
      </c>
      <c r="Q7949" s="9">
        <f t="shared" si="1744"/>
        <v>0.61319444444444449</v>
      </c>
      <c r="R7949" t="str">
        <f t="shared" si="1745"/>
        <v>Afternoon</v>
      </c>
      <c r="S7949" s="2">
        <f t="shared" si="1746"/>
        <v>27</v>
      </c>
      <c r="T7949" t="str">
        <f t="shared" si="1747"/>
        <v>UPI Transfer</v>
      </c>
      <c r="U7949">
        <f t="shared" si="1748"/>
        <v>14</v>
      </c>
      <c r="V7949" t="str">
        <f t="shared" si="1749"/>
        <v>FY Q1</v>
      </c>
    </row>
    <row r="7950" spans="1:22" x14ac:dyDescent="0.3">
      <c r="A7950" s="18">
        <v>45774</v>
      </c>
      <c r="B7950" t="s">
        <v>445</v>
      </c>
      <c r="C7950" t="s">
        <v>131</v>
      </c>
      <c r="D7950" t="s">
        <v>9079</v>
      </c>
      <c r="E7950">
        <v>192327927358</v>
      </c>
      <c r="F7950" t="s">
        <v>16</v>
      </c>
      <c r="G7950" t="s">
        <v>67</v>
      </c>
      <c r="H7950">
        <v>7313</v>
      </c>
      <c r="I7950" s="2">
        <f t="shared" si="1736"/>
        <v>2025</v>
      </c>
      <c r="J7950" s="2" t="str">
        <f t="shared" si="1737"/>
        <v>April</v>
      </c>
      <c r="K7950" s="2">
        <f t="shared" si="1738"/>
        <v>4</v>
      </c>
      <c r="L7950" s="2" t="str">
        <f t="shared" si="1739"/>
        <v>Sunday</v>
      </c>
      <c r="M7950" s="2">
        <f t="shared" si="1740"/>
        <v>18</v>
      </c>
      <c r="N7950" s="3">
        <f t="shared" si="1741"/>
        <v>7313</v>
      </c>
      <c r="O7950" s="3">
        <f t="shared" si="1742"/>
        <v>0</v>
      </c>
      <c r="P7950" t="str">
        <f t="shared" si="1743"/>
        <v>27-Apr</v>
      </c>
      <c r="Q7950" s="9">
        <f t="shared" si="1744"/>
        <v>0.76597222222222228</v>
      </c>
      <c r="R7950" t="str">
        <f t="shared" si="1745"/>
        <v>Evening</v>
      </c>
      <c r="S7950" s="2">
        <f t="shared" si="1746"/>
        <v>27</v>
      </c>
      <c r="T7950" t="str">
        <f t="shared" si="1747"/>
        <v>Others</v>
      </c>
      <c r="U7950">
        <f t="shared" si="1748"/>
        <v>18</v>
      </c>
      <c r="V7950" t="str">
        <f t="shared" si="1749"/>
        <v>FY Q1</v>
      </c>
    </row>
    <row r="7951" spans="1:22" x14ac:dyDescent="0.3">
      <c r="A7951" s="18">
        <v>45774</v>
      </c>
      <c r="B7951" t="s">
        <v>1852</v>
      </c>
      <c r="C7951" t="s">
        <v>79</v>
      </c>
      <c r="D7951" t="s">
        <v>9080</v>
      </c>
      <c r="E7951">
        <v>910520378903</v>
      </c>
      <c r="F7951" t="s">
        <v>16</v>
      </c>
      <c r="G7951" t="s">
        <v>71</v>
      </c>
      <c r="H7951">
        <v>5502</v>
      </c>
      <c r="I7951" s="2">
        <f t="shared" si="1736"/>
        <v>2025</v>
      </c>
      <c r="J7951" s="2" t="str">
        <f t="shared" si="1737"/>
        <v>April</v>
      </c>
      <c r="K7951" s="2">
        <f t="shared" si="1738"/>
        <v>4</v>
      </c>
      <c r="L7951" s="2" t="str">
        <f t="shared" si="1739"/>
        <v>Sunday</v>
      </c>
      <c r="M7951" s="2">
        <f t="shared" si="1740"/>
        <v>18</v>
      </c>
      <c r="N7951" s="3">
        <f t="shared" si="1741"/>
        <v>5502</v>
      </c>
      <c r="O7951" s="3">
        <f t="shared" si="1742"/>
        <v>0</v>
      </c>
      <c r="P7951" t="str">
        <f t="shared" si="1743"/>
        <v>27-Apr</v>
      </c>
      <c r="Q7951" s="9">
        <f t="shared" si="1744"/>
        <v>0.82013888888888886</v>
      </c>
      <c r="R7951" t="str">
        <f t="shared" si="1745"/>
        <v>Evening</v>
      </c>
      <c r="S7951" s="2">
        <f t="shared" si="1746"/>
        <v>27</v>
      </c>
      <c r="T7951" t="str">
        <f t="shared" si="1747"/>
        <v>Others</v>
      </c>
      <c r="U7951">
        <f t="shared" si="1748"/>
        <v>19</v>
      </c>
      <c r="V7951" t="str">
        <f t="shared" si="1749"/>
        <v>FY Q1</v>
      </c>
    </row>
    <row r="7952" spans="1:22" x14ac:dyDescent="0.3">
      <c r="A7952" s="18">
        <v>45775</v>
      </c>
      <c r="B7952" t="s">
        <v>1203</v>
      </c>
      <c r="C7952" t="s">
        <v>76</v>
      </c>
      <c r="D7952" t="s">
        <v>9081</v>
      </c>
      <c r="E7952">
        <v>716490391162</v>
      </c>
      <c r="F7952" t="s">
        <v>16</v>
      </c>
      <c r="G7952" t="s">
        <v>71</v>
      </c>
      <c r="H7952">
        <v>3431</v>
      </c>
      <c r="I7952" s="2">
        <f t="shared" si="1736"/>
        <v>2025</v>
      </c>
      <c r="J7952" s="2" t="str">
        <f t="shared" si="1737"/>
        <v>April</v>
      </c>
      <c r="K7952" s="2">
        <f t="shared" si="1738"/>
        <v>4</v>
      </c>
      <c r="L7952" s="2" t="str">
        <f t="shared" si="1739"/>
        <v>Monday</v>
      </c>
      <c r="M7952" s="2">
        <f t="shared" si="1740"/>
        <v>18</v>
      </c>
      <c r="N7952" s="3">
        <f t="shared" si="1741"/>
        <v>3431</v>
      </c>
      <c r="O7952" s="3">
        <f t="shared" si="1742"/>
        <v>0</v>
      </c>
      <c r="P7952" t="str">
        <f t="shared" si="1743"/>
        <v>28-Apr</v>
      </c>
      <c r="Q7952" s="9">
        <f t="shared" si="1744"/>
        <v>0.67777777777777781</v>
      </c>
      <c r="R7952" t="str">
        <f t="shared" si="1745"/>
        <v>Afternoon</v>
      </c>
      <c r="S7952" s="2">
        <f t="shared" si="1746"/>
        <v>28</v>
      </c>
      <c r="T7952" t="str">
        <f t="shared" si="1747"/>
        <v>Others</v>
      </c>
      <c r="U7952">
        <f t="shared" si="1748"/>
        <v>16</v>
      </c>
      <c r="V7952" t="str">
        <f t="shared" si="1749"/>
        <v>FY Q1</v>
      </c>
    </row>
    <row r="7953" spans="1:22" x14ac:dyDescent="0.3">
      <c r="A7953" s="18">
        <v>45776</v>
      </c>
      <c r="B7953" t="s">
        <v>528</v>
      </c>
      <c r="C7953" t="s">
        <v>282</v>
      </c>
      <c r="D7953" t="s">
        <v>9082</v>
      </c>
      <c r="E7953">
        <v>685879180952</v>
      </c>
      <c r="F7953" t="s">
        <v>16</v>
      </c>
      <c r="G7953" t="s">
        <v>67</v>
      </c>
      <c r="H7953">
        <v>28245</v>
      </c>
      <c r="I7953" s="2">
        <f t="shared" si="1736"/>
        <v>2025</v>
      </c>
      <c r="J7953" s="2" t="str">
        <f t="shared" si="1737"/>
        <v>April</v>
      </c>
      <c r="K7953" s="2">
        <f t="shared" si="1738"/>
        <v>4</v>
      </c>
      <c r="L7953" s="2" t="str">
        <f t="shared" si="1739"/>
        <v>Tuesday</v>
      </c>
      <c r="M7953" s="2">
        <f t="shared" si="1740"/>
        <v>18</v>
      </c>
      <c r="N7953" s="3">
        <f t="shared" si="1741"/>
        <v>28245</v>
      </c>
      <c r="O7953" s="3">
        <f t="shared" si="1742"/>
        <v>0</v>
      </c>
      <c r="P7953" t="str">
        <f t="shared" si="1743"/>
        <v>29-Apr</v>
      </c>
      <c r="Q7953" s="9">
        <f t="shared" si="1744"/>
        <v>0.51111111111111107</v>
      </c>
      <c r="R7953" t="str">
        <f t="shared" si="1745"/>
        <v>Afternoon</v>
      </c>
      <c r="S7953" s="2">
        <f t="shared" si="1746"/>
        <v>29</v>
      </c>
      <c r="T7953" t="str">
        <f t="shared" si="1747"/>
        <v>Others</v>
      </c>
      <c r="U7953">
        <f t="shared" si="1748"/>
        <v>12</v>
      </c>
      <c r="V7953" t="str">
        <f t="shared" si="1749"/>
        <v>FY Q1</v>
      </c>
    </row>
    <row r="7954" spans="1:22" x14ac:dyDescent="0.3">
      <c r="A7954" s="18">
        <v>45776</v>
      </c>
      <c r="B7954" t="s">
        <v>993</v>
      </c>
      <c r="C7954" t="s">
        <v>76</v>
      </c>
      <c r="D7954" t="s">
        <v>9083</v>
      </c>
      <c r="E7954">
        <v>292157104016</v>
      </c>
      <c r="F7954" t="s">
        <v>16</v>
      </c>
      <c r="G7954" t="s">
        <v>71</v>
      </c>
      <c r="H7954">
        <v>25475</v>
      </c>
      <c r="I7954" s="2">
        <f t="shared" si="1736"/>
        <v>2025</v>
      </c>
      <c r="J7954" s="2" t="str">
        <f t="shared" si="1737"/>
        <v>April</v>
      </c>
      <c r="K7954" s="2">
        <f t="shared" si="1738"/>
        <v>4</v>
      </c>
      <c r="L7954" s="2" t="str">
        <f t="shared" si="1739"/>
        <v>Tuesday</v>
      </c>
      <c r="M7954" s="2">
        <f t="shared" si="1740"/>
        <v>18</v>
      </c>
      <c r="N7954" s="3">
        <f t="shared" si="1741"/>
        <v>25475</v>
      </c>
      <c r="O7954" s="3">
        <f t="shared" si="1742"/>
        <v>0</v>
      </c>
      <c r="P7954" t="str">
        <f t="shared" si="1743"/>
        <v>29-Apr</v>
      </c>
      <c r="Q7954" s="9">
        <f t="shared" si="1744"/>
        <v>0.68819444444444444</v>
      </c>
      <c r="R7954" t="str">
        <f t="shared" si="1745"/>
        <v>Afternoon</v>
      </c>
      <c r="S7954" s="2">
        <f t="shared" si="1746"/>
        <v>29</v>
      </c>
      <c r="T7954" t="str">
        <f t="shared" si="1747"/>
        <v>Others</v>
      </c>
      <c r="U7954">
        <f t="shared" si="1748"/>
        <v>16</v>
      </c>
      <c r="V7954" t="str">
        <f t="shared" si="1749"/>
        <v>FY Q1</v>
      </c>
    </row>
    <row r="7955" spans="1:22" x14ac:dyDescent="0.3">
      <c r="A7955" s="18">
        <v>45776</v>
      </c>
      <c r="B7955" t="s">
        <v>1653</v>
      </c>
      <c r="C7955" t="s">
        <v>73</v>
      </c>
      <c r="D7955" t="s">
        <v>9084</v>
      </c>
      <c r="E7955">
        <v>118755268906</v>
      </c>
      <c r="F7955" t="s">
        <v>16</v>
      </c>
      <c r="G7955" t="s">
        <v>67</v>
      </c>
      <c r="H7955">
        <v>17922</v>
      </c>
      <c r="I7955" s="2">
        <f t="shared" si="1736"/>
        <v>2025</v>
      </c>
      <c r="J7955" s="2" t="str">
        <f t="shared" si="1737"/>
        <v>April</v>
      </c>
      <c r="K7955" s="2">
        <f t="shared" si="1738"/>
        <v>4</v>
      </c>
      <c r="L7955" s="2" t="str">
        <f t="shared" si="1739"/>
        <v>Tuesday</v>
      </c>
      <c r="M7955" s="2">
        <f t="shared" si="1740"/>
        <v>18</v>
      </c>
      <c r="N7955" s="3">
        <f t="shared" si="1741"/>
        <v>17922</v>
      </c>
      <c r="O7955" s="3">
        <f t="shared" si="1742"/>
        <v>0</v>
      </c>
      <c r="P7955" t="str">
        <f t="shared" si="1743"/>
        <v>29-Apr</v>
      </c>
      <c r="Q7955" s="9">
        <f t="shared" si="1744"/>
        <v>0.79374999999999996</v>
      </c>
      <c r="R7955" t="str">
        <f t="shared" si="1745"/>
        <v>Evening</v>
      </c>
      <c r="S7955" s="2">
        <f t="shared" si="1746"/>
        <v>29</v>
      </c>
      <c r="T7955" t="str">
        <f t="shared" si="1747"/>
        <v>Others</v>
      </c>
      <c r="U7955">
        <f t="shared" si="1748"/>
        <v>19</v>
      </c>
      <c r="V7955" t="str">
        <f t="shared" si="1749"/>
        <v>FY Q1</v>
      </c>
    </row>
    <row r="7956" spans="1:22" x14ac:dyDescent="0.3">
      <c r="A7956" s="18">
        <v>45776</v>
      </c>
      <c r="B7956" t="s">
        <v>4922</v>
      </c>
      <c r="C7956" t="s">
        <v>104</v>
      </c>
      <c r="D7956" t="s">
        <v>9085</v>
      </c>
      <c r="E7956">
        <v>478701614194</v>
      </c>
      <c r="F7956" t="s">
        <v>16</v>
      </c>
      <c r="G7956" t="s">
        <v>67</v>
      </c>
      <c r="H7956">
        <v>12361</v>
      </c>
      <c r="I7956" s="2">
        <f t="shared" si="1736"/>
        <v>2025</v>
      </c>
      <c r="J7956" s="2" t="str">
        <f t="shared" si="1737"/>
        <v>April</v>
      </c>
      <c r="K7956" s="2">
        <f t="shared" si="1738"/>
        <v>4</v>
      </c>
      <c r="L7956" s="2" t="str">
        <f t="shared" si="1739"/>
        <v>Tuesday</v>
      </c>
      <c r="M7956" s="2">
        <f t="shared" si="1740"/>
        <v>18</v>
      </c>
      <c r="N7956" s="3">
        <f t="shared" si="1741"/>
        <v>12361</v>
      </c>
      <c r="O7956" s="3">
        <f t="shared" si="1742"/>
        <v>0</v>
      </c>
      <c r="P7956" t="str">
        <f t="shared" si="1743"/>
        <v>29-Apr</v>
      </c>
      <c r="Q7956" s="9">
        <f t="shared" si="1744"/>
        <v>0.95763888888888893</v>
      </c>
      <c r="R7956" t="str">
        <f t="shared" si="1745"/>
        <v>Night</v>
      </c>
      <c r="S7956" s="2">
        <f t="shared" si="1746"/>
        <v>29</v>
      </c>
      <c r="T7956" t="str">
        <f t="shared" si="1747"/>
        <v>Others</v>
      </c>
      <c r="U7956">
        <f t="shared" si="1748"/>
        <v>22</v>
      </c>
      <c r="V7956" t="str">
        <f t="shared" si="1749"/>
        <v>FY Q1</v>
      </c>
    </row>
    <row r="7957" spans="1:22" x14ac:dyDescent="0.3">
      <c r="A7957" s="18">
        <v>45777</v>
      </c>
      <c r="B7957" t="s">
        <v>174</v>
      </c>
      <c r="C7957" t="s">
        <v>452</v>
      </c>
      <c r="D7957" t="s">
        <v>9086</v>
      </c>
      <c r="E7957">
        <v>21337476792</v>
      </c>
      <c r="F7957" t="s">
        <v>15</v>
      </c>
      <c r="G7957" t="s">
        <v>67</v>
      </c>
      <c r="H7957">
        <v>6686</v>
      </c>
      <c r="I7957" s="2">
        <f t="shared" si="1736"/>
        <v>2025</v>
      </c>
      <c r="J7957" s="2" t="str">
        <f t="shared" si="1737"/>
        <v>April</v>
      </c>
      <c r="K7957" s="2">
        <f t="shared" si="1738"/>
        <v>4</v>
      </c>
      <c r="L7957" s="2" t="str">
        <f t="shared" si="1739"/>
        <v>Wednesday</v>
      </c>
      <c r="M7957" s="2">
        <f t="shared" si="1740"/>
        <v>18</v>
      </c>
      <c r="N7957" s="3">
        <f t="shared" si="1741"/>
        <v>0</v>
      </c>
      <c r="O7957" s="3">
        <f t="shared" si="1742"/>
        <v>6686</v>
      </c>
      <c r="P7957" t="str">
        <f t="shared" si="1743"/>
        <v>30-Apr</v>
      </c>
      <c r="Q7957" s="9">
        <f t="shared" si="1744"/>
        <v>0.5</v>
      </c>
      <c r="R7957" t="str">
        <f t="shared" si="1745"/>
        <v>Afternoon</v>
      </c>
      <c r="S7957" s="2">
        <f t="shared" si="1746"/>
        <v>30</v>
      </c>
      <c r="T7957" t="str">
        <f t="shared" si="1747"/>
        <v>UPI Transfer</v>
      </c>
      <c r="U7957">
        <f t="shared" si="1748"/>
        <v>12</v>
      </c>
      <c r="V7957" t="str">
        <f t="shared" si="1749"/>
        <v>FY Q1</v>
      </c>
    </row>
    <row r="7958" spans="1:22" x14ac:dyDescent="0.3">
      <c r="A7958" s="18">
        <v>45777</v>
      </c>
      <c r="B7958" t="s">
        <v>174</v>
      </c>
      <c r="C7958" t="s">
        <v>79</v>
      </c>
      <c r="D7958" t="s">
        <v>9087</v>
      </c>
      <c r="E7958">
        <v>307447846058</v>
      </c>
      <c r="F7958" t="s">
        <v>16</v>
      </c>
      <c r="G7958" t="s">
        <v>71</v>
      </c>
      <c r="H7958">
        <v>6372</v>
      </c>
      <c r="I7958" s="2">
        <f t="shared" si="1736"/>
        <v>2025</v>
      </c>
      <c r="J7958" s="2" t="str">
        <f t="shared" si="1737"/>
        <v>April</v>
      </c>
      <c r="K7958" s="2">
        <f t="shared" si="1738"/>
        <v>4</v>
      </c>
      <c r="L7958" s="2" t="str">
        <f t="shared" si="1739"/>
        <v>Wednesday</v>
      </c>
      <c r="M7958" s="2">
        <f t="shared" si="1740"/>
        <v>18</v>
      </c>
      <c r="N7958" s="3">
        <f t="shared" si="1741"/>
        <v>6372</v>
      </c>
      <c r="O7958" s="3">
        <f t="shared" si="1742"/>
        <v>0</v>
      </c>
      <c r="P7958" t="str">
        <f t="shared" si="1743"/>
        <v>30-Apr</v>
      </c>
      <c r="Q7958" s="9">
        <f t="shared" si="1744"/>
        <v>0.5</v>
      </c>
      <c r="R7958" t="str">
        <f t="shared" si="1745"/>
        <v>Afternoon</v>
      </c>
      <c r="S7958" s="2">
        <f t="shared" si="1746"/>
        <v>30</v>
      </c>
      <c r="T7958" t="str">
        <f t="shared" si="1747"/>
        <v>Others</v>
      </c>
      <c r="U7958">
        <f t="shared" si="1748"/>
        <v>12</v>
      </c>
      <c r="V7958" t="str">
        <f t="shared" si="1749"/>
        <v>FY Q1</v>
      </c>
    </row>
    <row r="7959" spans="1:22" x14ac:dyDescent="0.3">
      <c r="A7959" s="18">
        <v>45777</v>
      </c>
      <c r="B7959" t="s">
        <v>3811</v>
      </c>
      <c r="C7959" t="s">
        <v>73</v>
      </c>
      <c r="D7959" t="s">
        <v>9088</v>
      </c>
      <c r="E7959">
        <v>885331434289</v>
      </c>
      <c r="F7959" t="s">
        <v>16</v>
      </c>
      <c r="G7959" t="s">
        <v>71</v>
      </c>
      <c r="H7959">
        <v>11516</v>
      </c>
      <c r="I7959" s="2">
        <f t="shared" si="1736"/>
        <v>2025</v>
      </c>
      <c r="J7959" s="2" t="str">
        <f t="shared" si="1737"/>
        <v>April</v>
      </c>
      <c r="K7959" s="2">
        <f t="shared" si="1738"/>
        <v>4</v>
      </c>
      <c r="L7959" s="2" t="str">
        <f t="shared" si="1739"/>
        <v>Wednesday</v>
      </c>
      <c r="M7959" s="2">
        <f t="shared" si="1740"/>
        <v>18</v>
      </c>
      <c r="N7959" s="3">
        <f t="shared" si="1741"/>
        <v>11516</v>
      </c>
      <c r="O7959" s="3">
        <f t="shared" si="1742"/>
        <v>0</v>
      </c>
      <c r="P7959" t="str">
        <f t="shared" si="1743"/>
        <v>30-Apr</v>
      </c>
      <c r="Q7959" s="9">
        <f t="shared" si="1744"/>
        <v>0.50277777777777777</v>
      </c>
      <c r="R7959" t="str">
        <f t="shared" si="1745"/>
        <v>Afternoon</v>
      </c>
      <c r="S7959" s="2">
        <f t="shared" si="1746"/>
        <v>30</v>
      </c>
      <c r="T7959" t="str">
        <f t="shared" si="1747"/>
        <v>Others</v>
      </c>
      <c r="U7959">
        <f t="shared" si="1748"/>
        <v>12</v>
      </c>
      <c r="V7959" t="str">
        <f t="shared" si="1749"/>
        <v>FY Q1</v>
      </c>
    </row>
    <row r="7960" spans="1:22" x14ac:dyDescent="0.3">
      <c r="A7960" s="18">
        <v>45777</v>
      </c>
      <c r="B7960" t="s">
        <v>743</v>
      </c>
      <c r="C7960" t="s">
        <v>76</v>
      </c>
      <c r="D7960" t="s">
        <v>9089</v>
      </c>
      <c r="E7960">
        <v>779828277354</v>
      </c>
      <c r="F7960" t="s">
        <v>16</v>
      </c>
      <c r="G7960" t="s">
        <v>67</v>
      </c>
      <c r="H7960">
        <v>7169</v>
      </c>
      <c r="I7960" s="2">
        <f t="shared" si="1736"/>
        <v>2025</v>
      </c>
      <c r="J7960" s="2" t="str">
        <f t="shared" si="1737"/>
        <v>April</v>
      </c>
      <c r="K7960" s="2">
        <f t="shared" si="1738"/>
        <v>4</v>
      </c>
      <c r="L7960" s="2" t="str">
        <f t="shared" si="1739"/>
        <v>Wednesday</v>
      </c>
      <c r="M7960" s="2">
        <f t="shared" si="1740"/>
        <v>18</v>
      </c>
      <c r="N7960" s="3">
        <f t="shared" si="1741"/>
        <v>7169</v>
      </c>
      <c r="O7960" s="3">
        <f t="shared" si="1742"/>
        <v>0</v>
      </c>
      <c r="P7960" t="str">
        <f t="shared" si="1743"/>
        <v>30-Apr</v>
      </c>
      <c r="Q7960" s="9">
        <f t="shared" si="1744"/>
        <v>0.5395833333333333</v>
      </c>
      <c r="R7960" t="str">
        <f t="shared" si="1745"/>
        <v>Afternoon</v>
      </c>
      <c r="S7960" s="2">
        <f t="shared" si="1746"/>
        <v>30</v>
      </c>
      <c r="T7960" t="str">
        <f t="shared" si="1747"/>
        <v>Others</v>
      </c>
      <c r="U7960">
        <f t="shared" si="1748"/>
        <v>12</v>
      </c>
      <c r="V7960" t="str">
        <f t="shared" si="1749"/>
        <v>FY Q1</v>
      </c>
    </row>
    <row r="7961" spans="1:22" x14ac:dyDescent="0.3">
      <c r="A7961" s="18">
        <v>45777</v>
      </c>
      <c r="B7961" t="s">
        <v>3548</v>
      </c>
      <c r="C7961" t="s">
        <v>79</v>
      </c>
      <c r="D7961" t="s">
        <v>9090</v>
      </c>
      <c r="E7961">
        <v>276034803632</v>
      </c>
      <c r="F7961" t="s">
        <v>16</v>
      </c>
      <c r="G7961" t="s">
        <v>67</v>
      </c>
      <c r="H7961">
        <v>8678</v>
      </c>
      <c r="I7961" s="2">
        <f t="shared" si="1736"/>
        <v>2025</v>
      </c>
      <c r="J7961" s="2" t="str">
        <f t="shared" si="1737"/>
        <v>April</v>
      </c>
      <c r="K7961" s="2">
        <f t="shared" si="1738"/>
        <v>4</v>
      </c>
      <c r="L7961" s="2" t="str">
        <f t="shared" si="1739"/>
        <v>Wednesday</v>
      </c>
      <c r="M7961" s="2">
        <f t="shared" si="1740"/>
        <v>18</v>
      </c>
      <c r="N7961" s="3">
        <f t="shared" si="1741"/>
        <v>8678</v>
      </c>
      <c r="O7961" s="3">
        <f t="shared" si="1742"/>
        <v>0</v>
      </c>
      <c r="P7961" t="str">
        <f t="shared" si="1743"/>
        <v>30-Apr</v>
      </c>
      <c r="Q7961" s="9">
        <f t="shared" si="1744"/>
        <v>0.7583333333333333</v>
      </c>
      <c r="R7961" t="str">
        <f t="shared" si="1745"/>
        <v>Evening</v>
      </c>
      <c r="S7961" s="2">
        <f t="shared" si="1746"/>
        <v>30</v>
      </c>
      <c r="T7961" t="str">
        <f t="shared" si="1747"/>
        <v>Others</v>
      </c>
      <c r="U7961">
        <f t="shared" si="1748"/>
        <v>18</v>
      </c>
      <c r="V7961" t="str">
        <f t="shared" si="1749"/>
        <v>FY Q1</v>
      </c>
    </row>
    <row r="7962" spans="1:22" x14ac:dyDescent="0.3">
      <c r="A7962" s="18">
        <v>45777</v>
      </c>
      <c r="B7962" t="s">
        <v>1434</v>
      </c>
      <c r="C7962" t="s">
        <v>128</v>
      </c>
      <c r="D7962" t="s">
        <v>9091</v>
      </c>
      <c r="E7962">
        <v>281528619331</v>
      </c>
      <c r="F7962" t="s">
        <v>16</v>
      </c>
      <c r="G7962" t="s">
        <v>71</v>
      </c>
      <c r="H7962">
        <v>19693</v>
      </c>
      <c r="I7962" s="2">
        <f t="shared" si="1736"/>
        <v>2025</v>
      </c>
      <c r="J7962" s="2" t="str">
        <f t="shared" si="1737"/>
        <v>April</v>
      </c>
      <c r="K7962" s="2">
        <f t="shared" si="1738"/>
        <v>4</v>
      </c>
      <c r="L7962" s="2" t="str">
        <f t="shared" si="1739"/>
        <v>Wednesday</v>
      </c>
      <c r="M7962" s="2">
        <f t="shared" si="1740"/>
        <v>18</v>
      </c>
      <c r="N7962" s="3">
        <f t="shared" si="1741"/>
        <v>19693</v>
      </c>
      <c r="O7962" s="3">
        <f t="shared" si="1742"/>
        <v>0</v>
      </c>
      <c r="P7962" t="str">
        <f t="shared" si="1743"/>
        <v>30-Apr</v>
      </c>
      <c r="Q7962" s="9">
        <f t="shared" si="1744"/>
        <v>0.76666666666666672</v>
      </c>
      <c r="R7962" t="str">
        <f t="shared" si="1745"/>
        <v>Evening</v>
      </c>
      <c r="S7962" s="2">
        <f t="shared" si="1746"/>
        <v>30</v>
      </c>
      <c r="T7962" t="str">
        <f t="shared" si="1747"/>
        <v>Others</v>
      </c>
      <c r="U7962">
        <f t="shared" si="1748"/>
        <v>18</v>
      </c>
      <c r="V7962" t="str">
        <f t="shared" si="1749"/>
        <v>FY Q1</v>
      </c>
    </row>
    <row r="7963" spans="1:22" x14ac:dyDescent="0.3">
      <c r="A7963" s="18">
        <v>45777</v>
      </c>
      <c r="B7963" t="s">
        <v>3340</v>
      </c>
      <c r="C7963" t="s">
        <v>73</v>
      </c>
      <c r="D7963" t="s">
        <v>9092</v>
      </c>
      <c r="E7963">
        <v>499893021768</v>
      </c>
      <c r="F7963" t="s">
        <v>16</v>
      </c>
      <c r="G7963" t="s">
        <v>71</v>
      </c>
      <c r="H7963">
        <v>2754</v>
      </c>
      <c r="I7963" s="2">
        <f t="shared" si="1736"/>
        <v>2025</v>
      </c>
      <c r="J7963" s="2" t="str">
        <f t="shared" si="1737"/>
        <v>April</v>
      </c>
      <c r="K7963" s="2">
        <f t="shared" si="1738"/>
        <v>4</v>
      </c>
      <c r="L7963" s="2" t="str">
        <f t="shared" si="1739"/>
        <v>Wednesday</v>
      </c>
      <c r="M7963" s="2">
        <f t="shared" si="1740"/>
        <v>18</v>
      </c>
      <c r="N7963" s="3">
        <f t="shared" si="1741"/>
        <v>2754</v>
      </c>
      <c r="O7963" s="3">
        <f t="shared" si="1742"/>
        <v>0</v>
      </c>
      <c r="P7963" t="str">
        <f t="shared" si="1743"/>
        <v>30-Apr</v>
      </c>
      <c r="Q7963" s="9">
        <f t="shared" si="1744"/>
        <v>0.83263888888888893</v>
      </c>
      <c r="R7963" t="str">
        <f t="shared" si="1745"/>
        <v>Evening</v>
      </c>
      <c r="S7963" s="2">
        <f t="shared" si="1746"/>
        <v>30</v>
      </c>
      <c r="T7963" t="str">
        <f t="shared" si="1747"/>
        <v>Others</v>
      </c>
      <c r="U7963">
        <f t="shared" si="1748"/>
        <v>19</v>
      </c>
      <c r="V7963" t="str">
        <f t="shared" si="1749"/>
        <v>FY Q1</v>
      </c>
    </row>
    <row r="7964" spans="1:22" x14ac:dyDescent="0.3">
      <c r="A7964" s="18">
        <v>45777</v>
      </c>
      <c r="B7964" t="s">
        <v>4474</v>
      </c>
      <c r="C7964" t="s">
        <v>375</v>
      </c>
      <c r="D7964" t="s">
        <v>9093</v>
      </c>
      <c r="E7964">
        <v>998755764925</v>
      </c>
      <c r="F7964" t="s">
        <v>15</v>
      </c>
      <c r="G7964" t="s">
        <v>67</v>
      </c>
      <c r="H7964">
        <v>7346</v>
      </c>
      <c r="I7964" s="2">
        <f t="shared" si="1736"/>
        <v>2025</v>
      </c>
      <c r="J7964" s="2" t="str">
        <f t="shared" si="1737"/>
        <v>April</v>
      </c>
      <c r="K7964" s="2">
        <f t="shared" si="1738"/>
        <v>4</v>
      </c>
      <c r="L7964" s="2" t="str">
        <f t="shared" si="1739"/>
        <v>Wednesday</v>
      </c>
      <c r="M7964" s="2">
        <f t="shared" si="1740"/>
        <v>18</v>
      </c>
      <c r="N7964" s="3">
        <f t="shared" si="1741"/>
        <v>0</v>
      </c>
      <c r="O7964" s="3">
        <f t="shared" si="1742"/>
        <v>7346</v>
      </c>
      <c r="P7964" t="str">
        <f t="shared" si="1743"/>
        <v>30-Apr</v>
      </c>
      <c r="Q7964" s="9">
        <f t="shared" si="1744"/>
        <v>0.84791666666666665</v>
      </c>
      <c r="R7964" t="str">
        <f t="shared" si="1745"/>
        <v>Evening</v>
      </c>
      <c r="S7964" s="2">
        <f t="shared" si="1746"/>
        <v>30</v>
      </c>
      <c r="T7964" t="str">
        <f t="shared" si="1747"/>
        <v>UPI Transfer</v>
      </c>
      <c r="U7964">
        <f t="shared" si="1748"/>
        <v>20</v>
      </c>
      <c r="V7964" t="str">
        <f t="shared" si="1749"/>
        <v>FY Q1</v>
      </c>
    </row>
    <row r="7965" spans="1:22" x14ac:dyDescent="0.3">
      <c r="A7965" s="18">
        <v>45778</v>
      </c>
      <c r="B7965" t="s">
        <v>2619</v>
      </c>
      <c r="C7965" t="s">
        <v>273</v>
      </c>
      <c r="D7965" t="s">
        <v>9094</v>
      </c>
      <c r="E7965">
        <v>82787645117</v>
      </c>
      <c r="F7965" t="s">
        <v>16</v>
      </c>
      <c r="G7965" t="s">
        <v>71</v>
      </c>
      <c r="H7965">
        <v>23950</v>
      </c>
      <c r="I7965" s="2">
        <f t="shared" si="1736"/>
        <v>2025</v>
      </c>
      <c r="J7965" s="2" t="str">
        <f t="shared" si="1737"/>
        <v>May</v>
      </c>
      <c r="K7965" s="2">
        <f t="shared" si="1738"/>
        <v>5</v>
      </c>
      <c r="L7965" s="2" t="str">
        <f t="shared" si="1739"/>
        <v>Thursday</v>
      </c>
      <c r="M7965" s="2">
        <f t="shared" si="1740"/>
        <v>18</v>
      </c>
      <c r="N7965" s="3">
        <f t="shared" si="1741"/>
        <v>23950</v>
      </c>
      <c r="O7965" s="3">
        <f t="shared" si="1742"/>
        <v>0</v>
      </c>
      <c r="P7965" t="str">
        <f t="shared" si="1743"/>
        <v>1-May</v>
      </c>
      <c r="Q7965" s="9">
        <f t="shared" si="1744"/>
        <v>0.40972222222222221</v>
      </c>
      <c r="R7965" t="str">
        <f t="shared" si="1745"/>
        <v>Morning</v>
      </c>
      <c r="S7965" s="2">
        <f t="shared" si="1746"/>
        <v>1</v>
      </c>
      <c r="T7965" t="str">
        <f t="shared" si="1747"/>
        <v>Others</v>
      </c>
      <c r="U7965">
        <f t="shared" si="1748"/>
        <v>9</v>
      </c>
      <c r="V7965" t="str">
        <f t="shared" si="1749"/>
        <v>FY Q1</v>
      </c>
    </row>
    <row r="7966" spans="1:22" x14ac:dyDescent="0.3">
      <c r="A7966" s="18">
        <v>45778</v>
      </c>
      <c r="B7966" t="s">
        <v>3493</v>
      </c>
      <c r="C7966" t="s">
        <v>134</v>
      </c>
      <c r="D7966" t="s">
        <v>9095</v>
      </c>
      <c r="E7966">
        <v>454436290953</v>
      </c>
      <c r="F7966" t="s">
        <v>15</v>
      </c>
      <c r="G7966" t="s">
        <v>67</v>
      </c>
      <c r="H7966">
        <v>6088</v>
      </c>
      <c r="I7966" s="2">
        <f t="shared" si="1736"/>
        <v>2025</v>
      </c>
      <c r="J7966" s="2" t="str">
        <f t="shared" si="1737"/>
        <v>May</v>
      </c>
      <c r="K7966" s="2">
        <f t="shared" si="1738"/>
        <v>5</v>
      </c>
      <c r="L7966" s="2" t="str">
        <f t="shared" si="1739"/>
        <v>Thursday</v>
      </c>
      <c r="M7966" s="2">
        <f t="shared" si="1740"/>
        <v>18</v>
      </c>
      <c r="N7966" s="3">
        <f t="shared" si="1741"/>
        <v>0</v>
      </c>
      <c r="O7966" s="3">
        <f t="shared" si="1742"/>
        <v>6088</v>
      </c>
      <c r="P7966" t="str">
        <f t="shared" si="1743"/>
        <v>1-May</v>
      </c>
      <c r="Q7966" s="9">
        <f t="shared" si="1744"/>
        <v>0.92291666666666672</v>
      </c>
      <c r="R7966" t="str">
        <f t="shared" si="1745"/>
        <v>Night</v>
      </c>
      <c r="S7966" s="2">
        <f t="shared" si="1746"/>
        <v>1</v>
      </c>
      <c r="T7966" t="str">
        <f t="shared" si="1747"/>
        <v>UPI Transfer</v>
      </c>
      <c r="U7966">
        <f t="shared" si="1748"/>
        <v>22</v>
      </c>
      <c r="V7966" t="str">
        <f t="shared" si="1749"/>
        <v>FY Q1</v>
      </c>
    </row>
    <row r="7967" spans="1:22" x14ac:dyDescent="0.3">
      <c r="A7967" s="18">
        <v>45779</v>
      </c>
      <c r="B7967" t="s">
        <v>1672</v>
      </c>
      <c r="C7967" t="s">
        <v>131</v>
      </c>
      <c r="D7967" t="s">
        <v>9096</v>
      </c>
      <c r="E7967">
        <v>503846476500</v>
      </c>
      <c r="F7967" t="s">
        <v>16</v>
      </c>
      <c r="G7967" t="s">
        <v>71</v>
      </c>
      <c r="H7967">
        <v>6557</v>
      </c>
      <c r="I7967" s="2">
        <f t="shared" si="1736"/>
        <v>2025</v>
      </c>
      <c r="J7967" s="2" t="str">
        <f t="shared" si="1737"/>
        <v>May</v>
      </c>
      <c r="K7967" s="2">
        <f t="shared" si="1738"/>
        <v>5</v>
      </c>
      <c r="L7967" s="2" t="str">
        <f t="shared" si="1739"/>
        <v>Friday</v>
      </c>
      <c r="M7967" s="2">
        <f t="shared" si="1740"/>
        <v>18</v>
      </c>
      <c r="N7967" s="3">
        <f t="shared" si="1741"/>
        <v>6557</v>
      </c>
      <c r="O7967" s="3">
        <f t="shared" si="1742"/>
        <v>0</v>
      </c>
      <c r="P7967" t="str">
        <f t="shared" si="1743"/>
        <v>2-May</v>
      </c>
      <c r="Q7967" s="9">
        <f t="shared" si="1744"/>
        <v>0.36041666666666666</v>
      </c>
      <c r="R7967" t="str">
        <f t="shared" si="1745"/>
        <v>Morning</v>
      </c>
      <c r="S7967" s="2">
        <f t="shared" si="1746"/>
        <v>2</v>
      </c>
      <c r="T7967" t="str">
        <f t="shared" si="1747"/>
        <v>Others</v>
      </c>
      <c r="U7967">
        <f t="shared" si="1748"/>
        <v>8</v>
      </c>
      <c r="V7967" t="str">
        <f t="shared" si="1749"/>
        <v>FY Q1</v>
      </c>
    </row>
    <row r="7968" spans="1:22" x14ac:dyDescent="0.3">
      <c r="A7968" s="18">
        <v>45779</v>
      </c>
      <c r="B7968" t="s">
        <v>3476</v>
      </c>
      <c r="C7968" t="s">
        <v>200</v>
      </c>
      <c r="D7968" t="s">
        <v>9097</v>
      </c>
      <c r="E7968">
        <v>959250224013</v>
      </c>
      <c r="F7968" t="s">
        <v>15</v>
      </c>
      <c r="G7968" t="s">
        <v>67</v>
      </c>
      <c r="H7968">
        <v>4588</v>
      </c>
      <c r="I7968" s="2">
        <f t="shared" si="1736"/>
        <v>2025</v>
      </c>
      <c r="J7968" s="2" t="str">
        <f t="shared" si="1737"/>
        <v>May</v>
      </c>
      <c r="K7968" s="2">
        <f t="shared" si="1738"/>
        <v>5</v>
      </c>
      <c r="L7968" s="2" t="str">
        <f t="shared" si="1739"/>
        <v>Friday</v>
      </c>
      <c r="M7968" s="2">
        <f t="shared" si="1740"/>
        <v>18</v>
      </c>
      <c r="N7968" s="3">
        <f t="shared" si="1741"/>
        <v>0</v>
      </c>
      <c r="O7968" s="3">
        <f t="shared" si="1742"/>
        <v>4588</v>
      </c>
      <c r="P7968" t="str">
        <f t="shared" si="1743"/>
        <v>2-May</v>
      </c>
      <c r="Q7968" s="9">
        <f t="shared" si="1744"/>
        <v>0.64652777777777781</v>
      </c>
      <c r="R7968" t="str">
        <f t="shared" si="1745"/>
        <v>Afternoon</v>
      </c>
      <c r="S7968" s="2">
        <f t="shared" si="1746"/>
        <v>2</v>
      </c>
      <c r="T7968" t="str">
        <f t="shared" si="1747"/>
        <v>UPI Transfer</v>
      </c>
      <c r="U7968">
        <f t="shared" si="1748"/>
        <v>15</v>
      </c>
      <c r="V7968" t="str">
        <f t="shared" si="1749"/>
        <v>FY Q1</v>
      </c>
    </row>
    <row r="7969" spans="1:22" x14ac:dyDescent="0.3">
      <c r="A7969" s="18">
        <v>45779</v>
      </c>
      <c r="B7969" t="s">
        <v>1720</v>
      </c>
      <c r="C7969" t="s">
        <v>69</v>
      </c>
      <c r="D7969" t="s">
        <v>9098</v>
      </c>
      <c r="E7969">
        <v>754132787599</v>
      </c>
      <c r="F7969" t="s">
        <v>16</v>
      </c>
      <c r="G7969" t="s">
        <v>71</v>
      </c>
      <c r="H7969">
        <v>4152</v>
      </c>
      <c r="I7969" s="2">
        <f t="shared" si="1736"/>
        <v>2025</v>
      </c>
      <c r="J7969" s="2" t="str">
        <f t="shared" si="1737"/>
        <v>May</v>
      </c>
      <c r="K7969" s="2">
        <f t="shared" si="1738"/>
        <v>5</v>
      </c>
      <c r="L7969" s="2" t="str">
        <f t="shared" si="1739"/>
        <v>Friday</v>
      </c>
      <c r="M7969" s="2">
        <f t="shared" si="1740"/>
        <v>18</v>
      </c>
      <c r="N7969" s="3">
        <f t="shared" si="1741"/>
        <v>4152</v>
      </c>
      <c r="O7969" s="3">
        <f t="shared" si="1742"/>
        <v>0</v>
      </c>
      <c r="P7969" t="str">
        <f t="shared" si="1743"/>
        <v>2-May</v>
      </c>
      <c r="Q7969" s="9">
        <f t="shared" si="1744"/>
        <v>0.66527777777777775</v>
      </c>
      <c r="R7969" t="str">
        <f t="shared" si="1745"/>
        <v>Afternoon</v>
      </c>
      <c r="S7969" s="2">
        <f t="shared" si="1746"/>
        <v>2</v>
      </c>
      <c r="T7969" t="str">
        <f t="shared" si="1747"/>
        <v>Others</v>
      </c>
      <c r="U7969">
        <f t="shared" si="1748"/>
        <v>15</v>
      </c>
      <c r="V7969" t="str">
        <f t="shared" si="1749"/>
        <v>FY Q1</v>
      </c>
    </row>
    <row r="7970" spans="1:22" x14ac:dyDescent="0.3">
      <c r="A7970" s="18">
        <v>45779</v>
      </c>
      <c r="B7970" t="s">
        <v>673</v>
      </c>
      <c r="C7970" t="s">
        <v>104</v>
      </c>
      <c r="D7970" t="s">
        <v>9099</v>
      </c>
      <c r="E7970">
        <v>249900195041</v>
      </c>
      <c r="F7970" t="s">
        <v>16</v>
      </c>
      <c r="G7970" t="s">
        <v>71</v>
      </c>
      <c r="H7970">
        <v>838</v>
      </c>
      <c r="I7970" s="2">
        <f t="shared" si="1736"/>
        <v>2025</v>
      </c>
      <c r="J7970" s="2" t="str">
        <f t="shared" si="1737"/>
        <v>May</v>
      </c>
      <c r="K7970" s="2">
        <f t="shared" si="1738"/>
        <v>5</v>
      </c>
      <c r="L7970" s="2" t="str">
        <f t="shared" si="1739"/>
        <v>Friday</v>
      </c>
      <c r="M7970" s="2">
        <f t="shared" si="1740"/>
        <v>18</v>
      </c>
      <c r="N7970" s="3">
        <f t="shared" si="1741"/>
        <v>838</v>
      </c>
      <c r="O7970" s="3">
        <f t="shared" si="1742"/>
        <v>0</v>
      </c>
      <c r="P7970" t="str">
        <f t="shared" si="1743"/>
        <v>2-May</v>
      </c>
      <c r="Q7970" s="9">
        <f t="shared" si="1744"/>
        <v>0.91111111111111109</v>
      </c>
      <c r="R7970" t="str">
        <f t="shared" si="1745"/>
        <v>Night</v>
      </c>
      <c r="S7970" s="2">
        <f t="shared" si="1746"/>
        <v>2</v>
      </c>
      <c r="T7970" t="str">
        <f t="shared" si="1747"/>
        <v>Others</v>
      </c>
      <c r="U7970">
        <f t="shared" si="1748"/>
        <v>21</v>
      </c>
      <c r="V7970" t="str">
        <f t="shared" si="1749"/>
        <v>FY Q1</v>
      </c>
    </row>
    <row r="7971" spans="1:22" x14ac:dyDescent="0.3">
      <c r="A7971" s="18">
        <v>45780</v>
      </c>
      <c r="B7971" t="s">
        <v>1515</v>
      </c>
      <c r="C7971" t="s">
        <v>131</v>
      </c>
      <c r="D7971" t="s">
        <v>9100</v>
      </c>
      <c r="E7971">
        <v>195278741741</v>
      </c>
      <c r="F7971" t="s">
        <v>16</v>
      </c>
      <c r="G7971" t="s">
        <v>71</v>
      </c>
      <c r="H7971">
        <v>11929</v>
      </c>
      <c r="I7971" s="2">
        <f t="shared" si="1736"/>
        <v>2025</v>
      </c>
      <c r="J7971" s="2" t="str">
        <f t="shared" si="1737"/>
        <v>May</v>
      </c>
      <c r="K7971" s="2">
        <f t="shared" si="1738"/>
        <v>5</v>
      </c>
      <c r="L7971" s="2" t="str">
        <f t="shared" si="1739"/>
        <v>Saturday</v>
      </c>
      <c r="M7971" s="2">
        <f t="shared" si="1740"/>
        <v>18</v>
      </c>
      <c r="N7971" s="3">
        <f t="shared" si="1741"/>
        <v>11929</v>
      </c>
      <c r="O7971" s="3">
        <f t="shared" si="1742"/>
        <v>0</v>
      </c>
      <c r="P7971" t="str">
        <f t="shared" si="1743"/>
        <v>3-May</v>
      </c>
      <c r="Q7971" s="9">
        <f t="shared" si="1744"/>
        <v>0.78125</v>
      </c>
      <c r="R7971" t="str">
        <f t="shared" si="1745"/>
        <v>Evening</v>
      </c>
      <c r="S7971" s="2">
        <f t="shared" si="1746"/>
        <v>3</v>
      </c>
      <c r="T7971" t="str">
        <f t="shared" si="1747"/>
        <v>Others</v>
      </c>
      <c r="U7971">
        <f t="shared" si="1748"/>
        <v>18</v>
      </c>
      <c r="V7971" t="str">
        <f t="shared" si="1749"/>
        <v>FY Q1</v>
      </c>
    </row>
    <row r="7972" spans="1:22" x14ac:dyDescent="0.3">
      <c r="A7972" s="18">
        <v>45780</v>
      </c>
      <c r="B7972" t="s">
        <v>1383</v>
      </c>
      <c r="C7972" t="s">
        <v>92</v>
      </c>
      <c r="D7972" t="s">
        <v>9101</v>
      </c>
      <c r="E7972">
        <v>772128057292</v>
      </c>
      <c r="F7972" t="s">
        <v>15</v>
      </c>
      <c r="G7972" t="s">
        <v>71</v>
      </c>
      <c r="H7972">
        <v>4951</v>
      </c>
      <c r="I7972" s="2">
        <f t="shared" si="1736"/>
        <v>2025</v>
      </c>
      <c r="J7972" s="2" t="str">
        <f t="shared" si="1737"/>
        <v>May</v>
      </c>
      <c r="K7972" s="2">
        <f t="shared" si="1738"/>
        <v>5</v>
      </c>
      <c r="L7972" s="2" t="str">
        <f t="shared" si="1739"/>
        <v>Saturday</v>
      </c>
      <c r="M7972" s="2">
        <f t="shared" si="1740"/>
        <v>18</v>
      </c>
      <c r="N7972" s="3">
        <f t="shared" si="1741"/>
        <v>0</v>
      </c>
      <c r="O7972" s="3">
        <f t="shared" si="1742"/>
        <v>4951</v>
      </c>
      <c r="P7972" t="str">
        <f t="shared" si="1743"/>
        <v>3-May</v>
      </c>
      <c r="Q7972" s="9">
        <f t="shared" si="1744"/>
        <v>0.78194444444444444</v>
      </c>
      <c r="R7972" t="str">
        <f t="shared" si="1745"/>
        <v>Evening</v>
      </c>
      <c r="S7972" s="2">
        <f t="shared" si="1746"/>
        <v>3</v>
      </c>
      <c r="T7972" t="str">
        <f t="shared" si="1747"/>
        <v>UPI Transfer</v>
      </c>
      <c r="U7972">
        <f t="shared" si="1748"/>
        <v>18</v>
      </c>
      <c r="V7972" t="str">
        <f t="shared" si="1749"/>
        <v>FY Q1</v>
      </c>
    </row>
    <row r="7973" spans="1:22" x14ac:dyDescent="0.3">
      <c r="A7973" s="18">
        <v>45780</v>
      </c>
      <c r="B7973" t="s">
        <v>1519</v>
      </c>
      <c r="C7973" t="s">
        <v>325</v>
      </c>
      <c r="D7973" t="s">
        <v>9102</v>
      </c>
      <c r="E7973">
        <v>94144480298</v>
      </c>
      <c r="F7973" t="s">
        <v>16</v>
      </c>
      <c r="G7973" t="s">
        <v>71</v>
      </c>
      <c r="H7973">
        <v>4834</v>
      </c>
      <c r="I7973" s="2">
        <f t="shared" si="1736"/>
        <v>2025</v>
      </c>
      <c r="J7973" s="2" t="str">
        <f t="shared" si="1737"/>
        <v>May</v>
      </c>
      <c r="K7973" s="2">
        <f t="shared" si="1738"/>
        <v>5</v>
      </c>
      <c r="L7973" s="2" t="str">
        <f t="shared" si="1739"/>
        <v>Saturday</v>
      </c>
      <c r="M7973" s="2">
        <f t="shared" si="1740"/>
        <v>18</v>
      </c>
      <c r="N7973" s="3">
        <f t="shared" si="1741"/>
        <v>4834</v>
      </c>
      <c r="O7973" s="3">
        <f t="shared" si="1742"/>
        <v>0</v>
      </c>
      <c r="P7973" t="str">
        <f t="shared" si="1743"/>
        <v>3-May</v>
      </c>
      <c r="Q7973" s="9">
        <f t="shared" si="1744"/>
        <v>0.94166666666666665</v>
      </c>
      <c r="R7973" t="str">
        <f t="shared" si="1745"/>
        <v>Night</v>
      </c>
      <c r="S7973" s="2">
        <f t="shared" si="1746"/>
        <v>3</v>
      </c>
      <c r="T7973" t="str">
        <f t="shared" si="1747"/>
        <v>Others</v>
      </c>
      <c r="U7973">
        <f t="shared" si="1748"/>
        <v>22</v>
      </c>
      <c r="V7973" t="str">
        <f t="shared" si="1749"/>
        <v>FY Q1</v>
      </c>
    </row>
    <row r="7974" spans="1:22" x14ac:dyDescent="0.3">
      <c r="A7974" s="18">
        <v>45780</v>
      </c>
      <c r="B7974" t="s">
        <v>2816</v>
      </c>
      <c r="C7974" t="s">
        <v>92</v>
      </c>
      <c r="D7974" t="s">
        <v>9103</v>
      </c>
      <c r="E7974">
        <v>215838810415</v>
      </c>
      <c r="F7974" t="s">
        <v>15</v>
      </c>
      <c r="G7974" t="s">
        <v>67</v>
      </c>
      <c r="H7974">
        <v>3267</v>
      </c>
      <c r="I7974" s="2">
        <f t="shared" ref="I7974:I8037" si="1750">YEAR(A7974)</f>
        <v>2025</v>
      </c>
      <c r="J7974" s="2" t="str">
        <f t="shared" ref="J7974:J8037" si="1751">TEXT(A7974,"mmmm")</f>
        <v>May</v>
      </c>
      <c r="K7974" s="2">
        <f t="shared" ref="K7974:K8037" si="1752">MONTH(A7974)</f>
        <v>5</v>
      </c>
      <c r="L7974" s="2" t="str">
        <f t="shared" ref="L7974:L8037" si="1753">TEXT(A7974,"dddd")</f>
        <v>Saturday</v>
      </c>
      <c r="M7974" s="2">
        <f t="shared" ref="M7974:M8037" si="1754">WEEKNUM(A7974)</f>
        <v>18</v>
      </c>
      <c r="N7974" s="3">
        <f t="shared" ref="N7974:N8037" si="1755">IF(F7974="Credit",H7974,0)</f>
        <v>0</v>
      </c>
      <c r="O7974" s="3">
        <f t="shared" ref="O7974:O8037" si="1756">IF(F7974="Debit",H7974,0)</f>
        <v>3267</v>
      </c>
      <c r="P7974" t="str">
        <f t="shared" ref="P7974:P8037" si="1757">TEXT(A7974,"d-mmm")</f>
        <v>3-May</v>
      </c>
      <c r="Q7974" s="9">
        <f t="shared" ref="Q7974:Q8037" si="1758">TIMEVALUE(TRIM(CLEAN(SUBSTITUTE(B7974,CHAR(34),""))))</f>
        <v>0.99791666666666667</v>
      </c>
      <c r="R7974" t="str">
        <f t="shared" ref="R7974:R8037" si="1759">IF(HOUR(Q7974)&lt;12,"Morning",IF(HOUR(Q7974)&lt;17,"Afternoon",IF(HOUR(Q7974)&lt;21,"Evening","Night")))</f>
        <v>Night</v>
      </c>
      <c r="S7974" s="2">
        <f t="shared" ref="S7974:S8037" si="1760">DAY(A7974)</f>
        <v>3</v>
      </c>
      <c r="T7974" t="str">
        <f t="shared" ref="T7974:T8037" si="1761">IF(ISNUMBER(SEARCH("Recharge",C7974)),"Recharge",IF(ISNUMBER(SEARCH("Petrol",C7974)),"Fuel",IF(ISNUMBER(SEARCH("Restaurant",C7974)),"Food",IF(ISNUMBER(SEARCH("Amazon",C7974)),"Shopping",IF(ISNUMBER(SEARCH("Salary",C7974)),"Salary",IF(ISNUMBER(SEARCH("Paid to",C7974)),"UPI Transfer","Others"))))))</f>
        <v>UPI Transfer</v>
      </c>
      <c r="U7974">
        <f t="shared" ref="U7974:U8037" si="1762">HOUR(Q7974)</f>
        <v>23</v>
      </c>
      <c r="V7974" t="str">
        <f t="shared" ref="V7974:V8037" si="1763">"FY Q"&amp;INT(MOD(MONTH(A7974)-4,12)/3)+1</f>
        <v>FY Q1</v>
      </c>
    </row>
    <row r="7975" spans="1:22" x14ac:dyDescent="0.3">
      <c r="A7975" s="18">
        <v>45781</v>
      </c>
      <c r="B7975" t="s">
        <v>857</v>
      </c>
      <c r="C7975" t="s">
        <v>95</v>
      </c>
      <c r="D7975" t="s">
        <v>9104</v>
      </c>
      <c r="E7975">
        <v>192490076423</v>
      </c>
      <c r="F7975" t="s">
        <v>16</v>
      </c>
      <c r="G7975" t="s">
        <v>71</v>
      </c>
      <c r="H7975">
        <v>17113</v>
      </c>
      <c r="I7975" s="2">
        <f t="shared" si="1750"/>
        <v>2025</v>
      </c>
      <c r="J7975" s="2" t="str">
        <f t="shared" si="1751"/>
        <v>May</v>
      </c>
      <c r="K7975" s="2">
        <f t="shared" si="1752"/>
        <v>5</v>
      </c>
      <c r="L7975" s="2" t="str">
        <f t="shared" si="1753"/>
        <v>Sunday</v>
      </c>
      <c r="M7975" s="2">
        <f t="shared" si="1754"/>
        <v>19</v>
      </c>
      <c r="N7975" s="3">
        <f t="shared" si="1755"/>
        <v>17113</v>
      </c>
      <c r="O7975" s="3">
        <f t="shared" si="1756"/>
        <v>0</v>
      </c>
      <c r="P7975" t="str">
        <f t="shared" si="1757"/>
        <v>4-May</v>
      </c>
      <c r="Q7975" s="9">
        <f t="shared" si="1758"/>
        <v>0.34652777777777777</v>
      </c>
      <c r="R7975" t="str">
        <f t="shared" si="1759"/>
        <v>Morning</v>
      </c>
      <c r="S7975" s="2">
        <f t="shared" si="1760"/>
        <v>4</v>
      </c>
      <c r="T7975" t="str">
        <f t="shared" si="1761"/>
        <v>Others</v>
      </c>
      <c r="U7975">
        <f t="shared" si="1762"/>
        <v>8</v>
      </c>
      <c r="V7975" t="str">
        <f t="shared" si="1763"/>
        <v>FY Q1</v>
      </c>
    </row>
    <row r="7976" spans="1:22" x14ac:dyDescent="0.3">
      <c r="A7976" s="18">
        <v>45781</v>
      </c>
      <c r="B7976" t="s">
        <v>335</v>
      </c>
      <c r="C7976" t="s">
        <v>76</v>
      </c>
      <c r="D7976" t="s">
        <v>9105</v>
      </c>
      <c r="E7976">
        <v>790210994495</v>
      </c>
      <c r="F7976" t="s">
        <v>16</v>
      </c>
      <c r="G7976" t="s">
        <v>67</v>
      </c>
      <c r="H7976">
        <v>1492</v>
      </c>
      <c r="I7976" s="2">
        <f t="shared" si="1750"/>
        <v>2025</v>
      </c>
      <c r="J7976" s="2" t="str">
        <f t="shared" si="1751"/>
        <v>May</v>
      </c>
      <c r="K7976" s="2">
        <f t="shared" si="1752"/>
        <v>5</v>
      </c>
      <c r="L7976" s="2" t="str">
        <f t="shared" si="1753"/>
        <v>Sunday</v>
      </c>
      <c r="M7976" s="2">
        <f t="shared" si="1754"/>
        <v>19</v>
      </c>
      <c r="N7976" s="3">
        <f t="shared" si="1755"/>
        <v>1492</v>
      </c>
      <c r="O7976" s="3">
        <f t="shared" si="1756"/>
        <v>0</v>
      </c>
      <c r="P7976" t="str">
        <f t="shared" si="1757"/>
        <v>4-May</v>
      </c>
      <c r="Q7976" s="9">
        <f t="shared" si="1758"/>
        <v>0.60763888888888884</v>
      </c>
      <c r="R7976" t="str">
        <f t="shared" si="1759"/>
        <v>Afternoon</v>
      </c>
      <c r="S7976" s="2">
        <f t="shared" si="1760"/>
        <v>4</v>
      </c>
      <c r="T7976" t="str">
        <f t="shared" si="1761"/>
        <v>Others</v>
      </c>
      <c r="U7976">
        <f t="shared" si="1762"/>
        <v>14</v>
      </c>
      <c r="V7976" t="str">
        <f t="shared" si="1763"/>
        <v>FY Q1</v>
      </c>
    </row>
    <row r="7977" spans="1:22" x14ac:dyDescent="0.3">
      <c r="A7977" s="18">
        <v>45781</v>
      </c>
      <c r="B7977" t="s">
        <v>199</v>
      </c>
      <c r="C7977" t="s">
        <v>131</v>
      </c>
      <c r="D7977" t="s">
        <v>9106</v>
      </c>
      <c r="E7977">
        <v>252617273119</v>
      </c>
      <c r="F7977" t="s">
        <v>16</v>
      </c>
      <c r="G7977" t="s">
        <v>71</v>
      </c>
      <c r="H7977">
        <v>6127</v>
      </c>
      <c r="I7977" s="2">
        <f t="shared" si="1750"/>
        <v>2025</v>
      </c>
      <c r="J7977" s="2" t="str">
        <f t="shared" si="1751"/>
        <v>May</v>
      </c>
      <c r="K7977" s="2">
        <f t="shared" si="1752"/>
        <v>5</v>
      </c>
      <c r="L7977" s="2" t="str">
        <f t="shared" si="1753"/>
        <v>Sunday</v>
      </c>
      <c r="M7977" s="2">
        <f t="shared" si="1754"/>
        <v>19</v>
      </c>
      <c r="N7977" s="3">
        <f t="shared" si="1755"/>
        <v>6127</v>
      </c>
      <c r="O7977" s="3">
        <f t="shared" si="1756"/>
        <v>0</v>
      </c>
      <c r="P7977" t="str">
        <f t="shared" si="1757"/>
        <v>4-May</v>
      </c>
      <c r="Q7977" s="9">
        <f t="shared" si="1758"/>
        <v>0.67847222222222225</v>
      </c>
      <c r="R7977" t="str">
        <f t="shared" si="1759"/>
        <v>Afternoon</v>
      </c>
      <c r="S7977" s="2">
        <f t="shared" si="1760"/>
        <v>4</v>
      </c>
      <c r="T7977" t="str">
        <f t="shared" si="1761"/>
        <v>Others</v>
      </c>
      <c r="U7977">
        <f t="shared" si="1762"/>
        <v>16</v>
      </c>
      <c r="V7977" t="str">
        <f t="shared" si="1763"/>
        <v>FY Q1</v>
      </c>
    </row>
    <row r="7978" spans="1:22" x14ac:dyDescent="0.3">
      <c r="A7978" s="18">
        <v>45781</v>
      </c>
      <c r="B7978" t="s">
        <v>1003</v>
      </c>
      <c r="C7978" t="s">
        <v>399</v>
      </c>
      <c r="D7978" t="s">
        <v>9107</v>
      </c>
      <c r="E7978">
        <v>652422949137</v>
      </c>
      <c r="F7978" t="s">
        <v>15</v>
      </c>
      <c r="G7978" t="s">
        <v>67</v>
      </c>
      <c r="H7978">
        <v>1990</v>
      </c>
      <c r="I7978" s="2">
        <f t="shared" si="1750"/>
        <v>2025</v>
      </c>
      <c r="J7978" s="2" t="str">
        <f t="shared" si="1751"/>
        <v>May</v>
      </c>
      <c r="K7978" s="2">
        <f t="shared" si="1752"/>
        <v>5</v>
      </c>
      <c r="L7978" s="2" t="str">
        <f t="shared" si="1753"/>
        <v>Sunday</v>
      </c>
      <c r="M7978" s="2">
        <f t="shared" si="1754"/>
        <v>19</v>
      </c>
      <c r="N7978" s="3">
        <f t="shared" si="1755"/>
        <v>0</v>
      </c>
      <c r="O7978" s="3">
        <f t="shared" si="1756"/>
        <v>1990</v>
      </c>
      <c r="P7978" t="str">
        <f t="shared" si="1757"/>
        <v>4-May</v>
      </c>
      <c r="Q7978" s="9">
        <f t="shared" si="1758"/>
        <v>0.72916666666666663</v>
      </c>
      <c r="R7978" t="str">
        <f t="shared" si="1759"/>
        <v>Evening</v>
      </c>
      <c r="S7978" s="2">
        <f t="shared" si="1760"/>
        <v>4</v>
      </c>
      <c r="T7978" t="str">
        <f t="shared" si="1761"/>
        <v>UPI Transfer</v>
      </c>
      <c r="U7978">
        <f t="shared" si="1762"/>
        <v>17</v>
      </c>
      <c r="V7978" t="str">
        <f t="shared" si="1763"/>
        <v>FY Q1</v>
      </c>
    </row>
    <row r="7979" spans="1:22" x14ac:dyDescent="0.3">
      <c r="A7979" s="18">
        <v>45782</v>
      </c>
      <c r="B7979" t="s">
        <v>2128</v>
      </c>
      <c r="C7979" t="s">
        <v>209</v>
      </c>
      <c r="D7979" t="s">
        <v>9108</v>
      </c>
      <c r="E7979">
        <v>570194843081</v>
      </c>
      <c r="F7979" t="s">
        <v>15</v>
      </c>
      <c r="G7979" t="s">
        <v>71</v>
      </c>
      <c r="H7979">
        <v>8757</v>
      </c>
      <c r="I7979" s="2">
        <f t="shared" si="1750"/>
        <v>2025</v>
      </c>
      <c r="J7979" s="2" t="str">
        <f t="shared" si="1751"/>
        <v>May</v>
      </c>
      <c r="K7979" s="2">
        <f t="shared" si="1752"/>
        <v>5</v>
      </c>
      <c r="L7979" s="2" t="str">
        <f t="shared" si="1753"/>
        <v>Monday</v>
      </c>
      <c r="M7979" s="2">
        <f t="shared" si="1754"/>
        <v>19</v>
      </c>
      <c r="N7979" s="3">
        <f t="shared" si="1755"/>
        <v>0</v>
      </c>
      <c r="O7979" s="3">
        <f t="shared" si="1756"/>
        <v>8757</v>
      </c>
      <c r="P7979" t="str">
        <f t="shared" si="1757"/>
        <v>5-May</v>
      </c>
      <c r="Q7979" s="9">
        <f t="shared" si="1758"/>
        <v>0.48402777777777778</v>
      </c>
      <c r="R7979" t="str">
        <f t="shared" si="1759"/>
        <v>Morning</v>
      </c>
      <c r="S7979" s="2">
        <f t="shared" si="1760"/>
        <v>5</v>
      </c>
      <c r="T7979" t="str">
        <f t="shared" si="1761"/>
        <v>UPI Transfer</v>
      </c>
      <c r="U7979">
        <f t="shared" si="1762"/>
        <v>11</v>
      </c>
      <c r="V7979" t="str">
        <f t="shared" si="1763"/>
        <v>FY Q1</v>
      </c>
    </row>
    <row r="7980" spans="1:22" x14ac:dyDescent="0.3">
      <c r="A7980" s="18">
        <v>45782</v>
      </c>
      <c r="B7980" t="s">
        <v>1432</v>
      </c>
      <c r="C7980" t="s">
        <v>242</v>
      </c>
      <c r="D7980" t="s">
        <v>9109</v>
      </c>
      <c r="E7980">
        <v>780970718074</v>
      </c>
      <c r="F7980" t="s">
        <v>15</v>
      </c>
      <c r="G7980" t="s">
        <v>71</v>
      </c>
      <c r="H7980">
        <v>9142</v>
      </c>
      <c r="I7980" s="2">
        <f t="shared" si="1750"/>
        <v>2025</v>
      </c>
      <c r="J7980" s="2" t="str">
        <f t="shared" si="1751"/>
        <v>May</v>
      </c>
      <c r="K7980" s="2">
        <f t="shared" si="1752"/>
        <v>5</v>
      </c>
      <c r="L7980" s="2" t="str">
        <f t="shared" si="1753"/>
        <v>Monday</v>
      </c>
      <c r="M7980" s="2">
        <f t="shared" si="1754"/>
        <v>19</v>
      </c>
      <c r="N7980" s="3">
        <f t="shared" si="1755"/>
        <v>0</v>
      </c>
      <c r="O7980" s="3">
        <f t="shared" si="1756"/>
        <v>9142</v>
      </c>
      <c r="P7980" t="str">
        <f t="shared" si="1757"/>
        <v>5-May</v>
      </c>
      <c r="Q7980" s="9">
        <f t="shared" si="1758"/>
        <v>0.68680555555555556</v>
      </c>
      <c r="R7980" t="str">
        <f t="shared" si="1759"/>
        <v>Afternoon</v>
      </c>
      <c r="S7980" s="2">
        <f t="shared" si="1760"/>
        <v>5</v>
      </c>
      <c r="T7980" t="str">
        <f t="shared" si="1761"/>
        <v>UPI Transfer</v>
      </c>
      <c r="U7980">
        <f t="shared" si="1762"/>
        <v>16</v>
      </c>
      <c r="V7980" t="str">
        <f t="shared" si="1763"/>
        <v>FY Q1</v>
      </c>
    </row>
    <row r="7981" spans="1:22" x14ac:dyDescent="0.3">
      <c r="A7981" s="18">
        <v>45782</v>
      </c>
      <c r="B7981" t="s">
        <v>3900</v>
      </c>
      <c r="C7981" t="s">
        <v>834</v>
      </c>
      <c r="D7981" t="s">
        <v>9110</v>
      </c>
      <c r="E7981">
        <v>20919759866</v>
      </c>
      <c r="F7981" t="s">
        <v>15</v>
      </c>
      <c r="G7981" t="s">
        <v>67</v>
      </c>
      <c r="H7981">
        <v>2451</v>
      </c>
      <c r="I7981" s="2">
        <f t="shared" si="1750"/>
        <v>2025</v>
      </c>
      <c r="J7981" s="2" t="str">
        <f t="shared" si="1751"/>
        <v>May</v>
      </c>
      <c r="K7981" s="2">
        <f t="shared" si="1752"/>
        <v>5</v>
      </c>
      <c r="L7981" s="2" t="str">
        <f t="shared" si="1753"/>
        <v>Monday</v>
      </c>
      <c r="M7981" s="2">
        <f t="shared" si="1754"/>
        <v>19</v>
      </c>
      <c r="N7981" s="3">
        <f t="shared" si="1755"/>
        <v>0</v>
      </c>
      <c r="O7981" s="3">
        <f t="shared" si="1756"/>
        <v>2451</v>
      </c>
      <c r="P7981" t="str">
        <f t="shared" si="1757"/>
        <v>5-May</v>
      </c>
      <c r="Q7981" s="9">
        <f t="shared" si="1758"/>
        <v>0.8354166666666667</v>
      </c>
      <c r="R7981" t="str">
        <f t="shared" si="1759"/>
        <v>Evening</v>
      </c>
      <c r="S7981" s="2">
        <f t="shared" si="1760"/>
        <v>5</v>
      </c>
      <c r="T7981" t="str">
        <f t="shared" si="1761"/>
        <v>UPI Transfer</v>
      </c>
      <c r="U7981">
        <f t="shared" si="1762"/>
        <v>20</v>
      </c>
      <c r="V7981" t="str">
        <f t="shared" si="1763"/>
        <v>FY Q1</v>
      </c>
    </row>
    <row r="7982" spans="1:22" x14ac:dyDescent="0.3">
      <c r="A7982" s="18">
        <v>45782</v>
      </c>
      <c r="B7982" t="s">
        <v>1196</v>
      </c>
      <c r="C7982" t="s">
        <v>131</v>
      </c>
      <c r="D7982" t="s">
        <v>9111</v>
      </c>
      <c r="E7982">
        <v>662045194349</v>
      </c>
      <c r="F7982" t="s">
        <v>16</v>
      </c>
      <c r="G7982" t="s">
        <v>71</v>
      </c>
      <c r="H7982">
        <v>6561</v>
      </c>
      <c r="I7982" s="2">
        <f t="shared" si="1750"/>
        <v>2025</v>
      </c>
      <c r="J7982" s="2" t="str">
        <f t="shared" si="1751"/>
        <v>May</v>
      </c>
      <c r="K7982" s="2">
        <f t="shared" si="1752"/>
        <v>5</v>
      </c>
      <c r="L7982" s="2" t="str">
        <f t="shared" si="1753"/>
        <v>Monday</v>
      </c>
      <c r="M7982" s="2">
        <f t="shared" si="1754"/>
        <v>19</v>
      </c>
      <c r="N7982" s="3">
        <f t="shared" si="1755"/>
        <v>6561</v>
      </c>
      <c r="O7982" s="3">
        <f t="shared" si="1756"/>
        <v>0</v>
      </c>
      <c r="P7982" t="str">
        <f t="shared" si="1757"/>
        <v>5-May</v>
      </c>
      <c r="Q7982" s="9">
        <f t="shared" si="1758"/>
        <v>0.89861111111111114</v>
      </c>
      <c r="R7982" t="str">
        <f t="shared" si="1759"/>
        <v>Night</v>
      </c>
      <c r="S7982" s="2">
        <f t="shared" si="1760"/>
        <v>5</v>
      </c>
      <c r="T7982" t="str">
        <f t="shared" si="1761"/>
        <v>Others</v>
      </c>
      <c r="U7982">
        <f t="shared" si="1762"/>
        <v>21</v>
      </c>
      <c r="V7982" t="str">
        <f t="shared" si="1763"/>
        <v>FY Q1</v>
      </c>
    </row>
    <row r="7983" spans="1:22" x14ac:dyDescent="0.3">
      <c r="A7983" s="18">
        <v>45783</v>
      </c>
      <c r="B7983" t="s">
        <v>713</v>
      </c>
      <c r="C7983" t="s">
        <v>254</v>
      </c>
      <c r="D7983" t="s">
        <v>9112</v>
      </c>
      <c r="E7983">
        <v>378499663139</v>
      </c>
      <c r="F7983" t="s">
        <v>16</v>
      </c>
      <c r="G7983" t="s">
        <v>67</v>
      </c>
      <c r="H7983">
        <v>12945</v>
      </c>
      <c r="I7983" s="2">
        <f t="shared" si="1750"/>
        <v>2025</v>
      </c>
      <c r="J7983" s="2" t="str">
        <f t="shared" si="1751"/>
        <v>May</v>
      </c>
      <c r="K7983" s="2">
        <f t="shared" si="1752"/>
        <v>5</v>
      </c>
      <c r="L7983" s="2" t="str">
        <f t="shared" si="1753"/>
        <v>Tuesday</v>
      </c>
      <c r="M7983" s="2">
        <f t="shared" si="1754"/>
        <v>19</v>
      </c>
      <c r="N7983" s="3">
        <f t="shared" si="1755"/>
        <v>12945</v>
      </c>
      <c r="O7983" s="3">
        <f t="shared" si="1756"/>
        <v>0</v>
      </c>
      <c r="P7983" t="str">
        <f t="shared" si="1757"/>
        <v>6-May</v>
      </c>
      <c r="Q7983" s="9">
        <f t="shared" si="1758"/>
        <v>0.47013888888888888</v>
      </c>
      <c r="R7983" t="str">
        <f t="shared" si="1759"/>
        <v>Morning</v>
      </c>
      <c r="S7983" s="2">
        <f t="shared" si="1760"/>
        <v>6</v>
      </c>
      <c r="T7983" t="str">
        <f t="shared" si="1761"/>
        <v>Others</v>
      </c>
      <c r="U7983">
        <f t="shared" si="1762"/>
        <v>11</v>
      </c>
      <c r="V7983" t="str">
        <f t="shared" si="1763"/>
        <v>FY Q1</v>
      </c>
    </row>
    <row r="7984" spans="1:22" x14ac:dyDescent="0.3">
      <c r="A7984" s="18">
        <v>45783</v>
      </c>
      <c r="B7984" t="s">
        <v>318</v>
      </c>
      <c r="C7984" t="s">
        <v>128</v>
      </c>
      <c r="D7984" t="s">
        <v>9113</v>
      </c>
      <c r="E7984">
        <v>556513993561</v>
      </c>
      <c r="F7984" t="s">
        <v>16</v>
      </c>
      <c r="G7984" t="s">
        <v>71</v>
      </c>
      <c r="H7984">
        <v>991</v>
      </c>
      <c r="I7984" s="2">
        <f t="shared" si="1750"/>
        <v>2025</v>
      </c>
      <c r="J7984" s="2" t="str">
        <f t="shared" si="1751"/>
        <v>May</v>
      </c>
      <c r="K7984" s="2">
        <f t="shared" si="1752"/>
        <v>5</v>
      </c>
      <c r="L7984" s="2" t="str">
        <f t="shared" si="1753"/>
        <v>Tuesday</v>
      </c>
      <c r="M7984" s="2">
        <f t="shared" si="1754"/>
        <v>19</v>
      </c>
      <c r="N7984" s="3">
        <f t="shared" si="1755"/>
        <v>991</v>
      </c>
      <c r="O7984" s="3">
        <f t="shared" si="1756"/>
        <v>0</v>
      </c>
      <c r="P7984" t="str">
        <f t="shared" si="1757"/>
        <v>6-May</v>
      </c>
      <c r="Q7984" s="9">
        <f t="shared" si="1758"/>
        <v>0.6020833333333333</v>
      </c>
      <c r="R7984" t="str">
        <f t="shared" si="1759"/>
        <v>Afternoon</v>
      </c>
      <c r="S7984" s="2">
        <f t="shared" si="1760"/>
        <v>6</v>
      </c>
      <c r="T7984" t="str">
        <f t="shared" si="1761"/>
        <v>Others</v>
      </c>
      <c r="U7984">
        <f t="shared" si="1762"/>
        <v>14</v>
      </c>
      <c r="V7984" t="str">
        <f t="shared" si="1763"/>
        <v>FY Q1</v>
      </c>
    </row>
    <row r="7985" spans="1:22" x14ac:dyDescent="0.3">
      <c r="A7985" s="18">
        <v>45783</v>
      </c>
      <c r="B7985" t="s">
        <v>536</v>
      </c>
      <c r="C7985" t="s">
        <v>325</v>
      </c>
      <c r="D7985" t="s">
        <v>9114</v>
      </c>
      <c r="E7985">
        <v>299840975214</v>
      </c>
      <c r="F7985" t="s">
        <v>16</v>
      </c>
      <c r="G7985" t="s">
        <v>67</v>
      </c>
      <c r="H7985">
        <v>5175</v>
      </c>
      <c r="I7985" s="2">
        <f t="shared" si="1750"/>
        <v>2025</v>
      </c>
      <c r="J7985" s="2" t="str">
        <f t="shared" si="1751"/>
        <v>May</v>
      </c>
      <c r="K7985" s="2">
        <f t="shared" si="1752"/>
        <v>5</v>
      </c>
      <c r="L7985" s="2" t="str">
        <f t="shared" si="1753"/>
        <v>Tuesday</v>
      </c>
      <c r="M7985" s="2">
        <f t="shared" si="1754"/>
        <v>19</v>
      </c>
      <c r="N7985" s="3">
        <f t="shared" si="1755"/>
        <v>5175</v>
      </c>
      <c r="O7985" s="3">
        <f t="shared" si="1756"/>
        <v>0</v>
      </c>
      <c r="P7985" t="str">
        <f t="shared" si="1757"/>
        <v>6-May</v>
      </c>
      <c r="Q7985" s="9">
        <f t="shared" si="1758"/>
        <v>0.61875000000000002</v>
      </c>
      <c r="R7985" t="str">
        <f t="shared" si="1759"/>
        <v>Afternoon</v>
      </c>
      <c r="S7985" s="2">
        <f t="shared" si="1760"/>
        <v>6</v>
      </c>
      <c r="T7985" t="str">
        <f t="shared" si="1761"/>
        <v>Others</v>
      </c>
      <c r="U7985">
        <f t="shared" si="1762"/>
        <v>14</v>
      </c>
      <c r="V7985" t="str">
        <f t="shared" si="1763"/>
        <v>FY Q1</v>
      </c>
    </row>
    <row r="7986" spans="1:22" x14ac:dyDescent="0.3">
      <c r="A7986" s="18">
        <v>45783</v>
      </c>
      <c r="B7986" t="s">
        <v>2685</v>
      </c>
      <c r="C7986" t="s">
        <v>262</v>
      </c>
      <c r="D7986" t="s">
        <v>9115</v>
      </c>
      <c r="E7986">
        <v>862882195603</v>
      </c>
      <c r="F7986" t="s">
        <v>16</v>
      </c>
      <c r="G7986" t="s">
        <v>67</v>
      </c>
      <c r="H7986">
        <v>11840</v>
      </c>
      <c r="I7986" s="2">
        <f t="shared" si="1750"/>
        <v>2025</v>
      </c>
      <c r="J7986" s="2" t="str">
        <f t="shared" si="1751"/>
        <v>May</v>
      </c>
      <c r="K7986" s="2">
        <f t="shared" si="1752"/>
        <v>5</v>
      </c>
      <c r="L7986" s="2" t="str">
        <f t="shared" si="1753"/>
        <v>Tuesday</v>
      </c>
      <c r="M7986" s="2">
        <f t="shared" si="1754"/>
        <v>19</v>
      </c>
      <c r="N7986" s="3">
        <f t="shared" si="1755"/>
        <v>11840</v>
      </c>
      <c r="O7986" s="3">
        <f t="shared" si="1756"/>
        <v>0</v>
      </c>
      <c r="P7986" t="str">
        <f t="shared" si="1757"/>
        <v>6-May</v>
      </c>
      <c r="Q7986" s="9">
        <f t="shared" si="1758"/>
        <v>0.68125000000000002</v>
      </c>
      <c r="R7986" t="str">
        <f t="shared" si="1759"/>
        <v>Afternoon</v>
      </c>
      <c r="S7986" s="2">
        <f t="shared" si="1760"/>
        <v>6</v>
      </c>
      <c r="T7986" t="str">
        <f t="shared" si="1761"/>
        <v>Others</v>
      </c>
      <c r="U7986">
        <f t="shared" si="1762"/>
        <v>16</v>
      </c>
      <c r="V7986" t="str">
        <f t="shared" si="1763"/>
        <v>FY Q1</v>
      </c>
    </row>
    <row r="7987" spans="1:22" x14ac:dyDescent="0.3">
      <c r="A7987" s="18">
        <v>45783</v>
      </c>
      <c r="B7987" t="s">
        <v>186</v>
      </c>
      <c r="C7987" t="s">
        <v>95</v>
      </c>
      <c r="D7987" t="s">
        <v>9116</v>
      </c>
      <c r="E7987">
        <v>385944224278</v>
      </c>
      <c r="F7987" t="s">
        <v>16</v>
      </c>
      <c r="G7987" t="s">
        <v>67</v>
      </c>
      <c r="H7987">
        <v>7765</v>
      </c>
      <c r="I7987" s="2">
        <f t="shared" si="1750"/>
        <v>2025</v>
      </c>
      <c r="J7987" s="2" t="str">
        <f t="shared" si="1751"/>
        <v>May</v>
      </c>
      <c r="K7987" s="2">
        <f t="shared" si="1752"/>
        <v>5</v>
      </c>
      <c r="L7987" s="2" t="str">
        <f t="shared" si="1753"/>
        <v>Tuesday</v>
      </c>
      <c r="M7987" s="2">
        <f t="shared" si="1754"/>
        <v>19</v>
      </c>
      <c r="N7987" s="3">
        <f t="shared" si="1755"/>
        <v>7765</v>
      </c>
      <c r="O7987" s="3">
        <f t="shared" si="1756"/>
        <v>0</v>
      </c>
      <c r="P7987" t="str">
        <f t="shared" si="1757"/>
        <v>6-May</v>
      </c>
      <c r="Q7987" s="9">
        <f t="shared" si="1758"/>
        <v>0.71250000000000002</v>
      </c>
      <c r="R7987" t="str">
        <f t="shared" si="1759"/>
        <v>Evening</v>
      </c>
      <c r="S7987" s="2">
        <f t="shared" si="1760"/>
        <v>6</v>
      </c>
      <c r="T7987" t="str">
        <f t="shared" si="1761"/>
        <v>Others</v>
      </c>
      <c r="U7987">
        <f t="shared" si="1762"/>
        <v>17</v>
      </c>
      <c r="V7987" t="str">
        <f t="shared" si="1763"/>
        <v>FY Q1</v>
      </c>
    </row>
    <row r="7988" spans="1:22" x14ac:dyDescent="0.3">
      <c r="A7988" s="18">
        <v>45783</v>
      </c>
      <c r="B7988" t="s">
        <v>138</v>
      </c>
      <c r="C7988" t="s">
        <v>209</v>
      </c>
      <c r="D7988" t="s">
        <v>9117</v>
      </c>
      <c r="E7988">
        <v>782627838671</v>
      </c>
      <c r="F7988" t="s">
        <v>15</v>
      </c>
      <c r="G7988" t="s">
        <v>71</v>
      </c>
      <c r="H7988">
        <v>2821</v>
      </c>
      <c r="I7988" s="2">
        <f t="shared" si="1750"/>
        <v>2025</v>
      </c>
      <c r="J7988" s="2" t="str">
        <f t="shared" si="1751"/>
        <v>May</v>
      </c>
      <c r="K7988" s="2">
        <f t="shared" si="1752"/>
        <v>5</v>
      </c>
      <c r="L7988" s="2" t="str">
        <f t="shared" si="1753"/>
        <v>Tuesday</v>
      </c>
      <c r="M7988" s="2">
        <f t="shared" si="1754"/>
        <v>19</v>
      </c>
      <c r="N7988" s="3">
        <f t="shared" si="1755"/>
        <v>0</v>
      </c>
      <c r="O7988" s="3">
        <f t="shared" si="1756"/>
        <v>2821</v>
      </c>
      <c r="P7988" t="str">
        <f t="shared" si="1757"/>
        <v>6-May</v>
      </c>
      <c r="Q7988" s="9">
        <f t="shared" si="1758"/>
        <v>0.72430555555555554</v>
      </c>
      <c r="R7988" t="str">
        <f t="shared" si="1759"/>
        <v>Evening</v>
      </c>
      <c r="S7988" s="2">
        <f t="shared" si="1760"/>
        <v>6</v>
      </c>
      <c r="T7988" t="str">
        <f t="shared" si="1761"/>
        <v>UPI Transfer</v>
      </c>
      <c r="U7988">
        <f t="shared" si="1762"/>
        <v>17</v>
      </c>
      <c r="V7988" t="str">
        <f t="shared" si="1763"/>
        <v>FY Q1</v>
      </c>
    </row>
    <row r="7989" spans="1:22" x14ac:dyDescent="0.3">
      <c r="A7989" s="18">
        <v>45783</v>
      </c>
      <c r="B7989" t="s">
        <v>1125</v>
      </c>
      <c r="C7989" t="s">
        <v>160</v>
      </c>
      <c r="D7989" t="s">
        <v>9118</v>
      </c>
      <c r="E7989">
        <v>804929405889</v>
      </c>
      <c r="F7989" t="s">
        <v>15</v>
      </c>
      <c r="G7989" t="s">
        <v>67</v>
      </c>
      <c r="H7989">
        <v>7773</v>
      </c>
      <c r="I7989" s="2">
        <f t="shared" si="1750"/>
        <v>2025</v>
      </c>
      <c r="J7989" s="2" t="str">
        <f t="shared" si="1751"/>
        <v>May</v>
      </c>
      <c r="K7989" s="2">
        <f t="shared" si="1752"/>
        <v>5</v>
      </c>
      <c r="L7989" s="2" t="str">
        <f t="shared" si="1753"/>
        <v>Tuesday</v>
      </c>
      <c r="M7989" s="2">
        <f t="shared" si="1754"/>
        <v>19</v>
      </c>
      <c r="N7989" s="3">
        <f t="shared" si="1755"/>
        <v>0</v>
      </c>
      <c r="O7989" s="3">
        <f t="shared" si="1756"/>
        <v>7773</v>
      </c>
      <c r="P7989" t="str">
        <f t="shared" si="1757"/>
        <v>6-May</v>
      </c>
      <c r="Q7989" s="9">
        <f t="shared" si="1758"/>
        <v>0.8881944444444444</v>
      </c>
      <c r="R7989" t="str">
        <f t="shared" si="1759"/>
        <v>Night</v>
      </c>
      <c r="S7989" s="2">
        <f t="shared" si="1760"/>
        <v>6</v>
      </c>
      <c r="T7989" t="str">
        <f t="shared" si="1761"/>
        <v>Shopping</v>
      </c>
      <c r="U7989">
        <f t="shared" si="1762"/>
        <v>21</v>
      </c>
      <c r="V7989" t="str">
        <f t="shared" si="1763"/>
        <v>FY Q1</v>
      </c>
    </row>
    <row r="7990" spans="1:22" x14ac:dyDescent="0.3">
      <c r="A7990" s="18">
        <v>45784</v>
      </c>
      <c r="B7990" t="s">
        <v>1304</v>
      </c>
      <c r="C7990" t="s">
        <v>128</v>
      </c>
      <c r="D7990" t="s">
        <v>9119</v>
      </c>
      <c r="E7990">
        <v>392288323628</v>
      </c>
      <c r="F7990" t="s">
        <v>16</v>
      </c>
      <c r="G7990" t="s">
        <v>71</v>
      </c>
      <c r="H7990">
        <v>2581</v>
      </c>
      <c r="I7990" s="2">
        <f t="shared" si="1750"/>
        <v>2025</v>
      </c>
      <c r="J7990" s="2" t="str">
        <f t="shared" si="1751"/>
        <v>May</v>
      </c>
      <c r="K7990" s="2">
        <f t="shared" si="1752"/>
        <v>5</v>
      </c>
      <c r="L7990" s="2" t="str">
        <f t="shared" si="1753"/>
        <v>Wednesday</v>
      </c>
      <c r="M7990" s="2">
        <f t="shared" si="1754"/>
        <v>19</v>
      </c>
      <c r="N7990" s="3">
        <f t="shared" si="1755"/>
        <v>2581</v>
      </c>
      <c r="O7990" s="3">
        <f t="shared" si="1756"/>
        <v>0</v>
      </c>
      <c r="P7990" t="str">
        <f t="shared" si="1757"/>
        <v>7-May</v>
      </c>
      <c r="Q7990" s="9">
        <f t="shared" si="1758"/>
        <v>0.60277777777777775</v>
      </c>
      <c r="R7990" t="str">
        <f t="shared" si="1759"/>
        <v>Afternoon</v>
      </c>
      <c r="S7990" s="2">
        <f t="shared" si="1760"/>
        <v>7</v>
      </c>
      <c r="T7990" t="str">
        <f t="shared" si="1761"/>
        <v>Others</v>
      </c>
      <c r="U7990">
        <f t="shared" si="1762"/>
        <v>14</v>
      </c>
      <c r="V7990" t="str">
        <f t="shared" si="1763"/>
        <v>FY Q1</v>
      </c>
    </row>
    <row r="7991" spans="1:22" x14ac:dyDescent="0.3">
      <c r="A7991" s="18">
        <v>45784</v>
      </c>
      <c r="B7991" t="s">
        <v>1174</v>
      </c>
      <c r="C7991" t="s">
        <v>189</v>
      </c>
      <c r="D7991" t="s">
        <v>9120</v>
      </c>
      <c r="E7991">
        <v>762594290431</v>
      </c>
      <c r="F7991" t="s">
        <v>16</v>
      </c>
      <c r="G7991" t="s">
        <v>67</v>
      </c>
      <c r="H7991">
        <v>18251</v>
      </c>
      <c r="I7991" s="2">
        <f t="shared" si="1750"/>
        <v>2025</v>
      </c>
      <c r="J7991" s="2" t="str">
        <f t="shared" si="1751"/>
        <v>May</v>
      </c>
      <c r="K7991" s="2">
        <f t="shared" si="1752"/>
        <v>5</v>
      </c>
      <c r="L7991" s="2" t="str">
        <f t="shared" si="1753"/>
        <v>Wednesday</v>
      </c>
      <c r="M7991" s="2">
        <f t="shared" si="1754"/>
        <v>19</v>
      </c>
      <c r="N7991" s="3">
        <f t="shared" si="1755"/>
        <v>18251</v>
      </c>
      <c r="O7991" s="3">
        <f t="shared" si="1756"/>
        <v>0</v>
      </c>
      <c r="P7991" t="str">
        <f t="shared" si="1757"/>
        <v>7-May</v>
      </c>
      <c r="Q7991" s="9">
        <f t="shared" si="1758"/>
        <v>0.7055555555555556</v>
      </c>
      <c r="R7991" t="str">
        <f t="shared" si="1759"/>
        <v>Afternoon</v>
      </c>
      <c r="S7991" s="2">
        <f t="shared" si="1760"/>
        <v>7</v>
      </c>
      <c r="T7991" t="str">
        <f t="shared" si="1761"/>
        <v>Others</v>
      </c>
      <c r="U7991">
        <f t="shared" si="1762"/>
        <v>16</v>
      </c>
      <c r="V7991" t="str">
        <f t="shared" si="1763"/>
        <v>FY Q1</v>
      </c>
    </row>
    <row r="7992" spans="1:22" x14ac:dyDescent="0.3">
      <c r="A7992" s="18">
        <v>45784</v>
      </c>
      <c r="B7992" t="s">
        <v>1885</v>
      </c>
      <c r="C7992" t="s">
        <v>411</v>
      </c>
      <c r="D7992" t="s">
        <v>9121</v>
      </c>
      <c r="E7992">
        <v>593254809726</v>
      </c>
      <c r="F7992" t="s">
        <v>15</v>
      </c>
      <c r="G7992" t="s">
        <v>71</v>
      </c>
      <c r="H7992">
        <v>4042</v>
      </c>
      <c r="I7992" s="2">
        <f t="shared" si="1750"/>
        <v>2025</v>
      </c>
      <c r="J7992" s="2" t="str">
        <f t="shared" si="1751"/>
        <v>May</v>
      </c>
      <c r="K7992" s="2">
        <f t="shared" si="1752"/>
        <v>5</v>
      </c>
      <c r="L7992" s="2" t="str">
        <f t="shared" si="1753"/>
        <v>Wednesday</v>
      </c>
      <c r="M7992" s="2">
        <f t="shared" si="1754"/>
        <v>19</v>
      </c>
      <c r="N7992" s="3">
        <f t="shared" si="1755"/>
        <v>0</v>
      </c>
      <c r="O7992" s="3">
        <f t="shared" si="1756"/>
        <v>4042</v>
      </c>
      <c r="P7992" t="str">
        <f t="shared" si="1757"/>
        <v>7-May</v>
      </c>
      <c r="Q7992" s="9">
        <f t="shared" si="1758"/>
        <v>0.93263888888888891</v>
      </c>
      <c r="R7992" t="str">
        <f t="shared" si="1759"/>
        <v>Night</v>
      </c>
      <c r="S7992" s="2">
        <f t="shared" si="1760"/>
        <v>7</v>
      </c>
      <c r="T7992" t="str">
        <f t="shared" si="1761"/>
        <v>UPI Transfer</v>
      </c>
      <c r="U7992">
        <f t="shared" si="1762"/>
        <v>22</v>
      </c>
      <c r="V7992" t="str">
        <f t="shared" si="1763"/>
        <v>FY Q1</v>
      </c>
    </row>
    <row r="7993" spans="1:22" x14ac:dyDescent="0.3">
      <c r="A7993" s="18">
        <v>45785</v>
      </c>
      <c r="B7993" t="s">
        <v>715</v>
      </c>
      <c r="C7993" t="s">
        <v>85</v>
      </c>
      <c r="D7993" t="s">
        <v>9122</v>
      </c>
      <c r="E7993">
        <v>448927147909</v>
      </c>
      <c r="F7993" t="s">
        <v>16</v>
      </c>
      <c r="G7993" t="s">
        <v>71</v>
      </c>
      <c r="H7993">
        <v>21278</v>
      </c>
      <c r="I7993" s="2">
        <f t="shared" si="1750"/>
        <v>2025</v>
      </c>
      <c r="J7993" s="2" t="str">
        <f t="shared" si="1751"/>
        <v>May</v>
      </c>
      <c r="K7993" s="2">
        <f t="shared" si="1752"/>
        <v>5</v>
      </c>
      <c r="L7993" s="2" t="str">
        <f t="shared" si="1753"/>
        <v>Thursday</v>
      </c>
      <c r="M7993" s="2">
        <f t="shared" si="1754"/>
        <v>19</v>
      </c>
      <c r="N7993" s="3">
        <f t="shared" si="1755"/>
        <v>21278</v>
      </c>
      <c r="O7993" s="3">
        <f t="shared" si="1756"/>
        <v>0</v>
      </c>
      <c r="P7993" t="str">
        <f t="shared" si="1757"/>
        <v>8-May</v>
      </c>
      <c r="Q7993" s="9">
        <f t="shared" si="1758"/>
        <v>0.60138888888888886</v>
      </c>
      <c r="R7993" t="str">
        <f t="shared" si="1759"/>
        <v>Afternoon</v>
      </c>
      <c r="S7993" s="2">
        <f t="shared" si="1760"/>
        <v>8</v>
      </c>
      <c r="T7993" t="str">
        <f t="shared" si="1761"/>
        <v>Others</v>
      </c>
      <c r="U7993">
        <f t="shared" si="1762"/>
        <v>14</v>
      </c>
      <c r="V7993" t="str">
        <f t="shared" si="1763"/>
        <v>FY Q1</v>
      </c>
    </row>
    <row r="7994" spans="1:22" x14ac:dyDescent="0.3">
      <c r="A7994" s="18">
        <v>45785</v>
      </c>
      <c r="B7994" t="s">
        <v>691</v>
      </c>
      <c r="C7994" t="s">
        <v>343</v>
      </c>
      <c r="D7994" t="s">
        <v>9123</v>
      </c>
      <c r="E7994">
        <v>82673186552</v>
      </c>
      <c r="F7994" t="s">
        <v>15</v>
      </c>
      <c r="G7994" t="s">
        <v>71</v>
      </c>
      <c r="H7994">
        <v>7781</v>
      </c>
      <c r="I7994" s="2">
        <f t="shared" si="1750"/>
        <v>2025</v>
      </c>
      <c r="J7994" s="2" t="str">
        <f t="shared" si="1751"/>
        <v>May</v>
      </c>
      <c r="K7994" s="2">
        <f t="shared" si="1752"/>
        <v>5</v>
      </c>
      <c r="L7994" s="2" t="str">
        <f t="shared" si="1753"/>
        <v>Thursday</v>
      </c>
      <c r="M7994" s="2">
        <f t="shared" si="1754"/>
        <v>19</v>
      </c>
      <c r="N7994" s="3">
        <f t="shared" si="1755"/>
        <v>0</v>
      </c>
      <c r="O7994" s="3">
        <f t="shared" si="1756"/>
        <v>7781</v>
      </c>
      <c r="P7994" t="str">
        <f t="shared" si="1757"/>
        <v>8-May</v>
      </c>
      <c r="Q7994" s="9">
        <f t="shared" si="1758"/>
        <v>0.6791666666666667</v>
      </c>
      <c r="R7994" t="str">
        <f t="shared" si="1759"/>
        <v>Afternoon</v>
      </c>
      <c r="S7994" s="2">
        <f t="shared" si="1760"/>
        <v>8</v>
      </c>
      <c r="T7994" t="str">
        <f t="shared" si="1761"/>
        <v>UPI Transfer</v>
      </c>
      <c r="U7994">
        <f t="shared" si="1762"/>
        <v>16</v>
      </c>
      <c r="V7994" t="str">
        <f t="shared" si="1763"/>
        <v>FY Q1</v>
      </c>
    </row>
    <row r="7995" spans="1:22" x14ac:dyDescent="0.3">
      <c r="A7995" s="18">
        <v>45785</v>
      </c>
      <c r="B7995" t="s">
        <v>718</v>
      </c>
      <c r="C7995" t="s">
        <v>139</v>
      </c>
      <c r="D7995" t="s">
        <v>9124</v>
      </c>
      <c r="E7995">
        <v>539810175944</v>
      </c>
      <c r="F7995" t="s">
        <v>15</v>
      </c>
      <c r="G7995" t="s">
        <v>71</v>
      </c>
      <c r="H7995">
        <v>4861</v>
      </c>
      <c r="I7995" s="2">
        <f t="shared" si="1750"/>
        <v>2025</v>
      </c>
      <c r="J7995" s="2" t="str">
        <f t="shared" si="1751"/>
        <v>May</v>
      </c>
      <c r="K7995" s="2">
        <f t="shared" si="1752"/>
        <v>5</v>
      </c>
      <c r="L7995" s="2" t="str">
        <f t="shared" si="1753"/>
        <v>Thursday</v>
      </c>
      <c r="M7995" s="2">
        <f t="shared" si="1754"/>
        <v>19</v>
      </c>
      <c r="N7995" s="3">
        <f t="shared" si="1755"/>
        <v>0</v>
      </c>
      <c r="O7995" s="3">
        <f t="shared" si="1756"/>
        <v>4861</v>
      </c>
      <c r="P7995" t="str">
        <f t="shared" si="1757"/>
        <v>8-May</v>
      </c>
      <c r="Q7995" s="9">
        <f t="shared" si="1758"/>
        <v>0.76875000000000004</v>
      </c>
      <c r="R7995" t="str">
        <f t="shared" si="1759"/>
        <v>Evening</v>
      </c>
      <c r="S7995" s="2">
        <f t="shared" si="1760"/>
        <v>8</v>
      </c>
      <c r="T7995" t="str">
        <f t="shared" si="1761"/>
        <v>Fuel</v>
      </c>
      <c r="U7995">
        <f t="shared" si="1762"/>
        <v>18</v>
      </c>
      <c r="V7995" t="str">
        <f t="shared" si="1763"/>
        <v>FY Q1</v>
      </c>
    </row>
    <row r="7996" spans="1:22" x14ac:dyDescent="0.3">
      <c r="A7996" s="18">
        <v>45785</v>
      </c>
      <c r="B7996" t="s">
        <v>1348</v>
      </c>
      <c r="C7996" t="s">
        <v>605</v>
      </c>
      <c r="D7996" t="s">
        <v>9125</v>
      </c>
      <c r="E7996">
        <v>654435740696</v>
      </c>
      <c r="F7996" t="s">
        <v>16</v>
      </c>
      <c r="G7996" t="s">
        <v>71</v>
      </c>
      <c r="H7996">
        <v>19567</v>
      </c>
      <c r="I7996" s="2">
        <f t="shared" si="1750"/>
        <v>2025</v>
      </c>
      <c r="J7996" s="2" t="str">
        <f t="shared" si="1751"/>
        <v>May</v>
      </c>
      <c r="K7996" s="2">
        <f t="shared" si="1752"/>
        <v>5</v>
      </c>
      <c r="L7996" s="2" t="str">
        <f t="shared" si="1753"/>
        <v>Thursday</v>
      </c>
      <c r="M7996" s="2">
        <f t="shared" si="1754"/>
        <v>19</v>
      </c>
      <c r="N7996" s="3">
        <f t="shared" si="1755"/>
        <v>19567</v>
      </c>
      <c r="O7996" s="3">
        <f t="shared" si="1756"/>
        <v>0</v>
      </c>
      <c r="P7996" t="str">
        <f t="shared" si="1757"/>
        <v>8-May</v>
      </c>
      <c r="Q7996" s="9">
        <f t="shared" si="1758"/>
        <v>0.77083333333333337</v>
      </c>
      <c r="R7996" t="str">
        <f t="shared" si="1759"/>
        <v>Evening</v>
      </c>
      <c r="S7996" s="2">
        <f t="shared" si="1760"/>
        <v>8</v>
      </c>
      <c r="T7996" t="str">
        <f t="shared" si="1761"/>
        <v>Others</v>
      </c>
      <c r="U7996">
        <f t="shared" si="1762"/>
        <v>18</v>
      </c>
      <c r="V7996" t="str">
        <f t="shared" si="1763"/>
        <v>FY Q1</v>
      </c>
    </row>
    <row r="7997" spans="1:22" x14ac:dyDescent="0.3">
      <c r="A7997" s="18">
        <v>45785</v>
      </c>
      <c r="B7997" t="s">
        <v>1015</v>
      </c>
      <c r="C7997" t="s">
        <v>117</v>
      </c>
      <c r="D7997" t="s">
        <v>9126</v>
      </c>
      <c r="E7997">
        <v>293032189904</v>
      </c>
      <c r="F7997" t="s">
        <v>16</v>
      </c>
      <c r="G7997" t="s">
        <v>71</v>
      </c>
      <c r="H7997">
        <v>8471</v>
      </c>
      <c r="I7997" s="2">
        <f t="shared" si="1750"/>
        <v>2025</v>
      </c>
      <c r="J7997" s="2" t="str">
        <f t="shared" si="1751"/>
        <v>May</v>
      </c>
      <c r="K7997" s="2">
        <f t="shared" si="1752"/>
        <v>5</v>
      </c>
      <c r="L7997" s="2" t="str">
        <f t="shared" si="1753"/>
        <v>Thursday</v>
      </c>
      <c r="M7997" s="2">
        <f t="shared" si="1754"/>
        <v>19</v>
      </c>
      <c r="N7997" s="3">
        <f t="shared" si="1755"/>
        <v>8471</v>
      </c>
      <c r="O7997" s="3">
        <f t="shared" si="1756"/>
        <v>0</v>
      </c>
      <c r="P7997" t="str">
        <f t="shared" si="1757"/>
        <v>8-May</v>
      </c>
      <c r="Q7997" s="9">
        <f t="shared" si="1758"/>
        <v>0.8256944444444444</v>
      </c>
      <c r="R7997" t="str">
        <f t="shared" si="1759"/>
        <v>Evening</v>
      </c>
      <c r="S7997" s="2">
        <f t="shared" si="1760"/>
        <v>8</v>
      </c>
      <c r="T7997" t="str">
        <f t="shared" si="1761"/>
        <v>Others</v>
      </c>
      <c r="U7997">
        <f t="shared" si="1762"/>
        <v>19</v>
      </c>
      <c r="V7997" t="str">
        <f t="shared" si="1763"/>
        <v>FY Q1</v>
      </c>
    </row>
    <row r="7998" spans="1:22" x14ac:dyDescent="0.3">
      <c r="A7998" s="18">
        <v>45786</v>
      </c>
      <c r="B7998" t="s">
        <v>184</v>
      </c>
      <c r="C7998" t="s">
        <v>325</v>
      </c>
      <c r="D7998" t="s">
        <v>9127</v>
      </c>
      <c r="E7998">
        <v>295656002583</v>
      </c>
      <c r="F7998" t="s">
        <v>16</v>
      </c>
      <c r="G7998" t="s">
        <v>67</v>
      </c>
      <c r="H7998">
        <v>27131</v>
      </c>
      <c r="I7998" s="2">
        <f t="shared" si="1750"/>
        <v>2025</v>
      </c>
      <c r="J7998" s="2" t="str">
        <f t="shared" si="1751"/>
        <v>May</v>
      </c>
      <c r="K7998" s="2">
        <f t="shared" si="1752"/>
        <v>5</v>
      </c>
      <c r="L7998" s="2" t="str">
        <f t="shared" si="1753"/>
        <v>Friday</v>
      </c>
      <c r="M7998" s="2">
        <f t="shared" si="1754"/>
        <v>19</v>
      </c>
      <c r="N7998" s="3">
        <f t="shared" si="1755"/>
        <v>27131</v>
      </c>
      <c r="O7998" s="3">
        <f t="shared" si="1756"/>
        <v>0</v>
      </c>
      <c r="P7998" t="str">
        <f t="shared" si="1757"/>
        <v>9-May</v>
      </c>
      <c r="Q7998" s="9">
        <f t="shared" si="1758"/>
        <v>0.66736111111111107</v>
      </c>
      <c r="R7998" t="str">
        <f t="shared" si="1759"/>
        <v>Afternoon</v>
      </c>
      <c r="S7998" s="2">
        <f t="shared" si="1760"/>
        <v>9</v>
      </c>
      <c r="T7998" t="str">
        <f t="shared" si="1761"/>
        <v>Others</v>
      </c>
      <c r="U7998">
        <f t="shared" si="1762"/>
        <v>16</v>
      </c>
      <c r="V7998" t="str">
        <f t="shared" si="1763"/>
        <v>FY Q1</v>
      </c>
    </row>
    <row r="7999" spans="1:22" x14ac:dyDescent="0.3">
      <c r="A7999" s="18">
        <v>45786</v>
      </c>
      <c r="B7999" t="s">
        <v>1745</v>
      </c>
      <c r="C7999" t="s">
        <v>291</v>
      </c>
      <c r="D7999" t="s">
        <v>9128</v>
      </c>
      <c r="E7999">
        <v>284538955418</v>
      </c>
      <c r="F7999" t="s">
        <v>16</v>
      </c>
      <c r="G7999" t="s">
        <v>67</v>
      </c>
      <c r="H7999">
        <v>10951</v>
      </c>
      <c r="I7999" s="2">
        <f t="shared" si="1750"/>
        <v>2025</v>
      </c>
      <c r="J7999" s="2" t="str">
        <f t="shared" si="1751"/>
        <v>May</v>
      </c>
      <c r="K7999" s="2">
        <f t="shared" si="1752"/>
        <v>5</v>
      </c>
      <c r="L7999" s="2" t="str">
        <f t="shared" si="1753"/>
        <v>Friday</v>
      </c>
      <c r="M7999" s="2">
        <f t="shared" si="1754"/>
        <v>19</v>
      </c>
      <c r="N7999" s="3">
        <f t="shared" si="1755"/>
        <v>10951</v>
      </c>
      <c r="O7999" s="3">
        <f t="shared" si="1756"/>
        <v>0</v>
      </c>
      <c r="P7999" t="str">
        <f t="shared" si="1757"/>
        <v>9-May</v>
      </c>
      <c r="Q7999" s="9">
        <f t="shared" si="1758"/>
        <v>0.68472222222222223</v>
      </c>
      <c r="R7999" t="str">
        <f t="shared" si="1759"/>
        <v>Afternoon</v>
      </c>
      <c r="S7999" s="2">
        <f t="shared" si="1760"/>
        <v>9</v>
      </c>
      <c r="T7999" t="str">
        <f t="shared" si="1761"/>
        <v>Others</v>
      </c>
      <c r="U7999">
        <f t="shared" si="1762"/>
        <v>16</v>
      </c>
      <c r="V7999" t="str">
        <f t="shared" si="1763"/>
        <v>FY Q1</v>
      </c>
    </row>
    <row r="8000" spans="1:22" x14ac:dyDescent="0.3">
      <c r="A8000" s="18">
        <v>45786</v>
      </c>
      <c r="B8000" t="s">
        <v>1609</v>
      </c>
      <c r="C8000" t="s">
        <v>254</v>
      </c>
      <c r="D8000" t="s">
        <v>9129</v>
      </c>
      <c r="E8000">
        <v>470595473066</v>
      </c>
      <c r="F8000" t="s">
        <v>16</v>
      </c>
      <c r="G8000" t="s">
        <v>67</v>
      </c>
      <c r="H8000">
        <v>22198</v>
      </c>
      <c r="I8000" s="2">
        <f t="shared" si="1750"/>
        <v>2025</v>
      </c>
      <c r="J8000" s="2" t="str">
        <f t="shared" si="1751"/>
        <v>May</v>
      </c>
      <c r="K8000" s="2">
        <f t="shared" si="1752"/>
        <v>5</v>
      </c>
      <c r="L8000" s="2" t="str">
        <f t="shared" si="1753"/>
        <v>Friday</v>
      </c>
      <c r="M8000" s="2">
        <f t="shared" si="1754"/>
        <v>19</v>
      </c>
      <c r="N8000" s="3">
        <f t="shared" si="1755"/>
        <v>22198</v>
      </c>
      <c r="O8000" s="3">
        <f t="shared" si="1756"/>
        <v>0</v>
      </c>
      <c r="P8000" t="str">
        <f t="shared" si="1757"/>
        <v>9-May</v>
      </c>
      <c r="Q8000" s="9">
        <f t="shared" si="1758"/>
        <v>0.7104166666666667</v>
      </c>
      <c r="R8000" t="str">
        <f t="shared" si="1759"/>
        <v>Evening</v>
      </c>
      <c r="S8000" s="2">
        <f t="shared" si="1760"/>
        <v>9</v>
      </c>
      <c r="T8000" t="str">
        <f t="shared" si="1761"/>
        <v>Others</v>
      </c>
      <c r="U8000">
        <f t="shared" si="1762"/>
        <v>17</v>
      </c>
      <c r="V8000" t="str">
        <f t="shared" si="1763"/>
        <v>FY Q1</v>
      </c>
    </row>
    <row r="8001" spans="1:22" x14ac:dyDescent="0.3">
      <c r="A8001" s="18">
        <v>45786</v>
      </c>
      <c r="B8001" t="s">
        <v>694</v>
      </c>
      <c r="C8001" t="s">
        <v>209</v>
      </c>
      <c r="D8001" t="s">
        <v>9130</v>
      </c>
      <c r="E8001">
        <v>461499520202</v>
      </c>
      <c r="F8001" t="s">
        <v>15</v>
      </c>
      <c r="G8001" t="s">
        <v>67</v>
      </c>
      <c r="H8001">
        <v>2024</v>
      </c>
      <c r="I8001" s="2">
        <f t="shared" si="1750"/>
        <v>2025</v>
      </c>
      <c r="J8001" s="2" t="str">
        <f t="shared" si="1751"/>
        <v>May</v>
      </c>
      <c r="K8001" s="2">
        <f t="shared" si="1752"/>
        <v>5</v>
      </c>
      <c r="L8001" s="2" t="str">
        <f t="shared" si="1753"/>
        <v>Friday</v>
      </c>
      <c r="M8001" s="2">
        <f t="shared" si="1754"/>
        <v>19</v>
      </c>
      <c r="N8001" s="3">
        <f t="shared" si="1755"/>
        <v>0</v>
      </c>
      <c r="O8001" s="3">
        <f t="shared" si="1756"/>
        <v>2024</v>
      </c>
      <c r="P8001" t="str">
        <f t="shared" si="1757"/>
        <v>9-May</v>
      </c>
      <c r="Q8001" s="9">
        <f t="shared" si="1758"/>
        <v>0.86805555555555558</v>
      </c>
      <c r="R8001" t="str">
        <f t="shared" si="1759"/>
        <v>Evening</v>
      </c>
      <c r="S8001" s="2">
        <f t="shared" si="1760"/>
        <v>9</v>
      </c>
      <c r="T8001" t="str">
        <f t="shared" si="1761"/>
        <v>UPI Transfer</v>
      </c>
      <c r="U8001">
        <f t="shared" si="1762"/>
        <v>20</v>
      </c>
      <c r="V8001" t="str">
        <f t="shared" si="1763"/>
        <v>FY Q1</v>
      </c>
    </row>
    <row r="8002" spans="1:22" x14ac:dyDescent="0.3">
      <c r="A8002" s="18">
        <v>45787</v>
      </c>
      <c r="B8002" t="s">
        <v>2765</v>
      </c>
      <c r="C8002" t="s">
        <v>76</v>
      </c>
      <c r="D8002" t="s">
        <v>9131</v>
      </c>
      <c r="E8002">
        <v>697046044630</v>
      </c>
      <c r="F8002" t="s">
        <v>16</v>
      </c>
      <c r="G8002" t="s">
        <v>67</v>
      </c>
      <c r="H8002">
        <v>9140</v>
      </c>
      <c r="I8002" s="2">
        <f t="shared" si="1750"/>
        <v>2025</v>
      </c>
      <c r="J8002" s="2" t="str">
        <f t="shared" si="1751"/>
        <v>May</v>
      </c>
      <c r="K8002" s="2">
        <f t="shared" si="1752"/>
        <v>5</v>
      </c>
      <c r="L8002" s="2" t="str">
        <f t="shared" si="1753"/>
        <v>Saturday</v>
      </c>
      <c r="M8002" s="2">
        <f t="shared" si="1754"/>
        <v>19</v>
      </c>
      <c r="N8002" s="3">
        <f t="shared" si="1755"/>
        <v>9140</v>
      </c>
      <c r="O8002" s="3">
        <f t="shared" si="1756"/>
        <v>0</v>
      </c>
      <c r="P8002" t="str">
        <f t="shared" si="1757"/>
        <v>10-May</v>
      </c>
      <c r="Q8002" s="9">
        <f t="shared" si="1758"/>
        <v>0.45624999999999999</v>
      </c>
      <c r="R8002" t="str">
        <f t="shared" si="1759"/>
        <v>Morning</v>
      </c>
      <c r="S8002" s="2">
        <f t="shared" si="1760"/>
        <v>10</v>
      </c>
      <c r="T8002" t="str">
        <f t="shared" si="1761"/>
        <v>Others</v>
      </c>
      <c r="U8002">
        <f t="shared" si="1762"/>
        <v>10</v>
      </c>
      <c r="V8002" t="str">
        <f t="shared" si="1763"/>
        <v>FY Q1</v>
      </c>
    </row>
    <row r="8003" spans="1:22" x14ac:dyDescent="0.3">
      <c r="A8003" s="18">
        <v>45787</v>
      </c>
      <c r="B8003" t="s">
        <v>355</v>
      </c>
      <c r="C8003" t="s">
        <v>273</v>
      </c>
      <c r="D8003" t="s">
        <v>9132</v>
      </c>
      <c r="E8003">
        <v>324090575392</v>
      </c>
      <c r="F8003" t="s">
        <v>16</v>
      </c>
      <c r="G8003" t="s">
        <v>71</v>
      </c>
      <c r="H8003">
        <v>8029</v>
      </c>
      <c r="I8003" s="2">
        <f t="shared" si="1750"/>
        <v>2025</v>
      </c>
      <c r="J8003" s="2" t="str">
        <f t="shared" si="1751"/>
        <v>May</v>
      </c>
      <c r="K8003" s="2">
        <f t="shared" si="1752"/>
        <v>5</v>
      </c>
      <c r="L8003" s="2" t="str">
        <f t="shared" si="1753"/>
        <v>Saturday</v>
      </c>
      <c r="M8003" s="2">
        <f t="shared" si="1754"/>
        <v>19</v>
      </c>
      <c r="N8003" s="3">
        <f t="shared" si="1755"/>
        <v>8029</v>
      </c>
      <c r="O8003" s="3">
        <f t="shared" si="1756"/>
        <v>0</v>
      </c>
      <c r="P8003" t="str">
        <f t="shared" si="1757"/>
        <v>10-May</v>
      </c>
      <c r="Q8003" s="9">
        <f t="shared" si="1758"/>
        <v>0.46111111111111114</v>
      </c>
      <c r="R8003" t="str">
        <f t="shared" si="1759"/>
        <v>Morning</v>
      </c>
      <c r="S8003" s="2">
        <f t="shared" si="1760"/>
        <v>10</v>
      </c>
      <c r="T8003" t="str">
        <f t="shared" si="1761"/>
        <v>Others</v>
      </c>
      <c r="U8003">
        <f t="shared" si="1762"/>
        <v>11</v>
      </c>
      <c r="V8003" t="str">
        <f t="shared" si="1763"/>
        <v>FY Q1</v>
      </c>
    </row>
    <row r="8004" spans="1:22" x14ac:dyDescent="0.3">
      <c r="A8004" s="18">
        <v>45787</v>
      </c>
      <c r="B8004" t="s">
        <v>496</v>
      </c>
      <c r="C8004" t="s">
        <v>82</v>
      </c>
      <c r="D8004" t="s">
        <v>9133</v>
      </c>
      <c r="E8004">
        <v>530777675806</v>
      </c>
      <c r="F8004" t="s">
        <v>16</v>
      </c>
      <c r="G8004" t="s">
        <v>67</v>
      </c>
      <c r="H8004">
        <v>5470</v>
      </c>
      <c r="I8004" s="2">
        <f t="shared" si="1750"/>
        <v>2025</v>
      </c>
      <c r="J8004" s="2" t="str">
        <f t="shared" si="1751"/>
        <v>May</v>
      </c>
      <c r="K8004" s="2">
        <f t="shared" si="1752"/>
        <v>5</v>
      </c>
      <c r="L8004" s="2" t="str">
        <f t="shared" si="1753"/>
        <v>Saturday</v>
      </c>
      <c r="M8004" s="2">
        <f t="shared" si="1754"/>
        <v>19</v>
      </c>
      <c r="N8004" s="3">
        <f t="shared" si="1755"/>
        <v>5470</v>
      </c>
      <c r="O8004" s="3">
        <f t="shared" si="1756"/>
        <v>0</v>
      </c>
      <c r="P8004" t="str">
        <f t="shared" si="1757"/>
        <v>10-May</v>
      </c>
      <c r="Q8004" s="9">
        <f t="shared" si="1758"/>
        <v>0.6743055555555556</v>
      </c>
      <c r="R8004" t="str">
        <f t="shared" si="1759"/>
        <v>Afternoon</v>
      </c>
      <c r="S8004" s="2">
        <f t="shared" si="1760"/>
        <v>10</v>
      </c>
      <c r="T8004" t="str">
        <f t="shared" si="1761"/>
        <v>Others</v>
      </c>
      <c r="U8004">
        <f t="shared" si="1762"/>
        <v>16</v>
      </c>
      <c r="V8004" t="str">
        <f t="shared" si="1763"/>
        <v>FY Q1</v>
      </c>
    </row>
    <row r="8005" spans="1:22" x14ac:dyDescent="0.3">
      <c r="A8005" s="18">
        <v>45787</v>
      </c>
      <c r="B8005" t="s">
        <v>486</v>
      </c>
      <c r="C8005" t="s">
        <v>239</v>
      </c>
      <c r="D8005" t="s">
        <v>9134</v>
      </c>
      <c r="E8005">
        <v>681445718271</v>
      </c>
      <c r="F8005" t="s">
        <v>15</v>
      </c>
      <c r="G8005" t="s">
        <v>71</v>
      </c>
      <c r="H8005">
        <v>25068</v>
      </c>
      <c r="I8005" s="2">
        <f t="shared" si="1750"/>
        <v>2025</v>
      </c>
      <c r="J8005" s="2" t="str">
        <f t="shared" si="1751"/>
        <v>May</v>
      </c>
      <c r="K8005" s="2">
        <f t="shared" si="1752"/>
        <v>5</v>
      </c>
      <c r="L8005" s="2" t="str">
        <f t="shared" si="1753"/>
        <v>Saturday</v>
      </c>
      <c r="M8005" s="2">
        <f t="shared" si="1754"/>
        <v>19</v>
      </c>
      <c r="N8005" s="3">
        <f t="shared" si="1755"/>
        <v>0</v>
      </c>
      <c r="O8005" s="3">
        <f t="shared" si="1756"/>
        <v>25068</v>
      </c>
      <c r="P8005" t="str">
        <f t="shared" si="1757"/>
        <v>10-May</v>
      </c>
      <c r="Q8005" s="9">
        <f t="shared" si="1758"/>
        <v>0.74236111111111114</v>
      </c>
      <c r="R8005" t="str">
        <f t="shared" si="1759"/>
        <v>Evening</v>
      </c>
      <c r="S8005" s="2">
        <f t="shared" si="1760"/>
        <v>10</v>
      </c>
      <c r="T8005" t="str">
        <f t="shared" si="1761"/>
        <v>Recharge</v>
      </c>
      <c r="U8005">
        <f t="shared" si="1762"/>
        <v>17</v>
      </c>
      <c r="V8005" t="str">
        <f t="shared" si="1763"/>
        <v>FY Q1</v>
      </c>
    </row>
    <row r="8006" spans="1:22" x14ac:dyDescent="0.3">
      <c r="A8006" s="18">
        <v>45788</v>
      </c>
      <c r="B8006" t="s">
        <v>155</v>
      </c>
      <c r="C8006" t="s">
        <v>76</v>
      </c>
      <c r="D8006" t="s">
        <v>9135</v>
      </c>
      <c r="E8006">
        <v>768089186843</v>
      </c>
      <c r="F8006" t="s">
        <v>16</v>
      </c>
      <c r="G8006" t="s">
        <v>67</v>
      </c>
      <c r="H8006">
        <v>4905</v>
      </c>
      <c r="I8006" s="2">
        <f t="shared" si="1750"/>
        <v>2025</v>
      </c>
      <c r="J8006" s="2" t="str">
        <f t="shared" si="1751"/>
        <v>May</v>
      </c>
      <c r="K8006" s="2">
        <f t="shared" si="1752"/>
        <v>5</v>
      </c>
      <c r="L8006" s="2" t="str">
        <f t="shared" si="1753"/>
        <v>Sunday</v>
      </c>
      <c r="M8006" s="2">
        <f t="shared" si="1754"/>
        <v>20</v>
      </c>
      <c r="N8006" s="3">
        <f t="shared" si="1755"/>
        <v>4905</v>
      </c>
      <c r="O8006" s="3">
        <f t="shared" si="1756"/>
        <v>0</v>
      </c>
      <c r="P8006" t="str">
        <f t="shared" si="1757"/>
        <v>11-May</v>
      </c>
      <c r="Q8006" s="9">
        <f t="shared" si="1758"/>
        <v>0.52708333333333335</v>
      </c>
      <c r="R8006" t="str">
        <f t="shared" si="1759"/>
        <v>Afternoon</v>
      </c>
      <c r="S8006" s="2">
        <f t="shared" si="1760"/>
        <v>11</v>
      </c>
      <c r="T8006" t="str">
        <f t="shared" si="1761"/>
        <v>Others</v>
      </c>
      <c r="U8006">
        <f t="shared" si="1762"/>
        <v>12</v>
      </c>
      <c r="V8006" t="str">
        <f t="shared" si="1763"/>
        <v>FY Q1</v>
      </c>
    </row>
    <row r="8007" spans="1:22" x14ac:dyDescent="0.3">
      <c r="A8007" s="18">
        <v>45788</v>
      </c>
      <c r="B8007" t="s">
        <v>1788</v>
      </c>
      <c r="C8007" t="s">
        <v>357</v>
      </c>
      <c r="D8007" t="s">
        <v>9136</v>
      </c>
      <c r="E8007">
        <v>620661758514</v>
      </c>
      <c r="F8007" t="s">
        <v>15</v>
      </c>
      <c r="G8007" t="s">
        <v>71</v>
      </c>
      <c r="H8007">
        <v>16647</v>
      </c>
      <c r="I8007" s="2">
        <f t="shared" si="1750"/>
        <v>2025</v>
      </c>
      <c r="J8007" s="2" t="str">
        <f t="shared" si="1751"/>
        <v>May</v>
      </c>
      <c r="K8007" s="2">
        <f t="shared" si="1752"/>
        <v>5</v>
      </c>
      <c r="L8007" s="2" t="str">
        <f t="shared" si="1753"/>
        <v>Sunday</v>
      </c>
      <c r="M8007" s="2">
        <f t="shared" si="1754"/>
        <v>20</v>
      </c>
      <c r="N8007" s="3">
        <f t="shared" si="1755"/>
        <v>0</v>
      </c>
      <c r="O8007" s="3">
        <f t="shared" si="1756"/>
        <v>16647</v>
      </c>
      <c r="P8007" t="str">
        <f t="shared" si="1757"/>
        <v>11-May</v>
      </c>
      <c r="Q8007" s="9">
        <f t="shared" si="1758"/>
        <v>0.54861111111111116</v>
      </c>
      <c r="R8007" t="str">
        <f t="shared" si="1759"/>
        <v>Afternoon</v>
      </c>
      <c r="S8007" s="2">
        <f t="shared" si="1760"/>
        <v>11</v>
      </c>
      <c r="T8007" t="str">
        <f t="shared" si="1761"/>
        <v>UPI Transfer</v>
      </c>
      <c r="U8007">
        <f t="shared" si="1762"/>
        <v>13</v>
      </c>
      <c r="V8007" t="str">
        <f t="shared" si="1763"/>
        <v>FY Q1</v>
      </c>
    </row>
    <row r="8008" spans="1:22" x14ac:dyDescent="0.3">
      <c r="A8008" s="18">
        <v>45788</v>
      </c>
      <c r="B8008" t="s">
        <v>924</v>
      </c>
      <c r="C8008" t="s">
        <v>76</v>
      </c>
      <c r="D8008" t="s">
        <v>9137</v>
      </c>
      <c r="E8008">
        <v>598035479268</v>
      </c>
      <c r="F8008" t="s">
        <v>16</v>
      </c>
      <c r="G8008" t="s">
        <v>67</v>
      </c>
      <c r="H8008">
        <v>13995</v>
      </c>
      <c r="I8008" s="2">
        <f t="shared" si="1750"/>
        <v>2025</v>
      </c>
      <c r="J8008" s="2" t="str">
        <f t="shared" si="1751"/>
        <v>May</v>
      </c>
      <c r="K8008" s="2">
        <f t="shared" si="1752"/>
        <v>5</v>
      </c>
      <c r="L8008" s="2" t="str">
        <f t="shared" si="1753"/>
        <v>Sunday</v>
      </c>
      <c r="M8008" s="2">
        <f t="shared" si="1754"/>
        <v>20</v>
      </c>
      <c r="N8008" s="3">
        <f t="shared" si="1755"/>
        <v>13995</v>
      </c>
      <c r="O8008" s="3">
        <f t="shared" si="1756"/>
        <v>0</v>
      </c>
      <c r="P8008" t="str">
        <f t="shared" si="1757"/>
        <v>11-May</v>
      </c>
      <c r="Q8008" s="9">
        <f t="shared" si="1758"/>
        <v>0.62430555555555556</v>
      </c>
      <c r="R8008" t="str">
        <f t="shared" si="1759"/>
        <v>Afternoon</v>
      </c>
      <c r="S8008" s="2">
        <f t="shared" si="1760"/>
        <v>11</v>
      </c>
      <c r="T8008" t="str">
        <f t="shared" si="1761"/>
        <v>Others</v>
      </c>
      <c r="U8008">
        <f t="shared" si="1762"/>
        <v>14</v>
      </c>
      <c r="V8008" t="str">
        <f t="shared" si="1763"/>
        <v>FY Q1</v>
      </c>
    </row>
    <row r="8009" spans="1:22" x14ac:dyDescent="0.3">
      <c r="A8009" s="18">
        <v>45788</v>
      </c>
      <c r="B8009" t="s">
        <v>918</v>
      </c>
      <c r="C8009" t="s">
        <v>262</v>
      </c>
      <c r="D8009" t="s">
        <v>9138</v>
      </c>
      <c r="E8009">
        <v>318931062846</v>
      </c>
      <c r="F8009" t="s">
        <v>16</v>
      </c>
      <c r="G8009" t="s">
        <v>67</v>
      </c>
      <c r="H8009">
        <v>11174</v>
      </c>
      <c r="I8009" s="2">
        <f t="shared" si="1750"/>
        <v>2025</v>
      </c>
      <c r="J8009" s="2" t="str">
        <f t="shared" si="1751"/>
        <v>May</v>
      </c>
      <c r="K8009" s="2">
        <f t="shared" si="1752"/>
        <v>5</v>
      </c>
      <c r="L8009" s="2" t="str">
        <f t="shared" si="1753"/>
        <v>Sunday</v>
      </c>
      <c r="M8009" s="2">
        <f t="shared" si="1754"/>
        <v>20</v>
      </c>
      <c r="N8009" s="3">
        <f t="shared" si="1755"/>
        <v>11174</v>
      </c>
      <c r="O8009" s="3">
        <f t="shared" si="1756"/>
        <v>0</v>
      </c>
      <c r="P8009" t="str">
        <f t="shared" si="1757"/>
        <v>11-May</v>
      </c>
      <c r="Q8009" s="9">
        <f t="shared" si="1758"/>
        <v>0.63055555555555554</v>
      </c>
      <c r="R8009" t="str">
        <f t="shared" si="1759"/>
        <v>Afternoon</v>
      </c>
      <c r="S8009" s="2">
        <f t="shared" si="1760"/>
        <v>11</v>
      </c>
      <c r="T8009" t="str">
        <f t="shared" si="1761"/>
        <v>Others</v>
      </c>
      <c r="U8009">
        <f t="shared" si="1762"/>
        <v>15</v>
      </c>
      <c r="V8009" t="str">
        <f t="shared" si="1763"/>
        <v>FY Q1</v>
      </c>
    </row>
    <row r="8010" spans="1:22" x14ac:dyDescent="0.3">
      <c r="A8010" s="18">
        <v>45788</v>
      </c>
      <c r="B8010" t="s">
        <v>1043</v>
      </c>
      <c r="C8010" t="s">
        <v>209</v>
      </c>
      <c r="D8010" t="s">
        <v>9139</v>
      </c>
      <c r="E8010">
        <v>635767110087</v>
      </c>
      <c r="F8010" t="s">
        <v>15</v>
      </c>
      <c r="G8010" t="s">
        <v>71</v>
      </c>
      <c r="H8010">
        <v>16941</v>
      </c>
      <c r="I8010" s="2">
        <f t="shared" si="1750"/>
        <v>2025</v>
      </c>
      <c r="J8010" s="2" t="str">
        <f t="shared" si="1751"/>
        <v>May</v>
      </c>
      <c r="K8010" s="2">
        <f t="shared" si="1752"/>
        <v>5</v>
      </c>
      <c r="L8010" s="2" t="str">
        <f t="shared" si="1753"/>
        <v>Sunday</v>
      </c>
      <c r="M8010" s="2">
        <f t="shared" si="1754"/>
        <v>20</v>
      </c>
      <c r="N8010" s="3">
        <f t="shared" si="1755"/>
        <v>0</v>
      </c>
      <c r="O8010" s="3">
        <f t="shared" si="1756"/>
        <v>16941</v>
      </c>
      <c r="P8010" t="str">
        <f t="shared" si="1757"/>
        <v>11-May</v>
      </c>
      <c r="Q8010" s="9">
        <f t="shared" si="1758"/>
        <v>0.67986111111111114</v>
      </c>
      <c r="R8010" t="str">
        <f t="shared" si="1759"/>
        <v>Afternoon</v>
      </c>
      <c r="S8010" s="2">
        <f t="shared" si="1760"/>
        <v>11</v>
      </c>
      <c r="T8010" t="str">
        <f t="shared" si="1761"/>
        <v>UPI Transfer</v>
      </c>
      <c r="U8010">
        <f t="shared" si="1762"/>
        <v>16</v>
      </c>
      <c r="V8010" t="str">
        <f t="shared" si="1763"/>
        <v>FY Q1</v>
      </c>
    </row>
    <row r="8011" spans="1:22" x14ac:dyDescent="0.3">
      <c r="A8011" s="18">
        <v>45788</v>
      </c>
      <c r="B8011" t="s">
        <v>644</v>
      </c>
      <c r="C8011" t="s">
        <v>160</v>
      </c>
      <c r="D8011" t="s">
        <v>9140</v>
      </c>
      <c r="E8011">
        <v>855655482980</v>
      </c>
      <c r="F8011" t="s">
        <v>15</v>
      </c>
      <c r="G8011" t="s">
        <v>71</v>
      </c>
      <c r="H8011">
        <v>6992</v>
      </c>
      <c r="I8011" s="2">
        <f t="shared" si="1750"/>
        <v>2025</v>
      </c>
      <c r="J8011" s="2" t="str">
        <f t="shared" si="1751"/>
        <v>May</v>
      </c>
      <c r="K8011" s="2">
        <f t="shared" si="1752"/>
        <v>5</v>
      </c>
      <c r="L8011" s="2" t="str">
        <f t="shared" si="1753"/>
        <v>Sunday</v>
      </c>
      <c r="M8011" s="2">
        <f t="shared" si="1754"/>
        <v>20</v>
      </c>
      <c r="N8011" s="3">
        <f t="shared" si="1755"/>
        <v>0</v>
      </c>
      <c r="O8011" s="3">
        <f t="shared" si="1756"/>
        <v>6992</v>
      </c>
      <c r="P8011" t="str">
        <f t="shared" si="1757"/>
        <v>11-May</v>
      </c>
      <c r="Q8011" s="9">
        <f t="shared" si="1758"/>
        <v>0.69513888888888886</v>
      </c>
      <c r="R8011" t="str">
        <f t="shared" si="1759"/>
        <v>Afternoon</v>
      </c>
      <c r="S8011" s="2">
        <f t="shared" si="1760"/>
        <v>11</v>
      </c>
      <c r="T8011" t="str">
        <f t="shared" si="1761"/>
        <v>Shopping</v>
      </c>
      <c r="U8011">
        <f t="shared" si="1762"/>
        <v>16</v>
      </c>
      <c r="V8011" t="str">
        <f t="shared" si="1763"/>
        <v>FY Q1</v>
      </c>
    </row>
    <row r="8012" spans="1:22" x14ac:dyDescent="0.3">
      <c r="A8012" s="18">
        <v>45788</v>
      </c>
      <c r="B8012" t="s">
        <v>424</v>
      </c>
      <c r="C8012" t="s">
        <v>101</v>
      </c>
      <c r="D8012" t="s">
        <v>9141</v>
      </c>
      <c r="E8012">
        <v>930522599776</v>
      </c>
      <c r="F8012" t="s">
        <v>15</v>
      </c>
      <c r="G8012" t="s">
        <v>71</v>
      </c>
      <c r="H8012">
        <v>2008</v>
      </c>
      <c r="I8012" s="2">
        <f t="shared" si="1750"/>
        <v>2025</v>
      </c>
      <c r="J8012" s="2" t="str">
        <f t="shared" si="1751"/>
        <v>May</v>
      </c>
      <c r="K8012" s="2">
        <f t="shared" si="1752"/>
        <v>5</v>
      </c>
      <c r="L8012" s="2" t="str">
        <f t="shared" si="1753"/>
        <v>Sunday</v>
      </c>
      <c r="M8012" s="2">
        <f t="shared" si="1754"/>
        <v>20</v>
      </c>
      <c r="N8012" s="3">
        <f t="shared" si="1755"/>
        <v>0</v>
      </c>
      <c r="O8012" s="3">
        <f t="shared" si="1756"/>
        <v>2008</v>
      </c>
      <c r="P8012" t="str">
        <f t="shared" si="1757"/>
        <v>11-May</v>
      </c>
      <c r="Q8012" s="9">
        <f t="shared" si="1758"/>
        <v>0.73541666666666672</v>
      </c>
      <c r="R8012" t="str">
        <f t="shared" si="1759"/>
        <v>Evening</v>
      </c>
      <c r="S8012" s="2">
        <f t="shared" si="1760"/>
        <v>11</v>
      </c>
      <c r="T8012" t="str">
        <f t="shared" si="1761"/>
        <v>Recharge</v>
      </c>
      <c r="U8012">
        <f t="shared" si="1762"/>
        <v>17</v>
      </c>
      <c r="V8012" t="str">
        <f t="shared" si="1763"/>
        <v>FY Q1</v>
      </c>
    </row>
    <row r="8013" spans="1:22" x14ac:dyDescent="0.3">
      <c r="A8013" s="18">
        <v>45788</v>
      </c>
      <c r="B8013" t="s">
        <v>1394</v>
      </c>
      <c r="C8013" t="s">
        <v>69</v>
      </c>
      <c r="D8013" t="s">
        <v>9142</v>
      </c>
      <c r="E8013">
        <v>945178518879</v>
      </c>
      <c r="F8013" t="s">
        <v>16</v>
      </c>
      <c r="G8013" t="s">
        <v>67</v>
      </c>
      <c r="H8013">
        <v>4127</v>
      </c>
      <c r="I8013" s="2">
        <f t="shared" si="1750"/>
        <v>2025</v>
      </c>
      <c r="J8013" s="2" t="str">
        <f t="shared" si="1751"/>
        <v>May</v>
      </c>
      <c r="K8013" s="2">
        <f t="shared" si="1752"/>
        <v>5</v>
      </c>
      <c r="L8013" s="2" t="str">
        <f t="shared" si="1753"/>
        <v>Sunday</v>
      </c>
      <c r="M8013" s="2">
        <f t="shared" si="1754"/>
        <v>20</v>
      </c>
      <c r="N8013" s="3">
        <f t="shared" si="1755"/>
        <v>4127</v>
      </c>
      <c r="O8013" s="3">
        <f t="shared" si="1756"/>
        <v>0</v>
      </c>
      <c r="P8013" t="str">
        <f t="shared" si="1757"/>
        <v>11-May</v>
      </c>
      <c r="Q8013" s="9">
        <f t="shared" si="1758"/>
        <v>0.81736111111111109</v>
      </c>
      <c r="R8013" t="str">
        <f t="shared" si="1759"/>
        <v>Evening</v>
      </c>
      <c r="S8013" s="2">
        <f t="shared" si="1760"/>
        <v>11</v>
      </c>
      <c r="T8013" t="str">
        <f t="shared" si="1761"/>
        <v>Others</v>
      </c>
      <c r="U8013">
        <f t="shared" si="1762"/>
        <v>19</v>
      </c>
      <c r="V8013" t="str">
        <f t="shared" si="1763"/>
        <v>FY Q1</v>
      </c>
    </row>
    <row r="8014" spans="1:22" x14ac:dyDescent="0.3">
      <c r="A8014" s="18">
        <v>45788</v>
      </c>
      <c r="B8014" t="s">
        <v>202</v>
      </c>
      <c r="C8014" t="s">
        <v>95</v>
      </c>
      <c r="D8014" t="s">
        <v>9143</v>
      </c>
      <c r="E8014">
        <v>467972945682</v>
      </c>
      <c r="F8014" t="s">
        <v>16</v>
      </c>
      <c r="G8014" t="s">
        <v>67</v>
      </c>
      <c r="H8014">
        <v>22974</v>
      </c>
      <c r="I8014" s="2">
        <f t="shared" si="1750"/>
        <v>2025</v>
      </c>
      <c r="J8014" s="2" t="str">
        <f t="shared" si="1751"/>
        <v>May</v>
      </c>
      <c r="K8014" s="2">
        <f t="shared" si="1752"/>
        <v>5</v>
      </c>
      <c r="L8014" s="2" t="str">
        <f t="shared" si="1753"/>
        <v>Sunday</v>
      </c>
      <c r="M8014" s="2">
        <f t="shared" si="1754"/>
        <v>20</v>
      </c>
      <c r="N8014" s="3">
        <f t="shared" si="1755"/>
        <v>22974</v>
      </c>
      <c r="O8014" s="3">
        <f t="shared" si="1756"/>
        <v>0</v>
      </c>
      <c r="P8014" t="str">
        <f t="shared" si="1757"/>
        <v>11-May</v>
      </c>
      <c r="Q8014" s="9">
        <f t="shared" si="1758"/>
        <v>0.81805555555555554</v>
      </c>
      <c r="R8014" t="str">
        <f t="shared" si="1759"/>
        <v>Evening</v>
      </c>
      <c r="S8014" s="2">
        <f t="shared" si="1760"/>
        <v>11</v>
      </c>
      <c r="T8014" t="str">
        <f t="shared" si="1761"/>
        <v>Others</v>
      </c>
      <c r="U8014">
        <f t="shared" si="1762"/>
        <v>19</v>
      </c>
      <c r="V8014" t="str">
        <f t="shared" si="1763"/>
        <v>FY Q1</v>
      </c>
    </row>
    <row r="8015" spans="1:22" x14ac:dyDescent="0.3">
      <c r="A8015" s="18">
        <v>45788</v>
      </c>
      <c r="B8015" t="s">
        <v>1283</v>
      </c>
      <c r="C8015" t="s">
        <v>73</v>
      </c>
      <c r="D8015" t="s">
        <v>9144</v>
      </c>
      <c r="E8015">
        <v>786858727247</v>
      </c>
      <c r="F8015" t="s">
        <v>16</v>
      </c>
      <c r="G8015" t="s">
        <v>71</v>
      </c>
      <c r="H8015">
        <v>8732</v>
      </c>
      <c r="I8015" s="2">
        <f t="shared" si="1750"/>
        <v>2025</v>
      </c>
      <c r="J8015" s="2" t="str">
        <f t="shared" si="1751"/>
        <v>May</v>
      </c>
      <c r="K8015" s="2">
        <f t="shared" si="1752"/>
        <v>5</v>
      </c>
      <c r="L8015" s="2" t="str">
        <f t="shared" si="1753"/>
        <v>Sunday</v>
      </c>
      <c r="M8015" s="2">
        <f t="shared" si="1754"/>
        <v>20</v>
      </c>
      <c r="N8015" s="3">
        <f t="shared" si="1755"/>
        <v>8732</v>
      </c>
      <c r="O8015" s="3">
        <f t="shared" si="1756"/>
        <v>0</v>
      </c>
      <c r="P8015" t="str">
        <f t="shared" si="1757"/>
        <v>11-May</v>
      </c>
      <c r="Q8015" s="9">
        <f t="shared" si="1758"/>
        <v>0.9291666666666667</v>
      </c>
      <c r="R8015" t="str">
        <f t="shared" si="1759"/>
        <v>Night</v>
      </c>
      <c r="S8015" s="2">
        <f t="shared" si="1760"/>
        <v>11</v>
      </c>
      <c r="T8015" t="str">
        <f t="shared" si="1761"/>
        <v>Others</v>
      </c>
      <c r="U8015">
        <f t="shared" si="1762"/>
        <v>22</v>
      </c>
      <c r="V8015" t="str">
        <f t="shared" si="1763"/>
        <v>FY Q1</v>
      </c>
    </row>
    <row r="8016" spans="1:22" x14ac:dyDescent="0.3">
      <c r="A8016" s="18">
        <v>45789</v>
      </c>
      <c r="B8016" t="s">
        <v>3011</v>
      </c>
      <c r="C8016" t="s">
        <v>85</v>
      </c>
      <c r="D8016" t="s">
        <v>9145</v>
      </c>
      <c r="E8016">
        <v>894393176951</v>
      </c>
      <c r="F8016" t="s">
        <v>16</v>
      </c>
      <c r="G8016" t="s">
        <v>67</v>
      </c>
      <c r="H8016">
        <v>4010</v>
      </c>
      <c r="I8016" s="2">
        <f t="shared" si="1750"/>
        <v>2025</v>
      </c>
      <c r="J8016" s="2" t="str">
        <f t="shared" si="1751"/>
        <v>May</v>
      </c>
      <c r="K8016" s="2">
        <f t="shared" si="1752"/>
        <v>5</v>
      </c>
      <c r="L8016" s="2" t="str">
        <f t="shared" si="1753"/>
        <v>Monday</v>
      </c>
      <c r="M8016" s="2">
        <f t="shared" si="1754"/>
        <v>20</v>
      </c>
      <c r="N8016" s="3">
        <f t="shared" si="1755"/>
        <v>4010</v>
      </c>
      <c r="O8016" s="3">
        <f t="shared" si="1756"/>
        <v>0</v>
      </c>
      <c r="P8016" t="str">
        <f t="shared" si="1757"/>
        <v>12-May</v>
      </c>
      <c r="Q8016" s="9">
        <f t="shared" si="1758"/>
        <v>0.59513888888888888</v>
      </c>
      <c r="R8016" t="str">
        <f t="shared" si="1759"/>
        <v>Afternoon</v>
      </c>
      <c r="S8016" s="2">
        <f t="shared" si="1760"/>
        <v>12</v>
      </c>
      <c r="T8016" t="str">
        <f t="shared" si="1761"/>
        <v>Others</v>
      </c>
      <c r="U8016">
        <f t="shared" si="1762"/>
        <v>14</v>
      </c>
      <c r="V8016" t="str">
        <f t="shared" si="1763"/>
        <v>FY Q1</v>
      </c>
    </row>
    <row r="8017" spans="1:22" x14ac:dyDescent="0.3">
      <c r="A8017" s="18">
        <v>45789</v>
      </c>
      <c r="B8017" t="s">
        <v>1144</v>
      </c>
      <c r="C8017" t="s">
        <v>76</v>
      </c>
      <c r="D8017" t="s">
        <v>9146</v>
      </c>
      <c r="E8017">
        <v>898221852756</v>
      </c>
      <c r="F8017" t="s">
        <v>16</v>
      </c>
      <c r="G8017" t="s">
        <v>67</v>
      </c>
      <c r="H8017">
        <v>3597</v>
      </c>
      <c r="I8017" s="2">
        <f t="shared" si="1750"/>
        <v>2025</v>
      </c>
      <c r="J8017" s="2" t="str">
        <f t="shared" si="1751"/>
        <v>May</v>
      </c>
      <c r="K8017" s="2">
        <f t="shared" si="1752"/>
        <v>5</v>
      </c>
      <c r="L8017" s="2" t="str">
        <f t="shared" si="1753"/>
        <v>Monday</v>
      </c>
      <c r="M8017" s="2">
        <f t="shared" si="1754"/>
        <v>20</v>
      </c>
      <c r="N8017" s="3">
        <f t="shared" si="1755"/>
        <v>3597</v>
      </c>
      <c r="O8017" s="3">
        <f t="shared" si="1756"/>
        <v>0</v>
      </c>
      <c r="P8017" t="str">
        <f t="shared" si="1757"/>
        <v>12-May</v>
      </c>
      <c r="Q8017" s="9">
        <f t="shared" si="1758"/>
        <v>0.81666666666666665</v>
      </c>
      <c r="R8017" t="str">
        <f t="shared" si="1759"/>
        <v>Evening</v>
      </c>
      <c r="S8017" s="2">
        <f t="shared" si="1760"/>
        <v>12</v>
      </c>
      <c r="T8017" t="str">
        <f t="shared" si="1761"/>
        <v>Others</v>
      </c>
      <c r="U8017">
        <f t="shared" si="1762"/>
        <v>19</v>
      </c>
      <c r="V8017" t="str">
        <f t="shared" si="1763"/>
        <v>FY Q1</v>
      </c>
    </row>
    <row r="8018" spans="1:22" x14ac:dyDescent="0.3">
      <c r="A8018" s="18">
        <v>45789</v>
      </c>
      <c r="B8018" t="s">
        <v>1371</v>
      </c>
      <c r="C8018" t="s">
        <v>79</v>
      </c>
      <c r="D8018" t="s">
        <v>9147</v>
      </c>
      <c r="E8018">
        <v>81802695078</v>
      </c>
      <c r="F8018" t="s">
        <v>16</v>
      </c>
      <c r="G8018" t="s">
        <v>71</v>
      </c>
      <c r="H8018">
        <v>11311</v>
      </c>
      <c r="I8018" s="2">
        <f t="shared" si="1750"/>
        <v>2025</v>
      </c>
      <c r="J8018" s="2" t="str">
        <f t="shared" si="1751"/>
        <v>May</v>
      </c>
      <c r="K8018" s="2">
        <f t="shared" si="1752"/>
        <v>5</v>
      </c>
      <c r="L8018" s="2" t="str">
        <f t="shared" si="1753"/>
        <v>Monday</v>
      </c>
      <c r="M8018" s="2">
        <f t="shared" si="1754"/>
        <v>20</v>
      </c>
      <c r="N8018" s="3">
        <f t="shared" si="1755"/>
        <v>11311</v>
      </c>
      <c r="O8018" s="3">
        <f t="shared" si="1756"/>
        <v>0</v>
      </c>
      <c r="P8018" t="str">
        <f t="shared" si="1757"/>
        <v>12-May</v>
      </c>
      <c r="Q8018" s="9">
        <f t="shared" si="1758"/>
        <v>0.93333333333333335</v>
      </c>
      <c r="R8018" t="str">
        <f t="shared" si="1759"/>
        <v>Night</v>
      </c>
      <c r="S8018" s="2">
        <f t="shared" si="1760"/>
        <v>12</v>
      </c>
      <c r="T8018" t="str">
        <f t="shared" si="1761"/>
        <v>Others</v>
      </c>
      <c r="U8018">
        <f t="shared" si="1762"/>
        <v>22</v>
      </c>
      <c r="V8018" t="str">
        <f t="shared" si="1763"/>
        <v>FY Q1</v>
      </c>
    </row>
    <row r="8019" spans="1:22" x14ac:dyDescent="0.3">
      <c r="A8019" s="18">
        <v>45790</v>
      </c>
      <c r="B8019" t="s">
        <v>2619</v>
      </c>
      <c r="C8019" t="s">
        <v>254</v>
      </c>
      <c r="D8019" t="s">
        <v>9148</v>
      </c>
      <c r="E8019">
        <v>624409773831</v>
      </c>
      <c r="F8019" t="s">
        <v>16</v>
      </c>
      <c r="G8019" t="s">
        <v>67</v>
      </c>
      <c r="H8019">
        <v>9602</v>
      </c>
      <c r="I8019" s="2">
        <f t="shared" si="1750"/>
        <v>2025</v>
      </c>
      <c r="J8019" s="2" t="str">
        <f t="shared" si="1751"/>
        <v>May</v>
      </c>
      <c r="K8019" s="2">
        <f t="shared" si="1752"/>
        <v>5</v>
      </c>
      <c r="L8019" s="2" t="str">
        <f t="shared" si="1753"/>
        <v>Tuesday</v>
      </c>
      <c r="M8019" s="2">
        <f t="shared" si="1754"/>
        <v>20</v>
      </c>
      <c r="N8019" s="3">
        <f t="shared" si="1755"/>
        <v>9602</v>
      </c>
      <c r="O8019" s="3">
        <f t="shared" si="1756"/>
        <v>0</v>
      </c>
      <c r="P8019" t="str">
        <f t="shared" si="1757"/>
        <v>13-May</v>
      </c>
      <c r="Q8019" s="9">
        <f t="shared" si="1758"/>
        <v>0.40972222222222221</v>
      </c>
      <c r="R8019" t="str">
        <f t="shared" si="1759"/>
        <v>Morning</v>
      </c>
      <c r="S8019" s="2">
        <f t="shared" si="1760"/>
        <v>13</v>
      </c>
      <c r="T8019" t="str">
        <f t="shared" si="1761"/>
        <v>Others</v>
      </c>
      <c r="U8019">
        <f t="shared" si="1762"/>
        <v>9</v>
      </c>
      <c r="V8019" t="str">
        <f t="shared" si="1763"/>
        <v>FY Q1</v>
      </c>
    </row>
    <row r="8020" spans="1:22" x14ac:dyDescent="0.3">
      <c r="A8020" s="18">
        <v>45790</v>
      </c>
      <c r="B8020" t="s">
        <v>607</v>
      </c>
      <c r="C8020" t="s">
        <v>325</v>
      </c>
      <c r="D8020" t="s">
        <v>9149</v>
      </c>
      <c r="E8020">
        <v>724970187753</v>
      </c>
      <c r="F8020" t="s">
        <v>16</v>
      </c>
      <c r="G8020" t="s">
        <v>67</v>
      </c>
      <c r="H8020">
        <v>8799</v>
      </c>
      <c r="I8020" s="2">
        <f t="shared" si="1750"/>
        <v>2025</v>
      </c>
      <c r="J8020" s="2" t="str">
        <f t="shared" si="1751"/>
        <v>May</v>
      </c>
      <c r="K8020" s="2">
        <f t="shared" si="1752"/>
        <v>5</v>
      </c>
      <c r="L8020" s="2" t="str">
        <f t="shared" si="1753"/>
        <v>Tuesday</v>
      </c>
      <c r="M8020" s="2">
        <f t="shared" si="1754"/>
        <v>20</v>
      </c>
      <c r="N8020" s="3">
        <f t="shared" si="1755"/>
        <v>8799</v>
      </c>
      <c r="O8020" s="3">
        <f t="shared" si="1756"/>
        <v>0</v>
      </c>
      <c r="P8020" t="str">
        <f t="shared" si="1757"/>
        <v>13-May</v>
      </c>
      <c r="Q8020" s="9">
        <f t="shared" si="1758"/>
        <v>0.53541666666666665</v>
      </c>
      <c r="R8020" t="str">
        <f t="shared" si="1759"/>
        <v>Afternoon</v>
      </c>
      <c r="S8020" s="2">
        <f t="shared" si="1760"/>
        <v>13</v>
      </c>
      <c r="T8020" t="str">
        <f t="shared" si="1761"/>
        <v>Others</v>
      </c>
      <c r="U8020">
        <f t="shared" si="1762"/>
        <v>12</v>
      </c>
      <c r="V8020" t="str">
        <f t="shared" si="1763"/>
        <v>FY Q1</v>
      </c>
    </row>
    <row r="8021" spans="1:22" x14ac:dyDescent="0.3">
      <c r="A8021" s="18">
        <v>45790</v>
      </c>
      <c r="B8021" t="s">
        <v>875</v>
      </c>
      <c r="C8021" t="s">
        <v>131</v>
      </c>
      <c r="D8021" t="s">
        <v>9150</v>
      </c>
      <c r="E8021">
        <v>947199658330</v>
      </c>
      <c r="F8021" t="s">
        <v>16</v>
      </c>
      <c r="G8021" t="s">
        <v>71</v>
      </c>
      <c r="H8021">
        <v>11236</v>
      </c>
      <c r="I8021" s="2">
        <f t="shared" si="1750"/>
        <v>2025</v>
      </c>
      <c r="J8021" s="2" t="str">
        <f t="shared" si="1751"/>
        <v>May</v>
      </c>
      <c r="K8021" s="2">
        <f t="shared" si="1752"/>
        <v>5</v>
      </c>
      <c r="L8021" s="2" t="str">
        <f t="shared" si="1753"/>
        <v>Tuesday</v>
      </c>
      <c r="M8021" s="2">
        <f t="shared" si="1754"/>
        <v>20</v>
      </c>
      <c r="N8021" s="3">
        <f t="shared" si="1755"/>
        <v>11236</v>
      </c>
      <c r="O8021" s="3">
        <f t="shared" si="1756"/>
        <v>0</v>
      </c>
      <c r="P8021" t="str">
        <f t="shared" si="1757"/>
        <v>13-May</v>
      </c>
      <c r="Q8021" s="9">
        <f t="shared" si="1758"/>
        <v>0.6166666666666667</v>
      </c>
      <c r="R8021" t="str">
        <f t="shared" si="1759"/>
        <v>Afternoon</v>
      </c>
      <c r="S8021" s="2">
        <f t="shared" si="1760"/>
        <v>13</v>
      </c>
      <c r="T8021" t="str">
        <f t="shared" si="1761"/>
        <v>Others</v>
      </c>
      <c r="U8021">
        <f t="shared" si="1762"/>
        <v>14</v>
      </c>
      <c r="V8021" t="str">
        <f t="shared" si="1763"/>
        <v>FY Q1</v>
      </c>
    </row>
    <row r="8022" spans="1:22" x14ac:dyDescent="0.3">
      <c r="A8022" s="18">
        <v>45790</v>
      </c>
      <c r="B8022" t="s">
        <v>197</v>
      </c>
      <c r="C8022" t="s">
        <v>128</v>
      </c>
      <c r="D8022" t="s">
        <v>9151</v>
      </c>
      <c r="E8022">
        <v>450192227293</v>
      </c>
      <c r="F8022" t="s">
        <v>16</v>
      </c>
      <c r="G8022" t="s">
        <v>67</v>
      </c>
      <c r="H8022">
        <v>5219</v>
      </c>
      <c r="I8022" s="2">
        <f t="shared" si="1750"/>
        <v>2025</v>
      </c>
      <c r="J8022" s="2" t="str">
        <f t="shared" si="1751"/>
        <v>May</v>
      </c>
      <c r="K8022" s="2">
        <f t="shared" si="1752"/>
        <v>5</v>
      </c>
      <c r="L8022" s="2" t="str">
        <f t="shared" si="1753"/>
        <v>Tuesday</v>
      </c>
      <c r="M8022" s="2">
        <f t="shared" si="1754"/>
        <v>20</v>
      </c>
      <c r="N8022" s="3">
        <f t="shared" si="1755"/>
        <v>5219</v>
      </c>
      <c r="O8022" s="3">
        <f t="shared" si="1756"/>
        <v>0</v>
      </c>
      <c r="P8022" t="str">
        <f t="shared" si="1757"/>
        <v>13-May</v>
      </c>
      <c r="Q8022" s="9">
        <f t="shared" si="1758"/>
        <v>0.64930555555555558</v>
      </c>
      <c r="R8022" t="str">
        <f t="shared" si="1759"/>
        <v>Afternoon</v>
      </c>
      <c r="S8022" s="2">
        <f t="shared" si="1760"/>
        <v>13</v>
      </c>
      <c r="T8022" t="str">
        <f t="shared" si="1761"/>
        <v>Others</v>
      </c>
      <c r="U8022">
        <f t="shared" si="1762"/>
        <v>15</v>
      </c>
      <c r="V8022" t="str">
        <f t="shared" si="1763"/>
        <v>FY Q1</v>
      </c>
    </row>
    <row r="8023" spans="1:22" x14ac:dyDescent="0.3">
      <c r="A8023" s="18">
        <v>45790</v>
      </c>
      <c r="B8023" t="s">
        <v>436</v>
      </c>
      <c r="C8023" t="s">
        <v>65</v>
      </c>
      <c r="D8023" t="s">
        <v>9152</v>
      </c>
      <c r="E8023">
        <v>684675086955</v>
      </c>
      <c r="F8023" t="s">
        <v>16</v>
      </c>
      <c r="G8023" t="s">
        <v>67</v>
      </c>
      <c r="H8023">
        <v>8951</v>
      </c>
      <c r="I8023" s="2">
        <f t="shared" si="1750"/>
        <v>2025</v>
      </c>
      <c r="J8023" s="2" t="str">
        <f t="shared" si="1751"/>
        <v>May</v>
      </c>
      <c r="K8023" s="2">
        <f t="shared" si="1752"/>
        <v>5</v>
      </c>
      <c r="L8023" s="2" t="str">
        <f t="shared" si="1753"/>
        <v>Tuesday</v>
      </c>
      <c r="M8023" s="2">
        <f t="shared" si="1754"/>
        <v>20</v>
      </c>
      <c r="N8023" s="3">
        <f t="shared" si="1755"/>
        <v>8951</v>
      </c>
      <c r="O8023" s="3">
        <f t="shared" si="1756"/>
        <v>0</v>
      </c>
      <c r="P8023" t="str">
        <f t="shared" si="1757"/>
        <v>13-May</v>
      </c>
      <c r="Q8023" s="9">
        <f t="shared" si="1758"/>
        <v>0.65486111111111112</v>
      </c>
      <c r="R8023" t="str">
        <f t="shared" si="1759"/>
        <v>Afternoon</v>
      </c>
      <c r="S8023" s="2">
        <f t="shared" si="1760"/>
        <v>13</v>
      </c>
      <c r="T8023" t="str">
        <f t="shared" si="1761"/>
        <v>Others</v>
      </c>
      <c r="U8023">
        <f t="shared" si="1762"/>
        <v>15</v>
      </c>
      <c r="V8023" t="str">
        <f t="shared" si="1763"/>
        <v>FY Q1</v>
      </c>
    </row>
    <row r="8024" spans="1:22" x14ac:dyDescent="0.3">
      <c r="A8024" s="18">
        <v>45790</v>
      </c>
      <c r="B8024" t="s">
        <v>1529</v>
      </c>
      <c r="C8024" t="s">
        <v>65</v>
      </c>
      <c r="D8024" t="s">
        <v>9153</v>
      </c>
      <c r="E8024">
        <v>508662127915</v>
      </c>
      <c r="F8024" t="s">
        <v>16</v>
      </c>
      <c r="G8024" t="s">
        <v>67</v>
      </c>
      <c r="H8024">
        <v>10167</v>
      </c>
      <c r="I8024" s="2">
        <f t="shared" si="1750"/>
        <v>2025</v>
      </c>
      <c r="J8024" s="2" t="str">
        <f t="shared" si="1751"/>
        <v>May</v>
      </c>
      <c r="K8024" s="2">
        <f t="shared" si="1752"/>
        <v>5</v>
      </c>
      <c r="L8024" s="2" t="str">
        <f t="shared" si="1753"/>
        <v>Tuesday</v>
      </c>
      <c r="M8024" s="2">
        <f t="shared" si="1754"/>
        <v>20</v>
      </c>
      <c r="N8024" s="3">
        <f t="shared" si="1755"/>
        <v>10167</v>
      </c>
      <c r="O8024" s="3">
        <f t="shared" si="1756"/>
        <v>0</v>
      </c>
      <c r="P8024" t="str">
        <f t="shared" si="1757"/>
        <v>13-May</v>
      </c>
      <c r="Q8024" s="9">
        <f t="shared" si="1758"/>
        <v>0.8305555555555556</v>
      </c>
      <c r="R8024" t="str">
        <f t="shared" si="1759"/>
        <v>Evening</v>
      </c>
      <c r="S8024" s="2">
        <f t="shared" si="1760"/>
        <v>13</v>
      </c>
      <c r="T8024" t="str">
        <f t="shared" si="1761"/>
        <v>Others</v>
      </c>
      <c r="U8024">
        <f t="shared" si="1762"/>
        <v>19</v>
      </c>
      <c r="V8024" t="str">
        <f t="shared" si="1763"/>
        <v>FY Q1</v>
      </c>
    </row>
    <row r="8025" spans="1:22" x14ac:dyDescent="0.3">
      <c r="A8025" s="18">
        <v>45791</v>
      </c>
      <c r="B8025" t="s">
        <v>490</v>
      </c>
      <c r="C8025" t="s">
        <v>131</v>
      </c>
      <c r="D8025" t="s">
        <v>9154</v>
      </c>
      <c r="E8025">
        <v>520812696150</v>
      </c>
      <c r="F8025" t="s">
        <v>16</v>
      </c>
      <c r="G8025" t="s">
        <v>71</v>
      </c>
      <c r="H8025">
        <v>4321</v>
      </c>
      <c r="I8025" s="2">
        <f t="shared" si="1750"/>
        <v>2025</v>
      </c>
      <c r="J8025" s="2" t="str">
        <f t="shared" si="1751"/>
        <v>May</v>
      </c>
      <c r="K8025" s="2">
        <f t="shared" si="1752"/>
        <v>5</v>
      </c>
      <c r="L8025" s="2" t="str">
        <f t="shared" si="1753"/>
        <v>Wednesday</v>
      </c>
      <c r="M8025" s="2">
        <f t="shared" si="1754"/>
        <v>20</v>
      </c>
      <c r="N8025" s="3">
        <f t="shared" si="1755"/>
        <v>4321</v>
      </c>
      <c r="O8025" s="3">
        <f t="shared" si="1756"/>
        <v>0</v>
      </c>
      <c r="P8025" t="str">
        <f t="shared" si="1757"/>
        <v>14-May</v>
      </c>
      <c r="Q8025" s="9">
        <f t="shared" si="1758"/>
        <v>0.54652777777777772</v>
      </c>
      <c r="R8025" t="str">
        <f t="shared" si="1759"/>
        <v>Afternoon</v>
      </c>
      <c r="S8025" s="2">
        <f t="shared" si="1760"/>
        <v>14</v>
      </c>
      <c r="T8025" t="str">
        <f t="shared" si="1761"/>
        <v>Others</v>
      </c>
      <c r="U8025">
        <f t="shared" si="1762"/>
        <v>13</v>
      </c>
      <c r="V8025" t="str">
        <f t="shared" si="1763"/>
        <v>FY Q1</v>
      </c>
    </row>
    <row r="8026" spans="1:22" x14ac:dyDescent="0.3">
      <c r="A8026" s="18">
        <v>45791</v>
      </c>
      <c r="B8026" t="s">
        <v>1003</v>
      </c>
      <c r="C8026" t="s">
        <v>142</v>
      </c>
      <c r="D8026" t="s">
        <v>9155</v>
      </c>
      <c r="E8026">
        <v>207672807499</v>
      </c>
      <c r="F8026" t="s">
        <v>15</v>
      </c>
      <c r="G8026" t="s">
        <v>67</v>
      </c>
      <c r="H8026">
        <v>2912</v>
      </c>
      <c r="I8026" s="2">
        <f t="shared" si="1750"/>
        <v>2025</v>
      </c>
      <c r="J8026" s="2" t="str">
        <f t="shared" si="1751"/>
        <v>May</v>
      </c>
      <c r="K8026" s="2">
        <f t="shared" si="1752"/>
        <v>5</v>
      </c>
      <c r="L8026" s="2" t="str">
        <f t="shared" si="1753"/>
        <v>Wednesday</v>
      </c>
      <c r="M8026" s="2">
        <f t="shared" si="1754"/>
        <v>20</v>
      </c>
      <c r="N8026" s="3">
        <f t="shared" si="1755"/>
        <v>0</v>
      </c>
      <c r="O8026" s="3">
        <f t="shared" si="1756"/>
        <v>2912</v>
      </c>
      <c r="P8026" t="str">
        <f t="shared" si="1757"/>
        <v>14-May</v>
      </c>
      <c r="Q8026" s="9">
        <f t="shared" si="1758"/>
        <v>0.72916666666666663</v>
      </c>
      <c r="R8026" t="str">
        <f t="shared" si="1759"/>
        <v>Evening</v>
      </c>
      <c r="S8026" s="2">
        <f t="shared" si="1760"/>
        <v>14</v>
      </c>
      <c r="T8026" t="str">
        <f t="shared" si="1761"/>
        <v>UPI Transfer</v>
      </c>
      <c r="U8026">
        <f t="shared" si="1762"/>
        <v>17</v>
      </c>
      <c r="V8026" t="str">
        <f t="shared" si="1763"/>
        <v>FY Q1</v>
      </c>
    </row>
    <row r="8027" spans="1:22" x14ac:dyDescent="0.3">
      <c r="A8027" s="18">
        <v>45792</v>
      </c>
      <c r="B8027" t="s">
        <v>909</v>
      </c>
      <c r="C8027" t="s">
        <v>104</v>
      </c>
      <c r="D8027" t="s">
        <v>9156</v>
      </c>
      <c r="E8027">
        <v>823724050550</v>
      </c>
      <c r="F8027" t="s">
        <v>16</v>
      </c>
      <c r="G8027" t="s">
        <v>71</v>
      </c>
      <c r="H8027">
        <v>10110</v>
      </c>
      <c r="I8027" s="2">
        <f t="shared" si="1750"/>
        <v>2025</v>
      </c>
      <c r="J8027" s="2" t="str">
        <f t="shared" si="1751"/>
        <v>May</v>
      </c>
      <c r="K8027" s="2">
        <f t="shared" si="1752"/>
        <v>5</v>
      </c>
      <c r="L8027" s="2" t="str">
        <f t="shared" si="1753"/>
        <v>Thursday</v>
      </c>
      <c r="M8027" s="2">
        <f t="shared" si="1754"/>
        <v>20</v>
      </c>
      <c r="N8027" s="3">
        <f t="shared" si="1755"/>
        <v>10110</v>
      </c>
      <c r="O8027" s="3">
        <f t="shared" si="1756"/>
        <v>0</v>
      </c>
      <c r="P8027" t="str">
        <f t="shared" si="1757"/>
        <v>15-May</v>
      </c>
      <c r="Q8027" s="9">
        <f t="shared" si="1758"/>
        <v>0.53472222222222221</v>
      </c>
      <c r="R8027" t="str">
        <f t="shared" si="1759"/>
        <v>Afternoon</v>
      </c>
      <c r="S8027" s="2">
        <f t="shared" si="1760"/>
        <v>15</v>
      </c>
      <c r="T8027" t="str">
        <f t="shared" si="1761"/>
        <v>Others</v>
      </c>
      <c r="U8027">
        <f t="shared" si="1762"/>
        <v>12</v>
      </c>
      <c r="V8027" t="str">
        <f t="shared" si="1763"/>
        <v>FY Q1</v>
      </c>
    </row>
    <row r="8028" spans="1:22" x14ac:dyDescent="0.3">
      <c r="A8028" s="18">
        <v>45792</v>
      </c>
      <c r="B8028" t="s">
        <v>2669</v>
      </c>
      <c r="C8028" t="s">
        <v>189</v>
      </c>
      <c r="D8028" t="s">
        <v>9157</v>
      </c>
      <c r="E8028">
        <v>601019461696</v>
      </c>
      <c r="F8028" t="s">
        <v>16</v>
      </c>
      <c r="G8028" t="s">
        <v>71</v>
      </c>
      <c r="H8028">
        <v>17769</v>
      </c>
      <c r="I8028" s="2">
        <f t="shared" si="1750"/>
        <v>2025</v>
      </c>
      <c r="J8028" s="2" t="str">
        <f t="shared" si="1751"/>
        <v>May</v>
      </c>
      <c r="K8028" s="2">
        <f t="shared" si="1752"/>
        <v>5</v>
      </c>
      <c r="L8028" s="2" t="str">
        <f t="shared" si="1753"/>
        <v>Thursday</v>
      </c>
      <c r="M8028" s="2">
        <f t="shared" si="1754"/>
        <v>20</v>
      </c>
      <c r="N8028" s="3">
        <f t="shared" si="1755"/>
        <v>17769</v>
      </c>
      <c r="O8028" s="3">
        <f t="shared" si="1756"/>
        <v>0</v>
      </c>
      <c r="P8028" t="str">
        <f t="shared" si="1757"/>
        <v>15-May</v>
      </c>
      <c r="Q8028" s="9">
        <f t="shared" si="1758"/>
        <v>0.59583333333333333</v>
      </c>
      <c r="R8028" t="str">
        <f t="shared" si="1759"/>
        <v>Afternoon</v>
      </c>
      <c r="S8028" s="2">
        <f t="shared" si="1760"/>
        <v>15</v>
      </c>
      <c r="T8028" t="str">
        <f t="shared" si="1761"/>
        <v>Others</v>
      </c>
      <c r="U8028">
        <f t="shared" si="1762"/>
        <v>14</v>
      </c>
      <c r="V8028" t="str">
        <f t="shared" si="1763"/>
        <v>FY Q1</v>
      </c>
    </row>
    <row r="8029" spans="1:22" x14ac:dyDescent="0.3">
      <c r="A8029" s="18">
        <v>45792</v>
      </c>
      <c r="B8029" t="s">
        <v>952</v>
      </c>
      <c r="C8029" t="s">
        <v>79</v>
      </c>
      <c r="D8029" t="s">
        <v>9158</v>
      </c>
      <c r="E8029">
        <v>72937674105</v>
      </c>
      <c r="F8029" t="s">
        <v>16</v>
      </c>
      <c r="G8029" t="s">
        <v>71</v>
      </c>
      <c r="H8029">
        <v>3370</v>
      </c>
      <c r="I8029" s="2">
        <f t="shared" si="1750"/>
        <v>2025</v>
      </c>
      <c r="J8029" s="2" t="str">
        <f t="shared" si="1751"/>
        <v>May</v>
      </c>
      <c r="K8029" s="2">
        <f t="shared" si="1752"/>
        <v>5</v>
      </c>
      <c r="L8029" s="2" t="str">
        <f t="shared" si="1753"/>
        <v>Thursday</v>
      </c>
      <c r="M8029" s="2">
        <f t="shared" si="1754"/>
        <v>20</v>
      </c>
      <c r="N8029" s="3">
        <f t="shared" si="1755"/>
        <v>3370</v>
      </c>
      <c r="O8029" s="3">
        <f t="shared" si="1756"/>
        <v>0</v>
      </c>
      <c r="P8029" t="str">
        <f t="shared" si="1757"/>
        <v>15-May</v>
      </c>
      <c r="Q8029" s="9">
        <f t="shared" si="1758"/>
        <v>0.68055555555555558</v>
      </c>
      <c r="R8029" t="str">
        <f t="shared" si="1759"/>
        <v>Afternoon</v>
      </c>
      <c r="S8029" s="2">
        <f t="shared" si="1760"/>
        <v>15</v>
      </c>
      <c r="T8029" t="str">
        <f t="shared" si="1761"/>
        <v>Others</v>
      </c>
      <c r="U8029">
        <f t="shared" si="1762"/>
        <v>16</v>
      </c>
      <c r="V8029" t="str">
        <f t="shared" si="1763"/>
        <v>FY Q1</v>
      </c>
    </row>
    <row r="8030" spans="1:22" x14ac:dyDescent="0.3">
      <c r="A8030" s="18">
        <v>45792</v>
      </c>
      <c r="B8030" t="s">
        <v>321</v>
      </c>
      <c r="C8030" t="s">
        <v>95</v>
      </c>
      <c r="D8030" t="s">
        <v>9159</v>
      </c>
      <c r="E8030">
        <v>338713506102</v>
      </c>
      <c r="F8030" t="s">
        <v>16</v>
      </c>
      <c r="G8030" t="s">
        <v>71</v>
      </c>
      <c r="H8030">
        <v>11866</v>
      </c>
      <c r="I8030" s="2">
        <f t="shared" si="1750"/>
        <v>2025</v>
      </c>
      <c r="J8030" s="2" t="str">
        <f t="shared" si="1751"/>
        <v>May</v>
      </c>
      <c r="K8030" s="2">
        <f t="shared" si="1752"/>
        <v>5</v>
      </c>
      <c r="L8030" s="2" t="str">
        <f t="shared" si="1753"/>
        <v>Thursday</v>
      </c>
      <c r="M8030" s="2">
        <f t="shared" si="1754"/>
        <v>20</v>
      </c>
      <c r="N8030" s="3">
        <f t="shared" si="1755"/>
        <v>11866</v>
      </c>
      <c r="O8030" s="3">
        <f t="shared" si="1756"/>
        <v>0</v>
      </c>
      <c r="P8030" t="str">
        <f t="shared" si="1757"/>
        <v>15-May</v>
      </c>
      <c r="Q8030" s="9">
        <f t="shared" si="1758"/>
        <v>0.82361111111111107</v>
      </c>
      <c r="R8030" t="str">
        <f t="shared" si="1759"/>
        <v>Evening</v>
      </c>
      <c r="S8030" s="2">
        <f t="shared" si="1760"/>
        <v>15</v>
      </c>
      <c r="T8030" t="str">
        <f t="shared" si="1761"/>
        <v>Others</v>
      </c>
      <c r="U8030">
        <f t="shared" si="1762"/>
        <v>19</v>
      </c>
      <c r="V8030" t="str">
        <f t="shared" si="1763"/>
        <v>FY Q1</v>
      </c>
    </row>
    <row r="8031" spans="1:22" x14ac:dyDescent="0.3">
      <c r="A8031" s="18">
        <v>45793</v>
      </c>
      <c r="B8031" t="s">
        <v>1445</v>
      </c>
      <c r="C8031" t="s">
        <v>79</v>
      </c>
      <c r="D8031" t="s">
        <v>9160</v>
      </c>
      <c r="E8031">
        <v>49004494156</v>
      </c>
      <c r="F8031" t="s">
        <v>16</v>
      </c>
      <c r="G8031" t="s">
        <v>71</v>
      </c>
      <c r="H8031">
        <v>11098</v>
      </c>
      <c r="I8031" s="2">
        <f t="shared" si="1750"/>
        <v>2025</v>
      </c>
      <c r="J8031" s="2" t="str">
        <f t="shared" si="1751"/>
        <v>May</v>
      </c>
      <c r="K8031" s="2">
        <f t="shared" si="1752"/>
        <v>5</v>
      </c>
      <c r="L8031" s="2" t="str">
        <f t="shared" si="1753"/>
        <v>Friday</v>
      </c>
      <c r="M8031" s="2">
        <f t="shared" si="1754"/>
        <v>20</v>
      </c>
      <c r="N8031" s="3">
        <f t="shared" si="1755"/>
        <v>11098</v>
      </c>
      <c r="O8031" s="3">
        <f t="shared" si="1756"/>
        <v>0</v>
      </c>
      <c r="P8031" t="str">
        <f t="shared" si="1757"/>
        <v>16-May</v>
      </c>
      <c r="Q8031" s="9">
        <f t="shared" si="1758"/>
        <v>0.46666666666666667</v>
      </c>
      <c r="R8031" t="str">
        <f t="shared" si="1759"/>
        <v>Morning</v>
      </c>
      <c r="S8031" s="2">
        <f t="shared" si="1760"/>
        <v>16</v>
      </c>
      <c r="T8031" t="str">
        <f t="shared" si="1761"/>
        <v>Others</v>
      </c>
      <c r="U8031">
        <f t="shared" si="1762"/>
        <v>11</v>
      </c>
      <c r="V8031" t="str">
        <f t="shared" si="1763"/>
        <v>FY Q1</v>
      </c>
    </row>
    <row r="8032" spans="1:22" x14ac:dyDescent="0.3">
      <c r="A8032" s="18">
        <v>45793</v>
      </c>
      <c r="B8032" t="s">
        <v>3383</v>
      </c>
      <c r="C8032" t="s">
        <v>104</v>
      </c>
      <c r="D8032" t="s">
        <v>9161</v>
      </c>
      <c r="E8032">
        <v>578674072460</v>
      </c>
      <c r="F8032" t="s">
        <v>16</v>
      </c>
      <c r="G8032" t="s">
        <v>67</v>
      </c>
      <c r="H8032">
        <v>2805</v>
      </c>
      <c r="I8032" s="2">
        <f t="shared" si="1750"/>
        <v>2025</v>
      </c>
      <c r="J8032" s="2" t="str">
        <f t="shared" si="1751"/>
        <v>May</v>
      </c>
      <c r="K8032" s="2">
        <f t="shared" si="1752"/>
        <v>5</v>
      </c>
      <c r="L8032" s="2" t="str">
        <f t="shared" si="1753"/>
        <v>Friday</v>
      </c>
      <c r="M8032" s="2">
        <f t="shared" si="1754"/>
        <v>20</v>
      </c>
      <c r="N8032" s="3">
        <f t="shared" si="1755"/>
        <v>2805</v>
      </c>
      <c r="O8032" s="3">
        <f t="shared" si="1756"/>
        <v>0</v>
      </c>
      <c r="P8032" t="str">
        <f t="shared" si="1757"/>
        <v>16-May</v>
      </c>
      <c r="Q8032" s="9">
        <f t="shared" si="1758"/>
        <v>0.48958333333333331</v>
      </c>
      <c r="R8032" t="str">
        <f t="shared" si="1759"/>
        <v>Morning</v>
      </c>
      <c r="S8032" s="2">
        <f t="shared" si="1760"/>
        <v>16</v>
      </c>
      <c r="T8032" t="str">
        <f t="shared" si="1761"/>
        <v>Others</v>
      </c>
      <c r="U8032">
        <f t="shared" si="1762"/>
        <v>11</v>
      </c>
      <c r="V8032" t="str">
        <f t="shared" si="1763"/>
        <v>FY Q1</v>
      </c>
    </row>
    <row r="8033" spans="1:22" x14ac:dyDescent="0.3">
      <c r="A8033" s="18">
        <v>45793</v>
      </c>
      <c r="B8033" t="s">
        <v>1880</v>
      </c>
      <c r="C8033" t="s">
        <v>117</v>
      </c>
      <c r="D8033" t="s">
        <v>9162</v>
      </c>
      <c r="E8033">
        <v>821985396600</v>
      </c>
      <c r="F8033" t="s">
        <v>16</v>
      </c>
      <c r="G8033" t="s">
        <v>67</v>
      </c>
      <c r="H8033">
        <v>18542</v>
      </c>
      <c r="I8033" s="2">
        <f t="shared" si="1750"/>
        <v>2025</v>
      </c>
      <c r="J8033" s="2" t="str">
        <f t="shared" si="1751"/>
        <v>May</v>
      </c>
      <c r="K8033" s="2">
        <f t="shared" si="1752"/>
        <v>5</v>
      </c>
      <c r="L8033" s="2" t="str">
        <f t="shared" si="1753"/>
        <v>Friday</v>
      </c>
      <c r="M8033" s="2">
        <f t="shared" si="1754"/>
        <v>20</v>
      </c>
      <c r="N8033" s="3">
        <f t="shared" si="1755"/>
        <v>18542</v>
      </c>
      <c r="O8033" s="3">
        <f t="shared" si="1756"/>
        <v>0</v>
      </c>
      <c r="P8033" t="str">
        <f t="shared" si="1757"/>
        <v>16-May</v>
      </c>
      <c r="Q8033" s="9">
        <f t="shared" si="1758"/>
        <v>0.81874999999999998</v>
      </c>
      <c r="R8033" t="str">
        <f t="shared" si="1759"/>
        <v>Evening</v>
      </c>
      <c r="S8033" s="2">
        <f t="shared" si="1760"/>
        <v>16</v>
      </c>
      <c r="T8033" t="str">
        <f t="shared" si="1761"/>
        <v>Others</v>
      </c>
      <c r="U8033">
        <f t="shared" si="1762"/>
        <v>19</v>
      </c>
      <c r="V8033" t="str">
        <f t="shared" si="1763"/>
        <v>FY Q1</v>
      </c>
    </row>
    <row r="8034" spans="1:22" x14ac:dyDescent="0.3">
      <c r="A8034" s="18">
        <v>45793</v>
      </c>
      <c r="B8034" t="s">
        <v>2075</v>
      </c>
      <c r="C8034" t="s">
        <v>104</v>
      </c>
      <c r="D8034" t="s">
        <v>9163</v>
      </c>
      <c r="E8034">
        <v>130762931280</v>
      </c>
      <c r="F8034" t="s">
        <v>16</v>
      </c>
      <c r="G8034" t="s">
        <v>67</v>
      </c>
      <c r="H8034">
        <v>37955</v>
      </c>
      <c r="I8034" s="2">
        <f t="shared" si="1750"/>
        <v>2025</v>
      </c>
      <c r="J8034" s="2" t="str">
        <f t="shared" si="1751"/>
        <v>May</v>
      </c>
      <c r="K8034" s="2">
        <f t="shared" si="1752"/>
        <v>5</v>
      </c>
      <c r="L8034" s="2" t="str">
        <f t="shared" si="1753"/>
        <v>Friday</v>
      </c>
      <c r="M8034" s="2">
        <f t="shared" si="1754"/>
        <v>20</v>
      </c>
      <c r="N8034" s="3">
        <f t="shared" si="1755"/>
        <v>37955</v>
      </c>
      <c r="O8034" s="3">
        <f t="shared" si="1756"/>
        <v>0</v>
      </c>
      <c r="P8034" t="str">
        <f t="shared" si="1757"/>
        <v>16-May</v>
      </c>
      <c r="Q8034" s="9">
        <f t="shared" si="1758"/>
        <v>0.86458333333333337</v>
      </c>
      <c r="R8034" t="str">
        <f t="shared" si="1759"/>
        <v>Evening</v>
      </c>
      <c r="S8034" s="2">
        <f t="shared" si="1760"/>
        <v>16</v>
      </c>
      <c r="T8034" t="str">
        <f t="shared" si="1761"/>
        <v>Others</v>
      </c>
      <c r="U8034">
        <f t="shared" si="1762"/>
        <v>20</v>
      </c>
      <c r="V8034" t="str">
        <f t="shared" si="1763"/>
        <v>FY Q1</v>
      </c>
    </row>
    <row r="8035" spans="1:22" x14ac:dyDescent="0.3">
      <c r="A8035" s="18">
        <v>45793</v>
      </c>
      <c r="B8035" t="s">
        <v>3460</v>
      </c>
      <c r="C8035" t="s">
        <v>85</v>
      </c>
      <c r="D8035" t="s">
        <v>9164</v>
      </c>
      <c r="E8035">
        <v>146248368301</v>
      </c>
      <c r="F8035" t="s">
        <v>16</v>
      </c>
      <c r="G8035" t="s">
        <v>67</v>
      </c>
      <c r="H8035">
        <v>23008</v>
      </c>
      <c r="I8035" s="2">
        <f t="shared" si="1750"/>
        <v>2025</v>
      </c>
      <c r="J8035" s="2" t="str">
        <f t="shared" si="1751"/>
        <v>May</v>
      </c>
      <c r="K8035" s="2">
        <f t="shared" si="1752"/>
        <v>5</v>
      </c>
      <c r="L8035" s="2" t="str">
        <f t="shared" si="1753"/>
        <v>Friday</v>
      </c>
      <c r="M8035" s="2">
        <f t="shared" si="1754"/>
        <v>20</v>
      </c>
      <c r="N8035" s="3">
        <f t="shared" si="1755"/>
        <v>23008</v>
      </c>
      <c r="O8035" s="3">
        <f t="shared" si="1756"/>
        <v>0</v>
      </c>
      <c r="P8035" t="str">
        <f t="shared" si="1757"/>
        <v>16-May</v>
      </c>
      <c r="Q8035" s="9">
        <f t="shared" si="1758"/>
        <v>0.91805555555555551</v>
      </c>
      <c r="R8035" t="str">
        <f t="shared" si="1759"/>
        <v>Night</v>
      </c>
      <c r="S8035" s="2">
        <f t="shared" si="1760"/>
        <v>16</v>
      </c>
      <c r="T8035" t="str">
        <f t="shared" si="1761"/>
        <v>Others</v>
      </c>
      <c r="U8035">
        <f t="shared" si="1762"/>
        <v>22</v>
      </c>
      <c r="V8035" t="str">
        <f t="shared" si="1763"/>
        <v>FY Q1</v>
      </c>
    </row>
    <row r="8036" spans="1:22" x14ac:dyDescent="0.3">
      <c r="A8036" s="18">
        <v>45793</v>
      </c>
      <c r="B8036" t="s">
        <v>6514</v>
      </c>
      <c r="C8036" t="s">
        <v>189</v>
      </c>
      <c r="D8036" t="s">
        <v>9165</v>
      </c>
      <c r="E8036">
        <v>162872860015</v>
      </c>
      <c r="F8036" t="s">
        <v>16</v>
      </c>
      <c r="G8036" t="s">
        <v>71</v>
      </c>
      <c r="H8036">
        <v>13245</v>
      </c>
      <c r="I8036" s="2">
        <f t="shared" si="1750"/>
        <v>2025</v>
      </c>
      <c r="J8036" s="2" t="str">
        <f t="shared" si="1751"/>
        <v>May</v>
      </c>
      <c r="K8036" s="2">
        <f t="shared" si="1752"/>
        <v>5</v>
      </c>
      <c r="L8036" s="2" t="str">
        <f t="shared" si="1753"/>
        <v>Friday</v>
      </c>
      <c r="M8036" s="2">
        <f t="shared" si="1754"/>
        <v>20</v>
      </c>
      <c r="N8036" s="3">
        <f t="shared" si="1755"/>
        <v>13245</v>
      </c>
      <c r="O8036" s="3">
        <f t="shared" si="1756"/>
        <v>0</v>
      </c>
      <c r="P8036" t="str">
        <f t="shared" si="1757"/>
        <v>16-May</v>
      </c>
      <c r="Q8036" s="9">
        <f t="shared" si="1758"/>
        <v>0.9819444444444444</v>
      </c>
      <c r="R8036" t="str">
        <f t="shared" si="1759"/>
        <v>Night</v>
      </c>
      <c r="S8036" s="2">
        <f t="shared" si="1760"/>
        <v>16</v>
      </c>
      <c r="T8036" t="str">
        <f t="shared" si="1761"/>
        <v>Others</v>
      </c>
      <c r="U8036">
        <f t="shared" si="1762"/>
        <v>23</v>
      </c>
      <c r="V8036" t="str">
        <f t="shared" si="1763"/>
        <v>FY Q1</v>
      </c>
    </row>
    <row r="8037" spans="1:22" x14ac:dyDescent="0.3">
      <c r="A8037" s="18">
        <v>45793</v>
      </c>
      <c r="B8037" t="s">
        <v>9166</v>
      </c>
      <c r="C8037" t="s">
        <v>107</v>
      </c>
      <c r="D8037" t="s">
        <v>9167</v>
      </c>
      <c r="E8037">
        <v>128272547516</v>
      </c>
      <c r="F8037" t="s">
        <v>15</v>
      </c>
      <c r="G8037" t="s">
        <v>67</v>
      </c>
      <c r="H8037">
        <v>15623</v>
      </c>
      <c r="I8037" s="2">
        <f t="shared" si="1750"/>
        <v>2025</v>
      </c>
      <c r="J8037" s="2" t="str">
        <f t="shared" si="1751"/>
        <v>May</v>
      </c>
      <c r="K8037" s="2">
        <f t="shared" si="1752"/>
        <v>5</v>
      </c>
      <c r="L8037" s="2" t="str">
        <f t="shared" si="1753"/>
        <v>Friday</v>
      </c>
      <c r="M8037" s="2">
        <f t="shared" si="1754"/>
        <v>20</v>
      </c>
      <c r="N8037" s="3">
        <f t="shared" si="1755"/>
        <v>0</v>
      </c>
      <c r="O8037" s="3">
        <f t="shared" si="1756"/>
        <v>15623</v>
      </c>
      <c r="P8037" t="str">
        <f t="shared" si="1757"/>
        <v>16-May</v>
      </c>
      <c r="Q8037" s="9">
        <f t="shared" si="1758"/>
        <v>0.99236111111111114</v>
      </c>
      <c r="R8037" t="str">
        <f t="shared" si="1759"/>
        <v>Night</v>
      </c>
      <c r="S8037" s="2">
        <f t="shared" si="1760"/>
        <v>16</v>
      </c>
      <c r="T8037" t="str">
        <f t="shared" si="1761"/>
        <v>UPI Transfer</v>
      </c>
      <c r="U8037">
        <f t="shared" si="1762"/>
        <v>23</v>
      </c>
      <c r="V8037" t="str">
        <f t="shared" si="1763"/>
        <v>FY Q1</v>
      </c>
    </row>
    <row r="8038" spans="1:22" x14ac:dyDescent="0.3">
      <c r="A8038" s="18">
        <v>45794</v>
      </c>
      <c r="B8038" t="s">
        <v>1651</v>
      </c>
      <c r="C8038" t="s">
        <v>399</v>
      </c>
      <c r="D8038" t="s">
        <v>9168</v>
      </c>
      <c r="E8038">
        <v>885444177084</v>
      </c>
      <c r="F8038" t="s">
        <v>15</v>
      </c>
      <c r="G8038" t="s">
        <v>67</v>
      </c>
      <c r="H8038">
        <v>12430</v>
      </c>
      <c r="I8038" s="2">
        <f t="shared" ref="I8038:I8101" si="1764">YEAR(A8038)</f>
        <v>2025</v>
      </c>
      <c r="J8038" s="2" t="str">
        <f t="shared" ref="J8038:J8101" si="1765">TEXT(A8038,"mmmm")</f>
        <v>May</v>
      </c>
      <c r="K8038" s="2">
        <f t="shared" ref="K8038:K8101" si="1766">MONTH(A8038)</f>
        <v>5</v>
      </c>
      <c r="L8038" s="2" t="str">
        <f t="shared" ref="L8038:L8101" si="1767">TEXT(A8038,"dddd")</f>
        <v>Saturday</v>
      </c>
      <c r="M8038" s="2">
        <f t="shared" ref="M8038:M8101" si="1768">WEEKNUM(A8038)</f>
        <v>20</v>
      </c>
      <c r="N8038" s="3">
        <f t="shared" ref="N8038:N8101" si="1769">IF(F8038="Credit",H8038,0)</f>
        <v>0</v>
      </c>
      <c r="O8038" s="3">
        <f t="shared" ref="O8038:O8101" si="1770">IF(F8038="Debit",H8038,0)</f>
        <v>12430</v>
      </c>
      <c r="P8038" t="str">
        <f t="shared" ref="P8038:P8101" si="1771">TEXT(A8038,"d-mmm")</f>
        <v>17-May</v>
      </c>
      <c r="Q8038" s="9">
        <f t="shared" ref="Q8038:Q8101" si="1772">TIMEVALUE(TRIM(CLEAN(SUBSTITUTE(B8038,CHAR(34),""))))</f>
        <v>0.56458333333333333</v>
      </c>
      <c r="R8038" t="str">
        <f t="shared" ref="R8038:R8101" si="1773">IF(HOUR(Q8038)&lt;12,"Morning",IF(HOUR(Q8038)&lt;17,"Afternoon",IF(HOUR(Q8038)&lt;21,"Evening","Night")))</f>
        <v>Afternoon</v>
      </c>
      <c r="S8038" s="2">
        <f t="shared" ref="S8038:S8101" si="1774">DAY(A8038)</f>
        <v>17</v>
      </c>
      <c r="T8038" t="str">
        <f t="shared" ref="T8038:T8101" si="1775">IF(ISNUMBER(SEARCH("Recharge",C8038)),"Recharge",IF(ISNUMBER(SEARCH("Petrol",C8038)),"Fuel",IF(ISNUMBER(SEARCH("Restaurant",C8038)),"Food",IF(ISNUMBER(SEARCH("Amazon",C8038)),"Shopping",IF(ISNUMBER(SEARCH("Salary",C8038)),"Salary",IF(ISNUMBER(SEARCH("Paid to",C8038)),"UPI Transfer","Others"))))))</f>
        <v>UPI Transfer</v>
      </c>
      <c r="U8038">
        <f t="shared" ref="U8038:U8101" si="1776">HOUR(Q8038)</f>
        <v>13</v>
      </c>
      <c r="V8038" t="str">
        <f t="shared" ref="V8038:V8101" si="1777">"FY Q"&amp;INT(MOD(MONTH(A8038)-4,12)/3)+1</f>
        <v>FY Q1</v>
      </c>
    </row>
    <row r="8039" spans="1:22" x14ac:dyDescent="0.3">
      <c r="A8039" s="18">
        <v>45794</v>
      </c>
      <c r="B8039" t="s">
        <v>180</v>
      </c>
      <c r="C8039" t="s">
        <v>282</v>
      </c>
      <c r="D8039" t="s">
        <v>9169</v>
      </c>
      <c r="E8039">
        <v>523286311159</v>
      </c>
      <c r="F8039" t="s">
        <v>16</v>
      </c>
      <c r="G8039" t="s">
        <v>67</v>
      </c>
      <c r="H8039">
        <v>15598</v>
      </c>
      <c r="I8039" s="2">
        <f t="shared" si="1764"/>
        <v>2025</v>
      </c>
      <c r="J8039" s="2" t="str">
        <f t="shared" si="1765"/>
        <v>May</v>
      </c>
      <c r="K8039" s="2">
        <f t="shared" si="1766"/>
        <v>5</v>
      </c>
      <c r="L8039" s="2" t="str">
        <f t="shared" si="1767"/>
        <v>Saturday</v>
      </c>
      <c r="M8039" s="2">
        <f t="shared" si="1768"/>
        <v>20</v>
      </c>
      <c r="N8039" s="3">
        <f t="shared" si="1769"/>
        <v>15598</v>
      </c>
      <c r="O8039" s="3">
        <f t="shared" si="1770"/>
        <v>0</v>
      </c>
      <c r="P8039" t="str">
        <f t="shared" si="1771"/>
        <v>17-May</v>
      </c>
      <c r="Q8039" s="9">
        <f t="shared" si="1772"/>
        <v>0.56736111111111109</v>
      </c>
      <c r="R8039" t="str">
        <f t="shared" si="1773"/>
        <v>Afternoon</v>
      </c>
      <c r="S8039" s="2">
        <f t="shared" si="1774"/>
        <v>17</v>
      </c>
      <c r="T8039" t="str">
        <f t="shared" si="1775"/>
        <v>Others</v>
      </c>
      <c r="U8039">
        <f t="shared" si="1776"/>
        <v>13</v>
      </c>
      <c r="V8039" t="str">
        <f t="shared" si="1777"/>
        <v>FY Q1</v>
      </c>
    </row>
    <row r="8040" spans="1:22" x14ac:dyDescent="0.3">
      <c r="A8040" s="18">
        <v>45794</v>
      </c>
      <c r="B8040" t="s">
        <v>545</v>
      </c>
      <c r="C8040" t="s">
        <v>85</v>
      </c>
      <c r="D8040" t="s">
        <v>9170</v>
      </c>
      <c r="E8040">
        <v>821122334494</v>
      </c>
      <c r="F8040" t="s">
        <v>16</v>
      </c>
      <c r="G8040" t="s">
        <v>67</v>
      </c>
      <c r="H8040">
        <v>4134</v>
      </c>
      <c r="I8040" s="2">
        <f t="shared" si="1764"/>
        <v>2025</v>
      </c>
      <c r="J8040" s="2" t="str">
        <f t="shared" si="1765"/>
        <v>May</v>
      </c>
      <c r="K8040" s="2">
        <f t="shared" si="1766"/>
        <v>5</v>
      </c>
      <c r="L8040" s="2" t="str">
        <f t="shared" si="1767"/>
        <v>Saturday</v>
      </c>
      <c r="M8040" s="2">
        <f t="shared" si="1768"/>
        <v>20</v>
      </c>
      <c r="N8040" s="3">
        <f t="shared" si="1769"/>
        <v>4134</v>
      </c>
      <c r="O8040" s="3">
        <f t="shared" si="1770"/>
        <v>0</v>
      </c>
      <c r="P8040" t="str">
        <f t="shared" si="1771"/>
        <v>17-May</v>
      </c>
      <c r="Q8040" s="9">
        <f t="shared" si="1772"/>
        <v>0.5854166666666667</v>
      </c>
      <c r="R8040" t="str">
        <f t="shared" si="1773"/>
        <v>Afternoon</v>
      </c>
      <c r="S8040" s="2">
        <f t="shared" si="1774"/>
        <v>17</v>
      </c>
      <c r="T8040" t="str">
        <f t="shared" si="1775"/>
        <v>Others</v>
      </c>
      <c r="U8040">
        <f t="shared" si="1776"/>
        <v>14</v>
      </c>
      <c r="V8040" t="str">
        <f t="shared" si="1777"/>
        <v>FY Q1</v>
      </c>
    </row>
    <row r="8041" spans="1:22" x14ac:dyDescent="0.3">
      <c r="A8041" s="18">
        <v>45794</v>
      </c>
      <c r="B8041" t="s">
        <v>1714</v>
      </c>
      <c r="C8041" t="s">
        <v>411</v>
      </c>
      <c r="D8041" t="s">
        <v>9171</v>
      </c>
      <c r="E8041">
        <v>885035240109</v>
      </c>
      <c r="F8041" t="s">
        <v>15</v>
      </c>
      <c r="G8041" t="s">
        <v>67</v>
      </c>
      <c r="H8041">
        <v>5976</v>
      </c>
      <c r="I8041" s="2">
        <f t="shared" si="1764"/>
        <v>2025</v>
      </c>
      <c r="J8041" s="2" t="str">
        <f t="shared" si="1765"/>
        <v>May</v>
      </c>
      <c r="K8041" s="2">
        <f t="shared" si="1766"/>
        <v>5</v>
      </c>
      <c r="L8041" s="2" t="str">
        <f t="shared" si="1767"/>
        <v>Saturday</v>
      </c>
      <c r="M8041" s="2">
        <f t="shared" si="1768"/>
        <v>20</v>
      </c>
      <c r="N8041" s="3">
        <f t="shared" si="1769"/>
        <v>0</v>
      </c>
      <c r="O8041" s="3">
        <f t="shared" si="1770"/>
        <v>5976</v>
      </c>
      <c r="P8041" t="str">
        <f t="shared" si="1771"/>
        <v>17-May</v>
      </c>
      <c r="Q8041" s="9">
        <f t="shared" si="1772"/>
        <v>0.73055555555555551</v>
      </c>
      <c r="R8041" t="str">
        <f t="shared" si="1773"/>
        <v>Evening</v>
      </c>
      <c r="S8041" s="2">
        <f t="shared" si="1774"/>
        <v>17</v>
      </c>
      <c r="T8041" t="str">
        <f t="shared" si="1775"/>
        <v>UPI Transfer</v>
      </c>
      <c r="U8041">
        <f t="shared" si="1776"/>
        <v>17</v>
      </c>
      <c r="V8041" t="str">
        <f t="shared" si="1777"/>
        <v>FY Q1</v>
      </c>
    </row>
    <row r="8042" spans="1:22" x14ac:dyDescent="0.3">
      <c r="A8042" s="18">
        <v>45794</v>
      </c>
      <c r="B8042" t="s">
        <v>933</v>
      </c>
      <c r="C8042" t="s">
        <v>254</v>
      </c>
      <c r="D8042" t="s">
        <v>9172</v>
      </c>
      <c r="E8042">
        <v>268332654109</v>
      </c>
      <c r="F8042" t="s">
        <v>16</v>
      </c>
      <c r="G8042" t="s">
        <v>67</v>
      </c>
      <c r="H8042">
        <v>14501</v>
      </c>
      <c r="I8042" s="2">
        <f t="shared" si="1764"/>
        <v>2025</v>
      </c>
      <c r="J8042" s="2" t="str">
        <f t="shared" si="1765"/>
        <v>May</v>
      </c>
      <c r="K8042" s="2">
        <f t="shared" si="1766"/>
        <v>5</v>
      </c>
      <c r="L8042" s="2" t="str">
        <f t="shared" si="1767"/>
        <v>Saturday</v>
      </c>
      <c r="M8042" s="2">
        <f t="shared" si="1768"/>
        <v>20</v>
      </c>
      <c r="N8042" s="3">
        <f t="shared" si="1769"/>
        <v>14501</v>
      </c>
      <c r="O8042" s="3">
        <f t="shared" si="1770"/>
        <v>0</v>
      </c>
      <c r="P8042" t="str">
        <f t="shared" si="1771"/>
        <v>17-May</v>
      </c>
      <c r="Q8042" s="9">
        <f t="shared" si="1772"/>
        <v>0.76041666666666663</v>
      </c>
      <c r="R8042" t="str">
        <f t="shared" si="1773"/>
        <v>Evening</v>
      </c>
      <c r="S8042" s="2">
        <f t="shared" si="1774"/>
        <v>17</v>
      </c>
      <c r="T8042" t="str">
        <f t="shared" si="1775"/>
        <v>Others</v>
      </c>
      <c r="U8042">
        <f t="shared" si="1776"/>
        <v>18</v>
      </c>
      <c r="V8042" t="str">
        <f t="shared" si="1777"/>
        <v>FY Q1</v>
      </c>
    </row>
    <row r="8043" spans="1:22" x14ac:dyDescent="0.3">
      <c r="A8043" s="18">
        <v>45794</v>
      </c>
      <c r="B8043" t="s">
        <v>4304</v>
      </c>
      <c r="C8043" t="s">
        <v>117</v>
      </c>
      <c r="D8043" t="s">
        <v>9173</v>
      </c>
      <c r="E8043">
        <v>630380420591</v>
      </c>
      <c r="F8043" t="s">
        <v>16</v>
      </c>
      <c r="G8043" t="s">
        <v>71</v>
      </c>
      <c r="H8043">
        <v>6526</v>
      </c>
      <c r="I8043" s="2">
        <f t="shared" si="1764"/>
        <v>2025</v>
      </c>
      <c r="J8043" s="2" t="str">
        <f t="shared" si="1765"/>
        <v>May</v>
      </c>
      <c r="K8043" s="2">
        <f t="shared" si="1766"/>
        <v>5</v>
      </c>
      <c r="L8043" s="2" t="str">
        <f t="shared" si="1767"/>
        <v>Saturday</v>
      </c>
      <c r="M8043" s="2">
        <f t="shared" si="1768"/>
        <v>20</v>
      </c>
      <c r="N8043" s="3">
        <f t="shared" si="1769"/>
        <v>6526</v>
      </c>
      <c r="O8043" s="3">
        <f t="shared" si="1770"/>
        <v>0</v>
      </c>
      <c r="P8043" t="str">
        <f t="shared" si="1771"/>
        <v>17-May</v>
      </c>
      <c r="Q8043" s="9">
        <f t="shared" si="1772"/>
        <v>0.93888888888888888</v>
      </c>
      <c r="R8043" t="str">
        <f t="shared" si="1773"/>
        <v>Night</v>
      </c>
      <c r="S8043" s="2">
        <f t="shared" si="1774"/>
        <v>17</v>
      </c>
      <c r="T8043" t="str">
        <f t="shared" si="1775"/>
        <v>Others</v>
      </c>
      <c r="U8043">
        <f t="shared" si="1776"/>
        <v>22</v>
      </c>
      <c r="V8043" t="str">
        <f t="shared" si="1777"/>
        <v>FY Q1</v>
      </c>
    </row>
    <row r="8044" spans="1:22" x14ac:dyDescent="0.3">
      <c r="A8044" s="18">
        <v>45795</v>
      </c>
      <c r="B8044" t="s">
        <v>1835</v>
      </c>
      <c r="C8044" t="s">
        <v>128</v>
      </c>
      <c r="D8044" t="s">
        <v>9174</v>
      </c>
      <c r="E8044">
        <v>887861793291</v>
      </c>
      <c r="F8044" t="s">
        <v>16</v>
      </c>
      <c r="G8044" t="s">
        <v>71</v>
      </c>
      <c r="H8044">
        <v>2912</v>
      </c>
      <c r="I8044" s="2">
        <f t="shared" si="1764"/>
        <v>2025</v>
      </c>
      <c r="J8044" s="2" t="str">
        <f t="shared" si="1765"/>
        <v>May</v>
      </c>
      <c r="K8044" s="2">
        <f t="shared" si="1766"/>
        <v>5</v>
      </c>
      <c r="L8044" s="2" t="str">
        <f t="shared" si="1767"/>
        <v>Sunday</v>
      </c>
      <c r="M8044" s="2">
        <f t="shared" si="1768"/>
        <v>21</v>
      </c>
      <c r="N8044" s="3">
        <f t="shared" si="1769"/>
        <v>2912</v>
      </c>
      <c r="O8044" s="3">
        <f t="shared" si="1770"/>
        <v>0</v>
      </c>
      <c r="P8044" t="str">
        <f t="shared" si="1771"/>
        <v>18-May</v>
      </c>
      <c r="Q8044" s="9">
        <f t="shared" si="1772"/>
        <v>0.32291666666666669</v>
      </c>
      <c r="R8044" t="str">
        <f t="shared" si="1773"/>
        <v>Morning</v>
      </c>
      <c r="S8044" s="2">
        <f t="shared" si="1774"/>
        <v>18</v>
      </c>
      <c r="T8044" t="str">
        <f t="shared" si="1775"/>
        <v>Others</v>
      </c>
      <c r="U8044">
        <f t="shared" si="1776"/>
        <v>7</v>
      </c>
      <c r="V8044" t="str">
        <f t="shared" si="1777"/>
        <v>FY Q1</v>
      </c>
    </row>
    <row r="8045" spans="1:22" x14ac:dyDescent="0.3">
      <c r="A8045" s="18">
        <v>45795</v>
      </c>
      <c r="B8045" t="s">
        <v>1344</v>
      </c>
      <c r="C8045" t="s">
        <v>291</v>
      </c>
      <c r="D8045" t="s">
        <v>9175</v>
      </c>
      <c r="E8045">
        <v>796757377116</v>
      </c>
      <c r="F8045" t="s">
        <v>16</v>
      </c>
      <c r="G8045" t="s">
        <v>71</v>
      </c>
      <c r="H8045">
        <v>6448</v>
      </c>
      <c r="I8045" s="2">
        <f t="shared" si="1764"/>
        <v>2025</v>
      </c>
      <c r="J8045" s="2" t="str">
        <f t="shared" si="1765"/>
        <v>May</v>
      </c>
      <c r="K8045" s="2">
        <f t="shared" si="1766"/>
        <v>5</v>
      </c>
      <c r="L8045" s="2" t="str">
        <f t="shared" si="1767"/>
        <v>Sunday</v>
      </c>
      <c r="M8045" s="2">
        <f t="shared" si="1768"/>
        <v>21</v>
      </c>
      <c r="N8045" s="3">
        <f t="shared" si="1769"/>
        <v>6448</v>
      </c>
      <c r="O8045" s="3">
        <f t="shared" si="1770"/>
        <v>0</v>
      </c>
      <c r="P8045" t="str">
        <f t="shared" si="1771"/>
        <v>18-May</v>
      </c>
      <c r="Q8045" s="9">
        <f t="shared" si="1772"/>
        <v>0.33958333333333335</v>
      </c>
      <c r="R8045" t="str">
        <f t="shared" si="1773"/>
        <v>Morning</v>
      </c>
      <c r="S8045" s="2">
        <f t="shared" si="1774"/>
        <v>18</v>
      </c>
      <c r="T8045" t="str">
        <f t="shared" si="1775"/>
        <v>Others</v>
      </c>
      <c r="U8045">
        <f t="shared" si="1776"/>
        <v>8</v>
      </c>
      <c r="V8045" t="str">
        <f t="shared" si="1777"/>
        <v>FY Q1</v>
      </c>
    </row>
    <row r="8046" spans="1:22" x14ac:dyDescent="0.3">
      <c r="A8046" s="18">
        <v>45795</v>
      </c>
      <c r="B8046" t="s">
        <v>3017</v>
      </c>
      <c r="C8046" t="s">
        <v>160</v>
      </c>
      <c r="D8046" t="s">
        <v>9176</v>
      </c>
      <c r="E8046">
        <v>351140307122</v>
      </c>
      <c r="F8046" t="s">
        <v>15</v>
      </c>
      <c r="G8046" t="s">
        <v>67</v>
      </c>
      <c r="H8046">
        <v>5669</v>
      </c>
      <c r="I8046" s="2">
        <f t="shared" si="1764"/>
        <v>2025</v>
      </c>
      <c r="J8046" s="2" t="str">
        <f t="shared" si="1765"/>
        <v>May</v>
      </c>
      <c r="K8046" s="2">
        <f t="shared" si="1766"/>
        <v>5</v>
      </c>
      <c r="L8046" s="2" t="str">
        <f t="shared" si="1767"/>
        <v>Sunday</v>
      </c>
      <c r="M8046" s="2">
        <f t="shared" si="1768"/>
        <v>21</v>
      </c>
      <c r="N8046" s="3">
        <f t="shared" si="1769"/>
        <v>0</v>
      </c>
      <c r="O8046" s="3">
        <f t="shared" si="1770"/>
        <v>5669</v>
      </c>
      <c r="P8046" t="str">
        <f t="shared" si="1771"/>
        <v>18-May</v>
      </c>
      <c r="Q8046" s="9">
        <f t="shared" si="1772"/>
        <v>0.375</v>
      </c>
      <c r="R8046" t="str">
        <f t="shared" si="1773"/>
        <v>Morning</v>
      </c>
      <c r="S8046" s="2">
        <f t="shared" si="1774"/>
        <v>18</v>
      </c>
      <c r="T8046" t="str">
        <f t="shared" si="1775"/>
        <v>Shopping</v>
      </c>
      <c r="U8046">
        <f t="shared" si="1776"/>
        <v>9</v>
      </c>
      <c r="V8046" t="str">
        <f t="shared" si="1777"/>
        <v>FY Q1</v>
      </c>
    </row>
    <row r="8047" spans="1:22" x14ac:dyDescent="0.3">
      <c r="A8047" s="18">
        <v>45795</v>
      </c>
      <c r="B8047" t="s">
        <v>2059</v>
      </c>
      <c r="C8047" t="s">
        <v>251</v>
      </c>
      <c r="D8047" t="s">
        <v>9177</v>
      </c>
      <c r="E8047">
        <v>568429118093</v>
      </c>
      <c r="F8047" t="s">
        <v>15</v>
      </c>
      <c r="G8047" t="s">
        <v>67</v>
      </c>
      <c r="H8047">
        <v>5267</v>
      </c>
      <c r="I8047" s="2">
        <f t="shared" si="1764"/>
        <v>2025</v>
      </c>
      <c r="J8047" s="2" t="str">
        <f t="shared" si="1765"/>
        <v>May</v>
      </c>
      <c r="K8047" s="2">
        <f t="shared" si="1766"/>
        <v>5</v>
      </c>
      <c r="L8047" s="2" t="str">
        <f t="shared" si="1767"/>
        <v>Sunday</v>
      </c>
      <c r="M8047" s="2">
        <f t="shared" si="1768"/>
        <v>21</v>
      </c>
      <c r="N8047" s="3">
        <f t="shared" si="1769"/>
        <v>0</v>
      </c>
      <c r="O8047" s="3">
        <f t="shared" si="1770"/>
        <v>5267</v>
      </c>
      <c r="P8047" t="str">
        <f t="shared" si="1771"/>
        <v>18-May</v>
      </c>
      <c r="Q8047" s="9">
        <f t="shared" si="1772"/>
        <v>0.48541666666666666</v>
      </c>
      <c r="R8047" t="str">
        <f t="shared" si="1773"/>
        <v>Morning</v>
      </c>
      <c r="S8047" s="2">
        <f t="shared" si="1774"/>
        <v>18</v>
      </c>
      <c r="T8047" t="str">
        <f t="shared" si="1775"/>
        <v>UPI Transfer</v>
      </c>
      <c r="U8047">
        <f t="shared" si="1776"/>
        <v>11</v>
      </c>
      <c r="V8047" t="str">
        <f t="shared" si="1777"/>
        <v>FY Q1</v>
      </c>
    </row>
    <row r="8048" spans="1:22" x14ac:dyDescent="0.3">
      <c r="A8048" s="18">
        <v>45795</v>
      </c>
      <c r="B8048" t="s">
        <v>1230</v>
      </c>
      <c r="C8048" t="s">
        <v>107</v>
      </c>
      <c r="D8048" t="s">
        <v>9178</v>
      </c>
      <c r="E8048">
        <v>894333072725</v>
      </c>
      <c r="F8048" t="s">
        <v>15</v>
      </c>
      <c r="G8048" t="s">
        <v>67</v>
      </c>
      <c r="H8048">
        <v>1774</v>
      </c>
      <c r="I8048" s="2">
        <f t="shared" si="1764"/>
        <v>2025</v>
      </c>
      <c r="J8048" s="2" t="str">
        <f t="shared" si="1765"/>
        <v>May</v>
      </c>
      <c r="K8048" s="2">
        <f t="shared" si="1766"/>
        <v>5</v>
      </c>
      <c r="L8048" s="2" t="str">
        <f t="shared" si="1767"/>
        <v>Sunday</v>
      </c>
      <c r="M8048" s="2">
        <f t="shared" si="1768"/>
        <v>21</v>
      </c>
      <c r="N8048" s="3">
        <f t="shared" si="1769"/>
        <v>0</v>
      </c>
      <c r="O8048" s="3">
        <f t="shared" si="1770"/>
        <v>1774</v>
      </c>
      <c r="P8048" t="str">
        <f t="shared" si="1771"/>
        <v>18-May</v>
      </c>
      <c r="Q8048" s="9">
        <f t="shared" si="1772"/>
        <v>0.61805555555555558</v>
      </c>
      <c r="R8048" t="str">
        <f t="shared" si="1773"/>
        <v>Afternoon</v>
      </c>
      <c r="S8048" s="2">
        <f t="shared" si="1774"/>
        <v>18</v>
      </c>
      <c r="T8048" t="str">
        <f t="shared" si="1775"/>
        <v>UPI Transfer</v>
      </c>
      <c r="U8048">
        <f t="shared" si="1776"/>
        <v>14</v>
      </c>
      <c r="V8048" t="str">
        <f t="shared" si="1777"/>
        <v>FY Q1</v>
      </c>
    </row>
    <row r="8049" spans="1:22" x14ac:dyDescent="0.3">
      <c r="A8049" s="18">
        <v>45795</v>
      </c>
      <c r="B8049" t="s">
        <v>1250</v>
      </c>
      <c r="C8049" t="s">
        <v>76</v>
      </c>
      <c r="D8049" t="s">
        <v>9179</v>
      </c>
      <c r="E8049">
        <v>793680058142</v>
      </c>
      <c r="F8049" t="s">
        <v>16</v>
      </c>
      <c r="G8049" t="s">
        <v>67</v>
      </c>
      <c r="H8049">
        <v>41145</v>
      </c>
      <c r="I8049" s="2">
        <f t="shared" si="1764"/>
        <v>2025</v>
      </c>
      <c r="J8049" s="2" t="str">
        <f t="shared" si="1765"/>
        <v>May</v>
      </c>
      <c r="K8049" s="2">
        <f t="shared" si="1766"/>
        <v>5</v>
      </c>
      <c r="L8049" s="2" t="str">
        <f t="shared" si="1767"/>
        <v>Sunday</v>
      </c>
      <c r="M8049" s="2">
        <f t="shared" si="1768"/>
        <v>21</v>
      </c>
      <c r="N8049" s="3">
        <f t="shared" si="1769"/>
        <v>41145</v>
      </c>
      <c r="O8049" s="3">
        <f t="shared" si="1770"/>
        <v>0</v>
      </c>
      <c r="P8049" t="str">
        <f t="shared" si="1771"/>
        <v>18-May</v>
      </c>
      <c r="Q8049" s="9">
        <f t="shared" si="1772"/>
        <v>0.72152777777777777</v>
      </c>
      <c r="R8049" t="str">
        <f t="shared" si="1773"/>
        <v>Evening</v>
      </c>
      <c r="S8049" s="2">
        <f t="shared" si="1774"/>
        <v>18</v>
      </c>
      <c r="T8049" t="str">
        <f t="shared" si="1775"/>
        <v>Others</v>
      </c>
      <c r="U8049">
        <f t="shared" si="1776"/>
        <v>17</v>
      </c>
      <c r="V8049" t="str">
        <f t="shared" si="1777"/>
        <v>FY Q1</v>
      </c>
    </row>
    <row r="8050" spans="1:22" x14ac:dyDescent="0.3">
      <c r="A8050" s="18">
        <v>45796</v>
      </c>
      <c r="B8050" t="s">
        <v>558</v>
      </c>
      <c r="C8050" t="s">
        <v>209</v>
      </c>
      <c r="D8050" t="s">
        <v>9180</v>
      </c>
      <c r="E8050">
        <v>221632036445</v>
      </c>
      <c r="F8050" t="s">
        <v>15</v>
      </c>
      <c r="G8050" t="s">
        <v>67</v>
      </c>
      <c r="H8050">
        <v>10086</v>
      </c>
      <c r="I8050" s="2">
        <f t="shared" si="1764"/>
        <v>2025</v>
      </c>
      <c r="J8050" s="2" t="str">
        <f t="shared" si="1765"/>
        <v>May</v>
      </c>
      <c r="K8050" s="2">
        <f t="shared" si="1766"/>
        <v>5</v>
      </c>
      <c r="L8050" s="2" t="str">
        <f t="shared" si="1767"/>
        <v>Monday</v>
      </c>
      <c r="M8050" s="2">
        <f t="shared" si="1768"/>
        <v>21</v>
      </c>
      <c r="N8050" s="3">
        <f t="shared" si="1769"/>
        <v>0</v>
      </c>
      <c r="O8050" s="3">
        <f t="shared" si="1770"/>
        <v>10086</v>
      </c>
      <c r="P8050" t="str">
        <f t="shared" si="1771"/>
        <v>19-May</v>
      </c>
      <c r="Q8050" s="9">
        <f t="shared" si="1772"/>
        <v>0.47083333333333333</v>
      </c>
      <c r="R8050" t="str">
        <f t="shared" si="1773"/>
        <v>Morning</v>
      </c>
      <c r="S8050" s="2">
        <f t="shared" si="1774"/>
        <v>19</v>
      </c>
      <c r="T8050" t="str">
        <f t="shared" si="1775"/>
        <v>UPI Transfer</v>
      </c>
      <c r="U8050">
        <f t="shared" si="1776"/>
        <v>11</v>
      </c>
      <c r="V8050" t="str">
        <f t="shared" si="1777"/>
        <v>FY Q1</v>
      </c>
    </row>
    <row r="8051" spans="1:22" x14ac:dyDescent="0.3">
      <c r="A8051" s="18">
        <v>45796</v>
      </c>
      <c r="B8051" t="s">
        <v>756</v>
      </c>
      <c r="C8051" t="s">
        <v>254</v>
      </c>
      <c r="D8051" t="s">
        <v>9181</v>
      </c>
      <c r="E8051">
        <v>642562595704</v>
      </c>
      <c r="F8051" t="s">
        <v>16</v>
      </c>
      <c r="G8051" t="s">
        <v>71</v>
      </c>
      <c r="H8051">
        <v>6701</v>
      </c>
      <c r="I8051" s="2">
        <f t="shared" si="1764"/>
        <v>2025</v>
      </c>
      <c r="J8051" s="2" t="str">
        <f t="shared" si="1765"/>
        <v>May</v>
      </c>
      <c r="K8051" s="2">
        <f t="shared" si="1766"/>
        <v>5</v>
      </c>
      <c r="L8051" s="2" t="str">
        <f t="shared" si="1767"/>
        <v>Monday</v>
      </c>
      <c r="M8051" s="2">
        <f t="shared" si="1768"/>
        <v>21</v>
      </c>
      <c r="N8051" s="3">
        <f t="shared" si="1769"/>
        <v>6701</v>
      </c>
      <c r="O8051" s="3">
        <f t="shared" si="1770"/>
        <v>0</v>
      </c>
      <c r="P8051" t="str">
        <f t="shared" si="1771"/>
        <v>19-May</v>
      </c>
      <c r="Q8051" s="9">
        <f t="shared" si="1772"/>
        <v>0.67500000000000004</v>
      </c>
      <c r="R8051" t="str">
        <f t="shared" si="1773"/>
        <v>Afternoon</v>
      </c>
      <c r="S8051" s="2">
        <f t="shared" si="1774"/>
        <v>19</v>
      </c>
      <c r="T8051" t="str">
        <f t="shared" si="1775"/>
        <v>Others</v>
      </c>
      <c r="U8051">
        <f t="shared" si="1776"/>
        <v>16</v>
      </c>
      <c r="V8051" t="str">
        <f t="shared" si="1777"/>
        <v>FY Q1</v>
      </c>
    </row>
    <row r="8052" spans="1:22" x14ac:dyDescent="0.3">
      <c r="A8052" s="18">
        <v>45796</v>
      </c>
      <c r="B8052" t="s">
        <v>1097</v>
      </c>
      <c r="C8052" t="s">
        <v>200</v>
      </c>
      <c r="D8052" t="s">
        <v>9182</v>
      </c>
      <c r="E8052">
        <v>255297030465</v>
      </c>
      <c r="F8052" t="s">
        <v>15</v>
      </c>
      <c r="G8052" t="s">
        <v>71</v>
      </c>
      <c r="H8052">
        <v>2350</v>
      </c>
      <c r="I8052" s="2">
        <f t="shared" si="1764"/>
        <v>2025</v>
      </c>
      <c r="J8052" s="2" t="str">
        <f t="shared" si="1765"/>
        <v>May</v>
      </c>
      <c r="K8052" s="2">
        <f t="shared" si="1766"/>
        <v>5</v>
      </c>
      <c r="L8052" s="2" t="str">
        <f t="shared" si="1767"/>
        <v>Monday</v>
      </c>
      <c r="M8052" s="2">
        <f t="shared" si="1768"/>
        <v>21</v>
      </c>
      <c r="N8052" s="3">
        <f t="shared" si="1769"/>
        <v>0</v>
      </c>
      <c r="O8052" s="3">
        <f t="shared" si="1770"/>
        <v>2350</v>
      </c>
      <c r="P8052" t="str">
        <f t="shared" si="1771"/>
        <v>19-May</v>
      </c>
      <c r="Q8052" s="9">
        <f t="shared" si="1772"/>
        <v>0.72777777777777775</v>
      </c>
      <c r="R8052" t="str">
        <f t="shared" si="1773"/>
        <v>Evening</v>
      </c>
      <c r="S8052" s="2">
        <f t="shared" si="1774"/>
        <v>19</v>
      </c>
      <c r="T8052" t="str">
        <f t="shared" si="1775"/>
        <v>UPI Transfer</v>
      </c>
      <c r="U8052">
        <f t="shared" si="1776"/>
        <v>17</v>
      </c>
      <c r="V8052" t="str">
        <f t="shared" si="1777"/>
        <v>FY Q1</v>
      </c>
    </row>
    <row r="8053" spans="1:22" x14ac:dyDescent="0.3">
      <c r="A8053" s="18">
        <v>45796</v>
      </c>
      <c r="B8053" t="s">
        <v>1992</v>
      </c>
      <c r="C8053" t="s">
        <v>254</v>
      </c>
      <c r="D8053" t="s">
        <v>9183</v>
      </c>
      <c r="E8053">
        <v>937903295890</v>
      </c>
      <c r="F8053" t="s">
        <v>16</v>
      </c>
      <c r="G8053" t="s">
        <v>67</v>
      </c>
      <c r="H8053">
        <v>4093</v>
      </c>
      <c r="I8053" s="2">
        <f t="shared" si="1764"/>
        <v>2025</v>
      </c>
      <c r="J8053" s="2" t="str">
        <f t="shared" si="1765"/>
        <v>May</v>
      </c>
      <c r="K8053" s="2">
        <f t="shared" si="1766"/>
        <v>5</v>
      </c>
      <c r="L8053" s="2" t="str">
        <f t="shared" si="1767"/>
        <v>Monday</v>
      </c>
      <c r="M8053" s="2">
        <f t="shared" si="1768"/>
        <v>21</v>
      </c>
      <c r="N8053" s="3">
        <f t="shared" si="1769"/>
        <v>4093</v>
      </c>
      <c r="O8053" s="3">
        <f t="shared" si="1770"/>
        <v>0</v>
      </c>
      <c r="P8053" t="str">
        <f t="shared" si="1771"/>
        <v>19-May</v>
      </c>
      <c r="Q8053" s="9">
        <f t="shared" si="1772"/>
        <v>0.76944444444444449</v>
      </c>
      <c r="R8053" t="str">
        <f t="shared" si="1773"/>
        <v>Evening</v>
      </c>
      <c r="S8053" s="2">
        <f t="shared" si="1774"/>
        <v>19</v>
      </c>
      <c r="T8053" t="str">
        <f t="shared" si="1775"/>
        <v>Others</v>
      </c>
      <c r="U8053">
        <f t="shared" si="1776"/>
        <v>18</v>
      </c>
      <c r="V8053" t="str">
        <f t="shared" si="1777"/>
        <v>FY Q1</v>
      </c>
    </row>
    <row r="8054" spans="1:22" x14ac:dyDescent="0.3">
      <c r="A8054" s="18">
        <v>45796</v>
      </c>
      <c r="B8054" t="s">
        <v>1421</v>
      </c>
      <c r="C8054" t="s">
        <v>104</v>
      </c>
      <c r="D8054" t="s">
        <v>9184</v>
      </c>
      <c r="E8054">
        <v>348827710741</v>
      </c>
      <c r="F8054" t="s">
        <v>16</v>
      </c>
      <c r="G8054" t="s">
        <v>71</v>
      </c>
      <c r="H8054">
        <v>16164</v>
      </c>
      <c r="I8054" s="2">
        <f t="shared" si="1764"/>
        <v>2025</v>
      </c>
      <c r="J8054" s="2" t="str">
        <f t="shared" si="1765"/>
        <v>May</v>
      </c>
      <c r="K8054" s="2">
        <f t="shared" si="1766"/>
        <v>5</v>
      </c>
      <c r="L8054" s="2" t="str">
        <f t="shared" si="1767"/>
        <v>Monday</v>
      </c>
      <c r="M8054" s="2">
        <f t="shared" si="1768"/>
        <v>21</v>
      </c>
      <c r="N8054" s="3">
        <f t="shared" si="1769"/>
        <v>16164</v>
      </c>
      <c r="O8054" s="3">
        <f t="shared" si="1770"/>
        <v>0</v>
      </c>
      <c r="P8054" t="str">
        <f t="shared" si="1771"/>
        <v>19-May</v>
      </c>
      <c r="Q8054" s="9">
        <f t="shared" si="1772"/>
        <v>0.79791666666666672</v>
      </c>
      <c r="R8054" t="str">
        <f t="shared" si="1773"/>
        <v>Evening</v>
      </c>
      <c r="S8054" s="2">
        <f t="shared" si="1774"/>
        <v>19</v>
      </c>
      <c r="T8054" t="str">
        <f t="shared" si="1775"/>
        <v>Others</v>
      </c>
      <c r="U8054">
        <f t="shared" si="1776"/>
        <v>19</v>
      </c>
      <c r="V8054" t="str">
        <f t="shared" si="1777"/>
        <v>FY Q1</v>
      </c>
    </row>
    <row r="8055" spans="1:22" x14ac:dyDescent="0.3">
      <c r="A8055" s="18">
        <v>45796</v>
      </c>
      <c r="B8055" t="s">
        <v>1360</v>
      </c>
      <c r="C8055" t="s">
        <v>76</v>
      </c>
      <c r="D8055" t="s">
        <v>9185</v>
      </c>
      <c r="E8055">
        <v>724835474849</v>
      </c>
      <c r="F8055" t="s">
        <v>16</v>
      </c>
      <c r="G8055" t="s">
        <v>71</v>
      </c>
      <c r="H8055">
        <v>13353</v>
      </c>
      <c r="I8055" s="2">
        <f t="shared" si="1764"/>
        <v>2025</v>
      </c>
      <c r="J8055" s="2" t="str">
        <f t="shared" si="1765"/>
        <v>May</v>
      </c>
      <c r="K8055" s="2">
        <f t="shared" si="1766"/>
        <v>5</v>
      </c>
      <c r="L8055" s="2" t="str">
        <f t="shared" si="1767"/>
        <v>Monday</v>
      </c>
      <c r="M8055" s="2">
        <f t="shared" si="1768"/>
        <v>21</v>
      </c>
      <c r="N8055" s="3">
        <f t="shared" si="1769"/>
        <v>13353</v>
      </c>
      <c r="O8055" s="3">
        <f t="shared" si="1770"/>
        <v>0</v>
      </c>
      <c r="P8055" t="str">
        <f t="shared" si="1771"/>
        <v>19-May</v>
      </c>
      <c r="Q8055" s="9">
        <f t="shared" si="1772"/>
        <v>0.80902777777777779</v>
      </c>
      <c r="R8055" t="str">
        <f t="shared" si="1773"/>
        <v>Evening</v>
      </c>
      <c r="S8055" s="2">
        <f t="shared" si="1774"/>
        <v>19</v>
      </c>
      <c r="T8055" t="str">
        <f t="shared" si="1775"/>
        <v>Others</v>
      </c>
      <c r="U8055">
        <f t="shared" si="1776"/>
        <v>19</v>
      </c>
      <c r="V8055" t="str">
        <f t="shared" si="1777"/>
        <v>FY Q1</v>
      </c>
    </row>
    <row r="8056" spans="1:22" x14ac:dyDescent="0.3">
      <c r="A8056" s="18">
        <v>45796</v>
      </c>
      <c r="B8056" t="s">
        <v>973</v>
      </c>
      <c r="C8056" t="s">
        <v>76</v>
      </c>
      <c r="D8056" t="s">
        <v>9186</v>
      </c>
      <c r="E8056">
        <v>367032569075</v>
      </c>
      <c r="F8056" t="s">
        <v>16</v>
      </c>
      <c r="G8056" t="s">
        <v>71</v>
      </c>
      <c r="H8056">
        <v>7851</v>
      </c>
      <c r="I8056" s="2">
        <f t="shared" si="1764"/>
        <v>2025</v>
      </c>
      <c r="J8056" s="2" t="str">
        <f t="shared" si="1765"/>
        <v>May</v>
      </c>
      <c r="K8056" s="2">
        <f t="shared" si="1766"/>
        <v>5</v>
      </c>
      <c r="L8056" s="2" t="str">
        <f t="shared" si="1767"/>
        <v>Monday</v>
      </c>
      <c r="M8056" s="2">
        <f t="shared" si="1768"/>
        <v>21</v>
      </c>
      <c r="N8056" s="3">
        <f t="shared" si="1769"/>
        <v>7851</v>
      </c>
      <c r="O8056" s="3">
        <f t="shared" si="1770"/>
        <v>0</v>
      </c>
      <c r="P8056" t="str">
        <f t="shared" si="1771"/>
        <v>19-May</v>
      </c>
      <c r="Q8056" s="9">
        <f t="shared" si="1772"/>
        <v>0.86250000000000004</v>
      </c>
      <c r="R8056" t="str">
        <f t="shared" si="1773"/>
        <v>Evening</v>
      </c>
      <c r="S8056" s="2">
        <f t="shared" si="1774"/>
        <v>19</v>
      </c>
      <c r="T8056" t="str">
        <f t="shared" si="1775"/>
        <v>Others</v>
      </c>
      <c r="U8056">
        <f t="shared" si="1776"/>
        <v>20</v>
      </c>
      <c r="V8056" t="str">
        <f t="shared" si="1777"/>
        <v>FY Q1</v>
      </c>
    </row>
    <row r="8057" spans="1:22" x14ac:dyDescent="0.3">
      <c r="A8057" s="18">
        <v>45796</v>
      </c>
      <c r="B8057" t="s">
        <v>1549</v>
      </c>
      <c r="C8057" t="s">
        <v>366</v>
      </c>
      <c r="D8057" t="s">
        <v>9187</v>
      </c>
      <c r="E8057">
        <v>544644656599</v>
      </c>
      <c r="F8057" t="s">
        <v>16</v>
      </c>
      <c r="G8057" t="s">
        <v>71</v>
      </c>
      <c r="H8057">
        <v>10206</v>
      </c>
      <c r="I8057" s="2">
        <f t="shared" si="1764"/>
        <v>2025</v>
      </c>
      <c r="J8057" s="2" t="str">
        <f t="shared" si="1765"/>
        <v>May</v>
      </c>
      <c r="K8057" s="2">
        <f t="shared" si="1766"/>
        <v>5</v>
      </c>
      <c r="L8057" s="2" t="str">
        <f t="shared" si="1767"/>
        <v>Monday</v>
      </c>
      <c r="M8057" s="2">
        <f t="shared" si="1768"/>
        <v>21</v>
      </c>
      <c r="N8057" s="3">
        <f t="shared" si="1769"/>
        <v>10206</v>
      </c>
      <c r="O8057" s="3">
        <f t="shared" si="1770"/>
        <v>0</v>
      </c>
      <c r="P8057" t="str">
        <f t="shared" si="1771"/>
        <v>19-May</v>
      </c>
      <c r="Q8057" s="9">
        <f t="shared" si="1772"/>
        <v>0.89027777777777772</v>
      </c>
      <c r="R8057" t="str">
        <f t="shared" si="1773"/>
        <v>Night</v>
      </c>
      <c r="S8057" s="2">
        <f t="shared" si="1774"/>
        <v>19</v>
      </c>
      <c r="T8057" t="str">
        <f t="shared" si="1775"/>
        <v>Others</v>
      </c>
      <c r="U8057">
        <f t="shared" si="1776"/>
        <v>21</v>
      </c>
      <c r="V8057" t="str">
        <f t="shared" si="1777"/>
        <v>FY Q1</v>
      </c>
    </row>
    <row r="8058" spans="1:22" x14ac:dyDescent="0.3">
      <c r="A8058" s="18">
        <v>45796</v>
      </c>
      <c r="B8058" t="s">
        <v>4269</v>
      </c>
      <c r="C8058" t="s">
        <v>322</v>
      </c>
      <c r="D8058" t="s">
        <v>9188</v>
      </c>
      <c r="E8058">
        <v>685568410665</v>
      </c>
      <c r="F8058" t="s">
        <v>15</v>
      </c>
      <c r="G8058" t="s">
        <v>67</v>
      </c>
      <c r="H8058">
        <v>2960</v>
      </c>
      <c r="I8058" s="2">
        <f t="shared" si="1764"/>
        <v>2025</v>
      </c>
      <c r="J8058" s="2" t="str">
        <f t="shared" si="1765"/>
        <v>May</v>
      </c>
      <c r="K8058" s="2">
        <f t="shared" si="1766"/>
        <v>5</v>
      </c>
      <c r="L8058" s="2" t="str">
        <f t="shared" si="1767"/>
        <v>Monday</v>
      </c>
      <c r="M8058" s="2">
        <f t="shared" si="1768"/>
        <v>21</v>
      </c>
      <c r="N8058" s="3">
        <f t="shared" si="1769"/>
        <v>0</v>
      </c>
      <c r="O8058" s="3">
        <f t="shared" si="1770"/>
        <v>2960</v>
      </c>
      <c r="P8058" t="str">
        <f t="shared" si="1771"/>
        <v>19-May</v>
      </c>
      <c r="Q8058" s="9">
        <f t="shared" si="1772"/>
        <v>0.90694444444444444</v>
      </c>
      <c r="R8058" t="str">
        <f t="shared" si="1773"/>
        <v>Night</v>
      </c>
      <c r="S8058" s="2">
        <f t="shared" si="1774"/>
        <v>19</v>
      </c>
      <c r="T8058" t="str">
        <f t="shared" si="1775"/>
        <v>UPI Transfer</v>
      </c>
      <c r="U8058">
        <f t="shared" si="1776"/>
        <v>21</v>
      </c>
      <c r="V8058" t="str">
        <f t="shared" si="1777"/>
        <v>FY Q1</v>
      </c>
    </row>
    <row r="8059" spans="1:22" x14ac:dyDescent="0.3">
      <c r="A8059" s="18">
        <v>45797</v>
      </c>
      <c r="B8059" t="s">
        <v>1250</v>
      </c>
      <c r="C8059" t="s">
        <v>79</v>
      </c>
      <c r="D8059" t="s">
        <v>9189</v>
      </c>
      <c r="E8059">
        <v>377669346819</v>
      </c>
      <c r="F8059" t="s">
        <v>16</v>
      </c>
      <c r="G8059" t="s">
        <v>71</v>
      </c>
      <c r="H8059">
        <v>3816</v>
      </c>
      <c r="I8059" s="2">
        <f t="shared" si="1764"/>
        <v>2025</v>
      </c>
      <c r="J8059" s="2" t="str">
        <f t="shared" si="1765"/>
        <v>May</v>
      </c>
      <c r="K8059" s="2">
        <f t="shared" si="1766"/>
        <v>5</v>
      </c>
      <c r="L8059" s="2" t="str">
        <f t="shared" si="1767"/>
        <v>Tuesday</v>
      </c>
      <c r="M8059" s="2">
        <f t="shared" si="1768"/>
        <v>21</v>
      </c>
      <c r="N8059" s="3">
        <f t="shared" si="1769"/>
        <v>3816</v>
      </c>
      <c r="O8059" s="3">
        <f t="shared" si="1770"/>
        <v>0</v>
      </c>
      <c r="P8059" t="str">
        <f t="shared" si="1771"/>
        <v>20-May</v>
      </c>
      <c r="Q8059" s="9">
        <f t="shared" si="1772"/>
        <v>0.72152777777777777</v>
      </c>
      <c r="R8059" t="str">
        <f t="shared" si="1773"/>
        <v>Evening</v>
      </c>
      <c r="S8059" s="2">
        <f t="shared" si="1774"/>
        <v>20</v>
      </c>
      <c r="T8059" t="str">
        <f t="shared" si="1775"/>
        <v>Others</v>
      </c>
      <c r="U8059">
        <f t="shared" si="1776"/>
        <v>17</v>
      </c>
      <c r="V8059" t="str">
        <f t="shared" si="1777"/>
        <v>FY Q1</v>
      </c>
    </row>
    <row r="8060" spans="1:22" x14ac:dyDescent="0.3">
      <c r="A8060" s="18">
        <v>45797</v>
      </c>
      <c r="B8060" t="s">
        <v>2325</v>
      </c>
      <c r="C8060" t="s">
        <v>189</v>
      </c>
      <c r="D8060" t="s">
        <v>9190</v>
      </c>
      <c r="E8060">
        <v>117809032622</v>
      </c>
      <c r="F8060" t="s">
        <v>16</v>
      </c>
      <c r="G8060" t="s">
        <v>67</v>
      </c>
      <c r="H8060">
        <v>12941</v>
      </c>
      <c r="I8060" s="2">
        <f t="shared" si="1764"/>
        <v>2025</v>
      </c>
      <c r="J8060" s="2" t="str">
        <f t="shared" si="1765"/>
        <v>May</v>
      </c>
      <c r="K8060" s="2">
        <f t="shared" si="1766"/>
        <v>5</v>
      </c>
      <c r="L8060" s="2" t="str">
        <f t="shared" si="1767"/>
        <v>Tuesday</v>
      </c>
      <c r="M8060" s="2">
        <f t="shared" si="1768"/>
        <v>21</v>
      </c>
      <c r="N8060" s="3">
        <f t="shared" si="1769"/>
        <v>12941</v>
      </c>
      <c r="O8060" s="3">
        <f t="shared" si="1770"/>
        <v>0</v>
      </c>
      <c r="P8060" t="str">
        <f t="shared" si="1771"/>
        <v>20-May</v>
      </c>
      <c r="Q8060" s="9">
        <f t="shared" si="1772"/>
        <v>0.78263888888888888</v>
      </c>
      <c r="R8060" t="str">
        <f t="shared" si="1773"/>
        <v>Evening</v>
      </c>
      <c r="S8060" s="2">
        <f t="shared" si="1774"/>
        <v>20</v>
      </c>
      <c r="T8060" t="str">
        <f t="shared" si="1775"/>
        <v>Others</v>
      </c>
      <c r="U8060">
        <f t="shared" si="1776"/>
        <v>18</v>
      </c>
      <c r="V8060" t="str">
        <f t="shared" si="1777"/>
        <v>FY Q1</v>
      </c>
    </row>
    <row r="8061" spans="1:22" x14ac:dyDescent="0.3">
      <c r="A8061" s="18">
        <v>45797</v>
      </c>
      <c r="B8061" t="s">
        <v>433</v>
      </c>
      <c r="C8061" t="s">
        <v>251</v>
      </c>
      <c r="D8061" t="s">
        <v>9191</v>
      </c>
      <c r="E8061">
        <v>422901130078</v>
      </c>
      <c r="F8061" t="s">
        <v>15</v>
      </c>
      <c r="G8061" t="s">
        <v>71</v>
      </c>
      <c r="H8061">
        <v>9572</v>
      </c>
      <c r="I8061" s="2">
        <f t="shared" si="1764"/>
        <v>2025</v>
      </c>
      <c r="J8061" s="2" t="str">
        <f t="shared" si="1765"/>
        <v>May</v>
      </c>
      <c r="K8061" s="2">
        <f t="shared" si="1766"/>
        <v>5</v>
      </c>
      <c r="L8061" s="2" t="str">
        <f t="shared" si="1767"/>
        <v>Tuesday</v>
      </c>
      <c r="M8061" s="2">
        <f t="shared" si="1768"/>
        <v>21</v>
      </c>
      <c r="N8061" s="3">
        <f t="shared" si="1769"/>
        <v>0</v>
      </c>
      <c r="O8061" s="3">
        <f t="shared" si="1770"/>
        <v>9572</v>
      </c>
      <c r="P8061" t="str">
        <f t="shared" si="1771"/>
        <v>20-May</v>
      </c>
      <c r="Q8061" s="9">
        <f t="shared" si="1772"/>
        <v>0.8125</v>
      </c>
      <c r="R8061" t="str">
        <f t="shared" si="1773"/>
        <v>Evening</v>
      </c>
      <c r="S8061" s="2">
        <f t="shared" si="1774"/>
        <v>20</v>
      </c>
      <c r="T8061" t="str">
        <f t="shared" si="1775"/>
        <v>UPI Transfer</v>
      </c>
      <c r="U8061">
        <f t="shared" si="1776"/>
        <v>19</v>
      </c>
      <c r="V8061" t="str">
        <f t="shared" si="1777"/>
        <v>FY Q1</v>
      </c>
    </row>
    <row r="8062" spans="1:22" x14ac:dyDescent="0.3">
      <c r="A8062" s="18">
        <v>45798</v>
      </c>
      <c r="B8062" t="s">
        <v>150</v>
      </c>
      <c r="C8062" t="s">
        <v>151</v>
      </c>
      <c r="D8062" t="s">
        <v>9192</v>
      </c>
      <c r="E8062">
        <v>470081047171</v>
      </c>
      <c r="F8062" t="s">
        <v>15</v>
      </c>
      <c r="G8062" t="s">
        <v>67</v>
      </c>
      <c r="H8062">
        <v>6906</v>
      </c>
      <c r="I8062" s="2">
        <f t="shared" si="1764"/>
        <v>2025</v>
      </c>
      <c r="J8062" s="2" t="str">
        <f t="shared" si="1765"/>
        <v>May</v>
      </c>
      <c r="K8062" s="2">
        <f t="shared" si="1766"/>
        <v>5</v>
      </c>
      <c r="L8062" s="2" t="str">
        <f t="shared" si="1767"/>
        <v>Wednesday</v>
      </c>
      <c r="M8062" s="2">
        <f t="shared" si="1768"/>
        <v>21</v>
      </c>
      <c r="N8062" s="3">
        <f t="shared" si="1769"/>
        <v>0</v>
      </c>
      <c r="O8062" s="3">
        <f t="shared" si="1770"/>
        <v>6906</v>
      </c>
      <c r="P8062" t="str">
        <f t="shared" si="1771"/>
        <v>21-May</v>
      </c>
      <c r="Q8062" s="9">
        <f t="shared" si="1772"/>
        <v>0.37638888888888888</v>
      </c>
      <c r="R8062" t="str">
        <f t="shared" si="1773"/>
        <v>Morning</v>
      </c>
      <c r="S8062" s="2">
        <f t="shared" si="1774"/>
        <v>21</v>
      </c>
      <c r="T8062" t="str">
        <f t="shared" si="1775"/>
        <v>UPI Transfer</v>
      </c>
      <c r="U8062">
        <f t="shared" si="1776"/>
        <v>9</v>
      </c>
      <c r="V8062" t="str">
        <f t="shared" si="1777"/>
        <v>FY Q1</v>
      </c>
    </row>
    <row r="8063" spans="1:22" x14ac:dyDescent="0.3">
      <c r="A8063" s="18">
        <v>45798</v>
      </c>
      <c r="B8063" t="s">
        <v>281</v>
      </c>
      <c r="C8063" t="s">
        <v>69</v>
      </c>
      <c r="D8063" t="s">
        <v>9193</v>
      </c>
      <c r="E8063">
        <v>349332791241</v>
      </c>
      <c r="F8063" t="s">
        <v>16</v>
      </c>
      <c r="G8063" t="s">
        <v>71</v>
      </c>
      <c r="H8063">
        <v>6766</v>
      </c>
      <c r="I8063" s="2">
        <f t="shared" si="1764"/>
        <v>2025</v>
      </c>
      <c r="J8063" s="2" t="str">
        <f t="shared" si="1765"/>
        <v>May</v>
      </c>
      <c r="K8063" s="2">
        <f t="shared" si="1766"/>
        <v>5</v>
      </c>
      <c r="L8063" s="2" t="str">
        <f t="shared" si="1767"/>
        <v>Wednesday</v>
      </c>
      <c r="M8063" s="2">
        <f t="shared" si="1768"/>
        <v>21</v>
      </c>
      <c r="N8063" s="3">
        <f t="shared" si="1769"/>
        <v>6766</v>
      </c>
      <c r="O8063" s="3">
        <f t="shared" si="1770"/>
        <v>0</v>
      </c>
      <c r="P8063" t="str">
        <f t="shared" si="1771"/>
        <v>21-May</v>
      </c>
      <c r="Q8063" s="9">
        <f t="shared" si="1772"/>
        <v>0.38541666666666669</v>
      </c>
      <c r="R8063" t="str">
        <f t="shared" si="1773"/>
        <v>Morning</v>
      </c>
      <c r="S8063" s="2">
        <f t="shared" si="1774"/>
        <v>21</v>
      </c>
      <c r="T8063" t="str">
        <f t="shared" si="1775"/>
        <v>Others</v>
      </c>
      <c r="U8063">
        <f t="shared" si="1776"/>
        <v>9</v>
      </c>
      <c r="V8063" t="str">
        <f t="shared" si="1777"/>
        <v>FY Q1</v>
      </c>
    </row>
    <row r="8064" spans="1:22" x14ac:dyDescent="0.3">
      <c r="A8064" s="18">
        <v>45798</v>
      </c>
      <c r="B8064" t="s">
        <v>1816</v>
      </c>
      <c r="C8064" t="s">
        <v>357</v>
      </c>
      <c r="D8064" t="s">
        <v>9194</v>
      </c>
      <c r="E8064">
        <v>833023770604</v>
      </c>
      <c r="F8064" t="s">
        <v>15</v>
      </c>
      <c r="G8064" t="s">
        <v>71</v>
      </c>
      <c r="H8064">
        <v>2366</v>
      </c>
      <c r="I8064" s="2">
        <f t="shared" si="1764"/>
        <v>2025</v>
      </c>
      <c r="J8064" s="2" t="str">
        <f t="shared" si="1765"/>
        <v>May</v>
      </c>
      <c r="K8064" s="2">
        <f t="shared" si="1766"/>
        <v>5</v>
      </c>
      <c r="L8064" s="2" t="str">
        <f t="shared" si="1767"/>
        <v>Wednesday</v>
      </c>
      <c r="M8064" s="2">
        <f t="shared" si="1768"/>
        <v>21</v>
      </c>
      <c r="N8064" s="3">
        <f t="shared" si="1769"/>
        <v>0</v>
      </c>
      <c r="O8064" s="3">
        <f t="shared" si="1770"/>
        <v>2366</v>
      </c>
      <c r="P8064" t="str">
        <f t="shared" si="1771"/>
        <v>21-May</v>
      </c>
      <c r="Q8064" s="9">
        <f t="shared" si="1772"/>
        <v>0.65416666666666667</v>
      </c>
      <c r="R8064" t="str">
        <f t="shared" si="1773"/>
        <v>Afternoon</v>
      </c>
      <c r="S8064" s="2">
        <f t="shared" si="1774"/>
        <v>21</v>
      </c>
      <c r="T8064" t="str">
        <f t="shared" si="1775"/>
        <v>UPI Transfer</v>
      </c>
      <c r="U8064">
        <f t="shared" si="1776"/>
        <v>15</v>
      </c>
      <c r="V8064" t="str">
        <f t="shared" si="1777"/>
        <v>FY Q1</v>
      </c>
    </row>
    <row r="8065" spans="1:22" x14ac:dyDescent="0.3">
      <c r="A8065" s="18">
        <v>45798</v>
      </c>
      <c r="B8065" t="s">
        <v>2419</v>
      </c>
      <c r="C8065" t="s">
        <v>125</v>
      </c>
      <c r="D8065" t="s">
        <v>9195</v>
      </c>
      <c r="E8065">
        <v>858794109691</v>
      </c>
      <c r="F8065" t="s">
        <v>15</v>
      </c>
      <c r="G8065" t="s">
        <v>71</v>
      </c>
      <c r="H8065">
        <v>3832</v>
      </c>
      <c r="I8065" s="2">
        <f t="shared" si="1764"/>
        <v>2025</v>
      </c>
      <c r="J8065" s="2" t="str">
        <f t="shared" si="1765"/>
        <v>May</v>
      </c>
      <c r="K8065" s="2">
        <f t="shared" si="1766"/>
        <v>5</v>
      </c>
      <c r="L8065" s="2" t="str">
        <f t="shared" si="1767"/>
        <v>Wednesday</v>
      </c>
      <c r="M8065" s="2">
        <f t="shared" si="1768"/>
        <v>21</v>
      </c>
      <c r="N8065" s="3">
        <f t="shared" si="1769"/>
        <v>0</v>
      </c>
      <c r="O8065" s="3">
        <f t="shared" si="1770"/>
        <v>3832</v>
      </c>
      <c r="P8065" t="str">
        <f t="shared" si="1771"/>
        <v>21-May</v>
      </c>
      <c r="Q8065" s="9">
        <f t="shared" si="1772"/>
        <v>0.75416666666666665</v>
      </c>
      <c r="R8065" t="str">
        <f t="shared" si="1773"/>
        <v>Evening</v>
      </c>
      <c r="S8065" s="2">
        <f t="shared" si="1774"/>
        <v>21</v>
      </c>
      <c r="T8065" t="str">
        <f t="shared" si="1775"/>
        <v>UPI Transfer</v>
      </c>
      <c r="U8065">
        <f t="shared" si="1776"/>
        <v>18</v>
      </c>
      <c r="V8065" t="str">
        <f t="shared" si="1777"/>
        <v>FY Q1</v>
      </c>
    </row>
    <row r="8066" spans="1:22" x14ac:dyDescent="0.3">
      <c r="A8066" s="18">
        <v>45799</v>
      </c>
      <c r="B8066" t="s">
        <v>2920</v>
      </c>
      <c r="C8066" t="s">
        <v>322</v>
      </c>
      <c r="D8066" t="s">
        <v>9196</v>
      </c>
      <c r="E8066">
        <v>886230354015</v>
      </c>
      <c r="F8066" t="s">
        <v>15</v>
      </c>
      <c r="G8066" t="s">
        <v>71</v>
      </c>
      <c r="H8066">
        <v>5698</v>
      </c>
      <c r="I8066" s="2">
        <f t="shared" si="1764"/>
        <v>2025</v>
      </c>
      <c r="J8066" s="2" t="str">
        <f t="shared" si="1765"/>
        <v>May</v>
      </c>
      <c r="K8066" s="2">
        <f t="shared" si="1766"/>
        <v>5</v>
      </c>
      <c r="L8066" s="2" t="str">
        <f t="shared" si="1767"/>
        <v>Thursday</v>
      </c>
      <c r="M8066" s="2">
        <f t="shared" si="1768"/>
        <v>21</v>
      </c>
      <c r="N8066" s="3">
        <f t="shared" si="1769"/>
        <v>0</v>
      </c>
      <c r="O8066" s="3">
        <f t="shared" si="1770"/>
        <v>5698</v>
      </c>
      <c r="P8066" t="str">
        <f t="shared" si="1771"/>
        <v>22-May</v>
      </c>
      <c r="Q8066" s="9">
        <f t="shared" si="1772"/>
        <v>0.2986111111111111</v>
      </c>
      <c r="R8066" t="str">
        <f t="shared" si="1773"/>
        <v>Morning</v>
      </c>
      <c r="S8066" s="2">
        <f t="shared" si="1774"/>
        <v>22</v>
      </c>
      <c r="T8066" t="str">
        <f t="shared" si="1775"/>
        <v>UPI Transfer</v>
      </c>
      <c r="U8066">
        <f t="shared" si="1776"/>
        <v>7</v>
      </c>
      <c r="V8066" t="str">
        <f t="shared" si="1777"/>
        <v>FY Q1</v>
      </c>
    </row>
    <row r="8067" spans="1:22" x14ac:dyDescent="0.3">
      <c r="A8067" s="18">
        <v>45799</v>
      </c>
      <c r="B8067" t="s">
        <v>1127</v>
      </c>
      <c r="C8067" t="s">
        <v>85</v>
      </c>
      <c r="D8067" t="s">
        <v>9197</v>
      </c>
      <c r="E8067">
        <v>252785060880</v>
      </c>
      <c r="F8067" t="s">
        <v>16</v>
      </c>
      <c r="G8067" t="s">
        <v>67</v>
      </c>
      <c r="H8067">
        <v>8576</v>
      </c>
      <c r="I8067" s="2">
        <f t="shared" si="1764"/>
        <v>2025</v>
      </c>
      <c r="J8067" s="2" t="str">
        <f t="shared" si="1765"/>
        <v>May</v>
      </c>
      <c r="K8067" s="2">
        <f t="shared" si="1766"/>
        <v>5</v>
      </c>
      <c r="L8067" s="2" t="str">
        <f t="shared" si="1767"/>
        <v>Thursday</v>
      </c>
      <c r="M8067" s="2">
        <f t="shared" si="1768"/>
        <v>21</v>
      </c>
      <c r="N8067" s="3">
        <f t="shared" si="1769"/>
        <v>8576</v>
      </c>
      <c r="O8067" s="3">
        <f t="shared" si="1770"/>
        <v>0</v>
      </c>
      <c r="P8067" t="str">
        <f t="shared" si="1771"/>
        <v>22-May</v>
      </c>
      <c r="Q8067" s="9">
        <f t="shared" si="1772"/>
        <v>0.31388888888888888</v>
      </c>
      <c r="R8067" t="str">
        <f t="shared" si="1773"/>
        <v>Morning</v>
      </c>
      <c r="S8067" s="2">
        <f t="shared" si="1774"/>
        <v>22</v>
      </c>
      <c r="T8067" t="str">
        <f t="shared" si="1775"/>
        <v>Others</v>
      </c>
      <c r="U8067">
        <f t="shared" si="1776"/>
        <v>7</v>
      </c>
      <c r="V8067" t="str">
        <f t="shared" si="1777"/>
        <v>FY Q1</v>
      </c>
    </row>
    <row r="8068" spans="1:22" x14ac:dyDescent="0.3">
      <c r="A8068" s="18">
        <v>45799</v>
      </c>
      <c r="B8068" t="s">
        <v>2163</v>
      </c>
      <c r="C8068" t="s">
        <v>605</v>
      </c>
      <c r="D8068" t="s">
        <v>9198</v>
      </c>
      <c r="E8068">
        <v>536520491140</v>
      </c>
      <c r="F8068" t="s">
        <v>16</v>
      </c>
      <c r="G8068" t="s">
        <v>71</v>
      </c>
      <c r="H8068">
        <v>3196</v>
      </c>
      <c r="I8068" s="2">
        <f t="shared" si="1764"/>
        <v>2025</v>
      </c>
      <c r="J8068" s="2" t="str">
        <f t="shared" si="1765"/>
        <v>May</v>
      </c>
      <c r="K8068" s="2">
        <f t="shared" si="1766"/>
        <v>5</v>
      </c>
      <c r="L8068" s="2" t="str">
        <f t="shared" si="1767"/>
        <v>Thursday</v>
      </c>
      <c r="M8068" s="2">
        <f t="shared" si="1768"/>
        <v>21</v>
      </c>
      <c r="N8068" s="3">
        <f t="shared" si="1769"/>
        <v>3196</v>
      </c>
      <c r="O8068" s="3">
        <f t="shared" si="1770"/>
        <v>0</v>
      </c>
      <c r="P8068" t="str">
        <f t="shared" si="1771"/>
        <v>22-May</v>
      </c>
      <c r="Q8068" s="9">
        <f t="shared" si="1772"/>
        <v>0.36666666666666664</v>
      </c>
      <c r="R8068" t="str">
        <f t="shared" si="1773"/>
        <v>Morning</v>
      </c>
      <c r="S8068" s="2">
        <f t="shared" si="1774"/>
        <v>22</v>
      </c>
      <c r="T8068" t="str">
        <f t="shared" si="1775"/>
        <v>Others</v>
      </c>
      <c r="U8068">
        <f t="shared" si="1776"/>
        <v>8</v>
      </c>
      <c r="V8068" t="str">
        <f t="shared" si="1777"/>
        <v>FY Q1</v>
      </c>
    </row>
    <row r="8069" spans="1:22" x14ac:dyDescent="0.3">
      <c r="A8069" s="18">
        <v>45799</v>
      </c>
      <c r="B8069" t="s">
        <v>3617</v>
      </c>
      <c r="C8069" t="s">
        <v>65</v>
      </c>
      <c r="D8069" t="s">
        <v>9199</v>
      </c>
      <c r="E8069">
        <v>455872110071</v>
      </c>
      <c r="F8069" t="s">
        <v>16</v>
      </c>
      <c r="G8069" t="s">
        <v>71</v>
      </c>
      <c r="H8069">
        <v>5007</v>
      </c>
      <c r="I8069" s="2">
        <f t="shared" si="1764"/>
        <v>2025</v>
      </c>
      <c r="J8069" s="2" t="str">
        <f t="shared" si="1765"/>
        <v>May</v>
      </c>
      <c r="K8069" s="2">
        <f t="shared" si="1766"/>
        <v>5</v>
      </c>
      <c r="L8069" s="2" t="str">
        <f t="shared" si="1767"/>
        <v>Thursday</v>
      </c>
      <c r="M8069" s="2">
        <f t="shared" si="1768"/>
        <v>21</v>
      </c>
      <c r="N8069" s="3">
        <f t="shared" si="1769"/>
        <v>5007</v>
      </c>
      <c r="O8069" s="3">
        <f t="shared" si="1770"/>
        <v>0</v>
      </c>
      <c r="P8069" t="str">
        <f t="shared" si="1771"/>
        <v>22-May</v>
      </c>
      <c r="Q8069" s="9">
        <f t="shared" si="1772"/>
        <v>0.39166666666666666</v>
      </c>
      <c r="R8069" t="str">
        <f t="shared" si="1773"/>
        <v>Morning</v>
      </c>
      <c r="S8069" s="2">
        <f t="shared" si="1774"/>
        <v>22</v>
      </c>
      <c r="T8069" t="str">
        <f t="shared" si="1775"/>
        <v>Others</v>
      </c>
      <c r="U8069">
        <f t="shared" si="1776"/>
        <v>9</v>
      </c>
      <c r="V8069" t="str">
        <f t="shared" si="1777"/>
        <v>FY Q1</v>
      </c>
    </row>
    <row r="8070" spans="1:22" x14ac:dyDescent="0.3">
      <c r="A8070" s="18">
        <v>45799</v>
      </c>
      <c r="B8070" t="s">
        <v>817</v>
      </c>
      <c r="C8070" t="s">
        <v>82</v>
      </c>
      <c r="D8070" t="s">
        <v>9200</v>
      </c>
      <c r="E8070">
        <v>725825287315</v>
      </c>
      <c r="F8070" t="s">
        <v>16</v>
      </c>
      <c r="G8070" t="s">
        <v>71</v>
      </c>
      <c r="H8070">
        <v>10860</v>
      </c>
      <c r="I8070" s="2">
        <f t="shared" si="1764"/>
        <v>2025</v>
      </c>
      <c r="J8070" s="2" t="str">
        <f t="shared" si="1765"/>
        <v>May</v>
      </c>
      <c r="K8070" s="2">
        <f t="shared" si="1766"/>
        <v>5</v>
      </c>
      <c r="L8070" s="2" t="str">
        <f t="shared" si="1767"/>
        <v>Thursday</v>
      </c>
      <c r="M8070" s="2">
        <f t="shared" si="1768"/>
        <v>21</v>
      </c>
      <c r="N8070" s="3">
        <f t="shared" si="1769"/>
        <v>10860</v>
      </c>
      <c r="O8070" s="3">
        <f t="shared" si="1770"/>
        <v>0</v>
      </c>
      <c r="P8070" t="str">
        <f t="shared" si="1771"/>
        <v>22-May</v>
      </c>
      <c r="Q8070" s="9">
        <f t="shared" si="1772"/>
        <v>0.47986111111111113</v>
      </c>
      <c r="R8070" t="str">
        <f t="shared" si="1773"/>
        <v>Morning</v>
      </c>
      <c r="S8070" s="2">
        <f t="shared" si="1774"/>
        <v>22</v>
      </c>
      <c r="T8070" t="str">
        <f t="shared" si="1775"/>
        <v>Others</v>
      </c>
      <c r="U8070">
        <f t="shared" si="1776"/>
        <v>11</v>
      </c>
      <c r="V8070" t="str">
        <f t="shared" si="1777"/>
        <v>FY Q1</v>
      </c>
    </row>
    <row r="8071" spans="1:22" x14ac:dyDescent="0.3">
      <c r="A8071" s="18">
        <v>45799</v>
      </c>
      <c r="B8071" t="s">
        <v>682</v>
      </c>
      <c r="C8071" t="s">
        <v>302</v>
      </c>
      <c r="D8071" t="s">
        <v>9201</v>
      </c>
      <c r="E8071">
        <v>423426477126</v>
      </c>
      <c r="F8071" t="s">
        <v>15</v>
      </c>
      <c r="G8071" t="s">
        <v>67</v>
      </c>
      <c r="H8071">
        <v>12605</v>
      </c>
      <c r="I8071" s="2">
        <f t="shared" si="1764"/>
        <v>2025</v>
      </c>
      <c r="J8071" s="2" t="str">
        <f t="shared" si="1765"/>
        <v>May</v>
      </c>
      <c r="K8071" s="2">
        <f t="shared" si="1766"/>
        <v>5</v>
      </c>
      <c r="L8071" s="2" t="str">
        <f t="shared" si="1767"/>
        <v>Thursday</v>
      </c>
      <c r="M8071" s="2">
        <f t="shared" si="1768"/>
        <v>21</v>
      </c>
      <c r="N8071" s="3">
        <f t="shared" si="1769"/>
        <v>0</v>
      </c>
      <c r="O8071" s="3">
        <f t="shared" si="1770"/>
        <v>12605</v>
      </c>
      <c r="P8071" t="str">
        <f t="shared" si="1771"/>
        <v>22-May</v>
      </c>
      <c r="Q8071" s="9">
        <f t="shared" si="1772"/>
        <v>0.53263888888888888</v>
      </c>
      <c r="R8071" t="str">
        <f t="shared" si="1773"/>
        <v>Afternoon</v>
      </c>
      <c r="S8071" s="2">
        <f t="shared" si="1774"/>
        <v>22</v>
      </c>
      <c r="T8071" t="str">
        <f t="shared" si="1775"/>
        <v>UPI Transfer</v>
      </c>
      <c r="U8071">
        <f t="shared" si="1776"/>
        <v>12</v>
      </c>
      <c r="V8071" t="str">
        <f t="shared" si="1777"/>
        <v>FY Q1</v>
      </c>
    </row>
    <row r="8072" spans="1:22" x14ac:dyDescent="0.3">
      <c r="A8072" s="18">
        <v>45799</v>
      </c>
      <c r="B8072" t="s">
        <v>1239</v>
      </c>
      <c r="C8072" t="s">
        <v>131</v>
      </c>
      <c r="D8072" t="s">
        <v>9202</v>
      </c>
      <c r="E8072">
        <v>362682689346</v>
      </c>
      <c r="F8072" t="s">
        <v>16</v>
      </c>
      <c r="G8072" t="s">
        <v>67</v>
      </c>
      <c r="H8072">
        <v>362</v>
      </c>
      <c r="I8072" s="2">
        <f t="shared" si="1764"/>
        <v>2025</v>
      </c>
      <c r="J8072" s="2" t="str">
        <f t="shared" si="1765"/>
        <v>May</v>
      </c>
      <c r="K8072" s="2">
        <f t="shared" si="1766"/>
        <v>5</v>
      </c>
      <c r="L8072" s="2" t="str">
        <f t="shared" si="1767"/>
        <v>Thursday</v>
      </c>
      <c r="M8072" s="2">
        <f t="shared" si="1768"/>
        <v>21</v>
      </c>
      <c r="N8072" s="3">
        <f t="shared" si="1769"/>
        <v>362</v>
      </c>
      <c r="O8072" s="3">
        <f t="shared" si="1770"/>
        <v>0</v>
      </c>
      <c r="P8072" t="str">
        <f t="shared" si="1771"/>
        <v>22-May</v>
      </c>
      <c r="Q8072" s="9">
        <f t="shared" si="1772"/>
        <v>0.61041666666666672</v>
      </c>
      <c r="R8072" t="str">
        <f t="shared" si="1773"/>
        <v>Afternoon</v>
      </c>
      <c r="S8072" s="2">
        <f t="shared" si="1774"/>
        <v>22</v>
      </c>
      <c r="T8072" t="str">
        <f t="shared" si="1775"/>
        <v>Others</v>
      </c>
      <c r="U8072">
        <f t="shared" si="1776"/>
        <v>14</v>
      </c>
      <c r="V8072" t="str">
        <f t="shared" si="1777"/>
        <v>FY Q1</v>
      </c>
    </row>
    <row r="8073" spans="1:22" x14ac:dyDescent="0.3">
      <c r="A8073" s="18">
        <v>45799</v>
      </c>
      <c r="B8073" t="s">
        <v>930</v>
      </c>
      <c r="C8073" t="s">
        <v>151</v>
      </c>
      <c r="D8073" t="s">
        <v>9203</v>
      </c>
      <c r="E8073">
        <v>413263056539</v>
      </c>
      <c r="F8073" t="s">
        <v>15</v>
      </c>
      <c r="G8073" t="s">
        <v>71</v>
      </c>
      <c r="H8073">
        <v>4431</v>
      </c>
      <c r="I8073" s="2">
        <f t="shared" si="1764"/>
        <v>2025</v>
      </c>
      <c r="J8073" s="2" t="str">
        <f t="shared" si="1765"/>
        <v>May</v>
      </c>
      <c r="K8073" s="2">
        <f t="shared" si="1766"/>
        <v>5</v>
      </c>
      <c r="L8073" s="2" t="str">
        <f t="shared" si="1767"/>
        <v>Thursday</v>
      </c>
      <c r="M8073" s="2">
        <f t="shared" si="1768"/>
        <v>21</v>
      </c>
      <c r="N8073" s="3">
        <f t="shared" si="1769"/>
        <v>0</v>
      </c>
      <c r="O8073" s="3">
        <f t="shared" si="1770"/>
        <v>4431</v>
      </c>
      <c r="P8073" t="str">
        <f t="shared" si="1771"/>
        <v>22-May</v>
      </c>
      <c r="Q8073" s="9">
        <f t="shared" si="1772"/>
        <v>0.61111111111111116</v>
      </c>
      <c r="R8073" t="str">
        <f t="shared" si="1773"/>
        <v>Afternoon</v>
      </c>
      <c r="S8073" s="2">
        <f t="shared" si="1774"/>
        <v>22</v>
      </c>
      <c r="T8073" t="str">
        <f t="shared" si="1775"/>
        <v>UPI Transfer</v>
      </c>
      <c r="U8073">
        <f t="shared" si="1776"/>
        <v>14</v>
      </c>
      <c r="V8073" t="str">
        <f t="shared" si="1777"/>
        <v>FY Q1</v>
      </c>
    </row>
    <row r="8074" spans="1:22" x14ac:dyDescent="0.3">
      <c r="A8074" s="18">
        <v>45799</v>
      </c>
      <c r="B8074" t="s">
        <v>1724</v>
      </c>
      <c r="C8074" t="s">
        <v>375</v>
      </c>
      <c r="D8074" t="s">
        <v>9204</v>
      </c>
      <c r="E8074">
        <v>257709508147</v>
      </c>
      <c r="F8074" t="s">
        <v>15</v>
      </c>
      <c r="G8074" t="s">
        <v>71</v>
      </c>
      <c r="H8074">
        <v>13772</v>
      </c>
      <c r="I8074" s="2">
        <f t="shared" si="1764"/>
        <v>2025</v>
      </c>
      <c r="J8074" s="2" t="str">
        <f t="shared" si="1765"/>
        <v>May</v>
      </c>
      <c r="K8074" s="2">
        <f t="shared" si="1766"/>
        <v>5</v>
      </c>
      <c r="L8074" s="2" t="str">
        <f t="shared" si="1767"/>
        <v>Thursday</v>
      </c>
      <c r="M8074" s="2">
        <f t="shared" si="1768"/>
        <v>21</v>
      </c>
      <c r="N8074" s="3">
        <f t="shared" si="1769"/>
        <v>0</v>
      </c>
      <c r="O8074" s="3">
        <f t="shared" si="1770"/>
        <v>13772</v>
      </c>
      <c r="P8074" t="str">
        <f t="shared" si="1771"/>
        <v>22-May</v>
      </c>
      <c r="Q8074" s="9">
        <f t="shared" si="1772"/>
        <v>0.70486111111111116</v>
      </c>
      <c r="R8074" t="str">
        <f t="shared" si="1773"/>
        <v>Afternoon</v>
      </c>
      <c r="S8074" s="2">
        <f t="shared" si="1774"/>
        <v>22</v>
      </c>
      <c r="T8074" t="str">
        <f t="shared" si="1775"/>
        <v>UPI Transfer</v>
      </c>
      <c r="U8074">
        <f t="shared" si="1776"/>
        <v>16</v>
      </c>
      <c r="V8074" t="str">
        <f t="shared" si="1777"/>
        <v>FY Q1</v>
      </c>
    </row>
    <row r="8075" spans="1:22" x14ac:dyDescent="0.3">
      <c r="A8075" s="18">
        <v>45799</v>
      </c>
      <c r="B8075" t="s">
        <v>111</v>
      </c>
      <c r="C8075" t="s">
        <v>200</v>
      </c>
      <c r="D8075" t="s">
        <v>9205</v>
      </c>
      <c r="E8075">
        <v>365522998099</v>
      </c>
      <c r="F8075" t="s">
        <v>15</v>
      </c>
      <c r="G8075" t="s">
        <v>67</v>
      </c>
      <c r="H8075">
        <v>10613</v>
      </c>
      <c r="I8075" s="2">
        <f t="shared" si="1764"/>
        <v>2025</v>
      </c>
      <c r="J8075" s="2" t="str">
        <f t="shared" si="1765"/>
        <v>May</v>
      </c>
      <c r="K8075" s="2">
        <f t="shared" si="1766"/>
        <v>5</v>
      </c>
      <c r="L8075" s="2" t="str">
        <f t="shared" si="1767"/>
        <v>Thursday</v>
      </c>
      <c r="M8075" s="2">
        <f t="shared" si="1768"/>
        <v>21</v>
      </c>
      <c r="N8075" s="3">
        <f t="shared" si="1769"/>
        <v>0</v>
      </c>
      <c r="O8075" s="3">
        <f t="shared" si="1770"/>
        <v>10613</v>
      </c>
      <c r="P8075" t="str">
        <f t="shared" si="1771"/>
        <v>22-May</v>
      </c>
      <c r="Q8075" s="9">
        <f t="shared" si="1772"/>
        <v>0.73958333333333337</v>
      </c>
      <c r="R8075" t="str">
        <f t="shared" si="1773"/>
        <v>Evening</v>
      </c>
      <c r="S8075" s="2">
        <f t="shared" si="1774"/>
        <v>22</v>
      </c>
      <c r="T8075" t="str">
        <f t="shared" si="1775"/>
        <v>UPI Transfer</v>
      </c>
      <c r="U8075">
        <f t="shared" si="1776"/>
        <v>17</v>
      </c>
      <c r="V8075" t="str">
        <f t="shared" si="1777"/>
        <v>FY Q1</v>
      </c>
    </row>
    <row r="8076" spans="1:22" x14ac:dyDescent="0.3">
      <c r="A8076" s="18">
        <v>45799</v>
      </c>
      <c r="B8076" t="s">
        <v>4209</v>
      </c>
      <c r="C8076" t="s">
        <v>189</v>
      </c>
      <c r="D8076" t="s">
        <v>9206</v>
      </c>
      <c r="E8076">
        <v>908585646761</v>
      </c>
      <c r="F8076" t="s">
        <v>16</v>
      </c>
      <c r="G8076" t="s">
        <v>71</v>
      </c>
      <c r="H8076">
        <v>6394</v>
      </c>
      <c r="I8076" s="2">
        <f t="shared" si="1764"/>
        <v>2025</v>
      </c>
      <c r="J8076" s="2" t="str">
        <f t="shared" si="1765"/>
        <v>May</v>
      </c>
      <c r="K8076" s="2">
        <f t="shared" si="1766"/>
        <v>5</v>
      </c>
      <c r="L8076" s="2" t="str">
        <f t="shared" si="1767"/>
        <v>Thursday</v>
      </c>
      <c r="M8076" s="2">
        <f t="shared" si="1768"/>
        <v>21</v>
      </c>
      <c r="N8076" s="3">
        <f t="shared" si="1769"/>
        <v>6394</v>
      </c>
      <c r="O8076" s="3">
        <f t="shared" si="1770"/>
        <v>0</v>
      </c>
      <c r="P8076" t="str">
        <f t="shared" si="1771"/>
        <v>22-May</v>
      </c>
      <c r="Q8076" s="9">
        <f t="shared" si="1772"/>
        <v>0.84513888888888888</v>
      </c>
      <c r="R8076" t="str">
        <f t="shared" si="1773"/>
        <v>Evening</v>
      </c>
      <c r="S8076" s="2">
        <f t="shared" si="1774"/>
        <v>22</v>
      </c>
      <c r="T8076" t="str">
        <f t="shared" si="1775"/>
        <v>Others</v>
      </c>
      <c r="U8076">
        <f t="shared" si="1776"/>
        <v>20</v>
      </c>
      <c r="V8076" t="str">
        <f t="shared" si="1777"/>
        <v>FY Q1</v>
      </c>
    </row>
    <row r="8077" spans="1:22" x14ac:dyDescent="0.3">
      <c r="A8077" s="18">
        <v>45800</v>
      </c>
      <c r="B8077" t="s">
        <v>1074</v>
      </c>
      <c r="C8077" t="s">
        <v>251</v>
      </c>
      <c r="D8077" t="s">
        <v>9207</v>
      </c>
      <c r="E8077">
        <v>502564010838</v>
      </c>
      <c r="F8077" t="s">
        <v>15</v>
      </c>
      <c r="G8077" t="s">
        <v>71</v>
      </c>
      <c r="H8077">
        <v>846</v>
      </c>
      <c r="I8077" s="2">
        <f t="shared" si="1764"/>
        <v>2025</v>
      </c>
      <c r="J8077" s="2" t="str">
        <f t="shared" si="1765"/>
        <v>May</v>
      </c>
      <c r="K8077" s="2">
        <f t="shared" si="1766"/>
        <v>5</v>
      </c>
      <c r="L8077" s="2" t="str">
        <f t="shared" si="1767"/>
        <v>Friday</v>
      </c>
      <c r="M8077" s="2">
        <f t="shared" si="1768"/>
        <v>21</v>
      </c>
      <c r="N8077" s="3">
        <f t="shared" si="1769"/>
        <v>0</v>
      </c>
      <c r="O8077" s="3">
        <f t="shared" si="1770"/>
        <v>846</v>
      </c>
      <c r="P8077" t="str">
        <f t="shared" si="1771"/>
        <v>23-May</v>
      </c>
      <c r="Q8077" s="9">
        <f t="shared" si="1772"/>
        <v>0.46597222222222223</v>
      </c>
      <c r="R8077" t="str">
        <f t="shared" si="1773"/>
        <v>Morning</v>
      </c>
      <c r="S8077" s="2">
        <f t="shared" si="1774"/>
        <v>23</v>
      </c>
      <c r="T8077" t="str">
        <f t="shared" si="1775"/>
        <v>UPI Transfer</v>
      </c>
      <c r="U8077">
        <f t="shared" si="1776"/>
        <v>11</v>
      </c>
      <c r="V8077" t="str">
        <f t="shared" si="1777"/>
        <v>FY Q1</v>
      </c>
    </row>
    <row r="8078" spans="1:22" x14ac:dyDescent="0.3">
      <c r="A8078" s="18">
        <v>45800</v>
      </c>
      <c r="B8078" t="s">
        <v>886</v>
      </c>
      <c r="C8078" t="s">
        <v>82</v>
      </c>
      <c r="D8078" t="s">
        <v>9208</v>
      </c>
      <c r="E8078">
        <v>407098006613</v>
      </c>
      <c r="F8078" t="s">
        <v>16</v>
      </c>
      <c r="G8078" t="s">
        <v>67</v>
      </c>
      <c r="H8078">
        <v>3622</v>
      </c>
      <c r="I8078" s="2">
        <f t="shared" si="1764"/>
        <v>2025</v>
      </c>
      <c r="J8078" s="2" t="str">
        <f t="shared" si="1765"/>
        <v>May</v>
      </c>
      <c r="K8078" s="2">
        <f t="shared" si="1766"/>
        <v>5</v>
      </c>
      <c r="L8078" s="2" t="str">
        <f t="shared" si="1767"/>
        <v>Friday</v>
      </c>
      <c r="M8078" s="2">
        <f t="shared" si="1768"/>
        <v>21</v>
      </c>
      <c r="N8078" s="3">
        <f t="shared" si="1769"/>
        <v>3622</v>
      </c>
      <c r="O8078" s="3">
        <f t="shared" si="1770"/>
        <v>0</v>
      </c>
      <c r="P8078" t="str">
        <f t="shared" si="1771"/>
        <v>23-May</v>
      </c>
      <c r="Q8078" s="9">
        <f t="shared" si="1772"/>
        <v>0.55972222222222223</v>
      </c>
      <c r="R8078" t="str">
        <f t="shared" si="1773"/>
        <v>Afternoon</v>
      </c>
      <c r="S8078" s="2">
        <f t="shared" si="1774"/>
        <v>23</v>
      </c>
      <c r="T8078" t="str">
        <f t="shared" si="1775"/>
        <v>Others</v>
      </c>
      <c r="U8078">
        <f t="shared" si="1776"/>
        <v>13</v>
      </c>
      <c r="V8078" t="str">
        <f t="shared" si="1777"/>
        <v>FY Q1</v>
      </c>
    </row>
    <row r="8079" spans="1:22" x14ac:dyDescent="0.3">
      <c r="A8079" s="18">
        <v>45800</v>
      </c>
      <c r="B8079" t="s">
        <v>1651</v>
      </c>
      <c r="C8079" t="s">
        <v>114</v>
      </c>
      <c r="D8079" t="s">
        <v>9209</v>
      </c>
      <c r="E8079">
        <v>19882085376</v>
      </c>
      <c r="F8079" t="s">
        <v>15</v>
      </c>
      <c r="G8079" t="s">
        <v>71</v>
      </c>
      <c r="H8079">
        <v>8111</v>
      </c>
      <c r="I8079" s="2">
        <f t="shared" si="1764"/>
        <v>2025</v>
      </c>
      <c r="J8079" s="2" t="str">
        <f t="shared" si="1765"/>
        <v>May</v>
      </c>
      <c r="K8079" s="2">
        <f t="shared" si="1766"/>
        <v>5</v>
      </c>
      <c r="L8079" s="2" t="str">
        <f t="shared" si="1767"/>
        <v>Friday</v>
      </c>
      <c r="M8079" s="2">
        <f t="shared" si="1768"/>
        <v>21</v>
      </c>
      <c r="N8079" s="3">
        <f t="shared" si="1769"/>
        <v>0</v>
      </c>
      <c r="O8079" s="3">
        <f t="shared" si="1770"/>
        <v>8111</v>
      </c>
      <c r="P8079" t="str">
        <f t="shared" si="1771"/>
        <v>23-May</v>
      </c>
      <c r="Q8079" s="9">
        <f t="shared" si="1772"/>
        <v>0.56458333333333333</v>
      </c>
      <c r="R8079" t="str">
        <f t="shared" si="1773"/>
        <v>Afternoon</v>
      </c>
      <c r="S8079" s="2">
        <f t="shared" si="1774"/>
        <v>23</v>
      </c>
      <c r="T8079" t="str">
        <f t="shared" si="1775"/>
        <v>UPI Transfer</v>
      </c>
      <c r="U8079">
        <f t="shared" si="1776"/>
        <v>13</v>
      </c>
      <c r="V8079" t="str">
        <f t="shared" si="1777"/>
        <v>FY Q1</v>
      </c>
    </row>
    <row r="8080" spans="1:22" x14ac:dyDescent="0.3">
      <c r="A8080" s="18">
        <v>45800</v>
      </c>
      <c r="B8080" t="s">
        <v>464</v>
      </c>
      <c r="C8080" t="s">
        <v>151</v>
      </c>
      <c r="D8080" t="s">
        <v>9210</v>
      </c>
      <c r="E8080">
        <v>182729735645</v>
      </c>
      <c r="F8080" t="s">
        <v>15</v>
      </c>
      <c r="G8080" t="s">
        <v>71</v>
      </c>
      <c r="H8080">
        <v>14395</v>
      </c>
      <c r="I8080" s="2">
        <f t="shared" si="1764"/>
        <v>2025</v>
      </c>
      <c r="J8080" s="2" t="str">
        <f t="shared" si="1765"/>
        <v>May</v>
      </c>
      <c r="K8080" s="2">
        <f t="shared" si="1766"/>
        <v>5</v>
      </c>
      <c r="L8080" s="2" t="str">
        <f t="shared" si="1767"/>
        <v>Friday</v>
      </c>
      <c r="M8080" s="2">
        <f t="shared" si="1768"/>
        <v>21</v>
      </c>
      <c r="N8080" s="3">
        <f t="shared" si="1769"/>
        <v>0</v>
      </c>
      <c r="O8080" s="3">
        <f t="shared" si="1770"/>
        <v>14395</v>
      </c>
      <c r="P8080" t="str">
        <f t="shared" si="1771"/>
        <v>23-May</v>
      </c>
      <c r="Q8080" s="9">
        <f t="shared" si="1772"/>
        <v>0.57638888888888884</v>
      </c>
      <c r="R8080" t="str">
        <f t="shared" si="1773"/>
        <v>Afternoon</v>
      </c>
      <c r="S8080" s="2">
        <f t="shared" si="1774"/>
        <v>23</v>
      </c>
      <c r="T8080" t="str">
        <f t="shared" si="1775"/>
        <v>UPI Transfer</v>
      </c>
      <c r="U8080">
        <f t="shared" si="1776"/>
        <v>13</v>
      </c>
      <c r="V8080" t="str">
        <f t="shared" si="1777"/>
        <v>FY Q1</v>
      </c>
    </row>
    <row r="8081" spans="1:22" x14ac:dyDescent="0.3">
      <c r="A8081" s="18">
        <v>45800</v>
      </c>
      <c r="B8081" t="s">
        <v>1806</v>
      </c>
      <c r="C8081" t="s">
        <v>79</v>
      </c>
      <c r="D8081" t="s">
        <v>9211</v>
      </c>
      <c r="E8081">
        <v>284284766837</v>
      </c>
      <c r="F8081" t="s">
        <v>16</v>
      </c>
      <c r="G8081" t="s">
        <v>67</v>
      </c>
      <c r="H8081">
        <v>8354</v>
      </c>
      <c r="I8081" s="2">
        <f t="shared" si="1764"/>
        <v>2025</v>
      </c>
      <c r="J8081" s="2" t="str">
        <f t="shared" si="1765"/>
        <v>May</v>
      </c>
      <c r="K8081" s="2">
        <f t="shared" si="1766"/>
        <v>5</v>
      </c>
      <c r="L8081" s="2" t="str">
        <f t="shared" si="1767"/>
        <v>Friday</v>
      </c>
      <c r="M8081" s="2">
        <f t="shared" si="1768"/>
        <v>21</v>
      </c>
      <c r="N8081" s="3">
        <f t="shared" si="1769"/>
        <v>8354</v>
      </c>
      <c r="O8081" s="3">
        <f t="shared" si="1770"/>
        <v>0</v>
      </c>
      <c r="P8081" t="str">
        <f t="shared" si="1771"/>
        <v>23-May</v>
      </c>
      <c r="Q8081" s="9">
        <f t="shared" si="1772"/>
        <v>0.57916666666666672</v>
      </c>
      <c r="R8081" t="str">
        <f t="shared" si="1773"/>
        <v>Afternoon</v>
      </c>
      <c r="S8081" s="2">
        <f t="shared" si="1774"/>
        <v>23</v>
      </c>
      <c r="T8081" t="str">
        <f t="shared" si="1775"/>
        <v>Others</v>
      </c>
      <c r="U8081">
        <f t="shared" si="1776"/>
        <v>13</v>
      </c>
      <c r="V8081" t="str">
        <f t="shared" si="1777"/>
        <v>FY Q1</v>
      </c>
    </row>
    <row r="8082" spans="1:22" x14ac:dyDescent="0.3">
      <c r="A8082" s="18">
        <v>45800</v>
      </c>
      <c r="B8082" t="s">
        <v>706</v>
      </c>
      <c r="C8082" t="s">
        <v>117</v>
      </c>
      <c r="D8082" t="s">
        <v>9212</v>
      </c>
      <c r="E8082">
        <v>395524240925</v>
      </c>
      <c r="F8082" t="s">
        <v>16</v>
      </c>
      <c r="G8082" t="s">
        <v>71</v>
      </c>
      <c r="H8082">
        <v>18769</v>
      </c>
      <c r="I8082" s="2">
        <f t="shared" si="1764"/>
        <v>2025</v>
      </c>
      <c r="J8082" s="2" t="str">
        <f t="shared" si="1765"/>
        <v>May</v>
      </c>
      <c r="K8082" s="2">
        <f t="shared" si="1766"/>
        <v>5</v>
      </c>
      <c r="L8082" s="2" t="str">
        <f t="shared" si="1767"/>
        <v>Friday</v>
      </c>
      <c r="M8082" s="2">
        <f t="shared" si="1768"/>
        <v>21</v>
      </c>
      <c r="N8082" s="3">
        <f t="shared" si="1769"/>
        <v>18769</v>
      </c>
      <c r="O8082" s="3">
        <f t="shared" si="1770"/>
        <v>0</v>
      </c>
      <c r="P8082" t="str">
        <f t="shared" si="1771"/>
        <v>23-May</v>
      </c>
      <c r="Q8082" s="9">
        <f t="shared" si="1772"/>
        <v>0.6694444444444444</v>
      </c>
      <c r="R8082" t="str">
        <f t="shared" si="1773"/>
        <v>Afternoon</v>
      </c>
      <c r="S8082" s="2">
        <f t="shared" si="1774"/>
        <v>23</v>
      </c>
      <c r="T8082" t="str">
        <f t="shared" si="1775"/>
        <v>Others</v>
      </c>
      <c r="U8082">
        <f t="shared" si="1776"/>
        <v>16</v>
      </c>
      <c r="V8082" t="str">
        <f t="shared" si="1777"/>
        <v>FY Q1</v>
      </c>
    </row>
    <row r="8083" spans="1:22" x14ac:dyDescent="0.3">
      <c r="A8083" s="18">
        <v>45800</v>
      </c>
      <c r="B8083" t="s">
        <v>865</v>
      </c>
      <c r="C8083" t="s">
        <v>114</v>
      </c>
      <c r="D8083" t="s">
        <v>9213</v>
      </c>
      <c r="E8083">
        <v>379213562764</v>
      </c>
      <c r="F8083" t="s">
        <v>15</v>
      </c>
      <c r="G8083" t="s">
        <v>71</v>
      </c>
      <c r="H8083">
        <v>6654</v>
      </c>
      <c r="I8083" s="2">
        <f t="shared" si="1764"/>
        <v>2025</v>
      </c>
      <c r="J8083" s="2" t="str">
        <f t="shared" si="1765"/>
        <v>May</v>
      </c>
      <c r="K8083" s="2">
        <f t="shared" si="1766"/>
        <v>5</v>
      </c>
      <c r="L8083" s="2" t="str">
        <f t="shared" si="1767"/>
        <v>Friday</v>
      </c>
      <c r="M8083" s="2">
        <f t="shared" si="1768"/>
        <v>21</v>
      </c>
      <c r="N8083" s="3">
        <f t="shared" si="1769"/>
        <v>0</v>
      </c>
      <c r="O8083" s="3">
        <f t="shared" si="1770"/>
        <v>6654</v>
      </c>
      <c r="P8083" t="str">
        <f t="shared" si="1771"/>
        <v>23-May</v>
      </c>
      <c r="Q8083" s="9">
        <f t="shared" si="1772"/>
        <v>0.72291666666666665</v>
      </c>
      <c r="R8083" t="str">
        <f t="shared" si="1773"/>
        <v>Evening</v>
      </c>
      <c r="S8083" s="2">
        <f t="shared" si="1774"/>
        <v>23</v>
      </c>
      <c r="T8083" t="str">
        <f t="shared" si="1775"/>
        <v>UPI Transfer</v>
      </c>
      <c r="U8083">
        <f t="shared" si="1776"/>
        <v>17</v>
      </c>
      <c r="V8083" t="str">
        <f t="shared" si="1777"/>
        <v>FY Q1</v>
      </c>
    </row>
    <row r="8084" spans="1:22" x14ac:dyDescent="0.3">
      <c r="A8084" s="18">
        <v>45800</v>
      </c>
      <c r="B8084" t="s">
        <v>221</v>
      </c>
      <c r="C8084" t="s">
        <v>411</v>
      </c>
      <c r="D8084" t="s">
        <v>9214</v>
      </c>
      <c r="E8084">
        <v>405934154160</v>
      </c>
      <c r="F8084" t="s">
        <v>15</v>
      </c>
      <c r="G8084" t="s">
        <v>71</v>
      </c>
      <c r="H8084">
        <v>8745</v>
      </c>
      <c r="I8084" s="2">
        <f t="shared" si="1764"/>
        <v>2025</v>
      </c>
      <c r="J8084" s="2" t="str">
        <f t="shared" si="1765"/>
        <v>May</v>
      </c>
      <c r="K8084" s="2">
        <f t="shared" si="1766"/>
        <v>5</v>
      </c>
      <c r="L8084" s="2" t="str">
        <f t="shared" si="1767"/>
        <v>Friday</v>
      </c>
      <c r="M8084" s="2">
        <f t="shared" si="1768"/>
        <v>21</v>
      </c>
      <c r="N8084" s="3">
        <f t="shared" si="1769"/>
        <v>0</v>
      </c>
      <c r="O8084" s="3">
        <f t="shared" si="1770"/>
        <v>8745</v>
      </c>
      <c r="P8084" t="str">
        <f t="shared" si="1771"/>
        <v>23-May</v>
      </c>
      <c r="Q8084" s="9">
        <f t="shared" si="1772"/>
        <v>0.90625</v>
      </c>
      <c r="R8084" t="str">
        <f t="shared" si="1773"/>
        <v>Night</v>
      </c>
      <c r="S8084" s="2">
        <f t="shared" si="1774"/>
        <v>23</v>
      </c>
      <c r="T8084" t="str">
        <f t="shared" si="1775"/>
        <v>UPI Transfer</v>
      </c>
      <c r="U8084">
        <f t="shared" si="1776"/>
        <v>21</v>
      </c>
      <c r="V8084" t="str">
        <f t="shared" si="1777"/>
        <v>FY Q1</v>
      </c>
    </row>
    <row r="8085" spans="1:22" x14ac:dyDescent="0.3">
      <c r="A8085" s="18">
        <v>45800</v>
      </c>
      <c r="B8085" t="s">
        <v>1782</v>
      </c>
      <c r="C8085" t="s">
        <v>239</v>
      </c>
      <c r="D8085" t="s">
        <v>9215</v>
      </c>
      <c r="E8085">
        <v>926171823022</v>
      </c>
      <c r="F8085" t="s">
        <v>15</v>
      </c>
      <c r="G8085" t="s">
        <v>67</v>
      </c>
      <c r="H8085">
        <v>5087</v>
      </c>
      <c r="I8085" s="2">
        <f t="shared" si="1764"/>
        <v>2025</v>
      </c>
      <c r="J8085" s="2" t="str">
        <f t="shared" si="1765"/>
        <v>May</v>
      </c>
      <c r="K8085" s="2">
        <f t="shared" si="1766"/>
        <v>5</v>
      </c>
      <c r="L8085" s="2" t="str">
        <f t="shared" si="1767"/>
        <v>Friday</v>
      </c>
      <c r="M8085" s="2">
        <f t="shared" si="1768"/>
        <v>21</v>
      </c>
      <c r="N8085" s="3">
        <f t="shared" si="1769"/>
        <v>0</v>
      </c>
      <c r="O8085" s="3">
        <f t="shared" si="1770"/>
        <v>5087</v>
      </c>
      <c r="P8085" t="str">
        <f t="shared" si="1771"/>
        <v>23-May</v>
      </c>
      <c r="Q8085" s="9">
        <f t="shared" si="1772"/>
        <v>0.96597222222222223</v>
      </c>
      <c r="R8085" t="str">
        <f t="shared" si="1773"/>
        <v>Night</v>
      </c>
      <c r="S8085" s="2">
        <f t="shared" si="1774"/>
        <v>23</v>
      </c>
      <c r="T8085" t="str">
        <f t="shared" si="1775"/>
        <v>Recharge</v>
      </c>
      <c r="U8085">
        <f t="shared" si="1776"/>
        <v>23</v>
      </c>
      <c r="V8085" t="str">
        <f t="shared" si="1777"/>
        <v>FY Q1</v>
      </c>
    </row>
    <row r="8086" spans="1:22" x14ac:dyDescent="0.3">
      <c r="A8086" s="18">
        <v>45801</v>
      </c>
      <c r="B8086" t="s">
        <v>275</v>
      </c>
      <c r="C8086" t="s">
        <v>395</v>
      </c>
      <c r="D8086" t="s">
        <v>9216</v>
      </c>
      <c r="E8086">
        <v>31388142299</v>
      </c>
      <c r="F8086" t="s">
        <v>15</v>
      </c>
      <c r="G8086" t="s">
        <v>67</v>
      </c>
      <c r="H8086">
        <v>4566</v>
      </c>
      <c r="I8086" s="2">
        <f t="shared" si="1764"/>
        <v>2025</v>
      </c>
      <c r="J8086" s="2" t="str">
        <f t="shared" si="1765"/>
        <v>May</v>
      </c>
      <c r="K8086" s="2">
        <f t="shared" si="1766"/>
        <v>5</v>
      </c>
      <c r="L8086" s="2" t="str">
        <f t="shared" si="1767"/>
        <v>Saturday</v>
      </c>
      <c r="M8086" s="2">
        <f t="shared" si="1768"/>
        <v>21</v>
      </c>
      <c r="N8086" s="3">
        <f t="shared" si="1769"/>
        <v>0</v>
      </c>
      <c r="O8086" s="3">
        <f t="shared" si="1770"/>
        <v>4566</v>
      </c>
      <c r="P8086" t="str">
        <f t="shared" si="1771"/>
        <v>24-May</v>
      </c>
      <c r="Q8086" s="9">
        <f t="shared" si="1772"/>
        <v>0.60624999999999996</v>
      </c>
      <c r="R8086" t="str">
        <f t="shared" si="1773"/>
        <v>Afternoon</v>
      </c>
      <c r="S8086" s="2">
        <f t="shared" si="1774"/>
        <v>24</v>
      </c>
      <c r="T8086" t="str">
        <f t="shared" si="1775"/>
        <v>Shopping</v>
      </c>
      <c r="U8086">
        <f t="shared" si="1776"/>
        <v>14</v>
      </c>
      <c r="V8086" t="str">
        <f t="shared" si="1777"/>
        <v>FY Q1</v>
      </c>
    </row>
    <row r="8087" spans="1:22" x14ac:dyDescent="0.3">
      <c r="A8087" s="18">
        <v>45801</v>
      </c>
      <c r="B8087" t="s">
        <v>1103</v>
      </c>
      <c r="C8087" t="s">
        <v>69</v>
      </c>
      <c r="D8087" t="s">
        <v>9217</v>
      </c>
      <c r="E8087">
        <v>272661420300</v>
      </c>
      <c r="F8087" t="s">
        <v>16</v>
      </c>
      <c r="G8087" t="s">
        <v>71</v>
      </c>
      <c r="H8087">
        <v>9302</v>
      </c>
      <c r="I8087" s="2">
        <f t="shared" si="1764"/>
        <v>2025</v>
      </c>
      <c r="J8087" s="2" t="str">
        <f t="shared" si="1765"/>
        <v>May</v>
      </c>
      <c r="K8087" s="2">
        <f t="shared" si="1766"/>
        <v>5</v>
      </c>
      <c r="L8087" s="2" t="str">
        <f t="shared" si="1767"/>
        <v>Saturday</v>
      </c>
      <c r="M8087" s="2">
        <f t="shared" si="1768"/>
        <v>21</v>
      </c>
      <c r="N8087" s="3">
        <f t="shared" si="1769"/>
        <v>9302</v>
      </c>
      <c r="O8087" s="3">
        <f t="shared" si="1770"/>
        <v>0</v>
      </c>
      <c r="P8087" t="str">
        <f t="shared" si="1771"/>
        <v>24-May</v>
      </c>
      <c r="Q8087" s="9">
        <f t="shared" si="1772"/>
        <v>0.63124999999999998</v>
      </c>
      <c r="R8087" t="str">
        <f t="shared" si="1773"/>
        <v>Afternoon</v>
      </c>
      <c r="S8087" s="2">
        <f t="shared" si="1774"/>
        <v>24</v>
      </c>
      <c r="T8087" t="str">
        <f t="shared" si="1775"/>
        <v>Others</v>
      </c>
      <c r="U8087">
        <f t="shared" si="1776"/>
        <v>15</v>
      </c>
      <c r="V8087" t="str">
        <f t="shared" si="1777"/>
        <v>FY Q1</v>
      </c>
    </row>
    <row r="8088" spans="1:22" x14ac:dyDescent="0.3">
      <c r="A8088" s="18">
        <v>45801</v>
      </c>
      <c r="B8088" t="s">
        <v>642</v>
      </c>
      <c r="C8088" t="s">
        <v>76</v>
      </c>
      <c r="D8088" t="s">
        <v>9218</v>
      </c>
      <c r="E8088">
        <v>290317518376</v>
      </c>
      <c r="F8088" t="s">
        <v>16</v>
      </c>
      <c r="G8088" t="s">
        <v>67</v>
      </c>
      <c r="H8088">
        <v>3381</v>
      </c>
      <c r="I8088" s="2">
        <f t="shared" si="1764"/>
        <v>2025</v>
      </c>
      <c r="J8088" s="2" t="str">
        <f t="shared" si="1765"/>
        <v>May</v>
      </c>
      <c r="K8088" s="2">
        <f t="shared" si="1766"/>
        <v>5</v>
      </c>
      <c r="L8088" s="2" t="str">
        <f t="shared" si="1767"/>
        <v>Saturday</v>
      </c>
      <c r="M8088" s="2">
        <f t="shared" si="1768"/>
        <v>21</v>
      </c>
      <c r="N8088" s="3">
        <f t="shared" si="1769"/>
        <v>3381</v>
      </c>
      <c r="O8088" s="3">
        <f t="shared" si="1770"/>
        <v>0</v>
      </c>
      <c r="P8088" t="str">
        <f t="shared" si="1771"/>
        <v>24-May</v>
      </c>
      <c r="Q8088" s="9">
        <f t="shared" si="1772"/>
        <v>0.64097222222222228</v>
      </c>
      <c r="R8088" t="str">
        <f t="shared" si="1773"/>
        <v>Afternoon</v>
      </c>
      <c r="S8088" s="2">
        <f t="shared" si="1774"/>
        <v>24</v>
      </c>
      <c r="T8088" t="str">
        <f t="shared" si="1775"/>
        <v>Others</v>
      </c>
      <c r="U8088">
        <f t="shared" si="1776"/>
        <v>15</v>
      </c>
      <c r="V8088" t="str">
        <f t="shared" si="1777"/>
        <v>FY Q1</v>
      </c>
    </row>
    <row r="8089" spans="1:22" x14ac:dyDescent="0.3">
      <c r="A8089" s="18">
        <v>45801</v>
      </c>
      <c r="B8089" t="s">
        <v>1738</v>
      </c>
      <c r="C8089" t="s">
        <v>200</v>
      </c>
      <c r="D8089" t="s">
        <v>9219</v>
      </c>
      <c r="E8089">
        <v>650921679193</v>
      </c>
      <c r="F8089" t="s">
        <v>15</v>
      </c>
      <c r="G8089" t="s">
        <v>67</v>
      </c>
      <c r="H8089">
        <v>14905</v>
      </c>
      <c r="I8089" s="2">
        <f t="shared" si="1764"/>
        <v>2025</v>
      </c>
      <c r="J8089" s="2" t="str">
        <f t="shared" si="1765"/>
        <v>May</v>
      </c>
      <c r="K8089" s="2">
        <f t="shared" si="1766"/>
        <v>5</v>
      </c>
      <c r="L8089" s="2" t="str">
        <f t="shared" si="1767"/>
        <v>Saturday</v>
      </c>
      <c r="M8089" s="2">
        <f t="shared" si="1768"/>
        <v>21</v>
      </c>
      <c r="N8089" s="3">
        <f t="shared" si="1769"/>
        <v>0</v>
      </c>
      <c r="O8089" s="3">
        <f t="shared" si="1770"/>
        <v>14905</v>
      </c>
      <c r="P8089" t="str">
        <f t="shared" si="1771"/>
        <v>24-May</v>
      </c>
      <c r="Q8089" s="9">
        <f t="shared" si="1772"/>
        <v>0.84930555555555554</v>
      </c>
      <c r="R8089" t="str">
        <f t="shared" si="1773"/>
        <v>Evening</v>
      </c>
      <c r="S8089" s="2">
        <f t="shared" si="1774"/>
        <v>24</v>
      </c>
      <c r="T8089" t="str">
        <f t="shared" si="1775"/>
        <v>UPI Transfer</v>
      </c>
      <c r="U8089">
        <f t="shared" si="1776"/>
        <v>20</v>
      </c>
      <c r="V8089" t="str">
        <f t="shared" si="1777"/>
        <v>FY Q1</v>
      </c>
    </row>
    <row r="8090" spans="1:22" x14ac:dyDescent="0.3">
      <c r="A8090" s="18">
        <v>45802</v>
      </c>
      <c r="B8090" t="s">
        <v>3485</v>
      </c>
      <c r="C8090" t="s">
        <v>117</v>
      </c>
      <c r="D8090" t="s">
        <v>9220</v>
      </c>
      <c r="E8090">
        <v>577552386656</v>
      </c>
      <c r="F8090" t="s">
        <v>16</v>
      </c>
      <c r="G8090" t="s">
        <v>67</v>
      </c>
      <c r="H8090">
        <v>29126</v>
      </c>
      <c r="I8090" s="2">
        <f t="shared" si="1764"/>
        <v>2025</v>
      </c>
      <c r="J8090" s="2" t="str">
        <f t="shared" si="1765"/>
        <v>May</v>
      </c>
      <c r="K8090" s="2">
        <f t="shared" si="1766"/>
        <v>5</v>
      </c>
      <c r="L8090" s="2" t="str">
        <f t="shared" si="1767"/>
        <v>Sunday</v>
      </c>
      <c r="M8090" s="2">
        <f t="shared" si="1768"/>
        <v>22</v>
      </c>
      <c r="N8090" s="3">
        <f t="shared" si="1769"/>
        <v>29126</v>
      </c>
      <c r="O8090" s="3">
        <f t="shared" si="1770"/>
        <v>0</v>
      </c>
      <c r="P8090" t="str">
        <f t="shared" si="1771"/>
        <v>25-May</v>
      </c>
      <c r="Q8090" s="9">
        <f t="shared" si="1772"/>
        <v>0.5131944444444444</v>
      </c>
      <c r="R8090" t="str">
        <f t="shared" si="1773"/>
        <v>Afternoon</v>
      </c>
      <c r="S8090" s="2">
        <f t="shared" si="1774"/>
        <v>25</v>
      </c>
      <c r="T8090" t="str">
        <f t="shared" si="1775"/>
        <v>Others</v>
      </c>
      <c r="U8090">
        <f t="shared" si="1776"/>
        <v>12</v>
      </c>
      <c r="V8090" t="str">
        <f t="shared" si="1777"/>
        <v>FY Q1</v>
      </c>
    </row>
    <row r="8091" spans="1:22" x14ac:dyDescent="0.3">
      <c r="A8091" s="18">
        <v>45802</v>
      </c>
      <c r="B8091" t="s">
        <v>1839</v>
      </c>
      <c r="C8091" t="s">
        <v>322</v>
      </c>
      <c r="D8091" t="s">
        <v>9221</v>
      </c>
      <c r="E8091">
        <v>347747953474</v>
      </c>
      <c r="F8091" t="s">
        <v>15</v>
      </c>
      <c r="G8091" t="s">
        <v>67</v>
      </c>
      <c r="H8091">
        <v>8496</v>
      </c>
      <c r="I8091" s="2">
        <f t="shared" si="1764"/>
        <v>2025</v>
      </c>
      <c r="J8091" s="2" t="str">
        <f t="shared" si="1765"/>
        <v>May</v>
      </c>
      <c r="K8091" s="2">
        <f t="shared" si="1766"/>
        <v>5</v>
      </c>
      <c r="L8091" s="2" t="str">
        <f t="shared" si="1767"/>
        <v>Sunday</v>
      </c>
      <c r="M8091" s="2">
        <f t="shared" si="1768"/>
        <v>22</v>
      </c>
      <c r="N8091" s="3">
        <f t="shared" si="1769"/>
        <v>0</v>
      </c>
      <c r="O8091" s="3">
        <f t="shared" si="1770"/>
        <v>8496</v>
      </c>
      <c r="P8091" t="str">
        <f t="shared" si="1771"/>
        <v>25-May</v>
      </c>
      <c r="Q8091" s="9">
        <f t="shared" si="1772"/>
        <v>0.625</v>
      </c>
      <c r="R8091" t="str">
        <f t="shared" si="1773"/>
        <v>Afternoon</v>
      </c>
      <c r="S8091" s="2">
        <f t="shared" si="1774"/>
        <v>25</v>
      </c>
      <c r="T8091" t="str">
        <f t="shared" si="1775"/>
        <v>UPI Transfer</v>
      </c>
      <c r="U8091">
        <f t="shared" si="1776"/>
        <v>15</v>
      </c>
      <c r="V8091" t="str">
        <f t="shared" si="1777"/>
        <v>FY Q1</v>
      </c>
    </row>
    <row r="8092" spans="1:22" x14ac:dyDescent="0.3">
      <c r="A8092" s="18">
        <v>45802</v>
      </c>
      <c r="B8092" t="s">
        <v>1722</v>
      </c>
      <c r="C8092" t="s">
        <v>107</v>
      </c>
      <c r="D8092" t="s">
        <v>9222</v>
      </c>
      <c r="E8092">
        <v>206869764820</v>
      </c>
      <c r="F8092" t="s">
        <v>15</v>
      </c>
      <c r="G8092" t="s">
        <v>71</v>
      </c>
      <c r="H8092">
        <v>4449</v>
      </c>
      <c r="I8092" s="2">
        <f t="shared" si="1764"/>
        <v>2025</v>
      </c>
      <c r="J8092" s="2" t="str">
        <f t="shared" si="1765"/>
        <v>May</v>
      </c>
      <c r="K8092" s="2">
        <f t="shared" si="1766"/>
        <v>5</v>
      </c>
      <c r="L8092" s="2" t="str">
        <f t="shared" si="1767"/>
        <v>Sunday</v>
      </c>
      <c r="M8092" s="2">
        <f t="shared" si="1768"/>
        <v>22</v>
      </c>
      <c r="N8092" s="3">
        <f t="shared" si="1769"/>
        <v>0</v>
      </c>
      <c r="O8092" s="3">
        <f t="shared" si="1770"/>
        <v>4449</v>
      </c>
      <c r="P8092" t="str">
        <f t="shared" si="1771"/>
        <v>25-May</v>
      </c>
      <c r="Q8092" s="9">
        <f t="shared" si="1772"/>
        <v>0.69652777777777775</v>
      </c>
      <c r="R8092" t="str">
        <f t="shared" si="1773"/>
        <v>Afternoon</v>
      </c>
      <c r="S8092" s="2">
        <f t="shared" si="1774"/>
        <v>25</v>
      </c>
      <c r="T8092" t="str">
        <f t="shared" si="1775"/>
        <v>UPI Transfer</v>
      </c>
      <c r="U8092">
        <f t="shared" si="1776"/>
        <v>16</v>
      </c>
      <c r="V8092" t="str">
        <f t="shared" si="1777"/>
        <v>FY Q1</v>
      </c>
    </row>
    <row r="8093" spans="1:22" x14ac:dyDescent="0.3">
      <c r="A8093" s="18">
        <v>45802</v>
      </c>
      <c r="B8093" t="s">
        <v>1513</v>
      </c>
      <c r="C8093" t="s">
        <v>343</v>
      </c>
      <c r="D8093" t="s">
        <v>9223</v>
      </c>
      <c r="E8093">
        <v>396064472605</v>
      </c>
      <c r="F8093" t="s">
        <v>15</v>
      </c>
      <c r="G8093" t="s">
        <v>67</v>
      </c>
      <c r="H8093">
        <v>12947</v>
      </c>
      <c r="I8093" s="2">
        <f t="shared" si="1764"/>
        <v>2025</v>
      </c>
      <c r="J8093" s="2" t="str">
        <f t="shared" si="1765"/>
        <v>May</v>
      </c>
      <c r="K8093" s="2">
        <f t="shared" si="1766"/>
        <v>5</v>
      </c>
      <c r="L8093" s="2" t="str">
        <f t="shared" si="1767"/>
        <v>Sunday</v>
      </c>
      <c r="M8093" s="2">
        <f t="shared" si="1768"/>
        <v>22</v>
      </c>
      <c r="N8093" s="3">
        <f t="shared" si="1769"/>
        <v>0</v>
      </c>
      <c r="O8093" s="3">
        <f t="shared" si="1770"/>
        <v>12947</v>
      </c>
      <c r="P8093" t="str">
        <f t="shared" si="1771"/>
        <v>25-May</v>
      </c>
      <c r="Q8093" s="9">
        <f t="shared" si="1772"/>
        <v>0.71597222222222223</v>
      </c>
      <c r="R8093" t="str">
        <f t="shared" si="1773"/>
        <v>Evening</v>
      </c>
      <c r="S8093" s="2">
        <f t="shared" si="1774"/>
        <v>25</v>
      </c>
      <c r="T8093" t="str">
        <f t="shared" si="1775"/>
        <v>UPI Transfer</v>
      </c>
      <c r="U8093">
        <f t="shared" si="1776"/>
        <v>17</v>
      </c>
      <c r="V8093" t="str">
        <f t="shared" si="1777"/>
        <v>FY Q1</v>
      </c>
    </row>
    <row r="8094" spans="1:22" x14ac:dyDescent="0.3">
      <c r="A8094" s="18">
        <v>45802</v>
      </c>
      <c r="B8094" t="s">
        <v>759</v>
      </c>
      <c r="C8094" t="s">
        <v>254</v>
      </c>
      <c r="D8094" t="s">
        <v>9224</v>
      </c>
      <c r="E8094">
        <v>659380163731</v>
      </c>
      <c r="F8094" t="s">
        <v>16</v>
      </c>
      <c r="G8094" t="s">
        <v>67</v>
      </c>
      <c r="H8094">
        <v>7479</v>
      </c>
      <c r="I8094" s="2">
        <f t="shared" si="1764"/>
        <v>2025</v>
      </c>
      <c r="J8094" s="2" t="str">
        <f t="shared" si="1765"/>
        <v>May</v>
      </c>
      <c r="K8094" s="2">
        <f t="shared" si="1766"/>
        <v>5</v>
      </c>
      <c r="L8094" s="2" t="str">
        <f t="shared" si="1767"/>
        <v>Sunday</v>
      </c>
      <c r="M8094" s="2">
        <f t="shared" si="1768"/>
        <v>22</v>
      </c>
      <c r="N8094" s="3">
        <f t="shared" si="1769"/>
        <v>7479</v>
      </c>
      <c r="O8094" s="3">
        <f t="shared" si="1770"/>
        <v>0</v>
      </c>
      <c r="P8094" t="str">
        <f t="shared" si="1771"/>
        <v>25-May</v>
      </c>
      <c r="Q8094" s="9">
        <f t="shared" si="1772"/>
        <v>0.73819444444444449</v>
      </c>
      <c r="R8094" t="str">
        <f t="shared" si="1773"/>
        <v>Evening</v>
      </c>
      <c r="S8094" s="2">
        <f t="shared" si="1774"/>
        <v>25</v>
      </c>
      <c r="T8094" t="str">
        <f t="shared" si="1775"/>
        <v>Others</v>
      </c>
      <c r="U8094">
        <f t="shared" si="1776"/>
        <v>17</v>
      </c>
      <c r="V8094" t="str">
        <f t="shared" si="1777"/>
        <v>FY Q1</v>
      </c>
    </row>
    <row r="8095" spans="1:22" x14ac:dyDescent="0.3">
      <c r="A8095" s="18">
        <v>45802</v>
      </c>
      <c r="B8095" t="s">
        <v>582</v>
      </c>
      <c r="C8095" t="s">
        <v>73</v>
      </c>
      <c r="D8095" t="s">
        <v>9225</v>
      </c>
      <c r="E8095">
        <v>875215438019</v>
      </c>
      <c r="F8095" t="s">
        <v>16</v>
      </c>
      <c r="G8095" t="s">
        <v>71</v>
      </c>
      <c r="H8095">
        <v>9434</v>
      </c>
      <c r="I8095" s="2">
        <f t="shared" si="1764"/>
        <v>2025</v>
      </c>
      <c r="J8095" s="2" t="str">
        <f t="shared" si="1765"/>
        <v>May</v>
      </c>
      <c r="K8095" s="2">
        <f t="shared" si="1766"/>
        <v>5</v>
      </c>
      <c r="L8095" s="2" t="str">
        <f t="shared" si="1767"/>
        <v>Sunday</v>
      </c>
      <c r="M8095" s="2">
        <f t="shared" si="1768"/>
        <v>22</v>
      </c>
      <c r="N8095" s="3">
        <f t="shared" si="1769"/>
        <v>9434</v>
      </c>
      <c r="O8095" s="3">
        <f t="shared" si="1770"/>
        <v>0</v>
      </c>
      <c r="P8095" t="str">
        <f t="shared" si="1771"/>
        <v>25-May</v>
      </c>
      <c r="Q8095" s="9">
        <f t="shared" si="1772"/>
        <v>0.74930555555555556</v>
      </c>
      <c r="R8095" t="str">
        <f t="shared" si="1773"/>
        <v>Evening</v>
      </c>
      <c r="S8095" s="2">
        <f t="shared" si="1774"/>
        <v>25</v>
      </c>
      <c r="T8095" t="str">
        <f t="shared" si="1775"/>
        <v>Others</v>
      </c>
      <c r="U8095">
        <f t="shared" si="1776"/>
        <v>17</v>
      </c>
      <c r="V8095" t="str">
        <f t="shared" si="1777"/>
        <v>FY Q1</v>
      </c>
    </row>
    <row r="8096" spans="1:22" x14ac:dyDescent="0.3">
      <c r="A8096" s="18">
        <v>45803</v>
      </c>
      <c r="B8096" t="s">
        <v>2189</v>
      </c>
      <c r="C8096" t="s">
        <v>82</v>
      </c>
      <c r="D8096" t="s">
        <v>9226</v>
      </c>
      <c r="E8096">
        <v>445010681057</v>
      </c>
      <c r="F8096" t="s">
        <v>16</v>
      </c>
      <c r="G8096" t="s">
        <v>67</v>
      </c>
      <c r="H8096">
        <v>6986</v>
      </c>
      <c r="I8096" s="2">
        <f t="shared" si="1764"/>
        <v>2025</v>
      </c>
      <c r="J8096" s="2" t="str">
        <f t="shared" si="1765"/>
        <v>May</v>
      </c>
      <c r="K8096" s="2">
        <f t="shared" si="1766"/>
        <v>5</v>
      </c>
      <c r="L8096" s="2" t="str">
        <f t="shared" si="1767"/>
        <v>Monday</v>
      </c>
      <c r="M8096" s="2">
        <f t="shared" si="1768"/>
        <v>22</v>
      </c>
      <c r="N8096" s="3">
        <f t="shared" si="1769"/>
        <v>6986</v>
      </c>
      <c r="O8096" s="3">
        <f t="shared" si="1770"/>
        <v>0</v>
      </c>
      <c r="P8096" t="str">
        <f t="shared" si="1771"/>
        <v>26-May</v>
      </c>
      <c r="Q8096" s="9">
        <f t="shared" si="1772"/>
        <v>0.42708333333333331</v>
      </c>
      <c r="R8096" t="str">
        <f t="shared" si="1773"/>
        <v>Morning</v>
      </c>
      <c r="S8096" s="2">
        <f t="shared" si="1774"/>
        <v>26</v>
      </c>
      <c r="T8096" t="str">
        <f t="shared" si="1775"/>
        <v>Others</v>
      </c>
      <c r="U8096">
        <f t="shared" si="1776"/>
        <v>10</v>
      </c>
      <c r="V8096" t="str">
        <f t="shared" si="1777"/>
        <v>FY Q1</v>
      </c>
    </row>
    <row r="8097" spans="1:22" x14ac:dyDescent="0.3">
      <c r="A8097" s="18">
        <v>45803</v>
      </c>
      <c r="B8097" t="s">
        <v>176</v>
      </c>
      <c r="C8097" t="s">
        <v>114</v>
      </c>
      <c r="D8097" t="s">
        <v>9227</v>
      </c>
      <c r="E8097">
        <v>356106597101</v>
      </c>
      <c r="F8097" t="s">
        <v>15</v>
      </c>
      <c r="G8097" t="s">
        <v>67</v>
      </c>
      <c r="H8097">
        <v>4459</v>
      </c>
      <c r="I8097" s="2">
        <f t="shared" si="1764"/>
        <v>2025</v>
      </c>
      <c r="J8097" s="2" t="str">
        <f t="shared" si="1765"/>
        <v>May</v>
      </c>
      <c r="K8097" s="2">
        <f t="shared" si="1766"/>
        <v>5</v>
      </c>
      <c r="L8097" s="2" t="str">
        <f t="shared" si="1767"/>
        <v>Monday</v>
      </c>
      <c r="M8097" s="2">
        <f t="shared" si="1768"/>
        <v>22</v>
      </c>
      <c r="N8097" s="3">
        <f t="shared" si="1769"/>
        <v>0</v>
      </c>
      <c r="O8097" s="3">
        <f t="shared" si="1770"/>
        <v>4459</v>
      </c>
      <c r="P8097" t="str">
        <f t="shared" si="1771"/>
        <v>26-May</v>
      </c>
      <c r="Q8097" s="9">
        <f t="shared" si="1772"/>
        <v>0.55277777777777781</v>
      </c>
      <c r="R8097" t="str">
        <f t="shared" si="1773"/>
        <v>Afternoon</v>
      </c>
      <c r="S8097" s="2">
        <f t="shared" si="1774"/>
        <v>26</v>
      </c>
      <c r="T8097" t="str">
        <f t="shared" si="1775"/>
        <v>UPI Transfer</v>
      </c>
      <c r="U8097">
        <f t="shared" si="1776"/>
        <v>13</v>
      </c>
      <c r="V8097" t="str">
        <f t="shared" si="1777"/>
        <v>FY Q1</v>
      </c>
    </row>
    <row r="8098" spans="1:22" x14ac:dyDescent="0.3">
      <c r="A8098" s="18">
        <v>45803</v>
      </c>
      <c r="B8098" t="s">
        <v>2410</v>
      </c>
      <c r="C8098" t="s">
        <v>104</v>
      </c>
      <c r="D8098" t="s">
        <v>9228</v>
      </c>
      <c r="E8098">
        <v>340265762206</v>
      </c>
      <c r="F8098" t="s">
        <v>16</v>
      </c>
      <c r="G8098" t="s">
        <v>71</v>
      </c>
      <c r="H8098">
        <v>2646</v>
      </c>
      <c r="I8098" s="2">
        <f t="shared" si="1764"/>
        <v>2025</v>
      </c>
      <c r="J8098" s="2" t="str">
        <f t="shared" si="1765"/>
        <v>May</v>
      </c>
      <c r="K8098" s="2">
        <f t="shared" si="1766"/>
        <v>5</v>
      </c>
      <c r="L8098" s="2" t="str">
        <f t="shared" si="1767"/>
        <v>Monday</v>
      </c>
      <c r="M8098" s="2">
        <f t="shared" si="1768"/>
        <v>22</v>
      </c>
      <c r="N8098" s="3">
        <f t="shared" si="1769"/>
        <v>2646</v>
      </c>
      <c r="O8098" s="3">
        <f t="shared" si="1770"/>
        <v>0</v>
      </c>
      <c r="P8098" t="str">
        <f t="shared" si="1771"/>
        <v>26-May</v>
      </c>
      <c r="Q8098" s="9">
        <f t="shared" si="1772"/>
        <v>0.58125000000000004</v>
      </c>
      <c r="R8098" t="str">
        <f t="shared" si="1773"/>
        <v>Afternoon</v>
      </c>
      <c r="S8098" s="2">
        <f t="shared" si="1774"/>
        <v>26</v>
      </c>
      <c r="T8098" t="str">
        <f t="shared" si="1775"/>
        <v>Others</v>
      </c>
      <c r="U8098">
        <f t="shared" si="1776"/>
        <v>13</v>
      </c>
      <c r="V8098" t="str">
        <f t="shared" si="1777"/>
        <v>FY Q1</v>
      </c>
    </row>
    <row r="8099" spans="1:22" x14ac:dyDescent="0.3">
      <c r="A8099" s="18">
        <v>45803</v>
      </c>
      <c r="B8099" t="s">
        <v>576</v>
      </c>
      <c r="C8099" t="s">
        <v>69</v>
      </c>
      <c r="D8099" t="s">
        <v>9229</v>
      </c>
      <c r="E8099">
        <v>746862711719</v>
      </c>
      <c r="F8099" t="s">
        <v>16</v>
      </c>
      <c r="G8099" t="s">
        <v>67</v>
      </c>
      <c r="H8099">
        <v>8713</v>
      </c>
      <c r="I8099" s="2">
        <f t="shared" si="1764"/>
        <v>2025</v>
      </c>
      <c r="J8099" s="2" t="str">
        <f t="shared" si="1765"/>
        <v>May</v>
      </c>
      <c r="K8099" s="2">
        <f t="shared" si="1766"/>
        <v>5</v>
      </c>
      <c r="L8099" s="2" t="str">
        <f t="shared" si="1767"/>
        <v>Monday</v>
      </c>
      <c r="M8099" s="2">
        <f t="shared" si="1768"/>
        <v>22</v>
      </c>
      <c r="N8099" s="3">
        <f t="shared" si="1769"/>
        <v>8713</v>
      </c>
      <c r="O8099" s="3">
        <f t="shared" si="1770"/>
        <v>0</v>
      </c>
      <c r="P8099" t="str">
        <f t="shared" si="1771"/>
        <v>26-May</v>
      </c>
      <c r="Q8099" s="9">
        <f t="shared" si="1772"/>
        <v>0.58680555555555558</v>
      </c>
      <c r="R8099" t="str">
        <f t="shared" si="1773"/>
        <v>Afternoon</v>
      </c>
      <c r="S8099" s="2">
        <f t="shared" si="1774"/>
        <v>26</v>
      </c>
      <c r="T8099" t="str">
        <f t="shared" si="1775"/>
        <v>Others</v>
      </c>
      <c r="U8099">
        <f t="shared" si="1776"/>
        <v>14</v>
      </c>
      <c r="V8099" t="str">
        <f t="shared" si="1777"/>
        <v>FY Q1</v>
      </c>
    </row>
    <row r="8100" spans="1:22" x14ac:dyDescent="0.3">
      <c r="A8100" s="18">
        <v>45803</v>
      </c>
      <c r="B8100" t="s">
        <v>106</v>
      </c>
      <c r="C8100" t="s">
        <v>234</v>
      </c>
      <c r="D8100" t="s">
        <v>9230</v>
      </c>
      <c r="E8100">
        <v>412038345697</v>
      </c>
      <c r="F8100" t="s">
        <v>15</v>
      </c>
      <c r="G8100" t="s">
        <v>67</v>
      </c>
      <c r="H8100">
        <v>13229</v>
      </c>
      <c r="I8100" s="2">
        <f t="shared" si="1764"/>
        <v>2025</v>
      </c>
      <c r="J8100" s="2" t="str">
        <f t="shared" si="1765"/>
        <v>May</v>
      </c>
      <c r="K8100" s="2">
        <f t="shared" si="1766"/>
        <v>5</v>
      </c>
      <c r="L8100" s="2" t="str">
        <f t="shared" si="1767"/>
        <v>Monday</v>
      </c>
      <c r="M8100" s="2">
        <f t="shared" si="1768"/>
        <v>22</v>
      </c>
      <c r="N8100" s="3">
        <f t="shared" si="1769"/>
        <v>0</v>
      </c>
      <c r="O8100" s="3">
        <f t="shared" si="1770"/>
        <v>13229</v>
      </c>
      <c r="P8100" t="str">
        <f t="shared" si="1771"/>
        <v>26-May</v>
      </c>
      <c r="Q8100" s="9">
        <f t="shared" si="1772"/>
        <v>0.6479166666666667</v>
      </c>
      <c r="R8100" t="str">
        <f t="shared" si="1773"/>
        <v>Afternoon</v>
      </c>
      <c r="S8100" s="2">
        <f t="shared" si="1774"/>
        <v>26</v>
      </c>
      <c r="T8100" t="str">
        <f t="shared" si="1775"/>
        <v>UPI Transfer</v>
      </c>
      <c r="U8100">
        <f t="shared" si="1776"/>
        <v>15</v>
      </c>
      <c r="V8100" t="str">
        <f t="shared" si="1777"/>
        <v>FY Q1</v>
      </c>
    </row>
    <row r="8101" spans="1:22" x14ac:dyDescent="0.3">
      <c r="A8101" s="18">
        <v>45803</v>
      </c>
      <c r="B8101" t="s">
        <v>518</v>
      </c>
      <c r="C8101" t="s">
        <v>79</v>
      </c>
      <c r="D8101" t="s">
        <v>9231</v>
      </c>
      <c r="E8101">
        <v>346324876764</v>
      </c>
      <c r="F8101" t="s">
        <v>16</v>
      </c>
      <c r="G8101" t="s">
        <v>67</v>
      </c>
      <c r="H8101">
        <v>11553</v>
      </c>
      <c r="I8101" s="2">
        <f t="shared" si="1764"/>
        <v>2025</v>
      </c>
      <c r="J8101" s="2" t="str">
        <f t="shared" si="1765"/>
        <v>May</v>
      </c>
      <c r="K8101" s="2">
        <f t="shared" si="1766"/>
        <v>5</v>
      </c>
      <c r="L8101" s="2" t="str">
        <f t="shared" si="1767"/>
        <v>Monday</v>
      </c>
      <c r="M8101" s="2">
        <f t="shared" si="1768"/>
        <v>22</v>
      </c>
      <c r="N8101" s="3">
        <f t="shared" si="1769"/>
        <v>11553</v>
      </c>
      <c r="O8101" s="3">
        <f t="shared" si="1770"/>
        <v>0</v>
      </c>
      <c r="P8101" t="str">
        <f t="shared" si="1771"/>
        <v>26-May</v>
      </c>
      <c r="Q8101" s="9">
        <f t="shared" si="1772"/>
        <v>0.79513888888888884</v>
      </c>
      <c r="R8101" t="str">
        <f t="shared" si="1773"/>
        <v>Evening</v>
      </c>
      <c r="S8101" s="2">
        <f t="shared" si="1774"/>
        <v>26</v>
      </c>
      <c r="T8101" t="str">
        <f t="shared" si="1775"/>
        <v>Others</v>
      </c>
      <c r="U8101">
        <f t="shared" si="1776"/>
        <v>19</v>
      </c>
      <c r="V8101" t="str">
        <f t="shared" si="1777"/>
        <v>FY Q1</v>
      </c>
    </row>
    <row r="8102" spans="1:22" x14ac:dyDescent="0.3">
      <c r="A8102" s="18">
        <v>45803</v>
      </c>
      <c r="B8102" t="s">
        <v>2944</v>
      </c>
      <c r="C8102" t="s">
        <v>101</v>
      </c>
      <c r="D8102" t="s">
        <v>9232</v>
      </c>
      <c r="E8102">
        <v>47156228977</v>
      </c>
      <c r="F8102" t="s">
        <v>15</v>
      </c>
      <c r="G8102" t="s">
        <v>71</v>
      </c>
      <c r="H8102">
        <v>12588</v>
      </c>
      <c r="I8102" s="2">
        <f t="shared" ref="I8102:I8165" si="1778">YEAR(A8102)</f>
        <v>2025</v>
      </c>
      <c r="J8102" s="2" t="str">
        <f t="shared" ref="J8102:J8165" si="1779">TEXT(A8102,"mmmm")</f>
        <v>May</v>
      </c>
      <c r="K8102" s="2">
        <f t="shared" ref="K8102:K8165" si="1780">MONTH(A8102)</f>
        <v>5</v>
      </c>
      <c r="L8102" s="2" t="str">
        <f t="shared" ref="L8102:L8165" si="1781">TEXT(A8102,"dddd")</f>
        <v>Monday</v>
      </c>
      <c r="M8102" s="2">
        <f t="shared" ref="M8102:M8165" si="1782">WEEKNUM(A8102)</f>
        <v>22</v>
      </c>
      <c r="N8102" s="3">
        <f t="shared" ref="N8102:N8165" si="1783">IF(F8102="Credit",H8102,0)</f>
        <v>0</v>
      </c>
      <c r="O8102" s="3">
        <f t="shared" ref="O8102:O8165" si="1784">IF(F8102="Debit",H8102,0)</f>
        <v>12588</v>
      </c>
      <c r="P8102" t="str">
        <f t="shared" ref="P8102:P8165" si="1785">TEXT(A8102,"d-mmm")</f>
        <v>26-May</v>
      </c>
      <c r="Q8102" s="9">
        <f t="shared" ref="Q8102:Q8165" si="1786">TIMEVALUE(TRIM(CLEAN(SUBSTITUTE(B8102,CHAR(34),""))))</f>
        <v>0.81041666666666667</v>
      </c>
      <c r="R8102" t="str">
        <f t="shared" ref="R8102:R8165" si="1787">IF(HOUR(Q8102)&lt;12,"Morning",IF(HOUR(Q8102)&lt;17,"Afternoon",IF(HOUR(Q8102)&lt;21,"Evening","Night")))</f>
        <v>Evening</v>
      </c>
      <c r="S8102" s="2">
        <f t="shared" ref="S8102:S8165" si="1788">DAY(A8102)</f>
        <v>26</v>
      </c>
      <c r="T8102" t="str">
        <f t="shared" ref="T8102:T8165" si="1789">IF(ISNUMBER(SEARCH("Recharge",C8102)),"Recharge",IF(ISNUMBER(SEARCH("Petrol",C8102)),"Fuel",IF(ISNUMBER(SEARCH("Restaurant",C8102)),"Food",IF(ISNUMBER(SEARCH("Amazon",C8102)),"Shopping",IF(ISNUMBER(SEARCH("Salary",C8102)),"Salary",IF(ISNUMBER(SEARCH("Paid to",C8102)),"UPI Transfer","Others"))))))</f>
        <v>Recharge</v>
      </c>
      <c r="U8102">
        <f t="shared" ref="U8102:U8165" si="1790">HOUR(Q8102)</f>
        <v>19</v>
      </c>
      <c r="V8102" t="str">
        <f t="shared" ref="V8102:V8165" si="1791">"FY Q"&amp;INT(MOD(MONTH(A8102)-4,12)/3)+1</f>
        <v>FY Q1</v>
      </c>
    </row>
    <row r="8103" spans="1:22" x14ac:dyDescent="0.3">
      <c r="A8103" s="18">
        <v>45804</v>
      </c>
      <c r="B8103" t="s">
        <v>316</v>
      </c>
      <c r="C8103" t="s">
        <v>366</v>
      </c>
      <c r="D8103" t="s">
        <v>9233</v>
      </c>
      <c r="E8103">
        <v>745793651362</v>
      </c>
      <c r="F8103" t="s">
        <v>16</v>
      </c>
      <c r="G8103" t="s">
        <v>67</v>
      </c>
      <c r="H8103">
        <v>14599</v>
      </c>
      <c r="I8103" s="2">
        <f t="shared" si="1778"/>
        <v>2025</v>
      </c>
      <c r="J8103" s="2" t="str">
        <f t="shared" si="1779"/>
        <v>May</v>
      </c>
      <c r="K8103" s="2">
        <f t="shared" si="1780"/>
        <v>5</v>
      </c>
      <c r="L8103" s="2" t="str">
        <f t="shared" si="1781"/>
        <v>Tuesday</v>
      </c>
      <c r="M8103" s="2">
        <f t="shared" si="1782"/>
        <v>22</v>
      </c>
      <c r="N8103" s="3">
        <f t="shared" si="1783"/>
        <v>14599</v>
      </c>
      <c r="O8103" s="3">
        <f t="shared" si="1784"/>
        <v>0</v>
      </c>
      <c r="P8103" t="str">
        <f t="shared" si="1785"/>
        <v>27-May</v>
      </c>
      <c r="Q8103" s="9">
        <f t="shared" si="1786"/>
        <v>0.46458333333333335</v>
      </c>
      <c r="R8103" t="str">
        <f t="shared" si="1787"/>
        <v>Morning</v>
      </c>
      <c r="S8103" s="2">
        <f t="shared" si="1788"/>
        <v>27</v>
      </c>
      <c r="T8103" t="str">
        <f t="shared" si="1789"/>
        <v>Others</v>
      </c>
      <c r="U8103">
        <f t="shared" si="1790"/>
        <v>11</v>
      </c>
      <c r="V8103" t="str">
        <f t="shared" si="1791"/>
        <v>FY Q1</v>
      </c>
    </row>
    <row r="8104" spans="1:22" x14ac:dyDescent="0.3">
      <c r="A8104" s="18">
        <v>45804</v>
      </c>
      <c r="B8104" t="s">
        <v>1081</v>
      </c>
      <c r="C8104" t="s">
        <v>834</v>
      </c>
      <c r="D8104" t="s">
        <v>9234</v>
      </c>
      <c r="E8104">
        <v>902014707363</v>
      </c>
      <c r="F8104" t="s">
        <v>15</v>
      </c>
      <c r="G8104" t="s">
        <v>71</v>
      </c>
      <c r="H8104">
        <v>3323</v>
      </c>
      <c r="I8104" s="2">
        <f t="shared" si="1778"/>
        <v>2025</v>
      </c>
      <c r="J8104" s="2" t="str">
        <f t="shared" si="1779"/>
        <v>May</v>
      </c>
      <c r="K8104" s="2">
        <f t="shared" si="1780"/>
        <v>5</v>
      </c>
      <c r="L8104" s="2" t="str">
        <f t="shared" si="1781"/>
        <v>Tuesday</v>
      </c>
      <c r="M8104" s="2">
        <f t="shared" si="1782"/>
        <v>22</v>
      </c>
      <c r="N8104" s="3">
        <f t="shared" si="1783"/>
        <v>0</v>
      </c>
      <c r="O8104" s="3">
        <f t="shared" si="1784"/>
        <v>3323</v>
      </c>
      <c r="P8104" t="str">
        <f t="shared" si="1785"/>
        <v>27-May</v>
      </c>
      <c r="Q8104" s="9">
        <f t="shared" si="1786"/>
        <v>0.56111111111111112</v>
      </c>
      <c r="R8104" t="str">
        <f t="shared" si="1787"/>
        <v>Afternoon</v>
      </c>
      <c r="S8104" s="2">
        <f t="shared" si="1788"/>
        <v>27</v>
      </c>
      <c r="T8104" t="str">
        <f t="shared" si="1789"/>
        <v>UPI Transfer</v>
      </c>
      <c r="U8104">
        <f t="shared" si="1790"/>
        <v>13</v>
      </c>
      <c r="V8104" t="str">
        <f t="shared" si="1791"/>
        <v>FY Q1</v>
      </c>
    </row>
    <row r="8105" spans="1:22" x14ac:dyDescent="0.3">
      <c r="A8105" s="18">
        <v>45804</v>
      </c>
      <c r="B8105" t="s">
        <v>778</v>
      </c>
      <c r="C8105" t="s">
        <v>117</v>
      </c>
      <c r="D8105" t="s">
        <v>9235</v>
      </c>
      <c r="E8105">
        <v>613058325197</v>
      </c>
      <c r="F8105" t="s">
        <v>16</v>
      </c>
      <c r="G8105" t="s">
        <v>71</v>
      </c>
      <c r="H8105">
        <v>10571</v>
      </c>
      <c r="I8105" s="2">
        <f t="shared" si="1778"/>
        <v>2025</v>
      </c>
      <c r="J8105" s="2" t="str">
        <f t="shared" si="1779"/>
        <v>May</v>
      </c>
      <c r="K8105" s="2">
        <f t="shared" si="1780"/>
        <v>5</v>
      </c>
      <c r="L8105" s="2" t="str">
        <f t="shared" si="1781"/>
        <v>Tuesday</v>
      </c>
      <c r="M8105" s="2">
        <f t="shared" si="1782"/>
        <v>22</v>
      </c>
      <c r="N8105" s="3">
        <f t="shared" si="1783"/>
        <v>10571</v>
      </c>
      <c r="O8105" s="3">
        <f t="shared" si="1784"/>
        <v>0</v>
      </c>
      <c r="P8105" t="str">
        <f t="shared" si="1785"/>
        <v>27-May</v>
      </c>
      <c r="Q8105" s="9">
        <f t="shared" si="1786"/>
        <v>0.57777777777777772</v>
      </c>
      <c r="R8105" t="str">
        <f t="shared" si="1787"/>
        <v>Afternoon</v>
      </c>
      <c r="S8105" s="2">
        <f t="shared" si="1788"/>
        <v>27</v>
      </c>
      <c r="T8105" t="str">
        <f t="shared" si="1789"/>
        <v>Others</v>
      </c>
      <c r="U8105">
        <f t="shared" si="1790"/>
        <v>13</v>
      </c>
      <c r="V8105" t="str">
        <f t="shared" si="1791"/>
        <v>FY Q1</v>
      </c>
    </row>
    <row r="8106" spans="1:22" x14ac:dyDescent="0.3">
      <c r="A8106" s="18">
        <v>45804</v>
      </c>
      <c r="B8106" t="s">
        <v>905</v>
      </c>
      <c r="C8106" t="s">
        <v>79</v>
      </c>
      <c r="D8106" t="s">
        <v>9236</v>
      </c>
      <c r="E8106">
        <v>80544194316</v>
      </c>
      <c r="F8106" t="s">
        <v>16</v>
      </c>
      <c r="G8106" t="s">
        <v>67</v>
      </c>
      <c r="H8106">
        <v>3388</v>
      </c>
      <c r="I8106" s="2">
        <f t="shared" si="1778"/>
        <v>2025</v>
      </c>
      <c r="J8106" s="2" t="str">
        <f t="shared" si="1779"/>
        <v>May</v>
      </c>
      <c r="K8106" s="2">
        <f t="shared" si="1780"/>
        <v>5</v>
      </c>
      <c r="L8106" s="2" t="str">
        <f t="shared" si="1781"/>
        <v>Tuesday</v>
      </c>
      <c r="M8106" s="2">
        <f t="shared" si="1782"/>
        <v>22</v>
      </c>
      <c r="N8106" s="3">
        <f t="shared" si="1783"/>
        <v>3388</v>
      </c>
      <c r="O8106" s="3">
        <f t="shared" si="1784"/>
        <v>0</v>
      </c>
      <c r="P8106" t="str">
        <f t="shared" si="1785"/>
        <v>27-May</v>
      </c>
      <c r="Q8106" s="9">
        <f t="shared" si="1786"/>
        <v>0.74791666666666667</v>
      </c>
      <c r="R8106" t="str">
        <f t="shared" si="1787"/>
        <v>Evening</v>
      </c>
      <c r="S8106" s="2">
        <f t="shared" si="1788"/>
        <v>27</v>
      </c>
      <c r="T8106" t="str">
        <f t="shared" si="1789"/>
        <v>Others</v>
      </c>
      <c r="U8106">
        <f t="shared" si="1790"/>
        <v>17</v>
      </c>
      <c r="V8106" t="str">
        <f t="shared" si="1791"/>
        <v>FY Q1</v>
      </c>
    </row>
    <row r="8107" spans="1:22" x14ac:dyDescent="0.3">
      <c r="A8107" s="18">
        <v>45806</v>
      </c>
      <c r="B8107" t="s">
        <v>1348</v>
      </c>
      <c r="C8107" t="s">
        <v>98</v>
      </c>
      <c r="D8107" t="s">
        <v>9237</v>
      </c>
      <c r="E8107">
        <v>463188198783</v>
      </c>
      <c r="F8107" t="s">
        <v>15</v>
      </c>
      <c r="G8107" t="s">
        <v>67</v>
      </c>
      <c r="H8107">
        <v>9553</v>
      </c>
      <c r="I8107" s="2">
        <f t="shared" si="1778"/>
        <v>2025</v>
      </c>
      <c r="J8107" s="2" t="str">
        <f t="shared" si="1779"/>
        <v>May</v>
      </c>
      <c r="K8107" s="2">
        <f t="shared" si="1780"/>
        <v>5</v>
      </c>
      <c r="L8107" s="2" t="str">
        <f t="shared" si="1781"/>
        <v>Thursday</v>
      </c>
      <c r="M8107" s="2">
        <f t="shared" si="1782"/>
        <v>22</v>
      </c>
      <c r="N8107" s="3">
        <f t="shared" si="1783"/>
        <v>0</v>
      </c>
      <c r="O8107" s="3">
        <f t="shared" si="1784"/>
        <v>9553</v>
      </c>
      <c r="P8107" t="str">
        <f t="shared" si="1785"/>
        <v>29-May</v>
      </c>
      <c r="Q8107" s="9">
        <f t="shared" si="1786"/>
        <v>0.77083333333333337</v>
      </c>
      <c r="R8107" t="str">
        <f t="shared" si="1787"/>
        <v>Evening</v>
      </c>
      <c r="S8107" s="2">
        <f t="shared" si="1788"/>
        <v>29</v>
      </c>
      <c r="T8107" t="str">
        <f t="shared" si="1789"/>
        <v>UPI Transfer</v>
      </c>
      <c r="U8107">
        <f t="shared" si="1790"/>
        <v>18</v>
      </c>
      <c r="V8107" t="str">
        <f t="shared" si="1791"/>
        <v>FY Q1</v>
      </c>
    </row>
    <row r="8108" spans="1:22" x14ac:dyDescent="0.3">
      <c r="A8108" s="18">
        <v>45806</v>
      </c>
      <c r="B8108" t="s">
        <v>1599</v>
      </c>
      <c r="C8108" t="s">
        <v>189</v>
      </c>
      <c r="D8108" t="s">
        <v>9238</v>
      </c>
      <c r="E8108">
        <v>259960210845</v>
      </c>
      <c r="F8108" t="s">
        <v>16</v>
      </c>
      <c r="G8108" t="s">
        <v>67</v>
      </c>
      <c r="H8108">
        <v>18777</v>
      </c>
      <c r="I8108" s="2">
        <f t="shared" si="1778"/>
        <v>2025</v>
      </c>
      <c r="J8108" s="2" t="str">
        <f t="shared" si="1779"/>
        <v>May</v>
      </c>
      <c r="K8108" s="2">
        <f t="shared" si="1780"/>
        <v>5</v>
      </c>
      <c r="L8108" s="2" t="str">
        <f t="shared" si="1781"/>
        <v>Thursday</v>
      </c>
      <c r="M8108" s="2">
        <f t="shared" si="1782"/>
        <v>22</v>
      </c>
      <c r="N8108" s="3">
        <f t="shared" si="1783"/>
        <v>18777</v>
      </c>
      <c r="O8108" s="3">
        <f t="shared" si="1784"/>
        <v>0</v>
      </c>
      <c r="P8108" t="str">
        <f t="shared" si="1785"/>
        <v>29-May</v>
      </c>
      <c r="Q8108" s="9">
        <f t="shared" si="1786"/>
        <v>0.80486111111111114</v>
      </c>
      <c r="R8108" t="str">
        <f t="shared" si="1787"/>
        <v>Evening</v>
      </c>
      <c r="S8108" s="2">
        <f t="shared" si="1788"/>
        <v>29</v>
      </c>
      <c r="T8108" t="str">
        <f t="shared" si="1789"/>
        <v>Others</v>
      </c>
      <c r="U8108">
        <f t="shared" si="1790"/>
        <v>19</v>
      </c>
      <c r="V8108" t="str">
        <f t="shared" si="1791"/>
        <v>FY Q1</v>
      </c>
    </row>
    <row r="8109" spans="1:22" x14ac:dyDescent="0.3">
      <c r="A8109" s="18">
        <v>45806</v>
      </c>
      <c r="B8109" t="s">
        <v>2249</v>
      </c>
      <c r="C8109" t="s">
        <v>79</v>
      </c>
      <c r="D8109" t="s">
        <v>9239</v>
      </c>
      <c r="E8109">
        <v>243157514509</v>
      </c>
      <c r="F8109" t="s">
        <v>16</v>
      </c>
      <c r="G8109" t="s">
        <v>71</v>
      </c>
      <c r="H8109">
        <v>7946</v>
      </c>
      <c r="I8109" s="2">
        <f t="shared" si="1778"/>
        <v>2025</v>
      </c>
      <c r="J8109" s="2" t="str">
        <f t="shared" si="1779"/>
        <v>May</v>
      </c>
      <c r="K8109" s="2">
        <f t="shared" si="1780"/>
        <v>5</v>
      </c>
      <c r="L8109" s="2" t="str">
        <f t="shared" si="1781"/>
        <v>Thursday</v>
      </c>
      <c r="M8109" s="2">
        <f t="shared" si="1782"/>
        <v>22</v>
      </c>
      <c r="N8109" s="3">
        <f t="shared" si="1783"/>
        <v>7946</v>
      </c>
      <c r="O8109" s="3">
        <f t="shared" si="1784"/>
        <v>0</v>
      </c>
      <c r="P8109" t="str">
        <f t="shared" si="1785"/>
        <v>29-May</v>
      </c>
      <c r="Q8109" s="9">
        <f t="shared" si="1786"/>
        <v>0.81944444444444442</v>
      </c>
      <c r="R8109" t="str">
        <f t="shared" si="1787"/>
        <v>Evening</v>
      </c>
      <c r="S8109" s="2">
        <f t="shared" si="1788"/>
        <v>29</v>
      </c>
      <c r="T8109" t="str">
        <f t="shared" si="1789"/>
        <v>Others</v>
      </c>
      <c r="U8109">
        <f t="shared" si="1790"/>
        <v>19</v>
      </c>
      <c r="V8109" t="str">
        <f t="shared" si="1791"/>
        <v>FY Q1</v>
      </c>
    </row>
    <row r="8110" spans="1:22" x14ac:dyDescent="0.3">
      <c r="A8110" s="18">
        <v>45806</v>
      </c>
      <c r="B8110" t="s">
        <v>1819</v>
      </c>
      <c r="C8110" t="s">
        <v>117</v>
      </c>
      <c r="D8110" t="s">
        <v>9240</v>
      </c>
      <c r="E8110">
        <v>491616018014</v>
      </c>
      <c r="F8110" t="s">
        <v>16</v>
      </c>
      <c r="G8110" t="s">
        <v>71</v>
      </c>
      <c r="H8110">
        <v>1943</v>
      </c>
      <c r="I8110" s="2">
        <f t="shared" si="1778"/>
        <v>2025</v>
      </c>
      <c r="J8110" s="2" t="str">
        <f t="shared" si="1779"/>
        <v>May</v>
      </c>
      <c r="K8110" s="2">
        <f t="shared" si="1780"/>
        <v>5</v>
      </c>
      <c r="L8110" s="2" t="str">
        <f t="shared" si="1781"/>
        <v>Thursday</v>
      </c>
      <c r="M8110" s="2">
        <f t="shared" si="1782"/>
        <v>22</v>
      </c>
      <c r="N8110" s="3">
        <f t="shared" si="1783"/>
        <v>1943</v>
      </c>
      <c r="O8110" s="3">
        <f t="shared" si="1784"/>
        <v>0</v>
      </c>
      <c r="P8110" t="str">
        <f t="shared" si="1785"/>
        <v>29-May</v>
      </c>
      <c r="Q8110" s="9">
        <f t="shared" si="1786"/>
        <v>0.97083333333333333</v>
      </c>
      <c r="R8110" t="str">
        <f t="shared" si="1787"/>
        <v>Night</v>
      </c>
      <c r="S8110" s="2">
        <f t="shared" si="1788"/>
        <v>29</v>
      </c>
      <c r="T8110" t="str">
        <f t="shared" si="1789"/>
        <v>Others</v>
      </c>
      <c r="U8110">
        <f t="shared" si="1790"/>
        <v>23</v>
      </c>
      <c r="V8110" t="str">
        <f t="shared" si="1791"/>
        <v>FY Q1</v>
      </c>
    </row>
    <row r="8111" spans="1:22" x14ac:dyDescent="0.3">
      <c r="A8111" s="18">
        <v>45807</v>
      </c>
      <c r="B8111" t="s">
        <v>381</v>
      </c>
      <c r="C8111" t="s">
        <v>79</v>
      </c>
      <c r="D8111" t="s">
        <v>9241</v>
      </c>
      <c r="E8111">
        <v>331170983894</v>
      </c>
      <c r="F8111" t="s">
        <v>16</v>
      </c>
      <c r="G8111" t="s">
        <v>67</v>
      </c>
      <c r="H8111">
        <v>4221</v>
      </c>
      <c r="I8111" s="2">
        <f t="shared" si="1778"/>
        <v>2025</v>
      </c>
      <c r="J8111" s="2" t="str">
        <f t="shared" si="1779"/>
        <v>May</v>
      </c>
      <c r="K8111" s="2">
        <f t="shared" si="1780"/>
        <v>5</v>
      </c>
      <c r="L8111" s="2" t="str">
        <f t="shared" si="1781"/>
        <v>Friday</v>
      </c>
      <c r="M8111" s="2">
        <f t="shared" si="1782"/>
        <v>22</v>
      </c>
      <c r="N8111" s="3">
        <f t="shared" si="1783"/>
        <v>4221</v>
      </c>
      <c r="O8111" s="3">
        <f t="shared" si="1784"/>
        <v>0</v>
      </c>
      <c r="P8111" t="str">
        <f t="shared" si="1785"/>
        <v>30-May</v>
      </c>
      <c r="Q8111" s="9">
        <f t="shared" si="1786"/>
        <v>0.41249999999999998</v>
      </c>
      <c r="R8111" t="str">
        <f t="shared" si="1787"/>
        <v>Morning</v>
      </c>
      <c r="S8111" s="2">
        <f t="shared" si="1788"/>
        <v>30</v>
      </c>
      <c r="T8111" t="str">
        <f t="shared" si="1789"/>
        <v>Others</v>
      </c>
      <c r="U8111">
        <f t="shared" si="1790"/>
        <v>9</v>
      </c>
      <c r="V8111" t="str">
        <f t="shared" si="1791"/>
        <v>FY Q1</v>
      </c>
    </row>
    <row r="8112" spans="1:22" x14ac:dyDescent="0.3">
      <c r="A8112" s="18">
        <v>45807</v>
      </c>
      <c r="B8112" t="s">
        <v>361</v>
      </c>
      <c r="C8112" t="s">
        <v>104</v>
      </c>
      <c r="D8112" t="s">
        <v>9242</v>
      </c>
      <c r="E8112">
        <v>734445367352</v>
      </c>
      <c r="F8112" t="s">
        <v>16</v>
      </c>
      <c r="G8112" t="s">
        <v>67</v>
      </c>
      <c r="H8112">
        <v>12625</v>
      </c>
      <c r="I8112" s="2">
        <f t="shared" si="1778"/>
        <v>2025</v>
      </c>
      <c r="J8112" s="2" t="str">
        <f t="shared" si="1779"/>
        <v>May</v>
      </c>
      <c r="K8112" s="2">
        <f t="shared" si="1780"/>
        <v>5</v>
      </c>
      <c r="L8112" s="2" t="str">
        <f t="shared" si="1781"/>
        <v>Friday</v>
      </c>
      <c r="M8112" s="2">
        <f t="shared" si="1782"/>
        <v>22</v>
      </c>
      <c r="N8112" s="3">
        <f t="shared" si="1783"/>
        <v>12625</v>
      </c>
      <c r="O8112" s="3">
        <f t="shared" si="1784"/>
        <v>0</v>
      </c>
      <c r="P8112" t="str">
        <f t="shared" si="1785"/>
        <v>30-May</v>
      </c>
      <c r="Q8112" s="9">
        <f t="shared" si="1786"/>
        <v>0.59444444444444444</v>
      </c>
      <c r="R8112" t="str">
        <f t="shared" si="1787"/>
        <v>Afternoon</v>
      </c>
      <c r="S8112" s="2">
        <f t="shared" si="1788"/>
        <v>30</v>
      </c>
      <c r="T8112" t="str">
        <f t="shared" si="1789"/>
        <v>Others</v>
      </c>
      <c r="U8112">
        <f t="shared" si="1790"/>
        <v>14</v>
      </c>
      <c r="V8112" t="str">
        <f t="shared" si="1791"/>
        <v>FY Q1</v>
      </c>
    </row>
    <row r="8113" spans="1:22" x14ac:dyDescent="0.3">
      <c r="A8113" s="18">
        <v>45807</v>
      </c>
      <c r="B8113" t="s">
        <v>1192</v>
      </c>
      <c r="C8113" t="s">
        <v>834</v>
      </c>
      <c r="D8113" t="s">
        <v>9243</v>
      </c>
      <c r="E8113">
        <v>389610797502</v>
      </c>
      <c r="F8113" t="s">
        <v>15</v>
      </c>
      <c r="G8113" t="s">
        <v>67</v>
      </c>
      <c r="H8113">
        <v>9312</v>
      </c>
      <c r="I8113" s="2">
        <f t="shared" si="1778"/>
        <v>2025</v>
      </c>
      <c r="J8113" s="2" t="str">
        <f t="shared" si="1779"/>
        <v>May</v>
      </c>
      <c r="K8113" s="2">
        <f t="shared" si="1780"/>
        <v>5</v>
      </c>
      <c r="L8113" s="2" t="str">
        <f t="shared" si="1781"/>
        <v>Friday</v>
      </c>
      <c r="M8113" s="2">
        <f t="shared" si="1782"/>
        <v>22</v>
      </c>
      <c r="N8113" s="3">
        <f t="shared" si="1783"/>
        <v>0</v>
      </c>
      <c r="O8113" s="3">
        <f t="shared" si="1784"/>
        <v>9312</v>
      </c>
      <c r="P8113" t="str">
        <f t="shared" si="1785"/>
        <v>30-May</v>
      </c>
      <c r="Q8113" s="9">
        <f t="shared" si="1786"/>
        <v>0.62916666666666665</v>
      </c>
      <c r="R8113" t="str">
        <f t="shared" si="1787"/>
        <v>Afternoon</v>
      </c>
      <c r="S8113" s="2">
        <f t="shared" si="1788"/>
        <v>30</v>
      </c>
      <c r="T8113" t="str">
        <f t="shared" si="1789"/>
        <v>UPI Transfer</v>
      </c>
      <c r="U8113">
        <f t="shared" si="1790"/>
        <v>15</v>
      </c>
      <c r="V8113" t="str">
        <f t="shared" si="1791"/>
        <v>FY Q1</v>
      </c>
    </row>
    <row r="8114" spans="1:22" x14ac:dyDescent="0.3">
      <c r="A8114" s="18">
        <v>45807</v>
      </c>
      <c r="B8114" t="s">
        <v>106</v>
      </c>
      <c r="C8114" t="s">
        <v>343</v>
      </c>
      <c r="D8114" t="s">
        <v>9244</v>
      </c>
      <c r="E8114">
        <v>954031560062</v>
      </c>
      <c r="F8114" t="s">
        <v>15</v>
      </c>
      <c r="G8114" t="s">
        <v>71</v>
      </c>
      <c r="H8114">
        <v>10835</v>
      </c>
      <c r="I8114" s="2">
        <f t="shared" si="1778"/>
        <v>2025</v>
      </c>
      <c r="J8114" s="2" t="str">
        <f t="shared" si="1779"/>
        <v>May</v>
      </c>
      <c r="K8114" s="2">
        <f t="shared" si="1780"/>
        <v>5</v>
      </c>
      <c r="L8114" s="2" t="str">
        <f t="shared" si="1781"/>
        <v>Friday</v>
      </c>
      <c r="M8114" s="2">
        <f t="shared" si="1782"/>
        <v>22</v>
      </c>
      <c r="N8114" s="3">
        <f t="shared" si="1783"/>
        <v>0</v>
      </c>
      <c r="O8114" s="3">
        <f t="shared" si="1784"/>
        <v>10835</v>
      </c>
      <c r="P8114" t="str">
        <f t="shared" si="1785"/>
        <v>30-May</v>
      </c>
      <c r="Q8114" s="9">
        <f t="shared" si="1786"/>
        <v>0.6479166666666667</v>
      </c>
      <c r="R8114" t="str">
        <f t="shared" si="1787"/>
        <v>Afternoon</v>
      </c>
      <c r="S8114" s="2">
        <f t="shared" si="1788"/>
        <v>30</v>
      </c>
      <c r="T8114" t="str">
        <f t="shared" si="1789"/>
        <v>UPI Transfer</v>
      </c>
      <c r="U8114">
        <f t="shared" si="1790"/>
        <v>15</v>
      </c>
      <c r="V8114" t="str">
        <f t="shared" si="1791"/>
        <v>FY Q1</v>
      </c>
    </row>
    <row r="8115" spans="1:22" x14ac:dyDescent="0.3">
      <c r="A8115" s="18">
        <v>45807</v>
      </c>
      <c r="B8115" t="s">
        <v>1766</v>
      </c>
      <c r="C8115" t="s">
        <v>73</v>
      </c>
      <c r="D8115" t="s">
        <v>9245</v>
      </c>
      <c r="E8115">
        <v>416506166629</v>
      </c>
      <c r="F8115" t="s">
        <v>16</v>
      </c>
      <c r="G8115" t="s">
        <v>67</v>
      </c>
      <c r="H8115">
        <v>4338</v>
      </c>
      <c r="I8115" s="2">
        <f t="shared" si="1778"/>
        <v>2025</v>
      </c>
      <c r="J8115" s="2" t="str">
        <f t="shared" si="1779"/>
        <v>May</v>
      </c>
      <c r="K8115" s="2">
        <f t="shared" si="1780"/>
        <v>5</v>
      </c>
      <c r="L8115" s="2" t="str">
        <f t="shared" si="1781"/>
        <v>Friday</v>
      </c>
      <c r="M8115" s="2">
        <f t="shared" si="1782"/>
        <v>22</v>
      </c>
      <c r="N8115" s="3">
        <f t="shared" si="1783"/>
        <v>4338</v>
      </c>
      <c r="O8115" s="3">
        <f t="shared" si="1784"/>
        <v>0</v>
      </c>
      <c r="P8115" t="str">
        <f t="shared" si="1785"/>
        <v>30-May</v>
      </c>
      <c r="Q8115" s="9">
        <f t="shared" si="1786"/>
        <v>0.69374999999999998</v>
      </c>
      <c r="R8115" t="str">
        <f t="shared" si="1787"/>
        <v>Afternoon</v>
      </c>
      <c r="S8115" s="2">
        <f t="shared" si="1788"/>
        <v>30</v>
      </c>
      <c r="T8115" t="str">
        <f t="shared" si="1789"/>
        <v>Others</v>
      </c>
      <c r="U8115">
        <f t="shared" si="1790"/>
        <v>16</v>
      </c>
      <c r="V8115" t="str">
        <f t="shared" si="1791"/>
        <v>FY Q1</v>
      </c>
    </row>
    <row r="8116" spans="1:22" x14ac:dyDescent="0.3">
      <c r="A8116" s="18">
        <v>45807</v>
      </c>
      <c r="B8116" t="s">
        <v>2803</v>
      </c>
      <c r="C8116" t="s">
        <v>251</v>
      </c>
      <c r="D8116" t="s">
        <v>9246</v>
      </c>
      <c r="E8116">
        <v>70289473041</v>
      </c>
      <c r="F8116" t="s">
        <v>15</v>
      </c>
      <c r="G8116" t="s">
        <v>67</v>
      </c>
      <c r="H8116">
        <v>9697</v>
      </c>
      <c r="I8116" s="2">
        <f t="shared" si="1778"/>
        <v>2025</v>
      </c>
      <c r="J8116" s="2" t="str">
        <f t="shared" si="1779"/>
        <v>May</v>
      </c>
      <c r="K8116" s="2">
        <f t="shared" si="1780"/>
        <v>5</v>
      </c>
      <c r="L8116" s="2" t="str">
        <f t="shared" si="1781"/>
        <v>Friday</v>
      </c>
      <c r="M8116" s="2">
        <f t="shared" si="1782"/>
        <v>22</v>
      </c>
      <c r="N8116" s="3">
        <f t="shared" si="1783"/>
        <v>0</v>
      </c>
      <c r="O8116" s="3">
        <f t="shared" si="1784"/>
        <v>9697</v>
      </c>
      <c r="P8116" t="str">
        <f t="shared" si="1785"/>
        <v>30-May</v>
      </c>
      <c r="Q8116" s="9">
        <f t="shared" si="1786"/>
        <v>0.7319444444444444</v>
      </c>
      <c r="R8116" t="str">
        <f t="shared" si="1787"/>
        <v>Evening</v>
      </c>
      <c r="S8116" s="2">
        <f t="shared" si="1788"/>
        <v>30</v>
      </c>
      <c r="T8116" t="str">
        <f t="shared" si="1789"/>
        <v>UPI Transfer</v>
      </c>
      <c r="U8116">
        <f t="shared" si="1790"/>
        <v>17</v>
      </c>
      <c r="V8116" t="str">
        <f t="shared" si="1791"/>
        <v>FY Q1</v>
      </c>
    </row>
    <row r="8117" spans="1:22" x14ac:dyDescent="0.3">
      <c r="A8117" s="18">
        <v>45807</v>
      </c>
      <c r="B8117" t="s">
        <v>1196</v>
      </c>
      <c r="C8117" t="s">
        <v>222</v>
      </c>
      <c r="D8117" t="s">
        <v>9247</v>
      </c>
      <c r="E8117">
        <v>233601367054</v>
      </c>
      <c r="F8117" t="s">
        <v>15</v>
      </c>
      <c r="G8117" t="s">
        <v>71</v>
      </c>
      <c r="H8117">
        <v>13112</v>
      </c>
      <c r="I8117" s="2">
        <f t="shared" si="1778"/>
        <v>2025</v>
      </c>
      <c r="J8117" s="2" t="str">
        <f t="shared" si="1779"/>
        <v>May</v>
      </c>
      <c r="K8117" s="2">
        <f t="shared" si="1780"/>
        <v>5</v>
      </c>
      <c r="L8117" s="2" t="str">
        <f t="shared" si="1781"/>
        <v>Friday</v>
      </c>
      <c r="M8117" s="2">
        <f t="shared" si="1782"/>
        <v>22</v>
      </c>
      <c r="N8117" s="3">
        <f t="shared" si="1783"/>
        <v>0</v>
      </c>
      <c r="O8117" s="3">
        <f t="shared" si="1784"/>
        <v>13112</v>
      </c>
      <c r="P8117" t="str">
        <f t="shared" si="1785"/>
        <v>30-May</v>
      </c>
      <c r="Q8117" s="9">
        <f t="shared" si="1786"/>
        <v>0.89861111111111114</v>
      </c>
      <c r="R8117" t="str">
        <f t="shared" si="1787"/>
        <v>Night</v>
      </c>
      <c r="S8117" s="2">
        <f t="shared" si="1788"/>
        <v>30</v>
      </c>
      <c r="T8117" t="str">
        <f t="shared" si="1789"/>
        <v>UPI Transfer</v>
      </c>
      <c r="U8117">
        <f t="shared" si="1790"/>
        <v>21</v>
      </c>
      <c r="V8117" t="str">
        <f t="shared" si="1791"/>
        <v>FY Q1</v>
      </c>
    </row>
    <row r="8118" spans="1:22" x14ac:dyDescent="0.3">
      <c r="A8118" s="18">
        <v>45808</v>
      </c>
      <c r="B8118" t="s">
        <v>6048</v>
      </c>
      <c r="C8118" t="s">
        <v>160</v>
      </c>
      <c r="D8118" t="s">
        <v>9248</v>
      </c>
      <c r="E8118">
        <v>464175467719</v>
      </c>
      <c r="F8118" t="s">
        <v>15</v>
      </c>
      <c r="G8118" t="s">
        <v>67</v>
      </c>
      <c r="H8118">
        <v>2525</v>
      </c>
      <c r="I8118" s="2">
        <f t="shared" si="1778"/>
        <v>2025</v>
      </c>
      <c r="J8118" s="2" t="str">
        <f t="shared" si="1779"/>
        <v>May</v>
      </c>
      <c r="K8118" s="2">
        <f t="shared" si="1780"/>
        <v>5</v>
      </c>
      <c r="L8118" s="2" t="str">
        <f t="shared" si="1781"/>
        <v>Saturday</v>
      </c>
      <c r="M8118" s="2">
        <f t="shared" si="1782"/>
        <v>22</v>
      </c>
      <c r="N8118" s="3">
        <f t="shared" si="1783"/>
        <v>0</v>
      </c>
      <c r="O8118" s="3">
        <f t="shared" si="1784"/>
        <v>2525</v>
      </c>
      <c r="P8118" t="str">
        <f t="shared" si="1785"/>
        <v>31-May</v>
      </c>
      <c r="Q8118" s="9">
        <f t="shared" si="1786"/>
        <v>0.3</v>
      </c>
      <c r="R8118" t="str">
        <f t="shared" si="1787"/>
        <v>Morning</v>
      </c>
      <c r="S8118" s="2">
        <f t="shared" si="1788"/>
        <v>31</v>
      </c>
      <c r="T8118" t="str">
        <f t="shared" si="1789"/>
        <v>Shopping</v>
      </c>
      <c r="U8118">
        <f t="shared" si="1790"/>
        <v>7</v>
      </c>
      <c r="V8118" t="str">
        <f t="shared" si="1791"/>
        <v>FY Q1</v>
      </c>
    </row>
    <row r="8119" spans="1:22" x14ac:dyDescent="0.3">
      <c r="A8119" s="18">
        <v>45808</v>
      </c>
      <c r="B8119" t="s">
        <v>2288</v>
      </c>
      <c r="C8119" t="s">
        <v>189</v>
      </c>
      <c r="D8119" t="s">
        <v>9249</v>
      </c>
      <c r="E8119">
        <v>815935803613</v>
      </c>
      <c r="F8119" t="s">
        <v>16</v>
      </c>
      <c r="G8119" t="s">
        <v>71</v>
      </c>
      <c r="H8119">
        <v>2848</v>
      </c>
      <c r="I8119" s="2">
        <f t="shared" si="1778"/>
        <v>2025</v>
      </c>
      <c r="J8119" s="2" t="str">
        <f t="shared" si="1779"/>
        <v>May</v>
      </c>
      <c r="K8119" s="2">
        <f t="shared" si="1780"/>
        <v>5</v>
      </c>
      <c r="L8119" s="2" t="str">
        <f t="shared" si="1781"/>
        <v>Saturday</v>
      </c>
      <c r="M8119" s="2">
        <f t="shared" si="1782"/>
        <v>22</v>
      </c>
      <c r="N8119" s="3">
        <f t="shared" si="1783"/>
        <v>2848</v>
      </c>
      <c r="O8119" s="3">
        <f t="shared" si="1784"/>
        <v>0</v>
      </c>
      <c r="P8119" t="str">
        <f t="shared" si="1785"/>
        <v>31-May</v>
      </c>
      <c r="Q8119" s="9">
        <f t="shared" si="1786"/>
        <v>0.46875</v>
      </c>
      <c r="R8119" t="str">
        <f t="shared" si="1787"/>
        <v>Morning</v>
      </c>
      <c r="S8119" s="2">
        <f t="shared" si="1788"/>
        <v>31</v>
      </c>
      <c r="T8119" t="str">
        <f t="shared" si="1789"/>
        <v>Others</v>
      </c>
      <c r="U8119">
        <f t="shared" si="1790"/>
        <v>11</v>
      </c>
      <c r="V8119" t="str">
        <f t="shared" si="1791"/>
        <v>FY Q1</v>
      </c>
    </row>
    <row r="8120" spans="1:22" x14ac:dyDescent="0.3">
      <c r="A8120" s="18">
        <v>45808</v>
      </c>
      <c r="B8120" t="s">
        <v>1866</v>
      </c>
      <c r="C8120" t="s">
        <v>242</v>
      </c>
      <c r="D8120" t="s">
        <v>9250</v>
      </c>
      <c r="E8120">
        <v>820640553253</v>
      </c>
      <c r="F8120" t="s">
        <v>15</v>
      </c>
      <c r="G8120" t="s">
        <v>71</v>
      </c>
      <c r="H8120">
        <v>7034</v>
      </c>
      <c r="I8120" s="2">
        <f t="shared" si="1778"/>
        <v>2025</v>
      </c>
      <c r="J8120" s="2" t="str">
        <f t="shared" si="1779"/>
        <v>May</v>
      </c>
      <c r="K8120" s="2">
        <f t="shared" si="1780"/>
        <v>5</v>
      </c>
      <c r="L8120" s="2" t="str">
        <f t="shared" si="1781"/>
        <v>Saturday</v>
      </c>
      <c r="M8120" s="2">
        <f t="shared" si="1782"/>
        <v>22</v>
      </c>
      <c r="N8120" s="3">
        <f t="shared" si="1783"/>
        <v>0</v>
      </c>
      <c r="O8120" s="3">
        <f t="shared" si="1784"/>
        <v>7034</v>
      </c>
      <c r="P8120" t="str">
        <f t="shared" si="1785"/>
        <v>31-May</v>
      </c>
      <c r="Q8120" s="9">
        <f t="shared" si="1786"/>
        <v>0.66180555555555554</v>
      </c>
      <c r="R8120" t="str">
        <f t="shared" si="1787"/>
        <v>Afternoon</v>
      </c>
      <c r="S8120" s="2">
        <f t="shared" si="1788"/>
        <v>31</v>
      </c>
      <c r="T8120" t="str">
        <f t="shared" si="1789"/>
        <v>UPI Transfer</v>
      </c>
      <c r="U8120">
        <f t="shared" si="1790"/>
        <v>15</v>
      </c>
      <c r="V8120" t="str">
        <f t="shared" si="1791"/>
        <v>FY Q1</v>
      </c>
    </row>
    <row r="8121" spans="1:22" x14ac:dyDescent="0.3">
      <c r="A8121" s="18">
        <v>45808</v>
      </c>
      <c r="B8121" t="s">
        <v>896</v>
      </c>
      <c r="C8121" t="s">
        <v>107</v>
      </c>
      <c r="D8121" t="s">
        <v>9251</v>
      </c>
      <c r="E8121">
        <v>436926538296</v>
      </c>
      <c r="F8121" t="s">
        <v>15</v>
      </c>
      <c r="G8121" t="s">
        <v>71</v>
      </c>
      <c r="H8121">
        <v>14799</v>
      </c>
      <c r="I8121" s="2">
        <f t="shared" si="1778"/>
        <v>2025</v>
      </c>
      <c r="J8121" s="2" t="str">
        <f t="shared" si="1779"/>
        <v>May</v>
      </c>
      <c r="K8121" s="2">
        <f t="shared" si="1780"/>
        <v>5</v>
      </c>
      <c r="L8121" s="2" t="str">
        <f t="shared" si="1781"/>
        <v>Saturday</v>
      </c>
      <c r="M8121" s="2">
        <f t="shared" si="1782"/>
        <v>22</v>
      </c>
      <c r="N8121" s="3">
        <f t="shared" si="1783"/>
        <v>0</v>
      </c>
      <c r="O8121" s="3">
        <f t="shared" si="1784"/>
        <v>14799</v>
      </c>
      <c r="P8121" t="str">
        <f t="shared" si="1785"/>
        <v>31-May</v>
      </c>
      <c r="Q8121" s="9">
        <f t="shared" si="1786"/>
        <v>0.78680555555555554</v>
      </c>
      <c r="R8121" t="str">
        <f t="shared" si="1787"/>
        <v>Evening</v>
      </c>
      <c r="S8121" s="2">
        <f t="shared" si="1788"/>
        <v>31</v>
      </c>
      <c r="T8121" t="str">
        <f t="shared" si="1789"/>
        <v>UPI Transfer</v>
      </c>
      <c r="U8121">
        <f t="shared" si="1790"/>
        <v>18</v>
      </c>
      <c r="V8121" t="str">
        <f t="shared" si="1791"/>
        <v>FY Q1</v>
      </c>
    </row>
    <row r="8122" spans="1:22" x14ac:dyDescent="0.3">
      <c r="A8122" s="18">
        <v>45808</v>
      </c>
      <c r="B8122" t="s">
        <v>4663</v>
      </c>
      <c r="C8122" t="s">
        <v>65</v>
      </c>
      <c r="D8122" t="s">
        <v>9252</v>
      </c>
      <c r="E8122">
        <v>106140111318</v>
      </c>
      <c r="F8122" t="s">
        <v>16</v>
      </c>
      <c r="G8122" t="s">
        <v>71</v>
      </c>
      <c r="H8122">
        <v>12177</v>
      </c>
      <c r="I8122" s="2">
        <f t="shared" si="1778"/>
        <v>2025</v>
      </c>
      <c r="J8122" s="2" t="str">
        <f t="shared" si="1779"/>
        <v>May</v>
      </c>
      <c r="K8122" s="2">
        <f t="shared" si="1780"/>
        <v>5</v>
      </c>
      <c r="L8122" s="2" t="str">
        <f t="shared" si="1781"/>
        <v>Saturday</v>
      </c>
      <c r="M8122" s="2">
        <f t="shared" si="1782"/>
        <v>22</v>
      </c>
      <c r="N8122" s="3">
        <f t="shared" si="1783"/>
        <v>12177</v>
      </c>
      <c r="O8122" s="3">
        <f t="shared" si="1784"/>
        <v>0</v>
      </c>
      <c r="P8122" t="str">
        <f t="shared" si="1785"/>
        <v>31-May</v>
      </c>
      <c r="Q8122" s="9">
        <f t="shared" si="1786"/>
        <v>0.87083333333333335</v>
      </c>
      <c r="R8122" t="str">
        <f t="shared" si="1787"/>
        <v>Evening</v>
      </c>
      <c r="S8122" s="2">
        <f t="shared" si="1788"/>
        <v>31</v>
      </c>
      <c r="T8122" t="str">
        <f t="shared" si="1789"/>
        <v>Others</v>
      </c>
      <c r="U8122">
        <f t="shared" si="1790"/>
        <v>20</v>
      </c>
      <c r="V8122" t="str">
        <f t="shared" si="1791"/>
        <v>FY Q1</v>
      </c>
    </row>
    <row r="8123" spans="1:22" x14ac:dyDescent="0.3">
      <c r="A8123" s="18">
        <v>45809</v>
      </c>
      <c r="B8123" t="s">
        <v>6256</v>
      </c>
      <c r="C8123" t="s">
        <v>65</v>
      </c>
      <c r="D8123" t="s">
        <v>9253</v>
      </c>
      <c r="E8123">
        <v>430088951958</v>
      </c>
      <c r="F8123" t="s">
        <v>16</v>
      </c>
      <c r="G8123" t="s">
        <v>67</v>
      </c>
      <c r="H8123">
        <v>22603</v>
      </c>
      <c r="I8123" s="2">
        <f t="shared" si="1778"/>
        <v>2025</v>
      </c>
      <c r="J8123" s="2" t="str">
        <f t="shared" si="1779"/>
        <v>June</v>
      </c>
      <c r="K8123" s="2">
        <f t="shared" si="1780"/>
        <v>6</v>
      </c>
      <c r="L8123" s="2" t="str">
        <f t="shared" si="1781"/>
        <v>Sunday</v>
      </c>
      <c r="M8123" s="2">
        <f t="shared" si="1782"/>
        <v>23</v>
      </c>
      <c r="N8123" s="3">
        <f t="shared" si="1783"/>
        <v>22603</v>
      </c>
      <c r="O8123" s="3">
        <f t="shared" si="1784"/>
        <v>0</v>
      </c>
      <c r="P8123" t="str">
        <f t="shared" si="1785"/>
        <v>1-Jun</v>
      </c>
      <c r="Q8123" s="9">
        <f t="shared" si="1786"/>
        <v>0.4375</v>
      </c>
      <c r="R8123" t="str">
        <f t="shared" si="1787"/>
        <v>Morning</v>
      </c>
      <c r="S8123" s="2">
        <f t="shared" si="1788"/>
        <v>1</v>
      </c>
      <c r="T8123" t="str">
        <f t="shared" si="1789"/>
        <v>Others</v>
      </c>
      <c r="U8123">
        <f t="shared" si="1790"/>
        <v>10</v>
      </c>
      <c r="V8123" t="str">
        <f t="shared" si="1791"/>
        <v>FY Q1</v>
      </c>
    </row>
    <row r="8124" spans="1:22" x14ac:dyDescent="0.3">
      <c r="A8124" s="18">
        <v>45809</v>
      </c>
      <c r="B8124" t="s">
        <v>1832</v>
      </c>
      <c r="C8124" t="s">
        <v>82</v>
      </c>
      <c r="D8124" t="s">
        <v>9254</v>
      </c>
      <c r="E8124">
        <v>505093642199</v>
      </c>
      <c r="F8124" t="s">
        <v>16</v>
      </c>
      <c r="G8124" t="s">
        <v>67</v>
      </c>
      <c r="H8124">
        <v>5232</v>
      </c>
      <c r="I8124" s="2">
        <f t="shared" si="1778"/>
        <v>2025</v>
      </c>
      <c r="J8124" s="2" t="str">
        <f t="shared" si="1779"/>
        <v>June</v>
      </c>
      <c r="K8124" s="2">
        <f t="shared" si="1780"/>
        <v>6</v>
      </c>
      <c r="L8124" s="2" t="str">
        <f t="shared" si="1781"/>
        <v>Sunday</v>
      </c>
      <c r="M8124" s="2">
        <f t="shared" si="1782"/>
        <v>23</v>
      </c>
      <c r="N8124" s="3">
        <f t="shared" si="1783"/>
        <v>5232</v>
      </c>
      <c r="O8124" s="3">
        <f t="shared" si="1784"/>
        <v>0</v>
      </c>
      <c r="P8124" t="str">
        <f t="shared" si="1785"/>
        <v>1-Jun</v>
      </c>
      <c r="Q8124" s="9">
        <f t="shared" si="1786"/>
        <v>0.66805555555555551</v>
      </c>
      <c r="R8124" t="str">
        <f t="shared" si="1787"/>
        <v>Afternoon</v>
      </c>
      <c r="S8124" s="2">
        <f t="shared" si="1788"/>
        <v>1</v>
      </c>
      <c r="T8124" t="str">
        <f t="shared" si="1789"/>
        <v>Others</v>
      </c>
      <c r="U8124">
        <f t="shared" si="1790"/>
        <v>16</v>
      </c>
      <c r="V8124" t="str">
        <f t="shared" si="1791"/>
        <v>FY Q1</v>
      </c>
    </row>
    <row r="8125" spans="1:22" x14ac:dyDescent="0.3">
      <c r="A8125" s="18">
        <v>45810</v>
      </c>
      <c r="B8125" t="s">
        <v>8398</v>
      </c>
      <c r="C8125" t="s">
        <v>139</v>
      </c>
      <c r="D8125" t="s">
        <v>9255</v>
      </c>
      <c r="E8125">
        <v>727297248170</v>
      </c>
      <c r="F8125" t="s">
        <v>15</v>
      </c>
      <c r="G8125" t="s">
        <v>71</v>
      </c>
      <c r="H8125">
        <v>6655</v>
      </c>
      <c r="I8125" s="2">
        <f t="shared" si="1778"/>
        <v>2025</v>
      </c>
      <c r="J8125" s="2" t="str">
        <f t="shared" si="1779"/>
        <v>June</v>
      </c>
      <c r="K8125" s="2">
        <f t="shared" si="1780"/>
        <v>6</v>
      </c>
      <c r="L8125" s="2" t="str">
        <f t="shared" si="1781"/>
        <v>Monday</v>
      </c>
      <c r="M8125" s="2">
        <f t="shared" si="1782"/>
        <v>23</v>
      </c>
      <c r="N8125" s="3">
        <f t="shared" si="1783"/>
        <v>0</v>
      </c>
      <c r="O8125" s="3">
        <f t="shared" si="1784"/>
        <v>6655</v>
      </c>
      <c r="P8125" t="str">
        <f t="shared" si="1785"/>
        <v>2-Jun</v>
      </c>
      <c r="Q8125" s="9">
        <f t="shared" si="1786"/>
        <v>0.34930555555555554</v>
      </c>
      <c r="R8125" t="str">
        <f t="shared" si="1787"/>
        <v>Morning</v>
      </c>
      <c r="S8125" s="2">
        <f t="shared" si="1788"/>
        <v>2</v>
      </c>
      <c r="T8125" t="str">
        <f t="shared" si="1789"/>
        <v>Fuel</v>
      </c>
      <c r="U8125">
        <f t="shared" si="1790"/>
        <v>8</v>
      </c>
      <c r="V8125" t="str">
        <f t="shared" si="1791"/>
        <v>FY Q1</v>
      </c>
    </row>
    <row r="8126" spans="1:22" x14ac:dyDescent="0.3">
      <c r="A8126" s="18">
        <v>45810</v>
      </c>
      <c r="B8126" t="s">
        <v>1455</v>
      </c>
      <c r="C8126" t="s">
        <v>82</v>
      </c>
      <c r="D8126" t="s">
        <v>9256</v>
      </c>
      <c r="E8126">
        <v>177801208035</v>
      </c>
      <c r="F8126" t="s">
        <v>16</v>
      </c>
      <c r="G8126" t="s">
        <v>67</v>
      </c>
      <c r="H8126">
        <v>5392</v>
      </c>
      <c r="I8126" s="2">
        <f t="shared" si="1778"/>
        <v>2025</v>
      </c>
      <c r="J8126" s="2" t="str">
        <f t="shared" si="1779"/>
        <v>June</v>
      </c>
      <c r="K8126" s="2">
        <f t="shared" si="1780"/>
        <v>6</v>
      </c>
      <c r="L8126" s="2" t="str">
        <f t="shared" si="1781"/>
        <v>Monday</v>
      </c>
      <c r="M8126" s="2">
        <f t="shared" si="1782"/>
        <v>23</v>
      </c>
      <c r="N8126" s="3">
        <f t="shared" si="1783"/>
        <v>5392</v>
      </c>
      <c r="O8126" s="3">
        <f t="shared" si="1784"/>
        <v>0</v>
      </c>
      <c r="P8126" t="str">
        <f t="shared" si="1785"/>
        <v>2-Jun</v>
      </c>
      <c r="Q8126" s="9">
        <f t="shared" si="1786"/>
        <v>0.60069444444444442</v>
      </c>
      <c r="R8126" t="str">
        <f t="shared" si="1787"/>
        <v>Afternoon</v>
      </c>
      <c r="S8126" s="2">
        <f t="shared" si="1788"/>
        <v>2</v>
      </c>
      <c r="T8126" t="str">
        <f t="shared" si="1789"/>
        <v>Others</v>
      </c>
      <c r="U8126">
        <f t="shared" si="1790"/>
        <v>14</v>
      </c>
      <c r="V8126" t="str">
        <f t="shared" si="1791"/>
        <v>FY Q1</v>
      </c>
    </row>
    <row r="8127" spans="1:22" x14ac:dyDescent="0.3">
      <c r="A8127" s="18">
        <v>45810</v>
      </c>
      <c r="B8127" t="s">
        <v>592</v>
      </c>
      <c r="C8127" t="s">
        <v>79</v>
      </c>
      <c r="D8127" t="s">
        <v>9257</v>
      </c>
      <c r="E8127">
        <v>354327704473</v>
      </c>
      <c r="F8127" t="s">
        <v>16</v>
      </c>
      <c r="G8127" t="s">
        <v>71</v>
      </c>
      <c r="H8127">
        <v>6564</v>
      </c>
      <c r="I8127" s="2">
        <f t="shared" si="1778"/>
        <v>2025</v>
      </c>
      <c r="J8127" s="2" t="str">
        <f t="shared" si="1779"/>
        <v>June</v>
      </c>
      <c r="K8127" s="2">
        <f t="shared" si="1780"/>
        <v>6</v>
      </c>
      <c r="L8127" s="2" t="str">
        <f t="shared" si="1781"/>
        <v>Monday</v>
      </c>
      <c r="M8127" s="2">
        <f t="shared" si="1782"/>
        <v>23</v>
      </c>
      <c r="N8127" s="3">
        <f t="shared" si="1783"/>
        <v>6564</v>
      </c>
      <c r="O8127" s="3">
        <f t="shared" si="1784"/>
        <v>0</v>
      </c>
      <c r="P8127" t="str">
        <f t="shared" si="1785"/>
        <v>2-Jun</v>
      </c>
      <c r="Q8127" s="9">
        <f t="shared" si="1786"/>
        <v>0.63194444444444442</v>
      </c>
      <c r="R8127" t="str">
        <f t="shared" si="1787"/>
        <v>Afternoon</v>
      </c>
      <c r="S8127" s="2">
        <f t="shared" si="1788"/>
        <v>2</v>
      </c>
      <c r="T8127" t="str">
        <f t="shared" si="1789"/>
        <v>Others</v>
      </c>
      <c r="U8127">
        <f t="shared" si="1790"/>
        <v>15</v>
      </c>
      <c r="V8127" t="str">
        <f t="shared" si="1791"/>
        <v>FY Q1</v>
      </c>
    </row>
    <row r="8128" spans="1:22" x14ac:dyDescent="0.3">
      <c r="A8128" s="18">
        <v>45810</v>
      </c>
      <c r="B8128" t="s">
        <v>2512</v>
      </c>
      <c r="C8128" t="s">
        <v>239</v>
      </c>
      <c r="D8128" t="s">
        <v>9258</v>
      </c>
      <c r="E8128">
        <v>386095237744</v>
      </c>
      <c r="F8128" t="s">
        <v>15</v>
      </c>
      <c r="G8128" t="s">
        <v>71</v>
      </c>
      <c r="H8128">
        <v>12158</v>
      </c>
      <c r="I8128" s="2">
        <f t="shared" si="1778"/>
        <v>2025</v>
      </c>
      <c r="J8128" s="2" t="str">
        <f t="shared" si="1779"/>
        <v>June</v>
      </c>
      <c r="K8128" s="2">
        <f t="shared" si="1780"/>
        <v>6</v>
      </c>
      <c r="L8128" s="2" t="str">
        <f t="shared" si="1781"/>
        <v>Monday</v>
      </c>
      <c r="M8128" s="2">
        <f t="shared" si="1782"/>
        <v>23</v>
      </c>
      <c r="N8128" s="3">
        <f t="shared" si="1783"/>
        <v>0</v>
      </c>
      <c r="O8128" s="3">
        <f t="shared" si="1784"/>
        <v>12158</v>
      </c>
      <c r="P8128" t="str">
        <f t="shared" si="1785"/>
        <v>2-Jun</v>
      </c>
      <c r="Q8128" s="9">
        <f t="shared" si="1786"/>
        <v>0.79027777777777775</v>
      </c>
      <c r="R8128" t="str">
        <f t="shared" si="1787"/>
        <v>Evening</v>
      </c>
      <c r="S8128" s="2">
        <f t="shared" si="1788"/>
        <v>2</v>
      </c>
      <c r="T8128" t="str">
        <f t="shared" si="1789"/>
        <v>Recharge</v>
      </c>
      <c r="U8128">
        <f t="shared" si="1790"/>
        <v>18</v>
      </c>
      <c r="V8128" t="str">
        <f t="shared" si="1791"/>
        <v>FY Q1</v>
      </c>
    </row>
    <row r="8129" spans="1:22" x14ac:dyDescent="0.3">
      <c r="A8129" s="18">
        <v>45810</v>
      </c>
      <c r="B8129" t="s">
        <v>368</v>
      </c>
      <c r="C8129" t="s">
        <v>104</v>
      </c>
      <c r="D8129" t="s">
        <v>9259</v>
      </c>
      <c r="E8129">
        <v>939190353926</v>
      </c>
      <c r="F8129" t="s">
        <v>16</v>
      </c>
      <c r="G8129" t="s">
        <v>71</v>
      </c>
      <c r="H8129">
        <v>3179</v>
      </c>
      <c r="I8129" s="2">
        <f t="shared" si="1778"/>
        <v>2025</v>
      </c>
      <c r="J8129" s="2" t="str">
        <f t="shared" si="1779"/>
        <v>June</v>
      </c>
      <c r="K8129" s="2">
        <f t="shared" si="1780"/>
        <v>6</v>
      </c>
      <c r="L8129" s="2" t="str">
        <f t="shared" si="1781"/>
        <v>Monday</v>
      </c>
      <c r="M8129" s="2">
        <f t="shared" si="1782"/>
        <v>23</v>
      </c>
      <c r="N8129" s="3">
        <f t="shared" si="1783"/>
        <v>3179</v>
      </c>
      <c r="O8129" s="3">
        <f t="shared" si="1784"/>
        <v>0</v>
      </c>
      <c r="P8129" t="str">
        <f t="shared" si="1785"/>
        <v>2-Jun</v>
      </c>
      <c r="Q8129" s="9">
        <f t="shared" si="1786"/>
        <v>0.80347222222222225</v>
      </c>
      <c r="R8129" t="str">
        <f t="shared" si="1787"/>
        <v>Evening</v>
      </c>
      <c r="S8129" s="2">
        <f t="shared" si="1788"/>
        <v>2</v>
      </c>
      <c r="T8129" t="str">
        <f t="shared" si="1789"/>
        <v>Others</v>
      </c>
      <c r="U8129">
        <f t="shared" si="1790"/>
        <v>19</v>
      </c>
      <c r="V8129" t="str">
        <f t="shared" si="1791"/>
        <v>FY Q1</v>
      </c>
    </row>
    <row r="8130" spans="1:22" x14ac:dyDescent="0.3">
      <c r="A8130" s="18">
        <v>45810</v>
      </c>
      <c r="B8130" t="s">
        <v>390</v>
      </c>
      <c r="C8130" t="s">
        <v>395</v>
      </c>
      <c r="D8130" t="s">
        <v>9260</v>
      </c>
      <c r="E8130">
        <v>613209671965</v>
      </c>
      <c r="F8130" t="s">
        <v>15</v>
      </c>
      <c r="G8130" t="s">
        <v>67</v>
      </c>
      <c r="H8130">
        <v>5587</v>
      </c>
      <c r="I8130" s="2">
        <f t="shared" si="1778"/>
        <v>2025</v>
      </c>
      <c r="J8130" s="2" t="str">
        <f t="shared" si="1779"/>
        <v>June</v>
      </c>
      <c r="K8130" s="2">
        <f t="shared" si="1780"/>
        <v>6</v>
      </c>
      <c r="L8130" s="2" t="str">
        <f t="shared" si="1781"/>
        <v>Monday</v>
      </c>
      <c r="M8130" s="2">
        <f t="shared" si="1782"/>
        <v>23</v>
      </c>
      <c r="N8130" s="3">
        <f t="shared" si="1783"/>
        <v>0</v>
      </c>
      <c r="O8130" s="3">
        <f t="shared" si="1784"/>
        <v>5587</v>
      </c>
      <c r="P8130" t="str">
        <f t="shared" si="1785"/>
        <v>2-Jun</v>
      </c>
      <c r="Q8130" s="9">
        <f t="shared" si="1786"/>
        <v>0.84236111111111112</v>
      </c>
      <c r="R8130" t="str">
        <f t="shared" si="1787"/>
        <v>Evening</v>
      </c>
      <c r="S8130" s="2">
        <f t="shared" si="1788"/>
        <v>2</v>
      </c>
      <c r="T8130" t="str">
        <f t="shared" si="1789"/>
        <v>Shopping</v>
      </c>
      <c r="U8130">
        <f t="shared" si="1790"/>
        <v>20</v>
      </c>
      <c r="V8130" t="str">
        <f t="shared" si="1791"/>
        <v>FY Q1</v>
      </c>
    </row>
    <row r="8131" spans="1:22" x14ac:dyDescent="0.3">
      <c r="A8131" s="18">
        <v>45811</v>
      </c>
      <c r="B8131" t="s">
        <v>3688</v>
      </c>
      <c r="C8131" t="s">
        <v>95</v>
      </c>
      <c r="D8131" t="s">
        <v>9261</v>
      </c>
      <c r="E8131">
        <v>932600410992</v>
      </c>
      <c r="F8131" t="s">
        <v>16</v>
      </c>
      <c r="G8131" t="s">
        <v>67</v>
      </c>
      <c r="H8131">
        <v>2805</v>
      </c>
      <c r="I8131" s="2">
        <f t="shared" si="1778"/>
        <v>2025</v>
      </c>
      <c r="J8131" s="2" t="str">
        <f t="shared" si="1779"/>
        <v>June</v>
      </c>
      <c r="K8131" s="2">
        <f t="shared" si="1780"/>
        <v>6</v>
      </c>
      <c r="L8131" s="2" t="str">
        <f t="shared" si="1781"/>
        <v>Tuesday</v>
      </c>
      <c r="M8131" s="2">
        <f t="shared" si="1782"/>
        <v>23</v>
      </c>
      <c r="N8131" s="3">
        <f t="shared" si="1783"/>
        <v>2805</v>
      </c>
      <c r="O8131" s="3">
        <f t="shared" si="1784"/>
        <v>0</v>
      </c>
      <c r="P8131" t="str">
        <f t="shared" si="1785"/>
        <v>3-Jun</v>
      </c>
      <c r="Q8131" s="9">
        <f t="shared" si="1786"/>
        <v>0.38611111111111113</v>
      </c>
      <c r="R8131" t="str">
        <f t="shared" si="1787"/>
        <v>Morning</v>
      </c>
      <c r="S8131" s="2">
        <f t="shared" si="1788"/>
        <v>3</v>
      </c>
      <c r="T8131" t="str">
        <f t="shared" si="1789"/>
        <v>Others</v>
      </c>
      <c r="U8131">
        <f t="shared" si="1790"/>
        <v>9</v>
      </c>
      <c r="V8131" t="str">
        <f t="shared" si="1791"/>
        <v>FY Q1</v>
      </c>
    </row>
    <row r="8132" spans="1:22" x14ac:dyDescent="0.3">
      <c r="A8132" s="18">
        <v>45811</v>
      </c>
      <c r="B8132" t="s">
        <v>331</v>
      </c>
      <c r="C8132" t="s">
        <v>167</v>
      </c>
      <c r="D8132" t="s">
        <v>9262</v>
      </c>
      <c r="E8132">
        <v>842287086888</v>
      </c>
      <c r="F8132" t="s">
        <v>15</v>
      </c>
      <c r="G8132" t="s">
        <v>71</v>
      </c>
      <c r="H8132">
        <v>4208</v>
      </c>
      <c r="I8132" s="2">
        <f t="shared" si="1778"/>
        <v>2025</v>
      </c>
      <c r="J8132" s="2" t="str">
        <f t="shared" si="1779"/>
        <v>June</v>
      </c>
      <c r="K8132" s="2">
        <f t="shared" si="1780"/>
        <v>6</v>
      </c>
      <c r="L8132" s="2" t="str">
        <f t="shared" si="1781"/>
        <v>Tuesday</v>
      </c>
      <c r="M8132" s="2">
        <f t="shared" si="1782"/>
        <v>23</v>
      </c>
      <c r="N8132" s="3">
        <f t="shared" si="1783"/>
        <v>0</v>
      </c>
      <c r="O8132" s="3">
        <f t="shared" si="1784"/>
        <v>4208</v>
      </c>
      <c r="P8132" t="str">
        <f t="shared" si="1785"/>
        <v>3-Jun</v>
      </c>
      <c r="Q8132" s="9">
        <f t="shared" si="1786"/>
        <v>0.5756944444444444</v>
      </c>
      <c r="R8132" t="str">
        <f t="shared" si="1787"/>
        <v>Afternoon</v>
      </c>
      <c r="S8132" s="2">
        <f t="shared" si="1788"/>
        <v>3</v>
      </c>
      <c r="T8132" t="str">
        <f t="shared" si="1789"/>
        <v>UPI Transfer</v>
      </c>
      <c r="U8132">
        <f t="shared" si="1790"/>
        <v>13</v>
      </c>
      <c r="V8132" t="str">
        <f t="shared" si="1791"/>
        <v>FY Q1</v>
      </c>
    </row>
    <row r="8133" spans="1:22" x14ac:dyDescent="0.3">
      <c r="A8133" s="18">
        <v>45811</v>
      </c>
      <c r="B8133" t="s">
        <v>413</v>
      </c>
      <c r="C8133" t="s">
        <v>797</v>
      </c>
      <c r="D8133" t="s">
        <v>9263</v>
      </c>
      <c r="E8133">
        <v>337766112439</v>
      </c>
      <c r="F8133" t="s">
        <v>15</v>
      </c>
      <c r="G8133" t="s">
        <v>67</v>
      </c>
      <c r="H8133">
        <v>2665</v>
      </c>
      <c r="I8133" s="2">
        <f t="shared" si="1778"/>
        <v>2025</v>
      </c>
      <c r="J8133" s="2" t="str">
        <f t="shared" si="1779"/>
        <v>June</v>
      </c>
      <c r="K8133" s="2">
        <f t="shared" si="1780"/>
        <v>6</v>
      </c>
      <c r="L8133" s="2" t="str">
        <f t="shared" si="1781"/>
        <v>Tuesday</v>
      </c>
      <c r="M8133" s="2">
        <f t="shared" si="1782"/>
        <v>23</v>
      </c>
      <c r="N8133" s="3">
        <f t="shared" si="1783"/>
        <v>0</v>
      </c>
      <c r="O8133" s="3">
        <f t="shared" si="1784"/>
        <v>2665</v>
      </c>
      <c r="P8133" t="str">
        <f t="shared" si="1785"/>
        <v>3-Jun</v>
      </c>
      <c r="Q8133" s="9">
        <f t="shared" si="1786"/>
        <v>0.66874999999999996</v>
      </c>
      <c r="R8133" t="str">
        <f t="shared" si="1787"/>
        <v>Afternoon</v>
      </c>
      <c r="S8133" s="2">
        <f t="shared" si="1788"/>
        <v>3</v>
      </c>
      <c r="T8133" t="str">
        <f t="shared" si="1789"/>
        <v>UPI Transfer</v>
      </c>
      <c r="U8133">
        <f t="shared" si="1790"/>
        <v>16</v>
      </c>
      <c r="V8133" t="str">
        <f t="shared" si="1791"/>
        <v>FY Q1</v>
      </c>
    </row>
    <row r="8134" spans="1:22" x14ac:dyDescent="0.3">
      <c r="A8134" s="18">
        <v>45811</v>
      </c>
      <c r="B8134" t="s">
        <v>2364</v>
      </c>
      <c r="C8134" t="s">
        <v>291</v>
      </c>
      <c r="D8134" t="s">
        <v>9264</v>
      </c>
      <c r="E8134">
        <v>659428221337</v>
      </c>
      <c r="F8134" t="s">
        <v>16</v>
      </c>
      <c r="G8134" t="s">
        <v>71</v>
      </c>
      <c r="H8134">
        <v>8814</v>
      </c>
      <c r="I8134" s="2">
        <f t="shared" si="1778"/>
        <v>2025</v>
      </c>
      <c r="J8134" s="2" t="str">
        <f t="shared" si="1779"/>
        <v>June</v>
      </c>
      <c r="K8134" s="2">
        <f t="shared" si="1780"/>
        <v>6</v>
      </c>
      <c r="L8134" s="2" t="str">
        <f t="shared" si="1781"/>
        <v>Tuesday</v>
      </c>
      <c r="M8134" s="2">
        <f t="shared" si="1782"/>
        <v>23</v>
      </c>
      <c r="N8134" s="3">
        <f t="shared" si="1783"/>
        <v>8814</v>
      </c>
      <c r="O8134" s="3">
        <f t="shared" si="1784"/>
        <v>0</v>
      </c>
      <c r="P8134" t="str">
        <f t="shared" si="1785"/>
        <v>3-Jun</v>
      </c>
      <c r="Q8134" s="9">
        <f t="shared" si="1786"/>
        <v>0.72986111111111107</v>
      </c>
      <c r="R8134" t="str">
        <f t="shared" si="1787"/>
        <v>Evening</v>
      </c>
      <c r="S8134" s="2">
        <f t="shared" si="1788"/>
        <v>3</v>
      </c>
      <c r="T8134" t="str">
        <f t="shared" si="1789"/>
        <v>Others</v>
      </c>
      <c r="U8134">
        <f t="shared" si="1790"/>
        <v>17</v>
      </c>
      <c r="V8134" t="str">
        <f t="shared" si="1791"/>
        <v>FY Q1</v>
      </c>
    </row>
    <row r="8135" spans="1:22" x14ac:dyDescent="0.3">
      <c r="A8135" s="18">
        <v>45812</v>
      </c>
      <c r="B8135" t="s">
        <v>2198</v>
      </c>
      <c r="C8135" t="s">
        <v>92</v>
      </c>
      <c r="D8135" t="s">
        <v>9265</v>
      </c>
      <c r="E8135">
        <v>401290623661</v>
      </c>
      <c r="F8135" t="s">
        <v>15</v>
      </c>
      <c r="G8135" t="s">
        <v>67</v>
      </c>
      <c r="H8135">
        <v>6991</v>
      </c>
      <c r="I8135" s="2">
        <f t="shared" si="1778"/>
        <v>2025</v>
      </c>
      <c r="J8135" s="2" t="str">
        <f t="shared" si="1779"/>
        <v>June</v>
      </c>
      <c r="K8135" s="2">
        <f t="shared" si="1780"/>
        <v>6</v>
      </c>
      <c r="L8135" s="2" t="str">
        <f t="shared" si="1781"/>
        <v>Wednesday</v>
      </c>
      <c r="M8135" s="2">
        <f t="shared" si="1782"/>
        <v>23</v>
      </c>
      <c r="N8135" s="3">
        <f t="shared" si="1783"/>
        <v>0</v>
      </c>
      <c r="O8135" s="3">
        <f t="shared" si="1784"/>
        <v>6991</v>
      </c>
      <c r="P8135" t="str">
        <f t="shared" si="1785"/>
        <v>4-Jun</v>
      </c>
      <c r="Q8135" s="9">
        <f t="shared" si="1786"/>
        <v>0.40555555555555556</v>
      </c>
      <c r="R8135" t="str">
        <f t="shared" si="1787"/>
        <v>Morning</v>
      </c>
      <c r="S8135" s="2">
        <f t="shared" si="1788"/>
        <v>4</v>
      </c>
      <c r="T8135" t="str">
        <f t="shared" si="1789"/>
        <v>UPI Transfer</v>
      </c>
      <c r="U8135">
        <f t="shared" si="1790"/>
        <v>9</v>
      </c>
      <c r="V8135" t="str">
        <f t="shared" si="1791"/>
        <v>FY Q1</v>
      </c>
    </row>
    <row r="8136" spans="1:22" x14ac:dyDescent="0.3">
      <c r="A8136" s="18">
        <v>45812</v>
      </c>
      <c r="B8136" t="s">
        <v>333</v>
      </c>
      <c r="C8136" t="s">
        <v>325</v>
      </c>
      <c r="D8136" t="s">
        <v>9266</v>
      </c>
      <c r="E8136">
        <v>591594863812</v>
      </c>
      <c r="F8136" t="s">
        <v>16</v>
      </c>
      <c r="G8136" t="s">
        <v>67</v>
      </c>
      <c r="H8136">
        <v>8499</v>
      </c>
      <c r="I8136" s="2">
        <f t="shared" si="1778"/>
        <v>2025</v>
      </c>
      <c r="J8136" s="2" t="str">
        <f t="shared" si="1779"/>
        <v>June</v>
      </c>
      <c r="K8136" s="2">
        <f t="shared" si="1780"/>
        <v>6</v>
      </c>
      <c r="L8136" s="2" t="str">
        <f t="shared" si="1781"/>
        <v>Wednesday</v>
      </c>
      <c r="M8136" s="2">
        <f t="shared" si="1782"/>
        <v>23</v>
      </c>
      <c r="N8136" s="3">
        <f t="shared" si="1783"/>
        <v>8499</v>
      </c>
      <c r="O8136" s="3">
        <f t="shared" si="1784"/>
        <v>0</v>
      </c>
      <c r="P8136" t="str">
        <f t="shared" si="1785"/>
        <v>4-Jun</v>
      </c>
      <c r="Q8136" s="9">
        <f t="shared" si="1786"/>
        <v>0.58194444444444449</v>
      </c>
      <c r="R8136" t="str">
        <f t="shared" si="1787"/>
        <v>Afternoon</v>
      </c>
      <c r="S8136" s="2">
        <f t="shared" si="1788"/>
        <v>4</v>
      </c>
      <c r="T8136" t="str">
        <f t="shared" si="1789"/>
        <v>Others</v>
      </c>
      <c r="U8136">
        <f t="shared" si="1790"/>
        <v>13</v>
      </c>
      <c r="V8136" t="str">
        <f t="shared" si="1791"/>
        <v>FY Q1</v>
      </c>
    </row>
    <row r="8137" spans="1:22" x14ac:dyDescent="0.3">
      <c r="A8137" s="18">
        <v>45812</v>
      </c>
      <c r="B8137" t="s">
        <v>1981</v>
      </c>
      <c r="C8137" t="s">
        <v>200</v>
      </c>
      <c r="D8137" t="s">
        <v>9267</v>
      </c>
      <c r="E8137">
        <v>892957727391</v>
      </c>
      <c r="F8137" t="s">
        <v>15</v>
      </c>
      <c r="G8137" t="s">
        <v>67</v>
      </c>
      <c r="H8137">
        <v>23484</v>
      </c>
      <c r="I8137" s="2">
        <f t="shared" si="1778"/>
        <v>2025</v>
      </c>
      <c r="J8137" s="2" t="str">
        <f t="shared" si="1779"/>
        <v>June</v>
      </c>
      <c r="K8137" s="2">
        <f t="shared" si="1780"/>
        <v>6</v>
      </c>
      <c r="L8137" s="2" t="str">
        <f t="shared" si="1781"/>
        <v>Wednesday</v>
      </c>
      <c r="M8137" s="2">
        <f t="shared" si="1782"/>
        <v>23</v>
      </c>
      <c r="N8137" s="3">
        <f t="shared" si="1783"/>
        <v>0</v>
      </c>
      <c r="O8137" s="3">
        <f t="shared" si="1784"/>
        <v>23484</v>
      </c>
      <c r="P8137" t="str">
        <f t="shared" si="1785"/>
        <v>4-Jun</v>
      </c>
      <c r="Q8137" s="9">
        <f t="shared" si="1786"/>
        <v>0.64861111111111114</v>
      </c>
      <c r="R8137" t="str">
        <f t="shared" si="1787"/>
        <v>Afternoon</v>
      </c>
      <c r="S8137" s="2">
        <f t="shared" si="1788"/>
        <v>4</v>
      </c>
      <c r="T8137" t="str">
        <f t="shared" si="1789"/>
        <v>UPI Transfer</v>
      </c>
      <c r="U8137">
        <f t="shared" si="1790"/>
        <v>15</v>
      </c>
      <c r="V8137" t="str">
        <f t="shared" si="1791"/>
        <v>FY Q1</v>
      </c>
    </row>
    <row r="8138" spans="1:22" x14ac:dyDescent="0.3">
      <c r="A8138" s="18">
        <v>45812</v>
      </c>
      <c r="B8138" t="s">
        <v>811</v>
      </c>
      <c r="C8138" t="s">
        <v>73</v>
      </c>
      <c r="D8138" t="s">
        <v>9268</v>
      </c>
      <c r="E8138">
        <v>296296351851</v>
      </c>
      <c r="F8138" t="s">
        <v>16</v>
      </c>
      <c r="G8138" t="s">
        <v>71</v>
      </c>
      <c r="H8138">
        <v>6979</v>
      </c>
      <c r="I8138" s="2">
        <f t="shared" si="1778"/>
        <v>2025</v>
      </c>
      <c r="J8138" s="2" t="str">
        <f t="shared" si="1779"/>
        <v>June</v>
      </c>
      <c r="K8138" s="2">
        <f t="shared" si="1780"/>
        <v>6</v>
      </c>
      <c r="L8138" s="2" t="str">
        <f t="shared" si="1781"/>
        <v>Wednesday</v>
      </c>
      <c r="M8138" s="2">
        <f t="shared" si="1782"/>
        <v>23</v>
      </c>
      <c r="N8138" s="3">
        <f t="shared" si="1783"/>
        <v>6979</v>
      </c>
      <c r="O8138" s="3">
        <f t="shared" si="1784"/>
        <v>0</v>
      </c>
      <c r="P8138" t="str">
        <f t="shared" si="1785"/>
        <v>4-Jun</v>
      </c>
      <c r="Q8138" s="9">
        <f t="shared" si="1786"/>
        <v>0.65277777777777779</v>
      </c>
      <c r="R8138" t="str">
        <f t="shared" si="1787"/>
        <v>Afternoon</v>
      </c>
      <c r="S8138" s="2">
        <f t="shared" si="1788"/>
        <v>4</v>
      </c>
      <c r="T8138" t="str">
        <f t="shared" si="1789"/>
        <v>Others</v>
      </c>
      <c r="U8138">
        <f t="shared" si="1790"/>
        <v>15</v>
      </c>
      <c r="V8138" t="str">
        <f t="shared" si="1791"/>
        <v>FY Q1</v>
      </c>
    </row>
    <row r="8139" spans="1:22" x14ac:dyDescent="0.3">
      <c r="A8139" s="18">
        <v>45812</v>
      </c>
      <c r="B8139" t="s">
        <v>324</v>
      </c>
      <c r="C8139" t="s">
        <v>605</v>
      </c>
      <c r="D8139" t="s">
        <v>9269</v>
      </c>
      <c r="E8139">
        <v>475591787132</v>
      </c>
      <c r="F8139" t="s">
        <v>16</v>
      </c>
      <c r="G8139" t="s">
        <v>71</v>
      </c>
      <c r="H8139">
        <v>12486</v>
      </c>
      <c r="I8139" s="2">
        <f t="shared" si="1778"/>
        <v>2025</v>
      </c>
      <c r="J8139" s="2" t="str">
        <f t="shared" si="1779"/>
        <v>June</v>
      </c>
      <c r="K8139" s="2">
        <f t="shared" si="1780"/>
        <v>6</v>
      </c>
      <c r="L8139" s="2" t="str">
        <f t="shared" si="1781"/>
        <v>Wednesday</v>
      </c>
      <c r="M8139" s="2">
        <f t="shared" si="1782"/>
        <v>23</v>
      </c>
      <c r="N8139" s="3">
        <f t="shared" si="1783"/>
        <v>12486</v>
      </c>
      <c r="O8139" s="3">
        <f t="shared" si="1784"/>
        <v>0</v>
      </c>
      <c r="P8139" t="str">
        <f t="shared" si="1785"/>
        <v>4-Jun</v>
      </c>
      <c r="Q8139" s="9">
        <f t="shared" si="1786"/>
        <v>0.82222222222222219</v>
      </c>
      <c r="R8139" t="str">
        <f t="shared" si="1787"/>
        <v>Evening</v>
      </c>
      <c r="S8139" s="2">
        <f t="shared" si="1788"/>
        <v>4</v>
      </c>
      <c r="T8139" t="str">
        <f t="shared" si="1789"/>
        <v>Others</v>
      </c>
      <c r="U8139">
        <f t="shared" si="1790"/>
        <v>19</v>
      </c>
      <c r="V8139" t="str">
        <f t="shared" si="1791"/>
        <v>FY Q1</v>
      </c>
    </row>
    <row r="8140" spans="1:22" x14ac:dyDescent="0.3">
      <c r="A8140" s="18">
        <v>45812</v>
      </c>
      <c r="B8140" t="s">
        <v>379</v>
      </c>
      <c r="C8140" t="s">
        <v>366</v>
      </c>
      <c r="D8140" t="s">
        <v>9270</v>
      </c>
      <c r="E8140">
        <v>617476372151</v>
      </c>
      <c r="F8140" t="s">
        <v>16</v>
      </c>
      <c r="G8140" t="s">
        <v>67</v>
      </c>
      <c r="H8140">
        <v>5333</v>
      </c>
      <c r="I8140" s="2">
        <f t="shared" si="1778"/>
        <v>2025</v>
      </c>
      <c r="J8140" s="2" t="str">
        <f t="shared" si="1779"/>
        <v>June</v>
      </c>
      <c r="K8140" s="2">
        <f t="shared" si="1780"/>
        <v>6</v>
      </c>
      <c r="L8140" s="2" t="str">
        <f t="shared" si="1781"/>
        <v>Wednesday</v>
      </c>
      <c r="M8140" s="2">
        <f t="shared" si="1782"/>
        <v>23</v>
      </c>
      <c r="N8140" s="3">
        <f t="shared" si="1783"/>
        <v>5333</v>
      </c>
      <c r="O8140" s="3">
        <f t="shared" si="1784"/>
        <v>0</v>
      </c>
      <c r="P8140" t="str">
        <f t="shared" si="1785"/>
        <v>4-Jun</v>
      </c>
      <c r="Q8140" s="9">
        <f t="shared" si="1786"/>
        <v>0.86875000000000002</v>
      </c>
      <c r="R8140" t="str">
        <f t="shared" si="1787"/>
        <v>Evening</v>
      </c>
      <c r="S8140" s="2">
        <f t="shared" si="1788"/>
        <v>4</v>
      </c>
      <c r="T8140" t="str">
        <f t="shared" si="1789"/>
        <v>Others</v>
      </c>
      <c r="U8140">
        <f t="shared" si="1790"/>
        <v>20</v>
      </c>
      <c r="V8140" t="str">
        <f t="shared" si="1791"/>
        <v>FY Q1</v>
      </c>
    </row>
    <row r="8141" spans="1:22" x14ac:dyDescent="0.3">
      <c r="A8141" s="18">
        <v>45813</v>
      </c>
      <c r="B8141" t="s">
        <v>155</v>
      </c>
      <c r="C8141" t="s">
        <v>79</v>
      </c>
      <c r="D8141" t="s">
        <v>9271</v>
      </c>
      <c r="E8141">
        <v>644241434828</v>
      </c>
      <c r="F8141" t="s">
        <v>16</v>
      </c>
      <c r="G8141" t="s">
        <v>71</v>
      </c>
      <c r="H8141">
        <v>5357</v>
      </c>
      <c r="I8141" s="2">
        <f t="shared" si="1778"/>
        <v>2025</v>
      </c>
      <c r="J8141" s="2" t="str">
        <f t="shared" si="1779"/>
        <v>June</v>
      </c>
      <c r="K8141" s="2">
        <f t="shared" si="1780"/>
        <v>6</v>
      </c>
      <c r="L8141" s="2" t="str">
        <f t="shared" si="1781"/>
        <v>Thursday</v>
      </c>
      <c r="M8141" s="2">
        <f t="shared" si="1782"/>
        <v>23</v>
      </c>
      <c r="N8141" s="3">
        <f t="shared" si="1783"/>
        <v>5357</v>
      </c>
      <c r="O8141" s="3">
        <f t="shared" si="1784"/>
        <v>0</v>
      </c>
      <c r="P8141" t="str">
        <f t="shared" si="1785"/>
        <v>5-Jun</v>
      </c>
      <c r="Q8141" s="9">
        <f t="shared" si="1786"/>
        <v>0.52708333333333335</v>
      </c>
      <c r="R8141" t="str">
        <f t="shared" si="1787"/>
        <v>Afternoon</v>
      </c>
      <c r="S8141" s="2">
        <f t="shared" si="1788"/>
        <v>5</v>
      </c>
      <c r="T8141" t="str">
        <f t="shared" si="1789"/>
        <v>Others</v>
      </c>
      <c r="U8141">
        <f t="shared" si="1790"/>
        <v>12</v>
      </c>
      <c r="V8141" t="str">
        <f t="shared" si="1791"/>
        <v>FY Q1</v>
      </c>
    </row>
    <row r="8142" spans="1:22" x14ac:dyDescent="0.3">
      <c r="A8142" s="18">
        <v>45813</v>
      </c>
      <c r="B8142" t="s">
        <v>1005</v>
      </c>
      <c r="C8142" t="s">
        <v>131</v>
      </c>
      <c r="D8142" t="s">
        <v>9272</v>
      </c>
      <c r="E8142">
        <v>693328587026</v>
      </c>
      <c r="F8142" t="s">
        <v>16</v>
      </c>
      <c r="G8142" t="s">
        <v>67</v>
      </c>
      <c r="H8142">
        <v>21869</v>
      </c>
      <c r="I8142" s="2">
        <f t="shared" si="1778"/>
        <v>2025</v>
      </c>
      <c r="J8142" s="2" t="str">
        <f t="shared" si="1779"/>
        <v>June</v>
      </c>
      <c r="K8142" s="2">
        <f t="shared" si="1780"/>
        <v>6</v>
      </c>
      <c r="L8142" s="2" t="str">
        <f t="shared" si="1781"/>
        <v>Thursday</v>
      </c>
      <c r="M8142" s="2">
        <f t="shared" si="1782"/>
        <v>23</v>
      </c>
      <c r="N8142" s="3">
        <f t="shared" si="1783"/>
        <v>21869</v>
      </c>
      <c r="O8142" s="3">
        <f t="shared" si="1784"/>
        <v>0</v>
      </c>
      <c r="P8142" t="str">
        <f t="shared" si="1785"/>
        <v>5-Jun</v>
      </c>
      <c r="Q8142" s="9">
        <f t="shared" si="1786"/>
        <v>0.75347222222222221</v>
      </c>
      <c r="R8142" t="str">
        <f t="shared" si="1787"/>
        <v>Evening</v>
      </c>
      <c r="S8142" s="2">
        <f t="shared" si="1788"/>
        <v>5</v>
      </c>
      <c r="T8142" t="str">
        <f t="shared" si="1789"/>
        <v>Others</v>
      </c>
      <c r="U8142">
        <f t="shared" si="1790"/>
        <v>18</v>
      </c>
      <c r="V8142" t="str">
        <f t="shared" si="1791"/>
        <v>FY Q1</v>
      </c>
    </row>
    <row r="8143" spans="1:22" x14ac:dyDescent="0.3">
      <c r="A8143" s="18">
        <v>45813</v>
      </c>
      <c r="B8143" t="s">
        <v>855</v>
      </c>
      <c r="C8143" t="s">
        <v>338</v>
      </c>
      <c r="D8143" t="s">
        <v>9273</v>
      </c>
      <c r="E8143">
        <v>490412209883</v>
      </c>
      <c r="F8143" t="s">
        <v>15</v>
      </c>
      <c r="G8143" t="s">
        <v>71</v>
      </c>
      <c r="H8143">
        <v>3517</v>
      </c>
      <c r="I8143" s="2">
        <f t="shared" si="1778"/>
        <v>2025</v>
      </c>
      <c r="J8143" s="2" t="str">
        <f t="shared" si="1779"/>
        <v>June</v>
      </c>
      <c r="K8143" s="2">
        <f t="shared" si="1780"/>
        <v>6</v>
      </c>
      <c r="L8143" s="2" t="str">
        <f t="shared" si="1781"/>
        <v>Thursday</v>
      </c>
      <c r="M8143" s="2">
        <f t="shared" si="1782"/>
        <v>23</v>
      </c>
      <c r="N8143" s="3">
        <f t="shared" si="1783"/>
        <v>0</v>
      </c>
      <c r="O8143" s="3">
        <f t="shared" si="1784"/>
        <v>3517</v>
      </c>
      <c r="P8143" t="str">
        <f t="shared" si="1785"/>
        <v>5-Jun</v>
      </c>
      <c r="Q8143" s="9">
        <f t="shared" si="1786"/>
        <v>0.79166666666666663</v>
      </c>
      <c r="R8143" t="str">
        <f t="shared" si="1787"/>
        <v>Evening</v>
      </c>
      <c r="S8143" s="2">
        <f t="shared" si="1788"/>
        <v>5</v>
      </c>
      <c r="T8143" t="str">
        <f t="shared" si="1789"/>
        <v>UPI Transfer</v>
      </c>
      <c r="U8143">
        <f t="shared" si="1790"/>
        <v>19</v>
      </c>
      <c r="V8143" t="str">
        <f t="shared" si="1791"/>
        <v>FY Q1</v>
      </c>
    </row>
    <row r="8144" spans="1:22" x14ac:dyDescent="0.3">
      <c r="A8144" s="18">
        <v>45814</v>
      </c>
      <c r="B8144" t="s">
        <v>3099</v>
      </c>
      <c r="C8144" t="s">
        <v>239</v>
      </c>
      <c r="D8144" t="s">
        <v>9274</v>
      </c>
      <c r="E8144">
        <v>542855433145</v>
      </c>
      <c r="F8144" t="s">
        <v>15</v>
      </c>
      <c r="G8144" t="s">
        <v>71</v>
      </c>
      <c r="H8144">
        <v>10877</v>
      </c>
      <c r="I8144" s="2">
        <f t="shared" si="1778"/>
        <v>2025</v>
      </c>
      <c r="J8144" s="2" t="str">
        <f t="shared" si="1779"/>
        <v>June</v>
      </c>
      <c r="K8144" s="2">
        <f t="shared" si="1780"/>
        <v>6</v>
      </c>
      <c r="L8144" s="2" t="str">
        <f t="shared" si="1781"/>
        <v>Friday</v>
      </c>
      <c r="M8144" s="2">
        <f t="shared" si="1782"/>
        <v>23</v>
      </c>
      <c r="N8144" s="3">
        <f t="shared" si="1783"/>
        <v>0</v>
      </c>
      <c r="O8144" s="3">
        <f t="shared" si="1784"/>
        <v>10877</v>
      </c>
      <c r="P8144" t="str">
        <f t="shared" si="1785"/>
        <v>6-Jun</v>
      </c>
      <c r="Q8144" s="9">
        <f t="shared" si="1786"/>
        <v>0.5493055555555556</v>
      </c>
      <c r="R8144" t="str">
        <f t="shared" si="1787"/>
        <v>Afternoon</v>
      </c>
      <c r="S8144" s="2">
        <f t="shared" si="1788"/>
        <v>6</v>
      </c>
      <c r="T8144" t="str">
        <f t="shared" si="1789"/>
        <v>Recharge</v>
      </c>
      <c r="U8144">
        <f t="shared" si="1790"/>
        <v>13</v>
      </c>
      <c r="V8144" t="str">
        <f t="shared" si="1791"/>
        <v>FY Q1</v>
      </c>
    </row>
    <row r="8145" spans="1:22" x14ac:dyDescent="0.3">
      <c r="A8145" s="18">
        <v>45814</v>
      </c>
      <c r="B8145" t="s">
        <v>1158</v>
      </c>
      <c r="C8145" t="s">
        <v>73</v>
      </c>
      <c r="D8145" t="s">
        <v>9275</v>
      </c>
      <c r="E8145">
        <v>282126222696</v>
      </c>
      <c r="F8145" t="s">
        <v>16</v>
      </c>
      <c r="G8145" t="s">
        <v>71</v>
      </c>
      <c r="H8145">
        <v>12408</v>
      </c>
      <c r="I8145" s="2">
        <f t="shared" si="1778"/>
        <v>2025</v>
      </c>
      <c r="J8145" s="2" t="str">
        <f t="shared" si="1779"/>
        <v>June</v>
      </c>
      <c r="K8145" s="2">
        <f t="shared" si="1780"/>
        <v>6</v>
      </c>
      <c r="L8145" s="2" t="str">
        <f t="shared" si="1781"/>
        <v>Friday</v>
      </c>
      <c r="M8145" s="2">
        <f t="shared" si="1782"/>
        <v>23</v>
      </c>
      <c r="N8145" s="3">
        <f t="shared" si="1783"/>
        <v>12408</v>
      </c>
      <c r="O8145" s="3">
        <f t="shared" si="1784"/>
        <v>0</v>
      </c>
      <c r="P8145" t="str">
        <f t="shared" si="1785"/>
        <v>6-Jun</v>
      </c>
      <c r="Q8145" s="9">
        <f t="shared" si="1786"/>
        <v>0.65347222222222223</v>
      </c>
      <c r="R8145" t="str">
        <f t="shared" si="1787"/>
        <v>Afternoon</v>
      </c>
      <c r="S8145" s="2">
        <f t="shared" si="1788"/>
        <v>6</v>
      </c>
      <c r="T8145" t="str">
        <f t="shared" si="1789"/>
        <v>Others</v>
      </c>
      <c r="U8145">
        <f t="shared" si="1790"/>
        <v>15</v>
      </c>
      <c r="V8145" t="str">
        <f t="shared" si="1791"/>
        <v>FY Q1</v>
      </c>
    </row>
    <row r="8146" spans="1:22" x14ac:dyDescent="0.3">
      <c r="A8146" s="18">
        <v>45814</v>
      </c>
      <c r="B8146" t="s">
        <v>737</v>
      </c>
      <c r="C8146" t="s">
        <v>319</v>
      </c>
      <c r="D8146" t="s">
        <v>9276</v>
      </c>
      <c r="E8146">
        <v>891988972364</v>
      </c>
      <c r="F8146" t="s">
        <v>15</v>
      </c>
      <c r="G8146" t="s">
        <v>71</v>
      </c>
      <c r="H8146">
        <v>6737</v>
      </c>
      <c r="I8146" s="2">
        <f t="shared" si="1778"/>
        <v>2025</v>
      </c>
      <c r="J8146" s="2" t="str">
        <f t="shared" si="1779"/>
        <v>June</v>
      </c>
      <c r="K8146" s="2">
        <f t="shared" si="1780"/>
        <v>6</v>
      </c>
      <c r="L8146" s="2" t="str">
        <f t="shared" si="1781"/>
        <v>Friday</v>
      </c>
      <c r="M8146" s="2">
        <f t="shared" si="1782"/>
        <v>23</v>
      </c>
      <c r="N8146" s="3">
        <f t="shared" si="1783"/>
        <v>0</v>
      </c>
      <c r="O8146" s="3">
        <f t="shared" si="1784"/>
        <v>6737</v>
      </c>
      <c r="P8146" t="str">
        <f t="shared" si="1785"/>
        <v>6-Jun</v>
      </c>
      <c r="Q8146" s="9">
        <f t="shared" si="1786"/>
        <v>0.68611111111111112</v>
      </c>
      <c r="R8146" t="str">
        <f t="shared" si="1787"/>
        <v>Afternoon</v>
      </c>
      <c r="S8146" s="2">
        <f t="shared" si="1788"/>
        <v>6</v>
      </c>
      <c r="T8146" t="str">
        <f t="shared" si="1789"/>
        <v>Recharge</v>
      </c>
      <c r="U8146">
        <f t="shared" si="1790"/>
        <v>16</v>
      </c>
      <c r="V8146" t="str">
        <f t="shared" si="1791"/>
        <v>FY Q1</v>
      </c>
    </row>
    <row r="8147" spans="1:22" x14ac:dyDescent="0.3">
      <c r="A8147" s="18">
        <v>45814</v>
      </c>
      <c r="B8147" t="s">
        <v>594</v>
      </c>
      <c r="C8147" t="s">
        <v>73</v>
      </c>
      <c r="D8147" t="s">
        <v>9277</v>
      </c>
      <c r="E8147">
        <v>886830978793</v>
      </c>
      <c r="F8147" t="s">
        <v>16</v>
      </c>
      <c r="G8147" t="s">
        <v>71</v>
      </c>
      <c r="H8147">
        <v>18626</v>
      </c>
      <c r="I8147" s="2">
        <f t="shared" si="1778"/>
        <v>2025</v>
      </c>
      <c r="J8147" s="2" t="str">
        <f t="shared" si="1779"/>
        <v>June</v>
      </c>
      <c r="K8147" s="2">
        <f t="shared" si="1780"/>
        <v>6</v>
      </c>
      <c r="L8147" s="2" t="str">
        <f t="shared" si="1781"/>
        <v>Friday</v>
      </c>
      <c r="M8147" s="2">
        <f t="shared" si="1782"/>
        <v>23</v>
      </c>
      <c r="N8147" s="3">
        <f t="shared" si="1783"/>
        <v>18626</v>
      </c>
      <c r="O8147" s="3">
        <f t="shared" si="1784"/>
        <v>0</v>
      </c>
      <c r="P8147" t="str">
        <f t="shared" si="1785"/>
        <v>6-Jun</v>
      </c>
      <c r="Q8147" s="9">
        <f t="shared" si="1786"/>
        <v>0.70972222222222225</v>
      </c>
      <c r="R8147" t="str">
        <f t="shared" si="1787"/>
        <v>Evening</v>
      </c>
      <c r="S8147" s="2">
        <f t="shared" si="1788"/>
        <v>6</v>
      </c>
      <c r="T8147" t="str">
        <f t="shared" si="1789"/>
        <v>Others</v>
      </c>
      <c r="U8147">
        <f t="shared" si="1790"/>
        <v>17</v>
      </c>
      <c r="V8147" t="str">
        <f t="shared" si="1791"/>
        <v>FY Q1</v>
      </c>
    </row>
    <row r="8148" spans="1:22" x14ac:dyDescent="0.3">
      <c r="A8148" s="18">
        <v>45814</v>
      </c>
      <c r="B8148" t="s">
        <v>2869</v>
      </c>
      <c r="C8148" t="s">
        <v>95</v>
      </c>
      <c r="D8148" t="s">
        <v>9278</v>
      </c>
      <c r="E8148">
        <v>650711462276</v>
      </c>
      <c r="F8148" t="s">
        <v>16</v>
      </c>
      <c r="G8148" t="s">
        <v>67</v>
      </c>
      <c r="H8148">
        <v>18518</v>
      </c>
      <c r="I8148" s="2">
        <f t="shared" si="1778"/>
        <v>2025</v>
      </c>
      <c r="J8148" s="2" t="str">
        <f t="shared" si="1779"/>
        <v>June</v>
      </c>
      <c r="K8148" s="2">
        <f t="shared" si="1780"/>
        <v>6</v>
      </c>
      <c r="L8148" s="2" t="str">
        <f t="shared" si="1781"/>
        <v>Friday</v>
      </c>
      <c r="M8148" s="2">
        <f t="shared" si="1782"/>
        <v>23</v>
      </c>
      <c r="N8148" s="3">
        <f t="shared" si="1783"/>
        <v>18518</v>
      </c>
      <c r="O8148" s="3">
        <f t="shared" si="1784"/>
        <v>0</v>
      </c>
      <c r="P8148" t="str">
        <f t="shared" si="1785"/>
        <v>6-Jun</v>
      </c>
      <c r="Q8148" s="9">
        <f t="shared" si="1786"/>
        <v>0.84583333333333333</v>
      </c>
      <c r="R8148" t="str">
        <f t="shared" si="1787"/>
        <v>Evening</v>
      </c>
      <c r="S8148" s="2">
        <f t="shared" si="1788"/>
        <v>6</v>
      </c>
      <c r="T8148" t="str">
        <f t="shared" si="1789"/>
        <v>Others</v>
      </c>
      <c r="U8148">
        <f t="shared" si="1790"/>
        <v>20</v>
      </c>
      <c r="V8148" t="str">
        <f t="shared" si="1791"/>
        <v>FY Q1</v>
      </c>
    </row>
    <row r="8149" spans="1:22" x14ac:dyDescent="0.3">
      <c r="A8149" s="18">
        <v>45814</v>
      </c>
      <c r="B8149" t="s">
        <v>4940</v>
      </c>
      <c r="C8149" t="s">
        <v>73</v>
      </c>
      <c r="D8149" t="s">
        <v>9279</v>
      </c>
      <c r="E8149">
        <v>940110742685</v>
      </c>
      <c r="F8149" t="s">
        <v>16</v>
      </c>
      <c r="G8149" t="s">
        <v>71</v>
      </c>
      <c r="H8149">
        <v>3413</v>
      </c>
      <c r="I8149" s="2">
        <f t="shared" si="1778"/>
        <v>2025</v>
      </c>
      <c r="J8149" s="2" t="str">
        <f t="shared" si="1779"/>
        <v>June</v>
      </c>
      <c r="K8149" s="2">
        <f t="shared" si="1780"/>
        <v>6</v>
      </c>
      <c r="L8149" s="2" t="str">
        <f t="shared" si="1781"/>
        <v>Friday</v>
      </c>
      <c r="M8149" s="2">
        <f t="shared" si="1782"/>
        <v>23</v>
      </c>
      <c r="N8149" s="3">
        <f t="shared" si="1783"/>
        <v>3413</v>
      </c>
      <c r="O8149" s="3">
        <f t="shared" si="1784"/>
        <v>0</v>
      </c>
      <c r="P8149" t="str">
        <f t="shared" si="1785"/>
        <v>6-Jun</v>
      </c>
      <c r="Q8149" s="9">
        <f t="shared" si="1786"/>
        <v>0.94930555555555551</v>
      </c>
      <c r="R8149" t="str">
        <f t="shared" si="1787"/>
        <v>Night</v>
      </c>
      <c r="S8149" s="2">
        <f t="shared" si="1788"/>
        <v>6</v>
      </c>
      <c r="T8149" t="str">
        <f t="shared" si="1789"/>
        <v>Others</v>
      </c>
      <c r="U8149">
        <f t="shared" si="1790"/>
        <v>22</v>
      </c>
      <c r="V8149" t="str">
        <f t="shared" si="1791"/>
        <v>FY Q1</v>
      </c>
    </row>
    <row r="8150" spans="1:22" x14ac:dyDescent="0.3">
      <c r="A8150" s="18">
        <v>45815</v>
      </c>
      <c r="B8150" t="s">
        <v>884</v>
      </c>
      <c r="C8150" t="s">
        <v>85</v>
      </c>
      <c r="D8150" t="s">
        <v>9280</v>
      </c>
      <c r="E8150">
        <v>936455022959</v>
      </c>
      <c r="F8150" t="s">
        <v>16</v>
      </c>
      <c r="G8150" t="s">
        <v>67</v>
      </c>
      <c r="H8150">
        <v>7735</v>
      </c>
      <c r="I8150" s="2">
        <f t="shared" si="1778"/>
        <v>2025</v>
      </c>
      <c r="J8150" s="2" t="str">
        <f t="shared" si="1779"/>
        <v>June</v>
      </c>
      <c r="K8150" s="2">
        <f t="shared" si="1780"/>
        <v>6</v>
      </c>
      <c r="L8150" s="2" t="str">
        <f t="shared" si="1781"/>
        <v>Saturday</v>
      </c>
      <c r="M8150" s="2">
        <f t="shared" si="1782"/>
        <v>23</v>
      </c>
      <c r="N8150" s="3">
        <f t="shared" si="1783"/>
        <v>7735</v>
      </c>
      <c r="O8150" s="3">
        <f t="shared" si="1784"/>
        <v>0</v>
      </c>
      <c r="P8150" t="str">
        <f t="shared" si="1785"/>
        <v>7-Jun</v>
      </c>
      <c r="Q8150" s="9">
        <f t="shared" si="1786"/>
        <v>0.41875000000000001</v>
      </c>
      <c r="R8150" t="str">
        <f t="shared" si="1787"/>
        <v>Morning</v>
      </c>
      <c r="S8150" s="2">
        <f t="shared" si="1788"/>
        <v>7</v>
      </c>
      <c r="T8150" t="str">
        <f t="shared" si="1789"/>
        <v>Others</v>
      </c>
      <c r="U8150">
        <f t="shared" si="1790"/>
        <v>10</v>
      </c>
      <c r="V8150" t="str">
        <f t="shared" si="1791"/>
        <v>FY Q1</v>
      </c>
    </row>
    <row r="8151" spans="1:22" x14ac:dyDescent="0.3">
      <c r="A8151" s="18">
        <v>45815</v>
      </c>
      <c r="B8151" t="s">
        <v>2165</v>
      </c>
      <c r="C8151" t="s">
        <v>82</v>
      </c>
      <c r="D8151" t="s">
        <v>9281</v>
      </c>
      <c r="E8151">
        <v>278549677156</v>
      </c>
      <c r="F8151" t="s">
        <v>16</v>
      </c>
      <c r="G8151" t="s">
        <v>67</v>
      </c>
      <c r="H8151">
        <v>13339</v>
      </c>
      <c r="I8151" s="2">
        <f t="shared" si="1778"/>
        <v>2025</v>
      </c>
      <c r="J8151" s="2" t="str">
        <f t="shared" si="1779"/>
        <v>June</v>
      </c>
      <c r="K8151" s="2">
        <f t="shared" si="1780"/>
        <v>6</v>
      </c>
      <c r="L8151" s="2" t="str">
        <f t="shared" si="1781"/>
        <v>Saturday</v>
      </c>
      <c r="M8151" s="2">
        <f t="shared" si="1782"/>
        <v>23</v>
      </c>
      <c r="N8151" s="3">
        <f t="shared" si="1783"/>
        <v>13339</v>
      </c>
      <c r="O8151" s="3">
        <f t="shared" si="1784"/>
        <v>0</v>
      </c>
      <c r="P8151" t="str">
        <f t="shared" si="1785"/>
        <v>7-Jun</v>
      </c>
      <c r="Q8151" s="9">
        <f t="shared" si="1786"/>
        <v>0.49166666666666664</v>
      </c>
      <c r="R8151" t="str">
        <f t="shared" si="1787"/>
        <v>Morning</v>
      </c>
      <c r="S8151" s="2">
        <f t="shared" si="1788"/>
        <v>7</v>
      </c>
      <c r="T8151" t="str">
        <f t="shared" si="1789"/>
        <v>Others</v>
      </c>
      <c r="U8151">
        <f t="shared" si="1790"/>
        <v>11</v>
      </c>
      <c r="V8151" t="str">
        <f t="shared" si="1791"/>
        <v>FY Q1</v>
      </c>
    </row>
    <row r="8152" spans="1:22" x14ac:dyDescent="0.3">
      <c r="A8152" s="18">
        <v>45815</v>
      </c>
      <c r="B8152" t="s">
        <v>470</v>
      </c>
      <c r="C8152" t="s">
        <v>254</v>
      </c>
      <c r="D8152" t="s">
        <v>9282</v>
      </c>
      <c r="E8152">
        <v>318357406697</v>
      </c>
      <c r="F8152" t="s">
        <v>16</v>
      </c>
      <c r="G8152" t="s">
        <v>71</v>
      </c>
      <c r="H8152">
        <v>10775</v>
      </c>
      <c r="I8152" s="2">
        <f t="shared" si="1778"/>
        <v>2025</v>
      </c>
      <c r="J8152" s="2" t="str">
        <f t="shared" si="1779"/>
        <v>June</v>
      </c>
      <c r="K8152" s="2">
        <f t="shared" si="1780"/>
        <v>6</v>
      </c>
      <c r="L8152" s="2" t="str">
        <f t="shared" si="1781"/>
        <v>Saturday</v>
      </c>
      <c r="M8152" s="2">
        <f t="shared" si="1782"/>
        <v>23</v>
      </c>
      <c r="N8152" s="3">
        <f t="shared" si="1783"/>
        <v>10775</v>
      </c>
      <c r="O8152" s="3">
        <f t="shared" si="1784"/>
        <v>0</v>
      </c>
      <c r="P8152" t="str">
        <f t="shared" si="1785"/>
        <v>7-Jun</v>
      </c>
      <c r="Q8152" s="9">
        <f t="shared" si="1786"/>
        <v>0.57430555555555551</v>
      </c>
      <c r="R8152" t="str">
        <f t="shared" si="1787"/>
        <v>Afternoon</v>
      </c>
      <c r="S8152" s="2">
        <f t="shared" si="1788"/>
        <v>7</v>
      </c>
      <c r="T8152" t="str">
        <f t="shared" si="1789"/>
        <v>Others</v>
      </c>
      <c r="U8152">
        <f t="shared" si="1790"/>
        <v>13</v>
      </c>
      <c r="V8152" t="str">
        <f t="shared" si="1791"/>
        <v>FY Q1</v>
      </c>
    </row>
    <row r="8153" spans="1:22" x14ac:dyDescent="0.3">
      <c r="A8153" s="18">
        <v>45815</v>
      </c>
      <c r="B8153" t="s">
        <v>109</v>
      </c>
      <c r="C8153" t="s">
        <v>242</v>
      </c>
      <c r="D8153" t="s">
        <v>9283</v>
      </c>
      <c r="E8153">
        <v>153677996552</v>
      </c>
      <c r="F8153" t="s">
        <v>15</v>
      </c>
      <c r="G8153" t="s">
        <v>67</v>
      </c>
      <c r="H8153">
        <v>9649</v>
      </c>
      <c r="I8153" s="2">
        <f t="shared" si="1778"/>
        <v>2025</v>
      </c>
      <c r="J8153" s="2" t="str">
        <f t="shared" si="1779"/>
        <v>June</v>
      </c>
      <c r="K8153" s="2">
        <f t="shared" si="1780"/>
        <v>6</v>
      </c>
      <c r="L8153" s="2" t="str">
        <f t="shared" si="1781"/>
        <v>Saturday</v>
      </c>
      <c r="M8153" s="2">
        <f t="shared" si="1782"/>
        <v>23</v>
      </c>
      <c r="N8153" s="3">
        <f t="shared" si="1783"/>
        <v>0</v>
      </c>
      <c r="O8153" s="3">
        <f t="shared" si="1784"/>
        <v>9649</v>
      </c>
      <c r="P8153" t="str">
        <f t="shared" si="1785"/>
        <v>7-Jun</v>
      </c>
      <c r="Q8153" s="9">
        <f t="shared" si="1786"/>
        <v>0.66111111111111109</v>
      </c>
      <c r="R8153" t="str">
        <f t="shared" si="1787"/>
        <v>Afternoon</v>
      </c>
      <c r="S8153" s="2">
        <f t="shared" si="1788"/>
        <v>7</v>
      </c>
      <c r="T8153" t="str">
        <f t="shared" si="1789"/>
        <v>UPI Transfer</v>
      </c>
      <c r="U8153">
        <f t="shared" si="1790"/>
        <v>15</v>
      </c>
      <c r="V8153" t="str">
        <f t="shared" si="1791"/>
        <v>FY Q1</v>
      </c>
    </row>
    <row r="8154" spans="1:22" x14ac:dyDescent="0.3">
      <c r="A8154" s="18">
        <v>45815</v>
      </c>
      <c r="B8154" t="s">
        <v>111</v>
      </c>
      <c r="C8154" t="s">
        <v>76</v>
      </c>
      <c r="D8154" t="s">
        <v>9284</v>
      </c>
      <c r="E8154">
        <v>959380226833</v>
      </c>
      <c r="F8154" t="s">
        <v>16</v>
      </c>
      <c r="G8154" t="s">
        <v>67</v>
      </c>
      <c r="H8154">
        <v>13187</v>
      </c>
      <c r="I8154" s="2">
        <f t="shared" si="1778"/>
        <v>2025</v>
      </c>
      <c r="J8154" s="2" t="str">
        <f t="shared" si="1779"/>
        <v>June</v>
      </c>
      <c r="K8154" s="2">
        <f t="shared" si="1780"/>
        <v>6</v>
      </c>
      <c r="L8154" s="2" t="str">
        <f t="shared" si="1781"/>
        <v>Saturday</v>
      </c>
      <c r="M8154" s="2">
        <f t="shared" si="1782"/>
        <v>23</v>
      </c>
      <c r="N8154" s="3">
        <f t="shared" si="1783"/>
        <v>13187</v>
      </c>
      <c r="O8154" s="3">
        <f t="shared" si="1784"/>
        <v>0</v>
      </c>
      <c r="P8154" t="str">
        <f t="shared" si="1785"/>
        <v>7-Jun</v>
      </c>
      <c r="Q8154" s="9">
        <f t="shared" si="1786"/>
        <v>0.73958333333333337</v>
      </c>
      <c r="R8154" t="str">
        <f t="shared" si="1787"/>
        <v>Evening</v>
      </c>
      <c r="S8154" s="2">
        <f t="shared" si="1788"/>
        <v>7</v>
      </c>
      <c r="T8154" t="str">
        <f t="shared" si="1789"/>
        <v>Others</v>
      </c>
      <c r="U8154">
        <f t="shared" si="1790"/>
        <v>17</v>
      </c>
      <c r="V8154" t="str">
        <f t="shared" si="1791"/>
        <v>FY Q1</v>
      </c>
    </row>
    <row r="8155" spans="1:22" x14ac:dyDescent="0.3">
      <c r="A8155" s="18">
        <v>45815</v>
      </c>
      <c r="B8155" t="s">
        <v>1880</v>
      </c>
      <c r="C8155" t="s">
        <v>117</v>
      </c>
      <c r="D8155" t="s">
        <v>9285</v>
      </c>
      <c r="E8155">
        <v>814904630988</v>
      </c>
      <c r="F8155" t="s">
        <v>16</v>
      </c>
      <c r="G8155" t="s">
        <v>71</v>
      </c>
      <c r="H8155">
        <v>15951</v>
      </c>
      <c r="I8155" s="2">
        <f t="shared" si="1778"/>
        <v>2025</v>
      </c>
      <c r="J8155" s="2" t="str">
        <f t="shared" si="1779"/>
        <v>June</v>
      </c>
      <c r="K8155" s="2">
        <f t="shared" si="1780"/>
        <v>6</v>
      </c>
      <c r="L8155" s="2" t="str">
        <f t="shared" si="1781"/>
        <v>Saturday</v>
      </c>
      <c r="M8155" s="2">
        <f t="shared" si="1782"/>
        <v>23</v>
      </c>
      <c r="N8155" s="3">
        <f t="shared" si="1783"/>
        <v>15951</v>
      </c>
      <c r="O8155" s="3">
        <f t="shared" si="1784"/>
        <v>0</v>
      </c>
      <c r="P8155" t="str">
        <f t="shared" si="1785"/>
        <v>7-Jun</v>
      </c>
      <c r="Q8155" s="9">
        <f t="shared" si="1786"/>
        <v>0.81874999999999998</v>
      </c>
      <c r="R8155" t="str">
        <f t="shared" si="1787"/>
        <v>Evening</v>
      </c>
      <c r="S8155" s="2">
        <f t="shared" si="1788"/>
        <v>7</v>
      </c>
      <c r="T8155" t="str">
        <f t="shared" si="1789"/>
        <v>Others</v>
      </c>
      <c r="U8155">
        <f t="shared" si="1790"/>
        <v>19</v>
      </c>
      <c r="V8155" t="str">
        <f t="shared" si="1791"/>
        <v>FY Q1</v>
      </c>
    </row>
    <row r="8156" spans="1:22" x14ac:dyDescent="0.3">
      <c r="A8156" s="18">
        <v>45816</v>
      </c>
      <c r="B8156" t="s">
        <v>1319</v>
      </c>
      <c r="C8156" t="s">
        <v>73</v>
      </c>
      <c r="D8156" t="s">
        <v>9286</v>
      </c>
      <c r="E8156">
        <v>675206193797</v>
      </c>
      <c r="F8156" t="s">
        <v>16</v>
      </c>
      <c r="G8156" t="s">
        <v>67</v>
      </c>
      <c r="H8156">
        <v>403</v>
      </c>
      <c r="I8156" s="2">
        <f t="shared" si="1778"/>
        <v>2025</v>
      </c>
      <c r="J8156" s="2" t="str">
        <f t="shared" si="1779"/>
        <v>June</v>
      </c>
      <c r="K8156" s="2">
        <f t="shared" si="1780"/>
        <v>6</v>
      </c>
      <c r="L8156" s="2" t="str">
        <f t="shared" si="1781"/>
        <v>Sunday</v>
      </c>
      <c r="M8156" s="2">
        <f t="shared" si="1782"/>
        <v>24</v>
      </c>
      <c r="N8156" s="3">
        <f t="shared" si="1783"/>
        <v>403</v>
      </c>
      <c r="O8156" s="3">
        <f t="shared" si="1784"/>
        <v>0</v>
      </c>
      <c r="P8156" t="str">
        <f t="shared" si="1785"/>
        <v>8-Jun</v>
      </c>
      <c r="Q8156" s="9">
        <f t="shared" si="1786"/>
        <v>0.44166666666666665</v>
      </c>
      <c r="R8156" t="str">
        <f t="shared" si="1787"/>
        <v>Morning</v>
      </c>
      <c r="S8156" s="2">
        <f t="shared" si="1788"/>
        <v>8</v>
      </c>
      <c r="T8156" t="str">
        <f t="shared" si="1789"/>
        <v>Others</v>
      </c>
      <c r="U8156">
        <f t="shared" si="1790"/>
        <v>10</v>
      </c>
      <c r="V8156" t="str">
        <f t="shared" si="1791"/>
        <v>FY Q1</v>
      </c>
    </row>
    <row r="8157" spans="1:22" x14ac:dyDescent="0.3">
      <c r="A8157" s="18">
        <v>45816</v>
      </c>
      <c r="B8157" t="s">
        <v>1451</v>
      </c>
      <c r="C8157" t="s">
        <v>95</v>
      </c>
      <c r="D8157" t="s">
        <v>9287</v>
      </c>
      <c r="E8157">
        <v>741958937876</v>
      </c>
      <c r="F8157" t="s">
        <v>16</v>
      </c>
      <c r="G8157" t="s">
        <v>71</v>
      </c>
      <c r="H8157">
        <v>4419</v>
      </c>
      <c r="I8157" s="2">
        <f t="shared" si="1778"/>
        <v>2025</v>
      </c>
      <c r="J8157" s="2" t="str">
        <f t="shared" si="1779"/>
        <v>June</v>
      </c>
      <c r="K8157" s="2">
        <f t="shared" si="1780"/>
        <v>6</v>
      </c>
      <c r="L8157" s="2" t="str">
        <f t="shared" si="1781"/>
        <v>Sunday</v>
      </c>
      <c r="M8157" s="2">
        <f t="shared" si="1782"/>
        <v>24</v>
      </c>
      <c r="N8157" s="3">
        <f t="shared" si="1783"/>
        <v>4419</v>
      </c>
      <c r="O8157" s="3">
        <f t="shared" si="1784"/>
        <v>0</v>
      </c>
      <c r="P8157" t="str">
        <f t="shared" si="1785"/>
        <v>8-Jun</v>
      </c>
      <c r="Q8157" s="9">
        <f t="shared" si="1786"/>
        <v>0.84027777777777779</v>
      </c>
      <c r="R8157" t="str">
        <f t="shared" si="1787"/>
        <v>Evening</v>
      </c>
      <c r="S8157" s="2">
        <f t="shared" si="1788"/>
        <v>8</v>
      </c>
      <c r="T8157" t="str">
        <f t="shared" si="1789"/>
        <v>Others</v>
      </c>
      <c r="U8157">
        <f t="shared" si="1790"/>
        <v>20</v>
      </c>
      <c r="V8157" t="str">
        <f t="shared" si="1791"/>
        <v>FY Q1</v>
      </c>
    </row>
    <row r="8158" spans="1:22" x14ac:dyDescent="0.3">
      <c r="A8158" s="18">
        <v>45817</v>
      </c>
      <c r="B8158" t="s">
        <v>1484</v>
      </c>
      <c r="C8158" t="s">
        <v>282</v>
      </c>
      <c r="D8158" t="s">
        <v>9288</v>
      </c>
      <c r="E8158">
        <v>219898526174</v>
      </c>
      <c r="F8158" t="s">
        <v>16</v>
      </c>
      <c r="G8158" t="s">
        <v>67</v>
      </c>
      <c r="H8158">
        <v>1675</v>
      </c>
      <c r="I8158" s="2">
        <f t="shared" si="1778"/>
        <v>2025</v>
      </c>
      <c r="J8158" s="2" t="str">
        <f t="shared" si="1779"/>
        <v>June</v>
      </c>
      <c r="K8158" s="2">
        <f t="shared" si="1780"/>
        <v>6</v>
      </c>
      <c r="L8158" s="2" t="str">
        <f t="shared" si="1781"/>
        <v>Monday</v>
      </c>
      <c r="M8158" s="2">
        <f t="shared" si="1782"/>
        <v>24</v>
      </c>
      <c r="N8158" s="3">
        <f t="shared" si="1783"/>
        <v>1675</v>
      </c>
      <c r="O8158" s="3">
        <f t="shared" si="1784"/>
        <v>0</v>
      </c>
      <c r="P8158" t="str">
        <f t="shared" si="1785"/>
        <v>9-Jun</v>
      </c>
      <c r="Q8158" s="9">
        <f t="shared" si="1786"/>
        <v>0.38680555555555557</v>
      </c>
      <c r="R8158" t="str">
        <f t="shared" si="1787"/>
        <v>Morning</v>
      </c>
      <c r="S8158" s="2">
        <f t="shared" si="1788"/>
        <v>9</v>
      </c>
      <c r="T8158" t="str">
        <f t="shared" si="1789"/>
        <v>Others</v>
      </c>
      <c r="U8158">
        <f t="shared" si="1790"/>
        <v>9</v>
      </c>
      <c r="V8158" t="str">
        <f t="shared" si="1791"/>
        <v>FY Q1</v>
      </c>
    </row>
    <row r="8159" spans="1:22" x14ac:dyDescent="0.3">
      <c r="A8159" s="18">
        <v>45817</v>
      </c>
      <c r="B8159" t="s">
        <v>2288</v>
      </c>
      <c r="C8159" t="s">
        <v>797</v>
      </c>
      <c r="D8159" t="s">
        <v>9289</v>
      </c>
      <c r="E8159">
        <v>17388885561</v>
      </c>
      <c r="F8159" t="s">
        <v>15</v>
      </c>
      <c r="G8159" t="s">
        <v>71</v>
      </c>
      <c r="H8159">
        <v>1188</v>
      </c>
      <c r="I8159" s="2">
        <f t="shared" si="1778"/>
        <v>2025</v>
      </c>
      <c r="J8159" s="2" t="str">
        <f t="shared" si="1779"/>
        <v>June</v>
      </c>
      <c r="K8159" s="2">
        <f t="shared" si="1780"/>
        <v>6</v>
      </c>
      <c r="L8159" s="2" t="str">
        <f t="shared" si="1781"/>
        <v>Monday</v>
      </c>
      <c r="M8159" s="2">
        <f t="shared" si="1782"/>
        <v>24</v>
      </c>
      <c r="N8159" s="3">
        <f t="shared" si="1783"/>
        <v>0</v>
      </c>
      <c r="O8159" s="3">
        <f t="shared" si="1784"/>
        <v>1188</v>
      </c>
      <c r="P8159" t="str">
        <f t="shared" si="1785"/>
        <v>9-Jun</v>
      </c>
      <c r="Q8159" s="9">
        <f t="shared" si="1786"/>
        <v>0.46875</v>
      </c>
      <c r="R8159" t="str">
        <f t="shared" si="1787"/>
        <v>Morning</v>
      </c>
      <c r="S8159" s="2">
        <f t="shared" si="1788"/>
        <v>9</v>
      </c>
      <c r="T8159" t="str">
        <f t="shared" si="1789"/>
        <v>UPI Transfer</v>
      </c>
      <c r="U8159">
        <f t="shared" si="1790"/>
        <v>11</v>
      </c>
      <c r="V8159" t="str">
        <f t="shared" si="1791"/>
        <v>FY Q1</v>
      </c>
    </row>
    <row r="8160" spans="1:22" x14ac:dyDescent="0.3">
      <c r="A8160" s="18">
        <v>45817</v>
      </c>
      <c r="B8160" t="s">
        <v>1769</v>
      </c>
      <c r="C8160" t="s">
        <v>117</v>
      </c>
      <c r="D8160" t="s">
        <v>9290</v>
      </c>
      <c r="E8160">
        <v>709174186764</v>
      </c>
      <c r="F8160" t="s">
        <v>16</v>
      </c>
      <c r="G8160" t="s">
        <v>67</v>
      </c>
      <c r="H8160">
        <v>44702</v>
      </c>
      <c r="I8160" s="2">
        <f t="shared" si="1778"/>
        <v>2025</v>
      </c>
      <c r="J8160" s="2" t="str">
        <f t="shared" si="1779"/>
        <v>June</v>
      </c>
      <c r="K8160" s="2">
        <f t="shared" si="1780"/>
        <v>6</v>
      </c>
      <c r="L8160" s="2" t="str">
        <f t="shared" si="1781"/>
        <v>Monday</v>
      </c>
      <c r="M8160" s="2">
        <f t="shared" si="1782"/>
        <v>24</v>
      </c>
      <c r="N8160" s="3">
        <f t="shared" si="1783"/>
        <v>44702</v>
      </c>
      <c r="O8160" s="3">
        <f t="shared" si="1784"/>
        <v>0</v>
      </c>
      <c r="P8160" t="str">
        <f t="shared" si="1785"/>
        <v>9-Jun</v>
      </c>
      <c r="Q8160" s="9">
        <f t="shared" si="1786"/>
        <v>0.70416666666666672</v>
      </c>
      <c r="R8160" t="str">
        <f t="shared" si="1787"/>
        <v>Afternoon</v>
      </c>
      <c r="S8160" s="2">
        <f t="shared" si="1788"/>
        <v>9</v>
      </c>
      <c r="T8160" t="str">
        <f t="shared" si="1789"/>
        <v>Others</v>
      </c>
      <c r="U8160">
        <f t="shared" si="1790"/>
        <v>16</v>
      </c>
      <c r="V8160" t="str">
        <f t="shared" si="1791"/>
        <v>FY Q1</v>
      </c>
    </row>
    <row r="8161" spans="1:22" x14ac:dyDescent="0.3">
      <c r="A8161" s="18">
        <v>45817</v>
      </c>
      <c r="B8161" t="s">
        <v>241</v>
      </c>
      <c r="C8161" t="s">
        <v>262</v>
      </c>
      <c r="D8161" t="s">
        <v>9291</v>
      </c>
      <c r="E8161">
        <v>73973445405</v>
      </c>
      <c r="F8161" t="s">
        <v>16</v>
      </c>
      <c r="G8161" t="s">
        <v>71</v>
      </c>
      <c r="H8161">
        <v>6688</v>
      </c>
      <c r="I8161" s="2">
        <f t="shared" si="1778"/>
        <v>2025</v>
      </c>
      <c r="J8161" s="2" t="str">
        <f t="shared" si="1779"/>
        <v>June</v>
      </c>
      <c r="K8161" s="2">
        <f t="shared" si="1780"/>
        <v>6</v>
      </c>
      <c r="L8161" s="2" t="str">
        <f t="shared" si="1781"/>
        <v>Monday</v>
      </c>
      <c r="M8161" s="2">
        <f t="shared" si="1782"/>
        <v>24</v>
      </c>
      <c r="N8161" s="3">
        <f t="shared" si="1783"/>
        <v>6688</v>
      </c>
      <c r="O8161" s="3">
        <f t="shared" si="1784"/>
        <v>0</v>
      </c>
      <c r="P8161" t="str">
        <f t="shared" si="1785"/>
        <v>9-Jun</v>
      </c>
      <c r="Q8161" s="9">
        <f t="shared" si="1786"/>
        <v>0.73472222222222228</v>
      </c>
      <c r="R8161" t="str">
        <f t="shared" si="1787"/>
        <v>Evening</v>
      </c>
      <c r="S8161" s="2">
        <f t="shared" si="1788"/>
        <v>9</v>
      </c>
      <c r="T8161" t="str">
        <f t="shared" si="1789"/>
        <v>Others</v>
      </c>
      <c r="U8161">
        <f t="shared" si="1790"/>
        <v>17</v>
      </c>
      <c r="V8161" t="str">
        <f t="shared" si="1791"/>
        <v>FY Q1</v>
      </c>
    </row>
    <row r="8162" spans="1:22" x14ac:dyDescent="0.3">
      <c r="A8162" s="18">
        <v>45817</v>
      </c>
      <c r="B8162" t="s">
        <v>279</v>
      </c>
      <c r="C8162" t="s">
        <v>104</v>
      </c>
      <c r="D8162" t="s">
        <v>9292</v>
      </c>
      <c r="E8162">
        <v>924182478993</v>
      </c>
      <c r="F8162" t="s">
        <v>16</v>
      </c>
      <c r="G8162" t="s">
        <v>67</v>
      </c>
      <c r="H8162">
        <v>13030</v>
      </c>
      <c r="I8162" s="2">
        <f t="shared" si="1778"/>
        <v>2025</v>
      </c>
      <c r="J8162" s="2" t="str">
        <f t="shared" si="1779"/>
        <v>June</v>
      </c>
      <c r="K8162" s="2">
        <f t="shared" si="1780"/>
        <v>6</v>
      </c>
      <c r="L8162" s="2" t="str">
        <f t="shared" si="1781"/>
        <v>Monday</v>
      </c>
      <c r="M8162" s="2">
        <f t="shared" si="1782"/>
        <v>24</v>
      </c>
      <c r="N8162" s="3">
        <f t="shared" si="1783"/>
        <v>13030</v>
      </c>
      <c r="O8162" s="3">
        <f t="shared" si="1784"/>
        <v>0</v>
      </c>
      <c r="P8162" t="str">
        <f t="shared" si="1785"/>
        <v>9-Jun</v>
      </c>
      <c r="Q8162" s="9">
        <f t="shared" si="1786"/>
        <v>0.7416666666666667</v>
      </c>
      <c r="R8162" t="str">
        <f t="shared" si="1787"/>
        <v>Evening</v>
      </c>
      <c r="S8162" s="2">
        <f t="shared" si="1788"/>
        <v>9</v>
      </c>
      <c r="T8162" t="str">
        <f t="shared" si="1789"/>
        <v>Others</v>
      </c>
      <c r="U8162">
        <f t="shared" si="1790"/>
        <v>17</v>
      </c>
      <c r="V8162" t="str">
        <f t="shared" si="1791"/>
        <v>FY Q1</v>
      </c>
    </row>
    <row r="8163" spans="1:22" x14ac:dyDescent="0.3">
      <c r="A8163" s="18">
        <v>45818</v>
      </c>
      <c r="B8163" t="s">
        <v>1103</v>
      </c>
      <c r="C8163" t="s">
        <v>452</v>
      </c>
      <c r="D8163" t="s">
        <v>9293</v>
      </c>
      <c r="E8163">
        <v>295805053652</v>
      </c>
      <c r="F8163" t="s">
        <v>15</v>
      </c>
      <c r="G8163" t="s">
        <v>67</v>
      </c>
      <c r="H8163">
        <v>1691</v>
      </c>
      <c r="I8163" s="2">
        <f t="shared" si="1778"/>
        <v>2025</v>
      </c>
      <c r="J8163" s="2" t="str">
        <f t="shared" si="1779"/>
        <v>June</v>
      </c>
      <c r="K8163" s="2">
        <f t="shared" si="1780"/>
        <v>6</v>
      </c>
      <c r="L8163" s="2" t="str">
        <f t="shared" si="1781"/>
        <v>Tuesday</v>
      </c>
      <c r="M8163" s="2">
        <f t="shared" si="1782"/>
        <v>24</v>
      </c>
      <c r="N8163" s="3">
        <f t="shared" si="1783"/>
        <v>0</v>
      </c>
      <c r="O8163" s="3">
        <f t="shared" si="1784"/>
        <v>1691</v>
      </c>
      <c r="P8163" t="str">
        <f t="shared" si="1785"/>
        <v>10-Jun</v>
      </c>
      <c r="Q8163" s="9">
        <f t="shared" si="1786"/>
        <v>0.63124999999999998</v>
      </c>
      <c r="R8163" t="str">
        <f t="shared" si="1787"/>
        <v>Afternoon</v>
      </c>
      <c r="S8163" s="2">
        <f t="shared" si="1788"/>
        <v>10</v>
      </c>
      <c r="T8163" t="str">
        <f t="shared" si="1789"/>
        <v>UPI Transfer</v>
      </c>
      <c r="U8163">
        <f t="shared" si="1790"/>
        <v>15</v>
      </c>
      <c r="V8163" t="str">
        <f t="shared" si="1791"/>
        <v>FY Q1</v>
      </c>
    </row>
    <row r="8164" spans="1:22" x14ac:dyDescent="0.3">
      <c r="A8164" s="18">
        <v>45819</v>
      </c>
      <c r="B8164" t="s">
        <v>1670</v>
      </c>
      <c r="C8164" t="s">
        <v>117</v>
      </c>
      <c r="D8164" t="s">
        <v>9294</v>
      </c>
      <c r="E8164">
        <v>604691103713</v>
      </c>
      <c r="F8164" t="s">
        <v>16</v>
      </c>
      <c r="G8164" t="s">
        <v>71</v>
      </c>
      <c r="H8164">
        <v>13865</v>
      </c>
      <c r="I8164" s="2">
        <f t="shared" si="1778"/>
        <v>2025</v>
      </c>
      <c r="J8164" s="2" t="str">
        <f t="shared" si="1779"/>
        <v>June</v>
      </c>
      <c r="K8164" s="2">
        <f t="shared" si="1780"/>
        <v>6</v>
      </c>
      <c r="L8164" s="2" t="str">
        <f t="shared" si="1781"/>
        <v>Wednesday</v>
      </c>
      <c r="M8164" s="2">
        <f t="shared" si="1782"/>
        <v>24</v>
      </c>
      <c r="N8164" s="3">
        <f t="shared" si="1783"/>
        <v>13865</v>
      </c>
      <c r="O8164" s="3">
        <f t="shared" si="1784"/>
        <v>0</v>
      </c>
      <c r="P8164" t="str">
        <f t="shared" si="1785"/>
        <v>11-Jun</v>
      </c>
      <c r="Q8164" s="9">
        <f t="shared" si="1786"/>
        <v>0.34305555555555556</v>
      </c>
      <c r="R8164" t="str">
        <f t="shared" si="1787"/>
        <v>Morning</v>
      </c>
      <c r="S8164" s="2">
        <f t="shared" si="1788"/>
        <v>11</v>
      </c>
      <c r="T8164" t="str">
        <f t="shared" si="1789"/>
        <v>Others</v>
      </c>
      <c r="U8164">
        <f t="shared" si="1790"/>
        <v>8</v>
      </c>
      <c r="V8164" t="str">
        <f t="shared" si="1791"/>
        <v>FY Q1</v>
      </c>
    </row>
    <row r="8165" spans="1:22" x14ac:dyDescent="0.3">
      <c r="A8165" s="18">
        <v>45819</v>
      </c>
      <c r="B8165" t="s">
        <v>3277</v>
      </c>
      <c r="C8165" t="s">
        <v>254</v>
      </c>
      <c r="D8165" t="s">
        <v>9295</v>
      </c>
      <c r="E8165">
        <v>366393418678</v>
      </c>
      <c r="F8165" t="s">
        <v>16</v>
      </c>
      <c r="G8165" t="s">
        <v>67</v>
      </c>
      <c r="H8165">
        <v>19482</v>
      </c>
      <c r="I8165" s="2">
        <f t="shared" si="1778"/>
        <v>2025</v>
      </c>
      <c r="J8165" s="2" t="str">
        <f t="shared" si="1779"/>
        <v>June</v>
      </c>
      <c r="K8165" s="2">
        <f t="shared" si="1780"/>
        <v>6</v>
      </c>
      <c r="L8165" s="2" t="str">
        <f t="shared" si="1781"/>
        <v>Wednesday</v>
      </c>
      <c r="M8165" s="2">
        <f t="shared" si="1782"/>
        <v>24</v>
      </c>
      <c r="N8165" s="3">
        <f t="shared" si="1783"/>
        <v>19482</v>
      </c>
      <c r="O8165" s="3">
        <f t="shared" si="1784"/>
        <v>0</v>
      </c>
      <c r="P8165" t="str">
        <f t="shared" si="1785"/>
        <v>11-Jun</v>
      </c>
      <c r="Q8165" s="9">
        <f t="shared" si="1786"/>
        <v>0.34583333333333333</v>
      </c>
      <c r="R8165" t="str">
        <f t="shared" si="1787"/>
        <v>Morning</v>
      </c>
      <c r="S8165" s="2">
        <f t="shared" si="1788"/>
        <v>11</v>
      </c>
      <c r="T8165" t="str">
        <f t="shared" si="1789"/>
        <v>Others</v>
      </c>
      <c r="U8165">
        <f t="shared" si="1790"/>
        <v>8</v>
      </c>
      <c r="V8165" t="str">
        <f t="shared" si="1791"/>
        <v>FY Q1</v>
      </c>
    </row>
    <row r="8166" spans="1:22" x14ac:dyDescent="0.3">
      <c r="A8166" s="18">
        <v>45819</v>
      </c>
      <c r="B8166" t="s">
        <v>677</v>
      </c>
      <c r="C8166" t="s">
        <v>207</v>
      </c>
      <c r="D8166" t="s">
        <v>9296</v>
      </c>
      <c r="E8166">
        <v>833996594514</v>
      </c>
      <c r="F8166" t="s">
        <v>15</v>
      </c>
      <c r="G8166" t="s">
        <v>67</v>
      </c>
      <c r="H8166">
        <v>4083</v>
      </c>
      <c r="I8166" s="2">
        <f t="shared" ref="I8166:I8229" si="1792">YEAR(A8166)</f>
        <v>2025</v>
      </c>
      <c r="J8166" s="2" t="str">
        <f t="shared" ref="J8166:J8229" si="1793">TEXT(A8166,"mmmm")</f>
        <v>June</v>
      </c>
      <c r="K8166" s="2">
        <f t="shared" ref="K8166:K8229" si="1794">MONTH(A8166)</f>
        <v>6</v>
      </c>
      <c r="L8166" s="2" t="str">
        <f t="shared" ref="L8166:L8229" si="1795">TEXT(A8166,"dddd")</f>
        <v>Wednesday</v>
      </c>
      <c r="M8166" s="2">
        <f t="shared" ref="M8166:M8229" si="1796">WEEKNUM(A8166)</f>
        <v>24</v>
      </c>
      <c r="N8166" s="3">
        <f t="shared" ref="N8166:N8229" si="1797">IF(F8166="Credit",H8166,0)</f>
        <v>0</v>
      </c>
      <c r="O8166" s="3">
        <f t="shared" ref="O8166:O8229" si="1798">IF(F8166="Debit",H8166,0)</f>
        <v>4083</v>
      </c>
      <c r="P8166" t="str">
        <f t="shared" ref="P8166:P8229" si="1799">TEXT(A8166,"d-mmm")</f>
        <v>11-Jun</v>
      </c>
      <c r="Q8166" s="9">
        <f t="shared" ref="Q8166:Q8229" si="1800">TIMEVALUE(TRIM(CLEAN(SUBSTITUTE(B8166,CHAR(34),""))))</f>
        <v>0.48680555555555555</v>
      </c>
      <c r="R8166" t="str">
        <f t="shared" ref="R8166:R8229" si="1801">IF(HOUR(Q8166)&lt;12,"Morning",IF(HOUR(Q8166)&lt;17,"Afternoon",IF(HOUR(Q8166)&lt;21,"Evening","Night")))</f>
        <v>Morning</v>
      </c>
      <c r="S8166" s="2">
        <f t="shared" ref="S8166:S8229" si="1802">DAY(A8166)</f>
        <v>11</v>
      </c>
      <c r="T8166" t="str">
        <f t="shared" ref="T8166:T8229" si="1803">IF(ISNUMBER(SEARCH("Recharge",C8166)),"Recharge",IF(ISNUMBER(SEARCH("Petrol",C8166)),"Fuel",IF(ISNUMBER(SEARCH("Restaurant",C8166)),"Food",IF(ISNUMBER(SEARCH("Amazon",C8166)),"Shopping",IF(ISNUMBER(SEARCH("Salary",C8166)),"Salary",IF(ISNUMBER(SEARCH("Paid to",C8166)),"UPI Transfer","Others"))))))</f>
        <v>UPI Transfer</v>
      </c>
      <c r="U8166">
        <f t="shared" ref="U8166:U8229" si="1804">HOUR(Q8166)</f>
        <v>11</v>
      </c>
      <c r="V8166" t="str">
        <f t="shared" ref="V8166:V8229" si="1805">"FY Q"&amp;INT(MOD(MONTH(A8166)-4,12)/3)+1</f>
        <v>FY Q1</v>
      </c>
    </row>
    <row r="8167" spans="1:22" x14ac:dyDescent="0.3">
      <c r="A8167" s="18">
        <v>45819</v>
      </c>
      <c r="B8167" t="s">
        <v>1584</v>
      </c>
      <c r="C8167" t="s">
        <v>82</v>
      </c>
      <c r="D8167" t="s">
        <v>9297</v>
      </c>
      <c r="E8167">
        <v>346309877031</v>
      </c>
      <c r="F8167" t="s">
        <v>16</v>
      </c>
      <c r="G8167" t="s">
        <v>71</v>
      </c>
      <c r="H8167">
        <v>12123</v>
      </c>
      <c r="I8167" s="2">
        <f t="shared" si="1792"/>
        <v>2025</v>
      </c>
      <c r="J8167" s="2" t="str">
        <f t="shared" si="1793"/>
        <v>June</v>
      </c>
      <c r="K8167" s="2">
        <f t="shared" si="1794"/>
        <v>6</v>
      </c>
      <c r="L8167" s="2" t="str">
        <f t="shared" si="1795"/>
        <v>Wednesday</v>
      </c>
      <c r="M8167" s="2">
        <f t="shared" si="1796"/>
        <v>24</v>
      </c>
      <c r="N8167" s="3">
        <f t="shared" si="1797"/>
        <v>12123</v>
      </c>
      <c r="O8167" s="3">
        <f t="shared" si="1798"/>
        <v>0</v>
      </c>
      <c r="P8167" t="str">
        <f t="shared" si="1799"/>
        <v>11-Jun</v>
      </c>
      <c r="Q8167" s="9">
        <f t="shared" si="1800"/>
        <v>0.51041666666666663</v>
      </c>
      <c r="R8167" t="str">
        <f t="shared" si="1801"/>
        <v>Afternoon</v>
      </c>
      <c r="S8167" s="2">
        <f t="shared" si="1802"/>
        <v>11</v>
      </c>
      <c r="T8167" t="str">
        <f t="shared" si="1803"/>
        <v>Others</v>
      </c>
      <c r="U8167">
        <f t="shared" si="1804"/>
        <v>12</v>
      </c>
      <c r="V8167" t="str">
        <f t="shared" si="1805"/>
        <v>FY Q1</v>
      </c>
    </row>
    <row r="8168" spans="1:22" x14ac:dyDescent="0.3">
      <c r="A8168" s="18">
        <v>45819</v>
      </c>
      <c r="B8168" t="s">
        <v>91</v>
      </c>
      <c r="C8168" t="s">
        <v>254</v>
      </c>
      <c r="D8168" t="s">
        <v>9298</v>
      </c>
      <c r="E8168">
        <v>604449340970</v>
      </c>
      <c r="F8168" t="s">
        <v>16</v>
      </c>
      <c r="G8168" t="s">
        <v>67</v>
      </c>
      <c r="H8168">
        <v>5571</v>
      </c>
      <c r="I8168" s="2">
        <f t="shared" si="1792"/>
        <v>2025</v>
      </c>
      <c r="J8168" s="2" t="str">
        <f t="shared" si="1793"/>
        <v>June</v>
      </c>
      <c r="K8168" s="2">
        <f t="shared" si="1794"/>
        <v>6</v>
      </c>
      <c r="L8168" s="2" t="str">
        <f t="shared" si="1795"/>
        <v>Wednesday</v>
      </c>
      <c r="M8168" s="2">
        <f t="shared" si="1796"/>
        <v>24</v>
      </c>
      <c r="N8168" s="3">
        <f t="shared" si="1797"/>
        <v>5571</v>
      </c>
      <c r="O8168" s="3">
        <f t="shared" si="1798"/>
        <v>0</v>
      </c>
      <c r="P8168" t="str">
        <f t="shared" si="1799"/>
        <v>11-Jun</v>
      </c>
      <c r="Q8168" s="9">
        <f t="shared" si="1800"/>
        <v>0.77638888888888891</v>
      </c>
      <c r="R8168" t="str">
        <f t="shared" si="1801"/>
        <v>Evening</v>
      </c>
      <c r="S8168" s="2">
        <f t="shared" si="1802"/>
        <v>11</v>
      </c>
      <c r="T8168" t="str">
        <f t="shared" si="1803"/>
        <v>Others</v>
      </c>
      <c r="U8168">
        <f t="shared" si="1804"/>
        <v>18</v>
      </c>
      <c r="V8168" t="str">
        <f t="shared" si="1805"/>
        <v>FY Q1</v>
      </c>
    </row>
    <row r="8169" spans="1:22" x14ac:dyDescent="0.3">
      <c r="A8169" s="18">
        <v>45819</v>
      </c>
      <c r="B8169" t="s">
        <v>2249</v>
      </c>
      <c r="C8169" t="s">
        <v>85</v>
      </c>
      <c r="D8169" t="s">
        <v>9299</v>
      </c>
      <c r="E8169">
        <v>566701943406</v>
      </c>
      <c r="F8169" t="s">
        <v>16</v>
      </c>
      <c r="G8169" t="s">
        <v>67</v>
      </c>
      <c r="H8169">
        <v>27818</v>
      </c>
      <c r="I8169" s="2">
        <f t="shared" si="1792"/>
        <v>2025</v>
      </c>
      <c r="J8169" s="2" t="str">
        <f t="shared" si="1793"/>
        <v>June</v>
      </c>
      <c r="K8169" s="2">
        <f t="shared" si="1794"/>
        <v>6</v>
      </c>
      <c r="L8169" s="2" t="str">
        <f t="shared" si="1795"/>
        <v>Wednesday</v>
      </c>
      <c r="M8169" s="2">
        <f t="shared" si="1796"/>
        <v>24</v>
      </c>
      <c r="N8169" s="3">
        <f t="shared" si="1797"/>
        <v>27818</v>
      </c>
      <c r="O8169" s="3">
        <f t="shared" si="1798"/>
        <v>0</v>
      </c>
      <c r="P8169" t="str">
        <f t="shared" si="1799"/>
        <v>11-Jun</v>
      </c>
      <c r="Q8169" s="9">
        <f t="shared" si="1800"/>
        <v>0.81944444444444442</v>
      </c>
      <c r="R8169" t="str">
        <f t="shared" si="1801"/>
        <v>Evening</v>
      </c>
      <c r="S8169" s="2">
        <f t="shared" si="1802"/>
        <v>11</v>
      </c>
      <c r="T8169" t="str">
        <f t="shared" si="1803"/>
        <v>Others</v>
      </c>
      <c r="U8169">
        <f t="shared" si="1804"/>
        <v>19</v>
      </c>
      <c r="V8169" t="str">
        <f t="shared" si="1805"/>
        <v>FY Q1</v>
      </c>
    </row>
    <row r="8170" spans="1:22" x14ac:dyDescent="0.3">
      <c r="A8170" s="18">
        <v>45820</v>
      </c>
      <c r="B8170" t="s">
        <v>1041</v>
      </c>
      <c r="C8170" t="s">
        <v>114</v>
      </c>
      <c r="D8170" t="s">
        <v>9300</v>
      </c>
      <c r="E8170">
        <v>565041325759</v>
      </c>
      <c r="F8170" t="s">
        <v>15</v>
      </c>
      <c r="G8170" t="s">
        <v>67</v>
      </c>
      <c r="H8170">
        <v>3326</v>
      </c>
      <c r="I8170" s="2">
        <f t="shared" si="1792"/>
        <v>2025</v>
      </c>
      <c r="J8170" s="2" t="str">
        <f t="shared" si="1793"/>
        <v>June</v>
      </c>
      <c r="K8170" s="2">
        <f t="shared" si="1794"/>
        <v>6</v>
      </c>
      <c r="L8170" s="2" t="str">
        <f t="shared" si="1795"/>
        <v>Thursday</v>
      </c>
      <c r="M8170" s="2">
        <f t="shared" si="1796"/>
        <v>24</v>
      </c>
      <c r="N8170" s="3">
        <f t="shared" si="1797"/>
        <v>0</v>
      </c>
      <c r="O8170" s="3">
        <f t="shared" si="1798"/>
        <v>3326</v>
      </c>
      <c r="P8170" t="str">
        <f t="shared" si="1799"/>
        <v>12-Jun</v>
      </c>
      <c r="Q8170" s="9">
        <f t="shared" si="1800"/>
        <v>0.4236111111111111</v>
      </c>
      <c r="R8170" t="str">
        <f t="shared" si="1801"/>
        <v>Morning</v>
      </c>
      <c r="S8170" s="2">
        <f t="shared" si="1802"/>
        <v>12</v>
      </c>
      <c r="T8170" t="str">
        <f t="shared" si="1803"/>
        <v>UPI Transfer</v>
      </c>
      <c r="U8170">
        <f t="shared" si="1804"/>
        <v>10</v>
      </c>
      <c r="V8170" t="str">
        <f t="shared" si="1805"/>
        <v>FY Q1</v>
      </c>
    </row>
    <row r="8171" spans="1:22" x14ac:dyDescent="0.3">
      <c r="A8171" s="18">
        <v>45820</v>
      </c>
      <c r="B8171" t="s">
        <v>2288</v>
      </c>
      <c r="C8171" t="s">
        <v>134</v>
      </c>
      <c r="D8171" t="s">
        <v>9301</v>
      </c>
      <c r="E8171">
        <v>361886605695</v>
      </c>
      <c r="F8171" t="s">
        <v>15</v>
      </c>
      <c r="G8171" t="s">
        <v>71</v>
      </c>
      <c r="H8171">
        <v>24189</v>
      </c>
      <c r="I8171" s="2">
        <f t="shared" si="1792"/>
        <v>2025</v>
      </c>
      <c r="J8171" s="2" t="str">
        <f t="shared" si="1793"/>
        <v>June</v>
      </c>
      <c r="K8171" s="2">
        <f t="shared" si="1794"/>
        <v>6</v>
      </c>
      <c r="L8171" s="2" t="str">
        <f t="shared" si="1795"/>
        <v>Thursday</v>
      </c>
      <c r="M8171" s="2">
        <f t="shared" si="1796"/>
        <v>24</v>
      </c>
      <c r="N8171" s="3">
        <f t="shared" si="1797"/>
        <v>0</v>
      </c>
      <c r="O8171" s="3">
        <f t="shared" si="1798"/>
        <v>24189</v>
      </c>
      <c r="P8171" t="str">
        <f t="shared" si="1799"/>
        <v>12-Jun</v>
      </c>
      <c r="Q8171" s="9">
        <f t="shared" si="1800"/>
        <v>0.46875</v>
      </c>
      <c r="R8171" t="str">
        <f t="shared" si="1801"/>
        <v>Morning</v>
      </c>
      <c r="S8171" s="2">
        <f t="shared" si="1802"/>
        <v>12</v>
      </c>
      <c r="T8171" t="str">
        <f t="shared" si="1803"/>
        <v>UPI Transfer</v>
      </c>
      <c r="U8171">
        <f t="shared" si="1804"/>
        <v>11</v>
      </c>
      <c r="V8171" t="str">
        <f t="shared" si="1805"/>
        <v>FY Q1</v>
      </c>
    </row>
    <row r="8172" spans="1:22" x14ac:dyDescent="0.3">
      <c r="A8172" s="18">
        <v>45820</v>
      </c>
      <c r="B8172" t="s">
        <v>492</v>
      </c>
      <c r="C8172" t="s">
        <v>117</v>
      </c>
      <c r="D8172" t="s">
        <v>9302</v>
      </c>
      <c r="E8172">
        <v>300843503766</v>
      </c>
      <c r="F8172" t="s">
        <v>16</v>
      </c>
      <c r="G8172" t="s">
        <v>67</v>
      </c>
      <c r="H8172">
        <v>21416</v>
      </c>
      <c r="I8172" s="2">
        <f t="shared" si="1792"/>
        <v>2025</v>
      </c>
      <c r="J8172" s="2" t="str">
        <f t="shared" si="1793"/>
        <v>June</v>
      </c>
      <c r="K8172" s="2">
        <f t="shared" si="1794"/>
        <v>6</v>
      </c>
      <c r="L8172" s="2" t="str">
        <f t="shared" si="1795"/>
        <v>Thursday</v>
      </c>
      <c r="M8172" s="2">
        <f t="shared" si="1796"/>
        <v>24</v>
      </c>
      <c r="N8172" s="3">
        <f t="shared" si="1797"/>
        <v>21416</v>
      </c>
      <c r="O8172" s="3">
        <f t="shared" si="1798"/>
        <v>0</v>
      </c>
      <c r="P8172" t="str">
        <f t="shared" si="1799"/>
        <v>12-Jun</v>
      </c>
      <c r="Q8172" s="9">
        <f t="shared" si="1800"/>
        <v>0.60486111111111107</v>
      </c>
      <c r="R8172" t="str">
        <f t="shared" si="1801"/>
        <v>Afternoon</v>
      </c>
      <c r="S8172" s="2">
        <f t="shared" si="1802"/>
        <v>12</v>
      </c>
      <c r="T8172" t="str">
        <f t="shared" si="1803"/>
        <v>Others</v>
      </c>
      <c r="U8172">
        <f t="shared" si="1804"/>
        <v>14</v>
      </c>
      <c r="V8172" t="str">
        <f t="shared" si="1805"/>
        <v>FY Q1</v>
      </c>
    </row>
    <row r="8173" spans="1:22" x14ac:dyDescent="0.3">
      <c r="A8173" s="18">
        <v>45820</v>
      </c>
      <c r="B8173" t="s">
        <v>427</v>
      </c>
      <c r="C8173" t="s">
        <v>160</v>
      </c>
      <c r="D8173" t="s">
        <v>9303</v>
      </c>
      <c r="E8173">
        <v>432822606638</v>
      </c>
      <c r="F8173" t="s">
        <v>15</v>
      </c>
      <c r="G8173" t="s">
        <v>67</v>
      </c>
      <c r="H8173">
        <v>5162</v>
      </c>
      <c r="I8173" s="2">
        <f t="shared" si="1792"/>
        <v>2025</v>
      </c>
      <c r="J8173" s="2" t="str">
        <f t="shared" si="1793"/>
        <v>June</v>
      </c>
      <c r="K8173" s="2">
        <f t="shared" si="1794"/>
        <v>6</v>
      </c>
      <c r="L8173" s="2" t="str">
        <f t="shared" si="1795"/>
        <v>Thursday</v>
      </c>
      <c r="M8173" s="2">
        <f t="shared" si="1796"/>
        <v>24</v>
      </c>
      <c r="N8173" s="3">
        <f t="shared" si="1797"/>
        <v>0</v>
      </c>
      <c r="O8173" s="3">
        <f t="shared" si="1798"/>
        <v>5162</v>
      </c>
      <c r="P8173" t="str">
        <f t="shared" si="1799"/>
        <v>12-Jun</v>
      </c>
      <c r="Q8173" s="9">
        <f t="shared" si="1800"/>
        <v>0.82916666666666672</v>
      </c>
      <c r="R8173" t="str">
        <f t="shared" si="1801"/>
        <v>Evening</v>
      </c>
      <c r="S8173" s="2">
        <f t="shared" si="1802"/>
        <v>12</v>
      </c>
      <c r="T8173" t="str">
        <f t="shared" si="1803"/>
        <v>Shopping</v>
      </c>
      <c r="U8173">
        <f t="shared" si="1804"/>
        <v>19</v>
      </c>
      <c r="V8173" t="str">
        <f t="shared" si="1805"/>
        <v>FY Q1</v>
      </c>
    </row>
    <row r="8174" spans="1:22" x14ac:dyDescent="0.3">
      <c r="A8174" s="18">
        <v>45821</v>
      </c>
      <c r="B8174" t="s">
        <v>2862</v>
      </c>
      <c r="C8174" t="s">
        <v>131</v>
      </c>
      <c r="D8174" t="s">
        <v>9304</v>
      </c>
      <c r="E8174">
        <v>431164252151</v>
      </c>
      <c r="F8174" t="s">
        <v>16</v>
      </c>
      <c r="G8174" t="s">
        <v>71</v>
      </c>
      <c r="H8174">
        <v>10686</v>
      </c>
      <c r="I8174" s="2">
        <f t="shared" si="1792"/>
        <v>2025</v>
      </c>
      <c r="J8174" s="2" t="str">
        <f t="shared" si="1793"/>
        <v>June</v>
      </c>
      <c r="K8174" s="2">
        <f t="shared" si="1794"/>
        <v>6</v>
      </c>
      <c r="L8174" s="2" t="str">
        <f t="shared" si="1795"/>
        <v>Friday</v>
      </c>
      <c r="M8174" s="2">
        <f t="shared" si="1796"/>
        <v>24</v>
      </c>
      <c r="N8174" s="3">
        <f t="shared" si="1797"/>
        <v>10686</v>
      </c>
      <c r="O8174" s="3">
        <f t="shared" si="1798"/>
        <v>0</v>
      </c>
      <c r="P8174" t="str">
        <f t="shared" si="1799"/>
        <v>13-Jun</v>
      </c>
      <c r="Q8174" s="9">
        <f t="shared" si="1800"/>
        <v>0.37222222222222223</v>
      </c>
      <c r="R8174" t="str">
        <f t="shared" si="1801"/>
        <v>Morning</v>
      </c>
      <c r="S8174" s="2">
        <f t="shared" si="1802"/>
        <v>13</v>
      </c>
      <c r="T8174" t="str">
        <f t="shared" si="1803"/>
        <v>Others</v>
      </c>
      <c r="U8174">
        <f t="shared" si="1804"/>
        <v>8</v>
      </c>
      <c r="V8174" t="str">
        <f t="shared" si="1805"/>
        <v>FY Q1</v>
      </c>
    </row>
    <row r="8175" spans="1:22" x14ac:dyDescent="0.3">
      <c r="A8175" s="18">
        <v>45821</v>
      </c>
      <c r="B8175" t="s">
        <v>1926</v>
      </c>
      <c r="C8175" t="s">
        <v>366</v>
      </c>
      <c r="D8175" t="s">
        <v>9305</v>
      </c>
      <c r="E8175">
        <v>471955153636</v>
      </c>
      <c r="F8175" t="s">
        <v>16</v>
      </c>
      <c r="G8175" t="s">
        <v>67</v>
      </c>
      <c r="H8175">
        <v>9306</v>
      </c>
      <c r="I8175" s="2">
        <f t="shared" si="1792"/>
        <v>2025</v>
      </c>
      <c r="J8175" s="2" t="str">
        <f t="shared" si="1793"/>
        <v>June</v>
      </c>
      <c r="K8175" s="2">
        <f t="shared" si="1794"/>
        <v>6</v>
      </c>
      <c r="L8175" s="2" t="str">
        <f t="shared" si="1795"/>
        <v>Friday</v>
      </c>
      <c r="M8175" s="2">
        <f t="shared" si="1796"/>
        <v>24</v>
      </c>
      <c r="N8175" s="3">
        <f t="shared" si="1797"/>
        <v>9306</v>
      </c>
      <c r="O8175" s="3">
        <f t="shared" si="1798"/>
        <v>0</v>
      </c>
      <c r="P8175" t="str">
        <f t="shared" si="1799"/>
        <v>13-Jun</v>
      </c>
      <c r="Q8175" s="9">
        <f t="shared" si="1800"/>
        <v>0.86111111111111116</v>
      </c>
      <c r="R8175" t="str">
        <f t="shared" si="1801"/>
        <v>Evening</v>
      </c>
      <c r="S8175" s="2">
        <f t="shared" si="1802"/>
        <v>13</v>
      </c>
      <c r="T8175" t="str">
        <f t="shared" si="1803"/>
        <v>Others</v>
      </c>
      <c r="U8175">
        <f t="shared" si="1804"/>
        <v>20</v>
      </c>
      <c r="V8175" t="str">
        <f t="shared" si="1805"/>
        <v>FY Q1</v>
      </c>
    </row>
    <row r="8176" spans="1:22" x14ac:dyDescent="0.3">
      <c r="A8176" s="18">
        <v>45822</v>
      </c>
      <c r="B8176" t="s">
        <v>420</v>
      </c>
      <c r="C8176" t="s">
        <v>128</v>
      </c>
      <c r="D8176" t="s">
        <v>9306</v>
      </c>
      <c r="E8176">
        <v>859351077042</v>
      </c>
      <c r="F8176" t="s">
        <v>16</v>
      </c>
      <c r="G8176" t="s">
        <v>67</v>
      </c>
      <c r="H8176">
        <v>12651</v>
      </c>
      <c r="I8176" s="2">
        <f t="shared" si="1792"/>
        <v>2025</v>
      </c>
      <c r="J8176" s="2" t="str">
        <f t="shared" si="1793"/>
        <v>June</v>
      </c>
      <c r="K8176" s="2">
        <f t="shared" si="1794"/>
        <v>6</v>
      </c>
      <c r="L8176" s="2" t="str">
        <f t="shared" si="1795"/>
        <v>Saturday</v>
      </c>
      <c r="M8176" s="2">
        <f t="shared" si="1796"/>
        <v>24</v>
      </c>
      <c r="N8176" s="3">
        <f t="shared" si="1797"/>
        <v>12651</v>
      </c>
      <c r="O8176" s="3">
        <f t="shared" si="1798"/>
        <v>0</v>
      </c>
      <c r="P8176" t="str">
        <f t="shared" si="1799"/>
        <v>14-Jun</v>
      </c>
      <c r="Q8176" s="9">
        <f t="shared" si="1800"/>
        <v>0.63611111111111107</v>
      </c>
      <c r="R8176" t="str">
        <f t="shared" si="1801"/>
        <v>Afternoon</v>
      </c>
      <c r="S8176" s="2">
        <f t="shared" si="1802"/>
        <v>14</v>
      </c>
      <c r="T8176" t="str">
        <f t="shared" si="1803"/>
        <v>Others</v>
      </c>
      <c r="U8176">
        <f t="shared" si="1804"/>
        <v>15</v>
      </c>
      <c r="V8176" t="str">
        <f t="shared" si="1805"/>
        <v>FY Q1</v>
      </c>
    </row>
    <row r="8177" spans="1:22" x14ac:dyDescent="0.3">
      <c r="A8177" s="18">
        <v>45823</v>
      </c>
      <c r="B8177" t="s">
        <v>3500</v>
      </c>
      <c r="C8177" t="s">
        <v>69</v>
      </c>
      <c r="D8177" t="s">
        <v>9307</v>
      </c>
      <c r="E8177">
        <v>407225403691</v>
      </c>
      <c r="F8177" t="s">
        <v>16</v>
      </c>
      <c r="G8177" t="s">
        <v>67</v>
      </c>
      <c r="H8177">
        <v>2449</v>
      </c>
      <c r="I8177" s="2">
        <f t="shared" si="1792"/>
        <v>2025</v>
      </c>
      <c r="J8177" s="2" t="str">
        <f t="shared" si="1793"/>
        <v>June</v>
      </c>
      <c r="K8177" s="2">
        <f t="shared" si="1794"/>
        <v>6</v>
      </c>
      <c r="L8177" s="2" t="str">
        <f t="shared" si="1795"/>
        <v>Sunday</v>
      </c>
      <c r="M8177" s="2">
        <f t="shared" si="1796"/>
        <v>25</v>
      </c>
      <c r="N8177" s="3">
        <f t="shared" si="1797"/>
        <v>2449</v>
      </c>
      <c r="O8177" s="3">
        <f t="shared" si="1798"/>
        <v>0</v>
      </c>
      <c r="P8177" t="str">
        <f t="shared" si="1799"/>
        <v>15-Jun</v>
      </c>
      <c r="Q8177" s="9">
        <f t="shared" si="1800"/>
        <v>0.36527777777777776</v>
      </c>
      <c r="R8177" t="str">
        <f t="shared" si="1801"/>
        <v>Morning</v>
      </c>
      <c r="S8177" s="2">
        <f t="shared" si="1802"/>
        <v>15</v>
      </c>
      <c r="T8177" t="str">
        <f t="shared" si="1803"/>
        <v>Others</v>
      </c>
      <c r="U8177">
        <f t="shared" si="1804"/>
        <v>8</v>
      </c>
      <c r="V8177" t="str">
        <f t="shared" si="1805"/>
        <v>FY Q1</v>
      </c>
    </row>
    <row r="8178" spans="1:22" x14ac:dyDescent="0.3">
      <c r="A8178" s="18">
        <v>45823</v>
      </c>
      <c r="B8178" t="s">
        <v>150</v>
      </c>
      <c r="C8178" t="s">
        <v>104</v>
      </c>
      <c r="D8178" t="s">
        <v>9308</v>
      </c>
      <c r="E8178">
        <v>612578418564</v>
      </c>
      <c r="F8178" t="s">
        <v>16</v>
      </c>
      <c r="G8178" t="s">
        <v>71</v>
      </c>
      <c r="H8178">
        <v>12677</v>
      </c>
      <c r="I8178" s="2">
        <f t="shared" si="1792"/>
        <v>2025</v>
      </c>
      <c r="J8178" s="2" t="str">
        <f t="shared" si="1793"/>
        <v>June</v>
      </c>
      <c r="K8178" s="2">
        <f t="shared" si="1794"/>
        <v>6</v>
      </c>
      <c r="L8178" s="2" t="str">
        <f t="shared" si="1795"/>
        <v>Sunday</v>
      </c>
      <c r="M8178" s="2">
        <f t="shared" si="1796"/>
        <v>25</v>
      </c>
      <c r="N8178" s="3">
        <f t="shared" si="1797"/>
        <v>12677</v>
      </c>
      <c r="O8178" s="3">
        <f t="shared" si="1798"/>
        <v>0</v>
      </c>
      <c r="P8178" t="str">
        <f t="shared" si="1799"/>
        <v>15-Jun</v>
      </c>
      <c r="Q8178" s="9">
        <f t="shared" si="1800"/>
        <v>0.37638888888888888</v>
      </c>
      <c r="R8178" t="str">
        <f t="shared" si="1801"/>
        <v>Morning</v>
      </c>
      <c r="S8178" s="2">
        <f t="shared" si="1802"/>
        <v>15</v>
      </c>
      <c r="T8178" t="str">
        <f t="shared" si="1803"/>
        <v>Others</v>
      </c>
      <c r="U8178">
        <f t="shared" si="1804"/>
        <v>9</v>
      </c>
      <c r="V8178" t="str">
        <f t="shared" si="1805"/>
        <v>FY Q1</v>
      </c>
    </row>
    <row r="8179" spans="1:22" x14ac:dyDescent="0.3">
      <c r="A8179" s="18">
        <v>45823</v>
      </c>
      <c r="B8179" t="s">
        <v>2198</v>
      </c>
      <c r="C8179" t="s">
        <v>128</v>
      </c>
      <c r="D8179" t="s">
        <v>9309</v>
      </c>
      <c r="E8179">
        <v>552361456697</v>
      </c>
      <c r="F8179" t="s">
        <v>16</v>
      </c>
      <c r="G8179" t="s">
        <v>67</v>
      </c>
      <c r="H8179">
        <v>27757</v>
      </c>
      <c r="I8179" s="2">
        <f t="shared" si="1792"/>
        <v>2025</v>
      </c>
      <c r="J8179" s="2" t="str">
        <f t="shared" si="1793"/>
        <v>June</v>
      </c>
      <c r="K8179" s="2">
        <f t="shared" si="1794"/>
        <v>6</v>
      </c>
      <c r="L8179" s="2" t="str">
        <f t="shared" si="1795"/>
        <v>Sunday</v>
      </c>
      <c r="M8179" s="2">
        <f t="shared" si="1796"/>
        <v>25</v>
      </c>
      <c r="N8179" s="3">
        <f t="shared" si="1797"/>
        <v>27757</v>
      </c>
      <c r="O8179" s="3">
        <f t="shared" si="1798"/>
        <v>0</v>
      </c>
      <c r="P8179" t="str">
        <f t="shared" si="1799"/>
        <v>15-Jun</v>
      </c>
      <c r="Q8179" s="9">
        <f t="shared" si="1800"/>
        <v>0.40555555555555556</v>
      </c>
      <c r="R8179" t="str">
        <f t="shared" si="1801"/>
        <v>Morning</v>
      </c>
      <c r="S8179" s="2">
        <f t="shared" si="1802"/>
        <v>15</v>
      </c>
      <c r="T8179" t="str">
        <f t="shared" si="1803"/>
        <v>Others</v>
      </c>
      <c r="U8179">
        <f t="shared" si="1804"/>
        <v>9</v>
      </c>
      <c r="V8179" t="str">
        <f t="shared" si="1805"/>
        <v>FY Q1</v>
      </c>
    </row>
    <row r="8180" spans="1:22" x14ac:dyDescent="0.3">
      <c r="A8180" s="18">
        <v>45823</v>
      </c>
      <c r="B8180" t="s">
        <v>3784</v>
      </c>
      <c r="C8180" t="s">
        <v>160</v>
      </c>
      <c r="D8180" t="s">
        <v>9310</v>
      </c>
      <c r="E8180">
        <v>990885122520</v>
      </c>
      <c r="F8180" t="s">
        <v>15</v>
      </c>
      <c r="G8180" t="s">
        <v>71</v>
      </c>
      <c r="H8180">
        <v>2845</v>
      </c>
      <c r="I8180" s="2">
        <f t="shared" si="1792"/>
        <v>2025</v>
      </c>
      <c r="J8180" s="2" t="str">
        <f t="shared" si="1793"/>
        <v>June</v>
      </c>
      <c r="K8180" s="2">
        <f t="shared" si="1794"/>
        <v>6</v>
      </c>
      <c r="L8180" s="2" t="str">
        <f t="shared" si="1795"/>
        <v>Sunday</v>
      </c>
      <c r="M8180" s="2">
        <f t="shared" si="1796"/>
        <v>25</v>
      </c>
      <c r="N8180" s="3">
        <f t="shared" si="1797"/>
        <v>0</v>
      </c>
      <c r="O8180" s="3">
        <f t="shared" si="1798"/>
        <v>2845</v>
      </c>
      <c r="P8180" t="str">
        <f t="shared" si="1799"/>
        <v>15-Jun</v>
      </c>
      <c r="Q8180" s="9">
        <f t="shared" si="1800"/>
        <v>0.52777777777777779</v>
      </c>
      <c r="R8180" t="str">
        <f t="shared" si="1801"/>
        <v>Afternoon</v>
      </c>
      <c r="S8180" s="2">
        <f t="shared" si="1802"/>
        <v>15</v>
      </c>
      <c r="T8180" t="str">
        <f t="shared" si="1803"/>
        <v>Shopping</v>
      </c>
      <c r="U8180">
        <f t="shared" si="1804"/>
        <v>12</v>
      </c>
      <c r="V8180" t="str">
        <f t="shared" si="1805"/>
        <v>FY Q1</v>
      </c>
    </row>
    <row r="8181" spans="1:22" x14ac:dyDescent="0.3">
      <c r="A8181" s="18">
        <v>45823</v>
      </c>
      <c r="B8181" t="s">
        <v>410</v>
      </c>
      <c r="C8181" t="s">
        <v>85</v>
      </c>
      <c r="D8181" t="s">
        <v>9311</v>
      </c>
      <c r="E8181">
        <v>411502255331</v>
      </c>
      <c r="F8181" t="s">
        <v>16</v>
      </c>
      <c r="G8181" t="s">
        <v>71</v>
      </c>
      <c r="H8181">
        <v>6949</v>
      </c>
      <c r="I8181" s="2">
        <f t="shared" si="1792"/>
        <v>2025</v>
      </c>
      <c r="J8181" s="2" t="str">
        <f t="shared" si="1793"/>
        <v>June</v>
      </c>
      <c r="K8181" s="2">
        <f t="shared" si="1794"/>
        <v>6</v>
      </c>
      <c r="L8181" s="2" t="str">
        <f t="shared" si="1795"/>
        <v>Sunday</v>
      </c>
      <c r="M8181" s="2">
        <f t="shared" si="1796"/>
        <v>25</v>
      </c>
      <c r="N8181" s="3">
        <f t="shared" si="1797"/>
        <v>6949</v>
      </c>
      <c r="O8181" s="3">
        <f t="shared" si="1798"/>
        <v>0</v>
      </c>
      <c r="P8181" t="str">
        <f t="shared" si="1799"/>
        <v>15-Jun</v>
      </c>
      <c r="Q8181" s="9">
        <f t="shared" si="1800"/>
        <v>0.5708333333333333</v>
      </c>
      <c r="R8181" t="str">
        <f t="shared" si="1801"/>
        <v>Afternoon</v>
      </c>
      <c r="S8181" s="2">
        <f t="shared" si="1802"/>
        <v>15</v>
      </c>
      <c r="T8181" t="str">
        <f t="shared" si="1803"/>
        <v>Others</v>
      </c>
      <c r="U8181">
        <f t="shared" si="1804"/>
        <v>13</v>
      </c>
      <c r="V8181" t="str">
        <f t="shared" si="1805"/>
        <v>FY Q1</v>
      </c>
    </row>
    <row r="8182" spans="1:22" x14ac:dyDescent="0.3">
      <c r="A8182" s="18">
        <v>45824</v>
      </c>
      <c r="B8182" t="s">
        <v>2042</v>
      </c>
      <c r="C8182" t="s">
        <v>117</v>
      </c>
      <c r="D8182" t="s">
        <v>9312</v>
      </c>
      <c r="E8182">
        <v>358424218961</v>
      </c>
      <c r="F8182" t="s">
        <v>16</v>
      </c>
      <c r="G8182" t="s">
        <v>71</v>
      </c>
      <c r="H8182">
        <v>3141</v>
      </c>
      <c r="I8182" s="2">
        <f t="shared" si="1792"/>
        <v>2025</v>
      </c>
      <c r="J8182" s="2" t="str">
        <f t="shared" si="1793"/>
        <v>June</v>
      </c>
      <c r="K8182" s="2">
        <f t="shared" si="1794"/>
        <v>6</v>
      </c>
      <c r="L8182" s="2" t="str">
        <f t="shared" si="1795"/>
        <v>Monday</v>
      </c>
      <c r="M8182" s="2">
        <f t="shared" si="1796"/>
        <v>25</v>
      </c>
      <c r="N8182" s="3">
        <f t="shared" si="1797"/>
        <v>3141</v>
      </c>
      <c r="O8182" s="3">
        <f t="shared" si="1798"/>
        <v>0</v>
      </c>
      <c r="P8182" t="str">
        <f t="shared" si="1799"/>
        <v>16-Jun</v>
      </c>
      <c r="Q8182" s="9">
        <f t="shared" si="1800"/>
        <v>0.32222222222222224</v>
      </c>
      <c r="R8182" t="str">
        <f t="shared" si="1801"/>
        <v>Morning</v>
      </c>
      <c r="S8182" s="2">
        <f t="shared" si="1802"/>
        <v>16</v>
      </c>
      <c r="T8182" t="str">
        <f t="shared" si="1803"/>
        <v>Others</v>
      </c>
      <c r="U8182">
        <f t="shared" si="1804"/>
        <v>7</v>
      </c>
      <c r="V8182" t="str">
        <f t="shared" si="1805"/>
        <v>FY Q1</v>
      </c>
    </row>
    <row r="8183" spans="1:22" x14ac:dyDescent="0.3">
      <c r="A8183" s="18">
        <v>45824</v>
      </c>
      <c r="B8183" t="s">
        <v>786</v>
      </c>
      <c r="C8183" t="s">
        <v>254</v>
      </c>
      <c r="D8183" t="s">
        <v>9313</v>
      </c>
      <c r="E8183">
        <v>964305256139</v>
      </c>
      <c r="F8183" t="s">
        <v>16</v>
      </c>
      <c r="G8183" t="s">
        <v>71</v>
      </c>
      <c r="H8183">
        <v>7617</v>
      </c>
      <c r="I8183" s="2">
        <f t="shared" si="1792"/>
        <v>2025</v>
      </c>
      <c r="J8183" s="2" t="str">
        <f t="shared" si="1793"/>
        <v>June</v>
      </c>
      <c r="K8183" s="2">
        <f t="shared" si="1794"/>
        <v>6</v>
      </c>
      <c r="L8183" s="2" t="str">
        <f t="shared" si="1795"/>
        <v>Monday</v>
      </c>
      <c r="M8183" s="2">
        <f t="shared" si="1796"/>
        <v>25</v>
      </c>
      <c r="N8183" s="3">
        <f t="shared" si="1797"/>
        <v>7617</v>
      </c>
      <c r="O8183" s="3">
        <f t="shared" si="1798"/>
        <v>0</v>
      </c>
      <c r="P8183" t="str">
        <f t="shared" si="1799"/>
        <v>16-Jun</v>
      </c>
      <c r="Q8183" s="9">
        <f t="shared" si="1800"/>
        <v>0.48333333333333334</v>
      </c>
      <c r="R8183" t="str">
        <f t="shared" si="1801"/>
        <v>Morning</v>
      </c>
      <c r="S8183" s="2">
        <f t="shared" si="1802"/>
        <v>16</v>
      </c>
      <c r="T8183" t="str">
        <f t="shared" si="1803"/>
        <v>Others</v>
      </c>
      <c r="U8183">
        <f t="shared" si="1804"/>
        <v>11</v>
      </c>
      <c r="V8183" t="str">
        <f t="shared" si="1805"/>
        <v>FY Q1</v>
      </c>
    </row>
    <row r="8184" spans="1:22" x14ac:dyDescent="0.3">
      <c r="A8184" s="18">
        <v>45824</v>
      </c>
      <c r="B8184" t="s">
        <v>909</v>
      </c>
      <c r="C8184" t="s">
        <v>151</v>
      </c>
      <c r="D8184" t="s">
        <v>9314</v>
      </c>
      <c r="E8184">
        <v>177140428199</v>
      </c>
      <c r="F8184" t="s">
        <v>15</v>
      </c>
      <c r="G8184" t="s">
        <v>67</v>
      </c>
      <c r="H8184">
        <v>2723</v>
      </c>
      <c r="I8184" s="2">
        <f t="shared" si="1792"/>
        <v>2025</v>
      </c>
      <c r="J8184" s="2" t="str">
        <f t="shared" si="1793"/>
        <v>June</v>
      </c>
      <c r="K8184" s="2">
        <f t="shared" si="1794"/>
        <v>6</v>
      </c>
      <c r="L8184" s="2" t="str">
        <f t="shared" si="1795"/>
        <v>Monday</v>
      </c>
      <c r="M8184" s="2">
        <f t="shared" si="1796"/>
        <v>25</v>
      </c>
      <c r="N8184" s="3">
        <f t="shared" si="1797"/>
        <v>0</v>
      </c>
      <c r="O8184" s="3">
        <f t="shared" si="1798"/>
        <v>2723</v>
      </c>
      <c r="P8184" t="str">
        <f t="shared" si="1799"/>
        <v>16-Jun</v>
      </c>
      <c r="Q8184" s="9">
        <f t="shared" si="1800"/>
        <v>0.53472222222222221</v>
      </c>
      <c r="R8184" t="str">
        <f t="shared" si="1801"/>
        <v>Afternoon</v>
      </c>
      <c r="S8184" s="2">
        <f t="shared" si="1802"/>
        <v>16</v>
      </c>
      <c r="T8184" t="str">
        <f t="shared" si="1803"/>
        <v>UPI Transfer</v>
      </c>
      <c r="U8184">
        <f t="shared" si="1804"/>
        <v>12</v>
      </c>
      <c r="V8184" t="str">
        <f t="shared" si="1805"/>
        <v>FY Q1</v>
      </c>
    </row>
    <row r="8185" spans="1:22" x14ac:dyDescent="0.3">
      <c r="A8185" s="18">
        <v>45824</v>
      </c>
      <c r="B8185" t="s">
        <v>630</v>
      </c>
      <c r="C8185" t="s">
        <v>291</v>
      </c>
      <c r="D8185" t="s">
        <v>9315</v>
      </c>
      <c r="E8185">
        <v>243936421227</v>
      </c>
      <c r="F8185" t="s">
        <v>16</v>
      </c>
      <c r="G8185" t="s">
        <v>67</v>
      </c>
      <c r="H8185">
        <v>10184</v>
      </c>
      <c r="I8185" s="2">
        <f t="shared" si="1792"/>
        <v>2025</v>
      </c>
      <c r="J8185" s="2" t="str">
        <f t="shared" si="1793"/>
        <v>June</v>
      </c>
      <c r="K8185" s="2">
        <f t="shared" si="1794"/>
        <v>6</v>
      </c>
      <c r="L8185" s="2" t="str">
        <f t="shared" si="1795"/>
        <v>Monday</v>
      </c>
      <c r="M8185" s="2">
        <f t="shared" si="1796"/>
        <v>25</v>
      </c>
      <c r="N8185" s="3">
        <f t="shared" si="1797"/>
        <v>10184</v>
      </c>
      <c r="O8185" s="3">
        <f t="shared" si="1798"/>
        <v>0</v>
      </c>
      <c r="P8185" t="str">
        <f t="shared" si="1799"/>
        <v>16-Jun</v>
      </c>
      <c r="Q8185" s="9">
        <f t="shared" si="1800"/>
        <v>0.61250000000000004</v>
      </c>
      <c r="R8185" t="str">
        <f t="shared" si="1801"/>
        <v>Afternoon</v>
      </c>
      <c r="S8185" s="2">
        <f t="shared" si="1802"/>
        <v>16</v>
      </c>
      <c r="T8185" t="str">
        <f t="shared" si="1803"/>
        <v>Others</v>
      </c>
      <c r="U8185">
        <f t="shared" si="1804"/>
        <v>14</v>
      </c>
      <c r="V8185" t="str">
        <f t="shared" si="1805"/>
        <v>FY Q1</v>
      </c>
    </row>
    <row r="8186" spans="1:22" x14ac:dyDescent="0.3">
      <c r="A8186" s="18">
        <v>45824</v>
      </c>
      <c r="B8186" t="s">
        <v>1745</v>
      </c>
      <c r="C8186" t="s">
        <v>151</v>
      </c>
      <c r="D8186" t="s">
        <v>9316</v>
      </c>
      <c r="E8186">
        <v>915212775142</v>
      </c>
      <c r="F8186" t="s">
        <v>15</v>
      </c>
      <c r="G8186" t="s">
        <v>71</v>
      </c>
      <c r="H8186">
        <v>20919</v>
      </c>
      <c r="I8186" s="2">
        <f t="shared" si="1792"/>
        <v>2025</v>
      </c>
      <c r="J8186" s="2" t="str">
        <f t="shared" si="1793"/>
        <v>June</v>
      </c>
      <c r="K8186" s="2">
        <f t="shared" si="1794"/>
        <v>6</v>
      </c>
      <c r="L8186" s="2" t="str">
        <f t="shared" si="1795"/>
        <v>Monday</v>
      </c>
      <c r="M8186" s="2">
        <f t="shared" si="1796"/>
        <v>25</v>
      </c>
      <c r="N8186" s="3">
        <f t="shared" si="1797"/>
        <v>0</v>
      </c>
      <c r="O8186" s="3">
        <f t="shared" si="1798"/>
        <v>20919</v>
      </c>
      <c r="P8186" t="str">
        <f t="shared" si="1799"/>
        <v>16-Jun</v>
      </c>
      <c r="Q8186" s="9">
        <f t="shared" si="1800"/>
        <v>0.68472222222222223</v>
      </c>
      <c r="R8186" t="str">
        <f t="shared" si="1801"/>
        <v>Afternoon</v>
      </c>
      <c r="S8186" s="2">
        <f t="shared" si="1802"/>
        <v>16</v>
      </c>
      <c r="T8186" t="str">
        <f t="shared" si="1803"/>
        <v>UPI Transfer</v>
      </c>
      <c r="U8186">
        <f t="shared" si="1804"/>
        <v>16</v>
      </c>
      <c r="V8186" t="str">
        <f t="shared" si="1805"/>
        <v>FY Q1</v>
      </c>
    </row>
    <row r="8187" spans="1:22" x14ac:dyDescent="0.3">
      <c r="A8187" s="18">
        <v>45824</v>
      </c>
      <c r="B8187" t="s">
        <v>632</v>
      </c>
      <c r="C8187" t="s">
        <v>92</v>
      </c>
      <c r="D8187" t="s">
        <v>9317</v>
      </c>
      <c r="E8187">
        <v>275905854413</v>
      </c>
      <c r="F8187" t="s">
        <v>15</v>
      </c>
      <c r="G8187" t="s">
        <v>71</v>
      </c>
      <c r="H8187">
        <v>10470</v>
      </c>
      <c r="I8187" s="2">
        <f t="shared" si="1792"/>
        <v>2025</v>
      </c>
      <c r="J8187" s="2" t="str">
        <f t="shared" si="1793"/>
        <v>June</v>
      </c>
      <c r="K8187" s="2">
        <f t="shared" si="1794"/>
        <v>6</v>
      </c>
      <c r="L8187" s="2" t="str">
        <f t="shared" si="1795"/>
        <v>Monday</v>
      </c>
      <c r="M8187" s="2">
        <f t="shared" si="1796"/>
        <v>25</v>
      </c>
      <c r="N8187" s="3">
        <f t="shared" si="1797"/>
        <v>0</v>
      </c>
      <c r="O8187" s="3">
        <f t="shared" si="1798"/>
        <v>10470</v>
      </c>
      <c r="P8187" t="str">
        <f t="shared" si="1799"/>
        <v>16-Jun</v>
      </c>
      <c r="Q8187" s="9">
        <f t="shared" si="1800"/>
        <v>0.70902777777777781</v>
      </c>
      <c r="R8187" t="str">
        <f t="shared" si="1801"/>
        <v>Evening</v>
      </c>
      <c r="S8187" s="2">
        <f t="shared" si="1802"/>
        <v>16</v>
      </c>
      <c r="T8187" t="str">
        <f t="shared" si="1803"/>
        <v>UPI Transfer</v>
      </c>
      <c r="U8187">
        <f t="shared" si="1804"/>
        <v>17</v>
      </c>
      <c r="V8187" t="str">
        <f t="shared" si="1805"/>
        <v>FY Q1</v>
      </c>
    </row>
    <row r="8188" spans="1:22" x14ac:dyDescent="0.3">
      <c r="A8188" s="18">
        <v>45825</v>
      </c>
      <c r="B8188" t="s">
        <v>3476</v>
      </c>
      <c r="C8188" t="s">
        <v>239</v>
      </c>
      <c r="D8188" t="s">
        <v>9318</v>
      </c>
      <c r="E8188">
        <v>383045515988</v>
      </c>
      <c r="F8188" t="s">
        <v>15</v>
      </c>
      <c r="G8188" t="s">
        <v>71</v>
      </c>
      <c r="H8188">
        <v>10915</v>
      </c>
      <c r="I8188" s="2">
        <f t="shared" si="1792"/>
        <v>2025</v>
      </c>
      <c r="J8188" s="2" t="str">
        <f t="shared" si="1793"/>
        <v>June</v>
      </c>
      <c r="K8188" s="2">
        <f t="shared" si="1794"/>
        <v>6</v>
      </c>
      <c r="L8188" s="2" t="str">
        <f t="shared" si="1795"/>
        <v>Tuesday</v>
      </c>
      <c r="M8188" s="2">
        <f t="shared" si="1796"/>
        <v>25</v>
      </c>
      <c r="N8188" s="3">
        <f t="shared" si="1797"/>
        <v>0</v>
      </c>
      <c r="O8188" s="3">
        <f t="shared" si="1798"/>
        <v>10915</v>
      </c>
      <c r="P8188" t="str">
        <f t="shared" si="1799"/>
        <v>17-Jun</v>
      </c>
      <c r="Q8188" s="9">
        <f t="shared" si="1800"/>
        <v>0.64652777777777781</v>
      </c>
      <c r="R8188" t="str">
        <f t="shared" si="1801"/>
        <v>Afternoon</v>
      </c>
      <c r="S8188" s="2">
        <f t="shared" si="1802"/>
        <v>17</v>
      </c>
      <c r="T8188" t="str">
        <f t="shared" si="1803"/>
        <v>Recharge</v>
      </c>
      <c r="U8188">
        <f t="shared" si="1804"/>
        <v>15</v>
      </c>
      <c r="V8188" t="str">
        <f t="shared" si="1805"/>
        <v>FY Q1</v>
      </c>
    </row>
    <row r="8189" spans="1:22" x14ac:dyDescent="0.3">
      <c r="A8189" s="18">
        <v>45825</v>
      </c>
      <c r="B8189" t="s">
        <v>436</v>
      </c>
      <c r="C8189" t="s">
        <v>69</v>
      </c>
      <c r="D8189" t="s">
        <v>9319</v>
      </c>
      <c r="E8189">
        <v>90700623304</v>
      </c>
      <c r="F8189" t="s">
        <v>16</v>
      </c>
      <c r="G8189" t="s">
        <v>67</v>
      </c>
      <c r="H8189">
        <v>6688</v>
      </c>
      <c r="I8189" s="2">
        <f t="shared" si="1792"/>
        <v>2025</v>
      </c>
      <c r="J8189" s="2" t="str">
        <f t="shared" si="1793"/>
        <v>June</v>
      </c>
      <c r="K8189" s="2">
        <f t="shared" si="1794"/>
        <v>6</v>
      </c>
      <c r="L8189" s="2" t="str">
        <f t="shared" si="1795"/>
        <v>Tuesday</v>
      </c>
      <c r="M8189" s="2">
        <f t="shared" si="1796"/>
        <v>25</v>
      </c>
      <c r="N8189" s="3">
        <f t="shared" si="1797"/>
        <v>6688</v>
      </c>
      <c r="O8189" s="3">
        <f t="shared" si="1798"/>
        <v>0</v>
      </c>
      <c r="P8189" t="str">
        <f t="shared" si="1799"/>
        <v>17-Jun</v>
      </c>
      <c r="Q8189" s="9">
        <f t="shared" si="1800"/>
        <v>0.65486111111111112</v>
      </c>
      <c r="R8189" t="str">
        <f t="shared" si="1801"/>
        <v>Afternoon</v>
      </c>
      <c r="S8189" s="2">
        <f t="shared" si="1802"/>
        <v>17</v>
      </c>
      <c r="T8189" t="str">
        <f t="shared" si="1803"/>
        <v>Others</v>
      </c>
      <c r="U8189">
        <f t="shared" si="1804"/>
        <v>15</v>
      </c>
      <c r="V8189" t="str">
        <f t="shared" si="1805"/>
        <v>FY Q1</v>
      </c>
    </row>
    <row r="8190" spans="1:22" x14ac:dyDescent="0.3">
      <c r="A8190" s="18">
        <v>45825</v>
      </c>
      <c r="B8190" t="s">
        <v>486</v>
      </c>
      <c r="C8190" t="s">
        <v>273</v>
      </c>
      <c r="D8190" t="s">
        <v>9320</v>
      </c>
      <c r="E8190">
        <v>821062665773</v>
      </c>
      <c r="F8190" t="s">
        <v>16</v>
      </c>
      <c r="G8190" t="s">
        <v>71</v>
      </c>
      <c r="H8190">
        <v>3955</v>
      </c>
      <c r="I8190" s="2">
        <f t="shared" si="1792"/>
        <v>2025</v>
      </c>
      <c r="J8190" s="2" t="str">
        <f t="shared" si="1793"/>
        <v>June</v>
      </c>
      <c r="K8190" s="2">
        <f t="shared" si="1794"/>
        <v>6</v>
      </c>
      <c r="L8190" s="2" t="str">
        <f t="shared" si="1795"/>
        <v>Tuesday</v>
      </c>
      <c r="M8190" s="2">
        <f t="shared" si="1796"/>
        <v>25</v>
      </c>
      <c r="N8190" s="3">
        <f t="shared" si="1797"/>
        <v>3955</v>
      </c>
      <c r="O8190" s="3">
        <f t="shared" si="1798"/>
        <v>0</v>
      </c>
      <c r="P8190" t="str">
        <f t="shared" si="1799"/>
        <v>17-Jun</v>
      </c>
      <c r="Q8190" s="9">
        <f t="shared" si="1800"/>
        <v>0.74236111111111114</v>
      </c>
      <c r="R8190" t="str">
        <f t="shared" si="1801"/>
        <v>Evening</v>
      </c>
      <c r="S8190" s="2">
        <f t="shared" si="1802"/>
        <v>17</v>
      </c>
      <c r="T8190" t="str">
        <f t="shared" si="1803"/>
        <v>Others</v>
      </c>
      <c r="U8190">
        <f t="shared" si="1804"/>
        <v>17</v>
      </c>
      <c r="V8190" t="str">
        <f t="shared" si="1805"/>
        <v>FY Q1</v>
      </c>
    </row>
    <row r="8191" spans="1:22" x14ac:dyDescent="0.3">
      <c r="A8191" s="18">
        <v>45825</v>
      </c>
      <c r="B8191" t="s">
        <v>1348</v>
      </c>
      <c r="C8191" t="s">
        <v>73</v>
      </c>
      <c r="D8191" t="s">
        <v>9321</v>
      </c>
      <c r="E8191">
        <v>336318942132</v>
      </c>
      <c r="F8191" t="s">
        <v>16</v>
      </c>
      <c r="G8191" t="s">
        <v>67</v>
      </c>
      <c r="H8191">
        <v>13065</v>
      </c>
      <c r="I8191" s="2">
        <f t="shared" si="1792"/>
        <v>2025</v>
      </c>
      <c r="J8191" s="2" t="str">
        <f t="shared" si="1793"/>
        <v>June</v>
      </c>
      <c r="K8191" s="2">
        <f t="shared" si="1794"/>
        <v>6</v>
      </c>
      <c r="L8191" s="2" t="str">
        <f t="shared" si="1795"/>
        <v>Tuesday</v>
      </c>
      <c r="M8191" s="2">
        <f t="shared" si="1796"/>
        <v>25</v>
      </c>
      <c r="N8191" s="3">
        <f t="shared" si="1797"/>
        <v>13065</v>
      </c>
      <c r="O8191" s="3">
        <f t="shared" si="1798"/>
        <v>0</v>
      </c>
      <c r="P8191" t="str">
        <f t="shared" si="1799"/>
        <v>17-Jun</v>
      </c>
      <c r="Q8191" s="9">
        <f t="shared" si="1800"/>
        <v>0.77083333333333337</v>
      </c>
      <c r="R8191" t="str">
        <f t="shared" si="1801"/>
        <v>Evening</v>
      </c>
      <c r="S8191" s="2">
        <f t="shared" si="1802"/>
        <v>17</v>
      </c>
      <c r="T8191" t="str">
        <f t="shared" si="1803"/>
        <v>Others</v>
      </c>
      <c r="U8191">
        <f t="shared" si="1804"/>
        <v>18</v>
      </c>
      <c r="V8191" t="str">
        <f t="shared" si="1805"/>
        <v>FY Q1</v>
      </c>
    </row>
    <row r="8192" spans="1:22" x14ac:dyDescent="0.3">
      <c r="A8192" s="18">
        <v>45826</v>
      </c>
      <c r="B8192" t="s">
        <v>503</v>
      </c>
      <c r="C8192" t="s">
        <v>85</v>
      </c>
      <c r="D8192" t="s">
        <v>9322</v>
      </c>
      <c r="E8192">
        <v>150196538216</v>
      </c>
      <c r="F8192" t="s">
        <v>16</v>
      </c>
      <c r="G8192" t="s">
        <v>67</v>
      </c>
      <c r="H8192">
        <v>12419</v>
      </c>
      <c r="I8192" s="2">
        <f t="shared" si="1792"/>
        <v>2025</v>
      </c>
      <c r="J8192" s="2" t="str">
        <f t="shared" si="1793"/>
        <v>June</v>
      </c>
      <c r="K8192" s="2">
        <f t="shared" si="1794"/>
        <v>6</v>
      </c>
      <c r="L8192" s="2" t="str">
        <f t="shared" si="1795"/>
        <v>Wednesday</v>
      </c>
      <c r="M8192" s="2">
        <f t="shared" si="1796"/>
        <v>25</v>
      </c>
      <c r="N8192" s="3">
        <f t="shared" si="1797"/>
        <v>12419</v>
      </c>
      <c r="O8192" s="3">
        <f t="shared" si="1798"/>
        <v>0</v>
      </c>
      <c r="P8192" t="str">
        <f t="shared" si="1799"/>
        <v>18-Jun</v>
      </c>
      <c r="Q8192" s="9">
        <f t="shared" si="1800"/>
        <v>0.45555555555555555</v>
      </c>
      <c r="R8192" t="str">
        <f t="shared" si="1801"/>
        <v>Morning</v>
      </c>
      <c r="S8192" s="2">
        <f t="shared" si="1802"/>
        <v>18</v>
      </c>
      <c r="T8192" t="str">
        <f t="shared" si="1803"/>
        <v>Others</v>
      </c>
      <c r="U8192">
        <f t="shared" si="1804"/>
        <v>10</v>
      </c>
      <c r="V8192" t="str">
        <f t="shared" si="1805"/>
        <v>FY Q1</v>
      </c>
    </row>
    <row r="8193" spans="1:22" x14ac:dyDescent="0.3">
      <c r="A8193" s="18">
        <v>45826</v>
      </c>
      <c r="B8193" t="s">
        <v>2059</v>
      </c>
      <c r="C8193" t="s">
        <v>605</v>
      </c>
      <c r="D8193" t="s">
        <v>9323</v>
      </c>
      <c r="E8193">
        <v>422458953779</v>
      </c>
      <c r="F8193" t="s">
        <v>16</v>
      </c>
      <c r="G8193" t="s">
        <v>67</v>
      </c>
      <c r="H8193">
        <v>6998</v>
      </c>
      <c r="I8193" s="2">
        <f t="shared" si="1792"/>
        <v>2025</v>
      </c>
      <c r="J8193" s="2" t="str">
        <f t="shared" si="1793"/>
        <v>June</v>
      </c>
      <c r="K8193" s="2">
        <f t="shared" si="1794"/>
        <v>6</v>
      </c>
      <c r="L8193" s="2" t="str">
        <f t="shared" si="1795"/>
        <v>Wednesday</v>
      </c>
      <c r="M8193" s="2">
        <f t="shared" si="1796"/>
        <v>25</v>
      </c>
      <c r="N8193" s="3">
        <f t="shared" si="1797"/>
        <v>6998</v>
      </c>
      <c r="O8193" s="3">
        <f t="shared" si="1798"/>
        <v>0</v>
      </c>
      <c r="P8193" t="str">
        <f t="shared" si="1799"/>
        <v>18-Jun</v>
      </c>
      <c r="Q8193" s="9">
        <f t="shared" si="1800"/>
        <v>0.48541666666666666</v>
      </c>
      <c r="R8193" t="str">
        <f t="shared" si="1801"/>
        <v>Morning</v>
      </c>
      <c r="S8193" s="2">
        <f t="shared" si="1802"/>
        <v>18</v>
      </c>
      <c r="T8193" t="str">
        <f t="shared" si="1803"/>
        <v>Others</v>
      </c>
      <c r="U8193">
        <f t="shared" si="1804"/>
        <v>11</v>
      </c>
      <c r="V8193" t="str">
        <f t="shared" si="1805"/>
        <v>FY Q1</v>
      </c>
    </row>
    <row r="8194" spans="1:22" x14ac:dyDescent="0.3">
      <c r="A8194" s="18">
        <v>45826</v>
      </c>
      <c r="B8194" t="s">
        <v>1210</v>
      </c>
      <c r="C8194" t="s">
        <v>65</v>
      </c>
      <c r="D8194" t="s">
        <v>9324</v>
      </c>
      <c r="E8194">
        <v>160617158417</v>
      </c>
      <c r="F8194" t="s">
        <v>16</v>
      </c>
      <c r="G8194" t="s">
        <v>71</v>
      </c>
      <c r="H8194">
        <v>4468</v>
      </c>
      <c r="I8194" s="2">
        <f t="shared" si="1792"/>
        <v>2025</v>
      </c>
      <c r="J8194" s="2" t="str">
        <f t="shared" si="1793"/>
        <v>June</v>
      </c>
      <c r="K8194" s="2">
        <f t="shared" si="1794"/>
        <v>6</v>
      </c>
      <c r="L8194" s="2" t="str">
        <f t="shared" si="1795"/>
        <v>Wednesday</v>
      </c>
      <c r="M8194" s="2">
        <f t="shared" si="1796"/>
        <v>25</v>
      </c>
      <c r="N8194" s="3">
        <f t="shared" si="1797"/>
        <v>4468</v>
      </c>
      <c r="O8194" s="3">
        <f t="shared" si="1798"/>
        <v>0</v>
      </c>
      <c r="P8194" t="str">
        <f t="shared" si="1799"/>
        <v>18-Jun</v>
      </c>
      <c r="Q8194" s="9">
        <f t="shared" si="1800"/>
        <v>0.50208333333333333</v>
      </c>
      <c r="R8194" t="str">
        <f t="shared" si="1801"/>
        <v>Afternoon</v>
      </c>
      <c r="S8194" s="2">
        <f t="shared" si="1802"/>
        <v>18</v>
      </c>
      <c r="T8194" t="str">
        <f t="shared" si="1803"/>
        <v>Others</v>
      </c>
      <c r="U8194">
        <f t="shared" si="1804"/>
        <v>12</v>
      </c>
      <c r="V8194" t="str">
        <f t="shared" si="1805"/>
        <v>FY Q1</v>
      </c>
    </row>
    <row r="8195" spans="1:22" x14ac:dyDescent="0.3">
      <c r="A8195" s="18">
        <v>45826</v>
      </c>
      <c r="B8195" t="s">
        <v>374</v>
      </c>
      <c r="C8195" t="s">
        <v>117</v>
      </c>
      <c r="D8195" t="s">
        <v>9325</v>
      </c>
      <c r="E8195">
        <v>972490002969</v>
      </c>
      <c r="F8195" t="s">
        <v>16</v>
      </c>
      <c r="G8195" t="s">
        <v>71</v>
      </c>
      <c r="H8195">
        <v>3454</v>
      </c>
      <c r="I8195" s="2">
        <f t="shared" si="1792"/>
        <v>2025</v>
      </c>
      <c r="J8195" s="2" t="str">
        <f t="shared" si="1793"/>
        <v>June</v>
      </c>
      <c r="K8195" s="2">
        <f t="shared" si="1794"/>
        <v>6</v>
      </c>
      <c r="L8195" s="2" t="str">
        <f t="shared" si="1795"/>
        <v>Wednesday</v>
      </c>
      <c r="M8195" s="2">
        <f t="shared" si="1796"/>
        <v>25</v>
      </c>
      <c r="N8195" s="3">
        <f t="shared" si="1797"/>
        <v>3454</v>
      </c>
      <c r="O8195" s="3">
        <f t="shared" si="1798"/>
        <v>0</v>
      </c>
      <c r="P8195" t="str">
        <f t="shared" si="1799"/>
        <v>18-Jun</v>
      </c>
      <c r="Q8195" s="9">
        <f t="shared" si="1800"/>
        <v>0.62986111111111109</v>
      </c>
      <c r="R8195" t="str">
        <f t="shared" si="1801"/>
        <v>Afternoon</v>
      </c>
      <c r="S8195" s="2">
        <f t="shared" si="1802"/>
        <v>18</v>
      </c>
      <c r="T8195" t="str">
        <f t="shared" si="1803"/>
        <v>Others</v>
      </c>
      <c r="U8195">
        <f t="shared" si="1804"/>
        <v>15</v>
      </c>
      <c r="V8195" t="str">
        <f t="shared" si="1805"/>
        <v>FY Q1</v>
      </c>
    </row>
    <row r="8196" spans="1:22" x14ac:dyDescent="0.3">
      <c r="A8196" s="18">
        <v>45826</v>
      </c>
      <c r="B8196" t="s">
        <v>482</v>
      </c>
      <c r="C8196" t="s">
        <v>104</v>
      </c>
      <c r="D8196" t="s">
        <v>9326</v>
      </c>
      <c r="E8196">
        <v>416369154863</v>
      </c>
      <c r="F8196" t="s">
        <v>16</v>
      </c>
      <c r="G8196" t="s">
        <v>67</v>
      </c>
      <c r="H8196">
        <v>6568</v>
      </c>
      <c r="I8196" s="2">
        <f t="shared" si="1792"/>
        <v>2025</v>
      </c>
      <c r="J8196" s="2" t="str">
        <f t="shared" si="1793"/>
        <v>June</v>
      </c>
      <c r="K8196" s="2">
        <f t="shared" si="1794"/>
        <v>6</v>
      </c>
      <c r="L8196" s="2" t="str">
        <f t="shared" si="1795"/>
        <v>Wednesday</v>
      </c>
      <c r="M8196" s="2">
        <f t="shared" si="1796"/>
        <v>25</v>
      </c>
      <c r="N8196" s="3">
        <f t="shared" si="1797"/>
        <v>6568</v>
      </c>
      <c r="O8196" s="3">
        <f t="shared" si="1798"/>
        <v>0</v>
      </c>
      <c r="P8196" t="str">
        <f t="shared" si="1799"/>
        <v>18-Jun</v>
      </c>
      <c r="Q8196" s="9">
        <f t="shared" si="1800"/>
        <v>0.70763888888888893</v>
      </c>
      <c r="R8196" t="str">
        <f t="shared" si="1801"/>
        <v>Afternoon</v>
      </c>
      <c r="S8196" s="2">
        <f t="shared" si="1802"/>
        <v>18</v>
      </c>
      <c r="T8196" t="str">
        <f t="shared" si="1803"/>
        <v>Others</v>
      </c>
      <c r="U8196">
        <f t="shared" si="1804"/>
        <v>16</v>
      </c>
      <c r="V8196" t="str">
        <f t="shared" si="1805"/>
        <v>FY Q1</v>
      </c>
    </row>
    <row r="8197" spans="1:22" x14ac:dyDescent="0.3">
      <c r="A8197" s="18">
        <v>45827</v>
      </c>
      <c r="B8197" t="s">
        <v>737</v>
      </c>
      <c r="C8197" t="s">
        <v>291</v>
      </c>
      <c r="D8197" t="s">
        <v>9327</v>
      </c>
      <c r="E8197">
        <v>436358983656</v>
      </c>
      <c r="F8197" t="s">
        <v>16</v>
      </c>
      <c r="G8197" t="s">
        <v>71</v>
      </c>
      <c r="H8197">
        <v>12877</v>
      </c>
      <c r="I8197" s="2">
        <f t="shared" si="1792"/>
        <v>2025</v>
      </c>
      <c r="J8197" s="2" t="str">
        <f t="shared" si="1793"/>
        <v>June</v>
      </c>
      <c r="K8197" s="2">
        <f t="shared" si="1794"/>
        <v>6</v>
      </c>
      <c r="L8197" s="2" t="str">
        <f t="shared" si="1795"/>
        <v>Thursday</v>
      </c>
      <c r="M8197" s="2">
        <f t="shared" si="1796"/>
        <v>25</v>
      </c>
      <c r="N8197" s="3">
        <f t="shared" si="1797"/>
        <v>12877</v>
      </c>
      <c r="O8197" s="3">
        <f t="shared" si="1798"/>
        <v>0</v>
      </c>
      <c r="P8197" t="str">
        <f t="shared" si="1799"/>
        <v>19-Jun</v>
      </c>
      <c r="Q8197" s="9">
        <f t="shared" si="1800"/>
        <v>0.68611111111111112</v>
      </c>
      <c r="R8197" t="str">
        <f t="shared" si="1801"/>
        <v>Afternoon</v>
      </c>
      <c r="S8197" s="2">
        <f t="shared" si="1802"/>
        <v>19</v>
      </c>
      <c r="T8197" t="str">
        <f t="shared" si="1803"/>
        <v>Others</v>
      </c>
      <c r="U8197">
        <f t="shared" si="1804"/>
        <v>16</v>
      </c>
      <c r="V8197" t="str">
        <f t="shared" si="1805"/>
        <v>FY Q1</v>
      </c>
    </row>
    <row r="8198" spans="1:22" x14ac:dyDescent="0.3">
      <c r="A8198" s="18">
        <v>45827</v>
      </c>
      <c r="B8198" t="s">
        <v>241</v>
      </c>
      <c r="C8198" t="s">
        <v>319</v>
      </c>
      <c r="D8198" t="s">
        <v>9328</v>
      </c>
      <c r="E8198">
        <v>456400998165</v>
      </c>
      <c r="F8198" t="s">
        <v>15</v>
      </c>
      <c r="G8198" t="s">
        <v>67</v>
      </c>
      <c r="H8198">
        <v>22212</v>
      </c>
      <c r="I8198" s="2">
        <f t="shared" si="1792"/>
        <v>2025</v>
      </c>
      <c r="J8198" s="2" t="str">
        <f t="shared" si="1793"/>
        <v>June</v>
      </c>
      <c r="K8198" s="2">
        <f t="shared" si="1794"/>
        <v>6</v>
      </c>
      <c r="L8198" s="2" t="str">
        <f t="shared" si="1795"/>
        <v>Thursday</v>
      </c>
      <c r="M8198" s="2">
        <f t="shared" si="1796"/>
        <v>25</v>
      </c>
      <c r="N8198" s="3">
        <f t="shared" si="1797"/>
        <v>0</v>
      </c>
      <c r="O8198" s="3">
        <f t="shared" si="1798"/>
        <v>22212</v>
      </c>
      <c r="P8198" t="str">
        <f t="shared" si="1799"/>
        <v>19-Jun</v>
      </c>
      <c r="Q8198" s="9">
        <f t="shared" si="1800"/>
        <v>0.73472222222222228</v>
      </c>
      <c r="R8198" t="str">
        <f t="shared" si="1801"/>
        <v>Evening</v>
      </c>
      <c r="S8198" s="2">
        <f t="shared" si="1802"/>
        <v>19</v>
      </c>
      <c r="T8198" t="str">
        <f t="shared" si="1803"/>
        <v>Recharge</v>
      </c>
      <c r="U8198">
        <f t="shared" si="1804"/>
        <v>17</v>
      </c>
      <c r="V8198" t="str">
        <f t="shared" si="1805"/>
        <v>FY Q1</v>
      </c>
    </row>
    <row r="8199" spans="1:22" x14ac:dyDescent="0.3">
      <c r="A8199" s="18">
        <v>45827</v>
      </c>
      <c r="B8199" t="s">
        <v>1912</v>
      </c>
      <c r="C8199" t="s">
        <v>76</v>
      </c>
      <c r="D8199" t="s">
        <v>9329</v>
      </c>
      <c r="E8199">
        <v>28729583077</v>
      </c>
      <c r="F8199" t="s">
        <v>16</v>
      </c>
      <c r="G8199" t="s">
        <v>67</v>
      </c>
      <c r="H8199">
        <v>2770</v>
      </c>
      <c r="I8199" s="2">
        <f t="shared" si="1792"/>
        <v>2025</v>
      </c>
      <c r="J8199" s="2" t="str">
        <f t="shared" si="1793"/>
        <v>June</v>
      </c>
      <c r="K8199" s="2">
        <f t="shared" si="1794"/>
        <v>6</v>
      </c>
      <c r="L8199" s="2" t="str">
        <f t="shared" si="1795"/>
        <v>Thursday</v>
      </c>
      <c r="M8199" s="2">
        <f t="shared" si="1796"/>
        <v>25</v>
      </c>
      <c r="N8199" s="3">
        <f t="shared" si="1797"/>
        <v>2770</v>
      </c>
      <c r="O8199" s="3">
        <f t="shared" si="1798"/>
        <v>0</v>
      </c>
      <c r="P8199" t="str">
        <f t="shared" si="1799"/>
        <v>19-Jun</v>
      </c>
      <c r="Q8199" s="9">
        <f t="shared" si="1800"/>
        <v>0.78611111111111109</v>
      </c>
      <c r="R8199" t="str">
        <f t="shared" si="1801"/>
        <v>Evening</v>
      </c>
      <c r="S8199" s="2">
        <f t="shared" si="1802"/>
        <v>19</v>
      </c>
      <c r="T8199" t="str">
        <f t="shared" si="1803"/>
        <v>Others</v>
      </c>
      <c r="U8199">
        <f t="shared" si="1804"/>
        <v>18</v>
      </c>
      <c r="V8199" t="str">
        <f t="shared" si="1805"/>
        <v>FY Q1</v>
      </c>
    </row>
    <row r="8200" spans="1:22" x14ac:dyDescent="0.3">
      <c r="A8200" s="18">
        <v>45828</v>
      </c>
      <c r="B8200" t="s">
        <v>689</v>
      </c>
      <c r="C8200" t="s">
        <v>325</v>
      </c>
      <c r="D8200" t="s">
        <v>9330</v>
      </c>
      <c r="E8200">
        <v>109381028494</v>
      </c>
      <c r="F8200" t="s">
        <v>16</v>
      </c>
      <c r="G8200" t="s">
        <v>67</v>
      </c>
      <c r="H8200">
        <v>13986</v>
      </c>
      <c r="I8200" s="2">
        <f t="shared" si="1792"/>
        <v>2025</v>
      </c>
      <c r="J8200" s="2" t="str">
        <f t="shared" si="1793"/>
        <v>June</v>
      </c>
      <c r="K8200" s="2">
        <f t="shared" si="1794"/>
        <v>6</v>
      </c>
      <c r="L8200" s="2" t="str">
        <f t="shared" si="1795"/>
        <v>Friday</v>
      </c>
      <c r="M8200" s="2">
        <f t="shared" si="1796"/>
        <v>25</v>
      </c>
      <c r="N8200" s="3">
        <f t="shared" si="1797"/>
        <v>13986</v>
      </c>
      <c r="O8200" s="3">
        <f t="shared" si="1798"/>
        <v>0</v>
      </c>
      <c r="P8200" t="str">
        <f t="shared" si="1799"/>
        <v>20-Jun</v>
      </c>
      <c r="Q8200" s="9">
        <f t="shared" si="1800"/>
        <v>0.65763888888888888</v>
      </c>
      <c r="R8200" t="str">
        <f t="shared" si="1801"/>
        <v>Afternoon</v>
      </c>
      <c r="S8200" s="2">
        <f t="shared" si="1802"/>
        <v>20</v>
      </c>
      <c r="T8200" t="str">
        <f t="shared" si="1803"/>
        <v>Others</v>
      </c>
      <c r="U8200">
        <f t="shared" si="1804"/>
        <v>15</v>
      </c>
      <c r="V8200" t="str">
        <f t="shared" si="1805"/>
        <v>FY Q1</v>
      </c>
    </row>
    <row r="8201" spans="1:22" x14ac:dyDescent="0.3">
      <c r="A8201" s="18">
        <v>45828</v>
      </c>
      <c r="B8201" t="s">
        <v>2217</v>
      </c>
      <c r="C8201" t="s">
        <v>117</v>
      </c>
      <c r="D8201" t="s">
        <v>9331</v>
      </c>
      <c r="E8201">
        <v>77871359864</v>
      </c>
      <c r="F8201" t="s">
        <v>16</v>
      </c>
      <c r="G8201" t="s">
        <v>67</v>
      </c>
      <c r="H8201">
        <v>4678</v>
      </c>
      <c r="I8201" s="2">
        <f t="shared" si="1792"/>
        <v>2025</v>
      </c>
      <c r="J8201" s="2" t="str">
        <f t="shared" si="1793"/>
        <v>June</v>
      </c>
      <c r="K8201" s="2">
        <f t="shared" si="1794"/>
        <v>6</v>
      </c>
      <c r="L8201" s="2" t="str">
        <f t="shared" si="1795"/>
        <v>Friday</v>
      </c>
      <c r="M8201" s="2">
        <f t="shared" si="1796"/>
        <v>25</v>
      </c>
      <c r="N8201" s="3">
        <f t="shared" si="1797"/>
        <v>4678</v>
      </c>
      <c r="O8201" s="3">
        <f t="shared" si="1798"/>
        <v>0</v>
      </c>
      <c r="P8201" t="str">
        <f t="shared" si="1799"/>
        <v>20-Jun</v>
      </c>
      <c r="Q8201" s="9">
        <f t="shared" si="1800"/>
        <v>0.67013888888888884</v>
      </c>
      <c r="R8201" t="str">
        <f t="shared" si="1801"/>
        <v>Afternoon</v>
      </c>
      <c r="S8201" s="2">
        <f t="shared" si="1802"/>
        <v>20</v>
      </c>
      <c r="T8201" t="str">
        <f t="shared" si="1803"/>
        <v>Others</v>
      </c>
      <c r="U8201">
        <f t="shared" si="1804"/>
        <v>16</v>
      </c>
      <c r="V8201" t="str">
        <f t="shared" si="1805"/>
        <v>FY Q1</v>
      </c>
    </row>
    <row r="8202" spans="1:22" x14ac:dyDescent="0.3">
      <c r="A8202" s="18">
        <v>45828</v>
      </c>
      <c r="B8202" t="s">
        <v>377</v>
      </c>
      <c r="C8202" t="s">
        <v>98</v>
      </c>
      <c r="D8202" t="s">
        <v>9332</v>
      </c>
      <c r="E8202">
        <v>450543557332</v>
      </c>
      <c r="F8202" t="s">
        <v>15</v>
      </c>
      <c r="G8202" t="s">
        <v>71</v>
      </c>
      <c r="H8202">
        <v>5360</v>
      </c>
      <c r="I8202" s="2">
        <f t="shared" si="1792"/>
        <v>2025</v>
      </c>
      <c r="J8202" s="2" t="str">
        <f t="shared" si="1793"/>
        <v>June</v>
      </c>
      <c r="K8202" s="2">
        <f t="shared" si="1794"/>
        <v>6</v>
      </c>
      <c r="L8202" s="2" t="str">
        <f t="shared" si="1795"/>
        <v>Friday</v>
      </c>
      <c r="M8202" s="2">
        <f t="shared" si="1796"/>
        <v>25</v>
      </c>
      <c r="N8202" s="3">
        <f t="shared" si="1797"/>
        <v>0</v>
      </c>
      <c r="O8202" s="3">
        <f t="shared" si="1798"/>
        <v>5360</v>
      </c>
      <c r="P8202" t="str">
        <f t="shared" si="1799"/>
        <v>20-Jun</v>
      </c>
      <c r="Q8202" s="9">
        <f t="shared" si="1800"/>
        <v>0.76249999999999996</v>
      </c>
      <c r="R8202" t="str">
        <f t="shared" si="1801"/>
        <v>Evening</v>
      </c>
      <c r="S8202" s="2">
        <f t="shared" si="1802"/>
        <v>20</v>
      </c>
      <c r="T8202" t="str">
        <f t="shared" si="1803"/>
        <v>UPI Transfer</v>
      </c>
      <c r="U8202">
        <f t="shared" si="1804"/>
        <v>18</v>
      </c>
      <c r="V8202" t="str">
        <f t="shared" si="1805"/>
        <v>FY Q1</v>
      </c>
    </row>
    <row r="8203" spans="1:22" x14ac:dyDescent="0.3">
      <c r="A8203" s="18">
        <v>45828</v>
      </c>
      <c r="B8203" t="s">
        <v>293</v>
      </c>
      <c r="C8203" t="s">
        <v>242</v>
      </c>
      <c r="D8203" t="s">
        <v>9333</v>
      </c>
      <c r="E8203">
        <v>171388795624</v>
      </c>
      <c r="F8203" t="s">
        <v>15</v>
      </c>
      <c r="G8203" t="s">
        <v>67</v>
      </c>
      <c r="H8203">
        <v>6498</v>
      </c>
      <c r="I8203" s="2">
        <f t="shared" si="1792"/>
        <v>2025</v>
      </c>
      <c r="J8203" s="2" t="str">
        <f t="shared" si="1793"/>
        <v>June</v>
      </c>
      <c r="K8203" s="2">
        <f t="shared" si="1794"/>
        <v>6</v>
      </c>
      <c r="L8203" s="2" t="str">
        <f t="shared" si="1795"/>
        <v>Friday</v>
      </c>
      <c r="M8203" s="2">
        <f t="shared" si="1796"/>
        <v>25</v>
      </c>
      <c r="N8203" s="3">
        <f t="shared" si="1797"/>
        <v>0</v>
      </c>
      <c r="O8203" s="3">
        <f t="shared" si="1798"/>
        <v>6498</v>
      </c>
      <c r="P8203" t="str">
        <f t="shared" si="1799"/>
        <v>20-Jun</v>
      </c>
      <c r="Q8203" s="9">
        <f t="shared" si="1800"/>
        <v>0.7631944444444444</v>
      </c>
      <c r="R8203" t="str">
        <f t="shared" si="1801"/>
        <v>Evening</v>
      </c>
      <c r="S8203" s="2">
        <f t="shared" si="1802"/>
        <v>20</v>
      </c>
      <c r="T8203" t="str">
        <f t="shared" si="1803"/>
        <v>UPI Transfer</v>
      </c>
      <c r="U8203">
        <f t="shared" si="1804"/>
        <v>18</v>
      </c>
      <c r="V8203" t="str">
        <f t="shared" si="1805"/>
        <v>FY Q1</v>
      </c>
    </row>
    <row r="8204" spans="1:22" x14ac:dyDescent="0.3">
      <c r="A8204" s="18">
        <v>45829</v>
      </c>
      <c r="B8204" t="s">
        <v>3480</v>
      </c>
      <c r="C8204" t="s">
        <v>82</v>
      </c>
      <c r="D8204" t="s">
        <v>9334</v>
      </c>
      <c r="E8204">
        <v>611329560686</v>
      </c>
      <c r="F8204" t="s">
        <v>16</v>
      </c>
      <c r="G8204" t="s">
        <v>71</v>
      </c>
      <c r="H8204">
        <v>19334</v>
      </c>
      <c r="I8204" s="2">
        <f t="shared" si="1792"/>
        <v>2025</v>
      </c>
      <c r="J8204" s="2" t="str">
        <f t="shared" si="1793"/>
        <v>June</v>
      </c>
      <c r="K8204" s="2">
        <f t="shared" si="1794"/>
        <v>6</v>
      </c>
      <c r="L8204" s="2" t="str">
        <f t="shared" si="1795"/>
        <v>Saturday</v>
      </c>
      <c r="M8204" s="2">
        <f t="shared" si="1796"/>
        <v>25</v>
      </c>
      <c r="N8204" s="3">
        <f t="shared" si="1797"/>
        <v>19334</v>
      </c>
      <c r="O8204" s="3">
        <f t="shared" si="1798"/>
        <v>0</v>
      </c>
      <c r="P8204" t="str">
        <f t="shared" si="1799"/>
        <v>21-Jun</v>
      </c>
      <c r="Q8204" s="9">
        <f t="shared" si="1800"/>
        <v>0.30902777777777779</v>
      </c>
      <c r="R8204" t="str">
        <f t="shared" si="1801"/>
        <v>Morning</v>
      </c>
      <c r="S8204" s="2">
        <f t="shared" si="1802"/>
        <v>21</v>
      </c>
      <c r="T8204" t="str">
        <f t="shared" si="1803"/>
        <v>Others</v>
      </c>
      <c r="U8204">
        <f t="shared" si="1804"/>
        <v>7</v>
      </c>
      <c r="V8204" t="str">
        <f t="shared" si="1805"/>
        <v>FY Q1</v>
      </c>
    </row>
    <row r="8205" spans="1:22" x14ac:dyDescent="0.3">
      <c r="A8205" s="18">
        <v>45829</v>
      </c>
      <c r="B8205" t="s">
        <v>2117</v>
      </c>
      <c r="C8205" t="s">
        <v>254</v>
      </c>
      <c r="D8205" t="s">
        <v>9335</v>
      </c>
      <c r="E8205">
        <v>694203328556</v>
      </c>
      <c r="F8205" t="s">
        <v>16</v>
      </c>
      <c r="G8205" t="s">
        <v>71</v>
      </c>
      <c r="H8205">
        <v>3930</v>
      </c>
      <c r="I8205" s="2">
        <f t="shared" si="1792"/>
        <v>2025</v>
      </c>
      <c r="J8205" s="2" t="str">
        <f t="shared" si="1793"/>
        <v>June</v>
      </c>
      <c r="K8205" s="2">
        <f t="shared" si="1794"/>
        <v>6</v>
      </c>
      <c r="L8205" s="2" t="str">
        <f t="shared" si="1795"/>
        <v>Saturday</v>
      </c>
      <c r="M8205" s="2">
        <f t="shared" si="1796"/>
        <v>25</v>
      </c>
      <c r="N8205" s="3">
        <f t="shared" si="1797"/>
        <v>3930</v>
      </c>
      <c r="O8205" s="3">
        <f t="shared" si="1798"/>
        <v>0</v>
      </c>
      <c r="P8205" t="str">
        <f t="shared" si="1799"/>
        <v>21-Jun</v>
      </c>
      <c r="Q8205" s="9">
        <f t="shared" si="1800"/>
        <v>0.54583333333333328</v>
      </c>
      <c r="R8205" t="str">
        <f t="shared" si="1801"/>
        <v>Afternoon</v>
      </c>
      <c r="S8205" s="2">
        <f t="shared" si="1802"/>
        <v>21</v>
      </c>
      <c r="T8205" t="str">
        <f t="shared" si="1803"/>
        <v>Others</v>
      </c>
      <c r="U8205">
        <f t="shared" si="1804"/>
        <v>13</v>
      </c>
      <c r="V8205" t="str">
        <f t="shared" si="1805"/>
        <v>FY Q1</v>
      </c>
    </row>
    <row r="8206" spans="1:22" x14ac:dyDescent="0.3">
      <c r="A8206" s="18">
        <v>45829</v>
      </c>
      <c r="B8206" t="s">
        <v>905</v>
      </c>
      <c r="C8206" t="s">
        <v>242</v>
      </c>
      <c r="D8206" t="s">
        <v>9336</v>
      </c>
      <c r="E8206">
        <v>668369742312</v>
      </c>
      <c r="F8206" t="s">
        <v>15</v>
      </c>
      <c r="G8206" t="s">
        <v>67</v>
      </c>
      <c r="H8206">
        <v>8393</v>
      </c>
      <c r="I8206" s="2">
        <f t="shared" si="1792"/>
        <v>2025</v>
      </c>
      <c r="J8206" s="2" t="str">
        <f t="shared" si="1793"/>
        <v>June</v>
      </c>
      <c r="K8206" s="2">
        <f t="shared" si="1794"/>
        <v>6</v>
      </c>
      <c r="L8206" s="2" t="str">
        <f t="shared" si="1795"/>
        <v>Saturday</v>
      </c>
      <c r="M8206" s="2">
        <f t="shared" si="1796"/>
        <v>25</v>
      </c>
      <c r="N8206" s="3">
        <f t="shared" si="1797"/>
        <v>0</v>
      </c>
      <c r="O8206" s="3">
        <f t="shared" si="1798"/>
        <v>8393</v>
      </c>
      <c r="P8206" t="str">
        <f t="shared" si="1799"/>
        <v>21-Jun</v>
      </c>
      <c r="Q8206" s="9">
        <f t="shared" si="1800"/>
        <v>0.74791666666666667</v>
      </c>
      <c r="R8206" t="str">
        <f t="shared" si="1801"/>
        <v>Evening</v>
      </c>
      <c r="S8206" s="2">
        <f t="shared" si="1802"/>
        <v>21</v>
      </c>
      <c r="T8206" t="str">
        <f t="shared" si="1803"/>
        <v>UPI Transfer</v>
      </c>
      <c r="U8206">
        <f t="shared" si="1804"/>
        <v>17</v>
      </c>
      <c r="V8206" t="str">
        <f t="shared" si="1805"/>
        <v>FY Q1</v>
      </c>
    </row>
    <row r="8207" spans="1:22" x14ac:dyDescent="0.3">
      <c r="A8207" s="18">
        <v>45830</v>
      </c>
      <c r="B8207" t="s">
        <v>174</v>
      </c>
      <c r="C8207" t="s">
        <v>207</v>
      </c>
      <c r="D8207" t="s">
        <v>9337</v>
      </c>
      <c r="E8207">
        <v>743626224049</v>
      </c>
      <c r="F8207" t="s">
        <v>15</v>
      </c>
      <c r="G8207" t="s">
        <v>71</v>
      </c>
      <c r="H8207">
        <v>6247</v>
      </c>
      <c r="I8207" s="2">
        <f t="shared" si="1792"/>
        <v>2025</v>
      </c>
      <c r="J8207" s="2" t="str">
        <f t="shared" si="1793"/>
        <v>June</v>
      </c>
      <c r="K8207" s="2">
        <f t="shared" si="1794"/>
        <v>6</v>
      </c>
      <c r="L8207" s="2" t="str">
        <f t="shared" si="1795"/>
        <v>Sunday</v>
      </c>
      <c r="M8207" s="2">
        <f t="shared" si="1796"/>
        <v>26</v>
      </c>
      <c r="N8207" s="3">
        <f t="shared" si="1797"/>
        <v>0</v>
      </c>
      <c r="O8207" s="3">
        <f t="shared" si="1798"/>
        <v>6247</v>
      </c>
      <c r="P8207" t="str">
        <f t="shared" si="1799"/>
        <v>22-Jun</v>
      </c>
      <c r="Q8207" s="9">
        <f t="shared" si="1800"/>
        <v>0.5</v>
      </c>
      <c r="R8207" t="str">
        <f t="shared" si="1801"/>
        <v>Afternoon</v>
      </c>
      <c r="S8207" s="2">
        <f t="shared" si="1802"/>
        <v>22</v>
      </c>
      <c r="T8207" t="str">
        <f t="shared" si="1803"/>
        <v>UPI Transfer</v>
      </c>
      <c r="U8207">
        <f t="shared" si="1804"/>
        <v>12</v>
      </c>
      <c r="V8207" t="str">
        <f t="shared" si="1805"/>
        <v>FY Q1</v>
      </c>
    </row>
    <row r="8208" spans="1:22" x14ac:dyDescent="0.3">
      <c r="A8208" s="18">
        <v>45830</v>
      </c>
      <c r="B8208" t="s">
        <v>4294</v>
      </c>
      <c r="C8208" t="s">
        <v>69</v>
      </c>
      <c r="D8208" t="s">
        <v>9338</v>
      </c>
      <c r="E8208">
        <v>39093043455</v>
      </c>
      <c r="F8208" t="s">
        <v>16</v>
      </c>
      <c r="G8208" t="s">
        <v>67</v>
      </c>
      <c r="H8208">
        <v>3467</v>
      </c>
      <c r="I8208" s="2">
        <f t="shared" si="1792"/>
        <v>2025</v>
      </c>
      <c r="J8208" s="2" t="str">
        <f t="shared" si="1793"/>
        <v>June</v>
      </c>
      <c r="K8208" s="2">
        <f t="shared" si="1794"/>
        <v>6</v>
      </c>
      <c r="L8208" s="2" t="str">
        <f t="shared" si="1795"/>
        <v>Sunday</v>
      </c>
      <c r="M8208" s="2">
        <f t="shared" si="1796"/>
        <v>26</v>
      </c>
      <c r="N8208" s="3">
        <f t="shared" si="1797"/>
        <v>3467</v>
      </c>
      <c r="O8208" s="3">
        <f t="shared" si="1798"/>
        <v>0</v>
      </c>
      <c r="P8208" t="str">
        <f t="shared" si="1799"/>
        <v>22-Jun</v>
      </c>
      <c r="Q8208" s="9">
        <f t="shared" si="1800"/>
        <v>0.51597222222222228</v>
      </c>
      <c r="R8208" t="str">
        <f t="shared" si="1801"/>
        <v>Afternoon</v>
      </c>
      <c r="S8208" s="2">
        <f t="shared" si="1802"/>
        <v>22</v>
      </c>
      <c r="T8208" t="str">
        <f t="shared" si="1803"/>
        <v>Others</v>
      </c>
      <c r="U8208">
        <f t="shared" si="1804"/>
        <v>12</v>
      </c>
      <c r="V8208" t="str">
        <f t="shared" si="1805"/>
        <v>FY Q1</v>
      </c>
    </row>
    <row r="8209" spans="1:22" x14ac:dyDescent="0.3">
      <c r="A8209" s="18">
        <v>45830</v>
      </c>
      <c r="B8209" t="s">
        <v>960</v>
      </c>
      <c r="C8209" t="s">
        <v>85</v>
      </c>
      <c r="D8209" t="s">
        <v>9339</v>
      </c>
      <c r="E8209">
        <v>633645887465</v>
      </c>
      <c r="F8209" t="s">
        <v>16</v>
      </c>
      <c r="G8209" t="s">
        <v>71</v>
      </c>
      <c r="H8209">
        <v>17603</v>
      </c>
      <c r="I8209" s="2">
        <f t="shared" si="1792"/>
        <v>2025</v>
      </c>
      <c r="J8209" s="2" t="str">
        <f t="shared" si="1793"/>
        <v>June</v>
      </c>
      <c r="K8209" s="2">
        <f t="shared" si="1794"/>
        <v>6</v>
      </c>
      <c r="L8209" s="2" t="str">
        <f t="shared" si="1795"/>
        <v>Sunday</v>
      </c>
      <c r="M8209" s="2">
        <f t="shared" si="1796"/>
        <v>26</v>
      </c>
      <c r="N8209" s="3">
        <f t="shared" si="1797"/>
        <v>17603</v>
      </c>
      <c r="O8209" s="3">
        <f t="shared" si="1798"/>
        <v>0</v>
      </c>
      <c r="P8209" t="str">
        <f t="shared" si="1799"/>
        <v>22-Jun</v>
      </c>
      <c r="Q8209" s="9">
        <f t="shared" si="1800"/>
        <v>0.67569444444444449</v>
      </c>
      <c r="R8209" t="str">
        <f t="shared" si="1801"/>
        <v>Afternoon</v>
      </c>
      <c r="S8209" s="2">
        <f t="shared" si="1802"/>
        <v>22</v>
      </c>
      <c r="T8209" t="str">
        <f t="shared" si="1803"/>
        <v>Others</v>
      </c>
      <c r="U8209">
        <f t="shared" si="1804"/>
        <v>16</v>
      </c>
      <c r="V8209" t="str">
        <f t="shared" si="1805"/>
        <v>FY Q1</v>
      </c>
    </row>
    <row r="8210" spans="1:22" x14ac:dyDescent="0.3">
      <c r="A8210" s="18">
        <v>45830</v>
      </c>
      <c r="B8210" t="s">
        <v>1794</v>
      </c>
      <c r="C8210" t="s">
        <v>131</v>
      </c>
      <c r="D8210" t="s">
        <v>9340</v>
      </c>
      <c r="E8210">
        <v>607845826494</v>
      </c>
      <c r="F8210" t="s">
        <v>16</v>
      </c>
      <c r="G8210" t="s">
        <v>67</v>
      </c>
      <c r="H8210">
        <v>11290</v>
      </c>
      <c r="I8210" s="2">
        <f t="shared" si="1792"/>
        <v>2025</v>
      </c>
      <c r="J8210" s="2" t="str">
        <f t="shared" si="1793"/>
        <v>June</v>
      </c>
      <c r="K8210" s="2">
        <f t="shared" si="1794"/>
        <v>6</v>
      </c>
      <c r="L8210" s="2" t="str">
        <f t="shared" si="1795"/>
        <v>Sunday</v>
      </c>
      <c r="M8210" s="2">
        <f t="shared" si="1796"/>
        <v>26</v>
      </c>
      <c r="N8210" s="3">
        <f t="shared" si="1797"/>
        <v>11290</v>
      </c>
      <c r="O8210" s="3">
        <f t="shared" si="1798"/>
        <v>0</v>
      </c>
      <c r="P8210" t="str">
        <f t="shared" si="1799"/>
        <v>22-Jun</v>
      </c>
      <c r="Q8210" s="9">
        <f t="shared" si="1800"/>
        <v>0.7006944444444444</v>
      </c>
      <c r="R8210" t="str">
        <f t="shared" si="1801"/>
        <v>Afternoon</v>
      </c>
      <c r="S8210" s="2">
        <f t="shared" si="1802"/>
        <v>22</v>
      </c>
      <c r="T8210" t="str">
        <f t="shared" si="1803"/>
        <v>Others</v>
      </c>
      <c r="U8210">
        <f t="shared" si="1804"/>
        <v>16</v>
      </c>
      <c r="V8210" t="str">
        <f t="shared" si="1805"/>
        <v>FY Q1</v>
      </c>
    </row>
    <row r="8211" spans="1:22" x14ac:dyDescent="0.3">
      <c r="A8211" s="18">
        <v>45830</v>
      </c>
      <c r="B8211" t="s">
        <v>388</v>
      </c>
      <c r="C8211" t="s">
        <v>189</v>
      </c>
      <c r="D8211" t="s">
        <v>9341</v>
      </c>
      <c r="E8211">
        <v>713785708642</v>
      </c>
      <c r="F8211" t="s">
        <v>16</v>
      </c>
      <c r="G8211" t="s">
        <v>67</v>
      </c>
      <c r="H8211">
        <v>22747</v>
      </c>
      <c r="I8211" s="2">
        <f t="shared" si="1792"/>
        <v>2025</v>
      </c>
      <c r="J8211" s="2" t="str">
        <f t="shared" si="1793"/>
        <v>June</v>
      </c>
      <c r="K8211" s="2">
        <f t="shared" si="1794"/>
        <v>6</v>
      </c>
      <c r="L8211" s="2" t="str">
        <f t="shared" si="1795"/>
        <v>Sunday</v>
      </c>
      <c r="M8211" s="2">
        <f t="shared" si="1796"/>
        <v>26</v>
      </c>
      <c r="N8211" s="3">
        <f t="shared" si="1797"/>
        <v>22747</v>
      </c>
      <c r="O8211" s="3">
        <f t="shared" si="1798"/>
        <v>0</v>
      </c>
      <c r="P8211" t="str">
        <f t="shared" si="1799"/>
        <v>22-Jun</v>
      </c>
      <c r="Q8211" s="9">
        <f t="shared" si="1800"/>
        <v>0.74722222222222223</v>
      </c>
      <c r="R8211" t="str">
        <f t="shared" si="1801"/>
        <v>Evening</v>
      </c>
      <c r="S8211" s="2">
        <f t="shared" si="1802"/>
        <v>22</v>
      </c>
      <c r="T8211" t="str">
        <f t="shared" si="1803"/>
        <v>Others</v>
      </c>
      <c r="U8211">
        <f t="shared" si="1804"/>
        <v>17</v>
      </c>
      <c r="V8211" t="str">
        <f t="shared" si="1805"/>
        <v>FY Q1</v>
      </c>
    </row>
    <row r="8212" spans="1:22" x14ac:dyDescent="0.3">
      <c r="A8212" s="18">
        <v>45830</v>
      </c>
      <c r="B8212" t="s">
        <v>2047</v>
      </c>
      <c r="C8212" t="s">
        <v>79</v>
      </c>
      <c r="D8212" t="s">
        <v>9342</v>
      </c>
      <c r="E8212">
        <v>221000803041</v>
      </c>
      <c r="F8212" t="s">
        <v>16</v>
      </c>
      <c r="G8212" t="s">
        <v>71</v>
      </c>
      <c r="H8212">
        <v>7308</v>
      </c>
      <c r="I8212" s="2">
        <f t="shared" si="1792"/>
        <v>2025</v>
      </c>
      <c r="J8212" s="2" t="str">
        <f t="shared" si="1793"/>
        <v>June</v>
      </c>
      <c r="K8212" s="2">
        <f t="shared" si="1794"/>
        <v>6</v>
      </c>
      <c r="L8212" s="2" t="str">
        <f t="shared" si="1795"/>
        <v>Sunday</v>
      </c>
      <c r="M8212" s="2">
        <f t="shared" si="1796"/>
        <v>26</v>
      </c>
      <c r="N8212" s="3">
        <f t="shared" si="1797"/>
        <v>7308</v>
      </c>
      <c r="O8212" s="3">
        <f t="shared" si="1798"/>
        <v>0</v>
      </c>
      <c r="P8212" t="str">
        <f t="shared" si="1799"/>
        <v>22-Jun</v>
      </c>
      <c r="Q8212" s="9">
        <f t="shared" si="1800"/>
        <v>0.9194444444444444</v>
      </c>
      <c r="R8212" t="str">
        <f t="shared" si="1801"/>
        <v>Night</v>
      </c>
      <c r="S8212" s="2">
        <f t="shared" si="1802"/>
        <v>22</v>
      </c>
      <c r="T8212" t="str">
        <f t="shared" si="1803"/>
        <v>Others</v>
      </c>
      <c r="U8212">
        <f t="shared" si="1804"/>
        <v>22</v>
      </c>
      <c r="V8212" t="str">
        <f t="shared" si="1805"/>
        <v>FY Q1</v>
      </c>
    </row>
    <row r="8213" spans="1:22" x14ac:dyDescent="0.3">
      <c r="A8213" s="18">
        <v>45831</v>
      </c>
      <c r="B8213" t="s">
        <v>1366</v>
      </c>
      <c r="C8213" t="s">
        <v>273</v>
      </c>
      <c r="D8213" t="s">
        <v>9343</v>
      </c>
      <c r="E8213">
        <v>469441421534</v>
      </c>
      <c r="F8213" t="s">
        <v>16</v>
      </c>
      <c r="G8213" t="s">
        <v>71</v>
      </c>
      <c r="H8213">
        <v>3918</v>
      </c>
      <c r="I8213" s="2">
        <f t="shared" si="1792"/>
        <v>2025</v>
      </c>
      <c r="J8213" s="2" t="str">
        <f t="shared" si="1793"/>
        <v>June</v>
      </c>
      <c r="K8213" s="2">
        <f t="shared" si="1794"/>
        <v>6</v>
      </c>
      <c r="L8213" s="2" t="str">
        <f t="shared" si="1795"/>
        <v>Monday</v>
      </c>
      <c r="M8213" s="2">
        <f t="shared" si="1796"/>
        <v>26</v>
      </c>
      <c r="N8213" s="3">
        <f t="shared" si="1797"/>
        <v>3918</v>
      </c>
      <c r="O8213" s="3">
        <f t="shared" si="1798"/>
        <v>0</v>
      </c>
      <c r="P8213" t="str">
        <f t="shared" si="1799"/>
        <v>23-Jun</v>
      </c>
      <c r="Q8213" s="9">
        <f t="shared" si="1800"/>
        <v>0.64027777777777772</v>
      </c>
      <c r="R8213" t="str">
        <f t="shared" si="1801"/>
        <v>Afternoon</v>
      </c>
      <c r="S8213" s="2">
        <f t="shared" si="1802"/>
        <v>23</v>
      </c>
      <c r="T8213" t="str">
        <f t="shared" si="1803"/>
        <v>Others</v>
      </c>
      <c r="U8213">
        <f t="shared" si="1804"/>
        <v>15</v>
      </c>
      <c r="V8213" t="str">
        <f t="shared" si="1805"/>
        <v>FY Q1</v>
      </c>
    </row>
    <row r="8214" spans="1:22" x14ac:dyDescent="0.3">
      <c r="A8214" s="18">
        <v>45831</v>
      </c>
      <c r="B8214" t="s">
        <v>133</v>
      </c>
      <c r="C8214" t="s">
        <v>76</v>
      </c>
      <c r="D8214" t="s">
        <v>9344</v>
      </c>
      <c r="E8214">
        <v>891605749192</v>
      </c>
      <c r="F8214" t="s">
        <v>16</v>
      </c>
      <c r="G8214" t="s">
        <v>67</v>
      </c>
      <c r="H8214">
        <v>21531</v>
      </c>
      <c r="I8214" s="2">
        <f t="shared" si="1792"/>
        <v>2025</v>
      </c>
      <c r="J8214" s="2" t="str">
        <f t="shared" si="1793"/>
        <v>June</v>
      </c>
      <c r="K8214" s="2">
        <f t="shared" si="1794"/>
        <v>6</v>
      </c>
      <c r="L8214" s="2" t="str">
        <f t="shared" si="1795"/>
        <v>Monday</v>
      </c>
      <c r="M8214" s="2">
        <f t="shared" si="1796"/>
        <v>26</v>
      </c>
      <c r="N8214" s="3">
        <f t="shared" si="1797"/>
        <v>21531</v>
      </c>
      <c r="O8214" s="3">
        <f t="shared" si="1798"/>
        <v>0</v>
      </c>
      <c r="P8214" t="str">
        <f t="shared" si="1799"/>
        <v>23-Jun</v>
      </c>
      <c r="Q8214" s="9">
        <f t="shared" si="1800"/>
        <v>0.6430555555555556</v>
      </c>
      <c r="R8214" t="str">
        <f t="shared" si="1801"/>
        <v>Afternoon</v>
      </c>
      <c r="S8214" s="2">
        <f t="shared" si="1802"/>
        <v>23</v>
      </c>
      <c r="T8214" t="str">
        <f t="shared" si="1803"/>
        <v>Others</v>
      </c>
      <c r="U8214">
        <f t="shared" si="1804"/>
        <v>15</v>
      </c>
      <c r="V8214" t="str">
        <f t="shared" si="1805"/>
        <v>FY Q1</v>
      </c>
    </row>
    <row r="8215" spans="1:22" x14ac:dyDescent="0.3">
      <c r="A8215" s="18">
        <v>45831</v>
      </c>
      <c r="B8215" t="s">
        <v>2751</v>
      </c>
      <c r="C8215" t="s">
        <v>95</v>
      </c>
      <c r="D8215" t="s">
        <v>9345</v>
      </c>
      <c r="E8215">
        <v>354777996621</v>
      </c>
      <c r="F8215" t="s">
        <v>16</v>
      </c>
      <c r="G8215" t="s">
        <v>67</v>
      </c>
      <c r="H8215">
        <v>15204</v>
      </c>
      <c r="I8215" s="2">
        <f t="shared" si="1792"/>
        <v>2025</v>
      </c>
      <c r="J8215" s="2" t="str">
        <f t="shared" si="1793"/>
        <v>June</v>
      </c>
      <c r="K8215" s="2">
        <f t="shared" si="1794"/>
        <v>6</v>
      </c>
      <c r="L8215" s="2" t="str">
        <f t="shared" si="1795"/>
        <v>Monday</v>
      </c>
      <c r="M8215" s="2">
        <f t="shared" si="1796"/>
        <v>26</v>
      </c>
      <c r="N8215" s="3">
        <f t="shared" si="1797"/>
        <v>15204</v>
      </c>
      <c r="O8215" s="3">
        <f t="shared" si="1798"/>
        <v>0</v>
      </c>
      <c r="P8215" t="str">
        <f t="shared" si="1799"/>
        <v>23-Jun</v>
      </c>
      <c r="Q8215" s="9">
        <f t="shared" si="1800"/>
        <v>0.89166666666666672</v>
      </c>
      <c r="R8215" t="str">
        <f t="shared" si="1801"/>
        <v>Night</v>
      </c>
      <c r="S8215" s="2">
        <f t="shared" si="1802"/>
        <v>23</v>
      </c>
      <c r="T8215" t="str">
        <f t="shared" si="1803"/>
        <v>Others</v>
      </c>
      <c r="U8215">
        <f t="shared" si="1804"/>
        <v>21</v>
      </c>
      <c r="V8215" t="str">
        <f t="shared" si="1805"/>
        <v>FY Q1</v>
      </c>
    </row>
    <row r="8216" spans="1:22" x14ac:dyDescent="0.3">
      <c r="A8216" s="18">
        <v>45832</v>
      </c>
      <c r="B8216" t="s">
        <v>2187</v>
      </c>
      <c r="C8216" t="s">
        <v>282</v>
      </c>
      <c r="D8216" t="s">
        <v>9346</v>
      </c>
      <c r="E8216">
        <v>159519334691</v>
      </c>
      <c r="F8216" t="s">
        <v>16</v>
      </c>
      <c r="G8216" t="s">
        <v>67</v>
      </c>
      <c r="H8216">
        <v>16465</v>
      </c>
      <c r="I8216" s="2">
        <f t="shared" si="1792"/>
        <v>2025</v>
      </c>
      <c r="J8216" s="2" t="str">
        <f t="shared" si="1793"/>
        <v>June</v>
      </c>
      <c r="K8216" s="2">
        <f t="shared" si="1794"/>
        <v>6</v>
      </c>
      <c r="L8216" s="2" t="str">
        <f t="shared" si="1795"/>
        <v>Tuesday</v>
      </c>
      <c r="M8216" s="2">
        <f t="shared" si="1796"/>
        <v>26</v>
      </c>
      <c r="N8216" s="3">
        <f t="shared" si="1797"/>
        <v>16465</v>
      </c>
      <c r="O8216" s="3">
        <f t="shared" si="1798"/>
        <v>0</v>
      </c>
      <c r="P8216" t="str">
        <f t="shared" si="1799"/>
        <v>24-Jun</v>
      </c>
      <c r="Q8216" s="9">
        <f t="shared" si="1800"/>
        <v>0.40416666666666667</v>
      </c>
      <c r="R8216" t="str">
        <f t="shared" si="1801"/>
        <v>Morning</v>
      </c>
      <c r="S8216" s="2">
        <f t="shared" si="1802"/>
        <v>24</v>
      </c>
      <c r="T8216" t="str">
        <f t="shared" si="1803"/>
        <v>Others</v>
      </c>
      <c r="U8216">
        <f t="shared" si="1804"/>
        <v>9</v>
      </c>
      <c r="V8216" t="str">
        <f t="shared" si="1805"/>
        <v>FY Q1</v>
      </c>
    </row>
    <row r="8217" spans="1:22" x14ac:dyDescent="0.3">
      <c r="A8217" s="18">
        <v>45832</v>
      </c>
      <c r="B8217" t="s">
        <v>1563</v>
      </c>
      <c r="C8217" t="s">
        <v>222</v>
      </c>
      <c r="D8217" t="s">
        <v>9347</v>
      </c>
      <c r="E8217">
        <v>911301301488</v>
      </c>
      <c r="F8217" t="s">
        <v>15</v>
      </c>
      <c r="G8217" t="s">
        <v>71</v>
      </c>
      <c r="H8217">
        <v>3519</v>
      </c>
      <c r="I8217" s="2">
        <f t="shared" si="1792"/>
        <v>2025</v>
      </c>
      <c r="J8217" s="2" t="str">
        <f t="shared" si="1793"/>
        <v>June</v>
      </c>
      <c r="K8217" s="2">
        <f t="shared" si="1794"/>
        <v>6</v>
      </c>
      <c r="L8217" s="2" t="str">
        <f t="shared" si="1795"/>
        <v>Tuesday</v>
      </c>
      <c r="M8217" s="2">
        <f t="shared" si="1796"/>
        <v>26</v>
      </c>
      <c r="N8217" s="3">
        <f t="shared" si="1797"/>
        <v>0</v>
      </c>
      <c r="O8217" s="3">
        <f t="shared" si="1798"/>
        <v>3519</v>
      </c>
      <c r="P8217" t="str">
        <f t="shared" si="1799"/>
        <v>24-Jun</v>
      </c>
      <c r="Q8217" s="9">
        <f t="shared" si="1800"/>
        <v>0.48749999999999999</v>
      </c>
      <c r="R8217" t="str">
        <f t="shared" si="1801"/>
        <v>Morning</v>
      </c>
      <c r="S8217" s="2">
        <f t="shared" si="1802"/>
        <v>24</v>
      </c>
      <c r="T8217" t="str">
        <f t="shared" si="1803"/>
        <v>UPI Transfer</v>
      </c>
      <c r="U8217">
        <f t="shared" si="1804"/>
        <v>11</v>
      </c>
      <c r="V8217" t="str">
        <f t="shared" si="1805"/>
        <v>FY Q1</v>
      </c>
    </row>
    <row r="8218" spans="1:22" x14ac:dyDescent="0.3">
      <c r="A8218" s="18">
        <v>45832</v>
      </c>
      <c r="B8218" t="s">
        <v>1241</v>
      </c>
      <c r="C8218" t="s">
        <v>319</v>
      </c>
      <c r="D8218" t="s">
        <v>9348</v>
      </c>
      <c r="E8218">
        <v>414954128236</v>
      </c>
      <c r="F8218" t="s">
        <v>15</v>
      </c>
      <c r="G8218" t="s">
        <v>71</v>
      </c>
      <c r="H8218">
        <v>4094</v>
      </c>
      <c r="I8218" s="2">
        <f t="shared" si="1792"/>
        <v>2025</v>
      </c>
      <c r="J8218" s="2" t="str">
        <f t="shared" si="1793"/>
        <v>June</v>
      </c>
      <c r="K8218" s="2">
        <f t="shared" si="1794"/>
        <v>6</v>
      </c>
      <c r="L8218" s="2" t="str">
        <f t="shared" si="1795"/>
        <v>Tuesday</v>
      </c>
      <c r="M8218" s="2">
        <f t="shared" si="1796"/>
        <v>26</v>
      </c>
      <c r="N8218" s="3">
        <f t="shared" si="1797"/>
        <v>0</v>
      </c>
      <c r="O8218" s="3">
        <f t="shared" si="1798"/>
        <v>4094</v>
      </c>
      <c r="P8218" t="str">
        <f t="shared" si="1799"/>
        <v>24-Jun</v>
      </c>
      <c r="Q8218" s="9">
        <f t="shared" si="1800"/>
        <v>0.61388888888888893</v>
      </c>
      <c r="R8218" t="str">
        <f t="shared" si="1801"/>
        <v>Afternoon</v>
      </c>
      <c r="S8218" s="2">
        <f t="shared" si="1802"/>
        <v>24</v>
      </c>
      <c r="T8218" t="str">
        <f t="shared" si="1803"/>
        <v>Recharge</v>
      </c>
      <c r="U8218">
        <f t="shared" si="1804"/>
        <v>14</v>
      </c>
      <c r="V8218" t="str">
        <f t="shared" si="1805"/>
        <v>FY Q1</v>
      </c>
    </row>
    <row r="8219" spans="1:22" x14ac:dyDescent="0.3">
      <c r="A8219" s="18">
        <v>45832</v>
      </c>
      <c r="B8219" t="s">
        <v>863</v>
      </c>
      <c r="C8219" t="s">
        <v>65</v>
      </c>
      <c r="D8219" t="s">
        <v>9349</v>
      </c>
      <c r="E8219">
        <v>657729489824</v>
      </c>
      <c r="F8219" t="s">
        <v>16</v>
      </c>
      <c r="G8219" t="s">
        <v>71</v>
      </c>
      <c r="H8219">
        <v>2974</v>
      </c>
      <c r="I8219" s="2">
        <f t="shared" si="1792"/>
        <v>2025</v>
      </c>
      <c r="J8219" s="2" t="str">
        <f t="shared" si="1793"/>
        <v>June</v>
      </c>
      <c r="K8219" s="2">
        <f t="shared" si="1794"/>
        <v>6</v>
      </c>
      <c r="L8219" s="2" t="str">
        <f t="shared" si="1795"/>
        <v>Tuesday</v>
      </c>
      <c r="M8219" s="2">
        <f t="shared" si="1796"/>
        <v>26</v>
      </c>
      <c r="N8219" s="3">
        <f t="shared" si="1797"/>
        <v>2974</v>
      </c>
      <c r="O8219" s="3">
        <f t="shared" si="1798"/>
        <v>0</v>
      </c>
      <c r="P8219" t="str">
        <f t="shared" si="1799"/>
        <v>24-Jun</v>
      </c>
      <c r="Q8219" s="9">
        <f t="shared" si="1800"/>
        <v>0.69722222222222219</v>
      </c>
      <c r="R8219" t="str">
        <f t="shared" si="1801"/>
        <v>Afternoon</v>
      </c>
      <c r="S8219" s="2">
        <f t="shared" si="1802"/>
        <v>24</v>
      </c>
      <c r="T8219" t="str">
        <f t="shared" si="1803"/>
        <v>Others</v>
      </c>
      <c r="U8219">
        <f t="shared" si="1804"/>
        <v>16</v>
      </c>
      <c r="V8219" t="str">
        <f t="shared" si="1805"/>
        <v>FY Q1</v>
      </c>
    </row>
    <row r="8220" spans="1:22" x14ac:dyDescent="0.3">
      <c r="A8220" s="18">
        <v>45832</v>
      </c>
      <c r="B8220" t="s">
        <v>1724</v>
      </c>
      <c r="C8220" t="s">
        <v>411</v>
      </c>
      <c r="D8220" t="s">
        <v>9350</v>
      </c>
      <c r="E8220">
        <v>17900602912</v>
      </c>
      <c r="F8220" t="s">
        <v>15</v>
      </c>
      <c r="G8220" t="s">
        <v>71</v>
      </c>
      <c r="H8220">
        <v>4450</v>
      </c>
      <c r="I8220" s="2">
        <f t="shared" si="1792"/>
        <v>2025</v>
      </c>
      <c r="J8220" s="2" t="str">
        <f t="shared" si="1793"/>
        <v>June</v>
      </c>
      <c r="K8220" s="2">
        <f t="shared" si="1794"/>
        <v>6</v>
      </c>
      <c r="L8220" s="2" t="str">
        <f t="shared" si="1795"/>
        <v>Tuesday</v>
      </c>
      <c r="M8220" s="2">
        <f t="shared" si="1796"/>
        <v>26</v>
      </c>
      <c r="N8220" s="3">
        <f t="shared" si="1797"/>
        <v>0</v>
      </c>
      <c r="O8220" s="3">
        <f t="shared" si="1798"/>
        <v>4450</v>
      </c>
      <c r="P8220" t="str">
        <f t="shared" si="1799"/>
        <v>24-Jun</v>
      </c>
      <c r="Q8220" s="9">
        <f t="shared" si="1800"/>
        <v>0.70486111111111116</v>
      </c>
      <c r="R8220" t="str">
        <f t="shared" si="1801"/>
        <v>Afternoon</v>
      </c>
      <c r="S8220" s="2">
        <f t="shared" si="1802"/>
        <v>24</v>
      </c>
      <c r="T8220" t="str">
        <f t="shared" si="1803"/>
        <v>UPI Transfer</v>
      </c>
      <c r="U8220">
        <f t="shared" si="1804"/>
        <v>16</v>
      </c>
      <c r="V8220" t="str">
        <f t="shared" si="1805"/>
        <v>FY Q1</v>
      </c>
    </row>
    <row r="8221" spans="1:22" x14ac:dyDescent="0.3">
      <c r="A8221" s="18">
        <v>45832</v>
      </c>
      <c r="B8221" t="s">
        <v>865</v>
      </c>
      <c r="C8221" t="s">
        <v>76</v>
      </c>
      <c r="D8221" t="s">
        <v>9351</v>
      </c>
      <c r="E8221">
        <v>521024119464</v>
      </c>
      <c r="F8221" t="s">
        <v>16</v>
      </c>
      <c r="G8221" t="s">
        <v>67</v>
      </c>
      <c r="H8221">
        <v>5130</v>
      </c>
      <c r="I8221" s="2">
        <f t="shared" si="1792"/>
        <v>2025</v>
      </c>
      <c r="J8221" s="2" t="str">
        <f t="shared" si="1793"/>
        <v>June</v>
      </c>
      <c r="K8221" s="2">
        <f t="shared" si="1794"/>
        <v>6</v>
      </c>
      <c r="L8221" s="2" t="str">
        <f t="shared" si="1795"/>
        <v>Tuesday</v>
      </c>
      <c r="M8221" s="2">
        <f t="shared" si="1796"/>
        <v>26</v>
      </c>
      <c r="N8221" s="3">
        <f t="shared" si="1797"/>
        <v>5130</v>
      </c>
      <c r="O8221" s="3">
        <f t="shared" si="1798"/>
        <v>0</v>
      </c>
      <c r="P8221" t="str">
        <f t="shared" si="1799"/>
        <v>24-Jun</v>
      </c>
      <c r="Q8221" s="9">
        <f t="shared" si="1800"/>
        <v>0.72291666666666665</v>
      </c>
      <c r="R8221" t="str">
        <f t="shared" si="1801"/>
        <v>Evening</v>
      </c>
      <c r="S8221" s="2">
        <f t="shared" si="1802"/>
        <v>24</v>
      </c>
      <c r="T8221" t="str">
        <f t="shared" si="1803"/>
        <v>Others</v>
      </c>
      <c r="U8221">
        <f t="shared" si="1804"/>
        <v>17</v>
      </c>
      <c r="V8221" t="str">
        <f t="shared" si="1805"/>
        <v>FY Q1</v>
      </c>
    </row>
    <row r="8222" spans="1:22" x14ac:dyDescent="0.3">
      <c r="A8222" s="18">
        <v>45832</v>
      </c>
      <c r="B8222" t="s">
        <v>405</v>
      </c>
      <c r="C8222" t="s">
        <v>262</v>
      </c>
      <c r="D8222" t="s">
        <v>9352</v>
      </c>
      <c r="E8222">
        <v>568179341397</v>
      </c>
      <c r="F8222" t="s">
        <v>16</v>
      </c>
      <c r="G8222" t="s">
        <v>71</v>
      </c>
      <c r="H8222">
        <v>2992</v>
      </c>
      <c r="I8222" s="2">
        <f t="shared" si="1792"/>
        <v>2025</v>
      </c>
      <c r="J8222" s="2" t="str">
        <f t="shared" si="1793"/>
        <v>June</v>
      </c>
      <c r="K8222" s="2">
        <f t="shared" si="1794"/>
        <v>6</v>
      </c>
      <c r="L8222" s="2" t="str">
        <f t="shared" si="1795"/>
        <v>Tuesday</v>
      </c>
      <c r="M8222" s="2">
        <f t="shared" si="1796"/>
        <v>26</v>
      </c>
      <c r="N8222" s="3">
        <f t="shared" si="1797"/>
        <v>2992</v>
      </c>
      <c r="O8222" s="3">
        <f t="shared" si="1798"/>
        <v>0</v>
      </c>
      <c r="P8222" t="str">
        <f t="shared" si="1799"/>
        <v>24-Jun</v>
      </c>
      <c r="Q8222" s="9">
        <f t="shared" si="1800"/>
        <v>0.86944444444444446</v>
      </c>
      <c r="R8222" t="str">
        <f t="shared" si="1801"/>
        <v>Evening</v>
      </c>
      <c r="S8222" s="2">
        <f t="shared" si="1802"/>
        <v>24</v>
      </c>
      <c r="T8222" t="str">
        <f t="shared" si="1803"/>
        <v>Others</v>
      </c>
      <c r="U8222">
        <f t="shared" si="1804"/>
        <v>20</v>
      </c>
      <c r="V8222" t="str">
        <f t="shared" si="1805"/>
        <v>FY Q1</v>
      </c>
    </row>
    <row r="8223" spans="1:22" x14ac:dyDescent="0.3">
      <c r="A8223" s="18">
        <v>45832</v>
      </c>
      <c r="B8223" t="s">
        <v>2047</v>
      </c>
      <c r="C8223" t="s">
        <v>69</v>
      </c>
      <c r="D8223" t="s">
        <v>9353</v>
      </c>
      <c r="E8223">
        <v>460158374923</v>
      </c>
      <c r="F8223" t="s">
        <v>16</v>
      </c>
      <c r="G8223" t="s">
        <v>71</v>
      </c>
      <c r="H8223">
        <v>18385</v>
      </c>
      <c r="I8223" s="2">
        <f t="shared" si="1792"/>
        <v>2025</v>
      </c>
      <c r="J8223" s="2" t="str">
        <f t="shared" si="1793"/>
        <v>June</v>
      </c>
      <c r="K8223" s="2">
        <f t="shared" si="1794"/>
        <v>6</v>
      </c>
      <c r="L8223" s="2" t="str">
        <f t="shared" si="1795"/>
        <v>Tuesday</v>
      </c>
      <c r="M8223" s="2">
        <f t="shared" si="1796"/>
        <v>26</v>
      </c>
      <c r="N8223" s="3">
        <f t="shared" si="1797"/>
        <v>18385</v>
      </c>
      <c r="O8223" s="3">
        <f t="shared" si="1798"/>
        <v>0</v>
      </c>
      <c r="P8223" t="str">
        <f t="shared" si="1799"/>
        <v>24-Jun</v>
      </c>
      <c r="Q8223" s="9">
        <f t="shared" si="1800"/>
        <v>0.9194444444444444</v>
      </c>
      <c r="R8223" t="str">
        <f t="shared" si="1801"/>
        <v>Night</v>
      </c>
      <c r="S8223" s="2">
        <f t="shared" si="1802"/>
        <v>24</v>
      </c>
      <c r="T8223" t="str">
        <f t="shared" si="1803"/>
        <v>Others</v>
      </c>
      <c r="U8223">
        <f t="shared" si="1804"/>
        <v>22</v>
      </c>
      <c r="V8223" t="str">
        <f t="shared" si="1805"/>
        <v>FY Q1</v>
      </c>
    </row>
    <row r="8224" spans="1:22" x14ac:dyDescent="0.3">
      <c r="A8224" s="18">
        <v>45833</v>
      </c>
      <c r="B8224" t="s">
        <v>2017</v>
      </c>
      <c r="C8224" t="s">
        <v>319</v>
      </c>
      <c r="D8224" t="s">
        <v>9354</v>
      </c>
      <c r="E8224">
        <v>202222821290</v>
      </c>
      <c r="F8224" t="s">
        <v>15</v>
      </c>
      <c r="G8224" t="s">
        <v>67</v>
      </c>
      <c r="H8224">
        <v>2858</v>
      </c>
      <c r="I8224" s="2">
        <f t="shared" si="1792"/>
        <v>2025</v>
      </c>
      <c r="J8224" s="2" t="str">
        <f t="shared" si="1793"/>
        <v>June</v>
      </c>
      <c r="K8224" s="2">
        <f t="shared" si="1794"/>
        <v>6</v>
      </c>
      <c r="L8224" s="2" t="str">
        <f t="shared" si="1795"/>
        <v>Wednesday</v>
      </c>
      <c r="M8224" s="2">
        <f t="shared" si="1796"/>
        <v>26</v>
      </c>
      <c r="N8224" s="3">
        <f t="shared" si="1797"/>
        <v>0</v>
      </c>
      <c r="O8224" s="3">
        <f t="shared" si="1798"/>
        <v>2858</v>
      </c>
      <c r="P8224" t="str">
        <f t="shared" si="1799"/>
        <v>25-Jun</v>
      </c>
      <c r="Q8224" s="9">
        <f t="shared" si="1800"/>
        <v>0.45069444444444445</v>
      </c>
      <c r="R8224" t="str">
        <f t="shared" si="1801"/>
        <v>Morning</v>
      </c>
      <c r="S8224" s="2">
        <f t="shared" si="1802"/>
        <v>25</v>
      </c>
      <c r="T8224" t="str">
        <f t="shared" si="1803"/>
        <v>Recharge</v>
      </c>
      <c r="U8224">
        <f t="shared" si="1804"/>
        <v>10</v>
      </c>
      <c r="V8224" t="str">
        <f t="shared" si="1805"/>
        <v>FY Q1</v>
      </c>
    </row>
    <row r="8225" spans="1:22" x14ac:dyDescent="0.3">
      <c r="A8225" s="18">
        <v>45833</v>
      </c>
      <c r="B8225" t="s">
        <v>1335</v>
      </c>
      <c r="C8225" t="s">
        <v>85</v>
      </c>
      <c r="D8225" t="s">
        <v>9355</v>
      </c>
      <c r="E8225">
        <v>149024356503</v>
      </c>
      <c r="F8225" t="s">
        <v>16</v>
      </c>
      <c r="G8225" t="s">
        <v>67</v>
      </c>
      <c r="H8225">
        <v>4541</v>
      </c>
      <c r="I8225" s="2">
        <f t="shared" si="1792"/>
        <v>2025</v>
      </c>
      <c r="J8225" s="2" t="str">
        <f t="shared" si="1793"/>
        <v>June</v>
      </c>
      <c r="K8225" s="2">
        <f t="shared" si="1794"/>
        <v>6</v>
      </c>
      <c r="L8225" s="2" t="str">
        <f t="shared" si="1795"/>
        <v>Wednesday</v>
      </c>
      <c r="M8225" s="2">
        <f t="shared" si="1796"/>
        <v>26</v>
      </c>
      <c r="N8225" s="3">
        <f t="shared" si="1797"/>
        <v>4541</v>
      </c>
      <c r="O8225" s="3">
        <f t="shared" si="1798"/>
        <v>0</v>
      </c>
      <c r="P8225" t="str">
        <f t="shared" si="1799"/>
        <v>25-Jun</v>
      </c>
      <c r="Q8225" s="9">
        <f t="shared" si="1800"/>
        <v>0.52847222222222223</v>
      </c>
      <c r="R8225" t="str">
        <f t="shared" si="1801"/>
        <v>Afternoon</v>
      </c>
      <c r="S8225" s="2">
        <f t="shared" si="1802"/>
        <v>25</v>
      </c>
      <c r="T8225" t="str">
        <f t="shared" si="1803"/>
        <v>Others</v>
      </c>
      <c r="U8225">
        <f t="shared" si="1804"/>
        <v>12</v>
      </c>
      <c r="V8225" t="str">
        <f t="shared" si="1805"/>
        <v>FY Q1</v>
      </c>
    </row>
    <row r="8226" spans="1:22" x14ac:dyDescent="0.3">
      <c r="A8226" s="18">
        <v>45833</v>
      </c>
      <c r="B8226" t="s">
        <v>1894</v>
      </c>
      <c r="C8226" t="s">
        <v>139</v>
      </c>
      <c r="D8226" t="s">
        <v>9356</v>
      </c>
      <c r="E8226">
        <v>25683810363</v>
      </c>
      <c r="F8226" t="s">
        <v>15</v>
      </c>
      <c r="G8226" t="s">
        <v>71</v>
      </c>
      <c r="H8226">
        <v>2317</v>
      </c>
      <c r="I8226" s="2">
        <f t="shared" si="1792"/>
        <v>2025</v>
      </c>
      <c r="J8226" s="2" t="str">
        <f t="shared" si="1793"/>
        <v>June</v>
      </c>
      <c r="K8226" s="2">
        <f t="shared" si="1794"/>
        <v>6</v>
      </c>
      <c r="L8226" s="2" t="str">
        <f t="shared" si="1795"/>
        <v>Wednesday</v>
      </c>
      <c r="M8226" s="2">
        <f t="shared" si="1796"/>
        <v>26</v>
      </c>
      <c r="N8226" s="3">
        <f t="shared" si="1797"/>
        <v>0</v>
      </c>
      <c r="O8226" s="3">
        <f t="shared" si="1798"/>
        <v>2317</v>
      </c>
      <c r="P8226" t="str">
        <f t="shared" si="1799"/>
        <v>25-Jun</v>
      </c>
      <c r="Q8226" s="9">
        <f t="shared" si="1800"/>
        <v>0.64513888888888893</v>
      </c>
      <c r="R8226" t="str">
        <f t="shared" si="1801"/>
        <v>Afternoon</v>
      </c>
      <c r="S8226" s="2">
        <f t="shared" si="1802"/>
        <v>25</v>
      </c>
      <c r="T8226" t="str">
        <f t="shared" si="1803"/>
        <v>Fuel</v>
      </c>
      <c r="U8226">
        <f t="shared" si="1804"/>
        <v>15</v>
      </c>
      <c r="V8226" t="str">
        <f t="shared" si="1805"/>
        <v>FY Q1</v>
      </c>
    </row>
    <row r="8227" spans="1:22" x14ac:dyDescent="0.3">
      <c r="A8227" s="18">
        <v>45833</v>
      </c>
      <c r="B8227" t="s">
        <v>1158</v>
      </c>
      <c r="C8227" t="s">
        <v>605</v>
      </c>
      <c r="D8227" t="s">
        <v>9357</v>
      </c>
      <c r="E8227">
        <v>297428863964</v>
      </c>
      <c r="F8227" t="s">
        <v>16</v>
      </c>
      <c r="G8227" t="s">
        <v>67</v>
      </c>
      <c r="H8227">
        <v>1994</v>
      </c>
      <c r="I8227" s="2">
        <f t="shared" si="1792"/>
        <v>2025</v>
      </c>
      <c r="J8227" s="2" t="str">
        <f t="shared" si="1793"/>
        <v>June</v>
      </c>
      <c r="K8227" s="2">
        <f t="shared" si="1794"/>
        <v>6</v>
      </c>
      <c r="L8227" s="2" t="str">
        <f t="shared" si="1795"/>
        <v>Wednesday</v>
      </c>
      <c r="M8227" s="2">
        <f t="shared" si="1796"/>
        <v>26</v>
      </c>
      <c r="N8227" s="3">
        <f t="shared" si="1797"/>
        <v>1994</v>
      </c>
      <c r="O8227" s="3">
        <f t="shared" si="1798"/>
        <v>0</v>
      </c>
      <c r="P8227" t="str">
        <f t="shared" si="1799"/>
        <v>25-Jun</v>
      </c>
      <c r="Q8227" s="9">
        <f t="shared" si="1800"/>
        <v>0.65347222222222223</v>
      </c>
      <c r="R8227" t="str">
        <f t="shared" si="1801"/>
        <v>Afternoon</v>
      </c>
      <c r="S8227" s="2">
        <f t="shared" si="1802"/>
        <v>25</v>
      </c>
      <c r="T8227" t="str">
        <f t="shared" si="1803"/>
        <v>Others</v>
      </c>
      <c r="U8227">
        <f t="shared" si="1804"/>
        <v>15</v>
      </c>
      <c r="V8227" t="str">
        <f t="shared" si="1805"/>
        <v>FY Q1</v>
      </c>
    </row>
    <row r="8228" spans="1:22" x14ac:dyDescent="0.3">
      <c r="A8228" s="18">
        <v>45833</v>
      </c>
      <c r="B8228" t="s">
        <v>89</v>
      </c>
      <c r="C8228" t="s">
        <v>357</v>
      </c>
      <c r="D8228" t="s">
        <v>9358</v>
      </c>
      <c r="E8228">
        <v>626078329423</v>
      </c>
      <c r="F8228" t="s">
        <v>15</v>
      </c>
      <c r="G8228" t="s">
        <v>71</v>
      </c>
      <c r="H8228">
        <v>12871</v>
      </c>
      <c r="I8228" s="2">
        <f t="shared" si="1792"/>
        <v>2025</v>
      </c>
      <c r="J8228" s="2" t="str">
        <f t="shared" si="1793"/>
        <v>June</v>
      </c>
      <c r="K8228" s="2">
        <f t="shared" si="1794"/>
        <v>6</v>
      </c>
      <c r="L8228" s="2" t="str">
        <f t="shared" si="1795"/>
        <v>Wednesday</v>
      </c>
      <c r="M8228" s="2">
        <f t="shared" si="1796"/>
        <v>26</v>
      </c>
      <c r="N8228" s="3">
        <f t="shared" si="1797"/>
        <v>0</v>
      </c>
      <c r="O8228" s="3">
        <f t="shared" si="1798"/>
        <v>12871</v>
      </c>
      <c r="P8228" t="str">
        <f t="shared" si="1799"/>
        <v>25-Jun</v>
      </c>
      <c r="Q8228" s="9">
        <f t="shared" si="1800"/>
        <v>0.7680555555555556</v>
      </c>
      <c r="R8228" t="str">
        <f t="shared" si="1801"/>
        <v>Evening</v>
      </c>
      <c r="S8228" s="2">
        <f t="shared" si="1802"/>
        <v>25</v>
      </c>
      <c r="T8228" t="str">
        <f t="shared" si="1803"/>
        <v>UPI Transfer</v>
      </c>
      <c r="U8228">
        <f t="shared" si="1804"/>
        <v>18</v>
      </c>
      <c r="V8228" t="str">
        <f t="shared" si="1805"/>
        <v>FY Q1</v>
      </c>
    </row>
    <row r="8229" spans="1:22" x14ac:dyDescent="0.3">
      <c r="A8229" s="18">
        <v>45833</v>
      </c>
      <c r="B8229" t="s">
        <v>4304</v>
      </c>
      <c r="C8229" t="s">
        <v>209</v>
      </c>
      <c r="D8229" t="s">
        <v>9359</v>
      </c>
      <c r="E8229">
        <v>736798684696</v>
      </c>
      <c r="F8229" t="s">
        <v>15</v>
      </c>
      <c r="G8229" t="s">
        <v>67</v>
      </c>
      <c r="H8229">
        <v>4699</v>
      </c>
      <c r="I8229" s="2">
        <f t="shared" si="1792"/>
        <v>2025</v>
      </c>
      <c r="J8229" s="2" t="str">
        <f t="shared" si="1793"/>
        <v>June</v>
      </c>
      <c r="K8229" s="2">
        <f t="shared" si="1794"/>
        <v>6</v>
      </c>
      <c r="L8229" s="2" t="str">
        <f t="shared" si="1795"/>
        <v>Wednesday</v>
      </c>
      <c r="M8229" s="2">
        <f t="shared" si="1796"/>
        <v>26</v>
      </c>
      <c r="N8229" s="3">
        <f t="shared" si="1797"/>
        <v>0</v>
      </c>
      <c r="O8229" s="3">
        <f t="shared" si="1798"/>
        <v>4699</v>
      </c>
      <c r="P8229" t="str">
        <f t="shared" si="1799"/>
        <v>25-Jun</v>
      </c>
      <c r="Q8229" s="9">
        <f t="shared" si="1800"/>
        <v>0.93888888888888888</v>
      </c>
      <c r="R8229" t="str">
        <f t="shared" si="1801"/>
        <v>Night</v>
      </c>
      <c r="S8229" s="2">
        <f t="shared" si="1802"/>
        <v>25</v>
      </c>
      <c r="T8229" t="str">
        <f t="shared" si="1803"/>
        <v>UPI Transfer</v>
      </c>
      <c r="U8229">
        <f t="shared" si="1804"/>
        <v>22</v>
      </c>
      <c r="V8229" t="str">
        <f t="shared" si="1805"/>
        <v>FY Q1</v>
      </c>
    </row>
    <row r="8230" spans="1:22" x14ac:dyDescent="0.3">
      <c r="A8230" s="18">
        <v>45834</v>
      </c>
      <c r="B8230" t="s">
        <v>3519</v>
      </c>
      <c r="C8230" t="s">
        <v>128</v>
      </c>
      <c r="D8230" t="s">
        <v>9360</v>
      </c>
      <c r="E8230">
        <v>415716698502</v>
      </c>
      <c r="F8230" t="s">
        <v>16</v>
      </c>
      <c r="G8230" t="s">
        <v>67</v>
      </c>
      <c r="H8230">
        <v>7831</v>
      </c>
      <c r="I8230" s="2">
        <f t="shared" ref="I8230:I8293" si="1806">YEAR(A8230)</f>
        <v>2025</v>
      </c>
      <c r="J8230" s="2" t="str">
        <f t="shared" ref="J8230:J8293" si="1807">TEXT(A8230,"mmmm")</f>
        <v>June</v>
      </c>
      <c r="K8230" s="2">
        <f t="shared" ref="K8230:K8293" si="1808">MONTH(A8230)</f>
        <v>6</v>
      </c>
      <c r="L8230" s="2" t="str">
        <f t="shared" ref="L8230:L8293" si="1809">TEXT(A8230,"dddd")</f>
        <v>Thursday</v>
      </c>
      <c r="M8230" s="2">
        <f t="shared" ref="M8230:M8293" si="1810">WEEKNUM(A8230)</f>
        <v>26</v>
      </c>
      <c r="N8230" s="3">
        <f t="shared" ref="N8230:N8293" si="1811">IF(F8230="Credit",H8230,0)</f>
        <v>7831</v>
      </c>
      <c r="O8230" s="3">
        <f t="shared" ref="O8230:O8293" si="1812">IF(F8230="Debit",H8230,0)</f>
        <v>0</v>
      </c>
      <c r="P8230" t="str">
        <f t="shared" ref="P8230:P8293" si="1813">TEXT(A8230,"d-mmm")</f>
        <v>26-Jun</v>
      </c>
      <c r="Q8230" s="9">
        <f t="shared" ref="Q8230:Q8293" si="1814">TIMEVALUE(TRIM(CLEAN(SUBSTITUTE(B8230,CHAR(34),""))))</f>
        <v>0.42638888888888887</v>
      </c>
      <c r="R8230" t="str">
        <f t="shared" ref="R8230:R8293" si="1815">IF(HOUR(Q8230)&lt;12,"Morning",IF(HOUR(Q8230)&lt;17,"Afternoon",IF(HOUR(Q8230)&lt;21,"Evening","Night")))</f>
        <v>Morning</v>
      </c>
      <c r="S8230" s="2">
        <f t="shared" ref="S8230:S8293" si="1816">DAY(A8230)</f>
        <v>26</v>
      </c>
      <c r="T8230" t="str">
        <f t="shared" ref="T8230:T8293" si="1817">IF(ISNUMBER(SEARCH("Recharge",C8230)),"Recharge",IF(ISNUMBER(SEARCH("Petrol",C8230)),"Fuel",IF(ISNUMBER(SEARCH("Restaurant",C8230)),"Food",IF(ISNUMBER(SEARCH("Amazon",C8230)),"Shopping",IF(ISNUMBER(SEARCH("Salary",C8230)),"Salary",IF(ISNUMBER(SEARCH("Paid to",C8230)),"UPI Transfer","Others"))))))</f>
        <v>Others</v>
      </c>
      <c r="U8230">
        <f t="shared" ref="U8230:U8293" si="1818">HOUR(Q8230)</f>
        <v>10</v>
      </c>
      <c r="V8230" t="str">
        <f t="shared" ref="V8230:V8293" si="1819">"FY Q"&amp;INT(MOD(MONTH(A8230)-4,12)/3)+1</f>
        <v>FY Q1</v>
      </c>
    </row>
    <row r="8231" spans="1:22" x14ac:dyDescent="0.3">
      <c r="A8231" s="18">
        <v>45834</v>
      </c>
      <c r="B8231" t="s">
        <v>1908</v>
      </c>
      <c r="C8231" t="s">
        <v>207</v>
      </c>
      <c r="D8231" t="s">
        <v>9361</v>
      </c>
      <c r="E8231">
        <v>808649092011</v>
      </c>
      <c r="F8231" t="s">
        <v>15</v>
      </c>
      <c r="G8231" t="s">
        <v>67</v>
      </c>
      <c r="H8231">
        <v>9520</v>
      </c>
      <c r="I8231" s="2">
        <f t="shared" si="1806"/>
        <v>2025</v>
      </c>
      <c r="J8231" s="2" t="str">
        <f t="shared" si="1807"/>
        <v>June</v>
      </c>
      <c r="K8231" s="2">
        <f t="shared" si="1808"/>
        <v>6</v>
      </c>
      <c r="L8231" s="2" t="str">
        <f t="shared" si="1809"/>
        <v>Thursday</v>
      </c>
      <c r="M8231" s="2">
        <f t="shared" si="1810"/>
        <v>26</v>
      </c>
      <c r="N8231" s="3">
        <f t="shared" si="1811"/>
        <v>0</v>
      </c>
      <c r="O8231" s="3">
        <f t="shared" si="1812"/>
        <v>9520</v>
      </c>
      <c r="P8231" t="str">
        <f t="shared" si="1813"/>
        <v>26-Jun</v>
      </c>
      <c r="Q8231" s="9">
        <f t="shared" si="1814"/>
        <v>0.42986111111111114</v>
      </c>
      <c r="R8231" t="str">
        <f t="shared" si="1815"/>
        <v>Morning</v>
      </c>
      <c r="S8231" s="2">
        <f t="shared" si="1816"/>
        <v>26</v>
      </c>
      <c r="T8231" t="str">
        <f t="shared" si="1817"/>
        <v>UPI Transfer</v>
      </c>
      <c r="U8231">
        <f t="shared" si="1818"/>
        <v>10</v>
      </c>
      <c r="V8231" t="str">
        <f t="shared" si="1819"/>
        <v>FY Q1</v>
      </c>
    </row>
    <row r="8232" spans="1:22" x14ac:dyDescent="0.3">
      <c r="A8232" s="18">
        <v>45834</v>
      </c>
      <c r="B8232" t="s">
        <v>410</v>
      </c>
      <c r="C8232" t="s">
        <v>411</v>
      </c>
      <c r="D8232" t="s">
        <v>9362</v>
      </c>
      <c r="E8232">
        <v>784461573299</v>
      </c>
      <c r="F8232" t="s">
        <v>15</v>
      </c>
      <c r="G8232" t="s">
        <v>71</v>
      </c>
      <c r="H8232">
        <v>4828</v>
      </c>
      <c r="I8232" s="2">
        <f t="shared" si="1806"/>
        <v>2025</v>
      </c>
      <c r="J8232" s="2" t="str">
        <f t="shared" si="1807"/>
        <v>June</v>
      </c>
      <c r="K8232" s="2">
        <f t="shared" si="1808"/>
        <v>6</v>
      </c>
      <c r="L8232" s="2" t="str">
        <f t="shared" si="1809"/>
        <v>Thursday</v>
      </c>
      <c r="M8232" s="2">
        <f t="shared" si="1810"/>
        <v>26</v>
      </c>
      <c r="N8232" s="3">
        <f t="shared" si="1811"/>
        <v>0</v>
      </c>
      <c r="O8232" s="3">
        <f t="shared" si="1812"/>
        <v>4828</v>
      </c>
      <c r="P8232" t="str">
        <f t="shared" si="1813"/>
        <v>26-Jun</v>
      </c>
      <c r="Q8232" s="9">
        <f t="shared" si="1814"/>
        <v>0.5708333333333333</v>
      </c>
      <c r="R8232" t="str">
        <f t="shared" si="1815"/>
        <v>Afternoon</v>
      </c>
      <c r="S8232" s="2">
        <f t="shared" si="1816"/>
        <v>26</v>
      </c>
      <c r="T8232" t="str">
        <f t="shared" si="1817"/>
        <v>UPI Transfer</v>
      </c>
      <c r="U8232">
        <f t="shared" si="1818"/>
        <v>13</v>
      </c>
      <c r="V8232" t="str">
        <f t="shared" si="1819"/>
        <v>FY Q1</v>
      </c>
    </row>
    <row r="8233" spans="1:22" x14ac:dyDescent="0.3">
      <c r="A8233" s="18">
        <v>45834</v>
      </c>
      <c r="B8233" t="s">
        <v>2075</v>
      </c>
      <c r="C8233" t="s">
        <v>114</v>
      </c>
      <c r="D8233" t="s">
        <v>9363</v>
      </c>
      <c r="E8233">
        <v>560437382568</v>
      </c>
      <c r="F8233" t="s">
        <v>15</v>
      </c>
      <c r="G8233" t="s">
        <v>67</v>
      </c>
      <c r="H8233">
        <v>8451</v>
      </c>
      <c r="I8233" s="2">
        <f t="shared" si="1806"/>
        <v>2025</v>
      </c>
      <c r="J8233" s="2" t="str">
        <f t="shared" si="1807"/>
        <v>June</v>
      </c>
      <c r="K8233" s="2">
        <f t="shared" si="1808"/>
        <v>6</v>
      </c>
      <c r="L8233" s="2" t="str">
        <f t="shared" si="1809"/>
        <v>Thursday</v>
      </c>
      <c r="M8233" s="2">
        <f t="shared" si="1810"/>
        <v>26</v>
      </c>
      <c r="N8233" s="3">
        <f t="shared" si="1811"/>
        <v>0</v>
      </c>
      <c r="O8233" s="3">
        <f t="shared" si="1812"/>
        <v>8451</v>
      </c>
      <c r="P8233" t="str">
        <f t="shared" si="1813"/>
        <v>26-Jun</v>
      </c>
      <c r="Q8233" s="9">
        <f t="shared" si="1814"/>
        <v>0.86458333333333337</v>
      </c>
      <c r="R8233" t="str">
        <f t="shared" si="1815"/>
        <v>Evening</v>
      </c>
      <c r="S8233" s="2">
        <f t="shared" si="1816"/>
        <v>26</v>
      </c>
      <c r="T8233" t="str">
        <f t="shared" si="1817"/>
        <v>UPI Transfer</v>
      </c>
      <c r="U8233">
        <f t="shared" si="1818"/>
        <v>20</v>
      </c>
      <c r="V8233" t="str">
        <f t="shared" si="1819"/>
        <v>FY Q1</v>
      </c>
    </row>
    <row r="8234" spans="1:22" x14ac:dyDescent="0.3">
      <c r="A8234" s="18">
        <v>45835</v>
      </c>
      <c r="B8234" t="s">
        <v>771</v>
      </c>
      <c r="C8234" t="s">
        <v>325</v>
      </c>
      <c r="D8234" t="s">
        <v>9364</v>
      </c>
      <c r="E8234">
        <v>711659426723</v>
      </c>
      <c r="F8234" t="s">
        <v>16</v>
      </c>
      <c r="G8234" t="s">
        <v>71</v>
      </c>
      <c r="H8234">
        <v>15133</v>
      </c>
      <c r="I8234" s="2">
        <f t="shared" si="1806"/>
        <v>2025</v>
      </c>
      <c r="J8234" s="2" t="str">
        <f t="shared" si="1807"/>
        <v>June</v>
      </c>
      <c r="K8234" s="2">
        <f t="shared" si="1808"/>
        <v>6</v>
      </c>
      <c r="L8234" s="2" t="str">
        <f t="shared" si="1809"/>
        <v>Friday</v>
      </c>
      <c r="M8234" s="2">
        <f t="shared" si="1810"/>
        <v>26</v>
      </c>
      <c r="N8234" s="3">
        <f t="shared" si="1811"/>
        <v>15133</v>
      </c>
      <c r="O8234" s="3">
        <f t="shared" si="1812"/>
        <v>0</v>
      </c>
      <c r="P8234" t="str">
        <f t="shared" si="1813"/>
        <v>27-Jun</v>
      </c>
      <c r="Q8234" s="9">
        <f t="shared" si="1814"/>
        <v>0.42499999999999999</v>
      </c>
      <c r="R8234" t="str">
        <f t="shared" si="1815"/>
        <v>Morning</v>
      </c>
      <c r="S8234" s="2">
        <f t="shared" si="1816"/>
        <v>27</v>
      </c>
      <c r="T8234" t="str">
        <f t="shared" si="1817"/>
        <v>Others</v>
      </c>
      <c r="U8234">
        <f t="shared" si="1818"/>
        <v>10</v>
      </c>
      <c r="V8234" t="str">
        <f t="shared" si="1819"/>
        <v>FY Q1</v>
      </c>
    </row>
    <row r="8235" spans="1:22" x14ac:dyDescent="0.3">
      <c r="A8235" s="18">
        <v>45835</v>
      </c>
      <c r="B8235" t="s">
        <v>2419</v>
      </c>
      <c r="C8235" t="s">
        <v>229</v>
      </c>
      <c r="D8235" t="s">
        <v>9365</v>
      </c>
      <c r="E8235">
        <v>126135209561</v>
      </c>
      <c r="F8235" t="s">
        <v>15</v>
      </c>
      <c r="G8235" t="s">
        <v>67</v>
      </c>
      <c r="H8235">
        <v>6047</v>
      </c>
      <c r="I8235" s="2">
        <f t="shared" si="1806"/>
        <v>2025</v>
      </c>
      <c r="J8235" s="2" t="str">
        <f t="shared" si="1807"/>
        <v>June</v>
      </c>
      <c r="K8235" s="2">
        <f t="shared" si="1808"/>
        <v>6</v>
      </c>
      <c r="L8235" s="2" t="str">
        <f t="shared" si="1809"/>
        <v>Friday</v>
      </c>
      <c r="M8235" s="2">
        <f t="shared" si="1810"/>
        <v>26</v>
      </c>
      <c r="N8235" s="3">
        <f t="shared" si="1811"/>
        <v>0</v>
      </c>
      <c r="O8235" s="3">
        <f t="shared" si="1812"/>
        <v>6047</v>
      </c>
      <c r="P8235" t="str">
        <f t="shared" si="1813"/>
        <v>27-Jun</v>
      </c>
      <c r="Q8235" s="9">
        <f t="shared" si="1814"/>
        <v>0.75416666666666665</v>
      </c>
      <c r="R8235" t="str">
        <f t="shared" si="1815"/>
        <v>Evening</v>
      </c>
      <c r="S8235" s="2">
        <f t="shared" si="1816"/>
        <v>27</v>
      </c>
      <c r="T8235" t="str">
        <f t="shared" si="1817"/>
        <v>UPI Transfer</v>
      </c>
      <c r="U8235">
        <f t="shared" si="1818"/>
        <v>18</v>
      </c>
      <c r="V8235" t="str">
        <f t="shared" si="1819"/>
        <v>FY Q1</v>
      </c>
    </row>
    <row r="8236" spans="1:22" x14ac:dyDescent="0.3">
      <c r="A8236" s="18">
        <v>45836</v>
      </c>
      <c r="B8236" t="s">
        <v>144</v>
      </c>
      <c r="C8236" t="s">
        <v>134</v>
      </c>
      <c r="D8236" t="s">
        <v>9366</v>
      </c>
      <c r="E8236">
        <v>560339688371</v>
      </c>
      <c r="F8236" t="s">
        <v>15</v>
      </c>
      <c r="G8236" t="s">
        <v>67</v>
      </c>
      <c r="H8236">
        <v>7501</v>
      </c>
      <c r="I8236" s="2">
        <f t="shared" si="1806"/>
        <v>2025</v>
      </c>
      <c r="J8236" s="2" t="str">
        <f t="shared" si="1807"/>
        <v>June</v>
      </c>
      <c r="K8236" s="2">
        <f t="shared" si="1808"/>
        <v>6</v>
      </c>
      <c r="L8236" s="2" t="str">
        <f t="shared" si="1809"/>
        <v>Saturday</v>
      </c>
      <c r="M8236" s="2">
        <f t="shared" si="1810"/>
        <v>26</v>
      </c>
      <c r="N8236" s="3">
        <f t="shared" si="1811"/>
        <v>0</v>
      </c>
      <c r="O8236" s="3">
        <f t="shared" si="1812"/>
        <v>7501</v>
      </c>
      <c r="P8236" t="str">
        <f t="shared" si="1813"/>
        <v>28-Jun</v>
      </c>
      <c r="Q8236" s="9">
        <f t="shared" si="1814"/>
        <v>0.48055555555555557</v>
      </c>
      <c r="R8236" t="str">
        <f t="shared" si="1815"/>
        <v>Morning</v>
      </c>
      <c r="S8236" s="2">
        <f t="shared" si="1816"/>
        <v>28</v>
      </c>
      <c r="T8236" t="str">
        <f t="shared" si="1817"/>
        <v>UPI Transfer</v>
      </c>
      <c r="U8236">
        <f t="shared" si="1818"/>
        <v>11</v>
      </c>
      <c r="V8236" t="str">
        <f t="shared" si="1819"/>
        <v>FY Q1</v>
      </c>
    </row>
    <row r="8237" spans="1:22" x14ac:dyDescent="0.3">
      <c r="A8237" s="18">
        <v>45836</v>
      </c>
      <c r="B8237" t="s">
        <v>178</v>
      </c>
      <c r="C8237" t="s">
        <v>273</v>
      </c>
      <c r="D8237" t="s">
        <v>9367</v>
      </c>
      <c r="E8237">
        <v>788612644054</v>
      </c>
      <c r="F8237" t="s">
        <v>16</v>
      </c>
      <c r="G8237" t="s">
        <v>71</v>
      </c>
      <c r="H8237">
        <v>6785</v>
      </c>
      <c r="I8237" s="2">
        <f t="shared" si="1806"/>
        <v>2025</v>
      </c>
      <c r="J8237" s="2" t="str">
        <f t="shared" si="1807"/>
        <v>June</v>
      </c>
      <c r="K8237" s="2">
        <f t="shared" si="1808"/>
        <v>6</v>
      </c>
      <c r="L8237" s="2" t="str">
        <f t="shared" si="1809"/>
        <v>Saturday</v>
      </c>
      <c r="M8237" s="2">
        <f t="shared" si="1810"/>
        <v>26</v>
      </c>
      <c r="N8237" s="3">
        <f t="shared" si="1811"/>
        <v>6785</v>
      </c>
      <c r="O8237" s="3">
        <f t="shared" si="1812"/>
        <v>0</v>
      </c>
      <c r="P8237" t="str">
        <f t="shared" si="1813"/>
        <v>28-Jun</v>
      </c>
      <c r="Q8237" s="9">
        <f t="shared" si="1814"/>
        <v>0.56041666666666667</v>
      </c>
      <c r="R8237" t="str">
        <f t="shared" si="1815"/>
        <v>Afternoon</v>
      </c>
      <c r="S8237" s="2">
        <f t="shared" si="1816"/>
        <v>28</v>
      </c>
      <c r="T8237" t="str">
        <f t="shared" si="1817"/>
        <v>Others</v>
      </c>
      <c r="U8237">
        <f t="shared" si="1818"/>
        <v>13</v>
      </c>
      <c r="V8237" t="str">
        <f t="shared" si="1819"/>
        <v>FY Q1</v>
      </c>
    </row>
    <row r="8238" spans="1:22" x14ac:dyDescent="0.3">
      <c r="A8238" s="18">
        <v>45836</v>
      </c>
      <c r="B8238" t="s">
        <v>1301</v>
      </c>
      <c r="C8238" t="s">
        <v>117</v>
      </c>
      <c r="D8238" t="s">
        <v>9368</v>
      </c>
      <c r="E8238">
        <v>902328999436</v>
      </c>
      <c r="F8238" t="s">
        <v>16</v>
      </c>
      <c r="G8238" t="s">
        <v>71</v>
      </c>
      <c r="H8238">
        <v>29027</v>
      </c>
      <c r="I8238" s="2">
        <f t="shared" si="1806"/>
        <v>2025</v>
      </c>
      <c r="J8238" s="2" t="str">
        <f t="shared" si="1807"/>
        <v>June</v>
      </c>
      <c r="K8238" s="2">
        <f t="shared" si="1808"/>
        <v>6</v>
      </c>
      <c r="L8238" s="2" t="str">
        <f t="shared" si="1809"/>
        <v>Saturday</v>
      </c>
      <c r="M8238" s="2">
        <f t="shared" si="1810"/>
        <v>26</v>
      </c>
      <c r="N8238" s="3">
        <f t="shared" si="1811"/>
        <v>29027</v>
      </c>
      <c r="O8238" s="3">
        <f t="shared" si="1812"/>
        <v>0</v>
      </c>
      <c r="P8238" t="str">
        <f t="shared" si="1813"/>
        <v>28-Jun</v>
      </c>
      <c r="Q8238" s="9">
        <f t="shared" si="1814"/>
        <v>0.73263888888888884</v>
      </c>
      <c r="R8238" t="str">
        <f t="shared" si="1815"/>
        <v>Evening</v>
      </c>
      <c r="S8238" s="2">
        <f t="shared" si="1816"/>
        <v>28</v>
      </c>
      <c r="T8238" t="str">
        <f t="shared" si="1817"/>
        <v>Others</v>
      </c>
      <c r="U8238">
        <f t="shared" si="1818"/>
        <v>17</v>
      </c>
      <c r="V8238" t="str">
        <f t="shared" si="1819"/>
        <v>FY Q1</v>
      </c>
    </row>
    <row r="8239" spans="1:22" x14ac:dyDescent="0.3">
      <c r="A8239" s="18">
        <v>45837</v>
      </c>
      <c r="B8239" t="s">
        <v>907</v>
      </c>
      <c r="C8239" t="s">
        <v>95</v>
      </c>
      <c r="D8239" t="s">
        <v>9369</v>
      </c>
      <c r="E8239">
        <v>872980029082</v>
      </c>
      <c r="F8239" t="s">
        <v>16</v>
      </c>
      <c r="G8239" t="s">
        <v>67</v>
      </c>
      <c r="H8239">
        <v>4804</v>
      </c>
      <c r="I8239" s="2">
        <f t="shared" si="1806"/>
        <v>2025</v>
      </c>
      <c r="J8239" s="2" t="str">
        <f t="shared" si="1807"/>
        <v>June</v>
      </c>
      <c r="K8239" s="2">
        <f t="shared" si="1808"/>
        <v>6</v>
      </c>
      <c r="L8239" s="2" t="str">
        <f t="shared" si="1809"/>
        <v>Sunday</v>
      </c>
      <c r="M8239" s="2">
        <f t="shared" si="1810"/>
        <v>27</v>
      </c>
      <c r="N8239" s="3">
        <f t="shared" si="1811"/>
        <v>4804</v>
      </c>
      <c r="O8239" s="3">
        <f t="shared" si="1812"/>
        <v>0</v>
      </c>
      <c r="P8239" t="str">
        <f t="shared" si="1813"/>
        <v>29-Jun</v>
      </c>
      <c r="Q8239" s="9">
        <f t="shared" si="1814"/>
        <v>0.49930555555555556</v>
      </c>
      <c r="R8239" t="str">
        <f t="shared" si="1815"/>
        <v>Morning</v>
      </c>
      <c r="S8239" s="2">
        <f t="shared" si="1816"/>
        <v>29</v>
      </c>
      <c r="T8239" t="str">
        <f t="shared" si="1817"/>
        <v>Others</v>
      </c>
      <c r="U8239">
        <f t="shared" si="1818"/>
        <v>11</v>
      </c>
      <c r="V8239" t="str">
        <f t="shared" si="1819"/>
        <v>FY Q1</v>
      </c>
    </row>
    <row r="8240" spans="1:22" x14ac:dyDescent="0.3">
      <c r="A8240" s="18">
        <v>45837</v>
      </c>
      <c r="B8240" t="s">
        <v>1552</v>
      </c>
      <c r="C8240" t="s">
        <v>338</v>
      </c>
      <c r="D8240" t="s">
        <v>9370</v>
      </c>
      <c r="E8240">
        <v>348429922242</v>
      </c>
      <c r="F8240" t="s">
        <v>15</v>
      </c>
      <c r="G8240" t="s">
        <v>71</v>
      </c>
      <c r="H8240">
        <v>2852</v>
      </c>
      <c r="I8240" s="2">
        <f t="shared" si="1806"/>
        <v>2025</v>
      </c>
      <c r="J8240" s="2" t="str">
        <f t="shared" si="1807"/>
        <v>June</v>
      </c>
      <c r="K8240" s="2">
        <f t="shared" si="1808"/>
        <v>6</v>
      </c>
      <c r="L8240" s="2" t="str">
        <f t="shared" si="1809"/>
        <v>Sunday</v>
      </c>
      <c r="M8240" s="2">
        <f t="shared" si="1810"/>
        <v>27</v>
      </c>
      <c r="N8240" s="3">
        <f t="shared" si="1811"/>
        <v>0</v>
      </c>
      <c r="O8240" s="3">
        <f t="shared" si="1812"/>
        <v>2852</v>
      </c>
      <c r="P8240" t="str">
        <f t="shared" si="1813"/>
        <v>29-Jun</v>
      </c>
      <c r="Q8240" s="9">
        <f t="shared" si="1814"/>
        <v>0.50069444444444444</v>
      </c>
      <c r="R8240" t="str">
        <f t="shared" si="1815"/>
        <v>Afternoon</v>
      </c>
      <c r="S8240" s="2">
        <f t="shared" si="1816"/>
        <v>29</v>
      </c>
      <c r="T8240" t="str">
        <f t="shared" si="1817"/>
        <v>UPI Transfer</v>
      </c>
      <c r="U8240">
        <f t="shared" si="1818"/>
        <v>12</v>
      </c>
      <c r="V8240" t="str">
        <f t="shared" si="1819"/>
        <v>FY Q1</v>
      </c>
    </row>
    <row r="8241" spans="1:22" x14ac:dyDescent="0.3">
      <c r="A8241" s="18">
        <v>45837</v>
      </c>
      <c r="B8241" t="s">
        <v>700</v>
      </c>
      <c r="C8241" t="s">
        <v>325</v>
      </c>
      <c r="D8241" t="s">
        <v>9371</v>
      </c>
      <c r="E8241">
        <v>24236882818</v>
      </c>
      <c r="F8241" t="s">
        <v>16</v>
      </c>
      <c r="G8241" t="s">
        <v>71</v>
      </c>
      <c r="H8241">
        <v>5276</v>
      </c>
      <c r="I8241" s="2">
        <f t="shared" si="1806"/>
        <v>2025</v>
      </c>
      <c r="J8241" s="2" t="str">
        <f t="shared" si="1807"/>
        <v>June</v>
      </c>
      <c r="K8241" s="2">
        <f t="shared" si="1808"/>
        <v>6</v>
      </c>
      <c r="L8241" s="2" t="str">
        <f t="shared" si="1809"/>
        <v>Sunday</v>
      </c>
      <c r="M8241" s="2">
        <f t="shared" si="1810"/>
        <v>27</v>
      </c>
      <c r="N8241" s="3">
        <f t="shared" si="1811"/>
        <v>5276</v>
      </c>
      <c r="O8241" s="3">
        <f t="shared" si="1812"/>
        <v>0</v>
      </c>
      <c r="P8241" t="str">
        <f t="shared" si="1813"/>
        <v>29-Jun</v>
      </c>
      <c r="Q8241" s="9">
        <f t="shared" si="1814"/>
        <v>0.53125</v>
      </c>
      <c r="R8241" t="str">
        <f t="shared" si="1815"/>
        <v>Afternoon</v>
      </c>
      <c r="S8241" s="2">
        <f t="shared" si="1816"/>
        <v>29</v>
      </c>
      <c r="T8241" t="str">
        <f t="shared" si="1817"/>
        <v>Others</v>
      </c>
      <c r="U8241">
        <f t="shared" si="1818"/>
        <v>12</v>
      </c>
      <c r="V8241" t="str">
        <f t="shared" si="1819"/>
        <v>FY Q1</v>
      </c>
    </row>
    <row r="8242" spans="1:22" x14ac:dyDescent="0.3">
      <c r="A8242" s="18">
        <v>45837</v>
      </c>
      <c r="B8242" t="s">
        <v>667</v>
      </c>
      <c r="C8242" t="s">
        <v>85</v>
      </c>
      <c r="D8242" t="s">
        <v>9372</v>
      </c>
      <c r="E8242">
        <v>771571307753</v>
      </c>
      <c r="F8242" t="s">
        <v>16</v>
      </c>
      <c r="G8242" t="s">
        <v>71</v>
      </c>
      <c r="H8242">
        <v>4363</v>
      </c>
      <c r="I8242" s="2">
        <f t="shared" si="1806"/>
        <v>2025</v>
      </c>
      <c r="J8242" s="2" t="str">
        <f t="shared" si="1807"/>
        <v>June</v>
      </c>
      <c r="K8242" s="2">
        <f t="shared" si="1808"/>
        <v>6</v>
      </c>
      <c r="L8242" s="2" t="str">
        <f t="shared" si="1809"/>
        <v>Sunday</v>
      </c>
      <c r="M8242" s="2">
        <f t="shared" si="1810"/>
        <v>27</v>
      </c>
      <c r="N8242" s="3">
        <f t="shared" si="1811"/>
        <v>4363</v>
      </c>
      <c r="O8242" s="3">
        <f t="shared" si="1812"/>
        <v>0</v>
      </c>
      <c r="P8242" t="str">
        <f t="shared" si="1813"/>
        <v>29-Jun</v>
      </c>
      <c r="Q8242" s="9">
        <f t="shared" si="1814"/>
        <v>0.59166666666666667</v>
      </c>
      <c r="R8242" t="str">
        <f t="shared" si="1815"/>
        <v>Afternoon</v>
      </c>
      <c r="S8242" s="2">
        <f t="shared" si="1816"/>
        <v>29</v>
      </c>
      <c r="T8242" t="str">
        <f t="shared" si="1817"/>
        <v>Others</v>
      </c>
      <c r="U8242">
        <f t="shared" si="1818"/>
        <v>14</v>
      </c>
      <c r="V8242" t="str">
        <f t="shared" si="1819"/>
        <v>FY Q1</v>
      </c>
    </row>
    <row r="8243" spans="1:22" x14ac:dyDescent="0.3">
      <c r="A8243" s="18">
        <v>45837</v>
      </c>
      <c r="B8243" t="s">
        <v>1928</v>
      </c>
      <c r="C8243" t="s">
        <v>95</v>
      </c>
      <c r="D8243" t="s">
        <v>9373</v>
      </c>
      <c r="E8243">
        <v>560724336494</v>
      </c>
      <c r="F8243" t="s">
        <v>16</v>
      </c>
      <c r="G8243" t="s">
        <v>67</v>
      </c>
      <c r="H8243">
        <v>3948</v>
      </c>
      <c r="I8243" s="2">
        <f t="shared" si="1806"/>
        <v>2025</v>
      </c>
      <c r="J8243" s="2" t="str">
        <f t="shared" si="1807"/>
        <v>June</v>
      </c>
      <c r="K8243" s="2">
        <f t="shared" si="1808"/>
        <v>6</v>
      </c>
      <c r="L8243" s="2" t="str">
        <f t="shared" si="1809"/>
        <v>Sunday</v>
      </c>
      <c r="M8243" s="2">
        <f t="shared" si="1810"/>
        <v>27</v>
      </c>
      <c r="N8243" s="3">
        <f t="shared" si="1811"/>
        <v>3948</v>
      </c>
      <c r="O8243" s="3">
        <f t="shared" si="1812"/>
        <v>0</v>
      </c>
      <c r="P8243" t="str">
        <f t="shared" si="1813"/>
        <v>29-Jun</v>
      </c>
      <c r="Q8243" s="9">
        <f t="shared" si="1814"/>
        <v>0.92986111111111114</v>
      </c>
      <c r="R8243" t="str">
        <f t="shared" si="1815"/>
        <v>Night</v>
      </c>
      <c r="S8243" s="2">
        <f t="shared" si="1816"/>
        <v>29</v>
      </c>
      <c r="T8243" t="str">
        <f t="shared" si="1817"/>
        <v>Others</v>
      </c>
      <c r="U8243">
        <f t="shared" si="1818"/>
        <v>22</v>
      </c>
      <c r="V8243" t="str">
        <f t="shared" si="1819"/>
        <v>FY Q1</v>
      </c>
    </row>
    <row r="8244" spans="1:22" x14ac:dyDescent="0.3">
      <c r="A8244" s="18">
        <v>45838</v>
      </c>
      <c r="B8244" t="s">
        <v>1691</v>
      </c>
      <c r="C8244" t="s">
        <v>273</v>
      </c>
      <c r="D8244" t="s">
        <v>9374</v>
      </c>
      <c r="E8244">
        <v>268516339396</v>
      </c>
      <c r="F8244" t="s">
        <v>16</v>
      </c>
      <c r="G8244" t="s">
        <v>71</v>
      </c>
      <c r="H8244">
        <v>13088</v>
      </c>
      <c r="I8244" s="2">
        <f t="shared" si="1806"/>
        <v>2025</v>
      </c>
      <c r="J8244" s="2" t="str">
        <f t="shared" si="1807"/>
        <v>June</v>
      </c>
      <c r="K8244" s="2">
        <f t="shared" si="1808"/>
        <v>6</v>
      </c>
      <c r="L8244" s="2" t="str">
        <f t="shared" si="1809"/>
        <v>Monday</v>
      </c>
      <c r="M8244" s="2">
        <f t="shared" si="1810"/>
        <v>27</v>
      </c>
      <c r="N8244" s="3">
        <f t="shared" si="1811"/>
        <v>13088</v>
      </c>
      <c r="O8244" s="3">
        <f t="shared" si="1812"/>
        <v>0</v>
      </c>
      <c r="P8244" t="str">
        <f t="shared" si="1813"/>
        <v>30-Jun</v>
      </c>
      <c r="Q8244" s="9">
        <f t="shared" si="1814"/>
        <v>0.68263888888888891</v>
      </c>
      <c r="R8244" t="str">
        <f t="shared" si="1815"/>
        <v>Afternoon</v>
      </c>
      <c r="S8244" s="2">
        <f t="shared" si="1816"/>
        <v>30</v>
      </c>
      <c r="T8244" t="str">
        <f t="shared" si="1817"/>
        <v>Others</v>
      </c>
      <c r="U8244">
        <f t="shared" si="1818"/>
        <v>16</v>
      </c>
      <c r="V8244" t="str">
        <f t="shared" si="1819"/>
        <v>FY Q1</v>
      </c>
    </row>
    <row r="8245" spans="1:22" x14ac:dyDescent="0.3">
      <c r="A8245" s="18">
        <v>45839</v>
      </c>
      <c r="B8245" t="s">
        <v>2001</v>
      </c>
      <c r="C8245" t="s">
        <v>69</v>
      </c>
      <c r="D8245" t="s">
        <v>9375</v>
      </c>
      <c r="E8245">
        <v>986060422746</v>
      </c>
      <c r="F8245" t="s">
        <v>16</v>
      </c>
      <c r="G8245" t="s">
        <v>71</v>
      </c>
      <c r="H8245">
        <v>12832</v>
      </c>
      <c r="I8245" s="2">
        <f t="shared" si="1806"/>
        <v>2025</v>
      </c>
      <c r="J8245" s="2" t="str">
        <f t="shared" si="1807"/>
        <v>July</v>
      </c>
      <c r="K8245" s="2">
        <f t="shared" si="1808"/>
        <v>7</v>
      </c>
      <c r="L8245" s="2" t="str">
        <f t="shared" si="1809"/>
        <v>Tuesday</v>
      </c>
      <c r="M8245" s="2">
        <f t="shared" si="1810"/>
        <v>27</v>
      </c>
      <c r="N8245" s="3">
        <f t="shared" si="1811"/>
        <v>12832</v>
      </c>
      <c r="O8245" s="3">
        <f t="shared" si="1812"/>
        <v>0</v>
      </c>
      <c r="P8245" t="str">
        <f t="shared" si="1813"/>
        <v>1-Jul</v>
      </c>
      <c r="Q8245" s="9">
        <f t="shared" si="1814"/>
        <v>0.63541666666666663</v>
      </c>
      <c r="R8245" t="str">
        <f t="shared" si="1815"/>
        <v>Afternoon</v>
      </c>
      <c r="S8245" s="2">
        <f t="shared" si="1816"/>
        <v>1</v>
      </c>
      <c r="T8245" t="str">
        <f t="shared" si="1817"/>
        <v>Others</v>
      </c>
      <c r="U8245">
        <f t="shared" si="1818"/>
        <v>15</v>
      </c>
      <c r="V8245" t="str">
        <f t="shared" si="1819"/>
        <v>FY Q2</v>
      </c>
    </row>
    <row r="8246" spans="1:22" x14ac:dyDescent="0.3">
      <c r="A8246" s="18">
        <v>45839</v>
      </c>
      <c r="B8246" t="s">
        <v>1281</v>
      </c>
      <c r="C8246" t="s">
        <v>322</v>
      </c>
      <c r="D8246" t="s">
        <v>9376</v>
      </c>
      <c r="E8246">
        <v>133663518731</v>
      </c>
      <c r="F8246" t="s">
        <v>15</v>
      </c>
      <c r="G8246" t="s">
        <v>71</v>
      </c>
      <c r="H8246">
        <v>3045</v>
      </c>
      <c r="I8246" s="2">
        <f t="shared" si="1806"/>
        <v>2025</v>
      </c>
      <c r="J8246" s="2" t="str">
        <f t="shared" si="1807"/>
        <v>July</v>
      </c>
      <c r="K8246" s="2">
        <f t="shared" si="1808"/>
        <v>7</v>
      </c>
      <c r="L8246" s="2" t="str">
        <f t="shared" si="1809"/>
        <v>Tuesday</v>
      </c>
      <c r="M8246" s="2">
        <f t="shared" si="1810"/>
        <v>27</v>
      </c>
      <c r="N8246" s="3">
        <f t="shared" si="1811"/>
        <v>0</v>
      </c>
      <c r="O8246" s="3">
        <f t="shared" si="1812"/>
        <v>3045</v>
      </c>
      <c r="P8246" t="str">
        <f t="shared" si="1813"/>
        <v>1-Jul</v>
      </c>
      <c r="Q8246" s="9">
        <f t="shared" si="1814"/>
        <v>0.75277777777777777</v>
      </c>
      <c r="R8246" t="str">
        <f t="shared" si="1815"/>
        <v>Evening</v>
      </c>
      <c r="S8246" s="2">
        <f t="shared" si="1816"/>
        <v>1</v>
      </c>
      <c r="T8246" t="str">
        <f t="shared" si="1817"/>
        <v>UPI Transfer</v>
      </c>
      <c r="U8246">
        <f t="shared" si="1818"/>
        <v>18</v>
      </c>
      <c r="V8246" t="str">
        <f t="shared" si="1819"/>
        <v>FY Q2</v>
      </c>
    </row>
    <row r="8247" spans="1:22" x14ac:dyDescent="0.3">
      <c r="A8247" s="18">
        <v>45839</v>
      </c>
      <c r="B8247" t="s">
        <v>244</v>
      </c>
      <c r="C8247" t="s">
        <v>117</v>
      </c>
      <c r="D8247" t="s">
        <v>9377</v>
      </c>
      <c r="E8247">
        <v>555605715193</v>
      </c>
      <c r="F8247" t="s">
        <v>16</v>
      </c>
      <c r="G8247" t="s">
        <v>71</v>
      </c>
      <c r="H8247">
        <v>13240</v>
      </c>
      <c r="I8247" s="2">
        <f t="shared" si="1806"/>
        <v>2025</v>
      </c>
      <c r="J8247" s="2" t="str">
        <f t="shared" si="1807"/>
        <v>July</v>
      </c>
      <c r="K8247" s="2">
        <f t="shared" si="1808"/>
        <v>7</v>
      </c>
      <c r="L8247" s="2" t="str">
        <f t="shared" si="1809"/>
        <v>Tuesday</v>
      </c>
      <c r="M8247" s="2">
        <f t="shared" si="1810"/>
        <v>27</v>
      </c>
      <c r="N8247" s="3">
        <f t="shared" si="1811"/>
        <v>13240</v>
      </c>
      <c r="O8247" s="3">
        <f t="shared" si="1812"/>
        <v>0</v>
      </c>
      <c r="P8247" t="str">
        <f t="shared" si="1813"/>
        <v>1-Jul</v>
      </c>
      <c r="Q8247" s="9">
        <f t="shared" si="1814"/>
        <v>0.77222222222222225</v>
      </c>
      <c r="R8247" t="str">
        <f t="shared" si="1815"/>
        <v>Evening</v>
      </c>
      <c r="S8247" s="2">
        <f t="shared" si="1816"/>
        <v>1</v>
      </c>
      <c r="T8247" t="str">
        <f t="shared" si="1817"/>
        <v>Others</v>
      </c>
      <c r="U8247">
        <f t="shared" si="1818"/>
        <v>18</v>
      </c>
      <c r="V8247" t="str">
        <f t="shared" si="1819"/>
        <v>FY Q2</v>
      </c>
    </row>
    <row r="8248" spans="1:22" x14ac:dyDescent="0.3">
      <c r="A8248" s="18">
        <v>45840</v>
      </c>
      <c r="B8248" t="s">
        <v>1946</v>
      </c>
      <c r="C8248" t="s">
        <v>65</v>
      </c>
      <c r="D8248" t="s">
        <v>9378</v>
      </c>
      <c r="E8248">
        <v>286824540978</v>
      </c>
      <c r="F8248" t="s">
        <v>16</v>
      </c>
      <c r="G8248" t="s">
        <v>71</v>
      </c>
      <c r="H8248">
        <v>14325</v>
      </c>
      <c r="I8248" s="2">
        <f t="shared" si="1806"/>
        <v>2025</v>
      </c>
      <c r="J8248" s="2" t="str">
        <f t="shared" si="1807"/>
        <v>July</v>
      </c>
      <c r="K8248" s="2">
        <f t="shared" si="1808"/>
        <v>7</v>
      </c>
      <c r="L8248" s="2" t="str">
        <f t="shared" si="1809"/>
        <v>Wednesday</v>
      </c>
      <c r="M8248" s="2">
        <f t="shared" si="1810"/>
        <v>27</v>
      </c>
      <c r="N8248" s="3">
        <f t="shared" si="1811"/>
        <v>14325</v>
      </c>
      <c r="O8248" s="3">
        <f t="shared" si="1812"/>
        <v>0</v>
      </c>
      <c r="P8248" t="str">
        <f t="shared" si="1813"/>
        <v>2-Jul</v>
      </c>
      <c r="Q8248" s="9">
        <f t="shared" si="1814"/>
        <v>0.46250000000000002</v>
      </c>
      <c r="R8248" t="str">
        <f t="shared" si="1815"/>
        <v>Morning</v>
      </c>
      <c r="S8248" s="2">
        <f t="shared" si="1816"/>
        <v>2</v>
      </c>
      <c r="T8248" t="str">
        <f t="shared" si="1817"/>
        <v>Others</v>
      </c>
      <c r="U8248">
        <f t="shared" si="1818"/>
        <v>11</v>
      </c>
      <c r="V8248" t="str">
        <f t="shared" si="1819"/>
        <v>FY Q2</v>
      </c>
    </row>
    <row r="8249" spans="1:22" x14ac:dyDescent="0.3">
      <c r="A8249" s="18">
        <v>45840</v>
      </c>
      <c r="B8249" t="s">
        <v>180</v>
      </c>
      <c r="C8249" t="s">
        <v>142</v>
      </c>
      <c r="D8249" t="s">
        <v>9379</v>
      </c>
      <c r="E8249">
        <v>666283068193</v>
      </c>
      <c r="F8249" t="s">
        <v>15</v>
      </c>
      <c r="G8249" t="s">
        <v>67</v>
      </c>
      <c r="H8249">
        <v>5116</v>
      </c>
      <c r="I8249" s="2">
        <f t="shared" si="1806"/>
        <v>2025</v>
      </c>
      <c r="J8249" s="2" t="str">
        <f t="shared" si="1807"/>
        <v>July</v>
      </c>
      <c r="K8249" s="2">
        <f t="shared" si="1808"/>
        <v>7</v>
      </c>
      <c r="L8249" s="2" t="str">
        <f t="shared" si="1809"/>
        <v>Wednesday</v>
      </c>
      <c r="M8249" s="2">
        <f t="shared" si="1810"/>
        <v>27</v>
      </c>
      <c r="N8249" s="3">
        <f t="shared" si="1811"/>
        <v>0</v>
      </c>
      <c r="O8249" s="3">
        <f t="shared" si="1812"/>
        <v>5116</v>
      </c>
      <c r="P8249" t="str">
        <f t="shared" si="1813"/>
        <v>2-Jul</v>
      </c>
      <c r="Q8249" s="9">
        <f t="shared" si="1814"/>
        <v>0.56736111111111109</v>
      </c>
      <c r="R8249" t="str">
        <f t="shared" si="1815"/>
        <v>Afternoon</v>
      </c>
      <c r="S8249" s="2">
        <f t="shared" si="1816"/>
        <v>2</v>
      </c>
      <c r="T8249" t="str">
        <f t="shared" si="1817"/>
        <v>UPI Transfer</v>
      </c>
      <c r="U8249">
        <f t="shared" si="1818"/>
        <v>13</v>
      </c>
      <c r="V8249" t="str">
        <f t="shared" si="1819"/>
        <v>FY Q2</v>
      </c>
    </row>
    <row r="8250" spans="1:22" x14ac:dyDescent="0.3">
      <c r="A8250" s="18">
        <v>45840</v>
      </c>
      <c r="B8250" t="s">
        <v>745</v>
      </c>
      <c r="C8250" t="s">
        <v>338</v>
      </c>
      <c r="D8250" t="s">
        <v>9380</v>
      </c>
      <c r="E8250">
        <v>702832817188</v>
      </c>
      <c r="F8250" t="s">
        <v>15</v>
      </c>
      <c r="G8250" t="s">
        <v>67</v>
      </c>
      <c r="H8250">
        <v>11078</v>
      </c>
      <c r="I8250" s="2">
        <f t="shared" si="1806"/>
        <v>2025</v>
      </c>
      <c r="J8250" s="2" t="str">
        <f t="shared" si="1807"/>
        <v>July</v>
      </c>
      <c r="K8250" s="2">
        <f t="shared" si="1808"/>
        <v>7</v>
      </c>
      <c r="L8250" s="2" t="str">
        <f t="shared" si="1809"/>
        <v>Wednesday</v>
      </c>
      <c r="M8250" s="2">
        <f t="shared" si="1810"/>
        <v>27</v>
      </c>
      <c r="N8250" s="3">
        <f t="shared" si="1811"/>
        <v>0</v>
      </c>
      <c r="O8250" s="3">
        <f t="shared" si="1812"/>
        <v>11078</v>
      </c>
      <c r="P8250" t="str">
        <f t="shared" si="1813"/>
        <v>2-Jul</v>
      </c>
      <c r="Q8250" s="9">
        <f t="shared" si="1814"/>
        <v>0.62847222222222221</v>
      </c>
      <c r="R8250" t="str">
        <f t="shared" si="1815"/>
        <v>Afternoon</v>
      </c>
      <c r="S8250" s="2">
        <f t="shared" si="1816"/>
        <v>2</v>
      </c>
      <c r="T8250" t="str">
        <f t="shared" si="1817"/>
        <v>UPI Transfer</v>
      </c>
      <c r="U8250">
        <f t="shared" si="1818"/>
        <v>15</v>
      </c>
      <c r="V8250" t="str">
        <f t="shared" si="1819"/>
        <v>FY Q2</v>
      </c>
    </row>
    <row r="8251" spans="1:22" x14ac:dyDescent="0.3">
      <c r="A8251" s="18">
        <v>45840</v>
      </c>
      <c r="B8251" t="s">
        <v>2685</v>
      </c>
      <c r="C8251" t="s">
        <v>82</v>
      </c>
      <c r="D8251" t="s">
        <v>9381</v>
      </c>
      <c r="E8251">
        <v>734781367962</v>
      </c>
      <c r="F8251" t="s">
        <v>16</v>
      </c>
      <c r="G8251" t="s">
        <v>71</v>
      </c>
      <c r="H8251">
        <v>3688</v>
      </c>
      <c r="I8251" s="2">
        <f t="shared" si="1806"/>
        <v>2025</v>
      </c>
      <c r="J8251" s="2" t="str">
        <f t="shared" si="1807"/>
        <v>July</v>
      </c>
      <c r="K8251" s="2">
        <f t="shared" si="1808"/>
        <v>7</v>
      </c>
      <c r="L8251" s="2" t="str">
        <f t="shared" si="1809"/>
        <v>Wednesday</v>
      </c>
      <c r="M8251" s="2">
        <f t="shared" si="1810"/>
        <v>27</v>
      </c>
      <c r="N8251" s="3">
        <f t="shared" si="1811"/>
        <v>3688</v>
      </c>
      <c r="O8251" s="3">
        <f t="shared" si="1812"/>
        <v>0</v>
      </c>
      <c r="P8251" t="str">
        <f t="shared" si="1813"/>
        <v>2-Jul</v>
      </c>
      <c r="Q8251" s="9">
        <f t="shared" si="1814"/>
        <v>0.68125000000000002</v>
      </c>
      <c r="R8251" t="str">
        <f t="shared" si="1815"/>
        <v>Afternoon</v>
      </c>
      <c r="S8251" s="2">
        <f t="shared" si="1816"/>
        <v>2</v>
      </c>
      <c r="T8251" t="str">
        <f t="shared" si="1817"/>
        <v>Others</v>
      </c>
      <c r="U8251">
        <f t="shared" si="1818"/>
        <v>16</v>
      </c>
      <c r="V8251" t="str">
        <f t="shared" si="1819"/>
        <v>FY Q2</v>
      </c>
    </row>
    <row r="8252" spans="1:22" x14ac:dyDescent="0.3">
      <c r="A8252" s="18">
        <v>45840</v>
      </c>
      <c r="B8252" t="s">
        <v>1517</v>
      </c>
      <c r="C8252" t="s">
        <v>834</v>
      </c>
      <c r="D8252" t="s">
        <v>9382</v>
      </c>
      <c r="E8252">
        <v>816592575518</v>
      </c>
      <c r="F8252" t="s">
        <v>15</v>
      </c>
      <c r="G8252" t="s">
        <v>71</v>
      </c>
      <c r="H8252">
        <v>7439</v>
      </c>
      <c r="I8252" s="2">
        <f t="shared" si="1806"/>
        <v>2025</v>
      </c>
      <c r="J8252" s="2" t="str">
        <f t="shared" si="1807"/>
        <v>July</v>
      </c>
      <c r="K8252" s="2">
        <f t="shared" si="1808"/>
        <v>7</v>
      </c>
      <c r="L8252" s="2" t="str">
        <f t="shared" si="1809"/>
        <v>Wednesday</v>
      </c>
      <c r="M8252" s="2">
        <f t="shared" si="1810"/>
        <v>27</v>
      </c>
      <c r="N8252" s="3">
        <f t="shared" si="1811"/>
        <v>0</v>
      </c>
      <c r="O8252" s="3">
        <f t="shared" si="1812"/>
        <v>7439</v>
      </c>
      <c r="P8252" t="str">
        <f t="shared" si="1813"/>
        <v>2-Jul</v>
      </c>
      <c r="Q8252" s="9">
        <f t="shared" si="1814"/>
        <v>0.91180555555555554</v>
      </c>
      <c r="R8252" t="str">
        <f t="shared" si="1815"/>
        <v>Night</v>
      </c>
      <c r="S8252" s="2">
        <f t="shared" si="1816"/>
        <v>2</v>
      </c>
      <c r="T8252" t="str">
        <f t="shared" si="1817"/>
        <v>UPI Transfer</v>
      </c>
      <c r="U8252">
        <f t="shared" si="1818"/>
        <v>21</v>
      </c>
      <c r="V8252" t="str">
        <f t="shared" si="1819"/>
        <v>FY Q2</v>
      </c>
    </row>
    <row r="8253" spans="1:22" x14ac:dyDescent="0.3">
      <c r="A8253" s="18">
        <v>45841</v>
      </c>
      <c r="B8253" t="s">
        <v>516</v>
      </c>
      <c r="C8253" t="s">
        <v>167</v>
      </c>
      <c r="D8253" t="s">
        <v>9383</v>
      </c>
      <c r="E8253">
        <v>786398212862</v>
      </c>
      <c r="F8253" t="s">
        <v>15</v>
      </c>
      <c r="G8253" t="s">
        <v>71</v>
      </c>
      <c r="H8253">
        <v>11264</v>
      </c>
      <c r="I8253" s="2">
        <f t="shared" si="1806"/>
        <v>2025</v>
      </c>
      <c r="J8253" s="2" t="str">
        <f t="shared" si="1807"/>
        <v>July</v>
      </c>
      <c r="K8253" s="2">
        <f t="shared" si="1808"/>
        <v>7</v>
      </c>
      <c r="L8253" s="2" t="str">
        <f t="shared" si="1809"/>
        <v>Thursday</v>
      </c>
      <c r="M8253" s="2">
        <f t="shared" si="1810"/>
        <v>27</v>
      </c>
      <c r="N8253" s="3">
        <f t="shared" si="1811"/>
        <v>0</v>
      </c>
      <c r="O8253" s="3">
        <f t="shared" si="1812"/>
        <v>11264</v>
      </c>
      <c r="P8253" t="str">
        <f t="shared" si="1813"/>
        <v>3-Jul</v>
      </c>
      <c r="Q8253" s="9">
        <f t="shared" si="1814"/>
        <v>0.43611111111111112</v>
      </c>
      <c r="R8253" t="str">
        <f t="shared" si="1815"/>
        <v>Morning</v>
      </c>
      <c r="S8253" s="2">
        <f t="shared" si="1816"/>
        <v>3</v>
      </c>
      <c r="T8253" t="str">
        <f t="shared" si="1817"/>
        <v>UPI Transfer</v>
      </c>
      <c r="U8253">
        <f t="shared" si="1818"/>
        <v>10</v>
      </c>
      <c r="V8253" t="str">
        <f t="shared" si="1819"/>
        <v>FY Q2</v>
      </c>
    </row>
    <row r="8254" spans="1:22" x14ac:dyDescent="0.3">
      <c r="A8254" s="18">
        <v>45841</v>
      </c>
      <c r="B8254" t="s">
        <v>745</v>
      </c>
      <c r="C8254" t="s">
        <v>104</v>
      </c>
      <c r="D8254" t="s">
        <v>9384</v>
      </c>
      <c r="E8254">
        <v>872539472289</v>
      </c>
      <c r="F8254" t="s">
        <v>16</v>
      </c>
      <c r="G8254" t="s">
        <v>67</v>
      </c>
      <c r="H8254">
        <v>14165</v>
      </c>
      <c r="I8254" s="2">
        <f t="shared" si="1806"/>
        <v>2025</v>
      </c>
      <c r="J8254" s="2" t="str">
        <f t="shared" si="1807"/>
        <v>July</v>
      </c>
      <c r="K8254" s="2">
        <f t="shared" si="1808"/>
        <v>7</v>
      </c>
      <c r="L8254" s="2" t="str">
        <f t="shared" si="1809"/>
        <v>Thursday</v>
      </c>
      <c r="M8254" s="2">
        <f t="shared" si="1810"/>
        <v>27</v>
      </c>
      <c r="N8254" s="3">
        <f t="shared" si="1811"/>
        <v>14165</v>
      </c>
      <c r="O8254" s="3">
        <f t="shared" si="1812"/>
        <v>0</v>
      </c>
      <c r="P8254" t="str">
        <f t="shared" si="1813"/>
        <v>3-Jul</v>
      </c>
      <c r="Q8254" s="9">
        <f t="shared" si="1814"/>
        <v>0.62847222222222221</v>
      </c>
      <c r="R8254" t="str">
        <f t="shared" si="1815"/>
        <v>Afternoon</v>
      </c>
      <c r="S8254" s="2">
        <f t="shared" si="1816"/>
        <v>3</v>
      </c>
      <c r="T8254" t="str">
        <f t="shared" si="1817"/>
        <v>Others</v>
      </c>
      <c r="U8254">
        <f t="shared" si="1818"/>
        <v>15</v>
      </c>
      <c r="V8254" t="str">
        <f t="shared" si="1819"/>
        <v>FY Q2</v>
      </c>
    </row>
    <row r="8255" spans="1:22" x14ac:dyDescent="0.3">
      <c r="A8255" s="18">
        <v>45841</v>
      </c>
      <c r="B8255" t="s">
        <v>538</v>
      </c>
      <c r="C8255" t="s">
        <v>117</v>
      </c>
      <c r="D8255" t="s">
        <v>9385</v>
      </c>
      <c r="E8255">
        <v>777807409751</v>
      </c>
      <c r="F8255" t="s">
        <v>16</v>
      </c>
      <c r="G8255" t="s">
        <v>67</v>
      </c>
      <c r="H8255">
        <v>7251</v>
      </c>
      <c r="I8255" s="2">
        <f t="shared" si="1806"/>
        <v>2025</v>
      </c>
      <c r="J8255" s="2" t="str">
        <f t="shared" si="1807"/>
        <v>July</v>
      </c>
      <c r="K8255" s="2">
        <f t="shared" si="1808"/>
        <v>7</v>
      </c>
      <c r="L8255" s="2" t="str">
        <f t="shared" si="1809"/>
        <v>Thursday</v>
      </c>
      <c r="M8255" s="2">
        <f t="shared" si="1810"/>
        <v>27</v>
      </c>
      <c r="N8255" s="3">
        <f t="shared" si="1811"/>
        <v>7251</v>
      </c>
      <c r="O8255" s="3">
        <f t="shared" si="1812"/>
        <v>0</v>
      </c>
      <c r="P8255" t="str">
        <f t="shared" si="1813"/>
        <v>3-Jul</v>
      </c>
      <c r="Q8255" s="9">
        <f t="shared" si="1814"/>
        <v>0.65138888888888891</v>
      </c>
      <c r="R8255" t="str">
        <f t="shared" si="1815"/>
        <v>Afternoon</v>
      </c>
      <c r="S8255" s="2">
        <f t="shared" si="1816"/>
        <v>3</v>
      </c>
      <c r="T8255" t="str">
        <f t="shared" si="1817"/>
        <v>Others</v>
      </c>
      <c r="U8255">
        <f t="shared" si="1818"/>
        <v>15</v>
      </c>
      <c r="V8255" t="str">
        <f t="shared" si="1819"/>
        <v>FY Q2</v>
      </c>
    </row>
    <row r="8256" spans="1:22" x14ac:dyDescent="0.3">
      <c r="A8256" s="18">
        <v>45841</v>
      </c>
      <c r="B8256" t="s">
        <v>993</v>
      </c>
      <c r="C8256" t="s">
        <v>134</v>
      </c>
      <c r="D8256" t="s">
        <v>9386</v>
      </c>
      <c r="E8256">
        <v>212307447029</v>
      </c>
      <c r="F8256" t="s">
        <v>15</v>
      </c>
      <c r="G8256" t="s">
        <v>67</v>
      </c>
      <c r="H8256">
        <v>3824</v>
      </c>
      <c r="I8256" s="2">
        <f t="shared" si="1806"/>
        <v>2025</v>
      </c>
      <c r="J8256" s="2" t="str">
        <f t="shared" si="1807"/>
        <v>July</v>
      </c>
      <c r="K8256" s="2">
        <f t="shared" si="1808"/>
        <v>7</v>
      </c>
      <c r="L8256" s="2" t="str">
        <f t="shared" si="1809"/>
        <v>Thursday</v>
      </c>
      <c r="M8256" s="2">
        <f t="shared" si="1810"/>
        <v>27</v>
      </c>
      <c r="N8256" s="3">
        <f t="shared" si="1811"/>
        <v>0</v>
      </c>
      <c r="O8256" s="3">
        <f t="shared" si="1812"/>
        <v>3824</v>
      </c>
      <c r="P8256" t="str">
        <f t="shared" si="1813"/>
        <v>3-Jul</v>
      </c>
      <c r="Q8256" s="9">
        <f t="shared" si="1814"/>
        <v>0.68819444444444444</v>
      </c>
      <c r="R8256" t="str">
        <f t="shared" si="1815"/>
        <v>Afternoon</v>
      </c>
      <c r="S8256" s="2">
        <f t="shared" si="1816"/>
        <v>3</v>
      </c>
      <c r="T8256" t="str">
        <f t="shared" si="1817"/>
        <v>UPI Transfer</v>
      </c>
      <c r="U8256">
        <f t="shared" si="1818"/>
        <v>16</v>
      </c>
      <c r="V8256" t="str">
        <f t="shared" si="1819"/>
        <v>FY Q2</v>
      </c>
    </row>
    <row r="8257" spans="1:22" x14ac:dyDescent="0.3">
      <c r="A8257" s="18">
        <v>45841</v>
      </c>
      <c r="B8257" t="s">
        <v>1003</v>
      </c>
      <c r="C8257" t="s">
        <v>117</v>
      </c>
      <c r="D8257" t="s">
        <v>9387</v>
      </c>
      <c r="E8257">
        <v>498694376643</v>
      </c>
      <c r="F8257" t="s">
        <v>16</v>
      </c>
      <c r="G8257" t="s">
        <v>71</v>
      </c>
      <c r="H8257">
        <v>31177</v>
      </c>
      <c r="I8257" s="2">
        <f t="shared" si="1806"/>
        <v>2025</v>
      </c>
      <c r="J8257" s="2" t="str">
        <f t="shared" si="1807"/>
        <v>July</v>
      </c>
      <c r="K8257" s="2">
        <f t="shared" si="1808"/>
        <v>7</v>
      </c>
      <c r="L8257" s="2" t="str">
        <f t="shared" si="1809"/>
        <v>Thursday</v>
      </c>
      <c r="M8257" s="2">
        <f t="shared" si="1810"/>
        <v>27</v>
      </c>
      <c r="N8257" s="3">
        <f t="shared" si="1811"/>
        <v>31177</v>
      </c>
      <c r="O8257" s="3">
        <f t="shared" si="1812"/>
        <v>0</v>
      </c>
      <c r="P8257" t="str">
        <f t="shared" si="1813"/>
        <v>3-Jul</v>
      </c>
      <c r="Q8257" s="9">
        <f t="shared" si="1814"/>
        <v>0.72916666666666663</v>
      </c>
      <c r="R8257" t="str">
        <f t="shared" si="1815"/>
        <v>Evening</v>
      </c>
      <c r="S8257" s="2">
        <f t="shared" si="1816"/>
        <v>3</v>
      </c>
      <c r="T8257" t="str">
        <f t="shared" si="1817"/>
        <v>Others</v>
      </c>
      <c r="U8257">
        <f t="shared" si="1818"/>
        <v>17</v>
      </c>
      <c r="V8257" t="str">
        <f t="shared" si="1819"/>
        <v>FY Q2</v>
      </c>
    </row>
    <row r="8258" spans="1:22" x14ac:dyDescent="0.3">
      <c r="A8258" s="18">
        <v>45841</v>
      </c>
      <c r="B8258" t="s">
        <v>4860</v>
      </c>
      <c r="C8258" t="s">
        <v>114</v>
      </c>
      <c r="D8258" t="s">
        <v>9388</v>
      </c>
      <c r="E8258">
        <v>33316316376</v>
      </c>
      <c r="F8258" t="s">
        <v>15</v>
      </c>
      <c r="G8258" t="s">
        <v>67</v>
      </c>
      <c r="H8258">
        <v>2645</v>
      </c>
      <c r="I8258" s="2">
        <f t="shared" si="1806"/>
        <v>2025</v>
      </c>
      <c r="J8258" s="2" t="str">
        <f t="shared" si="1807"/>
        <v>July</v>
      </c>
      <c r="K8258" s="2">
        <f t="shared" si="1808"/>
        <v>7</v>
      </c>
      <c r="L8258" s="2" t="str">
        <f t="shared" si="1809"/>
        <v>Thursday</v>
      </c>
      <c r="M8258" s="2">
        <f t="shared" si="1810"/>
        <v>27</v>
      </c>
      <c r="N8258" s="3">
        <f t="shared" si="1811"/>
        <v>0</v>
      </c>
      <c r="O8258" s="3">
        <f t="shared" si="1812"/>
        <v>2645</v>
      </c>
      <c r="P8258" t="str">
        <f t="shared" si="1813"/>
        <v>3-Jul</v>
      </c>
      <c r="Q8258" s="9">
        <f t="shared" si="1814"/>
        <v>0.82152777777777775</v>
      </c>
      <c r="R8258" t="str">
        <f t="shared" si="1815"/>
        <v>Evening</v>
      </c>
      <c r="S8258" s="2">
        <f t="shared" si="1816"/>
        <v>3</v>
      </c>
      <c r="T8258" t="str">
        <f t="shared" si="1817"/>
        <v>UPI Transfer</v>
      </c>
      <c r="U8258">
        <f t="shared" si="1818"/>
        <v>19</v>
      </c>
      <c r="V8258" t="str">
        <f t="shared" si="1819"/>
        <v>FY Q2</v>
      </c>
    </row>
    <row r="8259" spans="1:22" x14ac:dyDescent="0.3">
      <c r="A8259" s="18">
        <v>45841</v>
      </c>
      <c r="B8259" t="s">
        <v>4209</v>
      </c>
      <c r="C8259" t="s">
        <v>117</v>
      </c>
      <c r="D8259" t="s">
        <v>9389</v>
      </c>
      <c r="E8259">
        <v>214140571018</v>
      </c>
      <c r="F8259" t="s">
        <v>16</v>
      </c>
      <c r="G8259" t="s">
        <v>67</v>
      </c>
      <c r="H8259">
        <v>17178</v>
      </c>
      <c r="I8259" s="2">
        <f t="shared" si="1806"/>
        <v>2025</v>
      </c>
      <c r="J8259" s="2" t="str">
        <f t="shared" si="1807"/>
        <v>July</v>
      </c>
      <c r="K8259" s="2">
        <f t="shared" si="1808"/>
        <v>7</v>
      </c>
      <c r="L8259" s="2" t="str">
        <f t="shared" si="1809"/>
        <v>Thursday</v>
      </c>
      <c r="M8259" s="2">
        <f t="shared" si="1810"/>
        <v>27</v>
      </c>
      <c r="N8259" s="3">
        <f t="shared" si="1811"/>
        <v>17178</v>
      </c>
      <c r="O8259" s="3">
        <f t="shared" si="1812"/>
        <v>0</v>
      </c>
      <c r="P8259" t="str">
        <f t="shared" si="1813"/>
        <v>3-Jul</v>
      </c>
      <c r="Q8259" s="9">
        <f t="shared" si="1814"/>
        <v>0.84513888888888888</v>
      </c>
      <c r="R8259" t="str">
        <f t="shared" si="1815"/>
        <v>Evening</v>
      </c>
      <c r="S8259" s="2">
        <f t="shared" si="1816"/>
        <v>3</v>
      </c>
      <c r="T8259" t="str">
        <f t="shared" si="1817"/>
        <v>Others</v>
      </c>
      <c r="U8259">
        <f t="shared" si="1818"/>
        <v>20</v>
      </c>
      <c r="V8259" t="str">
        <f t="shared" si="1819"/>
        <v>FY Q2</v>
      </c>
    </row>
    <row r="8260" spans="1:22" x14ac:dyDescent="0.3">
      <c r="A8260" s="18">
        <v>45841</v>
      </c>
      <c r="B8260" t="s">
        <v>1125</v>
      </c>
      <c r="C8260" t="s">
        <v>65</v>
      </c>
      <c r="D8260" t="s">
        <v>9390</v>
      </c>
      <c r="E8260">
        <v>293656384875</v>
      </c>
      <c r="F8260" t="s">
        <v>16</v>
      </c>
      <c r="G8260" t="s">
        <v>67</v>
      </c>
      <c r="H8260">
        <v>4199</v>
      </c>
      <c r="I8260" s="2">
        <f t="shared" si="1806"/>
        <v>2025</v>
      </c>
      <c r="J8260" s="2" t="str">
        <f t="shared" si="1807"/>
        <v>July</v>
      </c>
      <c r="K8260" s="2">
        <f t="shared" si="1808"/>
        <v>7</v>
      </c>
      <c r="L8260" s="2" t="str">
        <f t="shared" si="1809"/>
        <v>Thursday</v>
      </c>
      <c r="M8260" s="2">
        <f t="shared" si="1810"/>
        <v>27</v>
      </c>
      <c r="N8260" s="3">
        <f t="shared" si="1811"/>
        <v>4199</v>
      </c>
      <c r="O8260" s="3">
        <f t="shared" si="1812"/>
        <v>0</v>
      </c>
      <c r="P8260" t="str">
        <f t="shared" si="1813"/>
        <v>3-Jul</v>
      </c>
      <c r="Q8260" s="9">
        <f t="shared" si="1814"/>
        <v>0.8881944444444444</v>
      </c>
      <c r="R8260" t="str">
        <f t="shared" si="1815"/>
        <v>Night</v>
      </c>
      <c r="S8260" s="2">
        <f t="shared" si="1816"/>
        <v>3</v>
      </c>
      <c r="T8260" t="str">
        <f t="shared" si="1817"/>
        <v>Others</v>
      </c>
      <c r="U8260">
        <f t="shared" si="1818"/>
        <v>21</v>
      </c>
      <c r="V8260" t="str">
        <f t="shared" si="1819"/>
        <v>FY Q2</v>
      </c>
    </row>
    <row r="8261" spans="1:22" x14ac:dyDescent="0.3">
      <c r="A8261" s="18">
        <v>45842</v>
      </c>
      <c r="B8261" t="s">
        <v>2822</v>
      </c>
      <c r="C8261" t="s">
        <v>254</v>
      </c>
      <c r="D8261" t="s">
        <v>9391</v>
      </c>
      <c r="E8261">
        <v>199694023808</v>
      </c>
      <c r="F8261" t="s">
        <v>16</v>
      </c>
      <c r="G8261" t="s">
        <v>71</v>
      </c>
      <c r="H8261">
        <v>9852</v>
      </c>
      <c r="I8261" s="2">
        <f t="shared" si="1806"/>
        <v>2025</v>
      </c>
      <c r="J8261" s="2" t="str">
        <f t="shared" si="1807"/>
        <v>July</v>
      </c>
      <c r="K8261" s="2">
        <f t="shared" si="1808"/>
        <v>7</v>
      </c>
      <c r="L8261" s="2" t="str">
        <f t="shared" si="1809"/>
        <v>Friday</v>
      </c>
      <c r="M8261" s="2">
        <f t="shared" si="1810"/>
        <v>27</v>
      </c>
      <c r="N8261" s="3">
        <f t="shared" si="1811"/>
        <v>9852</v>
      </c>
      <c r="O8261" s="3">
        <f t="shared" si="1812"/>
        <v>0</v>
      </c>
      <c r="P8261" t="str">
        <f t="shared" si="1813"/>
        <v>4-Jul</v>
      </c>
      <c r="Q8261" s="9">
        <f t="shared" si="1814"/>
        <v>0.60833333333333328</v>
      </c>
      <c r="R8261" t="str">
        <f t="shared" si="1815"/>
        <v>Afternoon</v>
      </c>
      <c r="S8261" s="2">
        <f t="shared" si="1816"/>
        <v>4</v>
      </c>
      <c r="T8261" t="str">
        <f t="shared" si="1817"/>
        <v>Others</v>
      </c>
      <c r="U8261">
        <f t="shared" si="1818"/>
        <v>14</v>
      </c>
      <c r="V8261" t="str">
        <f t="shared" si="1819"/>
        <v>FY Q2</v>
      </c>
    </row>
    <row r="8262" spans="1:22" x14ac:dyDescent="0.3">
      <c r="A8262" s="18">
        <v>45842</v>
      </c>
      <c r="B8262" t="s">
        <v>582</v>
      </c>
      <c r="C8262" t="s">
        <v>131</v>
      </c>
      <c r="D8262" t="s">
        <v>9392</v>
      </c>
      <c r="E8262">
        <v>271731832632</v>
      </c>
      <c r="F8262" t="s">
        <v>16</v>
      </c>
      <c r="G8262" t="s">
        <v>67</v>
      </c>
      <c r="H8262">
        <v>11048</v>
      </c>
      <c r="I8262" s="2">
        <f t="shared" si="1806"/>
        <v>2025</v>
      </c>
      <c r="J8262" s="2" t="str">
        <f t="shared" si="1807"/>
        <v>July</v>
      </c>
      <c r="K8262" s="2">
        <f t="shared" si="1808"/>
        <v>7</v>
      </c>
      <c r="L8262" s="2" t="str">
        <f t="shared" si="1809"/>
        <v>Friday</v>
      </c>
      <c r="M8262" s="2">
        <f t="shared" si="1810"/>
        <v>27</v>
      </c>
      <c r="N8262" s="3">
        <f t="shared" si="1811"/>
        <v>11048</v>
      </c>
      <c r="O8262" s="3">
        <f t="shared" si="1812"/>
        <v>0</v>
      </c>
      <c r="P8262" t="str">
        <f t="shared" si="1813"/>
        <v>4-Jul</v>
      </c>
      <c r="Q8262" s="9">
        <f t="shared" si="1814"/>
        <v>0.74930555555555556</v>
      </c>
      <c r="R8262" t="str">
        <f t="shared" si="1815"/>
        <v>Evening</v>
      </c>
      <c r="S8262" s="2">
        <f t="shared" si="1816"/>
        <v>4</v>
      </c>
      <c r="T8262" t="str">
        <f t="shared" si="1817"/>
        <v>Others</v>
      </c>
      <c r="U8262">
        <f t="shared" si="1818"/>
        <v>17</v>
      </c>
      <c r="V8262" t="str">
        <f t="shared" si="1819"/>
        <v>FY Q2</v>
      </c>
    </row>
    <row r="8263" spans="1:22" x14ac:dyDescent="0.3">
      <c r="A8263" s="18">
        <v>45843</v>
      </c>
      <c r="B8263" t="s">
        <v>3480</v>
      </c>
      <c r="C8263" t="s">
        <v>282</v>
      </c>
      <c r="D8263" t="s">
        <v>9393</v>
      </c>
      <c r="E8263">
        <v>943918223319</v>
      </c>
      <c r="F8263" t="s">
        <v>16</v>
      </c>
      <c r="G8263" t="s">
        <v>71</v>
      </c>
      <c r="H8263">
        <v>12901</v>
      </c>
      <c r="I8263" s="2">
        <f t="shared" si="1806"/>
        <v>2025</v>
      </c>
      <c r="J8263" s="2" t="str">
        <f t="shared" si="1807"/>
        <v>July</v>
      </c>
      <c r="K8263" s="2">
        <f t="shared" si="1808"/>
        <v>7</v>
      </c>
      <c r="L8263" s="2" t="str">
        <f t="shared" si="1809"/>
        <v>Saturday</v>
      </c>
      <c r="M8263" s="2">
        <f t="shared" si="1810"/>
        <v>27</v>
      </c>
      <c r="N8263" s="3">
        <f t="shared" si="1811"/>
        <v>12901</v>
      </c>
      <c r="O8263" s="3">
        <f t="shared" si="1812"/>
        <v>0</v>
      </c>
      <c r="P8263" t="str">
        <f t="shared" si="1813"/>
        <v>5-Jul</v>
      </c>
      <c r="Q8263" s="9">
        <f t="shared" si="1814"/>
        <v>0.30902777777777779</v>
      </c>
      <c r="R8263" t="str">
        <f t="shared" si="1815"/>
        <v>Morning</v>
      </c>
      <c r="S8263" s="2">
        <f t="shared" si="1816"/>
        <v>5</v>
      </c>
      <c r="T8263" t="str">
        <f t="shared" si="1817"/>
        <v>Others</v>
      </c>
      <c r="U8263">
        <f t="shared" si="1818"/>
        <v>7</v>
      </c>
      <c r="V8263" t="str">
        <f t="shared" si="1819"/>
        <v>FY Q2</v>
      </c>
    </row>
    <row r="8264" spans="1:22" x14ac:dyDescent="0.3">
      <c r="A8264" s="18">
        <v>45844</v>
      </c>
      <c r="B8264" t="s">
        <v>6083</v>
      </c>
      <c r="C8264" t="s">
        <v>76</v>
      </c>
      <c r="D8264" t="s">
        <v>9394</v>
      </c>
      <c r="E8264">
        <v>863965521085</v>
      </c>
      <c r="F8264" t="s">
        <v>16</v>
      </c>
      <c r="G8264" t="s">
        <v>67</v>
      </c>
      <c r="H8264">
        <v>6126</v>
      </c>
      <c r="I8264" s="2">
        <f t="shared" si="1806"/>
        <v>2025</v>
      </c>
      <c r="J8264" s="2" t="str">
        <f t="shared" si="1807"/>
        <v>July</v>
      </c>
      <c r="K8264" s="2">
        <f t="shared" si="1808"/>
        <v>7</v>
      </c>
      <c r="L8264" s="2" t="str">
        <f t="shared" si="1809"/>
        <v>Sunday</v>
      </c>
      <c r="M8264" s="2">
        <f t="shared" si="1810"/>
        <v>28</v>
      </c>
      <c r="N8264" s="3">
        <f t="shared" si="1811"/>
        <v>6126</v>
      </c>
      <c r="O8264" s="3">
        <f t="shared" si="1812"/>
        <v>0</v>
      </c>
      <c r="P8264" t="str">
        <f t="shared" si="1813"/>
        <v>6-Jul</v>
      </c>
      <c r="Q8264" s="9">
        <f t="shared" si="1814"/>
        <v>0.36388888888888887</v>
      </c>
      <c r="R8264" t="str">
        <f t="shared" si="1815"/>
        <v>Morning</v>
      </c>
      <c r="S8264" s="2">
        <f t="shared" si="1816"/>
        <v>6</v>
      </c>
      <c r="T8264" t="str">
        <f t="shared" si="1817"/>
        <v>Others</v>
      </c>
      <c r="U8264">
        <f t="shared" si="1818"/>
        <v>8</v>
      </c>
      <c r="V8264" t="str">
        <f t="shared" si="1819"/>
        <v>FY Q2</v>
      </c>
    </row>
    <row r="8265" spans="1:22" x14ac:dyDescent="0.3">
      <c r="A8265" s="18">
        <v>45844</v>
      </c>
      <c r="B8265" t="s">
        <v>1198</v>
      </c>
      <c r="C8265" t="s">
        <v>79</v>
      </c>
      <c r="D8265" t="s">
        <v>9395</v>
      </c>
      <c r="E8265">
        <v>331445973936</v>
      </c>
      <c r="F8265" t="s">
        <v>16</v>
      </c>
      <c r="G8265" t="s">
        <v>71</v>
      </c>
      <c r="H8265">
        <v>13582</v>
      </c>
      <c r="I8265" s="2">
        <f t="shared" si="1806"/>
        <v>2025</v>
      </c>
      <c r="J8265" s="2" t="str">
        <f t="shared" si="1807"/>
        <v>July</v>
      </c>
      <c r="K8265" s="2">
        <f t="shared" si="1808"/>
        <v>7</v>
      </c>
      <c r="L8265" s="2" t="str">
        <f t="shared" si="1809"/>
        <v>Sunday</v>
      </c>
      <c r="M8265" s="2">
        <f t="shared" si="1810"/>
        <v>28</v>
      </c>
      <c r="N8265" s="3">
        <f t="shared" si="1811"/>
        <v>13582</v>
      </c>
      <c r="O8265" s="3">
        <f t="shared" si="1812"/>
        <v>0</v>
      </c>
      <c r="P8265" t="str">
        <f t="shared" si="1813"/>
        <v>6-Jul</v>
      </c>
      <c r="Q8265" s="9">
        <f t="shared" si="1814"/>
        <v>0.45763888888888887</v>
      </c>
      <c r="R8265" t="str">
        <f t="shared" si="1815"/>
        <v>Morning</v>
      </c>
      <c r="S8265" s="2">
        <f t="shared" si="1816"/>
        <v>6</v>
      </c>
      <c r="T8265" t="str">
        <f t="shared" si="1817"/>
        <v>Others</v>
      </c>
      <c r="U8265">
        <f t="shared" si="1818"/>
        <v>10</v>
      </c>
      <c r="V8265" t="str">
        <f t="shared" si="1819"/>
        <v>FY Q2</v>
      </c>
    </row>
    <row r="8266" spans="1:22" x14ac:dyDescent="0.3">
      <c r="A8266" s="18">
        <v>45844</v>
      </c>
      <c r="B8266" t="s">
        <v>2109</v>
      </c>
      <c r="C8266" t="s">
        <v>254</v>
      </c>
      <c r="D8266" t="s">
        <v>9396</v>
      </c>
      <c r="E8266">
        <v>641033872266</v>
      </c>
      <c r="F8266" t="s">
        <v>16</v>
      </c>
      <c r="G8266" t="s">
        <v>67</v>
      </c>
      <c r="H8266">
        <v>3158</v>
      </c>
      <c r="I8266" s="2">
        <f t="shared" si="1806"/>
        <v>2025</v>
      </c>
      <c r="J8266" s="2" t="str">
        <f t="shared" si="1807"/>
        <v>July</v>
      </c>
      <c r="K8266" s="2">
        <f t="shared" si="1808"/>
        <v>7</v>
      </c>
      <c r="L8266" s="2" t="str">
        <f t="shared" si="1809"/>
        <v>Sunday</v>
      </c>
      <c r="M8266" s="2">
        <f t="shared" si="1810"/>
        <v>28</v>
      </c>
      <c r="N8266" s="3">
        <f t="shared" si="1811"/>
        <v>3158</v>
      </c>
      <c r="O8266" s="3">
        <f t="shared" si="1812"/>
        <v>0</v>
      </c>
      <c r="P8266" t="str">
        <f t="shared" si="1813"/>
        <v>6-Jul</v>
      </c>
      <c r="Q8266" s="9">
        <f t="shared" si="1814"/>
        <v>0.88541666666666663</v>
      </c>
      <c r="R8266" t="str">
        <f t="shared" si="1815"/>
        <v>Night</v>
      </c>
      <c r="S8266" s="2">
        <f t="shared" si="1816"/>
        <v>6</v>
      </c>
      <c r="T8266" t="str">
        <f t="shared" si="1817"/>
        <v>Others</v>
      </c>
      <c r="U8266">
        <f t="shared" si="1818"/>
        <v>21</v>
      </c>
      <c r="V8266" t="str">
        <f t="shared" si="1819"/>
        <v>FY Q2</v>
      </c>
    </row>
    <row r="8267" spans="1:22" x14ac:dyDescent="0.3">
      <c r="A8267" s="18">
        <v>45844</v>
      </c>
      <c r="B8267" t="s">
        <v>3123</v>
      </c>
      <c r="C8267" t="s">
        <v>254</v>
      </c>
      <c r="D8267" t="s">
        <v>9397</v>
      </c>
      <c r="E8267">
        <v>593323466384</v>
      </c>
      <c r="F8267" t="s">
        <v>16</v>
      </c>
      <c r="G8267" t="s">
        <v>67</v>
      </c>
      <c r="H8267">
        <v>1276</v>
      </c>
      <c r="I8267" s="2">
        <f t="shared" si="1806"/>
        <v>2025</v>
      </c>
      <c r="J8267" s="2" t="str">
        <f t="shared" si="1807"/>
        <v>July</v>
      </c>
      <c r="K8267" s="2">
        <f t="shared" si="1808"/>
        <v>7</v>
      </c>
      <c r="L8267" s="2" t="str">
        <f t="shared" si="1809"/>
        <v>Sunday</v>
      </c>
      <c r="M8267" s="2">
        <f t="shared" si="1810"/>
        <v>28</v>
      </c>
      <c r="N8267" s="3">
        <f t="shared" si="1811"/>
        <v>1276</v>
      </c>
      <c r="O8267" s="3">
        <f t="shared" si="1812"/>
        <v>0</v>
      </c>
      <c r="P8267" t="str">
        <f t="shared" si="1813"/>
        <v>6-Jul</v>
      </c>
      <c r="Q8267" s="9">
        <f t="shared" si="1814"/>
        <v>0.99027777777777781</v>
      </c>
      <c r="R8267" t="str">
        <f t="shared" si="1815"/>
        <v>Night</v>
      </c>
      <c r="S8267" s="2">
        <f t="shared" si="1816"/>
        <v>6</v>
      </c>
      <c r="T8267" t="str">
        <f t="shared" si="1817"/>
        <v>Others</v>
      </c>
      <c r="U8267">
        <f t="shared" si="1818"/>
        <v>23</v>
      </c>
      <c r="V8267" t="str">
        <f t="shared" si="1819"/>
        <v>FY Q2</v>
      </c>
    </row>
    <row r="8268" spans="1:22" x14ac:dyDescent="0.3">
      <c r="A8268" s="18">
        <v>45845</v>
      </c>
      <c r="B8268" t="s">
        <v>1445</v>
      </c>
      <c r="C8268" t="s">
        <v>189</v>
      </c>
      <c r="D8268" t="s">
        <v>9398</v>
      </c>
      <c r="E8268">
        <v>716085825942</v>
      </c>
      <c r="F8268" t="s">
        <v>16</v>
      </c>
      <c r="G8268" t="s">
        <v>71</v>
      </c>
      <c r="H8268">
        <v>4337</v>
      </c>
      <c r="I8268" s="2">
        <f t="shared" si="1806"/>
        <v>2025</v>
      </c>
      <c r="J8268" s="2" t="str">
        <f t="shared" si="1807"/>
        <v>July</v>
      </c>
      <c r="K8268" s="2">
        <f t="shared" si="1808"/>
        <v>7</v>
      </c>
      <c r="L8268" s="2" t="str">
        <f t="shared" si="1809"/>
        <v>Monday</v>
      </c>
      <c r="M8268" s="2">
        <f t="shared" si="1810"/>
        <v>28</v>
      </c>
      <c r="N8268" s="3">
        <f t="shared" si="1811"/>
        <v>4337</v>
      </c>
      <c r="O8268" s="3">
        <f t="shared" si="1812"/>
        <v>0</v>
      </c>
      <c r="P8268" t="str">
        <f t="shared" si="1813"/>
        <v>7-Jul</v>
      </c>
      <c r="Q8268" s="9">
        <f t="shared" si="1814"/>
        <v>0.46666666666666667</v>
      </c>
      <c r="R8268" t="str">
        <f t="shared" si="1815"/>
        <v>Morning</v>
      </c>
      <c r="S8268" s="2">
        <f t="shared" si="1816"/>
        <v>7</v>
      </c>
      <c r="T8268" t="str">
        <f t="shared" si="1817"/>
        <v>Others</v>
      </c>
      <c r="U8268">
        <f t="shared" si="1818"/>
        <v>11</v>
      </c>
      <c r="V8268" t="str">
        <f t="shared" si="1819"/>
        <v>FY Q2</v>
      </c>
    </row>
    <row r="8269" spans="1:22" x14ac:dyDescent="0.3">
      <c r="A8269" s="18">
        <v>45845</v>
      </c>
      <c r="B8269" t="s">
        <v>164</v>
      </c>
      <c r="C8269" t="s">
        <v>76</v>
      </c>
      <c r="D8269" t="s">
        <v>9399</v>
      </c>
      <c r="E8269">
        <v>92645423359</v>
      </c>
      <c r="F8269" t="s">
        <v>16</v>
      </c>
      <c r="G8269" t="s">
        <v>67</v>
      </c>
      <c r="H8269">
        <v>8033</v>
      </c>
      <c r="I8269" s="2">
        <f t="shared" si="1806"/>
        <v>2025</v>
      </c>
      <c r="J8269" s="2" t="str">
        <f t="shared" si="1807"/>
        <v>July</v>
      </c>
      <c r="K8269" s="2">
        <f t="shared" si="1808"/>
        <v>7</v>
      </c>
      <c r="L8269" s="2" t="str">
        <f t="shared" si="1809"/>
        <v>Monday</v>
      </c>
      <c r="M8269" s="2">
        <f t="shared" si="1810"/>
        <v>28</v>
      </c>
      <c r="N8269" s="3">
        <f t="shared" si="1811"/>
        <v>8033</v>
      </c>
      <c r="O8269" s="3">
        <f t="shared" si="1812"/>
        <v>0</v>
      </c>
      <c r="P8269" t="str">
        <f t="shared" si="1813"/>
        <v>7-Jul</v>
      </c>
      <c r="Q8269" s="9">
        <f t="shared" si="1814"/>
        <v>0.6875</v>
      </c>
      <c r="R8269" t="str">
        <f t="shared" si="1815"/>
        <v>Afternoon</v>
      </c>
      <c r="S8269" s="2">
        <f t="shared" si="1816"/>
        <v>7</v>
      </c>
      <c r="T8269" t="str">
        <f t="shared" si="1817"/>
        <v>Others</v>
      </c>
      <c r="U8269">
        <f t="shared" si="1818"/>
        <v>16</v>
      </c>
      <c r="V8269" t="str">
        <f t="shared" si="1819"/>
        <v>FY Q2</v>
      </c>
    </row>
    <row r="8270" spans="1:22" x14ac:dyDescent="0.3">
      <c r="A8270" s="18">
        <v>45845</v>
      </c>
      <c r="B8270" t="s">
        <v>2194</v>
      </c>
      <c r="C8270" t="s">
        <v>151</v>
      </c>
      <c r="D8270" t="s">
        <v>9400</v>
      </c>
      <c r="E8270">
        <v>340866789135</v>
      </c>
      <c r="F8270" t="s">
        <v>15</v>
      </c>
      <c r="G8270" t="s">
        <v>71</v>
      </c>
      <c r="H8270">
        <v>1338</v>
      </c>
      <c r="I8270" s="2">
        <f t="shared" si="1806"/>
        <v>2025</v>
      </c>
      <c r="J8270" s="2" t="str">
        <f t="shared" si="1807"/>
        <v>July</v>
      </c>
      <c r="K8270" s="2">
        <f t="shared" si="1808"/>
        <v>7</v>
      </c>
      <c r="L8270" s="2" t="str">
        <f t="shared" si="1809"/>
        <v>Monday</v>
      </c>
      <c r="M8270" s="2">
        <f t="shared" si="1810"/>
        <v>28</v>
      </c>
      <c r="N8270" s="3">
        <f t="shared" si="1811"/>
        <v>0</v>
      </c>
      <c r="O8270" s="3">
        <f t="shared" si="1812"/>
        <v>1338</v>
      </c>
      <c r="P8270" t="str">
        <f t="shared" si="1813"/>
        <v>7-Jul</v>
      </c>
      <c r="Q8270" s="9">
        <f t="shared" si="1814"/>
        <v>0.86319444444444449</v>
      </c>
      <c r="R8270" t="str">
        <f t="shared" si="1815"/>
        <v>Evening</v>
      </c>
      <c r="S8270" s="2">
        <f t="shared" si="1816"/>
        <v>7</v>
      </c>
      <c r="T8270" t="str">
        <f t="shared" si="1817"/>
        <v>UPI Transfer</v>
      </c>
      <c r="U8270">
        <f t="shared" si="1818"/>
        <v>20</v>
      </c>
      <c r="V8270" t="str">
        <f t="shared" si="1819"/>
        <v>FY Q2</v>
      </c>
    </row>
    <row r="8271" spans="1:22" x14ac:dyDescent="0.3">
      <c r="A8271" s="18">
        <v>45845</v>
      </c>
      <c r="B8271" t="s">
        <v>405</v>
      </c>
      <c r="C8271" t="s">
        <v>262</v>
      </c>
      <c r="D8271" t="s">
        <v>9401</v>
      </c>
      <c r="E8271">
        <v>991061885187</v>
      </c>
      <c r="F8271" t="s">
        <v>16</v>
      </c>
      <c r="G8271" t="s">
        <v>67</v>
      </c>
      <c r="H8271">
        <v>24343</v>
      </c>
      <c r="I8271" s="2">
        <f t="shared" si="1806"/>
        <v>2025</v>
      </c>
      <c r="J8271" s="2" t="str">
        <f t="shared" si="1807"/>
        <v>July</v>
      </c>
      <c r="K8271" s="2">
        <f t="shared" si="1808"/>
        <v>7</v>
      </c>
      <c r="L8271" s="2" t="str">
        <f t="shared" si="1809"/>
        <v>Monday</v>
      </c>
      <c r="M8271" s="2">
        <f t="shared" si="1810"/>
        <v>28</v>
      </c>
      <c r="N8271" s="3">
        <f t="shared" si="1811"/>
        <v>24343</v>
      </c>
      <c r="O8271" s="3">
        <f t="shared" si="1812"/>
        <v>0</v>
      </c>
      <c r="P8271" t="str">
        <f t="shared" si="1813"/>
        <v>7-Jul</v>
      </c>
      <c r="Q8271" s="9">
        <f t="shared" si="1814"/>
        <v>0.86944444444444446</v>
      </c>
      <c r="R8271" t="str">
        <f t="shared" si="1815"/>
        <v>Evening</v>
      </c>
      <c r="S8271" s="2">
        <f t="shared" si="1816"/>
        <v>7</v>
      </c>
      <c r="T8271" t="str">
        <f t="shared" si="1817"/>
        <v>Others</v>
      </c>
      <c r="U8271">
        <f t="shared" si="1818"/>
        <v>20</v>
      </c>
      <c r="V8271" t="str">
        <f t="shared" si="1819"/>
        <v>FY Q2</v>
      </c>
    </row>
    <row r="8272" spans="1:22" x14ac:dyDescent="0.3">
      <c r="A8272" s="18">
        <v>45845</v>
      </c>
      <c r="B8272" t="s">
        <v>1668</v>
      </c>
      <c r="C8272" t="s">
        <v>114</v>
      </c>
      <c r="D8272" t="s">
        <v>9402</v>
      </c>
      <c r="E8272">
        <v>509632364129</v>
      </c>
      <c r="F8272" t="s">
        <v>15</v>
      </c>
      <c r="G8272" t="s">
        <v>71</v>
      </c>
      <c r="H8272">
        <v>2677</v>
      </c>
      <c r="I8272" s="2">
        <f t="shared" si="1806"/>
        <v>2025</v>
      </c>
      <c r="J8272" s="2" t="str">
        <f t="shared" si="1807"/>
        <v>July</v>
      </c>
      <c r="K8272" s="2">
        <f t="shared" si="1808"/>
        <v>7</v>
      </c>
      <c r="L8272" s="2" t="str">
        <f t="shared" si="1809"/>
        <v>Monday</v>
      </c>
      <c r="M8272" s="2">
        <f t="shared" si="1810"/>
        <v>28</v>
      </c>
      <c r="N8272" s="3">
        <f t="shared" si="1811"/>
        <v>0</v>
      </c>
      <c r="O8272" s="3">
        <f t="shared" si="1812"/>
        <v>2677</v>
      </c>
      <c r="P8272" t="str">
        <f t="shared" si="1813"/>
        <v>7-Jul</v>
      </c>
      <c r="Q8272" s="9">
        <f t="shared" si="1814"/>
        <v>0.88055555555555554</v>
      </c>
      <c r="R8272" t="str">
        <f t="shared" si="1815"/>
        <v>Night</v>
      </c>
      <c r="S8272" s="2">
        <f t="shared" si="1816"/>
        <v>7</v>
      </c>
      <c r="T8272" t="str">
        <f t="shared" si="1817"/>
        <v>UPI Transfer</v>
      </c>
      <c r="U8272">
        <f t="shared" si="1818"/>
        <v>21</v>
      </c>
      <c r="V8272" t="str">
        <f t="shared" si="1819"/>
        <v>FY Q2</v>
      </c>
    </row>
    <row r="8273" spans="1:22" x14ac:dyDescent="0.3">
      <c r="A8273" s="18">
        <v>45845</v>
      </c>
      <c r="B8273" t="s">
        <v>3040</v>
      </c>
      <c r="C8273" t="s">
        <v>65</v>
      </c>
      <c r="D8273" t="s">
        <v>9403</v>
      </c>
      <c r="E8273">
        <v>395788277930</v>
      </c>
      <c r="F8273" t="s">
        <v>16</v>
      </c>
      <c r="G8273" t="s">
        <v>71</v>
      </c>
      <c r="H8273">
        <v>3182</v>
      </c>
      <c r="I8273" s="2">
        <f t="shared" si="1806"/>
        <v>2025</v>
      </c>
      <c r="J8273" s="2" t="str">
        <f t="shared" si="1807"/>
        <v>July</v>
      </c>
      <c r="K8273" s="2">
        <f t="shared" si="1808"/>
        <v>7</v>
      </c>
      <c r="L8273" s="2" t="str">
        <f t="shared" si="1809"/>
        <v>Monday</v>
      </c>
      <c r="M8273" s="2">
        <f t="shared" si="1810"/>
        <v>28</v>
      </c>
      <c r="N8273" s="3">
        <f t="shared" si="1811"/>
        <v>3182</v>
      </c>
      <c r="O8273" s="3">
        <f t="shared" si="1812"/>
        <v>0</v>
      </c>
      <c r="P8273" t="str">
        <f t="shared" si="1813"/>
        <v>7-Jul</v>
      </c>
      <c r="Q8273" s="9">
        <f t="shared" si="1814"/>
        <v>0.93055555555555558</v>
      </c>
      <c r="R8273" t="str">
        <f t="shared" si="1815"/>
        <v>Night</v>
      </c>
      <c r="S8273" s="2">
        <f t="shared" si="1816"/>
        <v>7</v>
      </c>
      <c r="T8273" t="str">
        <f t="shared" si="1817"/>
        <v>Others</v>
      </c>
      <c r="U8273">
        <f t="shared" si="1818"/>
        <v>22</v>
      </c>
      <c r="V8273" t="str">
        <f t="shared" si="1819"/>
        <v>FY Q2</v>
      </c>
    </row>
    <row r="8274" spans="1:22" x14ac:dyDescent="0.3">
      <c r="A8274" s="18">
        <v>45845</v>
      </c>
      <c r="B8274" t="s">
        <v>2171</v>
      </c>
      <c r="C8274" t="s">
        <v>797</v>
      </c>
      <c r="D8274" t="s">
        <v>9404</v>
      </c>
      <c r="E8274">
        <v>851716185976</v>
      </c>
      <c r="F8274" t="s">
        <v>15</v>
      </c>
      <c r="G8274" t="s">
        <v>67</v>
      </c>
      <c r="H8274">
        <v>1602</v>
      </c>
      <c r="I8274" s="2">
        <f t="shared" si="1806"/>
        <v>2025</v>
      </c>
      <c r="J8274" s="2" t="str">
        <f t="shared" si="1807"/>
        <v>July</v>
      </c>
      <c r="K8274" s="2">
        <f t="shared" si="1808"/>
        <v>7</v>
      </c>
      <c r="L8274" s="2" t="str">
        <f t="shared" si="1809"/>
        <v>Monday</v>
      </c>
      <c r="M8274" s="2">
        <f t="shared" si="1810"/>
        <v>28</v>
      </c>
      <c r="N8274" s="3">
        <f t="shared" si="1811"/>
        <v>0</v>
      </c>
      <c r="O8274" s="3">
        <f t="shared" si="1812"/>
        <v>1602</v>
      </c>
      <c r="P8274" t="str">
        <f t="shared" si="1813"/>
        <v>7-Jul</v>
      </c>
      <c r="Q8274" s="9">
        <f t="shared" si="1814"/>
        <v>0.94722222222222219</v>
      </c>
      <c r="R8274" t="str">
        <f t="shared" si="1815"/>
        <v>Night</v>
      </c>
      <c r="S8274" s="2">
        <f t="shared" si="1816"/>
        <v>7</v>
      </c>
      <c r="T8274" t="str">
        <f t="shared" si="1817"/>
        <v>UPI Transfer</v>
      </c>
      <c r="U8274">
        <f t="shared" si="1818"/>
        <v>22</v>
      </c>
      <c r="V8274" t="str">
        <f t="shared" si="1819"/>
        <v>FY Q2</v>
      </c>
    </row>
    <row r="8275" spans="1:22" x14ac:dyDescent="0.3">
      <c r="A8275" s="18">
        <v>45846</v>
      </c>
      <c r="B8275" t="s">
        <v>2796</v>
      </c>
      <c r="C8275" t="s">
        <v>239</v>
      </c>
      <c r="D8275" t="s">
        <v>9405</v>
      </c>
      <c r="E8275">
        <v>228857324734</v>
      </c>
      <c r="F8275" t="s">
        <v>15</v>
      </c>
      <c r="G8275" t="s">
        <v>71</v>
      </c>
      <c r="H8275">
        <v>12642</v>
      </c>
      <c r="I8275" s="2">
        <f t="shared" si="1806"/>
        <v>2025</v>
      </c>
      <c r="J8275" s="2" t="str">
        <f t="shared" si="1807"/>
        <v>July</v>
      </c>
      <c r="K8275" s="2">
        <f t="shared" si="1808"/>
        <v>7</v>
      </c>
      <c r="L8275" s="2" t="str">
        <f t="shared" si="1809"/>
        <v>Tuesday</v>
      </c>
      <c r="M8275" s="2">
        <f t="shared" si="1810"/>
        <v>28</v>
      </c>
      <c r="N8275" s="3">
        <f t="shared" si="1811"/>
        <v>0</v>
      </c>
      <c r="O8275" s="3">
        <f t="shared" si="1812"/>
        <v>12642</v>
      </c>
      <c r="P8275" t="str">
        <f t="shared" si="1813"/>
        <v>8-Jul</v>
      </c>
      <c r="Q8275" s="9">
        <f t="shared" si="1814"/>
        <v>0.44722222222222224</v>
      </c>
      <c r="R8275" t="str">
        <f t="shared" si="1815"/>
        <v>Morning</v>
      </c>
      <c r="S8275" s="2">
        <f t="shared" si="1816"/>
        <v>8</v>
      </c>
      <c r="T8275" t="str">
        <f t="shared" si="1817"/>
        <v>Recharge</v>
      </c>
      <c r="U8275">
        <f t="shared" si="1818"/>
        <v>10</v>
      </c>
      <c r="V8275" t="str">
        <f t="shared" si="1819"/>
        <v>FY Q2</v>
      </c>
    </row>
    <row r="8276" spans="1:22" x14ac:dyDescent="0.3">
      <c r="A8276" s="18">
        <v>45846</v>
      </c>
      <c r="B8276" t="s">
        <v>441</v>
      </c>
      <c r="C8276" t="s">
        <v>411</v>
      </c>
      <c r="D8276" t="s">
        <v>9406</v>
      </c>
      <c r="E8276">
        <v>703210323217</v>
      </c>
      <c r="F8276" t="s">
        <v>15</v>
      </c>
      <c r="G8276" t="s">
        <v>67</v>
      </c>
      <c r="H8276">
        <v>12981</v>
      </c>
      <c r="I8276" s="2">
        <f t="shared" si="1806"/>
        <v>2025</v>
      </c>
      <c r="J8276" s="2" t="str">
        <f t="shared" si="1807"/>
        <v>July</v>
      </c>
      <c r="K8276" s="2">
        <f t="shared" si="1808"/>
        <v>7</v>
      </c>
      <c r="L8276" s="2" t="str">
        <f t="shared" si="1809"/>
        <v>Tuesday</v>
      </c>
      <c r="M8276" s="2">
        <f t="shared" si="1810"/>
        <v>28</v>
      </c>
      <c r="N8276" s="3">
        <f t="shared" si="1811"/>
        <v>0</v>
      </c>
      <c r="O8276" s="3">
        <f t="shared" si="1812"/>
        <v>12981</v>
      </c>
      <c r="P8276" t="str">
        <f t="shared" si="1813"/>
        <v>8-Jul</v>
      </c>
      <c r="Q8276" s="9">
        <f t="shared" si="1814"/>
        <v>0.4909722222222222</v>
      </c>
      <c r="R8276" t="str">
        <f t="shared" si="1815"/>
        <v>Morning</v>
      </c>
      <c r="S8276" s="2">
        <f t="shared" si="1816"/>
        <v>8</v>
      </c>
      <c r="T8276" t="str">
        <f t="shared" si="1817"/>
        <v>UPI Transfer</v>
      </c>
      <c r="U8276">
        <f t="shared" si="1818"/>
        <v>11</v>
      </c>
      <c r="V8276" t="str">
        <f t="shared" si="1819"/>
        <v>FY Q2</v>
      </c>
    </row>
    <row r="8277" spans="1:22" x14ac:dyDescent="0.3">
      <c r="A8277" s="18">
        <v>45846</v>
      </c>
      <c r="B8277" t="s">
        <v>1254</v>
      </c>
      <c r="C8277" t="s">
        <v>452</v>
      </c>
      <c r="D8277" t="s">
        <v>9407</v>
      </c>
      <c r="E8277">
        <v>817742764681</v>
      </c>
      <c r="F8277" t="s">
        <v>15</v>
      </c>
      <c r="G8277" t="s">
        <v>67</v>
      </c>
      <c r="H8277">
        <v>6467</v>
      </c>
      <c r="I8277" s="2">
        <f t="shared" si="1806"/>
        <v>2025</v>
      </c>
      <c r="J8277" s="2" t="str">
        <f t="shared" si="1807"/>
        <v>July</v>
      </c>
      <c r="K8277" s="2">
        <f t="shared" si="1808"/>
        <v>7</v>
      </c>
      <c r="L8277" s="2" t="str">
        <f t="shared" si="1809"/>
        <v>Tuesday</v>
      </c>
      <c r="M8277" s="2">
        <f t="shared" si="1810"/>
        <v>28</v>
      </c>
      <c r="N8277" s="3">
        <f t="shared" si="1811"/>
        <v>0</v>
      </c>
      <c r="O8277" s="3">
        <f t="shared" si="1812"/>
        <v>6467</v>
      </c>
      <c r="P8277" t="str">
        <f t="shared" si="1813"/>
        <v>8-Jul</v>
      </c>
      <c r="Q8277" s="9">
        <f t="shared" si="1814"/>
        <v>0.51666666666666672</v>
      </c>
      <c r="R8277" t="str">
        <f t="shared" si="1815"/>
        <v>Afternoon</v>
      </c>
      <c r="S8277" s="2">
        <f t="shared" si="1816"/>
        <v>8</v>
      </c>
      <c r="T8277" t="str">
        <f t="shared" si="1817"/>
        <v>UPI Transfer</v>
      </c>
      <c r="U8277">
        <f t="shared" si="1818"/>
        <v>12</v>
      </c>
      <c r="V8277" t="str">
        <f t="shared" si="1819"/>
        <v>FY Q2</v>
      </c>
    </row>
    <row r="8278" spans="1:22" x14ac:dyDescent="0.3">
      <c r="A8278" s="18">
        <v>45846</v>
      </c>
      <c r="B8278" t="s">
        <v>331</v>
      </c>
      <c r="C8278" t="s">
        <v>95</v>
      </c>
      <c r="D8278" t="s">
        <v>9408</v>
      </c>
      <c r="E8278">
        <v>799317298899</v>
      </c>
      <c r="F8278" t="s">
        <v>16</v>
      </c>
      <c r="G8278" t="s">
        <v>71</v>
      </c>
      <c r="H8278">
        <v>20338</v>
      </c>
      <c r="I8278" s="2">
        <f t="shared" si="1806"/>
        <v>2025</v>
      </c>
      <c r="J8278" s="2" t="str">
        <f t="shared" si="1807"/>
        <v>July</v>
      </c>
      <c r="K8278" s="2">
        <f t="shared" si="1808"/>
        <v>7</v>
      </c>
      <c r="L8278" s="2" t="str">
        <f t="shared" si="1809"/>
        <v>Tuesday</v>
      </c>
      <c r="M8278" s="2">
        <f t="shared" si="1810"/>
        <v>28</v>
      </c>
      <c r="N8278" s="3">
        <f t="shared" si="1811"/>
        <v>20338</v>
      </c>
      <c r="O8278" s="3">
        <f t="shared" si="1812"/>
        <v>0</v>
      </c>
      <c r="P8278" t="str">
        <f t="shared" si="1813"/>
        <v>8-Jul</v>
      </c>
      <c r="Q8278" s="9">
        <f t="shared" si="1814"/>
        <v>0.5756944444444444</v>
      </c>
      <c r="R8278" t="str">
        <f t="shared" si="1815"/>
        <v>Afternoon</v>
      </c>
      <c r="S8278" s="2">
        <f t="shared" si="1816"/>
        <v>8</v>
      </c>
      <c r="T8278" t="str">
        <f t="shared" si="1817"/>
        <v>Others</v>
      </c>
      <c r="U8278">
        <f t="shared" si="1818"/>
        <v>13</v>
      </c>
      <c r="V8278" t="str">
        <f t="shared" si="1819"/>
        <v>FY Q2</v>
      </c>
    </row>
    <row r="8279" spans="1:22" x14ac:dyDescent="0.3">
      <c r="A8279" s="18">
        <v>45846</v>
      </c>
      <c r="B8279" t="s">
        <v>340</v>
      </c>
      <c r="C8279" t="s">
        <v>117</v>
      </c>
      <c r="D8279" t="s">
        <v>9409</v>
      </c>
      <c r="E8279">
        <v>105848898848</v>
      </c>
      <c r="F8279" t="s">
        <v>16</v>
      </c>
      <c r="G8279" t="s">
        <v>67</v>
      </c>
      <c r="H8279">
        <v>4260</v>
      </c>
      <c r="I8279" s="2">
        <f t="shared" si="1806"/>
        <v>2025</v>
      </c>
      <c r="J8279" s="2" t="str">
        <f t="shared" si="1807"/>
        <v>July</v>
      </c>
      <c r="K8279" s="2">
        <f t="shared" si="1808"/>
        <v>7</v>
      </c>
      <c r="L8279" s="2" t="str">
        <f t="shared" si="1809"/>
        <v>Tuesday</v>
      </c>
      <c r="M8279" s="2">
        <f t="shared" si="1810"/>
        <v>28</v>
      </c>
      <c r="N8279" s="3">
        <f t="shared" si="1811"/>
        <v>4260</v>
      </c>
      <c r="O8279" s="3">
        <f t="shared" si="1812"/>
        <v>0</v>
      </c>
      <c r="P8279" t="str">
        <f t="shared" si="1813"/>
        <v>8-Jul</v>
      </c>
      <c r="Q8279" s="9">
        <f t="shared" si="1814"/>
        <v>0.69097222222222221</v>
      </c>
      <c r="R8279" t="str">
        <f t="shared" si="1815"/>
        <v>Afternoon</v>
      </c>
      <c r="S8279" s="2">
        <f t="shared" si="1816"/>
        <v>8</v>
      </c>
      <c r="T8279" t="str">
        <f t="shared" si="1817"/>
        <v>Others</v>
      </c>
      <c r="U8279">
        <f t="shared" si="1818"/>
        <v>16</v>
      </c>
      <c r="V8279" t="str">
        <f t="shared" si="1819"/>
        <v>FY Q2</v>
      </c>
    </row>
    <row r="8280" spans="1:22" x14ac:dyDescent="0.3">
      <c r="A8280" s="18">
        <v>45846</v>
      </c>
      <c r="B8280" t="s">
        <v>3460</v>
      </c>
      <c r="C8280" t="s">
        <v>262</v>
      </c>
      <c r="D8280" t="s">
        <v>9410</v>
      </c>
      <c r="E8280">
        <v>194599829641</v>
      </c>
      <c r="F8280" t="s">
        <v>16</v>
      </c>
      <c r="G8280" t="s">
        <v>67</v>
      </c>
      <c r="H8280">
        <v>13497</v>
      </c>
      <c r="I8280" s="2">
        <f t="shared" si="1806"/>
        <v>2025</v>
      </c>
      <c r="J8280" s="2" t="str">
        <f t="shared" si="1807"/>
        <v>July</v>
      </c>
      <c r="K8280" s="2">
        <f t="shared" si="1808"/>
        <v>7</v>
      </c>
      <c r="L8280" s="2" t="str">
        <f t="shared" si="1809"/>
        <v>Tuesday</v>
      </c>
      <c r="M8280" s="2">
        <f t="shared" si="1810"/>
        <v>28</v>
      </c>
      <c r="N8280" s="3">
        <f t="shared" si="1811"/>
        <v>13497</v>
      </c>
      <c r="O8280" s="3">
        <f t="shared" si="1812"/>
        <v>0</v>
      </c>
      <c r="P8280" t="str">
        <f t="shared" si="1813"/>
        <v>8-Jul</v>
      </c>
      <c r="Q8280" s="9">
        <f t="shared" si="1814"/>
        <v>0.91805555555555551</v>
      </c>
      <c r="R8280" t="str">
        <f t="shared" si="1815"/>
        <v>Night</v>
      </c>
      <c r="S8280" s="2">
        <f t="shared" si="1816"/>
        <v>8</v>
      </c>
      <c r="T8280" t="str">
        <f t="shared" si="1817"/>
        <v>Others</v>
      </c>
      <c r="U8280">
        <f t="shared" si="1818"/>
        <v>22</v>
      </c>
      <c r="V8280" t="str">
        <f t="shared" si="1819"/>
        <v>FY Q2</v>
      </c>
    </row>
    <row r="8281" spans="1:22" x14ac:dyDescent="0.3">
      <c r="A8281" s="18">
        <v>45847</v>
      </c>
      <c r="B8281" t="s">
        <v>470</v>
      </c>
      <c r="C8281" t="s">
        <v>117</v>
      </c>
      <c r="D8281" t="s">
        <v>9411</v>
      </c>
      <c r="E8281">
        <v>324993584984</v>
      </c>
      <c r="F8281" t="s">
        <v>16</v>
      </c>
      <c r="G8281" t="s">
        <v>71</v>
      </c>
      <c r="H8281">
        <v>18399</v>
      </c>
      <c r="I8281" s="2">
        <f t="shared" si="1806"/>
        <v>2025</v>
      </c>
      <c r="J8281" s="2" t="str">
        <f t="shared" si="1807"/>
        <v>July</v>
      </c>
      <c r="K8281" s="2">
        <f t="shared" si="1808"/>
        <v>7</v>
      </c>
      <c r="L8281" s="2" t="str">
        <f t="shared" si="1809"/>
        <v>Wednesday</v>
      </c>
      <c r="M8281" s="2">
        <f t="shared" si="1810"/>
        <v>28</v>
      </c>
      <c r="N8281" s="3">
        <f t="shared" si="1811"/>
        <v>18399</v>
      </c>
      <c r="O8281" s="3">
        <f t="shared" si="1812"/>
        <v>0</v>
      </c>
      <c r="P8281" t="str">
        <f t="shared" si="1813"/>
        <v>9-Jul</v>
      </c>
      <c r="Q8281" s="9">
        <f t="shared" si="1814"/>
        <v>0.57430555555555551</v>
      </c>
      <c r="R8281" t="str">
        <f t="shared" si="1815"/>
        <v>Afternoon</v>
      </c>
      <c r="S8281" s="2">
        <f t="shared" si="1816"/>
        <v>9</v>
      </c>
      <c r="T8281" t="str">
        <f t="shared" si="1817"/>
        <v>Others</v>
      </c>
      <c r="U8281">
        <f t="shared" si="1818"/>
        <v>13</v>
      </c>
      <c r="V8281" t="str">
        <f t="shared" si="1819"/>
        <v>FY Q2</v>
      </c>
    </row>
    <row r="8282" spans="1:22" x14ac:dyDescent="0.3">
      <c r="A8282" s="18">
        <v>45847</v>
      </c>
      <c r="B8282" t="s">
        <v>508</v>
      </c>
      <c r="C8282" t="s">
        <v>117</v>
      </c>
      <c r="D8282" t="s">
        <v>9412</v>
      </c>
      <c r="E8282">
        <v>214206254728</v>
      </c>
      <c r="F8282" t="s">
        <v>16</v>
      </c>
      <c r="G8282" t="s">
        <v>67</v>
      </c>
      <c r="H8282">
        <v>10320</v>
      </c>
      <c r="I8282" s="2">
        <f t="shared" si="1806"/>
        <v>2025</v>
      </c>
      <c r="J8282" s="2" t="str">
        <f t="shared" si="1807"/>
        <v>July</v>
      </c>
      <c r="K8282" s="2">
        <f t="shared" si="1808"/>
        <v>7</v>
      </c>
      <c r="L8282" s="2" t="str">
        <f t="shared" si="1809"/>
        <v>Wednesday</v>
      </c>
      <c r="M8282" s="2">
        <f t="shared" si="1810"/>
        <v>28</v>
      </c>
      <c r="N8282" s="3">
        <f t="shared" si="1811"/>
        <v>10320</v>
      </c>
      <c r="O8282" s="3">
        <f t="shared" si="1812"/>
        <v>0</v>
      </c>
      <c r="P8282" t="str">
        <f t="shared" si="1813"/>
        <v>9-Jul</v>
      </c>
      <c r="Q8282" s="9">
        <f t="shared" si="1814"/>
        <v>0.6645833333333333</v>
      </c>
      <c r="R8282" t="str">
        <f t="shared" si="1815"/>
        <v>Afternoon</v>
      </c>
      <c r="S8282" s="2">
        <f t="shared" si="1816"/>
        <v>9</v>
      </c>
      <c r="T8282" t="str">
        <f t="shared" si="1817"/>
        <v>Others</v>
      </c>
      <c r="U8282">
        <f t="shared" si="1818"/>
        <v>15</v>
      </c>
      <c r="V8282" t="str">
        <f t="shared" si="1819"/>
        <v>FY Q2</v>
      </c>
    </row>
    <row r="8283" spans="1:22" x14ac:dyDescent="0.3">
      <c r="A8283" s="18">
        <v>45847</v>
      </c>
      <c r="B8283" t="s">
        <v>853</v>
      </c>
      <c r="C8283" t="s">
        <v>128</v>
      </c>
      <c r="D8283" t="s">
        <v>9413</v>
      </c>
      <c r="E8283">
        <v>601214182408</v>
      </c>
      <c r="F8283" t="s">
        <v>16</v>
      </c>
      <c r="G8283" t="s">
        <v>71</v>
      </c>
      <c r="H8283">
        <v>12685</v>
      </c>
      <c r="I8283" s="2">
        <f t="shared" si="1806"/>
        <v>2025</v>
      </c>
      <c r="J8283" s="2" t="str">
        <f t="shared" si="1807"/>
        <v>July</v>
      </c>
      <c r="K8283" s="2">
        <f t="shared" si="1808"/>
        <v>7</v>
      </c>
      <c r="L8283" s="2" t="str">
        <f t="shared" si="1809"/>
        <v>Wednesday</v>
      </c>
      <c r="M8283" s="2">
        <f t="shared" si="1810"/>
        <v>28</v>
      </c>
      <c r="N8283" s="3">
        <f t="shared" si="1811"/>
        <v>12685</v>
      </c>
      <c r="O8283" s="3">
        <f t="shared" si="1812"/>
        <v>0</v>
      </c>
      <c r="P8283" t="str">
        <f t="shared" si="1813"/>
        <v>9-Jul</v>
      </c>
      <c r="Q8283" s="9">
        <f t="shared" si="1814"/>
        <v>0.77152777777777781</v>
      </c>
      <c r="R8283" t="str">
        <f t="shared" si="1815"/>
        <v>Evening</v>
      </c>
      <c r="S8283" s="2">
        <f t="shared" si="1816"/>
        <v>9</v>
      </c>
      <c r="T8283" t="str">
        <f t="shared" si="1817"/>
        <v>Others</v>
      </c>
      <c r="U8283">
        <f t="shared" si="1818"/>
        <v>18</v>
      </c>
      <c r="V8283" t="str">
        <f t="shared" si="1819"/>
        <v>FY Q2</v>
      </c>
    </row>
    <row r="8284" spans="1:22" x14ac:dyDescent="0.3">
      <c r="A8284" s="18">
        <v>45848</v>
      </c>
      <c r="B8284" t="s">
        <v>6220</v>
      </c>
      <c r="C8284" t="s">
        <v>65</v>
      </c>
      <c r="D8284" t="s">
        <v>9414</v>
      </c>
      <c r="E8284">
        <v>882066695672</v>
      </c>
      <c r="F8284" t="s">
        <v>16</v>
      </c>
      <c r="G8284" t="s">
        <v>71</v>
      </c>
      <c r="H8284">
        <v>22031</v>
      </c>
      <c r="I8284" s="2">
        <f t="shared" si="1806"/>
        <v>2025</v>
      </c>
      <c r="J8284" s="2" t="str">
        <f t="shared" si="1807"/>
        <v>July</v>
      </c>
      <c r="K8284" s="2">
        <f t="shared" si="1808"/>
        <v>7</v>
      </c>
      <c r="L8284" s="2" t="str">
        <f t="shared" si="1809"/>
        <v>Thursday</v>
      </c>
      <c r="M8284" s="2">
        <f t="shared" si="1810"/>
        <v>28</v>
      </c>
      <c r="N8284" s="3">
        <f t="shared" si="1811"/>
        <v>22031</v>
      </c>
      <c r="O8284" s="3">
        <f t="shared" si="1812"/>
        <v>0</v>
      </c>
      <c r="P8284" t="str">
        <f t="shared" si="1813"/>
        <v>10-Jul</v>
      </c>
      <c r="Q8284" s="9">
        <f t="shared" si="1814"/>
        <v>0.29652777777777778</v>
      </c>
      <c r="R8284" t="str">
        <f t="shared" si="1815"/>
        <v>Morning</v>
      </c>
      <c r="S8284" s="2">
        <f t="shared" si="1816"/>
        <v>10</v>
      </c>
      <c r="T8284" t="str">
        <f t="shared" si="1817"/>
        <v>Others</v>
      </c>
      <c r="U8284">
        <f t="shared" si="1818"/>
        <v>7</v>
      </c>
      <c r="V8284" t="str">
        <f t="shared" si="1819"/>
        <v>FY Q2</v>
      </c>
    </row>
    <row r="8285" spans="1:22" x14ac:dyDescent="0.3">
      <c r="A8285" s="18">
        <v>45848</v>
      </c>
      <c r="B8285" t="s">
        <v>793</v>
      </c>
      <c r="C8285" t="s">
        <v>65</v>
      </c>
      <c r="D8285" t="s">
        <v>9415</v>
      </c>
      <c r="E8285">
        <v>784911377489</v>
      </c>
      <c r="F8285" t="s">
        <v>16</v>
      </c>
      <c r="G8285" t="s">
        <v>67</v>
      </c>
      <c r="H8285">
        <v>6202</v>
      </c>
      <c r="I8285" s="2">
        <f t="shared" si="1806"/>
        <v>2025</v>
      </c>
      <c r="J8285" s="2" t="str">
        <f t="shared" si="1807"/>
        <v>July</v>
      </c>
      <c r="K8285" s="2">
        <f t="shared" si="1808"/>
        <v>7</v>
      </c>
      <c r="L8285" s="2" t="str">
        <f t="shared" si="1809"/>
        <v>Thursday</v>
      </c>
      <c r="M8285" s="2">
        <f t="shared" si="1810"/>
        <v>28</v>
      </c>
      <c r="N8285" s="3">
        <f t="shared" si="1811"/>
        <v>6202</v>
      </c>
      <c r="O8285" s="3">
        <f t="shared" si="1812"/>
        <v>0</v>
      </c>
      <c r="P8285" t="str">
        <f t="shared" si="1813"/>
        <v>10-Jul</v>
      </c>
      <c r="Q8285" s="9">
        <f t="shared" si="1814"/>
        <v>0.49722222222222223</v>
      </c>
      <c r="R8285" t="str">
        <f t="shared" si="1815"/>
        <v>Morning</v>
      </c>
      <c r="S8285" s="2">
        <f t="shared" si="1816"/>
        <v>10</v>
      </c>
      <c r="T8285" t="str">
        <f t="shared" si="1817"/>
        <v>Others</v>
      </c>
      <c r="U8285">
        <f t="shared" si="1818"/>
        <v>11</v>
      </c>
      <c r="V8285" t="str">
        <f t="shared" si="1819"/>
        <v>FY Q2</v>
      </c>
    </row>
    <row r="8286" spans="1:22" x14ac:dyDescent="0.3">
      <c r="A8286" s="18">
        <v>45848</v>
      </c>
      <c r="B8286" t="s">
        <v>180</v>
      </c>
      <c r="C8286" t="s">
        <v>209</v>
      </c>
      <c r="D8286" t="s">
        <v>9416</v>
      </c>
      <c r="E8286">
        <v>251554156870</v>
      </c>
      <c r="F8286" t="s">
        <v>15</v>
      </c>
      <c r="G8286" t="s">
        <v>71</v>
      </c>
      <c r="H8286">
        <v>11859</v>
      </c>
      <c r="I8286" s="2">
        <f t="shared" si="1806"/>
        <v>2025</v>
      </c>
      <c r="J8286" s="2" t="str">
        <f t="shared" si="1807"/>
        <v>July</v>
      </c>
      <c r="K8286" s="2">
        <f t="shared" si="1808"/>
        <v>7</v>
      </c>
      <c r="L8286" s="2" t="str">
        <f t="shared" si="1809"/>
        <v>Thursday</v>
      </c>
      <c r="M8286" s="2">
        <f t="shared" si="1810"/>
        <v>28</v>
      </c>
      <c r="N8286" s="3">
        <f t="shared" si="1811"/>
        <v>0</v>
      </c>
      <c r="O8286" s="3">
        <f t="shared" si="1812"/>
        <v>11859</v>
      </c>
      <c r="P8286" t="str">
        <f t="shared" si="1813"/>
        <v>10-Jul</v>
      </c>
      <c r="Q8286" s="9">
        <f t="shared" si="1814"/>
        <v>0.56736111111111109</v>
      </c>
      <c r="R8286" t="str">
        <f t="shared" si="1815"/>
        <v>Afternoon</v>
      </c>
      <c r="S8286" s="2">
        <f t="shared" si="1816"/>
        <v>10</v>
      </c>
      <c r="T8286" t="str">
        <f t="shared" si="1817"/>
        <v>UPI Transfer</v>
      </c>
      <c r="U8286">
        <f t="shared" si="1818"/>
        <v>13</v>
      </c>
      <c r="V8286" t="str">
        <f t="shared" si="1819"/>
        <v>FY Q2</v>
      </c>
    </row>
    <row r="8287" spans="1:22" x14ac:dyDescent="0.3">
      <c r="A8287" s="18">
        <v>45848</v>
      </c>
      <c r="B8287" t="s">
        <v>87</v>
      </c>
      <c r="C8287" t="s">
        <v>65</v>
      </c>
      <c r="D8287" t="s">
        <v>9417</v>
      </c>
      <c r="E8287">
        <v>234403315771</v>
      </c>
      <c r="F8287" t="s">
        <v>16</v>
      </c>
      <c r="G8287" t="s">
        <v>71</v>
      </c>
      <c r="H8287">
        <v>10905</v>
      </c>
      <c r="I8287" s="2">
        <f t="shared" si="1806"/>
        <v>2025</v>
      </c>
      <c r="J8287" s="2" t="str">
        <f t="shared" si="1807"/>
        <v>July</v>
      </c>
      <c r="K8287" s="2">
        <f t="shared" si="1808"/>
        <v>7</v>
      </c>
      <c r="L8287" s="2" t="str">
        <f t="shared" si="1809"/>
        <v>Thursday</v>
      </c>
      <c r="M8287" s="2">
        <f t="shared" si="1810"/>
        <v>28</v>
      </c>
      <c r="N8287" s="3">
        <f t="shared" si="1811"/>
        <v>10905</v>
      </c>
      <c r="O8287" s="3">
        <f t="shared" si="1812"/>
        <v>0</v>
      </c>
      <c r="P8287" t="str">
        <f t="shared" si="1813"/>
        <v>10-Jul</v>
      </c>
      <c r="Q8287" s="9">
        <f t="shared" si="1814"/>
        <v>0.73333333333333328</v>
      </c>
      <c r="R8287" t="str">
        <f t="shared" si="1815"/>
        <v>Evening</v>
      </c>
      <c r="S8287" s="2">
        <f t="shared" si="1816"/>
        <v>10</v>
      </c>
      <c r="T8287" t="str">
        <f t="shared" si="1817"/>
        <v>Others</v>
      </c>
      <c r="U8287">
        <f t="shared" si="1818"/>
        <v>17</v>
      </c>
      <c r="V8287" t="str">
        <f t="shared" si="1819"/>
        <v>FY Q2</v>
      </c>
    </row>
    <row r="8288" spans="1:22" x14ac:dyDescent="0.3">
      <c r="A8288" s="18">
        <v>45848</v>
      </c>
      <c r="B8288" t="s">
        <v>671</v>
      </c>
      <c r="C8288" t="s">
        <v>239</v>
      </c>
      <c r="D8288" t="s">
        <v>9418</v>
      </c>
      <c r="E8288">
        <v>201557915910</v>
      </c>
      <c r="F8288" t="s">
        <v>15</v>
      </c>
      <c r="G8288" t="s">
        <v>71</v>
      </c>
      <c r="H8288">
        <v>3389</v>
      </c>
      <c r="I8288" s="2">
        <f t="shared" si="1806"/>
        <v>2025</v>
      </c>
      <c r="J8288" s="2" t="str">
        <f t="shared" si="1807"/>
        <v>July</v>
      </c>
      <c r="K8288" s="2">
        <f t="shared" si="1808"/>
        <v>7</v>
      </c>
      <c r="L8288" s="2" t="str">
        <f t="shared" si="1809"/>
        <v>Thursday</v>
      </c>
      <c r="M8288" s="2">
        <f t="shared" si="1810"/>
        <v>28</v>
      </c>
      <c r="N8288" s="3">
        <f t="shared" si="1811"/>
        <v>0</v>
      </c>
      <c r="O8288" s="3">
        <f t="shared" si="1812"/>
        <v>3389</v>
      </c>
      <c r="P8288" t="str">
        <f t="shared" si="1813"/>
        <v>10-Jul</v>
      </c>
      <c r="Q8288" s="9">
        <f t="shared" si="1814"/>
        <v>0.83888888888888891</v>
      </c>
      <c r="R8288" t="str">
        <f t="shared" si="1815"/>
        <v>Evening</v>
      </c>
      <c r="S8288" s="2">
        <f t="shared" si="1816"/>
        <v>10</v>
      </c>
      <c r="T8288" t="str">
        <f t="shared" si="1817"/>
        <v>Recharge</v>
      </c>
      <c r="U8288">
        <f t="shared" si="1818"/>
        <v>20</v>
      </c>
      <c r="V8288" t="str">
        <f t="shared" si="1819"/>
        <v>FY Q2</v>
      </c>
    </row>
    <row r="8289" spans="1:22" x14ac:dyDescent="0.3">
      <c r="A8289" s="18">
        <v>45850</v>
      </c>
      <c r="B8289" t="s">
        <v>2444</v>
      </c>
      <c r="C8289" t="s">
        <v>322</v>
      </c>
      <c r="D8289" t="s">
        <v>9419</v>
      </c>
      <c r="E8289">
        <v>981563895579</v>
      </c>
      <c r="F8289" t="s">
        <v>15</v>
      </c>
      <c r="G8289" t="s">
        <v>67</v>
      </c>
      <c r="H8289">
        <v>5701</v>
      </c>
      <c r="I8289" s="2">
        <f t="shared" si="1806"/>
        <v>2025</v>
      </c>
      <c r="J8289" s="2" t="str">
        <f t="shared" si="1807"/>
        <v>July</v>
      </c>
      <c r="K8289" s="2">
        <f t="shared" si="1808"/>
        <v>7</v>
      </c>
      <c r="L8289" s="2" t="str">
        <f t="shared" si="1809"/>
        <v>Saturday</v>
      </c>
      <c r="M8289" s="2">
        <f t="shared" si="1810"/>
        <v>28</v>
      </c>
      <c r="N8289" s="3">
        <f t="shared" si="1811"/>
        <v>0</v>
      </c>
      <c r="O8289" s="3">
        <f t="shared" si="1812"/>
        <v>5701</v>
      </c>
      <c r="P8289" t="str">
        <f t="shared" si="1813"/>
        <v>12-Jul</v>
      </c>
      <c r="Q8289" s="9">
        <f t="shared" si="1814"/>
        <v>0.57222222222222219</v>
      </c>
      <c r="R8289" t="str">
        <f t="shared" si="1815"/>
        <v>Afternoon</v>
      </c>
      <c r="S8289" s="2">
        <f t="shared" si="1816"/>
        <v>12</v>
      </c>
      <c r="T8289" t="str">
        <f t="shared" si="1817"/>
        <v>UPI Transfer</v>
      </c>
      <c r="U8289">
        <f t="shared" si="1818"/>
        <v>13</v>
      </c>
      <c r="V8289" t="str">
        <f t="shared" si="1819"/>
        <v>FY Q2</v>
      </c>
    </row>
    <row r="8290" spans="1:22" x14ac:dyDescent="0.3">
      <c r="A8290" s="18">
        <v>45850</v>
      </c>
      <c r="B8290" t="s">
        <v>1540</v>
      </c>
      <c r="C8290" t="s">
        <v>117</v>
      </c>
      <c r="D8290" t="s">
        <v>9420</v>
      </c>
      <c r="E8290">
        <v>180583084574</v>
      </c>
      <c r="F8290" t="s">
        <v>16</v>
      </c>
      <c r="G8290" t="s">
        <v>71</v>
      </c>
      <c r="H8290">
        <v>18856</v>
      </c>
      <c r="I8290" s="2">
        <f t="shared" si="1806"/>
        <v>2025</v>
      </c>
      <c r="J8290" s="2" t="str">
        <f t="shared" si="1807"/>
        <v>July</v>
      </c>
      <c r="K8290" s="2">
        <f t="shared" si="1808"/>
        <v>7</v>
      </c>
      <c r="L8290" s="2" t="str">
        <f t="shared" si="1809"/>
        <v>Saturday</v>
      </c>
      <c r="M8290" s="2">
        <f t="shared" si="1810"/>
        <v>28</v>
      </c>
      <c r="N8290" s="3">
        <f t="shared" si="1811"/>
        <v>18856</v>
      </c>
      <c r="O8290" s="3">
        <f t="shared" si="1812"/>
        <v>0</v>
      </c>
      <c r="P8290" t="str">
        <f t="shared" si="1813"/>
        <v>12-Jul</v>
      </c>
      <c r="Q8290" s="9">
        <f t="shared" si="1814"/>
        <v>0.6118055555555556</v>
      </c>
      <c r="R8290" t="str">
        <f t="shared" si="1815"/>
        <v>Afternoon</v>
      </c>
      <c r="S8290" s="2">
        <f t="shared" si="1816"/>
        <v>12</v>
      </c>
      <c r="T8290" t="str">
        <f t="shared" si="1817"/>
        <v>Others</v>
      </c>
      <c r="U8290">
        <f t="shared" si="1818"/>
        <v>14</v>
      </c>
      <c r="V8290" t="str">
        <f t="shared" si="1819"/>
        <v>FY Q2</v>
      </c>
    </row>
    <row r="8291" spans="1:22" x14ac:dyDescent="0.3">
      <c r="A8291" s="18">
        <v>45850</v>
      </c>
      <c r="B8291" t="s">
        <v>1269</v>
      </c>
      <c r="C8291" t="s">
        <v>189</v>
      </c>
      <c r="D8291" t="s">
        <v>9421</v>
      </c>
      <c r="E8291">
        <v>342855450641</v>
      </c>
      <c r="F8291" t="s">
        <v>16</v>
      </c>
      <c r="G8291" t="s">
        <v>67</v>
      </c>
      <c r="H8291">
        <v>4174</v>
      </c>
      <c r="I8291" s="2">
        <f t="shared" si="1806"/>
        <v>2025</v>
      </c>
      <c r="J8291" s="2" t="str">
        <f t="shared" si="1807"/>
        <v>July</v>
      </c>
      <c r="K8291" s="2">
        <f t="shared" si="1808"/>
        <v>7</v>
      </c>
      <c r="L8291" s="2" t="str">
        <f t="shared" si="1809"/>
        <v>Saturday</v>
      </c>
      <c r="M8291" s="2">
        <f t="shared" si="1810"/>
        <v>28</v>
      </c>
      <c r="N8291" s="3">
        <f t="shared" si="1811"/>
        <v>4174</v>
      </c>
      <c r="O8291" s="3">
        <f t="shared" si="1812"/>
        <v>0</v>
      </c>
      <c r="P8291" t="str">
        <f t="shared" si="1813"/>
        <v>12-Jul</v>
      </c>
      <c r="Q8291" s="9">
        <f t="shared" si="1814"/>
        <v>0.75972222222222219</v>
      </c>
      <c r="R8291" t="str">
        <f t="shared" si="1815"/>
        <v>Evening</v>
      </c>
      <c r="S8291" s="2">
        <f t="shared" si="1816"/>
        <v>12</v>
      </c>
      <c r="T8291" t="str">
        <f t="shared" si="1817"/>
        <v>Others</v>
      </c>
      <c r="U8291">
        <f t="shared" si="1818"/>
        <v>18</v>
      </c>
      <c r="V8291" t="str">
        <f t="shared" si="1819"/>
        <v>FY Q2</v>
      </c>
    </row>
    <row r="8292" spans="1:22" x14ac:dyDescent="0.3">
      <c r="A8292" s="18">
        <v>45850</v>
      </c>
      <c r="B8292" t="s">
        <v>204</v>
      </c>
      <c r="C8292" t="s">
        <v>282</v>
      </c>
      <c r="D8292" t="s">
        <v>9422</v>
      </c>
      <c r="E8292">
        <v>946433778057</v>
      </c>
      <c r="F8292" t="s">
        <v>16</v>
      </c>
      <c r="G8292" t="s">
        <v>67</v>
      </c>
      <c r="H8292">
        <v>8164</v>
      </c>
      <c r="I8292" s="2">
        <f t="shared" si="1806"/>
        <v>2025</v>
      </c>
      <c r="J8292" s="2" t="str">
        <f t="shared" si="1807"/>
        <v>July</v>
      </c>
      <c r="K8292" s="2">
        <f t="shared" si="1808"/>
        <v>7</v>
      </c>
      <c r="L8292" s="2" t="str">
        <f t="shared" si="1809"/>
        <v>Saturday</v>
      </c>
      <c r="M8292" s="2">
        <f t="shared" si="1810"/>
        <v>28</v>
      </c>
      <c r="N8292" s="3">
        <f t="shared" si="1811"/>
        <v>8164</v>
      </c>
      <c r="O8292" s="3">
        <f t="shared" si="1812"/>
        <v>0</v>
      </c>
      <c r="P8292" t="str">
        <f t="shared" si="1813"/>
        <v>12-Jul</v>
      </c>
      <c r="Q8292" s="9">
        <f t="shared" si="1814"/>
        <v>0.84444444444444444</v>
      </c>
      <c r="R8292" t="str">
        <f t="shared" si="1815"/>
        <v>Evening</v>
      </c>
      <c r="S8292" s="2">
        <f t="shared" si="1816"/>
        <v>12</v>
      </c>
      <c r="T8292" t="str">
        <f t="shared" si="1817"/>
        <v>Others</v>
      </c>
      <c r="U8292">
        <f t="shared" si="1818"/>
        <v>20</v>
      </c>
      <c r="V8292" t="str">
        <f t="shared" si="1819"/>
        <v>FY Q2</v>
      </c>
    </row>
    <row r="8293" spans="1:22" x14ac:dyDescent="0.3">
      <c r="A8293" s="18">
        <v>45851</v>
      </c>
      <c r="B8293" t="s">
        <v>3029</v>
      </c>
      <c r="C8293" t="s">
        <v>219</v>
      </c>
      <c r="D8293" t="s">
        <v>9423</v>
      </c>
      <c r="E8293">
        <v>582512697913</v>
      </c>
      <c r="F8293" t="s">
        <v>15</v>
      </c>
      <c r="G8293" t="s">
        <v>67</v>
      </c>
      <c r="H8293">
        <v>2934</v>
      </c>
      <c r="I8293" s="2">
        <f t="shared" si="1806"/>
        <v>2025</v>
      </c>
      <c r="J8293" s="2" t="str">
        <f t="shared" si="1807"/>
        <v>July</v>
      </c>
      <c r="K8293" s="2">
        <f t="shared" si="1808"/>
        <v>7</v>
      </c>
      <c r="L8293" s="2" t="str">
        <f t="shared" si="1809"/>
        <v>Sunday</v>
      </c>
      <c r="M8293" s="2">
        <f t="shared" si="1810"/>
        <v>29</v>
      </c>
      <c r="N8293" s="3">
        <f t="shared" si="1811"/>
        <v>0</v>
      </c>
      <c r="O8293" s="3">
        <f t="shared" si="1812"/>
        <v>2934</v>
      </c>
      <c r="P8293" t="str">
        <f t="shared" si="1813"/>
        <v>13-Jul</v>
      </c>
      <c r="Q8293" s="9">
        <f t="shared" si="1814"/>
        <v>0.35486111111111113</v>
      </c>
      <c r="R8293" t="str">
        <f t="shared" si="1815"/>
        <v>Morning</v>
      </c>
      <c r="S8293" s="2">
        <f t="shared" si="1816"/>
        <v>13</v>
      </c>
      <c r="T8293" t="str">
        <f t="shared" si="1817"/>
        <v>UPI Transfer</v>
      </c>
      <c r="U8293">
        <f t="shared" si="1818"/>
        <v>8</v>
      </c>
      <c r="V8293" t="str">
        <f t="shared" si="1819"/>
        <v>FY Q2</v>
      </c>
    </row>
    <row r="8294" spans="1:22" x14ac:dyDescent="0.3">
      <c r="A8294" s="18">
        <v>45851</v>
      </c>
      <c r="B8294" t="s">
        <v>2862</v>
      </c>
      <c r="C8294" t="s">
        <v>229</v>
      </c>
      <c r="D8294" t="s">
        <v>9424</v>
      </c>
      <c r="E8294">
        <v>746285110470</v>
      </c>
      <c r="F8294" t="s">
        <v>15</v>
      </c>
      <c r="G8294" t="s">
        <v>71</v>
      </c>
      <c r="H8294">
        <v>7825</v>
      </c>
      <c r="I8294" s="2">
        <f t="shared" ref="I8294:I8357" si="1820">YEAR(A8294)</f>
        <v>2025</v>
      </c>
      <c r="J8294" s="2" t="str">
        <f t="shared" ref="J8294:J8357" si="1821">TEXT(A8294,"mmmm")</f>
        <v>July</v>
      </c>
      <c r="K8294" s="2">
        <f t="shared" ref="K8294:K8357" si="1822">MONTH(A8294)</f>
        <v>7</v>
      </c>
      <c r="L8294" s="2" t="str">
        <f t="shared" ref="L8294:L8357" si="1823">TEXT(A8294,"dddd")</f>
        <v>Sunday</v>
      </c>
      <c r="M8294" s="2">
        <f t="shared" ref="M8294:M8357" si="1824">WEEKNUM(A8294)</f>
        <v>29</v>
      </c>
      <c r="N8294" s="3">
        <f t="shared" ref="N8294:N8357" si="1825">IF(F8294="Credit",H8294,0)</f>
        <v>0</v>
      </c>
      <c r="O8294" s="3">
        <f t="shared" ref="O8294:O8357" si="1826">IF(F8294="Debit",H8294,0)</f>
        <v>7825</v>
      </c>
      <c r="P8294" t="str">
        <f t="shared" ref="P8294:P8357" si="1827">TEXT(A8294,"d-mmm")</f>
        <v>13-Jul</v>
      </c>
      <c r="Q8294" s="9">
        <f t="shared" ref="Q8294:Q8357" si="1828">TIMEVALUE(TRIM(CLEAN(SUBSTITUTE(B8294,CHAR(34),""))))</f>
        <v>0.37222222222222223</v>
      </c>
      <c r="R8294" t="str">
        <f t="shared" ref="R8294:R8357" si="1829">IF(HOUR(Q8294)&lt;12,"Morning",IF(HOUR(Q8294)&lt;17,"Afternoon",IF(HOUR(Q8294)&lt;21,"Evening","Night")))</f>
        <v>Morning</v>
      </c>
      <c r="S8294" s="2">
        <f t="shared" ref="S8294:S8357" si="1830">DAY(A8294)</f>
        <v>13</v>
      </c>
      <c r="T8294" t="str">
        <f t="shared" ref="T8294:T8357" si="1831">IF(ISNUMBER(SEARCH("Recharge",C8294)),"Recharge",IF(ISNUMBER(SEARCH("Petrol",C8294)),"Fuel",IF(ISNUMBER(SEARCH("Restaurant",C8294)),"Food",IF(ISNUMBER(SEARCH("Amazon",C8294)),"Shopping",IF(ISNUMBER(SEARCH("Salary",C8294)),"Salary",IF(ISNUMBER(SEARCH("Paid to",C8294)),"UPI Transfer","Others"))))))</f>
        <v>UPI Transfer</v>
      </c>
      <c r="U8294">
        <f t="shared" ref="U8294:U8357" si="1832">HOUR(Q8294)</f>
        <v>8</v>
      </c>
      <c r="V8294" t="str">
        <f t="shared" ref="V8294:V8357" si="1833">"FY Q"&amp;INT(MOD(MONTH(A8294)-4,12)/3)+1</f>
        <v>FY Q2</v>
      </c>
    </row>
    <row r="8295" spans="1:22" x14ac:dyDescent="0.3">
      <c r="A8295" s="18">
        <v>45851</v>
      </c>
      <c r="B8295" t="s">
        <v>510</v>
      </c>
      <c r="C8295" t="s">
        <v>452</v>
      </c>
      <c r="D8295" t="s">
        <v>9425</v>
      </c>
      <c r="E8295">
        <v>749888335789</v>
      </c>
      <c r="F8295" t="s">
        <v>15</v>
      </c>
      <c r="G8295" t="s">
        <v>71</v>
      </c>
      <c r="H8295">
        <v>9254</v>
      </c>
      <c r="I8295" s="2">
        <f t="shared" si="1820"/>
        <v>2025</v>
      </c>
      <c r="J8295" s="2" t="str">
        <f t="shared" si="1821"/>
        <v>July</v>
      </c>
      <c r="K8295" s="2">
        <f t="shared" si="1822"/>
        <v>7</v>
      </c>
      <c r="L8295" s="2" t="str">
        <f t="shared" si="1823"/>
        <v>Sunday</v>
      </c>
      <c r="M8295" s="2">
        <f t="shared" si="1824"/>
        <v>29</v>
      </c>
      <c r="N8295" s="3">
        <f t="shared" si="1825"/>
        <v>0</v>
      </c>
      <c r="O8295" s="3">
        <f t="shared" si="1826"/>
        <v>9254</v>
      </c>
      <c r="P8295" t="str">
        <f t="shared" si="1827"/>
        <v>13-Jul</v>
      </c>
      <c r="Q8295" s="9">
        <f t="shared" si="1828"/>
        <v>0.67361111111111116</v>
      </c>
      <c r="R8295" t="str">
        <f t="shared" si="1829"/>
        <v>Afternoon</v>
      </c>
      <c r="S8295" s="2">
        <f t="shared" si="1830"/>
        <v>13</v>
      </c>
      <c r="T8295" t="str">
        <f t="shared" si="1831"/>
        <v>UPI Transfer</v>
      </c>
      <c r="U8295">
        <f t="shared" si="1832"/>
        <v>16</v>
      </c>
      <c r="V8295" t="str">
        <f t="shared" si="1833"/>
        <v>FY Q2</v>
      </c>
    </row>
    <row r="8296" spans="1:22" x14ac:dyDescent="0.3">
      <c r="A8296" s="18">
        <v>45851</v>
      </c>
      <c r="B8296" t="s">
        <v>482</v>
      </c>
      <c r="C8296" t="s">
        <v>101</v>
      </c>
      <c r="D8296" t="s">
        <v>9426</v>
      </c>
      <c r="E8296">
        <v>312585790900</v>
      </c>
      <c r="F8296" t="s">
        <v>15</v>
      </c>
      <c r="G8296" t="s">
        <v>71</v>
      </c>
      <c r="H8296">
        <v>18325</v>
      </c>
      <c r="I8296" s="2">
        <f t="shared" si="1820"/>
        <v>2025</v>
      </c>
      <c r="J8296" s="2" t="str">
        <f t="shared" si="1821"/>
        <v>July</v>
      </c>
      <c r="K8296" s="2">
        <f t="shared" si="1822"/>
        <v>7</v>
      </c>
      <c r="L8296" s="2" t="str">
        <f t="shared" si="1823"/>
        <v>Sunday</v>
      </c>
      <c r="M8296" s="2">
        <f t="shared" si="1824"/>
        <v>29</v>
      </c>
      <c r="N8296" s="3">
        <f t="shared" si="1825"/>
        <v>0</v>
      </c>
      <c r="O8296" s="3">
        <f t="shared" si="1826"/>
        <v>18325</v>
      </c>
      <c r="P8296" t="str">
        <f t="shared" si="1827"/>
        <v>13-Jul</v>
      </c>
      <c r="Q8296" s="9">
        <f t="shared" si="1828"/>
        <v>0.70763888888888893</v>
      </c>
      <c r="R8296" t="str">
        <f t="shared" si="1829"/>
        <v>Afternoon</v>
      </c>
      <c r="S8296" s="2">
        <f t="shared" si="1830"/>
        <v>13</v>
      </c>
      <c r="T8296" t="str">
        <f t="shared" si="1831"/>
        <v>Recharge</v>
      </c>
      <c r="U8296">
        <f t="shared" si="1832"/>
        <v>16</v>
      </c>
      <c r="V8296" t="str">
        <f t="shared" si="1833"/>
        <v>FY Q2</v>
      </c>
    </row>
    <row r="8297" spans="1:22" x14ac:dyDescent="0.3">
      <c r="A8297" s="18">
        <v>45851</v>
      </c>
      <c r="B8297" t="s">
        <v>388</v>
      </c>
      <c r="C8297" t="s">
        <v>69</v>
      </c>
      <c r="D8297" t="s">
        <v>9427</v>
      </c>
      <c r="E8297">
        <v>422550521836</v>
      </c>
      <c r="F8297" t="s">
        <v>16</v>
      </c>
      <c r="G8297" t="s">
        <v>71</v>
      </c>
      <c r="H8297">
        <v>8328</v>
      </c>
      <c r="I8297" s="2">
        <f t="shared" si="1820"/>
        <v>2025</v>
      </c>
      <c r="J8297" s="2" t="str">
        <f t="shared" si="1821"/>
        <v>July</v>
      </c>
      <c r="K8297" s="2">
        <f t="shared" si="1822"/>
        <v>7</v>
      </c>
      <c r="L8297" s="2" t="str">
        <f t="shared" si="1823"/>
        <v>Sunday</v>
      </c>
      <c r="M8297" s="2">
        <f t="shared" si="1824"/>
        <v>29</v>
      </c>
      <c r="N8297" s="3">
        <f t="shared" si="1825"/>
        <v>8328</v>
      </c>
      <c r="O8297" s="3">
        <f t="shared" si="1826"/>
        <v>0</v>
      </c>
      <c r="P8297" t="str">
        <f t="shared" si="1827"/>
        <v>13-Jul</v>
      </c>
      <c r="Q8297" s="9">
        <f t="shared" si="1828"/>
        <v>0.74722222222222223</v>
      </c>
      <c r="R8297" t="str">
        <f t="shared" si="1829"/>
        <v>Evening</v>
      </c>
      <c r="S8297" s="2">
        <f t="shared" si="1830"/>
        <v>13</v>
      </c>
      <c r="T8297" t="str">
        <f t="shared" si="1831"/>
        <v>Others</v>
      </c>
      <c r="U8297">
        <f t="shared" si="1832"/>
        <v>17</v>
      </c>
      <c r="V8297" t="str">
        <f t="shared" si="1833"/>
        <v>FY Q2</v>
      </c>
    </row>
    <row r="8298" spans="1:22" x14ac:dyDescent="0.3">
      <c r="A8298" s="18">
        <v>45851</v>
      </c>
      <c r="B8298" t="s">
        <v>1283</v>
      </c>
      <c r="C8298" t="s">
        <v>254</v>
      </c>
      <c r="D8298" t="s">
        <v>9428</v>
      </c>
      <c r="E8298">
        <v>569238476421</v>
      </c>
      <c r="F8298" t="s">
        <v>16</v>
      </c>
      <c r="G8298" t="s">
        <v>71</v>
      </c>
      <c r="H8298">
        <v>17477</v>
      </c>
      <c r="I8298" s="2">
        <f t="shared" si="1820"/>
        <v>2025</v>
      </c>
      <c r="J8298" s="2" t="str">
        <f t="shared" si="1821"/>
        <v>July</v>
      </c>
      <c r="K8298" s="2">
        <f t="shared" si="1822"/>
        <v>7</v>
      </c>
      <c r="L8298" s="2" t="str">
        <f t="shared" si="1823"/>
        <v>Sunday</v>
      </c>
      <c r="M8298" s="2">
        <f t="shared" si="1824"/>
        <v>29</v>
      </c>
      <c r="N8298" s="3">
        <f t="shared" si="1825"/>
        <v>17477</v>
      </c>
      <c r="O8298" s="3">
        <f t="shared" si="1826"/>
        <v>0</v>
      </c>
      <c r="P8298" t="str">
        <f t="shared" si="1827"/>
        <v>13-Jul</v>
      </c>
      <c r="Q8298" s="9">
        <f t="shared" si="1828"/>
        <v>0.9291666666666667</v>
      </c>
      <c r="R8298" t="str">
        <f t="shared" si="1829"/>
        <v>Night</v>
      </c>
      <c r="S8298" s="2">
        <f t="shared" si="1830"/>
        <v>13</v>
      </c>
      <c r="T8298" t="str">
        <f t="shared" si="1831"/>
        <v>Others</v>
      </c>
      <c r="U8298">
        <f t="shared" si="1832"/>
        <v>22</v>
      </c>
      <c r="V8298" t="str">
        <f t="shared" si="1833"/>
        <v>FY Q2</v>
      </c>
    </row>
    <row r="8299" spans="1:22" x14ac:dyDescent="0.3">
      <c r="A8299" s="18">
        <v>45852</v>
      </c>
      <c r="B8299" t="s">
        <v>847</v>
      </c>
      <c r="C8299" t="s">
        <v>366</v>
      </c>
      <c r="D8299" t="s">
        <v>9429</v>
      </c>
      <c r="E8299">
        <v>877317330482</v>
      </c>
      <c r="F8299" t="s">
        <v>16</v>
      </c>
      <c r="G8299" t="s">
        <v>71</v>
      </c>
      <c r="H8299">
        <v>20396</v>
      </c>
      <c r="I8299" s="2">
        <f t="shared" si="1820"/>
        <v>2025</v>
      </c>
      <c r="J8299" s="2" t="str">
        <f t="shared" si="1821"/>
        <v>July</v>
      </c>
      <c r="K8299" s="2">
        <f t="shared" si="1822"/>
        <v>7</v>
      </c>
      <c r="L8299" s="2" t="str">
        <f t="shared" si="1823"/>
        <v>Monday</v>
      </c>
      <c r="M8299" s="2">
        <f t="shared" si="1824"/>
        <v>29</v>
      </c>
      <c r="N8299" s="3">
        <f t="shared" si="1825"/>
        <v>20396</v>
      </c>
      <c r="O8299" s="3">
        <f t="shared" si="1826"/>
        <v>0</v>
      </c>
      <c r="P8299" t="str">
        <f t="shared" si="1827"/>
        <v>14-Jul</v>
      </c>
      <c r="Q8299" s="9">
        <f t="shared" si="1828"/>
        <v>0.84305555555555556</v>
      </c>
      <c r="R8299" t="str">
        <f t="shared" si="1829"/>
        <v>Evening</v>
      </c>
      <c r="S8299" s="2">
        <f t="shared" si="1830"/>
        <v>14</v>
      </c>
      <c r="T8299" t="str">
        <f t="shared" si="1831"/>
        <v>Others</v>
      </c>
      <c r="U8299">
        <f t="shared" si="1832"/>
        <v>20</v>
      </c>
      <c r="V8299" t="str">
        <f t="shared" si="1833"/>
        <v>FY Q2</v>
      </c>
    </row>
    <row r="8300" spans="1:22" x14ac:dyDescent="0.3">
      <c r="A8300" s="18">
        <v>45853</v>
      </c>
      <c r="B8300" t="s">
        <v>2017</v>
      </c>
      <c r="C8300" t="s">
        <v>69</v>
      </c>
      <c r="D8300" t="s">
        <v>9430</v>
      </c>
      <c r="E8300">
        <v>861855654276</v>
      </c>
      <c r="F8300" t="s">
        <v>16</v>
      </c>
      <c r="G8300" t="s">
        <v>71</v>
      </c>
      <c r="H8300">
        <v>24014</v>
      </c>
      <c r="I8300" s="2">
        <f t="shared" si="1820"/>
        <v>2025</v>
      </c>
      <c r="J8300" s="2" t="str">
        <f t="shared" si="1821"/>
        <v>July</v>
      </c>
      <c r="K8300" s="2">
        <f t="shared" si="1822"/>
        <v>7</v>
      </c>
      <c r="L8300" s="2" t="str">
        <f t="shared" si="1823"/>
        <v>Tuesday</v>
      </c>
      <c r="M8300" s="2">
        <f t="shared" si="1824"/>
        <v>29</v>
      </c>
      <c r="N8300" s="3">
        <f t="shared" si="1825"/>
        <v>24014</v>
      </c>
      <c r="O8300" s="3">
        <f t="shared" si="1826"/>
        <v>0</v>
      </c>
      <c r="P8300" t="str">
        <f t="shared" si="1827"/>
        <v>15-Jul</v>
      </c>
      <c r="Q8300" s="9">
        <f t="shared" si="1828"/>
        <v>0.45069444444444445</v>
      </c>
      <c r="R8300" t="str">
        <f t="shared" si="1829"/>
        <v>Morning</v>
      </c>
      <c r="S8300" s="2">
        <f t="shared" si="1830"/>
        <v>15</v>
      </c>
      <c r="T8300" t="str">
        <f t="shared" si="1831"/>
        <v>Others</v>
      </c>
      <c r="U8300">
        <f t="shared" si="1832"/>
        <v>10</v>
      </c>
      <c r="V8300" t="str">
        <f t="shared" si="1833"/>
        <v>FY Q2</v>
      </c>
    </row>
    <row r="8301" spans="1:22" x14ac:dyDescent="0.3">
      <c r="A8301" s="18">
        <v>45853</v>
      </c>
      <c r="B8301" t="s">
        <v>3158</v>
      </c>
      <c r="C8301" t="s">
        <v>117</v>
      </c>
      <c r="D8301" t="s">
        <v>9431</v>
      </c>
      <c r="E8301">
        <v>669548433002</v>
      </c>
      <c r="F8301" t="s">
        <v>16</v>
      </c>
      <c r="G8301" t="s">
        <v>67</v>
      </c>
      <c r="H8301">
        <v>1293</v>
      </c>
      <c r="I8301" s="2">
        <f t="shared" si="1820"/>
        <v>2025</v>
      </c>
      <c r="J8301" s="2" t="str">
        <f t="shared" si="1821"/>
        <v>July</v>
      </c>
      <c r="K8301" s="2">
        <f t="shared" si="1822"/>
        <v>7</v>
      </c>
      <c r="L8301" s="2" t="str">
        <f t="shared" si="1823"/>
        <v>Tuesday</v>
      </c>
      <c r="M8301" s="2">
        <f t="shared" si="1824"/>
        <v>29</v>
      </c>
      <c r="N8301" s="3">
        <f t="shared" si="1825"/>
        <v>1293</v>
      </c>
      <c r="O8301" s="3">
        <f t="shared" si="1826"/>
        <v>0</v>
      </c>
      <c r="P8301" t="str">
        <f t="shared" si="1827"/>
        <v>15-Jul</v>
      </c>
      <c r="Q8301" s="9">
        <f t="shared" si="1828"/>
        <v>0.55000000000000004</v>
      </c>
      <c r="R8301" t="str">
        <f t="shared" si="1829"/>
        <v>Afternoon</v>
      </c>
      <c r="S8301" s="2">
        <f t="shared" si="1830"/>
        <v>15</v>
      </c>
      <c r="T8301" t="str">
        <f t="shared" si="1831"/>
        <v>Others</v>
      </c>
      <c r="U8301">
        <f t="shared" si="1832"/>
        <v>13</v>
      </c>
      <c r="V8301" t="str">
        <f t="shared" si="1833"/>
        <v>FY Q2</v>
      </c>
    </row>
    <row r="8302" spans="1:22" x14ac:dyDescent="0.3">
      <c r="A8302" s="18">
        <v>45853</v>
      </c>
      <c r="B8302" t="s">
        <v>119</v>
      </c>
      <c r="C8302" t="s">
        <v>319</v>
      </c>
      <c r="D8302" t="s">
        <v>9432</v>
      </c>
      <c r="E8302">
        <v>668329288597</v>
      </c>
      <c r="F8302" t="s">
        <v>15</v>
      </c>
      <c r="G8302" t="s">
        <v>71</v>
      </c>
      <c r="H8302">
        <v>4335</v>
      </c>
      <c r="I8302" s="2">
        <f t="shared" si="1820"/>
        <v>2025</v>
      </c>
      <c r="J8302" s="2" t="str">
        <f t="shared" si="1821"/>
        <v>July</v>
      </c>
      <c r="K8302" s="2">
        <f t="shared" si="1822"/>
        <v>7</v>
      </c>
      <c r="L8302" s="2" t="str">
        <f t="shared" si="1823"/>
        <v>Tuesday</v>
      </c>
      <c r="M8302" s="2">
        <f t="shared" si="1824"/>
        <v>29</v>
      </c>
      <c r="N8302" s="3">
        <f t="shared" si="1825"/>
        <v>0</v>
      </c>
      <c r="O8302" s="3">
        <f t="shared" si="1826"/>
        <v>4335</v>
      </c>
      <c r="P8302" t="str">
        <f t="shared" si="1827"/>
        <v>15-Jul</v>
      </c>
      <c r="Q8302" s="9">
        <f t="shared" si="1828"/>
        <v>0.59722222222222221</v>
      </c>
      <c r="R8302" t="str">
        <f t="shared" si="1829"/>
        <v>Afternoon</v>
      </c>
      <c r="S8302" s="2">
        <f t="shared" si="1830"/>
        <v>15</v>
      </c>
      <c r="T8302" t="str">
        <f t="shared" si="1831"/>
        <v>Recharge</v>
      </c>
      <c r="U8302">
        <f t="shared" si="1832"/>
        <v>14</v>
      </c>
      <c r="V8302" t="str">
        <f t="shared" si="1833"/>
        <v>FY Q2</v>
      </c>
    </row>
    <row r="8303" spans="1:22" x14ac:dyDescent="0.3">
      <c r="A8303" s="18">
        <v>45854</v>
      </c>
      <c r="B8303" t="s">
        <v>1028</v>
      </c>
      <c r="C8303" t="s">
        <v>73</v>
      </c>
      <c r="D8303" t="s">
        <v>9433</v>
      </c>
      <c r="E8303">
        <v>42551764132</v>
      </c>
      <c r="F8303" t="s">
        <v>16</v>
      </c>
      <c r="G8303" t="s">
        <v>71</v>
      </c>
      <c r="H8303">
        <v>8247</v>
      </c>
      <c r="I8303" s="2">
        <f t="shared" si="1820"/>
        <v>2025</v>
      </c>
      <c r="J8303" s="2" t="str">
        <f t="shared" si="1821"/>
        <v>July</v>
      </c>
      <c r="K8303" s="2">
        <f t="shared" si="1822"/>
        <v>7</v>
      </c>
      <c r="L8303" s="2" t="str">
        <f t="shared" si="1823"/>
        <v>Wednesday</v>
      </c>
      <c r="M8303" s="2">
        <f t="shared" si="1824"/>
        <v>29</v>
      </c>
      <c r="N8303" s="3">
        <f t="shared" si="1825"/>
        <v>8247</v>
      </c>
      <c r="O8303" s="3">
        <f t="shared" si="1826"/>
        <v>0</v>
      </c>
      <c r="P8303" t="str">
        <f t="shared" si="1827"/>
        <v>16-Jul</v>
      </c>
      <c r="Q8303" s="9">
        <f t="shared" si="1828"/>
        <v>0.45833333333333331</v>
      </c>
      <c r="R8303" t="str">
        <f t="shared" si="1829"/>
        <v>Morning</v>
      </c>
      <c r="S8303" s="2">
        <f t="shared" si="1830"/>
        <v>16</v>
      </c>
      <c r="T8303" t="str">
        <f t="shared" si="1831"/>
        <v>Others</v>
      </c>
      <c r="U8303">
        <f t="shared" si="1832"/>
        <v>11</v>
      </c>
      <c r="V8303" t="str">
        <f t="shared" si="1833"/>
        <v>FY Q2</v>
      </c>
    </row>
    <row r="8304" spans="1:22" x14ac:dyDescent="0.3">
      <c r="A8304" s="18">
        <v>45854</v>
      </c>
      <c r="B8304" t="s">
        <v>155</v>
      </c>
      <c r="C8304" t="s">
        <v>209</v>
      </c>
      <c r="D8304" t="s">
        <v>9434</v>
      </c>
      <c r="E8304">
        <v>413419824963</v>
      </c>
      <c r="F8304" t="s">
        <v>15</v>
      </c>
      <c r="G8304" t="s">
        <v>71</v>
      </c>
      <c r="H8304">
        <v>8768</v>
      </c>
      <c r="I8304" s="2">
        <f t="shared" si="1820"/>
        <v>2025</v>
      </c>
      <c r="J8304" s="2" t="str">
        <f t="shared" si="1821"/>
        <v>July</v>
      </c>
      <c r="K8304" s="2">
        <f t="shared" si="1822"/>
        <v>7</v>
      </c>
      <c r="L8304" s="2" t="str">
        <f t="shared" si="1823"/>
        <v>Wednesday</v>
      </c>
      <c r="M8304" s="2">
        <f t="shared" si="1824"/>
        <v>29</v>
      </c>
      <c r="N8304" s="3">
        <f t="shared" si="1825"/>
        <v>0</v>
      </c>
      <c r="O8304" s="3">
        <f t="shared" si="1826"/>
        <v>8768</v>
      </c>
      <c r="P8304" t="str">
        <f t="shared" si="1827"/>
        <v>16-Jul</v>
      </c>
      <c r="Q8304" s="9">
        <f t="shared" si="1828"/>
        <v>0.52708333333333335</v>
      </c>
      <c r="R8304" t="str">
        <f t="shared" si="1829"/>
        <v>Afternoon</v>
      </c>
      <c r="S8304" s="2">
        <f t="shared" si="1830"/>
        <v>16</v>
      </c>
      <c r="T8304" t="str">
        <f t="shared" si="1831"/>
        <v>UPI Transfer</v>
      </c>
      <c r="U8304">
        <f t="shared" si="1832"/>
        <v>12</v>
      </c>
      <c r="V8304" t="str">
        <f t="shared" si="1833"/>
        <v>FY Q2</v>
      </c>
    </row>
    <row r="8305" spans="1:22" x14ac:dyDescent="0.3">
      <c r="A8305" s="18">
        <v>45854</v>
      </c>
      <c r="B8305" t="s">
        <v>361</v>
      </c>
      <c r="C8305" t="s">
        <v>319</v>
      </c>
      <c r="D8305" t="s">
        <v>9435</v>
      </c>
      <c r="E8305">
        <v>495637073428</v>
      </c>
      <c r="F8305" t="s">
        <v>15</v>
      </c>
      <c r="G8305" t="s">
        <v>67</v>
      </c>
      <c r="H8305">
        <v>16242</v>
      </c>
      <c r="I8305" s="2">
        <f t="shared" si="1820"/>
        <v>2025</v>
      </c>
      <c r="J8305" s="2" t="str">
        <f t="shared" si="1821"/>
        <v>July</v>
      </c>
      <c r="K8305" s="2">
        <f t="shared" si="1822"/>
        <v>7</v>
      </c>
      <c r="L8305" s="2" t="str">
        <f t="shared" si="1823"/>
        <v>Wednesday</v>
      </c>
      <c r="M8305" s="2">
        <f t="shared" si="1824"/>
        <v>29</v>
      </c>
      <c r="N8305" s="3">
        <f t="shared" si="1825"/>
        <v>0</v>
      </c>
      <c r="O8305" s="3">
        <f t="shared" si="1826"/>
        <v>16242</v>
      </c>
      <c r="P8305" t="str">
        <f t="shared" si="1827"/>
        <v>16-Jul</v>
      </c>
      <c r="Q8305" s="9">
        <f t="shared" si="1828"/>
        <v>0.59444444444444444</v>
      </c>
      <c r="R8305" t="str">
        <f t="shared" si="1829"/>
        <v>Afternoon</v>
      </c>
      <c r="S8305" s="2">
        <f t="shared" si="1830"/>
        <v>16</v>
      </c>
      <c r="T8305" t="str">
        <f t="shared" si="1831"/>
        <v>Recharge</v>
      </c>
      <c r="U8305">
        <f t="shared" si="1832"/>
        <v>14</v>
      </c>
      <c r="V8305" t="str">
        <f t="shared" si="1833"/>
        <v>FY Q2</v>
      </c>
    </row>
    <row r="8306" spans="1:22" x14ac:dyDescent="0.3">
      <c r="A8306" s="18">
        <v>45854</v>
      </c>
      <c r="B8306" t="s">
        <v>340</v>
      </c>
      <c r="C8306" t="s">
        <v>189</v>
      </c>
      <c r="D8306" t="s">
        <v>9436</v>
      </c>
      <c r="E8306">
        <v>741806698204</v>
      </c>
      <c r="F8306" t="s">
        <v>16</v>
      </c>
      <c r="G8306" t="s">
        <v>67</v>
      </c>
      <c r="H8306">
        <v>11454</v>
      </c>
      <c r="I8306" s="2">
        <f t="shared" si="1820"/>
        <v>2025</v>
      </c>
      <c r="J8306" s="2" t="str">
        <f t="shared" si="1821"/>
        <v>July</v>
      </c>
      <c r="K8306" s="2">
        <f t="shared" si="1822"/>
        <v>7</v>
      </c>
      <c r="L8306" s="2" t="str">
        <f t="shared" si="1823"/>
        <v>Wednesday</v>
      </c>
      <c r="M8306" s="2">
        <f t="shared" si="1824"/>
        <v>29</v>
      </c>
      <c r="N8306" s="3">
        <f t="shared" si="1825"/>
        <v>11454</v>
      </c>
      <c r="O8306" s="3">
        <f t="shared" si="1826"/>
        <v>0</v>
      </c>
      <c r="P8306" t="str">
        <f t="shared" si="1827"/>
        <v>16-Jul</v>
      </c>
      <c r="Q8306" s="9">
        <f t="shared" si="1828"/>
        <v>0.69097222222222221</v>
      </c>
      <c r="R8306" t="str">
        <f t="shared" si="1829"/>
        <v>Afternoon</v>
      </c>
      <c r="S8306" s="2">
        <f t="shared" si="1830"/>
        <v>16</v>
      </c>
      <c r="T8306" t="str">
        <f t="shared" si="1831"/>
        <v>Others</v>
      </c>
      <c r="U8306">
        <f t="shared" si="1832"/>
        <v>16</v>
      </c>
      <c r="V8306" t="str">
        <f t="shared" si="1833"/>
        <v>FY Q2</v>
      </c>
    </row>
    <row r="8307" spans="1:22" x14ac:dyDescent="0.3">
      <c r="A8307" s="18">
        <v>45854</v>
      </c>
      <c r="B8307" t="s">
        <v>4142</v>
      </c>
      <c r="C8307" t="s">
        <v>73</v>
      </c>
      <c r="D8307" t="s">
        <v>9437</v>
      </c>
      <c r="E8307">
        <v>48042812743</v>
      </c>
      <c r="F8307" t="s">
        <v>16</v>
      </c>
      <c r="G8307" t="s">
        <v>67</v>
      </c>
      <c r="H8307">
        <v>29812</v>
      </c>
      <c r="I8307" s="2">
        <f t="shared" si="1820"/>
        <v>2025</v>
      </c>
      <c r="J8307" s="2" t="str">
        <f t="shared" si="1821"/>
        <v>July</v>
      </c>
      <c r="K8307" s="2">
        <f t="shared" si="1822"/>
        <v>7</v>
      </c>
      <c r="L8307" s="2" t="str">
        <f t="shared" si="1823"/>
        <v>Wednesday</v>
      </c>
      <c r="M8307" s="2">
        <f t="shared" si="1824"/>
        <v>29</v>
      </c>
      <c r="N8307" s="3">
        <f t="shared" si="1825"/>
        <v>29812</v>
      </c>
      <c r="O8307" s="3">
        <f t="shared" si="1826"/>
        <v>0</v>
      </c>
      <c r="P8307" t="str">
        <f t="shared" si="1827"/>
        <v>16-Jul</v>
      </c>
      <c r="Q8307" s="9">
        <f t="shared" si="1828"/>
        <v>0.70208333333333328</v>
      </c>
      <c r="R8307" t="str">
        <f t="shared" si="1829"/>
        <v>Afternoon</v>
      </c>
      <c r="S8307" s="2">
        <f t="shared" si="1830"/>
        <v>16</v>
      </c>
      <c r="T8307" t="str">
        <f t="shared" si="1831"/>
        <v>Others</v>
      </c>
      <c r="U8307">
        <f t="shared" si="1832"/>
        <v>16</v>
      </c>
      <c r="V8307" t="str">
        <f t="shared" si="1833"/>
        <v>FY Q2</v>
      </c>
    </row>
    <row r="8308" spans="1:22" x14ac:dyDescent="0.3">
      <c r="A8308" s="18">
        <v>45854</v>
      </c>
      <c r="B8308" t="s">
        <v>2782</v>
      </c>
      <c r="C8308" t="s">
        <v>207</v>
      </c>
      <c r="D8308" t="s">
        <v>9438</v>
      </c>
      <c r="E8308">
        <v>666982723339</v>
      </c>
      <c r="F8308" t="s">
        <v>15</v>
      </c>
      <c r="G8308" t="s">
        <v>67</v>
      </c>
      <c r="H8308">
        <v>16204</v>
      </c>
      <c r="I8308" s="2">
        <f t="shared" si="1820"/>
        <v>2025</v>
      </c>
      <c r="J8308" s="2" t="str">
        <f t="shared" si="1821"/>
        <v>July</v>
      </c>
      <c r="K8308" s="2">
        <f t="shared" si="1822"/>
        <v>7</v>
      </c>
      <c r="L8308" s="2" t="str">
        <f t="shared" si="1823"/>
        <v>Wednesday</v>
      </c>
      <c r="M8308" s="2">
        <f t="shared" si="1824"/>
        <v>29</v>
      </c>
      <c r="N8308" s="3">
        <f t="shared" si="1825"/>
        <v>0</v>
      </c>
      <c r="O8308" s="3">
        <f t="shared" si="1826"/>
        <v>16204</v>
      </c>
      <c r="P8308" t="str">
        <f t="shared" si="1827"/>
        <v>16-Jul</v>
      </c>
      <c r="Q8308" s="9">
        <f t="shared" si="1828"/>
        <v>0.73888888888888893</v>
      </c>
      <c r="R8308" t="str">
        <f t="shared" si="1829"/>
        <v>Evening</v>
      </c>
      <c r="S8308" s="2">
        <f t="shared" si="1830"/>
        <v>16</v>
      </c>
      <c r="T8308" t="str">
        <f t="shared" si="1831"/>
        <v>UPI Transfer</v>
      </c>
      <c r="U8308">
        <f t="shared" si="1832"/>
        <v>17</v>
      </c>
      <c r="V8308" t="str">
        <f t="shared" si="1833"/>
        <v>FY Q2</v>
      </c>
    </row>
    <row r="8309" spans="1:22" x14ac:dyDescent="0.3">
      <c r="A8309" s="18">
        <v>45854</v>
      </c>
      <c r="B8309" t="s">
        <v>216</v>
      </c>
      <c r="C8309" t="s">
        <v>117</v>
      </c>
      <c r="D8309" t="s">
        <v>9439</v>
      </c>
      <c r="E8309">
        <v>498358332148</v>
      </c>
      <c r="F8309" t="s">
        <v>16</v>
      </c>
      <c r="G8309" t="s">
        <v>67</v>
      </c>
      <c r="H8309">
        <v>13118</v>
      </c>
      <c r="I8309" s="2">
        <f t="shared" si="1820"/>
        <v>2025</v>
      </c>
      <c r="J8309" s="2" t="str">
        <f t="shared" si="1821"/>
        <v>July</v>
      </c>
      <c r="K8309" s="2">
        <f t="shared" si="1822"/>
        <v>7</v>
      </c>
      <c r="L8309" s="2" t="str">
        <f t="shared" si="1823"/>
        <v>Wednesday</v>
      </c>
      <c r="M8309" s="2">
        <f t="shared" si="1824"/>
        <v>29</v>
      </c>
      <c r="N8309" s="3">
        <f t="shared" si="1825"/>
        <v>13118</v>
      </c>
      <c r="O8309" s="3">
        <f t="shared" si="1826"/>
        <v>0</v>
      </c>
      <c r="P8309" t="str">
        <f t="shared" si="1827"/>
        <v>16-Jul</v>
      </c>
      <c r="Q8309" s="9">
        <f t="shared" si="1828"/>
        <v>0.74513888888888891</v>
      </c>
      <c r="R8309" t="str">
        <f t="shared" si="1829"/>
        <v>Evening</v>
      </c>
      <c r="S8309" s="2">
        <f t="shared" si="1830"/>
        <v>16</v>
      </c>
      <c r="T8309" t="str">
        <f t="shared" si="1831"/>
        <v>Others</v>
      </c>
      <c r="U8309">
        <f t="shared" si="1832"/>
        <v>17</v>
      </c>
      <c r="V8309" t="str">
        <f t="shared" si="1833"/>
        <v>FY Q2</v>
      </c>
    </row>
    <row r="8310" spans="1:22" x14ac:dyDescent="0.3">
      <c r="A8310" s="18">
        <v>45855</v>
      </c>
      <c r="B8310" t="s">
        <v>3305</v>
      </c>
      <c r="C8310" t="s">
        <v>167</v>
      </c>
      <c r="D8310" t="s">
        <v>9440</v>
      </c>
      <c r="E8310">
        <v>837015667454</v>
      </c>
      <c r="F8310" t="s">
        <v>15</v>
      </c>
      <c r="G8310" t="s">
        <v>71</v>
      </c>
      <c r="H8310">
        <v>5667</v>
      </c>
      <c r="I8310" s="2">
        <f t="shared" si="1820"/>
        <v>2025</v>
      </c>
      <c r="J8310" s="2" t="str">
        <f t="shared" si="1821"/>
        <v>July</v>
      </c>
      <c r="K8310" s="2">
        <f t="shared" si="1822"/>
        <v>7</v>
      </c>
      <c r="L8310" s="2" t="str">
        <f t="shared" si="1823"/>
        <v>Thursday</v>
      </c>
      <c r="M8310" s="2">
        <f t="shared" si="1824"/>
        <v>29</v>
      </c>
      <c r="N8310" s="3">
        <f t="shared" si="1825"/>
        <v>0</v>
      </c>
      <c r="O8310" s="3">
        <f t="shared" si="1826"/>
        <v>5667</v>
      </c>
      <c r="P8310" t="str">
        <f t="shared" si="1827"/>
        <v>17-Jul</v>
      </c>
      <c r="Q8310" s="9">
        <f t="shared" si="1828"/>
        <v>0.33888888888888891</v>
      </c>
      <c r="R8310" t="str">
        <f t="shared" si="1829"/>
        <v>Morning</v>
      </c>
      <c r="S8310" s="2">
        <f t="shared" si="1830"/>
        <v>17</v>
      </c>
      <c r="T8310" t="str">
        <f t="shared" si="1831"/>
        <v>UPI Transfer</v>
      </c>
      <c r="U8310">
        <f t="shared" si="1832"/>
        <v>8</v>
      </c>
      <c r="V8310" t="str">
        <f t="shared" si="1833"/>
        <v>FY Q2</v>
      </c>
    </row>
    <row r="8311" spans="1:22" x14ac:dyDescent="0.3">
      <c r="A8311" s="18">
        <v>45855</v>
      </c>
      <c r="B8311" t="s">
        <v>1484</v>
      </c>
      <c r="C8311" t="s">
        <v>104</v>
      </c>
      <c r="D8311" t="s">
        <v>9441</v>
      </c>
      <c r="E8311">
        <v>299893118904</v>
      </c>
      <c r="F8311" t="s">
        <v>16</v>
      </c>
      <c r="G8311" t="s">
        <v>71</v>
      </c>
      <c r="H8311">
        <v>3051</v>
      </c>
      <c r="I8311" s="2">
        <f t="shared" si="1820"/>
        <v>2025</v>
      </c>
      <c r="J8311" s="2" t="str">
        <f t="shared" si="1821"/>
        <v>July</v>
      </c>
      <c r="K8311" s="2">
        <f t="shared" si="1822"/>
        <v>7</v>
      </c>
      <c r="L8311" s="2" t="str">
        <f t="shared" si="1823"/>
        <v>Thursday</v>
      </c>
      <c r="M8311" s="2">
        <f t="shared" si="1824"/>
        <v>29</v>
      </c>
      <c r="N8311" s="3">
        <f t="shared" si="1825"/>
        <v>3051</v>
      </c>
      <c r="O8311" s="3">
        <f t="shared" si="1826"/>
        <v>0</v>
      </c>
      <c r="P8311" t="str">
        <f t="shared" si="1827"/>
        <v>17-Jul</v>
      </c>
      <c r="Q8311" s="9">
        <f t="shared" si="1828"/>
        <v>0.38680555555555557</v>
      </c>
      <c r="R8311" t="str">
        <f t="shared" si="1829"/>
        <v>Morning</v>
      </c>
      <c r="S8311" s="2">
        <f t="shared" si="1830"/>
        <v>17</v>
      </c>
      <c r="T8311" t="str">
        <f t="shared" si="1831"/>
        <v>Others</v>
      </c>
      <c r="U8311">
        <f t="shared" si="1832"/>
        <v>9</v>
      </c>
      <c r="V8311" t="str">
        <f t="shared" si="1833"/>
        <v>FY Q2</v>
      </c>
    </row>
    <row r="8312" spans="1:22" x14ac:dyDescent="0.3">
      <c r="A8312" s="18">
        <v>45855</v>
      </c>
      <c r="B8312" t="s">
        <v>3383</v>
      </c>
      <c r="C8312" t="s">
        <v>69</v>
      </c>
      <c r="D8312" t="s">
        <v>9442</v>
      </c>
      <c r="E8312">
        <v>394344945115</v>
      </c>
      <c r="F8312" t="s">
        <v>16</v>
      </c>
      <c r="G8312" t="s">
        <v>67</v>
      </c>
      <c r="H8312">
        <v>10146</v>
      </c>
      <c r="I8312" s="2">
        <f t="shared" si="1820"/>
        <v>2025</v>
      </c>
      <c r="J8312" s="2" t="str">
        <f t="shared" si="1821"/>
        <v>July</v>
      </c>
      <c r="K8312" s="2">
        <f t="shared" si="1822"/>
        <v>7</v>
      </c>
      <c r="L8312" s="2" t="str">
        <f t="shared" si="1823"/>
        <v>Thursday</v>
      </c>
      <c r="M8312" s="2">
        <f t="shared" si="1824"/>
        <v>29</v>
      </c>
      <c r="N8312" s="3">
        <f t="shared" si="1825"/>
        <v>10146</v>
      </c>
      <c r="O8312" s="3">
        <f t="shared" si="1826"/>
        <v>0</v>
      </c>
      <c r="P8312" t="str">
        <f t="shared" si="1827"/>
        <v>17-Jul</v>
      </c>
      <c r="Q8312" s="9">
        <f t="shared" si="1828"/>
        <v>0.48958333333333331</v>
      </c>
      <c r="R8312" t="str">
        <f t="shared" si="1829"/>
        <v>Morning</v>
      </c>
      <c r="S8312" s="2">
        <f t="shared" si="1830"/>
        <v>17</v>
      </c>
      <c r="T8312" t="str">
        <f t="shared" si="1831"/>
        <v>Others</v>
      </c>
      <c r="U8312">
        <f t="shared" si="1832"/>
        <v>11</v>
      </c>
      <c r="V8312" t="str">
        <f t="shared" si="1833"/>
        <v>FY Q2</v>
      </c>
    </row>
    <row r="8313" spans="1:22" x14ac:dyDescent="0.3">
      <c r="A8313" s="18">
        <v>45855</v>
      </c>
      <c r="B8313" t="s">
        <v>1265</v>
      </c>
      <c r="C8313" t="s">
        <v>69</v>
      </c>
      <c r="D8313" t="s">
        <v>9443</v>
      </c>
      <c r="E8313">
        <v>787592740997</v>
      </c>
      <c r="F8313" t="s">
        <v>16</v>
      </c>
      <c r="G8313" t="s">
        <v>71</v>
      </c>
      <c r="H8313">
        <v>5110</v>
      </c>
      <c r="I8313" s="2">
        <f t="shared" si="1820"/>
        <v>2025</v>
      </c>
      <c r="J8313" s="2" t="str">
        <f t="shared" si="1821"/>
        <v>July</v>
      </c>
      <c r="K8313" s="2">
        <f t="shared" si="1822"/>
        <v>7</v>
      </c>
      <c r="L8313" s="2" t="str">
        <f t="shared" si="1823"/>
        <v>Thursday</v>
      </c>
      <c r="M8313" s="2">
        <f t="shared" si="1824"/>
        <v>29</v>
      </c>
      <c r="N8313" s="3">
        <f t="shared" si="1825"/>
        <v>5110</v>
      </c>
      <c r="O8313" s="3">
        <f t="shared" si="1826"/>
        <v>0</v>
      </c>
      <c r="P8313" t="str">
        <f t="shared" si="1827"/>
        <v>17-Jul</v>
      </c>
      <c r="Q8313" s="9">
        <f t="shared" si="1828"/>
        <v>0.64583333333333337</v>
      </c>
      <c r="R8313" t="str">
        <f t="shared" si="1829"/>
        <v>Afternoon</v>
      </c>
      <c r="S8313" s="2">
        <f t="shared" si="1830"/>
        <v>17</v>
      </c>
      <c r="T8313" t="str">
        <f t="shared" si="1831"/>
        <v>Others</v>
      </c>
      <c r="U8313">
        <f t="shared" si="1832"/>
        <v>15</v>
      </c>
      <c r="V8313" t="str">
        <f t="shared" si="1833"/>
        <v>FY Q2</v>
      </c>
    </row>
    <row r="8314" spans="1:22" x14ac:dyDescent="0.3">
      <c r="A8314" s="18">
        <v>45855</v>
      </c>
      <c r="B8314" t="s">
        <v>594</v>
      </c>
      <c r="C8314" t="s">
        <v>319</v>
      </c>
      <c r="D8314" t="s">
        <v>9444</v>
      </c>
      <c r="E8314">
        <v>608183572194</v>
      </c>
      <c r="F8314" t="s">
        <v>15</v>
      </c>
      <c r="G8314" t="s">
        <v>67</v>
      </c>
      <c r="H8314">
        <v>5086</v>
      </c>
      <c r="I8314" s="2">
        <f t="shared" si="1820"/>
        <v>2025</v>
      </c>
      <c r="J8314" s="2" t="str">
        <f t="shared" si="1821"/>
        <v>July</v>
      </c>
      <c r="K8314" s="2">
        <f t="shared" si="1822"/>
        <v>7</v>
      </c>
      <c r="L8314" s="2" t="str">
        <f t="shared" si="1823"/>
        <v>Thursday</v>
      </c>
      <c r="M8314" s="2">
        <f t="shared" si="1824"/>
        <v>29</v>
      </c>
      <c r="N8314" s="3">
        <f t="shared" si="1825"/>
        <v>0</v>
      </c>
      <c r="O8314" s="3">
        <f t="shared" si="1826"/>
        <v>5086</v>
      </c>
      <c r="P8314" t="str">
        <f t="shared" si="1827"/>
        <v>17-Jul</v>
      </c>
      <c r="Q8314" s="9">
        <f t="shared" si="1828"/>
        <v>0.70972222222222225</v>
      </c>
      <c r="R8314" t="str">
        <f t="shared" si="1829"/>
        <v>Evening</v>
      </c>
      <c r="S8314" s="2">
        <f t="shared" si="1830"/>
        <v>17</v>
      </c>
      <c r="T8314" t="str">
        <f t="shared" si="1831"/>
        <v>Recharge</v>
      </c>
      <c r="U8314">
        <f t="shared" si="1832"/>
        <v>17</v>
      </c>
      <c r="V8314" t="str">
        <f t="shared" si="1833"/>
        <v>FY Q2</v>
      </c>
    </row>
    <row r="8315" spans="1:22" x14ac:dyDescent="0.3">
      <c r="A8315" s="18">
        <v>45855</v>
      </c>
      <c r="B8315" t="s">
        <v>1312</v>
      </c>
      <c r="C8315" t="s">
        <v>73</v>
      </c>
      <c r="D8315" t="s">
        <v>9445</v>
      </c>
      <c r="E8315">
        <v>541966626153</v>
      </c>
      <c r="F8315" t="s">
        <v>16</v>
      </c>
      <c r="G8315" t="s">
        <v>71</v>
      </c>
      <c r="H8315">
        <v>29376</v>
      </c>
      <c r="I8315" s="2">
        <f t="shared" si="1820"/>
        <v>2025</v>
      </c>
      <c r="J8315" s="2" t="str">
        <f t="shared" si="1821"/>
        <v>July</v>
      </c>
      <c r="K8315" s="2">
        <f t="shared" si="1822"/>
        <v>7</v>
      </c>
      <c r="L8315" s="2" t="str">
        <f t="shared" si="1823"/>
        <v>Thursday</v>
      </c>
      <c r="M8315" s="2">
        <f t="shared" si="1824"/>
        <v>29</v>
      </c>
      <c r="N8315" s="3">
        <f t="shared" si="1825"/>
        <v>29376</v>
      </c>
      <c r="O8315" s="3">
        <f t="shared" si="1826"/>
        <v>0</v>
      </c>
      <c r="P8315" t="str">
        <f t="shared" si="1827"/>
        <v>17-Jul</v>
      </c>
      <c r="Q8315" s="9">
        <f t="shared" si="1828"/>
        <v>0.95</v>
      </c>
      <c r="R8315" t="str">
        <f t="shared" si="1829"/>
        <v>Night</v>
      </c>
      <c r="S8315" s="2">
        <f t="shared" si="1830"/>
        <v>17</v>
      </c>
      <c r="T8315" t="str">
        <f t="shared" si="1831"/>
        <v>Others</v>
      </c>
      <c r="U8315">
        <f t="shared" si="1832"/>
        <v>22</v>
      </c>
      <c r="V8315" t="str">
        <f t="shared" si="1833"/>
        <v>FY Q2</v>
      </c>
    </row>
    <row r="8316" spans="1:22" x14ac:dyDescent="0.3">
      <c r="A8316" s="18">
        <v>45856</v>
      </c>
      <c r="B8316" t="s">
        <v>638</v>
      </c>
      <c r="C8316" t="s">
        <v>254</v>
      </c>
      <c r="D8316" t="s">
        <v>9446</v>
      </c>
      <c r="E8316">
        <v>379045340222</v>
      </c>
      <c r="F8316" t="s">
        <v>16</v>
      </c>
      <c r="G8316" t="s">
        <v>67</v>
      </c>
      <c r="H8316">
        <v>8831</v>
      </c>
      <c r="I8316" s="2">
        <f t="shared" si="1820"/>
        <v>2025</v>
      </c>
      <c r="J8316" s="2" t="str">
        <f t="shared" si="1821"/>
        <v>July</v>
      </c>
      <c r="K8316" s="2">
        <f t="shared" si="1822"/>
        <v>7</v>
      </c>
      <c r="L8316" s="2" t="str">
        <f t="shared" si="1823"/>
        <v>Friday</v>
      </c>
      <c r="M8316" s="2">
        <f t="shared" si="1824"/>
        <v>29</v>
      </c>
      <c r="N8316" s="3">
        <f t="shared" si="1825"/>
        <v>8831</v>
      </c>
      <c r="O8316" s="3">
        <f t="shared" si="1826"/>
        <v>0</v>
      </c>
      <c r="P8316" t="str">
        <f t="shared" si="1827"/>
        <v>18-Jul</v>
      </c>
      <c r="Q8316" s="9">
        <f t="shared" si="1828"/>
        <v>0.40763888888888888</v>
      </c>
      <c r="R8316" t="str">
        <f t="shared" si="1829"/>
        <v>Morning</v>
      </c>
      <c r="S8316" s="2">
        <f t="shared" si="1830"/>
        <v>18</v>
      </c>
      <c r="T8316" t="str">
        <f t="shared" si="1831"/>
        <v>Others</v>
      </c>
      <c r="U8316">
        <f t="shared" si="1832"/>
        <v>9</v>
      </c>
      <c r="V8316" t="str">
        <f t="shared" si="1833"/>
        <v>FY Q2</v>
      </c>
    </row>
    <row r="8317" spans="1:22" x14ac:dyDescent="0.3">
      <c r="A8317" s="18">
        <v>45856</v>
      </c>
      <c r="B8317" t="s">
        <v>682</v>
      </c>
      <c r="C8317" t="s">
        <v>302</v>
      </c>
      <c r="D8317" t="s">
        <v>9447</v>
      </c>
      <c r="E8317">
        <v>945449962458</v>
      </c>
      <c r="F8317" t="s">
        <v>15</v>
      </c>
      <c r="G8317" t="s">
        <v>71</v>
      </c>
      <c r="H8317">
        <v>2369</v>
      </c>
      <c r="I8317" s="2">
        <f t="shared" si="1820"/>
        <v>2025</v>
      </c>
      <c r="J8317" s="2" t="str">
        <f t="shared" si="1821"/>
        <v>July</v>
      </c>
      <c r="K8317" s="2">
        <f t="shared" si="1822"/>
        <v>7</v>
      </c>
      <c r="L8317" s="2" t="str">
        <f t="shared" si="1823"/>
        <v>Friday</v>
      </c>
      <c r="M8317" s="2">
        <f t="shared" si="1824"/>
        <v>29</v>
      </c>
      <c r="N8317" s="3">
        <f t="shared" si="1825"/>
        <v>0</v>
      </c>
      <c r="O8317" s="3">
        <f t="shared" si="1826"/>
        <v>2369</v>
      </c>
      <c r="P8317" t="str">
        <f t="shared" si="1827"/>
        <v>18-Jul</v>
      </c>
      <c r="Q8317" s="9">
        <f t="shared" si="1828"/>
        <v>0.53263888888888888</v>
      </c>
      <c r="R8317" t="str">
        <f t="shared" si="1829"/>
        <v>Afternoon</v>
      </c>
      <c r="S8317" s="2">
        <f t="shared" si="1830"/>
        <v>18</v>
      </c>
      <c r="T8317" t="str">
        <f t="shared" si="1831"/>
        <v>UPI Transfer</v>
      </c>
      <c r="U8317">
        <f t="shared" si="1832"/>
        <v>12</v>
      </c>
      <c r="V8317" t="str">
        <f t="shared" si="1833"/>
        <v>FY Q2</v>
      </c>
    </row>
    <row r="8318" spans="1:22" x14ac:dyDescent="0.3">
      <c r="A8318" s="18">
        <v>45856</v>
      </c>
      <c r="B8318" t="s">
        <v>1660</v>
      </c>
      <c r="C8318" t="s">
        <v>95</v>
      </c>
      <c r="D8318" t="s">
        <v>9448</v>
      </c>
      <c r="E8318">
        <v>921607717319</v>
      </c>
      <c r="F8318" t="s">
        <v>16</v>
      </c>
      <c r="G8318" t="s">
        <v>71</v>
      </c>
      <c r="H8318">
        <v>4959</v>
      </c>
      <c r="I8318" s="2">
        <f t="shared" si="1820"/>
        <v>2025</v>
      </c>
      <c r="J8318" s="2" t="str">
        <f t="shared" si="1821"/>
        <v>July</v>
      </c>
      <c r="K8318" s="2">
        <f t="shared" si="1822"/>
        <v>7</v>
      </c>
      <c r="L8318" s="2" t="str">
        <f t="shared" si="1823"/>
        <v>Friday</v>
      </c>
      <c r="M8318" s="2">
        <f t="shared" si="1824"/>
        <v>29</v>
      </c>
      <c r="N8318" s="3">
        <f t="shared" si="1825"/>
        <v>4959</v>
      </c>
      <c r="O8318" s="3">
        <f t="shared" si="1826"/>
        <v>0</v>
      </c>
      <c r="P8318" t="str">
        <f t="shared" si="1827"/>
        <v>18-Jul</v>
      </c>
      <c r="Q8318" s="9">
        <f t="shared" si="1828"/>
        <v>0.75902777777777775</v>
      </c>
      <c r="R8318" t="str">
        <f t="shared" si="1829"/>
        <v>Evening</v>
      </c>
      <c r="S8318" s="2">
        <f t="shared" si="1830"/>
        <v>18</v>
      </c>
      <c r="T8318" t="str">
        <f t="shared" si="1831"/>
        <v>Others</v>
      </c>
      <c r="U8318">
        <f t="shared" si="1832"/>
        <v>18</v>
      </c>
      <c r="V8318" t="str">
        <f t="shared" si="1833"/>
        <v>FY Q2</v>
      </c>
    </row>
    <row r="8319" spans="1:22" x14ac:dyDescent="0.3">
      <c r="A8319" s="18">
        <v>45856</v>
      </c>
      <c r="B8319" t="s">
        <v>673</v>
      </c>
      <c r="C8319" t="s">
        <v>189</v>
      </c>
      <c r="D8319" t="s">
        <v>9449</v>
      </c>
      <c r="E8319">
        <v>910124240345</v>
      </c>
      <c r="F8319" t="s">
        <v>16</v>
      </c>
      <c r="G8319" t="s">
        <v>71</v>
      </c>
      <c r="H8319">
        <v>26467</v>
      </c>
      <c r="I8319" s="2">
        <f t="shared" si="1820"/>
        <v>2025</v>
      </c>
      <c r="J8319" s="2" t="str">
        <f t="shared" si="1821"/>
        <v>July</v>
      </c>
      <c r="K8319" s="2">
        <f t="shared" si="1822"/>
        <v>7</v>
      </c>
      <c r="L8319" s="2" t="str">
        <f t="shared" si="1823"/>
        <v>Friday</v>
      </c>
      <c r="M8319" s="2">
        <f t="shared" si="1824"/>
        <v>29</v>
      </c>
      <c r="N8319" s="3">
        <f t="shared" si="1825"/>
        <v>26467</v>
      </c>
      <c r="O8319" s="3">
        <f t="shared" si="1826"/>
        <v>0</v>
      </c>
      <c r="P8319" t="str">
        <f t="shared" si="1827"/>
        <v>18-Jul</v>
      </c>
      <c r="Q8319" s="9">
        <f t="shared" si="1828"/>
        <v>0.91111111111111109</v>
      </c>
      <c r="R8319" t="str">
        <f t="shared" si="1829"/>
        <v>Night</v>
      </c>
      <c r="S8319" s="2">
        <f t="shared" si="1830"/>
        <v>18</v>
      </c>
      <c r="T8319" t="str">
        <f t="shared" si="1831"/>
        <v>Others</v>
      </c>
      <c r="U8319">
        <f t="shared" si="1832"/>
        <v>21</v>
      </c>
      <c r="V8319" t="str">
        <f t="shared" si="1833"/>
        <v>FY Q2</v>
      </c>
    </row>
    <row r="8320" spans="1:22" x14ac:dyDescent="0.3">
      <c r="A8320" s="18">
        <v>45856</v>
      </c>
      <c r="B8320" t="s">
        <v>572</v>
      </c>
      <c r="C8320" t="s">
        <v>65</v>
      </c>
      <c r="D8320" t="s">
        <v>9450</v>
      </c>
      <c r="E8320">
        <v>170810432110</v>
      </c>
      <c r="F8320" t="s">
        <v>16</v>
      </c>
      <c r="G8320" t="s">
        <v>71</v>
      </c>
      <c r="H8320">
        <v>18881</v>
      </c>
      <c r="I8320" s="2">
        <f t="shared" si="1820"/>
        <v>2025</v>
      </c>
      <c r="J8320" s="2" t="str">
        <f t="shared" si="1821"/>
        <v>July</v>
      </c>
      <c r="K8320" s="2">
        <f t="shared" si="1822"/>
        <v>7</v>
      </c>
      <c r="L8320" s="2" t="str">
        <f t="shared" si="1823"/>
        <v>Friday</v>
      </c>
      <c r="M8320" s="2">
        <f t="shared" si="1824"/>
        <v>29</v>
      </c>
      <c r="N8320" s="3">
        <f t="shared" si="1825"/>
        <v>18881</v>
      </c>
      <c r="O8320" s="3">
        <f t="shared" si="1826"/>
        <v>0</v>
      </c>
      <c r="P8320" t="str">
        <f t="shared" si="1827"/>
        <v>18-Jul</v>
      </c>
      <c r="Q8320" s="9">
        <f t="shared" si="1828"/>
        <v>0.99722222222222223</v>
      </c>
      <c r="R8320" t="str">
        <f t="shared" si="1829"/>
        <v>Night</v>
      </c>
      <c r="S8320" s="2">
        <f t="shared" si="1830"/>
        <v>18</v>
      </c>
      <c r="T8320" t="str">
        <f t="shared" si="1831"/>
        <v>Others</v>
      </c>
      <c r="U8320">
        <f t="shared" si="1832"/>
        <v>23</v>
      </c>
      <c r="V8320" t="str">
        <f t="shared" si="1833"/>
        <v>FY Q2</v>
      </c>
    </row>
    <row r="8321" spans="1:22" x14ac:dyDescent="0.3">
      <c r="A8321" s="18">
        <v>45857</v>
      </c>
      <c r="B8321" t="s">
        <v>3017</v>
      </c>
      <c r="C8321" t="s">
        <v>167</v>
      </c>
      <c r="D8321" t="s">
        <v>9451</v>
      </c>
      <c r="E8321">
        <v>895344400412</v>
      </c>
      <c r="F8321" t="s">
        <v>15</v>
      </c>
      <c r="G8321" t="s">
        <v>67</v>
      </c>
      <c r="H8321">
        <v>806</v>
      </c>
      <c r="I8321" s="2">
        <f t="shared" si="1820"/>
        <v>2025</v>
      </c>
      <c r="J8321" s="2" t="str">
        <f t="shared" si="1821"/>
        <v>July</v>
      </c>
      <c r="K8321" s="2">
        <f t="shared" si="1822"/>
        <v>7</v>
      </c>
      <c r="L8321" s="2" t="str">
        <f t="shared" si="1823"/>
        <v>Saturday</v>
      </c>
      <c r="M8321" s="2">
        <f t="shared" si="1824"/>
        <v>29</v>
      </c>
      <c r="N8321" s="3">
        <f t="shared" si="1825"/>
        <v>0</v>
      </c>
      <c r="O8321" s="3">
        <f t="shared" si="1826"/>
        <v>806</v>
      </c>
      <c r="P8321" t="str">
        <f t="shared" si="1827"/>
        <v>19-Jul</v>
      </c>
      <c r="Q8321" s="9">
        <f t="shared" si="1828"/>
        <v>0.375</v>
      </c>
      <c r="R8321" t="str">
        <f t="shared" si="1829"/>
        <v>Morning</v>
      </c>
      <c r="S8321" s="2">
        <f t="shared" si="1830"/>
        <v>19</v>
      </c>
      <c r="T8321" t="str">
        <f t="shared" si="1831"/>
        <v>UPI Transfer</v>
      </c>
      <c r="U8321">
        <f t="shared" si="1832"/>
        <v>9</v>
      </c>
      <c r="V8321" t="str">
        <f t="shared" si="1833"/>
        <v>FY Q2</v>
      </c>
    </row>
    <row r="8322" spans="1:22" x14ac:dyDescent="0.3">
      <c r="A8322" s="18">
        <v>45857</v>
      </c>
      <c r="B8322" t="s">
        <v>3582</v>
      </c>
      <c r="C8322" t="s">
        <v>322</v>
      </c>
      <c r="D8322" t="s">
        <v>9452</v>
      </c>
      <c r="E8322">
        <v>537388692737</v>
      </c>
      <c r="F8322" t="s">
        <v>15</v>
      </c>
      <c r="G8322" t="s">
        <v>71</v>
      </c>
      <c r="H8322">
        <v>6350</v>
      </c>
      <c r="I8322" s="2">
        <f t="shared" si="1820"/>
        <v>2025</v>
      </c>
      <c r="J8322" s="2" t="str">
        <f t="shared" si="1821"/>
        <v>July</v>
      </c>
      <c r="K8322" s="2">
        <f t="shared" si="1822"/>
        <v>7</v>
      </c>
      <c r="L8322" s="2" t="str">
        <f t="shared" si="1823"/>
        <v>Saturday</v>
      </c>
      <c r="M8322" s="2">
        <f t="shared" si="1824"/>
        <v>29</v>
      </c>
      <c r="N8322" s="3">
        <f t="shared" si="1825"/>
        <v>0</v>
      </c>
      <c r="O8322" s="3">
        <f t="shared" si="1826"/>
        <v>6350</v>
      </c>
      <c r="P8322" t="str">
        <f t="shared" si="1827"/>
        <v>19-Jul</v>
      </c>
      <c r="Q8322" s="9">
        <f t="shared" si="1828"/>
        <v>0.45</v>
      </c>
      <c r="R8322" t="str">
        <f t="shared" si="1829"/>
        <v>Morning</v>
      </c>
      <c r="S8322" s="2">
        <f t="shared" si="1830"/>
        <v>19</v>
      </c>
      <c r="T8322" t="str">
        <f t="shared" si="1831"/>
        <v>UPI Transfer</v>
      </c>
      <c r="U8322">
        <f t="shared" si="1832"/>
        <v>10</v>
      </c>
      <c r="V8322" t="str">
        <f t="shared" si="1833"/>
        <v>FY Q2</v>
      </c>
    </row>
    <row r="8323" spans="1:22" x14ac:dyDescent="0.3">
      <c r="A8323" s="18">
        <v>45857</v>
      </c>
      <c r="B8323" t="s">
        <v>2481</v>
      </c>
      <c r="C8323" t="s">
        <v>92</v>
      </c>
      <c r="D8323" t="s">
        <v>9453</v>
      </c>
      <c r="E8323">
        <v>337239709736</v>
      </c>
      <c r="F8323" t="s">
        <v>15</v>
      </c>
      <c r="G8323" t="s">
        <v>67</v>
      </c>
      <c r="H8323">
        <v>2420</v>
      </c>
      <c r="I8323" s="2">
        <f t="shared" si="1820"/>
        <v>2025</v>
      </c>
      <c r="J8323" s="2" t="str">
        <f t="shared" si="1821"/>
        <v>July</v>
      </c>
      <c r="K8323" s="2">
        <f t="shared" si="1822"/>
        <v>7</v>
      </c>
      <c r="L8323" s="2" t="str">
        <f t="shared" si="1823"/>
        <v>Saturday</v>
      </c>
      <c r="M8323" s="2">
        <f t="shared" si="1824"/>
        <v>29</v>
      </c>
      <c r="N8323" s="3">
        <f t="shared" si="1825"/>
        <v>0</v>
      </c>
      <c r="O8323" s="3">
        <f t="shared" si="1826"/>
        <v>2420</v>
      </c>
      <c r="P8323" t="str">
        <f t="shared" si="1827"/>
        <v>19-Jul</v>
      </c>
      <c r="Q8323" s="9">
        <f t="shared" si="1828"/>
        <v>0.50555555555555554</v>
      </c>
      <c r="R8323" t="str">
        <f t="shared" si="1829"/>
        <v>Afternoon</v>
      </c>
      <c r="S8323" s="2">
        <f t="shared" si="1830"/>
        <v>19</v>
      </c>
      <c r="T8323" t="str">
        <f t="shared" si="1831"/>
        <v>UPI Transfer</v>
      </c>
      <c r="U8323">
        <f t="shared" si="1832"/>
        <v>12</v>
      </c>
      <c r="V8323" t="str">
        <f t="shared" si="1833"/>
        <v>FY Q2</v>
      </c>
    </row>
    <row r="8324" spans="1:22" x14ac:dyDescent="0.3">
      <c r="A8324" s="18">
        <v>45857</v>
      </c>
      <c r="B8324" t="s">
        <v>2481</v>
      </c>
      <c r="C8324" t="s">
        <v>85</v>
      </c>
      <c r="D8324" t="s">
        <v>9454</v>
      </c>
      <c r="E8324">
        <v>376114885844</v>
      </c>
      <c r="F8324" t="s">
        <v>16</v>
      </c>
      <c r="G8324" t="s">
        <v>67</v>
      </c>
      <c r="H8324">
        <v>6352</v>
      </c>
      <c r="I8324" s="2">
        <f t="shared" si="1820"/>
        <v>2025</v>
      </c>
      <c r="J8324" s="2" t="str">
        <f t="shared" si="1821"/>
        <v>July</v>
      </c>
      <c r="K8324" s="2">
        <f t="shared" si="1822"/>
        <v>7</v>
      </c>
      <c r="L8324" s="2" t="str">
        <f t="shared" si="1823"/>
        <v>Saturday</v>
      </c>
      <c r="M8324" s="2">
        <f t="shared" si="1824"/>
        <v>29</v>
      </c>
      <c r="N8324" s="3">
        <f t="shared" si="1825"/>
        <v>6352</v>
      </c>
      <c r="O8324" s="3">
        <f t="shared" si="1826"/>
        <v>0</v>
      </c>
      <c r="P8324" t="str">
        <f t="shared" si="1827"/>
        <v>19-Jul</v>
      </c>
      <c r="Q8324" s="9">
        <f t="shared" si="1828"/>
        <v>0.50555555555555554</v>
      </c>
      <c r="R8324" t="str">
        <f t="shared" si="1829"/>
        <v>Afternoon</v>
      </c>
      <c r="S8324" s="2">
        <f t="shared" si="1830"/>
        <v>19</v>
      </c>
      <c r="T8324" t="str">
        <f t="shared" si="1831"/>
        <v>Others</v>
      </c>
      <c r="U8324">
        <f t="shared" si="1832"/>
        <v>12</v>
      </c>
      <c r="V8324" t="str">
        <f t="shared" si="1833"/>
        <v>FY Q2</v>
      </c>
    </row>
    <row r="8325" spans="1:22" x14ac:dyDescent="0.3">
      <c r="A8325" s="18">
        <v>45857</v>
      </c>
      <c r="B8325" t="s">
        <v>1279</v>
      </c>
      <c r="C8325" t="s">
        <v>189</v>
      </c>
      <c r="D8325" t="s">
        <v>9455</v>
      </c>
      <c r="E8325">
        <v>527965009630</v>
      </c>
      <c r="F8325" t="s">
        <v>16</v>
      </c>
      <c r="G8325" t="s">
        <v>71</v>
      </c>
      <c r="H8325">
        <v>9709</v>
      </c>
      <c r="I8325" s="2">
        <f t="shared" si="1820"/>
        <v>2025</v>
      </c>
      <c r="J8325" s="2" t="str">
        <f t="shared" si="1821"/>
        <v>July</v>
      </c>
      <c r="K8325" s="2">
        <f t="shared" si="1822"/>
        <v>7</v>
      </c>
      <c r="L8325" s="2" t="str">
        <f t="shared" si="1823"/>
        <v>Saturday</v>
      </c>
      <c r="M8325" s="2">
        <f t="shared" si="1824"/>
        <v>29</v>
      </c>
      <c r="N8325" s="3">
        <f t="shared" si="1825"/>
        <v>9709</v>
      </c>
      <c r="O8325" s="3">
        <f t="shared" si="1826"/>
        <v>0</v>
      </c>
      <c r="P8325" t="str">
        <f t="shared" si="1827"/>
        <v>19-Jul</v>
      </c>
      <c r="Q8325" s="9">
        <f t="shared" si="1828"/>
        <v>0.61458333333333337</v>
      </c>
      <c r="R8325" t="str">
        <f t="shared" si="1829"/>
        <v>Afternoon</v>
      </c>
      <c r="S8325" s="2">
        <f t="shared" si="1830"/>
        <v>19</v>
      </c>
      <c r="T8325" t="str">
        <f t="shared" si="1831"/>
        <v>Others</v>
      </c>
      <c r="U8325">
        <f t="shared" si="1832"/>
        <v>14</v>
      </c>
      <c r="V8325" t="str">
        <f t="shared" si="1833"/>
        <v>FY Q2</v>
      </c>
    </row>
    <row r="8326" spans="1:22" x14ac:dyDescent="0.3">
      <c r="A8326" s="18">
        <v>45857</v>
      </c>
      <c r="B8326" t="s">
        <v>1691</v>
      </c>
      <c r="C8326" t="s">
        <v>95</v>
      </c>
      <c r="D8326" t="s">
        <v>9456</v>
      </c>
      <c r="E8326">
        <v>744490701249</v>
      </c>
      <c r="F8326" t="s">
        <v>16</v>
      </c>
      <c r="G8326" t="s">
        <v>71</v>
      </c>
      <c r="H8326">
        <v>5972</v>
      </c>
      <c r="I8326" s="2">
        <f t="shared" si="1820"/>
        <v>2025</v>
      </c>
      <c r="J8326" s="2" t="str">
        <f t="shared" si="1821"/>
        <v>July</v>
      </c>
      <c r="K8326" s="2">
        <f t="shared" si="1822"/>
        <v>7</v>
      </c>
      <c r="L8326" s="2" t="str">
        <f t="shared" si="1823"/>
        <v>Saturday</v>
      </c>
      <c r="M8326" s="2">
        <f t="shared" si="1824"/>
        <v>29</v>
      </c>
      <c r="N8326" s="3">
        <f t="shared" si="1825"/>
        <v>5972</v>
      </c>
      <c r="O8326" s="3">
        <f t="shared" si="1826"/>
        <v>0</v>
      </c>
      <c r="P8326" t="str">
        <f t="shared" si="1827"/>
        <v>19-Jul</v>
      </c>
      <c r="Q8326" s="9">
        <f t="shared" si="1828"/>
        <v>0.68263888888888891</v>
      </c>
      <c r="R8326" t="str">
        <f t="shared" si="1829"/>
        <v>Afternoon</v>
      </c>
      <c r="S8326" s="2">
        <f t="shared" si="1830"/>
        <v>19</v>
      </c>
      <c r="T8326" t="str">
        <f t="shared" si="1831"/>
        <v>Others</v>
      </c>
      <c r="U8326">
        <f t="shared" si="1832"/>
        <v>16</v>
      </c>
      <c r="V8326" t="str">
        <f t="shared" si="1833"/>
        <v>FY Q2</v>
      </c>
    </row>
    <row r="8327" spans="1:22" x14ac:dyDescent="0.3">
      <c r="A8327" s="18">
        <v>45857</v>
      </c>
      <c r="B8327" t="s">
        <v>1224</v>
      </c>
      <c r="C8327" t="s">
        <v>189</v>
      </c>
      <c r="D8327" t="s">
        <v>9457</v>
      </c>
      <c r="E8327">
        <v>630853148062</v>
      </c>
      <c r="F8327" t="s">
        <v>16</v>
      </c>
      <c r="G8327" t="s">
        <v>71</v>
      </c>
      <c r="H8327">
        <v>11796</v>
      </c>
      <c r="I8327" s="2">
        <f t="shared" si="1820"/>
        <v>2025</v>
      </c>
      <c r="J8327" s="2" t="str">
        <f t="shared" si="1821"/>
        <v>July</v>
      </c>
      <c r="K8327" s="2">
        <f t="shared" si="1822"/>
        <v>7</v>
      </c>
      <c r="L8327" s="2" t="str">
        <f t="shared" si="1823"/>
        <v>Saturday</v>
      </c>
      <c r="M8327" s="2">
        <f t="shared" si="1824"/>
        <v>29</v>
      </c>
      <c r="N8327" s="3">
        <f t="shared" si="1825"/>
        <v>11796</v>
      </c>
      <c r="O8327" s="3">
        <f t="shared" si="1826"/>
        <v>0</v>
      </c>
      <c r="P8327" t="str">
        <f t="shared" si="1827"/>
        <v>19-Jul</v>
      </c>
      <c r="Q8327" s="9">
        <f t="shared" si="1828"/>
        <v>0.7944444444444444</v>
      </c>
      <c r="R8327" t="str">
        <f t="shared" si="1829"/>
        <v>Evening</v>
      </c>
      <c r="S8327" s="2">
        <f t="shared" si="1830"/>
        <v>19</v>
      </c>
      <c r="T8327" t="str">
        <f t="shared" si="1831"/>
        <v>Others</v>
      </c>
      <c r="U8327">
        <f t="shared" si="1832"/>
        <v>19</v>
      </c>
      <c r="V8327" t="str">
        <f t="shared" si="1833"/>
        <v>FY Q2</v>
      </c>
    </row>
    <row r="8328" spans="1:22" x14ac:dyDescent="0.3">
      <c r="A8328" s="18">
        <v>45858</v>
      </c>
      <c r="B8328" t="s">
        <v>696</v>
      </c>
      <c r="C8328" t="s">
        <v>73</v>
      </c>
      <c r="D8328" t="s">
        <v>9458</v>
      </c>
      <c r="E8328">
        <v>975654428764</v>
      </c>
      <c r="F8328" t="s">
        <v>16</v>
      </c>
      <c r="G8328" t="s">
        <v>71</v>
      </c>
      <c r="H8328">
        <v>5266</v>
      </c>
      <c r="I8328" s="2">
        <f t="shared" si="1820"/>
        <v>2025</v>
      </c>
      <c r="J8328" s="2" t="str">
        <f t="shared" si="1821"/>
        <v>July</v>
      </c>
      <c r="K8328" s="2">
        <f t="shared" si="1822"/>
        <v>7</v>
      </c>
      <c r="L8328" s="2" t="str">
        <f t="shared" si="1823"/>
        <v>Sunday</v>
      </c>
      <c r="M8328" s="2">
        <f t="shared" si="1824"/>
        <v>30</v>
      </c>
      <c r="N8328" s="3">
        <f t="shared" si="1825"/>
        <v>5266</v>
      </c>
      <c r="O8328" s="3">
        <f t="shared" si="1826"/>
        <v>0</v>
      </c>
      <c r="P8328" t="str">
        <f t="shared" si="1827"/>
        <v>20-Jul</v>
      </c>
      <c r="Q8328" s="9">
        <f t="shared" si="1828"/>
        <v>0.45902777777777776</v>
      </c>
      <c r="R8328" t="str">
        <f t="shared" si="1829"/>
        <v>Morning</v>
      </c>
      <c r="S8328" s="2">
        <f t="shared" si="1830"/>
        <v>20</v>
      </c>
      <c r="T8328" t="str">
        <f t="shared" si="1831"/>
        <v>Others</v>
      </c>
      <c r="U8328">
        <f t="shared" si="1832"/>
        <v>11</v>
      </c>
      <c r="V8328" t="str">
        <f t="shared" si="1833"/>
        <v>FY Q2</v>
      </c>
    </row>
    <row r="8329" spans="1:22" x14ac:dyDescent="0.3">
      <c r="A8329" s="18">
        <v>45858</v>
      </c>
      <c r="B8329" t="s">
        <v>2864</v>
      </c>
      <c r="C8329" t="s">
        <v>79</v>
      </c>
      <c r="D8329" t="s">
        <v>9459</v>
      </c>
      <c r="E8329">
        <v>567080912633</v>
      </c>
      <c r="F8329" t="s">
        <v>16</v>
      </c>
      <c r="G8329" t="s">
        <v>71</v>
      </c>
      <c r="H8329">
        <v>3252</v>
      </c>
      <c r="I8329" s="2">
        <f t="shared" si="1820"/>
        <v>2025</v>
      </c>
      <c r="J8329" s="2" t="str">
        <f t="shared" si="1821"/>
        <v>July</v>
      </c>
      <c r="K8329" s="2">
        <f t="shared" si="1822"/>
        <v>7</v>
      </c>
      <c r="L8329" s="2" t="str">
        <f t="shared" si="1823"/>
        <v>Sunday</v>
      </c>
      <c r="M8329" s="2">
        <f t="shared" si="1824"/>
        <v>30</v>
      </c>
      <c r="N8329" s="3">
        <f t="shared" si="1825"/>
        <v>3252</v>
      </c>
      <c r="O8329" s="3">
        <f t="shared" si="1826"/>
        <v>0</v>
      </c>
      <c r="P8329" t="str">
        <f t="shared" si="1827"/>
        <v>20-Jul</v>
      </c>
      <c r="Q8329" s="9">
        <f t="shared" si="1828"/>
        <v>0.51458333333333328</v>
      </c>
      <c r="R8329" t="str">
        <f t="shared" si="1829"/>
        <v>Afternoon</v>
      </c>
      <c r="S8329" s="2">
        <f t="shared" si="1830"/>
        <v>20</v>
      </c>
      <c r="T8329" t="str">
        <f t="shared" si="1831"/>
        <v>Others</v>
      </c>
      <c r="U8329">
        <f t="shared" si="1832"/>
        <v>12</v>
      </c>
      <c r="V8329" t="str">
        <f t="shared" si="1833"/>
        <v>FY Q2</v>
      </c>
    </row>
    <row r="8330" spans="1:22" x14ac:dyDescent="0.3">
      <c r="A8330" s="18">
        <v>45858</v>
      </c>
      <c r="B8330" t="s">
        <v>1371</v>
      </c>
      <c r="C8330" t="s">
        <v>131</v>
      </c>
      <c r="D8330" t="s">
        <v>9460</v>
      </c>
      <c r="E8330">
        <v>541965194295</v>
      </c>
      <c r="F8330" t="s">
        <v>16</v>
      </c>
      <c r="G8330" t="s">
        <v>71</v>
      </c>
      <c r="H8330">
        <v>3726</v>
      </c>
      <c r="I8330" s="2">
        <f t="shared" si="1820"/>
        <v>2025</v>
      </c>
      <c r="J8330" s="2" t="str">
        <f t="shared" si="1821"/>
        <v>July</v>
      </c>
      <c r="K8330" s="2">
        <f t="shared" si="1822"/>
        <v>7</v>
      </c>
      <c r="L8330" s="2" t="str">
        <f t="shared" si="1823"/>
        <v>Sunday</v>
      </c>
      <c r="M8330" s="2">
        <f t="shared" si="1824"/>
        <v>30</v>
      </c>
      <c r="N8330" s="3">
        <f t="shared" si="1825"/>
        <v>3726</v>
      </c>
      <c r="O8330" s="3">
        <f t="shared" si="1826"/>
        <v>0</v>
      </c>
      <c r="P8330" t="str">
        <f t="shared" si="1827"/>
        <v>20-Jul</v>
      </c>
      <c r="Q8330" s="9">
        <f t="shared" si="1828"/>
        <v>0.93333333333333335</v>
      </c>
      <c r="R8330" t="str">
        <f t="shared" si="1829"/>
        <v>Night</v>
      </c>
      <c r="S8330" s="2">
        <f t="shared" si="1830"/>
        <v>20</v>
      </c>
      <c r="T8330" t="str">
        <f t="shared" si="1831"/>
        <v>Others</v>
      </c>
      <c r="U8330">
        <f t="shared" si="1832"/>
        <v>22</v>
      </c>
      <c r="V8330" t="str">
        <f t="shared" si="1833"/>
        <v>FY Q2</v>
      </c>
    </row>
    <row r="8331" spans="1:22" x14ac:dyDescent="0.3">
      <c r="A8331" s="18">
        <v>45859</v>
      </c>
      <c r="B8331" t="s">
        <v>3828</v>
      </c>
      <c r="C8331" t="s">
        <v>254</v>
      </c>
      <c r="D8331" t="s">
        <v>9461</v>
      </c>
      <c r="E8331">
        <v>670351043037</v>
      </c>
      <c r="F8331" t="s">
        <v>16</v>
      </c>
      <c r="G8331" t="s">
        <v>67</v>
      </c>
      <c r="H8331">
        <v>11454</v>
      </c>
      <c r="I8331" s="2">
        <f t="shared" si="1820"/>
        <v>2025</v>
      </c>
      <c r="J8331" s="2" t="str">
        <f t="shared" si="1821"/>
        <v>July</v>
      </c>
      <c r="K8331" s="2">
        <f t="shared" si="1822"/>
        <v>7</v>
      </c>
      <c r="L8331" s="2" t="str">
        <f t="shared" si="1823"/>
        <v>Monday</v>
      </c>
      <c r="M8331" s="2">
        <f t="shared" si="1824"/>
        <v>30</v>
      </c>
      <c r="N8331" s="3">
        <f t="shared" si="1825"/>
        <v>11454</v>
      </c>
      <c r="O8331" s="3">
        <f t="shared" si="1826"/>
        <v>0</v>
      </c>
      <c r="P8331" t="str">
        <f t="shared" si="1827"/>
        <v>21-Jul</v>
      </c>
      <c r="Q8331" s="9">
        <f t="shared" si="1828"/>
        <v>0.41666666666666669</v>
      </c>
      <c r="R8331" t="str">
        <f t="shared" si="1829"/>
        <v>Morning</v>
      </c>
      <c r="S8331" s="2">
        <f t="shared" si="1830"/>
        <v>21</v>
      </c>
      <c r="T8331" t="str">
        <f t="shared" si="1831"/>
        <v>Others</v>
      </c>
      <c r="U8331">
        <f t="shared" si="1832"/>
        <v>10</v>
      </c>
      <c r="V8331" t="str">
        <f t="shared" si="1833"/>
        <v>FY Q2</v>
      </c>
    </row>
    <row r="8332" spans="1:22" x14ac:dyDescent="0.3">
      <c r="A8332" s="18">
        <v>45859</v>
      </c>
      <c r="B8332" t="s">
        <v>84</v>
      </c>
      <c r="C8332" t="s">
        <v>797</v>
      </c>
      <c r="D8332" t="s">
        <v>9462</v>
      </c>
      <c r="E8332">
        <v>959921735738</v>
      </c>
      <c r="F8332" t="s">
        <v>15</v>
      </c>
      <c r="G8332" t="s">
        <v>67</v>
      </c>
      <c r="H8332">
        <v>3993</v>
      </c>
      <c r="I8332" s="2">
        <f t="shared" si="1820"/>
        <v>2025</v>
      </c>
      <c r="J8332" s="2" t="str">
        <f t="shared" si="1821"/>
        <v>July</v>
      </c>
      <c r="K8332" s="2">
        <f t="shared" si="1822"/>
        <v>7</v>
      </c>
      <c r="L8332" s="2" t="str">
        <f t="shared" si="1823"/>
        <v>Monday</v>
      </c>
      <c r="M8332" s="2">
        <f t="shared" si="1824"/>
        <v>30</v>
      </c>
      <c r="N8332" s="3">
        <f t="shared" si="1825"/>
        <v>0</v>
      </c>
      <c r="O8332" s="3">
        <f t="shared" si="1826"/>
        <v>3993</v>
      </c>
      <c r="P8332" t="str">
        <f t="shared" si="1827"/>
        <v>21-Jul</v>
      </c>
      <c r="Q8332" s="9">
        <f t="shared" si="1828"/>
        <v>0.49305555555555558</v>
      </c>
      <c r="R8332" t="str">
        <f t="shared" si="1829"/>
        <v>Morning</v>
      </c>
      <c r="S8332" s="2">
        <f t="shared" si="1830"/>
        <v>21</v>
      </c>
      <c r="T8332" t="str">
        <f t="shared" si="1831"/>
        <v>UPI Transfer</v>
      </c>
      <c r="U8332">
        <f t="shared" si="1832"/>
        <v>11</v>
      </c>
      <c r="V8332" t="str">
        <f t="shared" si="1833"/>
        <v>FY Q2</v>
      </c>
    </row>
    <row r="8333" spans="1:22" x14ac:dyDescent="0.3">
      <c r="A8333" s="18">
        <v>45859</v>
      </c>
      <c r="B8333" t="s">
        <v>176</v>
      </c>
      <c r="C8333" t="s">
        <v>262</v>
      </c>
      <c r="D8333" t="s">
        <v>9463</v>
      </c>
      <c r="E8333">
        <v>514661267583</v>
      </c>
      <c r="F8333" t="s">
        <v>16</v>
      </c>
      <c r="G8333" t="s">
        <v>71</v>
      </c>
      <c r="H8333">
        <v>13513</v>
      </c>
      <c r="I8333" s="2">
        <f t="shared" si="1820"/>
        <v>2025</v>
      </c>
      <c r="J8333" s="2" t="str">
        <f t="shared" si="1821"/>
        <v>July</v>
      </c>
      <c r="K8333" s="2">
        <f t="shared" si="1822"/>
        <v>7</v>
      </c>
      <c r="L8333" s="2" t="str">
        <f t="shared" si="1823"/>
        <v>Monday</v>
      </c>
      <c r="M8333" s="2">
        <f t="shared" si="1824"/>
        <v>30</v>
      </c>
      <c r="N8333" s="3">
        <f t="shared" si="1825"/>
        <v>13513</v>
      </c>
      <c r="O8333" s="3">
        <f t="shared" si="1826"/>
        <v>0</v>
      </c>
      <c r="P8333" t="str">
        <f t="shared" si="1827"/>
        <v>21-Jul</v>
      </c>
      <c r="Q8333" s="9">
        <f t="shared" si="1828"/>
        <v>0.55277777777777781</v>
      </c>
      <c r="R8333" t="str">
        <f t="shared" si="1829"/>
        <v>Afternoon</v>
      </c>
      <c r="S8333" s="2">
        <f t="shared" si="1830"/>
        <v>21</v>
      </c>
      <c r="T8333" t="str">
        <f t="shared" si="1831"/>
        <v>Others</v>
      </c>
      <c r="U8333">
        <f t="shared" si="1832"/>
        <v>13</v>
      </c>
      <c r="V8333" t="str">
        <f t="shared" si="1833"/>
        <v>FY Q2</v>
      </c>
    </row>
    <row r="8334" spans="1:22" x14ac:dyDescent="0.3">
      <c r="A8334" s="18">
        <v>45859</v>
      </c>
      <c r="B8334" t="s">
        <v>592</v>
      </c>
      <c r="C8334" t="s">
        <v>95</v>
      </c>
      <c r="D8334" t="s">
        <v>9464</v>
      </c>
      <c r="E8334">
        <v>825386338538</v>
      </c>
      <c r="F8334" t="s">
        <v>16</v>
      </c>
      <c r="G8334" t="s">
        <v>71</v>
      </c>
      <c r="H8334">
        <v>11476</v>
      </c>
      <c r="I8334" s="2">
        <f t="shared" si="1820"/>
        <v>2025</v>
      </c>
      <c r="J8334" s="2" t="str">
        <f t="shared" si="1821"/>
        <v>July</v>
      </c>
      <c r="K8334" s="2">
        <f t="shared" si="1822"/>
        <v>7</v>
      </c>
      <c r="L8334" s="2" t="str">
        <f t="shared" si="1823"/>
        <v>Monday</v>
      </c>
      <c r="M8334" s="2">
        <f t="shared" si="1824"/>
        <v>30</v>
      </c>
      <c r="N8334" s="3">
        <f t="shared" si="1825"/>
        <v>11476</v>
      </c>
      <c r="O8334" s="3">
        <f t="shared" si="1826"/>
        <v>0</v>
      </c>
      <c r="P8334" t="str">
        <f t="shared" si="1827"/>
        <v>21-Jul</v>
      </c>
      <c r="Q8334" s="9">
        <f t="shared" si="1828"/>
        <v>0.63194444444444442</v>
      </c>
      <c r="R8334" t="str">
        <f t="shared" si="1829"/>
        <v>Afternoon</v>
      </c>
      <c r="S8334" s="2">
        <f t="shared" si="1830"/>
        <v>21</v>
      </c>
      <c r="T8334" t="str">
        <f t="shared" si="1831"/>
        <v>Others</v>
      </c>
      <c r="U8334">
        <f t="shared" si="1832"/>
        <v>15</v>
      </c>
      <c r="V8334" t="str">
        <f t="shared" si="1833"/>
        <v>FY Q2</v>
      </c>
    </row>
    <row r="8335" spans="1:22" x14ac:dyDescent="0.3">
      <c r="A8335" s="18">
        <v>45860</v>
      </c>
      <c r="B8335" t="s">
        <v>3516</v>
      </c>
      <c r="C8335" t="s">
        <v>69</v>
      </c>
      <c r="D8335" t="s">
        <v>9465</v>
      </c>
      <c r="E8335">
        <v>960208543970</v>
      </c>
      <c r="F8335" t="s">
        <v>16</v>
      </c>
      <c r="G8335" t="s">
        <v>67</v>
      </c>
      <c r="H8335">
        <v>4888</v>
      </c>
      <c r="I8335" s="2">
        <f t="shared" si="1820"/>
        <v>2025</v>
      </c>
      <c r="J8335" s="2" t="str">
        <f t="shared" si="1821"/>
        <v>July</v>
      </c>
      <c r="K8335" s="2">
        <f t="shared" si="1822"/>
        <v>7</v>
      </c>
      <c r="L8335" s="2" t="str">
        <f t="shared" si="1823"/>
        <v>Tuesday</v>
      </c>
      <c r="M8335" s="2">
        <f t="shared" si="1824"/>
        <v>30</v>
      </c>
      <c r="N8335" s="3">
        <f t="shared" si="1825"/>
        <v>4888</v>
      </c>
      <c r="O8335" s="3">
        <f t="shared" si="1826"/>
        <v>0</v>
      </c>
      <c r="P8335" t="str">
        <f t="shared" si="1827"/>
        <v>22-Jul</v>
      </c>
      <c r="Q8335" s="9">
        <f t="shared" si="1828"/>
        <v>0.30416666666666664</v>
      </c>
      <c r="R8335" t="str">
        <f t="shared" si="1829"/>
        <v>Morning</v>
      </c>
      <c r="S8335" s="2">
        <f t="shared" si="1830"/>
        <v>22</v>
      </c>
      <c r="T8335" t="str">
        <f t="shared" si="1831"/>
        <v>Others</v>
      </c>
      <c r="U8335">
        <f t="shared" si="1832"/>
        <v>7</v>
      </c>
      <c r="V8335" t="str">
        <f t="shared" si="1833"/>
        <v>FY Q2</v>
      </c>
    </row>
    <row r="8336" spans="1:22" x14ac:dyDescent="0.3">
      <c r="A8336" s="18">
        <v>45860</v>
      </c>
      <c r="B8336" t="s">
        <v>441</v>
      </c>
      <c r="C8336" t="s">
        <v>338</v>
      </c>
      <c r="D8336" t="s">
        <v>9466</v>
      </c>
      <c r="E8336">
        <v>716222552886</v>
      </c>
      <c r="F8336" t="s">
        <v>15</v>
      </c>
      <c r="G8336" t="s">
        <v>71</v>
      </c>
      <c r="H8336">
        <v>12213</v>
      </c>
      <c r="I8336" s="2">
        <f t="shared" si="1820"/>
        <v>2025</v>
      </c>
      <c r="J8336" s="2" t="str">
        <f t="shared" si="1821"/>
        <v>July</v>
      </c>
      <c r="K8336" s="2">
        <f t="shared" si="1822"/>
        <v>7</v>
      </c>
      <c r="L8336" s="2" t="str">
        <f t="shared" si="1823"/>
        <v>Tuesday</v>
      </c>
      <c r="M8336" s="2">
        <f t="shared" si="1824"/>
        <v>30</v>
      </c>
      <c r="N8336" s="3">
        <f t="shared" si="1825"/>
        <v>0</v>
      </c>
      <c r="O8336" s="3">
        <f t="shared" si="1826"/>
        <v>12213</v>
      </c>
      <c r="P8336" t="str">
        <f t="shared" si="1827"/>
        <v>22-Jul</v>
      </c>
      <c r="Q8336" s="9">
        <f t="shared" si="1828"/>
        <v>0.4909722222222222</v>
      </c>
      <c r="R8336" t="str">
        <f t="shared" si="1829"/>
        <v>Morning</v>
      </c>
      <c r="S8336" s="2">
        <f t="shared" si="1830"/>
        <v>22</v>
      </c>
      <c r="T8336" t="str">
        <f t="shared" si="1831"/>
        <v>UPI Transfer</v>
      </c>
      <c r="U8336">
        <f t="shared" si="1832"/>
        <v>11</v>
      </c>
      <c r="V8336" t="str">
        <f t="shared" si="1833"/>
        <v>FY Q2</v>
      </c>
    </row>
    <row r="8337" spans="1:22" x14ac:dyDescent="0.3">
      <c r="A8337" s="18">
        <v>45860</v>
      </c>
      <c r="B8337" t="s">
        <v>1978</v>
      </c>
      <c r="C8337" t="s">
        <v>76</v>
      </c>
      <c r="D8337" t="s">
        <v>9467</v>
      </c>
      <c r="E8337">
        <v>663909057558</v>
      </c>
      <c r="F8337" t="s">
        <v>16</v>
      </c>
      <c r="G8337" t="s">
        <v>67</v>
      </c>
      <c r="H8337">
        <v>14647</v>
      </c>
      <c r="I8337" s="2">
        <f t="shared" si="1820"/>
        <v>2025</v>
      </c>
      <c r="J8337" s="2" t="str">
        <f t="shared" si="1821"/>
        <v>July</v>
      </c>
      <c r="K8337" s="2">
        <f t="shared" si="1822"/>
        <v>7</v>
      </c>
      <c r="L8337" s="2" t="str">
        <f t="shared" si="1823"/>
        <v>Tuesday</v>
      </c>
      <c r="M8337" s="2">
        <f t="shared" si="1824"/>
        <v>30</v>
      </c>
      <c r="N8337" s="3">
        <f t="shared" si="1825"/>
        <v>14647</v>
      </c>
      <c r="O8337" s="3">
        <f t="shared" si="1826"/>
        <v>0</v>
      </c>
      <c r="P8337" t="str">
        <f t="shared" si="1827"/>
        <v>22-Jul</v>
      </c>
      <c r="Q8337" s="9">
        <f t="shared" si="1828"/>
        <v>0.56874999999999998</v>
      </c>
      <c r="R8337" t="str">
        <f t="shared" si="1829"/>
        <v>Afternoon</v>
      </c>
      <c r="S8337" s="2">
        <f t="shared" si="1830"/>
        <v>22</v>
      </c>
      <c r="T8337" t="str">
        <f t="shared" si="1831"/>
        <v>Others</v>
      </c>
      <c r="U8337">
        <f t="shared" si="1832"/>
        <v>13</v>
      </c>
      <c r="V8337" t="str">
        <f t="shared" si="1833"/>
        <v>FY Q2</v>
      </c>
    </row>
    <row r="8338" spans="1:22" x14ac:dyDescent="0.3">
      <c r="A8338" s="18">
        <v>45860</v>
      </c>
      <c r="B8338" t="s">
        <v>1188</v>
      </c>
      <c r="C8338" t="s">
        <v>92</v>
      </c>
      <c r="D8338" t="s">
        <v>9468</v>
      </c>
      <c r="E8338">
        <v>310087529842</v>
      </c>
      <c r="F8338" t="s">
        <v>15</v>
      </c>
      <c r="G8338" t="s">
        <v>67</v>
      </c>
      <c r="H8338">
        <v>2836</v>
      </c>
      <c r="I8338" s="2">
        <f t="shared" si="1820"/>
        <v>2025</v>
      </c>
      <c r="J8338" s="2" t="str">
        <f t="shared" si="1821"/>
        <v>July</v>
      </c>
      <c r="K8338" s="2">
        <f t="shared" si="1822"/>
        <v>7</v>
      </c>
      <c r="L8338" s="2" t="str">
        <f t="shared" si="1823"/>
        <v>Tuesday</v>
      </c>
      <c r="M8338" s="2">
        <f t="shared" si="1824"/>
        <v>30</v>
      </c>
      <c r="N8338" s="3">
        <f t="shared" si="1825"/>
        <v>0</v>
      </c>
      <c r="O8338" s="3">
        <f t="shared" si="1826"/>
        <v>2836</v>
      </c>
      <c r="P8338" t="str">
        <f t="shared" si="1827"/>
        <v>22-Jul</v>
      </c>
      <c r="Q8338" s="9">
        <f t="shared" si="1828"/>
        <v>0.59305555555555556</v>
      </c>
      <c r="R8338" t="str">
        <f t="shared" si="1829"/>
        <v>Afternoon</v>
      </c>
      <c r="S8338" s="2">
        <f t="shared" si="1830"/>
        <v>22</v>
      </c>
      <c r="T8338" t="str">
        <f t="shared" si="1831"/>
        <v>UPI Transfer</v>
      </c>
      <c r="U8338">
        <f t="shared" si="1832"/>
        <v>14</v>
      </c>
      <c r="V8338" t="str">
        <f t="shared" si="1833"/>
        <v>FY Q2</v>
      </c>
    </row>
    <row r="8339" spans="1:22" x14ac:dyDescent="0.3">
      <c r="A8339" s="18">
        <v>45860</v>
      </c>
      <c r="B8339" t="s">
        <v>87</v>
      </c>
      <c r="C8339" t="s">
        <v>128</v>
      </c>
      <c r="D8339" t="s">
        <v>9469</v>
      </c>
      <c r="E8339">
        <v>526775220703</v>
      </c>
      <c r="F8339" t="s">
        <v>16</v>
      </c>
      <c r="G8339" t="s">
        <v>67</v>
      </c>
      <c r="H8339">
        <v>6535</v>
      </c>
      <c r="I8339" s="2">
        <f t="shared" si="1820"/>
        <v>2025</v>
      </c>
      <c r="J8339" s="2" t="str">
        <f t="shared" si="1821"/>
        <v>July</v>
      </c>
      <c r="K8339" s="2">
        <f t="shared" si="1822"/>
        <v>7</v>
      </c>
      <c r="L8339" s="2" t="str">
        <f t="shared" si="1823"/>
        <v>Tuesday</v>
      </c>
      <c r="M8339" s="2">
        <f t="shared" si="1824"/>
        <v>30</v>
      </c>
      <c r="N8339" s="3">
        <f t="shared" si="1825"/>
        <v>6535</v>
      </c>
      <c r="O8339" s="3">
        <f t="shared" si="1826"/>
        <v>0</v>
      </c>
      <c r="P8339" t="str">
        <f t="shared" si="1827"/>
        <v>22-Jul</v>
      </c>
      <c r="Q8339" s="9">
        <f t="shared" si="1828"/>
        <v>0.73333333333333328</v>
      </c>
      <c r="R8339" t="str">
        <f t="shared" si="1829"/>
        <v>Evening</v>
      </c>
      <c r="S8339" s="2">
        <f t="shared" si="1830"/>
        <v>22</v>
      </c>
      <c r="T8339" t="str">
        <f t="shared" si="1831"/>
        <v>Others</v>
      </c>
      <c r="U8339">
        <f t="shared" si="1832"/>
        <v>17</v>
      </c>
      <c r="V8339" t="str">
        <f t="shared" si="1833"/>
        <v>FY Q2</v>
      </c>
    </row>
    <row r="8340" spans="1:22" x14ac:dyDescent="0.3">
      <c r="A8340" s="18">
        <v>45860</v>
      </c>
      <c r="B8340" t="s">
        <v>2447</v>
      </c>
      <c r="C8340" t="s">
        <v>242</v>
      </c>
      <c r="D8340" t="s">
        <v>9470</v>
      </c>
      <c r="E8340">
        <v>849248597781</v>
      </c>
      <c r="F8340" t="s">
        <v>15</v>
      </c>
      <c r="G8340" t="s">
        <v>67</v>
      </c>
      <c r="H8340">
        <v>3678</v>
      </c>
      <c r="I8340" s="2">
        <f t="shared" si="1820"/>
        <v>2025</v>
      </c>
      <c r="J8340" s="2" t="str">
        <f t="shared" si="1821"/>
        <v>July</v>
      </c>
      <c r="K8340" s="2">
        <f t="shared" si="1822"/>
        <v>7</v>
      </c>
      <c r="L8340" s="2" t="str">
        <f t="shared" si="1823"/>
        <v>Tuesday</v>
      </c>
      <c r="M8340" s="2">
        <f t="shared" si="1824"/>
        <v>30</v>
      </c>
      <c r="N8340" s="3">
        <f t="shared" si="1825"/>
        <v>0</v>
      </c>
      <c r="O8340" s="3">
        <f t="shared" si="1826"/>
        <v>3678</v>
      </c>
      <c r="P8340" t="str">
        <f t="shared" si="1827"/>
        <v>22-Jul</v>
      </c>
      <c r="Q8340" s="9">
        <f t="shared" si="1828"/>
        <v>0.82708333333333328</v>
      </c>
      <c r="R8340" t="str">
        <f t="shared" si="1829"/>
        <v>Evening</v>
      </c>
      <c r="S8340" s="2">
        <f t="shared" si="1830"/>
        <v>22</v>
      </c>
      <c r="T8340" t="str">
        <f t="shared" si="1831"/>
        <v>UPI Transfer</v>
      </c>
      <c r="U8340">
        <f t="shared" si="1832"/>
        <v>19</v>
      </c>
      <c r="V8340" t="str">
        <f t="shared" si="1833"/>
        <v>FY Q2</v>
      </c>
    </row>
    <row r="8341" spans="1:22" x14ac:dyDescent="0.3">
      <c r="A8341" s="18">
        <v>45860</v>
      </c>
      <c r="B8341" t="s">
        <v>1943</v>
      </c>
      <c r="C8341" t="s">
        <v>160</v>
      </c>
      <c r="D8341" t="s">
        <v>9471</v>
      </c>
      <c r="E8341">
        <v>90595883455</v>
      </c>
      <c r="F8341" t="s">
        <v>15</v>
      </c>
      <c r="G8341" t="s">
        <v>67</v>
      </c>
      <c r="H8341">
        <v>7164</v>
      </c>
      <c r="I8341" s="2">
        <f t="shared" si="1820"/>
        <v>2025</v>
      </c>
      <c r="J8341" s="2" t="str">
        <f t="shared" si="1821"/>
        <v>July</v>
      </c>
      <c r="K8341" s="2">
        <f t="shared" si="1822"/>
        <v>7</v>
      </c>
      <c r="L8341" s="2" t="str">
        <f t="shared" si="1823"/>
        <v>Tuesday</v>
      </c>
      <c r="M8341" s="2">
        <f t="shared" si="1824"/>
        <v>30</v>
      </c>
      <c r="N8341" s="3">
        <f t="shared" si="1825"/>
        <v>0</v>
      </c>
      <c r="O8341" s="3">
        <f t="shared" si="1826"/>
        <v>7164</v>
      </c>
      <c r="P8341" t="str">
        <f t="shared" si="1827"/>
        <v>22-Jul</v>
      </c>
      <c r="Q8341" s="9">
        <f t="shared" si="1828"/>
        <v>0.90138888888888891</v>
      </c>
      <c r="R8341" t="str">
        <f t="shared" si="1829"/>
        <v>Night</v>
      </c>
      <c r="S8341" s="2">
        <f t="shared" si="1830"/>
        <v>22</v>
      </c>
      <c r="T8341" t="str">
        <f t="shared" si="1831"/>
        <v>Shopping</v>
      </c>
      <c r="U8341">
        <f t="shared" si="1832"/>
        <v>21</v>
      </c>
      <c r="V8341" t="str">
        <f t="shared" si="1833"/>
        <v>FY Q2</v>
      </c>
    </row>
    <row r="8342" spans="1:22" x14ac:dyDescent="0.3">
      <c r="A8342" s="18">
        <v>45860</v>
      </c>
      <c r="B8342" t="s">
        <v>634</v>
      </c>
      <c r="C8342" t="s">
        <v>282</v>
      </c>
      <c r="D8342" t="s">
        <v>9472</v>
      </c>
      <c r="E8342">
        <v>137809171079</v>
      </c>
      <c r="F8342" t="s">
        <v>16</v>
      </c>
      <c r="G8342" t="s">
        <v>71</v>
      </c>
      <c r="H8342">
        <v>16395</v>
      </c>
      <c r="I8342" s="2">
        <f t="shared" si="1820"/>
        <v>2025</v>
      </c>
      <c r="J8342" s="2" t="str">
        <f t="shared" si="1821"/>
        <v>July</v>
      </c>
      <c r="K8342" s="2">
        <f t="shared" si="1822"/>
        <v>7</v>
      </c>
      <c r="L8342" s="2" t="str">
        <f t="shared" si="1823"/>
        <v>Tuesday</v>
      </c>
      <c r="M8342" s="2">
        <f t="shared" si="1824"/>
        <v>30</v>
      </c>
      <c r="N8342" s="3">
        <f t="shared" si="1825"/>
        <v>16395</v>
      </c>
      <c r="O8342" s="3">
        <f t="shared" si="1826"/>
        <v>0</v>
      </c>
      <c r="P8342" t="str">
        <f t="shared" si="1827"/>
        <v>22-Jul</v>
      </c>
      <c r="Q8342" s="9">
        <f t="shared" si="1828"/>
        <v>0.91736111111111107</v>
      </c>
      <c r="R8342" t="str">
        <f t="shared" si="1829"/>
        <v>Night</v>
      </c>
      <c r="S8342" s="2">
        <f t="shared" si="1830"/>
        <v>22</v>
      </c>
      <c r="T8342" t="str">
        <f t="shared" si="1831"/>
        <v>Others</v>
      </c>
      <c r="U8342">
        <f t="shared" si="1832"/>
        <v>22</v>
      </c>
      <c r="V8342" t="str">
        <f t="shared" si="1833"/>
        <v>FY Q2</v>
      </c>
    </row>
    <row r="8343" spans="1:22" x14ac:dyDescent="0.3">
      <c r="A8343" s="18">
        <v>45861</v>
      </c>
      <c r="B8343" t="s">
        <v>3305</v>
      </c>
      <c r="C8343" t="s">
        <v>69</v>
      </c>
      <c r="D8343" t="s">
        <v>9473</v>
      </c>
      <c r="E8343">
        <v>127946814850</v>
      </c>
      <c r="F8343" t="s">
        <v>16</v>
      </c>
      <c r="G8343" t="s">
        <v>71</v>
      </c>
      <c r="H8343">
        <v>15857</v>
      </c>
      <c r="I8343" s="2">
        <f t="shared" si="1820"/>
        <v>2025</v>
      </c>
      <c r="J8343" s="2" t="str">
        <f t="shared" si="1821"/>
        <v>July</v>
      </c>
      <c r="K8343" s="2">
        <f t="shared" si="1822"/>
        <v>7</v>
      </c>
      <c r="L8343" s="2" t="str">
        <f t="shared" si="1823"/>
        <v>Wednesday</v>
      </c>
      <c r="M8343" s="2">
        <f t="shared" si="1824"/>
        <v>30</v>
      </c>
      <c r="N8343" s="3">
        <f t="shared" si="1825"/>
        <v>15857</v>
      </c>
      <c r="O8343" s="3">
        <f t="shared" si="1826"/>
        <v>0</v>
      </c>
      <c r="P8343" t="str">
        <f t="shared" si="1827"/>
        <v>23-Jul</v>
      </c>
      <c r="Q8343" s="9">
        <f t="shared" si="1828"/>
        <v>0.33888888888888891</v>
      </c>
      <c r="R8343" t="str">
        <f t="shared" si="1829"/>
        <v>Morning</v>
      </c>
      <c r="S8343" s="2">
        <f t="shared" si="1830"/>
        <v>23</v>
      </c>
      <c r="T8343" t="str">
        <f t="shared" si="1831"/>
        <v>Others</v>
      </c>
      <c r="U8343">
        <f t="shared" si="1832"/>
        <v>8</v>
      </c>
      <c r="V8343" t="str">
        <f t="shared" si="1833"/>
        <v>FY Q2</v>
      </c>
    </row>
    <row r="8344" spans="1:22" x14ac:dyDescent="0.3">
      <c r="A8344" s="18">
        <v>45861</v>
      </c>
      <c r="B8344" t="s">
        <v>975</v>
      </c>
      <c r="C8344" t="s">
        <v>85</v>
      </c>
      <c r="D8344" t="s">
        <v>9474</v>
      </c>
      <c r="E8344">
        <v>450980551425</v>
      </c>
      <c r="F8344" t="s">
        <v>16</v>
      </c>
      <c r="G8344" t="s">
        <v>67</v>
      </c>
      <c r="H8344">
        <v>17884</v>
      </c>
      <c r="I8344" s="2">
        <f t="shared" si="1820"/>
        <v>2025</v>
      </c>
      <c r="J8344" s="2" t="str">
        <f t="shared" si="1821"/>
        <v>July</v>
      </c>
      <c r="K8344" s="2">
        <f t="shared" si="1822"/>
        <v>7</v>
      </c>
      <c r="L8344" s="2" t="str">
        <f t="shared" si="1823"/>
        <v>Wednesday</v>
      </c>
      <c r="M8344" s="2">
        <f t="shared" si="1824"/>
        <v>30</v>
      </c>
      <c r="N8344" s="3">
        <f t="shared" si="1825"/>
        <v>17884</v>
      </c>
      <c r="O8344" s="3">
        <f t="shared" si="1826"/>
        <v>0</v>
      </c>
      <c r="P8344" t="str">
        <f t="shared" si="1827"/>
        <v>23-Jul</v>
      </c>
      <c r="Q8344" s="9">
        <f t="shared" si="1828"/>
        <v>0.43680555555555556</v>
      </c>
      <c r="R8344" t="str">
        <f t="shared" si="1829"/>
        <v>Morning</v>
      </c>
      <c r="S8344" s="2">
        <f t="shared" si="1830"/>
        <v>23</v>
      </c>
      <c r="T8344" t="str">
        <f t="shared" si="1831"/>
        <v>Others</v>
      </c>
      <c r="U8344">
        <f t="shared" si="1832"/>
        <v>10</v>
      </c>
      <c r="V8344" t="str">
        <f t="shared" si="1833"/>
        <v>FY Q2</v>
      </c>
    </row>
    <row r="8345" spans="1:22" x14ac:dyDescent="0.3">
      <c r="A8345" s="18">
        <v>45861</v>
      </c>
      <c r="B8345" t="s">
        <v>1455</v>
      </c>
      <c r="C8345" t="s">
        <v>319</v>
      </c>
      <c r="D8345" t="s">
        <v>9475</v>
      </c>
      <c r="E8345">
        <v>313794075207</v>
      </c>
      <c r="F8345" t="s">
        <v>15</v>
      </c>
      <c r="G8345" t="s">
        <v>67</v>
      </c>
      <c r="H8345">
        <v>4497</v>
      </c>
      <c r="I8345" s="2">
        <f t="shared" si="1820"/>
        <v>2025</v>
      </c>
      <c r="J8345" s="2" t="str">
        <f t="shared" si="1821"/>
        <v>July</v>
      </c>
      <c r="K8345" s="2">
        <f t="shared" si="1822"/>
        <v>7</v>
      </c>
      <c r="L8345" s="2" t="str">
        <f t="shared" si="1823"/>
        <v>Wednesday</v>
      </c>
      <c r="M8345" s="2">
        <f t="shared" si="1824"/>
        <v>30</v>
      </c>
      <c r="N8345" s="3">
        <f t="shared" si="1825"/>
        <v>0</v>
      </c>
      <c r="O8345" s="3">
        <f t="shared" si="1826"/>
        <v>4497</v>
      </c>
      <c r="P8345" t="str">
        <f t="shared" si="1827"/>
        <v>23-Jul</v>
      </c>
      <c r="Q8345" s="9">
        <f t="shared" si="1828"/>
        <v>0.60069444444444442</v>
      </c>
      <c r="R8345" t="str">
        <f t="shared" si="1829"/>
        <v>Afternoon</v>
      </c>
      <c r="S8345" s="2">
        <f t="shared" si="1830"/>
        <v>23</v>
      </c>
      <c r="T8345" t="str">
        <f t="shared" si="1831"/>
        <v>Recharge</v>
      </c>
      <c r="U8345">
        <f t="shared" si="1832"/>
        <v>14</v>
      </c>
      <c r="V8345" t="str">
        <f t="shared" si="1833"/>
        <v>FY Q2</v>
      </c>
    </row>
    <row r="8346" spans="1:22" x14ac:dyDescent="0.3">
      <c r="A8346" s="18">
        <v>45861</v>
      </c>
      <c r="B8346" t="s">
        <v>2637</v>
      </c>
      <c r="C8346" t="s">
        <v>79</v>
      </c>
      <c r="D8346" t="s">
        <v>9476</v>
      </c>
      <c r="E8346">
        <v>828773408753</v>
      </c>
      <c r="F8346" t="s">
        <v>16</v>
      </c>
      <c r="G8346" t="s">
        <v>71</v>
      </c>
      <c r="H8346">
        <v>1888</v>
      </c>
      <c r="I8346" s="2">
        <f t="shared" si="1820"/>
        <v>2025</v>
      </c>
      <c r="J8346" s="2" t="str">
        <f t="shared" si="1821"/>
        <v>July</v>
      </c>
      <c r="K8346" s="2">
        <f t="shared" si="1822"/>
        <v>7</v>
      </c>
      <c r="L8346" s="2" t="str">
        <f t="shared" si="1823"/>
        <v>Wednesday</v>
      </c>
      <c r="M8346" s="2">
        <f t="shared" si="1824"/>
        <v>30</v>
      </c>
      <c r="N8346" s="3">
        <f t="shared" si="1825"/>
        <v>1888</v>
      </c>
      <c r="O8346" s="3">
        <f t="shared" si="1826"/>
        <v>0</v>
      </c>
      <c r="P8346" t="str">
        <f t="shared" si="1827"/>
        <v>23-Jul</v>
      </c>
      <c r="Q8346" s="9">
        <f t="shared" si="1828"/>
        <v>0.94027777777777777</v>
      </c>
      <c r="R8346" t="str">
        <f t="shared" si="1829"/>
        <v>Night</v>
      </c>
      <c r="S8346" s="2">
        <f t="shared" si="1830"/>
        <v>23</v>
      </c>
      <c r="T8346" t="str">
        <f t="shared" si="1831"/>
        <v>Others</v>
      </c>
      <c r="U8346">
        <f t="shared" si="1832"/>
        <v>22</v>
      </c>
      <c r="V8346" t="str">
        <f t="shared" si="1833"/>
        <v>FY Q2</v>
      </c>
    </row>
    <row r="8347" spans="1:22" x14ac:dyDescent="0.3">
      <c r="A8347" s="18">
        <v>45862</v>
      </c>
      <c r="B8347" t="s">
        <v>2786</v>
      </c>
      <c r="C8347" t="s">
        <v>79</v>
      </c>
      <c r="D8347" t="s">
        <v>9477</v>
      </c>
      <c r="E8347">
        <v>224609948205</v>
      </c>
      <c r="F8347" t="s">
        <v>16</v>
      </c>
      <c r="G8347" t="s">
        <v>71</v>
      </c>
      <c r="H8347">
        <v>4585</v>
      </c>
      <c r="I8347" s="2">
        <f t="shared" si="1820"/>
        <v>2025</v>
      </c>
      <c r="J8347" s="2" t="str">
        <f t="shared" si="1821"/>
        <v>July</v>
      </c>
      <c r="K8347" s="2">
        <f t="shared" si="1822"/>
        <v>7</v>
      </c>
      <c r="L8347" s="2" t="str">
        <f t="shared" si="1823"/>
        <v>Thursday</v>
      </c>
      <c r="M8347" s="2">
        <f t="shared" si="1824"/>
        <v>30</v>
      </c>
      <c r="N8347" s="3">
        <f t="shared" si="1825"/>
        <v>4585</v>
      </c>
      <c r="O8347" s="3">
        <f t="shared" si="1826"/>
        <v>0</v>
      </c>
      <c r="P8347" t="str">
        <f t="shared" si="1827"/>
        <v>24-Jul</v>
      </c>
      <c r="Q8347" s="9">
        <f t="shared" si="1828"/>
        <v>0.31666666666666665</v>
      </c>
      <c r="R8347" t="str">
        <f t="shared" si="1829"/>
        <v>Morning</v>
      </c>
      <c r="S8347" s="2">
        <f t="shared" si="1830"/>
        <v>24</v>
      </c>
      <c r="T8347" t="str">
        <f t="shared" si="1831"/>
        <v>Others</v>
      </c>
      <c r="U8347">
        <f t="shared" si="1832"/>
        <v>7</v>
      </c>
      <c r="V8347" t="str">
        <f t="shared" si="1833"/>
        <v>FY Q2</v>
      </c>
    </row>
    <row r="8348" spans="1:22" x14ac:dyDescent="0.3">
      <c r="A8348" s="18">
        <v>45862</v>
      </c>
      <c r="B8348" t="s">
        <v>1074</v>
      </c>
      <c r="C8348" t="s">
        <v>151</v>
      </c>
      <c r="D8348" t="s">
        <v>9478</v>
      </c>
      <c r="E8348">
        <v>98460379431</v>
      </c>
      <c r="F8348" t="s">
        <v>15</v>
      </c>
      <c r="G8348" t="s">
        <v>71</v>
      </c>
      <c r="H8348">
        <v>16108</v>
      </c>
      <c r="I8348" s="2">
        <f t="shared" si="1820"/>
        <v>2025</v>
      </c>
      <c r="J8348" s="2" t="str">
        <f t="shared" si="1821"/>
        <v>July</v>
      </c>
      <c r="K8348" s="2">
        <f t="shared" si="1822"/>
        <v>7</v>
      </c>
      <c r="L8348" s="2" t="str">
        <f t="shared" si="1823"/>
        <v>Thursday</v>
      </c>
      <c r="M8348" s="2">
        <f t="shared" si="1824"/>
        <v>30</v>
      </c>
      <c r="N8348" s="3">
        <f t="shared" si="1825"/>
        <v>0</v>
      </c>
      <c r="O8348" s="3">
        <f t="shared" si="1826"/>
        <v>16108</v>
      </c>
      <c r="P8348" t="str">
        <f t="shared" si="1827"/>
        <v>24-Jul</v>
      </c>
      <c r="Q8348" s="9">
        <f t="shared" si="1828"/>
        <v>0.46597222222222223</v>
      </c>
      <c r="R8348" t="str">
        <f t="shared" si="1829"/>
        <v>Morning</v>
      </c>
      <c r="S8348" s="2">
        <f t="shared" si="1830"/>
        <v>24</v>
      </c>
      <c r="T8348" t="str">
        <f t="shared" si="1831"/>
        <v>UPI Transfer</v>
      </c>
      <c r="U8348">
        <f t="shared" si="1832"/>
        <v>11</v>
      </c>
      <c r="V8348" t="str">
        <f t="shared" si="1833"/>
        <v>FY Q2</v>
      </c>
    </row>
    <row r="8349" spans="1:22" x14ac:dyDescent="0.3">
      <c r="A8349" s="18">
        <v>45862</v>
      </c>
      <c r="B8349" t="s">
        <v>2078</v>
      </c>
      <c r="C8349" t="s">
        <v>117</v>
      </c>
      <c r="D8349" t="s">
        <v>9479</v>
      </c>
      <c r="E8349">
        <v>301243113362</v>
      </c>
      <c r="F8349" t="s">
        <v>16</v>
      </c>
      <c r="G8349" t="s">
        <v>71</v>
      </c>
      <c r="H8349">
        <v>10006</v>
      </c>
      <c r="I8349" s="2">
        <f t="shared" si="1820"/>
        <v>2025</v>
      </c>
      <c r="J8349" s="2" t="str">
        <f t="shared" si="1821"/>
        <v>July</v>
      </c>
      <c r="K8349" s="2">
        <f t="shared" si="1822"/>
        <v>7</v>
      </c>
      <c r="L8349" s="2" t="str">
        <f t="shared" si="1823"/>
        <v>Thursday</v>
      </c>
      <c r="M8349" s="2">
        <f t="shared" si="1824"/>
        <v>30</v>
      </c>
      <c r="N8349" s="3">
        <f t="shared" si="1825"/>
        <v>10006</v>
      </c>
      <c r="O8349" s="3">
        <f t="shared" si="1826"/>
        <v>0</v>
      </c>
      <c r="P8349" t="str">
        <f t="shared" si="1827"/>
        <v>24-Jul</v>
      </c>
      <c r="Q8349" s="9">
        <f t="shared" si="1828"/>
        <v>0.47361111111111109</v>
      </c>
      <c r="R8349" t="str">
        <f t="shared" si="1829"/>
        <v>Morning</v>
      </c>
      <c r="S8349" s="2">
        <f t="shared" si="1830"/>
        <v>24</v>
      </c>
      <c r="T8349" t="str">
        <f t="shared" si="1831"/>
        <v>Others</v>
      </c>
      <c r="U8349">
        <f t="shared" si="1832"/>
        <v>11</v>
      </c>
      <c r="V8349" t="str">
        <f t="shared" si="1833"/>
        <v>FY Q2</v>
      </c>
    </row>
    <row r="8350" spans="1:22" x14ac:dyDescent="0.3">
      <c r="A8350" s="18">
        <v>45862</v>
      </c>
      <c r="B8350" t="s">
        <v>604</v>
      </c>
      <c r="C8350" t="s">
        <v>76</v>
      </c>
      <c r="D8350" t="s">
        <v>9480</v>
      </c>
      <c r="E8350">
        <v>466135719513</v>
      </c>
      <c r="F8350" t="s">
        <v>16</v>
      </c>
      <c r="G8350" t="s">
        <v>67</v>
      </c>
      <c r="H8350">
        <v>4124</v>
      </c>
      <c r="I8350" s="2">
        <f t="shared" si="1820"/>
        <v>2025</v>
      </c>
      <c r="J8350" s="2" t="str">
        <f t="shared" si="1821"/>
        <v>July</v>
      </c>
      <c r="K8350" s="2">
        <f t="shared" si="1822"/>
        <v>7</v>
      </c>
      <c r="L8350" s="2" t="str">
        <f t="shared" si="1823"/>
        <v>Thursday</v>
      </c>
      <c r="M8350" s="2">
        <f t="shared" si="1824"/>
        <v>30</v>
      </c>
      <c r="N8350" s="3">
        <f t="shared" si="1825"/>
        <v>4124</v>
      </c>
      <c r="O8350" s="3">
        <f t="shared" si="1826"/>
        <v>0</v>
      </c>
      <c r="P8350" t="str">
        <f t="shared" si="1827"/>
        <v>24-Jul</v>
      </c>
      <c r="Q8350" s="9">
        <f t="shared" si="1828"/>
        <v>0.87152777777777779</v>
      </c>
      <c r="R8350" t="str">
        <f t="shared" si="1829"/>
        <v>Evening</v>
      </c>
      <c r="S8350" s="2">
        <f t="shared" si="1830"/>
        <v>24</v>
      </c>
      <c r="T8350" t="str">
        <f t="shared" si="1831"/>
        <v>Others</v>
      </c>
      <c r="U8350">
        <f t="shared" si="1832"/>
        <v>20</v>
      </c>
      <c r="V8350" t="str">
        <f t="shared" si="1833"/>
        <v>FY Q2</v>
      </c>
    </row>
    <row r="8351" spans="1:22" x14ac:dyDescent="0.3">
      <c r="A8351" s="18">
        <v>45862</v>
      </c>
      <c r="B8351" t="s">
        <v>3663</v>
      </c>
      <c r="C8351" t="s">
        <v>262</v>
      </c>
      <c r="D8351" t="s">
        <v>9481</v>
      </c>
      <c r="E8351">
        <v>439851064583</v>
      </c>
      <c r="F8351" t="s">
        <v>16</v>
      </c>
      <c r="G8351" t="s">
        <v>71</v>
      </c>
      <c r="H8351">
        <v>19041</v>
      </c>
      <c r="I8351" s="2">
        <f t="shared" si="1820"/>
        <v>2025</v>
      </c>
      <c r="J8351" s="2" t="str">
        <f t="shared" si="1821"/>
        <v>July</v>
      </c>
      <c r="K8351" s="2">
        <f t="shared" si="1822"/>
        <v>7</v>
      </c>
      <c r="L8351" s="2" t="str">
        <f t="shared" si="1823"/>
        <v>Thursday</v>
      </c>
      <c r="M8351" s="2">
        <f t="shared" si="1824"/>
        <v>30</v>
      </c>
      <c r="N8351" s="3">
        <f t="shared" si="1825"/>
        <v>19041</v>
      </c>
      <c r="O8351" s="3">
        <f t="shared" si="1826"/>
        <v>0</v>
      </c>
      <c r="P8351" t="str">
        <f t="shared" si="1827"/>
        <v>24-Jul</v>
      </c>
      <c r="Q8351" s="9">
        <f t="shared" si="1828"/>
        <v>0.93541666666666667</v>
      </c>
      <c r="R8351" t="str">
        <f t="shared" si="1829"/>
        <v>Night</v>
      </c>
      <c r="S8351" s="2">
        <f t="shared" si="1830"/>
        <v>24</v>
      </c>
      <c r="T8351" t="str">
        <f t="shared" si="1831"/>
        <v>Others</v>
      </c>
      <c r="U8351">
        <f t="shared" si="1832"/>
        <v>22</v>
      </c>
      <c r="V8351" t="str">
        <f t="shared" si="1833"/>
        <v>FY Q2</v>
      </c>
    </row>
    <row r="8352" spans="1:22" x14ac:dyDescent="0.3">
      <c r="A8352" s="18">
        <v>45863</v>
      </c>
      <c r="B8352" t="s">
        <v>109</v>
      </c>
      <c r="C8352" t="s">
        <v>167</v>
      </c>
      <c r="D8352" t="s">
        <v>9482</v>
      </c>
      <c r="E8352">
        <v>947533195554</v>
      </c>
      <c r="F8352" t="s">
        <v>15</v>
      </c>
      <c r="G8352" t="s">
        <v>71</v>
      </c>
      <c r="H8352">
        <v>4626</v>
      </c>
      <c r="I8352" s="2">
        <f t="shared" si="1820"/>
        <v>2025</v>
      </c>
      <c r="J8352" s="2" t="str">
        <f t="shared" si="1821"/>
        <v>July</v>
      </c>
      <c r="K8352" s="2">
        <f t="shared" si="1822"/>
        <v>7</v>
      </c>
      <c r="L8352" s="2" t="str">
        <f t="shared" si="1823"/>
        <v>Friday</v>
      </c>
      <c r="M8352" s="2">
        <f t="shared" si="1824"/>
        <v>30</v>
      </c>
      <c r="N8352" s="3">
        <f t="shared" si="1825"/>
        <v>0</v>
      </c>
      <c r="O8352" s="3">
        <f t="shared" si="1826"/>
        <v>4626</v>
      </c>
      <c r="P8352" t="str">
        <f t="shared" si="1827"/>
        <v>25-Jul</v>
      </c>
      <c r="Q8352" s="9">
        <f t="shared" si="1828"/>
        <v>0.66111111111111109</v>
      </c>
      <c r="R8352" t="str">
        <f t="shared" si="1829"/>
        <v>Afternoon</v>
      </c>
      <c r="S8352" s="2">
        <f t="shared" si="1830"/>
        <v>25</v>
      </c>
      <c r="T8352" t="str">
        <f t="shared" si="1831"/>
        <v>UPI Transfer</v>
      </c>
      <c r="U8352">
        <f t="shared" si="1832"/>
        <v>15</v>
      </c>
      <c r="V8352" t="str">
        <f t="shared" si="1833"/>
        <v>FY Q2</v>
      </c>
    </row>
    <row r="8353" spans="1:22" x14ac:dyDescent="0.3">
      <c r="A8353" s="18">
        <v>45863</v>
      </c>
      <c r="B8353" t="s">
        <v>122</v>
      </c>
      <c r="C8353" t="s">
        <v>273</v>
      </c>
      <c r="D8353" t="s">
        <v>9483</v>
      </c>
      <c r="E8353">
        <v>35073119352</v>
      </c>
      <c r="F8353" t="s">
        <v>16</v>
      </c>
      <c r="G8353" t="s">
        <v>67</v>
      </c>
      <c r="H8353">
        <v>17333</v>
      </c>
      <c r="I8353" s="2">
        <f t="shared" si="1820"/>
        <v>2025</v>
      </c>
      <c r="J8353" s="2" t="str">
        <f t="shared" si="1821"/>
        <v>July</v>
      </c>
      <c r="K8353" s="2">
        <f t="shared" si="1822"/>
        <v>7</v>
      </c>
      <c r="L8353" s="2" t="str">
        <f t="shared" si="1823"/>
        <v>Friday</v>
      </c>
      <c r="M8353" s="2">
        <f t="shared" si="1824"/>
        <v>30</v>
      </c>
      <c r="N8353" s="3">
        <f t="shared" si="1825"/>
        <v>17333</v>
      </c>
      <c r="O8353" s="3">
        <f t="shared" si="1826"/>
        <v>0</v>
      </c>
      <c r="P8353" t="str">
        <f t="shared" si="1827"/>
        <v>25-Jul</v>
      </c>
      <c r="Q8353" s="9">
        <f t="shared" si="1828"/>
        <v>0.67291666666666672</v>
      </c>
      <c r="R8353" t="str">
        <f t="shared" si="1829"/>
        <v>Afternoon</v>
      </c>
      <c r="S8353" s="2">
        <f t="shared" si="1830"/>
        <v>25</v>
      </c>
      <c r="T8353" t="str">
        <f t="shared" si="1831"/>
        <v>Others</v>
      </c>
      <c r="U8353">
        <f t="shared" si="1832"/>
        <v>16</v>
      </c>
      <c r="V8353" t="str">
        <f t="shared" si="1833"/>
        <v>FY Q2</v>
      </c>
    </row>
    <row r="8354" spans="1:22" x14ac:dyDescent="0.3">
      <c r="A8354" s="18">
        <v>45863</v>
      </c>
      <c r="B8354" t="s">
        <v>3162</v>
      </c>
      <c r="C8354" t="s">
        <v>605</v>
      </c>
      <c r="D8354" t="s">
        <v>9484</v>
      </c>
      <c r="E8354">
        <v>685218194239</v>
      </c>
      <c r="F8354" t="s">
        <v>16</v>
      </c>
      <c r="G8354" t="s">
        <v>71</v>
      </c>
      <c r="H8354">
        <v>3702</v>
      </c>
      <c r="I8354" s="2">
        <f t="shared" si="1820"/>
        <v>2025</v>
      </c>
      <c r="J8354" s="2" t="str">
        <f t="shared" si="1821"/>
        <v>July</v>
      </c>
      <c r="K8354" s="2">
        <f t="shared" si="1822"/>
        <v>7</v>
      </c>
      <c r="L8354" s="2" t="str">
        <f t="shared" si="1823"/>
        <v>Friday</v>
      </c>
      <c r="M8354" s="2">
        <f t="shared" si="1824"/>
        <v>30</v>
      </c>
      <c r="N8354" s="3">
        <f t="shared" si="1825"/>
        <v>3702</v>
      </c>
      <c r="O8354" s="3">
        <f t="shared" si="1826"/>
        <v>0</v>
      </c>
      <c r="P8354" t="str">
        <f t="shared" si="1827"/>
        <v>25-Jul</v>
      </c>
      <c r="Q8354" s="9">
        <f t="shared" si="1828"/>
        <v>0.93194444444444446</v>
      </c>
      <c r="R8354" t="str">
        <f t="shared" si="1829"/>
        <v>Night</v>
      </c>
      <c r="S8354" s="2">
        <f t="shared" si="1830"/>
        <v>25</v>
      </c>
      <c r="T8354" t="str">
        <f t="shared" si="1831"/>
        <v>Others</v>
      </c>
      <c r="U8354">
        <f t="shared" si="1832"/>
        <v>22</v>
      </c>
      <c r="V8354" t="str">
        <f t="shared" si="1833"/>
        <v>FY Q2</v>
      </c>
    </row>
    <row r="8355" spans="1:22" x14ac:dyDescent="0.3">
      <c r="A8355" s="18">
        <v>45864</v>
      </c>
      <c r="B8355" t="s">
        <v>4395</v>
      </c>
      <c r="C8355" t="s">
        <v>104</v>
      </c>
      <c r="D8355" t="s">
        <v>9485</v>
      </c>
      <c r="E8355">
        <v>736306865009</v>
      </c>
      <c r="F8355" t="s">
        <v>16</v>
      </c>
      <c r="G8355" t="s">
        <v>71</v>
      </c>
      <c r="H8355">
        <v>2940</v>
      </c>
      <c r="I8355" s="2">
        <f t="shared" si="1820"/>
        <v>2025</v>
      </c>
      <c r="J8355" s="2" t="str">
        <f t="shared" si="1821"/>
        <v>July</v>
      </c>
      <c r="K8355" s="2">
        <f t="shared" si="1822"/>
        <v>7</v>
      </c>
      <c r="L8355" s="2" t="str">
        <f t="shared" si="1823"/>
        <v>Saturday</v>
      </c>
      <c r="M8355" s="2">
        <f t="shared" si="1824"/>
        <v>30</v>
      </c>
      <c r="N8355" s="3">
        <f t="shared" si="1825"/>
        <v>2940</v>
      </c>
      <c r="O8355" s="3">
        <f t="shared" si="1826"/>
        <v>0</v>
      </c>
      <c r="P8355" t="str">
        <f t="shared" si="1827"/>
        <v>26-Jul</v>
      </c>
      <c r="Q8355" s="9">
        <f t="shared" si="1828"/>
        <v>0.55208333333333337</v>
      </c>
      <c r="R8355" t="str">
        <f t="shared" si="1829"/>
        <v>Afternoon</v>
      </c>
      <c r="S8355" s="2">
        <f t="shared" si="1830"/>
        <v>26</v>
      </c>
      <c r="T8355" t="str">
        <f t="shared" si="1831"/>
        <v>Others</v>
      </c>
      <c r="U8355">
        <f t="shared" si="1832"/>
        <v>13</v>
      </c>
      <c r="V8355" t="str">
        <f t="shared" si="1833"/>
        <v>FY Q2</v>
      </c>
    </row>
    <row r="8356" spans="1:22" x14ac:dyDescent="0.3">
      <c r="A8356" s="18">
        <v>45864</v>
      </c>
      <c r="B8356" t="s">
        <v>188</v>
      </c>
      <c r="C8356" t="s">
        <v>85</v>
      </c>
      <c r="D8356" t="s">
        <v>9486</v>
      </c>
      <c r="E8356">
        <v>779518213070</v>
      </c>
      <c r="F8356" t="s">
        <v>16</v>
      </c>
      <c r="G8356" t="s">
        <v>67</v>
      </c>
      <c r="H8356">
        <v>12055</v>
      </c>
      <c r="I8356" s="2">
        <f t="shared" si="1820"/>
        <v>2025</v>
      </c>
      <c r="J8356" s="2" t="str">
        <f t="shared" si="1821"/>
        <v>July</v>
      </c>
      <c r="K8356" s="2">
        <f t="shared" si="1822"/>
        <v>7</v>
      </c>
      <c r="L8356" s="2" t="str">
        <f t="shared" si="1823"/>
        <v>Saturday</v>
      </c>
      <c r="M8356" s="2">
        <f t="shared" si="1824"/>
        <v>30</v>
      </c>
      <c r="N8356" s="3">
        <f t="shared" si="1825"/>
        <v>12055</v>
      </c>
      <c r="O8356" s="3">
        <f t="shared" si="1826"/>
        <v>0</v>
      </c>
      <c r="P8356" t="str">
        <f t="shared" si="1827"/>
        <v>26-Jul</v>
      </c>
      <c r="Q8356" s="9">
        <f t="shared" si="1828"/>
        <v>0.75</v>
      </c>
      <c r="R8356" t="str">
        <f t="shared" si="1829"/>
        <v>Evening</v>
      </c>
      <c r="S8356" s="2">
        <f t="shared" si="1830"/>
        <v>26</v>
      </c>
      <c r="T8356" t="str">
        <f t="shared" si="1831"/>
        <v>Others</v>
      </c>
      <c r="U8356">
        <f t="shared" si="1832"/>
        <v>18</v>
      </c>
      <c r="V8356" t="str">
        <f t="shared" si="1833"/>
        <v>FY Q2</v>
      </c>
    </row>
    <row r="8357" spans="1:22" x14ac:dyDescent="0.3">
      <c r="A8357" s="18">
        <v>45864</v>
      </c>
      <c r="B8357" t="s">
        <v>1034</v>
      </c>
      <c r="C8357" t="s">
        <v>76</v>
      </c>
      <c r="D8357" t="s">
        <v>9487</v>
      </c>
      <c r="E8357">
        <v>448729122757</v>
      </c>
      <c r="F8357" t="s">
        <v>16</v>
      </c>
      <c r="G8357" t="s">
        <v>71</v>
      </c>
      <c r="H8357">
        <v>8495</v>
      </c>
      <c r="I8357" s="2">
        <f t="shared" si="1820"/>
        <v>2025</v>
      </c>
      <c r="J8357" s="2" t="str">
        <f t="shared" si="1821"/>
        <v>July</v>
      </c>
      <c r="K8357" s="2">
        <f t="shared" si="1822"/>
        <v>7</v>
      </c>
      <c r="L8357" s="2" t="str">
        <f t="shared" si="1823"/>
        <v>Saturday</v>
      </c>
      <c r="M8357" s="2">
        <f t="shared" si="1824"/>
        <v>30</v>
      </c>
      <c r="N8357" s="3">
        <f t="shared" si="1825"/>
        <v>8495</v>
      </c>
      <c r="O8357" s="3">
        <f t="shared" si="1826"/>
        <v>0</v>
      </c>
      <c r="P8357" t="str">
        <f t="shared" si="1827"/>
        <v>26-Jul</v>
      </c>
      <c r="Q8357" s="9">
        <f t="shared" si="1828"/>
        <v>0.77569444444444446</v>
      </c>
      <c r="R8357" t="str">
        <f t="shared" si="1829"/>
        <v>Evening</v>
      </c>
      <c r="S8357" s="2">
        <f t="shared" si="1830"/>
        <v>26</v>
      </c>
      <c r="T8357" t="str">
        <f t="shared" si="1831"/>
        <v>Others</v>
      </c>
      <c r="U8357">
        <f t="shared" si="1832"/>
        <v>18</v>
      </c>
      <c r="V8357" t="str">
        <f t="shared" si="1833"/>
        <v>FY Q2</v>
      </c>
    </row>
    <row r="8358" spans="1:22" x14ac:dyDescent="0.3">
      <c r="A8358" s="18">
        <v>45864</v>
      </c>
      <c r="B8358" t="s">
        <v>572</v>
      </c>
      <c r="C8358" t="s">
        <v>167</v>
      </c>
      <c r="D8358" t="s">
        <v>9488</v>
      </c>
      <c r="E8358">
        <v>589577432811</v>
      </c>
      <c r="F8358" t="s">
        <v>15</v>
      </c>
      <c r="G8358" t="s">
        <v>71</v>
      </c>
      <c r="H8358">
        <v>2904</v>
      </c>
      <c r="I8358" s="2">
        <f t="shared" ref="I8358:I8421" si="1834">YEAR(A8358)</f>
        <v>2025</v>
      </c>
      <c r="J8358" s="2" t="str">
        <f t="shared" ref="J8358:J8421" si="1835">TEXT(A8358,"mmmm")</f>
        <v>July</v>
      </c>
      <c r="K8358" s="2">
        <f t="shared" ref="K8358:K8421" si="1836">MONTH(A8358)</f>
        <v>7</v>
      </c>
      <c r="L8358" s="2" t="str">
        <f t="shared" ref="L8358:L8421" si="1837">TEXT(A8358,"dddd")</f>
        <v>Saturday</v>
      </c>
      <c r="M8358" s="2">
        <f t="shared" ref="M8358:M8421" si="1838">WEEKNUM(A8358)</f>
        <v>30</v>
      </c>
      <c r="N8358" s="3">
        <f t="shared" ref="N8358:N8421" si="1839">IF(F8358="Credit",H8358,0)</f>
        <v>0</v>
      </c>
      <c r="O8358" s="3">
        <f t="shared" ref="O8358:O8421" si="1840">IF(F8358="Debit",H8358,0)</f>
        <v>2904</v>
      </c>
      <c r="P8358" t="str">
        <f t="shared" ref="P8358:P8421" si="1841">TEXT(A8358,"d-mmm")</f>
        <v>26-Jul</v>
      </c>
      <c r="Q8358" s="9">
        <f t="shared" ref="Q8358:Q8421" si="1842">TIMEVALUE(TRIM(CLEAN(SUBSTITUTE(B8358,CHAR(34),""))))</f>
        <v>0.99722222222222223</v>
      </c>
      <c r="R8358" t="str">
        <f t="shared" ref="R8358:R8421" si="1843">IF(HOUR(Q8358)&lt;12,"Morning",IF(HOUR(Q8358)&lt;17,"Afternoon",IF(HOUR(Q8358)&lt;21,"Evening","Night")))</f>
        <v>Night</v>
      </c>
      <c r="S8358" s="2">
        <f t="shared" ref="S8358:S8421" si="1844">DAY(A8358)</f>
        <v>26</v>
      </c>
      <c r="T8358" t="str">
        <f t="shared" ref="T8358:T8421" si="1845">IF(ISNUMBER(SEARCH("Recharge",C8358)),"Recharge",IF(ISNUMBER(SEARCH("Petrol",C8358)),"Fuel",IF(ISNUMBER(SEARCH("Restaurant",C8358)),"Food",IF(ISNUMBER(SEARCH("Amazon",C8358)),"Shopping",IF(ISNUMBER(SEARCH("Salary",C8358)),"Salary",IF(ISNUMBER(SEARCH("Paid to",C8358)),"UPI Transfer","Others"))))))</f>
        <v>UPI Transfer</v>
      </c>
      <c r="U8358">
        <f t="shared" ref="U8358:U8421" si="1846">HOUR(Q8358)</f>
        <v>23</v>
      </c>
      <c r="V8358" t="str">
        <f t="shared" ref="V8358:V8421" si="1847">"FY Q"&amp;INT(MOD(MONTH(A8358)-4,12)/3)+1</f>
        <v>FY Q2</v>
      </c>
    </row>
    <row r="8359" spans="1:22" x14ac:dyDescent="0.3">
      <c r="A8359" s="18">
        <v>45865</v>
      </c>
      <c r="B8359" t="s">
        <v>558</v>
      </c>
      <c r="C8359" t="s">
        <v>95</v>
      </c>
      <c r="D8359" t="s">
        <v>9489</v>
      </c>
      <c r="E8359">
        <v>430877496864</v>
      </c>
      <c r="F8359" t="s">
        <v>16</v>
      </c>
      <c r="G8359" t="s">
        <v>71</v>
      </c>
      <c r="H8359">
        <v>6096</v>
      </c>
      <c r="I8359" s="2">
        <f t="shared" si="1834"/>
        <v>2025</v>
      </c>
      <c r="J8359" s="2" t="str">
        <f t="shared" si="1835"/>
        <v>July</v>
      </c>
      <c r="K8359" s="2">
        <f t="shared" si="1836"/>
        <v>7</v>
      </c>
      <c r="L8359" s="2" t="str">
        <f t="shared" si="1837"/>
        <v>Sunday</v>
      </c>
      <c r="M8359" s="2">
        <f t="shared" si="1838"/>
        <v>31</v>
      </c>
      <c r="N8359" s="3">
        <f t="shared" si="1839"/>
        <v>6096</v>
      </c>
      <c r="O8359" s="3">
        <f t="shared" si="1840"/>
        <v>0</v>
      </c>
      <c r="P8359" t="str">
        <f t="shared" si="1841"/>
        <v>27-Jul</v>
      </c>
      <c r="Q8359" s="9">
        <f t="shared" si="1842"/>
        <v>0.47083333333333333</v>
      </c>
      <c r="R8359" t="str">
        <f t="shared" si="1843"/>
        <v>Morning</v>
      </c>
      <c r="S8359" s="2">
        <f t="shared" si="1844"/>
        <v>27</v>
      </c>
      <c r="T8359" t="str">
        <f t="shared" si="1845"/>
        <v>Others</v>
      </c>
      <c r="U8359">
        <f t="shared" si="1846"/>
        <v>11</v>
      </c>
      <c r="V8359" t="str">
        <f t="shared" si="1847"/>
        <v>FY Q2</v>
      </c>
    </row>
    <row r="8360" spans="1:22" x14ac:dyDescent="0.3">
      <c r="A8360" s="18">
        <v>45865</v>
      </c>
      <c r="B8360" t="s">
        <v>413</v>
      </c>
      <c r="C8360" t="s">
        <v>142</v>
      </c>
      <c r="D8360" t="s">
        <v>9490</v>
      </c>
      <c r="E8360">
        <v>786349271162</v>
      </c>
      <c r="F8360" t="s">
        <v>15</v>
      </c>
      <c r="G8360" t="s">
        <v>71</v>
      </c>
      <c r="H8360">
        <v>1904</v>
      </c>
      <c r="I8360" s="2">
        <f t="shared" si="1834"/>
        <v>2025</v>
      </c>
      <c r="J8360" s="2" t="str">
        <f t="shared" si="1835"/>
        <v>July</v>
      </c>
      <c r="K8360" s="2">
        <f t="shared" si="1836"/>
        <v>7</v>
      </c>
      <c r="L8360" s="2" t="str">
        <f t="shared" si="1837"/>
        <v>Sunday</v>
      </c>
      <c r="M8360" s="2">
        <f t="shared" si="1838"/>
        <v>31</v>
      </c>
      <c r="N8360" s="3">
        <f t="shared" si="1839"/>
        <v>0</v>
      </c>
      <c r="O8360" s="3">
        <f t="shared" si="1840"/>
        <v>1904</v>
      </c>
      <c r="P8360" t="str">
        <f t="shared" si="1841"/>
        <v>27-Jul</v>
      </c>
      <c r="Q8360" s="9">
        <f t="shared" si="1842"/>
        <v>0.66874999999999996</v>
      </c>
      <c r="R8360" t="str">
        <f t="shared" si="1843"/>
        <v>Afternoon</v>
      </c>
      <c r="S8360" s="2">
        <f t="shared" si="1844"/>
        <v>27</v>
      </c>
      <c r="T8360" t="str">
        <f t="shared" si="1845"/>
        <v>UPI Transfer</v>
      </c>
      <c r="U8360">
        <f t="shared" si="1846"/>
        <v>16</v>
      </c>
      <c r="V8360" t="str">
        <f t="shared" si="1847"/>
        <v>FY Q2</v>
      </c>
    </row>
    <row r="8361" spans="1:22" x14ac:dyDescent="0.3">
      <c r="A8361" s="18">
        <v>45866</v>
      </c>
      <c r="B8361" t="s">
        <v>598</v>
      </c>
      <c r="C8361" t="s">
        <v>151</v>
      </c>
      <c r="D8361" t="s">
        <v>9491</v>
      </c>
      <c r="E8361">
        <v>345955032702</v>
      </c>
      <c r="F8361" t="s">
        <v>15</v>
      </c>
      <c r="G8361" t="s">
        <v>71</v>
      </c>
      <c r="H8361">
        <v>13738</v>
      </c>
      <c r="I8361" s="2">
        <f t="shared" si="1834"/>
        <v>2025</v>
      </c>
      <c r="J8361" s="2" t="str">
        <f t="shared" si="1835"/>
        <v>July</v>
      </c>
      <c r="K8361" s="2">
        <f t="shared" si="1836"/>
        <v>7</v>
      </c>
      <c r="L8361" s="2" t="str">
        <f t="shared" si="1837"/>
        <v>Monday</v>
      </c>
      <c r="M8361" s="2">
        <f t="shared" si="1838"/>
        <v>31</v>
      </c>
      <c r="N8361" s="3">
        <f t="shared" si="1839"/>
        <v>0</v>
      </c>
      <c r="O8361" s="3">
        <f t="shared" si="1840"/>
        <v>13738</v>
      </c>
      <c r="P8361" t="str">
        <f t="shared" si="1841"/>
        <v>28-Jul</v>
      </c>
      <c r="Q8361" s="9">
        <f t="shared" si="1842"/>
        <v>0.44097222222222221</v>
      </c>
      <c r="R8361" t="str">
        <f t="shared" si="1843"/>
        <v>Morning</v>
      </c>
      <c r="S8361" s="2">
        <f t="shared" si="1844"/>
        <v>28</v>
      </c>
      <c r="T8361" t="str">
        <f t="shared" si="1845"/>
        <v>UPI Transfer</v>
      </c>
      <c r="U8361">
        <f t="shared" si="1846"/>
        <v>10</v>
      </c>
      <c r="V8361" t="str">
        <f t="shared" si="1847"/>
        <v>FY Q2</v>
      </c>
    </row>
    <row r="8362" spans="1:22" x14ac:dyDescent="0.3">
      <c r="A8362" s="18">
        <v>45866</v>
      </c>
      <c r="B8362" t="s">
        <v>342</v>
      </c>
      <c r="C8362" t="s">
        <v>366</v>
      </c>
      <c r="D8362" t="s">
        <v>9492</v>
      </c>
      <c r="E8362">
        <v>796681980480</v>
      </c>
      <c r="F8362" t="s">
        <v>16</v>
      </c>
      <c r="G8362" t="s">
        <v>71</v>
      </c>
      <c r="H8362">
        <v>10163</v>
      </c>
      <c r="I8362" s="2">
        <f t="shared" si="1834"/>
        <v>2025</v>
      </c>
      <c r="J8362" s="2" t="str">
        <f t="shared" si="1835"/>
        <v>July</v>
      </c>
      <c r="K8362" s="2">
        <f t="shared" si="1836"/>
        <v>7</v>
      </c>
      <c r="L8362" s="2" t="str">
        <f t="shared" si="1837"/>
        <v>Monday</v>
      </c>
      <c r="M8362" s="2">
        <f t="shared" si="1838"/>
        <v>31</v>
      </c>
      <c r="N8362" s="3">
        <f t="shared" si="1839"/>
        <v>10163</v>
      </c>
      <c r="O8362" s="3">
        <f t="shared" si="1840"/>
        <v>0</v>
      </c>
      <c r="P8362" t="str">
        <f t="shared" si="1841"/>
        <v>28-Jul</v>
      </c>
      <c r="Q8362" s="9">
        <f t="shared" si="1842"/>
        <v>0.88402777777777775</v>
      </c>
      <c r="R8362" t="str">
        <f t="shared" si="1843"/>
        <v>Night</v>
      </c>
      <c r="S8362" s="2">
        <f t="shared" si="1844"/>
        <v>28</v>
      </c>
      <c r="T8362" t="str">
        <f t="shared" si="1845"/>
        <v>Others</v>
      </c>
      <c r="U8362">
        <f t="shared" si="1846"/>
        <v>21</v>
      </c>
      <c r="V8362" t="str">
        <f t="shared" si="1847"/>
        <v>FY Q2</v>
      </c>
    </row>
    <row r="8363" spans="1:22" x14ac:dyDescent="0.3">
      <c r="A8363" s="18">
        <v>45868</v>
      </c>
      <c r="B8363" t="s">
        <v>6118</v>
      </c>
      <c r="C8363" t="s">
        <v>73</v>
      </c>
      <c r="D8363" t="s">
        <v>9493</v>
      </c>
      <c r="E8363">
        <v>281903618582</v>
      </c>
      <c r="F8363" t="s">
        <v>16</v>
      </c>
      <c r="G8363" t="s">
        <v>71</v>
      </c>
      <c r="H8363">
        <v>24751</v>
      </c>
      <c r="I8363" s="2">
        <f t="shared" si="1834"/>
        <v>2025</v>
      </c>
      <c r="J8363" s="2" t="str">
        <f t="shared" si="1835"/>
        <v>July</v>
      </c>
      <c r="K8363" s="2">
        <f t="shared" si="1836"/>
        <v>7</v>
      </c>
      <c r="L8363" s="2" t="str">
        <f t="shared" si="1837"/>
        <v>Wednesday</v>
      </c>
      <c r="M8363" s="2">
        <f t="shared" si="1838"/>
        <v>31</v>
      </c>
      <c r="N8363" s="3">
        <f t="shared" si="1839"/>
        <v>24751</v>
      </c>
      <c r="O8363" s="3">
        <f t="shared" si="1840"/>
        <v>0</v>
      </c>
      <c r="P8363" t="str">
        <f t="shared" si="1841"/>
        <v>30-Jul</v>
      </c>
      <c r="Q8363" s="9">
        <f t="shared" si="1842"/>
        <v>0.40833333333333333</v>
      </c>
      <c r="R8363" t="str">
        <f t="shared" si="1843"/>
        <v>Morning</v>
      </c>
      <c r="S8363" s="2">
        <f t="shared" si="1844"/>
        <v>30</v>
      </c>
      <c r="T8363" t="str">
        <f t="shared" si="1845"/>
        <v>Others</v>
      </c>
      <c r="U8363">
        <f t="shared" si="1846"/>
        <v>9</v>
      </c>
      <c r="V8363" t="str">
        <f t="shared" si="1847"/>
        <v>FY Q2</v>
      </c>
    </row>
    <row r="8364" spans="1:22" x14ac:dyDescent="0.3">
      <c r="A8364" s="18">
        <v>45868</v>
      </c>
      <c r="B8364" t="s">
        <v>103</v>
      </c>
      <c r="C8364" t="s">
        <v>95</v>
      </c>
      <c r="D8364" t="s">
        <v>9494</v>
      </c>
      <c r="E8364">
        <v>65700011113</v>
      </c>
      <c r="F8364" t="s">
        <v>16</v>
      </c>
      <c r="G8364" t="s">
        <v>71</v>
      </c>
      <c r="H8364">
        <v>33381</v>
      </c>
      <c r="I8364" s="2">
        <f t="shared" si="1834"/>
        <v>2025</v>
      </c>
      <c r="J8364" s="2" t="str">
        <f t="shared" si="1835"/>
        <v>July</v>
      </c>
      <c r="K8364" s="2">
        <f t="shared" si="1836"/>
        <v>7</v>
      </c>
      <c r="L8364" s="2" t="str">
        <f t="shared" si="1837"/>
        <v>Wednesday</v>
      </c>
      <c r="M8364" s="2">
        <f t="shared" si="1838"/>
        <v>31</v>
      </c>
      <c r="N8364" s="3">
        <f t="shared" si="1839"/>
        <v>33381</v>
      </c>
      <c r="O8364" s="3">
        <f t="shared" si="1840"/>
        <v>0</v>
      </c>
      <c r="P8364" t="str">
        <f t="shared" si="1841"/>
        <v>30-Jul</v>
      </c>
      <c r="Q8364" s="9">
        <f t="shared" si="1842"/>
        <v>0.56527777777777777</v>
      </c>
      <c r="R8364" t="str">
        <f t="shared" si="1843"/>
        <v>Afternoon</v>
      </c>
      <c r="S8364" s="2">
        <f t="shared" si="1844"/>
        <v>30</v>
      </c>
      <c r="T8364" t="str">
        <f t="shared" si="1845"/>
        <v>Others</v>
      </c>
      <c r="U8364">
        <f t="shared" si="1846"/>
        <v>13</v>
      </c>
      <c r="V8364" t="str">
        <f t="shared" si="1847"/>
        <v>FY Q2</v>
      </c>
    </row>
    <row r="8365" spans="1:22" x14ac:dyDescent="0.3">
      <c r="A8365" s="18">
        <v>45868</v>
      </c>
      <c r="B8365" t="s">
        <v>2011</v>
      </c>
      <c r="C8365" t="s">
        <v>69</v>
      </c>
      <c r="D8365" t="s">
        <v>9495</v>
      </c>
      <c r="E8365">
        <v>678538796815</v>
      </c>
      <c r="F8365" t="s">
        <v>16</v>
      </c>
      <c r="G8365" t="s">
        <v>67</v>
      </c>
      <c r="H8365">
        <v>618</v>
      </c>
      <c r="I8365" s="2">
        <f t="shared" si="1834"/>
        <v>2025</v>
      </c>
      <c r="J8365" s="2" t="str">
        <f t="shared" si="1835"/>
        <v>July</v>
      </c>
      <c r="K8365" s="2">
        <f t="shared" si="1836"/>
        <v>7</v>
      </c>
      <c r="L8365" s="2" t="str">
        <f t="shared" si="1837"/>
        <v>Wednesday</v>
      </c>
      <c r="M8365" s="2">
        <f t="shared" si="1838"/>
        <v>31</v>
      </c>
      <c r="N8365" s="3">
        <f t="shared" si="1839"/>
        <v>618</v>
      </c>
      <c r="O8365" s="3">
        <f t="shared" si="1840"/>
        <v>0</v>
      </c>
      <c r="P8365" t="str">
        <f t="shared" si="1841"/>
        <v>30-Jul</v>
      </c>
      <c r="Q8365" s="9">
        <f t="shared" si="1842"/>
        <v>0.57499999999999996</v>
      </c>
      <c r="R8365" t="str">
        <f t="shared" si="1843"/>
        <v>Afternoon</v>
      </c>
      <c r="S8365" s="2">
        <f t="shared" si="1844"/>
        <v>30</v>
      </c>
      <c r="T8365" t="str">
        <f t="shared" si="1845"/>
        <v>Others</v>
      </c>
      <c r="U8365">
        <f t="shared" si="1846"/>
        <v>13</v>
      </c>
      <c r="V8365" t="str">
        <f t="shared" si="1847"/>
        <v>FY Q2</v>
      </c>
    </row>
    <row r="8366" spans="1:22" x14ac:dyDescent="0.3">
      <c r="A8366" s="18">
        <v>45868</v>
      </c>
      <c r="B8366" t="s">
        <v>3011</v>
      </c>
      <c r="C8366" t="s">
        <v>366</v>
      </c>
      <c r="D8366" t="s">
        <v>9496</v>
      </c>
      <c r="E8366">
        <v>79490056821</v>
      </c>
      <c r="F8366" t="s">
        <v>16</v>
      </c>
      <c r="G8366" t="s">
        <v>67</v>
      </c>
      <c r="H8366">
        <v>7509</v>
      </c>
      <c r="I8366" s="2">
        <f t="shared" si="1834"/>
        <v>2025</v>
      </c>
      <c r="J8366" s="2" t="str">
        <f t="shared" si="1835"/>
        <v>July</v>
      </c>
      <c r="K8366" s="2">
        <f t="shared" si="1836"/>
        <v>7</v>
      </c>
      <c r="L8366" s="2" t="str">
        <f t="shared" si="1837"/>
        <v>Wednesday</v>
      </c>
      <c r="M8366" s="2">
        <f t="shared" si="1838"/>
        <v>31</v>
      </c>
      <c r="N8366" s="3">
        <f t="shared" si="1839"/>
        <v>7509</v>
      </c>
      <c r="O8366" s="3">
        <f t="shared" si="1840"/>
        <v>0</v>
      </c>
      <c r="P8366" t="str">
        <f t="shared" si="1841"/>
        <v>30-Jul</v>
      </c>
      <c r="Q8366" s="9">
        <f t="shared" si="1842"/>
        <v>0.59513888888888888</v>
      </c>
      <c r="R8366" t="str">
        <f t="shared" si="1843"/>
        <v>Afternoon</v>
      </c>
      <c r="S8366" s="2">
        <f t="shared" si="1844"/>
        <v>30</v>
      </c>
      <c r="T8366" t="str">
        <f t="shared" si="1845"/>
        <v>Others</v>
      </c>
      <c r="U8366">
        <f t="shared" si="1846"/>
        <v>14</v>
      </c>
      <c r="V8366" t="str">
        <f t="shared" si="1847"/>
        <v>FY Q2</v>
      </c>
    </row>
    <row r="8367" spans="1:22" x14ac:dyDescent="0.3">
      <c r="A8367" s="18">
        <v>45868</v>
      </c>
      <c r="B8367" t="s">
        <v>3011</v>
      </c>
      <c r="C8367" t="s">
        <v>254</v>
      </c>
      <c r="D8367" t="s">
        <v>9497</v>
      </c>
      <c r="E8367">
        <v>110726509093</v>
      </c>
      <c r="F8367" t="s">
        <v>16</v>
      </c>
      <c r="G8367" t="s">
        <v>71</v>
      </c>
      <c r="H8367">
        <v>10229</v>
      </c>
      <c r="I8367" s="2">
        <f t="shared" si="1834"/>
        <v>2025</v>
      </c>
      <c r="J8367" s="2" t="str">
        <f t="shared" si="1835"/>
        <v>July</v>
      </c>
      <c r="K8367" s="2">
        <f t="shared" si="1836"/>
        <v>7</v>
      </c>
      <c r="L8367" s="2" t="str">
        <f t="shared" si="1837"/>
        <v>Wednesday</v>
      </c>
      <c r="M8367" s="2">
        <f t="shared" si="1838"/>
        <v>31</v>
      </c>
      <c r="N8367" s="3">
        <f t="shared" si="1839"/>
        <v>10229</v>
      </c>
      <c r="O8367" s="3">
        <f t="shared" si="1840"/>
        <v>0</v>
      </c>
      <c r="P8367" t="str">
        <f t="shared" si="1841"/>
        <v>30-Jul</v>
      </c>
      <c r="Q8367" s="9">
        <f t="shared" si="1842"/>
        <v>0.59513888888888888</v>
      </c>
      <c r="R8367" t="str">
        <f t="shared" si="1843"/>
        <v>Afternoon</v>
      </c>
      <c r="S8367" s="2">
        <f t="shared" si="1844"/>
        <v>30</v>
      </c>
      <c r="T8367" t="str">
        <f t="shared" si="1845"/>
        <v>Others</v>
      </c>
      <c r="U8367">
        <f t="shared" si="1846"/>
        <v>14</v>
      </c>
      <c r="V8367" t="str">
        <f t="shared" si="1847"/>
        <v>FY Q2</v>
      </c>
    </row>
    <row r="8368" spans="1:22" x14ac:dyDescent="0.3">
      <c r="A8368" s="18">
        <v>45868</v>
      </c>
      <c r="B8368" t="s">
        <v>1381</v>
      </c>
      <c r="C8368" t="s">
        <v>85</v>
      </c>
      <c r="D8368" t="s">
        <v>9498</v>
      </c>
      <c r="E8368">
        <v>424859424917</v>
      </c>
      <c r="F8368" t="s">
        <v>16</v>
      </c>
      <c r="G8368" t="s">
        <v>71</v>
      </c>
      <c r="H8368">
        <v>10318</v>
      </c>
      <c r="I8368" s="2">
        <f t="shared" si="1834"/>
        <v>2025</v>
      </c>
      <c r="J8368" s="2" t="str">
        <f t="shared" si="1835"/>
        <v>July</v>
      </c>
      <c r="K8368" s="2">
        <f t="shared" si="1836"/>
        <v>7</v>
      </c>
      <c r="L8368" s="2" t="str">
        <f t="shared" si="1837"/>
        <v>Wednesday</v>
      </c>
      <c r="M8368" s="2">
        <f t="shared" si="1838"/>
        <v>31</v>
      </c>
      <c r="N8368" s="3">
        <f t="shared" si="1839"/>
        <v>10318</v>
      </c>
      <c r="O8368" s="3">
        <f t="shared" si="1840"/>
        <v>0</v>
      </c>
      <c r="P8368" t="str">
        <f t="shared" si="1841"/>
        <v>30-Jul</v>
      </c>
      <c r="Q8368" s="9">
        <f t="shared" si="1842"/>
        <v>0.62361111111111112</v>
      </c>
      <c r="R8368" t="str">
        <f t="shared" si="1843"/>
        <v>Afternoon</v>
      </c>
      <c r="S8368" s="2">
        <f t="shared" si="1844"/>
        <v>30</v>
      </c>
      <c r="T8368" t="str">
        <f t="shared" si="1845"/>
        <v>Others</v>
      </c>
      <c r="U8368">
        <f t="shared" si="1846"/>
        <v>14</v>
      </c>
      <c r="V8368" t="str">
        <f t="shared" si="1847"/>
        <v>FY Q2</v>
      </c>
    </row>
    <row r="8369" spans="1:22" x14ac:dyDescent="0.3">
      <c r="A8369" s="18">
        <v>45868</v>
      </c>
      <c r="B8369" t="s">
        <v>1816</v>
      </c>
      <c r="C8369" t="s">
        <v>234</v>
      </c>
      <c r="D8369" t="s">
        <v>9499</v>
      </c>
      <c r="E8369">
        <v>264393837644</v>
      </c>
      <c r="F8369" t="s">
        <v>15</v>
      </c>
      <c r="G8369" t="s">
        <v>67</v>
      </c>
      <c r="H8369">
        <v>3945</v>
      </c>
      <c r="I8369" s="2">
        <f t="shared" si="1834"/>
        <v>2025</v>
      </c>
      <c r="J8369" s="2" t="str">
        <f t="shared" si="1835"/>
        <v>July</v>
      </c>
      <c r="K8369" s="2">
        <f t="shared" si="1836"/>
        <v>7</v>
      </c>
      <c r="L8369" s="2" t="str">
        <f t="shared" si="1837"/>
        <v>Wednesday</v>
      </c>
      <c r="M8369" s="2">
        <f t="shared" si="1838"/>
        <v>31</v>
      </c>
      <c r="N8369" s="3">
        <f t="shared" si="1839"/>
        <v>0</v>
      </c>
      <c r="O8369" s="3">
        <f t="shared" si="1840"/>
        <v>3945</v>
      </c>
      <c r="P8369" t="str">
        <f t="shared" si="1841"/>
        <v>30-Jul</v>
      </c>
      <c r="Q8369" s="9">
        <f t="shared" si="1842"/>
        <v>0.65416666666666667</v>
      </c>
      <c r="R8369" t="str">
        <f t="shared" si="1843"/>
        <v>Afternoon</v>
      </c>
      <c r="S8369" s="2">
        <f t="shared" si="1844"/>
        <v>30</v>
      </c>
      <c r="T8369" t="str">
        <f t="shared" si="1845"/>
        <v>UPI Transfer</v>
      </c>
      <c r="U8369">
        <f t="shared" si="1846"/>
        <v>15</v>
      </c>
      <c r="V8369" t="str">
        <f t="shared" si="1847"/>
        <v>FY Q2</v>
      </c>
    </row>
    <row r="8370" spans="1:22" x14ac:dyDescent="0.3">
      <c r="A8370" s="18">
        <v>45868</v>
      </c>
      <c r="B8370" t="s">
        <v>613</v>
      </c>
      <c r="C8370" t="s">
        <v>104</v>
      </c>
      <c r="D8370" t="s">
        <v>9500</v>
      </c>
      <c r="E8370">
        <v>917638665494</v>
      </c>
      <c r="F8370" t="s">
        <v>16</v>
      </c>
      <c r="G8370" t="s">
        <v>71</v>
      </c>
      <c r="H8370">
        <v>5944</v>
      </c>
      <c r="I8370" s="2">
        <f t="shared" si="1834"/>
        <v>2025</v>
      </c>
      <c r="J8370" s="2" t="str">
        <f t="shared" si="1835"/>
        <v>July</v>
      </c>
      <c r="K8370" s="2">
        <f t="shared" si="1836"/>
        <v>7</v>
      </c>
      <c r="L8370" s="2" t="str">
        <f t="shared" si="1837"/>
        <v>Wednesday</v>
      </c>
      <c r="M8370" s="2">
        <f t="shared" si="1838"/>
        <v>31</v>
      </c>
      <c r="N8370" s="3">
        <f t="shared" si="1839"/>
        <v>5944</v>
      </c>
      <c r="O8370" s="3">
        <f t="shared" si="1840"/>
        <v>0</v>
      </c>
      <c r="P8370" t="str">
        <f t="shared" si="1841"/>
        <v>30-Jul</v>
      </c>
      <c r="Q8370" s="9">
        <f t="shared" si="1842"/>
        <v>0.87013888888888891</v>
      </c>
      <c r="R8370" t="str">
        <f t="shared" si="1843"/>
        <v>Evening</v>
      </c>
      <c r="S8370" s="2">
        <f t="shared" si="1844"/>
        <v>30</v>
      </c>
      <c r="T8370" t="str">
        <f t="shared" si="1845"/>
        <v>Others</v>
      </c>
      <c r="U8370">
        <f t="shared" si="1846"/>
        <v>20</v>
      </c>
      <c r="V8370" t="str">
        <f t="shared" si="1847"/>
        <v>FY Q2</v>
      </c>
    </row>
    <row r="8371" spans="1:22" x14ac:dyDescent="0.3">
      <c r="A8371" s="18">
        <v>45868</v>
      </c>
      <c r="B8371" t="s">
        <v>3292</v>
      </c>
      <c r="C8371" t="s">
        <v>73</v>
      </c>
      <c r="D8371" t="s">
        <v>9501</v>
      </c>
      <c r="E8371">
        <v>940231939495</v>
      </c>
      <c r="F8371" t="s">
        <v>16</v>
      </c>
      <c r="G8371" t="s">
        <v>71</v>
      </c>
      <c r="H8371">
        <v>28682</v>
      </c>
      <c r="I8371" s="2">
        <f t="shared" si="1834"/>
        <v>2025</v>
      </c>
      <c r="J8371" s="2" t="str">
        <f t="shared" si="1835"/>
        <v>July</v>
      </c>
      <c r="K8371" s="2">
        <f t="shared" si="1836"/>
        <v>7</v>
      </c>
      <c r="L8371" s="2" t="str">
        <f t="shared" si="1837"/>
        <v>Wednesday</v>
      </c>
      <c r="M8371" s="2">
        <f t="shared" si="1838"/>
        <v>31</v>
      </c>
      <c r="N8371" s="3">
        <f t="shared" si="1839"/>
        <v>28682</v>
      </c>
      <c r="O8371" s="3">
        <f t="shared" si="1840"/>
        <v>0</v>
      </c>
      <c r="P8371" t="str">
        <f t="shared" si="1841"/>
        <v>30-Jul</v>
      </c>
      <c r="Q8371" s="9">
        <f t="shared" si="1842"/>
        <v>0.88263888888888886</v>
      </c>
      <c r="R8371" t="str">
        <f t="shared" si="1843"/>
        <v>Night</v>
      </c>
      <c r="S8371" s="2">
        <f t="shared" si="1844"/>
        <v>30</v>
      </c>
      <c r="T8371" t="str">
        <f t="shared" si="1845"/>
        <v>Others</v>
      </c>
      <c r="U8371">
        <f t="shared" si="1846"/>
        <v>21</v>
      </c>
      <c r="V8371" t="str">
        <f t="shared" si="1847"/>
        <v>FY Q2</v>
      </c>
    </row>
    <row r="8372" spans="1:22" x14ac:dyDescent="0.3">
      <c r="A8372" s="18">
        <v>45868</v>
      </c>
      <c r="B8372" t="s">
        <v>7491</v>
      </c>
      <c r="C8372" t="s">
        <v>167</v>
      </c>
      <c r="D8372" t="s">
        <v>9502</v>
      </c>
      <c r="E8372">
        <v>500647496840</v>
      </c>
      <c r="F8372" t="s">
        <v>15</v>
      </c>
      <c r="G8372" t="s">
        <v>71</v>
      </c>
      <c r="H8372">
        <v>8118</v>
      </c>
      <c r="I8372" s="2">
        <f t="shared" si="1834"/>
        <v>2025</v>
      </c>
      <c r="J8372" s="2" t="str">
        <f t="shared" si="1835"/>
        <v>July</v>
      </c>
      <c r="K8372" s="2">
        <f t="shared" si="1836"/>
        <v>7</v>
      </c>
      <c r="L8372" s="2" t="str">
        <f t="shared" si="1837"/>
        <v>Wednesday</v>
      </c>
      <c r="M8372" s="2">
        <f t="shared" si="1838"/>
        <v>31</v>
      </c>
      <c r="N8372" s="3">
        <f t="shared" si="1839"/>
        <v>0</v>
      </c>
      <c r="O8372" s="3">
        <f t="shared" si="1840"/>
        <v>8118</v>
      </c>
      <c r="P8372" t="str">
        <f t="shared" si="1841"/>
        <v>30-Jul</v>
      </c>
      <c r="Q8372" s="9">
        <f t="shared" si="1842"/>
        <v>0.95902777777777781</v>
      </c>
      <c r="R8372" t="str">
        <f t="shared" si="1843"/>
        <v>Night</v>
      </c>
      <c r="S8372" s="2">
        <f t="shared" si="1844"/>
        <v>30</v>
      </c>
      <c r="T8372" t="str">
        <f t="shared" si="1845"/>
        <v>UPI Transfer</v>
      </c>
      <c r="U8372">
        <f t="shared" si="1846"/>
        <v>23</v>
      </c>
      <c r="V8372" t="str">
        <f t="shared" si="1847"/>
        <v>FY Q2</v>
      </c>
    </row>
    <row r="8373" spans="1:22" x14ac:dyDescent="0.3">
      <c r="A8373" s="18">
        <v>45869</v>
      </c>
      <c r="B8373" t="s">
        <v>3659</v>
      </c>
      <c r="C8373" t="s">
        <v>239</v>
      </c>
      <c r="D8373" t="s">
        <v>9503</v>
      </c>
      <c r="E8373">
        <v>793344485059</v>
      </c>
      <c r="F8373" t="s">
        <v>15</v>
      </c>
      <c r="G8373" t="s">
        <v>67</v>
      </c>
      <c r="H8373">
        <v>894</v>
      </c>
      <c r="I8373" s="2">
        <f t="shared" si="1834"/>
        <v>2025</v>
      </c>
      <c r="J8373" s="2" t="str">
        <f t="shared" si="1835"/>
        <v>July</v>
      </c>
      <c r="K8373" s="2">
        <f t="shared" si="1836"/>
        <v>7</v>
      </c>
      <c r="L8373" s="2" t="str">
        <f t="shared" si="1837"/>
        <v>Thursday</v>
      </c>
      <c r="M8373" s="2">
        <f t="shared" si="1838"/>
        <v>31</v>
      </c>
      <c r="N8373" s="3">
        <f t="shared" si="1839"/>
        <v>0</v>
      </c>
      <c r="O8373" s="3">
        <f t="shared" si="1840"/>
        <v>894</v>
      </c>
      <c r="P8373" t="str">
        <f t="shared" si="1841"/>
        <v>31-Jul</v>
      </c>
      <c r="Q8373" s="9">
        <f t="shared" si="1842"/>
        <v>0.36736111111111114</v>
      </c>
      <c r="R8373" t="str">
        <f t="shared" si="1843"/>
        <v>Morning</v>
      </c>
      <c r="S8373" s="2">
        <f t="shared" si="1844"/>
        <v>31</v>
      </c>
      <c r="T8373" t="str">
        <f t="shared" si="1845"/>
        <v>Recharge</v>
      </c>
      <c r="U8373">
        <f t="shared" si="1846"/>
        <v>8</v>
      </c>
      <c r="V8373" t="str">
        <f t="shared" si="1847"/>
        <v>FY Q2</v>
      </c>
    </row>
    <row r="8374" spans="1:22" x14ac:dyDescent="0.3">
      <c r="A8374" s="18">
        <v>45869</v>
      </c>
      <c r="B8374" t="s">
        <v>1745</v>
      </c>
      <c r="C8374" t="s">
        <v>254</v>
      </c>
      <c r="D8374" t="s">
        <v>9504</v>
      </c>
      <c r="E8374">
        <v>510829107577</v>
      </c>
      <c r="F8374" t="s">
        <v>16</v>
      </c>
      <c r="G8374" t="s">
        <v>67</v>
      </c>
      <c r="H8374">
        <v>13222</v>
      </c>
      <c r="I8374" s="2">
        <f t="shared" si="1834"/>
        <v>2025</v>
      </c>
      <c r="J8374" s="2" t="str">
        <f t="shared" si="1835"/>
        <v>July</v>
      </c>
      <c r="K8374" s="2">
        <f t="shared" si="1836"/>
        <v>7</v>
      </c>
      <c r="L8374" s="2" t="str">
        <f t="shared" si="1837"/>
        <v>Thursday</v>
      </c>
      <c r="M8374" s="2">
        <f t="shared" si="1838"/>
        <v>31</v>
      </c>
      <c r="N8374" s="3">
        <f t="shared" si="1839"/>
        <v>13222</v>
      </c>
      <c r="O8374" s="3">
        <f t="shared" si="1840"/>
        <v>0</v>
      </c>
      <c r="P8374" t="str">
        <f t="shared" si="1841"/>
        <v>31-Jul</v>
      </c>
      <c r="Q8374" s="9">
        <f t="shared" si="1842"/>
        <v>0.68472222222222223</v>
      </c>
      <c r="R8374" t="str">
        <f t="shared" si="1843"/>
        <v>Afternoon</v>
      </c>
      <c r="S8374" s="2">
        <f t="shared" si="1844"/>
        <v>31</v>
      </c>
      <c r="T8374" t="str">
        <f t="shared" si="1845"/>
        <v>Others</v>
      </c>
      <c r="U8374">
        <f t="shared" si="1846"/>
        <v>16</v>
      </c>
      <c r="V8374" t="str">
        <f t="shared" si="1847"/>
        <v>FY Q2</v>
      </c>
    </row>
    <row r="8375" spans="1:22" x14ac:dyDescent="0.3">
      <c r="A8375" s="18">
        <v>45869</v>
      </c>
      <c r="B8375" t="s">
        <v>241</v>
      </c>
      <c r="C8375" t="s">
        <v>338</v>
      </c>
      <c r="D8375" t="s">
        <v>9505</v>
      </c>
      <c r="E8375">
        <v>762449036383</v>
      </c>
      <c r="F8375" t="s">
        <v>15</v>
      </c>
      <c r="G8375" t="s">
        <v>71</v>
      </c>
      <c r="H8375">
        <v>4513</v>
      </c>
      <c r="I8375" s="2">
        <f t="shared" si="1834"/>
        <v>2025</v>
      </c>
      <c r="J8375" s="2" t="str">
        <f t="shared" si="1835"/>
        <v>July</v>
      </c>
      <c r="K8375" s="2">
        <f t="shared" si="1836"/>
        <v>7</v>
      </c>
      <c r="L8375" s="2" t="str">
        <f t="shared" si="1837"/>
        <v>Thursday</v>
      </c>
      <c r="M8375" s="2">
        <f t="shared" si="1838"/>
        <v>31</v>
      </c>
      <c r="N8375" s="3">
        <f t="shared" si="1839"/>
        <v>0</v>
      </c>
      <c r="O8375" s="3">
        <f t="shared" si="1840"/>
        <v>4513</v>
      </c>
      <c r="P8375" t="str">
        <f t="shared" si="1841"/>
        <v>31-Jul</v>
      </c>
      <c r="Q8375" s="9">
        <f t="shared" si="1842"/>
        <v>0.73472222222222228</v>
      </c>
      <c r="R8375" t="str">
        <f t="shared" si="1843"/>
        <v>Evening</v>
      </c>
      <c r="S8375" s="2">
        <f t="shared" si="1844"/>
        <v>31</v>
      </c>
      <c r="T8375" t="str">
        <f t="shared" si="1845"/>
        <v>UPI Transfer</v>
      </c>
      <c r="U8375">
        <f t="shared" si="1846"/>
        <v>17</v>
      </c>
      <c r="V8375" t="str">
        <f t="shared" si="1847"/>
        <v>FY Q2</v>
      </c>
    </row>
    <row r="8376" spans="1:22" x14ac:dyDescent="0.3">
      <c r="A8376" s="18">
        <v>45870</v>
      </c>
      <c r="B8376" t="s">
        <v>664</v>
      </c>
      <c r="C8376" t="s">
        <v>302</v>
      </c>
      <c r="D8376" t="s">
        <v>9506</v>
      </c>
      <c r="E8376">
        <v>681400726588</v>
      </c>
      <c r="F8376" t="s">
        <v>15</v>
      </c>
      <c r="G8376" t="s">
        <v>71</v>
      </c>
      <c r="H8376">
        <v>6093</v>
      </c>
      <c r="I8376" s="2">
        <f t="shared" si="1834"/>
        <v>2025</v>
      </c>
      <c r="J8376" s="2" t="str">
        <f t="shared" si="1835"/>
        <v>August</v>
      </c>
      <c r="K8376" s="2">
        <f t="shared" si="1836"/>
        <v>8</v>
      </c>
      <c r="L8376" s="2" t="str">
        <f t="shared" si="1837"/>
        <v>Friday</v>
      </c>
      <c r="M8376" s="2">
        <f t="shared" si="1838"/>
        <v>31</v>
      </c>
      <c r="N8376" s="3">
        <f t="shared" si="1839"/>
        <v>0</v>
      </c>
      <c r="O8376" s="3">
        <f t="shared" si="1840"/>
        <v>6093</v>
      </c>
      <c r="P8376" t="str">
        <f t="shared" si="1841"/>
        <v>1-Aug</v>
      </c>
      <c r="Q8376" s="9">
        <f t="shared" si="1842"/>
        <v>0.56319444444444444</v>
      </c>
      <c r="R8376" t="str">
        <f t="shared" si="1843"/>
        <v>Afternoon</v>
      </c>
      <c r="S8376" s="2">
        <f t="shared" si="1844"/>
        <v>1</v>
      </c>
      <c r="T8376" t="str">
        <f t="shared" si="1845"/>
        <v>UPI Transfer</v>
      </c>
      <c r="U8376">
        <f t="shared" si="1846"/>
        <v>13</v>
      </c>
      <c r="V8376" t="str">
        <f t="shared" si="1847"/>
        <v>FY Q2</v>
      </c>
    </row>
    <row r="8377" spans="1:22" x14ac:dyDescent="0.3">
      <c r="A8377" s="18">
        <v>45870</v>
      </c>
      <c r="B8377" t="s">
        <v>903</v>
      </c>
      <c r="C8377" t="s">
        <v>291</v>
      </c>
      <c r="D8377" t="s">
        <v>9507</v>
      </c>
      <c r="E8377">
        <v>523387535724</v>
      </c>
      <c r="F8377" t="s">
        <v>16</v>
      </c>
      <c r="G8377" t="s">
        <v>71</v>
      </c>
      <c r="H8377">
        <v>20721</v>
      </c>
      <c r="I8377" s="2">
        <f t="shared" si="1834"/>
        <v>2025</v>
      </c>
      <c r="J8377" s="2" t="str">
        <f t="shared" si="1835"/>
        <v>August</v>
      </c>
      <c r="K8377" s="2">
        <f t="shared" si="1836"/>
        <v>8</v>
      </c>
      <c r="L8377" s="2" t="str">
        <f t="shared" si="1837"/>
        <v>Friday</v>
      </c>
      <c r="M8377" s="2">
        <f t="shared" si="1838"/>
        <v>31</v>
      </c>
      <c r="N8377" s="3">
        <f t="shared" si="1839"/>
        <v>20721</v>
      </c>
      <c r="O8377" s="3">
        <f t="shared" si="1840"/>
        <v>0</v>
      </c>
      <c r="P8377" t="str">
        <f t="shared" si="1841"/>
        <v>1-Aug</v>
      </c>
      <c r="Q8377" s="9">
        <f t="shared" si="1842"/>
        <v>0.61319444444444449</v>
      </c>
      <c r="R8377" t="str">
        <f t="shared" si="1843"/>
        <v>Afternoon</v>
      </c>
      <c r="S8377" s="2">
        <f t="shared" si="1844"/>
        <v>1</v>
      </c>
      <c r="T8377" t="str">
        <f t="shared" si="1845"/>
        <v>Others</v>
      </c>
      <c r="U8377">
        <f t="shared" si="1846"/>
        <v>14</v>
      </c>
      <c r="V8377" t="str">
        <f t="shared" si="1847"/>
        <v>FY Q2</v>
      </c>
    </row>
    <row r="8378" spans="1:22" x14ac:dyDescent="0.3">
      <c r="A8378" s="18">
        <v>45870</v>
      </c>
      <c r="B8378" t="s">
        <v>365</v>
      </c>
      <c r="C8378" t="s">
        <v>142</v>
      </c>
      <c r="D8378" t="s">
        <v>9508</v>
      </c>
      <c r="E8378">
        <v>337060206116</v>
      </c>
      <c r="F8378" t="s">
        <v>15</v>
      </c>
      <c r="G8378" t="s">
        <v>71</v>
      </c>
      <c r="H8378">
        <v>4496</v>
      </c>
      <c r="I8378" s="2">
        <f t="shared" si="1834"/>
        <v>2025</v>
      </c>
      <c r="J8378" s="2" t="str">
        <f t="shared" si="1835"/>
        <v>August</v>
      </c>
      <c r="K8378" s="2">
        <f t="shared" si="1836"/>
        <v>8</v>
      </c>
      <c r="L8378" s="2" t="str">
        <f t="shared" si="1837"/>
        <v>Friday</v>
      </c>
      <c r="M8378" s="2">
        <f t="shared" si="1838"/>
        <v>31</v>
      </c>
      <c r="N8378" s="3">
        <f t="shared" si="1839"/>
        <v>0</v>
      </c>
      <c r="O8378" s="3">
        <f t="shared" si="1840"/>
        <v>4496</v>
      </c>
      <c r="P8378" t="str">
        <f t="shared" si="1841"/>
        <v>1-Aug</v>
      </c>
      <c r="Q8378" s="9">
        <f t="shared" si="1842"/>
        <v>0.80069444444444449</v>
      </c>
      <c r="R8378" t="str">
        <f t="shared" si="1843"/>
        <v>Evening</v>
      </c>
      <c r="S8378" s="2">
        <f t="shared" si="1844"/>
        <v>1</v>
      </c>
      <c r="T8378" t="str">
        <f t="shared" si="1845"/>
        <v>UPI Transfer</v>
      </c>
      <c r="U8378">
        <f t="shared" si="1846"/>
        <v>19</v>
      </c>
      <c r="V8378" t="str">
        <f t="shared" si="1847"/>
        <v>FY Q2</v>
      </c>
    </row>
    <row r="8379" spans="1:22" x14ac:dyDescent="0.3">
      <c r="A8379" s="18">
        <v>45871</v>
      </c>
      <c r="B8379" t="s">
        <v>5600</v>
      </c>
      <c r="C8379" t="s">
        <v>128</v>
      </c>
      <c r="D8379" t="s">
        <v>9509</v>
      </c>
      <c r="E8379">
        <v>553585714770</v>
      </c>
      <c r="F8379" t="s">
        <v>16</v>
      </c>
      <c r="G8379" t="s">
        <v>67</v>
      </c>
      <c r="H8379">
        <v>11562</v>
      </c>
      <c r="I8379" s="2">
        <f t="shared" si="1834"/>
        <v>2025</v>
      </c>
      <c r="J8379" s="2" t="str">
        <f t="shared" si="1835"/>
        <v>August</v>
      </c>
      <c r="K8379" s="2">
        <f t="shared" si="1836"/>
        <v>8</v>
      </c>
      <c r="L8379" s="2" t="str">
        <f t="shared" si="1837"/>
        <v>Saturday</v>
      </c>
      <c r="M8379" s="2">
        <f t="shared" si="1838"/>
        <v>31</v>
      </c>
      <c r="N8379" s="3">
        <f t="shared" si="1839"/>
        <v>11562</v>
      </c>
      <c r="O8379" s="3">
        <f t="shared" si="1840"/>
        <v>0</v>
      </c>
      <c r="P8379" t="str">
        <f t="shared" si="1841"/>
        <v>2-Aug</v>
      </c>
      <c r="Q8379" s="9">
        <f t="shared" si="1842"/>
        <v>0.35902777777777778</v>
      </c>
      <c r="R8379" t="str">
        <f t="shared" si="1843"/>
        <v>Morning</v>
      </c>
      <c r="S8379" s="2">
        <f t="shared" si="1844"/>
        <v>2</v>
      </c>
      <c r="T8379" t="str">
        <f t="shared" si="1845"/>
        <v>Others</v>
      </c>
      <c r="U8379">
        <f t="shared" si="1846"/>
        <v>8</v>
      </c>
      <c r="V8379" t="str">
        <f t="shared" si="1847"/>
        <v>FY Q2</v>
      </c>
    </row>
    <row r="8380" spans="1:22" x14ac:dyDescent="0.3">
      <c r="A8380" s="18">
        <v>45871</v>
      </c>
      <c r="B8380" t="s">
        <v>2400</v>
      </c>
      <c r="C8380" t="s">
        <v>104</v>
      </c>
      <c r="D8380" t="s">
        <v>9510</v>
      </c>
      <c r="E8380">
        <v>280673781121</v>
      </c>
      <c r="F8380" t="s">
        <v>16</v>
      </c>
      <c r="G8380" t="s">
        <v>71</v>
      </c>
      <c r="H8380">
        <v>25401</v>
      </c>
      <c r="I8380" s="2">
        <f t="shared" si="1834"/>
        <v>2025</v>
      </c>
      <c r="J8380" s="2" t="str">
        <f t="shared" si="1835"/>
        <v>August</v>
      </c>
      <c r="K8380" s="2">
        <f t="shared" si="1836"/>
        <v>8</v>
      </c>
      <c r="L8380" s="2" t="str">
        <f t="shared" si="1837"/>
        <v>Saturday</v>
      </c>
      <c r="M8380" s="2">
        <f t="shared" si="1838"/>
        <v>31</v>
      </c>
      <c r="N8380" s="3">
        <f t="shared" si="1839"/>
        <v>25401</v>
      </c>
      <c r="O8380" s="3">
        <f t="shared" si="1840"/>
        <v>0</v>
      </c>
      <c r="P8380" t="str">
        <f t="shared" si="1841"/>
        <v>2-Aug</v>
      </c>
      <c r="Q8380" s="9">
        <f t="shared" si="1842"/>
        <v>0.6</v>
      </c>
      <c r="R8380" t="str">
        <f t="shared" si="1843"/>
        <v>Afternoon</v>
      </c>
      <c r="S8380" s="2">
        <f t="shared" si="1844"/>
        <v>2</v>
      </c>
      <c r="T8380" t="str">
        <f t="shared" si="1845"/>
        <v>Others</v>
      </c>
      <c r="U8380">
        <f t="shared" si="1846"/>
        <v>14</v>
      </c>
      <c r="V8380" t="str">
        <f t="shared" si="1847"/>
        <v>FY Q2</v>
      </c>
    </row>
    <row r="8381" spans="1:22" x14ac:dyDescent="0.3">
      <c r="A8381" s="18">
        <v>45871</v>
      </c>
      <c r="B8381" t="s">
        <v>261</v>
      </c>
      <c r="C8381" t="s">
        <v>131</v>
      </c>
      <c r="D8381" t="s">
        <v>9511</v>
      </c>
      <c r="E8381">
        <v>628092569634</v>
      </c>
      <c r="F8381" t="s">
        <v>16</v>
      </c>
      <c r="G8381" t="s">
        <v>71</v>
      </c>
      <c r="H8381">
        <v>13624</v>
      </c>
      <c r="I8381" s="2">
        <f t="shared" si="1834"/>
        <v>2025</v>
      </c>
      <c r="J8381" s="2" t="str">
        <f t="shared" si="1835"/>
        <v>August</v>
      </c>
      <c r="K8381" s="2">
        <f t="shared" si="1836"/>
        <v>8</v>
      </c>
      <c r="L8381" s="2" t="str">
        <f t="shared" si="1837"/>
        <v>Saturday</v>
      </c>
      <c r="M8381" s="2">
        <f t="shared" si="1838"/>
        <v>31</v>
      </c>
      <c r="N8381" s="3">
        <f t="shared" si="1839"/>
        <v>13624</v>
      </c>
      <c r="O8381" s="3">
        <f t="shared" si="1840"/>
        <v>0</v>
      </c>
      <c r="P8381" t="str">
        <f t="shared" si="1841"/>
        <v>2-Aug</v>
      </c>
      <c r="Q8381" s="9">
        <f t="shared" si="1842"/>
        <v>0.75555555555555554</v>
      </c>
      <c r="R8381" t="str">
        <f t="shared" si="1843"/>
        <v>Evening</v>
      </c>
      <c r="S8381" s="2">
        <f t="shared" si="1844"/>
        <v>2</v>
      </c>
      <c r="T8381" t="str">
        <f t="shared" si="1845"/>
        <v>Others</v>
      </c>
      <c r="U8381">
        <f t="shared" si="1846"/>
        <v>18</v>
      </c>
      <c r="V8381" t="str">
        <f t="shared" si="1847"/>
        <v>FY Q2</v>
      </c>
    </row>
    <row r="8382" spans="1:22" x14ac:dyDescent="0.3">
      <c r="A8382" s="18">
        <v>45872</v>
      </c>
      <c r="B8382" t="s">
        <v>1857</v>
      </c>
      <c r="C8382" t="s">
        <v>189</v>
      </c>
      <c r="D8382" t="s">
        <v>9512</v>
      </c>
      <c r="E8382">
        <v>237811049194</v>
      </c>
      <c r="F8382" t="s">
        <v>16</v>
      </c>
      <c r="G8382" t="s">
        <v>71</v>
      </c>
      <c r="H8382">
        <v>8772</v>
      </c>
      <c r="I8382" s="2">
        <f t="shared" si="1834"/>
        <v>2025</v>
      </c>
      <c r="J8382" s="2" t="str">
        <f t="shared" si="1835"/>
        <v>August</v>
      </c>
      <c r="K8382" s="2">
        <f t="shared" si="1836"/>
        <v>8</v>
      </c>
      <c r="L8382" s="2" t="str">
        <f t="shared" si="1837"/>
        <v>Sunday</v>
      </c>
      <c r="M8382" s="2">
        <f t="shared" si="1838"/>
        <v>32</v>
      </c>
      <c r="N8382" s="3">
        <f t="shared" si="1839"/>
        <v>8772</v>
      </c>
      <c r="O8382" s="3">
        <f t="shared" si="1840"/>
        <v>0</v>
      </c>
      <c r="P8382" t="str">
        <f t="shared" si="1841"/>
        <v>3-Aug</v>
      </c>
      <c r="Q8382" s="9">
        <f t="shared" si="1842"/>
        <v>0.68402777777777779</v>
      </c>
      <c r="R8382" t="str">
        <f t="shared" si="1843"/>
        <v>Afternoon</v>
      </c>
      <c r="S8382" s="2">
        <f t="shared" si="1844"/>
        <v>3</v>
      </c>
      <c r="T8382" t="str">
        <f t="shared" si="1845"/>
        <v>Others</v>
      </c>
      <c r="U8382">
        <f t="shared" si="1846"/>
        <v>16</v>
      </c>
      <c r="V8382" t="str">
        <f t="shared" si="1847"/>
        <v>FY Q2</v>
      </c>
    </row>
    <row r="8383" spans="1:22" x14ac:dyDescent="0.3">
      <c r="A8383" s="18">
        <v>45872</v>
      </c>
      <c r="B8383" t="s">
        <v>1176</v>
      </c>
      <c r="C8383" t="s">
        <v>167</v>
      </c>
      <c r="D8383" t="s">
        <v>9513</v>
      </c>
      <c r="E8383">
        <v>327665916095</v>
      </c>
      <c r="F8383" t="s">
        <v>15</v>
      </c>
      <c r="G8383" t="s">
        <v>67</v>
      </c>
      <c r="H8383">
        <v>5139</v>
      </c>
      <c r="I8383" s="2">
        <f t="shared" si="1834"/>
        <v>2025</v>
      </c>
      <c r="J8383" s="2" t="str">
        <f t="shared" si="1835"/>
        <v>August</v>
      </c>
      <c r="K8383" s="2">
        <f t="shared" si="1836"/>
        <v>8</v>
      </c>
      <c r="L8383" s="2" t="str">
        <f t="shared" si="1837"/>
        <v>Sunday</v>
      </c>
      <c r="M8383" s="2">
        <f t="shared" si="1838"/>
        <v>32</v>
      </c>
      <c r="N8383" s="3">
        <f t="shared" si="1839"/>
        <v>0</v>
      </c>
      <c r="O8383" s="3">
        <f t="shared" si="1840"/>
        <v>5139</v>
      </c>
      <c r="P8383" t="str">
        <f t="shared" si="1841"/>
        <v>3-Aug</v>
      </c>
      <c r="Q8383" s="9">
        <f t="shared" si="1842"/>
        <v>0.71458333333333335</v>
      </c>
      <c r="R8383" t="str">
        <f t="shared" si="1843"/>
        <v>Evening</v>
      </c>
      <c r="S8383" s="2">
        <f t="shared" si="1844"/>
        <v>3</v>
      </c>
      <c r="T8383" t="str">
        <f t="shared" si="1845"/>
        <v>UPI Transfer</v>
      </c>
      <c r="U8383">
        <f t="shared" si="1846"/>
        <v>17</v>
      </c>
      <c r="V8383" t="str">
        <f t="shared" si="1847"/>
        <v>FY Q2</v>
      </c>
    </row>
    <row r="8384" spans="1:22" x14ac:dyDescent="0.3">
      <c r="A8384" s="18">
        <v>45872</v>
      </c>
      <c r="B8384" t="s">
        <v>1090</v>
      </c>
      <c r="C8384" t="s">
        <v>251</v>
      </c>
      <c r="D8384" t="s">
        <v>9514</v>
      </c>
      <c r="E8384">
        <v>968018899504</v>
      </c>
      <c r="F8384" t="s">
        <v>15</v>
      </c>
      <c r="G8384" t="s">
        <v>67</v>
      </c>
      <c r="H8384">
        <v>4721</v>
      </c>
      <c r="I8384" s="2">
        <f t="shared" si="1834"/>
        <v>2025</v>
      </c>
      <c r="J8384" s="2" t="str">
        <f t="shared" si="1835"/>
        <v>August</v>
      </c>
      <c r="K8384" s="2">
        <f t="shared" si="1836"/>
        <v>8</v>
      </c>
      <c r="L8384" s="2" t="str">
        <f t="shared" si="1837"/>
        <v>Sunday</v>
      </c>
      <c r="M8384" s="2">
        <f t="shared" si="1838"/>
        <v>32</v>
      </c>
      <c r="N8384" s="3">
        <f t="shared" si="1839"/>
        <v>0</v>
      </c>
      <c r="O8384" s="3">
        <f t="shared" si="1840"/>
        <v>4721</v>
      </c>
      <c r="P8384" t="str">
        <f t="shared" si="1841"/>
        <v>3-Aug</v>
      </c>
      <c r="Q8384" s="9">
        <f t="shared" si="1842"/>
        <v>0.76527777777777772</v>
      </c>
      <c r="R8384" t="str">
        <f t="shared" si="1843"/>
        <v>Evening</v>
      </c>
      <c r="S8384" s="2">
        <f t="shared" si="1844"/>
        <v>3</v>
      </c>
      <c r="T8384" t="str">
        <f t="shared" si="1845"/>
        <v>UPI Transfer</v>
      </c>
      <c r="U8384">
        <f t="shared" si="1846"/>
        <v>18</v>
      </c>
      <c r="V8384" t="str">
        <f t="shared" si="1847"/>
        <v>FY Q2</v>
      </c>
    </row>
    <row r="8385" spans="1:22" x14ac:dyDescent="0.3">
      <c r="A8385" s="18">
        <v>45872</v>
      </c>
      <c r="B8385" t="s">
        <v>433</v>
      </c>
      <c r="C8385" t="s">
        <v>69</v>
      </c>
      <c r="D8385" t="s">
        <v>9515</v>
      </c>
      <c r="E8385">
        <v>183103062140</v>
      </c>
      <c r="F8385" t="s">
        <v>16</v>
      </c>
      <c r="G8385" t="s">
        <v>71</v>
      </c>
      <c r="H8385">
        <v>15749</v>
      </c>
      <c r="I8385" s="2">
        <f t="shared" si="1834"/>
        <v>2025</v>
      </c>
      <c r="J8385" s="2" t="str">
        <f t="shared" si="1835"/>
        <v>August</v>
      </c>
      <c r="K8385" s="2">
        <f t="shared" si="1836"/>
        <v>8</v>
      </c>
      <c r="L8385" s="2" t="str">
        <f t="shared" si="1837"/>
        <v>Sunday</v>
      </c>
      <c r="M8385" s="2">
        <f t="shared" si="1838"/>
        <v>32</v>
      </c>
      <c r="N8385" s="3">
        <f t="shared" si="1839"/>
        <v>15749</v>
      </c>
      <c r="O8385" s="3">
        <f t="shared" si="1840"/>
        <v>0</v>
      </c>
      <c r="P8385" t="str">
        <f t="shared" si="1841"/>
        <v>3-Aug</v>
      </c>
      <c r="Q8385" s="9">
        <f t="shared" si="1842"/>
        <v>0.8125</v>
      </c>
      <c r="R8385" t="str">
        <f t="shared" si="1843"/>
        <v>Evening</v>
      </c>
      <c r="S8385" s="2">
        <f t="shared" si="1844"/>
        <v>3</v>
      </c>
      <c r="T8385" t="str">
        <f t="shared" si="1845"/>
        <v>Others</v>
      </c>
      <c r="U8385">
        <f t="shared" si="1846"/>
        <v>19</v>
      </c>
      <c r="V8385" t="str">
        <f t="shared" si="1847"/>
        <v>FY Q2</v>
      </c>
    </row>
    <row r="8386" spans="1:22" x14ac:dyDescent="0.3">
      <c r="A8386" s="18">
        <v>45873</v>
      </c>
      <c r="B8386" t="s">
        <v>3811</v>
      </c>
      <c r="C8386" t="s">
        <v>76</v>
      </c>
      <c r="D8386" t="s">
        <v>9516</v>
      </c>
      <c r="E8386">
        <v>96259798390</v>
      </c>
      <c r="F8386" t="s">
        <v>16</v>
      </c>
      <c r="G8386" t="s">
        <v>71</v>
      </c>
      <c r="H8386">
        <v>21282</v>
      </c>
      <c r="I8386" s="2">
        <f t="shared" si="1834"/>
        <v>2025</v>
      </c>
      <c r="J8386" s="2" t="str">
        <f t="shared" si="1835"/>
        <v>August</v>
      </c>
      <c r="K8386" s="2">
        <f t="shared" si="1836"/>
        <v>8</v>
      </c>
      <c r="L8386" s="2" t="str">
        <f t="shared" si="1837"/>
        <v>Monday</v>
      </c>
      <c r="M8386" s="2">
        <f t="shared" si="1838"/>
        <v>32</v>
      </c>
      <c r="N8386" s="3">
        <f t="shared" si="1839"/>
        <v>21282</v>
      </c>
      <c r="O8386" s="3">
        <f t="shared" si="1840"/>
        <v>0</v>
      </c>
      <c r="P8386" t="str">
        <f t="shared" si="1841"/>
        <v>4-Aug</v>
      </c>
      <c r="Q8386" s="9">
        <f t="shared" si="1842"/>
        <v>0.50277777777777777</v>
      </c>
      <c r="R8386" t="str">
        <f t="shared" si="1843"/>
        <v>Afternoon</v>
      </c>
      <c r="S8386" s="2">
        <f t="shared" si="1844"/>
        <v>4</v>
      </c>
      <c r="T8386" t="str">
        <f t="shared" si="1845"/>
        <v>Others</v>
      </c>
      <c r="U8386">
        <f t="shared" si="1846"/>
        <v>12</v>
      </c>
      <c r="V8386" t="str">
        <f t="shared" si="1847"/>
        <v>FY Q2</v>
      </c>
    </row>
    <row r="8387" spans="1:22" x14ac:dyDescent="0.3">
      <c r="A8387" s="18">
        <v>45873</v>
      </c>
      <c r="B8387" t="s">
        <v>1501</v>
      </c>
      <c r="C8387" t="s">
        <v>117</v>
      </c>
      <c r="D8387" t="s">
        <v>9517</v>
      </c>
      <c r="E8387">
        <v>174257072859</v>
      </c>
      <c r="F8387" t="s">
        <v>16</v>
      </c>
      <c r="G8387" t="s">
        <v>71</v>
      </c>
      <c r="H8387">
        <v>10777</v>
      </c>
      <c r="I8387" s="2">
        <f t="shared" si="1834"/>
        <v>2025</v>
      </c>
      <c r="J8387" s="2" t="str">
        <f t="shared" si="1835"/>
        <v>August</v>
      </c>
      <c r="K8387" s="2">
        <f t="shared" si="1836"/>
        <v>8</v>
      </c>
      <c r="L8387" s="2" t="str">
        <f t="shared" si="1837"/>
        <v>Monday</v>
      </c>
      <c r="M8387" s="2">
        <f t="shared" si="1838"/>
        <v>32</v>
      </c>
      <c r="N8387" s="3">
        <f t="shared" si="1839"/>
        <v>10777</v>
      </c>
      <c r="O8387" s="3">
        <f t="shared" si="1840"/>
        <v>0</v>
      </c>
      <c r="P8387" t="str">
        <f t="shared" si="1841"/>
        <v>4-Aug</v>
      </c>
      <c r="Q8387" s="9">
        <f t="shared" si="1842"/>
        <v>0.76736111111111116</v>
      </c>
      <c r="R8387" t="str">
        <f t="shared" si="1843"/>
        <v>Evening</v>
      </c>
      <c r="S8387" s="2">
        <f t="shared" si="1844"/>
        <v>4</v>
      </c>
      <c r="T8387" t="str">
        <f t="shared" si="1845"/>
        <v>Others</v>
      </c>
      <c r="U8387">
        <f t="shared" si="1846"/>
        <v>18</v>
      </c>
      <c r="V8387" t="str">
        <f t="shared" si="1847"/>
        <v>FY Q2</v>
      </c>
    </row>
    <row r="8388" spans="1:22" x14ac:dyDescent="0.3">
      <c r="A8388" s="18">
        <v>45874</v>
      </c>
      <c r="B8388" t="s">
        <v>3175</v>
      </c>
      <c r="C8388" t="s">
        <v>282</v>
      </c>
      <c r="D8388" t="s">
        <v>9518</v>
      </c>
      <c r="E8388">
        <v>404608580811</v>
      </c>
      <c r="F8388" t="s">
        <v>16</v>
      </c>
      <c r="G8388" t="s">
        <v>67</v>
      </c>
      <c r="H8388">
        <v>19480</v>
      </c>
      <c r="I8388" s="2">
        <f t="shared" si="1834"/>
        <v>2025</v>
      </c>
      <c r="J8388" s="2" t="str">
        <f t="shared" si="1835"/>
        <v>August</v>
      </c>
      <c r="K8388" s="2">
        <f t="shared" si="1836"/>
        <v>8</v>
      </c>
      <c r="L8388" s="2" t="str">
        <f t="shared" si="1837"/>
        <v>Tuesday</v>
      </c>
      <c r="M8388" s="2">
        <f t="shared" si="1838"/>
        <v>32</v>
      </c>
      <c r="N8388" s="3">
        <f t="shared" si="1839"/>
        <v>19480</v>
      </c>
      <c r="O8388" s="3">
        <f t="shared" si="1840"/>
        <v>0</v>
      </c>
      <c r="P8388" t="str">
        <f t="shared" si="1841"/>
        <v>5-Aug</v>
      </c>
      <c r="Q8388" s="9">
        <f t="shared" si="1842"/>
        <v>0.45208333333333334</v>
      </c>
      <c r="R8388" t="str">
        <f t="shared" si="1843"/>
        <v>Morning</v>
      </c>
      <c r="S8388" s="2">
        <f t="shared" si="1844"/>
        <v>5</v>
      </c>
      <c r="T8388" t="str">
        <f t="shared" si="1845"/>
        <v>Others</v>
      </c>
      <c r="U8388">
        <f t="shared" si="1846"/>
        <v>10</v>
      </c>
      <c r="V8388" t="str">
        <f t="shared" si="1847"/>
        <v>FY Q2</v>
      </c>
    </row>
    <row r="8389" spans="1:22" x14ac:dyDescent="0.3">
      <c r="A8389" s="18">
        <v>45874</v>
      </c>
      <c r="B8389" t="s">
        <v>508</v>
      </c>
      <c r="C8389" t="s">
        <v>834</v>
      </c>
      <c r="D8389" t="s">
        <v>9519</v>
      </c>
      <c r="E8389">
        <v>941999070472</v>
      </c>
      <c r="F8389" t="s">
        <v>15</v>
      </c>
      <c r="G8389" t="s">
        <v>67</v>
      </c>
      <c r="H8389">
        <v>1149</v>
      </c>
      <c r="I8389" s="2">
        <f t="shared" si="1834"/>
        <v>2025</v>
      </c>
      <c r="J8389" s="2" t="str">
        <f t="shared" si="1835"/>
        <v>August</v>
      </c>
      <c r="K8389" s="2">
        <f t="shared" si="1836"/>
        <v>8</v>
      </c>
      <c r="L8389" s="2" t="str">
        <f t="shared" si="1837"/>
        <v>Tuesday</v>
      </c>
      <c r="M8389" s="2">
        <f t="shared" si="1838"/>
        <v>32</v>
      </c>
      <c r="N8389" s="3">
        <f t="shared" si="1839"/>
        <v>0</v>
      </c>
      <c r="O8389" s="3">
        <f t="shared" si="1840"/>
        <v>1149</v>
      </c>
      <c r="P8389" t="str">
        <f t="shared" si="1841"/>
        <v>5-Aug</v>
      </c>
      <c r="Q8389" s="9">
        <f t="shared" si="1842"/>
        <v>0.6645833333333333</v>
      </c>
      <c r="R8389" t="str">
        <f t="shared" si="1843"/>
        <v>Afternoon</v>
      </c>
      <c r="S8389" s="2">
        <f t="shared" si="1844"/>
        <v>5</v>
      </c>
      <c r="T8389" t="str">
        <f t="shared" si="1845"/>
        <v>UPI Transfer</v>
      </c>
      <c r="U8389">
        <f t="shared" si="1846"/>
        <v>15</v>
      </c>
      <c r="V8389" t="str">
        <f t="shared" si="1847"/>
        <v>FY Q2</v>
      </c>
    </row>
    <row r="8390" spans="1:22" x14ac:dyDescent="0.3">
      <c r="A8390" s="18">
        <v>45874</v>
      </c>
      <c r="B8390" t="s">
        <v>737</v>
      </c>
      <c r="C8390" t="s">
        <v>291</v>
      </c>
      <c r="D8390" t="s">
        <v>9520</v>
      </c>
      <c r="E8390">
        <v>448766153681</v>
      </c>
      <c r="F8390" t="s">
        <v>16</v>
      </c>
      <c r="G8390" t="s">
        <v>67</v>
      </c>
      <c r="H8390">
        <v>2911</v>
      </c>
      <c r="I8390" s="2">
        <f t="shared" si="1834"/>
        <v>2025</v>
      </c>
      <c r="J8390" s="2" t="str">
        <f t="shared" si="1835"/>
        <v>August</v>
      </c>
      <c r="K8390" s="2">
        <f t="shared" si="1836"/>
        <v>8</v>
      </c>
      <c r="L8390" s="2" t="str">
        <f t="shared" si="1837"/>
        <v>Tuesday</v>
      </c>
      <c r="M8390" s="2">
        <f t="shared" si="1838"/>
        <v>32</v>
      </c>
      <c r="N8390" s="3">
        <f t="shared" si="1839"/>
        <v>2911</v>
      </c>
      <c r="O8390" s="3">
        <f t="shared" si="1840"/>
        <v>0</v>
      </c>
      <c r="P8390" t="str">
        <f t="shared" si="1841"/>
        <v>5-Aug</v>
      </c>
      <c r="Q8390" s="9">
        <f t="shared" si="1842"/>
        <v>0.68611111111111112</v>
      </c>
      <c r="R8390" t="str">
        <f t="shared" si="1843"/>
        <v>Afternoon</v>
      </c>
      <c r="S8390" s="2">
        <f t="shared" si="1844"/>
        <v>5</v>
      </c>
      <c r="T8390" t="str">
        <f t="shared" si="1845"/>
        <v>Others</v>
      </c>
      <c r="U8390">
        <f t="shared" si="1846"/>
        <v>16</v>
      </c>
      <c r="V8390" t="str">
        <f t="shared" si="1847"/>
        <v>FY Q2</v>
      </c>
    </row>
    <row r="8391" spans="1:22" x14ac:dyDescent="0.3">
      <c r="A8391" s="18">
        <v>45874</v>
      </c>
      <c r="B8391" t="s">
        <v>865</v>
      </c>
      <c r="C8391" t="s">
        <v>79</v>
      </c>
      <c r="D8391" t="s">
        <v>9521</v>
      </c>
      <c r="E8391">
        <v>682726584625</v>
      </c>
      <c r="F8391" t="s">
        <v>16</v>
      </c>
      <c r="G8391" t="s">
        <v>67</v>
      </c>
      <c r="H8391">
        <v>11925</v>
      </c>
      <c r="I8391" s="2">
        <f t="shared" si="1834"/>
        <v>2025</v>
      </c>
      <c r="J8391" s="2" t="str">
        <f t="shared" si="1835"/>
        <v>August</v>
      </c>
      <c r="K8391" s="2">
        <f t="shared" si="1836"/>
        <v>8</v>
      </c>
      <c r="L8391" s="2" t="str">
        <f t="shared" si="1837"/>
        <v>Tuesday</v>
      </c>
      <c r="M8391" s="2">
        <f t="shared" si="1838"/>
        <v>32</v>
      </c>
      <c r="N8391" s="3">
        <f t="shared" si="1839"/>
        <v>11925</v>
      </c>
      <c r="O8391" s="3">
        <f t="shared" si="1840"/>
        <v>0</v>
      </c>
      <c r="P8391" t="str">
        <f t="shared" si="1841"/>
        <v>5-Aug</v>
      </c>
      <c r="Q8391" s="9">
        <f t="shared" si="1842"/>
        <v>0.72291666666666665</v>
      </c>
      <c r="R8391" t="str">
        <f t="shared" si="1843"/>
        <v>Evening</v>
      </c>
      <c r="S8391" s="2">
        <f t="shared" si="1844"/>
        <v>5</v>
      </c>
      <c r="T8391" t="str">
        <f t="shared" si="1845"/>
        <v>Others</v>
      </c>
      <c r="U8391">
        <f t="shared" si="1846"/>
        <v>17</v>
      </c>
      <c r="V8391" t="str">
        <f t="shared" si="1847"/>
        <v>FY Q2</v>
      </c>
    </row>
    <row r="8392" spans="1:22" x14ac:dyDescent="0.3">
      <c r="A8392" s="18">
        <v>45875</v>
      </c>
      <c r="B8392" t="s">
        <v>2139</v>
      </c>
      <c r="C8392" t="s">
        <v>79</v>
      </c>
      <c r="D8392" t="s">
        <v>9522</v>
      </c>
      <c r="E8392">
        <v>104258515849</v>
      </c>
      <c r="F8392" t="s">
        <v>16</v>
      </c>
      <c r="G8392" t="s">
        <v>67</v>
      </c>
      <c r="H8392">
        <v>5845</v>
      </c>
      <c r="I8392" s="2">
        <f t="shared" si="1834"/>
        <v>2025</v>
      </c>
      <c r="J8392" s="2" t="str">
        <f t="shared" si="1835"/>
        <v>August</v>
      </c>
      <c r="K8392" s="2">
        <f t="shared" si="1836"/>
        <v>8</v>
      </c>
      <c r="L8392" s="2" t="str">
        <f t="shared" si="1837"/>
        <v>Wednesday</v>
      </c>
      <c r="M8392" s="2">
        <f t="shared" si="1838"/>
        <v>32</v>
      </c>
      <c r="N8392" s="3">
        <f t="shared" si="1839"/>
        <v>5845</v>
      </c>
      <c r="O8392" s="3">
        <f t="shared" si="1840"/>
        <v>0</v>
      </c>
      <c r="P8392" t="str">
        <f t="shared" si="1841"/>
        <v>6-Aug</v>
      </c>
      <c r="Q8392" s="9">
        <f t="shared" si="1842"/>
        <v>0.41319444444444442</v>
      </c>
      <c r="R8392" t="str">
        <f t="shared" si="1843"/>
        <v>Morning</v>
      </c>
      <c r="S8392" s="2">
        <f t="shared" si="1844"/>
        <v>6</v>
      </c>
      <c r="T8392" t="str">
        <f t="shared" si="1845"/>
        <v>Others</v>
      </c>
      <c r="U8392">
        <f t="shared" si="1846"/>
        <v>9</v>
      </c>
      <c r="V8392" t="str">
        <f t="shared" si="1847"/>
        <v>FY Q2</v>
      </c>
    </row>
    <row r="8393" spans="1:22" x14ac:dyDescent="0.3">
      <c r="A8393" s="18">
        <v>45875</v>
      </c>
      <c r="B8393" t="s">
        <v>333</v>
      </c>
      <c r="C8393" t="s">
        <v>797</v>
      </c>
      <c r="D8393" t="s">
        <v>9523</v>
      </c>
      <c r="E8393">
        <v>786657938006</v>
      </c>
      <c r="F8393" t="s">
        <v>15</v>
      </c>
      <c r="G8393" t="s">
        <v>67</v>
      </c>
      <c r="H8393">
        <v>7893</v>
      </c>
      <c r="I8393" s="2">
        <f t="shared" si="1834"/>
        <v>2025</v>
      </c>
      <c r="J8393" s="2" t="str">
        <f t="shared" si="1835"/>
        <v>August</v>
      </c>
      <c r="K8393" s="2">
        <f t="shared" si="1836"/>
        <v>8</v>
      </c>
      <c r="L8393" s="2" t="str">
        <f t="shared" si="1837"/>
        <v>Wednesday</v>
      </c>
      <c r="M8393" s="2">
        <f t="shared" si="1838"/>
        <v>32</v>
      </c>
      <c r="N8393" s="3">
        <f t="shared" si="1839"/>
        <v>0</v>
      </c>
      <c r="O8393" s="3">
        <f t="shared" si="1840"/>
        <v>7893</v>
      </c>
      <c r="P8393" t="str">
        <f t="shared" si="1841"/>
        <v>6-Aug</v>
      </c>
      <c r="Q8393" s="9">
        <f t="shared" si="1842"/>
        <v>0.58194444444444449</v>
      </c>
      <c r="R8393" t="str">
        <f t="shared" si="1843"/>
        <v>Afternoon</v>
      </c>
      <c r="S8393" s="2">
        <f t="shared" si="1844"/>
        <v>6</v>
      </c>
      <c r="T8393" t="str">
        <f t="shared" si="1845"/>
        <v>UPI Transfer</v>
      </c>
      <c r="U8393">
        <f t="shared" si="1846"/>
        <v>13</v>
      </c>
      <c r="V8393" t="str">
        <f t="shared" si="1847"/>
        <v>FY Q2</v>
      </c>
    </row>
    <row r="8394" spans="1:22" x14ac:dyDescent="0.3">
      <c r="A8394" s="18">
        <v>45875</v>
      </c>
      <c r="B8394" t="s">
        <v>318</v>
      </c>
      <c r="C8394" t="s">
        <v>291</v>
      </c>
      <c r="D8394" t="s">
        <v>9524</v>
      </c>
      <c r="E8394">
        <v>767399022626</v>
      </c>
      <c r="F8394" t="s">
        <v>16</v>
      </c>
      <c r="G8394" t="s">
        <v>71</v>
      </c>
      <c r="H8394">
        <v>14646</v>
      </c>
      <c r="I8394" s="2">
        <f t="shared" si="1834"/>
        <v>2025</v>
      </c>
      <c r="J8394" s="2" t="str">
        <f t="shared" si="1835"/>
        <v>August</v>
      </c>
      <c r="K8394" s="2">
        <f t="shared" si="1836"/>
        <v>8</v>
      </c>
      <c r="L8394" s="2" t="str">
        <f t="shared" si="1837"/>
        <v>Wednesday</v>
      </c>
      <c r="M8394" s="2">
        <f t="shared" si="1838"/>
        <v>32</v>
      </c>
      <c r="N8394" s="3">
        <f t="shared" si="1839"/>
        <v>14646</v>
      </c>
      <c r="O8394" s="3">
        <f t="shared" si="1840"/>
        <v>0</v>
      </c>
      <c r="P8394" t="str">
        <f t="shared" si="1841"/>
        <v>6-Aug</v>
      </c>
      <c r="Q8394" s="9">
        <f t="shared" si="1842"/>
        <v>0.6020833333333333</v>
      </c>
      <c r="R8394" t="str">
        <f t="shared" si="1843"/>
        <v>Afternoon</v>
      </c>
      <c r="S8394" s="2">
        <f t="shared" si="1844"/>
        <v>6</v>
      </c>
      <c r="T8394" t="str">
        <f t="shared" si="1845"/>
        <v>Others</v>
      </c>
      <c r="U8394">
        <f t="shared" si="1846"/>
        <v>14</v>
      </c>
      <c r="V8394" t="str">
        <f t="shared" si="1847"/>
        <v>FY Q2</v>
      </c>
    </row>
    <row r="8395" spans="1:22" x14ac:dyDescent="0.3">
      <c r="A8395" s="18">
        <v>45875</v>
      </c>
      <c r="B8395" t="s">
        <v>723</v>
      </c>
      <c r="C8395" t="s">
        <v>65</v>
      </c>
      <c r="D8395" t="s">
        <v>9525</v>
      </c>
      <c r="E8395">
        <v>20205937848</v>
      </c>
      <c r="F8395" t="s">
        <v>16</v>
      </c>
      <c r="G8395" t="s">
        <v>67</v>
      </c>
      <c r="H8395">
        <v>25173</v>
      </c>
      <c r="I8395" s="2">
        <f t="shared" si="1834"/>
        <v>2025</v>
      </c>
      <c r="J8395" s="2" t="str">
        <f t="shared" si="1835"/>
        <v>August</v>
      </c>
      <c r="K8395" s="2">
        <f t="shared" si="1836"/>
        <v>8</v>
      </c>
      <c r="L8395" s="2" t="str">
        <f t="shared" si="1837"/>
        <v>Wednesday</v>
      </c>
      <c r="M8395" s="2">
        <f t="shared" si="1838"/>
        <v>32</v>
      </c>
      <c r="N8395" s="3">
        <f t="shared" si="1839"/>
        <v>25173</v>
      </c>
      <c r="O8395" s="3">
        <f t="shared" si="1840"/>
        <v>0</v>
      </c>
      <c r="P8395" t="str">
        <f t="shared" si="1841"/>
        <v>6-Aug</v>
      </c>
      <c r="Q8395" s="9">
        <f t="shared" si="1842"/>
        <v>0.77430555555555558</v>
      </c>
      <c r="R8395" t="str">
        <f t="shared" si="1843"/>
        <v>Evening</v>
      </c>
      <c r="S8395" s="2">
        <f t="shared" si="1844"/>
        <v>6</v>
      </c>
      <c r="T8395" t="str">
        <f t="shared" si="1845"/>
        <v>Others</v>
      </c>
      <c r="U8395">
        <f t="shared" si="1846"/>
        <v>18</v>
      </c>
      <c r="V8395" t="str">
        <f t="shared" si="1847"/>
        <v>FY Q2</v>
      </c>
    </row>
    <row r="8396" spans="1:22" x14ac:dyDescent="0.3">
      <c r="A8396" s="18">
        <v>45875</v>
      </c>
      <c r="B8396" t="s">
        <v>764</v>
      </c>
      <c r="C8396" t="s">
        <v>128</v>
      </c>
      <c r="D8396" t="s">
        <v>9526</v>
      </c>
      <c r="E8396">
        <v>798419877371</v>
      </c>
      <c r="F8396" t="s">
        <v>16</v>
      </c>
      <c r="G8396" t="s">
        <v>71</v>
      </c>
      <c r="H8396">
        <v>19691</v>
      </c>
      <c r="I8396" s="2">
        <f t="shared" si="1834"/>
        <v>2025</v>
      </c>
      <c r="J8396" s="2" t="str">
        <f t="shared" si="1835"/>
        <v>August</v>
      </c>
      <c r="K8396" s="2">
        <f t="shared" si="1836"/>
        <v>8</v>
      </c>
      <c r="L8396" s="2" t="str">
        <f t="shared" si="1837"/>
        <v>Wednesday</v>
      </c>
      <c r="M8396" s="2">
        <f t="shared" si="1838"/>
        <v>32</v>
      </c>
      <c r="N8396" s="3">
        <f t="shared" si="1839"/>
        <v>19691</v>
      </c>
      <c r="O8396" s="3">
        <f t="shared" si="1840"/>
        <v>0</v>
      </c>
      <c r="P8396" t="str">
        <f t="shared" si="1841"/>
        <v>6-Aug</v>
      </c>
      <c r="Q8396" s="9">
        <f t="shared" si="1842"/>
        <v>0.96666666666666667</v>
      </c>
      <c r="R8396" t="str">
        <f t="shared" si="1843"/>
        <v>Night</v>
      </c>
      <c r="S8396" s="2">
        <f t="shared" si="1844"/>
        <v>6</v>
      </c>
      <c r="T8396" t="str">
        <f t="shared" si="1845"/>
        <v>Others</v>
      </c>
      <c r="U8396">
        <f t="shared" si="1846"/>
        <v>23</v>
      </c>
      <c r="V8396" t="str">
        <f t="shared" si="1847"/>
        <v>FY Q2</v>
      </c>
    </row>
    <row r="8397" spans="1:22" x14ac:dyDescent="0.3">
      <c r="A8397" s="18">
        <v>45876</v>
      </c>
      <c r="B8397" t="s">
        <v>1210</v>
      </c>
      <c r="C8397" t="s">
        <v>69</v>
      </c>
      <c r="D8397" t="s">
        <v>9527</v>
      </c>
      <c r="E8397">
        <v>646508006415</v>
      </c>
      <c r="F8397" t="s">
        <v>16</v>
      </c>
      <c r="G8397" t="s">
        <v>67</v>
      </c>
      <c r="H8397">
        <v>3488</v>
      </c>
      <c r="I8397" s="2">
        <f t="shared" si="1834"/>
        <v>2025</v>
      </c>
      <c r="J8397" s="2" t="str">
        <f t="shared" si="1835"/>
        <v>August</v>
      </c>
      <c r="K8397" s="2">
        <f t="shared" si="1836"/>
        <v>8</v>
      </c>
      <c r="L8397" s="2" t="str">
        <f t="shared" si="1837"/>
        <v>Thursday</v>
      </c>
      <c r="M8397" s="2">
        <f t="shared" si="1838"/>
        <v>32</v>
      </c>
      <c r="N8397" s="3">
        <f t="shared" si="1839"/>
        <v>3488</v>
      </c>
      <c r="O8397" s="3">
        <f t="shared" si="1840"/>
        <v>0</v>
      </c>
      <c r="P8397" t="str">
        <f t="shared" si="1841"/>
        <v>7-Aug</v>
      </c>
      <c r="Q8397" s="9">
        <f t="shared" si="1842"/>
        <v>0.50208333333333333</v>
      </c>
      <c r="R8397" t="str">
        <f t="shared" si="1843"/>
        <v>Afternoon</v>
      </c>
      <c r="S8397" s="2">
        <f t="shared" si="1844"/>
        <v>7</v>
      </c>
      <c r="T8397" t="str">
        <f t="shared" si="1845"/>
        <v>Others</v>
      </c>
      <c r="U8397">
        <f t="shared" si="1846"/>
        <v>12</v>
      </c>
      <c r="V8397" t="str">
        <f t="shared" si="1847"/>
        <v>FY Q2</v>
      </c>
    </row>
    <row r="8398" spans="1:22" x14ac:dyDescent="0.3">
      <c r="A8398" s="18">
        <v>45876</v>
      </c>
      <c r="B8398" t="s">
        <v>2315</v>
      </c>
      <c r="C8398" t="s">
        <v>76</v>
      </c>
      <c r="D8398" t="s">
        <v>9528</v>
      </c>
      <c r="E8398">
        <v>824517647619</v>
      </c>
      <c r="F8398" t="s">
        <v>16</v>
      </c>
      <c r="G8398" t="s">
        <v>67</v>
      </c>
      <c r="H8398">
        <v>13358</v>
      </c>
      <c r="I8398" s="2">
        <f t="shared" si="1834"/>
        <v>2025</v>
      </c>
      <c r="J8398" s="2" t="str">
        <f t="shared" si="1835"/>
        <v>August</v>
      </c>
      <c r="K8398" s="2">
        <f t="shared" si="1836"/>
        <v>8</v>
      </c>
      <c r="L8398" s="2" t="str">
        <f t="shared" si="1837"/>
        <v>Thursday</v>
      </c>
      <c r="M8398" s="2">
        <f t="shared" si="1838"/>
        <v>32</v>
      </c>
      <c r="N8398" s="3">
        <f t="shared" si="1839"/>
        <v>13358</v>
      </c>
      <c r="O8398" s="3">
        <f t="shared" si="1840"/>
        <v>0</v>
      </c>
      <c r="P8398" t="str">
        <f t="shared" si="1841"/>
        <v>7-Aug</v>
      </c>
      <c r="Q8398" s="9">
        <f t="shared" si="1842"/>
        <v>0.61944444444444446</v>
      </c>
      <c r="R8398" t="str">
        <f t="shared" si="1843"/>
        <v>Afternoon</v>
      </c>
      <c r="S8398" s="2">
        <f t="shared" si="1844"/>
        <v>7</v>
      </c>
      <c r="T8398" t="str">
        <f t="shared" si="1845"/>
        <v>Others</v>
      </c>
      <c r="U8398">
        <f t="shared" si="1846"/>
        <v>14</v>
      </c>
      <c r="V8398" t="str">
        <f t="shared" si="1847"/>
        <v>FY Q2</v>
      </c>
    </row>
    <row r="8399" spans="1:22" x14ac:dyDescent="0.3">
      <c r="A8399" s="18">
        <v>45876</v>
      </c>
      <c r="B8399" t="s">
        <v>1022</v>
      </c>
      <c r="C8399" t="s">
        <v>131</v>
      </c>
      <c r="D8399" t="s">
        <v>9529</v>
      </c>
      <c r="E8399">
        <v>72607236388</v>
      </c>
      <c r="F8399" t="s">
        <v>16</v>
      </c>
      <c r="G8399" t="s">
        <v>71</v>
      </c>
      <c r="H8399">
        <v>2994</v>
      </c>
      <c r="I8399" s="2">
        <f t="shared" si="1834"/>
        <v>2025</v>
      </c>
      <c r="J8399" s="2" t="str">
        <f t="shared" si="1835"/>
        <v>August</v>
      </c>
      <c r="K8399" s="2">
        <f t="shared" si="1836"/>
        <v>8</v>
      </c>
      <c r="L8399" s="2" t="str">
        <f t="shared" si="1837"/>
        <v>Thursday</v>
      </c>
      <c r="M8399" s="2">
        <f t="shared" si="1838"/>
        <v>32</v>
      </c>
      <c r="N8399" s="3">
        <f t="shared" si="1839"/>
        <v>2994</v>
      </c>
      <c r="O8399" s="3">
        <f t="shared" si="1840"/>
        <v>0</v>
      </c>
      <c r="P8399" t="str">
        <f t="shared" si="1841"/>
        <v>7-Aug</v>
      </c>
      <c r="Q8399" s="9">
        <f t="shared" si="1842"/>
        <v>0.70694444444444449</v>
      </c>
      <c r="R8399" t="str">
        <f t="shared" si="1843"/>
        <v>Afternoon</v>
      </c>
      <c r="S8399" s="2">
        <f t="shared" si="1844"/>
        <v>7</v>
      </c>
      <c r="T8399" t="str">
        <f t="shared" si="1845"/>
        <v>Others</v>
      </c>
      <c r="U8399">
        <f t="shared" si="1846"/>
        <v>16</v>
      </c>
      <c r="V8399" t="str">
        <f t="shared" si="1847"/>
        <v>FY Q2</v>
      </c>
    </row>
    <row r="8400" spans="1:22" x14ac:dyDescent="0.3">
      <c r="A8400" s="18">
        <v>45876</v>
      </c>
      <c r="B8400" t="s">
        <v>694</v>
      </c>
      <c r="C8400" t="s">
        <v>142</v>
      </c>
      <c r="D8400" t="s">
        <v>9530</v>
      </c>
      <c r="E8400">
        <v>405124185481</v>
      </c>
      <c r="F8400" t="s">
        <v>15</v>
      </c>
      <c r="G8400" t="s">
        <v>71</v>
      </c>
      <c r="H8400">
        <v>2696</v>
      </c>
      <c r="I8400" s="2">
        <f t="shared" si="1834"/>
        <v>2025</v>
      </c>
      <c r="J8400" s="2" t="str">
        <f t="shared" si="1835"/>
        <v>August</v>
      </c>
      <c r="K8400" s="2">
        <f t="shared" si="1836"/>
        <v>8</v>
      </c>
      <c r="L8400" s="2" t="str">
        <f t="shared" si="1837"/>
        <v>Thursday</v>
      </c>
      <c r="M8400" s="2">
        <f t="shared" si="1838"/>
        <v>32</v>
      </c>
      <c r="N8400" s="3">
        <f t="shared" si="1839"/>
        <v>0</v>
      </c>
      <c r="O8400" s="3">
        <f t="shared" si="1840"/>
        <v>2696</v>
      </c>
      <c r="P8400" t="str">
        <f t="shared" si="1841"/>
        <v>7-Aug</v>
      </c>
      <c r="Q8400" s="9">
        <f t="shared" si="1842"/>
        <v>0.86805555555555558</v>
      </c>
      <c r="R8400" t="str">
        <f t="shared" si="1843"/>
        <v>Evening</v>
      </c>
      <c r="S8400" s="2">
        <f t="shared" si="1844"/>
        <v>7</v>
      </c>
      <c r="T8400" t="str">
        <f t="shared" si="1845"/>
        <v>UPI Transfer</v>
      </c>
      <c r="U8400">
        <f t="shared" si="1846"/>
        <v>20</v>
      </c>
      <c r="V8400" t="str">
        <f t="shared" si="1847"/>
        <v>FY Q2</v>
      </c>
    </row>
    <row r="8401" spans="1:22" x14ac:dyDescent="0.3">
      <c r="A8401" s="18">
        <v>45876</v>
      </c>
      <c r="B8401" t="s">
        <v>191</v>
      </c>
      <c r="C8401" t="s">
        <v>76</v>
      </c>
      <c r="D8401" t="s">
        <v>9531</v>
      </c>
      <c r="E8401">
        <v>942091161193</v>
      </c>
      <c r="F8401" t="s">
        <v>16</v>
      </c>
      <c r="G8401" t="s">
        <v>71</v>
      </c>
      <c r="H8401">
        <v>4841</v>
      </c>
      <c r="I8401" s="2">
        <f t="shared" si="1834"/>
        <v>2025</v>
      </c>
      <c r="J8401" s="2" t="str">
        <f t="shared" si="1835"/>
        <v>August</v>
      </c>
      <c r="K8401" s="2">
        <f t="shared" si="1836"/>
        <v>8</v>
      </c>
      <c r="L8401" s="2" t="str">
        <f t="shared" si="1837"/>
        <v>Thursday</v>
      </c>
      <c r="M8401" s="2">
        <f t="shared" si="1838"/>
        <v>32</v>
      </c>
      <c r="N8401" s="3">
        <f t="shared" si="1839"/>
        <v>4841</v>
      </c>
      <c r="O8401" s="3">
        <f t="shared" si="1840"/>
        <v>0</v>
      </c>
      <c r="P8401" t="str">
        <f t="shared" si="1841"/>
        <v>7-Aug</v>
      </c>
      <c r="Q8401" s="9">
        <f t="shared" si="1842"/>
        <v>0.9145833333333333</v>
      </c>
      <c r="R8401" t="str">
        <f t="shared" si="1843"/>
        <v>Night</v>
      </c>
      <c r="S8401" s="2">
        <f t="shared" si="1844"/>
        <v>7</v>
      </c>
      <c r="T8401" t="str">
        <f t="shared" si="1845"/>
        <v>Others</v>
      </c>
      <c r="U8401">
        <f t="shared" si="1846"/>
        <v>21</v>
      </c>
      <c r="V8401" t="str">
        <f t="shared" si="1847"/>
        <v>FY Q2</v>
      </c>
    </row>
    <row r="8402" spans="1:22" x14ac:dyDescent="0.3">
      <c r="A8402" s="18">
        <v>45877</v>
      </c>
      <c r="B8402" t="s">
        <v>625</v>
      </c>
      <c r="C8402" t="s">
        <v>76</v>
      </c>
      <c r="D8402" t="s">
        <v>9532</v>
      </c>
      <c r="E8402">
        <v>874889501273</v>
      </c>
      <c r="F8402" t="s">
        <v>16</v>
      </c>
      <c r="G8402" t="s">
        <v>67</v>
      </c>
      <c r="H8402">
        <v>3543</v>
      </c>
      <c r="I8402" s="2">
        <f t="shared" si="1834"/>
        <v>2025</v>
      </c>
      <c r="J8402" s="2" t="str">
        <f t="shared" si="1835"/>
        <v>August</v>
      </c>
      <c r="K8402" s="2">
        <f t="shared" si="1836"/>
        <v>8</v>
      </c>
      <c r="L8402" s="2" t="str">
        <f t="shared" si="1837"/>
        <v>Friday</v>
      </c>
      <c r="M8402" s="2">
        <f t="shared" si="1838"/>
        <v>32</v>
      </c>
      <c r="N8402" s="3">
        <f t="shared" si="1839"/>
        <v>3543</v>
      </c>
      <c r="O8402" s="3">
        <f t="shared" si="1840"/>
        <v>0</v>
      </c>
      <c r="P8402" t="str">
        <f t="shared" si="1841"/>
        <v>8-Aug</v>
      </c>
      <c r="Q8402" s="9">
        <f t="shared" si="1842"/>
        <v>0.50624999999999998</v>
      </c>
      <c r="R8402" t="str">
        <f t="shared" si="1843"/>
        <v>Afternoon</v>
      </c>
      <c r="S8402" s="2">
        <f t="shared" si="1844"/>
        <v>8</v>
      </c>
      <c r="T8402" t="str">
        <f t="shared" si="1845"/>
        <v>Others</v>
      </c>
      <c r="U8402">
        <f t="shared" si="1846"/>
        <v>12</v>
      </c>
      <c r="V8402" t="str">
        <f t="shared" si="1847"/>
        <v>FY Q2</v>
      </c>
    </row>
    <row r="8403" spans="1:22" x14ac:dyDescent="0.3">
      <c r="A8403" s="18">
        <v>45877</v>
      </c>
      <c r="B8403" t="s">
        <v>1246</v>
      </c>
      <c r="C8403" t="s">
        <v>282</v>
      </c>
      <c r="D8403" t="s">
        <v>9533</v>
      </c>
      <c r="E8403">
        <v>88000366541</v>
      </c>
      <c r="F8403" t="s">
        <v>16</v>
      </c>
      <c r="G8403" t="s">
        <v>71</v>
      </c>
      <c r="H8403">
        <v>7653</v>
      </c>
      <c r="I8403" s="2">
        <f t="shared" si="1834"/>
        <v>2025</v>
      </c>
      <c r="J8403" s="2" t="str">
        <f t="shared" si="1835"/>
        <v>August</v>
      </c>
      <c r="K8403" s="2">
        <f t="shared" si="1836"/>
        <v>8</v>
      </c>
      <c r="L8403" s="2" t="str">
        <f t="shared" si="1837"/>
        <v>Friday</v>
      </c>
      <c r="M8403" s="2">
        <f t="shared" si="1838"/>
        <v>32</v>
      </c>
      <c r="N8403" s="3">
        <f t="shared" si="1839"/>
        <v>7653</v>
      </c>
      <c r="O8403" s="3">
        <f t="shared" si="1840"/>
        <v>0</v>
      </c>
      <c r="P8403" t="str">
        <f t="shared" si="1841"/>
        <v>8-Aug</v>
      </c>
      <c r="Q8403" s="9">
        <f t="shared" si="1842"/>
        <v>0.55694444444444446</v>
      </c>
      <c r="R8403" t="str">
        <f t="shared" si="1843"/>
        <v>Afternoon</v>
      </c>
      <c r="S8403" s="2">
        <f t="shared" si="1844"/>
        <v>8</v>
      </c>
      <c r="T8403" t="str">
        <f t="shared" si="1845"/>
        <v>Others</v>
      </c>
      <c r="U8403">
        <f t="shared" si="1846"/>
        <v>13</v>
      </c>
      <c r="V8403" t="str">
        <f t="shared" si="1847"/>
        <v>FY Q2</v>
      </c>
    </row>
    <row r="8404" spans="1:22" x14ac:dyDescent="0.3">
      <c r="A8404" s="18">
        <v>45877</v>
      </c>
      <c r="B8404" t="s">
        <v>2898</v>
      </c>
      <c r="C8404" t="s">
        <v>251</v>
      </c>
      <c r="D8404" t="s">
        <v>9534</v>
      </c>
      <c r="E8404">
        <v>811064032363</v>
      </c>
      <c r="F8404" t="s">
        <v>15</v>
      </c>
      <c r="G8404" t="s">
        <v>67</v>
      </c>
      <c r="H8404">
        <v>10031</v>
      </c>
      <c r="I8404" s="2">
        <f t="shared" si="1834"/>
        <v>2025</v>
      </c>
      <c r="J8404" s="2" t="str">
        <f t="shared" si="1835"/>
        <v>August</v>
      </c>
      <c r="K8404" s="2">
        <f t="shared" si="1836"/>
        <v>8</v>
      </c>
      <c r="L8404" s="2" t="str">
        <f t="shared" si="1837"/>
        <v>Friday</v>
      </c>
      <c r="M8404" s="2">
        <f t="shared" si="1838"/>
        <v>32</v>
      </c>
      <c r="N8404" s="3">
        <f t="shared" si="1839"/>
        <v>0</v>
      </c>
      <c r="O8404" s="3">
        <f t="shared" si="1840"/>
        <v>10031</v>
      </c>
      <c r="P8404" t="str">
        <f t="shared" si="1841"/>
        <v>8-Aug</v>
      </c>
      <c r="Q8404" s="9">
        <f t="shared" si="1842"/>
        <v>0.59375</v>
      </c>
      <c r="R8404" t="str">
        <f t="shared" si="1843"/>
        <v>Afternoon</v>
      </c>
      <c r="S8404" s="2">
        <f t="shared" si="1844"/>
        <v>8</v>
      </c>
      <c r="T8404" t="str">
        <f t="shared" si="1845"/>
        <v>UPI Transfer</v>
      </c>
      <c r="U8404">
        <f t="shared" si="1846"/>
        <v>14</v>
      </c>
      <c r="V8404" t="str">
        <f t="shared" si="1847"/>
        <v>FY Q2</v>
      </c>
    </row>
    <row r="8405" spans="1:22" x14ac:dyDescent="0.3">
      <c r="A8405" s="18">
        <v>45877</v>
      </c>
      <c r="B8405" t="s">
        <v>1239</v>
      </c>
      <c r="C8405" t="s">
        <v>151</v>
      </c>
      <c r="D8405" t="s">
        <v>9535</v>
      </c>
      <c r="E8405">
        <v>947335655454</v>
      </c>
      <c r="F8405" t="s">
        <v>15</v>
      </c>
      <c r="G8405" t="s">
        <v>71</v>
      </c>
      <c r="H8405">
        <v>1889</v>
      </c>
      <c r="I8405" s="2">
        <f t="shared" si="1834"/>
        <v>2025</v>
      </c>
      <c r="J8405" s="2" t="str">
        <f t="shared" si="1835"/>
        <v>August</v>
      </c>
      <c r="K8405" s="2">
        <f t="shared" si="1836"/>
        <v>8</v>
      </c>
      <c r="L8405" s="2" t="str">
        <f t="shared" si="1837"/>
        <v>Friday</v>
      </c>
      <c r="M8405" s="2">
        <f t="shared" si="1838"/>
        <v>32</v>
      </c>
      <c r="N8405" s="3">
        <f t="shared" si="1839"/>
        <v>0</v>
      </c>
      <c r="O8405" s="3">
        <f t="shared" si="1840"/>
        <v>1889</v>
      </c>
      <c r="P8405" t="str">
        <f t="shared" si="1841"/>
        <v>8-Aug</v>
      </c>
      <c r="Q8405" s="9">
        <f t="shared" si="1842"/>
        <v>0.61041666666666672</v>
      </c>
      <c r="R8405" t="str">
        <f t="shared" si="1843"/>
        <v>Afternoon</v>
      </c>
      <c r="S8405" s="2">
        <f t="shared" si="1844"/>
        <v>8</v>
      </c>
      <c r="T8405" t="str">
        <f t="shared" si="1845"/>
        <v>UPI Transfer</v>
      </c>
      <c r="U8405">
        <f t="shared" si="1846"/>
        <v>14</v>
      </c>
      <c r="V8405" t="str">
        <f t="shared" si="1847"/>
        <v>FY Q2</v>
      </c>
    </row>
    <row r="8406" spans="1:22" x14ac:dyDescent="0.3">
      <c r="A8406" s="18">
        <v>45877</v>
      </c>
      <c r="B8406" t="s">
        <v>297</v>
      </c>
      <c r="C8406" t="s">
        <v>167</v>
      </c>
      <c r="D8406" t="s">
        <v>9536</v>
      </c>
      <c r="E8406">
        <v>185764286207</v>
      </c>
      <c r="F8406" t="s">
        <v>15</v>
      </c>
      <c r="G8406" t="s">
        <v>71</v>
      </c>
      <c r="H8406">
        <v>4064</v>
      </c>
      <c r="I8406" s="2">
        <f t="shared" si="1834"/>
        <v>2025</v>
      </c>
      <c r="J8406" s="2" t="str">
        <f t="shared" si="1835"/>
        <v>August</v>
      </c>
      <c r="K8406" s="2">
        <f t="shared" si="1836"/>
        <v>8</v>
      </c>
      <c r="L8406" s="2" t="str">
        <f t="shared" si="1837"/>
        <v>Friday</v>
      </c>
      <c r="M8406" s="2">
        <f t="shared" si="1838"/>
        <v>32</v>
      </c>
      <c r="N8406" s="3">
        <f t="shared" si="1839"/>
        <v>0</v>
      </c>
      <c r="O8406" s="3">
        <f t="shared" si="1840"/>
        <v>4064</v>
      </c>
      <c r="P8406" t="str">
        <f t="shared" si="1841"/>
        <v>8-Aug</v>
      </c>
      <c r="Q8406" s="9">
        <f t="shared" si="1842"/>
        <v>0.76111111111111107</v>
      </c>
      <c r="R8406" t="str">
        <f t="shared" si="1843"/>
        <v>Evening</v>
      </c>
      <c r="S8406" s="2">
        <f t="shared" si="1844"/>
        <v>8</v>
      </c>
      <c r="T8406" t="str">
        <f t="shared" si="1845"/>
        <v>UPI Transfer</v>
      </c>
      <c r="U8406">
        <f t="shared" si="1846"/>
        <v>18</v>
      </c>
      <c r="V8406" t="str">
        <f t="shared" si="1847"/>
        <v>FY Q2</v>
      </c>
    </row>
    <row r="8407" spans="1:22" x14ac:dyDescent="0.3">
      <c r="A8407" s="18">
        <v>45877</v>
      </c>
      <c r="B8407" t="s">
        <v>604</v>
      </c>
      <c r="C8407" t="s">
        <v>325</v>
      </c>
      <c r="D8407" t="s">
        <v>9537</v>
      </c>
      <c r="E8407">
        <v>403897789003</v>
      </c>
      <c r="F8407" t="s">
        <v>16</v>
      </c>
      <c r="G8407" t="s">
        <v>71</v>
      </c>
      <c r="H8407">
        <v>3107</v>
      </c>
      <c r="I8407" s="2">
        <f t="shared" si="1834"/>
        <v>2025</v>
      </c>
      <c r="J8407" s="2" t="str">
        <f t="shared" si="1835"/>
        <v>August</v>
      </c>
      <c r="K8407" s="2">
        <f t="shared" si="1836"/>
        <v>8</v>
      </c>
      <c r="L8407" s="2" t="str">
        <f t="shared" si="1837"/>
        <v>Friday</v>
      </c>
      <c r="M8407" s="2">
        <f t="shared" si="1838"/>
        <v>32</v>
      </c>
      <c r="N8407" s="3">
        <f t="shared" si="1839"/>
        <v>3107</v>
      </c>
      <c r="O8407" s="3">
        <f t="shared" si="1840"/>
        <v>0</v>
      </c>
      <c r="P8407" t="str">
        <f t="shared" si="1841"/>
        <v>8-Aug</v>
      </c>
      <c r="Q8407" s="9">
        <f t="shared" si="1842"/>
        <v>0.87152777777777779</v>
      </c>
      <c r="R8407" t="str">
        <f t="shared" si="1843"/>
        <v>Evening</v>
      </c>
      <c r="S8407" s="2">
        <f t="shared" si="1844"/>
        <v>8</v>
      </c>
      <c r="T8407" t="str">
        <f t="shared" si="1845"/>
        <v>Others</v>
      </c>
      <c r="U8407">
        <f t="shared" si="1846"/>
        <v>20</v>
      </c>
      <c r="V8407" t="str">
        <f t="shared" si="1847"/>
        <v>FY Q2</v>
      </c>
    </row>
    <row r="8408" spans="1:22" x14ac:dyDescent="0.3">
      <c r="A8408" s="18">
        <v>45877</v>
      </c>
      <c r="B8408" t="s">
        <v>6486</v>
      </c>
      <c r="C8408" t="s">
        <v>366</v>
      </c>
      <c r="D8408" t="s">
        <v>9538</v>
      </c>
      <c r="E8408">
        <v>583875210974</v>
      </c>
      <c r="F8408" t="s">
        <v>16</v>
      </c>
      <c r="G8408" t="s">
        <v>67</v>
      </c>
      <c r="H8408">
        <v>12860</v>
      </c>
      <c r="I8408" s="2">
        <f t="shared" si="1834"/>
        <v>2025</v>
      </c>
      <c r="J8408" s="2" t="str">
        <f t="shared" si="1835"/>
        <v>August</v>
      </c>
      <c r="K8408" s="2">
        <f t="shared" si="1836"/>
        <v>8</v>
      </c>
      <c r="L8408" s="2" t="str">
        <f t="shared" si="1837"/>
        <v>Friday</v>
      </c>
      <c r="M8408" s="2">
        <f t="shared" si="1838"/>
        <v>32</v>
      </c>
      <c r="N8408" s="3">
        <f t="shared" si="1839"/>
        <v>12860</v>
      </c>
      <c r="O8408" s="3">
        <f t="shared" si="1840"/>
        <v>0</v>
      </c>
      <c r="P8408" t="str">
        <f t="shared" si="1841"/>
        <v>8-Aug</v>
      </c>
      <c r="Q8408" s="9">
        <f t="shared" si="1842"/>
        <v>0.96875</v>
      </c>
      <c r="R8408" t="str">
        <f t="shared" si="1843"/>
        <v>Night</v>
      </c>
      <c r="S8408" s="2">
        <f t="shared" si="1844"/>
        <v>8</v>
      </c>
      <c r="T8408" t="str">
        <f t="shared" si="1845"/>
        <v>Others</v>
      </c>
      <c r="U8408">
        <f t="shared" si="1846"/>
        <v>23</v>
      </c>
      <c r="V8408" t="str">
        <f t="shared" si="1847"/>
        <v>FY Q2</v>
      </c>
    </row>
    <row r="8409" spans="1:22" x14ac:dyDescent="0.3">
      <c r="A8409" s="18">
        <v>45878</v>
      </c>
      <c r="B8409" t="s">
        <v>1525</v>
      </c>
      <c r="C8409" t="s">
        <v>76</v>
      </c>
      <c r="D8409" t="s">
        <v>9539</v>
      </c>
      <c r="E8409">
        <v>528375904282</v>
      </c>
      <c r="F8409" t="s">
        <v>16</v>
      </c>
      <c r="G8409" t="s">
        <v>71</v>
      </c>
      <c r="H8409">
        <v>3433</v>
      </c>
      <c r="I8409" s="2">
        <f t="shared" si="1834"/>
        <v>2025</v>
      </c>
      <c r="J8409" s="2" t="str">
        <f t="shared" si="1835"/>
        <v>August</v>
      </c>
      <c r="K8409" s="2">
        <f t="shared" si="1836"/>
        <v>8</v>
      </c>
      <c r="L8409" s="2" t="str">
        <f t="shared" si="1837"/>
        <v>Saturday</v>
      </c>
      <c r="M8409" s="2">
        <f t="shared" si="1838"/>
        <v>32</v>
      </c>
      <c r="N8409" s="3">
        <f t="shared" si="1839"/>
        <v>3433</v>
      </c>
      <c r="O8409" s="3">
        <f t="shared" si="1840"/>
        <v>0</v>
      </c>
      <c r="P8409" t="str">
        <f t="shared" si="1841"/>
        <v>9-Aug</v>
      </c>
      <c r="Q8409" s="9">
        <f t="shared" si="1842"/>
        <v>0.62708333333333333</v>
      </c>
      <c r="R8409" t="str">
        <f t="shared" si="1843"/>
        <v>Afternoon</v>
      </c>
      <c r="S8409" s="2">
        <f t="shared" si="1844"/>
        <v>9</v>
      </c>
      <c r="T8409" t="str">
        <f t="shared" si="1845"/>
        <v>Others</v>
      </c>
      <c r="U8409">
        <f t="shared" si="1846"/>
        <v>15</v>
      </c>
      <c r="V8409" t="str">
        <f t="shared" si="1847"/>
        <v>FY Q2</v>
      </c>
    </row>
    <row r="8410" spans="1:22" x14ac:dyDescent="0.3">
      <c r="A8410" s="18">
        <v>45878</v>
      </c>
      <c r="B8410" t="s">
        <v>1961</v>
      </c>
      <c r="C8410" t="s">
        <v>254</v>
      </c>
      <c r="D8410" t="s">
        <v>9540</v>
      </c>
      <c r="E8410">
        <v>673605447530</v>
      </c>
      <c r="F8410" t="s">
        <v>16</v>
      </c>
      <c r="G8410" t="s">
        <v>71</v>
      </c>
      <c r="H8410">
        <v>13677</v>
      </c>
      <c r="I8410" s="2">
        <f t="shared" si="1834"/>
        <v>2025</v>
      </c>
      <c r="J8410" s="2" t="str">
        <f t="shared" si="1835"/>
        <v>August</v>
      </c>
      <c r="K8410" s="2">
        <f t="shared" si="1836"/>
        <v>8</v>
      </c>
      <c r="L8410" s="2" t="str">
        <f t="shared" si="1837"/>
        <v>Saturday</v>
      </c>
      <c r="M8410" s="2">
        <f t="shared" si="1838"/>
        <v>32</v>
      </c>
      <c r="N8410" s="3">
        <f t="shared" si="1839"/>
        <v>13677</v>
      </c>
      <c r="O8410" s="3">
        <f t="shared" si="1840"/>
        <v>0</v>
      </c>
      <c r="P8410" t="str">
        <f t="shared" si="1841"/>
        <v>9-Aug</v>
      </c>
      <c r="Q8410" s="9">
        <f t="shared" si="1842"/>
        <v>0.79861111111111116</v>
      </c>
      <c r="R8410" t="str">
        <f t="shared" si="1843"/>
        <v>Evening</v>
      </c>
      <c r="S8410" s="2">
        <f t="shared" si="1844"/>
        <v>9</v>
      </c>
      <c r="T8410" t="str">
        <f t="shared" si="1845"/>
        <v>Others</v>
      </c>
      <c r="U8410">
        <f t="shared" si="1846"/>
        <v>19</v>
      </c>
      <c r="V8410" t="str">
        <f t="shared" si="1847"/>
        <v>FY Q2</v>
      </c>
    </row>
    <row r="8411" spans="1:22" x14ac:dyDescent="0.3">
      <c r="A8411" s="18">
        <v>45879</v>
      </c>
      <c r="B8411" t="s">
        <v>675</v>
      </c>
      <c r="C8411" t="s">
        <v>273</v>
      </c>
      <c r="D8411" t="s">
        <v>9541</v>
      </c>
      <c r="E8411">
        <v>427200392590</v>
      </c>
      <c r="F8411" t="s">
        <v>16</v>
      </c>
      <c r="G8411" t="s">
        <v>71</v>
      </c>
      <c r="H8411">
        <v>16114</v>
      </c>
      <c r="I8411" s="2">
        <f t="shared" si="1834"/>
        <v>2025</v>
      </c>
      <c r="J8411" s="2" t="str">
        <f t="shared" si="1835"/>
        <v>August</v>
      </c>
      <c r="K8411" s="2">
        <f t="shared" si="1836"/>
        <v>8</v>
      </c>
      <c r="L8411" s="2" t="str">
        <f t="shared" si="1837"/>
        <v>Sunday</v>
      </c>
      <c r="M8411" s="2">
        <f t="shared" si="1838"/>
        <v>33</v>
      </c>
      <c r="N8411" s="3">
        <f t="shared" si="1839"/>
        <v>16114</v>
      </c>
      <c r="O8411" s="3">
        <f t="shared" si="1840"/>
        <v>0</v>
      </c>
      <c r="P8411" t="str">
        <f t="shared" si="1841"/>
        <v>10-Aug</v>
      </c>
      <c r="Q8411" s="9">
        <f t="shared" si="1842"/>
        <v>0.40347222222222223</v>
      </c>
      <c r="R8411" t="str">
        <f t="shared" si="1843"/>
        <v>Morning</v>
      </c>
      <c r="S8411" s="2">
        <f t="shared" si="1844"/>
        <v>10</v>
      </c>
      <c r="T8411" t="str">
        <f t="shared" si="1845"/>
        <v>Others</v>
      </c>
      <c r="U8411">
        <f t="shared" si="1846"/>
        <v>9</v>
      </c>
      <c r="V8411" t="str">
        <f t="shared" si="1847"/>
        <v>FY Q2</v>
      </c>
    </row>
    <row r="8412" spans="1:22" x14ac:dyDescent="0.3">
      <c r="A8412" s="18">
        <v>45879</v>
      </c>
      <c r="B8412" t="s">
        <v>130</v>
      </c>
      <c r="C8412" t="s">
        <v>117</v>
      </c>
      <c r="D8412" t="s">
        <v>9542</v>
      </c>
      <c r="E8412">
        <v>166173894318</v>
      </c>
      <c r="F8412" t="s">
        <v>16</v>
      </c>
      <c r="G8412" t="s">
        <v>71</v>
      </c>
      <c r="H8412">
        <v>21235</v>
      </c>
      <c r="I8412" s="2">
        <f t="shared" si="1834"/>
        <v>2025</v>
      </c>
      <c r="J8412" s="2" t="str">
        <f t="shared" si="1835"/>
        <v>August</v>
      </c>
      <c r="K8412" s="2">
        <f t="shared" si="1836"/>
        <v>8</v>
      </c>
      <c r="L8412" s="2" t="str">
        <f t="shared" si="1837"/>
        <v>Sunday</v>
      </c>
      <c r="M8412" s="2">
        <f t="shared" si="1838"/>
        <v>33</v>
      </c>
      <c r="N8412" s="3">
        <f t="shared" si="1839"/>
        <v>21235</v>
      </c>
      <c r="O8412" s="3">
        <f t="shared" si="1840"/>
        <v>0</v>
      </c>
      <c r="P8412" t="str">
        <f t="shared" si="1841"/>
        <v>10-Aug</v>
      </c>
      <c r="Q8412" s="9">
        <f t="shared" si="1842"/>
        <v>0.53749999999999998</v>
      </c>
      <c r="R8412" t="str">
        <f t="shared" si="1843"/>
        <v>Afternoon</v>
      </c>
      <c r="S8412" s="2">
        <f t="shared" si="1844"/>
        <v>10</v>
      </c>
      <c r="T8412" t="str">
        <f t="shared" si="1845"/>
        <v>Others</v>
      </c>
      <c r="U8412">
        <f t="shared" si="1846"/>
        <v>12</v>
      </c>
      <c r="V8412" t="str">
        <f t="shared" si="1847"/>
        <v>FY Q2</v>
      </c>
    </row>
    <row r="8413" spans="1:22" x14ac:dyDescent="0.3">
      <c r="A8413" s="18">
        <v>45879</v>
      </c>
      <c r="B8413" t="s">
        <v>739</v>
      </c>
      <c r="C8413" t="s">
        <v>282</v>
      </c>
      <c r="D8413" t="s">
        <v>9543</v>
      </c>
      <c r="E8413">
        <v>764005347289</v>
      </c>
      <c r="F8413" t="s">
        <v>16</v>
      </c>
      <c r="G8413" t="s">
        <v>67</v>
      </c>
      <c r="H8413">
        <v>34003</v>
      </c>
      <c r="I8413" s="2">
        <f t="shared" si="1834"/>
        <v>2025</v>
      </c>
      <c r="J8413" s="2" t="str">
        <f t="shared" si="1835"/>
        <v>August</v>
      </c>
      <c r="K8413" s="2">
        <f t="shared" si="1836"/>
        <v>8</v>
      </c>
      <c r="L8413" s="2" t="str">
        <f t="shared" si="1837"/>
        <v>Sunday</v>
      </c>
      <c r="M8413" s="2">
        <f t="shared" si="1838"/>
        <v>33</v>
      </c>
      <c r="N8413" s="3">
        <f t="shared" si="1839"/>
        <v>34003</v>
      </c>
      <c r="O8413" s="3">
        <f t="shared" si="1840"/>
        <v>0</v>
      </c>
      <c r="P8413" t="str">
        <f t="shared" si="1841"/>
        <v>10-Aug</v>
      </c>
      <c r="Q8413" s="9">
        <f t="shared" si="1842"/>
        <v>0.69861111111111107</v>
      </c>
      <c r="R8413" t="str">
        <f t="shared" si="1843"/>
        <v>Afternoon</v>
      </c>
      <c r="S8413" s="2">
        <f t="shared" si="1844"/>
        <v>10</v>
      </c>
      <c r="T8413" t="str">
        <f t="shared" si="1845"/>
        <v>Others</v>
      </c>
      <c r="U8413">
        <f t="shared" si="1846"/>
        <v>16</v>
      </c>
      <c r="V8413" t="str">
        <f t="shared" si="1847"/>
        <v>FY Q2</v>
      </c>
    </row>
    <row r="8414" spans="1:22" x14ac:dyDescent="0.3">
      <c r="A8414" s="18">
        <v>45879</v>
      </c>
      <c r="B8414" t="s">
        <v>2169</v>
      </c>
      <c r="C8414" t="s">
        <v>95</v>
      </c>
      <c r="D8414" t="s">
        <v>9544</v>
      </c>
      <c r="E8414">
        <v>479999028887</v>
      </c>
      <c r="F8414" t="s">
        <v>16</v>
      </c>
      <c r="G8414" t="s">
        <v>67</v>
      </c>
      <c r="H8414">
        <v>3903</v>
      </c>
      <c r="I8414" s="2">
        <f t="shared" si="1834"/>
        <v>2025</v>
      </c>
      <c r="J8414" s="2" t="str">
        <f t="shared" si="1835"/>
        <v>August</v>
      </c>
      <c r="K8414" s="2">
        <f t="shared" si="1836"/>
        <v>8</v>
      </c>
      <c r="L8414" s="2" t="str">
        <f t="shared" si="1837"/>
        <v>Sunday</v>
      </c>
      <c r="M8414" s="2">
        <f t="shared" si="1838"/>
        <v>33</v>
      </c>
      <c r="N8414" s="3">
        <f t="shared" si="1839"/>
        <v>3903</v>
      </c>
      <c r="O8414" s="3">
        <f t="shared" si="1840"/>
        <v>0</v>
      </c>
      <c r="P8414" t="str">
        <f t="shared" si="1841"/>
        <v>10-Aug</v>
      </c>
      <c r="Q8414" s="9">
        <f t="shared" si="1842"/>
        <v>0.78333333333333333</v>
      </c>
      <c r="R8414" t="str">
        <f t="shared" si="1843"/>
        <v>Evening</v>
      </c>
      <c r="S8414" s="2">
        <f t="shared" si="1844"/>
        <v>10</v>
      </c>
      <c r="T8414" t="str">
        <f t="shared" si="1845"/>
        <v>Others</v>
      </c>
      <c r="U8414">
        <f t="shared" si="1846"/>
        <v>18</v>
      </c>
      <c r="V8414" t="str">
        <f t="shared" si="1847"/>
        <v>FY Q2</v>
      </c>
    </row>
    <row r="8415" spans="1:22" x14ac:dyDescent="0.3">
      <c r="A8415" s="18">
        <v>45879</v>
      </c>
      <c r="B8415" t="s">
        <v>1747</v>
      </c>
      <c r="C8415" t="s">
        <v>85</v>
      </c>
      <c r="D8415" t="s">
        <v>9545</v>
      </c>
      <c r="E8415">
        <v>737511947518</v>
      </c>
      <c r="F8415" t="s">
        <v>16</v>
      </c>
      <c r="G8415" t="s">
        <v>71</v>
      </c>
      <c r="H8415">
        <v>13816</v>
      </c>
      <c r="I8415" s="2">
        <f t="shared" si="1834"/>
        <v>2025</v>
      </c>
      <c r="J8415" s="2" t="str">
        <f t="shared" si="1835"/>
        <v>August</v>
      </c>
      <c r="K8415" s="2">
        <f t="shared" si="1836"/>
        <v>8</v>
      </c>
      <c r="L8415" s="2" t="str">
        <f t="shared" si="1837"/>
        <v>Sunday</v>
      </c>
      <c r="M8415" s="2">
        <f t="shared" si="1838"/>
        <v>33</v>
      </c>
      <c r="N8415" s="3">
        <f t="shared" si="1839"/>
        <v>13816</v>
      </c>
      <c r="O8415" s="3">
        <f t="shared" si="1840"/>
        <v>0</v>
      </c>
      <c r="P8415" t="str">
        <f t="shared" si="1841"/>
        <v>10-Aug</v>
      </c>
      <c r="Q8415" s="9">
        <f t="shared" si="1842"/>
        <v>0.78888888888888886</v>
      </c>
      <c r="R8415" t="str">
        <f t="shared" si="1843"/>
        <v>Evening</v>
      </c>
      <c r="S8415" s="2">
        <f t="shared" si="1844"/>
        <v>10</v>
      </c>
      <c r="T8415" t="str">
        <f t="shared" si="1845"/>
        <v>Others</v>
      </c>
      <c r="U8415">
        <f t="shared" si="1846"/>
        <v>18</v>
      </c>
      <c r="V8415" t="str">
        <f t="shared" si="1847"/>
        <v>FY Q2</v>
      </c>
    </row>
    <row r="8416" spans="1:22" x14ac:dyDescent="0.3">
      <c r="A8416" s="18">
        <v>45879</v>
      </c>
      <c r="B8416" t="s">
        <v>845</v>
      </c>
      <c r="C8416" t="s">
        <v>291</v>
      </c>
      <c r="D8416" t="s">
        <v>9546</v>
      </c>
      <c r="E8416">
        <v>256905577262</v>
      </c>
      <c r="F8416" t="s">
        <v>16</v>
      </c>
      <c r="G8416" t="s">
        <v>71</v>
      </c>
      <c r="H8416">
        <v>7558</v>
      </c>
      <c r="I8416" s="2">
        <f t="shared" si="1834"/>
        <v>2025</v>
      </c>
      <c r="J8416" s="2" t="str">
        <f t="shared" si="1835"/>
        <v>August</v>
      </c>
      <c r="K8416" s="2">
        <f t="shared" si="1836"/>
        <v>8</v>
      </c>
      <c r="L8416" s="2" t="str">
        <f t="shared" si="1837"/>
        <v>Sunday</v>
      </c>
      <c r="M8416" s="2">
        <f t="shared" si="1838"/>
        <v>33</v>
      </c>
      <c r="N8416" s="3">
        <f t="shared" si="1839"/>
        <v>7558</v>
      </c>
      <c r="O8416" s="3">
        <f t="shared" si="1840"/>
        <v>0</v>
      </c>
      <c r="P8416" t="str">
        <f t="shared" si="1841"/>
        <v>10-Aug</v>
      </c>
      <c r="Q8416" s="9">
        <f t="shared" si="1842"/>
        <v>0.81180555555555556</v>
      </c>
      <c r="R8416" t="str">
        <f t="shared" si="1843"/>
        <v>Evening</v>
      </c>
      <c r="S8416" s="2">
        <f t="shared" si="1844"/>
        <v>10</v>
      </c>
      <c r="T8416" t="str">
        <f t="shared" si="1845"/>
        <v>Others</v>
      </c>
      <c r="U8416">
        <f t="shared" si="1846"/>
        <v>19</v>
      </c>
      <c r="V8416" t="str">
        <f t="shared" si="1847"/>
        <v>FY Q2</v>
      </c>
    </row>
    <row r="8417" spans="1:22" x14ac:dyDescent="0.3">
      <c r="A8417" s="18">
        <v>45880</v>
      </c>
      <c r="B8417" t="s">
        <v>1949</v>
      </c>
      <c r="C8417" t="s">
        <v>254</v>
      </c>
      <c r="D8417" t="s">
        <v>9547</v>
      </c>
      <c r="E8417">
        <v>562857228205</v>
      </c>
      <c r="F8417" t="s">
        <v>16</v>
      </c>
      <c r="G8417" t="s">
        <v>67</v>
      </c>
      <c r="H8417">
        <v>4574</v>
      </c>
      <c r="I8417" s="2">
        <f t="shared" si="1834"/>
        <v>2025</v>
      </c>
      <c r="J8417" s="2" t="str">
        <f t="shared" si="1835"/>
        <v>August</v>
      </c>
      <c r="K8417" s="2">
        <f t="shared" si="1836"/>
        <v>8</v>
      </c>
      <c r="L8417" s="2" t="str">
        <f t="shared" si="1837"/>
        <v>Monday</v>
      </c>
      <c r="M8417" s="2">
        <f t="shared" si="1838"/>
        <v>33</v>
      </c>
      <c r="N8417" s="3">
        <f t="shared" si="1839"/>
        <v>4574</v>
      </c>
      <c r="O8417" s="3">
        <f t="shared" si="1840"/>
        <v>0</v>
      </c>
      <c r="P8417" t="str">
        <f t="shared" si="1841"/>
        <v>11-Aug</v>
      </c>
      <c r="Q8417" s="9">
        <f t="shared" si="1842"/>
        <v>0.59652777777777777</v>
      </c>
      <c r="R8417" t="str">
        <f t="shared" si="1843"/>
        <v>Afternoon</v>
      </c>
      <c r="S8417" s="2">
        <f t="shared" si="1844"/>
        <v>11</v>
      </c>
      <c r="T8417" t="str">
        <f t="shared" si="1845"/>
        <v>Others</v>
      </c>
      <c r="U8417">
        <f t="shared" si="1846"/>
        <v>14</v>
      </c>
      <c r="V8417" t="str">
        <f t="shared" si="1847"/>
        <v>FY Q2</v>
      </c>
    </row>
    <row r="8418" spans="1:22" x14ac:dyDescent="0.3">
      <c r="A8418" s="18">
        <v>45880</v>
      </c>
      <c r="B8418" t="s">
        <v>2178</v>
      </c>
      <c r="C8418" t="s">
        <v>85</v>
      </c>
      <c r="D8418" t="s">
        <v>9548</v>
      </c>
      <c r="E8418">
        <v>195136475948</v>
      </c>
      <c r="F8418" t="s">
        <v>16</v>
      </c>
      <c r="G8418" t="s">
        <v>71</v>
      </c>
      <c r="H8418">
        <v>28337</v>
      </c>
      <c r="I8418" s="2">
        <f t="shared" si="1834"/>
        <v>2025</v>
      </c>
      <c r="J8418" s="2" t="str">
        <f t="shared" si="1835"/>
        <v>August</v>
      </c>
      <c r="K8418" s="2">
        <f t="shared" si="1836"/>
        <v>8</v>
      </c>
      <c r="L8418" s="2" t="str">
        <f t="shared" si="1837"/>
        <v>Monday</v>
      </c>
      <c r="M8418" s="2">
        <f t="shared" si="1838"/>
        <v>33</v>
      </c>
      <c r="N8418" s="3">
        <f t="shared" si="1839"/>
        <v>28337</v>
      </c>
      <c r="O8418" s="3">
        <f t="shared" si="1840"/>
        <v>0</v>
      </c>
      <c r="P8418" t="str">
        <f t="shared" si="1841"/>
        <v>11-Aug</v>
      </c>
      <c r="Q8418" s="9">
        <f t="shared" si="1842"/>
        <v>0.72847222222222219</v>
      </c>
      <c r="R8418" t="str">
        <f t="shared" si="1843"/>
        <v>Evening</v>
      </c>
      <c r="S8418" s="2">
        <f t="shared" si="1844"/>
        <v>11</v>
      </c>
      <c r="T8418" t="str">
        <f t="shared" si="1845"/>
        <v>Others</v>
      </c>
      <c r="U8418">
        <f t="shared" si="1846"/>
        <v>17</v>
      </c>
      <c r="V8418" t="str">
        <f t="shared" si="1847"/>
        <v>FY Q2</v>
      </c>
    </row>
    <row r="8419" spans="1:22" x14ac:dyDescent="0.3">
      <c r="A8419" s="18">
        <v>45880</v>
      </c>
      <c r="B8419" t="s">
        <v>2169</v>
      </c>
      <c r="C8419" t="s">
        <v>273</v>
      </c>
      <c r="D8419" t="s">
        <v>9549</v>
      </c>
      <c r="E8419">
        <v>574421764685</v>
      </c>
      <c r="F8419" t="s">
        <v>16</v>
      </c>
      <c r="G8419" t="s">
        <v>67</v>
      </c>
      <c r="H8419">
        <v>2094</v>
      </c>
      <c r="I8419" s="2">
        <f t="shared" si="1834"/>
        <v>2025</v>
      </c>
      <c r="J8419" s="2" t="str">
        <f t="shared" si="1835"/>
        <v>August</v>
      </c>
      <c r="K8419" s="2">
        <f t="shared" si="1836"/>
        <v>8</v>
      </c>
      <c r="L8419" s="2" t="str">
        <f t="shared" si="1837"/>
        <v>Monday</v>
      </c>
      <c r="M8419" s="2">
        <f t="shared" si="1838"/>
        <v>33</v>
      </c>
      <c r="N8419" s="3">
        <f t="shared" si="1839"/>
        <v>2094</v>
      </c>
      <c r="O8419" s="3">
        <f t="shared" si="1840"/>
        <v>0</v>
      </c>
      <c r="P8419" t="str">
        <f t="shared" si="1841"/>
        <v>11-Aug</v>
      </c>
      <c r="Q8419" s="9">
        <f t="shared" si="1842"/>
        <v>0.78333333333333333</v>
      </c>
      <c r="R8419" t="str">
        <f t="shared" si="1843"/>
        <v>Evening</v>
      </c>
      <c r="S8419" s="2">
        <f t="shared" si="1844"/>
        <v>11</v>
      </c>
      <c r="T8419" t="str">
        <f t="shared" si="1845"/>
        <v>Others</v>
      </c>
      <c r="U8419">
        <f t="shared" si="1846"/>
        <v>18</v>
      </c>
      <c r="V8419" t="str">
        <f t="shared" si="1847"/>
        <v>FY Q2</v>
      </c>
    </row>
    <row r="8420" spans="1:22" x14ac:dyDescent="0.3">
      <c r="A8420" s="18">
        <v>45880</v>
      </c>
      <c r="B8420" t="s">
        <v>2806</v>
      </c>
      <c r="C8420" t="s">
        <v>69</v>
      </c>
      <c r="D8420" t="s">
        <v>9550</v>
      </c>
      <c r="E8420">
        <v>254797167706</v>
      </c>
      <c r="F8420" t="s">
        <v>16</v>
      </c>
      <c r="G8420" t="s">
        <v>71</v>
      </c>
      <c r="H8420">
        <v>18373</v>
      </c>
      <c r="I8420" s="2">
        <f t="shared" si="1834"/>
        <v>2025</v>
      </c>
      <c r="J8420" s="2" t="str">
        <f t="shared" si="1835"/>
        <v>August</v>
      </c>
      <c r="K8420" s="2">
        <f t="shared" si="1836"/>
        <v>8</v>
      </c>
      <c r="L8420" s="2" t="str">
        <f t="shared" si="1837"/>
        <v>Monday</v>
      </c>
      <c r="M8420" s="2">
        <f t="shared" si="1838"/>
        <v>33</v>
      </c>
      <c r="N8420" s="3">
        <f t="shared" si="1839"/>
        <v>18373</v>
      </c>
      <c r="O8420" s="3">
        <f t="shared" si="1840"/>
        <v>0</v>
      </c>
      <c r="P8420" t="str">
        <f t="shared" si="1841"/>
        <v>11-Aug</v>
      </c>
      <c r="Q8420" s="9">
        <f t="shared" si="1842"/>
        <v>0.86388888888888893</v>
      </c>
      <c r="R8420" t="str">
        <f t="shared" si="1843"/>
        <v>Evening</v>
      </c>
      <c r="S8420" s="2">
        <f t="shared" si="1844"/>
        <v>11</v>
      </c>
      <c r="T8420" t="str">
        <f t="shared" si="1845"/>
        <v>Others</v>
      </c>
      <c r="U8420">
        <f t="shared" si="1846"/>
        <v>20</v>
      </c>
      <c r="V8420" t="str">
        <f t="shared" si="1847"/>
        <v>FY Q2</v>
      </c>
    </row>
    <row r="8421" spans="1:22" x14ac:dyDescent="0.3">
      <c r="A8421" s="18">
        <v>45880</v>
      </c>
      <c r="B8421" t="s">
        <v>1943</v>
      </c>
      <c r="C8421" t="s">
        <v>104</v>
      </c>
      <c r="D8421" t="s">
        <v>9551</v>
      </c>
      <c r="E8421">
        <v>426144387354</v>
      </c>
      <c r="F8421" t="s">
        <v>16</v>
      </c>
      <c r="G8421" t="s">
        <v>67</v>
      </c>
      <c r="H8421">
        <v>21167</v>
      </c>
      <c r="I8421" s="2">
        <f t="shared" si="1834"/>
        <v>2025</v>
      </c>
      <c r="J8421" s="2" t="str">
        <f t="shared" si="1835"/>
        <v>August</v>
      </c>
      <c r="K8421" s="2">
        <f t="shared" si="1836"/>
        <v>8</v>
      </c>
      <c r="L8421" s="2" t="str">
        <f t="shared" si="1837"/>
        <v>Monday</v>
      </c>
      <c r="M8421" s="2">
        <f t="shared" si="1838"/>
        <v>33</v>
      </c>
      <c r="N8421" s="3">
        <f t="shared" si="1839"/>
        <v>21167</v>
      </c>
      <c r="O8421" s="3">
        <f t="shared" si="1840"/>
        <v>0</v>
      </c>
      <c r="P8421" t="str">
        <f t="shared" si="1841"/>
        <v>11-Aug</v>
      </c>
      <c r="Q8421" s="9">
        <f t="shared" si="1842"/>
        <v>0.90138888888888891</v>
      </c>
      <c r="R8421" t="str">
        <f t="shared" si="1843"/>
        <v>Night</v>
      </c>
      <c r="S8421" s="2">
        <f t="shared" si="1844"/>
        <v>11</v>
      </c>
      <c r="T8421" t="str">
        <f t="shared" si="1845"/>
        <v>Others</v>
      </c>
      <c r="U8421">
        <f t="shared" si="1846"/>
        <v>21</v>
      </c>
      <c r="V8421" t="str">
        <f t="shared" si="1847"/>
        <v>FY Q2</v>
      </c>
    </row>
    <row r="8422" spans="1:22" x14ac:dyDescent="0.3">
      <c r="A8422" s="18">
        <v>45881</v>
      </c>
      <c r="B8422" t="s">
        <v>4730</v>
      </c>
      <c r="C8422" t="s">
        <v>151</v>
      </c>
      <c r="D8422" t="s">
        <v>9552</v>
      </c>
      <c r="E8422">
        <v>540065910830</v>
      </c>
      <c r="F8422" t="s">
        <v>15</v>
      </c>
      <c r="G8422" t="s">
        <v>71</v>
      </c>
      <c r="H8422">
        <v>5246</v>
      </c>
      <c r="I8422" s="2">
        <f t="shared" ref="I8422:I8485" si="1848">YEAR(A8422)</f>
        <v>2025</v>
      </c>
      <c r="J8422" s="2" t="str">
        <f t="shared" ref="J8422:J8485" si="1849">TEXT(A8422,"mmmm")</f>
        <v>August</v>
      </c>
      <c r="K8422" s="2">
        <f t="shared" ref="K8422:K8485" si="1850">MONTH(A8422)</f>
        <v>8</v>
      </c>
      <c r="L8422" s="2" t="str">
        <f t="shared" ref="L8422:L8485" si="1851">TEXT(A8422,"dddd")</f>
        <v>Tuesday</v>
      </c>
      <c r="M8422" s="2">
        <f t="shared" ref="M8422:M8485" si="1852">WEEKNUM(A8422)</f>
        <v>33</v>
      </c>
      <c r="N8422" s="3">
        <f t="shared" ref="N8422:N8485" si="1853">IF(F8422="Credit",H8422,0)</f>
        <v>0</v>
      </c>
      <c r="O8422" s="3">
        <f t="shared" ref="O8422:O8485" si="1854">IF(F8422="Debit",H8422,0)</f>
        <v>5246</v>
      </c>
      <c r="P8422" t="str">
        <f t="shared" ref="P8422:P8485" si="1855">TEXT(A8422,"d-mmm")</f>
        <v>12-Aug</v>
      </c>
      <c r="Q8422" s="9">
        <f t="shared" ref="Q8422:Q8485" si="1856">TIMEVALUE(TRIM(CLEAN(SUBSTITUTE(B8422,CHAR(34),""))))</f>
        <v>0.43541666666666667</v>
      </c>
      <c r="R8422" t="str">
        <f t="shared" ref="R8422:R8485" si="1857">IF(HOUR(Q8422)&lt;12,"Morning",IF(HOUR(Q8422)&lt;17,"Afternoon",IF(HOUR(Q8422)&lt;21,"Evening","Night")))</f>
        <v>Morning</v>
      </c>
      <c r="S8422" s="2">
        <f t="shared" ref="S8422:S8485" si="1858">DAY(A8422)</f>
        <v>12</v>
      </c>
      <c r="T8422" t="str">
        <f t="shared" ref="T8422:T8485" si="1859">IF(ISNUMBER(SEARCH("Recharge",C8422)),"Recharge",IF(ISNUMBER(SEARCH("Petrol",C8422)),"Fuel",IF(ISNUMBER(SEARCH("Restaurant",C8422)),"Food",IF(ISNUMBER(SEARCH("Amazon",C8422)),"Shopping",IF(ISNUMBER(SEARCH("Salary",C8422)),"Salary",IF(ISNUMBER(SEARCH("Paid to",C8422)),"UPI Transfer","Others"))))))</f>
        <v>UPI Transfer</v>
      </c>
      <c r="U8422">
        <f t="shared" ref="U8422:U8485" si="1860">HOUR(Q8422)</f>
        <v>10</v>
      </c>
      <c r="V8422" t="str">
        <f t="shared" ref="V8422:V8485" si="1861">"FY Q"&amp;INT(MOD(MONTH(A8422)-4,12)/3)+1</f>
        <v>FY Q2</v>
      </c>
    </row>
    <row r="8423" spans="1:22" x14ac:dyDescent="0.3">
      <c r="A8423" s="18">
        <v>45881</v>
      </c>
      <c r="B8423" t="s">
        <v>909</v>
      </c>
      <c r="C8423" t="s">
        <v>189</v>
      </c>
      <c r="D8423" t="s">
        <v>9553</v>
      </c>
      <c r="E8423">
        <v>157668784767</v>
      </c>
      <c r="F8423" t="s">
        <v>16</v>
      </c>
      <c r="G8423" t="s">
        <v>71</v>
      </c>
      <c r="H8423">
        <v>6996</v>
      </c>
      <c r="I8423" s="2">
        <f t="shared" si="1848"/>
        <v>2025</v>
      </c>
      <c r="J8423" s="2" t="str">
        <f t="shared" si="1849"/>
        <v>August</v>
      </c>
      <c r="K8423" s="2">
        <f t="shared" si="1850"/>
        <v>8</v>
      </c>
      <c r="L8423" s="2" t="str">
        <f t="shared" si="1851"/>
        <v>Tuesday</v>
      </c>
      <c r="M8423" s="2">
        <f t="shared" si="1852"/>
        <v>33</v>
      </c>
      <c r="N8423" s="3">
        <f t="shared" si="1853"/>
        <v>6996</v>
      </c>
      <c r="O8423" s="3">
        <f t="shared" si="1854"/>
        <v>0</v>
      </c>
      <c r="P8423" t="str">
        <f t="shared" si="1855"/>
        <v>12-Aug</v>
      </c>
      <c r="Q8423" s="9">
        <f t="shared" si="1856"/>
        <v>0.53472222222222221</v>
      </c>
      <c r="R8423" t="str">
        <f t="shared" si="1857"/>
        <v>Afternoon</v>
      </c>
      <c r="S8423" s="2">
        <f t="shared" si="1858"/>
        <v>12</v>
      </c>
      <c r="T8423" t="str">
        <f t="shared" si="1859"/>
        <v>Others</v>
      </c>
      <c r="U8423">
        <f t="shared" si="1860"/>
        <v>12</v>
      </c>
      <c r="V8423" t="str">
        <f t="shared" si="1861"/>
        <v>FY Q2</v>
      </c>
    </row>
    <row r="8424" spans="1:22" x14ac:dyDescent="0.3">
      <c r="A8424" s="18">
        <v>45881</v>
      </c>
      <c r="B8424" t="s">
        <v>182</v>
      </c>
      <c r="C8424" t="s">
        <v>366</v>
      </c>
      <c r="D8424" t="s">
        <v>9554</v>
      </c>
      <c r="E8424">
        <v>97927347858</v>
      </c>
      <c r="F8424" t="s">
        <v>16</v>
      </c>
      <c r="G8424" t="s">
        <v>71</v>
      </c>
      <c r="H8424">
        <v>9137</v>
      </c>
      <c r="I8424" s="2">
        <f t="shared" si="1848"/>
        <v>2025</v>
      </c>
      <c r="J8424" s="2" t="str">
        <f t="shared" si="1849"/>
        <v>August</v>
      </c>
      <c r="K8424" s="2">
        <f t="shared" si="1850"/>
        <v>8</v>
      </c>
      <c r="L8424" s="2" t="str">
        <f t="shared" si="1851"/>
        <v>Tuesday</v>
      </c>
      <c r="M8424" s="2">
        <f t="shared" si="1852"/>
        <v>33</v>
      </c>
      <c r="N8424" s="3">
        <f t="shared" si="1853"/>
        <v>9137</v>
      </c>
      <c r="O8424" s="3">
        <f t="shared" si="1854"/>
        <v>0</v>
      </c>
      <c r="P8424" t="str">
        <f t="shared" si="1855"/>
        <v>12-Aug</v>
      </c>
      <c r="Q8424" s="9">
        <f t="shared" si="1856"/>
        <v>0.58958333333333335</v>
      </c>
      <c r="R8424" t="str">
        <f t="shared" si="1857"/>
        <v>Afternoon</v>
      </c>
      <c r="S8424" s="2">
        <f t="shared" si="1858"/>
        <v>12</v>
      </c>
      <c r="T8424" t="str">
        <f t="shared" si="1859"/>
        <v>Others</v>
      </c>
      <c r="U8424">
        <f t="shared" si="1860"/>
        <v>14</v>
      </c>
      <c r="V8424" t="str">
        <f t="shared" si="1861"/>
        <v>FY Q2</v>
      </c>
    </row>
    <row r="8425" spans="1:22" x14ac:dyDescent="0.3">
      <c r="A8425" s="18">
        <v>45881</v>
      </c>
      <c r="B8425" t="s">
        <v>1468</v>
      </c>
      <c r="C8425" t="s">
        <v>343</v>
      </c>
      <c r="D8425" t="s">
        <v>9555</v>
      </c>
      <c r="E8425">
        <v>969290357310</v>
      </c>
      <c r="F8425" t="s">
        <v>15</v>
      </c>
      <c r="G8425" t="s">
        <v>67</v>
      </c>
      <c r="H8425">
        <v>1116</v>
      </c>
      <c r="I8425" s="2">
        <f t="shared" si="1848"/>
        <v>2025</v>
      </c>
      <c r="J8425" s="2" t="str">
        <f t="shared" si="1849"/>
        <v>August</v>
      </c>
      <c r="K8425" s="2">
        <f t="shared" si="1850"/>
        <v>8</v>
      </c>
      <c r="L8425" s="2" t="str">
        <f t="shared" si="1851"/>
        <v>Tuesday</v>
      </c>
      <c r="M8425" s="2">
        <f t="shared" si="1852"/>
        <v>33</v>
      </c>
      <c r="N8425" s="3">
        <f t="shared" si="1853"/>
        <v>0</v>
      </c>
      <c r="O8425" s="3">
        <f t="shared" si="1854"/>
        <v>1116</v>
      </c>
      <c r="P8425" t="str">
        <f t="shared" si="1855"/>
        <v>12-Aug</v>
      </c>
      <c r="Q8425" s="9">
        <f t="shared" si="1856"/>
        <v>0.69305555555555554</v>
      </c>
      <c r="R8425" t="str">
        <f t="shared" si="1857"/>
        <v>Afternoon</v>
      </c>
      <c r="S8425" s="2">
        <f t="shared" si="1858"/>
        <v>12</v>
      </c>
      <c r="T8425" t="str">
        <f t="shared" si="1859"/>
        <v>UPI Transfer</v>
      </c>
      <c r="U8425">
        <f t="shared" si="1860"/>
        <v>16</v>
      </c>
      <c r="V8425" t="str">
        <f t="shared" si="1861"/>
        <v>FY Q2</v>
      </c>
    </row>
    <row r="8426" spans="1:22" x14ac:dyDescent="0.3">
      <c r="A8426" s="18">
        <v>45881</v>
      </c>
      <c r="B8426" t="s">
        <v>671</v>
      </c>
      <c r="C8426" t="s">
        <v>273</v>
      </c>
      <c r="D8426" t="s">
        <v>9556</v>
      </c>
      <c r="E8426">
        <v>155497989480</v>
      </c>
      <c r="F8426" t="s">
        <v>16</v>
      </c>
      <c r="G8426" t="s">
        <v>71</v>
      </c>
      <c r="H8426">
        <v>22743</v>
      </c>
      <c r="I8426" s="2">
        <f t="shared" si="1848"/>
        <v>2025</v>
      </c>
      <c r="J8426" s="2" t="str">
        <f t="shared" si="1849"/>
        <v>August</v>
      </c>
      <c r="K8426" s="2">
        <f t="shared" si="1850"/>
        <v>8</v>
      </c>
      <c r="L8426" s="2" t="str">
        <f t="shared" si="1851"/>
        <v>Tuesday</v>
      </c>
      <c r="M8426" s="2">
        <f t="shared" si="1852"/>
        <v>33</v>
      </c>
      <c r="N8426" s="3">
        <f t="shared" si="1853"/>
        <v>22743</v>
      </c>
      <c r="O8426" s="3">
        <f t="shared" si="1854"/>
        <v>0</v>
      </c>
      <c r="P8426" t="str">
        <f t="shared" si="1855"/>
        <v>12-Aug</v>
      </c>
      <c r="Q8426" s="9">
        <f t="shared" si="1856"/>
        <v>0.83888888888888891</v>
      </c>
      <c r="R8426" t="str">
        <f t="shared" si="1857"/>
        <v>Evening</v>
      </c>
      <c r="S8426" s="2">
        <f t="shared" si="1858"/>
        <v>12</v>
      </c>
      <c r="T8426" t="str">
        <f t="shared" si="1859"/>
        <v>Others</v>
      </c>
      <c r="U8426">
        <f t="shared" si="1860"/>
        <v>20</v>
      </c>
      <c r="V8426" t="str">
        <f t="shared" si="1861"/>
        <v>FY Q2</v>
      </c>
    </row>
    <row r="8427" spans="1:22" x14ac:dyDescent="0.3">
      <c r="A8427" s="18">
        <v>45883</v>
      </c>
      <c r="B8427" t="s">
        <v>4851</v>
      </c>
      <c r="C8427" t="s">
        <v>325</v>
      </c>
      <c r="D8427" t="s">
        <v>9557</v>
      </c>
      <c r="E8427">
        <v>135155346930</v>
      </c>
      <c r="F8427" t="s">
        <v>16</v>
      </c>
      <c r="G8427" t="s">
        <v>71</v>
      </c>
      <c r="H8427">
        <v>10482</v>
      </c>
      <c r="I8427" s="2">
        <f t="shared" si="1848"/>
        <v>2025</v>
      </c>
      <c r="J8427" s="2" t="str">
        <f t="shared" si="1849"/>
        <v>August</v>
      </c>
      <c r="K8427" s="2">
        <f t="shared" si="1850"/>
        <v>8</v>
      </c>
      <c r="L8427" s="2" t="str">
        <f t="shared" si="1851"/>
        <v>Thursday</v>
      </c>
      <c r="M8427" s="2">
        <f t="shared" si="1852"/>
        <v>33</v>
      </c>
      <c r="N8427" s="3">
        <f t="shared" si="1853"/>
        <v>10482</v>
      </c>
      <c r="O8427" s="3">
        <f t="shared" si="1854"/>
        <v>0</v>
      </c>
      <c r="P8427" t="str">
        <f t="shared" si="1855"/>
        <v>14-Aug</v>
      </c>
      <c r="Q8427" s="9">
        <f t="shared" si="1856"/>
        <v>0.34791666666666665</v>
      </c>
      <c r="R8427" t="str">
        <f t="shared" si="1857"/>
        <v>Morning</v>
      </c>
      <c r="S8427" s="2">
        <f t="shared" si="1858"/>
        <v>14</v>
      </c>
      <c r="T8427" t="str">
        <f t="shared" si="1859"/>
        <v>Others</v>
      </c>
      <c r="U8427">
        <f t="shared" si="1860"/>
        <v>8</v>
      </c>
      <c r="V8427" t="str">
        <f t="shared" si="1861"/>
        <v>FY Q2</v>
      </c>
    </row>
    <row r="8428" spans="1:22" x14ac:dyDescent="0.3">
      <c r="A8428" s="18">
        <v>45883</v>
      </c>
      <c r="B8428" t="s">
        <v>306</v>
      </c>
      <c r="C8428" t="s">
        <v>128</v>
      </c>
      <c r="D8428" t="s">
        <v>9558</v>
      </c>
      <c r="E8428">
        <v>288379419435</v>
      </c>
      <c r="F8428" t="s">
        <v>16</v>
      </c>
      <c r="G8428" t="s">
        <v>71</v>
      </c>
      <c r="H8428">
        <v>13617</v>
      </c>
      <c r="I8428" s="2">
        <f t="shared" si="1848"/>
        <v>2025</v>
      </c>
      <c r="J8428" s="2" t="str">
        <f t="shared" si="1849"/>
        <v>August</v>
      </c>
      <c r="K8428" s="2">
        <f t="shared" si="1850"/>
        <v>8</v>
      </c>
      <c r="L8428" s="2" t="str">
        <f t="shared" si="1851"/>
        <v>Thursday</v>
      </c>
      <c r="M8428" s="2">
        <f t="shared" si="1852"/>
        <v>33</v>
      </c>
      <c r="N8428" s="3">
        <f t="shared" si="1853"/>
        <v>13617</v>
      </c>
      <c r="O8428" s="3">
        <f t="shared" si="1854"/>
        <v>0</v>
      </c>
      <c r="P8428" t="str">
        <f t="shared" si="1855"/>
        <v>14-Aug</v>
      </c>
      <c r="Q8428" s="9">
        <f t="shared" si="1856"/>
        <v>0.69444444444444442</v>
      </c>
      <c r="R8428" t="str">
        <f t="shared" si="1857"/>
        <v>Afternoon</v>
      </c>
      <c r="S8428" s="2">
        <f t="shared" si="1858"/>
        <v>14</v>
      </c>
      <c r="T8428" t="str">
        <f t="shared" si="1859"/>
        <v>Others</v>
      </c>
      <c r="U8428">
        <f t="shared" si="1860"/>
        <v>16</v>
      </c>
      <c r="V8428" t="str">
        <f t="shared" si="1861"/>
        <v>FY Q2</v>
      </c>
    </row>
    <row r="8429" spans="1:22" x14ac:dyDescent="0.3">
      <c r="A8429" s="18">
        <v>45883</v>
      </c>
      <c r="B8429" t="s">
        <v>365</v>
      </c>
      <c r="C8429" t="s">
        <v>117</v>
      </c>
      <c r="D8429" t="s">
        <v>9559</v>
      </c>
      <c r="E8429">
        <v>967553482252</v>
      </c>
      <c r="F8429" t="s">
        <v>16</v>
      </c>
      <c r="G8429" t="s">
        <v>67</v>
      </c>
      <c r="H8429">
        <v>2425</v>
      </c>
      <c r="I8429" s="2">
        <f t="shared" si="1848"/>
        <v>2025</v>
      </c>
      <c r="J8429" s="2" t="str">
        <f t="shared" si="1849"/>
        <v>August</v>
      </c>
      <c r="K8429" s="2">
        <f t="shared" si="1850"/>
        <v>8</v>
      </c>
      <c r="L8429" s="2" t="str">
        <f t="shared" si="1851"/>
        <v>Thursday</v>
      </c>
      <c r="M8429" s="2">
        <f t="shared" si="1852"/>
        <v>33</v>
      </c>
      <c r="N8429" s="3">
        <f t="shared" si="1853"/>
        <v>2425</v>
      </c>
      <c r="O8429" s="3">
        <f t="shared" si="1854"/>
        <v>0</v>
      </c>
      <c r="P8429" t="str">
        <f t="shared" si="1855"/>
        <v>14-Aug</v>
      </c>
      <c r="Q8429" s="9">
        <f t="shared" si="1856"/>
        <v>0.80069444444444449</v>
      </c>
      <c r="R8429" t="str">
        <f t="shared" si="1857"/>
        <v>Evening</v>
      </c>
      <c r="S8429" s="2">
        <f t="shared" si="1858"/>
        <v>14</v>
      </c>
      <c r="T8429" t="str">
        <f t="shared" si="1859"/>
        <v>Others</v>
      </c>
      <c r="U8429">
        <f t="shared" si="1860"/>
        <v>19</v>
      </c>
      <c r="V8429" t="str">
        <f t="shared" si="1861"/>
        <v>FY Q2</v>
      </c>
    </row>
    <row r="8430" spans="1:22" x14ac:dyDescent="0.3">
      <c r="A8430" s="18">
        <v>45883</v>
      </c>
      <c r="B8430" t="s">
        <v>2589</v>
      </c>
      <c r="C8430" t="s">
        <v>128</v>
      </c>
      <c r="D8430" t="s">
        <v>9560</v>
      </c>
      <c r="E8430">
        <v>627116595871</v>
      </c>
      <c r="F8430" t="s">
        <v>16</v>
      </c>
      <c r="G8430" t="s">
        <v>67</v>
      </c>
      <c r="H8430">
        <v>2001</v>
      </c>
      <c r="I8430" s="2">
        <f t="shared" si="1848"/>
        <v>2025</v>
      </c>
      <c r="J8430" s="2" t="str">
        <f t="shared" si="1849"/>
        <v>August</v>
      </c>
      <c r="K8430" s="2">
        <f t="shared" si="1850"/>
        <v>8</v>
      </c>
      <c r="L8430" s="2" t="str">
        <f t="shared" si="1851"/>
        <v>Thursday</v>
      </c>
      <c r="M8430" s="2">
        <f t="shared" si="1852"/>
        <v>33</v>
      </c>
      <c r="N8430" s="3">
        <f t="shared" si="1853"/>
        <v>2001</v>
      </c>
      <c r="O8430" s="3">
        <f t="shared" si="1854"/>
        <v>0</v>
      </c>
      <c r="P8430" t="str">
        <f t="shared" si="1855"/>
        <v>14-Aug</v>
      </c>
      <c r="Q8430" s="9">
        <f t="shared" si="1856"/>
        <v>0.82499999999999996</v>
      </c>
      <c r="R8430" t="str">
        <f t="shared" si="1857"/>
        <v>Evening</v>
      </c>
      <c r="S8430" s="2">
        <f t="shared" si="1858"/>
        <v>14</v>
      </c>
      <c r="T8430" t="str">
        <f t="shared" si="1859"/>
        <v>Others</v>
      </c>
      <c r="U8430">
        <f t="shared" si="1860"/>
        <v>19</v>
      </c>
      <c r="V8430" t="str">
        <f t="shared" si="1861"/>
        <v>FY Q2</v>
      </c>
    </row>
    <row r="8431" spans="1:22" x14ac:dyDescent="0.3">
      <c r="A8431" s="18">
        <v>45884</v>
      </c>
      <c r="B8431" t="s">
        <v>3386</v>
      </c>
      <c r="C8431" t="s">
        <v>262</v>
      </c>
      <c r="D8431" t="s">
        <v>9561</v>
      </c>
      <c r="E8431">
        <v>30754078332</v>
      </c>
      <c r="F8431" t="s">
        <v>16</v>
      </c>
      <c r="G8431" t="s">
        <v>71</v>
      </c>
      <c r="H8431">
        <v>8308</v>
      </c>
      <c r="I8431" s="2">
        <f t="shared" si="1848"/>
        <v>2025</v>
      </c>
      <c r="J8431" s="2" t="str">
        <f t="shared" si="1849"/>
        <v>August</v>
      </c>
      <c r="K8431" s="2">
        <f t="shared" si="1850"/>
        <v>8</v>
      </c>
      <c r="L8431" s="2" t="str">
        <f t="shared" si="1851"/>
        <v>Friday</v>
      </c>
      <c r="M8431" s="2">
        <f t="shared" si="1852"/>
        <v>33</v>
      </c>
      <c r="N8431" s="3">
        <f t="shared" si="1853"/>
        <v>8308</v>
      </c>
      <c r="O8431" s="3">
        <f t="shared" si="1854"/>
        <v>0</v>
      </c>
      <c r="P8431" t="str">
        <f t="shared" si="1855"/>
        <v>15-Aug</v>
      </c>
      <c r="Q8431" s="9">
        <f t="shared" si="1856"/>
        <v>0.53611111111111109</v>
      </c>
      <c r="R8431" t="str">
        <f t="shared" si="1857"/>
        <v>Afternoon</v>
      </c>
      <c r="S8431" s="2">
        <f t="shared" si="1858"/>
        <v>15</v>
      </c>
      <c r="T8431" t="str">
        <f t="shared" si="1859"/>
        <v>Others</v>
      </c>
      <c r="U8431">
        <f t="shared" si="1860"/>
        <v>12</v>
      </c>
      <c r="V8431" t="str">
        <f t="shared" si="1861"/>
        <v>FY Q2</v>
      </c>
    </row>
    <row r="8432" spans="1:22" x14ac:dyDescent="0.3">
      <c r="A8432" s="18">
        <v>45884</v>
      </c>
      <c r="B8432" t="s">
        <v>492</v>
      </c>
      <c r="C8432" t="s">
        <v>234</v>
      </c>
      <c r="D8432" t="s">
        <v>9562</v>
      </c>
      <c r="E8432">
        <v>424957109245</v>
      </c>
      <c r="F8432" t="s">
        <v>15</v>
      </c>
      <c r="G8432" t="s">
        <v>71</v>
      </c>
      <c r="H8432">
        <v>6377</v>
      </c>
      <c r="I8432" s="2">
        <f t="shared" si="1848"/>
        <v>2025</v>
      </c>
      <c r="J8432" s="2" t="str">
        <f t="shared" si="1849"/>
        <v>August</v>
      </c>
      <c r="K8432" s="2">
        <f t="shared" si="1850"/>
        <v>8</v>
      </c>
      <c r="L8432" s="2" t="str">
        <f t="shared" si="1851"/>
        <v>Friday</v>
      </c>
      <c r="M8432" s="2">
        <f t="shared" si="1852"/>
        <v>33</v>
      </c>
      <c r="N8432" s="3">
        <f t="shared" si="1853"/>
        <v>0</v>
      </c>
      <c r="O8432" s="3">
        <f t="shared" si="1854"/>
        <v>6377</v>
      </c>
      <c r="P8432" t="str">
        <f t="shared" si="1855"/>
        <v>15-Aug</v>
      </c>
      <c r="Q8432" s="9">
        <f t="shared" si="1856"/>
        <v>0.60486111111111107</v>
      </c>
      <c r="R8432" t="str">
        <f t="shared" si="1857"/>
        <v>Afternoon</v>
      </c>
      <c r="S8432" s="2">
        <f t="shared" si="1858"/>
        <v>15</v>
      </c>
      <c r="T8432" t="str">
        <f t="shared" si="1859"/>
        <v>UPI Transfer</v>
      </c>
      <c r="U8432">
        <f t="shared" si="1860"/>
        <v>14</v>
      </c>
      <c r="V8432" t="str">
        <f t="shared" si="1861"/>
        <v>FY Q2</v>
      </c>
    </row>
    <row r="8433" spans="1:22" x14ac:dyDescent="0.3">
      <c r="A8433" s="18">
        <v>45884</v>
      </c>
      <c r="B8433" t="s">
        <v>1043</v>
      </c>
      <c r="C8433" t="s">
        <v>95</v>
      </c>
      <c r="D8433" t="s">
        <v>9563</v>
      </c>
      <c r="E8433">
        <v>188365097254</v>
      </c>
      <c r="F8433" t="s">
        <v>16</v>
      </c>
      <c r="G8433" t="s">
        <v>71</v>
      </c>
      <c r="H8433">
        <v>15982</v>
      </c>
      <c r="I8433" s="2">
        <f t="shared" si="1848"/>
        <v>2025</v>
      </c>
      <c r="J8433" s="2" t="str">
        <f t="shared" si="1849"/>
        <v>August</v>
      </c>
      <c r="K8433" s="2">
        <f t="shared" si="1850"/>
        <v>8</v>
      </c>
      <c r="L8433" s="2" t="str">
        <f t="shared" si="1851"/>
        <v>Friday</v>
      </c>
      <c r="M8433" s="2">
        <f t="shared" si="1852"/>
        <v>33</v>
      </c>
      <c r="N8433" s="3">
        <f t="shared" si="1853"/>
        <v>15982</v>
      </c>
      <c r="O8433" s="3">
        <f t="shared" si="1854"/>
        <v>0</v>
      </c>
      <c r="P8433" t="str">
        <f t="shared" si="1855"/>
        <v>15-Aug</v>
      </c>
      <c r="Q8433" s="9">
        <f t="shared" si="1856"/>
        <v>0.67986111111111114</v>
      </c>
      <c r="R8433" t="str">
        <f t="shared" si="1857"/>
        <v>Afternoon</v>
      </c>
      <c r="S8433" s="2">
        <f t="shared" si="1858"/>
        <v>15</v>
      </c>
      <c r="T8433" t="str">
        <f t="shared" si="1859"/>
        <v>Others</v>
      </c>
      <c r="U8433">
        <f t="shared" si="1860"/>
        <v>16</v>
      </c>
      <c r="V8433" t="str">
        <f t="shared" si="1861"/>
        <v>FY Q2</v>
      </c>
    </row>
    <row r="8434" spans="1:22" x14ac:dyDescent="0.3">
      <c r="A8434" s="18">
        <v>45884</v>
      </c>
      <c r="B8434" t="s">
        <v>602</v>
      </c>
      <c r="C8434" t="s">
        <v>273</v>
      </c>
      <c r="D8434" t="s">
        <v>9564</v>
      </c>
      <c r="E8434">
        <v>884792546940</v>
      </c>
      <c r="F8434" t="s">
        <v>16</v>
      </c>
      <c r="G8434" t="s">
        <v>71</v>
      </c>
      <c r="H8434">
        <v>4695</v>
      </c>
      <c r="I8434" s="2">
        <f t="shared" si="1848"/>
        <v>2025</v>
      </c>
      <c r="J8434" s="2" t="str">
        <f t="shared" si="1849"/>
        <v>August</v>
      </c>
      <c r="K8434" s="2">
        <f t="shared" si="1850"/>
        <v>8</v>
      </c>
      <c r="L8434" s="2" t="str">
        <f t="shared" si="1851"/>
        <v>Friday</v>
      </c>
      <c r="M8434" s="2">
        <f t="shared" si="1852"/>
        <v>33</v>
      </c>
      <c r="N8434" s="3">
        <f t="shared" si="1853"/>
        <v>4695</v>
      </c>
      <c r="O8434" s="3">
        <f t="shared" si="1854"/>
        <v>0</v>
      </c>
      <c r="P8434" t="str">
        <f t="shared" si="1855"/>
        <v>15-Aug</v>
      </c>
      <c r="Q8434" s="9">
        <f t="shared" si="1856"/>
        <v>0.79652777777777772</v>
      </c>
      <c r="R8434" t="str">
        <f t="shared" si="1857"/>
        <v>Evening</v>
      </c>
      <c r="S8434" s="2">
        <f t="shared" si="1858"/>
        <v>15</v>
      </c>
      <c r="T8434" t="str">
        <f t="shared" si="1859"/>
        <v>Others</v>
      </c>
      <c r="U8434">
        <f t="shared" si="1860"/>
        <v>19</v>
      </c>
      <c r="V8434" t="str">
        <f t="shared" si="1861"/>
        <v>FY Q2</v>
      </c>
    </row>
    <row r="8435" spans="1:22" x14ac:dyDescent="0.3">
      <c r="A8435" s="18">
        <v>45885</v>
      </c>
      <c r="B8435" t="s">
        <v>1800</v>
      </c>
      <c r="C8435" t="s">
        <v>128</v>
      </c>
      <c r="D8435" t="s">
        <v>9565</v>
      </c>
      <c r="E8435">
        <v>804001425434</v>
      </c>
      <c r="F8435" t="s">
        <v>16</v>
      </c>
      <c r="G8435" t="s">
        <v>67</v>
      </c>
      <c r="H8435">
        <v>12895</v>
      </c>
      <c r="I8435" s="2">
        <f t="shared" si="1848"/>
        <v>2025</v>
      </c>
      <c r="J8435" s="2" t="str">
        <f t="shared" si="1849"/>
        <v>August</v>
      </c>
      <c r="K8435" s="2">
        <f t="shared" si="1850"/>
        <v>8</v>
      </c>
      <c r="L8435" s="2" t="str">
        <f t="shared" si="1851"/>
        <v>Saturday</v>
      </c>
      <c r="M8435" s="2">
        <f t="shared" si="1852"/>
        <v>33</v>
      </c>
      <c r="N8435" s="3">
        <f t="shared" si="1853"/>
        <v>12895</v>
      </c>
      <c r="O8435" s="3">
        <f t="shared" si="1854"/>
        <v>0</v>
      </c>
      <c r="P8435" t="str">
        <f t="shared" si="1855"/>
        <v>16-Aug</v>
      </c>
      <c r="Q8435" s="9">
        <f t="shared" si="1856"/>
        <v>0.63402777777777775</v>
      </c>
      <c r="R8435" t="str">
        <f t="shared" si="1857"/>
        <v>Afternoon</v>
      </c>
      <c r="S8435" s="2">
        <f t="shared" si="1858"/>
        <v>16</v>
      </c>
      <c r="T8435" t="str">
        <f t="shared" si="1859"/>
        <v>Others</v>
      </c>
      <c r="U8435">
        <f t="shared" si="1860"/>
        <v>15</v>
      </c>
      <c r="V8435" t="str">
        <f t="shared" si="1861"/>
        <v>FY Q2</v>
      </c>
    </row>
    <row r="8436" spans="1:22" x14ac:dyDescent="0.3">
      <c r="A8436" s="18">
        <v>45885</v>
      </c>
      <c r="B8436" t="s">
        <v>3569</v>
      </c>
      <c r="C8436" t="s">
        <v>189</v>
      </c>
      <c r="D8436" t="s">
        <v>9566</v>
      </c>
      <c r="E8436">
        <v>261778556338</v>
      </c>
      <c r="F8436" t="s">
        <v>16</v>
      </c>
      <c r="G8436" t="s">
        <v>67</v>
      </c>
      <c r="H8436">
        <v>1629</v>
      </c>
      <c r="I8436" s="2">
        <f t="shared" si="1848"/>
        <v>2025</v>
      </c>
      <c r="J8436" s="2" t="str">
        <f t="shared" si="1849"/>
        <v>August</v>
      </c>
      <c r="K8436" s="2">
        <f t="shared" si="1850"/>
        <v>8</v>
      </c>
      <c r="L8436" s="2" t="str">
        <f t="shared" si="1851"/>
        <v>Saturday</v>
      </c>
      <c r="M8436" s="2">
        <f t="shared" si="1852"/>
        <v>33</v>
      </c>
      <c r="N8436" s="3">
        <f t="shared" si="1853"/>
        <v>1629</v>
      </c>
      <c r="O8436" s="3">
        <f t="shared" si="1854"/>
        <v>0</v>
      </c>
      <c r="P8436" t="str">
        <f t="shared" si="1855"/>
        <v>16-Aug</v>
      </c>
      <c r="Q8436" s="9">
        <f t="shared" si="1856"/>
        <v>0.63680555555555551</v>
      </c>
      <c r="R8436" t="str">
        <f t="shared" si="1857"/>
        <v>Afternoon</v>
      </c>
      <c r="S8436" s="2">
        <f t="shared" si="1858"/>
        <v>16</v>
      </c>
      <c r="T8436" t="str">
        <f t="shared" si="1859"/>
        <v>Others</v>
      </c>
      <c r="U8436">
        <f t="shared" si="1860"/>
        <v>15</v>
      </c>
      <c r="V8436" t="str">
        <f t="shared" si="1861"/>
        <v>FY Q2</v>
      </c>
    </row>
    <row r="8437" spans="1:22" x14ac:dyDescent="0.3">
      <c r="A8437" s="18">
        <v>45885</v>
      </c>
      <c r="B8437" t="s">
        <v>1368</v>
      </c>
      <c r="C8437" t="s">
        <v>366</v>
      </c>
      <c r="D8437" t="s">
        <v>9567</v>
      </c>
      <c r="E8437">
        <v>63398768715</v>
      </c>
      <c r="F8437" t="s">
        <v>16</v>
      </c>
      <c r="G8437" t="s">
        <v>67</v>
      </c>
      <c r="H8437">
        <v>16409</v>
      </c>
      <c r="I8437" s="2">
        <f t="shared" si="1848"/>
        <v>2025</v>
      </c>
      <c r="J8437" s="2" t="str">
        <f t="shared" si="1849"/>
        <v>August</v>
      </c>
      <c r="K8437" s="2">
        <f t="shared" si="1850"/>
        <v>8</v>
      </c>
      <c r="L8437" s="2" t="str">
        <f t="shared" si="1851"/>
        <v>Saturday</v>
      </c>
      <c r="M8437" s="2">
        <f t="shared" si="1852"/>
        <v>33</v>
      </c>
      <c r="N8437" s="3">
        <f t="shared" si="1853"/>
        <v>16409</v>
      </c>
      <c r="O8437" s="3">
        <f t="shared" si="1854"/>
        <v>0</v>
      </c>
      <c r="P8437" t="str">
        <f t="shared" si="1855"/>
        <v>16-Aug</v>
      </c>
      <c r="Q8437" s="9">
        <f t="shared" si="1856"/>
        <v>0.65833333333333333</v>
      </c>
      <c r="R8437" t="str">
        <f t="shared" si="1857"/>
        <v>Afternoon</v>
      </c>
      <c r="S8437" s="2">
        <f t="shared" si="1858"/>
        <v>16</v>
      </c>
      <c r="T8437" t="str">
        <f t="shared" si="1859"/>
        <v>Others</v>
      </c>
      <c r="U8437">
        <f t="shared" si="1860"/>
        <v>15</v>
      </c>
      <c r="V8437" t="str">
        <f t="shared" si="1861"/>
        <v>FY Q2</v>
      </c>
    </row>
    <row r="8438" spans="1:22" x14ac:dyDescent="0.3">
      <c r="A8438" s="18">
        <v>45885</v>
      </c>
      <c r="B8438" t="s">
        <v>2325</v>
      </c>
      <c r="C8438" t="s">
        <v>262</v>
      </c>
      <c r="D8438" t="s">
        <v>9568</v>
      </c>
      <c r="E8438">
        <v>928778008432</v>
      </c>
      <c r="F8438" t="s">
        <v>16</v>
      </c>
      <c r="G8438" t="s">
        <v>71</v>
      </c>
      <c r="H8438">
        <v>7921</v>
      </c>
      <c r="I8438" s="2">
        <f t="shared" si="1848"/>
        <v>2025</v>
      </c>
      <c r="J8438" s="2" t="str">
        <f t="shared" si="1849"/>
        <v>August</v>
      </c>
      <c r="K8438" s="2">
        <f t="shared" si="1850"/>
        <v>8</v>
      </c>
      <c r="L8438" s="2" t="str">
        <f t="shared" si="1851"/>
        <v>Saturday</v>
      </c>
      <c r="M8438" s="2">
        <f t="shared" si="1852"/>
        <v>33</v>
      </c>
      <c r="N8438" s="3">
        <f t="shared" si="1853"/>
        <v>7921</v>
      </c>
      <c r="O8438" s="3">
        <f t="shared" si="1854"/>
        <v>0</v>
      </c>
      <c r="P8438" t="str">
        <f t="shared" si="1855"/>
        <v>16-Aug</v>
      </c>
      <c r="Q8438" s="9">
        <f t="shared" si="1856"/>
        <v>0.78263888888888888</v>
      </c>
      <c r="R8438" t="str">
        <f t="shared" si="1857"/>
        <v>Evening</v>
      </c>
      <c r="S8438" s="2">
        <f t="shared" si="1858"/>
        <v>16</v>
      </c>
      <c r="T8438" t="str">
        <f t="shared" si="1859"/>
        <v>Others</v>
      </c>
      <c r="U8438">
        <f t="shared" si="1860"/>
        <v>18</v>
      </c>
      <c r="V8438" t="str">
        <f t="shared" si="1861"/>
        <v>FY Q2</v>
      </c>
    </row>
    <row r="8439" spans="1:22" x14ac:dyDescent="0.3">
      <c r="A8439" s="18">
        <v>45885</v>
      </c>
      <c r="B8439" t="s">
        <v>4371</v>
      </c>
      <c r="C8439" t="s">
        <v>251</v>
      </c>
      <c r="D8439" t="s">
        <v>9569</v>
      </c>
      <c r="E8439">
        <v>314910311903</v>
      </c>
      <c r="F8439" t="s">
        <v>15</v>
      </c>
      <c r="G8439" t="s">
        <v>67</v>
      </c>
      <c r="H8439">
        <v>8215</v>
      </c>
      <c r="I8439" s="2">
        <f t="shared" si="1848"/>
        <v>2025</v>
      </c>
      <c r="J8439" s="2" t="str">
        <f t="shared" si="1849"/>
        <v>August</v>
      </c>
      <c r="K8439" s="2">
        <f t="shared" si="1850"/>
        <v>8</v>
      </c>
      <c r="L8439" s="2" t="str">
        <f t="shared" si="1851"/>
        <v>Saturday</v>
      </c>
      <c r="M8439" s="2">
        <f t="shared" si="1852"/>
        <v>33</v>
      </c>
      <c r="N8439" s="3">
        <f t="shared" si="1853"/>
        <v>0</v>
      </c>
      <c r="O8439" s="3">
        <f t="shared" si="1854"/>
        <v>8215</v>
      </c>
      <c r="P8439" t="str">
        <f t="shared" si="1855"/>
        <v>16-Aug</v>
      </c>
      <c r="Q8439" s="9">
        <f t="shared" si="1856"/>
        <v>0.80208333333333337</v>
      </c>
      <c r="R8439" t="str">
        <f t="shared" si="1857"/>
        <v>Evening</v>
      </c>
      <c r="S8439" s="2">
        <f t="shared" si="1858"/>
        <v>16</v>
      </c>
      <c r="T8439" t="str">
        <f t="shared" si="1859"/>
        <v>UPI Transfer</v>
      </c>
      <c r="U8439">
        <f t="shared" si="1860"/>
        <v>19</v>
      </c>
      <c r="V8439" t="str">
        <f t="shared" si="1861"/>
        <v>FY Q2</v>
      </c>
    </row>
    <row r="8440" spans="1:22" x14ac:dyDescent="0.3">
      <c r="A8440" s="18">
        <v>45885</v>
      </c>
      <c r="B8440" t="s">
        <v>4269</v>
      </c>
      <c r="C8440" t="s">
        <v>131</v>
      </c>
      <c r="D8440" t="s">
        <v>9570</v>
      </c>
      <c r="E8440">
        <v>482438643432</v>
      </c>
      <c r="F8440" t="s">
        <v>16</v>
      </c>
      <c r="G8440" t="s">
        <v>71</v>
      </c>
      <c r="H8440">
        <v>7820</v>
      </c>
      <c r="I8440" s="2">
        <f t="shared" si="1848"/>
        <v>2025</v>
      </c>
      <c r="J8440" s="2" t="str">
        <f t="shared" si="1849"/>
        <v>August</v>
      </c>
      <c r="K8440" s="2">
        <f t="shared" si="1850"/>
        <v>8</v>
      </c>
      <c r="L8440" s="2" t="str">
        <f t="shared" si="1851"/>
        <v>Saturday</v>
      </c>
      <c r="M8440" s="2">
        <f t="shared" si="1852"/>
        <v>33</v>
      </c>
      <c r="N8440" s="3">
        <f t="shared" si="1853"/>
        <v>7820</v>
      </c>
      <c r="O8440" s="3">
        <f t="shared" si="1854"/>
        <v>0</v>
      </c>
      <c r="P8440" t="str">
        <f t="shared" si="1855"/>
        <v>16-Aug</v>
      </c>
      <c r="Q8440" s="9">
        <f t="shared" si="1856"/>
        <v>0.90694444444444444</v>
      </c>
      <c r="R8440" t="str">
        <f t="shared" si="1857"/>
        <v>Night</v>
      </c>
      <c r="S8440" s="2">
        <f t="shared" si="1858"/>
        <v>16</v>
      </c>
      <c r="T8440" t="str">
        <f t="shared" si="1859"/>
        <v>Others</v>
      </c>
      <c r="U8440">
        <f t="shared" si="1860"/>
        <v>21</v>
      </c>
      <c r="V8440" t="str">
        <f t="shared" si="1861"/>
        <v>FY Q2</v>
      </c>
    </row>
    <row r="8441" spans="1:22" x14ac:dyDescent="0.3">
      <c r="A8441" s="18">
        <v>45886</v>
      </c>
      <c r="B8441" t="s">
        <v>2196</v>
      </c>
      <c r="C8441" t="s">
        <v>325</v>
      </c>
      <c r="D8441" t="s">
        <v>9571</v>
      </c>
      <c r="E8441">
        <v>411305629897</v>
      </c>
      <c r="F8441" t="s">
        <v>16</v>
      </c>
      <c r="G8441" t="s">
        <v>67</v>
      </c>
      <c r="H8441">
        <v>5541</v>
      </c>
      <c r="I8441" s="2">
        <f t="shared" si="1848"/>
        <v>2025</v>
      </c>
      <c r="J8441" s="2" t="str">
        <f t="shared" si="1849"/>
        <v>August</v>
      </c>
      <c r="K8441" s="2">
        <f t="shared" si="1850"/>
        <v>8</v>
      </c>
      <c r="L8441" s="2" t="str">
        <f t="shared" si="1851"/>
        <v>Sunday</v>
      </c>
      <c r="M8441" s="2">
        <f t="shared" si="1852"/>
        <v>34</v>
      </c>
      <c r="N8441" s="3">
        <f t="shared" si="1853"/>
        <v>5541</v>
      </c>
      <c r="O8441" s="3">
        <f t="shared" si="1854"/>
        <v>0</v>
      </c>
      <c r="P8441" t="str">
        <f t="shared" si="1855"/>
        <v>17-Aug</v>
      </c>
      <c r="Q8441" s="9">
        <f t="shared" si="1856"/>
        <v>0.37708333333333333</v>
      </c>
      <c r="R8441" t="str">
        <f t="shared" si="1857"/>
        <v>Morning</v>
      </c>
      <c r="S8441" s="2">
        <f t="shared" si="1858"/>
        <v>17</v>
      </c>
      <c r="T8441" t="str">
        <f t="shared" si="1859"/>
        <v>Others</v>
      </c>
      <c r="U8441">
        <f t="shared" si="1860"/>
        <v>9</v>
      </c>
      <c r="V8441" t="str">
        <f t="shared" si="1861"/>
        <v>FY Q2</v>
      </c>
    </row>
    <row r="8442" spans="1:22" x14ac:dyDescent="0.3">
      <c r="A8442" s="18">
        <v>45886</v>
      </c>
      <c r="B8442" t="s">
        <v>720</v>
      </c>
      <c r="C8442" t="s">
        <v>262</v>
      </c>
      <c r="D8442" t="s">
        <v>9572</v>
      </c>
      <c r="E8442">
        <v>872271644694</v>
      </c>
      <c r="F8442" t="s">
        <v>16</v>
      </c>
      <c r="G8442" t="s">
        <v>67</v>
      </c>
      <c r="H8442">
        <v>7939</v>
      </c>
      <c r="I8442" s="2">
        <f t="shared" si="1848"/>
        <v>2025</v>
      </c>
      <c r="J8442" s="2" t="str">
        <f t="shared" si="1849"/>
        <v>August</v>
      </c>
      <c r="K8442" s="2">
        <f t="shared" si="1850"/>
        <v>8</v>
      </c>
      <c r="L8442" s="2" t="str">
        <f t="shared" si="1851"/>
        <v>Sunday</v>
      </c>
      <c r="M8442" s="2">
        <f t="shared" si="1852"/>
        <v>34</v>
      </c>
      <c r="N8442" s="3">
        <f t="shared" si="1853"/>
        <v>7939</v>
      </c>
      <c r="O8442" s="3">
        <f t="shared" si="1854"/>
        <v>0</v>
      </c>
      <c r="P8442" t="str">
        <f t="shared" si="1855"/>
        <v>17-Aug</v>
      </c>
      <c r="Q8442" s="9">
        <f t="shared" si="1856"/>
        <v>0.47291666666666665</v>
      </c>
      <c r="R8442" t="str">
        <f t="shared" si="1857"/>
        <v>Morning</v>
      </c>
      <c r="S8442" s="2">
        <f t="shared" si="1858"/>
        <v>17</v>
      </c>
      <c r="T8442" t="str">
        <f t="shared" si="1859"/>
        <v>Others</v>
      </c>
      <c r="U8442">
        <f t="shared" si="1860"/>
        <v>11</v>
      </c>
      <c r="V8442" t="str">
        <f t="shared" si="1861"/>
        <v>FY Q2</v>
      </c>
    </row>
    <row r="8443" spans="1:22" x14ac:dyDescent="0.3">
      <c r="A8443" s="18">
        <v>45886</v>
      </c>
      <c r="B8443" t="s">
        <v>1655</v>
      </c>
      <c r="C8443" t="s">
        <v>117</v>
      </c>
      <c r="D8443" t="s">
        <v>9573</v>
      </c>
      <c r="E8443">
        <v>942281907083</v>
      </c>
      <c r="F8443" t="s">
        <v>16</v>
      </c>
      <c r="G8443" t="s">
        <v>67</v>
      </c>
      <c r="H8443">
        <v>3674</v>
      </c>
      <c r="I8443" s="2">
        <f t="shared" si="1848"/>
        <v>2025</v>
      </c>
      <c r="J8443" s="2" t="str">
        <f t="shared" si="1849"/>
        <v>August</v>
      </c>
      <c r="K8443" s="2">
        <f t="shared" si="1850"/>
        <v>8</v>
      </c>
      <c r="L8443" s="2" t="str">
        <f t="shared" si="1851"/>
        <v>Sunday</v>
      </c>
      <c r="M8443" s="2">
        <f t="shared" si="1852"/>
        <v>34</v>
      </c>
      <c r="N8443" s="3">
        <f t="shared" si="1853"/>
        <v>3674</v>
      </c>
      <c r="O8443" s="3">
        <f t="shared" si="1854"/>
        <v>0</v>
      </c>
      <c r="P8443" t="str">
        <f t="shared" si="1855"/>
        <v>17-Aug</v>
      </c>
      <c r="Q8443" s="9">
        <f t="shared" si="1856"/>
        <v>0.63958333333333328</v>
      </c>
      <c r="R8443" t="str">
        <f t="shared" si="1857"/>
        <v>Afternoon</v>
      </c>
      <c r="S8443" s="2">
        <f t="shared" si="1858"/>
        <v>17</v>
      </c>
      <c r="T8443" t="str">
        <f t="shared" si="1859"/>
        <v>Others</v>
      </c>
      <c r="U8443">
        <f t="shared" si="1860"/>
        <v>15</v>
      </c>
      <c r="V8443" t="str">
        <f t="shared" si="1861"/>
        <v>FY Q2</v>
      </c>
    </row>
    <row r="8444" spans="1:22" x14ac:dyDescent="0.3">
      <c r="A8444" s="18">
        <v>45886</v>
      </c>
      <c r="B8444" t="s">
        <v>853</v>
      </c>
      <c r="C8444" t="s">
        <v>65</v>
      </c>
      <c r="D8444" t="s">
        <v>9574</v>
      </c>
      <c r="E8444">
        <v>982267439796</v>
      </c>
      <c r="F8444" t="s">
        <v>16</v>
      </c>
      <c r="G8444" t="s">
        <v>71</v>
      </c>
      <c r="H8444">
        <v>10855</v>
      </c>
      <c r="I8444" s="2">
        <f t="shared" si="1848"/>
        <v>2025</v>
      </c>
      <c r="J8444" s="2" t="str">
        <f t="shared" si="1849"/>
        <v>August</v>
      </c>
      <c r="K8444" s="2">
        <f t="shared" si="1850"/>
        <v>8</v>
      </c>
      <c r="L8444" s="2" t="str">
        <f t="shared" si="1851"/>
        <v>Sunday</v>
      </c>
      <c r="M8444" s="2">
        <f t="shared" si="1852"/>
        <v>34</v>
      </c>
      <c r="N8444" s="3">
        <f t="shared" si="1853"/>
        <v>10855</v>
      </c>
      <c r="O8444" s="3">
        <f t="shared" si="1854"/>
        <v>0</v>
      </c>
      <c r="P8444" t="str">
        <f t="shared" si="1855"/>
        <v>17-Aug</v>
      </c>
      <c r="Q8444" s="9">
        <f t="shared" si="1856"/>
        <v>0.77152777777777781</v>
      </c>
      <c r="R8444" t="str">
        <f t="shared" si="1857"/>
        <v>Evening</v>
      </c>
      <c r="S8444" s="2">
        <f t="shared" si="1858"/>
        <v>17</v>
      </c>
      <c r="T8444" t="str">
        <f t="shared" si="1859"/>
        <v>Others</v>
      </c>
      <c r="U8444">
        <f t="shared" si="1860"/>
        <v>18</v>
      </c>
      <c r="V8444" t="str">
        <f t="shared" si="1861"/>
        <v>FY Q2</v>
      </c>
    </row>
    <row r="8445" spans="1:22" x14ac:dyDescent="0.3">
      <c r="A8445" s="18">
        <v>45886</v>
      </c>
      <c r="B8445" t="s">
        <v>1852</v>
      </c>
      <c r="C8445" t="s">
        <v>834</v>
      </c>
      <c r="D8445" t="s">
        <v>9575</v>
      </c>
      <c r="E8445">
        <v>61672469699</v>
      </c>
      <c r="F8445" t="s">
        <v>15</v>
      </c>
      <c r="G8445" t="s">
        <v>71</v>
      </c>
      <c r="H8445">
        <v>4288</v>
      </c>
      <c r="I8445" s="2">
        <f t="shared" si="1848"/>
        <v>2025</v>
      </c>
      <c r="J8445" s="2" t="str">
        <f t="shared" si="1849"/>
        <v>August</v>
      </c>
      <c r="K8445" s="2">
        <f t="shared" si="1850"/>
        <v>8</v>
      </c>
      <c r="L8445" s="2" t="str">
        <f t="shared" si="1851"/>
        <v>Sunday</v>
      </c>
      <c r="M8445" s="2">
        <f t="shared" si="1852"/>
        <v>34</v>
      </c>
      <c r="N8445" s="3">
        <f t="shared" si="1853"/>
        <v>0</v>
      </c>
      <c r="O8445" s="3">
        <f t="shared" si="1854"/>
        <v>4288</v>
      </c>
      <c r="P8445" t="str">
        <f t="shared" si="1855"/>
        <v>17-Aug</v>
      </c>
      <c r="Q8445" s="9">
        <f t="shared" si="1856"/>
        <v>0.82013888888888886</v>
      </c>
      <c r="R8445" t="str">
        <f t="shared" si="1857"/>
        <v>Evening</v>
      </c>
      <c r="S8445" s="2">
        <f t="shared" si="1858"/>
        <v>17</v>
      </c>
      <c r="T8445" t="str">
        <f t="shared" si="1859"/>
        <v>UPI Transfer</v>
      </c>
      <c r="U8445">
        <f t="shared" si="1860"/>
        <v>19</v>
      </c>
      <c r="V8445" t="str">
        <f t="shared" si="1861"/>
        <v>FY Q2</v>
      </c>
    </row>
    <row r="8446" spans="1:22" x14ac:dyDescent="0.3">
      <c r="A8446" s="18">
        <v>45887</v>
      </c>
      <c r="B8446" t="s">
        <v>528</v>
      </c>
      <c r="C8446" t="s">
        <v>79</v>
      </c>
      <c r="D8446" t="s">
        <v>9576</v>
      </c>
      <c r="E8446">
        <v>703570568171</v>
      </c>
      <c r="F8446" t="s">
        <v>16</v>
      </c>
      <c r="G8446" t="s">
        <v>67</v>
      </c>
      <c r="H8446">
        <v>16335</v>
      </c>
      <c r="I8446" s="2">
        <f t="shared" si="1848"/>
        <v>2025</v>
      </c>
      <c r="J8446" s="2" t="str">
        <f t="shared" si="1849"/>
        <v>August</v>
      </c>
      <c r="K8446" s="2">
        <f t="shared" si="1850"/>
        <v>8</v>
      </c>
      <c r="L8446" s="2" t="str">
        <f t="shared" si="1851"/>
        <v>Monday</v>
      </c>
      <c r="M8446" s="2">
        <f t="shared" si="1852"/>
        <v>34</v>
      </c>
      <c r="N8446" s="3">
        <f t="shared" si="1853"/>
        <v>16335</v>
      </c>
      <c r="O8446" s="3">
        <f t="shared" si="1854"/>
        <v>0</v>
      </c>
      <c r="P8446" t="str">
        <f t="shared" si="1855"/>
        <v>18-Aug</v>
      </c>
      <c r="Q8446" s="9">
        <f t="shared" si="1856"/>
        <v>0.51111111111111107</v>
      </c>
      <c r="R8446" t="str">
        <f t="shared" si="1857"/>
        <v>Afternoon</v>
      </c>
      <c r="S8446" s="2">
        <f t="shared" si="1858"/>
        <v>18</v>
      </c>
      <c r="T8446" t="str">
        <f t="shared" si="1859"/>
        <v>Others</v>
      </c>
      <c r="U8446">
        <f t="shared" si="1860"/>
        <v>12</v>
      </c>
      <c r="V8446" t="str">
        <f t="shared" si="1861"/>
        <v>FY Q2</v>
      </c>
    </row>
    <row r="8447" spans="1:22" x14ac:dyDescent="0.3">
      <c r="A8447" s="18">
        <v>45887</v>
      </c>
      <c r="B8447" t="s">
        <v>1894</v>
      </c>
      <c r="C8447" t="s">
        <v>411</v>
      </c>
      <c r="D8447" t="s">
        <v>9577</v>
      </c>
      <c r="E8447">
        <v>987424773797</v>
      </c>
      <c r="F8447" t="s">
        <v>15</v>
      </c>
      <c r="G8447" t="s">
        <v>71</v>
      </c>
      <c r="H8447">
        <v>2779</v>
      </c>
      <c r="I8447" s="2">
        <f t="shared" si="1848"/>
        <v>2025</v>
      </c>
      <c r="J8447" s="2" t="str">
        <f t="shared" si="1849"/>
        <v>August</v>
      </c>
      <c r="K8447" s="2">
        <f t="shared" si="1850"/>
        <v>8</v>
      </c>
      <c r="L8447" s="2" t="str">
        <f t="shared" si="1851"/>
        <v>Monday</v>
      </c>
      <c r="M8447" s="2">
        <f t="shared" si="1852"/>
        <v>34</v>
      </c>
      <c r="N8447" s="3">
        <f t="shared" si="1853"/>
        <v>0</v>
      </c>
      <c r="O8447" s="3">
        <f t="shared" si="1854"/>
        <v>2779</v>
      </c>
      <c r="P8447" t="str">
        <f t="shared" si="1855"/>
        <v>18-Aug</v>
      </c>
      <c r="Q8447" s="9">
        <f t="shared" si="1856"/>
        <v>0.64513888888888893</v>
      </c>
      <c r="R8447" t="str">
        <f t="shared" si="1857"/>
        <v>Afternoon</v>
      </c>
      <c r="S8447" s="2">
        <f t="shared" si="1858"/>
        <v>18</v>
      </c>
      <c r="T8447" t="str">
        <f t="shared" si="1859"/>
        <v>UPI Transfer</v>
      </c>
      <c r="U8447">
        <f t="shared" si="1860"/>
        <v>15</v>
      </c>
      <c r="V8447" t="str">
        <f t="shared" si="1861"/>
        <v>FY Q2</v>
      </c>
    </row>
    <row r="8448" spans="1:22" x14ac:dyDescent="0.3">
      <c r="A8448" s="18">
        <v>45887</v>
      </c>
      <c r="B8448" t="s">
        <v>689</v>
      </c>
      <c r="C8448" t="s">
        <v>167</v>
      </c>
      <c r="D8448" t="s">
        <v>9578</v>
      </c>
      <c r="E8448">
        <v>972428356503</v>
      </c>
      <c r="F8448" t="s">
        <v>15</v>
      </c>
      <c r="G8448" t="s">
        <v>67</v>
      </c>
      <c r="H8448">
        <v>4361</v>
      </c>
      <c r="I8448" s="2">
        <f t="shared" si="1848"/>
        <v>2025</v>
      </c>
      <c r="J8448" s="2" t="str">
        <f t="shared" si="1849"/>
        <v>August</v>
      </c>
      <c r="K8448" s="2">
        <f t="shared" si="1850"/>
        <v>8</v>
      </c>
      <c r="L8448" s="2" t="str">
        <f t="shared" si="1851"/>
        <v>Monday</v>
      </c>
      <c r="M8448" s="2">
        <f t="shared" si="1852"/>
        <v>34</v>
      </c>
      <c r="N8448" s="3">
        <f t="shared" si="1853"/>
        <v>0</v>
      </c>
      <c r="O8448" s="3">
        <f t="shared" si="1854"/>
        <v>4361</v>
      </c>
      <c r="P8448" t="str">
        <f t="shared" si="1855"/>
        <v>18-Aug</v>
      </c>
      <c r="Q8448" s="9">
        <f t="shared" si="1856"/>
        <v>0.65763888888888888</v>
      </c>
      <c r="R8448" t="str">
        <f t="shared" si="1857"/>
        <v>Afternoon</v>
      </c>
      <c r="S8448" s="2">
        <f t="shared" si="1858"/>
        <v>18</v>
      </c>
      <c r="T8448" t="str">
        <f t="shared" si="1859"/>
        <v>UPI Transfer</v>
      </c>
      <c r="U8448">
        <f t="shared" si="1860"/>
        <v>15</v>
      </c>
      <c r="V8448" t="str">
        <f t="shared" si="1861"/>
        <v>FY Q2</v>
      </c>
    </row>
    <row r="8449" spans="1:22" x14ac:dyDescent="0.3">
      <c r="A8449" s="18">
        <v>45887</v>
      </c>
      <c r="B8449" t="s">
        <v>2685</v>
      </c>
      <c r="C8449" t="s">
        <v>200</v>
      </c>
      <c r="D8449" t="s">
        <v>9579</v>
      </c>
      <c r="E8449">
        <v>168923965788</v>
      </c>
      <c r="F8449" t="s">
        <v>15</v>
      </c>
      <c r="G8449" t="s">
        <v>71</v>
      </c>
      <c r="H8449">
        <v>5575</v>
      </c>
      <c r="I8449" s="2">
        <f t="shared" si="1848"/>
        <v>2025</v>
      </c>
      <c r="J8449" s="2" t="str">
        <f t="shared" si="1849"/>
        <v>August</v>
      </c>
      <c r="K8449" s="2">
        <f t="shared" si="1850"/>
        <v>8</v>
      </c>
      <c r="L8449" s="2" t="str">
        <f t="shared" si="1851"/>
        <v>Monday</v>
      </c>
      <c r="M8449" s="2">
        <f t="shared" si="1852"/>
        <v>34</v>
      </c>
      <c r="N8449" s="3">
        <f t="shared" si="1853"/>
        <v>0</v>
      </c>
      <c r="O8449" s="3">
        <f t="shared" si="1854"/>
        <v>5575</v>
      </c>
      <c r="P8449" t="str">
        <f t="shared" si="1855"/>
        <v>18-Aug</v>
      </c>
      <c r="Q8449" s="9">
        <f t="shared" si="1856"/>
        <v>0.68125000000000002</v>
      </c>
      <c r="R8449" t="str">
        <f t="shared" si="1857"/>
        <v>Afternoon</v>
      </c>
      <c r="S8449" s="2">
        <f t="shared" si="1858"/>
        <v>18</v>
      </c>
      <c r="T8449" t="str">
        <f t="shared" si="1859"/>
        <v>UPI Transfer</v>
      </c>
      <c r="U8449">
        <f t="shared" si="1860"/>
        <v>16</v>
      </c>
      <c r="V8449" t="str">
        <f t="shared" si="1861"/>
        <v>FY Q2</v>
      </c>
    </row>
    <row r="8450" spans="1:22" x14ac:dyDescent="0.3">
      <c r="A8450" s="18">
        <v>45887</v>
      </c>
      <c r="B8450" t="s">
        <v>288</v>
      </c>
      <c r="C8450" t="s">
        <v>69</v>
      </c>
      <c r="D8450" t="s">
        <v>9580</v>
      </c>
      <c r="E8450">
        <v>712717577683</v>
      </c>
      <c r="F8450" t="s">
        <v>16</v>
      </c>
      <c r="G8450" t="s">
        <v>71</v>
      </c>
      <c r="H8450">
        <v>18207</v>
      </c>
      <c r="I8450" s="2">
        <f t="shared" si="1848"/>
        <v>2025</v>
      </c>
      <c r="J8450" s="2" t="str">
        <f t="shared" si="1849"/>
        <v>August</v>
      </c>
      <c r="K8450" s="2">
        <f t="shared" si="1850"/>
        <v>8</v>
      </c>
      <c r="L8450" s="2" t="str">
        <f t="shared" si="1851"/>
        <v>Monday</v>
      </c>
      <c r="M8450" s="2">
        <f t="shared" si="1852"/>
        <v>34</v>
      </c>
      <c r="N8450" s="3">
        <f t="shared" si="1853"/>
        <v>18207</v>
      </c>
      <c r="O8450" s="3">
        <f t="shared" si="1854"/>
        <v>0</v>
      </c>
      <c r="P8450" t="str">
        <f t="shared" si="1855"/>
        <v>18-Aug</v>
      </c>
      <c r="Q8450" s="9">
        <f t="shared" si="1856"/>
        <v>0.73402777777777772</v>
      </c>
      <c r="R8450" t="str">
        <f t="shared" si="1857"/>
        <v>Evening</v>
      </c>
      <c r="S8450" s="2">
        <f t="shared" si="1858"/>
        <v>18</v>
      </c>
      <c r="T8450" t="str">
        <f t="shared" si="1859"/>
        <v>Others</v>
      </c>
      <c r="U8450">
        <f t="shared" si="1860"/>
        <v>17</v>
      </c>
      <c r="V8450" t="str">
        <f t="shared" si="1861"/>
        <v>FY Q2</v>
      </c>
    </row>
    <row r="8451" spans="1:22" x14ac:dyDescent="0.3">
      <c r="A8451" s="18">
        <v>45887</v>
      </c>
      <c r="B8451" t="s">
        <v>256</v>
      </c>
      <c r="C8451" t="s">
        <v>273</v>
      </c>
      <c r="D8451" t="s">
        <v>9581</v>
      </c>
      <c r="E8451">
        <v>75254586813</v>
      </c>
      <c r="F8451" t="s">
        <v>16</v>
      </c>
      <c r="G8451" t="s">
        <v>67</v>
      </c>
      <c r="H8451">
        <v>12185</v>
      </c>
      <c r="I8451" s="2">
        <f t="shared" si="1848"/>
        <v>2025</v>
      </c>
      <c r="J8451" s="2" t="str">
        <f t="shared" si="1849"/>
        <v>August</v>
      </c>
      <c r="K8451" s="2">
        <f t="shared" si="1850"/>
        <v>8</v>
      </c>
      <c r="L8451" s="2" t="str">
        <f t="shared" si="1851"/>
        <v>Monday</v>
      </c>
      <c r="M8451" s="2">
        <f t="shared" si="1852"/>
        <v>34</v>
      </c>
      <c r="N8451" s="3">
        <f t="shared" si="1853"/>
        <v>12185</v>
      </c>
      <c r="O8451" s="3">
        <f t="shared" si="1854"/>
        <v>0</v>
      </c>
      <c r="P8451" t="str">
        <f t="shared" si="1855"/>
        <v>18-Aug</v>
      </c>
      <c r="Q8451" s="9">
        <f t="shared" si="1856"/>
        <v>0.74861111111111112</v>
      </c>
      <c r="R8451" t="str">
        <f t="shared" si="1857"/>
        <v>Evening</v>
      </c>
      <c r="S8451" s="2">
        <f t="shared" si="1858"/>
        <v>18</v>
      </c>
      <c r="T8451" t="str">
        <f t="shared" si="1859"/>
        <v>Others</v>
      </c>
      <c r="U8451">
        <f t="shared" si="1860"/>
        <v>17</v>
      </c>
      <c r="V8451" t="str">
        <f t="shared" si="1861"/>
        <v>FY Q2</v>
      </c>
    </row>
    <row r="8452" spans="1:22" x14ac:dyDescent="0.3">
      <c r="A8452" s="18">
        <v>45887</v>
      </c>
      <c r="B8452" t="s">
        <v>1682</v>
      </c>
      <c r="C8452" t="s">
        <v>291</v>
      </c>
      <c r="D8452" t="s">
        <v>9582</v>
      </c>
      <c r="E8452">
        <v>86586941260</v>
      </c>
      <c r="F8452" t="s">
        <v>16</v>
      </c>
      <c r="G8452" t="s">
        <v>67</v>
      </c>
      <c r="H8452">
        <v>25912</v>
      </c>
      <c r="I8452" s="2">
        <f t="shared" si="1848"/>
        <v>2025</v>
      </c>
      <c r="J8452" s="2" t="str">
        <f t="shared" si="1849"/>
        <v>August</v>
      </c>
      <c r="K8452" s="2">
        <f t="shared" si="1850"/>
        <v>8</v>
      </c>
      <c r="L8452" s="2" t="str">
        <f t="shared" si="1851"/>
        <v>Monday</v>
      </c>
      <c r="M8452" s="2">
        <f t="shared" si="1852"/>
        <v>34</v>
      </c>
      <c r="N8452" s="3">
        <f t="shared" si="1853"/>
        <v>25912</v>
      </c>
      <c r="O8452" s="3">
        <f t="shared" si="1854"/>
        <v>0</v>
      </c>
      <c r="P8452" t="str">
        <f t="shared" si="1855"/>
        <v>18-Aug</v>
      </c>
      <c r="Q8452" s="9">
        <f t="shared" si="1856"/>
        <v>0.80277777777777781</v>
      </c>
      <c r="R8452" t="str">
        <f t="shared" si="1857"/>
        <v>Evening</v>
      </c>
      <c r="S8452" s="2">
        <f t="shared" si="1858"/>
        <v>18</v>
      </c>
      <c r="T8452" t="str">
        <f t="shared" si="1859"/>
        <v>Others</v>
      </c>
      <c r="U8452">
        <f t="shared" si="1860"/>
        <v>19</v>
      </c>
      <c r="V8452" t="str">
        <f t="shared" si="1861"/>
        <v>FY Q2</v>
      </c>
    </row>
    <row r="8453" spans="1:22" x14ac:dyDescent="0.3">
      <c r="A8453" s="18">
        <v>45888</v>
      </c>
      <c r="B8453" t="s">
        <v>3565</v>
      </c>
      <c r="C8453" t="s">
        <v>69</v>
      </c>
      <c r="D8453" t="s">
        <v>9583</v>
      </c>
      <c r="E8453">
        <v>888671650871</v>
      </c>
      <c r="F8453" t="s">
        <v>16</v>
      </c>
      <c r="G8453" t="s">
        <v>71</v>
      </c>
      <c r="H8453">
        <v>17664</v>
      </c>
      <c r="I8453" s="2">
        <f t="shared" si="1848"/>
        <v>2025</v>
      </c>
      <c r="J8453" s="2" t="str">
        <f t="shared" si="1849"/>
        <v>August</v>
      </c>
      <c r="K8453" s="2">
        <f t="shared" si="1850"/>
        <v>8</v>
      </c>
      <c r="L8453" s="2" t="str">
        <f t="shared" si="1851"/>
        <v>Tuesday</v>
      </c>
      <c r="M8453" s="2">
        <f t="shared" si="1852"/>
        <v>34</v>
      </c>
      <c r="N8453" s="3">
        <f t="shared" si="1853"/>
        <v>17664</v>
      </c>
      <c r="O8453" s="3">
        <f t="shared" si="1854"/>
        <v>0</v>
      </c>
      <c r="P8453" t="str">
        <f t="shared" si="1855"/>
        <v>19-Aug</v>
      </c>
      <c r="Q8453" s="9">
        <f t="shared" si="1856"/>
        <v>0.55902777777777779</v>
      </c>
      <c r="R8453" t="str">
        <f t="shared" si="1857"/>
        <v>Afternoon</v>
      </c>
      <c r="S8453" s="2">
        <f t="shared" si="1858"/>
        <v>19</v>
      </c>
      <c r="T8453" t="str">
        <f t="shared" si="1859"/>
        <v>Others</v>
      </c>
      <c r="U8453">
        <f t="shared" si="1860"/>
        <v>13</v>
      </c>
      <c r="V8453" t="str">
        <f t="shared" si="1861"/>
        <v>FY Q2</v>
      </c>
    </row>
    <row r="8454" spans="1:22" x14ac:dyDescent="0.3">
      <c r="A8454" s="18">
        <v>45888</v>
      </c>
      <c r="B8454" t="s">
        <v>141</v>
      </c>
      <c r="C8454" t="s">
        <v>189</v>
      </c>
      <c r="D8454" t="s">
        <v>9584</v>
      </c>
      <c r="E8454">
        <v>131136558219</v>
      </c>
      <c r="F8454" t="s">
        <v>16</v>
      </c>
      <c r="G8454" t="s">
        <v>71</v>
      </c>
      <c r="H8454">
        <v>9183</v>
      </c>
      <c r="I8454" s="2">
        <f t="shared" si="1848"/>
        <v>2025</v>
      </c>
      <c r="J8454" s="2" t="str">
        <f t="shared" si="1849"/>
        <v>August</v>
      </c>
      <c r="K8454" s="2">
        <f t="shared" si="1850"/>
        <v>8</v>
      </c>
      <c r="L8454" s="2" t="str">
        <f t="shared" si="1851"/>
        <v>Tuesday</v>
      </c>
      <c r="M8454" s="2">
        <f t="shared" si="1852"/>
        <v>34</v>
      </c>
      <c r="N8454" s="3">
        <f t="shared" si="1853"/>
        <v>9183</v>
      </c>
      <c r="O8454" s="3">
        <f t="shared" si="1854"/>
        <v>0</v>
      </c>
      <c r="P8454" t="str">
        <f t="shared" si="1855"/>
        <v>19-Aug</v>
      </c>
      <c r="Q8454" s="9">
        <f t="shared" si="1856"/>
        <v>0.96805555555555556</v>
      </c>
      <c r="R8454" t="str">
        <f t="shared" si="1857"/>
        <v>Night</v>
      </c>
      <c r="S8454" s="2">
        <f t="shared" si="1858"/>
        <v>19</v>
      </c>
      <c r="T8454" t="str">
        <f t="shared" si="1859"/>
        <v>Others</v>
      </c>
      <c r="U8454">
        <f t="shared" si="1860"/>
        <v>23</v>
      </c>
      <c r="V8454" t="str">
        <f t="shared" si="1861"/>
        <v>FY Q2</v>
      </c>
    </row>
    <row r="8455" spans="1:22" x14ac:dyDescent="0.3">
      <c r="A8455" s="18">
        <v>45889</v>
      </c>
      <c r="B8455" t="s">
        <v>514</v>
      </c>
      <c r="C8455" t="s">
        <v>107</v>
      </c>
      <c r="D8455" t="s">
        <v>9585</v>
      </c>
      <c r="E8455">
        <v>485122015976</v>
      </c>
      <c r="F8455" t="s">
        <v>15</v>
      </c>
      <c r="G8455" t="s">
        <v>67</v>
      </c>
      <c r="H8455">
        <v>7024</v>
      </c>
      <c r="I8455" s="2">
        <f t="shared" si="1848"/>
        <v>2025</v>
      </c>
      <c r="J8455" s="2" t="str">
        <f t="shared" si="1849"/>
        <v>August</v>
      </c>
      <c r="K8455" s="2">
        <f t="shared" si="1850"/>
        <v>8</v>
      </c>
      <c r="L8455" s="2" t="str">
        <f t="shared" si="1851"/>
        <v>Wednesday</v>
      </c>
      <c r="M8455" s="2">
        <f t="shared" si="1852"/>
        <v>34</v>
      </c>
      <c r="N8455" s="3">
        <f t="shared" si="1853"/>
        <v>0</v>
      </c>
      <c r="O8455" s="3">
        <f t="shared" si="1854"/>
        <v>7024</v>
      </c>
      <c r="P8455" t="str">
        <f t="shared" si="1855"/>
        <v>20-Aug</v>
      </c>
      <c r="Q8455" s="9">
        <f t="shared" si="1856"/>
        <v>0.42222222222222222</v>
      </c>
      <c r="R8455" t="str">
        <f t="shared" si="1857"/>
        <v>Morning</v>
      </c>
      <c r="S8455" s="2">
        <f t="shared" si="1858"/>
        <v>20</v>
      </c>
      <c r="T8455" t="str">
        <f t="shared" si="1859"/>
        <v>UPI Transfer</v>
      </c>
      <c r="U8455">
        <f t="shared" si="1860"/>
        <v>10</v>
      </c>
      <c r="V8455" t="str">
        <f t="shared" si="1861"/>
        <v>FY Q2</v>
      </c>
    </row>
    <row r="8456" spans="1:22" x14ac:dyDescent="0.3">
      <c r="A8456" s="18">
        <v>45889</v>
      </c>
      <c r="B8456" t="s">
        <v>1504</v>
      </c>
      <c r="C8456" t="s">
        <v>85</v>
      </c>
      <c r="D8456" t="s">
        <v>9586</v>
      </c>
      <c r="E8456">
        <v>17740065649</v>
      </c>
      <c r="F8456" t="s">
        <v>16</v>
      </c>
      <c r="G8456" t="s">
        <v>67</v>
      </c>
      <c r="H8456">
        <v>19300</v>
      </c>
      <c r="I8456" s="2">
        <f t="shared" si="1848"/>
        <v>2025</v>
      </c>
      <c r="J8456" s="2" t="str">
        <f t="shared" si="1849"/>
        <v>August</v>
      </c>
      <c r="K8456" s="2">
        <f t="shared" si="1850"/>
        <v>8</v>
      </c>
      <c r="L8456" s="2" t="str">
        <f t="shared" si="1851"/>
        <v>Wednesday</v>
      </c>
      <c r="M8456" s="2">
        <f t="shared" si="1852"/>
        <v>34</v>
      </c>
      <c r="N8456" s="3">
        <f t="shared" si="1853"/>
        <v>19300</v>
      </c>
      <c r="O8456" s="3">
        <f t="shared" si="1854"/>
        <v>0</v>
      </c>
      <c r="P8456" t="str">
        <f t="shared" si="1855"/>
        <v>20-Aug</v>
      </c>
      <c r="Q8456" s="9">
        <f t="shared" si="1856"/>
        <v>0.50416666666666665</v>
      </c>
      <c r="R8456" t="str">
        <f t="shared" si="1857"/>
        <v>Afternoon</v>
      </c>
      <c r="S8456" s="2">
        <f t="shared" si="1858"/>
        <v>20</v>
      </c>
      <c r="T8456" t="str">
        <f t="shared" si="1859"/>
        <v>Others</v>
      </c>
      <c r="U8456">
        <f t="shared" si="1860"/>
        <v>12</v>
      </c>
      <c r="V8456" t="str">
        <f t="shared" si="1861"/>
        <v>FY Q2</v>
      </c>
    </row>
    <row r="8457" spans="1:22" x14ac:dyDescent="0.3">
      <c r="A8457" s="18">
        <v>45889</v>
      </c>
      <c r="B8457" t="s">
        <v>155</v>
      </c>
      <c r="C8457" t="s">
        <v>319</v>
      </c>
      <c r="D8457" t="s">
        <v>9587</v>
      </c>
      <c r="E8457">
        <v>948936339790</v>
      </c>
      <c r="F8457" t="s">
        <v>15</v>
      </c>
      <c r="G8457" t="s">
        <v>67</v>
      </c>
      <c r="H8457">
        <v>17454</v>
      </c>
      <c r="I8457" s="2">
        <f t="shared" si="1848"/>
        <v>2025</v>
      </c>
      <c r="J8457" s="2" t="str">
        <f t="shared" si="1849"/>
        <v>August</v>
      </c>
      <c r="K8457" s="2">
        <f t="shared" si="1850"/>
        <v>8</v>
      </c>
      <c r="L8457" s="2" t="str">
        <f t="shared" si="1851"/>
        <v>Wednesday</v>
      </c>
      <c r="M8457" s="2">
        <f t="shared" si="1852"/>
        <v>34</v>
      </c>
      <c r="N8457" s="3">
        <f t="shared" si="1853"/>
        <v>0</v>
      </c>
      <c r="O8457" s="3">
        <f t="shared" si="1854"/>
        <v>17454</v>
      </c>
      <c r="P8457" t="str">
        <f t="shared" si="1855"/>
        <v>20-Aug</v>
      </c>
      <c r="Q8457" s="9">
        <f t="shared" si="1856"/>
        <v>0.52708333333333335</v>
      </c>
      <c r="R8457" t="str">
        <f t="shared" si="1857"/>
        <v>Afternoon</v>
      </c>
      <c r="S8457" s="2">
        <f t="shared" si="1858"/>
        <v>20</v>
      </c>
      <c r="T8457" t="str">
        <f t="shared" si="1859"/>
        <v>Recharge</v>
      </c>
      <c r="U8457">
        <f t="shared" si="1860"/>
        <v>12</v>
      </c>
      <c r="V8457" t="str">
        <f t="shared" si="1861"/>
        <v>FY Q2</v>
      </c>
    </row>
    <row r="8458" spans="1:22" x14ac:dyDescent="0.3">
      <c r="A8458" s="18">
        <v>45889</v>
      </c>
      <c r="B8458" t="s">
        <v>809</v>
      </c>
      <c r="C8458" t="s">
        <v>375</v>
      </c>
      <c r="D8458" t="s">
        <v>9588</v>
      </c>
      <c r="E8458">
        <v>285795651421</v>
      </c>
      <c r="F8458" t="s">
        <v>15</v>
      </c>
      <c r="G8458" t="s">
        <v>67</v>
      </c>
      <c r="H8458">
        <v>3007</v>
      </c>
      <c r="I8458" s="2">
        <f t="shared" si="1848"/>
        <v>2025</v>
      </c>
      <c r="J8458" s="2" t="str">
        <f t="shared" si="1849"/>
        <v>August</v>
      </c>
      <c r="K8458" s="2">
        <f t="shared" si="1850"/>
        <v>8</v>
      </c>
      <c r="L8458" s="2" t="str">
        <f t="shared" si="1851"/>
        <v>Wednesday</v>
      </c>
      <c r="M8458" s="2">
        <f t="shared" si="1852"/>
        <v>34</v>
      </c>
      <c r="N8458" s="3">
        <f t="shared" si="1853"/>
        <v>0</v>
      </c>
      <c r="O8458" s="3">
        <f t="shared" si="1854"/>
        <v>3007</v>
      </c>
      <c r="P8458" t="str">
        <f t="shared" si="1855"/>
        <v>20-Aug</v>
      </c>
      <c r="Q8458" s="9">
        <f t="shared" si="1856"/>
        <v>0.54305555555555551</v>
      </c>
      <c r="R8458" t="str">
        <f t="shared" si="1857"/>
        <v>Afternoon</v>
      </c>
      <c r="S8458" s="2">
        <f t="shared" si="1858"/>
        <v>20</v>
      </c>
      <c r="T8458" t="str">
        <f t="shared" si="1859"/>
        <v>UPI Transfer</v>
      </c>
      <c r="U8458">
        <f t="shared" si="1860"/>
        <v>13</v>
      </c>
      <c r="V8458" t="str">
        <f t="shared" si="1861"/>
        <v>FY Q2</v>
      </c>
    </row>
    <row r="8459" spans="1:22" x14ac:dyDescent="0.3">
      <c r="A8459" s="18">
        <v>45889</v>
      </c>
      <c r="B8459" t="s">
        <v>579</v>
      </c>
      <c r="C8459" t="s">
        <v>76</v>
      </c>
      <c r="D8459" t="s">
        <v>9589</v>
      </c>
      <c r="E8459">
        <v>890106809394</v>
      </c>
      <c r="F8459" t="s">
        <v>16</v>
      </c>
      <c r="G8459" t="s">
        <v>71</v>
      </c>
      <c r="H8459">
        <v>3318</v>
      </c>
      <c r="I8459" s="2">
        <f t="shared" si="1848"/>
        <v>2025</v>
      </c>
      <c r="J8459" s="2" t="str">
        <f t="shared" si="1849"/>
        <v>August</v>
      </c>
      <c r="K8459" s="2">
        <f t="shared" si="1850"/>
        <v>8</v>
      </c>
      <c r="L8459" s="2" t="str">
        <f t="shared" si="1851"/>
        <v>Wednesday</v>
      </c>
      <c r="M8459" s="2">
        <f t="shared" si="1852"/>
        <v>34</v>
      </c>
      <c r="N8459" s="3">
        <f t="shared" si="1853"/>
        <v>3318</v>
      </c>
      <c r="O8459" s="3">
        <f t="shared" si="1854"/>
        <v>0</v>
      </c>
      <c r="P8459" t="str">
        <f t="shared" si="1855"/>
        <v>20-Aug</v>
      </c>
      <c r="Q8459" s="9">
        <f t="shared" si="1856"/>
        <v>0.85833333333333328</v>
      </c>
      <c r="R8459" t="str">
        <f t="shared" si="1857"/>
        <v>Evening</v>
      </c>
      <c r="S8459" s="2">
        <f t="shared" si="1858"/>
        <v>20</v>
      </c>
      <c r="T8459" t="str">
        <f t="shared" si="1859"/>
        <v>Others</v>
      </c>
      <c r="U8459">
        <f t="shared" si="1860"/>
        <v>20</v>
      </c>
      <c r="V8459" t="str">
        <f t="shared" si="1861"/>
        <v>FY Q2</v>
      </c>
    </row>
    <row r="8460" spans="1:22" x14ac:dyDescent="0.3">
      <c r="A8460" s="18">
        <v>45889</v>
      </c>
      <c r="B8460" t="s">
        <v>1310</v>
      </c>
      <c r="C8460" t="s">
        <v>104</v>
      </c>
      <c r="D8460" t="s">
        <v>9590</v>
      </c>
      <c r="E8460">
        <v>649131610571</v>
      </c>
      <c r="F8460" t="s">
        <v>16</v>
      </c>
      <c r="G8460" t="s">
        <v>67</v>
      </c>
      <c r="H8460">
        <v>11621</v>
      </c>
      <c r="I8460" s="2">
        <f t="shared" si="1848"/>
        <v>2025</v>
      </c>
      <c r="J8460" s="2" t="str">
        <f t="shared" si="1849"/>
        <v>August</v>
      </c>
      <c r="K8460" s="2">
        <f t="shared" si="1850"/>
        <v>8</v>
      </c>
      <c r="L8460" s="2" t="str">
        <f t="shared" si="1851"/>
        <v>Wednesday</v>
      </c>
      <c r="M8460" s="2">
        <f t="shared" si="1852"/>
        <v>34</v>
      </c>
      <c r="N8460" s="3">
        <f t="shared" si="1853"/>
        <v>11621</v>
      </c>
      <c r="O8460" s="3">
        <f t="shared" si="1854"/>
        <v>0</v>
      </c>
      <c r="P8460" t="str">
        <f t="shared" si="1855"/>
        <v>20-Aug</v>
      </c>
      <c r="Q8460" s="9">
        <f t="shared" si="1856"/>
        <v>0.93958333333333333</v>
      </c>
      <c r="R8460" t="str">
        <f t="shared" si="1857"/>
        <v>Night</v>
      </c>
      <c r="S8460" s="2">
        <f t="shared" si="1858"/>
        <v>20</v>
      </c>
      <c r="T8460" t="str">
        <f t="shared" si="1859"/>
        <v>Others</v>
      </c>
      <c r="U8460">
        <f t="shared" si="1860"/>
        <v>22</v>
      </c>
      <c r="V8460" t="str">
        <f t="shared" si="1861"/>
        <v>FY Q2</v>
      </c>
    </row>
    <row r="8461" spans="1:22" x14ac:dyDescent="0.3">
      <c r="A8461" s="18">
        <v>45890</v>
      </c>
      <c r="B8461" t="s">
        <v>416</v>
      </c>
      <c r="C8461" t="s">
        <v>73</v>
      </c>
      <c r="D8461" t="s">
        <v>9591</v>
      </c>
      <c r="E8461">
        <v>648486915664</v>
      </c>
      <c r="F8461" t="s">
        <v>16</v>
      </c>
      <c r="G8461" t="s">
        <v>71</v>
      </c>
      <c r="H8461">
        <v>9191</v>
      </c>
      <c r="I8461" s="2">
        <f t="shared" si="1848"/>
        <v>2025</v>
      </c>
      <c r="J8461" s="2" t="str">
        <f t="shared" si="1849"/>
        <v>August</v>
      </c>
      <c r="K8461" s="2">
        <f t="shared" si="1850"/>
        <v>8</v>
      </c>
      <c r="L8461" s="2" t="str">
        <f t="shared" si="1851"/>
        <v>Thursday</v>
      </c>
      <c r="M8461" s="2">
        <f t="shared" si="1852"/>
        <v>34</v>
      </c>
      <c r="N8461" s="3">
        <f t="shared" si="1853"/>
        <v>9191</v>
      </c>
      <c r="O8461" s="3">
        <f t="shared" si="1854"/>
        <v>0</v>
      </c>
      <c r="P8461" t="str">
        <f t="shared" si="1855"/>
        <v>21-Aug</v>
      </c>
      <c r="Q8461" s="9">
        <f t="shared" si="1856"/>
        <v>0.77708333333333335</v>
      </c>
      <c r="R8461" t="str">
        <f t="shared" si="1857"/>
        <v>Evening</v>
      </c>
      <c r="S8461" s="2">
        <f t="shared" si="1858"/>
        <v>21</v>
      </c>
      <c r="T8461" t="str">
        <f t="shared" si="1859"/>
        <v>Others</v>
      </c>
      <c r="U8461">
        <f t="shared" si="1860"/>
        <v>18</v>
      </c>
      <c r="V8461" t="str">
        <f t="shared" si="1861"/>
        <v>FY Q2</v>
      </c>
    </row>
    <row r="8462" spans="1:22" x14ac:dyDescent="0.3">
      <c r="A8462" s="18">
        <v>45890</v>
      </c>
      <c r="B8462" t="s">
        <v>2169</v>
      </c>
      <c r="C8462" t="s">
        <v>79</v>
      </c>
      <c r="D8462" t="s">
        <v>9592</v>
      </c>
      <c r="E8462">
        <v>868475615790</v>
      </c>
      <c r="F8462" t="s">
        <v>16</v>
      </c>
      <c r="G8462" t="s">
        <v>71</v>
      </c>
      <c r="H8462">
        <v>10706</v>
      </c>
      <c r="I8462" s="2">
        <f t="shared" si="1848"/>
        <v>2025</v>
      </c>
      <c r="J8462" s="2" t="str">
        <f t="shared" si="1849"/>
        <v>August</v>
      </c>
      <c r="K8462" s="2">
        <f t="shared" si="1850"/>
        <v>8</v>
      </c>
      <c r="L8462" s="2" t="str">
        <f t="shared" si="1851"/>
        <v>Thursday</v>
      </c>
      <c r="M8462" s="2">
        <f t="shared" si="1852"/>
        <v>34</v>
      </c>
      <c r="N8462" s="3">
        <f t="shared" si="1853"/>
        <v>10706</v>
      </c>
      <c r="O8462" s="3">
        <f t="shared" si="1854"/>
        <v>0</v>
      </c>
      <c r="P8462" t="str">
        <f t="shared" si="1855"/>
        <v>21-Aug</v>
      </c>
      <c r="Q8462" s="9">
        <f t="shared" si="1856"/>
        <v>0.78333333333333333</v>
      </c>
      <c r="R8462" t="str">
        <f t="shared" si="1857"/>
        <v>Evening</v>
      </c>
      <c r="S8462" s="2">
        <f t="shared" si="1858"/>
        <v>21</v>
      </c>
      <c r="T8462" t="str">
        <f t="shared" si="1859"/>
        <v>Others</v>
      </c>
      <c r="U8462">
        <f t="shared" si="1860"/>
        <v>18</v>
      </c>
      <c r="V8462" t="str">
        <f t="shared" si="1861"/>
        <v>FY Q2</v>
      </c>
    </row>
    <row r="8463" spans="1:22" x14ac:dyDescent="0.3">
      <c r="A8463" s="18">
        <v>45891</v>
      </c>
      <c r="B8463" t="s">
        <v>804</v>
      </c>
      <c r="C8463" t="s">
        <v>76</v>
      </c>
      <c r="D8463" t="s">
        <v>9593</v>
      </c>
      <c r="E8463">
        <v>577144176198</v>
      </c>
      <c r="F8463" t="s">
        <v>16</v>
      </c>
      <c r="G8463" t="s">
        <v>71</v>
      </c>
      <c r="H8463">
        <v>5379</v>
      </c>
      <c r="I8463" s="2">
        <f t="shared" si="1848"/>
        <v>2025</v>
      </c>
      <c r="J8463" s="2" t="str">
        <f t="shared" si="1849"/>
        <v>August</v>
      </c>
      <c r="K8463" s="2">
        <f t="shared" si="1850"/>
        <v>8</v>
      </c>
      <c r="L8463" s="2" t="str">
        <f t="shared" si="1851"/>
        <v>Friday</v>
      </c>
      <c r="M8463" s="2">
        <f t="shared" si="1852"/>
        <v>34</v>
      </c>
      <c r="N8463" s="3">
        <f t="shared" si="1853"/>
        <v>5379</v>
      </c>
      <c r="O8463" s="3">
        <f t="shared" si="1854"/>
        <v>0</v>
      </c>
      <c r="P8463" t="str">
        <f t="shared" si="1855"/>
        <v>22-Aug</v>
      </c>
      <c r="Q8463" s="9">
        <f t="shared" si="1856"/>
        <v>0.51249999999999996</v>
      </c>
      <c r="R8463" t="str">
        <f t="shared" si="1857"/>
        <v>Afternoon</v>
      </c>
      <c r="S8463" s="2">
        <f t="shared" si="1858"/>
        <v>22</v>
      </c>
      <c r="T8463" t="str">
        <f t="shared" si="1859"/>
        <v>Others</v>
      </c>
      <c r="U8463">
        <f t="shared" si="1860"/>
        <v>12</v>
      </c>
      <c r="V8463" t="str">
        <f t="shared" si="1861"/>
        <v>FY Q2</v>
      </c>
    </row>
    <row r="8464" spans="1:22" x14ac:dyDescent="0.3">
      <c r="A8464" s="18">
        <v>45891</v>
      </c>
      <c r="B8464" t="s">
        <v>1254</v>
      </c>
      <c r="C8464" t="s">
        <v>79</v>
      </c>
      <c r="D8464" t="s">
        <v>9594</v>
      </c>
      <c r="E8464">
        <v>594819371415</v>
      </c>
      <c r="F8464" t="s">
        <v>16</v>
      </c>
      <c r="G8464" t="s">
        <v>67</v>
      </c>
      <c r="H8464">
        <v>8286</v>
      </c>
      <c r="I8464" s="2">
        <f t="shared" si="1848"/>
        <v>2025</v>
      </c>
      <c r="J8464" s="2" t="str">
        <f t="shared" si="1849"/>
        <v>August</v>
      </c>
      <c r="K8464" s="2">
        <f t="shared" si="1850"/>
        <v>8</v>
      </c>
      <c r="L8464" s="2" t="str">
        <f t="shared" si="1851"/>
        <v>Friday</v>
      </c>
      <c r="M8464" s="2">
        <f t="shared" si="1852"/>
        <v>34</v>
      </c>
      <c r="N8464" s="3">
        <f t="shared" si="1853"/>
        <v>8286</v>
      </c>
      <c r="O8464" s="3">
        <f t="shared" si="1854"/>
        <v>0</v>
      </c>
      <c r="P8464" t="str">
        <f t="shared" si="1855"/>
        <v>22-Aug</v>
      </c>
      <c r="Q8464" s="9">
        <f t="shared" si="1856"/>
        <v>0.51666666666666672</v>
      </c>
      <c r="R8464" t="str">
        <f t="shared" si="1857"/>
        <v>Afternoon</v>
      </c>
      <c r="S8464" s="2">
        <f t="shared" si="1858"/>
        <v>22</v>
      </c>
      <c r="T8464" t="str">
        <f t="shared" si="1859"/>
        <v>Others</v>
      </c>
      <c r="U8464">
        <f t="shared" si="1860"/>
        <v>12</v>
      </c>
      <c r="V8464" t="str">
        <f t="shared" si="1861"/>
        <v>FY Q2</v>
      </c>
    </row>
    <row r="8465" spans="1:22" x14ac:dyDescent="0.3">
      <c r="A8465" s="18">
        <v>45891</v>
      </c>
      <c r="B8465" t="s">
        <v>1750</v>
      </c>
      <c r="C8465" t="s">
        <v>254</v>
      </c>
      <c r="D8465" t="s">
        <v>9595</v>
      </c>
      <c r="E8465">
        <v>872233366200</v>
      </c>
      <c r="F8465" t="s">
        <v>16</v>
      </c>
      <c r="G8465" t="s">
        <v>71</v>
      </c>
      <c r="H8465">
        <v>16870</v>
      </c>
      <c r="I8465" s="2">
        <f t="shared" si="1848"/>
        <v>2025</v>
      </c>
      <c r="J8465" s="2" t="str">
        <f t="shared" si="1849"/>
        <v>August</v>
      </c>
      <c r="K8465" s="2">
        <f t="shared" si="1850"/>
        <v>8</v>
      </c>
      <c r="L8465" s="2" t="str">
        <f t="shared" si="1851"/>
        <v>Friday</v>
      </c>
      <c r="M8465" s="2">
        <f t="shared" si="1852"/>
        <v>34</v>
      </c>
      <c r="N8465" s="3">
        <f t="shared" si="1853"/>
        <v>16870</v>
      </c>
      <c r="O8465" s="3">
        <f t="shared" si="1854"/>
        <v>0</v>
      </c>
      <c r="P8465" t="str">
        <f t="shared" si="1855"/>
        <v>22-Aug</v>
      </c>
      <c r="Q8465" s="9">
        <f t="shared" si="1856"/>
        <v>0.52430555555555558</v>
      </c>
      <c r="R8465" t="str">
        <f t="shared" si="1857"/>
        <v>Afternoon</v>
      </c>
      <c r="S8465" s="2">
        <f t="shared" si="1858"/>
        <v>22</v>
      </c>
      <c r="T8465" t="str">
        <f t="shared" si="1859"/>
        <v>Others</v>
      </c>
      <c r="U8465">
        <f t="shared" si="1860"/>
        <v>12</v>
      </c>
      <c r="V8465" t="str">
        <f t="shared" si="1861"/>
        <v>FY Q2</v>
      </c>
    </row>
    <row r="8466" spans="1:22" x14ac:dyDescent="0.3">
      <c r="A8466" s="18">
        <v>45891</v>
      </c>
      <c r="B8466" t="s">
        <v>2117</v>
      </c>
      <c r="C8466" t="s">
        <v>69</v>
      </c>
      <c r="D8466" t="s">
        <v>9596</v>
      </c>
      <c r="E8466">
        <v>822614658812</v>
      </c>
      <c r="F8466" t="s">
        <v>16</v>
      </c>
      <c r="G8466" t="s">
        <v>67</v>
      </c>
      <c r="H8466">
        <v>20737</v>
      </c>
      <c r="I8466" s="2">
        <f t="shared" si="1848"/>
        <v>2025</v>
      </c>
      <c r="J8466" s="2" t="str">
        <f t="shared" si="1849"/>
        <v>August</v>
      </c>
      <c r="K8466" s="2">
        <f t="shared" si="1850"/>
        <v>8</v>
      </c>
      <c r="L8466" s="2" t="str">
        <f t="shared" si="1851"/>
        <v>Friday</v>
      </c>
      <c r="M8466" s="2">
        <f t="shared" si="1852"/>
        <v>34</v>
      </c>
      <c r="N8466" s="3">
        <f t="shared" si="1853"/>
        <v>20737</v>
      </c>
      <c r="O8466" s="3">
        <f t="shared" si="1854"/>
        <v>0</v>
      </c>
      <c r="P8466" t="str">
        <f t="shared" si="1855"/>
        <v>22-Aug</v>
      </c>
      <c r="Q8466" s="9">
        <f t="shared" si="1856"/>
        <v>0.54583333333333328</v>
      </c>
      <c r="R8466" t="str">
        <f t="shared" si="1857"/>
        <v>Afternoon</v>
      </c>
      <c r="S8466" s="2">
        <f t="shared" si="1858"/>
        <v>22</v>
      </c>
      <c r="T8466" t="str">
        <f t="shared" si="1859"/>
        <v>Others</v>
      </c>
      <c r="U8466">
        <f t="shared" si="1860"/>
        <v>13</v>
      </c>
      <c r="V8466" t="str">
        <f t="shared" si="1861"/>
        <v>FY Q2</v>
      </c>
    </row>
    <row r="8467" spans="1:22" x14ac:dyDescent="0.3">
      <c r="A8467" s="18">
        <v>45891</v>
      </c>
      <c r="B8467" t="s">
        <v>999</v>
      </c>
      <c r="C8467" t="s">
        <v>319</v>
      </c>
      <c r="D8467" t="s">
        <v>9597</v>
      </c>
      <c r="E8467">
        <v>247335424739</v>
      </c>
      <c r="F8467" t="s">
        <v>15</v>
      </c>
      <c r="G8467" t="s">
        <v>71</v>
      </c>
      <c r="H8467">
        <v>15258</v>
      </c>
      <c r="I8467" s="2">
        <f t="shared" si="1848"/>
        <v>2025</v>
      </c>
      <c r="J8467" s="2" t="str">
        <f t="shared" si="1849"/>
        <v>August</v>
      </c>
      <c r="K8467" s="2">
        <f t="shared" si="1850"/>
        <v>8</v>
      </c>
      <c r="L8467" s="2" t="str">
        <f t="shared" si="1851"/>
        <v>Friday</v>
      </c>
      <c r="M8467" s="2">
        <f t="shared" si="1852"/>
        <v>34</v>
      </c>
      <c r="N8467" s="3">
        <f t="shared" si="1853"/>
        <v>0</v>
      </c>
      <c r="O8467" s="3">
        <f t="shared" si="1854"/>
        <v>15258</v>
      </c>
      <c r="P8467" t="str">
        <f t="shared" si="1855"/>
        <v>22-Aug</v>
      </c>
      <c r="Q8467" s="9">
        <f t="shared" si="1856"/>
        <v>0.56666666666666665</v>
      </c>
      <c r="R8467" t="str">
        <f t="shared" si="1857"/>
        <v>Afternoon</v>
      </c>
      <c r="S8467" s="2">
        <f t="shared" si="1858"/>
        <v>22</v>
      </c>
      <c r="T8467" t="str">
        <f t="shared" si="1859"/>
        <v>Recharge</v>
      </c>
      <c r="U8467">
        <f t="shared" si="1860"/>
        <v>13</v>
      </c>
      <c r="V8467" t="str">
        <f t="shared" si="1861"/>
        <v>FY Q2</v>
      </c>
    </row>
    <row r="8468" spans="1:22" x14ac:dyDescent="0.3">
      <c r="A8468" s="18">
        <v>45891</v>
      </c>
      <c r="B8468" t="s">
        <v>3569</v>
      </c>
      <c r="C8468" t="s">
        <v>73</v>
      </c>
      <c r="D8468" t="s">
        <v>9598</v>
      </c>
      <c r="E8468">
        <v>276630507612</v>
      </c>
      <c r="F8468" t="s">
        <v>16</v>
      </c>
      <c r="G8468" t="s">
        <v>67</v>
      </c>
      <c r="H8468">
        <v>6514</v>
      </c>
      <c r="I8468" s="2">
        <f t="shared" si="1848"/>
        <v>2025</v>
      </c>
      <c r="J8468" s="2" t="str">
        <f t="shared" si="1849"/>
        <v>August</v>
      </c>
      <c r="K8468" s="2">
        <f t="shared" si="1850"/>
        <v>8</v>
      </c>
      <c r="L8468" s="2" t="str">
        <f t="shared" si="1851"/>
        <v>Friday</v>
      </c>
      <c r="M8468" s="2">
        <f t="shared" si="1852"/>
        <v>34</v>
      </c>
      <c r="N8468" s="3">
        <f t="shared" si="1853"/>
        <v>6514</v>
      </c>
      <c r="O8468" s="3">
        <f t="shared" si="1854"/>
        <v>0</v>
      </c>
      <c r="P8468" t="str">
        <f t="shared" si="1855"/>
        <v>22-Aug</v>
      </c>
      <c r="Q8468" s="9">
        <f t="shared" si="1856"/>
        <v>0.63680555555555551</v>
      </c>
      <c r="R8468" t="str">
        <f t="shared" si="1857"/>
        <v>Afternoon</v>
      </c>
      <c r="S8468" s="2">
        <f t="shared" si="1858"/>
        <v>22</v>
      </c>
      <c r="T8468" t="str">
        <f t="shared" si="1859"/>
        <v>Others</v>
      </c>
      <c r="U8468">
        <f t="shared" si="1860"/>
        <v>15</v>
      </c>
      <c r="V8468" t="str">
        <f t="shared" si="1861"/>
        <v>FY Q2</v>
      </c>
    </row>
    <row r="8469" spans="1:22" x14ac:dyDescent="0.3">
      <c r="A8469" s="18">
        <v>45891</v>
      </c>
      <c r="B8469" t="s">
        <v>1766</v>
      </c>
      <c r="C8469" t="s">
        <v>282</v>
      </c>
      <c r="D8469" t="s">
        <v>9599</v>
      </c>
      <c r="E8469">
        <v>869340316072</v>
      </c>
      <c r="F8469" t="s">
        <v>16</v>
      </c>
      <c r="G8469" t="s">
        <v>67</v>
      </c>
      <c r="H8469">
        <v>20511</v>
      </c>
      <c r="I8469" s="2">
        <f t="shared" si="1848"/>
        <v>2025</v>
      </c>
      <c r="J8469" s="2" t="str">
        <f t="shared" si="1849"/>
        <v>August</v>
      </c>
      <c r="K8469" s="2">
        <f t="shared" si="1850"/>
        <v>8</v>
      </c>
      <c r="L8469" s="2" t="str">
        <f t="shared" si="1851"/>
        <v>Friday</v>
      </c>
      <c r="M8469" s="2">
        <f t="shared" si="1852"/>
        <v>34</v>
      </c>
      <c r="N8469" s="3">
        <f t="shared" si="1853"/>
        <v>20511</v>
      </c>
      <c r="O8469" s="3">
        <f t="shared" si="1854"/>
        <v>0</v>
      </c>
      <c r="P8469" t="str">
        <f t="shared" si="1855"/>
        <v>22-Aug</v>
      </c>
      <c r="Q8469" s="9">
        <f t="shared" si="1856"/>
        <v>0.69374999999999998</v>
      </c>
      <c r="R8469" t="str">
        <f t="shared" si="1857"/>
        <v>Afternoon</v>
      </c>
      <c r="S8469" s="2">
        <f t="shared" si="1858"/>
        <v>22</v>
      </c>
      <c r="T8469" t="str">
        <f t="shared" si="1859"/>
        <v>Others</v>
      </c>
      <c r="U8469">
        <f t="shared" si="1860"/>
        <v>16</v>
      </c>
      <c r="V8469" t="str">
        <f t="shared" si="1861"/>
        <v>FY Q2</v>
      </c>
    </row>
    <row r="8470" spans="1:22" x14ac:dyDescent="0.3">
      <c r="A8470" s="18">
        <v>45891</v>
      </c>
      <c r="B8470" t="s">
        <v>124</v>
      </c>
      <c r="C8470" t="s">
        <v>605</v>
      </c>
      <c r="D8470" t="s">
        <v>9600</v>
      </c>
      <c r="E8470">
        <v>197057745298</v>
      </c>
      <c r="F8470" t="s">
        <v>16</v>
      </c>
      <c r="G8470" t="s">
        <v>71</v>
      </c>
      <c r="H8470">
        <v>8087</v>
      </c>
      <c r="I8470" s="2">
        <f t="shared" si="1848"/>
        <v>2025</v>
      </c>
      <c r="J8470" s="2" t="str">
        <f t="shared" si="1849"/>
        <v>August</v>
      </c>
      <c r="K8470" s="2">
        <f t="shared" si="1850"/>
        <v>8</v>
      </c>
      <c r="L8470" s="2" t="str">
        <f t="shared" si="1851"/>
        <v>Friday</v>
      </c>
      <c r="M8470" s="2">
        <f t="shared" si="1852"/>
        <v>34</v>
      </c>
      <c r="N8470" s="3">
        <f t="shared" si="1853"/>
        <v>8087</v>
      </c>
      <c r="O8470" s="3">
        <f t="shared" si="1854"/>
        <v>0</v>
      </c>
      <c r="P8470" t="str">
        <f t="shared" si="1855"/>
        <v>22-Aug</v>
      </c>
      <c r="Q8470" s="9">
        <f t="shared" si="1856"/>
        <v>0.72499999999999998</v>
      </c>
      <c r="R8470" t="str">
        <f t="shared" si="1857"/>
        <v>Evening</v>
      </c>
      <c r="S8470" s="2">
        <f t="shared" si="1858"/>
        <v>22</v>
      </c>
      <c r="T8470" t="str">
        <f t="shared" si="1859"/>
        <v>Others</v>
      </c>
      <c r="U8470">
        <f t="shared" si="1860"/>
        <v>17</v>
      </c>
      <c r="V8470" t="str">
        <f t="shared" si="1861"/>
        <v>FY Q2</v>
      </c>
    </row>
    <row r="8471" spans="1:22" x14ac:dyDescent="0.3">
      <c r="A8471" s="18">
        <v>45891</v>
      </c>
      <c r="B8471" t="s">
        <v>1348</v>
      </c>
      <c r="C8471" t="s">
        <v>189</v>
      </c>
      <c r="D8471" t="s">
        <v>9601</v>
      </c>
      <c r="E8471">
        <v>149585309148</v>
      </c>
      <c r="F8471" t="s">
        <v>16</v>
      </c>
      <c r="G8471" t="s">
        <v>67</v>
      </c>
      <c r="H8471">
        <v>23771</v>
      </c>
      <c r="I8471" s="2">
        <f t="shared" si="1848"/>
        <v>2025</v>
      </c>
      <c r="J8471" s="2" t="str">
        <f t="shared" si="1849"/>
        <v>August</v>
      </c>
      <c r="K8471" s="2">
        <f t="shared" si="1850"/>
        <v>8</v>
      </c>
      <c r="L8471" s="2" t="str">
        <f t="shared" si="1851"/>
        <v>Friday</v>
      </c>
      <c r="M8471" s="2">
        <f t="shared" si="1852"/>
        <v>34</v>
      </c>
      <c r="N8471" s="3">
        <f t="shared" si="1853"/>
        <v>23771</v>
      </c>
      <c r="O8471" s="3">
        <f t="shared" si="1854"/>
        <v>0</v>
      </c>
      <c r="P8471" t="str">
        <f t="shared" si="1855"/>
        <v>22-Aug</v>
      </c>
      <c r="Q8471" s="9">
        <f t="shared" si="1856"/>
        <v>0.77083333333333337</v>
      </c>
      <c r="R8471" t="str">
        <f t="shared" si="1857"/>
        <v>Evening</v>
      </c>
      <c r="S8471" s="2">
        <f t="shared" si="1858"/>
        <v>22</v>
      </c>
      <c r="T8471" t="str">
        <f t="shared" si="1859"/>
        <v>Others</v>
      </c>
      <c r="U8471">
        <f t="shared" si="1860"/>
        <v>18</v>
      </c>
      <c r="V8471" t="str">
        <f t="shared" si="1861"/>
        <v>FY Q2</v>
      </c>
    </row>
    <row r="8472" spans="1:22" x14ac:dyDescent="0.3">
      <c r="A8472" s="18">
        <v>45891</v>
      </c>
      <c r="B8472" t="s">
        <v>1034</v>
      </c>
      <c r="C8472" t="s">
        <v>69</v>
      </c>
      <c r="D8472" t="s">
        <v>9602</v>
      </c>
      <c r="E8472">
        <v>958983376263</v>
      </c>
      <c r="F8472" t="s">
        <v>16</v>
      </c>
      <c r="G8472" t="s">
        <v>67</v>
      </c>
      <c r="H8472">
        <v>11046</v>
      </c>
      <c r="I8472" s="2">
        <f t="shared" si="1848"/>
        <v>2025</v>
      </c>
      <c r="J8472" s="2" t="str">
        <f t="shared" si="1849"/>
        <v>August</v>
      </c>
      <c r="K8472" s="2">
        <f t="shared" si="1850"/>
        <v>8</v>
      </c>
      <c r="L8472" s="2" t="str">
        <f t="shared" si="1851"/>
        <v>Friday</v>
      </c>
      <c r="M8472" s="2">
        <f t="shared" si="1852"/>
        <v>34</v>
      </c>
      <c r="N8472" s="3">
        <f t="shared" si="1853"/>
        <v>11046</v>
      </c>
      <c r="O8472" s="3">
        <f t="shared" si="1854"/>
        <v>0</v>
      </c>
      <c r="P8472" t="str">
        <f t="shared" si="1855"/>
        <v>22-Aug</v>
      </c>
      <c r="Q8472" s="9">
        <f t="shared" si="1856"/>
        <v>0.77569444444444446</v>
      </c>
      <c r="R8472" t="str">
        <f t="shared" si="1857"/>
        <v>Evening</v>
      </c>
      <c r="S8472" s="2">
        <f t="shared" si="1858"/>
        <v>22</v>
      </c>
      <c r="T8472" t="str">
        <f t="shared" si="1859"/>
        <v>Others</v>
      </c>
      <c r="U8472">
        <f t="shared" si="1860"/>
        <v>18</v>
      </c>
      <c r="V8472" t="str">
        <f t="shared" si="1861"/>
        <v>FY Q2</v>
      </c>
    </row>
    <row r="8473" spans="1:22" x14ac:dyDescent="0.3">
      <c r="A8473" s="18">
        <v>45891</v>
      </c>
      <c r="B8473" t="s">
        <v>949</v>
      </c>
      <c r="C8473" t="s">
        <v>73</v>
      </c>
      <c r="D8473" t="s">
        <v>9603</v>
      </c>
      <c r="E8473">
        <v>357744829853</v>
      </c>
      <c r="F8473" t="s">
        <v>16</v>
      </c>
      <c r="G8473" t="s">
        <v>71</v>
      </c>
      <c r="H8473">
        <v>22678</v>
      </c>
      <c r="I8473" s="2">
        <f t="shared" si="1848"/>
        <v>2025</v>
      </c>
      <c r="J8473" s="2" t="str">
        <f t="shared" si="1849"/>
        <v>August</v>
      </c>
      <c r="K8473" s="2">
        <f t="shared" si="1850"/>
        <v>8</v>
      </c>
      <c r="L8473" s="2" t="str">
        <f t="shared" si="1851"/>
        <v>Friday</v>
      </c>
      <c r="M8473" s="2">
        <f t="shared" si="1852"/>
        <v>34</v>
      </c>
      <c r="N8473" s="3">
        <f t="shared" si="1853"/>
        <v>22678</v>
      </c>
      <c r="O8473" s="3">
        <f t="shared" si="1854"/>
        <v>0</v>
      </c>
      <c r="P8473" t="str">
        <f t="shared" si="1855"/>
        <v>22-Aug</v>
      </c>
      <c r="Q8473" s="9">
        <f t="shared" si="1856"/>
        <v>0.7895833333333333</v>
      </c>
      <c r="R8473" t="str">
        <f t="shared" si="1857"/>
        <v>Evening</v>
      </c>
      <c r="S8473" s="2">
        <f t="shared" si="1858"/>
        <v>22</v>
      </c>
      <c r="T8473" t="str">
        <f t="shared" si="1859"/>
        <v>Others</v>
      </c>
      <c r="U8473">
        <f t="shared" si="1860"/>
        <v>18</v>
      </c>
      <c r="V8473" t="str">
        <f t="shared" si="1861"/>
        <v>FY Q2</v>
      </c>
    </row>
    <row r="8474" spans="1:22" x14ac:dyDescent="0.3">
      <c r="A8474" s="18">
        <v>45891</v>
      </c>
      <c r="B8474" t="s">
        <v>1599</v>
      </c>
      <c r="C8474" t="s">
        <v>117</v>
      </c>
      <c r="D8474" t="s">
        <v>9604</v>
      </c>
      <c r="E8474">
        <v>180862997274</v>
      </c>
      <c r="F8474" t="s">
        <v>16</v>
      </c>
      <c r="G8474" t="s">
        <v>67</v>
      </c>
      <c r="H8474">
        <v>28584</v>
      </c>
      <c r="I8474" s="2">
        <f t="shared" si="1848"/>
        <v>2025</v>
      </c>
      <c r="J8474" s="2" t="str">
        <f t="shared" si="1849"/>
        <v>August</v>
      </c>
      <c r="K8474" s="2">
        <f t="shared" si="1850"/>
        <v>8</v>
      </c>
      <c r="L8474" s="2" t="str">
        <f t="shared" si="1851"/>
        <v>Friday</v>
      </c>
      <c r="M8474" s="2">
        <f t="shared" si="1852"/>
        <v>34</v>
      </c>
      <c r="N8474" s="3">
        <f t="shared" si="1853"/>
        <v>28584</v>
      </c>
      <c r="O8474" s="3">
        <f t="shared" si="1854"/>
        <v>0</v>
      </c>
      <c r="P8474" t="str">
        <f t="shared" si="1855"/>
        <v>22-Aug</v>
      </c>
      <c r="Q8474" s="9">
        <f t="shared" si="1856"/>
        <v>0.80486111111111114</v>
      </c>
      <c r="R8474" t="str">
        <f t="shared" si="1857"/>
        <v>Evening</v>
      </c>
      <c r="S8474" s="2">
        <f t="shared" si="1858"/>
        <v>22</v>
      </c>
      <c r="T8474" t="str">
        <f t="shared" si="1859"/>
        <v>Others</v>
      </c>
      <c r="U8474">
        <f t="shared" si="1860"/>
        <v>19</v>
      </c>
      <c r="V8474" t="str">
        <f t="shared" si="1861"/>
        <v>FY Q2</v>
      </c>
    </row>
    <row r="8475" spans="1:22" x14ac:dyDescent="0.3">
      <c r="A8475" s="18">
        <v>45891</v>
      </c>
      <c r="B8475" t="s">
        <v>1827</v>
      </c>
      <c r="C8475" t="s">
        <v>189</v>
      </c>
      <c r="D8475" t="s">
        <v>9605</v>
      </c>
      <c r="E8475">
        <v>299015595964</v>
      </c>
      <c r="F8475" t="s">
        <v>16</v>
      </c>
      <c r="G8475" t="s">
        <v>67</v>
      </c>
      <c r="H8475">
        <v>7695</v>
      </c>
      <c r="I8475" s="2">
        <f t="shared" si="1848"/>
        <v>2025</v>
      </c>
      <c r="J8475" s="2" t="str">
        <f t="shared" si="1849"/>
        <v>August</v>
      </c>
      <c r="K8475" s="2">
        <f t="shared" si="1850"/>
        <v>8</v>
      </c>
      <c r="L8475" s="2" t="str">
        <f t="shared" si="1851"/>
        <v>Friday</v>
      </c>
      <c r="M8475" s="2">
        <f t="shared" si="1852"/>
        <v>34</v>
      </c>
      <c r="N8475" s="3">
        <f t="shared" si="1853"/>
        <v>7695</v>
      </c>
      <c r="O8475" s="3">
        <f t="shared" si="1854"/>
        <v>0</v>
      </c>
      <c r="P8475" t="str">
        <f t="shared" si="1855"/>
        <v>22-Aug</v>
      </c>
      <c r="Q8475" s="9">
        <f t="shared" si="1856"/>
        <v>0.82291666666666663</v>
      </c>
      <c r="R8475" t="str">
        <f t="shared" si="1857"/>
        <v>Evening</v>
      </c>
      <c r="S8475" s="2">
        <f t="shared" si="1858"/>
        <v>22</v>
      </c>
      <c r="T8475" t="str">
        <f t="shared" si="1859"/>
        <v>Others</v>
      </c>
      <c r="U8475">
        <f t="shared" si="1860"/>
        <v>19</v>
      </c>
      <c r="V8475" t="str">
        <f t="shared" si="1861"/>
        <v>FY Q2</v>
      </c>
    </row>
    <row r="8476" spans="1:22" x14ac:dyDescent="0.3">
      <c r="A8476" s="18">
        <v>45892</v>
      </c>
      <c r="B8476" t="s">
        <v>236</v>
      </c>
      <c r="C8476" t="s">
        <v>114</v>
      </c>
      <c r="D8476" t="s">
        <v>9606</v>
      </c>
      <c r="E8476">
        <v>641384230507</v>
      </c>
      <c r="F8476" t="s">
        <v>15</v>
      </c>
      <c r="G8476" t="s">
        <v>71</v>
      </c>
      <c r="H8476">
        <v>7997</v>
      </c>
      <c r="I8476" s="2">
        <f t="shared" si="1848"/>
        <v>2025</v>
      </c>
      <c r="J8476" s="2" t="str">
        <f t="shared" si="1849"/>
        <v>August</v>
      </c>
      <c r="K8476" s="2">
        <f t="shared" si="1850"/>
        <v>8</v>
      </c>
      <c r="L8476" s="2" t="str">
        <f t="shared" si="1851"/>
        <v>Saturday</v>
      </c>
      <c r="M8476" s="2">
        <f t="shared" si="1852"/>
        <v>34</v>
      </c>
      <c r="N8476" s="3">
        <f t="shared" si="1853"/>
        <v>0</v>
      </c>
      <c r="O8476" s="3">
        <f t="shared" si="1854"/>
        <v>7997</v>
      </c>
      <c r="P8476" t="str">
        <f t="shared" si="1855"/>
        <v>23-Aug</v>
      </c>
      <c r="Q8476" s="9">
        <f t="shared" si="1856"/>
        <v>0.49375000000000002</v>
      </c>
      <c r="R8476" t="str">
        <f t="shared" si="1857"/>
        <v>Morning</v>
      </c>
      <c r="S8476" s="2">
        <f t="shared" si="1858"/>
        <v>23</v>
      </c>
      <c r="T8476" t="str">
        <f t="shared" si="1859"/>
        <v>UPI Transfer</v>
      </c>
      <c r="U8476">
        <f t="shared" si="1860"/>
        <v>11</v>
      </c>
      <c r="V8476" t="str">
        <f t="shared" si="1861"/>
        <v>FY Q2</v>
      </c>
    </row>
    <row r="8477" spans="1:22" x14ac:dyDescent="0.3">
      <c r="A8477" s="18">
        <v>45893</v>
      </c>
      <c r="B8477" t="s">
        <v>944</v>
      </c>
      <c r="C8477" t="s">
        <v>85</v>
      </c>
      <c r="D8477" t="s">
        <v>9607</v>
      </c>
      <c r="E8477">
        <v>342273788824</v>
      </c>
      <c r="F8477" t="s">
        <v>16</v>
      </c>
      <c r="G8477" t="s">
        <v>67</v>
      </c>
      <c r="H8477">
        <v>14939</v>
      </c>
      <c r="I8477" s="2">
        <f t="shared" si="1848"/>
        <v>2025</v>
      </c>
      <c r="J8477" s="2" t="str">
        <f t="shared" si="1849"/>
        <v>August</v>
      </c>
      <c r="K8477" s="2">
        <f t="shared" si="1850"/>
        <v>8</v>
      </c>
      <c r="L8477" s="2" t="str">
        <f t="shared" si="1851"/>
        <v>Sunday</v>
      </c>
      <c r="M8477" s="2">
        <f t="shared" si="1852"/>
        <v>35</v>
      </c>
      <c r="N8477" s="3">
        <f t="shared" si="1853"/>
        <v>14939</v>
      </c>
      <c r="O8477" s="3">
        <f t="shared" si="1854"/>
        <v>0</v>
      </c>
      <c r="P8477" t="str">
        <f t="shared" si="1855"/>
        <v>24-Aug</v>
      </c>
      <c r="Q8477" s="9">
        <f t="shared" si="1856"/>
        <v>0.48125000000000001</v>
      </c>
      <c r="R8477" t="str">
        <f t="shared" si="1857"/>
        <v>Morning</v>
      </c>
      <c r="S8477" s="2">
        <f t="shared" si="1858"/>
        <v>24</v>
      </c>
      <c r="T8477" t="str">
        <f t="shared" si="1859"/>
        <v>Others</v>
      </c>
      <c r="U8477">
        <f t="shared" si="1860"/>
        <v>11</v>
      </c>
      <c r="V8477" t="str">
        <f t="shared" si="1861"/>
        <v>FY Q2</v>
      </c>
    </row>
    <row r="8478" spans="1:22" x14ac:dyDescent="0.3">
      <c r="A8478" s="18">
        <v>45893</v>
      </c>
      <c r="B8478" t="s">
        <v>999</v>
      </c>
      <c r="C8478" t="s">
        <v>114</v>
      </c>
      <c r="D8478" t="s">
        <v>9608</v>
      </c>
      <c r="E8478">
        <v>589487519740</v>
      </c>
      <c r="F8478" t="s">
        <v>15</v>
      </c>
      <c r="G8478" t="s">
        <v>67</v>
      </c>
      <c r="H8478">
        <v>3261</v>
      </c>
      <c r="I8478" s="2">
        <f t="shared" si="1848"/>
        <v>2025</v>
      </c>
      <c r="J8478" s="2" t="str">
        <f t="shared" si="1849"/>
        <v>August</v>
      </c>
      <c r="K8478" s="2">
        <f t="shared" si="1850"/>
        <v>8</v>
      </c>
      <c r="L8478" s="2" t="str">
        <f t="shared" si="1851"/>
        <v>Sunday</v>
      </c>
      <c r="M8478" s="2">
        <f t="shared" si="1852"/>
        <v>35</v>
      </c>
      <c r="N8478" s="3">
        <f t="shared" si="1853"/>
        <v>0</v>
      </c>
      <c r="O8478" s="3">
        <f t="shared" si="1854"/>
        <v>3261</v>
      </c>
      <c r="P8478" t="str">
        <f t="shared" si="1855"/>
        <v>24-Aug</v>
      </c>
      <c r="Q8478" s="9">
        <f t="shared" si="1856"/>
        <v>0.56666666666666665</v>
      </c>
      <c r="R8478" t="str">
        <f t="shared" si="1857"/>
        <v>Afternoon</v>
      </c>
      <c r="S8478" s="2">
        <f t="shared" si="1858"/>
        <v>24</v>
      </c>
      <c r="T8478" t="str">
        <f t="shared" si="1859"/>
        <v>UPI Transfer</v>
      </c>
      <c r="U8478">
        <f t="shared" si="1860"/>
        <v>13</v>
      </c>
      <c r="V8478" t="str">
        <f t="shared" si="1861"/>
        <v>FY Q2</v>
      </c>
    </row>
    <row r="8479" spans="1:22" x14ac:dyDescent="0.3">
      <c r="A8479" s="18">
        <v>45893</v>
      </c>
      <c r="B8479" t="s">
        <v>1106</v>
      </c>
      <c r="C8479" t="s">
        <v>452</v>
      </c>
      <c r="D8479" t="s">
        <v>9609</v>
      </c>
      <c r="E8479">
        <v>738249945087</v>
      </c>
      <c r="F8479" t="s">
        <v>15</v>
      </c>
      <c r="G8479" t="s">
        <v>67</v>
      </c>
      <c r="H8479">
        <v>2994</v>
      </c>
      <c r="I8479" s="2">
        <f t="shared" si="1848"/>
        <v>2025</v>
      </c>
      <c r="J8479" s="2" t="str">
        <f t="shared" si="1849"/>
        <v>August</v>
      </c>
      <c r="K8479" s="2">
        <f t="shared" si="1850"/>
        <v>8</v>
      </c>
      <c r="L8479" s="2" t="str">
        <f t="shared" si="1851"/>
        <v>Sunday</v>
      </c>
      <c r="M8479" s="2">
        <f t="shared" si="1852"/>
        <v>35</v>
      </c>
      <c r="N8479" s="3">
        <f t="shared" si="1853"/>
        <v>0</v>
      </c>
      <c r="O8479" s="3">
        <f t="shared" si="1854"/>
        <v>2994</v>
      </c>
      <c r="P8479" t="str">
        <f t="shared" si="1855"/>
        <v>24-Aug</v>
      </c>
      <c r="Q8479" s="9">
        <f t="shared" si="1856"/>
        <v>0.74583333333333335</v>
      </c>
      <c r="R8479" t="str">
        <f t="shared" si="1857"/>
        <v>Evening</v>
      </c>
      <c r="S8479" s="2">
        <f t="shared" si="1858"/>
        <v>24</v>
      </c>
      <c r="T8479" t="str">
        <f t="shared" si="1859"/>
        <v>UPI Transfer</v>
      </c>
      <c r="U8479">
        <f t="shared" si="1860"/>
        <v>17</v>
      </c>
      <c r="V8479" t="str">
        <f t="shared" si="1861"/>
        <v>FY Q2</v>
      </c>
    </row>
    <row r="8480" spans="1:22" x14ac:dyDescent="0.3">
      <c r="A8480" s="18">
        <v>45894</v>
      </c>
      <c r="B8480" t="s">
        <v>2309</v>
      </c>
      <c r="C8480" t="s">
        <v>395</v>
      </c>
      <c r="D8480" t="s">
        <v>9610</v>
      </c>
      <c r="E8480">
        <v>906362300481</v>
      </c>
      <c r="F8480" t="s">
        <v>15</v>
      </c>
      <c r="G8480" t="s">
        <v>67</v>
      </c>
      <c r="H8480">
        <v>1007</v>
      </c>
      <c r="I8480" s="2">
        <f t="shared" si="1848"/>
        <v>2025</v>
      </c>
      <c r="J8480" s="2" t="str">
        <f t="shared" si="1849"/>
        <v>August</v>
      </c>
      <c r="K8480" s="2">
        <f t="shared" si="1850"/>
        <v>8</v>
      </c>
      <c r="L8480" s="2" t="str">
        <f t="shared" si="1851"/>
        <v>Monday</v>
      </c>
      <c r="M8480" s="2">
        <f t="shared" si="1852"/>
        <v>35</v>
      </c>
      <c r="N8480" s="3">
        <f t="shared" si="1853"/>
        <v>0</v>
      </c>
      <c r="O8480" s="3">
        <f t="shared" si="1854"/>
        <v>1007</v>
      </c>
      <c r="P8480" t="str">
        <f t="shared" si="1855"/>
        <v>25-Aug</v>
      </c>
      <c r="Q8480" s="9">
        <f t="shared" si="1856"/>
        <v>0.44027777777777777</v>
      </c>
      <c r="R8480" t="str">
        <f t="shared" si="1857"/>
        <v>Morning</v>
      </c>
      <c r="S8480" s="2">
        <f t="shared" si="1858"/>
        <v>25</v>
      </c>
      <c r="T8480" t="str">
        <f t="shared" si="1859"/>
        <v>Shopping</v>
      </c>
      <c r="U8480">
        <f t="shared" si="1860"/>
        <v>10</v>
      </c>
      <c r="V8480" t="str">
        <f t="shared" si="1861"/>
        <v>FY Q2</v>
      </c>
    </row>
    <row r="8481" spans="1:22" x14ac:dyDescent="0.3">
      <c r="A8481" s="18">
        <v>45894</v>
      </c>
      <c r="B8481" t="s">
        <v>394</v>
      </c>
      <c r="C8481" t="s">
        <v>131</v>
      </c>
      <c r="D8481" t="s">
        <v>9611</v>
      </c>
      <c r="E8481">
        <v>468191748838</v>
      </c>
      <c r="F8481" t="s">
        <v>16</v>
      </c>
      <c r="G8481" t="s">
        <v>67</v>
      </c>
      <c r="H8481">
        <v>3876</v>
      </c>
      <c r="I8481" s="2">
        <f t="shared" si="1848"/>
        <v>2025</v>
      </c>
      <c r="J8481" s="2" t="str">
        <f t="shared" si="1849"/>
        <v>August</v>
      </c>
      <c r="K8481" s="2">
        <f t="shared" si="1850"/>
        <v>8</v>
      </c>
      <c r="L8481" s="2" t="str">
        <f t="shared" si="1851"/>
        <v>Monday</v>
      </c>
      <c r="M8481" s="2">
        <f t="shared" si="1852"/>
        <v>35</v>
      </c>
      <c r="N8481" s="3">
        <f t="shared" si="1853"/>
        <v>3876</v>
      </c>
      <c r="O8481" s="3">
        <f t="shared" si="1854"/>
        <v>0</v>
      </c>
      <c r="P8481" t="str">
        <f t="shared" si="1855"/>
        <v>25-Aug</v>
      </c>
      <c r="Q8481" s="9">
        <f t="shared" si="1856"/>
        <v>0.52361111111111114</v>
      </c>
      <c r="R8481" t="str">
        <f t="shared" si="1857"/>
        <v>Afternoon</v>
      </c>
      <c r="S8481" s="2">
        <f t="shared" si="1858"/>
        <v>25</v>
      </c>
      <c r="T8481" t="str">
        <f t="shared" si="1859"/>
        <v>Others</v>
      </c>
      <c r="U8481">
        <f t="shared" si="1860"/>
        <v>12</v>
      </c>
      <c r="V8481" t="str">
        <f t="shared" si="1861"/>
        <v>FY Q2</v>
      </c>
    </row>
    <row r="8482" spans="1:22" x14ac:dyDescent="0.3">
      <c r="A8482" s="18">
        <v>45894</v>
      </c>
      <c r="B8482" t="s">
        <v>538</v>
      </c>
      <c r="C8482" t="s">
        <v>366</v>
      </c>
      <c r="D8482" t="s">
        <v>9612</v>
      </c>
      <c r="E8482">
        <v>81531093015</v>
      </c>
      <c r="F8482" t="s">
        <v>16</v>
      </c>
      <c r="G8482" t="s">
        <v>67</v>
      </c>
      <c r="H8482">
        <v>11868</v>
      </c>
      <c r="I8482" s="2">
        <f t="shared" si="1848"/>
        <v>2025</v>
      </c>
      <c r="J8482" s="2" t="str">
        <f t="shared" si="1849"/>
        <v>August</v>
      </c>
      <c r="K8482" s="2">
        <f t="shared" si="1850"/>
        <v>8</v>
      </c>
      <c r="L8482" s="2" t="str">
        <f t="shared" si="1851"/>
        <v>Monday</v>
      </c>
      <c r="M8482" s="2">
        <f t="shared" si="1852"/>
        <v>35</v>
      </c>
      <c r="N8482" s="3">
        <f t="shared" si="1853"/>
        <v>11868</v>
      </c>
      <c r="O8482" s="3">
        <f t="shared" si="1854"/>
        <v>0</v>
      </c>
      <c r="P8482" t="str">
        <f t="shared" si="1855"/>
        <v>25-Aug</v>
      </c>
      <c r="Q8482" s="9">
        <f t="shared" si="1856"/>
        <v>0.65138888888888891</v>
      </c>
      <c r="R8482" t="str">
        <f t="shared" si="1857"/>
        <v>Afternoon</v>
      </c>
      <c r="S8482" s="2">
        <f t="shared" si="1858"/>
        <v>25</v>
      </c>
      <c r="T8482" t="str">
        <f t="shared" si="1859"/>
        <v>Others</v>
      </c>
      <c r="U8482">
        <f t="shared" si="1860"/>
        <v>15</v>
      </c>
      <c r="V8482" t="str">
        <f t="shared" si="1861"/>
        <v>FY Q2</v>
      </c>
    </row>
    <row r="8483" spans="1:22" x14ac:dyDescent="0.3">
      <c r="A8483" s="18">
        <v>45894</v>
      </c>
      <c r="B8483" t="s">
        <v>124</v>
      </c>
      <c r="C8483" t="s">
        <v>142</v>
      </c>
      <c r="D8483" t="s">
        <v>9613</v>
      </c>
      <c r="E8483">
        <v>141553721363</v>
      </c>
      <c r="F8483" t="s">
        <v>15</v>
      </c>
      <c r="G8483" t="s">
        <v>67</v>
      </c>
      <c r="H8483">
        <v>32308</v>
      </c>
      <c r="I8483" s="2">
        <f t="shared" si="1848"/>
        <v>2025</v>
      </c>
      <c r="J8483" s="2" t="str">
        <f t="shared" si="1849"/>
        <v>August</v>
      </c>
      <c r="K8483" s="2">
        <f t="shared" si="1850"/>
        <v>8</v>
      </c>
      <c r="L8483" s="2" t="str">
        <f t="shared" si="1851"/>
        <v>Monday</v>
      </c>
      <c r="M8483" s="2">
        <f t="shared" si="1852"/>
        <v>35</v>
      </c>
      <c r="N8483" s="3">
        <f t="shared" si="1853"/>
        <v>0</v>
      </c>
      <c r="O8483" s="3">
        <f t="shared" si="1854"/>
        <v>32308</v>
      </c>
      <c r="P8483" t="str">
        <f t="shared" si="1855"/>
        <v>25-Aug</v>
      </c>
      <c r="Q8483" s="9">
        <f t="shared" si="1856"/>
        <v>0.72499999999999998</v>
      </c>
      <c r="R8483" t="str">
        <f t="shared" si="1857"/>
        <v>Evening</v>
      </c>
      <c r="S8483" s="2">
        <f t="shared" si="1858"/>
        <v>25</v>
      </c>
      <c r="T8483" t="str">
        <f t="shared" si="1859"/>
        <v>UPI Transfer</v>
      </c>
      <c r="U8483">
        <f t="shared" si="1860"/>
        <v>17</v>
      </c>
      <c r="V8483" t="str">
        <f t="shared" si="1861"/>
        <v>FY Q2</v>
      </c>
    </row>
    <row r="8484" spans="1:22" x14ac:dyDescent="0.3">
      <c r="A8484" s="18">
        <v>45894</v>
      </c>
      <c r="B8484" t="s">
        <v>759</v>
      </c>
      <c r="C8484" t="s">
        <v>92</v>
      </c>
      <c r="D8484" t="s">
        <v>9614</v>
      </c>
      <c r="E8484">
        <v>565259527651</v>
      </c>
      <c r="F8484" t="s">
        <v>15</v>
      </c>
      <c r="G8484" t="s">
        <v>67</v>
      </c>
      <c r="H8484">
        <v>7117</v>
      </c>
      <c r="I8484" s="2">
        <f t="shared" si="1848"/>
        <v>2025</v>
      </c>
      <c r="J8484" s="2" t="str">
        <f t="shared" si="1849"/>
        <v>August</v>
      </c>
      <c r="K8484" s="2">
        <f t="shared" si="1850"/>
        <v>8</v>
      </c>
      <c r="L8484" s="2" t="str">
        <f t="shared" si="1851"/>
        <v>Monday</v>
      </c>
      <c r="M8484" s="2">
        <f t="shared" si="1852"/>
        <v>35</v>
      </c>
      <c r="N8484" s="3">
        <f t="shared" si="1853"/>
        <v>0</v>
      </c>
      <c r="O8484" s="3">
        <f t="shared" si="1854"/>
        <v>7117</v>
      </c>
      <c r="P8484" t="str">
        <f t="shared" si="1855"/>
        <v>25-Aug</v>
      </c>
      <c r="Q8484" s="9">
        <f t="shared" si="1856"/>
        <v>0.73819444444444449</v>
      </c>
      <c r="R8484" t="str">
        <f t="shared" si="1857"/>
        <v>Evening</v>
      </c>
      <c r="S8484" s="2">
        <f t="shared" si="1858"/>
        <v>25</v>
      </c>
      <c r="T8484" t="str">
        <f t="shared" si="1859"/>
        <v>UPI Transfer</v>
      </c>
      <c r="U8484">
        <f t="shared" si="1860"/>
        <v>17</v>
      </c>
      <c r="V8484" t="str">
        <f t="shared" si="1861"/>
        <v>FY Q2</v>
      </c>
    </row>
    <row r="8485" spans="1:22" x14ac:dyDescent="0.3">
      <c r="A8485" s="18">
        <v>45894</v>
      </c>
      <c r="B8485" t="s">
        <v>3090</v>
      </c>
      <c r="C8485" t="s">
        <v>76</v>
      </c>
      <c r="D8485" t="s">
        <v>9615</v>
      </c>
      <c r="E8485">
        <v>203519663948</v>
      </c>
      <c r="F8485" t="s">
        <v>16</v>
      </c>
      <c r="G8485" t="s">
        <v>71</v>
      </c>
      <c r="H8485">
        <v>10526</v>
      </c>
      <c r="I8485" s="2">
        <f t="shared" si="1848"/>
        <v>2025</v>
      </c>
      <c r="J8485" s="2" t="str">
        <f t="shared" si="1849"/>
        <v>August</v>
      </c>
      <c r="K8485" s="2">
        <f t="shared" si="1850"/>
        <v>8</v>
      </c>
      <c r="L8485" s="2" t="str">
        <f t="shared" si="1851"/>
        <v>Monday</v>
      </c>
      <c r="M8485" s="2">
        <f t="shared" si="1852"/>
        <v>35</v>
      </c>
      <c r="N8485" s="3">
        <f t="shared" si="1853"/>
        <v>10526</v>
      </c>
      <c r="O8485" s="3">
        <f t="shared" si="1854"/>
        <v>0</v>
      </c>
      <c r="P8485" t="str">
        <f t="shared" si="1855"/>
        <v>25-Aug</v>
      </c>
      <c r="Q8485" s="9">
        <f t="shared" si="1856"/>
        <v>0.88194444444444442</v>
      </c>
      <c r="R8485" t="str">
        <f t="shared" si="1857"/>
        <v>Night</v>
      </c>
      <c r="S8485" s="2">
        <f t="shared" si="1858"/>
        <v>25</v>
      </c>
      <c r="T8485" t="str">
        <f t="shared" si="1859"/>
        <v>Others</v>
      </c>
      <c r="U8485">
        <f t="shared" si="1860"/>
        <v>21</v>
      </c>
      <c r="V8485" t="str">
        <f t="shared" si="1861"/>
        <v>FY Q2</v>
      </c>
    </row>
    <row r="8486" spans="1:22" x14ac:dyDescent="0.3">
      <c r="A8486" s="18">
        <v>45895</v>
      </c>
      <c r="B8486" t="s">
        <v>905</v>
      </c>
      <c r="C8486" t="s">
        <v>82</v>
      </c>
      <c r="D8486" t="s">
        <v>9616</v>
      </c>
      <c r="E8486">
        <v>410922405541</v>
      </c>
      <c r="F8486" t="s">
        <v>16</v>
      </c>
      <c r="G8486" t="s">
        <v>71</v>
      </c>
      <c r="H8486">
        <v>10309</v>
      </c>
      <c r="I8486" s="2">
        <f t="shared" ref="I8486:I8549" si="1862">YEAR(A8486)</f>
        <v>2025</v>
      </c>
      <c r="J8486" s="2" t="str">
        <f t="shared" ref="J8486:J8549" si="1863">TEXT(A8486,"mmmm")</f>
        <v>August</v>
      </c>
      <c r="K8486" s="2">
        <f t="shared" ref="K8486:K8549" si="1864">MONTH(A8486)</f>
        <v>8</v>
      </c>
      <c r="L8486" s="2" t="str">
        <f t="shared" ref="L8486:L8549" si="1865">TEXT(A8486,"dddd")</f>
        <v>Tuesday</v>
      </c>
      <c r="M8486" s="2">
        <f t="shared" ref="M8486:M8549" si="1866">WEEKNUM(A8486)</f>
        <v>35</v>
      </c>
      <c r="N8486" s="3">
        <f t="shared" ref="N8486:N8549" si="1867">IF(F8486="Credit",H8486,0)</f>
        <v>10309</v>
      </c>
      <c r="O8486" s="3">
        <f t="shared" ref="O8486:O8549" si="1868">IF(F8486="Debit",H8486,0)</f>
        <v>0</v>
      </c>
      <c r="P8486" t="str">
        <f t="shared" ref="P8486:P8549" si="1869">TEXT(A8486,"d-mmm")</f>
        <v>26-Aug</v>
      </c>
      <c r="Q8486" s="9">
        <f t="shared" ref="Q8486:Q8549" si="1870">TIMEVALUE(TRIM(CLEAN(SUBSTITUTE(B8486,CHAR(34),""))))</f>
        <v>0.74791666666666667</v>
      </c>
      <c r="R8486" t="str">
        <f t="shared" ref="R8486:R8549" si="1871">IF(HOUR(Q8486)&lt;12,"Morning",IF(HOUR(Q8486)&lt;17,"Afternoon",IF(HOUR(Q8486)&lt;21,"Evening","Night")))</f>
        <v>Evening</v>
      </c>
      <c r="S8486" s="2">
        <f t="shared" ref="S8486:S8549" si="1872">DAY(A8486)</f>
        <v>26</v>
      </c>
      <c r="T8486" t="str">
        <f t="shared" ref="T8486:T8549" si="1873">IF(ISNUMBER(SEARCH("Recharge",C8486)),"Recharge",IF(ISNUMBER(SEARCH("Petrol",C8486)),"Fuel",IF(ISNUMBER(SEARCH("Restaurant",C8486)),"Food",IF(ISNUMBER(SEARCH("Amazon",C8486)),"Shopping",IF(ISNUMBER(SEARCH("Salary",C8486)),"Salary",IF(ISNUMBER(SEARCH("Paid to",C8486)),"UPI Transfer","Others"))))))</f>
        <v>Others</v>
      </c>
      <c r="U8486">
        <f t="shared" ref="U8486:U8549" si="1874">HOUR(Q8486)</f>
        <v>17</v>
      </c>
      <c r="V8486" t="str">
        <f t="shared" ref="V8486:V8549" si="1875">"FY Q"&amp;INT(MOD(MONTH(A8486)-4,12)/3)+1</f>
        <v>FY Q2</v>
      </c>
    </row>
    <row r="8487" spans="1:22" x14ac:dyDescent="0.3">
      <c r="A8487" s="18">
        <v>45896</v>
      </c>
      <c r="B8487" t="s">
        <v>638</v>
      </c>
      <c r="C8487" t="s">
        <v>73</v>
      </c>
      <c r="D8487" t="s">
        <v>9617</v>
      </c>
      <c r="E8487">
        <v>534393332276</v>
      </c>
      <c r="F8487" t="s">
        <v>16</v>
      </c>
      <c r="G8487" t="s">
        <v>67</v>
      </c>
      <c r="H8487">
        <v>12122</v>
      </c>
      <c r="I8487" s="2">
        <f t="shared" si="1862"/>
        <v>2025</v>
      </c>
      <c r="J8487" s="2" t="str">
        <f t="shared" si="1863"/>
        <v>August</v>
      </c>
      <c r="K8487" s="2">
        <f t="shared" si="1864"/>
        <v>8</v>
      </c>
      <c r="L8487" s="2" t="str">
        <f t="shared" si="1865"/>
        <v>Wednesday</v>
      </c>
      <c r="M8487" s="2">
        <f t="shared" si="1866"/>
        <v>35</v>
      </c>
      <c r="N8487" s="3">
        <f t="shared" si="1867"/>
        <v>12122</v>
      </c>
      <c r="O8487" s="3">
        <f t="shared" si="1868"/>
        <v>0</v>
      </c>
      <c r="P8487" t="str">
        <f t="shared" si="1869"/>
        <v>27-Aug</v>
      </c>
      <c r="Q8487" s="9">
        <f t="shared" si="1870"/>
        <v>0.40763888888888888</v>
      </c>
      <c r="R8487" t="str">
        <f t="shared" si="1871"/>
        <v>Morning</v>
      </c>
      <c r="S8487" s="2">
        <f t="shared" si="1872"/>
        <v>27</v>
      </c>
      <c r="T8487" t="str">
        <f t="shared" si="1873"/>
        <v>Others</v>
      </c>
      <c r="U8487">
        <f t="shared" si="1874"/>
        <v>9</v>
      </c>
      <c r="V8487" t="str">
        <f t="shared" si="1875"/>
        <v>FY Q2</v>
      </c>
    </row>
    <row r="8488" spans="1:22" x14ac:dyDescent="0.3">
      <c r="A8488" s="18">
        <v>45896</v>
      </c>
      <c r="B8488" t="s">
        <v>586</v>
      </c>
      <c r="C8488" t="s">
        <v>69</v>
      </c>
      <c r="D8488" t="s">
        <v>9618</v>
      </c>
      <c r="E8488">
        <v>897320049582</v>
      </c>
      <c r="F8488" t="s">
        <v>16</v>
      </c>
      <c r="G8488" t="s">
        <v>71</v>
      </c>
      <c r="H8488">
        <v>6131</v>
      </c>
      <c r="I8488" s="2">
        <f t="shared" si="1862"/>
        <v>2025</v>
      </c>
      <c r="J8488" s="2" t="str">
        <f t="shared" si="1863"/>
        <v>August</v>
      </c>
      <c r="K8488" s="2">
        <f t="shared" si="1864"/>
        <v>8</v>
      </c>
      <c r="L8488" s="2" t="str">
        <f t="shared" si="1865"/>
        <v>Wednesday</v>
      </c>
      <c r="M8488" s="2">
        <f t="shared" si="1866"/>
        <v>35</v>
      </c>
      <c r="N8488" s="3">
        <f t="shared" si="1867"/>
        <v>6131</v>
      </c>
      <c r="O8488" s="3">
        <f t="shared" si="1868"/>
        <v>0</v>
      </c>
      <c r="P8488" t="str">
        <f t="shared" si="1869"/>
        <v>27-Aug</v>
      </c>
      <c r="Q8488" s="9">
        <f t="shared" si="1870"/>
        <v>0.42430555555555555</v>
      </c>
      <c r="R8488" t="str">
        <f t="shared" si="1871"/>
        <v>Morning</v>
      </c>
      <c r="S8488" s="2">
        <f t="shared" si="1872"/>
        <v>27</v>
      </c>
      <c r="T8488" t="str">
        <f t="shared" si="1873"/>
        <v>Others</v>
      </c>
      <c r="U8488">
        <f t="shared" si="1874"/>
        <v>10</v>
      </c>
      <c r="V8488" t="str">
        <f t="shared" si="1875"/>
        <v>FY Q2</v>
      </c>
    </row>
    <row r="8489" spans="1:22" x14ac:dyDescent="0.3">
      <c r="A8489" s="18">
        <v>45896</v>
      </c>
      <c r="B8489" t="s">
        <v>784</v>
      </c>
      <c r="C8489" t="s">
        <v>357</v>
      </c>
      <c r="D8489" t="s">
        <v>9619</v>
      </c>
      <c r="E8489">
        <v>203625391051</v>
      </c>
      <c r="F8489" t="s">
        <v>15</v>
      </c>
      <c r="G8489" t="s">
        <v>67</v>
      </c>
      <c r="H8489">
        <v>2719</v>
      </c>
      <c r="I8489" s="2">
        <f t="shared" si="1862"/>
        <v>2025</v>
      </c>
      <c r="J8489" s="2" t="str">
        <f t="shared" si="1863"/>
        <v>August</v>
      </c>
      <c r="K8489" s="2">
        <f t="shared" si="1864"/>
        <v>8</v>
      </c>
      <c r="L8489" s="2" t="str">
        <f t="shared" si="1865"/>
        <v>Wednesday</v>
      </c>
      <c r="M8489" s="2">
        <f t="shared" si="1866"/>
        <v>35</v>
      </c>
      <c r="N8489" s="3">
        <f t="shared" si="1867"/>
        <v>0</v>
      </c>
      <c r="O8489" s="3">
        <f t="shared" si="1868"/>
        <v>2719</v>
      </c>
      <c r="P8489" t="str">
        <f t="shared" si="1869"/>
        <v>27-Aug</v>
      </c>
      <c r="Q8489" s="9">
        <f t="shared" si="1870"/>
        <v>0.42569444444444443</v>
      </c>
      <c r="R8489" t="str">
        <f t="shared" si="1871"/>
        <v>Morning</v>
      </c>
      <c r="S8489" s="2">
        <f t="shared" si="1872"/>
        <v>27</v>
      </c>
      <c r="T8489" t="str">
        <f t="shared" si="1873"/>
        <v>UPI Transfer</v>
      </c>
      <c r="U8489">
        <f t="shared" si="1874"/>
        <v>10</v>
      </c>
      <c r="V8489" t="str">
        <f t="shared" si="1875"/>
        <v>FY Q2</v>
      </c>
    </row>
    <row r="8490" spans="1:22" x14ac:dyDescent="0.3">
      <c r="A8490" s="18">
        <v>45896</v>
      </c>
      <c r="B8490" t="s">
        <v>1215</v>
      </c>
      <c r="C8490" t="s">
        <v>131</v>
      </c>
      <c r="D8490" t="s">
        <v>9620</v>
      </c>
      <c r="E8490">
        <v>680204297797</v>
      </c>
      <c r="F8490" t="s">
        <v>16</v>
      </c>
      <c r="G8490" t="s">
        <v>71</v>
      </c>
      <c r="H8490">
        <v>19735</v>
      </c>
      <c r="I8490" s="2">
        <f t="shared" si="1862"/>
        <v>2025</v>
      </c>
      <c r="J8490" s="2" t="str">
        <f t="shared" si="1863"/>
        <v>August</v>
      </c>
      <c r="K8490" s="2">
        <f t="shared" si="1864"/>
        <v>8</v>
      </c>
      <c r="L8490" s="2" t="str">
        <f t="shared" si="1865"/>
        <v>Wednesday</v>
      </c>
      <c r="M8490" s="2">
        <f t="shared" si="1866"/>
        <v>35</v>
      </c>
      <c r="N8490" s="3">
        <f t="shared" si="1867"/>
        <v>19735</v>
      </c>
      <c r="O8490" s="3">
        <f t="shared" si="1868"/>
        <v>0</v>
      </c>
      <c r="P8490" t="str">
        <f t="shared" si="1869"/>
        <v>27-Aug</v>
      </c>
      <c r="Q8490" s="9">
        <f t="shared" si="1870"/>
        <v>0.78402777777777777</v>
      </c>
      <c r="R8490" t="str">
        <f t="shared" si="1871"/>
        <v>Evening</v>
      </c>
      <c r="S8490" s="2">
        <f t="shared" si="1872"/>
        <v>27</v>
      </c>
      <c r="T8490" t="str">
        <f t="shared" si="1873"/>
        <v>Others</v>
      </c>
      <c r="U8490">
        <f t="shared" si="1874"/>
        <v>18</v>
      </c>
      <c r="V8490" t="str">
        <f t="shared" si="1875"/>
        <v>FY Q2</v>
      </c>
    </row>
    <row r="8491" spans="1:22" x14ac:dyDescent="0.3">
      <c r="A8491" s="18">
        <v>45897</v>
      </c>
      <c r="B8491" t="s">
        <v>2444</v>
      </c>
      <c r="C8491" t="s">
        <v>189</v>
      </c>
      <c r="D8491" t="s">
        <v>9621</v>
      </c>
      <c r="E8491">
        <v>246195729971</v>
      </c>
      <c r="F8491" t="s">
        <v>16</v>
      </c>
      <c r="G8491" t="s">
        <v>71</v>
      </c>
      <c r="H8491">
        <v>14517</v>
      </c>
      <c r="I8491" s="2">
        <f t="shared" si="1862"/>
        <v>2025</v>
      </c>
      <c r="J8491" s="2" t="str">
        <f t="shared" si="1863"/>
        <v>August</v>
      </c>
      <c r="K8491" s="2">
        <f t="shared" si="1864"/>
        <v>8</v>
      </c>
      <c r="L8491" s="2" t="str">
        <f t="shared" si="1865"/>
        <v>Thursday</v>
      </c>
      <c r="M8491" s="2">
        <f t="shared" si="1866"/>
        <v>35</v>
      </c>
      <c r="N8491" s="3">
        <f t="shared" si="1867"/>
        <v>14517</v>
      </c>
      <c r="O8491" s="3">
        <f t="shared" si="1868"/>
        <v>0</v>
      </c>
      <c r="P8491" t="str">
        <f t="shared" si="1869"/>
        <v>28-Aug</v>
      </c>
      <c r="Q8491" s="9">
        <f t="shared" si="1870"/>
        <v>0.57222222222222219</v>
      </c>
      <c r="R8491" t="str">
        <f t="shared" si="1871"/>
        <v>Afternoon</v>
      </c>
      <c r="S8491" s="2">
        <f t="shared" si="1872"/>
        <v>28</v>
      </c>
      <c r="T8491" t="str">
        <f t="shared" si="1873"/>
        <v>Others</v>
      </c>
      <c r="U8491">
        <f t="shared" si="1874"/>
        <v>13</v>
      </c>
      <c r="V8491" t="str">
        <f t="shared" si="1875"/>
        <v>FY Q2</v>
      </c>
    </row>
    <row r="8492" spans="1:22" x14ac:dyDescent="0.3">
      <c r="A8492" s="18">
        <v>45897</v>
      </c>
      <c r="B8492" t="s">
        <v>562</v>
      </c>
      <c r="C8492" t="s">
        <v>167</v>
      </c>
      <c r="D8492" t="s">
        <v>9622</v>
      </c>
      <c r="E8492">
        <v>935901210358</v>
      </c>
      <c r="F8492" t="s">
        <v>15</v>
      </c>
      <c r="G8492" t="s">
        <v>71</v>
      </c>
      <c r="H8492">
        <v>8890</v>
      </c>
      <c r="I8492" s="2">
        <f t="shared" si="1862"/>
        <v>2025</v>
      </c>
      <c r="J8492" s="2" t="str">
        <f t="shared" si="1863"/>
        <v>August</v>
      </c>
      <c r="K8492" s="2">
        <f t="shared" si="1864"/>
        <v>8</v>
      </c>
      <c r="L8492" s="2" t="str">
        <f t="shared" si="1865"/>
        <v>Thursday</v>
      </c>
      <c r="M8492" s="2">
        <f t="shared" si="1866"/>
        <v>35</v>
      </c>
      <c r="N8492" s="3">
        <f t="shared" si="1867"/>
        <v>0</v>
      </c>
      <c r="O8492" s="3">
        <f t="shared" si="1868"/>
        <v>8890</v>
      </c>
      <c r="P8492" t="str">
        <f t="shared" si="1869"/>
        <v>28-Aug</v>
      </c>
      <c r="Q8492" s="9">
        <f t="shared" si="1870"/>
        <v>0.59861111111111109</v>
      </c>
      <c r="R8492" t="str">
        <f t="shared" si="1871"/>
        <v>Afternoon</v>
      </c>
      <c r="S8492" s="2">
        <f t="shared" si="1872"/>
        <v>28</v>
      </c>
      <c r="T8492" t="str">
        <f t="shared" si="1873"/>
        <v>UPI Transfer</v>
      </c>
      <c r="U8492">
        <f t="shared" si="1874"/>
        <v>14</v>
      </c>
      <c r="V8492" t="str">
        <f t="shared" si="1875"/>
        <v>FY Q2</v>
      </c>
    </row>
    <row r="8493" spans="1:22" x14ac:dyDescent="0.3">
      <c r="A8493" s="18">
        <v>45897</v>
      </c>
      <c r="B8493" t="s">
        <v>337</v>
      </c>
      <c r="C8493" t="s">
        <v>282</v>
      </c>
      <c r="D8493" t="s">
        <v>9623</v>
      </c>
      <c r="E8493">
        <v>911578768603</v>
      </c>
      <c r="F8493" t="s">
        <v>16</v>
      </c>
      <c r="G8493" t="s">
        <v>67</v>
      </c>
      <c r="H8493">
        <v>1789</v>
      </c>
      <c r="I8493" s="2">
        <f t="shared" si="1862"/>
        <v>2025</v>
      </c>
      <c r="J8493" s="2" t="str">
        <f t="shared" si="1863"/>
        <v>August</v>
      </c>
      <c r="K8493" s="2">
        <f t="shared" si="1864"/>
        <v>8</v>
      </c>
      <c r="L8493" s="2" t="str">
        <f t="shared" si="1865"/>
        <v>Thursday</v>
      </c>
      <c r="M8493" s="2">
        <f t="shared" si="1866"/>
        <v>35</v>
      </c>
      <c r="N8493" s="3">
        <f t="shared" si="1867"/>
        <v>1789</v>
      </c>
      <c r="O8493" s="3">
        <f t="shared" si="1868"/>
        <v>0</v>
      </c>
      <c r="P8493" t="str">
        <f t="shared" si="1869"/>
        <v>28-Aug</v>
      </c>
      <c r="Q8493" s="9">
        <f t="shared" si="1870"/>
        <v>0.6333333333333333</v>
      </c>
      <c r="R8493" t="str">
        <f t="shared" si="1871"/>
        <v>Afternoon</v>
      </c>
      <c r="S8493" s="2">
        <f t="shared" si="1872"/>
        <v>28</v>
      </c>
      <c r="T8493" t="str">
        <f t="shared" si="1873"/>
        <v>Others</v>
      </c>
      <c r="U8493">
        <f t="shared" si="1874"/>
        <v>15</v>
      </c>
      <c r="V8493" t="str">
        <f t="shared" si="1875"/>
        <v>FY Q2</v>
      </c>
    </row>
    <row r="8494" spans="1:22" x14ac:dyDescent="0.3">
      <c r="A8494" s="18">
        <v>45897</v>
      </c>
      <c r="B8494" t="s">
        <v>1428</v>
      </c>
      <c r="C8494" t="s">
        <v>131</v>
      </c>
      <c r="D8494" t="s">
        <v>9624</v>
      </c>
      <c r="E8494">
        <v>988300122472</v>
      </c>
      <c r="F8494" t="s">
        <v>16</v>
      </c>
      <c r="G8494" t="s">
        <v>71</v>
      </c>
      <c r="H8494">
        <v>19744</v>
      </c>
      <c r="I8494" s="2">
        <f t="shared" si="1862"/>
        <v>2025</v>
      </c>
      <c r="J8494" s="2" t="str">
        <f t="shared" si="1863"/>
        <v>August</v>
      </c>
      <c r="K8494" s="2">
        <f t="shared" si="1864"/>
        <v>8</v>
      </c>
      <c r="L8494" s="2" t="str">
        <f t="shared" si="1865"/>
        <v>Thursday</v>
      </c>
      <c r="M8494" s="2">
        <f t="shared" si="1866"/>
        <v>35</v>
      </c>
      <c r="N8494" s="3">
        <f t="shared" si="1867"/>
        <v>19744</v>
      </c>
      <c r="O8494" s="3">
        <f t="shared" si="1868"/>
        <v>0</v>
      </c>
      <c r="P8494" t="str">
        <f t="shared" si="1869"/>
        <v>28-Aug</v>
      </c>
      <c r="Q8494" s="9">
        <f t="shared" si="1870"/>
        <v>0.72013888888888888</v>
      </c>
      <c r="R8494" t="str">
        <f t="shared" si="1871"/>
        <v>Evening</v>
      </c>
      <c r="S8494" s="2">
        <f t="shared" si="1872"/>
        <v>28</v>
      </c>
      <c r="T8494" t="str">
        <f t="shared" si="1873"/>
        <v>Others</v>
      </c>
      <c r="U8494">
        <f t="shared" si="1874"/>
        <v>17</v>
      </c>
      <c r="V8494" t="str">
        <f t="shared" si="1875"/>
        <v>FY Q2</v>
      </c>
    </row>
    <row r="8495" spans="1:22" x14ac:dyDescent="0.3">
      <c r="A8495" s="18">
        <v>45897</v>
      </c>
      <c r="B8495" t="s">
        <v>1005</v>
      </c>
      <c r="C8495" t="s">
        <v>834</v>
      </c>
      <c r="D8495" t="s">
        <v>9625</v>
      </c>
      <c r="E8495">
        <v>604446150822</v>
      </c>
      <c r="F8495" t="s">
        <v>15</v>
      </c>
      <c r="G8495" t="s">
        <v>67</v>
      </c>
      <c r="H8495">
        <v>6014</v>
      </c>
      <c r="I8495" s="2">
        <f t="shared" si="1862"/>
        <v>2025</v>
      </c>
      <c r="J8495" s="2" t="str">
        <f t="shared" si="1863"/>
        <v>August</v>
      </c>
      <c r="K8495" s="2">
        <f t="shared" si="1864"/>
        <v>8</v>
      </c>
      <c r="L8495" s="2" t="str">
        <f t="shared" si="1865"/>
        <v>Thursday</v>
      </c>
      <c r="M8495" s="2">
        <f t="shared" si="1866"/>
        <v>35</v>
      </c>
      <c r="N8495" s="3">
        <f t="shared" si="1867"/>
        <v>0</v>
      </c>
      <c r="O8495" s="3">
        <f t="shared" si="1868"/>
        <v>6014</v>
      </c>
      <c r="P8495" t="str">
        <f t="shared" si="1869"/>
        <v>28-Aug</v>
      </c>
      <c r="Q8495" s="9">
        <f t="shared" si="1870"/>
        <v>0.75347222222222221</v>
      </c>
      <c r="R8495" t="str">
        <f t="shared" si="1871"/>
        <v>Evening</v>
      </c>
      <c r="S8495" s="2">
        <f t="shared" si="1872"/>
        <v>28</v>
      </c>
      <c r="T8495" t="str">
        <f t="shared" si="1873"/>
        <v>UPI Transfer</v>
      </c>
      <c r="U8495">
        <f t="shared" si="1874"/>
        <v>18</v>
      </c>
      <c r="V8495" t="str">
        <f t="shared" si="1875"/>
        <v>FY Q2</v>
      </c>
    </row>
    <row r="8496" spans="1:22" x14ac:dyDescent="0.3">
      <c r="A8496" s="18">
        <v>45898</v>
      </c>
      <c r="B8496" t="s">
        <v>1509</v>
      </c>
      <c r="C8496" t="s">
        <v>79</v>
      </c>
      <c r="D8496" t="s">
        <v>9626</v>
      </c>
      <c r="E8496">
        <v>425406854940</v>
      </c>
      <c r="F8496" t="s">
        <v>16</v>
      </c>
      <c r="G8496" t="s">
        <v>67</v>
      </c>
      <c r="H8496">
        <v>10668</v>
      </c>
      <c r="I8496" s="2">
        <f t="shared" si="1862"/>
        <v>2025</v>
      </c>
      <c r="J8496" s="2" t="str">
        <f t="shared" si="1863"/>
        <v>August</v>
      </c>
      <c r="K8496" s="2">
        <f t="shared" si="1864"/>
        <v>8</v>
      </c>
      <c r="L8496" s="2" t="str">
        <f t="shared" si="1865"/>
        <v>Friday</v>
      </c>
      <c r="M8496" s="2">
        <f t="shared" si="1866"/>
        <v>35</v>
      </c>
      <c r="N8496" s="3">
        <f t="shared" si="1867"/>
        <v>10668</v>
      </c>
      <c r="O8496" s="3">
        <f t="shared" si="1868"/>
        <v>0</v>
      </c>
      <c r="P8496" t="str">
        <f t="shared" si="1869"/>
        <v>29-Aug</v>
      </c>
      <c r="Q8496" s="9">
        <f t="shared" si="1870"/>
        <v>0.52083333333333337</v>
      </c>
      <c r="R8496" t="str">
        <f t="shared" si="1871"/>
        <v>Afternoon</v>
      </c>
      <c r="S8496" s="2">
        <f t="shared" si="1872"/>
        <v>29</v>
      </c>
      <c r="T8496" t="str">
        <f t="shared" si="1873"/>
        <v>Others</v>
      </c>
      <c r="U8496">
        <f t="shared" si="1874"/>
        <v>12</v>
      </c>
      <c r="V8496" t="str">
        <f t="shared" si="1875"/>
        <v>FY Q2</v>
      </c>
    </row>
    <row r="8497" spans="1:22" x14ac:dyDescent="0.3">
      <c r="A8497" s="18">
        <v>45898</v>
      </c>
      <c r="B8497" t="s">
        <v>596</v>
      </c>
      <c r="C8497" t="s">
        <v>605</v>
      </c>
      <c r="D8497" t="s">
        <v>9627</v>
      </c>
      <c r="E8497">
        <v>76535333709</v>
      </c>
      <c r="F8497" t="s">
        <v>16</v>
      </c>
      <c r="G8497" t="s">
        <v>71</v>
      </c>
      <c r="H8497">
        <v>17056</v>
      </c>
      <c r="I8497" s="2">
        <f t="shared" si="1862"/>
        <v>2025</v>
      </c>
      <c r="J8497" s="2" t="str">
        <f t="shared" si="1863"/>
        <v>August</v>
      </c>
      <c r="K8497" s="2">
        <f t="shared" si="1864"/>
        <v>8</v>
      </c>
      <c r="L8497" s="2" t="str">
        <f t="shared" si="1865"/>
        <v>Friday</v>
      </c>
      <c r="M8497" s="2">
        <f t="shared" si="1866"/>
        <v>35</v>
      </c>
      <c r="N8497" s="3">
        <f t="shared" si="1867"/>
        <v>17056</v>
      </c>
      <c r="O8497" s="3">
        <f t="shared" si="1868"/>
        <v>0</v>
      </c>
      <c r="P8497" t="str">
        <f t="shared" si="1869"/>
        <v>29-Aug</v>
      </c>
      <c r="Q8497" s="9">
        <f t="shared" si="1870"/>
        <v>0.72222222222222221</v>
      </c>
      <c r="R8497" t="str">
        <f t="shared" si="1871"/>
        <v>Evening</v>
      </c>
      <c r="S8497" s="2">
        <f t="shared" si="1872"/>
        <v>29</v>
      </c>
      <c r="T8497" t="str">
        <f t="shared" si="1873"/>
        <v>Others</v>
      </c>
      <c r="U8497">
        <f t="shared" si="1874"/>
        <v>17</v>
      </c>
      <c r="V8497" t="str">
        <f t="shared" si="1875"/>
        <v>FY Q2</v>
      </c>
    </row>
    <row r="8498" spans="1:22" x14ac:dyDescent="0.3">
      <c r="A8498" s="18">
        <v>45898</v>
      </c>
      <c r="B8498" t="s">
        <v>1772</v>
      </c>
      <c r="C8498" t="s">
        <v>357</v>
      </c>
      <c r="D8498" t="s">
        <v>9628</v>
      </c>
      <c r="E8498">
        <v>854861581948</v>
      </c>
      <c r="F8498" t="s">
        <v>15</v>
      </c>
      <c r="G8498" t="s">
        <v>71</v>
      </c>
      <c r="H8498">
        <v>4715</v>
      </c>
      <c r="I8498" s="2">
        <f t="shared" si="1862"/>
        <v>2025</v>
      </c>
      <c r="J8498" s="2" t="str">
        <f t="shared" si="1863"/>
        <v>August</v>
      </c>
      <c r="K8498" s="2">
        <f t="shared" si="1864"/>
        <v>8</v>
      </c>
      <c r="L8498" s="2" t="str">
        <f t="shared" si="1865"/>
        <v>Friday</v>
      </c>
      <c r="M8498" s="2">
        <f t="shared" si="1866"/>
        <v>35</v>
      </c>
      <c r="N8498" s="3">
        <f t="shared" si="1867"/>
        <v>0</v>
      </c>
      <c r="O8498" s="3">
        <f t="shared" si="1868"/>
        <v>4715</v>
      </c>
      <c r="P8498" t="str">
        <f t="shared" si="1869"/>
        <v>29-Aug</v>
      </c>
      <c r="Q8498" s="9">
        <f t="shared" si="1870"/>
        <v>0.7368055555555556</v>
      </c>
      <c r="R8498" t="str">
        <f t="shared" si="1871"/>
        <v>Evening</v>
      </c>
      <c r="S8498" s="2">
        <f t="shared" si="1872"/>
        <v>29</v>
      </c>
      <c r="T8498" t="str">
        <f t="shared" si="1873"/>
        <v>UPI Transfer</v>
      </c>
      <c r="U8498">
        <f t="shared" si="1874"/>
        <v>17</v>
      </c>
      <c r="V8498" t="str">
        <f t="shared" si="1875"/>
        <v>FY Q2</v>
      </c>
    </row>
    <row r="8499" spans="1:22" x14ac:dyDescent="0.3">
      <c r="A8499" s="18">
        <v>45898</v>
      </c>
      <c r="B8499" t="s">
        <v>582</v>
      </c>
      <c r="C8499" t="s">
        <v>291</v>
      </c>
      <c r="D8499" t="s">
        <v>9629</v>
      </c>
      <c r="E8499">
        <v>812659697058</v>
      </c>
      <c r="F8499" t="s">
        <v>16</v>
      </c>
      <c r="G8499" t="s">
        <v>71</v>
      </c>
      <c r="H8499">
        <v>13077</v>
      </c>
      <c r="I8499" s="2">
        <f t="shared" si="1862"/>
        <v>2025</v>
      </c>
      <c r="J8499" s="2" t="str">
        <f t="shared" si="1863"/>
        <v>August</v>
      </c>
      <c r="K8499" s="2">
        <f t="shared" si="1864"/>
        <v>8</v>
      </c>
      <c r="L8499" s="2" t="str">
        <f t="shared" si="1865"/>
        <v>Friday</v>
      </c>
      <c r="M8499" s="2">
        <f t="shared" si="1866"/>
        <v>35</v>
      </c>
      <c r="N8499" s="3">
        <f t="shared" si="1867"/>
        <v>13077</v>
      </c>
      <c r="O8499" s="3">
        <f t="shared" si="1868"/>
        <v>0</v>
      </c>
      <c r="P8499" t="str">
        <f t="shared" si="1869"/>
        <v>29-Aug</v>
      </c>
      <c r="Q8499" s="9">
        <f t="shared" si="1870"/>
        <v>0.74930555555555556</v>
      </c>
      <c r="R8499" t="str">
        <f t="shared" si="1871"/>
        <v>Evening</v>
      </c>
      <c r="S8499" s="2">
        <f t="shared" si="1872"/>
        <v>29</v>
      </c>
      <c r="T8499" t="str">
        <f t="shared" si="1873"/>
        <v>Others</v>
      </c>
      <c r="U8499">
        <f t="shared" si="1874"/>
        <v>17</v>
      </c>
      <c r="V8499" t="str">
        <f t="shared" si="1875"/>
        <v>FY Q2</v>
      </c>
    </row>
    <row r="8500" spans="1:22" x14ac:dyDescent="0.3">
      <c r="A8500" s="18">
        <v>45898</v>
      </c>
      <c r="B8500" t="s">
        <v>1059</v>
      </c>
      <c r="C8500" t="s">
        <v>366</v>
      </c>
      <c r="D8500" t="s">
        <v>9630</v>
      </c>
      <c r="E8500">
        <v>532818589747</v>
      </c>
      <c r="F8500" t="s">
        <v>16</v>
      </c>
      <c r="G8500" t="s">
        <v>71</v>
      </c>
      <c r="H8500">
        <v>10582</v>
      </c>
      <c r="I8500" s="2">
        <f t="shared" si="1862"/>
        <v>2025</v>
      </c>
      <c r="J8500" s="2" t="str">
        <f t="shared" si="1863"/>
        <v>August</v>
      </c>
      <c r="K8500" s="2">
        <f t="shared" si="1864"/>
        <v>8</v>
      </c>
      <c r="L8500" s="2" t="str">
        <f t="shared" si="1865"/>
        <v>Friday</v>
      </c>
      <c r="M8500" s="2">
        <f t="shared" si="1866"/>
        <v>35</v>
      </c>
      <c r="N8500" s="3">
        <f t="shared" si="1867"/>
        <v>10582</v>
      </c>
      <c r="O8500" s="3">
        <f t="shared" si="1868"/>
        <v>0</v>
      </c>
      <c r="P8500" t="str">
        <f t="shared" si="1869"/>
        <v>29-Aug</v>
      </c>
      <c r="Q8500" s="9">
        <f t="shared" si="1870"/>
        <v>0.8</v>
      </c>
      <c r="R8500" t="str">
        <f t="shared" si="1871"/>
        <v>Evening</v>
      </c>
      <c r="S8500" s="2">
        <f t="shared" si="1872"/>
        <v>29</v>
      </c>
      <c r="T8500" t="str">
        <f t="shared" si="1873"/>
        <v>Others</v>
      </c>
      <c r="U8500">
        <f t="shared" si="1874"/>
        <v>19</v>
      </c>
      <c r="V8500" t="str">
        <f t="shared" si="1875"/>
        <v>FY Q2</v>
      </c>
    </row>
    <row r="8501" spans="1:22" x14ac:dyDescent="0.3">
      <c r="A8501" s="18">
        <v>45899</v>
      </c>
      <c r="B8501" t="s">
        <v>560</v>
      </c>
      <c r="C8501" t="s">
        <v>254</v>
      </c>
      <c r="D8501" t="s">
        <v>9631</v>
      </c>
      <c r="E8501">
        <v>573316200374</v>
      </c>
      <c r="F8501" t="s">
        <v>16</v>
      </c>
      <c r="G8501" t="s">
        <v>67</v>
      </c>
      <c r="H8501">
        <v>7679</v>
      </c>
      <c r="I8501" s="2">
        <f t="shared" si="1862"/>
        <v>2025</v>
      </c>
      <c r="J8501" s="2" t="str">
        <f t="shared" si="1863"/>
        <v>August</v>
      </c>
      <c r="K8501" s="2">
        <f t="shared" si="1864"/>
        <v>8</v>
      </c>
      <c r="L8501" s="2" t="str">
        <f t="shared" si="1865"/>
        <v>Saturday</v>
      </c>
      <c r="M8501" s="2">
        <f t="shared" si="1866"/>
        <v>35</v>
      </c>
      <c r="N8501" s="3">
        <f t="shared" si="1867"/>
        <v>7679</v>
      </c>
      <c r="O8501" s="3">
        <f t="shared" si="1868"/>
        <v>0</v>
      </c>
      <c r="P8501" t="str">
        <f t="shared" si="1869"/>
        <v>30-Aug</v>
      </c>
      <c r="Q8501" s="9">
        <f t="shared" si="1870"/>
        <v>0.51388888888888884</v>
      </c>
      <c r="R8501" t="str">
        <f t="shared" si="1871"/>
        <v>Afternoon</v>
      </c>
      <c r="S8501" s="2">
        <f t="shared" si="1872"/>
        <v>30</v>
      </c>
      <c r="T8501" t="str">
        <f t="shared" si="1873"/>
        <v>Others</v>
      </c>
      <c r="U8501">
        <f t="shared" si="1874"/>
        <v>12</v>
      </c>
      <c r="V8501" t="str">
        <f t="shared" si="1875"/>
        <v>FY Q2</v>
      </c>
    </row>
    <row r="8502" spans="1:22" x14ac:dyDescent="0.3">
      <c r="A8502" s="18">
        <v>45899</v>
      </c>
      <c r="B8502" t="s">
        <v>756</v>
      </c>
      <c r="C8502" t="s">
        <v>76</v>
      </c>
      <c r="D8502" t="s">
        <v>9632</v>
      </c>
      <c r="E8502">
        <v>823013244384</v>
      </c>
      <c r="F8502" t="s">
        <v>16</v>
      </c>
      <c r="G8502" t="s">
        <v>67</v>
      </c>
      <c r="H8502">
        <v>6922</v>
      </c>
      <c r="I8502" s="2">
        <f t="shared" si="1862"/>
        <v>2025</v>
      </c>
      <c r="J8502" s="2" t="str">
        <f t="shared" si="1863"/>
        <v>August</v>
      </c>
      <c r="K8502" s="2">
        <f t="shared" si="1864"/>
        <v>8</v>
      </c>
      <c r="L8502" s="2" t="str">
        <f t="shared" si="1865"/>
        <v>Saturday</v>
      </c>
      <c r="M8502" s="2">
        <f t="shared" si="1866"/>
        <v>35</v>
      </c>
      <c r="N8502" s="3">
        <f t="shared" si="1867"/>
        <v>6922</v>
      </c>
      <c r="O8502" s="3">
        <f t="shared" si="1868"/>
        <v>0</v>
      </c>
      <c r="P8502" t="str">
        <f t="shared" si="1869"/>
        <v>30-Aug</v>
      </c>
      <c r="Q8502" s="9">
        <f t="shared" si="1870"/>
        <v>0.67500000000000004</v>
      </c>
      <c r="R8502" t="str">
        <f t="shared" si="1871"/>
        <v>Afternoon</v>
      </c>
      <c r="S8502" s="2">
        <f t="shared" si="1872"/>
        <v>30</v>
      </c>
      <c r="T8502" t="str">
        <f t="shared" si="1873"/>
        <v>Others</v>
      </c>
      <c r="U8502">
        <f t="shared" si="1874"/>
        <v>16</v>
      </c>
      <c r="V8502" t="str">
        <f t="shared" si="1875"/>
        <v>FY Q2</v>
      </c>
    </row>
    <row r="8503" spans="1:22" x14ac:dyDescent="0.3">
      <c r="A8503" s="18">
        <v>45899</v>
      </c>
      <c r="B8503" t="s">
        <v>644</v>
      </c>
      <c r="C8503" t="s">
        <v>452</v>
      </c>
      <c r="D8503" t="s">
        <v>9633</v>
      </c>
      <c r="E8503">
        <v>531361874854</v>
      </c>
      <c r="F8503" t="s">
        <v>15</v>
      </c>
      <c r="G8503" t="s">
        <v>67</v>
      </c>
      <c r="H8503">
        <v>8320</v>
      </c>
      <c r="I8503" s="2">
        <f t="shared" si="1862"/>
        <v>2025</v>
      </c>
      <c r="J8503" s="2" t="str">
        <f t="shared" si="1863"/>
        <v>August</v>
      </c>
      <c r="K8503" s="2">
        <f t="shared" si="1864"/>
        <v>8</v>
      </c>
      <c r="L8503" s="2" t="str">
        <f t="shared" si="1865"/>
        <v>Saturday</v>
      </c>
      <c r="M8503" s="2">
        <f t="shared" si="1866"/>
        <v>35</v>
      </c>
      <c r="N8503" s="3">
        <f t="shared" si="1867"/>
        <v>0</v>
      </c>
      <c r="O8503" s="3">
        <f t="shared" si="1868"/>
        <v>8320</v>
      </c>
      <c r="P8503" t="str">
        <f t="shared" si="1869"/>
        <v>30-Aug</v>
      </c>
      <c r="Q8503" s="9">
        <f t="shared" si="1870"/>
        <v>0.69513888888888886</v>
      </c>
      <c r="R8503" t="str">
        <f t="shared" si="1871"/>
        <v>Afternoon</v>
      </c>
      <c r="S8503" s="2">
        <f t="shared" si="1872"/>
        <v>30</v>
      </c>
      <c r="T8503" t="str">
        <f t="shared" si="1873"/>
        <v>UPI Transfer</v>
      </c>
      <c r="U8503">
        <f t="shared" si="1874"/>
        <v>16</v>
      </c>
      <c r="V8503" t="str">
        <f t="shared" si="1875"/>
        <v>FY Q2</v>
      </c>
    </row>
    <row r="8504" spans="1:22" x14ac:dyDescent="0.3">
      <c r="A8504" s="18">
        <v>45899</v>
      </c>
      <c r="B8504" t="s">
        <v>202</v>
      </c>
      <c r="C8504" t="s">
        <v>282</v>
      </c>
      <c r="D8504" t="s">
        <v>9634</v>
      </c>
      <c r="E8504">
        <v>189121541362</v>
      </c>
      <c r="F8504" t="s">
        <v>16</v>
      </c>
      <c r="G8504" t="s">
        <v>67</v>
      </c>
      <c r="H8504">
        <v>7915</v>
      </c>
      <c r="I8504" s="2">
        <f t="shared" si="1862"/>
        <v>2025</v>
      </c>
      <c r="J8504" s="2" t="str">
        <f t="shared" si="1863"/>
        <v>August</v>
      </c>
      <c r="K8504" s="2">
        <f t="shared" si="1864"/>
        <v>8</v>
      </c>
      <c r="L8504" s="2" t="str">
        <f t="shared" si="1865"/>
        <v>Saturday</v>
      </c>
      <c r="M8504" s="2">
        <f t="shared" si="1866"/>
        <v>35</v>
      </c>
      <c r="N8504" s="3">
        <f t="shared" si="1867"/>
        <v>7915</v>
      </c>
      <c r="O8504" s="3">
        <f t="shared" si="1868"/>
        <v>0</v>
      </c>
      <c r="P8504" t="str">
        <f t="shared" si="1869"/>
        <v>30-Aug</v>
      </c>
      <c r="Q8504" s="9">
        <f t="shared" si="1870"/>
        <v>0.81805555555555554</v>
      </c>
      <c r="R8504" t="str">
        <f t="shared" si="1871"/>
        <v>Evening</v>
      </c>
      <c r="S8504" s="2">
        <f t="shared" si="1872"/>
        <v>30</v>
      </c>
      <c r="T8504" t="str">
        <f t="shared" si="1873"/>
        <v>Others</v>
      </c>
      <c r="U8504">
        <f t="shared" si="1874"/>
        <v>19</v>
      </c>
      <c r="V8504" t="str">
        <f t="shared" si="1875"/>
        <v>FY Q2</v>
      </c>
    </row>
    <row r="8505" spans="1:22" x14ac:dyDescent="0.3">
      <c r="A8505" s="18">
        <v>45899</v>
      </c>
      <c r="B8505" t="s">
        <v>1494</v>
      </c>
      <c r="C8505" t="s">
        <v>139</v>
      </c>
      <c r="D8505" t="s">
        <v>9635</v>
      </c>
      <c r="E8505">
        <v>336734577805</v>
      </c>
      <c r="F8505" t="s">
        <v>15</v>
      </c>
      <c r="G8505" t="s">
        <v>67</v>
      </c>
      <c r="H8505">
        <v>9408</v>
      </c>
      <c r="I8505" s="2">
        <f t="shared" si="1862"/>
        <v>2025</v>
      </c>
      <c r="J8505" s="2" t="str">
        <f t="shared" si="1863"/>
        <v>August</v>
      </c>
      <c r="K8505" s="2">
        <f t="shared" si="1864"/>
        <v>8</v>
      </c>
      <c r="L8505" s="2" t="str">
        <f t="shared" si="1865"/>
        <v>Saturday</v>
      </c>
      <c r="M8505" s="2">
        <f t="shared" si="1866"/>
        <v>35</v>
      </c>
      <c r="N8505" s="3">
        <f t="shared" si="1867"/>
        <v>0</v>
      </c>
      <c r="O8505" s="3">
        <f t="shared" si="1868"/>
        <v>9408</v>
      </c>
      <c r="P8505" t="str">
        <f t="shared" si="1869"/>
        <v>30-Aug</v>
      </c>
      <c r="Q8505" s="9">
        <f t="shared" si="1870"/>
        <v>0.8208333333333333</v>
      </c>
      <c r="R8505" t="str">
        <f t="shared" si="1871"/>
        <v>Evening</v>
      </c>
      <c r="S8505" s="2">
        <f t="shared" si="1872"/>
        <v>30</v>
      </c>
      <c r="T8505" t="str">
        <f t="shared" si="1873"/>
        <v>Fuel</v>
      </c>
      <c r="U8505">
        <f t="shared" si="1874"/>
        <v>19</v>
      </c>
      <c r="V8505" t="str">
        <f t="shared" si="1875"/>
        <v>FY Q2</v>
      </c>
    </row>
    <row r="8506" spans="1:22" x14ac:dyDescent="0.3">
      <c r="A8506" s="18">
        <v>45899</v>
      </c>
      <c r="B8506" t="s">
        <v>6933</v>
      </c>
      <c r="C8506" t="s">
        <v>69</v>
      </c>
      <c r="D8506" t="s">
        <v>9636</v>
      </c>
      <c r="E8506">
        <v>895690476460</v>
      </c>
      <c r="F8506" t="s">
        <v>16</v>
      </c>
      <c r="G8506" t="s">
        <v>67</v>
      </c>
      <c r="H8506">
        <v>34023</v>
      </c>
      <c r="I8506" s="2">
        <f t="shared" si="1862"/>
        <v>2025</v>
      </c>
      <c r="J8506" s="2" t="str">
        <f t="shared" si="1863"/>
        <v>August</v>
      </c>
      <c r="K8506" s="2">
        <f t="shared" si="1864"/>
        <v>8</v>
      </c>
      <c r="L8506" s="2" t="str">
        <f t="shared" si="1865"/>
        <v>Saturday</v>
      </c>
      <c r="M8506" s="2">
        <f t="shared" si="1866"/>
        <v>35</v>
      </c>
      <c r="N8506" s="3">
        <f t="shared" si="1867"/>
        <v>34023</v>
      </c>
      <c r="O8506" s="3">
        <f t="shared" si="1868"/>
        <v>0</v>
      </c>
      <c r="P8506" t="str">
        <f t="shared" si="1869"/>
        <v>30-Aug</v>
      </c>
      <c r="Q8506" s="9">
        <f t="shared" si="1870"/>
        <v>0.99097222222222225</v>
      </c>
      <c r="R8506" t="str">
        <f t="shared" si="1871"/>
        <v>Night</v>
      </c>
      <c r="S8506" s="2">
        <f t="shared" si="1872"/>
        <v>30</v>
      </c>
      <c r="T8506" t="str">
        <f t="shared" si="1873"/>
        <v>Others</v>
      </c>
      <c r="U8506">
        <f t="shared" si="1874"/>
        <v>23</v>
      </c>
      <c r="V8506" t="str">
        <f t="shared" si="1875"/>
        <v>FY Q2</v>
      </c>
    </row>
    <row r="8507" spans="1:22" x14ac:dyDescent="0.3">
      <c r="A8507" s="18">
        <v>45900</v>
      </c>
      <c r="B8507" t="s">
        <v>1729</v>
      </c>
      <c r="C8507" t="s">
        <v>291</v>
      </c>
      <c r="D8507" t="s">
        <v>9637</v>
      </c>
      <c r="E8507">
        <v>460375841923</v>
      </c>
      <c r="F8507" t="s">
        <v>16</v>
      </c>
      <c r="G8507" t="s">
        <v>71</v>
      </c>
      <c r="H8507">
        <v>4600</v>
      </c>
      <c r="I8507" s="2">
        <f t="shared" si="1862"/>
        <v>2025</v>
      </c>
      <c r="J8507" s="2" t="str">
        <f t="shared" si="1863"/>
        <v>August</v>
      </c>
      <c r="K8507" s="2">
        <f t="shared" si="1864"/>
        <v>8</v>
      </c>
      <c r="L8507" s="2" t="str">
        <f t="shared" si="1865"/>
        <v>Sunday</v>
      </c>
      <c r="M8507" s="2">
        <f t="shared" si="1866"/>
        <v>36</v>
      </c>
      <c r="N8507" s="3">
        <f t="shared" si="1867"/>
        <v>4600</v>
      </c>
      <c r="O8507" s="3">
        <f t="shared" si="1868"/>
        <v>0</v>
      </c>
      <c r="P8507" t="str">
        <f t="shared" si="1869"/>
        <v>31-Aug</v>
      </c>
      <c r="Q8507" s="9">
        <f t="shared" si="1870"/>
        <v>0.51527777777777772</v>
      </c>
      <c r="R8507" t="str">
        <f t="shared" si="1871"/>
        <v>Afternoon</v>
      </c>
      <c r="S8507" s="2">
        <f t="shared" si="1872"/>
        <v>31</v>
      </c>
      <c r="T8507" t="str">
        <f t="shared" si="1873"/>
        <v>Others</v>
      </c>
      <c r="U8507">
        <f t="shared" si="1874"/>
        <v>12</v>
      </c>
      <c r="V8507" t="str">
        <f t="shared" si="1875"/>
        <v>FY Q2</v>
      </c>
    </row>
    <row r="8508" spans="1:22" x14ac:dyDescent="0.3">
      <c r="A8508" s="18">
        <v>45900</v>
      </c>
      <c r="B8508" t="s">
        <v>464</v>
      </c>
      <c r="C8508" t="s">
        <v>319</v>
      </c>
      <c r="D8508" t="s">
        <v>9638</v>
      </c>
      <c r="E8508">
        <v>789130722335</v>
      </c>
      <c r="F8508" t="s">
        <v>15</v>
      </c>
      <c r="G8508" t="s">
        <v>71</v>
      </c>
      <c r="H8508">
        <v>23750</v>
      </c>
      <c r="I8508" s="2">
        <f t="shared" si="1862"/>
        <v>2025</v>
      </c>
      <c r="J8508" s="2" t="str">
        <f t="shared" si="1863"/>
        <v>August</v>
      </c>
      <c r="K8508" s="2">
        <f t="shared" si="1864"/>
        <v>8</v>
      </c>
      <c r="L8508" s="2" t="str">
        <f t="shared" si="1865"/>
        <v>Sunday</v>
      </c>
      <c r="M8508" s="2">
        <f t="shared" si="1866"/>
        <v>36</v>
      </c>
      <c r="N8508" s="3">
        <f t="shared" si="1867"/>
        <v>0</v>
      </c>
      <c r="O8508" s="3">
        <f t="shared" si="1868"/>
        <v>23750</v>
      </c>
      <c r="P8508" t="str">
        <f t="shared" si="1869"/>
        <v>31-Aug</v>
      </c>
      <c r="Q8508" s="9">
        <f t="shared" si="1870"/>
        <v>0.57638888888888884</v>
      </c>
      <c r="R8508" t="str">
        <f t="shared" si="1871"/>
        <v>Afternoon</v>
      </c>
      <c r="S8508" s="2">
        <f t="shared" si="1872"/>
        <v>31</v>
      </c>
      <c r="T8508" t="str">
        <f t="shared" si="1873"/>
        <v>Recharge</v>
      </c>
      <c r="U8508">
        <f t="shared" si="1874"/>
        <v>13</v>
      </c>
      <c r="V8508" t="str">
        <f t="shared" si="1875"/>
        <v>FY Q2</v>
      </c>
    </row>
    <row r="8509" spans="1:22" x14ac:dyDescent="0.3">
      <c r="A8509" s="18">
        <v>45900</v>
      </c>
      <c r="B8509" t="s">
        <v>1766</v>
      </c>
      <c r="C8509" t="s">
        <v>142</v>
      </c>
      <c r="D8509" t="s">
        <v>9639</v>
      </c>
      <c r="E8509">
        <v>590414883879</v>
      </c>
      <c r="F8509" t="s">
        <v>15</v>
      </c>
      <c r="G8509" t="s">
        <v>67</v>
      </c>
      <c r="H8509">
        <v>8866</v>
      </c>
      <c r="I8509" s="2">
        <f t="shared" si="1862"/>
        <v>2025</v>
      </c>
      <c r="J8509" s="2" t="str">
        <f t="shared" si="1863"/>
        <v>August</v>
      </c>
      <c r="K8509" s="2">
        <f t="shared" si="1864"/>
        <v>8</v>
      </c>
      <c r="L8509" s="2" t="str">
        <f t="shared" si="1865"/>
        <v>Sunday</v>
      </c>
      <c r="M8509" s="2">
        <f t="shared" si="1866"/>
        <v>36</v>
      </c>
      <c r="N8509" s="3">
        <f t="shared" si="1867"/>
        <v>0</v>
      </c>
      <c r="O8509" s="3">
        <f t="shared" si="1868"/>
        <v>8866</v>
      </c>
      <c r="P8509" t="str">
        <f t="shared" si="1869"/>
        <v>31-Aug</v>
      </c>
      <c r="Q8509" s="9">
        <f t="shared" si="1870"/>
        <v>0.69374999999999998</v>
      </c>
      <c r="R8509" t="str">
        <f t="shared" si="1871"/>
        <v>Afternoon</v>
      </c>
      <c r="S8509" s="2">
        <f t="shared" si="1872"/>
        <v>31</v>
      </c>
      <c r="T8509" t="str">
        <f t="shared" si="1873"/>
        <v>UPI Transfer</v>
      </c>
      <c r="U8509">
        <f t="shared" si="1874"/>
        <v>16</v>
      </c>
      <c r="V8509" t="str">
        <f t="shared" si="1875"/>
        <v>FY Q2</v>
      </c>
    </row>
    <row r="8510" spans="1:22" x14ac:dyDescent="0.3">
      <c r="A8510" s="18">
        <v>45900</v>
      </c>
      <c r="B8510" t="s">
        <v>1712</v>
      </c>
      <c r="C8510" t="s">
        <v>167</v>
      </c>
      <c r="D8510" t="s">
        <v>9640</v>
      </c>
      <c r="E8510">
        <v>40968247045</v>
      </c>
      <c r="F8510" t="s">
        <v>15</v>
      </c>
      <c r="G8510" t="s">
        <v>67</v>
      </c>
      <c r="H8510">
        <v>2215</v>
      </c>
      <c r="I8510" s="2">
        <f t="shared" si="1862"/>
        <v>2025</v>
      </c>
      <c r="J8510" s="2" t="str">
        <f t="shared" si="1863"/>
        <v>August</v>
      </c>
      <c r="K8510" s="2">
        <f t="shared" si="1864"/>
        <v>8</v>
      </c>
      <c r="L8510" s="2" t="str">
        <f t="shared" si="1865"/>
        <v>Sunday</v>
      </c>
      <c r="M8510" s="2">
        <f t="shared" si="1866"/>
        <v>36</v>
      </c>
      <c r="N8510" s="3">
        <f t="shared" si="1867"/>
        <v>0</v>
      </c>
      <c r="O8510" s="3">
        <f t="shared" si="1868"/>
        <v>2215</v>
      </c>
      <c r="P8510" t="str">
        <f t="shared" si="1869"/>
        <v>31-Aug</v>
      </c>
      <c r="Q8510" s="9">
        <f t="shared" si="1870"/>
        <v>0.71319444444444446</v>
      </c>
      <c r="R8510" t="str">
        <f t="shared" si="1871"/>
        <v>Evening</v>
      </c>
      <c r="S8510" s="2">
        <f t="shared" si="1872"/>
        <v>31</v>
      </c>
      <c r="T8510" t="str">
        <f t="shared" si="1873"/>
        <v>UPI Transfer</v>
      </c>
      <c r="U8510">
        <f t="shared" si="1874"/>
        <v>17</v>
      </c>
      <c r="V8510" t="str">
        <f t="shared" si="1875"/>
        <v>FY Q2</v>
      </c>
    </row>
    <row r="8511" spans="1:22" x14ac:dyDescent="0.3">
      <c r="A8511" s="18">
        <v>45900</v>
      </c>
      <c r="B8511" t="s">
        <v>5391</v>
      </c>
      <c r="C8511" t="s">
        <v>95</v>
      </c>
      <c r="D8511" t="s">
        <v>9641</v>
      </c>
      <c r="E8511">
        <v>685932991685</v>
      </c>
      <c r="F8511" t="s">
        <v>16</v>
      </c>
      <c r="G8511" t="s">
        <v>71</v>
      </c>
      <c r="H8511">
        <v>14048</v>
      </c>
      <c r="I8511" s="2">
        <f t="shared" si="1862"/>
        <v>2025</v>
      </c>
      <c r="J8511" s="2" t="str">
        <f t="shared" si="1863"/>
        <v>August</v>
      </c>
      <c r="K8511" s="2">
        <f t="shared" si="1864"/>
        <v>8</v>
      </c>
      <c r="L8511" s="2" t="str">
        <f t="shared" si="1865"/>
        <v>Sunday</v>
      </c>
      <c r="M8511" s="2">
        <f t="shared" si="1866"/>
        <v>36</v>
      </c>
      <c r="N8511" s="3">
        <f t="shared" si="1867"/>
        <v>14048</v>
      </c>
      <c r="O8511" s="3">
        <f t="shared" si="1868"/>
        <v>0</v>
      </c>
      <c r="P8511" t="str">
        <f t="shared" si="1869"/>
        <v>31-Aug</v>
      </c>
      <c r="Q8511" s="9">
        <f t="shared" si="1870"/>
        <v>0.83750000000000002</v>
      </c>
      <c r="R8511" t="str">
        <f t="shared" si="1871"/>
        <v>Evening</v>
      </c>
      <c r="S8511" s="2">
        <f t="shared" si="1872"/>
        <v>31</v>
      </c>
      <c r="T8511" t="str">
        <f t="shared" si="1873"/>
        <v>Others</v>
      </c>
      <c r="U8511">
        <f t="shared" si="1874"/>
        <v>20</v>
      </c>
      <c r="V8511" t="str">
        <f t="shared" si="1875"/>
        <v>FY Q2</v>
      </c>
    </row>
    <row r="8512" spans="1:22" x14ac:dyDescent="0.3">
      <c r="A8512" s="18">
        <v>45901</v>
      </c>
      <c r="B8512" t="s">
        <v>3472</v>
      </c>
      <c r="C8512" t="s">
        <v>128</v>
      </c>
      <c r="D8512" t="s">
        <v>9642</v>
      </c>
      <c r="E8512">
        <v>872115924124</v>
      </c>
      <c r="F8512" t="s">
        <v>16</v>
      </c>
      <c r="G8512" t="s">
        <v>71</v>
      </c>
      <c r="H8512">
        <v>3190</v>
      </c>
      <c r="I8512" s="2">
        <f t="shared" si="1862"/>
        <v>2025</v>
      </c>
      <c r="J8512" s="2" t="str">
        <f t="shared" si="1863"/>
        <v>September</v>
      </c>
      <c r="K8512" s="2">
        <f t="shared" si="1864"/>
        <v>9</v>
      </c>
      <c r="L8512" s="2" t="str">
        <f t="shared" si="1865"/>
        <v>Monday</v>
      </c>
      <c r="M8512" s="2">
        <f t="shared" si="1866"/>
        <v>36</v>
      </c>
      <c r="N8512" s="3">
        <f t="shared" si="1867"/>
        <v>3190</v>
      </c>
      <c r="O8512" s="3">
        <f t="shared" si="1868"/>
        <v>0</v>
      </c>
      <c r="P8512" t="str">
        <f t="shared" si="1869"/>
        <v>1-Sep</v>
      </c>
      <c r="Q8512" s="9">
        <f t="shared" si="1870"/>
        <v>0.37083333333333335</v>
      </c>
      <c r="R8512" t="str">
        <f t="shared" si="1871"/>
        <v>Morning</v>
      </c>
      <c r="S8512" s="2">
        <f t="shared" si="1872"/>
        <v>1</v>
      </c>
      <c r="T8512" t="str">
        <f t="shared" si="1873"/>
        <v>Others</v>
      </c>
      <c r="U8512">
        <f t="shared" si="1874"/>
        <v>8</v>
      </c>
      <c r="V8512" t="str">
        <f t="shared" si="1875"/>
        <v>FY Q2</v>
      </c>
    </row>
    <row r="8513" spans="1:22" x14ac:dyDescent="0.3">
      <c r="A8513" s="18">
        <v>45901</v>
      </c>
      <c r="B8513" t="s">
        <v>4676</v>
      </c>
      <c r="C8513" t="s">
        <v>325</v>
      </c>
      <c r="D8513" t="s">
        <v>9643</v>
      </c>
      <c r="E8513">
        <v>405323706889</v>
      </c>
      <c r="F8513" t="s">
        <v>16</v>
      </c>
      <c r="G8513" t="s">
        <v>71</v>
      </c>
      <c r="H8513">
        <v>3554</v>
      </c>
      <c r="I8513" s="2">
        <f t="shared" si="1862"/>
        <v>2025</v>
      </c>
      <c r="J8513" s="2" t="str">
        <f t="shared" si="1863"/>
        <v>September</v>
      </c>
      <c r="K8513" s="2">
        <f t="shared" si="1864"/>
        <v>9</v>
      </c>
      <c r="L8513" s="2" t="str">
        <f t="shared" si="1865"/>
        <v>Monday</v>
      </c>
      <c r="M8513" s="2">
        <f t="shared" si="1866"/>
        <v>36</v>
      </c>
      <c r="N8513" s="3">
        <f t="shared" si="1867"/>
        <v>3554</v>
      </c>
      <c r="O8513" s="3">
        <f t="shared" si="1868"/>
        <v>0</v>
      </c>
      <c r="P8513" t="str">
        <f t="shared" si="1869"/>
        <v>1-Sep</v>
      </c>
      <c r="Q8513" s="9">
        <f t="shared" si="1870"/>
        <v>0.39791666666666664</v>
      </c>
      <c r="R8513" t="str">
        <f t="shared" si="1871"/>
        <v>Morning</v>
      </c>
      <c r="S8513" s="2">
        <f t="shared" si="1872"/>
        <v>1</v>
      </c>
      <c r="T8513" t="str">
        <f t="shared" si="1873"/>
        <v>Others</v>
      </c>
      <c r="U8513">
        <f t="shared" si="1874"/>
        <v>9</v>
      </c>
      <c r="V8513" t="str">
        <f t="shared" si="1875"/>
        <v>FY Q2</v>
      </c>
    </row>
    <row r="8514" spans="1:22" x14ac:dyDescent="0.3">
      <c r="A8514" s="18">
        <v>45901</v>
      </c>
      <c r="B8514" t="s">
        <v>1267</v>
      </c>
      <c r="C8514" t="s">
        <v>254</v>
      </c>
      <c r="D8514" t="s">
        <v>9644</v>
      </c>
      <c r="E8514">
        <v>421731651659</v>
      </c>
      <c r="F8514" t="s">
        <v>16</v>
      </c>
      <c r="G8514" t="s">
        <v>67</v>
      </c>
      <c r="H8514">
        <v>9245</v>
      </c>
      <c r="I8514" s="2">
        <f t="shared" si="1862"/>
        <v>2025</v>
      </c>
      <c r="J8514" s="2" t="str">
        <f t="shared" si="1863"/>
        <v>September</v>
      </c>
      <c r="K8514" s="2">
        <f t="shared" si="1864"/>
        <v>9</v>
      </c>
      <c r="L8514" s="2" t="str">
        <f t="shared" si="1865"/>
        <v>Monday</v>
      </c>
      <c r="M8514" s="2">
        <f t="shared" si="1866"/>
        <v>36</v>
      </c>
      <c r="N8514" s="3">
        <f t="shared" si="1867"/>
        <v>9245</v>
      </c>
      <c r="O8514" s="3">
        <f t="shared" si="1868"/>
        <v>0</v>
      </c>
      <c r="P8514" t="str">
        <f t="shared" si="1869"/>
        <v>1-Sep</v>
      </c>
      <c r="Q8514" s="9">
        <f t="shared" si="1870"/>
        <v>0.68194444444444446</v>
      </c>
      <c r="R8514" t="str">
        <f t="shared" si="1871"/>
        <v>Afternoon</v>
      </c>
      <c r="S8514" s="2">
        <f t="shared" si="1872"/>
        <v>1</v>
      </c>
      <c r="T8514" t="str">
        <f t="shared" si="1873"/>
        <v>Others</v>
      </c>
      <c r="U8514">
        <f t="shared" si="1874"/>
        <v>16</v>
      </c>
      <c r="V8514" t="str">
        <f t="shared" si="1875"/>
        <v>FY Q2</v>
      </c>
    </row>
    <row r="8515" spans="1:22" x14ac:dyDescent="0.3">
      <c r="A8515" s="18">
        <v>45901</v>
      </c>
      <c r="B8515" t="s">
        <v>849</v>
      </c>
      <c r="C8515" t="s">
        <v>189</v>
      </c>
      <c r="D8515" t="s">
        <v>9645</v>
      </c>
      <c r="E8515">
        <v>966881643551</v>
      </c>
      <c r="F8515" t="s">
        <v>16</v>
      </c>
      <c r="G8515" t="s">
        <v>71</v>
      </c>
      <c r="H8515">
        <v>7598</v>
      </c>
      <c r="I8515" s="2">
        <f t="shared" si="1862"/>
        <v>2025</v>
      </c>
      <c r="J8515" s="2" t="str">
        <f t="shared" si="1863"/>
        <v>September</v>
      </c>
      <c r="K8515" s="2">
        <f t="shared" si="1864"/>
        <v>9</v>
      </c>
      <c r="L8515" s="2" t="str">
        <f t="shared" si="1865"/>
        <v>Monday</v>
      </c>
      <c r="M8515" s="2">
        <f t="shared" si="1866"/>
        <v>36</v>
      </c>
      <c r="N8515" s="3">
        <f t="shared" si="1867"/>
        <v>7598</v>
      </c>
      <c r="O8515" s="3">
        <f t="shared" si="1868"/>
        <v>0</v>
      </c>
      <c r="P8515" t="str">
        <f t="shared" si="1869"/>
        <v>1-Sep</v>
      </c>
      <c r="Q8515" s="9">
        <f t="shared" si="1870"/>
        <v>0.75486111111111109</v>
      </c>
      <c r="R8515" t="str">
        <f t="shared" si="1871"/>
        <v>Evening</v>
      </c>
      <c r="S8515" s="2">
        <f t="shared" si="1872"/>
        <v>1</v>
      </c>
      <c r="T8515" t="str">
        <f t="shared" si="1873"/>
        <v>Others</v>
      </c>
      <c r="U8515">
        <f t="shared" si="1874"/>
        <v>18</v>
      </c>
      <c r="V8515" t="str">
        <f t="shared" si="1875"/>
        <v>FY Q2</v>
      </c>
    </row>
    <row r="8516" spans="1:22" x14ac:dyDescent="0.3">
      <c r="A8516" s="18">
        <v>45902</v>
      </c>
      <c r="B8516" t="s">
        <v>4676</v>
      </c>
      <c r="C8516" t="s">
        <v>134</v>
      </c>
      <c r="D8516" t="s">
        <v>9646</v>
      </c>
      <c r="E8516">
        <v>753750975608</v>
      </c>
      <c r="F8516" t="s">
        <v>15</v>
      </c>
      <c r="G8516" t="s">
        <v>71</v>
      </c>
      <c r="H8516">
        <v>6225</v>
      </c>
      <c r="I8516" s="2">
        <f t="shared" si="1862"/>
        <v>2025</v>
      </c>
      <c r="J8516" s="2" t="str">
        <f t="shared" si="1863"/>
        <v>September</v>
      </c>
      <c r="K8516" s="2">
        <f t="shared" si="1864"/>
        <v>9</v>
      </c>
      <c r="L8516" s="2" t="str">
        <f t="shared" si="1865"/>
        <v>Tuesday</v>
      </c>
      <c r="M8516" s="2">
        <f t="shared" si="1866"/>
        <v>36</v>
      </c>
      <c r="N8516" s="3">
        <f t="shared" si="1867"/>
        <v>0</v>
      </c>
      <c r="O8516" s="3">
        <f t="shared" si="1868"/>
        <v>6225</v>
      </c>
      <c r="P8516" t="str">
        <f t="shared" si="1869"/>
        <v>2-Sep</v>
      </c>
      <c r="Q8516" s="9">
        <f t="shared" si="1870"/>
        <v>0.39791666666666664</v>
      </c>
      <c r="R8516" t="str">
        <f t="shared" si="1871"/>
        <v>Morning</v>
      </c>
      <c r="S8516" s="2">
        <f t="shared" si="1872"/>
        <v>2</v>
      </c>
      <c r="T8516" t="str">
        <f t="shared" si="1873"/>
        <v>UPI Transfer</v>
      </c>
      <c r="U8516">
        <f t="shared" si="1874"/>
        <v>9</v>
      </c>
      <c r="V8516" t="str">
        <f t="shared" si="1875"/>
        <v>FY Q2</v>
      </c>
    </row>
    <row r="8517" spans="1:22" x14ac:dyDescent="0.3">
      <c r="A8517" s="18">
        <v>45902</v>
      </c>
      <c r="B8517" t="s">
        <v>558</v>
      </c>
      <c r="C8517" t="s">
        <v>69</v>
      </c>
      <c r="D8517" t="s">
        <v>9647</v>
      </c>
      <c r="E8517">
        <v>530569641963</v>
      </c>
      <c r="F8517" t="s">
        <v>16</v>
      </c>
      <c r="G8517" t="s">
        <v>71</v>
      </c>
      <c r="H8517">
        <v>22200</v>
      </c>
      <c r="I8517" s="2">
        <f t="shared" si="1862"/>
        <v>2025</v>
      </c>
      <c r="J8517" s="2" t="str">
        <f t="shared" si="1863"/>
        <v>September</v>
      </c>
      <c r="K8517" s="2">
        <f t="shared" si="1864"/>
        <v>9</v>
      </c>
      <c r="L8517" s="2" t="str">
        <f t="shared" si="1865"/>
        <v>Tuesday</v>
      </c>
      <c r="M8517" s="2">
        <f t="shared" si="1866"/>
        <v>36</v>
      </c>
      <c r="N8517" s="3">
        <f t="shared" si="1867"/>
        <v>22200</v>
      </c>
      <c r="O8517" s="3">
        <f t="shared" si="1868"/>
        <v>0</v>
      </c>
      <c r="P8517" t="str">
        <f t="shared" si="1869"/>
        <v>2-Sep</v>
      </c>
      <c r="Q8517" s="9">
        <f t="shared" si="1870"/>
        <v>0.47083333333333333</v>
      </c>
      <c r="R8517" t="str">
        <f t="shared" si="1871"/>
        <v>Morning</v>
      </c>
      <c r="S8517" s="2">
        <f t="shared" si="1872"/>
        <v>2</v>
      </c>
      <c r="T8517" t="str">
        <f t="shared" si="1873"/>
        <v>Others</v>
      </c>
      <c r="U8517">
        <f t="shared" si="1874"/>
        <v>11</v>
      </c>
      <c r="V8517" t="str">
        <f t="shared" si="1875"/>
        <v>FY Q2</v>
      </c>
    </row>
    <row r="8518" spans="1:22" x14ac:dyDescent="0.3">
      <c r="A8518" s="18">
        <v>45902</v>
      </c>
      <c r="B8518" t="s">
        <v>1788</v>
      </c>
      <c r="C8518" t="s">
        <v>107</v>
      </c>
      <c r="D8518" t="s">
        <v>9648</v>
      </c>
      <c r="E8518">
        <v>431298116000</v>
      </c>
      <c r="F8518" t="s">
        <v>15</v>
      </c>
      <c r="G8518" t="s">
        <v>67</v>
      </c>
      <c r="H8518">
        <v>4414</v>
      </c>
      <c r="I8518" s="2">
        <f t="shared" si="1862"/>
        <v>2025</v>
      </c>
      <c r="J8518" s="2" t="str">
        <f t="shared" si="1863"/>
        <v>September</v>
      </c>
      <c r="K8518" s="2">
        <f t="shared" si="1864"/>
        <v>9</v>
      </c>
      <c r="L8518" s="2" t="str">
        <f t="shared" si="1865"/>
        <v>Tuesday</v>
      </c>
      <c r="M8518" s="2">
        <f t="shared" si="1866"/>
        <v>36</v>
      </c>
      <c r="N8518" s="3">
        <f t="shared" si="1867"/>
        <v>0</v>
      </c>
      <c r="O8518" s="3">
        <f t="shared" si="1868"/>
        <v>4414</v>
      </c>
      <c r="P8518" t="str">
        <f t="shared" si="1869"/>
        <v>2-Sep</v>
      </c>
      <c r="Q8518" s="9">
        <f t="shared" si="1870"/>
        <v>0.54861111111111116</v>
      </c>
      <c r="R8518" t="str">
        <f t="shared" si="1871"/>
        <v>Afternoon</v>
      </c>
      <c r="S8518" s="2">
        <f t="shared" si="1872"/>
        <v>2</v>
      </c>
      <c r="T8518" t="str">
        <f t="shared" si="1873"/>
        <v>UPI Transfer</v>
      </c>
      <c r="U8518">
        <f t="shared" si="1874"/>
        <v>13</v>
      </c>
      <c r="V8518" t="str">
        <f t="shared" si="1875"/>
        <v>FY Q2</v>
      </c>
    </row>
    <row r="8519" spans="1:22" x14ac:dyDescent="0.3">
      <c r="A8519" s="18">
        <v>45902</v>
      </c>
      <c r="B8519" t="s">
        <v>2047</v>
      </c>
      <c r="C8519" t="s">
        <v>273</v>
      </c>
      <c r="D8519" t="s">
        <v>9649</v>
      </c>
      <c r="E8519">
        <v>605171681021</v>
      </c>
      <c r="F8519" t="s">
        <v>16</v>
      </c>
      <c r="G8519" t="s">
        <v>71</v>
      </c>
      <c r="H8519">
        <v>8956</v>
      </c>
      <c r="I8519" s="2">
        <f t="shared" si="1862"/>
        <v>2025</v>
      </c>
      <c r="J8519" s="2" t="str">
        <f t="shared" si="1863"/>
        <v>September</v>
      </c>
      <c r="K8519" s="2">
        <f t="shared" si="1864"/>
        <v>9</v>
      </c>
      <c r="L8519" s="2" t="str">
        <f t="shared" si="1865"/>
        <v>Tuesday</v>
      </c>
      <c r="M8519" s="2">
        <f t="shared" si="1866"/>
        <v>36</v>
      </c>
      <c r="N8519" s="3">
        <f t="shared" si="1867"/>
        <v>8956</v>
      </c>
      <c r="O8519" s="3">
        <f t="shared" si="1868"/>
        <v>0</v>
      </c>
      <c r="P8519" t="str">
        <f t="shared" si="1869"/>
        <v>2-Sep</v>
      </c>
      <c r="Q8519" s="9">
        <f t="shared" si="1870"/>
        <v>0.9194444444444444</v>
      </c>
      <c r="R8519" t="str">
        <f t="shared" si="1871"/>
        <v>Night</v>
      </c>
      <c r="S8519" s="2">
        <f t="shared" si="1872"/>
        <v>2</v>
      </c>
      <c r="T8519" t="str">
        <f t="shared" si="1873"/>
        <v>Others</v>
      </c>
      <c r="U8519">
        <f t="shared" si="1874"/>
        <v>22</v>
      </c>
      <c r="V8519" t="str">
        <f t="shared" si="1875"/>
        <v>FY Q2</v>
      </c>
    </row>
    <row r="8520" spans="1:22" x14ac:dyDescent="0.3">
      <c r="A8520" s="18">
        <v>45903</v>
      </c>
      <c r="B8520" t="s">
        <v>2473</v>
      </c>
      <c r="C8520" t="s">
        <v>131</v>
      </c>
      <c r="D8520" t="s">
        <v>9650</v>
      </c>
      <c r="E8520">
        <v>901057850173</v>
      </c>
      <c r="F8520" t="s">
        <v>16</v>
      </c>
      <c r="G8520" t="s">
        <v>67</v>
      </c>
      <c r="H8520">
        <v>11447</v>
      </c>
      <c r="I8520" s="2">
        <f t="shared" si="1862"/>
        <v>2025</v>
      </c>
      <c r="J8520" s="2" t="str">
        <f t="shared" si="1863"/>
        <v>September</v>
      </c>
      <c r="K8520" s="2">
        <f t="shared" si="1864"/>
        <v>9</v>
      </c>
      <c r="L8520" s="2" t="str">
        <f t="shared" si="1865"/>
        <v>Wednesday</v>
      </c>
      <c r="M8520" s="2">
        <f t="shared" si="1866"/>
        <v>36</v>
      </c>
      <c r="N8520" s="3">
        <f t="shared" si="1867"/>
        <v>11447</v>
      </c>
      <c r="O8520" s="3">
        <f t="shared" si="1868"/>
        <v>0</v>
      </c>
      <c r="P8520" t="str">
        <f t="shared" si="1869"/>
        <v>3-Sep</v>
      </c>
      <c r="Q8520" s="9">
        <f t="shared" si="1870"/>
        <v>0.49583333333333335</v>
      </c>
      <c r="R8520" t="str">
        <f t="shared" si="1871"/>
        <v>Morning</v>
      </c>
      <c r="S8520" s="2">
        <f t="shared" si="1872"/>
        <v>3</v>
      </c>
      <c r="T8520" t="str">
        <f t="shared" si="1873"/>
        <v>Others</v>
      </c>
      <c r="U8520">
        <f t="shared" si="1874"/>
        <v>11</v>
      </c>
      <c r="V8520" t="str">
        <f t="shared" si="1875"/>
        <v>FY Q2</v>
      </c>
    </row>
    <row r="8521" spans="1:22" x14ac:dyDescent="0.3">
      <c r="A8521" s="18">
        <v>45903</v>
      </c>
      <c r="B8521" t="s">
        <v>2910</v>
      </c>
      <c r="C8521" t="s">
        <v>117</v>
      </c>
      <c r="D8521" t="s">
        <v>9651</v>
      </c>
      <c r="E8521">
        <v>420086600687</v>
      </c>
      <c r="F8521" t="s">
        <v>16</v>
      </c>
      <c r="G8521" t="s">
        <v>67</v>
      </c>
      <c r="H8521">
        <v>13116</v>
      </c>
      <c r="I8521" s="2">
        <f t="shared" si="1862"/>
        <v>2025</v>
      </c>
      <c r="J8521" s="2" t="str">
        <f t="shared" si="1863"/>
        <v>September</v>
      </c>
      <c r="K8521" s="2">
        <f t="shared" si="1864"/>
        <v>9</v>
      </c>
      <c r="L8521" s="2" t="str">
        <f t="shared" si="1865"/>
        <v>Wednesday</v>
      </c>
      <c r="M8521" s="2">
        <f t="shared" si="1866"/>
        <v>36</v>
      </c>
      <c r="N8521" s="3">
        <f t="shared" si="1867"/>
        <v>13116</v>
      </c>
      <c r="O8521" s="3">
        <f t="shared" si="1868"/>
        <v>0</v>
      </c>
      <c r="P8521" t="str">
        <f t="shared" si="1869"/>
        <v>3-Sep</v>
      </c>
      <c r="Q8521" s="9">
        <f t="shared" si="1870"/>
        <v>0.49652777777777779</v>
      </c>
      <c r="R8521" t="str">
        <f t="shared" si="1871"/>
        <v>Morning</v>
      </c>
      <c r="S8521" s="2">
        <f t="shared" si="1872"/>
        <v>3</v>
      </c>
      <c r="T8521" t="str">
        <f t="shared" si="1873"/>
        <v>Others</v>
      </c>
      <c r="U8521">
        <f t="shared" si="1874"/>
        <v>11</v>
      </c>
      <c r="V8521" t="str">
        <f t="shared" si="1875"/>
        <v>FY Q2</v>
      </c>
    </row>
    <row r="8522" spans="1:22" x14ac:dyDescent="0.3">
      <c r="A8522" s="18">
        <v>45903</v>
      </c>
      <c r="B8522" t="s">
        <v>863</v>
      </c>
      <c r="C8522" t="s">
        <v>167</v>
      </c>
      <c r="D8522" t="s">
        <v>9652</v>
      </c>
      <c r="E8522">
        <v>839825216755</v>
      </c>
      <c r="F8522" t="s">
        <v>15</v>
      </c>
      <c r="G8522" t="s">
        <v>71</v>
      </c>
      <c r="H8522">
        <v>12324</v>
      </c>
      <c r="I8522" s="2">
        <f t="shared" si="1862"/>
        <v>2025</v>
      </c>
      <c r="J8522" s="2" t="str">
        <f t="shared" si="1863"/>
        <v>September</v>
      </c>
      <c r="K8522" s="2">
        <f t="shared" si="1864"/>
        <v>9</v>
      </c>
      <c r="L8522" s="2" t="str">
        <f t="shared" si="1865"/>
        <v>Wednesday</v>
      </c>
      <c r="M8522" s="2">
        <f t="shared" si="1866"/>
        <v>36</v>
      </c>
      <c r="N8522" s="3">
        <f t="shared" si="1867"/>
        <v>0</v>
      </c>
      <c r="O8522" s="3">
        <f t="shared" si="1868"/>
        <v>12324</v>
      </c>
      <c r="P8522" t="str">
        <f t="shared" si="1869"/>
        <v>3-Sep</v>
      </c>
      <c r="Q8522" s="9">
        <f t="shared" si="1870"/>
        <v>0.69722222222222219</v>
      </c>
      <c r="R8522" t="str">
        <f t="shared" si="1871"/>
        <v>Afternoon</v>
      </c>
      <c r="S8522" s="2">
        <f t="shared" si="1872"/>
        <v>3</v>
      </c>
      <c r="T8522" t="str">
        <f t="shared" si="1873"/>
        <v>UPI Transfer</v>
      </c>
      <c r="U8522">
        <f t="shared" si="1874"/>
        <v>16</v>
      </c>
      <c r="V8522" t="str">
        <f t="shared" si="1875"/>
        <v>FY Q2</v>
      </c>
    </row>
    <row r="8523" spans="1:22" x14ac:dyDescent="0.3">
      <c r="A8523" s="18">
        <v>45904</v>
      </c>
      <c r="B8523" t="s">
        <v>2765</v>
      </c>
      <c r="C8523" t="s">
        <v>82</v>
      </c>
      <c r="D8523" t="s">
        <v>9653</v>
      </c>
      <c r="E8523">
        <v>505372831596</v>
      </c>
      <c r="F8523" t="s">
        <v>16</v>
      </c>
      <c r="G8523" t="s">
        <v>67</v>
      </c>
      <c r="H8523">
        <v>5510</v>
      </c>
      <c r="I8523" s="2">
        <f t="shared" si="1862"/>
        <v>2025</v>
      </c>
      <c r="J8523" s="2" t="str">
        <f t="shared" si="1863"/>
        <v>September</v>
      </c>
      <c r="K8523" s="2">
        <f t="shared" si="1864"/>
        <v>9</v>
      </c>
      <c r="L8523" s="2" t="str">
        <f t="shared" si="1865"/>
        <v>Thursday</v>
      </c>
      <c r="M8523" s="2">
        <f t="shared" si="1866"/>
        <v>36</v>
      </c>
      <c r="N8523" s="3">
        <f t="shared" si="1867"/>
        <v>5510</v>
      </c>
      <c r="O8523" s="3">
        <f t="shared" si="1868"/>
        <v>0</v>
      </c>
      <c r="P8523" t="str">
        <f t="shared" si="1869"/>
        <v>4-Sep</v>
      </c>
      <c r="Q8523" s="9">
        <f t="shared" si="1870"/>
        <v>0.45624999999999999</v>
      </c>
      <c r="R8523" t="str">
        <f t="shared" si="1871"/>
        <v>Morning</v>
      </c>
      <c r="S8523" s="2">
        <f t="shared" si="1872"/>
        <v>4</v>
      </c>
      <c r="T8523" t="str">
        <f t="shared" si="1873"/>
        <v>Others</v>
      </c>
      <c r="U8523">
        <f t="shared" si="1874"/>
        <v>10</v>
      </c>
      <c r="V8523" t="str">
        <f t="shared" si="1875"/>
        <v>FY Q2</v>
      </c>
    </row>
    <row r="8524" spans="1:22" x14ac:dyDescent="0.3">
      <c r="A8524" s="18">
        <v>45904</v>
      </c>
      <c r="B8524" t="s">
        <v>3577</v>
      </c>
      <c r="C8524" t="s">
        <v>85</v>
      </c>
      <c r="D8524" t="s">
        <v>9654</v>
      </c>
      <c r="E8524">
        <v>931422273004</v>
      </c>
      <c r="F8524" t="s">
        <v>16</v>
      </c>
      <c r="G8524" t="s">
        <v>71</v>
      </c>
      <c r="H8524">
        <v>6561</v>
      </c>
      <c r="I8524" s="2">
        <f t="shared" si="1862"/>
        <v>2025</v>
      </c>
      <c r="J8524" s="2" t="str">
        <f t="shared" si="1863"/>
        <v>September</v>
      </c>
      <c r="K8524" s="2">
        <f t="shared" si="1864"/>
        <v>9</v>
      </c>
      <c r="L8524" s="2" t="str">
        <f t="shared" si="1865"/>
        <v>Thursday</v>
      </c>
      <c r="M8524" s="2">
        <f t="shared" si="1866"/>
        <v>36</v>
      </c>
      <c r="N8524" s="3">
        <f t="shared" si="1867"/>
        <v>6561</v>
      </c>
      <c r="O8524" s="3">
        <f t="shared" si="1868"/>
        <v>0</v>
      </c>
      <c r="P8524" t="str">
        <f t="shared" si="1869"/>
        <v>4-Sep</v>
      </c>
      <c r="Q8524" s="9">
        <f t="shared" si="1870"/>
        <v>0.54236111111111107</v>
      </c>
      <c r="R8524" t="str">
        <f t="shared" si="1871"/>
        <v>Afternoon</v>
      </c>
      <c r="S8524" s="2">
        <f t="shared" si="1872"/>
        <v>4</v>
      </c>
      <c r="T8524" t="str">
        <f t="shared" si="1873"/>
        <v>Others</v>
      </c>
      <c r="U8524">
        <f t="shared" si="1874"/>
        <v>13</v>
      </c>
      <c r="V8524" t="str">
        <f t="shared" si="1875"/>
        <v>FY Q2</v>
      </c>
    </row>
    <row r="8525" spans="1:22" x14ac:dyDescent="0.3">
      <c r="A8525" s="18">
        <v>45904</v>
      </c>
      <c r="B8525" t="s">
        <v>993</v>
      </c>
      <c r="C8525" t="s">
        <v>282</v>
      </c>
      <c r="D8525" t="s">
        <v>9655</v>
      </c>
      <c r="E8525">
        <v>400091117399</v>
      </c>
      <c r="F8525" t="s">
        <v>16</v>
      </c>
      <c r="G8525" t="s">
        <v>71</v>
      </c>
      <c r="H8525">
        <v>5119</v>
      </c>
      <c r="I8525" s="2">
        <f t="shared" si="1862"/>
        <v>2025</v>
      </c>
      <c r="J8525" s="2" t="str">
        <f t="shared" si="1863"/>
        <v>September</v>
      </c>
      <c r="K8525" s="2">
        <f t="shared" si="1864"/>
        <v>9</v>
      </c>
      <c r="L8525" s="2" t="str">
        <f t="shared" si="1865"/>
        <v>Thursday</v>
      </c>
      <c r="M8525" s="2">
        <f t="shared" si="1866"/>
        <v>36</v>
      </c>
      <c r="N8525" s="3">
        <f t="shared" si="1867"/>
        <v>5119</v>
      </c>
      <c r="O8525" s="3">
        <f t="shared" si="1868"/>
        <v>0</v>
      </c>
      <c r="P8525" t="str">
        <f t="shared" si="1869"/>
        <v>4-Sep</v>
      </c>
      <c r="Q8525" s="9">
        <f t="shared" si="1870"/>
        <v>0.68819444444444444</v>
      </c>
      <c r="R8525" t="str">
        <f t="shared" si="1871"/>
        <v>Afternoon</v>
      </c>
      <c r="S8525" s="2">
        <f t="shared" si="1872"/>
        <v>4</v>
      </c>
      <c r="T8525" t="str">
        <f t="shared" si="1873"/>
        <v>Others</v>
      </c>
      <c r="U8525">
        <f t="shared" si="1874"/>
        <v>16</v>
      </c>
      <c r="V8525" t="str">
        <f t="shared" si="1875"/>
        <v>FY Q2</v>
      </c>
    </row>
    <row r="8526" spans="1:22" x14ac:dyDescent="0.3">
      <c r="A8526" s="18">
        <v>45904</v>
      </c>
      <c r="B8526" t="s">
        <v>1521</v>
      </c>
      <c r="C8526" t="s">
        <v>65</v>
      </c>
      <c r="D8526" t="s">
        <v>9656</v>
      </c>
      <c r="E8526">
        <v>705015695289</v>
      </c>
      <c r="F8526" t="s">
        <v>16</v>
      </c>
      <c r="G8526" t="s">
        <v>67</v>
      </c>
      <c r="H8526">
        <v>13696</v>
      </c>
      <c r="I8526" s="2">
        <f t="shared" si="1862"/>
        <v>2025</v>
      </c>
      <c r="J8526" s="2" t="str">
        <f t="shared" si="1863"/>
        <v>September</v>
      </c>
      <c r="K8526" s="2">
        <f t="shared" si="1864"/>
        <v>9</v>
      </c>
      <c r="L8526" s="2" t="str">
        <f t="shared" si="1865"/>
        <v>Thursday</v>
      </c>
      <c r="M8526" s="2">
        <f t="shared" si="1866"/>
        <v>36</v>
      </c>
      <c r="N8526" s="3">
        <f t="shared" si="1867"/>
        <v>13696</v>
      </c>
      <c r="O8526" s="3">
        <f t="shared" si="1868"/>
        <v>0</v>
      </c>
      <c r="P8526" t="str">
        <f t="shared" si="1869"/>
        <v>4-Sep</v>
      </c>
      <c r="Q8526" s="9">
        <f t="shared" si="1870"/>
        <v>0.68958333333333333</v>
      </c>
      <c r="R8526" t="str">
        <f t="shared" si="1871"/>
        <v>Afternoon</v>
      </c>
      <c r="S8526" s="2">
        <f t="shared" si="1872"/>
        <v>4</v>
      </c>
      <c r="T8526" t="str">
        <f t="shared" si="1873"/>
        <v>Others</v>
      </c>
      <c r="U8526">
        <f t="shared" si="1874"/>
        <v>16</v>
      </c>
      <c r="V8526" t="str">
        <f t="shared" si="1875"/>
        <v>FY Q2</v>
      </c>
    </row>
    <row r="8527" spans="1:22" x14ac:dyDescent="0.3">
      <c r="A8527" s="18">
        <v>45904</v>
      </c>
      <c r="B8527" t="s">
        <v>971</v>
      </c>
      <c r="C8527" t="s">
        <v>189</v>
      </c>
      <c r="D8527" t="s">
        <v>9657</v>
      </c>
      <c r="E8527">
        <v>950633596746</v>
      </c>
      <c r="F8527" t="s">
        <v>16</v>
      </c>
      <c r="G8527" t="s">
        <v>71</v>
      </c>
      <c r="H8527">
        <v>21492</v>
      </c>
      <c r="I8527" s="2">
        <f t="shared" si="1862"/>
        <v>2025</v>
      </c>
      <c r="J8527" s="2" t="str">
        <f t="shared" si="1863"/>
        <v>September</v>
      </c>
      <c r="K8527" s="2">
        <f t="shared" si="1864"/>
        <v>9</v>
      </c>
      <c r="L8527" s="2" t="str">
        <f t="shared" si="1865"/>
        <v>Thursday</v>
      </c>
      <c r="M8527" s="2">
        <f t="shared" si="1866"/>
        <v>36</v>
      </c>
      <c r="N8527" s="3">
        <f t="shared" si="1867"/>
        <v>21492</v>
      </c>
      <c r="O8527" s="3">
        <f t="shared" si="1868"/>
        <v>0</v>
      </c>
      <c r="P8527" t="str">
        <f t="shared" si="1869"/>
        <v>4-Sep</v>
      </c>
      <c r="Q8527" s="9">
        <f t="shared" si="1870"/>
        <v>0.82777777777777772</v>
      </c>
      <c r="R8527" t="str">
        <f t="shared" si="1871"/>
        <v>Evening</v>
      </c>
      <c r="S8527" s="2">
        <f t="shared" si="1872"/>
        <v>4</v>
      </c>
      <c r="T8527" t="str">
        <f t="shared" si="1873"/>
        <v>Others</v>
      </c>
      <c r="U8527">
        <f t="shared" si="1874"/>
        <v>19</v>
      </c>
      <c r="V8527" t="str">
        <f t="shared" si="1875"/>
        <v>FY Q2</v>
      </c>
    </row>
    <row r="8528" spans="1:22" x14ac:dyDescent="0.3">
      <c r="A8528" s="18">
        <v>45904</v>
      </c>
      <c r="B8528" t="s">
        <v>1885</v>
      </c>
      <c r="C8528" t="s">
        <v>343</v>
      </c>
      <c r="D8528" t="s">
        <v>9658</v>
      </c>
      <c r="E8528">
        <v>982358118011</v>
      </c>
      <c r="F8528" t="s">
        <v>15</v>
      </c>
      <c r="G8528" t="s">
        <v>67</v>
      </c>
      <c r="H8528">
        <v>14077</v>
      </c>
      <c r="I8528" s="2">
        <f t="shared" si="1862"/>
        <v>2025</v>
      </c>
      <c r="J8528" s="2" t="str">
        <f t="shared" si="1863"/>
        <v>September</v>
      </c>
      <c r="K8528" s="2">
        <f t="shared" si="1864"/>
        <v>9</v>
      </c>
      <c r="L8528" s="2" t="str">
        <f t="shared" si="1865"/>
        <v>Thursday</v>
      </c>
      <c r="M8528" s="2">
        <f t="shared" si="1866"/>
        <v>36</v>
      </c>
      <c r="N8528" s="3">
        <f t="shared" si="1867"/>
        <v>0</v>
      </c>
      <c r="O8528" s="3">
        <f t="shared" si="1868"/>
        <v>14077</v>
      </c>
      <c r="P8528" t="str">
        <f t="shared" si="1869"/>
        <v>4-Sep</v>
      </c>
      <c r="Q8528" s="9">
        <f t="shared" si="1870"/>
        <v>0.93263888888888891</v>
      </c>
      <c r="R8528" t="str">
        <f t="shared" si="1871"/>
        <v>Night</v>
      </c>
      <c r="S8528" s="2">
        <f t="shared" si="1872"/>
        <v>4</v>
      </c>
      <c r="T8528" t="str">
        <f t="shared" si="1873"/>
        <v>UPI Transfer</v>
      </c>
      <c r="U8528">
        <f t="shared" si="1874"/>
        <v>22</v>
      </c>
      <c r="V8528" t="str">
        <f t="shared" si="1875"/>
        <v>FY Q2</v>
      </c>
    </row>
    <row r="8529" spans="1:22" x14ac:dyDescent="0.3">
      <c r="A8529" s="18">
        <v>45905</v>
      </c>
      <c r="B8529" t="s">
        <v>385</v>
      </c>
      <c r="C8529" t="s">
        <v>128</v>
      </c>
      <c r="D8529" t="s">
        <v>9659</v>
      </c>
      <c r="E8529">
        <v>265923111859</v>
      </c>
      <c r="F8529" t="s">
        <v>16</v>
      </c>
      <c r="G8529" t="s">
        <v>67</v>
      </c>
      <c r="H8529">
        <v>6583</v>
      </c>
      <c r="I8529" s="2">
        <f t="shared" si="1862"/>
        <v>2025</v>
      </c>
      <c r="J8529" s="2" t="str">
        <f t="shared" si="1863"/>
        <v>September</v>
      </c>
      <c r="K8529" s="2">
        <f t="shared" si="1864"/>
        <v>9</v>
      </c>
      <c r="L8529" s="2" t="str">
        <f t="shared" si="1865"/>
        <v>Friday</v>
      </c>
      <c r="M8529" s="2">
        <f t="shared" si="1866"/>
        <v>36</v>
      </c>
      <c r="N8529" s="3">
        <f t="shared" si="1867"/>
        <v>6583</v>
      </c>
      <c r="O8529" s="3">
        <f t="shared" si="1868"/>
        <v>0</v>
      </c>
      <c r="P8529" t="str">
        <f t="shared" si="1869"/>
        <v>5-Sep</v>
      </c>
      <c r="Q8529" s="9">
        <f t="shared" si="1870"/>
        <v>0.32083333333333336</v>
      </c>
      <c r="R8529" t="str">
        <f t="shared" si="1871"/>
        <v>Morning</v>
      </c>
      <c r="S8529" s="2">
        <f t="shared" si="1872"/>
        <v>5</v>
      </c>
      <c r="T8529" t="str">
        <f t="shared" si="1873"/>
        <v>Others</v>
      </c>
      <c r="U8529">
        <f t="shared" si="1874"/>
        <v>7</v>
      </c>
      <c r="V8529" t="str">
        <f t="shared" si="1875"/>
        <v>FY Q2</v>
      </c>
    </row>
    <row r="8530" spans="1:22" x14ac:dyDescent="0.3">
      <c r="A8530" s="18">
        <v>45905</v>
      </c>
      <c r="B8530" t="s">
        <v>1344</v>
      </c>
      <c r="C8530" t="s">
        <v>200</v>
      </c>
      <c r="D8530" t="s">
        <v>9660</v>
      </c>
      <c r="E8530">
        <v>895475743251</v>
      </c>
      <c r="F8530" t="s">
        <v>15</v>
      </c>
      <c r="G8530" t="s">
        <v>67</v>
      </c>
      <c r="H8530">
        <v>5384</v>
      </c>
      <c r="I8530" s="2">
        <f t="shared" si="1862"/>
        <v>2025</v>
      </c>
      <c r="J8530" s="2" t="str">
        <f t="shared" si="1863"/>
        <v>September</v>
      </c>
      <c r="K8530" s="2">
        <f t="shared" si="1864"/>
        <v>9</v>
      </c>
      <c r="L8530" s="2" t="str">
        <f t="shared" si="1865"/>
        <v>Friday</v>
      </c>
      <c r="M8530" s="2">
        <f t="shared" si="1866"/>
        <v>36</v>
      </c>
      <c r="N8530" s="3">
        <f t="shared" si="1867"/>
        <v>0</v>
      </c>
      <c r="O8530" s="3">
        <f t="shared" si="1868"/>
        <v>5384</v>
      </c>
      <c r="P8530" t="str">
        <f t="shared" si="1869"/>
        <v>5-Sep</v>
      </c>
      <c r="Q8530" s="9">
        <f t="shared" si="1870"/>
        <v>0.33958333333333335</v>
      </c>
      <c r="R8530" t="str">
        <f t="shared" si="1871"/>
        <v>Morning</v>
      </c>
      <c r="S8530" s="2">
        <f t="shared" si="1872"/>
        <v>5</v>
      </c>
      <c r="T8530" t="str">
        <f t="shared" si="1873"/>
        <v>UPI Transfer</v>
      </c>
      <c r="U8530">
        <f t="shared" si="1874"/>
        <v>8</v>
      </c>
      <c r="V8530" t="str">
        <f t="shared" si="1875"/>
        <v>FY Q2</v>
      </c>
    </row>
    <row r="8531" spans="1:22" x14ac:dyDescent="0.3">
      <c r="A8531" s="18">
        <v>45905</v>
      </c>
      <c r="B8531" t="s">
        <v>708</v>
      </c>
      <c r="C8531" t="s">
        <v>395</v>
      </c>
      <c r="D8531" t="s">
        <v>9661</v>
      </c>
      <c r="E8531">
        <v>361848834589</v>
      </c>
      <c r="F8531" t="s">
        <v>15</v>
      </c>
      <c r="G8531" t="s">
        <v>67</v>
      </c>
      <c r="H8531">
        <v>7452</v>
      </c>
      <c r="I8531" s="2">
        <f t="shared" si="1862"/>
        <v>2025</v>
      </c>
      <c r="J8531" s="2" t="str">
        <f t="shared" si="1863"/>
        <v>September</v>
      </c>
      <c r="K8531" s="2">
        <f t="shared" si="1864"/>
        <v>9</v>
      </c>
      <c r="L8531" s="2" t="str">
        <f t="shared" si="1865"/>
        <v>Friday</v>
      </c>
      <c r="M8531" s="2">
        <f t="shared" si="1866"/>
        <v>36</v>
      </c>
      <c r="N8531" s="3">
        <f t="shared" si="1867"/>
        <v>0</v>
      </c>
      <c r="O8531" s="3">
        <f t="shared" si="1868"/>
        <v>7452</v>
      </c>
      <c r="P8531" t="str">
        <f t="shared" si="1869"/>
        <v>5-Sep</v>
      </c>
      <c r="Q8531" s="9">
        <f t="shared" si="1870"/>
        <v>0.47152777777777777</v>
      </c>
      <c r="R8531" t="str">
        <f t="shared" si="1871"/>
        <v>Morning</v>
      </c>
      <c r="S8531" s="2">
        <f t="shared" si="1872"/>
        <v>5</v>
      </c>
      <c r="T8531" t="str">
        <f t="shared" si="1873"/>
        <v>Shopping</v>
      </c>
      <c r="U8531">
        <f t="shared" si="1874"/>
        <v>11</v>
      </c>
      <c r="V8531" t="str">
        <f t="shared" si="1875"/>
        <v>FY Q2</v>
      </c>
    </row>
    <row r="8532" spans="1:22" x14ac:dyDescent="0.3">
      <c r="A8532" s="18">
        <v>45905</v>
      </c>
      <c r="B8532" t="s">
        <v>3309</v>
      </c>
      <c r="C8532" t="s">
        <v>98</v>
      </c>
      <c r="D8532" t="s">
        <v>9662</v>
      </c>
      <c r="E8532">
        <v>182376661258</v>
      </c>
      <c r="F8532" t="s">
        <v>15</v>
      </c>
      <c r="G8532" t="s">
        <v>67</v>
      </c>
      <c r="H8532">
        <v>27915</v>
      </c>
      <c r="I8532" s="2">
        <f t="shared" si="1862"/>
        <v>2025</v>
      </c>
      <c r="J8532" s="2" t="str">
        <f t="shared" si="1863"/>
        <v>September</v>
      </c>
      <c r="K8532" s="2">
        <f t="shared" si="1864"/>
        <v>9</v>
      </c>
      <c r="L8532" s="2" t="str">
        <f t="shared" si="1865"/>
        <v>Friday</v>
      </c>
      <c r="M8532" s="2">
        <f t="shared" si="1866"/>
        <v>36</v>
      </c>
      <c r="N8532" s="3">
        <f t="shared" si="1867"/>
        <v>0</v>
      </c>
      <c r="O8532" s="3">
        <f t="shared" si="1868"/>
        <v>27915</v>
      </c>
      <c r="P8532" t="str">
        <f t="shared" si="1869"/>
        <v>5-Sep</v>
      </c>
      <c r="Q8532" s="9">
        <f t="shared" si="1870"/>
        <v>0.67152777777777772</v>
      </c>
      <c r="R8532" t="str">
        <f t="shared" si="1871"/>
        <v>Afternoon</v>
      </c>
      <c r="S8532" s="2">
        <f t="shared" si="1872"/>
        <v>5</v>
      </c>
      <c r="T8532" t="str">
        <f t="shared" si="1873"/>
        <v>UPI Transfer</v>
      </c>
      <c r="U8532">
        <f t="shared" si="1874"/>
        <v>16</v>
      </c>
      <c r="V8532" t="str">
        <f t="shared" si="1875"/>
        <v>FY Q2</v>
      </c>
    </row>
    <row r="8533" spans="1:22" x14ac:dyDescent="0.3">
      <c r="A8533" s="18">
        <v>45905</v>
      </c>
      <c r="B8533" t="s">
        <v>124</v>
      </c>
      <c r="C8533" t="s">
        <v>65</v>
      </c>
      <c r="D8533" t="s">
        <v>9663</v>
      </c>
      <c r="E8533">
        <v>429260935515</v>
      </c>
      <c r="F8533" t="s">
        <v>16</v>
      </c>
      <c r="G8533" t="s">
        <v>71</v>
      </c>
      <c r="H8533">
        <v>2218</v>
      </c>
      <c r="I8533" s="2">
        <f t="shared" si="1862"/>
        <v>2025</v>
      </c>
      <c r="J8533" s="2" t="str">
        <f t="shared" si="1863"/>
        <v>September</v>
      </c>
      <c r="K8533" s="2">
        <f t="shared" si="1864"/>
        <v>9</v>
      </c>
      <c r="L8533" s="2" t="str">
        <f t="shared" si="1865"/>
        <v>Friday</v>
      </c>
      <c r="M8533" s="2">
        <f t="shared" si="1866"/>
        <v>36</v>
      </c>
      <c r="N8533" s="3">
        <f t="shared" si="1867"/>
        <v>2218</v>
      </c>
      <c r="O8533" s="3">
        <f t="shared" si="1868"/>
        <v>0</v>
      </c>
      <c r="P8533" t="str">
        <f t="shared" si="1869"/>
        <v>5-Sep</v>
      </c>
      <c r="Q8533" s="9">
        <f t="shared" si="1870"/>
        <v>0.72499999999999998</v>
      </c>
      <c r="R8533" t="str">
        <f t="shared" si="1871"/>
        <v>Evening</v>
      </c>
      <c r="S8533" s="2">
        <f t="shared" si="1872"/>
        <v>5</v>
      </c>
      <c r="T8533" t="str">
        <f t="shared" si="1873"/>
        <v>Others</v>
      </c>
      <c r="U8533">
        <f t="shared" si="1874"/>
        <v>17</v>
      </c>
      <c r="V8533" t="str">
        <f t="shared" si="1875"/>
        <v>FY Q2</v>
      </c>
    </row>
    <row r="8534" spans="1:22" x14ac:dyDescent="0.3">
      <c r="A8534" s="18">
        <v>45905</v>
      </c>
      <c r="B8534" t="s">
        <v>4860</v>
      </c>
      <c r="C8534" t="s">
        <v>95</v>
      </c>
      <c r="D8534" t="s">
        <v>9664</v>
      </c>
      <c r="E8534">
        <v>800882607736</v>
      </c>
      <c r="F8534" t="s">
        <v>16</v>
      </c>
      <c r="G8534" t="s">
        <v>67</v>
      </c>
      <c r="H8534">
        <v>13875</v>
      </c>
      <c r="I8534" s="2">
        <f t="shared" si="1862"/>
        <v>2025</v>
      </c>
      <c r="J8534" s="2" t="str">
        <f t="shared" si="1863"/>
        <v>September</v>
      </c>
      <c r="K8534" s="2">
        <f t="shared" si="1864"/>
        <v>9</v>
      </c>
      <c r="L8534" s="2" t="str">
        <f t="shared" si="1865"/>
        <v>Friday</v>
      </c>
      <c r="M8534" s="2">
        <f t="shared" si="1866"/>
        <v>36</v>
      </c>
      <c r="N8534" s="3">
        <f t="shared" si="1867"/>
        <v>13875</v>
      </c>
      <c r="O8534" s="3">
        <f t="shared" si="1868"/>
        <v>0</v>
      </c>
      <c r="P8534" t="str">
        <f t="shared" si="1869"/>
        <v>5-Sep</v>
      </c>
      <c r="Q8534" s="9">
        <f t="shared" si="1870"/>
        <v>0.82152777777777775</v>
      </c>
      <c r="R8534" t="str">
        <f t="shared" si="1871"/>
        <v>Evening</v>
      </c>
      <c r="S8534" s="2">
        <f t="shared" si="1872"/>
        <v>5</v>
      </c>
      <c r="T8534" t="str">
        <f t="shared" si="1873"/>
        <v>Others</v>
      </c>
      <c r="U8534">
        <f t="shared" si="1874"/>
        <v>19</v>
      </c>
      <c r="V8534" t="str">
        <f t="shared" si="1875"/>
        <v>FY Q2</v>
      </c>
    </row>
    <row r="8535" spans="1:22" x14ac:dyDescent="0.3">
      <c r="A8535" s="18">
        <v>45905</v>
      </c>
      <c r="B8535" t="s">
        <v>221</v>
      </c>
      <c r="C8535" t="s">
        <v>92</v>
      </c>
      <c r="D8535" t="s">
        <v>9665</v>
      </c>
      <c r="E8535">
        <v>410336218462</v>
      </c>
      <c r="F8535" t="s">
        <v>15</v>
      </c>
      <c r="G8535" t="s">
        <v>71</v>
      </c>
      <c r="H8535">
        <v>15631</v>
      </c>
      <c r="I8535" s="2">
        <f t="shared" si="1862"/>
        <v>2025</v>
      </c>
      <c r="J8535" s="2" t="str">
        <f t="shared" si="1863"/>
        <v>September</v>
      </c>
      <c r="K8535" s="2">
        <f t="shared" si="1864"/>
        <v>9</v>
      </c>
      <c r="L8535" s="2" t="str">
        <f t="shared" si="1865"/>
        <v>Friday</v>
      </c>
      <c r="M8535" s="2">
        <f t="shared" si="1866"/>
        <v>36</v>
      </c>
      <c r="N8535" s="3">
        <f t="shared" si="1867"/>
        <v>0</v>
      </c>
      <c r="O8535" s="3">
        <f t="shared" si="1868"/>
        <v>15631</v>
      </c>
      <c r="P8535" t="str">
        <f t="shared" si="1869"/>
        <v>5-Sep</v>
      </c>
      <c r="Q8535" s="9">
        <f t="shared" si="1870"/>
        <v>0.90625</v>
      </c>
      <c r="R8535" t="str">
        <f t="shared" si="1871"/>
        <v>Night</v>
      </c>
      <c r="S8535" s="2">
        <f t="shared" si="1872"/>
        <v>5</v>
      </c>
      <c r="T8535" t="str">
        <f t="shared" si="1873"/>
        <v>UPI Transfer</v>
      </c>
      <c r="U8535">
        <f t="shared" si="1874"/>
        <v>21</v>
      </c>
      <c r="V8535" t="str">
        <f t="shared" si="1875"/>
        <v>FY Q2</v>
      </c>
    </row>
    <row r="8536" spans="1:22" x14ac:dyDescent="0.3">
      <c r="A8536" s="18">
        <v>45906</v>
      </c>
      <c r="B8536" t="s">
        <v>1026</v>
      </c>
      <c r="C8536" t="s">
        <v>76</v>
      </c>
      <c r="D8536" t="s">
        <v>9666</v>
      </c>
      <c r="E8536">
        <v>261145198208</v>
      </c>
      <c r="F8536" t="s">
        <v>16</v>
      </c>
      <c r="G8536" t="s">
        <v>67</v>
      </c>
      <c r="H8536">
        <v>12431</v>
      </c>
      <c r="I8536" s="2">
        <f t="shared" si="1862"/>
        <v>2025</v>
      </c>
      <c r="J8536" s="2" t="str">
        <f t="shared" si="1863"/>
        <v>September</v>
      </c>
      <c r="K8536" s="2">
        <f t="shared" si="1864"/>
        <v>9</v>
      </c>
      <c r="L8536" s="2" t="str">
        <f t="shared" si="1865"/>
        <v>Saturday</v>
      </c>
      <c r="M8536" s="2">
        <f t="shared" si="1866"/>
        <v>36</v>
      </c>
      <c r="N8536" s="3">
        <f t="shared" si="1867"/>
        <v>12431</v>
      </c>
      <c r="O8536" s="3">
        <f t="shared" si="1868"/>
        <v>0</v>
      </c>
      <c r="P8536" t="str">
        <f t="shared" si="1869"/>
        <v>6-Sep</v>
      </c>
      <c r="Q8536" s="9">
        <f t="shared" si="1870"/>
        <v>0.43888888888888888</v>
      </c>
      <c r="R8536" t="str">
        <f t="shared" si="1871"/>
        <v>Morning</v>
      </c>
      <c r="S8536" s="2">
        <f t="shared" si="1872"/>
        <v>6</v>
      </c>
      <c r="T8536" t="str">
        <f t="shared" si="1873"/>
        <v>Others</v>
      </c>
      <c r="U8536">
        <f t="shared" si="1874"/>
        <v>10</v>
      </c>
      <c r="V8536" t="str">
        <f t="shared" si="1875"/>
        <v>FY Q2</v>
      </c>
    </row>
    <row r="8537" spans="1:22" x14ac:dyDescent="0.3">
      <c r="A8537" s="18">
        <v>45906</v>
      </c>
      <c r="B8537" t="s">
        <v>829</v>
      </c>
      <c r="C8537" t="s">
        <v>104</v>
      </c>
      <c r="D8537" t="s">
        <v>9667</v>
      </c>
      <c r="E8537">
        <v>70539672279</v>
      </c>
      <c r="F8537" t="s">
        <v>16</v>
      </c>
      <c r="G8537" t="s">
        <v>67</v>
      </c>
      <c r="H8537">
        <v>19575</v>
      </c>
      <c r="I8537" s="2">
        <f t="shared" si="1862"/>
        <v>2025</v>
      </c>
      <c r="J8537" s="2" t="str">
        <f t="shared" si="1863"/>
        <v>September</v>
      </c>
      <c r="K8537" s="2">
        <f t="shared" si="1864"/>
        <v>9</v>
      </c>
      <c r="L8537" s="2" t="str">
        <f t="shared" si="1865"/>
        <v>Saturday</v>
      </c>
      <c r="M8537" s="2">
        <f t="shared" si="1866"/>
        <v>36</v>
      </c>
      <c r="N8537" s="3">
        <f t="shared" si="1867"/>
        <v>19575</v>
      </c>
      <c r="O8537" s="3">
        <f t="shared" si="1868"/>
        <v>0</v>
      </c>
      <c r="P8537" t="str">
        <f t="shared" si="1869"/>
        <v>6-Sep</v>
      </c>
      <c r="Q8537" s="9">
        <f t="shared" si="1870"/>
        <v>0.53194444444444444</v>
      </c>
      <c r="R8537" t="str">
        <f t="shared" si="1871"/>
        <v>Afternoon</v>
      </c>
      <c r="S8537" s="2">
        <f t="shared" si="1872"/>
        <v>6</v>
      </c>
      <c r="T8537" t="str">
        <f t="shared" si="1873"/>
        <v>Others</v>
      </c>
      <c r="U8537">
        <f t="shared" si="1874"/>
        <v>12</v>
      </c>
      <c r="V8537" t="str">
        <f t="shared" si="1875"/>
        <v>FY Q2</v>
      </c>
    </row>
    <row r="8538" spans="1:22" x14ac:dyDescent="0.3">
      <c r="A8538" s="18">
        <v>45906</v>
      </c>
      <c r="B8538" t="s">
        <v>2849</v>
      </c>
      <c r="C8538" t="s">
        <v>282</v>
      </c>
      <c r="D8538" t="s">
        <v>9668</v>
      </c>
      <c r="E8538">
        <v>937330402980</v>
      </c>
      <c r="F8538" t="s">
        <v>16</v>
      </c>
      <c r="G8538" t="s">
        <v>71</v>
      </c>
      <c r="H8538">
        <v>22326</v>
      </c>
      <c r="I8538" s="2">
        <f t="shared" si="1862"/>
        <v>2025</v>
      </c>
      <c r="J8538" s="2" t="str">
        <f t="shared" si="1863"/>
        <v>September</v>
      </c>
      <c r="K8538" s="2">
        <f t="shared" si="1864"/>
        <v>9</v>
      </c>
      <c r="L8538" s="2" t="str">
        <f t="shared" si="1865"/>
        <v>Saturday</v>
      </c>
      <c r="M8538" s="2">
        <f t="shared" si="1866"/>
        <v>36</v>
      </c>
      <c r="N8538" s="3">
        <f t="shared" si="1867"/>
        <v>22326</v>
      </c>
      <c r="O8538" s="3">
        <f t="shared" si="1868"/>
        <v>0</v>
      </c>
      <c r="P8538" t="str">
        <f t="shared" si="1869"/>
        <v>6-Sep</v>
      </c>
      <c r="Q8538" s="9">
        <f t="shared" si="1870"/>
        <v>0.54166666666666663</v>
      </c>
      <c r="R8538" t="str">
        <f t="shared" si="1871"/>
        <v>Afternoon</v>
      </c>
      <c r="S8538" s="2">
        <f t="shared" si="1872"/>
        <v>6</v>
      </c>
      <c r="T8538" t="str">
        <f t="shared" si="1873"/>
        <v>Others</v>
      </c>
      <c r="U8538">
        <f t="shared" si="1874"/>
        <v>13</v>
      </c>
      <c r="V8538" t="str">
        <f t="shared" si="1875"/>
        <v>FY Q2</v>
      </c>
    </row>
    <row r="8539" spans="1:22" x14ac:dyDescent="0.3">
      <c r="A8539" s="18">
        <v>45906</v>
      </c>
      <c r="B8539" t="s">
        <v>470</v>
      </c>
      <c r="C8539" t="s">
        <v>98</v>
      </c>
      <c r="D8539" t="s">
        <v>9669</v>
      </c>
      <c r="E8539">
        <v>253548490535</v>
      </c>
      <c r="F8539" t="s">
        <v>15</v>
      </c>
      <c r="G8539" t="s">
        <v>67</v>
      </c>
      <c r="H8539">
        <v>18099</v>
      </c>
      <c r="I8539" s="2">
        <f t="shared" si="1862"/>
        <v>2025</v>
      </c>
      <c r="J8539" s="2" t="str">
        <f t="shared" si="1863"/>
        <v>September</v>
      </c>
      <c r="K8539" s="2">
        <f t="shared" si="1864"/>
        <v>9</v>
      </c>
      <c r="L8539" s="2" t="str">
        <f t="shared" si="1865"/>
        <v>Saturday</v>
      </c>
      <c r="M8539" s="2">
        <f t="shared" si="1866"/>
        <v>36</v>
      </c>
      <c r="N8539" s="3">
        <f t="shared" si="1867"/>
        <v>0</v>
      </c>
      <c r="O8539" s="3">
        <f t="shared" si="1868"/>
        <v>18099</v>
      </c>
      <c r="P8539" t="str">
        <f t="shared" si="1869"/>
        <v>6-Sep</v>
      </c>
      <c r="Q8539" s="9">
        <f t="shared" si="1870"/>
        <v>0.57430555555555551</v>
      </c>
      <c r="R8539" t="str">
        <f t="shared" si="1871"/>
        <v>Afternoon</v>
      </c>
      <c r="S8539" s="2">
        <f t="shared" si="1872"/>
        <v>6</v>
      </c>
      <c r="T8539" t="str">
        <f t="shared" si="1873"/>
        <v>UPI Transfer</v>
      </c>
      <c r="U8539">
        <f t="shared" si="1874"/>
        <v>13</v>
      </c>
      <c r="V8539" t="str">
        <f t="shared" si="1875"/>
        <v>FY Q2</v>
      </c>
    </row>
    <row r="8540" spans="1:22" x14ac:dyDescent="0.3">
      <c r="A8540" s="18">
        <v>45906</v>
      </c>
      <c r="B8540" t="s">
        <v>1710</v>
      </c>
      <c r="C8540" t="s">
        <v>76</v>
      </c>
      <c r="D8540" t="s">
        <v>9670</v>
      </c>
      <c r="E8540">
        <v>867040404751</v>
      </c>
      <c r="F8540" t="s">
        <v>16</v>
      </c>
      <c r="G8540" t="s">
        <v>71</v>
      </c>
      <c r="H8540">
        <v>561</v>
      </c>
      <c r="I8540" s="2">
        <f t="shared" si="1862"/>
        <v>2025</v>
      </c>
      <c r="J8540" s="2" t="str">
        <f t="shared" si="1863"/>
        <v>September</v>
      </c>
      <c r="K8540" s="2">
        <f t="shared" si="1864"/>
        <v>9</v>
      </c>
      <c r="L8540" s="2" t="str">
        <f t="shared" si="1865"/>
        <v>Saturday</v>
      </c>
      <c r="M8540" s="2">
        <f t="shared" si="1866"/>
        <v>36</v>
      </c>
      <c r="N8540" s="3">
        <f t="shared" si="1867"/>
        <v>561</v>
      </c>
      <c r="O8540" s="3">
        <f t="shared" si="1868"/>
        <v>0</v>
      </c>
      <c r="P8540" t="str">
        <f t="shared" si="1869"/>
        <v>6-Sep</v>
      </c>
      <c r="Q8540" s="9">
        <f t="shared" si="1870"/>
        <v>0.59097222222222223</v>
      </c>
      <c r="R8540" t="str">
        <f t="shared" si="1871"/>
        <v>Afternoon</v>
      </c>
      <c r="S8540" s="2">
        <f t="shared" si="1872"/>
        <v>6</v>
      </c>
      <c r="T8540" t="str">
        <f t="shared" si="1873"/>
        <v>Others</v>
      </c>
      <c r="U8540">
        <f t="shared" si="1874"/>
        <v>14</v>
      </c>
      <c r="V8540" t="str">
        <f t="shared" si="1875"/>
        <v>FY Q2</v>
      </c>
    </row>
    <row r="8541" spans="1:22" x14ac:dyDescent="0.3">
      <c r="A8541" s="18">
        <v>45906</v>
      </c>
      <c r="B8541" t="s">
        <v>1340</v>
      </c>
      <c r="C8541" t="s">
        <v>73</v>
      </c>
      <c r="D8541" t="s">
        <v>9671</v>
      </c>
      <c r="E8541">
        <v>264182421998</v>
      </c>
      <c r="F8541" t="s">
        <v>16</v>
      </c>
      <c r="G8541" t="s">
        <v>67</v>
      </c>
      <c r="H8541">
        <v>15558</v>
      </c>
      <c r="I8541" s="2">
        <f t="shared" si="1862"/>
        <v>2025</v>
      </c>
      <c r="J8541" s="2" t="str">
        <f t="shared" si="1863"/>
        <v>September</v>
      </c>
      <c r="K8541" s="2">
        <f t="shared" si="1864"/>
        <v>9</v>
      </c>
      <c r="L8541" s="2" t="str">
        <f t="shared" si="1865"/>
        <v>Saturday</v>
      </c>
      <c r="M8541" s="2">
        <f t="shared" si="1866"/>
        <v>36</v>
      </c>
      <c r="N8541" s="3">
        <f t="shared" si="1867"/>
        <v>15558</v>
      </c>
      <c r="O8541" s="3">
        <f t="shared" si="1868"/>
        <v>0</v>
      </c>
      <c r="P8541" t="str">
        <f t="shared" si="1869"/>
        <v>6-Sep</v>
      </c>
      <c r="Q8541" s="9">
        <f t="shared" si="1870"/>
        <v>0.97222222222222221</v>
      </c>
      <c r="R8541" t="str">
        <f t="shared" si="1871"/>
        <v>Night</v>
      </c>
      <c r="S8541" s="2">
        <f t="shared" si="1872"/>
        <v>6</v>
      </c>
      <c r="T8541" t="str">
        <f t="shared" si="1873"/>
        <v>Others</v>
      </c>
      <c r="U8541">
        <f t="shared" si="1874"/>
        <v>23</v>
      </c>
      <c r="V8541" t="str">
        <f t="shared" si="1875"/>
        <v>FY Q2</v>
      </c>
    </row>
    <row r="8542" spans="1:22" x14ac:dyDescent="0.3">
      <c r="A8542" s="18">
        <v>45907</v>
      </c>
      <c r="B8542" t="s">
        <v>499</v>
      </c>
      <c r="C8542" t="s">
        <v>209</v>
      </c>
      <c r="D8542" t="s">
        <v>9672</v>
      </c>
      <c r="E8542">
        <v>228566869130</v>
      </c>
      <c r="F8542" t="s">
        <v>15</v>
      </c>
      <c r="G8542" t="s">
        <v>71</v>
      </c>
      <c r="H8542">
        <v>8785</v>
      </c>
      <c r="I8542" s="2">
        <f t="shared" si="1862"/>
        <v>2025</v>
      </c>
      <c r="J8542" s="2" t="str">
        <f t="shared" si="1863"/>
        <v>September</v>
      </c>
      <c r="K8542" s="2">
        <f t="shared" si="1864"/>
        <v>9</v>
      </c>
      <c r="L8542" s="2" t="str">
        <f t="shared" si="1865"/>
        <v>Sunday</v>
      </c>
      <c r="M8542" s="2">
        <f t="shared" si="1866"/>
        <v>37</v>
      </c>
      <c r="N8542" s="3">
        <f t="shared" si="1867"/>
        <v>0</v>
      </c>
      <c r="O8542" s="3">
        <f t="shared" si="1868"/>
        <v>8785</v>
      </c>
      <c r="P8542" t="str">
        <f t="shared" si="1869"/>
        <v>7-Sep</v>
      </c>
      <c r="Q8542" s="9">
        <f t="shared" si="1870"/>
        <v>0.29583333333333334</v>
      </c>
      <c r="R8542" t="str">
        <f t="shared" si="1871"/>
        <v>Morning</v>
      </c>
      <c r="S8542" s="2">
        <f t="shared" si="1872"/>
        <v>7</v>
      </c>
      <c r="T8542" t="str">
        <f t="shared" si="1873"/>
        <v>UPI Transfer</v>
      </c>
      <c r="U8542">
        <f t="shared" si="1874"/>
        <v>7</v>
      </c>
      <c r="V8542" t="str">
        <f t="shared" si="1875"/>
        <v>FY Q2</v>
      </c>
    </row>
    <row r="8543" spans="1:22" x14ac:dyDescent="0.3">
      <c r="A8543" s="18">
        <v>45907</v>
      </c>
      <c r="B8543" t="s">
        <v>967</v>
      </c>
      <c r="C8543" t="s">
        <v>104</v>
      </c>
      <c r="D8543" t="s">
        <v>9673</v>
      </c>
      <c r="E8543">
        <v>525840041814</v>
      </c>
      <c r="F8543" t="s">
        <v>16</v>
      </c>
      <c r="G8543" t="s">
        <v>67</v>
      </c>
      <c r="H8543">
        <v>10326</v>
      </c>
      <c r="I8543" s="2">
        <f t="shared" si="1862"/>
        <v>2025</v>
      </c>
      <c r="J8543" s="2" t="str">
        <f t="shared" si="1863"/>
        <v>September</v>
      </c>
      <c r="K8543" s="2">
        <f t="shared" si="1864"/>
        <v>9</v>
      </c>
      <c r="L8543" s="2" t="str">
        <f t="shared" si="1865"/>
        <v>Sunday</v>
      </c>
      <c r="M8543" s="2">
        <f t="shared" si="1866"/>
        <v>37</v>
      </c>
      <c r="N8543" s="3">
        <f t="shared" si="1867"/>
        <v>10326</v>
      </c>
      <c r="O8543" s="3">
        <f t="shared" si="1868"/>
        <v>0</v>
      </c>
      <c r="P8543" t="str">
        <f t="shared" si="1869"/>
        <v>7-Sep</v>
      </c>
      <c r="Q8543" s="9">
        <f t="shared" si="1870"/>
        <v>0.35694444444444445</v>
      </c>
      <c r="R8543" t="str">
        <f t="shared" si="1871"/>
        <v>Morning</v>
      </c>
      <c r="S8543" s="2">
        <f t="shared" si="1872"/>
        <v>7</v>
      </c>
      <c r="T8543" t="str">
        <f t="shared" si="1873"/>
        <v>Others</v>
      </c>
      <c r="U8543">
        <f t="shared" si="1874"/>
        <v>8</v>
      </c>
      <c r="V8543" t="str">
        <f t="shared" si="1875"/>
        <v>FY Q2</v>
      </c>
    </row>
    <row r="8544" spans="1:22" x14ac:dyDescent="0.3">
      <c r="A8544" s="18">
        <v>45907</v>
      </c>
      <c r="B8544" t="s">
        <v>119</v>
      </c>
      <c r="C8544" t="s">
        <v>76</v>
      </c>
      <c r="D8544" t="s">
        <v>9674</v>
      </c>
      <c r="E8544">
        <v>536112107260</v>
      </c>
      <c r="F8544" t="s">
        <v>16</v>
      </c>
      <c r="G8544" t="s">
        <v>71</v>
      </c>
      <c r="H8544">
        <v>8860</v>
      </c>
      <c r="I8544" s="2">
        <f t="shared" si="1862"/>
        <v>2025</v>
      </c>
      <c r="J8544" s="2" t="str">
        <f t="shared" si="1863"/>
        <v>September</v>
      </c>
      <c r="K8544" s="2">
        <f t="shared" si="1864"/>
        <v>9</v>
      </c>
      <c r="L8544" s="2" t="str">
        <f t="shared" si="1865"/>
        <v>Sunday</v>
      </c>
      <c r="M8544" s="2">
        <f t="shared" si="1866"/>
        <v>37</v>
      </c>
      <c r="N8544" s="3">
        <f t="shared" si="1867"/>
        <v>8860</v>
      </c>
      <c r="O8544" s="3">
        <f t="shared" si="1868"/>
        <v>0</v>
      </c>
      <c r="P8544" t="str">
        <f t="shared" si="1869"/>
        <v>7-Sep</v>
      </c>
      <c r="Q8544" s="9">
        <f t="shared" si="1870"/>
        <v>0.59722222222222221</v>
      </c>
      <c r="R8544" t="str">
        <f t="shared" si="1871"/>
        <v>Afternoon</v>
      </c>
      <c r="S8544" s="2">
        <f t="shared" si="1872"/>
        <v>7</v>
      </c>
      <c r="T8544" t="str">
        <f t="shared" si="1873"/>
        <v>Others</v>
      </c>
      <c r="U8544">
        <f t="shared" si="1874"/>
        <v>14</v>
      </c>
      <c r="V8544" t="str">
        <f t="shared" si="1875"/>
        <v>FY Q2</v>
      </c>
    </row>
    <row r="8545" spans="1:22" x14ac:dyDescent="0.3">
      <c r="A8545" s="18">
        <v>45907</v>
      </c>
      <c r="B8545" t="s">
        <v>632</v>
      </c>
      <c r="C8545" t="s">
        <v>343</v>
      </c>
      <c r="D8545" t="s">
        <v>9675</v>
      </c>
      <c r="E8545">
        <v>90133620398</v>
      </c>
      <c r="F8545" t="s">
        <v>15</v>
      </c>
      <c r="G8545" t="s">
        <v>71</v>
      </c>
      <c r="H8545">
        <v>7141</v>
      </c>
      <c r="I8545" s="2">
        <f t="shared" si="1862"/>
        <v>2025</v>
      </c>
      <c r="J8545" s="2" t="str">
        <f t="shared" si="1863"/>
        <v>September</v>
      </c>
      <c r="K8545" s="2">
        <f t="shared" si="1864"/>
        <v>9</v>
      </c>
      <c r="L8545" s="2" t="str">
        <f t="shared" si="1865"/>
        <v>Sunday</v>
      </c>
      <c r="M8545" s="2">
        <f t="shared" si="1866"/>
        <v>37</v>
      </c>
      <c r="N8545" s="3">
        <f t="shared" si="1867"/>
        <v>0</v>
      </c>
      <c r="O8545" s="3">
        <f t="shared" si="1868"/>
        <v>7141</v>
      </c>
      <c r="P8545" t="str">
        <f t="shared" si="1869"/>
        <v>7-Sep</v>
      </c>
      <c r="Q8545" s="9">
        <f t="shared" si="1870"/>
        <v>0.70902777777777781</v>
      </c>
      <c r="R8545" t="str">
        <f t="shared" si="1871"/>
        <v>Evening</v>
      </c>
      <c r="S8545" s="2">
        <f t="shared" si="1872"/>
        <v>7</v>
      </c>
      <c r="T8545" t="str">
        <f t="shared" si="1873"/>
        <v>UPI Transfer</v>
      </c>
      <c r="U8545">
        <f t="shared" si="1874"/>
        <v>17</v>
      </c>
      <c r="V8545" t="str">
        <f t="shared" si="1875"/>
        <v>FY Q2</v>
      </c>
    </row>
    <row r="8546" spans="1:22" x14ac:dyDescent="0.3">
      <c r="A8546" s="18">
        <v>45907</v>
      </c>
      <c r="B8546" t="s">
        <v>4371</v>
      </c>
      <c r="C8546" t="s">
        <v>131</v>
      </c>
      <c r="D8546" t="s">
        <v>9676</v>
      </c>
      <c r="E8546">
        <v>257321264720</v>
      </c>
      <c r="F8546" t="s">
        <v>16</v>
      </c>
      <c r="G8546" t="s">
        <v>67</v>
      </c>
      <c r="H8546">
        <v>7890</v>
      </c>
      <c r="I8546" s="2">
        <f t="shared" si="1862"/>
        <v>2025</v>
      </c>
      <c r="J8546" s="2" t="str">
        <f t="shared" si="1863"/>
        <v>September</v>
      </c>
      <c r="K8546" s="2">
        <f t="shared" si="1864"/>
        <v>9</v>
      </c>
      <c r="L8546" s="2" t="str">
        <f t="shared" si="1865"/>
        <v>Sunday</v>
      </c>
      <c r="M8546" s="2">
        <f t="shared" si="1866"/>
        <v>37</v>
      </c>
      <c r="N8546" s="3">
        <f t="shared" si="1867"/>
        <v>7890</v>
      </c>
      <c r="O8546" s="3">
        <f t="shared" si="1868"/>
        <v>0</v>
      </c>
      <c r="P8546" t="str">
        <f t="shared" si="1869"/>
        <v>7-Sep</v>
      </c>
      <c r="Q8546" s="9">
        <f t="shared" si="1870"/>
        <v>0.80208333333333337</v>
      </c>
      <c r="R8546" t="str">
        <f t="shared" si="1871"/>
        <v>Evening</v>
      </c>
      <c r="S8546" s="2">
        <f t="shared" si="1872"/>
        <v>7</v>
      </c>
      <c r="T8546" t="str">
        <f t="shared" si="1873"/>
        <v>Others</v>
      </c>
      <c r="U8546">
        <f t="shared" si="1874"/>
        <v>19</v>
      </c>
      <c r="V8546" t="str">
        <f t="shared" si="1875"/>
        <v>FY Q2</v>
      </c>
    </row>
    <row r="8547" spans="1:22" x14ac:dyDescent="0.3">
      <c r="A8547" s="18">
        <v>45907</v>
      </c>
      <c r="B8547" t="s">
        <v>1880</v>
      </c>
      <c r="C8547" t="s">
        <v>325</v>
      </c>
      <c r="D8547" t="s">
        <v>9677</v>
      </c>
      <c r="E8547">
        <v>631188341611</v>
      </c>
      <c r="F8547" t="s">
        <v>16</v>
      </c>
      <c r="G8547" t="s">
        <v>67</v>
      </c>
      <c r="H8547">
        <v>7799</v>
      </c>
      <c r="I8547" s="2">
        <f t="shared" si="1862"/>
        <v>2025</v>
      </c>
      <c r="J8547" s="2" t="str">
        <f t="shared" si="1863"/>
        <v>September</v>
      </c>
      <c r="K8547" s="2">
        <f t="shared" si="1864"/>
        <v>9</v>
      </c>
      <c r="L8547" s="2" t="str">
        <f t="shared" si="1865"/>
        <v>Sunday</v>
      </c>
      <c r="M8547" s="2">
        <f t="shared" si="1866"/>
        <v>37</v>
      </c>
      <c r="N8547" s="3">
        <f t="shared" si="1867"/>
        <v>7799</v>
      </c>
      <c r="O8547" s="3">
        <f t="shared" si="1868"/>
        <v>0</v>
      </c>
      <c r="P8547" t="str">
        <f t="shared" si="1869"/>
        <v>7-Sep</v>
      </c>
      <c r="Q8547" s="9">
        <f t="shared" si="1870"/>
        <v>0.81874999999999998</v>
      </c>
      <c r="R8547" t="str">
        <f t="shared" si="1871"/>
        <v>Evening</v>
      </c>
      <c r="S8547" s="2">
        <f t="shared" si="1872"/>
        <v>7</v>
      </c>
      <c r="T8547" t="str">
        <f t="shared" si="1873"/>
        <v>Others</v>
      </c>
      <c r="U8547">
        <f t="shared" si="1874"/>
        <v>19</v>
      </c>
      <c r="V8547" t="str">
        <f t="shared" si="1875"/>
        <v>FY Q2</v>
      </c>
    </row>
    <row r="8548" spans="1:22" x14ac:dyDescent="0.3">
      <c r="A8548" s="18">
        <v>45908</v>
      </c>
      <c r="B8548" t="s">
        <v>2221</v>
      </c>
      <c r="C8548" t="s">
        <v>79</v>
      </c>
      <c r="D8548" t="s">
        <v>9678</v>
      </c>
      <c r="E8548">
        <v>436131088096</v>
      </c>
      <c r="F8548" t="s">
        <v>16</v>
      </c>
      <c r="G8548" t="s">
        <v>67</v>
      </c>
      <c r="H8548">
        <v>13713</v>
      </c>
      <c r="I8548" s="2">
        <f t="shared" si="1862"/>
        <v>2025</v>
      </c>
      <c r="J8548" s="2" t="str">
        <f t="shared" si="1863"/>
        <v>September</v>
      </c>
      <c r="K8548" s="2">
        <f t="shared" si="1864"/>
        <v>9</v>
      </c>
      <c r="L8548" s="2" t="str">
        <f t="shared" si="1865"/>
        <v>Monday</v>
      </c>
      <c r="M8548" s="2">
        <f t="shared" si="1866"/>
        <v>37</v>
      </c>
      <c r="N8548" s="3">
        <f t="shared" si="1867"/>
        <v>13713</v>
      </c>
      <c r="O8548" s="3">
        <f t="shared" si="1868"/>
        <v>0</v>
      </c>
      <c r="P8548" t="str">
        <f t="shared" si="1869"/>
        <v>8-Sep</v>
      </c>
      <c r="Q8548" s="9">
        <f t="shared" si="1870"/>
        <v>0.37986111111111109</v>
      </c>
      <c r="R8548" t="str">
        <f t="shared" si="1871"/>
        <v>Morning</v>
      </c>
      <c r="S8548" s="2">
        <f t="shared" si="1872"/>
        <v>8</v>
      </c>
      <c r="T8548" t="str">
        <f t="shared" si="1873"/>
        <v>Others</v>
      </c>
      <c r="U8548">
        <f t="shared" si="1874"/>
        <v>9</v>
      </c>
      <c r="V8548" t="str">
        <f t="shared" si="1875"/>
        <v>FY Q2</v>
      </c>
    </row>
    <row r="8549" spans="1:22" x14ac:dyDescent="0.3">
      <c r="A8549" s="18">
        <v>45908</v>
      </c>
      <c r="B8549" t="s">
        <v>831</v>
      </c>
      <c r="C8549" t="s">
        <v>797</v>
      </c>
      <c r="D8549" t="s">
        <v>9679</v>
      </c>
      <c r="E8549">
        <v>505571297225</v>
      </c>
      <c r="F8549" t="s">
        <v>15</v>
      </c>
      <c r="G8549" t="s">
        <v>71</v>
      </c>
      <c r="H8549">
        <v>4303</v>
      </c>
      <c r="I8549" s="2">
        <f t="shared" si="1862"/>
        <v>2025</v>
      </c>
      <c r="J8549" s="2" t="str">
        <f t="shared" si="1863"/>
        <v>September</v>
      </c>
      <c r="K8549" s="2">
        <f t="shared" si="1864"/>
        <v>9</v>
      </c>
      <c r="L8549" s="2" t="str">
        <f t="shared" si="1865"/>
        <v>Monday</v>
      </c>
      <c r="M8549" s="2">
        <f t="shared" si="1866"/>
        <v>37</v>
      </c>
      <c r="N8549" s="3">
        <f t="shared" si="1867"/>
        <v>0</v>
      </c>
      <c r="O8549" s="3">
        <f t="shared" si="1868"/>
        <v>4303</v>
      </c>
      <c r="P8549" t="str">
        <f t="shared" si="1869"/>
        <v>8-Sep</v>
      </c>
      <c r="Q8549" s="9">
        <f t="shared" si="1870"/>
        <v>0.58750000000000002</v>
      </c>
      <c r="R8549" t="str">
        <f t="shared" si="1871"/>
        <v>Afternoon</v>
      </c>
      <c r="S8549" s="2">
        <f t="shared" si="1872"/>
        <v>8</v>
      </c>
      <c r="T8549" t="str">
        <f t="shared" si="1873"/>
        <v>UPI Transfer</v>
      </c>
      <c r="U8549">
        <f t="shared" si="1874"/>
        <v>14</v>
      </c>
      <c r="V8549" t="str">
        <f t="shared" si="1875"/>
        <v>FY Q2</v>
      </c>
    </row>
    <row r="8550" spans="1:22" x14ac:dyDescent="0.3">
      <c r="A8550" s="18">
        <v>45908</v>
      </c>
      <c r="B8550" t="s">
        <v>1525</v>
      </c>
      <c r="C8550" t="s">
        <v>131</v>
      </c>
      <c r="D8550" t="s">
        <v>9680</v>
      </c>
      <c r="E8550">
        <v>123457779329</v>
      </c>
      <c r="F8550" t="s">
        <v>16</v>
      </c>
      <c r="G8550" t="s">
        <v>67</v>
      </c>
      <c r="H8550">
        <v>7466</v>
      </c>
      <c r="I8550" s="2">
        <f t="shared" ref="I8550:I8613" si="1876">YEAR(A8550)</f>
        <v>2025</v>
      </c>
      <c r="J8550" s="2" t="str">
        <f t="shared" ref="J8550:J8613" si="1877">TEXT(A8550,"mmmm")</f>
        <v>September</v>
      </c>
      <c r="K8550" s="2">
        <f t="shared" ref="K8550:K8613" si="1878">MONTH(A8550)</f>
        <v>9</v>
      </c>
      <c r="L8550" s="2" t="str">
        <f t="shared" ref="L8550:L8613" si="1879">TEXT(A8550,"dddd")</f>
        <v>Monday</v>
      </c>
      <c r="M8550" s="2">
        <f t="shared" ref="M8550:M8613" si="1880">WEEKNUM(A8550)</f>
        <v>37</v>
      </c>
      <c r="N8550" s="3">
        <f t="shared" ref="N8550:N8613" si="1881">IF(F8550="Credit",H8550,0)</f>
        <v>7466</v>
      </c>
      <c r="O8550" s="3">
        <f t="shared" ref="O8550:O8613" si="1882">IF(F8550="Debit",H8550,0)</f>
        <v>0</v>
      </c>
      <c r="P8550" t="str">
        <f t="shared" ref="P8550:P8613" si="1883">TEXT(A8550,"d-mmm")</f>
        <v>8-Sep</v>
      </c>
      <c r="Q8550" s="9">
        <f t="shared" ref="Q8550:Q8613" si="1884">TIMEVALUE(TRIM(CLEAN(SUBSTITUTE(B8550,CHAR(34),""))))</f>
        <v>0.62708333333333333</v>
      </c>
      <c r="R8550" t="str">
        <f t="shared" ref="R8550:R8613" si="1885">IF(HOUR(Q8550)&lt;12,"Morning",IF(HOUR(Q8550)&lt;17,"Afternoon",IF(HOUR(Q8550)&lt;21,"Evening","Night")))</f>
        <v>Afternoon</v>
      </c>
      <c r="S8550" s="2">
        <f t="shared" ref="S8550:S8613" si="1886">DAY(A8550)</f>
        <v>8</v>
      </c>
      <c r="T8550" t="str">
        <f t="shared" ref="T8550:T8613" si="1887">IF(ISNUMBER(SEARCH("Recharge",C8550)),"Recharge",IF(ISNUMBER(SEARCH("Petrol",C8550)),"Fuel",IF(ISNUMBER(SEARCH("Restaurant",C8550)),"Food",IF(ISNUMBER(SEARCH("Amazon",C8550)),"Shopping",IF(ISNUMBER(SEARCH("Salary",C8550)),"Salary",IF(ISNUMBER(SEARCH("Paid to",C8550)),"UPI Transfer","Others"))))))</f>
        <v>Others</v>
      </c>
      <c r="U8550">
        <f t="shared" ref="U8550:U8613" si="1888">HOUR(Q8550)</f>
        <v>15</v>
      </c>
      <c r="V8550" t="str">
        <f t="shared" ref="V8550:V8613" si="1889">"FY Q"&amp;INT(MOD(MONTH(A8550)-4,12)/3)+1</f>
        <v>FY Q2</v>
      </c>
    </row>
    <row r="8551" spans="1:22" x14ac:dyDescent="0.3">
      <c r="A8551" s="18">
        <v>45908</v>
      </c>
      <c r="B8551" t="s">
        <v>880</v>
      </c>
      <c r="C8551" t="s">
        <v>322</v>
      </c>
      <c r="D8551" t="s">
        <v>9681</v>
      </c>
      <c r="E8551">
        <v>150039872319</v>
      </c>
      <c r="F8551" t="s">
        <v>15</v>
      </c>
      <c r="G8551" t="s">
        <v>71</v>
      </c>
      <c r="H8551">
        <v>9296</v>
      </c>
      <c r="I8551" s="2">
        <f t="shared" si="1876"/>
        <v>2025</v>
      </c>
      <c r="J8551" s="2" t="str">
        <f t="shared" si="1877"/>
        <v>September</v>
      </c>
      <c r="K8551" s="2">
        <f t="shared" si="1878"/>
        <v>9</v>
      </c>
      <c r="L8551" s="2" t="str">
        <f t="shared" si="1879"/>
        <v>Monday</v>
      </c>
      <c r="M8551" s="2">
        <f t="shared" si="1880"/>
        <v>37</v>
      </c>
      <c r="N8551" s="3">
        <f t="shared" si="1881"/>
        <v>0</v>
      </c>
      <c r="O8551" s="3">
        <f t="shared" si="1882"/>
        <v>9296</v>
      </c>
      <c r="P8551" t="str">
        <f t="shared" si="1883"/>
        <v>8-Sep</v>
      </c>
      <c r="Q8551" s="9">
        <f t="shared" si="1884"/>
        <v>0.65625</v>
      </c>
      <c r="R8551" t="str">
        <f t="shared" si="1885"/>
        <v>Afternoon</v>
      </c>
      <c r="S8551" s="2">
        <f t="shared" si="1886"/>
        <v>8</v>
      </c>
      <c r="T8551" t="str">
        <f t="shared" si="1887"/>
        <v>UPI Transfer</v>
      </c>
      <c r="U8551">
        <f t="shared" si="1888"/>
        <v>15</v>
      </c>
      <c r="V8551" t="str">
        <f t="shared" si="1889"/>
        <v>FY Q2</v>
      </c>
    </row>
    <row r="8552" spans="1:22" x14ac:dyDescent="0.3">
      <c r="A8552" s="18">
        <v>45908</v>
      </c>
      <c r="B8552" t="s">
        <v>431</v>
      </c>
      <c r="C8552" t="s">
        <v>69</v>
      </c>
      <c r="D8552" t="s">
        <v>9682</v>
      </c>
      <c r="E8552">
        <v>390297133241</v>
      </c>
      <c r="F8552" t="s">
        <v>16</v>
      </c>
      <c r="G8552" t="s">
        <v>71</v>
      </c>
      <c r="H8552">
        <v>1942</v>
      </c>
      <c r="I8552" s="2">
        <f t="shared" si="1876"/>
        <v>2025</v>
      </c>
      <c r="J8552" s="2" t="str">
        <f t="shared" si="1877"/>
        <v>September</v>
      </c>
      <c r="K8552" s="2">
        <f t="shared" si="1878"/>
        <v>9</v>
      </c>
      <c r="L8552" s="2" t="str">
        <f t="shared" si="1879"/>
        <v>Monday</v>
      </c>
      <c r="M8552" s="2">
        <f t="shared" si="1880"/>
        <v>37</v>
      </c>
      <c r="N8552" s="3">
        <f t="shared" si="1881"/>
        <v>1942</v>
      </c>
      <c r="O8552" s="3">
        <f t="shared" si="1882"/>
        <v>0</v>
      </c>
      <c r="P8552" t="str">
        <f t="shared" si="1883"/>
        <v>8-Sep</v>
      </c>
      <c r="Q8552" s="9">
        <f t="shared" si="1884"/>
        <v>0.72083333333333333</v>
      </c>
      <c r="R8552" t="str">
        <f t="shared" si="1885"/>
        <v>Evening</v>
      </c>
      <c r="S8552" s="2">
        <f t="shared" si="1886"/>
        <v>8</v>
      </c>
      <c r="T8552" t="str">
        <f t="shared" si="1887"/>
        <v>Others</v>
      </c>
      <c r="U8552">
        <f t="shared" si="1888"/>
        <v>17</v>
      </c>
      <c r="V8552" t="str">
        <f t="shared" si="1889"/>
        <v>FY Q2</v>
      </c>
    </row>
    <row r="8553" spans="1:22" x14ac:dyDescent="0.3">
      <c r="A8553" s="18">
        <v>45908</v>
      </c>
      <c r="B8553" t="s">
        <v>2169</v>
      </c>
      <c r="C8553" t="s">
        <v>319</v>
      </c>
      <c r="D8553" t="s">
        <v>9683</v>
      </c>
      <c r="E8553">
        <v>850974862986</v>
      </c>
      <c r="F8553" t="s">
        <v>15</v>
      </c>
      <c r="G8553" t="s">
        <v>67</v>
      </c>
      <c r="H8553">
        <v>10510</v>
      </c>
      <c r="I8553" s="2">
        <f t="shared" si="1876"/>
        <v>2025</v>
      </c>
      <c r="J8553" s="2" t="str">
        <f t="shared" si="1877"/>
        <v>September</v>
      </c>
      <c r="K8553" s="2">
        <f t="shared" si="1878"/>
        <v>9</v>
      </c>
      <c r="L8553" s="2" t="str">
        <f t="shared" si="1879"/>
        <v>Monday</v>
      </c>
      <c r="M8553" s="2">
        <f t="shared" si="1880"/>
        <v>37</v>
      </c>
      <c r="N8553" s="3">
        <f t="shared" si="1881"/>
        <v>0</v>
      </c>
      <c r="O8553" s="3">
        <f t="shared" si="1882"/>
        <v>10510</v>
      </c>
      <c r="P8553" t="str">
        <f t="shared" si="1883"/>
        <v>8-Sep</v>
      </c>
      <c r="Q8553" s="9">
        <f t="shared" si="1884"/>
        <v>0.78333333333333333</v>
      </c>
      <c r="R8553" t="str">
        <f t="shared" si="1885"/>
        <v>Evening</v>
      </c>
      <c r="S8553" s="2">
        <f t="shared" si="1886"/>
        <v>8</v>
      </c>
      <c r="T8553" t="str">
        <f t="shared" si="1887"/>
        <v>Recharge</v>
      </c>
      <c r="U8553">
        <f t="shared" si="1888"/>
        <v>18</v>
      </c>
      <c r="V8553" t="str">
        <f t="shared" si="1889"/>
        <v>FY Q2</v>
      </c>
    </row>
    <row r="8554" spans="1:22" x14ac:dyDescent="0.3">
      <c r="A8554" s="18">
        <v>45908</v>
      </c>
      <c r="B8554" t="s">
        <v>518</v>
      </c>
      <c r="C8554" t="s">
        <v>338</v>
      </c>
      <c r="D8554" t="s">
        <v>9684</v>
      </c>
      <c r="E8554">
        <v>407467369321</v>
      </c>
      <c r="F8554" t="s">
        <v>15</v>
      </c>
      <c r="G8554" t="s">
        <v>71</v>
      </c>
      <c r="H8554">
        <v>11237</v>
      </c>
      <c r="I8554" s="2">
        <f t="shared" si="1876"/>
        <v>2025</v>
      </c>
      <c r="J8554" s="2" t="str">
        <f t="shared" si="1877"/>
        <v>September</v>
      </c>
      <c r="K8554" s="2">
        <f t="shared" si="1878"/>
        <v>9</v>
      </c>
      <c r="L8554" s="2" t="str">
        <f t="shared" si="1879"/>
        <v>Monday</v>
      </c>
      <c r="M8554" s="2">
        <f t="shared" si="1880"/>
        <v>37</v>
      </c>
      <c r="N8554" s="3">
        <f t="shared" si="1881"/>
        <v>0</v>
      </c>
      <c r="O8554" s="3">
        <f t="shared" si="1882"/>
        <v>11237</v>
      </c>
      <c r="P8554" t="str">
        <f t="shared" si="1883"/>
        <v>8-Sep</v>
      </c>
      <c r="Q8554" s="9">
        <f t="shared" si="1884"/>
        <v>0.79513888888888884</v>
      </c>
      <c r="R8554" t="str">
        <f t="shared" si="1885"/>
        <v>Evening</v>
      </c>
      <c r="S8554" s="2">
        <f t="shared" si="1886"/>
        <v>8</v>
      </c>
      <c r="T8554" t="str">
        <f t="shared" si="1887"/>
        <v>UPI Transfer</v>
      </c>
      <c r="U8554">
        <f t="shared" si="1888"/>
        <v>19</v>
      </c>
      <c r="V8554" t="str">
        <f t="shared" si="1889"/>
        <v>FY Q2</v>
      </c>
    </row>
    <row r="8555" spans="1:22" x14ac:dyDescent="0.3">
      <c r="A8555" s="18">
        <v>45908</v>
      </c>
      <c r="B8555" t="s">
        <v>2806</v>
      </c>
      <c r="C8555" t="s">
        <v>319</v>
      </c>
      <c r="D8555" t="s">
        <v>9685</v>
      </c>
      <c r="E8555">
        <v>625115100424</v>
      </c>
      <c r="F8555" t="s">
        <v>15</v>
      </c>
      <c r="G8555" t="s">
        <v>71</v>
      </c>
      <c r="H8555">
        <v>4219</v>
      </c>
      <c r="I8555" s="2">
        <f t="shared" si="1876"/>
        <v>2025</v>
      </c>
      <c r="J8555" s="2" t="str">
        <f t="shared" si="1877"/>
        <v>September</v>
      </c>
      <c r="K8555" s="2">
        <f t="shared" si="1878"/>
        <v>9</v>
      </c>
      <c r="L8555" s="2" t="str">
        <f t="shared" si="1879"/>
        <v>Monday</v>
      </c>
      <c r="M8555" s="2">
        <f t="shared" si="1880"/>
        <v>37</v>
      </c>
      <c r="N8555" s="3">
        <f t="shared" si="1881"/>
        <v>0</v>
      </c>
      <c r="O8555" s="3">
        <f t="shared" si="1882"/>
        <v>4219</v>
      </c>
      <c r="P8555" t="str">
        <f t="shared" si="1883"/>
        <v>8-Sep</v>
      </c>
      <c r="Q8555" s="9">
        <f t="shared" si="1884"/>
        <v>0.86388888888888893</v>
      </c>
      <c r="R8555" t="str">
        <f t="shared" si="1885"/>
        <v>Evening</v>
      </c>
      <c r="S8555" s="2">
        <f t="shared" si="1886"/>
        <v>8</v>
      </c>
      <c r="T8555" t="str">
        <f t="shared" si="1887"/>
        <v>Recharge</v>
      </c>
      <c r="U8555">
        <f t="shared" si="1888"/>
        <v>20</v>
      </c>
      <c r="V8555" t="str">
        <f t="shared" si="1889"/>
        <v>FY Q2</v>
      </c>
    </row>
    <row r="8556" spans="1:22" x14ac:dyDescent="0.3">
      <c r="A8556" s="18">
        <v>45908</v>
      </c>
      <c r="B8556" t="s">
        <v>3153</v>
      </c>
      <c r="C8556" t="s">
        <v>254</v>
      </c>
      <c r="D8556" t="s">
        <v>9686</v>
      </c>
      <c r="E8556">
        <v>914166502498</v>
      </c>
      <c r="F8556" t="s">
        <v>16</v>
      </c>
      <c r="G8556" t="s">
        <v>71</v>
      </c>
      <c r="H8556">
        <v>15664</v>
      </c>
      <c r="I8556" s="2">
        <f t="shared" si="1876"/>
        <v>2025</v>
      </c>
      <c r="J8556" s="2" t="str">
        <f t="shared" si="1877"/>
        <v>September</v>
      </c>
      <c r="K8556" s="2">
        <f t="shared" si="1878"/>
        <v>9</v>
      </c>
      <c r="L8556" s="2" t="str">
        <f t="shared" si="1879"/>
        <v>Monday</v>
      </c>
      <c r="M8556" s="2">
        <f t="shared" si="1880"/>
        <v>37</v>
      </c>
      <c r="N8556" s="3">
        <f t="shared" si="1881"/>
        <v>15664</v>
      </c>
      <c r="O8556" s="3">
        <f t="shared" si="1882"/>
        <v>0</v>
      </c>
      <c r="P8556" t="str">
        <f t="shared" si="1883"/>
        <v>8-Sep</v>
      </c>
      <c r="Q8556" s="9">
        <f t="shared" si="1884"/>
        <v>0.89513888888888893</v>
      </c>
      <c r="R8556" t="str">
        <f t="shared" si="1885"/>
        <v>Night</v>
      </c>
      <c r="S8556" s="2">
        <f t="shared" si="1886"/>
        <v>8</v>
      </c>
      <c r="T8556" t="str">
        <f t="shared" si="1887"/>
        <v>Others</v>
      </c>
      <c r="U8556">
        <f t="shared" si="1888"/>
        <v>21</v>
      </c>
      <c r="V8556" t="str">
        <f t="shared" si="1889"/>
        <v>FY Q2</v>
      </c>
    </row>
    <row r="8557" spans="1:22" x14ac:dyDescent="0.3">
      <c r="A8557" s="18">
        <v>45909</v>
      </c>
      <c r="B8557" t="s">
        <v>3805</v>
      </c>
      <c r="C8557" t="s">
        <v>65</v>
      </c>
      <c r="D8557" t="s">
        <v>9687</v>
      </c>
      <c r="E8557">
        <v>530045243947</v>
      </c>
      <c r="F8557" t="s">
        <v>16</v>
      </c>
      <c r="G8557" t="s">
        <v>67</v>
      </c>
      <c r="H8557">
        <v>22782</v>
      </c>
      <c r="I8557" s="2">
        <f t="shared" si="1876"/>
        <v>2025</v>
      </c>
      <c r="J8557" s="2" t="str">
        <f t="shared" si="1877"/>
        <v>September</v>
      </c>
      <c r="K8557" s="2">
        <f t="shared" si="1878"/>
        <v>9</v>
      </c>
      <c r="L8557" s="2" t="str">
        <f t="shared" si="1879"/>
        <v>Tuesday</v>
      </c>
      <c r="M8557" s="2">
        <f t="shared" si="1880"/>
        <v>37</v>
      </c>
      <c r="N8557" s="3">
        <f t="shared" si="1881"/>
        <v>22782</v>
      </c>
      <c r="O8557" s="3">
        <f t="shared" si="1882"/>
        <v>0</v>
      </c>
      <c r="P8557" t="str">
        <f t="shared" si="1883"/>
        <v>9-Sep</v>
      </c>
      <c r="Q8557" s="9">
        <f t="shared" si="1884"/>
        <v>0.49236111111111114</v>
      </c>
      <c r="R8557" t="str">
        <f t="shared" si="1885"/>
        <v>Morning</v>
      </c>
      <c r="S8557" s="2">
        <f t="shared" si="1886"/>
        <v>9</v>
      </c>
      <c r="T8557" t="str">
        <f t="shared" si="1887"/>
        <v>Others</v>
      </c>
      <c r="U8557">
        <f t="shared" si="1888"/>
        <v>11</v>
      </c>
      <c r="V8557" t="str">
        <f t="shared" si="1889"/>
        <v>FY Q2</v>
      </c>
    </row>
    <row r="8558" spans="1:22" x14ac:dyDescent="0.3">
      <c r="A8558" s="18">
        <v>45909</v>
      </c>
      <c r="B8558" t="s">
        <v>2302</v>
      </c>
      <c r="C8558" t="s">
        <v>117</v>
      </c>
      <c r="D8558" t="s">
        <v>9688</v>
      </c>
      <c r="E8558">
        <v>569814474094</v>
      </c>
      <c r="F8558" t="s">
        <v>16</v>
      </c>
      <c r="G8558" t="s">
        <v>71</v>
      </c>
      <c r="H8558">
        <v>12048</v>
      </c>
      <c r="I8558" s="2">
        <f t="shared" si="1876"/>
        <v>2025</v>
      </c>
      <c r="J8558" s="2" t="str">
        <f t="shared" si="1877"/>
        <v>September</v>
      </c>
      <c r="K8558" s="2">
        <f t="shared" si="1878"/>
        <v>9</v>
      </c>
      <c r="L8558" s="2" t="str">
        <f t="shared" si="1879"/>
        <v>Tuesday</v>
      </c>
      <c r="M8558" s="2">
        <f t="shared" si="1880"/>
        <v>37</v>
      </c>
      <c r="N8558" s="3">
        <f t="shared" si="1881"/>
        <v>12048</v>
      </c>
      <c r="O8558" s="3">
        <f t="shared" si="1882"/>
        <v>0</v>
      </c>
      <c r="P8558" t="str">
        <f t="shared" si="1883"/>
        <v>9-Sep</v>
      </c>
      <c r="Q8558" s="9">
        <f t="shared" si="1884"/>
        <v>0.49861111111111112</v>
      </c>
      <c r="R8558" t="str">
        <f t="shared" si="1885"/>
        <v>Morning</v>
      </c>
      <c r="S8558" s="2">
        <f t="shared" si="1886"/>
        <v>9</v>
      </c>
      <c r="T8558" t="str">
        <f t="shared" si="1887"/>
        <v>Others</v>
      </c>
      <c r="U8558">
        <f t="shared" si="1888"/>
        <v>11</v>
      </c>
      <c r="V8558" t="str">
        <f t="shared" si="1889"/>
        <v>FY Q2</v>
      </c>
    </row>
    <row r="8559" spans="1:22" x14ac:dyDescent="0.3">
      <c r="A8559" s="18">
        <v>45909</v>
      </c>
      <c r="B8559" t="s">
        <v>804</v>
      </c>
      <c r="C8559" t="s">
        <v>114</v>
      </c>
      <c r="D8559" t="s">
        <v>9689</v>
      </c>
      <c r="E8559">
        <v>549971007101</v>
      </c>
      <c r="F8559" t="s">
        <v>15</v>
      </c>
      <c r="G8559" t="s">
        <v>67</v>
      </c>
      <c r="H8559">
        <v>3381</v>
      </c>
      <c r="I8559" s="2">
        <f t="shared" si="1876"/>
        <v>2025</v>
      </c>
      <c r="J8559" s="2" t="str">
        <f t="shared" si="1877"/>
        <v>September</v>
      </c>
      <c r="K8559" s="2">
        <f t="shared" si="1878"/>
        <v>9</v>
      </c>
      <c r="L8559" s="2" t="str">
        <f t="shared" si="1879"/>
        <v>Tuesday</v>
      </c>
      <c r="M8559" s="2">
        <f t="shared" si="1880"/>
        <v>37</v>
      </c>
      <c r="N8559" s="3">
        <f t="shared" si="1881"/>
        <v>0</v>
      </c>
      <c r="O8559" s="3">
        <f t="shared" si="1882"/>
        <v>3381</v>
      </c>
      <c r="P8559" t="str">
        <f t="shared" si="1883"/>
        <v>9-Sep</v>
      </c>
      <c r="Q8559" s="9">
        <f t="shared" si="1884"/>
        <v>0.51249999999999996</v>
      </c>
      <c r="R8559" t="str">
        <f t="shared" si="1885"/>
        <v>Afternoon</v>
      </c>
      <c r="S8559" s="2">
        <f t="shared" si="1886"/>
        <v>9</v>
      </c>
      <c r="T8559" t="str">
        <f t="shared" si="1887"/>
        <v>UPI Transfer</v>
      </c>
      <c r="U8559">
        <f t="shared" si="1888"/>
        <v>12</v>
      </c>
      <c r="V8559" t="str">
        <f t="shared" si="1889"/>
        <v>FY Q2</v>
      </c>
    </row>
    <row r="8560" spans="1:22" x14ac:dyDescent="0.3">
      <c r="A8560" s="18">
        <v>45909</v>
      </c>
      <c r="B8560" t="s">
        <v>1554</v>
      </c>
      <c r="C8560" t="s">
        <v>200</v>
      </c>
      <c r="D8560" t="s">
        <v>9690</v>
      </c>
      <c r="E8560">
        <v>798337892873</v>
      </c>
      <c r="F8560" t="s">
        <v>15</v>
      </c>
      <c r="G8560" t="s">
        <v>67</v>
      </c>
      <c r="H8560">
        <v>3099</v>
      </c>
      <c r="I8560" s="2">
        <f t="shared" si="1876"/>
        <v>2025</v>
      </c>
      <c r="J8560" s="2" t="str">
        <f t="shared" si="1877"/>
        <v>September</v>
      </c>
      <c r="K8560" s="2">
        <f t="shared" si="1878"/>
        <v>9</v>
      </c>
      <c r="L8560" s="2" t="str">
        <f t="shared" si="1879"/>
        <v>Tuesday</v>
      </c>
      <c r="M8560" s="2">
        <f t="shared" si="1880"/>
        <v>37</v>
      </c>
      <c r="N8560" s="3">
        <f t="shared" si="1881"/>
        <v>0</v>
      </c>
      <c r="O8560" s="3">
        <f t="shared" si="1882"/>
        <v>3099</v>
      </c>
      <c r="P8560" t="str">
        <f t="shared" si="1883"/>
        <v>9-Sep</v>
      </c>
      <c r="Q8560" s="9">
        <f t="shared" si="1884"/>
        <v>0.5180555555555556</v>
      </c>
      <c r="R8560" t="str">
        <f t="shared" si="1885"/>
        <v>Afternoon</v>
      </c>
      <c r="S8560" s="2">
        <f t="shared" si="1886"/>
        <v>9</v>
      </c>
      <c r="T8560" t="str">
        <f t="shared" si="1887"/>
        <v>UPI Transfer</v>
      </c>
      <c r="U8560">
        <f t="shared" si="1888"/>
        <v>12</v>
      </c>
      <c r="V8560" t="str">
        <f t="shared" si="1889"/>
        <v>FY Q2</v>
      </c>
    </row>
    <row r="8561" spans="1:22" x14ac:dyDescent="0.3">
      <c r="A8561" s="18">
        <v>45909</v>
      </c>
      <c r="B8561" t="s">
        <v>186</v>
      </c>
      <c r="C8561" t="s">
        <v>79</v>
      </c>
      <c r="D8561" t="s">
        <v>9691</v>
      </c>
      <c r="E8561">
        <v>540369331755</v>
      </c>
      <c r="F8561" t="s">
        <v>16</v>
      </c>
      <c r="G8561" t="s">
        <v>67</v>
      </c>
      <c r="H8561">
        <v>2012</v>
      </c>
      <c r="I8561" s="2">
        <f t="shared" si="1876"/>
        <v>2025</v>
      </c>
      <c r="J8561" s="2" t="str">
        <f t="shared" si="1877"/>
        <v>September</v>
      </c>
      <c r="K8561" s="2">
        <f t="shared" si="1878"/>
        <v>9</v>
      </c>
      <c r="L8561" s="2" t="str">
        <f t="shared" si="1879"/>
        <v>Tuesday</v>
      </c>
      <c r="M8561" s="2">
        <f t="shared" si="1880"/>
        <v>37</v>
      </c>
      <c r="N8561" s="3">
        <f t="shared" si="1881"/>
        <v>2012</v>
      </c>
      <c r="O8561" s="3">
        <f t="shared" si="1882"/>
        <v>0</v>
      </c>
      <c r="P8561" t="str">
        <f t="shared" si="1883"/>
        <v>9-Sep</v>
      </c>
      <c r="Q8561" s="9">
        <f t="shared" si="1884"/>
        <v>0.71250000000000002</v>
      </c>
      <c r="R8561" t="str">
        <f t="shared" si="1885"/>
        <v>Evening</v>
      </c>
      <c r="S8561" s="2">
        <f t="shared" si="1886"/>
        <v>9</v>
      </c>
      <c r="T8561" t="str">
        <f t="shared" si="1887"/>
        <v>Others</v>
      </c>
      <c r="U8561">
        <f t="shared" si="1888"/>
        <v>17</v>
      </c>
      <c r="V8561" t="str">
        <f t="shared" si="1889"/>
        <v>FY Q2</v>
      </c>
    </row>
    <row r="8562" spans="1:22" x14ac:dyDescent="0.3">
      <c r="A8562" s="18">
        <v>45909</v>
      </c>
      <c r="B8562" t="s">
        <v>611</v>
      </c>
      <c r="C8562" t="s">
        <v>262</v>
      </c>
      <c r="D8562" t="s">
        <v>9692</v>
      </c>
      <c r="E8562">
        <v>710628408957</v>
      </c>
      <c r="F8562" t="s">
        <v>16</v>
      </c>
      <c r="G8562" t="s">
        <v>71</v>
      </c>
      <c r="H8562">
        <v>24899</v>
      </c>
      <c r="I8562" s="2">
        <f t="shared" si="1876"/>
        <v>2025</v>
      </c>
      <c r="J8562" s="2" t="str">
        <f t="shared" si="1877"/>
        <v>September</v>
      </c>
      <c r="K8562" s="2">
        <f t="shared" si="1878"/>
        <v>9</v>
      </c>
      <c r="L8562" s="2" t="str">
        <f t="shared" si="1879"/>
        <v>Tuesday</v>
      </c>
      <c r="M8562" s="2">
        <f t="shared" si="1880"/>
        <v>37</v>
      </c>
      <c r="N8562" s="3">
        <f t="shared" si="1881"/>
        <v>24899</v>
      </c>
      <c r="O8562" s="3">
        <f t="shared" si="1882"/>
        <v>0</v>
      </c>
      <c r="P8562" t="str">
        <f t="shared" si="1883"/>
        <v>9-Sep</v>
      </c>
      <c r="Q8562" s="9">
        <f t="shared" si="1884"/>
        <v>0.71875</v>
      </c>
      <c r="R8562" t="str">
        <f t="shared" si="1885"/>
        <v>Evening</v>
      </c>
      <c r="S8562" s="2">
        <f t="shared" si="1886"/>
        <v>9</v>
      </c>
      <c r="T8562" t="str">
        <f t="shared" si="1887"/>
        <v>Others</v>
      </c>
      <c r="U8562">
        <f t="shared" si="1888"/>
        <v>17</v>
      </c>
      <c r="V8562" t="str">
        <f t="shared" si="1889"/>
        <v>FY Q2</v>
      </c>
    </row>
    <row r="8563" spans="1:22" x14ac:dyDescent="0.3">
      <c r="A8563" s="18">
        <v>45910</v>
      </c>
      <c r="B8563" t="s">
        <v>1051</v>
      </c>
      <c r="C8563" t="s">
        <v>167</v>
      </c>
      <c r="D8563" t="s">
        <v>9693</v>
      </c>
      <c r="E8563">
        <v>896670658078</v>
      </c>
      <c r="F8563" t="s">
        <v>15</v>
      </c>
      <c r="G8563" t="s">
        <v>67</v>
      </c>
      <c r="H8563">
        <v>6674</v>
      </c>
      <c r="I8563" s="2">
        <f t="shared" si="1876"/>
        <v>2025</v>
      </c>
      <c r="J8563" s="2" t="str">
        <f t="shared" si="1877"/>
        <v>September</v>
      </c>
      <c r="K8563" s="2">
        <f t="shared" si="1878"/>
        <v>9</v>
      </c>
      <c r="L8563" s="2" t="str">
        <f t="shared" si="1879"/>
        <v>Wednesday</v>
      </c>
      <c r="M8563" s="2">
        <f t="shared" si="1880"/>
        <v>37</v>
      </c>
      <c r="N8563" s="3">
        <f t="shared" si="1881"/>
        <v>0</v>
      </c>
      <c r="O8563" s="3">
        <f t="shared" si="1882"/>
        <v>6674</v>
      </c>
      <c r="P8563" t="str">
        <f t="shared" si="1883"/>
        <v>10-Sep</v>
      </c>
      <c r="Q8563" s="9">
        <f t="shared" si="1884"/>
        <v>0.42777777777777776</v>
      </c>
      <c r="R8563" t="str">
        <f t="shared" si="1885"/>
        <v>Morning</v>
      </c>
      <c r="S8563" s="2">
        <f t="shared" si="1886"/>
        <v>10</v>
      </c>
      <c r="T8563" t="str">
        <f t="shared" si="1887"/>
        <v>UPI Transfer</v>
      </c>
      <c r="U8563">
        <f t="shared" si="1888"/>
        <v>10</v>
      </c>
      <c r="V8563" t="str">
        <f t="shared" si="1889"/>
        <v>FY Q2</v>
      </c>
    </row>
    <row r="8564" spans="1:22" x14ac:dyDescent="0.3">
      <c r="A8564" s="18">
        <v>45910</v>
      </c>
      <c r="B8564" t="s">
        <v>316</v>
      </c>
      <c r="C8564" t="s">
        <v>125</v>
      </c>
      <c r="D8564" t="s">
        <v>9694</v>
      </c>
      <c r="E8564">
        <v>361050980385</v>
      </c>
      <c r="F8564" t="s">
        <v>15</v>
      </c>
      <c r="G8564" t="s">
        <v>67</v>
      </c>
      <c r="H8564">
        <v>6072</v>
      </c>
      <c r="I8564" s="2">
        <f t="shared" si="1876"/>
        <v>2025</v>
      </c>
      <c r="J8564" s="2" t="str">
        <f t="shared" si="1877"/>
        <v>September</v>
      </c>
      <c r="K8564" s="2">
        <f t="shared" si="1878"/>
        <v>9</v>
      </c>
      <c r="L8564" s="2" t="str">
        <f t="shared" si="1879"/>
        <v>Wednesday</v>
      </c>
      <c r="M8564" s="2">
        <f t="shared" si="1880"/>
        <v>37</v>
      </c>
      <c r="N8564" s="3">
        <f t="shared" si="1881"/>
        <v>0</v>
      </c>
      <c r="O8564" s="3">
        <f t="shared" si="1882"/>
        <v>6072</v>
      </c>
      <c r="P8564" t="str">
        <f t="shared" si="1883"/>
        <v>10-Sep</v>
      </c>
      <c r="Q8564" s="9">
        <f t="shared" si="1884"/>
        <v>0.46458333333333335</v>
      </c>
      <c r="R8564" t="str">
        <f t="shared" si="1885"/>
        <v>Morning</v>
      </c>
      <c r="S8564" s="2">
        <f t="shared" si="1886"/>
        <v>10</v>
      </c>
      <c r="T8564" t="str">
        <f t="shared" si="1887"/>
        <v>UPI Transfer</v>
      </c>
      <c r="U8564">
        <f t="shared" si="1888"/>
        <v>11</v>
      </c>
      <c r="V8564" t="str">
        <f t="shared" si="1889"/>
        <v>FY Q2</v>
      </c>
    </row>
    <row r="8565" spans="1:22" x14ac:dyDescent="0.3">
      <c r="A8565" s="18">
        <v>45910</v>
      </c>
      <c r="B8565" t="s">
        <v>971</v>
      </c>
      <c r="C8565" t="s">
        <v>189</v>
      </c>
      <c r="D8565" t="s">
        <v>9695</v>
      </c>
      <c r="E8565">
        <v>510531046386</v>
      </c>
      <c r="F8565" t="s">
        <v>16</v>
      </c>
      <c r="G8565" t="s">
        <v>67</v>
      </c>
      <c r="H8565">
        <v>13915</v>
      </c>
      <c r="I8565" s="2">
        <f t="shared" si="1876"/>
        <v>2025</v>
      </c>
      <c r="J8565" s="2" t="str">
        <f t="shared" si="1877"/>
        <v>September</v>
      </c>
      <c r="K8565" s="2">
        <f t="shared" si="1878"/>
        <v>9</v>
      </c>
      <c r="L8565" s="2" t="str">
        <f t="shared" si="1879"/>
        <v>Wednesday</v>
      </c>
      <c r="M8565" s="2">
        <f t="shared" si="1880"/>
        <v>37</v>
      </c>
      <c r="N8565" s="3">
        <f t="shared" si="1881"/>
        <v>13915</v>
      </c>
      <c r="O8565" s="3">
        <f t="shared" si="1882"/>
        <v>0</v>
      </c>
      <c r="P8565" t="str">
        <f t="shared" si="1883"/>
        <v>10-Sep</v>
      </c>
      <c r="Q8565" s="9">
        <f t="shared" si="1884"/>
        <v>0.82777777777777772</v>
      </c>
      <c r="R8565" t="str">
        <f t="shared" si="1885"/>
        <v>Evening</v>
      </c>
      <c r="S8565" s="2">
        <f t="shared" si="1886"/>
        <v>10</v>
      </c>
      <c r="T8565" t="str">
        <f t="shared" si="1887"/>
        <v>Others</v>
      </c>
      <c r="U8565">
        <f t="shared" si="1888"/>
        <v>19</v>
      </c>
      <c r="V8565" t="str">
        <f t="shared" si="1889"/>
        <v>FY Q2</v>
      </c>
    </row>
    <row r="8566" spans="1:22" x14ac:dyDescent="0.3">
      <c r="A8566" s="18">
        <v>45910</v>
      </c>
      <c r="B8566" t="s">
        <v>1322</v>
      </c>
      <c r="C8566" t="s">
        <v>114</v>
      </c>
      <c r="D8566" t="s">
        <v>9696</v>
      </c>
      <c r="E8566">
        <v>596120340642</v>
      </c>
      <c r="F8566" t="s">
        <v>15</v>
      </c>
      <c r="G8566" t="s">
        <v>71</v>
      </c>
      <c r="H8566">
        <v>3533</v>
      </c>
      <c r="I8566" s="2">
        <f t="shared" si="1876"/>
        <v>2025</v>
      </c>
      <c r="J8566" s="2" t="str">
        <f t="shared" si="1877"/>
        <v>September</v>
      </c>
      <c r="K8566" s="2">
        <f t="shared" si="1878"/>
        <v>9</v>
      </c>
      <c r="L8566" s="2" t="str">
        <f t="shared" si="1879"/>
        <v>Wednesday</v>
      </c>
      <c r="M8566" s="2">
        <f t="shared" si="1880"/>
        <v>37</v>
      </c>
      <c r="N8566" s="3">
        <f t="shared" si="1881"/>
        <v>0</v>
      </c>
      <c r="O8566" s="3">
        <f t="shared" si="1882"/>
        <v>3533</v>
      </c>
      <c r="P8566" t="str">
        <f t="shared" si="1883"/>
        <v>10-Sep</v>
      </c>
      <c r="Q8566" s="9">
        <f t="shared" si="1884"/>
        <v>0.87569444444444444</v>
      </c>
      <c r="R8566" t="str">
        <f t="shared" si="1885"/>
        <v>Night</v>
      </c>
      <c r="S8566" s="2">
        <f t="shared" si="1886"/>
        <v>10</v>
      </c>
      <c r="T8566" t="str">
        <f t="shared" si="1887"/>
        <v>UPI Transfer</v>
      </c>
      <c r="U8566">
        <f t="shared" si="1888"/>
        <v>21</v>
      </c>
      <c r="V8566" t="str">
        <f t="shared" si="1889"/>
        <v>FY Q2</v>
      </c>
    </row>
    <row r="8567" spans="1:22" x14ac:dyDescent="0.3">
      <c r="A8567" s="18">
        <v>45910</v>
      </c>
      <c r="B8567" t="s">
        <v>3227</v>
      </c>
      <c r="C8567" t="s">
        <v>834</v>
      </c>
      <c r="D8567" t="s">
        <v>9697</v>
      </c>
      <c r="E8567">
        <v>750844145725</v>
      </c>
      <c r="F8567" t="s">
        <v>15</v>
      </c>
      <c r="G8567" t="s">
        <v>71</v>
      </c>
      <c r="H8567">
        <v>23502</v>
      </c>
      <c r="I8567" s="2">
        <f t="shared" si="1876"/>
        <v>2025</v>
      </c>
      <c r="J8567" s="2" t="str">
        <f t="shared" si="1877"/>
        <v>September</v>
      </c>
      <c r="K8567" s="2">
        <f t="shared" si="1878"/>
        <v>9</v>
      </c>
      <c r="L8567" s="2" t="str">
        <f t="shared" si="1879"/>
        <v>Wednesday</v>
      </c>
      <c r="M8567" s="2">
        <f t="shared" si="1880"/>
        <v>37</v>
      </c>
      <c r="N8567" s="3">
        <f t="shared" si="1881"/>
        <v>0</v>
      </c>
      <c r="O8567" s="3">
        <f t="shared" si="1882"/>
        <v>23502</v>
      </c>
      <c r="P8567" t="str">
        <f t="shared" si="1883"/>
        <v>10-Sep</v>
      </c>
      <c r="Q8567" s="9">
        <f t="shared" si="1884"/>
        <v>0.91041666666666665</v>
      </c>
      <c r="R8567" t="str">
        <f t="shared" si="1885"/>
        <v>Night</v>
      </c>
      <c r="S8567" s="2">
        <f t="shared" si="1886"/>
        <v>10</v>
      </c>
      <c r="T8567" t="str">
        <f t="shared" si="1887"/>
        <v>UPI Transfer</v>
      </c>
      <c r="U8567">
        <f t="shared" si="1888"/>
        <v>21</v>
      </c>
      <c r="V8567" t="str">
        <f t="shared" si="1889"/>
        <v>FY Q2</v>
      </c>
    </row>
    <row r="8568" spans="1:22" x14ac:dyDescent="0.3">
      <c r="A8568" s="18">
        <v>45911</v>
      </c>
      <c r="B8568" t="s">
        <v>248</v>
      </c>
      <c r="C8568" t="s">
        <v>79</v>
      </c>
      <c r="D8568" t="s">
        <v>9698</v>
      </c>
      <c r="E8568">
        <v>58451969765</v>
      </c>
      <c r="F8568" t="s">
        <v>16</v>
      </c>
      <c r="G8568" t="s">
        <v>67</v>
      </c>
      <c r="H8568">
        <v>21373</v>
      </c>
      <c r="I8568" s="2">
        <f t="shared" si="1876"/>
        <v>2025</v>
      </c>
      <c r="J8568" s="2" t="str">
        <f t="shared" si="1877"/>
        <v>September</v>
      </c>
      <c r="K8568" s="2">
        <f t="shared" si="1878"/>
        <v>9</v>
      </c>
      <c r="L8568" s="2" t="str">
        <f t="shared" si="1879"/>
        <v>Thursday</v>
      </c>
      <c r="M8568" s="2">
        <f t="shared" si="1880"/>
        <v>37</v>
      </c>
      <c r="N8568" s="3">
        <f t="shared" si="1881"/>
        <v>21373</v>
      </c>
      <c r="O8568" s="3">
        <f t="shared" si="1882"/>
        <v>0</v>
      </c>
      <c r="P8568" t="str">
        <f t="shared" si="1883"/>
        <v>11-Sep</v>
      </c>
      <c r="Q8568" s="9">
        <f t="shared" si="1884"/>
        <v>0.57013888888888886</v>
      </c>
      <c r="R8568" t="str">
        <f t="shared" si="1885"/>
        <v>Afternoon</v>
      </c>
      <c r="S8568" s="2">
        <f t="shared" si="1886"/>
        <v>11</v>
      </c>
      <c r="T8568" t="str">
        <f t="shared" si="1887"/>
        <v>Others</v>
      </c>
      <c r="U8568">
        <f t="shared" si="1888"/>
        <v>13</v>
      </c>
      <c r="V8568" t="str">
        <f t="shared" si="1889"/>
        <v>FY Q2</v>
      </c>
    </row>
    <row r="8569" spans="1:22" x14ac:dyDescent="0.3">
      <c r="A8569" s="18">
        <v>45911</v>
      </c>
      <c r="B8569" t="s">
        <v>119</v>
      </c>
      <c r="C8569" t="s">
        <v>128</v>
      </c>
      <c r="D8569" t="s">
        <v>9699</v>
      </c>
      <c r="E8569">
        <v>225250872447</v>
      </c>
      <c r="F8569" t="s">
        <v>16</v>
      </c>
      <c r="G8569" t="s">
        <v>67</v>
      </c>
      <c r="H8569">
        <v>10940</v>
      </c>
      <c r="I8569" s="2">
        <f t="shared" si="1876"/>
        <v>2025</v>
      </c>
      <c r="J8569" s="2" t="str">
        <f t="shared" si="1877"/>
        <v>September</v>
      </c>
      <c r="K8569" s="2">
        <f t="shared" si="1878"/>
        <v>9</v>
      </c>
      <c r="L8569" s="2" t="str">
        <f t="shared" si="1879"/>
        <v>Thursday</v>
      </c>
      <c r="M8569" s="2">
        <f t="shared" si="1880"/>
        <v>37</v>
      </c>
      <c r="N8569" s="3">
        <f t="shared" si="1881"/>
        <v>10940</v>
      </c>
      <c r="O8569" s="3">
        <f t="shared" si="1882"/>
        <v>0</v>
      </c>
      <c r="P8569" t="str">
        <f t="shared" si="1883"/>
        <v>11-Sep</v>
      </c>
      <c r="Q8569" s="9">
        <f t="shared" si="1884"/>
        <v>0.59722222222222221</v>
      </c>
      <c r="R8569" t="str">
        <f t="shared" si="1885"/>
        <v>Afternoon</v>
      </c>
      <c r="S8569" s="2">
        <f t="shared" si="1886"/>
        <v>11</v>
      </c>
      <c r="T8569" t="str">
        <f t="shared" si="1887"/>
        <v>Others</v>
      </c>
      <c r="U8569">
        <f t="shared" si="1888"/>
        <v>14</v>
      </c>
      <c r="V8569" t="str">
        <f t="shared" si="1889"/>
        <v>FY Q2</v>
      </c>
    </row>
    <row r="8570" spans="1:22" x14ac:dyDescent="0.3">
      <c r="A8570" s="18">
        <v>45911</v>
      </c>
      <c r="B8570" t="s">
        <v>1655</v>
      </c>
      <c r="C8570" t="s">
        <v>239</v>
      </c>
      <c r="D8570" t="s">
        <v>9700</v>
      </c>
      <c r="E8570">
        <v>210680148211</v>
      </c>
      <c r="F8570" t="s">
        <v>15</v>
      </c>
      <c r="G8570" t="s">
        <v>71</v>
      </c>
      <c r="H8570">
        <v>17919</v>
      </c>
      <c r="I8570" s="2">
        <f t="shared" si="1876"/>
        <v>2025</v>
      </c>
      <c r="J8570" s="2" t="str">
        <f t="shared" si="1877"/>
        <v>September</v>
      </c>
      <c r="K8570" s="2">
        <f t="shared" si="1878"/>
        <v>9</v>
      </c>
      <c r="L8570" s="2" t="str">
        <f t="shared" si="1879"/>
        <v>Thursday</v>
      </c>
      <c r="M8570" s="2">
        <f t="shared" si="1880"/>
        <v>37</v>
      </c>
      <c r="N8570" s="3">
        <f t="shared" si="1881"/>
        <v>0</v>
      </c>
      <c r="O8570" s="3">
        <f t="shared" si="1882"/>
        <v>17919</v>
      </c>
      <c r="P8570" t="str">
        <f t="shared" si="1883"/>
        <v>11-Sep</v>
      </c>
      <c r="Q8570" s="9">
        <f t="shared" si="1884"/>
        <v>0.63958333333333328</v>
      </c>
      <c r="R8570" t="str">
        <f t="shared" si="1885"/>
        <v>Afternoon</v>
      </c>
      <c r="S8570" s="2">
        <f t="shared" si="1886"/>
        <v>11</v>
      </c>
      <c r="T8570" t="str">
        <f t="shared" si="1887"/>
        <v>Recharge</v>
      </c>
      <c r="U8570">
        <f t="shared" si="1888"/>
        <v>15</v>
      </c>
      <c r="V8570" t="str">
        <f t="shared" si="1889"/>
        <v>FY Q2</v>
      </c>
    </row>
    <row r="8571" spans="1:22" x14ac:dyDescent="0.3">
      <c r="A8571" s="18">
        <v>45911</v>
      </c>
      <c r="B8571" t="s">
        <v>197</v>
      </c>
      <c r="C8571" t="s">
        <v>79</v>
      </c>
      <c r="D8571" t="s">
        <v>9701</v>
      </c>
      <c r="E8571">
        <v>538314196171</v>
      </c>
      <c r="F8571" t="s">
        <v>16</v>
      </c>
      <c r="G8571" t="s">
        <v>67</v>
      </c>
      <c r="H8571">
        <v>7204</v>
      </c>
      <c r="I8571" s="2">
        <f t="shared" si="1876"/>
        <v>2025</v>
      </c>
      <c r="J8571" s="2" t="str">
        <f t="shared" si="1877"/>
        <v>September</v>
      </c>
      <c r="K8571" s="2">
        <f t="shared" si="1878"/>
        <v>9</v>
      </c>
      <c r="L8571" s="2" t="str">
        <f t="shared" si="1879"/>
        <v>Thursday</v>
      </c>
      <c r="M8571" s="2">
        <f t="shared" si="1880"/>
        <v>37</v>
      </c>
      <c r="N8571" s="3">
        <f t="shared" si="1881"/>
        <v>7204</v>
      </c>
      <c r="O8571" s="3">
        <f t="shared" si="1882"/>
        <v>0</v>
      </c>
      <c r="P8571" t="str">
        <f t="shared" si="1883"/>
        <v>11-Sep</v>
      </c>
      <c r="Q8571" s="9">
        <f t="shared" si="1884"/>
        <v>0.64930555555555558</v>
      </c>
      <c r="R8571" t="str">
        <f t="shared" si="1885"/>
        <v>Afternoon</v>
      </c>
      <c r="S8571" s="2">
        <f t="shared" si="1886"/>
        <v>11</v>
      </c>
      <c r="T8571" t="str">
        <f t="shared" si="1887"/>
        <v>Others</v>
      </c>
      <c r="U8571">
        <f t="shared" si="1888"/>
        <v>15</v>
      </c>
      <c r="V8571" t="str">
        <f t="shared" si="1889"/>
        <v>FY Q2</v>
      </c>
    </row>
    <row r="8572" spans="1:22" x14ac:dyDescent="0.3">
      <c r="A8572" s="18">
        <v>45911</v>
      </c>
      <c r="B8572" t="s">
        <v>422</v>
      </c>
      <c r="C8572" t="s">
        <v>151</v>
      </c>
      <c r="D8572" t="s">
        <v>9702</v>
      </c>
      <c r="E8572">
        <v>486541231138</v>
      </c>
      <c r="F8572" t="s">
        <v>15</v>
      </c>
      <c r="G8572" t="s">
        <v>71</v>
      </c>
      <c r="H8572">
        <v>18760</v>
      </c>
      <c r="I8572" s="2">
        <f t="shared" si="1876"/>
        <v>2025</v>
      </c>
      <c r="J8572" s="2" t="str">
        <f t="shared" si="1877"/>
        <v>September</v>
      </c>
      <c r="K8572" s="2">
        <f t="shared" si="1878"/>
        <v>9</v>
      </c>
      <c r="L8572" s="2" t="str">
        <f t="shared" si="1879"/>
        <v>Thursday</v>
      </c>
      <c r="M8572" s="2">
        <f t="shared" si="1880"/>
        <v>37</v>
      </c>
      <c r="N8572" s="3">
        <f t="shared" si="1881"/>
        <v>0</v>
      </c>
      <c r="O8572" s="3">
        <f t="shared" si="1882"/>
        <v>18760</v>
      </c>
      <c r="P8572" t="str">
        <f t="shared" si="1883"/>
        <v>11-Sep</v>
      </c>
      <c r="Q8572" s="9">
        <f t="shared" si="1884"/>
        <v>0.66666666666666663</v>
      </c>
      <c r="R8572" t="str">
        <f t="shared" si="1885"/>
        <v>Afternoon</v>
      </c>
      <c r="S8572" s="2">
        <f t="shared" si="1886"/>
        <v>11</v>
      </c>
      <c r="T8572" t="str">
        <f t="shared" si="1887"/>
        <v>UPI Transfer</v>
      </c>
      <c r="U8572">
        <f t="shared" si="1888"/>
        <v>16</v>
      </c>
      <c r="V8572" t="str">
        <f t="shared" si="1889"/>
        <v>FY Q2</v>
      </c>
    </row>
    <row r="8573" spans="1:22" x14ac:dyDescent="0.3">
      <c r="A8573" s="18">
        <v>45911</v>
      </c>
      <c r="B8573" t="s">
        <v>893</v>
      </c>
      <c r="C8573" t="s">
        <v>134</v>
      </c>
      <c r="D8573" t="s">
        <v>9703</v>
      </c>
      <c r="E8573">
        <v>84512522480</v>
      </c>
      <c r="F8573" t="s">
        <v>15</v>
      </c>
      <c r="G8573" t="s">
        <v>67</v>
      </c>
      <c r="H8573">
        <v>1962</v>
      </c>
      <c r="I8573" s="2">
        <f t="shared" si="1876"/>
        <v>2025</v>
      </c>
      <c r="J8573" s="2" t="str">
        <f t="shared" si="1877"/>
        <v>September</v>
      </c>
      <c r="K8573" s="2">
        <f t="shared" si="1878"/>
        <v>9</v>
      </c>
      <c r="L8573" s="2" t="str">
        <f t="shared" si="1879"/>
        <v>Thursday</v>
      </c>
      <c r="M8573" s="2">
        <f t="shared" si="1880"/>
        <v>37</v>
      </c>
      <c r="N8573" s="3">
        <f t="shared" si="1881"/>
        <v>0</v>
      </c>
      <c r="O8573" s="3">
        <f t="shared" si="1882"/>
        <v>1962</v>
      </c>
      <c r="P8573" t="str">
        <f t="shared" si="1883"/>
        <v>11-Sep</v>
      </c>
      <c r="Q8573" s="9">
        <f t="shared" si="1884"/>
        <v>0.6958333333333333</v>
      </c>
      <c r="R8573" t="str">
        <f t="shared" si="1885"/>
        <v>Afternoon</v>
      </c>
      <c r="S8573" s="2">
        <f t="shared" si="1886"/>
        <v>11</v>
      </c>
      <c r="T8573" t="str">
        <f t="shared" si="1887"/>
        <v>UPI Transfer</v>
      </c>
      <c r="U8573">
        <f t="shared" si="1888"/>
        <v>16</v>
      </c>
      <c r="V8573" t="str">
        <f t="shared" si="1889"/>
        <v>FY Q2</v>
      </c>
    </row>
    <row r="8574" spans="1:22" x14ac:dyDescent="0.3">
      <c r="A8574" s="18">
        <v>45911</v>
      </c>
      <c r="B8574" t="s">
        <v>1174</v>
      </c>
      <c r="C8574" t="s">
        <v>114</v>
      </c>
      <c r="D8574" t="s">
        <v>9704</v>
      </c>
      <c r="E8574">
        <v>598895345556</v>
      </c>
      <c r="F8574" t="s">
        <v>15</v>
      </c>
      <c r="G8574" t="s">
        <v>67</v>
      </c>
      <c r="H8574">
        <v>9234</v>
      </c>
      <c r="I8574" s="2">
        <f t="shared" si="1876"/>
        <v>2025</v>
      </c>
      <c r="J8574" s="2" t="str">
        <f t="shared" si="1877"/>
        <v>September</v>
      </c>
      <c r="K8574" s="2">
        <f t="shared" si="1878"/>
        <v>9</v>
      </c>
      <c r="L8574" s="2" t="str">
        <f t="shared" si="1879"/>
        <v>Thursday</v>
      </c>
      <c r="M8574" s="2">
        <f t="shared" si="1880"/>
        <v>37</v>
      </c>
      <c r="N8574" s="3">
        <f t="shared" si="1881"/>
        <v>0</v>
      </c>
      <c r="O8574" s="3">
        <f t="shared" si="1882"/>
        <v>9234</v>
      </c>
      <c r="P8574" t="str">
        <f t="shared" si="1883"/>
        <v>11-Sep</v>
      </c>
      <c r="Q8574" s="9">
        <f t="shared" si="1884"/>
        <v>0.7055555555555556</v>
      </c>
      <c r="R8574" t="str">
        <f t="shared" si="1885"/>
        <v>Afternoon</v>
      </c>
      <c r="S8574" s="2">
        <f t="shared" si="1886"/>
        <v>11</v>
      </c>
      <c r="T8574" t="str">
        <f t="shared" si="1887"/>
        <v>UPI Transfer</v>
      </c>
      <c r="U8574">
        <f t="shared" si="1888"/>
        <v>16</v>
      </c>
      <c r="V8574" t="str">
        <f t="shared" si="1889"/>
        <v>FY Q2</v>
      </c>
    </row>
    <row r="8575" spans="1:22" x14ac:dyDescent="0.3">
      <c r="A8575" s="18">
        <v>45911</v>
      </c>
      <c r="B8575" t="s">
        <v>1348</v>
      </c>
      <c r="C8575" t="s">
        <v>98</v>
      </c>
      <c r="D8575" t="s">
        <v>9705</v>
      </c>
      <c r="E8575">
        <v>931178546615</v>
      </c>
      <c r="F8575" t="s">
        <v>15</v>
      </c>
      <c r="G8575" t="s">
        <v>67</v>
      </c>
      <c r="H8575">
        <v>6174</v>
      </c>
      <c r="I8575" s="2">
        <f t="shared" si="1876"/>
        <v>2025</v>
      </c>
      <c r="J8575" s="2" t="str">
        <f t="shared" si="1877"/>
        <v>September</v>
      </c>
      <c r="K8575" s="2">
        <f t="shared" si="1878"/>
        <v>9</v>
      </c>
      <c r="L8575" s="2" t="str">
        <f t="shared" si="1879"/>
        <v>Thursday</v>
      </c>
      <c r="M8575" s="2">
        <f t="shared" si="1880"/>
        <v>37</v>
      </c>
      <c r="N8575" s="3">
        <f t="shared" si="1881"/>
        <v>0</v>
      </c>
      <c r="O8575" s="3">
        <f t="shared" si="1882"/>
        <v>6174</v>
      </c>
      <c r="P8575" t="str">
        <f t="shared" si="1883"/>
        <v>11-Sep</v>
      </c>
      <c r="Q8575" s="9">
        <f t="shared" si="1884"/>
        <v>0.77083333333333337</v>
      </c>
      <c r="R8575" t="str">
        <f t="shared" si="1885"/>
        <v>Evening</v>
      </c>
      <c r="S8575" s="2">
        <f t="shared" si="1886"/>
        <v>11</v>
      </c>
      <c r="T8575" t="str">
        <f t="shared" si="1887"/>
        <v>UPI Transfer</v>
      </c>
      <c r="U8575">
        <f t="shared" si="1888"/>
        <v>18</v>
      </c>
      <c r="V8575" t="str">
        <f t="shared" si="1889"/>
        <v>FY Q2</v>
      </c>
    </row>
    <row r="8576" spans="1:22" x14ac:dyDescent="0.3">
      <c r="A8576" s="18">
        <v>45911</v>
      </c>
      <c r="B8576" t="s">
        <v>1421</v>
      </c>
      <c r="C8576" t="s">
        <v>85</v>
      </c>
      <c r="D8576" t="s">
        <v>9706</v>
      </c>
      <c r="E8576">
        <v>455215145126</v>
      </c>
      <c r="F8576" t="s">
        <v>16</v>
      </c>
      <c r="G8576" t="s">
        <v>71</v>
      </c>
      <c r="H8576">
        <v>23900</v>
      </c>
      <c r="I8576" s="2">
        <f t="shared" si="1876"/>
        <v>2025</v>
      </c>
      <c r="J8576" s="2" t="str">
        <f t="shared" si="1877"/>
        <v>September</v>
      </c>
      <c r="K8576" s="2">
        <f t="shared" si="1878"/>
        <v>9</v>
      </c>
      <c r="L8576" s="2" t="str">
        <f t="shared" si="1879"/>
        <v>Thursday</v>
      </c>
      <c r="M8576" s="2">
        <f t="shared" si="1880"/>
        <v>37</v>
      </c>
      <c r="N8576" s="3">
        <f t="shared" si="1881"/>
        <v>23900</v>
      </c>
      <c r="O8576" s="3">
        <f t="shared" si="1882"/>
        <v>0</v>
      </c>
      <c r="P8576" t="str">
        <f t="shared" si="1883"/>
        <v>11-Sep</v>
      </c>
      <c r="Q8576" s="9">
        <f t="shared" si="1884"/>
        <v>0.79791666666666672</v>
      </c>
      <c r="R8576" t="str">
        <f t="shared" si="1885"/>
        <v>Evening</v>
      </c>
      <c r="S8576" s="2">
        <f t="shared" si="1886"/>
        <v>11</v>
      </c>
      <c r="T8576" t="str">
        <f t="shared" si="1887"/>
        <v>Others</v>
      </c>
      <c r="U8576">
        <f t="shared" si="1888"/>
        <v>19</v>
      </c>
      <c r="V8576" t="str">
        <f t="shared" si="1889"/>
        <v>FY Q2</v>
      </c>
    </row>
    <row r="8577" spans="1:22" x14ac:dyDescent="0.3">
      <c r="A8577" s="18">
        <v>45912</v>
      </c>
      <c r="B8577" t="s">
        <v>514</v>
      </c>
      <c r="C8577" t="s">
        <v>242</v>
      </c>
      <c r="D8577" t="s">
        <v>9707</v>
      </c>
      <c r="E8577">
        <v>502370858063</v>
      </c>
      <c r="F8577" t="s">
        <v>15</v>
      </c>
      <c r="G8577" t="s">
        <v>71</v>
      </c>
      <c r="H8577">
        <v>2580</v>
      </c>
      <c r="I8577" s="2">
        <f t="shared" si="1876"/>
        <v>2025</v>
      </c>
      <c r="J8577" s="2" t="str">
        <f t="shared" si="1877"/>
        <v>September</v>
      </c>
      <c r="K8577" s="2">
        <f t="shared" si="1878"/>
        <v>9</v>
      </c>
      <c r="L8577" s="2" t="str">
        <f t="shared" si="1879"/>
        <v>Friday</v>
      </c>
      <c r="M8577" s="2">
        <f t="shared" si="1880"/>
        <v>37</v>
      </c>
      <c r="N8577" s="3">
        <f t="shared" si="1881"/>
        <v>0</v>
      </c>
      <c r="O8577" s="3">
        <f t="shared" si="1882"/>
        <v>2580</v>
      </c>
      <c r="P8577" t="str">
        <f t="shared" si="1883"/>
        <v>12-Sep</v>
      </c>
      <c r="Q8577" s="9">
        <f t="shared" si="1884"/>
        <v>0.42222222222222222</v>
      </c>
      <c r="R8577" t="str">
        <f t="shared" si="1885"/>
        <v>Morning</v>
      </c>
      <c r="S8577" s="2">
        <f t="shared" si="1886"/>
        <v>12</v>
      </c>
      <c r="T8577" t="str">
        <f t="shared" si="1887"/>
        <v>UPI Transfer</v>
      </c>
      <c r="U8577">
        <f t="shared" si="1888"/>
        <v>10</v>
      </c>
      <c r="V8577" t="str">
        <f t="shared" si="1889"/>
        <v>FY Q2</v>
      </c>
    </row>
    <row r="8578" spans="1:22" x14ac:dyDescent="0.3">
      <c r="A8578" s="18">
        <v>45912</v>
      </c>
      <c r="B8578" t="s">
        <v>784</v>
      </c>
      <c r="C8578" t="s">
        <v>73</v>
      </c>
      <c r="D8578" t="s">
        <v>9708</v>
      </c>
      <c r="E8578">
        <v>205951471162</v>
      </c>
      <c r="F8578" t="s">
        <v>16</v>
      </c>
      <c r="G8578" t="s">
        <v>71</v>
      </c>
      <c r="H8578">
        <v>13179</v>
      </c>
      <c r="I8578" s="2">
        <f t="shared" si="1876"/>
        <v>2025</v>
      </c>
      <c r="J8578" s="2" t="str">
        <f t="shared" si="1877"/>
        <v>September</v>
      </c>
      <c r="K8578" s="2">
        <f t="shared" si="1878"/>
        <v>9</v>
      </c>
      <c r="L8578" s="2" t="str">
        <f t="shared" si="1879"/>
        <v>Friday</v>
      </c>
      <c r="M8578" s="2">
        <f t="shared" si="1880"/>
        <v>37</v>
      </c>
      <c r="N8578" s="3">
        <f t="shared" si="1881"/>
        <v>13179</v>
      </c>
      <c r="O8578" s="3">
        <f t="shared" si="1882"/>
        <v>0</v>
      </c>
      <c r="P8578" t="str">
        <f t="shared" si="1883"/>
        <v>12-Sep</v>
      </c>
      <c r="Q8578" s="9">
        <f t="shared" si="1884"/>
        <v>0.42569444444444443</v>
      </c>
      <c r="R8578" t="str">
        <f t="shared" si="1885"/>
        <v>Morning</v>
      </c>
      <c r="S8578" s="2">
        <f t="shared" si="1886"/>
        <v>12</v>
      </c>
      <c r="T8578" t="str">
        <f t="shared" si="1887"/>
        <v>Others</v>
      </c>
      <c r="U8578">
        <f t="shared" si="1888"/>
        <v>10</v>
      </c>
      <c r="V8578" t="str">
        <f t="shared" si="1889"/>
        <v>FY Q2</v>
      </c>
    </row>
    <row r="8579" spans="1:22" x14ac:dyDescent="0.3">
      <c r="A8579" s="18">
        <v>45912</v>
      </c>
      <c r="B8579" t="s">
        <v>1032</v>
      </c>
      <c r="C8579" t="s">
        <v>95</v>
      </c>
      <c r="D8579" t="s">
        <v>9709</v>
      </c>
      <c r="E8579">
        <v>489224753142</v>
      </c>
      <c r="F8579" t="s">
        <v>16</v>
      </c>
      <c r="G8579" t="s">
        <v>71</v>
      </c>
      <c r="H8579">
        <v>5840</v>
      </c>
      <c r="I8579" s="2">
        <f t="shared" si="1876"/>
        <v>2025</v>
      </c>
      <c r="J8579" s="2" t="str">
        <f t="shared" si="1877"/>
        <v>September</v>
      </c>
      <c r="K8579" s="2">
        <f t="shared" si="1878"/>
        <v>9</v>
      </c>
      <c r="L8579" s="2" t="str">
        <f t="shared" si="1879"/>
        <v>Friday</v>
      </c>
      <c r="M8579" s="2">
        <f t="shared" si="1880"/>
        <v>37</v>
      </c>
      <c r="N8579" s="3">
        <f t="shared" si="1881"/>
        <v>5840</v>
      </c>
      <c r="O8579" s="3">
        <f t="shared" si="1882"/>
        <v>0</v>
      </c>
      <c r="P8579" t="str">
        <f t="shared" si="1883"/>
        <v>12-Sep</v>
      </c>
      <c r="Q8579" s="9">
        <f t="shared" si="1884"/>
        <v>0.67222222222222228</v>
      </c>
      <c r="R8579" t="str">
        <f t="shared" si="1885"/>
        <v>Afternoon</v>
      </c>
      <c r="S8579" s="2">
        <f t="shared" si="1886"/>
        <v>12</v>
      </c>
      <c r="T8579" t="str">
        <f t="shared" si="1887"/>
        <v>Others</v>
      </c>
      <c r="U8579">
        <f t="shared" si="1888"/>
        <v>16</v>
      </c>
      <c r="V8579" t="str">
        <f t="shared" si="1889"/>
        <v>FY Q2</v>
      </c>
    </row>
    <row r="8580" spans="1:22" x14ac:dyDescent="0.3">
      <c r="A8580" s="18">
        <v>45912</v>
      </c>
      <c r="B8580" t="s">
        <v>4117</v>
      </c>
      <c r="C8580" t="s">
        <v>229</v>
      </c>
      <c r="D8580" t="s">
        <v>9710</v>
      </c>
      <c r="E8580">
        <v>832058937652</v>
      </c>
      <c r="F8580" t="s">
        <v>15</v>
      </c>
      <c r="G8580" t="s">
        <v>67</v>
      </c>
      <c r="H8580">
        <v>16286</v>
      </c>
      <c r="I8580" s="2">
        <f t="shared" si="1876"/>
        <v>2025</v>
      </c>
      <c r="J8580" s="2" t="str">
        <f t="shared" si="1877"/>
        <v>September</v>
      </c>
      <c r="K8580" s="2">
        <f t="shared" si="1878"/>
        <v>9</v>
      </c>
      <c r="L8580" s="2" t="str">
        <f t="shared" si="1879"/>
        <v>Friday</v>
      </c>
      <c r="M8580" s="2">
        <f t="shared" si="1880"/>
        <v>37</v>
      </c>
      <c r="N8580" s="3">
        <f t="shared" si="1881"/>
        <v>0</v>
      </c>
      <c r="O8580" s="3">
        <f t="shared" si="1882"/>
        <v>16286</v>
      </c>
      <c r="P8580" t="str">
        <f t="shared" si="1883"/>
        <v>12-Sep</v>
      </c>
      <c r="Q8580" s="9">
        <f t="shared" si="1884"/>
        <v>0.99652777777777779</v>
      </c>
      <c r="R8580" t="str">
        <f t="shared" si="1885"/>
        <v>Night</v>
      </c>
      <c r="S8580" s="2">
        <f t="shared" si="1886"/>
        <v>12</v>
      </c>
      <c r="T8580" t="str">
        <f t="shared" si="1887"/>
        <v>UPI Transfer</v>
      </c>
      <c r="U8580">
        <f t="shared" si="1888"/>
        <v>23</v>
      </c>
      <c r="V8580" t="str">
        <f t="shared" si="1889"/>
        <v>FY Q2</v>
      </c>
    </row>
    <row r="8581" spans="1:22" x14ac:dyDescent="0.3">
      <c r="A8581" s="18">
        <v>45913</v>
      </c>
      <c r="B8581" t="s">
        <v>1544</v>
      </c>
      <c r="C8581" t="s">
        <v>189</v>
      </c>
      <c r="D8581" t="s">
        <v>9711</v>
      </c>
      <c r="E8581">
        <v>798727463046</v>
      </c>
      <c r="F8581" t="s">
        <v>16</v>
      </c>
      <c r="G8581" t="s">
        <v>67</v>
      </c>
      <c r="H8581">
        <v>12527</v>
      </c>
      <c r="I8581" s="2">
        <f t="shared" si="1876"/>
        <v>2025</v>
      </c>
      <c r="J8581" s="2" t="str">
        <f t="shared" si="1877"/>
        <v>September</v>
      </c>
      <c r="K8581" s="2">
        <f t="shared" si="1878"/>
        <v>9</v>
      </c>
      <c r="L8581" s="2" t="str">
        <f t="shared" si="1879"/>
        <v>Saturday</v>
      </c>
      <c r="M8581" s="2">
        <f t="shared" si="1880"/>
        <v>37</v>
      </c>
      <c r="N8581" s="3">
        <f t="shared" si="1881"/>
        <v>12527</v>
      </c>
      <c r="O8581" s="3">
        <f t="shared" si="1882"/>
        <v>0</v>
      </c>
      <c r="P8581" t="str">
        <f t="shared" si="1883"/>
        <v>13-Sep</v>
      </c>
      <c r="Q8581" s="9">
        <f t="shared" si="1884"/>
        <v>0.75138888888888888</v>
      </c>
      <c r="R8581" t="str">
        <f t="shared" si="1885"/>
        <v>Evening</v>
      </c>
      <c r="S8581" s="2">
        <f t="shared" si="1886"/>
        <v>13</v>
      </c>
      <c r="T8581" t="str">
        <f t="shared" si="1887"/>
        <v>Others</v>
      </c>
      <c r="U8581">
        <f t="shared" si="1888"/>
        <v>18</v>
      </c>
      <c r="V8581" t="str">
        <f t="shared" si="1889"/>
        <v>FY Q2</v>
      </c>
    </row>
    <row r="8582" spans="1:22" x14ac:dyDescent="0.3">
      <c r="A8582" s="18">
        <v>45913</v>
      </c>
      <c r="B8582" t="s">
        <v>579</v>
      </c>
      <c r="C8582" t="s">
        <v>95</v>
      </c>
      <c r="D8582" t="s">
        <v>9712</v>
      </c>
      <c r="E8582">
        <v>557568735467</v>
      </c>
      <c r="F8582" t="s">
        <v>16</v>
      </c>
      <c r="G8582" t="s">
        <v>67</v>
      </c>
      <c r="H8582">
        <v>12795</v>
      </c>
      <c r="I8582" s="2">
        <f t="shared" si="1876"/>
        <v>2025</v>
      </c>
      <c r="J8582" s="2" t="str">
        <f t="shared" si="1877"/>
        <v>September</v>
      </c>
      <c r="K8582" s="2">
        <f t="shared" si="1878"/>
        <v>9</v>
      </c>
      <c r="L8582" s="2" t="str">
        <f t="shared" si="1879"/>
        <v>Saturday</v>
      </c>
      <c r="M8582" s="2">
        <f t="shared" si="1880"/>
        <v>37</v>
      </c>
      <c r="N8582" s="3">
        <f t="shared" si="1881"/>
        <v>12795</v>
      </c>
      <c r="O8582" s="3">
        <f t="shared" si="1882"/>
        <v>0</v>
      </c>
      <c r="P8582" t="str">
        <f t="shared" si="1883"/>
        <v>13-Sep</v>
      </c>
      <c r="Q8582" s="9">
        <f t="shared" si="1884"/>
        <v>0.85833333333333328</v>
      </c>
      <c r="R8582" t="str">
        <f t="shared" si="1885"/>
        <v>Evening</v>
      </c>
      <c r="S8582" s="2">
        <f t="shared" si="1886"/>
        <v>13</v>
      </c>
      <c r="T8582" t="str">
        <f t="shared" si="1887"/>
        <v>Others</v>
      </c>
      <c r="U8582">
        <f t="shared" si="1888"/>
        <v>20</v>
      </c>
      <c r="V8582" t="str">
        <f t="shared" si="1889"/>
        <v>FY Q2</v>
      </c>
    </row>
    <row r="8583" spans="1:22" x14ac:dyDescent="0.3">
      <c r="A8583" s="18">
        <v>45914</v>
      </c>
      <c r="B8583" t="s">
        <v>815</v>
      </c>
      <c r="C8583" t="s">
        <v>189</v>
      </c>
      <c r="D8583" t="s">
        <v>9713</v>
      </c>
      <c r="E8583">
        <v>660981197286</v>
      </c>
      <c r="F8583" t="s">
        <v>16</v>
      </c>
      <c r="G8583" t="s">
        <v>67</v>
      </c>
      <c r="H8583">
        <v>7909</v>
      </c>
      <c r="I8583" s="2">
        <f t="shared" si="1876"/>
        <v>2025</v>
      </c>
      <c r="J8583" s="2" t="str">
        <f t="shared" si="1877"/>
        <v>September</v>
      </c>
      <c r="K8583" s="2">
        <f t="shared" si="1878"/>
        <v>9</v>
      </c>
      <c r="L8583" s="2" t="str">
        <f t="shared" si="1879"/>
        <v>Sunday</v>
      </c>
      <c r="M8583" s="2">
        <f t="shared" si="1880"/>
        <v>38</v>
      </c>
      <c r="N8583" s="3">
        <f t="shared" si="1881"/>
        <v>7909</v>
      </c>
      <c r="O8583" s="3">
        <f t="shared" si="1882"/>
        <v>0</v>
      </c>
      <c r="P8583" t="str">
        <f t="shared" si="1883"/>
        <v>14-Sep</v>
      </c>
      <c r="Q8583" s="9">
        <f t="shared" si="1884"/>
        <v>0.46736111111111112</v>
      </c>
      <c r="R8583" t="str">
        <f t="shared" si="1885"/>
        <v>Morning</v>
      </c>
      <c r="S8583" s="2">
        <f t="shared" si="1886"/>
        <v>14</v>
      </c>
      <c r="T8583" t="str">
        <f t="shared" si="1887"/>
        <v>Others</v>
      </c>
      <c r="U8583">
        <f t="shared" si="1888"/>
        <v>11</v>
      </c>
      <c r="V8583" t="str">
        <f t="shared" si="1889"/>
        <v>FY Q2</v>
      </c>
    </row>
    <row r="8584" spans="1:22" x14ac:dyDescent="0.3">
      <c r="A8584" s="18">
        <v>45914</v>
      </c>
      <c r="B8584" t="s">
        <v>909</v>
      </c>
      <c r="C8584" t="s">
        <v>319</v>
      </c>
      <c r="D8584" t="s">
        <v>9714</v>
      </c>
      <c r="E8584">
        <v>669237647345</v>
      </c>
      <c r="F8584" t="s">
        <v>15</v>
      </c>
      <c r="G8584" t="s">
        <v>67</v>
      </c>
      <c r="H8584">
        <v>6255</v>
      </c>
      <c r="I8584" s="2">
        <f t="shared" si="1876"/>
        <v>2025</v>
      </c>
      <c r="J8584" s="2" t="str">
        <f t="shared" si="1877"/>
        <v>September</v>
      </c>
      <c r="K8584" s="2">
        <f t="shared" si="1878"/>
        <v>9</v>
      </c>
      <c r="L8584" s="2" t="str">
        <f t="shared" si="1879"/>
        <v>Sunday</v>
      </c>
      <c r="M8584" s="2">
        <f t="shared" si="1880"/>
        <v>38</v>
      </c>
      <c r="N8584" s="3">
        <f t="shared" si="1881"/>
        <v>0</v>
      </c>
      <c r="O8584" s="3">
        <f t="shared" si="1882"/>
        <v>6255</v>
      </c>
      <c r="P8584" t="str">
        <f t="shared" si="1883"/>
        <v>14-Sep</v>
      </c>
      <c r="Q8584" s="9">
        <f t="shared" si="1884"/>
        <v>0.53472222222222221</v>
      </c>
      <c r="R8584" t="str">
        <f t="shared" si="1885"/>
        <v>Afternoon</v>
      </c>
      <c r="S8584" s="2">
        <f t="shared" si="1886"/>
        <v>14</v>
      </c>
      <c r="T8584" t="str">
        <f t="shared" si="1887"/>
        <v>Recharge</v>
      </c>
      <c r="U8584">
        <f t="shared" si="1888"/>
        <v>12</v>
      </c>
      <c r="V8584" t="str">
        <f t="shared" si="1889"/>
        <v>FY Q2</v>
      </c>
    </row>
    <row r="8585" spans="1:22" x14ac:dyDescent="0.3">
      <c r="A8585" s="18">
        <v>45914</v>
      </c>
      <c r="B8585" t="s">
        <v>1451</v>
      </c>
      <c r="C8585" t="s">
        <v>104</v>
      </c>
      <c r="D8585" t="s">
        <v>9715</v>
      </c>
      <c r="E8585">
        <v>993632886774</v>
      </c>
      <c r="F8585" t="s">
        <v>16</v>
      </c>
      <c r="G8585" t="s">
        <v>67</v>
      </c>
      <c r="H8585">
        <v>3552</v>
      </c>
      <c r="I8585" s="2">
        <f t="shared" si="1876"/>
        <v>2025</v>
      </c>
      <c r="J8585" s="2" t="str">
        <f t="shared" si="1877"/>
        <v>September</v>
      </c>
      <c r="K8585" s="2">
        <f t="shared" si="1878"/>
        <v>9</v>
      </c>
      <c r="L8585" s="2" t="str">
        <f t="shared" si="1879"/>
        <v>Sunday</v>
      </c>
      <c r="M8585" s="2">
        <f t="shared" si="1880"/>
        <v>38</v>
      </c>
      <c r="N8585" s="3">
        <f t="shared" si="1881"/>
        <v>3552</v>
      </c>
      <c r="O8585" s="3">
        <f t="shared" si="1882"/>
        <v>0</v>
      </c>
      <c r="P8585" t="str">
        <f t="shared" si="1883"/>
        <v>14-Sep</v>
      </c>
      <c r="Q8585" s="9">
        <f t="shared" si="1884"/>
        <v>0.84027777777777779</v>
      </c>
      <c r="R8585" t="str">
        <f t="shared" si="1885"/>
        <v>Evening</v>
      </c>
      <c r="S8585" s="2">
        <f t="shared" si="1886"/>
        <v>14</v>
      </c>
      <c r="T8585" t="str">
        <f t="shared" si="1887"/>
        <v>Others</v>
      </c>
      <c r="U8585">
        <f t="shared" si="1888"/>
        <v>20</v>
      </c>
      <c r="V8585" t="str">
        <f t="shared" si="1889"/>
        <v>FY Q2</v>
      </c>
    </row>
    <row r="8586" spans="1:22" x14ac:dyDescent="0.3">
      <c r="A8586" s="18">
        <v>45915</v>
      </c>
      <c r="B8586" t="s">
        <v>2223</v>
      </c>
      <c r="C8586" t="s">
        <v>73</v>
      </c>
      <c r="D8586" t="s">
        <v>9716</v>
      </c>
      <c r="E8586">
        <v>298699374187</v>
      </c>
      <c r="F8586" t="s">
        <v>16</v>
      </c>
      <c r="G8586" t="s">
        <v>71</v>
      </c>
      <c r="H8586">
        <v>9306</v>
      </c>
      <c r="I8586" s="2">
        <f t="shared" si="1876"/>
        <v>2025</v>
      </c>
      <c r="J8586" s="2" t="str">
        <f t="shared" si="1877"/>
        <v>September</v>
      </c>
      <c r="K8586" s="2">
        <f t="shared" si="1878"/>
        <v>9</v>
      </c>
      <c r="L8586" s="2" t="str">
        <f t="shared" si="1879"/>
        <v>Monday</v>
      </c>
      <c r="M8586" s="2">
        <f t="shared" si="1880"/>
        <v>38</v>
      </c>
      <c r="N8586" s="3">
        <f t="shared" si="1881"/>
        <v>9306</v>
      </c>
      <c r="O8586" s="3">
        <f t="shared" si="1882"/>
        <v>0</v>
      </c>
      <c r="P8586" t="str">
        <f t="shared" si="1883"/>
        <v>15-Sep</v>
      </c>
      <c r="Q8586" s="9">
        <f t="shared" si="1884"/>
        <v>0.40625</v>
      </c>
      <c r="R8586" t="str">
        <f t="shared" si="1885"/>
        <v>Morning</v>
      </c>
      <c r="S8586" s="2">
        <f t="shared" si="1886"/>
        <v>15</v>
      </c>
      <c r="T8586" t="str">
        <f t="shared" si="1887"/>
        <v>Others</v>
      </c>
      <c r="U8586">
        <f t="shared" si="1888"/>
        <v>9</v>
      </c>
      <c r="V8586" t="str">
        <f t="shared" si="1889"/>
        <v>FY Q2</v>
      </c>
    </row>
    <row r="8587" spans="1:22" x14ac:dyDescent="0.3">
      <c r="A8587" s="18">
        <v>45915</v>
      </c>
      <c r="B8587" t="s">
        <v>2604</v>
      </c>
      <c r="C8587" t="s">
        <v>291</v>
      </c>
      <c r="D8587" t="s">
        <v>9717</v>
      </c>
      <c r="E8587">
        <v>283350962032</v>
      </c>
      <c r="F8587" t="s">
        <v>16</v>
      </c>
      <c r="G8587" t="s">
        <v>67</v>
      </c>
      <c r="H8587">
        <v>3605</v>
      </c>
      <c r="I8587" s="2">
        <f t="shared" si="1876"/>
        <v>2025</v>
      </c>
      <c r="J8587" s="2" t="str">
        <f t="shared" si="1877"/>
        <v>September</v>
      </c>
      <c r="K8587" s="2">
        <f t="shared" si="1878"/>
        <v>9</v>
      </c>
      <c r="L8587" s="2" t="str">
        <f t="shared" si="1879"/>
        <v>Monday</v>
      </c>
      <c r="M8587" s="2">
        <f t="shared" si="1880"/>
        <v>38</v>
      </c>
      <c r="N8587" s="3">
        <f t="shared" si="1881"/>
        <v>3605</v>
      </c>
      <c r="O8587" s="3">
        <f t="shared" si="1882"/>
        <v>0</v>
      </c>
      <c r="P8587" t="str">
        <f t="shared" si="1883"/>
        <v>15-Sep</v>
      </c>
      <c r="Q8587" s="9">
        <f t="shared" si="1884"/>
        <v>0.52500000000000002</v>
      </c>
      <c r="R8587" t="str">
        <f t="shared" si="1885"/>
        <v>Afternoon</v>
      </c>
      <c r="S8587" s="2">
        <f t="shared" si="1886"/>
        <v>15</v>
      </c>
      <c r="T8587" t="str">
        <f t="shared" si="1887"/>
        <v>Others</v>
      </c>
      <c r="U8587">
        <f t="shared" si="1888"/>
        <v>12</v>
      </c>
      <c r="V8587" t="str">
        <f t="shared" si="1889"/>
        <v>FY Q2</v>
      </c>
    </row>
    <row r="8588" spans="1:22" x14ac:dyDescent="0.3">
      <c r="A8588" s="18">
        <v>45915</v>
      </c>
      <c r="B8588" t="s">
        <v>1974</v>
      </c>
      <c r="C8588" t="s">
        <v>375</v>
      </c>
      <c r="D8588" t="s">
        <v>9718</v>
      </c>
      <c r="E8588">
        <v>41340372613</v>
      </c>
      <c r="F8588" t="s">
        <v>15</v>
      </c>
      <c r="G8588" t="s">
        <v>67</v>
      </c>
      <c r="H8588">
        <v>9973</v>
      </c>
      <c r="I8588" s="2">
        <f t="shared" si="1876"/>
        <v>2025</v>
      </c>
      <c r="J8588" s="2" t="str">
        <f t="shared" si="1877"/>
        <v>September</v>
      </c>
      <c r="K8588" s="2">
        <f t="shared" si="1878"/>
        <v>9</v>
      </c>
      <c r="L8588" s="2" t="str">
        <f t="shared" si="1879"/>
        <v>Monday</v>
      </c>
      <c r="M8588" s="2">
        <f t="shared" si="1880"/>
        <v>38</v>
      </c>
      <c r="N8588" s="3">
        <f t="shared" si="1881"/>
        <v>0</v>
      </c>
      <c r="O8588" s="3">
        <f t="shared" si="1882"/>
        <v>9973</v>
      </c>
      <c r="P8588" t="str">
        <f t="shared" si="1883"/>
        <v>15-Sep</v>
      </c>
      <c r="Q8588" s="9">
        <f t="shared" si="1884"/>
        <v>0.56388888888888888</v>
      </c>
      <c r="R8588" t="str">
        <f t="shared" si="1885"/>
        <v>Afternoon</v>
      </c>
      <c r="S8588" s="2">
        <f t="shared" si="1886"/>
        <v>15</v>
      </c>
      <c r="T8588" t="str">
        <f t="shared" si="1887"/>
        <v>UPI Transfer</v>
      </c>
      <c r="U8588">
        <f t="shared" si="1888"/>
        <v>13</v>
      </c>
      <c r="V8588" t="str">
        <f t="shared" si="1889"/>
        <v>FY Q2</v>
      </c>
    </row>
    <row r="8589" spans="1:22" x14ac:dyDescent="0.3">
      <c r="A8589" s="18">
        <v>45915</v>
      </c>
      <c r="B8589" t="s">
        <v>306</v>
      </c>
      <c r="C8589" t="s">
        <v>411</v>
      </c>
      <c r="D8589" t="s">
        <v>9719</v>
      </c>
      <c r="E8589">
        <v>28155480664</v>
      </c>
      <c r="F8589" t="s">
        <v>15</v>
      </c>
      <c r="G8589" t="s">
        <v>71</v>
      </c>
      <c r="H8589">
        <v>7681</v>
      </c>
      <c r="I8589" s="2">
        <f t="shared" si="1876"/>
        <v>2025</v>
      </c>
      <c r="J8589" s="2" t="str">
        <f t="shared" si="1877"/>
        <v>September</v>
      </c>
      <c r="K8589" s="2">
        <f t="shared" si="1878"/>
        <v>9</v>
      </c>
      <c r="L8589" s="2" t="str">
        <f t="shared" si="1879"/>
        <v>Monday</v>
      </c>
      <c r="M8589" s="2">
        <f t="shared" si="1880"/>
        <v>38</v>
      </c>
      <c r="N8589" s="3">
        <f t="shared" si="1881"/>
        <v>0</v>
      </c>
      <c r="O8589" s="3">
        <f t="shared" si="1882"/>
        <v>7681</v>
      </c>
      <c r="P8589" t="str">
        <f t="shared" si="1883"/>
        <v>15-Sep</v>
      </c>
      <c r="Q8589" s="9">
        <f t="shared" si="1884"/>
        <v>0.69444444444444442</v>
      </c>
      <c r="R8589" t="str">
        <f t="shared" si="1885"/>
        <v>Afternoon</v>
      </c>
      <c r="S8589" s="2">
        <f t="shared" si="1886"/>
        <v>15</v>
      </c>
      <c r="T8589" t="str">
        <f t="shared" si="1887"/>
        <v>UPI Transfer</v>
      </c>
      <c r="U8589">
        <f t="shared" si="1888"/>
        <v>16</v>
      </c>
      <c r="V8589" t="str">
        <f t="shared" si="1889"/>
        <v>FY Q2</v>
      </c>
    </row>
    <row r="8590" spans="1:22" x14ac:dyDescent="0.3">
      <c r="A8590" s="18">
        <v>45915</v>
      </c>
      <c r="B8590" t="s">
        <v>1390</v>
      </c>
      <c r="C8590" t="s">
        <v>291</v>
      </c>
      <c r="D8590" t="s">
        <v>9720</v>
      </c>
      <c r="E8590">
        <v>315568626911</v>
      </c>
      <c r="F8590" t="s">
        <v>16</v>
      </c>
      <c r="G8590" t="s">
        <v>67</v>
      </c>
      <c r="H8590">
        <v>13490</v>
      </c>
      <c r="I8590" s="2">
        <f t="shared" si="1876"/>
        <v>2025</v>
      </c>
      <c r="J8590" s="2" t="str">
        <f t="shared" si="1877"/>
        <v>September</v>
      </c>
      <c r="K8590" s="2">
        <f t="shared" si="1878"/>
        <v>9</v>
      </c>
      <c r="L8590" s="2" t="str">
        <f t="shared" si="1879"/>
        <v>Monday</v>
      </c>
      <c r="M8590" s="2">
        <f t="shared" si="1880"/>
        <v>38</v>
      </c>
      <c r="N8590" s="3">
        <f t="shared" si="1881"/>
        <v>13490</v>
      </c>
      <c r="O8590" s="3">
        <f t="shared" si="1882"/>
        <v>0</v>
      </c>
      <c r="P8590" t="str">
        <f t="shared" si="1883"/>
        <v>15-Sep</v>
      </c>
      <c r="Q8590" s="9">
        <f t="shared" si="1884"/>
        <v>0.72569444444444442</v>
      </c>
      <c r="R8590" t="str">
        <f t="shared" si="1885"/>
        <v>Evening</v>
      </c>
      <c r="S8590" s="2">
        <f t="shared" si="1886"/>
        <v>15</v>
      </c>
      <c r="T8590" t="str">
        <f t="shared" si="1887"/>
        <v>Others</v>
      </c>
      <c r="U8590">
        <f t="shared" si="1888"/>
        <v>17</v>
      </c>
      <c r="V8590" t="str">
        <f t="shared" si="1889"/>
        <v>FY Q2</v>
      </c>
    </row>
    <row r="8591" spans="1:22" x14ac:dyDescent="0.3">
      <c r="A8591" s="18">
        <v>45916</v>
      </c>
      <c r="B8591" t="s">
        <v>3955</v>
      </c>
      <c r="C8591" t="s">
        <v>291</v>
      </c>
      <c r="D8591" t="s">
        <v>9721</v>
      </c>
      <c r="E8591">
        <v>474571741685</v>
      </c>
      <c r="F8591" t="s">
        <v>16</v>
      </c>
      <c r="G8591" t="s">
        <v>71</v>
      </c>
      <c r="H8591">
        <v>6745</v>
      </c>
      <c r="I8591" s="2">
        <f t="shared" si="1876"/>
        <v>2025</v>
      </c>
      <c r="J8591" s="2" t="str">
        <f t="shared" si="1877"/>
        <v>September</v>
      </c>
      <c r="K8591" s="2">
        <f t="shared" si="1878"/>
        <v>9</v>
      </c>
      <c r="L8591" s="2" t="str">
        <f t="shared" si="1879"/>
        <v>Tuesday</v>
      </c>
      <c r="M8591" s="2">
        <f t="shared" si="1880"/>
        <v>38</v>
      </c>
      <c r="N8591" s="3">
        <f t="shared" si="1881"/>
        <v>6745</v>
      </c>
      <c r="O8591" s="3">
        <f t="shared" si="1882"/>
        <v>0</v>
      </c>
      <c r="P8591" t="str">
        <f t="shared" si="1883"/>
        <v>16-Sep</v>
      </c>
      <c r="Q8591" s="9">
        <f t="shared" si="1884"/>
        <v>0.39097222222222222</v>
      </c>
      <c r="R8591" t="str">
        <f t="shared" si="1885"/>
        <v>Morning</v>
      </c>
      <c r="S8591" s="2">
        <f t="shared" si="1886"/>
        <v>16</v>
      </c>
      <c r="T8591" t="str">
        <f t="shared" si="1887"/>
        <v>Others</v>
      </c>
      <c r="U8591">
        <f t="shared" si="1888"/>
        <v>9</v>
      </c>
      <c r="V8591" t="str">
        <f t="shared" si="1889"/>
        <v>FY Q2</v>
      </c>
    </row>
    <row r="8592" spans="1:22" x14ac:dyDescent="0.3">
      <c r="A8592" s="18">
        <v>45916</v>
      </c>
      <c r="B8592" t="s">
        <v>1554</v>
      </c>
      <c r="C8592" t="s">
        <v>85</v>
      </c>
      <c r="D8592" t="s">
        <v>9722</v>
      </c>
      <c r="E8592">
        <v>468096757579</v>
      </c>
      <c r="F8592" t="s">
        <v>16</v>
      </c>
      <c r="G8592" t="s">
        <v>71</v>
      </c>
      <c r="H8592">
        <v>13615</v>
      </c>
      <c r="I8592" s="2">
        <f t="shared" si="1876"/>
        <v>2025</v>
      </c>
      <c r="J8592" s="2" t="str">
        <f t="shared" si="1877"/>
        <v>September</v>
      </c>
      <c r="K8592" s="2">
        <f t="shared" si="1878"/>
        <v>9</v>
      </c>
      <c r="L8592" s="2" t="str">
        <f t="shared" si="1879"/>
        <v>Tuesday</v>
      </c>
      <c r="M8592" s="2">
        <f t="shared" si="1880"/>
        <v>38</v>
      </c>
      <c r="N8592" s="3">
        <f t="shared" si="1881"/>
        <v>13615</v>
      </c>
      <c r="O8592" s="3">
        <f t="shared" si="1882"/>
        <v>0</v>
      </c>
      <c r="P8592" t="str">
        <f t="shared" si="1883"/>
        <v>16-Sep</v>
      </c>
      <c r="Q8592" s="9">
        <f t="shared" si="1884"/>
        <v>0.5180555555555556</v>
      </c>
      <c r="R8592" t="str">
        <f t="shared" si="1885"/>
        <v>Afternoon</v>
      </c>
      <c r="S8592" s="2">
        <f t="shared" si="1886"/>
        <v>16</v>
      </c>
      <c r="T8592" t="str">
        <f t="shared" si="1887"/>
        <v>Others</v>
      </c>
      <c r="U8592">
        <f t="shared" si="1888"/>
        <v>12</v>
      </c>
      <c r="V8592" t="str">
        <f t="shared" si="1889"/>
        <v>FY Q2</v>
      </c>
    </row>
    <row r="8593" spans="1:22" x14ac:dyDescent="0.3">
      <c r="A8593" s="18">
        <v>45916</v>
      </c>
      <c r="B8593" t="s">
        <v>1326</v>
      </c>
      <c r="C8593" t="s">
        <v>117</v>
      </c>
      <c r="D8593" t="s">
        <v>9723</v>
      </c>
      <c r="E8593">
        <v>199077136935</v>
      </c>
      <c r="F8593" t="s">
        <v>16</v>
      </c>
      <c r="G8593" t="s">
        <v>67</v>
      </c>
      <c r="H8593">
        <v>12767</v>
      </c>
      <c r="I8593" s="2">
        <f t="shared" si="1876"/>
        <v>2025</v>
      </c>
      <c r="J8593" s="2" t="str">
        <f t="shared" si="1877"/>
        <v>September</v>
      </c>
      <c r="K8593" s="2">
        <f t="shared" si="1878"/>
        <v>9</v>
      </c>
      <c r="L8593" s="2" t="str">
        <f t="shared" si="1879"/>
        <v>Tuesday</v>
      </c>
      <c r="M8593" s="2">
        <f t="shared" si="1880"/>
        <v>38</v>
      </c>
      <c r="N8593" s="3">
        <f t="shared" si="1881"/>
        <v>12767</v>
      </c>
      <c r="O8593" s="3">
        <f t="shared" si="1882"/>
        <v>0</v>
      </c>
      <c r="P8593" t="str">
        <f t="shared" si="1883"/>
        <v>16-Sep</v>
      </c>
      <c r="Q8593" s="9">
        <f t="shared" si="1884"/>
        <v>0.55347222222222225</v>
      </c>
      <c r="R8593" t="str">
        <f t="shared" si="1885"/>
        <v>Afternoon</v>
      </c>
      <c r="S8593" s="2">
        <f t="shared" si="1886"/>
        <v>16</v>
      </c>
      <c r="T8593" t="str">
        <f t="shared" si="1887"/>
        <v>Others</v>
      </c>
      <c r="U8593">
        <f t="shared" si="1888"/>
        <v>13</v>
      </c>
      <c r="V8593" t="str">
        <f t="shared" si="1889"/>
        <v>FY Q2</v>
      </c>
    </row>
    <row r="8594" spans="1:22" x14ac:dyDescent="0.3">
      <c r="A8594" s="18">
        <v>45916</v>
      </c>
      <c r="B8594" t="s">
        <v>314</v>
      </c>
      <c r="C8594" t="s">
        <v>107</v>
      </c>
      <c r="D8594" t="s">
        <v>9724</v>
      </c>
      <c r="E8594">
        <v>828558831373</v>
      </c>
      <c r="F8594" t="s">
        <v>15</v>
      </c>
      <c r="G8594" t="s">
        <v>71</v>
      </c>
      <c r="H8594">
        <v>1349</v>
      </c>
      <c r="I8594" s="2">
        <f t="shared" si="1876"/>
        <v>2025</v>
      </c>
      <c r="J8594" s="2" t="str">
        <f t="shared" si="1877"/>
        <v>September</v>
      </c>
      <c r="K8594" s="2">
        <f t="shared" si="1878"/>
        <v>9</v>
      </c>
      <c r="L8594" s="2" t="str">
        <f t="shared" si="1879"/>
        <v>Tuesday</v>
      </c>
      <c r="M8594" s="2">
        <f t="shared" si="1880"/>
        <v>38</v>
      </c>
      <c r="N8594" s="3">
        <f t="shared" si="1881"/>
        <v>0</v>
      </c>
      <c r="O8594" s="3">
        <f t="shared" si="1882"/>
        <v>1349</v>
      </c>
      <c r="P8594" t="str">
        <f t="shared" si="1883"/>
        <v>16-Sep</v>
      </c>
      <c r="Q8594" s="9">
        <f t="shared" si="1884"/>
        <v>0.58402777777777781</v>
      </c>
      <c r="R8594" t="str">
        <f t="shared" si="1885"/>
        <v>Afternoon</v>
      </c>
      <c r="S8594" s="2">
        <f t="shared" si="1886"/>
        <v>16</v>
      </c>
      <c r="T8594" t="str">
        <f t="shared" si="1887"/>
        <v>UPI Transfer</v>
      </c>
      <c r="U8594">
        <f t="shared" si="1888"/>
        <v>14</v>
      </c>
      <c r="V8594" t="str">
        <f t="shared" si="1889"/>
        <v>FY Q2</v>
      </c>
    </row>
    <row r="8595" spans="1:22" x14ac:dyDescent="0.3">
      <c r="A8595" s="18">
        <v>45916</v>
      </c>
      <c r="B8595" t="s">
        <v>946</v>
      </c>
      <c r="C8595" t="s">
        <v>69</v>
      </c>
      <c r="D8595" t="s">
        <v>9725</v>
      </c>
      <c r="E8595">
        <v>594619080107</v>
      </c>
      <c r="F8595" t="s">
        <v>16</v>
      </c>
      <c r="G8595" t="s">
        <v>67</v>
      </c>
      <c r="H8595">
        <v>7622</v>
      </c>
      <c r="I8595" s="2">
        <f t="shared" si="1876"/>
        <v>2025</v>
      </c>
      <c r="J8595" s="2" t="str">
        <f t="shared" si="1877"/>
        <v>September</v>
      </c>
      <c r="K8595" s="2">
        <f t="shared" si="1878"/>
        <v>9</v>
      </c>
      <c r="L8595" s="2" t="str">
        <f t="shared" si="1879"/>
        <v>Tuesday</v>
      </c>
      <c r="M8595" s="2">
        <f t="shared" si="1880"/>
        <v>38</v>
      </c>
      <c r="N8595" s="3">
        <f t="shared" si="1881"/>
        <v>7622</v>
      </c>
      <c r="O8595" s="3">
        <f t="shared" si="1882"/>
        <v>0</v>
      </c>
      <c r="P8595" t="str">
        <f t="shared" si="1883"/>
        <v>16-Sep</v>
      </c>
      <c r="Q8595" s="9">
        <f t="shared" si="1884"/>
        <v>0.59236111111111112</v>
      </c>
      <c r="R8595" t="str">
        <f t="shared" si="1885"/>
        <v>Afternoon</v>
      </c>
      <c r="S8595" s="2">
        <f t="shared" si="1886"/>
        <v>16</v>
      </c>
      <c r="T8595" t="str">
        <f t="shared" si="1887"/>
        <v>Others</v>
      </c>
      <c r="U8595">
        <f t="shared" si="1888"/>
        <v>14</v>
      </c>
      <c r="V8595" t="str">
        <f t="shared" si="1889"/>
        <v>FY Q2</v>
      </c>
    </row>
    <row r="8596" spans="1:22" x14ac:dyDescent="0.3">
      <c r="A8596" s="18">
        <v>45916</v>
      </c>
      <c r="B8596" t="s">
        <v>398</v>
      </c>
      <c r="C8596" t="s">
        <v>319</v>
      </c>
      <c r="D8596" t="s">
        <v>9726</v>
      </c>
      <c r="E8596">
        <v>712327778192</v>
      </c>
      <c r="F8596" t="s">
        <v>15</v>
      </c>
      <c r="G8596" t="s">
        <v>67</v>
      </c>
      <c r="H8596">
        <v>5647</v>
      </c>
      <c r="I8596" s="2">
        <f t="shared" si="1876"/>
        <v>2025</v>
      </c>
      <c r="J8596" s="2" t="str">
        <f t="shared" si="1877"/>
        <v>September</v>
      </c>
      <c r="K8596" s="2">
        <f t="shared" si="1878"/>
        <v>9</v>
      </c>
      <c r="L8596" s="2" t="str">
        <f t="shared" si="1879"/>
        <v>Tuesday</v>
      </c>
      <c r="M8596" s="2">
        <f t="shared" si="1880"/>
        <v>38</v>
      </c>
      <c r="N8596" s="3">
        <f t="shared" si="1881"/>
        <v>0</v>
      </c>
      <c r="O8596" s="3">
        <f t="shared" si="1882"/>
        <v>5647</v>
      </c>
      <c r="P8596" t="str">
        <f t="shared" si="1883"/>
        <v>16-Sep</v>
      </c>
      <c r="Q8596" s="9">
        <f t="shared" si="1884"/>
        <v>0.60416666666666663</v>
      </c>
      <c r="R8596" t="str">
        <f t="shared" si="1885"/>
        <v>Afternoon</v>
      </c>
      <c r="S8596" s="2">
        <f t="shared" si="1886"/>
        <v>16</v>
      </c>
      <c r="T8596" t="str">
        <f t="shared" si="1887"/>
        <v>Recharge</v>
      </c>
      <c r="U8596">
        <f t="shared" si="1888"/>
        <v>14</v>
      </c>
      <c r="V8596" t="str">
        <f t="shared" si="1889"/>
        <v>FY Q2</v>
      </c>
    </row>
    <row r="8597" spans="1:22" x14ac:dyDescent="0.3">
      <c r="A8597" s="18">
        <v>45916</v>
      </c>
      <c r="B8597" t="s">
        <v>739</v>
      </c>
      <c r="C8597" t="s">
        <v>128</v>
      </c>
      <c r="D8597" t="s">
        <v>9727</v>
      </c>
      <c r="E8597">
        <v>869415793319</v>
      </c>
      <c r="F8597" t="s">
        <v>16</v>
      </c>
      <c r="G8597" t="s">
        <v>71</v>
      </c>
      <c r="H8597">
        <v>3130</v>
      </c>
      <c r="I8597" s="2">
        <f t="shared" si="1876"/>
        <v>2025</v>
      </c>
      <c r="J8597" s="2" t="str">
        <f t="shared" si="1877"/>
        <v>September</v>
      </c>
      <c r="K8597" s="2">
        <f t="shared" si="1878"/>
        <v>9</v>
      </c>
      <c r="L8597" s="2" t="str">
        <f t="shared" si="1879"/>
        <v>Tuesday</v>
      </c>
      <c r="M8597" s="2">
        <f t="shared" si="1880"/>
        <v>38</v>
      </c>
      <c r="N8597" s="3">
        <f t="shared" si="1881"/>
        <v>3130</v>
      </c>
      <c r="O8597" s="3">
        <f t="shared" si="1882"/>
        <v>0</v>
      </c>
      <c r="P8597" t="str">
        <f t="shared" si="1883"/>
        <v>16-Sep</v>
      </c>
      <c r="Q8597" s="9">
        <f t="shared" si="1884"/>
        <v>0.69861111111111107</v>
      </c>
      <c r="R8597" t="str">
        <f t="shared" si="1885"/>
        <v>Afternoon</v>
      </c>
      <c r="S8597" s="2">
        <f t="shared" si="1886"/>
        <v>16</v>
      </c>
      <c r="T8597" t="str">
        <f t="shared" si="1887"/>
        <v>Others</v>
      </c>
      <c r="U8597">
        <f t="shared" si="1888"/>
        <v>16</v>
      </c>
      <c r="V8597" t="str">
        <f t="shared" si="1889"/>
        <v>FY Q2</v>
      </c>
    </row>
    <row r="8598" spans="1:22" x14ac:dyDescent="0.3">
      <c r="A8598" s="18">
        <v>45916</v>
      </c>
      <c r="B8598" t="s">
        <v>2050</v>
      </c>
      <c r="C8598" t="s">
        <v>131</v>
      </c>
      <c r="D8598" t="s">
        <v>9728</v>
      </c>
      <c r="E8598">
        <v>170319263271</v>
      </c>
      <c r="F8598" t="s">
        <v>16</v>
      </c>
      <c r="G8598" t="s">
        <v>71</v>
      </c>
      <c r="H8598">
        <v>9430</v>
      </c>
      <c r="I8598" s="2">
        <f t="shared" si="1876"/>
        <v>2025</v>
      </c>
      <c r="J8598" s="2" t="str">
        <f t="shared" si="1877"/>
        <v>September</v>
      </c>
      <c r="K8598" s="2">
        <f t="shared" si="1878"/>
        <v>9</v>
      </c>
      <c r="L8598" s="2" t="str">
        <f t="shared" si="1879"/>
        <v>Tuesday</v>
      </c>
      <c r="M8598" s="2">
        <f t="shared" si="1880"/>
        <v>38</v>
      </c>
      <c r="N8598" s="3">
        <f t="shared" si="1881"/>
        <v>9430</v>
      </c>
      <c r="O8598" s="3">
        <f t="shared" si="1882"/>
        <v>0</v>
      </c>
      <c r="P8598" t="str">
        <f t="shared" si="1883"/>
        <v>16-Sep</v>
      </c>
      <c r="Q8598" s="9">
        <f t="shared" si="1884"/>
        <v>0.73124999999999996</v>
      </c>
      <c r="R8598" t="str">
        <f t="shared" si="1885"/>
        <v>Evening</v>
      </c>
      <c r="S8598" s="2">
        <f t="shared" si="1886"/>
        <v>16</v>
      </c>
      <c r="T8598" t="str">
        <f t="shared" si="1887"/>
        <v>Others</v>
      </c>
      <c r="U8598">
        <f t="shared" si="1888"/>
        <v>17</v>
      </c>
      <c r="V8598" t="str">
        <f t="shared" si="1889"/>
        <v>FY Q2</v>
      </c>
    </row>
    <row r="8599" spans="1:22" x14ac:dyDescent="0.3">
      <c r="A8599" s="18">
        <v>45916</v>
      </c>
      <c r="B8599" t="s">
        <v>1682</v>
      </c>
      <c r="C8599" t="s">
        <v>131</v>
      </c>
      <c r="D8599" t="s">
        <v>9729</v>
      </c>
      <c r="E8599">
        <v>386537838759</v>
      </c>
      <c r="F8599" t="s">
        <v>16</v>
      </c>
      <c r="G8599" t="s">
        <v>67</v>
      </c>
      <c r="H8599">
        <v>39360</v>
      </c>
      <c r="I8599" s="2">
        <f t="shared" si="1876"/>
        <v>2025</v>
      </c>
      <c r="J8599" s="2" t="str">
        <f t="shared" si="1877"/>
        <v>September</v>
      </c>
      <c r="K8599" s="2">
        <f t="shared" si="1878"/>
        <v>9</v>
      </c>
      <c r="L8599" s="2" t="str">
        <f t="shared" si="1879"/>
        <v>Tuesday</v>
      </c>
      <c r="M8599" s="2">
        <f t="shared" si="1880"/>
        <v>38</v>
      </c>
      <c r="N8599" s="3">
        <f t="shared" si="1881"/>
        <v>39360</v>
      </c>
      <c r="O8599" s="3">
        <f t="shared" si="1882"/>
        <v>0</v>
      </c>
      <c r="P8599" t="str">
        <f t="shared" si="1883"/>
        <v>16-Sep</v>
      </c>
      <c r="Q8599" s="9">
        <f t="shared" si="1884"/>
        <v>0.80277777777777781</v>
      </c>
      <c r="R8599" t="str">
        <f t="shared" si="1885"/>
        <v>Evening</v>
      </c>
      <c r="S8599" s="2">
        <f t="shared" si="1886"/>
        <v>16</v>
      </c>
      <c r="T8599" t="str">
        <f t="shared" si="1887"/>
        <v>Others</v>
      </c>
      <c r="U8599">
        <f t="shared" si="1888"/>
        <v>19</v>
      </c>
      <c r="V8599" t="str">
        <f t="shared" si="1889"/>
        <v>FY Q2</v>
      </c>
    </row>
    <row r="8600" spans="1:22" x14ac:dyDescent="0.3">
      <c r="A8600" s="18">
        <v>45917</v>
      </c>
      <c r="B8600" t="s">
        <v>1169</v>
      </c>
      <c r="C8600" t="s">
        <v>234</v>
      </c>
      <c r="D8600" t="s">
        <v>9730</v>
      </c>
      <c r="E8600">
        <v>944714748544</v>
      </c>
      <c r="F8600" t="s">
        <v>15</v>
      </c>
      <c r="G8600" t="s">
        <v>71</v>
      </c>
      <c r="H8600">
        <v>12531</v>
      </c>
      <c r="I8600" s="2">
        <f t="shared" si="1876"/>
        <v>2025</v>
      </c>
      <c r="J8600" s="2" t="str">
        <f t="shared" si="1877"/>
        <v>September</v>
      </c>
      <c r="K8600" s="2">
        <f t="shared" si="1878"/>
        <v>9</v>
      </c>
      <c r="L8600" s="2" t="str">
        <f t="shared" si="1879"/>
        <v>Wednesday</v>
      </c>
      <c r="M8600" s="2">
        <f t="shared" si="1880"/>
        <v>38</v>
      </c>
      <c r="N8600" s="3">
        <f t="shared" si="1881"/>
        <v>0</v>
      </c>
      <c r="O8600" s="3">
        <f t="shared" si="1882"/>
        <v>12531</v>
      </c>
      <c r="P8600" t="str">
        <f t="shared" si="1883"/>
        <v>17-Sep</v>
      </c>
      <c r="Q8600" s="9">
        <f t="shared" si="1884"/>
        <v>0.47430555555555554</v>
      </c>
      <c r="R8600" t="str">
        <f t="shared" si="1885"/>
        <v>Morning</v>
      </c>
      <c r="S8600" s="2">
        <f t="shared" si="1886"/>
        <v>17</v>
      </c>
      <c r="T8600" t="str">
        <f t="shared" si="1887"/>
        <v>UPI Transfer</v>
      </c>
      <c r="U8600">
        <f t="shared" si="1888"/>
        <v>11</v>
      </c>
      <c r="V8600" t="str">
        <f t="shared" si="1889"/>
        <v>FY Q2</v>
      </c>
    </row>
    <row r="8601" spans="1:22" x14ac:dyDescent="0.3">
      <c r="A8601" s="18">
        <v>45917</v>
      </c>
      <c r="B8601" t="s">
        <v>1609</v>
      </c>
      <c r="C8601" t="s">
        <v>189</v>
      </c>
      <c r="D8601" t="s">
        <v>9731</v>
      </c>
      <c r="E8601">
        <v>293375946311</v>
      </c>
      <c r="F8601" t="s">
        <v>16</v>
      </c>
      <c r="G8601" t="s">
        <v>71</v>
      </c>
      <c r="H8601">
        <v>8798</v>
      </c>
      <c r="I8601" s="2">
        <f t="shared" si="1876"/>
        <v>2025</v>
      </c>
      <c r="J8601" s="2" t="str">
        <f t="shared" si="1877"/>
        <v>September</v>
      </c>
      <c r="K8601" s="2">
        <f t="shared" si="1878"/>
        <v>9</v>
      </c>
      <c r="L8601" s="2" t="str">
        <f t="shared" si="1879"/>
        <v>Wednesday</v>
      </c>
      <c r="M8601" s="2">
        <f t="shared" si="1880"/>
        <v>38</v>
      </c>
      <c r="N8601" s="3">
        <f t="shared" si="1881"/>
        <v>8798</v>
      </c>
      <c r="O8601" s="3">
        <f t="shared" si="1882"/>
        <v>0</v>
      </c>
      <c r="P8601" t="str">
        <f t="shared" si="1883"/>
        <v>17-Sep</v>
      </c>
      <c r="Q8601" s="9">
        <f t="shared" si="1884"/>
        <v>0.7104166666666667</v>
      </c>
      <c r="R8601" t="str">
        <f t="shared" si="1885"/>
        <v>Evening</v>
      </c>
      <c r="S8601" s="2">
        <f t="shared" si="1886"/>
        <v>17</v>
      </c>
      <c r="T8601" t="str">
        <f t="shared" si="1887"/>
        <v>Others</v>
      </c>
      <c r="U8601">
        <f t="shared" si="1888"/>
        <v>17</v>
      </c>
      <c r="V8601" t="str">
        <f t="shared" si="1889"/>
        <v>FY Q2</v>
      </c>
    </row>
    <row r="8602" spans="1:22" x14ac:dyDescent="0.3">
      <c r="A8602" s="18">
        <v>45917</v>
      </c>
      <c r="B8602" t="s">
        <v>524</v>
      </c>
      <c r="C8602" t="s">
        <v>219</v>
      </c>
      <c r="D8602" t="s">
        <v>9732</v>
      </c>
      <c r="E8602">
        <v>652037353662</v>
      </c>
      <c r="F8602" t="s">
        <v>15</v>
      </c>
      <c r="G8602" t="s">
        <v>71</v>
      </c>
      <c r="H8602">
        <v>6820</v>
      </c>
      <c r="I8602" s="2">
        <f t="shared" si="1876"/>
        <v>2025</v>
      </c>
      <c r="J8602" s="2" t="str">
        <f t="shared" si="1877"/>
        <v>September</v>
      </c>
      <c r="K8602" s="2">
        <f t="shared" si="1878"/>
        <v>9</v>
      </c>
      <c r="L8602" s="2" t="str">
        <f t="shared" si="1879"/>
        <v>Wednesday</v>
      </c>
      <c r="M8602" s="2">
        <f t="shared" si="1880"/>
        <v>38</v>
      </c>
      <c r="N8602" s="3">
        <f t="shared" si="1881"/>
        <v>0</v>
      </c>
      <c r="O8602" s="3">
        <f t="shared" si="1882"/>
        <v>6820</v>
      </c>
      <c r="P8602" t="str">
        <f t="shared" si="1883"/>
        <v>17-Sep</v>
      </c>
      <c r="Q8602" s="9">
        <f t="shared" si="1884"/>
        <v>0.85624999999999996</v>
      </c>
      <c r="R8602" t="str">
        <f t="shared" si="1885"/>
        <v>Evening</v>
      </c>
      <c r="S8602" s="2">
        <f t="shared" si="1886"/>
        <v>17</v>
      </c>
      <c r="T8602" t="str">
        <f t="shared" si="1887"/>
        <v>UPI Transfer</v>
      </c>
      <c r="U8602">
        <f t="shared" si="1888"/>
        <v>20</v>
      </c>
      <c r="V8602" t="str">
        <f t="shared" si="1889"/>
        <v>FY Q2</v>
      </c>
    </row>
    <row r="8603" spans="1:22" x14ac:dyDescent="0.3">
      <c r="A8603" s="18">
        <v>45918</v>
      </c>
      <c r="B8603" t="s">
        <v>644</v>
      </c>
      <c r="C8603" t="s">
        <v>142</v>
      </c>
      <c r="D8603" t="s">
        <v>9733</v>
      </c>
      <c r="E8603">
        <v>651251464957</v>
      </c>
      <c r="F8603" t="s">
        <v>15</v>
      </c>
      <c r="G8603" t="s">
        <v>71</v>
      </c>
      <c r="H8603">
        <v>14923</v>
      </c>
      <c r="I8603" s="2">
        <f t="shared" si="1876"/>
        <v>2025</v>
      </c>
      <c r="J8603" s="2" t="str">
        <f t="shared" si="1877"/>
        <v>September</v>
      </c>
      <c r="K8603" s="2">
        <f t="shared" si="1878"/>
        <v>9</v>
      </c>
      <c r="L8603" s="2" t="str">
        <f t="shared" si="1879"/>
        <v>Thursday</v>
      </c>
      <c r="M8603" s="2">
        <f t="shared" si="1880"/>
        <v>38</v>
      </c>
      <c r="N8603" s="3">
        <f t="shared" si="1881"/>
        <v>0</v>
      </c>
      <c r="O8603" s="3">
        <f t="shared" si="1882"/>
        <v>14923</v>
      </c>
      <c r="P8603" t="str">
        <f t="shared" si="1883"/>
        <v>18-Sep</v>
      </c>
      <c r="Q8603" s="9">
        <f t="shared" si="1884"/>
        <v>0.69513888888888886</v>
      </c>
      <c r="R8603" t="str">
        <f t="shared" si="1885"/>
        <v>Afternoon</v>
      </c>
      <c r="S8603" s="2">
        <f t="shared" si="1886"/>
        <v>18</v>
      </c>
      <c r="T8603" t="str">
        <f t="shared" si="1887"/>
        <v>UPI Transfer</v>
      </c>
      <c r="U8603">
        <f t="shared" si="1888"/>
        <v>16</v>
      </c>
      <c r="V8603" t="str">
        <f t="shared" si="1889"/>
        <v>FY Q2</v>
      </c>
    </row>
    <row r="8604" spans="1:22" x14ac:dyDescent="0.3">
      <c r="A8604" s="18">
        <v>45918</v>
      </c>
      <c r="B8604" t="s">
        <v>1954</v>
      </c>
      <c r="C8604" t="s">
        <v>291</v>
      </c>
      <c r="D8604" t="s">
        <v>9734</v>
      </c>
      <c r="E8604">
        <v>979420683153</v>
      </c>
      <c r="F8604" t="s">
        <v>16</v>
      </c>
      <c r="G8604" t="s">
        <v>71</v>
      </c>
      <c r="H8604">
        <v>18695</v>
      </c>
      <c r="I8604" s="2">
        <f t="shared" si="1876"/>
        <v>2025</v>
      </c>
      <c r="J8604" s="2" t="str">
        <f t="shared" si="1877"/>
        <v>September</v>
      </c>
      <c r="K8604" s="2">
        <f t="shared" si="1878"/>
        <v>9</v>
      </c>
      <c r="L8604" s="2" t="str">
        <f t="shared" si="1879"/>
        <v>Thursday</v>
      </c>
      <c r="M8604" s="2">
        <f t="shared" si="1880"/>
        <v>38</v>
      </c>
      <c r="N8604" s="3">
        <f t="shared" si="1881"/>
        <v>18695</v>
      </c>
      <c r="O8604" s="3">
        <f t="shared" si="1882"/>
        <v>0</v>
      </c>
      <c r="P8604" t="str">
        <f t="shared" si="1883"/>
        <v>18-Sep</v>
      </c>
      <c r="Q8604" s="9">
        <f t="shared" si="1884"/>
        <v>0.76180555555555551</v>
      </c>
      <c r="R8604" t="str">
        <f t="shared" si="1885"/>
        <v>Evening</v>
      </c>
      <c r="S8604" s="2">
        <f t="shared" si="1886"/>
        <v>18</v>
      </c>
      <c r="T8604" t="str">
        <f t="shared" si="1887"/>
        <v>Others</v>
      </c>
      <c r="U8604">
        <f t="shared" si="1888"/>
        <v>18</v>
      </c>
      <c r="V8604" t="str">
        <f t="shared" si="1889"/>
        <v>FY Q2</v>
      </c>
    </row>
    <row r="8605" spans="1:22" x14ac:dyDescent="0.3">
      <c r="A8605" s="18">
        <v>45918</v>
      </c>
      <c r="B8605" t="s">
        <v>416</v>
      </c>
      <c r="C8605" t="s">
        <v>131</v>
      </c>
      <c r="D8605" t="s">
        <v>9735</v>
      </c>
      <c r="E8605">
        <v>694592753656</v>
      </c>
      <c r="F8605" t="s">
        <v>16</v>
      </c>
      <c r="G8605" t="s">
        <v>67</v>
      </c>
      <c r="H8605">
        <v>7810</v>
      </c>
      <c r="I8605" s="2">
        <f t="shared" si="1876"/>
        <v>2025</v>
      </c>
      <c r="J8605" s="2" t="str">
        <f t="shared" si="1877"/>
        <v>September</v>
      </c>
      <c r="K8605" s="2">
        <f t="shared" si="1878"/>
        <v>9</v>
      </c>
      <c r="L8605" s="2" t="str">
        <f t="shared" si="1879"/>
        <v>Thursday</v>
      </c>
      <c r="M8605" s="2">
        <f t="shared" si="1880"/>
        <v>38</v>
      </c>
      <c r="N8605" s="3">
        <f t="shared" si="1881"/>
        <v>7810</v>
      </c>
      <c r="O8605" s="3">
        <f t="shared" si="1882"/>
        <v>0</v>
      </c>
      <c r="P8605" t="str">
        <f t="shared" si="1883"/>
        <v>18-Sep</v>
      </c>
      <c r="Q8605" s="9">
        <f t="shared" si="1884"/>
        <v>0.77708333333333335</v>
      </c>
      <c r="R8605" t="str">
        <f t="shared" si="1885"/>
        <v>Evening</v>
      </c>
      <c r="S8605" s="2">
        <f t="shared" si="1886"/>
        <v>18</v>
      </c>
      <c r="T8605" t="str">
        <f t="shared" si="1887"/>
        <v>Others</v>
      </c>
      <c r="U8605">
        <f t="shared" si="1888"/>
        <v>18</v>
      </c>
      <c r="V8605" t="str">
        <f t="shared" si="1889"/>
        <v>FY Q2</v>
      </c>
    </row>
    <row r="8606" spans="1:22" x14ac:dyDescent="0.3">
      <c r="A8606" s="18">
        <v>45918</v>
      </c>
      <c r="B8606" t="s">
        <v>191</v>
      </c>
      <c r="C8606" t="s">
        <v>125</v>
      </c>
      <c r="D8606" t="s">
        <v>9736</v>
      </c>
      <c r="E8606">
        <v>110257983891</v>
      </c>
      <c r="F8606" t="s">
        <v>15</v>
      </c>
      <c r="G8606" t="s">
        <v>71</v>
      </c>
      <c r="H8606">
        <v>12380</v>
      </c>
      <c r="I8606" s="2">
        <f t="shared" si="1876"/>
        <v>2025</v>
      </c>
      <c r="J8606" s="2" t="str">
        <f t="shared" si="1877"/>
        <v>September</v>
      </c>
      <c r="K8606" s="2">
        <f t="shared" si="1878"/>
        <v>9</v>
      </c>
      <c r="L8606" s="2" t="str">
        <f t="shared" si="1879"/>
        <v>Thursday</v>
      </c>
      <c r="M8606" s="2">
        <f t="shared" si="1880"/>
        <v>38</v>
      </c>
      <c r="N8606" s="3">
        <f t="shared" si="1881"/>
        <v>0</v>
      </c>
      <c r="O8606" s="3">
        <f t="shared" si="1882"/>
        <v>12380</v>
      </c>
      <c r="P8606" t="str">
        <f t="shared" si="1883"/>
        <v>18-Sep</v>
      </c>
      <c r="Q8606" s="9">
        <f t="shared" si="1884"/>
        <v>0.9145833333333333</v>
      </c>
      <c r="R8606" t="str">
        <f t="shared" si="1885"/>
        <v>Night</v>
      </c>
      <c r="S8606" s="2">
        <f t="shared" si="1886"/>
        <v>18</v>
      </c>
      <c r="T8606" t="str">
        <f t="shared" si="1887"/>
        <v>UPI Transfer</v>
      </c>
      <c r="U8606">
        <f t="shared" si="1888"/>
        <v>21</v>
      </c>
      <c r="V8606" t="str">
        <f t="shared" si="1889"/>
        <v>FY Q2</v>
      </c>
    </row>
    <row r="8607" spans="1:22" x14ac:dyDescent="0.3">
      <c r="A8607" s="18">
        <v>45919</v>
      </c>
      <c r="B8607" t="s">
        <v>708</v>
      </c>
      <c r="C8607" t="s">
        <v>79</v>
      </c>
      <c r="D8607" t="s">
        <v>9737</v>
      </c>
      <c r="E8607">
        <v>341628694444</v>
      </c>
      <c r="F8607" t="s">
        <v>16</v>
      </c>
      <c r="G8607" t="s">
        <v>71</v>
      </c>
      <c r="H8607">
        <v>6951</v>
      </c>
      <c r="I8607" s="2">
        <f t="shared" si="1876"/>
        <v>2025</v>
      </c>
      <c r="J8607" s="2" t="str">
        <f t="shared" si="1877"/>
        <v>September</v>
      </c>
      <c r="K8607" s="2">
        <f t="shared" si="1878"/>
        <v>9</v>
      </c>
      <c r="L8607" s="2" t="str">
        <f t="shared" si="1879"/>
        <v>Friday</v>
      </c>
      <c r="M8607" s="2">
        <f t="shared" si="1880"/>
        <v>38</v>
      </c>
      <c r="N8607" s="3">
        <f t="shared" si="1881"/>
        <v>6951</v>
      </c>
      <c r="O8607" s="3">
        <f t="shared" si="1882"/>
        <v>0</v>
      </c>
      <c r="P8607" t="str">
        <f t="shared" si="1883"/>
        <v>19-Sep</v>
      </c>
      <c r="Q8607" s="9">
        <f t="shared" si="1884"/>
        <v>0.47152777777777777</v>
      </c>
      <c r="R8607" t="str">
        <f t="shared" si="1885"/>
        <v>Morning</v>
      </c>
      <c r="S8607" s="2">
        <f t="shared" si="1886"/>
        <v>19</v>
      </c>
      <c r="T8607" t="str">
        <f t="shared" si="1887"/>
        <v>Others</v>
      </c>
      <c r="U8607">
        <f t="shared" si="1888"/>
        <v>11</v>
      </c>
      <c r="V8607" t="str">
        <f t="shared" si="1889"/>
        <v>FY Q2</v>
      </c>
    </row>
    <row r="8608" spans="1:22" x14ac:dyDescent="0.3">
      <c r="A8608" s="18">
        <v>45919</v>
      </c>
      <c r="B8608" t="s">
        <v>4294</v>
      </c>
      <c r="C8608" t="s">
        <v>322</v>
      </c>
      <c r="D8608" t="s">
        <v>9738</v>
      </c>
      <c r="E8608">
        <v>996364281317</v>
      </c>
      <c r="F8608" t="s">
        <v>15</v>
      </c>
      <c r="G8608" t="s">
        <v>71</v>
      </c>
      <c r="H8608">
        <v>1283</v>
      </c>
      <c r="I8608" s="2">
        <f t="shared" si="1876"/>
        <v>2025</v>
      </c>
      <c r="J8608" s="2" t="str">
        <f t="shared" si="1877"/>
        <v>September</v>
      </c>
      <c r="K8608" s="2">
        <f t="shared" si="1878"/>
        <v>9</v>
      </c>
      <c r="L8608" s="2" t="str">
        <f t="shared" si="1879"/>
        <v>Friday</v>
      </c>
      <c r="M8608" s="2">
        <f t="shared" si="1880"/>
        <v>38</v>
      </c>
      <c r="N8608" s="3">
        <f t="shared" si="1881"/>
        <v>0</v>
      </c>
      <c r="O8608" s="3">
        <f t="shared" si="1882"/>
        <v>1283</v>
      </c>
      <c r="P8608" t="str">
        <f t="shared" si="1883"/>
        <v>19-Sep</v>
      </c>
      <c r="Q8608" s="9">
        <f t="shared" si="1884"/>
        <v>0.51597222222222228</v>
      </c>
      <c r="R8608" t="str">
        <f t="shared" si="1885"/>
        <v>Afternoon</v>
      </c>
      <c r="S8608" s="2">
        <f t="shared" si="1886"/>
        <v>19</v>
      </c>
      <c r="T8608" t="str">
        <f t="shared" si="1887"/>
        <v>UPI Transfer</v>
      </c>
      <c r="U8608">
        <f t="shared" si="1888"/>
        <v>12</v>
      </c>
      <c r="V8608" t="str">
        <f t="shared" si="1889"/>
        <v>FY Q2</v>
      </c>
    </row>
    <row r="8609" spans="1:22" x14ac:dyDescent="0.3">
      <c r="A8609" s="18">
        <v>45919</v>
      </c>
      <c r="B8609" t="s">
        <v>420</v>
      </c>
      <c r="C8609" t="s">
        <v>85</v>
      </c>
      <c r="D8609" t="s">
        <v>9739</v>
      </c>
      <c r="E8609">
        <v>802256963362</v>
      </c>
      <c r="F8609" t="s">
        <v>16</v>
      </c>
      <c r="G8609" t="s">
        <v>71</v>
      </c>
      <c r="H8609">
        <v>9348</v>
      </c>
      <c r="I8609" s="2">
        <f t="shared" si="1876"/>
        <v>2025</v>
      </c>
      <c r="J8609" s="2" t="str">
        <f t="shared" si="1877"/>
        <v>September</v>
      </c>
      <c r="K8609" s="2">
        <f t="shared" si="1878"/>
        <v>9</v>
      </c>
      <c r="L8609" s="2" t="str">
        <f t="shared" si="1879"/>
        <v>Friday</v>
      </c>
      <c r="M8609" s="2">
        <f t="shared" si="1880"/>
        <v>38</v>
      </c>
      <c r="N8609" s="3">
        <f t="shared" si="1881"/>
        <v>9348</v>
      </c>
      <c r="O8609" s="3">
        <f t="shared" si="1882"/>
        <v>0</v>
      </c>
      <c r="P8609" t="str">
        <f t="shared" si="1883"/>
        <v>19-Sep</v>
      </c>
      <c r="Q8609" s="9">
        <f t="shared" si="1884"/>
        <v>0.63611111111111107</v>
      </c>
      <c r="R8609" t="str">
        <f t="shared" si="1885"/>
        <v>Afternoon</v>
      </c>
      <c r="S8609" s="2">
        <f t="shared" si="1886"/>
        <v>19</v>
      </c>
      <c r="T8609" t="str">
        <f t="shared" si="1887"/>
        <v>Others</v>
      </c>
      <c r="U8609">
        <f t="shared" si="1888"/>
        <v>15</v>
      </c>
      <c r="V8609" t="str">
        <f t="shared" si="1889"/>
        <v>FY Q2</v>
      </c>
    </row>
    <row r="8610" spans="1:22" x14ac:dyDescent="0.3">
      <c r="A8610" s="18">
        <v>45919</v>
      </c>
      <c r="B8610" t="s">
        <v>1097</v>
      </c>
      <c r="C8610" t="s">
        <v>254</v>
      </c>
      <c r="D8610" t="s">
        <v>9740</v>
      </c>
      <c r="E8610">
        <v>132365024736</v>
      </c>
      <c r="F8610" t="s">
        <v>16</v>
      </c>
      <c r="G8610" t="s">
        <v>67</v>
      </c>
      <c r="H8610">
        <v>13656</v>
      </c>
      <c r="I8610" s="2">
        <f t="shared" si="1876"/>
        <v>2025</v>
      </c>
      <c r="J8610" s="2" t="str">
        <f t="shared" si="1877"/>
        <v>September</v>
      </c>
      <c r="K8610" s="2">
        <f t="shared" si="1878"/>
        <v>9</v>
      </c>
      <c r="L8610" s="2" t="str">
        <f t="shared" si="1879"/>
        <v>Friday</v>
      </c>
      <c r="M8610" s="2">
        <f t="shared" si="1880"/>
        <v>38</v>
      </c>
      <c r="N8610" s="3">
        <f t="shared" si="1881"/>
        <v>13656</v>
      </c>
      <c r="O8610" s="3">
        <f t="shared" si="1882"/>
        <v>0</v>
      </c>
      <c r="P8610" t="str">
        <f t="shared" si="1883"/>
        <v>19-Sep</v>
      </c>
      <c r="Q8610" s="9">
        <f t="shared" si="1884"/>
        <v>0.72777777777777775</v>
      </c>
      <c r="R8610" t="str">
        <f t="shared" si="1885"/>
        <v>Evening</v>
      </c>
      <c r="S8610" s="2">
        <f t="shared" si="1886"/>
        <v>19</v>
      </c>
      <c r="T8610" t="str">
        <f t="shared" si="1887"/>
        <v>Others</v>
      </c>
      <c r="U8610">
        <f t="shared" si="1888"/>
        <v>17</v>
      </c>
      <c r="V8610" t="str">
        <f t="shared" si="1889"/>
        <v>FY Q2</v>
      </c>
    </row>
    <row r="8611" spans="1:22" x14ac:dyDescent="0.3">
      <c r="A8611" s="18">
        <v>45919</v>
      </c>
      <c r="B8611" t="s">
        <v>5093</v>
      </c>
      <c r="C8611" t="s">
        <v>128</v>
      </c>
      <c r="D8611" t="s">
        <v>9741</v>
      </c>
      <c r="E8611">
        <v>213798789137</v>
      </c>
      <c r="F8611" t="s">
        <v>16</v>
      </c>
      <c r="G8611" t="s">
        <v>71</v>
      </c>
      <c r="H8611">
        <v>3332</v>
      </c>
      <c r="I8611" s="2">
        <f t="shared" si="1876"/>
        <v>2025</v>
      </c>
      <c r="J8611" s="2" t="str">
        <f t="shared" si="1877"/>
        <v>September</v>
      </c>
      <c r="K8611" s="2">
        <f t="shared" si="1878"/>
        <v>9</v>
      </c>
      <c r="L8611" s="2" t="str">
        <f t="shared" si="1879"/>
        <v>Friday</v>
      </c>
      <c r="M8611" s="2">
        <f t="shared" si="1880"/>
        <v>38</v>
      </c>
      <c r="N8611" s="3">
        <f t="shared" si="1881"/>
        <v>3332</v>
      </c>
      <c r="O8611" s="3">
        <f t="shared" si="1882"/>
        <v>0</v>
      </c>
      <c r="P8611" t="str">
        <f t="shared" si="1883"/>
        <v>19-Sep</v>
      </c>
      <c r="Q8611" s="9">
        <f t="shared" si="1884"/>
        <v>0.92777777777777781</v>
      </c>
      <c r="R8611" t="str">
        <f t="shared" si="1885"/>
        <v>Night</v>
      </c>
      <c r="S8611" s="2">
        <f t="shared" si="1886"/>
        <v>19</v>
      </c>
      <c r="T8611" t="str">
        <f t="shared" si="1887"/>
        <v>Others</v>
      </c>
      <c r="U8611">
        <f t="shared" si="1888"/>
        <v>22</v>
      </c>
      <c r="V8611" t="str">
        <f t="shared" si="1889"/>
        <v>FY Q2</v>
      </c>
    </row>
    <row r="8612" spans="1:22" x14ac:dyDescent="0.3">
      <c r="A8612" s="18">
        <v>45920</v>
      </c>
      <c r="B8612" t="s">
        <v>2849</v>
      </c>
      <c r="C8612" t="s">
        <v>322</v>
      </c>
      <c r="D8612" t="s">
        <v>9742</v>
      </c>
      <c r="E8612">
        <v>492791600587</v>
      </c>
      <c r="F8612" t="s">
        <v>15</v>
      </c>
      <c r="G8612" t="s">
        <v>71</v>
      </c>
      <c r="H8612">
        <v>5446</v>
      </c>
      <c r="I8612" s="2">
        <f t="shared" si="1876"/>
        <v>2025</v>
      </c>
      <c r="J8612" s="2" t="str">
        <f t="shared" si="1877"/>
        <v>September</v>
      </c>
      <c r="K8612" s="2">
        <f t="shared" si="1878"/>
        <v>9</v>
      </c>
      <c r="L8612" s="2" t="str">
        <f t="shared" si="1879"/>
        <v>Saturday</v>
      </c>
      <c r="M8612" s="2">
        <f t="shared" si="1880"/>
        <v>38</v>
      </c>
      <c r="N8612" s="3">
        <f t="shared" si="1881"/>
        <v>0</v>
      </c>
      <c r="O8612" s="3">
        <f t="shared" si="1882"/>
        <v>5446</v>
      </c>
      <c r="P8612" t="str">
        <f t="shared" si="1883"/>
        <v>20-Sep</v>
      </c>
      <c r="Q8612" s="9">
        <f t="shared" si="1884"/>
        <v>0.54166666666666663</v>
      </c>
      <c r="R8612" t="str">
        <f t="shared" si="1885"/>
        <v>Afternoon</v>
      </c>
      <c r="S8612" s="2">
        <f t="shared" si="1886"/>
        <v>20</v>
      </c>
      <c r="T8612" t="str">
        <f t="shared" si="1887"/>
        <v>UPI Transfer</v>
      </c>
      <c r="U8612">
        <f t="shared" si="1888"/>
        <v>13</v>
      </c>
      <c r="V8612" t="str">
        <f t="shared" si="1889"/>
        <v>FY Q2</v>
      </c>
    </row>
    <row r="8613" spans="1:22" x14ac:dyDescent="0.3">
      <c r="A8613" s="18">
        <v>45920</v>
      </c>
      <c r="B8613" t="s">
        <v>1800</v>
      </c>
      <c r="C8613" t="s">
        <v>85</v>
      </c>
      <c r="D8613" t="s">
        <v>9743</v>
      </c>
      <c r="E8613">
        <v>305536362893</v>
      </c>
      <c r="F8613" t="s">
        <v>16</v>
      </c>
      <c r="G8613" t="s">
        <v>71</v>
      </c>
      <c r="H8613">
        <v>7292</v>
      </c>
      <c r="I8613" s="2">
        <f t="shared" si="1876"/>
        <v>2025</v>
      </c>
      <c r="J8613" s="2" t="str">
        <f t="shared" si="1877"/>
        <v>September</v>
      </c>
      <c r="K8613" s="2">
        <f t="shared" si="1878"/>
        <v>9</v>
      </c>
      <c r="L8613" s="2" t="str">
        <f t="shared" si="1879"/>
        <v>Saturday</v>
      </c>
      <c r="M8613" s="2">
        <f t="shared" si="1880"/>
        <v>38</v>
      </c>
      <c r="N8613" s="3">
        <f t="shared" si="1881"/>
        <v>7292</v>
      </c>
      <c r="O8613" s="3">
        <f t="shared" si="1882"/>
        <v>0</v>
      </c>
      <c r="P8613" t="str">
        <f t="shared" si="1883"/>
        <v>20-Sep</v>
      </c>
      <c r="Q8613" s="9">
        <f t="shared" si="1884"/>
        <v>0.63402777777777775</v>
      </c>
      <c r="R8613" t="str">
        <f t="shared" si="1885"/>
        <v>Afternoon</v>
      </c>
      <c r="S8613" s="2">
        <f t="shared" si="1886"/>
        <v>20</v>
      </c>
      <c r="T8613" t="str">
        <f t="shared" si="1887"/>
        <v>Others</v>
      </c>
      <c r="U8613">
        <f t="shared" si="1888"/>
        <v>15</v>
      </c>
      <c r="V8613" t="str">
        <f t="shared" si="1889"/>
        <v>FY Q2</v>
      </c>
    </row>
    <row r="8614" spans="1:22" x14ac:dyDescent="0.3">
      <c r="A8614" s="18">
        <v>45920</v>
      </c>
      <c r="B8614" t="s">
        <v>2194</v>
      </c>
      <c r="C8614" t="s">
        <v>395</v>
      </c>
      <c r="D8614" t="s">
        <v>9744</v>
      </c>
      <c r="E8614">
        <v>94011341707</v>
      </c>
      <c r="F8614" t="s">
        <v>15</v>
      </c>
      <c r="G8614" t="s">
        <v>67</v>
      </c>
      <c r="H8614">
        <v>9341</v>
      </c>
      <c r="I8614" s="2">
        <f t="shared" ref="I8614:I8677" si="1890">YEAR(A8614)</f>
        <v>2025</v>
      </c>
      <c r="J8614" s="2" t="str">
        <f t="shared" ref="J8614:J8677" si="1891">TEXT(A8614,"mmmm")</f>
        <v>September</v>
      </c>
      <c r="K8614" s="2">
        <f t="shared" ref="K8614:K8677" si="1892">MONTH(A8614)</f>
        <v>9</v>
      </c>
      <c r="L8614" s="2" t="str">
        <f t="shared" ref="L8614:L8677" si="1893">TEXT(A8614,"dddd")</f>
        <v>Saturday</v>
      </c>
      <c r="M8614" s="2">
        <f t="shared" ref="M8614:M8677" si="1894">WEEKNUM(A8614)</f>
        <v>38</v>
      </c>
      <c r="N8614" s="3">
        <f t="shared" ref="N8614:N8677" si="1895">IF(F8614="Credit",H8614,0)</f>
        <v>0</v>
      </c>
      <c r="O8614" s="3">
        <f t="shared" ref="O8614:O8677" si="1896">IF(F8614="Debit",H8614,0)</f>
        <v>9341</v>
      </c>
      <c r="P8614" t="str">
        <f t="shared" ref="P8614:P8677" si="1897">TEXT(A8614,"d-mmm")</f>
        <v>20-Sep</v>
      </c>
      <c r="Q8614" s="9">
        <f t="shared" ref="Q8614:Q8677" si="1898">TIMEVALUE(TRIM(CLEAN(SUBSTITUTE(B8614,CHAR(34),""))))</f>
        <v>0.86319444444444449</v>
      </c>
      <c r="R8614" t="str">
        <f t="shared" ref="R8614:R8677" si="1899">IF(HOUR(Q8614)&lt;12,"Morning",IF(HOUR(Q8614)&lt;17,"Afternoon",IF(HOUR(Q8614)&lt;21,"Evening","Night")))</f>
        <v>Evening</v>
      </c>
      <c r="S8614" s="2">
        <f t="shared" ref="S8614:S8677" si="1900">DAY(A8614)</f>
        <v>20</v>
      </c>
      <c r="T8614" t="str">
        <f t="shared" ref="T8614:T8677" si="1901">IF(ISNUMBER(SEARCH("Recharge",C8614)),"Recharge",IF(ISNUMBER(SEARCH("Petrol",C8614)),"Fuel",IF(ISNUMBER(SEARCH("Restaurant",C8614)),"Food",IF(ISNUMBER(SEARCH("Amazon",C8614)),"Shopping",IF(ISNUMBER(SEARCH("Salary",C8614)),"Salary",IF(ISNUMBER(SEARCH("Paid to",C8614)),"UPI Transfer","Others"))))))</f>
        <v>Shopping</v>
      </c>
      <c r="U8614">
        <f t="shared" ref="U8614:U8677" si="1902">HOUR(Q8614)</f>
        <v>20</v>
      </c>
      <c r="V8614" t="str">
        <f t="shared" ref="V8614:V8677" si="1903">"FY Q"&amp;INT(MOD(MONTH(A8614)-4,12)/3)+1</f>
        <v>FY Q2</v>
      </c>
    </row>
    <row r="8615" spans="1:22" x14ac:dyDescent="0.3">
      <c r="A8615" s="18">
        <v>45920</v>
      </c>
      <c r="B8615" t="s">
        <v>2092</v>
      </c>
      <c r="C8615" t="s">
        <v>131</v>
      </c>
      <c r="D8615" t="s">
        <v>9745</v>
      </c>
      <c r="E8615">
        <v>722525870342</v>
      </c>
      <c r="F8615" t="s">
        <v>16</v>
      </c>
      <c r="G8615" t="s">
        <v>71</v>
      </c>
      <c r="H8615">
        <v>4846</v>
      </c>
      <c r="I8615" s="2">
        <f t="shared" si="1890"/>
        <v>2025</v>
      </c>
      <c r="J8615" s="2" t="str">
        <f t="shared" si="1891"/>
        <v>September</v>
      </c>
      <c r="K8615" s="2">
        <f t="shared" si="1892"/>
        <v>9</v>
      </c>
      <c r="L8615" s="2" t="str">
        <f t="shared" si="1893"/>
        <v>Saturday</v>
      </c>
      <c r="M8615" s="2">
        <f t="shared" si="1894"/>
        <v>38</v>
      </c>
      <c r="N8615" s="3">
        <f t="shared" si="1895"/>
        <v>4846</v>
      </c>
      <c r="O8615" s="3">
        <f t="shared" si="1896"/>
        <v>0</v>
      </c>
      <c r="P8615" t="str">
        <f t="shared" si="1897"/>
        <v>20-Sep</v>
      </c>
      <c r="Q8615" s="9">
        <f t="shared" si="1898"/>
        <v>0.95138888888888884</v>
      </c>
      <c r="R8615" t="str">
        <f t="shared" si="1899"/>
        <v>Night</v>
      </c>
      <c r="S8615" s="2">
        <f t="shared" si="1900"/>
        <v>20</v>
      </c>
      <c r="T8615" t="str">
        <f t="shared" si="1901"/>
        <v>Others</v>
      </c>
      <c r="U8615">
        <f t="shared" si="1902"/>
        <v>22</v>
      </c>
      <c r="V8615" t="str">
        <f t="shared" si="1903"/>
        <v>FY Q2</v>
      </c>
    </row>
    <row r="8616" spans="1:22" x14ac:dyDescent="0.3">
      <c r="A8616" s="18">
        <v>45921</v>
      </c>
      <c r="B8616" t="s">
        <v>9746</v>
      </c>
      <c r="C8616" t="s">
        <v>834</v>
      </c>
      <c r="D8616" t="s">
        <v>9747</v>
      </c>
      <c r="E8616">
        <v>868174501587</v>
      </c>
      <c r="F8616" t="s">
        <v>15</v>
      </c>
      <c r="G8616" t="s">
        <v>67</v>
      </c>
      <c r="H8616">
        <v>16262</v>
      </c>
      <c r="I8616" s="2">
        <f t="shared" si="1890"/>
        <v>2025</v>
      </c>
      <c r="J8616" s="2" t="str">
        <f t="shared" si="1891"/>
        <v>September</v>
      </c>
      <c r="K8616" s="2">
        <f t="shared" si="1892"/>
        <v>9</v>
      </c>
      <c r="L8616" s="2" t="str">
        <f t="shared" si="1893"/>
        <v>Sunday</v>
      </c>
      <c r="M8616" s="2">
        <f t="shared" si="1894"/>
        <v>39</v>
      </c>
      <c r="N8616" s="3">
        <f t="shared" si="1895"/>
        <v>0</v>
      </c>
      <c r="O8616" s="3">
        <f t="shared" si="1896"/>
        <v>16262</v>
      </c>
      <c r="P8616" t="str">
        <f t="shared" si="1897"/>
        <v>21-Sep</v>
      </c>
      <c r="Q8616" s="9">
        <f t="shared" si="1898"/>
        <v>0.2951388888888889</v>
      </c>
      <c r="R8616" t="str">
        <f t="shared" si="1899"/>
        <v>Morning</v>
      </c>
      <c r="S8616" s="2">
        <f t="shared" si="1900"/>
        <v>21</v>
      </c>
      <c r="T8616" t="str">
        <f t="shared" si="1901"/>
        <v>UPI Transfer</v>
      </c>
      <c r="U8616">
        <f t="shared" si="1902"/>
        <v>7</v>
      </c>
      <c r="V8616" t="str">
        <f t="shared" si="1903"/>
        <v>FY Q2</v>
      </c>
    </row>
    <row r="8617" spans="1:22" x14ac:dyDescent="0.3">
      <c r="A8617" s="18">
        <v>45921</v>
      </c>
      <c r="B8617" t="s">
        <v>825</v>
      </c>
      <c r="C8617" t="s">
        <v>282</v>
      </c>
      <c r="D8617" t="s">
        <v>9748</v>
      </c>
      <c r="E8617">
        <v>754448763412</v>
      </c>
      <c r="F8617" t="s">
        <v>16</v>
      </c>
      <c r="G8617" t="s">
        <v>71</v>
      </c>
      <c r="H8617">
        <v>17069</v>
      </c>
      <c r="I8617" s="2">
        <f t="shared" si="1890"/>
        <v>2025</v>
      </c>
      <c r="J8617" s="2" t="str">
        <f t="shared" si="1891"/>
        <v>September</v>
      </c>
      <c r="K8617" s="2">
        <f t="shared" si="1892"/>
        <v>9</v>
      </c>
      <c r="L8617" s="2" t="str">
        <f t="shared" si="1893"/>
        <v>Sunday</v>
      </c>
      <c r="M8617" s="2">
        <f t="shared" si="1894"/>
        <v>39</v>
      </c>
      <c r="N8617" s="3">
        <f t="shared" si="1895"/>
        <v>17069</v>
      </c>
      <c r="O8617" s="3">
        <f t="shared" si="1896"/>
        <v>0</v>
      </c>
      <c r="P8617" t="str">
        <f t="shared" si="1897"/>
        <v>21-Sep</v>
      </c>
      <c r="Q8617" s="9">
        <f t="shared" si="1898"/>
        <v>0.33263888888888887</v>
      </c>
      <c r="R8617" t="str">
        <f t="shared" si="1899"/>
        <v>Morning</v>
      </c>
      <c r="S8617" s="2">
        <f t="shared" si="1900"/>
        <v>21</v>
      </c>
      <c r="T8617" t="str">
        <f t="shared" si="1901"/>
        <v>Others</v>
      </c>
      <c r="U8617">
        <f t="shared" si="1902"/>
        <v>7</v>
      </c>
      <c r="V8617" t="str">
        <f t="shared" si="1903"/>
        <v>FY Q2</v>
      </c>
    </row>
    <row r="8618" spans="1:22" x14ac:dyDescent="0.3">
      <c r="A8618" s="18">
        <v>45921</v>
      </c>
      <c r="B8618" t="s">
        <v>1936</v>
      </c>
      <c r="C8618" t="s">
        <v>189</v>
      </c>
      <c r="D8618" t="s">
        <v>9749</v>
      </c>
      <c r="E8618">
        <v>347976021616</v>
      </c>
      <c r="F8618" t="s">
        <v>16</v>
      </c>
      <c r="G8618" t="s">
        <v>67</v>
      </c>
      <c r="H8618">
        <v>12411</v>
      </c>
      <c r="I8618" s="2">
        <f t="shared" si="1890"/>
        <v>2025</v>
      </c>
      <c r="J8618" s="2" t="str">
        <f t="shared" si="1891"/>
        <v>September</v>
      </c>
      <c r="K8618" s="2">
        <f t="shared" si="1892"/>
        <v>9</v>
      </c>
      <c r="L8618" s="2" t="str">
        <f t="shared" si="1893"/>
        <v>Sunday</v>
      </c>
      <c r="M8618" s="2">
        <f t="shared" si="1894"/>
        <v>39</v>
      </c>
      <c r="N8618" s="3">
        <f t="shared" si="1895"/>
        <v>12411</v>
      </c>
      <c r="O8618" s="3">
        <f t="shared" si="1896"/>
        <v>0</v>
      </c>
      <c r="P8618" t="str">
        <f t="shared" si="1897"/>
        <v>21-Sep</v>
      </c>
      <c r="Q8618" s="9">
        <f t="shared" si="1898"/>
        <v>0.43333333333333335</v>
      </c>
      <c r="R8618" t="str">
        <f t="shared" si="1899"/>
        <v>Morning</v>
      </c>
      <c r="S8618" s="2">
        <f t="shared" si="1900"/>
        <v>21</v>
      </c>
      <c r="T8618" t="str">
        <f t="shared" si="1901"/>
        <v>Others</v>
      </c>
      <c r="U8618">
        <f t="shared" si="1902"/>
        <v>10</v>
      </c>
      <c r="V8618" t="str">
        <f t="shared" si="1903"/>
        <v>FY Q2</v>
      </c>
    </row>
    <row r="8619" spans="1:22" x14ac:dyDescent="0.3">
      <c r="A8619" s="18">
        <v>45921</v>
      </c>
      <c r="B8619" t="s">
        <v>1275</v>
      </c>
      <c r="C8619" t="s">
        <v>189</v>
      </c>
      <c r="D8619" t="s">
        <v>9750</v>
      </c>
      <c r="E8619">
        <v>65460425121</v>
      </c>
      <c r="F8619" t="s">
        <v>16</v>
      </c>
      <c r="G8619" t="s">
        <v>71</v>
      </c>
      <c r="H8619">
        <v>5928</v>
      </c>
      <c r="I8619" s="2">
        <f t="shared" si="1890"/>
        <v>2025</v>
      </c>
      <c r="J8619" s="2" t="str">
        <f t="shared" si="1891"/>
        <v>September</v>
      </c>
      <c r="K8619" s="2">
        <f t="shared" si="1892"/>
        <v>9</v>
      </c>
      <c r="L8619" s="2" t="str">
        <f t="shared" si="1893"/>
        <v>Sunday</v>
      </c>
      <c r="M8619" s="2">
        <f t="shared" si="1894"/>
        <v>39</v>
      </c>
      <c r="N8619" s="3">
        <f t="shared" si="1895"/>
        <v>5928</v>
      </c>
      <c r="O8619" s="3">
        <f t="shared" si="1896"/>
        <v>0</v>
      </c>
      <c r="P8619" t="str">
        <f t="shared" si="1897"/>
        <v>21-Sep</v>
      </c>
      <c r="Q8619" s="9">
        <f t="shared" si="1898"/>
        <v>0.53055555555555556</v>
      </c>
      <c r="R8619" t="str">
        <f t="shared" si="1899"/>
        <v>Afternoon</v>
      </c>
      <c r="S8619" s="2">
        <f t="shared" si="1900"/>
        <v>21</v>
      </c>
      <c r="T8619" t="str">
        <f t="shared" si="1901"/>
        <v>Others</v>
      </c>
      <c r="U8619">
        <f t="shared" si="1902"/>
        <v>12</v>
      </c>
      <c r="V8619" t="str">
        <f t="shared" si="1903"/>
        <v>FY Q2</v>
      </c>
    </row>
    <row r="8620" spans="1:22" x14ac:dyDescent="0.3">
      <c r="A8620" s="18">
        <v>45921</v>
      </c>
      <c r="B8620" t="s">
        <v>1712</v>
      </c>
      <c r="C8620" t="s">
        <v>85</v>
      </c>
      <c r="D8620" t="s">
        <v>9751</v>
      </c>
      <c r="E8620">
        <v>875700462776</v>
      </c>
      <c r="F8620" t="s">
        <v>16</v>
      </c>
      <c r="G8620" t="s">
        <v>71</v>
      </c>
      <c r="H8620">
        <v>517</v>
      </c>
      <c r="I8620" s="2">
        <f t="shared" si="1890"/>
        <v>2025</v>
      </c>
      <c r="J8620" s="2" t="str">
        <f t="shared" si="1891"/>
        <v>September</v>
      </c>
      <c r="K8620" s="2">
        <f t="shared" si="1892"/>
        <v>9</v>
      </c>
      <c r="L8620" s="2" t="str">
        <f t="shared" si="1893"/>
        <v>Sunday</v>
      </c>
      <c r="M8620" s="2">
        <f t="shared" si="1894"/>
        <v>39</v>
      </c>
      <c r="N8620" s="3">
        <f t="shared" si="1895"/>
        <v>517</v>
      </c>
      <c r="O8620" s="3">
        <f t="shared" si="1896"/>
        <v>0</v>
      </c>
      <c r="P8620" t="str">
        <f t="shared" si="1897"/>
        <v>21-Sep</v>
      </c>
      <c r="Q8620" s="9">
        <f t="shared" si="1898"/>
        <v>0.71319444444444446</v>
      </c>
      <c r="R8620" t="str">
        <f t="shared" si="1899"/>
        <v>Evening</v>
      </c>
      <c r="S8620" s="2">
        <f t="shared" si="1900"/>
        <v>21</v>
      </c>
      <c r="T8620" t="str">
        <f t="shared" si="1901"/>
        <v>Others</v>
      </c>
      <c r="U8620">
        <f t="shared" si="1902"/>
        <v>17</v>
      </c>
      <c r="V8620" t="str">
        <f t="shared" si="1903"/>
        <v>FY Q2</v>
      </c>
    </row>
    <row r="8621" spans="1:22" x14ac:dyDescent="0.3">
      <c r="A8621" s="18">
        <v>45921</v>
      </c>
      <c r="B8621" t="s">
        <v>3351</v>
      </c>
      <c r="C8621" t="s">
        <v>82</v>
      </c>
      <c r="D8621" t="s">
        <v>9752</v>
      </c>
      <c r="E8621">
        <v>548828673452</v>
      </c>
      <c r="F8621" t="s">
        <v>16</v>
      </c>
      <c r="G8621" t="s">
        <v>67</v>
      </c>
      <c r="H8621">
        <v>25118</v>
      </c>
      <c r="I8621" s="2">
        <f t="shared" si="1890"/>
        <v>2025</v>
      </c>
      <c r="J8621" s="2" t="str">
        <f t="shared" si="1891"/>
        <v>September</v>
      </c>
      <c r="K8621" s="2">
        <f t="shared" si="1892"/>
        <v>9</v>
      </c>
      <c r="L8621" s="2" t="str">
        <f t="shared" si="1893"/>
        <v>Sunday</v>
      </c>
      <c r="M8621" s="2">
        <f t="shared" si="1894"/>
        <v>39</v>
      </c>
      <c r="N8621" s="3">
        <f t="shared" si="1895"/>
        <v>25118</v>
      </c>
      <c r="O8621" s="3">
        <f t="shared" si="1896"/>
        <v>0</v>
      </c>
      <c r="P8621" t="str">
        <f t="shared" si="1897"/>
        <v>21-Sep</v>
      </c>
      <c r="Q8621" s="9">
        <f t="shared" si="1898"/>
        <v>0.72638888888888886</v>
      </c>
      <c r="R8621" t="str">
        <f t="shared" si="1899"/>
        <v>Evening</v>
      </c>
      <c r="S8621" s="2">
        <f t="shared" si="1900"/>
        <v>21</v>
      </c>
      <c r="T8621" t="str">
        <f t="shared" si="1901"/>
        <v>Others</v>
      </c>
      <c r="U8621">
        <f t="shared" si="1902"/>
        <v>17</v>
      </c>
      <c r="V8621" t="str">
        <f t="shared" si="1903"/>
        <v>FY Q2</v>
      </c>
    </row>
    <row r="8622" spans="1:22" x14ac:dyDescent="0.3">
      <c r="A8622" s="18">
        <v>45921</v>
      </c>
      <c r="B8622" t="s">
        <v>551</v>
      </c>
      <c r="C8622" t="s">
        <v>104</v>
      </c>
      <c r="D8622" t="s">
        <v>9753</v>
      </c>
      <c r="E8622">
        <v>592088922206</v>
      </c>
      <c r="F8622" t="s">
        <v>16</v>
      </c>
      <c r="G8622" t="s">
        <v>67</v>
      </c>
      <c r="H8622">
        <v>15374</v>
      </c>
      <c r="I8622" s="2">
        <f t="shared" si="1890"/>
        <v>2025</v>
      </c>
      <c r="J8622" s="2" t="str">
        <f t="shared" si="1891"/>
        <v>September</v>
      </c>
      <c r="K8622" s="2">
        <f t="shared" si="1892"/>
        <v>9</v>
      </c>
      <c r="L8622" s="2" t="str">
        <f t="shared" si="1893"/>
        <v>Sunday</v>
      </c>
      <c r="M8622" s="2">
        <f t="shared" si="1894"/>
        <v>39</v>
      </c>
      <c r="N8622" s="3">
        <f t="shared" si="1895"/>
        <v>15374</v>
      </c>
      <c r="O8622" s="3">
        <f t="shared" si="1896"/>
        <v>0</v>
      </c>
      <c r="P8622" t="str">
        <f t="shared" si="1897"/>
        <v>21-Sep</v>
      </c>
      <c r="Q8622" s="9">
        <f t="shared" si="1898"/>
        <v>0.80833333333333335</v>
      </c>
      <c r="R8622" t="str">
        <f t="shared" si="1899"/>
        <v>Evening</v>
      </c>
      <c r="S8622" s="2">
        <f t="shared" si="1900"/>
        <v>21</v>
      </c>
      <c r="T8622" t="str">
        <f t="shared" si="1901"/>
        <v>Others</v>
      </c>
      <c r="U8622">
        <f t="shared" si="1902"/>
        <v>19</v>
      </c>
      <c r="V8622" t="str">
        <f t="shared" si="1903"/>
        <v>FY Q2</v>
      </c>
    </row>
    <row r="8623" spans="1:22" x14ac:dyDescent="0.3">
      <c r="A8623" s="18">
        <v>45921</v>
      </c>
      <c r="B8623" t="s">
        <v>4576</v>
      </c>
      <c r="C8623" t="s">
        <v>73</v>
      </c>
      <c r="D8623" t="s">
        <v>9754</v>
      </c>
      <c r="E8623">
        <v>577544790408</v>
      </c>
      <c r="F8623" t="s">
        <v>16</v>
      </c>
      <c r="G8623" t="s">
        <v>71</v>
      </c>
      <c r="H8623">
        <v>6981</v>
      </c>
      <c r="I8623" s="2">
        <f t="shared" si="1890"/>
        <v>2025</v>
      </c>
      <c r="J8623" s="2" t="str">
        <f t="shared" si="1891"/>
        <v>September</v>
      </c>
      <c r="K8623" s="2">
        <f t="shared" si="1892"/>
        <v>9</v>
      </c>
      <c r="L8623" s="2" t="str">
        <f t="shared" si="1893"/>
        <v>Sunday</v>
      </c>
      <c r="M8623" s="2">
        <f t="shared" si="1894"/>
        <v>39</v>
      </c>
      <c r="N8623" s="3">
        <f t="shared" si="1895"/>
        <v>6981</v>
      </c>
      <c r="O8623" s="3">
        <f t="shared" si="1896"/>
        <v>0</v>
      </c>
      <c r="P8623" t="str">
        <f t="shared" si="1897"/>
        <v>21-Sep</v>
      </c>
      <c r="Q8623" s="9">
        <f t="shared" si="1898"/>
        <v>0.89652777777777781</v>
      </c>
      <c r="R8623" t="str">
        <f t="shared" si="1899"/>
        <v>Night</v>
      </c>
      <c r="S8623" s="2">
        <f t="shared" si="1900"/>
        <v>21</v>
      </c>
      <c r="T8623" t="str">
        <f t="shared" si="1901"/>
        <v>Others</v>
      </c>
      <c r="U8623">
        <f t="shared" si="1902"/>
        <v>21</v>
      </c>
      <c r="V8623" t="str">
        <f t="shared" si="1903"/>
        <v>FY Q2</v>
      </c>
    </row>
    <row r="8624" spans="1:22" x14ac:dyDescent="0.3">
      <c r="A8624" s="18">
        <v>45921</v>
      </c>
      <c r="B8624" t="s">
        <v>3395</v>
      </c>
      <c r="C8624" t="s">
        <v>338</v>
      </c>
      <c r="D8624" t="s">
        <v>9755</v>
      </c>
      <c r="E8624">
        <v>684408451765</v>
      </c>
      <c r="F8624" t="s">
        <v>15</v>
      </c>
      <c r="G8624" t="s">
        <v>71</v>
      </c>
      <c r="H8624">
        <v>14638</v>
      </c>
      <c r="I8624" s="2">
        <f t="shared" si="1890"/>
        <v>2025</v>
      </c>
      <c r="J8624" s="2" t="str">
        <f t="shared" si="1891"/>
        <v>September</v>
      </c>
      <c r="K8624" s="2">
        <f t="shared" si="1892"/>
        <v>9</v>
      </c>
      <c r="L8624" s="2" t="str">
        <f t="shared" si="1893"/>
        <v>Sunday</v>
      </c>
      <c r="M8624" s="2">
        <f t="shared" si="1894"/>
        <v>39</v>
      </c>
      <c r="N8624" s="3">
        <f t="shared" si="1895"/>
        <v>0</v>
      </c>
      <c r="O8624" s="3">
        <f t="shared" si="1896"/>
        <v>14638</v>
      </c>
      <c r="P8624" t="str">
        <f t="shared" si="1897"/>
        <v>21-Sep</v>
      </c>
      <c r="Q8624" s="9">
        <f t="shared" si="1898"/>
        <v>0.96180555555555558</v>
      </c>
      <c r="R8624" t="str">
        <f t="shared" si="1899"/>
        <v>Night</v>
      </c>
      <c r="S8624" s="2">
        <f t="shared" si="1900"/>
        <v>21</v>
      </c>
      <c r="T8624" t="str">
        <f t="shared" si="1901"/>
        <v>UPI Transfer</v>
      </c>
      <c r="U8624">
        <f t="shared" si="1902"/>
        <v>23</v>
      </c>
      <c r="V8624" t="str">
        <f t="shared" si="1903"/>
        <v>FY Q2</v>
      </c>
    </row>
    <row r="8625" spans="1:22" x14ac:dyDescent="0.3">
      <c r="A8625" s="18">
        <v>45922</v>
      </c>
      <c r="B8625" t="s">
        <v>743</v>
      </c>
      <c r="C8625" t="s">
        <v>189</v>
      </c>
      <c r="D8625" t="s">
        <v>9756</v>
      </c>
      <c r="E8625">
        <v>256911445906</v>
      </c>
      <c r="F8625" t="s">
        <v>16</v>
      </c>
      <c r="G8625" t="s">
        <v>67</v>
      </c>
      <c r="H8625">
        <v>25048</v>
      </c>
      <c r="I8625" s="2">
        <f t="shared" si="1890"/>
        <v>2025</v>
      </c>
      <c r="J8625" s="2" t="str">
        <f t="shared" si="1891"/>
        <v>September</v>
      </c>
      <c r="K8625" s="2">
        <f t="shared" si="1892"/>
        <v>9</v>
      </c>
      <c r="L8625" s="2" t="str">
        <f t="shared" si="1893"/>
        <v>Monday</v>
      </c>
      <c r="M8625" s="2">
        <f t="shared" si="1894"/>
        <v>39</v>
      </c>
      <c r="N8625" s="3">
        <f t="shared" si="1895"/>
        <v>25048</v>
      </c>
      <c r="O8625" s="3">
        <f t="shared" si="1896"/>
        <v>0</v>
      </c>
      <c r="P8625" t="str">
        <f t="shared" si="1897"/>
        <v>22-Sep</v>
      </c>
      <c r="Q8625" s="9">
        <f t="shared" si="1898"/>
        <v>0.5395833333333333</v>
      </c>
      <c r="R8625" t="str">
        <f t="shared" si="1899"/>
        <v>Afternoon</v>
      </c>
      <c r="S8625" s="2">
        <f t="shared" si="1900"/>
        <v>22</v>
      </c>
      <c r="T8625" t="str">
        <f t="shared" si="1901"/>
        <v>Others</v>
      </c>
      <c r="U8625">
        <f t="shared" si="1902"/>
        <v>12</v>
      </c>
      <c r="V8625" t="str">
        <f t="shared" si="1903"/>
        <v>FY Q2</v>
      </c>
    </row>
    <row r="8626" spans="1:22" x14ac:dyDescent="0.3">
      <c r="A8626" s="18">
        <v>45922</v>
      </c>
      <c r="B8626" t="s">
        <v>164</v>
      </c>
      <c r="C8626" t="s">
        <v>209</v>
      </c>
      <c r="D8626" t="s">
        <v>9757</v>
      </c>
      <c r="E8626">
        <v>293992788918</v>
      </c>
      <c r="F8626" t="s">
        <v>15</v>
      </c>
      <c r="G8626" t="s">
        <v>67</v>
      </c>
      <c r="H8626">
        <v>15840</v>
      </c>
      <c r="I8626" s="2">
        <f t="shared" si="1890"/>
        <v>2025</v>
      </c>
      <c r="J8626" s="2" t="str">
        <f t="shared" si="1891"/>
        <v>September</v>
      </c>
      <c r="K8626" s="2">
        <f t="shared" si="1892"/>
        <v>9</v>
      </c>
      <c r="L8626" s="2" t="str">
        <f t="shared" si="1893"/>
        <v>Monday</v>
      </c>
      <c r="M8626" s="2">
        <f t="shared" si="1894"/>
        <v>39</v>
      </c>
      <c r="N8626" s="3">
        <f t="shared" si="1895"/>
        <v>0</v>
      </c>
      <c r="O8626" s="3">
        <f t="shared" si="1896"/>
        <v>15840</v>
      </c>
      <c r="P8626" t="str">
        <f t="shared" si="1897"/>
        <v>22-Sep</v>
      </c>
      <c r="Q8626" s="9">
        <f t="shared" si="1898"/>
        <v>0.6875</v>
      </c>
      <c r="R8626" t="str">
        <f t="shared" si="1899"/>
        <v>Afternoon</v>
      </c>
      <c r="S8626" s="2">
        <f t="shared" si="1900"/>
        <v>22</v>
      </c>
      <c r="T8626" t="str">
        <f t="shared" si="1901"/>
        <v>UPI Transfer</v>
      </c>
      <c r="U8626">
        <f t="shared" si="1902"/>
        <v>16</v>
      </c>
      <c r="V8626" t="str">
        <f t="shared" si="1903"/>
        <v>FY Q2</v>
      </c>
    </row>
    <row r="8627" spans="1:22" x14ac:dyDescent="0.3">
      <c r="A8627" s="18">
        <v>45923</v>
      </c>
      <c r="B8627" t="s">
        <v>564</v>
      </c>
      <c r="C8627" t="s">
        <v>128</v>
      </c>
      <c r="D8627" t="s">
        <v>9758</v>
      </c>
      <c r="E8627">
        <v>680139179114</v>
      </c>
      <c r="F8627" t="s">
        <v>16</v>
      </c>
      <c r="G8627" t="s">
        <v>67</v>
      </c>
      <c r="H8627">
        <v>9543</v>
      </c>
      <c r="I8627" s="2">
        <f t="shared" si="1890"/>
        <v>2025</v>
      </c>
      <c r="J8627" s="2" t="str">
        <f t="shared" si="1891"/>
        <v>September</v>
      </c>
      <c r="K8627" s="2">
        <f t="shared" si="1892"/>
        <v>9</v>
      </c>
      <c r="L8627" s="2" t="str">
        <f t="shared" si="1893"/>
        <v>Tuesday</v>
      </c>
      <c r="M8627" s="2">
        <f t="shared" si="1894"/>
        <v>39</v>
      </c>
      <c r="N8627" s="3">
        <f t="shared" si="1895"/>
        <v>9543</v>
      </c>
      <c r="O8627" s="3">
        <f t="shared" si="1896"/>
        <v>0</v>
      </c>
      <c r="P8627" t="str">
        <f t="shared" si="1897"/>
        <v>23-Sep</v>
      </c>
      <c r="Q8627" s="9">
        <f t="shared" si="1898"/>
        <v>0.61597222222222225</v>
      </c>
      <c r="R8627" t="str">
        <f t="shared" si="1899"/>
        <v>Afternoon</v>
      </c>
      <c r="S8627" s="2">
        <f t="shared" si="1900"/>
        <v>23</v>
      </c>
      <c r="T8627" t="str">
        <f t="shared" si="1901"/>
        <v>Others</v>
      </c>
      <c r="U8627">
        <f t="shared" si="1902"/>
        <v>14</v>
      </c>
      <c r="V8627" t="str">
        <f t="shared" si="1903"/>
        <v>FY Q2</v>
      </c>
    </row>
    <row r="8628" spans="1:22" x14ac:dyDescent="0.3">
      <c r="A8628" s="18">
        <v>45923</v>
      </c>
      <c r="B8628" t="s">
        <v>644</v>
      </c>
      <c r="C8628" t="s">
        <v>79</v>
      </c>
      <c r="D8628" t="s">
        <v>9759</v>
      </c>
      <c r="E8628">
        <v>525584020454</v>
      </c>
      <c r="F8628" t="s">
        <v>16</v>
      </c>
      <c r="G8628" t="s">
        <v>67</v>
      </c>
      <c r="H8628">
        <v>4175</v>
      </c>
      <c r="I8628" s="2">
        <f t="shared" si="1890"/>
        <v>2025</v>
      </c>
      <c r="J8628" s="2" t="str">
        <f t="shared" si="1891"/>
        <v>September</v>
      </c>
      <c r="K8628" s="2">
        <f t="shared" si="1892"/>
        <v>9</v>
      </c>
      <c r="L8628" s="2" t="str">
        <f t="shared" si="1893"/>
        <v>Tuesday</v>
      </c>
      <c r="M8628" s="2">
        <f t="shared" si="1894"/>
        <v>39</v>
      </c>
      <c r="N8628" s="3">
        <f t="shared" si="1895"/>
        <v>4175</v>
      </c>
      <c r="O8628" s="3">
        <f t="shared" si="1896"/>
        <v>0</v>
      </c>
      <c r="P8628" t="str">
        <f t="shared" si="1897"/>
        <v>23-Sep</v>
      </c>
      <c r="Q8628" s="9">
        <f t="shared" si="1898"/>
        <v>0.69513888888888886</v>
      </c>
      <c r="R8628" t="str">
        <f t="shared" si="1899"/>
        <v>Afternoon</v>
      </c>
      <c r="S8628" s="2">
        <f t="shared" si="1900"/>
        <v>23</v>
      </c>
      <c r="T8628" t="str">
        <f t="shared" si="1901"/>
        <v>Others</v>
      </c>
      <c r="U8628">
        <f t="shared" si="1902"/>
        <v>16</v>
      </c>
      <c r="V8628" t="str">
        <f t="shared" si="1903"/>
        <v>FY Q2</v>
      </c>
    </row>
    <row r="8629" spans="1:22" x14ac:dyDescent="0.3">
      <c r="A8629" s="18">
        <v>45923</v>
      </c>
      <c r="B8629" t="s">
        <v>1660</v>
      </c>
      <c r="C8629" t="s">
        <v>79</v>
      </c>
      <c r="D8629" t="s">
        <v>9760</v>
      </c>
      <c r="E8629">
        <v>136574639972</v>
      </c>
      <c r="F8629" t="s">
        <v>16</v>
      </c>
      <c r="G8629" t="s">
        <v>71</v>
      </c>
      <c r="H8629">
        <v>8666</v>
      </c>
      <c r="I8629" s="2">
        <f t="shared" si="1890"/>
        <v>2025</v>
      </c>
      <c r="J8629" s="2" t="str">
        <f t="shared" si="1891"/>
        <v>September</v>
      </c>
      <c r="K8629" s="2">
        <f t="shared" si="1892"/>
        <v>9</v>
      </c>
      <c r="L8629" s="2" t="str">
        <f t="shared" si="1893"/>
        <v>Tuesday</v>
      </c>
      <c r="M8629" s="2">
        <f t="shared" si="1894"/>
        <v>39</v>
      </c>
      <c r="N8629" s="3">
        <f t="shared" si="1895"/>
        <v>8666</v>
      </c>
      <c r="O8629" s="3">
        <f t="shared" si="1896"/>
        <v>0</v>
      </c>
      <c r="P8629" t="str">
        <f t="shared" si="1897"/>
        <v>23-Sep</v>
      </c>
      <c r="Q8629" s="9">
        <f t="shared" si="1898"/>
        <v>0.75902777777777775</v>
      </c>
      <c r="R8629" t="str">
        <f t="shared" si="1899"/>
        <v>Evening</v>
      </c>
      <c r="S8629" s="2">
        <f t="shared" si="1900"/>
        <v>23</v>
      </c>
      <c r="T8629" t="str">
        <f t="shared" si="1901"/>
        <v>Others</v>
      </c>
      <c r="U8629">
        <f t="shared" si="1902"/>
        <v>18</v>
      </c>
      <c r="V8629" t="str">
        <f t="shared" si="1903"/>
        <v>FY Q2</v>
      </c>
    </row>
    <row r="8630" spans="1:22" x14ac:dyDescent="0.3">
      <c r="A8630" s="18">
        <v>45923</v>
      </c>
      <c r="B8630" t="s">
        <v>2047</v>
      </c>
      <c r="C8630" t="s">
        <v>229</v>
      </c>
      <c r="D8630" t="s">
        <v>9761</v>
      </c>
      <c r="E8630">
        <v>833850240469</v>
      </c>
      <c r="F8630" t="s">
        <v>15</v>
      </c>
      <c r="G8630" t="s">
        <v>71</v>
      </c>
      <c r="H8630">
        <v>6026</v>
      </c>
      <c r="I8630" s="2">
        <f t="shared" si="1890"/>
        <v>2025</v>
      </c>
      <c r="J8630" s="2" t="str">
        <f t="shared" si="1891"/>
        <v>September</v>
      </c>
      <c r="K8630" s="2">
        <f t="shared" si="1892"/>
        <v>9</v>
      </c>
      <c r="L8630" s="2" t="str">
        <f t="shared" si="1893"/>
        <v>Tuesday</v>
      </c>
      <c r="M8630" s="2">
        <f t="shared" si="1894"/>
        <v>39</v>
      </c>
      <c r="N8630" s="3">
        <f t="shared" si="1895"/>
        <v>0</v>
      </c>
      <c r="O8630" s="3">
        <f t="shared" si="1896"/>
        <v>6026</v>
      </c>
      <c r="P8630" t="str">
        <f t="shared" si="1897"/>
        <v>23-Sep</v>
      </c>
      <c r="Q8630" s="9">
        <f t="shared" si="1898"/>
        <v>0.9194444444444444</v>
      </c>
      <c r="R8630" t="str">
        <f t="shared" si="1899"/>
        <v>Night</v>
      </c>
      <c r="S8630" s="2">
        <f t="shared" si="1900"/>
        <v>23</v>
      </c>
      <c r="T8630" t="str">
        <f t="shared" si="1901"/>
        <v>UPI Transfer</v>
      </c>
      <c r="U8630">
        <f t="shared" si="1902"/>
        <v>22</v>
      </c>
      <c r="V8630" t="str">
        <f t="shared" si="1903"/>
        <v>FY Q2</v>
      </c>
    </row>
    <row r="8631" spans="1:22" x14ac:dyDescent="0.3">
      <c r="A8631" s="18">
        <v>45924</v>
      </c>
      <c r="B8631" t="s">
        <v>1898</v>
      </c>
      <c r="C8631" t="s">
        <v>239</v>
      </c>
      <c r="D8631" t="s">
        <v>9762</v>
      </c>
      <c r="E8631">
        <v>132342225587</v>
      </c>
      <c r="F8631" t="s">
        <v>15</v>
      </c>
      <c r="G8631" t="s">
        <v>71</v>
      </c>
      <c r="H8631">
        <v>6676</v>
      </c>
      <c r="I8631" s="2">
        <f t="shared" si="1890"/>
        <v>2025</v>
      </c>
      <c r="J8631" s="2" t="str">
        <f t="shared" si="1891"/>
        <v>September</v>
      </c>
      <c r="K8631" s="2">
        <f t="shared" si="1892"/>
        <v>9</v>
      </c>
      <c r="L8631" s="2" t="str">
        <f t="shared" si="1893"/>
        <v>Wednesday</v>
      </c>
      <c r="M8631" s="2">
        <f t="shared" si="1894"/>
        <v>39</v>
      </c>
      <c r="N8631" s="3">
        <f t="shared" si="1895"/>
        <v>0</v>
      </c>
      <c r="O8631" s="3">
        <f t="shared" si="1896"/>
        <v>6676</v>
      </c>
      <c r="P8631" t="str">
        <f t="shared" si="1897"/>
        <v>24-Sep</v>
      </c>
      <c r="Q8631" s="9">
        <f t="shared" si="1898"/>
        <v>0.78472222222222221</v>
      </c>
      <c r="R8631" t="str">
        <f t="shared" si="1899"/>
        <v>Evening</v>
      </c>
      <c r="S8631" s="2">
        <f t="shared" si="1900"/>
        <v>24</v>
      </c>
      <c r="T8631" t="str">
        <f t="shared" si="1901"/>
        <v>Recharge</v>
      </c>
      <c r="U8631">
        <f t="shared" si="1902"/>
        <v>18</v>
      </c>
      <c r="V8631" t="str">
        <f t="shared" si="1903"/>
        <v>FY Q2</v>
      </c>
    </row>
    <row r="8632" spans="1:22" x14ac:dyDescent="0.3">
      <c r="A8632" s="18">
        <v>45924</v>
      </c>
      <c r="B8632" t="s">
        <v>1668</v>
      </c>
      <c r="C8632" t="s">
        <v>79</v>
      </c>
      <c r="D8632" t="s">
        <v>9763</v>
      </c>
      <c r="E8632">
        <v>322287533705</v>
      </c>
      <c r="F8632" t="s">
        <v>16</v>
      </c>
      <c r="G8632" t="s">
        <v>67</v>
      </c>
      <c r="H8632">
        <v>9750</v>
      </c>
      <c r="I8632" s="2">
        <f t="shared" si="1890"/>
        <v>2025</v>
      </c>
      <c r="J8632" s="2" t="str">
        <f t="shared" si="1891"/>
        <v>September</v>
      </c>
      <c r="K8632" s="2">
        <f t="shared" si="1892"/>
        <v>9</v>
      </c>
      <c r="L8632" s="2" t="str">
        <f t="shared" si="1893"/>
        <v>Wednesday</v>
      </c>
      <c r="M8632" s="2">
        <f t="shared" si="1894"/>
        <v>39</v>
      </c>
      <c r="N8632" s="3">
        <f t="shared" si="1895"/>
        <v>9750</v>
      </c>
      <c r="O8632" s="3">
        <f t="shared" si="1896"/>
        <v>0</v>
      </c>
      <c r="P8632" t="str">
        <f t="shared" si="1897"/>
        <v>24-Sep</v>
      </c>
      <c r="Q8632" s="9">
        <f t="shared" si="1898"/>
        <v>0.88055555555555554</v>
      </c>
      <c r="R8632" t="str">
        <f t="shared" si="1899"/>
        <v>Night</v>
      </c>
      <c r="S8632" s="2">
        <f t="shared" si="1900"/>
        <v>24</v>
      </c>
      <c r="T8632" t="str">
        <f t="shared" si="1901"/>
        <v>Others</v>
      </c>
      <c r="U8632">
        <f t="shared" si="1902"/>
        <v>21</v>
      </c>
      <c r="V8632" t="str">
        <f t="shared" si="1903"/>
        <v>FY Q2</v>
      </c>
    </row>
    <row r="8633" spans="1:22" x14ac:dyDescent="0.3">
      <c r="A8633" s="18">
        <v>45925</v>
      </c>
      <c r="B8633" t="s">
        <v>630</v>
      </c>
      <c r="C8633" t="s">
        <v>131</v>
      </c>
      <c r="D8633" t="s">
        <v>9764</v>
      </c>
      <c r="E8633">
        <v>941192989833</v>
      </c>
      <c r="F8633" t="s">
        <v>16</v>
      </c>
      <c r="G8633" t="s">
        <v>67</v>
      </c>
      <c r="H8633">
        <v>7387</v>
      </c>
      <c r="I8633" s="2">
        <f t="shared" si="1890"/>
        <v>2025</v>
      </c>
      <c r="J8633" s="2" t="str">
        <f t="shared" si="1891"/>
        <v>September</v>
      </c>
      <c r="K8633" s="2">
        <f t="shared" si="1892"/>
        <v>9</v>
      </c>
      <c r="L8633" s="2" t="str">
        <f t="shared" si="1893"/>
        <v>Thursday</v>
      </c>
      <c r="M8633" s="2">
        <f t="shared" si="1894"/>
        <v>39</v>
      </c>
      <c r="N8633" s="3">
        <f t="shared" si="1895"/>
        <v>7387</v>
      </c>
      <c r="O8633" s="3">
        <f t="shared" si="1896"/>
        <v>0</v>
      </c>
      <c r="P8633" t="str">
        <f t="shared" si="1897"/>
        <v>25-Sep</v>
      </c>
      <c r="Q8633" s="9">
        <f t="shared" si="1898"/>
        <v>0.61250000000000004</v>
      </c>
      <c r="R8633" t="str">
        <f t="shared" si="1899"/>
        <v>Afternoon</v>
      </c>
      <c r="S8633" s="2">
        <f t="shared" si="1900"/>
        <v>25</v>
      </c>
      <c r="T8633" t="str">
        <f t="shared" si="1901"/>
        <v>Others</v>
      </c>
      <c r="U8633">
        <f t="shared" si="1902"/>
        <v>14</v>
      </c>
      <c r="V8633" t="str">
        <f t="shared" si="1903"/>
        <v>FY Q2</v>
      </c>
    </row>
    <row r="8634" spans="1:22" x14ac:dyDescent="0.3">
      <c r="A8634" s="18">
        <v>45925</v>
      </c>
      <c r="B8634" t="s">
        <v>1792</v>
      </c>
      <c r="C8634" t="s">
        <v>65</v>
      </c>
      <c r="D8634" t="s">
        <v>9765</v>
      </c>
      <c r="E8634">
        <v>709572902712</v>
      </c>
      <c r="F8634" t="s">
        <v>16</v>
      </c>
      <c r="G8634" t="s">
        <v>71</v>
      </c>
      <c r="H8634">
        <v>7903</v>
      </c>
      <c r="I8634" s="2">
        <f t="shared" si="1890"/>
        <v>2025</v>
      </c>
      <c r="J8634" s="2" t="str">
        <f t="shared" si="1891"/>
        <v>September</v>
      </c>
      <c r="K8634" s="2">
        <f t="shared" si="1892"/>
        <v>9</v>
      </c>
      <c r="L8634" s="2" t="str">
        <f t="shared" si="1893"/>
        <v>Thursday</v>
      </c>
      <c r="M8634" s="2">
        <f t="shared" si="1894"/>
        <v>39</v>
      </c>
      <c r="N8634" s="3">
        <f t="shared" si="1895"/>
        <v>7903</v>
      </c>
      <c r="O8634" s="3">
        <f t="shared" si="1896"/>
        <v>0</v>
      </c>
      <c r="P8634" t="str">
        <f t="shared" si="1897"/>
        <v>25-Sep</v>
      </c>
      <c r="Q8634" s="9">
        <f t="shared" si="1898"/>
        <v>0.63749999999999996</v>
      </c>
      <c r="R8634" t="str">
        <f t="shared" si="1899"/>
        <v>Afternoon</v>
      </c>
      <c r="S8634" s="2">
        <f t="shared" si="1900"/>
        <v>25</v>
      </c>
      <c r="T8634" t="str">
        <f t="shared" si="1901"/>
        <v>Others</v>
      </c>
      <c r="U8634">
        <f t="shared" si="1902"/>
        <v>15</v>
      </c>
      <c r="V8634" t="str">
        <f t="shared" si="1903"/>
        <v>FY Q2</v>
      </c>
    </row>
    <row r="8635" spans="1:22" x14ac:dyDescent="0.3">
      <c r="A8635" s="18">
        <v>45925</v>
      </c>
      <c r="B8635" t="s">
        <v>3340</v>
      </c>
      <c r="C8635" t="s">
        <v>242</v>
      </c>
      <c r="D8635" t="s">
        <v>9766</v>
      </c>
      <c r="E8635">
        <v>94169649634</v>
      </c>
      <c r="F8635" t="s">
        <v>15</v>
      </c>
      <c r="G8635" t="s">
        <v>67</v>
      </c>
      <c r="H8635">
        <v>8476</v>
      </c>
      <c r="I8635" s="2">
        <f t="shared" si="1890"/>
        <v>2025</v>
      </c>
      <c r="J8635" s="2" t="str">
        <f t="shared" si="1891"/>
        <v>September</v>
      </c>
      <c r="K8635" s="2">
        <f t="shared" si="1892"/>
        <v>9</v>
      </c>
      <c r="L8635" s="2" t="str">
        <f t="shared" si="1893"/>
        <v>Thursday</v>
      </c>
      <c r="M8635" s="2">
        <f t="shared" si="1894"/>
        <v>39</v>
      </c>
      <c r="N8635" s="3">
        <f t="shared" si="1895"/>
        <v>0</v>
      </c>
      <c r="O8635" s="3">
        <f t="shared" si="1896"/>
        <v>8476</v>
      </c>
      <c r="P8635" t="str">
        <f t="shared" si="1897"/>
        <v>25-Sep</v>
      </c>
      <c r="Q8635" s="9">
        <f t="shared" si="1898"/>
        <v>0.83263888888888893</v>
      </c>
      <c r="R8635" t="str">
        <f t="shared" si="1899"/>
        <v>Evening</v>
      </c>
      <c r="S8635" s="2">
        <f t="shared" si="1900"/>
        <v>25</v>
      </c>
      <c r="T8635" t="str">
        <f t="shared" si="1901"/>
        <v>UPI Transfer</v>
      </c>
      <c r="U8635">
        <f t="shared" si="1902"/>
        <v>19</v>
      </c>
      <c r="V8635" t="str">
        <f t="shared" si="1903"/>
        <v>FY Q2</v>
      </c>
    </row>
    <row r="8636" spans="1:22" x14ac:dyDescent="0.3">
      <c r="A8636" s="18">
        <v>45925</v>
      </c>
      <c r="B8636" t="s">
        <v>694</v>
      </c>
      <c r="C8636" t="s">
        <v>229</v>
      </c>
      <c r="D8636" t="s">
        <v>9767</v>
      </c>
      <c r="E8636">
        <v>119737828950</v>
      </c>
      <c r="F8636" t="s">
        <v>15</v>
      </c>
      <c r="G8636" t="s">
        <v>67</v>
      </c>
      <c r="H8636">
        <v>24947</v>
      </c>
      <c r="I8636" s="2">
        <f t="shared" si="1890"/>
        <v>2025</v>
      </c>
      <c r="J8636" s="2" t="str">
        <f t="shared" si="1891"/>
        <v>September</v>
      </c>
      <c r="K8636" s="2">
        <f t="shared" si="1892"/>
        <v>9</v>
      </c>
      <c r="L8636" s="2" t="str">
        <f t="shared" si="1893"/>
        <v>Thursday</v>
      </c>
      <c r="M8636" s="2">
        <f t="shared" si="1894"/>
        <v>39</v>
      </c>
      <c r="N8636" s="3">
        <f t="shared" si="1895"/>
        <v>0</v>
      </c>
      <c r="O8636" s="3">
        <f t="shared" si="1896"/>
        <v>24947</v>
      </c>
      <c r="P8636" t="str">
        <f t="shared" si="1897"/>
        <v>25-Sep</v>
      </c>
      <c r="Q8636" s="9">
        <f t="shared" si="1898"/>
        <v>0.86805555555555558</v>
      </c>
      <c r="R8636" t="str">
        <f t="shared" si="1899"/>
        <v>Evening</v>
      </c>
      <c r="S8636" s="2">
        <f t="shared" si="1900"/>
        <v>25</v>
      </c>
      <c r="T8636" t="str">
        <f t="shared" si="1901"/>
        <v>UPI Transfer</v>
      </c>
      <c r="U8636">
        <f t="shared" si="1902"/>
        <v>20</v>
      </c>
      <c r="V8636" t="str">
        <f t="shared" si="1903"/>
        <v>FY Q2</v>
      </c>
    </row>
    <row r="8637" spans="1:22" x14ac:dyDescent="0.3">
      <c r="A8637" s="18">
        <v>45925</v>
      </c>
      <c r="B8637" t="s">
        <v>4574</v>
      </c>
      <c r="C8637" t="s">
        <v>79</v>
      </c>
      <c r="D8637" t="s">
        <v>9768</v>
      </c>
      <c r="E8637">
        <v>579806464458</v>
      </c>
      <c r="F8637" t="s">
        <v>16</v>
      </c>
      <c r="G8637" t="s">
        <v>67</v>
      </c>
      <c r="H8637">
        <v>14740</v>
      </c>
      <c r="I8637" s="2">
        <f t="shared" si="1890"/>
        <v>2025</v>
      </c>
      <c r="J8637" s="2" t="str">
        <f t="shared" si="1891"/>
        <v>September</v>
      </c>
      <c r="K8637" s="2">
        <f t="shared" si="1892"/>
        <v>9</v>
      </c>
      <c r="L8637" s="2" t="str">
        <f t="shared" si="1893"/>
        <v>Thursday</v>
      </c>
      <c r="M8637" s="2">
        <f t="shared" si="1894"/>
        <v>39</v>
      </c>
      <c r="N8637" s="3">
        <f t="shared" si="1895"/>
        <v>14740</v>
      </c>
      <c r="O8637" s="3">
        <f t="shared" si="1896"/>
        <v>0</v>
      </c>
      <c r="P8637" t="str">
        <f t="shared" si="1897"/>
        <v>25-Sep</v>
      </c>
      <c r="Q8637" s="9">
        <f t="shared" si="1898"/>
        <v>0.8930555555555556</v>
      </c>
      <c r="R8637" t="str">
        <f t="shared" si="1899"/>
        <v>Night</v>
      </c>
      <c r="S8637" s="2">
        <f t="shared" si="1900"/>
        <v>25</v>
      </c>
      <c r="T8637" t="str">
        <f t="shared" si="1901"/>
        <v>Others</v>
      </c>
      <c r="U8637">
        <f t="shared" si="1902"/>
        <v>21</v>
      </c>
      <c r="V8637" t="str">
        <f t="shared" si="1903"/>
        <v>FY Q2</v>
      </c>
    </row>
    <row r="8638" spans="1:22" x14ac:dyDescent="0.3">
      <c r="A8638" s="18">
        <v>45926</v>
      </c>
      <c r="B8638" t="s">
        <v>2849</v>
      </c>
      <c r="C8638" t="s">
        <v>117</v>
      </c>
      <c r="D8638" t="s">
        <v>9769</v>
      </c>
      <c r="E8638">
        <v>328557930667</v>
      </c>
      <c r="F8638" t="s">
        <v>16</v>
      </c>
      <c r="G8638" t="s">
        <v>67</v>
      </c>
      <c r="H8638">
        <v>8581</v>
      </c>
      <c r="I8638" s="2">
        <f t="shared" si="1890"/>
        <v>2025</v>
      </c>
      <c r="J8638" s="2" t="str">
        <f t="shared" si="1891"/>
        <v>September</v>
      </c>
      <c r="K8638" s="2">
        <f t="shared" si="1892"/>
        <v>9</v>
      </c>
      <c r="L8638" s="2" t="str">
        <f t="shared" si="1893"/>
        <v>Friday</v>
      </c>
      <c r="M8638" s="2">
        <f t="shared" si="1894"/>
        <v>39</v>
      </c>
      <c r="N8638" s="3">
        <f t="shared" si="1895"/>
        <v>8581</v>
      </c>
      <c r="O8638" s="3">
        <f t="shared" si="1896"/>
        <v>0</v>
      </c>
      <c r="P8638" t="str">
        <f t="shared" si="1897"/>
        <v>26-Sep</v>
      </c>
      <c r="Q8638" s="9">
        <f t="shared" si="1898"/>
        <v>0.54166666666666663</v>
      </c>
      <c r="R8638" t="str">
        <f t="shared" si="1899"/>
        <v>Afternoon</v>
      </c>
      <c r="S8638" s="2">
        <f t="shared" si="1900"/>
        <v>26</v>
      </c>
      <c r="T8638" t="str">
        <f t="shared" si="1901"/>
        <v>Others</v>
      </c>
      <c r="U8638">
        <f t="shared" si="1902"/>
        <v>13</v>
      </c>
      <c r="V8638" t="str">
        <f t="shared" si="1903"/>
        <v>FY Q2</v>
      </c>
    </row>
    <row r="8639" spans="1:22" x14ac:dyDescent="0.3">
      <c r="A8639" s="18">
        <v>45926</v>
      </c>
      <c r="B8639" t="s">
        <v>684</v>
      </c>
      <c r="C8639" t="s">
        <v>95</v>
      </c>
      <c r="D8639" t="s">
        <v>9770</v>
      </c>
      <c r="E8639">
        <v>625382442372</v>
      </c>
      <c r="F8639" t="s">
        <v>16</v>
      </c>
      <c r="G8639" t="s">
        <v>67</v>
      </c>
      <c r="H8639">
        <v>14014</v>
      </c>
      <c r="I8639" s="2">
        <f t="shared" si="1890"/>
        <v>2025</v>
      </c>
      <c r="J8639" s="2" t="str">
        <f t="shared" si="1891"/>
        <v>September</v>
      </c>
      <c r="K8639" s="2">
        <f t="shared" si="1892"/>
        <v>9</v>
      </c>
      <c r="L8639" s="2" t="str">
        <f t="shared" si="1893"/>
        <v>Friday</v>
      </c>
      <c r="M8639" s="2">
        <f t="shared" si="1894"/>
        <v>39</v>
      </c>
      <c r="N8639" s="3">
        <f t="shared" si="1895"/>
        <v>14014</v>
      </c>
      <c r="O8639" s="3">
        <f t="shared" si="1896"/>
        <v>0</v>
      </c>
      <c r="P8639" t="str">
        <f t="shared" si="1897"/>
        <v>26-Sep</v>
      </c>
      <c r="Q8639" s="9">
        <f t="shared" si="1898"/>
        <v>0.58611111111111114</v>
      </c>
      <c r="R8639" t="str">
        <f t="shared" si="1899"/>
        <v>Afternoon</v>
      </c>
      <c r="S8639" s="2">
        <f t="shared" si="1900"/>
        <v>26</v>
      </c>
      <c r="T8639" t="str">
        <f t="shared" si="1901"/>
        <v>Others</v>
      </c>
      <c r="U8639">
        <f t="shared" si="1902"/>
        <v>14</v>
      </c>
      <c r="V8639" t="str">
        <f t="shared" si="1903"/>
        <v>FY Q2</v>
      </c>
    </row>
    <row r="8640" spans="1:22" x14ac:dyDescent="0.3">
      <c r="A8640" s="18">
        <v>45926</v>
      </c>
      <c r="B8640" t="s">
        <v>1368</v>
      </c>
      <c r="C8640" t="s">
        <v>142</v>
      </c>
      <c r="D8640" t="s">
        <v>9771</v>
      </c>
      <c r="E8640">
        <v>256095171948</v>
      </c>
      <c r="F8640" t="s">
        <v>15</v>
      </c>
      <c r="G8640" t="s">
        <v>67</v>
      </c>
      <c r="H8640">
        <v>11177</v>
      </c>
      <c r="I8640" s="2">
        <f t="shared" si="1890"/>
        <v>2025</v>
      </c>
      <c r="J8640" s="2" t="str">
        <f t="shared" si="1891"/>
        <v>September</v>
      </c>
      <c r="K8640" s="2">
        <f t="shared" si="1892"/>
        <v>9</v>
      </c>
      <c r="L8640" s="2" t="str">
        <f t="shared" si="1893"/>
        <v>Friday</v>
      </c>
      <c r="M8640" s="2">
        <f t="shared" si="1894"/>
        <v>39</v>
      </c>
      <c r="N8640" s="3">
        <f t="shared" si="1895"/>
        <v>0</v>
      </c>
      <c r="O8640" s="3">
        <f t="shared" si="1896"/>
        <v>11177</v>
      </c>
      <c r="P8640" t="str">
        <f t="shared" si="1897"/>
        <v>26-Sep</v>
      </c>
      <c r="Q8640" s="9">
        <f t="shared" si="1898"/>
        <v>0.65833333333333333</v>
      </c>
      <c r="R8640" t="str">
        <f t="shared" si="1899"/>
        <v>Afternoon</v>
      </c>
      <c r="S8640" s="2">
        <f t="shared" si="1900"/>
        <v>26</v>
      </c>
      <c r="T8640" t="str">
        <f t="shared" si="1901"/>
        <v>UPI Transfer</v>
      </c>
      <c r="U8640">
        <f t="shared" si="1902"/>
        <v>15</v>
      </c>
      <c r="V8640" t="str">
        <f t="shared" si="1903"/>
        <v>FY Q2</v>
      </c>
    </row>
    <row r="8641" spans="1:22" x14ac:dyDescent="0.3">
      <c r="A8641" s="18">
        <v>45926</v>
      </c>
      <c r="B8641" t="s">
        <v>3040</v>
      </c>
      <c r="C8641" t="s">
        <v>319</v>
      </c>
      <c r="D8641" t="s">
        <v>9772</v>
      </c>
      <c r="E8641">
        <v>700841277205</v>
      </c>
      <c r="F8641" t="s">
        <v>15</v>
      </c>
      <c r="G8641" t="s">
        <v>71</v>
      </c>
      <c r="H8641">
        <v>17768</v>
      </c>
      <c r="I8641" s="2">
        <f t="shared" si="1890"/>
        <v>2025</v>
      </c>
      <c r="J8641" s="2" t="str">
        <f t="shared" si="1891"/>
        <v>September</v>
      </c>
      <c r="K8641" s="2">
        <f t="shared" si="1892"/>
        <v>9</v>
      </c>
      <c r="L8641" s="2" t="str">
        <f t="shared" si="1893"/>
        <v>Friday</v>
      </c>
      <c r="M8641" s="2">
        <f t="shared" si="1894"/>
        <v>39</v>
      </c>
      <c r="N8641" s="3">
        <f t="shared" si="1895"/>
        <v>0</v>
      </c>
      <c r="O8641" s="3">
        <f t="shared" si="1896"/>
        <v>17768</v>
      </c>
      <c r="P8641" t="str">
        <f t="shared" si="1897"/>
        <v>26-Sep</v>
      </c>
      <c r="Q8641" s="9">
        <f t="shared" si="1898"/>
        <v>0.93055555555555558</v>
      </c>
      <c r="R8641" t="str">
        <f t="shared" si="1899"/>
        <v>Night</v>
      </c>
      <c r="S8641" s="2">
        <f t="shared" si="1900"/>
        <v>26</v>
      </c>
      <c r="T8641" t="str">
        <f t="shared" si="1901"/>
        <v>Recharge</v>
      </c>
      <c r="U8641">
        <f t="shared" si="1902"/>
        <v>22</v>
      </c>
      <c r="V8641" t="str">
        <f t="shared" si="1903"/>
        <v>FY Q2</v>
      </c>
    </row>
    <row r="8642" spans="1:22" x14ac:dyDescent="0.3">
      <c r="A8642" s="18">
        <v>45926</v>
      </c>
      <c r="B8642" t="s">
        <v>4940</v>
      </c>
      <c r="C8642" t="s">
        <v>131</v>
      </c>
      <c r="D8642" t="s">
        <v>9773</v>
      </c>
      <c r="E8642">
        <v>209241033614</v>
      </c>
      <c r="F8642" t="s">
        <v>16</v>
      </c>
      <c r="G8642" t="s">
        <v>67</v>
      </c>
      <c r="H8642">
        <v>22858</v>
      </c>
      <c r="I8642" s="2">
        <f t="shared" si="1890"/>
        <v>2025</v>
      </c>
      <c r="J8642" s="2" t="str">
        <f t="shared" si="1891"/>
        <v>September</v>
      </c>
      <c r="K8642" s="2">
        <f t="shared" si="1892"/>
        <v>9</v>
      </c>
      <c r="L8642" s="2" t="str">
        <f t="shared" si="1893"/>
        <v>Friday</v>
      </c>
      <c r="M8642" s="2">
        <f t="shared" si="1894"/>
        <v>39</v>
      </c>
      <c r="N8642" s="3">
        <f t="shared" si="1895"/>
        <v>22858</v>
      </c>
      <c r="O8642" s="3">
        <f t="shared" si="1896"/>
        <v>0</v>
      </c>
      <c r="P8642" t="str">
        <f t="shared" si="1897"/>
        <v>26-Sep</v>
      </c>
      <c r="Q8642" s="9">
        <f t="shared" si="1898"/>
        <v>0.94930555555555551</v>
      </c>
      <c r="R8642" t="str">
        <f t="shared" si="1899"/>
        <v>Night</v>
      </c>
      <c r="S8642" s="2">
        <f t="shared" si="1900"/>
        <v>26</v>
      </c>
      <c r="T8642" t="str">
        <f t="shared" si="1901"/>
        <v>Others</v>
      </c>
      <c r="U8642">
        <f t="shared" si="1902"/>
        <v>22</v>
      </c>
      <c r="V8642" t="str">
        <f t="shared" si="1903"/>
        <v>FY Q2</v>
      </c>
    </row>
    <row r="8643" spans="1:22" x14ac:dyDescent="0.3">
      <c r="A8643" s="18">
        <v>45927</v>
      </c>
      <c r="B8643" t="s">
        <v>1074</v>
      </c>
      <c r="C8643" t="s">
        <v>167</v>
      </c>
      <c r="D8643" t="s">
        <v>9774</v>
      </c>
      <c r="E8643">
        <v>615492571245</v>
      </c>
      <c r="F8643" t="s">
        <v>15</v>
      </c>
      <c r="G8643" t="s">
        <v>67</v>
      </c>
      <c r="H8643">
        <v>1359</v>
      </c>
      <c r="I8643" s="2">
        <f t="shared" si="1890"/>
        <v>2025</v>
      </c>
      <c r="J8643" s="2" t="str">
        <f t="shared" si="1891"/>
        <v>September</v>
      </c>
      <c r="K8643" s="2">
        <f t="shared" si="1892"/>
        <v>9</v>
      </c>
      <c r="L8643" s="2" t="str">
        <f t="shared" si="1893"/>
        <v>Saturday</v>
      </c>
      <c r="M8643" s="2">
        <f t="shared" si="1894"/>
        <v>39</v>
      </c>
      <c r="N8643" s="3">
        <f t="shared" si="1895"/>
        <v>0</v>
      </c>
      <c r="O8643" s="3">
        <f t="shared" si="1896"/>
        <v>1359</v>
      </c>
      <c r="P8643" t="str">
        <f t="shared" si="1897"/>
        <v>27-Sep</v>
      </c>
      <c r="Q8643" s="9">
        <f t="shared" si="1898"/>
        <v>0.46597222222222223</v>
      </c>
      <c r="R8643" t="str">
        <f t="shared" si="1899"/>
        <v>Morning</v>
      </c>
      <c r="S8643" s="2">
        <f t="shared" si="1900"/>
        <v>27</v>
      </c>
      <c r="T8643" t="str">
        <f t="shared" si="1901"/>
        <v>UPI Transfer</v>
      </c>
      <c r="U8643">
        <f t="shared" si="1902"/>
        <v>11</v>
      </c>
      <c r="V8643" t="str">
        <f t="shared" si="1903"/>
        <v>FY Q2</v>
      </c>
    </row>
    <row r="8644" spans="1:22" x14ac:dyDescent="0.3">
      <c r="A8644" s="18">
        <v>45927</v>
      </c>
      <c r="B8644" t="s">
        <v>1174</v>
      </c>
      <c r="C8644" t="s">
        <v>167</v>
      </c>
      <c r="D8644" t="s">
        <v>9775</v>
      </c>
      <c r="E8644">
        <v>708477148684</v>
      </c>
      <c r="F8644" t="s">
        <v>15</v>
      </c>
      <c r="G8644" t="s">
        <v>67</v>
      </c>
      <c r="H8644">
        <v>9749</v>
      </c>
      <c r="I8644" s="2">
        <f t="shared" si="1890"/>
        <v>2025</v>
      </c>
      <c r="J8644" s="2" t="str">
        <f t="shared" si="1891"/>
        <v>September</v>
      </c>
      <c r="K8644" s="2">
        <f t="shared" si="1892"/>
        <v>9</v>
      </c>
      <c r="L8644" s="2" t="str">
        <f t="shared" si="1893"/>
        <v>Saturday</v>
      </c>
      <c r="M8644" s="2">
        <f t="shared" si="1894"/>
        <v>39</v>
      </c>
      <c r="N8644" s="3">
        <f t="shared" si="1895"/>
        <v>0</v>
      </c>
      <c r="O8644" s="3">
        <f t="shared" si="1896"/>
        <v>9749</v>
      </c>
      <c r="P8644" t="str">
        <f t="shared" si="1897"/>
        <v>27-Sep</v>
      </c>
      <c r="Q8644" s="9">
        <f t="shared" si="1898"/>
        <v>0.7055555555555556</v>
      </c>
      <c r="R8644" t="str">
        <f t="shared" si="1899"/>
        <v>Afternoon</v>
      </c>
      <c r="S8644" s="2">
        <f t="shared" si="1900"/>
        <v>27</v>
      </c>
      <c r="T8644" t="str">
        <f t="shared" si="1901"/>
        <v>UPI Transfer</v>
      </c>
      <c r="U8644">
        <f t="shared" si="1902"/>
        <v>16</v>
      </c>
      <c r="V8644" t="str">
        <f t="shared" si="1903"/>
        <v>FY Q2</v>
      </c>
    </row>
    <row r="8645" spans="1:22" x14ac:dyDescent="0.3">
      <c r="A8645" s="18">
        <v>45927</v>
      </c>
      <c r="B8645" t="s">
        <v>1310</v>
      </c>
      <c r="C8645" t="s">
        <v>282</v>
      </c>
      <c r="D8645" t="s">
        <v>9776</v>
      </c>
      <c r="E8645">
        <v>758751384566</v>
      </c>
      <c r="F8645" t="s">
        <v>16</v>
      </c>
      <c r="G8645" t="s">
        <v>67</v>
      </c>
      <c r="H8645">
        <v>2154</v>
      </c>
      <c r="I8645" s="2">
        <f t="shared" si="1890"/>
        <v>2025</v>
      </c>
      <c r="J8645" s="2" t="str">
        <f t="shared" si="1891"/>
        <v>September</v>
      </c>
      <c r="K8645" s="2">
        <f t="shared" si="1892"/>
        <v>9</v>
      </c>
      <c r="L8645" s="2" t="str">
        <f t="shared" si="1893"/>
        <v>Saturday</v>
      </c>
      <c r="M8645" s="2">
        <f t="shared" si="1894"/>
        <v>39</v>
      </c>
      <c r="N8645" s="3">
        <f t="shared" si="1895"/>
        <v>2154</v>
      </c>
      <c r="O8645" s="3">
        <f t="shared" si="1896"/>
        <v>0</v>
      </c>
      <c r="P8645" t="str">
        <f t="shared" si="1897"/>
        <v>27-Sep</v>
      </c>
      <c r="Q8645" s="9">
        <f t="shared" si="1898"/>
        <v>0.93958333333333333</v>
      </c>
      <c r="R8645" t="str">
        <f t="shared" si="1899"/>
        <v>Night</v>
      </c>
      <c r="S8645" s="2">
        <f t="shared" si="1900"/>
        <v>27</v>
      </c>
      <c r="T8645" t="str">
        <f t="shared" si="1901"/>
        <v>Others</v>
      </c>
      <c r="U8645">
        <f t="shared" si="1902"/>
        <v>22</v>
      </c>
      <c r="V8645" t="str">
        <f t="shared" si="1903"/>
        <v>FY Q2</v>
      </c>
    </row>
    <row r="8646" spans="1:22" x14ac:dyDescent="0.3">
      <c r="A8646" s="18">
        <v>45927</v>
      </c>
      <c r="B8646" t="s">
        <v>4922</v>
      </c>
      <c r="C8646" t="s">
        <v>79</v>
      </c>
      <c r="D8646" t="s">
        <v>9777</v>
      </c>
      <c r="E8646">
        <v>577874983180</v>
      </c>
      <c r="F8646" t="s">
        <v>16</v>
      </c>
      <c r="G8646" t="s">
        <v>71</v>
      </c>
      <c r="H8646">
        <v>20691</v>
      </c>
      <c r="I8646" s="2">
        <f t="shared" si="1890"/>
        <v>2025</v>
      </c>
      <c r="J8646" s="2" t="str">
        <f t="shared" si="1891"/>
        <v>September</v>
      </c>
      <c r="K8646" s="2">
        <f t="shared" si="1892"/>
        <v>9</v>
      </c>
      <c r="L8646" s="2" t="str">
        <f t="shared" si="1893"/>
        <v>Saturday</v>
      </c>
      <c r="M8646" s="2">
        <f t="shared" si="1894"/>
        <v>39</v>
      </c>
      <c r="N8646" s="3">
        <f t="shared" si="1895"/>
        <v>20691</v>
      </c>
      <c r="O8646" s="3">
        <f t="shared" si="1896"/>
        <v>0</v>
      </c>
      <c r="P8646" t="str">
        <f t="shared" si="1897"/>
        <v>27-Sep</v>
      </c>
      <c r="Q8646" s="9">
        <f t="shared" si="1898"/>
        <v>0.95763888888888893</v>
      </c>
      <c r="R8646" t="str">
        <f t="shared" si="1899"/>
        <v>Night</v>
      </c>
      <c r="S8646" s="2">
        <f t="shared" si="1900"/>
        <v>27</v>
      </c>
      <c r="T8646" t="str">
        <f t="shared" si="1901"/>
        <v>Others</v>
      </c>
      <c r="U8646">
        <f t="shared" si="1902"/>
        <v>22</v>
      </c>
      <c r="V8646" t="str">
        <f t="shared" si="1903"/>
        <v>FY Q2</v>
      </c>
    </row>
    <row r="8647" spans="1:22" x14ac:dyDescent="0.3">
      <c r="A8647" s="18">
        <v>45928</v>
      </c>
      <c r="B8647" t="s">
        <v>522</v>
      </c>
      <c r="C8647" t="s">
        <v>452</v>
      </c>
      <c r="D8647" t="s">
        <v>9778</v>
      </c>
      <c r="E8647">
        <v>652105725944</v>
      </c>
      <c r="F8647" t="s">
        <v>15</v>
      </c>
      <c r="G8647" t="s">
        <v>71</v>
      </c>
      <c r="H8647">
        <v>26513</v>
      </c>
      <c r="I8647" s="2">
        <f t="shared" si="1890"/>
        <v>2025</v>
      </c>
      <c r="J8647" s="2" t="str">
        <f t="shared" si="1891"/>
        <v>September</v>
      </c>
      <c r="K8647" s="2">
        <f t="shared" si="1892"/>
        <v>9</v>
      </c>
      <c r="L8647" s="2" t="str">
        <f t="shared" si="1893"/>
        <v>Sunday</v>
      </c>
      <c r="M8647" s="2">
        <f t="shared" si="1894"/>
        <v>40</v>
      </c>
      <c r="N8647" s="3">
        <f t="shared" si="1895"/>
        <v>0</v>
      </c>
      <c r="O8647" s="3">
        <f t="shared" si="1896"/>
        <v>26513</v>
      </c>
      <c r="P8647" t="str">
        <f t="shared" si="1897"/>
        <v>28-Sep</v>
      </c>
      <c r="Q8647" s="9">
        <f t="shared" si="1898"/>
        <v>0.55486111111111114</v>
      </c>
      <c r="R8647" t="str">
        <f t="shared" si="1899"/>
        <v>Afternoon</v>
      </c>
      <c r="S8647" s="2">
        <f t="shared" si="1900"/>
        <v>28</v>
      </c>
      <c r="T8647" t="str">
        <f t="shared" si="1901"/>
        <v>UPI Transfer</v>
      </c>
      <c r="U8647">
        <f t="shared" si="1902"/>
        <v>13</v>
      </c>
      <c r="V8647" t="str">
        <f t="shared" si="1903"/>
        <v>FY Q2</v>
      </c>
    </row>
    <row r="8648" spans="1:22" x14ac:dyDescent="0.3">
      <c r="A8648" s="18">
        <v>45928</v>
      </c>
      <c r="B8648" t="s">
        <v>304</v>
      </c>
      <c r="C8648" t="s">
        <v>79</v>
      </c>
      <c r="D8648" t="s">
        <v>9779</v>
      </c>
      <c r="E8648">
        <v>475070078586</v>
      </c>
      <c r="F8648" t="s">
        <v>16</v>
      </c>
      <c r="G8648" t="s">
        <v>67</v>
      </c>
      <c r="H8648">
        <v>10088</v>
      </c>
      <c r="I8648" s="2">
        <f t="shared" si="1890"/>
        <v>2025</v>
      </c>
      <c r="J8648" s="2" t="str">
        <f t="shared" si="1891"/>
        <v>September</v>
      </c>
      <c r="K8648" s="2">
        <f t="shared" si="1892"/>
        <v>9</v>
      </c>
      <c r="L8648" s="2" t="str">
        <f t="shared" si="1893"/>
        <v>Sunday</v>
      </c>
      <c r="M8648" s="2">
        <f t="shared" si="1894"/>
        <v>40</v>
      </c>
      <c r="N8648" s="3">
        <f t="shared" si="1895"/>
        <v>10088</v>
      </c>
      <c r="O8648" s="3">
        <f t="shared" si="1896"/>
        <v>0</v>
      </c>
      <c r="P8648" t="str">
        <f t="shared" si="1897"/>
        <v>28-Sep</v>
      </c>
      <c r="Q8648" s="9">
        <f t="shared" si="1898"/>
        <v>0.61736111111111114</v>
      </c>
      <c r="R8648" t="str">
        <f t="shared" si="1899"/>
        <v>Afternoon</v>
      </c>
      <c r="S8648" s="2">
        <f t="shared" si="1900"/>
        <v>28</v>
      </c>
      <c r="T8648" t="str">
        <f t="shared" si="1901"/>
        <v>Others</v>
      </c>
      <c r="U8648">
        <f t="shared" si="1902"/>
        <v>14</v>
      </c>
      <c r="V8648" t="str">
        <f t="shared" si="1903"/>
        <v>FY Q2</v>
      </c>
    </row>
    <row r="8649" spans="1:22" x14ac:dyDescent="0.3">
      <c r="A8649" s="18">
        <v>45928</v>
      </c>
      <c r="B8649" t="s">
        <v>1203</v>
      </c>
      <c r="C8649" t="s">
        <v>452</v>
      </c>
      <c r="D8649" t="s">
        <v>9780</v>
      </c>
      <c r="E8649">
        <v>857581534029</v>
      </c>
      <c r="F8649" t="s">
        <v>15</v>
      </c>
      <c r="G8649" t="s">
        <v>71</v>
      </c>
      <c r="H8649">
        <v>6661</v>
      </c>
      <c r="I8649" s="2">
        <f t="shared" si="1890"/>
        <v>2025</v>
      </c>
      <c r="J8649" s="2" t="str">
        <f t="shared" si="1891"/>
        <v>September</v>
      </c>
      <c r="K8649" s="2">
        <f t="shared" si="1892"/>
        <v>9</v>
      </c>
      <c r="L8649" s="2" t="str">
        <f t="shared" si="1893"/>
        <v>Sunday</v>
      </c>
      <c r="M8649" s="2">
        <f t="shared" si="1894"/>
        <v>40</v>
      </c>
      <c r="N8649" s="3">
        <f t="shared" si="1895"/>
        <v>0</v>
      </c>
      <c r="O8649" s="3">
        <f t="shared" si="1896"/>
        <v>6661</v>
      </c>
      <c r="P8649" t="str">
        <f t="shared" si="1897"/>
        <v>28-Sep</v>
      </c>
      <c r="Q8649" s="9">
        <f t="shared" si="1898"/>
        <v>0.67777777777777781</v>
      </c>
      <c r="R8649" t="str">
        <f t="shared" si="1899"/>
        <v>Afternoon</v>
      </c>
      <c r="S8649" s="2">
        <f t="shared" si="1900"/>
        <v>28</v>
      </c>
      <c r="T8649" t="str">
        <f t="shared" si="1901"/>
        <v>UPI Transfer</v>
      </c>
      <c r="U8649">
        <f t="shared" si="1902"/>
        <v>16</v>
      </c>
      <c r="V8649" t="str">
        <f t="shared" si="1903"/>
        <v>FY Q2</v>
      </c>
    </row>
    <row r="8650" spans="1:22" x14ac:dyDescent="0.3">
      <c r="A8650" s="18">
        <v>45928</v>
      </c>
      <c r="B8650" t="s">
        <v>737</v>
      </c>
      <c r="C8650" t="s">
        <v>134</v>
      </c>
      <c r="D8650" t="s">
        <v>9781</v>
      </c>
      <c r="E8650">
        <v>313620150649</v>
      </c>
      <c r="F8650" t="s">
        <v>15</v>
      </c>
      <c r="G8650" t="s">
        <v>71</v>
      </c>
      <c r="H8650">
        <v>1802</v>
      </c>
      <c r="I8650" s="2">
        <f t="shared" si="1890"/>
        <v>2025</v>
      </c>
      <c r="J8650" s="2" t="str">
        <f t="shared" si="1891"/>
        <v>September</v>
      </c>
      <c r="K8650" s="2">
        <f t="shared" si="1892"/>
        <v>9</v>
      </c>
      <c r="L8650" s="2" t="str">
        <f t="shared" si="1893"/>
        <v>Sunday</v>
      </c>
      <c r="M8650" s="2">
        <f t="shared" si="1894"/>
        <v>40</v>
      </c>
      <c r="N8650" s="3">
        <f t="shared" si="1895"/>
        <v>0</v>
      </c>
      <c r="O8650" s="3">
        <f t="shared" si="1896"/>
        <v>1802</v>
      </c>
      <c r="P8650" t="str">
        <f t="shared" si="1897"/>
        <v>28-Sep</v>
      </c>
      <c r="Q8650" s="9">
        <f t="shared" si="1898"/>
        <v>0.68611111111111112</v>
      </c>
      <c r="R8650" t="str">
        <f t="shared" si="1899"/>
        <v>Afternoon</v>
      </c>
      <c r="S8650" s="2">
        <f t="shared" si="1900"/>
        <v>28</v>
      </c>
      <c r="T8650" t="str">
        <f t="shared" si="1901"/>
        <v>UPI Transfer</v>
      </c>
      <c r="U8650">
        <f t="shared" si="1902"/>
        <v>16</v>
      </c>
      <c r="V8650" t="str">
        <f t="shared" si="1903"/>
        <v>FY Q2</v>
      </c>
    </row>
    <row r="8651" spans="1:22" x14ac:dyDescent="0.3">
      <c r="A8651" s="18">
        <v>45928</v>
      </c>
      <c r="B8651" t="s">
        <v>1694</v>
      </c>
      <c r="C8651" t="s">
        <v>104</v>
      </c>
      <c r="D8651" t="s">
        <v>9782</v>
      </c>
      <c r="E8651">
        <v>141497673401</v>
      </c>
      <c r="F8651" t="s">
        <v>16</v>
      </c>
      <c r="G8651" t="s">
        <v>71</v>
      </c>
      <c r="H8651">
        <v>5827</v>
      </c>
      <c r="I8651" s="2">
        <f t="shared" si="1890"/>
        <v>2025</v>
      </c>
      <c r="J8651" s="2" t="str">
        <f t="shared" si="1891"/>
        <v>September</v>
      </c>
      <c r="K8651" s="2">
        <f t="shared" si="1892"/>
        <v>9</v>
      </c>
      <c r="L8651" s="2" t="str">
        <f t="shared" si="1893"/>
        <v>Sunday</v>
      </c>
      <c r="M8651" s="2">
        <f t="shared" si="1894"/>
        <v>40</v>
      </c>
      <c r="N8651" s="3">
        <f t="shared" si="1895"/>
        <v>5827</v>
      </c>
      <c r="O8651" s="3">
        <f t="shared" si="1896"/>
        <v>0</v>
      </c>
      <c r="P8651" t="str">
        <f t="shared" si="1897"/>
        <v>28-Sep</v>
      </c>
      <c r="Q8651" s="9">
        <f t="shared" si="1898"/>
        <v>0.75694444444444442</v>
      </c>
      <c r="R8651" t="str">
        <f t="shared" si="1899"/>
        <v>Evening</v>
      </c>
      <c r="S8651" s="2">
        <f t="shared" si="1900"/>
        <v>28</v>
      </c>
      <c r="T8651" t="str">
        <f t="shared" si="1901"/>
        <v>Others</v>
      </c>
      <c r="U8651">
        <f t="shared" si="1902"/>
        <v>18</v>
      </c>
      <c r="V8651" t="str">
        <f t="shared" si="1903"/>
        <v>FY Q2</v>
      </c>
    </row>
    <row r="8652" spans="1:22" x14ac:dyDescent="0.3">
      <c r="A8652" s="18">
        <v>45928</v>
      </c>
      <c r="B8652" t="s">
        <v>2422</v>
      </c>
      <c r="C8652" t="s">
        <v>76</v>
      </c>
      <c r="D8652" t="s">
        <v>9783</v>
      </c>
      <c r="E8652">
        <v>941626932328</v>
      </c>
      <c r="F8652" t="s">
        <v>16</v>
      </c>
      <c r="G8652" t="s">
        <v>67</v>
      </c>
      <c r="H8652">
        <v>5706</v>
      </c>
      <c r="I8652" s="2">
        <f t="shared" si="1890"/>
        <v>2025</v>
      </c>
      <c r="J8652" s="2" t="str">
        <f t="shared" si="1891"/>
        <v>September</v>
      </c>
      <c r="K8652" s="2">
        <f t="shared" si="1892"/>
        <v>9</v>
      </c>
      <c r="L8652" s="2" t="str">
        <f t="shared" si="1893"/>
        <v>Sunday</v>
      </c>
      <c r="M8652" s="2">
        <f t="shared" si="1894"/>
        <v>40</v>
      </c>
      <c r="N8652" s="3">
        <f t="shared" si="1895"/>
        <v>5706</v>
      </c>
      <c r="O8652" s="3">
        <f t="shared" si="1896"/>
        <v>0</v>
      </c>
      <c r="P8652" t="str">
        <f t="shared" si="1897"/>
        <v>28-Sep</v>
      </c>
      <c r="Q8652" s="9">
        <f t="shared" si="1898"/>
        <v>0.89930555555555558</v>
      </c>
      <c r="R8652" t="str">
        <f t="shared" si="1899"/>
        <v>Night</v>
      </c>
      <c r="S8652" s="2">
        <f t="shared" si="1900"/>
        <v>28</v>
      </c>
      <c r="T8652" t="str">
        <f t="shared" si="1901"/>
        <v>Others</v>
      </c>
      <c r="U8652">
        <f t="shared" si="1902"/>
        <v>21</v>
      </c>
      <c r="V8652" t="str">
        <f t="shared" si="1903"/>
        <v>FY Q2</v>
      </c>
    </row>
    <row r="8653" spans="1:22" x14ac:dyDescent="0.3">
      <c r="A8653" s="18">
        <v>45929</v>
      </c>
      <c r="B8653" t="s">
        <v>842</v>
      </c>
      <c r="C8653" t="s">
        <v>69</v>
      </c>
      <c r="D8653" t="s">
        <v>9784</v>
      </c>
      <c r="E8653">
        <v>730685313896</v>
      </c>
      <c r="F8653" t="s">
        <v>16</v>
      </c>
      <c r="G8653" t="s">
        <v>67</v>
      </c>
      <c r="H8653">
        <v>2924</v>
      </c>
      <c r="I8653" s="2">
        <f t="shared" si="1890"/>
        <v>2025</v>
      </c>
      <c r="J8653" s="2" t="str">
        <f t="shared" si="1891"/>
        <v>September</v>
      </c>
      <c r="K8653" s="2">
        <f t="shared" si="1892"/>
        <v>9</v>
      </c>
      <c r="L8653" s="2" t="str">
        <f t="shared" si="1893"/>
        <v>Monday</v>
      </c>
      <c r="M8653" s="2">
        <f t="shared" si="1894"/>
        <v>40</v>
      </c>
      <c r="N8653" s="3">
        <f t="shared" si="1895"/>
        <v>2924</v>
      </c>
      <c r="O8653" s="3">
        <f t="shared" si="1896"/>
        <v>0</v>
      </c>
      <c r="P8653" t="str">
        <f t="shared" si="1897"/>
        <v>29-Sep</v>
      </c>
      <c r="Q8653" s="9">
        <f t="shared" si="1898"/>
        <v>0.51944444444444449</v>
      </c>
      <c r="R8653" t="str">
        <f t="shared" si="1899"/>
        <v>Afternoon</v>
      </c>
      <c r="S8653" s="2">
        <f t="shared" si="1900"/>
        <v>29</v>
      </c>
      <c r="T8653" t="str">
        <f t="shared" si="1901"/>
        <v>Others</v>
      </c>
      <c r="U8653">
        <f t="shared" si="1902"/>
        <v>12</v>
      </c>
      <c r="V8653" t="str">
        <f t="shared" si="1903"/>
        <v>FY Q2</v>
      </c>
    </row>
    <row r="8654" spans="1:22" x14ac:dyDescent="0.3">
      <c r="A8654" s="18">
        <v>45929</v>
      </c>
      <c r="B8654" t="s">
        <v>1857</v>
      </c>
      <c r="C8654" t="s">
        <v>797</v>
      </c>
      <c r="D8654" t="s">
        <v>9785</v>
      </c>
      <c r="E8654">
        <v>100625327532</v>
      </c>
      <c r="F8654" t="s">
        <v>15</v>
      </c>
      <c r="G8654" t="s">
        <v>71</v>
      </c>
      <c r="H8654">
        <v>7403</v>
      </c>
      <c r="I8654" s="2">
        <f t="shared" si="1890"/>
        <v>2025</v>
      </c>
      <c r="J8654" s="2" t="str">
        <f t="shared" si="1891"/>
        <v>September</v>
      </c>
      <c r="K8654" s="2">
        <f t="shared" si="1892"/>
        <v>9</v>
      </c>
      <c r="L8654" s="2" t="str">
        <f t="shared" si="1893"/>
        <v>Monday</v>
      </c>
      <c r="M8654" s="2">
        <f t="shared" si="1894"/>
        <v>40</v>
      </c>
      <c r="N8654" s="3">
        <f t="shared" si="1895"/>
        <v>0</v>
      </c>
      <c r="O8654" s="3">
        <f t="shared" si="1896"/>
        <v>7403</v>
      </c>
      <c r="P8654" t="str">
        <f t="shared" si="1897"/>
        <v>29-Sep</v>
      </c>
      <c r="Q8654" s="9">
        <f t="shared" si="1898"/>
        <v>0.68402777777777779</v>
      </c>
      <c r="R8654" t="str">
        <f t="shared" si="1899"/>
        <v>Afternoon</v>
      </c>
      <c r="S8654" s="2">
        <f t="shared" si="1900"/>
        <v>29</v>
      </c>
      <c r="T8654" t="str">
        <f t="shared" si="1901"/>
        <v>UPI Transfer</v>
      </c>
      <c r="U8654">
        <f t="shared" si="1902"/>
        <v>16</v>
      </c>
      <c r="V8654" t="str">
        <f t="shared" si="1903"/>
        <v>FY Q2</v>
      </c>
    </row>
    <row r="8655" spans="1:22" x14ac:dyDescent="0.3">
      <c r="A8655" s="18">
        <v>45929</v>
      </c>
      <c r="B8655" t="s">
        <v>596</v>
      </c>
      <c r="C8655" t="s">
        <v>104</v>
      </c>
      <c r="D8655" t="s">
        <v>9786</v>
      </c>
      <c r="E8655">
        <v>99815580254</v>
      </c>
      <c r="F8655" t="s">
        <v>16</v>
      </c>
      <c r="G8655" t="s">
        <v>71</v>
      </c>
      <c r="H8655">
        <v>15518</v>
      </c>
      <c r="I8655" s="2">
        <f t="shared" si="1890"/>
        <v>2025</v>
      </c>
      <c r="J8655" s="2" t="str">
        <f t="shared" si="1891"/>
        <v>September</v>
      </c>
      <c r="K8655" s="2">
        <f t="shared" si="1892"/>
        <v>9</v>
      </c>
      <c r="L8655" s="2" t="str">
        <f t="shared" si="1893"/>
        <v>Monday</v>
      </c>
      <c r="M8655" s="2">
        <f t="shared" si="1894"/>
        <v>40</v>
      </c>
      <c r="N8655" s="3">
        <f t="shared" si="1895"/>
        <v>15518</v>
      </c>
      <c r="O8655" s="3">
        <f t="shared" si="1896"/>
        <v>0</v>
      </c>
      <c r="P8655" t="str">
        <f t="shared" si="1897"/>
        <v>29-Sep</v>
      </c>
      <c r="Q8655" s="9">
        <f t="shared" si="1898"/>
        <v>0.72222222222222221</v>
      </c>
      <c r="R8655" t="str">
        <f t="shared" si="1899"/>
        <v>Evening</v>
      </c>
      <c r="S8655" s="2">
        <f t="shared" si="1900"/>
        <v>29</v>
      </c>
      <c r="T8655" t="str">
        <f t="shared" si="1901"/>
        <v>Others</v>
      </c>
      <c r="U8655">
        <f t="shared" si="1902"/>
        <v>17</v>
      </c>
      <c r="V8655" t="str">
        <f t="shared" si="1903"/>
        <v>FY Q2</v>
      </c>
    </row>
    <row r="8656" spans="1:22" x14ac:dyDescent="0.3">
      <c r="A8656" s="18">
        <v>45929</v>
      </c>
      <c r="B8656" t="s">
        <v>365</v>
      </c>
      <c r="C8656" t="s">
        <v>399</v>
      </c>
      <c r="D8656" t="s">
        <v>9787</v>
      </c>
      <c r="E8656">
        <v>244677667913</v>
      </c>
      <c r="F8656" t="s">
        <v>15</v>
      </c>
      <c r="G8656" t="s">
        <v>71</v>
      </c>
      <c r="H8656">
        <v>9072</v>
      </c>
      <c r="I8656" s="2">
        <f t="shared" si="1890"/>
        <v>2025</v>
      </c>
      <c r="J8656" s="2" t="str">
        <f t="shared" si="1891"/>
        <v>September</v>
      </c>
      <c r="K8656" s="2">
        <f t="shared" si="1892"/>
        <v>9</v>
      </c>
      <c r="L8656" s="2" t="str">
        <f t="shared" si="1893"/>
        <v>Monday</v>
      </c>
      <c r="M8656" s="2">
        <f t="shared" si="1894"/>
        <v>40</v>
      </c>
      <c r="N8656" s="3">
        <f t="shared" si="1895"/>
        <v>0</v>
      </c>
      <c r="O8656" s="3">
        <f t="shared" si="1896"/>
        <v>9072</v>
      </c>
      <c r="P8656" t="str">
        <f t="shared" si="1897"/>
        <v>29-Sep</v>
      </c>
      <c r="Q8656" s="9">
        <f t="shared" si="1898"/>
        <v>0.80069444444444449</v>
      </c>
      <c r="R8656" t="str">
        <f t="shared" si="1899"/>
        <v>Evening</v>
      </c>
      <c r="S8656" s="2">
        <f t="shared" si="1900"/>
        <v>29</v>
      </c>
      <c r="T8656" t="str">
        <f t="shared" si="1901"/>
        <v>UPI Transfer</v>
      </c>
      <c r="U8656">
        <f t="shared" si="1902"/>
        <v>19</v>
      </c>
      <c r="V8656" t="str">
        <f t="shared" si="1903"/>
        <v>FY Q2</v>
      </c>
    </row>
    <row r="8657" spans="1:22" x14ac:dyDescent="0.3">
      <c r="A8657" s="18">
        <v>45929</v>
      </c>
      <c r="B8657" t="s">
        <v>3458</v>
      </c>
      <c r="C8657" t="s">
        <v>319</v>
      </c>
      <c r="D8657" t="s">
        <v>9788</v>
      </c>
      <c r="E8657">
        <v>113921907246</v>
      </c>
      <c r="F8657" t="s">
        <v>15</v>
      </c>
      <c r="G8657" t="s">
        <v>71</v>
      </c>
      <c r="H8657">
        <v>11156</v>
      </c>
      <c r="I8657" s="2">
        <f t="shared" si="1890"/>
        <v>2025</v>
      </c>
      <c r="J8657" s="2" t="str">
        <f t="shared" si="1891"/>
        <v>September</v>
      </c>
      <c r="K8657" s="2">
        <f t="shared" si="1892"/>
        <v>9</v>
      </c>
      <c r="L8657" s="2" t="str">
        <f t="shared" si="1893"/>
        <v>Monday</v>
      </c>
      <c r="M8657" s="2">
        <f t="shared" si="1894"/>
        <v>40</v>
      </c>
      <c r="N8657" s="3">
        <f t="shared" si="1895"/>
        <v>0</v>
      </c>
      <c r="O8657" s="3">
        <f t="shared" si="1896"/>
        <v>11156</v>
      </c>
      <c r="P8657" t="str">
        <f t="shared" si="1897"/>
        <v>29-Sep</v>
      </c>
      <c r="Q8657" s="9">
        <f t="shared" si="1898"/>
        <v>0.89722222222222225</v>
      </c>
      <c r="R8657" t="str">
        <f t="shared" si="1899"/>
        <v>Night</v>
      </c>
      <c r="S8657" s="2">
        <f t="shared" si="1900"/>
        <v>29</v>
      </c>
      <c r="T8657" t="str">
        <f t="shared" si="1901"/>
        <v>Recharge</v>
      </c>
      <c r="U8657">
        <f t="shared" si="1902"/>
        <v>21</v>
      </c>
      <c r="V8657" t="str">
        <f t="shared" si="1903"/>
        <v>FY Q2</v>
      </c>
    </row>
    <row r="8658" spans="1:22" x14ac:dyDescent="0.3">
      <c r="A8658" s="18">
        <v>45930</v>
      </c>
      <c r="B8658" t="s">
        <v>195</v>
      </c>
      <c r="C8658" t="s">
        <v>254</v>
      </c>
      <c r="D8658" t="s">
        <v>9789</v>
      </c>
      <c r="E8658">
        <v>174628480101</v>
      </c>
      <c r="F8658" t="s">
        <v>16</v>
      </c>
      <c r="G8658" t="s">
        <v>71</v>
      </c>
      <c r="H8658">
        <v>38776</v>
      </c>
      <c r="I8658" s="2">
        <f t="shared" si="1890"/>
        <v>2025</v>
      </c>
      <c r="J8658" s="2" t="str">
        <f t="shared" si="1891"/>
        <v>September</v>
      </c>
      <c r="K8658" s="2">
        <f t="shared" si="1892"/>
        <v>9</v>
      </c>
      <c r="L8658" s="2" t="str">
        <f t="shared" si="1893"/>
        <v>Tuesday</v>
      </c>
      <c r="M8658" s="2">
        <f t="shared" si="1894"/>
        <v>40</v>
      </c>
      <c r="N8658" s="3">
        <f t="shared" si="1895"/>
        <v>38776</v>
      </c>
      <c r="O8658" s="3">
        <f t="shared" si="1896"/>
        <v>0</v>
      </c>
      <c r="P8658" t="str">
        <f t="shared" si="1897"/>
        <v>30-Sep</v>
      </c>
      <c r="Q8658" s="9">
        <f t="shared" si="1898"/>
        <v>0.50972222222222219</v>
      </c>
      <c r="R8658" t="str">
        <f t="shared" si="1899"/>
        <v>Afternoon</v>
      </c>
      <c r="S8658" s="2">
        <f t="shared" si="1900"/>
        <v>30</v>
      </c>
      <c r="T8658" t="str">
        <f t="shared" si="1901"/>
        <v>Others</v>
      </c>
      <c r="U8658">
        <f t="shared" si="1902"/>
        <v>12</v>
      </c>
      <c r="V8658" t="str">
        <f t="shared" si="1903"/>
        <v>FY Q2</v>
      </c>
    </row>
    <row r="8659" spans="1:22" x14ac:dyDescent="0.3">
      <c r="A8659" s="18">
        <v>45930</v>
      </c>
      <c r="B8659" t="s">
        <v>1806</v>
      </c>
      <c r="C8659" t="s">
        <v>142</v>
      </c>
      <c r="D8659" t="s">
        <v>9790</v>
      </c>
      <c r="E8659">
        <v>283677212829</v>
      </c>
      <c r="F8659" t="s">
        <v>15</v>
      </c>
      <c r="G8659" t="s">
        <v>67</v>
      </c>
      <c r="H8659">
        <v>12486</v>
      </c>
      <c r="I8659" s="2">
        <f t="shared" si="1890"/>
        <v>2025</v>
      </c>
      <c r="J8659" s="2" t="str">
        <f t="shared" si="1891"/>
        <v>September</v>
      </c>
      <c r="K8659" s="2">
        <f t="shared" si="1892"/>
        <v>9</v>
      </c>
      <c r="L8659" s="2" t="str">
        <f t="shared" si="1893"/>
        <v>Tuesday</v>
      </c>
      <c r="M8659" s="2">
        <f t="shared" si="1894"/>
        <v>40</v>
      </c>
      <c r="N8659" s="3">
        <f t="shared" si="1895"/>
        <v>0</v>
      </c>
      <c r="O8659" s="3">
        <f t="shared" si="1896"/>
        <v>12486</v>
      </c>
      <c r="P8659" t="str">
        <f t="shared" si="1897"/>
        <v>30-Sep</v>
      </c>
      <c r="Q8659" s="9">
        <f t="shared" si="1898"/>
        <v>0.57916666666666672</v>
      </c>
      <c r="R8659" t="str">
        <f t="shared" si="1899"/>
        <v>Afternoon</v>
      </c>
      <c r="S8659" s="2">
        <f t="shared" si="1900"/>
        <v>30</v>
      </c>
      <c r="T8659" t="str">
        <f t="shared" si="1901"/>
        <v>UPI Transfer</v>
      </c>
      <c r="U8659">
        <f t="shared" si="1902"/>
        <v>13</v>
      </c>
      <c r="V8659" t="str">
        <f t="shared" si="1903"/>
        <v>FY Q2</v>
      </c>
    </row>
    <row r="8660" spans="1:22" x14ac:dyDescent="0.3">
      <c r="A8660" s="18">
        <v>45930</v>
      </c>
      <c r="B8660" t="s">
        <v>166</v>
      </c>
      <c r="C8660" t="s">
        <v>322</v>
      </c>
      <c r="D8660" t="s">
        <v>9791</v>
      </c>
      <c r="E8660">
        <v>828498312653</v>
      </c>
      <c r="F8660" t="s">
        <v>15</v>
      </c>
      <c r="G8660" t="s">
        <v>71</v>
      </c>
      <c r="H8660">
        <v>8536</v>
      </c>
      <c r="I8660" s="2">
        <f t="shared" si="1890"/>
        <v>2025</v>
      </c>
      <c r="J8660" s="2" t="str">
        <f t="shared" si="1891"/>
        <v>September</v>
      </c>
      <c r="K8660" s="2">
        <f t="shared" si="1892"/>
        <v>9</v>
      </c>
      <c r="L8660" s="2" t="str">
        <f t="shared" si="1893"/>
        <v>Tuesday</v>
      </c>
      <c r="M8660" s="2">
        <f t="shared" si="1894"/>
        <v>40</v>
      </c>
      <c r="N8660" s="3">
        <f t="shared" si="1895"/>
        <v>0</v>
      </c>
      <c r="O8660" s="3">
        <f t="shared" si="1896"/>
        <v>8536</v>
      </c>
      <c r="P8660" t="str">
        <f t="shared" si="1897"/>
        <v>30-Sep</v>
      </c>
      <c r="Q8660" s="9">
        <f t="shared" si="1898"/>
        <v>0.69236111111111109</v>
      </c>
      <c r="R8660" t="str">
        <f t="shared" si="1899"/>
        <v>Afternoon</v>
      </c>
      <c r="S8660" s="2">
        <f t="shared" si="1900"/>
        <v>30</v>
      </c>
      <c r="T8660" t="str">
        <f t="shared" si="1901"/>
        <v>UPI Transfer</v>
      </c>
      <c r="U8660">
        <f t="shared" si="1902"/>
        <v>16</v>
      </c>
      <c r="V8660" t="str">
        <f t="shared" si="1903"/>
        <v>FY Q2</v>
      </c>
    </row>
    <row r="8661" spans="1:22" x14ac:dyDescent="0.3">
      <c r="A8661" s="18">
        <v>45930</v>
      </c>
      <c r="B8661" t="s">
        <v>1394</v>
      </c>
      <c r="C8661" t="s">
        <v>273</v>
      </c>
      <c r="D8661" t="s">
        <v>9792</v>
      </c>
      <c r="E8661">
        <v>155224807888</v>
      </c>
      <c r="F8661" t="s">
        <v>16</v>
      </c>
      <c r="G8661" t="s">
        <v>67</v>
      </c>
      <c r="H8661">
        <v>12612</v>
      </c>
      <c r="I8661" s="2">
        <f t="shared" si="1890"/>
        <v>2025</v>
      </c>
      <c r="J8661" s="2" t="str">
        <f t="shared" si="1891"/>
        <v>September</v>
      </c>
      <c r="K8661" s="2">
        <f t="shared" si="1892"/>
        <v>9</v>
      </c>
      <c r="L8661" s="2" t="str">
        <f t="shared" si="1893"/>
        <v>Tuesday</v>
      </c>
      <c r="M8661" s="2">
        <f t="shared" si="1894"/>
        <v>40</v>
      </c>
      <c r="N8661" s="3">
        <f t="shared" si="1895"/>
        <v>12612</v>
      </c>
      <c r="O8661" s="3">
        <f t="shared" si="1896"/>
        <v>0</v>
      </c>
      <c r="P8661" t="str">
        <f t="shared" si="1897"/>
        <v>30-Sep</v>
      </c>
      <c r="Q8661" s="9">
        <f t="shared" si="1898"/>
        <v>0.81736111111111109</v>
      </c>
      <c r="R8661" t="str">
        <f t="shared" si="1899"/>
        <v>Evening</v>
      </c>
      <c r="S8661" s="2">
        <f t="shared" si="1900"/>
        <v>30</v>
      </c>
      <c r="T8661" t="str">
        <f t="shared" si="1901"/>
        <v>Others</v>
      </c>
      <c r="U8661">
        <f t="shared" si="1902"/>
        <v>19</v>
      </c>
      <c r="V8661" t="str">
        <f t="shared" si="1903"/>
        <v>FY Q2</v>
      </c>
    </row>
    <row r="8662" spans="1:22" x14ac:dyDescent="0.3">
      <c r="A8662" s="18">
        <v>45930</v>
      </c>
      <c r="B8662" t="s">
        <v>799</v>
      </c>
      <c r="C8662" t="s">
        <v>128</v>
      </c>
      <c r="D8662" t="s">
        <v>9793</v>
      </c>
      <c r="E8662">
        <v>645607790367</v>
      </c>
      <c r="F8662" t="s">
        <v>16</v>
      </c>
      <c r="G8662" t="s">
        <v>71</v>
      </c>
      <c r="H8662">
        <v>4028</v>
      </c>
      <c r="I8662" s="2">
        <f t="shared" si="1890"/>
        <v>2025</v>
      </c>
      <c r="J8662" s="2" t="str">
        <f t="shared" si="1891"/>
        <v>September</v>
      </c>
      <c r="K8662" s="2">
        <f t="shared" si="1892"/>
        <v>9</v>
      </c>
      <c r="L8662" s="2" t="str">
        <f t="shared" si="1893"/>
        <v>Tuesday</v>
      </c>
      <c r="M8662" s="2">
        <f t="shared" si="1894"/>
        <v>40</v>
      </c>
      <c r="N8662" s="3">
        <f t="shared" si="1895"/>
        <v>4028</v>
      </c>
      <c r="O8662" s="3">
        <f t="shared" si="1896"/>
        <v>0</v>
      </c>
      <c r="P8662" t="str">
        <f t="shared" si="1897"/>
        <v>30-Sep</v>
      </c>
      <c r="Q8662" s="9">
        <f t="shared" si="1898"/>
        <v>0.83611111111111114</v>
      </c>
      <c r="R8662" t="str">
        <f t="shared" si="1899"/>
        <v>Evening</v>
      </c>
      <c r="S8662" s="2">
        <f t="shared" si="1900"/>
        <v>30</v>
      </c>
      <c r="T8662" t="str">
        <f t="shared" si="1901"/>
        <v>Others</v>
      </c>
      <c r="U8662">
        <f t="shared" si="1902"/>
        <v>20</v>
      </c>
      <c r="V8662" t="str">
        <f t="shared" si="1903"/>
        <v>FY Q2</v>
      </c>
    </row>
    <row r="8663" spans="1:22" x14ac:dyDescent="0.3">
      <c r="A8663" s="18">
        <v>45930</v>
      </c>
      <c r="B8663" t="s">
        <v>403</v>
      </c>
      <c r="C8663" t="s">
        <v>79</v>
      </c>
      <c r="D8663" t="s">
        <v>9794</v>
      </c>
      <c r="E8663">
        <v>795031635975</v>
      </c>
      <c r="F8663" t="s">
        <v>16</v>
      </c>
      <c r="G8663" t="s">
        <v>71</v>
      </c>
      <c r="H8663">
        <v>13168</v>
      </c>
      <c r="I8663" s="2">
        <f t="shared" si="1890"/>
        <v>2025</v>
      </c>
      <c r="J8663" s="2" t="str">
        <f t="shared" si="1891"/>
        <v>September</v>
      </c>
      <c r="K8663" s="2">
        <f t="shared" si="1892"/>
        <v>9</v>
      </c>
      <c r="L8663" s="2" t="str">
        <f t="shared" si="1893"/>
        <v>Tuesday</v>
      </c>
      <c r="M8663" s="2">
        <f t="shared" si="1894"/>
        <v>40</v>
      </c>
      <c r="N8663" s="3">
        <f t="shared" si="1895"/>
        <v>13168</v>
      </c>
      <c r="O8663" s="3">
        <f t="shared" si="1896"/>
        <v>0</v>
      </c>
      <c r="P8663" t="str">
        <f t="shared" si="1897"/>
        <v>30-Sep</v>
      </c>
      <c r="Q8663" s="9">
        <f t="shared" si="1898"/>
        <v>0.85</v>
      </c>
      <c r="R8663" t="str">
        <f t="shared" si="1899"/>
        <v>Evening</v>
      </c>
      <c r="S8663" s="2">
        <f t="shared" si="1900"/>
        <v>30</v>
      </c>
      <c r="T8663" t="str">
        <f t="shared" si="1901"/>
        <v>Others</v>
      </c>
      <c r="U8663">
        <f t="shared" si="1902"/>
        <v>20</v>
      </c>
      <c r="V8663" t="str">
        <f t="shared" si="1903"/>
        <v>FY Q2</v>
      </c>
    </row>
    <row r="8664" spans="1:22" x14ac:dyDescent="0.3">
      <c r="A8664" s="18">
        <v>45930</v>
      </c>
      <c r="B8664" t="s">
        <v>604</v>
      </c>
      <c r="C8664" t="s">
        <v>452</v>
      </c>
      <c r="D8664" t="s">
        <v>9795</v>
      </c>
      <c r="E8664">
        <v>542803794985</v>
      </c>
      <c r="F8664" t="s">
        <v>15</v>
      </c>
      <c r="G8664" t="s">
        <v>71</v>
      </c>
      <c r="H8664">
        <v>6002</v>
      </c>
      <c r="I8664" s="2">
        <f t="shared" si="1890"/>
        <v>2025</v>
      </c>
      <c r="J8664" s="2" t="str">
        <f t="shared" si="1891"/>
        <v>September</v>
      </c>
      <c r="K8664" s="2">
        <f t="shared" si="1892"/>
        <v>9</v>
      </c>
      <c r="L8664" s="2" t="str">
        <f t="shared" si="1893"/>
        <v>Tuesday</v>
      </c>
      <c r="M8664" s="2">
        <f t="shared" si="1894"/>
        <v>40</v>
      </c>
      <c r="N8664" s="3">
        <f t="shared" si="1895"/>
        <v>0</v>
      </c>
      <c r="O8664" s="3">
        <f t="shared" si="1896"/>
        <v>6002</v>
      </c>
      <c r="P8664" t="str">
        <f t="shared" si="1897"/>
        <v>30-Sep</v>
      </c>
      <c r="Q8664" s="9">
        <f t="shared" si="1898"/>
        <v>0.87152777777777779</v>
      </c>
      <c r="R8664" t="str">
        <f t="shared" si="1899"/>
        <v>Evening</v>
      </c>
      <c r="S8664" s="2">
        <f t="shared" si="1900"/>
        <v>30</v>
      </c>
      <c r="T8664" t="str">
        <f t="shared" si="1901"/>
        <v>UPI Transfer</v>
      </c>
      <c r="U8664">
        <f t="shared" si="1902"/>
        <v>20</v>
      </c>
      <c r="V8664" t="str">
        <f t="shared" si="1903"/>
        <v>FY Q2</v>
      </c>
    </row>
    <row r="8665" spans="1:22" x14ac:dyDescent="0.3">
      <c r="A8665" s="18">
        <v>45930</v>
      </c>
      <c r="B8665" t="s">
        <v>3393</v>
      </c>
      <c r="C8665" t="s">
        <v>79</v>
      </c>
      <c r="D8665" t="s">
        <v>9796</v>
      </c>
      <c r="E8665">
        <v>435015515704</v>
      </c>
      <c r="F8665" t="s">
        <v>16</v>
      </c>
      <c r="G8665" t="s">
        <v>67</v>
      </c>
      <c r="H8665">
        <v>6800</v>
      </c>
      <c r="I8665" s="2">
        <f t="shared" si="1890"/>
        <v>2025</v>
      </c>
      <c r="J8665" s="2" t="str">
        <f t="shared" si="1891"/>
        <v>September</v>
      </c>
      <c r="K8665" s="2">
        <f t="shared" si="1892"/>
        <v>9</v>
      </c>
      <c r="L8665" s="2" t="str">
        <f t="shared" si="1893"/>
        <v>Tuesday</v>
      </c>
      <c r="M8665" s="2">
        <f t="shared" si="1894"/>
        <v>40</v>
      </c>
      <c r="N8665" s="3">
        <f t="shared" si="1895"/>
        <v>6800</v>
      </c>
      <c r="O8665" s="3">
        <f t="shared" si="1896"/>
        <v>0</v>
      </c>
      <c r="P8665" t="str">
        <f t="shared" si="1897"/>
        <v>30-Sep</v>
      </c>
      <c r="Q8665" s="9">
        <f t="shared" si="1898"/>
        <v>0.8979166666666667</v>
      </c>
      <c r="R8665" t="str">
        <f t="shared" si="1899"/>
        <v>Night</v>
      </c>
      <c r="S8665" s="2">
        <f t="shared" si="1900"/>
        <v>30</v>
      </c>
      <c r="T8665" t="str">
        <f t="shared" si="1901"/>
        <v>Others</v>
      </c>
      <c r="U8665">
        <f t="shared" si="1902"/>
        <v>21</v>
      </c>
      <c r="V8665" t="str">
        <f t="shared" si="1903"/>
        <v>FY Q2</v>
      </c>
    </row>
    <row r="8666" spans="1:22" x14ac:dyDescent="0.3">
      <c r="A8666" s="18">
        <v>45930</v>
      </c>
      <c r="B8666" t="s">
        <v>270</v>
      </c>
      <c r="C8666" t="s">
        <v>254</v>
      </c>
      <c r="D8666" t="s">
        <v>9797</v>
      </c>
      <c r="E8666">
        <v>225220636363</v>
      </c>
      <c r="F8666" t="s">
        <v>16</v>
      </c>
      <c r="G8666" t="s">
        <v>67</v>
      </c>
      <c r="H8666">
        <v>22123</v>
      </c>
      <c r="I8666" s="2">
        <f t="shared" si="1890"/>
        <v>2025</v>
      </c>
      <c r="J8666" s="2" t="str">
        <f t="shared" si="1891"/>
        <v>September</v>
      </c>
      <c r="K8666" s="2">
        <f t="shared" si="1892"/>
        <v>9</v>
      </c>
      <c r="L8666" s="2" t="str">
        <f t="shared" si="1893"/>
        <v>Tuesday</v>
      </c>
      <c r="M8666" s="2">
        <f t="shared" si="1894"/>
        <v>40</v>
      </c>
      <c r="N8666" s="3">
        <f t="shared" si="1895"/>
        <v>22123</v>
      </c>
      <c r="O8666" s="3">
        <f t="shared" si="1896"/>
        <v>0</v>
      </c>
      <c r="P8666" t="str">
        <f t="shared" si="1897"/>
        <v>30-Sep</v>
      </c>
      <c r="Q8666" s="9">
        <f t="shared" si="1898"/>
        <v>0.9604166666666667</v>
      </c>
      <c r="R8666" t="str">
        <f t="shared" si="1899"/>
        <v>Night</v>
      </c>
      <c r="S8666" s="2">
        <f t="shared" si="1900"/>
        <v>30</v>
      </c>
      <c r="T8666" t="str">
        <f t="shared" si="1901"/>
        <v>Others</v>
      </c>
      <c r="U8666">
        <f t="shared" si="1902"/>
        <v>23</v>
      </c>
      <c r="V8666" t="str">
        <f t="shared" si="1903"/>
        <v>FY Q2</v>
      </c>
    </row>
    <row r="8667" spans="1:22" x14ac:dyDescent="0.3">
      <c r="A8667" s="18">
        <v>45930</v>
      </c>
      <c r="B8667" t="s">
        <v>9166</v>
      </c>
      <c r="C8667" t="s">
        <v>160</v>
      </c>
      <c r="D8667" t="s">
        <v>9798</v>
      </c>
      <c r="E8667">
        <v>877305883783</v>
      </c>
      <c r="F8667" t="s">
        <v>15</v>
      </c>
      <c r="G8667" t="s">
        <v>71</v>
      </c>
      <c r="H8667">
        <v>9306</v>
      </c>
      <c r="I8667" s="2">
        <f t="shared" si="1890"/>
        <v>2025</v>
      </c>
      <c r="J8667" s="2" t="str">
        <f t="shared" si="1891"/>
        <v>September</v>
      </c>
      <c r="K8667" s="2">
        <f t="shared" si="1892"/>
        <v>9</v>
      </c>
      <c r="L8667" s="2" t="str">
        <f t="shared" si="1893"/>
        <v>Tuesday</v>
      </c>
      <c r="M8667" s="2">
        <f t="shared" si="1894"/>
        <v>40</v>
      </c>
      <c r="N8667" s="3">
        <f t="shared" si="1895"/>
        <v>0</v>
      </c>
      <c r="O8667" s="3">
        <f t="shared" si="1896"/>
        <v>9306</v>
      </c>
      <c r="P8667" t="str">
        <f t="shared" si="1897"/>
        <v>30-Sep</v>
      </c>
      <c r="Q8667" s="9">
        <f t="shared" si="1898"/>
        <v>0.99236111111111114</v>
      </c>
      <c r="R8667" t="str">
        <f t="shared" si="1899"/>
        <v>Night</v>
      </c>
      <c r="S8667" s="2">
        <f t="shared" si="1900"/>
        <v>30</v>
      </c>
      <c r="T8667" t="str">
        <f t="shared" si="1901"/>
        <v>Shopping</v>
      </c>
      <c r="U8667">
        <f t="shared" si="1902"/>
        <v>23</v>
      </c>
      <c r="V8667" t="str">
        <f t="shared" si="1903"/>
        <v>FY Q2</v>
      </c>
    </row>
    <row r="8668" spans="1:22" x14ac:dyDescent="0.3">
      <c r="A8668" s="18">
        <v>45931</v>
      </c>
      <c r="B8668" t="s">
        <v>6256</v>
      </c>
      <c r="C8668" t="s">
        <v>79</v>
      </c>
      <c r="D8668" t="s">
        <v>9799</v>
      </c>
      <c r="E8668">
        <v>137269886841</v>
      </c>
      <c r="F8668" t="s">
        <v>16</v>
      </c>
      <c r="G8668" t="s">
        <v>67</v>
      </c>
      <c r="H8668">
        <v>4152</v>
      </c>
      <c r="I8668" s="2">
        <f t="shared" si="1890"/>
        <v>2025</v>
      </c>
      <c r="J8668" s="2" t="str">
        <f t="shared" si="1891"/>
        <v>October</v>
      </c>
      <c r="K8668" s="2">
        <f t="shared" si="1892"/>
        <v>10</v>
      </c>
      <c r="L8668" s="2" t="str">
        <f t="shared" si="1893"/>
        <v>Wednesday</v>
      </c>
      <c r="M8668" s="2">
        <f t="shared" si="1894"/>
        <v>40</v>
      </c>
      <c r="N8668" s="3">
        <f t="shared" si="1895"/>
        <v>4152</v>
      </c>
      <c r="O8668" s="3">
        <f t="shared" si="1896"/>
        <v>0</v>
      </c>
      <c r="P8668" t="str">
        <f t="shared" si="1897"/>
        <v>1-Oct</v>
      </c>
      <c r="Q8668" s="9">
        <f t="shared" si="1898"/>
        <v>0.4375</v>
      </c>
      <c r="R8668" t="str">
        <f t="shared" si="1899"/>
        <v>Morning</v>
      </c>
      <c r="S8668" s="2">
        <f t="shared" si="1900"/>
        <v>1</v>
      </c>
      <c r="T8668" t="str">
        <f t="shared" si="1901"/>
        <v>Others</v>
      </c>
      <c r="U8668">
        <f t="shared" si="1902"/>
        <v>10</v>
      </c>
      <c r="V8668" t="str">
        <f t="shared" si="1903"/>
        <v>FY Q3</v>
      </c>
    </row>
    <row r="8669" spans="1:22" x14ac:dyDescent="0.3">
      <c r="A8669" s="18">
        <v>45931</v>
      </c>
      <c r="B8669" t="s">
        <v>335</v>
      </c>
      <c r="C8669" t="s">
        <v>282</v>
      </c>
      <c r="D8669" t="s">
        <v>9800</v>
      </c>
      <c r="E8669">
        <v>100579328309</v>
      </c>
      <c r="F8669" t="s">
        <v>16</v>
      </c>
      <c r="G8669" t="s">
        <v>67</v>
      </c>
      <c r="H8669">
        <v>11435</v>
      </c>
      <c r="I8669" s="2">
        <f t="shared" si="1890"/>
        <v>2025</v>
      </c>
      <c r="J8669" s="2" t="str">
        <f t="shared" si="1891"/>
        <v>October</v>
      </c>
      <c r="K8669" s="2">
        <f t="shared" si="1892"/>
        <v>10</v>
      </c>
      <c r="L8669" s="2" t="str">
        <f t="shared" si="1893"/>
        <v>Wednesday</v>
      </c>
      <c r="M8669" s="2">
        <f t="shared" si="1894"/>
        <v>40</v>
      </c>
      <c r="N8669" s="3">
        <f t="shared" si="1895"/>
        <v>11435</v>
      </c>
      <c r="O8669" s="3">
        <f t="shared" si="1896"/>
        <v>0</v>
      </c>
      <c r="P8669" t="str">
        <f t="shared" si="1897"/>
        <v>1-Oct</v>
      </c>
      <c r="Q8669" s="9">
        <f t="shared" si="1898"/>
        <v>0.60763888888888884</v>
      </c>
      <c r="R8669" t="str">
        <f t="shared" si="1899"/>
        <v>Afternoon</v>
      </c>
      <c r="S8669" s="2">
        <f t="shared" si="1900"/>
        <v>1</v>
      </c>
      <c r="T8669" t="str">
        <f t="shared" si="1901"/>
        <v>Others</v>
      </c>
      <c r="U8669">
        <f t="shared" si="1902"/>
        <v>14</v>
      </c>
      <c r="V8669" t="str">
        <f t="shared" si="1903"/>
        <v>FY Q3</v>
      </c>
    </row>
    <row r="8670" spans="1:22" x14ac:dyDescent="0.3">
      <c r="A8670" s="18">
        <v>45931</v>
      </c>
      <c r="B8670" t="s">
        <v>2803</v>
      </c>
      <c r="C8670" t="s">
        <v>82</v>
      </c>
      <c r="D8670" t="s">
        <v>9801</v>
      </c>
      <c r="E8670">
        <v>395758256345</v>
      </c>
      <c r="F8670" t="s">
        <v>16</v>
      </c>
      <c r="G8670" t="s">
        <v>67</v>
      </c>
      <c r="H8670">
        <v>11245</v>
      </c>
      <c r="I8670" s="2">
        <f t="shared" si="1890"/>
        <v>2025</v>
      </c>
      <c r="J8670" s="2" t="str">
        <f t="shared" si="1891"/>
        <v>October</v>
      </c>
      <c r="K8670" s="2">
        <f t="shared" si="1892"/>
        <v>10</v>
      </c>
      <c r="L8670" s="2" t="str">
        <f t="shared" si="1893"/>
        <v>Wednesday</v>
      </c>
      <c r="M8670" s="2">
        <f t="shared" si="1894"/>
        <v>40</v>
      </c>
      <c r="N8670" s="3">
        <f t="shared" si="1895"/>
        <v>11245</v>
      </c>
      <c r="O8670" s="3">
        <f t="shared" si="1896"/>
        <v>0</v>
      </c>
      <c r="P8670" t="str">
        <f t="shared" si="1897"/>
        <v>1-Oct</v>
      </c>
      <c r="Q8670" s="9">
        <f t="shared" si="1898"/>
        <v>0.7319444444444444</v>
      </c>
      <c r="R8670" t="str">
        <f t="shared" si="1899"/>
        <v>Evening</v>
      </c>
      <c r="S8670" s="2">
        <f t="shared" si="1900"/>
        <v>1</v>
      </c>
      <c r="T8670" t="str">
        <f t="shared" si="1901"/>
        <v>Others</v>
      </c>
      <c r="U8670">
        <f t="shared" si="1902"/>
        <v>17</v>
      </c>
      <c r="V8670" t="str">
        <f t="shared" si="1903"/>
        <v>FY Q3</v>
      </c>
    </row>
    <row r="8671" spans="1:22" x14ac:dyDescent="0.3">
      <c r="A8671" s="18">
        <v>45931</v>
      </c>
      <c r="B8671" t="s">
        <v>847</v>
      </c>
      <c r="C8671" t="s">
        <v>128</v>
      </c>
      <c r="D8671" t="s">
        <v>9802</v>
      </c>
      <c r="E8671">
        <v>768875984998</v>
      </c>
      <c r="F8671" t="s">
        <v>16</v>
      </c>
      <c r="G8671" t="s">
        <v>71</v>
      </c>
      <c r="H8671">
        <v>15752</v>
      </c>
      <c r="I8671" s="2">
        <f t="shared" si="1890"/>
        <v>2025</v>
      </c>
      <c r="J8671" s="2" t="str">
        <f t="shared" si="1891"/>
        <v>October</v>
      </c>
      <c r="K8671" s="2">
        <f t="shared" si="1892"/>
        <v>10</v>
      </c>
      <c r="L8671" s="2" t="str">
        <f t="shared" si="1893"/>
        <v>Wednesday</v>
      </c>
      <c r="M8671" s="2">
        <f t="shared" si="1894"/>
        <v>40</v>
      </c>
      <c r="N8671" s="3">
        <f t="shared" si="1895"/>
        <v>15752</v>
      </c>
      <c r="O8671" s="3">
        <f t="shared" si="1896"/>
        <v>0</v>
      </c>
      <c r="P8671" t="str">
        <f t="shared" si="1897"/>
        <v>1-Oct</v>
      </c>
      <c r="Q8671" s="9">
        <f t="shared" si="1898"/>
        <v>0.84305555555555556</v>
      </c>
      <c r="R8671" t="str">
        <f t="shared" si="1899"/>
        <v>Evening</v>
      </c>
      <c r="S8671" s="2">
        <f t="shared" si="1900"/>
        <v>1</v>
      </c>
      <c r="T8671" t="str">
        <f t="shared" si="1901"/>
        <v>Others</v>
      </c>
      <c r="U8671">
        <f t="shared" si="1902"/>
        <v>20</v>
      </c>
      <c r="V8671" t="str">
        <f t="shared" si="1903"/>
        <v>FY Q3</v>
      </c>
    </row>
    <row r="8672" spans="1:22" x14ac:dyDescent="0.3">
      <c r="A8672" s="18">
        <v>45932</v>
      </c>
      <c r="B8672" t="s">
        <v>1171</v>
      </c>
      <c r="C8672" t="s">
        <v>104</v>
      </c>
      <c r="D8672" t="s">
        <v>9803</v>
      </c>
      <c r="E8672">
        <v>605479320622</v>
      </c>
      <c r="F8672" t="s">
        <v>16</v>
      </c>
      <c r="G8672" t="s">
        <v>67</v>
      </c>
      <c r="H8672">
        <v>6010</v>
      </c>
      <c r="I8672" s="2">
        <f t="shared" si="1890"/>
        <v>2025</v>
      </c>
      <c r="J8672" s="2" t="str">
        <f t="shared" si="1891"/>
        <v>October</v>
      </c>
      <c r="K8672" s="2">
        <f t="shared" si="1892"/>
        <v>10</v>
      </c>
      <c r="L8672" s="2" t="str">
        <f t="shared" si="1893"/>
        <v>Thursday</v>
      </c>
      <c r="M8672" s="2">
        <f t="shared" si="1894"/>
        <v>40</v>
      </c>
      <c r="N8672" s="3">
        <f t="shared" si="1895"/>
        <v>6010</v>
      </c>
      <c r="O8672" s="3">
        <f t="shared" si="1896"/>
        <v>0</v>
      </c>
      <c r="P8672" t="str">
        <f t="shared" si="1897"/>
        <v>2-Oct</v>
      </c>
      <c r="Q8672" s="9">
        <f t="shared" si="1898"/>
        <v>0.58333333333333337</v>
      </c>
      <c r="R8672" t="str">
        <f t="shared" si="1899"/>
        <v>Afternoon</v>
      </c>
      <c r="S8672" s="2">
        <f t="shared" si="1900"/>
        <v>2</v>
      </c>
      <c r="T8672" t="str">
        <f t="shared" si="1901"/>
        <v>Others</v>
      </c>
      <c r="U8672">
        <f t="shared" si="1902"/>
        <v>14</v>
      </c>
      <c r="V8672" t="str">
        <f t="shared" si="1903"/>
        <v>FY Q3</v>
      </c>
    </row>
    <row r="8673" spans="1:22" x14ac:dyDescent="0.3">
      <c r="A8673" s="18">
        <v>45932</v>
      </c>
      <c r="B8673" t="s">
        <v>1183</v>
      </c>
      <c r="C8673" t="s">
        <v>411</v>
      </c>
      <c r="D8673" t="s">
        <v>9804</v>
      </c>
      <c r="E8673">
        <v>177114949040</v>
      </c>
      <c r="F8673" t="s">
        <v>15</v>
      </c>
      <c r="G8673" t="s">
        <v>71</v>
      </c>
      <c r="H8673">
        <v>4136</v>
      </c>
      <c r="I8673" s="2">
        <f t="shared" si="1890"/>
        <v>2025</v>
      </c>
      <c r="J8673" s="2" t="str">
        <f t="shared" si="1891"/>
        <v>October</v>
      </c>
      <c r="K8673" s="2">
        <f t="shared" si="1892"/>
        <v>10</v>
      </c>
      <c r="L8673" s="2" t="str">
        <f t="shared" si="1893"/>
        <v>Thursday</v>
      </c>
      <c r="M8673" s="2">
        <f t="shared" si="1894"/>
        <v>40</v>
      </c>
      <c r="N8673" s="3">
        <f t="shared" si="1895"/>
        <v>0</v>
      </c>
      <c r="O8673" s="3">
        <f t="shared" si="1896"/>
        <v>4136</v>
      </c>
      <c r="P8673" t="str">
        <f t="shared" si="1897"/>
        <v>2-Oct</v>
      </c>
      <c r="Q8673" s="9">
        <f t="shared" si="1898"/>
        <v>0.64375000000000004</v>
      </c>
      <c r="R8673" t="str">
        <f t="shared" si="1899"/>
        <v>Afternoon</v>
      </c>
      <c r="S8673" s="2">
        <f t="shared" si="1900"/>
        <v>2</v>
      </c>
      <c r="T8673" t="str">
        <f t="shared" si="1901"/>
        <v>UPI Transfer</v>
      </c>
      <c r="U8673">
        <f t="shared" si="1902"/>
        <v>15</v>
      </c>
      <c r="V8673" t="str">
        <f t="shared" si="1903"/>
        <v>FY Q3</v>
      </c>
    </row>
    <row r="8674" spans="1:22" x14ac:dyDescent="0.3">
      <c r="A8674" s="18">
        <v>45932</v>
      </c>
      <c r="B8674" t="s">
        <v>266</v>
      </c>
      <c r="C8674" t="s">
        <v>209</v>
      </c>
      <c r="D8674" t="s">
        <v>9805</v>
      </c>
      <c r="E8674">
        <v>474339170636</v>
      </c>
      <c r="F8674" t="s">
        <v>15</v>
      </c>
      <c r="G8674" t="s">
        <v>71</v>
      </c>
      <c r="H8674">
        <v>8302</v>
      </c>
      <c r="I8674" s="2">
        <f t="shared" si="1890"/>
        <v>2025</v>
      </c>
      <c r="J8674" s="2" t="str">
        <f t="shared" si="1891"/>
        <v>October</v>
      </c>
      <c r="K8674" s="2">
        <f t="shared" si="1892"/>
        <v>10</v>
      </c>
      <c r="L8674" s="2" t="str">
        <f t="shared" si="1893"/>
        <v>Thursday</v>
      </c>
      <c r="M8674" s="2">
        <f t="shared" si="1894"/>
        <v>40</v>
      </c>
      <c r="N8674" s="3">
        <f t="shared" si="1895"/>
        <v>0</v>
      </c>
      <c r="O8674" s="3">
        <f t="shared" si="1896"/>
        <v>8302</v>
      </c>
      <c r="P8674" t="str">
        <f t="shared" si="1897"/>
        <v>2-Oct</v>
      </c>
      <c r="Q8674" s="9">
        <f t="shared" si="1898"/>
        <v>0.88124999999999998</v>
      </c>
      <c r="R8674" t="str">
        <f t="shared" si="1899"/>
        <v>Night</v>
      </c>
      <c r="S8674" s="2">
        <f t="shared" si="1900"/>
        <v>2</v>
      </c>
      <c r="T8674" t="str">
        <f t="shared" si="1901"/>
        <v>UPI Transfer</v>
      </c>
      <c r="U8674">
        <f t="shared" si="1902"/>
        <v>21</v>
      </c>
      <c r="V8674" t="str">
        <f t="shared" si="1903"/>
        <v>FY Q3</v>
      </c>
    </row>
    <row r="8675" spans="1:22" x14ac:dyDescent="0.3">
      <c r="A8675" s="18">
        <v>45933</v>
      </c>
      <c r="B8675" t="s">
        <v>3472</v>
      </c>
      <c r="C8675" t="s">
        <v>262</v>
      </c>
      <c r="D8675" t="s">
        <v>9806</v>
      </c>
      <c r="E8675">
        <v>101794469999</v>
      </c>
      <c r="F8675" t="s">
        <v>16</v>
      </c>
      <c r="G8675" t="s">
        <v>71</v>
      </c>
      <c r="H8675">
        <v>7285</v>
      </c>
      <c r="I8675" s="2">
        <f t="shared" si="1890"/>
        <v>2025</v>
      </c>
      <c r="J8675" s="2" t="str">
        <f t="shared" si="1891"/>
        <v>October</v>
      </c>
      <c r="K8675" s="2">
        <f t="shared" si="1892"/>
        <v>10</v>
      </c>
      <c r="L8675" s="2" t="str">
        <f t="shared" si="1893"/>
        <v>Friday</v>
      </c>
      <c r="M8675" s="2">
        <f t="shared" si="1894"/>
        <v>40</v>
      </c>
      <c r="N8675" s="3">
        <f t="shared" si="1895"/>
        <v>7285</v>
      </c>
      <c r="O8675" s="3">
        <f t="shared" si="1896"/>
        <v>0</v>
      </c>
      <c r="P8675" t="str">
        <f t="shared" si="1897"/>
        <v>3-Oct</v>
      </c>
      <c r="Q8675" s="9">
        <f t="shared" si="1898"/>
        <v>0.37083333333333335</v>
      </c>
      <c r="R8675" t="str">
        <f t="shared" si="1899"/>
        <v>Morning</v>
      </c>
      <c r="S8675" s="2">
        <f t="shared" si="1900"/>
        <v>3</v>
      </c>
      <c r="T8675" t="str">
        <f t="shared" si="1901"/>
        <v>Others</v>
      </c>
      <c r="U8675">
        <f t="shared" si="1902"/>
        <v>8</v>
      </c>
      <c r="V8675" t="str">
        <f t="shared" si="1903"/>
        <v>FY Q3</v>
      </c>
    </row>
    <row r="8676" spans="1:22" x14ac:dyDescent="0.3">
      <c r="A8676" s="18">
        <v>45933</v>
      </c>
      <c r="B8676" t="s">
        <v>1757</v>
      </c>
      <c r="C8676" t="s">
        <v>282</v>
      </c>
      <c r="D8676" t="s">
        <v>9807</v>
      </c>
      <c r="E8676">
        <v>650541831931</v>
      </c>
      <c r="F8676" t="s">
        <v>16</v>
      </c>
      <c r="G8676" t="s">
        <v>67</v>
      </c>
      <c r="H8676">
        <v>2856</v>
      </c>
      <c r="I8676" s="2">
        <f t="shared" si="1890"/>
        <v>2025</v>
      </c>
      <c r="J8676" s="2" t="str">
        <f t="shared" si="1891"/>
        <v>October</v>
      </c>
      <c r="K8676" s="2">
        <f t="shared" si="1892"/>
        <v>10</v>
      </c>
      <c r="L8676" s="2" t="str">
        <f t="shared" si="1893"/>
        <v>Friday</v>
      </c>
      <c r="M8676" s="2">
        <f t="shared" si="1894"/>
        <v>40</v>
      </c>
      <c r="N8676" s="3">
        <f t="shared" si="1895"/>
        <v>2856</v>
      </c>
      <c r="O8676" s="3">
        <f t="shared" si="1896"/>
        <v>0</v>
      </c>
      <c r="P8676" t="str">
        <f t="shared" si="1897"/>
        <v>3-Oct</v>
      </c>
      <c r="Q8676" s="9">
        <f t="shared" si="1898"/>
        <v>0.43194444444444446</v>
      </c>
      <c r="R8676" t="str">
        <f t="shared" si="1899"/>
        <v>Morning</v>
      </c>
      <c r="S8676" s="2">
        <f t="shared" si="1900"/>
        <v>3</v>
      </c>
      <c r="T8676" t="str">
        <f t="shared" si="1901"/>
        <v>Others</v>
      </c>
      <c r="U8676">
        <f t="shared" si="1902"/>
        <v>10</v>
      </c>
      <c r="V8676" t="str">
        <f t="shared" si="1903"/>
        <v>FY Q3</v>
      </c>
    </row>
    <row r="8677" spans="1:22" x14ac:dyDescent="0.3">
      <c r="A8677" s="18">
        <v>45933</v>
      </c>
      <c r="B8677" t="s">
        <v>4663</v>
      </c>
      <c r="C8677" t="s">
        <v>101</v>
      </c>
      <c r="D8677" t="s">
        <v>9808</v>
      </c>
      <c r="E8677">
        <v>52837167923</v>
      </c>
      <c r="F8677" t="s">
        <v>15</v>
      </c>
      <c r="G8677" t="s">
        <v>71</v>
      </c>
      <c r="H8677">
        <v>7228</v>
      </c>
      <c r="I8677" s="2">
        <f t="shared" si="1890"/>
        <v>2025</v>
      </c>
      <c r="J8677" s="2" t="str">
        <f t="shared" si="1891"/>
        <v>October</v>
      </c>
      <c r="K8677" s="2">
        <f t="shared" si="1892"/>
        <v>10</v>
      </c>
      <c r="L8677" s="2" t="str">
        <f t="shared" si="1893"/>
        <v>Friday</v>
      </c>
      <c r="M8677" s="2">
        <f t="shared" si="1894"/>
        <v>40</v>
      </c>
      <c r="N8677" s="3">
        <f t="shared" si="1895"/>
        <v>0</v>
      </c>
      <c r="O8677" s="3">
        <f t="shared" si="1896"/>
        <v>7228</v>
      </c>
      <c r="P8677" t="str">
        <f t="shared" si="1897"/>
        <v>3-Oct</v>
      </c>
      <c r="Q8677" s="9">
        <f t="shared" si="1898"/>
        <v>0.87083333333333335</v>
      </c>
      <c r="R8677" t="str">
        <f t="shared" si="1899"/>
        <v>Evening</v>
      </c>
      <c r="S8677" s="2">
        <f t="shared" si="1900"/>
        <v>3</v>
      </c>
      <c r="T8677" t="str">
        <f t="shared" si="1901"/>
        <v>Recharge</v>
      </c>
      <c r="U8677">
        <f t="shared" si="1902"/>
        <v>20</v>
      </c>
      <c r="V8677" t="str">
        <f t="shared" si="1903"/>
        <v>FY Q3</v>
      </c>
    </row>
    <row r="8678" spans="1:22" x14ac:dyDescent="0.3">
      <c r="A8678" s="18">
        <v>45934</v>
      </c>
      <c r="B8678" t="s">
        <v>1062</v>
      </c>
      <c r="C8678" t="s">
        <v>207</v>
      </c>
      <c r="D8678" t="s">
        <v>9809</v>
      </c>
      <c r="E8678">
        <v>881732541224</v>
      </c>
      <c r="F8678" t="s">
        <v>15</v>
      </c>
      <c r="G8678" t="s">
        <v>67</v>
      </c>
      <c r="H8678">
        <v>2568</v>
      </c>
      <c r="I8678" s="2">
        <f t="shared" ref="I8678:I8741" si="1904">YEAR(A8678)</f>
        <v>2025</v>
      </c>
      <c r="J8678" s="2" t="str">
        <f t="shared" ref="J8678:J8741" si="1905">TEXT(A8678,"mmmm")</f>
        <v>October</v>
      </c>
      <c r="K8678" s="2">
        <f t="shared" ref="K8678:K8741" si="1906">MONTH(A8678)</f>
        <v>10</v>
      </c>
      <c r="L8678" s="2" t="str">
        <f t="shared" ref="L8678:L8741" si="1907">TEXT(A8678,"dddd")</f>
        <v>Saturday</v>
      </c>
      <c r="M8678" s="2">
        <f t="shared" ref="M8678:M8741" si="1908">WEEKNUM(A8678)</f>
        <v>40</v>
      </c>
      <c r="N8678" s="3">
        <f t="shared" ref="N8678:N8741" si="1909">IF(F8678="Credit",H8678,0)</f>
        <v>0</v>
      </c>
      <c r="O8678" s="3">
        <f t="shared" ref="O8678:O8741" si="1910">IF(F8678="Debit",H8678,0)</f>
        <v>2568</v>
      </c>
      <c r="P8678" t="str">
        <f t="shared" ref="P8678:P8741" si="1911">TEXT(A8678,"d-mmm")</f>
        <v>4-Oct</v>
      </c>
      <c r="Q8678" s="9">
        <f t="shared" ref="Q8678:Q8741" si="1912">TIMEVALUE(TRIM(CLEAN(SUBSTITUTE(B8678,CHAR(34),""))))</f>
        <v>0.40208333333333335</v>
      </c>
      <c r="R8678" t="str">
        <f t="shared" ref="R8678:R8741" si="1913">IF(HOUR(Q8678)&lt;12,"Morning",IF(HOUR(Q8678)&lt;17,"Afternoon",IF(HOUR(Q8678)&lt;21,"Evening","Night")))</f>
        <v>Morning</v>
      </c>
      <c r="S8678" s="2">
        <f t="shared" ref="S8678:S8741" si="1914">DAY(A8678)</f>
        <v>4</v>
      </c>
      <c r="T8678" t="str">
        <f t="shared" ref="T8678:T8741" si="1915">IF(ISNUMBER(SEARCH("Recharge",C8678)),"Recharge",IF(ISNUMBER(SEARCH("Petrol",C8678)),"Fuel",IF(ISNUMBER(SEARCH("Restaurant",C8678)),"Food",IF(ISNUMBER(SEARCH("Amazon",C8678)),"Shopping",IF(ISNUMBER(SEARCH("Salary",C8678)),"Salary",IF(ISNUMBER(SEARCH("Paid to",C8678)),"UPI Transfer","Others"))))))</f>
        <v>UPI Transfer</v>
      </c>
      <c r="U8678">
        <f t="shared" ref="U8678:U8741" si="1916">HOUR(Q8678)</f>
        <v>9</v>
      </c>
      <c r="V8678" t="str">
        <f t="shared" ref="V8678:V8741" si="1917">"FY Q"&amp;INT(MOD(MONTH(A8678)-4,12)/3)+1</f>
        <v>FY Q3</v>
      </c>
    </row>
    <row r="8679" spans="1:22" x14ac:dyDescent="0.3">
      <c r="A8679" s="18">
        <v>45934</v>
      </c>
      <c r="B8679" t="s">
        <v>3383</v>
      </c>
      <c r="C8679" t="s">
        <v>131</v>
      </c>
      <c r="D8679" t="s">
        <v>9810</v>
      </c>
      <c r="E8679">
        <v>304491815566</v>
      </c>
      <c r="F8679" t="s">
        <v>16</v>
      </c>
      <c r="G8679" t="s">
        <v>67</v>
      </c>
      <c r="H8679">
        <v>8445</v>
      </c>
      <c r="I8679" s="2">
        <f t="shared" si="1904"/>
        <v>2025</v>
      </c>
      <c r="J8679" s="2" t="str">
        <f t="shared" si="1905"/>
        <v>October</v>
      </c>
      <c r="K8679" s="2">
        <f t="shared" si="1906"/>
        <v>10</v>
      </c>
      <c r="L8679" s="2" t="str">
        <f t="shared" si="1907"/>
        <v>Saturday</v>
      </c>
      <c r="M8679" s="2">
        <f t="shared" si="1908"/>
        <v>40</v>
      </c>
      <c r="N8679" s="3">
        <f t="shared" si="1909"/>
        <v>8445</v>
      </c>
      <c r="O8679" s="3">
        <f t="shared" si="1910"/>
        <v>0</v>
      </c>
      <c r="P8679" t="str">
        <f t="shared" si="1911"/>
        <v>4-Oct</v>
      </c>
      <c r="Q8679" s="9">
        <f t="shared" si="1912"/>
        <v>0.48958333333333331</v>
      </c>
      <c r="R8679" t="str">
        <f t="shared" si="1913"/>
        <v>Morning</v>
      </c>
      <c r="S8679" s="2">
        <f t="shared" si="1914"/>
        <v>4</v>
      </c>
      <c r="T8679" t="str">
        <f t="shared" si="1915"/>
        <v>Others</v>
      </c>
      <c r="U8679">
        <f t="shared" si="1916"/>
        <v>11</v>
      </c>
      <c r="V8679" t="str">
        <f t="shared" si="1917"/>
        <v>FY Q3</v>
      </c>
    </row>
    <row r="8680" spans="1:22" x14ac:dyDescent="0.3">
      <c r="A8680" s="18">
        <v>45934</v>
      </c>
      <c r="B8680" t="s">
        <v>383</v>
      </c>
      <c r="C8680" t="s">
        <v>411</v>
      </c>
      <c r="D8680" t="s">
        <v>9811</v>
      </c>
      <c r="E8680">
        <v>949758906211</v>
      </c>
      <c r="F8680" t="s">
        <v>15</v>
      </c>
      <c r="G8680" t="s">
        <v>67</v>
      </c>
      <c r="H8680">
        <v>933</v>
      </c>
      <c r="I8680" s="2">
        <f t="shared" si="1904"/>
        <v>2025</v>
      </c>
      <c r="J8680" s="2" t="str">
        <f t="shared" si="1905"/>
        <v>October</v>
      </c>
      <c r="K8680" s="2">
        <f t="shared" si="1906"/>
        <v>10</v>
      </c>
      <c r="L8680" s="2" t="str">
        <f t="shared" si="1907"/>
        <v>Saturday</v>
      </c>
      <c r="M8680" s="2">
        <f t="shared" si="1908"/>
        <v>40</v>
      </c>
      <c r="N8680" s="3">
        <f t="shared" si="1909"/>
        <v>0</v>
      </c>
      <c r="O8680" s="3">
        <f t="shared" si="1910"/>
        <v>933</v>
      </c>
      <c r="P8680" t="str">
        <f t="shared" si="1911"/>
        <v>4-Oct</v>
      </c>
      <c r="Q8680" s="9">
        <f t="shared" si="1912"/>
        <v>0.55069444444444449</v>
      </c>
      <c r="R8680" t="str">
        <f t="shared" si="1913"/>
        <v>Afternoon</v>
      </c>
      <c r="S8680" s="2">
        <f t="shared" si="1914"/>
        <v>4</v>
      </c>
      <c r="T8680" t="str">
        <f t="shared" si="1915"/>
        <v>UPI Transfer</v>
      </c>
      <c r="U8680">
        <f t="shared" si="1916"/>
        <v>13</v>
      </c>
      <c r="V8680" t="str">
        <f t="shared" si="1917"/>
        <v>FY Q3</v>
      </c>
    </row>
    <row r="8681" spans="1:22" x14ac:dyDescent="0.3">
      <c r="A8681" s="18">
        <v>45934</v>
      </c>
      <c r="B8681" t="s">
        <v>398</v>
      </c>
      <c r="C8681" t="s">
        <v>375</v>
      </c>
      <c r="D8681" t="s">
        <v>9812</v>
      </c>
      <c r="E8681">
        <v>445277976727</v>
      </c>
      <c r="F8681" t="s">
        <v>15</v>
      </c>
      <c r="G8681" t="s">
        <v>71</v>
      </c>
      <c r="H8681">
        <v>7575</v>
      </c>
      <c r="I8681" s="2">
        <f t="shared" si="1904"/>
        <v>2025</v>
      </c>
      <c r="J8681" s="2" t="str">
        <f t="shared" si="1905"/>
        <v>October</v>
      </c>
      <c r="K8681" s="2">
        <f t="shared" si="1906"/>
        <v>10</v>
      </c>
      <c r="L8681" s="2" t="str">
        <f t="shared" si="1907"/>
        <v>Saturday</v>
      </c>
      <c r="M8681" s="2">
        <f t="shared" si="1908"/>
        <v>40</v>
      </c>
      <c r="N8681" s="3">
        <f t="shared" si="1909"/>
        <v>0</v>
      </c>
      <c r="O8681" s="3">
        <f t="shared" si="1910"/>
        <v>7575</v>
      </c>
      <c r="P8681" t="str">
        <f t="shared" si="1911"/>
        <v>4-Oct</v>
      </c>
      <c r="Q8681" s="9">
        <f t="shared" si="1912"/>
        <v>0.60416666666666663</v>
      </c>
      <c r="R8681" t="str">
        <f t="shared" si="1913"/>
        <v>Afternoon</v>
      </c>
      <c r="S8681" s="2">
        <f t="shared" si="1914"/>
        <v>4</v>
      </c>
      <c r="T8681" t="str">
        <f t="shared" si="1915"/>
        <v>UPI Transfer</v>
      </c>
      <c r="U8681">
        <f t="shared" si="1916"/>
        <v>14</v>
      </c>
      <c r="V8681" t="str">
        <f t="shared" si="1917"/>
        <v>FY Q3</v>
      </c>
    </row>
    <row r="8682" spans="1:22" x14ac:dyDescent="0.3">
      <c r="A8682" s="18">
        <v>45934</v>
      </c>
      <c r="B8682" t="s">
        <v>540</v>
      </c>
      <c r="C8682" t="s">
        <v>797</v>
      </c>
      <c r="D8682" t="s">
        <v>9813</v>
      </c>
      <c r="E8682">
        <v>424708211498</v>
      </c>
      <c r="F8682" t="s">
        <v>15</v>
      </c>
      <c r="G8682" t="s">
        <v>71</v>
      </c>
      <c r="H8682">
        <v>1723</v>
      </c>
      <c r="I8682" s="2">
        <f t="shared" si="1904"/>
        <v>2025</v>
      </c>
      <c r="J8682" s="2" t="str">
        <f t="shared" si="1905"/>
        <v>October</v>
      </c>
      <c r="K8682" s="2">
        <f t="shared" si="1906"/>
        <v>10</v>
      </c>
      <c r="L8682" s="2" t="str">
        <f t="shared" si="1907"/>
        <v>Saturday</v>
      </c>
      <c r="M8682" s="2">
        <f t="shared" si="1908"/>
        <v>40</v>
      </c>
      <c r="N8682" s="3">
        <f t="shared" si="1909"/>
        <v>0</v>
      </c>
      <c r="O8682" s="3">
        <f t="shared" si="1910"/>
        <v>1723</v>
      </c>
      <c r="P8682" t="str">
        <f t="shared" si="1911"/>
        <v>4-Oct</v>
      </c>
      <c r="Q8682" s="9">
        <f t="shared" si="1912"/>
        <v>0.65208333333333335</v>
      </c>
      <c r="R8682" t="str">
        <f t="shared" si="1913"/>
        <v>Afternoon</v>
      </c>
      <c r="S8682" s="2">
        <f t="shared" si="1914"/>
        <v>4</v>
      </c>
      <c r="T8682" t="str">
        <f t="shared" si="1915"/>
        <v>UPI Transfer</v>
      </c>
      <c r="U8682">
        <f t="shared" si="1916"/>
        <v>15</v>
      </c>
      <c r="V8682" t="str">
        <f t="shared" si="1917"/>
        <v>FY Q3</v>
      </c>
    </row>
    <row r="8683" spans="1:22" x14ac:dyDescent="0.3">
      <c r="A8683" s="18">
        <v>45935</v>
      </c>
      <c r="B8683" t="s">
        <v>911</v>
      </c>
      <c r="C8683" t="s">
        <v>338</v>
      </c>
      <c r="D8683" t="s">
        <v>9814</v>
      </c>
      <c r="E8683">
        <v>767187751971</v>
      </c>
      <c r="F8683" t="s">
        <v>15</v>
      </c>
      <c r="G8683" t="s">
        <v>71</v>
      </c>
      <c r="H8683">
        <v>1457</v>
      </c>
      <c r="I8683" s="2">
        <f t="shared" si="1904"/>
        <v>2025</v>
      </c>
      <c r="J8683" s="2" t="str">
        <f t="shared" si="1905"/>
        <v>October</v>
      </c>
      <c r="K8683" s="2">
        <f t="shared" si="1906"/>
        <v>10</v>
      </c>
      <c r="L8683" s="2" t="str">
        <f t="shared" si="1907"/>
        <v>Sunday</v>
      </c>
      <c r="M8683" s="2">
        <f t="shared" si="1908"/>
        <v>41</v>
      </c>
      <c r="N8683" s="3">
        <f t="shared" si="1909"/>
        <v>0</v>
      </c>
      <c r="O8683" s="3">
        <f t="shared" si="1910"/>
        <v>1457</v>
      </c>
      <c r="P8683" t="str">
        <f t="shared" si="1911"/>
        <v>5-Oct</v>
      </c>
      <c r="Q8683" s="9">
        <f t="shared" si="1912"/>
        <v>0.69027777777777777</v>
      </c>
      <c r="R8683" t="str">
        <f t="shared" si="1913"/>
        <v>Afternoon</v>
      </c>
      <c r="S8683" s="2">
        <f t="shared" si="1914"/>
        <v>5</v>
      </c>
      <c r="T8683" t="str">
        <f t="shared" si="1915"/>
        <v>UPI Transfer</v>
      </c>
      <c r="U8683">
        <f t="shared" si="1916"/>
        <v>16</v>
      </c>
      <c r="V8683" t="str">
        <f t="shared" si="1917"/>
        <v>FY Q3</v>
      </c>
    </row>
    <row r="8684" spans="1:22" x14ac:dyDescent="0.3">
      <c r="A8684" s="18">
        <v>45935</v>
      </c>
      <c r="B8684" t="s">
        <v>949</v>
      </c>
      <c r="C8684" t="s">
        <v>411</v>
      </c>
      <c r="D8684" t="s">
        <v>9815</v>
      </c>
      <c r="E8684">
        <v>227647669482</v>
      </c>
      <c r="F8684" t="s">
        <v>15</v>
      </c>
      <c r="G8684" t="s">
        <v>71</v>
      </c>
      <c r="H8684">
        <v>9262</v>
      </c>
      <c r="I8684" s="2">
        <f t="shared" si="1904"/>
        <v>2025</v>
      </c>
      <c r="J8684" s="2" t="str">
        <f t="shared" si="1905"/>
        <v>October</v>
      </c>
      <c r="K8684" s="2">
        <f t="shared" si="1906"/>
        <v>10</v>
      </c>
      <c r="L8684" s="2" t="str">
        <f t="shared" si="1907"/>
        <v>Sunday</v>
      </c>
      <c r="M8684" s="2">
        <f t="shared" si="1908"/>
        <v>41</v>
      </c>
      <c r="N8684" s="3">
        <f t="shared" si="1909"/>
        <v>0</v>
      </c>
      <c r="O8684" s="3">
        <f t="shared" si="1910"/>
        <v>9262</v>
      </c>
      <c r="P8684" t="str">
        <f t="shared" si="1911"/>
        <v>5-Oct</v>
      </c>
      <c r="Q8684" s="9">
        <f t="shared" si="1912"/>
        <v>0.7895833333333333</v>
      </c>
      <c r="R8684" t="str">
        <f t="shared" si="1913"/>
        <v>Evening</v>
      </c>
      <c r="S8684" s="2">
        <f t="shared" si="1914"/>
        <v>5</v>
      </c>
      <c r="T8684" t="str">
        <f t="shared" si="1915"/>
        <v>UPI Transfer</v>
      </c>
      <c r="U8684">
        <f t="shared" si="1916"/>
        <v>18</v>
      </c>
      <c r="V8684" t="str">
        <f t="shared" si="1917"/>
        <v>FY Q3</v>
      </c>
    </row>
    <row r="8685" spans="1:22" x14ac:dyDescent="0.3">
      <c r="A8685" s="18">
        <v>45935</v>
      </c>
      <c r="B8685" t="s">
        <v>2075</v>
      </c>
      <c r="C8685" t="s">
        <v>73</v>
      </c>
      <c r="D8685" t="s">
        <v>9816</v>
      </c>
      <c r="E8685">
        <v>352024492853</v>
      </c>
      <c r="F8685" t="s">
        <v>16</v>
      </c>
      <c r="G8685" t="s">
        <v>67</v>
      </c>
      <c r="H8685">
        <v>2302</v>
      </c>
      <c r="I8685" s="2">
        <f t="shared" si="1904"/>
        <v>2025</v>
      </c>
      <c r="J8685" s="2" t="str">
        <f t="shared" si="1905"/>
        <v>October</v>
      </c>
      <c r="K8685" s="2">
        <f t="shared" si="1906"/>
        <v>10</v>
      </c>
      <c r="L8685" s="2" t="str">
        <f t="shared" si="1907"/>
        <v>Sunday</v>
      </c>
      <c r="M8685" s="2">
        <f t="shared" si="1908"/>
        <v>41</v>
      </c>
      <c r="N8685" s="3">
        <f t="shared" si="1909"/>
        <v>2302</v>
      </c>
      <c r="O8685" s="3">
        <f t="shared" si="1910"/>
        <v>0</v>
      </c>
      <c r="P8685" t="str">
        <f t="shared" si="1911"/>
        <v>5-Oct</v>
      </c>
      <c r="Q8685" s="9">
        <f t="shared" si="1912"/>
        <v>0.86458333333333337</v>
      </c>
      <c r="R8685" t="str">
        <f t="shared" si="1913"/>
        <v>Evening</v>
      </c>
      <c r="S8685" s="2">
        <f t="shared" si="1914"/>
        <v>5</v>
      </c>
      <c r="T8685" t="str">
        <f t="shared" si="1915"/>
        <v>Others</v>
      </c>
      <c r="U8685">
        <f t="shared" si="1916"/>
        <v>20</v>
      </c>
      <c r="V8685" t="str">
        <f t="shared" si="1917"/>
        <v>FY Q3</v>
      </c>
    </row>
    <row r="8686" spans="1:22" x14ac:dyDescent="0.3">
      <c r="A8686" s="18">
        <v>45935</v>
      </c>
      <c r="B8686" t="s">
        <v>1517</v>
      </c>
      <c r="C8686" t="s">
        <v>167</v>
      </c>
      <c r="D8686" t="s">
        <v>9817</v>
      </c>
      <c r="E8686">
        <v>968483008149</v>
      </c>
      <c r="F8686" t="s">
        <v>15</v>
      </c>
      <c r="G8686" t="s">
        <v>67</v>
      </c>
      <c r="H8686">
        <v>5721</v>
      </c>
      <c r="I8686" s="2">
        <f t="shared" si="1904"/>
        <v>2025</v>
      </c>
      <c r="J8686" s="2" t="str">
        <f t="shared" si="1905"/>
        <v>October</v>
      </c>
      <c r="K8686" s="2">
        <f t="shared" si="1906"/>
        <v>10</v>
      </c>
      <c r="L8686" s="2" t="str">
        <f t="shared" si="1907"/>
        <v>Sunday</v>
      </c>
      <c r="M8686" s="2">
        <f t="shared" si="1908"/>
        <v>41</v>
      </c>
      <c r="N8686" s="3">
        <f t="shared" si="1909"/>
        <v>0</v>
      </c>
      <c r="O8686" s="3">
        <f t="shared" si="1910"/>
        <v>5721</v>
      </c>
      <c r="P8686" t="str">
        <f t="shared" si="1911"/>
        <v>5-Oct</v>
      </c>
      <c r="Q8686" s="9">
        <f t="shared" si="1912"/>
        <v>0.91180555555555554</v>
      </c>
      <c r="R8686" t="str">
        <f t="shared" si="1913"/>
        <v>Night</v>
      </c>
      <c r="S8686" s="2">
        <f t="shared" si="1914"/>
        <v>5</v>
      </c>
      <c r="T8686" t="str">
        <f t="shared" si="1915"/>
        <v>UPI Transfer</v>
      </c>
      <c r="U8686">
        <f t="shared" si="1916"/>
        <v>21</v>
      </c>
      <c r="V8686" t="str">
        <f t="shared" si="1917"/>
        <v>FY Q3</v>
      </c>
    </row>
    <row r="8687" spans="1:22" x14ac:dyDescent="0.3">
      <c r="A8687" s="18">
        <v>45935</v>
      </c>
      <c r="B8687" t="s">
        <v>1086</v>
      </c>
      <c r="C8687" t="s">
        <v>82</v>
      </c>
      <c r="D8687" t="s">
        <v>9818</v>
      </c>
      <c r="E8687">
        <v>383126564844</v>
      </c>
      <c r="F8687" t="s">
        <v>16</v>
      </c>
      <c r="G8687" t="s">
        <v>71</v>
      </c>
      <c r="H8687">
        <v>2746</v>
      </c>
      <c r="I8687" s="2">
        <f t="shared" si="1904"/>
        <v>2025</v>
      </c>
      <c r="J8687" s="2" t="str">
        <f t="shared" si="1905"/>
        <v>October</v>
      </c>
      <c r="K8687" s="2">
        <f t="shared" si="1906"/>
        <v>10</v>
      </c>
      <c r="L8687" s="2" t="str">
        <f t="shared" si="1907"/>
        <v>Sunday</v>
      </c>
      <c r="M8687" s="2">
        <f t="shared" si="1908"/>
        <v>41</v>
      </c>
      <c r="N8687" s="3">
        <f t="shared" si="1909"/>
        <v>2746</v>
      </c>
      <c r="O8687" s="3">
        <f t="shared" si="1910"/>
        <v>0</v>
      </c>
      <c r="P8687" t="str">
        <f t="shared" si="1911"/>
        <v>5-Oct</v>
      </c>
      <c r="Q8687" s="9">
        <f t="shared" si="1912"/>
        <v>0.93611111111111112</v>
      </c>
      <c r="R8687" t="str">
        <f t="shared" si="1913"/>
        <v>Night</v>
      </c>
      <c r="S8687" s="2">
        <f t="shared" si="1914"/>
        <v>5</v>
      </c>
      <c r="T8687" t="str">
        <f t="shared" si="1915"/>
        <v>Others</v>
      </c>
      <c r="U8687">
        <f t="shared" si="1916"/>
        <v>22</v>
      </c>
      <c r="V8687" t="str">
        <f t="shared" si="1917"/>
        <v>FY Q3</v>
      </c>
    </row>
    <row r="8688" spans="1:22" x14ac:dyDescent="0.3">
      <c r="A8688" s="18">
        <v>45936</v>
      </c>
      <c r="B8688" t="s">
        <v>1894</v>
      </c>
      <c r="C8688" t="s">
        <v>76</v>
      </c>
      <c r="D8688" t="s">
        <v>9819</v>
      </c>
      <c r="E8688">
        <v>344563801509</v>
      </c>
      <c r="F8688" t="s">
        <v>16</v>
      </c>
      <c r="G8688" t="s">
        <v>71</v>
      </c>
      <c r="H8688">
        <v>19954</v>
      </c>
      <c r="I8688" s="2">
        <f t="shared" si="1904"/>
        <v>2025</v>
      </c>
      <c r="J8688" s="2" t="str">
        <f t="shared" si="1905"/>
        <v>October</v>
      </c>
      <c r="K8688" s="2">
        <f t="shared" si="1906"/>
        <v>10</v>
      </c>
      <c r="L8688" s="2" t="str">
        <f t="shared" si="1907"/>
        <v>Monday</v>
      </c>
      <c r="M8688" s="2">
        <f t="shared" si="1908"/>
        <v>41</v>
      </c>
      <c r="N8688" s="3">
        <f t="shared" si="1909"/>
        <v>19954</v>
      </c>
      <c r="O8688" s="3">
        <f t="shared" si="1910"/>
        <v>0</v>
      </c>
      <c r="P8688" t="str">
        <f t="shared" si="1911"/>
        <v>6-Oct</v>
      </c>
      <c r="Q8688" s="9">
        <f t="shared" si="1912"/>
        <v>0.64513888888888893</v>
      </c>
      <c r="R8688" t="str">
        <f t="shared" si="1913"/>
        <v>Afternoon</v>
      </c>
      <c r="S8688" s="2">
        <f t="shared" si="1914"/>
        <v>6</v>
      </c>
      <c r="T8688" t="str">
        <f t="shared" si="1915"/>
        <v>Others</v>
      </c>
      <c r="U8688">
        <f t="shared" si="1916"/>
        <v>15</v>
      </c>
      <c r="V8688" t="str">
        <f t="shared" si="1917"/>
        <v>FY Q3</v>
      </c>
    </row>
    <row r="8689" spans="1:22" x14ac:dyDescent="0.3">
      <c r="A8689" s="18">
        <v>45936</v>
      </c>
      <c r="B8689" t="s">
        <v>166</v>
      </c>
      <c r="C8689" t="s">
        <v>209</v>
      </c>
      <c r="D8689" t="s">
        <v>9820</v>
      </c>
      <c r="E8689">
        <v>240827770055</v>
      </c>
      <c r="F8689" t="s">
        <v>15</v>
      </c>
      <c r="G8689" t="s">
        <v>67</v>
      </c>
      <c r="H8689">
        <v>9794</v>
      </c>
      <c r="I8689" s="2">
        <f t="shared" si="1904"/>
        <v>2025</v>
      </c>
      <c r="J8689" s="2" t="str">
        <f t="shared" si="1905"/>
        <v>October</v>
      </c>
      <c r="K8689" s="2">
        <f t="shared" si="1906"/>
        <v>10</v>
      </c>
      <c r="L8689" s="2" t="str">
        <f t="shared" si="1907"/>
        <v>Monday</v>
      </c>
      <c r="M8689" s="2">
        <f t="shared" si="1908"/>
        <v>41</v>
      </c>
      <c r="N8689" s="3">
        <f t="shared" si="1909"/>
        <v>0</v>
      </c>
      <c r="O8689" s="3">
        <f t="shared" si="1910"/>
        <v>9794</v>
      </c>
      <c r="P8689" t="str">
        <f t="shared" si="1911"/>
        <v>6-Oct</v>
      </c>
      <c r="Q8689" s="9">
        <f t="shared" si="1912"/>
        <v>0.69236111111111109</v>
      </c>
      <c r="R8689" t="str">
        <f t="shared" si="1913"/>
        <v>Afternoon</v>
      </c>
      <c r="S8689" s="2">
        <f t="shared" si="1914"/>
        <v>6</v>
      </c>
      <c r="T8689" t="str">
        <f t="shared" si="1915"/>
        <v>UPI Transfer</v>
      </c>
      <c r="U8689">
        <f t="shared" si="1916"/>
        <v>16</v>
      </c>
      <c r="V8689" t="str">
        <f t="shared" si="1917"/>
        <v>FY Q3</v>
      </c>
    </row>
    <row r="8690" spans="1:22" x14ac:dyDescent="0.3">
      <c r="A8690" s="18">
        <v>45936</v>
      </c>
      <c r="B8690" t="s">
        <v>1468</v>
      </c>
      <c r="C8690" t="s">
        <v>131</v>
      </c>
      <c r="D8690" t="s">
        <v>9821</v>
      </c>
      <c r="E8690">
        <v>173813062296</v>
      </c>
      <c r="F8690" t="s">
        <v>16</v>
      </c>
      <c r="G8690" t="s">
        <v>67</v>
      </c>
      <c r="H8690">
        <v>15678</v>
      </c>
      <c r="I8690" s="2">
        <f t="shared" si="1904"/>
        <v>2025</v>
      </c>
      <c r="J8690" s="2" t="str">
        <f t="shared" si="1905"/>
        <v>October</v>
      </c>
      <c r="K8690" s="2">
        <f t="shared" si="1906"/>
        <v>10</v>
      </c>
      <c r="L8690" s="2" t="str">
        <f t="shared" si="1907"/>
        <v>Monday</v>
      </c>
      <c r="M8690" s="2">
        <f t="shared" si="1908"/>
        <v>41</v>
      </c>
      <c r="N8690" s="3">
        <f t="shared" si="1909"/>
        <v>15678</v>
      </c>
      <c r="O8690" s="3">
        <f t="shared" si="1910"/>
        <v>0</v>
      </c>
      <c r="P8690" t="str">
        <f t="shared" si="1911"/>
        <v>6-Oct</v>
      </c>
      <c r="Q8690" s="9">
        <f t="shared" si="1912"/>
        <v>0.69305555555555554</v>
      </c>
      <c r="R8690" t="str">
        <f t="shared" si="1913"/>
        <v>Afternoon</v>
      </c>
      <c r="S8690" s="2">
        <f t="shared" si="1914"/>
        <v>6</v>
      </c>
      <c r="T8690" t="str">
        <f t="shared" si="1915"/>
        <v>Others</v>
      </c>
      <c r="U8690">
        <f t="shared" si="1916"/>
        <v>16</v>
      </c>
      <c r="V8690" t="str">
        <f t="shared" si="1917"/>
        <v>FY Q3</v>
      </c>
    </row>
    <row r="8691" spans="1:22" x14ac:dyDescent="0.3">
      <c r="A8691" s="18">
        <v>45936</v>
      </c>
      <c r="B8691" t="s">
        <v>3042</v>
      </c>
      <c r="C8691" t="s">
        <v>160</v>
      </c>
      <c r="D8691" t="s">
        <v>9822</v>
      </c>
      <c r="E8691">
        <v>413438501901</v>
      </c>
      <c r="F8691" t="s">
        <v>15</v>
      </c>
      <c r="G8691" t="s">
        <v>71</v>
      </c>
      <c r="H8691">
        <v>2499</v>
      </c>
      <c r="I8691" s="2">
        <f t="shared" si="1904"/>
        <v>2025</v>
      </c>
      <c r="J8691" s="2" t="str">
        <f t="shared" si="1905"/>
        <v>October</v>
      </c>
      <c r="K8691" s="2">
        <f t="shared" si="1906"/>
        <v>10</v>
      </c>
      <c r="L8691" s="2" t="str">
        <f t="shared" si="1907"/>
        <v>Monday</v>
      </c>
      <c r="M8691" s="2">
        <f t="shared" si="1908"/>
        <v>41</v>
      </c>
      <c r="N8691" s="3">
        <f t="shared" si="1909"/>
        <v>0</v>
      </c>
      <c r="O8691" s="3">
        <f t="shared" si="1910"/>
        <v>2499</v>
      </c>
      <c r="P8691" t="str">
        <f t="shared" si="1911"/>
        <v>6-Oct</v>
      </c>
      <c r="Q8691" s="9">
        <f t="shared" si="1912"/>
        <v>0.9868055555555556</v>
      </c>
      <c r="R8691" t="str">
        <f t="shared" si="1913"/>
        <v>Night</v>
      </c>
      <c r="S8691" s="2">
        <f t="shared" si="1914"/>
        <v>6</v>
      </c>
      <c r="T8691" t="str">
        <f t="shared" si="1915"/>
        <v>Shopping</v>
      </c>
      <c r="U8691">
        <f t="shared" si="1916"/>
        <v>23</v>
      </c>
      <c r="V8691" t="str">
        <f t="shared" si="1917"/>
        <v>FY Q3</v>
      </c>
    </row>
    <row r="8692" spans="1:22" x14ac:dyDescent="0.3">
      <c r="A8692" s="18">
        <v>45937</v>
      </c>
      <c r="B8692" t="s">
        <v>4676</v>
      </c>
      <c r="C8692" t="s">
        <v>107</v>
      </c>
      <c r="D8692" t="s">
        <v>9823</v>
      </c>
      <c r="E8692">
        <v>684008521992</v>
      </c>
      <c r="F8692" t="s">
        <v>15</v>
      </c>
      <c r="G8692" t="s">
        <v>71</v>
      </c>
      <c r="H8692">
        <v>8439</v>
      </c>
      <c r="I8692" s="2">
        <f t="shared" si="1904"/>
        <v>2025</v>
      </c>
      <c r="J8692" s="2" t="str">
        <f t="shared" si="1905"/>
        <v>October</v>
      </c>
      <c r="K8692" s="2">
        <f t="shared" si="1906"/>
        <v>10</v>
      </c>
      <c r="L8692" s="2" t="str">
        <f t="shared" si="1907"/>
        <v>Tuesday</v>
      </c>
      <c r="M8692" s="2">
        <f t="shared" si="1908"/>
        <v>41</v>
      </c>
      <c r="N8692" s="3">
        <f t="shared" si="1909"/>
        <v>0</v>
      </c>
      <c r="O8692" s="3">
        <f t="shared" si="1910"/>
        <v>8439</v>
      </c>
      <c r="P8692" t="str">
        <f t="shared" si="1911"/>
        <v>7-Oct</v>
      </c>
      <c r="Q8692" s="9">
        <f t="shared" si="1912"/>
        <v>0.39791666666666664</v>
      </c>
      <c r="R8692" t="str">
        <f t="shared" si="1913"/>
        <v>Morning</v>
      </c>
      <c r="S8692" s="2">
        <f t="shared" si="1914"/>
        <v>7</v>
      </c>
      <c r="T8692" t="str">
        <f t="shared" si="1915"/>
        <v>UPI Transfer</v>
      </c>
      <c r="U8692">
        <f t="shared" si="1916"/>
        <v>9</v>
      </c>
      <c r="V8692" t="str">
        <f t="shared" si="1917"/>
        <v>FY Q3</v>
      </c>
    </row>
    <row r="8693" spans="1:22" x14ac:dyDescent="0.3">
      <c r="A8693" s="18">
        <v>45937</v>
      </c>
      <c r="B8693" t="s">
        <v>930</v>
      </c>
      <c r="C8693" t="s">
        <v>65</v>
      </c>
      <c r="D8693" t="s">
        <v>9824</v>
      </c>
      <c r="E8693">
        <v>30180300006</v>
      </c>
      <c r="F8693" t="s">
        <v>16</v>
      </c>
      <c r="G8693" t="s">
        <v>67</v>
      </c>
      <c r="H8693">
        <v>9559</v>
      </c>
      <c r="I8693" s="2">
        <f t="shared" si="1904"/>
        <v>2025</v>
      </c>
      <c r="J8693" s="2" t="str">
        <f t="shared" si="1905"/>
        <v>October</v>
      </c>
      <c r="K8693" s="2">
        <f t="shared" si="1906"/>
        <v>10</v>
      </c>
      <c r="L8693" s="2" t="str">
        <f t="shared" si="1907"/>
        <v>Tuesday</v>
      </c>
      <c r="M8693" s="2">
        <f t="shared" si="1908"/>
        <v>41</v>
      </c>
      <c r="N8693" s="3">
        <f t="shared" si="1909"/>
        <v>9559</v>
      </c>
      <c r="O8693" s="3">
        <f t="shared" si="1910"/>
        <v>0</v>
      </c>
      <c r="P8693" t="str">
        <f t="shared" si="1911"/>
        <v>7-Oct</v>
      </c>
      <c r="Q8693" s="9">
        <f t="shared" si="1912"/>
        <v>0.61111111111111116</v>
      </c>
      <c r="R8693" t="str">
        <f t="shared" si="1913"/>
        <v>Afternoon</v>
      </c>
      <c r="S8693" s="2">
        <f t="shared" si="1914"/>
        <v>7</v>
      </c>
      <c r="T8693" t="str">
        <f t="shared" si="1915"/>
        <v>Others</v>
      </c>
      <c r="U8693">
        <f t="shared" si="1916"/>
        <v>14</v>
      </c>
      <c r="V8693" t="str">
        <f t="shared" si="1917"/>
        <v>FY Q3</v>
      </c>
    </row>
    <row r="8694" spans="1:22" x14ac:dyDescent="0.3">
      <c r="A8694" s="18">
        <v>45937</v>
      </c>
      <c r="B8694" t="s">
        <v>2081</v>
      </c>
      <c r="C8694" t="s">
        <v>76</v>
      </c>
      <c r="D8694" t="s">
        <v>9825</v>
      </c>
      <c r="E8694">
        <v>826812604136</v>
      </c>
      <c r="F8694" t="s">
        <v>16</v>
      </c>
      <c r="G8694" t="s">
        <v>67</v>
      </c>
      <c r="H8694">
        <v>4663</v>
      </c>
      <c r="I8694" s="2">
        <f t="shared" si="1904"/>
        <v>2025</v>
      </c>
      <c r="J8694" s="2" t="str">
        <f t="shared" si="1905"/>
        <v>October</v>
      </c>
      <c r="K8694" s="2">
        <f t="shared" si="1906"/>
        <v>10</v>
      </c>
      <c r="L8694" s="2" t="str">
        <f t="shared" si="1907"/>
        <v>Tuesday</v>
      </c>
      <c r="M8694" s="2">
        <f t="shared" si="1908"/>
        <v>41</v>
      </c>
      <c r="N8694" s="3">
        <f t="shared" si="1909"/>
        <v>4663</v>
      </c>
      <c r="O8694" s="3">
        <f t="shared" si="1910"/>
        <v>0</v>
      </c>
      <c r="P8694" t="str">
        <f t="shared" si="1911"/>
        <v>7-Oct</v>
      </c>
      <c r="Q8694" s="9">
        <f t="shared" si="1912"/>
        <v>0.64236111111111116</v>
      </c>
      <c r="R8694" t="str">
        <f t="shared" si="1913"/>
        <v>Afternoon</v>
      </c>
      <c r="S8694" s="2">
        <f t="shared" si="1914"/>
        <v>7</v>
      </c>
      <c r="T8694" t="str">
        <f t="shared" si="1915"/>
        <v>Others</v>
      </c>
      <c r="U8694">
        <f t="shared" si="1916"/>
        <v>15</v>
      </c>
      <c r="V8694" t="str">
        <f t="shared" si="1917"/>
        <v>FY Q3</v>
      </c>
    </row>
    <row r="8695" spans="1:22" x14ac:dyDescent="0.3">
      <c r="A8695" s="18">
        <v>45937</v>
      </c>
      <c r="B8695" t="s">
        <v>199</v>
      </c>
      <c r="C8695" t="s">
        <v>76</v>
      </c>
      <c r="D8695" t="s">
        <v>9826</v>
      </c>
      <c r="E8695">
        <v>817343281612</v>
      </c>
      <c r="F8695" t="s">
        <v>16</v>
      </c>
      <c r="G8695" t="s">
        <v>67</v>
      </c>
      <c r="H8695">
        <v>26032</v>
      </c>
      <c r="I8695" s="2">
        <f t="shared" si="1904"/>
        <v>2025</v>
      </c>
      <c r="J8695" s="2" t="str">
        <f t="shared" si="1905"/>
        <v>October</v>
      </c>
      <c r="K8695" s="2">
        <f t="shared" si="1906"/>
        <v>10</v>
      </c>
      <c r="L8695" s="2" t="str">
        <f t="shared" si="1907"/>
        <v>Tuesday</v>
      </c>
      <c r="M8695" s="2">
        <f t="shared" si="1908"/>
        <v>41</v>
      </c>
      <c r="N8695" s="3">
        <f t="shared" si="1909"/>
        <v>26032</v>
      </c>
      <c r="O8695" s="3">
        <f t="shared" si="1910"/>
        <v>0</v>
      </c>
      <c r="P8695" t="str">
        <f t="shared" si="1911"/>
        <v>7-Oct</v>
      </c>
      <c r="Q8695" s="9">
        <f t="shared" si="1912"/>
        <v>0.67847222222222225</v>
      </c>
      <c r="R8695" t="str">
        <f t="shared" si="1913"/>
        <v>Afternoon</v>
      </c>
      <c r="S8695" s="2">
        <f t="shared" si="1914"/>
        <v>7</v>
      </c>
      <c r="T8695" t="str">
        <f t="shared" si="1915"/>
        <v>Others</v>
      </c>
      <c r="U8695">
        <f t="shared" si="1916"/>
        <v>16</v>
      </c>
      <c r="V8695" t="str">
        <f t="shared" si="1917"/>
        <v>FY Q3</v>
      </c>
    </row>
    <row r="8696" spans="1:22" x14ac:dyDescent="0.3">
      <c r="A8696" s="18">
        <v>45937</v>
      </c>
      <c r="B8696" t="s">
        <v>2085</v>
      </c>
      <c r="C8696" t="s">
        <v>95</v>
      </c>
      <c r="D8696" t="s">
        <v>9827</v>
      </c>
      <c r="E8696">
        <v>572541742026</v>
      </c>
      <c r="F8696" t="s">
        <v>16</v>
      </c>
      <c r="G8696" t="s">
        <v>71</v>
      </c>
      <c r="H8696">
        <v>13617</v>
      </c>
      <c r="I8696" s="2">
        <f t="shared" si="1904"/>
        <v>2025</v>
      </c>
      <c r="J8696" s="2" t="str">
        <f t="shared" si="1905"/>
        <v>October</v>
      </c>
      <c r="K8696" s="2">
        <f t="shared" si="1906"/>
        <v>10</v>
      </c>
      <c r="L8696" s="2" t="str">
        <f t="shared" si="1907"/>
        <v>Tuesday</v>
      </c>
      <c r="M8696" s="2">
        <f t="shared" si="1908"/>
        <v>41</v>
      </c>
      <c r="N8696" s="3">
        <f t="shared" si="1909"/>
        <v>13617</v>
      </c>
      <c r="O8696" s="3">
        <f t="shared" si="1910"/>
        <v>0</v>
      </c>
      <c r="P8696" t="str">
        <f t="shared" si="1911"/>
        <v>7-Oct</v>
      </c>
      <c r="Q8696" s="9">
        <f t="shared" si="1912"/>
        <v>0.92708333333333337</v>
      </c>
      <c r="R8696" t="str">
        <f t="shared" si="1913"/>
        <v>Night</v>
      </c>
      <c r="S8696" s="2">
        <f t="shared" si="1914"/>
        <v>7</v>
      </c>
      <c r="T8696" t="str">
        <f t="shared" si="1915"/>
        <v>Others</v>
      </c>
      <c r="U8696">
        <f t="shared" si="1916"/>
        <v>22</v>
      </c>
      <c r="V8696" t="str">
        <f t="shared" si="1917"/>
        <v>FY Q3</v>
      </c>
    </row>
    <row r="8697" spans="1:22" x14ac:dyDescent="0.3">
      <c r="A8697" s="18">
        <v>45938</v>
      </c>
      <c r="B8697" t="s">
        <v>1445</v>
      </c>
      <c r="C8697" t="s">
        <v>834</v>
      </c>
      <c r="D8697" t="s">
        <v>9828</v>
      </c>
      <c r="E8697">
        <v>73012561904</v>
      </c>
      <c r="F8697" t="s">
        <v>15</v>
      </c>
      <c r="G8697" t="s">
        <v>71</v>
      </c>
      <c r="H8697">
        <v>18400</v>
      </c>
      <c r="I8697" s="2">
        <f t="shared" si="1904"/>
        <v>2025</v>
      </c>
      <c r="J8697" s="2" t="str">
        <f t="shared" si="1905"/>
        <v>October</v>
      </c>
      <c r="K8697" s="2">
        <f t="shared" si="1906"/>
        <v>10</v>
      </c>
      <c r="L8697" s="2" t="str">
        <f t="shared" si="1907"/>
        <v>Wednesday</v>
      </c>
      <c r="M8697" s="2">
        <f t="shared" si="1908"/>
        <v>41</v>
      </c>
      <c r="N8697" s="3">
        <f t="shared" si="1909"/>
        <v>0</v>
      </c>
      <c r="O8697" s="3">
        <f t="shared" si="1910"/>
        <v>18400</v>
      </c>
      <c r="P8697" t="str">
        <f t="shared" si="1911"/>
        <v>8-Oct</v>
      </c>
      <c r="Q8697" s="9">
        <f t="shared" si="1912"/>
        <v>0.46666666666666667</v>
      </c>
      <c r="R8697" t="str">
        <f t="shared" si="1913"/>
        <v>Morning</v>
      </c>
      <c r="S8697" s="2">
        <f t="shared" si="1914"/>
        <v>8</v>
      </c>
      <c r="T8697" t="str">
        <f t="shared" si="1915"/>
        <v>UPI Transfer</v>
      </c>
      <c r="U8697">
        <f t="shared" si="1916"/>
        <v>11</v>
      </c>
      <c r="V8697" t="str">
        <f t="shared" si="1917"/>
        <v>FY Q3</v>
      </c>
    </row>
    <row r="8698" spans="1:22" x14ac:dyDescent="0.3">
      <c r="A8698" s="18">
        <v>45938</v>
      </c>
      <c r="B8698" t="s">
        <v>238</v>
      </c>
      <c r="C8698" t="s">
        <v>73</v>
      </c>
      <c r="D8698" t="s">
        <v>9829</v>
      </c>
      <c r="E8698">
        <v>900470148811</v>
      </c>
      <c r="F8698" t="s">
        <v>16</v>
      </c>
      <c r="G8698" t="s">
        <v>67</v>
      </c>
      <c r="H8698">
        <v>7221</v>
      </c>
      <c r="I8698" s="2">
        <f t="shared" si="1904"/>
        <v>2025</v>
      </c>
      <c r="J8698" s="2" t="str">
        <f t="shared" si="1905"/>
        <v>October</v>
      </c>
      <c r="K8698" s="2">
        <f t="shared" si="1906"/>
        <v>10</v>
      </c>
      <c r="L8698" s="2" t="str">
        <f t="shared" si="1907"/>
        <v>Wednesday</v>
      </c>
      <c r="M8698" s="2">
        <f t="shared" si="1908"/>
        <v>41</v>
      </c>
      <c r="N8698" s="3">
        <f t="shared" si="1909"/>
        <v>7221</v>
      </c>
      <c r="O8698" s="3">
        <f t="shared" si="1910"/>
        <v>0</v>
      </c>
      <c r="P8698" t="str">
        <f t="shared" si="1911"/>
        <v>8-Oct</v>
      </c>
      <c r="Q8698" s="9">
        <f t="shared" si="1912"/>
        <v>0.54791666666666672</v>
      </c>
      <c r="R8698" t="str">
        <f t="shared" si="1913"/>
        <v>Afternoon</v>
      </c>
      <c r="S8698" s="2">
        <f t="shared" si="1914"/>
        <v>8</v>
      </c>
      <c r="T8698" t="str">
        <f t="shared" si="1915"/>
        <v>Others</v>
      </c>
      <c r="U8698">
        <f t="shared" si="1916"/>
        <v>13</v>
      </c>
      <c r="V8698" t="str">
        <f t="shared" si="1917"/>
        <v>FY Q3</v>
      </c>
    </row>
    <row r="8699" spans="1:22" x14ac:dyDescent="0.3">
      <c r="A8699" s="18">
        <v>45938</v>
      </c>
      <c r="B8699" t="s">
        <v>837</v>
      </c>
      <c r="C8699" t="s">
        <v>142</v>
      </c>
      <c r="D8699" t="s">
        <v>9830</v>
      </c>
      <c r="E8699">
        <v>530696146758</v>
      </c>
      <c r="F8699" t="s">
        <v>15</v>
      </c>
      <c r="G8699" t="s">
        <v>67</v>
      </c>
      <c r="H8699">
        <v>2780</v>
      </c>
      <c r="I8699" s="2">
        <f t="shared" si="1904"/>
        <v>2025</v>
      </c>
      <c r="J8699" s="2" t="str">
        <f t="shared" si="1905"/>
        <v>October</v>
      </c>
      <c r="K8699" s="2">
        <f t="shared" si="1906"/>
        <v>10</v>
      </c>
      <c r="L8699" s="2" t="str">
        <f t="shared" si="1907"/>
        <v>Wednesday</v>
      </c>
      <c r="M8699" s="2">
        <f t="shared" si="1908"/>
        <v>41</v>
      </c>
      <c r="N8699" s="3">
        <f t="shared" si="1909"/>
        <v>0</v>
      </c>
      <c r="O8699" s="3">
        <f t="shared" si="1910"/>
        <v>2780</v>
      </c>
      <c r="P8699" t="str">
        <f t="shared" si="1911"/>
        <v>8-Oct</v>
      </c>
      <c r="Q8699" s="9">
        <f t="shared" si="1912"/>
        <v>0.55138888888888893</v>
      </c>
      <c r="R8699" t="str">
        <f t="shared" si="1913"/>
        <v>Afternoon</v>
      </c>
      <c r="S8699" s="2">
        <f t="shared" si="1914"/>
        <v>8</v>
      </c>
      <c r="T8699" t="str">
        <f t="shared" si="1915"/>
        <v>UPI Transfer</v>
      </c>
      <c r="U8699">
        <f t="shared" si="1916"/>
        <v>13</v>
      </c>
      <c r="V8699" t="str">
        <f t="shared" si="1917"/>
        <v>FY Q3</v>
      </c>
    </row>
    <row r="8700" spans="1:22" x14ac:dyDescent="0.3">
      <c r="A8700" s="18">
        <v>45938</v>
      </c>
      <c r="B8700" t="s">
        <v>1599</v>
      </c>
      <c r="C8700" t="s">
        <v>128</v>
      </c>
      <c r="D8700" t="s">
        <v>9831</v>
      </c>
      <c r="E8700">
        <v>537785222829</v>
      </c>
      <c r="F8700" t="s">
        <v>16</v>
      </c>
      <c r="G8700" t="s">
        <v>67</v>
      </c>
      <c r="H8700">
        <v>26561</v>
      </c>
      <c r="I8700" s="2">
        <f t="shared" si="1904"/>
        <v>2025</v>
      </c>
      <c r="J8700" s="2" t="str">
        <f t="shared" si="1905"/>
        <v>October</v>
      </c>
      <c r="K8700" s="2">
        <f t="shared" si="1906"/>
        <v>10</v>
      </c>
      <c r="L8700" s="2" t="str">
        <f t="shared" si="1907"/>
        <v>Wednesday</v>
      </c>
      <c r="M8700" s="2">
        <f t="shared" si="1908"/>
        <v>41</v>
      </c>
      <c r="N8700" s="3">
        <f t="shared" si="1909"/>
        <v>26561</v>
      </c>
      <c r="O8700" s="3">
        <f t="shared" si="1910"/>
        <v>0</v>
      </c>
      <c r="P8700" t="str">
        <f t="shared" si="1911"/>
        <v>8-Oct</v>
      </c>
      <c r="Q8700" s="9">
        <f t="shared" si="1912"/>
        <v>0.80486111111111114</v>
      </c>
      <c r="R8700" t="str">
        <f t="shared" si="1913"/>
        <v>Evening</v>
      </c>
      <c r="S8700" s="2">
        <f t="shared" si="1914"/>
        <v>8</v>
      </c>
      <c r="T8700" t="str">
        <f t="shared" si="1915"/>
        <v>Others</v>
      </c>
      <c r="U8700">
        <f t="shared" si="1916"/>
        <v>19</v>
      </c>
      <c r="V8700" t="str">
        <f t="shared" si="1917"/>
        <v>FY Q3</v>
      </c>
    </row>
    <row r="8701" spans="1:22" x14ac:dyDescent="0.3">
      <c r="A8701" s="18">
        <v>45938</v>
      </c>
      <c r="B8701" t="s">
        <v>3460</v>
      </c>
      <c r="C8701" t="s">
        <v>325</v>
      </c>
      <c r="D8701" t="s">
        <v>9832</v>
      </c>
      <c r="E8701">
        <v>310386328765</v>
      </c>
      <c r="F8701" t="s">
        <v>16</v>
      </c>
      <c r="G8701" t="s">
        <v>71</v>
      </c>
      <c r="H8701">
        <v>8048</v>
      </c>
      <c r="I8701" s="2">
        <f t="shared" si="1904"/>
        <v>2025</v>
      </c>
      <c r="J8701" s="2" t="str">
        <f t="shared" si="1905"/>
        <v>October</v>
      </c>
      <c r="K8701" s="2">
        <f t="shared" si="1906"/>
        <v>10</v>
      </c>
      <c r="L8701" s="2" t="str">
        <f t="shared" si="1907"/>
        <v>Wednesday</v>
      </c>
      <c r="M8701" s="2">
        <f t="shared" si="1908"/>
        <v>41</v>
      </c>
      <c r="N8701" s="3">
        <f t="shared" si="1909"/>
        <v>8048</v>
      </c>
      <c r="O8701" s="3">
        <f t="shared" si="1910"/>
        <v>0</v>
      </c>
      <c r="P8701" t="str">
        <f t="shared" si="1911"/>
        <v>8-Oct</v>
      </c>
      <c r="Q8701" s="9">
        <f t="shared" si="1912"/>
        <v>0.91805555555555551</v>
      </c>
      <c r="R8701" t="str">
        <f t="shared" si="1913"/>
        <v>Night</v>
      </c>
      <c r="S8701" s="2">
        <f t="shared" si="1914"/>
        <v>8</v>
      </c>
      <c r="T8701" t="str">
        <f t="shared" si="1915"/>
        <v>Others</v>
      </c>
      <c r="U8701">
        <f t="shared" si="1916"/>
        <v>22</v>
      </c>
      <c r="V8701" t="str">
        <f t="shared" si="1917"/>
        <v>FY Q3</v>
      </c>
    </row>
    <row r="8702" spans="1:22" x14ac:dyDescent="0.3">
      <c r="A8702" s="18">
        <v>45939</v>
      </c>
      <c r="B8702" t="s">
        <v>7007</v>
      </c>
      <c r="C8702" t="s">
        <v>79</v>
      </c>
      <c r="D8702" t="s">
        <v>9833</v>
      </c>
      <c r="E8702">
        <v>768079458630</v>
      </c>
      <c r="F8702" t="s">
        <v>16</v>
      </c>
      <c r="G8702" t="s">
        <v>71</v>
      </c>
      <c r="H8702">
        <v>7000</v>
      </c>
      <c r="I8702" s="2">
        <f t="shared" si="1904"/>
        <v>2025</v>
      </c>
      <c r="J8702" s="2" t="str">
        <f t="shared" si="1905"/>
        <v>October</v>
      </c>
      <c r="K8702" s="2">
        <f t="shared" si="1906"/>
        <v>10</v>
      </c>
      <c r="L8702" s="2" t="str">
        <f t="shared" si="1907"/>
        <v>Thursday</v>
      </c>
      <c r="M8702" s="2">
        <f t="shared" si="1908"/>
        <v>41</v>
      </c>
      <c r="N8702" s="3">
        <f t="shared" si="1909"/>
        <v>7000</v>
      </c>
      <c r="O8702" s="3">
        <f t="shared" si="1910"/>
        <v>0</v>
      </c>
      <c r="P8702" t="str">
        <f t="shared" si="1911"/>
        <v>9-Oct</v>
      </c>
      <c r="Q8702" s="9">
        <f t="shared" si="1912"/>
        <v>0.32916666666666666</v>
      </c>
      <c r="R8702" t="str">
        <f t="shared" si="1913"/>
        <v>Morning</v>
      </c>
      <c r="S8702" s="2">
        <f t="shared" si="1914"/>
        <v>9</v>
      </c>
      <c r="T8702" t="str">
        <f t="shared" si="1915"/>
        <v>Others</v>
      </c>
      <c r="U8702">
        <f t="shared" si="1916"/>
        <v>7</v>
      </c>
      <c r="V8702" t="str">
        <f t="shared" si="1917"/>
        <v>FY Q3</v>
      </c>
    </row>
    <row r="8703" spans="1:22" x14ac:dyDescent="0.3">
      <c r="A8703" s="18">
        <v>45939</v>
      </c>
      <c r="B8703" t="s">
        <v>314</v>
      </c>
      <c r="C8703" t="s">
        <v>325</v>
      </c>
      <c r="D8703" t="s">
        <v>9834</v>
      </c>
      <c r="E8703">
        <v>719725590650</v>
      </c>
      <c r="F8703" t="s">
        <v>16</v>
      </c>
      <c r="G8703" t="s">
        <v>71</v>
      </c>
      <c r="H8703">
        <v>8733</v>
      </c>
      <c r="I8703" s="2">
        <f t="shared" si="1904"/>
        <v>2025</v>
      </c>
      <c r="J8703" s="2" t="str">
        <f t="shared" si="1905"/>
        <v>October</v>
      </c>
      <c r="K8703" s="2">
        <f t="shared" si="1906"/>
        <v>10</v>
      </c>
      <c r="L8703" s="2" t="str">
        <f t="shared" si="1907"/>
        <v>Thursday</v>
      </c>
      <c r="M8703" s="2">
        <f t="shared" si="1908"/>
        <v>41</v>
      </c>
      <c r="N8703" s="3">
        <f t="shared" si="1909"/>
        <v>8733</v>
      </c>
      <c r="O8703" s="3">
        <f t="shared" si="1910"/>
        <v>0</v>
      </c>
      <c r="P8703" t="str">
        <f t="shared" si="1911"/>
        <v>9-Oct</v>
      </c>
      <c r="Q8703" s="9">
        <f t="shared" si="1912"/>
        <v>0.58402777777777781</v>
      </c>
      <c r="R8703" t="str">
        <f t="shared" si="1913"/>
        <v>Afternoon</v>
      </c>
      <c r="S8703" s="2">
        <f t="shared" si="1914"/>
        <v>9</v>
      </c>
      <c r="T8703" t="str">
        <f t="shared" si="1915"/>
        <v>Others</v>
      </c>
      <c r="U8703">
        <f t="shared" si="1916"/>
        <v>14</v>
      </c>
      <c r="V8703" t="str">
        <f t="shared" si="1917"/>
        <v>FY Q3</v>
      </c>
    </row>
    <row r="8704" spans="1:22" x14ac:dyDescent="0.3">
      <c r="A8704" s="18">
        <v>45939</v>
      </c>
      <c r="B8704" t="s">
        <v>1766</v>
      </c>
      <c r="C8704" t="s">
        <v>219</v>
      </c>
      <c r="D8704" t="s">
        <v>9835</v>
      </c>
      <c r="E8704">
        <v>399750135283</v>
      </c>
      <c r="F8704" t="s">
        <v>15</v>
      </c>
      <c r="G8704" t="s">
        <v>71</v>
      </c>
      <c r="H8704">
        <v>7564</v>
      </c>
      <c r="I8704" s="2">
        <f t="shared" si="1904"/>
        <v>2025</v>
      </c>
      <c r="J8704" s="2" t="str">
        <f t="shared" si="1905"/>
        <v>October</v>
      </c>
      <c r="K8704" s="2">
        <f t="shared" si="1906"/>
        <v>10</v>
      </c>
      <c r="L8704" s="2" t="str">
        <f t="shared" si="1907"/>
        <v>Thursday</v>
      </c>
      <c r="M8704" s="2">
        <f t="shared" si="1908"/>
        <v>41</v>
      </c>
      <c r="N8704" s="3">
        <f t="shared" si="1909"/>
        <v>0</v>
      </c>
      <c r="O8704" s="3">
        <f t="shared" si="1910"/>
        <v>7564</v>
      </c>
      <c r="P8704" t="str">
        <f t="shared" si="1911"/>
        <v>9-Oct</v>
      </c>
      <c r="Q8704" s="9">
        <f t="shared" si="1912"/>
        <v>0.69374999999999998</v>
      </c>
      <c r="R8704" t="str">
        <f t="shared" si="1913"/>
        <v>Afternoon</v>
      </c>
      <c r="S8704" s="2">
        <f t="shared" si="1914"/>
        <v>9</v>
      </c>
      <c r="T8704" t="str">
        <f t="shared" si="1915"/>
        <v>UPI Transfer</v>
      </c>
      <c r="U8704">
        <f t="shared" si="1916"/>
        <v>16</v>
      </c>
      <c r="V8704" t="str">
        <f t="shared" si="1917"/>
        <v>FY Q3</v>
      </c>
    </row>
    <row r="8705" spans="1:22" x14ac:dyDescent="0.3">
      <c r="A8705" s="18">
        <v>45939</v>
      </c>
      <c r="B8705" t="s">
        <v>89</v>
      </c>
      <c r="C8705" t="s">
        <v>92</v>
      </c>
      <c r="D8705" t="s">
        <v>9836</v>
      </c>
      <c r="E8705">
        <v>276124251905</v>
      </c>
      <c r="F8705" t="s">
        <v>15</v>
      </c>
      <c r="G8705" t="s">
        <v>67</v>
      </c>
      <c r="H8705">
        <v>11834</v>
      </c>
      <c r="I8705" s="2">
        <f t="shared" si="1904"/>
        <v>2025</v>
      </c>
      <c r="J8705" s="2" t="str">
        <f t="shared" si="1905"/>
        <v>October</v>
      </c>
      <c r="K8705" s="2">
        <f t="shared" si="1906"/>
        <v>10</v>
      </c>
      <c r="L8705" s="2" t="str">
        <f t="shared" si="1907"/>
        <v>Thursday</v>
      </c>
      <c r="M8705" s="2">
        <f t="shared" si="1908"/>
        <v>41</v>
      </c>
      <c r="N8705" s="3">
        <f t="shared" si="1909"/>
        <v>0</v>
      </c>
      <c r="O8705" s="3">
        <f t="shared" si="1910"/>
        <v>11834</v>
      </c>
      <c r="P8705" t="str">
        <f t="shared" si="1911"/>
        <v>9-Oct</v>
      </c>
      <c r="Q8705" s="9">
        <f t="shared" si="1912"/>
        <v>0.7680555555555556</v>
      </c>
      <c r="R8705" t="str">
        <f t="shared" si="1913"/>
        <v>Evening</v>
      </c>
      <c r="S8705" s="2">
        <f t="shared" si="1914"/>
        <v>9</v>
      </c>
      <c r="T8705" t="str">
        <f t="shared" si="1915"/>
        <v>UPI Transfer</v>
      </c>
      <c r="U8705">
        <f t="shared" si="1916"/>
        <v>18</v>
      </c>
      <c r="V8705" t="str">
        <f t="shared" si="1917"/>
        <v>FY Q3</v>
      </c>
    </row>
    <row r="8706" spans="1:22" x14ac:dyDescent="0.3">
      <c r="A8706" s="18">
        <v>45939</v>
      </c>
      <c r="B8706" t="s">
        <v>2806</v>
      </c>
      <c r="C8706" t="s">
        <v>151</v>
      </c>
      <c r="D8706" t="s">
        <v>9837</v>
      </c>
      <c r="E8706">
        <v>638025820194</v>
      </c>
      <c r="F8706" t="s">
        <v>15</v>
      </c>
      <c r="G8706" t="s">
        <v>67</v>
      </c>
      <c r="H8706">
        <v>9108</v>
      </c>
      <c r="I8706" s="2">
        <f t="shared" si="1904"/>
        <v>2025</v>
      </c>
      <c r="J8706" s="2" t="str">
        <f t="shared" si="1905"/>
        <v>October</v>
      </c>
      <c r="K8706" s="2">
        <f t="shared" si="1906"/>
        <v>10</v>
      </c>
      <c r="L8706" s="2" t="str">
        <f t="shared" si="1907"/>
        <v>Thursday</v>
      </c>
      <c r="M8706" s="2">
        <f t="shared" si="1908"/>
        <v>41</v>
      </c>
      <c r="N8706" s="3">
        <f t="shared" si="1909"/>
        <v>0</v>
      </c>
      <c r="O8706" s="3">
        <f t="shared" si="1910"/>
        <v>9108</v>
      </c>
      <c r="P8706" t="str">
        <f t="shared" si="1911"/>
        <v>9-Oct</v>
      </c>
      <c r="Q8706" s="9">
        <f t="shared" si="1912"/>
        <v>0.86388888888888893</v>
      </c>
      <c r="R8706" t="str">
        <f t="shared" si="1913"/>
        <v>Evening</v>
      </c>
      <c r="S8706" s="2">
        <f t="shared" si="1914"/>
        <v>9</v>
      </c>
      <c r="T8706" t="str">
        <f t="shared" si="1915"/>
        <v>UPI Transfer</v>
      </c>
      <c r="U8706">
        <f t="shared" si="1916"/>
        <v>20</v>
      </c>
      <c r="V8706" t="str">
        <f t="shared" si="1917"/>
        <v>FY Q3</v>
      </c>
    </row>
    <row r="8707" spans="1:22" x14ac:dyDescent="0.3">
      <c r="A8707" s="18">
        <v>45939</v>
      </c>
      <c r="B8707" t="s">
        <v>965</v>
      </c>
      <c r="C8707" t="s">
        <v>338</v>
      </c>
      <c r="D8707" t="s">
        <v>9838</v>
      </c>
      <c r="E8707">
        <v>186022640673</v>
      </c>
      <c r="F8707" t="s">
        <v>15</v>
      </c>
      <c r="G8707" t="s">
        <v>71</v>
      </c>
      <c r="H8707">
        <v>9846</v>
      </c>
      <c r="I8707" s="2">
        <f t="shared" si="1904"/>
        <v>2025</v>
      </c>
      <c r="J8707" s="2" t="str">
        <f t="shared" si="1905"/>
        <v>October</v>
      </c>
      <c r="K8707" s="2">
        <f t="shared" si="1906"/>
        <v>10</v>
      </c>
      <c r="L8707" s="2" t="str">
        <f t="shared" si="1907"/>
        <v>Thursday</v>
      </c>
      <c r="M8707" s="2">
        <f t="shared" si="1908"/>
        <v>41</v>
      </c>
      <c r="N8707" s="3">
        <f t="shared" si="1909"/>
        <v>0</v>
      </c>
      <c r="O8707" s="3">
        <f t="shared" si="1910"/>
        <v>9846</v>
      </c>
      <c r="P8707" t="str">
        <f t="shared" si="1911"/>
        <v>9-Oct</v>
      </c>
      <c r="Q8707" s="9">
        <f t="shared" si="1912"/>
        <v>0.86597222222222225</v>
      </c>
      <c r="R8707" t="str">
        <f t="shared" si="1913"/>
        <v>Evening</v>
      </c>
      <c r="S8707" s="2">
        <f t="shared" si="1914"/>
        <v>9</v>
      </c>
      <c r="T8707" t="str">
        <f t="shared" si="1915"/>
        <v>UPI Transfer</v>
      </c>
      <c r="U8707">
        <f t="shared" si="1916"/>
        <v>20</v>
      </c>
      <c r="V8707" t="str">
        <f t="shared" si="1917"/>
        <v>FY Q3</v>
      </c>
    </row>
    <row r="8708" spans="1:22" x14ac:dyDescent="0.3">
      <c r="A8708" s="18">
        <v>45939</v>
      </c>
      <c r="B8708" t="s">
        <v>1068</v>
      </c>
      <c r="C8708" t="s">
        <v>85</v>
      </c>
      <c r="D8708" t="s">
        <v>9839</v>
      </c>
      <c r="E8708">
        <v>357808123013</v>
      </c>
      <c r="F8708" t="s">
        <v>16</v>
      </c>
      <c r="G8708" t="s">
        <v>67</v>
      </c>
      <c r="H8708">
        <v>3194</v>
      </c>
      <c r="I8708" s="2">
        <f t="shared" si="1904"/>
        <v>2025</v>
      </c>
      <c r="J8708" s="2" t="str">
        <f t="shared" si="1905"/>
        <v>October</v>
      </c>
      <c r="K8708" s="2">
        <f t="shared" si="1906"/>
        <v>10</v>
      </c>
      <c r="L8708" s="2" t="str">
        <f t="shared" si="1907"/>
        <v>Thursday</v>
      </c>
      <c r="M8708" s="2">
        <f t="shared" si="1908"/>
        <v>41</v>
      </c>
      <c r="N8708" s="3">
        <f t="shared" si="1909"/>
        <v>3194</v>
      </c>
      <c r="O8708" s="3">
        <f t="shared" si="1910"/>
        <v>0</v>
      </c>
      <c r="P8708" t="str">
        <f t="shared" si="1911"/>
        <v>9-Oct</v>
      </c>
      <c r="Q8708" s="9">
        <f t="shared" si="1912"/>
        <v>0.90763888888888888</v>
      </c>
      <c r="R8708" t="str">
        <f t="shared" si="1913"/>
        <v>Night</v>
      </c>
      <c r="S8708" s="2">
        <f t="shared" si="1914"/>
        <v>9</v>
      </c>
      <c r="T8708" t="str">
        <f t="shared" si="1915"/>
        <v>Others</v>
      </c>
      <c r="U8708">
        <f t="shared" si="1916"/>
        <v>21</v>
      </c>
      <c r="V8708" t="str">
        <f t="shared" si="1917"/>
        <v>FY Q3</v>
      </c>
    </row>
    <row r="8709" spans="1:22" x14ac:dyDescent="0.3">
      <c r="A8709" s="18">
        <v>45939</v>
      </c>
      <c r="B8709" t="s">
        <v>5503</v>
      </c>
      <c r="C8709" t="s">
        <v>117</v>
      </c>
      <c r="D8709" t="s">
        <v>9840</v>
      </c>
      <c r="E8709">
        <v>383289032841</v>
      </c>
      <c r="F8709" t="s">
        <v>16</v>
      </c>
      <c r="G8709" t="s">
        <v>67</v>
      </c>
      <c r="H8709">
        <v>2001</v>
      </c>
      <c r="I8709" s="2">
        <f t="shared" si="1904"/>
        <v>2025</v>
      </c>
      <c r="J8709" s="2" t="str">
        <f t="shared" si="1905"/>
        <v>October</v>
      </c>
      <c r="K8709" s="2">
        <f t="shared" si="1906"/>
        <v>10</v>
      </c>
      <c r="L8709" s="2" t="str">
        <f t="shared" si="1907"/>
        <v>Thursday</v>
      </c>
      <c r="M8709" s="2">
        <f t="shared" si="1908"/>
        <v>41</v>
      </c>
      <c r="N8709" s="3">
        <f t="shared" si="1909"/>
        <v>2001</v>
      </c>
      <c r="O8709" s="3">
        <f t="shared" si="1910"/>
        <v>0</v>
      </c>
      <c r="P8709" t="str">
        <f t="shared" si="1911"/>
        <v>9-Oct</v>
      </c>
      <c r="Q8709" s="9">
        <f t="shared" si="1912"/>
        <v>0.99513888888888891</v>
      </c>
      <c r="R8709" t="str">
        <f t="shared" si="1913"/>
        <v>Night</v>
      </c>
      <c r="S8709" s="2">
        <f t="shared" si="1914"/>
        <v>9</v>
      </c>
      <c r="T8709" t="str">
        <f t="shared" si="1915"/>
        <v>Others</v>
      </c>
      <c r="U8709">
        <f t="shared" si="1916"/>
        <v>23</v>
      </c>
      <c r="V8709" t="str">
        <f t="shared" si="1917"/>
        <v>FY Q3</v>
      </c>
    </row>
    <row r="8710" spans="1:22" x14ac:dyDescent="0.3">
      <c r="A8710" s="18">
        <v>45940</v>
      </c>
      <c r="B8710" t="s">
        <v>2527</v>
      </c>
      <c r="C8710" t="s">
        <v>98</v>
      </c>
      <c r="D8710" t="s">
        <v>9841</v>
      </c>
      <c r="E8710">
        <v>196028387897</v>
      </c>
      <c r="F8710" t="s">
        <v>15</v>
      </c>
      <c r="G8710" t="s">
        <v>67</v>
      </c>
      <c r="H8710">
        <v>6929</v>
      </c>
      <c r="I8710" s="2">
        <f t="shared" si="1904"/>
        <v>2025</v>
      </c>
      <c r="J8710" s="2" t="str">
        <f t="shared" si="1905"/>
        <v>October</v>
      </c>
      <c r="K8710" s="2">
        <f t="shared" si="1906"/>
        <v>10</v>
      </c>
      <c r="L8710" s="2" t="str">
        <f t="shared" si="1907"/>
        <v>Friday</v>
      </c>
      <c r="M8710" s="2">
        <f t="shared" si="1908"/>
        <v>41</v>
      </c>
      <c r="N8710" s="3">
        <f t="shared" si="1909"/>
        <v>0</v>
      </c>
      <c r="O8710" s="3">
        <f t="shared" si="1910"/>
        <v>6929</v>
      </c>
      <c r="P8710" t="str">
        <f t="shared" si="1911"/>
        <v>10-Oct</v>
      </c>
      <c r="Q8710" s="9">
        <f t="shared" si="1912"/>
        <v>0.38263888888888886</v>
      </c>
      <c r="R8710" t="str">
        <f t="shared" si="1913"/>
        <v>Morning</v>
      </c>
      <c r="S8710" s="2">
        <f t="shared" si="1914"/>
        <v>10</v>
      </c>
      <c r="T8710" t="str">
        <f t="shared" si="1915"/>
        <v>UPI Transfer</v>
      </c>
      <c r="U8710">
        <f t="shared" si="1916"/>
        <v>9</v>
      </c>
      <c r="V8710" t="str">
        <f t="shared" si="1917"/>
        <v>FY Q3</v>
      </c>
    </row>
    <row r="8711" spans="1:22" x14ac:dyDescent="0.3">
      <c r="A8711" s="18">
        <v>45940</v>
      </c>
      <c r="B8711" t="s">
        <v>3955</v>
      </c>
      <c r="C8711" t="s">
        <v>76</v>
      </c>
      <c r="D8711" t="s">
        <v>9842</v>
      </c>
      <c r="E8711">
        <v>529251866051</v>
      </c>
      <c r="F8711" t="s">
        <v>16</v>
      </c>
      <c r="G8711" t="s">
        <v>67</v>
      </c>
      <c r="H8711">
        <v>7167</v>
      </c>
      <c r="I8711" s="2">
        <f t="shared" si="1904"/>
        <v>2025</v>
      </c>
      <c r="J8711" s="2" t="str">
        <f t="shared" si="1905"/>
        <v>October</v>
      </c>
      <c r="K8711" s="2">
        <f t="shared" si="1906"/>
        <v>10</v>
      </c>
      <c r="L8711" s="2" t="str">
        <f t="shared" si="1907"/>
        <v>Friday</v>
      </c>
      <c r="M8711" s="2">
        <f t="shared" si="1908"/>
        <v>41</v>
      </c>
      <c r="N8711" s="3">
        <f t="shared" si="1909"/>
        <v>7167</v>
      </c>
      <c r="O8711" s="3">
        <f t="shared" si="1910"/>
        <v>0</v>
      </c>
      <c r="P8711" t="str">
        <f t="shared" si="1911"/>
        <v>10-Oct</v>
      </c>
      <c r="Q8711" s="9">
        <f t="shared" si="1912"/>
        <v>0.39097222222222222</v>
      </c>
      <c r="R8711" t="str">
        <f t="shared" si="1913"/>
        <v>Morning</v>
      </c>
      <c r="S8711" s="2">
        <f t="shared" si="1914"/>
        <v>10</v>
      </c>
      <c r="T8711" t="str">
        <f t="shared" si="1915"/>
        <v>Others</v>
      </c>
      <c r="U8711">
        <f t="shared" si="1916"/>
        <v>9</v>
      </c>
      <c r="V8711" t="str">
        <f t="shared" si="1917"/>
        <v>FY Q3</v>
      </c>
    </row>
    <row r="8712" spans="1:22" x14ac:dyDescent="0.3">
      <c r="A8712" s="18">
        <v>45940</v>
      </c>
      <c r="B8712" t="s">
        <v>1537</v>
      </c>
      <c r="C8712" t="s">
        <v>104</v>
      </c>
      <c r="D8712" t="s">
        <v>9843</v>
      </c>
      <c r="E8712">
        <v>216540410978</v>
      </c>
      <c r="F8712" t="s">
        <v>16</v>
      </c>
      <c r="G8712" t="s">
        <v>71</v>
      </c>
      <c r="H8712">
        <v>27154</v>
      </c>
      <c r="I8712" s="2">
        <f t="shared" si="1904"/>
        <v>2025</v>
      </c>
      <c r="J8712" s="2" t="str">
        <f t="shared" si="1905"/>
        <v>October</v>
      </c>
      <c r="K8712" s="2">
        <f t="shared" si="1906"/>
        <v>10</v>
      </c>
      <c r="L8712" s="2" t="str">
        <f t="shared" si="1907"/>
        <v>Friday</v>
      </c>
      <c r="M8712" s="2">
        <f t="shared" si="1908"/>
        <v>41</v>
      </c>
      <c r="N8712" s="3">
        <f t="shared" si="1909"/>
        <v>27154</v>
      </c>
      <c r="O8712" s="3">
        <f t="shared" si="1910"/>
        <v>0</v>
      </c>
      <c r="P8712" t="str">
        <f t="shared" si="1911"/>
        <v>10-Oct</v>
      </c>
      <c r="Q8712" s="9">
        <f t="shared" si="1912"/>
        <v>0.51180555555555551</v>
      </c>
      <c r="R8712" t="str">
        <f t="shared" si="1913"/>
        <v>Afternoon</v>
      </c>
      <c r="S8712" s="2">
        <f t="shared" si="1914"/>
        <v>10</v>
      </c>
      <c r="T8712" t="str">
        <f t="shared" si="1915"/>
        <v>Others</v>
      </c>
      <c r="U8712">
        <f t="shared" si="1916"/>
        <v>12</v>
      </c>
      <c r="V8712" t="str">
        <f t="shared" si="1917"/>
        <v>FY Q3</v>
      </c>
    </row>
    <row r="8713" spans="1:22" x14ac:dyDescent="0.3">
      <c r="A8713" s="18">
        <v>45940</v>
      </c>
      <c r="B8713" t="s">
        <v>264</v>
      </c>
      <c r="C8713" t="s">
        <v>79</v>
      </c>
      <c r="D8713" t="s">
        <v>9844</v>
      </c>
      <c r="E8713">
        <v>712481951718</v>
      </c>
      <c r="F8713" t="s">
        <v>16</v>
      </c>
      <c r="G8713" t="s">
        <v>71</v>
      </c>
      <c r="H8713">
        <v>2700</v>
      </c>
      <c r="I8713" s="2">
        <f t="shared" si="1904"/>
        <v>2025</v>
      </c>
      <c r="J8713" s="2" t="str">
        <f t="shared" si="1905"/>
        <v>October</v>
      </c>
      <c r="K8713" s="2">
        <f t="shared" si="1906"/>
        <v>10</v>
      </c>
      <c r="L8713" s="2" t="str">
        <f t="shared" si="1907"/>
        <v>Friday</v>
      </c>
      <c r="M8713" s="2">
        <f t="shared" si="1908"/>
        <v>41</v>
      </c>
      <c r="N8713" s="3">
        <f t="shared" si="1909"/>
        <v>2700</v>
      </c>
      <c r="O8713" s="3">
        <f t="shared" si="1910"/>
        <v>0</v>
      </c>
      <c r="P8713" t="str">
        <f t="shared" si="1911"/>
        <v>10-Oct</v>
      </c>
      <c r="Q8713" s="9">
        <f t="shared" si="1912"/>
        <v>0.87430555555555556</v>
      </c>
      <c r="R8713" t="str">
        <f t="shared" si="1913"/>
        <v>Evening</v>
      </c>
      <c r="S8713" s="2">
        <f t="shared" si="1914"/>
        <v>10</v>
      </c>
      <c r="T8713" t="str">
        <f t="shared" si="1915"/>
        <v>Others</v>
      </c>
      <c r="U8713">
        <f t="shared" si="1916"/>
        <v>20</v>
      </c>
      <c r="V8713" t="str">
        <f t="shared" si="1917"/>
        <v>FY Q3</v>
      </c>
    </row>
    <row r="8714" spans="1:22" x14ac:dyDescent="0.3">
      <c r="A8714" s="18">
        <v>45941</v>
      </c>
      <c r="B8714" t="s">
        <v>3011</v>
      </c>
      <c r="C8714" t="s">
        <v>322</v>
      </c>
      <c r="D8714" t="s">
        <v>9845</v>
      </c>
      <c r="E8714">
        <v>229348690006</v>
      </c>
      <c r="F8714" t="s">
        <v>15</v>
      </c>
      <c r="G8714" t="s">
        <v>71</v>
      </c>
      <c r="H8714">
        <v>3238</v>
      </c>
      <c r="I8714" s="2">
        <f t="shared" si="1904"/>
        <v>2025</v>
      </c>
      <c r="J8714" s="2" t="str">
        <f t="shared" si="1905"/>
        <v>October</v>
      </c>
      <c r="K8714" s="2">
        <f t="shared" si="1906"/>
        <v>10</v>
      </c>
      <c r="L8714" s="2" t="str">
        <f t="shared" si="1907"/>
        <v>Saturday</v>
      </c>
      <c r="M8714" s="2">
        <f t="shared" si="1908"/>
        <v>41</v>
      </c>
      <c r="N8714" s="3">
        <f t="shared" si="1909"/>
        <v>0</v>
      </c>
      <c r="O8714" s="3">
        <f t="shared" si="1910"/>
        <v>3238</v>
      </c>
      <c r="P8714" t="str">
        <f t="shared" si="1911"/>
        <v>11-Oct</v>
      </c>
      <c r="Q8714" s="9">
        <f t="shared" si="1912"/>
        <v>0.59513888888888888</v>
      </c>
      <c r="R8714" t="str">
        <f t="shared" si="1913"/>
        <v>Afternoon</v>
      </c>
      <c r="S8714" s="2">
        <f t="shared" si="1914"/>
        <v>11</v>
      </c>
      <c r="T8714" t="str">
        <f t="shared" si="1915"/>
        <v>UPI Transfer</v>
      </c>
      <c r="U8714">
        <f t="shared" si="1916"/>
        <v>14</v>
      </c>
      <c r="V8714" t="str">
        <f t="shared" si="1917"/>
        <v>FY Q3</v>
      </c>
    </row>
    <row r="8715" spans="1:22" x14ac:dyDescent="0.3">
      <c r="A8715" s="18">
        <v>45941</v>
      </c>
      <c r="B8715" t="s">
        <v>401</v>
      </c>
      <c r="C8715" t="s">
        <v>85</v>
      </c>
      <c r="D8715" t="s">
        <v>9846</v>
      </c>
      <c r="E8715">
        <v>966824389388</v>
      </c>
      <c r="F8715" t="s">
        <v>16</v>
      </c>
      <c r="G8715" t="s">
        <v>71</v>
      </c>
      <c r="H8715">
        <v>10965</v>
      </c>
      <c r="I8715" s="2">
        <f t="shared" si="1904"/>
        <v>2025</v>
      </c>
      <c r="J8715" s="2" t="str">
        <f t="shared" si="1905"/>
        <v>October</v>
      </c>
      <c r="K8715" s="2">
        <f t="shared" si="1906"/>
        <v>10</v>
      </c>
      <c r="L8715" s="2" t="str">
        <f t="shared" si="1907"/>
        <v>Saturday</v>
      </c>
      <c r="M8715" s="2">
        <f t="shared" si="1908"/>
        <v>41</v>
      </c>
      <c r="N8715" s="3">
        <f t="shared" si="1909"/>
        <v>10965</v>
      </c>
      <c r="O8715" s="3">
        <f t="shared" si="1910"/>
        <v>0</v>
      </c>
      <c r="P8715" t="str">
        <f t="shared" si="1911"/>
        <v>11-Oct</v>
      </c>
      <c r="Q8715" s="9">
        <f t="shared" si="1912"/>
        <v>0.81111111111111112</v>
      </c>
      <c r="R8715" t="str">
        <f t="shared" si="1913"/>
        <v>Evening</v>
      </c>
      <c r="S8715" s="2">
        <f t="shared" si="1914"/>
        <v>11</v>
      </c>
      <c r="T8715" t="str">
        <f t="shared" si="1915"/>
        <v>Others</v>
      </c>
      <c r="U8715">
        <f t="shared" si="1916"/>
        <v>19</v>
      </c>
      <c r="V8715" t="str">
        <f t="shared" si="1917"/>
        <v>FY Q3</v>
      </c>
    </row>
    <row r="8716" spans="1:22" x14ac:dyDescent="0.3">
      <c r="A8716" s="18">
        <v>45942</v>
      </c>
      <c r="B8716" t="s">
        <v>355</v>
      </c>
      <c r="C8716" t="s">
        <v>325</v>
      </c>
      <c r="D8716" t="s">
        <v>9847</v>
      </c>
      <c r="E8716">
        <v>499439035820</v>
      </c>
      <c r="F8716" t="s">
        <v>16</v>
      </c>
      <c r="G8716" t="s">
        <v>67</v>
      </c>
      <c r="H8716">
        <v>14183</v>
      </c>
      <c r="I8716" s="2">
        <f t="shared" si="1904"/>
        <v>2025</v>
      </c>
      <c r="J8716" s="2" t="str">
        <f t="shared" si="1905"/>
        <v>October</v>
      </c>
      <c r="K8716" s="2">
        <f t="shared" si="1906"/>
        <v>10</v>
      </c>
      <c r="L8716" s="2" t="str">
        <f t="shared" si="1907"/>
        <v>Sunday</v>
      </c>
      <c r="M8716" s="2">
        <f t="shared" si="1908"/>
        <v>42</v>
      </c>
      <c r="N8716" s="3">
        <f t="shared" si="1909"/>
        <v>14183</v>
      </c>
      <c r="O8716" s="3">
        <f t="shared" si="1910"/>
        <v>0</v>
      </c>
      <c r="P8716" t="str">
        <f t="shared" si="1911"/>
        <v>12-Oct</v>
      </c>
      <c r="Q8716" s="9">
        <f t="shared" si="1912"/>
        <v>0.46111111111111114</v>
      </c>
      <c r="R8716" t="str">
        <f t="shared" si="1913"/>
        <v>Morning</v>
      </c>
      <c r="S8716" s="2">
        <f t="shared" si="1914"/>
        <v>12</v>
      </c>
      <c r="T8716" t="str">
        <f t="shared" si="1915"/>
        <v>Others</v>
      </c>
      <c r="U8716">
        <f t="shared" si="1916"/>
        <v>11</v>
      </c>
      <c r="V8716" t="str">
        <f t="shared" si="1917"/>
        <v>FY Q3</v>
      </c>
    </row>
    <row r="8717" spans="1:22" x14ac:dyDescent="0.3">
      <c r="A8717" s="18">
        <v>45942</v>
      </c>
      <c r="B8717" t="s">
        <v>248</v>
      </c>
      <c r="C8717" t="s">
        <v>131</v>
      </c>
      <c r="D8717" t="s">
        <v>9848</v>
      </c>
      <c r="E8717">
        <v>242263777857</v>
      </c>
      <c r="F8717" t="s">
        <v>16</v>
      </c>
      <c r="G8717" t="s">
        <v>71</v>
      </c>
      <c r="H8717">
        <v>599</v>
      </c>
      <c r="I8717" s="2">
        <f t="shared" si="1904"/>
        <v>2025</v>
      </c>
      <c r="J8717" s="2" t="str">
        <f t="shared" si="1905"/>
        <v>October</v>
      </c>
      <c r="K8717" s="2">
        <f t="shared" si="1906"/>
        <v>10</v>
      </c>
      <c r="L8717" s="2" t="str">
        <f t="shared" si="1907"/>
        <v>Sunday</v>
      </c>
      <c r="M8717" s="2">
        <f t="shared" si="1908"/>
        <v>42</v>
      </c>
      <c r="N8717" s="3">
        <f t="shared" si="1909"/>
        <v>599</v>
      </c>
      <c r="O8717" s="3">
        <f t="shared" si="1910"/>
        <v>0</v>
      </c>
      <c r="P8717" t="str">
        <f t="shared" si="1911"/>
        <v>12-Oct</v>
      </c>
      <c r="Q8717" s="9">
        <f t="shared" si="1912"/>
        <v>0.57013888888888886</v>
      </c>
      <c r="R8717" t="str">
        <f t="shared" si="1913"/>
        <v>Afternoon</v>
      </c>
      <c r="S8717" s="2">
        <f t="shared" si="1914"/>
        <v>12</v>
      </c>
      <c r="T8717" t="str">
        <f t="shared" si="1915"/>
        <v>Others</v>
      </c>
      <c r="U8717">
        <f t="shared" si="1916"/>
        <v>13</v>
      </c>
      <c r="V8717" t="str">
        <f t="shared" si="1917"/>
        <v>FY Q3</v>
      </c>
    </row>
    <row r="8718" spans="1:22" x14ac:dyDescent="0.3">
      <c r="A8718" s="18">
        <v>45942</v>
      </c>
      <c r="B8718" t="s">
        <v>952</v>
      </c>
      <c r="C8718" t="s">
        <v>79</v>
      </c>
      <c r="D8718" t="s">
        <v>9849</v>
      </c>
      <c r="E8718">
        <v>817668065814</v>
      </c>
      <c r="F8718" t="s">
        <v>16</v>
      </c>
      <c r="G8718" t="s">
        <v>67</v>
      </c>
      <c r="H8718">
        <v>4329</v>
      </c>
      <c r="I8718" s="2">
        <f t="shared" si="1904"/>
        <v>2025</v>
      </c>
      <c r="J8718" s="2" t="str">
        <f t="shared" si="1905"/>
        <v>October</v>
      </c>
      <c r="K8718" s="2">
        <f t="shared" si="1906"/>
        <v>10</v>
      </c>
      <c r="L8718" s="2" t="str">
        <f t="shared" si="1907"/>
        <v>Sunday</v>
      </c>
      <c r="M8718" s="2">
        <f t="shared" si="1908"/>
        <v>42</v>
      </c>
      <c r="N8718" s="3">
        <f t="shared" si="1909"/>
        <v>4329</v>
      </c>
      <c r="O8718" s="3">
        <f t="shared" si="1910"/>
        <v>0</v>
      </c>
      <c r="P8718" t="str">
        <f t="shared" si="1911"/>
        <v>12-Oct</v>
      </c>
      <c r="Q8718" s="9">
        <f t="shared" si="1912"/>
        <v>0.68055555555555558</v>
      </c>
      <c r="R8718" t="str">
        <f t="shared" si="1913"/>
        <v>Afternoon</v>
      </c>
      <c r="S8718" s="2">
        <f t="shared" si="1914"/>
        <v>12</v>
      </c>
      <c r="T8718" t="str">
        <f t="shared" si="1915"/>
        <v>Others</v>
      </c>
      <c r="U8718">
        <f t="shared" si="1916"/>
        <v>16</v>
      </c>
      <c r="V8718" t="str">
        <f t="shared" si="1917"/>
        <v>FY Q3</v>
      </c>
    </row>
    <row r="8719" spans="1:22" x14ac:dyDescent="0.3">
      <c r="A8719" s="18">
        <v>45943</v>
      </c>
      <c r="B8719" t="s">
        <v>3811</v>
      </c>
      <c r="C8719" t="s">
        <v>131</v>
      </c>
      <c r="D8719" t="s">
        <v>9850</v>
      </c>
      <c r="E8719">
        <v>223213359604</v>
      </c>
      <c r="F8719" t="s">
        <v>16</v>
      </c>
      <c r="G8719" t="s">
        <v>71</v>
      </c>
      <c r="H8719">
        <v>10690</v>
      </c>
      <c r="I8719" s="2">
        <f t="shared" si="1904"/>
        <v>2025</v>
      </c>
      <c r="J8719" s="2" t="str">
        <f t="shared" si="1905"/>
        <v>October</v>
      </c>
      <c r="K8719" s="2">
        <f t="shared" si="1906"/>
        <v>10</v>
      </c>
      <c r="L8719" s="2" t="str">
        <f t="shared" si="1907"/>
        <v>Monday</v>
      </c>
      <c r="M8719" s="2">
        <f t="shared" si="1908"/>
        <v>42</v>
      </c>
      <c r="N8719" s="3">
        <f t="shared" si="1909"/>
        <v>10690</v>
      </c>
      <c r="O8719" s="3">
        <f t="shared" si="1910"/>
        <v>0</v>
      </c>
      <c r="P8719" t="str">
        <f t="shared" si="1911"/>
        <v>13-Oct</v>
      </c>
      <c r="Q8719" s="9">
        <f t="shared" si="1912"/>
        <v>0.50277777777777777</v>
      </c>
      <c r="R8719" t="str">
        <f t="shared" si="1913"/>
        <v>Afternoon</v>
      </c>
      <c r="S8719" s="2">
        <f t="shared" si="1914"/>
        <v>13</v>
      </c>
      <c r="T8719" t="str">
        <f t="shared" si="1915"/>
        <v>Others</v>
      </c>
      <c r="U8719">
        <f t="shared" si="1916"/>
        <v>12</v>
      </c>
      <c r="V8719" t="str">
        <f t="shared" si="1917"/>
        <v>FY Q3</v>
      </c>
    </row>
    <row r="8720" spans="1:22" x14ac:dyDescent="0.3">
      <c r="A8720" s="18">
        <v>45943</v>
      </c>
      <c r="B8720" t="s">
        <v>2281</v>
      </c>
      <c r="C8720" t="s">
        <v>797</v>
      </c>
      <c r="D8720" t="s">
        <v>9851</v>
      </c>
      <c r="E8720">
        <v>41387940322</v>
      </c>
      <c r="F8720" t="s">
        <v>15</v>
      </c>
      <c r="G8720" t="s">
        <v>71</v>
      </c>
      <c r="H8720">
        <v>3388</v>
      </c>
      <c r="I8720" s="2">
        <f t="shared" si="1904"/>
        <v>2025</v>
      </c>
      <c r="J8720" s="2" t="str">
        <f t="shared" si="1905"/>
        <v>October</v>
      </c>
      <c r="K8720" s="2">
        <f t="shared" si="1906"/>
        <v>10</v>
      </c>
      <c r="L8720" s="2" t="str">
        <f t="shared" si="1907"/>
        <v>Monday</v>
      </c>
      <c r="M8720" s="2">
        <f t="shared" si="1908"/>
        <v>42</v>
      </c>
      <c r="N8720" s="3">
        <f t="shared" si="1909"/>
        <v>0</v>
      </c>
      <c r="O8720" s="3">
        <f t="shared" si="1910"/>
        <v>3388</v>
      </c>
      <c r="P8720" t="str">
        <f t="shared" si="1911"/>
        <v>13-Oct</v>
      </c>
      <c r="Q8720" s="9">
        <f t="shared" si="1912"/>
        <v>0.59930555555555554</v>
      </c>
      <c r="R8720" t="str">
        <f t="shared" si="1913"/>
        <v>Afternoon</v>
      </c>
      <c r="S8720" s="2">
        <f t="shared" si="1914"/>
        <v>13</v>
      </c>
      <c r="T8720" t="str">
        <f t="shared" si="1915"/>
        <v>UPI Transfer</v>
      </c>
      <c r="U8720">
        <f t="shared" si="1916"/>
        <v>14</v>
      </c>
      <c r="V8720" t="str">
        <f t="shared" si="1917"/>
        <v>FY Q3</v>
      </c>
    </row>
    <row r="8721" spans="1:22" x14ac:dyDescent="0.3">
      <c r="A8721" s="18">
        <v>45943</v>
      </c>
      <c r="B8721" t="s">
        <v>2244</v>
      </c>
      <c r="C8721" t="s">
        <v>79</v>
      </c>
      <c r="D8721" t="s">
        <v>9852</v>
      </c>
      <c r="E8721">
        <v>662359844604</v>
      </c>
      <c r="F8721" t="s">
        <v>16</v>
      </c>
      <c r="G8721" t="s">
        <v>67</v>
      </c>
      <c r="H8721">
        <v>2151</v>
      </c>
      <c r="I8721" s="2">
        <f t="shared" si="1904"/>
        <v>2025</v>
      </c>
      <c r="J8721" s="2" t="str">
        <f t="shared" si="1905"/>
        <v>October</v>
      </c>
      <c r="K8721" s="2">
        <f t="shared" si="1906"/>
        <v>10</v>
      </c>
      <c r="L8721" s="2" t="str">
        <f t="shared" si="1907"/>
        <v>Monday</v>
      </c>
      <c r="M8721" s="2">
        <f t="shared" si="1908"/>
        <v>42</v>
      </c>
      <c r="N8721" s="3">
        <f t="shared" si="1909"/>
        <v>2151</v>
      </c>
      <c r="O8721" s="3">
        <f t="shared" si="1910"/>
        <v>0</v>
      </c>
      <c r="P8721" t="str">
        <f t="shared" si="1911"/>
        <v>13-Oct</v>
      </c>
      <c r="Q8721" s="9">
        <f t="shared" si="1912"/>
        <v>0.67638888888888893</v>
      </c>
      <c r="R8721" t="str">
        <f t="shared" si="1913"/>
        <v>Afternoon</v>
      </c>
      <c r="S8721" s="2">
        <f t="shared" si="1914"/>
        <v>13</v>
      </c>
      <c r="T8721" t="str">
        <f t="shared" si="1915"/>
        <v>Others</v>
      </c>
      <c r="U8721">
        <f t="shared" si="1916"/>
        <v>16</v>
      </c>
      <c r="V8721" t="str">
        <f t="shared" si="1917"/>
        <v>FY Q3</v>
      </c>
    </row>
    <row r="8722" spans="1:22" x14ac:dyDescent="0.3">
      <c r="A8722" s="18">
        <v>45944</v>
      </c>
      <c r="B8722" t="s">
        <v>773</v>
      </c>
      <c r="C8722" t="s">
        <v>79</v>
      </c>
      <c r="D8722" t="s">
        <v>9853</v>
      </c>
      <c r="E8722">
        <v>187693922513</v>
      </c>
      <c r="F8722" t="s">
        <v>16</v>
      </c>
      <c r="G8722" t="s">
        <v>67</v>
      </c>
      <c r="H8722">
        <v>30591</v>
      </c>
      <c r="I8722" s="2">
        <f t="shared" si="1904"/>
        <v>2025</v>
      </c>
      <c r="J8722" s="2" t="str">
        <f t="shared" si="1905"/>
        <v>October</v>
      </c>
      <c r="K8722" s="2">
        <f t="shared" si="1906"/>
        <v>10</v>
      </c>
      <c r="L8722" s="2" t="str">
        <f t="shared" si="1907"/>
        <v>Tuesday</v>
      </c>
      <c r="M8722" s="2">
        <f t="shared" si="1908"/>
        <v>42</v>
      </c>
      <c r="N8722" s="3">
        <f t="shared" si="1909"/>
        <v>30591</v>
      </c>
      <c r="O8722" s="3">
        <f t="shared" si="1910"/>
        <v>0</v>
      </c>
      <c r="P8722" t="str">
        <f t="shared" si="1911"/>
        <v>14-Oct</v>
      </c>
      <c r="Q8722" s="9">
        <f t="shared" si="1912"/>
        <v>0.4597222222222222</v>
      </c>
      <c r="R8722" t="str">
        <f t="shared" si="1913"/>
        <v>Morning</v>
      </c>
      <c r="S8722" s="2">
        <f t="shared" si="1914"/>
        <v>14</v>
      </c>
      <c r="T8722" t="str">
        <f t="shared" si="1915"/>
        <v>Others</v>
      </c>
      <c r="U8722">
        <f t="shared" si="1916"/>
        <v>11</v>
      </c>
      <c r="V8722" t="str">
        <f t="shared" si="1917"/>
        <v>FY Q3</v>
      </c>
    </row>
    <row r="8723" spans="1:22" x14ac:dyDescent="0.3">
      <c r="A8723" s="18">
        <v>45944</v>
      </c>
      <c r="B8723" t="s">
        <v>625</v>
      </c>
      <c r="C8723" t="s">
        <v>366</v>
      </c>
      <c r="D8723" t="s">
        <v>9854</v>
      </c>
      <c r="E8723">
        <v>875377248870</v>
      </c>
      <c r="F8723" t="s">
        <v>16</v>
      </c>
      <c r="G8723" t="s">
        <v>67</v>
      </c>
      <c r="H8723">
        <v>6034</v>
      </c>
      <c r="I8723" s="2">
        <f t="shared" si="1904"/>
        <v>2025</v>
      </c>
      <c r="J8723" s="2" t="str">
        <f t="shared" si="1905"/>
        <v>October</v>
      </c>
      <c r="K8723" s="2">
        <f t="shared" si="1906"/>
        <v>10</v>
      </c>
      <c r="L8723" s="2" t="str">
        <f t="shared" si="1907"/>
        <v>Tuesday</v>
      </c>
      <c r="M8723" s="2">
        <f t="shared" si="1908"/>
        <v>42</v>
      </c>
      <c r="N8723" s="3">
        <f t="shared" si="1909"/>
        <v>6034</v>
      </c>
      <c r="O8723" s="3">
        <f t="shared" si="1910"/>
        <v>0</v>
      </c>
      <c r="P8723" t="str">
        <f t="shared" si="1911"/>
        <v>14-Oct</v>
      </c>
      <c r="Q8723" s="9">
        <f t="shared" si="1912"/>
        <v>0.50624999999999998</v>
      </c>
      <c r="R8723" t="str">
        <f t="shared" si="1913"/>
        <v>Afternoon</v>
      </c>
      <c r="S8723" s="2">
        <f t="shared" si="1914"/>
        <v>14</v>
      </c>
      <c r="T8723" t="str">
        <f t="shared" si="1915"/>
        <v>Others</v>
      </c>
      <c r="U8723">
        <f t="shared" si="1916"/>
        <v>12</v>
      </c>
      <c r="V8723" t="str">
        <f t="shared" si="1917"/>
        <v>FY Q3</v>
      </c>
    </row>
    <row r="8724" spans="1:22" x14ac:dyDescent="0.3">
      <c r="A8724" s="18">
        <v>45944</v>
      </c>
      <c r="B8724" t="s">
        <v>130</v>
      </c>
      <c r="C8724" t="s">
        <v>229</v>
      </c>
      <c r="D8724" t="s">
        <v>9855</v>
      </c>
      <c r="E8724">
        <v>61813134998</v>
      </c>
      <c r="F8724" t="s">
        <v>15</v>
      </c>
      <c r="G8724" t="s">
        <v>67</v>
      </c>
      <c r="H8724">
        <v>3241</v>
      </c>
      <c r="I8724" s="2">
        <f t="shared" si="1904"/>
        <v>2025</v>
      </c>
      <c r="J8724" s="2" t="str">
        <f t="shared" si="1905"/>
        <v>October</v>
      </c>
      <c r="K8724" s="2">
        <f t="shared" si="1906"/>
        <v>10</v>
      </c>
      <c r="L8724" s="2" t="str">
        <f t="shared" si="1907"/>
        <v>Tuesday</v>
      </c>
      <c r="M8724" s="2">
        <f t="shared" si="1908"/>
        <v>42</v>
      </c>
      <c r="N8724" s="3">
        <f t="shared" si="1909"/>
        <v>0</v>
      </c>
      <c r="O8724" s="3">
        <f t="shared" si="1910"/>
        <v>3241</v>
      </c>
      <c r="P8724" t="str">
        <f t="shared" si="1911"/>
        <v>14-Oct</v>
      </c>
      <c r="Q8724" s="9">
        <f t="shared" si="1912"/>
        <v>0.53749999999999998</v>
      </c>
      <c r="R8724" t="str">
        <f t="shared" si="1913"/>
        <v>Afternoon</v>
      </c>
      <c r="S8724" s="2">
        <f t="shared" si="1914"/>
        <v>14</v>
      </c>
      <c r="T8724" t="str">
        <f t="shared" si="1915"/>
        <v>UPI Transfer</v>
      </c>
      <c r="U8724">
        <f t="shared" si="1916"/>
        <v>12</v>
      </c>
      <c r="V8724" t="str">
        <f t="shared" si="1917"/>
        <v>FY Q3</v>
      </c>
    </row>
    <row r="8725" spans="1:22" x14ac:dyDescent="0.3">
      <c r="A8725" s="18">
        <v>45944</v>
      </c>
      <c r="B8725" t="s">
        <v>87</v>
      </c>
      <c r="C8725" t="s">
        <v>92</v>
      </c>
      <c r="D8725" t="s">
        <v>9856</v>
      </c>
      <c r="E8725">
        <v>972125475757</v>
      </c>
      <c r="F8725" t="s">
        <v>15</v>
      </c>
      <c r="G8725" t="s">
        <v>67</v>
      </c>
      <c r="H8725">
        <v>28252</v>
      </c>
      <c r="I8725" s="2">
        <f t="shared" si="1904"/>
        <v>2025</v>
      </c>
      <c r="J8725" s="2" t="str">
        <f t="shared" si="1905"/>
        <v>October</v>
      </c>
      <c r="K8725" s="2">
        <f t="shared" si="1906"/>
        <v>10</v>
      </c>
      <c r="L8725" s="2" t="str">
        <f t="shared" si="1907"/>
        <v>Tuesday</v>
      </c>
      <c r="M8725" s="2">
        <f t="shared" si="1908"/>
        <v>42</v>
      </c>
      <c r="N8725" s="3">
        <f t="shared" si="1909"/>
        <v>0</v>
      </c>
      <c r="O8725" s="3">
        <f t="shared" si="1910"/>
        <v>28252</v>
      </c>
      <c r="P8725" t="str">
        <f t="shared" si="1911"/>
        <v>14-Oct</v>
      </c>
      <c r="Q8725" s="9">
        <f t="shared" si="1912"/>
        <v>0.73333333333333328</v>
      </c>
      <c r="R8725" t="str">
        <f t="shared" si="1913"/>
        <v>Evening</v>
      </c>
      <c r="S8725" s="2">
        <f t="shared" si="1914"/>
        <v>14</v>
      </c>
      <c r="T8725" t="str">
        <f t="shared" si="1915"/>
        <v>UPI Transfer</v>
      </c>
      <c r="U8725">
        <f t="shared" si="1916"/>
        <v>17</v>
      </c>
      <c r="V8725" t="str">
        <f t="shared" si="1917"/>
        <v>FY Q3</v>
      </c>
    </row>
    <row r="8726" spans="1:22" x14ac:dyDescent="0.3">
      <c r="A8726" s="18">
        <v>45944</v>
      </c>
      <c r="B8726" t="s">
        <v>111</v>
      </c>
      <c r="C8726" t="s">
        <v>139</v>
      </c>
      <c r="D8726" t="s">
        <v>9857</v>
      </c>
      <c r="E8726">
        <v>312680939917</v>
      </c>
      <c r="F8726" t="s">
        <v>15</v>
      </c>
      <c r="G8726" t="s">
        <v>71</v>
      </c>
      <c r="H8726">
        <v>5871</v>
      </c>
      <c r="I8726" s="2">
        <f t="shared" si="1904"/>
        <v>2025</v>
      </c>
      <c r="J8726" s="2" t="str">
        <f t="shared" si="1905"/>
        <v>October</v>
      </c>
      <c r="K8726" s="2">
        <f t="shared" si="1906"/>
        <v>10</v>
      </c>
      <c r="L8726" s="2" t="str">
        <f t="shared" si="1907"/>
        <v>Tuesday</v>
      </c>
      <c r="M8726" s="2">
        <f t="shared" si="1908"/>
        <v>42</v>
      </c>
      <c r="N8726" s="3">
        <f t="shared" si="1909"/>
        <v>0</v>
      </c>
      <c r="O8726" s="3">
        <f t="shared" si="1910"/>
        <v>5871</v>
      </c>
      <c r="P8726" t="str">
        <f t="shared" si="1911"/>
        <v>14-Oct</v>
      </c>
      <c r="Q8726" s="9">
        <f t="shared" si="1912"/>
        <v>0.73958333333333337</v>
      </c>
      <c r="R8726" t="str">
        <f t="shared" si="1913"/>
        <v>Evening</v>
      </c>
      <c r="S8726" s="2">
        <f t="shared" si="1914"/>
        <v>14</v>
      </c>
      <c r="T8726" t="str">
        <f t="shared" si="1915"/>
        <v>Fuel</v>
      </c>
      <c r="U8726">
        <f t="shared" si="1916"/>
        <v>17</v>
      </c>
      <c r="V8726" t="str">
        <f t="shared" si="1917"/>
        <v>FY Q3</v>
      </c>
    </row>
    <row r="8727" spans="1:22" x14ac:dyDescent="0.3">
      <c r="A8727" s="18">
        <v>45944</v>
      </c>
      <c r="B8727" t="s">
        <v>188</v>
      </c>
      <c r="C8727" t="s">
        <v>452</v>
      </c>
      <c r="D8727" t="s">
        <v>9858</v>
      </c>
      <c r="E8727">
        <v>566400038118</v>
      </c>
      <c r="F8727" t="s">
        <v>15</v>
      </c>
      <c r="G8727" t="s">
        <v>71</v>
      </c>
      <c r="H8727">
        <v>2446</v>
      </c>
      <c r="I8727" s="2">
        <f t="shared" si="1904"/>
        <v>2025</v>
      </c>
      <c r="J8727" s="2" t="str">
        <f t="shared" si="1905"/>
        <v>October</v>
      </c>
      <c r="K8727" s="2">
        <f t="shared" si="1906"/>
        <v>10</v>
      </c>
      <c r="L8727" s="2" t="str">
        <f t="shared" si="1907"/>
        <v>Tuesday</v>
      </c>
      <c r="M8727" s="2">
        <f t="shared" si="1908"/>
        <v>42</v>
      </c>
      <c r="N8727" s="3">
        <f t="shared" si="1909"/>
        <v>0</v>
      </c>
      <c r="O8727" s="3">
        <f t="shared" si="1910"/>
        <v>2446</v>
      </c>
      <c r="P8727" t="str">
        <f t="shared" si="1911"/>
        <v>14-Oct</v>
      </c>
      <c r="Q8727" s="9">
        <f t="shared" si="1912"/>
        <v>0.75</v>
      </c>
      <c r="R8727" t="str">
        <f t="shared" si="1913"/>
        <v>Evening</v>
      </c>
      <c r="S8727" s="2">
        <f t="shared" si="1914"/>
        <v>14</v>
      </c>
      <c r="T8727" t="str">
        <f t="shared" si="1915"/>
        <v>UPI Transfer</v>
      </c>
      <c r="U8727">
        <f t="shared" si="1916"/>
        <v>18</v>
      </c>
      <c r="V8727" t="str">
        <f t="shared" si="1917"/>
        <v>FY Q3</v>
      </c>
    </row>
    <row r="8728" spans="1:22" x14ac:dyDescent="0.3">
      <c r="A8728" s="18">
        <v>45944</v>
      </c>
      <c r="B8728" t="s">
        <v>694</v>
      </c>
      <c r="C8728" t="s">
        <v>189</v>
      </c>
      <c r="D8728" t="s">
        <v>9859</v>
      </c>
      <c r="E8728">
        <v>939034736059</v>
      </c>
      <c r="F8728" t="s">
        <v>16</v>
      </c>
      <c r="G8728" t="s">
        <v>67</v>
      </c>
      <c r="H8728">
        <v>14446</v>
      </c>
      <c r="I8728" s="2">
        <f t="shared" si="1904"/>
        <v>2025</v>
      </c>
      <c r="J8728" s="2" t="str">
        <f t="shared" si="1905"/>
        <v>October</v>
      </c>
      <c r="K8728" s="2">
        <f t="shared" si="1906"/>
        <v>10</v>
      </c>
      <c r="L8728" s="2" t="str">
        <f t="shared" si="1907"/>
        <v>Tuesday</v>
      </c>
      <c r="M8728" s="2">
        <f t="shared" si="1908"/>
        <v>42</v>
      </c>
      <c r="N8728" s="3">
        <f t="shared" si="1909"/>
        <v>14446</v>
      </c>
      <c r="O8728" s="3">
        <f t="shared" si="1910"/>
        <v>0</v>
      </c>
      <c r="P8728" t="str">
        <f t="shared" si="1911"/>
        <v>14-Oct</v>
      </c>
      <c r="Q8728" s="9">
        <f t="shared" si="1912"/>
        <v>0.86805555555555558</v>
      </c>
      <c r="R8728" t="str">
        <f t="shared" si="1913"/>
        <v>Evening</v>
      </c>
      <c r="S8728" s="2">
        <f t="shared" si="1914"/>
        <v>14</v>
      </c>
      <c r="T8728" t="str">
        <f t="shared" si="1915"/>
        <v>Others</v>
      </c>
      <c r="U8728">
        <f t="shared" si="1916"/>
        <v>20</v>
      </c>
      <c r="V8728" t="str">
        <f t="shared" si="1917"/>
        <v>FY Q3</v>
      </c>
    </row>
    <row r="8729" spans="1:22" x14ac:dyDescent="0.3">
      <c r="A8729" s="18">
        <v>45945</v>
      </c>
      <c r="B8729" t="s">
        <v>468</v>
      </c>
      <c r="C8729" t="s">
        <v>167</v>
      </c>
      <c r="D8729" t="s">
        <v>9860</v>
      </c>
      <c r="E8729">
        <v>555098653908</v>
      </c>
      <c r="F8729" t="s">
        <v>15</v>
      </c>
      <c r="G8729" t="s">
        <v>67</v>
      </c>
      <c r="H8729">
        <v>10599</v>
      </c>
      <c r="I8729" s="2">
        <f t="shared" si="1904"/>
        <v>2025</v>
      </c>
      <c r="J8729" s="2" t="str">
        <f t="shared" si="1905"/>
        <v>October</v>
      </c>
      <c r="K8729" s="2">
        <f t="shared" si="1906"/>
        <v>10</v>
      </c>
      <c r="L8729" s="2" t="str">
        <f t="shared" si="1907"/>
        <v>Wednesday</v>
      </c>
      <c r="M8729" s="2">
        <f t="shared" si="1908"/>
        <v>42</v>
      </c>
      <c r="N8729" s="3">
        <f t="shared" si="1909"/>
        <v>0</v>
      </c>
      <c r="O8729" s="3">
        <f t="shared" si="1910"/>
        <v>10599</v>
      </c>
      <c r="P8729" t="str">
        <f t="shared" si="1911"/>
        <v>15-Oct</v>
      </c>
      <c r="Q8729" s="9">
        <f t="shared" si="1912"/>
        <v>0.56180555555555556</v>
      </c>
      <c r="R8729" t="str">
        <f t="shared" si="1913"/>
        <v>Afternoon</v>
      </c>
      <c r="S8729" s="2">
        <f t="shared" si="1914"/>
        <v>15</v>
      </c>
      <c r="T8729" t="str">
        <f t="shared" si="1915"/>
        <v>UPI Transfer</v>
      </c>
      <c r="U8729">
        <f t="shared" si="1916"/>
        <v>13</v>
      </c>
      <c r="V8729" t="str">
        <f t="shared" si="1917"/>
        <v>FY Q3</v>
      </c>
    </row>
    <row r="8730" spans="1:22" x14ac:dyDescent="0.3">
      <c r="A8730" s="18">
        <v>45945</v>
      </c>
      <c r="B8730" t="s">
        <v>1176</v>
      </c>
      <c r="C8730" t="s">
        <v>117</v>
      </c>
      <c r="D8730" t="s">
        <v>9861</v>
      </c>
      <c r="E8730">
        <v>243368075253</v>
      </c>
      <c r="F8730" t="s">
        <v>16</v>
      </c>
      <c r="G8730" t="s">
        <v>71</v>
      </c>
      <c r="H8730">
        <v>6143</v>
      </c>
      <c r="I8730" s="2">
        <f t="shared" si="1904"/>
        <v>2025</v>
      </c>
      <c r="J8730" s="2" t="str">
        <f t="shared" si="1905"/>
        <v>October</v>
      </c>
      <c r="K8730" s="2">
        <f t="shared" si="1906"/>
        <v>10</v>
      </c>
      <c r="L8730" s="2" t="str">
        <f t="shared" si="1907"/>
        <v>Wednesday</v>
      </c>
      <c r="M8730" s="2">
        <f t="shared" si="1908"/>
        <v>42</v>
      </c>
      <c r="N8730" s="3">
        <f t="shared" si="1909"/>
        <v>6143</v>
      </c>
      <c r="O8730" s="3">
        <f t="shared" si="1910"/>
        <v>0</v>
      </c>
      <c r="P8730" t="str">
        <f t="shared" si="1911"/>
        <v>15-Oct</v>
      </c>
      <c r="Q8730" s="9">
        <f t="shared" si="1912"/>
        <v>0.71458333333333335</v>
      </c>
      <c r="R8730" t="str">
        <f t="shared" si="1913"/>
        <v>Evening</v>
      </c>
      <c r="S8730" s="2">
        <f t="shared" si="1914"/>
        <v>15</v>
      </c>
      <c r="T8730" t="str">
        <f t="shared" si="1915"/>
        <v>Others</v>
      </c>
      <c r="U8730">
        <f t="shared" si="1916"/>
        <v>17</v>
      </c>
      <c r="V8730" t="str">
        <f t="shared" si="1917"/>
        <v>FY Q3</v>
      </c>
    </row>
    <row r="8731" spans="1:22" x14ac:dyDescent="0.3">
      <c r="A8731" s="18">
        <v>45945</v>
      </c>
      <c r="B8731" t="s">
        <v>905</v>
      </c>
      <c r="C8731" t="s">
        <v>229</v>
      </c>
      <c r="D8731" t="s">
        <v>9862</v>
      </c>
      <c r="E8731">
        <v>419258097658</v>
      </c>
      <c r="F8731" t="s">
        <v>15</v>
      </c>
      <c r="G8731" t="s">
        <v>67</v>
      </c>
      <c r="H8731">
        <v>5808</v>
      </c>
      <c r="I8731" s="2">
        <f t="shared" si="1904"/>
        <v>2025</v>
      </c>
      <c r="J8731" s="2" t="str">
        <f t="shared" si="1905"/>
        <v>October</v>
      </c>
      <c r="K8731" s="2">
        <f t="shared" si="1906"/>
        <v>10</v>
      </c>
      <c r="L8731" s="2" t="str">
        <f t="shared" si="1907"/>
        <v>Wednesday</v>
      </c>
      <c r="M8731" s="2">
        <f t="shared" si="1908"/>
        <v>42</v>
      </c>
      <c r="N8731" s="3">
        <f t="shared" si="1909"/>
        <v>0</v>
      </c>
      <c r="O8731" s="3">
        <f t="shared" si="1910"/>
        <v>5808</v>
      </c>
      <c r="P8731" t="str">
        <f t="shared" si="1911"/>
        <v>15-Oct</v>
      </c>
      <c r="Q8731" s="9">
        <f t="shared" si="1912"/>
        <v>0.74791666666666667</v>
      </c>
      <c r="R8731" t="str">
        <f t="shared" si="1913"/>
        <v>Evening</v>
      </c>
      <c r="S8731" s="2">
        <f t="shared" si="1914"/>
        <v>15</v>
      </c>
      <c r="T8731" t="str">
        <f t="shared" si="1915"/>
        <v>UPI Transfer</v>
      </c>
      <c r="U8731">
        <f t="shared" si="1916"/>
        <v>17</v>
      </c>
      <c r="V8731" t="str">
        <f t="shared" si="1917"/>
        <v>FY Q3</v>
      </c>
    </row>
    <row r="8732" spans="1:22" x14ac:dyDescent="0.3">
      <c r="A8732" s="18">
        <v>45945</v>
      </c>
      <c r="B8732" t="s">
        <v>853</v>
      </c>
      <c r="C8732" t="s">
        <v>117</v>
      </c>
      <c r="D8732" t="s">
        <v>9863</v>
      </c>
      <c r="E8732">
        <v>994208391192</v>
      </c>
      <c r="F8732" t="s">
        <v>16</v>
      </c>
      <c r="G8732" t="s">
        <v>67</v>
      </c>
      <c r="H8732">
        <v>2938</v>
      </c>
      <c r="I8732" s="2">
        <f t="shared" si="1904"/>
        <v>2025</v>
      </c>
      <c r="J8732" s="2" t="str">
        <f t="shared" si="1905"/>
        <v>October</v>
      </c>
      <c r="K8732" s="2">
        <f t="shared" si="1906"/>
        <v>10</v>
      </c>
      <c r="L8732" s="2" t="str">
        <f t="shared" si="1907"/>
        <v>Wednesday</v>
      </c>
      <c r="M8732" s="2">
        <f t="shared" si="1908"/>
        <v>42</v>
      </c>
      <c r="N8732" s="3">
        <f t="shared" si="1909"/>
        <v>2938</v>
      </c>
      <c r="O8732" s="3">
        <f t="shared" si="1910"/>
        <v>0</v>
      </c>
      <c r="P8732" t="str">
        <f t="shared" si="1911"/>
        <v>15-Oct</v>
      </c>
      <c r="Q8732" s="9">
        <f t="shared" si="1912"/>
        <v>0.77152777777777781</v>
      </c>
      <c r="R8732" t="str">
        <f t="shared" si="1913"/>
        <v>Evening</v>
      </c>
      <c r="S8732" s="2">
        <f t="shared" si="1914"/>
        <v>15</v>
      </c>
      <c r="T8732" t="str">
        <f t="shared" si="1915"/>
        <v>Others</v>
      </c>
      <c r="U8732">
        <f t="shared" si="1916"/>
        <v>18</v>
      </c>
      <c r="V8732" t="str">
        <f t="shared" si="1917"/>
        <v>FY Q3</v>
      </c>
    </row>
    <row r="8733" spans="1:22" x14ac:dyDescent="0.3">
      <c r="A8733" s="18">
        <v>45945</v>
      </c>
      <c r="B8733" t="s">
        <v>1092</v>
      </c>
      <c r="C8733" t="s">
        <v>366</v>
      </c>
      <c r="D8733" t="s">
        <v>9864</v>
      </c>
      <c r="E8733">
        <v>17836043920</v>
      </c>
      <c r="F8733" t="s">
        <v>16</v>
      </c>
      <c r="G8733" t="s">
        <v>67</v>
      </c>
      <c r="H8733">
        <v>296</v>
      </c>
      <c r="I8733" s="2">
        <f t="shared" si="1904"/>
        <v>2025</v>
      </c>
      <c r="J8733" s="2" t="str">
        <f t="shared" si="1905"/>
        <v>October</v>
      </c>
      <c r="K8733" s="2">
        <f t="shared" si="1906"/>
        <v>10</v>
      </c>
      <c r="L8733" s="2" t="str">
        <f t="shared" si="1907"/>
        <v>Wednesday</v>
      </c>
      <c r="M8733" s="2">
        <f t="shared" si="1908"/>
        <v>42</v>
      </c>
      <c r="N8733" s="3">
        <f t="shared" si="1909"/>
        <v>296</v>
      </c>
      <c r="O8733" s="3">
        <f t="shared" si="1910"/>
        <v>0</v>
      </c>
      <c r="P8733" t="str">
        <f t="shared" si="1911"/>
        <v>15-Oct</v>
      </c>
      <c r="Q8733" s="9">
        <f t="shared" si="1912"/>
        <v>0.8041666666666667</v>
      </c>
      <c r="R8733" t="str">
        <f t="shared" si="1913"/>
        <v>Evening</v>
      </c>
      <c r="S8733" s="2">
        <f t="shared" si="1914"/>
        <v>15</v>
      </c>
      <c r="T8733" t="str">
        <f t="shared" si="1915"/>
        <v>Others</v>
      </c>
      <c r="U8733">
        <f t="shared" si="1916"/>
        <v>19</v>
      </c>
      <c r="V8733" t="str">
        <f t="shared" si="1917"/>
        <v>FY Q3</v>
      </c>
    </row>
    <row r="8734" spans="1:22" x14ac:dyDescent="0.3">
      <c r="A8734" s="18">
        <v>45946</v>
      </c>
      <c r="B8734" t="s">
        <v>2387</v>
      </c>
      <c r="C8734" t="s">
        <v>69</v>
      </c>
      <c r="D8734" t="s">
        <v>9865</v>
      </c>
      <c r="E8734">
        <v>328026247517</v>
      </c>
      <c r="F8734" t="s">
        <v>16</v>
      </c>
      <c r="G8734" t="s">
        <v>71</v>
      </c>
      <c r="H8734">
        <v>4382</v>
      </c>
      <c r="I8734" s="2">
        <f t="shared" si="1904"/>
        <v>2025</v>
      </c>
      <c r="J8734" s="2" t="str">
        <f t="shared" si="1905"/>
        <v>October</v>
      </c>
      <c r="K8734" s="2">
        <f t="shared" si="1906"/>
        <v>10</v>
      </c>
      <c r="L8734" s="2" t="str">
        <f t="shared" si="1907"/>
        <v>Thursday</v>
      </c>
      <c r="M8734" s="2">
        <f t="shared" si="1908"/>
        <v>42</v>
      </c>
      <c r="N8734" s="3">
        <f t="shared" si="1909"/>
        <v>4382</v>
      </c>
      <c r="O8734" s="3">
        <f t="shared" si="1910"/>
        <v>0</v>
      </c>
      <c r="P8734" t="str">
        <f t="shared" si="1911"/>
        <v>16-Oct</v>
      </c>
      <c r="Q8734" s="9">
        <f t="shared" si="1912"/>
        <v>0.33680555555555558</v>
      </c>
      <c r="R8734" t="str">
        <f t="shared" si="1913"/>
        <v>Morning</v>
      </c>
      <c r="S8734" s="2">
        <f t="shared" si="1914"/>
        <v>16</v>
      </c>
      <c r="T8734" t="str">
        <f t="shared" si="1915"/>
        <v>Others</v>
      </c>
      <c r="U8734">
        <f t="shared" si="1916"/>
        <v>8</v>
      </c>
      <c r="V8734" t="str">
        <f t="shared" si="1917"/>
        <v>FY Q3</v>
      </c>
    </row>
    <row r="8735" spans="1:22" x14ac:dyDescent="0.3">
      <c r="A8735" s="18">
        <v>45946</v>
      </c>
      <c r="B8735" t="s">
        <v>656</v>
      </c>
      <c r="C8735" t="s">
        <v>209</v>
      </c>
      <c r="D8735" t="s">
        <v>9866</v>
      </c>
      <c r="E8735">
        <v>352850225479</v>
      </c>
      <c r="F8735" t="s">
        <v>15</v>
      </c>
      <c r="G8735" t="s">
        <v>71</v>
      </c>
      <c r="H8735">
        <v>5867</v>
      </c>
      <c r="I8735" s="2">
        <f t="shared" si="1904"/>
        <v>2025</v>
      </c>
      <c r="J8735" s="2" t="str">
        <f t="shared" si="1905"/>
        <v>October</v>
      </c>
      <c r="K8735" s="2">
        <f t="shared" si="1906"/>
        <v>10</v>
      </c>
      <c r="L8735" s="2" t="str">
        <f t="shared" si="1907"/>
        <v>Thursday</v>
      </c>
      <c r="M8735" s="2">
        <f t="shared" si="1908"/>
        <v>42</v>
      </c>
      <c r="N8735" s="3">
        <f t="shared" si="1909"/>
        <v>0</v>
      </c>
      <c r="O8735" s="3">
        <f t="shared" si="1910"/>
        <v>5867</v>
      </c>
      <c r="P8735" t="str">
        <f t="shared" si="1911"/>
        <v>16-Oct</v>
      </c>
      <c r="Q8735" s="9">
        <f t="shared" si="1912"/>
        <v>0.55555555555555558</v>
      </c>
      <c r="R8735" t="str">
        <f t="shared" si="1913"/>
        <v>Afternoon</v>
      </c>
      <c r="S8735" s="2">
        <f t="shared" si="1914"/>
        <v>16</v>
      </c>
      <c r="T8735" t="str">
        <f t="shared" si="1915"/>
        <v>UPI Transfer</v>
      </c>
      <c r="U8735">
        <f t="shared" si="1916"/>
        <v>13</v>
      </c>
      <c r="V8735" t="str">
        <f t="shared" si="1917"/>
        <v>FY Q3</v>
      </c>
    </row>
    <row r="8736" spans="1:22" x14ac:dyDescent="0.3">
      <c r="A8736" s="18">
        <v>45946</v>
      </c>
      <c r="B8736" t="s">
        <v>2281</v>
      </c>
      <c r="C8736" t="s">
        <v>131</v>
      </c>
      <c r="D8736" t="s">
        <v>9867</v>
      </c>
      <c r="E8736">
        <v>693637432628</v>
      </c>
      <c r="F8736" t="s">
        <v>16</v>
      </c>
      <c r="G8736" t="s">
        <v>71</v>
      </c>
      <c r="H8736">
        <v>15880</v>
      </c>
      <c r="I8736" s="2">
        <f t="shared" si="1904"/>
        <v>2025</v>
      </c>
      <c r="J8736" s="2" t="str">
        <f t="shared" si="1905"/>
        <v>October</v>
      </c>
      <c r="K8736" s="2">
        <f t="shared" si="1906"/>
        <v>10</v>
      </c>
      <c r="L8736" s="2" t="str">
        <f t="shared" si="1907"/>
        <v>Thursday</v>
      </c>
      <c r="M8736" s="2">
        <f t="shared" si="1908"/>
        <v>42</v>
      </c>
      <c r="N8736" s="3">
        <f t="shared" si="1909"/>
        <v>15880</v>
      </c>
      <c r="O8736" s="3">
        <f t="shared" si="1910"/>
        <v>0</v>
      </c>
      <c r="P8736" t="str">
        <f t="shared" si="1911"/>
        <v>16-Oct</v>
      </c>
      <c r="Q8736" s="9">
        <f t="shared" si="1912"/>
        <v>0.59930555555555554</v>
      </c>
      <c r="R8736" t="str">
        <f t="shared" si="1913"/>
        <v>Afternoon</v>
      </c>
      <c r="S8736" s="2">
        <f t="shared" si="1914"/>
        <v>16</v>
      </c>
      <c r="T8736" t="str">
        <f t="shared" si="1915"/>
        <v>Others</v>
      </c>
      <c r="U8736">
        <f t="shared" si="1916"/>
        <v>14</v>
      </c>
      <c r="V8736" t="str">
        <f t="shared" si="1917"/>
        <v>FY Q3</v>
      </c>
    </row>
    <row r="8737" spans="1:22" x14ac:dyDescent="0.3">
      <c r="A8737" s="18">
        <v>45946</v>
      </c>
      <c r="B8737" t="s">
        <v>1103</v>
      </c>
      <c r="C8737" t="s">
        <v>95</v>
      </c>
      <c r="D8737" t="s">
        <v>9868</v>
      </c>
      <c r="E8737">
        <v>387580324348</v>
      </c>
      <c r="F8737" t="s">
        <v>16</v>
      </c>
      <c r="G8737" t="s">
        <v>71</v>
      </c>
      <c r="H8737">
        <v>8585</v>
      </c>
      <c r="I8737" s="2">
        <f t="shared" si="1904"/>
        <v>2025</v>
      </c>
      <c r="J8737" s="2" t="str">
        <f t="shared" si="1905"/>
        <v>October</v>
      </c>
      <c r="K8737" s="2">
        <f t="shared" si="1906"/>
        <v>10</v>
      </c>
      <c r="L8737" s="2" t="str">
        <f t="shared" si="1907"/>
        <v>Thursday</v>
      </c>
      <c r="M8737" s="2">
        <f t="shared" si="1908"/>
        <v>42</v>
      </c>
      <c r="N8737" s="3">
        <f t="shared" si="1909"/>
        <v>8585</v>
      </c>
      <c r="O8737" s="3">
        <f t="shared" si="1910"/>
        <v>0</v>
      </c>
      <c r="P8737" t="str">
        <f t="shared" si="1911"/>
        <v>16-Oct</v>
      </c>
      <c r="Q8737" s="9">
        <f t="shared" si="1912"/>
        <v>0.63124999999999998</v>
      </c>
      <c r="R8737" t="str">
        <f t="shared" si="1913"/>
        <v>Afternoon</v>
      </c>
      <c r="S8737" s="2">
        <f t="shared" si="1914"/>
        <v>16</v>
      </c>
      <c r="T8737" t="str">
        <f t="shared" si="1915"/>
        <v>Others</v>
      </c>
      <c r="U8737">
        <f t="shared" si="1916"/>
        <v>15</v>
      </c>
      <c r="V8737" t="str">
        <f t="shared" si="1917"/>
        <v>FY Q3</v>
      </c>
    </row>
    <row r="8738" spans="1:22" x14ac:dyDescent="0.3">
      <c r="A8738" s="18">
        <v>45946</v>
      </c>
      <c r="B8738" t="s">
        <v>2244</v>
      </c>
      <c r="C8738" t="s">
        <v>85</v>
      </c>
      <c r="D8738" t="s">
        <v>9869</v>
      </c>
      <c r="E8738">
        <v>37646639863</v>
      </c>
      <c r="F8738" t="s">
        <v>16</v>
      </c>
      <c r="G8738" t="s">
        <v>71</v>
      </c>
      <c r="H8738">
        <v>4857</v>
      </c>
      <c r="I8738" s="2">
        <f t="shared" si="1904"/>
        <v>2025</v>
      </c>
      <c r="J8738" s="2" t="str">
        <f t="shared" si="1905"/>
        <v>October</v>
      </c>
      <c r="K8738" s="2">
        <f t="shared" si="1906"/>
        <v>10</v>
      </c>
      <c r="L8738" s="2" t="str">
        <f t="shared" si="1907"/>
        <v>Thursday</v>
      </c>
      <c r="M8738" s="2">
        <f t="shared" si="1908"/>
        <v>42</v>
      </c>
      <c r="N8738" s="3">
        <f t="shared" si="1909"/>
        <v>4857</v>
      </c>
      <c r="O8738" s="3">
        <f t="shared" si="1910"/>
        <v>0</v>
      </c>
      <c r="P8738" t="str">
        <f t="shared" si="1911"/>
        <v>16-Oct</v>
      </c>
      <c r="Q8738" s="9">
        <f t="shared" si="1912"/>
        <v>0.67638888888888893</v>
      </c>
      <c r="R8738" t="str">
        <f t="shared" si="1913"/>
        <v>Afternoon</v>
      </c>
      <c r="S8738" s="2">
        <f t="shared" si="1914"/>
        <v>16</v>
      </c>
      <c r="T8738" t="str">
        <f t="shared" si="1915"/>
        <v>Others</v>
      </c>
      <c r="U8738">
        <f t="shared" si="1916"/>
        <v>16</v>
      </c>
      <c r="V8738" t="str">
        <f t="shared" si="1917"/>
        <v>FY Q3</v>
      </c>
    </row>
    <row r="8739" spans="1:22" x14ac:dyDescent="0.3">
      <c r="A8739" s="18">
        <v>45946</v>
      </c>
      <c r="B8739" t="s">
        <v>1724</v>
      </c>
      <c r="C8739" t="s">
        <v>605</v>
      </c>
      <c r="D8739" t="s">
        <v>9870</v>
      </c>
      <c r="E8739">
        <v>801472154712</v>
      </c>
      <c r="F8739" t="s">
        <v>16</v>
      </c>
      <c r="G8739" t="s">
        <v>67</v>
      </c>
      <c r="H8739">
        <v>5376</v>
      </c>
      <c r="I8739" s="2">
        <f t="shared" si="1904"/>
        <v>2025</v>
      </c>
      <c r="J8739" s="2" t="str">
        <f t="shared" si="1905"/>
        <v>October</v>
      </c>
      <c r="K8739" s="2">
        <f t="shared" si="1906"/>
        <v>10</v>
      </c>
      <c r="L8739" s="2" t="str">
        <f t="shared" si="1907"/>
        <v>Thursday</v>
      </c>
      <c r="M8739" s="2">
        <f t="shared" si="1908"/>
        <v>42</v>
      </c>
      <c r="N8739" s="3">
        <f t="shared" si="1909"/>
        <v>5376</v>
      </c>
      <c r="O8739" s="3">
        <f t="shared" si="1910"/>
        <v>0</v>
      </c>
      <c r="P8739" t="str">
        <f t="shared" si="1911"/>
        <v>16-Oct</v>
      </c>
      <c r="Q8739" s="9">
        <f t="shared" si="1912"/>
        <v>0.70486111111111116</v>
      </c>
      <c r="R8739" t="str">
        <f t="shared" si="1913"/>
        <v>Afternoon</v>
      </c>
      <c r="S8739" s="2">
        <f t="shared" si="1914"/>
        <v>16</v>
      </c>
      <c r="T8739" t="str">
        <f t="shared" si="1915"/>
        <v>Others</v>
      </c>
      <c r="U8739">
        <f t="shared" si="1916"/>
        <v>16</v>
      </c>
      <c r="V8739" t="str">
        <f t="shared" si="1917"/>
        <v>FY Q3</v>
      </c>
    </row>
    <row r="8740" spans="1:22" x14ac:dyDescent="0.3">
      <c r="A8740" s="18">
        <v>45946</v>
      </c>
      <c r="B8740" t="s">
        <v>865</v>
      </c>
      <c r="C8740" t="s">
        <v>395</v>
      </c>
      <c r="D8740" t="s">
        <v>9871</v>
      </c>
      <c r="E8740">
        <v>212929595908</v>
      </c>
      <c r="F8740" t="s">
        <v>15</v>
      </c>
      <c r="G8740" t="s">
        <v>71</v>
      </c>
      <c r="H8740">
        <v>7388</v>
      </c>
      <c r="I8740" s="2">
        <f t="shared" si="1904"/>
        <v>2025</v>
      </c>
      <c r="J8740" s="2" t="str">
        <f t="shared" si="1905"/>
        <v>October</v>
      </c>
      <c r="K8740" s="2">
        <f t="shared" si="1906"/>
        <v>10</v>
      </c>
      <c r="L8740" s="2" t="str">
        <f t="shared" si="1907"/>
        <v>Thursday</v>
      </c>
      <c r="M8740" s="2">
        <f t="shared" si="1908"/>
        <v>42</v>
      </c>
      <c r="N8740" s="3">
        <f t="shared" si="1909"/>
        <v>0</v>
      </c>
      <c r="O8740" s="3">
        <f t="shared" si="1910"/>
        <v>7388</v>
      </c>
      <c r="P8740" t="str">
        <f t="shared" si="1911"/>
        <v>16-Oct</v>
      </c>
      <c r="Q8740" s="9">
        <f t="shared" si="1912"/>
        <v>0.72291666666666665</v>
      </c>
      <c r="R8740" t="str">
        <f t="shared" si="1913"/>
        <v>Evening</v>
      </c>
      <c r="S8740" s="2">
        <f t="shared" si="1914"/>
        <v>16</v>
      </c>
      <c r="T8740" t="str">
        <f t="shared" si="1915"/>
        <v>Shopping</v>
      </c>
      <c r="U8740">
        <f t="shared" si="1916"/>
        <v>17</v>
      </c>
      <c r="V8740" t="str">
        <f t="shared" si="1917"/>
        <v>FY Q3</v>
      </c>
    </row>
    <row r="8741" spans="1:22" x14ac:dyDescent="0.3">
      <c r="A8741" s="18">
        <v>45947</v>
      </c>
      <c r="B8741" t="s">
        <v>621</v>
      </c>
      <c r="C8741" t="s">
        <v>605</v>
      </c>
      <c r="D8741" t="s">
        <v>9872</v>
      </c>
      <c r="E8741">
        <v>723260929258</v>
      </c>
      <c r="F8741" t="s">
        <v>16</v>
      </c>
      <c r="G8741" t="s">
        <v>67</v>
      </c>
      <c r="H8741">
        <v>4491</v>
      </c>
      <c r="I8741" s="2">
        <f t="shared" si="1904"/>
        <v>2025</v>
      </c>
      <c r="J8741" s="2" t="str">
        <f t="shared" si="1905"/>
        <v>October</v>
      </c>
      <c r="K8741" s="2">
        <f t="shared" si="1906"/>
        <v>10</v>
      </c>
      <c r="L8741" s="2" t="str">
        <f t="shared" si="1907"/>
        <v>Friday</v>
      </c>
      <c r="M8741" s="2">
        <f t="shared" si="1908"/>
        <v>42</v>
      </c>
      <c r="N8741" s="3">
        <f t="shared" si="1909"/>
        <v>4491</v>
      </c>
      <c r="O8741" s="3">
        <f t="shared" si="1910"/>
        <v>0</v>
      </c>
      <c r="P8741" t="str">
        <f t="shared" si="1911"/>
        <v>17-Oct</v>
      </c>
      <c r="Q8741" s="9">
        <f t="shared" si="1912"/>
        <v>0.44791666666666669</v>
      </c>
      <c r="R8741" t="str">
        <f t="shared" si="1913"/>
        <v>Morning</v>
      </c>
      <c r="S8741" s="2">
        <f t="shared" si="1914"/>
        <v>17</v>
      </c>
      <c r="T8741" t="str">
        <f t="shared" si="1915"/>
        <v>Others</v>
      </c>
      <c r="U8741">
        <f t="shared" si="1916"/>
        <v>10</v>
      </c>
      <c r="V8741" t="str">
        <f t="shared" si="1917"/>
        <v>FY Q3</v>
      </c>
    </row>
    <row r="8742" spans="1:22" x14ac:dyDescent="0.3">
      <c r="A8742" s="18">
        <v>45947</v>
      </c>
      <c r="B8742" t="s">
        <v>153</v>
      </c>
      <c r="C8742" t="s">
        <v>134</v>
      </c>
      <c r="D8742" t="s">
        <v>9873</v>
      </c>
      <c r="E8742">
        <v>987364815350</v>
      </c>
      <c r="F8742" t="s">
        <v>15</v>
      </c>
      <c r="G8742" t="s">
        <v>67</v>
      </c>
      <c r="H8742">
        <v>4389</v>
      </c>
      <c r="I8742" s="2">
        <f t="shared" ref="I8742:I8805" si="1918">YEAR(A8742)</f>
        <v>2025</v>
      </c>
      <c r="J8742" s="2" t="str">
        <f t="shared" ref="J8742:J8805" si="1919">TEXT(A8742,"mmmm")</f>
        <v>October</v>
      </c>
      <c r="K8742" s="2">
        <f t="shared" ref="K8742:K8805" si="1920">MONTH(A8742)</f>
        <v>10</v>
      </c>
      <c r="L8742" s="2" t="str">
        <f t="shared" ref="L8742:L8805" si="1921">TEXT(A8742,"dddd")</f>
        <v>Friday</v>
      </c>
      <c r="M8742" s="2">
        <f t="shared" ref="M8742:M8805" si="1922">WEEKNUM(A8742)</f>
        <v>42</v>
      </c>
      <c r="N8742" s="3">
        <f t="shared" ref="N8742:N8805" si="1923">IF(F8742="Credit",H8742,0)</f>
        <v>0</v>
      </c>
      <c r="O8742" s="3">
        <f t="shared" ref="O8742:O8805" si="1924">IF(F8742="Debit",H8742,0)</f>
        <v>4389</v>
      </c>
      <c r="P8742" t="str">
        <f t="shared" ref="P8742:P8805" si="1925">TEXT(A8742,"d-mmm")</f>
        <v>17-Oct</v>
      </c>
      <c r="Q8742" s="9">
        <f t="shared" ref="Q8742:Q8805" si="1926">TIMEVALUE(TRIM(CLEAN(SUBSTITUTE(B8742,CHAR(34),""))))</f>
        <v>0.46527777777777779</v>
      </c>
      <c r="R8742" t="str">
        <f t="shared" ref="R8742:R8805" si="1927">IF(HOUR(Q8742)&lt;12,"Morning",IF(HOUR(Q8742)&lt;17,"Afternoon",IF(HOUR(Q8742)&lt;21,"Evening","Night")))</f>
        <v>Morning</v>
      </c>
      <c r="S8742" s="2">
        <f t="shared" ref="S8742:S8805" si="1928">DAY(A8742)</f>
        <v>17</v>
      </c>
      <c r="T8742" t="str">
        <f t="shared" ref="T8742:T8805" si="1929">IF(ISNUMBER(SEARCH("Recharge",C8742)),"Recharge",IF(ISNUMBER(SEARCH("Petrol",C8742)),"Fuel",IF(ISNUMBER(SEARCH("Restaurant",C8742)),"Food",IF(ISNUMBER(SEARCH("Amazon",C8742)),"Shopping",IF(ISNUMBER(SEARCH("Salary",C8742)),"Salary",IF(ISNUMBER(SEARCH("Paid to",C8742)),"UPI Transfer","Others"))))))</f>
        <v>UPI Transfer</v>
      </c>
      <c r="U8742">
        <f t="shared" ref="U8742:U8805" si="1930">HOUR(Q8742)</f>
        <v>11</v>
      </c>
      <c r="V8742" t="str">
        <f t="shared" ref="V8742:V8805" si="1931">"FY Q"&amp;INT(MOD(MONTH(A8742)-4,12)/3)+1</f>
        <v>FY Q3</v>
      </c>
    </row>
    <row r="8743" spans="1:22" x14ac:dyDescent="0.3">
      <c r="A8743" s="18">
        <v>45947</v>
      </c>
      <c r="B8743" t="s">
        <v>299</v>
      </c>
      <c r="C8743" t="s">
        <v>189</v>
      </c>
      <c r="D8743" t="s">
        <v>9874</v>
      </c>
      <c r="E8743">
        <v>49623779558</v>
      </c>
      <c r="F8743" t="s">
        <v>16</v>
      </c>
      <c r="G8743" t="s">
        <v>71</v>
      </c>
      <c r="H8743">
        <v>16338</v>
      </c>
      <c r="I8743" s="2">
        <f t="shared" si="1918"/>
        <v>2025</v>
      </c>
      <c r="J8743" s="2" t="str">
        <f t="shared" si="1919"/>
        <v>October</v>
      </c>
      <c r="K8743" s="2">
        <f t="shared" si="1920"/>
        <v>10</v>
      </c>
      <c r="L8743" s="2" t="str">
        <f t="shared" si="1921"/>
        <v>Friday</v>
      </c>
      <c r="M8743" s="2">
        <f t="shared" si="1922"/>
        <v>42</v>
      </c>
      <c r="N8743" s="3">
        <f t="shared" si="1923"/>
        <v>16338</v>
      </c>
      <c r="O8743" s="3">
        <f t="shared" si="1924"/>
        <v>0</v>
      </c>
      <c r="P8743" t="str">
        <f t="shared" si="1925"/>
        <v>17-Oct</v>
      </c>
      <c r="Q8743" s="9">
        <f t="shared" si="1926"/>
        <v>0.8569444444444444</v>
      </c>
      <c r="R8743" t="str">
        <f t="shared" si="1927"/>
        <v>Evening</v>
      </c>
      <c r="S8743" s="2">
        <f t="shared" si="1928"/>
        <v>17</v>
      </c>
      <c r="T8743" t="str">
        <f t="shared" si="1929"/>
        <v>Others</v>
      </c>
      <c r="U8743">
        <f t="shared" si="1930"/>
        <v>20</v>
      </c>
      <c r="V8743" t="str">
        <f t="shared" si="1931"/>
        <v>FY Q3</v>
      </c>
    </row>
    <row r="8744" spans="1:22" x14ac:dyDescent="0.3">
      <c r="A8744" s="18">
        <v>45948</v>
      </c>
      <c r="B8744" t="s">
        <v>1843</v>
      </c>
      <c r="C8744" t="s">
        <v>251</v>
      </c>
      <c r="D8744" t="s">
        <v>9875</v>
      </c>
      <c r="E8744">
        <v>987171190887</v>
      </c>
      <c r="F8744" t="s">
        <v>15</v>
      </c>
      <c r="G8744" t="s">
        <v>71</v>
      </c>
      <c r="H8744">
        <v>5353</v>
      </c>
      <c r="I8744" s="2">
        <f t="shared" si="1918"/>
        <v>2025</v>
      </c>
      <c r="J8744" s="2" t="str">
        <f t="shared" si="1919"/>
        <v>October</v>
      </c>
      <c r="K8744" s="2">
        <f t="shared" si="1920"/>
        <v>10</v>
      </c>
      <c r="L8744" s="2" t="str">
        <f t="shared" si="1921"/>
        <v>Saturday</v>
      </c>
      <c r="M8744" s="2">
        <f t="shared" si="1922"/>
        <v>42</v>
      </c>
      <c r="N8744" s="3">
        <f t="shared" si="1923"/>
        <v>0</v>
      </c>
      <c r="O8744" s="3">
        <f t="shared" si="1924"/>
        <v>5353</v>
      </c>
      <c r="P8744" t="str">
        <f t="shared" si="1925"/>
        <v>18-Oct</v>
      </c>
      <c r="Q8744" s="9">
        <f t="shared" si="1926"/>
        <v>0.46319444444444446</v>
      </c>
      <c r="R8744" t="str">
        <f t="shared" si="1927"/>
        <v>Morning</v>
      </c>
      <c r="S8744" s="2">
        <f t="shared" si="1928"/>
        <v>18</v>
      </c>
      <c r="T8744" t="str">
        <f t="shared" si="1929"/>
        <v>UPI Transfer</v>
      </c>
      <c r="U8744">
        <f t="shared" si="1930"/>
        <v>11</v>
      </c>
      <c r="V8744" t="str">
        <f t="shared" si="1931"/>
        <v>FY Q3</v>
      </c>
    </row>
    <row r="8745" spans="1:22" x14ac:dyDescent="0.3">
      <c r="A8745" s="18">
        <v>45948</v>
      </c>
      <c r="B8745" t="s">
        <v>528</v>
      </c>
      <c r="C8745" t="s">
        <v>76</v>
      </c>
      <c r="D8745" t="s">
        <v>9876</v>
      </c>
      <c r="E8745">
        <v>361727259892</v>
      </c>
      <c r="F8745" t="s">
        <v>16</v>
      </c>
      <c r="G8745" t="s">
        <v>71</v>
      </c>
      <c r="H8745">
        <v>17148</v>
      </c>
      <c r="I8745" s="2">
        <f t="shared" si="1918"/>
        <v>2025</v>
      </c>
      <c r="J8745" s="2" t="str">
        <f t="shared" si="1919"/>
        <v>October</v>
      </c>
      <c r="K8745" s="2">
        <f t="shared" si="1920"/>
        <v>10</v>
      </c>
      <c r="L8745" s="2" t="str">
        <f t="shared" si="1921"/>
        <v>Saturday</v>
      </c>
      <c r="M8745" s="2">
        <f t="shared" si="1922"/>
        <v>42</v>
      </c>
      <c r="N8745" s="3">
        <f t="shared" si="1923"/>
        <v>17148</v>
      </c>
      <c r="O8745" s="3">
        <f t="shared" si="1924"/>
        <v>0</v>
      </c>
      <c r="P8745" t="str">
        <f t="shared" si="1925"/>
        <v>18-Oct</v>
      </c>
      <c r="Q8745" s="9">
        <f t="shared" si="1926"/>
        <v>0.51111111111111107</v>
      </c>
      <c r="R8745" t="str">
        <f t="shared" si="1927"/>
        <v>Afternoon</v>
      </c>
      <c r="S8745" s="2">
        <f t="shared" si="1928"/>
        <v>18</v>
      </c>
      <c r="T8745" t="str">
        <f t="shared" si="1929"/>
        <v>Others</v>
      </c>
      <c r="U8745">
        <f t="shared" si="1930"/>
        <v>12</v>
      </c>
      <c r="V8745" t="str">
        <f t="shared" si="1931"/>
        <v>FY Q3</v>
      </c>
    </row>
    <row r="8746" spans="1:22" x14ac:dyDescent="0.3">
      <c r="A8746" s="18">
        <v>45948</v>
      </c>
      <c r="B8746" t="s">
        <v>293</v>
      </c>
      <c r="C8746" t="s">
        <v>69</v>
      </c>
      <c r="D8746" t="s">
        <v>9877</v>
      </c>
      <c r="E8746">
        <v>707139308151</v>
      </c>
      <c r="F8746" t="s">
        <v>16</v>
      </c>
      <c r="G8746" t="s">
        <v>71</v>
      </c>
      <c r="H8746">
        <v>16113</v>
      </c>
      <c r="I8746" s="2">
        <f t="shared" si="1918"/>
        <v>2025</v>
      </c>
      <c r="J8746" s="2" t="str">
        <f t="shared" si="1919"/>
        <v>October</v>
      </c>
      <c r="K8746" s="2">
        <f t="shared" si="1920"/>
        <v>10</v>
      </c>
      <c r="L8746" s="2" t="str">
        <f t="shared" si="1921"/>
        <v>Saturday</v>
      </c>
      <c r="M8746" s="2">
        <f t="shared" si="1922"/>
        <v>42</v>
      </c>
      <c r="N8746" s="3">
        <f t="shared" si="1923"/>
        <v>16113</v>
      </c>
      <c r="O8746" s="3">
        <f t="shared" si="1924"/>
        <v>0</v>
      </c>
      <c r="P8746" t="str">
        <f t="shared" si="1925"/>
        <v>18-Oct</v>
      </c>
      <c r="Q8746" s="9">
        <f t="shared" si="1926"/>
        <v>0.7631944444444444</v>
      </c>
      <c r="R8746" t="str">
        <f t="shared" si="1927"/>
        <v>Evening</v>
      </c>
      <c r="S8746" s="2">
        <f t="shared" si="1928"/>
        <v>18</v>
      </c>
      <c r="T8746" t="str">
        <f t="shared" si="1929"/>
        <v>Others</v>
      </c>
      <c r="U8746">
        <f t="shared" si="1930"/>
        <v>18</v>
      </c>
      <c r="V8746" t="str">
        <f t="shared" si="1931"/>
        <v>FY Q3</v>
      </c>
    </row>
    <row r="8747" spans="1:22" x14ac:dyDescent="0.3">
      <c r="A8747" s="18">
        <v>45948</v>
      </c>
      <c r="B8747" t="s">
        <v>718</v>
      </c>
      <c r="C8747" t="s">
        <v>117</v>
      </c>
      <c r="D8747" t="s">
        <v>9878</v>
      </c>
      <c r="E8747">
        <v>645724205425</v>
      </c>
      <c r="F8747" t="s">
        <v>16</v>
      </c>
      <c r="G8747" t="s">
        <v>67</v>
      </c>
      <c r="H8747">
        <v>3127</v>
      </c>
      <c r="I8747" s="2">
        <f t="shared" si="1918"/>
        <v>2025</v>
      </c>
      <c r="J8747" s="2" t="str">
        <f t="shared" si="1919"/>
        <v>October</v>
      </c>
      <c r="K8747" s="2">
        <f t="shared" si="1920"/>
        <v>10</v>
      </c>
      <c r="L8747" s="2" t="str">
        <f t="shared" si="1921"/>
        <v>Saturday</v>
      </c>
      <c r="M8747" s="2">
        <f t="shared" si="1922"/>
        <v>42</v>
      </c>
      <c r="N8747" s="3">
        <f t="shared" si="1923"/>
        <v>3127</v>
      </c>
      <c r="O8747" s="3">
        <f t="shared" si="1924"/>
        <v>0</v>
      </c>
      <c r="P8747" t="str">
        <f t="shared" si="1925"/>
        <v>18-Oct</v>
      </c>
      <c r="Q8747" s="9">
        <f t="shared" si="1926"/>
        <v>0.76875000000000004</v>
      </c>
      <c r="R8747" t="str">
        <f t="shared" si="1927"/>
        <v>Evening</v>
      </c>
      <c r="S8747" s="2">
        <f t="shared" si="1928"/>
        <v>18</v>
      </c>
      <c r="T8747" t="str">
        <f t="shared" si="1929"/>
        <v>Others</v>
      </c>
      <c r="U8747">
        <f t="shared" si="1930"/>
        <v>18</v>
      </c>
      <c r="V8747" t="str">
        <f t="shared" si="1931"/>
        <v>FY Q3</v>
      </c>
    </row>
    <row r="8748" spans="1:22" x14ac:dyDescent="0.3">
      <c r="A8748" s="18">
        <v>45949</v>
      </c>
      <c r="B8748" t="s">
        <v>2198</v>
      </c>
      <c r="C8748" t="s">
        <v>92</v>
      </c>
      <c r="D8748" t="s">
        <v>9879</v>
      </c>
      <c r="E8748">
        <v>656972503132</v>
      </c>
      <c r="F8748" t="s">
        <v>15</v>
      </c>
      <c r="G8748" t="s">
        <v>71</v>
      </c>
      <c r="H8748">
        <v>6825</v>
      </c>
      <c r="I8748" s="2">
        <f t="shared" si="1918"/>
        <v>2025</v>
      </c>
      <c r="J8748" s="2" t="str">
        <f t="shared" si="1919"/>
        <v>October</v>
      </c>
      <c r="K8748" s="2">
        <f t="shared" si="1920"/>
        <v>10</v>
      </c>
      <c r="L8748" s="2" t="str">
        <f t="shared" si="1921"/>
        <v>Sunday</v>
      </c>
      <c r="M8748" s="2">
        <f t="shared" si="1922"/>
        <v>43</v>
      </c>
      <c r="N8748" s="3">
        <f t="shared" si="1923"/>
        <v>0</v>
      </c>
      <c r="O8748" s="3">
        <f t="shared" si="1924"/>
        <v>6825</v>
      </c>
      <c r="P8748" t="str">
        <f t="shared" si="1925"/>
        <v>19-Oct</v>
      </c>
      <c r="Q8748" s="9">
        <f t="shared" si="1926"/>
        <v>0.40555555555555556</v>
      </c>
      <c r="R8748" t="str">
        <f t="shared" si="1927"/>
        <v>Morning</v>
      </c>
      <c r="S8748" s="2">
        <f t="shared" si="1928"/>
        <v>19</v>
      </c>
      <c r="T8748" t="str">
        <f t="shared" si="1929"/>
        <v>UPI Transfer</v>
      </c>
      <c r="U8748">
        <f t="shared" si="1930"/>
        <v>9</v>
      </c>
      <c r="V8748" t="str">
        <f t="shared" si="1931"/>
        <v>FY Q3</v>
      </c>
    </row>
    <row r="8749" spans="1:22" x14ac:dyDescent="0.3">
      <c r="A8749" s="18">
        <v>45949</v>
      </c>
      <c r="B8749" t="s">
        <v>1571</v>
      </c>
      <c r="C8749" t="s">
        <v>73</v>
      </c>
      <c r="D8749" t="s">
        <v>9880</v>
      </c>
      <c r="E8749">
        <v>982723451683</v>
      </c>
      <c r="F8749" t="s">
        <v>16</v>
      </c>
      <c r="G8749" t="s">
        <v>67</v>
      </c>
      <c r="H8749">
        <v>40679</v>
      </c>
      <c r="I8749" s="2">
        <f t="shared" si="1918"/>
        <v>2025</v>
      </c>
      <c r="J8749" s="2" t="str">
        <f t="shared" si="1919"/>
        <v>October</v>
      </c>
      <c r="K8749" s="2">
        <f t="shared" si="1920"/>
        <v>10</v>
      </c>
      <c r="L8749" s="2" t="str">
        <f t="shared" si="1921"/>
        <v>Sunday</v>
      </c>
      <c r="M8749" s="2">
        <f t="shared" si="1922"/>
        <v>43</v>
      </c>
      <c r="N8749" s="3">
        <f t="shared" si="1923"/>
        <v>40679</v>
      </c>
      <c r="O8749" s="3">
        <f t="shared" si="1924"/>
        <v>0</v>
      </c>
      <c r="P8749" t="str">
        <f t="shared" si="1925"/>
        <v>19-Oct</v>
      </c>
      <c r="Q8749" s="9">
        <f t="shared" si="1926"/>
        <v>0.54374999999999996</v>
      </c>
      <c r="R8749" t="str">
        <f t="shared" si="1927"/>
        <v>Afternoon</v>
      </c>
      <c r="S8749" s="2">
        <f t="shared" si="1928"/>
        <v>19</v>
      </c>
      <c r="T8749" t="str">
        <f t="shared" si="1929"/>
        <v>Others</v>
      </c>
      <c r="U8749">
        <f t="shared" si="1930"/>
        <v>13</v>
      </c>
      <c r="V8749" t="str">
        <f t="shared" si="1931"/>
        <v>FY Q3</v>
      </c>
    </row>
    <row r="8750" spans="1:22" x14ac:dyDescent="0.3">
      <c r="A8750" s="18">
        <v>45949</v>
      </c>
      <c r="B8750" t="s">
        <v>1753</v>
      </c>
      <c r="C8750" t="s">
        <v>76</v>
      </c>
      <c r="D8750" t="s">
        <v>9881</v>
      </c>
      <c r="E8750">
        <v>851557780748</v>
      </c>
      <c r="F8750" t="s">
        <v>16</v>
      </c>
      <c r="G8750" t="s">
        <v>71</v>
      </c>
      <c r="H8750">
        <v>12255</v>
      </c>
      <c r="I8750" s="2">
        <f t="shared" si="1918"/>
        <v>2025</v>
      </c>
      <c r="J8750" s="2" t="str">
        <f t="shared" si="1919"/>
        <v>October</v>
      </c>
      <c r="K8750" s="2">
        <f t="shared" si="1920"/>
        <v>10</v>
      </c>
      <c r="L8750" s="2" t="str">
        <f t="shared" si="1921"/>
        <v>Sunday</v>
      </c>
      <c r="M8750" s="2">
        <f t="shared" si="1922"/>
        <v>43</v>
      </c>
      <c r="N8750" s="3">
        <f t="shared" si="1923"/>
        <v>12255</v>
      </c>
      <c r="O8750" s="3">
        <f t="shared" si="1924"/>
        <v>0</v>
      </c>
      <c r="P8750" t="str">
        <f t="shared" si="1925"/>
        <v>19-Oct</v>
      </c>
      <c r="Q8750" s="9">
        <f t="shared" si="1926"/>
        <v>0.59027777777777779</v>
      </c>
      <c r="R8750" t="str">
        <f t="shared" si="1927"/>
        <v>Afternoon</v>
      </c>
      <c r="S8750" s="2">
        <f t="shared" si="1928"/>
        <v>19</v>
      </c>
      <c r="T8750" t="str">
        <f t="shared" si="1929"/>
        <v>Others</v>
      </c>
      <c r="U8750">
        <f t="shared" si="1930"/>
        <v>14</v>
      </c>
      <c r="V8750" t="str">
        <f t="shared" si="1931"/>
        <v>FY Q3</v>
      </c>
    </row>
    <row r="8751" spans="1:22" x14ac:dyDescent="0.3">
      <c r="A8751" s="18">
        <v>45950</v>
      </c>
      <c r="B8751" t="s">
        <v>1405</v>
      </c>
      <c r="C8751" t="s">
        <v>69</v>
      </c>
      <c r="D8751" t="s">
        <v>9882</v>
      </c>
      <c r="E8751">
        <v>590959310446</v>
      </c>
      <c r="F8751" t="s">
        <v>16</v>
      </c>
      <c r="G8751" t="s">
        <v>67</v>
      </c>
      <c r="H8751">
        <v>3855</v>
      </c>
      <c r="I8751" s="2">
        <f t="shared" si="1918"/>
        <v>2025</v>
      </c>
      <c r="J8751" s="2" t="str">
        <f t="shared" si="1919"/>
        <v>October</v>
      </c>
      <c r="K8751" s="2">
        <f t="shared" si="1920"/>
        <v>10</v>
      </c>
      <c r="L8751" s="2" t="str">
        <f t="shared" si="1921"/>
        <v>Monday</v>
      </c>
      <c r="M8751" s="2">
        <f t="shared" si="1922"/>
        <v>43</v>
      </c>
      <c r="N8751" s="3">
        <f t="shared" si="1923"/>
        <v>3855</v>
      </c>
      <c r="O8751" s="3">
        <f t="shared" si="1924"/>
        <v>0</v>
      </c>
      <c r="P8751" t="str">
        <f t="shared" si="1925"/>
        <v>20-Oct</v>
      </c>
      <c r="Q8751" s="9">
        <f t="shared" si="1926"/>
        <v>0.59791666666666665</v>
      </c>
      <c r="R8751" t="str">
        <f t="shared" si="1927"/>
        <v>Afternoon</v>
      </c>
      <c r="S8751" s="2">
        <f t="shared" si="1928"/>
        <v>20</v>
      </c>
      <c r="T8751" t="str">
        <f t="shared" si="1929"/>
        <v>Others</v>
      </c>
      <c r="U8751">
        <f t="shared" si="1930"/>
        <v>14</v>
      </c>
      <c r="V8751" t="str">
        <f t="shared" si="1931"/>
        <v>FY Q3</v>
      </c>
    </row>
    <row r="8752" spans="1:22" x14ac:dyDescent="0.3">
      <c r="A8752" s="18">
        <v>45950</v>
      </c>
      <c r="B8752" t="s">
        <v>2422</v>
      </c>
      <c r="C8752" t="s">
        <v>605</v>
      </c>
      <c r="D8752" t="s">
        <v>9883</v>
      </c>
      <c r="E8752">
        <v>430156166863</v>
      </c>
      <c r="F8752" t="s">
        <v>16</v>
      </c>
      <c r="G8752" t="s">
        <v>67</v>
      </c>
      <c r="H8752">
        <v>20104</v>
      </c>
      <c r="I8752" s="2">
        <f t="shared" si="1918"/>
        <v>2025</v>
      </c>
      <c r="J8752" s="2" t="str">
        <f t="shared" si="1919"/>
        <v>October</v>
      </c>
      <c r="K8752" s="2">
        <f t="shared" si="1920"/>
        <v>10</v>
      </c>
      <c r="L8752" s="2" t="str">
        <f t="shared" si="1921"/>
        <v>Monday</v>
      </c>
      <c r="M8752" s="2">
        <f t="shared" si="1922"/>
        <v>43</v>
      </c>
      <c r="N8752" s="3">
        <f t="shared" si="1923"/>
        <v>20104</v>
      </c>
      <c r="O8752" s="3">
        <f t="shared" si="1924"/>
        <v>0</v>
      </c>
      <c r="P8752" t="str">
        <f t="shared" si="1925"/>
        <v>20-Oct</v>
      </c>
      <c r="Q8752" s="9">
        <f t="shared" si="1926"/>
        <v>0.89930555555555558</v>
      </c>
      <c r="R8752" t="str">
        <f t="shared" si="1927"/>
        <v>Night</v>
      </c>
      <c r="S8752" s="2">
        <f t="shared" si="1928"/>
        <v>20</v>
      </c>
      <c r="T8752" t="str">
        <f t="shared" si="1929"/>
        <v>Others</v>
      </c>
      <c r="U8752">
        <f t="shared" si="1930"/>
        <v>21</v>
      </c>
      <c r="V8752" t="str">
        <f t="shared" si="1931"/>
        <v>FY Q3</v>
      </c>
    </row>
    <row r="8753" spans="1:22" x14ac:dyDescent="0.3">
      <c r="A8753" s="18">
        <v>45951</v>
      </c>
      <c r="B8753" t="s">
        <v>449</v>
      </c>
      <c r="C8753" t="s">
        <v>239</v>
      </c>
      <c r="D8753" t="s">
        <v>9884</v>
      </c>
      <c r="E8753">
        <v>363170057467</v>
      </c>
      <c r="F8753" t="s">
        <v>15</v>
      </c>
      <c r="G8753" t="s">
        <v>67</v>
      </c>
      <c r="H8753">
        <v>8702</v>
      </c>
      <c r="I8753" s="2">
        <f t="shared" si="1918"/>
        <v>2025</v>
      </c>
      <c r="J8753" s="2" t="str">
        <f t="shared" si="1919"/>
        <v>October</v>
      </c>
      <c r="K8753" s="2">
        <f t="shared" si="1920"/>
        <v>10</v>
      </c>
      <c r="L8753" s="2" t="str">
        <f t="shared" si="1921"/>
        <v>Tuesday</v>
      </c>
      <c r="M8753" s="2">
        <f t="shared" si="1922"/>
        <v>43</v>
      </c>
      <c r="N8753" s="3">
        <f t="shared" si="1923"/>
        <v>0</v>
      </c>
      <c r="O8753" s="3">
        <f t="shared" si="1924"/>
        <v>8702</v>
      </c>
      <c r="P8753" t="str">
        <f t="shared" si="1925"/>
        <v>21-Oct</v>
      </c>
      <c r="Q8753" s="9">
        <f t="shared" si="1926"/>
        <v>0.4861111111111111</v>
      </c>
      <c r="R8753" t="str">
        <f t="shared" si="1927"/>
        <v>Morning</v>
      </c>
      <c r="S8753" s="2">
        <f t="shared" si="1928"/>
        <v>21</v>
      </c>
      <c r="T8753" t="str">
        <f t="shared" si="1929"/>
        <v>Recharge</v>
      </c>
      <c r="U8753">
        <f t="shared" si="1930"/>
        <v>11</v>
      </c>
      <c r="V8753" t="str">
        <f t="shared" si="1931"/>
        <v>FY Q3</v>
      </c>
    </row>
    <row r="8754" spans="1:22" x14ac:dyDescent="0.3">
      <c r="A8754" s="18">
        <v>45952</v>
      </c>
      <c r="B8754" t="s">
        <v>241</v>
      </c>
      <c r="C8754" t="s">
        <v>95</v>
      </c>
      <c r="D8754" t="s">
        <v>9885</v>
      </c>
      <c r="E8754">
        <v>62617376595</v>
      </c>
      <c r="F8754" t="s">
        <v>16</v>
      </c>
      <c r="G8754" t="s">
        <v>67</v>
      </c>
      <c r="H8754">
        <v>5065</v>
      </c>
      <c r="I8754" s="2">
        <f t="shared" si="1918"/>
        <v>2025</v>
      </c>
      <c r="J8754" s="2" t="str">
        <f t="shared" si="1919"/>
        <v>October</v>
      </c>
      <c r="K8754" s="2">
        <f t="shared" si="1920"/>
        <v>10</v>
      </c>
      <c r="L8754" s="2" t="str">
        <f t="shared" si="1921"/>
        <v>Wednesday</v>
      </c>
      <c r="M8754" s="2">
        <f t="shared" si="1922"/>
        <v>43</v>
      </c>
      <c r="N8754" s="3">
        <f t="shared" si="1923"/>
        <v>5065</v>
      </c>
      <c r="O8754" s="3">
        <f t="shared" si="1924"/>
        <v>0</v>
      </c>
      <c r="P8754" t="str">
        <f t="shared" si="1925"/>
        <v>22-Oct</v>
      </c>
      <c r="Q8754" s="9">
        <f t="shared" si="1926"/>
        <v>0.73472222222222228</v>
      </c>
      <c r="R8754" t="str">
        <f t="shared" si="1927"/>
        <v>Evening</v>
      </c>
      <c r="S8754" s="2">
        <f t="shared" si="1928"/>
        <v>22</v>
      </c>
      <c r="T8754" t="str">
        <f t="shared" si="1929"/>
        <v>Others</v>
      </c>
      <c r="U8754">
        <f t="shared" si="1930"/>
        <v>17</v>
      </c>
      <c r="V8754" t="str">
        <f t="shared" si="1931"/>
        <v>FY Q3</v>
      </c>
    </row>
    <row r="8755" spans="1:22" x14ac:dyDescent="0.3">
      <c r="A8755" s="18">
        <v>45952</v>
      </c>
      <c r="B8755" t="s">
        <v>401</v>
      </c>
      <c r="C8755" t="s">
        <v>262</v>
      </c>
      <c r="D8755" t="s">
        <v>9886</v>
      </c>
      <c r="E8755">
        <v>409806553216</v>
      </c>
      <c r="F8755" t="s">
        <v>16</v>
      </c>
      <c r="G8755" t="s">
        <v>71</v>
      </c>
      <c r="H8755">
        <v>3759</v>
      </c>
      <c r="I8755" s="2">
        <f t="shared" si="1918"/>
        <v>2025</v>
      </c>
      <c r="J8755" s="2" t="str">
        <f t="shared" si="1919"/>
        <v>October</v>
      </c>
      <c r="K8755" s="2">
        <f t="shared" si="1920"/>
        <v>10</v>
      </c>
      <c r="L8755" s="2" t="str">
        <f t="shared" si="1921"/>
        <v>Wednesday</v>
      </c>
      <c r="M8755" s="2">
        <f t="shared" si="1922"/>
        <v>43</v>
      </c>
      <c r="N8755" s="3">
        <f t="shared" si="1923"/>
        <v>3759</v>
      </c>
      <c r="O8755" s="3">
        <f t="shared" si="1924"/>
        <v>0</v>
      </c>
      <c r="P8755" t="str">
        <f t="shared" si="1925"/>
        <v>22-Oct</v>
      </c>
      <c r="Q8755" s="9">
        <f t="shared" si="1926"/>
        <v>0.81111111111111112</v>
      </c>
      <c r="R8755" t="str">
        <f t="shared" si="1927"/>
        <v>Evening</v>
      </c>
      <c r="S8755" s="2">
        <f t="shared" si="1928"/>
        <v>22</v>
      </c>
      <c r="T8755" t="str">
        <f t="shared" si="1929"/>
        <v>Others</v>
      </c>
      <c r="U8755">
        <f t="shared" si="1930"/>
        <v>19</v>
      </c>
      <c r="V8755" t="str">
        <f t="shared" si="1931"/>
        <v>FY Q3</v>
      </c>
    </row>
    <row r="8756" spans="1:22" x14ac:dyDescent="0.3">
      <c r="A8756" s="18">
        <v>45953</v>
      </c>
      <c r="B8756" t="s">
        <v>1946</v>
      </c>
      <c r="C8756" t="s">
        <v>242</v>
      </c>
      <c r="D8756" t="s">
        <v>9887</v>
      </c>
      <c r="E8756">
        <v>865612629108</v>
      </c>
      <c r="F8756" t="s">
        <v>15</v>
      </c>
      <c r="G8756" t="s">
        <v>71</v>
      </c>
      <c r="H8756">
        <v>23452</v>
      </c>
      <c r="I8756" s="2">
        <f t="shared" si="1918"/>
        <v>2025</v>
      </c>
      <c r="J8756" s="2" t="str">
        <f t="shared" si="1919"/>
        <v>October</v>
      </c>
      <c r="K8756" s="2">
        <f t="shared" si="1920"/>
        <v>10</v>
      </c>
      <c r="L8756" s="2" t="str">
        <f t="shared" si="1921"/>
        <v>Thursday</v>
      </c>
      <c r="M8756" s="2">
        <f t="shared" si="1922"/>
        <v>43</v>
      </c>
      <c r="N8756" s="3">
        <f t="shared" si="1923"/>
        <v>0</v>
      </c>
      <c r="O8756" s="3">
        <f t="shared" si="1924"/>
        <v>23452</v>
      </c>
      <c r="P8756" t="str">
        <f t="shared" si="1925"/>
        <v>23-Oct</v>
      </c>
      <c r="Q8756" s="9">
        <f t="shared" si="1926"/>
        <v>0.46250000000000002</v>
      </c>
      <c r="R8756" t="str">
        <f t="shared" si="1927"/>
        <v>Morning</v>
      </c>
      <c r="S8756" s="2">
        <f t="shared" si="1928"/>
        <v>23</v>
      </c>
      <c r="T8756" t="str">
        <f t="shared" si="1929"/>
        <v>UPI Transfer</v>
      </c>
      <c r="U8756">
        <f t="shared" si="1930"/>
        <v>11</v>
      </c>
      <c r="V8756" t="str">
        <f t="shared" si="1931"/>
        <v>FY Q3</v>
      </c>
    </row>
    <row r="8757" spans="1:22" x14ac:dyDescent="0.3">
      <c r="A8757" s="18">
        <v>45953</v>
      </c>
      <c r="B8757" t="s">
        <v>155</v>
      </c>
      <c r="C8757" t="s">
        <v>254</v>
      </c>
      <c r="D8757" t="s">
        <v>9888</v>
      </c>
      <c r="E8757">
        <v>360964508284</v>
      </c>
      <c r="F8757" t="s">
        <v>16</v>
      </c>
      <c r="G8757" t="s">
        <v>67</v>
      </c>
      <c r="H8757">
        <v>16037</v>
      </c>
      <c r="I8757" s="2">
        <f t="shared" si="1918"/>
        <v>2025</v>
      </c>
      <c r="J8757" s="2" t="str">
        <f t="shared" si="1919"/>
        <v>October</v>
      </c>
      <c r="K8757" s="2">
        <f t="shared" si="1920"/>
        <v>10</v>
      </c>
      <c r="L8757" s="2" t="str">
        <f t="shared" si="1921"/>
        <v>Thursday</v>
      </c>
      <c r="M8757" s="2">
        <f t="shared" si="1922"/>
        <v>43</v>
      </c>
      <c r="N8757" s="3">
        <f t="shared" si="1923"/>
        <v>16037</v>
      </c>
      <c r="O8757" s="3">
        <f t="shared" si="1924"/>
        <v>0</v>
      </c>
      <c r="P8757" t="str">
        <f t="shared" si="1925"/>
        <v>23-Oct</v>
      </c>
      <c r="Q8757" s="9">
        <f t="shared" si="1926"/>
        <v>0.52708333333333335</v>
      </c>
      <c r="R8757" t="str">
        <f t="shared" si="1927"/>
        <v>Afternoon</v>
      </c>
      <c r="S8757" s="2">
        <f t="shared" si="1928"/>
        <v>23</v>
      </c>
      <c r="T8757" t="str">
        <f t="shared" si="1929"/>
        <v>Others</v>
      </c>
      <c r="U8757">
        <f t="shared" si="1930"/>
        <v>12</v>
      </c>
      <c r="V8757" t="str">
        <f t="shared" si="1931"/>
        <v>FY Q3</v>
      </c>
    </row>
    <row r="8758" spans="1:22" x14ac:dyDescent="0.3">
      <c r="A8758" s="18">
        <v>45953</v>
      </c>
      <c r="B8758" t="s">
        <v>607</v>
      </c>
      <c r="C8758" t="s">
        <v>107</v>
      </c>
      <c r="D8758" t="s">
        <v>9889</v>
      </c>
      <c r="E8758">
        <v>942430678363</v>
      </c>
      <c r="F8758" t="s">
        <v>15</v>
      </c>
      <c r="G8758" t="s">
        <v>71</v>
      </c>
      <c r="H8758">
        <v>3142</v>
      </c>
      <c r="I8758" s="2">
        <f t="shared" si="1918"/>
        <v>2025</v>
      </c>
      <c r="J8758" s="2" t="str">
        <f t="shared" si="1919"/>
        <v>October</v>
      </c>
      <c r="K8758" s="2">
        <f t="shared" si="1920"/>
        <v>10</v>
      </c>
      <c r="L8758" s="2" t="str">
        <f t="shared" si="1921"/>
        <v>Thursday</v>
      </c>
      <c r="M8758" s="2">
        <f t="shared" si="1922"/>
        <v>43</v>
      </c>
      <c r="N8758" s="3">
        <f t="shared" si="1923"/>
        <v>0</v>
      </c>
      <c r="O8758" s="3">
        <f t="shared" si="1924"/>
        <v>3142</v>
      </c>
      <c r="P8758" t="str">
        <f t="shared" si="1925"/>
        <v>23-Oct</v>
      </c>
      <c r="Q8758" s="9">
        <f t="shared" si="1926"/>
        <v>0.53541666666666665</v>
      </c>
      <c r="R8758" t="str">
        <f t="shared" si="1927"/>
        <v>Afternoon</v>
      </c>
      <c r="S8758" s="2">
        <f t="shared" si="1928"/>
        <v>23</v>
      </c>
      <c r="T8758" t="str">
        <f t="shared" si="1929"/>
        <v>UPI Transfer</v>
      </c>
      <c r="U8758">
        <f t="shared" si="1930"/>
        <v>12</v>
      </c>
      <c r="V8758" t="str">
        <f t="shared" si="1931"/>
        <v>FY Q3</v>
      </c>
    </row>
    <row r="8759" spans="1:22" x14ac:dyDescent="0.3">
      <c r="A8759" s="18">
        <v>45953</v>
      </c>
      <c r="B8759" t="s">
        <v>570</v>
      </c>
      <c r="C8759" t="s">
        <v>79</v>
      </c>
      <c r="D8759" t="s">
        <v>9890</v>
      </c>
      <c r="E8759">
        <v>817991132539</v>
      </c>
      <c r="F8759" t="s">
        <v>16</v>
      </c>
      <c r="G8759" t="s">
        <v>67</v>
      </c>
      <c r="H8759">
        <v>25859</v>
      </c>
      <c r="I8759" s="2">
        <f t="shared" si="1918"/>
        <v>2025</v>
      </c>
      <c r="J8759" s="2" t="str">
        <f t="shared" si="1919"/>
        <v>October</v>
      </c>
      <c r="K8759" s="2">
        <f t="shared" si="1920"/>
        <v>10</v>
      </c>
      <c r="L8759" s="2" t="str">
        <f t="shared" si="1921"/>
        <v>Thursday</v>
      </c>
      <c r="M8759" s="2">
        <f t="shared" si="1922"/>
        <v>43</v>
      </c>
      <c r="N8759" s="3">
        <f t="shared" si="1923"/>
        <v>25859</v>
      </c>
      <c r="O8759" s="3">
        <f t="shared" si="1924"/>
        <v>0</v>
      </c>
      <c r="P8759" t="str">
        <f t="shared" si="1925"/>
        <v>23-Oct</v>
      </c>
      <c r="Q8759" s="9">
        <f t="shared" si="1926"/>
        <v>0.88749999999999996</v>
      </c>
      <c r="R8759" t="str">
        <f t="shared" si="1927"/>
        <v>Night</v>
      </c>
      <c r="S8759" s="2">
        <f t="shared" si="1928"/>
        <v>23</v>
      </c>
      <c r="T8759" t="str">
        <f t="shared" si="1929"/>
        <v>Others</v>
      </c>
      <c r="U8759">
        <f t="shared" si="1930"/>
        <v>21</v>
      </c>
      <c r="V8759" t="str">
        <f t="shared" si="1931"/>
        <v>FY Q3</v>
      </c>
    </row>
    <row r="8760" spans="1:22" x14ac:dyDescent="0.3">
      <c r="A8760" s="18">
        <v>45953</v>
      </c>
      <c r="B8760" t="s">
        <v>2637</v>
      </c>
      <c r="C8760" t="s">
        <v>98</v>
      </c>
      <c r="D8760" t="s">
        <v>9891</v>
      </c>
      <c r="E8760">
        <v>672385494898</v>
      </c>
      <c r="F8760" t="s">
        <v>15</v>
      </c>
      <c r="G8760" t="s">
        <v>67</v>
      </c>
      <c r="H8760">
        <v>505</v>
      </c>
      <c r="I8760" s="2">
        <f t="shared" si="1918"/>
        <v>2025</v>
      </c>
      <c r="J8760" s="2" t="str">
        <f t="shared" si="1919"/>
        <v>October</v>
      </c>
      <c r="K8760" s="2">
        <f t="shared" si="1920"/>
        <v>10</v>
      </c>
      <c r="L8760" s="2" t="str">
        <f t="shared" si="1921"/>
        <v>Thursday</v>
      </c>
      <c r="M8760" s="2">
        <f t="shared" si="1922"/>
        <v>43</v>
      </c>
      <c r="N8760" s="3">
        <f t="shared" si="1923"/>
        <v>0</v>
      </c>
      <c r="O8760" s="3">
        <f t="shared" si="1924"/>
        <v>505</v>
      </c>
      <c r="P8760" t="str">
        <f t="shared" si="1925"/>
        <v>23-Oct</v>
      </c>
      <c r="Q8760" s="9">
        <f t="shared" si="1926"/>
        <v>0.94027777777777777</v>
      </c>
      <c r="R8760" t="str">
        <f t="shared" si="1927"/>
        <v>Night</v>
      </c>
      <c r="S8760" s="2">
        <f t="shared" si="1928"/>
        <v>23</v>
      </c>
      <c r="T8760" t="str">
        <f t="shared" si="1929"/>
        <v>UPI Transfer</v>
      </c>
      <c r="U8760">
        <f t="shared" si="1930"/>
        <v>22</v>
      </c>
      <c r="V8760" t="str">
        <f t="shared" si="1931"/>
        <v>FY Q3</v>
      </c>
    </row>
    <row r="8761" spans="1:22" x14ac:dyDescent="0.3">
      <c r="A8761" s="18">
        <v>45954</v>
      </c>
      <c r="B8761" t="s">
        <v>1745</v>
      </c>
      <c r="C8761" t="s">
        <v>131</v>
      </c>
      <c r="D8761" t="s">
        <v>9892</v>
      </c>
      <c r="E8761">
        <v>99832349142</v>
      </c>
      <c r="F8761" t="s">
        <v>16</v>
      </c>
      <c r="G8761" t="s">
        <v>67</v>
      </c>
      <c r="H8761">
        <v>3824</v>
      </c>
      <c r="I8761" s="2">
        <f t="shared" si="1918"/>
        <v>2025</v>
      </c>
      <c r="J8761" s="2" t="str">
        <f t="shared" si="1919"/>
        <v>October</v>
      </c>
      <c r="K8761" s="2">
        <f t="shared" si="1920"/>
        <v>10</v>
      </c>
      <c r="L8761" s="2" t="str">
        <f t="shared" si="1921"/>
        <v>Friday</v>
      </c>
      <c r="M8761" s="2">
        <f t="shared" si="1922"/>
        <v>43</v>
      </c>
      <c r="N8761" s="3">
        <f t="shared" si="1923"/>
        <v>3824</v>
      </c>
      <c r="O8761" s="3">
        <f t="shared" si="1924"/>
        <v>0</v>
      </c>
      <c r="P8761" t="str">
        <f t="shared" si="1925"/>
        <v>24-Oct</v>
      </c>
      <c r="Q8761" s="9">
        <f t="shared" si="1926"/>
        <v>0.68472222222222223</v>
      </c>
      <c r="R8761" t="str">
        <f t="shared" si="1927"/>
        <v>Afternoon</v>
      </c>
      <c r="S8761" s="2">
        <f t="shared" si="1928"/>
        <v>24</v>
      </c>
      <c r="T8761" t="str">
        <f t="shared" si="1929"/>
        <v>Others</v>
      </c>
      <c r="U8761">
        <f t="shared" si="1930"/>
        <v>16</v>
      </c>
      <c r="V8761" t="str">
        <f t="shared" si="1931"/>
        <v>FY Q3</v>
      </c>
    </row>
    <row r="8762" spans="1:22" x14ac:dyDescent="0.3">
      <c r="A8762" s="18">
        <v>45954</v>
      </c>
      <c r="B8762" t="s">
        <v>613</v>
      </c>
      <c r="C8762" t="s">
        <v>76</v>
      </c>
      <c r="D8762" t="s">
        <v>9893</v>
      </c>
      <c r="E8762">
        <v>522245695826</v>
      </c>
      <c r="F8762" t="s">
        <v>16</v>
      </c>
      <c r="G8762" t="s">
        <v>71</v>
      </c>
      <c r="H8762">
        <v>14936</v>
      </c>
      <c r="I8762" s="2">
        <f t="shared" si="1918"/>
        <v>2025</v>
      </c>
      <c r="J8762" s="2" t="str">
        <f t="shared" si="1919"/>
        <v>October</v>
      </c>
      <c r="K8762" s="2">
        <f t="shared" si="1920"/>
        <v>10</v>
      </c>
      <c r="L8762" s="2" t="str">
        <f t="shared" si="1921"/>
        <v>Friday</v>
      </c>
      <c r="M8762" s="2">
        <f t="shared" si="1922"/>
        <v>43</v>
      </c>
      <c r="N8762" s="3">
        <f t="shared" si="1923"/>
        <v>14936</v>
      </c>
      <c r="O8762" s="3">
        <f t="shared" si="1924"/>
        <v>0</v>
      </c>
      <c r="P8762" t="str">
        <f t="shared" si="1925"/>
        <v>24-Oct</v>
      </c>
      <c r="Q8762" s="9">
        <f t="shared" si="1926"/>
        <v>0.87013888888888891</v>
      </c>
      <c r="R8762" t="str">
        <f t="shared" si="1927"/>
        <v>Evening</v>
      </c>
      <c r="S8762" s="2">
        <f t="shared" si="1928"/>
        <v>24</v>
      </c>
      <c r="T8762" t="str">
        <f t="shared" si="1929"/>
        <v>Others</v>
      </c>
      <c r="U8762">
        <f t="shared" si="1930"/>
        <v>20</v>
      </c>
      <c r="V8762" t="str">
        <f t="shared" si="1931"/>
        <v>FY Q3</v>
      </c>
    </row>
    <row r="8763" spans="1:22" x14ac:dyDescent="0.3">
      <c r="A8763" s="18">
        <v>45955</v>
      </c>
      <c r="B8763" t="s">
        <v>1133</v>
      </c>
      <c r="C8763" t="s">
        <v>76</v>
      </c>
      <c r="D8763" t="s">
        <v>9894</v>
      </c>
      <c r="E8763">
        <v>901335195038</v>
      </c>
      <c r="F8763" t="s">
        <v>16</v>
      </c>
      <c r="G8763" t="s">
        <v>71</v>
      </c>
      <c r="H8763">
        <v>14774</v>
      </c>
      <c r="I8763" s="2">
        <f t="shared" si="1918"/>
        <v>2025</v>
      </c>
      <c r="J8763" s="2" t="str">
        <f t="shared" si="1919"/>
        <v>October</v>
      </c>
      <c r="K8763" s="2">
        <f t="shared" si="1920"/>
        <v>10</v>
      </c>
      <c r="L8763" s="2" t="str">
        <f t="shared" si="1921"/>
        <v>Saturday</v>
      </c>
      <c r="M8763" s="2">
        <f t="shared" si="1922"/>
        <v>43</v>
      </c>
      <c r="N8763" s="3">
        <f t="shared" si="1923"/>
        <v>14774</v>
      </c>
      <c r="O8763" s="3">
        <f t="shared" si="1924"/>
        <v>0</v>
      </c>
      <c r="P8763" t="str">
        <f t="shared" si="1925"/>
        <v>25-Oct</v>
      </c>
      <c r="Q8763" s="9">
        <f t="shared" si="1926"/>
        <v>0.3298611111111111</v>
      </c>
      <c r="R8763" t="str">
        <f t="shared" si="1927"/>
        <v>Morning</v>
      </c>
      <c r="S8763" s="2">
        <f t="shared" si="1928"/>
        <v>25</v>
      </c>
      <c r="T8763" t="str">
        <f t="shared" si="1929"/>
        <v>Others</v>
      </c>
      <c r="U8763">
        <f t="shared" si="1930"/>
        <v>7</v>
      </c>
      <c r="V8763" t="str">
        <f t="shared" si="1931"/>
        <v>FY Q3</v>
      </c>
    </row>
    <row r="8764" spans="1:22" x14ac:dyDescent="0.3">
      <c r="A8764" s="18">
        <v>45955</v>
      </c>
      <c r="B8764" t="s">
        <v>1733</v>
      </c>
      <c r="C8764" t="s">
        <v>82</v>
      </c>
      <c r="D8764" t="s">
        <v>9895</v>
      </c>
      <c r="E8764">
        <v>797517527267</v>
      </c>
      <c r="F8764" t="s">
        <v>16</v>
      </c>
      <c r="G8764" t="s">
        <v>67</v>
      </c>
      <c r="H8764">
        <v>7589</v>
      </c>
      <c r="I8764" s="2">
        <f t="shared" si="1918"/>
        <v>2025</v>
      </c>
      <c r="J8764" s="2" t="str">
        <f t="shared" si="1919"/>
        <v>October</v>
      </c>
      <c r="K8764" s="2">
        <f t="shared" si="1920"/>
        <v>10</v>
      </c>
      <c r="L8764" s="2" t="str">
        <f t="shared" si="1921"/>
        <v>Saturday</v>
      </c>
      <c r="M8764" s="2">
        <f t="shared" si="1922"/>
        <v>43</v>
      </c>
      <c r="N8764" s="3">
        <f t="shared" si="1923"/>
        <v>7589</v>
      </c>
      <c r="O8764" s="3">
        <f t="shared" si="1924"/>
        <v>0</v>
      </c>
      <c r="P8764" t="str">
        <f t="shared" si="1925"/>
        <v>25-Oct</v>
      </c>
      <c r="Q8764" s="9">
        <f t="shared" si="1926"/>
        <v>0.46388888888888891</v>
      </c>
      <c r="R8764" t="str">
        <f t="shared" si="1927"/>
        <v>Morning</v>
      </c>
      <c r="S8764" s="2">
        <f t="shared" si="1928"/>
        <v>25</v>
      </c>
      <c r="T8764" t="str">
        <f t="shared" si="1929"/>
        <v>Others</v>
      </c>
      <c r="U8764">
        <f t="shared" si="1930"/>
        <v>11</v>
      </c>
      <c r="V8764" t="str">
        <f t="shared" si="1931"/>
        <v>FY Q3</v>
      </c>
    </row>
    <row r="8765" spans="1:22" x14ac:dyDescent="0.3">
      <c r="A8765" s="18">
        <v>45955</v>
      </c>
      <c r="B8765" t="s">
        <v>2408</v>
      </c>
      <c r="C8765" t="s">
        <v>107</v>
      </c>
      <c r="D8765" t="s">
        <v>9896</v>
      </c>
      <c r="E8765">
        <v>872108058358</v>
      </c>
      <c r="F8765" t="s">
        <v>15</v>
      </c>
      <c r="G8765" t="s">
        <v>67</v>
      </c>
      <c r="H8765">
        <v>7277</v>
      </c>
      <c r="I8765" s="2">
        <f t="shared" si="1918"/>
        <v>2025</v>
      </c>
      <c r="J8765" s="2" t="str">
        <f t="shared" si="1919"/>
        <v>October</v>
      </c>
      <c r="K8765" s="2">
        <f t="shared" si="1920"/>
        <v>10</v>
      </c>
      <c r="L8765" s="2" t="str">
        <f t="shared" si="1921"/>
        <v>Saturday</v>
      </c>
      <c r="M8765" s="2">
        <f t="shared" si="1922"/>
        <v>43</v>
      </c>
      <c r="N8765" s="3">
        <f t="shared" si="1923"/>
        <v>0</v>
      </c>
      <c r="O8765" s="3">
        <f t="shared" si="1924"/>
        <v>7277</v>
      </c>
      <c r="P8765" t="str">
        <f t="shared" si="1925"/>
        <v>25-Oct</v>
      </c>
      <c r="Q8765" s="9">
        <f t="shared" si="1926"/>
        <v>0.51736111111111116</v>
      </c>
      <c r="R8765" t="str">
        <f t="shared" si="1927"/>
        <v>Afternoon</v>
      </c>
      <c r="S8765" s="2">
        <f t="shared" si="1928"/>
        <v>25</v>
      </c>
      <c r="T8765" t="str">
        <f t="shared" si="1929"/>
        <v>UPI Transfer</v>
      </c>
      <c r="U8765">
        <f t="shared" si="1930"/>
        <v>12</v>
      </c>
      <c r="V8765" t="str">
        <f t="shared" si="1931"/>
        <v>FY Q3</v>
      </c>
    </row>
    <row r="8766" spans="1:22" x14ac:dyDescent="0.3">
      <c r="A8766" s="18">
        <v>45955</v>
      </c>
      <c r="B8766" t="s">
        <v>540</v>
      </c>
      <c r="C8766" t="s">
        <v>167</v>
      </c>
      <c r="D8766" t="s">
        <v>9897</v>
      </c>
      <c r="E8766">
        <v>953990892180</v>
      </c>
      <c r="F8766" t="s">
        <v>15</v>
      </c>
      <c r="G8766" t="s">
        <v>67</v>
      </c>
      <c r="H8766">
        <v>9094</v>
      </c>
      <c r="I8766" s="2">
        <f t="shared" si="1918"/>
        <v>2025</v>
      </c>
      <c r="J8766" s="2" t="str">
        <f t="shared" si="1919"/>
        <v>October</v>
      </c>
      <c r="K8766" s="2">
        <f t="shared" si="1920"/>
        <v>10</v>
      </c>
      <c r="L8766" s="2" t="str">
        <f t="shared" si="1921"/>
        <v>Saturday</v>
      </c>
      <c r="M8766" s="2">
        <f t="shared" si="1922"/>
        <v>43</v>
      </c>
      <c r="N8766" s="3">
        <f t="shared" si="1923"/>
        <v>0</v>
      </c>
      <c r="O8766" s="3">
        <f t="shared" si="1924"/>
        <v>9094</v>
      </c>
      <c r="P8766" t="str">
        <f t="shared" si="1925"/>
        <v>25-Oct</v>
      </c>
      <c r="Q8766" s="9">
        <f t="shared" si="1926"/>
        <v>0.65208333333333335</v>
      </c>
      <c r="R8766" t="str">
        <f t="shared" si="1927"/>
        <v>Afternoon</v>
      </c>
      <c r="S8766" s="2">
        <f t="shared" si="1928"/>
        <v>25</v>
      </c>
      <c r="T8766" t="str">
        <f t="shared" si="1929"/>
        <v>UPI Transfer</v>
      </c>
      <c r="U8766">
        <f t="shared" si="1930"/>
        <v>15</v>
      </c>
      <c r="V8766" t="str">
        <f t="shared" si="1931"/>
        <v>FY Q3</v>
      </c>
    </row>
    <row r="8767" spans="1:22" x14ac:dyDescent="0.3">
      <c r="A8767" s="18">
        <v>45955</v>
      </c>
      <c r="B8767" t="s">
        <v>3395</v>
      </c>
      <c r="C8767" t="s">
        <v>114</v>
      </c>
      <c r="D8767" t="s">
        <v>9898</v>
      </c>
      <c r="E8767">
        <v>40093611407</v>
      </c>
      <c r="F8767" t="s">
        <v>15</v>
      </c>
      <c r="G8767" t="s">
        <v>67</v>
      </c>
      <c r="H8767">
        <v>5489</v>
      </c>
      <c r="I8767" s="2">
        <f t="shared" si="1918"/>
        <v>2025</v>
      </c>
      <c r="J8767" s="2" t="str">
        <f t="shared" si="1919"/>
        <v>October</v>
      </c>
      <c r="K8767" s="2">
        <f t="shared" si="1920"/>
        <v>10</v>
      </c>
      <c r="L8767" s="2" t="str">
        <f t="shared" si="1921"/>
        <v>Saturday</v>
      </c>
      <c r="M8767" s="2">
        <f t="shared" si="1922"/>
        <v>43</v>
      </c>
      <c r="N8767" s="3">
        <f t="shared" si="1923"/>
        <v>0</v>
      </c>
      <c r="O8767" s="3">
        <f t="shared" si="1924"/>
        <v>5489</v>
      </c>
      <c r="P8767" t="str">
        <f t="shared" si="1925"/>
        <v>25-Oct</v>
      </c>
      <c r="Q8767" s="9">
        <f t="shared" si="1926"/>
        <v>0.96180555555555558</v>
      </c>
      <c r="R8767" t="str">
        <f t="shared" si="1927"/>
        <v>Night</v>
      </c>
      <c r="S8767" s="2">
        <f t="shared" si="1928"/>
        <v>25</v>
      </c>
      <c r="T8767" t="str">
        <f t="shared" si="1929"/>
        <v>UPI Transfer</v>
      </c>
      <c r="U8767">
        <f t="shared" si="1930"/>
        <v>23</v>
      </c>
      <c r="V8767" t="str">
        <f t="shared" si="1931"/>
        <v>FY Q3</v>
      </c>
    </row>
    <row r="8768" spans="1:22" x14ac:dyDescent="0.3">
      <c r="A8768" s="18">
        <v>45956</v>
      </c>
      <c r="B8768" t="s">
        <v>1672</v>
      </c>
      <c r="C8768" t="s">
        <v>107</v>
      </c>
      <c r="D8768" t="s">
        <v>9899</v>
      </c>
      <c r="E8768">
        <v>222688042315</v>
      </c>
      <c r="F8768" t="s">
        <v>15</v>
      </c>
      <c r="G8768" t="s">
        <v>67</v>
      </c>
      <c r="H8768">
        <v>4373</v>
      </c>
      <c r="I8768" s="2">
        <f t="shared" si="1918"/>
        <v>2025</v>
      </c>
      <c r="J8768" s="2" t="str">
        <f t="shared" si="1919"/>
        <v>October</v>
      </c>
      <c r="K8768" s="2">
        <f t="shared" si="1920"/>
        <v>10</v>
      </c>
      <c r="L8768" s="2" t="str">
        <f t="shared" si="1921"/>
        <v>Sunday</v>
      </c>
      <c r="M8768" s="2">
        <f t="shared" si="1922"/>
        <v>44</v>
      </c>
      <c r="N8768" s="3">
        <f t="shared" si="1923"/>
        <v>0</v>
      </c>
      <c r="O8768" s="3">
        <f t="shared" si="1924"/>
        <v>4373</v>
      </c>
      <c r="P8768" t="str">
        <f t="shared" si="1925"/>
        <v>26-Oct</v>
      </c>
      <c r="Q8768" s="9">
        <f t="shared" si="1926"/>
        <v>0.36041666666666666</v>
      </c>
      <c r="R8768" t="str">
        <f t="shared" si="1927"/>
        <v>Morning</v>
      </c>
      <c r="S8768" s="2">
        <f t="shared" si="1928"/>
        <v>26</v>
      </c>
      <c r="T8768" t="str">
        <f t="shared" si="1929"/>
        <v>UPI Transfer</v>
      </c>
      <c r="U8768">
        <f t="shared" si="1930"/>
        <v>8</v>
      </c>
      <c r="V8768" t="str">
        <f t="shared" si="1931"/>
        <v>FY Q3</v>
      </c>
    </row>
    <row r="8769" spans="1:22" x14ac:dyDescent="0.3">
      <c r="A8769" s="18">
        <v>45956</v>
      </c>
      <c r="B8769" t="s">
        <v>2604</v>
      </c>
      <c r="C8769" t="s">
        <v>254</v>
      </c>
      <c r="D8769" t="s">
        <v>9900</v>
      </c>
      <c r="E8769">
        <v>649089061762</v>
      </c>
      <c r="F8769" t="s">
        <v>16</v>
      </c>
      <c r="G8769" t="s">
        <v>67</v>
      </c>
      <c r="H8769">
        <v>5158</v>
      </c>
      <c r="I8769" s="2">
        <f t="shared" si="1918"/>
        <v>2025</v>
      </c>
      <c r="J8769" s="2" t="str">
        <f t="shared" si="1919"/>
        <v>October</v>
      </c>
      <c r="K8769" s="2">
        <f t="shared" si="1920"/>
        <v>10</v>
      </c>
      <c r="L8769" s="2" t="str">
        <f t="shared" si="1921"/>
        <v>Sunday</v>
      </c>
      <c r="M8769" s="2">
        <f t="shared" si="1922"/>
        <v>44</v>
      </c>
      <c r="N8769" s="3">
        <f t="shared" si="1923"/>
        <v>5158</v>
      </c>
      <c r="O8769" s="3">
        <f t="shared" si="1924"/>
        <v>0</v>
      </c>
      <c r="P8769" t="str">
        <f t="shared" si="1925"/>
        <v>26-Oct</v>
      </c>
      <c r="Q8769" s="9">
        <f t="shared" si="1926"/>
        <v>0.52500000000000002</v>
      </c>
      <c r="R8769" t="str">
        <f t="shared" si="1927"/>
        <v>Afternoon</v>
      </c>
      <c r="S8769" s="2">
        <f t="shared" si="1928"/>
        <v>26</v>
      </c>
      <c r="T8769" t="str">
        <f t="shared" si="1929"/>
        <v>Others</v>
      </c>
      <c r="U8769">
        <f t="shared" si="1930"/>
        <v>12</v>
      </c>
      <c r="V8769" t="str">
        <f t="shared" si="1931"/>
        <v>FY Q3</v>
      </c>
    </row>
    <row r="8770" spans="1:22" x14ac:dyDescent="0.3">
      <c r="A8770" s="18">
        <v>45956</v>
      </c>
      <c r="B8770" t="s">
        <v>1894</v>
      </c>
      <c r="C8770" t="s">
        <v>366</v>
      </c>
      <c r="D8770" t="s">
        <v>9901</v>
      </c>
      <c r="E8770">
        <v>175137851506</v>
      </c>
      <c r="F8770" t="s">
        <v>16</v>
      </c>
      <c r="G8770" t="s">
        <v>71</v>
      </c>
      <c r="H8770">
        <v>15467</v>
      </c>
      <c r="I8770" s="2">
        <f t="shared" si="1918"/>
        <v>2025</v>
      </c>
      <c r="J8770" s="2" t="str">
        <f t="shared" si="1919"/>
        <v>October</v>
      </c>
      <c r="K8770" s="2">
        <f t="shared" si="1920"/>
        <v>10</v>
      </c>
      <c r="L8770" s="2" t="str">
        <f t="shared" si="1921"/>
        <v>Sunday</v>
      </c>
      <c r="M8770" s="2">
        <f t="shared" si="1922"/>
        <v>44</v>
      </c>
      <c r="N8770" s="3">
        <f t="shared" si="1923"/>
        <v>15467</v>
      </c>
      <c r="O8770" s="3">
        <f t="shared" si="1924"/>
        <v>0</v>
      </c>
      <c r="P8770" t="str">
        <f t="shared" si="1925"/>
        <v>26-Oct</v>
      </c>
      <c r="Q8770" s="9">
        <f t="shared" si="1926"/>
        <v>0.64513888888888893</v>
      </c>
      <c r="R8770" t="str">
        <f t="shared" si="1927"/>
        <v>Afternoon</v>
      </c>
      <c r="S8770" s="2">
        <f t="shared" si="1928"/>
        <v>26</v>
      </c>
      <c r="T8770" t="str">
        <f t="shared" si="1929"/>
        <v>Others</v>
      </c>
      <c r="U8770">
        <f t="shared" si="1930"/>
        <v>15</v>
      </c>
      <c r="V8770" t="str">
        <f t="shared" si="1931"/>
        <v>FY Q3</v>
      </c>
    </row>
    <row r="8771" spans="1:22" x14ac:dyDescent="0.3">
      <c r="A8771" s="18">
        <v>45956</v>
      </c>
      <c r="B8771" t="s">
        <v>880</v>
      </c>
      <c r="C8771" t="s">
        <v>797</v>
      </c>
      <c r="D8771" t="s">
        <v>9902</v>
      </c>
      <c r="E8771">
        <v>483547891367</v>
      </c>
      <c r="F8771" t="s">
        <v>15</v>
      </c>
      <c r="G8771" t="s">
        <v>71</v>
      </c>
      <c r="H8771">
        <v>6964</v>
      </c>
      <c r="I8771" s="2">
        <f t="shared" si="1918"/>
        <v>2025</v>
      </c>
      <c r="J8771" s="2" t="str">
        <f t="shared" si="1919"/>
        <v>October</v>
      </c>
      <c r="K8771" s="2">
        <f t="shared" si="1920"/>
        <v>10</v>
      </c>
      <c r="L8771" s="2" t="str">
        <f t="shared" si="1921"/>
        <v>Sunday</v>
      </c>
      <c r="M8771" s="2">
        <f t="shared" si="1922"/>
        <v>44</v>
      </c>
      <c r="N8771" s="3">
        <f t="shared" si="1923"/>
        <v>0</v>
      </c>
      <c r="O8771" s="3">
        <f t="shared" si="1924"/>
        <v>6964</v>
      </c>
      <c r="P8771" t="str">
        <f t="shared" si="1925"/>
        <v>26-Oct</v>
      </c>
      <c r="Q8771" s="9">
        <f t="shared" si="1926"/>
        <v>0.65625</v>
      </c>
      <c r="R8771" t="str">
        <f t="shared" si="1927"/>
        <v>Afternoon</v>
      </c>
      <c r="S8771" s="2">
        <f t="shared" si="1928"/>
        <v>26</v>
      </c>
      <c r="T8771" t="str">
        <f t="shared" si="1929"/>
        <v>UPI Transfer</v>
      </c>
      <c r="U8771">
        <f t="shared" si="1930"/>
        <v>15</v>
      </c>
      <c r="V8771" t="str">
        <f t="shared" si="1931"/>
        <v>FY Q3</v>
      </c>
    </row>
    <row r="8772" spans="1:22" x14ac:dyDescent="0.3">
      <c r="A8772" s="18">
        <v>45956</v>
      </c>
      <c r="B8772" t="s">
        <v>2803</v>
      </c>
      <c r="C8772" t="s">
        <v>65</v>
      </c>
      <c r="D8772" t="s">
        <v>9903</v>
      </c>
      <c r="E8772">
        <v>278177159984</v>
      </c>
      <c r="F8772" t="s">
        <v>16</v>
      </c>
      <c r="G8772" t="s">
        <v>67</v>
      </c>
      <c r="H8772">
        <v>11037</v>
      </c>
      <c r="I8772" s="2">
        <f t="shared" si="1918"/>
        <v>2025</v>
      </c>
      <c r="J8772" s="2" t="str">
        <f t="shared" si="1919"/>
        <v>October</v>
      </c>
      <c r="K8772" s="2">
        <f t="shared" si="1920"/>
        <v>10</v>
      </c>
      <c r="L8772" s="2" t="str">
        <f t="shared" si="1921"/>
        <v>Sunday</v>
      </c>
      <c r="M8772" s="2">
        <f t="shared" si="1922"/>
        <v>44</v>
      </c>
      <c r="N8772" s="3">
        <f t="shared" si="1923"/>
        <v>11037</v>
      </c>
      <c r="O8772" s="3">
        <f t="shared" si="1924"/>
        <v>0</v>
      </c>
      <c r="P8772" t="str">
        <f t="shared" si="1925"/>
        <v>26-Oct</v>
      </c>
      <c r="Q8772" s="9">
        <f t="shared" si="1926"/>
        <v>0.7319444444444444</v>
      </c>
      <c r="R8772" t="str">
        <f t="shared" si="1927"/>
        <v>Evening</v>
      </c>
      <c r="S8772" s="2">
        <f t="shared" si="1928"/>
        <v>26</v>
      </c>
      <c r="T8772" t="str">
        <f t="shared" si="1929"/>
        <v>Others</v>
      </c>
      <c r="U8772">
        <f t="shared" si="1930"/>
        <v>17</v>
      </c>
      <c r="V8772" t="str">
        <f t="shared" si="1931"/>
        <v>FY Q3</v>
      </c>
    </row>
    <row r="8773" spans="1:22" x14ac:dyDescent="0.3">
      <c r="A8773" s="18">
        <v>45956</v>
      </c>
      <c r="B8773" t="s">
        <v>433</v>
      </c>
      <c r="C8773" t="s">
        <v>262</v>
      </c>
      <c r="D8773" t="s">
        <v>9904</v>
      </c>
      <c r="E8773">
        <v>452582683858</v>
      </c>
      <c r="F8773" t="s">
        <v>16</v>
      </c>
      <c r="G8773" t="s">
        <v>67</v>
      </c>
      <c r="H8773">
        <v>9068</v>
      </c>
      <c r="I8773" s="2">
        <f t="shared" si="1918"/>
        <v>2025</v>
      </c>
      <c r="J8773" s="2" t="str">
        <f t="shared" si="1919"/>
        <v>October</v>
      </c>
      <c r="K8773" s="2">
        <f t="shared" si="1920"/>
        <v>10</v>
      </c>
      <c r="L8773" s="2" t="str">
        <f t="shared" si="1921"/>
        <v>Sunday</v>
      </c>
      <c r="M8773" s="2">
        <f t="shared" si="1922"/>
        <v>44</v>
      </c>
      <c r="N8773" s="3">
        <f t="shared" si="1923"/>
        <v>9068</v>
      </c>
      <c r="O8773" s="3">
        <f t="shared" si="1924"/>
        <v>0</v>
      </c>
      <c r="P8773" t="str">
        <f t="shared" si="1925"/>
        <v>26-Oct</v>
      </c>
      <c r="Q8773" s="9">
        <f t="shared" si="1926"/>
        <v>0.8125</v>
      </c>
      <c r="R8773" t="str">
        <f t="shared" si="1927"/>
        <v>Evening</v>
      </c>
      <c r="S8773" s="2">
        <f t="shared" si="1928"/>
        <v>26</v>
      </c>
      <c r="T8773" t="str">
        <f t="shared" si="1929"/>
        <v>Others</v>
      </c>
      <c r="U8773">
        <f t="shared" si="1930"/>
        <v>19</v>
      </c>
      <c r="V8773" t="str">
        <f t="shared" si="1931"/>
        <v>FY Q3</v>
      </c>
    </row>
    <row r="8774" spans="1:22" x14ac:dyDescent="0.3">
      <c r="A8774" s="18">
        <v>45956</v>
      </c>
      <c r="B8774" t="s">
        <v>2422</v>
      </c>
      <c r="C8774" t="s">
        <v>131</v>
      </c>
      <c r="D8774" t="s">
        <v>9905</v>
      </c>
      <c r="E8774">
        <v>996794297453</v>
      </c>
      <c r="F8774" t="s">
        <v>16</v>
      </c>
      <c r="G8774" t="s">
        <v>71</v>
      </c>
      <c r="H8774">
        <v>21800</v>
      </c>
      <c r="I8774" s="2">
        <f t="shared" si="1918"/>
        <v>2025</v>
      </c>
      <c r="J8774" s="2" t="str">
        <f t="shared" si="1919"/>
        <v>October</v>
      </c>
      <c r="K8774" s="2">
        <f t="shared" si="1920"/>
        <v>10</v>
      </c>
      <c r="L8774" s="2" t="str">
        <f t="shared" si="1921"/>
        <v>Sunday</v>
      </c>
      <c r="M8774" s="2">
        <f t="shared" si="1922"/>
        <v>44</v>
      </c>
      <c r="N8774" s="3">
        <f t="shared" si="1923"/>
        <v>21800</v>
      </c>
      <c r="O8774" s="3">
        <f t="shared" si="1924"/>
        <v>0</v>
      </c>
      <c r="P8774" t="str">
        <f t="shared" si="1925"/>
        <v>26-Oct</v>
      </c>
      <c r="Q8774" s="9">
        <f t="shared" si="1926"/>
        <v>0.89930555555555558</v>
      </c>
      <c r="R8774" t="str">
        <f t="shared" si="1927"/>
        <v>Night</v>
      </c>
      <c r="S8774" s="2">
        <f t="shared" si="1928"/>
        <v>26</v>
      </c>
      <c r="T8774" t="str">
        <f t="shared" si="1929"/>
        <v>Others</v>
      </c>
      <c r="U8774">
        <f t="shared" si="1930"/>
        <v>21</v>
      </c>
      <c r="V8774" t="str">
        <f t="shared" si="1931"/>
        <v>FY Q3</v>
      </c>
    </row>
    <row r="8775" spans="1:22" x14ac:dyDescent="0.3">
      <c r="A8775" s="18">
        <v>45957</v>
      </c>
      <c r="B8775" t="s">
        <v>842</v>
      </c>
      <c r="C8775" t="s">
        <v>319</v>
      </c>
      <c r="D8775" t="s">
        <v>9906</v>
      </c>
      <c r="E8775">
        <v>174764662225</v>
      </c>
      <c r="F8775" t="s">
        <v>15</v>
      </c>
      <c r="G8775" t="s">
        <v>71</v>
      </c>
      <c r="H8775">
        <v>25156</v>
      </c>
      <c r="I8775" s="2">
        <f t="shared" si="1918"/>
        <v>2025</v>
      </c>
      <c r="J8775" s="2" t="str">
        <f t="shared" si="1919"/>
        <v>October</v>
      </c>
      <c r="K8775" s="2">
        <f t="shared" si="1920"/>
        <v>10</v>
      </c>
      <c r="L8775" s="2" t="str">
        <f t="shared" si="1921"/>
        <v>Monday</v>
      </c>
      <c r="M8775" s="2">
        <f t="shared" si="1922"/>
        <v>44</v>
      </c>
      <c r="N8775" s="3">
        <f t="shared" si="1923"/>
        <v>0</v>
      </c>
      <c r="O8775" s="3">
        <f t="shared" si="1924"/>
        <v>25156</v>
      </c>
      <c r="P8775" t="str">
        <f t="shared" si="1925"/>
        <v>27-Oct</v>
      </c>
      <c r="Q8775" s="9">
        <f t="shared" si="1926"/>
        <v>0.51944444444444449</v>
      </c>
      <c r="R8775" t="str">
        <f t="shared" si="1927"/>
        <v>Afternoon</v>
      </c>
      <c r="S8775" s="2">
        <f t="shared" si="1928"/>
        <v>27</v>
      </c>
      <c r="T8775" t="str">
        <f t="shared" si="1929"/>
        <v>Recharge</v>
      </c>
      <c r="U8775">
        <f t="shared" si="1930"/>
        <v>12</v>
      </c>
      <c r="V8775" t="str">
        <f t="shared" si="1931"/>
        <v>FY Q3</v>
      </c>
    </row>
    <row r="8776" spans="1:22" x14ac:dyDescent="0.3">
      <c r="A8776" s="18">
        <v>45957</v>
      </c>
      <c r="B8776" t="s">
        <v>809</v>
      </c>
      <c r="C8776" t="s">
        <v>262</v>
      </c>
      <c r="D8776" t="s">
        <v>9907</v>
      </c>
      <c r="E8776">
        <v>647533759788</v>
      </c>
      <c r="F8776" t="s">
        <v>16</v>
      </c>
      <c r="G8776" t="s">
        <v>71</v>
      </c>
      <c r="H8776">
        <v>21237</v>
      </c>
      <c r="I8776" s="2">
        <f t="shared" si="1918"/>
        <v>2025</v>
      </c>
      <c r="J8776" s="2" t="str">
        <f t="shared" si="1919"/>
        <v>October</v>
      </c>
      <c r="K8776" s="2">
        <f t="shared" si="1920"/>
        <v>10</v>
      </c>
      <c r="L8776" s="2" t="str">
        <f t="shared" si="1921"/>
        <v>Monday</v>
      </c>
      <c r="M8776" s="2">
        <f t="shared" si="1922"/>
        <v>44</v>
      </c>
      <c r="N8776" s="3">
        <f t="shared" si="1923"/>
        <v>21237</v>
      </c>
      <c r="O8776" s="3">
        <f t="shared" si="1924"/>
        <v>0</v>
      </c>
      <c r="P8776" t="str">
        <f t="shared" si="1925"/>
        <v>27-Oct</v>
      </c>
      <c r="Q8776" s="9">
        <f t="shared" si="1926"/>
        <v>0.54305555555555551</v>
      </c>
      <c r="R8776" t="str">
        <f t="shared" si="1927"/>
        <v>Afternoon</v>
      </c>
      <c r="S8776" s="2">
        <f t="shared" si="1928"/>
        <v>27</v>
      </c>
      <c r="T8776" t="str">
        <f t="shared" si="1929"/>
        <v>Others</v>
      </c>
      <c r="U8776">
        <f t="shared" si="1930"/>
        <v>13</v>
      </c>
      <c r="V8776" t="str">
        <f t="shared" si="1931"/>
        <v>FY Q3</v>
      </c>
    </row>
    <row r="8777" spans="1:22" x14ac:dyDescent="0.3">
      <c r="A8777" s="18">
        <v>45957</v>
      </c>
      <c r="B8777" t="s">
        <v>337</v>
      </c>
      <c r="C8777" t="s">
        <v>242</v>
      </c>
      <c r="D8777" t="s">
        <v>9908</v>
      </c>
      <c r="E8777">
        <v>632310421299</v>
      </c>
      <c r="F8777" t="s">
        <v>15</v>
      </c>
      <c r="G8777" t="s">
        <v>67</v>
      </c>
      <c r="H8777">
        <v>10714</v>
      </c>
      <c r="I8777" s="2">
        <f t="shared" si="1918"/>
        <v>2025</v>
      </c>
      <c r="J8777" s="2" t="str">
        <f t="shared" si="1919"/>
        <v>October</v>
      </c>
      <c r="K8777" s="2">
        <f t="shared" si="1920"/>
        <v>10</v>
      </c>
      <c r="L8777" s="2" t="str">
        <f t="shared" si="1921"/>
        <v>Monday</v>
      </c>
      <c r="M8777" s="2">
        <f t="shared" si="1922"/>
        <v>44</v>
      </c>
      <c r="N8777" s="3">
        <f t="shared" si="1923"/>
        <v>0</v>
      </c>
      <c r="O8777" s="3">
        <f t="shared" si="1924"/>
        <v>10714</v>
      </c>
      <c r="P8777" t="str">
        <f t="shared" si="1925"/>
        <v>27-Oct</v>
      </c>
      <c r="Q8777" s="9">
        <f t="shared" si="1926"/>
        <v>0.6333333333333333</v>
      </c>
      <c r="R8777" t="str">
        <f t="shared" si="1927"/>
        <v>Afternoon</v>
      </c>
      <c r="S8777" s="2">
        <f t="shared" si="1928"/>
        <v>27</v>
      </c>
      <c r="T8777" t="str">
        <f t="shared" si="1929"/>
        <v>UPI Transfer</v>
      </c>
      <c r="U8777">
        <f t="shared" si="1930"/>
        <v>15</v>
      </c>
      <c r="V8777" t="str">
        <f t="shared" si="1931"/>
        <v>FY Q3</v>
      </c>
    </row>
    <row r="8778" spans="1:22" x14ac:dyDescent="0.3">
      <c r="A8778" s="18">
        <v>45957</v>
      </c>
      <c r="B8778" t="s">
        <v>547</v>
      </c>
      <c r="C8778" t="s">
        <v>82</v>
      </c>
      <c r="D8778" t="s">
        <v>9909</v>
      </c>
      <c r="E8778">
        <v>669447575600</v>
      </c>
      <c r="F8778" t="s">
        <v>16</v>
      </c>
      <c r="G8778" t="s">
        <v>71</v>
      </c>
      <c r="H8778">
        <v>6865</v>
      </c>
      <c r="I8778" s="2">
        <f t="shared" si="1918"/>
        <v>2025</v>
      </c>
      <c r="J8778" s="2" t="str">
        <f t="shared" si="1919"/>
        <v>October</v>
      </c>
      <c r="K8778" s="2">
        <f t="shared" si="1920"/>
        <v>10</v>
      </c>
      <c r="L8778" s="2" t="str">
        <f t="shared" si="1921"/>
        <v>Monday</v>
      </c>
      <c r="M8778" s="2">
        <f t="shared" si="1922"/>
        <v>44</v>
      </c>
      <c r="N8778" s="3">
        <f t="shared" si="1923"/>
        <v>6865</v>
      </c>
      <c r="O8778" s="3">
        <f t="shared" si="1924"/>
        <v>0</v>
      </c>
      <c r="P8778" t="str">
        <f t="shared" si="1925"/>
        <v>27-Oct</v>
      </c>
      <c r="Q8778" s="9">
        <f t="shared" si="1926"/>
        <v>0.7</v>
      </c>
      <c r="R8778" t="str">
        <f t="shared" si="1927"/>
        <v>Afternoon</v>
      </c>
      <c r="S8778" s="2">
        <f t="shared" si="1928"/>
        <v>27</v>
      </c>
      <c r="T8778" t="str">
        <f t="shared" si="1929"/>
        <v>Others</v>
      </c>
      <c r="U8778">
        <f t="shared" si="1930"/>
        <v>16</v>
      </c>
      <c r="V8778" t="str">
        <f t="shared" si="1931"/>
        <v>FY Q3</v>
      </c>
    </row>
    <row r="8779" spans="1:22" x14ac:dyDescent="0.3">
      <c r="A8779" s="18">
        <v>45957</v>
      </c>
      <c r="B8779" t="s">
        <v>3180</v>
      </c>
      <c r="C8779" t="s">
        <v>167</v>
      </c>
      <c r="D8779" t="s">
        <v>9910</v>
      </c>
      <c r="E8779">
        <v>698525926293</v>
      </c>
      <c r="F8779" t="s">
        <v>15</v>
      </c>
      <c r="G8779" t="s">
        <v>71</v>
      </c>
      <c r="H8779">
        <v>6976</v>
      </c>
      <c r="I8779" s="2">
        <f t="shared" si="1918"/>
        <v>2025</v>
      </c>
      <c r="J8779" s="2" t="str">
        <f t="shared" si="1919"/>
        <v>October</v>
      </c>
      <c r="K8779" s="2">
        <f t="shared" si="1920"/>
        <v>10</v>
      </c>
      <c r="L8779" s="2" t="str">
        <f t="shared" si="1921"/>
        <v>Monday</v>
      </c>
      <c r="M8779" s="2">
        <f t="shared" si="1922"/>
        <v>44</v>
      </c>
      <c r="N8779" s="3">
        <f t="shared" si="1923"/>
        <v>0</v>
      </c>
      <c r="O8779" s="3">
        <f t="shared" si="1924"/>
        <v>6976</v>
      </c>
      <c r="P8779" t="str">
        <f t="shared" si="1925"/>
        <v>27-Oct</v>
      </c>
      <c r="Q8779" s="9">
        <f t="shared" si="1926"/>
        <v>0.70277777777777772</v>
      </c>
      <c r="R8779" t="str">
        <f t="shared" si="1927"/>
        <v>Afternoon</v>
      </c>
      <c r="S8779" s="2">
        <f t="shared" si="1928"/>
        <v>27</v>
      </c>
      <c r="T8779" t="str">
        <f t="shared" si="1929"/>
        <v>UPI Transfer</v>
      </c>
      <c r="U8779">
        <f t="shared" si="1930"/>
        <v>16</v>
      </c>
      <c r="V8779" t="str">
        <f t="shared" si="1931"/>
        <v>FY Q3</v>
      </c>
    </row>
    <row r="8780" spans="1:22" x14ac:dyDescent="0.3">
      <c r="A8780" s="18">
        <v>45957</v>
      </c>
      <c r="B8780" t="s">
        <v>1312</v>
      </c>
      <c r="C8780" t="s">
        <v>605</v>
      </c>
      <c r="D8780" t="s">
        <v>9911</v>
      </c>
      <c r="E8780">
        <v>649464926091</v>
      </c>
      <c r="F8780" t="s">
        <v>16</v>
      </c>
      <c r="G8780" t="s">
        <v>71</v>
      </c>
      <c r="H8780">
        <v>22490</v>
      </c>
      <c r="I8780" s="2">
        <f t="shared" si="1918"/>
        <v>2025</v>
      </c>
      <c r="J8780" s="2" t="str">
        <f t="shared" si="1919"/>
        <v>October</v>
      </c>
      <c r="K8780" s="2">
        <f t="shared" si="1920"/>
        <v>10</v>
      </c>
      <c r="L8780" s="2" t="str">
        <f t="shared" si="1921"/>
        <v>Monday</v>
      </c>
      <c r="M8780" s="2">
        <f t="shared" si="1922"/>
        <v>44</v>
      </c>
      <c r="N8780" s="3">
        <f t="shared" si="1923"/>
        <v>22490</v>
      </c>
      <c r="O8780" s="3">
        <f t="shared" si="1924"/>
        <v>0</v>
      </c>
      <c r="P8780" t="str">
        <f t="shared" si="1925"/>
        <v>27-Oct</v>
      </c>
      <c r="Q8780" s="9">
        <f t="shared" si="1926"/>
        <v>0.95</v>
      </c>
      <c r="R8780" t="str">
        <f t="shared" si="1927"/>
        <v>Night</v>
      </c>
      <c r="S8780" s="2">
        <f t="shared" si="1928"/>
        <v>27</v>
      </c>
      <c r="T8780" t="str">
        <f t="shared" si="1929"/>
        <v>Others</v>
      </c>
      <c r="U8780">
        <f t="shared" si="1930"/>
        <v>22</v>
      </c>
      <c r="V8780" t="str">
        <f t="shared" si="1931"/>
        <v>FY Q3</v>
      </c>
    </row>
    <row r="8781" spans="1:22" x14ac:dyDescent="0.3">
      <c r="A8781" s="18">
        <v>45958</v>
      </c>
      <c r="B8781" t="s">
        <v>829</v>
      </c>
      <c r="C8781" t="s">
        <v>85</v>
      </c>
      <c r="D8781" t="s">
        <v>9912</v>
      </c>
      <c r="E8781">
        <v>366863685742</v>
      </c>
      <c r="F8781" t="s">
        <v>16</v>
      </c>
      <c r="G8781" t="s">
        <v>71</v>
      </c>
      <c r="H8781">
        <v>7561</v>
      </c>
      <c r="I8781" s="2">
        <f t="shared" si="1918"/>
        <v>2025</v>
      </c>
      <c r="J8781" s="2" t="str">
        <f t="shared" si="1919"/>
        <v>October</v>
      </c>
      <c r="K8781" s="2">
        <f t="shared" si="1920"/>
        <v>10</v>
      </c>
      <c r="L8781" s="2" t="str">
        <f t="shared" si="1921"/>
        <v>Tuesday</v>
      </c>
      <c r="M8781" s="2">
        <f t="shared" si="1922"/>
        <v>44</v>
      </c>
      <c r="N8781" s="3">
        <f t="shared" si="1923"/>
        <v>7561</v>
      </c>
      <c r="O8781" s="3">
        <f t="shared" si="1924"/>
        <v>0</v>
      </c>
      <c r="P8781" t="str">
        <f t="shared" si="1925"/>
        <v>28-Oct</v>
      </c>
      <c r="Q8781" s="9">
        <f t="shared" si="1926"/>
        <v>0.53194444444444444</v>
      </c>
      <c r="R8781" t="str">
        <f t="shared" si="1927"/>
        <v>Afternoon</v>
      </c>
      <c r="S8781" s="2">
        <f t="shared" si="1928"/>
        <v>28</v>
      </c>
      <c r="T8781" t="str">
        <f t="shared" si="1929"/>
        <v>Others</v>
      </c>
      <c r="U8781">
        <f t="shared" si="1930"/>
        <v>12</v>
      </c>
      <c r="V8781" t="str">
        <f t="shared" si="1931"/>
        <v>FY Q3</v>
      </c>
    </row>
    <row r="8782" spans="1:22" x14ac:dyDescent="0.3">
      <c r="A8782" s="18">
        <v>45959</v>
      </c>
      <c r="B8782" t="s">
        <v>1761</v>
      </c>
      <c r="C8782" t="s">
        <v>65</v>
      </c>
      <c r="D8782" t="s">
        <v>9913</v>
      </c>
      <c r="E8782">
        <v>638800241863</v>
      </c>
      <c r="F8782" t="s">
        <v>16</v>
      </c>
      <c r="G8782" t="s">
        <v>71</v>
      </c>
      <c r="H8782">
        <v>6717</v>
      </c>
      <c r="I8782" s="2">
        <f t="shared" si="1918"/>
        <v>2025</v>
      </c>
      <c r="J8782" s="2" t="str">
        <f t="shared" si="1919"/>
        <v>October</v>
      </c>
      <c r="K8782" s="2">
        <f t="shared" si="1920"/>
        <v>10</v>
      </c>
      <c r="L8782" s="2" t="str">
        <f t="shared" si="1921"/>
        <v>Wednesday</v>
      </c>
      <c r="M8782" s="2">
        <f t="shared" si="1922"/>
        <v>44</v>
      </c>
      <c r="N8782" s="3">
        <f t="shared" si="1923"/>
        <v>6717</v>
      </c>
      <c r="O8782" s="3">
        <f t="shared" si="1924"/>
        <v>0</v>
      </c>
      <c r="P8782" t="str">
        <f t="shared" si="1925"/>
        <v>29-Oct</v>
      </c>
      <c r="Q8782" s="9">
        <f t="shared" si="1926"/>
        <v>0.94652777777777775</v>
      </c>
      <c r="R8782" t="str">
        <f t="shared" si="1927"/>
        <v>Night</v>
      </c>
      <c r="S8782" s="2">
        <f t="shared" si="1928"/>
        <v>29</v>
      </c>
      <c r="T8782" t="str">
        <f t="shared" si="1929"/>
        <v>Others</v>
      </c>
      <c r="U8782">
        <f t="shared" si="1930"/>
        <v>22</v>
      </c>
      <c r="V8782" t="str">
        <f t="shared" si="1931"/>
        <v>FY Q3</v>
      </c>
    </row>
    <row r="8783" spans="1:22" x14ac:dyDescent="0.3">
      <c r="A8783" s="18">
        <v>45960</v>
      </c>
      <c r="B8783" t="s">
        <v>901</v>
      </c>
      <c r="C8783" t="s">
        <v>189</v>
      </c>
      <c r="D8783" t="s">
        <v>9914</v>
      </c>
      <c r="E8783">
        <v>183328515324</v>
      </c>
      <c r="F8783" t="s">
        <v>16</v>
      </c>
      <c r="G8783" t="s">
        <v>71</v>
      </c>
      <c r="H8783">
        <v>2973</v>
      </c>
      <c r="I8783" s="2">
        <f t="shared" si="1918"/>
        <v>2025</v>
      </c>
      <c r="J8783" s="2" t="str">
        <f t="shared" si="1919"/>
        <v>October</v>
      </c>
      <c r="K8783" s="2">
        <f t="shared" si="1920"/>
        <v>10</v>
      </c>
      <c r="L8783" s="2" t="str">
        <f t="shared" si="1921"/>
        <v>Thursday</v>
      </c>
      <c r="M8783" s="2">
        <f t="shared" si="1922"/>
        <v>44</v>
      </c>
      <c r="N8783" s="3">
        <f t="shared" si="1923"/>
        <v>2973</v>
      </c>
      <c r="O8783" s="3">
        <f t="shared" si="1924"/>
        <v>0</v>
      </c>
      <c r="P8783" t="str">
        <f t="shared" si="1925"/>
        <v>30-Oct</v>
      </c>
      <c r="Q8783" s="9">
        <f t="shared" si="1926"/>
        <v>0.30138888888888887</v>
      </c>
      <c r="R8783" t="str">
        <f t="shared" si="1927"/>
        <v>Morning</v>
      </c>
      <c r="S8783" s="2">
        <f t="shared" si="1928"/>
        <v>30</v>
      </c>
      <c r="T8783" t="str">
        <f t="shared" si="1929"/>
        <v>Others</v>
      </c>
      <c r="U8783">
        <f t="shared" si="1930"/>
        <v>7</v>
      </c>
      <c r="V8783" t="str">
        <f t="shared" si="1931"/>
        <v>FY Q3</v>
      </c>
    </row>
    <row r="8784" spans="1:22" x14ac:dyDescent="0.3">
      <c r="A8784" s="18">
        <v>45960</v>
      </c>
      <c r="B8784" t="s">
        <v>1153</v>
      </c>
      <c r="C8784" t="s">
        <v>254</v>
      </c>
      <c r="D8784" t="s">
        <v>9915</v>
      </c>
      <c r="E8784">
        <v>986785669241</v>
      </c>
      <c r="F8784" t="s">
        <v>16</v>
      </c>
      <c r="G8784" t="s">
        <v>71</v>
      </c>
      <c r="H8784">
        <v>5615</v>
      </c>
      <c r="I8784" s="2">
        <f t="shared" si="1918"/>
        <v>2025</v>
      </c>
      <c r="J8784" s="2" t="str">
        <f t="shared" si="1919"/>
        <v>October</v>
      </c>
      <c r="K8784" s="2">
        <f t="shared" si="1920"/>
        <v>10</v>
      </c>
      <c r="L8784" s="2" t="str">
        <f t="shared" si="1921"/>
        <v>Thursday</v>
      </c>
      <c r="M8784" s="2">
        <f t="shared" si="1922"/>
        <v>44</v>
      </c>
      <c r="N8784" s="3">
        <f t="shared" si="1923"/>
        <v>5615</v>
      </c>
      <c r="O8784" s="3">
        <f t="shared" si="1924"/>
        <v>0</v>
      </c>
      <c r="P8784" t="str">
        <f t="shared" si="1925"/>
        <v>30-Oct</v>
      </c>
      <c r="Q8784" s="9">
        <f t="shared" si="1926"/>
        <v>0.53402777777777777</v>
      </c>
      <c r="R8784" t="str">
        <f t="shared" si="1927"/>
        <v>Afternoon</v>
      </c>
      <c r="S8784" s="2">
        <f t="shared" si="1928"/>
        <v>30</v>
      </c>
      <c r="T8784" t="str">
        <f t="shared" si="1929"/>
        <v>Others</v>
      </c>
      <c r="U8784">
        <f t="shared" si="1930"/>
        <v>12</v>
      </c>
      <c r="V8784" t="str">
        <f t="shared" si="1931"/>
        <v>FY Q3</v>
      </c>
    </row>
    <row r="8785" spans="1:22" x14ac:dyDescent="0.3">
      <c r="A8785" s="18">
        <v>45960</v>
      </c>
      <c r="B8785" t="s">
        <v>576</v>
      </c>
      <c r="C8785" t="s">
        <v>219</v>
      </c>
      <c r="D8785" t="s">
        <v>9916</v>
      </c>
      <c r="E8785">
        <v>965926480179</v>
      </c>
      <c r="F8785" t="s">
        <v>15</v>
      </c>
      <c r="G8785" t="s">
        <v>71</v>
      </c>
      <c r="H8785">
        <v>6423</v>
      </c>
      <c r="I8785" s="2">
        <f t="shared" si="1918"/>
        <v>2025</v>
      </c>
      <c r="J8785" s="2" t="str">
        <f t="shared" si="1919"/>
        <v>October</v>
      </c>
      <c r="K8785" s="2">
        <f t="shared" si="1920"/>
        <v>10</v>
      </c>
      <c r="L8785" s="2" t="str">
        <f t="shared" si="1921"/>
        <v>Thursday</v>
      </c>
      <c r="M8785" s="2">
        <f t="shared" si="1922"/>
        <v>44</v>
      </c>
      <c r="N8785" s="3">
        <f t="shared" si="1923"/>
        <v>0</v>
      </c>
      <c r="O8785" s="3">
        <f t="shared" si="1924"/>
        <v>6423</v>
      </c>
      <c r="P8785" t="str">
        <f t="shared" si="1925"/>
        <v>30-Oct</v>
      </c>
      <c r="Q8785" s="9">
        <f t="shared" si="1926"/>
        <v>0.58680555555555558</v>
      </c>
      <c r="R8785" t="str">
        <f t="shared" si="1927"/>
        <v>Afternoon</v>
      </c>
      <c r="S8785" s="2">
        <f t="shared" si="1928"/>
        <v>30</v>
      </c>
      <c r="T8785" t="str">
        <f t="shared" si="1929"/>
        <v>UPI Transfer</v>
      </c>
      <c r="U8785">
        <f t="shared" si="1930"/>
        <v>14</v>
      </c>
      <c r="V8785" t="str">
        <f t="shared" si="1931"/>
        <v>FY Q3</v>
      </c>
    </row>
    <row r="8786" spans="1:22" x14ac:dyDescent="0.3">
      <c r="A8786" s="18">
        <v>45960</v>
      </c>
      <c r="B8786" t="s">
        <v>3569</v>
      </c>
      <c r="C8786" t="s">
        <v>302</v>
      </c>
      <c r="D8786" t="s">
        <v>9917</v>
      </c>
      <c r="E8786">
        <v>859838851166</v>
      </c>
      <c r="F8786" t="s">
        <v>15</v>
      </c>
      <c r="G8786" t="s">
        <v>67</v>
      </c>
      <c r="H8786">
        <v>10385</v>
      </c>
      <c r="I8786" s="2">
        <f t="shared" si="1918"/>
        <v>2025</v>
      </c>
      <c r="J8786" s="2" t="str">
        <f t="shared" si="1919"/>
        <v>October</v>
      </c>
      <c r="K8786" s="2">
        <f t="shared" si="1920"/>
        <v>10</v>
      </c>
      <c r="L8786" s="2" t="str">
        <f t="shared" si="1921"/>
        <v>Thursday</v>
      </c>
      <c r="M8786" s="2">
        <f t="shared" si="1922"/>
        <v>44</v>
      </c>
      <c r="N8786" s="3">
        <f t="shared" si="1923"/>
        <v>0</v>
      </c>
      <c r="O8786" s="3">
        <f t="shared" si="1924"/>
        <v>10385</v>
      </c>
      <c r="P8786" t="str">
        <f t="shared" si="1925"/>
        <v>30-Oct</v>
      </c>
      <c r="Q8786" s="9">
        <f t="shared" si="1926"/>
        <v>0.63680555555555551</v>
      </c>
      <c r="R8786" t="str">
        <f t="shared" si="1927"/>
        <v>Afternoon</v>
      </c>
      <c r="S8786" s="2">
        <f t="shared" si="1928"/>
        <v>30</v>
      </c>
      <c r="T8786" t="str">
        <f t="shared" si="1929"/>
        <v>UPI Transfer</v>
      </c>
      <c r="U8786">
        <f t="shared" si="1930"/>
        <v>15</v>
      </c>
      <c r="V8786" t="str">
        <f t="shared" si="1931"/>
        <v>FY Q3</v>
      </c>
    </row>
    <row r="8787" spans="1:22" x14ac:dyDescent="0.3">
      <c r="A8787" s="18">
        <v>45960</v>
      </c>
      <c r="B8787" t="s">
        <v>756</v>
      </c>
      <c r="C8787" t="s">
        <v>282</v>
      </c>
      <c r="D8787" t="s">
        <v>9918</v>
      </c>
      <c r="E8787">
        <v>10465942979</v>
      </c>
      <c r="F8787" t="s">
        <v>16</v>
      </c>
      <c r="G8787" t="s">
        <v>71</v>
      </c>
      <c r="H8787">
        <v>10938</v>
      </c>
      <c r="I8787" s="2">
        <f t="shared" si="1918"/>
        <v>2025</v>
      </c>
      <c r="J8787" s="2" t="str">
        <f t="shared" si="1919"/>
        <v>October</v>
      </c>
      <c r="K8787" s="2">
        <f t="shared" si="1920"/>
        <v>10</v>
      </c>
      <c r="L8787" s="2" t="str">
        <f t="shared" si="1921"/>
        <v>Thursday</v>
      </c>
      <c r="M8787" s="2">
        <f t="shared" si="1922"/>
        <v>44</v>
      </c>
      <c r="N8787" s="3">
        <f t="shared" si="1923"/>
        <v>10938</v>
      </c>
      <c r="O8787" s="3">
        <f t="shared" si="1924"/>
        <v>0</v>
      </c>
      <c r="P8787" t="str">
        <f t="shared" si="1925"/>
        <v>30-Oct</v>
      </c>
      <c r="Q8787" s="9">
        <f t="shared" si="1926"/>
        <v>0.67500000000000004</v>
      </c>
      <c r="R8787" t="str">
        <f t="shared" si="1927"/>
        <v>Afternoon</v>
      </c>
      <c r="S8787" s="2">
        <f t="shared" si="1928"/>
        <v>30</v>
      </c>
      <c r="T8787" t="str">
        <f t="shared" si="1929"/>
        <v>Others</v>
      </c>
      <c r="U8787">
        <f t="shared" si="1930"/>
        <v>16</v>
      </c>
      <c r="V8787" t="str">
        <f t="shared" si="1931"/>
        <v>FY Q3</v>
      </c>
    </row>
    <row r="8788" spans="1:22" x14ac:dyDescent="0.3">
      <c r="A8788" s="18">
        <v>45960</v>
      </c>
      <c r="B8788" t="s">
        <v>290</v>
      </c>
      <c r="C8788" t="s">
        <v>322</v>
      </c>
      <c r="D8788" t="s">
        <v>9919</v>
      </c>
      <c r="E8788">
        <v>454376626684</v>
      </c>
      <c r="F8788" t="s">
        <v>15</v>
      </c>
      <c r="G8788" t="s">
        <v>71</v>
      </c>
      <c r="H8788">
        <v>3783</v>
      </c>
      <c r="I8788" s="2">
        <f t="shared" si="1918"/>
        <v>2025</v>
      </c>
      <c r="J8788" s="2" t="str">
        <f t="shared" si="1919"/>
        <v>October</v>
      </c>
      <c r="K8788" s="2">
        <f t="shared" si="1920"/>
        <v>10</v>
      </c>
      <c r="L8788" s="2" t="str">
        <f t="shared" si="1921"/>
        <v>Thursday</v>
      </c>
      <c r="M8788" s="2">
        <f t="shared" si="1922"/>
        <v>44</v>
      </c>
      <c r="N8788" s="3">
        <f t="shared" si="1923"/>
        <v>0</v>
      </c>
      <c r="O8788" s="3">
        <f t="shared" si="1924"/>
        <v>3783</v>
      </c>
      <c r="P8788" t="str">
        <f t="shared" si="1925"/>
        <v>30-Oct</v>
      </c>
      <c r="Q8788" s="9">
        <f t="shared" si="1926"/>
        <v>0.73750000000000004</v>
      </c>
      <c r="R8788" t="str">
        <f t="shared" si="1927"/>
        <v>Evening</v>
      </c>
      <c r="S8788" s="2">
        <f t="shared" si="1928"/>
        <v>30</v>
      </c>
      <c r="T8788" t="str">
        <f t="shared" si="1929"/>
        <v>UPI Transfer</v>
      </c>
      <c r="U8788">
        <f t="shared" si="1930"/>
        <v>17</v>
      </c>
      <c r="V8788" t="str">
        <f t="shared" si="1931"/>
        <v>FY Q3</v>
      </c>
    </row>
    <row r="8789" spans="1:22" x14ac:dyDescent="0.3">
      <c r="A8789" s="18">
        <v>45961</v>
      </c>
      <c r="B8789" t="s">
        <v>1835</v>
      </c>
      <c r="C8789" t="s">
        <v>189</v>
      </c>
      <c r="D8789" t="s">
        <v>9920</v>
      </c>
      <c r="E8789">
        <v>516212010643</v>
      </c>
      <c r="F8789" t="s">
        <v>16</v>
      </c>
      <c r="G8789" t="s">
        <v>67</v>
      </c>
      <c r="H8789">
        <v>15326</v>
      </c>
      <c r="I8789" s="2">
        <f t="shared" si="1918"/>
        <v>2025</v>
      </c>
      <c r="J8789" s="2" t="str">
        <f t="shared" si="1919"/>
        <v>October</v>
      </c>
      <c r="K8789" s="2">
        <f t="shared" si="1920"/>
        <v>10</v>
      </c>
      <c r="L8789" s="2" t="str">
        <f t="shared" si="1921"/>
        <v>Friday</v>
      </c>
      <c r="M8789" s="2">
        <f t="shared" si="1922"/>
        <v>44</v>
      </c>
      <c r="N8789" s="3">
        <f t="shared" si="1923"/>
        <v>15326</v>
      </c>
      <c r="O8789" s="3">
        <f t="shared" si="1924"/>
        <v>0</v>
      </c>
      <c r="P8789" t="str">
        <f t="shared" si="1925"/>
        <v>31-Oct</v>
      </c>
      <c r="Q8789" s="9">
        <f t="shared" si="1926"/>
        <v>0.32291666666666669</v>
      </c>
      <c r="R8789" t="str">
        <f t="shared" si="1927"/>
        <v>Morning</v>
      </c>
      <c r="S8789" s="2">
        <f t="shared" si="1928"/>
        <v>31</v>
      </c>
      <c r="T8789" t="str">
        <f t="shared" si="1929"/>
        <v>Others</v>
      </c>
      <c r="U8789">
        <f t="shared" si="1930"/>
        <v>7</v>
      </c>
      <c r="V8789" t="str">
        <f t="shared" si="1931"/>
        <v>FY Q3</v>
      </c>
    </row>
    <row r="8790" spans="1:22" x14ac:dyDescent="0.3">
      <c r="A8790" s="18">
        <v>45961</v>
      </c>
      <c r="B8790" t="s">
        <v>713</v>
      </c>
      <c r="C8790" t="s">
        <v>79</v>
      </c>
      <c r="D8790" t="s">
        <v>9921</v>
      </c>
      <c r="E8790">
        <v>500930968454</v>
      </c>
      <c r="F8790" t="s">
        <v>16</v>
      </c>
      <c r="G8790" t="s">
        <v>67</v>
      </c>
      <c r="H8790">
        <v>3723</v>
      </c>
      <c r="I8790" s="2">
        <f t="shared" si="1918"/>
        <v>2025</v>
      </c>
      <c r="J8790" s="2" t="str">
        <f t="shared" si="1919"/>
        <v>October</v>
      </c>
      <c r="K8790" s="2">
        <f t="shared" si="1920"/>
        <v>10</v>
      </c>
      <c r="L8790" s="2" t="str">
        <f t="shared" si="1921"/>
        <v>Friday</v>
      </c>
      <c r="M8790" s="2">
        <f t="shared" si="1922"/>
        <v>44</v>
      </c>
      <c r="N8790" s="3">
        <f t="shared" si="1923"/>
        <v>3723</v>
      </c>
      <c r="O8790" s="3">
        <f t="shared" si="1924"/>
        <v>0</v>
      </c>
      <c r="P8790" t="str">
        <f t="shared" si="1925"/>
        <v>31-Oct</v>
      </c>
      <c r="Q8790" s="9">
        <f t="shared" si="1926"/>
        <v>0.47013888888888888</v>
      </c>
      <c r="R8790" t="str">
        <f t="shared" si="1927"/>
        <v>Morning</v>
      </c>
      <c r="S8790" s="2">
        <f t="shared" si="1928"/>
        <v>31</v>
      </c>
      <c r="T8790" t="str">
        <f t="shared" si="1929"/>
        <v>Others</v>
      </c>
      <c r="U8790">
        <f t="shared" si="1930"/>
        <v>11</v>
      </c>
      <c r="V8790" t="str">
        <f t="shared" si="1931"/>
        <v>FY Q3</v>
      </c>
    </row>
    <row r="8791" spans="1:22" x14ac:dyDescent="0.3">
      <c r="A8791" s="18">
        <v>45961</v>
      </c>
      <c r="B8791" t="s">
        <v>1094</v>
      </c>
      <c r="C8791" t="s">
        <v>98</v>
      </c>
      <c r="D8791" t="s">
        <v>9922</v>
      </c>
      <c r="E8791">
        <v>985034351183</v>
      </c>
      <c r="F8791" t="s">
        <v>15</v>
      </c>
      <c r="G8791" t="s">
        <v>67</v>
      </c>
      <c r="H8791">
        <v>2826</v>
      </c>
      <c r="I8791" s="2">
        <f t="shared" si="1918"/>
        <v>2025</v>
      </c>
      <c r="J8791" s="2" t="str">
        <f t="shared" si="1919"/>
        <v>October</v>
      </c>
      <c r="K8791" s="2">
        <f t="shared" si="1920"/>
        <v>10</v>
      </c>
      <c r="L8791" s="2" t="str">
        <f t="shared" si="1921"/>
        <v>Friday</v>
      </c>
      <c r="M8791" s="2">
        <f t="shared" si="1922"/>
        <v>44</v>
      </c>
      <c r="N8791" s="3">
        <f t="shared" si="1923"/>
        <v>0</v>
      </c>
      <c r="O8791" s="3">
        <f t="shared" si="1924"/>
        <v>2826</v>
      </c>
      <c r="P8791" t="str">
        <f t="shared" si="1925"/>
        <v>31-Oct</v>
      </c>
      <c r="Q8791" s="9">
        <f t="shared" si="1926"/>
        <v>0.47847222222222224</v>
      </c>
      <c r="R8791" t="str">
        <f t="shared" si="1927"/>
        <v>Morning</v>
      </c>
      <c r="S8791" s="2">
        <f t="shared" si="1928"/>
        <v>31</v>
      </c>
      <c r="T8791" t="str">
        <f t="shared" si="1929"/>
        <v>UPI Transfer</v>
      </c>
      <c r="U8791">
        <f t="shared" si="1930"/>
        <v>11</v>
      </c>
      <c r="V8791" t="str">
        <f t="shared" si="1931"/>
        <v>FY Q3</v>
      </c>
    </row>
    <row r="8792" spans="1:22" x14ac:dyDescent="0.3">
      <c r="A8792" s="18">
        <v>45961</v>
      </c>
      <c r="B8792" t="s">
        <v>1486</v>
      </c>
      <c r="C8792" t="s">
        <v>79</v>
      </c>
      <c r="D8792" t="s">
        <v>9923</v>
      </c>
      <c r="E8792">
        <v>130808244310</v>
      </c>
      <c r="F8792" t="s">
        <v>16</v>
      </c>
      <c r="G8792" t="s">
        <v>71</v>
      </c>
      <c r="H8792">
        <v>6889</v>
      </c>
      <c r="I8792" s="2">
        <f t="shared" si="1918"/>
        <v>2025</v>
      </c>
      <c r="J8792" s="2" t="str">
        <f t="shared" si="1919"/>
        <v>October</v>
      </c>
      <c r="K8792" s="2">
        <f t="shared" si="1920"/>
        <v>10</v>
      </c>
      <c r="L8792" s="2" t="str">
        <f t="shared" si="1921"/>
        <v>Friday</v>
      </c>
      <c r="M8792" s="2">
        <f t="shared" si="1922"/>
        <v>44</v>
      </c>
      <c r="N8792" s="3">
        <f t="shared" si="1923"/>
        <v>6889</v>
      </c>
      <c r="O8792" s="3">
        <f t="shared" si="1924"/>
        <v>0</v>
      </c>
      <c r="P8792" t="str">
        <f t="shared" si="1925"/>
        <v>31-Oct</v>
      </c>
      <c r="Q8792" s="9">
        <f t="shared" si="1926"/>
        <v>0.57708333333333328</v>
      </c>
      <c r="R8792" t="str">
        <f t="shared" si="1927"/>
        <v>Afternoon</v>
      </c>
      <c r="S8792" s="2">
        <f t="shared" si="1928"/>
        <v>31</v>
      </c>
      <c r="T8792" t="str">
        <f t="shared" si="1929"/>
        <v>Others</v>
      </c>
      <c r="U8792">
        <f t="shared" si="1930"/>
        <v>13</v>
      </c>
      <c r="V8792" t="str">
        <f t="shared" si="1931"/>
        <v>FY Q3</v>
      </c>
    </row>
    <row r="8793" spans="1:22" x14ac:dyDescent="0.3">
      <c r="A8793" s="18">
        <v>45961</v>
      </c>
      <c r="B8793" t="s">
        <v>1544</v>
      </c>
      <c r="C8793" t="s">
        <v>117</v>
      </c>
      <c r="D8793" t="s">
        <v>9924</v>
      </c>
      <c r="E8793">
        <v>247053132909</v>
      </c>
      <c r="F8793" t="s">
        <v>16</v>
      </c>
      <c r="G8793" t="s">
        <v>67</v>
      </c>
      <c r="H8793">
        <v>15533</v>
      </c>
      <c r="I8793" s="2">
        <f t="shared" si="1918"/>
        <v>2025</v>
      </c>
      <c r="J8793" s="2" t="str">
        <f t="shared" si="1919"/>
        <v>October</v>
      </c>
      <c r="K8793" s="2">
        <f t="shared" si="1920"/>
        <v>10</v>
      </c>
      <c r="L8793" s="2" t="str">
        <f t="shared" si="1921"/>
        <v>Friday</v>
      </c>
      <c r="M8793" s="2">
        <f t="shared" si="1922"/>
        <v>44</v>
      </c>
      <c r="N8793" s="3">
        <f t="shared" si="1923"/>
        <v>15533</v>
      </c>
      <c r="O8793" s="3">
        <f t="shared" si="1924"/>
        <v>0</v>
      </c>
      <c r="P8793" t="str">
        <f t="shared" si="1925"/>
        <v>31-Oct</v>
      </c>
      <c r="Q8793" s="9">
        <f t="shared" si="1926"/>
        <v>0.75138888888888888</v>
      </c>
      <c r="R8793" t="str">
        <f t="shared" si="1927"/>
        <v>Evening</v>
      </c>
      <c r="S8793" s="2">
        <f t="shared" si="1928"/>
        <v>31</v>
      </c>
      <c r="T8793" t="str">
        <f t="shared" si="1929"/>
        <v>Others</v>
      </c>
      <c r="U8793">
        <f t="shared" si="1930"/>
        <v>18</v>
      </c>
      <c r="V8793" t="str">
        <f t="shared" si="1931"/>
        <v>FY Q3</v>
      </c>
    </row>
    <row r="8794" spans="1:22" x14ac:dyDescent="0.3">
      <c r="A8794" s="18">
        <v>45961</v>
      </c>
      <c r="B8794" t="s">
        <v>4860</v>
      </c>
      <c r="C8794" t="s">
        <v>69</v>
      </c>
      <c r="D8794" t="s">
        <v>9925</v>
      </c>
      <c r="E8794">
        <v>480989919771</v>
      </c>
      <c r="F8794" t="s">
        <v>16</v>
      </c>
      <c r="G8794" t="s">
        <v>67</v>
      </c>
      <c r="H8794">
        <v>25443</v>
      </c>
      <c r="I8794" s="2">
        <f t="shared" si="1918"/>
        <v>2025</v>
      </c>
      <c r="J8794" s="2" t="str">
        <f t="shared" si="1919"/>
        <v>October</v>
      </c>
      <c r="K8794" s="2">
        <f t="shared" si="1920"/>
        <v>10</v>
      </c>
      <c r="L8794" s="2" t="str">
        <f t="shared" si="1921"/>
        <v>Friday</v>
      </c>
      <c r="M8794" s="2">
        <f t="shared" si="1922"/>
        <v>44</v>
      </c>
      <c r="N8794" s="3">
        <f t="shared" si="1923"/>
        <v>25443</v>
      </c>
      <c r="O8794" s="3">
        <f t="shared" si="1924"/>
        <v>0</v>
      </c>
      <c r="P8794" t="str">
        <f t="shared" si="1925"/>
        <v>31-Oct</v>
      </c>
      <c r="Q8794" s="9">
        <f t="shared" si="1926"/>
        <v>0.82152777777777775</v>
      </c>
      <c r="R8794" t="str">
        <f t="shared" si="1927"/>
        <v>Evening</v>
      </c>
      <c r="S8794" s="2">
        <f t="shared" si="1928"/>
        <v>31</v>
      </c>
      <c r="T8794" t="str">
        <f t="shared" si="1929"/>
        <v>Others</v>
      </c>
      <c r="U8794">
        <f t="shared" si="1930"/>
        <v>19</v>
      </c>
      <c r="V8794" t="str">
        <f t="shared" si="1931"/>
        <v>FY Q3</v>
      </c>
    </row>
    <row r="8795" spans="1:22" x14ac:dyDescent="0.3">
      <c r="A8795" s="18">
        <v>45961</v>
      </c>
      <c r="B8795" t="s">
        <v>3340</v>
      </c>
      <c r="C8795" t="s">
        <v>73</v>
      </c>
      <c r="D8795" t="s">
        <v>9926</v>
      </c>
      <c r="E8795">
        <v>254457031760</v>
      </c>
      <c r="F8795" t="s">
        <v>16</v>
      </c>
      <c r="G8795" t="s">
        <v>71</v>
      </c>
      <c r="H8795">
        <v>4337</v>
      </c>
      <c r="I8795" s="2">
        <f t="shared" si="1918"/>
        <v>2025</v>
      </c>
      <c r="J8795" s="2" t="str">
        <f t="shared" si="1919"/>
        <v>October</v>
      </c>
      <c r="K8795" s="2">
        <f t="shared" si="1920"/>
        <v>10</v>
      </c>
      <c r="L8795" s="2" t="str">
        <f t="shared" si="1921"/>
        <v>Friday</v>
      </c>
      <c r="M8795" s="2">
        <f t="shared" si="1922"/>
        <v>44</v>
      </c>
      <c r="N8795" s="3">
        <f t="shared" si="1923"/>
        <v>4337</v>
      </c>
      <c r="O8795" s="3">
        <f t="shared" si="1924"/>
        <v>0</v>
      </c>
      <c r="P8795" t="str">
        <f t="shared" si="1925"/>
        <v>31-Oct</v>
      </c>
      <c r="Q8795" s="9">
        <f t="shared" si="1926"/>
        <v>0.83263888888888893</v>
      </c>
      <c r="R8795" t="str">
        <f t="shared" si="1927"/>
        <v>Evening</v>
      </c>
      <c r="S8795" s="2">
        <f t="shared" si="1928"/>
        <v>31</v>
      </c>
      <c r="T8795" t="str">
        <f t="shared" si="1929"/>
        <v>Others</v>
      </c>
      <c r="U8795">
        <f t="shared" si="1930"/>
        <v>19</v>
      </c>
      <c r="V8795" t="str">
        <f t="shared" si="1931"/>
        <v>FY Q3</v>
      </c>
    </row>
    <row r="8796" spans="1:22" x14ac:dyDescent="0.3">
      <c r="A8796" s="18">
        <v>45961</v>
      </c>
      <c r="B8796" t="s">
        <v>913</v>
      </c>
      <c r="C8796" t="s">
        <v>73</v>
      </c>
      <c r="D8796" t="s">
        <v>9927</v>
      </c>
      <c r="E8796">
        <v>651994177214</v>
      </c>
      <c r="F8796" t="s">
        <v>16</v>
      </c>
      <c r="G8796" t="s">
        <v>71</v>
      </c>
      <c r="H8796">
        <v>14730</v>
      </c>
      <c r="I8796" s="2">
        <f t="shared" si="1918"/>
        <v>2025</v>
      </c>
      <c r="J8796" s="2" t="str">
        <f t="shared" si="1919"/>
        <v>October</v>
      </c>
      <c r="K8796" s="2">
        <f t="shared" si="1920"/>
        <v>10</v>
      </c>
      <c r="L8796" s="2" t="str">
        <f t="shared" si="1921"/>
        <v>Friday</v>
      </c>
      <c r="M8796" s="2">
        <f t="shared" si="1922"/>
        <v>44</v>
      </c>
      <c r="N8796" s="3">
        <f t="shared" si="1923"/>
        <v>14730</v>
      </c>
      <c r="O8796" s="3">
        <f t="shared" si="1924"/>
        <v>0</v>
      </c>
      <c r="P8796" t="str">
        <f t="shared" si="1925"/>
        <v>31-Oct</v>
      </c>
      <c r="Q8796" s="9">
        <f t="shared" si="1926"/>
        <v>0.85902777777777772</v>
      </c>
      <c r="R8796" t="str">
        <f t="shared" si="1927"/>
        <v>Evening</v>
      </c>
      <c r="S8796" s="2">
        <f t="shared" si="1928"/>
        <v>31</v>
      </c>
      <c r="T8796" t="str">
        <f t="shared" si="1929"/>
        <v>Others</v>
      </c>
      <c r="U8796">
        <f t="shared" si="1930"/>
        <v>20</v>
      </c>
      <c r="V8796" t="str">
        <f t="shared" si="1931"/>
        <v>FY Q3</v>
      </c>
    </row>
    <row r="8797" spans="1:22" x14ac:dyDescent="0.3">
      <c r="A8797" s="18">
        <v>45961</v>
      </c>
      <c r="B8797" t="s">
        <v>5625</v>
      </c>
      <c r="C8797" t="s">
        <v>65</v>
      </c>
      <c r="D8797" t="s">
        <v>9928</v>
      </c>
      <c r="E8797">
        <v>458007394670</v>
      </c>
      <c r="F8797" t="s">
        <v>16</v>
      </c>
      <c r="G8797" t="s">
        <v>67</v>
      </c>
      <c r="H8797">
        <v>18661</v>
      </c>
      <c r="I8797" s="2">
        <f t="shared" si="1918"/>
        <v>2025</v>
      </c>
      <c r="J8797" s="2" t="str">
        <f t="shared" si="1919"/>
        <v>October</v>
      </c>
      <c r="K8797" s="2">
        <f t="shared" si="1920"/>
        <v>10</v>
      </c>
      <c r="L8797" s="2" t="str">
        <f t="shared" si="1921"/>
        <v>Friday</v>
      </c>
      <c r="M8797" s="2">
        <f t="shared" si="1922"/>
        <v>44</v>
      </c>
      <c r="N8797" s="3">
        <f t="shared" si="1923"/>
        <v>18661</v>
      </c>
      <c r="O8797" s="3">
        <f t="shared" si="1924"/>
        <v>0</v>
      </c>
      <c r="P8797" t="str">
        <f t="shared" si="1925"/>
        <v>31-Oct</v>
      </c>
      <c r="Q8797" s="9">
        <f t="shared" si="1926"/>
        <v>0.96250000000000002</v>
      </c>
      <c r="R8797" t="str">
        <f t="shared" si="1927"/>
        <v>Night</v>
      </c>
      <c r="S8797" s="2">
        <f t="shared" si="1928"/>
        <v>31</v>
      </c>
      <c r="T8797" t="str">
        <f t="shared" si="1929"/>
        <v>Others</v>
      </c>
      <c r="U8797">
        <f t="shared" si="1930"/>
        <v>23</v>
      </c>
      <c r="V8797" t="str">
        <f t="shared" si="1931"/>
        <v>FY Q3</v>
      </c>
    </row>
    <row r="8798" spans="1:22" x14ac:dyDescent="0.3">
      <c r="A8798" s="18">
        <v>45962</v>
      </c>
      <c r="B8798" t="s">
        <v>6935</v>
      </c>
      <c r="C8798" t="s">
        <v>69</v>
      </c>
      <c r="D8798" t="s">
        <v>9929</v>
      </c>
      <c r="E8798">
        <v>666082020884</v>
      </c>
      <c r="F8798" t="s">
        <v>16</v>
      </c>
      <c r="G8798" t="s">
        <v>67</v>
      </c>
      <c r="H8798">
        <v>9408</v>
      </c>
      <c r="I8798" s="2">
        <f t="shared" si="1918"/>
        <v>2025</v>
      </c>
      <c r="J8798" s="2" t="str">
        <f t="shared" si="1919"/>
        <v>November</v>
      </c>
      <c r="K8798" s="2">
        <f t="shared" si="1920"/>
        <v>11</v>
      </c>
      <c r="L8798" s="2" t="str">
        <f t="shared" si="1921"/>
        <v>Saturday</v>
      </c>
      <c r="M8798" s="2">
        <f t="shared" si="1922"/>
        <v>44</v>
      </c>
      <c r="N8798" s="3">
        <f t="shared" si="1923"/>
        <v>9408</v>
      </c>
      <c r="O8798" s="3">
        <f t="shared" si="1924"/>
        <v>0</v>
      </c>
      <c r="P8798" t="str">
        <f t="shared" si="1925"/>
        <v>1-Nov</v>
      </c>
      <c r="Q8798" s="9">
        <f t="shared" si="1926"/>
        <v>0.45277777777777778</v>
      </c>
      <c r="R8798" t="str">
        <f t="shared" si="1927"/>
        <v>Morning</v>
      </c>
      <c r="S8798" s="2">
        <f t="shared" si="1928"/>
        <v>1</v>
      </c>
      <c r="T8798" t="str">
        <f t="shared" si="1929"/>
        <v>Others</v>
      </c>
      <c r="U8798">
        <f t="shared" si="1930"/>
        <v>10</v>
      </c>
      <c r="V8798" t="str">
        <f t="shared" si="1931"/>
        <v>FY Q3</v>
      </c>
    </row>
    <row r="8799" spans="1:22" x14ac:dyDescent="0.3">
      <c r="A8799" s="18">
        <v>45962</v>
      </c>
      <c r="B8799" t="s">
        <v>1043</v>
      </c>
      <c r="C8799" t="s">
        <v>95</v>
      </c>
      <c r="D8799" t="s">
        <v>9930</v>
      </c>
      <c r="E8799">
        <v>579465178927</v>
      </c>
      <c r="F8799" t="s">
        <v>16</v>
      </c>
      <c r="G8799" t="s">
        <v>71</v>
      </c>
      <c r="H8799">
        <v>7108</v>
      </c>
      <c r="I8799" s="2">
        <f t="shared" si="1918"/>
        <v>2025</v>
      </c>
      <c r="J8799" s="2" t="str">
        <f t="shared" si="1919"/>
        <v>November</v>
      </c>
      <c r="K8799" s="2">
        <f t="shared" si="1920"/>
        <v>11</v>
      </c>
      <c r="L8799" s="2" t="str">
        <f t="shared" si="1921"/>
        <v>Saturday</v>
      </c>
      <c r="M8799" s="2">
        <f t="shared" si="1922"/>
        <v>44</v>
      </c>
      <c r="N8799" s="3">
        <f t="shared" si="1923"/>
        <v>7108</v>
      </c>
      <c r="O8799" s="3">
        <f t="shared" si="1924"/>
        <v>0</v>
      </c>
      <c r="P8799" t="str">
        <f t="shared" si="1925"/>
        <v>1-Nov</v>
      </c>
      <c r="Q8799" s="9">
        <f t="shared" si="1926"/>
        <v>0.67986111111111114</v>
      </c>
      <c r="R8799" t="str">
        <f t="shared" si="1927"/>
        <v>Afternoon</v>
      </c>
      <c r="S8799" s="2">
        <f t="shared" si="1928"/>
        <v>1</v>
      </c>
      <c r="T8799" t="str">
        <f t="shared" si="1929"/>
        <v>Others</v>
      </c>
      <c r="U8799">
        <f t="shared" si="1930"/>
        <v>16</v>
      </c>
      <c r="V8799" t="str">
        <f t="shared" si="1931"/>
        <v>FY Q3</v>
      </c>
    </row>
    <row r="8800" spans="1:22" x14ac:dyDescent="0.3">
      <c r="A8800" s="18">
        <v>45962</v>
      </c>
      <c r="B8800" t="s">
        <v>680</v>
      </c>
      <c r="C8800" t="s">
        <v>200</v>
      </c>
      <c r="D8800" t="s">
        <v>9931</v>
      </c>
      <c r="E8800">
        <v>857228896065</v>
      </c>
      <c r="F8800" t="s">
        <v>15</v>
      </c>
      <c r="G8800" t="s">
        <v>67</v>
      </c>
      <c r="H8800">
        <v>915</v>
      </c>
      <c r="I8800" s="2">
        <f t="shared" si="1918"/>
        <v>2025</v>
      </c>
      <c r="J8800" s="2" t="str">
        <f t="shared" si="1919"/>
        <v>November</v>
      </c>
      <c r="K8800" s="2">
        <f t="shared" si="1920"/>
        <v>11</v>
      </c>
      <c r="L8800" s="2" t="str">
        <f t="shared" si="1921"/>
        <v>Saturday</v>
      </c>
      <c r="M8800" s="2">
        <f t="shared" si="1922"/>
        <v>44</v>
      </c>
      <c r="N8800" s="3">
        <f t="shared" si="1923"/>
        <v>0</v>
      </c>
      <c r="O8800" s="3">
        <f t="shared" si="1924"/>
        <v>915</v>
      </c>
      <c r="P8800" t="str">
        <f t="shared" si="1925"/>
        <v>1-Nov</v>
      </c>
      <c r="Q8800" s="9">
        <f t="shared" si="1926"/>
        <v>0.74444444444444446</v>
      </c>
      <c r="R8800" t="str">
        <f t="shared" si="1927"/>
        <v>Evening</v>
      </c>
      <c r="S8800" s="2">
        <f t="shared" si="1928"/>
        <v>1</v>
      </c>
      <c r="T8800" t="str">
        <f t="shared" si="1929"/>
        <v>UPI Transfer</v>
      </c>
      <c r="U8800">
        <f t="shared" si="1930"/>
        <v>17</v>
      </c>
      <c r="V8800" t="str">
        <f t="shared" si="1931"/>
        <v>FY Q3</v>
      </c>
    </row>
    <row r="8801" spans="1:22" x14ac:dyDescent="0.3">
      <c r="A8801" s="18">
        <v>45962</v>
      </c>
      <c r="B8801" t="s">
        <v>2488</v>
      </c>
      <c r="C8801" t="s">
        <v>131</v>
      </c>
      <c r="D8801" t="s">
        <v>9932</v>
      </c>
      <c r="E8801">
        <v>417746675334</v>
      </c>
      <c r="F8801" t="s">
        <v>16</v>
      </c>
      <c r="G8801" t="s">
        <v>67</v>
      </c>
      <c r="H8801">
        <v>4998</v>
      </c>
      <c r="I8801" s="2">
        <f t="shared" si="1918"/>
        <v>2025</v>
      </c>
      <c r="J8801" s="2" t="str">
        <f t="shared" si="1919"/>
        <v>November</v>
      </c>
      <c r="K8801" s="2">
        <f t="shared" si="1920"/>
        <v>11</v>
      </c>
      <c r="L8801" s="2" t="str">
        <f t="shared" si="1921"/>
        <v>Saturday</v>
      </c>
      <c r="M8801" s="2">
        <f t="shared" si="1922"/>
        <v>44</v>
      </c>
      <c r="N8801" s="3">
        <f t="shared" si="1923"/>
        <v>4998</v>
      </c>
      <c r="O8801" s="3">
        <f t="shared" si="1924"/>
        <v>0</v>
      </c>
      <c r="P8801" t="str">
        <f t="shared" si="1925"/>
        <v>1-Nov</v>
      </c>
      <c r="Q8801" s="9">
        <f t="shared" si="1926"/>
        <v>0.85972222222222228</v>
      </c>
      <c r="R8801" t="str">
        <f t="shared" si="1927"/>
        <v>Evening</v>
      </c>
      <c r="S8801" s="2">
        <f t="shared" si="1928"/>
        <v>1</v>
      </c>
      <c r="T8801" t="str">
        <f t="shared" si="1929"/>
        <v>Others</v>
      </c>
      <c r="U8801">
        <f t="shared" si="1930"/>
        <v>20</v>
      </c>
      <c r="V8801" t="str">
        <f t="shared" si="1931"/>
        <v>FY Q3</v>
      </c>
    </row>
    <row r="8802" spans="1:22" x14ac:dyDescent="0.3">
      <c r="A8802" s="18">
        <v>45963</v>
      </c>
      <c r="B8802" t="s">
        <v>333</v>
      </c>
      <c r="C8802" t="s">
        <v>282</v>
      </c>
      <c r="D8802" t="s">
        <v>9933</v>
      </c>
      <c r="E8802">
        <v>334433777323</v>
      </c>
      <c r="F8802" t="s">
        <v>16</v>
      </c>
      <c r="G8802" t="s">
        <v>67</v>
      </c>
      <c r="H8802">
        <v>14439</v>
      </c>
      <c r="I8802" s="2">
        <f t="shared" si="1918"/>
        <v>2025</v>
      </c>
      <c r="J8802" s="2" t="str">
        <f t="shared" si="1919"/>
        <v>November</v>
      </c>
      <c r="K8802" s="2">
        <f t="shared" si="1920"/>
        <v>11</v>
      </c>
      <c r="L8802" s="2" t="str">
        <f t="shared" si="1921"/>
        <v>Sunday</v>
      </c>
      <c r="M8802" s="2">
        <f t="shared" si="1922"/>
        <v>45</v>
      </c>
      <c r="N8802" s="3">
        <f t="shared" si="1923"/>
        <v>14439</v>
      </c>
      <c r="O8802" s="3">
        <f t="shared" si="1924"/>
        <v>0</v>
      </c>
      <c r="P8802" t="str">
        <f t="shared" si="1925"/>
        <v>2-Nov</v>
      </c>
      <c r="Q8802" s="9">
        <f t="shared" si="1926"/>
        <v>0.58194444444444449</v>
      </c>
      <c r="R8802" t="str">
        <f t="shared" si="1927"/>
        <v>Afternoon</v>
      </c>
      <c r="S8802" s="2">
        <f t="shared" si="1928"/>
        <v>2</v>
      </c>
      <c r="T8802" t="str">
        <f t="shared" si="1929"/>
        <v>Others</v>
      </c>
      <c r="U8802">
        <f t="shared" si="1930"/>
        <v>13</v>
      </c>
      <c r="V8802" t="str">
        <f t="shared" si="1931"/>
        <v>FY Q3</v>
      </c>
    </row>
    <row r="8803" spans="1:22" x14ac:dyDescent="0.3">
      <c r="A8803" s="18">
        <v>45963</v>
      </c>
      <c r="B8803" t="s">
        <v>1657</v>
      </c>
      <c r="C8803" t="s">
        <v>375</v>
      </c>
      <c r="D8803" t="s">
        <v>9934</v>
      </c>
      <c r="E8803">
        <v>296214497502</v>
      </c>
      <c r="F8803" t="s">
        <v>15</v>
      </c>
      <c r="G8803" t="s">
        <v>71</v>
      </c>
      <c r="H8803">
        <v>5170</v>
      </c>
      <c r="I8803" s="2">
        <f t="shared" si="1918"/>
        <v>2025</v>
      </c>
      <c r="J8803" s="2" t="str">
        <f t="shared" si="1919"/>
        <v>November</v>
      </c>
      <c r="K8803" s="2">
        <f t="shared" si="1920"/>
        <v>11</v>
      </c>
      <c r="L8803" s="2" t="str">
        <f t="shared" si="1921"/>
        <v>Sunday</v>
      </c>
      <c r="M8803" s="2">
        <f t="shared" si="1922"/>
        <v>45</v>
      </c>
      <c r="N8803" s="3">
        <f t="shared" si="1923"/>
        <v>0</v>
      </c>
      <c r="O8803" s="3">
        <f t="shared" si="1924"/>
        <v>5170</v>
      </c>
      <c r="P8803" t="str">
        <f t="shared" si="1925"/>
        <v>2-Nov</v>
      </c>
      <c r="Q8803" s="9">
        <f t="shared" si="1926"/>
        <v>0.68888888888888888</v>
      </c>
      <c r="R8803" t="str">
        <f t="shared" si="1927"/>
        <v>Afternoon</v>
      </c>
      <c r="S8803" s="2">
        <f t="shared" si="1928"/>
        <v>2</v>
      </c>
      <c r="T8803" t="str">
        <f t="shared" si="1929"/>
        <v>UPI Transfer</v>
      </c>
      <c r="U8803">
        <f t="shared" si="1930"/>
        <v>16</v>
      </c>
      <c r="V8803" t="str">
        <f t="shared" si="1931"/>
        <v>FY Q3</v>
      </c>
    </row>
    <row r="8804" spans="1:22" x14ac:dyDescent="0.3">
      <c r="A8804" s="18">
        <v>45964</v>
      </c>
      <c r="B8804" t="s">
        <v>1164</v>
      </c>
      <c r="C8804" t="s">
        <v>79</v>
      </c>
      <c r="D8804" t="s">
        <v>9935</v>
      </c>
      <c r="E8804">
        <v>850621452546</v>
      </c>
      <c r="F8804" t="s">
        <v>16</v>
      </c>
      <c r="G8804" t="s">
        <v>71</v>
      </c>
      <c r="H8804">
        <v>8977</v>
      </c>
      <c r="I8804" s="2">
        <f t="shared" si="1918"/>
        <v>2025</v>
      </c>
      <c r="J8804" s="2" t="str">
        <f t="shared" si="1919"/>
        <v>November</v>
      </c>
      <c r="K8804" s="2">
        <f t="shared" si="1920"/>
        <v>11</v>
      </c>
      <c r="L8804" s="2" t="str">
        <f t="shared" si="1921"/>
        <v>Monday</v>
      </c>
      <c r="M8804" s="2">
        <f t="shared" si="1922"/>
        <v>45</v>
      </c>
      <c r="N8804" s="3">
        <f t="shared" si="1923"/>
        <v>8977</v>
      </c>
      <c r="O8804" s="3">
        <f t="shared" si="1924"/>
        <v>0</v>
      </c>
      <c r="P8804" t="str">
        <f t="shared" si="1925"/>
        <v>3-Nov</v>
      </c>
      <c r="Q8804" s="9">
        <f t="shared" si="1926"/>
        <v>0.41944444444444445</v>
      </c>
      <c r="R8804" t="str">
        <f t="shared" si="1927"/>
        <v>Morning</v>
      </c>
      <c r="S8804" s="2">
        <f t="shared" si="1928"/>
        <v>3</v>
      </c>
      <c r="T8804" t="str">
        <f t="shared" si="1929"/>
        <v>Others</v>
      </c>
      <c r="U8804">
        <f t="shared" si="1930"/>
        <v>10</v>
      </c>
      <c r="V8804" t="str">
        <f t="shared" si="1931"/>
        <v>FY Q3</v>
      </c>
    </row>
    <row r="8805" spans="1:22" x14ac:dyDescent="0.3">
      <c r="A8805" s="18">
        <v>45964</v>
      </c>
      <c r="B8805" t="s">
        <v>837</v>
      </c>
      <c r="C8805" t="s">
        <v>605</v>
      </c>
      <c r="D8805" t="s">
        <v>9936</v>
      </c>
      <c r="E8805">
        <v>619142481808</v>
      </c>
      <c r="F8805" t="s">
        <v>16</v>
      </c>
      <c r="G8805" t="s">
        <v>67</v>
      </c>
      <c r="H8805">
        <v>1536</v>
      </c>
      <c r="I8805" s="2">
        <f t="shared" si="1918"/>
        <v>2025</v>
      </c>
      <c r="J8805" s="2" t="str">
        <f t="shared" si="1919"/>
        <v>November</v>
      </c>
      <c r="K8805" s="2">
        <f t="shared" si="1920"/>
        <v>11</v>
      </c>
      <c r="L8805" s="2" t="str">
        <f t="shared" si="1921"/>
        <v>Monday</v>
      </c>
      <c r="M8805" s="2">
        <f t="shared" si="1922"/>
        <v>45</v>
      </c>
      <c r="N8805" s="3">
        <f t="shared" si="1923"/>
        <v>1536</v>
      </c>
      <c r="O8805" s="3">
        <f t="shared" si="1924"/>
        <v>0</v>
      </c>
      <c r="P8805" t="str">
        <f t="shared" si="1925"/>
        <v>3-Nov</v>
      </c>
      <c r="Q8805" s="9">
        <f t="shared" si="1926"/>
        <v>0.55138888888888893</v>
      </c>
      <c r="R8805" t="str">
        <f t="shared" si="1927"/>
        <v>Afternoon</v>
      </c>
      <c r="S8805" s="2">
        <f t="shared" si="1928"/>
        <v>3</v>
      </c>
      <c r="T8805" t="str">
        <f t="shared" si="1929"/>
        <v>Others</v>
      </c>
      <c r="U8805">
        <f t="shared" si="1930"/>
        <v>13</v>
      </c>
      <c r="V8805" t="str">
        <f t="shared" si="1931"/>
        <v>FY Q3</v>
      </c>
    </row>
    <row r="8806" spans="1:22" x14ac:dyDescent="0.3">
      <c r="A8806" s="18">
        <v>45964</v>
      </c>
      <c r="B8806" t="s">
        <v>363</v>
      </c>
      <c r="C8806" t="s">
        <v>343</v>
      </c>
      <c r="D8806" t="s">
        <v>9937</v>
      </c>
      <c r="E8806">
        <v>262972472332</v>
      </c>
      <c r="F8806" t="s">
        <v>15</v>
      </c>
      <c r="G8806" t="s">
        <v>71</v>
      </c>
      <c r="H8806">
        <v>2135</v>
      </c>
      <c r="I8806" s="2">
        <f t="shared" ref="I8806:I8869" si="1932">YEAR(A8806)</f>
        <v>2025</v>
      </c>
      <c r="J8806" s="2" t="str">
        <f t="shared" ref="J8806:J8869" si="1933">TEXT(A8806,"mmmm")</f>
        <v>November</v>
      </c>
      <c r="K8806" s="2">
        <f t="shared" ref="K8806:K8869" si="1934">MONTH(A8806)</f>
        <v>11</v>
      </c>
      <c r="L8806" s="2" t="str">
        <f t="shared" ref="L8806:L8869" si="1935">TEXT(A8806,"dddd")</f>
        <v>Monday</v>
      </c>
      <c r="M8806" s="2">
        <f t="shared" ref="M8806:M8869" si="1936">WEEKNUM(A8806)</f>
        <v>45</v>
      </c>
      <c r="N8806" s="3">
        <f t="shared" ref="N8806:N8869" si="1937">IF(F8806="Credit",H8806,0)</f>
        <v>0</v>
      </c>
      <c r="O8806" s="3">
        <f t="shared" ref="O8806:O8869" si="1938">IF(F8806="Debit",H8806,0)</f>
        <v>2135</v>
      </c>
      <c r="P8806" t="str">
        <f t="shared" ref="P8806:P8869" si="1939">TEXT(A8806,"d-mmm")</f>
        <v>3-Nov</v>
      </c>
      <c r="Q8806" s="9">
        <f t="shared" ref="Q8806:Q8869" si="1940">TIMEVALUE(TRIM(CLEAN(SUBSTITUTE(B8806,CHAR(34),""))))</f>
        <v>0.62013888888888891</v>
      </c>
      <c r="R8806" t="str">
        <f t="shared" ref="R8806:R8869" si="1941">IF(HOUR(Q8806)&lt;12,"Morning",IF(HOUR(Q8806)&lt;17,"Afternoon",IF(HOUR(Q8806)&lt;21,"Evening","Night")))</f>
        <v>Afternoon</v>
      </c>
      <c r="S8806" s="2">
        <f t="shared" ref="S8806:S8869" si="1942">DAY(A8806)</f>
        <v>3</v>
      </c>
      <c r="T8806" t="str">
        <f t="shared" ref="T8806:T8869" si="1943">IF(ISNUMBER(SEARCH("Recharge",C8806)),"Recharge",IF(ISNUMBER(SEARCH("Petrol",C8806)),"Fuel",IF(ISNUMBER(SEARCH("Restaurant",C8806)),"Food",IF(ISNUMBER(SEARCH("Amazon",C8806)),"Shopping",IF(ISNUMBER(SEARCH("Salary",C8806)),"Salary",IF(ISNUMBER(SEARCH("Paid to",C8806)),"UPI Transfer","Others"))))))</f>
        <v>UPI Transfer</v>
      </c>
      <c r="U8806">
        <f t="shared" ref="U8806:U8869" si="1944">HOUR(Q8806)</f>
        <v>14</v>
      </c>
      <c r="V8806" t="str">
        <f t="shared" ref="V8806:V8869" si="1945">"FY Q"&amp;INT(MOD(MONTH(A8806)-4,12)/3)+1</f>
        <v>FY Q3</v>
      </c>
    </row>
    <row r="8807" spans="1:22" x14ac:dyDescent="0.3">
      <c r="A8807" s="18">
        <v>45964</v>
      </c>
      <c r="B8807" t="s">
        <v>1827</v>
      </c>
      <c r="C8807" t="s">
        <v>142</v>
      </c>
      <c r="D8807" t="s">
        <v>9938</v>
      </c>
      <c r="E8807">
        <v>875980784903</v>
      </c>
      <c r="F8807" t="s">
        <v>15</v>
      </c>
      <c r="G8807" t="s">
        <v>67</v>
      </c>
      <c r="H8807">
        <v>5741</v>
      </c>
      <c r="I8807" s="2">
        <f t="shared" si="1932"/>
        <v>2025</v>
      </c>
      <c r="J8807" s="2" t="str">
        <f t="shared" si="1933"/>
        <v>November</v>
      </c>
      <c r="K8807" s="2">
        <f t="shared" si="1934"/>
        <v>11</v>
      </c>
      <c r="L8807" s="2" t="str">
        <f t="shared" si="1935"/>
        <v>Monday</v>
      </c>
      <c r="M8807" s="2">
        <f t="shared" si="1936"/>
        <v>45</v>
      </c>
      <c r="N8807" s="3">
        <f t="shared" si="1937"/>
        <v>0</v>
      </c>
      <c r="O8807" s="3">
        <f t="shared" si="1938"/>
        <v>5741</v>
      </c>
      <c r="P8807" t="str">
        <f t="shared" si="1939"/>
        <v>3-Nov</v>
      </c>
      <c r="Q8807" s="9">
        <f t="shared" si="1940"/>
        <v>0.82291666666666663</v>
      </c>
      <c r="R8807" t="str">
        <f t="shared" si="1941"/>
        <v>Evening</v>
      </c>
      <c r="S8807" s="2">
        <f t="shared" si="1942"/>
        <v>3</v>
      </c>
      <c r="T8807" t="str">
        <f t="shared" si="1943"/>
        <v>UPI Transfer</v>
      </c>
      <c r="U8807">
        <f t="shared" si="1944"/>
        <v>19</v>
      </c>
      <c r="V8807" t="str">
        <f t="shared" si="1945"/>
        <v>FY Q3</v>
      </c>
    </row>
    <row r="8808" spans="1:22" x14ac:dyDescent="0.3">
      <c r="A8808" s="18">
        <v>45964</v>
      </c>
      <c r="B8808" t="s">
        <v>957</v>
      </c>
      <c r="C8808" t="s">
        <v>69</v>
      </c>
      <c r="D8808" t="s">
        <v>9939</v>
      </c>
      <c r="E8808">
        <v>129129608130</v>
      </c>
      <c r="F8808" t="s">
        <v>16</v>
      </c>
      <c r="G8808" t="s">
        <v>71</v>
      </c>
      <c r="H8808">
        <v>20056</v>
      </c>
      <c r="I8808" s="2">
        <f t="shared" si="1932"/>
        <v>2025</v>
      </c>
      <c r="J8808" s="2" t="str">
        <f t="shared" si="1933"/>
        <v>November</v>
      </c>
      <c r="K8808" s="2">
        <f t="shared" si="1934"/>
        <v>11</v>
      </c>
      <c r="L8808" s="2" t="str">
        <f t="shared" si="1935"/>
        <v>Monday</v>
      </c>
      <c r="M8808" s="2">
        <f t="shared" si="1936"/>
        <v>45</v>
      </c>
      <c r="N8808" s="3">
        <f t="shared" si="1937"/>
        <v>20056</v>
      </c>
      <c r="O8808" s="3">
        <f t="shared" si="1938"/>
        <v>0</v>
      </c>
      <c r="P8808" t="str">
        <f t="shared" si="1939"/>
        <v>3-Nov</v>
      </c>
      <c r="Q8808" s="9">
        <f t="shared" si="1940"/>
        <v>0.88888888888888884</v>
      </c>
      <c r="R8808" t="str">
        <f t="shared" si="1941"/>
        <v>Night</v>
      </c>
      <c r="S8808" s="2">
        <f t="shared" si="1942"/>
        <v>3</v>
      </c>
      <c r="T8808" t="str">
        <f t="shared" si="1943"/>
        <v>Others</v>
      </c>
      <c r="U8808">
        <f t="shared" si="1944"/>
        <v>21</v>
      </c>
      <c r="V8808" t="str">
        <f t="shared" si="1945"/>
        <v>FY Q3</v>
      </c>
    </row>
    <row r="8809" spans="1:22" x14ac:dyDescent="0.3">
      <c r="A8809" s="18">
        <v>45965</v>
      </c>
      <c r="B8809" t="s">
        <v>3422</v>
      </c>
      <c r="C8809" t="s">
        <v>229</v>
      </c>
      <c r="D8809" t="s">
        <v>9940</v>
      </c>
      <c r="E8809">
        <v>422775961699</v>
      </c>
      <c r="F8809" t="s">
        <v>15</v>
      </c>
      <c r="G8809" t="s">
        <v>67</v>
      </c>
      <c r="H8809">
        <v>1172</v>
      </c>
      <c r="I8809" s="2">
        <f t="shared" si="1932"/>
        <v>2025</v>
      </c>
      <c r="J8809" s="2" t="str">
        <f t="shared" si="1933"/>
        <v>November</v>
      </c>
      <c r="K8809" s="2">
        <f t="shared" si="1934"/>
        <v>11</v>
      </c>
      <c r="L8809" s="2" t="str">
        <f t="shared" si="1935"/>
        <v>Tuesday</v>
      </c>
      <c r="M8809" s="2">
        <f t="shared" si="1936"/>
        <v>45</v>
      </c>
      <c r="N8809" s="3">
        <f t="shared" si="1937"/>
        <v>0</v>
      </c>
      <c r="O8809" s="3">
        <f t="shared" si="1938"/>
        <v>1172</v>
      </c>
      <c r="P8809" t="str">
        <f t="shared" si="1939"/>
        <v>4-Nov</v>
      </c>
      <c r="Q8809" s="9">
        <f t="shared" si="1940"/>
        <v>0.35972222222222222</v>
      </c>
      <c r="R8809" t="str">
        <f t="shared" si="1941"/>
        <v>Morning</v>
      </c>
      <c r="S8809" s="2">
        <f t="shared" si="1942"/>
        <v>4</v>
      </c>
      <c r="T8809" t="str">
        <f t="shared" si="1943"/>
        <v>UPI Transfer</v>
      </c>
      <c r="U8809">
        <f t="shared" si="1944"/>
        <v>8</v>
      </c>
      <c r="V8809" t="str">
        <f t="shared" si="1945"/>
        <v>FY Q3</v>
      </c>
    </row>
    <row r="8810" spans="1:22" x14ac:dyDescent="0.3">
      <c r="A8810" s="18">
        <v>45965</v>
      </c>
      <c r="B8810" t="s">
        <v>301</v>
      </c>
      <c r="C8810" t="s">
        <v>139</v>
      </c>
      <c r="D8810" t="s">
        <v>9941</v>
      </c>
      <c r="E8810">
        <v>894308881997</v>
      </c>
      <c r="F8810" t="s">
        <v>15</v>
      </c>
      <c r="G8810" t="s">
        <v>71</v>
      </c>
      <c r="H8810">
        <v>1512</v>
      </c>
      <c r="I8810" s="2">
        <f t="shared" si="1932"/>
        <v>2025</v>
      </c>
      <c r="J8810" s="2" t="str">
        <f t="shared" si="1933"/>
        <v>November</v>
      </c>
      <c r="K8810" s="2">
        <f t="shared" si="1934"/>
        <v>11</v>
      </c>
      <c r="L8810" s="2" t="str">
        <f t="shared" si="1935"/>
        <v>Tuesday</v>
      </c>
      <c r="M8810" s="2">
        <f t="shared" si="1936"/>
        <v>45</v>
      </c>
      <c r="N8810" s="3">
        <f t="shared" si="1937"/>
        <v>0</v>
      </c>
      <c r="O8810" s="3">
        <f t="shared" si="1938"/>
        <v>1512</v>
      </c>
      <c r="P8810" t="str">
        <f t="shared" si="1939"/>
        <v>4-Nov</v>
      </c>
      <c r="Q8810" s="9">
        <f t="shared" si="1940"/>
        <v>0.45347222222222222</v>
      </c>
      <c r="R8810" t="str">
        <f t="shared" si="1941"/>
        <v>Morning</v>
      </c>
      <c r="S8810" s="2">
        <f t="shared" si="1942"/>
        <v>4</v>
      </c>
      <c r="T8810" t="str">
        <f t="shared" si="1943"/>
        <v>Fuel</v>
      </c>
      <c r="U8810">
        <f t="shared" si="1944"/>
        <v>10</v>
      </c>
      <c r="V8810" t="str">
        <f t="shared" si="1945"/>
        <v>FY Q3</v>
      </c>
    </row>
    <row r="8811" spans="1:22" x14ac:dyDescent="0.3">
      <c r="A8811" s="18">
        <v>45966</v>
      </c>
      <c r="B8811" t="s">
        <v>2029</v>
      </c>
      <c r="C8811" t="s">
        <v>151</v>
      </c>
      <c r="D8811" t="s">
        <v>9942</v>
      </c>
      <c r="E8811">
        <v>895582196727</v>
      </c>
      <c r="F8811" t="s">
        <v>15</v>
      </c>
      <c r="G8811" t="s">
        <v>71</v>
      </c>
      <c r="H8811">
        <v>7813</v>
      </c>
      <c r="I8811" s="2">
        <f t="shared" si="1932"/>
        <v>2025</v>
      </c>
      <c r="J8811" s="2" t="str">
        <f t="shared" si="1933"/>
        <v>November</v>
      </c>
      <c r="K8811" s="2">
        <f t="shared" si="1934"/>
        <v>11</v>
      </c>
      <c r="L8811" s="2" t="str">
        <f t="shared" si="1935"/>
        <v>Wednesday</v>
      </c>
      <c r="M8811" s="2">
        <f t="shared" si="1936"/>
        <v>45</v>
      </c>
      <c r="N8811" s="3">
        <f t="shared" si="1937"/>
        <v>0</v>
      </c>
      <c r="O8811" s="3">
        <f t="shared" si="1938"/>
        <v>7813</v>
      </c>
      <c r="P8811" t="str">
        <f t="shared" si="1939"/>
        <v>5-Nov</v>
      </c>
      <c r="Q8811" s="9">
        <f t="shared" si="1940"/>
        <v>0.4826388888888889</v>
      </c>
      <c r="R8811" t="str">
        <f t="shared" si="1941"/>
        <v>Morning</v>
      </c>
      <c r="S8811" s="2">
        <f t="shared" si="1942"/>
        <v>5</v>
      </c>
      <c r="T8811" t="str">
        <f t="shared" si="1943"/>
        <v>UPI Transfer</v>
      </c>
      <c r="U8811">
        <f t="shared" si="1944"/>
        <v>11</v>
      </c>
      <c r="V8811" t="str">
        <f t="shared" si="1945"/>
        <v>FY Q3</v>
      </c>
    </row>
    <row r="8812" spans="1:22" x14ac:dyDescent="0.3">
      <c r="A8812" s="18">
        <v>45966</v>
      </c>
      <c r="B8812" t="s">
        <v>1571</v>
      </c>
      <c r="C8812" t="s">
        <v>117</v>
      </c>
      <c r="D8812" t="s">
        <v>9943</v>
      </c>
      <c r="E8812">
        <v>815277340679</v>
      </c>
      <c r="F8812" t="s">
        <v>16</v>
      </c>
      <c r="G8812" t="s">
        <v>71</v>
      </c>
      <c r="H8812">
        <v>9673</v>
      </c>
      <c r="I8812" s="2">
        <f t="shared" si="1932"/>
        <v>2025</v>
      </c>
      <c r="J8812" s="2" t="str">
        <f t="shared" si="1933"/>
        <v>November</v>
      </c>
      <c r="K8812" s="2">
        <f t="shared" si="1934"/>
        <v>11</v>
      </c>
      <c r="L8812" s="2" t="str">
        <f t="shared" si="1935"/>
        <v>Wednesday</v>
      </c>
      <c r="M8812" s="2">
        <f t="shared" si="1936"/>
        <v>45</v>
      </c>
      <c r="N8812" s="3">
        <f t="shared" si="1937"/>
        <v>9673</v>
      </c>
      <c r="O8812" s="3">
        <f t="shared" si="1938"/>
        <v>0</v>
      </c>
      <c r="P8812" t="str">
        <f t="shared" si="1939"/>
        <v>5-Nov</v>
      </c>
      <c r="Q8812" s="9">
        <f t="shared" si="1940"/>
        <v>0.54374999999999996</v>
      </c>
      <c r="R8812" t="str">
        <f t="shared" si="1941"/>
        <v>Afternoon</v>
      </c>
      <c r="S8812" s="2">
        <f t="shared" si="1942"/>
        <v>5</v>
      </c>
      <c r="T8812" t="str">
        <f t="shared" si="1943"/>
        <v>Others</v>
      </c>
      <c r="U8812">
        <f t="shared" si="1944"/>
        <v>13</v>
      </c>
      <c r="V8812" t="str">
        <f t="shared" si="1945"/>
        <v>FY Q3</v>
      </c>
    </row>
    <row r="8813" spans="1:22" x14ac:dyDescent="0.3">
      <c r="A8813" s="18">
        <v>45966</v>
      </c>
      <c r="B8813" t="s">
        <v>3126</v>
      </c>
      <c r="C8813" t="s">
        <v>128</v>
      </c>
      <c r="D8813" t="s">
        <v>9944</v>
      </c>
      <c r="E8813">
        <v>780262436382</v>
      </c>
      <c r="F8813" t="s">
        <v>16</v>
      </c>
      <c r="G8813" t="s">
        <v>71</v>
      </c>
      <c r="H8813">
        <v>14260</v>
      </c>
      <c r="I8813" s="2">
        <f t="shared" si="1932"/>
        <v>2025</v>
      </c>
      <c r="J8813" s="2" t="str">
        <f t="shared" si="1933"/>
        <v>November</v>
      </c>
      <c r="K8813" s="2">
        <f t="shared" si="1934"/>
        <v>11</v>
      </c>
      <c r="L8813" s="2" t="str">
        <f t="shared" si="1935"/>
        <v>Wednesday</v>
      </c>
      <c r="M8813" s="2">
        <f t="shared" si="1936"/>
        <v>45</v>
      </c>
      <c r="N8813" s="3">
        <f t="shared" si="1937"/>
        <v>14260</v>
      </c>
      <c r="O8813" s="3">
        <f t="shared" si="1938"/>
        <v>0</v>
      </c>
      <c r="P8813" t="str">
        <f t="shared" si="1939"/>
        <v>5-Nov</v>
      </c>
      <c r="Q8813" s="9">
        <f t="shared" si="1940"/>
        <v>0.54513888888888884</v>
      </c>
      <c r="R8813" t="str">
        <f t="shared" si="1941"/>
        <v>Afternoon</v>
      </c>
      <c r="S8813" s="2">
        <f t="shared" si="1942"/>
        <v>5</v>
      </c>
      <c r="T8813" t="str">
        <f t="shared" si="1943"/>
        <v>Others</v>
      </c>
      <c r="U8813">
        <f t="shared" si="1944"/>
        <v>13</v>
      </c>
      <c r="V8813" t="str">
        <f t="shared" si="1945"/>
        <v>FY Q3</v>
      </c>
    </row>
    <row r="8814" spans="1:22" x14ac:dyDescent="0.3">
      <c r="A8814" s="18">
        <v>45966</v>
      </c>
      <c r="B8814" t="s">
        <v>1455</v>
      </c>
      <c r="C8814" t="s">
        <v>79</v>
      </c>
      <c r="D8814" t="s">
        <v>9945</v>
      </c>
      <c r="E8814">
        <v>670207663801</v>
      </c>
      <c r="F8814" t="s">
        <v>16</v>
      </c>
      <c r="G8814" t="s">
        <v>67</v>
      </c>
      <c r="H8814">
        <v>2948</v>
      </c>
      <c r="I8814" s="2">
        <f t="shared" si="1932"/>
        <v>2025</v>
      </c>
      <c r="J8814" s="2" t="str">
        <f t="shared" si="1933"/>
        <v>November</v>
      </c>
      <c r="K8814" s="2">
        <f t="shared" si="1934"/>
        <v>11</v>
      </c>
      <c r="L8814" s="2" t="str">
        <f t="shared" si="1935"/>
        <v>Wednesday</v>
      </c>
      <c r="M8814" s="2">
        <f t="shared" si="1936"/>
        <v>45</v>
      </c>
      <c r="N8814" s="3">
        <f t="shared" si="1937"/>
        <v>2948</v>
      </c>
      <c r="O8814" s="3">
        <f t="shared" si="1938"/>
        <v>0</v>
      </c>
      <c r="P8814" t="str">
        <f t="shared" si="1939"/>
        <v>5-Nov</v>
      </c>
      <c r="Q8814" s="9">
        <f t="shared" si="1940"/>
        <v>0.60069444444444442</v>
      </c>
      <c r="R8814" t="str">
        <f t="shared" si="1941"/>
        <v>Afternoon</v>
      </c>
      <c r="S8814" s="2">
        <f t="shared" si="1942"/>
        <v>5</v>
      </c>
      <c r="T8814" t="str">
        <f t="shared" si="1943"/>
        <v>Others</v>
      </c>
      <c r="U8814">
        <f t="shared" si="1944"/>
        <v>14</v>
      </c>
      <c r="V8814" t="str">
        <f t="shared" si="1945"/>
        <v>FY Q3</v>
      </c>
    </row>
    <row r="8815" spans="1:22" x14ac:dyDescent="0.3">
      <c r="A8815" s="18">
        <v>45966</v>
      </c>
      <c r="B8815" t="s">
        <v>3227</v>
      </c>
      <c r="C8815" t="s">
        <v>189</v>
      </c>
      <c r="D8815" t="s">
        <v>9946</v>
      </c>
      <c r="E8815">
        <v>634196782325</v>
      </c>
      <c r="F8815" t="s">
        <v>16</v>
      </c>
      <c r="G8815" t="s">
        <v>67</v>
      </c>
      <c r="H8815">
        <v>6654</v>
      </c>
      <c r="I8815" s="2">
        <f t="shared" si="1932"/>
        <v>2025</v>
      </c>
      <c r="J8815" s="2" t="str">
        <f t="shared" si="1933"/>
        <v>November</v>
      </c>
      <c r="K8815" s="2">
        <f t="shared" si="1934"/>
        <v>11</v>
      </c>
      <c r="L8815" s="2" t="str">
        <f t="shared" si="1935"/>
        <v>Wednesday</v>
      </c>
      <c r="M8815" s="2">
        <f t="shared" si="1936"/>
        <v>45</v>
      </c>
      <c r="N8815" s="3">
        <f t="shared" si="1937"/>
        <v>6654</v>
      </c>
      <c r="O8815" s="3">
        <f t="shared" si="1938"/>
        <v>0</v>
      </c>
      <c r="P8815" t="str">
        <f t="shared" si="1939"/>
        <v>5-Nov</v>
      </c>
      <c r="Q8815" s="9">
        <f t="shared" si="1940"/>
        <v>0.91041666666666665</v>
      </c>
      <c r="R8815" t="str">
        <f t="shared" si="1941"/>
        <v>Night</v>
      </c>
      <c r="S8815" s="2">
        <f t="shared" si="1942"/>
        <v>5</v>
      </c>
      <c r="T8815" t="str">
        <f t="shared" si="1943"/>
        <v>Others</v>
      </c>
      <c r="U8815">
        <f t="shared" si="1944"/>
        <v>21</v>
      </c>
      <c r="V8815" t="str">
        <f t="shared" si="1945"/>
        <v>FY Q3</v>
      </c>
    </row>
    <row r="8816" spans="1:22" x14ac:dyDescent="0.3">
      <c r="A8816" s="18">
        <v>45967</v>
      </c>
      <c r="B8816" t="s">
        <v>823</v>
      </c>
      <c r="C8816" t="s">
        <v>452</v>
      </c>
      <c r="D8816" t="s">
        <v>9947</v>
      </c>
      <c r="E8816">
        <v>228208462481</v>
      </c>
      <c r="F8816" t="s">
        <v>15</v>
      </c>
      <c r="G8816" t="s">
        <v>67</v>
      </c>
      <c r="H8816">
        <v>8043</v>
      </c>
      <c r="I8816" s="2">
        <f t="shared" si="1932"/>
        <v>2025</v>
      </c>
      <c r="J8816" s="2" t="str">
        <f t="shared" si="1933"/>
        <v>November</v>
      </c>
      <c r="K8816" s="2">
        <f t="shared" si="1934"/>
        <v>11</v>
      </c>
      <c r="L8816" s="2" t="str">
        <f t="shared" si="1935"/>
        <v>Thursday</v>
      </c>
      <c r="M8816" s="2">
        <f t="shared" si="1936"/>
        <v>45</v>
      </c>
      <c r="N8816" s="3">
        <f t="shared" si="1937"/>
        <v>0</v>
      </c>
      <c r="O8816" s="3">
        <f t="shared" si="1938"/>
        <v>8043</v>
      </c>
      <c r="P8816" t="str">
        <f t="shared" si="1939"/>
        <v>6-Nov</v>
      </c>
      <c r="Q8816" s="9">
        <f t="shared" si="1940"/>
        <v>0.29444444444444445</v>
      </c>
      <c r="R8816" t="str">
        <f t="shared" si="1941"/>
        <v>Morning</v>
      </c>
      <c r="S8816" s="2">
        <f t="shared" si="1942"/>
        <v>6</v>
      </c>
      <c r="T8816" t="str">
        <f t="shared" si="1943"/>
        <v>UPI Transfer</v>
      </c>
      <c r="U8816">
        <f t="shared" si="1944"/>
        <v>7</v>
      </c>
      <c r="V8816" t="str">
        <f t="shared" si="1945"/>
        <v>FY Q3</v>
      </c>
    </row>
    <row r="8817" spans="1:22" x14ac:dyDescent="0.3">
      <c r="A8817" s="18">
        <v>45967</v>
      </c>
      <c r="B8817" t="s">
        <v>532</v>
      </c>
      <c r="C8817" t="s">
        <v>65</v>
      </c>
      <c r="D8817" t="s">
        <v>9948</v>
      </c>
      <c r="E8817">
        <v>713452370581</v>
      </c>
      <c r="F8817" t="s">
        <v>16</v>
      </c>
      <c r="G8817" t="s">
        <v>71</v>
      </c>
      <c r="H8817">
        <v>8494</v>
      </c>
      <c r="I8817" s="2">
        <f t="shared" si="1932"/>
        <v>2025</v>
      </c>
      <c r="J8817" s="2" t="str">
        <f t="shared" si="1933"/>
        <v>November</v>
      </c>
      <c r="K8817" s="2">
        <f t="shared" si="1934"/>
        <v>11</v>
      </c>
      <c r="L8817" s="2" t="str">
        <f t="shared" si="1935"/>
        <v>Thursday</v>
      </c>
      <c r="M8817" s="2">
        <f t="shared" si="1936"/>
        <v>45</v>
      </c>
      <c r="N8817" s="3">
        <f t="shared" si="1937"/>
        <v>8494</v>
      </c>
      <c r="O8817" s="3">
        <f t="shared" si="1938"/>
        <v>0</v>
      </c>
      <c r="P8817" t="str">
        <f t="shared" si="1939"/>
        <v>6-Nov</v>
      </c>
      <c r="Q8817" s="9">
        <f t="shared" si="1940"/>
        <v>0.35</v>
      </c>
      <c r="R8817" t="str">
        <f t="shared" si="1941"/>
        <v>Morning</v>
      </c>
      <c r="S8817" s="2">
        <f t="shared" si="1942"/>
        <v>6</v>
      </c>
      <c r="T8817" t="str">
        <f t="shared" si="1943"/>
        <v>Others</v>
      </c>
      <c r="U8817">
        <f t="shared" si="1944"/>
        <v>8</v>
      </c>
      <c r="V8817" t="str">
        <f t="shared" si="1945"/>
        <v>FY Q3</v>
      </c>
    </row>
    <row r="8818" spans="1:22" x14ac:dyDescent="0.3">
      <c r="A8818" s="18">
        <v>45967</v>
      </c>
      <c r="B8818" t="s">
        <v>1455</v>
      </c>
      <c r="C8818" t="s">
        <v>128</v>
      </c>
      <c r="D8818" t="s">
        <v>9949</v>
      </c>
      <c r="E8818">
        <v>320513995474</v>
      </c>
      <c r="F8818" t="s">
        <v>16</v>
      </c>
      <c r="G8818" t="s">
        <v>71</v>
      </c>
      <c r="H8818">
        <v>2440</v>
      </c>
      <c r="I8818" s="2">
        <f t="shared" si="1932"/>
        <v>2025</v>
      </c>
      <c r="J8818" s="2" t="str">
        <f t="shared" si="1933"/>
        <v>November</v>
      </c>
      <c r="K8818" s="2">
        <f t="shared" si="1934"/>
        <v>11</v>
      </c>
      <c r="L8818" s="2" t="str">
        <f t="shared" si="1935"/>
        <v>Thursday</v>
      </c>
      <c r="M8818" s="2">
        <f t="shared" si="1936"/>
        <v>45</v>
      </c>
      <c r="N8818" s="3">
        <f t="shared" si="1937"/>
        <v>2440</v>
      </c>
      <c r="O8818" s="3">
        <f t="shared" si="1938"/>
        <v>0</v>
      </c>
      <c r="P8818" t="str">
        <f t="shared" si="1939"/>
        <v>6-Nov</v>
      </c>
      <c r="Q8818" s="9">
        <f t="shared" si="1940"/>
        <v>0.60069444444444442</v>
      </c>
      <c r="R8818" t="str">
        <f t="shared" si="1941"/>
        <v>Afternoon</v>
      </c>
      <c r="S8818" s="2">
        <f t="shared" si="1942"/>
        <v>6</v>
      </c>
      <c r="T8818" t="str">
        <f t="shared" si="1943"/>
        <v>Others</v>
      </c>
      <c r="U8818">
        <f t="shared" si="1944"/>
        <v>14</v>
      </c>
      <c r="V8818" t="str">
        <f t="shared" si="1945"/>
        <v>FY Q3</v>
      </c>
    </row>
    <row r="8819" spans="1:22" x14ac:dyDescent="0.3">
      <c r="A8819" s="18">
        <v>45967</v>
      </c>
      <c r="B8819" t="s">
        <v>3851</v>
      </c>
      <c r="C8819" t="s">
        <v>411</v>
      </c>
      <c r="D8819" t="s">
        <v>9950</v>
      </c>
      <c r="E8819">
        <v>632665114653</v>
      </c>
      <c r="F8819" t="s">
        <v>15</v>
      </c>
      <c r="G8819" t="s">
        <v>67</v>
      </c>
      <c r="H8819">
        <v>3880</v>
      </c>
      <c r="I8819" s="2">
        <f t="shared" si="1932"/>
        <v>2025</v>
      </c>
      <c r="J8819" s="2" t="str">
        <f t="shared" si="1933"/>
        <v>November</v>
      </c>
      <c r="K8819" s="2">
        <f t="shared" si="1934"/>
        <v>11</v>
      </c>
      <c r="L8819" s="2" t="str">
        <f t="shared" si="1935"/>
        <v>Thursday</v>
      </c>
      <c r="M8819" s="2">
        <f t="shared" si="1936"/>
        <v>45</v>
      </c>
      <c r="N8819" s="3">
        <f t="shared" si="1937"/>
        <v>0</v>
      </c>
      <c r="O8819" s="3">
        <f t="shared" si="1938"/>
        <v>3880</v>
      </c>
      <c r="P8819" t="str">
        <f t="shared" si="1939"/>
        <v>6-Nov</v>
      </c>
      <c r="Q8819" s="9">
        <f t="shared" si="1940"/>
        <v>0.71180555555555558</v>
      </c>
      <c r="R8819" t="str">
        <f t="shared" si="1941"/>
        <v>Evening</v>
      </c>
      <c r="S8819" s="2">
        <f t="shared" si="1942"/>
        <v>6</v>
      </c>
      <c r="T8819" t="str">
        <f t="shared" si="1943"/>
        <v>UPI Transfer</v>
      </c>
      <c r="U8819">
        <f t="shared" si="1944"/>
        <v>17</v>
      </c>
      <c r="V8819" t="str">
        <f t="shared" si="1945"/>
        <v>FY Q3</v>
      </c>
    </row>
    <row r="8820" spans="1:22" x14ac:dyDescent="0.3">
      <c r="A8820" s="18">
        <v>45968</v>
      </c>
      <c r="B8820" t="s">
        <v>277</v>
      </c>
      <c r="C8820" t="s">
        <v>207</v>
      </c>
      <c r="D8820" t="s">
        <v>9951</v>
      </c>
      <c r="E8820">
        <v>844366702003</v>
      </c>
      <c r="F8820" t="s">
        <v>15</v>
      </c>
      <c r="G8820" t="s">
        <v>71</v>
      </c>
      <c r="H8820">
        <v>8808</v>
      </c>
      <c r="I8820" s="2">
        <f t="shared" si="1932"/>
        <v>2025</v>
      </c>
      <c r="J8820" s="2" t="str">
        <f t="shared" si="1933"/>
        <v>November</v>
      </c>
      <c r="K8820" s="2">
        <f t="shared" si="1934"/>
        <v>11</v>
      </c>
      <c r="L8820" s="2" t="str">
        <f t="shared" si="1935"/>
        <v>Friday</v>
      </c>
      <c r="M8820" s="2">
        <f t="shared" si="1936"/>
        <v>45</v>
      </c>
      <c r="N8820" s="3">
        <f t="shared" si="1937"/>
        <v>0</v>
      </c>
      <c r="O8820" s="3">
        <f t="shared" si="1938"/>
        <v>8808</v>
      </c>
      <c r="P8820" t="str">
        <f t="shared" si="1939"/>
        <v>7-Nov</v>
      </c>
      <c r="Q8820" s="9">
        <f t="shared" si="1940"/>
        <v>0.62569444444444444</v>
      </c>
      <c r="R8820" t="str">
        <f t="shared" si="1941"/>
        <v>Afternoon</v>
      </c>
      <c r="S8820" s="2">
        <f t="shared" si="1942"/>
        <v>7</v>
      </c>
      <c r="T8820" t="str">
        <f t="shared" si="1943"/>
        <v>UPI Transfer</v>
      </c>
      <c r="U8820">
        <f t="shared" si="1944"/>
        <v>15</v>
      </c>
      <c r="V8820" t="str">
        <f t="shared" si="1945"/>
        <v>FY Q3</v>
      </c>
    </row>
    <row r="8821" spans="1:22" x14ac:dyDescent="0.3">
      <c r="A8821" s="18">
        <v>45968</v>
      </c>
      <c r="B8821" t="s">
        <v>952</v>
      </c>
      <c r="C8821" t="s">
        <v>117</v>
      </c>
      <c r="D8821" t="s">
        <v>9952</v>
      </c>
      <c r="E8821">
        <v>954794286024</v>
      </c>
      <c r="F8821" t="s">
        <v>16</v>
      </c>
      <c r="G8821" t="s">
        <v>71</v>
      </c>
      <c r="H8821">
        <v>18810</v>
      </c>
      <c r="I8821" s="2">
        <f t="shared" si="1932"/>
        <v>2025</v>
      </c>
      <c r="J8821" s="2" t="str">
        <f t="shared" si="1933"/>
        <v>November</v>
      </c>
      <c r="K8821" s="2">
        <f t="shared" si="1934"/>
        <v>11</v>
      </c>
      <c r="L8821" s="2" t="str">
        <f t="shared" si="1935"/>
        <v>Friday</v>
      </c>
      <c r="M8821" s="2">
        <f t="shared" si="1936"/>
        <v>45</v>
      </c>
      <c r="N8821" s="3">
        <f t="shared" si="1937"/>
        <v>18810</v>
      </c>
      <c r="O8821" s="3">
        <f t="shared" si="1938"/>
        <v>0</v>
      </c>
      <c r="P8821" t="str">
        <f t="shared" si="1939"/>
        <v>7-Nov</v>
      </c>
      <c r="Q8821" s="9">
        <f t="shared" si="1940"/>
        <v>0.68055555555555558</v>
      </c>
      <c r="R8821" t="str">
        <f t="shared" si="1941"/>
        <v>Afternoon</v>
      </c>
      <c r="S8821" s="2">
        <f t="shared" si="1942"/>
        <v>7</v>
      </c>
      <c r="T8821" t="str">
        <f t="shared" si="1943"/>
        <v>Others</v>
      </c>
      <c r="U8821">
        <f t="shared" si="1944"/>
        <v>16</v>
      </c>
      <c r="V8821" t="str">
        <f t="shared" si="1945"/>
        <v>FY Q3</v>
      </c>
    </row>
    <row r="8822" spans="1:22" x14ac:dyDescent="0.3">
      <c r="A8822" s="18">
        <v>45968</v>
      </c>
      <c r="B8822" t="s">
        <v>2063</v>
      </c>
      <c r="C8822" t="s">
        <v>104</v>
      </c>
      <c r="D8822" t="s">
        <v>9953</v>
      </c>
      <c r="E8822">
        <v>974659224656</v>
      </c>
      <c r="F8822" t="s">
        <v>16</v>
      </c>
      <c r="G8822" t="s">
        <v>71</v>
      </c>
      <c r="H8822">
        <v>2514</v>
      </c>
      <c r="I8822" s="2">
        <f t="shared" si="1932"/>
        <v>2025</v>
      </c>
      <c r="J8822" s="2" t="str">
        <f t="shared" si="1933"/>
        <v>November</v>
      </c>
      <c r="K8822" s="2">
        <f t="shared" si="1934"/>
        <v>11</v>
      </c>
      <c r="L8822" s="2" t="str">
        <f t="shared" si="1935"/>
        <v>Friday</v>
      </c>
      <c r="M8822" s="2">
        <f t="shared" si="1936"/>
        <v>45</v>
      </c>
      <c r="N8822" s="3">
        <f t="shared" si="1937"/>
        <v>2514</v>
      </c>
      <c r="O8822" s="3">
        <f t="shared" si="1938"/>
        <v>0</v>
      </c>
      <c r="P8822" t="str">
        <f t="shared" si="1939"/>
        <v>7-Nov</v>
      </c>
      <c r="Q8822" s="9">
        <f t="shared" si="1940"/>
        <v>0.77847222222222223</v>
      </c>
      <c r="R8822" t="str">
        <f t="shared" si="1941"/>
        <v>Evening</v>
      </c>
      <c r="S8822" s="2">
        <f t="shared" si="1942"/>
        <v>7</v>
      </c>
      <c r="T8822" t="str">
        <f t="shared" si="1943"/>
        <v>Others</v>
      </c>
      <c r="U8822">
        <f t="shared" si="1944"/>
        <v>18</v>
      </c>
      <c r="V8822" t="str">
        <f t="shared" si="1945"/>
        <v>FY Q3</v>
      </c>
    </row>
    <row r="8823" spans="1:22" x14ac:dyDescent="0.3">
      <c r="A8823" s="18">
        <v>45968</v>
      </c>
      <c r="B8823" t="s">
        <v>2599</v>
      </c>
      <c r="C8823" t="s">
        <v>92</v>
      </c>
      <c r="D8823" t="s">
        <v>9954</v>
      </c>
      <c r="E8823">
        <v>307025562704</v>
      </c>
      <c r="F8823" t="s">
        <v>15</v>
      </c>
      <c r="G8823" t="s">
        <v>67</v>
      </c>
      <c r="H8823">
        <v>5418</v>
      </c>
      <c r="I8823" s="2">
        <f t="shared" si="1932"/>
        <v>2025</v>
      </c>
      <c r="J8823" s="2" t="str">
        <f t="shared" si="1933"/>
        <v>November</v>
      </c>
      <c r="K8823" s="2">
        <f t="shared" si="1934"/>
        <v>11</v>
      </c>
      <c r="L8823" s="2" t="str">
        <f t="shared" si="1935"/>
        <v>Friday</v>
      </c>
      <c r="M8823" s="2">
        <f t="shared" si="1936"/>
        <v>45</v>
      </c>
      <c r="N8823" s="3">
        <f t="shared" si="1937"/>
        <v>0</v>
      </c>
      <c r="O8823" s="3">
        <f t="shared" si="1938"/>
        <v>5418</v>
      </c>
      <c r="P8823" t="str">
        <f t="shared" si="1939"/>
        <v>7-Nov</v>
      </c>
      <c r="Q8823" s="9">
        <f t="shared" si="1940"/>
        <v>0.84166666666666667</v>
      </c>
      <c r="R8823" t="str">
        <f t="shared" si="1941"/>
        <v>Evening</v>
      </c>
      <c r="S8823" s="2">
        <f t="shared" si="1942"/>
        <v>7</v>
      </c>
      <c r="T8823" t="str">
        <f t="shared" si="1943"/>
        <v>UPI Transfer</v>
      </c>
      <c r="U8823">
        <f t="shared" si="1944"/>
        <v>20</v>
      </c>
      <c r="V8823" t="str">
        <f t="shared" si="1945"/>
        <v>FY Q3</v>
      </c>
    </row>
    <row r="8824" spans="1:22" x14ac:dyDescent="0.3">
      <c r="A8824" s="18">
        <v>45968</v>
      </c>
      <c r="B8824" t="s">
        <v>2695</v>
      </c>
      <c r="C8824" t="s">
        <v>85</v>
      </c>
      <c r="D8824" t="s">
        <v>9955</v>
      </c>
      <c r="E8824">
        <v>666763492691</v>
      </c>
      <c r="F8824" t="s">
        <v>16</v>
      </c>
      <c r="G8824" t="s">
        <v>67</v>
      </c>
      <c r="H8824">
        <v>7579</v>
      </c>
      <c r="I8824" s="2">
        <f t="shared" si="1932"/>
        <v>2025</v>
      </c>
      <c r="J8824" s="2" t="str">
        <f t="shared" si="1933"/>
        <v>November</v>
      </c>
      <c r="K8824" s="2">
        <f t="shared" si="1934"/>
        <v>11</v>
      </c>
      <c r="L8824" s="2" t="str">
        <f t="shared" si="1935"/>
        <v>Friday</v>
      </c>
      <c r="M8824" s="2">
        <f t="shared" si="1936"/>
        <v>45</v>
      </c>
      <c r="N8824" s="3">
        <f t="shared" si="1937"/>
        <v>7579</v>
      </c>
      <c r="O8824" s="3">
        <f t="shared" si="1938"/>
        <v>0</v>
      </c>
      <c r="P8824" t="str">
        <f t="shared" si="1939"/>
        <v>7-Nov</v>
      </c>
      <c r="Q8824" s="9">
        <f t="shared" si="1940"/>
        <v>0.9375</v>
      </c>
      <c r="R8824" t="str">
        <f t="shared" si="1941"/>
        <v>Night</v>
      </c>
      <c r="S8824" s="2">
        <f t="shared" si="1942"/>
        <v>7</v>
      </c>
      <c r="T8824" t="str">
        <f t="shared" si="1943"/>
        <v>Others</v>
      </c>
      <c r="U8824">
        <f t="shared" si="1944"/>
        <v>22</v>
      </c>
      <c r="V8824" t="str">
        <f t="shared" si="1945"/>
        <v>FY Q3</v>
      </c>
    </row>
    <row r="8825" spans="1:22" x14ac:dyDescent="0.3">
      <c r="A8825" s="18">
        <v>45968</v>
      </c>
      <c r="B8825" t="s">
        <v>980</v>
      </c>
      <c r="C8825" t="s">
        <v>85</v>
      </c>
      <c r="D8825" t="s">
        <v>9956</v>
      </c>
      <c r="E8825">
        <v>249873713385</v>
      </c>
      <c r="F8825" t="s">
        <v>16</v>
      </c>
      <c r="G8825" t="s">
        <v>71</v>
      </c>
      <c r="H8825">
        <v>7912</v>
      </c>
      <c r="I8825" s="2">
        <f t="shared" si="1932"/>
        <v>2025</v>
      </c>
      <c r="J8825" s="2" t="str">
        <f t="shared" si="1933"/>
        <v>November</v>
      </c>
      <c r="K8825" s="2">
        <f t="shared" si="1934"/>
        <v>11</v>
      </c>
      <c r="L8825" s="2" t="str">
        <f t="shared" si="1935"/>
        <v>Friday</v>
      </c>
      <c r="M8825" s="2">
        <f t="shared" si="1936"/>
        <v>45</v>
      </c>
      <c r="N8825" s="3">
        <f t="shared" si="1937"/>
        <v>7912</v>
      </c>
      <c r="O8825" s="3">
        <f t="shared" si="1938"/>
        <v>0</v>
      </c>
      <c r="P8825" t="str">
        <f t="shared" si="1939"/>
        <v>7-Nov</v>
      </c>
      <c r="Q8825" s="9">
        <f t="shared" si="1940"/>
        <v>0.98541666666666672</v>
      </c>
      <c r="R8825" t="str">
        <f t="shared" si="1941"/>
        <v>Night</v>
      </c>
      <c r="S8825" s="2">
        <f t="shared" si="1942"/>
        <v>7</v>
      </c>
      <c r="T8825" t="str">
        <f t="shared" si="1943"/>
        <v>Others</v>
      </c>
      <c r="U8825">
        <f t="shared" si="1944"/>
        <v>23</v>
      </c>
      <c r="V8825" t="str">
        <f t="shared" si="1945"/>
        <v>FY Q3</v>
      </c>
    </row>
    <row r="8826" spans="1:22" x14ac:dyDescent="0.3">
      <c r="A8826" s="18">
        <v>45969</v>
      </c>
      <c r="B8826" t="s">
        <v>6048</v>
      </c>
      <c r="C8826" t="s">
        <v>107</v>
      </c>
      <c r="D8826" t="s">
        <v>9957</v>
      </c>
      <c r="E8826">
        <v>917711269572</v>
      </c>
      <c r="F8826" t="s">
        <v>15</v>
      </c>
      <c r="G8826" t="s">
        <v>71</v>
      </c>
      <c r="H8826">
        <v>4925</v>
      </c>
      <c r="I8826" s="2">
        <f t="shared" si="1932"/>
        <v>2025</v>
      </c>
      <c r="J8826" s="2" t="str">
        <f t="shared" si="1933"/>
        <v>November</v>
      </c>
      <c r="K8826" s="2">
        <f t="shared" si="1934"/>
        <v>11</v>
      </c>
      <c r="L8826" s="2" t="str">
        <f t="shared" si="1935"/>
        <v>Saturday</v>
      </c>
      <c r="M8826" s="2">
        <f t="shared" si="1936"/>
        <v>45</v>
      </c>
      <c r="N8826" s="3">
        <f t="shared" si="1937"/>
        <v>0</v>
      </c>
      <c r="O8826" s="3">
        <f t="shared" si="1938"/>
        <v>4925</v>
      </c>
      <c r="P8826" t="str">
        <f t="shared" si="1939"/>
        <v>8-Nov</v>
      </c>
      <c r="Q8826" s="9">
        <f t="shared" si="1940"/>
        <v>0.3</v>
      </c>
      <c r="R8826" t="str">
        <f t="shared" si="1941"/>
        <v>Morning</v>
      </c>
      <c r="S8826" s="2">
        <f t="shared" si="1942"/>
        <v>8</v>
      </c>
      <c r="T8826" t="str">
        <f t="shared" si="1943"/>
        <v>UPI Transfer</v>
      </c>
      <c r="U8826">
        <f t="shared" si="1944"/>
        <v>7</v>
      </c>
      <c r="V8826" t="str">
        <f t="shared" si="1945"/>
        <v>FY Q3</v>
      </c>
    </row>
    <row r="8827" spans="1:22" x14ac:dyDescent="0.3">
      <c r="A8827" s="18">
        <v>45969</v>
      </c>
      <c r="B8827" t="s">
        <v>1687</v>
      </c>
      <c r="C8827" t="s">
        <v>189</v>
      </c>
      <c r="D8827" t="s">
        <v>9958</v>
      </c>
      <c r="E8827">
        <v>63633150220</v>
      </c>
      <c r="F8827" t="s">
        <v>16</v>
      </c>
      <c r="G8827" t="s">
        <v>67</v>
      </c>
      <c r="H8827">
        <v>21589</v>
      </c>
      <c r="I8827" s="2">
        <f t="shared" si="1932"/>
        <v>2025</v>
      </c>
      <c r="J8827" s="2" t="str">
        <f t="shared" si="1933"/>
        <v>November</v>
      </c>
      <c r="K8827" s="2">
        <f t="shared" si="1934"/>
        <v>11</v>
      </c>
      <c r="L8827" s="2" t="str">
        <f t="shared" si="1935"/>
        <v>Saturday</v>
      </c>
      <c r="M8827" s="2">
        <f t="shared" si="1936"/>
        <v>45</v>
      </c>
      <c r="N8827" s="3">
        <f t="shared" si="1937"/>
        <v>21589</v>
      </c>
      <c r="O8827" s="3">
        <f t="shared" si="1938"/>
        <v>0</v>
      </c>
      <c r="P8827" t="str">
        <f t="shared" si="1939"/>
        <v>8-Nov</v>
      </c>
      <c r="Q8827" s="9">
        <f t="shared" si="1940"/>
        <v>0.52013888888888893</v>
      </c>
      <c r="R8827" t="str">
        <f t="shared" si="1941"/>
        <v>Afternoon</v>
      </c>
      <c r="S8827" s="2">
        <f t="shared" si="1942"/>
        <v>8</v>
      </c>
      <c r="T8827" t="str">
        <f t="shared" si="1943"/>
        <v>Others</v>
      </c>
      <c r="U8827">
        <f t="shared" si="1944"/>
        <v>12</v>
      </c>
      <c r="V8827" t="str">
        <f t="shared" si="1945"/>
        <v>FY Q3</v>
      </c>
    </row>
    <row r="8828" spans="1:22" x14ac:dyDescent="0.3">
      <c r="A8828" s="18">
        <v>45969</v>
      </c>
      <c r="B8828" t="s">
        <v>1974</v>
      </c>
      <c r="C8828" t="s">
        <v>239</v>
      </c>
      <c r="D8828" t="s">
        <v>9959</v>
      </c>
      <c r="E8828">
        <v>920115653851</v>
      </c>
      <c r="F8828" t="s">
        <v>15</v>
      </c>
      <c r="G8828" t="s">
        <v>71</v>
      </c>
      <c r="H8828">
        <v>6468</v>
      </c>
      <c r="I8828" s="2">
        <f t="shared" si="1932"/>
        <v>2025</v>
      </c>
      <c r="J8828" s="2" t="str">
        <f t="shared" si="1933"/>
        <v>November</v>
      </c>
      <c r="K8828" s="2">
        <f t="shared" si="1934"/>
        <v>11</v>
      </c>
      <c r="L8828" s="2" t="str">
        <f t="shared" si="1935"/>
        <v>Saturday</v>
      </c>
      <c r="M8828" s="2">
        <f t="shared" si="1936"/>
        <v>45</v>
      </c>
      <c r="N8828" s="3">
        <f t="shared" si="1937"/>
        <v>0</v>
      </c>
      <c r="O8828" s="3">
        <f t="shared" si="1938"/>
        <v>6468</v>
      </c>
      <c r="P8828" t="str">
        <f t="shared" si="1939"/>
        <v>8-Nov</v>
      </c>
      <c r="Q8828" s="9">
        <f t="shared" si="1940"/>
        <v>0.56388888888888888</v>
      </c>
      <c r="R8828" t="str">
        <f t="shared" si="1941"/>
        <v>Afternoon</v>
      </c>
      <c r="S8828" s="2">
        <f t="shared" si="1942"/>
        <v>8</v>
      </c>
      <c r="T8828" t="str">
        <f t="shared" si="1943"/>
        <v>Recharge</v>
      </c>
      <c r="U8828">
        <f t="shared" si="1944"/>
        <v>13</v>
      </c>
      <c r="V8828" t="str">
        <f t="shared" si="1945"/>
        <v>FY Q3</v>
      </c>
    </row>
    <row r="8829" spans="1:22" x14ac:dyDescent="0.3">
      <c r="A8829" s="18">
        <v>45969</v>
      </c>
      <c r="B8829" t="s">
        <v>3445</v>
      </c>
      <c r="C8829" t="s">
        <v>101</v>
      </c>
      <c r="D8829" t="s">
        <v>9960</v>
      </c>
      <c r="E8829">
        <v>98607316305</v>
      </c>
      <c r="F8829" t="s">
        <v>15</v>
      </c>
      <c r="G8829" t="s">
        <v>67</v>
      </c>
      <c r="H8829">
        <v>26529</v>
      </c>
      <c r="I8829" s="2">
        <f t="shared" si="1932"/>
        <v>2025</v>
      </c>
      <c r="J8829" s="2" t="str">
        <f t="shared" si="1933"/>
        <v>November</v>
      </c>
      <c r="K8829" s="2">
        <f t="shared" si="1934"/>
        <v>11</v>
      </c>
      <c r="L8829" s="2" t="str">
        <f t="shared" si="1935"/>
        <v>Saturday</v>
      </c>
      <c r="M8829" s="2">
        <f t="shared" si="1936"/>
        <v>45</v>
      </c>
      <c r="N8829" s="3">
        <f t="shared" si="1937"/>
        <v>0</v>
      </c>
      <c r="O8829" s="3">
        <f t="shared" si="1938"/>
        <v>26529</v>
      </c>
      <c r="P8829" t="str">
        <f t="shared" si="1939"/>
        <v>8-Nov</v>
      </c>
      <c r="Q8829" s="9">
        <f t="shared" si="1940"/>
        <v>0.5805555555555556</v>
      </c>
      <c r="R8829" t="str">
        <f t="shared" si="1941"/>
        <v>Afternoon</v>
      </c>
      <c r="S8829" s="2">
        <f t="shared" si="1942"/>
        <v>8</v>
      </c>
      <c r="T8829" t="str">
        <f t="shared" si="1943"/>
        <v>Recharge</v>
      </c>
      <c r="U8829">
        <f t="shared" si="1944"/>
        <v>13</v>
      </c>
      <c r="V8829" t="str">
        <f t="shared" si="1945"/>
        <v>FY Q3</v>
      </c>
    </row>
    <row r="8830" spans="1:22" x14ac:dyDescent="0.3">
      <c r="A8830" s="18">
        <v>45969</v>
      </c>
      <c r="B8830" t="s">
        <v>1183</v>
      </c>
      <c r="C8830" t="s">
        <v>98</v>
      </c>
      <c r="D8830" t="s">
        <v>9961</v>
      </c>
      <c r="E8830">
        <v>789709299976</v>
      </c>
      <c r="F8830" t="s">
        <v>15</v>
      </c>
      <c r="G8830" t="s">
        <v>71</v>
      </c>
      <c r="H8830">
        <v>9456</v>
      </c>
      <c r="I8830" s="2">
        <f t="shared" si="1932"/>
        <v>2025</v>
      </c>
      <c r="J8830" s="2" t="str">
        <f t="shared" si="1933"/>
        <v>November</v>
      </c>
      <c r="K8830" s="2">
        <f t="shared" si="1934"/>
        <v>11</v>
      </c>
      <c r="L8830" s="2" t="str">
        <f t="shared" si="1935"/>
        <v>Saturday</v>
      </c>
      <c r="M8830" s="2">
        <f t="shared" si="1936"/>
        <v>45</v>
      </c>
      <c r="N8830" s="3">
        <f t="shared" si="1937"/>
        <v>0</v>
      </c>
      <c r="O8830" s="3">
        <f t="shared" si="1938"/>
        <v>9456</v>
      </c>
      <c r="P8830" t="str">
        <f t="shared" si="1939"/>
        <v>8-Nov</v>
      </c>
      <c r="Q8830" s="9">
        <f t="shared" si="1940"/>
        <v>0.64375000000000004</v>
      </c>
      <c r="R8830" t="str">
        <f t="shared" si="1941"/>
        <v>Afternoon</v>
      </c>
      <c r="S8830" s="2">
        <f t="shared" si="1942"/>
        <v>8</v>
      </c>
      <c r="T8830" t="str">
        <f t="shared" si="1943"/>
        <v>UPI Transfer</v>
      </c>
      <c r="U8830">
        <f t="shared" si="1944"/>
        <v>15</v>
      </c>
      <c r="V8830" t="str">
        <f t="shared" si="1945"/>
        <v>FY Q3</v>
      </c>
    </row>
    <row r="8831" spans="1:22" x14ac:dyDescent="0.3">
      <c r="A8831" s="18">
        <v>45969</v>
      </c>
      <c r="B8831" t="s">
        <v>3809</v>
      </c>
      <c r="C8831" t="s">
        <v>797</v>
      </c>
      <c r="D8831" t="s">
        <v>9962</v>
      </c>
      <c r="E8831">
        <v>568614937946</v>
      </c>
      <c r="F8831" t="s">
        <v>15</v>
      </c>
      <c r="G8831" t="s">
        <v>67</v>
      </c>
      <c r="H8831">
        <v>1902</v>
      </c>
      <c r="I8831" s="2">
        <f t="shared" si="1932"/>
        <v>2025</v>
      </c>
      <c r="J8831" s="2" t="str">
        <f t="shared" si="1933"/>
        <v>November</v>
      </c>
      <c r="K8831" s="2">
        <f t="shared" si="1934"/>
        <v>11</v>
      </c>
      <c r="L8831" s="2" t="str">
        <f t="shared" si="1935"/>
        <v>Saturday</v>
      </c>
      <c r="M8831" s="2">
        <f t="shared" si="1936"/>
        <v>45</v>
      </c>
      <c r="N8831" s="3">
        <f t="shared" si="1937"/>
        <v>0</v>
      </c>
      <c r="O8831" s="3">
        <f t="shared" si="1938"/>
        <v>1902</v>
      </c>
      <c r="P8831" t="str">
        <f t="shared" si="1939"/>
        <v>8-Nov</v>
      </c>
      <c r="Q8831" s="9">
        <f t="shared" si="1940"/>
        <v>0.83680555555555558</v>
      </c>
      <c r="R8831" t="str">
        <f t="shared" si="1941"/>
        <v>Evening</v>
      </c>
      <c r="S8831" s="2">
        <f t="shared" si="1942"/>
        <v>8</v>
      </c>
      <c r="T8831" t="str">
        <f t="shared" si="1943"/>
        <v>UPI Transfer</v>
      </c>
      <c r="U8831">
        <f t="shared" si="1944"/>
        <v>20</v>
      </c>
      <c r="V8831" t="str">
        <f t="shared" si="1945"/>
        <v>FY Q3</v>
      </c>
    </row>
    <row r="8832" spans="1:22" x14ac:dyDescent="0.3">
      <c r="A8832" s="18">
        <v>45970</v>
      </c>
      <c r="B8832" t="s">
        <v>2395</v>
      </c>
      <c r="C8832" t="s">
        <v>234</v>
      </c>
      <c r="D8832" t="s">
        <v>9963</v>
      </c>
      <c r="E8832">
        <v>281061748508</v>
      </c>
      <c r="F8832" t="s">
        <v>15</v>
      </c>
      <c r="G8832" t="s">
        <v>67</v>
      </c>
      <c r="H8832">
        <v>5042</v>
      </c>
      <c r="I8832" s="2">
        <f t="shared" si="1932"/>
        <v>2025</v>
      </c>
      <c r="J8832" s="2" t="str">
        <f t="shared" si="1933"/>
        <v>November</v>
      </c>
      <c r="K8832" s="2">
        <f t="shared" si="1934"/>
        <v>11</v>
      </c>
      <c r="L8832" s="2" t="str">
        <f t="shared" si="1935"/>
        <v>Sunday</v>
      </c>
      <c r="M8832" s="2">
        <f t="shared" si="1936"/>
        <v>46</v>
      </c>
      <c r="N8832" s="3">
        <f t="shared" si="1937"/>
        <v>0</v>
      </c>
      <c r="O8832" s="3">
        <f t="shared" si="1938"/>
        <v>5042</v>
      </c>
      <c r="P8832" t="str">
        <f t="shared" si="1939"/>
        <v>9-Nov</v>
      </c>
      <c r="Q8832" s="9">
        <f t="shared" si="1940"/>
        <v>0.32569444444444445</v>
      </c>
      <c r="R8832" t="str">
        <f t="shared" si="1941"/>
        <v>Morning</v>
      </c>
      <c r="S8832" s="2">
        <f t="shared" si="1942"/>
        <v>9</v>
      </c>
      <c r="T8832" t="str">
        <f t="shared" si="1943"/>
        <v>UPI Transfer</v>
      </c>
      <c r="U8832">
        <f t="shared" si="1944"/>
        <v>7</v>
      </c>
      <c r="V8832" t="str">
        <f t="shared" si="1945"/>
        <v>FY Q3</v>
      </c>
    </row>
    <row r="8833" spans="1:22" x14ac:dyDescent="0.3">
      <c r="A8833" s="18">
        <v>45970</v>
      </c>
      <c r="B8833" t="s">
        <v>4461</v>
      </c>
      <c r="C8833" t="s">
        <v>319</v>
      </c>
      <c r="D8833" t="s">
        <v>9964</v>
      </c>
      <c r="E8833">
        <v>38688105638</v>
      </c>
      <c r="F8833" t="s">
        <v>15</v>
      </c>
      <c r="G8833" t="s">
        <v>67</v>
      </c>
      <c r="H8833">
        <v>10637</v>
      </c>
      <c r="I8833" s="2">
        <f t="shared" si="1932"/>
        <v>2025</v>
      </c>
      <c r="J8833" s="2" t="str">
        <f t="shared" si="1933"/>
        <v>November</v>
      </c>
      <c r="K8833" s="2">
        <f t="shared" si="1934"/>
        <v>11</v>
      </c>
      <c r="L8833" s="2" t="str">
        <f t="shared" si="1935"/>
        <v>Sunday</v>
      </c>
      <c r="M8833" s="2">
        <f t="shared" si="1936"/>
        <v>46</v>
      </c>
      <c r="N8833" s="3">
        <f t="shared" si="1937"/>
        <v>0</v>
      </c>
      <c r="O8833" s="3">
        <f t="shared" si="1938"/>
        <v>10637</v>
      </c>
      <c r="P8833" t="str">
        <f t="shared" si="1939"/>
        <v>9-Nov</v>
      </c>
      <c r="Q8833" s="9">
        <f t="shared" si="1940"/>
        <v>0.33611111111111114</v>
      </c>
      <c r="R8833" t="str">
        <f t="shared" si="1941"/>
        <v>Morning</v>
      </c>
      <c r="S8833" s="2">
        <f t="shared" si="1942"/>
        <v>9</v>
      </c>
      <c r="T8833" t="str">
        <f t="shared" si="1943"/>
        <v>Recharge</v>
      </c>
      <c r="U8833">
        <f t="shared" si="1944"/>
        <v>8</v>
      </c>
      <c r="V8833" t="str">
        <f t="shared" si="1945"/>
        <v>FY Q3</v>
      </c>
    </row>
    <row r="8834" spans="1:22" x14ac:dyDescent="0.3">
      <c r="A8834" s="18">
        <v>45970</v>
      </c>
      <c r="B8834" t="s">
        <v>675</v>
      </c>
      <c r="C8834" t="s">
        <v>139</v>
      </c>
      <c r="D8834" t="s">
        <v>9965</v>
      </c>
      <c r="E8834">
        <v>330014564708</v>
      </c>
      <c r="F8834" t="s">
        <v>15</v>
      </c>
      <c r="G8834" t="s">
        <v>71</v>
      </c>
      <c r="H8834">
        <v>9749</v>
      </c>
      <c r="I8834" s="2">
        <f t="shared" si="1932"/>
        <v>2025</v>
      </c>
      <c r="J8834" s="2" t="str">
        <f t="shared" si="1933"/>
        <v>November</v>
      </c>
      <c r="K8834" s="2">
        <f t="shared" si="1934"/>
        <v>11</v>
      </c>
      <c r="L8834" s="2" t="str">
        <f t="shared" si="1935"/>
        <v>Sunday</v>
      </c>
      <c r="M8834" s="2">
        <f t="shared" si="1936"/>
        <v>46</v>
      </c>
      <c r="N8834" s="3">
        <f t="shared" si="1937"/>
        <v>0</v>
      </c>
      <c r="O8834" s="3">
        <f t="shared" si="1938"/>
        <v>9749</v>
      </c>
      <c r="P8834" t="str">
        <f t="shared" si="1939"/>
        <v>9-Nov</v>
      </c>
      <c r="Q8834" s="9">
        <f t="shared" si="1940"/>
        <v>0.40347222222222223</v>
      </c>
      <c r="R8834" t="str">
        <f t="shared" si="1941"/>
        <v>Morning</v>
      </c>
      <c r="S8834" s="2">
        <f t="shared" si="1942"/>
        <v>9</v>
      </c>
      <c r="T8834" t="str">
        <f t="shared" si="1943"/>
        <v>Fuel</v>
      </c>
      <c r="U8834">
        <f t="shared" si="1944"/>
        <v>9</v>
      </c>
      <c r="V8834" t="str">
        <f t="shared" si="1945"/>
        <v>FY Q3</v>
      </c>
    </row>
    <row r="8835" spans="1:22" x14ac:dyDescent="0.3">
      <c r="A8835" s="18">
        <v>45970</v>
      </c>
      <c r="B8835" t="s">
        <v>345</v>
      </c>
      <c r="C8835" t="s">
        <v>117</v>
      </c>
      <c r="D8835" t="s">
        <v>9966</v>
      </c>
      <c r="E8835">
        <v>498939849311</v>
      </c>
      <c r="F8835" t="s">
        <v>16</v>
      </c>
      <c r="G8835" t="s">
        <v>67</v>
      </c>
      <c r="H8835">
        <v>2768</v>
      </c>
      <c r="I8835" s="2">
        <f t="shared" si="1932"/>
        <v>2025</v>
      </c>
      <c r="J8835" s="2" t="str">
        <f t="shared" si="1933"/>
        <v>November</v>
      </c>
      <c r="K8835" s="2">
        <f t="shared" si="1934"/>
        <v>11</v>
      </c>
      <c r="L8835" s="2" t="str">
        <f t="shared" si="1935"/>
        <v>Sunday</v>
      </c>
      <c r="M8835" s="2">
        <f t="shared" si="1936"/>
        <v>46</v>
      </c>
      <c r="N8835" s="3">
        <f t="shared" si="1937"/>
        <v>2768</v>
      </c>
      <c r="O8835" s="3">
        <f t="shared" si="1938"/>
        <v>0</v>
      </c>
      <c r="P8835" t="str">
        <f t="shared" si="1939"/>
        <v>9-Nov</v>
      </c>
      <c r="Q8835" s="9">
        <f t="shared" si="1940"/>
        <v>0.41180555555555554</v>
      </c>
      <c r="R8835" t="str">
        <f t="shared" si="1941"/>
        <v>Morning</v>
      </c>
      <c r="S8835" s="2">
        <f t="shared" si="1942"/>
        <v>9</v>
      </c>
      <c r="T8835" t="str">
        <f t="shared" si="1943"/>
        <v>Others</v>
      </c>
      <c r="U8835">
        <f t="shared" si="1944"/>
        <v>9</v>
      </c>
      <c r="V8835" t="str">
        <f t="shared" si="1945"/>
        <v>FY Q3</v>
      </c>
    </row>
    <row r="8836" spans="1:22" x14ac:dyDescent="0.3">
      <c r="A8836" s="18">
        <v>45970</v>
      </c>
      <c r="B8836" t="s">
        <v>867</v>
      </c>
      <c r="C8836" t="s">
        <v>65</v>
      </c>
      <c r="D8836" t="s">
        <v>9967</v>
      </c>
      <c r="E8836">
        <v>832788884782</v>
      </c>
      <c r="F8836" t="s">
        <v>16</v>
      </c>
      <c r="G8836" t="s">
        <v>67</v>
      </c>
      <c r="H8836">
        <v>12987</v>
      </c>
      <c r="I8836" s="2">
        <f t="shared" si="1932"/>
        <v>2025</v>
      </c>
      <c r="J8836" s="2" t="str">
        <f t="shared" si="1933"/>
        <v>November</v>
      </c>
      <c r="K8836" s="2">
        <f t="shared" si="1934"/>
        <v>11</v>
      </c>
      <c r="L8836" s="2" t="str">
        <f t="shared" si="1935"/>
        <v>Sunday</v>
      </c>
      <c r="M8836" s="2">
        <f t="shared" si="1936"/>
        <v>46</v>
      </c>
      <c r="N8836" s="3">
        <f t="shared" si="1937"/>
        <v>12987</v>
      </c>
      <c r="O8836" s="3">
        <f t="shared" si="1938"/>
        <v>0</v>
      </c>
      <c r="P8836" t="str">
        <f t="shared" si="1939"/>
        <v>9-Nov</v>
      </c>
      <c r="Q8836" s="9">
        <f t="shared" si="1940"/>
        <v>0.45416666666666666</v>
      </c>
      <c r="R8836" t="str">
        <f t="shared" si="1941"/>
        <v>Morning</v>
      </c>
      <c r="S8836" s="2">
        <f t="shared" si="1942"/>
        <v>9</v>
      </c>
      <c r="T8836" t="str">
        <f t="shared" si="1943"/>
        <v>Others</v>
      </c>
      <c r="U8836">
        <f t="shared" si="1944"/>
        <v>10</v>
      </c>
      <c r="V8836" t="str">
        <f t="shared" si="1945"/>
        <v>FY Q3</v>
      </c>
    </row>
    <row r="8837" spans="1:22" x14ac:dyDescent="0.3">
      <c r="A8837" s="18">
        <v>45970</v>
      </c>
      <c r="B8837" t="s">
        <v>374</v>
      </c>
      <c r="C8837" t="s">
        <v>79</v>
      </c>
      <c r="D8837" t="s">
        <v>9968</v>
      </c>
      <c r="E8837">
        <v>960611396640</v>
      </c>
      <c r="F8837" t="s">
        <v>16</v>
      </c>
      <c r="G8837" t="s">
        <v>67</v>
      </c>
      <c r="H8837">
        <v>16558</v>
      </c>
      <c r="I8837" s="2">
        <f t="shared" si="1932"/>
        <v>2025</v>
      </c>
      <c r="J8837" s="2" t="str">
        <f t="shared" si="1933"/>
        <v>November</v>
      </c>
      <c r="K8837" s="2">
        <f t="shared" si="1934"/>
        <v>11</v>
      </c>
      <c r="L8837" s="2" t="str">
        <f t="shared" si="1935"/>
        <v>Sunday</v>
      </c>
      <c r="M8837" s="2">
        <f t="shared" si="1936"/>
        <v>46</v>
      </c>
      <c r="N8837" s="3">
        <f t="shared" si="1937"/>
        <v>16558</v>
      </c>
      <c r="O8837" s="3">
        <f t="shared" si="1938"/>
        <v>0</v>
      </c>
      <c r="P8837" t="str">
        <f t="shared" si="1939"/>
        <v>9-Nov</v>
      </c>
      <c r="Q8837" s="9">
        <f t="shared" si="1940"/>
        <v>0.62986111111111109</v>
      </c>
      <c r="R8837" t="str">
        <f t="shared" si="1941"/>
        <v>Afternoon</v>
      </c>
      <c r="S8837" s="2">
        <f t="shared" si="1942"/>
        <v>9</v>
      </c>
      <c r="T8837" t="str">
        <f t="shared" si="1943"/>
        <v>Others</v>
      </c>
      <c r="U8837">
        <f t="shared" si="1944"/>
        <v>15</v>
      </c>
      <c r="V8837" t="str">
        <f t="shared" si="1945"/>
        <v>FY Q3</v>
      </c>
    </row>
    <row r="8838" spans="1:22" x14ac:dyDescent="0.3">
      <c r="A8838" s="18">
        <v>45970</v>
      </c>
      <c r="B8838" t="s">
        <v>1366</v>
      </c>
      <c r="C8838" t="s">
        <v>395</v>
      </c>
      <c r="D8838" t="s">
        <v>9969</v>
      </c>
      <c r="E8838">
        <v>178731209313</v>
      </c>
      <c r="F8838" t="s">
        <v>15</v>
      </c>
      <c r="G8838" t="s">
        <v>67</v>
      </c>
      <c r="H8838">
        <v>2766</v>
      </c>
      <c r="I8838" s="2">
        <f t="shared" si="1932"/>
        <v>2025</v>
      </c>
      <c r="J8838" s="2" t="str">
        <f t="shared" si="1933"/>
        <v>November</v>
      </c>
      <c r="K8838" s="2">
        <f t="shared" si="1934"/>
        <v>11</v>
      </c>
      <c r="L8838" s="2" t="str">
        <f t="shared" si="1935"/>
        <v>Sunday</v>
      </c>
      <c r="M8838" s="2">
        <f t="shared" si="1936"/>
        <v>46</v>
      </c>
      <c r="N8838" s="3">
        <f t="shared" si="1937"/>
        <v>0</v>
      </c>
      <c r="O8838" s="3">
        <f t="shared" si="1938"/>
        <v>2766</v>
      </c>
      <c r="P8838" t="str">
        <f t="shared" si="1939"/>
        <v>9-Nov</v>
      </c>
      <c r="Q8838" s="9">
        <f t="shared" si="1940"/>
        <v>0.64027777777777772</v>
      </c>
      <c r="R8838" t="str">
        <f t="shared" si="1941"/>
        <v>Afternoon</v>
      </c>
      <c r="S8838" s="2">
        <f t="shared" si="1942"/>
        <v>9</v>
      </c>
      <c r="T8838" t="str">
        <f t="shared" si="1943"/>
        <v>Shopping</v>
      </c>
      <c r="U8838">
        <f t="shared" si="1944"/>
        <v>15</v>
      </c>
      <c r="V8838" t="str">
        <f t="shared" si="1945"/>
        <v>FY Q3</v>
      </c>
    </row>
    <row r="8839" spans="1:22" x14ac:dyDescent="0.3">
      <c r="A8839" s="18">
        <v>45970</v>
      </c>
      <c r="B8839" t="s">
        <v>1682</v>
      </c>
      <c r="C8839" t="s">
        <v>95</v>
      </c>
      <c r="D8839" t="s">
        <v>9970</v>
      </c>
      <c r="E8839">
        <v>905980597789</v>
      </c>
      <c r="F8839" t="s">
        <v>16</v>
      </c>
      <c r="G8839" t="s">
        <v>71</v>
      </c>
      <c r="H8839">
        <v>7921</v>
      </c>
      <c r="I8839" s="2">
        <f t="shared" si="1932"/>
        <v>2025</v>
      </c>
      <c r="J8839" s="2" t="str">
        <f t="shared" si="1933"/>
        <v>November</v>
      </c>
      <c r="K8839" s="2">
        <f t="shared" si="1934"/>
        <v>11</v>
      </c>
      <c r="L8839" s="2" t="str">
        <f t="shared" si="1935"/>
        <v>Sunday</v>
      </c>
      <c r="M8839" s="2">
        <f t="shared" si="1936"/>
        <v>46</v>
      </c>
      <c r="N8839" s="3">
        <f t="shared" si="1937"/>
        <v>7921</v>
      </c>
      <c r="O8839" s="3">
        <f t="shared" si="1938"/>
        <v>0</v>
      </c>
      <c r="P8839" t="str">
        <f t="shared" si="1939"/>
        <v>9-Nov</v>
      </c>
      <c r="Q8839" s="9">
        <f t="shared" si="1940"/>
        <v>0.80277777777777781</v>
      </c>
      <c r="R8839" t="str">
        <f t="shared" si="1941"/>
        <v>Evening</v>
      </c>
      <c r="S8839" s="2">
        <f t="shared" si="1942"/>
        <v>9</v>
      </c>
      <c r="T8839" t="str">
        <f t="shared" si="1943"/>
        <v>Others</v>
      </c>
      <c r="U8839">
        <f t="shared" si="1944"/>
        <v>19</v>
      </c>
      <c r="V8839" t="str">
        <f t="shared" si="1945"/>
        <v>FY Q3</v>
      </c>
    </row>
    <row r="8840" spans="1:22" x14ac:dyDescent="0.3">
      <c r="A8840" s="18">
        <v>45970</v>
      </c>
      <c r="B8840" t="s">
        <v>1252</v>
      </c>
      <c r="C8840" t="s">
        <v>366</v>
      </c>
      <c r="D8840" t="s">
        <v>9971</v>
      </c>
      <c r="E8840">
        <v>411560689837</v>
      </c>
      <c r="F8840" t="s">
        <v>16</v>
      </c>
      <c r="G8840" t="s">
        <v>67</v>
      </c>
      <c r="H8840">
        <v>23967</v>
      </c>
      <c r="I8840" s="2">
        <f t="shared" si="1932"/>
        <v>2025</v>
      </c>
      <c r="J8840" s="2" t="str">
        <f t="shared" si="1933"/>
        <v>November</v>
      </c>
      <c r="K8840" s="2">
        <f t="shared" si="1934"/>
        <v>11</v>
      </c>
      <c r="L8840" s="2" t="str">
        <f t="shared" si="1935"/>
        <v>Sunday</v>
      </c>
      <c r="M8840" s="2">
        <f t="shared" si="1936"/>
        <v>46</v>
      </c>
      <c r="N8840" s="3">
        <f t="shared" si="1937"/>
        <v>23967</v>
      </c>
      <c r="O8840" s="3">
        <f t="shared" si="1938"/>
        <v>0</v>
      </c>
      <c r="P8840" t="str">
        <f t="shared" si="1939"/>
        <v>9-Nov</v>
      </c>
      <c r="Q8840" s="9">
        <f t="shared" si="1940"/>
        <v>0.88680555555555551</v>
      </c>
      <c r="R8840" t="str">
        <f t="shared" si="1941"/>
        <v>Night</v>
      </c>
      <c r="S8840" s="2">
        <f t="shared" si="1942"/>
        <v>9</v>
      </c>
      <c r="T8840" t="str">
        <f t="shared" si="1943"/>
        <v>Others</v>
      </c>
      <c r="U8840">
        <f t="shared" si="1944"/>
        <v>21</v>
      </c>
      <c r="V8840" t="str">
        <f t="shared" si="1945"/>
        <v>FY Q3</v>
      </c>
    </row>
    <row r="8841" spans="1:22" x14ac:dyDescent="0.3">
      <c r="A8841" s="18">
        <v>45971</v>
      </c>
      <c r="B8841" t="s">
        <v>3086</v>
      </c>
      <c r="C8841" t="s">
        <v>209</v>
      </c>
      <c r="D8841" t="s">
        <v>9972</v>
      </c>
      <c r="E8841">
        <v>823705211456</v>
      </c>
      <c r="F8841" t="s">
        <v>15</v>
      </c>
      <c r="G8841" t="s">
        <v>71</v>
      </c>
      <c r="H8841">
        <v>3501</v>
      </c>
      <c r="I8841" s="2">
        <f t="shared" si="1932"/>
        <v>2025</v>
      </c>
      <c r="J8841" s="2" t="str">
        <f t="shared" si="1933"/>
        <v>November</v>
      </c>
      <c r="K8841" s="2">
        <f t="shared" si="1934"/>
        <v>11</v>
      </c>
      <c r="L8841" s="2" t="str">
        <f t="shared" si="1935"/>
        <v>Monday</v>
      </c>
      <c r="M8841" s="2">
        <f t="shared" si="1936"/>
        <v>46</v>
      </c>
      <c r="N8841" s="3">
        <f t="shared" si="1937"/>
        <v>0</v>
      </c>
      <c r="O8841" s="3">
        <f t="shared" si="1938"/>
        <v>3501</v>
      </c>
      <c r="P8841" t="str">
        <f t="shared" si="1939"/>
        <v>10-Nov</v>
      </c>
      <c r="Q8841" s="9">
        <f t="shared" si="1940"/>
        <v>0.31736111111111109</v>
      </c>
      <c r="R8841" t="str">
        <f t="shared" si="1941"/>
        <v>Morning</v>
      </c>
      <c r="S8841" s="2">
        <f t="shared" si="1942"/>
        <v>10</v>
      </c>
      <c r="T8841" t="str">
        <f t="shared" si="1943"/>
        <v>UPI Transfer</v>
      </c>
      <c r="U8841">
        <f t="shared" si="1944"/>
        <v>7</v>
      </c>
      <c r="V8841" t="str">
        <f t="shared" si="1945"/>
        <v>FY Q3</v>
      </c>
    </row>
    <row r="8842" spans="1:22" x14ac:dyDescent="0.3">
      <c r="A8842" s="18">
        <v>45971</v>
      </c>
      <c r="B8842" t="s">
        <v>2457</v>
      </c>
      <c r="C8842" t="s">
        <v>128</v>
      </c>
      <c r="D8842" t="s">
        <v>9973</v>
      </c>
      <c r="E8842">
        <v>665742769204</v>
      </c>
      <c r="F8842" t="s">
        <v>16</v>
      </c>
      <c r="G8842" t="s">
        <v>67</v>
      </c>
      <c r="H8842">
        <v>14356</v>
      </c>
      <c r="I8842" s="2">
        <f t="shared" si="1932"/>
        <v>2025</v>
      </c>
      <c r="J8842" s="2" t="str">
        <f t="shared" si="1933"/>
        <v>November</v>
      </c>
      <c r="K8842" s="2">
        <f t="shared" si="1934"/>
        <v>11</v>
      </c>
      <c r="L8842" s="2" t="str">
        <f t="shared" si="1935"/>
        <v>Monday</v>
      </c>
      <c r="M8842" s="2">
        <f t="shared" si="1936"/>
        <v>46</v>
      </c>
      <c r="N8842" s="3">
        <f t="shared" si="1937"/>
        <v>14356</v>
      </c>
      <c r="O8842" s="3">
        <f t="shared" si="1938"/>
        <v>0</v>
      </c>
      <c r="P8842" t="str">
        <f t="shared" si="1939"/>
        <v>10-Nov</v>
      </c>
      <c r="Q8842" s="9">
        <f t="shared" si="1940"/>
        <v>0.41041666666666665</v>
      </c>
      <c r="R8842" t="str">
        <f t="shared" si="1941"/>
        <v>Morning</v>
      </c>
      <c r="S8842" s="2">
        <f t="shared" si="1942"/>
        <v>10</v>
      </c>
      <c r="T8842" t="str">
        <f t="shared" si="1943"/>
        <v>Others</v>
      </c>
      <c r="U8842">
        <f t="shared" si="1944"/>
        <v>9</v>
      </c>
      <c r="V8842" t="str">
        <f t="shared" si="1945"/>
        <v>FY Q3</v>
      </c>
    </row>
    <row r="8843" spans="1:22" x14ac:dyDescent="0.3">
      <c r="A8843" s="18">
        <v>45971</v>
      </c>
      <c r="B8843" t="s">
        <v>2685</v>
      </c>
      <c r="C8843" t="s">
        <v>79</v>
      </c>
      <c r="D8843" t="s">
        <v>9974</v>
      </c>
      <c r="E8843">
        <v>197101972460</v>
      </c>
      <c r="F8843" t="s">
        <v>16</v>
      </c>
      <c r="G8843" t="s">
        <v>71</v>
      </c>
      <c r="H8843">
        <v>16117</v>
      </c>
      <c r="I8843" s="2">
        <f t="shared" si="1932"/>
        <v>2025</v>
      </c>
      <c r="J8843" s="2" t="str">
        <f t="shared" si="1933"/>
        <v>November</v>
      </c>
      <c r="K8843" s="2">
        <f t="shared" si="1934"/>
        <v>11</v>
      </c>
      <c r="L8843" s="2" t="str">
        <f t="shared" si="1935"/>
        <v>Monday</v>
      </c>
      <c r="M8843" s="2">
        <f t="shared" si="1936"/>
        <v>46</v>
      </c>
      <c r="N8843" s="3">
        <f t="shared" si="1937"/>
        <v>16117</v>
      </c>
      <c r="O8843" s="3">
        <f t="shared" si="1938"/>
        <v>0</v>
      </c>
      <c r="P8843" t="str">
        <f t="shared" si="1939"/>
        <v>10-Nov</v>
      </c>
      <c r="Q8843" s="9">
        <f t="shared" si="1940"/>
        <v>0.68125000000000002</v>
      </c>
      <c r="R8843" t="str">
        <f t="shared" si="1941"/>
        <v>Afternoon</v>
      </c>
      <c r="S8843" s="2">
        <f t="shared" si="1942"/>
        <v>10</v>
      </c>
      <c r="T8843" t="str">
        <f t="shared" si="1943"/>
        <v>Others</v>
      </c>
      <c r="U8843">
        <f t="shared" si="1944"/>
        <v>16</v>
      </c>
      <c r="V8843" t="str">
        <f t="shared" si="1945"/>
        <v>FY Q3</v>
      </c>
    </row>
    <row r="8844" spans="1:22" x14ac:dyDescent="0.3">
      <c r="A8844" s="18">
        <v>45971</v>
      </c>
      <c r="B8844" t="s">
        <v>1722</v>
      </c>
      <c r="C8844" t="s">
        <v>76</v>
      </c>
      <c r="D8844" t="s">
        <v>9975</v>
      </c>
      <c r="E8844">
        <v>870611746484</v>
      </c>
      <c r="F8844" t="s">
        <v>16</v>
      </c>
      <c r="G8844" t="s">
        <v>67</v>
      </c>
      <c r="H8844">
        <v>13741</v>
      </c>
      <c r="I8844" s="2">
        <f t="shared" si="1932"/>
        <v>2025</v>
      </c>
      <c r="J8844" s="2" t="str">
        <f t="shared" si="1933"/>
        <v>November</v>
      </c>
      <c r="K8844" s="2">
        <f t="shared" si="1934"/>
        <v>11</v>
      </c>
      <c r="L8844" s="2" t="str">
        <f t="shared" si="1935"/>
        <v>Monday</v>
      </c>
      <c r="M8844" s="2">
        <f t="shared" si="1936"/>
        <v>46</v>
      </c>
      <c r="N8844" s="3">
        <f t="shared" si="1937"/>
        <v>13741</v>
      </c>
      <c r="O8844" s="3">
        <f t="shared" si="1938"/>
        <v>0</v>
      </c>
      <c r="P8844" t="str">
        <f t="shared" si="1939"/>
        <v>10-Nov</v>
      </c>
      <c r="Q8844" s="9">
        <f t="shared" si="1940"/>
        <v>0.69652777777777775</v>
      </c>
      <c r="R8844" t="str">
        <f t="shared" si="1941"/>
        <v>Afternoon</v>
      </c>
      <c r="S8844" s="2">
        <f t="shared" si="1942"/>
        <v>10</v>
      </c>
      <c r="T8844" t="str">
        <f t="shared" si="1943"/>
        <v>Others</v>
      </c>
      <c r="U8844">
        <f t="shared" si="1944"/>
        <v>16</v>
      </c>
      <c r="V8844" t="str">
        <f t="shared" si="1945"/>
        <v>FY Q3</v>
      </c>
    </row>
    <row r="8845" spans="1:22" x14ac:dyDescent="0.3">
      <c r="A8845" s="18">
        <v>45971</v>
      </c>
      <c r="B8845" t="s">
        <v>2178</v>
      </c>
      <c r="C8845" t="s">
        <v>82</v>
      </c>
      <c r="D8845" t="s">
        <v>9976</v>
      </c>
      <c r="E8845">
        <v>921796716153</v>
      </c>
      <c r="F8845" t="s">
        <v>16</v>
      </c>
      <c r="G8845" t="s">
        <v>67</v>
      </c>
      <c r="H8845">
        <v>7642</v>
      </c>
      <c r="I8845" s="2">
        <f t="shared" si="1932"/>
        <v>2025</v>
      </c>
      <c r="J8845" s="2" t="str">
        <f t="shared" si="1933"/>
        <v>November</v>
      </c>
      <c r="K8845" s="2">
        <f t="shared" si="1934"/>
        <v>11</v>
      </c>
      <c r="L8845" s="2" t="str">
        <f t="shared" si="1935"/>
        <v>Monday</v>
      </c>
      <c r="M8845" s="2">
        <f t="shared" si="1936"/>
        <v>46</v>
      </c>
      <c r="N8845" s="3">
        <f t="shared" si="1937"/>
        <v>7642</v>
      </c>
      <c r="O8845" s="3">
        <f t="shared" si="1938"/>
        <v>0</v>
      </c>
      <c r="P8845" t="str">
        <f t="shared" si="1939"/>
        <v>10-Nov</v>
      </c>
      <c r="Q8845" s="9">
        <f t="shared" si="1940"/>
        <v>0.72847222222222219</v>
      </c>
      <c r="R8845" t="str">
        <f t="shared" si="1941"/>
        <v>Evening</v>
      </c>
      <c r="S8845" s="2">
        <f t="shared" si="1942"/>
        <v>10</v>
      </c>
      <c r="T8845" t="str">
        <f t="shared" si="1943"/>
        <v>Others</v>
      </c>
      <c r="U8845">
        <f t="shared" si="1944"/>
        <v>17</v>
      </c>
      <c r="V8845" t="str">
        <f t="shared" si="1945"/>
        <v>FY Q3</v>
      </c>
    </row>
    <row r="8846" spans="1:22" x14ac:dyDescent="0.3">
      <c r="A8846" s="18">
        <v>45971</v>
      </c>
      <c r="B8846" t="s">
        <v>202</v>
      </c>
      <c r="C8846" t="s">
        <v>92</v>
      </c>
      <c r="D8846" t="s">
        <v>9977</v>
      </c>
      <c r="E8846">
        <v>945208280087</v>
      </c>
      <c r="F8846" t="s">
        <v>15</v>
      </c>
      <c r="G8846" t="s">
        <v>67</v>
      </c>
      <c r="H8846">
        <v>4438</v>
      </c>
      <c r="I8846" s="2">
        <f t="shared" si="1932"/>
        <v>2025</v>
      </c>
      <c r="J8846" s="2" t="str">
        <f t="shared" si="1933"/>
        <v>November</v>
      </c>
      <c r="K8846" s="2">
        <f t="shared" si="1934"/>
        <v>11</v>
      </c>
      <c r="L8846" s="2" t="str">
        <f t="shared" si="1935"/>
        <v>Monday</v>
      </c>
      <c r="M8846" s="2">
        <f t="shared" si="1936"/>
        <v>46</v>
      </c>
      <c r="N8846" s="3">
        <f t="shared" si="1937"/>
        <v>0</v>
      </c>
      <c r="O8846" s="3">
        <f t="shared" si="1938"/>
        <v>4438</v>
      </c>
      <c r="P8846" t="str">
        <f t="shared" si="1939"/>
        <v>10-Nov</v>
      </c>
      <c r="Q8846" s="9">
        <f t="shared" si="1940"/>
        <v>0.81805555555555554</v>
      </c>
      <c r="R8846" t="str">
        <f t="shared" si="1941"/>
        <v>Evening</v>
      </c>
      <c r="S8846" s="2">
        <f t="shared" si="1942"/>
        <v>10</v>
      </c>
      <c r="T8846" t="str">
        <f t="shared" si="1943"/>
        <v>UPI Transfer</v>
      </c>
      <c r="U8846">
        <f t="shared" si="1944"/>
        <v>19</v>
      </c>
      <c r="V8846" t="str">
        <f t="shared" si="1945"/>
        <v>FY Q3</v>
      </c>
    </row>
    <row r="8847" spans="1:22" x14ac:dyDescent="0.3">
      <c r="A8847" s="18">
        <v>45971</v>
      </c>
      <c r="B8847" t="s">
        <v>4117</v>
      </c>
      <c r="C8847" t="s">
        <v>79</v>
      </c>
      <c r="D8847" t="s">
        <v>9978</v>
      </c>
      <c r="E8847">
        <v>35754328190</v>
      </c>
      <c r="F8847" t="s">
        <v>16</v>
      </c>
      <c r="G8847" t="s">
        <v>71</v>
      </c>
      <c r="H8847">
        <v>29563</v>
      </c>
      <c r="I8847" s="2">
        <f t="shared" si="1932"/>
        <v>2025</v>
      </c>
      <c r="J8847" s="2" t="str">
        <f t="shared" si="1933"/>
        <v>November</v>
      </c>
      <c r="K8847" s="2">
        <f t="shared" si="1934"/>
        <v>11</v>
      </c>
      <c r="L8847" s="2" t="str">
        <f t="shared" si="1935"/>
        <v>Monday</v>
      </c>
      <c r="M8847" s="2">
        <f t="shared" si="1936"/>
        <v>46</v>
      </c>
      <c r="N8847" s="3">
        <f t="shared" si="1937"/>
        <v>29563</v>
      </c>
      <c r="O8847" s="3">
        <f t="shared" si="1938"/>
        <v>0</v>
      </c>
      <c r="P8847" t="str">
        <f t="shared" si="1939"/>
        <v>10-Nov</v>
      </c>
      <c r="Q8847" s="9">
        <f t="shared" si="1940"/>
        <v>0.99652777777777779</v>
      </c>
      <c r="R8847" t="str">
        <f t="shared" si="1941"/>
        <v>Night</v>
      </c>
      <c r="S8847" s="2">
        <f t="shared" si="1942"/>
        <v>10</v>
      </c>
      <c r="T8847" t="str">
        <f t="shared" si="1943"/>
        <v>Others</v>
      </c>
      <c r="U8847">
        <f t="shared" si="1944"/>
        <v>23</v>
      </c>
      <c r="V8847" t="str">
        <f t="shared" si="1945"/>
        <v>FY Q3</v>
      </c>
    </row>
    <row r="8848" spans="1:22" x14ac:dyDescent="0.3">
      <c r="A8848" s="18">
        <v>45972</v>
      </c>
      <c r="B8848" t="s">
        <v>1806</v>
      </c>
      <c r="C8848" t="s">
        <v>242</v>
      </c>
      <c r="D8848" t="s">
        <v>9979</v>
      </c>
      <c r="E8848">
        <v>549407854123</v>
      </c>
      <c r="F8848" t="s">
        <v>15</v>
      </c>
      <c r="G8848" t="s">
        <v>67</v>
      </c>
      <c r="H8848">
        <v>12824</v>
      </c>
      <c r="I8848" s="2">
        <f t="shared" si="1932"/>
        <v>2025</v>
      </c>
      <c r="J8848" s="2" t="str">
        <f t="shared" si="1933"/>
        <v>November</v>
      </c>
      <c r="K8848" s="2">
        <f t="shared" si="1934"/>
        <v>11</v>
      </c>
      <c r="L8848" s="2" t="str">
        <f t="shared" si="1935"/>
        <v>Tuesday</v>
      </c>
      <c r="M8848" s="2">
        <f t="shared" si="1936"/>
        <v>46</v>
      </c>
      <c r="N8848" s="3">
        <f t="shared" si="1937"/>
        <v>0</v>
      </c>
      <c r="O8848" s="3">
        <f t="shared" si="1938"/>
        <v>12824</v>
      </c>
      <c r="P8848" t="str">
        <f t="shared" si="1939"/>
        <v>11-Nov</v>
      </c>
      <c r="Q8848" s="9">
        <f t="shared" si="1940"/>
        <v>0.57916666666666672</v>
      </c>
      <c r="R8848" t="str">
        <f t="shared" si="1941"/>
        <v>Afternoon</v>
      </c>
      <c r="S8848" s="2">
        <f t="shared" si="1942"/>
        <v>11</v>
      </c>
      <c r="T8848" t="str">
        <f t="shared" si="1943"/>
        <v>UPI Transfer</v>
      </c>
      <c r="U8848">
        <f t="shared" si="1944"/>
        <v>13</v>
      </c>
      <c r="V8848" t="str">
        <f t="shared" si="1945"/>
        <v>FY Q3</v>
      </c>
    </row>
    <row r="8849" spans="1:22" x14ac:dyDescent="0.3">
      <c r="A8849" s="18">
        <v>45972</v>
      </c>
      <c r="B8849" t="s">
        <v>197</v>
      </c>
      <c r="C8849" t="s">
        <v>282</v>
      </c>
      <c r="D8849" t="s">
        <v>9980</v>
      </c>
      <c r="E8849">
        <v>40397200628</v>
      </c>
      <c r="F8849" t="s">
        <v>16</v>
      </c>
      <c r="G8849" t="s">
        <v>67</v>
      </c>
      <c r="H8849">
        <v>12424</v>
      </c>
      <c r="I8849" s="2">
        <f t="shared" si="1932"/>
        <v>2025</v>
      </c>
      <c r="J8849" s="2" t="str">
        <f t="shared" si="1933"/>
        <v>November</v>
      </c>
      <c r="K8849" s="2">
        <f t="shared" si="1934"/>
        <v>11</v>
      </c>
      <c r="L8849" s="2" t="str">
        <f t="shared" si="1935"/>
        <v>Tuesday</v>
      </c>
      <c r="M8849" s="2">
        <f t="shared" si="1936"/>
        <v>46</v>
      </c>
      <c r="N8849" s="3">
        <f t="shared" si="1937"/>
        <v>12424</v>
      </c>
      <c r="O8849" s="3">
        <f t="shared" si="1938"/>
        <v>0</v>
      </c>
      <c r="P8849" t="str">
        <f t="shared" si="1939"/>
        <v>11-Nov</v>
      </c>
      <c r="Q8849" s="9">
        <f t="shared" si="1940"/>
        <v>0.64930555555555558</v>
      </c>
      <c r="R8849" t="str">
        <f t="shared" si="1941"/>
        <v>Afternoon</v>
      </c>
      <c r="S8849" s="2">
        <f t="shared" si="1942"/>
        <v>11</v>
      </c>
      <c r="T8849" t="str">
        <f t="shared" si="1943"/>
        <v>Others</v>
      </c>
      <c r="U8849">
        <f t="shared" si="1944"/>
        <v>15</v>
      </c>
      <c r="V8849" t="str">
        <f t="shared" si="1945"/>
        <v>FY Q3</v>
      </c>
    </row>
    <row r="8850" spans="1:22" x14ac:dyDescent="0.3">
      <c r="A8850" s="18">
        <v>45973</v>
      </c>
      <c r="B8850" t="s">
        <v>2473</v>
      </c>
      <c r="C8850" t="s">
        <v>76</v>
      </c>
      <c r="D8850" t="s">
        <v>9981</v>
      </c>
      <c r="E8850">
        <v>713735974304</v>
      </c>
      <c r="F8850" t="s">
        <v>16</v>
      </c>
      <c r="G8850" t="s">
        <v>67</v>
      </c>
      <c r="H8850">
        <v>8022</v>
      </c>
      <c r="I8850" s="2">
        <f t="shared" si="1932"/>
        <v>2025</v>
      </c>
      <c r="J8850" s="2" t="str">
        <f t="shared" si="1933"/>
        <v>November</v>
      </c>
      <c r="K8850" s="2">
        <f t="shared" si="1934"/>
        <v>11</v>
      </c>
      <c r="L8850" s="2" t="str">
        <f t="shared" si="1935"/>
        <v>Wednesday</v>
      </c>
      <c r="M8850" s="2">
        <f t="shared" si="1936"/>
        <v>46</v>
      </c>
      <c r="N8850" s="3">
        <f t="shared" si="1937"/>
        <v>8022</v>
      </c>
      <c r="O8850" s="3">
        <f t="shared" si="1938"/>
        <v>0</v>
      </c>
      <c r="P8850" t="str">
        <f t="shared" si="1939"/>
        <v>12-Nov</v>
      </c>
      <c r="Q8850" s="9">
        <f t="shared" si="1940"/>
        <v>0.49583333333333335</v>
      </c>
      <c r="R8850" t="str">
        <f t="shared" si="1941"/>
        <v>Morning</v>
      </c>
      <c r="S8850" s="2">
        <f t="shared" si="1942"/>
        <v>12</v>
      </c>
      <c r="T8850" t="str">
        <f t="shared" si="1943"/>
        <v>Others</v>
      </c>
      <c r="U8850">
        <f t="shared" si="1944"/>
        <v>11</v>
      </c>
      <c r="V8850" t="str">
        <f t="shared" si="1945"/>
        <v>FY Q3</v>
      </c>
    </row>
    <row r="8851" spans="1:22" x14ac:dyDescent="0.3">
      <c r="A8851" s="18">
        <v>45973</v>
      </c>
      <c r="B8851" t="s">
        <v>737</v>
      </c>
      <c r="C8851" t="s">
        <v>452</v>
      </c>
      <c r="D8851" t="s">
        <v>9982</v>
      </c>
      <c r="E8851">
        <v>164307976618</v>
      </c>
      <c r="F8851" t="s">
        <v>15</v>
      </c>
      <c r="G8851" t="s">
        <v>67</v>
      </c>
      <c r="H8851">
        <v>4285</v>
      </c>
      <c r="I8851" s="2">
        <f t="shared" si="1932"/>
        <v>2025</v>
      </c>
      <c r="J8851" s="2" t="str">
        <f t="shared" si="1933"/>
        <v>November</v>
      </c>
      <c r="K8851" s="2">
        <f t="shared" si="1934"/>
        <v>11</v>
      </c>
      <c r="L8851" s="2" t="str">
        <f t="shared" si="1935"/>
        <v>Wednesday</v>
      </c>
      <c r="M8851" s="2">
        <f t="shared" si="1936"/>
        <v>46</v>
      </c>
      <c r="N8851" s="3">
        <f t="shared" si="1937"/>
        <v>0</v>
      </c>
      <c r="O8851" s="3">
        <f t="shared" si="1938"/>
        <v>4285</v>
      </c>
      <c r="P8851" t="str">
        <f t="shared" si="1939"/>
        <v>12-Nov</v>
      </c>
      <c r="Q8851" s="9">
        <f t="shared" si="1940"/>
        <v>0.68611111111111112</v>
      </c>
      <c r="R8851" t="str">
        <f t="shared" si="1941"/>
        <v>Afternoon</v>
      </c>
      <c r="S8851" s="2">
        <f t="shared" si="1942"/>
        <v>12</v>
      </c>
      <c r="T8851" t="str">
        <f t="shared" si="1943"/>
        <v>UPI Transfer</v>
      </c>
      <c r="U8851">
        <f t="shared" si="1944"/>
        <v>16</v>
      </c>
      <c r="V8851" t="str">
        <f t="shared" si="1945"/>
        <v>FY Q3</v>
      </c>
    </row>
    <row r="8852" spans="1:22" x14ac:dyDescent="0.3">
      <c r="A8852" s="18">
        <v>45973</v>
      </c>
      <c r="B8852" t="s">
        <v>460</v>
      </c>
      <c r="C8852" t="s">
        <v>189</v>
      </c>
      <c r="D8852" t="s">
        <v>9983</v>
      </c>
      <c r="E8852">
        <v>559849485044</v>
      </c>
      <c r="F8852" t="s">
        <v>16</v>
      </c>
      <c r="G8852" t="s">
        <v>67</v>
      </c>
      <c r="H8852">
        <v>18207</v>
      </c>
      <c r="I8852" s="2">
        <f t="shared" si="1932"/>
        <v>2025</v>
      </c>
      <c r="J8852" s="2" t="str">
        <f t="shared" si="1933"/>
        <v>November</v>
      </c>
      <c r="K8852" s="2">
        <f t="shared" si="1934"/>
        <v>11</v>
      </c>
      <c r="L8852" s="2" t="str">
        <f t="shared" si="1935"/>
        <v>Wednesday</v>
      </c>
      <c r="M8852" s="2">
        <f t="shared" si="1936"/>
        <v>46</v>
      </c>
      <c r="N8852" s="3">
        <f t="shared" si="1937"/>
        <v>18207</v>
      </c>
      <c r="O8852" s="3">
        <f t="shared" si="1938"/>
        <v>0</v>
      </c>
      <c r="P8852" t="str">
        <f t="shared" si="1939"/>
        <v>12-Nov</v>
      </c>
      <c r="Q8852" s="9">
        <f t="shared" si="1940"/>
        <v>0.79305555555555551</v>
      </c>
      <c r="R8852" t="str">
        <f t="shared" si="1941"/>
        <v>Evening</v>
      </c>
      <c r="S8852" s="2">
        <f t="shared" si="1942"/>
        <v>12</v>
      </c>
      <c r="T8852" t="str">
        <f t="shared" si="1943"/>
        <v>Others</v>
      </c>
      <c r="U8852">
        <f t="shared" si="1944"/>
        <v>19</v>
      </c>
      <c r="V8852" t="str">
        <f t="shared" si="1945"/>
        <v>FY Q3</v>
      </c>
    </row>
    <row r="8853" spans="1:22" x14ac:dyDescent="0.3">
      <c r="A8853" s="18">
        <v>45973</v>
      </c>
      <c r="B8853" t="s">
        <v>937</v>
      </c>
      <c r="C8853" t="s">
        <v>167</v>
      </c>
      <c r="D8853" t="s">
        <v>9984</v>
      </c>
      <c r="E8853">
        <v>982251960860</v>
      </c>
      <c r="F8853" t="s">
        <v>15</v>
      </c>
      <c r="G8853" t="s">
        <v>67</v>
      </c>
      <c r="H8853">
        <v>1516</v>
      </c>
      <c r="I8853" s="2">
        <f t="shared" si="1932"/>
        <v>2025</v>
      </c>
      <c r="J8853" s="2" t="str">
        <f t="shared" si="1933"/>
        <v>November</v>
      </c>
      <c r="K8853" s="2">
        <f t="shared" si="1934"/>
        <v>11</v>
      </c>
      <c r="L8853" s="2" t="str">
        <f t="shared" si="1935"/>
        <v>Wednesday</v>
      </c>
      <c r="M8853" s="2">
        <f t="shared" si="1936"/>
        <v>46</v>
      </c>
      <c r="N8853" s="3">
        <f t="shared" si="1937"/>
        <v>0</v>
      </c>
      <c r="O8853" s="3">
        <f t="shared" si="1938"/>
        <v>1516</v>
      </c>
      <c r="P8853" t="str">
        <f t="shared" si="1939"/>
        <v>12-Nov</v>
      </c>
      <c r="Q8853" s="9">
        <f t="shared" si="1940"/>
        <v>0.97430555555555554</v>
      </c>
      <c r="R8853" t="str">
        <f t="shared" si="1941"/>
        <v>Night</v>
      </c>
      <c r="S8853" s="2">
        <f t="shared" si="1942"/>
        <v>12</v>
      </c>
      <c r="T8853" t="str">
        <f t="shared" si="1943"/>
        <v>UPI Transfer</v>
      </c>
      <c r="U8853">
        <f t="shared" si="1944"/>
        <v>23</v>
      </c>
      <c r="V8853" t="str">
        <f t="shared" si="1945"/>
        <v>FY Q3</v>
      </c>
    </row>
    <row r="8854" spans="1:22" x14ac:dyDescent="0.3">
      <c r="A8854" s="18">
        <v>45974</v>
      </c>
      <c r="B8854" t="s">
        <v>878</v>
      </c>
      <c r="C8854" t="s">
        <v>65</v>
      </c>
      <c r="D8854" t="s">
        <v>9985</v>
      </c>
      <c r="E8854">
        <v>713817254727</v>
      </c>
      <c r="F8854" t="s">
        <v>16</v>
      </c>
      <c r="G8854" t="s">
        <v>67</v>
      </c>
      <c r="H8854">
        <v>6083</v>
      </c>
      <c r="I8854" s="2">
        <f t="shared" si="1932"/>
        <v>2025</v>
      </c>
      <c r="J8854" s="2" t="str">
        <f t="shared" si="1933"/>
        <v>November</v>
      </c>
      <c r="K8854" s="2">
        <f t="shared" si="1934"/>
        <v>11</v>
      </c>
      <c r="L8854" s="2" t="str">
        <f t="shared" si="1935"/>
        <v>Thursday</v>
      </c>
      <c r="M8854" s="2">
        <f t="shared" si="1936"/>
        <v>46</v>
      </c>
      <c r="N8854" s="3">
        <f t="shared" si="1937"/>
        <v>6083</v>
      </c>
      <c r="O8854" s="3">
        <f t="shared" si="1938"/>
        <v>0</v>
      </c>
      <c r="P8854" t="str">
        <f t="shared" si="1939"/>
        <v>13-Nov</v>
      </c>
      <c r="Q8854" s="9">
        <f t="shared" si="1940"/>
        <v>0.55625000000000002</v>
      </c>
      <c r="R8854" t="str">
        <f t="shared" si="1941"/>
        <v>Afternoon</v>
      </c>
      <c r="S8854" s="2">
        <f t="shared" si="1942"/>
        <v>13</v>
      </c>
      <c r="T8854" t="str">
        <f t="shared" si="1943"/>
        <v>Others</v>
      </c>
      <c r="U8854">
        <f t="shared" si="1944"/>
        <v>13</v>
      </c>
      <c r="V8854" t="str">
        <f t="shared" si="1945"/>
        <v>FY Q3</v>
      </c>
    </row>
    <row r="8855" spans="1:22" x14ac:dyDescent="0.3">
      <c r="A8855" s="18">
        <v>45974</v>
      </c>
      <c r="B8855" t="s">
        <v>1978</v>
      </c>
      <c r="C8855" t="s">
        <v>114</v>
      </c>
      <c r="D8855" t="s">
        <v>9986</v>
      </c>
      <c r="E8855">
        <v>544186217006</v>
      </c>
      <c r="F8855" t="s">
        <v>15</v>
      </c>
      <c r="G8855" t="s">
        <v>71</v>
      </c>
      <c r="H8855">
        <v>2862</v>
      </c>
      <c r="I8855" s="2">
        <f t="shared" si="1932"/>
        <v>2025</v>
      </c>
      <c r="J8855" s="2" t="str">
        <f t="shared" si="1933"/>
        <v>November</v>
      </c>
      <c r="K8855" s="2">
        <f t="shared" si="1934"/>
        <v>11</v>
      </c>
      <c r="L8855" s="2" t="str">
        <f t="shared" si="1935"/>
        <v>Thursday</v>
      </c>
      <c r="M8855" s="2">
        <f t="shared" si="1936"/>
        <v>46</v>
      </c>
      <c r="N8855" s="3">
        <f t="shared" si="1937"/>
        <v>0</v>
      </c>
      <c r="O8855" s="3">
        <f t="shared" si="1938"/>
        <v>2862</v>
      </c>
      <c r="P8855" t="str">
        <f t="shared" si="1939"/>
        <v>13-Nov</v>
      </c>
      <c r="Q8855" s="9">
        <f t="shared" si="1940"/>
        <v>0.56874999999999998</v>
      </c>
      <c r="R8855" t="str">
        <f t="shared" si="1941"/>
        <v>Afternoon</v>
      </c>
      <c r="S8855" s="2">
        <f t="shared" si="1942"/>
        <v>13</v>
      </c>
      <c r="T8855" t="str">
        <f t="shared" si="1943"/>
        <v>UPI Transfer</v>
      </c>
      <c r="U8855">
        <f t="shared" si="1944"/>
        <v>13</v>
      </c>
      <c r="V8855" t="str">
        <f t="shared" si="1945"/>
        <v>FY Q3</v>
      </c>
    </row>
    <row r="8856" spans="1:22" x14ac:dyDescent="0.3">
      <c r="A8856" s="18">
        <v>45974</v>
      </c>
      <c r="B8856" t="s">
        <v>331</v>
      </c>
      <c r="C8856" t="s">
        <v>131</v>
      </c>
      <c r="D8856" t="s">
        <v>9987</v>
      </c>
      <c r="E8856">
        <v>52048522782</v>
      </c>
      <c r="F8856" t="s">
        <v>16</v>
      </c>
      <c r="G8856" t="s">
        <v>71</v>
      </c>
      <c r="H8856">
        <v>4995</v>
      </c>
      <c r="I8856" s="2">
        <f t="shared" si="1932"/>
        <v>2025</v>
      </c>
      <c r="J8856" s="2" t="str">
        <f t="shared" si="1933"/>
        <v>November</v>
      </c>
      <c r="K8856" s="2">
        <f t="shared" si="1934"/>
        <v>11</v>
      </c>
      <c r="L8856" s="2" t="str">
        <f t="shared" si="1935"/>
        <v>Thursday</v>
      </c>
      <c r="M8856" s="2">
        <f t="shared" si="1936"/>
        <v>46</v>
      </c>
      <c r="N8856" s="3">
        <f t="shared" si="1937"/>
        <v>4995</v>
      </c>
      <c r="O8856" s="3">
        <f t="shared" si="1938"/>
        <v>0</v>
      </c>
      <c r="P8856" t="str">
        <f t="shared" si="1939"/>
        <v>13-Nov</v>
      </c>
      <c r="Q8856" s="9">
        <f t="shared" si="1940"/>
        <v>0.5756944444444444</v>
      </c>
      <c r="R8856" t="str">
        <f t="shared" si="1941"/>
        <v>Afternoon</v>
      </c>
      <c r="S8856" s="2">
        <f t="shared" si="1942"/>
        <v>13</v>
      </c>
      <c r="T8856" t="str">
        <f t="shared" si="1943"/>
        <v>Others</v>
      </c>
      <c r="U8856">
        <f t="shared" si="1944"/>
        <v>13</v>
      </c>
      <c r="V8856" t="str">
        <f t="shared" si="1945"/>
        <v>FY Q3</v>
      </c>
    </row>
    <row r="8857" spans="1:22" x14ac:dyDescent="0.3">
      <c r="A8857" s="18">
        <v>45974</v>
      </c>
      <c r="B8857" t="s">
        <v>1740</v>
      </c>
      <c r="C8857" t="s">
        <v>104</v>
      </c>
      <c r="D8857" t="s">
        <v>9988</v>
      </c>
      <c r="E8857">
        <v>416058124415</v>
      </c>
      <c r="F8857" t="s">
        <v>16</v>
      </c>
      <c r="G8857" t="s">
        <v>67</v>
      </c>
      <c r="H8857">
        <v>4484</v>
      </c>
      <c r="I8857" s="2">
        <f t="shared" si="1932"/>
        <v>2025</v>
      </c>
      <c r="J8857" s="2" t="str">
        <f t="shared" si="1933"/>
        <v>November</v>
      </c>
      <c r="K8857" s="2">
        <f t="shared" si="1934"/>
        <v>11</v>
      </c>
      <c r="L8857" s="2" t="str">
        <f t="shared" si="1935"/>
        <v>Thursday</v>
      </c>
      <c r="M8857" s="2">
        <f t="shared" si="1936"/>
        <v>46</v>
      </c>
      <c r="N8857" s="3">
        <f t="shared" si="1937"/>
        <v>4484</v>
      </c>
      <c r="O8857" s="3">
        <f t="shared" si="1938"/>
        <v>0</v>
      </c>
      <c r="P8857" t="str">
        <f t="shared" si="1939"/>
        <v>13-Nov</v>
      </c>
      <c r="Q8857" s="9">
        <f t="shared" si="1940"/>
        <v>0.85763888888888884</v>
      </c>
      <c r="R8857" t="str">
        <f t="shared" si="1941"/>
        <v>Evening</v>
      </c>
      <c r="S8857" s="2">
        <f t="shared" si="1942"/>
        <v>13</v>
      </c>
      <c r="T8857" t="str">
        <f t="shared" si="1943"/>
        <v>Others</v>
      </c>
      <c r="U8857">
        <f t="shared" si="1944"/>
        <v>20</v>
      </c>
      <c r="V8857" t="str">
        <f t="shared" si="1945"/>
        <v>FY Q3</v>
      </c>
    </row>
    <row r="8858" spans="1:22" x14ac:dyDescent="0.3">
      <c r="A8858" s="18">
        <v>45975</v>
      </c>
      <c r="B8858" t="s">
        <v>1129</v>
      </c>
      <c r="C8858" t="s">
        <v>291</v>
      </c>
      <c r="D8858" t="s">
        <v>9989</v>
      </c>
      <c r="E8858">
        <v>882394307566</v>
      </c>
      <c r="F8858" t="s">
        <v>16</v>
      </c>
      <c r="G8858" t="s">
        <v>67</v>
      </c>
      <c r="H8858">
        <v>5677</v>
      </c>
      <c r="I8858" s="2">
        <f t="shared" si="1932"/>
        <v>2025</v>
      </c>
      <c r="J8858" s="2" t="str">
        <f t="shared" si="1933"/>
        <v>November</v>
      </c>
      <c r="K8858" s="2">
        <f t="shared" si="1934"/>
        <v>11</v>
      </c>
      <c r="L8858" s="2" t="str">
        <f t="shared" si="1935"/>
        <v>Friday</v>
      </c>
      <c r="M8858" s="2">
        <f t="shared" si="1936"/>
        <v>46</v>
      </c>
      <c r="N8858" s="3">
        <f t="shared" si="1937"/>
        <v>5677</v>
      </c>
      <c r="O8858" s="3">
        <f t="shared" si="1938"/>
        <v>0</v>
      </c>
      <c r="P8858" t="str">
        <f t="shared" si="1939"/>
        <v>14-Nov</v>
      </c>
      <c r="Q8858" s="9">
        <f t="shared" si="1940"/>
        <v>0.46180555555555558</v>
      </c>
      <c r="R8858" t="str">
        <f t="shared" si="1941"/>
        <v>Morning</v>
      </c>
      <c r="S8858" s="2">
        <f t="shared" si="1942"/>
        <v>14</v>
      </c>
      <c r="T8858" t="str">
        <f t="shared" si="1943"/>
        <v>Others</v>
      </c>
      <c r="U8858">
        <f t="shared" si="1944"/>
        <v>11</v>
      </c>
      <c r="V8858" t="str">
        <f t="shared" si="1945"/>
        <v>FY Q3</v>
      </c>
    </row>
    <row r="8859" spans="1:22" x14ac:dyDescent="0.3">
      <c r="A8859" s="18">
        <v>45975</v>
      </c>
      <c r="B8859" t="s">
        <v>449</v>
      </c>
      <c r="C8859" t="s">
        <v>101</v>
      </c>
      <c r="D8859" t="s">
        <v>9990</v>
      </c>
      <c r="E8859">
        <v>518282154066</v>
      </c>
      <c r="F8859" t="s">
        <v>15</v>
      </c>
      <c r="G8859" t="s">
        <v>67</v>
      </c>
      <c r="H8859">
        <v>10482</v>
      </c>
      <c r="I8859" s="2">
        <f t="shared" si="1932"/>
        <v>2025</v>
      </c>
      <c r="J8859" s="2" t="str">
        <f t="shared" si="1933"/>
        <v>November</v>
      </c>
      <c r="K8859" s="2">
        <f t="shared" si="1934"/>
        <v>11</v>
      </c>
      <c r="L8859" s="2" t="str">
        <f t="shared" si="1935"/>
        <v>Friday</v>
      </c>
      <c r="M8859" s="2">
        <f t="shared" si="1936"/>
        <v>46</v>
      </c>
      <c r="N8859" s="3">
        <f t="shared" si="1937"/>
        <v>0</v>
      </c>
      <c r="O8859" s="3">
        <f t="shared" si="1938"/>
        <v>10482</v>
      </c>
      <c r="P8859" t="str">
        <f t="shared" si="1939"/>
        <v>14-Nov</v>
      </c>
      <c r="Q8859" s="9">
        <f t="shared" si="1940"/>
        <v>0.4861111111111111</v>
      </c>
      <c r="R8859" t="str">
        <f t="shared" si="1941"/>
        <v>Morning</v>
      </c>
      <c r="S8859" s="2">
        <f t="shared" si="1942"/>
        <v>14</v>
      </c>
      <c r="T8859" t="str">
        <f t="shared" si="1943"/>
        <v>Recharge</v>
      </c>
      <c r="U8859">
        <f t="shared" si="1944"/>
        <v>11</v>
      </c>
      <c r="V8859" t="str">
        <f t="shared" si="1945"/>
        <v>FY Q3</v>
      </c>
    </row>
    <row r="8860" spans="1:22" x14ac:dyDescent="0.3">
      <c r="A8860" s="18">
        <v>45975</v>
      </c>
      <c r="B8860" t="s">
        <v>607</v>
      </c>
      <c r="C8860" t="s">
        <v>322</v>
      </c>
      <c r="D8860" t="s">
        <v>9991</v>
      </c>
      <c r="E8860">
        <v>297073086339</v>
      </c>
      <c r="F8860" t="s">
        <v>15</v>
      </c>
      <c r="G8860" t="s">
        <v>71</v>
      </c>
      <c r="H8860">
        <v>5047</v>
      </c>
      <c r="I8860" s="2">
        <f t="shared" si="1932"/>
        <v>2025</v>
      </c>
      <c r="J8860" s="2" t="str">
        <f t="shared" si="1933"/>
        <v>November</v>
      </c>
      <c r="K8860" s="2">
        <f t="shared" si="1934"/>
        <v>11</v>
      </c>
      <c r="L8860" s="2" t="str">
        <f t="shared" si="1935"/>
        <v>Friday</v>
      </c>
      <c r="M8860" s="2">
        <f t="shared" si="1936"/>
        <v>46</v>
      </c>
      <c r="N8860" s="3">
        <f t="shared" si="1937"/>
        <v>0</v>
      </c>
      <c r="O8860" s="3">
        <f t="shared" si="1938"/>
        <v>5047</v>
      </c>
      <c r="P8860" t="str">
        <f t="shared" si="1939"/>
        <v>14-Nov</v>
      </c>
      <c r="Q8860" s="9">
        <f t="shared" si="1940"/>
        <v>0.53541666666666665</v>
      </c>
      <c r="R8860" t="str">
        <f t="shared" si="1941"/>
        <v>Afternoon</v>
      </c>
      <c r="S8860" s="2">
        <f t="shared" si="1942"/>
        <v>14</v>
      </c>
      <c r="T8860" t="str">
        <f t="shared" si="1943"/>
        <v>UPI Transfer</v>
      </c>
      <c r="U8860">
        <f t="shared" si="1944"/>
        <v>12</v>
      </c>
      <c r="V8860" t="str">
        <f t="shared" si="1945"/>
        <v>FY Q3</v>
      </c>
    </row>
    <row r="8861" spans="1:22" x14ac:dyDescent="0.3">
      <c r="A8861" s="18">
        <v>45975</v>
      </c>
      <c r="B8861" t="s">
        <v>466</v>
      </c>
      <c r="C8861" t="s">
        <v>95</v>
      </c>
      <c r="D8861" t="s">
        <v>9992</v>
      </c>
      <c r="E8861">
        <v>882128558376</v>
      </c>
      <c r="F8861" t="s">
        <v>16</v>
      </c>
      <c r="G8861" t="s">
        <v>67</v>
      </c>
      <c r="H8861">
        <v>2452</v>
      </c>
      <c r="I8861" s="2">
        <f t="shared" si="1932"/>
        <v>2025</v>
      </c>
      <c r="J8861" s="2" t="str">
        <f t="shared" si="1933"/>
        <v>November</v>
      </c>
      <c r="K8861" s="2">
        <f t="shared" si="1934"/>
        <v>11</v>
      </c>
      <c r="L8861" s="2" t="str">
        <f t="shared" si="1935"/>
        <v>Friday</v>
      </c>
      <c r="M8861" s="2">
        <f t="shared" si="1936"/>
        <v>46</v>
      </c>
      <c r="N8861" s="3">
        <f t="shared" si="1937"/>
        <v>2452</v>
      </c>
      <c r="O8861" s="3">
        <f t="shared" si="1938"/>
        <v>0</v>
      </c>
      <c r="P8861" t="str">
        <f t="shared" si="1939"/>
        <v>14-Nov</v>
      </c>
      <c r="Q8861" s="9">
        <f t="shared" si="1940"/>
        <v>0.58472222222222225</v>
      </c>
      <c r="R8861" t="str">
        <f t="shared" si="1941"/>
        <v>Afternoon</v>
      </c>
      <c r="S8861" s="2">
        <f t="shared" si="1942"/>
        <v>14</v>
      </c>
      <c r="T8861" t="str">
        <f t="shared" si="1943"/>
        <v>Others</v>
      </c>
      <c r="U8861">
        <f t="shared" si="1944"/>
        <v>14</v>
      </c>
      <c r="V8861" t="str">
        <f t="shared" si="1945"/>
        <v>FY Q3</v>
      </c>
    </row>
    <row r="8862" spans="1:22" x14ac:dyDescent="0.3">
      <c r="A8862" s="18">
        <v>45975</v>
      </c>
      <c r="B8862" t="s">
        <v>946</v>
      </c>
      <c r="C8862" t="s">
        <v>209</v>
      </c>
      <c r="D8862" t="s">
        <v>9993</v>
      </c>
      <c r="E8862">
        <v>438657189591</v>
      </c>
      <c r="F8862" t="s">
        <v>15</v>
      </c>
      <c r="G8862" t="s">
        <v>67</v>
      </c>
      <c r="H8862">
        <v>1912</v>
      </c>
      <c r="I8862" s="2">
        <f t="shared" si="1932"/>
        <v>2025</v>
      </c>
      <c r="J8862" s="2" t="str">
        <f t="shared" si="1933"/>
        <v>November</v>
      </c>
      <c r="K8862" s="2">
        <f t="shared" si="1934"/>
        <v>11</v>
      </c>
      <c r="L8862" s="2" t="str">
        <f t="shared" si="1935"/>
        <v>Friday</v>
      </c>
      <c r="M8862" s="2">
        <f t="shared" si="1936"/>
        <v>46</v>
      </c>
      <c r="N8862" s="3">
        <f t="shared" si="1937"/>
        <v>0</v>
      </c>
      <c r="O8862" s="3">
        <f t="shared" si="1938"/>
        <v>1912</v>
      </c>
      <c r="P8862" t="str">
        <f t="shared" si="1939"/>
        <v>14-Nov</v>
      </c>
      <c r="Q8862" s="9">
        <f t="shared" si="1940"/>
        <v>0.59236111111111112</v>
      </c>
      <c r="R8862" t="str">
        <f t="shared" si="1941"/>
        <v>Afternoon</v>
      </c>
      <c r="S8862" s="2">
        <f t="shared" si="1942"/>
        <v>14</v>
      </c>
      <c r="T8862" t="str">
        <f t="shared" si="1943"/>
        <v>UPI Transfer</v>
      </c>
      <c r="U8862">
        <f t="shared" si="1944"/>
        <v>14</v>
      </c>
      <c r="V8862" t="str">
        <f t="shared" si="1945"/>
        <v>FY Q3</v>
      </c>
    </row>
    <row r="8863" spans="1:22" x14ac:dyDescent="0.3">
      <c r="A8863" s="18">
        <v>45975</v>
      </c>
      <c r="B8863" t="s">
        <v>647</v>
      </c>
      <c r="C8863" t="s">
        <v>134</v>
      </c>
      <c r="D8863" t="s">
        <v>9994</v>
      </c>
      <c r="E8863">
        <v>741569708596</v>
      </c>
      <c r="F8863" t="s">
        <v>15</v>
      </c>
      <c r="G8863" t="s">
        <v>71</v>
      </c>
      <c r="H8863">
        <v>9557</v>
      </c>
      <c r="I8863" s="2">
        <f t="shared" si="1932"/>
        <v>2025</v>
      </c>
      <c r="J8863" s="2" t="str">
        <f t="shared" si="1933"/>
        <v>November</v>
      </c>
      <c r="K8863" s="2">
        <f t="shared" si="1934"/>
        <v>11</v>
      </c>
      <c r="L8863" s="2" t="str">
        <f t="shared" si="1935"/>
        <v>Friday</v>
      </c>
      <c r="M8863" s="2">
        <f t="shared" si="1936"/>
        <v>46</v>
      </c>
      <c r="N8863" s="3">
        <f t="shared" si="1937"/>
        <v>0</v>
      </c>
      <c r="O8863" s="3">
        <f t="shared" si="1938"/>
        <v>9557</v>
      </c>
      <c r="P8863" t="str">
        <f t="shared" si="1939"/>
        <v>14-Nov</v>
      </c>
      <c r="Q8863" s="9">
        <f t="shared" si="1940"/>
        <v>0.71805555555555556</v>
      </c>
      <c r="R8863" t="str">
        <f t="shared" si="1941"/>
        <v>Evening</v>
      </c>
      <c r="S8863" s="2">
        <f t="shared" si="1942"/>
        <v>14</v>
      </c>
      <c r="T8863" t="str">
        <f t="shared" si="1943"/>
        <v>UPI Transfer</v>
      </c>
      <c r="U8863">
        <f t="shared" si="1944"/>
        <v>17</v>
      </c>
      <c r="V8863" t="str">
        <f t="shared" si="1945"/>
        <v>FY Q3</v>
      </c>
    </row>
    <row r="8864" spans="1:22" x14ac:dyDescent="0.3">
      <c r="A8864" s="18">
        <v>45976</v>
      </c>
      <c r="B8864" t="s">
        <v>2370</v>
      </c>
      <c r="C8864" t="s">
        <v>325</v>
      </c>
      <c r="D8864" t="s">
        <v>9995</v>
      </c>
      <c r="E8864">
        <v>156774258506</v>
      </c>
      <c r="F8864" t="s">
        <v>16</v>
      </c>
      <c r="G8864" t="s">
        <v>67</v>
      </c>
      <c r="H8864">
        <v>10729</v>
      </c>
      <c r="I8864" s="2">
        <f t="shared" si="1932"/>
        <v>2025</v>
      </c>
      <c r="J8864" s="2" t="str">
        <f t="shared" si="1933"/>
        <v>November</v>
      </c>
      <c r="K8864" s="2">
        <f t="shared" si="1934"/>
        <v>11</v>
      </c>
      <c r="L8864" s="2" t="str">
        <f t="shared" si="1935"/>
        <v>Saturday</v>
      </c>
      <c r="M8864" s="2">
        <f t="shared" si="1936"/>
        <v>46</v>
      </c>
      <c r="N8864" s="3">
        <f t="shared" si="1937"/>
        <v>10729</v>
      </c>
      <c r="O8864" s="3">
        <f t="shared" si="1938"/>
        <v>0</v>
      </c>
      <c r="P8864" t="str">
        <f t="shared" si="1939"/>
        <v>15-Nov</v>
      </c>
      <c r="Q8864" s="9">
        <f t="shared" si="1940"/>
        <v>0.37361111111111112</v>
      </c>
      <c r="R8864" t="str">
        <f t="shared" si="1941"/>
        <v>Morning</v>
      </c>
      <c r="S8864" s="2">
        <f t="shared" si="1942"/>
        <v>15</v>
      </c>
      <c r="T8864" t="str">
        <f t="shared" si="1943"/>
        <v>Others</v>
      </c>
      <c r="U8864">
        <f t="shared" si="1944"/>
        <v>8</v>
      </c>
      <c r="V8864" t="str">
        <f t="shared" si="1945"/>
        <v>FY Q3</v>
      </c>
    </row>
    <row r="8865" spans="1:22" x14ac:dyDescent="0.3">
      <c r="A8865" s="18">
        <v>45976</v>
      </c>
      <c r="B8865" t="s">
        <v>574</v>
      </c>
      <c r="C8865" t="s">
        <v>254</v>
      </c>
      <c r="D8865" t="s">
        <v>9996</v>
      </c>
      <c r="E8865">
        <v>438898352056</v>
      </c>
      <c r="F8865" t="s">
        <v>16</v>
      </c>
      <c r="G8865" t="s">
        <v>71</v>
      </c>
      <c r="H8865">
        <v>15205</v>
      </c>
      <c r="I8865" s="2">
        <f t="shared" si="1932"/>
        <v>2025</v>
      </c>
      <c r="J8865" s="2" t="str">
        <f t="shared" si="1933"/>
        <v>November</v>
      </c>
      <c r="K8865" s="2">
        <f t="shared" si="1934"/>
        <v>11</v>
      </c>
      <c r="L8865" s="2" t="str">
        <f t="shared" si="1935"/>
        <v>Saturday</v>
      </c>
      <c r="M8865" s="2">
        <f t="shared" si="1936"/>
        <v>46</v>
      </c>
      <c r="N8865" s="3">
        <f t="shared" si="1937"/>
        <v>15205</v>
      </c>
      <c r="O8865" s="3">
        <f t="shared" si="1938"/>
        <v>0</v>
      </c>
      <c r="P8865" t="str">
        <f t="shared" si="1939"/>
        <v>15-Nov</v>
      </c>
      <c r="Q8865" s="9">
        <f t="shared" si="1940"/>
        <v>0.46944444444444444</v>
      </c>
      <c r="R8865" t="str">
        <f t="shared" si="1941"/>
        <v>Morning</v>
      </c>
      <c r="S8865" s="2">
        <f t="shared" si="1942"/>
        <v>15</v>
      </c>
      <c r="T8865" t="str">
        <f t="shared" si="1943"/>
        <v>Others</v>
      </c>
      <c r="U8865">
        <f t="shared" si="1944"/>
        <v>11</v>
      </c>
      <c r="V8865" t="str">
        <f t="shared" si="1945"/>
        <v>FY Q3</v>
      </c>
    </row>
    <row r="8866" spans="1:22" x14ac:dyDescent="0.3">
      <c r="A8866" s="18">
        <v>45976</v>
      </c>
      <c r="B8866" t="s">
        <v>1527</v>
      </c>
      <c r="C8866" t="s">
        <v>95</v>
      </c>
      <c r="D8866" t="s">
        <v>9997</v>
      </c>
      <c r="E8866">
        <v>513851877676</v>
      </c>
      <c r="F8866" t="s">
        <v>16</v>
      </c>
      <c r="G8866" t="s">
        <v>67</v>
      </c>
      <c r="H8866">
        <v>6916</v>
      </c>
      <c r="I8866" s="2">
        <f t="shared" si="1932"/>
        <v>2025</v>
      </c>
      <c r="J8866" s="2" t="str">
        <f t="shared" si="1933"/>
        <v>November</v>
      </c>
      <c r="K8866" s="2">
        <f t="shared" si="1934"/>
        <v>11</v>
      </c>
      <c r="L8866" s="2" t="str">
        <f t="shared" si="1935"/>
        <v>Saturday</v>
      </c>
      <c r="M8866" s="2">
        <f t="shared" si="1936"/>
        <v>46</v>
      </c>
      <c r="N8866" s="3">
        <f t="shared" si="1937"/>
        <v>6916</v>
      </c>
      <c r="O8866" s="3">
        <f t="shared" si="1938"/>
        <v>0</v>
      </c>
      <c r="P8866" t="str">
        <f t="shared" si="1939"/>
        <v>15-Nov</v>
      </c>
      <c r="Q8866" s="9">
        <f t="shared" si="1940"/>
        <v>0.68333333333333335</v>
      </c>
      <c r="R8866" t="str">
        <f t="shared" si="1941"/>
        <v>Afternoon</v>
      </c>
      <c r="S8866" s="2">
        <f t="shared" si="1942"/>
        <v>15</v>
      </c>
      <c r="T8866" t="str">
        <f t="shared" si="1943"/>
        <v>Others</v>
      </c>
      <c r="U8866">
        <f t="shared" si="1944"/>
        <v>16</v>
      </c>
      <c r="V8866" t="str">
        <f t="shared" si="1945"/>
        <v>FY Q3</v>
      </c>
    </row>
    <row r="8867" spans="1:22" x14ac:dyDescent="0.3">
      <c r="A8867" s="18">
        <v>45976</v>
      </c>
      <c r="B8867" t="s">
        <v>290</v>
      </c>
      <c r="C8867" t="s">
        <v>834</v>
      </c>
      <c r="D8867" t="s">
        <v>9998</v>
      </c>
      <c r="E8867">
        <v>154932820202</v>
      </c>
      <c r="F8867" t="s">
        <v>15</v>
      </c>
      <c r="G8867" t="s">
        <v>71</v>
      </c>
      <c r="H8867">
        <v>10104</v>
      </c>
      <c r="I8867" s="2">
        <f t="shared" si="1932"/>
        <v>2025</v>
      </c>
      <c r="J8867" s="2" t="str">
        <f t="shared" si="1933"/>
        <v>November</v>
      </c>
      <c r="K8867" s="2">
        <f t="shared" si="1934"/>
        <v>11</v>
      </c>
      <c r="L8867" s="2" t="str">
        <f t="shared" si="1935"/>
        <v>Saturday</v>
      </c>
      <c r="M8867" s="2">
        <f t="shared" si="1936"/>
        <v>46</v>
      </c>
      <c r="N8867" s="3">
        <f t="shared" si="1937"/>
        <v>0</v>
      </c>
      <c r="O8867" s="3">
        <f t="shared" si="1938"/>
        <v>10104</v>
      </c>
      <c r="P8867" t="str">
        <f t="shared" si="1939"/>
        <v>15-Nov</v>
      </c>
      <c r="Q8867" s="9">
        <f t="shared" si="1940"/>
        <v>0.73750000000000004</v>
      </c>
      <c r="R8867" t="str">
        <f t="shared" si="1941"/>
        <v>Evening</v>
      </c>
      <c r="S8867" s="2">
        <f t="shared" si="1942"/>
        <v>15</v>
      </c>
      <c r="T8867" t="str">
        <f t="shared" si="1943"/>
        <v>UPI Transfer</v>
      </c>
      <c r="U8867">
        <f t="shared" si="1944"/>
        <v>17</v>
      </c>
      <c r="V8867" t="str">
        <f t="shared" si="1945"/>
        <v>FY Q3</v>
      </c>
    </row>
    <row r="8868" spans="1:22" x14ac:dyDescent="0.3">
      <c r="A8868" s="18">
        <v>45976</v>
      </c>
      <c r="B8868" t="s">
        <v>1694</v>
      </c>
      <c r="C8868" t="s">
        <v>343</v>
      </c>
      <c r="D8868" t="s">
        <v>9999</v>
      </c>
      <c r="E8868">
        <v>208427820221</v>
      </c>
      <c r="F8868" t="s">
        <v>15</v>
      </c>
      <c r="G8868" t="s">
        <v>67</v>
      </c>
      <c r="H8868">
        <v>4710</v>
      </c>
      <c r="I8868" s="2">
        <f t="shared" si="1932"/>
        <v>2025</v>
      </c>
      <c r="J8868" s="2" t="str">
        <f t="shared" si="1933"/>
        <v>November</v>
      </c>
      <c r="K8868" s="2">
        <f t="shared" si="1934"/>
        <v>11</v>
      </c>
      <c r="L8868" s="2" t="str">
        <f t="shared" si="1935"/>
        <v>Saturday</v>
      </c>
      <c r="M8868" s="2">
        <f t="shared" si="1936"/>
        <v>46</v>
      </c>
      <c r="N8868" s="3">
        <f t="shared" si="1937"/>
        <v>0</v>
      </c>
      <c r="O8868" s="3">
        <f t="shared" si="1938"/>
        <v>4710</v>
      </c>
      <c r="P8868" t="str">
        <f t="shared" si="1939"/>
        <v>15-Nov</v>
      </c>
      <c r="Q8868" s="9">
        <f t="shared" si="1940"/>
        <v>0.75694444444444442</v>
      </c>
      <c r="R8868" t="str">
        <f t="shared" si="1941"/>
        <v>Evening</v>
      </c>
      <c r="S8868" s="2">
        <f t="shared" si="1942"/>
        <v>15</v>
      </c>
      <c r="T8868" t="str">
        <f t="shared" si="1943"/>
        <v>UPI Transfer</v>
      </c>
      <c r="U8868">
        <f t="shared" si="1944"/>
        <v>18</v>
      </c>
      <c r="V8868" t="str">
        <f t="shared" si="1945"/>
        <v>FY Q3</v>
      </c>
    </row>
    <row r="8869" spans="1:22" x14ac:dyDescent="0.3">
      <c r="A8869" s="18">
        <v>45976</v>
      </c>
      <c r="B8869" t="s">
        <v>1015</v>
      </c>
      <c r="C8869" t="s">
        <v>76</v>
      </c>
      <c r="D8869" t="s">
        <v>10000</v>
      </c>
      <c r="E8869">
        <v>498817080618</v>
      </c>
      <c r="F8869" t="s">
        <v>16</v>
      </c>
      <c r="G8869" t="s">
        <v>71</v>
      </c>
      <c r="H8869">
        <v>16679</v>
      </c>
      <c r="I8869" s="2">
        <f t="shared" si="1932"/>
        <v>2025</v>
      </c>
      <c r="J8869" s="2" t="str">
        <f t="shared" si="1933"/>
        <v>November</v>
      </c>
      <c r="K8869" s="2">
        <f t="shared" si="1934"/>
        <v>11</v>
      </c>
      <c r="L8869" s="2" t="str">
        <f t="shared" si="1935"/>
        <v>Saturday</v>
      </c>
      <c r="M8869" s="2">
        <f t="shared" si="1936"/>
        <v>46</v>
      </c>
      <c r="N8869" s="3">
        <f t="shared" si="1937"/>
        <v>16679</v>
      </c>
      <c r="O8869" s="3">
        <f t="shared" si="1938"/>
        <v>0</v>
      </c>
      <c r="P8869" t="str">
        <f t="shared" si="1939"/>
        <v>15-Nov</v>
      </c>
      <c r="Q8869" s="9">
        <f t="shared" si="1940"/>
        <v>0.8256944444444444</v>
      </c>
      <c r="R8869" t="str">
        <f t="shared" si="1941"/>
        <v>Evening</v>
      </c>
      <c r="S8869" s="2">
        <f t="shared" si="1942"/>
        <v>15</v>
      </c>
      <c r="T8869" t="str">
        <f t="shared" si="1943"/>
        <v>Others</v>
      </c>
      <c r="U8869">
        <f t="shared" si="1944"/>
        <v>19</v>
      </c>
      <c r="V8869" t="str">
        <f t="shared" si="1945"/>
        <v>FY Q3</v>
      </c>
    </row>
    <row r="8870" spans="1:22" x14ac:dyDescent="0.3">
      <c r="A8870" s="18">
        <v>45976</v>
      </c>
      <c r="B8870" t="s">
        <v>4940</v>
      </c>
      <c r="C8870" t="s">
        <v>117</v>
      </c>
      <c r="D8870" t="s">
        <v>10001</v>
      </c>
      <c r="E8870">
        <v>705553732184</v>
      </c>
      <c r="F8870" t="s">
        <v>16</v>
      </c>
      <c r="G8870" t="s">
        <v>71</v>
      </c>
      <c r="H8870">
        <v>4161</v>
      </c>
      <c r="I8870" s="2">
        <f t="shared" ref="I8870:I8933" si="1946">YEAR(A8870)</f>
        <v>2025</v>
      </c>
      <c r="J8870" s="2" t="str">
        <f t="shared" ref="J8870:J8933" si="1947">TEXT(A8870,"mmmm")</f>
        <v>November</v>
      </c>
      <c r="K8870" s="2">
        <f t="shared" ref="K8870:K8933" si="1948">MONTH(A8870)</f>
        <v>11</v>
      </c>
      <c r="L8870" s="2" t="str">
        <f t="shared" ref="L8870:L8933" si="1949">TEXT(A8870,"dddd")</f>
        <v>Saturday</v>
      </c>
      <c r="M8870" s="2">
        <f t="shared" ref="M8870:M8933" si="1950">WEEKNUM(A8870)</f>
        <v>46</v>
      </c>
      <c r="N8870" s="3">
        <f t="shared" ref="N8870:N8933" si="1951">IF(F8870="Credit",H8870,0)</f>
        <v>4161</v>
      </c>
      <c r="O8870" s="3">
        <f t="shared" ref="O8870:O8933" si="1952">IF(F8870="Debit",H8870,0)</f>
        <v>0</v>
      </c>
      <c r="P8870" t="str">
        <f t="shared" ref="P8870:P8933" si="1953">TEXT(A8870,"d-mmm")</f>
        <v>15-Nov</v>
      </c>
      <c r="Q8870" s="9">
        <f t="shared" ref="Q8870:Q8933" si="1954">TIMEVALUE(TRIM(CLEAN(SUBSTITUTE(B8870,CHAR(34),""))))</f>
        <v>0.94930555555555551</v>
      </c>
      <c r="R8870" t="str">
        <f t="shared" ref="R8870:R8933" si="1955">IF(HOUR(Q8870)&lt;12,"Morning",IF(HOUR(Q8870)&lt;17,"Afternoon",IF(HOUR(Q8870)&lt;21,"Evening","Night")))</f>
        <v>Night</v>
      </c>
      <c r="S8870" s="2">
        <f t="shared" ref="S8870:S8933" si="1956">DAY(A8870)</f>
        <v>15</v>
      </c>
      <c r="T8870" t="str">
        <f t="shared" ref="T8870:T8933" si="1957">IF(ISNUMBER(SEARCH("Recharge",C8870)),"Recharge",IF(ISNUMBER(SEARCH("Petrol",C8870)),"Fuel",IF(ISNUMBER(SEARCH("Restaurant",C8870)),"Food",IF(ISNUMBER(SEARCH("Amazon",C8870)),"Shopping",IF(ISNUMBER(SEARCH("Salary",C8870)),"Salary",IF(ISNUMBER(SEARCH("Paid to",C8870)),"UPI Transfer","Others"))))))</f>
        <v>Others</v>
      </c>
      <c r="U8870">
        <f t="shared" ref="U8870:U8933" si="1958">HOUR(Q8870)</f>
        <v>22</v>
      </c>
      <c r="V8870" t="str">
        <f t="shared" ref="V8870:V8933" si="1959">"FY Q"&amp;INT(MOD(MONTH(A8870)-4,12)/3)+1</f>
        <v>FY Q3</v>
      </c>
    </row>
    <row r="8871" spans="1:22" x14ac:dyDescent="0.3">
      <c r="A8871" s="18">
        <v>45977</v>
      </c>
      <c r="B8871" t="s">
        <v>503</v>
      </c>
      <c r="C8871" t="s">
        <v>242</v>
      </c>
      <c r="D8871" t="s">
        <v>10002</v>
      </c>
      <c r="E8871">
        <v>947428866149</v>
      </c>
      <c r="F8871" t="s">
        <v>15</v>
      </c>
      <c r="G8871" t="s">
        <v>71</v>
      </c>
      <c r="H8871">
        <v>4849</v>
      </c>
      <c r="I8871" s="2">
        <f t="shared" si="1946"/>
        <v>2025</v>
      </c>
      <c r="J8871" s="2" t="str">
        <f t="shared" si="1947"/>
        <v>November</v>
      </c>
      <c r="K8871" s="2">
        <f t="shared" si="1948"/>
        <v>11</v>
      </c>
      <c r="L8871" s="2" t="str">
        <f t="shared" si="1949"/>
        <v>Sunday</v>
      </c>
      <c r="M8871" s="2">
        <f t="shared" si="1950"/>
        <v>47</v>
      </c>
      <c r="N8871" s="3">
        <f t="shared" si="1951"/>
        <v>0</v>
      </c>
      <c r="O8871" s="3">
        <f t="shared" si="1952"/>
        <v>4849</v>
      </c>
      <c r="P8871" t="str">
        <f t="shared" si="1953"/>
        <v>16-Nov</v>
      </c>
      <c r="Q8871" s="9">
        <f t="shared" si="1954"/>
        <v>0.45555555555555555</v>
      </c>
      <c r="R8871" t="str">
        <f t="shared" si="1955"/>
        <v>Morning</v>
      </c>
      <c r="S8871" s="2">
        <f t="shared" si="1956"/>
        <v>16</v>
      </c>
      <c r="T8871" t="str">
        <f t="shared" si="1957"/>
        <v>UPI Transfer</v>
      </c>
      <c r="U8871">
        <f t="shared" si="1958"/>
        <v>10</v>
      </c>
      <c r="V8871" t="str">
        <f t="shared" si="1959"/>
        <v>FY Q3</v>
      </c>
    </row>
    <row r="8872" spans="1:22" x14ac:dyDescent="0.3">
      <c r="A8872" s="18">
        <v>45977</v>
      </c>
      <c r="B8872" t="s">
        <v>1486</v>
      </c>
      <c r="C8872" t="s">
        <v>167</v>
      </c>
      <c r="D8872" t="s">
        <v>10003</v>
      </c>
      <c r="E8872">
        <v>993275555739</v>
      </c>
      <c r="F8872" t="s">
        <v>15</v>
      </c>
      <c r="G8872" t="s">
        <v>67</v>
      </c>
      <c r="H8872">
        <v>8967</v>
      </c>
      <c r="I8872" s="2">
        <f t="shared" si="1946"/>
        <v>2025</v>
      </c>
      <c r="J8872" s="2" t="str">
        <f t="shared" si="1947"/>
        <v>November</v>
      </c>
      <c r="K8872" s="2">
        <f t="shared" si="1948"/>
        <v>11</v>
      </c>
      <c r="L8872" s="2" t="str">
        <f t="shared" si="1949"/>
        <v>Sunday</v>
      </c>
      <c r="M8872" s="2">
        <f t="shared" si="1950"/>
        <v>47</v>
      </c>
      <c r="N8872" s="3">
        <f t="shared" si="1951"/>
        <v>0</v>
      </c>
      <c r="O8872" s="3">
        <f t="shared" si="1952"/>
        <v>8967</v>
      </c>
      <c r="P8872" t="str">
        <f t="shared" si="1953"/>
        <v>16-Nov</v>
      </c>
      <c r="Q8872" s="9">
        <f t="shared" si="1954"/>
        <v>0.57708333333333328</v>
      </c>
      <c r="R8872" t="str">
        <f t="shared" si="1955"/>
        <v>Afternoon</v>
      </c>
      <c r="S8872" s="2">
        <f t="shared" si="1956"/>
        <v>16</v>
      </c>
      <c r="T8872" t="str">
        <f t="shared" si="1957"/>
        <v>UPI Transfer</v>
      </c>
      <c r="U8872">
        <f t="shared" si="1958"/>
        <v>13</v>
      </c>
      <c r="V8872" t="str">
        <f t="shared" si="1959"/>
        <v>FY Q3</v>
      </c>
    </row>
    <row r="8873" spans="1:22" x14ac:dyDescent="0.3">
      <c r="A8873" s="18">
        <v>45977</v>
      </c>
      <c r="B8873" t="s">
        <v>1816</v>
      </c>
      <c r="C8873" t="s">
        <v>125</v>
      </c>
      <c r="D8873" t="s">
        <v>10004</v>
      </c>
      <c r="E8873">
        <v>741031413425</v>
      </c>
      <c r="F8873" t="s">
        <v>15</v>
      </c>
      <c r="G8873" t="s">
        <v>67</v>
      </c>
      <c r="H8873">
        <v>3103</v>
      </c>
      <c r="I8873" s="2">
        <f t="shared" si="1946"/>
        <v>2025</v>
      </c>
      <c r="J8873" s="2" t="str">
        <f t="shared" si="1947"/>
        <v>November</v>
      </c>
      <c r="K8873" s="2">
        <f t="shared" si="1948"/>
        <v>11</v>
      </c>
      <c r="L8873" s="2" t="str">
        <f t="shared" si="1949"/>
        <v>Sunday</v>
      </c>
      <c r="M8873" s="2">
        <f t="shared" si="1950"/>
        <v>47</v>
      </c>
      <c r="N8873" s="3">
        <f t="shared" si="1951"/>
        <v>0</v>
      </c>
      <c r="O8873" s="3">
        <f t="shared" si="1952"/>
        <v>3103</v>
      </c>
      <c r="P8873" t="str">
        <f t="shared" si="1953"/>
        <v>16-Nov</v>
      </c>
      <c r="Q8873" s="9">
        <f t="shared" si="1954"/>
        <v>0.65416666666666667</v>
      </c>
      <c r="R8873" t="str">
        <f t="shared" si="1955"/>
        <v>Afternoon</v>
      </c>
      <c r="S8873" s="2">
        <f t="shared" si="1956"/>
        <v>16</v>
      </c>
      <c r="T8873" t="str">
        <f t="shared" si="1957"/>
        <v>UPI Transfer</v>
      </c>
      <c r="U8873">
        <f t="shared" si="1958"/>
        <v>15</v>
      </c>
      <c r="V8873" t="str">
        <f t="shared" si="1959"/>
        <v>FY Q3</v>
      </c>
    </row>
    <row r="8874" spans="1:22" x14ac:dyDescent="0.3">
      <c r="A8874" s="18">
        <v>45977</v>
      </c>
      <c r="B8874" t="s">
        <v>1032</v>
      </c>
      <c r="C8874" t="s">
        <v>79</v>
      </c>
      <c r="D8874" t="s">
        <v>10005</v>
      </c>
      <c r="E8874">
        <v>920358437680</v>
      </c>
      <c r="F8874" t="s">
        <v>16</v>
      </c>
      <c r="G8874" t="s">
        <v>71</v>
      </c>
      <c r="H8874">
        <v>3873</v>
      </c>
      <c r="I8874" s="2">
        <f t="shared" si="1946"/>
        <v>2025</v>
      </c>
      <c r="J8874" s="2" t="str">
        <f t="shared" si="1947"/>
        <v>November</v>
      </c>
      <c r="K8874" s="2">
        <f t="shared" si="1948"/>
        <v>11</v>
      </c>
      <c r="L8874" s="2" t="str">
        <f t="shared" si="1949"/>
        <v>Sunday</v>
      </c>
      <c r="M8874" s="2">
        <f t="shared" si="1950"/>
        <v>47</v>
      </c>
      <c r="N8874" s="3">
        <f t="shared" si="1951"/>
        <v>3873</v>
      </c>
      <c r="O8874" s="3">
        <f t="shared" si="1952"/>
        <v>0</v>
      </c>
      <c r="P8874" t="str">
        <f t="shared" si="1953"/>
        <v>16-Nov</v>
      </c>
      <c r="Q8874" s="9">
        <f t="shared" si="1954"/>
        <v>0.67222222222222228</v>
      </c>
      <c r="R8874" t="str">
        <f t="shared" si="1955"/>
        <v>Afternoon</v>
      </c>
      <c r="S8874" s="2">
        <f t="shared" si="1956"/>
        <v>16</v>
      </c>
      <c r="T8874" t="str">
        <f t="shared" si="1957"/>
        <v>Others</v>
      </c>
      <c r="U8874">
        <f t="shared" si="1958"/>
        <v>16</v>
      </c>
      <c r="V8874" t="str">
        <f t="shared" si="1959"/>
        <v>FY Q3</v>
      </c>
    </row>
    <row r="8875" spans="1:22" x14ac:dyDescent="0.3">
      <c r="A8875" s="18">
        <v>45977</v>
      </c>
      <c r="B8875" t="s">
        <v>551</v>
      </c>
      <c r="C8875" t="s">
        <v>79</v>
      </c>
      <c r="D8875" t="s">
        <v>10006</v>
      </c>
      <c r="E8875">
        <v>364365331662</v>
      </c>
      <c r="F8875" t="s">
        <v>16</v>
      </c>
      <c r="G8875" t="s">
        <v>71</v>
      </c>
      <c r="H8875">
        <v>5085</v>
      </c>
      <c r="I8875" s="2">
        <f t="shared" si="1946"/>
        <v>2025</v>
      </c>
      <c r="J8875" s="2" t="str">
        <f t="shared" si="1947"/>
        <v>November</v>
      </c>
      <c r="K8875" s="2">
        <f t="shared" si="1948"/>
        <v>11</v>
      </c>
      <c r="L8875" s="2" t="str">
        <f t="shared" si="1949"/>
        <v>Sunday</v>
      </c>
      <c r="M8875" s="2">
        <f t="shared" si="1950"/>
        <v>47</v>
      </c>
      <c r="N8875" s="3">
        <f t="shared" si="1951"/>
        <v>5085</v>
      </c>
      <c r="O8875" s="3">
        <f t="shared" si="1952"/>
        <v>0</v>
      </c>
      <c r="P8875" t="str">
        <f t="shared" si="1953"/>
        <v>16-Nov</v>
      </c>
      <c r="Q8875" s="9">
        <f t="shared" si="1954"/>
        <v>0.80833333333333335</v>
      </c>
      <c r="R8875" t="str">
        <f t="shared" si="1955"/>
        <v>Evening</v>
      </c>
      <c r="S8875" s="2">
        <f t="shared" si="1956"/>
        <v>16</v>
      </c>
      <c r="T8875" t="str">
        <f t="shared" si="1957"/>
        <v>Others</v>
      </c>
      <c r="U8875">
        <f t="shared" si="1958"/>
        <v>19</v>
      </c>
      <c r="V8875" t="str">
        <f t="shared" si="1959"/>
        <v>FY Q3</v>
      </c>
    </row>
    <row r="8876" spans="1:22" x14ac:dyDescent="0.3">
      <c r="A8876" s="18">
        <v>45978</v>
      </c>
      <c r="B8876" t="s">
        <v>558</v>
      </c>
      <c r="C8876" t="s">
        <v>142</v>
      </c>
      <c r="D8876" t="s">
        <v>10007</v>
      </c>
      <c r="E8876">
        <v>771848456655</v>
      </c>
      <c r="F8876" t="s">
        <v>15</v>
      </c>
      <c r="G8876" t="s">
        <v>71</v>
      </c>
      <c r="H8876">
        <v>7237</v>
      </c>
      <c r="I8876" s="2">
        <f t="shared" si="1946"/>
        <v>2025</v>
      </c>
      <c r="J8876" s="2" t="str">
        <f t="shared" si="1947"/>
        <v>November</v>
      </c>
      <c r="K8876" s="2">
        <f t="shared" si="1948"/>
        <v>11</v>
      </c>
      <c r="L8876" s="2" t="str">
        <f t="shared" si="1949"/>
        <v>Monday</v>
      </c>
      <c r="M8876" s="2">
        <f t="shared" si="1950"/>
        <v>47</v>
      </c>
      <c r="N8876" s="3">
        <f t="shared" si="1951"/>
        <v>0</v>
      </c>
      <c r="O8876" s="3">
        <f t="shared" si="1952"/>
        <v>7237</v>
      </c>
      <c r="P8876" t="str">
        <f t="shared" si="1953"/>
        <v>17-Nov</v>
      </c>
      <c r="Q8876" s="9">
        <f t="shared" si="1954"/>
        <v>0.47083333333333333</v>
      </c>
      <c r="R8876" t="str">
        <f t="shared" si="1955"/>
        <v>Morning</v>
      </c>
      <c r="S8876" s="2">
        <f t="shared" si="1956"/>
        <v>17</v>
      </c>
      <c r="T8876" t="str">
        <f t="shared" si="1957"/>
        <v>UPI Transfer</v>
      </c>
      <c r="U8876">
        <f t="shared" si="1958"/>
        <v>11</v>
      </c>
      <c r="V8876" t="str">
        <f t="shared" si="1959"/>
        <v>FY Q3</v>
      </c>
    </row>
    <row r="8877" spans="1:22" x14ac:dyDescent="0.3">
      <c r="A8877" s="18">
        <v>45978</v>
      </c>
      <c r="B8877" t="s">
        <v>4294</v>
      </c>
      <c r="C8877" t="s">
        <v>239</v>
      </c>
      <c r="D8877" t="s">
        <v>10008</v>
      </c>
      <c r="E8877">
        <v>816199046246</v>
      </c>
      <c r="F8877" t="s">
        <v>15</v>
      </c>
      <c r="G8877" t="s">
        <v>67</v>
      </c>
      <c r="H8877">
        <v>2801</v>
      </c>
      <c r="I8877" s="2">
        <f t="shared" si="1946"/>
        <v>2025</v>
      </c>
      <c r="J8877" s="2" t="str">
        <f t="shared" si="1947"/>
        <v>November</v>
      </c>
      <c r="K8877" s="2">
        <f t="shared" si="1948"/>
        <v>11</v>
      </c>
      <c r="L8877" s="2" t="str">
        <f t="shared" si="1949"/>
        <v>Monday</v>
      </c>
      <c r="M8877" s="2">
        <f t="shared" si="1950"/>
        <v>47</v>
      </c>
      <c r="N8877" s="3">
        <f t="shared" si="1951"/>
        <v>0</v>
      </c>
      <c r="O8877" s="3">
        <f t="shared" si="1952"/>
        <v>2801</v>
      </c>
      <c r="P8877" t="str">
        <f t="shared" si="1953"/>
        <v>17-Nov</v>
      </c>
      <c r="Q8877" s="9">
        <f t="shared" si="1954"/>
        <v>0.51597222222222228</v>
      </c>
      <c r="R8877" t="str">
        <f t="shared" si="1955"/>
        <v>Afternoon</v>
      </c>
      <c r="S8877" s="2">
        <f t="shared" si="1956"/>
        <v>17</v>
      </c>
      <c r="T8877" t="str">
        <f t="shared" si="1957"/>
        <v>Recharge</v>
      </c>
      <c r="U8877">
        <f t="shared" si="1958"/>
        <v>12</v>
      </c>
      <c r="V8877" t="str">
        <f t="shared" si="1959"/>
        <v>FY Q3</v>
      </c>
    </row>
    <row r="8878" spans="1:22" x14ac:dyDescent="0.3">
      <c r="A8878" s="18">
        <v>45978</v>
      </c>
      <c r="B8878" t="s">
        <v>623</v>
      </c>
      <c r="C8878" t="s">
        <v>104</v>
      </c>
      <c r="D8878" t="s">
        <v>10009</v>
      </c>
      <c r="E8878">
        <v>995755640989</v>
      </c>
      <c r="F8878" t="s">
        <v>16</v>
      </c>
      <c r="G8878" t="s">
        <v>67</v>
      </c>
      <c r="H8878">
        <v>10735</v>
      </c>
      <c r="I8878" s="2">
        <f t="shared" si="1946"/>
        <v>2025</v>
      </c>
      <c r="J8878" s="2" t="str">
        <f t="shared" si="1947"/>
        <v>November</v>
      </c>
      <c r="K8878" s="2">
        <f t="shared" si="1948"/>
        <v>11</v>
      </c>
      <c r="L8878" s="2" t="str">
        <f t="shared" si="1949"/>
        <v>Monday</v>
      </c>
      <c r="M8878" s="2">
        <f t="shared" si="1950"/>
        <v>47</v>
      </c>
      <c r="N8878" s="3">
        <f t="shared" si="1951"/>
        <v>10735</v>
      </c>
      <c r="O8878" s="3">
        <f t="shared" si="1952"/>
        <v>0</v>
      </c>
      <c r="P8878" t="str">
        <f t="shared" si="1953"/>
        <v>17-Nov</v>
      </c>
      <c r="Q8878" s="9">
        <f t="shared" si="1954"/>
        <v>0.53333333333333333</v>
      </c>
      <c r="R8878" t="str">
        <f t="shared" si="1955"/>
        <v>Afternoon</v>
      </c>
      <c r="S8878" s="2">
        <f t="shared" si="1956"/>
        <v>17</v>
      </c>
      <c r="T8878" t="str">
        <f t="shared" si="1957"/>
        <v>Others</v>
      </c>
      <c r="U8878">
        <f t="shared" si="1958"/>
        <v>12</v>
      </c>
      <c r="V8878" t="str">
        <f t="shared" si="1959"/>
        <v>FY Q3</v>
      </c>
    </row>
    <row r="8879" spans="1:22" x14ac:dyDescent="0.3">
      <c r="A8879" s="18">
        <v>45978</v>
      </c>
      <c r="B8879" t="s">
        <v>91</v>
      </c>
      <c r="C8879" t="s">
        <v>452</v>
      </c>
      <c r="D8879" t="s">
        <v>10010</v>
      </c>
      <c r="E8879">
        <v>540135699760</v>
      </c>
      <c r="F8879" t="s">
        <v>15</v>
      </c>
      <c r="G8879" t="s">
        <v>71</v>
      </c>
      <c r="H8879">
        <v>7511</v>
      </c>
      <c r="I8879" s="2">
        <f t="shared" si="1946"/>
        <v>2025</v>
      </c>
      <c r="J8879" s="2" t="str">
        <f t="shared" si="1947"/>
        <v>November</v>
      </c>
      <c r="K8879" s="2">
        <f t="shared" si="1948"/>
        <v>11</v>
      </c>
      <c r="L8879" s="2" t="str">
        <f t="shared" si="1949"/>
        <v>Monday</v>
      </c>
      <c r="M8879" s="2">
        <f t="shared" si="1950"/>
        <v>47</v>
      </c>
      <c r="N8879" s="3">
        <f t="shared" si="1951"/>
        <v>0</v>
      </c>
      <c r="O8879" s="3">
        <f t="shared" si="1952"/>
        <v>7511</v>
      </c>
      <c r="P8879" t="str">
        <f t="shared" si="1953"/>
        <v>17-Nov</v>
      </c>
      <c r="Q8879" s="9">
        <f t="shared" si="1954"/>
        <v>0.77638888888888891</v>
      </c>
      <c r="R8879" t="str">
        <f t="shared" si="1955"/>
        <v>Evening</v>
      </c>
      <c r="S8879" s="2">
        <f t="shared" si="1956"/>
        <v>17</v>
      </c>
      <c r="T8879" t="str">
        <f t="shared" si="1957"/>
        <v>UPI Transfer</v>
      </c>
      <c r="U8879">
        <f t="shared" si="1958"/>
        <v>18</v>
      </c>
      <c r="V8879" t="str">
        <f t="shared" si="1959"/>
        <v>FY Q3</v>
      </c>
    </row>
    <row r="8880" spans="1:22" x14ac:dyDescent="0.3">
      <c r="A8880" s="18">
        <v>45979</v>
      </c>
      <c r="B8880" t="s">
        <v>1335</v>
      </c>
      <c r="C8880" t="s">
        <v>366</v>
      </c>
      <c r="D8880" t="s">
        <v>10011</v>
      </c>
      <c r="E8880">
        <v>536537728958</v>
      </c>
      <c r="F8880" t="s">
        <v>16</v>
      </c>
      <c r="G8880" t="s">
        <v>67</v>
      </c>
      <c r="H8880">
        <v>9075</v>
      </c>
      <c r="I8880" s="2">
        <f t="shared" si="1946"/>
        <v>2025</v>
      </c>
      <c r="J8880" s="2" t="str">
        <f t="shared" si="1947"/>
        <v>November</v>
      </c>
      <c r="K8880" s="2">
        <f t="shared" si="1948"/>
        <v>11</v>
      </c>
      <c r="L8880" s="2" t="str">
        <f t="shared" si="1949"/>
        <v>Tuesday</v>
      </c>
      <c r="M8880" s="2">
        <f t="shared" si="1950"/>
        <v>47</v>
      </c>
      <c r="N8880" s="3">
        <f t="shared" si="1951"/>
        <v>9075</v>
      </c>
      <c r="O8880" s="3">
        <f t="shared" si="1952"/>
        <v>0</v>
      </c>
      <c r="P8880" t="str">
        <f t="shared" si="1953"/>
        <v>18-Nov</v>
      </c>
      <c r="Q8880" s="9">
        <f t="shared" si="1954"/>
        <v>0.52847222222222223</v>
      </c>
      <c r="R8880" t="str">
        <f t="shared" si="1955"/>
        <v>Afternoon</v>
      </c>
      <c r="S8880" s="2">
        <f t="shared" si="1956"/>
        <v>18</v>
      </c>
      <c r="T8880" t="str">
        <f t="shared" si="1957"/>
        <v>Others</v>
      </c>
      <c r="U8880">
        <f t="shared" si="1958"/>
        <v>12</v>
      </c>
      <c r="V8880" t="str">
        <f t="shared" si="1959"/>
        <v>FY Q3</v>
      </c>
    </row>
    <row r="8881" spans="1:22" x14ac:dyDescent="0.3">
      <c r="A8881" s="18">
        <v>45979</v>
      </c>
      <c r="B8881" t="s">
        <v>109</v>
      </c>
      <c r="C8881" t="s">
        <v>69</v>
      </c>
      <c r="D8881" t="s">
        <v>10012</v>
      </c>
      <c r="E8881">
        <v>154452920152</v>
      </c>
      <c r="F8881" t="s">
        <v>16</v>
      </c>
      <c r="G8881" t="s">
        <v>67</v>
      </c>
      <c r="H8881">
        <v>13570</v>
      </c>
      <c r="I8881" s="2">
        <f t="shared" si="1946"/>
        <v>2025</v>
      </c>
      <c r="J8881" s="2" t="str">
        <f t="shared" si="1947"/>
        <v>November</v>
      </c>
      <c r="K8881" s="2">
        <f t="shared" si="1948"/>
        <v>11</v>
      </c>
      <c r="L8881" s="2" t="str">
        <f t="shared" si="1949"/>
        <v>Tuesday</v>
      </c>
      <c r="M8881" s="2">
        <f t="shared" si="1950"/>
        <v>47</v>
      </c>
      <c r="N8881" s="3">
        <f t="shared" si="1951"/>
        <v>13570</v>
      </c>
      <c r="O8881" s="3">
        <f t="shared" si="1952"/>
        <v>0</v>
      </c>
      <c r="P8881" t="str">
        <f t="shared" si="1953"/>
        <v>18-Nov</v>
      </c>
      <c r="Q8881" s="9">
        <f t="shared" si="1954"/>
        <v>0.66111111111111109</v>
      </c>
      <c r="R8881" t="str">
        <f t="shared" si="1955"/>
        <v>Afternoon</v>
      </c>
      <c r="S8881" s="2">
        <f t="shared" si="1956"/>
        <v>18</v>
      </c>
      <c r="T8881" t="str">
        <f t="shared" si="1957"/>
        <v>Others</v>
      </c>
      <c r="U8881">
        <f t="shared" si="1958"/>
        <v>15</v>
      </c>
      <c r="V8881" t="str">
        <f t="shared" si="1959"/>
        <v>FY Q3</v>
      </c>
    </row>
    <row r="8882" spans="1:22" x14ac:dyDescent="0.3">
      <c r="A8882" s="18">
        <v>45979</v>
      </c>
      <c r="B8882" t="s">
        <v>1712</v>
      </c>
      <c r="C8882" t="s">
        <v>291</v>
      </c>
      <c r="D8882" t="s">
        <v>10013</v>
      </c>
      <c r="E8882">
        <v>335440178552</v>
      </c>
      <c r="F8882" t="s">
        <v>16</v>
      </c>
      <c r="G8882" t="s">
        <v>67</v>
      </c>
      <c r="H8882">
        <v>22940</v>
      </c>
      <c r="I8882" s="2">
        <f t="shared" si="1946"/>
        <v>2025</v>
      </c>
      <c r="J8882" s="2" t="str">
        <f t="shared" si="1947"/>
        <v>November</v>
      </c>
      <c r="K8882" s="2">
        <f t="shared" si="1948"/>
        <v>11</v>
      </c>
      <c r="L8882" s="2" t="str">
        <f t="shared" si="1949"/>
        <v>Tuesday</v>
      </c>
      <c r="M8882" s="2">
        <f t="shared" si="1950"/>
        <v>47</v>
      </c>
      <c r="N8882" s="3">
        <f t="shared" si="1951"/>
        <v>22940</v>
      </c>
      <c r="O8882" s="3">
        <f t="shared" si="1952"/>
        <v>0</v>
      </c>
      <c r="P8882" t="str">
        <f t="shared" si="1953"/>
        <v>18-Nov</v>
      </c>
      <c r="Q8882" s="9">
        <f t="shared" si="1954"/>
        <v>0.71319444444444446</v>
      </c>
      <c r="R8882" t="str">
        <f t="shared" si="1955"/>
        <v>Evening</v>
      </c>
      <c r="S8882" s="2">
        <f t="shared" si="1956"/>
        <v>18</v>
      </c>
      <c r="T8882" t="str">
        <f t="shared" si="1957"/>
        <v>Others</v>
      </c>
      <c r="U8882">
        <f t="shared" si="1958"/>
        <v>17</v>
      </c>
      <c r="V8882" t="str">
        <f t="shared" si="1959"/>
        <v>FY Q3</v>
      </c>
    </row>
    <row r="8883" spans="1:22" x14ac:dyDescent="0.3">
      <c r="A8883" s="18">
        <v>45979</v>
      </c>
      <c r="B8883" t="s">
        <v>2156</v>
      </c>
      <c r="C8883" t="s">
        <v>160</v>
      </c>
      <c r="D8883" t="s">
        <v>10014</v>
      </c>
      <c r="E8883">
        <v>432836572596</v>
      </c>
      <c r="F8883" t="s">
        <v>15</v>
      </c>
      <c r="G8883" t="s">
        <v>67</v>
      </c>
      <c r="H8883">
        <v>2925</v>
      </c>
      <c r="I8883" s="2">
        <f t="shared" si="1946"/>
        <v>2025</v>
      </c>
      <c r="J8883" s="2" t="str">
        <f t="shared" si="1947"/>
        <v>November</v>
      </c>
      <c r="K8883" s="2">
        <f t="shared" si="1948"/>
        <v>11</v>
      </c>
      <c r="L8883" s="2" t="str">
        <f t="shared" si="1949"/>
        <v>Tuesday</v>
      </c>
      <c r="M8883" s="2">
        <f t="shared" si="1950"/>
        <v>47</v>
      </c>
      <c r="N8883" s="3">
        <f t="shared" si="1951"/>
        <v>0</v>
      </c>
      <c r="O8883" s="3">
        <f t="shared" si="1952"/>
        <v>2925</v>
      </c>
      <c r="P8883" t="str">
        <f t="shared" si="1953"/>
        <v>18-Nov</v>
      </c>
      <c r="Q8883" s="9">
        <f t="shared" si="1954"/>
        <v>0.81458333333333333</v>
      </c>
      <c r="R8883" t="str">
        <f t="shared" si="1955"/>
        <v>Evening</v>
      </c>
      <c r="S8883" s="2">
        <f t="shared" si="1956"/>
        <v>18</v>
      </c>
      <c r="T8883" t="str">
        <f t="shared" si="1957"/>
        <v>Shopping</v>
      </c>
      <c r="U8883">
        <f t="shared" si="1958"/>
        <v>19</v>
      </c>
      <c r="V8883" t="str">
        <f t="shared" si="1959"/>
        <v>FY Q3</v>
      </c>
    </row>
    <row r="8884" spans="1:22" x14ac:dyDescent="0.3">
      <c r="A8884" s="18">
        <v>45980</v>
      </c>
      <c r="B8884" t="s">
        <v>2095</v>
      </c>
      <c r="C8884" t="s">
        <v>319</v>
      </c>
      <c r="D8884" t="s">
        <v>10015</v>
      </c>
      <c r="E8884">
        <v>606836820016</v>
      </c>
      <c r="F8884" t="s">
        <v>15</v>
      </c>
      <c r="G8884" t="s">
        <v>67</v>
      </c>
      <c r="H8884">
        <v>13534</v>
      </c>
      <c r="I8884" s="2">
        <f t="shared" si="1946"/>
        <v>2025</v>
      </c>
      <c r="J8884" s="2" t="str">
        <f t="shared" si="1947"/>
        <v>November</v>
      </c>
      <c r="K8884" s="2">
        <f t="shared" si="1948"/>
        <v>11</v>
      </c>
      <c r="L8884" s="2" t="str">
        <f t="shared" si="1949"/>
        <v>Wednesday</v>
      </c>
      <c r="M8884" s="2">
        <f t="shared" si="1950"/>
        <v>47</v>
      </c>
      <c r="N8884" s="3">
        <f t="shared" si="1951"/>
        <v>0</v>
      </c>
      <c r="O8884" s="3">
        <f t="shared" si="1952"/>
        <v>13534</v>
      </c>
      <c r="P8884" t="str">
        <f t="shared" si="1953"/>
        <v>19-Nov</v>
      </c>
      <c r="Q8884" s="9">
        <f t="shared" si="1954"/>
        <v>0.39305555555555555</v>
      </c>
      <c r="R8884" t="str">
        <f t="shared" si="1955"/>
        <v>Morning</v>
      </c>
      <c r="S8884" s="2">
        <f t="shared" si="1956"/>
        <v>19</v>
      </c>
      <c r="T8884" t="str">
        <f t="shared" si="1957"/>
        <v>Recharge</v>
      </c>
      <c r="U8884">
        <f t="shared" si="1958"/>
        <v>9</v>
      </c>
      <c r="V8884" t="str">
        <f t="shared" si="1959"/>
        <v>FY Q3</v>
      </c>
    </row>
    <row r="8885" spans="1:22" x14ac:dyDescent="0.3">
      <c r="A8885" s="18">
        <v>45980</v>
      </c>
      <c r="B8885" t="s">
        <v>1554</v>
      </c>
      <c r="C8885" t="s">
        <v>104</v>
      </c>
      <c r="D8885" t="s">
        <v>10016</v>
      </c>
      <c r="E8885">
        <v>557833448923</v>
      </c>
      <c r="F8885" t="s">
        <v>16</v>
      </c>
      <c r="G8885" t="s">
        <v>71</v>
      </c>
      <c r="H8885">
        <v>8349</v>
      </c>
      <c r="I8885" s="2">
        <f t="shared" si="1946"/>
        <v>2025</v>
      </c>
      <c r="J8885" s="2" t="str">
        <f t="shared" si="1947"/>
        <v>November</v>
      </c>
      <c r="K8885" s="2">
        <f t="shared" si="1948"/>
        <v>11</v>
      </c>
      <c r="L8885" s="2" t="str">
        <f t="shared" si="1949"/>
        <v>Wednesday</v>
      </c>
      <c r="M8885" s="2">
        <f t="shared" si="1950"/>
        <v>47</v>
      </c>
      <c r="N8885" s="3">
        <f t="shared" si="1951"/>
        <v>8349</v>
      </c>
      <c r="O8885" s="3">
        <f t="shared" si="1952"/>
        <v>0</v>
      </c>
      <c r="P8885" t="str">
        <f t="shared" si="1953"/>
        <v>19-Nov</v>
      </c>
      <c r="Q8885" s="9">
        <f t="shared" si="1954"/>
        <v>0.5180555555555556</v>
      </c>
      <c r="R8885" t="str">
        <f t="shared" si="1955"/>
        <v>Afternoon</v>
      </c>
      <c r="S8885" s="2">
        <f t="shared" si="1956"/>
        <v>19</v>
      </c>
      <c r="T8885" t="str">
        <f t="shared" si="1957"/>
        <v>Others</v>
      </c>
      <c r="U8885">
        <f t="shared" si="1958"/>
        <v>12</v>
      </c>
      <c r="V8885" t="str">
        <f t="shared" si="1959"/>
        <v>FY Q3</v>
      </c>
    </row>
    <row r="8886" spans="1:22" x14ac:dyDescent="0.3">
      <c r="A8886" s="18">
        <v>45980</v>
      </c>
      <c r="B8886" t="s">
        <v>983</v>
      </c>
      <c r="C8886" t="s">
        <v>73</v>
      </c>
      <c r="D8886" t="s">
        <v>10017</v>
      </c>
      <c r="E8886">
        <v>744010546785</v>
      </c>
      <c r="F8886" t="s">
        <v>16</v>
      </c>
      <c r="G8886" t="s">
        <v>67</v>
      </c>
      <c r="H8886">
        <v>5975</v>
      </c>
      <c r="I8886" s="2">
        <f t="shared" si="1946"/>
        <v>2025</v>
      </c>
      <c r="J8886" s="2" t="str">
        <f t="shared" si="1947"/>
        <v>November</v>
      </c>
      <c r="K8886" s="2">
        <f t="shared" si="1948"/>
        <v>11</v>
      </c>
      <c r="L8886" s="2" t="str">
        <f t="shared" si="1949"/>
        <v>Wednesday</v>
      </c>
      <c r="M8886" s="2">
        <f t="shared" si="1950"/>
        <v>47</v>
      </c>
      <c r="N8886" s="3">
        <f t="shared" si="1951"/>
        <v>5975</v>
      </c>
      <c r="O8886" s="3">
        <f t="shared" si="1952"/>
        <v>0</v>
      </c>
      <c r="P8886" t="str">
        <f t="shared" si="1953"/>
        <v>19-Nov</v>
      </c>
      <c r="Q8886" s="9">
        <f t="shared" si="1954"/>
        <v>0.52222222222222225</v>
      </c>
      <c r="R8886" t="str">
        <f t="shared" si="1955"/>
        <v>Afternoon</v>
      </c>
      <c r="S8886" s="2">
        <f t="shared" si="1956"/>
        <v>19</v>
      </c>
      <c r="T8886" t="str">
        <f t="shared" si="1957"/>
        <v>Others</v>
      </c>
      <c r="U8886">
        <f t="shared" si="1958"/>
        <v>12</v>
      </c>
      <c r="V8886" t="str">
        <f t="shared" si="1959"/>
        <v>FY Q3</v>
      </c>
    </row>
    <row r="8887" spans="1:22" x14ac:dyDescent="0.3">
      <c r="A8887" s="18">
        <v>45980</v>
      </c>
      <c r="B8887" t="s">
        <v>1586</v>
      </c>
      <c r="C8887" t="s">
        <v>254</v>
      </c>
      <c r="D8887" t="s">
        <v>10018</v>
      </c>
      <c r="E8887">
        <v>687426693778</v>
      </c>
      <c r="F8887" t="s">
        <v>16</v>
      </c>
      <c r="G8887" t="s">
        <v>67</v>
      </c>
      <c r="H8887">
        <v>11804</v>
      </c>
      <c r="I8887" s="2">
        <f t="shared" si="1946"/>
        <v>2025</v>
      </c>
      <c r="J8887" s="2" t="str">
        <f t="shared" si="1947"/>
        <v>November</v>
      </c>
      <c r="K8887" s="2">
        <f t="shared" si="1948"/>
        <v>11</v>
      </c>
      <c r="L8887" s="2" t="str">
        <f t="shared" si="1949"/>
        <v>Wednesday</v>
      </c>
      <c r="M8887" s="2">
        <f t="shared" si="1950"/>
        <v>47</v>
      </c>
      <c r="N8887" s="3">
        <f t="shared" si="1951"/>
        <v>11804</v>
      </c>
      <c r="O8887" s="3">
        <f t="shared" si="1952"/>
        <v>0</v>
      </c>
      <c r="P8887" t="str">
        <f t="shared" si="1953"/>
        <v>19-Nov</v>
      </c>
      <c r="Q8887" s="9">
        <f t="shared" si="1954"/>
        <v>0.5625</v>
      </c>
      <c r="R8887" t="str">
        <f t="shared" si="1955"/>
        <v>Afternoon</v>
      </c>
      <c r="S8887" s="2">
        <f t="shared" si="1956"/>
        <v>19</v>
      </c>
      <c r="T8887" t="str">
        <f t="shared" si="1957"/>
        <v>Others</v>
      </c>
      <c r="U8887">
        <f t="shared" si="1958"/>
        <v>13</v>
      </c>
      <c r="V8887" t="str">
        <f t="shared" si="1959"/>
        <v>FY Q3</v>
      </c>
    </row>
    <row r="8888" spans="1:22" x14ac:dyDescent="0.3">
      <c r="A8888" s="18">
        <v>45980</v>
      </c>
      <c r="B8888" t="s">
        <v>1064</v>
      </c>
      <c r="C8888" t="s">
        <v>128</v>
      </c>
      <c r="D8888" t="s">
        <v>10019</v>
      </c>
      <c r="E8888">
        <v>120116109874</v>
      </c>
      <c r="F8888" t="s">
        <v>16</v>
      </c>
      <c r="G8888" t="s">
        <v>71</v>
      </c>
      <c r="H8888">
        <v>8845</v>
      </c>
      <c r="I8888" s="2">
        <f t="shared" si="1946"/>
        <v>2025</v>
      </c>
      <c r="J8888" s="2" t="str">
        <f t="shared" si="1947"/>
        <v>November</v>
      </c>
      <c r="K8888" s="2">
        <f t="shared" si="1948"/>
        <v>11</v>
      </c>
      <c r="L8888" s="2" t="str">
        <f t="shared" si="1949"/>
        <v>Wednesday</v>
      </c>
      <c r="M8888" s="2">
        <f t="shared" si="1950"/>
        <v>47</v>
      </c>
      <c r="N8888" s="3">
        <f t="shared" si="1951"/>
        <v>8845</v>
      </c>
      <c r="O8888" s="3">
        <f t="shared" si="1952"/>
        <v>0</v>
      </c>
      <c r="P8888" t="str">
        <f t="shared" si="1953"/>
        <v>19-Nov</v>
      </c>
      <c r="Q8888" s="9">
        <f t="shared" si="1954"/>
        <v>0.62638888888888888</v>
      </c>
      <c r="R8888" t="str">
        <f t="shared" si="1955"/>
        <v>Afternoon</v>
      </c>
      <c r="S8888" s="2">
        <f t="shared" si="1956"/>
        <v>19</v>
      </c>
      <c r="T8888" t="str">
        <f t="shared" si="1957"/>
        <v>Others</v>
      </c>
      <c r="U8888">
        <f t="shared" si="1958"/>
        <v>15</v>
      </c>
      <c r="V8888" t="str">
        <f t="shared" si="1959"/>
        <v>FY Q3</v>
      </c>
    </row>
    <row r="8889" spans="1:22" x14ac:dyDescent="0.3">
      <c r="A8889" s="18">
        <v>45981</v>
      </c>
      <c r="B8889" t="s">
        <v>1908</v>
      </c>
      <c r="C8889" t="s">
        <v>189</v>
      </c>
      <c r="D8889" t="s">
        <v>10020</v>
      </c>
      <c r="E8889">
        <v>923069579193</v>
      </c>
      <c r="F8889" t="s">
        <v>16</v>
      </c>
      <c r="G8889" t="s">
        <v>71</v>
      </c>
      <c r="H8889">
        <v>4280</v>
      </c>
      <c r="I8889" s="2">
        <f t="shared" si="1946"/>
        <v>2025</v>
      </c>
      <c r="J8889" s="2" t="str">
        <f t="shared" si="1947"/>
        <v>November</v>
      </c>
      <c r="K8889" s="2">
        <f t="shared" si="1948"/>
        <v>11</v>
      </c>
      <c r="L8889" s="2" t="str">
        <f t="shared" si="1949"/>
        <v>Thursday</v>
      </c>
      <c r="M8889" s="2">
        <f t="shared" si="1950"/>
        <v>47</v>
      </c>
      <c r="N8889" s="3">
        <f t="shared" si="1951"/>
        <v>4280</v>
      </c>
      <c r="O8889" s="3">
        <f t="shared" si="1952"/>
        <v>0</v>
      </c>
      <c r="P8889" t="str">
        <f t="shared" si="1953"/>
        <v>20-Nov</v>
      </c>
      <c r="Q8889" s="9">
        <f t="shared" si="1954"/>
        <v>0.42986111111111114</v>
      </c>
      <c r="R8889" t="str">
        <f t="shared" si="1955"/>
        <v>Morning</v>
      </c>
      <c r="S8889" s="2">
        <f t="shared" si="1956"/>
        <v>20</v>
      </c>
      <c r="T8889" t="str">
        <f t="shared" si="1957"/>
        <v>Others</v>
      </c>
      <c r="U8889">
        <f t="shared" si="1958"/>
        <v>10</v>
      </c>
      <c r="V8889" t="str">
        <f t="shared" si="1959"/>
        <v>FY Q3</v>
      </c>
    </row>
    <row r="8890" spans="1:22" x14ac:dyDescent="0.3">
      <c r="A8890" s="18">
        <v>45981</v>
      </c>
      <c r="B8890" t="s">
        <v>6305</v>
      </c>
      <c r="C8890" t="s">
        <v>85</v>
      </c>
      <c r="D8890" t="s">
        <v>10021</v>
      </c>
      <c r="E8890">
        <v>535450898115</v>
      </c>
      <c r="F8890" t="s">
        <v>16</v>
      </c>
      <c r="G8890" t="s">
        <v>71</v>
      </c>
      <c r="H8890">
        <v>3863</v>
      </c>
      <c r="I8890" s="2">
        <f t="shared" si="1946"/>
        <v>2025</v>
      </c>
      <c r="J8890" s="2" t="str">
        <f t="shared" si="1947"/>
        <v>November</v>
      </c>
      <c r="K8890" s="2">
        <f t="shared" si="1948"/>
        <v>11</v>
      </c>
      <c r="L8890" s="2" t="str">
        <f t="shared" si="1949"/>
        <v>Thursday</v>
      </c>
      <c r="M8890" s="2">
        <f t="shared" si="1950"/>
        <v>47</v>
      </c>
      <c r="N8890" s="3">
        <f t="shared" si="1951"/>
        <v>3863</v>
      </c>
      <c r="O8890" s="3">
        <f t="shared" si="1952"/>
        <v>0</v>
      </c>
      <c r="P8890" t="str">
        <f t="shared" si="1953"/>
        <v>20-Nov</v>
      </c>
      <c r="Q8890" s="9">
        <f t="shared" si="1954"/>
        <v>0.43055555555555558</v>
      </c>
      <c r="R8890" t="str">
        <f t="shared" si="1955"/>
        <v>Morning</v>
      </c>
      <c r="S8890" s="2">
        <f t="shared" si="1956"/>
        <v>20</v>
      </c>
      <c r="T8890" t="str">
        <f t="shared" si="1957"/>
        <v>Others</v>
      </c>
      <c r="U8890">
        <f t="shared" si="1958"/>
        <v>10</v>
      </c>
      <c r="V8890" t="str">
        <f t="shared" si="1959"/>
        <v>FY Q3</v>
      </c>
    </row>
    <row r="8891" spans="1:22" x14ac:dyDescent="0.3">
      <c r="A8891" s="18">
        <v>45981</v>
      </c>
      <c r="B8891" t="s">
        <v>478</v>
      </c>
      <c r="C8891" t="s">
        <v>117</v>
      </c>
      <c r="D8891" t="s">
        <v>10022</v>
      </c>
      <c r="E8891">
        <v>930327910702</v>
      </c>
      <c r="F8891" t="s">
        <v>16</v>
      </c>
      <c r="G8891" t="s">
        <v>71</v>
      </c>
      <c r="H8891">
        <v>16943</v>
      </c>
      <c r="I8891" s="2">
        <f t="shared" si="1946"/>
        <v>2025</v>
      </c>
      <c r="J8891" s="2" t="str">
        <f t="shared" si="1947"/>
        <v>November</v>
      </c>
      <c r="K8891" s="2">
        <f t="shared" si="1948"/>
        <v>11</v>
      </c>
      <c r="L8891" s="2" t="str">
        <f t="shared" si="1949"/>
        <v>Thursday</v>
      </c>
      <c r="M8891" s="2">
        <f t="shared" si="1950"/>
        <v>47</v>
      </c>
      <c r="N8891" s="3">
        <f t="shared" si="1951"/>
        <v>16943</v>
      </c>
      <c r="O8891" s="3">
        <f t="shared" si="1952"/>
        <v>0</v>
      </c>
      <c r="P8891" t="str">
        <f t="shared" si="1953"/>
        <v>20-Nov</v>
      </c>
      <c r="Q8891" s="9">
        <f t="shared" si="1954"/>
        <v>0.63888888888888884</v>
      </c>
      <c r="R8891" t="str">
        <f t="shared" si="1955"/>
        <v>Afternoon</v>
      </c>
      <c r="S8891" s="2">
        <f t="shared" si="1956"/>
        <v>20</v>
      </c>
      <c r="T8891" t="str">
        <f t="shared" si="1957"/>
        <v>Others</v>
      </c>
      <c r="U8891">
        <f t="shared" si="1958"/>
        <v>15</v>
      </c>
      <c r="V8891" t="str">
        <f t="shared" si="1959"/>
        <v>FY Q3</v>
      </c>
    </row>
    <row r="8892" spans="1:22" x14ac:dyDescent="0.3">
      <c r="A8892" s="18">
        <v>45981</v>
      </c>
      <c r="B8892" t="s">
        <v>1880</v>
      </c>
      <c r="C8892" t="s">
        <v>117</v>
      </c>
      <c r="D8892" t="s">
        <v>10023</v>
      </c>
      <c r="E8892">
        <v>915939184086</v>
      </c>
      <c r="F8892" t="s">
        <v>16</v>
      </c>
      <c r="G8892" t="s">
        <v>71</v>
      </c>
      <c r="H8892">
        <v>12827</v>
      </c>
      <c r="I8892" s="2">
        <f t="shared" si="1946"/>
        <v>2025</v>
      </c>
      <c r="J8892" s="2" t="str">
        <f t="shared" si="1947"/>
        <v>November</v>
      </c>
      <c r="K8892" s="2">
        <f t="shared" si="1948"/>
        <v>11</v>
      </c>
      <c r="L8892" s="2" t="str">
        <f t="shared" si="1949"/>
        <v>Thursday</v>
      </c>
      <c r="M8892" s="2">
        <f t="shared" si="1950"/>
        <v>47</v>
      </c>
      <c r="N8892" s="3">
        <f t="shared" si="1951"/>
        <v>12827</v>
      </c>
      <c r="O8892" s="3">
        <f t="shared" si="1952"/>
        <v>0</v>
      </c>
      <c r="P8892" t="str">
        <f t="shared" si="1953"/>
        <v>20-Nov</v>
      </c>
      <c r="Q8892" s="9">
        <f t="shared" si="1954"/>
        <v>0.81874999999999998</v>
      </c>
      <c r="R8892" t="str">
        <f t="shared" si="1955"/>
        <v>Evening</v>
      </c>
      <c r="S8892" s="2">
        <f t="shared" si="1956"/>
        <v>20</v>
      </c>
      <c r="T8892" t="str">
        <f t="shared" si="1957"/>
        <v>Others</v>
      </c>
      <c r="U8892">
        <f t="shared" si="1958"/>
        <v>19</v>
      </c>
      <c r="V8892" t="str">
        <f t="shared" si="1959"/>
        <v>FY Q3</v>
      </c>
    </row>
    <row r="8893" spans="1:22" x14ac:dyDescent="0.3">
      <c r="A8893" s="18">
        <v>45981</v>
      </c>
      <c r="B8893" t="s">
        <v>955</v>
      </c>
      <c r="C8893" t="s">
        <v>325</v>
      </c>
      <c r="D8893" t="s">
        <v>10024</v>
      </c>
      <c r="E8893">
        <v>681224959919</v>
      </c>
      <c r="F8893" t="s">
        <v>16</v>
      </c>
      <c r="G8893" t="s">
        <v>71</v>
      </c>
      <c r="H8893">
        <v>7197</v>
      </c>
      <c r="I8893" s="2">
        <f t="shared" si="1946"/>
        <v>2025</v>
      </c>
      <c r="J8893" s="2" t="str">
        <f t="shared" si="1947"/>
        <v>November</v>
      </c>
      <c r="K8893" s="2">
        <f t="shared" si="1948"/>
        <v>11</v>
      </c>
      <c r="L8893" s="2" t="str">
        <f t="shared" si="1949"/>
        <v>Thursday</v>
      </c>
      <c r="M8893" s="2">
        <f t="shared" si="1950"/>
        <v>47</v>
      </c>
      <c r="N8893" s="3">
        <f t="shared" si="1951"/>
        <v>7197</v>
      </c>
      <c r="O8893" s="3">
        <f t="shared" si="1952"/>
        <v>0</v>
      </c>
      <c r="P8893" t="str">
        <f t="shared" si="1953"/>
        <v>20-Nov</v>
      </c>
      <c r="Q8893" s="9">
        <f t="shared" si="1954"/>
        <v>0.87222222222222223</v>
      </c>
      <c r="R8893" t="str">
        <f t="shared" si="1955"/>
        <v>Evening</v>
      </c>
      <c r="S8893" s="2">
        <f t="shared" si="1956"/>
        <v>20</v>
      </c>
      <c r="T8893" t="str">
        <f t="shared" si="1957"/>
        <v>Others</v>
      </c>
      <c r="U8893">
        <f t="shared" si="1958"/>
        <v>20</v>
      </c>
      <c r="V8893" t="str">
        <f t="shared" si="1959"/>
        <v>FY Q3</v>
      </c>
    </row>
    <row r="8894" spans="1:22" x14ac:dyDescent="0.3">
      <c r="A8894" s="18">
        <v>45982</v>
      </c>
      <c r="B8894" t="s">
        <v>1905</v>
      </c>
      <c r="C8894" t="s">
        <v>239</v>
      </c>
      <c r="D8894" t="s">
        <v>10025</v>
      </c>
      <c r="E8894">
        <v>330282506579</v>
      </c>
      <c r="F8894" t="s">
        <v>15</v>
      </c>
      <c r="G8894" t="s">
        <v>67</v>
      </c>
      <c r="H8894">
        <v>5690</v>
      </c>
      <c r="I8894" s="2">
        <f t="shared" si="1946"/>
        <v>2025</v>
      </c>
      <c r="J8894" s="2" t="str">
        <f t="shared" si="1947"/>
        <v>November</v>
      </c>
      <c r="K8894" s="2">
        <f t="shared" si="1948"/>
        <v>11</v>
      </c>
      <c r="L8894" s="2" t="str">
        <f t="shared" si="1949"/>
        <v>Friday</v>
      </c>
      <c r="M8894" s="2">
        <f t="shared" si="1950"/>
        <v>47</v>
      </c>
      <c r="N8894" s="3">
        <f t="shared" si="1951"/>
        <v>0</v>
      </c>
      <c r="O8894" s="3">
        <f t="shared" si="1952"/>
        <v>5690</v>
      </c>
      <c r="P8894" t="str">
        <f t="shared" si="1953"/>
        <v>21-Nov</v>
      </c>
      <c r="Q8894" s="9">
        <f t="shared" si="1954"/>
        <v>0.9</v>
      </c>
      <c r="R8894" t="str">
        <f t="shared" si="1955"/>
        <v>Night</v>
      </c>
      <c r="S8894" s="2">
        <f t="shared" si="1956"/>
        <v>21</v>
      </c>
      <c r="T8894" t="str">
        <f t="shared" si="1957"/>
        <v>Recharge</v>
      </c>
      <c r="U8894">
        <f t="shared" si="1958"/>
        <v>21</v>
      </c>
      <c r="V8894" t="str">
        <f t="shared" si="1959"/>
        <v>FY Q3</v>
      </c>
    </row>
    <row r="8895" spans="1:22" x14ac:dyDescent="0.3">
      <c r="A8895" s="18">
        <v>45983</v>
      </c>
      <c r="B8895" t="s">
        <v>2440</v>
      </c>
      <c r="C8895" t="s">
        <v>325</v>
      </c>
      <c r="D8895" t="s">
        <v>10026</v>
      </c>
      <c r="E8895">
        <v>175657351779</v>
      </c>
      <c r="F8895" t="s">
        <v>16</v>
      </c>
      <c r="G8895" t="s">
        <v>71</v>
      </c>
      <c r="H8895">
        <v>8847</v>
      </c>
      <c r="I8895" s="2">
        <f t="shared" si="1946"/>
        <v>2025</v>
      </c>
      <c r="J8895" s="2" t="str">
        <f t="shared" si="1947"/>
        <v>November</v>
      </c>
      <c r="K8895" s="2">
        <f t="shared" si="1948"/>
        <v>11</v>
      </c>
      <c r="L8895" s="2" t="str">
        <f t="shared" si="1949"/>
        <v>Saturday</v>
      </c>
      <c r="M8895" s="2">
        <f t="shared" si="1950"/>
        <v>47</v>
      </c>
      <c r="N8895" s="3">
        <f t="shared" si="1951"/>
        <v>8847</v>
      </c>
      <c r="O8895" s="3">
        <f t="shared" si="1952"/>
        <v>0</v>
      </c>
      <c r="P8895" t="str">
        <f t="shared" si="1953"/>
        <v>22-Nov</v>
      </c>
      <c r="Q8895" s="9">
        <f t="shared" si="1954"/>
        <v>0.35069444444444442</v>
      </c>
      <c r="R8895" t="str">
        <f t="shared" si="1955"/>
        <v>Morning</v>
      </c>
      <c r="S8895" s="2">
        <f t="shared" si="1956"/>
        <v>22</v>
      </c>
      <c r="T8895" t="str">
        <f t="shared" si="1957"/>
        <v>Others</v>
      </c>
      <c r="U8895">
        <f t="shared" si="1958"/>
        <v>8</v>
      </c>
      <c r="V8895" t="str">
        <f t="shared" si="1959"/>
        <v>FY Q3</v>
      </c>
    </row>
    <row r="8896" spans="1:22" x14ac:dyDescent="0.3">
      <c r="A8896" s="18">
        <v>45983</v>
      </c>
      <c r="B8896" t="s">
        <v>329</v>
      </c>
      <c r="C8896" t="s">
        <v>69</v>
      </c>
      <c r="D8896" t="s">
        <v>10027</v>
      </c>
      <c r="E8896">
        <v>483878981842</v>
      </c>
      <c r="F8896" t="s">
        <v>16</v>
      </c>
      <c r="G8896" t="s">
        <v>71</v>
      </c>
      <c r="H8896">
        <v>16337</v>
      </c>
      <c r="I8896" s="2">
        <f t="shared" si="1946"/>
        <v>2025</v>
      </c>
      <c r="J8896" s="2" t="str">
        <f t="shared" si="1947"/>
        <v>November</v>
      </c>
      <c r="K8896" s="2">
        <f t="shared" si="1948"/>
        <v>11</v>
      </c>
      <c r="L8896" s="2" t="str">
        <f t="shared" si="1949"/>
        <v>Saturday</v>
      </c>
      <c r="M8896" s="2">
        <f t="shared" si="1950"/>
        <v>47</v>
      </c>
      <c r="N8896" s="3">
        <f t="shared" si="1951"/>
        <v>16337</v>
      </c>
      <c r="O8896" s="3">
        <f t="shared" si="1952"/>
        <v>0</v>
      </c>
      <c r="P8896" t="str">
        <f t="shared" si="1953"/>
        <v>22-Nov</v>
      </c>
      <c r="Q8896" s="9">
        <f t="shared" si="1954"/>
        <v>0.56805555555555554</v>
      </c>
      <c r="R8896" t="str">
        <f t="shared" si="1955"/>
        <v>Afternoon</v>
      </c>
      <c r="S8896" s="2">
        <f t="shared" si="1956"/>
        <v>22</v>
      </c>
      <c r="T8896" t="str">
        <f t="shared" si="1957"/>
        <v>Others</v>
      </c>
      <c r="U8896">
        <f t="shared" si="1958"/>
        <v>13</v>
      </c>
      <c r="V8896" t="str">
        <f t="shared" si="1959"/>
        <v>FY Q3</v>
      </c>
    </row>
    <row r="8897" spans="1:22" x14ac:dyDescent="0.3">
      <c r="A8897" s="18">
        <v>45983</v>
      </c>
      <c r="B8897" t="s">
        <v>1513</v>
      </c>
      <c r="C8897" t="s">
        <v>139</v>
      </c>
      <c r="D8897" t="s">
        <v>10028</v>
      </c>
      <c r="E8897">
        <v>276670736725</v>
      </c>
      <c r="F8897" t="s">
        <v>15</v>
      </c>
      <c r="G8897" t="s">
        <v>71</v>
      </c>
      <c r="H8897">
        <v>3778</v>
      </c>
      <c r="I8897" s="2">
        <f t="shared" si="1946"/>
        <v>2025</v>
      </c>
      <c r="J8897" s="2" t="str">
        <f t="shared" si="1947"/>
        <v>November</v>
      </c>
      <c r="K8897" s="2">
        <f t="shared" si="1948"/>
        <v>11</v>
      </c>
      <c r="L8897" s="2" t="str">
        <f t="shared" si="1949"/>
        <v>Saturday</v>
      </c>
      <c r="M8897" s="2">
        <f t="shared" si="1950"/>
        <v>47</v>
      </c>
      <c r="N8897" s="3">
        <f t="shared" si="1951"/>
        <v>0</v>
      </c>
      <c r="O8897" s="3">
        <f t="shared" si="1952"/>
        <v>3778</v>
      </c>
      <c r="P8897" t="str">
        <f t="shared" si="1953"/>
        <v>22-Nov</v>
      </c>
      <c r="Q8897" s="9">
        <f t="shared" si="1954"/>
        <v>0.71597222222222223</v>
      </c>
      <c r="R8897" t="str">
        <f t="shared" si="1955"/>
        <v>Evening</v>
      </c>
      <c r="S8897" s="2">
        <f t="shared" si="1956"/>
        <v>22</v>
      </c>
      <c r="T8897" t="str">
        <f t="shared" si="1957"/>
        <v>Fuel</v>
      </c>
      <c r="U8897">
        <f t="shared" si="1958"/>
        <v>17</v>
      </c>
      <c r="V8897" t="str">
        <f t="shared" si="1959"/>
        <v>FY Q3</v>
      </c>
    </row>
    <row r="8898" spans="1:22" x14ac:dyDescent="0.3">
      <c r="A8898" s="18">
        <v>45983</v>
      </c>
      <c r="B8898" t="s">
        <v>1964</v>
      </c>
      <c r="C8898" t="s">
        <v>189</v>
      </c>
      <c r="D8898" t="s">
        <v>10029</v>
      </c>
      <c r="E8898">
        <v>328248423755</v>
      </c>
      <c r="F8898" t="s">
        <v>16</v>
      </c>
      <c r="G8898" t="s">
        <v>67</v>
      </c>
      <c r="H8898">
        <v>3946</v>
      </c>
      <c r="I8898" s="2">
        <f t="shared" si="1946"/>
        <v>2025</v>
      </c>
      <c r="J8898" s="2" t="str">
        <f t="shared" si="1947"/>
        <v>November</v>
      </c>
      <c r="K8898" s="2">
        <f t="shared" si="1948"/>
        <v>11</v>
      </c>
      <c r="L8898" s="2" t="str">
        <f t="shared" si="1949"/>
        <v>Saturday</v>
      </c>
      <c r="M8898" s="2">
        <f t="shared" si="1950"/>
        <v>47</v>
      </c>
      <c r="N8898" s="3">
        <f t="shared" si="1951"/>
        <v>3946</v>
      </c>
      <c r="O8898" s="3">
        <f t="shared" si="1952"/>
        <v>0</v>
      </c>
      <c r="P8898" t="str">
        <f t="shared" si="1953"/>
        <v>22-Nov</v>
      </c>
      <c r="Q8898" s="9">
        <f t="shared" si="1954"/>
        <v>0.8666666666666667</v>
      </c>
      <c r="R8898" t="str">
        <f t="shared" si="1955"/>
        <v>Evening</v>
      </c>
      <c r="S8898" s="2">
        <f t="shared" si="1956"/>
        <v>22</v>
      </c>
      <c r="T8898" t="str">
        <f t="shared" si="1957"/>
        <v>Others</v>
      </c>
      <c r="U8898">
        <f t="shared" si="1958"/>
        <v>20</v>
      </c>
      <c r="V8898" t="str">
        <f t="shared" si="1959"/>
        <v>FY Q3</v>
      </c>
    </row>
    <row r="8899" spans="1:22" x14ac:dyDescent="0.3">
      <c r="A8899" s="18">
        <v>45985</v>
      </c>
      <c r="B8899" t="s">
        <v>1072</v>
      </c>
      <c r="C8899" t="s">
        <v>65</v>
      </c>
      <c r="D8899" t="s">
        <v>10030</v>
      </c>
      <c r="E8899">
        <v>278624280621</v>
      </c>
      <c r="F8899" t="s">
        <v>16</v>
      </c>
      <c r="G8899" t="s">
        <v>71</v>
      </c>
      <c r="H8899">
        <v>10488</v>
      </c>
      <c r="I8899" s="2">
        <f t="shared" si="1946"/>
        <v>2025</v>
      </c>
      <c r="J8899" s="2" t="str">
        <f t="shared" si="1947"/>
        <v>November</v>
      </c>
      <c r="K8899" s="2">
        <f t="shared" si="1948"/>
        <v>11</v>
      </c>
      <c r="L8899" s="2" t="str">
        <f t="shared" si="1949"/>
        <v>Monday</v>
      </c>
      <c r="M8899" s="2">
        <f t="shared" si="1950"/>
        <v>48</v>
      </c>
      <c r="N8899" s="3">
        <f t="shared" si="1951"/>
        <v>10488</v>
      </c>
      <c r="O8899" s="3">
        <f t="shared" si="1952"/>
        <v>0</v>
      </c>
      <c r="P8899" t="str">
        <f t="shared" si="1953"/>
        <v>24-Nov</v>
      </c>
      <c r="Q8899" s="9">
        <f t="shared" si="1954"/>
        <v>0.36249999999999999</v>
      </c>
      <c r="R8899" t="str">
        <f t="shared" si="1955"/>
        <v>Morning</v>
      </c>
      <c r="S8899" s="2">
        <f t="shared" si="1956"/>
        <v>24</v>
      </c>
      <c r="T8899" t="str">
        <f t="shared" si="1957"/>
        <v>Others</v>
      </c>
      <c r="U8899">
        <f t="shared" si="1958"/>
        <v>8</v>
      </c>
      <c r="V8899" t="str">
        <f t="shared" si="1959"/>
        <v>FY Q3</v>
      </c>
    </row>
    <row r="8900" spans="1:22" x14ac:dyDescent="0.3">
      <c r="A8900" s="18">
        <v>45985</v>
      </c>
      <c r="B8900" t="s">
        <v>926</v>
      </c>
      <c r="C8900" t="s">
        <v>131</v>
      </c>
      <c r="D8900" t="s">
        <v>10031</v>
      </c>
      <c r="E8900">
        <v>787357214901</v>
      </c>
      <c r="F8900" t="s">
        <v>16</v>
      </c>
      <c r="G8900" t="s">
        <v>71</v>
      </c>
      <c r="H8900">
        <v>12608</v>
      </c>
      <c r="I8900" s="2">
        <f t="shared" si="1946"/>
        <v>2025</v>
      </c>
      <c r="J8900" s="2" t="str">
        <f t="shared" si="1947"/>
        <v>November</v>
      </c>
      <c r="K8900" s="2">
        <f t="shared" si="1948"/>
        <v>11</v>
      </c>
      <c r="L8900" s="2" t="str">
        <f t="shared" si="1949"/>
        <v>Monday</v>
      </c>
      <c r="M8900" s="2">
        <f t="shared" si="1950"/>
        <v>48</v>
      </c>
      <c r="N8900" s="3">
        <f t="shared" si="1951"/>
        <v>12608</v>
      </c>
      <c r="O8900" s="3">
        <f t="shared" si="1952"/>
        <v>0</v>
      </c>
      <c r="P8900" t="str">
        <f t="shared" si="1953"/>
        <v>24-Nov</v>
      </c>
      <c r="Q8900" s="9">
        <f t="shared" si="1954"/>
        <v>0.38124999999999998</v>
      </c>
      <c r="R8900" t="str">
        <f t="shared" si="1955"/>
        <v>Morning</v>
      </c>
      <c r="S8900" s="2">
        <f t="shared" si="1956"/>
        <v>24</v>
      </c>
      <c r="T8900" t="str">
        <f t="shared" si="1957"/>
        <v>Others</v>
      </c>
      <c r="U8900">
        <f t="shared" si="1958"/>
        <v>9</v>
      </c>
      <c r="V8900" t="str">
        <f t="shared" si="1959"/>
        <v>FY Q3</v>
      </c>
    </row>
    <row r="8901" spans="1:22" x14ac:dyDescent="0.3">
      <c r="A8901" s="18">
        <v>45985</v>
      </c>
      <c r="B8901" t="s">
        <v>4142</v>
      </c>
      <c r="C8901" t="s">
        <v>69</v>
      </c>
      <c r="D8901" t="s">
        <v>10032</v>
      </c>
      <c r="E8901">
        <v>537994752557</v>
      </c>
      <c r="F8901" t="s">
        <v>16</v>
      </c>
      <c r="G8901" t="s">
        <v>71</v>
      </c>
      <c r="H8901">
        <v>12499</v>
      </c>
      <c r="I8901" s="2">
        <f t="shared" si="1946"/>
        <v>2025</v>
      </c>
      <c r="J8901" s="2" t="str">
        <f t="shared" si="1947"/>
        <v>November</v>
      </c>
      <c r="K8901" s="2">
        <f t="shared" si="1948"/>
        <v>11</v>
      </c>
      <c r="L8901" s="2" t="str">
        <f t="shared" si="1949"/>
        <v>Monday</v>
      </c>
      <c r="M8901" s="2">
        <f t="shared" si="1950"/>
        <v>48</v>
      </c>
      <c r="N8901" s="3">
        <f t="shared" si="1951"/>
        <v>12499</v>
      </c>
      <c r="O8901" s="3">
        <f t="shared" si="1952"/>
        <v>0</v>
      </c>
      <c r="P8901" t="str">
        <f t="shared" si="1953"/>
        <v>24-Nov</v>
      </c>
      <c r="Q8901" s="9">
        <f t="shared" si="1954"/>
        <v>0.70208333333333328</v>
      </c>
      <c r="R8901" t="str">
        <f t="shared" si="1955"/>
        <v>Afternoon</v>
      </c>
      <c r="S8901" s="2">
        <f t="shared" si="1956"/>
        <v>24</v>
      </c>
      <c r="T8901" t="str">
        <f t="shared" si="1957"/>
        <v>Others</v>
      </c>
      <c r="U8901">
        <f t="shared" si="1958"/>
        <v>16</v>
      </c>
      <c r="V8901" t="str">
        <f t="shared" si="1959"/>
        <v>FY Q3</v>
      </c>
    </row>
    <row r="8902" spans="1:22" x14ac:dyDescent="0.3">
      <c r="A8902" s="18">
        <v>45985</v>
      </c>
      <c r="B8902" t="s">
        <v>324</v>
      </c>
      <c r="C8902" t="s">
        <v>76</v>
      </c>
      <c r="D8902" t="s">
        <v>10033</v>
      </c>
      <c r="E8902">
        <v>667234236402</v>
      </c>
      <c r="F8902" t="s">
        <v>16</v>
      </c>
      <c r="G8902" t="s">
        <v>71</v>
      </c>
      <c r="H8902">
        <v>23014</v>
      </c>
      <c r="I8902" s="2">
        <f t="shared" si="1946"/>
        <v>2025</v>
      </c>
      <c r="J8902" s="2" t="str">
        <f t="shared" si="1947"/>
        <v>November</v>
      </c>
      <c r="K8902" s="2">
        <f t="shared" si="1948"/>
        <v>11</v>
      </c>
      <c r="L8902" s="2" t="str">
        <f t="shared" si="1949"/>
        <v>Monday</v>
      </c>
      <c r="M8902" s="2">
        <f t="shared" si="1950"/>
        <v>48</v>
      </c>
      <c r="N8902" s="3">
        <f t="shared" si="1951"/>
        <v>23014</v>
      </c>
      <c r="O8902" s="3">
        <f t="shared" si="1952"/>
        <v>0</v>
      </c>
      <c r="P8902" t="str">
        <f t="shared" si="1953"/>
        <v>24-Nov</v>
      </c>
      <c r="Q8902" s="9">
        <f t="shared" si="1954"/>
        <v>0.82222222222222219</v>
      </c>
      <c r="R8902" t="str">
        <f t="shared" si="1955"/>
        <v>Evening</v>
      </c>
      <c r="S8902" s="2">
        <f t="shared" si="1956"/>
        <v>24</v>
      </c>
      <c r="T8902" t="str">
        <f t="shared" si="1957"/>
        <v>Others</v>
      </c>
      <c r="U8902">
        <f t="shared" si="1958"/>
        <v>19</v>
      </c>
      <c r="V8902" t="str">
        <f t="shared" si="1959"/>
        <v>FY Q3</v>
      </c>
    </row>
    <row r="8903" spans="1:22" x14ac:dyDescent="0.3">
      <c r="A8903" s="18">
        <v>45986</v>
      </c>
      <c r="B8903" t="s">
        <v>730</v>
      </c>
      <c r="C8903" t="s">
        <v>395</v>
      </c>
      <c r="D8903" t="s">
        <v>10034</v>
      </c>
      <c r="E8903">
        <v>843109662318</v>
      </c>
      <c r="F8903" t="s">
        <v>15</v>
      </c>
      <c r="G8903" t="s">
        <v>71</v>
      </c>
      <c r="H8903">
        <v>4435</v>
      </c>
      <c r="I8903" s="2">
        <f t="shared" si="1946"/>
        <v>2025</v>
      </c>
      <c r="J8903" s="2" t="str">
        <f t="shared" si="1947"/>
        <v>November</v>
      </c>
      <c r="K8903" s="2">
        <f t="shared" si="1948"/>
        <v>11</v>
      </c>
      <c r="L8903" s="2" t="str">
        <f t="shared" si="1949"/>
        <v>Tuesday</v>
      </c>
      <c r="M8903" s="2">
        <f t="shared" si="1950"/>
        <v>48</v>
      </c>
      <c r="N8903" s="3">
        <f t="shared" si="1951"/>
        <v>0</v>
      </c>
      <c r="O8903" s="3">
        <f t="shared" si="1952"/>
        <v>4435</v>
      </c>
      <c r="P8903" t="str">
        <f t="shared" si="1953"/>
        <v>25-Nov</v>
      </c>
      <c r="Q8903" s="9">
        <f t="shared" si="1954"/>
        <v>0.49791666666666667</v>
      </c>
      <c r="R8903" t="str">
        <f t="shared" si="1955"/>
        <v>Morning</v>
      </c>
      <c r="S8903" s="2">
        <f t="shared" si="1956"/>
        <v>25</v>
      </c>
      <c r="T8903" t="str">
        <f t="shared" si="1957"/>
        <v>Shopping</v>
      </c>
      <c r="U8903">
        <f t="shared" si="1958"/>
        <v>11</v>
      </c>
      <c r="V8903" t="str">
        <f t="shared" si="1959"/>
        <v>FY Q3</v>
      </c>
    </row>
    <row r="8904" spans="1:22" x14ac:dyDescent="0.3">
      <c r="A8904" s="18">
        <v>45986</v>
      </c>
      <c r="B8904" t="s">
        <v>1504</v>
      </c>
      <c r="C8904" t="s">
        <v>107</v>
      </c>
      <c r="D8904" t="s">
        <v>10035</v>
      </c>
      <c r="E8904">
        <v>323304115767</v>
      </c>
      <c r="F8904" t="s">
        <v>15</v>
      </c>
      <c r="G8904" t="s">
        <v>67</v>
      </c>
      <c r="H8904">
        <v>10332</v>
      </c>
      <c r="I8904" s="2">
        <f t="shared" si="1946"/>
        <v>2025</v>
      </c>
      <c r="J8904" s="2" t="str">
        <f t="shared" si="1947"/>
        <v>November</v>
      </c>
      <c r="K8904" s="2">
        <f t="shared" si="1948"/>
        <v>11</v>
      </c>
      <c r="L8904" s="2" t="str">
        <f t="shared" si="1949"/>
        <v>Tuesday</v>
      </c>
      <c r="M8904" s="2">
        <f t="shared" si="1950"/>
        <v>48</v>
      </c>
      <c r="N8904" s="3">
        <f t="shared" si="1951"/>
        <v>0</v>
      </c>
      <c r="O8904" s="3">
        <f t="shared" si="1952"/>
        <v>10332</v>
      </c>
      <c r="P8904" t="str">
        <f t="shared" si="1953"/>
        <v>25-Nov</v>
      </c>
      <c r="Q8904" s="9">
        <f t="shared" si="1954"/>
        <v>0.50416666666666665</v>
      </c>
      <c r="R8904" t="str">
        <f t="shared" si="1955"/>
        <v>Afternoon</v>
      </c>
      <c r="S8904" s="2">
        <f t="shared" si="1956"/>
        <v>25</v>
      </c>
      <c r="T8904" t="str">
        <f t="shared" si="1957"/>
        <v>UPI Transfer</v>
      </c>
      <c r="U8904">
        <f t="shared" si="1958"/>
        <v>12</v>
      </c>
      <c r="V8904" t="str">
        <f t="shared" si="1959"/>
        <v>FY Q3</v>
      </c>
    </row>
    <row r="8905" spans="1:22" x14ac:dyDescent="0.3">
      <c r="A8905" s="18">
        <v>45986</v>
      </c>
      <c r="B8905" t="s">
        <v>1003</v>
      </c>
      <c r="C8905" t="s">
        <v>452</v>
      </c>
      <c r="D8905" t="s">
        <v>10036</v>
      </c>
      <c r="E8905">
        <v>216420172389</v>
      </c>
      <c r="F8905" t="s">
        <v>15</v>
      </c>
      <c r="G8905" t="s">
        <v>67</v>
      </c>
      <c r="H8905">
        <v>9573</v>
      </c>
      <c r="I8905" s="2">
        <f t="shared" si="1946"/>
        <v>2025</v>
      </c>
      <c r="J8905" s="2" t="str">
        <f t="shared" si="1947"/>
        <v>November</v>
      </c>
      <c r="K8905" s="2">
        <f t="shared" si="1948"/>
        <v>11</v>
      </c>
      <c r="L8905" s="2" t="str">
        <f t="shared" si="1949"/>
        <v>Tuesday</v>
      </c>
      <c r="M8905" s="2">
        <f t="shared" si="1950"/>
        <v>48</v>
      </c>
      <c r="N8905" s="3">
        <f t="shared" si="1951"/>
        <v>0</v>
      </c>
      <c r="O8905" s="3">
        <f t="shared" si="1952"/>
        <v>9573</v>
      </c>
      <c r="P8905" t="str">
        <f t="shared" si="1953"/>
        <v>25-Nov</v>
      </c>
      <c r="Q8905" s="9">
        <f t="shared" si="1954"/>
        <v>0.72916666666666663</v>
      </c>
      <c r="R8905" t="str">
        <f t="shared" si="1955"/>
        <v>Evening</v>
      </c>
      <c r="S8905" s="2">
        <f t="shared" si="1956"/>
        <v>25</v>
      </c>
      <c r="T8905" t="str">
        <f t="shared" si="1957"/>
        <v>UPI Transfer</v>
      </c>
      <c r="U8905">
        <f t="shared" si="1958"/>
        <v>17</v>
      </c>
      <c r="V8905" t="str">
        <f t="shared" si="1959"/>
        <v>FY Q3</v>
      </c>
    </row>
    <row r="8906" spans="1:22" x14ac:dyDescent="0.3">
      <c r="A8906" s="18">
        <v>45986</v>
      </c>
      <c r="B8906" t="s">
        <v>905</v>
      </c>
      <c r="C8906" t="s">
        <v>797</v>
      </c>
      <c r="D8906" t="s">
        <v>10037</v>
      </c>
      <c r="E8906">
        <v>328400682754</v>
      </c>
      <c r="F8906" t="s">
        <v>15</v>
      </c>
      <c r="G8906" t="s">
        <v>71</v>
      </c>
      <c r="H8906">
        <v>9988</v>
      </c>
      <c r="I8906" s="2">
        <f t="shared" si="1946"/>
        <v>2025</v>
      </c>
      <c r="J8906" s="2" t="str">
        <f t="shared" si="1947"/>
        <v>November</v>
      </c>
      <c r="K8906" s="2">
        <f t="shared" si="1948"/>
        <v>11</v>
      </c>
      <c r="L8906" s="2" t="str">
        <f t="shared" si="1949"/>
        <v>Tuesday</v>
      </c>
      <c r="M8906" s="2">
        <f t="shared" si="1950"/>
        <v>48</v>
      </c>
      <c r="N8906" s="3">
        <f t="shared" si="1951"/>
        <v>0</v>
      </c>
      <c r="O8906" s="3">
        <f t="shared" si="1952"/>
        <v>9988</v>
      </c>
      <c r="P8906" t="str">
        <f t="shared" si="1953"/>
        <v>25-Nov</v>
      </c>
      <c r="Q8906" s="9">
        <f t="shared" si="1954"/>
        <v>0.74791666666666667</v>
      </c>
      <c r="R8906" t="str">
        <f t="shared" si="1955"/>
        <v>Evening</v>
      </c>
      <c r="S8906" s="2">
        <f t="shared" si="1956"/>
        <v>25</v>
      </c>
      <c r="T8906" t="str">
        <f t="shared" si="1957"/>
        <v>UPI Transfer</v>
      </c>
      <c r="U8906">
        <f t="shared" si="1958"/>
        <v>17</v>
      </c>
      <c r="V8906" t="str">
        <f t="shared" si="1959"/>
        <v>FY Q3</v>
      </c>
    </row>
    <row r="8907" spans="1:22" x14ac:dyDescent="0.3">
      <c r="A8907" s="18">
        <v>45986</v>
      </c>
      <c r="B8907" t="s">
        <v>4663</v>
      </c>
      <c r="C8907" t="s">
        <v>338</v>
      </c>
      <c r="D8907" t="s">
        <v>10038</v>
      </c>
      <c r="E8907">
        <v>931103812447</v>
      </c>
      <c r="F8907" t="s">
        <v>15</v>
      </c>
      <c r="G8907" t="s">
        <v>67</v>
      </c>
      <c r="H8907">
        <v>9238</v>
      </c>
      <c r="I8907" s="2">
        <f t="shared" si="1946"/>
        <v>2025</v>
      </c>
      <c r="J8907" s="2" t="str">
        <f t="shared" si="1947"/>
        <v>November</v>
      </c>
      <c r="K8907" s="2">
        <f t="shared" si="1948"/>
        <v>11</v>
      </c>
      <c r="L8907" s="2" t="str">
        <f t="shared" si="1949"/>
        <v>Tuesday</v>
      </c>
      <c r="M8907" s="2">
        <f t="shared" si="1950"/>
        <v>48</v>
      </c>
      <c r="N8907" s="3">
        <f t="shared" si="1951"/>
        <v>0</v>
      </c>
      <c r="O8907" s="3">
        <f t="shared" si="1952"/>
        <v>9238</v>
      </c>
      <c r="P8907" t="str">
        <f t="shared" si="1953"/>
        <v>25-Nov</v>
      </c>
      <c r="Q8907" s="9">
        <f t="shared" si="1954"/>
        <v>0.87083333333333335</v>
      </c>
      <c r="R8907" t="str">
        <f t="shared" si="1955"/>
        <v>Evening</v>
      </c>
      <c r="S8907" s="2">
        <f t="shared" si="1956"/>
        <v>25</v>
      </c>
      <c r="T8907" t="str">
        <f t="shared" si="1957"/>
        <v>UPI Transfer</v>
      </c>
      <c r="U8907">
        <f t="shared" si="1958"/>
        <v>20</v>
      </c>
      <c r="V8907" t="str">
        <f t="shared" si="1959"/>
        <v>FY Q3</v>
      </c>
    </row>
    <row r="8908" spans="1:22" x14ac:dyDescent="0.3">
      <c r="A8908" s="18">
        <v>45987</v>
      </c>
      <c r="B8908" t="s">
        <v>598</v>
      </c>
      <c r="C8908" t="s">
        <v>125</v>
      </c>
      <c r="D8908" t="s">
        <v>10039</v>
      </c>
      <c r="E8908">
        <v>259763833382</v>
      </c>
      <c r="F8908" t="s">
        <v>15</v>
      </c>
      <c r="G8908" t="s">
        <v>71</v>
      </c>
      <c r="H8908">
        <v>8633</v>
      </c>
      <c r="I8908" s="2">
        <f t="shared" si="1946"/>
        <v>2025</v>
      </c>
      <c r="J8908" s="2" t="str">
        <f t="shared" si="1947"/>
        <v>November</v>
      </c>
      <c r="K8908" s="2">
        <f t="shared" si="1948"/>
        <v>11</v>
      </c>
      <c r="L8908" s="2" t="str">
        <f t="shared" si="1949"/>
        <v>Wednesday</v>
      </c>
      <c r="M8908" s="2">
        <f t="shared" si="1950"/>
        <v>48</v>
      </c>
      <c r="N8908" s="3">
        <f t="shared" si="1951"/>
        <v>0</v>
      </c>
      <c r="O8908" s="3">
        <f t="shared" si="1952"/>
        <v>8633</v>
      </c>
      <c r="P8908" t="str">
        <f t="shared" si="1953"/>
        <v>26-Nov</v>
      </c>
      <c r="Q8908" s="9">
        <f t="shared" si="1954"/>
        <v>0.44097222222222221</v>
      </c>
      <c r="R8908" t="str">
        <f t="shared" si="1955"/>
        <v>Morning</v>
      </c>
      <c r="S8908" s="2">
        <f t="shared" si="1956"/>
        <v>26</v>
      </c>
      <c r="T8908" t="str">
        <f t="shared" si="1957"/>
        <v>UPI Transfer</v>
      </c>
      <c r="U8908">
        <f t="shared" si="1958"/>
        <v>10</v>
      </c>
      <c r="V8908" t="str">
        <f t="shared" si="1959"/>
        <v>FY Q3</v>
      </c>
    </row>
    <row r="8909" spans="1:22" x14ac:dyDescent="0.3">
      <c r="A8909" s="18">
        <v>45987</v>
      </c>
      <c r="B8909" t="s">
        <v>1684</v>
      </c>
      <c r="C8909" t="s">
        <v>65</v>
      </c>
      <c r="D8909" t="s">
        <v>10040</v>
      </c>
      <c r="E8909">
        <v>143325832343</v>
      </c>
      <c r="F8909" t="s">
        <v>16</v>
      </c>
      <c r="G8909" t="s">
        <v>71</v>
      </c>
      <c r="H8909">
        <v>4152</v>
      </c>
      <c r="I8909" s="2">
        <f t="shared" si="1946"/>
        <v>2025</v>
      </c>
      <c r="J8909" s="2" t="str">
        <f t="shared" si="1947"/>
        <v>November</v>
      </c>
      <c r="K8909" s="2">
        <f t="shared" si="1948"/>
        <v>11</v>
      </c>
      <c r="L8909" s="2" t="str">
        <f t="shared" si="1949"/>
        <v>Wednesday</v>
      </c>
      <c r="M8909" s="2">
        <f t="shared" si="1950"/>
        <v>48</v>
      </c>
      <c r="N8909" s="3">
        <f t="shared" si="1951"/>
        <v>4152</v>
      </c>
      <c r="O8909" s="3">
        <f t="shared" si="1952"/>
        <v>0</v>
      </c>
      <c r="P8909" t="str">
        <f t="shared" si="1953"/>
        <v>26-Nov</v>
      </c>
      <c r="Q8909" s="9">
        <f t="shared" si="1954"/>
        <v>0.4548611111111111</v>
      </c>
      <c r="R8909" t="str">
        <f t="shared" si="1955"/>
        <v>Morning</v>
      </c>
      <c r="S8909" s="2">
        <f t="shared" si="1956"/>
        <v>26</v>
      </c>
      <c r="T8909" t="str">
        <f t="shared" si="1957"/>
        <v>Others</v>
      </c>
      <c r="U8909">
        <f t="shared" si="1958"/>
        <v>10</v>
      </c>
      <c r="V8909" t="str">
        <f t="shared" si="1959"/>
        <v>FY Q3</v>
      </c>
    </row>
    <row r="8910" spans="1:22" x14ac:dyDescent="0.3">
      <c r="A8910" s="18">
        <v>45987</v>
      </c>
      <c r="B8910" t="s">
        <v>1544</v>
      </c>
      <c r="C8910" t="s">
        <v>399</v>
      </c>
      <c r="D8910" t="s">
        <v>10041</v>
      </c>
      <c r="E8910">
        <v>443430460748</v>
      </c>
      <c r="F8910" t="s">
        <v>15</v>
      </c>
      <c r="G8910" t="s">
        <v>71</v>
      </c>
      <c r="H8910">
        <v>8356</v>
      </c>
      <c r="I8910" s="2">
        <f t="shared" si="1946"/>
        <v>2025</v>
      </c>
      <c r="J8910" s="2" t="str">
        <f t="shared" si="1947"/>
        <v>November</v>
      </c>
      <c r="K8910" s="2">
        <f t="shared" si="1948"/>
        <v>11</v>
      </c>
      <c r="L8910" s="2" t="str">
        <f t="shared" si="1949"/>
        <v>Wednesday</v>
      </c>
      <c r="M8910" s="2">
        <f t="shared" si="1950"/>
        <v>48</v>
      </c>
      <c r="N8910" s="3">
        <f t="shared" si="1951"/>
        <v>0</v>
      </c>
      <c r="O8910" s="3">
        <f t="shared" si="1952"/>
        <v>8356</v>
      </c>
      <c r="P8910" t="str">
        <f t="shared" si="1953"/>
        <v>26-Nov</v>
      </c>
      <c r="Q8910" s="9">
        <f t="shared" si="1954"/>
        <v>0.75138888888888888</v>
      </c>
      <c r="R8910" t="str">
        <f t="shared" si="1955"/>
        <v>Evening</v>
      </c>
      <c r="S8910" s="2">
        <f t="shared" si="1956"/>
        <v>26</v>
      </c>
      <c r="T8910" t="str">
        <f t="shared" si="1957"/>
        <v>UPI Transfer</v>
      </c>
      <c r="U8910">
        <f t="shared" si="1958"/>
        <v>18</v>
      </c>
      <c r="V8910" t="str">
        <f t="shared" si="1959"/>
        <v>FY Q3</v>
      </c>
    </row>
    <row r="8911" spans="1:22" x14ac:dyDescent="0.3">
      <c r="A8911" s="18">
        <v>45988</v>
      </c>
      <c r="B8911" t="s">
        <v>1466</v>
      </c>
      <c r="C8911" t="s">
        <v>73</v>
      </c>
      <c r="D8911" t="s">
        <v>10042</v>
      </c>
      <c r="E8911">
        <v>416419259915</v>
      </c>
      <c r="F8911" t="s">
        <v>16</v>
      </c>
      <c r="G8911" t="s">
        <v>67</v>
      </c>
      <c r="H8911">
        <v>5704</v>
      </c>
      <c r="I8911" s="2">
        <f t="shared" si="1946"/>
        <v>2025</v>
      </c>
      <c r="J8911" s="2" t="str">
        <f t="shared" si="1947"/>
        <v>November</v>
      </c>
      <c r="K8911" s="2">
        <f t="shared" si="1948"/>
        <v>11</v>
      </c>
      <c r="L8911" s="2" t="str">
        <f t="shared" si="1949"/>
        <v>Thursday</v>
      </c>
      <c r="M8911" s="2">
        <f t="shared" si="1950"/>
        <v>48</v>
      </c>
      <c r="N8911" s="3">
        <f t="shared" si="1951"/>
        <v>5704</v>
      </c>
      <c r="O8911" s="3">
        <f t="shared" si="1952"/>
        <v>0</v>
      </c>
      <c r="P8911" t="str">
        <f t="shared" si="1953"/>
        <v>27-Nov</v>
      </c>
      <c r="Q8911" s="9">
        <f t="shared" si="1954"/>
        <v>0.56597222222222221</v>
      </c>
      <c r="R8911" t="str">
        <f t="shared" si="1955"/>
        <v>Afternoon</v>
      </c>
      <c r="S8911" s="2">
        <f t="shared" si="1956"/>
        <v>27</v>
      </c>
      <c r="T8911" t="str">
        <f t="shared" si="1957"/>
        <v>Others</v>
      </c>
      <c r="U8911">
        <f t="shared" si="1958"/>
        <v>13</v>
      </c>
      <c r="V8911" t="str">
        <f t="shared" si="1959"/>
        <v>FY Q3</v>
      </c>
    </row>
    <row r="8912" spans="1:22" x14ac:dyDescent="0.3">
      <c r="A8912" s="18">
        <v>45988</v>
      </c>
      <c r="B8912" t="s">
        <v>331</v>
      </c>
      <c r="C8912" t="s">
        <v>366</v>
      </c>
      <c r="D8912" t="s">
        <v>10043</v>
      </c>
      <c r="E8912">
        <v>425014635692</v>
      </c>
      <c r="F8912" t="s">
        <v>16</v>
      </c>
      <c r="G8912" t="s">
        <v>71</v>
      </c>
      <c r="H8912">
        <v>3176</v>
      </c>
      <c r="I8912" s="2">
        <f t="shared" si="1946"/>
        <v>2025</v>
      </c>
      <c r="J8912" s="2" t="str">
        <f t="shared" si="1947"/>
        <v>November</v>
      </c>
      <c r="K8912" s="2">
        <f t="shared" si="1948"/>
        <v>11</v>
      </c>
      <c r="L8912" s="2" t="str">
        <f t="shared" si="1949"/>
        <v>Thursday</v>
      </c>
      <c r="M8912" s="2">
        <f t="shared" si="1950"/>
        <v>48</v>
      </c>
      <c r="N8912" s="3">
        <f t="shared" si="1951"/>
        <v>3176</v>
      </c>
      <c r="O8912" s="3">
        <f t="shared" si="1952"/>
        <v>0</v>
      </c>
      <c r="P8912" t="str">
        <f t="shared" si="1953"/>
        <v>27-Nov</v>
      </c>
      <c r="Q8912" s="9">
        <f t="shared" si="1954"/>
        <v>0.5756944444444444</v>
      </c>
      <c r="R8912" t="str">
        <f t="shared" si="1955"/>
        <v>Afternoon</v>
      </c>
      <c r="S8912" s="2">
        <f t="shared" si="1956"/>
        <v>27</v>
      </c>
      <c r="T8912" t="str">
        <f t="shared" si="1957"/>
        <v>Others</v>
      </c>
      <c r="U8912">
        <f t="shared" si="1958"/>
        <v>13</v>
      </c>
      <c r="V8912" t="str">
        <f t="shared" si="1959"/>
        <v>FY Q3</v>
      </c>
    </row>
    <row r="8913" spans="1:22" x14ac:dyDescent="0.3">
      <c r="A8913" s="18">
        <v>45988</v>
      </c>
      <c r="B8913" t="s">
        <v>735</v>
      </c>
      <c r="C8913" t="s">
        <v>189</v>
      </c>
      <c r="D8913" t="s">
        <v>10044</v>
      </c>
      <c r="E8913">
        <v>175886420655</v>
      </c>
      <c r="F8913" t="s">
        <v>16</v>
      </c>
      <c r="G8913" t="s">
        <v>67</v>
      </c>
      <c r="H8913">
        <v>17017</v>
      </c>
      <c r="I8913" s="2">
        <f t="shared" si="1946"/>
        <v>2025</v>
      </c>
      <c r="J8913" s="2" t="str">
        <f t="shared" si="1947"/>
        <v>November</v>
      </c>
      <c r="K8913" s="2">
        <f t="shared" si="1948"/>
        <v>11</v>
      </c>
      <c r="L8913" s="2" t="str">
        <f t="shared" si="1949"/>
        <v>Thursday</v>
      </c>
      <c r="M8913" s="2">
        <f t="shared" si="1950"/>
        <v>48</v>
      </c>
      <c r="N8913" s="3">
        <f t="shared" si="1951"/>
        <v>17017</v>
      </c>
      <c r="O8913" s="3">
        <f t="shared" si="1952"/>
        <v>0</v>
      </c>
      <c r="P8913" t="str">
        <f t="shared" si="1953"/>
        <v>27-Nov</v>
      </c>
      <c r="Q8913" s="9">
        <f t="shared" si="1954"/>
        <v>0.65902777777777777</v>
      </c>
      <c r="R8913" t="str">
        <f t="shared" si="1955"/>
        <v>Afternoon</v>
      </c>
      <c r="S8913" s="2">
        <f t="shared" si="1956"/>
        <v>27</v>
      </c>
      <c r="T8913" t="str">
        <f t="shared" si="1957"/>
        <v>Others</v>
      </c>
      <c r="U8913">
        <f t="shared" si="1958"/>
        <v>15</v>
      </c>
      <c r="V8913" t="str">
        <f t="shared" si="1959"/>
        <v>FY Q3</v>
      </c>
    </row>
    <row r="8914" spans="1:22" x14ac:dyDescent="0.3">
      <c r="A8914" s="18">
        <v>45988</v>
      </c>
      <c r="B8914" t="s">
        <v>501</v>
      </c>
      <c r="C8914" t="s">
        <v>605</v>
      </c>
      <c r="D8914" t="s">
        <v>10045</v>
      </c>
      <c r="E8914">
        <v>421550025434</v>
      </c>
      <c r="F8914" t="s">
        <v>16</v>
      </c>
      <c r="G8914" t="s">
        <v>71</v>
      </c>
      <c r="H8914">
        <v>17362</v>
      </c>
      <c r="I8914" s="2">
        <f t="shared" si="1946"/>
        <v>2025</v>
      </c>
      <c r="J8914" s="2" t="str">
        <f t="shared" si="1947"/>
        <v>November</v>
      </c>
      <c r="K8914" s="2">
        <f t="shared" si="1948"/>
        <v>11</v>
      </c>
      <c r="L8914" s="2" t="str">
        <f t="shared" si="1949"/>
        <v>Thursday</v>
      </c>
      <c r="M8914" s="2">
        <f t="shared" si="1950"/>
        <v>48</v>
      </c>
      <c r="N8914" s="3">
        <f t="shared" si="1951"/>
        <v>17362</v>
      </c>
      <c r="O8914" s="3">
        <f t="shared" si="1952"/>
        <v>0</v>
      </c>
      <c r="P8914" t="str">
        <f t="shared" si="1953"/>
        <v>27-Nov</v>
      </c>
      <c r="Q8914" s="9">
        <f t="shared" si="1954"/>
        <v>0.71666666666666667</v>
      </c>
      <c r="R8914" t="str">
        <f t="shared" si="1955"/>
        <v>Evening</v>
      </c>
      <c r="S8914" s="2">
        <f t="shared" si="1956"/>
        <v>27</v>
      </c>
      <c r="T8914" t="str">
        <f t="shared" si="1957"/>
        <v>Others</v>
      </c>
      <c r="U8914">
        <f t="shared" si="1958"/>
        <v>17</v>
      </c>
      <c r="V8914" t="str">
        <f t="shared" si="1959"/>
        <v>FY Q3</v>
      </c>
    </row>
    <row r="8915" spans="1:22" x14ac:dyDescent="0.3">
      <c r="A8915" s="18">
        <v>45988</v>
      </c>
      <c r="B8915" t="s">
        <v>2946</v>
      </c>
      <c r="C8915" t="s">
        <v>251</v>
      </c>
      <c r="D8915" t="s">
        <v>10046</v>
      </c>
      <c r="E8915">
        <v>981921307783</v>
      </c>
      <c r="F8915" t="s">
        <v>15</v>
      </c>
      <c r="G8915" t="s">
        <v>67</v>
      </c>
      <c r="H8915">
        <v>4659</v>
      </c>
      <c r="I8915" s="2">
        <f t="shared" si="1946"/>
        <v>2025</v>
      </c>
      <c r="J8915" s="2" t="str">
        <f t="shared" si="1947"/>
        <v>November</v>
      </c>
      <c r="K8915" s="2">
        <f t="shared" si="1948"/>
        <v>11</v>
      </c>
      <c r="L8915" s="2" t="str">
        <f t="shared" si="1949"/>
        <v>Thursday</v>
      </c>
      <c r="M8915" s="2">
        <f t="shared" si="1950"/>
        <v>48</v>
      </c>
      <c r="N8915" s="3">
        <f t="shared" si="1951"/>
        <v>0</v>
      </c>
      <c r="O8915" s="3">
        <f t="shared" si="1952"/>
        <v>4659</v>
      </c>
      <c r="P8915" t="str">
        <f t="shared" si="1953"/>
        <v>27-Nov</v>
      </c>
      <c r="Q8915" s="9">
        <f t="shared" si="1954"/>
        <v>0.86041666666666672</v>
      </c>
      <c r="R8915" t="str">
        <f t="shared" si="1955"/>
        <v>Evening</v>
      </c>
      <c r="S8915" s="2">
        <f t="shared" si="1956"/>
        <v>27</v>
      </c>
      <c r="T8915" t="str">
        <f t="shared" si="1957"/>
        <v>UPI Transfer</v>
      </c>
      <c r="U8915">
        <f t="shared" si="1958"/>
        <v>20</v>
      </c>
      <c r="V8915" t="str">
        <f t="shared" si="1959"/>
        <v>FY Q3</v>
      </c>
    </row>
    <row r="8916" spans="1:22" x14ac:dyDescent="0.3">
      <c r="A8916" s="18">
        <v>45988</v>
      </c>
      <c r="B8916" t="s">
        <v>5229</v>
      </c>
      <c r="C8916" t="s">
        <v>207</v>
      </c>
      <c r="D8916" t="s">
        <v>10047</v>
      </c>
      <c r="E8916">
        <v>524431869098</v>
      </c>
      <c r="F8916" t="s">
        <v>15</v>
      </c>
      <c r="G8916" t="s">
        <v>67</v>
      </c>
      <c r="H8916">
        <v>11909</v>
      </c>
      <c r="I8916" s="2">
        <f t="shared" si="1946"/>
        <v>2025</v>
      </c>
      <c r="J8916" s="2" t="str">
        <f t="shared" si="1947"/>
        <v>November</v>
      </c>
      <c r="K8916" s="2">
        <f t="shared" si="1948"/>
        <v>11</v>
      </c>
      <c r="L8916" s="2" t="str">
        <f t="shared" si="1949"/>
        <v>Thursday</v>
      </c>
      <c r="M8916" s="2">
        <f t="shared" si="1950"/>
        <v>48</v>
      </c>
      <c r="N8916" s="3">
        <f t="shared" si="1951"/>
        <v>0</v>
      </c>
      <c r="O8916" s="3">
        <f t="shared" si="1952"/>
        <v>11909</v>
      </c>
      <c r="P8916" t="str">
        <f t="shared" si="1953"/>
        <v>27-Nov</v>
      </c>
      <c r="Q8916" s="9">
        <f t="shared" si="1954"/>
        <v>0.91597222222222219</v>
      </c>
      <c r="R8916" t="str">
        <f t="shared" si="1955"/>
        <v>Night</v>
      </c>
      <c r="S8916" s="2">
        <f t="shared" si="1956"/>
        <v>27</v>
      </c>
      <c r="T8916" t="str">
        <f t="shared" si="1957"/>
        <v>UPI Transfer</v>
      </c>
      <c r="U8916">
        <f t="shared" si="1958"/>
        <v>21</v>
      </c>
      <c r="V8916" t="str">
        <f t="shared" si="1959"/>
        <v>FY Q3</v>
      </c>
    </row>
    <row r="8917" spans="1:22" x14ac:dyDescent="0.3">
      <c r="A8917" s="18">
        <v>45989</v>
      </c>
      <c r="B8917" t="s">
        <v>3519</v>
      </c>
      <c r="C8917" t="s">
        <v>65</v>
      </c>
      <c r="D8917" t="s">
        <v>10048</v>
      </c>
      <c r="E8917">
        <v>71249860023</v>
      </c>
      <c r="F8917" t="s">
        <v>16</v>
      </c>
      <c r="G8917" t="s">
        <v>67</v>
      </c>
      <c r="H8917">
        <v>7148</v>
      </c>
      <c r="I8917" s="2">
        <f t="shared" si="1946"/>
        <v>2025</v>
      </c>
      <c r="J8917" s="2" t="str">
        <f t="shared" si="1947"/>
        <v>November</v>
      </c>
      <c r="K8917" s="2">
        <f t="shared" si="1948"/>
        <v>11</v>
      </c>
      <c r="L8917" s="2" t="str">
        <f t="shared" si="1949"/>
        <v>Friday</v>
      </c>
      <c r="M8917" s="2">
        <f t="shared" si="1950"/>
        <v>48</v>
      </c>
      <c r="N8917" s="3">
        <f t="shared" si="1951"/>
        <v>7148</v>
      </c>
      <c r="O8917" s="3">
        <f t="shared" si="1952"/>
        <v>0</v>
      </c>
      <c r="P8917" t="str">
        <f t="shared" si="1953"/>
        <v>28-Nov</v>
      </c>
      <c r="Q8917" s="9">
        <f t="shared" si="1954"/>
        <v>0.42638888888888887</v>
      </c>
      <c r="R8917" t="str">
        <f t="shared" si="1955"/>
        <v>Morning</v>
      </c>
      <c r="S8917" s="2">
        <f t="shared" si="1956"/>
        <v>28</v>
      </c>
      <c r="T8917" t="str">
        <f t="shared" si="1957"/>
        <v>Others</v>
      </c>
      <c r="U8917">
        <f t="shared" si="1958"/>
        <v>10</v>
      </c>
      <c r="V8917" t="str">
        <f t="shared" si="1959"/>
        <v>FY Q3</v>
      </c>
    </row>
    <row r="8918" spans="1:22" x14ac:dyDescent="0.3">
      <c r="A8918" s="18">
        <v>45989</v>
      </c>
      <c r="B8918" t="s">
        <v>1556</v>
      </c>
      <c r="C8918" t="s">
        <v>73</v>
      </c>
      <c r="D8918" t="s">
        <v>10049</v>
      </c>
      <c r="E8918">
        <v>565378264232</v>
      </c>
      <c r="F8918" t="s">
        <v>16</v>
      </c>
      <c r="G8918" t="s">
        <v>71</v>
      </c>
      <c r="H8918">
        <v>10072</v>
      </c>
      <c r="I8918" s="2">
        <f t="shared" si="1946"/>
        <v>2025</v>
      </c>
      <c r="J8918" s="2" t="str">
        <f t="shared" si="1947"/>
        <v>November</v>
      </c>
      <c r="K8918" s="2">
        <f t="shared" si="1948"/>
        <v>11</v>
      </c>
      <c r="L8918" s="2" t="str">
        <f t="shared" si="1949"/>
        <v>Friday</v>
      </c>
      <c r="M8918" s="2">
        <f t="shared" si="1950"/>
        <v>48</v>
      </c>
      <c r="N8918" s="3">
        <f t="shared" si="1951"/>
        <v>10072</v>
      </c>
      <c r="O8918" s="3">
        <f t="shared" si="1952"/>
        <v>0</v>
      </c>
      <c r="P8918" t="str">
        <f t="shared" si="1953"/>
        <v>28-Nov</v>
      </c>
      <c r="Q8918" s="9">
        <f t="shared" si="1954"/>
        <v>0.5229166666666667</v>
      </c>
      <c r="R8918" t="str">
        <f t="shared" si="1955"/>
        <v>Afternoon</v>
      </c>
      <c r="S8918" s="2">
        <f t="shared" si="1956"/>
        <v>28</v>
      </c>
      <c r="T8918" t="str">
        <f t="shared" si="1957"/>
        <v>Others</v>
      </c>
      <c r="U8918">
        <f t="shared" si="1958"/>
        <v>12</v>
      </c>
      <c r="V8918" t="str">
        <f t="shared" si="1959"/>
        <v>FY Q3</v>
      </c>
    </row>
    <row r="8919" spans="1:22" x14ac:dyDescent="0.3">
      <c r="A8919" s="18">
        <v>45989</v>
      </c>
      <c r="B8919" t="s">
        <v>155</v>
      </c>
      <c r="C8919" t="s">
        <v>73</v>
      </c>
      <c r="D8919" t="s">
        <v>10050</v>
      </c>
      <c r="E8919">
        <v>80741967298</v>
      </c>
      <c r="F8919" t="s">
        <v>16</v>
      </c>
      <c r="G8919" t="s">
        <v>71</v>
      </c>
      <c r="H8919">
        <v>21509</v>
      </c>
      <c r="I8919" s="2">
        <f t="shared" si="1946"/>
        <v>2025</v>
      </c>
      <c r="J8919" s="2" t="str">
        <f t="shared" si="1947"/>
        <v>November</v>
      </c>
      <c r="K8919" s="2">
        <f t="shared" si="1948"/>
        <v>11</v>
      </c>
      <c r="L8919" s="2" t="str">
        <f t="shared" si="1949"/>
        <v>Friday</v>
      </c>
      <c r="M8919" s="2">
        <f t="shared" si="1950"/>
        <v>48</v>
      </c>
      <c r="N8919" s="3">
        <f t="shared" si="1951"/>
        <v>21509</v>
      </c>
      <c r="O8919" s="3">
        <f t="shared" si="1952"/>
        <v>0</v>
      </c>
      <c r="P8919" t="str">
        <f t="shared" si="1953"/>
        <v>28-Nov</v>
      </c>
      <c r="Q8919" s="9">
        <f t="shared" si="1954"/>
        <v>0.52708333333333335</v>
      </c>
      <c r="R8919" t="str">
        <f t="shared" si="1955"/>
        <v>Afternoon</v>
      </c>
      <c r="S8919" s="2">
        <f t="shared" si="1956"/>
        <v>28</v>
      </c>
      <c r="T8919" t="str">
        <f t="shared" si="1957"/>
        <v>Others</v>
      </c>
      <c r="U8919">
        <f t="shared" si="1958"/>
        <v>12</v>
      </c>
      <c r="V8919" t="str">
        <f t="shared" si="1959"/>
        <v>FY Q3</v>
      </c>
    </row>
    <row r="8920" spans="1:22" x14ac:dyDescent="0.3">
      <c r="A8920" s="18">
        <v>45989</v>
      </c>
      <c r="B8920" t="s">
        <v>1753</v>
      </c>
      <c r="C8920" t="s">
        <v>254</v>
      </c>
      <c r="D8920" t="s">
        <v>10051</v>
      </c>
      <c r="E8920">
        <v>597413739016</v>
      </c>
      <c r="F8920" t="s">
        <v>16</v>
      </c>
      <c r="G8920" t="s">
        <v>67</v>
      </c>
      <c r="H8920">
        <v>6746</v>
      </c>
      <c r="I8920" s="2">
        <f t="shared" si="1946"/>
        <v>2025</v>
      </c>
      <c r="J8920" s="2" t="str">
        <f t="shared" si="1947"/>
        <v>November</v>
      </c>
      <c r="K8920" s="2">
        <f t="shared" si="1948"/>
        <v>11</v>
      </c>
      <c r="L8920" s="2" t="str">
        <f t="shared" si="1949"/>
        <v>Friday</v>
      </c>
      <c r="M8920" s="2">
        <f t="shared" si="1950"/>
        <v>48</v>
      </c>
      <c r="N8920" s="3">
        <f t="shared" si="1951"/>
        <v>6746</v>
      </c>
      <c r="O8920" s="3">
        <f t="shared" si="1952"/>
        <v>0</v>
      </c>
      <c r="P8920" t="str">
        <f t="shared" si="1953"/>
        <v>28-Nov</v>
      </c>
      <c r="Q8920" s="9">
        <f t="shared" si="1954"/>
        <v>0.59027777777777779</v>
      </c>
      <c r="R8920" t="str">
        <f t="shared" si="1955"/>
        <v>Afternoon</v>
      </c>
      <c r="S8920" s="2">
        <f t="shared" si="1956"/>
        <v>28</v>
      </c>
      <c r="T8920" t="str">
        <f t="shared" si="1957"/>
        <v>Others</v>
      </c>
      <c r="U8920">
        <f t="shared" si="1958"/>
        <v>14</v>
      </c>
      <c r="V8920" t="str">
        <f t="shared" si="1959"/>
        <v>FY Q3</v>
      </c>
    </row>
    <row r="8921" spans="1:22" x14ac:dyDescent="0.3">
      <c r="A8921" s="18">
        <v>45989</v>
      </c>
      <c r="B8921" t="s">
        <v>431</v>
      </c>
      <c r="C8921" t="s">
        <v>107</v>
      </c>
      <c r="D8921" t="s">
        <v>10052</v>
      </c>
      <c r="E8921">
        <v>301218186482</v>
      </c>
      <c r="F8921" t="s">
        <v>15</v>
      </c>
      <c r="G8921" t="s">
        <v>67</v>
      </c>
      <c r="H8921">
        <v>12181</v>
      </c>
      <c r="I8921" s="2">
        <f t="shared" si="1946"/>
        <v>2025</v>
      </c>
      <c r="J8921" s="2" t="str">
        <f t="shared" si="1947"/>
        <v>November</v>
      </c>
      <c r="K8921" s="2">
        <f t="shared" si="1948"/>
        <v>11</v>
      </c>
      <c r="L8921" s="2" t="str">
        <f t="shared" si="1949"/>
        <v>Friday</v>
      </c>
      <c r="M8921" s="2">
        <f t="shared" si="1950"/>
        <v>48</v>
      </c>
      <c r="N8921" s="3">
        <f t="shared" si="1951"/>
        <v>0</v>
      </c>
      <c r="O8921" s="3">
        <f t="shared" si="1952"/>
        <v>12181</v>
      </c>
      <c r="P8921" t="str">
        <f t="shared" si="1953"/>
        <v>28-Nov</v>
      </c>
      <c r="Q8921" s="9">
        <f t="shared" si="1954"/>
        <v>0.72083333333333333</v>
      </c>
      <c r="R8921" t="str">
        <f t="shared" si="1955"/>
        <v>Evening</v>
      </c>
      <c r="S8921" s="2">
        <f t="shared" si="1956"/>
        <v>28</v>
      </c>
      <c r="T8921" t="str">
        <f t="shared" si="1957"/>
        <v>UPI Transfer</v>
      </c>
      <c r="U8921">
        <f t="shared" si="1958"/>
        <v>17</v>
      </c>
      <c r="V8921" t="str">
        <f t="shared" si="1959"/>
        <v>FY Q3</v>
      </c>
    </row>
    <row r="8922" spans="1:22" x14ac:dyDescent="0.3">
      <c r="A8922" s="18">
        <v>45990</v>
      </c>
      <c r="B8922" t="s">
        <v>310</v>
      </c>
      <c r="C8922" t="s">
        <v>366</v>
      </c>
      <c r="D8922" t="s">
        <v>10053</v>
      </c>
      <c r="E8922">
        <v>607127812233</v>
      </c>
      <c r="F8922" t="s">
        <v>16</v>
      </c>
      <c r="G8922" t="s">
        <v>71</v>
      </c>
      <c r="H8922">
        <v>11541</v>
      </c>
      <c r="I8922" s="2">
        <f t="shared" si="1946"/>
        <v>2025</v>
      </c>
      <c r="J8922" s="2" t="str">
        <f t="shared" si="1947"/>
        <v>November</v>
      </c>
      <c r="K8922" s="2">
        <f t="shared" si="1948"/>
        <v>11</v>
      </c>
      <c r="L8922" s="2" t="str">
        <f t="shared" si="1949"/>
        <v>Saturday</v>
      </c>
      <c r="M8922" s="2">
        <f t="shared" si="1950"/>
        <v>48</v>
      </c>
      <c r="N8922" s="3">
        <f t="shared" si="1951"/>
        <v>11541</v>
      </c>
      <c r="O8922" s="3">
        <f t="shared" si="1952"/>
        <v>0</v>
      </c>
      <c r="P8922" t="str">
        <f t="shared" si="1953"/>
        <v>29-Nov</v>
      </c>
      <c r="Q8922" s="9">
        <f t="shared" si="1954"/>
        <v>0.39444444444444443</v>
      </c>
      <c r="R8922" t="str">
        <f t="shared" si="1955"/>
        <v>Morning</v>
      </c>
      <c r="S8922" s="2">
        <f t="shared" si="1956"/>
        <v>29</v>
      </c>
      <c r="T8922" t="str">
        <f t="shared" si="1957"/>
        <v>Others</v>
      </c>
      <c r="U8922">
        <f t="shared" si="1958"/>
        <v>9</v>
      </c>
      <c r="V8922" t="str">
        <f t="shared" si="1959"/>
        <v>FY Q3</v>
      </c>
    </row>
    <row r="8923" spans="1:22" x14ac:dyDescent="0.3">
      <c r="A8923" s="18">
        <v>45990</v>
      </c>
      <c r="B8923" t="s">
        <v>819</v>
      </c>
      <c r="C8923" t="s">
        <v>189</v>
      </c>
      <c r="D8923" t="s">
        <v>10054</v>
      </c>
      <c r="E8923">
        <v>449146062133</v>
      </c>
      <c r="F8923" t="s">
        <v>16</v>
      </c>
      <c r="G8923" t="s">
        <v>67</v>
      </c>
      <c r="H8923">
        <v>8745</v>
      </c>
      <c r="I8923" s="2">
        <f t="shared" si="1946"/>
        <v>2025</v>
      </c>
      <c r="J8923" s="2" t="str">
        <f t="shared" si="1947"/>
        <v>November</v>
      </c>
      <c r="K8923" s="2">
        <f t="shared" si="1948"/>
        <v>11</v>
      </c>
      <c r="L8923" s="2" t="str">
        <f t="shared" si="1949"/>
        <v>Saturday</v>
      </c>
      <c r="M8923" s="2">
        <f t="shared" si="1950"/>
        <v>48</v>
      </c>
      <c r="N8923" s="3">
        <f t="shared" si="1951"/>
        <v>8745</v>
      </c>
      <c r="O8923" s="3">
        <f t="shared" si="1952"/>
        <v>0</v>
      </c>
      <c r="P8923" t="str">
        <f t="shared" si="1953"/>
        <v>29-Nov</v>
      </c>
      <c r="Q8923" s="9">
        <f t="shared" si="1954"/>
        <v>0.51875000000000004</v>
      </c>
      <c r="R8923" t="str">
        <f t="shared" si="1955"/>
        <v>Afternoon</v>
      </c>
      <c r="S8923" s="2">
        <f t="shared" si="1956"/>
        <v>29</v>
      </c>
      <c r="T8923" t="str">
        <f t="shared" si="1957"/>
        <v>Others</v>
      </c>
      <c r="U8923">
        <f t="shared" si="1958"/>
        <v>12</v>
      </c>
      <c r="V8923" t="str">
        <f t="shared" si="1959"/>
        <v>FY Q3</v>
      </c>
    </row>
    <row r="8924" spans="1:22" x14ac:dyDescent="0.3">
      <c r="A8924" s="18">
        <v>45990</v>
      </c>
      <c r="B8924" t="s">
        <v>837</v>
      </c>
      <c r="C8924" t="s">
        <v>251</v>
      </c>
      <c r="D8924" t="s">
        <v>10055</v>
      </c>
      <c r="E8924">
        <v>89560129396</v>
      </c>
      <c r="F8924" t="s">
        <v>15</v>
      </c>
      <c r="G8924" t="s">
        <v>71</v>
      </c>
      <c r="H8924">
        <v>9044</v>
      </c>
      <c r="I8924" s="2">
        <f t="shared" si="1946"/>
        <v>2025</v>
      </c>
      <c r="J8924" s="2" t="str">
        <f t="shared" si="1947"/>
        <v>November</v>
      </c>
      <c r="K8924" s="2">
        <f t="shared" si="1948"/>
        <v>11</v>
      </c>
      <c r="L8924" s="2" t="str">
        <f t="shared" si="1949"/>
        <v>Saturday</v>
      </c>
      <c r="M8924" s="2">
        <f t="shared" si="1950"/>
        <v>48</v>
      </c>
      <c r="N8924" s="3">
        <f t="shared" si="1951"/>
        <v>0</v>
      </c>
      <c r="O8924" s="3">
        <f t="shared" si="1952"/>
        <v>9044</v>
      </c>
      <c r="P8924" t="str">
        <f t="shared" si="1953"/>
        <v>29-Nov</v>
      </c>
      <c r="Q8924" s="9">
        <f t="shared" si="1954"/>
        <v>0.55138888888888893</v>
      </c>
      <c r="R8924" t="str">
        <f t="shared" si="1955"/>
        <v>Afternoon</v>
      </c>
      <c r="S8924" s="2">
        <f t="shared" si="1956"/>
        <v>29</v>
      </c>
      <c r="T8924" t="str">
        <f t="shared" si="1957"/>
        <v>UPI Transfer</v>
      </c>
      <c r="U8924">
        <f t="shared" si="1958"/>
        <v>13</v>
      </c>
      <c r="V8924" t="str">
        <f t="shared" si="1959"/>
        <v>FY Q3</v>
      </c>
    </row>
    <row r="8925" spans="1:22" x14ac:dyDescent="0.3">
      <c r="A8925" s="18">
        <v>45990</v>
      </c>
      <c r="B8925" t="s">
        <v>656</v>
      </c>
      <c r="C8925" t="s">
        <v>189</v>
      </c>
      <c r="D8925" t="s">
        <v>10056</v>
      </c>
      <c r="E8925">
        <v>300249879497</v>
      </c>
      <c r="F8925" t="s">
        <v>16</v>
      </c>
      <c r="G8925" t="s">
        <v>71</v>
      </c>
      <c r="H8925">
        <v>6681</v>
      </c>
      <c r="I8925" s="2">
        <f t="shared" si="1946"/>
        <v>2025</v>
      </c>
      <c r="J8925" s="2" t="str">
        <f t="shared" si="1947"/>
        <v>November</v>
      </c>
      <c r="K8925" s="2">
        <f t="shared" si="1948"/>
        <v>11</v>
      </c>
      <c r="L8925" s="2" t="str">
        <f t="shared" si="1949"/>
        <v>Saturday</v>
      </c>
      <c r="M8925" s="2">
        <f t="shared" si="1950"/>
        <v>48</v>
      </c>
      <c r="N8925" s="3">
        <f t="shared" si="1951"/>
        <v>6681</v>
      </c>
      <c r="O8925" s="3">
        <f t="shared" si="1952"/>
        <v>0</v>
      </c>
      <c r="P8925" t="str">
        <f t="shared" si="1953"/>
        <v>29-Nov</v>
      </c>
      <c r="Q8925" s="9">
        <f t="shared" si="1954"/>
        <v>0.55555555555555558</v>
      </c>
      <c r="R8925" t="str">
        <f t="shared" si="1955"/>
        <v>Afternoon</v>
      </c>
      <c r="S8925" s="2">
        <f t="shared" si="1956"/>
        <v>29</v>
      </c>
      <c r="T8925" t="str">
        <f t="shared" si="1957"/>
        <v>Others</v>
      </c>
      <c r="U8925">
        <f t="shared" si="1958"/>
        <v>13</v>
      </c>
      <c r="V8925" t="str">
        <f t="shared" si="1959"/>
        <v>FY Q3</v>
      </c>
    </row>
    <row r="8926" spans="1:22" x14ac:dyDescent="0.3">
      <c r="A8926" s="18">
        <v>45990</v>
      </c>
      <c r="B8926" t="s">
        <v>642</v>
      </c>
      <c r="C8926" t="s">
        <v>605</v>
      </c>
      <c r="D8926" t="s">
        <v>10057</v>
      </c>
      <c r="E8926">
        <v>464286936415</v>
      </c>
      <c r="F8926" t="s">
        <v>16</v>
      </c>
      <c r="G8926" t="s">
        <v>71</v>
      </c>
      <c r="H8926">
        <v>15408</v>
      </c>
      <c r="I8926" s="2">
        <f t="shared" si="1946"/>
        <v>2025</v>
      </c>
      <c r="J8926" s="2" t="str">
        <f t="shared" si="1947"/>
        <v>November</v>
      </c>
      <c r="K8926" s="2">
        <f t="shared" si="1948"/>
        <v>11</v>
      </c>
      <c r="L8926" s="2" t="str">
        <f t="shared" si="1949"/>
        <v>Saturday</v>
      </c>
      <c r="M8926" s="2">
        <f t="shared" si="1950"/>
        <v>48</v>
      </c>
      <c r="N8926" s="3">
        <f t="shared" si="1951"/>
        <v>15408</v>
      </c>
      <c r="O8926" s="3">
        <f t="shared" si="1952"/>
        <v>0</v>
      </c>
      <c r="P8926" t="str">
        <f t="shared" si="1953"/>
        <v>29-Nov</v>
      </c>
      <c r="Q8926" s="9">
        <f t="shared" si="1954"/>
        <v>0.64097222222222228</v>
      </c>
      <c r="R8926" t="str">
        <f t="shared" si="1955"/>
        <v>Afternoon</v>
      </c>
      <c r="S8926" s="2">
        <f t="shared" si="1956"/>
        <v>29</v>
      </c>
      <c r="T8926" t="str">
        <f t="shared" si="1957"/>
        <v>Others</v>
      </c>
      <c r="U8926">
        <f t="shared" si="1958"/>
        <v>15</v>
      </c>
      <c r="V8926" t="str">
        <f t="shared" si="1959"/>
        <v>FY Q3</v>
      </c>
    </row>
    <row r="8927" spans="1:22" x14ac:dyDescent="0.3">
      <c r="A8927" s="18">
        <v>45990</v>
      </c>
      <c r="B8927" t="s">
        <v>921</v>
      </c>
      <c r="C8927" t="s">
        <v>322</v>
      </c>
      <c r="D8927" t="s">
        <v>10058</v>
      </c>
      <c r="E8927">
        <v>847214463432</v>
      </c>
      <c r="F8927" t="s">
        <v>15</v>
      </c>
      <c r="G8927" t="s">
        <v>67</v>
      </c>
      <c r="H8927">
        <v>12164</v>
      </c>
      <c r="I8927" s="2">
        <f t="shared" si="1946"/>
        <v>2025</v>
      </c>
      <c r="J8927" s="2" t="str">
        <f t="shared" si="1947"/>
        <v>November</v>
      </c>
      <c r="K8927" s="2">
        <f t="shared" si="1948"/>
        <v>11</v>
      </c>
      <c r="L8927" s="2" t="str">
        <f t="shared" si="1949"/>
        <v>Saturday</v>
      </c>
      <c r="M8927" s="2">
        <f t="shared" si="1950"/>
        <v>48</v>
      </c>
      <c r="N8927" s="3">
        <f t="shared" si="1951"/>
        <v>0</v>
      </c>
      <c r="O8927" s="3">
        <f t="shared" si="1952"/>
        <v>12164</v>
      </c>
      <c r="P8927" t="str">
        <f t="shared" si="1953"/>
        <v>29-Nov</v>
      </c>
      <c r="Q8927" s="9">
        <f t="shared" si="1954"/>
        <v>0.70347222222222228</v>
      </c>
      <c r="R8927" t="str">
        <f t="shared" si="1955"/>
        <v>Afternoon</v>
      </c>
      <c r="S8927" s="2">
        <f t="shared" si="1956"/>
        <v>29</v>
      </c>
      <c r="T8927" t="str">
        <f t="shared" si="1957"/>
        <v>UPI Transfer</v>
      </c>
      <c r="U8927">
        <f t="shared" si="1958"/>
        <v>16</v>
      </c>
      <c r="V8927" t="str">
        <f t="shared" si="1959"/>
        <v>FY Q3</v>
      </c>
    </row>
    <row r="8928" spans="1:22" x14ac:dyDescent="0.3">
      <c r="A8928" s="18">
        <v>45990</v>
      </c>
      <c r="B8928" t="s">
        <v>2993</v>
      </c>
      <c r="C8928" t="s">
        <v>189</v>
      </c>
      <c r="D8928" t="s">
        <v>10059</v>
      </c>
      <c r="E8928">
        <v>310397345350</v>
      </c>
      <c r="F8928" t="s">
        <v>16</v>
      </c>
      <c r="G8928" t="s">
        <v>67</v>
      </c>
      <c r="H8928">
        <v>4575</v>
      </c>
      <c r="I8928" s="2">
        <f t="shared" si="1946"/>
        <v>2025</v>
      </c>
      <c r="J8928" s="2" t="str">
        <f t="shared" si="1947"/>
        <v>November</v>
      </c>
      <c r="K8928" s="2">
        <f t="shared" si="1948"/>
        <v>11</v>
      </c>
      <c r="L8928" s="2" t="str">
        <f t="shared" si="1949"/>
        <v>Saturday</v>
      </c>
      <c r="M8928" s="2">
        <f t="shared" si="1950"/>
        <v>48</v>
      </c>
      <c r="N8928" s="3">
        <f t="shared" si="1951"/>
        <v>4575</v>
      </c>
      <c r="O8928" s="3">
        <f t="shared" si="1952"/>
        <v>0</v>
      </c>
      <c r="P8928" t="str">
        <f t="shared" si="1953"/>
        <v>29-Nov</v>
      </c>
      <c r="Q8928" s="9">
        <f t="shared" si="1954"/>
        <v>0.7729166666666667</v>
      </c>
      <c r="R8928" t="str">
        <f t="shared" si="1955"/>
        <v>Evening</v>
      </c>
      <c r="S8928" s="2">
        <f t="shared" si="1956"/>
        <v>29</v>
      </c>
      <c r="T8928" t="str">
        <f t="shared" si="1957"/>
        <v>Others</v>
      </c>
      <c r="U8928">
        <f t="shared" si="1958"/>
        <v>18</v>
      </c>
      <c r="V8928" t="str">
        <f t="shared" si="1959"/>
        <v>FY Q3</v>
      </c>
    </row>
    <row r="8929" spans="1:22" x14ac:dyDescent="0.3">
      <c r="A8929" s="18">
        <v>45991</v>
      </c>
      <c r="B8929" t="s">
        <v>884</v>
      </c>
      <c r="C8929" t="s">
        <v>209</v>
      </c>
      <c r="D8929" t="s">
        <v>10060</v>
      </c>
      <c r="E8929">
        <v>911583219650</v>
      </c>
      <c r="F8929" t="s">
        <v>15</v>
      </c>
      <c r="G8929" t="s">
        <v>67</v>
      </c>
      <c r="H8929">
        <v>2670</v>
      </c>
      <c r="I8929" s="2">
        <f t="shared" si="1946"/>
        <v>2025</v>
      </c>
      <c r="J8929" s="2" t="str">
        <f t="shared" si="1947"/>
        <v>November</v>
      </c>
      <c r="K8929" s="2">
        <f t="shared" si="1948"/>
        <v>11</v>
      </c>
      <c r="L8929" s="2" t="str">
        <f t="shared" si="1949"/>
        <v>Sunday</v>
      </c>
      <c r="M8929" s="2">
        <f t="shared" si="1950"/>
        <v>49</v>
      </c>
      <c r="N8929" s="3">
        <f t="shared" si="1951"/>
        <v>0</v>
      </c>
      <c r="O8929" s="3">
        <f t="shared" si="1952"/>
        <v>2670</v>
      </c>
      <c r="P8929" t="str">
        <f t="shared" si="1953"/>
        <v>30-Nov</v>
      </c>
      <c r="Q8929" s="9">
        <f t="shared" si="1954"/>
        <v>0.41875000000000001</v>
      </c>
      <c r="R8929" t="str">
        <f t="shared" si="1955"/>
        <v>Morning</v>
      </c>
      <c r="S8929" s="2">
        <f t="shared" si="1956"/>
        <v>30</v>
      </c>
      <c r="T8929" t="str">
        <f t="shared" si="1957"/>
        <v>UPI Transfer</v>
      </c>
      <c r="U8929">
        <f t="shared" si="1958"/>
        <v>10</v>
      </c>
      <c r="V8929" t="str">
        <f t="shared" si="1959"/>
        <v>FY Q3</v>
      </c>
    </row>
    <row r="8930" spans="1:22" x14ac:dyDescent="0.3">
      <c r="A8930" s="18">
        <v>45991</v>
      </c>
      <c r="B8930" t="s">
        <v>2128</v>
      </c>
      <c r="C8930" t="s">
        <v>399</v>
      </c>
      <c r="D8930" t="s">
        <v>10061</v>
      </c>
      <c r="E8930">
        <v>472902781846</v>
      </c>
      <c r="F8930" t="s">
        <v>15</v>
      </c>
      <c r="G8930" t="s">
        <v>67</v>
      </c>
      <c r="H8930">
        <v>6016</v>
      </c>
      <c r="I8930" s="2">
        <f t="shared" si="1946"/>
        <v>2025</v>
      </c>
      <c r="J8930" s="2" t="str">
        <f t="shared" si="1947"/>
        <v>November</v>
      </c>
      <c r="K8930" s="2">
        <f t="shared" si="1948"/>
        <v>11</v>
      </c>
      <c r="L8930" s="2" t="str">
        <f t="shared" si="1949"/>
        <v>Sunday</v>
      </c>
      <c r="M8930" s="2">
        <f t="shared" si="1950"/>
        <v>49</v>
      </c>
      <c r="N8930" s="3">
        <f t="shared" si="1951"/>
        <v>0</v>
      </c>
      <c r="O8930" s="3">
        <f t="shared" si="1952"/>
        <v>6016</v>
      </c>
      <c r="P8930" t="str">
        <f t="shared" si="1953"/>
        <v>30-Nov</v>
      </c>
      <c r="Q8930" s="9">
        <f t="shared" si="1954"/>
        <v>0.48402777777777778</v>
      </c>
      <c r="R8930" t="str">
        <f t="shared" si="1955"/>
        <v>Morning</v>
      </c>
      <c r="S8930" s="2">
        <f t="shared" si="1956"/>
        <v>30</v>
      </c>
      <c r="T8930" t="str">
        <f t="shared" si="1957"/>
        <v>UPI Transfer</v>
      </c>
      <c r="U8930">
        <f t="shared" si="1958"/>
        <v>11</v>
      </c>
      <c r="V8930" t="str">
        <f t="shared" si="1959"/>
        <v>FY Q3</v>
      </c>
    </row>
    <row r="8931" spans="1:22" x14ac:dyDescent="0.3">
      <c r="A8931" s="18">
        <v>45991</v>
      </c>
      <c r="B8931" t="s">
        <v>2208</v>
      </c>
      <c r="C8931" t="s">
        <v>605</v>
      </c>
      <c r="D8931" t="s">
        <v>10062</v>
      </c>
      <c r="E8931">
        <v>853100674778</v>
      </c>
      <c r="F8931" t="s">
        <v>16</v>
      </c>
      <c r="G8931" t="s">
        <v>67</v>
      </c>
      <c r="H8931">
        <v>5941</v>
      </c>
      <c r="I8931" s="2">
        <f t="shared" si="1946"/>
        <v>2025</v>
      </c>
      <c r="J8931" s="2" t="str">
        <f t="shared" si="1947"/>
        <v>November</v>
      </c>
      <c r="K8931" s="2">
        <f t="shared" si="1948"/>
        <v>11</v>
      </c>
      <c r="L8931" s="2" t="str">
        <f t="shared" si="1949"/>
        <v>Sunday</v>
      </c>
      <c r="M8931" s="2">
        <f t="shared" si="1950"/>
        <v>49</v>
      </c>
      <c r="N8931" s="3">
        <f t="shared" si="1951"/>
        <v>5941</v>
      </c>
      <c r="O8931" s="3">
        <f t="shared" si="1952"/>
        <v>0</v>
      </c>
      <c r="P8931" t="str">
        <f t="shared" si="1953"/>
        <v>30-Nov</v>
      </c>
      <c r="Q8931" s="9">
        <f t="shared" si="1954"/>
        <v>0.69791666666666663</v>
      </c>
      <c r="R8931" t="str">
        <f t="shared" si="1955"/>
        <v>Afternoon</v>
      </c>
      <c r="S8931" s="2">
        <f t="shared" si="1956"/>
        <v>30</v>
      </c>
      <c r="T8931" t="str">
        <f t="shared" si="1957"/>
        <v>Others</v>
      </c>
      <c r="U8931">
        <f t="shared" si="1958"/>
        <v>16</v>
      </c>
      <c r="V8931" t="str">
        <f t="shared" si="1959"/>
        <v>FY Q3</v>
      </c>
    </row>
    <row r="8932" spans="1:22" x14ac:dyDescent="0.3">
      <c r="A8932" s="18">
        <v>45991</v>
      </c>
      <c r="B8932" t="s">
        <v>2194</v>
      </c>
      <c r="C8932" t="s">
        <v>117</v>
      </c>
      <c r="D8932" t="s">
        <v>10063</v>
      </c>
      <c r="E8932">
        <v>477995654339</v>
      </c>
      <c r="F8932" t="s">
        <v>16</v>
      </c>
      <c r="G8932" t="s">
        <v>67</v>
      </c>
      <c r="H8932">
        <v>13558</v>
      </c>
      <c r="I8932" s="2">
        <f t="shared" si="1946"/>
        <v>2025</v>
      </c>
      <c r="J8932" s="2" t="str">
        <f t="shared" si="1947"/>
        <v>November</v>
      </c>
      <c r="K8932" s="2">
        <f t="shared" si="1948"/>
        <v>11</v>
      </c>
      <c r="L8932" s="2" t="str">
        <f t="shared" si="1949"/>
        <v>Sunday</v>
      </c>
      <c r="M8932" s="2">
        <f t="shared" si="1950"/>
        <v>49</v>
      </c>
      <c r="N8932" s="3">
        <f t="shared" si="1951"/>
        <v>13558</v>
      </c>
      <c r="O8932" s="3">
        <f t="shared" si="1952"/>
        <v>0</v>
      </c>
      <c r="P8932" t="str">
        <f t="shared" si="1953"/>
        <v>30-Nov</v>
      </c>
      <c r="Q8932" s="9">
        <f t="shared" si="1954"/>
        <v>0.86319444444444449</v>
      </c>
      <c r="R8932" t="str">
        <f t="shared" si="1955"/>
        <v>Evening</v>
      </c>
      <c r="S8932" s="2">
        <f t="shared" si="1956"/>
        <v>30</v>
      </c>
      <c r="T8932" t="str">
        <f t="shared" si="1957"/>
        <v>Others</v>
      </c>
      <c r="U8932">
        <f t="shared" si="1958"/>
        <v>20</v>
      </c>
      <c r="V8932" t="str">
        <f t="shared" si="1959"/>
        <v>FY Q3</v>
      </c>
    </row>
    <row r="8933" spans="1:22" x14ac:dyDescent="0.3">
      <c r="A8933" s="18">
        <v>45991</v>
      </c>
      <c r="B8933" t="s">
        <v>1186</v>
      </c>
      <c r="C8933" t="s">
        <v>131</v>
      </c>
      <c r="D8933" t="s">
        <v>10064</v>
      </c>
      <c r="E8933">
        <v>613215508997</v>
      </c>
      <c r="F8933" t="s">
        <v>16</v>
      </c>
      <c r="G8933" t="s">
        <v>67</v>
      </c>
      <c r="H8933">
        <v>3836</v>
      </c>
      <c r="I8933" s="2">
        <f t="shared" si="1946"/>
        <v>2025</v>
      </c>
      <c r="J8933" s="2" t="str">
        <f t="shared" si="1947"/>
        <v>November</v>
      </c>
      <c r="K8933" s="2">
        <f t="shared" si="1948"/>
        <v>11</v>
      </c>
      <c r="L8933" s="2" t="str">
        <f t="shared" si="1949"/>
        <v>Sunday</v>
      </c>
      <c r="M8933" s="2">
        <f t="shared" si="1950"/>
        <v>49</v>
      </c>
      <c r="N8933" s="3">
        <f t="shared" si="1951"/>
        <v>3836</v>
      </c>
      <c r="O8933" s="3">
        <f t="shared" si="1952"/>
        <v>0</v>
      </c>
      <c r="P8933" t="str">
        <f t="shared" si="1953"/>
        <v>30-Nov</v>
      </c>
      <c r="Q8933" s="9">
        <f t="shared" si="1954"/>
        <v>0.97986111111111107</v>
      </c>
      <c r="R8933" t="str">
        <f t="shared" si="1955"/>
        <v>Night</v>
      </c>
      <c r="S8933" s="2">
        <f t="shared" si="1956"/>
        <v>30</v>
      </c>
      <c r="T8933" t="str">
        <f t="shared" si="1957"/>
        <v>Others</v>
      </c>
      <c r="U8933">
        <f t="shared" si="1958"/>
        <v>23</v>
      </c>
      <c r="V8933" t="str">
        <f t="shared" si="1959"/>
        <v>FY Q3</v>
      </c>
    </row>
    <row r="8934" spans="1:22" x14ac:dyDescent="0.3">
      <c r="A8934" s="18">
        <v>45992</v>
      </c>
      <c r="B8934" t="s">
        <v>997</v>
      </c>
      <c r="C8934" t="s">
        <v>322</v>
      </c>
      <c r="D8934" t="s">
        <v>10065</v>
      </c>
      <c r="E8934">
        <v>967206605873</v>
      </c>
      <c r="F8934" t="s">
        <v>15</v>
      </c>
      <c r="G8934" t="s">
        <v>71</v>
      </c>
      <c r="H8934">
        <v>23350</v>
      </c>
      <c r="I8934" s="2">
        <f t="shared" ref="I8934:I8997" si="1960">YEAR(A8934)</f>
        <v>2025</v>
      </c>
      <c r="J8934" s="2" t="str">
        <f t="shared" ref="J8934:J8997" si="1961">TEXT(A8934,"mmmm")</f>
        <v>December</v>
      </c>
      <c r="K8934" s="2">
        <f t="shared" ref="K8934:K8997" si="1962">MONTH(A8934)</f>
        <v>12</v>
      </c>
      <c r="L8934" s="2" t="str">
        <f t="shared" ref="L8934:L8997" si="1963">TEXT(A8934,"dddd")</f>
        <v>Monday</v>
      </c>
      <c r="M8934" s="2">
        <f t="shared" ref="M8934:M8997" si="1964">WEEKNUM(A8934)</f>
        <v>49</v>
      </c>
      <c r="N8934" s="3">
        <f t="shared" ref="N8934:N8997" si="1965">IF(F8934="Credit",H8934,0)</f>
        <v>0</v>
      </c>
      <c r="O8934" s="3">
        <f t="shared" ref="O8934:O8997" si="1966">IF(F8934="Debit",H8934,0)</f>
        <v>23350</v>
      </c>
      <c r="P8934" t="str">
        <f t="shared" ref="P8934:P8997" si="1967">TEXT(A8934,"d-mmm")</f>
        <v>1-Dec</v>
      </c>
      <c r="Q8934" s="9">
        <f t="shared" ref="Q8934:Q8997" si="1968">TIMEVALUE(TRIM(CLEAN(SUBSTITUTE(B8934,CHAR(34),""))))</f>
        <v>0.35555555555555557</v>
      </c>
      <c r="R8934" t="str">
        <f t="shared" ref="R8934:R8997" si="1969">IF(HOUR(Q8934)&lt;12,"Morning",IF(HOUR(Q8934)&lt;17,"Afternoon",IF(HOUR(Q8934)&lt;21,"Evening","Night")))</f>
        <v>Morning</v>
      </c>
      <c r="S8934" s="2">
        <f t="shared" ref="S8934:S8997" si="1970">DAY(A8934)</f>
        <v>1</v>
      </c>
      <c r="T8934" t="str">
        <f t="shared" ref="T8934:T8997" si="1971">IF(ISNUMBER(SEARCH("Recharge",C8934)),"Recharge",IF(ISNUMBER(SEARCH("Petrol",C8934)),"Fuel",IF(ISNUMBER(SEARCH("Restaurant",C8934)),"Food",IF(ISNUMBER(SEARCH("Amazon",C8934)),"Shopping",IF(ISNUMBER(SEARCH("Salary",C8934)),"Salary",IF(ISNUMBER(SEARCH("Paid to",C8934)),"UPI Transfer","Others"))))))</f>
        <v>UPI Transfer</v>
      </c>
      <c r="U8934">
        <f t="shared" ref="U8934:U8997" si="1972">HOUR(Q8934)</f>
        <v>8</v>
      </c>
      <c r="V8934" t="str">
        <f t="shared" ref="V8934:V8997" si="1973">"FY Q"&amp;INT(MOD(MONTH(A8934)-4,12)/3)+1</f>
        <v>FY Q3</v>
      </c>
    </row>
    <row r="8935" spans="1:22" x14ac:dyDescent="0.3">
      <c r="A8935" s="18">
        <v>45992</v>
      </c>
      <c r="B8935" t="s">
        <v>195</v>
      </c>
      <c r="C8935" t="s">
        <v>189</v>
      </c>
      <c r="D8935" t="s">
        <v>10066</v>
      </c>
      <c r="E8935">
        <v>56304424599</v>
      </c>
      <c r="F8935" t="s">
        <v>16</v>
      </c>
      <c r="G8935" t="s">
        <v>71</v>
      </c>
      <c r="H8935">
        <v>3311</v>
      </c>
      <c r="I8935" s="2">
        <f t="shared" si="1960"/>
        <v>2025</v>
      </c>
      <c r="J8935" s="2" t="str">
        <f t="shared" si="1961"/>
        <v>December</v>
      </c>
      <c r="K8935" s="2">
        <f t="shared" si="1962"/>
        <v>12</v>
      </c>
      <c r="L8935" s="2" t="str">
        <f t="shared" si="1963"/>
        <v>Monday</v>
      </c>
      <c r="M8935" s="2">
        <f t="shared" si="1964"/>
        <v>49</v>
      </c>
      <c r="N8935" s="3">
        <f t="shared" si="1965"/>
        <v>3311</v>
      </c>
      <c r="O8935" s="3">
        <f t="shared" si="1966"/>
        <v>0</v>
      </c>
      <c r="P8935" t="str">
        <f t="shared" si="1967"/>
        <v>1-Dec</v>
      </c>
      <c r="Q8935" s="9">
        <f t="shared" si="1968"/>
        <v>0.50972222222222219</v>
      </c>
      <c r="R8935" t="str">
        <f t="shared" si="1969"/>
        <v>Afternoon</v>
      </c>
      <c r="S8935" s="2">
        <f t="shared" si="1970"/>
        <v>1</v>
      </c>
      <c r="T8935" t="str">
        <f t="shared" si="1971"/>
        <v>Others</v>
      </c>
      <c r="U8935">
        <f t="shared" si="1972"/>
        <v>12</v>
      </c>
      <c r="V8935" t="str">
        <f t="shared" si="1973"/>
        <v>FY Q3</v>
      </c>
    </row>
    <row r="8936" spans="1:22" x14ac:dyDescent="0.3">
      <c r="A8936" s="18">
        <v>45992</v>
      </c>
      <c r="B8936" t="s">
        <v>776</v>
      </c>
      <c r="C8936" t="s">
        <v>92</v>
      </c>
      <c r="D8936" t="s">
        <v>10067</v>
      </c>
      <c r="E8936">
        <v>468765023408</v>
      </c>
      <c r="F8936" t="s">
        <v>15</v>
      </c>
      <c r="G8936" t="s">
        <v>67</v>
      </c>
      <c r="H8936">
        <v>18337</v>
      </c>
      <c r="I8936" s="2">
        <f t="shared" si="1960"/>
        <v>2025</v>
      </c>
      <c r="J8936" s="2" t="str">
        <f t="shared" si="1961"/>
        <v>December</v>
      </c>
      <c r="K8936" s="2">
        <f t="shared" si="1962"/>
        <v>12</v>
      </c>
      <c r="L8936" s="2" t="str">
        <f t="shared" si="1963"/>
        <v>Monday</v>
      </c>
      <c r="M8936" s="2">
        <f t="shared" si="1964"/>
        <v>49</v>
      </c>
      <c r="N8936" s="3">
        <f t="shared" si="1965"/>
        <v>0</v>
      </c>
      <c r="O8936" s="3">
        <f t="shared" si="1966"/>
        <v>18337</v>
      </c>
      <c r="P8936" t="str">
        <f t="shared" si="1967"/>
        <v>1-Dec</v>
      </c>
      <c r="Q8936" s="9">
        <f t="shared" si="1968"/>
        <v>0.55763888888888891</v>
      </c>
      <c r="R8936" t="str">
        <f t="shared" si="1969"/>
        <v>Afternoon</v>
      </c>
      <c r="S8936" s="2">
        <f t="shared" si="1970"/>
        <v>1</v>
      </c>
      <c r="T8936" t="str">
        <f t="shared" si="1971"/>
        <v>UPI Transfer</v>
      </c>
      <c r="U8936">
        <f t="shared" si="1972"/>
        <v>13</v>
      </c>
      <c r="V8936" t="str">
        <f t="shared" si="1973"/>
        <v>FY Q3</v>
      </c>
    </row>
    <row r="8937" spans="1:22" x14ac:dyDescent="0.3">
      <c r="A8937" s="18">
        <v>45992</v>
      </c>
      <c r="B8937" t="s">
        <v>875</v>
      </c>
      <c r="C8937" t="s">
        <v>117</v>
      </c>
      <c r="D8937" t="s">
        <v>10068</v>
      </c>
      <c r="E8937">
        <v>184067892201</v>
      </c>
      <c r="F8937" t="s">
        <v>16</v>
      </c>
      <c r="G8937" t="s">
        <v>67</v>
      </c>
      <c r="H8937">
        <v>30680</v>
      </c>
      <c r="I8937" s="2">
        <f t="shared" si="1960"/>
        <v>2025</v>
      </c>
      <c r="J8937" s="2" t="str">
        <f t="shared" si="1961"/>
        <v>December</v>
      </c>
      <c r="K8937" s="2">
        <f t="shared" si="1962"/>
        <v>12</v>
      </c>
      <c r="L8937" s="2" t="str">
        <f t="shared" si="1963"/>
        <v>Monday</v>
      </c>
      <c r="M8937" s="2">
        <f t="shared" si="1964"/>
        <v>49</v>
      </c>
      <c r="N8937" s="3">
        <f t="shared" si="1965"/>
        <v>30680</v>
      </c>
      <c r="O8937" s="3">
        <f t="shared" si="1966"/>
        <v>0</v>
      </c>
      <c r="P8937" t="str">
        <f t="shared" si="1967"/>
        <v>1-Dec</v>
      </c>
      <c r="Q8937" s="9">
        <f t="shared" si="1968"/>
        <v>0.6166666666666667</v>
      </c>
      <c r="R8937" t="str">
        <f t="shared" si="1969"/>
        <v>Afternoon</v>
      </c>
      <c r="S8937" s="2">
        <f t="shared" si="1970"/>
        <v>1</v>
      </c>
      <c r="T8937" t="str">
        <f t="shared" si="1971"/>
        <v>Others</v>
      </c>
      <c r="U8937">
        <f t="shared" si="1972"/>
        <v>14</v>
      </c>
      <c r="V8937" t="str">
        <f t="shared" si="1973"/>
        <v>FY Q3</v>
      </c>
    </row>
    <row r="8938" spans="1:22" x14ac:dyDescent="0.3">
      <c r="A8938" s="18">
        <v>45992</v>
      </c>
      <c r="B8938" t="s">
        <v>2293</v>
      </c>
      <c r="C8938" t="s">
        <v>82</v>
      </c>
      <c r="D8938" t="s">
        <v>10069</v>
      </c>
      <c r="E8938">
        <v>862033146953</v>
      </c>
      <c r="F8938" t="s">
        <v>16</v>
      </c>
      <c r="G8938" t="s">
        <v>71</v>
      </c>
      <c r="H8938">
        <v>7030</v>
      </c>
      <c r="I8938" s="2">
        <f t="shared" si="1960"/>
        <v>2025</v>
      </c>
      <c r="J8938" s="2" t="str">
        <f t="shared" si="1961"/>
        <v>December</v>
      </c>
      <c r="K8938" s="2">
        <f t="shared" si="1962"/>
        <v>12</v>
      </c>
      <c r="L8938" s="2" t="str">
        <f t="shared" si="1963"/>
        <v>Monday</v>
      </c>
      <c r="M8938" s="2">
        <f t="shared" si="1964"/>
        <v>49</v>
      </c>
      <c r="N8938" s="3">
        <f t="shared" si="1965"/>
        <v>7030</v>
      </c>
      <c r="O8938" s="3">
        <f t="shared" si="1966"/>
        <v>0</v>
      </c>
      <c r="P8938" t="str">
        <f t="shared" si="1967"/>
        <v>1-Dec</v>
      </c>
      <c r="Q8938" s="9">
        <f t="shared" si="1968"/>
        <v>0.71736111111111112</v>
      </c>
      <c r="R8938" t="str">
        <f t="shared" si="1969"/>
        <v>Evening</v>
      </c>
      <c r="S8938" s="2">
        <f t="shared" si="1970"/>
        <v>1</v>
      </c>
      <c r="T8938" t="str">
        <f t="shared" si="1971"/>
        <v>Others</v>
      </c>
      <c r="U8938">
        <f t="shared" si="1972"/>
        <v>17</v>
      </c>
      <c r="V8938" t="str">
        <f t="shared" si="1973"/>
        <v>FY Q3</v>
      </c>
    </row>
    <row r="8939" spans="1:22" x14ac:dyDescent="0.3">
      <c r="A8939" s="18">
        <v>45992</v>
      </c>
      <c r="B8939" t="s">
        <v>512</v>
      </c>
      <c r="C8939" t="s">
        <v>79</v>
      </c>
      <c r="D8939" t="s">
        <v>10070</v>
      </c>
      <c r="E8939">
        <v>191549066917</v>
      </c>
      <c r="F8939" t="s">
        <v>16</v>
      </c>
      <c r="G8939" t="s">
        <v>67</v>
      </c>
      <c r="H8939">
        <v>7594</v>
      </c>
      <c r="I8939" s="2">
        <f t="shared" si="1960"/>
        <v>2025</v>
      </c>
      <c r="J8939" s="2" t="str">
        <f t="shared" si="1961"/>
        <v>December</v>
      </c>
      <c r="K8939" s="2">
        <f t="shared" si="1962"/>
        <v>12</v>
      </c>
      <c r="L8939" s="2" t="str">
        <f t="shared" si="1963"/>
        <v>Monday</v>
      </c>
      <c r="M8939" s="2">
        <f t="shared" si="1964"/>
        <v>49</v>
      </c>
      <c r="N8939" s="3">
        <f t="shared" si="1965"/>
        <v>7594</v>
      </c>
      <c r="O8939" s="3">
        <f t="shared" si="1966"/>
        <v>0</v>
      </c>
      <c r="P8939" t="str">
        <f t="shared" si="1967"/>
        <v>1-Dec</v>
      </c>
      <c r="Q8939" s="9">
        <f t="shared" si="1968"/>
        <v>0.90555555555555556</v>
      </c>
      <c r="R8939" t="str">
        <f t="shared" si="1969"/>
        <v>Night</v>
      </c>
      <c r="S8939" s="2">
        <f t="shared" si="1970"/>
        <v>1</v>
      </c>
      <c r="T8939" t="str">
        <f t="shared" si="1971"/>
        <v>Others</v>
      </c>
      <c r="U8939">
        <f t="shared" si="1972"/>
        <v>21</v>
      </c>
      <c r="V8939" t="str">
        <f t="shared" si="1973"/>
        <v>FY Q3</v>
      </c>
    </row>
    <row r="8940" spans="1:22" x14ac:dyDescent="0.3">
      <c r="A8940" s="18">
        <v>45993</v>
      </c>
      <c r="B8940" t="s">
        <v>6222</v>
      </c>
      <c r="C8940" t="s">
        <v>262</v>
      </c>
      <c r="D8940" t="s">
        <v>10071</v>
      </c>
      <c r="E8940">
        <v>735068167214</v>
      </c>
      <c r="F8940" t="s">
        <v>16</v>
      </c>
      <c r="G8940" t="s">
        <v>67</v>
      </c>
      <c r="H8940">
        <v>5414</v>
      </c>
      <c r="I8940" s="2">
        <f t="shared" si="1960"/>
        <v>2025</v>
      </c>
      <c r="J8940" s="2" t="str">
        <f t="shared" si="1961"/>
        <v>December</v>
      </c>
      <c r="K8940" s="2">
        <f t="shared" si="1962"/>
        <v>12</v>
      </c>
      <c r="L8940" s="2" t="str">
        <f t="shared" si="1963"/>
        <v>Tuesday</v>
      </c>
      <c r="M8940" s="2">
        <f t="shared" si="1964"/>
        <v>49</v>
      </c>
      <c r="N8940" s="3">
        <f t="shared" si="1965"/>
        <v>5414</v>
      </c>
      <c r="O8940" s="3">
        <f t="shared" si="1966"/>
        <v>0</v>
      </c>
      <c r="P8940" t="str">
        <f t="shared" si="1967"/>
        <v>2-Dec</v>
      </c>
      <c r="Q8940" s="9">
        <f t="shared" si="1968"/>
        <v>0.38819444444444445</v>
      </c>
      <c r="R8940" t="str">
        <f t="shared" si="1969"/>
        <v>Morning</v>
      </c>
      <c r="S8940" s="2">
        <f t="shared" si="1970"/>
        <v>2</v>
      </c>
      <c r="T8940" t="str">
        <f t="shared" si="1971"/>
        <v>Others</v>
      </c>
      <c r="U8940">
        <f t="shared" si="1972"/>
        <v>9</v>
      </c>
      <c r="V8940" t="str">
        <f t="shared" si="1973"/>
        <v>FY Q3</v>
      </c>
    </row>
    <row r="8941" spans="1:22" x14ac:dyDescent="0.3">
      <c r="A8941" s="18">
        <v>45993</v>
      </c>
      <c r="B8941" t="s">
        <v>2447</v>
      </c>
      <c r="C8941" t="s">
        <v>189</v>
      </c>
      <c r="D8941" t="s">
        <v>10072</v>
      </c>
      <c r="E8941">
        <v>930064193330</v>
      </c>
      <c r="F8941" t="s">
        <v>16</v>
      </c>
      <c r="G8941" t="s">
        <v>71</v>
      </c>
      <c r="H8941">
        <v>12571</v>
      </c>
      <c r="I8941" s="2">
        <f t="shared" si="1960"/>
        <v>2025</v>
      </c>
      <c r="J8941" s="2" t="str">
        <f t="shared" si="1961"/>
        <v>December</v>
      </c>
      <c r="K8941" s="2">
        <f t="shared" si="1962"/>
        <v>12</v>
      </c>
      <c r="L8941" s="2" t="str">
        <f t="shared" si="1963"/>
        <v>Tuesday</v>
      </c>
      <c r="M8941" s="2">
        <f t="shared" si="1964"/>
        <v>49</v>
      </c>
      <c r="N8941" s="3">
        <f t="shared" si="1965"/>
        <v>12571</v>
      </c>
      <c r="O8941" s="3">
        <f t="shared" si="1966"/>
        <v>0</v>
      </c>
      <c r="P8941" t="str">
        <f t="shared" si="1967"/>
        <v>2-Dec</v>
      </c>
      <c r="Q8941" s="9">
        <f t="shared" si="1968"/>
        <v>0.82708333333333328</v>
      </c>
      <c r="R8941" t="str">
        <f t="shared" si="1969"/>
        <v>Evening</v>
      </c>
      <c r="S8941" s="2">
        <f t="shared" si="1970"/>
        <v>2</v>
      </c>
      <c r="T8941" t="str">
        <f t="shared" si="1971"/>
        <v>Others</v>
      </c>
      <c r="U8941">
        <f t="shared" si="1972"/>
        <v>19</v>
      </c>
      <c r="V8941" t="str">
        <f t="shared" si="1973"/>
        <v>FY Q3</v>
      </c>
    </row>
    <row r="8942" spans="1:22" x14ac:dyDescent="0.3">
      <c r="A8942" s="18">
        <v>45994</v>
      </c>
      <c r="B8942" t="s">
        <v>408</v>
      </c>
      <c r="C8942" t="s">
        <v>160</v>
      </c>
      <c r="D8942" t="s">
        <v>10073</v>
      </c>
      <c r="E8942">
        <v>472286199052</v>
      </c>
      <c r="F8942" t="s">
        <v>15</v>
      </c>
      <c r="G8942" t="s">
        <v>67</v>
      </c>
      <c r="H8942">
        <v>8003</v>
      </c>
      <c r="I8942" s="2">
        <f t="shared" si="1960"/>
        <v>2025</v>
      </c>
      <c r="J8942" s="2" t="str">
        <f t="shared" si="1961"/>
        <v>December</v>
      </c>
      <c r="K8942" s="2">
        <f t="shared" si="1962"/>
        <v>12</v>
      </c>
      <c r="L8942" s="2" t="str">
        <f t="shared" si="1963"/>
        <v>Wednesday</v>
      </c>
      <c r="M8942" s="2">
        <f t="shared" si="1964"/>
        <v>49</v>
      </c>
      <c r="N8942" s="3">
        <f t="shared" si="1965"/>
        <v>0</v>
      </c>
      <c r="O8942" s="3">
        <f t="shared" si="1966"/>
        <v>8003</v>
      </c>
      <c r="P8942" t="str">
        <f t="shared" si="1967"/>
        <v>3-Dec</v>
      </c>
      <c r="Q8942" s="9">
        <f t="shared" si="1968"/>
        <v>0.43402777777777779</v>
      </c>
      <c r="R8942" t="str">
        <f t="shared" si="1969"/>
        <v>Morning</v>
      </c>
      <c r="S8942" s="2">
        <f t="shared" si="1970"/>
        <v>3</v>
      </c>
      <c r="T8942" t="str">
        <f t="shared" si="1971"/>
        <v>Shopping</v>
      </c>
      <c r="U8942">
        <f t="shared" si="1972"/>
        <v>10</v>
      </c>
      <c r="V8942" t="str">
        <f t="shared" si="1973"/>
        <v>FY Q3</v>
      </c>
    </row>
    <row r="8943" spans="1:22" x14ac:dyDescent="0.3">
      <c r="A8943" s="18">
        <v>45994</v>
      </c>
      <c r="B8943" t="s">
        <v>144</v>
      </c>
      <c r="C8943" t="s">
        <v>95</v>
      </c>
      <c r="D8943" t="s">
        <v>10074</v>
      </c>
      <c r="E8943">
        <v>544371176186</v>
      </c>
      <c r="F8943" t="s">
        <v>16</v>
      </c>
      <c r="G8943" t="s">
        <v>67</v>
      </c>
      <c r="H8943">
        <v>14371</v>
      </c>
      <c r="I8943" s="2">
        <f t="shared" si="1960"/>
        <v>2025</v>
      </c>
      <c r="J8943" s="2" t="str">
        <f t="shared" si="1961"/>
        <v>December</v>
      </c>
      <c r="K8943" s="2">
        <f t="shared" si="1962"/>
        <v>12</v>
      </c>
      <c r="L8943" s="2" t="str">
        <f t="shared" si="1963"/>
        <v>Wednesday</v>
      </c>
      <c r="M8943" s="2">
        <f t="shared" si="1964"/>
        <v>49</v>
      </c>
      <c r="N8943" s="3">
        <f t="shared" si="1965"/>
        <v>14371</v>
      </c>
      <c r="O8943" s="3">
        <f t="shared" si="1966"/>
        <v>0</v>
      </c>
      <c r="P8943" t="str">
        <f t="shared" si="1967"/>
        <v>3-Dec</v>
      </c>
      <c r="Q8943" s="9">
        <f t="shared" si="1968"/>
        <v>0.48055555555555557</v>
      </c>
      <c r="R8943" t="str">
        <f t="shared" si="1969"/>
        <v>Morning</v>
      </c>
      <c r="S8943" s="2">
        <f t="shared" si="1970"/>
        <v>3</v>
      </c>
      <c r="T8943" t="str">
        <f t="shared" si="1971"/>
        <v>Others</v>
      </c>
      <c r="U8943">
        <f t="shared" si="1972"/>
        <v>11</v>
      </c>
      <c r="V8943" t="str">
        <f t="shared" si="1973"/>
        <v>FY Q3</v>
      </c>
    </row>
    <row r="8944" spans="1:22" x14ac:dyDescent="0.3">
      <c r="A8944" s="18">
        <v>45994</v>
      </c>
      <c r="B8944" t="s">
        <v>466</v>
      </c>
      <c r="C8944" t="s">
        <v>254</v>
      </c>
      <c r="D8944" t="s">
        <v>10075</v>
      </c>
      <c r="E8944">
        <v>652974662780</v>
      </c>
      <c r="F8944" t="s">
        <v>16</v>
      </c>
      <c r="G8944" t="s">
        <v>71</v>
      </c>
      <c r="H8944">
        <v>7877</v>
      </c>
      <c r="I8944" s="2">
        <f t="shared" si="1960"/>
        <v>2025</v>
      </c>
      <c r="J8944" s="2" t="str">
        <f t="shared" si="1961"/>
        <v>December</v>
      </c>
      <c r="K8944" s="2">
        <f t="shared" si="1962"/>
        <v>12</v>
      </c>
      <c r="L8944" s="2" t="str">
        <f t="shared" si="1963"/>
        <v>Wednesday</v>
      </c>
      <c r="M8944" s="2">
        <f t="shared" si="1964"/>
        <v>49</v>
      </c>
      <c r="N8944" s="3">
        <f t="shared" si="1965"/>
        <v>7877</v>
      </c>
      <c r="O8944" s="3">
        <f t="shared" si="1966"/>
        <v>0</v>
      </c>
      <c r="P8944" t="str">
        <f t="shared" si="1967"/>
        <v>3-Dec</v>
      </c>
      <c r="Q8944" s="9">
        <f t="shared" si="1968"/>
        <v>0.58472222222222225</v>
      </c>
      <c r="R8944" t="str">
        <f t="shared" si="1969"/>
        <v>Afternoon</v>
      </c>
      <c r="S8944" s="2">
        <f t="shared" si="1970"/>
        <v>3</v>
      </c>
      <c r="T8944" t="str">
        <f t="shared" si="1971"/>
        <v>Others</v>
      </c>
      <c r="U8944">
        <f t="shared" si="1972"/>
        <v>14</v>
      </c>
      <c r="V8944" t="str">
        <f t="shared" si="1973"/>
        <v>FY Q3</v>
      </c>
    </row>
    <row r="8945" spans="1:22" x14ac:dyDescent="0.3">
      <c r="A8945" s="18">
        <v>45994</v>
      </c>
      <c r="B8945" t="s">
        <v>545</v>
      </c>
      <c r="C8945" t="s">
        <v>366</v>
      </c>
      <c r="D8945" t="s">
        <v>10076</v>
      </c>
      <c r="E8945">
        <v>764882718274</v>
      </c>
      <c r="F8945" t="s">
        <v>16</v>
      </c>
      <c r="G8945" t="s">
        <v>67</v>
      </c>
      <c r="H8945">
        <v>9731</v>
      </c>
      <c r="I8945" s="2">
        <f t="shared" si="1960"/>
        <v>2025</v>
      </c>
      <c r="J8945" s="2" t="str">
        <f t="shared" si="1961"/>
        <v>December</v>
      </c>
      <c r="K8945" s="2">
        <f t="shared" si="1962"/>
        <v>12</v>
      </c>
      <c r="L8945" s="2" t="str">
        <f t="shared" si="1963"/>
        <v>Wednesday</v>
      </c>
      <c r="M8945" s="2">
        <f t="shared" si="1964"/>
        <v>49</v>
      </c>
      <c r="N8945" s="3">
        <f t="shared" si="1965"/>
        <v>9731</v>
      </c>
      <c r="O8945" s="3">
        <f t="shared" si="1966"/>
        <v>0</v>
      </c>
      <c r="P8945" t="str">
        <f t="shared" si="1967"/>
        <v>3-Dec</v>
      </c>
      <c r="Q8945" s="9">
        <f t="shared" si="1968"/>
        <v>0.5854166666666667</v>
      </c>
      <c r="R8945" t="str">
        <f t="shared" si="1969"/>
        <v>Afternoon</v>
      </c>
      <c r="S8945" s="2">
        <f t="shared" si="1970"/>
        <v>3</v>
      </c>
      <c r="T8945" t="str">
        <f t="shared" si="1971"/>
        <v>Others</v>
      </c>
      <c r="U8945">
        <f t="shared" si="1972"/>
        <v>14</v>
      </c>
      <c r="V8945" t="str">
        <f t="shared" si="1973"/>
        <v>FY Q3</v>
      </c>
    </row>
    <row r="8946" spans="1:22" x14ac:dyDescent="0.3">
      <c r="A8946" s="18">
        <v>45994</v>
      </c>
      <c r="B8946" t="s">
        <v>739</v>
      </c>
      <c r="C8946" t="s">
        <v>291</v>
      </c>
      <c r="D8946" t="s">
        <v>10077</v>
      </c>
      <c r="E8946">
        <v>798280720577</v>
      </c>
      <c r="F8946" t="s">
        <v>16</v>
      </c>
      <c r="G8946" t="s">
        <v>67</v>
      </c>
      <c r="H8946">
        <v>12241</v>
      </c>
      <c r="I8946" s="2">
        <f t="shared" si="1960"/>
        <v>2025</v>
      </c>
      <c r="J8946" s="2" t="str">
        <f t="shared" si="1961"/>
        <v>December</v>
      </c>
      <c r="K8946" s="2">
        <f t="shared" si="1962"/>
        <v>12</v>
      </c>
      <c r="L8946" s="2" t="str">
        <f t="shared" si="1963"/>
        <v>Wednesday</v>
      </c>
      <c r="M8946" s="2">
        <f t="shared" si="1964"/>
        <v>49</v>
      </c>
      <c r="N8946" s="3">
        <f t="shared" si="1965"/>
        <v>12241</v>
      </c>
      <c r="O8946" s="3">
        <f t="shared" si="1966"/>
        <v>0</v>
      </c>
      <c r="P8946" t="str">
        <f t="shared" si="1967"/>
        <v>3-Dec</v>
      </c>
      <c r="Q8946" s="9">
        <f t="shared" si="1968"/>
        <v>0.69861111111111107</v>
      </c>
      <c r="R8946" t="str">
        <f t="shared" si="1969"/>
        <v>Afternoon</v>
      </c>
      <c r="S8946" s="2">
        <f t="shared" si="1970"/>
        <v>3</v>
      </c>
      <c r="T8946" t="str">
        <f t="shared" si="1971"/>
        <v>Others</v>
      </c>
      <c r="U8946">
        <f t="shared" si="1972"/>
        <v>16</v>
      </c>
      <c r="V8946" t="str">
        <f t="shared" si="1973"/>
        <v>FY Q3</v>
      </c>
    </row>
    <row r="8947" spans="1:22" x14ac:dyDescent="0.3">
      <c r="A8947" s="18">
        <v>45995</v>
      </c>
      <c r="B8947" t="s">
        <v>1637</v>
      </c>
      <c r="C8947" t="s">
        <v>411</v>
      </c>
      <c r="D8947" t="s">
        <v>10078</v>
      </c>
      <c r="E8947">
        <v>72438773836</v>
      </c>
      <c r="F8947" t="s">
        <v>15</v>
      </c>
      <c r="G8947" t="s">
        <v>67</v>
      </c>
      <c r="H8947">
        <v>3664</v>
      </c>
      <c r="I8947" s="2">
        <f t="shared" si="1960"/>
        <v>2025</v>
      </c>
      <c r="J8947" s="2" t="str">
        <f t="shared" si="1961"/>
        <v>December</v>
      </c>
      <c r="K8947" s="2">
        <f t="shared" si="1962"/>
        <v>12</v>
      </c>
      <c r="L8947" s="2" t="str">
        <f t="shared" si="1963"/>
        <v>Thursday</v>
      </c>
      <c r="M8947" s="2">
        <f t="shared" si="1964"/>
        <v>49</v>
      </c>
      <c r="N8947" s="3">
        <f t="shared" si="1965"/>
        <v>0</v>
      </c>
      <c r="O8947" s="3">
        <f t="shared" si="1966"/>
        <v>3664</v>
      </c>
      <c r="P8947" t="str">
        <f t="shared" si="1967"/>
        <v>4-Dec</v>
      </c>
      <c r="Q8947" s="9">
        <f t="shared" si="1968"/>
        <v>0.36319444444444443</v>
      </c>
      <c r="R8947" t="str">
        <f t="shared" si="1969"/>
        <v>Morning</v>
      </c>
      <c r="S8947" s="2">
        <f t="shared" si="1970"/>
        <v>4</v>
      </c>
      <c r="T8947" t="str">
        <f t="shared" si="1971"/>
        <v>UPI Transfer</v>
      </c>
      <c r="U8947">
        <f t="shared" si="1972"/>
        <v>8</v>
      </c>
      <c r="V8947" t="str">
        <f t="shared" si="1973"/>
        <v>FY Q3</v>
      </c>
    </row>
    <row r="8948" spans="1:22" x14ac:dyDescent="0.3">
      <c r="A8948" s="18">
        <v>45995</v>
      </c>
      <c r="B8948" t="s">
        <v>886</v>
      </c>
      <c r="C8948" t="s">
        <v>73</v>
      </c>
      <c r="D8948" t="s">
        <v>10079</v>
      </c>
      <c r="E8948">
        <v>773767574596</v>
      </c>
      <c r="F8948" t="s">
        <v>16</v>
      </c>
      <c r="G8948" t="s">
        <v>71</v>
      </c>
      <c r="H8948">
        <v>16268</v>
      </c>
      <c r="I8948" s="2">
        <f t="shared" si="1960"/>
        <v>2025</v>
      </c>
      <c r="J8948" s="2" t="str">
        <f t="shared" si="1961"/>
        <v>December</v>
      </c>
      <c r="K8948" s="2">
        <f t="shared" si="1962"/>
        <v>12</v>
      </c>
      <c r="L8948" s="2" t="str">
        <f t="shared" si="1963"/>
        <v>Thursday</v>
      </c>
      <c r="M8948" s="2">
        <f t="shared" si="1964"/>
        <v>49</v>
      </c>
      <c r="N8948" s="3">
        <f t="shared" si="1965"/>
        <v>16268</v>
      </c>
      <c r="O8948" s="3">
        <f t="shared" si="1966"/>
        <v>0</v>
      </c>
      <c r="P8948" t="str">
        <f t="shared" si="1967"/>
        <v>4-Dec</v>
      </c>
      <c r="Q8948" s="9">
        <f t="shared" si="1968"/>
        <v>0.55972222222222223</v>
      </c>
      <c r="R8948" t="str">
        <f t="shared" si="1969"/>
        <v>Afternoon</v>
      </c>
      <c r="S8948" s="2">
        <f t="shared" si="1970"/>
        <v>4</v>
      </c>
      <c r="T8948" t="str">
        <f t="shared" si="1971"/>
        <v>Others</v>
      </c>
      <c r="U8948">
        <f t="shared" si="1972"/>
        <v>13</v>
      </c>
      <c r="V8948" t="str">
        <f t="shared" si="1973"/>
        <v>FY Q3</v>
      </c>
    </row>
    <row r="8949" spans="1:22" x14ac:dyDescent="0.3">
      <c r="A8949" s="18">
        <v>45995</v>
      </c>
      <c r="B8949" t="s">
        <v>1866</v>
      </c>
      <c r="C8949" t="s">
        <v>797</v>
      </c>
      <c r="D8949" t="s">
        <v>10080</v>
      </c>
      <c r="E8949">
        <v>980607502562</v>
      </c>
      <c r="F8949" t="s">
        <v>15</v>
      </c>
      <c r="G8949" t="s">
        <v>71</v>
      </c>
      <c r="H8949">
        <v>13540</v>
      </c>
      <c r="I8949" s="2">
        <f t="shared" si="1960"/>
        <v>2025</v>
      </c>
      <c r="J8949" s="2" t="str">
        <f t="shared" si="1961"/>
        <v>December</v>
      </c>
      <c r="K8949" s="2">
        <f t="shared" si="1962"/>
        <v>12</v>
      </c>
      <c r="L8949" s="2" t="str">
        <f t="shared" si="1963"/>
        <v>Thursday</v>
      </c>
      <c r="M8949" s="2">
        <f t="shared" si="1964"/>
        <v>49</v>
      </c>
      <c r="N8949" s="3">
        <f t="shared" si="1965"/>
        <v>0</v>
      </c>
      <c r="O8949" s="3">
        <f t="shared" si="1966"/>
        <v>13540</v>
      </c>
      <c r="P8949" t="str">
        <f t="shared" si="1967"/>
        <v>4-Dec</v>
      </c>
      <c r="Q8949" s="9">
        <f t="shared" si="1968"/>
        <v>0.66180555555555554</v>
      </c>
      <c r="R8949" t="str">
        <f t="shared" si="1969"/>
        <v>Afternoon</v>
      </c>
      <c r="S8949" s="2">
        <f t="shared" si="1970"/>
        <v>4</v>
      </c>
      <c r="T8949" t="str">
        <f t="shared" si="1971"/>
        <v>UPI Transfer</v>
      </c>
      <c r="U8949">
        <f t="shared" si="1972"/>
        <v>15</v>
      </c>
      <c r="V8949" t="str">
        <f t="shared" si="1973"/>
        <v>FY Q3</v>
      </c>
    </row>
    <row r="8950" spans="1:22" x14ac:dyDescent="0.3">
      <c r="A8950" s="18">
        <v>45995</v>
      </c>
      <c r="B8950" t="s">
        <v>644</v>
      </c>
      <c r="C8950" t="s">
        <v>82</v>
      </c>
      <c r="D8950" t="s">
        <v>10081</v>
      </c>
      <c r="E8950">
        <v>509226825573</v>
      </c>
      <c r="F8950" t="s">
        <v>16</v>
      </c>
      <c r="G8950" t="s">
        <v>71</v>
      </c>
      <c r="H8950">
        <v>3688</v>
      </c>
      <c r="I8950" s="2">
        <f t="shared" si="1960"/>
        <v>2025</v>
      </c>
      <c r="J8950" s="2" t="str">
        <f t="shared" si="1961"/>
        <v>December</v>
      </c>
      <c r="K8950" s="2">
        <f t="shared" si="1962"/>
        <v>12</v>
      </c>
      <c r="L8950" s="2" t="str">
        <f t="shared" si="1963"/>
        <v>Thursday</v>
      </c>
      <c r="M8950" s="2">
        <f t="shared" si="1964"/>
        <v>49</v>
      </c>
      <c r="N8950" s="3">
        <f t="shared" si="1965"/>
        <v>3688</v>
      </c>
      <c r="O8950" s="3">
        <f t="shared" si="1966"/>
        <v>0</v>
      </c>
      <c r="P8950" t="str">
        <f t="shared" si="1967"/>
        <v>4-Dec</v>
      </c>
      <c r="Q8950" s="9">
        <f t="shared" si="1968"/>
        <v>0.69513888888888886</v>
      </c>
      <c r="R8950" t="str">
        <f t="shared" si="1969"/>
        <v>Afternoon</v>
      </c>
      <c r="S8950" s="2">
        <f t="shared" si="1970"/>
        <v>4</v>
      </c>
      <c r="T8950" t="str">
        <f t="shared" si="1971"/>
        <v>Others</v>
      </c>
      <c r="U8950">
        <f t="shared" si="1972"/>
        <v>16</v>
      </c>
      <c r="V8950" t="str">
        <f t="shared" si="1973"/>
        <v>FY Q3</v>
      </c>
    </row>
    <row r="8951" spans="1:22" x14ac:dyDescent="0.3">
      <c r="A8951" s="18">
        <v>45995</v>
      </c>
      <c r="B8951" t="s">
        <v>1360</v>
      </c>
      <c r="C8951" t="s">
        <v>134</v>
      </c>
      <c r="D8951" t="s">
        <v>10082</v>
      </c>
      <c r="E8951">
        <v>442876751564</v>
      </c>
      <c r="F8951" t="s">
        <v>15</v>
      </c>
      <c r="G8951" t="s">
        <v>67</v>
      </c>
      <c r="H8951">
        <v>2185</v>
      </c>
      <c r="I8951" s="2">
        <f t="shared" si="1960"/>
        <v>2025</v>
      </c>
      <c r="J8951" s="2" t="str">
        <f t="shared" si="1961"/>
        <v>December</v>
      </c>
      <c r="K8951" s="2">
        <f t="shared" si="1962"/>
        <v>12</v>
      </c>
      <c r="L8951" s="2" t="str">
        <f t="shared" si="1963"/>
        <v>Thursday</v>
      </c>
      <c r="M8951" s="2">
        <f t="shared" si="1964"/>
        <v>49</v>
      </c>
      <c r="N8951" s="3">
        <f t="shared" si="1965"/>
        <v>0</v>
      </c>
      <c r="O8951" s="3">
        <f t="shared" si="1966"/>
        <v>2185</v>
      </c>
      <c r="P8951" t="str">
        <f t="shared" si="1967"/>
        <v>4-Dec</v>
      </c>
      <c r="Q8951" s="9">
        <f t="shared" si="1968"/>
        <v>0.80902777777777779</v>
      </c>
      <c r="R8951" t="str">
        <f t="shared" si="1969"/>
        <v>Evening</v>
      </c>
      <c r="S8951" s="2">
        <f t="shared" si="1970"/>
        <v>4</v>
      </c>
      <c r="T8951" t="str">
        <f t="shared" si="1971"/>
        <v>UPI Transfer</v>
      </c>
      <c r="U8951">
        <f t="shared" si="1972"/>
        <v>19</v>
      </c>
      <c r="V8951" t="str">
        <f t="shared" si="1973"/>
        <v>FY Q3</v>
      </c>
    </row>
    <row r="8952" spans="1:22" x14ac:dyDescent="0.3">
      <c r="A8952" s="18">
        <v>45996</v>
      </c>
      <c r="B8952" t="s">
        <v>246</v>
      </c>
      <c r="C8952" t="s">
        <v>319</v>
      </c>
      <c r="D8952" t="s">
        <v>10083</v>
      </c>
      <c r="E8952">
        <v>785348508031</v>
      </c>
      <c r="F8952" t="s">
        <v>15</v>
      </c>
      <c r="G8952" t="s">
        <v>71</v>
      </c>
      <c r="H8952">
        <v>7444</v>
      </c>
      <c r="I8952" s="2">
        <f t="shared" si="1960"/>
        <v>2025</v>
      </c>
      <c r="J8952" s="2" t="str">
        <f t="shared" si="1961"/>
        <v>December</v>
      </c>
      <c r="K8952" s="2">
        <f t="shared" si="1962"/>
        <v>12</v>
      </c>
      <c r="L8952" s="2" t="str">
        <f t="shared" si="1963"/>
        <v>Friday</v>
      </c>
      <c r="M8952" s="2">
        <f t="shared" si="1964"/>
        <v>49</v>
      </c>
      <c r="N8952" s="3">
        <f t="shared" si="1965"/>
        <v>0</v>
      </c>
      <c r="O8952" s="3">
        <f t="shared" si="1966"/>
        <v>7444</v>
      </c>
      <c r="P8952" t="str">
        <f t="shared" si="1967"/>
        <v>5-Dec</v>
      </c>
      <c r="Q8952" s="9">
        <f t="shared" si="1968"/>
        <v>0.39374999999999999</v>
      </c>
      <c r="R8952" t="str">
        <f t="shared" si="1969"/>
        <v>Morning</v>
      </c>
      <c r="S8952" s="2">
        <f t="shared" si="1970"/>
        <v>5</v>
      </c>
      <c r="T8952" t="str">
        <f t="shared" si="1971"/>
        <v>Recharge</v>
      </c>
      <c r="U8952">
        <f t="shared" si="1972"/>
        <v>9</v>
      </c>
      <c r="V8952" t="str">
        <f t="shared" si="1973"/>
        <v>FY Q3</v>
      </c>
    </row>
    <row r="8953" spans="1:22" x14ac:dyDescent="0.3">
      <c r="A8953" s="18">
        <v>45996</v>
      </c>
      <c r="B8953" t="s">
        <v>122</v>
      </c>
      <c r="C8953" t="s">
        <v>357</v>
      </c>
      <c r="D8953" t="s">
        <v>10084</v>
      </c>
      <c r="E8953">
        <v>796860441851</v>
      </c>
      <c r="F8953" t="s">
        <v>15</v>
      </c>
      <c r="G8953" t="s">
        <v>67</v>
      </c>
      <c r="H8953">
        <v>7474</v>
      </c>
      <c r="I8953" s="2">
        <f t="shared" si="1960"/>
        <v>2025</v>
      </c>
      <c r="J8953" s="2" t="str">
        <f t="shared" si="1961"/>
        <v>December</v>
      </c>
      <c r="K8953" s="2">
        <f t="shared" si="1962"/>
        <v>12</v>
      </c>
      <c r="L8953" s="2" t="str">
        <f t="shared" si="1963"/>
        <v>Friday</v>
      </c>
      <c r="M8953" s="2">
        <f t="shared" si="1964"/>
        <v>49</v>
      </c>
      <c r="N8953" s="3">
        <f t="shared" si="1965"/>
        <v>0</v>
      </c>
      <c r="O8953" s="3">
        <f t="shared" si="1966"/>
        <v>7474</v>
      </c>
      <c r="P8953" t="str">
        <f t="shared" si="1967"/>
        <v>5-Dec</v>
      </c>
      <c r="Q8953" s="9">
        <f t="shared" si="1968"/>
        <v>0.67291666666666672</v>
      </c>
      <c r="R8953" t="str">
        <f t="shared" si="1969"/>
        <v>Afternoon</v>
      </c>
      <c r="S8953" s="2">
        <f t="shared" si="1970"/>
        <v>5</v>
      </c>
      <c r="T8953" t="str">
        <f t="shared" si="1971"/>
        <v>UPI Transfer</v>
      </c>
      <c r="U8953">
        <f t="shared" si="1972"/>
        <v>16</v>
      </c>
      <c r="V8953" t="str">
        <f t="shared" si="1973"/>
        <v>FY Q3</v>
      </c>
    </row>
    <row r="8954" spans="1:22" x14ac:dyDescent="0.3">
      <c r="A8954" s="18">
        <v>45996</v>
      </c>
      <c r="B8954" t="s">
        <v>1293</v>
      </c>
      <c r="C8954" t="s">
        <v>239</v>
      </c>
      <c r="D8954" t="s">
        <v>10085</v>
      </c>
      <c r="E8954">
        <v>176434192245</v>
      </c>
      <c r="F8954" t="s">
        <v>15</v>
      </c>
      <c r="G8954" t="s">
        <v>67</v>
      </c>
      <c r="H8954">
        <v>13535</v>
      </c>
      <c r="I8954" s="2">
        <f t="shared" si="1960"/>
        <v>2025</v>
      </c>
      <c r="J8954" s="2" t="str">
        <f t="shared" si="1961"/>
        <v>December</v>
      </c>
      <c r="K8954" s="2">
        <f t="shared" si="1962"/>
        <v>12</v>
      </c>
      <c r="L8954" s="2" t="str">
        <f t="shared" si="1963"/>
        <v>Friday</v>
      </c>
      <c r="M8954" s="2">
        <f t="shared" si="1964"/>
        <v>49</v>
      </c>
      <c r="N8954" s="3">
        <f t="shared" si="1965"/>
        <v>0</v>
      </c>
      <c r="O8954" s="3">
        <f t="shared" si="1966"/>
        <v>13535</v>
      </c>
      <c r="P8954" t="str">
        <f t="shared" si="1967"/>
        <v>5-Dec</v>
      </c>
      <c r="Q8954" s="9">
        <f t="shared" si="1968"/>
        <v>0.94513888888888886</v>
      </c>
      <c r="R8954" t="str">
        <f t="shared" si="1969"/>
        <v>Night</v>
      </c>
      <c r="S8954" s="2">
        <f t="shared" si="1970"/>
        <v>5</v>
      </c>
      <c r="T8954" t="str">
        <f t="shared" si="1971"/>
        <v>Recharge</v>
      </c>
      <c r="U8954">
        <f t="shared" si="1972"/>
        <v>22</v>
      </c>
      <c r="V8954" t="str">
        <f t="shared" si="1973"/>
        <v>FY Q3</v>
      </c>
    </row>
    <row r="8955" spans="1:22" x14ac:dyDescent="0.3">
      <c r="A8955" s="18">
        <v>45998</v>
      </c>
      <c r="B8955" t="s">
        <v>1863</v>
      </c>
      <c r="C8955" t="s">
        <v>76</v>
      </c>
      <c r="D8955" t="s">
        <v>10086</v>
      </c>
      <c r="E8955">
        <v>782268942101</v>
      </c>
      <c r="F8955" t="s">
        <v>16</v>
      </c>
      <c r="G8955" t="s">
        <v>67</v>
      </c>
      <c r="H8955">
        <v>8353</v>
      </c>
      <c r="I8955" s="2">
        <f t="shared" si="1960"/>
        <v>2025</v>
      </c>
      <c r="J8955" s="2" t="str">
        <f t="shared" si="1961"/>
        <v>December</v>
      </c>
      <c r="K8955" s="2">
        <f t="shared" si="1962"/>
        <v>12</v>
      </c>
      <c r="L8955" s="2" t="str">
        <f t="shared" si="1963"/>
        <v>Sunday</v>
      </c>
      <c r="M8955" s="2">
        <f t="shared" si="1964"/>
        <v>50</v>
      </c>
      <c r="N8955" s="3">
        <f t="shared" si="1965"/>
        <v>8353</v>
      </c>
      <c r="O8955" s="3">
        <f t="shared" si="1966"/>
        <v>0</v>
      </c>
      <c r="P8955" t="str">
        <f t="shared" si="1967"/>
        <v>7-Dec</v>
      </c>
      <c r="Q8955" s="9">
        <f t="shared" si="1968"/>
        <v>0.40486111111111112</v>
      </c>
      <c r="R8955" t="str">
        <f t="shared" si="1969"/>
        <v>Morning</v>
      </c>
      <c r="S8955" s="2">
        <f t="shared" si="1970"/>
        <v>7</v>
      </c>
      <c r="T8955" t="str">
        <f t="shared" si="1971"/>
        <v>Others</v>
      </c>
      <c r="U8955">
        <f t="shared" si="1972"/>
        <v>9</v>
      </c>
      <c r="V8955" t="str">
        <f t="shared" si="1973"/>
        <v>FY Q3</v>
      </c>
    </row>
    <row r="8956" spans="1:22" x14ac:dyDescent="0.3">
      <c r="A8956" s="18">
        <v>45998</v>
      </c>
      <c r="B8956" t="s">
        <v>3805</v>
      </c>
      <c r="C8956" t="s">
        <v>239</v>
      </c>
      <c r="D8956" t="s">
        <v>10087</v>
      </c>
      <c r="E8956">
        <v>888886656413</v>
      </c>
      <c r="F8956" t="s">
        <v>15</v>
      </c>
      <c r="G8956" t="s">
        <v>67</v>
      </c>
      <c r="H8956">
        <v>8495</v>
      </c>
      <c r="I8956" s="2">
        <f t="shared" si="1960"/>
        <v>2025</v>
      </c>
      <c r="J8956" s="2" t="str">
        <f t="shared" si="1961"/>
        <v>December</v>
      </c>
      <c r="K8956" s="2">
        <f t="shared" si="1962"/>
        <v>12</v>
      </c>
      <c r="L8956" s="2" t="str">
        <f t="shared" si="1963"/>
        <v>Sunday</v>
      </c>
      <c r="M8956" s="2">
        <f t="shared" si="1964"/>
        <v>50</v>
      </c>
      <c r="N8956" s="3">
        <f t="shared" si="1965"/>
        <v>0</v>
      </c>
      <c r="O8956" s="3">
        <f t="shared" si="1966"/>
        <v>8495</v>
      </c>
      <c r="P8956" t="str">
        <f t="shared" si="1967"/>
        <v>7-Dec</v>
      </c>
      <c r="Q8956" s="9">
        <f t="shared" si="1968"/>
        <v>0.49236111111111114</v>
      </c>
      <c r="R8956" t="str">
        <f t="shared" si="1969"/>
        <v>Morning</v>
      </c>
      <c r="S8956" s="2">
        <f t="shared" si="1970"/>
        <v>7</v>
      </c>
      <c r="T8956" t="str">
        <f t="shared" si="1971"/>
        <v>Recharge</v>
      </c>
      <c r="U8956">
        <f t="shared" si="1972"/>
        <v>11</v>
      </c>
      <c r="V8956" t="str">
        <f t="shared" si="1973"/>
        <v>FY Q3</v>
      </c>
    </row>
    <row r="8957" spans="1:22" x14ac:dyDescent="0.3">
      <c r="A8957" s="18">
        <v>45998</v>
      </c>
      <c r="B8957" t="s">
        <v>275</v>
      </c>
      <c r="C8957" t="s">
        <v>92</v>
      </c>
      <c r="D8957" t="s">
        <v>10088</v>
      </c>
      <c r="E8957">
        <v>490265692508</v>
      </c>
      <c r="F8957" t="s">
        <v>15</v>
      </c>
      <c r="G8957" t="s">
        <v>71</v>
      </c>
      <c r="H8957">
        <v>14123</v>
      </c>
      <c r="I8957" s="2">
        <f t="shared" si="1960"/>
        <v>2025</v>
      </c>
      <c r="J8957" s="2" t="str">
        <f t="shared" si="1961"/>
        <v>December</v>
      </c>
      <c r="K8957" s="2">
        <f t="shared" si="1962"/>
        <v>12</v>
      </c>
      <c r="L8957" s="2" t="str">
        <f t="shared" si="1963"/>
        <v>Sunday</v>
      </c>
      <c r="M8957" s="2">
        <f t="shared" si="1964"/>
        <v>50</v>
      </c>
      <c r="N8957" s="3">
        <f t="shared" si="1965"/>
        <v>0</v>
      </c>
      <c r="O8957" s="3">
        <f t="shared" si="1966"/>
        <v>14123</v>
      </c>
      <c r="P8957" t="str">
        <f t="shared" si="1967"/>
        <v>7-Dec</v>
      </c>
      <c r="Q8957" s="9">
        <f t="shared" si="1968"/>
        <v>0.60624999999999996</v>
      </c>
      <c r="R8957" t="str">
        <f t="shared" si="1969"/>
        <v>Afternoon</v>
      </c>
      <c r="S8957" s="2">
        <f t="shared" si="1970"/>
        <v>7</v>
      </c>
      <c r="T8957" t="str">
        <f t="shared" si="1971"/>
        <v>UPI Transfer</v>
      </c>
      <c r="U8957">
        <f t="shared" si="1972"/>
        <v>14</v>
      </c>
      <c r="V8957" t="str">
        <f t="shared" si="1973"/>
        <v>FY Q3</v>
      </c>
    </row>
    <row r="8958" spans="1:22" x14ac:dyDescent="0.3">
      <c r="A8958" s="18">
        <v>45998</v>
      </c>
      <c r="B8958" t="s">
        <v>3476</v>
      </c>
      <c r="C8958" t="s">
        <v>73</v>
      </c>
      <c r="D8958" t="s">
        <v>10089</v>
      </c>
      <c r="E8958">
        <v>935520558119</v>
      </c>
      <c r="F8958" t="s">
        <v>16</v>
      </c>
      <c r="G8958" t="s">
        <v>67</v>
      </c>
      <c r="H8958">
        <v>4307</v>
      </c>
      <c r="I8958" s="2">
        <f t="shared" si="1960"/>
        <v>2025</v>
      </c>
      <c r="J8958" s="2" t="str">
        <f t="shared" si="1961"/>
        <v>December</v>
      </c>
      <c r="K8958" s="2">
        <f t="shared" si="1962"/>
        <v>12</v>
      </c>
      <c r="L8958" s="2" t="str">
        <f t="shared" si="1963"/>
        <v>Sunday</v>
      </c>
      <c r="M8958" s="2">
        <f t="shared" si="1964"/>
        <v>50</v>
      </c>
      <c r="N8958" s="3">
        <f t="shared" si="1965"/>
        <v>4307</v>
      </c>
      <c r="O8958" s="3">
        <f t="shared" si="1966"/>
        <v>0</v>
      </c>
      <c r="P8958" t="str">
        <f t="shared" si="1967"/>
        <v>7-Dec</v>
      </c>
      <c r="Q8958" s="9">
        <f t="shared" si="1968"/>
        <v>0.64652777777777781</v>
      </c>
      <c r="R8958" t="str">
        <f t="shared" si="1969"/>
        <v>Afternoon</v>
      </c>
      <c r="S8958" s="2">
        <f t="shared" si="1970"/>
        <v>7</v>
      </c>
      <c r="T8958" t="str">
        <f t="shared" si="1971"/>
        <v>Others</v>
      </c>
      <c r="U8958">
        <f t="shared" si="1972"/>
        <v>15</v>
      </c>
      <c r="V8958" t="str">
        <f t="shared" si="1973"/>
        <v>FY Q3</v>
      </c>
    </row>
    <row r="8959" spans="1:22" x14ac:dyDescent="0.3">
      <c r="A8959" s="18">
        <v>45998</v>
      </c>
      <c r="B8959" t="s">
        <v>1506</v>
      </c>
      <c r="C8959" t="s">
        <v>131</v>
      </c>
      <c r="D8959" t="s">
        <v>10090</v>
      </c>
      <c r="E8959">
        <v>518268800981</v>
      </c>
      <c r="F8959" t="s">
        <v>16</v>
      </c>
      <c r="G8959" t="s">
        <v>67</v>
      </c>
      <c r="H8959">
        <v>5610</v>
      </c>
      <c r="I8959" s="2">
        <f t="shared" si="1960"/>
        <v>2025</v>
      </c>
      <c r="J8959" s="2" t="str">
        <f t="shared" si="1961"/>
        <v>December</v>
      </c>
      <c r="K8959" s="2">
        <f t="shared" si="1962"/>
        <v>12</v>
      </c>
      <c r="L8959" s="2" t="str">
        <f t="shared" si="1963"/>
        <v>Sunday</v>
      </c>
      <c r="M8959" s="2">
        <f t="shared" si="1964"/>
        <v>50</v>
      </c>
      <c r="N8959" s="3">
        <f t="shared" si="1965"/>
        <v>5610</v>
      </c>
      <c r="O8959" s="3">
        <f t="shared" si="1966"/>
        <v>0</v>
      </c>
      <c r="P8959" t="str">
        <f t="shared" si="1967"/>
        <v>7-Dec</v>
      </c>
      <c r="Q8959" s="9">
        <f t="shared" si="1968"/>
        <v>0.65694444444444444</v>
      </c>
      <c r="R8959" t="str">
        <f t="shared" si="1969"/>
        <v>Afternoon</v>
      </c>
      <c r="S8959" s="2">
        <f t="shared" si="1970"/>
        <v>7</v>
      </c>
      <c r="T8959" t="str">
        <f t="shared" si="1971"/>
        <v>Others</v>
      </c>
      <c r="U8959">
        <f t="shared" si="1972"/>
        <v>15</v>
      </c>
      <c r="V8959" t="str">
        <f t="shared" si="1973"/>
        <v>FY Q3</v>
      </c>
    </row>
    <row r="8960" spans="1:22" x14ac:dyDescent="0.3">
      <c r="A8960" s="18">
        <v>45998</v>
      </c>
      <c r="B8960" t="s">
        <v>863</v>
      </c>
      <c r="C8960" t="s">
        <v>117</v>
      </c>
      <c r="D8960" t="s">
        <v>10091</v>
      </c>
      <c r="E8960">
        <v>220816482926</v>
      </c>
      <c r="F8960" t="s">
        <v>16</v>
      </c>
      <c r="G8960" t="s">
        <v>71</v>
      </c>
      <c r="H8960">
        <v>36191</v>
      </c>
      <c r="I8960" s="2">
        <f t="shared" si="1960"/>
        <v>2025</v>
      </c>
      <c r="J8960" s="2" t="str">
        <f t="shared" si="1961"/>
        <v>December</v>
      </c>
      <c r="K8960" s="2">
        <f t="shared" si="1962"/>
        <v>12</v>
      </c>
      <c r="L8960" s="2" t="str">
        <f t="shared" si="1963"/>
        <v>Sunday</v>
      </c>
      <c r="M8960" s="2">
        <f t="shared" si="1964"/>
        <v>50</v>
      </c>
      <c r="N8960" s="3">
        <f t="shared" si="1965"/>
        <v>36191</v>
      </c>
      <c r="O8960" s="3">
        <f t="shared" si="1966"/>
        <v>0</v>
      </c>
      <c r="P8960" t="str">
        <f t="shared" si="1967"/>
        <v>7-Dec</v>
      </c>
      <c r="Q8960" s="9">
        <f t="shared" si="1968"/>
        <v>0.69722222222222219</v>
      </c>
      <c r="R8960" t="str">
        <f t="shared" si="1969"/>
        <v>Afternoon</v>
      </c>
      <c r="S8960" s="2">
        <f t="shared" si="1970"/>
        <v>7</v>
      </c>
      <c r="T8960" t="str">
        <f t="shared" si="1971"/>
        <v>Others</v>
      </c>
      <c r="U8960">
        <f t="shared" si="1972"/>
        <v>16</v>
      </c>
      <c r="V8960" t="str">
        <f t="shared" si="1973"/>
        <v>FY Q3</v>
      </c>
    </row>
    <row r="8961" spans="1:22" x14ac:dyDescent="0.3">
      <c r="A8961" s="18">
        <v>45999</v>
      </c>
      <c r="B8961" t="s">
        <v>153</v>
      </c>
      <c r="C8961" t="s">
        <v>411</v>
      </c>
      <c r="D8961" t="s">
        <v>10092</v>
      </c>
      <c r="E8961">
        <v>424581503963</v>
      </c>
      <c r="F8961" t="s">
        <v>15</v>
      </c>
      <c r="G8961" t="s">
        <v>67</v>
      </c>
      <c r="H8961">
        <v>6714</v>
      </c>
      <c r="I8961" s="2">
        <f t="shared" si="1960"/>
        <v>2025</v>
      </c>
      <c r="J8961" s="2" t="str">
        <f t="shared" si="1961"/>
        <v>December</v>
      </c>
      <c r="K8961" s="2">
        <f t="shared" si="1962"/>
        <v>12</v>
      </c>
      <c r="L8961" s="2" t="str">
        <f t="shared" si="1963"/>
        <v>Monday</v>
      </c>
      <c r="M8961" s="2">
        <f t="shared" si="1964"/>
        <v>50</v>
      </c>
      <c r="N8961" s="3">
        <f t="shared" si="1965"/>
        <v>0</v>
      </c>
      <c r="O8961" s="3">
        <f t="shared" si="1966"/>
        <v>6714</v>
      </c>
      <c r="P8961" t="str">
        <f t="shared" si="1967"/>
        <v>8-Dec</v>
      </c>
      <c r="Q8961" s="9">
        <f t="shared" si="1968"/>
        <v>0.46527777777777779</v>
      </c>
      <c r="R8961" t="str">
        <f t="shared" si="1969"/>
        <v>Morning</v>
      </c>
      <c r="S8961" s="2">
        <f t="shared" si="1970"/>
        <v>8</v>
      </c>
      <c r="T8961" t="str">
        <f t="shared" si="1971"/>
        <v>UPI Transfer</v>
      </c>
      <c r="U8961">
        <f t="shared" si="1972"/>
        <v>11</v>
      </c>
      <c r="V8961" t="str">
        <f t="shared" si="1973"/>
        <v>FY Q3</v>
      </c>
    </row>
    <row r="8962" spans="1:22" x14ac:dyDescent="0.3">
      <c r="A8962" s="18">
        <v>45999</v>
      </c>
      <c r="B8962" t="s">
        <v>786</v>
      </c>
      <c r="C8962" t="s">
        <v>254</v>
      </c>
      <c r="D8962" t="s">
        <v>10093</v>
      </c>
      <c r="E8962">
        <v>974792279648</v>
      </c>
      <c r="F8962" t="s">
        <v>16</v>
      </c>
      <c r="G8962" t="s">
        <v>67</v>
      </c>
      <c r="H8962">
        <v>10241</v>
      </c>
      <c r="I8962" s="2">
        <f t="shared" si="1960"/>
        <v>2025</v>
      </c>
      <c r="J8962" s="2" t="str">
        <f t="shared" si="1961"/>
        <v>December</v>
      </c>
      <c r="K8962" s="2">
        <f t="shared" si="1962"/>
        <v>12</v>
      </c>
      <c r="L8962" s="2" t="str">
        <f t="shared" si="1963"/>
        <v>Monday</v>
      </c>
      <c r="M8962" s="2">
        <f t="shared" si="1964"/>
        <v>50</v>
      </c>
      <c r="N8962" s="3">
        <f t="shared" si="1965"/>
        <v>10241</v>
      </c>
      <c r="O8962" s="3">
        <f t="shared" si="1966"/>
        <v>0</v>
      </c>
      <c r="P8962" t="str">
        <f t="shared" si="1967"/>
        <v>8-Dec</v>
      </c>
      <c r="Q8962" s="9">
        <f t="shared" si="1968"/>
        <v>0.48333333333333334</v>
      </c>
      <c r="R8962" t="str">
        <f t="shared" si="1969"/>
        <v>Morning</v>
      </c>
      <c r="S8962" s="2">
        <f t="shared" si="1970"/>
        <v>8</v>
      </c>
      <c r="T8962" t="str">
        <f t="shared" si="1971"/>
        <v>Others</v>
      </c>
      <c r="U8962">
        <f t="shared" si="1972"/>
        <v>11</v>
      </c>
      <c r="V8962" t="str">
        <f t="shared" si="1973"/>
        <v>FY Q3</v>
      </c>
    </row>
    <row r="8963" spans="1:22" x14ac:dyDescent="0.3">
      <c r="A8963" s="18">
        <v>45999</v>
      </c>
      <c r="B8963" t="s">
        <v>907</v>
      </c>
      <c r="C8963" t="s">
        <v>125</v>
      </c>
      <c r="D8963" t="s">
        <v>10094</v>
      </c>
      <c r="E8963">
        <v>279916592163</v>
      </c>
      <c r="F8963" t="s">
        <v>15</v>
      </c>
      <c r="G8963" t="s">
        <v>71</v>
      </c>
      <c r="H8963">
        <v>13945</v>
      </c>
      <c r="I8963" s="2">
        <f t="shared" si="1960"/>
        <v>2025</v>
      </c>
      <c r="J8963" s="2" t="str">
        <f t="shared" si="1961"/>
        <v>December</v>
      </c>
      <c r="K8963" s="2">
        <f t="shared" si="1962"/>
        <v>12</v>
      </c>
      <c r="L8963" s="2" t="str">
        <f t="shared" si="1963"/>
        <v>Monday</v>
      </c>
      <c r="M8963" s="2">
        <f t="shared" si="1964"/>
        <v>50</v>
      </c>
      <c r="N8963" s="3">
        <f t="shared" si="1965"/>
        <v>0</v>
      </c>
      <c r="O8963" s="3">
        <f t="shared" si="1966"/>
        <v>13945</v>
      </c>
      <c r="P8963" t="str">
        <f t="shared" si="1967"/>
        <v>8-Dec</v>
      </c>
      <c r="Q8963" s="9">
        <f t="shared" si="1968"/>
        <v>0.49930555555555556</v>
      </c>
      <c r="R8963" t="str">
        <f t="shared" si="1969"/>
        <v>Morning</v>
      </c>
      <c r="S8963" s="2">
        <f t="shared" si="1970"/>
        <v>8</v>
      </c>
      <c r="T8963" t="str">
        <f t="shared" si="1971"/>
        <v>UPI Transfer</v>
      </c>
      <c r="U8963">
        <f t="shared" si="1972"/>
        <v>11</v>
      </c>
      <c r="V8963" t="str">
        <f t="shared" si="1973"/>
        <v>FY Q3</v>
      </c>
    </row>
    <row r="8964" spans="1:22" x14ac:dyDescent="0.3">
      <c r="A8964" s="18">
        <v>45999</v>
      </c>
      <c r="B8964" t="s">
        <v>1736</v>
      </c>
      <c r="C8964" t="s">
        <v>411</v>
      </c>
      <c r="D8964" t="s">
        <v>10095</v>
      </c>
      <c r="E8964">
        <v>763883191897</v>
      </c>
      <c r="F8964" t="s">
        <v>15</v>
      </c>
      <c r="G8964" t="s">
        <v>67</v>
      </c>
      <c r="H8964">
        <v>12963</v>
      </c>
      <c r="I8964" s="2">
        <f t="shared" si="1960"/>
        <v>2025</v>
      </c>
      <c r="J8964" s="2" t="str">
        <f t="shared" si="1961"/>
        <v>December</v>
      </c>
      <c r="K8964" s="2">
        <f t="shared" si="1962"/>
        <v>12</v>
      </c>
      <c r="L8964" s="2" t="str">
        <f t="shared" si="1963"/>
        <v>Monday</v>
      </c>
      <c r="M8964" s="2">
        <f t="shared" si="1964"/>
        <v>50</v>
      </c>
      <c r="N8964" s="3">
        <f t="shared" si="1965"/>
        <v>0</v>
      </c>
      <c r="O8964" s="3">
        <f t="shared" si="1966"/>
        <v>12963</v>
      </c>
      <c r="P8964" t="str">
        <f t="shared" si="1967"/>
        <v>8-Dec</v>
      </c>
      <c r="Q8964" s="9">
        <f t="shared" si="1968"/>
        <v>0.64722222222222225</v>
      </c>
      <c r="R8964" t="str">
        <f t="shared" si="1969"/>
        <v>Afternoon</v>
      </c>
      <c r="S8964" s="2">
        <f t="shared" si="1970"/>
        <v>8</v>
      </c>
      <c r="T8964" t="str">
        <f t="shared" si="1971"/>
        <v>UPI Transfer</v>
      </c>
      <c r="U8964">
        <f t="shared" si="1972"/>
        <v>15</v>
      </c>
      <c r="V8964" t="str">
        <f t="shared" si="1973"/>
        <v>FY Q3</v>
      </c>
    </row>
    <row r="8965" spans="1:22" x14ac:dyDescent="0.3">
      <c r="A8965" s="18">
        <v>46000</v>
      </c>
      <c r="B8965" t="s">
        <v>5921</v>
      </c>
      <c r="C8965" t="s">
        <v>189</v>
      </c>
      <c r="D8965" t="s">
        <v>10096</v>
      </c>
      <c r="E8965">
        <v>626813592964</v>
      </c>
      <c r="F8965" t="s">
        <v>16</v>
      </c>
      <c r="G8965" t="s">
        <v>71</v>
      </c>
      <c r="H8965">
        <v>8998</v>
      </c>
      <c r="I8965" s="2">
        <f t="shared" si="1960"/>
        <v>2025</v>
      </c>
      <c r="J8965" s="2" t="str">
        <f t="shared" si="1961"/>
        <v>December</v>
      </c>
      <c r="K8965" s="2">
        <f t="shared" si="1962"/>
        <v>12</v>
      </c>
      <c r="L8965" s="2" t="str">
        <f t="shared" si="1963"/>
        <v>Tuesday</v>
      </c>
      <c r="M8965" s="2">
        <f t="shared" si="1964"/>
        <v>50</v>
      </c>
      <c r="N8965" s="3">
        <f t="shared" si="1965"/>
        <v>8998</v>
      </c>
      <c r="O8965" s="3">
        <f t="shared" si="1966"/>
        <v>0</v>
      </c>
      <c r="P8965" t="str">
        <f t="shared" si="1967"/>
        <v>9-Dec</v>
      </c>
      <c r="Q8965" s="9">
        <f t="shared" si="1968"/>
        <v>0.38472222222222224</v>
      </c>
      <c r="R8965" t="str">
        <f t="shared" si="1969"/>
        <v>Morning</v>
      </c>
      <c r="S8965" s="2">
        <f t="shared" si="1970"/>
        <v>9</v>
      </c>
      <c r="T8965" t="str">
        <f t="shared" si="1971"/>
        <v>Others</v>
      </c>
      <c r="U8965">
        <f t="shared" si="1972"/>
        <v>9</v>
      </c>
      <c r="V8965" t="str">
        <f t="shared" si="1973"/>
        <v>FY Q3</v>
      </c>
    </row>
    <row r="8966" spans="1:22" x14ac:dyDescent="0.3">
      <c r="A8966" s="18">
        <v>46000</v>
      </c>
      <c r="B8966" t="s">
        <v>930</v>
      </c>
      <c r="C8966" t="s">
        <v>128</v>
      </c>
      <c r="D8966" t="s">
        <v>10097</v>
      </c>
      <c r="E8966">
        <v>643048816493</v>
      </c>
      <c r="F8966" t="s">
        <v>16</v>
      </c>
      <c r="G8966" t="s">
        <v>71</v>
      </c>
      <c r="H8966">
        <v>8289</v>
      </c>
      <c r="I8966" s="2">
        <f t="shared" si="1960"/>
        <v>2025</v>
      </c>
      <c r="J8966" s="2" t="str">
        <f t="shared" si="1961"/>
        <v>December</v>
      </c>
      <c r="K8966" s="2">
        <f t="shared" si="1962"/>
        <v>12</v>
      </c>
      <c r="L8966" s="2" t="str">
        <f t="shared" si="1963"/>
        <v>Tuesday</v>
      </c>
      <c r="M8966" s="2">
        <f t="shared" si="1964"/>
        <v>50</v>
      </c>
      <c r="N8966" s="3">
        <f t="shared" si="1965"/>
        <v>8289</v>
      </c>
      <c r="O8966" s="3">
        <f t="shared" si="1966"/>
        <v>0</v>
      </c>
      <c r="P8966" t="str">
        <f t="shared" si="1967"/>
        <v>9-Dec</v>
      </c>
      <c r="Q8966" s="9">
        <f t="shared" si="1968"/>
        <v>0.61111111111111116</v>
      </c>
      <c r="R8966" t="str">
        <f t="shared" si="1969"/>
        <v>Afternoon</v>
      </c>
      <c r="S8966" s="2">
        <f t="shared" si="1970"/>
        <v>9</v>
      </c>
      <c r="T8966" t="str">
        <f t="shared" si="1971"/>
        <v>Others</v>
      </c>
      <c r="U8966">
        <f t="shared" si="1972"/>
        <v>14</v>
      </c>
      <c r="V8966" t="str">
        <f t="shared" si="1973"/>
        <v>FY Q3</v>
      </c>
    </row>
    <row r="8967" spans="1:22" x14ac:dyDescent="0.3">
      <c r="A8967" s="18">
        <v>46000</v>
      </c>
      <c r="B8967" t="s">
        <v>2133</v>
      </c>
      <c r="C8967" t="s">
        <v>189</v>
      </c>
      <c r="D8967" t="s">
        <v>10098</v>
      </c>
      <c r="E8967">
        <v>297817967082</v>
      </c>
      <c r="F8967" t="s">
        <v>16</v>
      </c>
      <c r="G8967" t="s">
        <v>71</v>
      </c>
      <c r="H8967">
        <v>6529</v>
      </c>
      <c r="I8967" s="2">
        <f t="shared" si="1960"/>
        <v>2025</v>
      </c>
      <c r="J8967" s="2" t="str">
        <f t="shared" si="1961"/>
        <v>December</v>
      </c>
      <c r="K8967" s="2">
        <f t="shared" si="1962"/>
        <v>12</v>
      </c>
      <c r="L8967" s="2" t="str">
        <f t="shared" si="1963"/>
        <v>Tuesday</v>
      </c>
      <c r="M8967" s="2">
        <f t="shared" si="1964"/>
        <v>50</v>
      </c>
      <c r="N8967" s="3">
        <f t="shared" si="1965"/>
        <v>6529</v>
      </c>
      <c r="O8967" s="3">
        <f t="shared" si="1966"/>
        <v>0</v>
      </c>
      <c r="P8967" t="str">
        <f t="shared" si="1967"/>
        <v>9-Dec</v>
      </c>
      <c r="Q8967" s="9">
        <f t="shared" si="1968"/>
        <v>0.7270833333333333</v>
      </c>
      <c r="R8967" t="str">
        <f t="shared" si="1969"/>
        <v>Evening</v>
      </c>
      <c r="S8967" s="2">
        <f t="shared" si="1970"/>
        <v>9</v>
      </c>
      <c r="T8967" t="str">
        <f t="shared" si="1971"/>
        <v>Others</v>
      </c>
      <c r="U8967">
        <f t="shared" si="1972"/>
        <v>17</v>
      </c>
      <c r="V8967" t="str">
        <f t="shared" si="1973"/>
        <v>FY Q3</v>
      </c>
    </row>
    <row r="8968" spans="1:22" x14ac:dyDescent="0.3">
      <c r="A8968" s="18">
        <v>46001</v>
      </c>
      <c r="B8968" t="s">
        <v>2842</v>
      </c>
      <c r="C8968" t="s">
        <v>222</v>
      </c>
      <c r="D8968" t="s">
        <v>10099</v>
      </c>
      <c r="E8968">
        <v>548344284920</v>
      </c>
      <c r="F8968" t="s">
        <v>15</v>
      </c>
      <c r="G8968" t="s">
        <v>67</v>
      </c>
      <c r="H8968">
        <v>10064</v>
      </c>
      <c r="I8968" s="2">
        <f t="shared" si="1960"/>
        <v>2025</v>
      </c>
      <c r="J8968" s="2" t="str">
        <f t="shared" si="1961"/>
        <v>December</v>
      </c>
      <c r="K8968" s="2">
        <f t="shared" si="1962"/>
        <v>12</v>
      </c>
      <c r="L8968" s="2" t="str">
        <f t="shared" si="1963"/>
        <v>Wednesday</v>
      </c>
      <c r="M8968" s="2">
        <f t="shared" si="1964"/>
        <v>50</v>
      </c>
      <c r="N8968" s="3">
        <f t="shared" si="1965"/>
        <v>0</v>
      </c>
      <c r="O8968" s="3">
        <f t="shared" si="1966"/>
        <v>10064</v>
      </c>
      <c r="P8968" t="str">
        <f t="shared" si="1967"/>
        <v>10-Dec</v>
      </c>
      <c r="Q8968" s="9">
        <f t="shared" si="1968"/>
        <v>0.35347222222222224</v>
      </c>
      <c r="R8968" t="str">
        <f t="shared" si="1969"/>
        <v>Morning</v>
      </c>
      <c r="S8968" s="2">
        <f t="shared" si="1970"/>
        <v>10</v>
      </c>
      <c r="T8968" t="str">
        <f t="shared" si="1971"/>
        <v>UPI Transfer</v>
      </c>
      <c r="U8968">
        <f t="shared" si="1972"/>
        <v>8</v>
      </c>
      <c r="V8968" t="str">
        <f t="shared" si="1973"/>
        <v>FY Q3</v>
      </c>
    </row>
    <row r="8969" spans="1:22" x14ac:dyDescent="0.3">
      <c r="A8969" s="18">
        <v>46001</v>
      </c>
      <c r="B8969" t="s">
        <v>186</v>
      </c>
      <c r="C8969" t="s">
        <v>239</v>
      </c>
      <c r="D8969" t="s">
        <v>10100</v>
      </c>
      <c r="E8969">
        <v>680843205633</v>
      </c>
      <c r="F8969" t="s">
        <v>15</v>
      </c>
      <c r="G8969" t="s">
        <v>71</v>
      </c>
      <c r="H8969">
        <v>13248</v>
      </c>
      <c r="I8969" s="2">
        <f t="shared" si="1960"/>
        <v>2025</v>
      </c>
      <c r="J8969" s="2" t="str">
        <f t="shared" si="1961"/>
        <v>December</v>
      </c>
      <c r="K8969" s="2">
        <f t="shared" si="1962"/>
        <v>12</v>
      </c>
      <c r="L8969" s="2" t="str">
        <f t="shared" si="1963"/>
        <v>Wednesday</v>
      </c>
      <c r="M8969" s="2">
        <f t="shared" si="1964"/>
        <v>50</v>
      </c>
      <c r="N8969" s="3">
        <f t="shared" si="1965"/>
        <v>0</v>
      </c>
      <c r="O8969" s="3">
        <f t="shared" si="1966"/>
        <v>13248</v>
      </c>
      <c r="P8969" t="str">
        <f t="shared" si="1967"/>
        <v>10-Dec</v>
      </c>
      <c r="Q8969" s="9">
        <f t="shared" si="1968"/>
        <v>0.71250000000000002</v>
      </c>
      <c r="R8969" t="str">
        <f t="shared" si="1969"/>
        <v>Evening</v>
      </c>
      <c r="S8969" s="2">
        <f t="shared" si="1970"/>
        <v>10</v>
      </c>
      <c r="T8969" t="str">
        <f t="shared" si="1971"/>
        <v>Recharge</v>
      </c>
      <c r="U8969">
        <f t="shared" si="1972"/>
        <v>17</v>
      </c>
      <c r="V8969" t="str">
        <f t="shared" si="1973"/>
        <v>FY Q3</v>
      </c>
    </row>
    <row r="8970" spans="1:22" x14ac:dyDescent="0.3">
      <c r="A8970" s="18">
        <v>46001</v>
      </c>
      <c r="B8970" t="s">
        <v>2249</v>
      </c>
      <c r="C8970" t="s">
        <v>142</v>
      </c>
      <c r="D8970" t="s">
        <v>10101</v>
      </c>
      <c r="E8970">
        <v>827285160020</v>
      </c>
      <c r="F8970" t="s">
        <v>15</v>
      </c>
      <c r="G8970" t="s">
        <v>67</v>
      </c>
      <c r="H8970">
        <v>8814</v>
      </c>
      <c r="I8970" s="2">
        <f t="shared" si="1960"/>
        <v>2025</v>
      </c>
      <c r="J8970" s="2" t="str">
        <f t="shared" si="1961"/>
        <v>December</v>
      </c>
      <c r="K8970" s="2">
        <f t="shared" si="1962"/>
        <v>12</v>
      </c>
      <c r="L8970" s="2" t="str">
        <f t="shared" si="1963"/>
        <v>Wednesday</v>
      </c>
      <c r="M8970" s="2">
        <f t="shared" si="1964"/>
        <v>50</v>
      </c>
      <c r="N8970" s="3">
        <f t="shared" si="1965"/>
        <v>0</v>
      </c>
      <c r="O8970" s="3">
        <f t="shared" si="1966"/>
        <v>8814</v>
      </c>
      <c r="P8970" t="str">
        <f t="shared" si="1967"/>
        <v>10-Dec</v>
      </c>
      <c r="Q8970" s="9">
        <f t="shared" si="1968"/>
        <v>0.81944444444444442</v>
      </c>
      <c r="R8970" t="str">
        <f t="shared" si="1969"/>
        <v>Evening</v>
      </c>
      <c r="S8970" s="2">
        <f t="shared" si="1970"/>
        <v>10</v>
      </c>
      <c r="T8970" t="str">
        <f t="shared" si="1971"/>
        <v>UPI Transfer</v>
      </c>
      <c r="U8970">
        <f t="shared" si="1972"/>
        <v>19</v>
      </c>
      <c r="V8970" t="str">
        <f t="shared" si="1973"/>
        <v>FY Q3</v>
      </c>
    </row>
    <row r="8971" spans="1:22" x14ac:dyDescent="0.3">
      <c r="A8971" s="18">
        <v>46001</v>
      </c>
      <c r="B8971" t="s">
        <v>1474</v>
      </c>
      <c r="C8971" t="s">
        <v>189</v>
      </c>
      <c r="D8971" t="s">
        <v>10102</v>
      </c>
      <c r="E8971">
        <v>310832294242</v>
      </c>
      <c r="F8971" t="s">
        <v>16</v>
      </c>
      <c r="G8971" t="s">
        <v>67</v>
      </c>
      <c r="H8971">
        <v>12686</v>
      </c>
      <c r="I8971" s="2">
        <f t="shared" si="1960"/>
        <v>2025</v>
      </c>
      <c r="J8971" s="2" t="str">
        <f t="shared" si="1961"/>
        <v>December</v>
      </c>
      <c r="K8971" s="2">
        <f t="shared" si="1962"/>
        <v>12</v>
      </c>
      <c r="L8971" s="2" t="str">
        <f t="shared" si="1963"/>
        <v>Wednesday</v>
      </c>
      <c r="M8971" s="2">
        <f t="shared" si="1964"/>
        <v>50</v>
      </c>
      <c r="N8971" s="3">
        <f t="shared" si="1965"/>
        <v>12686</v>
      </c>
      <c r="O8971" s="3">
        <f t="shared" si="1966"/>
        <v>0</v>
      </c>
      <c r="P8971" t="str">
        <f t="shared" si="1967"/>
        <v>10-Dec</v>
      </c>
      <c r="Q8971" s="9">
        <f t="shared" si="1968"/>
        <v>0.90486111111111112</v>
      </c>
      <c r="R8971" t="str">
        <f t="shared" si="1969"/>
        <v>Night</v>
      </c>
      <c r="S8971" s="2">
        <f t="shared" si="1970"/>
        <v>10</v>
      </c>
      <c r="T8971" t="str">
        <f t="shared" si="1971"/>
        <v>Others</v>
      </c>
      <c r="U8971">
        <f t="shared" si="1972"/>
        <v>21</v>
      </c>
      <c r="V8971" t="str">
        <f t="shared" si="1973"/>
        <v>FY Q3</v>
      </c>
    </row>
    <row r="8972" spans="1:22" x14ac:dyDescent="0.3">
      <c r="A8972" s="18">
        <v>46002</v>
      </c>
      <c r="B8972" t="s">
        <v>1712</v>
      </c>
      <c r="C8972" t="s">
        <v>322</v>
      </c>
      <c r="D8972" t="s">
        <v>10103</v>
      </c>
      <c r="E8972">
        <v>295452650290</v>
      </c>
      <c r="F8972" t="s">
        <v>15</v>
      </c>
      <c r="G8972" t="s">
        <v>67</v>
      </c>
      <c r="H8972">
        <v>10359</v>
      </c>
      <c r="I8972" s="2">
        <f t="shared" si="1960"/>
        <v>2025</v>
      </c>
      <c r="J8972" s="2" t="str">
        <f t="shared" si="1961"/>
        <v>December</v>
      </c>
      <c r="K8972" s="2">
        <f t="shared" si="1962"/>
        <v>12</v>
      </c>
      <c r="L8972" s="2" t="str">
        <f t="shared" si="1963"/>
        <v>Thursday</v>
      </c>
      <c r="M8972" s="2">
        <f t="shared" si="1964"/>
        <v>50</v>
      </c>
      <c r="N8972" s="3">
        <f t="shared" si="1965"/>
        <v>0</v>
      </c>
      <c r="O8972" s="3">
        <f t="shared" si="1966"/>
        <v>10359</v>
      </c>
      <c r="P8972" t="str">
        <f t="shared" si="1967"/>
        <v>11-Dec</v>
      </c>
      <c r="Q8972" s="9">
        <f t="shared" si="1968"/>
        <v>0.71319444444444446</v>
      </c>
      <c r="R8972" t="str">
        <f t="shared" si="1969"/>
        <v>Evening</v>
      </c>
      <c r="S8972" s="2">
        <f t="shared" si="1970"/>
        <v>11</v>
      </c>
      <c r="T8972" t="str">
        <f t="shared" si="1971"/>
        <v>UPI Transfer</v>
      </c>
      <c r="U8972">
        <f t="shared" si="1972"/>
        <v>17</v>
      </c>
      <c r="V8972" t="str">
        <f t="shared" si="1973"/>
        <v>FY Q3</v>
      </c>
    </row>
    <row r="8973" spans="1:22" x14ac:dyDescent="0.3">
      <c r="A8973" s="18">
        <v>46002</v>
      </c>
      <c r="B8973" t="s">
        <v>543</v>
      </c>
      <c r="C8973" t="s">
        <v>104</v>
      </c>
      <c r="D8973" t="s">
        <v>10104</v>
      </c>
      <c r="E8973">
        <v>214329275854</v>
      </c>
      <c r="F8973" t="s">
        <v>16</v>
      </c>
      <c r="G8973" t="s">
        <v>71</v>
      </c>
      <c r="H8973">
        <v>8197</v>
      </c>
      <c r="I8973" s="2">
        <f t="shared" si="1960"/>
        <v>2025</v>
      </c>
      <c r="J8973" s="2" t="str">
        <f t="shared" si="1961"/>
        <v>December</v>
      </c>
      <c r="K8973" s="2">
        <f t="shared" si="1962"/>
        <v>12</v>
      </c>
      <c r="L8973" s="2" t="str">
        <f t="shared" si="1963"/>
        <v>Thursday</v>
      </c>
      <c r="M8973" s="2">
        <f t="shared" si="1964"/>
        <v>50</v>
      </c>
      <c r="N8973" s="3">
        <f t="shared" si="1965"/>
        <v>8197</v>
      </c>
      <c r="O8973" s="3">
        <f t="shared" si="1966"/>
        <v>0</v>
      </c>
      <c r="P8973" t="str">
        <f t="shared" si="1967"/>
        <v>11-Dec</v>
      </c>
      <c r="Q8973" s="9">
        <f t="shared" si="1968"/>
        <v>0.8520833333333333</v>
      </c>
      <c r="R8973" t="str">
        <f t="shared" si="1969"/>
        <v>Evening</v>
      </c>
      <c r="S8973" s="2">
        <f t="shared" si="1970"/>
        <v>11</v>
      </c>
      <c r="T8973" t="str">
        <f t="shared" si="1971"/>
        <v>Others</v>
      </c>
      <c r="U8973">
        <f t="shared" si="1972"/>
        <v>20</v>
      </c>
      <c r="V8973" t="str">
        <f t="shared" si="1973"/>
        <v>FY Q3</v>
      </c>
    </row>
    <row r="8974" spans="1:22" x14ac:dyDescent="0.3">
      <c r="A8974" s="18">
        <v>46002</v>
      </c>
      <c r="B8974" t="s">
        <v>4830</v>
      </c>
      <c r="C8974" t="s">
        <v>229</v>
      </c>
      <c r="D8974" t="s">
        <v>10105</v>
      </c>
      <c r="E8974">
        <v>417327386157</v>
      </c>
      <c r="F8974" t="s">
        <v>15</v>
      </c>
      <c r="G8974" t="s">
        <v>71</v>
      </c>
      <c r="H8974">
        <v>15613</v>
      </c>
      <c r="I8974" s="2">
        <f t="shared" si="1960"/>
        <v>2025</v>
      </c>
      <c r="J8974" s="2" t="str">
        <f t="shared" si="1961"/>
        <v>December</v>
      </c>
      <c r="K8974" s="2">
        <f t="shared" si="1962"/>
        <v>12</v>
      </c>
      <c r="L8974" s="2" t="str">
        <f t="shared" si="1963"/>
        <v>Thursday</v>
      </c>
      <c r="M8974" s="2">
        <f t="shared" si="1964"/>
        <v>50</v>
      </c>
      <c r="N8974" s="3">
        <f t="shared" si="1965"/>
        <v>0</v>
      </c>
      <c r="O8974" s="3">
        <f t="shared" si="1966"/>
        <v>15613</v>
      </c>
      <c r="P8974" t="str">
        <f t="shared" si="1967"/>
        <v>11-Dec</v>
      </c>
      <c r="Q8974" s="9">
        <f t="shared" si="1968"/>
        <v>0.90833333333333333</v>
      </c>
      <c r="R8974" t="str">
        <f t="shared" si="1969"/>
        <v>Night</v>
      </c>
      <c r="S8974" s="2">
        <f t="shared" si="1970"/>
        <v>11</v>
      </c>
      <c r="T8974" t="str">
        <f t="shared" si="1971"/>
        <v>UPI Transfer</v>
      </c>
      <c r="U8974">
        <f t="shared" si="1972"/>
        <v>21</v>
      </c>
      <c r="V8974" t="str">
        <f t="shared" si="1973"/>
        <v>FY Q3</v>
      </c>
    </row>
    <row r="8975" spans="1:22" x14ac:dyDescent="0.3">
      <c r="A8975" s="18">
        <v>46003</v>
      </c>
      <c r="B8975" t="s">
        <v>1733</v>
      </c>
      <c r="C8975" t="s">
        <v>104</v>
      </c>
      <c r="D8975" t="s">
        <v>10106</v>
      </c>
      <c r="E8975">
        <v>703061849746</v>
      </c>
      <c r="F8975" t="s">
        <v>16</v>
      </c>
      <c r="G8975" t="s">
        <v>67</v>
      </c>
      <c r="H8975">
        <v>2358</v>
      </c>
      <c r="I8975" s="2">
        <f t="shared" si="1960"/>
        <v>2025</v>
      </c>
      <c r="J8975" s="2" t="str">
        <f t="shared" si="1961"/>
        <v>December</v>
      </c>
      <c r="K8975" s="2">
        <f t="shared" si="1962"/>
        <v>12</v>
      </c>
      <c r="L8975" s="2" t="str">
        <f t="shared" si="1963"/>
        <v>Friday</v>
      </c>
      <c r="M8975" s="2">
        <f t="shared" si="1964"/>
        <v>50</v>
      </c>
      <c r="N8975" s="3">
        <f t="shared" si="1965"/>
        <v>2358</v>
      </c>
      <c r="O8975" s="3">
        <f t="shared" si="1966"/>
        <v>0</v>
      </c>
      <c r="P8975" t="str">
        <f t="shared" si="1967"/>
        <v>12-Dec</v>
      </c>
      <c r="Q8975" s="9">
        <f t="shared" si="1968"/>
        <v>0.46388888888888891</v>
      </c>
      <c r="R8975" t="str">
        <f t="shared" si="1969"/>
        <v>Morning</v>
      </c>
      <c r="S8975" s="2">
        <f t="shared" si="1970"/>
        <v>12</v>
      </c>
      <c r="T8975" t="str">
        <f t="shared" si="1971"/>
        <v>Others</v>
      </c>
      <c r="U8975">
        <f t="shared" si="1972"/>
        <v>11</v>
      </c>
      <c r="V8975" t="str">
        <f t="shared" si="1973"/>
        <v>FY Q3</v>
      </c>
    </row>
    <row r="8976" spans="1:22" x14ac:dyDescent="0.3">
      <c r="A8976" s="18">
        <v>46004</v>
      </c>
      <c r="B8976" t="s">
        <v>1041</v>
      </c>
      <c r="C8976" t="s">
        <v>79</v>
      </c>
      <c r="D8976" t="s">
        <v>10107</v>
      </c>
      <c r="E8976">
        <v>258143023858</v>
      </c>
      <c r="F8976" t="s">
        <v>16</v>
      </c>
      <c r="G8976" t="s">
        <v>71</v>
      </c>
      <c r="H8976">
        <v>13819</v>
      </c>
      <c r="I8976" s="2">
        <f t="shared" si="1960"/>
        <v>2025</v>
      </c>
      <c r="J8976" s="2" t="str">
        <f t="shared" si="1961"/>
        <v>December</v>
      </c>
      <c r="K8976" s="2">
        <f t="shared" si="1962"/>
        <v>12</v>
      </c>
      <c r="L8976" s="2" t="str">
        <f t="shared" si="1963"/>
        <v>Saturday</v>
      </c>
      <c r="M8976" s="2">
        <f t="shared" si="1964"/>
        <v>50</v>
      </c>
      <c r="N8976" s="3">
        <f t="shared" si="1965"/>
        <v>13819</v>
      </c>
      <c r="O8976" s="3">
        <f t="shared" si="1966"/>
        <v>0</v>
      </c>
      <c r="P8976" t="str">
        <f t="shared" si="1967"/>
        <v>13-Dec</v>
      </c>
      <c r="Q8976" s="9">
        <f t="shared" si="1968"/>
        <v>0.4236111111111111</v>
      </c>
      <c r="R8976" t="str">
        <f t="shared" si="1969"/>
        <v>Morning</v>
      </c>
      <c r="S8976" s="2">
        <f t="shared" si="1970"/>
        <v>13</v>
      </c>
      <c r="T8976" t="str">
        <f t="shared" si="1971"/>
        <v>Others</v>
      </c>
      <c r="U8976">
        <f t="shared" si="1972"/>
        <v>10</v>
      </c>
      <c r="V8976" t="str">
        <f t="shared" si="1973"/>
        <v>FY Q3</v>
      </c>
    </row>
    <row r="8977" spans="1:22" x14ac:dyDescent="0.3">
      <c r="A8977" s="18">
        <v>46004</v>
      </c>
      <c r="B8977" t="s">
        <v>468</v>
      </c>
      <c r="C8977" t="s">
        <v>254</v>
      </c>
      <c r="D8977" t="s">
        <v>10108</v>
      </c>
      <c r="E8977">
        <v>817460989376</v>
      </c>
      <c r="F8977" t="s">
        <v>16</v>
      </c>
      <c r="G8977" t="s">
        <v>67</v>
      </c>
      <c r="H8977">
        <v>8873</v>
      </c>
      <c r="I8977" s="2">
        <f t="shared" si="1960"/>
        <v>2025</v>
      </c>
      <c r="J8977" s="2" t="str">
        <f t="shared" si="1961"/>
        <v>December</v>
      </c>
      <c r="K8977" s="2">
        <f t="shared" si="1962"/>
        <v>12</v>
      </c>
      <c r="L8977" s="2" t="str">
        <f t="shared" si="1963"/>
        <v>Saturday</v>
      </c>
      <c r="M8977" s="2">
        <f t="shared" si="1964"/>
        <v>50</v>
      </c>
      <c r="N8977" s="3">
        <f t="shared" si="1965"/>
        <v>8873</v>
      </c>
      <c r="O8977" s="3">
        <f t="shared" si="1966"/>
        <v>0</v>
      </c>
      <c r="P8977" t="str">
        <f t="shared" si="1967"/>
        <v>13-Dec</v>
      </c>
      <c r="Q8977" s="9">
        <f t="shared" si="1968"/>
        <v>0.56180555555555556</v>
      </c>
      <c r="R8977" t="str">
        <f t="shared" si="1969"/>
        <v>Afternoon</v>
      </c>
      <c r="S8977" s="2">
        <f t="shared" si="1970"/>
        <v>13</v>
      </c>
      <c r="T8977" t="str">
        <f t="shared" si="1971"/>
        <v>Others</v>
      </c>
      <c r="U8977">
        <f t="shared" si="1972"/>
        <v>13</v>
      </c>
      <c r="V8977" t="str">
        <f t="shared" si="1973"/>
        <v>FY Q3</v>
      </c>
    </row>
    <row r="8978" spans="1:22" x14ac:dyDescent="0.3">
      <c r="A8978" s="18">
        <v>46004</v>
      </c>
      <c r="B8978" t="s">
        <v>3309</v>
      </c>
      <c r="C8978" t="s">
        <v>139</v>
      </c>
      <c r="D8978" t="s">
        <v>10109</v>
      </c>
      <c r="E8978">
        <v>151559350927</v>
      </c>
      <c r="F8978" t="s">
        <v>15</v>
      </c>
      <c r="G8978" t="s">
        <v>71</v>
      </c>
      <c r="H8978">
        <v>1568</v>
      </c>
      <c r="I8978" s="2">
        <f t="shared" si="1960"/>
        <v>2025</v>
      </c>
      <c r="J8978" s="2" t="str">
        <f t="shared" si="1961"/>
        <v>December</v>
      </c>
      <c r="K8978" s="2">
        <f t="shared" si="1962"/>
        <v>12</v>
      </c>
      <c r="L8978" s="2" t="str">
        <f t="shared" si="1963"/>
        <v>Saturday</v>
      </c>
      <c r="M8978" s="2">
        <f t="shared" si="1964"/>
        <v>50</v>
      </c>
      <c r="N8978" s="3">
        <f t="shared" si="1965"/>
        <v>0</v>
      </c>
      <c r="O8978" s="3">
        <f t="shared" si="1966"/>
        <v>1568</v>
      </c>
      <c r="P8978" t="str">
        <f t="shared" si="1967"/>
        <v>13-Dec</v>
      </c>
      <c r="Q8978" s="9">
        <f t="shared" si="1968"/>
        <v>0.67152777777777772</v>
      </c>
      <c r="R8978" t="str">
        <f t="shared" si="1969"/>
        <v>Afternoon</v>
      </c>
      <c r="S8978" s="2">
        <f t="shared" si="1970"/>
        <v>13</v>
      </c>
      <c r="T8978" t="str">
        <f t="shared" si="1971"/>
        <v>Fuel</v>
      </c>
      <c r="U8978">
        <f t="shared" si="1972"/>
        <v>16</v>
      </c>
      <c r="V8978" t="str">
        <f t="shared" si="1973"/>
        <v>FY Q3</v>
      </c>
    </row>
    <row r="8979" spans="1:22" x14ac:dyDescent="0.3">
      <c r="A8979" s="18">
        <v>46004</v>
      </c>
      <c r="B8979" t="s">
        <v>1766</v>
      </c>
      <c r="C8979" t="s">
        <v>69</v>
      </c>
      <c r="D8979" t="s">
        <v>10110</v>
      </c>
      <c r="E8979">
        <v>492339244830</v>
      </c>
      <c r="F8979" t="s">
        <v>16</v>
      </c>
      <c r="G8979" t="s">
        <v>71</v>
      </c>
      <c r="H8979">
        <v>32124</v>
      </c>
      <c r="I8979" s="2">
        <f t="shared" si="1960"/>
        <v>2025</v>
      </c>
      <c r="J8979" s="2" t="str">
        <f t="shared" si="1961"/>
        <v>December</v>
      </c>
      <c r="K8979" s="2">
        <f t="shared" si="1962"/>
        <v>12</v>
      </c>
      <c r="L8979" s="2" t="str">
        <f t="shared" si="1963"/>
        <v>Saturday</v>
      </c>
      <c r="M8979" s="2">
        <f t="shared" si="1964"/>
        <v>50</v>
      </c>
      <c r="N8979" s="3">
        <f t="shared" si="1965"/>
        <v>32124</v>
      </c>
      <c r="O8979" s="3">
        <f t="shared" si="1966"/>
        <v>0</v>
      </c>
      <c r="P8979" t="str">
        <f t="shared" si="1967"/>
        <v>13-Dec</v>
      </c>
      <c r="Q8979" s="9">
        <f t="shared" si="1968"/>
        <v>0.69374999999999998</v>
      </c>
      <c r="R8979" t="str">
        <f t="shared" si="1969"/>
        <v>Afternoon</v>
      </c>
      <c r="S8979" s="2">
        <f t="shared" si="1970"/>
        <v>13</v>
      </c>
      <c r="T8979" t="str">
        <f t="shared" si="1971"/>
        <v>Others</v>
      </c>
      <c r="U8979">
        <f t="shared" si="1972"/>
        <v>16</v>
      </c>
      <c r="V8979" t="str">
        <f t="shared" si="1973"/>
        <v>FY Q3</v>
      </c>
    </row>
    <row r="8980" spans="1:22" x14ac:dyDescent="0.3">
      <c r="A8980" s="18">
        <v>46004</v>
      </c>
      <c r="B8980" t="s">
        <v>1003</v>
      </c>
      <c r="C8980" t="s">
        <v>104</v>
      </c>
      <c r="D8980" t="s">
        <v>10111</v>
      </c>
      <c r="E8980">
        <v>226893482195</v>
      </c>
      <c r="F8980" t="s">
        <v>16</v>
      </c>
      <c r="G8980" t="s">
        <v>67</v>
      </c>
      <c r="H8980">
        <v>8210</v>
      </c>
      <c r="I8980" s="2">
        <f t="shared" si="1960"/>
        <v>2025</v>
      </c>
      <c r="J8980" s="2" t="str">
        <f t="shared" si="1961"/>
        <v>December</v>
      </c>
      <c r="K8980" s="2">
        <f t="shared" si="1962"/>
        <v>12</v>
      </c>
      <c r="L8980" s="2" t="str">
        <f t="shared" si="1963"/>
        <v>Saturday</v>
      </c>
      <c r="M8980" s="2">
        <f t="shared" si="1964"/>
        <v>50</v>
      </c>
      <c r="N8980" s="3">
        <f t="shared" si="1965"/>
        <v>8210</v>
      </c>
      <c r="O8980" s="3">
        <f t="shared" si="1966"/>
        <v>0</v>
      </c>
      <c r="P8980" t="str">
        <f t="shared" si="1967"/>
        <v>13-Dec</v>
      </c>
      <c r="Q8980" s="9">
        <f t="shared" si="1968"/>
        <v>0.72916666666666663</v>
      </c>
      <c r="R8980" t="str">
        <f t="shared" si="1969"/>
        <v>Evening</v>
      </c>
      <c r="S8980" s="2">
        <f t="shared" si="1970"/>
        <v>13</v>
      </c>
      <c r="T8980" t="str">
        <f t="shared" si="1971"/>
        <v>Others</v>
      </c>
      <c r="U8980">
        <f t="shared" si="1972"/>
        <v>17</v>
      </c>
      <c r="V8980" t="str">
        <f t="shared" si="1973"/>
        <v>FY Q3</v>
      </c>
    </row>
    <row r="8981" spans="1:22" x14ac:dyDescent="0.3">
      <c r="A8981" s="18">
        <v>46005</v>
      </c>
      <c r="B8981" t="s">
        <v>1070</v>
      </c>
      <c r="C8981" t="s">
        <v>79</v>
      </c>
      <c r="D8981" t="s">
        <v>10112</v>
      </c>
      <c r="E8981">
        <v>723283079435</v>
      </c>
      <c r="F8981" t="s">
        <v>16</v>
      </c>
      <c r="G8981" t="s">
        <v>71</v>
      </c>
      <c r="H8981">
        <v>9214</v>
      </c>
      <c r="I8981" s="2">
        <f t="shared" si="1960"/>
        <v>2025</v>
      </c>
      <c r="J8981" s="2" t="str">
        <f t="shared" si="1961"/>
        <v>December</v>
      </c>
      <c r="K8981" s="2">
        <f t="shared" si="1962"/>
        <v>12</v>
      </c>
      <c r="L8981" s="2" t="str">
        <f t="shared" si="1963"/>
        <v>Sunday</v>
      </c>
      <c r="M8981" s="2">
        <f t="shared" si="1964"/>
        <v>51</v>
      </c>
      <c r="N8981" s="3">
        <f t="shared" si="1965"/>
        <v>9214</v>
      </c>
      <c r="O8981" s="3">
        <f t="shared" si="1966"/>
        <v>0</v>
      </c>
      <c r="P8981" t="str">
        <f t="shared" si="1967"/>
        <v>14-Dec</v>
      </c>
      <c r="Q8981" s="9">
        <f t="shared" si="1968"/>
        <v>0.30555555555555558</v>
      </c>
      <c r="R8981" t="str">
        <f t="shared" si="1969"/>
        <v>Morning</v>
      </c>
      <c r="S8981" s="2">
        <f t="shared" si="1970"/>
        <v>14</v>
      </c>
      <c r="T8981" t="str">
        <f t="shared" si="1971"/>
        <v>Others</v>
      </c>
      <c r="U8981">
        <f t="shared" si="1972"/>
        <v>7</v>
      </c>
      <c r="V8981" t="str">
        <f t="shared" si="1973"/>
        <v>FY Q3</v>
      </c>
    </row>
    <row r="8982" spans="1:22" x14ac:dyDescent="0.3">
      <c r="A8982" s="18">
        <v>46005</v>
      </c>
      <c r="B8982" t="s">
        <v>1169</v>
      </c>
      <c r="C8982" t="s">
        <v>395</v>
      </c>
      <c r="D8982" t="s">
        <v>10113</v>
      </c>
      <c r="E8982">
        <v>313055571265</v>
      </c>
      <c r="F8982" t="s">
        <v>15</v>
      </c>
      <c r="G8982" t="s">
        <v>67</v>
      </c>
      <c r="H8982">
        <v>11495</v>
      </c>
      <c r="I8982" s="2">
        <f t="shared" si="1960"/>
        <v>2025</v>
      </c>
      <c r="J8982" s="2" t="str">
        <f t="shared" si="1961"/>
        <v>December</v>
      </c>
      <c r="K8982" s="2">
        <f t="shared" si="1962"/>
        <v>12</v>
      </c>
      <c r="L8982" s="2" t="str">
        <f t="shared" si="1963"/>
        <v>Sunday</v>
      </c>
      <c r="M8982" s="2">
        <f t="shared" si="1964"/>
        <v>51</v>
      </c>
      <c r="N8982" s="3">
        <f t="shared" si="1965"/>
        <v>0</v>
      </c>
      <c r="O8982" s="3">
        <f t="shared" si="1966"/>
        <v>11495</v>
      </c>
      <c r="P8982" t="str">
        <f t="shared" si="1967"/>
        <v>14-Dec</v>
      </c>
      <c r="Q8982" s="9">
        <f t="shared" si="1968"/>
        <v>0.47430555555555554</v>
      </c>
      <c r="R8982" t="str">
        <f t="shared" si="1969"/>
        <v>Morning</v>
      </c>
      <c r="S8982" s="2">
        <f t="shared" si="1970"/>
        <v>14</v>
      </c>
      <c r="T8982" t="str">
        <f t="shared" si="1971"/>
        <v>Shopping</v>
      </c>
      <c r="U8982">
        <f t="shared" si="1972"/>
        <v>11</v>
      </c>
      <c r="V8982" t="str">
        <f t="shared" si="1973"/>
        <v>FY Q3</v>
      </c>
    </row>
    <row r="8983" spans="1:22" x14ac:dyDescent="0.3">
      <c r="A8983" s="18">
        <v>46005</v>
      </c>
      <c r="B8983" t="s">
        <v>3180</v>
      </c>
      <c r="C8983" t="s">
        <v>189</v>
      </c>
      <c r="D8983" t="s">
        <v>10114</v>
      </c>
      <c r="E8983">
        <v>411658677538</v>
      </c>
      <c r="F8983" t="s">
        <v>16</v>
      </c>
      <c r="G8983" t="s">
        <v>67</v>
      </c>
      <c r="H8983">
        <v>2755</v>
      </c>
      <c r="I8983" s="2">
        <f t="shared" si="1960"/>
        <v>2025</v>
      </c>
      <c r="J8983" s="2" t="str">
        <f t="shared" si="1961"/>
        <v>December</v>
      </c>
      <c r="K8983" s="2">
        <f t="shared" si="1962"/>
        <v>12</v>
      </c>
      <c r="L8983" s="2" t="str">
        <f t="shared" si="1963"/>
        <v>Sunday</v>
      </c>
      <c r="M8983" s="2">
        <f t="shared" si="1964"/>
        <v>51</v>
      </c>
      <c r="N8983" s="3">
        <f t="shared" si="1965"/>
        <v>2755</v>
      </c>
      <c r="O8983" s="3">
        <f t="shared" si="1966"/>
        <v>0</v>
      </c>
      <c r="P8983" t="str">
        <f t="shared" si="1967"/>
        <v>14-Dec</v>
      </c>
      <c r="Q8983" s="9">
        <f t="shared" si="1968"/>
        <v>0.70277777777777772</v>
      </c>
      <c r="R8983" t="str">
        <f t="shared" si="1969"/>
        <v>Afternoon</v>
      </c>
      <c r="S8983" s="2">
        <f t="shared" si="1970"/>
        <v>14</v>
      </c>
      <c r="T8983" t="str">
        <f t="shared" si="1971"/>
        <v>Others</v>
      </c>
      <c r="U8983">
        <f t="shared" si="1972"/>
        <v>16</v>
      </c>
      <c r="V8983" t="str">
        <f t="shared" si="1973"/>
        <v>FY Q3</v>
      </c>
    </row>
    <row r="8984" spans="1:22" x14ac:dyDescent="0.3">
      <c r="A8984" s="18">
        <v>46005</v>
      </c>
      <c r="B8984" t="s">
        <v>429</v>
      </c>
      <c r="C8984" t="s">
        <v>85</v>
      </c>
      <c r="D8984" t="s">
        <v>10115</v>
      </c>
      <c r="E8984">
        <v>752562419691</v>
      </c>
      <c r="F8984" t="s">
        <v>16</v>
      </c>
      <c r="G8984" t="s">
        <v>67</v>
      </c>
      <c r="H8984">
        <v>2475</v>
      </c>
      <c r="I8984" s="2">
        <f t="shared" si="1960"/>
        <v>2025</v>
      </c>
      <c r="J8984" s="2" t="str">
        <f t="shared" si="1961"/>
        <v>December</v>
      </c>
      <c r="K8984" s="2">
        <f t="shared" si="1962"/>
        <v>12</v>
      </c>
      <c r="L8984" s="2" t="str">
        <f t="shared" si="1963"/>
        <v>Sunday</v>
      </c>
      <c r="M8984" s="2">
        <f t="shared" si="1964"/>
        <v>51</v>
      </c>
      <c r="N8984" s="3">
        <f t="shared" si="1965"/>
        <v>2475</v>
      </c>
      <c r="O8984" s="3">
        <f t="shared" si="1966"/>
        <v>0</v>
      </c>
      <c r="P8984" t="str">
        <f t="shared" si="1967"/>
        <v>14-Dec</v>
      </c>
      <c r="Q8984" s="9">
        <f t="shared" si="1968"/>
        <v>0.92638888888888893</v>
      </c>
      <c r="R8984" t="str">
        <f t="shared" si="1969"/>
        <v>Night</v>
      </c>
      <c r="S8984" s="2">
        <f t="shared" si="1970"/>
        <v>14</v>
      </c>
      <c r="T8984" t="str">
        <f t="shared" si="1971"/>
        <v>Others</v>
      </c>
      <c r="U8984">
        <f t="shared" si="1972"/>
        <v>22</v>
      </c>
      <c r="V8984" t="str">
        <f t="shared" si="1973"/>
        <v>FY Q3</v>
      </c>
    </row>
    <row r="8985" spans="1:22" x14ac:dyDescent="0.3">
      <c r="A8985" s="18">
        <v>46006</v>
      </c>
      <c r="B8985" t="s">
        <v>3383</v>
      </c>
      <c r="C8985" t="s">
        <v>160</v>
      </c>
      <c r="D8985" t="s">
        <v>10116</v>
      </c>
      <c r="E8985">
        <v>666361839057</v>
      </c>
      <c r="F8985" t="s">
        <v>15</v>
      </c>
      <c r="G8985" t="s">
        <v>71</v>
      </c>
      <c r="H8985">
        <v>7144</v>
      </c>
      <c r="I8985" s="2">
        <f t="shared" si="1960"/>
        <v>2025</v>
      </c>
      <c r="J8985" s="2" t="str">
        <f t="shared" si="1961"/>
        <v>December</v>
      </c>
      <c r="K8985" s="2">
        <f t="shared" si="1962"/>
        <v>12</v>
      </c>
      <c r="L8985" s="2" t="str">
        <f t="shared" si="1963"/>
        <v>Monday</v>
      </c>
      <c r="M8985" s="2">
        <f t="shared" si="1964"/>
        <v>51</v>
      </c>
      <c r="N8985" s="3">
        <f t="shared" si="1965"/>
        <v>0</v>
      </c>
      <c r="O8985" s="3">
        <f t="shared" si="1966"/>
        <v>7144</v>
      </c>
      <c r="P8985" t="str">
        <f t="shared" si="1967"/>
        <v>15-Dec</v>
      </c>
      <c r="Q8985" s="9">
        <f t="shared" si="1968"/>
        <v>0.48958333333333331</v>
      </c>
      <c r="R8985" t="str">
        <f t="shared" si="1969"/>
        <v>Morning</v>
      </c>
      <c r="S8985" s="2">
        <f t="shared" si="1970"/>
        <v>15</v>
      </c>
      <c r="T8985" t="str">
        <f t="shared" si="1971"/>
        <v>Shopping</v>
      </c>
      <c r="U8985">
        <f t="shared" si="1972"/>
        <v>11</v>
      </c>
      <c r="V8985" t="str">
        <f t="shared" si="1973"/>
        <v>FY Q3</v>
      </c>
    </row>
    <row r="8986" spans="1:22" x14ac:dyDescent="0.3">
      <c r="A8986" s="18">
        <v>46006</v>
      </c>
      <c r="B8986" t="s">
        <v>536</v>
      </c>
      <c r="C8986" t="s">
        <v>79</v>
      </c>
      <c r="D8986" t="s">
        <v>10117</v>
      </c>
      <c r="E8986">
        <v>970201926919</v>
      </c>
      <c r="F8986" t="s">
        <v>16</v>
      </c>
      <c r="G8986" t="s">
        <v>67</v>
      </c>
      <c r="H8986">
        <v>16324</v>
      </c>
      <c r="I8986" s="2">
        <f t="shared" si="1960"/>
        <v>2025</v>
      </c>
      <c r="J8986" s="2" t="str">
        <f t="shared" si="1961"/>
        <v>December</v>
      </c>
      <c r="K8986" s="2">
        <f t="shared" si="1962"/>
        <v>12</v>
      </c>
      <c r="L8986" s="2" t="str">
        <f t="shared" si="1963"/>
        <v>Monday</v>
      </c>
      <c r="M8986" s="2">
        <f t="shared" si="1964"/>
        <v>51</v>
      </c>
      <c r="N8986" s="3">
        <f t="shared" si="1965"/>
        <v>16324</v>
      </c>
      <c r="O8986" s="3">
        <f t="shared" si="1966"/>
        <v>0</v>
      </c>
      <c r="P8986" t="str">
        <f t="shared" si="1967"/>
        <v>15-Dec</v>
      </c>
      <c r="Q8986" s="9">
        <f t="shared" si="1968"/>
        <v>0.61875000000000002</v>
      </c>
      <c r="R8986" t="str">
        <f t="shared" si="1969"/>
        <v>Afternoon</v>
      </c>
      <c r="S8986" s="2">
        <f t="shared" si="1970"/>
        <v>15</v>
      </c>
      <c r="T8986" t="str">
        <f t="shared" si="1971"/>
        <v>Others</v>
      </c>
      <c r="U8986">
        <f t="shared" si="1972"/>
        <v>14</v>
      </c>
      <c r="V8986" t="str">
        <f t="shared" si="1973"/>
        <v>FY Q3</v>
      </c>
    </row>
    <row r="8987" spans="1:22" x14ac:dyDescent="0.3">
      <c r="A8987" s="18">
        <v>46006</v>
      </c>
      <c r="B8987" t="s">
        <v>1005</v>
      </c>
      <c r="C8987" t="s">
        <v>65</v>
      </c>
      <c r="D8987" t="s">
        <v>10118</v>
      </c>
      <c r="E8987">
        <v>598549037333</v>
      </c>
      <c r="F8987" t="s">
        <v>16</v>
      </c>
      <c r="G8987" t="s">
        <v>67</v>
      </c>
      <c r="H8987">
        <v>7316</v>
      </c>
      <c r="I8987" s="2">
        <f t="shared" si="1960"/>
        <v>2025</v>
      </c>
      <c r="J8987" s="2" t="str">
        <f t="shared" si="1961"/>
        <v>December</v>
      </c>
      <c r="K8987" s="2">
        <f t="shared" si="1962"/>
        <v>12</v>
      </c>
      <c r="L8987" s="2" t="str">
        <f t="shared" si="1963"/>
        <v>Monday</v>
      </c>
      <c r="M8987" s="2">
        <f t="shared" si="1964"/>
        <v>51</v>
      </c>
      <c r="N8987" s="3">
        <f t="shared" si="1965"/>
        <v>7316</v>
      </c>
      <c r="O8987" s="3">
        <f t="shared" si="1966"/>
        <v>0</v>
      </c>
      <c r="P8987" t="str">
        <f t="shared" si="1967"/>
        <v>15-Dec</v>
      </c>
      <c r="Q8987" s="9">
        <f t="shared" si="1968"/>
        <v>0.75347222222222221</v>
      </c>
      <c r="R8987" t="str">
        <f t="shared" si="1969"/>
        <v>Evening</v>
      </c>
      <c r="S8987" s="2">
        <f t="shared" si="1970"/>
        <v>15</v>
      </c>
      <c r="T8987" t="str">
        <f t="shared" si="1971"/>
        <v>Others</v>
      </c>
      <c r="U8987">
        <f t="shared" si="1972"/>
        <v>18</v>
      </c>
      <c r="V8987" t="str">
        <f t="shared" si="1973"/>
        <v>FY Q3</v>
      </c>
    </row>
    <row r="8988" spans="1:22" x14ac:dyDescent="0.3">
      <c r="A8988" s="18">
        <v>46006</v>
      </c>
      <c r="B8988" t="s">
        <v>2951</v>
      </c>
      <c r="C8988" t="s">
        <v>338</v>
      </c>
      <c r="D8988" t="s">
        <v>10119</v>
      </c>
      <c r="E8988">
        <v>990747665625</v>
      </c>
      <c r="F8988" t="s">
        <v>15</v>
      </c>
      <c r="G8988" t="s">
        <v>71</v>
      </c>
      <c r="H8988">
        <v>2839</v>
      </c>
      <c r="I8988" s="2">
        <f t="shared" si="1960"/>
        <v>2025</v>
      </c>
      <c r="J8988" s="2" t="str">
        <f t="shared" si="1961"/>
        <v>December</v>
      </c>
      <c r="K8988" s="2">
        <f t="shared" si="1962"/>
        <v>12</v>
      </c>
      <c r="L8988" s="2" t="str">
        <f t="shared" si="1963"/>
        <v>Monday</v>
      </c>
      <c r="M8988" s="2">
        <f t="shared" si="1964"/>
        <v>51</v>
      </c>
      <c r="N8988" s="3">
        <f t="shared" si="1965"/>
        <v>0</v>
      </c>
      <c r="O8988" s="3">
        <f t="shared" si="1966"/>
        <v>2839</v>
      </c>
      <c r="P8988" t="str">
        <f t="shared" si="1967"/>
        <v>15-Dec</v>
      </c>
      <c r="Q8988" s="9">
        <f t="shared" si="1968"/>
        <v>0.99444444444444446</v>
      </c>
      <c r="R8988" t="str">
        <f t="shared" si="1969"/>
        <v>Night</v>
      </c>
      <c r="S8988" s="2">
        <f t="shared" si="1970"/>
        <v>15</v>
      </c>
      <c r="T8988" t="str">
        <f t="shared" si="1971"/>
        <v>UPI Transfer</v>
      </c>
      <c r="U8988">
        <f t="shared" si="1972"/>
        <v>23</v>
      </c>
      <c r="V8988" t="str">
        <f t="shared" si="1973"/>
        <v>FY Q3</v>
      </c>
    </row>
    <row r="8989" spans="1:22" x14ac:dyDescent="0.3">
      <c r="A8989" s="18">
        <v>46007</v>
      </c>
      <c r="B8989" t="s">
        <v>710</v>
      </c>
      <c r="C8989" t="s">
        <v>395</v>
      </c>
      <c r="D8989" t="s">
        <v>10120</v>
      </c>
      <c r="E8989">
        <v>508238754403</v>
      </c>
      <c r="F8989" t="s">
        <v>15</v>
      </c>
      <c r="G8989" t="s">
        <v>67</v>
      </c>
      <c r="H8989">
        <v>2399</v>
      </c>
      <c r="I8989" s="2">
        <f t="shared" si="1960"/>
        <v>2025</v>
      </c>
      <c r="J8989" s="2" t="str">
        <f t="shared" si="1961"/>
        <v>December</v>
      </c>
      <c r="K8989" s="2">
        <f t="shared" si="1962"/>
        <v>12</v>
      </c>
      <c r="L8989" s="2" t="str">
        <f t="shared" si="1963"/>
        <v>Tuesday</v>
      </c>
      <c r="M8989" s="2">
        <f t="shared" si="1964"/>
        <v>51</v>
      </c>
      <c r="N8989" s="3">
        <f t="shared" si="1965"/>
        <v>0</v>
      </c>
      <c r="O8989" s="3">
        <f t="shared" si="1966"/>
        <v>2399</v>
      </c>
      <c r="P8989" t="str">
        <f t="shared" si="1967"/>
        <v>16-Dec</v>
      </c>
      <c r="Q8989" s="9">
        <f t="shared" si="1968"/>
        <v>0.57152777777777775</v>
      </c>
      <c r="R8989" t="str">
        <f t="shared" si="1969"/>
        <v>Afternoon</v>
      </c>
      <c r="S8989" s="2">
        <f t="shared" si="1970"/>
        <v>16</v>
      </c>
      <c r="T8989" t="str">
        <f t="shared" si="1971"/>
        <v>Shopping</v>
      </c>
      <c r="U8989">
        <f t="shared" si="1972"/>
        <v>13</v>
      </c>
      <c r="V8989" t="str">
        <f t="shared" si="1973"/>
        <v>FY Q3</v>
      </c>
    </row>
    <row r="8990" spans="1:22" x14ac:dyDescent="0.3">
      <c r="A8990" s="18">
        <v>46008</v>
      </c>
      <c r="B8990" t="s">
        <v>333</v>
      </c>
      <c r="C8990" t="s">
        <v>222</v>
      </c>
      <c r="D8990" t="s">
        <v>10121</v>
      </c>
      <c r="E8990">
        <v>661383171247</v>
      </c>
      <c r="F8990" t="s">
        <v>15</v>
      </c>
      <c r="G8990" t="s">
        <v>71</v>
      </c>
      <c r="H8990">
        <v>9824</v>
      </c>
      <c r="I8990" s="2">
        <f t="shared" si="1960"/>
        <v>2025</v>
      </c>
      <c r="J8990" s="2" t="str">
        <f t="shared" si="1961"/>
        <v>December</v>
      </c>
      <c r="K8990" s="2">
        <f t="shared" si="1962"/>
        <v>12</v>
      </c>
      <c r="L8990" s="2" t="str">
        <f t="shared" si="1963"/>
        <v>Wednesday</v>
      </c>
      <c r="M8990" s="2">
        <f t="shared" si="1964"/>
        <v>51</v>
      </c>
      <c r="N8990" s="3">
        <f t="shared" si="1965"/>
        <v>0</v>
      </c>
      <c r="O8990" s="3">
        <f t="shared" si="1966"/>
        <v>9824</v>
      </c>
      <c r="P8990" t="str">
        <f t="shared" si="1967"/>
        <v>17-Dec</v>
      </c>
      <c r="Q8990" s="9">
        <f t="shared" si="1968"/>
        <v>0.58194444444444449</v>
      </c>
      <c r="R8990" t="str">
        <f t="shared" si="1969"/>
        <v>Afternoon</v>
      </c>
      <c r="S8990" s="2">
        <f t="shared" si="1970"/>
        <v>17</v>
      </c>
      <c r="T8990" t="str">
        <f t="shared" si="1971"/>
        <v>UPI Transfer</v>
      </c>
      <c r="U8990">
        <f t="shared" si="1972"/>
        <v>13</v>
      </c>
      <c r="V8990" t="str">
        <f t="shared" si="1973"/>
        <v>FY Q3</v>
      </c>
    </row>
    <row r="8991" spans="1:22" x14ac:dyDescent="0.3">
      <c r="A8991" s="18">
        <v>46008</v>
      </c>
      <c r="B8991" t="s">
        <v>704</v>
      </c>
      <c r="C8991" t="s">
        <v>95</v>
      </c>
      <c r="D8991" t="s">
        <v>10122</v>
      </c>
      <c r="E8991">
        <v>188193342147</v>
      </c>
      <c r="F8991" t="s">
        <v>16</v>
      </c>
      <c r="G8991" t="s">
        <v>71</v>
      </c>
      <c r="H8991">
        <v>9417</v>
      </c>
      <c r="I8991" s="2">
        <f t="shared" si="1960"/>
        <v>2025</v>
      </c>
      <c r="J8991" s="2" t="str">
        <f t="shared" si="1961"/>
        <v>December</v>
      </c>
      <c r="K8991" s="2">
        <f t="shared" si="1962"/>
        <v>12</v>
      </c>
      <c r="L8991" s="2" t="str">
        <f t="shared" si="1963"/>
        <v>Wednesday</v>
      </c>
      <c r="M8991" s="2">
        <f t="shared" si="1964"/>
        <v>51</v>
      </c>
      <c r="N8991" s="3">
        <f t="shared" si="1965"/>
        <v>9417</v>
      </c>
      <c r="O8991" s="3">
        <f t="shared" si="1966"/>
        <v>0</v>
      </c>
      <c r="P8991" t="str">
        <f t="shared" si="1967"/>
        <v>17-Dec</v>
      </c>
      <c r="Q8991" s="9">
        <f t="shared" si="1968"/>
        <v>0.60972222222222228</v>
      </c>
      <c r="R8991" t="str">
        <f t="shared" si="1969"/>
        <v>Afternoon</v>
      </c>
      <c r="S8991" s="2">
        <f t="shared" si="1970"/>
        <v>17</v>
      </c>
      <c r="T8991" t="str">
        <f t="shared" si="1971"/>
        <v>Others</v>
      </c>
      <c r="U8991">
        <f t="shared" si="1972"/>
        <v>14</v>
      </c>
      <c r="V8991" t="str">
        <f t="shared" si="1973"/>
        <v>FY Q3</v>
      </c>
    </row>
    <row r="8992" spans="1:22" x14ac:dyDescent="0.3">
      <c r="A8992" s="18">
        <v>46008</v>
      </c>
      <c r="B8992" t="s">
        <v>847</v>
      </c>
      <c r="C8992" t="s">
        <v>239</v>
      </c>
      <c r="D8992" t="s">
        <v>10123</v>
      </c>
      <c r="E8992">
        <v>604355401360</v>
      </c>
      <c r="F8992" t="s">
        <v>15</v>
      </c>
      <c r="G8992" t="s">
        <v>67</v>
      </c>
      <c r="H8992">
        <v>7556</v>
      </c>
      <c r="I8992" s="2">
        <f t="shared" si="1960"/>
        <v>2025</v>
      </c>
      <c r="J8992" s="2" t="str">
        <f t="shared" si="1961"/>
        <v>December</v>
      </c>
      <c r="K8992" s="2">
        <f t="shared" si="1962"/>
        <v>12</v>
      </c>
      <c r="L8992" s="2" t="str">
        <f t="shared" si="1963"/>
        <v>Wednesday</v>
      </c>
      <c r="M8992" s="2">
        <f t="shared" si="1964"/>
        <v>51</v>
      </c>
      <c r="N8992" s="3">
        <f t="shared" si="1965"/>
        <v>0</v>
      </c>
      <c r="O8992" s="3">
        <f t="shared" si="1966"/>
        <v>7556</v>
      </c>
      <c r="P8992" t="str">
        <f t="shared" si="1967"/>
        <v>17-Dec</v>
      </c>
      <c r="Q8992" s="9">
        <f t="shared" si="1968"/>
        <v>0.84305555555555556</v>
      </c>
      <c r="R8992" t="str">
        <f t="shared" si="1969"/>
        <v>Evening</v>
      </c>
      <c r="S8992" s="2">
        <f t="shared" si="1970"/>
        <v>17</v>
      </c>
      <c r="T8992" t="str">
        <f t="shared" si="1971"/>
        <v>Recharge</v>
      </c>
      <c r="U8992">
        <f t="shared" si="1972"/>
        <v>20</v>
      </c>
      <c r="V8992" t="str">
        <f t="shared" si="1973"/>
        <v>FY Q3</v>
      </c>
    </row>
    <row r="8993" spans="1:22" x14ac:dyDescent="0.3">
      <c r="A8993" s="18">
        <v>46009</v>
      </c>
      <c r="B8993" t="s">
        <v>1275</v>
      </c>
      <c r="C8993" t="s">
        <v>207</v>
      </c>
      <c r="D8993" t="s">
        <v>10124</v>
      </c>
      <c r="E8993">
        <v>104094418167</v>
      </c>
      <c r="F8993" t="s">
        <v>15</v>
      </c>
      <c r="G8993" t="s">
        <v>71</v>
      </c>
      <c r="H8993">
        <v>2394</v>
      </c>
      <c r="I8993" s="2">
        <f t="shared" si="1960"/>
        <v>2025</v>
      </c>
      <c r="J8993" s="2" t="str">
        <f t="shared" si="1961"/>
        <v>December</v>
      </c>
      <c r="K8993" s="2">
        <f t="shared" si="1962"/>
        <v>12</v>
      </c>
      <c r="L8993" s="2" t="str">
        <f t="shared" si="1963"/>
        <v>Thursday</v>
      </c>
      <c r="M8993" s="2">
        <f t="shared" si="1964"/>
        <v>51</v>
      </c>
      <c r="N8993" s="3">
        <f t="shared" si="1965"/>
        <v>0</v>
      </c>
      <c r="O8993" s="3">
        <f t="shared" si="1966"/>
        <v>2394</v>
      </c>
      <c r="P8993" t="str">
        <f t="shared" si="1967"/>
        <v>18-Dec</v>
      </c>
      <c r="Q8993" s="9">
        <f t="shared" si="1968"/>
        <v>0.53055555555555556</v>
      </c>
      <c r="R8993" t="str">
        <f t="shared" si="1969"/>
        <v>Afternoon</v>
      </c>
      <c r="S8993" s="2">
        <f t="shared" si="1970"/>
        <v>18</v>
      </c>
      <c r="T8993" t="str">
        <f t="shared" si="1971"/>
        <v>UPI Transfer</v>
      </c>
      <c r="U8993">
        <f t="shared" si="1972"/>
        <v>12</v>
      </c>
      <c r="V8993" t="str">
        <f t="shared" si="1973"/>
        <v>FY Q3</v>
      </c>
    </row>
    <row r="8994" spans="1:22" x14ac:dyDescent="0.3">
      <c r="A8994" s="18">
        <v>46009</v>
      </c>
      <c r="B8994" t="s">
        <v>960</v>
      </c>
      <c r="C8994" t="s">
        <v>79</v>
      </c>
      <c r="D8994" t="s">
        <v>10125</v>
      </c>
      <c r="E8994">
        <v>456548933624</v>
      </c>
      <c r="F8994" t="s">
        <v>16</v>
      </c>
      <c r="G8994" t="s">
        <v>67</v>
      </c>
      <c r="H8994">
        <v>2644</v>
      </c>
      <c r="I8994" s="2">
        <f t="shared" si="1960"/>
        <v>2025</v>
      </c>
      <c r="J8994" s="2" t="str">
        <f t="shared" si="1961"/>
        <v>December</v>
      </c>
      <c r="K8994" s="2">
        <f t="shared" si="1962"/>
        <v>12</v>
      </c>
      <c r="L8994" s="2" t="str">
        <f t="shared" si="1963"/>
        <v>Thursday</v>
      </c>
      <c r="M8994" s="2">
        <f t="shared" si="1964"/>
        <v>51</v>
      </c>
      <c r="N8994" s="3">
        <f t="shared" si="1965"/>
        <v>2644</v>
      </c>
      <c r="O8994" s="3">
        <f t="shared" si="1966"/>
        <v>0</v>
      </c>
      <c r="P8994" t="str">
        <f t="shared" si="1967"/>
        <v>18-Dec</v>
      </c>
      <c r="Q8994" s="9">
        <f t="shared" si="1968"/>
        <v>0.67569444444444449</v>
      </c>
      <c r="R8994" t="str">
        <f t="shared" si="1969"/>
        <v>Afternoon</v>
      </c>
      <c r="S8994" s="2">
        <f t="shared" si="1970"/>
        <v>18</v>
      </c>
      <c r="T8994" t="str">
        <f t="shared" si="1971"/>
        <v>Others</v>
      </c>
      <c r="U8994">
        <f t="shared" si="1972"/>
        <v>16</v>
      </c>
      <c r="V8994" t="str">
        <f t="shared" si="1973"/>
        <v>FY Q3</v>
      </c>
    </row>
    <row r="8995" spans="1:22" x14ac:dyDescent="0.3">
      <c r="A8995" s="18">
        <v>46009</v>
      </c>
      <c r="B8995" t="s">
        <v>1676</v>
      </c>
      <c r="C8995" t="s">
        <v>291</v>
      </c>
      <c r="D8995" t="s">
        <v>10126</v>
      </c>
      <c r="E8995">
        <v>76857594749</v>
      </c>
      <c r="F8995" t="s">
        <v>16</v>
      </c>
      <c r="G8995" t="s">
        <v>67</v>
      </c>
      <c r="H8995">
        <v>7405</v>
      </c>
      <c r="I8995" s="2">
        <f t="shared" si="1960"/>
        <v>2025</v>
      </c>
      <c r="J8995" s="2" t="str">
        <f t="shared" si="1961"/>
        <v>December</v>
      </c>
      <c r="K8995" s="2">
        <f t="shared" si="1962"/>
        <v>12</v>
      </c>
      <c r="L8995" s="2" t="str">
        <f t="shared" si="1963"/>
        <v>Thursday</v>
      </c>
      <c r="M8995" s="2">
        <f t="shared" si="1964"/>
        <v>51</v>
      </c>
      <c r="N8995" s="3">
        <f t="shared" si="1965"/>
        <v>7405</v>
      </c>
      <c r="O8995" s="3">
        <f t="shared" si="1966"/>
        <v>0</v>
      </c>
      <c r="P8995" t="str">
        <f t="shared" si="1967"/>
        <v>18-Dec</v>
      </c>
      <c r="Q8995" s="9">
        <f t="shared" si="1968"/>
        <v>0.71111111111111114</v>
      </c>
      <c r="R8995" t="str">
        <f t="shared" si="1969"/>
        <v>Evening</v>
      </c>
      <c r="S8995" s="2">
        <f t="shared" si="1970"/>
        <v>18</v>
      </c>
      <c r="T8995" t="str">
        <f t="shared" si="1971"/>
        <v>Others</v>
      </c>
      <c r="U8995">
        <f t="shared" si="1972"/>
        <v>17</v>
      </c>
      <c r="V8995" t="str">
        <f t="shared" si="1973"/>
        <v>FY Q3</v>
      </c>
    </row>
    <row r="8996" spans="1:22" x14ac:dyDescent="0.3">
      <c r="A8996" s="18">
        <v>46009</v>
      </c>
      <c r="B8996" t="s">
        <v>1258</v>
      </c>
      <c r="C8996" t="s">
        <v>95</v>
      </c>
      <c r="D8996" t="s">
        <v>10127</v>
      </c>
      <c r="E8996">
        <v>318289870661</v>
      </c>
      <c r="F8996" t="s">
        <v>16</v>
      </c>
      <c r="G8996" t="s">
        <v>67</v>
      </c>
      <c r="H8996">
        <v>3035</v>
      </c>
      <c r="I8996" s="2">
        <f t="shared" si="1960"/>
        <v>2025</v>
      </c>
      <c r="J8996" s="2" t="str">
        <f t="shared" si="1961"/>
        <v>December</v>
      </c>
      <c r="K8996" s="2">
        <f t="shared" si="1962"/>
        <v>12</v>
      </c>
      <c r="L8996" s="2" t="str">
        <f t="shared" si="1963"/>
        <v>Thursday</v>
      </c>
      <c r="M8996" s="2">
        <f t="shared" si="1964"/>
        <v>51</v>
      </c>
      <c r="N8996" s="3">
        <f t="shared" si="1965"/>
        <v>3035</v>
      </c>
      <c r="O8996" s="3">
        <f t="shared" si="1966"/>
        <v>0</v>
      </c>
      <c r="P8996" t="str">
        <f t="shared" si="1967"/>
        <v>18-Dec</v>
      </c>
      <c r="Q8996" s="9">
        <f t="shared" si="1968"/>
        <v>0.75624999999999998</v>
      </c>
      <c r="R8996" t="str">
        <f t="shared" si="1969"/>
        <v>Evening</v>
      </c>
      <c r="S8996" s="2">
        <f t="shared" si="1970"/>
        <v>18</v>
      </c>
      <c r="T8996" t="str">
        <f t="shared" si="1971"/>
        <v>Others</v>
      </c>
      <c r="U8996">
        <f t="shared" si="1972"/>
        <v>18</v>
      </c>
      <c r="V8996" t="str">
        <f t="shared" si="1973"/>
        <v>FY Q3</v>
      </c>
    </row>
    <row r="8997" spans="1:22" x14ac:dyDescent="0.3">
      <c r="A8997" s="18">
        <v>46009</v>
      </c>
      <c r="B8997" t="s">
        <v>5391</v>
      </c>
      <c r="C8997" t="s">
        <v>234</v>
      </c>
      <c r="D8997" t="s">
        <v>10128</v>
      </c>
      <c r="E8997">
        <v>479007736527</v>
      </c>
      <c r="F8997" t="s">
        <v>15</v>
      </c>
      <c r="G8997" t="s">
        <v>71</v>
      </c>
      <c r="H8997">
        <v>1969</v>
      </c>
      <c r="I8997" s="2">
        <f t="shared" si="1960"/>
        <v>2025</v>
      </c>
      <c r="J8997" s="2" t="str">
        <f t="shared" si="1961"/>
        <v>December</v>
      </c>
      <c r="K8997" s="2">
        <f t="shared" si="1962"/>
        <v>12</v>
      </c>
      <c r="L8997" s="2" t="str">
        <f t="shared" si="1963"/>
        <v>Thursday</v>
      </c>
      <c r="M8997" s="2">
        <f t="shared" si="1964"/>
        <v>51</v>
      </c>
      <c r="N8997" s="3">
        <f t="shared" si="1965"/>
        <v>0</v>
      </c>
      <c r="O8997" s="3">
        <f t="shared" si="1966"/>
        <v>1969</v>
      </c>
      <c r="P8997" t="str">
        <f t="shared" si="1967"/>
        <v>18-Dec</v>
      </c>
      <c r="Q8997" s="9">
        <f t="shared" si="1968"/>
        <v>0.83750000000000002</v>
      </c>
      <c r="R8997" t="str">
        <f t="shared" si="1969"/>
        <v>Evening</v>
      </c>
      <c r="S8997" s="2">
        <f t="shared" si="1970"/>
        <v>18</v>
      </c>
      <c r="T8997" t="str">
        <f t="shared" si="1971"/>
        <v>UPI Transfer</v>
      </c>
      <c r="U8997">
        <f t="shared" si="1972"/>
        <v>20</v>
      </c>
      <c r="V8997" t="str">
        <f t="shared" si="1973"/>
        <v>FY Q3</v>
      </c>
    </row>
    <row r="8998" spans="1:22" x14ac:dyDescent="0.3">
      <c r="A8998" s="18">
        <v>46009</v>
      </c>
      <c r="B8998" t="s">
        <v>2695</v>
      </c>
      <c r="C8998" t="s">
        <v>79</v>
      </c>
      <c r="D8998" t="s">
        <v>10129</v>
      </c>
      <c r="E8998">
        <v>789959171254</v>
      </c>
      <c r="F8998" t="s">
        <v>16</v>
      </c>
      <c r="G8998" t="s">
        <v>71</v>
      </c>
      <c r="H8998">
        <v>20710</v>
      </c>
      <c r="I8998" s="2">
        <f t="shared" ref="I8998:I9061" si="1974">YEAR(A8998)</f>
        <v>2025</v>
      </c>
      <c r="J8998" s="2" t="str">
        <f t="shared" ref="J8998:J9061" si="1975">TEXT(A8998,"mmmm")</f>
        <v>December</v>
      </c>
      <c r="K8998" s="2">
        <f t="shared" ref="K8998:K9061" si="1976">MONTH(A8998)</f>
        <v>12</v>
      </c>
      <c r="L8998" s="2" t="str">
        <f t="shared" ref="L8998:L9061" si="1977">TEXT(A8998,"dddd")</f>
        <v>Thursday</v>
      </c>
      <c r="M8998" s="2">
        <f t="shared" ref="M8998:M9061" si="1978">WEEKNUM(A8998)</f>
        <v>51</v>
      </c>
      <c r="N8998" s="3">
        <f t="shared" ref="N8998:N9061" si="1979">IF(F8998="Credit",H8998,0)</f>
        <v>20710</v>
      </c>
      <c r="O8998" s="3">
        <f t="shared" ref="O8998:O9061" si="1980">IF(F8998="Debit",H8998,0)</f>
        <v>0</v>
      </c>
      <c r="P8998" t="str">
        <f t="shared" ref="P8998:P9061" si="1981">TEXT(A8998,"d-mmm")</f>
        <v>18-Dec</v>
      </c>
      <c r="Q8998" s="9">
        <f t="shared" ref="Q8998:Q9061" si="1982">TIMEVALUE(TRIM(CLEAN(SUBSTITUTE(B8998,CHAR(34),""))))</f>
        <v>0.9375</v>
      </c>
      <c r="R8998" t="str">
        <f t="shared" ref="R8998:R9061" si="1983">IF(HOUR(Q8998)&lt;12,"Morning",IF(HOUR(Q8998)&lt;17,"Afternoon",IF(HOUR(Q8998)&lt;21,"Evening","Night")))</f>
        <v>Night</v>
      </c>
      <c r="S8998" s="2">
        <f t="shared" ref="S8998:S9061" si="1984">DAY(A8998)</f>
        <v>18</v>
      </c>
      <c r="T8998" t="str">
        <f t="shared" ref="T8998:T9061" si="1985">IF(ISNUMBER(SEARCH("Recharge",C8998)),"Recharge",IF(ISNUMBER(SEARCH("Petrol",C8998)),"Fuel",IF(ISNUMBER(SEARCH("Restaurant",C8998)),"Food",IF(ISNUMBER(SEARCH("Amazon",C8998)),"Shopping",IF(ISNUMBER(SEARCH("Salary",C8998)),"Salary",IF(ISNUMBER(SEARCH("Paid to",C8998)),"UPI Transfer","Others"))))))</f>
        <v>Others</v>
      </c>
      <c r="U8998">
        <f t="shared" ref="U8998:U9061" si="1986">HOUR(Q8998)</f>
        <v>22</v>
      </c>
      <c r="V8998" t="str">
        <f t="shared" ref="V8998:V9061" si="1987">"FY Q"&amp;INT(MOD(MONTH(A8998)-4,12)/3)+1</f>
        <v>FY Q3</v>
      </c>
    </row>
    <row r="8999" spans="1:22" x14ac:dyDescent="0.3">
      <c r="A8999" s="18">
        <v>46010</v>
      </c>
      <c r="B8999" t="s">
        <v>1786</v>
      </c>
      <c r="C8999" t="s">
        <v>104</v>
      </c>
      <c r="D8999" t="s">
        <v>10130</v>
      </c>
      <c r="E8999">
        <v>496859189217</v>
      </c>
      <c r="F8999" t="s">
        <v>16</v>
      </c>
      <c r="G8999" t="s">
        <v>71</v>
      </c>
      <c r="H8999">
        <v>21550</v>
      </c>
      <c r="I8999" s="2">
        <f t="shared" si="1974"/>
        <v>2025</v>
      </c>
      <c r="J8999" s="2" t="str">
        <f t="shared" si="1975"/>
        <v>December</v>
      </c>
      <c r="K8999" s="2">
        <f t="shared" si="1976"/>
        <v>12</v>
      </c>
      <c r="L8999" s="2" t="str">
        <f t="shared" si="1977"/>
        <v>Friday</v>
      </c>
      <c r="M8999" s="2">
        <f t="shared" si="1978"/>
        <v>51</v>
      </c>
      <c r="N8999" s="3">
        <f t="shared" si="1979"/>
        <v>21550</v>
      </c>
      <c r="O8999" s="3">
        <f t="shared" si="1980"/>
        <v>0</v>
      </c>
      <c r="P8999" t="str">
        <f t="shared" si="1981"/>
        <v>19-Dec</v>
      </c>
      <c r="Q8999" s="9">
        <f t="shared" si="1982"/>
        <v>0.40694444444444444</v>
      </c>
      <c r="R8999" t="str">
        <f t="shared" si="1983"/>
        <v>Morning</v>
      </c>
      <c r="S8999" s="2">
        <f t="shared" si="1984"/>
        <v>19</v>
      </c>
      <c r="T8999" t="str">
        <f t="shared" si="1985"/>
        <v>Others</v>
      </c>
      <c r="U8999">
        <f t="shared" si="1986"/>
        <v>9</v>
      </c>
      <c r="V8999" t="str">
        <f t="shared" si="1987"/>
        <v>FY Q3</v>
      </c>
    </row>
    <row r="9000" spans="1:22" x14ac:dyDescent="0.3">
      <c r="A9000" s="18">
        <v>46010</v>
      </c>
      <c r="B9000" t="s">
        <v>1890</v>
      </c>
      <c r="C9000" t="s">
        <v>82</v>
      </c>
      <c r="D9000" t="s">
        <v>10131</v>
      </c>
      <c r="E9000">
        <v>941427782050</v>
      </c>
      <c r="F9000" t="s">
        <v>16</v>
      </c>
      <c r="G9000" t="s">
        <v>71</v>
      </c>
      <c r="H9000">
        <v>4408</v>
      </c>
      <c r="I9000" s="2">
        <f t="shared" si="1974"/>
        <v>2025</v>
      </c>
      <c r="J9000" s="2" t="str">
        <f t="shared" si="1975"/>
        <v>December</v>
      </c>
      <c r="K9000" s="2">
        <f t="shared" si="1976"/>
        <v>12</v>
      </c>
      <c r="L9000" s="2" t="str">
        <f t="shared" si="1977"/>
        <v>Friday</v>
      </c>
      <c r="M9000" s="2">
        <f t="shared" si="1978"/>
        <v>51</v>
      </c>
      <c r="N9000" s="3">
        <f t="shared" si="1979"/>
        <v>4408</v>
      </c>
      <c r="O9000" s="3">
        <f t="shared" si="1980"/>
        <v>0</v>
      </c>
      <c r="P9000" t="str">
        <f t="shared" si="1981"/>
        <v>19-Dec</v>
      </c>
      <c r="Q9000" s="9">
        <f t="shared" si="1982"/>
        <v>0.41388888888888886</v>
      </c>
      <c r="R9000" t="str">
        <f t="shared" si="1983"/>
        <v>Morning</v>
      </c>
      <c r="S9000" s="2">
        <f t="shared" si="1984"/>
        <v>19</v>
      </c>
      <c r="T9000" t="str">
        <f t="shared" si="1985"/>
        <v>Others</v>
      </c>
      <c r="U9000">
        <f t="shared" si="1986"/>
        <v>9</v>
      </c>
      <c r="V9000" t="str">
        <f t="shared" si="1987"/>
        <v>FY Q3</v>
      </c>
    </row>
    <row r="9001" spans="1:22" x14ac:dyDescent="0.3">
      <c r="A9001" s="18">
        <v>46011</v>
      </c>
      <c r="B9001" t="s">
        <v>1254</v>
      </c>
      <c r="C9001" t="s">
        <v>117</v>
      </c>
      <c r="D9001" t="s">
        <v>10132</v>
      </c>
      <c r="E9001">
        <v>95081668039</v>
      </c>
      <c r="F9001" t="s">
        <v>16</v>
      </c>
      <c r="G9001" t="s">
        <v>67</v>
      </c>
      <c r="H9001">
        <v>25032</v>
      </c>
      <c r="I9001" s="2">
        <f t="shared" si="1974"/>
        <v>2025</v>
      </c>
      <c r="J9001" s="2" t="str">
        <f t="shared" si="1975"/>
        <v>December</v>
      </c>
      <c r="K9001" s="2">
        <f t="shared" si="1976"/>
        <v>12</v>
      </c>
      <c r="L9001" s="2" t="str">
        <f t="shared" si="1977"/>
        <v>Saturday</v>
      </c>
      <c r="M9001" s="2">
        <f t="shared" si="1978"/>
        <v>51</v>
      </c>
      <c r="N9001" s="3">
        <f t="shared" si="1979"/>
        <v>25032</v>
      </c>
      <c r="O9001" s="3">
        <f t="shared" si="1980"/>
        <v>0</v>
      </c>
      <c r="P9001" t="str">
        <f t="shared" si="1981"/>
        <v>20-Dec</v>
      </c>
      <c r="Q9001" s="9">
        <f t="shared" si="1982"/>
        <v>0.51666666666666672</v>
      </c>
      <c r="R9001" t="str">
        <f t="shared" si="1983"/>
        <v>Afternoon</v>
      </c>
      <c r="S9001" s="2">
        <f t="shared" si="1984"/>
        <v>20</v>
      </c>
      <c r="T9001" t="str">
        <f t="shared" si="1985"/>
        <v>Others</v>
      </c>
      <c r="U9001">
        <f t="shared" si="1986"/>
        <v>12</v>
      </c>
      <c r="V9001" t="str">
        <f t="shared" si="1987"/>
        <v>FY Q3</v>
      </c>
    </row>
    <row r="9002" spans="1:22" x14ac:dyDescent="0.3">
      <c r="A9002" s="18">
        <v>46011</v>
      </c>
      <c r="B9002" t="s">
        <v>1700</v>
      </c>
      <c r="C9002" t="s">
        <v>69</v>
      </c>
      <c r="D9002" t="s">
        <v>10133</v>
      </c>
      <c r="E9002">
        <v>428869290589</v>
      </c>
      <c r="F9002" t="s">
        <v>16</v>
      </c>
      <c r="G9002" t="s">
        <v>71</v>
      </c>
      <c r="H9002">
        <v>4795</v>
      </c>
      <c r="I9002" s="2">
        <f t="shared" si="1974"/>
        <v>2025</v>
      </c>
      <c r="J9002" s="2" t="str">
        <f t="shared" si="1975"/>
        <v>December</v>
      </c>
      <c r="K9002" s="2">
        <f t="shared" si="1976"/>
        <v>12</v>
      </c>
      <c r="L9002" s="2" t="str">
        <f t="shared" si="1977"/>
        <v>Saturday</v>
      </c>
      <c r="M9002" s="2">
        <f t="shared" si="1978"/>
        <v>51</v>
      </c>
      <c r="N9002" s="3">
        <f t="shared" si="1979"/>
        <v>4795</v>
      </c>
      <c r="O9002" s="3">
        <f t="shared" si="1980"/>
        <v>0</v>
      </c>
      <c r="P9002" t="str">
        <f t="shared" si="1981"/>
        <v>20-Dec</v>
      </c>
      <c r="Q9002" s="9">
        <f t="shared" si="1982"/>
        <v>0.62152777777777779</v>
      </c>
      <c r="R9002" t="str">
        <f t="shared" si="1983"/>
        <v>Afternoon</v>
      </c>
      <c r="S9002" s="2">
        <f t="shared" si="1984"/>
        <v>20</v>
      </c>
      <c r="T9002" t="str">
        <f t="shared" si="1985"/>
        <v>Others</v>
      </c>
      <c r="U9002">
        <f t="shared" si="1986"/>
        <v>14</v>
      </c>
      <c r="V9002" t="str">
        <f t="shared" si="1987"/>
        <v>FY Q3</v>
      </c>
    </row>
    <row r="9003" spans="1:22" x14ac:dyDescent="0.3">
      <c r="A9003" s="18">
        <v>46011</v>
      </c>
      <c r="B9003" t="s">
        <v>388</v>
      </c>
      <c r="C9003" t="s">
        <v>104</v>
      </c>
      <c r="D9003" t="s">
        <v>10134</v>
      </c>
      <c r="E9003">
        <v>26238285766</v>
      </c>
      <c r="F9003" t="s">
        <v>16</v>
      </c>
      <c r="G9003" t="s">
        <v>67</v>
      </c>
      <c r="H9003">
        <v>6926</v>
      </c>
      <c r="I9003" s="2">
        <f t="shared" si="1974"/>
        <v>2025</v>
      </c>
      <c r="J9003" s="2" t="str">
        <f t="shared" si="1975"/>
        <v>December</v>
      </c>
      <c r="K9003" s="2">
        <f t="shared" si="1976"/>
        <v>12</v>
      </c>
      <c r="L9003" s="2" t="str">
        <f t="shared" si="1977"/>
        <v>Saturday</v>
      </c>
      <c r="M9003" s="2">
        <f t="shared" si="1978"/>
        <v>51</v>
      </c>
      <c r="N9003" s="3">
        <f t="shared" si="1979"/>
        <v>6926</v>
      </c>
      <c r="O9003" s="3">
        <f t="shared" si="1980"/>
        <v>0</v>
      </c>
      <c r="P9003" t="str">
        <f t="shared" si="1981"/>
        <v>20-Dec</v>
      </c>
      <c r="Q9003" s="9">
        <f t="shared" si="1982"/>
        <v>0.74722222222222223</v>
      </c>
      <c r="R9003" t="str">
        <f t="shared" si="1983"/>
        <v>Evening</v>
      </c>
      <c r="S9003" s="2">
        <f t="shared" si="1984"/>
        <v>20</v>
      </c>
      <c r="T9003" t="str">
        <f t="shared" si="1985"/>
        <v>Others</v>
      </c>
      <c r="U9003">
        <f t="shared" si="1986"/>
        <v>17</v>
      </c>
      <c r="V9003" t="str">
        <f t="shared" si="1987"/>
        <v>FY Q3</v>
      </c>
    </row>
    <row r="9004" spans="1:22" x14ac:dyDescent="0.3">
      <c r="A9004" s="18">
        <v>46011</v>
      </c>
      <c r="B9004" t="s">
        <v>764</v>
      </c>
      <c r="C9004" t="s">
        <v>131</v>
      </c>
      <c r="D9004" t="s">
        <v>10135</v>
      </c>
      <c r="E9004">
        <v>324118798239</v>
      </c>
      <c r="F9004" t="s">
        <v>16</v>
      </c>
      <c r="G9004" t="s">
        <v>71</v>
      </c>
      <c r="H9004">
        <v>1281</v>
      </c>
      <c r="I9004" s="2">
        <f t="shared" si="1974"/>
        <v>2025</v>
      </c>
      <c r="J9004" s="2" t="str">
        <f t="shared" si="1975"/>
        <v>December</v>
      </c>
      <c r="K9004" s="2">
        <f t="shared" si="1976"/>
        <v>12</v>
      </c>
      <c r="L9004" s="2" t="str">
        <f t="shared" si="1977"/>
        <v>Saturday</v>
      </c>
      <c r="M9004" s="2">
        <f t="shared" si="1978"/>
        <v>51</v>
      </c>
      <c r="N9004" s="3">
        <f t="shared" si="1979"/>
        <v>1281</v>
      </c>
      <c r="O9004" s="3">
        <f t="shared" si="1980"/>
        <v>0</v>
      </c>
      <c r="P9004" t="str">
        <f t="shared" si="1981"/>
        <v>20-Dec</v>
      </c>
      <c r="Q9004" s="9">
        <f t="shared" si="1982"/>
        <v>0.96666666666666667</v>
      </c>
      <c r="R9004" t="str">
        <f t="shared" si="1983"/>
        <v>Night</v>
      </c>
      <c r="S9004" s="2">
        <f t="shared" si="1984"/>
        <v>20</v>
      </c>
      <c r="T9004" t="str">
        <f t="shared" si="1985"/>
        <v>Others</v>
      </c>
      <c r="U9004">
        <f t="shared" si="1986"/>
        <v>23</v>
      </c>
      <c r="V9004" t="str">
        <f t="shared" si="1987"/>
        <v>FY Q3</v>
      </c>
    </row>
    <row r="9005" spans="1:22" x14ac:dyDescent="0.3">
      <c r="A9005" s="18">
        <v>46012</v>
      </c>
      <c r="B9005" t="s">
        <v>410</v>
      </c>
      <c r="C9005" t="s">
        <v>76</v>
      </c>
      <c r="D9005" t="s">
        <v>10136</v>
      </c>
      <c r="E9005">
        <v>575780050583</v>
      </c>
      <c r="F9005" t="s">
        <v>16</v>
      </c>
      <c r="G9005" t="s">
        <v>71</v>
      </c>
      <c r="H9005">
        <v>28137</v>
      </c>
      <c r="I9005" s="2">
        <f t="shared" si="1974"/>
        <v>2025</v>
      </c>
      <c r="J9005" s="2" t="str">
        <f t="shared" si="1975"/>
        <v>December</v>
      </c>
      <c r="K9005" s="2">
        <f t="shared" si="1976"/>
        <v>12</v>
      </c>
      <c r="L9005" s="2" t="str">
        <f t="shared" si="1977"/>
        <v>Sunday</v>
      </c>
      <c r="M9005" s="2">
        <f t="shared" si="1978"/>
        <v>52</v>
      </c>
      <c r="N9005" s="3">
        <f t="shared" si="1979"/>
        <v>28137</v>
      </c>
      <c r="O9005" s="3">
        <f t="shared" si="1980"/>
        <v>0</v>
      </c>
      <c r="P9005" t="str">
        <f t="shared" si="1981"/>
        <v>21-Dec</v>
      </c>
      <c r="Q9005" s="9">
        <f t="shared" si="1982"/>
        <v>0.5708333333333333</v>
      </c>
      <c r="R9005" t="str">
        <f t="shared" si="1983"/>
        <v>Afternoon</v>
      </c>
      <c r="S9005" s="2">
        <f t="shared" si="1984"/>
        <v>21</v>
      </c>
      <c r="T9005" t="str">
        <f t="shared" si="1985"/>
        <v>Others</v>
      </c>
      <c r="U9005">
        <f t="shared" si="1986"/>
        <v>13</v>
      </c>
      <c r="V9005" t="str">
        <f t="shared" si="1987"/>
        <v>FY Q3</v>
      </c>
    </row>
    <row r="9006" spans="1:22" x14ac:dyDescent="0.3">
      <c r="A9006" s="18">
        <v>46012</v>
      </c>
      <c r="B9006" t="s">
        <v>3011</v>
      </c>
      <c r="C9006" t="s">
        <v>200</v>
      </c>
      <c r="D9006" t="s">
        <v>10137</v>
      </c>
      <c r="E9006">
        <v>573392085613</v>
      </c>
      <c r="F9006" t="s">
        <v>15</v>
      </c>
      <c r="G9006" t="s">
        <v>71</v>
      </c>
      <c r="H9006">
        <v>3165</v>
      </c>
      <c r="I9006" s="2">
        <f t="shared" si="1974"/>
        <v>2025</v>
      </c>
      <c r="J9006" s="2" t="str">
        <f t="shared" si="1975"/>
        <v>December</v>
      </c>
      <c r="K9006" s="2">
        <f t="shared" si="1976"/>
        <v>12</v>
      </c>
      <c r="L9006" s="2" t="str">
        <f t="shared" si="1977"/>
        <v>Sunday</v>
      </c>
      <c r="M9006" s="2">
        <f t="shared" si="1978"/>
        <v>52</v>
      </c>
      <c r="N9006" s="3">
        <f t="shared" si="1979"/>
        <v>0</v>
      </c>
      <c r="O9006" s="3">
        <f t="shared" si="1980"/>
        <v>3165</v>
      </c>
      <c r="P9006" t="str">
        <f t="shared" si="1981"/>
        <v>21-Dec</v>
      </c>
      <c r="Q9006" s="9">
        <f t="shared" si="1982"/>
        <v>0.59513888888888888</v>
      </c>
      <c r="R9006" t="str">
        <f t="shared" si="1983"/>
        <v>Afternoon</v>
      </c>
      <c r="S9006" s="2">
        <f t="shared" si="1984"/>
        <v>21</v>
      </c>
      <c r="T9006" t="str">
        <f t="shared" si="1985"/>
        <v>UPI Transfer</v>
      </c>
      <c r="U9006">
        <f t="shared" si="1986"/>
        <v>14</v>
      </c>
      <c r="V9006" t="str">
        <f t="shared" si="1987"/>
        <v>FY Q3</v>
      </c>
    </row>
    <row r="9007" spans="1:22" x14ac:dyDescent="0.3">
      <c r="A9007" s="18">
        <v>46012</v>
      </c>
      <c r="B9007" t="s">
        <v>306</v>
      </c>
      <c r="C9007" t="s">
        <v>85</v>
      </c>
      <c r="D9007" t="s">
        <v>10138</v>
      </c>
      <c r="E9007">
        <v>624077904447</v>
      </c>
      <c r="F9007" t="s">
        <v>16</v>
      </c>
      <c r="G9007" t="s">
        <v>67</v>
      </c>
      <c r="H9007">
        <v>17276</v>
      </c>
      <c r="I9007" s="2">
        <f t="shared" si="1974"/>
        <v>2025</v>
      </c>
      <c r="J9007" s="2" t="str">
        <f t="shared" si="1975"/>
        <v>December</v>
      </c>
      <c r="K9007" s="2">
        <f t="shared" si="1976"/>
        <v>12</v>
      </c>
      <c r="L9007" s="2" t="str">
        <f t="shared" si="1977"/>
        <v>Sunday</v>
      </c>
      <c r="M9007" s="2">
        <f t="shared" si="1978"/>
        <v>52</v>
      </c>
      <c r="N9007" s="3">
        <f t="shared" si="1979"/>
        <v>17276</v>
      </c>
      <c r="O9007" s="3">
        <f t="shared" si="1980"/>
        <v>0</v>
      </c>
      <c r="P9007" t="str">
        <f t="shared" si="1981"/>
        <v>21-Dec</v>
      </c>
      <c r="Q9007" s="9">
        <f t="shared" si="1982"/>
        <v>0.69444444444444442</v>
      </c>
      <c r="R9007" t="str">
        <f t="shared" si="1983"/>
        <v>Afternoon</v>
      </c>
      <c r="S9007" s="2">
        <f t="shared" si="1984"/>
        <v>21</v>
      </c>
      <c r="T9007" t="str">
        <f t="shared" si="1985"/>
        <v>Others</v>
      </c>
      <c r="U9007">
        <f t="shared" si="1986"/>
        <v>16</v>
      </c>
      <c r="V9007" t="str">
        <f t="shared" si="1987"/>
        <v>FY Q3</v>
      </c>
    </row>
    <row r="9008" spans="1:22" x14ac:dyDescent="0.3">
      <c r="A9008" s="18">
        <v>46012</v>
      </c>
      <c r="B9008" t="s">
        <v>3351</v>
      </c>
      <c r="C9008" t="s">
        <v>95</v>
      </c>
      <c r="D9008" t="s">
        <v>10139</v>
      </c>
      <c r="E9008">
        <v>435905891933</v>
      </c>
      <c r="F9008" t="s">
        <v>16</v>
      </c>
      <c r="G9008" t="s">
        <v>67</v>
      </c>
      <c r="H9008">
        <v>17148</v>
      </c>
      <c r="I9008" s="2">
        <f t="shared" si="1974"/>
        <v>2025</v>
      </c>
      <c r="J9008" s="2" t="str">
        <f t="shared" si="1975"/>
        <v>December</v>
      </c>
      <c r="K9008" s="2">
        <f t="shared" si="1976"/>
        <v>12</v>
      </c>
      <c r="L9008" s="2" t="str">
        <f t="shared" si="1977"/>
        <v>Sunday</v>
      </c>
      <c r="M9008" s="2">
        <f t="shared" si="1978"/>
        <v>52</v>
      </c>
      <c r="N9008" s="3">
        <f t="shared" si="1979"/>
        <v>17148</v>
      </c>
      <c r="O9008" s="3">
        <f t="shared" si="1980"/>
        <v>0</v>
      </c>
      <c r="P9008" t="str">
        <f t="shared" si="1981"/>
        <v>21-Dec</v>
      </c>
      <c r="Q9008" s="9">
        <f t="shared" si="1982"/>
        <v>0.72638888888888886</v>
      </c>
      <c r="R9008" t="str">
        <f t="shared" si="1983"/>
        <v>Evening</v>
      </c>
      <c r="S9008" s="2">
        <f t="shared" si="1984"/>
        <v>21</v>
      </c>
      <c r="T9008" t="str">
        <f t="shared" si="1985"/>
        <v>Others</v>
      </c>
      <c r="U9008">
        <f t="shared" si="1986"/>
        <v>17</v>
      </c>
      <c r="V9008" t="str">
        <f t="shared" si="1987"/>
        <v>FY Q3</v>
      </c>
    </row>
    <row r="9009" spans="1:22" x14ac:dyDescent="0.3">
      <c r="A9009" s="18">
        <v>46012</v>
      </c>
      <c r="B9009" t="s">
        <v>1150</v>
      </c>
      <c r="C9009" t="s">
        <v>128</v>
      </c>
      <c r="D9009" t="s">
        <v>10140</v>
      </c>
      <c r="E9009">
        <v>721157877452</v>
      </c>
      <c r="F9009" t="s">
        <v>16</v>
      </c>
      <c r="G9009" t="s">
        <v>67</v>
      </c>
      <c r="H9009">
        <v>14631</v>
      </c>
      <c r="I9009" s="2">
        <f t="shared" si="1974"/>
        <v>2025</v>
      </c>
      <c r="J9009" s="2" t="str">
        <f t="shared" si="1975"/>
        <v>December</v>
      </c>
      <c r="K9009" s="2">
        <f t="shared" si="1976"/>
        <v>12</v>
      </c>
      <c r="L9009" s="2" t="str">
        <f t="shared" si="1977"/>
        <v>Sunday</v>
      </c>
      <c r="M9009" s="2">
        <f t="shared" si="1978"/>
        <v>52</v>
      </c>
      <c r="N9009" s="3">
        <f t="shared" si="1979"/>
        <v>14631</v>
      </c>
      <c r="O9009" s="3">
        <f t="shared" si="1980"/>
        <v>0</v>
      </c>
      <c r="P9009" t="str">
        <f t="shared" si="1981"/>
        <v>21-Dec</v>
      </c>
      <c r="Q9009" s="9">
        <f t="shared" si="1982"/>
        <v>0.78819444444444442</v>
      </c>
      <c r="R9009" t="str">
        <f t="shared" si="1983"/>
        <v>Evening</v>
      </c>
      <c r="S9009" s="2">
        <f t="shared" si="1984"/>
        <v>21</v>
      </c>
      <c r="T9009" t="str">
        <f t="shared" si="1985"/>
        <v>Others</v>
      </c>
      <c r="U9009">
        <f t="shared" si="1986"/>
        <v>18</v>
      </c>
      <c r="V9009" t="str">
        <f t="shared" si="1987"/>
        <v>FY Q3</v>
      </c>
    </row>
    <row r="9010" spans="1:22" x14ac:dyDescent="0.3">
      <c r="A9010" s="18">
        <v>46012</v>
      </c>
      <c r="B9010" t="s">
        <v>3042</v>
      </c>
      <c r="C9010" t="s">
        <v>366</v>
      </c>
      <c r="D9010" t="s">
        <v>10141</v>
      </c>
      <c r="E9010">
        <v>227329573247</v>
      </c>
      <c r="F9010" t="s">
        <v>16</v>
      </c>
      <c r="G9010" t="s">
        <v>67</v>
      </c>
      <c r="H9010">
        <v>5382</v>
      </c>
      <c r="I9010" s="2">
        <f t="shared" si="1974"/>
        <v>2025</v>
      </c>
      <c r="J9010" s="2" t="str">
        <f t="shared" si="1975"/>
        <v>December</v>
      </c>
      <c r="K9010" s="2">
        <f t="shared" si="1976"/>
        <v>12</v>
      </c>
      <c r="L9010" s="2" t="str">
        <f t="shared" si="1977"/>
        <v>Sunday</v>
      </c>
      <c r="M9010" s="2">
        <f t="shared" si="1978"/>
        <v>52</v>
      </c>
      <c r="N9010" s="3">
        <f t="shared" si="1979"/>
        <v>5382</v>
      </c>
      <c r="O9010" s="3">
        <f t="shared" si="1980"/>
        <v>0</v>
      </c>
      <c r="P9010" t="str">
        <f t="shared" si="1981"/>
        <v>21-Dec</v>
      </c>
      <c r="Q9010" s="9">
        <f t="shared" si="1982"/>
        <v>0.9868055555555556</v>
      </c>
      <c r="R9010" t="str">
        <f t="shared" si="1983"/>
        <v>Night</v>
      </c>
      <c r="S9010" s="2">
        <f t="shared" si="1984"/>
        <v>21</v>
      </c>
      <c r="T9010" t="str">
        <f t="shared" si="1985"/>
        <v>Others</v>
      </c>
      <c r="U9010">
        <f t="shared" si="1986"/>
        <v>23</v>
      </c>
      <c r="V9010" t="str">
        <f t="shared" si="1987"/>
        <v>FY Q3</v>
      </c>
    </row>
    <row r="9011" spans="1:22" x14ac:dyDescent="0.3">
      <c r="A9011" s="18">
        <v>46013</v>
      </c>
      <c r="B9011" t="s">
        <v>784</v>
      </c>
      <c r="C9011" t="s">
        <v>79</v>
      </c>
      <c r="D9011" t="s">
        <v>10142</v>
      </c>
      <c r="E9011">
        <v>487351314558</v>
      </c>
      <c r="F9011" t="s">
        <v>16</v>
      </c>
      <c r="G9011" t="s">
        <v>67</v>
      </c>
      <c r="H9011">
        <v>10164</v>
      </c>
      <c r="I9011" s="2">
        <f t="shared" si="1974"/>
        <v>2025</v>
      </c>
      <c r="J9011" s="2" t="str">
        <f t="shared" si="1975"/>
        <v>December</v>
      </c>
      <c r="K9011" s="2">
        <f t="shared" si="1976"/>
        <v>12</v>
      </c>
      <c r="L9011" s="2" t="str">
        <f t="shared" si="1977"/>
        <v>Monday</v>
      </c>
      <c r="M9011" s="2">
        <f t="shared" si="1978"/>
        <v>52</v>
      </c>
      <c r="N9011" s="3">
        <f t="shared" si="1979"/>
        <v>10164</v>
      </c>
      <c r="O9011" s="3">
        <f t="shared" si="1980"/>
        <v>0</v>
      </c>
      <c r="P9011" t="str">
        <f t="shared" si="1981"/>
        <v>22-Dec</v>
      </c>
      <c r="Q9011" s="9">
        <f t="shared" si="1982"/>
        <v>0.42569444444444443</v>
      </c>
      <c r="R9011" t="str">
        <f t="shared" si="1983"/>
        <v>Morning</v>
      </c>
      <c r="S9011" s="2">
        <f t="shared" si="1984"/>
        <v>22</v>
      </c>
      <c r="T9011" t="str">
        <f t="shared" si="1985"/>
        <v>Others</v>
      </c>
      <c r="U9011">
        <f t="shared" si="1986"/>
        <v>10</v>
      </c>
      <c r="V9011" t="str">
        <f t="shared" si="1987"/>
        <v>FY Q3</v>
      </c>
    </row>
    <row r="9012" spans="1:22" x14ac:dyDescent="0.3">
      <c r="A9012" s="18">
        <v>46013</v>
      </c>
      <c r="B9012" t="s">
        <v>2085</v>
      </c>
      <c r="C9012" t="s">
        <v>65</v>
      </c>
      <c r="D9012" t="s">
        <v>10143</v>
      </c>
      <c r="E9012">
        <v>495866957892</v>
      </c>
      <c r="F9012" t="s">
        <v>16</v>
      </c>
      <c r="G9012" t="s">
        <v>71</v>
      </c>
      <c r="H9012">
        <v>3423</v>
      </c>
      <c r="I9012" s="2">
        <f t="shared" si="1974"/>
        <v>2025</v>
      </c>
      <c r="J9012" s="2" t="str">
        <f t="shared" si="1975"/>
        <v>December</v>
      </c>
      <c r="K9012" s="2">
        <f t="shared" si="1976"/>
        <v>12</v>
      </c>
      <c r="L9012" s="2" t="str">
        <f t="shared" si="1977"/>
        <v>Monday</v>
      </c>
      <c r="M9012" s="2">
        <f t="shared" si="1978"/>
        <v>52</v>
      </c>
      <c r="N9012" s="3">
        <f t="shared" si="1979"/>
        <v>3423</v>
      </c>
      <c r="O9012" s="3">
        <f t="shared" si="1980"/>
        <v>0</v>
      </c>
      <c r="P9012" t="str">
        <f t="shared" si="1981"/>
        <v>22-Dec</v>
      </c>
      <c r="Q9012" s="9">
        <f t="shared" si="1982"/>
        <v>0.92708333333333337</v>
      </c>
      <c r="R9012" t="str">
        <f t="shared" si="1983"/>
        <v>Night</v>
      </c>
      <c r="S9012" s="2">
        <f t="shared" si="1984"/>
        <v>22</v>
      </c>
      <c r="T9012" t="str">
        <f t="shared" si="1985"/>
        <v>Others</v>
      </c>
      <c r="U9012">
        <f t="shared" si="1986"/>
        <v>22</v>
      </c>
      <c r="V9012" t="str">
        <f t="shared" si="1987"/>
        <v>FY Q3</v>
      </c>
    </row>
    <row r="9013" spans="1:22" x14ac:dyDescent="0.3">
      <c r="A9013" s="18">
        <v>46013</v>
      </c>
      <c r="B9013" t="s">
        <v>3663</v>
      </c>
      <c r="C9013" t="s">
        <v>254</v>
      </c>
      <c r="D9013" t="s">
        <v>10144</v>
      </c>
      <c r="E9013">
        <v>447549107651</v>
      </c>
      <c r="F9013" t="s">
        <v>16</v>
      </c>
      <c r="G9013" t="s">
        <v>71</v>
      </c>
      <c r="H9013">
        <v>20124</v>
      </c>
      <c r="I9013" s="2">
        <f t="shared" si="1974"/>
        <v>2025</v>
      </c>
      <c r="J9013" s="2" t="str">
        <f t="shared" si="1975"/>
        <v>December</v>
      </c>
      <c r="K9013" s="2">
        <f t="shared" si="1976"/>
        <v>12</v>
      </c>
      <c r="L9013" s="2" t="str">
        <f t="shared" si="1977"/>
        <v>Monday</v>
      </c>
      <c r="M9013" s="2">
        <f t="shared" si="1978"/>
        <v>52</v>
      </c>
      <c r="N9013" s="3">
        <f t="shared" si="1979"/>
        <v>20124</v>
      </c>
      <c r="O9013" s="3">
        <f t="shared" si="1980"/>
        <v>0</v>
      </c>
      <c r="P9013" t="str">
        <f t="shared" si="1981"/>
        <v>22-Dec</v>
      </c>
      <c r="Q9013" s="9">
        <f t="shared" si="1982"/>
        <v>0.93541666666666667</v>
      </c>
      <c r="R9013" t="str">
        <f t="shared" si="1983"/>
        <v>Night</v>
      </c>
      <c r="S9013" s="2">
        <f t="shared" si="1984"/>
        <v>22</v>
      </c>
      <c r="T9013" t="str">
        <f t="shared" si="1985"/>
        <v>Others</v>
      </c>
      <c r="U9013">
        <f t="shared" si="1986"/>
        <v>22</v>
      </c>
      <c r="V9013" t="str">
        <f t="shared" si="1987"/>
        <v>FY Q3</v>
      </c>
    </row>
    <row r="9014" spans="1:22" x14ac:dyDescent="0.3">
      <c r="A9014" s="18">
        <v>46014</v>
      </c>
      <c r="B9014" t="s">
        <v>2288</v>
      </c>
      <c r="C9014" t="s">
        <v>131</v>
      </c>
      <c r="D9014" t="s">
        <v>10145</v>
      </c>
      <c r="E9014">
        <v>725025895156</v>
      </c>
      <c r="F9014" t="s">
        <v>16</v>
      </c>
      <c r="G9014" t="s">
        <v>67</v>
      </c>
      <c r="H9014">
        <v>20325</v>
      </c>
      <c r="I9014" s="2">
        <f t="shared" si="1974"/>
        <v>2025</v>
      </c>
      <c r="J9014" s="2" t="str">
        <f t="shared" si="1975"/>
        <v>December</v>
      </c>
      <c r="K9014" s="2">
        <f t="shared" si="1976"/>
        <v>12</v>
      </c>
      <c r="L9014" s="2" t="str">
        <f t="shared" si="1977"/>
        <v>Tuesday</v>
      </c>
      <c r="M9014" s="2">
        <f t="shared" si="1978"/>
        <v>52</v>
      </c>
      <c r="N9014" s="3">
        <f t="shared" si="1979"/>
        <v>20325</v>
      </c>
      <c r="O9014" s="3">
        <f t="shared" si="1980"/>
        <v>0</v>
      </c>
      <c r="P9014" t="str">
        <f t="shared" si="1981"/>
        <v>23-Dec</v>
      </c>
      <c r="Q9014" s="9">
        <f t="shared" si="1982"/>
        <v>0.46875</v>
      </c>
      <c r="R9014" t="str">
        <f t="shared" si="1983"/>
        <v>Morning</v>
      </c>
      <c r="S9014" s="2">
        <f t="shared" si="1984"/>
        <v>23</v>
      </c>
      <c r="T9014" t="str">
        <f t="shared" si="1985"/>
        <v>Others</v>
      </c>
      <c r="U9014">
        <f t="shared" si="1986"/>
        <v>11</v>
      </c>
      <c r="V9014" t="str">
        <f t="shared" si="1987"/>
        <v>FY Q3</v>
      </c>
    </row>
    <row r="9015" spans="1:22" x14ac:dyDescent="0.3">
      <c r="A9015" s="18">
        <v>46014</v>
      </c>
      <c r="B9015" t="s">
        <v>1230</v>
      </c>
      <c r="C9015" t="s">
        <v>452</v>
      </c>
      <c r="D9015" t="s">
        <v>10146</v>
      </c>
      <c r="E9015">
        <v>83710463153</v>
      </c>
      <c r="F9015" t="s">
        <v>15</v>
      </c>
      <c r="G9015" t="s">
        <v>71</v>
      </c>
      <c r="H9015">
        <v>5379</v>
      </c>
      <c r="I9015" s="2">
        <f t="shared" si="1974"/>
        <v>2025</v>
      </c>
      <c r="J9015" s="2" t="str">
        <f t="shared" si="1975"/>
        <v>December</v>
      </c>
      <c r="K9015" s="2">
        <f t="shared" si="1976"/>
        <v>12</v>
      </c>
      <c r="L9015" s="2" t="str">
        <f t="shared" si="1977"/>
        <v>Tuesday</v>
      </c>
      <c r="M9015" s="2">
        <f t="shared" si="1978"/>
        <v>52</v>
      </c>
      <c r="N9015" s="3">
        <f t="shared" si="1979"/>
        <v>0</v>
      </c>
      <c r="O9015" s="3">
        <f t="shared" si="1980"/>
        <v>5379</v>
      </c>
      <c r="P9015" t="str">
        <f t="shared" si="1981"/>
        <v>23-Dec</v>
      </c>
      <c r="Q9015" s="9">
        <f t="shared" si="1982"/>
        <v>0.61805555555555558</v>
      </c>
      <c r="R9015" t="str">
        <f t="shared" si="1983"/>
        <v>Afternoon</v>
      </c>
      <c r="S9015" s="2">
        <f t="shared" si="1984"/>
        <v>23</v>
      </c>
      <c r="T9015" t="str">
        <f t="shared" si="1985"/>
        <v>UPI Transfer</v>
      </c>
      <c r="U9015">
        <f t="shared" si="1986"/>
        <v>14</v>
      </c>
      <c r="V9015" t="str">
        <f t="shared" si="1987"/>
        <v>FY Q3</v>
      </c>
    </row>
    <row r="9016" spans="1:22" x14ac:dyDescent="0.3">
      <c r="A9016" s="18">
        <v>46014</v>
      </c>
      <c r="B9016" t="s">
        <v>89</v>
      </c>
      <c r="C9016" t="s">
        <v>160</v>
      </c>
      <c r="D9016" t="s">
        <v>10147</v>
      </c>
      <c r="E9016">
        <v>450747015573</v>
      </c>
      <c r="F9016" t="s">
        <v>15</v>
      </c>
      <c r="G9016" t="s">
        <v>67</v>
      </c>
      <c r="H9016">
        <v>5443</v>
      </c>
      <c r="I9016" s="2">
        <f t="shared" si="1974"/>
        <v>2025</v>
      </c>
      <c r="J9016" s="2" t="str">
        <f t="shared" si="1975"/>
        <v>December</v>
      </c>
      <c r="K9016" s="2">
        <f t="shared" si="1976"/>
        <v>12</v>
      </c>
      <c r="L9016" s="2" t="str">
        <f t="shared" si="1977"/>
        <v>Tuesday</v>
      </c>
      <c r="M9016" s="2">
        <f t="shared" si="1978"/>
        <v>52</v>
      </c>
      <c r="N9016" s="3">
        <f t="shared" si="1979"/>
        <v>0</v>
      </c>
      <c r="O9016" s="3">
        <f t="shared" si="1980"/>
        <v>5443</v>
      </c>
      <c r="P9016" t="str">
        <f t="shared" si="1981"/>
        <v>23-Dec</v>
      </c>
      <c r="Q9016" s="9">
        <f t="shared" si="1982"/>
        <v>0.7680555555555556</v>
      </c>
      <c r="R9016" t="str">
        <f t="shared" si="1983"/>
        <v>Evening</v>
      </c>
      <c r="S9016" s="2">
        <f t="shared" si="1984"/>
        <v>23</v>
      </c>
      <c r="T9016" t="str">
        <f t="shared" si="1985"/>
        <v>Shopping</v>
      </c>
      <c r="U9016">
        <f t="shared" si="1986"/>
        <v>18</v>
      </c>
      <c r="V9016" t="str">
        <f t="shared" si="1987"/>
        <v>FY Q3</v>
      </c>
    </row>
    <row r="9017" spans="1:22" x14ac:dyDescent="0.3">
      <c r="A9017" s="18">
        <v>46015</v>
      </c>
      <c r="B9017" t="s">
        <v>831</v>
      </c>
      <c r="C9017" t="s">
        <v>114</v>
      </c>
      <c r="D9017" t="s">
        <v>10148</v>
      </c>
      <c r="E9017">
        <v>320030922000</v>
      </c>
      <c r="F9017" t="s">
        <v>15</v>
      </c>
      <c r="G9017" t="s">
        <v>67</v>
      </c>
      <c r="H9017">
        <v>12618</v>
      </c>
      <c r="I9017" s="2">
        <f t="shared" si="1974"/>
        <v>2025</v>
      </c>
      <c r="J9017" s="2" t="str">
        <f t="shared" si="1975"/>
        <v>December</v>
      </c>
      <c r="K9017" s="2">
        <f t="shared" si="1976"/>
        <v>12</v>
      </c>
      <c r="L9017" s="2" t="str">
        <f t="shared" si="1977"/>
        <v>Wednesday</v>
      </c>
      <c r="M9017" s="2">
        <f t="shared" si="1978"/>
        <v>52</v>
      </c>
      <c r="N9017" s="3">
        <f t="shared" si="1979"/>
        <v>0</v>
      </c>
      <c r="O9017" s="3">
        <f t="shared" si="1980"/>
        <v>12618</v>
      </c>
      <c r="P9017" t="str">
        <f t="shared" si="1981"/>
        <v>24-Dec</v>
      </c>
      <c r="Q9017" s="9">
        <f t="shared" si="1982"/>
        <v>0.58750000000000002</v>
      </c>
      <c r="R9017" t="str">
        <f t="shared" si="1983"/>
        <v>Afternoon</v>
      </c>
      <c r="S9017" s="2">
        <f t="shared" si="1984"/>
        <v>24</v>
      </c>
      <c r="T9017" t="str">
        <f t="shared" si="1985"/>
        <v>UPI Transfer</v>
      </c>
      <c r="U9017">
        <f t="shared" si="1986"/>
        <v>14</v>
      </c>
      <c r="V9017" t="str">
        <f t="shared" si="1987"/>
        <v>FY Q3</v>
      </c>
    </row>
    <row r="9018" spans="1:22" x14ac:dyDescent="0.3">
      <c r="A9018" s="18">
        <v>46015</v>
      </c>
      <c r="B9018" t="s">
        <v>1449</v>
      </c>
      <c r="C9018" t="s">
        <v>104</v>
      </c>
      <c r="D9018" t="s">
        <v>10149</v>
      </c>
      <c r="E9018">
        <v>394444896257</v>
      </c>
      <c r="F9018" t="s">
        <v>16</v>
      </c>
      <c r="G9018" t="s">
        <v>71</v>
      </c>
      <c r="H9018">
        <v>15011</v>
      </c>
      <c r="I9018" s="2">
        <f t="shared" si="1974"/>
        <v>2025</v>
      </c>
      <c r="J9018" s="2" t="str">
        <f t="shared" si="1975"/>
        <v>December</v>
      </c>
      <c r="K9018" s="2">
        <f t="shared" si="1976"/>
        <v>12</v>
      </c>
      <c r="L9018" s="2" t="str">
        <f t="shared" si="1977"/>
        <v>Wednesday</v>
      </c>
      <c r="M9018" s="2">
        <f t="shared" si="1978"/>
        <v>52</v>
      </c>
      <c r="N9018" s="3">
        <f t="shared" si="1979"/>
        <v>15011</v>
      </c>
      <c r="O9018" s="3">
        <f t="shared" si="1980"/>
        <v>0</v>
      </c>
      <c r="P9018" t="str">
        <f t="shared" si="1981"/>
        <v>24-Dec</v>
      </c>
      <c r="Q9018" s="9">
        <f t="shared" si="1982"/>
        <v>0.64166666666666672</v>
      </c>
      <c r="R9018" t="str">
        <f t="shared" si="1983"/>
        <v>Afternoon</v>
      </c>
      <c r="S9018" s="2">
        <f t="shared" si="1984"/>
        <v>24</v>
      </c>
      <c r="T9018" t="str">
        <f t="shared" si="1985"/>
        <v>Others</v>
      </c>
      <c r="U9018">
        <f t="shared" si="1986"/>
        <v>15</v>
      </c>
      <c r="V9018" t="str">
        <f t="shared" si="1987"/>
        <v>FY Q3</v>
      </c>
    </row>
    <row r="9019" spans="1:22" x14ac:dyDescent="0.3">
      <c r="A9019" s="18">
        <v>46015</v>
      </c>
      <c r="B9019" t="s">
        <v>106</v>
      </c>
      <c r="C9019" t="s">
        <v>117</v>
      </c>
      <c r="D9019" t="s">
        <v>10150</v>
      </c>
      <c r="E9019">
        <v>254181028457</v>
      </c>
      <c r="F9019" t="s">
        <v>16</v>
      </c>
      <c r="G9019" t="s">
        <v>67</v>
      </c>
      <c r="H9019">
        <v>9925</v>
      </c>
      <c r="I9019" s="2">
        <f t="shared" si="1974"/>
        <v>2025</v>
      </c>
      <c r="J9019" s="2" t="str">
        <f t="shared" si="1975"/>
        <v>December</v>
      </c>
      <c r="K9019" s="2">
        <f t="shared" si="1976"/>
        <v>12</v>
      </c>
      <c r="L9019" s="2" t="str">
        <f t="shared" si="1977"/>
        <v>Wednesday</v>
      </c>
      <c r="M9019" s="2">
        <f t="shared" si="1978"/>
        <v>52</v>
      </c>
      <c r="N9019" s="3">
        <f t="shared" si="1979"/>
        <v>9925</v>
      </c>
      <c r="O9019" s="3">
        <f t="shared" si="1980"/>
        <v>0</v>
      </c>
      <c r="P9019" t="str">
        <f t="shared" si="1981"/>
        <v>24-Dec</v>
      </c>
      <c r="Q9019" s="9">
        <f t="shared" si="1982"/>
        <v>0.6479166666666667</v>
      </c>
      <c r="R9019" t="str">
        <f t="shared" si="1983"/>
        <v>Afternoon</v>
      </c>
      <c r="S9019" s="2">
        <f t="shared" si="1984"/>
        <v>24</v>
      </c>
      <c r="T9019" t="str">
        <f t="shared" si="1985"/>
        <v>Others</v>
      </c>
      <c r="U9019">
        <f t="shared" si="1986"/>
        <v>15</v>
      </c>
      <c r="V9019" t="str">
        <f t="shared" si="1987"/>
        <v>FY Q3</v>
      </c>
    </row>
    <row r="9020" spans="1:22" x14ac:dyDescent="0.3">
      <c r="A9020" s="18">
        <v>46016</v>
      </c>
      <c r="B9020" t="s">
        <v>680</v>
      </c>
      <c r="C9020" t="s">
        <v>167</v>
      </c>
      <c r="D9020" t="s">
        <v>10151</v>
      </c>
      <c r="E9020">
        <v>461166552177</v>
      </c>
      <c r="F9020" t="s">
        <v>15</v>
      </c>
      <c r="G9020" t="s">
        <v>71</v>
      </c>
      <c r="H9020">
        <v>3239</v>
      </c>
      <c r="I9020" s="2">
        <f t="shared" si="1974"/>
        <v>2025</v>
      </c>
      <c r="J9020" s="2" t="str">
        <f t="shared" si="1975"/>
        <v>December</v>
      </c>
      <c r="K9020" s="2">
        <f t="shared" si="1976"/>
        <v>12</v>
      </c>
      <c r="L9020" s="2" t="str">
        <f t="shared" si="1977"/>
        <v>Thursday</v>
      </c>
      <c r="M9020" s="2">
        <f t="shared" si="1978"/>
        <v>52</v>
      </c>
      <c r="N9020" s="3">
        <f t="shared" si="1979"/>
        <v>0</v>
      </c>
      <c r="O9020" s="3">
        <f t="shared" si="1980"/>
        <v>3239</v>
      </c>
      <c r="P9020" t="str">
        <f t="shared" si="1981"/>
        <v>25-Dec</v>
      </c>
      <c r="Q9020" s="9">
        <f t="shared" si="1982"/>
        <v>0.74444444444444446</v>
      </c>
      <c r="R9020" t="str">
        <f t="shared" si="1983"/>
        <v>Evening</v>
      </c>
      <c r="S9020" s="2">
        <f t="shared" si="1984"/>
        <v>25</v>
      </c>
      <c r="T9020" t="str">
        <f t="shared" si="1985"/>
        <v>UPI Transfer</v>
      </c>
      <c r="U9020">
        <f t="shared" si="1986"/>
        <v>17</v>
      </c>
      <c r="V9020" t="str">
        <f t="shared" si="1987"/>
        <v>FY Q3</v>
      </c>
    </row>
    <row r="9021" spans="1:22" x14ac:dyDescent="0.3">
      <c r="A9021" s="18">
        <v>46017</v>
      </c>
      <c r="B9021" t="s">
        <v>2387</v>
      </c>
      <c r="C9021" t="s">
        <v>167</v>
      </c>
      <c r="D9021" t="s">
        <v>10152</v>
      </c>
      <c r="E9021">
        <v>160250000149</v>
      </c>
      <c r="F9021" t="s">
        <v>15</v>
      </c>
      <c r="G9021" t="s">
        <v>67</v>
      </c>
      <c r="H9021">
        <v>3637</v>
      </c>
      <c r="I9021" s="2">
        <f t="shared" si="1974"/>
        <v>2025</v>
      </c>
      <c r="J9021" s="2" t="str">
        <f t="shared" si="1975"/>
        <v>December</v>
      </c>
      <c r="K9021" s="2">
        <f t="shared" si="1976"/>
        <v>12</v>
      </c>
      <c r="L9021" s="2" t="str">
        <f t="shared" si="1977"/>
        <v>Friday</v>
      </c>
      <c r="M9021" s="2">
        <f t="shared" si="1978"/>
        <v>52</v>
      </c>
      <c r="N9021" s="3">
        <f t="shared" si="1979"/>
        <v>0</v>
      </c>
      <c r="O9021" s="3">
        <f t="shared" si="1980"/>
        <v>3637</v>
      </c>
      <c r="P9021" t="str">
        <f t="shared" si="1981"/>
        <v>26-Dec</v>
      </c>
      <c r="Q9021" s="9">
        <f t="shared" si="1982"/>
        <v>0.33680555555555558</v>
      </c>
      <c r="R9021" t="str">
        <f t="shared" si="1983"/>
        <v>Morning</v>
      </c>
      <c r="S9021" s="2">
        <f t="shared" si="1984"/>
        <v>26</v>
      </c>
      <c r="T9021" t="str">
        <f t="shared" si="1985"/>
        <v>UPI Transfer</v>
      </c>
      <c r="U9021">
        <f t="shared" si="1986"/>
        <v>8</v>
      </c>
      <c r="V9021" t="str">
        <f t="shared" si="1987"/>
        <v>FY Q3</v>
      </c>
    </row>
    <row r="9022" spans="1:22" x14ac:dyDescent="0.3">
      <c r="A9022" s="18">
        <v>46017</v>
      </c>
      <c r="B9022" t="s">
        <v>3053</v>
      </c>
      <c r="C9022" t="s">
        <v>95</v>
      </c>
      <c r="D9022" t="s">
        <v>10153</v>
      </c>
      <c r="E9022">
        <v>971859060673</v>
      </c>
      <c r="F9022" t="s">
        <v>16</v>
      </c>
      <c r="G9022" t="s">
        <v>67</v>
      </c>
      <c r="H9022">
        <v>10391</v>
      </c>
      <c r="I9022" s="2">
        <f t="shared" si="1974"/>
        <v>2025</v>
      </c>
      <c r="J9022" s="2" t="str">
        <f t="shared" si="1975"/>
        <v>December</v>
      </c>
      <c r="K9022" s="2">
        <f t="shared" si="1976"/>
        <v>12</v>
      </c>
      <c r="L9022" s="2" t="str">
        <f t="shared" si="1977"/>
        <v>Friday</v>
      </c>
      <c r="M9022" s="2">
        <f t="shared" si="1978"/>
        <v>52</v>
      </c>
      <c r="N9022" s="3">
        <f t="shared" si="1979"/>
        <v>10391</v>
      </c>
      <c r="O9022" s="3">
        <f t="shared" si="1980"/>
        <v>0</v>
      </c>
      <c r="P9022" t="str">
        <f t="shared" si="1981"/>
        <v>26-Dec</v>
      </c>
      <c r="Q9022" s="9">
        <f t="shared" si="1982"/>
        <v>0.37013888888888891</v>
      </c>
      <c r="R9022" t="str">
        <f t="shared" si="1983"/>
        <v>Morning</v>
      </c>
      <c r="S9022" s="2">
        <f t="shared" si="1984"/>
        <v>26</v>
      </c>
      <c r="T9022" t="str">
        <f t="shared" si="1985"/>
        <v>Others</v>
      </c>
      <c r="U9022">
        <f t="shared" si="1986"/>
        <v>8</v>
      </c>
      <c r="V9022" t="str">
        <f t="shared" si="1987"/>
        <v>FY Q3</v>
      </c>
    </row>
    <row r="9023" spans="1:22" x14ac:dyDescent="0.3">
      <c r="A9023" s="18">
        <v>46017</v>
      </c>
      <c r="B9023" t="s">
        <v>1103</v>
      </c>
      <c r="C9023" t="s">
        <v>69</v>
      </c>
      <c r="D9023" t="s">
        <v>10154</v>
      </c>
      <c r="E9023">
        <v>496901809808</v>
      </c>
      <c r="F9023" t="s">
        <v>16</v>
      </c>
      <c r="G9023" t="s">
        <v>67</v>
      </c>
      <c r="H9023">
        <v>2749</v>
      </c>
      <c r="I9023" s="2">
        <f t="shared" si="1974"/>
        <v>2025</v>
      </c>
      <c r="J9023" s="2" t="str">
        <f t="shared" si="1975"/>
        <v>December</v>
      </c>
      <c r="K9023" s="2">
        <f t="shared" si="1976"/>
        <v>12</v>
      </c>
      <c r="L9023" s="2" t="str">
        <f t="shared" si="1977"/>
        <v>Friday</v>
      </c>
      <c r="M9023" s="2">
        <f t="shared" si="1978"/>
        <v>52</v>
      </c>
      <c r="N9023" s="3">
        <f t="shared" si="1979"/>
        <v>2749</v>
      </c>
      <c r="O9023" s="3">
        <f t="shared" si="1980"/>
        <v>0</v>
      </c>
      <c r="P9023" t="str">
        <f t="shared" si="1981"/>
        <v>26-Dec</v>
      </c>
      <c r="Q9023" s="9">
        <f t="shared" si="1982"/>
        <v>0.63124999999999998</v>
      </c>
      <c r="R9023" t="str">
        <f t="shared" si="1983"/>
        <v>Afternoon</v>
      </c>
      <c r="S9023" s="2">
        <f t="shared" si="1984"/>
        <v>26</v>
      </c>
      <c r="T9023" t="str">
        <f t="shared" si="1985"/>
        <v>Others</v>
      </c>
      <c r="U9023">
        <f t="shared" si="1986"/>
        <v>15</v>
      </c>
      <c r="V9023" t="str">
        <f t="shared" si="1987"/>
        <v>FY Q3</v>
      </c>
    </row>
    <row r="9024" spans="1:22" x14ac:dyDescent="0.3">
      <c r="A9024" s="18">
        <v>46017</v>
      </c>
      <c r="B9024" t="s">
        <v>1792</v>
      </c>
      <c r="C9024" t="s">
        <v>79</v>
      </c>
      <c r="D9024" t="s">
        <v>10155</v>
      </c>
      <c r="E9024">
        <v>31897687366</v>
      </c>
      <c r="F9024" t="s">
        <v>16</v>
      </c>
      <c r="G9024" t="s">
        <v>67</v>
      </c>
      <c r="H9024">
        <v>5517</v>
      </c>
      <c r="I9024" s="2">
        <f t="shared" si="1974"/>
        <v>2025</v>
      </c>
      <c r="J9024" s="2" t="str">
        <f t="shared" si="1975"/>
        <v>December</v>
      </c>
      <c r="K9024" s="2">
        <f t="shared" si="1976"/>
        <v>12</v>
      </c>
      <c r="L9024" s="2" t="str">
        <f t="shared" si="1977"/>
        <v>Friday</v>
      </c>
      <c r="M9024" s="2">
        <f t="shared" si="1978"/>
        <v>52</v>
      </c>
      <c r="N9024" s="3">
        <f t="shared" si="1979"/>
        <v>5517</v>
      </c>
      <c r="O9024" s="3">
        <f t="shared" si="1980"/>
        <v>0</v>
      </c>
      <c r="P9024" t="str">
        <f t="shared" si="1981"/>
        <v>26-Dec</v>
      </c>
      <c r="Q9024" s="9">
        <f t="shared" si="1982"/>
        <v>0.63749999999999996</v>
      </c>
      <c r="R9024" t="str">
        <f t="shared" si="1983"/>
        <v>Afternoon</v>
      </c>
      <c r="S9024" s="2">
        <f t="shared" si="1984"/>
        <v>26</v>
      </c>
      <c r="T9024" t="str">
        <f t="shared" si="1985"/>
        <v>Others</v>
      </c>
      <c r="U9024">
        <f t="shared" si="1986"/>
        <v>15</v>
      </c>
      <c r="V9024" t="str">
        <f t="shared" si="1987"/>
        <v>FY Q3</v>
      </c>
    </row>
    <row r="9025" spans="1:22" x14ac:dyDescent="0.3">
      <c r="A9025" s="18">
        <v>46018</v>
      </c>
      <c r="B9025" t="s">
        <v>3519</v>
      </c>
      <c r="C9025" t="s">
        <v>117</v>
      </c>
      <c r="D9025" t="s">
        <v>10156</v>
      </c>
      <c r="E9025">
        <v>725718192777</v>
      </c>
      <c r="F9025" t="s">
        <v>16</v>
      </c>
      <c r="G9025" t="s">
        <v>67</v>
      </c>
      <c r="H9025">
        <v>20277</v>
      </c>
      <c r="I9025" s="2">
        <f t="shared" si="1974"/>
        <v>2025</v>
      </c>
      <c r="J9025" s="2" t="str">
        <f t="shared" si="1975"/>
        <v>December</v>
      </c>
      <c r="K9025" s="2">
        <f t="shared" si="1976"/>
        <v>12</v>
      </c>
      <c r="L9025" s="2" t="str">
        <f t="shared" si="1977"/>
        <v>Saturday</v>
      </c>
      <c r="M9025" s="2">
        <f t="shared" si="1978"/>
        <v>52</v>
      </c>
      <c r="N9025" s="3">
        <f t="shared" si="1979"/>
        <v>20277</v>
      </c>
      <c r="O9025" s="3">
        <f t="shared" si="1980"/>
        <v>0</v>
      </c>
      <c r="P9025" t="str">
        <f t="shared" si="1981"/>
        <v>27-Dec</v>
      </c>
      <c r="Q9025" s="9">
        <f t="shared" si="1982"/>
        <v>0.42638888888888887</v>
      </c>
      <c r="R9025" t="str">
        <f t="shared" si="1983"/>
        <v>Morning</v>
      </c>
      <c r="S9025" s="2">
        <f t="shared" si="1984"/>
        <v>27</v>
      </c>
      <c r="T9025" t="str">
        <f t="shared" si="1985"/>
        <v>Others</v>
      </c>
      <c r="U9025">
        <f t="shared" si="1986"/>
        <v>10</v>
      </c>
      <c r="V9025" t="str">
        <f t="shared" si="1987"/>
        <v>FY Q3</v>
      </c>
    </row>
    <row r="9026" spans="1:22" x14ac:dyDescent="0.3">
      <c r="A9026" s="18">
        <v>46018</v>
      </c>
      <c r="B9026" t="s">
        <v>2849</v>
      </c>
      <c r="C9026" t="s">
        <v>273</v>
      </c>
      <c r="D9026" t="s">
        <v>10157</v>
      </c>
      <c r="E9026">
        <v>636317783575</v>
      </c>
      <c r="F9026" t="s">
        <v>16</v>
      </c>
      <c r="G9026" t="s">
        <v>71</v>
      </c>
      <c r="H9026">
        <v>8158</v>
      </c>
      <c r="I9026" s="2">
        <f t="shared" si="1974"/>
        <v>2025</v>
      </c>
      <c r="J9026" s="2" t="str">
        <f t="shared" si="1975"/>
        <v>December</v>
      </c>
      <c r="K9026" s="2">
        <f t="shared" si="1976"/>
        <v>12</v>
      </c>
      <c r="L9026" s="2" t="str">
        <f t="shared" si="1977"/>
        <v>Saturday</v>
      </c>
      <c r="M9026" s="2">
        <f t="shared" si="1978"/>
        <v>52</v>
      </c>
      <c r="N9026" s="3">
        <f t="shared" si="1979"/>
        <v>8158</v>
      </c>
      <c r="O9026" s="3">
        <f t="shared" si="1980"/>
        <v>0</v>
      </c>
      <c r="P9026" t="str">
        <f t="shared" si="1981"/>
        <v>27-Dec</v>
      </c>
      <c r="Q9026" s="9">
        <f t="shared" si="1982"/>
        <v>0.54166666666666663</v>
      </c>
      <c r="R9026" t="str">
        <f t="shared" si="1983"/>
        <v>Afternoon</v>
      </c>
      <c r="S9026" s="2">
        <f t="shared" si="1984"/>
        <v>27</v>
      </c>
      <c r="T9026" t="str">
        <f t="shared" si="1985"/>
        <v>Others</v>
      </c>
      <c r="U9026">
        <f t="shared" si="1986"/>
        <v>13</v>
      </c>
      <c r="V9026" t="str">
        <f t="shared" si="1987"/>
        <v>FY Q3</v>
      </c>
    </row>
    <row r="9027" spans="1:22" x14ac:dyDescent="0.3">
      <c r="A9027" s="18">
        <v>46018</v>
      </c>
      <c r="B9027" t="s">
        <v>2244</v>
      </c>
      <c r="C9027" t="s">
        <v>200</v>
      </c>
      <c r="D9027" t="s">
        <v>10158</v>
      </c>
      <c r="E9027">
        <v>221943035938</v>
      </c>
      <c r="F9027" t="s">
        <v>15</v>
      </c>
      <c r="G9027" t="s">
        <v>67</v>
      </c>
      <c r="H9027">
        <v>8443</v>
      </c>
      <c r="I9027" s="2">
        <f t="shared" si="1974"/>
        <v>2025</v>
      </c>
      <c r="J9027" s="2" t="str">
        <f t="shared" si="1975"/>
        <v>December</v>
      </c>
      <c r="K9027" s="2">
        <f t="shared" si="1976"/>
        <v>12</v>
      </c>
      <c r="L9027" s="2" t="str">
        <f t="shared" si="1977"/>
        <v>Saturday</v>
      </c>
      <c r="M9027" s="2">
        <f t="shared" si="1978"/>
        <v>52</v>
      </c>
      <c r="N9027" s="3">
        <f t="shared" si="1979"/>
        <v>0</v>
      </c>
      <c r="O9027" s="3">
        <f t="shared" si="1980"/>
        <v>8443</v>
      </c>
      <c r="P9027" t="str">
        <f t="shared" si="1981"/>
        <v>27-Dec</v>
      </c>
      <c r="Q9027" s="9">
        <f t="shared" si="1982"/>
        <v>0.67638888888888893</v>
      </c>
      <c r="R9027" t="str">
        <f t="shared" si="1983"/>
        <v>Afternoon</v>
      </c>
      <c r="S9027" s="2">
        <f t="shared" si="1984"/>
        <v>27</v>
      </c>
      <c r="T9027" t="str">
        <f t="shared" si="1985"/>
        <v>UPI Transfer</v>
      </c>
      <c r="U9027">
        <f t="shared" si="1986"/>
        <v>16</v>
      </c>
      <c r="V9027" t="str">
        <f t="shared" si="1987"/>
        <v>FY Q3</v>
      </c>
    </row>
    <row r="9028" spans="1:22" x14ac:dyDescent="0.3">
      <c r="A9028" s="18">
        <v>46019</v>
      </c>
      <c r="B9028" t="s">
        <v>658</v>
      </c>
      <c r="C9028" t="s">
        <v>117</v>
      </c>
      <c r="D9028" t="s">
        <v>10159</v>
      </c>
      <c r="E9028">
        <v>825396805001</v>
      </c>
      <c r="F9028" t="s">
        <v>16</v>
      </c>
      <c r="G9028" t="s">
        <v>71</v>
      </c>
      <c r="H9028">
        <v>11937</v>
      </c>
      <c r="I9028" s="2">
        <f t="shared" si="1974"/>
        <v>2025</v>
      </c>
      <c r="J9028" s="2" t="str">
        <f t="shared" si="1975"/>
        <v>December</v>
      </c>
      <c r="K9028" s="2">
        <f t="shared" si="1976"/>
        <v>12</v>
      </c>
      <c r="L9028" s="2" t="str">
        <f t="shared" si="1977"/>
        <v>Sunday</v>
      </c>
      <c r="M9028" s="2">
        <f t="shared" si="1978"/>
        <v>53</v>
      </c>
      <c r="N9028" s="3">
        <f t="shared" si="1979"/>
        <v>11937</v>
      </c>
      <c r="O9028" s="3">
        <f t="shared" si="1980"/>
        <v>0</v>
      </c>
      <c r="P9028" t="str">
        <f t="shared" si="1981"/>
        <v>28-Dec</v>
      </c>
      <c r="Q9028" s="9">
        <f t="shared" si="1982"/>
        <v>0.55833333333333335</v>
      </c>
      <c r="R9028" t="str">
        <f t="shared" si="1983"/>
        <v>Afternoon</v>
      </c>
      <c r="S9028" s="2">
        <f t="shared" si="1984"/>
        <v>28</v>
      </c>
      <c r="T9028" t="str">
        <f t="shared" si="1985"/>
        <v>Others</v>
      </c>
      <c r="U9028">
        <f t="shared" si="1986"/>
        <v>13</v>
      </c>
      <c r="V9028" t="str">
        <f t="shared" si="1987"/>
        <v>FY Q3</v>
      </c>
    </row>
    <row r="9029" spans="1:22" x14ac:dyDescent="0.3">
      <c r="A9029" s="18">
        <v>46019</v>
      </c>
      <c r="B9029" t="s">
        <v>562</v>
      </c>
      <c r="C9029" t="s">
        <v>76</v>
      </c>
      <c r="D9029" t="s">
        <v>10160</v>
      </c>
      <c r="E9029">
        <v>575781002673</v>
      </c>
      <c r="F9029" t="s">
        <v>16</v>
      </c>
      <c r="G9029" t="s">
        <v>71</v>
      </c>
      <c r="H9029">
        <v>4612</v>
      </c>
      <c r="I9029" s="2">
        <f t="shared" si="1974"/>
        <v>2025</v>
      </c>
      <c r="J9029" s="2" t="str">
        <f t="shared" si="1975"/>
        <v>December</v>
      </c>
      <c r="K9029" s="2">
        <f t="shared" si="1976"/>
        <v>12</v>
      </c>
      <c r="L9029" s="2" t="str">
        <f t="shared" si="1977"/>
        <v>Sunday</v>
      </c>
      <c r="M9029" s="2">
        <f t="shared" si="1978"/>
        <v>53</v>
      </c>
      <c r="N9029" s="3">
        <f t="shared" si="1979"/>
        <v>4612</v>
      </c>
      <c r="O9029" s="3">
        <f t="shared" si="1980"/>
        <v>0</v>
      </c>
      <c r="P9029" t="str">
        <f t="shared" si="1981"/>
        <v>28-Dec</v>
      </c>
      <c r="Q9029" s="9">
        <f t="shared" si="1982"/>
        <v>0.59861111111111109</v>
      </c>
      <c r="R9029" t="str">
        <f t="shared" si="1983"/>
        <v>Afternoon</v>
      </c>
      <c r="S9029" s="2">
        <f t="shared" si="1984"/>
        <v>28</v>
      </c>
      <c r="T9029" t="str">
        <f t="shared" si="1985"/>
        <v>Others</v>
      </c>
      <c r="U9029">
        <f t="shared" si="1986"/>
        <v>14</v>
      </c>
      <c r="V9029" t="str">
        <f t="shared" si="1987"/>
        <v>FY Q3</v>
      </c>
    </row>
    <row r="9030" spans="1:22" x14ac:dyDescent="0.3">
      <c r="A9030" s="18">
        <v>46019</v>
      </c>
      <c r="B9030" t="s">
        <v>1203</v>
      </c>
      <c r="C9030" t="s">
        <v>262</v>
      </c>
      <c r="D9030" t="s">
        <v>10161</v>
      </c>
      <c r="E9030">
        <v>402123987577</v>
      </c>
      <c r="F9030" t="s">
        <v>16</v>
      </c>
      <c r="G9030" t="s">
        <v>71</v>
      </c>
      <c r="H9030">
        <v>5613</v>
      </c>
      <c r="I9030" s="2">
        <f t="shared" si="1974"/>
        <v>2025</v>
      </c>
      <c r="J9030" s="2" t="str">
        <f t="shared" si="1975"/>
        <v>December</v>
      </c>
      <c r="K9030" s="2">
        <f t="shared" si="1976"/>
        <v>12</v>
      </c>
      <c r="L9030" s="2" t="str">
        <f t="shared" si="1977"/>
        <v>Sunday</v>
      </c>
      <c r="M9030" s="2">
        <f t="shared" si="1978"/>
        <v>53</v>
      </c>
      <c r="N9030" s="3">
        <f t="shared" si="1979"/>
        <v>5613</v>
      </c>
      <c r="O9030" s="3">
        <f t="shared" si="1980"/>
        <v>0</v>
      </c>
      <c r="P9030" t="str">
        <f t="shared" si="1981"/>
        <v>28-Dec</v>
      </c>
      <c r="Q9030" s="9">
        <f t="shared" si="1982"/>
        <v>0.67777777777777781</v>
      </c>
      <c r="R9030" t="str">
        <f t="shared" si="1983"/>
        <v>Afternoon</v>
      </c>
      <c r="S9030" s="2">
        <f t="shared" si="1984"/>
        <v>28</v>
      </c>
      <c r="T9030" t="str">
        <f t="shared" si="1985"/>
        <v>Others</v>
      </c>
      <c r="U9030">
        <f t="shared" si="1986"/>
        <v>16</v>
      </c>
      <c r="V9030" t="str">
        <f t="shared" si="1987"/>
        <v>FY Q3</v>
      </c>
    </row>
    <row r="9031" spans="1:22" x14ac:dyDescent="0.3">
      <c r="A9031" s="18">
        <v>46020</v>
      </c>
      <c r="B9031" t="s">
        <v>492</v>
      </c>
      <c r="C9031" t="s">
        <v>114</v>
      </c>
      <c r="D9031" t="s">
        <v>10162</v>
      </c>
      <c r="E9031">
        <v>855079351183</v>
      </c>
      <c r="F9031" t="s">
        <v>15</v>
      </c>
      <c r="G9031" t="s">
        <v>67</v>
      </c>
      <c r="H9031">
        <v>9740</v>
      </c>
      <c r="I9031" s="2">
        <f t="shared" si="1974"/>
        <v>2025</v>
      </c>
      <c r="J9031" s="2" t="str">
        <f t="shared" si="1975"/>
        <v>December</v>
      </c>
      <c r="K9031" s="2">
        <f t="shared" si="1976"/>
        <v>12</v>
      </c>
      <c r="L9031" s="2" t="str">
        <f t="shared" si="1977"/>
        <v>Monday</v>
      </c>
      <c r="M9031" s="2">
        <f t="shared" si="1978"/>
        <v>53</v>
      </c>
      <c r="N9031" s="3">
        <f t="shared" si="1979"/>
        <v>0</v>
      </c>
      <c r="O9031" s="3">
        <f t="shared" si="1980"/>
        <v>9740</v>
      </c>
      <c r="P9031" t="str">
        <f t="shared" si="1981"/>
        <v>29-Dec</v>
      </c>
      <c r="Q9031" s="9">
        <f t="shared" si="1982"/>
        <v>0.60486111111111107</v>
      </c>
      <c r="R9031" t="str">
        <f t="shared" si="1983"/>
        <v>Afternoon</v>
      </c>
      <c r="S9031" s="2">
        <f t="shared" si="1984"/>
        <v>29</v>
      </c>
      <c r="T9031" t="str">
        <f t="shared" si="1985"/>
        <v>UPI Transfer</v>
      </c>
      <c r="U9031">
        <f t="shared" si="1986"/>
        <v>14</v>
      </c>
      <c r="V9031" t="str">
        <f t="shared" si="1987"/>
        <v>FY Q3</v>
      </c>
    </row>
    <row r="9032" spans="1:22" x14ac:dyDescent="0.3">
      <c r="A9032" s="18">
        <v>46020</v>
      </c>
      <c r="B9032" t="s">
        <v>1265</v>
      </c>
      <c r="C9032" t="s">
        <v>79</v>
      </c>
      <c r="D9032" t="s">
        <v>10163</v>
      </c>
      <c r="E9032">
        <v>164017207526</v>
      </c>
      <c r="F9032" t="s">
        <v>16</v>
      </c>
      <c r="G9032" t="s">
        <v>71</v>
      </c>
      <c r="H9032">
        <v>13070</v>
      </c>
      <c r="I9032" s="2">
        <f t="shared" si="1974"/>
        <v>2025</v>
      </c>
      <c r="J9032" s="2" t="str">
        <f t="shared" si="1975"/>
        <v>December</v>
      </c>
      <c r="K9032" s="2">
        <f t="shared" si="1976"/>
        <v>12</v>
      </c>
      <c r="L9032" s="2" t="str">
        <f t="shared" si="1977"/>
        <v>Monday</v>
      </c>
      <c r="M9032" s="2">
        <f t="shared" si="1978"/>
        <v>53</v>
      </c>
      <c r="N9032" s="3">
        <f t="shared" si="1979"/>
        <v>13070</v>
      </c>
      <c r="O9032" s="3">
        <f t="shared" si="1980"/>
        <v>0</v>
      </c>
      <c r="P9032" t="str">
        <f t="shared" si="1981"/>
        <v>29-Dec</v>
      </c>
      <c r="Q9032" s="9">
        <f t="shared" si="1982"/>
        <v>0.64583333333333337</v>
      </c>
      <c r="R9032" t="str">
        <f t="shared" si="1983"/>
        <v>Afternoon</v>
      </c>
      <c r="S9032" s="2">
        <f t="shared" si="1984"/>
        <v>29</v>
      </c>
      <c r="T9032" t="str">
        <f t="shared" si="1985"/>
        <v>Others</v>
      </c>
      <c r="U9032">
        <f t="shared" si="1986"/>
        <v>15</v>
      </c>
      <c r="V9032" t="str">
        <f t="shared" si="1987"/>
        <v>FY Q3</v>
      </c>
    </row>
    <row r="9033" spans="1:22" x14ac:dyDescent="0.3">
      <c r="A9033" s="18">
        <v>46020</v>
      </c>
      <c r="B9033" t="s">
        <v>2524</v>
      </c>
      <c r="C9033" t="s">
        <v>131</v>
      </c>
      <c r="D9033" t="s">
        <v>10164</v>
      </c>
      <c r="E9033">
        <v>841043255183</v>
      </c>
      <c r="F9033" t="s">
        <v>16</v>
      </c>
      <c r="G9033" t="s">
        <v>71</v>
      </c>
      <c r="H9033">
        <v>2762</v>
      </c>
      <c r="I9033" s="2">
        <f t="shared" si="1974"/>
        <v>2025</v>
      </c>
      <c r="J9033" s="2" t="str">
        <f t="shared" si="1975"/>
        <v>December</v>
      </c>
      <c r="K9033" s="2">
        <f t="shared" si="1976"/>
        <v>12</v>
      </c>
      <c r="L9033" s="2" t="str">
        <f t="shared" si="1977"/>
        <v>Monday</v>
      </c>
      <c r="M9033" s="2">
        <f t="shared" si="1978"/>
        <v>53</v>
      </c>
      <c r="N9033" s="3">
        <f t="shared" si="1979"/>
        <v>2762</v>
      </c>
      <c r="O9033" s="3">
        <f t="shared" si="1980"/>
        <v>0</v>
      </c>
      <c r="P9033" t="str">
        <f t="shared" si="1981"/>
        <v>29-Dec</v>
      </c>
      <c r="Q9033" s="9">
        <f t="shared" si="1982"/>
        <v>0.66249999999999998</v>
      </c>
      <c r="R9033" t="str">
        <f t="shared" si="1983"/>
        <v>Afternoon</v>
      </c>
      <c r="S9033" s="2">
        <f t="shared" si="1984"/>
        <v>29</v>
      </c>
      <c r="T9033" t="str">
        <f t="shared" si="1985"/>
        <v>Others</v>
      </c>
      <c r="U9033">
        <f t="shared" si="1986"/>
        <v>15</v>
      </c>
      <c r="V9033" t="str">
        <f t="shared" si="1987"/>
        <v>FY Q3</v>
      </c>
    </row>
    <row r="9034" spans="1:22" x14ac:dyDescent="0.3">
      <c r="A9034" s="18">
        <v>46021</v>
      </c>
      <c r="B9034" t="s">
        <v>1374</v>
      </c>
      <c r="C9034" t="s">
        <v>76</v>
      </c>
      <c r="D9034" t="s">
        <v>10165</v>
      </c>
      <c r="E9034">
        <v>833379204882</v>
      </c>
      <c r="F9034" t="s">
        <v>16</v>
      </c>
      <c r="G9034" t="s">
        <v>71</v>
      </c>
      <c r="H9034">
        <v>25516</v>
      </c>
      <c r="I9034" s="2">
        <f t="shared" si="1974"/>
        <v>2025</v>
      </c>
      <c r="J9034" s="2" t="str">
        <f t="shared" si="1975"/>
        <v>December</v>
      </c>
      <c r="K9034" s="2">
        <f t="shared" si="1976"/>
        <v>12</v>
      </c>
      <c r="L9034" s="2" t="str">
        <f t="shared" si="1977"/>
        <v>Tuesday</v>
      </c>
      <c r="M9034" s="2">
        <f t="shared" si="1978"/>
        <v>53</v>
      </c>
      <c r="N9034" s="3">
        <f t="shared" si="1979"/>
        <v>25516</v>
      </c>
      <c r="O9034" s="3">
        <f t="shared" si="1980"/>
        <v>0</v>
      </c>
      <c r="P9034" t="str">
        <f t="shared" si="1981"/>
        <v>30-Dec</v>
      </c>
      <c r="Q9034" s="9">
        <f t="shared" si="1982"/>
        <v>0.49444444444444446</v>
      </c>
      <c r="R9034" t="str">
        <f t="shared" si="1983"/>
        <v>Morning</v>
      </c>
      <c r="S9034" s="2">
        <f t="shared" si="1984"/>
        <v>30</v>
      </c>
      <c r="T9034" t="str">
        <f t="shared" si="1985"/>
        <v>Others</v>
      </c>
      <c r="U9034">
        <f t="shared" si="1986"/>
        <v>11</v>
      </c>
      <c r="V9034" t="str">
        <f t="shared" si="1987"/>
        <v>FY Q3</v>
      </c>
    </row>
    <row r="9035" spans="1:22" x14ac:dyDescent="0.3">
      <c r="A9035" s="18">
        <v>46021</v>
      </c>
      <c r="B9035" t="s">
        <v>667</v>
      </c>
      <c r="C9035" t="s">
        <v>254</v>
      </c>
      <c r="D9035" t="s">
        <v>10166</v>
      </c>
      <c r="E9035">
        <v>568973880744</v>
      </c>
      <c r="F9035" t="s">
        <v>16</v>
      </c>
      <c r="G9035" t="s">
        <v>67</v>
      </c>
      <c r="H9035">
        <v>9318</v>
      </c>
      <c r="I9035" s="2">
        <f t="shared" si="1974"/>
        <v>2025</v>
      </c>
      <c r="J9035" s="2" t="str">
        <f t="shared" si="1975"/>
        <v>December</v>
      </c>
      <c r="K9035" s="2">
        <f t="shared" si="1976"/>
        <v>12</v>
      </c>
      <c r="L9035" s="2" t="str">
        <f t="shared" si="1977"/>
        <v>Tuesday</v>
      </c>
      <c r="M9035" s="2">
        <f t="shared" si="1978"/>
        <v>53</v>
      </c>
      <c r="N9035" s="3">
        <f t="shared" si="1979"/>
        <v>9318</v>
      </c>
      <c r="O9035" s="3">
        <f t="shared" si="1980"/>
        <v>0</v>
      </c>
      <c r="P9035" t="str">
        <f t="shared" si="1981"/>
        <v>30-Dec</v>
      </c>
      <c r="Q9035" s="9">
        <f t="shared" si="1982"/>
        <v>0.59166666666666667</v>
      </c>
      <c r="R9035" t="str">
        <f t="shared" si="1983"/>
        <v>Afternoon</v>
      </c>
      <c r="S9035" s="2">
        <f t="shared" si="1984"/>
        <v>30</v>
      </c>
      <c r="T9035" t="str">
        <f t="shared" si="1985"/>
        <v>Others</v>
      </c>
      <c r="U9035">
        <f t="shared" si="1986"/>
        <v>14</v>
      </c>
      <c r="V9035" t="str">
        <f t="shared" si="1987"/>
        <v>FY Q3</v>
      </c>
    </row>
    <row r="9036" spans="1:22" x14ac:dyDescent="0.3">
      <c r="A9036" s="18">
        <v>46021</v>
      </c>
      <c r="B9036" t="s">
        <v>630</v>
      </c>
      <c r="C9036" t="s">
        <v>254</v>
      </c>
      <c r="D9036" t="s">
        <v>10167</v>
      </c>
      <c r="E9036">
        <v>669012508982</v>
      </c>
      <c r="F9036" t="s">
        <v>16</v>
      </c>
      <c r="G9036" t="s">
        <v>67</v>
      </c>
      <c r="H9036">
        <v>15431</v>
      </c>
      <c r="I9036" s="2">
        <f t="shared" si="1974"/>
        <v>2025</v>
      </c>
      <c r="J9036" s="2" t="str">
        <f t="shared" si="1975"/>
        <v>December</v>
      </c>
      <c r="K9036" s="2">
        <f t="shared" si="1976"/>
        <v>12</v>
      </c>
      <c r="L9036" s="2" t="str">
        <f t="shared" si="1977"/>
        <v>Tuesday</v>
      </c>
      <c r="M9036" s="2">
        <f t="shared" si="1978"/>
        <v>53</v>
      </c>
      <c r="N9036" s="3">
        <f t="shared" si="1979"/>
        <v>15431</v>
      </c>
      <c r="O9036" s="3">
        <f t="shared" si="1980"/>
        <v>0</v>
      </c>
      <c r="P9036" t="str">
        <f t="shared" si="1981"/>
        <v>30-Dec</v>
      </c>
      <c r="Q9036" s="9">
        <f t="shared" si="1982"/>
        <v>0.61250000000000004</v>
      </c>
      <c r="R9036" t="str">
        <f t="shared" si="1983"/>
        <v>Afternoon</v>
      </c>
      <c r="S9036" s="2">
        <f t="shared" si="1984"/>
        <v>30</v>
      </c>
      <c r="T9036" t="str">
        <f t="shared" si="1985"/>
        <v>Others</v>
      </c>
      <c r="U9036">
        <f t="shared" si="1986"/>
        <v>14</v>
      </c>
      <c r="V9036" t="str">
        <f t="shared" si="1987"/>
        <v>FY Q3</v>
      </c>
    </row>
    <row r="9037" spans="1:22" x14ac:dyDescent="0.3">
      <c r="A9037" s="18">
        <v>46021</v>
      </c>
      <c r="B9037" t="s">
        <v>164</v>
      </c>
      <c r="C9037" t="s">
        <v>82</v>
      </c>
      <c r="D9037" t="s">
        <v>10168</v>
      </c>
      <c r="E9037">
        <v>380719737811</v>
      </c>
      <c r="F9037" t="s">
        <v>16</v>
      </c>
      <c r="G9037" t="s">
        <v>67</v>
      </c>
      <c r="H9037">
        <v>13446</v>
      </c>
      <c r="I9037" s="2">
        <f t="shared" si="1974"/>
        <v>2025</v>
      </c>
      <c r="J9037" s="2" t="str">
        <f t="shared" si="1975"/>
        <v>December</v>
      </c>
      <c r="K9037" s="2">
        <f t="shared" si="1976"/>
        <v>12</v>
      </c>
      <c r="L9037" s="2" t="str">
        <f t="shared" si="1977"/>
        <v>Tuesday</v>
      </c>
      <c r="M9037" s="2">
        <f t="shared" si="1978"/>
        <v>53</v>
      </c>
      <c r="N9037" s="3">
        <f t="shared" si="1979"/>
        <v>13446</v>
      </c>
      <c r="O9037" s="3">
        <f t="shared" si="1980"/>
        <v>0</v>
      </c>
      <c r="P9037" t="str">
        <f t="shared" si="1981"/>
        <v>30-Dec</v>
      </c>
      <c r="Q9037" s="9">
        <f t="shared" si="1982"/>
        <v>0.6875</v>
      </c>
      <c r="R9037" t="str">
        <f t="shared" si="1983"/>
        <v>Afternoon</v>
      </c>
      <c r="S9037" s="2">
        <f t="shared" si="1984"/>
        <v>30</v>
      </c>
      <c r="T9037" t="str">
        <f t="shared" si="1985"/>
        <v>Others</v>
      </c>
      <c r="U9037">
        <f t="shared" si="1986"/>
        <v>16</v>
      </c>
      <c r="V9037" t="str">
        <f t="shared" si="1987"/>
        <v>FY Q3</v>
      </c>
    </row>
    <row r="9038" spans="1:22" x14ac:dyDescent="0.3">
      <c r="A9038" s="18">
        <v>46021</v>
      </c>
      <c r="B9038" t="s">
        <v>1392</v>
      </c>
      <c r="C9038" t="s">
        <v>273</v>
      </c>
      <c r="D9038" t="s">
        <v>10169</v>
      </c>
      <c r="E9038">
        <v>471503769118</v>
      </c>
      <c r="F9038" t="s">
        <v>16</v>
      </c>
      <c r="G9038" t="s">
        <v>71</v>
      </c>
      <c r="H9038">
        <v>15580</v>
      </c>
      <c r="I9038" s="2">
        <f t="shared" si="1974"/>
        <v>2025</v>
      </c>
      <c r="J9038" s="2" t="str">
        <f t="shared" si="1975"/>
        <v>December</v>
      </c>
      <c r="K9038" s="2">
        <f t="shared" si="1976"/>
        <v>12</v>
      </c>
      <c r="L9038" s="2" t="str">
        <f t="shared" si="1977"/>
        <v>Tuesday</v>
      </c>
      <c r="M9038" s="2">
        <f t="shared" si="1978"/>
        <v>53</v>
      </c>
      <c r="N9038" s="3">
        <f t="shared" si="1979"/>
        <v>15580</v>
      </c>
      <c r="O9038" s="3">
        <f t="shared" si="1980"/>
        <v>0</v>
      </c>
      <c r="P9038" t="str">
        <f t="shared" si="1981"/>
        <v>30-Dec</v>
      </c>
      <c r="Q9038" s="9">
        <f t="shared" si="1982"/>
        <v>0.75763888888888886</v>
      </c>
      <c r="R9038" t="str">
        <f t="shared" si="1983"/>
        <v>Evening</v>
      </c>
      <c r="S9038" s="2">
        <f t="shared" si="1984"/>
        <v>30</v>
      </c>
      <c r="T9038" t="str">
        <f t="shared" si="1985"/>
        <v>Others</v>
      </c>
      <c r="U9038">
        <f t="shared" si="1986"/>
        <v>18</v>
      </c>
      <c r="V9038" t="str">
        <f t="shared" si="1987"/>
        <v>FY Q3</v>
      </c>
    </row>
    <row r="9039" spans="1:22" x14ac:dyDescent="0.3">
      <c r="A9039" s="18">
        <v>46021</v>
      </c>
      <c r="B9039" t="s">
        <v>1092</v>
      </c>
      <c r="C9039" t="s">
        <v>834</v>
      </c>
      <c r="D9039" t="s">
        <v>10170</v>
      </c>
      <c r="E9039">
        <v>360867072500</v>
      </c>
      <c r="F9039" t="s">
        <v>15</v>
      </c>
      <c r="G9039" t="s">
        <v>71</v>
      </c>
      <c r="H9039">
        <v>13168</v>
      </c>
      <c r="I9039" s="2">
        <f t="shared" si="1974"/>
        <v>2025</v>
      </c>
      <c r="J9039" s="2" t="str">
        <f t="shared" si="1975"/>
        <v>December</v>
      </c>
      <c r="K9039" s="2">
        <f t="shared" si="1976"/>
        <v>12</v>
      </c>
      <c r="L9039" s="2" t="str">
        <f t="shared" si="1977"/>
        <v>Tuesday</v>
      </c>
      <c r="M9039" s="2">
        <f t="shared" si="1978"/>
        <v>53</v>
      </c>
      <c r="N9039" s="3">
        <f t="shared" si="1979"/>
        <v>0</v>
      </c>
      <c r="O9039" s="3">
        <f t="shared" si="1980"/>
        <v>13168</v>
      </c>
      <c r="P9039" t="str">
        <f t="shared" si="1981"/>
        <v>30-Dec</v>
      </c>
      <c r="Q9039" s="9">
        <f t="shared" si="1982"/>
        <v>0.8041666666666667</v>
      </c>
      <c r="R9039" t="str">
        <f t="shared" si="1983"/>
        <v>Evening</v>
      </c>
      <c r="S9039" s="2">
        <f t="shared" si="1984"/>
        <v>30</v>
      </c>
      <c r="T9039" t="str">
        <f t="shared" si="1985"/>
        <v>UPI Transfer</v>
      </c>
      <c r="U9039">
        <f t="shared" si="1986"/>
        <v>19</v>
      </c>
      <c r="V9039" t="str">
        <f t="shared" si="1987"/>
        <v>FY Q3</v>
      </c>
    </row>
    <row r="9040" spans="1:22" x14ac:dyDescent="0.3">
      <c r="A9040" s="18">
        <v>46022</v>
      </c>
      <c r="B9040" t="s">
        <v>791</v>
      </c>
      <c r="C9040" t="s">
        <v>76</v>
      </c>
      <c r="D9040" t="s">
        <v>10171</v>
      </c>
      <c r="E9040">
        <v>711214427683</v>
      </c>
      <c r="F9040" t="s">
        <v>16</v>
      </c>
      <c r="G9040" t="s">
        <v>71</v>
      </c>
      <c r="H9040">
        <v>19001</v>
      </c>
      <c r="I9040" s="2">
        <f t="shared" si="1974"/>
        <v>2025</v>
      </c>
      <c r="J9040" s="2" t="str">
        <f t="shared" si="1975"/>
        <v>December</v>
      </c>
      <c r="K9040" s="2">
        <f t="shared" si="1976"/>
        <v>12</v>
      </c>
      <c r="L9040" s="2" t="str">
        <f t="shared" si="1977"/>
        <v>Wednesday</v>
      </c>
      <c r="M9040" s="2">
        <f t="shared" si="1978"/>
        <v>53</v>
      </c>
      <c r="N9040" s="3">
        <f t="shared" si="1979"/>
        <v>19001</v>
      </c>
      <c r="O9040" s="3">
        <f t="shared" si="1980"/>
        <v>0</v>
      </c>
      <c r="P9040" t="str">
        <f t="shared" si="1981"/>
        <v>31-Dec</v>
      </c>
      <c r="Q9040" s="9">
        <f t="shared" si="1982"/>
        <v>0.4513888888888889</v>
      </c>
      <c r="R9040" t="str">
        <f t="shared" si="1983"/>
        <v>Morning</v>
      </c>
      <c r="S9040" s="2">
        <f t="shared" si="1984"/>
        <v>31</v>
      </c>
      <c r="T9040" t="str">
        <f t="shared" si="1985"/>
        <v>Others</v>
      </c>
      <c r="U9040">
        <f t="shared" si="1986"/>
        <v>10</v>
      </c>
      <c r="V9040" t="str">
        <f t="shared" si="1987"/>
        <v>FY Q3</v>
      </c>
    </row>
    <row r="9041" spans="1:22" x14ac:dyDescent="0.3">
      <c r="A9041" s="18">
        <v>46022</v>
      </c>
      <c r="B9041" t="s">
        <v>1439</v>
      </c>
      <c r="C9041" t="s">
        <v>69</v>
      </c>
      <c r="D9041" t="s">
        <v>10172</v>
      </c>
      <c r="E9041">
        <v>914005071144</v>
      </c>
      <c r="F9041" t="s">
        <v>16</v>
      </c>
      <c r="G9041" t="s">
        <v>67</v>
      </c>
      <c r="H9041">
        <v>6134</v>
      </c>
      <c r="I9041" s="2">
        <f t="shared" si="1974"/>
        <v>2025</v>
      </c>
      <c r="J9041" s="2" t="str">
        <f t="shared" si="1975"/>
        <v>December</v>
      </c>
      <c r="K9041" s="2">
        <f t="shared" si="1976"/>
        <v>12</v>
      </c>
      <c r="L9041" s="2" t="str">
        <f t="shared" si="1977"/>
        <v>Wednesday</v>
      </c>
      <c r="M9041" s="2">
        <f t="shared" si="1978"/>
        <v>53</v>
      </c>
      <c r="N9041" s="3">
        <f t="shared" si="1979"/>
        <v>6134</v>
      </c>
      <c r="O9041" s="3">
        <f t="shared" si="1980"/>
        <v>0</v>
      </c>
      <c r="P9041" t="str">
        <f t="shared" si="1981"/>
        <v>31-Dec</v>
      </c>
      <c r="Q9041" s="9">
        <f t="shared" si="1982"/>
        <v>0.47708333333333336</v>
      </c>
      <c r="R9041" t="str">
        <f t="shared" si="1983"/>
        <v>Morning</v>
      </c>
      <c r="S9041" s="2">
        <f t="shared" si="1984"/>
        <v>31</v>
      </c>
      <c r="T9041" t="str">
        <f t="shared" si="1985"/>
        <v>Others</v>
      </c>
      <c r="U9041">
        <f t="shared" si="1986"/>
        <v>11</v>
      </c>
      <c r="V9041" t="str">
        <f t="shared" si="1987"/>
        <v>FY Q3</v>
      </c>
    </row>
    <row r="9042" spans="1:22" x14ac:dyDescent="0.3">
      <c r="A9042" s="18">
        <v>46022</v>
      </c>
      <c r="B9042" t="s">
        <v>2361</v>
      </c>
      <c r="C9042" t="s">
        <v>114</v>
      </c>
      <c r="D9042" t="s">
        <v>10173</v>
      </c>
      <c r="E9042">
        <v>47557133760</v>
      </c>
      <c r="F9042" t="s">
        <v>15</v>
      </c>
      <c r="G9042" t="s">
        <v>71</v>
      </c>
      <c r="H9042">
        <v>5520</v>
      </c>
      <c r="I9042" s="2">
        <f t="shared" si="1974"/>
        <v>2025</v>
      </c>
      <c r="J9042" s="2" t="str">
        <f t="shared" si="1975"/>
        <v>December</v>
      </c>
      <c r="K9042" s="2">
        <f t="shared" si="1976"/>
        <v>12</v>
      </c>
      <c r="L9042" s="2" t="str">
        <f t="shared" si="1977"/>
        <v>Wednesday</v>
      </c>
      <c r="M9042" s="2">
        <f t="shared" si="1978"/>
        <v>53</v>
      </c>
      <c r="N9042" s="3">
        <f t="shared" si="1979"/>
        <v>0</v>
      </c>
      <c r="O9042" s="3">
        <f t="shared" si="1980"/>
        <v>5520</v>
      </c>
      <c r="P9042" t="str">
        <f t="shared" si="1981"/>
        <v>31-Dec</v>
      </c>
      <c r="Q9042" s="9">
        <f t="shared" si="1982"/>
        <v>0.54097222222222219</v>
      </c>
      <c r="R9042" t="str">
        <f t="shared" si="1983"/>
        <v>Afternoon</v>
      </c>
      <c r="S9042" s="2">
        <f t="shared" si="1984"/>
        <v>31</v>
      </c>
      <c r="T9042" t="str">
        <f t="shared" si="1985"/>
        <v>UPI Transfer</v>
      </c>
      <c r="U9042">
        <f t="shared" si="1986"/>
        <v>12</v>
      </c>
      <c r="V9042" t="str">
        <f t="shared" si="1987"/>
        <v>FY Q3</v>
      </c>
    </row>
    <row r="9043" spans="1:22" x14ac:dyDescent="0.3">
      <c r="A9043" s="18">
        <v>46022</v>
      </c>
      <c r="B9043" t="s">
        <v>1366</v>
      </c>
      <c r="C9043" t="s">
        <v>605</v>
      </c>
      <c r="D9043" t="s">
        <v>10174</v>
      </c>
      <c r="E9043">
        <v>441888408891</v>
      </c>
      <c r="F9043" t="s">
        <v>16</v>
      </c>
      <c r="G9043" t="s">
        <v>71</v>
      </c>
      <c r="H9043">
        <v>39812</v>
      </c>
      <c r="I9043" s="2">
        <f t="shared" si="1974"/>
        <v>2025</v>
      </c>
      <c r="J9043" s="2" t="str">
        <f t="shared" si="1975"/>
        <v>December</v>
      </c>
      <c r="K9043" s="2">
        <f t="shared" si="1976"/>
        <v>12</v>
      </c>
      <c r="L9043" s="2" t="str">
        <f t="shared" si="1977"/>
        <v>Wednesday</v>
      </c>
      <c r="M9043" s="2">
        <f t="shared" si="1978"/>
        <v>53</v>
      </c>
      <c r="N9043" s="3">
        <f t="shared" si="1979"/>
        <v>39812</v>
      </c>
      <c r="O9043" s="3">
        <f t="shared" si="1980"/>
        <v>0</v>
      </c>
      <c r="P9043" t="str">
        <f t="shared" si="1981"/>
        <v>31-Dec</v>
      </c>
      <c r="Q9043" s="9">
        <f t="shared" si="1982"/>
        <v>0.64027777777777772</v>
      </c>
      <c r="R9043" t="str">
        <f t="shared" si="1983"/>
        <v>Afternoon</v>
      </c>
      <c r="S9043" s="2">
        <f t="shared" si="1984"/>
        <v>31</v>
      </c>
      <c r="T9043" t="str">
        <f t="shared" si="1985"/>
        <v>Others</v>
      </c>
      <c r="U9043">
        <f t="shared" si="1986"/>
        <v>15</v>
      </c>
      <c r="V9043" t="str">
        <f t="shared" si="1987"/>
        <v>FY Q3</v>
      </c>
    </row>
    <row r="9044" spans="1:22" x14ac:dyDescent="0.3">
      <c r="A9044" s="18">
        <v>46022</v>
      </c>
      <c r="B9044" t="s">
        <v>1470</v>
      </c>
      <c r="C9044" t="s">
        <v>76</v>
      </c>
      <c r="D9044" t="s">
        <v>10175</v>
      </c>
      <c r="E9044">
        <v>860747436736</v>
      </c>
      <c r="F9044" t="s">
        <v>16</v>
      </c>
      <c r="G9044" t="s">
        <v>71</v>
      </c>
      <c r="H9044">
        <v>11831</v>
      </c>
      <c r="I9044" s="2">
        <f t="shared" si="1974"/>
        <v>2025</v>
      </c>
      <c r="J9044" s="2" t="str">
        <f t="shared" si="1975"/>
        <v>December</v>
      </c>
      <c r="K9044" s="2">
        <f t="shared" si="1976"/>
        <v>12</v>
      </c>
      <c r="L9044" s="2" t="str">
        <f t="shared" si="1977"/>
        <v>Wednesday</v>
      </c>
      <c r="M9044" s="2">
        <f t="shared" si="1978"/>
        <v>53</v>
      </c>
      <c r="N9044" s="3">
        <f t="shared" si="1979"/>
        <v>11831</v>
      </c>
      <c r="O9044" s="3">
        <f t="shared" si="1980"/>
        <v>0</v>
      </c>
      <c r="P9044" t="str">
        <f t="shared" si="1981"/>
        <v>31-Dec</v>
      </c>
      <c r="Q9044" s="9">
        <f t="shared" si="1982"/>
        <v>0.7993055555555556</v>
      </c>
      <c r="R9044" t="str">
        <f t="shared" si="1983"/>
        <v>Evening</v>
      </c>
      <c r="S9044" s="2">
        <f t="shared" si="1984"/>
        <v>31</v>
      </c>
      <c r="T9044" t="str">
        <f t="shared" si="1985"/>
        <v>Others</v>
      </c>
      <c r="U9044">
        <f t="shared" si="1986"/>
        <v>19</v>
      </c>
      <c r="V9044" t="str">
        <f t="shared" si="1987"/>
        <v>FY Q3</v>
      </c>
    </row>
    <row r="9045" spans="1:22" x14ac:dyDescent="0.3">
      <c r="A9045" s="18">
        <v>46022</v>
      </c>
      <c r="B9045" t="s">
        <v>169</v>
      </c>
      <c r="C9045" t="s">
        <v>834</v>
      </c>
      <c r="D9045" t="s">
        <v>10176</v>
      </c>
      <c r="E9045">
        <v>492461511450</v>
      </c>
      <c r="F9045" t="s">
        <v>15</v>
      </c>
      <c r="G9045" t="s">
        <v>71</v>
      </c>
      <c r="H9045">
        <v>22396</v>
      </c>
      <c r="I9045" s="2">
        <f t="shared" si="1974"/>
        <v>2025</v>
      </c>
      <c r="J9045" s="2" t="str">
        <f t="shared" si="1975"/>
        <v>December</v>
      </c>
      <c r="K9045" s="2">
        <f t="shared" si="1976"/>
        <v>12</v>
      </c>
      <c r="L9045" s="2" t="str">
        <f t="shared" si="1977"/>
        <v>Wednesday</v>
      </c>
      <c r="M9045" s="2">
        <f t="shared" si="1978"/>
        <v>53</v>
      </c>
      <c r="N9045" s="3">
        <f t="shared" si="1979"/>
        <v>0</v>
      </c>
      <c r="O9045" s="3">
        <f t="shared" si="1980"/>
        <v>22396</v>
      </c>
      <c r="P9045" t="str">
        <f t="shared" si="1981"/>
        <v>31-Dec</v>
      </c>
      <c r="Q9045" s="9">
        <f t="shared" si="1982"/>
        <v>0.84652777777777777</v>
      </c>
      <c r="R9045" t="str">
        <f t="shared" si="1983"/>
        <v>Evening</v>
      </c>
      <c r="S9045" s="2">
        <f t="shared" si="1984"/>
        <v>31</v>
      </c>
      <c r="T9045" t="str">
        <f t="shared" si="1985"/>
        <v>UPI Transfer</v>
      </c>
      <c r="U9045">
        <f t="shared" si="1986"/>
        <v>20</v>
      </c>
      <c r="V9045" t="str">
        <f t="shared" si="1987"/>
        <v>FY Q3</v>
      </c>
    </row>
    <row r="9046" spans="1:22" x14ac:dyDescent="0.3">
      <c r="A9046" s="18">
        <v>46022</v>
      </c>
      <c r="B9046" t="s">
        <v>2946</v>
      </c>
      <c r="C9046" t="s">
        <v>82</v>
      </c>
      <c r="D9046" t="s">
        <v>10177</v>
      </c>
      <c r="E9046">
        <v>999289920298</v>
      </c>
      <c r="F9046" t="s">
        <v>16</v>
      </c>
      <c r="G9046" t="s">
        <v>71</v>
      </c>
      <c r="H9046">
        <v>8767</v>
      </c>
      <c r="I9046" s="2">
        <f t="shared" si="1974"/>
        <v>2025</v>
      </c>
      <c r="J9046" s="2" t="str">
        <f t="shared" si="1975"/>
        <v>December</v>
      </c>
      <c r="K9046" s="2">
        <f t="shared" si="1976"/>
        <v>12</v>
      </c>
      <c r="L9046" s="2" t="str">
        <f t="shared" si="1977"/>
        <v>Wednesday</v>
      </c>
      <c r="M9046" s="2">
        <f t="shared" si="1978"/>
        <v>53</v>
      </c>
      <c r="N9046" s="3">
        <f t="shared" si="1979"/>
        <v>8767</v>
      </c>
      <c r="O9046" s="3">
        <f t="shared" si="1980"/>
        <v>0</v>
      </c>
      <c r="P9046" t="str">
        <f t="shared" si="1981"/>
        <v>31-Dec</v>
      </c>
      <c r="Q9046" s="9">
        <f t="shared" si="1982"/>
        <v>0.86041666666666672</v>
      </c>
      <c r="R9046" t="str">
        <f t="shared" si="1983"/>
        <v>Evening</v>
      </c>
      <c r="S9046" s="2">
        <f t="shared" si="1984"/>
        <v>31</v>
      </c>
      <c r="T9046" t="str">
        <f t="shared" si="1985"/>
        <v>Others</v>
      </c>
      <c r="U9046">
        <f t="shared" si="1986"/>
        <v>20</v>
      </c>
      <c r="V9046" t="str">
        <f t="shared" si="1987"/>
        <v>FY Q3</v>
      </c>
    </row>
    <row r="9047" spans="1:22" x14ac:dyDescent="0.3">
      <c r="A9047" s="18">
        <v>46022</v>
      </c>
      <c r="B9047" t="s">
        <v>2751</v>
      </c>
      <c r="C9047" t="s">
        <v>291</v>
      </c>
      <c r="D9047" t="s">
        <v>10178</v>
      </c>
      <c r="E9047">
        <v>96611638328</v>
      </c>
      <c r="F9047" t="s">
        <v>16</v>
      </c>
      <c r="G9047" t="s">
        <v>67</v>
      </c>
      <c r="H9047">
        <v>1722</v>
      </c>
      <c r="I9047" s="2">
        <f t="shared" si="1974"/>
        <v>2025</v>
      </c>
      <c r="J9047" s="2" t="str">
        <f t="shared" si="1975"/>
        <v>December</v>
      </c>
      <c r="K9047" s="2">
        <f t="shared" si="1976"/>
        <v>12</v>
      </c>
      <c r="L9047" s="2" t="str">
        <f t="shared" si="1977"/>
        <v>Wednesday</v>
      </c>
      <c r="M9047" s="2">
        <f t="shared" si="1978"/>
        <v>53</v>
      </c>
      <c r="N9047" s="3">
        <f t="shared" si="1979"/>
        <v>1722</v>
      </c>
      <c r="O9047" s="3">
        <f t="shared" si="1980"/>
        <v>0</v>
      </c>
      <c r="P9047" t="str">
        <f t="shared" si="1981"/>
        <v>31-Dec</v>
      </c>
      <c r="Q9047" s="9">
        <f t="shared" si="1982"/>
        <v>0.89166666666666672</v>
      </c>
      <c r="R9047" t="str">
        <f t="shared" si="1983"/>
        <v>Night</v>
      </c>
      <c r="S9047" s="2">
        <f t="shared" si="1984"/>
        <v>31</v>
      </c>
      <c r="T9047" t="str">
        <f t="shared" si="1985"/>
        <v>Others</v>
      </c>
      <c r="U9047">
        <f t="shared" si="1986"/>
        <v>21</v>
      </c>
      <c r="V9047" t="str">
        <f t="shared" si="1987"/>
        <v>FY Q3</v>
      </c>
    </row>
    <row r="9048" spans="1:22" x14ac:dyDescent="0.3">
      <c r="A9048" s="18">
        <v>46023</v>
      </c>
      <c r="B9048" t="s">
        <v>1486</v>
      </c>
      <c r="C9048" t="s">
        <v>65</v>
      </c>
      <c r="D9048" t="s">
        <v>10179</v>
      </c>
      <c r="E9048">
        <v>54873475770</v>
      </c>
      <c r="F9048" t="s">
        <v>16</v>
      </c>
      <c r="G9048" t="s">
        <v>67</v>
      </c>
      <c r="H9048">
        <v>3763</v>
      </c>
      <c r="I9048" s="2">
        <f t="shared" si="1974"/>
        <v>2026</v>
      </c>
      <c r="J9048" s="2" t="str">
        <f t="shared" si="1975"/>
        <v>January</v>
      </c>
      <c r="K9048" s="2">
        <f t="shared" si="1976"/>
        <v>1</v>
      </c>
      <c r="L9048" s="2" t="str">
        <f t="shared" si="1977"/>
        <v>Thursday</v>
      </c>
      <c r="M9048" s="2">
        <f t="shared" si="1978"/>
        <v>1</v>
      </c>
      <c r="N9048" s="3">
        <f t="shared" si="1979"/>
        <v>3763</v>
      </c>
      <c r="O9048" s="3">
        <f t="shared" si="1980"/>
        <v>0</v>
      </c>
      <c r="P9048" t="str">
        <f t="shared" si="1981"/>
        <v>1-Jan</v>
      </c>
      <c r="Q9048" s="9">
        <f t="shared" si="1982"/>
        <v>0.57708333333333328</v>
      </c>
      <c r="R9048" t="str">
        <f t="shared" si="1983"/>
        <v>Afternoon</v>
      </c>
      <c r="S9048" s="2">
        <f t="shared" si="1984"/>
        <v>1</v>
      </c>
      <c r="T9048" t="str">
        <f t="shared" si="1985"/>
        <v>Others</v>
      </c>
      <c r="U9048">
        <f t="shared" si="1986"/>
        <v>13</v>
      </c>
      <c r="V9048" t="str">
        <f t="shared" si="1987"/>
        <v>FY Q4</v>
      </c>
    </row>
    <row r="9049" spans="1:22" x14ac:dyDescent="0.3">
      <c r="A9049" s="18">
        <v>46023</v>
      </c>
      <c r="B9049" t="s">
        <v>1390</v>
      </c>
      <c r="C9049" t="s">
        <v>117</v>
      </c>
      <c r="D9049" t="s">
        <v>10180</v>
      </c>
      <c r="E9049">
        <v>980629012861</v>
      </c>
      <c r="F9049" t="s">
        <v>16</v>
      </c>
      <c r="G9049" t="s">
        <v>67</v>
      </c>
      <c r="H9049">
        <v>19988</v>
      </c>
      <c r="I9049" s="2">
        <f t="shared" si="1974"/>
        <v>2026</v>
      </c>
      <c r="J9049" s="2" t="str">
        <f t="shared" si="1975"/>
        <v>January</v>
      </c>
      <c r="K9049" s="2">
        <f t="shared" si="1976"/>
        <v>1</v>
      </c>
      <c r="L9049" s="2" t="str">
        <f t="shared" si="1977"/>
        <v>Thursday</v>
      </c>
      <c r="M9049" s="2">
        <f t="shared" si="1978"/>
        <v>1</v>
      </c>
      <c r="N9049" s="3">
        <f t="shared" si="1979"/>
        <v>19988</v>
      </c>
      <c r="O9049" s="3">
        <f t="shared" si="1980"/>
        <v>0</v>
      </c>
      <c r="P9049" t="str">
        <f t="shared" si="1981"/>
        <v>1-Jan</v>
      </c>
      <c r="Q9049" s="9">
        <f t="shared" si="1982"/>
        <v>0.72569444444444442</v>
      </c>
      <c r="R9049" t="str">
        <f t="shared" si="1983"/>
        <v>Evening</v>
      </c>
      <c r="S9049" s="2">
        <f t="shared" si="1984"/>
        <v>1</v>
      </c>
      <c r="T9049" t="str">
        <f t="shared" si="1985"/>
        <v>Others</v>
      </c>
      <c r="U9049">
        <f t="shared" si="1986"/>
        <v>17</v>
      </c>
      <c r="V9049" t="str">
        <f t="shared" si="1987"/>
        <v>FY Q4</v>
      </c>
    </row>
    <row r="9050" spans="1:22" x14ac:dyDescent="0.3">
      <c r="A9050" s="18">
        <v>46023</v>
      </c>
      <c r="B9050" t="s">
        <v>649</v>
      </c>
      <c r="C9050" t="s">
        <v>85</v>
      </c>
      <c r="D9050" t="s">
        <v>10181</v>
      </c>
      <c r="E9050">
        <v>562138617417</v>
      </c>
      <c r="F9050" t="s">
        <v>16</v>
      </c>
      <c r="G9050" t="s">
        <v>71</v>
      </c>
      <c r="H9050">
        <v>11712</v>
      </c>
      <c r="I9050" s="2">
        <f t="shared" si="1974"/>
        <v>2026</v>
      </c>
      <c r="J9050" s="2" t="str">
        <f t="shared" si="1975"/>
        <v>January</v>
      </c>
      <c r="K9050" s="2">
        <f t="shared" si="1976"/>
        <v>1</v>
      </c>
      <c r="L9050" s="2" t="str">
        <f t="shared" si="1977"/>
        <v>Thursday</v>
      </c>
      <c r="M9050" s="2">
        <f t="shared" si="1978"/>
        <v>1</v>
      </c>
      <c r="N9050" s="3">
        <f t="shared" si="1979"/>
        <v>11712</v>
      </c>
      <c r="O9050" s="3">
        <f t="shared" si="1980"/>
        <v>0</v>
      </c>
      <c r="P9050" t="str">
        <f t="shared" si="1981"/>
        <v>1-Jan</v>
      </c>
      <c r="Q9050" s="9">
        <f t="shared" si="1982"/>
        <v>0.73611111111111116</v>
      </c>
      <c r="R9050" t="str">
        <f t="shared" si="1983"/>
        <v>Evening</v>
      </c>
      <c r="S9050" s="2">
        <f t="shared" si="1984"/>
        <v>1</v>
      </c>
      <c r="T9050" t="str">
        <f t="shared" si="1985"/>
        <v>Others</v>
      </c>
      <c r="U9050">
        <f t="shared" si="1986"/>
        <v>17</v>
      </c>
      <c r="V9050" t="str">
        <f t="shared" si="1987"/>
        <v>FY Q4</v>
      </c>
    </row>
    <row r="9051" spans="1:22" x14ac:dyDescent="0.3">
      <c r="A9051" s="18">
        <v>46024</v>
      </c>
      <c r="B9051" t="s">
        <v>1153</v>
      </c>
      <c r="C9051" t="s">
        <v>85</v>
      </c>
      <c r="D9051" t="s">
        <v>10182</v>
      </c>
      <c r="E9051">
        <v>476070952054</v>
      </c>
      <c r="F9051" t="s">
        <v>16</v>
      </c>
      <c r="G9051" t="s">
        <v>71</v>
      </c>
      <c r="H9051">
        <v>7141</v>
      </c>
      <c r="I9051" s="2">
        <f t="shared" si="1974"/>
        <v>2026</v>
      </c>
      <c r="J9051" s="2" t="str">
        <f t="shared" si="1975"/>
        <v>January</v>
      </c>
      <c r="K9051" s="2">
        <f t="shared" si="1976"/>
        <v>1</v>
      </c>
      <c r="L9051" s="2" t="str">
        <f t="shared" si="1977"/>
        <v>Friday</v>
      </c>
      <c r="M9051" s="2">
        <f t="shared" si="1978"/>
        <v>1</v>
      </c>
      <c r="N9051" s="3">
        <f t="shared" si="1979"/>
        <v>7141</v>
      </c>
      <c r="O9051" s="3">
        <f t="shared" si="1980"/>
        <v>0</v>
      </c>
      <c r="P9051" t="str">
        <f t="shared" si="1981"/>
        <v>2-Jan</v>
      </c>
      <c r="Q9051" s="9">
        <f t="shared" si="1982"/>
        <v>0.53402777777777777</v>
      </c>
      <c r="R9051" t="str">
        <f t="shared" si="1983"/>
        <v>Afternoon</v>
      </c>
      <c r="S9051" s="2">
        <f t="shared" si="1984"/>
        <v>2</v>
      </c>
      <c r="T9051" t="str">
        <f t="shared" si="1985"/>
        <v>Others</v>
      </c>
      <c r="U9051">
        <f t="shared" si="1986"/>
        <v>12</v>
      </c>
      <c r="V9051" t="str">
        <f t="shared" si="1987"/>
        <v>FY Q4</v>
      </c>
    </row>
    <row r="9052" spans="1:22" x14ac:dyDescent="0.3">
      <c r="A9052" s="18">
        <v>46024</v>
      </c>
      <c r="B9052" t="s">
        <v>2081</v>
      </c>
      <c r="C9052" t="s">
        <v>98</v>
      </c>
      <c r="D9052" t="s">
        <v>10183</v>
      </c>
      <c r="E9052">
        <v>100355819545</v>
      </c>
      <c r="F9052" t="s">
        <v>15</v>
      </c>
      <c r="G9052" t="s">
        <v>67</v>
      </c>
      <c r="H9052">
        <v>7368</v>
      </c>
      <c r="I9052" s="2">
        <f t="shared" si="1974"/>
        <v>2026</v>
      </c>
      <c r="J9052" s="2" t="str">
        <f t="shared" si="1975"/>
        <v>January</v>
      </c>
      <c r="K9052" s="2">
        <f t="shared" si="1976"/>
        <v>1</v>
      </c>
      <c r="L9052" s="2" t="str">
        <f t="shared" si="1977"/>
        <v>Friday</v>
      </c>
      <c r="M9052" s="2">
        <f t="shared" si="1978"/>
        <v>1</v>
      </c>
      <c r="N9052" s="3">
        <f t="shared" si="1979"/>
        <v>0</v>
      </c>
      <c r="O9052" s="3">
        <f t="shared" si="1980"/>
        <v>7368</v>
      </c>
      <c r="P9052" t="str">
        <f t="shared" si="1981"/>
        <v>2-Jan</v>
      </c>
      <c r="Q9052" s="9">
        <f t="shared" si="1982"/>
        <v>0.64236111111111116</v>
      </c>
      <c r="R9052" t="str">
        <f t="shared" si="1983"/>
        <v>Afternoon</v>
      </c>
      <c r="S9052" s="2">
        <f t="shared" si="1984"/>
        <v>2</v>
      </c>
      <c r="T9052" t="str">
        <f t="shared" si="1985"/>
        <v>UPI Transfer</v>
      </c>
      <c r="U9052">
        <f t="shared" si="1986"/>
        <v>15</v>
      </c>
      <c r="V9052" t="str">
        <f t="shared" si="1987"/>
        <v>FY Q4</v>
      </c>
    </row>
    <row r="9053" spans="1:22" x14ac:dyDescent="0.3">
      <c r="A9053" s="18">
        <v>46024</v>
      </c>
      <c r="B9053" t="s">
        <v>113</v>
      </c>
      <c r="C9053" t="s">
        <v>65</v>
      </c>
      <c r="D9053" t="s">
        <v>10184</v>
      </c>
      <c r="E9053">
        <v>315128230469</v>
      </c>
      <c r="F9053" t="s">
        <v>16</v>
      </c>
      <c r="G9053" t="s">
        <v>67</v>
      </c>
      <c r="H9053">
        <v>13157</v>
      </c>
      <c r="I9053" s="2">
        <f t="shared" si="1974"/>
        <v>2026</v>
      </c>
      <c r="J9053" s="2" t="str">
        <f t="shared" si="1975"/>
        <v>January</v>
      </c>
      <c r="K9053" s="2">
        <f t="shared" si="1976"/>
        <v>1</v>
      </c>
      <c r="L9053" s="2" t="str">
        <f t="shared" si="1977"/>
        <v>Friday</v>
      </c>
      <c r="M9053" s="2">
        <f t="shared" si="1978"/>
        <v>1</v>
      </c>
      <c r="N9053" s="3">
        <f t="shared" si="1979"/>
        <v>13157</v>
      </c>
      <c r="O9053" s="3">
        <f t="shared" si="1980"/>
        <v>0</v>
      </c>
      <c r="P9053" t="str">
        <f t="shared" si="1981"/>
        <v>2-Jan</v>
      </c>
      <c r="Q9053" s="9">
        <f t="shared" si="1982"/>
        <v>0.77013888888888893</v>
      </c>
      <c r="R9053" t="str">
        <f t="shared" si="1983"/>
        <v>Evening</v>
      </c>
      <c r="S9053" s="2">
        <f t="shared" si="1984"/>
        <v>2</v>
      </c>
      <c r="T9053" t="str">
        <f t="shared" si="1985"/>
        <v>Others</v>
      </c>
      <c r="U9053">
        <f t="shared" si="1986"/>
        <v>18</v>
      </c>
      <c r="V9053" t="str">
        <f t="shared" si="1987"/>
        <v>FY Q4</v>
      </c>
    </row>
    <row r="9054" spans="1:22" x14ac:dyDescent="0.3">
      <c r="A9054" s="18">
        <v>46024</v>
      </c>
      <c r="B9054" t="s">
        <v>1007</v>
      </c>
      <c r="C9054" t="s">
        <v>82</v>
      </c>
      <c r="D9054" t="s">
        <v>10185</v>
      </c>
      <c r="E9054">
        <v>268435258316</v>
      </c>
      <c r="F9054" t="s">
        <v>16</v>
      </c>
      <c r="G9054" t="s">
        <v>67</v>
      </c>
      <c r="H9054">
        <v>26239</v>
      </c>
      <c r="I9054" s="2">
        <f t="shared" si="1974"/>
        <v>2026</v>
      </c>
      <c r="J9054" s="2" t="str">
        <f t="shared" si="1975"/>
        <v>January</v>
      </c>
      <c r="K9054" s="2">
        <f t="shared" si="1976"/>
        <v>1</v>
      </c>
      <c r="L9054" s="2" t="str">
        <f t="shared" si="1977"/>
        <v>Friday</v>
      </c>
      <c r="M9054" s="2">
        <f t="shared" si="1978"/>
        <v>1</v>
      </c>
      <c r="N9054" s="3">
        <f t="shared" si="1979"/>
        <v>26239</v>
      </c>
      <c r="O9054" s="3">
        <f t="shared" si="1980"/>
        <v>0</v>
      </c>
      <c r="P9054" t="str">
        <f t="shared" si="1981"/>
        <v>2-Jan</v>
      </c>
      <c r="Q9054" s="9">
        <f t="shared" si="1982"/>
        <v>0.85138888888888886</v>
      </c>
      <c r="R9054" t="str">
        <f t="shared" si="1983"/>
        <v>Evening</v>
      </c>
      <c r="S9054" s="2">
        <f t="shared" si="1984"/>
        <v>2</v>
      </c>
      <c r="T9054" t="str">
        <f t="shared" si="1985"/>
        <v>Others</v>
      </c>
      <c r="U9054">
        <f t="shared" si="1986"/>
        <v>20</v>
      </c>
      <c r="V9054" t="str">
        <f t="shared" si="1987"/>
        <v>FY Q4</v>
      </c>
    </row>
    <row r="9055" spans="1:22" x14ac:dyDescent="0.3">
      <c r="A9055" s="18">
        <v>46024</v>
      </c>
      <c r="B9055" t="s">
        <v>1293</v>
      </c>
      <c r="C9055" t="s">
        <v>142</v>
      </c>
      <c r="D9055" t="s">
        <v>10186</v>
      </c>
      <c r="E9055">
        <v>863085342374</v>
      </c>
      <c r="F9055" t="s">
        <v>15</v>
      </c>
      <c r="G9055" t="s">
        <v>71</v>
      </c>
      <c r="H9055">
        <v>7999</v>
      </c>
      <c r="I9055" s="2">
        <f t="shared" si="1974"/>
        <v>2026</v>
      </c>
      <c r="J9055" s="2" t="str">
        <f t="shared" si="1975"/>
        <v>January</v>
      </c>
      <c r="K9055" s="2">
        <f t="shared" si="1976"/>
        <v>1</v>
      </c>
      <c r="L9055" s="2" t="str">
        <f t="shared" si="1977"/>
        <v>Friday</v>
      </c>
      <c r="M9055" s="2">
        <f t="shared" si="1978"/>
        <v>1</v>
      </c>
      <c r="N9055" s="3">
        <f t="shared" si="1979"/>
        <v>0</v>
      </c>
      <c r="O9055" s="3">
        <f t="shared" si="1980"/>
        <v>7999</v>
      </c>
      <c r="P9055" t="str">
        <f t="shared" si="1981"/>
        <v>2-Jan</v>
      </c>
      <c r="Q9055" s="9">
        <f t="shared" si="1982"/>
        <v>0.94513888888888886</v>
      </c>
      <c r="R9055" t="str">
        <f t="shared" si="1983"/>
        <v>Night</v>
      </c>
      <c r="S9055" s="2">
        <f t="shared" si="1984"/>
        <v>2</v>
      </c>
      <c r="T9055" t="str">
        <f t="shared" si="1985"/>
        <v>UPI Transfer</v>
      </c>
      <c r="U9055">
        <f t="shared" si="1986"/>
        <v>22</v>
      </c>
      <c r="V9055" t="str">
        <f t="shared" si="1987"/>
        <v>FY Q4</v>
      </c>
    </row>
    <row r="9056" spans="1:22" x14ac:dyDescent="0.3">
      <c r="A9056" s="18">
        <v>46025</v>
      </c>
      <c r="B9056" t="s">
        <v>2217</v>
      </c>
      <c r="C9056" t="s">
        <v>107</v>
      </c>
      <c r="D9056" t="s">
        <v>10187</v>
      </c>
      <c r="E9056">
        <v>306687006174</v>
      </c>
      <c r="F9056" t="s">
        <v>15</v>
      </c>
      <c r="G9056" t="s">
        <v>67</v>
      </c>
      <c r="H9056">
        <v>7153</v>
      </c>
      <c r="I9056" s="2">
        <f t="shared" si="1974"/>
        <v>2026</v>
      </c>
      <c r="J9056" s="2" t="str">
        <f t="shared" si="1975"/>
        <v>January</v>
      </c>
      <c r="K9056" s="2">
        <f t="shared" si="1976"/>
        <v>1</v>
      </c>
      <c r="L9056" s="2" t="str">
        <f t="shared" si="1977"/>
        <v>Saturday</v>
      </c>
      <c r="M9056" s="2">
        <f t="shared" si="1978"/>
        <v>1</v>
      </c>
      <c r="N9056" s="3">
        <f t="shared" si="1979"/>
        <v>0</v>
      </c>
      <c r="O9056" s="3">
        <f t="shared" si="1980"/>
        <v>7153</v>
      </c>
      <c r="P9056" t="str">
        <f t="shared" si="1981"/>
        <v>3-Jan</v>
      </c>
      <c r="Q9056" s="9">
        <f t="shared" si="1982"/>
        <v>0.67013888888888884</v>
      </c>
      <c r="R9056" t="str">
        <f t="shared" si="1983"/>
        <v>Afternoon</v>
      </c>
      <c r="S9056" s="2">
        <f t="shared" si="1984"/>
        <v>3</v>
      </c>
      <c r="T9056" t="str">
        <f t="shared" si="1985"/>
        <v>UPI Transfer</v>
      </c>
      <c r="U9056">
        <f t="shared" si="1986"/>
        <v>16</v>
      </c>
      <c r="V9056" t="str">
        <f t="shared" si="1987"/>
        <v>FY Q4</v>
      </c>
    </row>
    <row r="9057" spans="1:22" x14ac:dyDescent="0.3">
      <c r="A9057" s="18">
        <v>46025</v>
      </c>
      <c r="B9057" t="s">
        <v>3663</v>
      </c>
      <c r="C9057" t="s">
        <v>139</v>
      </c>
      <c r="D9057" t="s">
        <v>10188</v>
      </c>
      <c r="E9057">
        <v>390113495795</v>
      </c>
      <c r="F9057" t="s">
        <v>15</v>
      </c>
      <c r="G9057" t="s">
        <v>71</v>
      </c>
      <c r="H9057">
        <v>14930</v>
      </c>
      <c r="I9057" s="2">
        <f t="shared" si="1974"/>
        <v>2026</v>
      </c>
      <c r="J9057" s="2" t="str">
        <f t="shared" si="1975"/>
        <v>January</v>
      </c>
      <c r="K9057" s="2">
        <f t="shared" si="1976"/>
        <v>1</v>
      </c>
      <c r="L9057" s="2" t="str">
        <f t="shared" si="1977"/>
        <v>Saturday</v>
      </c>
      <c r="M9057" s="2">
        <f t="shared" si="1978"/>
        <v>1</v>
      </c>
      <c r="N9057" s="3">
        <f t="shared" si="1979"/>
        <v>0</v>
      </c>
      <c r="O9057" s="3">
        <f t="shared" si="1980"/>
        <v>14930</v>
      </c>
      <c r="P9057" t="str">
        <f t="shared" si="1981"/>
        <v>3-Jan</v>
      </c>
      <c r="Q9057" s="9">
        <f t="shared" si="1982"/>
        <v>0.93541666666666667</v>
      </c>
      <c r="R9057" t="str">
        <f t="shared" si="1983"/>
        <v>Night</v>
      </c>
      <c r="S9057" s="2">
        <f t="shared" si="1984"/>
        <v>3</v>
      </c>
      <c r="T9057" t="str">
        <f t="shared" si="1985"/>
        <v>Fuel</v>
      </c>
      <c r="U9057">
        <f t="shared" si="1986"/>
        <v>22</v>
      </c>
      <c r="V9057" t="str">
        <f t="shared" si="1987"/>
        <v>FY Q4</v>
      </c>
    </row>
    <row r="9058" spans="1:22" x14ac:dyDescent="0.3">
      <c r="A9058" s="18">
        <v>46026</v>
      </c>
      <c r="B9058" t="s">
        <v>1092</v>
      </c>
      <c r="C9058" t="s">
        <v>366</v>
      </c>
      <c r="D9058" t="s">
        <v>10189</v>
      </c>
      <c r="E9058">
        <v>938856141594</v>
      </c>
      <c r="F9058" t="s">
        <v>16</v>
      </c>
      <c r="G9058" t="s">
        <v>67</v>
      </c>
      <c r="H9058">
        <v>2340</v>
      </c>
      <c r="I9058" s="2">
        <f t="shared" si="1974"/>
        <v>2026</v>
      </c>
      <c r="J9058" s="2" t="str">
        <f t="shared" si="1975"/>
        <v>January</v>
      </c>
      <c r="K9058" s="2">
        <f t="shared" si="1976"/>
        <v>1</v>
      </c>
      <c r="L9058" s="2" t="str">
        <f t="shared" si="1977"/>
        <v>Sunday</v>
      </c>
      <c r="M9058" s="2">
        <f t="shared" si="1978"/>
        <v>2</v>
      </c>
      <c r="N9058" s="3">
        <f t="shared" si="1979"/>
        <v>2340</v>
      </c>
      <c r="O9058" s="3">
        <f t="shared" si="1980"/>
        <v>0</v>
      </c>
      <c r="P9058" t="str">
        <f t="shared" si="1981"/>
        <v>4-Jan</v>
      </c>
      <c r="Q9058" s="9">
        <f t="shared" si="1982"/>
        <v>0.8041666666666667</v>
      </c>
      <c r="R9058" t="str">
        <f t="shared" si="1983"/>
        <v>Evening</v>
      </c>
      <c r="S9058" s="2">
        <f t="shared" si="1984"/>
        <v>4</v>
      </c>
      <c r="T9058" t="str">
        <f t="shared" si="1985"/>
        <v>Others</v>
      </c>
      <c r="U9058">
        <f t="shared" si="1986"/>
        <v>19</v>
      </c>
      <c r="V9058" t="str">
        <f t="shared" si="1987"/>
        <v>FY Q4</v>
      </c>
    </row>
    <row r="9059" spans="1:22" x14ac:dyDescent="0.3">
      <c r="A9059" s="18">
        <v>46026</v>
      </c>
      <c r="B9059" t="s">
        <v>4574</v>
      </c>
      <c r="C9059" t="s">
        <v>291</v>
      </c>
      <c r="D9059" t="s">
        <v>10190</v>
      </c>
      <c r="E9059">
        <v>622038269491</v>
      </c>
      <c r="F9059" t="s">
        <v>16</v>
      </c>
      <c r="G9059" t="s">
        <v>71</v>
      </c>
      <c r="H9059">
        <v>15925</v>
      </c>
      <c r="I9059" s="2">
        <f t="shared" si="1974"/>
        <v>2026</v>
      </c>
      <c r="J9059" s="2" t="str">
        <f t="shared" si="1975"/>
        <v>January</v>
      </c>
      <c r="K9059" s="2">
        <f t="shared" si="1976"/>
        <v>1</v>
      </c>
      <c r="L9059" s="2" t="str">
        <f t="shared" si="1977"/>
        <v>Sunday</v>
      </c>
      <c r="M9059" s="2">
        <f t="shared" si="1978"/>
        <v>2</v>
      </c>
      <c r="N9059" s="3">
        <f t="shared" si="1979"/>
        <v>15925</v>
      </c>
      <c r="O9059" s="3">
        <f t="shared" si="1980"/>
        <v>0</v>
      </c>
      <c r="P9059" t="str">
        <f t="shared" si="1981"/>
        <v>4-Jan</v>
      </c>
      <c r="Q9059" s="9">
        <f t="shared" si="1982"/>
        <v>0.8930555555555556</v>
      </c>
      <c r="R9059" t="str">
        <f t="shared" si="1983"/>
        <v>Night</v>
      </c>
      <c r="S9059" s="2">
        <f t="shared" si="1984"/>
        <v>4</v>
      </c>
      <c r="T9059" t="str">
        <f t="shared" si="1985"/>
        <v>Others</v>
      </c>
      <c r="U9059">
        <f t="shared" si="1986"/>
        <v>21</v>
      </c>
      <c r="V9059" t="str">
        <f t="shared" si="1987"/>
        <v>FY Q4</v>
      </c>
    </row>
    <row r="9060" spans="1:22" x14ac:dyDescent="0.3">
      <c r="A9060" s="18">
        <v>46027</v>
      </c>
      <c r="B9060" t="s">
        <v>3519</v>
      </c>
      <c r="C9060" t="s">
        <v>125</v>
      </c>
      <c r="D9060" t="s">
        <v>10191</v>
      </c>
      <c r="E9060">
        <v>318271631132</v>
      </c>
      <c r="F9060" t="s">
        <v>15</v>
      </c>
      <c r="G9060" t="s">
        <v>67</v>
      </c>
      <c r="H9060">
        <v>2192</v>
      </c>
      <c r="I9060" s="2">
        <f t="shared" si="1974"/>
        <v>2026</v>
      </c>
      <c r="J9060" s="2" t="str">
        <f t="shared" si="1975"/>
        <v>January</v>
      </c>
      <c r="K9060" s="2">
        <f t="shared" si="1976"/>
        <v>1</v>
      </c>
      <c r="L9060" s="2" t="str">
        <f t="shared" si="1977"/>
        <v>Monday</v>
      </c>
      <c r="M9060" s="2">
        <f t="shared" si="1978"/>
        <v>2</v>
      </c>
      <c r="N9060" s="3">
        <f t="shared" si="1979"/>
        <v>0</v>
      </c>
      <c r="O9060" s="3">
        <f t="shared" si="1980"/>
        <v>2192</v>
      </c>
      <c r="P9060" t="str">
        <f t="shared" si="1981"/>
        <v>5-Jan</v>
      </c>
      <c r="Q9060" s="9">
        <f t="shared" si="1982"/>
        <v>0.42638888888888887</v>
      </c>
      <c r="R9060" t="str">
        <f t="shared" si="1983"/>
        <v>Morning</v>
      </c>
      <c r="S9060" s="2">
        <f t="shared" si="1984"/>
        <v>5</v>
      </c>
      <c r="T9060" t="str">
        <f t="shared" si="1985"/>
        <v>UPI Transfer</v>
      </c>
      <c r="U9060">
        <f t="shared" si="1986"/>
        <v>10</v>
      </c>
      <c r="V9060" t="str">
        <f t="shared" si="1987"/>
        <v>FY Q4</v>
      </c>
    </row>
    <row r="9061" spans="1:22" x14ac:dyDescent="0.3">
      <c r="A9061" s="18">
        <v>46027</v>
      </c>
      <c r="B9061" t="s">
        <v>361</v>
      </c>
      <c r="C9061" t="s">
        <v>325</v>
      </c>
      <c r="D9061" t="s">
        <v>10192</v>
      </c>
      <c r="E9061">
        <v>53038084261</v>
      </c>
      <c r="F9061" t="s">
        <v>16</v>
      </c>
      <c r="G9061" t="s">
        <v>71</v>
      </c>
      <c r="H9061">
        <v>16841</v>
      </c>
      <c r="I9061" s="2">
        <f t="shared" si="1974"/>
        <v>2026</v>
      </c>
      <c r="J9061" s="2" t="str">
        <f t="shared" si="1975"/>
        <v>January</v>
      </c>
      <c r="K9061" s="2">
        <f t="shared" si="1976"/>
        <v>1</v>
      </c>
      <c r="L9061" s="2" t="str">
        <f t="shared" si="1977"/>
        <v>Monday</v>
      </c>
      <c r="M9061" s="2">
        <f t="shared" si="1978"/>
        <v>2</v>
      </c>
      <c r="N9061" s="3">
        <f t="shared" si="1979"/>
        <v>16841</v>
      </c>
      <c r="O9061" s="3">
        <f t="shared" si="1980"/>
        <v>0</v>
      </c>
      <c r="P9061" t="str">
        <f t="shared" si="1981"/>
        <v>5-Jan</v>
      </c>
      <c r="Q9061" s="9">
        <f t="shared" si="1982"/>
        <v>0.59444444444444444</v>
      </c>
      <c r="R9061" t="str">
        <f t="shared" si="1983"/>
        <v>Afternoon</v>
      </c>
      <c r="S9061" s="2">
        <f t="shared" si="1984"/>
        <v>5</v>
      </c>
      <c r="T9061" t="str">
        <f t="shared" si="1985"/>
        <v>Others</v>
      </c>
      <c r="U9061">
        <f t="shared" si="1986"/>
        <v>14</v>
      </c>
      <c r="V9061" t="str">
        <f t="shared" si="1987"/>
        <v>FY Q4</v>
      </c>
    </row>
    <row r="9062" spans="1:22" x14ac:dyDescent="0.3">
      <c r="A9062" s="18">
        <v>46027</v>
      </c>
      <c r="B9062" t="s">
        <v>1794</v>
      </c>
      <c r="C9062" t="s">
        <v>254</v>
      </c>
      <c r="D9062" t="s">
        <v>10193</v>
      </c>
      <c r="E9062">
        <v>121270294586</v>
      </c>
      <c r="F9062" t="s">
        <v>16</v>
      </c>
      <c r="G9062" t="s">
        <v>67</v>
      </c>
      <c r="H9062">
        <v>12989</v>
      </c>
      <c r="I9062" s="2">
        <f t="shared" ref="I9062:I9125" si="1988">YEAR(A9062)</f>
        <v>2026</v>
      </c>
      <c r="J9062" s="2" t="str">
        <f t="shared" ref="J9062:J9125" si="1989">TEXT(A9062,"mmmm")</f>
        <v>January</v>
      </c>
      <c r="K9062" s="2">
        <f t="shared" ref="K9062:K9125" si="1990">MONTH(A9062)</f>
        <v>1</v>
      </c>
      <c r="L9062" s="2" t="str">
        <f t="shared" ref="L9062:L9125" si="1991">TEXT(A9062,"dddd")</f>
        <v>Monday</v>
      </c>
      <c r="M9062" s="2">
        <f t="shared" ref="M9062:M9125" si="1992">WEEKNUM(A9062)</f>
        <v>2</v>
      </c>
      <c r="N9062" s="3">
        <f t="shared" ref="N9062:N9125" si="1993">IF(F9062="Credit",H9062,0)</f>
        <v>12989</v>
      </c>
      <c r="O9062" s="3">
        <f t="shared" ref="O9062:O9125" si="1994">IF(F9062="Debit",H9062,0)</f>
        <v>0</v>
      </c>
      <c r="P9062" t="str">
        <f t="shared" ref="P9062:P9125" si="1995">TEXT(A9062,"d-mmm")</f>
        <v>5-Jan</v>
      </c>
      <c r="Q9062" s="9">
        <f t="shared" ref="Q9062:Q9125" si="1996">TIMEVALUE(TRIM(CLEAN(SUBSTITUTE(B9062,CHAR(34),""))))</f>
        <v>0.7006944444444444</v>
      </c>
      <c r="R9062" t="str">
        <f t="shared" ref="R9062:R9125" si="1997">IF(HOUR(Q9062)&lt;12,"Morning",IF(HOUR(Q9062)&lt;17,"Afternoon",IF(HOUR(Q9062)&lt;21,"Evening","Night")))</f>
        <v>Afternoon</v>
      </c>
      <c r="S9062" s="2">
        <f t="shared" ref="S9062:S9125" si="1998">DAY(A9062)</f>
        <v>5</v>
      </c>
      <c r="T9062" t="str">
        <f t="shared" ref="T9062:T9125" si="1999">IF(ISNUMBER(SEARCH("Recharge",C9062)),"Recharge",IF(ISNUMBER(SEARCH("Petrol",C9062)),"Fuel",IF(ISNUMBER(SEARCH("Restaurant",C9062)),"Food",IF(ISNUMBER(SEARCH("Amazon",C9062)),"Shopping",IF(ISNUMBER(SEARCH("Salary",C9062)),"Salary",IF(ISNUMBER(SEARCH("Paid to",C9062)),"UPI Transfer","Others"))))))</f>
        <v>Others</v>
      </c>
      <c r="U9062">
        <f t="shared" ref="U9062:U9125" si="2000">HOUR(Q9062)</f>
        <v>16</v>
      </c>
      <c r="V9062" t="str">
        <f t="shared" ref="V9062:V9125" si="2001">"FY Q"&amp;INT(MOD(MONTH(A9062)-4,12)/3)+1</f>
        <v>FY Q4</v>
      </c>
    </row>
    <row r="9063" spans="1:22" x14ac:dyDescent="0.3">
      <c r="A9063" s="18">
        <v>46028</v>
      </c>
      <c r="B9063" t="s">
        <v>776</v>
      </c>
      <c r="C9063" t="s">
        <v>92</v>
      </c>
      <c r="D9063" t="s">
        <v>10194</v>
      </c>
      <c r="E9063">
        <v>330818318415</v>
      </c>
      <c r="F9063" t="s">
        <v>15</v>
      </c>
      <c r="G9063" t="s">
        <v>67</v>
      </c>
      <c r="H9063">
        <v>2736</v>
      </c>
      <c r="I9063" s="2">
        <f t="shared" si="1988"/>
        <v>2026</v>
      </c>
      <c r="J9063" s="2" t="str">
        <f t="shared" si="1989"/>
        <v>January</v>
      </c>
      <c r="K9063" s="2">
        <f t="shared" si="1990"/>
        <v>1</v>
      </c>
      <c r="L9063" s="2" t="str">
        <f t="shared" si="1991"/>
        <v>Tuesday</v>
      </c>
      <c r="M9063" s="2">
        <f t="shared" si="1992"/>
        <v>2</v>
      </c>
      <c r="N9063" s="3">
        <f t="shared" si="1993"/>
        <v>0</v>
      </c>
      <c r="O9063" s="3">
        <f t="shared" si="1994"/>
        <v>2736</v>
      </c>
      <c r="P9063" t="str">
        <f t="shared" si="1995"/>
        <v>6-Jan</v>
      </c>
      <c r="Q9063" s="9">
        <f t="shared" si="1996"/>
        <v>0.55763888888888891</v>
      </c>
      <c r="R9063" t="str">
        <f t="shared" si="1997"/>
        <v>Afternoon</v>
      </c>
      <c r="S9063" s="2">
        <f t="shared" si="1998"/>
        <v>6</v>
      </c>
      <c r="T9063" t="str">
        <f t="shared" si="1999"/>
        <v>UPI Transfer</v>
      </c>
      <c r="U9063">
        <f t="shared" si="2000"/>
        <v>13</v>
      </c>
      <c r="V9063" t="str">
        <f t="shared" si="2001"/>
        <v>FY Q4</v>
      </c>
    </row>
    <row r="9064" spans="1:22" x14ac:dyDescent="0.3">
      <c r="A9064" s="18">
        <v>46028</v>
      </c>
      <c r="B9064" t="s">
        <v>410</v>
      </c>
      <c r="C9064" t="s">
        <v>357</v>
      </c>
      <c r="D9064" t="s">
        <v>10195</v>
      </c>
      <c r="E9064">
        <v>275573621137</v>
      </c>
      <c r="F9064" t="s">
        <v>15</v>
      </c>
      <c r="G9064" t="s">
        <v>67</v>
      </c>
      <c r="H9064">
        <v>5609</v>
      </c>
      <c r="I9064" s="2">
        <f t="shared" si="1988"/>
        <v>2026</v>
      </c>
      <c r="J9064" s="2" t="str">
        <f t="shared" si="1989"/>
        <v>January</v>
      </c>
      <c r="K9064" s="2">
        <f t="shared" si="1990"/>
        <v>1</v>
      </c>
      <c r="L9064" s="2" t="str">
        <f t="shared" si="1991"/>
        <v>Tuesday</v>
      </c>
      <c r="M9064" s="2">
        <f t="shared" si="1992"/>
        <v>2</v>
      </c>
      <c r="N9064" s="3">
        <f t="shared" si="1993"/>
        <v>0</v>
      </c>
      <c r="O9064" s="3">
        <f t="shared" si="1994"/>
        <v>5609</v>
      </c>
      <c r="P9064" t="str">
        <f t="shared" si="1995"/>
        <v>6-Jan</v>
      </c>
      <c r="Q9064" s="9">
        <f t="shared" si="1996"/>
        <v>0.5708333333333333</v>
      </c>
      <c r="R9064" t="str">
        <f t="shared" si="1997"/>
        <v>Afternoon</v>
      </c>
      <c r="S9064" s="2">
        <f t="shared" si="1998"/>
        <v>6</v>
      </c>
      <c r="T9064" t="str">
        <f t="shared" si="1999"/>
        <v>UPI Transfer</v>
      </c>
      <c r="U9064">
        <f t="shared" si="2000"/>
        <v>13</v>
      </c>
      <c r="V9064" t="str">
        <f t="shared" si="2001"/>
        <v>FY Q4</v>
      </c>
    </row>
    <row r="9065" spans="1:22" x14ac:dyDescent="0.3">
      <c r="A9065" s="18">
        <v>46028</v>
      </c>
      <c r="B9065" t="s">
        <v>582</v>
      </c>
      <c r="C9065" t="s">
        <v>85</v>
      </c>
      <c r="D9065" t="s">
        <v>10196</v>
      </c>
      <c r="E9065">
        <v>521634086132</v>
      </c>
      <c r="F9065" t="s">
        <v>16</v>
      </c>
      <c r="G9065" t="s">
        <v>71</v>
      </c>
      <c r="H9065">
        <v>4882</v>
      </c>
      <c r="I9065" s="2">
        <f t="shared" si="1988"/>
        <v>2026</v>
      </c>
      <c r="J9065" s="2" t="str">
        <f t="shared" si="1989"/>
        <v>January</v>
      </c>
      <c r="K9065" s="2">
        <f t="shared" si="1990"/>
        <v>1</v>
      </c>
      <c r="L9065" s="2" t="str">
        <f t="shared" si="1991"/>
        <v>Tuesday</v>
      </c>
      <c r="M9065" s="2">
        <f t="shared" si="1992"/>
        <v>2</v>
      </c>
      <c r="N9065" s="3">
        <f t="shared" si="1993"/>
        <v>4882</v>
      </c>
      <c r="O9065" s="3">
        <f t="shared" si="1994"/>
        <v>0</v>
      </c>
      <c r="P9065" t="str">
        <f t="shared" si="1995"/>
        <v>6-Jan</v>
      </c>
      <c r="Q9065" s="9">
        <f t="shared" si="1996"/>
        <v>0.74930555555555556</v>
      </c>
      <c r="R9065" t="str">
        <f t="shared" si="1997"/>
        <v>Evening</v>
      </c>
      <c r="S9065" s="2">
        <f t="shared" si="1998"/>
        <v>6</v>
      </c>
      <c r="T9065" t="str">
        <f t="shared" si="1999"/>
        <v>Others</v>
      </c>
      <c r="U9065">
        <f t="shared" si="2000"/>
        <v>17</v>
      </c>
      <c r="V9065" t="str">
        <f t="shared" si="2001"/>
        <v>FY Q4</v>
      </c>
    </row>
    <row r="9066" spans="1:22" x14ac:dyDescent="0.3">
      <c r="A9066" s="18">
        <v>46029</v>
      </c>
      <c r="B9066" t="s">
        <v>1094</v>
      </c>
      <c r="C9066" t="s">
        <v>834</v>
      </c>
      <c r="D9066" t="s">
        <v>10197</v>
      </c>
      <c r="E9066">
        <v>438210463255</v>
      </c>
      <c r="F9066" t="s">
        <v>15</v>
      </c>
      <c r="G9066" t="s">
        <v>67</v>
      </c>
      <c r="H9066">
        <v>5589</v>
      </c>
      <c r="I9066" s="2">
        <f t="shared" si="1988"/>
        <v>2026</v>
      </c>
      <c r="J9066" s="2" t="str">
        <f t="shared" si="1989"/>
        <v>January</v>
      </c>
      <c r="K9066" s="2">
        <f t="shared" si="1990"/>
        <v>1</v>
      </c>
      <c r="L9066" s="2" t="str">
        <f t="shared" si="1991"/>
        <v>Wednesday</v>
      </c>
      <c r="M9066" s="2">
        <f t="shared" si="1992"/>
        <v>2</v>
      </c>
      <c r="N9066" s="3">
        <f t="shared" si="1993"/>
        <v>0</v>
      </c>
      <c r="O9066" s="3">
        <f t="shared" si="1994"/>
        <v>5589</v>
      </c>
      <c r="P9066" t="str">
        <f t="shared" si="1995"/>
        <v>7-Jan</v>
      </c>
      <c r="Q9066" s="9">
        <f t="shared" si="1996"/>
        <v>0.47847222222222224</v>
      </c>
      <c r="R9066" t="str">
        <f t="shared" si="1997"/>
        <v>Morning</v>
      </c>
      <c r="S9066" s="2">
        <f t="shared" si="1998"/>
        <v>7</v>
      </c>
      <c r="T9066" t="str">
        <f t="shared" si="1999"/>
        <v>UPI Transfer</v>
      </c>
      <c r="U9066">
        <f t="shared" si="2000"/>
        <v>11</v>
      </c>
      <c r="V9066" t="str">
        <f t="shared" si="2001"/>
        <v>FY Q4</v>
      </c>
    </row>
    <row r="9067" spans="1:22" x14ac:dyDescent="0.3">
      <c r="A9067" s="18">
        <v>46029</v>
      </c>
      <c r="B9067" t="s">
        <v>1288</v>
      </c>
      <c r="C9067" t="s">
        <v>92</v>
      </c>
      <c r="D9067" t="s">
        <v>10198</v>
      </c>
      <c r="E9067">
        <v>770671894219</v>
      </c>
      <c r="F9067" t="s">
        <v>15</v>
      </c>
      <c r="G9067" t="s">
        <v>71</v>
      </c>
      <c r="H9067">
        <v>4266</v>
      </c>
      <c r="I9067" s="2">
        <f t="shared" si="1988"/>
        <v>2026</v>
      </c>
      <c r="J9067" s="2" t="str">
        <f t="shared" si="1989"/>
        <v>January</v>
      </c>
      <c r="K9067" s="2">
        <f t="shared" si="1990"/>
        <v>1</v>
      </c>
      <c r="L9067" s="2" t="str">
        <f t="shared" si="1991"/>
        <v>Wednesday</v>
      </c>
      <c r="M9067" s="2">
        <f t="shared" si="1992"/>
        <v>2</v>
      </c>
      <c r="N9067" s="3">
        <f t="shared" si="1993"/>
        <v>0</v>
      </c>
      <c r="O9067" s="3">
        <f t="shared" si="1994"/>
        <v>4266</v>
      </c>
      <c r="P9067" t="str">
        <f t="shared" si="1995"/>
        <v>7-Jan</v>
      </c>
      <c r="Q9067" s="9">
        <f t="shared" si="1996"/>
        <v>0.52569444444444446</v>
      </c>
      <c r="R9067" t="str">
        <f t="shared" si="1997"/>
        <v>Afternoon</v>
      </c>
      <c r="S9067" s="2">
        <f t="shared" si="1998"/>
        <v>7</v>
      </c>
      <c r="T9067" t="str">
        <f t="shared" si="1999"/>
        <v>UPI Transfer</v>
      </c>
      <c r="U9067">
        <f t="shared" si="2000"/>
        <v>12</v>
      </c>
      <c r="V9067" t="str">
        <f t="shared" si="2001"/>
        <v>FY Q4</v>
      </c>
    </row>
    <row r="9068" spans="1:22" x14ac:dyDescent="0.3">
      <c r="A9068" s="18">
        <v>46029</v>
      </c>
      <c r="B9068" t="s">
        <v>1974</v>
      </c>
      <c r="C9068" t="s">
        <v>167</v>
      </c>
      <c r="D9068" t="s">
        <v>10199</v>
      </c>
      <c r="E9068">
        <v>407495108917</v>
      </c>
      <c r="F9068" t="s">
        <v>15</v>
      </c>
      <c r="G9068" t="s">
        <v>71</v>
      </c>
      <c r="H9068">
        <v>13363</v>
      </c>
      <c r="I9068" s="2">
        <f t="shared" si="1988"/>
        <v>2026</v>
      </c>
      <c r="J9068" s="2" t="str">
        <f t="shared" si="1989"/>
        <v>January</v>
      </c>
      <c r="K9068" s="2">
        <f t="shared" si="1990"/>
        <v>1</v>
      </c>
      <c r="L9068" s="2" t="str">
        <f t="shared" si="1991"/>
        <v>Wednesday</v>
      </c>
      <c r="M9068" s="2">
        <f t="shared" si="1992"/>
        <v>2</v>
      </c>
      <c r="N9068" s="3">
        <f t="shared" si="1993"/>
        <v>0</v>
      </c>
      <c r="O9068" s="3">
        <f t="shared" si="1994"/>
        <v>13363</v>
      </c>
      <c r="P9068" t="str">
        <f t="shared" si="1995"/>
        <v>7-Jan</v>
      </c>
      <c r="Q9068" s="9">
        <f t="shared" si="1996"/>
        <v>0.56388888888888888</v>
      </c>
      <c r="R9068" t="str">
        <f t="shared" si="1997"/>
        <v>Afternoon</v>
      </c>
      <c r="S9068" s="2">
        <f t="shared" si="1998"/>
        <v>7</v>
      </c>
      <c r="T9068" t="str">
        <f t="shared" si="1999"/>
        <v>UPI Transfer</v>
      </c>
      <c r="U9068">
        <f t="shared" si="2000"/>
        <v>13</v>
      </c>
      <c r="V9068" t="str">
        <f t="shared" si="2001"/>
        <v>FY Q4</v>
      </c>
    </row>
    <row r="9069" spans="1:22" x14ac:dyDescent="0.3">
      <c r="A9069" s="18">
        <v>46029</v>
      </c>
      <c r="B9069" t="s">
        <v>644</v>
      </c>
      <c r="C9069" t="s">
        <v>209</v>
      </c>
      <c r="D9069" t="s">
        <v>10200</v>
      </c>
      <c r="E9069">
        <v>23584386505</v>
      </c>
      <c r="F9069" t="s">
        <v>15</v>
      </c>
      <c r="G9069" t="s">
        <v>67</v>
      </c>
      <c r="H9069">
        <v>1146</v>
      </c>
      <c r="I9069" s="2">
        <f t="shared" si="1988"/>
        <v>2026</v>
      </c>
      <c r="J9069" s="2" t="str">
        <f t="shared" si="1989"/>
        <v>January</v>
      </c>
      <c r="K9069" s="2">
        <f t="shared" si="1990"/>
        <v>1</v>
      </c>
      <c r="L9069" s="2" t="str">
        <f t="shared" si="1991"/>
        <v>Wednesday</v>
      </c>
      <c r="M9069" s="2">
        <f t="shared" si="1992"/>
        <v>2</v>
      </c>
      <c r="N9069" s="3">
        <f t="shared" si="1993"/>
        <v>0</v>
      </c>
      <c r="O9069" s="3">
        <f t="shared" si="1994"/>
        <v>1146</v>
      </c>
      <c r="P9069" t="str">
        <f t="shared" si="1995"/>
        <v>7-Jan</v>
      </c>
      <c r="Q9069" s="9">
        <f t="shared" si="1996"/>
        <v>0.69513888888888886</v>
      </c>
      <c r="R9069" t="str">
        <f t="shared" si="1997"/>
        <v>Afternoon</v>
      </c>
      <c r="S9069" s="2">
        <f t="shared" si="1998"/>
        <v>7</v>
      </c>
      <c r="T9069" t="str">
        <f t="shared" si="1999"/>
        <v>UPI Transfer</v>
      </c>
      <c r="U9069">
        <f t="shared" si="2000"/>
        <v>16</v>
      </c>
      <c r="V9069" t="str">
        <f t="shared" si="2001"/>
        <v>FY Q4</v>
      </c>
    </row>
    <row r="9070" spans="1:22" x14ac:dyDescent="0.3">
      <c r="A9070" s="18">
        <v>46029</v>
      </c>
      <c r="B9070" t="s">
        <v>1827</v>
      </c>
      <c r="C9070" t="s">
        <v>134</v>
      </c>
      <c r="D9070" t="s">
        <v>10201</v>
      </c>
      <c r="E9070">
        <v>316328050506</v>
      </c>
      <c r="F9070" t="s">
        <v>15</v>
      </c>
      <c r="G9070" t="s">
        <v>71</v>
      </c>
      <c r="H9070">
        <v>5654</v>
      </c>
      <c r="I9070" s="2">
        <f t="shared" si="1988"/>
        <v>2026</v>
      </c>
      <c r="J9070" s="2" t="str">
        <f t="shared" si="1989"/>
        <v>January</v>
      </c>
      <c r="K9070" s="2">
        <f t="shared" si="1990"/>
        <v>1</v>
      </c>
      <c r="L9070" s="2" t="str">
        <f t="shared" si="1991"/>
        <v>Wednesday</v>
      </c>
      <c r="M9070" s="2">
        <f t="shared" si="1992"/>
        <v>2</v>
      </c>
      <c r="N9070" s="3">
        <f t="shared" si="1993"/>
        <v>0</v>
      </c>
      <c r="O9070" s="3">
        <f t="shared" si="1994"/>
        <v>5654</v>
      </c>
      <c r="P9070" t="str">
        <f t="shared" si="1995"/>
        <v>7-Jan</v>
      </c>
      <c r="Q9070" s="9">
        <f t="shared" si="1996"/>
        <v>0.82291666666666663</v>
      </c>
      <c r="R9070" t="str">
        <f t="shared" si="1997"/>
        <v>Evening</v>
      </c>
      <c r="S9070" s="2">
        <f t="shared" si="1998"/>
        <v>7</v>
      </c>
      <c r="T9070" t="str">
        <f t="shared" si="1999"/>
        <v>UPI Transfer</v>
      </c>
      <c r="U9070">
        <f t="shared" si="2000"/>
        <v>19</v>
      </c>
      <c r="V9070" t="str">
        <f t="shared" si="2001"/>
        <v>FY Q4</v>
      </c>
    </row>
    <row r="9071" spans="1:22" x14ac:dyDescent="0.3">
      <c r="A9071" s="18">
        <v>46030</v>
      </c>
      <c r="B9071" t="s">
        <v>1279</v>
      </c>
      <c r="C9071" t="s">
        <v>291</v>
      </c>
      <c r="D9071" t="s">
        <v>10202</v>
      </c>
      <c r="E9071">
        <v>871659224596</v>
      </c>
      <c r="F9071" t="s">
        <v>16</v>
      </c>
      <c r="G9071" t="s">
        <v>67</v>
      </c>
      <c r="H9071">
        <v>12406</v>
      </c>
      <c r="I9071" s="2">
        <f t="shared" si="1988"/>
        <v>2026</v>
      </c>
      <c r="J9071" s="2" t="str">
        <f t="shared" si="1989"/>
        <v>January</v>
      </c>
      <c r="K9071" s="2">
        <f t="shared" si="1990"/>
        <v>1</v>
      </c>
      <c r="L9071" s="2" t="str">
        <f t="shared" si="1991"/>
        <v>Thursday</v>
      </c>
      <c r="M9071" s="2">
        <f t="shared" si="1992"/>
        <v>2</v>
      </c>
      <c r="N9071" s="3">
        <f t="shared" si="1993"/>
        <v>12406</v>
      </c>
      <c r="O9071" s="3">
        <f t="shared" si="1994"/>
        <v>0</v>
      </c>
      <c r="P9071" t="str">
        <f t="shared" si="1995"/>
        <v>8-Jan</v>
      </c>
      <c r="Q9071" s="9">
        <f t="shared" si="1996"/>
        <v>0.61458333333333337</v>
      </c>
      <c r="R9071" t="str">
        <f t="shared" si="1997"/>
        <v>Afternoon</v>
      </c>
      <c r="S9071" s="2">
        <f t="shared" si="1998"/>
        <v>8</v>
      </c>
      <c r="T9071" t="str">
        <f t="shared" si="1999"/>
        <v>Others</v>
      </c>
      <c r="U9071">
        <f t="shared" si="2000"/>
        <v>14</v>
      </c>
      <c r="V9071" t="str">
        <f t="shared" si="2001"/>
        <v>FY Q4</v>
      </c>
    </row>
    <row r="9072" spans="1:22" x14ac:dyDescent="0.3">
      <c r="A9072" s="18">
        <v>46030</v>
      </c>
      <c r="B9072" t="s">
        <v>1896</v>
      </c>
      <c r="C9072" t="s">
        <v>76</v>
      </c>
      <c r="D9072" t="s">
        <v>10203</v>
      </c>
      <c r="E9072">
        <v>478986872540</v>
      </c>
      <c r="F9072" t="s">
        <v>16</v>
      </c>
      <c r="G9072" t="s">
        <v>71</v>
      </c>
      <c r="H9072">
        <v>1424</v>
      </c>
      <c r="I9072" s="2">
        <f t="shared" si="1988"/>
        <v>2026</v>
      </c>
      <c r="J9072" s="2" t="str">
        <f t="shared" si="1989"/>
        <v>January</v>
      </c>
      <c r="K9072" s="2">
        <f t="shared" si="1990"/>
        <v>1</v>
      </c>
      <c r="L9072" s="2" t="str">
        <f t="shared" si="1991"/>
        <v>Thursday</v>
      </c>
      <c r="M9072" s="2">
        <f t="shared" si="1992"/>
        <v>2</v>
      </c>
      <c r="N9072" s="3">
        <f t="shared" si="1993"/>
        <v>1424</v>
      </c>
      <c r="O9072" s="3">
        <f t="shared" si="1994"/>
        <v>0</v>
      </c>
      <c r="P9072" t="str">
        <f t="shared" si="1995"/>
        <v>8-Jan</v>
      </c>
      <c r="Q9072" s="9">
        <f t="shared" si="1996"/>
        <v>0.74027777777777781</v>
      </c>
      <c r="R9072" t="str">
        <f t="shared" si="1997"/>
        <v>Evening</v>
      </c>
      <c r="S9072" s="2">
        <f t="shared" si="1998"/>
        <v>8</v>
      </c>
      <c r="T9072" t="str">
        <f t="shared" si="1999"/>
        <v>Others</v>
      </c>
      <c r="U9072">
        <f t="shared" si="2000"/>
        <v>17</v>
      </c>
      <c r="V9072" t="str">
        <f t="shared" si="2001"/>
        <v>FY Q4</v>
      </c>
    </row>
    <row r="9073" spans="1:22" x14ac:dyDescent="0.3">
      <c r="A9073" s="18">
        <v>46031</v>
      </c>
      <c r="B9073" t="s">
        <v>2372</v>
      </c>
      <c r="C9073" t="s">
        <v>375</v>
      </c>
      <c r="D9073" t="s">
        <v>10204</v>
      </c>
      <c r="E9073">
        <v>61575146951</v>
      </c>
      <c r="F9073" t="s">
        <v>15</v>
      </c>
      <c r="G9073" t="s">
        <v>71</v>
      </c>
      <c r="H9073">
        <v>11902</v>
      </c>
      <c r="I9073" s="2">
        <f t="shared" si="1988"/>
        <v>2026</v>
      </c>
      <c r="J9073" s="2" t="str">
        <f t="shared" si="1989"/>
        <v>January</v>
      </c>
      <c r="K9073" s="2">
        <f t="shared" si="1990"/>
        <v>1</v>
      </c>
      <c r="L9073" s="2" t="str">
        <f t="shared" si="1991"/>
        <v>Friday</v>
      </c>
      <c r="M9073" s="2">
        <f t="shared" si="1992"/>
        <v>2</v>
      </c>
      <c r="N9073" s="3">
        <f t="shared" si="1993"/>
        <v>0</v>
      </c>
      <c r="O9073" s="3">
        <f t="shared" si="1994"/>
        <v>11902</v>
      </c>
      <c r="P9073" t="str">
        <f t="shared" si="1995"/>
        <v>9-Jan</v>
      </c>
      <c r="Q9073" s="9">
        <f t="shared" si="1996"/>
        <v>0.37916666666666665</v>
      </c>
      <c r="R9073" t="str">
        <f t="shared" si="1997"/>
        <v>Morning</v>
      </c>
      <c r="S9073" s="2">
        <f t="shared" si="1998"/>
        <v>9</v>
      </c>
      <c r="T9073" t="str">
        <f t="shared" si="1999"/>
        <v>UPI Transfer</v>
      </c>
      <c r="U9073">
        <f t="shared" si="2000"/>
        <v>9</v>
      </c>
      <c r="V9073" t="str">
        <f t="shared" si="2001"/>
        <v>FY Q4</v>
      </c>
    </row>
    <row r="9074" spans="1:22" x14ac:dyDescent="0.3">
      <c r="A9074" s="18">
        <v>46031</v>
      </c>
      <c r="B9074" t="s">
        <v>1286</v>
      </c>
      <c r="C9074" t="s">
        <v>189</v>
      </c>
      <c r="D9074" t="s">
        <v>10205</v>
      </c>
      <c r="E9074">
        <v>683062494180</v>
      </c>
      <c r="F9074" t="s">
        <v>16</v>
      </c>
      <c r="G9074" t="s">
        <v>71</v>
      </c>
      <c r="H9074">
        <v>9586</v>
      </c>
      <c r="I9074" s="2">
        <f t="shared" si="1988"/>
        <v>2026</v>
      </c>
      <c r="J9074" s="2" t="str">
        <f t="shared" si="1989"/>
        <v>January</v>
      </c>
      <c r="K9074" s="2">
        <f t="shared" si="1990"/>
        <v>1</v>
      </c>
      <c r="L9074" s="2" t="str">
        <f t="shared" si="1991"/>
        <v>Friday</v>
      </c>
      <c r="M9074" s="2">
        <f t="shared" si="1992"/>
        <v>2</v>
      </c>
      <c r="N9074" s="3">
        <f t="shared" si="1993"/>
        <v>9586</v>
      </c>
      <c r="O9074" s="3">
        <f t="shared" si="1994"/>
        <v>0</v>
      </c>
      <c r="P9074" t="str">
        <f t="shared" si="1995"/>
        <v>9-Jan</v>
      </c>
      <c r="Q9074" s="9">
        <f t="shared" si="1996"/>
        <v>0.44374999999999998</v>
      </c>
      <c r="R9074" t="str">
        <f t="shared" si="1997"/>
        <v>Morning</v>
      </c>
      <c r="S9074" s="2">
        <f t="shared" si="1998"/>
        <v>9</v>
      </c>
      <c r="T9074" t="str">
        <f t="shared" si="1999"/>
        <v>Others</v>
      </c>
      <c r="U9074">
        <f t="shared" si="2000"/>
        <v>10</v>
      </c>
      <c r="V9074" t="str">
        <f t="shared" si="2001"/>
        <v>FY Q4</v>
      </c>
    </row>
    <row r="9075" spans="1:22" x14ac:dyDescent="0.3">
      <c r="A9075" s="18">
        <v>46031</v>
      </c>
      <c r="B9075" t="s">
        <v>2165</v>
      </c>
      <c r="C9075" t="s">
        <v>65</v>
      </c>
      <c r="D9075" t="s">
        <v>10206</v>
      </c>
      <c r="E9075">
        <v>484715846945</v>
      </c>
      <c r="F9075" t="s">
        <v>16</v>
      </c>
      <c r="G9075" t="s">
        <v>71</v>
      </c>
      <c r="H9075">
        <v>6531</v>
      </c>
      <c r="I9075" s="2">
        <f t="shared" si="1988"/>
        <v>2026</v>
      </c>
      <c r="J9075" s="2" t="str">
        <f t="shared" si="1989"/>
        <v>January</v>
      </c>
      <c r="K9075" s="2">
        <f t="shared" si="1990"/>
        <v>1</v>
      </c>
      <c r="L9075" s="2" t="str">
        <f t="shared" si="1991"/>
        <v>Friday</v>
      </c>
      <c r="M9075" s="2">
        <f t="shared" si="1992"/>
        <v>2</v>
      </c>
      <c r="N9075" s="3">
        <f t="shared" si="1993"/>
        <v>6531</v>
      </c>
      <c r="O9075" s="3">
        <f t="shared" si="1994"/>
        <v>0</v>
      </c>
      <c r="P9075" t="str">
        <f t="shared" si="1995"/>
        <v>9-Jan</v>
      </c>
      <c r="Q9075" s="9">
        <f t="shared" si="1996"/>
        <v>0.49166666666666664</v>
      </c>
      <c r="R9075" t="str">
        <f t="shared" si="1997"/>
        <v>Morning</v>
      </c>
      <c r="S9075" s="2">
        <f t="shared" si="1998"/>
        <v>9</v>
      </c>
      <c r="T9075" t="str">
        <f t="shared" si="1999"/>
        <v>Others</v>
      </c>
      <c r="U9075">
        <f t="shared" si="2000"/>
        <v>11</v>
      </c>
      <c r="V9075" t="str">
        <f t="shared" si="2001"/>
        <v>FY Q4</v>
      </c>
    </row>
    <row r="9076" spans="1:22" x14ac:dyDescent="0.3">
      <c r="A9076" s="18">
        <v>46031</v>
      </c>
      <c r="B9076" t="s">
        <v>1283</v>
      </c>
      <c r="C9076" t="s">
        <v>65</v>
      </c>
      <c r="D9076" t="s">
        <v>10207</v>
      </c>
      <c r="E9076">
        <v>70167572240</v>
      </c>
      <c r="F9076" t="s">
        <v>16</v>
      </c>
      <c r="G9076" t="s">
        <v>67</v>
      </c>
      <c r="H9076">
        <v>13792</v>
      </c>
      <c r="I9076" s="2">
        <f t="shared" si="1988"/>
        <v>2026</v>
      </c>
      <c r="J9076" s="2" t="str">
        <f t="shared" si="1989"/>
        <v>January</v>
      </c>
      <c r="K9076" s="2">
        <f t="shared" si="1990"/>
        <v>1</v>
      </c>
      <c r="L9076" s="2" t="str">
        <f t="shared" si="1991"/>
        <v>Friday</v>
      </c>
      <c r="M9076" s="2">
        <f t="shared" si="1992"/>
        <v>2</v>
      </c>
      <c r="N9076" s="3">
        <f t="shared" si="1993"/>
        <v>13792</v>
      </c>
      <c r="O9076" s="3">
        <f t="shared" si="1994"/>
        <v>0</v>
      </c>
      <c r="P9076" t="str">
        <f t="shared" si="1995"/>
        <v>9-Jan</v>
      </c>
      <c r="Q9076" s="9">
        <f t="shared" si="1996"/>
        <v>0.9291666666666667</v>
      </c>
      <c r="R9076" t="str">
        <f t="shared" si="1997"/>
        <v>Night</v>
      </c>
      <c r="S9076" s="2">
        <f t="shared" si="1998"/>
        <v>9</v>
      </c>
      <c r="T9076" t="str">
        <f t="shared" si="1999"/>
        <v>Others</v>
      </c>
      <c r="U9076">
        <f t="shared" si="2000"/>
        <v>22</v>
      </c>
      <c r="V9076" t="str">
        <f t="shared" si="2001"/>
        <v>FY Q4</v>
      </c>
    </row>
    <row r="9077" spans="1:22" x14ac:dyDescent="0.3">
      <c r="A9077" s="18">
        <v>46032</v>
      </c>
      <c r="B9077" t="s">
        <v>1525</v>
      </c>
      <c r="C9077" t="s">
        <v>134</v>
      </c>
      <c r="D9077" t="s">
        <v>10208</v>
      </c>
      <c r="E9077">
        <v>625094848424</v>
      </c>
      <c r="F9077" t="s">
        <v>15</v>
      </c>
      <c r="G9077" t="s">
        <v>67</v>
      </c>
      <c r="H9077">
        <v>5800</v>
      </c>
      <c r="I9077" s="2">
        <f t="shared" si="1988"/>
        <v>2026</v>
      </c>
      <c r="J9077" s="2" t="str">
        <f t="shared" si="1989"/>
        <v>January</v>
      </c>
      <c r="K9077" s="2">
        <f t="shared" si="1990"/>
        <v>1</v>
      </c>
      <c r="L9077" s="2" t="str">
        <f t="shared" si="1991"/>
        <v>Saturday</v>
      </c>
      <c r="M9077" s="2">
        <f t="shared" si="1992"/>
        <v>2</v>
      </c>
      <c r="N9077" s="3">
        <f t="shared" si="1993"/>
        <v>0</v>
      </c>
      <c r="O9077" s="3">
        <f t="shared" si="1994"/>
        <v>5800</v>
      </c>
      <c r="P9077" t="str">
        <f t="shared" si="1995"/>
        <v>10-Jan</v>
      </c>
      <c r="Q9077" s="9">
        <f t="shared" si="1996"/>
        <v>0.62708333333333333</v>
      </c>
      <c r="R9077" t="str">
        <f t="shared" si="1997"/>
        <v>Afternoon</v>
      </c>
      <c r="S9077" s="2">
        <f t="shared" si="1998"/>
        <v>10</v>
      </c>
      <c r="T9077" t="str">
        <f t="shared" si="1999"/>
        <v>UPI Transfer</v>
      </c>
      <c r="U9077">
        <f t="shared" si="2000"/>
        <v>15</v>
      </c>
      <c r="V9077" t="str">
        <f t="shared" si="2001"/>
        <v>FY Q4</v>
      </c>
    </row>
    <row r="9078" spans="1:22" x14ac:dyDescent="0.3">
      <c r="A9078" s="18">
        <v>46032</v>
      </c>
      <c r="B9078" t="s">
        <v>1017</v>
      </c>
      <c r="C9078" t="s">
        <v>291</v>
      </c>
      <c r="D9078" t="s">
        <v>10209</v>
      </c>
      <c r="E9078">
        <v>417932107018</v>
      </c>
      <c r="F9078" t="s">
        <v>16</v>
      </c>
      <c r="G9078" t="s">
        <v>67</v>
      </c>
      <c r="H9078">
        <v>4789</v>
      </c>
      <c r="I9078" s="2">
        <f t="shared" si="1988"/>
        <v>2026</v>
      </c>
      <c r="J9078" s="2" t="str">
        <f t="shared" si="1989"/>
        <v>January</v>
      </c>
      <c r="K9078" s="2">
        <f t="shared" si="1990"/>
        <v>1</v>
      </c>
      <c r="L9078" s="2" t="str">
        <f t="shared" si="1991"/>
        <v>Saturday</v>
      </c>
      <c r="M9078" s="2">
        <f t="shared" si="1992"/>
        <v>2</v>
      </c>
      <c r="N9078" s="3">
        <f t="shared" si="1993"/>
        <v>4789</v>
      </c>
      <c r="O9078" s="3">
        <f t="shared" si="1994"/>
        <v>0</v>
      </c>
      <c r="P9078" t="str">
        <f t="shared" si="1995"/>
        <v>10-Jan</v>
      </c>
      <c r="Q9078" s="9">
        <f t="shared" si="1996"/>
        <v>0.87708333333333333</v>
      </c>
      <c r="R9078" t="str">
        <f t="shared" si="1997"/>
        <v>Night</v>
      </c>
      <c r="S9078" s="2">
        <f t="shared" si="1998"/>
        <v>10</v>
      </c>
      <c r="T9078" t="str">
        <f t="shared" si="1999"/>
        <v>Others</v>
      </c>
      <c r="U9078">
        <f t="shared" si="2000"/>
        <v>21</v>
      </c>
      <c r="V9078" t="str">
        <f t="shared" si="2001"/>
        <v>FY Q4</v>
      </c>
    </row>
    <row r="9079" spans="1:22" x14ac:dyDescent="0.3">
      <c r="A9079" s="18">
        <v>46033</v>
      </c>
      <c r="B9079" t="s">
        <v>464</v>
      </c>
      <c r="C9079" t="s">
        <v>251</v>
      </c>
      <c r="D9079" t="s">
        <v>10210</v>
      </c>
      <c r="E9079">
        <v>868676854019</v>
      </c>
      <c r="F9079" t="s">
        <v>15</v>
      </c>
      <c r="G9079" t="s">
        <v>67</v>
      </c>
      <c r="H9079">
        <v>14232</v>
      </c>
      <c r="I9079" s="2">
        <f t="shared" si="1988"/>
        <v>2026</v>
      </c>
      <c r="J9079" s="2" t="str">
        <f t="shared" si="1989"/>
        <v>January</v>
      </c>
      <c r="K9079" s="2">
        <f t="shared" si="1990"/>
        <v>1</v>
      </c>
      <c r="L9079" s="2" t="str">
        <f t="shared" si="1991"/>
        <v>Sunday</v>
      </c>
      <c r="M9079" s="2">
        <f t="shared" si="1992"/>
        <v>3</v>
      </c>
      <c r="N9079" s="3">
        <f t="shared" si="1993"/>
        <v>0</v>
      </c>
      <c r="O9079" s="3">
        <f t="shared" si="1994"/>
        <v>14232</v>
      </c>
      <c r="P9079" t="str">
        <f t="shared" si="1995"/>
        <v>11-Jan</v>
      </c>
      <c r="Q9079" s="9">
        <f t="shared" si="1996"/>
        <v>0.57638888888888884</v>
      </c>
      <c r="R9079" t="str">
        <f t="shared" si="1997"/>
        <v>Afternoon</v>
      </c>
      <c r="S9079" s="2">
        <f t="shared" si="1998"/>
        <v>11</v>
      </c>
      <c r="T9079" t="str">
        <f t="shared" si="1999"/>
        <v>UPI Transfer</v>
      </c>
      <c r="U9079">
        <f t="shared" si="2000"/>
        <v>13</v>
      </c>
      <c r="V9079" t="str">
        <f t="shared" si="2001"/>
        <v>FY Q4</v>
      </c>
    </row>
    <row r="9080" spans="1:22" x14ac:dyDescent="0.3">
      <c r="A9080" s="18">
        <v>46033</v>
      </c>
      <c r="B9080" t="s">
        <v>1449</v>
      </c>
      <c r="C9080" t="s">
        <v>262</v>
      </c>
      <c r="D9080" t="s">
        <v>10211</v>
      </c>
      <c r="E9080">
        <v>185500812194</v>
      </c>
      <c r="F9080" t="s">
        <v>16</v>
      </c>
      <c r="G9080" t="s">
        <v>71</v>
      </c>
      <c r="H9080">
        <v>19221</v>
      </c>
      <c r="I9080" s="2">
        <f t="shared" si="1988"/>
        <v>2026</v>
      </c>
      <c r="J9080" s="2" t="str">
        <f t="shared" si="1989"/>
        <v>January</v>
      </c>
      <c r="K9080" s="2">
        <f t="shared" si="1990"/>
        <v>1</v>
      </c>
      <c r="L9080" s="2" t="str">
        <f t="shared" si="1991"/>
        <v>Sunday</v>
      </c>
      <c r="M9080" s="2">
        <f t="shared" si="1992"/>
        <v>3</v>
      </c>
      <c r="N9080" s="3">
        <f t="shared" si="1993"/>
        <v>19221</v>
      </c>
      <c r="O9080" s="3">
        <f t="shared" si="1994"/>
        <v>0</v>
      </c>
      <c r="P9080" t="str">
        <f t="shared" si="1995"/>
        <v>11-Jan</v>
      </c>
      <c r="Q9080" s="9">
        <f t="shared" si="1996"/>
        <v>0.64166666666666672</v>
      </c>
      <c r="R9080" t="str">
        <f t="shared" si="1997"/>
        <v>Afternoon</v>
      </c>
      <c r="S9080" s="2">
        <f t="shared" si="1998"/>
        <v>11</v>
      </c>
      <c r="T9080" t="str">
        <f t="shared" si="1999"/>
        <v>Others</v>
      </c>
      <c r="U9080">
        <f t="shared" si="2000"/>
        <v>15</v>
      </c>
      <c r="V9080" t="str">
        <f t="shared" si="2001"/>
        <v>FY Q4</v>
      </c>
    </row>
    <row r="9081" spans="1:22" x14ac:dyDescent="0.3">
      <c r="A9081" s="18">
        <v>46033</v>
      </c>
      <c r="B9081" t="s">
        <v>2249</v>
      </c>
      <c r="C9081" t="s">
        <v>92</v>
      </c>
      <c r="D9081" t="s">
        <v>10212</v>
      </c>
      <c r="E9081">
        <v>885045278531</v>
      </c>
      <c r="F9081" t="s">
        <v>15</v>
      </c>
      <c r="G9081" t="s">
        <v>67</v>
      </c>
      <c r="H9081">
        <v>867</v>
      </c>
      <c r="I9081" s="2">
        <f t="shared" si="1988"/>
        <v>2026</v>
      </c>
      <c r="J9081" s="2" t="str">
        <f t="shared" si="1989"/>
        <v>January</v>
      </c>
      <c r="K9081" s="2">
        <f t="shared" si="1990"/>
        <v>1</v>
      </c>
      <c r="L9081" s="2" t="str">
        <f t="shared" si="1991"/>
        <v>Sunday</v>
      </c>
      <c r="M9081" s="2">
        <f t="shared" si="1992"/>
        <v>3</v>
      </c>
      <c r="N9081" s="3">
        <f t="shared" si="1993"/>
        <v>0</v>
      </c>
      <c r="O9081" s="3">
        <f t="shared" si="1994"/>
        <v>867</v>
      </c>
      <c r="P9081" t="str">
        <f t="shared" si="1995"/>
        <v>11-Jan</v>
      </c>
      <c r="Q9081" s="9">
        <f t="shared" si="1996"/>
        <v>0.81944444444444442</v>
      </c>
      <c r="R9081" t="str">
        <f t="shared" si="1997"/>
        <v>Evening</v>
      </c>
      <c r="S9081" s="2">
        <f t="shared" si="1998"/>
        <v>11</v>
      </c>
      <c r="T9081" t="str">
        <f t="shared" si="1999"/>
        <v>UPI Transfer</v>
      </c>
      <c r="U9081">
        <f t="shared" si="2000"/>
        <v>19</v>
      </c>
      <c r="V9081" t="str">
        <f t="shared" si="2001"/>
        <v>FY Q4</v>
      </c>
    </row>
    <row r="9082" spans="1:22" x14ac:dyDescent="0.3">
      <c r="A9082" s="18">
        <v>46034</v>
      </c>
      <c r="B9082" t="s">
        <v>576</v>
      </c>
      <c r="C9082" t="s">
        <v>114</v>
      </c>
      <c r="D9082" t="s">
        <v>10213</v>
      </c>
      <c r="E9082">
        <v>545516084252</v>
      </c>
      <c r="F9082" t="s">
        <v>15</v>
      </c>
      <c r="G9082" t="s">
        <v>71</v>
      </c>
      <c r="H9082">
        <v>970</v>
      </c>
      <c r="I9082" s="2">
        <f t="shared" si="1988"/>
        <v>2026</v>
      </c>
      <c r="J9082" s="2" t="str">
        <f t="shared" si="1989"/>
        <v>January</v>
      </c>
      <c r="K9082" s="2">
        <f t="shared" si="1990"/>
        <v>1</v>
      </c>
      <c r="L9082" s="2" t="str">
        <f t="shared" si="1991"/>
        <v>Monday</v>
      </c>
      <c r="M9082" s="2">
        <f t="shared" si="1992"/>
        <v>3</v>
      </c>
      <c r="N9082" s="3">
        <f t="shared" si="1993"/>
        <v>0</v>
      </c>
      <c r="O9082" s="3">
        <f t="shared" si="1994"/>
        <v>970</v>
      </c>
      <c r="P9082" t="str">
        <f t="shared" si="1995"/>
        <v>12-Jan</v>
      </c>
      <c r="Q9082" s="9">
        <f t="shared" si="1996"/>
        <v>0.58680555555555558</v>
      </c>
      <c r="R9082" t="str">
        <f t="shared" si="1997"/>
        <v>Afternoon</v>
      </c>
      <c r="S9082" s="2">
        <f t="shared" si="1998"/>
        <v>12</v>
      </c>
      <c r="T9082" t="str">
        <f t="shared" si="1999"/>
        <v>UPI Transfer</v>
      </c>
      <c r="U9082">
        <f t="shared" si="2000"/>
        <v>14</v>
      </c>
      <c r="V9082" t="str">
        <f t="shared" si="2001"/>
        <v>FY Q4</v>
      </c>
    </row>
    <row r="9083" spans="1:22" x14ac:dyDescent="0.3">
      <c r="A9083" s="18">
        <v>46035</v>
      </c>
      <c r="B9083" t="s">
        <v>2128</v>
      </c>
      <c r="C9083" t="s">
        <v>79</v>
      </c>
      <c r="D9083" t="s">
        <v>10214</v>
      </c>
      <c r="E9083">
        <v>69727526387</v>
      </c>
      <c r="F9083" t="s">
        <v>16</v>
      </c>
      <c r="G9083" t="s">
        <v>67</v>
      </c>
      <c r="H9083">
        <v>8926</v>
      </c>
      <c r="I9083" s="2">
        <f t="shared" si="1988"/>
        <v>2026</v>
      </c>
      <c r="J9083" s="2" t="str">
        <f t="shared" si="1989"/>
        <v>January</v>
      </c>
      <c r="K9083" s="2">
        <f t="shared" si="1990"/>
        <v>1</v>
      </c>
      <c r="L9083" s="2" t="str">
        <f t="shared" si="1991"/>
        <v>Tuesday</v>
      </c>
      <c r="M9083" s="2">
        <f t="shared" si="1992"/>
        <v>3</v>
      </c>
      <c r="N9083" s="3">
        <f t="shared" si="1993"/>
        <v>8926</v>
      </c>
      <c r="O9083" s="3">
        <f t="shared" si="1994"/>
        <v>0</v>
      </c>
      <c r="P9083" t="str">
        <f t="shared" si="1995"/>
        <v>13-Jan</v>
      </c>
      <c r="Q9083" s="9">
        <f t="shared" si="1996"/>
        <v>0.48402777777777778</v>
      </c>
      <c r="R9083" t="str">
        <f t="shared" si="1997"/>
        <v>Morning</v>
      </c>
      <c r="S9083" s="2">
        <f t="shared" si="1998"/>
        <v>13</v>
      </c>
      <c r="T9083" t="str">
        <f t="shared" si="1999"/>
        <v>Others</v>
      </c>
      <c r="U9083">
        <f t="shared" si="2000"/>
        <v>11</v>
      </c>
      <c r="V9083" t="str">
        <f t="shared" si="2001"/>
        <v>FY Q4</v>
      </c>
    </row>
    <row r="9084" spans="1:22" x14ac:dyDescent="0.3">
      <c r="A9084" s="18">
        <v>46035</v>
      </c>
      <c r="B9084" t="s">
        <v>706</v>
      </c>
      <c r="C9084" t="s">
        <v>209</v>
      </c>
      <c r="D9084" t="s">
        <v>10215</v>
      </c>
      <c r="E9084">
        <v>339377055818</v>
      </c>
      <c r="F9084" t="s">
        <v>15</v>
      </c>
      <c r="G9084" t="s">
        <v>67</v>
      </c>
      <c r="H9084">
        <v>9573</v>
      </c>
      <c r="I9084" s="2">
        <f t="shared" si="1988"/>
        <v>2026</v>
      </c>
      <c r="J9084" s="2" t="str">
        <f t="shared" si="1989"/>
        <v>January</v>
      </c>
      <c r="K9084" s="2">
        <f t="shared" si="1990"/>
        <v>1</v>
      </c>
      <c r="L9084" s="2" t="str">
        <f t="shared" si="1991"/>
        <v>Tuesday</v>
      </c>
      <c r="M9084" s="2">
        <f t="shared" si="1992"/>
        <v>3</v>
      </c>
      <c r="N9084" s="3">
        <f t="shared" si="1993"/>
        <v>0</v>
      </c>
      <c r="O9084" s="3">
        <f t="shared" si="1994"/>
        <v>9573</v>
      </c>
      <c r="P9084" t="str">
        <f t="shared" si="1995"/>
        <v>13-Jan</v>
      </c>
      <c r="Q9084" s="9">
        <f t="shared" si="1996"/>
        <v>0.6694444444444444</v>
      </c>
      <c r="R9084" t="str">
        <f t="shared" si="1997"/>
        <v>Afternoon</v>
      </c>
      <c r="S9084" s="2">
        <f t="shared" si="1998"/>
        <v>13</v>
      </c>
      <c r="T9084" t="str">
        <f t="shared" si="1999"/>
        <v>UPI Transfer</v>
      </c>
      <c r="U9084">
        <f t="shared" si="2000"/>
        <v>16</v>
      </c>
      <c r="V9084" t="str">
        <f t="shared" si="2001"/>
        <v>FY Q4</v>
      </c>
    </row>
    <row r="9085" spans="1:22" x14ac:dyDescent="0.3">
      <c r="A9085" s="18">
        <v>46035</v>
      </c>
      <c r="B9085" t="s">
        <v>1348</v>
      </c>
      <c r="C9085" t="s">
        <v>325</v>
      </c>
      <c r="D9085" t="s">
        <v>10216</v>
      </c>
      <c r="E9085">
        <v>122871370291</v>
      </c>
      <c r="F9085" t="s">
        <v>16</v>
      </c>
      <c r="G9085" t="s">
        <v>67</v>
      </c>
      <c r="H9085">
        <v>9330</v>
      </c>
      <c r="I9085" s="2">
        <f t="shared" si="1988"/>
        <v>2026</v>
      </c>
      <c r="J9085" s="2" t="str">
        <f t="shared" si="1989"/>
        <v>January</v>
      </c>
      <c r="K9085" s="2">
        <f t="shared" si="1990"/>
        <v>1</v>
      </c>
      <c r="L9085" s="2" t="str">
        <f t="shared" si="1991"/>
        <v>Tuesday</v>
      </c>
      <c r="M9085" s="2">
        <f t="shared" si="1992"/>
        <v>3</v>
      </c>
      <c r="N9085" s="3">
        <f t="shared" si="1993"/>
        <v>9330</v>
      </c>
      <c r="O9085" s="3">
        <f t="shared" si="1994"/>
        <v>0</v>
      </c>
      <c r="P9085" t="str">
        <f t="shared" si="1995"/>
        <v>13-Jan</v>
      </c>
      <c r="Q9085" s="9">
        <f t="shared" si="1996"/>
        <v>0.77083333333333337</v>
      </c>
      <c r="R9085" t="str">
        <f t="shared" si="1997"/>
        <v>Evening</v>
      </c>
      <c r="S9085" s="2">
        <f t="shared" si="1998"/>
        <v>13</v>
      </c>
      <c r="T9085" t="str">
        <f t="shared" si="1999"/>
        <v>Others</v>
      </c>
      <c r="U9085">
        <f t="shared" si="2000"/>
        <v>18</v>
      </c>
      <c r="V9085" t="str">
        <f t="shared" si="2001"/>
        <v>FY Q4</v>
      </c>
    </row>
    <row r="9086" spans="1:22" x14ac:dyDescent="0.3">
      <c r="A9086" s="18">
        <v>46035</v>
      </c>
      <c r="B9086" t="s">
        <v>6317</v>
      </c>
      <c r="C9086" t="s">
        <v>85</v>
      </c>
      <c r="D9086" t="s">
        <v>10217</v>
      </c>
      <c r="E9086">
        <v>715484572895</v>
      </c>
      <c r="F9086" t="s">
        <v>16</v>
      </c>
      <c r="G9086" t="s">
        <v>71</v>
      </c>
      <c r="H9086">
        <v>8450</v>
      </c>
      <c r="I9086" s="2">
        <f t="shared" si="1988"/>
        <v>2026</v>
      </c>
      <c r="J9086" s="2" t="str">
        <f t="shared" si="1989"/>
        <v>January</v>
      </c>
      <c r="K9086" s="2">
        <f t="shared" si="1990"/>
        <v>1</v>
      </c>
      <c r="L9086" s="2" t="str">
        <f t="shared" si="1991"/>
        <v>Tuesday</v>
      </c>
      <c r="M9086" s="2">
        <f t="shared" si="1992"/>
        <v>3</v>
      </c>
      <c r="N9086" s="3">
        <f t="shared" si="1993"/>
        <v>8450</v>
      </c>
      <c r="O9086" s="3">
        <f t="shared" si="1994"/>
        <v>0</v>
      </c>
      <c r="P9086" t="str">
        <f t="shared" si="1995"/>
        <v>13-Jan</v>
      </c>
      <c r="Q9086" s="9">
        <f t="shared" si="1996"/>
        <v>0.90347222222222223</v>
      </c>
      <c r="R9086" t="str">
        <f t="shared" si="1997"/>
        <v>Night</v>
      </c>
      <c r="S9086" s="2">
        <f t="shared" si="1998"/>
        <v>13</v>
      </c>
      <c r="T9086" t="str">
        <f t="shared" si="1999"/>
        <v>Others</v>
      </c>
      <c r="U9086">
        <f t="shared" si="2000"/>
        <v>21</v>
      </c>
      <c r="V9086" t="str">
        <f t="shared" si="2001"/>
        <v>FY Q4</v>
      </c>
    </row>
    <row r="9087" spans="1:22" x14ac:dyDescent="0.3">
      <c r="A9087" s="18">
        <v>46036</v>
      </c>
      <c r="B9087" t="s">
        <v>75</v>
      </c>
      <c r="C9087" t="s">
        <v>254</v>
      </c>
      <c r="D9087" t="s">
        <v>10218</v>
      </c>
      <c r="E9087">
        <v>423175169890</v>
      </c>
      <c r="F9087" t="s">
        <v>16</v>
      </c>
      <c r="G9087" t="s">
        <v>71</v>
      </c>
      <c r="H9087">
        <v>7181</v>
      </c>
      <c r="I9087" s="2">
        <f t="shared" si="1988"/>
        <v>2026</v>
      </c>
      <c r="J9087" s="2" t="str">
        <f t="shared" si="1989"/>
        <v>January</v>
      </c>
      <c r="K9087" s="2">
        <f t="shared" si="1990"/>
        <v>1</v>
      </c>
      <c r="L9087" s="2" t="str">
        <f t="shared" si="1991"/>
        <v>Wednesday</v>
      </c>
      <c r="M9087" s="2">
        <f t="shared" si="1992"/>
        <v>3</v>
      </c>
      <c r="N9087" s="3">
        <f t="shared" si="1993"/>
        <v>7181</v>
      </c>
      <c r="O9087" s="3">
        <f t="shared" si="1994"/>
        <v>0</v>
      </c>
      <c r="P9087" t="str">
        <f t="shared" si="1995"/>
        <v>14-Jan</v>
      </c>
      <c r="Q9087" s="9">
        <f t="shared" si="1996"/>
        <v>0.49513888888888891</v>
      </c>
      <c r="R9087" t="str">
        <f t="shared" si="1997"/>
        <v>Morning</v>
      </c>
      <c r="S9087" s="2">
        <f t="shared" si="1998"/>
        <v>14</v>
      </c>
      <c r="T9087" t="str">
        <f t="shared" si="1999"/>
        <v>Others</v>
      </c>
      <c r="U9087">
        <f t="shared" si="2000"/>
        <v>11</v>
      </c>
      <c r="V9087" t="str">
        <f t="shared" si="2001"/>
        <v>FY Q4</v>
      </c>
    </row>
    <row r="9088" spans="1:22" x14ac:dyDescent="0.3">
      <c r="A9088" s="18">
        <v>46036</v>
      </c>
      <c r="B9088" t="s">
        <v>1275</v>
      </c>
      <c r="C9088" t="s">
        <v>125</v>
      </c>
      <c r="D9088" t="s">
        <v>10219</v>
      </c>
      <c r="E9088">
        <v>110904754776</v>
      </c>
      <c r="F9088" t="s">
        <v>15</v>
      </c>
      <c r="G9088" t="s">
        <v>67</v>
      </c>
      <c r="H9088">
        <v>6044</v>
      </c>
      <c r="I9088" s="2">
        <f t="shared" si="1988"/>
        <v>2026</v>
      </c>
      <c r="J9088" s="2" t="str">
        <f t="shared" si="1989"/>
        <v>January</v>
      </c>
      <c r="K9088" s="2">
        <f t="shared" si="1990"/>
        <v>1</v>
      </c>
      <c r="L9088" s="2" t="str">
        <f t="shared" si="1991"/>
        <v>Wednesday</v>
      </c>
      <c r="M9088" s="2">
        <f t="shared" si="1992"/>
        <v>3</v>
      </c>
      <c r="N9088" s="3">
        <f t="shared" si="1993"/>
        <v>0</v>
      </c>
      <c r="O9088" s="3">
        <f t="shared" si="1994"/>
        <v>6044</v>
      </c>
      <c r="P9088" t="str">
        <f t="shared" si="1995"/>
        <v>14-Jan</v>
      </c>
      <c r="Q9088" s="9">
        <f t="shared" si="1996"/>
        <v>0.53055555555555556</v>
      </c>
      <c r="R9088" t="str">
        <f t="shared" si="1997"/>
        <v>Afternoon</v>
      </c>
      <c r="S9088" s="2">
        <f t="shared" si="1998"/>
        <v>14</v>
      </c>
      <c r="T9088" t="str">
        <f t="shared" si="1999"/>
        <v>UPI Transfer</v>
      </c>
      <c r="U9088">
        <f t="shared" si="2000"/>
        <v>12</v>
      </c>
      <c r="V9088" t="str">
        <f t="shared" si="2001"/>
        <v>FY Q4</v>
      </c>
    </row>
    <row r="9089" spans="1:22" x14ac:dyDescent="0.3">
      <c r="A9089" s="18">
        <v>46036</v>
      </c>
      <c r="B9089" t="s">
        <v>3386</v>
      </c>
      <c r="C9089" t="s">
        <v>167</v>
      </c>
      <c r="D9089" t="s">
        <v>10220</v>
      </c>
      <c r="E9089">
        <v>186190979644</v>
      </c>
      <c r="F9089" t="s">
        <v>15</v>
      </c>
      <c r="G9089" t="s">
        <v>67</v>
      </c>
      <c r="H9089">
        <v>11901</v>
      </c>
      <c r="I9089" s="2">
        <f t="shared" si="1988"/>
        <v>2026</v>
      </c>
      <c r="J9089" s="2" t="str">
        <f t="shared" si="1989"/>
        <v>January</v>
      </c>
      <c r="K9089" s="2">
        <f t="shared" si="1990"/>
        <v>1</v>
      </c>
      <c r="L9089" s="2" t="str">
        <f t="shared" si="1991"/>
        <v>Wednesday</v>
      </c>
      <c r="M9089" s="2">
        <f t="shared" si="1992"/>
        <v>3</v>
      </c>
      <c r="N9089" s="3">
        <f t="shared" si="1993"/>
        <v>0</v>
      </c>
      <c r="O9089" s="3">
        <f t="shared" si="1994"/>
        <v>11901</v>
      </c>
      <c r="P9089" t="str">
        <f t="shared" si="1995"/>
        <v>14-Jan</v>
      </c>
      <c r="Q9089" s="9">
        <f t="shared" si="1996"/>
        <v>0.53611111111111109</v>
      </c>
      <c r="R9089" t="str">
        <f t="shared" si="1997"/>
        <v>Afternoon</v>
      </c>
      <c r="S9089" s="2">
        <f t="shared" si="1998"/>
        <v>14</v>
      </c>
      <c r="T9089" t="str">
        <f t="shared" si="1999"/>
        <v>UPI Transfer</v>
      </c>
      <c r="U9089">
        <f t="shared" si="2000"/>
        <v>12</v>
      </c>
      <c r="V9089" t="str">
        <f t="shared" si="2001"/>
        <v>FY Q4</v>
      </c>
    </row>
    <row r="9090" spans="1:22" x14ac:dyDescent="0.3">
      <c r="A9090" s="18">
        <v>46036</v>
      </c>
      <c r="B9090" t="s">
        <v>1103</v>
      </c>
      <c r="C9090" t="s">
        <v>65</v>
      </c>
      <c r="D9090" t="s">
        <v>10221</v>
      </c>
      <c r="E9090">
        <v>583582815549</v>
      </c>
      <c r="F9090" t="s">
        <v>16</v>
      </c>
      <c r="G9090" t="s">
        <v>67</v>
      </c>
      <c r="H9090">
        <v>7815</v>
      </c>
      <c r="I9090" s="2">
        <f t="shared" si="1988"/>
        <v>2026</v>
      </c>
      <c r="J9090" s="2" t="str">
        <f t="shared" si="1989"/>
        <v>January</v>
      </c>
      <c r="K9090" s="2">
        <f t="shared" si="1990"/>
        <v>1</v>
      </c>
      <c r="L9090" s="2" t="str">
        <f t="shared" si="1991"/>
        <v>Wednesday</v>
      </c>
      <c r="M9090" s="2">
        <f t="shared" si="1992"/>
        <v>3</v>
      </c>
      <c r="N9090" s="3">
        <f t="shared" si="1993"/>
        <v>7815</v>
      </c>
      <c r="O9090" s="3">
        <f t="shared" si="1994"/>
        <v>0</v>
      </c>
      <c r="P9090" t="str">
        <f t="shared" si="1995"/>
        <v>14-Jan</v>
      </c>
      <c r="Q9090" s="9">
        <f t="shared" si="1996"/>
        <v>0.63124999999999998</v>
      </c>
      <c r="R9090" t="str">
        <f t="shared" si="1997"/>
        <v>Afternoon</v>
      </c>
      <c r="S9090" s="2">
        <f t="shared" si="1998"/>
        <v>14</v>
      </c>
      <c r="T9090" t="str">
        <f t="shared" si="1999"/>
        <v>Others</v>
      </c>
      <c r="U9090">
        <f t="shared" si="2000"/>
        <v>15</v>
      </c>
      <c r="V9090" t="str">
        <f t="shared" si="2001"/>
        <v>FY Q4</v>
      </c>
    </row>
    <row r="9091" spans="1:22" x14ac:dyDescent="0.3">
      <c r="A9091" s="18">
        <v>46036</v>
      </c>
      <c r="B9091" t="s">
        <v>2803</v>
      </c>
      <c r="C9091" t="s">
        <v>82</v>
      </c>
      <c r="D9091" t="s">
        <v>10222</v>
      </c>
      <c r="E9091">
        <v>459767923345</v>
      </c>
      <c r="F9091" t="s">
        <v>16</v>
      </c>
      <c r="G9091" t="s">
        <v>67</v>
      </c>
      <c r="H9091">
        <v>9394</v>
      </c>
      <c r="I9091" s="2">
        <f t="shared" si="1988"/>
        <v>2026</v>
      </c>
      <c r="J9091" s="2" t="str">
        <f t="shared" si="1989"/>
        <v>January</v>
      </c>
      <c r="K9091" s="2">
        <f t="shared" si="1990"/>
        <v>1</v>
      </c>
      <c r="L9091" s="2" t="str">
        <f t="shared" si="1991"/>
        <v>Wednesday</v>
      </c>
      <c r="M9091" s="2">
        <f t="shared" si="1992"/>
        <v>3</v>
      </c>
      <c r="N9091" s="3">
        <f t="shared" si="1993"/>
        <v>9394</v>
      </c>
      <c r="O9091" s="3">
        <f t="shared" si="1994"/>
        <v>0</v>
      </c>
      <c r="P9091" t="str">
        <f t="shared" si="1995"/>
        <v>14-Jan</v>
      </c>
      <c r="Q9091" s="9">
        <f t="shared" si="1996"/>
        <v>0.7319444444444444</v>
      </c>
      <c r="R9091" t="str">
        <f t="shared" si="1997"/>
        <v>Evening</v>
      </c>
      <c r="S9091" s="2">
        <f t="shared" si="1998"/>
        <v>14</v>
      </c>
      <c r="T9091" t="str">
        <f t="shared" si="1999"/>
        <v>Others</v>
      </c>
      <c r="U9091">
        <f t="shared" si="2000"/>
        <v>17</v>
      </c>
      <c r="V9091" t="str">
        <f t="shared" si="2001"/>
        <v>FY Q4</v>
      </c>
    </row>
    <row r="9092" spans="1:22" x14ac:dyDescent="0.3">
      <c r="A9092" s="18">
        <v>46036</v>
      </c>
      <c r="B9092" t="s">
        <v>1472</v>
      </c>
      <c r="C9092" t="s">
        <v>131</v>
      </c>
      <c r="D9092" t="s">
        <v>10223</v>
      </c>
      <c r="E9092">
        <v>789182637570</v>
      </c>
      <c r="F9092" t="s">
        <v>16</v>
      </c>
      <c r="G9092" t="s">
        <v>71</v>
      </c>
      <c r="H9092">
        <v>21446</v>
      </c>
      <c r="I9092" s="2">
        <f t="shared" si="1988"/>
        <v>2026</v>
      </c>
      <c r="J9092" s="2" t="str">
        <f t="shared" si="1989"/>
        <v>January</v>
      </c>
      <c r="K9092" s="2">
        <f t="shared" si="1990"/>
        <v>1</v>
      </c>
      <c r="L9092" s="2" t="str">
        <f t="shared" si="1991"/>
        <v>Wednesday</v>
      </c>
      <c r="M9092" s="2">
        <f t="shared" si="1992"/>
        <v>3</v>
      </c>
      <c r="N9092" s="3">
        <f t="shared" si="1993"/>
        <v>21446</v>
      </c>
      <c r="O9092" s="3">
        <f t="shared" si="1994"/>
        <v>0</v>
      </c>
      <c r="P9092" t="str">
        <f t="shared" si="1995"/>
        <v>14-Jan</v>
      </c>
      <c r="Q9092" s="9">
        <f t="shared" si="1996"/>
        <v>0.90069444444444446</v>
      </c>
      <c r="R9092" t="str">
        <f t="shared" si="1997"/>
        <v>Night</v>
      </c>
      <c r="S9092" s="2">
        <f t="shared" si="1998"/>
        <v>14</v>
      </c>
      <c r="T9092" t="str">
        <f t="shared" si="1999"/>
        <v>Others</v>
      </c>
      <c r="U9092">
        <f t="shared" si="2000"/>
        <v>21</v>
      </c>
      <c r="V9092" t="str">
        <f t="shared" si="2001"/>
        <v>FY Q4</v>
      </c>
    </row>
    <row r="9093" spans="1:22" x14ac:dyDescent="0.3">
      <c r="A9093" s="18">
        <v>46037</v>
      </c>
      <c r="B9093" t="s">
        <v>819</v>
      </c>
      <c r="C9093" t="s">
        <v>76</v>
      </c>
      <c r="D9093" t="s">
        <v>10224</v>
      </c>
      <c r="E9093">
        <v>799071298508</v>
      </c>
      <c r="F9093" t="s">
        <v>16</v>
      </c>
      <c r="G9093" t="s">
        <v>67</v>
      </c>
      <c r="H9093">
        <v>13980</v>
      </c>
      <c r="I9093" s="2">
        <f t="shared" si="1988"/>
        <v>2026</v>
      </c>
      <c r="J9093" s="2" t="str">
        <f t="shared" si="1989"/>
        <v>January</v>
      </c>
      <c r="K9093" s="2">
        <f t="shared" si="1990"/>
        <v>1</v>
      </c>
      <c r="L9093" s="2" t="str">
        <f t="shared" si="1991"/>
        <v>Thursday</v>
      </c>
      <c r="M9093" s="2">
        <f t="shared" si="1992"/>
        <v>3</v>
      </c>
      <c r="N9093" s="3">
        <f t="shared" si="1993"/>
        <v>13980</v>
      </c>
      <c r="O9093" s="3">
        <f t="shared" si="1994"/>
        <v>0</v>
      </c>
      <c r="P9093" t="str">
        <f t="shared" si="1995"/>
        <v>15-Jan</v>
      </c>
      <c r="Q9093" s="9">
        <f t="shared" si="1996"/>
        <v>0.51875000000000004</v>
      </c>
      <c r="R9093" t="str">
        <f t="shared" si="1997"/>
        <v>Afternoon</v>
      </c>
      <c r="S9093" s="2">
        <f t="shared" si="1998"/>
        <v>15</v>
      </c>
      <c r="T9093" t="str">
        <f t="shared" si="1999"/>
        <v>Others</v>
      </c>
      <c r="U9093">
        <f t="shared" si="2000"/>
        <v>12</v>
      </c>
      <c r="V9093" t="str">
        <f t="shared" si="2001"/>
        <v>FY Q4</v>
      </c>
    </row>
    <row r="9094" spans="1:22" x14ac:dyDescent="0.3">
      <c r="A9094" s="18">
        <v>46037</v>
      </c>
      <c r="B9094" t="s">
        <v>1335</v>
      </c>
      <c r="C9094" t="s">
        <v>117</v>
      </c>
      <c r="D9094" t="s">
        <v>10225</v>
      </c>
      <c r="E9094">
        <v>813966369328</v>
      </c>
      <c r="F9094" t="s">
        <v>16</v>
      </c>
      <c r="G9094" t="s">
        <v>71</v>
      </c>
      <c r="H9094">
        <v>14212</v>
      </c>
      <c r="I9094" s="2">
        <f t="shared" si="1988"/>
        <v>2026</v>
      </c>
      <c r="J9094" s="2" t="str">
        <f t="shared" si="1989"/>
        <v>January</v>
      </c>
      <c r="K9094" s="2">
        <f t="shared" si="1990"/>
        <v>1</v>
      </c>
      <c r="L9094" s="2" t="str">
        <f t="shared" si="1991"/>
        <v>Thursday</v>
      </c>
      <c r="M9094" s="2">
        <f t="shared" si="1992"/>
        <v>3</v>
      </c>
      <c r="N9094" s="3">
        <f t="shared" si="1993"/>
        <v>14212</v>
      </c>
      <c r="O9094" s="3">
        <f t="shared" si="1994"/>
        <v>0</v>
      </c>
      <c r="P9094" t="str">
        <f t="shared" si="1995"/>
        <v>15-Jan</v>
      </c>
      <c r="Q9094" s="9">
        <f t="shared" si="1996"/>
        <v>0.52847222222222223</v>
      </c>
      <c r="R9094" t="str">
        <f t="shared" si="1997"/>
        <v>Afternoon</v>
      </c>
      <c r="S9094" s="2">
        <f t="shared" si="1998"/>
        <v>15</v>
      </c>
      <c r="T9094" t="str">
        <f t="shared" si="1999"/>
        <v>Others</v>
      </c>
      <c r="U9094">
        <f t="shared" si="2000"/>
        <v>12</v>
      </c>
      <c r="V9094" t="str">
        <f t="shared" si="2001"/>
        <v>FY Q4</v>
      </c>
    </row>
    <row r="9095" spans="1:22" x14ac:dyDescent="0.3">
      <c r="A9095" s="18">
        <v>46037</v>
      </c>
      <c r="B9095" t="s">
        <v>788</v>
      </c>
      <c r="C9095" t="s">
        <v>65</v>
      </c>
      <c r="D9095" t="s">
        <v>10226</v>
      </c>
      <c r="E9095">
        <v>511808768052</v>
      </c>
      <c r="F9095" t="s">
        <v>16</v>
      </c>
      <c r="G9095" t="s">
        <v>71</v>
      </c>
      <c r="H9095">
        <v>13062</v>
      </c>
      <c r="I9095" s="2">
        <f t="shared" si="1988"/>
        <v>2026</v>
      </c>
      <c r="J9095" s="2" t="str">
        <f t="shared" si="1989"/>
        <v>January</v>
      </c>
      <c r="K9095" s="2">
        <f t="shared" si="1990"/>
        <v>1</v>
      </c>
      <c r="L9095" s="2" t="str">
        <f t="shared" si="1991"/>
        <v>Thursday</v>
      </c>
      <c r="M9095" s="2">
        <f t="shared" si="1992"/>
        <v>3</v>
      </c>
      <c r="N9095" s="3">
        <f t="shared" si="1993"/>
        <v>13062</v>
      </c>
      <c r="O9095" s="3">
        <f t="shared" si="1994"/>
        <v>0</v>
      </c>
      <c r="P9095" t="str">
        <f t="shared" si="1995"/>
        <v>15-Jan</v>
      </c>
      <c r="Q9095" s="9">
        <f t="shared" si="1996"/>
        <v>0.58263888888888893</v>
      </c>
      <c r="R9095" t="str">
        <f t="shared" si="1997"/>
        <v>Afternoon</v>
      </c>
      <c r="S9095" s="2">
        <f t="shared" si="1998"/>
        <v>15</v>
      </c>
      <c r="T9095" t="str">
        <f t="shared" si="1999"/>
        <v>Others</v>
      </c>
      <c r="U9095">
        <f t="shared" si="2000"/>
        <v>13</v>
      </c>
      <c r="V9095" t="str">
        <f t="shared" si="2001"/>
        <v>FY Q4</v>
      </c>
    </row>
    <row r="9096" spans="1:22" x14ac:dyDescent="0.3">
      <c r="A9096" s="18">
        <v>46037</v>
      </c>
      <c r="B9096" t="s">
        <v>1176</v>
      </c>
      <c r="C9096" t="s">
        <v>262</v>
      </c>
      <c r="D9096" t="s">
        <v>10227</v>
      </c>
      <c r="E9096">
        <v>149564122215</v>
      </c>
      <c r="F9096" t="s">
        <v>16</v>
      </c>
      <c r="G9096" t="s">
        <v>67</v>
      </c>
      <c r="H9096">
        <v>3940</v>
      </c>
      <c r="I9096" s="2">
        <f t="shared" si="1988"/>
        <v>2026</v>
      </c>
      <c r="J9096" s="2" t="str">
        <f t="shared" si="1989"/>
        <v>January</v>
      </c>
      <c r="K9096" s="2">
        <f t="shared" si="1990"/>
        <v>1</v>
      </c>
      <c r="L9096" s="2" t="str">
        <f t="shared" si="1991"/>
        <v>Thursday</v>
      </c>
      <c r="M9096" s="2">
        <f t="shared" si="1992"/>
        <v>3</v>
      </c>
      <c r="N9096" s="3">
        <f t="shared" si="1993"/>
        <v>3940</v>
      </c>
      <c r="O9096" s="3">
        <f t="shared" si="1994"/>
        <v>0</v>
      </c>
      <c r="P9096" t="str">
        <f t="shared" si="1995"/>
        <v>15-Jan</v>
      </c>
      <c r="Q9096" s="9">
        <f t="shared" si="1996"/>
        <v>0.71458333333333335</v>
      </c>
      <c r="R9096" t="str">
        <f t="shared" si="1997"/>
        <v>Evening</v>
      </c>
      <c r="S9096" s="2">
        <f t="shared" si="1998"/>
        <v>15</v>
      </c>
      <c r="T9096" t="str">
        <f t="shared" si="1999"/>
        <v>Others</v>
      </c>
      <c r="U9096">
        <f t="shared" si="2000"/>
        <v>17</v>
      </c>
      <c r="V9096" t="str">
        <f t="shared" si="2001"/>
        <v>FY Q4</v>
      </c>
    </row>
    <row r="9097" spans="1:22" x14ac:dyDescent="0.3">
      <c r="A9097" s="18">
        <v>46037</v>
      </c>
      <c r="B9097" t="s">
        <v>1772</v>
      </c>
      <c r="C9097" t="s">
        <v>189</v>
      </c>
      <c r="D9097" t="s">
        <v>10228</v>
      </c>
      <c r="E9097">
        <v>762313497704</v>
      </c>
      <c r="F9097" t="s">
        <v>16</v>
      </c>
      <c r="G9097" t="s">
        <v>71</v>
      </c>
      <c r="H9097">
        <v>17047</v>
      </c>
      <c r="I9097" s="2">
        <f t="shared" si="1988"/>
        <v>2026</v>
      </c>
      <c r="J9097" s="2" t="str">
        <f t="shared" si="1989"/>
        <v>January</v>
      </c>
      <c r="K9097" s="2">
        <f t="shared" si="1990"/>
        <v>1</v>
      </c>
      <c r="L9097" s="2" t="str">
        <f t="shared" si="1991"/>
        <v>Thursday</v>
      </c>
      <c r="M9097" s="2">
        <f t="shared" si="1992"/>
        <v>3</v>
      </c>
      <c r="N9097" s="3">
        <f t="shared" si="1993"/>
        <v>17047</v>
      </c>
      <c r="O9097" s="3">
        <f t="shared" si="1994"/>
        <v>0</v>
      </c>
      <c r="P9097" t="str">
        <f t="shared" si="1995"/>
        <v>15-Jan</v>
      </c>
      <c r="Q9097" s="9">
        <f t="shared" si="1996"/>
        <v>0.7368055555555556</v>
      </c>
      <c r="R9097" t="str">
        <f t="shared" si="1997"/>
        <v>Evening</v>
      </c>
      <c r="S9097" s="2">
        <f t="shared" si="1998"/>
        <v>15</v>
      </c>
      <c r="T9097" t="str">
        <f t="shared" si="1999"/>
        <v>Others</v>
      </c>
      <c r="U9097">
        <f t="shared" si="2000"/>
        <v>17</v>
      </c>
      <c r="V9097" t="str">
        <f t="shared" si="2001"/>
        <v>FY Q4</v>
      </c>
    </row>
    <row r="9098" spans="1:22" x14ac:dyDescent="0.3">
      <c r="A9098" s="18">
        <v>46037</v>
      </c>
      <c r="B9098" t="s">
        <v>1772</v>
      </c>
      <c r="C9098" t="s">
        <v>114</v>
      </c>
      <c r="D9098" t="s">
        <v>10229</v>
      </c>
      <c r="E9098">
        <v>435559290962</v>
      </c>
      <c r="F9098" t="s">
        <v>15</v>
      </c>
      <c r="G9098" t="s">
        <v>67</v>
      </c>
      <c r="H9098">
        <v>6512</v>
      </c>
      <c r="I9098" s="2">
        <f t="shared" si="1988"/>
        <v>2026</v>
      </c>
      <c r="J9098" s="2" t="str">
        <f t="shared" si="1989"/>
        <v>January</v>
      </c>
      <c r="K9098" s="2">
        <f t="shared" si="1990"/>
        <v>1</v>
      </c>
      <c r="L9098" s="2" t="str">
        <f t="shared" si="1991"/>
        <v>Thursday</v>
      </c>
      <c r="M9098" s="2">
        <f t="shared" si="1992"/>
        <v>3</v>
      </c>
      <c r="N9098" s="3">
        <f t="shared" si="1993"/>
        <v>0</v>
      </c>
      <c r="O9098" s="3">
        <f t="shared" si="1994"/>
        <v>6512</v>
      </c>
      <c r="P9098" t="str">
        <f t="shared" si="1995"/>
        <v>15-Jan</v>
      </c>
      <c r="Q9098" s="9">
        <f t="shared" si="1996"/>
        <v>0.7368055555555556</v>
      </c>
      <c r="R9098" t="str">
        <f t="shared" si="1997"/>
        <v>Evening</v>
      </c>
      <c r="S9098" s="2">
        <f t="shared" si="1998"/>
        <v>15</v>
      </c>
      <c r="T9098" t="str">
        <f t="shared" si="1999"/>
        <v>UPI Transfer</v>
      </c>
      <c r="U9098">
        <f t="shared" si="2000"/>
        <v>17</v>
      </c>
      <c r="V9098" t="str">
        <f t="shared" si="2001"/>
        <v>FY Q4</v>
      </c>
    </row>
    <row r="9099" spans="1:22" x14ac:dyDescent="0.3">
      <c r="A9099" s="18">
        <v>46037</v>
      </c>
      <c r="B9099" t="s">
        <v>845</v>
      </c>
      <c r="C9099" t="s">
        <v>239</v>
      </c>
      <c r="D9099" t="s">
        <v>10230</v>
      </c>
      <c r="E9099">
        <v>611548579244</v>
      </c>
      <c r="F9099" t="s">
        <v>15</v>
      </c>
      <c r="G9099" t="s">
        <v>71</v>
      </c>
      <c r="H9099">
        <v>4959</v>
      </c>
      <c r="I9099" s="2">
        <f t="shared" si="1988"/>
        <v>2026</v>
      </c>
      <c r="J9099" s="2" t="str">
        <f t="shared" si="1989"/>
        <v>January</v>
      </c>
      <c r="K9099" s="2">
        <f t="shared" si="1990"/>
        <v>1</v>
      </c>
      <c r="L9099" s="2" t="str">
        <f t="shared" si="1991"/>
        <v>Thursday</v>
      </c>
      <c r="M9099" s="2">
        <f t="shared" si="1992"/>
        <v>3</v>
      </c>
      <c r="N9099" s="3">
        <f t="shared" si="1993"/>
        <v>0</v>
      </c>
      <c r="O9099" s="3">
        <f t="shared" si="1994"/>
        <v>4959</v>
      </c>
      <c r="P9099" t="str">
        <f t="shared" si="1995"/>
        <v>15-Jan</v>
      </c>
      <c r="Q9099" s="9">
        <f t="shared" si="1996"/>
        <v>0.81180555555555556</v>
      </c>
      <c r="R9099" t="str">
        <f t="shared" si="1997"/>
        <v>Evening</v>
      </c>
      <c r="S9099" s="2">
        <f t="shared" si="1998"/>
        <v>15</v>
      </c>
      <c r="T9099" t="str">
        <f t="shared" si="1999"/>
        <v>Recharge</v>
      </c>
      <c r="U9099">
        <f t="shared" si="2000"/>
        <v>19</v>
      </c>
      <c r="V9099" t="str">
        <f t="shared" si="2001"/>
        <v>FY Q4</v>
      </c>
    </row>
    <row r="9100" spans="1:22" x14ac:dyDescent="0.3">
      <c r="A9100" s="18">
        <v>46038</v>
      </c>
      <c r="B9100" t="s">
        <v>4113</v>
      </c>
      <c r="C9100" t="s">
        <v>200</v>
      </c>
      <c r="D9100" t="s">
        <v>10231</v>
      </c>
      <c r="E9100">
        <v>497484024697</v>
      </c>
      <c r="F9100" t="s">
        <v>15</v>
      </c>
      <c r="G9100" t="s">
        <v>67</v>
      </c>
      <c r="H9100">
        <v>11062</v>
      </c>
      <c r="I9100" s="2">
        <f t="shared" si="1988"/>
        <v>2026</v>
      </c>
      <c r="J9100" s="2" t="str">
        <f t="shared" si="1989"/>
        <v>January</v>
      </c>
      <c r="K9100" s="2">
        <f t="shared" si="1990"/>
        <v>1</v>
      </c>
      <c r="L9100" s="2" t="str">
        <f t="shared" si="1991"/>
        <v>Friday</v>
      </c>
      <c r="M9100" s="2">
        <f t="shared" si="1992"/>
        <v>3</v>
      </c>
      <c r="N9100" s="3">
        <f t="shared" si="1993"/>
        <v>0</v>
      </c>
      <c r="O9100" s="3">
        <f t="shared" si="1994"/>
        <v>11062</v>
      </c>
      <c r="P9100" t="str">
        <f t="shared" si="1995"/>
        <v>16-Jan</v>
      </c>
      <c r="Q9100" s="9">
        <f t="shared" si="1996"/>
        <v>0.37291666666666667</v>
      </c>
      <c r="R9100" t="str">
        <f t="shared" si="1997"/>
        <v>Morning</v>
      </c>
      <c r="S9100" s="2">
        <f t="shared" si="1998"/>
        <v>16</v>
      </c>
      <c r="T9100" t="str">
        <f t="shared" si="1999"/>
        <v>UPI Transfer</v>
      </c>
      <c r="U9100">
        <f t="shared" si="2000"/>
        <v>8</v>
      </c>
      <c r="V9100" t="str">
        <f t="shared" si="2001"/>
        <v>FY Q4</v>
      </c>
    </row>
    <row r="9101" spans="1:22" x14ac:dyDescent="0.3">
      <c r="A9101" s="18">
        <v>46038</v>
      </c>
      <c r="B9101" t="s">
        <v>2534</v>
      </c>
      <c r="C9101" t="s">
        <v>219</v>
      </c>
      <c r="D9101" t="s">
        <v>10232</v>
      </c>
      <c r="E9101">
        <v>567454326040</v>
      </c>
      <c r="F9101" t="s">
        <v>15</v>
      </c>
      <c r="G9101" t="s">
        <v>67</v>
      </c>
      <c r="H9101">
        <v>5543</v>
      </c>
      <c r="I9101" s="2">
        <f t="shared" si="1988"/>
        <v>2026</v>
      </c>
      <c r="J9101" s="2" t="str">
        <f t="shared" si="1989"/>
        <v>January</v>
      </c>
      <c r="K9101" s="2">
        <f t="shared" si="1990"/>
        <v>1</v>
      </c>
      <c r="L9101" s="2" t="str">
        <f t="shared" si="1991"/>
        <v>Friday</v>
      </c>
      <c r="M9101" s="2">
        <f t="shared" si="1992"/>
        <v>3</v>
      </c>
      <c r="N9101" s="3">
        <f t="shared" si="1993"/>
        <v>0</v>
      </c>
      <c r="O9101" s="3">
        <f t="shared" si="1994"/>
        <v>5543</v>
      </c>
      <c r="P9101" t="str">
        <f t="shared" si="1995"/>
        <v>16-Jan</v>
      </c>
      <c r="Q9101" s="9">
        <f t="shared" si="1996"/>
        <v>0.53680555555555554</v>
      </c>
      <c r="R9101" t="str">
        <f t="shared" si="1997"/>
        <v>Afternoon</v>
      </c>
      <c r="S9101" s="2">
        <f t="shared" si="1998"/>
        <v>16</v>
      </c>
      <c r="T9101" t="str">
        <f t="shared" si="1999"/>
        <v>UPI Transfer</v>
      </c>
      <c r="U9101">
        <f t="shared" si="2000"/>
        <v>12</v>
      </c>
      <c r="V9101" t="str">
        <f t="shared" si="2001"/>
        <v>FY Q4</v>
      </c>
    </row>
    <row r="9102" spans="1:22" x14ac:dyDescent="0.3">
      <c r="A9102" s="18">
        <v>46038</v>
      </c>
      <c r="B9102" t="s">
        <v>946</v>
      </c>
      <c r="C9102" t="s">
        <v>357</v>
      </c>
      <c r="D9102" t="s">
        <v>10233</v>
      </c>
      <c r="E9102">
        <v>588858278075</v>
      </c>
      <c r="F9102" t="s">
        <v>15</v>
      </c>
      <c r="G9102" t="s">
        <v>71</v>
      </c>
      <c r="H9102">
        <v>26714</v>
      </c>
      <c r="I9102" s="2">
        <f t="shared" si="1988"/>
        <v>2026</v>
      </c>
      <c r="J9102" s="2" t="str">
        <f t="shared" si="1989"/>
        <v>January</v>
      </c>
      <c r="K9102" s="2">
        <f t="shared" si="1990"/>
        <v>1</v>
      </c>
      <c r="L9102" s="2" t="str">
        <f t="shared" si="1991"/>
        <v>Friday</v>
      </c>
      <c r="M9102" s="2">
        <f t="shared" si="1992"/>
        <v>3</v>
      </c>
      <c r="N9102" s="3">
        <f t="shared" si="1993"/>
        <v>0</v>
      </c>
      <c r="O9102" s="3">
        <f t="shared" si="1994"/>
        <v>26714</v>
      </c>
      <c r="P9102" t="str">
        <f t="shared" si="1995"/>
        <v>16-Jan</v>
      </c>
      <c r="Q9102" s="9">
        <f t="shared" si="1996"/>
        <v>0.59236111111111112</v>
      </c>
      <c r="R9102" t="str">
        <f t="shared" si="1997"/>
        <v>Afternoon</v>
      </c>
      <c r="S9102" s="2">
        <f t="shared" si="1998"/>
        <v>16</v>
      </c>
      <c r="T9102" t="str">
        <f t="shared" si="1999"/>
        <v>UPI Transfer</v>
      </c>
      <c r="U9102">
        <f t="shared" si="2000"/>
        <v>14</v>
      </c>
      <c r="V9102" t="str">
        <f t="shared" si="2001"/>
        <v>FY Q4</v>
      </c>
    </row>
    <row r="9103" spans="1:22" x14ac:dyDescent="0.3">
      <c r="A9103" s="18">
        <v>46038</v>
      </c>
      <c r="B9103" t="s">
        <v>2685</v>
      </c>
      <c r="C9103" t="s">
        <v>151</v>
      </c>
      <c r="D9103" t="s">
        <v>10234</v>
      </c>
      <c r="E9103">
        <v>106374536156</v>
      </c>
      <c r="F9103" t="s">
        <v>15</v>
      </c>
      <c r="G9103" t="s">
        <v>71</v>
      </c>
      <c r="H9103">
        <v>9491</v>
      </c>
      <c r="I9103" s="2">
        <f t="shared" si="1988"/>
        <v>2026</v>
      </c>
      <c r="J9103" s="2" t="str">
        <f t="shared" si="1989"/>
        <v>January</v>
      </c>
      <c r="K9103" s="2">
        <f t="shared" si="1990"/>
        <v>1</v>
      </c>
      <c r="L9103" s="2" t="str">
        <f t="shared" si="1991"/>
        <v>Friday</v>
      </c>
      <c r="M9103" s="2">
        <f t="shared" si="1992"/>
        <v>3</v>
      </c>
      <c r="N9103" s="3">
        <f t="shared" si="1993"/>
        <v>0</v>
      </c>
      <c r="O9103" s="3">
        <f t="shared" si="1994"/>
        <v>9491</v>
      </c>
      <c r="P9103" t="str">
        <f t="shared" si="1995"/>
        <v>16-Jan</v>
      </c>
      <c r="Q9103" s="9">
        <f t="shared" si="1996"/>
        <v>0.68125000000000002</v>
      </c>
      <c r="R9103" t="str">
        <f t="shared" si="1997"/>
        <v>Afternoon</v>
      </c>
      <c r="S9103" s="2">
        <f t="shared" si="1998"/>
        <v>16</v>
      </c>
      <c r="T9103" t="str">
        <f t="shared" si="1999"/>
        <v>UPI Transfer</v>
      </c>
      <c r="U9103">
        <f t="shared" si="2000"/>
        <v>16</v>
      </c>
      <c r="V9103" t="str">
        <f t="shared" si="2001"/>
        <v>FY Q4</v>
      </c>
    </row>
    <row r="9104" spans="1:22" x14ac:dyDescent="0.3">
      <c r="A9104" s="18">
        <v>46038</v>
      </c>
      <c r="B9104" t="s">
        <v>921</v>
      </c>
      <c r="C9104" t="s">
        <v>95</v>
      </c>
      <c r="D9104" t="s">
        <v>10235</v>
      </c>
      <c r="E9104">
        <v>350660706783</v>
      </c>
      <c r="F9104" t="s">
        <v>16</v>
      </c>
      <c r="G9104" t="s">
        <v>71</v>
      </c>
      <c r="H9104">
        <v>14081</v>
      </c>
      <c r="I9104" s="2">
        <f t="shared" si="1988"/>
        <v>2026</v>
      </c>
      <c r="J9104" s="2" t="str">
        <f t="shared" si="1989"/>
        <v>January</v>
      </c>
      <c r="K9104" s="2">
        <f t="shared" si="1990"/>
        <v>1</v>
      </c>
      <c r="L9104" s="2" t="str">
        <f t="shared" si="1991"/>
        <v>Friday</v>
      </c>
      <c r="M9104" s="2">
        <f t="shared" si="1992"/>
        <v>3</v>
      </c>
      <c r="N9104" s="3">
        <f t="shared" si="1993"/>
        <v>14081</v>
      </c>
      <c r="O9104" s="3">
        <f t="shared" si="1994"/>
        <v>0</v>
      </c>
      <c r="P9104" t="str">
        <f t="shared" si="1995"/>
        <v>16-Jan</v>
      </c>
      <c r="Q9104" s="9">
        <f t="shared" si="1996"/>
        <v>0.70347222222222228</v>
      </c>
      <c r="R9104" t="str">
        <f t="shared" si="1997"/>
        <v>Afternoon</v>
      </c>
      <c r="S9104" s="2">
        <f t="shared" si="1998"/>
        <v>16</v>
      </c>
      <c r="T9104" t="str">
        <f t="shared" si="1999"/>
        <v>Others</v>
      </c>
      <c r="U9104">
        <f t="shared" si="2000"/>
        <v>16</v>
      </c>
      <c r="V9104" t="str">
        <f t="shared" si="2001"/>
        <v>FY Q4</v>
      </c>
    </row>
    <row r="9105" spans="1:22" x14ac:dyDescent="0.3">
      <c r="A9105" s="18">
        <v>46038</v>
      </c>
      <c r="B9105" t="s">
        <v>169</v>
      </c>
      <c r="C9105" t="s">
        <v>319</v>
      </c>
      <c r="D9105" t="s">
        <v>10236</v>
      </c>
      <c r="E9105">
        <v>777810947438</v>
      </c>
      <c r="F9105" t="s">
        <v>15</v>
      </c>
      <c r="G9105" t="s">
        <v>71</v>
      </c>
      <c r="H9105">
        <v>9315</v>
      </c>
      <c r="I9105" s="2">
        <f t="shared" si="1988"/>
        <v>2026</v>
      </c>
      <c r="J9105" s="2" t="str">
        <f t="shared" si="1989"/>
        <v>January</v>
      </c>
      <c r="K9105" s="2">
        <f t="shared" si="1990"/>
        <v>1</v>
      </c>
      <c r="L9105" s="2" t="str">
        <f t="shared" si="1991"/>
        <v>Friday</v>
      </c>
      <c r="M9105" s="2">
        <f t="shared" si="1992"/>
        <v>3</v>
      </c>
      <c r="N9105" s="3">
        <f t="shared" si="1993"/>
        <v>0</v>
      </c>
      <c r="O9105" s="3">
        <f t="shared" si="1994"/>
        <v>9315</v>
      </c>
      <c r="P9105" t="str">
        <f t="shared" si="1995"/>
        <v>16-Jan</v>
      </c>
      <c r="Q9105" s="9">
        <f t="shared" si="1996"/>
        <v>0.84652777777777777</v>
      </c>
      <c r="R9105" t="str">
        <f t="shared" si="1997"/>
        <v>Evening</v>
      </c>
      <c r="S9105" s="2">
        <f t="shared" si="1998"/>
        <v>16</v>
      </c>
      <c r="T9105" t="str">
        <f t="shared" si="1999"/>
        <v>Recharge</v>
      </c>
      <c r="U9105">
        <f t="shared" si="2000"/>
        <v>20</v>
      </c>
      <c r="V9105" t="str">
        <f t="shared" si="2001"/>
        <v>FY Q4</v>
      </c>
    </row>
    <row r="9106" spans="1:22" x14ac:dyDescent="0.3">
      <c r="A9106" s="18">
        <v>46039</v>
      </c>
      <c r="B9106" t="s">
        <v>1041</v>
      </c>
      <c r="C9106" t="s">
        <v>79</v>
      </c>
      <c r="D9106" t="s">
        <v>10237</v>
      </c>
      <c r="E9106">
        <v>711714633432</v>
      </c>
      <c r="F9106" t="s">
        <v>16</v>
      </c>
      <c r="G9106" t="s">
        <v>71</v>
      </c>
      <c r="H9106">
        <v>8171</v>
      </c>
      <c r="I9106" s="2">
        <f t="shared" si="1988"/>
        <v>2026</v>
      </c>
      <c r="J9106" s="2" t="str">
        <f t="shared" si="1989"/>
        <v>January</v>
      </c>
      <c r="K9106" s="2">
        <f t="shared" si="1990"/>
        <v>1</v>
      </c>
      <c r="L9106" s="2" t="str">
        <f t="shared" si="1991"/>
        <v>Saturday</v>
      </c>
      <c r="M9106" s="2">
        <f t="shared" si="1992"/>
        <v>3</v>
      </c>
      <c r="N9106" s="3">
        <f t="shared" si="1993"/>
        <v>8171</v>
      </c>
      <c r="O9106" s="3">
        <f t="shared" si="1994"/>
        <v>0</v>
      </c>
      <c r="P9106" t="str">
        <f t="shared" si="1995"/>
        <v>17-Jan</v>
      </c>
      <c r="Q9106" s="9">
        <f t="shared" si="1996"/>
        <v>0.4236111111111111</v>
      </c>
      <c r="R9106" t="str">
        <f t="shared" si="1997"/>
        <v>Morning</v>
      </c>
      <c r="S9106" s="2">
        <f t="shared" si="1998"/>
        <v>17</v>
      </c>
      <c r="T9106" t="str">
        <f t="shared" si="1999"/>
        <v>Others</v>
      </c>
      <c r="U9106">
        <f t="shared" si="2000"/>
        <v>10</v>
      </c>
      <c r="V9106" t="str">
        <f t="shared" si="2001"/>
        <v>FY Q4</v>
      </c>
    </row>
    <row r="9107" spans="1:22" x14ac:dyDescent="0.3">
      <c r="A9107" s="18">
        <v>46039</v>
      </c>
      <c r="B9107" t="s">
        <v>1028</v>
      </c>
      <c r="C9107" t="s">
        <v>104</v>
      </c>
      <c r="D9107" t="s">
        <v>10238</v>
      </c>
      <c r="E9107">
        <v>309675671725</v>
      </c>
      <c r="F9107" t="s">
        <v>16</v>
      </c>
      <c r="G9107" t="s">
        <v>71</v>
      </c>
      <c r="H9107">
        <v>27427</v>
      </c>
      <c r="I9107" s="2">
        <f t="shared" si="1988"/>
        <v>2026</v>
      </c>
      <c r="J9107" s="2" t="str">
        <f t="shared" si="1989"/>
        <v>January</v>
      </c>
      <c r="K9107" s="2">
        <f t="shared" si="1990"/>
        <v>1</v>
      </c>
      <c r="L9107" s="2" t="str">
        <f t="shared" si="1991"/>
        <v>Saturday</v>
      </c>
      <c r="M9107" s="2">
        <f t="shared" si="1992"/>
        <v>3</v>
      </c>
      <c r="N9107" s="3">
        <f t="shared" si="1993"/>
        <v>27427</v>
      </c>
      <c r="O9107" s="3">
        <f t="shared" si="1994"/>
        <v>0</v>
      </c>
      <c r="P9107" t="str">
        <f t="shared" si="1995"/>
        <v>17-Jan</v>
      </c>
      <c r="Q9107" s="9">
        <f t="shared" si="1996"/>
        <v>0.45833333333333331</v>
      </c>
      <c r="R9107" t="str">
        <f t="shared" si="1997"/>
        <v>Morning</v>
      </c>
      <c r="S9107" s="2">
        <f t="shared" si="1998"/>
        <v>17</v>
      </c>
      <c r="T9107" t="str">
        <f t="shared" si="1999"/>
        <v>Others</v>
      </c>
      <c r="U9107">
        <f t="shared" si="2000"/>
        <v>11</v>
      </c>
      <c r="V9107" t="str">
        <f t="shared" si="2001"/>
        <v>FY Q4</v>
      </c>
    </row>
    <row r="9108" spans="1:22" x14ac:dyDescent="0.3">
      <c r="A9108" s="18">
        <v>46039</v>
      </c>
      <c r="B9108" t="s">
        <v>1250</v>
      </c>
      <c r="C9108" t="s">
        <v>399</v>
      </c>
      <c r="D9108" t="s">
        <v>10239</v>
      </c>
      <c r="E9108">
        <v>748367720445</v>
      </c>
      <c r="F9108" t="s">
        <v>15</v>
      </c>
      <c r="G9108" t="s">
        <v>71</v>
      </c>
      <c r="H9108">
        <v>3410</v>
      </c>
      <c r="I9108" s="2">
        <f t="shared" si="1988"/>
        <v>2026</v>
      </c>
      <c r="J9108" s="2" t="str">
        <f t="shared" si="1989"/>
        <v>January</v>
      </c>
      <c r="K9108" s="2">
        <f t="shared" si="1990"/>
        <v>1</v>
      </c>
      <c r="L9108" s="2" t="str">
        <f t="shared" si="1991"/>
        <v>Saturday</v>
      </c>
      <c r="M9108" s="2">
        <f t="shared" si="1992"/>
        <v>3</v>
      </c>
      <c r="N9108" s="3">
        <f t="shared" si="1993"/>
        <v>0</v>
      </c>
      <c r="O9108" s="3">
        <f t="shared" si="1994"/>
        <v>3410</v>
      </c>
      <c r="P9108" t="str">
        <f t="shared" si="1995"/>
        <v>17-Jan</v>
      </c>
      <c r="Q9108" s="9">
        <f t="shared" si="1996"/>
        <v>0.72152777777777777</v>
      </c>
      <c r="R9108" t="str">
        <f t="shared" si="1997"/>
        <v>Evening</v>
      </c>
      <c r="S9108" s="2">
        <f t="shared" si="1998"/>
        <v>17</v>
      </c>
      <c r="T9108" t="str">
        <f t="shared" si="1999"/>
        <v>UPI Transfer</v>
      </c>
      <c r="U9108">
        <f t="shared" si="2000"/>
        <v>17</v>
      </c>
      <c r="V9108" t="str">
        <f t="shared" si="2001"/>
        <v>FY Q4</v>
      </c>
    </row>
    <row r="9109" spans="1:22" x14ac:dyDescent="0.3">
      <c r="A9109" s="18">
        <v>46039</v>
      </c>
      <c r="B9109" t="s">
        <v>2169</v>
      </c>
      <c r="C9109" t="s">
        <v>76</v>
      </c>
      <c r="D9109" t="s">
        <v>10240</v>
      </c>
      <c r="E9109">
        <v>599403278146</v>
      </c>
      <c r="F9109" t="s">
        <v>16</v>
      </c>
      <c r="G9109" t="s">
        <v>67</v>
      </c>
      <c r="H9109">
        <v>15821</v>
      </c>
      <c r="I9109" s="2">
        <f t="shared" si="1988"/>
        <v>2026</v>
      </c>
      <c r="J9109" s="2" t="str">
        <f t="shared" si="1989"/>
        <v>January</v>
      </c>
      <c r="K9109" s="2">
        <f t="shared" si="1990"/>
        <v>1</v>
      </c>
      <c r="L9109" s="2" t="str">
        <f t="shared" si="1991"/>
        <v>Saturday</v>
      </c>
      <c r="M9109" s="2">
        <f t="shared" si="1992"/>
        <v>3</v>
      </c>
      <c r="N9109" s="3">
        <f t="shared" si="1993"/>
        <v>15821</v>
      </c>
      <c r="O9109" s="3">
        <f t="shared" si="1994"/>
        <v>0</v>
      </c>
      <c r="P9109" t="str">
        <f t="shared" si="1995"/>
        <v>17-Jan</v>
      </c>
      <c r="Q9109" s="9">
        <f t="shared" si="1996"/>
        <v>0.78333333333333333</v>
      </c>
      <c r="R9109" t="str">
        <f t="shared" si="1997"/>
        <v>Evening</v>
      </c>
      <c r="S9109" s="2">
        <f t="shared" si="1998"/>
        <v>17</v>
      </c>
      <c r="T9109" t="str">
        <f t="shared" si="1999"/>
        <v>Others</v>
      </c>
      <c r="U9109">
        <f t="shared" si="2000"/>
        <v>18</v>
      </c>
      <c r="V9109" t="str">
        <f t="shared" si="2001"/>
        <v>FY Q4</v>
      </c>
    </row>
    <row r="9110" spans="1:22" x14ac:dyDescent="0.3">
      <c r="A9110" s="18">
        <v>46040</v>
      </c>
      <c r="B9110" t="s">
        <v>1633</v>
      </c>
      <c r="C9110" t="s">
        <v>117</v>
      </c>
      <c r="D9110" t="s">
        <v>10241</v>
      </c>
      <c r="E9110">
        <v>952163810348</v>
      </c>
      <c r="F9110" t="s">
        <v>16</v>
      </c>
      <c r="G9110" t="s">
        <v>71</v>
      </c>
      <c r="H9110">
        <v>3212</v>
      </c>
      <c r="I9110" s="2">
        <f t="shared" si="1988"/>
        <v>2026</v>
      </c>
      <c r="J9110" s="2" t="str">
        <f t="shared" si="1989"/>
        <v>January</v>
      </c>
      <c r="K9110" s="2">
        <f t="shared" si="1990"/>
        <v>1</v>
      </c>
      <c r="L9110" s="2" t="str">
        <f t="shared" si="1991"/>
        <v>Sunday</v>
      </c>
      <c r="M9110" s="2">
        <f t="shared" si="1992"/>
        <v>4</v>
      </c>
      <c r="N9110" s="3">
        <f t="shared" si="1993"/>
        <v>3212</v>
      </c>
      <c r="O9110" s="3">
        <f t="shared" si="1994"/>
        <v>0</v>
      </c>
      <c r="P9110" t="str">
        <f t="shared" si="1995"/>
        <v>18-Jan</v>
      </c>
      <c r="Q9110" s="9">
        <f t="shared" si="1996"/>
        <v>0.35208333333333336</v>
      </c>
      <c r="R9110" t="str">
        <f t="shared" si="1997"/>
        <v>Morning</v>
      </c>
      <c r="S9110" s="2">
        <f t="shared" si="1998"/>
        <v>18</v>
      </c>
      <c r="T9110" t="str">
        <f t="shared" si="1999"/>
        <v>Others</v>
      </c>
      <c r="U9110">
        <f t="shared" si="2000"/>
        <v>8</v>
      </c>
      <c r="V9110" t="str">
        <f t="shared" si="2001"/>
        <v>FY Q4</v>
      </c>
    </row>
    <row r="9111" spans="1:22" x14ac:dyDescent="0.3">
      <c r="A9111" s="18">
        <v>46041</v>
      </c>
      <c r="B9111" t="s">
        <v>1246</v>
      </c>
      <c r="C9111" t="s">
        <v>69</v>
      </c>
      <c r="D9111" t="s">
        <v>10242</v>
      </c>
      <c r="E9111">
        <v>984042065711</v>
      </c>
      <c r="F9111" t="s">
        <v>16</v>
      </c>
      <c r="G9111" t="s">
        <v>71</v>
      </c>
      <c r="H9111">
        <v>2988</v>
      </c>
      <c r="I9111" s="2">
        <f t="shared" si="1988"/>
        <v>2026</v>
      </c>
      <c r="J9111" s="2" t="str">
        <f t="shared" si="1989"/>
        <v>January</v>
      </c>
      <c r="K9111" s="2">
        <f t="shared" si="1990"/>
        <v>1</v>
      </c>
      <c r="L9111" s="2" t="str">
        <f t="shared" si="1991"/>
        <v>Monday</v>
      </c>
      <c r="M9111" s="2">
        <f t="shared" si="1992"/>
        <v>4</v>
      </c>
      <c r="N9111" s="3">
        <f t="shared" si="1993"/>
        <v>2988</v>
      </c>
      <c r="O9111" s="3">
        <f t="shared" si="1994"/>
        <v>0</v>
      </c>
      <c r="P9111" t="str">
        <f t="shared" si="1995"/>
        <v>19-Jan</v>
      </c>
      <c r="Q9111" s="9">
        <f t="shared" si="1996"/>
        <v>0.55694444444444446</v>
      </c>
      <c r="R9111" t="str">
        <f t="shared" si="1997"/>
        <v>Afternoon</v>
      </c>
      <c r="S9111" s="2">
        <f t="shared" si="1998"/>
        <v>19</v>
      </c>
      <c r="T9111" t="str">
        <f t="shared" si="1999"/>
        <v>Others</v>
      </c>
      <c r="U9111">
        <f t="shared" si="2000"/>
        <v>13</v>
      </c>
      <c r="V9111" t="str">
        <f t="shared" si="2001"/>
        <v>FY Q4</v>
      </c>
    </row>
    <row r="9112" spans="1:22" x14ac:dyDescent="0.3">
      <c r="A9112" s="18">
        <v>46041</v>
      </c>
      <c r="B9112" t="s">
        <v>466</v>
      </c>
      <c r="C9112" t="s">
        <v>79</v>
      </c>
      <c r="D9112" t="s">
        <v>10243</v>
      </c>
      <c r="E9112">
        <v>307387727636</v>
      </c>
      <c r="F9112" t="s">
        <v>16</v>
      </c>
      <c r="G9112" t="s">
        <v>67</v>
      </c>
      <c r="H9112">
        <v>19384</v>
      </c>
      <c r="I9112" s="2">
        <f t="shared" si="1988"/>
        <v>2026</v>
      </c>
      <c r="J9112" s="2" t="str">
        <f t="shared" si="1989"/>
        <v>January</v>
      </c>
      <c r="K9112" s="2">
        <f t="shared" si="1990"/>
        <v>1</v>
      </c>
      <c r="L9112" s="2" t="str">
        <f t="shared" si="1991"/>
        <v>Monday</v>
      </c>
      <c r="M9112" s="2">
        <f t="shared" si="1992"/>
        <v>4</v>
      </c>
      <c r="N9112" s="3">
        <f t="shared" si="1993"/>
        <v>19384</v>
      </c>
      <c r="O9112" s="3">
        <f t="shared" si="1994"/>
        <v>0</v>
      </c>
      <c r="P9112" t="str">
        <f t="shared" si="1995"/>
        <v>19-Jan</v>
      </c>
      <c r="Q9112" s="9">
        <f t="shared" si="1996"/>
        <v>0.58472222222222225</v>
      </c>
      <c r="R9112" t="str">
        <f t="shared" si="1997"/>
        <v>Afternoon</v>
      </c>
      <c r="S9112" s="2">
        <f t="shared" si="1998"/>
        <v>19</v>
      </c>
      <c r="T9112" t="str">
        <f t="shared" si="1999"/>
        <v>Others</v>
      </c>
      <c r="U9112">
        <f t="shared" si="2000"/>
        <v>14</v>
      </c>
      <c r="V9112" t="str">
        <f t="shared" si="2001"/>
        <v>FY Q4</v>
      </c>
    </row>
    <row r="9113" spans="1:22" x14ac:dyDescent="0.3">
      <c r="A9113" s="18">
        <v>46041</v>
      </c>
      <c r="B9113" t="s">
        <v>1861</v>
      </c>
      <c r="C9113" t="s">
        <v>79</v>
      </c>
      <c r="D9113" t="s">
        <v>10244</v>
      </c>
      <c r="E9113">
        <v>788780343272</v>
      </c>
      <c r="F9113" t="s">
        <v>16</v>
      </c>
      <c r="G9113" t="s">
        <v>67</v>
      </c>
      <c r="H9113">
        <v>13526</v>
      </c>
      <c r="I9113" s="2">
        <f t="shared" si="1988"/>
        <v>2026</v>
      </c>
      <c r="J9113" s="2" t="str">
        <f t="shared" si="1989"/>
        <v>January</v>
      </c>
      <c r="K9113" s="2">
        <f t="shared" si="1990"/>
        <v>1</v>
      </c>
      <c r="L9113" s="2" t="str">
        <f t="shared" si="1991"/>
        <v>Monday</v>
      </c>
      <c r="M9113" s="2">
        <f t="shared" si="1992"/>
        <v>4</v>
      </c>
      <c r="N9113" s="3">
        <f t="shared" si="1993"/>
        <v>13526</v>
      </c>
      <c r="O9113" s="3">
        <f t="shared" si="1994"/>
        <v>0</v>
      </c>
      <c r="P9113" t="str">
        <f t="shared" si="1995"/>
        <v>19-Jan</v>
      </c>
      <c r="Q9113" s="9">
        <f t="shared" si="1996"/>
        <v>0.94374999999999998</v>
      </c>
      <c r="R9113" t="str">
        <f t="shared" si="1997"/>
        <v>Night</v>
      </c>
      <c r="S9113" s="2">
        <f t="shared" si="1998"/>
        <v>19</v>
      </c>
      <c r="T9113" t="str">
        <f t="shared" si="1999"/>
        <v>Others</v>
      </c>
      <c r="U9113">
        <f t="shared" si="2000"/>
        <v>22</v>
      </c>
      <c r="V9113" t="str">
        <f t="shared" si="2001"/>
        <v>FY Q4</v>
      </c>
    </row>
    <row r="9114" spans="1:22" x14ac:dyDescent="0.3">
      <c r="A9114" s="18">
        <v>46042</v>
      </c>
      <c r="B9114" t="s">
        <v>1237</v>
      </c>
      <c r="C9114" t="s">
        <v>452</v>
      </c>
      <c r="D9114" t="s">
        <v>10245</v>
      </c>
      <c r="E9114">
        <v>450839240359</v>
      </c>
      <c r="F9114" t="s">
        <v>15</v>
      </c>
      <c r="G9114" t="s">
        <v>67</v>
      </c>
      <c r="H9114">
        <v>8306</v>
      </c>
      <c r="I9114" s="2">
        <f t="shared" si="1988"/>
        <v>2026</v>
      </c>
      <c r="J9114" s="2" t="str">
        <f t="shared" si="1989"/>
        <v>January</v>
      </c>
      <c r="K9114" s="2">
        <f t="shared" si="1990"/>
        <v>1</v>
      </c>
      <c r="L9114" s="2" t="str">
        <f t="shared" si="1991"/>
        <v>Tuesday</v>
      </c>
      <c r="M9114" s="2">
        <f t="shared" si="1992"/>
        <v>4</v>
      </c>
      <c r="N9114" s="3">
        <f t="shared" si="1993"/>
        <v>0</v>
      </c>
      <c r="O9114" s="3">
        <f t="shared" si="1994"/>
        <v>8306</v>
      </c>
      <c r="P9114" t="str">
        <f t="shared" si="1995"/>
        <v>20-Jan</v>
      </c>
      <c r="Q9114" s="9">
        <f t="shared" si="1996"/>
        <v>0.4777777777777778</v>
      </c>
      <c r="R9114" t="str">
        <f t="shared" si="1997"/>
        <v>Morning</v>
      </c>
      <c r="S9114" s="2">
        <f t="shared" si="1998"/>
        <v>20</v>
      </c>
      <c r="T9114" t="str">
        <f t="shared" si="1999"/>
        <v>UPI Transfer</v>
      </c>
      <c r="U9114">
        <f t="shared" si="2000"/>
        <v>11</v>
      </c>
      <c r="V9114" t="str">
        <f t="shared" si="2001"/>
        <v>FY Q4</v>
      </c>
    </row>
    <row r="9115" spans="1:22" x14ac:dyDescent="0.3">
      <c r="A9115" s="18">
        <v>46042</v>
      </c>
      <c r="B9115" t="s">
        <v>494</v>
      </c>
      <c r="C9115" t="s">
        <v>605</v>
      </c>
      <c r="D9115" t="s">
        <v>10246</v>
      </c>
      <c r="E9115">
        <v>865049336969</v>
      </c>
      <c r="F9115" t="s">
        <v>16</v>
      </c>
      <c r="G9115" t="s">
        <v>67</v>
      </c>
      <c r="H9115">
        <v>37427</v>
      </c>
      <c r="I9115" s="2">
        <f t="shared" si="1988"/>
        <v>2026</v>
      </c>
      <c r="J9115" s="2" t="str">
        <f t="shared" si="1989"/>
        <v>January</v>
      </c>
      <c r="K9115" s="2">
        <f t="shared" si="1990"/>
        <v>1</v>
      </c>
      <c r="L9115" s="2" t="str">
        <f t="shared" si="1991"/>
        <v>Tuesday</v>
      </c>
      <c r="M9115" s="2">
        <f t="shared" si="1992"/>
        <v>4</v>
      </c>
      <c r="N9115" s="3">
        <f t="shared" si="1993"/>
        <v>37427</v>
      </c>
      <c r="O9115" s="3">
        <f t="shared" si="1994"/>
        <v>0</v>
      </c>
      <c r="P9115" t="str">
        <f t="shared" si="1995"/>
        <v>20-Jan</v>
      </c>
      <c r="Q9115" s="9">
        <f t="shared" si="1996"/>
        <v>0.66388888888888886</v>
      </c>
      <c r="R9115" t="str">
        <f t="shared" si="1997"/>
        <v>Afternoon</v>
      </c>
      <c r="S9115" s="2">
        <f t="shared" si="1998"/>
        <v>20</v>
      </c>
      <c r="T9115" t="str">
        <f t="shared" si="1999"/>
        <v>Others</v>
      </c>
      <c r="U9115">
        <f t="shared" si="2000"/>
        <v>15</v>
      </c>
      <c r="V9115" t="str">
        <f t="shared" si="2001"/>
        <v>FY Q4</v>
      </c>
    </row>
    <row r="9116" spans="1:22" x14ac:dyDescent="0.3">
      <c r="A9116" s="18">
        <v>46042</v>
      </c>
      <c r="B9116" t="s">
        <v>3458</v>
      </c>
      <c r="C9116" t="s">
        <v>291</v>
      </c>
      <c r="D9116" t="s">
        <v>10247</v>
      </c>
      <c r="E9116">
        <v>153985058848</v>
      </c>
      <c r="F9116" t="s">
        <v>16</v>
      </c>
      <c r="G9116" t="s">
        <v>67</v>
      </c>
      <c r="H9116">
        <v>18251</v>
      </c>
      <c r="I9116" s="2">
        <f t="shared" si="1988"/>
        <v>2026</v>
      </c>
      <c r="J9116" s="2" t="str">
        <f t="shared" si="1989"/>
        <v>January</v>
      </c>
      <c r="K9116" s="2">
        <f t="shared" si="1990"/>
        <v>1</v>
      </c>
      <c r="L9116" s="2" t="str">
        <f t="shared" si="1991"/>
        <v>Tuesday</v>
      </c>
      <c r="M9116" s="2">
        <f t="shared" si="1992"/>
        <v>4</v>
      </c>
      <c r="N9116" s="3">
        <f t="shared" si="1993"/>
        <v>18251</v>
      </c>
      <c r="O9116" s="3">
        <f t="shared" si="1994"/>
        <v>0</v>
      </c>
      <c r="P9116" t="str">
        <f t="shared" si="1995"/>
        <v>20-Jan</v>
      </c>
      <c r="Q9116" s="9">
        <f t="shared" si="1996"/>
        <v>0.89722222222222225</v>
      </c>
      <c r="R9116" t="str">
        <f t="shared" si="1997"/>
        <v>Night</v>
      </c>
      <c r="S9116" s="2">
        <f t="shared" si="1998"/>
        <v>20</v>
      </c>
      <c r="T9116" t="str">
        <f t="shared" si="1999"/>
        <v>Others</v>
      </c>
      <c r="U9116">
        <f t="shared" si="2000"/>
        <v>21</v>
      </c>
      <c r="V9116" t="str">
        <f t="shared" si="2001"/>
        <v>FY Q4</v>
      </c>
    </row>
    <row r="9117" spans="1:22" x14ac:dyDescent="0.3">
      <c r="A9117" s="18">
        <v>46043</v>
      </c>
      <c r="B9117" t="s">
        <v>1439</v>
      </c>
      <c r="C9117" t="s">
        <v>254</v>
      </c>
      <c r="D9117" t="s">
        <v>10248</v>
      </c>
      <c r="E9117">
        <v>727326346857</v>
      </c>
      <c r="F9117" t="s">
        <v>16</v>
      </c>
      <c r="G9117" t="s">
        <v>67</v>
      </c>
      <c r="H9117">
        <v>11463</v>
      </c>
      <c r="I9117" s="2">
        <f t="shared" si="1988"/>
        <v>2026</v>
      </c>
      <c r="J9117" s="2" t="str">
        <f t="shared" si="1989"/>
        <v>January</v>
      </c>
      <c r="K9117" s="2">
        <f t="shared" si="1990"/>
        <v>1</v>
      </c>
      <c r="L9117" s="2" t="str">
        <f t="shared" si="1991"/>
        <v>Wednesday</v>
      </c>
      <c r="M9117" s="2">
        <f t="shared" si="1992"/>
        <v>4</v>
      </c>
      <c r="N9117" s="3">
        <f t="shared" si="1993"/>
        <v>11463</v>
      </c>
      <c r="O9117" s="3">
        <f t="shared" si="1994"/>
        <v>0</v>
      </c>
      <c r="P9117" t="str">
        <f t="shared" si="1995"/>
        <v>21-Jan</v>
      </c>
      <c r="Q9117" s="9">
        <f t="shared" si="1996"/>
        <v>0.47708333333333336</v>
      </c>
      <c r="R9117" t="str">
        <f t="shared" si="1997"/>
        <v>Morning</v>
      </c>
      <c r="S9117" s="2">
        <f t="shared" si="1998"/>
        <v>21</v>
      </c>
      <c r="T9117" t="str">
        <f t="shared" si="1999"/>
        <v>Others</v>
      </c>
      <c r="U9117">
        <f t="shared" si="2000"/>
        <v>11</v>
      </c>
      <c r="V9117" t="str">
        <f t="shared" si="2001"/>
        <v>FY Q4</v>
      </c>
    </row>
    <row r="9118" spans="1:22" x14ac:dyDescent="0.3">
      <c r="A9118" s="18">
        <v>46043</v>
      </c>
      <c r="B9118" t="s">
        <v>1750</v>
      </c>
      <c r="C9118" t="s">
        <v>69</v>
      </c>
      <c r="D9118" t="s">
        <v>10249</v>
      </c>
      <c r="E9118">
        <v>468139474136</v>
      </c>
      <c r="F9118" t="s">
        <v>16</v>
      </c>
      <c r="G9118" t="s">
        <v>71</v>
      </c>
      <c r="H9118">
        <v>4429</v>
      </c>
      <c r="I9118" s="2">
        <f t="shared" si="1988"/>
        <v>2026</v>
      </c>
      <c r="J9118" s="2" t="str">
        <f t="shared" si="1989"/>
        <v>January</v>
      </c>
      <c r="K9118" s="2">
        <f t="shared" si="1990"/>
        <v>1</v>
      </c>
      <c r="L9118" s="2" t="str">
        <f t="shared" si="1991"/>
        <v>Wednesday</v>
      </c>
      <c r="M9118" s="2">
        <f t="shared" si="1992"/>
        <v>4</v>
      </c>
      <c r="N9118" s="3">
        <f t="shared" si="1993"/>
        <v>4429</v>
      </c>
      <c r="O9118" s="3">
        <f t="shared" si="1994"/>
        <v>0</v>
      </c>
      <c r="P9118" t="str">
        <f t="shared" si="1995"/>
        <v>21-Jan</v>
      </c>
      <c r="Q9118" s="9">
        <f t="shared" si="1996"/>
        <v>0.52430555555555558</v>
      </c>
      <c r="R9118" t="str">
        <f t="shared" si="1997"/>
        <v>Afternoon</v>
      </c>
      <c r="S9118" s="2">
        <f t="shared" si="1998"/>
        <v>21</v>
      </c>
      <c r="T9118" t="str">
        <f t="shared" si="1999"/>
        <v>Others</v>
      </c>
      <c r="U9118">
        <f t="shared" si="2000"/>
        <v>12</v>
      </c>
      <c r="V9118" t="str">
        <f t="shared" si="2001"/>
        <v>FY Q4</v>
      </c>
    </row>
    <row r="9119" spans="1:22" x14ac:dyDescent="0.3">
      <c r="A9119" s="18">
        <v>46043</v>
      </c>
      <c r="B9119" t="s">
        <v>1857</v>
      </c>
      <c r="C9119" t="s">
        <v>142</v>
      </c>
      <c r="D9119" t="s">
        <v>10250</v>
      </c>
      <c r="E9119">
        <v>119330683224</v>
      </c>
      <c r="F9119" t="s">
        <v>15</v>
      </c>
      <c r="G9119" t="s">
        <v>67</v>
      </c>
      <c r="H9119">
        <v>14798</v>
      </c>
      <c r="I9119" s="2">
        <f t="shared" si="1988"/>
        <v>2026</v>
      </c>
      <c r="J9119" s="2" t="str">
        <f t="shared" si="1989"/>
        <v>January</v>
      </c>
      <c r="K9119" s="2">
        <f t="shared" si="1990"/>
        <v>1</v>
      </c>
      <c r="L9119" s="2" t="str">
        <f t="shared" si="1991"/>
        <v>Wednesday</v>
      </c>
      <c r="M9119" s="2">
        <f t="shared" si="1992"/>
        <v>4</v>
      </c>
      <c r="N9119" s="3">
        <f t="shared" si="1993"/>
        <v>0</v>
      </c>
      <c r="O9119" s="3">
        <f t="shared" si="1994"/>
        <v>14798</v>
      </c>
      <c r="P9119" t="str">
        <f t="shared" si="1995"/>
        <v>21-Jan</v>
      </c>
      <c r="Q9119" s="9">
        <f t="shared" si="1996"/>
        <v>0.68402777777777779</v>
      </c>
      <c r="R9119" t="str">
        <f t="shared" si="1997"/>
        <v>Afternoon</v>
      </c>
      <c r="S9119" s="2">
        <f t="shared" si="1998"/>
        <v>21</v>
      </c>
      <c r="T9119" t="str">
        <f t="shared" si="1999"/>
        <v>UPI Transfer</v>
      </c>
      <c r="U9119">
        <f t="shared" si="2000"/>
        <v>16</v>
      </c>
      <c r="V9119" t="str">
        <f t="shared" si="2001"/>
        <v>FY Q4</v>
      </c>
    </row>
    <row r="9120" spans="1:22" x14ac:dyDescent="0.3">
      <c r="A9120" s="18">
        <v>46043</v>
      </c>
      <c r="B9120" t="s">
        <v>647</v>
      </c>
      <c r="C9120" t="s">
        <v>73</v>
      </c>
      <c r="D9120" t="s">
        <v>10251</v>
      </c>
      <c r="E9120">
        <v>345971864024</v>
      </c>
      <c r="F9120" t="s">
        <v>16</v>
      </c>
      <c r="G9120" t="s">
        <v>71</v>
      </c>
      <c r="H9120">
        <v>3515</v>
      </c>
      <c r="I9120" s="2">
        <f t="shared" si="1988"/>
        <v>2026</v>
      </c>
      <c r="J9120" s="2" t="str">
        <f t="shared" si="1989"/>
        <v>January</v>
      </c>
      <c r="K9120" s="2">
        <f t="shared" si="1990"/>
        <v>1</v>
      </c>
      <c r="L9120" s="2" t="str">
        <f t="shared" si="1991"/>
        <v>Wednesday</v>
      </c>
      <c r="M9120" s="2">
        <f t="shared" si="1992"/>
        <v>4</v>
      </c>
      <c r="N9120" s="3">
        <f t="shared" si="1993"/>
        <v>3515</v>
      </c>
      <c r="O9120" s="3">
        <f t="shared" si="1994"/>
        <v>0</v>
      </c>
      <c r="P9120" t="str">
        <f t="shared" si="1995"/>
        <v>21-Jan</v>
      </c>
      <c r="Q9120" s="9">
        <f t="shared" si="1996"/>
        <v>0.71805555555555556</v>
      </c>
      <c r="R9120" t="str">
        <f t="shared" si="1997"/>
        <v>Evening</v>
      </c>
      <c r="S9120" s="2">
        <f t="shared" si="1998"/>
        <v>21</v>
      </c>
      <c r="T9120" t="str">
        <f t="shared" si="1999"/>
        <v>Others</v>
      </c>
      <c r="U9120">
        <f t="shared" si="2000"/>
        <v>17</v>
      </c>
      <c r="V9120" t="str">
        <f t="shared" si="2001"/>
        <v>FY Q4</v>
      </c>
    </row>
    <row r="9121" spans="1:22" x14ac:dyDescent="0.3">
      <c r="A9121" s="18">
        <v>46043</v>
      </c>
      <c r="B9121" t="s">
        <v>1912</v>
      </c>
      <c r="C9121" t="s">
        <v>73</v>
      </c>
      <c r="D9121" t="s">
        <v>10252</v>
      </c>
      <c r="E9121">
        <v>235290255508</v>
      </c>
      <c r="F9121" t="s">
        <v>16</v>
      </c>
      <c r="G9121" t="s">
        <v>67</v>
      </c>
      <c r="H9121">
        <v>12671</v>
      </c>
      <c r="I9121" s="2">
        <f t="shared" si="1988"/>
        <v>2026</v>
      </c>
      <c r="J9121" s="2" t="str">
        <f t="shared" si="1989"/>
        <v>January</v>
      </c>
      <c r="K9121" s="2">
        <f t="shared" si="1990"/>
        <v>1</v>
      </c>
      <c r="L9121" s="2" t="str">
        <f t="shared" si="1991"/>
        <v>Wednesday</v>
      </c>
      <c r="M9121" s="2">
        <f t="shared" si="1992"/>
        <v>4</v>
      </c>
      <c r="N9121" s="3">
        <f t="shared" si="1993"/>
        <v>12671</v>
      </c>
      <c r="O9121" s="3">
        <f t="shared" si="1994"/>
        <v>0</v>
      </c>
      <c r="P9121" t="str">
        <f t="shared" si="1995"/>
        <v>21-Jan</v>
      </c>
      <c r="Q9121" s="9">
        <f t="shared" si="1996"/>
        <v>0.78611111111111109</v>
      </c>
      <c r="R9121" t="str">
        <f t="shared" si="1997"/>
        <v>Evening</v>
      </c>
      <c r="S9121" s="2">
        <f t="shared" si="1998"/>
        <v>21</v>
      </c>
      <c r="T9121" t="str">
        <f t="shared" si="1999"/>
        <v>Others</v>
      </c>
      <c r="U9121">
        <f t="shared" si="2000"/>
        <v>18</v>
      </c>
      <c r="V9121" t="str">
        <f t="shared" si="2001"/>
        <v>FY Q4</v>
      </c>
    </row>
    <row r="9122" spans="1:22" x14ac:dyDescent="0.3">
      <c r="A9122" s="18">
        <v>46044</v>
      </c>
      <c r="B9122" t="s">
        <v>162</v>
      </c>
      <c r="C9122" t="s">
        <v>189</v>
      </c>
      <c r="D9122" t="s">
        <v>10253</v>
      </c>
      <c r="E9122">
        <v>858850749118</v>
      </c>
      <c r="F9122" t="s">
        <v>16</v>
      </c>
      <c r="G9122" t="s">
        <v>67</v>
      </c>
      <c r="H9122">
        <v>5080</v>
      </c>
      <c r="I9122" s="2">
        <f t="shared" si="1988"/>
        <v>2026</v>
      </c>
      <c r="J9122" s="2" t="str">
        <f t="shared" si="1989"/>
        <v>January</v>
      </c>
      <c r="K9122" s="2">
        <f t="shared" si="1990"/>
        <v>1</v>
      </c>
      <c r="L9122" s="2" t="str">
        <f t="shared" si="1991"/>
        <v>Thursday</v>
      </c>
      <c r="M9122" s="2">
        <f t="shared" si="1992"/>
        <v>4</v>
      </c>
      <c r="N9122" s="3">
        <f t="shared" si="1993"/>
        <v>5080</v>
      </c>
      <c r="O9122" s="3">
        <f t="shared" si="1994"/>
        <v>0</v>
      </c>
      <c r="P9122" t="str">
        <f t="shared" si="1995"/>
        <v>22-Jan</v>
      </c>
      <c r="Q9122" s="9">
        <f t="shared" si="1996"/>
        <v>0.63472222222222219</v>
      </c>
      <c r="R9122" t="str">
        <f t="shared" si="1997"/>
        <v>Afternoon</v>
      </c>
      <c r="S9122" s="2">
        <f t="shared" si="1998"/>
        <v>22</v>
      </c>
      <c r="T9122" t="str">
        <f t="shared" si="1999"/>
        <v>Others</v>
      </c>
      <c r="U9122">
        <f t="shared" si="2000"/>
        <v>15</v>
      </c>
      <c r="V9122" t="str">
        <f t="shared" si="2001"/>
        <v>FY Q4</v>
      </c>
    </row>
    <row r="9123" spans="1:22" x14ac:dyDescent="0.3">
      <c r="A9123" s="18">
        <v>46044</v>
      </c>
      <c r="B9123" t="s">
        <v>1494</v>
      </c>
      <c r="C9123" t="s">
        <v>82</v>
      </c>
      <c r="D9123" t="s">
        <v>10254</v>
      </c>
      <c r="E9123">
        <v>443250745793</v>
      </c>
      <c r="F9123" t="s">
        <v>16</v>
      </c>
      <c r="G9123" t="s">
        <v>71</v>
      </c>
      <c r="H9123">
        <v>11830</v>
      </c>
      <c r="I9123" s="2">
        <f t="shared" si="1988"/>
        <v>2026</v>
      </c>
      <c r="J9123" s="2" t="str">
        <f t="shared" si="1989"/>
        <v>January</v>
      </c>
      <c r="K9123" s="2">
        <f t="shared" si="1990"/>
        <v>1</v>
      </c>
      <c r="L9123" s="2" t="str">
        <f t="shared" si="1991"/>
        <v>Thursday</v>
      </c>
      <c r="M9123" s="2">
        <f t="shared" si="1992"/>
        <v>4</v>
      </c>
      <c r="N9123" s="3">
        <f t="shared" si="1993"/>
        <v>11830</v>
      </c>
      <c r="O9123" s="3">
        <f t="shared" si="1994"/>
        <v>0</v>
      </c>
      <c r="P9123" t="str">
        <f t="shared" si="1995"/>
        <v>22-Jan</v>
      </c>
      <c r="Q9123" s="9">
        <f t="shared" si="1996"/>
        <v>0.8208333333333333</v>
      </c>
      <c r="R9123" t="str">
        <f t="shared" si="1997"/>
        <v>Evening</v>
      </c>
      <c r="S9123" s="2">
        <f t="shared" si="1998"/>
        <v>22</v>
      </c>
      <c r="T9123" t="str">
        <f t="shared" si="1999"/>
        <v>Others</v>
      </c>
      <c r="U9123">
        <f t="shared" si="2000"/>
        <v>19</v>
      </c>
      <c r="V9123" t="str">
        <f t="shared" si="2001"/>
        <v>FY Q4</v>
      </c>
    </row>
    <row r="9124" spans="1:22" x14ac:dyDescent="0.3">
      <c r="A9124" s="18">
        <v>46045</v>
      </c>
      <c r="B9124" t="s">
        <v>1869</v>
      </c>
      <c r="C9124" t="s">
        <v>79</v>
      </c>
      <c r="D9124" t="s">
        <v>10255</v>
      </c>
      <c r="E9124">
        <v>829232486859</v>
      </c>
      <c r="F9124" t="s">
        <v>16</v>
      </c>
      <c r="G9124" t="s">
        <v>71</v>
      </c>
      <c r="H9124">
        <v>3492</v>
      </c>
      <c r="I9124" s="2">
        <f t="shared" si="1988"/>
        <v>2026</v>
      </c>
      <c r="J9124" s="2" t="str">
        <f t="shared" si="1989"/>
        <v>January</v>
      </c>
      <c r="K9124" s="2">
        <f t="shared" si="1990"/>
        <v>1</v>
      </c>
      <c r="L9124" s="2" t="str">
        <f t="shared" si="1991"/>
        <v>Friday</v>
      </c>
      <c r="M9124" s="2">
        <f t="shared" si="1992"/>
        <v>4</v>
      </c>
      <c r="N9124" s="3">
        <f t="shared" si="1993"/>
        <v>3492</v>
      </c>
      <c r="O9124" s="3">
        <f t="shared" si="1994"/>
        <v>0</v>
      </c>
      <c r="P9124" t="str">
        <f t="shared" si="1995"/>
        <v>23-Jan</v>
      </c>
      <c r="Q9124" s="9">
        <f t="shared" si="1996"/>
        <v>0.30972222222222223</v>
      </c>
      <c r="R9124" t="str">
        <f t="shared" si="1997"/>
        <v>Morning</v>
      </c>
      <c r="S9124" s="2">
        <f t="shared" si="1998"/>
        <v>23</v>
      </c>
      <c r="T9124" t="str">
        <f t="shared" si="1999"/>
        <v>Others</v>
      </c>
      <c r="U9124">
        <f t="shared" si="2000"/>
        <v>7</v>
      </c>
      <c r="V9124" t="str">
        <f t="shared" si="2001"/>
        <v>FY Q4</v>
      </c>
    </row>
    <row r="9125" spans="1:22" x14ac:dyDescent="0.3">
      <c r="A9125" s="18">
        <v>46045</v>
      </c>
      <c r="B9125" t="s">
        <v>6305</v>
      </c>
      <c r="C9125" t="s">
        <v>95</v>
      </c>
      <c r="D9125" t="s">
        <v>10256</v>
      </c>
      <c r="E9125">
        <v>675874300317</v>
      </c>
      <c r="F9125" t="s">
        <v>16</v>
      </c>
      <c r="G9125" t="s">
        <v>71</v>
      </c>
      <c r="H9125">
        <v>9462</v>
      </c>
      <c r="I9125" s="2">
        <f t="shared" si="1988"/>
        <v>2026</v>
      </c>
      <c r="J9125" s="2" t="str">
        <f t="shared" si="1989"/>
        <v>January</v>
      </c>
      <c r="K9125" s="2">
        <f t="shared" si="1990"/>
        <v>1</v>
      </c>
      <c r="L9125" s="2" t="str">
        <f t="shared" si="1991"/>
        <v>Friday</v>
      </c>
      <c r="M9125" s="2">
        <f t="shared" si="1992"/>
        <v>4</v>
      </c>
      <c r="N9125" s="3">
        <f t="shared" si="1993"/>
        <v>9462</v>
      </c>
      <c r="O9125" s="3">
        <f t="shared" si="1994"/>
        <v>0</v>
      </c>
      <c r="P9125" t="str">
        <f t="shared" si="1995"/>
        <v>23-Jan</v>
      </c>
      <c r="Q9125" s="9">
        <f t="shared" si="1996"/>
        <v>0.43055555555555558</v>
      </c>
      <c r="R9125" t="str">
        <f t="shared" si="1997"/>
        <v>Morning</v>
      </c>
      <c r="S9125" s="2">
        <f t="shared" si="1998"/>
        <v>23</v>
      </c>
      <c r="T9125" t="str">
        <f t="shared" si="1999"/>
        <v>Others</v>
      </c>
      <c r="U9125">
        <f t="shared" si="2000"/>
        <v>10</v>
      </c>
      <c r="V9125" t="str">
        <f t="shared" si="2001"/>
        <v>FY Q4</v>
      </c>
    </row>
    <row r="9126" spans="1:22" x14ac:dyDescent="0.3">
      <c r="A9126" s="18">
        <v>46045</v>
      </c>
      <c r="B9126" t="s">
        <v>176</v>
      </c>
      <c r="C9126" t="s">
        <v>79</v>
      </c>
      <c r="D9126" t="s">
        <v>10257</v>
      </c>
      <c r="E9126">
        <v>79869707305</v>
      </c>
      <c r="F9126" t="s">
        <v>16</v>
      </c>
      <c r="G9126" t="s">
        <v>67</v>
      </c>
      <c r="H9126">
        <v>2065</v>
      </c>
      <c r="I9126" s="2">
        <f t="shared" ref="I9126:I9189" si="2002">YEAR(A9126)</f>
        <v>2026</v>
      </c>
      <c r="J9126" s="2" t="str">
        <f t="shared" ref="J9126:J9189" si="2003">TEXT(A9126,"mmmm")</f>
        <v>January</v>
      </c>
      <c r="K9126" s="2">
        <f t="shared" ref="K9126:K9189" si="2004">MONTH(A9126)</f>
        <v>1</v>
      </c>
      <c r="L9126" s="2" t="str">
        <f t="shared" ref="L9126:L9189" si="2005">TEXT(A9126,"dddd")</f>
        <v>Friday</v>
      </c>
      <c r="M9126" s="2">
        <f t="shared" ref="M9126:M9189" si="2006">WEEKNUM(A9126)</f>
        <v>4</v>
      </c>
      <c r="N9126" s="3">
        <f t="shared" ref="N9126:N9189" si="2007">IF(F9126="Credit",H9126,0)</f>
        <v>2065</v>
      </c>
      <c r="O9126" s="3">
        <f t="shared" ref="O9126:O9189" si="2008">IF(F9126="Debit",H9126,0)</f>
        <v>0</v>
      </c>
      <c r="P9126" t="str">
        <f t="shared" ref="P9126:P9189" si="2009">TEXT(A9126,"d-mmm")</f>
        <v>23-Jan</v>
      </c>
      <c r="Q9126" s="9">
        <f t="shared" ref="Q9126:Q9189" si="2010">TIMEVALUE(TRIM(CLEAN(SUBSTITUTE(B9126,CHAR(34),""))))</f>
        <v>0.55277777777777781</v>
      </c>
      <c r="R9126" t="str">
        <f t="shared" ref="R9126:R9189" si="2011">IF(HOUR(Q9126)&lt;12,"Morning",IF(HOUR(Q9126)&lt;17,"Afternoon",IF(HOUR(Q9126)&lt;21,"Evening","Night")))</f>
        <v>Afternoon</v>
      </c>
      <c r="S9126" s="2">
        <f t="shared" ref="S9126:S9189" si="2012">DAY(A9126)</f>
        <v>23</v>
      </c>
      <c r="T9126" t="str">
        <f t="shared" ref="T9126:T9189" si="2013">IF(ISNUMBER(SEARCH("Recharge",C9126)),"Recharge",IF(ISNUMBER(SEARCH("Petrol",C9126)),"Fuel",IF(ISNUMBER(SEARCH("Restaurant",C9126)),"Food",IF(ISNUMBER(SEARCH("Amazon",C9126)),"Shopping",IF(ISNUMBER(SEARCH("Salary",C9126)),"Salary",IF(ISNUMBER(SEARCH("Paid to",C9126)),"UPI Transfer","Others"))))))</f>
        <v>Others</v>
      </c>
      <c r="U9126">
        <f t="shared" ref="U9126:U9189" si="2014">HOUR(Q9126)</f>
        <v>13</v>
      </c>
      <c r="V9126" t="str">
        <f t="shared" ref="V9126:V9189" si="2015">"FY Q"&amp;INT(MOD(MONTH(A9126)-4,12)/3)+1</f>
        <v>FY Q4</v>
      </c>
    </row>
    <row r="9127" spans="1:22" x14ac:dyDescent="0.3">
      <c r="A9127" s="18">
        <v>46045</v>
      </c>
      <c r="B9127" t="s">
        <v>470</v>
      </c>
      <c r="C9127" t="s">
        <v>125</v>
      </c>
      <c r="D9127" t="s">
        <v>10258</v>
      </c>
      <c r="E9127">
        <v>599115229519</v>
      </c>
      <c r="F9127" t="s">
        <v>15</v>
      </c>
      <c r="G9127" t="s">
        <v>67</v>
      </c>
      <c r="H9127">
        <v>5179</v>
      </c>
      <c r="I9127" s="2">
        <f t="shared" si="2002"/>
        <v>2026</v>
      </c>
      <c r="J9127" s="2" t="str">
        <f t="shared" si="2003"/>
        <v>January</v>
      </c>
      <c r="K9127" s="2">
        <f t="shared" si="2004"/>
        <v>1</v>
      </c>
      <c r="L9127" s="2" t="str">
        <f t="shared" si="2005"/>
        <v>Friday</v>
      </c>
      <c r="M9127" s="2">
        <f t="shared" si="2006"/>
        <v>4</v>
      </c>
      <c r="N9127" s="3">
        <f t="shared" si="2007"/>
        <v>0</v>
      </c>
      <c r="O9127" s="3">
        <f t="shared" si="2008"/>
        <v>5179</v>
      </c>
      <c r="P9127" t="str">
        <f t="shared" si="2009"/>
        <v>23-Jan</v>
      </c>
      <c r="Q9127" s="9">
        <f t="shared" si="2010"/>
        <v>0.57430555555555551</v>
      </c>
      <c r="R9127" t="str">
        <f t="shared" si="2011"/>
        <v>Afternoon</v>
      </c>
      <c r="S9127" s="2">
        <f t="shared" si="2012"/>
        <v>23</v>
      </c>
      <c r="T9127" t="str">
        <f t="shared" si="2013"/>
        <v>UPI Transfer</v>
      </c>
      <c r="U9127">
        <f t="shared" si="2014"/>
        <v>13</v>
      </c>
      <c r="V9127" t="str">
        <f t="shared" si="2015"/>
        <v>FY Q4</v>
      </c>
    </row>
    <row r="9128" spans="1:22" x14ac:dyDescent="0.3">
      <c r="A9128" s="18">
        <v>46045</v>
      </c>
      <c r="B9128" t="s">
        <v>2020</v>
      </c>
      <c r="C9128" t="s">
        <v>73</v>
      </c>
      <c r="D9128" t="s">
        <v>10259</v>
      </c>
      <c r="E9128">
        <v>732621616805</v>
      </c>
      <c r="F9128" t="s">
        <v>16</v>
      </c>
      <c r="G9128" t="s">
        <v>71</v>
      </c>
      <c r="H9128">
        <v>9513</v>
      </c>
      <c r="I9128" s="2">
        <f t="shared" si="2002"/>
        <v>2026</v>
      </c>
      <c r="J9128" s="2" t="str">
        <f t="shared" si="2003"/>
        <v>January</v>
      </c>
      <c r="K9128" s="2">
        <f t="shared" si="2004"/>
        <v>1</v>
      </c>
      <c r="L9128" s="2" t="str">
        <f t="shared" si="2005"/>
        <v>Friday</v>
      </c>
      <c r="M9128" s="2">
        <f t="shared" si="2006"/>
        <v>4</v>
      </c>
      <c r="N9128" s="3">
        <f t="shared" si="2007"/>
        <v>9513</v>
      </c>
      <c r="O9128" s="3">
        <f t="shared" si="2008"/>
        <v>0</v>
      </c>
      <c r="P9128" t="str">
        <f t="shared" si="2009"/>
        <v>23-Jan</v>
      </c>
      <c r="Q9128" s="9">
        <f t="shared" si="2010"/>
        <v>0.62222222222222223</v>
      </c>
      <c r="R9128" t="str">
        <f t="shared" si="2011"/>
        <v>Afternoon</v>
      </c>
      <c r="S9128" s="2">
        <f t="shared" si="2012"/>
        <v>23</v>
      </c>
      <c r="T9128" t="str">
        <f t="shared" si="2013"/>
        <v>Others</v>
      </c>
      <c r="U9128">
        <f t="shared" si="2014"/>
        <v>14</v>
      </c>
      <c r="V9128" t="str">
        <f t="shared" si="2015"/>
        <v>FY Q4</v>
      </c>
    </row>
    <row r="9129" spans="1:22" x14ac:dyDescent="0.3">
      <c r="A9129" s="18">
        <v>46045</v>
      </c>
      <c r="B9129" t="s">
        <v>2217</v>
      </c>
      <c r="C9129" t="s">
        <v>95</v>
      </c>
      <c r="D9129" t="s">
        <v>10260</v>
      </c>
      <c r="E9129">
        <v>599607045126</v>
      </c>
      <c r="F9129" t="s">
        <v>16</v>
      </c>
      <c r="G9129" t="s">
        <v>71</v>
      </c>
      <c r="H9129">
        <v>31399</v>
      </c>
      <c r="I9129" s="2">
        <f t="shared" si="2002"/>
        <v>2026</v>
      </c>
      <c r="J9129" s="2" t="str">
        <f t="shared" si="2003"/>
        <v>January</v>
      </c>
      <c r="K9129" s="2">
        <f t="shared" si="2004"/>
        <v>1</v>
      </c>
      <c r="L9129" s="2" t="str">
        <f t="shared" si="2005"/>
        <v>Friday</v>
      </c>
      <c r="M9129" s="2">
        <f t="shared" si="2006"/>
        <v>4</v>
      </c>
      <c r="N9129" s="3">
        <f t="shared" si="2007"/>
        <v>31399</v>
      </c>
      <c r="O9129" s="3">
        <f t="shared" si="2008"/>
        <v>0</v>
      </c>
      <c r="P9129" t="str">
        <f t="shared" si="2009"/>
        <v>23-Jan</v>
      </c>
      <c r="Q9129" s="9">
        <f t="shared" si="2010"/>
        <v>0.67013888888888884</v>
      </c>
      <c r="R9129" t="str">
        <f t="shared" si="2011"/>
        <v>Afternoon</v>
      </c>
      <c r="S9129" s="2">
        <f t="shared" si="2012"/>
        <v>23</v>
      </c>
      <c r="T9129" t="str">
        <f t="shared" si="2013"/>
        <v>Others</v>
      </c>
      <c r="U9129">
        <f t="shared" si="2014"/>
        <v>16</v>
      </c>
      <c r="V9129" t="str">
        <f t="shared" si="2015"/>
        <v>FY Q4</v>
      </c>
    </row>
    <row r="9130" spans="1:22" x14ac:dyDescent="0.3">
      <c r="A9130" s="18">
        <v>46045</v>
      </c>
      <c r="B9130" t="s">
        <v>2946</v>
      </c>
      <c r="C9130" t="s">
        <v>76</v>
      </c>
      <c r="D9130" t="s">
        <v>10261</v>
      </c>
      <c r="E9130">
        <v>337844043684</v>
      </c>
      <c r="F9130" t="s">
        <v>16</v>
      </c>
      <c r="G9130" t="s">
        <v>67</v>
      </c>
      <c r="H9130">
        <v>6529</v>
      </c>
      <c r="I9130" s="2">
        <f t="shared" si="2002"/>
        <v>2026</v>
      </c>
      <c r="J9130" s="2" t="str">
        <f t="shared" si="2003"/>
        <v>January</v>
      </c>
      <c r="K9130" s="2">
        <f t="shared" si="2004"/>
        <v>1</v>
      </c>
      <c r="L9130" s="2" t="str">
        <f t="shared" si="2005"/>
        <v>Friday</v>
      </c>
      <c r="M9130" s="2">
        <f t="shared" si="2006"/>
        <v>4</v>
      </c>
      <c r="N9130" s="3">
        <f t="shared" si="2007"/>
        <v>6529</v>
      </c>
      <c r="O9130" s="3">
        <f t="shared" si="2008"/>
        <v>0</v>
      </c>
      <c r="P9130" t="str">
        <f t="shared" si="2009"/>
        <v>23-Jan</v>
      </c>
      <c r="Q9130" s="9">
        <f t="shared" si="2010"/>
        <v>0.86041666666666672</v>
      </c>
      <c r="R9130" t="str">
        <f t="shared" si="2011"/>
        <v>Evening</v>
      </c>
      <c r="S9130" s="2">
        <f t="shared" si="2012"/>
        <v>23</v>
      </c>
      <c r="T9130" t="str">
        <f t="shared" si="2013"/>
        <v>Others</v>
      </c>
      <c r="U9130">
        <f t="shared" si="2014"/>
        <v>20</v>
      </c>
      <c r="V9130" t="str">
        <f t="shared" si="2015"/>
        <v>FY Q4</v>
      </c>
    </row>
    <row r="9131" spans="1:22" x14ac:dyDescent="0.3">
      <c r="A9131" s="18">
        <v>46045</v>
      </c>
      <c r="B9131" t="s">
        <v>3220</v>
      </c>
      <c r="C9131" t="s">
        <v>117</v>
      </c>
      <c r="D9131" t="s">
        <v>10262</v>
      </c>
      <c r="E9131">
        <v>299050775563</v>
      </c>
      <c r="F9131" t="s">
        <v>16</v>
      </c>
      <c r="G9131" t="s">
        <v>67</v>
      </c>
      <c r="H9131">
        <v>7943</v>
      </c>
      <c r="I9131" s="2">
        <f t="shared" si="2002"/>
        <v>2026</v>
      </c>
      <c r="J9131" s="2" t="str">
        <f t="shared" si="2003"/>
        <v>January</v>
      </c>
      <c r="K9131" s="2">
        <f t="shared" si="2004"/>
        <v>1</v>
      </c>
      <c r="L9131" s="2" t="str">
        <f t="shared" si="2005"/>
        <v>Friday</v>
      </c>
      <c r="M9131" s="2">
        <f t="shared" si="2006"/>
        <v>4</v>
      </c>
      <c r="N9131" s="3">
        <f t="shared" si="2007"/>
        <v>7943</v>
      </c>
      <c r="O9131" s="3">
        <f t="shared" si="2008"/>
        <v>0</v>
      </c>
      <c r="P9131" t="str">
        <f t="shared" si="2009"/>
        <v>23-Jan</v>
      </c>
      <c r="Q9131" s="9">
        <f t="shared" si="2010"/>
        <v>0.97152777777777777</v>
      </c>
      <c r="R9131" t="str">
        <f t="shared" si="2011"/>
        <v>Night</v>
      </c>
      <c r="S9131" s="2">
        <f t="shared" si="2012"/>
        <v>23</v>
      </c>
      <c r="T9131" t="str">
        <f t="shared" si="2013"/>
        <v>Others</v>
      </c>
      <c r="U9131">
        <f t="shared" si="2014"/>
        <v>23</v>
      </c>
      <c r="V9131" t="str">
        <f t="shared" si="2015"/>
        <v>FY Q4</v>
      </c>
    </row>
    <row r="9132" spans="1:22" x14ac:dyDescent="0.3">
      <c r="A9132" s="18">
        <v>46046</v>
      </c>
      <c r="B9132" t="s">
        <v>884</v>
      </c>
      <c r="C9132" t="s">
        <v>117</v>
      </c>
      <c r="D9132" t="s">
        <v>10263</v>
      </c>
      <c r="E9132">
        <v>42028254559</v>
      </c>
      <c r="F9132" t="s">
        <v>16</v>
      </c>
      <c r="G9132" t="s">
        <v>71</v>
      </c>
      <c r="H9132">
        <v>29798</v>
      </c>
      <c r="I9132" s="2">
        <f t="shared" si="2002"/>
        <v>2026</v>
      </c>
      <c r="J9132" s="2" t="str">
        <f t="shared" si="2003"/>
        <v>January</v>
      </c>
      <c r="K9132" s="2">
        <f t="shared" si="2004"/>
        <v>1</v>
      </c>
      <c r="L9132" s="2" t="str">
        <f t="shared" si="2005"/>
        <v>Saturday</v>
      </c>
      <c r="M9132" s="2">
        <f t="shared" si="2006"/>
        <v>4</v>
      </c>
      <c r="N9132" s="3">
        <f t="shared" si="2007"/>
        <v>29798</v>
      </c>
      <c r="O9132" s="3">
        <f t="shared" si="2008"/>
        <v>0</v>
      </c>
      <c r="P9132" t="str">
        <f t="shared" si="2009"/>
        <v>24-Jan</v>
      </c>
      <c r="Q9132" s="9">
        <f t="shared" si="2010"/>
        <v>0.41875000000000001</v>
      </c>
      <c r="R9132" t="str">
        <f t="shared" si="2011"/>
        <v>Morning</v>
      </c>
      <c r="S9132" s="2">
        <f t="shared" si="2012"/>
        <v>24</v>
      </c>
      <c r="T9132" t="str">
        <f t="shared" si="2013"/>
        <v>Others</v>
      </c>
      <c r="U9132">
        <f t="shared" si="2014"/>
        <v>10</v>
      </c>
      <c r="V9132" t="str">
        <f t="shared" si="2015"/>
        <v>FY Q4</v>
      </c>
    </row>
    <row r="9133" spans="1:22" x14ac:dyDescent="0.3">
      <c r="A9133" s="18">
        <v>46046</v>
      </c>
      <c r="B9133" t="s">
        <v>2288</v>
      </c>
      <c r="C9133" t="s">
        <v>325</v>
      </c>
      <c r="D9133" t="s">
        <v>10264</v>
      </c>
      <c r="E9133">
        <v>306186968599</v>
      </c>
      <c r="F9133" t="s">
        <v>16</v>
      </c>
      <c r="G9133" t="s">
        <v>67</v>
      </c>
      <c r="H9133">
        <v>7752</v>
      </c>
      <c r="I9133" s="2">
        <f t="shared" si="2002"/>
        <v>2026</v>
      </c>
      <c r="J9133" s="2" t="str">
        <f t="shared" si="2003"/>
        <v>January</v>
      </c>
      <c r="K9133" s="2">
        <f t="shared" si="2004"/>
        <v>1</v>
      </c>
      <c r="L9133" s="2" t="str">
        <f t="shared" si="2005"/>
        <v>Saturday</v>
      </c>
      <c r="M9133" s="2">
        <f t="shared" si="2006"/>
        <v>4</v>
      </c>
      <c r="N9133" s="3">
        <f t="shared" si="2007"/>
        <v>7752</v>
      </c>
      <c r="O9133" s="3">
        <f t="shared" si="2008"/>
        <v>0</v>
      </c>
      <c r="P9133" t="str">
        <f t="shared" si="2009"/>
        <v>24-Jan</v>
      </c>
      <c r="Q9133" s="9">
        <f t="shared" si="2010"/>
        <v>0.46875</v>
      </c>
      <c r="R9133" t="str">
        <f t="shared" si="2011"/>
        <v>Morning</v>
      </c>
      <c r="S9133" s="2">
        <f t="shared" si="2012"/>
        <v>24</v>
      </c>
      <c r="T9133" t="str">
        <f t="shared" si="2013"/>
        <v>Others</v>
      </c>
      <c r="U9133">
        <f t="shared" si="2014"/>
        <v>11</v>
      </c>
      <c r="V9133" t="str">
        <f t="shared" si="2015"/>
        <v>FY Q4</v>
      </c>
    </row>
    <row r="9134" spans="1:22" x14ac:dyDescent="0.3">
      <c r="A9134" s="18">
        <v>46046</v>
      </c>
      <c r="B9134" t="s">
        <v>144</v>
      </c>
      <c r="C9134" t="s">
        <v>117</v>
      </c>
      <c r="D9134" t="s">
        <v>10265</v>
      </c>
      <c r="E9134">
        <v>221583816503</v>
      </c>
      <c r="F9134" t="s">
        <v>16</v>
      </c>
      <c r="G9134" t="s">
        <v>71</v>
      </c>
      <c r="H9134">
        <v>26210</v>
      </c>
      <c r="I9134" s="2">
        <f t="shared" si="2002"/>
        <v>2026</v>
      </c>
      <c r="J9134" s="2" t="str">
        <f t="shared" si="2003"/>
        <v>January</v>
      </c>
      <c r="K9134" s="2">
        <f t="shared" si="2004"/>
        <v>1</v>
      </c>
      <c r="L9134" s="2" t="str">
        <f t="shared" si="2005"/>
        <v>Saturday</v>
      </c>
      <c r="M9134" s="2">
        <f t="shared" si="2006"/>
        <v>4</v>
      </c>
      <c r="N9134" s="3">
        <f t="shared" si="2007"/>
        <v>26210</v>
      </c>
      <c r="O9134" s="3">
        <f t="shared" si="2008"/>
        <v>0</v>
      </c>
      <c r="P9134" t="str">
        <f t="shared" si="2009"/>
        <v>24-Jan</v>
      </c>
      <c r="Q9134" s="9">
        <f t="shared" si="2010"/>
        <v>0.48055555555555557</v>
      </c>
      <c r="R9134" t="str">
        <f t="shared" si="2011"/>
        <v>Morning</v>
      </c>
      <c r="S9134" s="2">
        <f t="shared" si="2012"/>
        <v>24</v>
      </c>
      <c r="T9134" t="str">
        <f t="shared" si="2013"/>
        <v>Others</v>
      </c>
      <c r="U9134">
        <f t="shared" si="2014"/>
        <v>11</v>
      </c>
      <c r="V9134" t="str">
        <f t="shared" si="2015"/>
        <v>FY Q4</v>
      </c>
    </row>
    <row r="9135" spans="1:22" x14ac:dyDescent="0.3">
      <c r="A9135" s="18">
        <v>46046</v>
      </c>
      <c r="B9135" t="s">
        <v>545</v>
      </c>
      <c r="C9135" t="s">
        <v>101</v>
      </c>
      <c r="D9135" t="s">
        <v>10266</v>
      </c>
      <c r="E9135">
        <v>821467126637</v>
      </c>
      <c r="F9135" t="s">
        <v>15</v>
      </c>
      <c r="G9135" t="s">
        <v>71</v>
      </c>
      <c r="H9135">
        <v>12910</v>
      </c>
      <c r="I9135" s="2">
        <f t="shared" si="2002"/>
        <v>2026</v>
      </c>
      <c r="J9135" s="2" t="str">
        <f t="shared" si="2003"/>
        <v>January</v>
      </c>
      <c r="K9135" s="2">
        <f t="shared" si="2004"/>
        <v>1</v>
      </c>
      <c r="L9135" s="2" t="str">
        <f t="shared" si="2005"/>
        <v>Saturday</v>
      </c>
      <c r="M9135" s="2">
        <f t="shared" si="2006"/>
        <v>4</v>
      </c>
      <c r="N9135" s="3">
        <f t="shared" si="2007"/>
        <v>0</v>
      </c>
      <c r="O9135" s="3">
        <f t="shared" si="2008"/>
        <v>12910</v>
      </c>
      <c r="P9135" t="str">
        <f t="shared" si="2009"/>
        <v>24-Jan</v>
      </c>
      <c r="Q9135" s="9">
        <f t="shared" si="2010"/>
        <v>0.5854166666666667</v>
      </c>
      <c r="R9135" t="str">
        <f t="shared" si="2011"/>
        <v>Afternoon</v>
      </c>
      <c r="S9135" s="2">
        <f t="shared" si="2012"/>
        <v>24</v>
      </c>
      <c r="T9135" t="str">
        <f t="shared" si="2013"/>
        <v>Recharge</v>
      </c>
      <c r="U9135">
        <f t="shared" si="2014"/>
        <v>14</v>
      </c>
      <c r="V9135" t="str">
        <f t="shared" si="2015"/>
        <v>FY Q4</v>
      </c>
    </row>
    <row r="9136" spans="1:22" x14ac:dyDescent="0.3">
      <c r="A9136" s="18">
        <v>46047</v>
      </c>
      <c r="B9136" t="s">
        <v>2786</v>
      </c>
      <c r="C9136" t="s">
        <v>69</v>
      </c>
      <c r="D9136" t="s">
        <v>10267</v>
      </c>
      <c r="E9136">
        <v>693382680194</v>
      </c>
      <c r="F9136" t="s">
        <v>16</v>
      </c>
      <c r="G9136" t="s">
        <v>71</v>
      </c>
      <c r="H9136">
        <v>19304</v>
      </c>
      <c r="I9136" s="2">
        <f t="shared" si="2002"/>
        <v>2026</v>
      </c>
      <c r="J9136" s="2" t="str">
        <f t="shared" si="2003"/>
        <v>January</v>
      </c>
      <c r="K9136" s="2">
        <f t="shared" si="2004"/>
        <v>1</v>
      </c>
      <c r="L9136" s="2" t="str">
        <f t="shared" si="2005"/>
        <v>Sunday</v>
      </c>
      <c r="M9136" s="2">
        <f t="shared" si="2006"/>
        <v>5</v>
      </c>
      <c r="N9136" s="3">
        <f t="shared" si="2007"/>
        <v>19304</v>
      </c>
      <c r="O9136" s="3">
        <f t="shared" si="2008"/>
        <v>0</v>
      </c>
      <c r="P9136" t="str">
        <f t="shared" si="2009"/>
        <v>25-Jan</v>
      </c>
      <c r="Q9136" s="9">
        <f t="shared" si="2010"/>
        <v>0.31666666666666665</v>
      </c>
      <c r="R9136" t="str">
        <f t="shared" si="2011"/>
        <v>Morning</v>
      </c>
      <c r="S9136" s="2">
        <f t="shared" si="2012"/>
        <v>25</v>
      </c>
      <c r="T9136" t="str">
        <f t="shared" si="2013"/>
        <v>Others</v>
      </c>
      <c r="U9136">
        <f t="shared" si="2014"/>
        <v>7</v>
      </c>
      <c r="V9136" t="str">
        <f t="shared" si="2015"/>
        <v>FY Q4</v>
      </c>
    </row>
    <row r="9137" spans="1:22" x14ac:dyDescent="0.3">
      <c r="A9137" s="18">
        <v>46047</v>
      </c>
      <c r="B9137" t="s">
        <v>1208</v>
      </c>
      <c r="C9137" t="s">
        <v>134</v>
      </c>
      <c r="D9137" t="s">
        <v>10268</v>
      </c>
      <c r="E9137">
        <v>415554736957</v>
      </c>
      <c r="F9137" t="s">
        <v>15</v>
      </c>
      <c r="G9137" t="s">
        <v>71</v>
      </c>
      <c r="H9137">
        <v>3113</v>
      </c>
      <c r="I9137" s="2">
        <f t="shared" si="2002"/>
        <v>2026</v>
      </c>
      <c r="J9137" s="2" t="str">
        <f t="shared" si="2003"/>
        <v>January</v>
      </c>
      <c r="K9137" s="2">
        <f t="shared" si="2004"/>
        <v>1</v>
      </c>
      <c r="L9137" s="2" t="str">
        <f t="shared" si="2005"/>
        <v>Sunday</v>
      </c>
      <c r="M9137" s="2">
        <f t="shared" si="2006"/>
        <v>5</v>
      </c>
      <c r="N9137" s="3">
        <f t="shared" si="2007"/>
        <v>0</v>
      </c>
      <c r="O9137" s="3">
        <f t="shared" si="2008"/>
        <v>3113</v>
      </c>
      <c r="P9137" t="str">
        <f t="shared" si="2009"/>
        <v>25-Jan</v>
      </c>
      <c r="Q9137" s="9">
        <f t="shared" si="2010"/>
        <v>0.44583333333333336</v>
      </c>
      <c r="R9137" t="str">
        <f t="shared" si="2011"/>
        <v>Morning</v>
      </c>
      <c r="S9137" s="2">
        <f t="shared" si="2012"/>
        <v>25</v>
      </c>
      <c r="T9137" t="str">
        <f t="shared" si="2013"/>
        <v>UPI Transfer</v>
      </c>
      <c r="U9137">
        <f t="shared" si="2014"/>
        <v>10</v>
      </c>
      <c r="V9137" t="str">
        <f t="shared" si="2015"/>
        <v>FY Q4</v>
      </c>
    </row>
    <row r="9138" spans="1:22" x14ac:dyDescent="0.3">
      <c r="A9138" s="18">
        <v>46047</v>
      </c>
      <c r="B9138" t="s">
        <v>1288</v>
      </c>
      <c r="C9138" t="s">
        <v>69</v>
      </c>
      <c r="D9138" t="s">
        <v>10269</v>
      </c>
      <c r="E9138">
        <v>441458789285</v>
      </c>
      <c r="F9138" t="s">
        <v>16</v>
      </c>
      <c r="G9138" t="s">
        <v>71</v>
      </c>
      <c r="H9138">
        <v>25690</v>
      </c>
      <c r="I9138" s="2">
        <f t="shared" si="2002"/>
        <v>2026</v>
      </c>
      <c r="J9138" s="2" t="str">
        <f t="shared" si="2003"/>
        <v>January</v>
      </c>
      <c r="K9138" s="2">
        <f t="shared" si="2004"/>
        <v>1</v>
      </c>
      <c r="L9138" s="2" t="str">
        <f t="shared" si="2005"/>
        <v>Sunday</v>
      </c>
      <c r="M9138" s="2">
        <f t="shared" si="2006"/>
        <v>5</v>
      </c>
      <c r="N9138" s="3">
        <f t="shared" si="2007"/>
        <v>25690</v>
      </c>
      <c r="O9138" s="3">
        <f t="shared" si="2008"/>
        <v>0</v>
      </c>
      <c r="P9138" t="str">
        <f t="shared" si="2009"/>
        <v>25-Jan</v>
      </c>
      <c r="Q9138" s="9">
        <f t="shared" si="2010"/>
        <v>0.52569444444444446</v>
      </c>
      <c r="R9138" t="str">
        <f t="shared" si="2011"/>
        <v>Afternoon</v>
      </c>
      <c r="S9138" s="2">
        <f t="shared" si="2012"/>
        <v>25</v>
      </c>
      <c r="T9138" t="str">
        <f t="shared" si="2013"/>
        <v>Others</v>
      </c>
      <c r="U9138">
        <f t="shared" si="2014"/>
        <v>12</v>
      </c>
      <c r="V9138" t="str">
        <f t="shared" si="2015"/>
        <v>FY Q4</v>
      </c>
    </row>
    <row r="9139" spans="1:22" x14ac:dyDescent="0.3">
      <c r="A9139" s="18">
        <v>46047</v>
      </c>
      <c r="B9139" t="s">
        <v>656</v>
      </c>
      <c r="C9139" t="s">
        <v>98</v>
      </c>
      <c r="D9139" t="s">
        <v>10270</v>
      </c>
      <c r="E9139">
        <v>774950013946</v>
      </c>
      <c r="F9139" t="s">
        <v>15</v>
      </c>
      <c r="G9139" t="s">
        <v>67</v>
      </c>
      <c r="H9139">
        <v>11028</v>
      </c>
      <c r="I9139" s="2">
        <f t="shared" si="2002"/>
        <v>2026</v>
      </c>
      <c r="J9139" s="2" t="str">
        <f t="shared" si="2003"/>
        <v>January</v>
      </c>
      <c r="K9139" s="2">
        <f t="shared" si="2004"/>
        <v>1</v>
      </c>
      <c r="L9139" s="2" t="str">
        <f t="shared" si="2005"/>
        <v>Sunday</v>
      </c>
      <c r="M9139" s="2">
        <f t="shared" si="2006"/>
        <v>5</v>
      </c>
      <c r="N9139" s="3">
        <f t="shared" si="2007"/>
        <v>0</v>
      </c>
      <c r="O9139" s="3">
        <f t="shared" si="2008"/>
        <v>11028</v>
      </c>
      <c r="P9139" t="str">
        <f t="shared" si="2009"/>
        <v>25-Jan</v>
      </c>
      <c r="Q9139" s="9">
        <f t="shared" si="2010"/>
        <v>0.55555555555555558</v>
      </c>
      <c r="R9139" t="str">
        <f t="shared" si="2011"/>
        <v>Afternoon</v>
      </c>
      <c r="S9139" s="2">
        <f t="shared" si="2012"/>
        <v>25</v>
      </c>
      <c r="T9139" t="str">
        <f t="shared" si="2013"/>
        <v>UPI Transfer</v>
      </c>
      <c r="U9139">
        <f t="shared" si="2014"/>
        <v>13</v>
      </c>
      <c r="V9139" t="str">
        <f t="shared" si="2015"/>
        <v>FY Q4</v>
      </c>
    </row>
    <row r="9140" spans="1:22" x14ac:dyDescent="0.3">
      <c r="A9140" s="18">
        <v>46047</v>
      </c>
      <c r="B9140" t="s">
        <v>431</v>
      </c>
      <c r="C9140" t="s">
        <v>79</v>
      </c>
      <c r="D9140" t="s">
        <v>10271</v>
      </c>
      <c r="E9140">
        <v>176096302464</v>
      </c>
      <c r="F9140" t="s">
        <v>16</v>
      </c>
      <c r="G9140" t="s">
        <v>67</v>
      </c>
      <c r="H9140">
        <v>5215</v>
      </c>
      <c r="I9140" s="2">
        <f t="shared" si="2002"/>
        <v>2026</v>
      </c>
      <c r="J9140" s="2" t="str">
        <f t="shared" si="2003"/>
        <v>January</v>
      </c>
      <c r="K9140" s="2">
        <f t="shared" si="2004"/>
        <v>1</v>
      </c>
      <c r="L9140" s="2" t="str">
        <f t="shared" si="2005"/>
        <v>Sunday</v>
      </c>
      <c r="M9140" s="2">
        <f t="shared" si="2006"/>
        <v>5</v>
      </c>
      <c r="N9140" s="3">
        <f t="shared" si="2007"/>
        <v>5215</v>
      </c>
      <c r="O9140" s="3">
        <f t="shared" si="2008"/>
        <v>0</v>
      </c>
      <c r="P9140" t="str">
        <f t="shared" si="2009"/>
        <v>25-Jan</v>
      </c>
      <c r="Q9140" s="9">
        <f t="shared" si="2010"/>
        <v>0.72083333333333333</v>
      </c>
      <c r="R9140" t="str">
        <f t="shared" si="2011"/>
        <v>Evening</v>
      </c>
      <c r="S9140" s="2">
        <f t="shared" si="2012"/>
        <v>25</v>
      </c>
      <c r="T9140" t="str">
        <f t="shared" si="2013"/>
        <v>Others</v>
      </c>
      <c r="U9140">
        <f t="shared" si="2014"/>
        <v>17</v>
      </c>
      <c r="V9140" t="str">
        <f t="shared" si="2015"/>
        <v>FY Q4</v>
      </c>
    </row>
    <row r="9141" spans="1:22" x14ac:dyDescent="0.3">
      <c r="A9141" s="18">
        <v>46047</v>
      </c>
      <c r="B9141" t="s">
        <v>451</v>
      </c>
      <c r="C9141" t="s">
        <v>262</v>
      </c>
      <c r="D9141" t="s">
        <v>10272</v>
      </c>
      <c r="E9141">
        <v>409661571087</v>
      </c>
      <c r="F9141" t="s">
        <v>16</v>
      </c>
      <c r="G9141" t="s">
        <v>71</v>
      </c>
      <c r="H9141">
        <v>4341</v>
      </c>
      <c r="I9141" s="2">
        <f t="shared" si="2002"/>
        <v>2026</v>
      </c>
      <c r="J9141" s="2" t="str">
        <f t="shared" si="2003"/>
        <v>January</v>
      </c>
      <c r="K9141" s="2">
        <f t="shared" si="2004"/>
        <v>1</v>
      </c>
      <c r="L9141" s="2" t="str">
        <f t="shared" si="2005"/>
        <v>Sunday</v>
      </c>
      <c r="M9141" s="2">
        <f t="shared" si="2006"/>
        <v>5</v>
      </c>
      <c r="N9141" s="3">
        <f t="shared" si="2007"/>
        <v>4341</v>
      </c>
      <c r="O9141" s="3">
        <f t="shared" si="2008"/>
        <v>0</v>
      </c>
      <c r="P9141" t="str">
        <f t="shared" si="2009"/>
        <v>25-Jan</v>
      </c>
      <c r="Q9141" s="9">
        <f t="shared" si="2010"/>
        <v>0.92222222222222228</v>
      </c>
      <c r="R9141" t="str">
        <f t="shared" si="2011"/>
        <v>Night</v>
      </c>
      <c r="S9141" s="2">
        <f t="shared" si="2012"/>
        <v>25</v>
      </c>
      <c r="T9141" t="str">
        <f t="shared" si="2013"/>
        <v>Others</v>
      </c>
      <c r="U9141">
        <f t="shared" si="2014"/>
        <v>22</v>
      </c>
      <c r="V9141" t="str">
        <f t="shared" si="2015"/>
        <v>FY Q4</v>
      </c>
    </row>
    <row r="9142" spans="1:22" x14ac:dyDescent="0.3">
      <c r="A9142" s="18">
        <v>46048</v>
      </c>
      <c r="B9142" t="s">
        <v>377</v>
      </c>
      <c r="C9142" t="s">
        <v>325</v>
      </c>
      <c r="D9142" t="s">
        <v>10273</v>
      </c>
      <c r="E9142">
        <v>121502879295</v>
      </c>
      <c r="F9142" t="s">
        <v>16</v>
      </c>
      <c r="G9142" t="s">
        <v>67</v>
      </c>
      <c r="H9142">
        <v>7308</v>
      </c>
      <c r="I9142" s="2">
        <f t="shared" si="2002"/>
        <v>2026</v>
      </c>
      <c r="J9142" s="2" t="str">
        <f t="shared" si="2003"/>
        <v>January</v>
      </c>
      <c r="K9142" s="2">
        <f t="shared" si="2004"/>
        <v>1</v>
      </c>
      <c r="L9142" s="2" t="str">
        <f t="shared" si="2005"/>
        <v>Monday</v>
      </c>
      <c r="M9142" s="2">
        <f t="shared" si="2006"/>
        <v>5</v>
      </c>
      <c r="N9142" s="3">
        <f t="shared" si="2007"/>
        <v>7308</v>
      </c>
      <c r="O9142" s="3">
        <f t="shared" si="2008"/>
        <v>0</v>
      </c>
      <c r="P9142" t="str">
        <f t="shared" si="2009"/>
        <v>26-Jan</v>
      </c>
      <c r="Q9142" s="9">
        <f t="shared" si="2010"/>
        <v>0.76249999999999996</v>
      </c>
      <c r="R9142" t="str">
        <f t="shared" si="2011"/>
        <v>Evening</v>
      </c>
      <c r="S9142" s="2">
        <f t="shared" si="2012"/>
        <v>26</v>
      </c>
      <c r="T9142" t="str">
        <f t="shared" si="2013"/>
        <v>Others</v>
      </c>
      <c r="U9142">
        <f t="shared" si="2014"/>
        <v>18</v>
      </c>
      <c r="V9142" t="str">
        <f t="shared" si="2015"/>
        <v>FY Q4</v>
      </c>
    </row>
    <row r="9143" spans="1:22" x14ac:dyDescent="0.3">
      <c r="A9143" s="18">
        <v>46048</v>
      </c>
      <c r="B9143" t="s">
        <v>1034</v>
      </c>
      <c r="C9143" t="s">
        <v>282</v>
      </c>
      <c r="D9143" t="s">
        <v>10274</v>
      </c>
      <c r="E9143">
        <v>401509634285</v>
      </c>
      <c r="F9143" t="s">
        <v>16</v>
      </c>
      <c r="G9143" t="s">
        <v>71</v>
      </c>
      <c r="H9143">
        <v>5259</v>
      </c>
      <c r="I9143" s="2">
        <f t="shared" si="2002"/>
        <v>2026</v>
      </c>
      <c r="J9143" s="2" t="str">
        <f t="shared" si="2003"/>
        <v>January</v>
      </c>
      <c r="K9143" s="2">
        <f t="shared" si="2004"/>
        <v>1</v>
      </c>
      <c r="L9143" s="2" t="str">
        <f t="shared" si="2005"/>
        <v>Monday</v>
      </c>
      <c r="M9143" s="2">
        <f t="shared" si="2006"/>
        <v>5</v>
      </c>
      <c r="N9143" s="3">
        <f t="shared" si="2007"/>
        <v>5259</v>
      </c>
      <c r="O9143" s="3">
        <f t="shared" si="2008"/>
        <v>0</v>
      </c>
      <c r="P9143" t="str">
        <f t="shared" si="2009"/>
        <v>26-Jan</v>
      </c>
      <c r="Q9143" s="9">
        <f t="shared" si="2010"/>
        <v>0.77569444444444446</v>
      </c>
      <c r="R9143" t="str">
        <f t="shared" si="2011"/>
        <v>Evening</v>
      </c>
      <c r="S9143" s="2">
        <f t="shared" si="2012"/>
        <v>26</v>
      </c>
      <c r="T9143" t="str">
        <f t="shared" si="2013"/>
        <v>Others</v>
      </c>
      <c r="U9143">
        <f t="shared" si="2014"/>
        <v>18</v>
      </c>
      <c r="V9143" t="str">
        <f t="shared" si="2015"/>
        <v>FY Q4</v>
      </c>
    </row>
    <row r="9144" spans="1:22" x14ac:dyDescent="0.3">
      <c r="A9144" s="18">
        <v>46048</v>
      </c>
      <c r="B9144" t="s">
        <v>570</v>
      </c>
      <c r="C9144" t="s">
        <v>282</v>
      </c>
      <c r="D9144" t="s">
        <v>10275</v>
      </c>
      <c r="E9144">
        <v>888998080215</v>
      </c>
      <c r="F9144" t="s">
        <v>16</v>
      </c>
      <c r="G9144" t="s">
        <v>67</v>
      </c>
      <c r="H9144">
        <v>7172</v>
      </c>
      <c r="I9144" s="2">
        <f t="shared" si="2002"/>
        <v>2026</v>
      </c>
      <c r="J9144" s="2" t="str">
        <f t="shared" si="2003"/>
        <v>January</v>
      </c>
      <c r="K9144" s="2">
        <f t="shared" si="2004"/>
        <v>1</v>
      </c>
      <c r="L9144" s="2" t="str">
        <f t="shared" si="2005"/>
        <v>Monday</v>
      </c>
      <c r="M9144" s="2">
        <f t="shared" si="2006"/>
        <v>5</v>
      </c>
      <c r="N9144" s="3">
        <f t="shared" si="2007"/>
        <v>7172</v>
      </c>
      <c r="O9144" s="3">
        <f t="shared" si="2008"/>
        <v>0</v>
      </c>
      <c r="P9144" t="str">
        <f t="shared" si="2009"/>
        <v>26-Jan</v>
      </c>
      <c r="Q9144" s="9">
        <f t="shared" si="2010"/>
        <v>0.88749999999999996</v>
      </c>
      <c r="R9144" t="str">
        <f t="shared" si="2011"/>
        <v>Night</v>
      </c>
      <c r="S9144" s="2">
        <f t="shared" si="2012"/>
        <v>26</v>
      </c>
      <c r="T9144" t="str">
        <f t="shared" si="2013"/>
        <v>Others</v>
      </c>
      <c r="U9144">
        <f t="shared" si="2014"/>
        <v>21</v>
      </c>
      <c r="V9144" t="str">
        <f t="shared" si="2015"/>
        <v>FY Q4</v>
      </c>
    </row>
    <row r="9145" spans="1:22" x14ac:dyDescent="0.3">
      <c r="A9145" s="18">
        <v>46048</v>
      </c>
      <c r="B9145" t="s">
        <v>5002</v>
      </c>
      <c r="C9145" t="s">
        <v>76</v>
      </c>
      <c r="D9145" t="s">
        <v>10276</v>
      </c>
      <c r="E9145">
        <v>55221300478</v>
      </c>
      <c r="F9145" t="s">
        <v>16</v>
      </c>
      <c r="G9145" t="s">
        <v>71</v>
      </c>
      <c r="H9145">
        <v>8835</v>
      </c>
      <c r="I9145" s="2">
        <f t="shared" si="2002"/>
        <v>2026</v>
      </c>
      <c r="J9145" s="2" t="str">
        <f t="shared" si="2003"/>
        <v>January</v>
      </c>
      <c r="K9145" s="2">
        <f t="shared" si="2004"/>
        <v>1</v>
      </c>
      <c r="L9145" s="2" t="str">
        <f t="shared" si="2005"/>
        <v>Monday</v>
      </c>
      <c r="M9145" s="2">
        <f t="shared" si="2006"/>
        <v>5</v>
      </c>
      <c r="N9145" s="3">
        <f t="shared" si="2007"/>
        <v>8835</v>
      </c>
      <c r="O9145" s="3">
        <f t="shared" si="2008"/>
        <v>0</v>
      </c>
      <c r="P9145" t="str">
        <f t="shared" si="2009"/>
        <v>26-Jan</v>
      </c>
      <c r="Q9145" s="9">
        <f t="shared" si="2010"/>
        <v>0.91249999999999998</v>
      </c>
      <c r="R9145" t="str">
        <f t="shared" si="2011"/>
        <v>Night</v>
      </c>
      <c r="S9145" s="2">
        <f t="shared" si="2012"/>
        <v>26</v>
      </c>
      <c r="T9145" t="str">
        <f t="shared" si="2013"/>
        <v>Others</v>
      </c>
      <c r="U9145">
        <f t="shared" si="2014"/>
        <v>21</v>
      </c>
      <c r="V9145" t="str">
        <f t="shared" si="2015"/>
        <v>FY Q4</v>
      </c>
    </row>
    <row r="9146" spans="1:22" x14ac:dyDescent="0.3">
      <c r="A9146" s="18">
        <v>46049</v>
      </c>
      <c r="B9146" t="s">
        <v>875</v>
      </c>
      <c r="C9146" t="s">
        <v>282</v>
      </c>
      <c r="D9146" t="s">
        <v>10277</v>
      </c>
      <c r="E9146">
        <v>705953142099</v>
      </c>
      <c r="F9146" t="s">
        <v>16</v>
      </c>
      <c r="G9146" t="s">
        <v>71</v>
      </c>
      <c r="H9146">
        <v>9613</v>
      </c>
      <c r="I9146" s="2">
        <f t="shared" si="2002"/>
        <v>2026</v>
      </c>
      <c r="J9146" s="2" t="str">
        <f t="shared" si="2003"/>
        <v>January</v>
      </c>
      <c r="K9146" s="2">
        <f t="shared" si="2004"/>
        <v>1</v>
      </c>
      <c r="L9146" s="2" t="str">
        <f t="shared" si="2005"/>
        <v>Tuesday</v>
      </c>
      <c r="M9146" s="2">
        <f t="shared" si="2006"/>
        <v>5</v>
      </c>
      <c r="N9146" s="3">
        <f t="shared" si="2007"/>
        <v>9613</v>
      </c>
      <c r="O9146" s="3">
        <f t="shared" si="2008"/>
        <v>0</v>
      </c>
      <c r="P9146" t="str">
        <f t="shared" si="2009"/>
        <v>27-Jan</v>
      </c>
      <c r="Q9146" s="9">
        <f t="shared" si="2010"/>
        <v>0.6166666666666667</v>
      </c>
      <c r="R9146" t="str">
        <f t="shared" si="2011"/>
        <v>Afternoon</v>
      </c>
      <c r="S9146" s="2">
        <f t="shared" si="2012"/>
        <v>27</v>
      </c>
      <c r="T9146" t="str">
        <f t="shared" si="2013"/>
        <v>Others</v>
      </c>
      <c r="U9146">
        <f t="shared" si="2014"/>
        <v>14</v>
      </c>
      <c r="V9146" t="str">
        <f t="shared" si="2015"/>
        <v>FY Q4</v>
      </c>
    </row>
    <row r="9147" spans="1:22" x14ac:dyDescent="0.3">
      <c r="A9147" s="18">
        <v>46049</v>
      </c>
      <c r="B9147" t="s">
        <v>363</v>
      </c>
      <c r="C9147" t="s">
        <v>605</v>
      </c>
      <c r="D9147" t="s">
        <v>10278</v>
      </c>
      <c r="E9147">
        <v>49801585416</v>
      </c>
      <c r="F9147" t="s">
        <v>16</v>
      </c>
      <c r="G9147" t="s">
        <v>71</v>
      </c>
      <c r="H9147">
        <v>7632</v>
      </c>
      <c r="I9147" s="2">
        <f t="shared" si="2002"/>
        <v>2026</v>
      </c>
      <c r="J9147" s="2" t="str">
        <f t="shared" si="2003"/>
        <v>January</v>
      </c>
      <c r="K9147" s="2">
        <f t="shared" si="2004"/>
        <v>1</v>
      </c>
      <c r="L9147" s="2" t="str">
        <f t="shared" si="2005"/>
        <v>Tuesday</v>
      </c>
      <c r="M9147" s="2">
        <f t="shared" si="2006"/>
        <v>5</v>
      </c>
      <c r="N9147" s="3">
        <f t="shared" si="2007"/>
        <v>7632</v>
      </c>
      <c r="O9147" s="3">
        <f t="shared" si="2008"/>
        <v>0</v>
      </c>
      <c r="P9147" t="str">
        <f t="shared" si="2009"/>
        <v>27-Jan</v>
      </c>
      <c r="Q9147" s="9">
        <f t="shared" si="2010"/>
        <v>0.62013888888888891</v>
      </c>
      <c r="R9147" t="str">
        <f t="shared" si="2011"/>
        <v>Afternoon</v>
      </c>
      <c r="S9147" s="2">
        <f t="shared" si="2012"/>
        <v>27</v>
      </c>
      <c r="T9147" t="str">
        <f t="shared" si="2013"/>
        <v>Others</v>
      </c>
      <c r="U9147">
        <f t="shared" si="2014"/>
        <v>14</v>
      </c>
      <c r="V9147" t="str">
        <f t="shared" si="2015"/>
        <v>FY Q4</v>
      </c>
    </row>
    <row r="9148" spans="1:22" x14ac:dyDescent="0.3">
      <c r="A9148" s="18">
        <v>46049</v>
      </c>
      <c r="B9148" t="s">
        <v>146</v>
      </c>
      <c r="C9148" t="s">
        <v>104</v>
      </c>
      <c r="D9148" t="s">
        <v>10279</v>
      </c>
      <c r="E9148">
        <v>538881310606</v>
      </c>
      <c r="F9148" t="s">
        <v>16</v>
      </c>
      <c r="G9148" t="s">
        <v>71</v>
      </c>
      <c r="H9148">
        <v>15989</v>
      </c>
      <c r="I9148" s="2">
        <f t="shared" si="2002"/>
        <v>2026</v>
      </c>
      <c r="J9148" s="2" t="str">
        <f t="shared" si="2003"/>
        <v>January</v>
      </c>
      <c r="K9148" s="2">
        <f t="shared" si="2004"/>
        <v>1</v>
      </c>
      <c r="L9148" s="2" t="str">
        <f t="shared" si="2005"/>
        <v>Tuesday</v>
      </c>
      <c r="M9148" s="2">
        <f t="shared" si="2006"/>
        <v>5</v>
      </c>
      <c r="N9148" s="3">
        <f t="shared" si="2007"/>
        <v>15989</v>
      </c>
      <c r="O9148" s="3">
        <f t="shared" si="2008"/>
        <v>0</v>
      </c>
      <c r="P9148" t="str">
        <f t="shared" si="2009"/>
        <v>27-Jan</v>
      </c>
      <c r="Q9148" s="9">
        <f t="shared" si="2010"/>
        <v>0.70138888888888884</v>
      </c>
      <c r="R9148" t="str">
        <f t="shared" si="2011"/>
        <v>Afternoon</v>
      </c>
      <c r="S9148" s="2">
        <f t="shared" si="2012"/>
        <v>27</v>
      </c>
      <c r="T9148" t="str">
        <f t="shared" si="2013"/>
        <v>Others</v>
      </c>
      <c r="U9148">
        <f t="shared" si="2014"/>
        <v>16</v>
      </c>
      <c r="V9148" t="str">
        <f t="shared" si="2015"/>
        <v>FY Q4</v>
      </c>
    </row>
    <row r="9149" spans="1:22" x14ac:dyDescent="0.3">
      <c r="A9149" s="18">
        <v>46049</v>
      </c>
      <c r="B9149" t="s">
        <v>1390</v>
      </c>
      <c r="C9149" t="s">
        <v>254</v>
      </c>
      <c r="D9149" t="s">
        <v>10280</v>
      </c>
      <c r="E9149">
        <v>338750879817</v>
      </c>
      <c r="F9149" t="s">
        <v>16</v>
      </c>
      <c r="G9149" t="s">
        <v>71</v>
      </c>
      <c r="H9149">
        <v>5837</v>
      </c>
      <c r="I9149" s="2">
        <f t="shared" si="2002"/>
        <v>2026</v>
      </c>
      <c r="J9149" s="2" t="str">
        <f t="shared" si="2003"/>
        <v>January</v>
      </c>
      <c r="K9149" s="2">
        <f t="shared" si="2004"/>
        <v>1</v>
      </c>
      <c r="L9149" s="2" t="str">
        <f t="shared" si="2005"/>
        <v>Tuesday</v>
      </c>
      <c r="M9149" s="2">
        <f t="shared" si="2006"/>
        <v>5</v>
      </c>
      <c r="N9149" s="3">
        <f t="shared" si="2007"/>
        <v>5837</v>
      </c>
      <c r="O9149" s="3">
        <f t="shared" si="2008"/>
        <v>0</v>
      </c>
      <c r="P9149" t="str">
        <f t="shared" si="2009"/>
        <v>27-Jan</v>
      </c>
      <c r="Q9149" s="9">
        <f t="shared" si="2010"/>
        <v>0.72569444444444442</v>
      </c>
      <c r="R9149" t="str">
        <f t="shared" si="2011"/>
        <v>Evening</v>
      </c>
      <c r="S9149" s="2">
        <f t="shared" si="2012"/>
        <v>27</v>
      </c>
      <c r="T9149" t="str">
        <f t="shared" si="2013"/>
        <v>Others</v>
      </c>
      <c r="U9149">
        <f t="shared" si="2014"/>
        <v>17</v>
      </c>
      <c r="V9149" t="str">
        <f t="shared" si="2015"/>
        <v>FY Q4</v>
      </c>
    </row>
    <row r="9150" spans="1:22" x14ac:dyDescent="0.3">
      <c r="A9150" s="18">
        <v>46049</v>
      </c>
      <c r="B9150" t="s">
        <v>1086</v>
      </c>
      <c r="C9150" t="s">
        <v>82</v>
      </c>
      <c r="D9150" t="s">
        <v>10281</v>
      </c>
      <c r="E9150">
        <v>406635945357</v>
      </c>
      <c r="F9150" t="s">
        <v>16</v>
      </c>
      <c r="G9150" t="s">
        <v>67</v>
      </c>
      <c r="H9150">
        <v>6061</v>
      </c>
      <c r="I9150" s="2">
        <f t="shared" si="2002"/>
        <v>2026</v>
      </c>
      <c r="J9150" s="2" t="str">
        <f t="shared" si="2003"/>
        <v>January</v>
      </c>
      <c r="K9150" s="2">
        <f t="shared" si="2004"/>
        <v>1</v>
      </c>
      <c r="L9150" s="2" t="str">
        <f t="shared" si="2005"/>
        <v>Tuesday</v>
      </c>
      <c r="M9150" s="2">
        <f t="shared" si="2006"/>
        <v>5</v>
      </c>
      <c r="N9150" s="3">
        <f t="shared" si="2007"/>
        <v>6061</v>
      </c>
      <c r="O9150" s="3">
        <f t="shared" si="2008"/>
        <v>0</v>
      </c>
      <c r="P9150" t="str">
        <f t="shared" si="2009"/>
        <v>27-Jan</v>
      </c>
      <c r="Q9150" s="9">
        <f t="shared" si="2010"/>
        <v>0.93611111111111112</v>
      </c>
      <c r="R9150" t="str">
        <f t="shared" si="2011"/>
        <v>Night</v>
      </c>
      <c r="S9150" s="2">
        <f t="shared" si="2012"/>
        <v>27</v>
      </c>
      <c r="T9150" t="str">
        <f t="shared" si="2013"/>
        <v>Others</v>
      </c>
      <c r="U9150">
        <f t="shared" si="2014"/>
        <v>22</v>
      </c>
      <c r="V9150" t="str">
        <f t="shared" si="2015"/>
        <v>FY Q4</v>
      </c>
    </row>
    <row r="9151" spans="1:22" x14ac:dyDescent="0.3">
      <c r="A9151" s="18">
        <v>46050</v>
      </c>
      <c r="B9151" t="s">
        <v>1198</v>
      </c>
      <c r="C9151" t="s">
        <v>131</v>
      </c>
      <c r="D9151" t="s">
        <v>10282</v>
      </c>
      <c r="E9151">
        <v>544452669802</v>
      </c>
      <c r="F9151" t="s">
        <v>16</v>
      </c>
      <c r="G9151" t="s">
        <v>71</v>
      </c>
      <c r="H9151">
        <v>12936</v>
      </c>
      <c r="I9151" s="2">
        <f t="shared" si="2002"/>
        <v>2026</v>
      </c>
      <c r="J9151" s="2" t="str">
        <f t="shared" si="2003"/>
        <v>January</v>
      </c>
      <c r="K9151" s="2">
        <f t="shared" si="2004"/>
        <v>1</v>
      </c>
      <c r="L9151" s="2" t="str">
        <f t="shared" si="2005"/>
        <v>Wednesday</v>
      </c>
      <c r="M9151" s="2">
        <f t="shared" si="2006"/>
        <v>5</v>
      </c>
      <c r="N9151" s="3">
        <f t="shared" si="2007"/>
        <v>12936</v>
      </c>
      <c r="O9151" s="3">
        <f t="shared" si="2008"/>
        <v>0</v>
      </c>
      <c r="P9151" t="str">
        <f t="shared" si="2009"/>
        <v>28-Jan</v>
      </c>
      <c r="Q9151" s="9">
        <f t="shared" si="2010"/>
        <v>0.45763888888888887</v>
      </c>
      <c r="R9151" t="str">
        <f t="shared" si="2011"/>
        <v>Morning</v>
      </c>
      <c r="S9151" s="2">
        <f t="shared" si="2012"/>
        <v>28</v>
      </c>
      <c r="T9151" t="str">
        <f t="shared" si="2013"/>
        <v>Others</v>
      </c>
      <c r="U9151">
        <f t="shared" si="2014"/>
        <v>10</v>
      </c>
      <c r="V9151" t="str">
        <f t="shared" si="2015"/>
        <v>FY Q4</v>
      </c>
    </row>
    <row r="9152" spans="1:22" x14ac:dyDescent="0.3">
      <c r="A9152" s="18">
        <v>46050</v>
      </c>
      <c r="B9152" t="s">
        <v>3805</v>
      </c>
      <c r="C9152" t="s">
        <v>117</v>
      </c>
      <c r="D9152" t="s">
        <v>10283</v>
      </c>
      <c r="E9152">
        <v>775028068351</v>
      </c>
      <c r="F9152" t="s">
        <v>16</v>
      </c>
      <c r="G9152" t="s">
        <v>67</v>
      </c>
      <c r="H9152">
        <v>2996</v>
      </c>
      <c r="I9152" s="2">
        <f t="shared" si="2002"/>
        <v>2026</v>
      </c>
      <c r="J9152" s="2" t="str">
        <f t="shared" si="2003"/>
        <v>January</v>
      </c>
      <c r="K9152" s="2">
        <f t="shared" si="2004"/>
        <v>1</v>
      </c>
      <c r="L9152" s="2" t="str">
        <f t="shared" si="2005"/>
        <v>Wednesday</v>
      </c>
      <c r="M9152" s="2">
        <f t="shared" si="2006"/>
        <v>5</v>
      </c>
      <c r="N9152" s="3">
        <f t="shared" si="2007"/>
        <v>2996</v>
      </c>
      <c r="O9152" s="3">
        <f t="shared" si="2008"/>
        <v>0</v>
      </c>
      <c r="P9152" t="str">
        <f t="shared" si="2009"/>
        <v>28-Jan</v>
      </c>
      <c r="Q9152" s="9">
        <f t="shared" si="2010"/>
        <v>0.49236111111111114</v>
      </c>
      <c r="R9152" t="str">
        <f t="shared" si="2011"/>
        <v>Morning</v>
      </c>
      <c r="S9152" s="2">
        <f t="shared" si="2012"/>
        <v>28</v>
      </c>
      <c r="T9152" t="str">
        <f t="shared" si="2013"/>
        <v>Others</v>
      </c>
      <c r="U9152">
        <f t="shared" si="2014"/>
        <v>11</v>
      </c>
      <c r="V9152" t="str">
        <f t="shared" si="2015"/>
        <v>FY Q4</v>
      </c>
    </row>
    <row r="9153" spans="1:22" x14ac:dyDescent="0.3">
      <c r="A9153" s="18">
        <v>46050</v>
      </c>
      <c r="B9153" t="s">
        <v>2217</v>
      </c>
      <c r="C9153" t="s">
        <v>254</v>
      </c>
      <c r="D9153" t="s">
        <v>10284</v>
      </c>
      <c r="E9153">
        <v>401665180995</v>
      </c>
      <c r="F9153" t="s">
        <v>16</v>
      </c>
      <c r="G9153" t="s">
        <v>71</v>
      </c>
      <c r="H9153">
        <v>14121</v>
      </c>
      <c r="I9153" s="2">
        <f t="shared" si="2002"/>
        <v>2026</v>
      </c>
      <c r="J9153" s="2" t="str">
        <f t="shared" si="2003"/>
        <v>January</v>
      </c>
      <c r="K9153" s="2">
        <f t="shared" si="2004"/>
        <v>1</v>
      </c>
      <c r="L9153" s="2" t="str">
        <f t="shared" si="2005"/>
        <v>Wednesday</v>
      </c>
      <c r="M9153" s="2">
        <f t="shared" si="2006"/>
        <v>5</v>
      </c>
      <c r="N9153" s="3">
        <f t="shared" si="2007"/>
        <v>14121</v>
      </c>
      <c r="O9153" s="3">
        <f t="shared" si="2008"/>
        <v>0</v>
      </c>
      <c r="P9153" t="str">
        <f t="shared" si="2009"/>
        <v>28-Jan</v>
      </c>
      <c r="Q9153" s="9">
        <f t="shared" si="2010"/>
        <v>0.67013888888888884</v>
      </c>
      <c r="R9153" t="str">
        <f t="shared" si="2011"/>
        <v>Afternoon</v>
      </c>
      <c r="S9153" s="2">
        <f t="shared" si="2012"/>
        <v>28</v>
      </c>
      <c r="T9153" t="str">
        <f t="shared" si="2013"/>
        <v>Others</v>
      </c>
      <c r="U9153">
        <f t="shared" si="2014"/>
        <v>16</v>
      </c>
      <c r="V9153" t="str">
        <f t="shared" si="2015"/>
        <v>FY Q4</v>
      </c>
    </row>
    <row r="9154" spans="1:22" x14ac:dyDescent="0.3">
      <c r="A9154" s="18">
        <v>46050</v>
      </c>
      <c r="B9154" t="s">
        <v>1022</v>
      </c>
      <c r="C9154" t="s">
        <v>117</v>
      </c>
      <c r="D9154" t="s">
        <v>10285</v>
      </c>
      <c r="E9154">
        <v>249709747816</v>
      </c>
      <c r="F9154" t="s">
        <v>16</v>
      </c>
      <c r="G9154" t="s">
        <v>71</v>
      </c>
      <c r="H9154">
        <v>12738</v>
      </c>
      <c r="I9154" s="2">
        <f t="shared" si="2002"/>
        <v>2026</v>
      </c>
      <c r="J9154" s="2" t="str">
        <f t="shared" si="2003"/>
        <v>January</v>
      </c>
      <c r="K9154" s="2">
        <f t="shared" si="2004"/>
        <v>1</v>
      </c>
      <c r="L9154" s="2" t="str">
        <f t="shared" si="2005"/>
        <v>Wednesday</v>
      </c>
      <c r="M9154" s="2">
        <f t="shared" si="2006"/>
        <v>5</v>
      </c>
      <c r="N9154" s="3">
        <f t="shared" si="2007"/>
        <v>12738</v>
      </c>
      <c r="O9154" s="3">
        <f t="shared" si="2008"/>
        <v>0</v>
      </c>
      <c r="P9154" t="str">
        <f t="shared" si="2009"/>
        <v>28-Jan</v>
      </c>
      <c r="Q9154" s="9">
        <f t="shared" si="2010"/>
        <v>0.70694444444444449</v>
      </c>
      <c r="R9154" t="str">
        <f t="shared" si="2011"/>
        <v>Afternoon</v>
      </c>
      <c r="S9154" s="2">
        <f t="shared" si="2012"/>
        <v>28</v>
      </c>
      <c r="T9154" t="str">
        <f t="shared" si="2013"/>
        <v>Others</v>
      </c>
      <c r="U9154">
        <f t="shared" si="2014"/>
        <v>16</v>
      </c>
      <c r="V9154" t="str">
        <f t="shared" si="2015"/>
        <v>FY Q4</v>
      </c>
    </row>
    <row r="9155" spans="1:22" x14ac:dyDescent="0.3">
      <c r="A9155" s="18">
        <v>46050</v>
      </c>
      <c r="B9155" t="s">
        <v>2133</v>
      </c>
      <c r="C9155" t="s">
        <v>319</v>
      </c>
      <c r="D9155" t="s">
        <v>10286</v>
      </c>
      <c r="E9155">
        <v>525597840242</v>
      </c>
      <c r="F9155" t="s">
        <v>15</v>
      </c>
      <c r="G9155" t="s">
        <v>71</v>
      </c>
      <c r="H9155">
        <v>4197</v>
      </c>
      <c r="I9155" s="2">
        <f t="shared" si="2002"/>
        <v>2026</v>
      </c>
      <c r="J9155" s="2" t="str">
        <f t="shared" si="2003"/>
        <v>January</v>
      </c>
      <c r="K9155" s="2">
        <f t="shared" si="2004"/>
        <v>1</v>
      </c>
      <c r="L9155" s="2" t="str">
        <f t="shared" si="2005"/>
        <v>Wednesday</v>
      </c>
      <c r="M9155" s="2">
        <f t="shared" si="2006"/>
        <v>5</v>
      </c>
      <c r="N9155" s="3">
        <f t="shared" si="2007"/>
        <v>0</v>
      </c>
      <c r="O9155" s="3">
        <f t="shared" si="2008"/>
        <v>4197</v>
      </c>
      <c r="P9155" t="str">
        <f t="shared" si="2009"/>
        <v>28-Jan</v>
      </c>
      <c r="Q9155" s="9">
        <f t="shared" si="2010"/>
        <v>0.7270833333333333</v>
      </c>
      <c r="R9155" t="str">
        <f t="shared" si="2011"/>
        <v>Evening</v>
      </c>
      <c r="S9155" s="2">
        <f t="shared" si="2012"/>
        <v>28</v>
      </c>
      <c r="T9155" t="str">
        <f t="shared" si="2013"/>
        <v>Recharge</v>
      </c>
      <c r="U9155">
        <f t="shared" si="2014"/>
        <v>17</v>
      </c>
      <c r="V9155" t="str">
        <f t="shared" si="2015"/>
        <v>FY Q4</v>
      </c>
    </row>
    <row r="9156" spans="1:22" x14ac:dyDescent="0.3">
      <c r="A9156" s="18">
        <v>46050</v>
      </c>
      <c r="B9156" t="s">
        <v>2626</v>
      </c>
      <c r="C9156" t="s">
        <v>254</v>
      </c>
      <c r="D9156" t="s">
        <v>10287</v>
      </c>
      <c r="E9156">
        <v>785225307413</v>
      </c>
      <c r="F9156" t="s">
        <v>16</v>
      </c>
      <c r="G9156" t="s">
        <v>67</v>
      </c>
      <c r="H9156">
        <v>20602</v>
      </c>
      <c r="I9156" s="2">
        <f t="shared" si="2002"/>
        <v>2026</v>
      </c>
      <c r="J9156" s="2" t="str">
        <f t="shared" si="2003"/>
        <v>January</v>
      </c>
      <c r="K9156" s="2">
        <f t="shared" si="2004"/>
        <v>1</v>
      </c>
      <c r="L9156" s="2" t="str">
        <f t="shared" si="2005"/>
        <v>Wednesday</v>
      </c>
      <c r="M9156" s="2">
        <f t="shared" si="2006"/>
        <v>5</v>
      </c>
      <c r="N9156" s="3">
        <f t="shared" si="2007"/>
        <v>20602</v>
      </c>
      <c r="O9156" s="3">
        <f t="shared" si="2008"/>
        <v>0</v>
      </c>
      <c r="P9156" t="str">
        <f t="shared" si="2009"/>
        <v>28-Jan</v>
      </c>
      <c r="Q9156" s="9">
        <f t="shared" si="2010"/>
        <v>0.77361111111111114</v>
      </c>
      <c r="R9156" t="str">
        <f t="shared" si="2011"/>
        <v>Evening</v>
      </c>
      <c r="S9156" s="2">
        <f t="shared" si="2012"/>
        <v>28</v>
      </c>
      <c r="T9156" t="str">
        <f t="shared" si="2013"/>
        <v>Others</v>
      </c>
      <c r="U9156">
        <f t="shared" si="2014"/>
        <v>18</v>
      </c>
      <c r="V9156" t="str">
        <f t="shared" si="2015"/>
        <v>FY Q4</v>
      </c>
    </row>
    <row r="9157" spans="1:22" x14ac:dyDescent="0.3">
      <c r="A9157" s="18">
        <v>46050</v>
      </c>
      <c r="B9157" t="s">
        <v>1331</v>
      </c>
      <c r="C9157" t="s">
        <v>131</v>
      </c>
      <c r="D9157" t="s">
        <v>10288</v>
      </c>
      <c r="E9157">
        <v>428296413195</v>
      </c>
      <c r="F9157" t="s">
        <v>16</v>
      </c>
      <c r="G9157" t="s">
        <v>67</v>
      </c>
      <c r="H9157">
        <v>5709</v>
      </c>
      <c r="I9157" s="2">
        <f t="shared" si="2002"/>
        <v>2026</v>
      </c>
      <c r="J9157" s="2" t="str">
        <f t="shared" si="2003"/>
        <v>January</v>
      </c>
      <c r="K9157" s="2">
        <f t="shared" si="2004"/>
        <v>1</v>
      </c>
      <c r="L9157" s="2" t="str">
        <f t="shared" si="2005"/>
        <v>Wednesday</v>
      </c>
      <c r="M9157" s="2">
        <f t="shared" si="2006"/>
        <v>5</v>
      </c>
      <c r="N9157" s="3">
        <f t="shared" si="2007"/>
        <v>5709</v>
      </c>
      <c r="O9157" s="3">
        <f t="shared" si="2008"/>
        <v>0</v>
      </c>
      <c r="P9157" t="str">
        <f t="shared" si="2009"/>
        <v>28-Jan</v>
      </c>
      <c r="Q9157" s="9">
        <f t="shared" si="2010"/>
        <v>0.79722222222222228</v>
      </c>
      <c r="R9157" t="str">
        <f t="shared" si="2011"/>
        <v>Evening</v>
      </c>
      <c r="S9157" s="2">
        <f t="shared" si="2012"/>
        <v>28</v>
      </c>
      <c r="T9157" t="str">
        <f t="shared" si="2013"/>
        <v>Others</v>
      </c>
      <c r="U9157">
        <f t="shared" si="2014"/>
        <v>19</v>
      </c>
      <c r="V9157" t="str">
        <f t="shared" si="2015"/>
        <v>FY Q4</v>
      </c>
    </row>
    <row r="9158" spans="1:22" x14ac:dyDescent="0.3">
      <c r="A9158" s="18">
        <v>46051</v>
      </c>
      <c r="B9158" t="s">
        <v>1116</v>
      </c>
      <c r="C9158" t="s">
        <v>82</v>
      </c>
      <c r="D9158" t="s">
        <v>10289</v>
      </c>
      <c r="E9158">
        <v>913938199365</v>
      </c>
      <c r="F9158" t="s">
        <v>16</v>
      </c>
      <c r="G9158" t="s">
        <v>71</v>
      </c>
      <c r="H9158">
        <v>2198</v>
      </c>
      <c r="I9158" s="2">
        <f t="shared" si="2002"/>
        <v>2026</v>
      </c>
      <c r="J9158" s="2" t="str">
        <f t="shared" si="2003"/>
        <v>January</v>
      </c>
      <c r="K9158" s="2">
        <f t="shared" si="2004"/>
        <v>1</v>
      </c>
      <c r="L9158" s="2" t="str">
        <f t="shared" si="2005"/>
        <v>Thursday</v>
      </c>
      <c r="M9158" s="2">
        <f t="shared" si="2006"/>
        <v>5</v>
      </c>
      <c r="N9158" s="3">
        <f t="shared" si="2007"/>
        <v>2198</v>
      </c>
      <c r="O9158" s="3">
        <f t="shared" si="2008"/>
        <v>0</v>
      </c>
      <c r="P9158" t="str">
        <f t="shared" si="2009"/>
        <v>29-Jan</v>
      </c>
      <c r="Q9158" s="9">
        <f t="shared" si="2010"/>
        <v>0.33194444444444443</v>
      </c>
      <c r="R9158" t="str">
        <f t="shared" si="2011"/>
        <v>Morning</v>
      </c>
      <c r="S9158" s="2">
        <f t="shared" si="2012"/>
        <v>29</v>
      </c>
      <c r="T9158" t="str">
        <f t="shared" si="2013"/>
        <v>Others</v>
      </c>
      <c r="U9158">
        <f t="shared" si="2014"/>
        <v>7</v>
      </c>
      <c r="V9158" t="str">
        <f t="shared" si="2015"/>
        <v>FY Q4</v>
      </c>
    </row>
    <row r="9159" spans="1:22" x14ac:dyDescent="0.3">
      <c r="A9159" s="18">
        <v>46051</v>
      </c>
      <c r="B9159" t="s">
        <v>1670</v>
      </c>
      <c r="C9159" t="s">
        <v>128</v>
      </c>
      <c r="D9159" t="s">
        <v>10290</v>
      </c>
      <c r="E9159">
        <v>23908793394</v>
      </c>
      <c r="F9159" t="s">
        <v>16</v>
      </c>
      <c r="G9159" t="s">
        <v>67</v>
      </c>
      <c r="H9159">
        <v>6923</v>
      </c>
      <c r="I9159" s="2">
        <f t="shared" si="2002"/>
        <v>2026</v>
      </c>
      <c r="J9159" s="2" t="str">
        <f t="shared" si="2003"/>
        <v>January</v>
      </c>
      <c r="K9159" s="2">
        <f t="shared" si="2004"/>
        <v>1</v>
      </c>
      <c r="L9159" s="2" t="str">
        <f t="shared" si="2005"/>
        <v>Thursday</v>
      </c>
      <c r="M9159" s="2">
        <f t="shared" si="2006"/>
        <v>5</v>
      </c>
      <c r="N9159" s="3">
        <f t="shared" si="2007"/>
        <v>6923</v>
      </c>
      <c r="O9159" s="3">
        <f t="shared" si="2008"/>
        <v>0</v>
      </c>
      <c r="P9159" t="str">
        <f t="shared" si="2009"/>
        <v>29-Jan</v>
      </c>
      <c r="Q9159" s="9">
        <f t="shared" si="2010"/>
        <v>0.34305555555555556</v>
      </c>
      <c r="R9159" t="str">
        <f t="shared" si="2011"/>
        <v>Morning</v>
      </c>
      <c r="S9159" s="2">
        <f t="shared" si="2012"/>
        <v>29</v>
      </c>
      <c r="T9159" t="str">
        <f t="shared" si="2013"/>
        <v>Others</v>
      </c>
      <c r="U9159">
        <f t="shared" si="2014"/>
        <v>8</v>
      </c>
      <c r="V9159" t="str">
        <f t="shared" si="2015"/>
        <v>FY Q4</v>
      </c>
    </row>
    <row r="9160" spans="1:22" x14ac:dyDescent="0.3">
      <c r="A9160" s="18">
        <v>46051</v>
      </c>
      <c r="B9160" t="s">
        <v>827</v>
      </c>
      <c r="C9160" t="s">
        <v>139</v>
      </c>
      <c r="D9160" t="s">
        <v>10291</v>
      </c>
      <c r="E9160">
        <v>628108772995</v>
      </c>
      <c r="F9160" t="s">
        <v>15</v>
      </c>
      <c r="G9160" t="s">
        <v>71</v>
      </c>
      <c r="H9160">
        <v>20831</v>
      </c>
      <c r="I9160" s="2">
        <f t="shared" si="2002"/>
        <v>2026</v>
      </c>
      <c r="J9160" s="2" t="str">
        <f t="shared" si="2003"/>
        <v>January</v>
      </c>
      <c r="K9160" s="2">
        <f t="shared" si="2004"/>
        <v>1</v>
      </c>
      <c r="L9160" s="2" t="str">
        <f t="shared" si="2005"/>
        <v>Thursday</v>
      </c>
      <c r="M9160" s="2">
        <f t="shared" si="2006"/>
        <v>5</v>
      </c>
      <c r="N9160" s="3">
        <f t="shared" si="2007"/>
        <v>0</v>
      </c>
      <c r="O9160" s="3">
        <f t="shared" si="2008"/>
        <v>20831</v>
      </c>
      <c r="P9160" t="str">
        <f t="shared" si="2009"/>
        <v>29-Jan</v>
      </c>
      <c r="Q9160" s="9">
        <f t="shared" si="2010"/>
        <v>0.43125000000000002</v>
      </c>
      <c r="R9160" t="str">
        <f t="shared" si="2011"/>
        <v>Morning</v>
      </c>
      <c r="S9160" s="2">
        <f t="shared" si="2012"/>
        <v>29</v>
      </c>
      <c r="T9160" t="str">
        <f t="shared" si="2013"/>
        <v>Fuel</v>
      </c>
      <c r="U9160">
        <f t="shared" si="2014"/>
        <v>10</v>
      </c>
      <c r="V9160" t="str">
        <f t="shared" si="2015"/>
        <v>FY Q4</v>
      </c>
    </row>
    <row r="9161" spans="1:22" x14ac:dyDescent="0.3">
      <c r="A9161" s="18">
        <v>46051</v>
      </c>
      <c r="B9161" t="s">
        <v>1364</v>
      </c>
      <c r="C9161" t="s">
        <v>411</v>
      </c>
      <c r="D9161" t="s">
        <v>10292</v>
      </c>
      <c r="E9161">
        <v>15162651413</v>
      </c>
      <c r="F9161" t="s">
        <v>15</v>
      </c>
      <c r="G9161" t="s">
        <v>67</v>
      </c>
      <c r="H9161">
        <v>7460</v>
      </c>
      <c r="I9161" s="2">
        <f t="shared" si="2002"/>
        <v>2026</v>
      </c>
      <c r="J9161" s="2" t="str">
        <f t="shared" si="2003"/>
        <v>January</v>
      </c>
      <c r="K9161" s="2">
        <f t="shared" si="2004"/>
        <v>1</v>
      </c>
      <c r="L9161" s="2" t="str">
        <f t="shared" si="2005"/>
        <v>Thursday</v>
      </c>
      <c r="M9161" s="2">
        <f t="shared" si="2006"/>
        <v>5</v>
      </c>
      <c r="N9161" s="3">
        <f t="shared" si="2007"/>
        <v>0</v>
      </c>
      <c r="O9161" s="3">
        <f t="shared" si="2008"/>
        <v>7460</v>
      </c>
      <c r="P9161" t="str">
        <f t="shared" si="2009"/>
        <v>29-Jan</v>
      </c>
      <c r="Q9161" s="9">
        <f t="shared" si="2010"/>
        <v>0.50902777777777775</v>
      </c>
      <c r="R9161" t="str">
        <f t="shared" si="2011"/>
        <v>Afternoon</v>
      </c>
      <c r="S9161" s="2">
        <f t="shared" si="2012"/>
        <v>29</v>
      </c>
      <c r="T9161" t="str">
        <f t="shared" si="2013"/>
        <v>UPI Transfer</v>
      </c>
      <c r="U9161">
        <f t="shared" si="2014"/>
        <v>12</v>
      </c>
      <c r="V9161" t="str">
        <f t="shared" si="2015"/>
        <v>FY Q4</v>
      </c>
    </row>
    <row r="9162" spans="1:22" x14ac:dyDescent="0.3">
      <c r="A9162" s="18">
        <v>46051</v>
      </c>
      <c r="B9162" t="s">
        <v>913</v>
      </c>
      <c r="C9162" t="s">
        <v>125</v>
      </c>
      <c r="D9162" t="s">
        <v>10293</v>
      </c>
      <c r="E9162">
        <v>692016386481</v>
      </c>
      <c r="F9162" t="s">
        <v>15</v>
      </c>
      <c r="G9162" t="s">
        <v>71</v>
      </c>
      <c r="H9162">
        <v>8645</v>
      </c>
      <c r="I9162" s="2">
        <f t="shared" si="2002"/>
        <v>2026</v>
      </c>
      <c r="J9162" s="2" t="str">
        <f t="shared" si="2003"/>
        <v>January</v>
      </c>
      <c r="K9162" s="2">
        <f t="shared" si="2004"/>
        <v>1</v>
      </c>
      <c r="L9162" s="2" t="str">
        <f t="shared" si="2005"/>
        <v>Thursday</v>
      </c>
      <c r="M9162" s="2">
        <f t="shared" si="2006"/>
        <v>5</v>
      </c>
      <c r="N9162" s="3">
        <f t="shared" si="2007"/>
        <v>0</v>
      </c>
      <c r="O9162" s="3">
        <f t="shared" si="2008"/>
        <v>8645</v>
      </c>
      <c r="P9162" t="str">
        <f t="shared" si="2009"/>
        <v>29-Jan</v>
      </c>
      <c r="Q9162" s="9">
        <f t="shared" si="2010"/>
        <v>0.85902777777777772</v>
      </c>
      <c r="R9162" t="str">
        <f t="shared" si="2011"/>
        <v>Evening</v>
      </c>
      <c r="S9162" s="2">
        <f t="shared" si="2012"/>
        <v>29</v>
      </c>
      <c r="T9162" t="str">
        <f t="shared" si="2013"/>
        <v>UPI Transfer</v>
      </c>
      <c r="U9162">
        <f t="shared" si="2014"/>
        <v>20</v>
      </c>
      <c r="V9162" t="str">
        <f t="shared" si="2015"/>
        <v>FY Q4</v>
      </c>
    </row>
    <row r="9163" spans="1:22" x14ac:dyDescent="0.3">
      <c r="A9163" s="18">
        <v>46052</v>
      </c>
      <c r="B9163" t="s">
        <v>1298</v>
      </c>
      <c r="C9163" t="s">
        <v>207</v>
      </c>
      <c r="D9163" t="s">
        <v>10294</v>
      </c>
      <c r="E9163">
        <v>663929005141</v>
      </c>
      <c r="F9163" t="s">
        <v>15</v>
      </c>
      <c r="G9163" t="s">
        <v>71</v>
      </c>
      <c r="H9163">
        <v>9909</v>
      </c>
      <c r="I9163" s="2">
        <f t="shared" si="2002"/>
        <v>2026</v>
      </c>
      <c r="J9163" s="2" t="str">
        <f t="shared" si="2003"/>
        <v>January</v>
      </c>
      <c r="K9163" s="2">
        <f t="shared" si="2004"/>
        <v>1</v>
      </c>
      <c r="L9163" s="2" t="str">
        <f t="shared" si="2005"/>
        <v>Friday</v>
      </c>
      <c r="M9163" s="2">
        <f t="shared" si="2006"/>
        <v>5</v>
      </c>
      <c r="N9163" s="3">
        <f t="shared" si="2007"/>
        <v>0</v>
      </c>
      <c r="O9163" s="3">
        <f t="shared" si="2008"/>
        <v>9909</v>
      </c>
      <c r="P9163" t="str">
        <f t="shared" si="2009"/>
        <v>30-Jan</v>
      </c>
      <c r="Q9163" s="9">
        <f t="shared" si="2010"/>
        <v>0.57847222222222228</v>
      </c>
      <c r="R9163" t="str">
        <f t="shared" si="2011"/>
        <v>Afternoon</v>
      </c>
      <c r="S9163" s="2">
        <f t="shared" si="2012"/>
        <v>30</v>
      </c>
      <c r="T9163" t="str">
        <f t="shared" si="2013"/>
        <v>UPI Transfer</v>
      </c>
      <c r="U9163">
        <f t="shared" si="2014"/>
        <v>13</v>
      </c>
      <c r="V9163" t="str">
        <f t="shared" si="2015"/>
        <v>FY Q4</v>
      </c>
    </row>
    <row r="9164" spans="1:22" x14ac:dyDescent="0.3">
      <c r="A9164" s="18">
        <v>46052</v>
      </c>
      <c r="B9164" t="s">
        <v>2669</v>
      </c>
      <c r="C9164" t="s">
        <v>452</v>
      </c>
      <c r="D9164" t="s">
        <v>10295</v>
      </c>
      <c r="E9164">
        <v>116182920617</v>
      </c>
      <c r="F9164" t="s">
        <v>15</v>
      </c>
      <c r="G9164" t="s">
        <v>71</v>
      </c>
      <c r="H9164">
        <v>5493</v>
      </c>
      <c r="I9164" s="2">
        <f t="shared" si="2002"/>
        <v>2026</v>
      </c>
      <c r="J9164" s="2" t="str">
        <f t="shared" si="2003"/>
        <v>January</v>
      </c>
      <c r="K9164" s="2">
        <f t="shared" si="2004"/>
        <v>1</v>
      </c>
      <c r="L9164" s="2" t="str">
        <f t="shared" si="2005"/>
        <v>Friday</v>
      </c>
      <c r="M9164" s="2">
        <f t="shared" si="2006"/>
        <v>5</v>
      </c>
      <c r="N9164" s="3">
        <f t="shared" si="2007"/>
        <v>0</v>
      </c>
      <c r="O9164" s="3">
        <f t="shared" si="2008"/>
        <v>5493</v>
      </c>
      <c r="P9164" t="str">
        <f t="shared" si="2009"/>
        <v>30-Jan</v>
      </c>
      <c r="Q9164" s="9">
        <f t="shared" si="2010"/>
        <v>0.59583333333333333</v>
      </c>
      <c r="R9164" t="str">
        <f t="shared" si="2011"/>
        <v>Afternoon</v>
      </c>
      <c r="S9164" s="2">
        <f t="shared" si="2012"/>
        <v>30</v>
      </c>
      <c r="T9164" t="str">
        <f t="shared" si="2013"/>
        <v>UPI Transfer</v>
      </c>
      <c r="U9164">
        <f t="shared" si="2014"/>
        <v>14</v>
      </c>
      <c r="V9164" t="str">
        <f t="shared" si="2015"/>
        <v>FY Q4</v>
      </c>
    </row>
    <row r="9165" spans="1:22" x14ac:dyDescent="0.3">
      <c r="A9165" s="18">
        <v>46052</v>
      </c>
      <c r="B9165" t="s">
        <v>199</v>
      </c>
      <c r="C9165" t="s">
        <v>65</v>
      </c>
      <c r="D9165" t="s">
        <v>10296</v>
      </c>
      <c r="E9165">
        <v>483539915408</v>
      </c>
      <c r="F9165" t="s">
        <v>16</v>
      </c>
      <c r="G9165" t="s">
        <v>71</v>
      </c>
      <c r="H9165">
        <v>9706</v>
      </c>
      <c r="I9165" s="2">
        <f t="shared" si="2002"/>
        <v>2026</v>
      </c>
      <c r="J9165" s="2" t="str">
        <f t="shared" si="2003"/>
        <v>January</v>
      </c>
      <c r="K9165" s="2">
        <f t="shared" si="2004"/>
        <v>1</v>
      </c>
      <c r="L9165" s="2" t="str">
        <f t="shared" si="2005"/>
        <v>Friday</v>
      </c>
      <c r="M9165" s="2">
        <f t="shared" si="2006"/>
        <v>5</v>
      </c>
      <c r="N9165" s="3">
        <f t="shared" si="2007"/>
        <v>9706</v>
      </c>
      <c r="O9165" s="3">
        <f t="shared" si="2008"/>
        <v>0</v>
      </c>
      <c r="P9165" t="str">
        <f t="shared" si="2009"/>
        <v>30-Jan</v>
      </c>
      <c r="Q9165" s="9">
        <f t="shared" si="2010"/>
        <v>0.67847222222222225</v>
      </c>
      <c r="R9165" t="str">
        <f t="shared" si="2011"/>
        <v>Afternoon</v>
      </c>
      <c r="S9165" s="2">
        <f t="shared" si="2012"/>
        <v>30</v>
      </c>
      <c r="T9165" t="str">
        <f t="shared" si="2013"/>
        <v>Others</v>
      </c>
      <c r="U9165">
        <f t="shared" si="2014"/>
        <v>16</v>
      </c>
      <c r="V9165" t="str">
        <f t="shared" si="2015"/>
        <v>FY Q4</v>
      </c>
    </row>
    <row r="9166" spans="1:22" x14ac:dyDescent="0.3">
      <c r="A9166" s="18">
        <v>46052</v>
      </c>
      <c r="B9166" t="s">
        <v>2331</v>
      </c>
      <c r="C9166" t="s">
        <v>209</v>
      </c>
      <c r="D9166" t="s">
        <v>10297</v>
      </c>
      <c r="E9166">
        <v>40492979686</v>
      </c>
      <c r="F9166" t="s">
        <v>15</v>
      </c>
      <c r="G9166" t="s">
        <v>71</v>
      </c>
      <c r="H9166">
        <v>9243</v>
      </c>
      <c r="I9166" s="2">
        <f t="shared" si="2002"/>
        <v>2026</v>
      </c>
      <c r="J9166" s="2" t="str">
        <f t="shared" si="2003"/>
        <v>January</v>
      </c>
      <c r="K9166" s="2">
        <f t="shared" si="2004"/>
        <v>1</v>
      </c>
      <c r="L9166" s="2" t="str">
        <f t="shared" si="2005"/>
        <v>Friday</v>
      </c>
      <c r="M9166" s="2">
        <f t="shared" si="2006"/>
        <v>5</v>
      </c>
      <c r="N9166" s="3">
        <f t="shared" si="2007"/>
        <v>0</v>
      </c>
      <c r="O9166" s="3">
        <f t="shared" si="2008"/>
        <v>9243</v>
      </c>
      <c r="P9166" t="str">
        <f t="shared" si="2009"/>
        <v>30-Jan</v>
      </c>
      <c r="Q9166" s="9">
        <f t="shared" si="2010"/>
        <v>0.80694444444444446</v>
      </c>
      <c r="R9166" t="str">
        <f t="shared" si="2011"/>
        <v>Evening</v>
      </c>
      <c r="S9166" s="2">
        <f t="shared" si="2012"/>
        <v>30</v>
      </c>
      <c r="T9166" t="str">
        <f t="shared" si="2013"/>
        <v>UPI Transfer</v>
      </c>
      <c r="U9166">
        <f t="shared" si="2014"/>
        <v>19</v>
      </c>
      <c r="V9166" t="str">
        <f t="shared" si="2015"/>
        <v>FY Q4</v>
      </c>
    </row>
    <row r="9167" spans="1:22" x14ac:dyDescent="0.3">
      <c r="A9167" s="18">
        <v>46052</v>
      </c>
      <c r="B9167" t="s">
        <v>4860</v>
      </c>
      <c r="C9167" t="s">
        <v>114</v>
      </c>
      <c r="D9167" t="s">
        <v>10298</v>
      </c>
      <c r="E9167">
        <v>374247822952</v>
      </c>
      <c r="F9167" t="s">
        <v>15</v>
      </c>
      <c r="G9167" t="s">
        <v>71</v>
      </c>
      <c r="H9167">
        <v>7332</v>
      </c>
      <c r="I9167" s="2">
        <f t="shared" si="2002"/>
        <v>2026</v>
      </c>
      <c r="J9167" s="2" t="str">
        <f t="shared" si="2003"/>
        <v>January</v>
      </c>
      <c r="K9167" s="2">
        <f t="shared" si="2004"/>
        <v>1</v>
      </c>
      <c r="L9167" s="2" t="str">
        <f t="shared" si="2005"/>
        <v>Friday</v>
      </c>
      <c r="M9167" s="2">
        <f t="shared" si="2006"/>
        <v>5</v>
      </c>
      <c r="N9167" s="3">
        <f t="shared" si="2007"/>
        <v>0</v>
      </c>
      <c r="O9167" s="3">
        <f t="shared" si="2008"/>
        <v>7332</v>
      </c>
      <c r="P9167" t="str">
        <f t="shared" si="2009"/>
        <v>30-Jan</v>
      </c>
      <c r="Q9167" s="9">
        <f t="shared" si="2010"/>
        <v>0.82152777777777775</v>
      </c>
      <c r="R9167" t="str">
        <f t="shared" si="2011"/>
        <v>Evening</v>
      </c>
      <c r="S9167" s="2">
        <f t="shared" si="2012"/>
        <v>30</v>
      </c>
      <c r="T9167" t="str">
        <f t="shared" si="2013"/>
        <v>UPI Transfer</v>
      </c>
      <c r="U9167">
        <f t="shared" si="2014"/>
        <v>19</v>
      </c>
      <c r="V9167" t="str">
        <f t="shared" si="2015"/>
        <v>FY Q4</v>
      </c>
    </row>
    <row r="9168" spans="1:22" x14ac:dyDescent="0.3">
      <c r="A9168" s="18">
        <v>46052</v>
      </c>
      <c r="B9168" t="s">
        <v>1451</v>
      </c>
      <c r="C9168" t="s">
        <v>262</v>
      </c>
      <c r="D9168" t="s">
        <v>10299</v>
      </c>
      <c r="E9168">
        <v>153168713043</v>
      </c>
      <c r="F9168" t="s">
        <v>16</v>
      </c>
      <c r="G9168" t="s">
        <v>71</v>
      </c>
      <c r="H9168">
        <v>40184</v>
      </c>
      <c r="I9168" s="2">
        <f t="shared" si="2002"/>
        <v>2026</v>
      </c>
      <c r="J9168" s="2" t="str">
        <f t="shared" si="2003"/>
        <v>January</v>
      </c>
      <c r="K9168" s="2">
        <f t="shared" si="2004"/>
        <v>1</v>
      </c>
      <c r="L9168" s="2" t="str">
        <f t="shared" si="2005"/>
        <v>Friday</v>
      </c>
      <c r="M9168" s="2">
        <f t="shared" si="2006"/>
        <v>5</v>
      </c>
      <c r="N9168" s="3">
        <f t="shared" si="2007"/>
        <v>40184</v>
      </c>
      <c r="O9168" s="3">
        <f t="shared" si="2008"/>
        <v>0</v>
      </c>
      <c r="P9168" t="str">
        <f t="shared" si="2009"/>
        <v>30-Jan</v>
      </c>
      <c r="Q9168" s="9">
        <f t="shared" si="2010"/>
        <v>0.84027777777777779</v>
      </c>
      <c r="R9168" t="str">
        <f t="shared" si="2011"/>
        <v>Evening</v>
      </c>
      <c r="S9168" s="2">
        <f t="shared" si="2012"/>
        <v>30</v>
      </c>
      <c r="T9168" t="str">
        <f t="shared" si="2013"/>
        <v>Others</v>
      </c>
      <c r="U9168">
        <f t="shared" si="2014"/>
        <v>20</v>
      </c>
      <c r="V9168" t="str">
        <f t="shared" si="2015"/>
        <v>FY Q4</v>
      </c>
    </row>
    <row r="9169" spans="1:22" x14ac:dyDescent="0.3">
      <c r="A9169" s="18">
        <v>46053</v>
      </c>
      <c r="B9169" t="s">
        <v>1843</v>
      </c>
      <c r="C9169" t="s">
        <v>160</v>
      </c>
      <c r="D9169" t="s">
        <v>10300</v>
      </c>
      <c r="E9169">
        <v>988247081097</v>
      </c>
      <c r="F9169" t="s">
        <v>15</v>
      </c>
      <c r="G9169" t="s">
        <v>67</v>
      </c>
      <c r="H9169">
        <v>11505</v>
      </c>
      <c r="I9169" s="2">
        <f t="shared" si="2002"/>
        <v>2026</v>
      </c>
      <c r="J9169" s="2" t="str">
        <f t="shared" si="2003"/>
        <v>January</v>
      </c>
      <c r="K9169" s="2">
        <f t="shared" si="2004"/>
        <v>1</v>
      </c>
      <c r="L9169" s="2" t="str">
        <f t="shared" si="2005"/>
        <v>Saturday</v>
      </c>
      <c r="M9169" s="2">
        <f t="shared" si="2006"/>
        <v>5</v>
      </c>
      <c r="N9169" s="3">
        <f t="shared" si="2007"/>
        <v>0</v>
      </c>
      <c r="O9169" s="3">
        <f t="shared" si="2008"/>
        <v>11505</v>
      </c>
      <c r="P9169" t="str">
        <f t="shared" si="2009"/>
        <v>31-Jan</v>
      </c>
      <c r="Q9169" s="9">
        <f t="shared" si="2010"/>
        <v>0.46319444444444446</v>
      </c>
      <c r="R9169" t="str">
        <f t="shared" si="2011"/>
        <v>Morning</v>
      </c>
      <c r="S9169" s="2">
        <f t="shared" si="2012"/>
        <v>31</v>
      </c>
      <c r="T9169" t="str">
        <f t="shared" si="2013"/>
        <v>Shopping</v>
      </c>
      <c r="U9169">
        <f t="shared" si="2014"/>
        <v>11</v>
      </c>
      <c r="V9169" t="str">
        <f t="shared" si="2015"/>
        <v>FY Q4</v>
      </c>
    </row>
    <row r="9170" spans="1:22" x14ac:dyDescent="0.3">
      <c r="A9170" s="18">
        <v>46053</v>
      </c>
      <c r="B9170" t="s">
        <v>2281</v>
      </c>
      <c r="C9170" t="s">
        <v>73</v>
      </c>
      <c r="D9170" t="s">
        <v>10301</v>
      </c>
      <c r="E9170">
        <v>802526182454</v>
      </c>
      <c r="F9170" t="s">
        <v>16</v>
      </c>
      <c r="G9170" t="s">
        <v>71</v>
      </c>
      <c r="H9170">
        <v>11556</v>
      </c>
      <c r="I9170" s="2">
        <f t="shared" si="2002"/>
        <v>2026</v>
      </c>
      <c r="J9170" s="2" t="str">
        <f t="shared" si="2003"/>
        <v>January</v>
      </c>
      <c r="K9170" s="2">
        <f t="shared" si="2004"/>
        <v>1</v>
      </c>
      <c r="L9170" s="2" t="str">
        <f t="shared" si="2005"/>
        <v>Saturday</v>
      </c>
      <c r="M9170" s="2">
        <f t="shared" si="2006"/>
        <v>5</v>
      </c>
      <c r="N9170" s="3">
        <f t="shared" si="2007"/>
        <v>11556</v>
      </c>
      <c r="O9170" s="3">
        <f t="shared" si="2008"/>
        <v>0</v>
      </c>
      <c r="P9170" t="str">
        <f t="shared" si="2009"/>
        <v>31-Jan</v>
      </c>
      <c r="Q9170" s="9">
        <f t="shared" si="2010"/>
        <v>0.59930555555555554</v>
      </c>
      <c r="R9170" t="str">
        <f t="shared" si="2011"/>
        <v>Afternoon</v>
      </c>
      <c r="S9170" s="2">
        <f t="shared" si="2012"/>
        <v>31</v>
      </c>
      <c r="T9170" t="str">
        <f t="shared" si="2013"/>
        <v>Others</v>
      </c>
      <c r="U9170">
        <f t="shared" si="2014"/>
        <v>14</v>
      </c>
      <c r="V9170" t="str">
        <f t="shared" si="2015"/>
        <v>FY Q4</v>
      </c>
    </row>
    <row r="9171" spans="1:22" x14ac:dyDescent="0.3">
      <c r="A9171" s="18">
        <v>46053</v>
      </c>
      <c r="B9171" t="s">
        <v>111</v>
      </c>
      <c r="C9171" t="s">
        <v>128</v>
      </c>
      <c r="D9171" t="s">
        <v>10302</v>
      </c>
      <c r="E9171">
        <v>537350728395</v>
      </c>
      <c r="F9171" t="s">
        <v>16</v>
      </c>
      <c r="G9171" t="s">
        <v>67</v>
      </c>
      <c r="H9171">
        <v>13280</v>
      </c>
      <c r="I9171" s="2">
        <f t="shared" si="2002"/>
        <v>2026</v>
      </c>
      <c r="J9171" s="2" t="str">
        <f t="shared" si="2003"/>
        <v>January</v>
      </c>
      <c r="K9171" s="2">
        <f t="shared" si="2004"/>
        <v>1</v>
      </c>
      <c r="L9171" s="2" t="str">
        <f t="shared" si="2005"/>
        <v>Saturday</v>
      </c>
      <c r="M9171" s="2">
        <f t="shared" si="2006"/>
        <v>5</v>
      </c>
      <c r="N9171" s="3">
        <f t="shared" si="2007"/>
        <v>13280</v>
      </c>
      <c r="O9171" s="3">
        <f t="shared" si="2008"/>
        <v>0</v>
      </c>
      <c r="P9171" t="str">
        <f t="shared" si="2009"/>
        <v>31-Jan</v>
      </c>
      <c r="Q9171" s="9">
        <f t="shared" si="2010"/>
        <v>0.73958333333333337</v>
      </c>
      <c r="R9171" t="str">
        <f t="shared" si="2011"/>
        <v>Evening</v>
      </c>
      <c r="S9171" s="2">
        <f t="shared" si="2012"/>
        <v>31</v>
      </c>
      <c r="T9171" t="str">
        <f t="shared" si="2013"/>
        <v>Others</v>
      </c>
      <c r="U9171">
        <f t="shared" si="2014"/>
        <v>17</v>
      </c>
      <c r="V9171" t="str">
        <f t="shared" si="2015"/>
        <v>FY Q4</v>
      </c>
    </row>
    <row r="9172" spans="1:22" x14ac:dyDescent="0.3">
      <c r="A9172" s="18">
        <v>46053</v>
      </c>
      <c r="B9172" t="s">
        <v>718</v>
      </c>
      <c r="C9172" t="s">
        <v>73</v>
      </c>
      <c r="D9172" t="s">
        <v>10303</v>
      </c>
      <c r="E9172">
        <v>926932665183</v>
      </c>
      <c r="F9172" t="s">
        <v>16</v>
      </c>
      <c r="G9172" t="s">
        <v>71</v>
      </c>
      <c r="H9172">
        <v>22445</v>
      </c>
      <c r="I9172" s="2">
        <f t="shared" si="2002"/>
        <v>2026</v>
      </c>
      <c r="J9172" s="2" t="str">
        <f t="shared" si="2003"/>
        <v>January</v>
      </c>
      <c r="K9172" s="2">
        <f t="shared" si="2004"/>
        <v>1</v>
      </c>
      <c r="L9172" s="2" t="str">
        <f t="shared" si="2005"/>
        <v>Saturday</v>
      </c>
      <c r="M9172" s="2">
        <f t="shared" si="2006"/>
        <v>5</v>
      </c>
      <c r="N9172" s="3">
        <f t="shared" si="2007"/>
        <v>22445</v>
      </c>
      <c r="O9172" s="3">
        <f t="shared" si="2008"/>
        <v>0</v>
      </c>
      <c r="P9172" t="str">
        <f t="shared" si="2009"/>
        <v>31-Jan</v>
      </c>
      <c r="Q9172" s="9">
        <f t="shared" si="2010"/>
        <v>0.76875000000000004</v>
      </c>
      <c r="R9172" t="str">
        <f t="shared" si="2011"/>
        <v>Evening</v>
      </c>
      <c r="S9172" s="2">
        <f t="shared" si="2012"/>
        <v>31</v>
      </c>
      <c r="T9172" t="str">
        <f t="shared" si="2013"/>
        <v>Others</v>
      </c>
      <c r="U9172">
        <f t="shared" si="2014"/>
        <v>18</v>
      </c>
      <c r="V9172" t="str">
        <f t="shared" si="2015"/>
        <v>FY Q4</v>
      </c>
    </row>
    <row r="9173" spans="1:22" x14ac:dyDescent="0.3">
      <c r="A9173" s="18">
        <v>46054</v>
      </c>
      <c r="B9173" t="s">
        <v>745</v>
      </c>
      <c r="C9173" t="s">
        <v>395</v>
      </c>
      <c r="D9173" t="s">
        <v>10304</v>
      </c>
      <c r="E9173">
        <v>947863308144</v>
      </c>
      <c r="F9173" t="s">
        <v>15</v>
      </c>
      <c r="G9173" t="s">
        <v>71</v>
      </c>
      <c r="H9173">
        <v>11979</v>
      </c>
      <c r="I9173" s="2">
        <f t="shared" si="2002"/>
        <v>2026</v>
      </c>
      <c r="J9173" s="2" t="str">
        <f t="shared" si="2003"/>
        <v>February</v>
      </c>
      <c r="K9173" s="2">
        <f t="shared" si="2004"/>
        <v>2</v>
      </c>
      <c r="L9173" s="2" t="str">
        <f t="shared" si="2005"/>
        <v>Sunday</v>
      </c>
      <c r="M9173" s="2">
        <f t="shared" si="2006"/>
        <v>6</v>
      </c>
      <c r="N9173" s="3">
        <f t="shared" si="2007"/>
        <v>0</v>
      </c>
      <c r="O9173" s="3">
        <f t="shared" si="2008"/>
        <v>11979</v>
      </c>
      <c r="P9173" t="str">
        <f t="shared" si="2009"/>
        <v>1-Feb</v>
      </c>
      <c r="Q9173" s="9">
        <f t="shared" si="2010"/>
        <v>0.62847222222222221</v>
      </c>
      <c r="R9173" t="str">
        <f t="shared" si="2011"/>
        <v>Afternoon</v>
      </c>
      <c r="S9173" s="2">
        <f t="shared" si="2012"/>
        <v>1</v>
      </c>
      <c r="T9173" t="str">
        <f t="shared" si="2013"/>
        <v>Shopping</v>
      </c>
      <c r="U9173">
        <f t="shared" si="2014"/>
        <v>15</v>
      </c>
      <c r="V9173" t="str">
        <f t="shared" si="2015"/>
        <v>FY Q4</v>
      </c>
    </row>
    <row r="9174" spans="1:22" x14ac:dyDescent="0.3">
      <c r="A9174" s="18">
        <v>46054</v>
      </c>
      <c r="B9174" t="s">
        <v>811</v>
      </c>
      <c r="C9174" t="s">
        <v>343</v>
      </c>
      <c r="D9174" t="s">
        <v>10305</v>
      </c>
      <c r="E9174">
        <v>831704777698</v>
      </c>
      <c r="F9174" t="s">
        <v>15</v>
      </c>
      <c r="G9174" t="s">
        <v>71</v>
      </c>
      <c r="H9174">
        <v>4921</v>
      </c>
      <c r="I9174" s="2">
        <f t="shared" si="2002"/>
        <v>2026</v>
      </c>
      <c r="J9174" s="2" t="str">
        <f t="shared" si="2003"/>
        <v>February</v>
      </c>
      <c r="K9174" s="2">
        <f t="shared" si="2004"/>
        <v>2</v>
      </c>
      <c r="L9174" s="2" t="str">
        <f t="shared" si="2005"/>
        <v>Sunday</v>
      </c>
      <c r="M9174" s="2">
        <f t="shared" si="2006"/>
        <v>6</v>
      </c>
      <c r="N9174" s="3">
        <f t="shared" si="2007"/>
        <v>0</v>
      </c>
      <c r="O9174" s="3">
        <f t="shared" si="2008"/>
        <v>4921</v>
      </c>
      <c r="P9174" t="str">
        <f t="shared" si="2009"/>
        <v>1-Feb</v>
      </c>
      <c r="Q9174" s="9">
        <f t="shared" si="2010"/>
        <v>0.65277777777777779</v>
      </c>
      <c r="R9174" t="str">
        <f t="shared" si="2011"/>
        <v>Afternoon</v>
      </c>
      <c r="S9174" s="2">
        <f t="shared" si="2012"/>
        <v>1</v>
      </c>
      <c r="T9174" t="str">
        <f t="shared" si="2013"/>
        <v>UPI Transfer</v>
      </c>
      <c r="U9174">
        <f t="shared" si="2014"/>
        <v>15</v>
      </c>
      <c r="V9174" t="str">
        <f t="shared" si="2015"/>
        <v>FY Q4</v>
      </c>
    </row>
    <row r="9175" spans="1:22" x14ac:dyDescent="0.3">
      <c r="A9175" s="18">
        <v>46054</v>
      </c>
      <c r="B9175" t="s">
        <v>2169</v>
      </c>
      <c r="C9175" t="s">
        <v>131</v>
      </c>
      <c r="D9175" t="s">
        <v>10306</v>
      </c>
      <c r="E9175">
        <v>985371025467</v>
      </c>
      <c r="F9175" t="s">
        <v>16</v>
      </c>
      <c r="G9175" t="s">
        <v>71</v>
      </c>
      <c r="H9175">
        <v>3690</v>
      </c>
      <c r="I9175" s="2">
        <f t="shared" si="2002"/>
        <v>2026</v>
      </c>
      <c r="J9175" s="2" t="str">
        <f t="shared" si="2003"/>
        <v>February</v>
      </c>
      <c r="K9175" s="2">
        <f t="shared" si="2004"/>
        <v>2</v>
      </c>
      <c r="L9175" s="2" t="str">
        <f t="shared" si="2005"/>
        <v>Sunday</v>
      </c>
      <c r="M9175" s="2">
        <f t="shared" si="2006"/>
        <v>6</v>
      </c>
      <c r="N9175" s="3">
        <f t="shared" si="2007"/>
        <v>3690</v>
      </c>
      <c r="O9175" s="3">
        <f t="shared" si="2008"/>
        <v>0</v>
      </c>
      <c r="P9175" t="str">
        <f t="shared" si="2009"/>
        <v>1-Feb</v>
      </c>
      <c r="Q9175" s="9">
        <f t="shared" si="2010"/>
        <v>0.78333333333333333</v>
      </c>
      <c r="R9175" t="str">
        <f t="shared" si="2011"/>
        <v>Evening</v>
      </c>
      <c r="S9175" s="2">
        <f t="shared" si="2012"/>
        <v>1</v>
      </c>
      <c r="T9175" t="str">
        <f t="shared" si="2013"/>
        <v>Others</v>
      </c>
      <c r="U9175">
        <f t="shared" si="2014"/>
        <v>18</v>
      </c>
      <c r="V9175" t="str">
        <f t="shared" si="2015"/>
        <v>FY Q4</v>
      </c>
    </row>
    <row r="9176" spans="1:22" x14ac:dyDescent="0.3">
      <c r="A9176" s="18">
        <v>46055</v>
      </c>
      <c r="B9176" t="s">
        <v>2078</v>
      </c>
      <c r="C9176" t="s">
        <v>411</v>
      </c>
      <c r="D9176" t="s">
        <v>10307</v>
      </c>
      <c r="E9176">
        <v>915640620125</v>
      </c>
      <c r="F9176" t="s">
        <v>15</v>
      </c>
      <c r="G9176" t="s">
        <v>71</v>
      </c>
      <c r="H9176">
        <v>5476</v>
      </c>
      <c r="I9176" s="2">
        <f t="shared" si="2002"/>
        <v>2026</v>
      </c>
      <c r="J9176" s="2" t="str">
        <f t="shared" si="2003"/>
        <v>February</v>
      </c>
      <c r="K9176" s="2">
        <f t="shared" si="2004"/>
        <v>2</v>
      </c>
      <c r="L9176" s="2" t="str">
        <f t="shared" si="2005"/>
        <v>Monday</v>
      </c>
      <c r="M9176" s="2">
        <f t="shared" si="2006"/>
        <v>6</v>
      </c>
      <c r="N9176" s="3">
        <f t="shared" si="2007"/>
        <v>0</v>
      </c>
      <c r="O9176" s="3">
        <f t="shared" si="2008"/>
        <v>5476</v>
      </c>
      <c r="P9176" t="str">
        <f t="shared" si="2009"/>
        <v>2-Feb</v>
      </c>
      <c r="Q9176" s="9">
        <f t="shared" si="2010"/>
        <v>0.47361111111111109</v>
      </c>
      <c r="R9176" t="str">
        <f t="shared" si="2011"/>
        <v>Morning</v>
      </c>
      <c r="S9176" s="2">
        <f t="shared" si="2012"/>
        <v>2</v>
      </c>
      <c r="T9176" t="str">
        <f t="shared" si="2013"/>
        <v>UPI Transfer</v>
      </c>
      <c r="U9176">
        <f t="shared" si="2014"/>
        <v>11</v>
      </c>
      <c r="V9176" t="str">
        <f t="shared" si="2015"/>
        <v>FY Q4</v>
      </c>
    </row>
    <row r="9177" spans="1:22" x14ac:dyDescent="0.3">
      <c r="A9177" s="18">
        <v>46055</v>
      </c>
      <c r="B9177" t="s">
        <v>2075</v>
      </c>
      <c r="C9177" t="s">
        <v>79</v>
      </c>
      <c r="D9177" t="s">
        <v>10308</v>
      </c>
      <c r="E9177">
        <v>522838191540</v>
      </c>
      <c r="F9177" t="s">
        <v>16</v>
      </c>
      <c r="G9177" t="s">
        <v>71</v>
      </c>
      <c r="H9177">
        <v>15814</v>
      </c>
      <c r="I9177" s="2">
        <f t="shared" si="2002"/>
        <v>2026</v>
      </c>
      <c r="J9177" s="2" t="str">
        <f t="shared" si="2003"/>
        <v>February</v>
      </c>
      <c r="K9177" s="2">
        <f t="shared" si="2004"/>
        <v>2</v>
      </c>
      <c r="L9177" s="2" t="str">
        <f t="shared" si="2005"/>
        <v>Monday</v>
      </c>
      <c r="M9177" s="2">
        <f t="shared" si="2006"/>
        <v>6</v>
      </c>
      <c r="N9177" s="3">
        <f t="shared" si="2007"/>
        <v>15814</v>
      </c>
      <c r="O9177" s="3">
        <f t="shared" si="2008"/>
        <v>0</v>
      </c>
      <c r="P9177" t="str">
        <f t="shared" si="2009"/>
        <v>2-Feb</v>
      </c>
      <c r="Q9177" s="9">
        <f t="shared" si="2010"/>
        <v>0.86458333333333337</v>
      </c>
      <c r="R9177" t="str">
        <f t="shared" si="2011"/>
        <v>Evening</v>
      </c>
      <c r="S9177" s="2">
        <f t="shared" si="2012"/>
        <v>2</v>
      </c>
      <c r="T9177" t="str">
        <f t="shared" si="2013"/>
        <v>Others</v>
      </c>
      <c r="U9177">
        <f t="shared" si="2014"/>
        <v>20</v>
      </c>
      <c r="V9177" t="str">
        <f t="shared" si="2015"/>
        <v>FY Q4</v>
      </c>
    </row>
    <row r="9178" spans="1:22" x14ac:dyDescent="0.3">
      <c r="A9178" s="18">
        <v>46055</v>
      </c>
      <c r="B9178" t="s">
        <v>1519</v>
      </c>
      <c r="C9178" t="s">
        <v>375</v>
      </c>
      <c r="D9178" t="s">
        <v>10309</v>
      </c>
      <c r="E9178">
        <v>77545762342</v>
      </c>
      <c r="F9178" t="s">
        <v>15</v>
      </c>
      <c r="G9178" t="s">
        <v>67</v>
      </c>
      <c r="H9178">
        <v>13470</v>
      </c>
      <c r="I9178" s="2">
        <f t="shared" si="2002"/>
        <v>2026</v>
      </c>
      <c r="J9178" s="2" t="str">
        <f t="shared" si="2003"/>
        <v>February</v>
      </c>
      <c r="K9178" s="2">
        <f t="shared" si="2004"/>
        <v>2</v>
      </c>
      <c r="L9178" s="2" t="str">
        <f t="shared" si="2005"/>
        <v>Monday</v>
      </c>
      <c r="M9178" s="2">
        <f t="shared" si="2006"/>
        <v>6</v>
      </c>
      <c r="N9178" s="3">
        <f t="shared" si="2007"/>
        <v>0</v>
      </c>
      <c r="O9178" s="3">
        <f t="shared" si="2008"/>
        <v>13470</v>
      </c>
      <c r="P9178" t="str">
        <f t="shared" si="2009"/>
        <v>2-Feb</v>
      </c>
      <c r="Q9178" s="9">
        <f t="shared" si="2010"/>
        <v>0.94166666666666665</v>
      </c>
      <c r="R9178" t="str">
        <f t="shared" si="2011"/>
        <v>Night</v>
      </c>
      <c r="S9178" s="2">
        <f t="shared" si="2012"/>
        <v>2</v>
      </c>
      <c r="T9178" t="str">
        <f t="shared" si="2013"/>
        <v>UPI Transfer</v>
      </c>
      <c r="U9178">
        <f t="shared" si="2014"/>
        <v>22</v>
      </c>
      <c r="V9178" t="str">
        <f t="shared" si="2015"/>
        <v>FY Q4</v>
      </c>
    </row>
    <row r="9179" spans="1:22" x14ac:dyDescent="0.3">
      <c r="A9179" s="18">
        <v>46056</v>
      </c>
      <c r="B9179" t="s">
        <v>886</v>
      </c>
      <c r="C9179" t="s">
        <v>114</v>
      </c>
      <c r="D9179" t="s">
        <v>10310</v>
      </c>
      <c r="E9179">
        <v>484610348790</v>
      </c>
      <c r="F9179" t="s">
        <v>15</v>
      </c>
      <c r="G9179" t="s">
        <v>71</v>
      </c>
      <c r="H9179">
        <v>3477</v>
      </c>
      <c r="I9179" s="2">
        <f t="shared" si="2002"/>
        <v>2026</v>
      </c>
      <c r="J9179" s="2" t="str">
        <f t="shared" si="2003"/>
        <v>February</v>
      </c>
      <c r="K9179" s="2">
        <f t="shared" si="2004"/>
        <v>2</v>
      </c>
      <c r="L9179" s="2" t="str">
        <f t="shared" si="2005"/>
        <v>Tuesday</v>
      </c>
      <c r="M9179" s="2">
        <f t="shared" si="2006"/>
        <v>6</v>
      </c>
      <c r="N9179" s="3">
        <f t="shared" si="2007"/>
        <v>0</v>
      </c>
      <c r="O9179" s="3">
        <f t="shared" si="2008"/>
        <v>3477</v>
      </c>
      <c r="P9179" t="str">
        <f t="shared" si="2009"/>
        <v>3-Feb</v>
      </c>
      <c r="Q9179" s="9">
        <f t="shared" si="2010"/>
        <v>0.55972222222222223</v>
      </c>
      <c r="R9179" t="str">
        <f t="shared" si="2011"/>
        <v>Afternoon</v>
      </c>
      <c r="S9179" s="2">
        <f t="shared" si="2012"/>
        <v>3</v>
      </c>
      <c r="T9179" t="str">
        <f t="shared" si="2013"/>
        <v>UPI Transfer</v>
      </c>
      <c r="U9179">
        <f t="shared" si="2014"/>
        <v>13</v>
      </c>
      <c r="V9179" t="str">
        <f t="shared" si="2015"/>
        <v>FY Q4</v>
      </c>
    </row>
    <row r="9180" spans="1:22" x14ac:dyDescent="0.3">
      <c r="A9180" s="18">
        <v>46056</v>
      </c>
      <c r="B9180" t="s">
        <v>1736</v>
      </c>
      <c r="C9180" t="s">
        <v>134</v>
      </c>
      <c r="D9180" t="s">
        <v>10311</v>
      </c>
      <c r="E9180">
        <v>611906240280</v>
      </c>
      <c r="F9180" t="s">
        <v>15</v>
      </c>
      <c r="G9180" t="s">
        <v>67</v>
      </c>
      <c r="H9180">
        <v>5729</v>
      </c>
      <c r="I9180" s="2">
        <f t="shared" si="2002"/>
        <v>2026</v>
      </c>
      <c r="J9180" s="2" t="str">
        <f t="shared" si="2003"/>
        <v>February</v>
      </c>
      <c r="K9180" s="2">
        <f t="shared" si="2004"/>
        <v>2</v>
      </c>
      <c r="L9180" s="2" t="str">
        <f t="shared" si="2005"/>
        <v>Tuesday</v>
      </c>
      <c r="M9180" s="2">
        <f t="shared" si="2006"/>
        <v>6</v>
      </c>
      <c r="N9180" s="3">
        <f t="shared" si="2007"/>
        <v>0</v>
      </c>
      <c r="O9180" s="3">
        <f t="shared" si="2008"/>
        <v>5729</v>
      </c>
      <c r="P9180" t="str">
        <f t="shared" si="2009"/>
        <v>3-Feb</v>
      </c>
      <c r="Q9180" s="9">
        <f t="shared" si="2010"/>
        <v>0.64722222222222225</v>
      </c>
      <c r="R9180" t="str">
        <f t="shared" si="2011"/>
        <v>Afternoon</v>
      </c>
      <c r="S9180" s="2">
        <f t="shared" si="2012"/>
        <v>3</v>
      </c>
      <c r="T9180" t="str">
        <f t="shared" si="2013"/>
        <v>UPI Transfer</v>
      </c>
      <c r="U9180">
        <f t="shared" si="2014"/>
        <v>15</v>
      </c>
      <c r="V9180" t="str">
        <f t="shared" si="2015"/>
        <v>FY Q4</v>
      </c>
    </row>
    <row r="9181" spans="1:22" x14ac:dyDescent="0.3">
      <c r="A9181" s="18">
        <v>46056</v>
      </c>
      <c r="B9181" t="s">
        <v>1368</v>
      </c>
      <c r="C9181" t="s">
        <v>92</v>
      </c>
      <c r="D9181" t="s">
        <v>10312</v>
      </c>
      <c r="E9181">
        <v>947771609940</v>
      </c>
      <c r="F9181" t="s">
        <v>15</v>
      </c>
      <c r="G9181" t="s">
        <v>67</v>
      </c>
      <c r="H9181">
        <v>2526</v>
      </c>
      <c r="I9181" s="2">
        <f t="shared" si="2002"/>
        <v>2026</v>
      </c>
      <c r="J9181" s="2" t="str">
        <f t="shared" si="2003"/>
        <v>February</v>
      </c>
      <c r="K9181" s="2">
        <f t="shared" si="2004"/>
        <v>2</v>
      </c>
      <c r="L9181" s="2" t="str">
        <f t="shared" si="2005"/>
        <v>Tuesday</v>
      </c>
      <c r="M9181" s="2">
        <f t="shared" si="2006"/>
        <v>6</v>
      </c>
      <c r="N9181" s="3">
        <f t="shared" si="2007"/>
        <v>0</v>
      </c>
      <c r="O9181" s="3">
        <f t="shared" si="2008"/>
        <v>2526</v>
      </c>
      <c r="P9181" t="str">
        <f t="shared" si="2009"/>
        <v>3-Feb</v>
      </c>
      <c r="Q9181" s="9">
        <f t="shared" si="2010"/>
        <v>0.65833333333333333</v>
      </c>
      <c r="R9181" t="str">
        <f t="shared" si="2011"/>
        <v>Afternoon</v>
      </c>
      <c r="S9181" s="2">
        <f t="shared" si="2012"/>
        <v>3</v>
      </c>
      <c r="T9181" t="str">
        <f t="shared" si="2013"/>
        <v>UPI Transfer</v>
      </c>
      <c r="U9181">
        <f t="shared" si="2014"/>
        <v>15</v>
      </c>
      <c r="V9181" t="str">
        <f t="shared" si="2015"/>
        <v>FY Q4</v>
      </c>
    </row>
    <row r="9182" spans="1:22" x14ac:dyDescent="0.3">
      <c r="A9182" s="18">
        <v>46056</v>
      </c>
      <c r="B9182" t="s">
        <v>109</v>
      </c>
      <c r="C9182" t="s">
        <v>131</v>
      </c>
      <c r="D9182" t="s">
        <v>10313</v>
      </c>
      <c r="E9182">
        <v>684451461699</v>
      </c>
      <c r="F9182" t="s">
        <v>16</v>
      </c>
      <c r="G9182" t="s">
        <v>71</v>
      </c>
      <c r="H9182">
        <v>5633</v>
      </c>
      <c r="I9182" s="2">
        <f t="shared" si="2002"/>
        <v>2026</v>
      </c>
      <c r="J9182" s="2" t="str">
        <f t="shared" si="2003"/>
        <v>February</v>
      </c>
      <c r="K9182" s="2">
        <f t="shared" si="2004"/>
        <v>2</v>
      </c>
      <c r="L9182" s="2" t="str">
        <f t="shared" si="2005"/>
        <v>Tuesday</v>
      </c>
      <c r="M9182" s="2">
        <f t="shared" si="2006"/>
        <v>6</v>
      </c>
      <c r="N9182" s="3">
        <f t="shared" si="2007"/>
        <v>5633</v>
      </c>
      <c r="O9182" s="3">
        <f t="shared" si="2008"/>
        <v>0</v>
      </c>
      <c r="P9182" t="str">
        <f t="shared" si="2009"/>
        <v>3-Feb</v>
      </c>
      <c r="Q9182" s="9">
        <f t="shared" si="2010"/>
        <v>0.66111111111111109</v>
      </c>
      <c r="R9182" t="str">
        <f t="shared" si="2011"/>
        <v>Afternoon</v>
      </c>
      <c r="S9182" s="2">
        <f t="shared" si="2012"/>
        <v>3</v>
      </c>
      <c r="T9182" t="str">
        <f t="shared" si="2013"/>
        <v>Others</v>
      </c>
      <c r="U9182">
        <f t="shared" si="2014"/>
        <v>15</v>
      </c>
      <c r="V9182" t="str">
        <f t="shared" si="2015"/>
        <v>FY Q4</v>
      </c>
    </row>
    <row r="9183" spans="1:22" x14ac:dyDescent="0.3">
      <c r="A9183" s="18">
        <v>46056</v>
      </c>
      <c r="B9183" t="s">
        <v>1691</v>
      </c>
      <c r="C9183" t="s">
        <v>69</v>
      </c>
      <c r="D9183" t="s">
        <v>10314</v>
      </c>
      <c r="E9183">
        <v>167350805326</v>
      </c>
      <c r="F9183" t="s">
        <v>16</v>
      </c>
      <c r="G9183" t="s">
        <v>71</v>
      </c>
      <c r="H9183">
        <v>3890</v>
      </c>
      <c r="I9183" s="2">
        <f t="shared" si="2002"/>
        <v>2026</v>
      </c>
      <c r="J9183" s="2" t="str">
        <f t="shared" si="2003"/>
        <v>February</v>
      </c>
      <c r="K9183" s="2">
        <f t="shared" si="2004"/>
        <v>2</v>
      </c>
      <c r="L9183" s="2" t="str">
        <f t="shared" si="2005"/>
        <v>Tuesday</v>
      </c>
      <c r="M9183" s="2">
        <f t="shared" si="2006"/>
        <v>6</v>
      </c>
      <c r="N9183" s="3">
        <f t="shared" si="2007"/>
        <v>3890</v>
      </c>
      <c r="O9183" s="3">
        <f t="shared" si="2008"/>
        <v>0</v>
      </c>
      <c r="P9183" t="str">
        <f t="shared" si="2009"/>
        <v>3-Feb</v>
      </c>
      <c r="Q9183" s="9">
        <f t="shared" si="2010"/>
        <v>0.68263888888888891</v>
      </c>
      <c r="R9183" t="str">
        <f t="shared" si="2011"/>
        <v>Afternoon</v>
      </c>
      <c r="S9183" s="2">
        <f t="shared" si="2012"/>
        <v>3</v>
      </c>
      <c r="T9183" t="str">
        <f t="shared" si="2013"/>
        <v>Others</v>
      </c>
      <c r="U9183">
        <f t="shared" si="2014"/>
        <v>16</v>
      </c>
      <c r="V9183" t="str">
        <f t="shared" si="2015"/>
        <v>FY Q4</v>
      </c>
    </row>
    <row r="9184" spans="1:22" x14ac:dyDescent="0.3">
      <c r="A9184" s="18">
        <v>46056</v>
      </c>
      <c r="B9184" t="s">
        <v>405</v>
      </c>
      <c r="C9184" t="s">
        <v>114</v>
      </c>
      <c r="D9184" t="s">
        <v>10315</v>
      </c>
      <c r="E9184">
        <v>756181628243</v>
      </c>
      <c r="F9184" t="s">
        <v>15</v>
      </c>
      <c r="G9184" t="s">
        <v>71</v>
      </c>
      <c r="H9184">
        <v>5156</v>
      </c>
      <c r="I9184" s="2">
        <f t="shared" si="2002"/>
        <v>2026</v>
      </c>
      <c r="J9184" s="2" t="str">
        <f t="shared" si="2003"/>
        <v>February</v>
      </c>
      <c r="K9184" s="2">
        <f t="shared" si="2004"/>
        <v>2</v>
      </c>
      <c r="L9184" s="2" t="str">
        <f t="shared" si="2005"/>
        <v>Tuesday</v>
      </c>
      <c r="M9184" s="2">
        <f t="shared" si="2006"/>
        <v>6</v>
      </c>
      <c r="N9184" s="3">
        <f t="shared" si="2007"/>
        <v>0</v>
      </c>
      <c r="O9184" s="3">
        <f t="shared" si="2008"/>
        <v>5156</v>
      </c>
      <c r="P9184" t="str">
        <f t="shared" si="2009"/>
        <v>3-Feb</v>
      </c>
      <c r="Q9184" s="9">
        <f t="shared" si="2010"/>
        <v>0.86944444444444446</v>
      </c>
      <c r="R9184" t="str">
        <f t="shared" si="2011"/>
        <v>Evening</v>
      </c>
      <c r="S9184" s="2">
        <f t="shared" si="2012"/>
        <v>3</v>
      </c>
      <c r="T9184" t="str">
        <f t="shared" si="2013"/>
        <v>UPI Transfer</v>
      </c>
      <c r="U9184">
        <f t="shared" si="2014"/>
        <v>20</v>
      </c>
      <c r="V9184" t="str">
        <f t="shared" si="2015"/>
        <v>FY Q4</v>
      </c>
    </row>
    <row r="9185" spans="1:22" x14ac:dyDescent="0.3">
      <c r="A9185" s="18">
        <v>46057</v>
      </c>
      <c r="B9185" t="s">
        <v>3955</v>
      </c>
      <c r="C9185" t="s">
        <v>114</v>
      </c>
      <c r="D9185" t="s">
        <v>10316</v>
      </c>
      <c r="E9185">
        <v>168982927182</v>
      </c>
      <c r="F9185" t="s">
        <v>15</v>
      </c>
      <c r="G9185" t="s">
        <v>71</v>
      </c>
      <c r="H9185">
        <v>11806</v>
      </c>
      <c r="I9185" s="2">
        <f t="shared" si="2002"/>
        <v>2026</v>
      </c>
      <c r="J9185" s="2" t="str">
        <f t="shared" si="2003"/>
        <v>February</v>
      </c>
      <c r="K9185" s="2">
        <f t="shared" si="2004"/>
        <v>2</v>
      </c>
      <c r="L9185" s="2" t="str">
        <f t="shared" si="2005"/>
        <v>Wednesday</v>
      </c>
      <c r="M9185" s="2">
        <f t="shared" si="2006"/>
        <v>6</v>
      </c>
      <c r="N9185" s="3">
        <f t="shared" si="2007"/>
        <v>0</v>
      </c>
      <c r="O9185" s="3">
        <f t="shared" si="2008"/>
        <v>11806</v>
      </c>
      <c r="P9185" t="str">
        <f t="shared" si="2009"/>
        <v>4-Feb</v>
      </c>
      <c r="Q9185" s="9">
        <f t="shared" si="2010"/>
        <v>0.39097222222222222</v>
      </c>
      <c r="R9185" t="str">
        <f t="shared" si="2011"/>
        <v>Morning</v>
      </c>
      <c r="S9185" s="2">
        <f t="shared" si="2012"/>
        <v>4</v>
      </c>
      <c r="T9185" t="str">
        <f t="shared" si="2013"/>
        <v>UPI Transfer</v>
      </c>
      <c r="U9185">
        <f t="shared" si="2014"/>
        <v>9</v>
      </c>
      <c r="V9185" t="str">
        <f t="shared" si="2015"/>
        <v>FY Q4</v>
      </c>
    </row>
    <row r="9186" spans="1:22" x14ac:dyDescent="0.3">
      <c r="A9186" s="18">
        <v>46057</v>
      </c>
      <c r="B9186" t="s">
        <v>2117</v>
      </c>
      <c r="C9186" t="s">
        <v>302</v>
      </c>
      <c r="D9186" t="s">
        <v>10317</v>
      </c>
      <c r="E9186">
        <v>554278700536</v>
      </c>
      <c r="F9186" t="s">
        <v>15</v>
      </c>
      <c r="G9186" t="s">
        <v>67</v>
      </c>
      <c r="H9186">
        <v>12552</v>
      </c>
      <c r="I9186" s="2">
        <f t="shared" si="2002"/>
        <v>2026</v>
      </c>
      <c r="J9186" s="2" t="str">
        <f t="shared" si="2003"/>
        <v>February</v>
      </c>
      <c r="K9186" s="2">
        <f t="shared" si="2004"/>
        <v>2</v>
      </c>
      <c r="L9186" s="2" t="str">
        <f t="shared" si="2005"/>
        <v>Wednesday</v>
      </c>
      <c r="M9186" s="2">
        <f t="shared" si="2006"/>
        <v>6</v>
      </c>
      <c r="N9186" s="3">
        <f t="shared" si="2007"/>
        <v>0</v>
      </c>
      <c r="O9186" s="3">
        <f t="shared" si="2008"/>
        <v>12552</v>
      </c>
      <c r="P9186" t="str">
        <f t="shared" si="2009"/>
        <v>4-Feb</v>
      </c>
      <c r="Q9186" s="9">
        <f t="shared" si="2010"/>
        <v>0.54583333333333328</v>
      </c>
      <c r="R9186" t="str">
        <f t="shared" si="2011"/>
        <v>Afternoon</v>
      </c>
      <c r="S9186" s="2">
        <f t="shared" si="2012"/>
        <v>4</v>
      </c>
      <c r="T9186" t="str">
        <f t="shared" si="2013"/>
        <v>UPI Transfer</v>
      </c>
      <c r="U9186">
        <f t="shared" si="2014"/>
        <v>13</v>
      </c>
      <c r="V9186" t="str">
        <f t="shared" si="2015"/>
        <v>FY Q4</v>
      </c>
    </row>
    <row r="9187" spans="1:22" x14ac:dyDescent="0.3">
      <c r="A9187" s="18">
        <v>46057</v>
      </c>
      <c r="B9187" t="s">
        <v>642</v>
      </c>
      <c r="C9187" t="s">
        <v>189</v>
      </c>
      <c r="D9187" t="s">
        <v>10318</v>
      </c>
      <c r="E9187">
        <v>106072769668</v>
      </c>
      <c r="F9187" t="s">
        <v>16</v>
      </c>
      <c r="G9187" t="s">
        <v>71</v>
      </c>
      <c r="H9187">
        <v>17409</v>
      </c>
      <c r="I9187" s="2">
        <f t="shared" si="2002"/>
        <v>2026</v>
      </c>
      <c r="J9187" s="2" t="str">
        <f t="shared" si="2003"/>
        <v>February</v>
      </c>
      <c r="K9187" s="2">
        <f t="shared" si="2004"/>
        <v>2</v>
      </c>
      <c r="L9187" s="2" t="str">
        <f t="shared" si="2005"/>
        <v>Wednesday</v>
      </c>
      <c r="M9187" s="2">
        <f t="shared" si="2006"/>
        <v>6</v>
      </c>
      <c r="N9187" s="3">
        <f t="shared" si="2007"/>
        <v>17409</v>
      </c>
      <c r="O9187" s="3">
        <f t="shared" si="2008"/>
        <v>0</v>
      </c>
      <c r="P9187" t="str">
        <f t="shared" si="2009"/>
        <v>4-Feb</v>
      </c>
      <c r="Q9187" s="9">
        <f t="shared" si="2010"/>
        <v>0.64097222222222228</v>
      </c>
      <c r="R9187" t="str">
        <f t="shared" si="2011"/>
        <v>Afternoon</v>
      </c>
      <c r="S9187" s="2">
        <f t="shared" si="2012"/>
        <v>4</v>
      </c>
      <c r="T9187" t="str">
        <f t="shared" si="2013"/>
        <v>Others</v>
      </c>
      <c r="U9187">
        <f t="shared" si="2014"/>
        <v>15</v>
      </c>
      <c r="V9187" t="str">
        <f t="shared" si="2015"/>
        <v>FY Q4</v>
      </c>
    </row>
    <row r="9188" spans="1:22" x14ac:dyDescent="0.3">
      <c r="A9188" s="18">
        <v>46057</v>
      </c>
      <c r="B9188" t="s">
        <v>3476</v>
      </c>
      <c r="C9188" t="s">
        <v>189</v>
      </c>
      <c r="D9188" t="s">
        <v>10319</v>
      </c>
      <c r="E9188">
        <v>903236051775</v>
      </c>
      <c r="F9188" t="s">
        <v>16</v>
      </c>
      <c r="G9188" t="s">
        <v>67</v>
      </c>
      <c r="H9188">
        <v>5210</v>
      </c>
      <c r="I9188" s="2">
        <f t="shared" si="2002"/>
        <v>2026</v>
      </c>
      <c r="J9188" s="2" t="str">
        <f t="shared" si="2003"/>
        <v>February</v>
      </c>
      <c r="K9188" s="2">
        <f t="shared" si="2004"/>
        <v>2</v>
      </c>
      <c r="L9188" s="2" t="str">
        <f t="shared" si="2005"/>
        <v>Wednesday</v>
      </c>
      <c r="M9188" s="2">
        <f t="shared" si="2006"/>
        <v>6</v>
      </c>
      <c r="N9188" s="3">
        <f t="shared" si="2007"/>
        <v>5210</v>
      </c>
      <c r="O9188" s="3">
        <f t="shared" si="2008"/>
        <v>0</v>
      </c>
      <c r="P9188" t="str">
        <f t="shared" si="2009"/>
        <v>4-Feb</v>
      </c>
      <c r="Q9188" s="9">
        <f t="shared" si="2010"/>
        <v>0.64652777777777781</v>
      </c>
      <c r="R9188" t="str">
        <f t="shared" si="2011"/>
        <v>Afternoon</v>
      </c>
      <c r="S9188" s="2">
        <f t="shared" si="2012"/>
        <v>4</v>
      </c>
      <c r="T9188" t="str">
        <f t="shared" si="2013"/>
        <v>Others</v>
      </c>
      <c r="U9188">
        <f t="shared" si="2014"/>
        <v>15</v>
      </c>
      <c r="V9188" t="str">
        <f t="shared" si="2015"/>
        <v>FY Q4</v>
      </c>
    </row>
    <row r="9189" spans="1:22" x14ac:dyDescent="0.3">
      <c r="A9189" s="18">
        <v>46057</v>
      </c>
      <c r="B9189" t="s">
        <v>632</v>
      </c>
      <c r="C9189" t="s">
        <v>73</v>
      </c>
      <c r="D9189" t="s">
        <v>10320</v>
      </c>
      <c r="E9189">
        <v>713343008762</v>
      </c>
      <c r="F9189" t="s">
        <v>16</v>
      </c>
      <c r="G9189" t="s">
        <v>67</v>
      </c>
      <c r="H9189">
        <v>11716</v>
      </c>
      <c r="I9189" s="2">
        <f t="shared" si="2002"/>
        <v>2026</v>
      </c>
      <c r="J9189" s="2" t="str">
        <f t="shared" si="2003"/>
        <v>February</v>
      </c>
      <c r="K9189" s="2">
        <f t="shared" si="2004"/>
        <v>2</v>
      </c>
      <c r="L9189" s="2" t="str">
        <f t="shared" si="2005"/>
        <v>Wednesday</v>
      </c>
      <c r="M9189" s="2">
        <f t="shared" si="2006"/>
        <v>6</v>
      </c>
      <c r="N9189" s="3">
        <f t="shared" si="2007"/>
        <v>11716</v>
      </c>
      <c r="O9189" s="3">
        <f t="shared" si="2008"/>
        <v>0</v>
      </c>
      <c r="P9189" t="str">
        <f t="shared" si="2009"/>
        <v>4-Feb</v>
      </c>
      <c r="Q9189" s="9">
        <f t="shared" si="2010"/>
        <v>0.70902777777777781</v>
      </c>
      <c r="R9189" t="str">
        <f t="shared" si="2011"/>
        <v>Evening</v>
      </c>
      <c r="S9189" s="2">
        <f t="shared" si="2012"/>
        <v>4</v>
      </c>
      <c r="T9189" t="str">
        <f t="shared" si="2013"/>
        <v>Others</v>
      </c>
      <c r="U9189">
        <f t="shared" si="2014"/>
        <v>17</v>
      </c>
      <c r="V9189" t="str">
        <f t="shared" si="2015"/>
        <v>FY Q4</v>
      </c>
    </row>
    <row r="9190" spans="1:22" x14ac:dyDescent="0.3">
      <c r="A9190" s="18">
        <v>46057</v>
      </c>
      <c r="B9190" t="s">
        <v>288</v>
      </c>
      <c r="C9190" t="s">
        <v>98</v>
      </c>
      <c r="D9190" t="s">
        <v>10321</v>
      </c>
      <c r="E9190">
        <v>54563572210</v>
      </c>
      <c r="F9190" t="s">
        <v>15</v>
      </c>
      <c r="G9190" t="s">
        <v>71</v>
      </c>
      <c r="H9190">
        <v>7646</v>
      </c>
      <c r="I9190" s="2">
        <f t="shared" ref="I9190:I9253" si="2016">YEAR(A9190)</f>
        <v>2026</v>
      </c>
      <c r="J9190" s="2" t="str">
        <f t="shared" ref="J9190:J9253" si="2017">TEXT(A9190,"mmmm")</f>
        <v>February</v>
      </c>
      <c r="K9190" s="2">
        <f t="shared" ref="K9190:K9253" si="2018">MONTH(A9190)</f>
        <v>2</v>
      </c>
      <c r="L9190" s="2" t="str">
        <f t="shared" ref="L9190:L9253" si="2019">TEXT(A9190,"dddd")</f>
        <v>Wednesday</v>
      </c>
      <c r="M9190" s="2">
        <f t="shared" ref="M9190:M9253" si="2020">WEEKNUM(A9190)</f>
        <v>6</v>
      </c>
      <c r="N9190" s="3">
        <f t="shared" ref="N9190:N9253" si="2021">IF(F9190="Credit",H9190,0)</f>
        <v>0</v>
      </c>
      <c r="O9190" s="3">
        <f t="shared" ref="O9190:O9253" si="2022">IF(F9190="Debit",H9190,0)</f>
        <v>7646</v>
      </c>
      <c r="P9190" t="str">
        <f t="shared" ref="P9190:P9253" si="2023">TEXT(A9190,"d-mmm")</f>
        <v>4-Feb</v>
      </c>
      <c r="Q9190" s="9">
        <f t="shared" ref="Q9190:Q9253" si="2024">TIMEVALUE(TRIM(CLEAN(SUBSTITUTE(B9190,CHAR(34),""))))</f>
        <v>0.73402777777777772</v>
      </c>
      <c r="R9190" t="str">
        <f t="shared" ref="R9190:R9253" si="2025">IF(HOUR(Q9190)&lt;12,"Morning",IF(HOUR(Q9190)&lt;17,"Afternoon",IF(HOUR(Q9190)&lt;21,"Evening","Night")))</f>
        <v>Evening</v>
      </c>
      <c r="S9190" s="2">
        <f t="shared" ref="S9190:S9253" si="2026">DAY(A9190)</f>
        <v>4</v>
      </c>
      <c r="T9190" t="str">
        <f t="shared" ref="T9190:T9253" si="2027">IF(ISNUMBER(SEARCH("Recharge",C9190)),"Recharge",IF(ISNUMBER(SEARCH("Petrol",C9190)),"Fuel",IF(ISNUMBER(SEARCH("Restaurant",C9190)),"Food",IF(ISNUMBER(SEARCH("Amazon",C9190)),"Shopping",IF(ISNUMBER(SEARCH("Salary",C9190)),"Salary",IF(ISNUMBER(SEARCH("Paid to",C9190)),"UPI Transfer","Others"))))))</f>
        <v>UPI Transfer</v>
      </c>
      <c r="U9190">
        <f t="shared" ref="U9190:U9253" si="2028">HOUR(Q9190)</f>
        <v>17</v>
      </c>
      <c r="V9190" t="str">
        <f t="shared" ref="V9190:V9253" si="2029">"FY Q"&amp;INT(MOD(MONTH(A9190)-4,12)/3)+1</f>
        <v>FY Q4</v>
      </c>
    </row>
    <row r="9191" spans="1:22" x14ac:dyDescent="0.3">
      <c r="A9191" s="18">
        <v>46057</v>
      </c>
      <c r="B9191" t="s">
        <v>680</v>
      </c>
      <c r="C9191" t="s">
        <v>375</v>
      </c>
      <c r="D9191" t="s">
        <v>10322</v>
      </c>
      <c r="E9191">
        <v>931184557961</v>
      </c>
      <c r="F9191" t="s">
        <v>15</v>
      </c>
      <c r="G9191" t="s">
        <v>67</v>
      </c>
      <c r="H9191">
        <v>11028</v>
      </c>
      <c r="I9191" s="2">
        <f t="shared" si="2016"/>
        <v>2026</v>
      </c>
      <c r="J9191" s="2" t="str">
        <f t="shared" si="2017"/>
        <v>February</v>
      </c>
      <c r="K9191" s="2">
        <f t="shared" si="2018"/>
        <v>2</v>
      </c>
      <c r="L9191" s="2" t="str">
        <f t="shared" si="2019"/>
        <v>Wednesday</v>
      </c>
      <c r="M9191" s="2">
        <f t="shared" si="2020"/>
        <v>6</v>
      </c>
      <c r="N9191" s="3">
        <f t="shared" si="2021"/>
        <v>0</v>
      </c>
      <c r="O9191" s="3">
        <f t="shared" si="2022"/>
        <v>11028</v>
      </c>
      <c r="P9191" t="str">
        <f t="shared" si="2023"/>
        <v>4-Feb</v>
      </c>
      <c r="Q9191" s="9">
        <f t="shared" si="2024"/>
        <v>0.74444444444444446</v>
      </c>
      <c r="R9191" t="str">
        <f t="shared" si="2025"/>
        <v>Evening</v>
      </c>
      <c r="S9191" s="2">
        <f t="shared" si="2026"/>
        <v>4</v>
      </c>
      <c r="T9191" t="str">
        <f t="shared" si="2027"/>
        <v>UPI Transfer</v>
      </c>
      <c r="U9191">
        <f t="shared" si="2028"/>
        <v>17</v>
      </c>
      <c r="V9191" t="str">
        <f t="shared" si="2029"/>
        <v>FY Q4</v>
      </c>
    </row>
    <row r="9192" spans="1:22" x14ac:dyDescent="0.3">
      <c r="A9192" s="18">
        <v>46057</v>
      </c>
      <c r="B9192" t="s">
        <v>845</v>
      </c>
      <c r="C9192" t="s">
        <v>209</v>
      </c>
      <c r="D9192" t="s">
        <v>10323</v>
      </c>
      <c r="E9192">
        <v>232142559488</v>
      </c>
      <c r="F9192" t="s">
        <v>15</v>
      </c>
      <c r="G9192" t="s">
        <v>67</v>
      </c>
      <c r="H9192">
        <v>3675</v>
      </c>
      <c r="I9192" s="2">
        <f t="shared" si="2016"/>
        <v>2026</v>
      </c>
      <c r="J9192" s="2" t="str">
        <f t="shared" si="2017"/>
        <v>February</v>
      </c>
      <c r="K9192" s="2">
        <f t="shared" si="2018"/>
        <v>2</v>
      </c>
      <c r="L9192" s="2" t="str">
        <f t="shared" si="2019"/>
        <v>Wednesday</v>
      </c>
      <c r="M9192" s="2">
        <f t="shared" si="2020"/>
        <v>6</v>
      </c>
      <c r="N9192" s="3">
        <f t="shared" si="2021"/>
        <v>0</v>
      </c>
      <c r="O9192" s="3">
        <f t="shared" si="2022"/>
        <v>3675</v>
      </c>
      <c r="P9192" t="str">
        <f t="shared" si="2023"/>
        <v>4-Feb</v>
      </c>
      <c r="Q9192" s="9">
        <f t="shared" si="2024"/>
        <v>0.81180555555555556</v>
      </c>
      <c r="R9192" t="str">
        <f t="shared" si="2025"/>
        <v>Evening</v>
      </c>
      <c r="S9192" s="2">
        <f t="shared" si="2026"/>
        <v>4</v>
      </c>
      <c r="T9192" t="str">
        <f t="shared" si="2027"/>
        <v>UPI Transfer</v>
      </c>
      <c r="U9192">
        <f t="shared" si="2028"/>
        <v>19</v>
      </c>
      <c r="V9192" t="str">
        <f t="shared" si="2029"/>
        <v>FY Q4</v>
      </c>
    </row>
    <row r="9193" spans="1:22" x14ac:dyDescent="0.3">
      <c r="A9193" s="18">
        <v>46057</v>
      </c>
      <c r="B9193" t="s">
        <v>1926</v>
      </c>
      <c r="C9193" t="s">
        <v>117</v>
      </c>
      <c r="D9193" t="s">
        <v>10324</v>
      </c>
      <c r="E9193">
        <v>836799109179</v>
      </c>
      <c r="F9193" t="s">
        <v>16</v>
      </c>
      <c r="G9193" t="s">
        <v>71</v>
      </c>
      <c r="H9193">
        <v>14275</v>
      </c>
      <c r="I9193" s="2">
        <f t="shared" si="2016"/>
        <v>2026</v>
      </c>
      <c r="J9193" s="2" t="str">
        <f t="shared" si="2017"/>
        <v>February</v>
      </c>
      <c r="K9193" s="2">
        <f t="shared" si="2018"/>
        <v>2</v>
      </c>
      <c r="L9193" s="2" t="str">
        <f t="shared" si="2019"/>
        <v>Wednesday</v>
      </c>
      <c r="M9193" s="2">
        <f t="shared" si="2020"/>
        <v>6</v>
      </c>
      <c r="N9193" s="3">
        <f t="shared" si="2021"/>
        <v>14275</v>
      </c>
      <c r="O9193" s="3">
        <f t="shared" si="2022"/>
        <v>0</v>
      </c>
      <c r="P9193" t="str">
        <f t="shared" si="2023"/>
        <v>4-Feb</v>
      </c>
      <c r="Q9193" s="9">
        <f t="shared" si="2024"/>
        <v>0.86111111111111116</v>
      </c>
      <c r="R9193" t="str">
        <f t="shared" si="2025"/>
        <v>Evening</v>
      </c>
      <c r="S9193" s="2">
        <f t="shared" si="2026"/>
        <v>4</v>
      </c>
      <c r="T9193" t="str">
        <f t="shared" si="2027"/>
        <v>Others</v>
      </c>
      <c r="U9193">
        <f t="shared" si="2028"/>
        <v>20</v>
      </c>
      <c r="V9193" t="str">
        <f t="shared" si="2029"/>
        <v>FY Q4</v>
      </c>
    </row>
    <row r="9194" spans="1:22" x14ac:dyDescent="0.3">
      <c r="A9194" s="18">
        <v>46057</v>
      </c>
      <c r="B9194" t="s">
        <v>1350</v>
      </c>
      <c r="C9194" t="s">
        <v>76</v>
      </c>
      <c r="D9194" t="s">
        <v>10325</v>
      </c>
      <c r="E9194">
        <v>171472429880</v>
      </c>
      <c r="F9194" t="s">
        <v>16</v>
      </c>
      <c r="G9194" t="s">
        <v>67</v>
      </c>
      <c r="H9194">
        <v>7330</v>
      </c>
      <c r="I9194" s="2">
        <f t="shared" si="2016"/>
        <v>2026</v>
      </c>
      <c r="J9194" s="2" t="str">
        <f t="shared" si="2017"/>
        <v>February</v>
      </c>
      <c r="K9194" s="2">
        <f t="shared" si="2018"/>
        <v>2</v>
      </c>
      <c r="L9194" s="2" t="str">
        <f t="shared" si="2019"/>
        <v>Wednesday</v>
      </c>
      <c r="M9194" s="2">
        <f t="shared" si="2020"/>
        <v>6</v>
      </c>
      <c r="N9194" s="3">
        <f t="shared" si="2021"/>
        <v>7330</v>
      </c>
      <c r="O9194" s="3">
        <f t="shared" si="2022"/>
        <v>0</v>
      </c>
      <c r="P9194" t="str">
        <f t="shared" si="2023"/>
        <v>4-Feb</v>
      </c>
      <c r="Q9194" s="9">
        <f t="shared" si="2024"/>
        <v>0.94097222222222221</v>
      </c>
      <c r="R9194" t="str">
        <f t="shared" si="2025"/>
        <v>Night</v>
      </c>
      <c r="S9194" s="2">
        <f t="shared" si="2026"/>
        <v>4</v>
      </c>
      <c r="T9194" t="str">
        <f t="shared" si="2027"/>
        <v>Others</v>
      </c>
      <c r="U9194">
        <f t="shared" si="2028"/>
        <v>22</v>
      </c>
      <c r="V9194" t="str">
        <f t="shared" si="2029"/>
        <v>FY Q4</v>
      </c>
    </row>
    <row r="9195" spans="1:22" x14ac:dyDescent="0.3">
      <c r="A9195" s="18">
        <v>46058</v>
      </c>
      <c r="B9195" t="s">
        <v>333</v>
      </c>
      <c r="C9195" t="s">
        <v>282</v>
      </c>
      <c r="D9195" t="s">
        <v>10326</v>
      </c>
      <c r="E9195">
        <v>875289983346</v>
      </c>
      <c r="F9195" t="s">
        <v>16</v>
      </c>
      <c r="G9195" t="s">
        <v>67</v>
      </c>
      <c r="H9195">
        <v>5221</v>
      </c>
      <c r="I9195" s="2">
        <f t="shared" si="2016"/>
        <v>2026</v>
      </c>
      <c r="J9195" s="2" t="str">
        <f t="shared" si="2017"/>
        <v>February</v>
      </c>
      <c r="K9195" s="2">
        <f t="shared" si="2018"/>
        <v>2</v>
      </c>
      <c r="L9195" s="2" t="str">
        <f t="shared" si="2019"/>
        <v>Thursday</v>
      </c>
      <c r="M9195" s="2">
        <f t="shared" si="2020"/>
        <v>6</v>
      </c>
      <c r="N9195" s="3">
        <f t="shared" si="2021"/>
        <v>5221</v>
      </c>
      <c r="O9195" s="3">
        <f t="shared" si="2022"/>
        <v>0</v>
      </c>
      <c r="P9195" t="str">
        <f t="shared" si="2023"/>
        <v>5-Feb</v>
      </c>
      <c r="Q9195" s="9">
        <f t="shared" si="2024"/>
        <v>0.58194444444444449</v>
      </c>
      <c r="R9195" t="str">
        <f t="shared" si="2025"/>
        <v>Afternoon</v>
      </c>
      <c r="S9195" s="2">
        <f t="shared" si="2026"/>
        <v>5</v>
      </c>
      <c r="T9195" t="str">
        <f t="shared" si="2027"/>
        <v>Others</v>
      </c>
      <c r="U9195">
        <f t="shared" si="2028"/>
        <v>13</v>
      </c>
      <c r="V9195" t="str">
        <f t="shared" si="2029"/>
        <v>FY Q4</v>
      </c>
    </row>
    <row r="9196" spans="1:22" x14ac:dyDescent="0.3">
      <c r="A9196" s="18">
        <v>46058</v>
      </c>
      <c r="B9196" t="s">
        <v>348</v>
      </c>
      <c r="C9196" t="s">
        <v>69</v>
      </c>
      <c r="D9196" t="s">
        <v>10327</v>
      </c>
      <c r="E9196">
        <v>422108228298</v>
      </c>
      <c r="F9196" t="s">
        <v>16</v>
      </c>
      <c r="G9196" t="s">
        <v>71</v>
      </c>
      <c r="H9196">
        <v>17116</v>
      </c>
      <c r="I9196" s="2">
        <f t="shared" si="2016"/>
        <v>2026</v>
      </c>
      <c r="J9196" s="2" t="str">
        <f t="shared" si="2017"/>
        <v>February</v>
      </c>
      <c r="K9196" s="2">
        <f t="shared" si="2018"/>
        <v>2</v>
      </c>
      <c r="L9196" s="2" t="str">
        <f t="shared" si="2019"/>
        <v>Thursday</v>
      </c>
      <c r="M9196" s="2">
        <f t="shared" si="2020"/>
        <v>6</v>
      </c>
      <c r="N9196" s="3">
        <f t="shared" si="2021"/>
        <v>17116</v>
      </c>
      <c r="O9196" s="3">
        <f t="shared" si="2022"/>
        <v>0</v>
      </c>
      <c r="P9196" t="str">
        <f t="shared" si="2023"/>
        <v>5-Feb</v>
      </c>
      <c r="Q9196" s="9">
        <f t="shared" si="2024"/>
        <v>0.64444444444444449</v>
      </c>
      <c r="R9196" t="str">
        <f t="shared" si="2025"/>
        <v>Afternoon</v>
      </c>
      <c r="S9196" s="2">
        <f t="shared" si="2026"/>
        <v>5</v>
      </c>
      <c r="T9196" t="str">
        <f t="shared" si="2027"/>
        <v>Others</v>
      </c>
      <c r="U9196">
        <f t="shared" si="2028"/>
        <v>15</v>
      </c>
      <c r="V9196" t="str">
        <f t="shared" si="2029"/>
        <v>FY Q4</v>
      </c>
    </row>
    <row r="9197" spans="1:22" x14ac:dyDescent="0.3">
      <c r="A9197" s="18">
        <v>46058</v>
      </c>
      <c r="B9197" t="s">
        <v>1265</v>
      </c>
      <c r="C9197" t="s">
        <v>322</v>
      </c>
      <c r="D9197" t="s">
        <v>10328</v>
      </c>
      <c r="E9197">
        <v>135420584174</v>
      </c>
      <c r="F9197" t="s">
        <v>15</v>
      </c>
      <c r="G9197" t="s">
        <v>67</v>
      </c>
      <c r="H9197">
        <v>9485</v>
      </c>
      <c r="I9197" s="2">
        <f t="shared" si="2016"/>
        <v>2026</v>
      </c>
      <c r="J9197" s="2" t="str">
        <f t="shared" si="2017"/>
        <v>February</v>
      </c>
      <c r="K9197" s="2">
        <f t="shared" si="2018"/>
        <v>2</v>
      </c>
      <c r="L9197" s="2" t="str">
        <f t="shared" si="2019"/>
        <v>Thursday</v>
      </c>
      <c r="M9197" s="2">
        <f t="shared" si="2020"/>
        <v>6</v>
      </c>
      <c r="N9197" s="3">
        <f t="shared" si="2021"/>
        <v>0</v>
      </c>
      <c r="O9197" s="3">
        <f t="shared" si="2022"/>
        <v>9485</v>
      </c>
      <c r="P9197" t="str">
        <f t="shared" si="2023"/>
        <v>5-Feb</v>
      </c>
      <c r="Q9197" s="9">
        <f t="shared" si="2024"/>
        <v>0.64583333333333337</v>
      </c>
      <c r="R9197" t="str">
        <f t="shared" si="2025"/>
        <v>Afternoon</v>
      </c>
      <c r="S9197" s="2">
        <f t="shared" si="2026"/>
        <v>5</v>
      </c>
      <c r="T9197" t="str">
        <f t="shared" si="2027"/>
        <v>UPI Transfer</v>
      </c>
      <c r="U9197">
        <f t="shared" si="2028"/>
        <v>15</v>
      </c>
      <c r="V9197" t="str">
        <f t="shared" si="2029"/>
        <v>FY Q4</v>
      </c>
    </row>
    <row r="9198" spans="1:22" x14ac:dyDescent="0.3">
      <c r="A9198" s="18">
        <v>46058</v>
      </c>
      <c r="B9198" t="s">
        <v>1267</v>
      </c>
      <c r="C9198" t="s">
        <v>82</v>
      </c>
      <c r="D9198" t="s">
        <v>10329</v>
      </c>
      <c r="E9198">
        <v>258373075569</v>
      </c>
      <c r="F9198" t="s">
        <v>16</v>
      </c>
      <c r="G9198" t="s">
        <v>67</v>
      </c>
      <c r="H9198">
        <v>8414</v>
      </c>
      <c r="I9198" s="2">
        <f t="shared" si="2016"/>
        <v>2026</v>
      </c>
      <c r="J9198" s="2" t="str">
        <f t="shared" si="2017"/>
        <v>February</v>
      </c>
      <c r="K9198" s="2">
        <f t="shared" si="2018"/>
        <v>2</v>
      </c>
      <c r="L9198" s="2" t="str">
        <f t="shared" si="2019"/>
        <v>Thursday</v>
      </c>
      <c r="M9198" s="2">
        <f t="shared" si="2020"/>
        <v>6</v>
      </c>
      <c r="N9198" s="3">
        <f t="shared" si="2021"/>
        <v>8414</v>
      </c>
      <c r="O9198" s="3">
        <f t="shared" si="2022"/>
        <v>0</v>
      </c>
      <c r="P9198" t="str">
        <f t="shared" si="2023"/>
        <v>5-Feb</v>
      </c>
      <c r="Q9198" s="9">
        <f t="shared" si="2024"/>
        <v>0.68194444444444446</v>
      </c>
      <c r="R9198" t="str">
        <f t="shared" si="2025"/>
        <v>Afternoon</v>
      </c>
      <c r="S9198" s="2">
        <f t="shared" si="2026"/>
        <v>5</v>
      </c>
      <c r="T9198" t="str">
        <f t="shared" si="2027"/>
        <v>Others</v>
      </c>
      <c r="U9198">
        <f t="shared" si="2028"/>
        <v>16</v>
      </c>
      <c r="V9198" t="str">
        <f t="shared" si="2029"/>
        <v>FY Q4</v>
      </c>
    </row>
    <row r="9199" spans="1:22" x14ac:dyDescent="0.3">
      <c r="A9199" s="18">
        <v>46058</v>
      </c>
      <c r="B9199" t="s">
        <v>911</v>
      </c>
      <c r="C9199" t="s">
        <v>375</v>
      </c>
      <c r="D9199" t="s">
        <v>10330</v>
      </c>
      <c r="E9199">
        <v>684629926588</v>
      </c>
      <c r="F9199" t="s">
        <v>15</v>
      </c>
      <c r="G9199" t="s">
        <v>67</v>
      </c>
      <c r="H9199">
        <v>3475</v>
      </c>
      <c r="I9199" s="2">
        <f t="shared" si="2016"/>
        <v>2026</v>
      </c>
      <c r="J9199" s="2" t="str">
        <f t="shared" si="2017"/>
        <v>February</v>
      </c>
      <c r="K9199" s="2">
        <f t="shared" si="2018"/>
        <v>2</v>
      </c>
      <c r="L9199" s="2" t="str">
        <f t="shared" si="2019"/>
        <v>Thursday</v>
      </c>
      <c r="M9199" s="2">
        <f t="shared" si="2020"/>
        <v>6</v>
      </c>
      <c r="N9199" s="3">
        <f t="shared" si="2021"/>
        <v>0</v>
      </c>
      <c r="O9199" s="3">
        <f t="shared" si="2022"/>
        <v>3475</v>
      </c>
      <c r="P9199" t="str">
        <f t="shared" si="2023"/>
        <v>5-Feb</v>
      </c>
      <c r="Q9199" s="9">
        <f t="shared" si="2024"/>
        <v>0.69027777777777777</v>
      </c>
      <c r="R9199" t="str">
        <f t="shared" si="2025"/>
        <v>Afternoon</v>
      </c>
      <c r="S9199" s="2">
        <f t="shared" si="2026"/>
        <v>5</v>
      </c>
      <c r="T9199" t="str">
        <f t="shared" si="2027"/>
        <v>UPI Transfer</v>
      </c>
      <c r="U9199">
        <f t="shared" si="2028"/>
        <v>16</v>
      </c>
      <c r="V9199" t="str">
        <f t="shared" si="2029"/>
        <v>FY Q4</v>
      </c>
    </row>
    <row r="9200" spans="1:22" x14ac:dyDescent="0.3">
      <c r="A9200" s="18">
        <v>46058</v>
      </c>
      <c r="B9200" t="s">
        <v>486</v>
      </c>
      <c r="C9200" t="s">
        <v>142</v>
      </c>
      <c r="D9200" t="s">
        <v>10331</v>
      </c>
      <c r="E9200">
        <v>958203533125</v>
      </c>
      <c r="F9200" t="s">
        <v>15</v>
      </c>
      <c r="G9200" t="s">
        <v>71</v>
      </c>
      <c r="H9200">
        <v>13074</v>
      </c>
      <c r="I9200" s="2">
        <f t="shared" si="2016"/>
        <v>2026</v>
      </c>
      <c r="J9200" s="2" t="str">
        <f t="shared" si="2017"/>
        <v>February</v>
      </c>
      <c r="K9200" s="2">
        <f t="shared" si="2018"/>
        <v>2</v>
      </c>
      <c r="L9200" s="2" t="str">
        <f t="shared" si="2019"/>
        <v>Thursday</v>
      </c>
      <c r="M9200" s="2">
        <f t="shared" si="2020"/>
        <v>6</v>
      </c>
      <c r="N9200" s="3">
        <f t="shared" si="2021"/>
        <v>0</v>
      </c>
      <c r="O9200" s="3">
        <f t="shared" si="2022"/>
        <v>13074</v>
      </c>
      <c r="P9200" t="str">
        <f t="shared" si="2023"/>
        <v>5-Feb</v>
      </c>
      <c r="Q9200" s="9">
        <f t="shared" si="2024"/>
        <v>0.74236111111111114</v>
      </c>
      <c r="R9200" t="str">
        <f t="shared" si="2025"/>
        <v>Evening</v>
      </c>
      <c r="S9200" s="2">
        <f t="shared" si="2026"/>
        <v>5</v>
      </c>
      <c r="T9200" t="str">
        <f t="shared" si="2027"/>
        <v>UPI Transfer</v>
      </c>
      <c r="U9200">
        <f t="shared" si="2028"/>
        <v>17</v>
      </c>
      <c r="V9200" t="str">
        <f t="shared" si="2029"/>
        <v>FY Q4</v>
      </c>
    </row>
    <row r="9201" spans="1:22" x14ac:dyDescent="0.3">
      <c r="A9201" s="18">
        <v>46058</v>
      </c>
      <c r="B9201" t="s">
        <v>401</v>
      </c>
      <c r="C9201" t="s">
        <v>85</v>
      </c>
      <c r="D9201" t="s">
        <v>10332</v>
      </c>
      <c r="E9201">
        <v>638319479189</v>
      </c>
      <c r="F9201" t="s">
        <v>16</v>
      </c>
      <c r="G9201" t="s">
        <v>71</v>
      </c>
      <c r="H9201">
        <v>11206</v>
      </c>
      <c r="I9201" s="2">
        <f t="shared" si="2016"/>
        <v>2026</v>
      </c>
      <c r="J9201" s="2" t="str">
        <f t="shared" si="2017"/>
        <v>February</v>
      </c>
      <c r="K9201" s="2">
        <f t="shared" si="2018"/>
        <v>2</v>
      </c>
      <c r="L9201" s="2" t="str">
        <f t="shared" si="2019"/>
        <v>Thursday</v>
      </c>
      <c r="M9201" s="2">
        <f t="shared" si="2020"/>
        <v>6</v>
      </c>
      <c r="N9201" s="3">
        <f t="shared" si="2021"/>
        <v>11206</v>
      </c>
      <c r="O9201" s="3">
        <f t="shared" si="2022"/>
        <v>0</v>
      </c>
      <c r="P9201" t="str">
        <f t="shared" si="2023"/>
        <v>5-Feb</v>
      </c>
      <c r="Q9201" s="9">
        <f t="shared" si="2024"/>
        <v>0.81111111111111112</v>
      </c>
      <c r="R9201" t="str">
        <f t="shared" si="2025"/>
        <v>Evening</v>
      </c>
      <c r="S9201" s="2">
        <f t="shared" si="2026"/>
        <v>5</v>
      </c>
      <c r="T9201" t="str">
        <f t="shared" si="2027"/>
        <v>Others</v>
      </c>
      <c r="U9201">
        <f t="shared" si="2028"/>
        <v>19</v>
      </c>
      <c r="V9201" t="str">
        <f t="shared" si="2029"/>
        <v>FY Q4</v>
      </c>
    </row>
    <row r="9202" spans="1:22" x14ac:dyDescent="0.3">
      <c r="A9202" s="18">
        <v>46059</v>
      </c>
      <c r="B9202" t="s">
        <v>592</v>
      </c>
      <c r="C9202" t="s">
        <v>69</v>
      </c>
      <c r="D9202" t="s">
        <v>10333</v>
      </c>
      <c r="E9202">
        <v>94746753804</v>
      </c>
      <c r="F9202" t="s">
        <v>16</v>
      </c>
      <c r="G9202" t="s">
        <v>67</v>
      </c>
      <c r="H9202">
        <v>11110</v>
      </c>
      <c r="I9202" s="2">
        <f t="shared" si="2016"/>
        <v>2026</v>
      </c>
      <c r="J9202" s="2" t="str">
        <f t="shared" si="2017"/>
        <v>February</v>
      </c>
      <c r="K9202" s="2">
        <f t="shared" si="2018"/>
        <v>2</v>
      </c>
      <c r="L9202" s="2" t="str">
        <f t="shared" si="2019"/>
        <v>Friday</v>
      </c>
      <c r="M9202" s="2">
        <f t="shared" si="2020"/>
        <v>6</v>
      </c>
      <c r="N9202" s="3">
        <f t="shared" si="2021"/>
        <v>11110</v>
      </c>
      <c r="O9202" s="3">
        <f t="shared" si="2022"/>
        <v>0</v>
      </c>
      <c r="P9202" t="str">
        <f t="shared" si="2023"/>
        <v>6-Feb</v>
      </c>
      <c r="Q9202" s="9">
        <f t="shared" si="2024"/>
        <v>0.63194444444444442</v>
      </c>
      <c r="R9202" t="str">
        <f t="shared" si="2025"/>
        <v>Afternoon</v>
      </c>
      <c r="S9202" s="2">
        <f t="shared" si="2026"/>
        <v>6</v>
      </c>
      <c r="T9202" t="str">
        <f t="shared" si="2027"/>
        <v>Others</v>
      </c>
      <c r="U9202">
        <f t="shared" si="2028"/>
        <v>15</v>
      </c>
      <c r="V9202" t="str">
        <f t="shared" si="2029"/>
        <v>FY Q4</v>
      </c>
    </row>
    <row r="9203" spans="1:22" x14ac:dyDescent="0.3">
      <c r="A9203" s="18">
        <v>46060</v>
      </c>
      <c r="B9203" t="s">
        <v>4730</v>
      </c>
      <c r="C9203" t="s">
        <v>134</v>
      </c>
      <c r="D9203" t="s">
        <v>10334</v>
      </c>
      <c r="E9203">
        <v>358321244627</v>
      </c>
      <c r="F9203" t="s">
        <v>15</v>
      </c>
      <c r="G9203" t="s">
        <v>67</v>
      </c>
      <c r="H9203">
        <v>4210</v>
      </c>
      <c r="I9203" s="2">
        <f t="shared" si="2016"/>
        <v>2026</v>
      </c>
      <c r="J9203" s="2" t="str">
        <f t="shared" si="2017"/>
        <v>February</v>
      </c>
      <c r="K9203" s="2">
        <f t="shared" si="2018"/>
        <v>2</v>
      </c>
      <c r="L9203" s="2" t="str">
        <f t="shared" si="2019"/>
        <v>Saturday</v>
      </c>
      <c r="M9203" s="2">
        <f t="shared" si="2020"/>
        <v>6</v>
      </c>
      <c r="N9203" s="3">
        <f t="shared" si="2021"/>
        <v>0</v>
      </c>
      <c r="O9203" s="3">
        <f t="shared" si="2022"/>
        <v>4210</v>
      </c>
      <c r="P9203" t="str">
        <f t="shared" si="2023"/>
        <v>7-Feb</v>
      </c>
      <c r="Q9203" s="9">
        <f t="shared" si="2024"/>
        <v>0.43541666666666667</v>
      </c>
      <c r="R9203" t="str">
        <f t="shared" si="2025"/>
        <v>Morning</v>
      </c>
      <c r="S9203" s="2">
        <f t="shared" si="2026"/>
        <v>7</v>
      </c>
      <c r="T9203" t="str">
        <f t="shared" si="2027"/>
        <v>UPI Transfer</v>
      </c>
      <c r="U9203">
        <f t="shared" si="2028"/>
        <v>10</v>
      </c>
      <c r="V9203" t="str">
        <f t="shared" si="2029"/>
        <v>FY Q4</v>
      </c>
    </row>
    <row r="9204" spans="1:22" x14ac:dyDescent="0.3">
      <c r="A9204" s="18">
        <v>46060</v>
      </c>
      <c r="B9204" t="s">
        <v>6256</v>
      </c>
      <c r="C9204" t="s">
        <v>79</v>
      </c>
      <c r="D9204" t="s">
        <v>10335</v>
      </c>
      <c r="E9204">
        <v>618815785539</v>
      </c>
      <c r="F9204" t="s">
        <v>16</v>
      </c>
      <c r="G9204" t="s">
        <v>71</v>
      </c>
      <c r="H9204">
        <v>18037</v>
      </c>
      <c r="I9204" s="2">
        <f t="shared" si="2016"/>
        <v>2026</v>
      </c>
      <c r="J9204" s="2" t="str">
        <f t="shared" si="2017"/>
        <v>February</v>
      </c>
      <c r="K9204" s="2">
        <f t="shared" si="2018"/>
        <v>2</v>
      </c>
      <c r="L9204" s="2" t="str">
        <f t="shared" si="2019"/>
        <v>Saturday</v>
      </c>
      <c r="M9204" s="2">
        <f t="shared" si="2020"/>
        <v>6</v>
      </c>
      <c r="N9204" s="3">
        <f t="shared" si="2021"/>
        <v>18037</v>
      </c>
      <c r="O9204" s="3">
        <f t="shared" si="2022"/>
        <v>0</v>
      </c>
      <c r="P9204" t="str">
        <f t="shared" si="2023"/>
        <v>7-Feb</v>
      </c>
      <c r="Q9204" s="9">
        <f t="shared" si="2024"/>
        <v>0.4375</v>
      </c>
      <c r="R9204" t="str">
        <f t="shared" si="2025"/>
        <v>Morning</v>
      </c>
      <c r="S9204" s="2">
        <f t="shared" si="2026"/>
        <v>7</v>
      </c>
      <c r="T9204" t="str">
        <f t="shared" si="2027"/>
        <v>Others</v>
      </c>
      <c r="U9204">
        <f t="shared" si="2028"/>
        <v>10</v>
      </c>
      <c r="V9204" t="str">
        <f t="shared" si="2029"/>
        <v>FY Q4</v>
      </c>
    </row>
    <row r="9205" spans="1:22" x14ac:dyDescent="0.3">
      <c r="A9205" s="18">
        <v>46060</v>
      </c>
      <c r="B9205" t="s">
        <v>1198</v>
      </c>
      <c r="C9205" t="s">
        <v>229</v>
      </c>
      <c r="D9205" t="s">
        <v>10336</v>
      </c>
      <c r="E9205">
        <v>499280134202</v>
      </c>
      <c r="F9205" t="s">
        <v>15</v>
      </c>
      <c r="G9205" t="s">
        <v>71</v>
      </c>
      <c r="H9205">
        <v>12121</v>
      </c>
      <c r="I9205" s="2">
        <f t="shared" si="2016"/>
        <v>2026</v>
      </c>
      <c r="J9205" s="2" t="str">
        <f t="shared" si="2017"/>
        <v>February</v>
      </c>
      <c r="K9205" s="2">
        <f t="shared" si="2018"/>
        <v>2</v>
      </c>
      <c r="L9205" s="2" t="str">
        <f t="shared" si="2019"/>
        <v>Saturday</v>
      </c>
      <c r="M9205" s="2">
        <f t="shared" si="2020"/>
        <v>6</v>
      </c>
      <c r="N9205" s="3">
        <f t="shared" si="2021"/>
        <v>0</v>
      </c>
      <c r="O9205" s="3">
        <f t="shared" si="2022"/>
        <v>12121</v>
      </c>
      <c r="P9205" t="str">
        <f t="shared" si="2023"/>
        <v>7-Feb</v>
      </c>
      <c r="Q9205" s="9">
        <f t="shared" si="2024"/>
        <v>0.45763888888888887</v>
      </c>
      <c r="R9205" t="str">
        <f t="shared" si="2025"/>
        <v>Morning</v>
      </c>
      <c r="S9205" s="2">
        <f t="shared" si="2026"/>
        <v>7</v>
      </c>
      <c r="T9205" t="str">
        <f t="shared" si="2027"/>
        <v>UPI Transfer</v>
      </c>
      <c r="U9205">
        <f t="shared" si="2028"/>
        <v>10</v>
      </c>
      <c r="V9205" t="str">
        <f t="shared" si="2029"/>
        <v>FY Q4</v>
      </c>
    </row>
    <row r="9206" spans="1:22" x14ac:dyDescent="0.3">
      <c r="A9206" s="18">
        <v>46060</v>
      </c>
      <c r="B9206" t="s">
        <v>3575</v>
      </c>
      <c r="C9206" t="s">
        <v>366</v>
      </c>
      <c r="D9206" t="s">
        <v>10337</v>
      </c>
      <c r="E9206">
        <v>64144900714</v>
      </c>
      <c r="F9206" t="s">
        <v>16</v>
      </c>
      <c r="G9206" t="s">
        <v>67</v>
      </c>
      <c r="H9206">
        <v>9289</v>
      </c>
      <c r="I9206" s="2">
        <f t="shared" si="2016"/>
        <v>2026</v>
      </c>
      <c r="J9206" s="2" t="str">
        <f t="shared" si="2017"/>
        <v>February</v>
      </c>
      <c r="K9206" s="2">
        <f t="shared" si="2018"/>
        <v>2</v>
      </c>
      <c r="L9206" s="2" t="str">
        <f t="shared" si="2019"/>
        <v>Saturday</v>
      </c>
      <c r="M9206" s="2">
        <f t="shared" si="2020"/>
        <v>6</v>
      </c>
      <c r="N9206" s="3">
        <f t="shared" si="2021"/>
        <v>9289</v>
      </c>
      <c r="O9206" s="3">
        <f t="shared" si="2022"/>
        <v>0</v>
      </c>
      <c r="P9206" t="str">
        <f t="shared" si="2023"/>
        <v>7-Feb</v>
      </c>
      <c r="Q9206" s="9">
        <f t="shared" si="2024"/>
        <v>0.48194444444444445</v>
      </c>
      <c r="R9206" t="str">
        <f t="shared" si="2025"/>
        <v>Morning</v>
      </c>
      <c r="S9206" s="2">
        <f t="shared" si="2026"/>
        <v>7</v>
      </c>
      <c r="T9206" t="str">
        <f t="shared" si="2027"/>
        <v>Others</v>
      </c>
      <c r="U9206">
        <f t="shared" si="2028"/>
        <v>11</v>
      </c>
      <c r="V9206" t="str">
        <f t="shared" si="2029"/>
        <v>FY Q4</v>
      </c>
    </row>
    <row r="9207" spans="1:22" x14ac:dyDescent="0.3">
      <c r="A9207" s="18">
        <v>46060</v>
      </c>
      <c r="B9207" t="s">
        <v>809</v>
      </c>
      <c r="C9207" t="s">
        <v>76</v>
      </c>
      <c r="D9207" t="s">
        <v>10338</v>
      </c>
      <c r="E9207">
        <v>874594171354</v>
      </c>
      <c r="F9207" t="s">
        <v>16</v>
      </c>
      <c r="G9207" t="s">
        <v>71</v>
      </c>
      <c r="H9207">
        <v>14416</v>
      </c>
      <c r="I9207" s="2">
        <f t="shared" si="2016"/>
        <v>2026</v>
      </c>
      <c r="J9207" s="2" t="str">
        <f t="shared" si="2017"/>
        <v>February</v>
      </c>
      <c r="K9207" s="2">
        <f t="shared" si="2018"/>
        <v>2</v>
      </c>
      <c r="L9207" s="2" t="str">
        <f t="shared" si="2019"/>
        <v>Saturday</v>
      </c>
      <c r="M9207" s="2">
        <f t="shared" si="2020"/>
        <v>6</v>
      </c>
      <c r="N9207" s="3">
        <f t="shared" si="2021"/>
        <v>14416</v>
      </c>
      <c r="O9207" s="3">
        <f t="shared" si="2022"/>
        <v>0</v>
      </c>
      <c r="P9207" t="str">
        <f t="shared" si="2023"/>
        <v>7-Feb</v>
      </c>
      <c r="Q9207" s="9">
        <f t="shared" si="2024"/>
        <v>0.54305555555555551</v>
      </c>
      <c r="R9207" t="str">
        <f t="shared" si="2025"/>
        <v>Afternoon</v>
      </c>
      <c r="S9207" s="2">
        <f t="shared" si="2026"/>
        <v>7</v>
      </c>
      <c r="T9207" t="str">
        <f t="shared" si="2027"/>
        <v>Others</v>
      </c>
      <c r="U9207">
        <f t="shared" si="2028"/>
        <v>13</v>
      </c>
      <c r="V9207" t="str">
        <f t="shared" si="2029"/>
        <v>FY Q4</v>
      </c>
    </row>
    <row r="9208" spans="1:22" x14ac:dyDescent="0.3">
      <c r="A9208" s="18">
        <v>46061</v>
      </c>
      <c r="B9208" t="s">
        <v>157</v>
      </c>
      <c r="C9208" t="s">
        <v>73</v>
      </c>
      <c r="D9208" t="s">
        <v>10339</v>
      </c>
      <c r="E9208">
        <v>447429183205</v>
      </c>
      <c r="F9208" t="s">
        <v>16</v>
      </c>
      <c r="G9208" t="s">
        <v>67</v>
      </c>
      <c r="H9208">
        <v>25598</v>
      </c>
      <c r="I9208" s="2">
        <f t="shared" si="2016"/>
        <v>2026</v>
      </c>
      <c r="J9208" s="2" t="str">
        <f t="shared" si="2017"/>
        <v>February</v>
      </c>
      <c r="K9208" s="2">
        <f t="shared" si="2018"/>
        <v>2</v>
      </c>
      <c r="L9208" s="2" t="str">
        <f t="shared" si="2019"/>
        <v>Sunday</v>
      </c>
      <c r="M9208" s="2">
        <f t="shared" si="2020"/>
        <v>7</v>
      </c>
      <c r="N9208" s="3">
        <f t="shared" si="2021"/>
        <v>25598</v>
      </c>
      <c r="O9208" s="3">
        <f t="shared" si="2022"/>
        <v>0</v>
      </c>
      <c r="P9208" t="str">
        <f t="shared" si="2023"/>
        <v>8-Feb</v>
      </c>
      <c r="Q9208" s="9">
        <f t="shared" si="2024"/>
        <v>0.52986111111111112</v>
      </c>
      <c r="R9208" t="str">
        <f t="shared" si="2025"/>
        <v>Afternoon</v>
      </c>
      <c r="S9208" s="2">
        <f t="shared" si="2026"/>
        <v>8</v>
      </c>
      <c r="T9208" t="str">
        <f t="shared" si="2027"/>
        <v>Others</v>
      </c>
      <c r="U9208">
        <f t="shared" si="2028"/>
        <v>12</v>
      </c>
      <c r="V9208" t="str">
        <f t="shared" si="2029"/>
        <v>FY Q4</v>
      </c>
    </row>
    <row r="9209" spans="1:22" x14ac:dyDescent="0.3">
      <c r="A9209" s="18">
        <v>46061</v>
      </c>
      <c r="B9209" t="s">
        <v>182</v>
      </c>
      <c r="C9209" t="s">
        <v>291</v>
      </c>
      <c r="D9209" t="s">
        <v>10340</v>
      </c>
      <c r="E9209">
        <v>264233092041</v>
      </c>
      <c r="F9209" t="s">
        <v>16</v>
      </c>
      <c r="G9209" t="s">
        <v>71</v>
      </c>
      <c r="H9209">
        <v>3866</v>
      </c>
      <c r="I9209" s="2">
        <f t="shared" si="2016"/>
        <v>2026</v>
      </c>
      <c r="J9209" s="2" t="str">
        <f t="shared" si="2017"/>
        <v>February</v>
      </c>
      <c r="K9209" s="2">
        <f t="shared" si="2018"/>
        <v>2</v>
      </c>
      <c r="L9209" s="2" t="str">
        <f t="shared" si="2019"/>
        <v>Sunday</v>
      </c>
      <c r="M9209" s="2">
        <f t="shared" si="2020"/>
        <v>7</v>
      </c>
      <c r="N9209" s="3">
        <f t="shared" si="2021"/>
        <v>3866</v>
      </c>
      <c r="O9209" s="3">
        <f t="shared" si="2022"/>
        <v>0</v>
      </c>
      <c r="P9209" t="str">
        <f t="shared" si="2023"/>
        <v>8-Feb</v>
      </c>
      <c r="Q9209" s="9">
        <f t="shared" si="2024"/>
        <v>0.58958333333333335</v>
      </c>
      <c r="R9209" t="str">
        <f t="shared" si="2025"/>
        <v>Afternoon</v>
      </c>
      <c r="S9209" s="2">
        <f t="shared" si="2026"/>
        <v>8</v>
      </c>
      <c r="T9209" t="str">
        <f t="shared" si="2027"/>
        <v>Others</v>
      </c>
      <c r="U9209">
        <f t="shared" si="2028"/>
        <v>14</v>
      </c>
      <c r="V9209" t="str">
        <f t="shared" si="2029"/>
        <v>FY Q4</v>
      </c>
    </row>
    <row r="9210" spans="1:22" x14ac:dyDescent="0.3">
      <c r="A9210" s="18">
        <v>46061</v>
      </c>
      <c r="B9210" t="s">
        <v>1609</v>
      </c>
      <c r="C9210" t="s">
        <v>273</v>
      </c>
      <c r="D9210" t="s">
        <v>10341</v>
      </c>
      <c r="E9210">
        <v>770207854990</v>
      </c>
      <c r="F9210" t="s">
        <v>16</v>
      </c>
      <c r="G9210" t="s">
        <v>71</v>
      </c>
      <c r="H9210">
        <v>22694</v>
      </c>
      <c r="I9210" s="2">
        <f t="shared" si="2016"/>
        <v>2026</v>
      </c>
      <c r="J9210" s="2" t="str">
        <f t="shared" si="2017"/>
        <v>February</v>
      </c>
      <c r="K9210" s="2">
        <f t="shared" si="2018"/>
        <v>2</v>
      </c>
      <c r="L9210" s="2" t="str">
        <f t="shared" si="2019"/>
        <v>Sunday</v>
      </c>
      <c r="M9210" s="2">
        <f t="shared" si="2020"/>
        <v>7</v>
      </c>
      <c r="N9210" s="3">
        <f t="shared" si="2021"/>
        <v>22694</v>
      </c>
      <c r="O9210" s="3">
        <f t="shared" si="2022"/>
        <v>0</v>
      </c>
      <c r="P9210" t="str">
        <f t="shared" si="2023"/>
        <v>8-Feb</v>
      </c>
      <c r="Q9210" s="9">
        <f t="shared" si="2024"/>
        <v>0.7104166666666667</v>
      </c>
      <c r="R9210" t="str">
        <f t="shared" si="2025"/>
        <v>Evening</v>
      </c>
      <c r="S9210" s="2">
        <f t="shared" si="2026"/>
        <v>8</v>
      </c>
      <c r="T9210" t="str">
        <f t="shared" si="2027"/>
        <v>Others</v>
      </c>
      <c r="U9210">
        <f t="shared" si="2028"/>
        <v>17</v>
      </c>
      <c r="V9210" t="str">
        <f t="shared" si="2029"/>
        <v>FY Q4</v>
      </c>
    </row>
    <row r="9211" spans="1:22" x14ac:dyDescent="0.3">
      <c r="A9211" s="18">
        <v>46062</v>
      </c>
      <c r="B9211" t="s">
        <v>1449</v>
      </c>
      <c r="C9211" t="s">
        <v>167</v>
      </c>
      <c r="D9211" t="s">
        <v>10342</v>
      </c>
      <c r="E9211">
        <v>282148320275</v>
      </c>
      <c r="F9211" t="s">
        <v>15</v>
      </c>
      <c r="G9211" t="s">
        <v>67</v>
      </c>
      <c r="H9211">
        <v>6297</v>
      </c>
      <c r="I9211" s="2">
        <f t="shared" si="2016"/>
        <v>2026</v>
      </c>
      <c r="J9211" s="2" t="str">
        <f t="shared" si="2017"/>
        <v>February</v>
      </c>
      <c r="K9211" s="2">
        <f t="shared" si="2018"/>
        <v>2</v>
      </c>
      <c r="L9211" s="2" t="str">
        <f t="shared" si="2019"/>
        <v>Monday</v>
      </c>
      <c r="M9211" s="2">
        <f t="shared" si="2020"/>
        <v>7</v>
      </c>
      <c r="N9211" s="3">
        <f t="shared" si="2021"/>
        <v>0</v>
      </c>
      <c r="O9211" s="3">
        <f t="shared" si="2022"/>
        <v>6297</v>
      </c>
      <c r="P9211" t="str">
        <f t="shared" si="2023"/>
        <v>9-Feb</v>
      </c>
      <c r="Q9211" s="9">
        <f t="shared" si="2024"/>
        <v>0.64166666666666672</v>
      </c>
      <c r="R9211" t="str">
        <f t="shared" si="2025"/>
        <v>Afternoon</v>
      </c>
      <c r="S9211" s="2">
        <f t="shared" si="2026"/>
        <v>9</v>
      </c>
      <c r="T9211" t="str">
        <f t="shared" si="2027"/>
        <v>UPI Transfer</v>
      </c>
      <c r="U9211">
        <f t="shared" si="2028"/>
        <v>15</v>
      </c>
      <c r="V9211" t="str">
        <f t="shared" si="2029"/>
        <v>FY Q4</v>
      </c>
    </row>
    <row r="9212" spans="1:22" x14ac:dyDescent="0.3">
      <c r="A9212" s="18">
        <v>46062</v>
      </c>
      <c r="B9212" t="s">
        <v>1449</v>
      </c>
      <c r="C9212" t="s">
        <v>366</v>
      </c>
      <c r="D9212" t="s">
        <v>10343</v>
      </c>
      <c r="E9212">
        <v>708125588004</v>
      </c>
      <c r="F9212" t="s">
        <v>16</v>
      </c>
      <c r="G9212" t="s">
        <v>67</v>
      </c>
      <c r="H9212">
        <v>2923</v>
      </c>
      <c r="I9212" s="2">
        <f t="shared" si="2016"/>
        <v>2026</v>
      </c>
      <c r="J9212" s="2" t="str">
        <f t="shared" si="2017"/>
        <v>February</v>
      </c>
      <c r="K9212" s="2">
        <f t="shared" si="2018"/>
        <v>2</v>
      </c>
      <c r="L9212" s="2" t="str">
        <f t="shared" si="2019"/>
        <v>Monday</v>
      </c>
      <c r="M9212" s="2">
        <f t="shared" si="2020"/>
        <v>7</v>
      </c>
      <c r="N9212" s="3">
        <f t="shared" si="2021"/>
        <v>2923</v>
      </c>
      <c r="O9212" s="3">
        <f t="shared" si="2022"/>
        <v>0</v>
      </c>
      <c r="P9212" t="str">
        <f t="shared" si="2023"/>
        <v>9-Feb</v>
      </c>
      <c r="Q9212" s="9">
        <f t="shared" si="2024"/>
        <v>0.64166666666666672</v>
      </c>
      <c r="R9212" t="str">
        <f t="shared" si="2025"/>
        <v>Afternoon</v>
      </c>
      <c r="S9212" s="2">
        <f t="shared" si="2026"/>
        <v>9</v>
      </c>
      <c r="T9212" t="str">
        <f t="shared" si="2027"/>
        <v>Others</v>
      </c>
      <c r="U9212">
        <f t="shared" si="2028"/>
        <v>15</v>
      </c>
      <c r="V9212" t="str">
        <f t="shared" si="2029"/>
        <v>FY Q4</v>
      </c>
    </row>
    <row r="9213" spans="1:22" x14ac:dyDescent="0.3">
      <c r="A9213" s="18">
        <v>46062</v>
      </c>
      <c r="B9213" t="s">
        <v>891</v>
      </c>
      <c r="C9213" t="s">
        <v>375</v>
      </c>
      <c r="D9213" t="s">
        <v>10344</v>
      </c>
      <c r="E9213">
        <v>319339576620</v>
      </c>
      <c r="F9213" t="s">
        <v>15</v>
      </c>
      <c r="G9213" t="s">
        <v>67</v>
      </c>
      <c r="H9213">
        <v>2809</v>
      </c>
      <c r="I9213" s="2">
        <f t="shared" si="2016"/>
        <v>2026</v>
      </c>
      <c r="J9213" s="2" t="str">
        <f t="shared" si="2017"/>
        <v>February</v>
      </c>
      <c r="K9213" s="2">
        <f t="shared" si="2018"/>
        <v>2</v>
      </c>
      <c r="L9213" s="2" t="str">
        <f t="shared" si="2019"/>
        <v>Monday</v>
      </c>
      <c r="M9213" s="2">
        <f t="shared" si="2020"/>
        <v>7</v>
      </c>
      <c r="N9213" s="3">
        <f t="shared" si="2021"/>
        <v>0</v>
      </c>
      <c r="O9213" s="3">
        <f t="shared" si="2022"/>
        <v>2809</v>
      </c>
      <c r="P9213" t="str">
        <f t="shared" si="2023"/>
        <v>9-Feb</v>
      </c>
      <c r="Q9213" s="9">
        <f t="shared" si="2024"/>
        <v>0.66041666666666665</v>
      </c>
      <c r="R9213" t="str">
        <f t="shared" si="2025"/>
        <v>Afternoon</v>
      </c>
      <c r="S9213" s="2">
        <f t="shared" si="2026"/>
        <v>9</v>
      </c>
      <c r="T9213" t="str">
        <f t="shared" si="2027"/>
        <v>UPI Transfer</v>
      </c>
      <c r="U9213">
        <f t="shared" si="2028"/>
        <v>15</v>
      </c>
      <c r="V9213" t="str">
        <f t="shared" si="2029"/>
        <v>FY Q4</v>
      </c>
    </row>
    <row r="9214" spans="1:22" x14ac:dyDescent="0.3">
      <c r="A9214" s="18">
        <v>46062</v>
      </c>
      <c r="B9214" t="s">
        <v>632</v>
      </c>
      <c r="C9214" t="s">
        <v>151</v>
      </c>
      <c r="D9214" t="s">
        <v>10345</v>
      </c>
      <c r="E9214">
        <v>229412360225</v>
      </c>
      <c r="F9214" t="s">
        <v>15</v>
      </c>
      <c r="G9214" t="s">
        <v>67</v>
      </c>
      <c r="H9214">
        <v>11193</v>
      </c>
      <c r="I9214" s="2">
        <f t="shared" si="2016"/>
        <v>2026</v>
      </c>
      <c r="J9214" s="2" t="str">
        <f t="shared" si="2017"/>
        <v>February</v>
      </c>
      <c r="K9214" s="2">
        <f t="shared" si="2018"/>
        <v>2</v>
      </c>
      <c r="L9214" s="2" t="str">
        <f t="shared" si="2019"/>
        <v>Monday</v>
      </c>
      <c r="M9214" s="2">
        <f t="shared" si="2020"/>
        <v>7</v>
      </c>
      <c r="N9214" s="3">
        <f t="shared" si="2021"/>
        <v>0</v>
      </c>
      <c r="O9214" s="3">
        <f t="shared" si="2022"/>
        <v>11193</v>
      </c>
      <c r="P9214" t="str">
        <f t="shared" si="2023"/>
        <v>9-Feb</v>
      </c>
      <c r="Q9214" s="9">
        <f t="shared" si="2024"/>
        <v>0.70902777777777781</v>
      </c>
      <c r="R9214" t="str">
        <f t="shared" si="2025"/>
        <v>Evening</v>
      </c>
      <c r="S9214" s="2">
        <f t="shared" si="2026"/>
        <v>9</v>
      </c>
      <c r="T9214" t="str">
        <f t="shared" si="2027"/>
        <v>UPI Transfer</v>
      </c>
      <c r="U9214">
        <f t="shared" si="2028"/>
        <v>17</v>
      </c>
      <c r="V9214" t="str">
        <f t="shared" si="2029"/>
        <v>FY Q4</v>
      </c>
    </row>
    <row r="9215" spans="1:22" x14ac:dyDescent="0.3">
      <c r="A9215" s="18">
        <v>46062</v>
      </c>
      <c r="B9215" t="s">
        <v>1961</v>
      </c>
      <c r="C9215" t="s">
        <v>125</v>
      </c>
      <c r="D9215" t="s">
        <v>10346</v>
      </c>
      <c r="E9215">
        <v>728308783702</v>
      </c>
      <c r="F9215" t="s">
        <v>15</v>
      </c>
      <c r="G9215" t="s">
        <v>71</v>
      </c>
      <c r="H9215">
        <v>10871</v>
      </c>
      <c r="I9215" s="2">
        <f t="shared" si="2016"/>
        <v>2026</v>
      </c>
      <c r="J9215" s="2" t="str">
        <f t="shared" si="2017"/>
        <v>February</v>
      </c>
      <c r="K9215" s="2">
        <f t="shared" si="2018"/>
        <v>2</v>
      </c>
      <c r="L9215" s="2" t="str">
        <f t="shared" si="2019"/>
        <v>Monday</v>
      </c>
      <c r="M9215" s="2">
        <f t="shared" si="2020"/>
        <v>7</v>
      </c>
      <c r="N9215" s="3">
        <f t="shared" si="2021"/>
        <v>0</v>
      </c>
      <c r="O9215" s="3">
        <f t="shared" si="2022"/>
        <v>10871</v>
      </c>
      <c r="P9215" t="str">
        <f t="shared" si="2023"/>
        <v>9-Feb</v>
      </c>
      <c r="Q9215" s="9">
        <f t="shared" si="2024"/>
        <v>0.79861111111111116</v>
      </c>
      <c r="R9215" t="str">
        <f t="shared" si="2025"/>
        <v>Evening</v>
      </c>
      <c r="S9215" s="2">
        <f t="shared" si="2026"/>
        <v>9</v>
      </c>
      <c r="T9215" t="str">
        <f t="shared" si="2027"/>
        <v>UPI Transfer</v>
      </c>
      <c r="U9215">
        <f t="shared" si="2028"/>
        <v>19</v>
      </c>
      <c r="V9215" t="str">
        <f t="shared" si="2029"/>
        <v>FY Q4</v>
      </c>
    </row>
    <row r="9216" spans="1:22" x14ac:dyDescent="0.3">
      <c r="A9216" s="18">
        <v>46062</v>
      </c>
      <c r="B9216" t="s">
        <v>368</v>
      </c>
      <c r="C9216" t="s">
        <v>117</v>
      </c>
      <c r="D9216" t="s">
        <v>10347</v>
      </c>
      <c r="E9216">
        <v>868156463331</v>
      </c>
      <c r="F9216" t="s">
        <v>16</v>
      </c>
      <c r="G9216" t="s">
        <v>71</v>
      </c>
      <c r="H9216">
        <v>3217</v>
      </c>
      <c r="I9216" s="2">
        <f t="shared" si="2016"/>
        <v>2026</v>
      </c>
      <c r="J9216" s="2" t="str">
        <f t="shared" si="2017"/>
        <v>February</v>
      </c>
      <c r="K9216" s="2">
        <f t="shared" si="2018"/>
        <v>2</v>
      </c>
      <c r="L9216" s="2" t="str">
        <f t="shared" si="2019"/>
        <v>Monday</v>
      </c>
      <c r="M9216" s="2">
        <f t="shared" si="2020"/>
        <v>7</v>
      </c>
      <c r="N9216" s="3">
        <f t="shared" si="2021"/>
        <v>3217</v>
      </c>
      <c r="O9216" s="3">
        <f t="shared" si="2022"/>
        <v>0</v>
      </c>
      <c r="P9216" t="str">
        <f t="shared" si="2023"/>
        <v>9-Feb</v>
      </c>
      <c r="Q9216" s="9">
        <f t="shared" si="2024"/>
        <v>0.80347222222222225</v>
      </c>
      <c r="R9216" t="str">
        <f t="shared" si="2025"/>
        <v>Evening</v>
      </c>
      <c r="S9216" s="2">
        <f t="shared" si="2026"/>
        <v>9</v>
      </c>
      <c r="T9216" t="str">
        <f t="shared" si="2027"/>
        <v>Others</v>
      </c>
      <c r="U9216">
        <f t="shared" si="2028"/>
        <v>19</v>
      </c>
      <c r="V9216" t="str">
        <f t="shared" si="2029"/>
        <v>FY Q4</v>
      </c>
    </row>
    <row r="9217" spans="1:22" x14ac:dyDescent="0.3">
      <c r="A9217" s="18">
        <v>46063</v>
      </c>
      <c r="B9217" t="s">
        <v>3913</v>
      </c>
      <c r="C9217" t="s">
        <v>142</v>
      </c>
      <c r="D9217" t="s">
        <v>10348</v>
      </c>
      <c r="E9217">
        <v>530804480535</v>
      </c>
      <c r="F9217" t="s">
        <v>15</v>
      </c>
      <c r="G9217" t="s">
        <v>67</v>
      </c>
      <c r="H9217">
        <v>4407</v>
      </c>
      <c r="I9217" s="2">
        <f t="shared" si="2016"/>
        <v>2026</v>
      </c>
      <c r="J9217" s="2" t="str">
        <f t="shared" si="2017"/>
        <v>February</v>
      </c>
      <c r="K9217" s="2">
        <f t="shared" si="2018"/>
        <v>2</v>
      </c>
      <c r="L9217" s="2" t="str">
        <f t="shared" si="2019"/>
        <v>Tuesday</v>
      </c>
      <c r="M9217" s="2">
        <f t="shared" si="2020"/>
        <v>7</v>
      </c>
      <c r="N9217" s="3">
        <f t="shared" si="2021"/>
        <v>0</v>
      </c>
      <c r="O9217" s="3">
        <f t="shared" si="2022"/>
        <v>4407</v>
      </c>
      <c r="P9217" t="str">
        <f t="shared" si="2023"/>
        <v>10-Feb</v>
      </c>
      <c r="Q9217" s="9">
        <f t="shared" si="2024"/>
        <v>0.31805555555555554</v>
      </c>
      <c r="R9217" t="str">
        <f t="shared" si="2025"/>
        <v>Morning</v>
      </c>
      <c r="S9217" s="2">
        <f t="shared" si="2026"/>
        <v>10</v>
      </c>
      <c r="T9217" t="str">
        <f t="shared" si="2027"/>
        <v>UPI Transfer</v>
      </c>
      <c r="U9217">
        <f t="shared" si="2028"/>
        <v>7</v>
      </c>
      <c r="V9217" t="str">
        <f t="shared" si="2029"/>
        <v>FY Q4</v>
      </c>
    </row>
    <row r="9218" spans="1:22" x14ac:dyDescent="0.3">
      <c r="A9218" s="18">
        <v>46063</v>
      </c>
      <c r="B9218" t="s">
        <v>1563</v>
      </c>
      <c r="C9218" t="s">
        <v>85</v>
      </c>
      <c r="D9218" t="s">
        <v>10349</v>
      </c>
      <c r="E9218">
        <v>734132567819</v>
      </c>
      <c r="F9218" t="s">
        <v>16</v>
      </c>
      <c r="G9218" t="s">
        <v>67</v>
      </c>
      <c r="H9218">
        <v>25987</v>
      </c>
      <c r="I9218" s="2">
        <f t="shared" si="2016"/>
        <v>2026</v>
      </c>
      <c r="J9218" s="2" t="str">
        <f t="shared" si="2017"/>
        <v>February</v>
      </c>
      <c r="K9218" s="2">
        <f t="shared" si="2018"/>
        <v>2</v>
      </c>
      <c r="L9218" s="2" t="str">
        <f t="shared" si="2019"/>
        <v>Tuesday</v>
      </c>
      <c r="M9218" s="2">
        <f t="shared" si="2020"/>
        <v>7</v>
      </c>
      <c r="N9218" s="3">
        <f t="shared" si="2021"/>
        <v>25987</v>
      </c>
      <c r="O9218" s="3">
        <f t="shared" si="2022"/>
        <v>0</v>
      </c>
      <c r="P9218" t="str">
        <f t="shared" si="2023"/>
        <v>10-Feb</v>
      </c>
      <c r="Q9218" s="9">
        <f t="shared" si="2024"/>
        <v>0.48749999999999999</v>
      </c>
      <c r="R9218" t="str">
        <f t="shared" si="2025"/>
        <v>Morning</v>
      </c>
      <c r="S9218" s="2">
        <f t="shared" si="2026"/>
        <v>10</v>
      </c>
      <c r="T9218" t="str">
        <f t="shared" si="2027"/>
        <v>Others</v>
      </c>
      <c r="U9218">
        <f t="shared" si="2028"/>
        <v>11</v>
      </c>
      <c r="V9218" t="str">
        <f t="shared" si="2029"/>
        <v>FY Q4</v>
      </c>
    </row>
    <row r="9219" spans="1:22" x14ac:dyDescent="0.3">
      <c r="A9219" s="18">
        <v>46063</v>
      </c>
      <c r="B9219" t="s">
        <v>907</v>
      </c>
      <c r="C9219" t="s">
        <v>131</v>
      </c>
      <c r="D9219" t="s">
        <v>10350</v>
      </c>
      <c r="E9219">
        <v>495781001546</v>
      </c>
      <c r="F9219" t="s">
        <v>16</v>
      </c>
      <c r="G9219" t="s">
        <v>67</v>
      </c>
      <c r="H9219">
        <v>3916</v>
      </c>
      <c r="I9219" s="2">
        <f t="shared" si="2016"/>
        <v>2026</v>
      </c>
      <c r="J9219" s="2" t="str">
        <f t="shared" si="2017"/>
        <v>February</v>
      </c>
      <c r="K9219" s="2">
        <f t="shared" si="2018"/>
        <v>2</v>
      </c>
      <c r="L9219" s="2" t="str">
        <f t="shared" si="2019"/>
        <v>Tuesday</v>
      </c>
      <c r="M9219" s="2">
        <f t="shared" si="2020"/>
        <v>7</v>
      </c>
      <c r="N9219" s="3">
        <f t="shared" si="2021"/>
        <v>3916</v>
      </c>
      <c r="O9219" s="3">
        <f t="shared" si="2022"/>
        <v>0</v>
      </c>
      <c r="P9219" t="str">
        <f t="shared" si="2023"/>
        <v>10-Feb</v>
      </c>
      <c r="Q9219" s="9">
        <f t="shared" si="2024"/>
        <v>0.49930555555555556</v>
      </c>
      <c r="R9219" t="str">
        <f t="shared" si="2025"/>
        <v>Morning</v>
      </c>
      <c r="S9219" s="2">
        <f t="shared" si="2026"/>
        <v>10</v>
      </c>
      <c r="T9219" t="str">
        <f t="shared" si="2027"/>
        <v>Others</v>
      </c>
      <c r="U9219">
        <f t="shared" si="2028"/>
        <v>11</v>
      </c>
      <c r="V9219" t="str">
        <f t="shared" si="2029"/>
        <v>FY Q4</v>
      </c>
    </row>
    <row r="9220" spans="1:22" x14ac:dyDescent="0.3">
      <c r="A9220" s="18">
        <v>46063</v>
      </c>
      <c r="B9220" t="s">
        <v>1750</v>
      </c>
      <c r="C9220" t="s">
        <v>338</v>
      </c>
      <c r="D9220" t="s">
        <v>10351</v>
      </c>
      <c r="E9220">
        <v>589863843502</v>
      </c>
      <c r="F9220" t="s">
        <v>15</v>
      </c>
      <c r="G9220" t="s">
        <v>71</v>
      </c>
      <c r="H9220">
        <v>12753</v>
      </c>
      <c r="I9220" s="2">
        <f t="shared" si="2016"/>
        <v>2026</v>
      </c>
      <c r="J9220" s="2" t="str">
        <f t="shared" si="2017"/>
        <v>February</v>
      </c>
      <c r="K9220" s="2">
        <f t="shared" si="2018"/>
        <v>2</v>
      </c>
      <c r="L9220" s="2" t="str">
        <f t="shared" si="2019"/>
        <v>Tuesday</v>
      </c>
      <c r="M9220" s="2">
        <f t="shared" si="2020"/>
        <v>7</v>
      </c>
      <c r="N9220" s="3">
        <f t="shared" si="2021"/>
        <v>0</v>
      </c>
      <c r="O9220" s="3">
        <f t="shared" si="2022"/>
        <v>12753</v>
      </c>
      <c r="P9220" t="str">
        <f t="shared" si="2023"/>
        <v>10-Feb</v>
      </c>
      <c r="Q9220" s="9">
        <f t="shared" si="2024"/>
        <v>0.52430555555555558</v>
      </c>
      <c r="R9220" t="str">
        <f t="shared" si="2025"/>
        <v>Afternoon</v>
      </c>
      <c r="S9220" s="2">
        <f t="shared" si="2026"/>
        <v>10</v>
      </c>
      <c r="T9220" t="str">
        <f t="shared" si="2027"/>
        <v>UPI Transfer</v>
      </c>
      <c r="U9220">
        <f t="shared" si="2028"/>
        <v>12</v>
      </c>
      <c r="V9220" t="str">
        <f t="shared" si="2029"/>
        <v>FY Q4</v>
      </c>
    </row>
    <row r="9221" spans="1:22" x14ac:dyDescent="0.3">
      <c r="A9221" s="18">
        <v>46063</v>
      </c>
      <c r="B9221" t="s">
        <v>335</v>
      </c>
      <c r="C9221" t="s">
        <v>69</v>
      </c>
      <c r="D9221" t="s">
        <v>10352</v>
      </c>
      <c r="E9221">
        <v>818626487211</v>
      </c>
      <c r="F9221" t="s">
        <v>16</v>
      </c>
      <c r="G9221" t="s">
        <v>71</v>
      </c>
      <c r="H9221">
        <v>6510</v>
      </c>
      <c r="I9221" s="2">
        <f t="shared" si="2016"/>
        <v>2026</v>
      </c>
      <c r="J9221" s="2" t="str">
        <f t="shared" si="2017"/>
        <v>February</v>
      </c>
      <c r="K9221" s="2">
        <f t="shared" si="2018"/>
        <v>2</v>
      </c>
      <c r="L9221" s="2" t="str">
        <f t="shared" si="2019"/>
        <v>Tuesday</v>
      </c>
      <c r="M9221" s="2">
        <f t="shared" si="2020"/>
        <v>7</v>
      </c>
      <c r="N9221" s="3">
        <f t="shared" si="2021"/>
        <v>6510</v>
      </c>
      <c r="O9221" s="3">
        <f t="shared" si="2022"/>
        <v>0</v>
      </c>
      <c r="P9221" t="str">
        <f t="shared" si="2023"/>
        <v>10-Feb</v>
      </c>
      <c r="Q9221" s="9">
        <f t="shared" si="2024"/>
        <v>0.60763888888888884</v>
      </c>
      <c r="R9221" t="str">
        <f t="shared" si="2025"/>
        <v>Afternoon</v>
      </c>
      <c r="S9221" s="2">
        <f t="shared" si="2026"/>
        <v>10</v>
      </c>
      <c r="T9221" t="str">
        <f t="shared" si="2027"/>
        <v>Others</v>
      </c>
      <c r="U9221">
        <f t="shared" si="2028"/>
        <v>14</v>
      </c>
      <c r="V9221" t="str">
        <f t="shared" si="2029"/>
        <v>FY Q4</v>
      </c>
    </row>
    <row r="9222" spans="1:22" x14ac:dyDescent="0.3">
      <c r="A9222" s="18">
        <v>46063</v>
      </c>
      <c r="B9222" t="s">
        <v>880</v>
      </c>
      <c r="C9222" t="s">
        <v>69</v>
      </c>
      <c r="D9222" t="s">
        <v>10353</v>
      </c>
      <c r="E9222">
        <v>918949157549</v>
      </c>
      <c r="F9222" t="s">
        <v>16</v>
      </c>
      <c r="G9222" t="s">
        <v>71</v>
      </c>
      <c r="H9222">
        <v>4321</v>
      </c>
      <c r="I9222" s="2">
        <f t="shared" si="2016"/>
        <v>2026</v>
      </c>
      <c r="J9222" s="2" t="str">
        <f t="shared" si="2017"/>
        <v>February</v>
      </c>
      <c r="K9222" s="2">
        <f t="shared" si="2018"/>
        <v>2</v>
      </c>
      <c r="L9222" s="2" t="str">
        <f t="shared" si="2019"/>
        <v>Tuesday</v>
      </c>
      <c r="M9222" s="2">
        <f t="shared" si="2020"/>
        <v>7</v>
      </c>
      <c r="N9222" s="3">
        <f t="shared" si="2021"/>
        <v>4321</v>
      </c>
      <c r="O9222" s="3">
        <f t="shared" si="2022"/>
        <v>0</v>
      </c>
      <c r="P9222" t="str">
        <f t="shared" si="2023"/>
        <v>10-Feb</v>
      </c>
      <c r="Q9222" s="9">
        <f t="shared" si="2024"/>
        <v>0.65625</v>
      </c>
      <c r="R9222" t="str">
        <f t="shared" si="2025"/>
        <v>Afternoon</v>
      </c>
      <c r="S9222" s="2">
        <f t="shared" si="2026"/>
        <v>10</v>
      </c>
      <c r="T9222" t="str">
        <f t="shared" si="2027"/>
        <v>Others</v>
      </c>
      <c r="U9222">
        <f t="shared" si="2028"/>
        <v>15</v>
      </c>
      <c r="V9222" t="str">
        <f t="shared" si="2029"/>
        <v>FY Q4</v>
      </c>
    </row>
    <row r="9223" spans="1:22" x14ac:dyDescent="0.3">
      <c r="A9223" s="18">
        <v>46063</v>
      </c>
      <c r="B9223" t="s">
        <v>1043</v>
      </c>
      <c r="C9223" t="s">
        <v>82</v>
      </c>
      <c r="D9223" t="s">
        <v>10354</v>
      </c>
      <c r="E9223">
        <v>636870252307</v>
      </c>
      <c r="F9223" t="s">
        <v>16</v>
      </c>
      <c r="G9223" t="s">
        <v>71</v>
      </c>
      <c r="H9223">
        <v>5245</v>
      </c>
      <c r="I9223" s="2">
        <f t="shared" si="2016"/>
        <v>2026</v>
      </c>
      <c r="J9223" s="2" t="str">
        <f t="shared" si="2017"/>
        <v>February</v>
      </c>
      <c r="K9223" s="2">
        <f t="shared" si="2018"/>
        <v>2</v>
      </c>
      <c r="L9223" s="2" t="str">
        <f t="shared" si="2019"/>
        <v>Tuesday</v>
      </c>
      <c r="M9223" s="2">
        <f t="shared" si="2020"/>
        <v>7</v>
      </c>
      <c r="N9223" s="3">
        <f t="shared" si="2021"/>
        <v>5245</v>
      </c>
      <c r="O9223" s="3">
        <f t="shared" si="2022"/>
        <v>0</v>
      </c>
      <c r="P9223" t="str">
        <f t="shared" si="2023"/>
        <v>10-Feb</v>
      </c>
      <c r="Q9223" s="9">
        <f t="shared" si="2024"/>
        <v>0.67986111111111114</v>
      </c>
      <c r="R9223" t="str">
        <f t="shared" si="2025"/>
        <v>Afternoon</v>
      </c>
      <c r="S9223" s="2">
        <f t="shared" si="2026"/>
        <v>10</v>
      </c>
      <c r="T9223" t="str">
        <f t="shared" si="2027"/>
        <v>Others</v>
      </c>
      <c r="U9223">
        <f t="shared" si="2028"/>
        <v>16</v>
      </c>
      <c r="V9223" t="str">
        <f t="shared" si="2029"/>
        <v>FY Q4</v>
      </c>
    </row>
    <row r="9224" spans="1:22" x14ac:dyDescent="0.3">
      <c r="A9224" s="18">
        <v>46063</v>
      </c>
      <c r="B9224" t="s">
        <v>759</v>
      </c>
      <c r="C9224" t="s">
        <v>189</v>
      </c>
      <c r="D9224" t="s">
        <v>10355</v>
      </c>
      <c r="E9224">
        <v>162370572941</v>
      </c>
      <c r="F9224" t="s">
        <v>16</v>
      </c>
      <c r="G9224" t="s">
        <v>67</v>
      </c>
      <c r="H9224">
        <v>11538</v>
      </c>
      <c r="I9224" s="2">
        <f t="shared" si="2016"/>
        <v>2026</v>
      </c>
      <c r="J9224" s="2" t="str">
        <f t="shared" si="2017"/>
        <v>February</v>
      </c>
      <c r="K9224" s="2">
        <f t="shared" si="2018"/>
        <v>2</v>
      </c>
      <c r="L9224" s="2" t="str">
        <f t="shared" si="2019"/>
        <v>Tuesday</v>
      </c>
      <c r="M9224" s="2">
        <f t="shared" si="2020"/>
        <v>7</v>
      </c>
      <c r="N9224" s="3">
        <f t="shared" si="2021"/>
        <v>11538</v>
      </c>
      <c r="O9224" s="3">
        <f t="shared" si="2022"/>
        <v>0</v>
      </c>
      <c r="P9224" t="str">
        <f t="shared" si="2023"/>
        <v>10-Feb</v>
      </c>
      <c r="Q9224" s="9">
        <f t="shared" si="2024"/>
        <v>0.73819444444444449</v>
      </c>
      <c r="R9224" t="str">
        <f t="shared" si="2025"/>
        <v>Evening</v>
      </c>
      <c r="S9224" s="2">
        <f t="shared" si="2026"/>
        <v>10</v>
      </c>
      <c r="T9224" t="str">
        <f t="shared" si="2027"/>
        <v>Others</v>
      </c>
      <c r="U9224">
        <f t="shared" si="2028"/>
        <v>17</v>
      </c>
      <c r="V9224" t="str">
        <f t="shared" si="2029"/>
        <v>FY Q4</v>
      </c>
    </row>
    <row r="9225" spans="1:22" x14ac:dyDescent="0.3">
      <c r="A9225" s="18">
        <v>46064</v>
      </c>
      <c r="B9225" t="s">
        <v>3175</v>
      </c>
      <c r="C9225" t="s">
        <v>125</v>
      </c>
      <c r="D9225" t="s">
        <v>10356</v>
      </c>
      <c r="E9225">
        <v>899298133224</v>
      </c>
      <c r="F9225" t="s">
        <v>15</v>
      </c>
      <c r="G9225" t="s">
        <v>67</v>
      </c>
      <c r="H9225">
        <v>29188</v>
      </c>
      <c r="I9225" s="2">
        <f t="shared" si="2016"/>
        <v>2026</v>
      </c>
      <c r="J9225" s="2" t="str">
        <f t="shared" si="2017"/>
        <v>February</v>
      </c>
      <c r="K9225" s="2">
        <f t="shared" si="2018"/>
        <v>2</v>
      </c>
      <c r="L9225" s="2" t="str">
        <f t="shared" si="2019"/>
        <v>Wednesday</v>
      </c>
      <c r="M9225" s="2">
        <f t="shared" si="2020"/>
        <v>7</v>
      </c>
      <c r="N9225" s="3">
        <f t="shared" si="2021"/>
        <v>0</v>
      </c>
      <c r="O9225" s="3">
        <f t="shared" si="2022"/>
        <v>29188</v>
      </c>
      <c r="P9225" t="str">
        <f t="shared" si="2023"/>
        <v>11-Feb</v>
      </c>
      <c r="Q9225" s="9">
        <f t="shared" si="2024"/>
        <v>0.45208333333333334</v>
      </c>
      <c r="R9225" t="str">
        <f t="shared" si="2025"/>
        <v>Morning</v>
      </c>
      <c r="S9225" s="2">
        <f t="shared" si="2026"/>
        <v>11</v>
      </c>
      <c r="T9225" t="str">
        <f t="shared" si="2027"/>
        <v>UPI Transfer</v>
      </c>
      <c r="U9225">
        <f t="shared" si="2028"/>
        <v>10</v>
      </c>
      <c r="V9225" t="str">
        <f t="shared" si="2029"/>
        <v>FY Q4</v>
      </c>
    </row>
    <row r="9226" spans="1:22" x14ac:dyDescent="0.3">
      <c r="A9226" s="18">
        <v>46064</v>
      </c>
      <c r="B9226" t="s">
        <v>1504</v>
      </c>
      <c r="C9226" t="s">
        <v>117</v>
      </c>
      <c r="D9226" t="s">
        <v>10357</v>
      </c>
      <c r="E9226">
        <v>451307565046</v>
      </c>
      <c r="F9226" t="s">
        <v>16</v>
      </c>
      <c r="G9226" t="s">
        <v>67</v>
      </c>
      <c r="H9226">
        <v>7213</v>
      </c>
      <c r="I9226" s="2">
        <f t="shared" si="2016"/>
        <v>2026</v>
      </c>
      <c r="J9226" s="2" t="str">
        <f t="shared" si="2017"/>
        <v>February</v>
      </c>
      <c r="K9226" s="2">
        <f t="shared" si="2018"/>
        <v>2</v>
      </c>
      <c r="L9226" s="2" t="str">
        <f t="shared" si="2019"/>
        <v>Wednesday</v>
      </c>
      <c r="M9226" s="2">
        <f t="shared" si="2020"/>
        <v>7</v>
      </c>
      <c r="N9226" s="3">
        <f t="shared" si="2021"/>
        <v>7213</v>
      </c>
      <c r="O9226" s="3">
        <f t="shared" si="2022"/>
        <v>0</v>
      </c>
      <c r="P9226" t="str">
        <f t="shared" si="2023"/>
        <v>11-Feb</v>
      </c>
      <c r="Q9226" s="9">
        <f t="shared" si="2024"/>
        <v>0.50416666666666665</v>
      </c>
      <c r="R9226" t="str">
        <f t="shared" si="2025"/>
        <v>Afternoon</v>
      </c>
      <c r="S9226" s="2">
        <f t="shared" si="2026"/>
        <v>11</v>
      </c>
      <c r="T9226" t="str">
        <f t="shared" si="2027"/>
        <v>Others</v>
      </c>
      <c r="U9226">
        <f t="shared" si="2028"/>
        <v>12</v>
      </c>
      <c r="V9226" t="str">
        <f t="shared" si="2029"/>
        <v>FY Q4</v>
      </c>
    </row>
    <row r="9227" spans="1:22" x14ac:dyDescent="0.3">
      <c r="A9227" s="18">
        <v>46064</v>
      </c>
      <c r="B9227" t="s">
        <v>1753</v>
      </c>
      <c r="C9227" t="s">
        <v>142</v>
      </c>
      <c r="D9227" t="s">
        <v>10358</v>
      </c>
      <c r="E9227">
        <v>41270507767</v>
      </c>
      <c r="F9227" t="s">
        <v>15</v>
      </c>
      <c r="G9227" t="s">
        <v>67</v>
      </c>
      <c r="H9227">
        <v>3414</v>
      </c>
      <c r="I9227" s="2">
        <f t="shared" si="2016"/>
        <v>2026</v>
      </c>
      <c r="J9227" s="2" t="str">
        <f t="shared" si="2017"/>
        <v>February</v>
      </c>
      <c r="K9227" s="2">
        <f t="shared" si="2018"/>
        <v>2</v>
      </c>
      <c r="L9227" s="2" t="str">
        <f t="shared" si="2019"/>
        <v>Wednesday</v>
      </c>
      <c r="M9227" s="2">
        <f t="shared" si="2020"/>
        <v>7</v>
      </c>
      <c r="N9227" s="3">
        <f t="shared" si="2021"/>
        <v>0</v>
      </c>
      <c r="O9227" s="3">
        <f t="shared" si="2022"/>
        <v>3414</v>
      </c>
      <c r="P9227" t="str">
        <f t="shared" si="2023"/>
        <v>11-Feb</v>
      </c>
      <c r="Q9227" s="9">
        <f t="shared" si="2024"/>
        <v>0.59027777777777779</v>
      </c>
      <c r="R9227" t="str">
        <f t="shared" si="2025"/>
        <v>Afternoon</v>
      </c>
      <c r="S9227" s="2">
        <f t="shared" si="2026"/>
        <v>11</v>
      </c>
      <c r="T9227" t="str">
        <f t="shared" si="2027"/>
        <v>UPI Transfer</v>
      </c>
      <c r="U9227">
        <f t="shared" si="2028"/>
        <v>14</v>
      </c>
      <c r="V9227" t="str">
        <f t="shared" si="2029"/>
        <v>FY Q4</v>
      </c>
    </row>
    <row r="9228" spans="1:22" x14ac:dyDescent="0.3">
      <c r="A9228" s="18">
        <v>46064</v>
      </c>
      <c r="B9228" t="s">
        <v>2803</v>
      </c>
      <c r="C9228" t="s">
        <v>325</v>
      </c>
      <c r="D9228" t="s">
        <v>10359</v>
      </c>
      <c r="E9228">
        <v>961433925480</v>
      </c>
      <c r="F9228" t="s">
        <v>16</v>
      </c>
      <c r="G9228" t="s">
        <v>71</v>
      </c>
      <c r="H9228">
        <v>10196</v>
      </c>
      <c r="I9228" s="2">
        <f t="shared" si="2016"/>
        <v>2026</v>
      </c>
      <c r="J9228" s="2" t="str">
        <f t="shared" si="2017"/>
        <v>February</v>
      </c>
      <c r="K9228" s="2">
        <f t="shared" si="2018"/>
        <v>2</v>
      </c>
      <c r="L9228" s="2" t="str">
        <f t="shared" si="2019"/>
        <v>Wednesday</v>
      </c>
      <c r="M9228" s="2">
        <f t="shared" si="2020"/>
        <v>7</v>
      </c>
      <c r="N9228" s="3">
        <f t="shared" si="2021"/>
        <v>10196</v>
      </c>
      <c r="O9228" s="3">
        <f t="shared" si="2022"/>
        <v>0</v>
      </c>
      <c r="P9228" t="str">
        <f t="shared" si="2023"/>
        <v>11-Feb</v>
      </c>
      <c r="Q9228" s="9">
        <f t="shared" si="2024"/>
        <v>0.7319444444444444</v>
      </c>
      <c r="R9228" t="str">
        <f t="shared" si="2025"/>
        <v>Evening</v>
      </c>
      <c r="S9228" s="2">
        <f t="shared" si="2026"/>
        <v>11</v>
      </c>
      <c r="T9228" t="str">
        <f t="shared" si="2027"/>
        <v>Others</v>
      </c>
      <c r="U9228">
        <f t="shared" si="2028"/>
        <v>17</v>
      </c>
      <c r="V9228" t="str">
        <f t="shared" si="2029"/>
        <v>FY Q4</v>
      </c>
    </row>
    <row r="9229" spans="1:22" x14ac:dyDescent="0.3">
      <c r="A9229" s="18">
        <v>46064</v>
      </c>
      <c r="B9229" t="s">
        <v>2325</v>
      </c>
      <c r="C9229" t="s">
        <v>319</v>
      </c>
      <c r="D9229" t="s">
        <v>10360</v>
      </c>
      <c r="E9229">
        <v>945234976599</v>
      </c>
      <c r="F9229" t="s">
        <v>15</v>
      </c>
      <c r="G9229" t="s">
        <v>71</v>
      </c>
      <c r="H9229">
        <v>9475</v>
      </c>
      <c r="I9229" s="2">
        <f t="shared" si="2016"/>
        <v>2026</v>
      </c>
      <c r="J9229" s="2" t="str">
        <f t="shared" si="2017"/>
        <v>February</v>
      </c>
      <c r="K9229" s="2">
        <f t="shared" si="2018"/>
        <v>2</v>
      </c>
      <c r="L9229" s="2" t="str">
        <f t="shared" si="2019"/>
        <v>Wednesday</v>
      </c>
      <c r="M9229" s="2">
        <f t="shared" si="2020"/>
        <v>7</v>
      </c>
      <c r="N9229" s="3">
        <f t="shared" si="2021"/>
        <v>0</v>
      </c>
      <c r="O9229" s="3">
        <f t="shared" si="2022"/>
        <v>9475</v>
      </c>
      <c r="P9229" t="str">
        <f t="shared" si="2023"/>
        <v>11-Feb</v>
      </c>
      <c r="Q9229" s="9">
        <f t="shared" si="2024"/>
        <v>0.78263888888888888</v>
      </c>
      <c r="R9229" t="str">
        <f t="shared" si="2025"/>
        <v>Evening</v>
      </c>
      <c r="S9229" s="2">
        <f t="shared" si="2026"/>
        <v>11</v>
      </c>
      <c r="T9229" t="str">
        <f t="shared" si="2027"/>
        <v>Recharge</v>
      </c>
      <c r="U9229">
        <f t="shared" si="2028"/>
        <v>18</v>
      </c>
      <c r="V9229" t="str">
        <f t="shared" si="2029"/>
        <v>FY Q4</v>
      </c>
    </row>
    <row r="9230" spans="1:22" x14ac:dyDescent="0.3">
      <c r="A9230" s="18">
        <v>46065</v>
      </c>
      <c r="B9230" t="s">
        <v>3164</v>
      </c>
      <c r="C9230" t="s">
        <v>254</v>
      </c>
      <c r="D9230" t="s">
        <v>10361</v>
      </c>
      <c r="E9230">
        <v>901611361671</v>
      </c>
      <c r="F9230" t="s">
        <v>16</v>
      </c>
      <c r="G9230" t="s">
        <v>67</v>
      </c>
      <c r="H9230">
        <v>14297</v>
      </c>
      <c r="I9230" s="2">
        <f t="shared" si="2016"/>
        <v>2026</v>
      </c>
      <c r="J9230" s="2" t="str">
        <f t="shared" si="2017"/>
        <v>February</v>
      </c>
      <c r="K9230" s="2">
        <f t="shared" si="2018"/>
        <v>2</v>
      </c>
      <c r="L9230" s="2" t="str">
        <f t="shared" si="2019"/>
        <v>Thursday</v>
      </c>
      <c r="M9230" s="2">
        <f t="shared" si="2020"/>
        <v>7</v>
      </c>
      <c r="N9230" s="3">
        <f t="shared" si="2021"/>
        <v>14297</v>
      </c>
      <c r="O9230" s="3">
        <f t="shared" si="2022"/>
        <v>0</v>
      </c>
      <c r="P9230" t="str">
        <f t="shared" si="2023"/>
        <v>12-Feb</v>
      </c>
      <c r="Q9230" s="9">
        <f t="shared" si="2024"/>
        <v>0.38750000000000001</v>
      </c>
      <c r="R9230" t="str">
        <f t="shared" si="2025"/>
        <v>Morning</v>
      </c>
      <c r="S9230" s="2">
        <f t="shared" si="2026"/>
        <v>12</v>
      </c>
      <c r="T9230" t="str">
        <f t="shared" si="2027"/>
        <v>Others</v>
      </c>
      <c r="U9230">
        <f t="shared" si="2028"/>
        <v>9</v>
      </c>
      <c r="V9230" t="str">
        <f t="shared" si="2029"/>
        <v>FY Q4</v>
      </c>
    </row>
    <row r="9231" spans="1:22" x14ac:dyDescent="0.3">
      <c r="A9231" s="18">
        <v>46065</v>
      </c>
      <c r="B9231" t="s">
        <v>2139</v>
      </c>
      <c r="C9231" t="s">
        <v>104</v>
      </c>
      <c r="D9231" t="s">
        <v>10362</v>
      </c>
      <c r="E9231">
        <v>818371370831</v>
      </c>
      <c r="F9231" t="s">
        <v>16</v>
      </c>
      <c r="G9231" t="s">
        <v>67</v>
      </c>
      <c r="H9231">
        <v>8799</v>
      </c>
      <c r="I9231" s="2">
        <f t="shared" si="2016"/>
        <v>2026</v>
      </c>
      <c r="J9231" s="2" t="str">
        <f t="shared" si="2017"/>
        <v>February</v>
      </c>
      <c r="K9231" s="2">
        <f t="shared" si="2018"/>
        <v>2</v>
      </c>
      <c r="L9231" s="2" t="str">
        <f t="shared" si="2019"/>
        <v>Thursday</v>
      </c>
      <c r="M9231" s="2">
        <f t="shared" si="2020"/>
        <v>7</v>
      </c>
      <c r="N9231" s="3">
        <f t="shared" si="2021"/>
        <v>8799</v>
      </c>
      <c r="O9231" s="3">
        <f t="shared" si="2022"/>
        <v>0</v>
      </c>
      <c r="P9231" t="str">
        <f t="shared" si="2023"/>
        <v>12-Feb</v>
      </c>
      <c r="Q9231" s="9">
        <f t="shared" si="2024"/>
        <v>0.41319444444444442</v>
      </c>
      <c r="R9231" t="str">
        <f t="shared" si="2025"/>
        <v>Morning</v>
      </c>
      <c r="S9231" s="2">
        <f t="shared" si="2026"/>
        <v>12</v>
      </c>
      <c r="T9231" t="str">
        <f t="shared" si="2027"/>
        <v>Others</v>
      </c>
      <c r="U9231">
        <f t="shared" si="2028"/>
        <v>9</v>
      </c>
      <c r="V9231" t="str">
        <f t="shared" si="2029"/>
        <v>FY Q4</v>
      </c>
    </row>
    <row r="9232" spans="1:22" x14ac:dyDescent="0.3">
      <c r="A9232" s="18">
        <v>46065</v>
      </c>
      <c r="B9232" t="s">
        <v>720</v>
      </c>
      <c r="C9232" t="s">
        <v>101</v>
      </c>
      <c r="D9232" t="s">
        <v>10363</v>
      </c>
      <c r="E9232">
        <v>674261633159</v>
      </c>
      <c r="F9232" t="s">
        <v>15</v>
      </c>
      <c r="G9232" t="s">
        <v>67</v>
      </c>
      <c r="H9232">
        <v>8941</v>
      </c>
      <c r="I9232" s="2">
        <f t="shared" si="2016"/>
        <v>2026</v>
      </c>
      <c r="J9232" s="2" t="str">
        <f t="shared" si="2017"/>
        <v>February</v>
      </c>
      <c r="K9232" s="2">
        <f t="shared" si="2018"/>
        <v>2</v>
      </c>
      <c r="L9232" s="2" t="str">
        <f t="shared" si="2019"/>
        <v>Thursday</v>
      </c>
      <c r="M9232" s="2">
        <f t="shared" si="2020"/>
        <v>7</v>
      </c>
      <c r="N9232" s="3">
        <f t="shared" si="2021"/>
        <v>0</v>
      </c>
      <c r="O9232" s="3">
        <f t="shared" si="2022"/>
        <v>8941</v>
      </c>
      <c r="P9232" t="str">
        <f t="shared" si="2023"/>
        <v>12-Feb</v>
      </c>
      <c r="Q9232" s="9">
        <f t="shared" si="2024"/>
        <v>0.47291666666666665</v>
      </c>
      <c r="R9232" t="str">
        <f t="shared" si="2025"/>
        <v>Morning</v>
      </c>
      <c r="S9232" s="2">
        <f t="shared" si="2026"/>
        <v>12</v>
      </c>
      <c r="T9232" t="str">
        <f t="shared" si="2027"/>
        <v>Recharge</v>
      </c>
      <c r="U9232">
        <f t="shared" si="2028"/>
        <v>11</v>
      </c>
      <c r="V9232" t="str">
        <f t="shared" si="2029"/>
        <v>FY Q4</v>
      </c>
    </row>
    <row r="9233" spans="1:22" x14ac:dyDescent="0.3">
      <c r="A9233" s="18">
        <v>46065</v>
      </c>
      <c r="B9233" t="s">
        <v>2599</v>
      </c>
      <c r="C9233" t="s">
        <v>207</v>
      </c>
      <c r="D9233" t="s">
        <v>10364</v>
      </c>
      <c r="E9233">
        <v>292982578136</v>
      </c>
      <c r="F9233" t="s">
        <v>15</v>
      </c>
      <c r="G9233" t="s">
        <v>67</v>
      </c>
      <c r="H9233">
        <v>5433</v>
      </c>
      <c r="I9233" s="2">
        <f t="shared" si="2016"/>
        <v>2026</v>
      </c>
      <c r="J9233" s="2" t="str">
        <f t="shared" si="2017"/>
        <v>February</v>
      </c>
      <c r="K9233" s="2">
        <f t="shared" si="2018"/>
        <v>2</v>
      </c>
      <c r="L9233" s="2" t="str">
        <f t="shared" si="2019"/>
        <v>Thursday</v>
      </c>
      <c r="M9233" s="2">
        <f t="shared" si="2020"/>
        <v>7</v>
      </c>
      <c r="N9233" s="3">
        <f t="shared" si="2021"/>
        <v>0</v>
      </c>
      <c r="O9233" s="3">
        <f t="shared" si="2022"/>
        <v>5433</v>
      </c>
      <c r="P9233" t="str">
        <f t="shared" si="2023"/>
        <v>12-Feb</v>
      </c>
      <c r="Q9233" s="9">
        <f t="shared" si="2024"/>
        <v>0.84166666666666667</v>
      </c>
      <c r="R9233" t="str">
        <f t="shared" si="2025"/>
        <v>Evening</v>
      </c>
      <c r="S9233" s="2">
        <f t="shared" si="2026"/>
        <v>12</v>
      </c>
      <c r="T9233" t="str">
        <f t="shared" si="2027"/>
        <v>UPI Transfer</v>
      </c>
      <c r="U9233">
        <f t="shared" si="2028"/>
        <v>20</v>
      </c>
      <c r="V9233" t="str">
        <f t="shared" si="2029"/>
        <v>FY Q4</v>
      </c>
    </row>
    <row r="9234" spans="1:22" x14ac:dyDescent="0.3">
      <c r="A9234" s="18">
        <v>46065</v>
      </c>
      <c r="B9234" t="s">
        <v>2747</v>
      </c>
      <c r="C9234" t="s">
        <v>82</v>
      </c>
      <c r="D9234" t="s">
        <v>10365</v>
      </c>
      <c r="E9234">
        <v>527761148362</v>
      </c>
      <c r="F9234" t="s">
        <v>16</v>
      </c>
      <c r="G9234" t="s">
        <v>71</v>
      </c>
      <c r="H9234">
        <v>1698</v>
      </c>
      <c r="I9234" s="2">
        <f t="shared" si="2016"/>
        <v>2026</v>
      </c>
      <c r="J9234" s="2" t="str">
        <f t="shared" si="2017"/>
        <v>February</v>
      </c>
      <c r="K9234" s="2">
        <f t="shared" si="2018"/>
        <v>2</v>
      </c>
      <c r="L9234" s="2" t="str">
        <f t="shared" si="2019"/>
        <v>Thursday</v>
      </c>
      <c r="M9234" s="2">
        <f t="shared" si="2020"/>
        <v>7</v>
      </c>
      <c r="N9234" s="3">
        <f t="shared" si="2021"/>
        <v>1698</v>
      </c>
      <c r="O9234" s="3">
        <f t="shared" si="2022"/>
        <v>0</v>
      </c>
      <c r="P9234" t="str">
        <f t="shared" si="2023"/>
        <v>12-Feb</v>
      </c>
      <c r="Q9234" s="9">
        <f t="shared" si="2024"/>
        <v>0.96527777777777779</v>
      </c>
      <c r="R9234" t="str">
        <f t="shared" si="2025"/>
        <v>Night</v>
      </c>
      <c r="S9234" s="2">
        <f t="shared" si="2026"/>
        <v>12</v>
      </c>
      <c r="T9234" t="str">
        <f t="shared" si="2027"/>
        <v>Others</v>
      </c>
      <c r="U9234">
        <f t="shared" si="2028"/>
        <v>23</v>
      </c>
      <c r="V9234" t="str">
        <f t="shared" si="2029"/>
        <v>FY Q4</v>
      </c>
    </row>
    <row r="9235" spans="1:22" x14ac:dyDescent="0.3">
      <c r="A9235" s="18">
        <v>46066</v>
      </c>
      <c r="B9235" t="s">
        <v>1733</v>
      </c>
      <c r="C9235" t="s">
        <v>189</v>
      </c>
      <c r="D9235" t="s">
        <v>10366</v>
      </c>
      <c r="E9235">
        <v>515714753944</v>
      </c>
      <c r="F9235" t="s">
        <v>16</v>
      </c>
      <c r="G9235" t="s">
        <v>67</v>
      </c>
      <c r="H9235">
        <v>7310</v>
      </c>
      <c r="I9235" s="2">
        <f t="shared" si="2016"/>
        <v>2026</v>
      </c>
      <c r="J9235" s="2" t="str">
        <f t="shared" si="2017"/>
        <v>February</v>
      </c>
      <c r="K9235" s="2">
        <f t="shared" si="2018"/>
        <v>2</v>
      </c>
      <c r="L9235" s="2" t="str">
        <f t="shared" si="2019"/>
        <v>Friday</v>
      </c>
      <c r="M9235" s="2">
        <f t="shared" si="2020"/>
        <v>7</v>
      </c>
      <c r="N9235" s="3">
        <f t="shared" si="2021"/>
        <v>7310</v>
      </c>
      <c r="O9235" s="3">
        <f t="shared" si="2022"/>
        <v>0</v>
      </c>
      <c r="P9235" t="str">
        <f t="shared" si="2023"/>
        <v>13-Feb</v>
      </c>
      <c r="Q9235" s="9">
        <f t="shared" si="2024"/>
        <v>0.46388888888888891</v>
      </c>
      <c r="R9235" t="str">
        <f t="shared" si="2025"/>
        <v>Morning</v>
      </c>
      <c r="S9235" s="2">
        <f t="shared" si="2026"/>
        <v>13</v>
      </c>
      <c r="T9235" t="str">
        <f t="shared" si="2027"/>
        <v>Others</v>
      </c>
      <c r="U9235">
        <f t="shared" si="2028"/>
        <v>11</v>
      </c>
      <c r="V9235" t="str">
        <f t="shared" si="2029"/>
        <v>FY Q4</v>
      </c>
    </row>
    <row r="9236" spans="1:22" x14ac:dyDescent="0.3">
      <c r="A9236" s="18">
        <v>46066</v>
      </c>
      <c r="B9236" t="s">
        <v>558</v>
      </c>
      <c r="C9236" t="s">
        <v>128</v>
      </c>
      <c r="D9236" t="s">
        <v>10367</v>
      </c>
      <c r="E9236">
        <v>410887815499</v>
      </c>
      <c r="F9236" t="s">
        <v>16</v>
      </c>
      <c r="G9236" t="s">
        <v>71</v>
      </c>
      <c r="H9236">
        <v>6766</v>
      </c>
      <c r="I9236" s="2">
        <f t="shared" si="2016"/>
        <v>2026</v>
      </c>
      <c r="J9236" s="2" t="str">
        <f t="shared" si="2017"/>
        <v>February</v>
      </c>
      <c r="K9236" s="2">
        <f t="shared" si="2018"/>
        <v>2</v>
      </c>
      <c r="L9236" s="2" t="str">
        <f t="shared" si="2019"/>
        <v>Friday</v>
      </c>
      <c r="M9236" s="2">
        <f t="shared" si="2020"/>
        <v>7</v>
      </c>
      <c r="N9236" s="3">
        <f t="shared" si="2021"/>
        <v>6766</v>
      </c>
      <c r="O9236" s="3">
        <f t="shared" si="2022"/>
        <v>0</v>
      </c>
      <c r="P9236" t="str">
        <f t="shared" si="2023"/>
        <v>13-Feb</v>
      </c>
      <c r="Q9236" s="9">
        <f t="shared" si="2024"/>
        <v>0.47083333333333333</v>
      </c>
      <c r="R9236" t="str">
        <f t="shared" si="2025"/>
        <v>Morning</v>
      </c>
      <c r="S9236" s="2">
        <f t="shared" si="2026"/>
        <v>13</v>
      </c>
      <c r="T9236" t="str">
        <f t="shared" si="2027"/>
        <v>Others</v>
      </c>
      <c r="U9236">
        <f t="shared" si="2028"/>
        <v>11</v>
      </c>
      <c r="V9236" t="str">
        <f t="shared" si="2029"/>
        <v>FY Q4</v>
      </c>
    </row>
    <row r="9237" spans="1:22" x14ac:dyDescent="0.3">
      <c r="A9237" s="18">
        <v>46066</v>
      </c>
      <c r="B9237" t="s">
        <v>1281</v>
      </c>
      <c r="C9237" t="s">
        <v>189</v>
      </c>
      <c r="D9237" t="s">
        <v>10368</v>
      </c>
      <c r="E9237">
        <v>594502902959</v>
      </c>
      <c r="F9237" t="s">
        <v>16</v>
      </c>
      <c r="G9237" t="s">
        <v>71</v>
      </c>
      <c r="H9237">
        <v>3317</v>
      </c>
      <c r="I9237" s="2">
        <f t="shared" si="2016"/>
        <v>2026</v>
      </c>
      <c r="J9237" s="2" t="str">
        <f t="shared" si="2017"/>
        <v>February</v>
      </c>
      <c r="K9237" s="2">
        <f t="shared" si="2018"/>
        <v>2</v>
      </c>
      <c r="L9237" s="2" t="str">
        <f t="shared" si="2019"/>
        <v>Friday</v>
      </c>
      <c r="M9237" s="2">
        <f t="shared" si="2020"/>
        <v>7</v>
      </c>
      <c r="N9237" s="3">
        <f t="shared" si="2021"/>
        <v>3317</v>
      </c>
      <c r="O9237" s="3">
        <f t="shared" si="2022"/>
        <v>0</v>
      </c>
      <c r="P9237" t="str">
        <f t="shared" si="2023"/>
        <v>13-Feb</v>
      </c>
      <c r="Q9237" s="9">
        <f t="shared" si="2024"/>
        <v>0.75277777777777777</v>
      </c>
      <c r="R9237" t="str">
        <f t="shared" si="2025"/>
        <v>Evening</v>
      </c>
      <c r="S9237" s="2">
        <f t="shared" si="2026"/>
        <v>13</v>
      </c>
      <c r="T9237" t="str">
        <f t="shared" si="2027"/>
        <v>Others</v>
      </c>
      <c r="U9237">
        <f t="shared" si="2028"/>
        <v>18</v>
      </c>
      <c r="V9237" t="str">
        <f t="shared" si="2029"/>
        <v>FY Q4</v>
      </c>
    </row>
    <row r="9238" spans="1:22" x14ac:dyDescent="0.3">
      <c r="A9238" s="18">
        <v>46066</v>
      </c>
      <c r="B9238" t="s">
        <v>1515</v>
      </c>
      <c r="C9238" t="s">
        <v>338</v>
      </c>
      <c r="D9238" t="s">
        <v>10369</v>
      </c>
      <c r="E9238">
        <v>264685703806</v>
      </c>
      <c r="F9238" t="s">
        <v>15</v>
      </c>
      <c r="G9238" t="s">
        <v>67</v>
      </c>
      <c r="H9238">
        <v>5198</v>
      </c>
      <c r="I9238" s="2">
        <f t="shared" si="2016"/>
        <v>2026</v>
      </c>
      <c r="J9238" s="2" t="str">
        <f t="shared" si="2017"/>
        <v>February</v>
      </c>
      <c r="K9238" s="2">
        <f t="shared" si="2018"/>
        <v>2</v>
      </c>
      <c r="L9238" s="2" t="str">
        <f t="shared" si="2019"/>
        <v>Friday</v>
      </c>
      <c r="M9238" s="2">
        <f t="shared" si="2020"/>
        <v>7</v>
      </c>
      <c r="N9238" s="3">
        <f t="shared" si="2021"/>
        <v>0</v>
      </c>
      <c r="O9238" s="3">
        <f t="shared" si="2022"/>
        <v>5198</v>
      </c>
      <c r="P9238" t="str">
        <f t="shared" si="2023"/>
        <v>13-Feb</v>
      </c>
      <c r="Q9238" s="9">
        <f t="shared" si="2024"/>
        <v>0.78125</v>
      </c>
      <c r="R9238" t="str">
        <f t="shared" si="2025"/>
        <v>Evening</v>
      </c>
      <c r="S9238" s="2">
        <f t="shared" si="2026"/>
        <v>13</v>
      </c>
      <c r="T9238" t="str">
        <f t="shared" si="2027"/>
        <v>UPI Transfer</v>
      </c>
      <c r="U9238">
        <f t="shared" si="2028"/>
        <v>18</v>
      </c>
      <c r="V9238" t="str">
        <f t="shared" si="2029"/>
        <v>FY Q4</v>
      </c>
    </row>
    <row r="9239" spans="1:22" x14ac:dyDescent="0.3">
      <c r="A9239" s="18">
        <v>46066</v>
      </c>
      <c r="B9239" t="s">
        <v>1491</v>
      </c>
      <c r="C9239" t="s">
        <v>291</v>
      </c>
      <c r="D9239" t="s">
        <v>10370</v>
      </c>
      <c r="E9239">
        <v>72571450940</v>
      </c>
      <c r="F9239" t="s">
        <v>16</v>
      </c>
      <c r="G9239" t="s">
        <v>71</v>
      </c>
      <c r="H9239">
        <v>2790</v>
      </c>
      <c r="I9239" s="2">
        <f t="shared" si="2016"/>
        <v>2026</v>
      </c>
      <c r="J9239" s="2" t="str">
        <f t="shared" si="2017"/>
        <v>February</v>
      </c>
      <c r="K9239" s="2">
        <f t="shared" si="2018"/>
        <v>2</v>
      </c>
      <c r="L9239" s="2" t="str">
        <f t="shared" si="2019"/>
        <v>Friday</v>
      </c>
      <c r="M9239" s="2">
        <f t="shared" si="2020"/>
        <v>7</v>
      </c>
      <c r="N9239" s="3">
        <f t="shared" si="2021"/>
        <v>2790</v>
      </c>
      <c r="O9239" s="3">
        <f t="shared" si="2022"/>
        <v>0</v>
      </c>
      <c r="P9239" t="str">
        <f t="shared" si="2023"/>
        <v>13-Feb</v>
      </c>
      <c r="Q9239" s="9">
        <f t="shared" si="2024"/>
        <v>0.79097222222222219</v>
      </c>
      <c r="R9239" t="str">
        <f t="shared" si="2025"/>
        <v>Evening</v>
      </c>
      <c r="S9239" s="2">
        <f t="shared" si="2026"/>
        <v>13</v>
      </c>
      <c r="T9239" t="str">
        <f t="shared" si="2027"/>
        <v>Others</v>
      </c>
      <c r="U9239">
        <f t="shared" si="2028"/>
        <v>18</v>
      </c>
      <c r="V9239" t="str">
        <f t="shared" si="2029"/>
        <v>FY Q4</v>
      </c>
    </row>
    <row r="9240" spans="1:22" x14ac:dyDescent="0.3">
      <c r="A9240" s="18">
        <v>46066</v>
      </c>
      <c r="B9240" t="s">
        <v>1470</v>
      </c>
      <c r="C9240" t="s">
        <v>273</v>
      </c>
      <c r="D9240" t="s">
        <v>10371</v>
      </c>
      <c r="E9240">
        <v>15170708268</v>
      </c>
      <c r="F9240" t="s">
        <v>16</v>
      </c>
      <c r="G9240" t="s">
        <v>71</v>
      </c>
      <c r="H9240">
        <v>5249</v>
      </c>
      <c r="I9240" s="2">
        <f t="shared" si="2016"/>
        <v>2026</v>
      </c>
      <c r="J9240" s="2" t="str">
        <f t="shared" si="2017"/>
        <v>February</v>
      </c>
      <c r="K9240" s="2">
        <f t="shared" si="2018"/>
        <v>2</v>
      </c>
      <c r="L9240" s="2" t="str">
        <f t="shared" si="2019"/>
        <v>Friday</v>
      </c>
      <c r="M9240" s="2">
        <f t="shared" si="2020"/>
        <v>7</v>
      </c>
      <c r="N9240" s="3">
        <f t="shared" si="2021"/>
        <v>5249</v>
      </c>
      <c r="O9240" s="3">
        <f t="shared" si="2022"/>
        <v>0</v>
      </c>
      <c r="P9240" t="str">
        <f t="shared" si="2023"/>
        <v>13-Feb</v>
      </c>
      <c r="Q9240" s="9">
        <f t="shared" si="2024"/>
        <v>0.7993055555555556</v>
      </c>
      <c r="R9240" t="str">
        <f t="shared" si="2025"/>
        <v>Evening</v>
      </c>
      <c r="S9240" s="2">
        <f t="shared" si="2026"/>
        <v>13</v>
      </c>
      <c r="T9240" t="str">
        <f t="shared" si="2027"/>
        <v>Others</v>
      </c>
      <c r="U9240">
        <f t="shared" si="2028"/>
        <v>19</v>
      </c>
      <c r="V9240" t="str">
        <f t="shared" si="2029"/>
        <v>FY Q4</v>
      </c>
    </row>
    <row r="9241" spans="1:22" x14ac:dyDescent="0.3">
      <c r="A9241" s="18">
        <v>46066</v>
      </c>
      <c r="B9241" t="s">
        <v>726</v>
      </c>
      <c r="C9241" t="s">
        <v>399</v>
      </c>
      <c r="D9241" t="s">
        <v>10372</v>
      </c>
      <c r="E9241">
        <v>475676819544</v>
      </c>
      <c r="F9241" t="s">
        <v>15</v>
      </c>
      <c r="G9241" t="s">
        <v>71</v>
      </c>
      <c r="H9241">
        <v>11092</v>
      </c>
      <c r="I9241" s="2">
        <f t="shared" si="2016"/>
        <v>2026</v>
      </c>
      <c r="J9241" s="2" t="str">
        <f t="shared" si="2017"/>
        <v>February</v>
      </c>
      <c r="K9241" s="2">
        <f t="shared" si="2018"/>
        <v>2</v>
      </c>
      <c r="L9241" s="2" t="str">
        <f t="shared" si="2019"/>
        <v>Friday</v>
      </c>
      <c r="M9241" s="2">
        <f t="shared" si="2020"/>
        <v>7</v>
      </c>
      <c r="N9241" s="3">
        <f t="shared" si="2021"/>
        <v>0</v>
      </c>
      <c r="O9241" s="3">
        <f t="shared" si="2022"/>
        <v>11092</v>
      </c>
      <c r="P9241" t="str">
        <f t="shared" si="2023"/>
        <v>13-Feb</v>
      </c>
      <c r="Q9241" s="9">
        <f t="shared" si="2024"/>
        <v>0.94305555555555554</v>
      </c>
      <c r="R9241" t="str">
        <f t="shared" si="2025"/>
        <v>Night</v>
      </c>
      <c r="S9241" s="2">
        <f t="shared" si="2026"/>
        <v>13</v>
      </c>
      <c r="T9241" t="str">
        <f t="shared" si="2027"/>
        <v>UPI Transfer</v>
      </c>
      <c r="U9241">
        <f t="shared" si="2028"/>
        <v>22</v>
      </c>
      <c r="V9241" t="str">
        <f t="shared" si="2029"/>
        <v>FY Q4</v>
      </c>
    </row>
    <row r="9242" spans="1:22" x14ac:dyDescent="0.3">
      <c r="A9242" s="18">
        <v>46067</v>
      </c>
      <c r="B9242" t="s">
        <v>2631</v>
      </c>
      <c r="C9242" t="s">
        <v>134</v>
      </c>
      <c r="D9242" t="s">
        <v>10373</v>
      </c>
      <c r="E9242">
        <v>373397758049</v>
      </c>
      <c r="F9242" t="s">
        <v>15</v>
      </c>
      <c r="G9242" t="s">
        <v>67</v>
      </c>
      <c r="H9242">
        <v>5016</v>
      </c>
      <c r="I9242" s="2">
        <f t="shared" si="2016"/>
        <v>2026</v>
      </c>
      <c r="J9242" s="2" t="str">
        <f t="shared" si="2017"/>
        <v>February</v>
      </c>
      <c r="K9242" s="2">
        <f t="shared" si="2018"/>
        <v>2</v>
      </c>
      <c r="L9242" s="2" t="str">
        <f t="shared" si="2019"/>
        <v>Saturday</v>
      </c>
      <c r="M9242" s="2">
        <f t="shared" si="2020"/>
        <v>7</v>
      </c>
      <c r="N9242" s="3">
        <f t="shared" si="2021"/>
        <v>0</v>
      </c>
      <c r="O9242" s="3">
        <f t="shared" si="2022"/>
        <v>5016</v>
      </c>
      <c r="P9242" t="str">
        <f t="shared" si="2023"/>
        <v>14-Feb</v>
      </c>
      <c r="Q9242" s="9">
        <f t="shared" si="2024"/>
        <v>0.44444444444444442</v>
      </c>
      <c r="R9242" t="str">
        <f t="shared" si="2025"/>
        <v>Morning</v>
      </c>
      <c r="S9242" s="2">
        <f t="shared" si="2026"/>
        <v>14</v>
      </c>
      <c r="T9242" t="str">
        <f t="shared" si="2027"/>
        <v>UPI Transfer</v>
      </c>
      <c r="U9242">
        <f t="shared" si="2028"/>
        <v>10</v>
      </c>
      <c r="V9242" t="str">
        <f t="shared" si="2029"/>
        <v>FY Q4</v>
      </c>
    </row>
    <row r="9243" spans="1:22" x14ac:dyDescent="0.3">
      <c r="A9243" s="18">
        <v>46067</v>
      </c>
      <c r="B9243" t="s">
        <v>1640</v>
      </c>
      <c r="C9243" t="s">
        <v>319</v>
      </c>
      <c r="D9243" t="s">
        <v>10374</v>
      </c>
      <c r="E9243">
        <v>816427204258</v>
      </c>
      <c r="F9243" t="s">
        <v>15</v>
      </c>
      <c r="G9243" t="s">
        <v>67</v>
      </c>
      <c r="H9243">
        <v>6554</v>
      </c>
      <c r="I9243" s="2">
        <f t="shared" si="2016"/>
        <v>2026</v>
      </c>
      <c r="J9243" s="2" t="str">
        <f t="shared" si="2017"/>
        <v>February</v>
      </c>
      <c r="K9243" s="2">
        <f t="shared" si="2018"/>
        <v>2</v>
      </c>
      <c r="L9243" s="2" t="str">
        <f t="shared" si="2019"/>
        <v>Saturday</v>
      </c>
      <c r="M9243" s="2">
        <f t="shared" si="2020"/>
        <v>7</v>
      </c>
      <c r="N9243" s="3">
        <f t="shared" si="2021"/>
        <v>0</v>
      </c>
      <c r="O9243" s="3">
        <f t="shared" si="2022"/>
        <v>6554</v>
      </c>
      <c r="P9243" t="str">
        <f t="shared" si="2023"/>
        <v>14-Feb</v>
      </c>
      <c r="Q9243" s="9">
        <f t="shared" si="2024"/>
        <v>0.47222222222222221</v>
      </c>
      <c r="R9243" t="str">
        <f t="shared" si="2025"/>
        <v>Morning</v>
      </c>
      <c r="S9243" s="2">
        <f t="shared" si="2026"/>
        <v>14</v>
      </c>
      <c r="T9243" t="str">
        <f t="shared" si="2027"/>
        <v>Recharge</v>
      </c>
      <c r="U9243">
        <f t="shared" si="2028"/>
        <v>11</v>
      </c>
      <c r="V9243" t="str">
        <f t="shared" si="2029"/>
        <v>FY Q4</v>
      </c>
    </row>
    <row r="9244" spans="1:22" x14ac:dyDescent="0.3">
      <c r="A9244" s="18">
        <v>46067</v>
      </c>
      <c r="B9244" t="s">
        <v>1246</v>
      </c>
      <c r="C9244" t="s">
        <v>85</v>
      </c>
      <c r="D9244" t="s">
        <v>10375</v>
      </c>
      <c r="E9244">
        <v>717620132915</v>
      </c>
      <c r="F9244" t="s">
        <v>16</v>
      </c>
      <c r="G9244" t="s">
        <v>67</v>
      </c>
      <c r="H9244">
        <v>6818</v>
      </c>
      <c r="I9244" s="2">
        <f t="shared" si="2016"/>
        <v>2026</v>
      </c>
      <c r="J9244" s="2" t="str">
        <f t="shared" si="2017"/>
        <v>February</v>
      </c>
      <c r="K9244" s="2">
        <f t="shared" si="2018"/>
        <v>2</v>
      </c>
      <c r="L9244" s="2" t="str">
        <f t="shared" si="2019"/>
        <v>Saturday</v>
      </c>
      <c r="M9244" s="2">
        <f t="shared" si="2020"/>
        <v>7</v>
      </c>
      <c r="N9244" s="3">
        <f t="shared" si="2021"/>
        <v>6818</v>
      </c>
      <c r="O9244" s="3">
        <f t="shared" si="2022"/>
        <v>0</v>
      </c>
      <c r="P9244" t="str">
        <f t="shared" si="2023"/>
        <v>14-Feb</v>
      </c>
      <c r="Q9244" s="9">
        <f t="shared" si="2024"/>
        <v>0.55694444444444446</v>
      </c>
      <c r="R9244" t="str">
        <f t="shared" si="2025"/>
        <v>Afternoon</v>
      </c>
      <c r="S9244" s="2">
        <f t="shared" si="2026"/>
        <v>14</v>
      </c>
      <c r="T9244" t="str">
        <f t="shared" si="2027"/>
        <v>Others</v>
      </c>
      <c r="U9244">
        <f t="shared" si="2028"/>
        <v>13</v>
      </c>
      <c r="V9244" t="str">
        <f t="shared" si="2029"/>
        <v>FY Q4</v>
      </c>
    </row>
    <row r="9245" spans="1:22" x14ac:dyDescent="0.3">
      <c r="A9245" s="18">
        <v>46067</v>
      </c>
      <c r="B9245" t="s">
        <v>1651</v>
      </c>
      <c r="C9245" t="s">
        <v>254</v>
      </c>
      <c r="D9245" t="s">
        <v>10376</v>
      </c>
      <c r="E9245">
        <v>895354601065</v>
      </c>
      <c r="F9245" t="s">
        <v>16</v>
      </c>
      <c r="G9245" t="s">
        <v>71</v>
      </c>
      <c r="H9245">
        <v>21392</v>
      </c>
      <c r="I9245" s="2">
        <f t="shared" si="2016"/>
        <v>2026</v>
      </c>
      <c r="J9245" s="2" t="str">
        <f t="shared" si="2017"/>
        <v>February</v>
      </c>
      <c r="K9245" s="2">
        <f t="shared" si="2018"/>
        <v>2</v>
      </c>
      <c r="L9245" s="2" t="str">
        <f t="shared" si="2019"/>
        <v>Saturday</v>
      </c>
      <c r="M9245" s="2">
        <f t="shared" si="2020"/>
        <v>7</v>
      </c>
      <c r="N9245" s="3">
        <f t="shared" si="2021"/>
        <v>21392</v>
      </c>
      <c r="O9245" s="3">
        <f t="shared" si="2022"/>
        <v>0</v>
      </c>
      <c r="P9245" t="str">
        <f t="shared" si="2023"/>
        <v>14-Feb</v>
      </c>
      <c r="Q9245" s="9">
        <f t="shared" si="2024"/>
        <v>0.56458333333333333</v>
      </c>
      <c r="R9245" t="str">
        <f t="shared" si="2025"/>
        <v>Afternoon</v>
      </c>
      <c r="S9245" s="2">
        <f t="shared" si="2026"/>
        <v>14</v>
      </c>
      <c r="T9245" t="str">
        <f t="shared" si="2027"/>
        <v>Others</v>
      </c>
      <c r="U9245">
        <f t="shared" si="2028"/>
        <v>13</v>
      </c>
      <c r="V9245" t="str">
        <f t="shared" si="2029"/>
        <v>FY Q4</v>
      </c>
    </row>
    <row r="9246" spans="1:22" x14ac:dyDescent="0.3">
      <c r="A9246" s="18">
        <v>46067</v>
      </c>
      <c r="B9246" t="s">
        <v>875</v>
      </c>
      <c r="C9246" t="s">
        <v>366</v>
      </c>
      <c r="D9246" t="s">
        <v>10377</v>
      </c>
      <c r="E9246">
        <v>611924851271</v>
      </c>
      <c r="F9246" t="s">
        <v>16</v>
      </c>
      <c r="G9246" t="s">
        <v>71</v>
      </c>
      <c r="H9246">
        <v>24384</v>
      </c>
      <c r="I9246" s="2">
        <f t="shared" si="2016"/>
        <v>2026</v>
      </c>
      <c r="J9246" s="2" t="str">
        <f t="shared" si="2017"/>
        <v>February</v>
      </c>
      <c r="K9246" s="2">
        <f t="shared" si="2018"/>
        <v>2</v>
      </c>
      <c r="L9246" s="2" t="str">
        <f t="shared" si="2019"/>
        <v>Saturday</v>
      </c>
      <c r="M9246" s="2">
        <f t="shared" si="2020"/>
        <v>7</v>
      </c>
      <c r="N9246" s="3">
        <f t="shared" si="2021"/>
        <v>24384</v>
      </c>
      <c r="O9246" s="3">
        <f t="shared" si="2022"/>
        <v>0</v>
      </c>
      <c r="P9246" t="str">
        <f t="shared" si="2023"/>
        <v>14-Feb</v>
      </c>
      <c r="Q9246" s="9">
        <f t="shared" si="2024"/>
        <v>0.6166666666666667</v>
      </c>
      <c r="R9246" t="str">
        <f t="shared" si="2025"/>
        <v>Afternoon</v>
      </c>
      <c r="S9246" s="2">
        <f t="shared" si="2026"/>
        <v>14</v>
      </c>
      <c r="T9246" t="str">
        <f t="shared" si="2027"/>
        <v>Others</v>
      </c>
      <c r="U9246">
        <f t="shared" si="2028"/>
        <v>14</v>
      </c>
      <c r="V9246" t="str">
        <f t="shared" si="2029"/>
        <v>FY Q4</v>
      </c>
    </row>
    <row r="9247" spans="1:22" x14ac:dyDescent="0.3">
      <c r="A9247" s="18">
        <v>46067</v>
      </c>
      <c r="B9247" t="s">
        <v>1694</v>
      </c>
      <c r="C9247" t="s">
        <v>69</v>
      </c>
      <c r="D9247" t="s">
        <v>10378</v>
      </c>
      <c r="E9247">
        <v>314200019990</v>
      </c>
      <c r="F9247" t="s">
        <v>16</v>
      </c>
      <c r="G9247" t="s">
        <v>71</v>
      </c>
      <c r="H9247">
        <v>2224</v>
      </c>
      <c r="I9247" s="2">
        <f t="shared" si="2016"/>
        <v>2026</v>
      </c>
      <c r="J9247" s="2" t="str">
        <f t="shared" si="2017"/>
        <v>February</v>
      </c>
      <c r="K9247" s="2">
        <f t="shared" si="2018"/>
        <v>2</v>
      </c>
      <c r="L9247" s="2" t="str">
        <f t="shared" si="2019"/>
        <v>Saturday</v>
      </c>
      <c r="M9247" s="2">
        <f t="shared" si="2020"/>
        <v>7</v>
      </c>
      <c r="N9247" s="3">
        <f t="shared" si="2021"/>
        <v>2224</v>
      </c>
      <c r="O9247" s="3">
        <f t="shared" si="2022"/>
        <v>0</v>
      </c>
      <c r="P9247" t="str">
        <f t="shared" si="2023"/>
        <v>14-Feb</v>
      </c>
      <c r="Q9247" s="9">
        <f t="shared" si="2024"/>
        <v>0.75694444444444442</v>
      </c>
      <c r="R9247" t="str">
        <f t="shared" si="2025"/>
        <v>Evening</v>
      </c>
      <c r="S9247" s="2">
        <f t="shared" si="2026"/>
        <v>14</v>
      </c>
      <c r="T9247" t="str">
        <f t="shared" si="2027"/>
        <v>Others</v>
      </c>
      <c r="U9247">
        <f t="shared" si="2028"/>
        <v>18</v>
      </c>
      <c r="V9247" t="str">
        <f t="shared" si="2029"/>
        <v>FY Q4</v>
      </c>
    </row>
    <row r="9248" spans="1:22" x14ac:dyDescent="0.3">
      <c r="A9248" s="18">
        <v>46067</v>
      </c>
      <c r="B9248" t="s">
        <v>1224</v>
      </c>
      <c r="C9248" t="s">
        <v>134</v>
      </c>
      <c r="D9248" t="s">
        <v>10379</v>
      </c>
      <c r="E9248">
        <v>110109963468</v>
      </c>
      <c r="F9248" t="s">
        <v>15</v>
      </c>
      <c r="G9248" t="s">
        <v>67</v>
      </c>
      <c r="H9248">
        <v>11488</v>
      </c>
      <c r="I9248" s="2">
        <f t="shared" si="2016"/>
        <v>2026</v>
      </c>
      <c r="J9248" s="2" t="str">
        <f t="shared" si="2017"/>
        <v>February</v>
      </c>
      <c r="K9248" s="2">
        <f t="shared" si="2018"/>
        <v>2</v>
      </c>
      <c r="L9248" s="2" t="str">
        <f t="shared" si="2019"/>
        <v>Saturday</v>
      </c>
      <c r="M9248" s="2">
        <f t="shared" si="2020"/>
        <v>7</v>
      </c>
      <c r="N9248" s="3">
        <f t="shared" si="2021"/>
        <v>0</v>
      </c>
      <c r="O9248" s="3">
        <f t="shared" si="2022"/>
        <v>11488</v>
      </c>
      <c r="P9248" t="str">
        <f t="shared" si="2023"/>
        <v>14-Feb</v>
      </c>
      <c r="Q9248" s="9">
        <f t="shared" si="2024"/>
        <v>0.7944444444444444</v>
      </c>
      <c r="R9248" t="str">
        <f t="shared" si="2025"/>
        <v>Evening</v>
      </c>
      <c r="S9248" s="2">
        <f t="shared" si="2026"/>
        <v>14</v>
      </c>
      <c r="T9248" t="str">
        <f t="shared" si="2027"/>
        <v>UPI Transfer</v>
      </c>
      <c r="U9248">
        <f t="shared" si="2028"/>
        <v>19</v>
      </c>
      <c r="V9248" t="str">
        <f t="shared" si="2029"/>
        <v>FY Q4</v>
      </c>
    </row>
    <row r="9249" spans="1:22" x14ac:dyDescent="0.3">
      <c r="A9249" s="18">
        <v>46068</v>
      </c>
      <c r="B9249" t="s">
        <v>310</v>
      </c>
      <c r="C9249" t="s">
        <v>254</v>
      </c>
      <c r="D9249" t="s">
        <v>10380</v>
      </c>
      <c r="E9249">
        <v>131949668600</v>
      </c>
      <c r="F9249" t="s">
        <v>16</v>
      </c>
      <c r="G9249" t="s">
        <v>71</v>
      </c>
      <c r="H9249">
        <v>10336</v>
      </c>
      <c r="I9249" s="2">
        <f t="shared" si="2016"/>
        <v>2026</v>
      </c>
      <c r="J9249" s="2" t="str">
        <f t="shared" si="2017"/>
        <v>February</v>
      </c>
      <c r="K9249" s="2">
        <f t="shared" si="2018"/>
        <v>2</v>
      </c>
      <c r="L9249" s="2" t="str">
        <f t="shared" si="2019"/>
        <v>Sunday</v>
      </c>
      <c r="M9249" s="2">
        <f t="shared" si="2020"/>
        <v>8</v>
      </c>
      <c r="N9249" s="3">
        <f t="shared" si="2021"/>
        <v>10336</v>
      </c>
      <c r="O9249" s="3">
        <f t="shared" si="2022"/>
        <v>0</v>
      </c>
      <c r="P9249" t="str">
        <f t="shared" si="2023"/>
        <v>15-Feb</v>
      </c>
      <c r="Q9249" s="9">
        <f t="shared" si="2024"/>
        <v>0.39444444444444443</v>
      </c>
      <c r="R9249" t="str">
        <f t="shared" si="2025"/>
        <v>Morning</v>
      </c>
      <c r="S9249" s="2">
        <f t="shared" si="2026"/>
        <v>15</v>
      </c>
      <c r="T9249" t="str">
        <f t="shared" si="2027"/>
        <v>Others</v>
      </c>
      <c r="U9249">
        <f t="shared" si="2028"/>
        <v>9</v>
      </c>
      <c r="V9249" t="str">
        <f t="shared" si="2029"/>
        <v>FY Q4</v>
      </c>
    </row>
    <row r="9250" spans="1:22" x14ac:dyDescent="0.3">
      <c r="A9250" s="18">
        <v>46068</v>
      </c>
      <c r="B9250" t="s">
        <v>3383</v>
      </c>
      <c r="C9250" t="s">
        <v>322</v>
      </c>
      <c r="D9250" t="s">
        <v>10381</v>
      </c>
      <c r="E9250">
        <v>241736346394</v>
      </c>
      <c r="F9250" t="s">
        <v>15</v>
      </c>
      <c r="G9250" t="s">
        <v>71</v>
      </c>
      <c r="H9250">
        <v>4112</v>
      </c>
      <c r="I9250" s="2">
        <f t="shared" si="2016"/>
        <v>2026</v>
      </c>
      <c r="J9250" s="2" t="str">
        <f t="shared" si="2017"/>
        <v>February</v>
      </c>
      <c r="K9250" s="2">
        <f t="shared" si="2018"/>
        <v>2</v>
      </c>
      <c r="L9250" s="2" t="str">
        <f t="shared" si="2019"/>
        <v>Sunday</v>
      </c>
      <c r="M9250" s="2">
        <f t="shared" si="2020"/>
        <v>8</v>
      </c>
      <c r="N9250" s="3">
        <f t="shared" si="2021"/>
        <v>0</v>
      </c>
      <c r="O9250" s="3">
        <f t="shared" si="2022"/>
        <v>4112</v>
      </c>
      <c r="P9250" t="str">
        <f t="shared" si="2023"/>
        <v>15-Feb</v>
      </c>
      <c r="Q9250" s="9">
        <f t="shared" si="2024"/>
        <v>0.48958333333333331</v>
      </c>
      <c r="R9250" t="str">
        <f t="shared" si="2025"/>
        <v>Morning</v>
      </c>
      <c r="S9250" s="2">
        <f t="shared" si="2026"/>
        <v>15</v>
      </c>
      <c r="T9250" t="str">
        <f t="shared" si="2027"/>
        <v>UPI Transfer</v>
      </c>
      <c r="U9250">
        <f t="shared" si="2028"/>
        <v>11</v>
      </c>
      <c r="V9250" t="str">
        <f t="shared" si="2029"/>
        <v>FY Q4</v>
      </c>
    </row>
    <row r="9251" spans="1:22" x14ac:dyDescent="0.3">
      <c r="A9251" s="18">
        <v>46068</v>
      </c>
      <c r="B9251" t="s">
        <v>1540</v>
      </c>
      <c r="C9251" t="s">
        <v>291</v>
      </c>
      <c r="D9251" t="s">
        <v>10382</v>
      </c>
      <c r="E9251">
        <v>853712512787</v>
      </c>
      <c r="F9251" t="s">
        <v>16</v>
      </c>
      <c r="G9251" t="s">
        <v>67</v>
      </c>
      <c r="H9251">
        <v>9028</v>
      </c>
      <c r="I9251" s="2">
        <f t="shared" si="2016"/>
        <v>2026</v>
      </c>
      <c r="J9251" s="2" t="str">
        <f t="shared" si="2017"/>
        <v>February</v>
      </c>
      <c r="K9251" s="2">
        <f t="shared" si="2018"/>
        <v>2</v>
      </c>
      <c r="L9251" s="2" t="str">
        <f t="shared" si="2019"/>
        <v>Sunday</v>
      </c>
      <c r="M9251" s="2">
        <f t="shared" si="2020"/>
        <v>8</v>
      </c>
      <c r="N9251" s="3">
        <f t="shared" si="2021"/>
        <v>9028</v>
      </c>
      <c r="O9251" s="3">
        <f t="shared" si="2022"/>
        <v>0</v>
      </c>
      <c r="P9251" t="str">
        <f t="shared" si="2023"/>
        <v>15-Feb</v>
      </c>
      <c r="Q9251" s="9">
        <f t="shared" si="2024"/>
        <v>0.6118055555555556</v>
      </c>
      <c r="R9251" t="str">
        <f t="shared" si="2025"/>
        <v>Afternoon</v>
      </c>
      <c r="S9251" s="2">
        <f t="shared" si="2026"/>
        <v>15</v>
      </c>
      <c r="T9251" t="str">
        <f t="shared" si="2027"/>
        <v>Others</v>
      </c>
      <c r="U9251">
        <f t="shared" si="2028"/>
        <v>14</v>
      </c>
      <c r="V9251" t="str">
        <f t="shared" si="2029"/>
        <v>FY Q4</v>
      </c>
    </row>
    <row r="9252" spans="1:22" x14ac:dyDescent="0.3">
      <c r="A9252" s="18">
        <v>46069</v>
      </c>
      <c r="B9252" t="s">
        <v>10383</v>
      </c>
      <c r="C9252" t="s">
        <v>114</v>
      </c>
      <c r="D9252" t="s">
        <v>10384</v>
      </c>
      <c r="E9252">
        <v>480709492209</v>
      </c>
      <c r="F9252" t="s">
        <v>15</v>
      </c>
      <c r="G9252" t="s">
        <v>67</v>
      </c>
      <c r="H9252">
        <v>3957</v>
      </c>
      <c r="I9252" s="2">
        <f t="shared" si="2016"/>
        <v>2026</v>
      </c>
      <c r="J9252" s="2" t="str">
        <f t="shared" si="2017"/>
        <v>February</v>
      </c>
      <c r="K9252" s="2">
        <f t="shared" si="2018"/>
        <v>2</v>
      </c>
      <c r="L9252" s="2" t="str">
        <f t="shared" si="2019"/>
        <v>Monday</v>
      </c>
      <c r="M9252" s="2">
        <f t="shared" si="2020"/>
        <v>8</v>
      </c>
      <c r="N9252" s="3">
        <f t="shared" si="2021"/>
        <v>0</v>
      </c>
      <c r="O9252" s="3">
        <f t="shared" si="2022"/>
        <v>3957</v>
      </c>
      <c r="P9252" t="str">
        <f t="shared" si="2023"/>
        <v>16-Feb</v>
      </c>
      <c r="Q9252" s="9">
        <f t="shared" si="2024"/>
        <v>0.29305555555555557</v>
      </c>
      <c r="R9252" t="str">
        <f t="shared" si="2025"/>
        <v>Morning</v>
      </c>
      <c r="S9252" s="2">
        <f t="shared" si="2026"/>
        <v>16</v>
      </c>
      <c r="T9252" t="str">
        <f t="shared" si="2027"/>
        <v>UPI Transfer</v>
      </c>
      <c r="U9252">
        <f t="shared" si="2028"/>
        <v>7</v>
      </c>
      <c r="V9252" t="str">
        <f t="shared" si="2029"/>
        <v>FY Q4</v>
      </c>
    </row>
    <row r="9253" spans="1:22" x14ac:dyDescent="0.3">
      <c r="A9253" s="18">
        <v>46069</v>
      </c>
      <c r="B9253" t="s">
        <v>1460</v>
      </c>
      <c r="C9253" t="s">
        <v>254</v>
      </c>
      <c r="D9253" t="s">
        <v>10385</v>
      </c>
      <c r="E9253">
        <v>40429115599</v>
      </c>
      <c r="F9253" t="s">
        <v>16</v>
      </c>
      <c r="G9253" t="s">
        <v>71</v>
      </c>
      <c r="H9253">
        <v>32817</v>
      </c>
      <c r="I9253" s="2">
        <f t="shared" si="2016"/>
        <v>2026</v>
      </c>
      <c r="J9253" s="2" t="str">
        <f t="shared" si="2017"/>
        <v>February</v>
      </c>
      <c r="K9253" s="2">
        <f t="shared" si="2018"/>
        <v>2</v>
      </c>
      <c r="L9253" s="2" t="str">
        <f t="shared" si="2019"/>
        <v>Monday</v>
      </c>
      <c r="M9253" s="2">
        <f t="shared" si="2020"/>
        <v>8</v>
      </c>
      <c r="N9253" s="3">
        <f t="shared" si="2021"/>
        <v>32817</v>
      </c>
      <c r="O9253" s="3">
        <f t="shared" si="2022"/>
        <v>0</v>
      </c>
      <c r="P9253" t="str">
        <f t="shared" si="2023"/>
        <v>16-Feb</v>
      </c>
      <c r="Q9253" s="9">
        <f t="shared" si="2024"/>
        <v>0.33750000000000002</v>
      </c>
      <c r="R9253" t="str">
        <f t="shared" si="2025"/>
        <v>Morning</v>
      </c>
      <c r="S9253" s="2">
        <f t="shared" si="2026"/>
        <v>16</v>
      </c>
      <c r="T9253" t="str">
        <f t="shared" si="2027"/>
        <v>Others</v>
      </c>
      <c r="U9253">
        <f t="shared" si="2028"/>
        <v>8</v>
      </c>
      <c r="V9253" t="str">
        <f t="shared" si="2029"/>
        <v>FY Q4</v>
      </c>
    </row>
    <row r="9254" spans="1:22" x14ac:dyDescent="0.3">
      <c r="A9254" s="18">
        <v>46069</v>
      </c>
      <c r="B9254" t="s">
        <v>993</v>
      </c>
      <c r="C9254" t="s">
        <v>76</v>
      </c>
      <c r="D9254" t="s">
        <v>10386</v>
      </c>
      <c r="E9254">
        <v>42600524834</v>
      </c>
      <c r="F9254" t="s">
        <v>16</v>
      </c>
      <c r="G9254" t="s">
        <v>67</v>
      </c>
      <c r="H9254">
        <v>8500</v>
      </c>
      <c r="I9254" s="2">
        <f t="shared" ref="I9254:I9317" si="2030">YEAR(A9254)</f>
        <v>2026</v>
      </c>
      <c r="J9254" s="2" t="str">
        <f t="shared" ref="J9254:J9317" si="2031">TEXT(A9254,"mmmm")</f>
        <v>February</v>
      </c>
      <c r="K9254" s="2">
        <f t="shared" ref="K9254:K9317" si="2032">MONTH(A9254)</f>
        <v>2</v>
      </c>
      <c r="L9254" s="2" t="str">
        <f t="shared" ref="L9254:L9317" si="2033">TEXT(A9254,"dddd")</f>
        <v>Monday</v>
      </c>
      <c r="M9254" s="2">
        <f t="shared" ref="M9254:M9317" si="2034">WEEKNUM(A9254)</f>
        <v>8</v>
      </c>
      <c r="N9254" s="3">
        <f t="shared" ref="N9254:N9317" si="2035">IF(F9254="Credit",H9254,0)</f>
        <v>8500</v>
      </c>
      <c r="O9254" s="3">
        <f t="shared" ref="O9254:O9317" si="2036">IF(F9254="Debit",H9254,0)</f>
        <v>0</v>
      </c>
      <c r="P9254" t="str">
        <f t="shared" ref="P9254:P9317" si="2037">TEXT(A9254,"d-mmm")</f>
        <v>16-Feb</v>
      </c>
      <c r="Q9254" s="9">
        <f t="shared" ref="Q9254:Q9317" si="2038">TIMEVALUE(TRIM(CLEAN(SUBSTITUTE(B9254,CHAR(34),""))))</f>
        <v>0.68819444444444444</v>
      </c>
      <c r="R9254" t="str">
        <f t="shared" ref="R9254:R9317" si="2039">IF(HOUR(Q9254)&lt;12,"Morning",IF(HOUR(Q9254)&lt;17,"Afternoon",IF(HOUR(Q9254)&lt;21,"Evening","Night")))</f>
        <v>Afternoon</v>
      </c>
      <c r="S9254" s="2">
        <f t="shared" ref="S9254:S9317" si="2040">DAY(A9254)</f>
        <v>16</v>
      </c>
      <c r="T9254" t="str">
        <f t="shared" ref="T9254:T9317" si="2041">IF(ISNUMBER(SEARCH("Recharge",C9254)),"Recharge",IF(ISNUMBER(SEARCH("Petrol",C9254)),"Fuel",IF(ISNUMBER(SEARCH("Restaurant",C9254)),"Food",IF(ISNUMBER(SEARCH("Amazon",C9254)),"Shopping",IF(ISNUMBER(SEARCH("Salary",C9254)),"Salary",IF(ISNUMBER(SEARCH("Paid to",C9254)),"UPI Transfer","Others"))))))</f>
        <v>Others</v>
      </c>
      <c r="U9254">
        <f t="shared" ref="U9254:U9317" si="2042">HOUR(Q9254)</f>
        <v>16</v>
      </c>
      <c r="V9254" t="str">
        <f t="shared" ref="V9254:V9317" si="2043">"FY Q"&amp;INT(MOD(MONTH(A9254)-4,12)/3)+1</f>
        <v>FY Q4</v>
      </c>
    </row>
    <row r="9255" spans="1:22" x14ac:dyDescent="0.3">
      <c r="A9255" s="18">
        <v>46069</v>
      </c>
      <c r="B9255" t="s">
        <v>1150</v>
      </c>
      <c r="C9255" t="s">
        <v>139</v>
      </c>
      <c r="D9255" t="s">
        <v>10387</v>
      </c>
      <c r="E9255">
        <v>258049396093</v>
      </c>
      <c r="F9255" t="s">
        <v>15</v>
      </c>
      <c r="G9255" t="s">
        <v>71</v>
      </c>
      <c r="H9255">
        <v>8145</v>
      </c>
      <c r="I9255" s="2">
        <f t="shared" si="2030"/>
        <v>2026</v>
      </c>
      <c r="J9255" s="2" t="str">
        <f t="shared" si="2031"/>
        <v>February</v>
      </c>
      <c r="K9255" s="2">
        <f t="shared" si="2032"/>
        <v>2</v>
      </c>
      <c r="L9255" s="2" t="str">
        <f t="shared" si="2033"/>
        <v>Monday</v>
      </c>
      <c r="M9255" s="2">
        <f t="shared" si="2034"/>
        <v>8</v>
      </c>
      <c r="N9255" s="3">
        <f t="shared" si="2035"/>
        <v>0</v>
      </c>
      <c r="O9255" s="3">
        <f t="shared" si="2036"/>
        <v>8145</v>
      </c>
      <c r="P9255" t="str">
        <f t="shared" si="2037"/>
        <v>16-Feb</v>
      </c>
      <c r="Q9255" s="9">
        <f t="shared" si="2038"/>
        <v>0.78819444444444442</v>
      </c>
      <c r="R9255" t="str">
        <f t="shared" si="2039"/>
        <v>Evening</v>
      </c>
      <c r="S9255" s="2">
        <f t="shared" si="2040"/>
        <v>16</v>
      </c>
      <c r="T9255" t="str">
        <f t="shared" si="2041"/>
        <v>Fuel</v>
      </c>
      <c r="U9255">
        <f t="shared" si="2042"/>
        <v>18</v>
      </c>
      <c r="V9255" t="str">
        <f t="shared" si="2043"/>
        <v>FY Q4</v>
      </c>
    </row>
    <row r="9256" spans="1:22" x14ac:dyDescent="0.3">
      <c r="A9256" s="18">
        <v>46069</v>
      </c>
      <c r="B9256" t="s">
        <v>1575</v>
      </c>
      <c r="C9256" t="s">
        <v>160</v>
      </c>
      <c r="D9256" t="s">
        <v>10388</v>
      </c>
      <c r="E9256">
        <v>146464360292</v>
      </c>
      <c r="F9256" t="s">
        <v>15</v>
      </c>
      <c r="G9256" t="s">
        <v>67</v>
      </c>
      <c r="H9256">
        <v>2399</v>
      </c>
      <c r="I9256" s="2">
        <f t="shared" si="2030"/>
        <v>2026</v>
      </c>
      <c r="J9256" s="2" t="str">
        <f t="shared" si="2031"/>
        <v>February</v>
      </c>
      <c r="K9256" s="2">
        <f t="shared" si="2032"/>
        <v>2</v>
      </c>
      <c r="L9256" s="2" t="str">
        <f t="shared" si="2033"/>
        <v>Monday</v>
      </c>
      <c r="M9256" s="2">
        <f t="shared" si="2034"/>
        <v>8</v>
      </c>
      <c r="N9256" s="3">
        <f t="shared" si="2035"/>
        <v>0</v>
      </c>
      <c r="O9256" s="3">
        <f t="shared" si="2036"/>
        <v>2399</v>
      </c>
      <c r="P9256" t="str">
        <f t="shared" si="2037"/>
        <v>16-Feb</v>
      </c>
      <c r="Q9256" s="9">
        <f t="shared" si="2038"/>
        <v>0.89097222222222228</v>
      </c>
      <c r="R9256" t="str">
        <f t="shared" si="2039"/>
        <v>Night</v>
      </c>
      <c r="S9256" s="2">
        <f t="shared" si="2040"/>
        <v>16</v>
      </c>
      <c r="T9256" t="str">
        <f t="shared" si="2041"/>
        <v>Shopping</v>
      </c>
      <c r="U9256">
        <f t="shared" si="2042"/>
        <v>21</v>
      </c>
      <c r="V9256" t="str">
        <f t="shared" si="2043"/>
        <v>FY Q4</v>
      </c>
    </row>
    <row r="9257" spans="1:22" x14ac:dyDescent="0.3">
      <c r="A9257" s="18">
        <v>46069</v>
      </c>
      <c r="B9257" t="s">
        <v>2751</v>
      </c>
      <c r="C9257" t="s">
        <v>95</v>
      </c>
      <c r="D9257" t="s">
        <v>10389</v>
      </c>
      <c r="E9257">
        <v>360104163762</v>
      </c>
      <c r="F9257" t="s">
        <v>16</v>
      </c>
      <c r="G9257" t="s">
        <v>67</v>
      </c>
      <c r="H9257">
        <v>7655</v>
      </c>
      <c r="I9257" s="2">
        <f t="shared" si="2030"/>
        <v>2026</v>
      </c>
      <c r="J9257" s="2" t="str">
        <f t="shared" si="2031"/>
        <v>February</v>
      </c>
      <c r="K9257" s="2">
        <f t="shared" si="2032"/>
        <v>2</v>
      </c>
      <c r="L9257" s="2" t="str">
        <f t="shared" si="2033"/>
        <v>Monday</v>
      </c>
      <c r="M9257" s="2">
        <f t="shared" si="2034"/>
        <v>8</v>
      </c>
      <c r="N9257" s="3">
        <f t="shared" si="2035"/>
        <v>7655</v>
      </c>
      <c r="O9257" s="3">
        <f t="shared" si="2036"/>
        <v>0</v>
      </c>
      <c r="P9257" t="str">
        <f t="shared" si="2037"/>
        <v>16-Feb</v>
      </c>
      <c r="Q9257" s="9">
        <f t="shared" si="2038"/>
        <v>0.89166666666666672</v>
      </c>
      <c r="R9257" t="str">
        <f t="shared" si="2039"/>
        <v>Night</v>
      </c>
      <c r="S9257" s="2">
        <f t="shared" si="2040"/>
        <v>16</v>
      </c>
      <c r="T9257" t="str">
        <f t="shared" si="2041"/>
        <v>Others</v>
      </c>
      <c r="U9257">
        <f t="shared" si="2042"/>
        <v>21</v>
      </c>
      <c r="V9257" t="str">
        <f t="shared" si="2043"/>
        <v>FY Q4</v>
      </c>
    </row>
    <row r="9258" spans="1:22" x14ac:dyDescent="0.3">
      <c r="A9258" s="18">
        <v>46070</v>
      </c>
      <c r="B9258" t="s">
        <v>272</v>
      </c>
      <c r="C9258" t="s">
        <v>107</v>
      </c>
      <c r="D9258" t="s">
        <v>10390</v>
      </c>
      <c r="E9258">
        <v>245574771837</v>
      </c>
      <c r="F9258" t="s">
        <v>15</v>
      </c>
      <c r="G9258" t="s">
        <v>67</v>
      </c>
      <c r="H9258">
        <v>6382</v>
      </c>
      <c r="I9258" s="2">
        <f t="shared" si="2030"/>
        <v>2026</v>
      </c>
      <c r="J9258" s="2" t="str">
        <f t="shared" si="2031"/>
        <v>February</v>
      </c>
      <c r="K9258" s="2">
        <f t="shared" si="2032"/>
        <v>2</v>
      </c>
      <c r="L9258" s="2" t="str">
        <f t="shared" si="2033"/>
        <v>Tuesday</v>
      </c>
      <c r="M9258" s="2">
        <f t="shared" si="2034"/>
        <v>8</v>
      </c>
      <c r="N9258" s="3">
        <f t="shared" si="2035"/>
        <v>0</v>
      </c>
      <c r="O9258" s="3">
        <f t="shared" si="2036"/>
        <v>6382</v>
      </c>
      <c r="P9258" t="str">
        <f t="shared" si="2037"/>
        <v>17-Feb</v>
      </c>
      <c r="Q9258" s="9">
        <f t="shared" si="2038"/>
        <v>0.43472222222222223</v>
      </c>
      <c r="R9258" t="str">
        <f t="shared" si="2039"/>
        <v>Morning</v>
      </c>
      <c r="S9258" s="2">
        <f t="shared" si="2040"/>
        <v>17</v>
      </c>
      <c r="T9258" t="str">
        <f t="shared" si="2041"/>
        <v>UPI Transfer</v>
      </c>
      <c r="U9258">
        <f t="shared" si="2042"/>
        <v>10</v>
      </c>
      <c r="V9258" t="str">
        <f t="shared" si="2043"/>
        <v>FY Q4</v>
      </c>
    </row>
    <row r="9259" spans="1:22" x14ac:dyDescent="0.3">
      <c r="A9259" s="18">
        <v>46070</v>
      </c>
      <c r="B9259" t="s">
        <v>153</v>
      </c>
      <c r="C9259" t="s">
        <v>73</v>
      </c>
      <c r="D9259" t="s">
        <v>10391</v>
      </c>
      <c r="E9259">
        <v>990726412547</v>
      </c>
      <c r="F9259" t="s">
        <v>16</v>
      </c>
      <c r="G9259" t="s">
        <v>71</v>
      </c>
      <c r="H9259">
        <v>6557</v>
      </c>
      <c r="I9259" s="2">
        <f t="shared" si="2030"/>
        <v>2026</v>
      </c>
      <c r="J9259" s="2" t="str">
        <f t="shared" si="2031"/>
        <v>February</v>
      </c>
      <c r="K9259" s="2">
        <f t="shared" si="2032"/>
        <v>2</v>
      </c>
      <c r="L9259" s="2" t="str">
        <f t="shared" si="2033"/>
        <v>Tuesday</v>
      </c>
      <c r="M9259" s="2">
        <f t="shared" si="2034"/>
        <v>8</v>
      </c>
      <c r="N9259" s="3">
        <f t="shared" si="2035"/>
        <v>6557</v>
      </c>
      <c r="O9259" s="3">
        <f t="shared" si="2036"/>
        <v>0</v>
      </c>
      <c r="P9259" t="str">
        <f t="shared" si="2037"/>
        <v>17-Feb</v>
      </c>
      <c r="Q9259" s="9">
        <f t="shared" si="2038"/>
        <v>0.46527777777777779</v>
      </c>
      <c r="R9259" t="str">
        <f t="shared" si="2039"/>
        <v>Morning</v>
      </c>
      <c r="S9259" s="2">
        <f t="shared" si="2040"/>
        <v>17</v>
      </c>
      <c r="T9259" t="str">
        <f t="shared" si="2041"/>
        <v>Others</v>
      </c>
      <c r="U9259">
        <f t="shared" si="2042"/>
        <v>11</v>
      </c>
      <c r="V9259" t="str">
        <f t="shared" si="2043"/>
        <v>FY Q4</v>
      </c>
    </row>
    <row r="9260" spans="1:22" x14ac:dyDescent="0.3">
      <c r="A9260" s="18">
        <v>46070</v>
      </c>
      <c r="B9260" t="s">
        <v>286</v>
      </c>
      <c r="C9260" t="s">
        <v>411</v>
      </c>
      <c r="D9260" t="s">
        <v>10392</v>
      </c>
      <c r="E9260">
        <v>991544304502</v>
      </c>
      <c r="F9260" t="s">
        <v>15</v>
      </c>
      <c r="G9260" t="s">
        <v>71</v>
      </c>
      <c r="H9260">
        <v>15809</v>
      </c>
      <c r="I9260" s="2">
        <f t="shared" si="2030"/>
        <v>2026</v>
      </c>
      <c r="J9260" s="2" t="str">
        <f t="shared" si="2031"/>
        <v>February</v>
      </c>
      <c r="K9260" s="2">
        <f t="shared" si="2032"/>
        <v>2</v>
      </c>
      <c r="L9260" s="2" t="str">
        <f t="shared" si="2033"/>
        <v>Tuesday</v>
      </c>
      <c r="M9260" s="2">
        <f t="shared" si="2034"/>
        <v>8</v>
      </c>
      <c r="N9260" s="3">
        <f t="shared" si="2035"/>
        <v>0</v>
      </c>
      <c r="O9260" s="3">
        <f t="shared" si="2036"/>
        <v>15809</v>
      </c>
      <c r="P9260" t="str">
        <f t="shared" si="2037"/>
        <v>17-Feb</v>
      </c>
      <c r="Q9260" s="9">
        <f t="shared" si="2038"/>
        <v>0.48472222222222222</v>
      </c>
      <c r="R9260" t="str">
        <f t="shared" si="2039"/>
        <v>Morning</v>
      </c>
      <c r="S9260" s="2">
        <f t="shared" si="2040"/>
        <v>17</v>
      </c>
      <c r="T9260" t="str">
        <f t="shared" si="2041"/>
        <v>UPI Transfer</v>
      </c>
      <c r="U9260">
        <f t="shared" si="2042"/>
        <v>11</v>
      </c>
      <c r="V9260" t="str">
        <f t="shared" si="2043"/>
        <v>FY Q4</v>
      </c>
    </row>
    <row r="9261" spans="1:22" x14ac:dyDescent="0.3">
      <c r="A9261" s="18">
        <v>46070</v>
      </c>
      <c r="B9261" t="s">
        <v>130</v>
      </c>
      <c r="C9261" t="s">
        <v>605</v>
      </c>
      <c r="D9261" t="s">
        <v>10393</v>
      </c>
      <c r="E9261">
        <v>274759790402</v>
      </c>
      <c r="F9261" t="s">
        <v>16</v>
      </c>
      <c r="G9261" t="s">
        <v>67</v>
      </c>
      <c r="H9261">
        <v>611</v>
      </c>
      <c r="I9261" s="2">
        <f t="shared" si="2030"/>
        <v>2026</v>
      </c>
      <c r="J9261" s="2" t="str">
        <f t="shared" si="2031"/>
        <v>February</v>
      </c>
      <c r="K9261" s="2">
        <f t="shared" si="2032"/>
        <v>2</v>
      </c>
      <c r="L9261" s="2" t="str">
        <f t="shared" si="2033"/>
        <v>Tuesday</v>
      </c>
      <c r="M9261" s="2">
        <f t="shared" si="2034"/>
        <v>8</v>
      </c>
      <c r="N9261" s="3">
        <f t="shared" si="2035"/>
        <v>611</v>
      </c>
      <c r="O9261" s="3">
        <f t="shared" si="2036"/>
        <v>0</v>
      </c>
      <c r="P9261" t="str">
        <f t="shared" si="2037"/>
        <v>17-Feb</v>
      </c>
      <c r="Q9261" s="9">
        <f t="shared" si="2038"/>
        <v>0.53749999999999998</v>
      </c>
      <c r="R9261" t="str">
        <f t="shared" si="2039"/>
        <v>Afternoon</v>
      </c>
      <c r="S9261" s="2">
        <f t="shared" si="2040"/>
        <v>17</v>
      </c>
      <c r="T9261" t="str">
        <f t="shared" si="2041"/>
        <v>Others</v>
      </c>
      <c r="U9261">
        <f t="shared" si="2042"/>
        <v>12</v>
      </c>
      <c r="V9261" t="str">
        <f t="shared" si="2043"/>
        <v>FY Q4</v>
      </c>
    </row>
    <row r="9262" spans="1:22" x14ac:dyDescent="0.3">
      <c r="A9262" s="18">
        <v>46070</v>
      </c>
      <c r="B9262" t="s">
        <v>562</v>
      </c>
      <c r="C9262" t="s">
        <v>114</v>
      </c>
      <c r="D9262" t="s">
        <v>10394</v>
      </c>
      <c r="E9262">
        <v>57353156746</v>
      </c>
      <c r="F9262" t="s">
        <v>15</v>
      </c>
      <c r="G9262" t="s">
        <v>67</v>
      </c>
      <c r="H9262">
        <v>3886</v>
      </c>
      <c r="I9262" s="2">
        <f t="shared" si="2030"/>
        <v>2026</v>
      </c>
      <c r="J9262" s="2" t="str">
        <f t="shared" si="2031"/>
        <v>February</v>
      </c>
      <c r="K9262" s="2">
        <f t="shared" si="2032"/>
        <v>2</v>
      </c>
      <c r="L9262" s="2" t="str">
        <f t="shared" si="2033"/>
        <v>Tuesday</v>
      </c>
      <c r="M9262" s="2">
        <f t="shared" si="2034"/>
        <v>8</v>
      </c>
      <c r="N9262" s="3">
        <f t="shared" si="2035"/>
        <v>0</v>
      </c>
      <c r="O9262" s="3">
        <f t="shared" si="2036"/>
        <v>3886</v>
      </c>
      <c r="P9262" t="str">
        <f t="shared" si="2037"/>
        <v>17-Feb</v>
      </c>
      <c r="Q9262" s="9">
        <f t="shared" si="2038"/>
        <v>0.59861111111111109</v>
      </c>
      <c r="R9262" t="str">
        <f t="shared" si="2039"/>
        <v>Afternoon</v>
      </c>
      <c r="S9262" s="2">
        <f t="shared" si="2040"/>
        <v>17</v>
      </c>
      <c r="T9262" t="str">
        <f t="shared" si="2041"/>
        <v>UPI Transfer</v>
      </c>
      <c r="U9262">
        <f t="shared" si="2042"/>
        <v>14</v>
      </c>
      <c r="V9262" t="str">
        <f t="shared" si="2043"/>
        <v>FY Q4</v>
      </c>
    </row>
    <row r="9263" spans="1:22" x14ac:dyDescent="0.3">
      <c r="A9263" s="18">
        <v>46070</v>
      </c>
      <c r="B9263" t="s">
        <v>691</v>
      </c>
      <c r="C9263" t="s">
        <v>167</v>
      </c>
      <c r="D9263" t="s">
        <v>10395</v>
      </c>
      <c r="E9263">
        <v>740099114807</v>
      </c>
      <c r="F9263" t="s">
        <v>15</v>
      </c>
      <c r="G9263" t="s">
        <v>71</v>
      </c>
      <c r="H9263">
        <v>11863</v>
      </c>
      <c r="I9263" s="2">
        <f t="shared" si="2030"/>
        <v>2026</v>
      </c>
      <c r="J9263" s="2" t="str">
        <f t="shared" si="2031"/>
        <v>February</v>
      </c>
      <c r="K9263" s="2">
        <f t="shared" si="2032"/>
        <v>2</v>
      </c>
      <c r="L9263" s="2" t="str">
        <f t="shared" si="2033"/>
        <v>Tuesday</v>
      </c>
      <c r="M9263" s="2">
        <f t="shared" si="2034"/>
        <v>8</v>
      </c>
      <c r="N9263" s="3">
        <f t="shared" si="2035"/>
        <v>0</v>
      </c>
      <c r="O9263" s="3">
        <f t="shared" si="2036"/>
        <v>11863</v>
      </c>
      <c r="P9263" t="str">
        <f t="shared" si="2037"/>
        <v>17-Feb</v>
      </c>
      <c r="Q9263" s="9">
        <f t="shared" si="2038"/>
        <v>0.6791666666666667</v>
      </c>
      <c r="R9263" t="str">
        <f t="shared" si="2039"/>
        <v>Afternoon</v>
      </c>
      <c r="S9263" s="2">
        <f t="shared" si="2040"/>
        <v>17</v>
      </c>
      <c r="T9263" t="str">
        <f t="shared" si="2041"/>
        <v>UPI Transfer</v>
      </c>
      <c r="U9263">
        <f t="shared" si="2042"/>
        <v>16</v>
      </c>
      <c r="V9263" t="str">
        <f t="shared" si="2043"/>
        <v>FY Q4</v>
      </c>
    </row>
    <row r="9264" spans="1:22" x14ac:dyDescent="0.3">
      <c r="A9264" s="18">
        <v>46070</v>
      </c>
      <c r="B9264" t="s">
        <v>1106</v>
      </c>
      <c r="C9264" t="s">
        <v>92</v>
      </c>
      <c r="D9264" t="s">
        <v>10396</v>
      </c>
      <c r="E9264">
        <v>178535513080</v>
      </c>
      <c r="F9264" t="s">
        <v>15</v>
      </c>
      <c r="G9264" t="s">
        <v>71</v>
      </c>
      <c r="H9264">
        <v>8990</v>
      </c>
      <c r="I9264" s="2">
        <f t="shared" si="2030"/>
        <v>2026</v>
      </c>
      <c r="J9264" s="2" t="str">
        <f t="shared" si="2031"/>
        <v>February</v>
      </c>
      <c r="K9264" s="2">
        <f t="shared" si="2032"/>
        <v>2</v>
      </c>
      <c r="L9264" s="2" t="str">
        <f t="shared" si="2033"/>
        <v>Tuesday</v>
      </c>
      <c r="M9264" s="2">
        <f t="shared" si="2034"/>
        <v>8</v>
      </c>
      <c r="N9264" s="3">
        <f t="shared" si="2035"/>
        <v>0</v>
      </c>
      <c r="O9264" s="3">
        <f t="shared" si="2036"/>
        <v>8990</v>
      </c>
      <c r="P9264" t="str">
        <f t="shared" si="2037"/>
        <v>17-Feb</v>
      </c>
      <c r="Q9264" s="9">
        <f t="shared" si="2038"/>
        <v>0.74583333333333335</v>
      </c>
      <c r="R9264" t="str">
        <f t="shared" si="2039"/>
        <v>Evening</v>
      </c>
      <c r="S9264" s="2">
        <f t="shared" si="2040"/>
        <v>17</v>
      </c>
      <c r="T9264" t="str">
        <f t="shared" si="2041"/>
        <v>UPI Transfer</v>
      </c>
      <c r="U9264">
        <f t="shared" si="2042"/>
        <v>17</v>
      </c>
      <c r="V9264" t="str">
        <f t="shared" si="2043"/>
        <v>FY Q4</v>
      </c>
    </row>
    <row r="9265" spans="1:22" x14ac:dyDescent="0.3">
      <c r="A9265" s="18">
        <v>46070</v>
      </c>
      <c r="B9265" t="s">
        <v>1501</v>
      </c>
      <c r="C9265" t="s">
        <v>117</v>
      </c>
      <c r="D9265" t="s">
        <v>10397</v>
      </c>
      <c r="E9265">
        <v>943966711546</v>
      </c>
      <c r="F9265" t="s">
        <v>16</v>
      </c>
      <c r="G9265" t="s">
        <v>67</v>
      </c>
      <c r="H9265">
        <v>11452</v>
      </c>
      <c r="I9265" s="2">
        <f t="shared" si="2030"/>
        <v>2026</v>
      </c>
      <c r="J9265" s="2" t="str">
        <f t="shared" si="2031"/>
        <v>February</v>
      </c>
      <c r="K9265" s="2">
        <f t="shared" si="2032"/>
        <v>2</v>
      </c>
      <c r="L9265" s="2" t="str">
        <f t="shared" si="2033"/>
        <v>Tuesday</v>
      </c>
      <c r="M9265" s="2">
        <f t="shared" si="2034"/>
        <v>8</v>
      </c>
      <c r="N9265" s="3">
        <f t="shared" si="2035"/>
        <v>11452</v>
      </c>
      <c r="O9265" s="3">
        <f t="shared" si="2036"/>
        <v>0</v>
      </c>
      <c r="P9265" t="str">
        <f t="shared" si="2037"/>
        <v>17-Feb</v>
      </c>
      <c r="Q9265" s="9">
        <f t="shared" si="2038"/>
        <v>0.76736111111111116</v>
      </c>
      <c r="R9265" t="str">
        <f t="shared" si="2039"/>
        <v>Evening</v>
      </c>
      <c r="S9265" s="2">
        <f t="shared" si="2040"/>
        <v>17</v>
      </c>
      <c r="T9265" t="str">
        <f t="shared" si="2041"/>
        <v>Others</v>
      </c>
      <c r="U9265">
        <f t="shared" si="2042"/>
        <v>18</v>
      </c>
      <c r="V9265" t="str">
        <f t="shared" si="2043"/>
        <v>FY Q4</v>
      </c>
    </row>
    <row r="9266" spans="1:22" x14ac:dyDescent="0.3">
      <c r="A9266" s="18">
        <v>46070</v>
      </c>
      <c r="B9266" t="s">
        <v>1761</v>
      </c>
      <c r="C9266" t="s">
        <v>69</v>
      </c>
      <c r="D9266" t="s">
        <v>10398</v>
      </c>
      <c r="E9266">
        <v>878116432736</v>
      </c>
      <c r="F9266" t="s">
        <v>16</v>
      </c>
      <c r="G9266" t="s">
        <v>71</v>
      </c>
      <c r="H9266">
        <v>3335</v>
      </c>
      <c r="I9266" s="2">
        <f t="shared" si="2030"/>
        <v>2026</v>
      </c>
      <c r="J9266" s="2" t="str">
        <f t="shared" si="2031"/>
        <v>February</v>
      </c>
      <c r="K9266" s="2">
        <f t="shared" si="2032"/>
        <v>2</v>
      </c>
      <c r="L9266" s="2" t="str">
        <f t="shared" si="2033"/>
        <v>Tuesday</v>
      </c>
      <c r="M9266" s="2">
        <f t="shared" si="2034"/>
        <v>8</v>
      </c>
      <c r="N9266" s="3">
        <f t="shared" si="2035"/>
        <v>3335</v>
      </c>
      <c r="O9266" s="3">
        <f t="shared" si="2036"/>
        <v>0</v>
      </c>
      <c r="P9266" t="str">
        <f t="shared" si="2037"/>
        <v>17-Feb</v>
      </c>
      <c r="Q9266" s="9">
        <f t="shared" si="2038"/>
        <v>0.94652777777777775</v>
      </c>
      <c r="R9266" t="str">
        <f t="shared" si="2039"/>
        <v>Night</v>
      </c>
      <c r="S9266" s="2">
        <f t="shared" si="2040"/>
        <v>17</v>
      </c>
      <c r="T9266" t="str">
        <f t="shared" si="2041"/>
        <v>Others</v>
      </c>
      <c r="U9266">
        <f t="shared" si="2042"/>
        <v>22</v>
      </c>
      <c r="V9266" t="str">
        <f t="shared" si="2043"/>
        <v>FY Q4</v>
      </c>
    </row>
    <row r="9267" spans="1:22" x14ac:dyDescent="0.3">
      <c r="A9267" s="18">
        <v>46071</v>
      </c>
      <c r="B9267" t="s">
        <v>3386</v>
      </c>
      <c r="C9267" t="s">
        <v>357</v>
      </c>
      <c r="D9267" t="s">
        <v>10399</v>
      </c>
      <c r="E9267">
        <v>617672696945</v>
      </c>
      <c r="F9267" t="s">
        <v>15</v>
      </c>
      <c r="G9267" t="s">
        <v>71</v>
      </c>
      <c r="H9267">
        <v>6923</v>
      </c>
      <c r="I9267" s="2">
        <f t="shared" si="2030"/>
        <v>2026</v>
      </c>
      <c r="J9267" s="2" t="str">
        <f t="shared" si="2031"/>
        <v>February</v>
      </c>
      <c r="K9267" s="2">
        <f t="shared" si="2032"/>
        <v>2</v>
      </c>
      <c r="L9267" s="2" t="str">
        <f t="shared" si="2033"/>
        <v>Wednesday</v>
      </c>
      <c r="M9267" s="2">
        <f t="shared" si="2034"/>
        <v>8</v>
      </c>
      <c r="N9267" s="3">
        <f t="shared" si="2035"/>
        <v>0</v>
      </c>
      <c r="O9267" s="3">
        <f t="shared" si="2036"/>
        <v>6923</v>
      </c>
      <c r="P9267" t="str">
        <f t="shared" si="2037"/>
        <v>18-Feb</v>
      </c>
      <c r="Q9267" s="9">
        <f t="shared" si="2038"/>
        <v>0.53611111111111109</v>
      </c>
      <c r="R9267" t="str">
        <f t="shared" si="2039"/>
        <v>Afternoon</v>
      </c>
      <c r="S9267" s="2">
        <f t="shared" si="2040"/>
        <v>18</v>
      </c>
      <c r="T9267" t="str">
        <f t="shared" si="2041"/>
        <v>UPI Transfer</v>
      </c>
      <c r="U9267">
        <f t="shared" si="2042"/>
        <v>12</v>
      </c>
      <c r="V9267" t="str">
        <f t="shared" si="2043"/>
        <v>FY Q4</v>
      </c>
    </row>
    <row r="9268" spans="1:22" x14ac:dyDescent="0.3">
      <c r="A9268" s="18">
        <v>46071</v>
      </c>
      <c r="B9268" t="s">
        <v>3900</v>
      </c>
      <c r="C9268" t="s">
        <v>73</v>
      </c>
      <c r="D9268" t="s">
        <v>10400</v>
      </c>
      <c r="E9268">
        <v>294227763203</v>
      </c>
      <c r="F9268" t="s">
        <v>16</v>
      </c>
      <c r="G9268" t="s">
        <v>71</v>
      </c>
      <c r="H9268">
        <v>2360</v>
      </c>
      <c r="I9268" s="2">
        <f t="shared" si="2030"/>
        <v>2026</v>
      </c>
      <c r="J9268" s="2" t="str">
        <f t="shared" si="2031"/>
        <v>February</v>
      </c>
      <c r="K9268" s="2">
        <f t="shared" si="2032"/>
        <v>2</v>
      </c>
      <c r="L9268" s="2" t="str">
        <f t="shared" si="2033"/>
        <v>Wednesday</v>
      </c>
      <c r="M9268" s="2">
        <f t="shared" si="2034"/>
        <v>8</v>
      </c>
      <c r="N9268" s="3">
        <f t="shared" si="2035"/>
        <v>2360</v>
      </c>
      <c r="O9268" s="3">
        <f t="shared" si="2036"/>
        <v>0</v>
      </c>
      <c r="P9268" t="str">
        <f t="shared" si="2037"/>
        <v>18-Feb</v>
      </c>
      <c r="Q9268" s="9">
        <f t="shared" si="2038"/>
        <v>0.8354166666666667</v>
      </c>
      <c r="R9268" t="str">
        <f t="shared" si="2039"/>
        <v>Evening</v>
      </c>
      <c r="S9268" s="2">
        <f t="shared" si="2040"/>
        <v>18</v>
      </c>
      <c r="T9268" t="str">
        <f t="shared" si="2041"/>
        <v>Others</v>
      </c>
      <c r="U9268">
        <f t="shared" si="2042"/>
        <v>20</v>
      </c>
      <c r="V9268" t="str">
        <f t="shared" si="2043"/>
        <v>FY Q4</v>
      </c>
    </row>
    <row r="9269" spans="1:22" x14ac:dyDescent="0.3">
      <c r="A9269" s="18">
        <v>46072</v>
      </c>
      <c r="B9269" t="s">
        <v>383</v>
      </c>
      <c r="C9269" t="s">
        <v>229</v>
      </c>
      <c r="D9269" t="s">
        <v>10401</v>
      </c>
      <c r="E9269">
        <v>392184902482</v>
      </c>
      <c r="F9269" t="s">
        <v>15</v>
      </c>
      <c r="G9269" t="s">
        <v>71</v>
      </c>
      <c r="H9269">
        <v>8314</v>
      </c>
      <c r="I9269" s="2">
        <f t="shared" si="2030"/>
        <v>2026</v>
      </c>
      <c r="J9269" s="2" t="str">
        <f t="shared" si="2031"/>
        <v>February</v>
      </c>
      <c r="K9269" s="2">
        <f t="shared" si="2032"/>
        <v>2</v>
      </c>
      <c r="L9269" s="2" t="str">
        <f t="shared" si="2033"/>
        <v>Thursday</v>
      </c>
      <c r="M9269" s="2">
        <f t="shared" si="2034"/>
        <v>8</v>
      </c>
      <c r="N9269" s="3">
        <f t="shared" si="2035"/>
        <v>0</v>
      </c>
      <c r="O9269" s="3">
        <f t="shared" si="2036"/>
        <v>8314</v>
      </c>
      <c r="P9269" t="str">
        <f t="shared" si="2037"/>
        <v>19-Feb</v>
      </c>
      <c r="Q9269" s="9">
        <f t="shared" si="2038"/>
        <v>0.55069444444444449</v>
      </c>
      <c r="R9269" t="str">
        <f t="shared" si="2039"/>
        <v>Afternoon</v>
      </c>
      <c r="S9269" s="2">
        <f t="shared" si="2040"/>
        <v>19</v>
      </c>
      <c r="T9269" t="str">
        <f t="shared" si="2041"/>
        <v>UPI Transfer</v>
      </c>
      <c r="U9269">
        <f t="shared" si="2042"/>
        <v>13</v>
      </c>
      <c r="V9269" t="str">
        <f t="shared" si="2043"/>
        <v>FY Q4</v>
      </c>
    </row>
    <row r="9270" spans="1:22" x14ac:dyDescent="0.3">
      <c r="A9270" s="18">
        <v>46072</v>
      </c>
      <c r="B9270" t="s">
        <v>2524</v>
      </c>
      <c r="C9270" t="s">
        <v>200</v>
      </c>
      <c r="D9270" t="s">
        <v>10402</v>
      </c>
      <c r="E9270">
        <v>66205830272</v>
      </c>
      <c r="F9270" t="s">
        <v>15</v>
      </c>
      <c r="G9270" t="s">
        <v>71</v>
      </c>
      <c r="H9270">
        <v>2760</v>
      </c>
      <c r="I9270" s="2">
        <f t="shared" si="2030"/>
        <v>2026</v>
      </c>
      <c r="J9270" s="2" t="str">
        <f t="shared" si="2031"/>
        <v>February</v>
      </c>
      <c r="K9270" s="2">
        <f t="shared" si="2032"/>
        <v>2</v>
      </c>
      <c r="L9270" s="2" t="str">
        <f t="shared" si="2033"/>
        <v>Thursday</v>
      </c>
      <c r="M9270" s="2">
        <f t="shared" si="2034"/>
        <v>8</v>
      </c>
      <c r="N9270" s="3">
        <f t="shared" si="2035"/>
        <v>0</v>
      </c>
      <c r="O9270" s="3">
        <f t="shared" si="2036"/>
        <v>2760</v>
      </c>
      <c r="P9270" t="str">
        <f t="shared" si="2037"/>
        <v>19-Feb</v>
      </c>
      <c r="Q9270" s="9">
        <f t="shared" si="2038"/>
        <v>0.66249999999999998</v>
      </c>
      <c r="R9270" t="str">
        <f t="shared" si="2039"/>
        <v>Afternoon</v>
      </c>
      <c r="S9270" s="2">
        <f t="shared" si="2040"/>
        <v>19</v>
      </c>
      <c r="T9270" t="str">
        <f t="shared" si="2041"/>
        <v>UPI Transfer</v>
      </c>
      <c r="U9270">
        <f t="shared" si="2042"/>
        <v>15</v>
      </c>
      <c r="V9270" t="str">
        <f t="shared" si="2043"/>
        <v>FY Q4</v>
      </c>
    </row>
    <row r="9271" spans="1:22" x14ac:dyDescent="0.3">
      <c r="A9271" s="18">
        <v>46072</v>
      </c>
      <c r="B9271" t="s">
        <v>1898</v>
      </c>
      <c r="C9271" t="s">
        <v>131</v>
      </c>
      <c r="D9271" t="s">
        <v>10403</v>
      </c>
      <c r="E9271">
        <v>768955181442</v>
      </c>
      <c r="F9271" t="s">
        <v>16</v>
      </c>
      <c r="G9271" t="s">
        <v>67</v>
      </c>
      <c r="H9271">
        <v>6286</v>
      </c>
      <c r="I9271" s="2">
        <f t="shared" si="2030"/>
        <v>2026</v>
      </c>
      <c r="J9271" s="2" t="str">
        <f t="shared" si="2031"/>
        <v>February</v>
      </c>
      <c r="K9271" s="2">
        <f t="shared" si="2032"/>
        <v>2</v>
      </c>
      <c r="L9271" s="2" t="str">
        <f t="shared" si="2033"/>
        <v>Thursday</v>
      </c>
      <c r="M9271" s="2">
        <f t="shared" si="2034"/>
        <v>8</v>
      </c>
      <c r="N9271" s="3">
        <f t="shared" si="2035"/>
        <v>6286</v>
      </c>
      <c r="O9271" s="3">
        <f t="shared" si="2036"/>
        <v>0</v>
      </c>
      <c r="P9271" t="str">
        <f t="shared" si="2037"/>
        <v>19-Feb</v>
      </c>
      <c r="Q9271" s="9">
        <f t="shared" si="2038"/>
        <v>0.78472222222222221</v>
      </c>
      <c r="R9271" t="str">
        <f t="shared" si="2039"/>
        <v>Evening</v>
      </c>
      <c r="S9271" s="2">
        <f t="shared" si="2040"/>
        <v>19</v>
      </c>
      <c r="T9271" t="str">
        <f t="shared" si="2041"/>
        <v>Others</v>
      </c>
      <c r="U9271">
        <f t="shared" si="2042"/>
        <v>18</v>
      </c>
      <c r="V9271" t="str">
        <f t="shared" si="2043"/>
        <v>FY Q4</v>
      </c>
    </row>
    <row r="9272" spans="1:22" x14ac:dyDescent="0.3">
      <c r="A9272" s="18">
        <v>46072</v>
      </c>
      <c r="B9272" t="s">
        <v>572</v>
      </c>
      <c r="C9272" t="s">
        <v>76</v>
      </c>
      <c r="D9272" t="s">
        <v>10404</v>
      </c>
      <c r="E9272">
        <v>892112164503</v>
      </c>
      <c r="F9272" t="s">
        <v>16</v>
      </c>
      <c r="G9272" t="s">
        <v>67</v>
      </c>
      <c r="H9272">
        <v>2859</v>
      </c>
      <c r="I9272" s="2">
        <f t="shared" si="2030"/>
        <v>2026</v>
      </c>
      <c r="J9272" s="2" t="str">
        <f t="shared" si="2031"/>
        <v>February</v>
      </c>
      <c r="K9272" s="2">
        <f t="shared" si="2032"/>
        <v>2</v>
      </c>
      <c r="L9272" s="2" t="str">
        <f t="shared" si="2033"/>
        <v>Thursday</v>
      </c>
      <c r="M9272" s="2">
        <f t="shared" si="2034"/>
        <v>8</v>
      </c>
      <c r="N9272" s="3">
        <f t="shared" si="2035"/>
        <v>2859</v>
      </c>
      <c r="O9272" s="3">
        <f t="shared" si="2036"/>
        <v>0</v>
      </c>
      <c r="P9272" t="str">
        <f t="shared" si="2037"/>
        <v>19-Feb</v>
      </c>
      <c r="Q9272" s="9">
        <f t="shared" si="2038"/>
        <v>0.99722222222222223</v>
      </c>
      <c r="R9272" t="str">
        <f t="shared" si="2039"/>
        <v>Night</v>
      </c>
      <c r="S9272" s="2">
        <f t="shared" si="2040"/>
        <v>19</v>
      </c>
      <c r="T9272" t="str">
        <f t="shared" si="2041"/>
        <v>Others</v>
      </c>
      <c r="U9272">
        <f t="shared" si="2042"/>
        <v>23</v>
      </c>
      <c r="V9272" t="str">
        <f t="shared" si="2043"/>
        <v>FY Q4</v>
      </c>
    </row>
    <row r="9273" spans="1:22" x14ac:dyDescent="0.3">
      <c r="A9273" s="18">
        <v>46073</v>
      </c>
      <c r="B9273" t="s">
        <v>863</v>
      </c>
      <c r="C9273" t="s">
        <v>128</v>
      </c>
      <c r="D9273" t="s">
        <v>10405</v>
      </c>
      <c r="E9273">
        <v>364666039915</v>
      </c>
      <c r="F9273" t="s">
        <v>16</v>
      </c>
      <c r="G9273" t="s">
        <v>67</v>
      </c>
      <c r="H9273">
        <v>10849</v>
      </c>
      <c r="I9273" s="2">
        <f t="shared" si="2030"/>
        <v>2026</v>
      </c>
      <c r="J9273" s="2" t="str">
        <f t="shared" si="2031"/>
        <v>February</v>
      </c>
      <c r="K9273" s="2">
        <f t="shared" si="2032"/>
        <v>2</v>
      </c>
      <c r="L9273" s="2" t="str">
        <f t="shared" si="2033"/>
        <v>Friday</v>
      </c>
      <c r="M9273" s="2">
        <f t="shared" si="2034"/>
        <v>8</v>
      </c>
      <c r="N9273" s="3">
        <f t="shared" si="2035"/>
        <v>10849</v>
      </c>
      <c r="O9273" s="3">
        <f t="shared" si="2036"/>
        <v>0</v>
      </c>
      <c r="P9273" t="str">
        <f t="shared" si="2037"/>
        <v>20-Feb</v>
      </c>
      <c r="Q9273" s="9">
        <f t="shared" si="2038"/>
        <v>0.69722222222222219</v>
      </c>
      <c r="R9273" t="str">
        <f t="shared" si="2039"/>
        <v>Afternoon</v>
      </c>
      <c r="S9273" s="2">
        <f t="shared" si="2040"/>
        <v>20</v>
      </c>
      <c r="T9273" t="str">
        <f t="shared" si="2041"/>
        <v>Others</v>
      </c>
      <c r="U9273">
        <f t="shared" si="2042"/>
        <v>16</v>
      </c>
      <c r="V9273" t="str">
        <f t="shared" si="2043"/>
        <v>FY Q4</v>
      </c>
    </row>
    <row r="9274" spans="1:22" x14ac:dyDescent="0.3">
      <c r="A9274" s="18">
        <v>46073</v>
      </c>
      <c r="B9274" t="s">
        <v>1434</v>
      </c>
      <c r="C9274" t="s">
        <v>262</v>
      </c>
      <c r="D9274" t="s">
        <v>10406</v>
      </c>
      <c r="E9274">
        <v>102214457494</v>
      </c>
      <c r="F9274" t="s">
        <v>16</v>
      </c>
      <c r="G9274" t="s">
        <v>71</v>
      </c>
      <c r="H9274">
        <v>1545</v>
      </c>
      <c r="I9274" s="2">
        <f t="shared" si="2030"/>
        <v>2026</v>
      </c>
      <c r="J9274" s="2" t="str">
        <f t="shared" si="2031"/>
        <v>February</v>
      </c>
      <c r="K9274" s="2">
        <f t="shared" si="2032"/>
        <v>2</v>
      </c>
      <c r="L9274" s="2" t="str">
        <f t="shared" si="2033"/>
        <v>Friday</v>
      </c>
      <c r="M9274" s="2">
        <f t="shared" si="2034"/>
        <v>8</v>
      </c>
      <c r="N9274" s="3">
        <f t="shared" si="2035"/>
        <v>1545</v>
      </c>
      <c r="O9274" s="3">
        <f t="shared" si="2036"/>
        <v>0</v>
      </c>
      <c r="P9274" t="str">
        <f t="shared" si="2037"/>
        <v>20-Feb</v>
      </c>
      <c r="Q9274" s="9">
        <f t="shared" si="2038"/>
        <v>0.76666666666666672</v>
      </c>
      <c r="R9274" t="str">
        <f t="shared" si="2039"/>
        <v>Evening</v>
      </c>
      <c r="S9274" s="2">
        <f t="shared" si="2040"/>
        <v>20</v>
      </c>
      <c r="T9274" t="str">
        <f t="shared" si="2041"/>
        <v>Others</v>
      </c>
      <c r="U9274">
        <f t="shared" si="2042"/>
        <v>18</v>
      </c>
      <c r="V9274" t="str">
        <f t="shared" si="2043"/>
        <v>FY Q4</v>
      </c>
    </row>
    <row r="9275" spans="1:22" x14ac:dyDescent="0.3">
      <c r="A9275" s="18">
        <v>46074</v>
      </c>
      <c r="B9275" t="s">
        <v>474</v>
      </c>
      <c r="C9275" t="s">
        <v>139</v>
      </c>
      <c r="D9275" t="s">
        <v>10407</v>
      </c>
      <c r="E9275">
        <v>471602009663</v>
      </c>
      <c r="F9275" t="s">
        <v>15</v>
      </c>
      <c r="G9275" t="s">
        <v>71</v>
      </c>
      <c r="H9275">
        <v>9403</v>
      </c>
      <c r="I9275" s="2">
        <f t="shared" si="2030"/>
        <v>2026</v>
      </c>
      <c r="J9275" s="2" t="str">
        <f t="shared" si="2031"/>
        <v>February</v>
      </c>
      <c r="K9275" s="2">
        <f t="shared" si="2032"/>
        <v>2</v>
      </c>
      <c r="L9275" s="2" t="str">
        <f t="shared" si="2033"/>
        <v>Saturday</v>
      </c>
      <c r="M9275" s="2">
        <f t="shared" si="2034"/>
        <v>8</v>
      </c>
      <c r="N9275" s="3">
        <f t="shared" si="2035"/>
        <v>0</v>
      </c>
      <c r="O9275" s="3">
        <f t="shared" si="2036"/>
        <v>9403</v>
      </c>
      <c r="P9275" t="str">
        <f t="shared" si="2037"/>
        <v>21-Feb</v>
      </c>
      <c r="Q9275" s="9">
        <f t="shared" si="2038"/>
        <v>0.3215277777777778</v>
      </c>
      <c r="R9275" t="str">
        <f t="shared" si="2039"/>
        <v>Morning</v>
      </c>
      <c r="S9275" s="2">
        <f t="shared" si="2040"/>
        <v>21</v>
      </c>
      <c r="T9275" t="str">
        <f t="shared" si="2041"/>
        <v>Fuel</v>
      </c>
      <c r="U9275">
        <f t="shared" si="2042"/>
        <v>7</v>
      </c>
      <c r="V9275" t="str">
        <f t="shared" si="2043"/>
        <v>FY Q4</v>
      </c>
    </row>
    <row r="9276" spans="1:22" x14ac:dyDescent="0.3">
      <c r="A9276" s="18">
        <v>46074</v>
      </c>
      <c r="B9276" t="s">
        <v>466</v>
      </c>
      <c r="C9276" t="s">
        <v>101</v>
      </c>
      <c r="D9276" t="s">
        <v>10408</v>
      </c>
      <c r="E9276">
        <v>527586403525</v>
      </c>
      <c r="F9276" t="s">
        <v>15</v>
      </c>
      <c r="G9276" t="s">
        <v>71</v>
      </c>
      <c r="H9276">
        <v>18261</v>
      </c>
      <c r="I9276" s="2">
        <f t="shared" si="2030"/>
        <v>2026</v>
      </c>
      <c r="J9276" s="2" t="str">
        <f t="shared" si="2031"/>
        <v>February</v>
      </c>
      <c r="K9276" s="2">
        <f t="shared" si="2032"/>
        <v>2</v>
      </c>
      <c r="L9276" s="2" t="str">
        <f t="shared" si="2033"/>
        <v>Saturday</v>
      </c>
      <c r="M9276" s="2">
        <f t="shared" si="2034"/>
        <v>8</v>
      </c>
      <c r="N9276" s="3">
        <f t="shared" si="2035"/>
        <v>0</v>
      </c>
      <c r="O9276" s="3">
        <f t="shared" si="2036"/>
        <v>18261</v>
      </c>
      <c r="P9276" t="str">
        <f t="shared" si="2037"/>
        <v>21-Feb</v>
      </c>
      <c r="Q9276" s="9">
        <f t="shared" si="2038"/>
        <v>0.58472222222222225</v>
      </c>
      <c r="R9276" t="str">
        <f t="shared" si="2039"/>
        <v>Afternoon</v>
      </c>
      <c r="S9276" s="2">
        <f t="shared" si="2040"/>
        <v>21</v>
      </c>
      <c r="T9276" t="str">
        <f t="shared" si="2041"/>
        <v>Recharge</v>
      </c>
      <c r="U9276">
        <f t="shared" si="2042"/>
        <v>14</v>
      </c>
      <c r="V9276" t="str">
        <f t="shared" si="2043"/>
        <v>FY Q4</v>
      </c>
    </row>
    <row r="9277" spans="1:22" x14ac:dyDescent="0.3">
      <c r="A9277" s="18">
        <v>46074</v>
      </c>
      <c r="B9277" t="s">
        <v>1605</v>
      </c>
      <c r="C9277" t="s">
        <v>399</v>
      </c>
      <c r="D9277" t="s">
        <v>10409</v>
      </c>
      <c r="E9277">
        <v>242162339339</v>
      </c>
      <c r="F9277" t="s">
        <v>15</v>
      </c>
      <c r="G9277" t="s">
        <v>67</v>
      </c>
      <c r="H9277">
        <v>9899</v>
      </c>
      <c r="I9277" s="2">
        <f t="shared" si="2030"/>
        <v>2026</v>
      </c>
      <c r="J9277" s="2" t="str">
        <f t="shared" si="2031"/>
        <v>February</v>
      </c>
      <c r="K9277" s="2">
        <f t="shared" si="2032"/>
        <v>2</v>
      </c>
      <c r="L9277" s="2" t="str">
        <f t="shared" si="2033"/>
        <v>Saturday</v>
      </c>
      <c r="M9277" s="2">
        <f t="shared" si="2034"/>
        <v>8</v>
      </c>
      <c r="N9277" s="3">
        <f t="shared" si="2035"/>
        <v>0</v>
      </c>
      <c r="O9277" s="3">
        <f t="shared" si="2036"/>
        <v>9899</v>
      </c>
      <c r="P9277" t="str">
        <f t="shared" si="2037"/>
        <v>21-Feb</v>
      </c>
      <c r="Q9277" s="9">
        <f t="shared" si="2038"/>
        <v>0.60347222222222219</v>
      </c>
      <c r="R9277" t="str">
        <f t="shared" si="2039"/>
        <v>Afternoon</v>
      </c>
      <c r="S9277" s="2">
        <f t="shared" si="2040"/>
        <v>21</v>
      </c>
      <c r="T9277" t="str">
        <f t="shared" si="2041"/>
        <v>UPI Transfer</v>
      </c>
      <c r="U9277">
        <f t="shared" si="2042"/>
        <v>14</v>
      </c>
      <c r="V9277" t="str">
        <f t="shared" si="2043"/>
        <v>FY Q4</v>
      </c>
    </row>
    <row r="9278" spans="1:22" x14ac:dyDescent="0.3">
      <c r="A9278" s="18">
        <v>46074</v>
      </c>
      <c r="B9278" t="s">
        <v>918</v>
      </c>
      <c r="C9278" t="s">
        <v>139</v>
      </c>
      <c r="D9278" t="s">
        <v>10410</v>
      </c>
      <c r="E9278">
        <v>925189036343</v>
      </c>
      <c r="F9278" t="s">
        <v>15</v>
      </c>
      <c r="G9278" t="s">
        <v>67</v>
      </c>
      <c r="H9278">
        <v>14794</v>
      </c>
      <c r="I9278" s="2">
        <f t="shared" si="2030"/>
        <v>2026</v>
      </c>
      <c r="J9278" s="2" t="str">
        <f t="shared" si="2031"/>
        <v>February</v>
      </c>
      <c r="K9278" s="2">
        <f t="shared" si="2032"/>
        <v>2</v>
      </c>
      <c r="L9278" s="2" t="str">
        <f t="shared" si="2033"/>
        <v>Saturday</v>
      </c>
      <c r="M9278" s="2">
        <f t="shared" si="2034"/>
        <v>8</v>
      </c>
      <c r="N9278" s="3">
        <f t="shared" si="2035"/>
        <v>0</v>
      </c>
      <c r="O9278" s="3">
        <f t="shared" si="2036"/>
        <v>14794</v>
      </c>
      <c r="P9278" t="str">
        <f t="shared" si="2037"/>
        <v>21-Feb</v>
      </c>
      <c r="Q9278" s="9">
        <f t="shared" si="2038"/>
        <v>0.63055555555555554</v>
      </c>
      <c r="R9278" t="str">
        <f t="shared" si="2039"/>
        <v>Afternoon</v>
      </c>
      <c r="S9278" s="2">
        <f t="shared" si="2040"/>
        <v>21</v>
      </c>
      <c r="T9278" t="str">
        <f t="shared" si="2041"/>
        <v>Fuel</v>
      </c>
      <c r="U9278">
        <f t="shared" si="2042"/>
        <v>15</v>
      </c>
      <c r="V9278" t="str">
        <f t="shared" si="2043"/>
        <v>FY Q4</v>
      </c>
    </row>
    <row r="9279" spans="1:22" x14ac:dyDescent="0.3">
      <c r="A9279" s="18">
        <v>46074</v>
      </c>
      <c r="B9279" t="s">
        <v>431</v>
      </c>
      <c r="C9279" t="s">
        <v>167</v>
      </c>
      <c r="D9279" t="s">
        <v>10411</v>
      </c>
      <c r="E9279">
        <v>603185151378</v>
      </c>
      <c r="F9279" t="s">
        <v>15</v>
      </c>
      <c r="G9279" t="s">
        <v>71</v>
      </c>
      <c r="H9279">
        <v>9730</v>
      </c>
      <c r="I9279" s="2">
        <f t="shared" si="2030"/>
        <v>2026</v>
      </c>
      <c r="J9279" s="2" t="str">
        <f t="shared" si="2031"/>
        <v>February</v>
      </c>
      <c r="K9279" s="2">
        <f t="shared" si="2032"/>
        <v>2</v>
      </c>
      <c r="L9279" s="2" t="str">
        <f t="shared" si="2033"/>
        <v>Saturday</v>
      </c>
      <c r="M9279" s="2">
        <f t="shared" si="2034"/>
        <v>8</v>
      </c>
      <c r="N9279" s="3">
        <f t="shared" si="2035"/>
        <v>0</v>
      </c>
      <c r="O9279" s="3">
        <f t="shared" si="2036"/>
        <v>9730</v>
      </c>
      <c r="P9279" t="str">
        <f t="shared" si="2037"/>
        <v>21-Feb</v>
      </c>
      <c r="Q9279" s="9">
        <f t="shared" si="2038"/>
        <v>0.72083333333333333</v>
      </c>
      <c r="R9279" t="str">
        <f t="shared" si="2039"/>
        <v>Evening</v>
      </c>
      <c r="S9279" s="2">
        <f t="shared" si="2040"/>
        <v>21</v>
      </c>
      <c r="T9279" t="str">
        <f t="shared" si="2041"/>
        <v>UPI Transfer</v>
      </c>
      <c r="U9279">
        <f t="shared" si="2042"/>
        <v>17</v>
      </c>
      <c r="V9279" t="str">
        <f t="shared" si="2043"/>
        <v>FY Q4</v>
      </c>
    </row>
    <row r="9280" spans="1:22" x14ac:dyDescent="0.3">
      <c r="A9280" s="18">
        <v>46074</v>
      </c>
      <c r="B9280" t="s">
        <v>669</v>
      </c>
      <c r="C9280" t="s">
        <v>338</v>
      </c>
      <c r="D9280" t="s">
        <v>10412</v>
      </c>
      <c r="E9280">
        <v>355074390227</v>
      </c>
      <c r="F9280" t="s">
        <v>15</v>
      </c>
      <c r="G9280" t="s">
        <v>71</v>
      </c>
      <c r="H9280">
        <v>5023</v>
      </c>
      <c r="I9280" s="2">
        <f t="shared" si="2030"/>
        <v>2026</v>
      </c>
      <c r="J9280" s="2" t="str">
        <f t="shared" si="2031"/>
        <v>February</v>
      </c>
      <c r="K9280" s="2">
        <f t="shared" si="2032"/>
        <v>2</v>
      </c>
      <c r="L9280" s="2" t="str">
        <f t="shared" si="2033"/>
        <v>Saturday</v>
      </c>
      <c r="M9280" s="2">
        <f t="shared" si="2034"/>
        <v>8</v>
      </c>
      <c r="N9280" s="3">
        <f t="shared" si="2035"/>
        <v>0</v>
      </c>
      <c r="O9280" s="3">
        <f t="shared" si="2036"/>
        <v>5023</v>
      </c>
      <c r="P9280" t="str">
        <f t="shared" si="2037"/>
        <v>21-Feb</v>
      </c>
      <c r="Q9280" s="9">
        <f t="shared" si="2038"/>
        <v>0.81527777777777777</v>
      </c>
      <c r="R9280" t="str">
        <f t="shared" si="2039"/>
        <v>Evening</v>
      </c>
      <c r="S9280" s="2">
        <f t="shared" si="2040"/>
        <v>21</v>
      </c>
      <c r="T9280" t="str">
        <f t="shared" si="2041"/>
        <v>UPI Transfer</v>
      </c>
      <c r="U9280">
        <f t="shared" si="2042"/>
        <v>19</v>
      </c>
      <c r="V9280" t="str">
        <f t="shared" si="2043"/>
        <v>FY Q4</v>
      </c>
    </row>
    <row r="9281" spans="1:22" x14ac:dyDescent="0.3">
      <c r="A9281" s="18">
        <v>46074</v>
      </c>
      <c r="B9281" t="s">
        <v>1761</v>
      </c>
      <c r="C9281" t="s">
        <v>95</v>
      </c>
      <c r="D9281" t="s">
        <v>10413</v>
      </c>
      <c r="E9281">
        <v>383753375811</v>
      </c>
      <c r="F9281" t="s">
        <v>16</v>
      </c>
      <c r="G9281" t="s">
        <v>71</v>
      </c>
      <c r="H9281">
        <v>11231</v>
      </c>
      <c r="I9281" s="2">
        <f t="shared" si="2030"/>
        <v>2026</v>
      </c>
      <c r="J9281" s="2" t="str">
        <f t="shared" si="2031"/>
        <v>February</v>
      </c>
      <c r="K9281" s="2">
        <f t="shared" si="2032"/>
        <v>2</v>
      </c>
      <c r="L9281" s="2" t="str">
        <f t="shared" si="2033"/>
        <v>Saturday</v>
      </c>
      <c r="M9281" s="2">
        <f t="shared" si="2034"/>
        <v>8</v>
      </c>
      <c r="N9281" s="3">
        <f t="shared" si="2035"/>
        <v>11231</v>
      </c>
      <c r="O9281" s="3">
        <f t="shared" si="2036"/>
        <v>0</v>
      </c>
      <c r="P9281" t="str">
        <f t="shared" si="2037"/>
        <v>21-Feb</v>
      </c>
      <c r="Q9281" s="9">
        <f t="shared" si="2038"/>
        <v>0.94652777777777775</v>
      </c>
      <c r="R9281" t="str">
        <f t="shared" si="2039"/>
        <v>Night</v>
      </c>
      <c r="S9281" s="2">
        <f t="shared" si="2040"/>
        <v>21</v>
      </c>
      <c r="T9281" t="str">
        <f t="shared" si="2041"/>
        <v>Others</v>
      </c>
      <c r="U9281">
        <f t="shared" si="2042"/>
        <v>22</v>
      </c>
      <c r="V9281" t="str">
        <f t="shared" si="2043"/>
        <v>FY Q4</v>
      </c>
    </row>
    <row r="9282" spans="1:22" x14ac:dyDescent="0.3">
      <c r="A9282" s="18">
        <v>46075</v>
      </c>
      <c r="B9282" t="s">
        <v>773</v>
      </c>
      <c r="C9282" t="s">
        <v>200</v>
      </c>
      <c r="D9282" t="s">
        <v>10414</v>
      </c>
      <c r="E9282">
        <v>484323736732</v>
      </c>
      <c r="F9282" t="s">
        <v>15</v>
      </c>
      <c r="G9282" t="s">
        <v>67</v>
      </c>
      <c r="H9282">
        <v>10216</v>
      </c>
      <c r="I9282" s="2">
        <f t="shared" si="2030"/>
        <v>2026</v>
      </c>
      <c r="J9282" s="2" t="str">
        <f t="shared" si="2031"/>
        <v>February</v>
      </c>
      <c r="K9282" s="2">
        <f t="shared" si="2032"/>
        <v>2</v>
      </c>
      <c r="L9282" s="2" t="str">
        <f t="shared" si="2033"/>
        <v>Sunday</v>
      </c>
      <c r="M9282" s="2">
        <f t="shared" si="2034"/>
        <v>9</v>
      </c>
      <c r="N9282" s="3">
        <f t="shared" si="2035"/>
        <v>0</v>
      </c>
      <c r="O9282" s="3">
        <f t="shared" si="2036"/>
        <v>10216</v>
      </c>
      <c r="P9282" t="str">
        <f t="shared" si="2037"/>
        <v>22-Feb</v>
      </c>
      <c r="Q9282" s="9">
        <f t="shared" si="2038"/>
        <v>0.4597222222222222</v>
      </c>
      <c r="R9282" t="str">
        <f t="shared" si="2039"/>
        <v>Morning</v>
      </c>
      <c r="S9282" s="2">
        <f t="shared" si="2040"/>
        <v>22</v>
      </c>
      <c r="T9282" t="str">
        <f t="shared" si="2041"/>
        <v>UPI Transfer</v>
      </c>
      <c r="U9282">
        <f t="shared" si="2042"/>
        <v>11</v>
      </c>
      <c r="V9282" t="str">
        <f t="shared" si="2043"/>
        <v>FY Q4</v>
      </c>
    </row>
    <row r="9283" spans="1:22" x14ac:dyDescent="0.3">
      <c r="A9283" s="18">
        <v>46075</v>
      </c>
      <c r="B9283" t="s">
        <v>2361</v>
      </c>
      <c r="C9283" t="s">
        <v>273</v>
      </c>
      <c r="D9283" t="s">
        <v>10415</v>
      </c>
      <c r="E9283">
        <v>609395553661</v>
      </c>
      <c r="F9283" t="s">
        <v>16</v>
      </c>
      <c r="G9283" t="s">
        <v>71</v>
      </c>
      <c r="H9283">
        <v>8857</v>
      </c>
      <c r="I9283" s="2">
        <f t="shared" si="2030"/>
        <v>2026</v>
      </c>
      <c r="J9283" s="2" t="str">
        <f t="shared" si="2031"/>
        <v>February</v>
      </c>
      <c r="K9283" s="2">
        <f t="shared" si="2032"/>
        <v>2</v>
      </c>
      <c r="L9283" s="2" t="str">
        <f t="shared" si="2033"/>
        <v>Sunday</v>
      </c>
      <c r="M9283" s="2">
        <f t="shared" si="2034"/>
        <v>9</v>
      </c>
      <c r="N9283" s="3">
        <f t="shared" si="2035"/>
        <v>8857</v>
      </c>
      <c r="O9283" s="3">
        <f t="shared" si="2036"/>
        <v>0</v>
      </c>
      <c r="P9283" t="str">
        <f t="shared" si="2037"/>
        <v>22-Feb</v>
      </c>
      <c r="Q9283" s="9">
        <f t="shared" si="2038"/>
        <v>0.54097222222222219</v>
      </c>
      <c r="R9283" t="str">
        <f t="shared" si="2039"/>
        <v>Afternoon</v>
      </c>
      <c r="S9283" s="2">
        <f t="shared" si="2040"/>
        <v>22</v>
      </c>
      <c r="T9283" t="str">
        <f t="shared" si="2041"/>
        <v>Others</v>
      </c>
      <c r="U9283">
        <f t="shared" si="2042"/>
        <v>12</v>
      </c>
      <c r="V9283" t="str">
        <f t="shared" si="2043"/>
        <v>FY Q4</v>
      </c>
    </row>
    <row r="9284" spans="1:22" x14ac:dyDescent="0.3">
      <c r="A9284" s="18">
        <v>46075</v>
      </c>
      <c r="B9284" t="s">
        <v>275</v>
      </c>
      <c r="C9284" t="s">
        <v>219</v>
      </c>
      <c r="D9284" t="s">
        <v>10416</v>
      </c>
      <c r="E9284">
        <v>464865103240</v>
      </c>
      <c r="F9284" t="s">
        <v>15</v>
      </c>
      <c r="G9284" t="s">
        <v>71</v>
      </c>
      <c r="H9284">
        <v>3746</v>
      </c>
      <c r="I9284" s="2">
        <f t="shared" si="2030"/>
        <v>2026</v>
      </c>
      <c r="J9284" s="2" t="str">
        <f t="shared" si="2031"/>
        <v>February</v>
      </c>
      <c r="K9284" s="2">
        <f t="shared" si="2032"/>
        <v>2</v>
      </c>
      <c r="L9284" s="2" t="str">
        <f t="shared" si="2033"/>
        <v>Sunday</v>
      </c>
      <c r="M9284" s="2">
        <f t="shared" si="2034"/>
        <v>9</v>
      </c>
      <c r="N9284" s="3">
        <f t="shared" si="2035"/>
        <v>0</v>
      </c>
      <c r="O9284" s="3">
        <f t="shared" si="2036"/>
        <v>3746</v>
      </c>
      <c r="P9284" t="str">
        <f t="shared" si="2037"/>
        <v>22-Feb</v>
      </c>
      <c r="Q9284" s="9">
        <f t="shared" si="2038"/>
        <v>0.60624999999999996</v>
      </c>
      <c r="R9284" t="str">
        <f t="shared" si="2039"/>
        <v>Afternoon</v>
      </c>
      <c r="S9284" s="2">
        <f t="shared" si="2040"/>
        <v>22</v>
      </c>
      <c r="T9284" t="str">
        <f t="shared" si="2041"/>
        <v>UPI Transfer</v>
      </c>
      <c r="U9284">
        <f t="shared" si="2042"/>
        <v>14</v>
      </c>
      <c r="V9284" t="str">
        <f t="shared" si="2043"/>
        <v>FY Q4</v>
      </c>
    </row>
    <row r="9285" spans="1:22" x14ac:dyDescent="0.3">
      <c r="A9285" s="18">
        <v>46075</v>
      </c>
      <c r="B9285" t="s">
        <v>506</v>
      </c>
      <c r="C9285" t="s">
        <v>399</v>
      </c>
      <c r="D9285" t="s">
        <v>10417</v>
      </c>
      <c r="E9285">
        <v>38970709285</v>
      </c>
      <c r="F9285" t="s">
        <v>15</v>
      </c>
      <c r="G9285" t="s">
        <v>67</v>
      </c>
      <c r="H9285">
        <v>1288</v>
      </c>
      <c r="I9285" s="2">
        <f t="shared" si="2030"/>
        <v>2026</v>
      </c>
      <c r="J9285" s="2" t="str">
        <f t="shared" si="2031"/>
        <v>February</v>
      </c>
      <c r="K9285" s="2">
        <f t="shared" si="2032"/>
        <v>2</v>
      </c>
      <c r="L9285" s="2" t="str">
        <f t="shared" si="2033"/>
        <v>Sunday</v>
      </c>
      <c r="M9285" s="2">
        <f t="shared" si="2034"/>
        <v>9</v>
      </c>
      <c r="N9285" s="3">
        <f t="shared" si="2035"/>
        <v>0</v>
      </c>
      <c r="O9285" s="3">
        <f t="shared" si="2036"/>
        <v>1288</v>
      </c>
      <c r="P9285" t="str">
        <f t="shared" si="2037"/>
        <v>22-Feb</v>
      </c>
      <c r="Q9285" s="9">
        <f t="shared" si="2038"/>
        <v>0.65555555555555556</v>
      </c>
      <c r="R9285" t="str">
        <f t="shared" si="2039"/>
        <v>Afternoon</v>
      </c>
      <c r="S9285" s="2">
        <f t="shared" si="2040"/>
        <v>22</v>
      </c>
      <c r="T9285" t="str">
        <f t="shared" si="2041"/>
        <v>UPI Transfer</v>
      </c>
      <c r="U9285">
        <f t="shared" si="2042"/>
        <v>15</v>
      </c>
      <c r="V9285" t="str">
        <f t="shared" si="2043"/>
        <v>FY Q4</v>
      </c>
    </row>
    <row r="9286" spans="1:22" x14ac:dyDescent="0.3">
      <c r="A9286" s="18">
        <v>46075</v>
      </c>
      <c r="B9286" t="s">
        <v>253</v>
      </c>
      <c r="C9286" t="s">
        <v>114</v>
      </c>
      <c r="D9286" t="s">
        <v>10418</v>
      </c>
      <c r="E9286">
        <v>103496975740</v>
      </c>
      <c r="F9286" t="s">
        <v>15</v>
      </c>
      <c r="G9286" t="s">
        <v>71</v>
      </c>
      <c r="H9286">
        <v>13391</v>
      </c>
      <c r="I9286" s="2">
        <f t="shared" si="2030"/>
        <v>2026</v>
      </c>
      <c r="J9286" s="2" t="str">
        <f t="shared" si="2031"/>
        <v>February</v>
      </c>
      <c r="K9286" s="2">
        <f t="shared" si="2032"/>
        <v>2</v>
      </c>
      <c r="L9286" s="2" t="str">
        <f t="shared" si="2033"/>
        <v>Sunday</v>
      </c>
      <c r="M9286" s="2">
        <f t="shared" si="2034"/>
        <v>9</v>
      </c>
      <c r="N9286" s="3">
        <f t="shared" si="2035"/>
        <v>0</v>
      </c>
      <c r="O9286" s="3">
        <f t="shared" si="2036"/>
        <v>13391</v>
      </c>
      <c r="P9286" t="str">
        <f t="shared" si="2037"/>
        <v>22-Feb</v>
      </c>
      <c r="Q9286" s="9">
        <f t="shared" si="2038"/>
        <v>0.74305555555555558</v>
      </c>
      <c r="R9286" t="str">
        <f t="shared" si="2039"/>
        <v>Evening</v>
      </c>
      <c r="S9286" s="2">
        <f t="shared" si="2040"/>
        <v>22</v>
      </c>
      <c r="T9286" t="str">
        <f t="shared" si="2041"/>
        <v>UPI Transfer</v>
      </c>
      <c r="U9286">
        <f t="shared" si="2042"/>
        <v>17</v>
      </c>
      <c r="V9286" t="str">
        <f t="shared" si="2043"/>
        <v>FY Q4</v>
      </c>
    </row>
    <row r="9287" spans="1:22" x14ac:dyDescent="0.3">
      <c r="A9287" s="18">
        <v>46075</v>
      </c>
      <c r="B9287" t="s">
        <v>4554</v>
      </c>
      <c r="C9287" t="s">
        <v>85</v>
      </c>
      <c r="D9287" t="s">
        <v>10419</v>
      </c>
      <c r="E9287">
        <v>612315518408</v>
      </c>
      <c r="F9287" t="s">
        <v>16</v>
      </c>
      <c r="G9287" t="s">
        <v>71</v>
      </c>
      <c r="H9287">
        <v>12084</v>
      </c>
      <c r="I9287" s="2">
        <f t="shared" si="2030"/>
        <v>2026</v>
      </c>
      <c r="J9287" s="2" t="str">
        <f t="shared" si="2031"/>
        <v>February</v>
      </c>
      <c r="K9287" s="2">
        <f t="shared" si="2032"/>
        <v>2</v>
      </c>
      <c r="L9287" s="2" t="str">
        <f t="shared" si="2033"/>
        <v>Sunday</v>
      </c>
      <c r="M9287" s="2">
        <f t="shared" si="2034"/>
        <v>9</v>
      </c>
      <c r="N9287" s="3">
        <f t="shared" si="2035"/>
        <v>12084</v>
      </c>
      <c r="O9287" s="3">
        <f t="shared" si="2036"/>
        <v>0</v>
      </c>
      <c r="P9287" t="str">
        <f t="shared" si="2037"/>
        <v>22-Feb</v>
      </c>
      <c r="Q9287" s="9">
        <f t="shared" si="2038"/>
        <v>0.97638888888888886</v>
      </c>
      <c r="R9287" t="str">
        <f t="shared" si="2039"/>
        <v>Night</v>
      </c>
      <c r="S9287" s="2">
        <f t="shared" si="2040"/>
        <v>22</v>
      </c>
      <c r="T9287" t="str">
        <f t="shared" si="2041"/>
        <v>Others</v>
      </c>
      <c r="U9287">
        <f t="shared" si="2042"/>
        <v>23</v>
      </c>
      <c r="V9287" t="str">
        <f t="shared" si="2043"/>
        <v>FY Q4</v>
      </c>
    </row>
    <row r="9288" spans="1:22" x14ac:dyDescent="0.3">
      <c r="A9288" s="18">
        <v>46076</v>
      </c>
      <c r="B9288" t="s">
        <v>174</v>
      </c>
      <c r="C9288" t="s">
        <v>375</v>
      </c>
      <c r="D9288" t="s">
        <v>10420</v>
      </c>
      <c r="E9288">
        <v>553218978751</v>
      </c>
      <c r="F9288" t="s">
        <v>15</v>
      </c>
      <c r="G9288" t="s">
        <v>67</v>
      </c>
      <c r="H9288">
        <v>3536</v>
      </c>
      <c r="I9288" s="2">
        <f t="shared" si="2030"/>
        <v>2026</v>
      </c>
      <c r="J9288" s="2" t="str">
        <f t="shared" si="2031"/>
        <v>February</v>
      </c>
      <c r="K9288" s="2">
        <f t="shared" si="2032"/>
        <v>2</v>
      </c>
      <c r="L9288" s="2" t="str">
        <f t="shared" si="2033"/>
        <v>Monday</v>
      </c>
      <c r="M9288" s="2">
        <f t="shared" si="2034"/>
        <v>9</v>
      </c>
      <c r="N9288" s="3">
        <f t="shared" si="2035"/>
        <v>0</v>
      </c>
      <c r="O9288" s="3">
        <f t="shared" si="2036"/>
        <v>3536</v>
      </c>
      <c r="P9288" t="str">
        <f t="shared" si="2037"/>
        <v>23-Feb</v>
      </c>
      <c r="Q9288" s="9">
        <f t="shared" si="2038"/>
        <v>0.5</v>
      </c>
      <c r="R9288" t="str">
        <f t="shared" si="2039"/>
        <v>Afternoon</v>
      </c>
      <c r="S9288" s="2">
        <f t="shared" si="2040"/>
        <v>23</v>
      </c>
      <c r="T9288" t="str">
        <f t="shared" si="2041"/>
        <v>UPI Transfer</v>
      </c>
      <c r="U9288">
        <f t="shared" si="2042"/>
        <v>12</v>
      </c>
      <c r="V9288" t="str">
        <f t="shared" si="2043"/>
        <v>FY Q4</v>
      </c>
    </row>
    <row r="9289" spans="1:22" x14ac:dyDescent="0.3">
      <c r="A9289" s="18">
        <v>46076</v>
      </c>
      <c r="B9289" t="s">
        <v>470</v>
      </c>
      <c r="C9289" t="s">
        <v>131</v>
      </c>
      <c r="D9289" t="s">
        <v>10421</v>
      </c>
      <c r="E9289">
        <v>940648829738</v>
      </c>
      <c r="F9289" t="s">
        <v>16</v>
      </c>
      <c r="G9289" t="s">
        <v>67</v>
      </c>
      <c r="H9289">
        <v>16215</v>
      </c>
      <c r="I9289" s="2">
        <f t="shared" si="2030"/>
        <v>2026</v>
      </c>
      <c r="J9289" s="2" t="str">
        <f t="shared" si="2031"/>
        <v>February</v>
      </c>
      <c r="K9289" s="2">
        <f t="shared" si="2032"/>
        <v>2</v>
      </c>
      <c r="L9289" s="2" t="str">
        <f t="shared" si="2033"/>
        <v>Monday</v>
      </c>
      <c r="M9289" s="2">
        <f t="shared" si="2034"/>
        <v>9</v>
      </c>
      <c r="N9289" s="3">
        <f t="shared" si="2035"/>
        <v>16215</v>
      </c>
      <c r="O9289" s="3">
        <f t="shared" si="2036"/>
        <v>0</v>
      </c>
      <c r="P9289" t="str">
        <f t="shared" si="2037"/>
        <v>23-Feb</v>
      </c>
      <c r="Q9289" s="9">
        <f t="shared" si="2038"/>
        <v>0.57430555555555551</v>
      </c>
      <c r="R9289" t="str">
        <f t="shared" si="2039"/>
        <v>Afternoon</v>
      </c>
      <c r="S9289" s="2">
        <f t="shared" si="2040"/>
        <v>23</v>
      </c>
      <c r="T9289" t="str">
        <f t="shared" si="2041"/>
        <v>Others</v>
      </c>
      <c r="U9289">
        <f t="shared" si="2042"/>
        <v>13</v>
      </c>
      <c r="V9289" t="str">
        <f t="shared" si="2043"/>
        <v>FY Q4</v>
      </c>
    </row>
    <row r="9290" spans="1:22" x14ac:dyDescent="0.3">
      <c r="A9290" s="18">
        <v>46076</v>
      </c>
      <c r="B9290" t="s">
        <v>562</v>
      </c>
      <c r="C9290" t="s">
        <v>200</v>
      </c>
      <c r="D9290" t="s">
        <v>10422</v>
      </c>
      <c r="E9290">
        <v>265499217269</v>
      </c>
      <c r="F9290" t="s">
        <v>15</v>
      </c>
      <c r="G9290" t="s">
        <v>71</v>
      </c>
      <c r="H9290">
        <v>2467</v>
      </c>
      <c r="I9290" s="2">
        <f t="shared" si="2030"/>
        <v>2026</v>
      </c>
      <c r="J9290" s="2" t="str">
        <f t="shared" si="2031"/>
        <v>February</v>
      </c>
      <c r="K9290" s="2">
        <f t="shared" si="2032"/>
        <v>2</v>
      </c>
      <c r="L9290" s="2" t="str">
        <f t="shared" si="2033"/>
        <v>Monday</v>
      </c>
      <c r="M9290" s="2">
        <f t="shared" si="2034"/>
        <v>9</v>
      </c>
      <c r="N9290" s="3">
        <f t="shared" si="2035"/>
        <v>0</v>
      </c>
      <c r="O9290" s="3">
        <f t="shared" si="2036"/>
        <v>2467</v>
      </c>
      <c r="P9290" t="str">
        <f t="shared" si="2037"/>
        <v>23-Feb</v>
      </c>
      <c r="Q9290" s="9">
        <f t="shared" si="2038"/>
        <v>0.59861111111111109</v>
      </c>
      <c r="R9290" t="str">
        <f t="shared" si="2039"/>
        <v>Afternoon</v>
      </c>
      <c r="S9290" s="2">
        <f t="shared" si="2040"/>
        <v>23</v>
      </c>
      <c r="T9290" t="str">
        <f t="shared" si="2041"/>
        <v>UPI Transfer</v>
      </c>
      <c r="U9290">
        <f t="shared" si="2042"/>
        <v>14</v>
      </c>
      <c r="V9290" t="str">
        <f t="shared" si="2043"/>
        <v>FY Q4</v>
      </c>
    </row>
    <row r="9291" spans="1:22" x14ac:dyDescent="0.3">
      <c r="A9291" s="18">
        <v>46076</v>
      </c>
      <c r="B9291" t="s">
        <v>993</v>
      </c>
      <c r="C9291" t="s">
        <v>73</v>
      </c>
      <c r="D9291" t="s">
        <v>10423</v>
      </c>
      <c r="E9291">
        <v>971597878101</v>
      </c>
      <c r="F9291" t="s">
        <v>16</v>
      </c>
      <c r="G9291" t="s">
        <v>71</v>
      </c>
      <c r="H9291">
        <v>4887</v>
      </c>
      <c r="I9291" s="2">
        <f t="shared" si="2030"/>
        <v>2026</v>
      </c>
      <c r="J9291" s="2" t="str">
        <f t="shared" si="2031"/>
        <v>February</v>
      </c>
      <c r="K9291" s="2">
        <f t="shared" si="2032"/>
        <v>2</v>
      </c>
      <c r="L9291" s="2" t="str">
        <f t="shared" si="2033"/>
        <v>Monday</v>
      </c>
      <c r="M9291" s="2">
        <f t="shared" si="2034"/>
        <v>9</v>
      </c>
      <c r="N9291" s="3">
        <f t="shared" si="2035"/>
        <v>4887</v>
      </c>
      <c r="O9291" s="3">
        <f t="shared" si="2036"/>
        <v>0</v>
      </c>
      <c r="P9291" t="str">
        <f t="shared" si="2037"/>
        <v>23-Feb</v>
      </c>
      <c r="Q9291" s="9">
        <f t="shared" si="2038"/>
        <v>0.68819444444444444</v>
      </c>
      <c r="R9291" t="str">
        <f t="shared" si="2039"/>
        <v>Afternoon</v>
      </c>
      <c r="S9291" s="2">
        <f t="shared" si="2040"/>
        <v>23</v>
      </c>
      <c r="T9291" t="str">
        <f t="shared" si="2041"/>
        <v>Others</v>
      </c>
      <c r="U9291">
        <f t="shared" si="2042"/>
        <v>16</v>
      </c>
      <c r="V9291" t="str">
        <f t="shared" si="2043"/>
        <v>FY Q4</v>
      </c>
    </row>
    <row r="9292" spans="1:22" x14ac:dyDescent="0.3">
      <c r="A9292" s="18">
        <v>46076</v>
      </c>
      <c r="B9292" t="s">
        <v>1515</v>
      </c>
      <c r="C9292" t="s">
        <v>834</v>
      </c>
      <c r="D9292" t="s">
        <v>10424</v>
      </c>
      <c r="E9292">
        <v>120977042780</v>
      </c>
      <c r="F9292" t="s">
        <v>15</v>
      </c>
      <c r="G9292" t="s">
        <v>67</v>
      </c>
      <c r="H9292">
        <v>342</v>
      </c>
      <c r="I9292" s="2">
        <f t="shared" si="2030"/>
        <v>2026</v>
      </c>
      <c r="J9292" s="2" t="str">
        <f t="shared" si="2031"/>
        <v>February</v>
      </c>
      <c r="K9292" s="2">
        <f t="shared" si="2032"/>
        <v>2</v>
      </c>
      <c r="L9292" s="2" t="str">
        <f t="shared" si="2033"/>
        <v>Monday</v>
      </c>
      <c r="M9292" s="2">
        <f t="shared" si="2034"/>
        <v>9</v>
      </c>
      <c r="N9292" s="3">
        <f t="shared" si="2035"/>
        <v>0</v>
      </c>
      <c r="O9292" s="3">
        <f t="shared" si="2036"/>
        <v>342</v>
      </c>
      <c r="P9292" t="str">
        <f t="shared" si="2037"/>
        <v>23-Feb</v>
      </c>
      <c r="Q9292" s="9">
        <f t="shared" si="2038"/>
        <v>0.78125</v>
      </c>
      <c r="R9292" t="str">
        <f t="shared" si="2039"/>
        <v>Evening</v>
      </c>
      <c r="S9292" s="2">
        <f t="shared" si="2040"/>
        <v>23</v>
      </c>
      <c r="T9292" t="str">
        <f t="shared" si="2041"/>
        <v>UPI Transfer</v>
      </c>
      <c r="U9292">
        <f t="shared" si="2042"/>
        <v>18</v>
      </c>
      <c r="V9292" t="str">
        <f t="shared" si="2043"/>
        <v>FY Q4</v>
      </c>
    </row>
    <row r="9293" spans="1:22" x14ac:dyDescent="0.3">
      <c r="A9293" s="18">
        <v>46076</v>
      </c>
      <c r="B9293" t="s">
        <v>1015</v>
      </c>
      <c r="C9293" t="s">
        <v>366</v>
      </c>
      <c r="D9293" t="s">
        <v>10425</v>
      </c>
      <c r="E9293">
        <v>457672033606</v>
      </c>
      <c r="F9293" t="s">
        <v>16</v>
      </c>
      <c r="G9293" t="s">
        <v>67</v>
      </c>
      <c r="H9293">
        <v>40077</v>
      </c>
      <c r="I9293" s="2">
        <f t="shared" si="2030"/>
        <v>2026</v>
      </c>
      <c r="J9293" s="2" t="str">
        <f t="shared" si="2031"/>
        <v>February</v>
      </c>
      <c r="K9293" s="2">
        <f t="shared" si="2032"/>
        <v>2</v>
      </c>
      <c r="L9293" s="2" t="str">
        <f t="shared" si="2033"/>
        <v>Monday</v>
      </c>
      <c r="M9293" s="2">
        <f t="shared" si="2034"/>
        <v>9</v>
      </c>
      <c r="N9293" s="3">
        <f t="shared" si="2035"/>
        <v>40077</v>
      </c>
      <c r="O9293" s="3">
        <f t="shared" si="2036"/>
        <v>0</v>
      </c>
      <c r="P9293" t="str">
        <f t="shared" si="2037"/>
        <v>23-Feb</v>
      </c>
      <c r="Q9293" s="9">
        <f t="shared" si="2038"/>
        <v>0.8256944444444444</v>
      </c>
      <c r="R9293" t="str">
        <f t="shared" si="2039"/>
        <v>Evening</v>
      </c>
      <c r="S9293" s="2">
        <f t="shared" si="2040"/>
        <v>23</v>
      </c>
      <c r="T9293" t="str">
        <f t="shared" si="2041"/>
        <v>Others</v>
      </c>
      <c r="U9293">
        <f t="shared" si="2042"/>
        <v>19</v>
      </c>
      <c r="V9293" t="str">
        <f t="shared" si="2043"/>
        <v>FY Q4</v>
      </c>
    </row>
    <row r="9294" spans="1:22" x14ac:dyDescent="0.3">
      <c r="A9294" s="18">
        <v>46077</v>
      </c>
      <c r="B9294" t="s">
        <v>1577</v>
      </c>
      <c r="C9294" t="s">
        <v>189</v>
      </c>
      <c r="D9294" t="s">
        <v>10426</v>
      </c>
      <c r="E9294">
        <v>606363138647</v>
      </c>
      <c r="F9294" t="s">
        <v>16</v>
      </c>
      <c r="G9294" t="s">
        <v>71</v>
      </c>
      <c r="H9294">
        <v>3772</v>
      </c>
      <c r="I9294" s="2">
        <f t="shared" si="2030"/>
        <v>2026</v>
      </c>
      <c r="J9294" s="2" t="str">
        <f t="shared" si="2031"/>
        <v>February</v>
      </c>
      <c r="K9294" s="2">
        <f t="shared" si="2032"/>
        <v>2</v>
      </c>
      <c r="L9294" s="2" t="str">
        <f t="shared" si="2033"/>
        <v>Tuesday</v>
      </c>
      <c r="M9294" s="2">
        <f t="shared" si="2034"/>
        <v>9</v>
      </c>
      <c r="N9294" s="3">
        <f t="shared" si="2035"/>
        <v>3772</v>
      </c>
      <c r="O9294" s="3">
        <f t="shared" si="2036"/>
        <v>0</v>
      </c>
      <c r="P9294" t="str">
        <f t="shared" si="2037"/>
        <v>24-Feb</v>
      </c>
      <c r="Q9294" s="9">
        <f t="shared" si="2038"/>
        <v>0.3659722222222222</v>
      </c>
      <c r="R9294" t="str">
        <f t="shared" si="2039"/>
        <v>Morning</v>
      </c>
      <c r="S9294" s="2">
        <f t="shared" si="2040"/>
        <v>24</v>
      </c>
      <c r="T9294" t="str">
        <f t="shared" si="2041"/>
        <v>Others</v>
      </c>
      <c r="U9294">
        <f t="shared" si="2042"/>
        <v>8</v>
      </c>
      <c r="V9294" t="str">
        <f t="shared" si="2043"/>
        <v>FY Q4</v>
      </c>
    </row>
    <row r="9295" spans="1:22" x14ac:dyDescent="0.3">
      <c r="A9295" s="18">
        <v>46077</v>
      </c>
      <c r="B9295" t="s">
        <v>476</v>
      </c>
      <c r="C9295" t="s">
        <v>114</v>
      </c>
      <c r="D9295" t="s">
        <v>10427</v>
      </c>
      <c r="E9295">
        <v>613311749304</v>
      </c>
      <c r="F9295" t="s">
        <v>15</v>
      </c>
      <c r="G9295" t="s">
        <v>67</v>
      </c>
      <c r="H9295">
        <v>4305</v>
      </c>
      <c r="I9295" s="2">
        <f t="shared" si="2030"/>
        <v>2026</v>
      </c>
      <c r="J9295" s="2" t="str">
        <f t="shared" si="2031"/>
        <v>February</v>
      </c>
      <c r="K9295" s="2">
        <f t="shared" si="2032"/>
        <v>2</v>
      </c>
      <c r="L9295" s="2" t="str">
        <f t="shared" si="2033"/>
        <v>Tuesday</v>
      </c>
      <c r="M9295" s="2">
        <f t="shared" si="2034"/>
        <v>9</v>
      </c>
      <c r="N9295" s="3">
        <f t="shared" si="2035"/>
        <v>0</v>
      </c>
      <c r="O9295" s="3">
        <f t="shared" si="2036"/>
        <v>4305</v>
      </c>
      <c r="P9295" t="str">
        <f t="shared" si="2037"/>
        <v>24-Feb</v>
      </c>
      <c r="Q9295" s="9">
        <f t="shared" si="2038"/>
        <v>0.3923611111111111</v>
      </c>
      <c r="R9295" t="str">
        <f t="shared" si="2039"/>
        <v>Morning</v>
      </c>
      <c r="S9295" s="2">
        <f t="shared" si="2040"/>
        <v>24</v>
      </c>
      <c r="T9295" t="str">
        <f t="shared" si="2041"/>
        <v>UPI Transfer</v>
      </c>
      <c r="U9295">
        <f t="shared" si="2042"/>
        <v>9</v>
      </c>
      <c r="V9295" t="str">
        <f t="shared" si="2043"/>
        <v>FY Q4</v>
      </c>
    </row>
    <row r="9296" spans="1:22" x14ac:dyDescent="0.3">
      <c r="A9296" s="18">
        <v>46077</v>
      </c>
      <c r="B9296" t="s">
        <v>84</v>
      </c>
      <c r="C9296" t="s">
        <v>76</v>
      </c>
      <c r="D9296" t="s">
        <v>10428</v>
      </c>
      <c r="E9296">
        <v>999650416054</v>
      </c>
      <c r="F9296" t="s">
        <v>16</v>
      </c>
      <c r="G9296" t="s">
        <v>67</v>
      </c>
      <c r="H9296">
        <v>4548</v>
      </c>
      <c r="I9296" s="2">
        <f t="shared" si="2030"/>
        <v>2026</v>
      </c>
      <c r="J9296" s="2" t="str">
        <f t="shared" si="2031"/>
        <v>February</v>
      </c>
      <c r="K9296" s="2">
        <f t="shared" si="2032"/>
        <v>2</v>
      </c>
      <c r="L9296" s="2" t="str">
        <f t="shared" si="2033"/>
        <v>Tuesday</v>
      </c>
      <c r="M9296" s="2">
        <f t="shared" si="2034"/>
        <v>9</v>
      </c>
      <c r="N9296" s="3">
        <f t="shared" si="2035"/>
        <v>4548</v>
      </c>
      <c r="O9296" s="3">
        <f t="shared" si="2036"/>
        <v>0</v>
      </c>
      <c r="P9296" t="str">
        <f t="shared" si="2037"/>
        <v>24-Feb</v>
      </c>
      <c r="Q9296" s="9">
        <f t="shared" si="2038"/>
        <v>0.49305555555555558</v>
      </c>
      <c r="R9296" t="str">
        <f t="shared" si="2039"/>
        <v>Morning</v>
      </c>
      <c r="S9296" s="2">
        <f t="shared" si="2040"/>
        <v>24</v>
      </c>
      <c r="T9296" t="str">
        <f t="shared" si="2041"/>
        <v>Others</v>
      </c>
      <c r="U9296">
        <f t="shared" si="2042"/>
        <v>11</v>
      </c>
      <c r="V9296" t="str">
        <f t="shared" si="2043"/>
        <v>FY Q4</v>
      </c>
    </row>
    <row r="9297" spans="1:22" x14ac:dyDescent="0.3">
      <c r="A9297" s="18">
        <v>46077</v>
      </c>
      <c r="B9297" t="s">
        <v>4395</v>
      </c>
      <c r="C9297" t="s">
        <v>114</v>
      </c>
      <c r="D9297" t="s">
        <v>10429</v>
      </c>
      <c r="E9297">
        <v>242846633144</v>
      </c>
      <c r="F9297" t="s">
        <v>15</v>
      </c>
      <c r="G9297" t="s">
        <v>71</v>
      </c>
      <c r="H9297">
        <v>8803</v>
      </c>
      <c r="I9297" s="2">
        <f t="shared" si="2030"/>
        <v>2026</v>
      </c>
      <c r="J9297" s="2" t="str">
        <f t="shared" si="2031"/>
        <v>February</v>
      </c>
      <c r="K9297" s="2">
        <f t="shared" si="2032"/>
        <v>2</v>
      </c>
      <c r="L9297" s="2" t="str">
        <f t="shared" si="2033"/>
        <v>Tuesday</v>
      </c>
      <c r="M9297" s="2">
        <f t="shared" si="2034"/>
        <v>9</v>
      </c>
      <c r="N9297" s="3">
        <f t="shared" si="2035"/>
        <v>0</v>
      </c>
      <c r="O9297" s="3">
        <f t="shared" si="2036"/>
        <v>8803</v>
      </c>
      <c r="P9297" t="str">
        <f t="shared" si="2037"/>
        <v>24-Feb</v>
      </c>
      <c r="Q9297" s="9">
        <f t="shared" si="2038"/>
        <v>0.55208333333333337</v>
      </c>
      <c r="R9297" t="str">
        <f t="shared" si="2039"/>
        <v>Afternoon</v>
      </c>
      <c r="S9297" s="2">
        <f t="shared" si="2040"/>
        <v>24</v>
      </c>
      <c r="T9297" t="str">
        <f t="shared" si="2041"/>
        <v>UPI Transfer</v>
      </c>
      <c r="U9297">
        <f t="shared" si="2042"/>
        <v>13</v>
      </c>
      <c r="V9297" t="str">
        <f t="shared" si="2043"/>
        <v>FY Q4</v>
      </c>
    </row>
    <row r="9298" spans="1:22" x14ac:dyDescent="0.3">
      <c r="A9298" s="18">
        <v>46077</v>
      </c>
      <c r="B9298" t="s">
        <v>2244</v>
      </c>
      <c r="C9298" t="s">
        <v>128</v>
      </c>
      <c r="D9298" t="s">
        <v>10430</v>
      </c>
      <c r="E9298">
        <v>329061865997</v>
      </c>
      <c r="F9298" t="s">
        <v>16</v>
      </c>
      <c r="G9298" t="s">
        <v>67</v>
      </c>
      <c r="H9298">
        <v>7891</v>
      </c>
      <c r="I9298" s="2">
        <f t="shared" si="2030"/>
        <v>2026</v>
      </c>
      <c r="J9298" s="2" t="str">
        <f t="shared" si="2031"/>
        <v>February</v>
      </c>
      <c r="K9298" s="2">
        <f t="shared" si="2032"/>
        <v>2</v>
      </c>
      <c r="L9298" s="2" t="str">
        <f t="shared" si="2033"/>
        <v>Tuesday</v>
      </c>
      <c r="M9298" s="2">
        <f t="shared" si="2034"/>
        <v>9</v>
      </c>
      <c r="N9298" s="3">
        <f t="shared" si="2035"/>
        <v>7891</v>
      </c>
      <c r="O9298" s="3">
        <f t="shared" si="2036"/>
        <v>0</v>
      </c>
      <c r="P9298" t="str">
        <f t="shared" si="2037"/>
        <v>24-Feb</v>
      </c>
      <c r="Q9298" s="9">
        <f t="shared" si="2038"/>
        <v>0.67638888888888893</v>
      </c>
      <c r="R9298" t="str">
        <f t="shared" si="2039"/>
        <v>Afternoon</v>
      </c>
      <c r="S9298" s="2">
        <f t="shared" si="2040"/>
        <v>24</v>
      </c>
      <c r="T9298" t="str">
        <f t="shared" si="2041"/>
        <v>Others</v>
      </c>
      <c r="U9298">
        <f t="shared" si="2042"/>
        <v>16</v>
      </c>
      <c r="V9298" t="str">
        <f t="shared" si="2043"/>
        <v>FY Q4</v>
      </c>
    </row>
    <row r="9299" spans="1:22" x14ac:dyDescent="0.3">
      <c r="A9299" s="18">
        <v>46077</v>
      </c>
      <c r="B9299" t="s">
        <v>266</v>
      </c>
      <c r="C9299" t="s">
        <v>85</v>
      </c>
      <c r="D9299" t="s">
        <v>10431</v>
      </c>
      <c r="E9299">
        <v>890334426906</v>
      </c>
      <c r="F9299" t="s">
        <v>16</v>
      </c>
      <c r="G9299" t="s">
        <v>71</v>
      </c>
      <c r="H9299">
        <v>6377</v>
      </c>
      <c r="I9299" s="2">
        <f t="shared" si="2030"/>
        <v>2026</v>
      </c>
      <c r="J9299" s="2" t="str">
        <f t="shared" si="2031"/>
        <v>February</v>
      </c>
      <c r="K9299" s="2">
        <f t="shared" si="2032"/>
        <v>2</v>
      </c>
      <c r="L9299" s="2" t="str">
        <f t="shared" si="2033"/>
        <v>Tuesday</v>
      </c>
      <c r="M9299" s="2">
        <f t="shared" si="2034"/>
        <v>9</v>
      </c>
      <c r="N9299" s="3">
        <f t="shared" si="2035"/>
        <v>6377</v>
      </c>
      <c r="O9299" s="3">
        <f t="shared" si="2036"/>
        <v>0</v>
      </c>
      <c r="P9299" t="str">
        <f t="shared" si="2037"/>
        <v>24-Feb</v>
      </c>
      <c r="Q9299" s="9">
        <f t="shared" si="2038"/>
        <v>0.88124999999999998</v>
      </c>
      <c r="R9299" t="str">
        <f t="shared" si="2039"/>
        <v>Night</v>
      </c>
      <c r="S9299" s="2">
        <f t="shared" si="2040"/>
        <v>24</v>
      </c>
      <c r="T9299" t="str">
        <f t="shared" si="2041"/>
        <v>Others</v>
      </c>
      <c r="U9299">
        <f t="shared" si="2042"/>
        <v>21</v>
      </c>
      <c r="V9299" t="str">
        <f t="shared" si="2043"/>
        <v>FY Q4</v>
      </c>
    </row>
    <row r="9300" spans="1:22" x14ac:dyDescent="0.3">
      <c r="A9300" s="18">
        <v>46077</v>
      </c>
      <c r="B9300" t="s">
        <v>1819</v>
      </c>
      <c r="C9300" t="s">
        <v>104</v>
      </c>
      <c r="D9300" t="s">
        <v>10432</v>
      </c>
      <c r="E9300">
        <v>650988484162</v>
      </c>
      <c r="F9300" t="s">
        <v>16</v>
      </c>
      <c r="G9300" t="s">
        <v>71</v>
      </c>
      <c r="H9300">
        <v>38915</v>
      </c>
      <c r="I9300" s="2">
        <f t="shared" si="2030"/>
        <v>2026</v>
      </c>
      <c r="J9300" s="2" t="str">
        <f t="shared" si="2031"/>
        <v>February</v>
      </c>
      <c r="K9300" s="2">
        <f t="shared" si="2032"/>
        <v>2</v>
      </c>
      <c r="L9300" s="2" t="str">
        <f t="shared" si="2033"/>
        <v>Tuesday</v>
      </c>
      <c r="M9300" s="2">
        <f t="shared" si="2034"/>
        <v>9</v>
      </c>
      <c r="N9300" s="3">
        <f t="shared" si="2035"/>
        <v>38915</v>
      </c>
      <c r="O9300" s="3">
        <f t="shared" si="2036"/>
        <v>0</v>
      </c>
      <c r="P9300" t="str">
        <f t="shared" si="2037"/>
        <v>24-Feb</v>
      </c>
      <c r="Q9300" s="9">
        <f t="shared" si="2038"/>
        <v>0.97083333333333333</v>
      </c>
      <c r="R9300" t="str">
        <f t="shared" si="2039"/>
        <v>Night</v>
      </c>
      <c r="S9300" s="2">
        <f t="shared" si="2040"/>
        <v>24</v>
      </c>
      <c r="T9300" t="str">
        <f t="shared" si="2041"/>
        <v>Others</v>
      </c>
      <c r="U9300">
        <f t="shared" si="2042"/>
        <v>23</v>
      </c>
      <c r="V9300" t="str">
        <f t="shared" si="2043"/>
        <v>FY Q4</v>
      </c>
    </row>
    <row r="9301" spans="1:22" x14ac:dyDescent="0.3">
      <c r="A9301" s="18">
        <v>46078</v>
      </c>
      <c r="B9301" t="s">
        <v>1028</v>
      </c>
      <c r="C9301" t="s">
        <v>104</v>
      </c>
      <c r="D9301" t="s">
        <v>10433</v>
      </c>
      <c r="E9301">
        <v>294482132486</v>
      </c>
      <c r="F9301" t="s">
        <v>16</v>
      </c>
      <c r="G9301" t="s">
        <v>71</v>
      </c>
      <c r="H9301">
        <v>9594</v>
      </c>
      <c r="I9301" s="2">
        <f t="shared" si="2030"/>
        <v>2026</v>
      </c>
      <c r="J9301" s="2" t="str">
        <f t="shared" si="2031"/>
        <v>February</v>
      </c>
      <c r="K9301" s="2">
        <f t="shared" si="2032"/>
        <v>2</v>
      </c>
      <c r="L9301" s="2" t="str">
        <f t="shared" si="2033"/>
        <v>Wednesday</v>
      </c>
      <c r="M9301" s="2">
        <f t="shared" si="2034"/>
        <v>9</v>
      </c>
      <c r="N9301" s="3">
        <f t="shared" si="2035"/>
        <v>9594</v>
      </c>
      <c r="O9301" s="3">
        <f t="shared" si="2036"/>
        <v>0</v>
      </c>
      <c r="P9301" t="str">
        <f t="shared" si="2037"/>
        <v>25-Feb</v>
      </c>
      <c r="Q9301" s="9">
        <f t="shared" si="2038"/>
        <v>0.45833333333333331</v>
      </c>
      <c r="R9301" t="str">
        <f t="shared" si="2039"/>
        <v>Morning</v>
      </c>
      <c r="S9301" s="2">
        <f t="shared" si="2040"/>
        <v>25</v>
      </c>
      <c r="T9301" t="str">
        <f t="shared" si="2041"/>
        <v>Others</v>
      </c>
      <c r="U9301">
        <f t="shared" si="2042"/>
        <v>11</v>
      </c>
      <c r="V9301" t="str">
        <f t="shared" si="2043"/>
        <v>FY Q4</v>
      </c>
    </row>
    <row r="9302" spans="1:22" x14ac:dyDescent="0.3">
      <c r="A9302" s="18">
        <v>46078</v>
      </c>
      <c r="B9302" t="s">
        <v>5391</v>
      </c>
      <c r="C9302" t="s">
        <v>357</v>
      </c>
      <c r="D9302" t="s">
        <v>10434</v>
      </c>
      <c r="E9302">
        <v>351966465494</v>
      </c>
      <c r="F9302" t="s">
        <v>15</v>
      </c>
      <c r="G9302" t="s">
        <v>71</v>
      </c>
      <c r="H9302">
        <v>8334</v>
      </c>
      <c r="I9302" s="2">
        <f t="shared" si="2030"/>
        <v>2026</v>
      </c>
      <c r="J9302" s="2" t="str">
        <f t="shared" si="2031"/>
        <v>February</v>
      </c>
      <c r="K9302" s="2">
        <f t="shared" si="2032"/>
        <v>2</v>
      </c>
      <c r="L9302" s="2" t="str">
        <f t="shared" si="2033"/>
        <v>Wednesday</v>
      </c>
      <c r="M9302" s="2">
        <f t="shared" si="2034"/>
        <v>9</v>
      </c>
      <c r="N9302" s="3">
        <f t="shared" si="2035"/>
        <v>0</v>
      </c>
      <c r="O9302" s="3">
        <f t="shared" si="2036"/>
        <v>8334</v>
      </c>
      <c r="P9302" t="str">
        <f t="shared" si="2037"/>
        <v>25-Feb</v>
      </c>
      <c r="Q9302" s="9">
        <f t="shared" si="2038"/>
        <v>0.83750000000000002</v>
      </c>
      <c r="R9302" t="str">
        <f t="shared" si="2039"/>
        <v>Evening</v>
      </c>
      <c r="S9302" s="2">
        <f t="shared" si="2040"/>
        <v>25</v>
      </c>
      <c r="T9302" t="str">
        <f t="shared" si="2041"/>
        <v>UPI Transfer</v>
      </c>
      <c r="U9302">
        <f t="shared" si="2042"/>
        <v>20</v>
      </c>
      <c r="V9302" t="str">
        <f t="shared" si="2043"/>
        <v>FY Q4</v>
      </c>
    </row>
    <row r="9303" spans="1:22" x14ac:dyDescent="0.3">
      <c r="A9303" s="18">
        <v>46079</v>
      </c>
      <c r="B9303" t="s">
        <v>5289</v>
      </c>
      <c r="C9303" t="s">
        <v>85</v>
      </c>
      <c r="D9303" t="s">
        <v>10435</v>
      </c>
      <c r="E9303">
        <v>716503842801</v>
      </c>
      <c r="F9303" t="s">
        <v>16</v>
      </c>
      <c r="G9303" t="s">
        <v>67</v>
      </c>
      <c r="H9303">
        <v>17081</v>
      </c>
      <c r="I9303" s="2">
        <f t="shared" si="2030"/>
        <v>2026</v>
      </c>
      <c r="J9303" s="2" t="str">
        <f t="shared" si="2031"/>
        <v>February</v>
      </c>
      <c r="K9303" s="2">
        <f t="shared" si="2032"/>
        <v>2</v>
      </c>
      <c r="L9303" s="2" t="str">
        <f t="shared" si="2033"/>
        <v>Thursday</v>
      </c>
      <c r="M9303" s="2">
        <f t="shared" si="2034"/>
        <v>9</v>
      </c>
      <c r="N9303" s="3">
        <f t="shared" si="2035"/>
        <v>17081</v>
      </c>
      <c r="O9303" s="3">
        <f t="shared" si="2036"/>
        <v>0</v>
      </c>
      <c r="P9303" t="str">
        <f t="shared" si="2037"/>
        <v>26-Feb</v>
      </c>
      <c r="Q9303" s="9">
        <f t="shared" si="2038"/>
        <v>0.32013888888888886</v>
      </c>
      <c r="R9303" t="str">
        <f t="shared" si="2039"/>
        <v>Morning</v>
      </c>
      <c r="S9303" s="2">
        <f t="shared" si="2040"/>
        <v>26</v>
      </c>
      <c r="T9303" t="str">
        <f t="shared" si="2041"/>
        <v>Others</v>
      </c>
      <c r="U9303">
        <f t="shared" si="2042"/>
        <v>7</v>
      </c>
      <c r="V9303" t="str">
        <f t="shared" si="2043"/>
        <v>FY Q4</v>
      </c>
    </row>
    <row r="9304" spans="1:22" x14ac:dyDescent="0.3">
      <c r="A9304" s="18">
        <v>46079</v>
      </c>
      <c r="B9304" t="s">
        <v>3811</v>
      </c>
      <c r="C9304" t="s">
        <v>322</v>
      </c>
      <c r="D9304" t="s">
        <v>10436</v>
      </c>
      <c r="E9304">
        <v>29297519402</v>
      </c>
      <c r="F9304" t="s">
        <v>15</v>
      </c>
      <c r="G9304" t="s">
        <v>71</v>
      </c>
      <c r="H9304">
        <v>8174</v>
      </c>
      <c r="I9304" s="2">
        <f t="shared" si="2030"/>
        <v>2026</v>
      </c>
      <c r="J9304" s="2" t="str">
        <f t="shared" si="2031"/>
        <v>February</v>
      </c>
      <c r="K9304" s="2">
        <f t="shared" si="2032"/>
        <v>2</v>
      </c>
      <c r="L9304" s="2" t="str">
        <f t="shared" si="2033"/>
        <v>Thursday</v>
      </c>
      <c r="M9304" s="2">
        <f t="shared" si="2034"/>
        <v>9</v>
      </c>
      <c r="N9304" s="3">
        <f t="shared" si="2035"/>
        <v>0</v>
      </c>
      <c r="O9304" s="3">
        <f t="shared" si="2036"/>
        <v>8174</v>
      </c>
      <c r="P9304" t="str">
        <f t="shared" si="2037"/>
        <v>26-Feb</v>
      </c>
      <c r="Q9304" s="9">
        <f t="shared" si="2038"/>
        <v>0.50277777777777777</v>
      </c>
      <c r="R9304" t="str">
        <f t="shared" si="2039"/>
        <v>Afternoon</v>
      </c>
      <c r="S9304" s="2">
        <f t="shared" si="2040"/>
        <v>26</v>
      </c>
      <c r="T9304" t="str">
        <f t="shared" si="2041"/>
        <v>UPI Transfer</v>
      </c>
      <c r="U9304">
        <f t="shared" si="2042"/>
        <v>12</v>
      </c>
      <c r="V9304" t="str">
        <f t="shared" si="2043"/>
        <v>FY Q4</v>
      </c>
    </row>
    <row r="9305" spans="1:22" x14ac:dyDescent="0.3">
      <c r="A9305" s="18">
        <v>46079</v>
      </c>
      <c r="B9305" t="s">
        <v>133</v>
      </c>
      <c r="C9305" t="s">
        <v>104</v>
      </c>
      <c r="D9305" t="s">
        <v>10437</v>
      </c>
      <c r="E9305">
        <v>153257207563</v>
      </c>
      <c r="F9305" t="s">
        <v>16</v>
      </c>
      <c r="G9305" t="s">
        <v>67</v>
      </c>
      <c r="H9305">
        <v>15857</v>
      </c>
      <c r="I9305" s="2">
        <f t="shared" si="2030"/>
        <v>2026</v>
      </c>
      <c r="J9305" s="2" t="str">
        <f t="shared" si="2031"/>
        <v>February</v>
      </c>
      <c r="K9305" s="2">
        <f t="shared" si="2032"/>
        <v>2</v>
      </c>
      <c r="L9305" s="2" t="str">
        <f t="shared" si="2033"/>
        <v>Thursday</v>
      </c>
      <c r="M9305" s="2">
        <f t="shared" si="2034"/>
        <v>9</v>
      </c>
      <c r="N9305" s="3">
        <f t="shared" si="2035"/>
        <v>15857</v>
      </c>
      <c r="O9305" s="3">
        <f t="shared" si="2036"/>
        <v>0</v>
      </c>
      <c r="P9305" t="str">
        <f t="shared" si="2037"/>
        <v>26-Feb</v>
      </c>
      <c r="Q9305" s="9">
        <f t="shared" si="2038"/>
        <v>0.6430555555555556</v>
      </c>
      <c r="R9305" t="str">
        <f t="shared" si="2039"/>
        <v>Afternoon</v>
      </c>
      <c r="S9305" s="2">
        <f t="shared" si="2040"/>
        <v>26</v>
      </c>
      <c r="T9305" t="str">
        <f t="shared" si="2041"/>
        <v>Others</v>
      </c>
      <c r="U9305">
        <f t="shared" si="2042"/>
        <v>15</v>
      </c>
      <c r="V9305" t="str">
        <f t="shared" si="2043"/>
        <v>FY Q4</v>
      </c>
    </row>
    <row r="9306" spans="1:22" x14ac:dyDescent="0.3">
      <c r="A9306" s="18">
        <v>46079</v>
      </c>
      <c r="B9306" t="s">
        <v>1778</v>
      </c>
      <c r="C9306" t="s">
        <v>375</v>
      </c>
      <c r="D9306" t="s">
        <v>10438</v>
      </c>
      <c r="E9306">
        <v>444450800547</v>
      </c>
      <c r="F9306" t="s">
        <v>15</v>
      </c>
      <c r="G9306" t="s">
        <v>71</v>
      </c>
      <c r="H9306">
        <v>11414</v>
      </c>
      <c r="I9306" s="2">
        <f t="shared" si="2030"/>
        <v>2026</v>
      </c>
      <c r="J9306" s="2" t="str">
        <f t="shared" si="2031"/>
        <v>February</v>
      </c>
      <c r="K9306" s="2">
        <f t="shared" si="2032"/>
        <v>2</v>
      </c>
      <c r="L9306" s="2" t="str">
        <f t="shared" si="2033"/>
        <v>Thursday</v>
      </c>
      <c r="M9306" s="2">
        <f t="shared" si="2034"/>
        <v>9</v>
      </c>
      <c r="N9306" s="3">
        <f t="shared" si="2035"/>
        <v>0</v>
      </c>
      <c r="O9306" s="3">
        <f t="shared" si="2036"/>
        <v>11414</v>
      </c>
      <c r="P9306" t="str">
        <f t="shared" si="2037"/>
        <v>26-Feb</v>
      </c>
      <c r="Q9306" s="9">
        <f t="shared" si="2038"/>
        <v>0.67708333333333337</v>
      </c>
      <c r="R9306" t="str">
        <f t="shared" si="2039"/>
        <v>Afternoon</v>
      </c>
      <c r="S9306" s="2">
        <f t="shared" si="2040"/>
        <v>26</v>
      </c>
      <c r="T9306" t="str">
        <f t="shared" si="2041"/>
        <v>UPI Transfer</v>
      </c>
      <c r="U9306">
        <f t="shared" si="2042"/>
        <v>16</v>
      </c>
      <c r="V9306" t="str">
        <f t="shared" si="2043"/>
        <v>FY Q4</v>
      </c>
    </row>
    <row r="9307" spans="1:22" x14ac:dyDescent="0.3">
      <c r="A9307" s="18">
        <v>46079</v>
      </c>
      <c r="B9307" t="s">
        <v>445</v>
      </c>
      <c r="C9307" t="s">
        <v>69</v>
      </c>
      <c r="D9307" t="s">
        <v>10439</v>
      </c>
      <c r="E9307">
        <v>403125415798</v>
      </c>
      <c r="F9307" t="s">
        <v>16</v>
      </c>
      <c r="G9307" t="s">
        <v>71</v>
      </c>
      <c r="H9307">
        <v>3433</v>
      </c>
      <c r="I9307" s="2">
        <f t="shared" si="2030"/>
        <v>2026</v>
      </c>
      <c r="J9307" s="2" t="str">
        <f t="shared" si="2031"/>
        <v>February</v>
      </c>
      <c r="K9307" s="2">
        <f t="shared" si="2032"/>
        <v>2</v>
      </c>
      <c r="L9307" s="2" t="str">
        <f t="shared" si="2033"/>
        <v>Thursday</v>
      </c>
      <c r="M9307" s="2">
        <f t="shared" si="2034"/>
        <v>9</v>
      </c>
      <c r="N9307" s="3">
        <f t="shared" si="2035"/>
        <v>3433</v>
      </c>
      <c r="O9307" s="3">
        <f t="shared" si="2036"/>
        <v>0</v>
      </c>
      <c r="P9307" t="str">
        <f t="shared" si="2037"/>
        <v>26-Feb</v>
      </c>
      <c r="Q9307" s="9">
        <f t="shared" si="2038"/>
        <v>0.76597222222222228</v>
      </c>
      <c r="R9307" t="str">
        <f t="shared" si="2039"/>
        <v>Evening</v>
      </c>
      <c r="S9307" s="2">
        <f t="shared" si="2040"/>
        <v>26</v>
      </c>
      <c r="T9307" t="str">
        <f t="shared" si="2041"/>
        <v>Others</v>
      </c>
      <c r="U9307">
        <f t="shared" si="2042"/>
        <v>18</v>
      </c>
      <c r="V9307" t="str">
        <f t="shared" si="2043"/>
        <v>FY Q4</v>
      </c>
    </row>
    <row r="9308" spans="1:22" x14ac:dyDescent="0.3">
      <c r="A9308" s="18">
        <v>46080</v>
      </c>
      <c r="B9308" t="s">
        <v>1434</v>
      </c>
      <c r="C9308" t="s">
        <v>79</v>
      </c>
      <c r="D9308" t="s">
        <v>10440</v>
      </c>
      <c r="E9308">
        <v>122731993349</v>
      </c>
      <c r="F9308" t="s">
        <v>16</v>
      </c>
      <c r="G9308" t="s">
        <v>67</v>
      </c>
      <c r="H9308">
        <v>16741</v>
      </c>
      <c r="I9308" s="2">
        <f t="shared" si="2030"/>
        <v>2026</v>
      </c>
      <c r="J9308" s="2" t="str">
        <f t="shared" si="2031"/>
        <v>February</v>
      </c>
      <c r="K9308" s="2">
        <f t="shared" si="2032"/>
        <v>2</v>
      </c>
      <c r="L9308" s="2" t="str">
        <f t="shared" si="2033"/>
        <v>Friday</v>
      </c>
      <c r="M9308" s="2">
        <f t="shared" si="2034"/>
        <v>9</v>
      </c>
      <c r="N9308" s="3">
        <f t="shared" si="2035"/>
        <v>16741</v>
      </c>
      <c r="O9308" s="3">
        <f t="shared" si="2036"/>
        <v>0</v>
      </c>
      <c r="P9308" t="str">
        <f t="shared" si="2037"/>
        <v>27-Feb</v>
      </c>
      <c r="Q9308" s="9">
        <f t="shared" si="2038"/>
        <v>0.76666666666666672</v>
      </c>
      <c r="R9308" t="str">
        <f t="shared" si="2039"/>
        <v>Evening</v>
      </c>
      <c r="S9308" s="2">
        <f t="shared" si="2040"/>
        <v>27</v>
      </c>
      <c r="T9308" t="str">
        <f t="shared" si="2041"/>
        <v>Others</v>
      </c>
      <c r="U9308">
        <f t="shared" si="2042"/>
        <v>18</v>
      </c>
      <c r="V9308" t="str">
        <f t="shared" si="2043"/>
        <v>FY Q4</v>
      </c>
    </row>
    <row r="9309" spans="1:22" x14ac:dyDescent="0.3">
      <c r="A9309" s="18">
        <v>46080</v>
      </c>
      <c r="B9309" t="s">
        <v>460</v>
      </c>
      <c r="C9309" t="s">
        <v>76</v>
      </c>
      <c r="D9309" t="s">
        <v>10441</v>
      </c>
      <c r="E9309">
        <v>317024029545</v>
      </c>
      <c r="F9309" t="s">
        <v>16</v>
      </c>
      <c r="G9309" t="s">
        <v>67</v>
      </c>
      <c r="H9309">
        <v>8469</v>
      </c>
      <c r="I9309" s="2">
        <f t="shared" si="2030"/>
        <v>2026</v>
      </c>
      <c r="J9309" s="2" t="str">
        <f t="shared" si="2031"/>
        <v>February</v>
      </c>
      <c r="K9309" s="2">
        <f t="shared" si="2032"/>
        <v>2</v>
      </c>
      <c r="L9309" s="2" t="str">
        <f t="shared" si="2033"/>
        <v>Friday</v>
      </c>
      <c r="M9309" s="2">
        <f t="shared" si="2034"/>
        <v>9</v>
      </c>
      <c r="N9309" s="3">
        <f t="shared" si="2035"/>
        <v>8469</v>
      </c>
      <c r="O9309" s="3">
        <f t="shared" si="2036"/>
        <v>0</v>
      </c>
      <c r="P9309" t="str">
        <f t="shared" si="2037"/>
        <v>27-Feb</v>
      </c>
      <c r="Q9309" s="9">
        <f t="shared" si="2038"/>
        <v>0.79305555555555551</v>
      </c>
      <c r="R9309" t="str">
        <f t="shared" si="2039"/>
        <v>Evening</v>
      </c>
      <c r="S9309" s="2">
        <f t="shared" si="2040"/>
        <v>27</v>
      </c>
      <c r="T9309" t="str">
        <f t="shared" si="2041"/>
        <v>Others</v>
      </c>
      <c r="U9309">
        <f t="shared" si="2042"/>
        <v>19</v>
      </c>
      <c r="V9309" t="str">
        <f t="shared" si="2043"/>
        <v>FY Q4</v>
      </c>
    </row>
    <row r="9310" spans="1:22" x14ac:dyDescent="0.3">
      <c r="A9310" s="18">
        <v>46080</v>
      </c>
      <c r="B9310" t="s">
        <v>955</v>
      </c>
      <c r="C9310" t="s">
        <v>131</v>
      </c>
      <c r="D9310" t="s">
        <v>10442</v>
      </c>
      <c r="E9310">
        <v>181004336052</v>
      </c>
      <c r="F9310" t="s">
        <v>16</v>
      </c>
      <c r="G9310" t="s">
        <v>67</v>
      </c>
      <c r="H9310">
        <v>4307</v>
      </c>
      <c r="I9310" s="2">
        <f t="shared" si="2030"/>
        <v>2026</v>
      </c>
      <c r="J9310" s="2" t="str">
        <f t="shared" si="2031"/>
        <v>February</v>
      </c>
      <c r="K9310" s="2">
        <f t="shared" si="2032"/>
        <v>2</v>
      </c>
      <c r="L9310" s="2" t="str">
        <f t="shared" si="2033"/>
        <v>Friday</v>
      </c>
      <c r="M9310" s="2">
        <f t="shared" si="2034"/>
        <v>9</v>
      </c>
      <c r="N9310" s="3">
        <f t="shared" si="2035"/>
        <v>4307</v>
      </c>
      <c r="O9310" s="3">
        <f t="shared" si="2036"/>
        <v>0</v>
      </c>
      <c r="P9310" t="str">
        <f t="shared" si="2037"/>
        <v>27-Feb</v>
      </c>
      <c r="Q9310" s="9">
        <f t="shared" si="2038"/>
        <v>0.87222222222222223</v>
      </c>
      <c r="R9310" t="str">
        <f t="shared" si="2039"/>
        <v>Evening</v>
      </c>
      <c r="S9310" s="2">
        <f t="shared" si="2040"/>
        <v>27</v>
      </c>
      <c r="T9310" t="str">
        <f t="shared" si="2041"/>
        <v>Others</v>
      </c>
      <c r="U9310">
        <f t="shared" si="2042"/>
        <v>20</v>
      </c>
      <c r="V9310" t="str">
        <f t="shared" si="2043"/>
        <v>FY Q4</v>
      </c>
    </row>
    <row r="9311" spans="1:22" x14ac:dyDescent="0.3">
      <c r="A9311" s="18">
        <v>46081</v>
      </c>
      <c r="B9311" t="s">
        <v>553</v>
      </c>
      <c r="C9311" t="s">
        <v>189</v>
      </c>
      <c r="D9311" t="s">
        <v>10443</v>
      </c>
      <c r="E9311">
        <v>233895629886</v>
      </c>
      <c r="F9311" t="s">
        <v>16</v>
      </c>
      <c r="G9311" t="s">
        <v>71</v>
      </c>
      <c r="H9311">
        <v>14491</v>
      </c>
      <c r="I9311" s="2">
        <f t="shared" si="2030"/>
        <v>2026</v>
      </c>
      <c r="J9311" s="2" t="str">
        <f t="shared" si="2031"/>
        <v>February</v>
      </c>
      <c r="K9311" s="2">
        <f t="shared" si="2032"/>
        <v>2</v>
      </c>
      <c r="L9311" s="2" t="str">
        <f t="shared" si="2033"/>
        <v>Saturday</v>
      </c>
      <c r="M9311" s="2">
        <f t="shared" si="2034"/>
        <v>9</v>
      </c>
      <c r="N9311" s="3">
        <f t="shared" si="2035"/>
        <v>14491</v>
      </c>
      <c r="O9311" s="3">
        <f t="shared" si="2036"/>
        <v>0</v>
      </c>
      <c r="P9311" t="str">
        <f t="shared" si="2037"/>
        <v>28-Feb</v>
      </c>
      <c r="Q9311" s="9">
        <f t="shared" si="2038"/>
        <v>0.32500000000000001</v>
      </c>
      <c r="R9311" t="str">
        <f t="shared" si="2039"/>
        <v>Morning</v>
      </c>
      <c r="S9311" s="2">
        <f t="shared" si="2040"/>
        <v>28</v>
      </c>
      <c r="T9311" t="str">
        <f t="shared" si="2041"/>
        <v>Others</v>
      </c>
      <c r="U9311">
        <f t="shared" si="2042"/>
        <v>7</v>
      </c>
      <c r="V9311" t="str">
        <f t="shared" si="2043"/>
        <v>FY Q4</v>
      </c>
    </row>
    <row r="9312" spans="1:22" x14ac:dyDescent="0.3">
      <c r="A9312" s="18">
        <v>46081</v>
      </c>
      <c r="B9312" t="s">
        <v>662</v>
      </c>
      <c r="C9312" t="s">
        <v>834</v>
      </c>
      <c r="D9312" t="s">
        <v>10444</v>
      </c>
      <c r="E9312">
        <v>365040752211</v>
      </c>
      <c r="F9312" t="s">
        <v>15</v>
      </c>
      <c r="G9312" t="s">
        <v>71</v>
      </c>
      <c r="H9312">
        <v>4735</v>
      </c>
      <c r="I9312" s="2">
        <f t="shared" si="2030"/>
        <v>2026</v>
      </c>
      <c r="J9312" s="2" t="str">
        <f t="shared" si="2031"/>
        <v>February</v>
      </c>
      <c r="K9312" s="2">
        <f t="shared" si="2032"/>
        <v>2</v>
      </c>
      <c r="L9312" s="2" t="str">
        <f t="shared" si="2033"/>
        <v>Saturday</v>
      </c>
      <c r="M9312" s="2">
        <f t="shared" si="2034"/>
        <v>9</v>
      </c>
      <c r="N9312" s="3">
        <f t="shared" si="2035"/>
        <v>0</v>
      </c>
      <c r="O9312" s="3">
        <f t="shared" si="2036"/>
        <v>4735</v>
      </c>
      <c r="P9312" t="str">
        <f t="shared" si="2037"/>
        <v>28-Feb</v>
      </c>
      <c r="Q9312" s="9">
        <f t="shared" si="2038"/>
        <v>0.3347222222222222</v>
      </c>
      <c r="R9312" t="str">
        <f t="shared" si="2039"/>
        <v>Morning</v>
      </c>
      <c r="S9312" s="2">
        <f t="shared" si="2040"/>
        <v>28</v>
      </c>
      <c r="T9312" t="str">
        <f t="shared" si="2041"/>
        <v>UPI Transfer</v>
      </c>
      <c r="U9312">
        <f t="shared" si="2042"/>
        <v>8</v>
      </c>
      <c r="V9312" t="str">
        <f t="shared" si="2043"/>
        <v>FY Q4</v>
      </c>
    </row>
    <row r="9313" spans="1:22" x14ac:dyDescent="0.3">
      <c r="A9313" s="18">
        <v>46081</v>
      </c>
      <c r="B9313" t="s">
        <v>3105</v>
      </c>
      <c r="C9313" t="s">
        <v>85</v>
      </c>
      <c r="D9313" t="s">
        <v>10445</v>
      </c>
      <c r="E9313">
        <v>882508395039</v>
      </c>
      <c r="F9313" t="s">
        <v>16</v>
      </c>
      <c r="G9313" t="s">
        <v>67</v>
      </c>
      <c r="H9313">
        <v>9479</v>
      </c>
      <c r="I9313" s="2">
        <f t="shared" si="2030"/>
        <v>2026</v>
      </c>
      <c r="J9313" s="2" t="str">
        <f t="shared" si="2031"/>
        <v>February</v>
      </c>
      <c r="K9313" s="2">
        <f t="shared" si="2032"/>
        <v>2</v>
      </c>
      <c r="L9313" s="2" t="str">
        <f t="shared" si="2033"/>
        <v>Saturday</v>
      </c>
      <c r="M9313" s="2">
        <f t="shared" si="2034"/>
        <v>9</v>
      </c>
      <c r="N9313" s="3">
        <f t="shared" si="2035"/>
        <v>9479</v>
      </c>
      <c r="O9313" s="3">
        <f t="shared" si="2036"/>
        <v>0</v>
      </c>
      <c r="P9313" t="str">
        <f t="shared" si="2037"/>
        <v>28-Feb</v>
      </c>
      <c r="Q9313" s="9">
        <f t="shared" si="2038"/>
        <v>0.39930555555555558</v>
      </c>
      <c r="R9313" t="str">
        <f t="shared" si="2039"/>
        <v>Morning</v>
      </c>
      <c r="S9313" s="2">
        <f t="shared" si="2040"/>
        <v>28</v>
      </c>
      <c r="T9313" t="str">
        <f t="shared" si="2041"/>
        <v>Others</v>
      </c>
      <c r="U9313">
        <f t="shared" si="2042"/>
        <v>9</v>
      </c>
      <c r="V9313" t="str">
        <f t="shared" si="2043"/>
        <v>FY Q4</v>
      </c>
    </row>
    <row r="9314" spans="1:22" x14ac:dyDescent="0.3">
      <c r="A9314" s="18">
        <v>46081</v>
      </c>
      <c r="B9314" t="s">
        <v>2198</v>
      </c>
      <c r="C9314" t="s">
        <v>366</v>
      </c>
      <c r="D9314" t="s">
        <v>10446</v>
      </c>
      <c r="E9314">
        <v>748175035146</v>
      </c>
      <c r="F9314" t="s">
        <v>16</v>
      </c>
      <c r="G9314" t="s">
        <v>67</v>
      </c>
      <c r="H9314">
        <v>9990</v>
      </c>
      <c r="I9314" s="2">
        <f t="shared" si="2030"/>
        <v>2026</v>
      </c>
      <c r="J9314" s="2" t="str">
        <f t="shared" si="2031"/>
        <v>February</v>
      </c>
      <c r="K9314" s="2">
        <f t="shared" si="2032"/>
        <v>2</v>
      </c>
      <c r="L9314" s="2" t="str">
        <f t="shared" si="2033"/>
        <v>Saturday</v>
      </c>
      <c r="M9314" s="2">
        <f t="shared" si="2034"/>
        <v>9</v>
      </c>
      <c r="N9314" s="3">
        <f t="shared" si="2035"/>
        <v>9990</v>
      </c>
      <c r="O9314" s="3">
        <f t="shared" si="2036"/>
        <v>0</v>
      </c>
      <c r="P9314" t="str">
        <f t="shared" si="2037"/>
        <v>28-Feb</v>
      </c>
      <c r="Q9314" s="9">
        <f t="shared" si="2038"/>
        <v>0.40555555555555556</v>
      </c>
      <c r="R9314" t="str">
        <f t="shared" si="2039"/>
        <v>Morning</v>
      </c>
      <c r="S9314" s="2">
        <f t="shared" si="2040"/>
        <v>28</v>
      </c>
      <c r="T9314" t="str">
        <f t="shared" si="2041"/>
        <v>Others</v>
      </c>
      <c r="U9314">
        <f t="shared" si="2042"/>
        <v>9</v>
      </c>
      <c r="V9314" t="str">
        <f t="shared" si="2043"/>
        <v>FY Q4</v>
      </c>
    </row>
    <row r="9315" spans="1:22" x14ac:dyDescent="0.3">
      <c r="A9315" s="18">
        <v>46081</v>
      </c>
      <c r="B9315" t="s">
        <v>1757</v>
      </c>
      <c r="C9315" t="s">
        <v>95</v>
      </c>
      <c r="D9315" t="s">
        <v>10447</v>
      </c>
      <c r="E9315">
        <v>16642156898</v>
      </c>
      <c r="F9315" t="s">
        <v>16</v>
      </c>
      <c r="G9315" t="s">
        <v>67</v>
      </c>
      <c r="H9315">
        <v>10226</v>
      </c>
      <c r="I9315" s="2">
        <f t="shared" si="2030"/>
        <v>2026</v>
      </c>
      <c r="J9315" s="2" t="str">
        <f t="shared" si="2031"/>
        <v>February</v>
      </c>
      <c r="K9315" s="2">
        <f t="shared" si="2032"/>
        <v>2</v>
      </c>
      <c r="L9315" s="2" t="str">
        <f t="shared" si="2033"/>
        <v>Saturday</v>
      </c>
      <c r="M9315" s="2">
        <f t="shared" si="2034"/>
        <v>9</v>
      </c>
      <c r="N9315" s="3">
        <f t="shared" si="2035"/>
        <v>10226</v>
      </c>
      <c r="O9315" s="3">
        <f t="shared" si="2036"/>
        <v>0</v>
      </c>
      <c r="P9315" t="str">
        <f t="shared" si="2037"/>
        <v>28-Feb</v>
      </c>
      <c r="Q9315" s="9">
        <f t="shared" si="2038"/>
        <v>0.43194444444444446</v>
      </c>
      <c r="R9315" t="str">
        <f t="shared" si="2039"/>
        <v>Morning</v>
      </c>
      <c r="S9315" s="2">
        <f t="shared" si="2040"/>
        <v>28</v>
      </c>
      <c r="T9315" t="str">
        <f t="shared" si="2041"/>
        <v>Others</v>
      </c>
      <c r="U9315">
        <f t="shared" si="2042"/>
        <v>10</v>
      </c>
      <c r="V9315" t="str">
        <f t="shared" si="2043"/>
        <v>FY Q4</v>
      </c>
    </row>
    <row r="9316" spans="1:22" x14ac:dyDescent="0.3">
      <c r="A9316" s="18">
        <v>46081</v>
      </c>
      <c r="B9316" t="s">
        <v>1733</v>
      </c>
      <c r="C9316" t="s">
        <v>167</v>
      </c>
      <c r="D9316" t="s">
        <v>10448</v>
      </c>
      <c r="E9316">
        <v>983947347350</v>
      </c>
      <c r="F9316" t="s">
        <v>15</v>
      </c>
      <c r="G9316" t="s">
        <v>71</v>
      </c>
      <c r="H9316">
        <v>6963</v>
      </c>
      <c r="I9316" s="2">
        <f t="shared" si="2030"/>
        <v>2026</v>
      </c>
      <c r="J9316" s="2" t="str">
        <f t="shared" si="2031"/>
        <v>February</v>
      </c>
      <c r="K9316" s="2">
        <f t="shared" si="2032"/>
        <v>2</v>
      </c>
      <c r="L9316" s="2" t="str">
        <f t="shared" si="2033"/>
        <v>Saturday</v>
      </c>
      <c r="M9316" s="2">
        <f t="shared" si="2034"/>
        <v>9</v>
      </c>
      <c r="N9316" s="3">
        <f t="shared" si="2035"/>
        <v>0</v>
      </c>
      <c r="O9316" s="3">
        <f t="shared" si="2036"/>
        <v>6963</v>
      </c>
      <c r="P9316" t="str">
        <f t="shared" si="2037"/>
        <v>28-Feb</v>
      </c>
      <c r="Q9316" s="9">
        <f t="shared" si="2038"/>
        <v>0.46388888888888891</v>
      </c>
      <c r="R9316" t="str">
        <f t="shared" si="2039"/>
        <v>Morning</v>
      </c>
      <c r="S9316" s="2">
        <f t="shared" si="2040"/>
        <v>28</v>
      </c>
      <c r="T9316" t="str">
        <f t="shared" si="2041"/>
        <v>UPI Transfer</v>
      </c>
      <c r="U9316">
        <f t="shared" si="2042"/>
        <v>11</v>
      </c>
      <c r="V9316" t="str">
        <f t="shared" si="2043"/>
        <v>FY Q4</v>
      </c>
    </row>
    <row r="9317" spans="1:22" x14ac:dyDescent="0.3">
      <c r="A9317" s="18">
        <v>46081</v>
      </c>
      <c r="B9317" t="s">
        <v>410</v>
      </c>
      <c r="C9317" t="s">
        <v>357</v>
      </c>
      <c r="D9317" t="s">
        <v>10449</v>
      </c>
      <c r="E9317">
        <v>728842754578</v>
      </c>
      <c r="F9317" t="s">
        <v>15</v>
      </c>
      <c r="G9317" t="s">
        <v>67</v>
      </c>
      <c r="H9317">
        <v>3555</v>
      </c>
      <c r="I9317" s="2">
        <f t="shared" si="2030"/>
        <v>2026</v>
      </c>
      <c r="J9317" s="2" t="str">
        <f t="shared" si="2031"/>
        <v>February</v>
      </c>
      <c r="K9317" s="2">
        <f t="shared" si="2032"/>
        <v>2</v>
      </c>
      <c r="L9317" s="2" t="str">
        <f t="shared" si="2033"/>
        <v>Saturday</v>
      </c>
      <c r="M9317" s="2">
        <f t="shared" si="2034"/>
        <v>9</v>
      </c>
      <c r="N9317" s="3">
        <f t="shared" si="2035"/>
        <v>0</v>
      </c>
      <c r="O9317" s="3">
        <f t="shared" si="2036"/>
        <v>3555</v>
      </c>
      <c r="P9317" t="str">
        <f t="shared" si="2037"/>
        <v>28-Feb</v>
      </c>
      <c r="Q9317" s="9">
        <f t="shared" si="2038"/>
        <v>0.5708333333333333</v>
      </c>
      <c r="R9317" t="str">
        <f t="shared" si="2039"/>
        <v>Afternoon</v>
      </c>
      <c r="S9317" s="2">
        <f t="shared" si="2040"/>
        <v>28</v>
      </c>
      <c r="T9317" t="str">
        <f t="shared" si="2041"/>
        <v>UPI Transfer</v>
      </c>
      <c r="U9317">
        <f t="shared" si="2042"/>
        <v>13</v>
      </c>
      <c r="V9317" t="str">
        <f t="shared" si="2043"/>
        <v>FY Q4</v>
      </c>
    </row>
    <row r="9318" spans="1:22" x14ac:dyDescent="0.3">
      <c r="A9318" s="18">
        <v>46081</v>
      </c>
      <c r="B9318" t="s">
        <v>1794</v>
      </c>
      <c r="C9318" t="s">
        <v>76</v>
      </c>
      <c r="D9318" t="s">
        <v>10450</v>
      </c>
      <c r="E9318">
        <v>228673991994</v>
      </c>
      <c r="F9318" t="s">
        <v>16</v>
      </c>
      <c r="G9318" t="s">
        <v>67</v>
      </c>
      <c r="H9318">
        <v>11985</v>
      </c>
      <c r="I9318" s="2">
        <f t="shared" ref="I9318:I9381" si="2044">YEAR(A9318)</f>
        <v>2026</v>
      </c>
      <c r="J9318" s="2" t="str">
        <f t="shared" ref="J9318:J9381" si="2045">TEXT(A9318,"mmmm")</f>
        <v>February</v>
      </c>
      <c r="K9318" s="2">
        <f t="shared" ref="K9318:K9381" si="2046">MONTH(A9318)</f>
        <v>2</v>
      </c>
      <c r="L9318" s="2" t="str">
        <f t="shared" ref="L9318:L9381" si="2047">TEXT(A9318,"dddd")</f>
        <v>Saturday</v>
      </c>
      <c r="M9318" s="2">
        <f t="shared" ref="M9318:M9381" si="2048">WEEKNUM(A9318)</f>
        <v>9</v>
      </c>
      <c r="N9318" s="3">
        <f t="shared" ref="N9318:N9381" si="2049">IF(F9318="Credit",H9318,0)</f>
        <v>11985</v>
      </c>
      <c r="O9318" s="3">
        <f t="shared" ref="O9318:O9381" si="2050">IF(F9318="Debit",H9318,0)</f>
        <v>0</v>
      </c>
      <c r="P9318" t="str">
        <f t="shared" ref="P9318:P9381" si="2051">TEXT(A9318,"d-mmm")</f>
        <v>28-Feb</v>
      </c>
      <c r="Q9318" s="9">
        <f t="shared" ref="Q9318:Q9381" si="2052">TIMEVALUE(TRIM(CLEAN(SUBSTITUTE(B9318,CHAR(34),""))))</f>
        <v>0.7006944444444444</v>
      </c>
      <c r="R9318" t="str">
        <f t="shared" ref="R9318:R9381" si="2053">IF(HOUR(Q9318)&lt;12,"Morning",IF(HOUR(Q9318)&lt;17,"Afternoon",IF(HOUR(Q9318)&lt;21,"Evening","Night")))</f>
        <v>Afternoon</v>
      </c>
      <c r="S9318" s="2">
        <f t="shared" ref="S9318:S9381" si="2054">DAY(A9318)</f>
        <v>28</v>
      </c>
      <c r="T9318" t="str">
        <f t="shared" ref="T9318:T9381" si="2055">IF(ISNUMBER(SEARCH("Recharge",C9318)),"Recharge",IF(ISNUMBER(SEARCH("Petrol",C9318)),"Fuel",IF(ISNUMBER(SEARCH("Restaurant",C9318)),"Food",IF(ISNUMBER(SEARCH("Amazon",C9318)),"Shopping",IF(ISNUMBER(SEARCH("Salary",C9318)),"Salary",IF(ISNUMBER(SEARCH("Paid to",C9318)),"UPI Transfer","Others"))))))</f>
        <v>Others</v>
      </c>
      <c r="U9318">
        <f t="shared" ref="U9318:U9381" si="2056">HOUR(Q9318)</f>
        <v>16</v>
      </c>
      <c r="V9318" t="str">
        <f t="shared" ref="V9318:V9381" si="2057">"FY Q"&amp;INT(MOD(MONTH(A9318)-4,12)/3)+1</f>
        <v>FY Q4</v>
      </c>
    </row>
    <row r="9319" spans="1:22" x14ac:dyDescent="0.3">
      <c r="A9319" s="18">
        <v>46081</v>
      </c>
      <c r="B9319" t="s">
        <v>3548</v>
      </c>
      <c r="C9319" t="s">
        <v>95</v>
      </c>
      <c r="D9319" t="s">
        <v>10451</v>
      </c>
      <c r="E9319">
        <v>712845374095</v>
      </c>
      <c r="F9319" t="s">
        <v>16</v>
      </c>
      <c r="G9319" t="s">
        <v>67</v>
      </c>
      <c r="H9319">
        <v>16548</v>
      </c>
      <c r="I9319" s="2">
        <f t="shared" si="2044"/>
        <v>2026</v>
      </c>
      <c r="J9319" s="2" t="str">
        <f t="shared" si="2045"/>
        <v>February</v>
      </c>
      <c r="K9319" s="2">
        <f t="shared" si="2046"/>
        <v>2</v>
      </c>
      <c r="L9319" s="2" t="str">
        <f t="shared" si="2047"/>
        <v>Saturday</v>
      </c>
      <c r="M9319" s="2">
        <f t="shared" si="2048"/>
        <v>9</v>
      </c>
      <c r="N9319" s="3">
        <f t="shared" si="2049"/>
        <v>16548</v>
      </c>
      <c r="O9319" s="3">
        <f t="shared" si="2050"/>
        <v>0</v>
      </c>
      <c r="P9319" t="str">
        <f t="shared" si="2051"/>
        <v>28-Feb</v>
      </c>
      <c r="Q9319" s="9">
        <f t="shared" si="2052"/>
        <v>0.7583333333333333</v>
      </c>
      <c r="R9319" t="str">
        <f t="shared" si="2053"/>
        <v>Evening</v>
      </c>
      <c r="S9319" s="2">
        <f t="shared" si="2054"/>
        <v>28</v>
      </c>
      <c r="T9319" t="str">
        <f t="shared" si="2055"/>
        <v>Others</v>
      </c>
      <c r="U9319">
        <f t="shared" si="2056"/>
        <v>18</v>
      </c>
      <c r="V9319" t="str">
        <f t="shared" si="2057"/>
        <v>FY Q4</v>
      </c>
    </row>
    <row r="9320" spans="1:22" x14ac:dyDescent="0.3">
      <c r="A9320" s="18">
        <v>46081</v>
      </c>
      <c r="B9320" t="s">
        <v>368</v>
      </c>
      <c r="C9320" t="s">
        <v>82</v>
      </c>
      <c r="D9320" t="s">
        <v>10452</v>
      </c>
      <c r="E9320">
        <v>651506229668</v>
      </c>
      <c r="F9320" t="s">
        <v>16</v>
      </c>
      <c r="G9320" t="s">
        <v>71</v>
      </c>
      <c r="H9320">
        <v>3634</v>
      </c>
      <c r="I9320" s="2">
        <f t="shared" si="2044"/>
        <v>2026</v>
      </c>
      <c r="J9320" s="2" t="str">
        <f t="shared" si="2045"/>
        <v>February</v>
      </c>
      <c r="K9320" s="2">
        <f t="shared" si="2046"/>
        <v>2</v>
      </c>
      <c r="L9320" s="2" t="str">
        <f t="shared" si="2047"/>
        <v>Saturday</v>
      </c>
      <c r="M9320" s="2">
        <f t="shared" si="2048"/>
        <v>9</v>
      </c>
      <c r="N9320" s="3">
        <f t="shared" si="2049"/>
        <v>3634</v>
      </c>
      <c r="O9320" s="3">
        <f t="shared" si="2050"/>
        <v>0</v>
      </c>
      <c r="P9320" t="str">
        <f t="shared" si="2051"/>
        <v>28-Feb</v>
      </c>
      <c r="Q9320" s="9">
        <f t="shared" si="2052"/>
        <v>0.80347222222222225</v>
      </c>
      <c r="R9320" t="str">
        <f t="shared" si="2053"/>
        <v>Evening</v>
      </c>
      <c r="S9320" s="2">
        <f t="shared" si="2054"/>
        <v>28</v>
      </c>
      <c r="T9320" t="str">
        <f t="shared" si="2055"/>
        <v>Others</v>
      </c>
      <c r="U9320">
        <f t="shared" si="2056"/>
        <v>19</v>
      </c>
      <c r="V9320" t="str">
        <f t="shared" si="2057"/>
        <v>FY Q4</v>
      </c>
    </row>
    <row r="9321" spans="1:22" x14ac:dyDescent="0.3">
      <c r="A9321" s="18">
        <v>46082</v>
      </c>
      <c r="B9321" t="s">
        <v>144</v>
      </c>
      <c r="C9321" t="s">
        <v>357</v>
      </c>
      <c r="D9321" t="s">
        <v>10453</v>
      </c>
      <c r="E9321">
        <v>566297202697</v>
      </c>
      <c r="F9321" t="s">
        <v>15</v>
      </c>
      <c r="G9321" t="s">
        <v>67</v>
      </c>
      <c r="H9321">
        <v>7761</v>
      </c>
      <c r="I9321" s="2">
        <f t="shared" si="2044"/>
        <v>2026</v>
      </c>
      <c r="J9321" s="2" t="str">
        <f t="shared" si="2045"/>
        <v>March</v>
      </c>
      <c r="K9321" s="2">
        <f t="shared" si="2046"/>
        <v>3</v>
      </c>
      <c r="L9321" s="2" t="str">
        <f t="shared" si="2047"/>
        <v>Sunday</v>
      </c>
      <c r="M9321" s="2">
        <f t="shared" si="2048"/>
        <v>10</v>
      </c>
      <c r="N9321" s="3">
        <f t="shared" si="2049"/>
        <v>0</v>
      </c>
      <c r="O9321" s="3">
        <f t="shared" si="2050"/>
        <v>7761</v>
      </c>
      <c r="P9321" t="str">
        <f t="shared" si="2051"/>
        <v>1-Mar</v>
      </c>
      <c r="Q9321" s="9">
        <f t="shared" si="2052"/>
        <v>0.48055555555555557</v>
      </c>
      <c r="R9321" t="str">
        <f t="shared" si="2053"/>
        <v>Morning</v>
      </c>
      <c r="S9321" s="2">
        <f t="shared" si="2054"/>
        <v>1</v>
      </c>
      <c r="T9321" t="str">
        <f t="shared" si="2055"/>
        <v>UPI Transfer</v>
      </c>
      <c r="U9321">
        <f t="shared" si="2056"/>
        <v>11</v>
      </c>
      <c r="V9321" t="str">
        <f t="shared" si="2057"/>
        <v>FY Q4</v>
      </c>
    </row>
    <row r="9322" spans="1:22" x14ac:dyDescent="0.3">
      <c r="A9322" s="18">
        <v>46082</v>
      </c>
      <c r="B9322" t="s">
        <v>1525</v>
      </c>
      <c r="C9322" t="s">
        <v>65</v>
      </c>
      <c r="D9322" t="s">
        <v>10454</v>
      </c>
      <c r="E9322">
        <v>442534581158</v>
      </c>
      <c r="F9322" t="s">
        <v>16</v>
      </c>
      <c r="G9322" t="s">
        <v>67</v>
      </c>
      <c r="H9322">
        <v>15278</v>
      </c>
      <c r="I9322" s="2">
        <f t="shared" si="2044"/>
        <v>2026</v>
      </c>
      <c r="J9322" s="2" t="str">
        <f t="shared" si="2045"/>
        <v>March</v>
      </c>
      <c r="K9322" s="2">
        <f t="shared" si="2046"/>
        <v>3</v>
      </c>
      <c r="L9322" s="2" t="str">
        <f t="shared" si="2047"/>
        <v>Sunday</v>
      </c>
      <c r="M9322" s="2">
        <f t="shared" si="2048"/>
        <v>10</v>
      </c>
      <c r="N9322" s="3">
        <f t="shared" si="2049"/>
        <v>15278</v>
      </c>
      <c r="O9322" s="3">
        <f t="shared" si="2050"/>
        <v>0</v>
      </c>
      <c r="P9322" t="str">
        <f t="shared" si="2051"/>
        <v>1-Mar</v>
      </c>
      <c r="Q9322" s="9">
        <f t="shared" si="2052"/>
        <v>0.62708333333333333</v>
      </c>
      <c r="R9322" t="str">
        <f t="shared" si="2053"/>
        <v>Afternoon</v>
      </c>
      <c r="S9322" s="2">
        <f t="shared" si="2054"/>
        <v>1</v>
      </c>
      <c r="T9322" t="str">
        <f t="shared" si="2055"/>
        <v>Others</v>
      </c>
      <c r="U9322">
        <f t="shared" si="2056"/>
        <v>15</v>
      </c>
      <c r="V9322" t="str">
        <f t="shared" si="2057"/>
        <v>FY Q4</v>
      </c>
    </row>
    <row r="9323" spans="1:22" x14ac:dyDescent="0.3">
      <c r="A9323" s="18">
        <v>46082</v>
      </c>
      <c r="B9323" t="s">
        <v>1954</v>
      </c>
      <c r="C9323" t="s">
        <v>239</v>
      </c>
      <c r="D9323" t="s">
        <v>10455</v>
      </c>
      <c r="E9323">
        <v>513646688448</v>
      </c>
      <c r="F9323" t="s">
        <v>15</v>
      </c>
      <c r="G9323" t="s">
        <v>71</v>
      </c>
      <c r="H9323">
        <v>2614</v>
      </c>
      <c r="I9323" s="2">
        <f t="shared" si="2044"/>
        <v>2026</v>
      </c>
      <c r="J9323" s="2" t="str">
        <f t="shared" si="2045"/>
        <v>March</v>
      </c>
      <c r="K9323" s="2">
        <f t="shared" si="2046"/>
        <v>3</v>
      </c>
      <c r="L9323" s="2" t="str">
        <f t="shared" si="2047"/>
        <v>Sunday</v>
      </c>
      <c r="M9323" s="2">
        <f t="shared" si="2048"/>
        <v>10</v>
      </c>
      <c r="N9323" s="3">
        <f t="shared" si="2049"/>
        <v>0</v>
      </c>
      <c r="O9323" s="3">
        <f t="shared" si="2050"/>
        <v>2614</v>
      </c>
      <c r="P9323" t="str">
        <f t="shared" si="2051"/>
        <v>1-Mar</v>
      </c>
      <c r="Q9323" s="9">
        <f t="shared" si="2052"/>
        <v>0.76180555555555551</v>
      </c>
      <c r="R9323" t="str">
        <f t="shared" si="2053"/>
        <v>Evening</v>
      </c>
      <c r="S9323" s="2">
        <f t="shared" si="2054"/>
        <v>1</v>
      </c>
      <c r="T9323" t="str">
        <f t="shared" si="2055"/>
        <v>Recharge</v>
      </c>
      <c r="U9323">
        <f t="shared" si="2056"/>
        <v>18</v>
      </c>
      <c r="V9323" t="str">
        <f t="shared" si="2057"/>
        <v>FY Q4</v>
      </c>
    </row>
    <row r="9324" spans="1:22" x14ac:dyDescent="0.3">
      <c r="A9324" s="18">
        <v>46082</v>
      </c>
      <c r="B9324" t="s">
        <v>2249</v>
      </c>
      <c r="C9324" t="s">
        <v>325</v>
      </c>
      <c r="D9324" t="s">
        <v>10456</v>
      </c>
      <c r="E9324">
        <v>155667499954</v>
      </c>
      <c r="F9324" t="s">
        <v>16</v>
      </c>
      <c r="G9324" t="s">
        <v>71</v>
      </c>
      <c r="H9324">
        <v>30750</v>
      </c>
      <c r="I9324" s="2">
        <f t="shared" si="2044"/>
        <v>2026</v>
      </c>
      <c r="J9324" s="2" t="str">
        <f t="shared" si="2045"/>
        <v>March</v>
      </c>
      <c r="K9324" s="2">
        <f t="shared" si="2046"/>
        <v>3</v>
      </c>
      <c r="L9324" s="2" t="str">
        <f t="shared" si="2047"/>
        <v>Sunday</v>
      </c>
      <c r="M9324" s="2">
        <f t="shared" si="2048"/>
        <v>10</v>
      </c>
      <c r="N9324" s="3">
        <f t="shared" si="2049"/>
        <v>30750</v>
      </c>
      <c r="O9324" s="3">
        <f t="shared" si="2050"/>
        <v>0</v>
      </c>
      <c r="P9324" t="str">
        <f t="shared" si="2051"/>
        <v>1-Mar</v>
      </c>
      <c r="Q9324" s="9">
        <f t="shared" si="2052"/>
        <v>0.81944444444444442</v>
      </c>
      <c r="R9324" t="str">
        <f t="shared" si="2053"/>
        <v>Evening</v>
      </c>
      <c r="S9324" s="2">
        <f t="shared" si="2054"/>
        <v>1</v>
      </c>
      <c r="T9324" t="str">
        <f t="shared" si="2055"/>
        <v>Others</v>
      </c>
      <c r="U9324">
        <f t="shared" si="2056"/>
        <v>19</v>
      </c>
      <c r="V9324" t="str">
        <f t="shared" si="2057"/>
        <v>FY Q4</v>
      </c>
    </row>
    <row r="9325" spans="1:22" x14ac:dyDescent="0.3">
      <c r="A9325" s="18">
        <v>46083</v>
      </c>
      <c r="B9325" t="s">
        <v>939</v>
      </c>
      <c r="C9325" t="s">
        <v>131</v>
      </c>
      <c r="D9325" t="s">
        <v>10457</v>
      </c>
      <c r="E9325">
        <v>364713208193</v>
      </c>
      <c r="F9325" t="s">
        <v>16</v>
      </c>
      <c r="G9325" t="s">
        <v>67</v>
      </c>
      <c r="H9325">
        <v>11716</v>
      </c>
      <c r="I9325" s="2">
        <f t="shared" si="2044"/>
        <v>2026</v>
      </c>
      <c r="J9325" s="2" t="str">
        <f t="shared" si="2045"/>
        <v>March</v>
      </c>
      <c r="K9325" s="2">
        <f t="shared" si="2046"/>
        <v>3</v>
      </c>
      <c r="L9325" s="2" t="str">
        <f t="shared" si="2047"/>
        <v>Monday</v>
      </c>
      <c r="M9325" s="2">
        <f t="shared" si="2048"/>
        <v>10</v>
      </c>
      <c r="N9325" s="3">
        <f t="shared" si="2049"/>
        <v>11716</v>
      </c>
      <c r="O9325" s="3">
        <f t="shared" si="2050"/>
        <v>0</v>
      </c>
      <c r="P9325" t="str">
        <f t="shared" si="2051"/>
        <v>2-Mar</v>
      </c>
      <c r="Q9325" s="9">
        <f t="shared" si="2052"/>
        <v>0.36458333333333331</v>
      </c>
      <c r="R9325" t="str">
        <f t="shared" si="2053"/>
        <v>Morning</v>
      </c>
      <c r="S9325" s="2">
        <f t="shared" si="2054"/>
        <v>2</v>
      </c>
      <c r="T9325" t="str">
        <f t="shared" si="2055"/>
        <v>Others</v>
      </c>
      <c r="U9325">
        <f t="shared" si="2056"/>
        <v>8</v>
      </c>
      <c r="V9325" t="str">
        <f t="shared" si="2057"/>
        <v>FY Q4</v>
      </c>
    </row>
    <row r="9326" spans="1:22" x14ac:dyDescent="0.3">
      <c r="A9326" s="18">
        <v>46083</v>
      </c>
      <c r="B9326" t="s">
        <v>1540</v>
      </c>
      <c r="C9326" t="s">
        <v>200</v>
      </c>
      <c r="D9326" t="s">
        <v>10458</v>
      </c>
      <c r="E9326">
        <v>279100920569</v>
      </c>
      <c r="F9326" t="s">
        <v>15</v>
      </c>
      <c r="G9326" t="s">
        <v>71</v>
      </c>
      <c r="H9326">
        <v>573</v>
      </c>
      <c r="I9326" s="2">
        <f t="shared" si="2044"/>
        <v>2026</v>
      </c>
      <c r="J9326" s="2" t="str">
        <f t="shared" si="2045"/>
        <v>March</v>
      </c>
      <c r="K9326" s="2">
        <f t="shared" si="2046"/>
        <v>3</v>
      </c>
      <c r="L9326" s="2" t="str">
        <f t="shared" si="2047"/>
        <v>Monday</v>
      </c>
      <c r="M9326" s="2">
        <f t="shared" si="2048"/>
        <v>10</v>
      </c>
      <c r="N9326" s="3">
        <f t="shared" si="2049"/>
        <v>0</v>
      </c>
      <c r="O9326" s="3">
        <f t="shared" si="2050"/>
        <v>573</v>
      </c>
      <c r="P9326" t="str">
        <f t="shared" si="2051"/>
        <v>2-Mar</v>
      </c>
      <c r="Q9326" s="9">
        <f t="shared" si="2052"/>
        <v>0.6118055555555556</v>
      </c>
      <c r="R9326" t="str">
        <f t="shared" si="2053"/>
        <v>Afternoon</v>
      </c>
      <c r="S9326" s="2">
        <f t="shared" si="2054"/>
        <v>2</v>
      </c>
      <c r="T9326" t="str">
        <f t="shared" si="2055"/>
        <v>UPI Transfer</v>
      </c>
      <c r="U9326">
        <f t="shared" si="2056"/>
        <v>14</v>
      </c>
      <c r="V9326" t="str">
        <f t="shared" si="2057"/>
        <v>FY Q4</v>
      </c>
    </row>
    <row r="9327" spans="1:22" x14ac:dyDescent="0.3">
      <c r="A9327" s="18">
        <v>46083</v>
      </c>
      <c r="B9327" t="s">
        <v>971</v>
      </c>
      <c r="C9327" t="s">
        <v>207</v>
      </c>
      <c r="D9327" t="s">
        <v>10459</v>
      </c>
      <c r="E9327">
        <v>35682247065</v>
      </c>
      <c r="F9327" t="s">
        <v>15</v>
      </c>
      <c r="G9327" t="s">
        <v>71</v>
      </c>
      <c r="H9327">
        <v>7784</v>
      </c>
      <c r="I9327" s="2">
        <f t="shared" si="2044"/>
        <v>2026</v>
      </c>
      <c r="J9327" s="2" t="str">
        <f t="shared" si="2045"/>
        <v>March</v>
      </c>
      <c r="K9327" s="2">
        <f t="shared" si="2046"/>
        <v>3</v>
      </c>
      <c r="L9327" s="2" t="str">
        <f t="shared" si="2047"/>
        <v>Monday</v>
      </c>
      <c r="M9327" s="2">
        <f t="shared" si="2048"/>
        <v>10</v>
      </c>
      <c r="N9327" s="3">
        <f t="shared" si="2049"/>
        <v>0</v>
      </c>
      <c r="O9327" s="3">
        <f t="shared" si="2050"/>
        <v>7784</v>
      </c>
      <c r="P9327" t="str">
        <f t="shared" si="2051"/>
        <v>2-Mar</v>
      </c>
      <c r="Q9327" s="9">
        <f t="shared" si="2052"/>
        <v>0.82777777777777772</v>
      </c>
      <c r="R9327" t="str">
        <f t="shared" si="2053"/>
        <v>Evening</v>
      </c>
      <c r="S9327" s="2">
        <f t="shared" si="2054"/>
        <v>2</v>
      </c>
      <c r="T9327" t="str">
        <f t="shared" si="2055"/>
        <v>UPI Transfer</v>
      </c>
      <c r="U9327">
        <f t="shared" si="2056"/>
        <v>19</v>
      </c>
      <c r="V9327" t="str">
        <f t="shared" si="2057"/>
        <v>FY Q4</v>
      </c>
    </row>
    <row r="9328" spans="1:22" x14ac:dyDescent="0.3">
      <c r="A9328" s="18">
        <v>46083</v>
      </c>
      <c r="B9328" t="s">
        <v>5391</v>
      </c>
      <c r="C9328" t="s">
        <v>73</v>
      </c>
      <c r="D9328" t="s">
        <v>10460</v>
      </c>
      <c r="E9328">
        <v>623014131183</v>
      </c>
      <c r="F9328" t="s">
        <v>16</v>
      </c>
      <c r="G9328" t="s">
        <v>71</v>
      </c>
      <c r="H9328">
        <v>10529</v>
      </c>
      <c r="I9328" s="2">
        <f t="shared" si="2044"/>
        <v>2026</v>
      </c>
      <c r="J9328" s="2" t="str">
        <f t="shared" si="2045"/>
        <v>March</v>
      </c>
      <c r="K9328" s="2">
        <f t="shared" si="2046"/>
        <v>3</v>
      </c>
      <c r="L9328" s="2" t="str">
        <f t="shared" si="2047"/>
        <v>Monday</v>
      </c>
      <c r="M9328" s="2">
        <f t="shared" si="2048"/>
        <v>10</v>
      </c>
      <c r="N9328" s="3">
        <f t="shared" si="2049"/>
        <v>10529</v>
      </c>
      <c r="O9328" s="3">
        <f t="shared" si="2050"/>
        <v>0</v>
      </c>
      <c r="P9328" t="str">
        <f t="shared" si="2051"/>
        <v>2-Mar</v>
      </c>
      <c r="Q9328" s="9">
        <f t="shared" si="2052"/>
        <v>0.83750000000000002</v>
      </c>
      <c r="R9328" t="str">
        <f t="shared" si="2053"/>
        <v>Evening</v>
      </c>
      <c r="S9328" s="2">
        <f t="shared" si="2054"/>
        <v>2</v>
      </c>
      <c r="T9328" t="str">
        <f t="shared" si="2055"/>
        <v>Others</v>
      </c>
      <c r="U9328">
        <f t="shared" si="2056"/>
        <v>20</v>
      </c>
      <c r="V9328" t="str">
        <f t="shared" si="2057"/>
        <v>FY Q4</v>
      </c>
    </row>
    <row r="9329" spans="1:22" x14ac:dyDescent="0.3">
      <c r="A9329" s="18">
        <v>46084</v>
      </c>
      <c r="B9329" t="s">
        <v>2042</v>
      </c>
      <c r="C9329" t="s">
        <v>104</v>
      </c>
      <c r="D9329" t="s">
        <v>10461</v>
      </c>
      <c r="E9329">
        <v>134221986256</v>
      </c>
      <c r="F9329" t="s">
        <v>16</v>
      </c>
      <c r="G9329" t="s">
        <v>71</v>
      </c>
      <c r="H9329">
        <v>9171</v>
      </c>
      <c r="I9329" s="2">
        <f t="shared" si="2044"/>
        <v>2026</v>
      </c>
      <c r="J9329" s="2" t="str">
        <f t="shared" si="2045"/>
        <v>March</v>
      </c>
      <c r="K9329" s="2">
        <f t="shared" si="2046"/>
        <v>3</v>
      </c>
      <c r="L9329" s="2" t="str">
        <f t="shared" si="2047"/>
        <v>Tuesday</v>
      </c>
      <c r="M9329" s="2">
        <f t="shared" si="2048"/>
        <v>10</v>
      </c>
      <c r="N9329" s="3">
        <f t="shared" si="2049"/>
        <v>9171</v>
      </c>
      <c r="O9329" s="3">
        <f t="shared" si="2050"/>
        <v>0</v>
      </c>
      <c r="P9329" t="str">
        <f t="shared" si="2051"/>
        <v>3-Mar</v>
      </c>
      <c r="Q9329" s="9">
        <f t="shared" si="2052"/>
        <v>0.32222222222222224</v>
      </c>
      <c r="R9329" t="str">
        <f t="shared" si="2053"/>
        <v>Morning</v>
      </c>
      <c r="S9329" s="2">
        <f t="shared" si="2054"/>
        <v>3</v>
      </c>
      <c r="T9329" t="str">
        <f t="shared" si="2055"/>
        <v>Others</v>
      </c>
      <c r="U9329">
        <f t="shared" si="2056"/>
        <v>7</v>
      </c>
      <c r="V9329" t="str">
        <f t="shared" si="2057"/>
        <v>FY Q4</v>
      </c>
    </row>
    <row r="9330" spans="1:22" x14ac:dyDescent="0.3">
      <c r="A9330" s="18">
        <v>46084</v>
      </c>
      <c r="B9330" t="s">
        <v>2640</v>
      </c>
      <c r="C9330" t="s">
        <v>82</v>
      </c>
      <c r="D9330" t="s">
        <v>10462</v>
      </c>
      <c r="E9330">
        <v>385511009898</v>
      </c>
      <c r="F9330" t="s">
        <v>16</v>
      </c>
      <c r="G9330" t="s">
        <v>67</v>
      </c>
      <c r="H9330">
        <v>9436</v>
      </c>
      <c r="I9330" s="2">
        <f t="shared" si="2044"/>
        <v>2026</v>
      </c>
      <c r="J9330" s="2" t="str">
        <f t="shared" si="2045"/>
        <v>March</v>
      </c>
      <c r="K9330" s="2">
        <f t="shared" si="2046"/>
        <v>3</v>
      </c>
      <c r="L9330" s="2" t="str">
        <f t="shared" si="2047"/>
        <v>Tuesday</v>
      </c>
      <c r="M9330" s="2">
        <f t="shared" si="2048"/>
        <v>10</v>
      </c>
      <c r="N9330" s="3">
        <f t="shared" si="2049"/>
        <v>9436</v>
      </c>
      <c r="O9330" s="3">
        <f t="shared" si="2050"/>
        <v>0</v>
      </c>
      <c r="P9330" t="str">
        <f t="shared" si="2051"/>
        <v>3-Mar</v>
      </c>
      <c r="Q9330" s="9">
        <f t="shared" si="2052"/>
        <v>0.39513888888888887</v>
      </c>
      <c r="R9330" t="str">
        <f t="shared" si="2053"/>
        <v>Morning</v>
      </c>
      <c r="S9330" s="2">
        <f t="shared" si="2054"/>
        <v>3</v>
      </c>
      <c r="T9330" t="str">
        <f t="shared" si="2055"/>
        <v>Others</v>
      </c>
      <c r="U9330">
        <f t="shared" si="2056"/>
        <v>9</v>
      </c>
      <c r="V9330" t="str">
        <f t="shared" si="2057"/>
        <v>FY Q4</v>
      </c>
    </row>
    <row r="9331" spans="1:22" x14ac:dyDescent="0.3">
      <c r="A9331" s="18">
        <v>46084</v>
      </c>
      <c r="B9331" t="s">
        <v>2619</v>
      </c>
      <c r="C9331" t="s">
        <v>254</v>
      </c>
      <c r="D9331" t="s">
        <v>10463</v>
      </c>
      <c r="E9331">
        <v>984220699495</v>
      </c>
      <c r="F9331" t="s">
        <v>16</v>
      </c>
      <c r="G9331" t="s">
        <v>71</v>
      </c>
      <c r="H9331">
        <v>5462</v>
      </c>
      <c r="I9331" s="2">
        <f t="shared" si="2044"/>
        <v>2026</v>
      </c>
      <c r="J9331" s="2" t="str">
        <f t="shared" si="2045"/>
        <v>March</v>
      </c>
      <c r="K9331" s="2">
        <f t="shared" si="2046"/>
        <v>3</v>
      </c>
      <c r="L9331" s="2" t="str">
        <f t="shared" si="2047"/>
        <v>Tuesday</v>
      </c>
      <c r="M9331" s="2">
        <f t="shared" si="2048"/>
        <v>10</v>
      </c>
      <c r="N9331" s="3">
        <f t="shared" si="2049"/>
        <v>5462</v>
      </c>
      <c r="O9331" s="3">
        <f t="shared" si="2050"/>
        <v>0</v>
      </c>
      <c r="P9331" t="str">
        <f t="shared" si="2051"/>
        <v>3-Mar</v>
      </c>
      <c r="Q9331" s="9">
        <f t="shared" si="2052"/>
        <v>0.40972222222222221</v>
      </c>
      <c r="R9331" t="str">
        <f t="shared" si="2053"/>
        <v>Morning</v>
      </c>
      <c r="S9331" s="2">
        <f t="shared" si="2054"/>
        <v>3</v>
      </c>
      <c r="T9331" t="str">
        <f t="shared" si="2055"/>
        <v>Others</v>
      </c>
      <c r="U9331">
        <f t="shared" si="2056"/>
        <v>9</v>
      </c>
      <c r="V9331" t="str">
        <f t="shared" si="2057"/>
        <v>FY Q4</v>
      </c>
    </row>
    <row r="9332" spans="1:22" x14ac:dyDescent="0.3">
      <c r="A9332" s="18">
        <v>46084</v>
      </c>
      <c r="B9332" t="s">
        <v>1026</v>
      </c>
      <c r="C9332" t="s">
        <v>273</v>
      </c>
      <c r="D9332" t="s">
        <v>10464</v>
      </c>
      <c r="E9332">
        <v>25041200587</v>
      </c>
      <c r="F9332" t="s">
        <v>16</v>
      </c>
      <c r="G9332" t="s">
        <v>71</v>
      </c>
      <c r="H9332">
        <v>25914</v>
      </c>
      <c r="I9332" s="2">
        <f t="shared" si="2044"/>
        <v>2026</v>
      </c>
      <c r="J9332" s="2" t="str">
        <f t="shared" si="2045"/>
        <v>March</v>
      </c>
      <c r="K9332" s="2">
        <f t="shared" si="2046"/>
        <v>3</v>
      </c>
      <c r="L9332" s="2" t="str">
        <f t="shared" si="2047"/>
        <v>Tuesday</v>
      </c>
      <c r="M9332" s="2">
        <f t="shared" si="2048"/>
        <v>10</v>
      </c>
      <c r="N9332" s="3">
        <f t="shared" si="2049"/>
        <v>25914</v>
      </c>
      <c r="O9332" s="3">
        <f t="shared" si="2050"/>
        <v>0</v>
      </c>
      <c r="P9332" t="str">
        <f t="shared" si="2051"/>
        <v>3-Mar</v>
      </c>
      <c r="Q9332" s="9">
        <f t="shared" si="2052"/>
        <v>0.43888888888888888</v>
      </c>
      <c r="R9332" t="str">
        <f t="shared" si="2053"/>
        <v>Morning</v>
      </c>
      <c r="S9332" s="2">
        <f t="shared" si="2054"/>
        <v>3</v>
      </c>
      <c r="T9332" t="str">
        <f t="shared" si="2055"/>
        <v>Others</v>
      </c>
      <c r="U9332">
        <f t="shared" si="2056"/>
        <v>10</v>
      </c>
      <c r="V9332" t="str">
        <f t="shared" si="2057"/>
        <v>FY Q4</v>
      </c>
    </row>
    <row r="9333" spans="1:22" x14ac:dyDescent="0.3">
      <c r="A9333" s="18">
        <v>46084</v>
      </c>
      <c r="B9333" t="s">
        <v>1792</v>
      </c>
      <c r="C9333" t="s">
        <v>325</v>
      </c>
      <c r="D9333" t="s">
        <v>10465</v>
      </c>
      <c r="E9333">
        <v>326738519415</v>
      </c>
      <c r="F9333" t="s">
        <v>16</v>
      </c>
      <c r="G9333" t="s">
        <v>71</v>
      </c>
      <c r="H9333">
        <v>19195</v>
      </c>
      <c r="I9333" s="2">
        <f t="shared" si="2044"/>
        <v>2026</v>
      </c>
      <c r="J9333" s="2" t="str">
        <f t="shared" si="2045"/>
        <v>March</v>
      </c>
      <c r="K9333" s="2">
        <f t="shared" si="2046"/>
        <v>3</v>
      </c>
      <c r="L9333" s="2" t="str">
        <f t="shared" si="2047"/>
        <v>Tuesday</v>
      </c>
      <c r="M9333" s="2">
        <f t="shared" si="2048"/>
        <v>10</v>
      </c>
      <c r="N9333" s="3">
        <f t="shared" si="2049"/>
        <v>19195</v>
      </c>
      <c r="O9333" s="3">
        <f t="shared" si="2050"/>
        <v>0</v>
      </c>
      <c r="P9333" t="str">
        <f t="shared" si="2051"/>
        <v>3-Mar</v>
      </c>
      <c r="Q9333" s="9">
        <f t="shared" si="2052"/>
        <v>0.63749999999999996</v>
      </c>
      <c r="R9333" t="str">
        <f t="shared" si="2053"/>
        <v>Afternoon</v>
      </c>
      <c r="S9333" s="2">
        <f t="shared" si="2054"/>
        <v>3</v>
      </c>
      <c r="T9333" t="str">
        <f t="shared" si="2055"/>
        <v>Others</v>
      </c>
      <c r="U9333">
        <f t="shared" si="2056"/>
        <v>15</v>
      </c>
      <c r="V9333" t="str">
        <f t="shared" si="2057"/>
        <v>FY Q4</v>
      </c>
    </row>
    <row r="9334" spans="1:22" x14ac:dyDescent="0.3">
      <c r="A9334" s="18">
        <v>46084</v>
      </c>
      <c r="B9334" t="s">
        <v>2217</v>
      </c>
      <c r="C9334" t="s">
        <v>797</v>
      </c>
      <c r="D9334" t="s">
        <v>10466</v>
      </c>
      <c r="E9334">
        <v>220347552881</v>
      </c>
      <c r="F9334" t="s">
        <v>15</v>
      </c>
      <c r="G9334" t="s">
        <v>71</v>
      </c>
      <c r="H9334">
        <v>6428</v>
      </c>
      <c r="I9334" s="2">
        <f t="shared" si="2044"/>
        <v>2026</v>
      </c>
      <c r="J9334" s="2" t="str">
        <f t="shared" si="2045"/>
        <v>March</v>
      </c>
      <c r="K9334" s="2">
        <f t="shared" si="2046"/>
        <v>3</v>
      </c>
      <c r="L9334" s="2" t="str">
        <f t="shared" si="2047"/>
        <v>Tuesday</v>
      </c>
      <c r="M9334" s="2">
        <f t="shared" si="2048"/>
        <v>10</v>
      </c>
      <c r="N9334" s="3">
        <f t="shared" si="2049"/>
        <v>0</v>
      </c>
      <c r="O9334" s="3">
        <f t="shared" si="2050"/>
        <v>6428</v>
      </c>
      <c r="P9334" t="str">
        <f t="shared" si="2051"/>
        <v>3-Mar</v>
      </c>
      <c r="Q9334" s="9">
        <f t="shared" si="2052"/>
        <v>0.67013888888888884</v>
      </c>
      <c r="R9334" t="str">
        <f t="shared" si="2053"/>
        <v>Afternoon</v>
      </c>
      <c r="S9334" s="2">
        <f t="shared" si="2054"/>
        <v>3</v>
      </c>
      <c r="T9334" t="str">
        <f t="shared" si="2055"/>
        <v>UPI Transfer</v>
      </c>
      <c r="U9334">
        <f t="shared" si="2056"/>
        <v>16</v>
      </c>
      <c r="V9334" t="str">
        <f t="shared" si="2057"/>
        <v>FY Q4</v>
      </c>
    </row>
    <row r="9335" spans="1:22" x14ac:dyDescent="0.3">
      <c r="A9335" s="18">
        <v>46084</v>
      </c>
      <c r="B9335" t="s">
        <v>1491</v>
      </c>
      <c r="C9335" t="s">
        <v>82</v>
      </c>
      <c r="D9335" t="s">
        <v>10467</v>
      </c>
      <c r="E9335">
        <v>316241970457</v>
      </c>
      <c r="F9335" t="s">
        <v>16</v>
      </c>
      <c r="G9335" t="s">
        <v>67</v>
      </c>
      <c r="H9335">
        <v>13584</v>
      </c>
      <c r="I9335" s="2">
        <f t="shared" si="2044"/>
        <v>2026</v>
      </c>
      <c r="J9335" s="2" t="str">
        <f t="shared" si="2045"/>
        <v>March</v>
      </c>
      <c r="K9335" s="2">
        <f t="shared" si="2046"/>
        <v>3</v>
      </c>
      <c r="L9335" s="2" t="str">
        <f t="shared" si="2047"/>
        <v>Tuesday</v>
      </c>
      <c r="M9335" s="2">
        <f t="shared" si="2048"/>
        <v>10</v>
      </c>
      <c r="N9335" s="3">
        <f t="shared" si="2049"/>
        <v>13584</v>
      </c>
      <c r="O9335" s="3">
        <f t="shared" si="2050"/>
        <v>0</v>
      </c>
      <c r="P9335" t="str">
        <f t="shared" si="2051"/>
        <v>3-Mar</v>
      </c>
      <c r="Q9335" s="9">
        <f t="shared" si="2052"/>
        <v>0.79097222222222219</v>
      </c>
      <c r="R9335" t="str">
        <f t="shared" si="2053"/>
        <v>Evening</v>
      </c>
      <c r="S9335" s="2">
        <f t="shared" si="2054"/>
        <v>3</v>
      </c>
      <c r="T9335" t="str">
        <f t="shared" si="2055"/>
        <v>Others</v>
      </c>
      <c r="U9335">
        <f t="shared" si="2056"/>
        <v>18</v>
      </c>
      <c r="V9335" t="str">
        <f t="shared" si="2057"/>
        <v>FY Q4</v>
      </c>
    </row>
    <row r="9336" spans="1:22" x14ac:dyDescent="0.3">
      <c r="A9336" s="18">
        <v>46085</v>
      </c>
      <c r="B9336" t="s">
        <v>3582</v>
      </c>
      <c r="C9336" t="s">
        <v>338</v>
      </c>
      <c r="D9336" t="s">
        <v>10468</v>
      </c>
      <c r="E9336">
        <v>258795864493</v>
      </c>
      <c r="F9336" t="s">
        <v>15</v>
      </c>
      <c r="G9336" t="s">
        <v>71</v>
      </c>
      <c r="H9336">
        <v>3845</v>
      </c>
      <c r="I9336" s="2">
        <f t="shared" si="2044"/>
        <v>2026</v>
      </c>
      <c r="J9336" s="2" t="str">
        <f t="shared" si="2045"/>
        <v>March</v>
      </c>
      <c r="K9336" s="2">
        <f t="shared" si="2046"/>
        <v>3</v>
      </c>
      <c r="L9336" s="2" t="str">
        <f t="shared" si="2047"/>
        <v>Wednesday</v>
      </c>
      <c r="M9336" s="2">
        <f t="shared" si="2048"/>
        <v>10</v>
      </c>
      <c r="N9336" s="3">
        <f t="shared" si="2049"/>
        <v>0</v>
      </c>
      <c r="O9336" s="3">
        <f t="shared" si="2050"/>
        <v>3845</v>
      </c>
      <c r="P9336" t="str">
        <f t="shared" si="2051"/>
        <v>4-Mar</v>
      </c>
      <c r="Q9336" s="9">
        <f t="shared" si="2052"/>
        <v>0.45</v>
      </c>
      <c r="R9336" t="str">
        <f t="shared" si="2053"/>
        <v>Morning</v>
      </c>
      <c r="S9336" s="2">
        <f t="shared" si="2054"/>
        <v>4</v>
      </c>
      <c r="T9336" t="str">
        <f t="shared" si="2055"/>
        <v>UPI Transfer</v>
      </c>
      <c r="U9336">
        <f t="shared" si="2056"/>
        <v>10</v>
      </c>
      <c r="V9336" t="str">
        <f t="shared" si="2057"/>
        <v>FY Q4</v>
      </c>
    </row>
    <row r="9337" spans="1:22" x14ac:dyDescent="0.3">
      <c r="A9337" s="18">
        <v>46085</v>
      </c>
      <c r="B9337" t="s">
        <v>886</v>
      </c>
      <c r="C9337" t="s">
        <v>273</v>
      </c>
      <c r="D9337" t="s">
        <v>10469</v>
      </c>
      <c r="E9337">
        <v>464263605050</v>
      </c>
      <c r="F9337" t="s">
        <v>16</v>
      </c>
      <c r="G9337" t="s">
        <v>67</v>
      </c>
      <c r="H9337">
        <v>4572</v>
      </c>
      <c r="I9337" s="2">
        <f t="shared" si="2044"/>
        <v>2026</v>
      </c>
      <c r="J9337" s="2" t="str">
        <f t="shared" si="2045"/>
        <v>March</v>
      </c>
      <c r="K9337" s="2">
        <f t="shared" si="2046"/>
        <v>3</v>
      </c>
      <c r="L9337" s="2" t="str">
        <f t="shared" si="2047"/>
        <v>Wednesday</v>
      </c>
      <c r="M9337" s="2">
        <f t="shared" si="2048"/>
        <v>10</v>
      </c>
      <c r="N9337" s="3">
        <f t="shared" si="2049"/>
        <v>4572</v>
      </c>
      <c r="O9337" s="3">
        <f t="shared" si="2050"/>
        <v>0</v>
      </c>
      <c r="P9337" t="str">
        <f t="shared" si="2051"/>
        <v>4-Mar</v>
      </c>
      <c r="Q9337" s="9">
        <f t="shared" si="2052"/>
        <v>0.55972222222222223</v>
      </c>
      <c r="R9337" t="str">
        <f t="shared" si="2053"/>
        <v>Afternoon</v>
      </c>
      <c r="S9337" s="2">
        <f t="shared" si="2054"/>
        <v>4</v>
      </c>
      <c r="T9337" t="str">
        <f t="shared" si="2055"/>
        <v>Others</v>
      </c>
      <c r="U9337">
        <f t="shared" si="2056"/>
        <v>13</v>
      </c>
      <c r="V9337" t="str">
        <f t="shared" si="2057"/>
        <v>FY Q4</v>
      </c>
    </row>
    <row r="9338" spans="1:22" x14ac:dyDescent="0.3">
      <c r="A9338" s="18">
        <v>46085</v>
      </c>
      <c r="B9338" t="s">
        <v>788</v>
      </c>
      <c r="C9338" t="s">
        <v>69</v>
      </c>
      <c r="D9338" t="s">
        <v>10470</v>
      </c>
      <c r="E9338">
        <v>295965715608</v>
      </c>
      <c r="F9338" t="s">
        <v>16</v>
      </c>
      <c r="G9338" t="s">
        <v>67</v>
      </c>
      <c r="H9338">
        <v>8223</v>
      </c>
      <c r="I9338" s="2">
        <f t="shared" si="2044"/>
        <v>2026</v>
      </c>
      <c r="J9338" s="2" t="str">
        <f t="shared" si="2045"/>
        <v>March</v>
      </c>
      <c r="K9338" s="2">
        <f t="shared" si="2046"/>
        <v>3</v>
      </c>
      <c r="L9338" s="2" t="str">
        <f t="shared" si="2047"/>
        <v>Wednesday</v>
      </c>
      <c r="M9338" s="2">
        <f t="shared" si="2048"/>
        <v>10</v>
      </c>
      <c r="N9338" s="3">
        <f t="shared" si="2049"/>
        <v>8223</v>
      </c>
      <c r="O9338" s="3">
        <f t="shared" si="2050"/>
        <v>0</v>
      </c>
      <c r="P9338" t="str">
        <f t="shared" si="2051"/>
        <v>4-Mar</v>
      </c>
      <c r="Q9338" s="9">
        <f t="shared" si="2052"/>
        <v>0.58263888888888893</v>
      </c>
      <c r="R9338" t="str">
        <f t="shared" si="2053"/>
        <v>Afternoon</v>
      </c>
      <c r="S9338" s="2">
        <f t="shared" si="2054"/>
        <v>4</v>
      </c>
      <c r="T9338" t="str">
        <f t="shared" si="2055"/>
        <v>Others</v>
      </c>
      <c r="U9338">
        <f t="shared" si="2056"/>
        <v>13</v>
      </c>
      <c r="V9338" t="str">
        <f t="shared" si="2057"/>
        <v>FY Q4</v>
      </c>
    </row>
    <row r="9339" spans="1:22" x14ac:dyDescent="0.3">
      <c r="A9339" s="18">
        <v>46085</v>
      </c>
      <c r="B9339" t="s">
        <v>930</v>
      </c>
      <c r="C9339" t="s">
        <v>273</v>
      </c>
      <c r="D9339" t="s">
        <v>10471</v>
      </c>
      <c r="E9339">
        <v>725438975556</v>
      </c>
      <c r="F9339" t="s">
        <v>16</v>
      </c>
      <c r="G9339" t="s">
        <v>67</v>
      </c>
      <c r="H9339">
        <v>2789</v>
      </c>
      <c r="I9339" s="2">
        <f t="shared" si="2044"/>
        <v>2026</v>
      </c>
      <c r="J9339" s="2" t="str">
        <f t="shared" si="2045"/>
        <v>March</v>
      </c>
      <c r="K9339" s="2">
        <f t="shared" si="2046"/>
        <v>3</v>
      </c>
      <c r="L9339" s="2" t="str">
        <f t="shared" si="2047"/>
        <v>Wednesday</v>
      </c>
      <c r="M9339" s="2">
        <f t="shared" si="2048"/>
        <v>10</v>
      </c>
      <c r="N9339" s="3">
        <f t="shared" si="2049"/>
        <v>2789</v>
      </c>
      <c r="O9339" s="3">
        <f t="shared" si="2050"/>
        <v>0</v>
      </c>
      <c r="P9339" t="str">
        <f t="shared" si="2051"/>
        <v>4-Mar</v>
      </c>
      <c r="Q9339" s="9">
        <f t="shared" si="2052"/>
        <v>0.61111111111111116</v>
      </c>
      <c r="R9339" t="str">
        <f t="shared" si="2053"/>
        <v>Afternoon</v>
      </c>
      <c r="S9339" s="2">
        <f t="shared" si="2054"/>
        <v>4</v>
      </c>
      <c r="T9339" t="str">
        <f t="shared" si="2055"/>
        <v>Others</v>
      </c>
      <c r="U9339">
        <f t="shared" si="2056"/>
        <v>14</v>
      </c>
      <c r="V9339" t="str">
        <f t="shared" si="2057"/>
        <v>FY Q4</v>
      </c>
    </row>
    <row r="9340" spans="1:22" x14ac:dyDescent="0.3">
      <c r="A9340" s="18">
        <v>46085</v>
      </c>
      <c r="B9340" t="s">
        <v>811</v>
      </c>
      <c r="C9340" t="s">
        <v>128</v>
      </c>
      <c r="D9340" t="s">
        <v>10472</v>
      </c>
      <c r="E9340">
        <v>510465926400</v>
      </c>
      <c r="F9340" t="s">
        <v>16</v>
      </c>
      <c r="G9340" t="s">
        <v>71</v>
      </c>
      <c r="H9340">
        <v>10848</v>
      </c>
      <c r="I9340" s="2">
        <f t="shared" si="2044"/>
        <v>2026</v>
      </c>
      <c r="J9340" s="2" t="str">
        <f t="shared" si="2045"/>
        <v>March</v>
      </c>
      <c r="K9340" s="2">
        <f t="shared" si="2046"/>
        <v>3</v>
      </c>
      <c r="L9340" s="2" t="str">
        <f t="shared" si="2047"/>
        <v>Wednesday</v>
      </c>
      <c r="M9340" s="2">
        <f t="shared" si="2048"/>
        <v>10</v>
      </c>
      <c r="N9340" s="3">
        <f t="shared" si="2049"/>
        <v>10848</v>
      </c>
      <c r="O9340" s="3">
        <f t="shared" si="2050"/>
        <v>0</v>
      </c>
      <c r="P9340" t="str">
        <f t="shared" si="2051"/>
        <v>4-Mar</v>
      </c>
      <c r="Q9340" s="9">
        <f t="shared" si="2052"/>
        <v>0.65277777777777779</v>
      </c>
      <c r="R9340" t="str">
        <f t="shared" si="2053"/>
        <v>Afternoon</v>
      </c>
      <c r="S9340" s="2">
        <f t="shared" si="2054"/>
        <v>4</v>
      </c>
      <c r="T9340" t="str">
        <f t="shared" si="2055"/>
        <v>Others</v>
      </c>
      <c r="U9340">
        <f t="shared" si="2056"/>
        <v>15</v>
      </c>
      <c r="V9340" t="str">
        <f t="shared" si="2057"/>
        <v>FY Q4</v>
      </c>
    </row>
    <row r="9341" spans="1:22" x14ac:dyDescent="0.3">
      <c r="A9341" s="18">
        <v>46085</v>
      </c>
      <c r="B9341" t="s">
        <v>960</v>
      </c>
      <c r="C9341" t="s">
        <v>131</v>
      </c>
      <c r="D9341" t="s">
        <v>10473</v>
      </c>
      <c r="E9341">
        <v>783619444197</v>
      </c>
      <c r="F9341" t="s">
        <v>16</v>
      </c>
      <c r="G9341" t="s">
        <v>71</v>
      </c>
      <c r="H9341">
        <v>24368</v>
      </c>
      <c r="I9341" s="2">
        <f t="shared" si="2044"/>
        <v>2026</v>
      </c>
      <c r="J9341" s="2" t="str">
        <f t="shared" si="2045"/>
        <v>March</v>
      </c>
      <c r="K9341" s="2">
        <f t="shared" si="2046"/>
        <v>3</v>
      </c>
      <c r="L9341" s="2" t="str">
        <f t="shared" si="2047"/>
        <v>Wednesday</v>
      </c>
      <c r="M9341" s="2">
        <f t="shared" si="2048"/>
        <v>10</v>
      </c>
      <c r="N9341" s="3">
        <f t="shared" si="2049"/>
        <v>24368</v>
      </c>
      <c r="O9341" s="3">
        <f t="shared" si="2050"/>
        <v>0</v>
      </c>
      <c r="P9341" t="str">
        <f t="shared" si="2051"/>
        <v>4-Mar</v>
      </c>
      <c r="Q9341" s="9">
        <f t="shared" si="2052"/>
        <v>0.67569444444444449</v>
      </c>
      <c r="R9341" t="str">
        <f t="shared" si="2053"/>
        <v>Afternoon</v>
      </c>
      <c r="S9341" s="2">
        <f t="shared" si="2054"/>
        <v>4</v>
      </c>
      <c r="T9341" t="str">
        <f t="shared" si="2055"/>
        <v>Others</v>
      </c>
      <c r="U9341">
        <f t="shared" si="2056"/>
        <v>16</v>
      </c>
      <c r="V9341" t="str">
        <f t="shared" si="2057"/>
        <v>FY Q4</v>
      </c>
    </row>
    <row r="9342" spans="1:22" x14ac:dyDescent="0.3">
      <c r="A9342" s="18">
        <v>46085</v>
      </c>
      <c r="B9342" t="s">
        <v>547</v>
      </c>
      <c r="C9342" t="s">
        <v>95</v>
      </c>
      <c r="D9342" t="s">
        <v>10474</v>
      </c>
      <c r="E9342">
        <v>478246688593</v>
      </c>
      <c r="F9342" t="s">
        <v>16</v>
      </c>
      <c r="G9342" t="s">
        <v>67</v>
      </c>
      <c r="H9342">
        <v>4226</v>
      </c>
      <c r="I9342" s="2">
        <f t="shared" si="2044"/>
        <v>2026</v>
      </c>
      <c r="J9342" s="2" t="str">
        <f t="shared" si="2045"/>
        <v>March</v>
      </c>
      <c r="K9342" s="2">
        <f t="shared" si="2046"/>
        <v>3</v>
      </c>
      <c r="L9342" s="2" t="str">
        <f t="shared" si="2047"/>
        <v>Wednesday</v>
      </c>
      <c r="M9342" s="2">
        <f t="shared" si="2048"/>
        <v>10</v>
      </c>
      <c r="N9342" s="3">
        <f t="shared" si="2049"/>
        <v>4226</v>
      </c>
      <c r="O9342" s="3">
        <f t="shared" si="2050"/>
        <v>0</v>
      </c>
      <c r="P9342" t="str">
        <f t="shared" si="2051"/>
        <v>4-Mar</v>
      </c>
      <c r="Q9342" s="9">
        <f t="shared" si="2052"/>
        <v>0.7</v>
      </c>
      <c r="R9342" t="str">
        <f t="shared" si="2053"/>
        <v>Afternoon</v>
      </c>
      <c r="S9342" s="2">
        <f t="shared" si="2054"/>
        <v>4</v>
      </c>
      <c r="T9342" t="str">
        <f t="shared" si="2055"/>
        <v>Others</v>
      </c>
      <c r="U9342">
        <f t="shared" si="2056"/>
        <v>16</v>
      </c>
      <c r="V9342" t="str">
        <f t="shared" si="2057"/>
        <v>FY Q4</v>
      </c>
    </row>
    <row r="9343" spans="1:22" x14ac:dyDescent="0.3">
      <c r="A9343" s="18">
        <v>46085</v>
      </c>
      <c r="B9343" t="s">
        <v>1529</v>
      </c>
      <c r="C9343" t="s">
        <v>76</v>
      </c>
      <c r="D9343" t="s">
        <v>10475</v>
      </c>
      <c r="E9343">
        <v>788427390229</v>
      </c>
      <c r="F9343" t="s">
        <v>16</v>
      </c>
      <c r="G9343" t="s">
        <v>71</v>
      </c>
      <c r="H9343">
        <v>1705</v>
      </c>
      <c r="I9343" s="2">
        <f t="shared" si="2044"/>
        <v>2026</v>
      </c>
      <c r="J9343" s="2" t="str">
        <f t="shared" si="2045"/>
        <v>March</v>
      </c>
      <c r="K9343" s="2">
        <f t="shared" si="2046"/>
        <v>3</v>
      </c>
      <c r="L9343" s="2" t="str">
        <f t="shared" si="2047"/>
        <v>Wednesday</v>
      </c>
      <c r="M9343" s="2">
        <f t="shared" si="2048"/>
        <v>10</v>
      </c>
      <c r="N9343" s="3">
        <f t="shared" si="2049"/>
        <v>1705</v>
      </c>
      <c r="O9343" s="3">
        <f t="shared" si="2050"/>
        <v>0</v>
      </c>
      <c r="P9343" t="str">
        <f t="shared" si="2051"/>
        <v>4-Mar</v>
      </c>
      <c r="Q9343" s="9">
        <f t="shared" si="2052"/>
        <v>0.8305555555555556</v>
      </c>
      <c r="R9343" t="str">
        <f t="shared" si="2053"/>
        <v>Evening</v>
      </c>
      <c r="S9343" s="2">
        <f t="shared" si="2054"/>
        <v>4</v>
      </c>
      <c r="T9343" t="str">
        <f t="shared" si="2055"/>
        <v>Others</v>
      </c>
      <c r="U9343">
        <f t="shared" si="2056"/>
        <v>19</v>
      </c>
      <c r="V9343" t="str">
        <f t="shared" si="2057"/>
        <v>FY Q4</v>
      </c>
    </row>
    <row r="9344" spans="1:22" x14ac:dyDescent="0.3">
      <c r="A9344" s="18">
        <v>46085</v>
      </c>
      <c r="B9344" t="s">
        <v>268</v>
      </c>
      <c r="C9344" t="s">
        <v>82</v>
      </c>
      <c r="D9344" t="s">
        <v>10476</v>
      </c>
      <c r="E9344">
        <v>605570000337</v>
      </c>
      <c r="F9344" t="s">
        <v>16</v>
      </c>
      <c r="G9344" t="s">
        <v>71</v>
      </c>
      <c r="H9344">
        <v>6408</v>
      </c>
      <c r="I9344" s="2">
        <f t="shared" si="2044"/>
        <v>2026</v>
      </c>
      <c r="J9344" s="2" t="str">
        <f t="shared" si="2045"/>
        <v>March</v>
      </c>
      <c r="K9344" s="2">
        <f t="shared" si="2046"/>
        <v>3</v>
      </c>
      <c r="L9344" s="2" t="str">
        <f t="shared" si="2047"/>
        <v>Wednesday</v>
      </c>
      <c r="M9344" s="2">
        <f t="shared" si="2048"/>
        <v>10</v>
      </c>
      <c r="N9344" s="3">
        <f t="shared" si="2049"/>
        <v>6408</v>
      </c>
      <c r="O9344" s="3">
        <f t="shared" si="2050"/>
        <v>0</v>
      </c>
      <c r="P9344" t="str">
        <f t="shared" si="2051"/>
        <v>4-Mar</v>
      </c>
      <c r="Q9344" s="9">
        <f t="shared" si="2052"/>
        <v>0.92083333333333328</v>
      </c>
      <c r="R9344" t="str">
        <f t="shared" si="2053"/>
        <v>Night</v>
      </c>
      <c r="S9344" s="2">
        <f t="shared" si="2054"/>
        <v>4</v>
      </c>
      <c r="T9344" t="str">
        <f t="shared" si="2055"/>
        <v>Others</v>
      </c>
      <c r="U9344">
        <f t="shared" si="2056"/>
        <v>22</v>
      </c>
      <c r="V9344" t="str">
        <f t="shared" si="2057"/>
        <v>FY Q4</v>
      </c>
    </row>
    <row r="9345" spans="1:22" x14ac:dyDescent="0.3">
      <c r="A9345" s="18">
        <v>46085</v>
      </c>
      <c r="B9345" t="s">
        <v>4304</v>
      </c>
      <c r="C9345" t="s">
        <v>207</v>
      </c>
      <c r="D9345" t="s">
        <v>10477</v>
      </c>
      <c r="E9345">
        <v>475567068128</v>
      </c>
      <c r="F9345" t="s">
        <v>15</v>
      </c>
      <c r="G9345" t="s">
        <v>71</v>
      </c>
      <c r="H9345">
        <v>8008</v>
      </c>
      <c r="I9345" s="2">
        <f t="shared" si="2044"/>
        <v>2026</v>
      </c>
      <c r="J9345" s="2" t="str">
        <f t="shared" si="2045"/>
        <v>March</v>
      </c>
      <c r="K9345" s="2">
        <f t="shared" si="2046"/>
        <v>3</v>
      </c>
      <c r="L9345" s="2" t="str">
        <f t="shared" si="2047"/>
        <v>Wednesday</v>
      </c>
      <c r="M9345" s="2">
        <f t="shared" si="2048"/>
        <v>10</v>
      </c>
      <c r="N9345" s="3">
        <f t="shared" si="2049"/>
        <v>0</v>
      </c>
      <c r="O9345" s="3">
        <f t="shared" si="2050"/>
        <v>8008</v>
      </c>
      <c r="P9345" t="str">
        <f t="shared" si="2051"/>
        <v>4-Mar</v>
      </c>
      <c r="Q9345" s="9">
        <f t="shared" si="2052"/>
        <v>0.93888888888888888</v>
      </c>
      <c r="R9345" t="str">
        <f t="shared" si="2053"/>
        <v>Night</v>
      </c>
      <c r="S9345" s="2">
        <f t="shared" si="2054"/>
        <v>4</v>
      </c>
      <c r="T9345" t="str">
        <f t="shared" si="2055"/>
        <v>UPI Transfer</v>
      </c>
      <c r="U9345">
        <f t="shared" si="2056"/>
        <v>22</v>
      </c>
      <c r="V9345" t="str">
        <f t="shared" si="2057"/>
        <v>FY Q4</v>
      </c>
    </row>
    <row r="9346" spans="1:22" x14ac:dyDescent="0.3">
      <c r="A9346" s="18">
        <v>46086</v>
      </c>
      <c r="B9346" t="s">
        <v>1582</v>
      </c>
      <c r="C9346" t="s">
        <v>209</v>
      </c>
      <c r="D9346" t="s">
        <v>10478</v>
      </c>
      <c r="E9346">
        <v>282965577910</v>
      </c>
      <c r="F9346" t="s">
        <v>15</v>
      </c>
      <c r="G9346" t="s">
        <v>71</v>
      </c>
      <c r="H9346">
        <v>1233</v>
      </c>
      <c r="I9346" s="2">
        <f t="shared" si="2044"/>
        <v>2026</v>
      </c>
      <c r="J9346" s="2" t="str">
        <f t="shared" si="2045"/>
        <v>March</v>
      </c>
      <c r="K9346" s="2">
        <f t="shared" si="2046"/>
        <v>3</v>
      </c>
      <c r="L9346" s="2" t="str">
        <f t="shared" si="2047"/>
        <v>Thursday</v>
      </c>
      <c r="M9346" s="2">
        <f t="shared" si="2048"/>
        <v>10</v>
      </c>
      <c r="N9346" s="3">
        <f t="shared" si="2049"/>
        <v>0</v>
      </c>
      <c r="O9346" s="3">
        <f t="shared" si="2050"/>
        <v>1233</v>
      </c>
      <c r="P9346" t="str">
        <f t="shared" si="2051"/>
        <v>5-Mar</v>
      </c>
      <c r="Q9346" s="9">
        <f t="shared" si="2052"/>
        <v>0.39861111111111114</v>
      </c>
      <c r="R9346" t="str">
        <f t="shared" si="2053"/>
        <v>Morning</v>
      </c>
      <c r="S9346" s="2">
        <f t="shared" si="2054"/>
        <v>5</v>
      </c>
      <c r="T9346" t="str">
        <f t="shared" si="2055"/>
        <v>UPI Transfer</v>
      </c>
      <c r="U9346">
        <f t="shared" si="2056"/>
        <v>9</v>
      </c>
      <c r="V9346" t="str">
        <f t="shared" si="2057"/>
        <v>FY Q4</v>
      </c>
    </row>
    <row r="9347" spans="1:22" x14ac:dyDescent="0.3">
      <c r="A9347" s="18">
        <v>46086</v>
      </c>
      <c r="B9347" t="s">
        <v>4355</v>
      </c>
      <c r="C9347" t="s">
        <v>114</v>
      </c>
      <c r="D9347" t="s">
        <v>10479</v>
      </c>
      <c r="E9347">
        <v>531391328119</v>
      </c>
      <c r="F9347" t="s">
        <v>15</v>
      </c>
      <c r="G9347" t="s">
        <v>71</v>
      </c>
      <c r="H9347">
        <v>21272</v>
      </c>
      <c r="I9347" s="2">
        <f t="shared" si="2044"/>
        <v>2026</v>
      </c>
      <c r="J9347" s="2" t="str">
        <f t="shared" si="2045"/>
        <v>March</v>
      </c>
      <c r="K9347" s="2">
        <f t="shared" si="2046"/>
        <v>3</v>
      </c>
      <c r="L9347" s="2" t="str">
        <f t="shared" si="2047"/>
        <v>Thursday</v>
      </c>
      <c r="M9347" s="2">
        <f t="shared" si="2048"/>
        <v>10</v>
      </c>
      <c r="N9347" s="3">
        <f t="shared" si="2049"/>
        <v>0</v>
      </c>
      <c r="O9347" s="3">
        <f t="shared" si="2050"/>
        <v>21272</v>
      </c>
      <c r="P9347" t="str">
        <f t="shared" si="2051"/>
        <v>5-Mar</v>
      </c>
      <c r="Q9347" s="9">
        <f t="shared" si="2052"/>
        <v>0.4465277777777778</v>
      </c>
      <c r="R9347" t="str">
        <f t="shared" si="2053"/>
        <v>Morning</v>
      </c>
      <c r="S9347" s="2">
        <f t="shared" si="2054"/>
        <v>5</v>
      </c>
      <c r="T9347" t="str">
        <f t="shared" si="2055"/>
        <v>UPI Transfer</v>
      </c>
      <c r="U9347">
        <f t="shared" si="2056"/>
        <v>10</v>
      </c>
      <c r="V9347" t="str">
        <f t="shared" si="2057"/>
        <v>FY Q4</v>
      </c>
    </row>
    <row r="9348" spans="1:22" x14ac:dyDescent="0.3">
      <c r="A9348" s="18">
        <v>46086</v>
      </c>
      <c r="B9348" t="s">
        <v>2050</v>
      </c>
      <c r="C9348" t="s">
        <v>104</v>
      </c>
      <c r="D9348" t="s">
        <v>10480</v>
      </c>
      <c r="E9348">
        <v>919446927200</v>
      </c>
      <c r="F9348" t="s">
        <v>16</v>
      </c>
      <c r="G9348" t="s">
        <v>71</v>
      </c>
      <c r="H9348">
        <v>13655</v>
      </c>
      <c r="I9348" s="2">
        <f t="shared" si="2044"/>
        <v>2026</v>
      </c>
      <c r="J9348" s="2" t="str">
        <f t="shared" si="2045"/>
        <v>March</v>
      </c>
      <c r="K9348" s="2">
        <f t="shared" si="2046"/>
        <v>3</v>
      </c>
      <c r="L9348" s="2" t="str">
        <f t="shared" si="2047"/>
        <v>Thursday</v>
      </c>
      <c r="M9348" s="2">
        <f t="shared" si="2048"/>
        <v>10</v>
      </c>
      <c r="N9348" s="3">
        <f t="shared" si="2049"/>
        <v>13655</v>
      </c>
      <c r="O9348" s="3">
        <f t="shared" si="2050"/>
        <v>0</v>
      </c>
      <c r="P9348" t="str">
        <f t="shared" si="2051"/>
        <v>5-Mar</v>
      </c>
      <c r="Q9348" s="9">
        <f t="shared" si="2052"/>
        <v>0.73124999999999996</v>
      </c>
      <c r="R9348" t="str">
        <f t="shared" si="2053"/>
        <v>Evening</v>
      </c>
      <c r="S9348" s="2">
        <f t="shared" si="2054"/>
        <v>5</v>
      </c>
      <c r="T9348" t="str">
        <f t="shared" si="2055"/>
        <v>Others</v>
      </c>
      <c r="U9348">
        <f t="shared" si="2056"/>
        <v>17</v>
      </c>
      <c r="V9348" t="str">
        <f t="shared" si="2057"/>
        <v>FY Q4</v>
      </c>
    </row>
    <row r="9349" spans="1:22" x14ac:dyDescent="0.3">
      <c r="A9349" s="18">
        <v>46086</v>
      </c>
      <c r="B9349" t="s">
        <v>2194</v>
      </c>
      <c r="C9349" t="s">
        <v>131</v>
      </c>
      <c r="D9349" t="s">
        <v>10481</v>
      </c>
      <c r="E9349">
        <v>389094018195</v>
      </c>
      <c r="F9349" t="s">
        <v>16</v>
      </c>
      <c r="G9349" t="s">
        <v>71</v>
      </c>
      <c r="H9349">
        <v>6203</v>
      </c>
      <c r="I9349" s="2">
        <f t="shared" si="2044"/>
        <v>2026</v>
      </c>
      <c r="J9349" s="2" t="str">
        <f t="shared" si="2045"/>
        <v>March</v>
      </c>
      <c r="K9349" s="2">
        <f t="shared" si="2046"/>
        <v>3</v>
      </c>
      <c r="L9349" s="2" t="str">
        <f t="shared" si="2047"/>
        <v>Thursday</v>
      </c>
      <c r="M9349" s="2">
        <f t="shared" si="2048"/>
        <v>10</v>
      </c>
      <c r="N9349" s="3">
        <f t="shared" si="2049"/>
        <v>6203</v>
      </c>
      <c r="O9349" s="3">
        <f t="shared" si="2050"/>
        <v>0</v>
      </c>
      <c r="P9349" t="str">
        <f t="shared" si="2051"/>
        <v>5-Mar</v>
      </c>
      <c r="Q9349" s="9">
        <f t="shared" si="2052"/>
        <v>0.86319444444444449</v>
      </c>
      <c r="R9349" t="str">
        <f t="shared" si="2053"/>
        <v>Evening</v>
      </c>
      <c r="S9349" s="2">
        <f t="shared" si="2054"/>
        <v>5</v>
      </c>
      <c r="T9349" t="str">
        <f t="shared" si="2055"/>
        <v>Others</v>
      </c>
      <c r="U9349">
        <f t="shared" si="2056"/>
        <v>20</v>
      </c>
      <c r="V9349" t="str">
        <f t="shared" si="2057"/>
        <v>FY Q4</v>
      </c>
    </row>
    <row r="9350" spans="1:22" x14ac:dyDescent="0.3">
      <c r="A9350" s="18">
        <v>46086</v>
      </c>
      <c r="B9350" t="s">
        <v>604</v>
      </c>
      <c r="C9350" t="s">
        <v>189</v>
      </c>
      <c r="D9350" t="s">
        <v>10482</v>
      </c>
      <c r="E9350">
        <v>296204452070</v>
      </c>
      <c r="F9350" t="s">
        <v>16</v>
      </c>
      <c r="G9350" t="s">
        <v>71</v>
      </c>
      <c r="H9350">
        <v>2298</v>
      </c>
      <c r="I9350" s="2">
        <f t="shared" si="2044"/>
        <v>2026</v>
      </c>
      <c r="J9350" s="2" t="str">
        <f t="shared" si="2045"/>
        <v>March</v>
      </c>
      <c r="K9350" s="2">
        <f t="shared" si="2046"/>
        <v>3</v>
      </c>
      <c r="L9350" s="2" t="str">
        <f t="shared" si="2047"/>
        <v>Thursday</v>
      </c>
      <c r="M9350" s="2">
        <f t="shared" si="2048"/>
        <v>10</v>
      </c>
      <c r="N9350" s="3">
        <f t="shared" si="2049"/>
        <v>2298</v>
      </c>
      <c r="O9350" s="3">
        <f t="shared" si="2050"/>
        <v>0</v>
      </c>
      <c r="P9350" t="str">
        <f t="shared" si="2051"/>
        <v>5-Mar</v>
      </c>
      <c r="Q9350" s="9">
        <f t="shared" si="2052"/>
        <v>0.87152777777777779</v>
      </c>
      <c r="R9350" t="str">
        <f t="shared" si="2053"/>
        <v>Evening</v>
      </c>
      <c r="S9350" s="2">
        <f t="shared" si="2054"/>
        <v>5</v>
      </c>
      <c r="T9350" t="str">
        <f t="shared" si="2055"/>
        <v>Others</v>
      </c>
      <c r="U9350">
        <f t="shared" si="2056"/>
        <v>20</v>
      </c>
      <c r="V9350" t="str">
        <f t="shared" si="2057"/>
        <v>FY Q4</v>
      </c>
    </row>
    <row r="9351" spans="1:22" x14ac:dyDescent="0.3">
      <c r="A9351" s="18">
        <v>46087</v>
      </c>
      <c r="B9351" t="s">
        <v>1252</v>
      </c>
      <c r="C9351" t="s">
        <v>273</v>
      </c>
      <c r="D9351" t="s">
        <v>10483</v>
      </c>
      <c r="E9351">
        <v>809060489237</v>
      </c>
      <c r="F9351" t="s">
        <v>16</v>
      </c>
      <c r="G9351" t="s">
        <v>71</v>
      </c>
      <c r="H9351">
        <v>22780</v>
      </c>
      <c r="I9351" s="2">
        <f t="shared" si="2044"/>
        <v>2026</v>
      </c>
      <c r="J9351" s="2" t="str">
        <f t="shared" si="2045"/>
        <v>March</v>
      </c>
      <c r="K9351" s="2">
        <f t="shared" si="2046"/>
        <v>3</v>
      </c>
      <c r="L9351" s="2" t="str">
        <f t="shared" si="2047"/>
        <v>Friday</v>
      </c>
      <c r="M9351" s="2">
        <f t="shared" si="2048"/>
        <v>10</v>
      </c>
      <c r="N9351" s="3">
        <f t="shared" si="2049"/>
        <v>22780</v>
      </c>
      <c r="O9351" s="3">
        <f t="shared" si="2050"/>
        <v>0</v>
      </c>
      <c r="P9351" t="str">
        <f t="shared" si="2051"/>
        <v>6-Mar</v>
      </c>
      <c r="Q9351" s="9">
        <f t="shared" si="2052"/>
        <v>0.88680555555555551</v>
      </c>
      <c r="R9351" t="str">
        <f t="shared" si="2053"/>
        <v>Night</v>
      </c>
      <c r="S9351" s="2">
        <f t="shared" si="2054"/>
        <v>6</v>
      </c>
      <c r="T9351" t="str">
        <f t="shared" si="2055"/>
        <v>Others</v>
      </c>
      <c r="U9351">
        <f t="shared" si="2056"/>
        <v>21</v>
      </c>
      <c r="V9351" t="str">
        <f t="shared" si="2057"/>
        <v>FY Q4</v>
      </c>
    </row>
    <row r="9352" spans="1:22" x14ac:dyDescent="0.3">
      <c r="A9352" s="18">
        <v>46088</v>
      </c>
      <c r="B9352" t="s">
        <v>942</v>
      </c>
      <c r="C9352" t="s">
        <v>189</v>
      </c>
      <c r="D9352" t="s">
        <v>10484</v>
      </c>
      <c r="E9352">
        <v>69574953511</v>
      </c>
      <c r="F9352" t="s">
        <v>16</v>
      </c>
      <c r="G9352" t="s">
        <v>71</v>
      </c>
      <c r="H9352">
        <v>3813</v>
      </c>
      <c r="I9352" s="2">
        <f t="shared" si="2044"/>
        <v>2026</v>
      </c>
      <c r="J9352" s="2" t="str">
        <f t="shared" si="2045"/>
        <v>March</v>
      </c>
      <c r="K9352" s="2">
        <f t="shared" si="2046"/>
        <v>3</v>
      </c>
      <c r="L9352" s="2" t="str">
        <f t="shared" si="2047"/>
        <v>Saturday</v>
      </c>
      <c r="M9352" s="2">
        <f t="shared" si="2048"/>
        <v>10</v>
      </c>
      <c r="N9352" s="3">
        <f t="shared" si="2049"/>
        <v>3813</v>
      </c>
      <c r="O9352" s="3">
        <f t="shared" si="2050"/>
        <v>0</v>
      </c>
      <c r="P9352" t="str">
        <f t="shared" si="2051"/>
        <v>7-Mar</v>
      </c>
      <c r="Q9352" s="9">
        <f t="shared" si="2052"/>
        <v>0.41805555555555557</v>
      </c>
      <c r="R9352" t="str">
        <f t="shared" si="2053"/>
        <v>Morning</v>
      </c>
      <c r="S9352" s="2">
        <f t="shared" si="2054"/>
        <v>7</v>
      </c>
      <c r="T9352" t="str">
        <f t="shared" si="2055"/>
        <v>Others</v>
      </c>
      <c r="U9352">
        <f t="shared" si="2056"/>
        <v>10</v>
      </c>
      <c r="V9352" t="str">
        <f t="shared" si="2057"/>
        <v>FY Q4</v>
      </c>
    </row>
    <row r="9353" spans="1:22" x14ac:dyDescent="0.3">
      <c r="A9353" s="18">
        <v>46088</v>
      </c>
      <c r="B9353" t="s">
        <v>153</v>
      </c>
      <c r="C9353" t="s">
        <v>79</v>
      </c>
      <c r="D9353" t="s">
        <v>10485</v>
      </c>
      <c r="E9353">
        <v>809242463684</v>
      </c>
      <c r="F9353" t="s">
        <v>16</v>
      </c>
      <c r="G9353" t="s">
        <v>67</v>
      </c>
      <c r="H9353">
        <v>21034</v>
      </c>
      <c r="I9353" s="2">
        <f t="shared" si="2044"/>
        <v>2026</v>
      </c>
      <c r="J9353" s="2" t="str">
        <f t="shared" si="2045"/>
        <v>March</v>
      </c>
      <c r="K9353" s="2">
        <f t="shared" si="2046"/>
        <v>3</v>
      </c>
      <c r="L9353" s="2" t="str">
        <f t="shared" si="2047"/>
        <v>Saturday</v>
      </c>
      <c r="M9353" s="2">
        <f t="shared" si="2048"/>
        <v>10</v>
      </c>
      <c r="N9353" s="3">
        <f t="shared" si="2049"/>
        <v>21034</v>
      </c>
      <c r="O9353" s="3">
        <f t="shared" si="2050"/>
        <v>0</v>
      </c>
      <c r="P9353" t="str">
        <f t="shared" si="2051"/>
        <v>7-Mar</v>
      </c>
      <c r="Q9353" s="9">
        <f t="shared" si="2052"/>
        <v>0.46527777777777779</v>
      </c>
      <c r="R9353" t="str">
        <f t="shared" si="2053"/>
        <v>Morning</v>
      </c>
      <c r="S9353" s="2">
        <f t="shared" si="2054"/>
        <v>7</v>
      </c>
      <c r="T9353" t="str">
        <f t="shared" si="2055"/>
        <v>Others</v>
      </c>
      <c r="U9353">
        <f t="shared" si="2056"/>
        <v>11</v>
      </c>
      <c r="V9353" t="str">
        <f t="shared" si="2057"/>
        <v>FY Q4</v>
      </c>
    </row>
    <row r="9354" spans="1:22" x14ac:dyDescent="0.3">
      <c r="A9354" s="18">
        <v>46088</v>
      </c>
      <c r="B9354" t="s">
        <v>1246</v>
      </c>
      <c r="C9354" t="s">
        <v>167</v>
      </c>
      <c r="D9354" t="s">
        <v>10486</v>
      </c>
      <c r="E9354">
        <v>978276334696</v>
      </c>
      <c r="F9354" t="s">
        <v>15</v>
      </c>
      <c r="G9354" t="s">
        <v>67</v>
      </c>
      <c r="H9354">
        <v>2351</v>
      </c>
      <c r="I9354" s="2">
        <f t="shared" si="2044"/>
        <v>2026</v>
      </c>
      <c r="J9354" s="2" t="str">
        <f t="shared" si="2045"/>
        <v>March</v>
      </c>
      <c r="K9354" s="2">
        <f t="shared" si="2046"/>
        <v>3</v>
      </c>
      <c r="L9354" s="2" t="str">
        <f t="shared" si="2047"/>
        <v>Saturday</v>
      </c>
      <c r="M9354" s="2">
        <f t="shared" si="2048"/>
        <v>10</v>
      </c>
      <c r="N9354" s="3">
        <f t="shared" si="2049"/>
        <v>0</v>
      </c>
      <c r="O9354" s="3">
        <f t="shared" si="2050"/>
        <v>2351</v>
      </c>
      <c r="P9354" t="str">
        <f t="shared" si="2051"/>
        <v>7-Mar</v>
      </c>
      <c r="Q9354" s="9">
        <f t="shared" si="2052"/>
        <v>0.55694444444444446</v>
      </c>
      <c r="R9354" t="str">
        <f t="shared" si="2053"/>
        <v>Afternoon</v>
      </c>
      <c r="S9354" s="2">
        <f t="shared" si="2054"/>
        <v>7</v>
      </c>
      <c r="T9354" t="str">
        <f t="shared" si="2055"/>
        <v>UPI Transfer</v>
      </c>
      <c r="U9354">
        <f t="shared" si="2056"/>
        <v>13</v>
      </c>
      <c r="V9354" t="str">
        <f t="shared" si="2057"/>
        <v>FY Q4</v>
      </c>
    </row>
    <row r="9355" spans="1:22" x14ac:dyDescent="0.3">
      <c r="A9355" s="18">
        <v>46088</v>
      </c>
      <c r="B9355" t="s">
        <v>617</v>
      </c>
      <c r="C9355" t="s">
        <v>254</v>
      </c>
      <c r="D9355" t="s">
        <v>10487</v>
      </c>
      <c r="E9355">
        <v>767237330255</v>
      </c>
      <c r="F9355" t="s">
        <v>16</v>
      </c>
      <c r="G9355" t="s">
        <v>71</v>
      </c>
      <c r="H9355">
        <v>12078</v>
      </c>
      <c r="I9355" s="2">
        <f t="shared" si="2044"/>
        <v>2026</v>
      </c>
      <c r="J9355" s="2" t="str">
        <f t="shared" si="2045"/>
        <v>March</v>
      </c>
      <c r="K9355" s="2">
        <f t="shared" si="2046"/>
        <v>3</v>
      </c>
      <c r="L9355" s="2" t="str">
        <f t="shared" si="2047"/>
        <v>Saturday</v>
      </c>
      <c r="M9355" s="2">
        <f t="shared" si="2048"/>
        <v>10</v>
      </c>
      <c r="N9355" s="3">
        <f t="shared" si="2049"/>
        <v>12078</v>
      </c>
      <c r="O9355" s="3">
        <f t="shared" si="2050"/>
        <v>0</v>
      </c>
      <c r="P9355" t="str">
        <f t="shared" si="2051"/>
        <v>7-Mar</v>
      </c>
      <c r="Q9355" s="9">
        <f t="shared" si="2052"/>
        <v>0.57986111111111116</v>
      </c>
      <c r="R9355" t="str">
        <f t="shared" si="2053"/>
        <v>Afternoon</v>
      </c>
      <c r="S9355" s="2">
        <f t="shared" si="2054"/>
        <v>7</v>
      </c>
      <c r="T9355" t="str">
        <f t="shared" si="2055"/>
        <v>Others</v>
      </c>
      <c r="U9355">
        <f t="shared" si="2056"/>
        <v>13</v>
      </c>
      <c r="V9355" t="str">
        <f t="shared" si="2057"/>
        <v>FY Q4</v>
      </c>
    </row>
    <row r="9356" spans="1:22" x14ac:dyDescent="0.3">
      <c r="A9356" s="18">
        <v>46088</v>
      </c>
      <c r="B9356" t="s">
        <v>642</v>
      </c>
      <c r="C9356" t="s">
        <v>291</v>
      </c>
      <c r="D9356" t="s">
        <v>10488</v>
      </c>
      <c r="E9356">
        <v>829716256809</v>
      </c>
      <c r="F9356" t="s">
        <v>16</v>
      </c>
      <c r="G9356" t="s">
        <v>71</v>
      </c>
      <c r="H9356">
        <v>17447</v>
      </c>
      <c r="I9356" s="2">
        <f t="shared" si="2044"/>
        <v>2026</v>
      </c>
      <c r="J9356" s="2" t="str">
        <f t="shared" si="2045"/>
        <v>March</v>
      </c>
      <c r="K9356" s="2">
        <f t="shared" si="2046"/>
        <v>3</v>
      </c>
      <c r="L9356" s="2" t="str">
        <f t="shared" si="2047"/>
        <v>Saturday</v>
      </c>
      <c r="M9356" s="2">
        <f t="shared" si="2048"/>
        <v>10</v>
      </c>
      <c r="N9356" s="3">
        <f t="shared" si="2049"/>
        <v>17447</v>
      </c>
      <c r="O9356" s="3">
        <f t="shared" si="2050"/>
        <v>0</v>
      </c>
      <c r="P9356" t="str">
        <f t="shared" si="2051"/>
        <v>7-Mar</v>
      </c>
      <c r="Q9356" s="9">
        <f t="shared" si="2052"/>
        <v>0.64097222222222228</v>
      </c>
      <c r="R9356" t="str">
        <f t="shared" si="2053"/>
        <v>Afternoon</v>
      </c>
      <c r="S9356" s="2">
        <f t="shared" si="2054"/>
        <v>7</v>
      </c>
      <c r="T9356" t="str">
        <f t="shared" si="2055"/>
        <v>Others</v>
      </c>
      <c r="U9356">
        <f t="shared" si="2056"/>
        <v>15</v>
      </c>
      <c r="V9356" t="str">
        <f t="shared" si="2057"/>
        <v>FY Q4</v>
      </c>
    </row>
    <row r="9357" spans="1:22" x14ac:dyDescent="0.3">
      <c r="A9357" s="18">
        <v>46088</v>
      </c>
      <c r="B9357" t="s">
        <v>1501</v>
      </c>
      <c r="C9357" t="s">
        <v>239</v>
      </c>
      <c r="D9357" t="s">
        <v>10489</v>
      </c>
      <c r="E9357">
        <v>764196607901</v>
      </c>
      <c r="F9357" t="s">
        <v>15</v>
      </c>
      <c r="G9357" t="s">
        <v>71</v>
      </c>
      <c r="H9357">
        <v>5456</v>
      </c>
      <c r="I9357" s="2">
        <f t="shared" si="2044"/>
        <v>2026</v>
      </c>
      <c r="J9357" s="2" t="str">
        <f t="shared" si="2045"/>
        <v>March</v>
      </c>
      <c r="K9357" s="2">
        <f t="shared" si="2046"/>
        <v>3</v>
      </c>
      <c r="L9357" s="2" t="str">
        <f t="shared" si="2047"/>
        <v>Saturday</v>
      </c>
      <c r="M9357" s="2">
        <f t="shared" si="2048"/>
        <v>10</v>
      </c>
      <c r="N9357" s="3">
        <f t="shared" si="2049"/>
        <v>0</v>
      </c>
      <c r="O9357" s="3">
        <f t="shared" si="2050"/>
        <v>5456</v>
      </c>
      <c r="P9357" t="str">
        <f t="shared" si="2051"/>
        <v>7-Mar</v>
      </c>
      <c r="Q9357" s="9">
        <f t="shared" si="2052"/>
        <v>0.76736111111111116</v>
      </c>
      <c r="R9357" t="str">
        <f t="shared" si="2053"/>
        <v>Evening</v>
      </c>
      <c r="S9357" s="2">
        <f t="shared" si="2054"/>
        <v>7</v>
      </c>
      <c r="T9357" t="str">
        <f t="shared" si="2055"/>
        <v>Recharge</v>
      </c>
      <c r="U9357">
        <f t="shared" si="2056"/>
        <v>18</v>
      </c>
      <c r="V9357" t="str">
        <f t="shared" si="2057"/>
        <v>FY Q4</v>
      </c>
    </row>
    <row r="9358" spans="1:22" x14ac:dyDescent="0.3">
      <c r="A9358" s="18">
        <v>46088</v>
      </c>
      <c r="B9358" t="s">
        <v>5216</v>
      </c>
      <c r="C9358" t="s">
        <v>343</v>
      </c>
      <c r="D9358" t="s">
        <v>10490</v>
      </c>
      <c r="E9358">
        <v>799393770271</v>
      </c>
      <c r="F9358" t="s">
        <v>15</v>
      </c>
      <c r="G9358" t="s">
        <v>71</v>
      </c>
      <c r="H9358">
        <v>2431</v>
      </c>
      <c r="I9358" s="2">
        <f t="shared" si="2044"/>
        <v>2026</v>
      </c>
      <c r="J9358" s="2" t="str">
        <f t="shared" si="2045"/>
        <v>March</v>
      </c>
      <c r="K9358" s="2">
        <f t="shared" si="2046"/>
        <v>3</v>
      </c>
      <c r="L9358" s="2" t="str">
        <f t="shared" si="2047"/>
        <v>Saturday</v>
      </c>
      <c r="M9358" s="2">
        <f t="shared" si="2048"/>
        <v>10</v>
      </c>
      <c r="N9358" s="3">
        <f t="shared" si="2049"/>
        <v>0</v>
      </c>
      <c r="O9358" s="3">
        <f t="shared" si="2050"/>
        <v>2431</v>
      </c>
      <c r="P9358" t="str">
        <f t="shared" si="2051"/>
        <v>7-Mar</v>
      </c>
      <c r="Q9358" s="9">
        <f t="shared" si="2052"/>
        <v>0.94444444444444442</v>
      </c>
      <c r="R9358" t="str">
        <f t="shared" si="2053"/>
        <v>Night</v>
      </c>
      <c r="S9358" s="2">
        <f t="shared" si="2054"/>
        <v>7</v>
      </c>
      <c r="T9358" t="str">
        <f t="shared" si="2055"/>
        <v>UPI Transfer</v>
      </c>
      <c r="U9358">
        <f t="shared" si="2056"/>
        <v>22</v>
      </c>
      <c r="V9358" t="str">
        <f t="shared" si="2057"/>
        <v>FY Q4</v>
      </c>
    </row>
    <row r="9359" spans="1:22" x14ac:dyDescent="0.3">
      <c r="A9359" s="18">
        <v>46089</v>
      </c>
      <c r="B9359" t="s">
        <v>623</v>
      </c>
      <c r="C9359" t="s">
        <v>131</v>
      </c>
      <c r="D9359" t="s">
        <v>10491</v>
      </c>
      <c r="E9359">
        <v>646697247514</v>
      </c>
      <c r="F9359" t="s">
        <v>16</v>
      </c>
      <c r="G9359" t="s">
        <v>71</v>
      </c>
      <c r="H9359">
        <v>23936</v>
      </c>
      <c r="I9359" s="2">
        <f t="shared" si="2044"/>
        <v>2026</v>
      </c>
      <c r="J9359" s="2" t="str">
        <f t="shared" si="2045"/>
        <v>March</v>
      </c>
      <c r="K9359" s="2">
        <f t="shared" si="2046"/>
        <v>3</v>
      </c>
      <c r="L9359" s="2" t="str">
        <f t="shared" si="2047"/>
        <v>Sunday</v>
      </c>
      <c r="M9359" s="2">
        <f t="shared" si="2048"/>
        <v>11</v>
      </c>
      <c r="N9359" s="3">
        <f t="shared" si="2049"/>
        <v>23936</v>
      </c>
      <c r="O9359" s="3">
        <f t="shared" si="2050"/>
        <v>0</v>
      </c>
      <c r="P9359" t="str">
        <f t="shared" si="2051"/>
        <v>8-Mar</v>
      </c>
      <c r="Q9359" s="9">
        <f t="shared" si="2052"/>
        <v>0.53333333333333333</v>
      </c>
      <c r="R9359" t="str">
        <f t="shared" si="2053"/>
        <v>Afternoon</v>
      </c>
      <c r="S9359" s="2">
        <f t="shared" si="2054"/>
        <v>8</v>
      </c>
      <c r="T9359" t="str">
        <f t="shared" si="2055"/>
        <v>Others</v>
      </c>
      <c r="U9359">
        <f t="shared" si="2056"/>
        <v>12</v>
      </c>
      <c r="V9359" t="str">
        <f t="shared" si="2057"/>
        <v>FY Q4</v>
      </c>
    </row>
    <row r="9360" spans="1:22" x14ac:dyDescent="0.3">
      <c r="A9360" s="18">
        <v>46089</v>
      </c>
      <c r="B9360" t="s">
        <v>1571</v>
      </c>
      <c r="C9360" t="s">
        <v>69</v>
      </c>
      <c r="D9360" t="s">
        <v>10492</v>
      </c>
      <c r="E9360">
        <v>290575457830</v>
      </c>
      <c r="F9360" t="s">
        <v>16</v>
      </c>
      <c r="G9360" t="s">
        <v>67</v>
      </c>
      <c r="H9360">
        <v>17563</v>
      </c>
      <c r="I9360" s="2">
        <f t="shared" si="2044"/>
        <v>2026</v>
      </c>
      <c r="J9360" s="2" t="str">
        <f t="shared" si="2045"/>
        <v>March</v>
      </c>
      <c r="K9360" s="2">
        <f t="shared" si="2046"/>
        <v>3</v>
      </c>
      <c r="L9360" s="2" t="str">
        <f t="shared" si="2047"/>
        <v>Sunday</v>
      </c>
      <c r="M9360" s="2">
        <f t="shared" si="2048"/>
        <v>11</v>
      </c>
      <c r="N9360" s="3">
        <f t="shared" si="2049"/>
        <v>17563</v>
      </c>
      <c r="O9360" s="3">
        <f t="shared" si="2050"/>
        <v>0</v>
      </c>
      <c r="P9360" t="str">
        <f t="shared" si="2051"/>
        <v>8-Mar</v>
      </c>
      <c r="Q9360" s="9">
        <f t="shared" si="2052"/>
        <v>0.54374999999999996</v>
      </c>
      <c r="R9360" t="str">
        <f t="shared" si="2053"/>
        <v>Afternoon</v>
      </c>
      <c r="S9360" s="2">
        <f t="shared" si="2054"/>
        <v>8</v>
      </c>
      <c r="T9360" t="str">
        <f t="shared" si="2055"/>
        <v>Others</v>
      </c>
      <c r="U9360">
        <f t="shared" si="2056"/>
        <v>13</v>
      </c>
      <c r="V9360" t="str">
        <f t="shared" si="2057"/>
        <v>FY Q4</v>
      </c>
    </row>
    <row r="9361" spans="1:22" x14ac:dyDescent="0.3">
      <c r="A9361" s="18">
        <v>46089</v>
      </c>
      <c r="B9361" t="s">
        <v>176</v>
      </c>
      <c r="C9361" t="s">
        <v>114</v>
      </c>
      <c r="D9361" t="s">
        <v>10493</v>
      </c>
      <c r="E9361">
        <v>949143093123</v>
      </c>
      <c r="F9361" t="s">
        <v>15</v>
      </c>
      <c r="G9361" t="s">
        <v>67</v>
      </c>
      <c r="H9361">
        <v>8782</v>
      </c>
      <c r="I9361" s="2">
        <f t="shared" si="2044"/>
        <v>2026</v>
      </c>
      <c r="J9361" s="2" t="str">
        <f t="shared" si="2045"/>
        <v>March</v>
      </c>
      <c r="K9361" s="2">
        <f t="shared" si="2046"/>
        <v>3</v>
      </c>
      <c r="L9361" s="2" t="str">
        <f t="shared" si="2047"/>
        <v>Sunday</v>
      </c>
      <c r="M9361" s="2">
        <f t="shared" si="2048"/>
        <v>11</v>
      </c>
      <c r="N9361" s="3">
        <f t="shared" si="2049"/>
        <v>0</v>
      </c>
      <c r="O9361" s="3">
        <f t="shared" si="2050"/>
        <v>8782</v>
      </c>
      <c r="P9361" t="str">
        <f t="shared" si="2051"/>
        <v>8-Mar</v>
      </c>
      <c r="Q9361" s="9">
        <f t="shared" si="2052"/>
        <v>0.55277777777777781</v>
      </c>
      <c r="R9361" t="str">
        <f t="shared" si="2053"/>
        <v>Afternoon</v>
      </c>
      <c r="S9361" s="2">
        <f t="shared" si="2054"/>
        <v>8</v>
      </c>
      <c r="T9361" t="str">
        <f t="shared" si="2055"/>
        <v>UPI Transfer</v>
      </c>
      <c r="U9361">
        <f t="shared" si="2056"/>
        <v>13</v>
      </c>
      <c r="V9361" t="str">
        <f t="shared" si="2057"/>
        <v>FY Q4</v>
      </c>
    </row>
    <row r="9362" spans="1:22" x14ac:dyDescent="0.3">
      <c r="A9362" s="18">
        <v>46089</v>
      </c>
      <c r="B9362" t="s">
        <v>5321</v>
      </c>
      <c r="C9362" t="s">
        <v>291</v>
      </c>
      <c r="D9362" t="s">
        <v>10494</v>
      </c>
      <c r="E9362">
        <v>801169195292</v>
      </c>
      <c r="F9362" t="s">
        <v>16</v>
      </c>
      <c r="G9362" t="s">
        <v>71</v>
      </c>
      <c r="H9362">
        <v>5038</v>
      </c>
      <c r="I9362" s="2">
        <f t="shared" si="2044"/>
        <v>2026</v>
      </c>
      <c r="J9362" s="2" t="str">
        <f t="shared" si="2045"/>
        <v>March</v>
      </c>
      <c r="K9362" s="2">
        <f t="shared" si="2046"/>
        <v>3</v>
      </c>
      <c r="L9362" s="2" t="str">
        <f t="shared" si="2047"/>
        <v>Sunday</v>
      </c>
      <c r="M9362" s="2">
        <f t="shared" si="2048"/>
        <v>11</v>
      </c>
      <c r="N9362" s="3">
        <f t="shared" si="2049"/>
        <v>5038</v>
      </c>
      <c r="O9362" s="3">
        <f t="shared" si="2050"/>
        <v>0</v>
      </c>
      <c r="P9362" t="str">
        <f t="shared" si="2051"/>
        <v>8-Mar</v>
      </c>
      <c r="Q9362" s="9">
        <f t="shared" si="2052"/>
        <v>0.88611111111111107</v>
      </c>
      <c r="R9362" t="str">
        <f t="shared" si="2053"/>
        <v>Night</v>
      </c>
      <c r="S9362" s="2">
        <f t="shared" si="2054"/>
        <v>8</v>
      </c>
      <c r="T9362" t="str">
        <f t="shared" si="2055"/>
        <v>Others</v>
      </c>
      <c r="U9362">
        <f t="shared" si="2056"/>
        <v>21</v>
      </c>
      <c r="V9362" t="str">
        <f t="shared" si="2057"/>
        <v>FY Q4</v>
      </c>
    </row>
    <row r="9363" spans="1:22" x14ac:dyDescent="0.3">
      <c r="A9363" s="18">
        <v>46090</v>
      </c>
      <c r="B9363" t="s">
        <v>1256</v>
      </c>
      <c r="C9363" t="s">
        <v>411</v>
      </c>
      <c r="D9363" t="s">
        <v>10495</v>
      </c>
      <c r="E9363">
        <v>691308559688</v>
      </c>
      <c r="F9363" t="s">
        <v>15</v>
      </c>
      <c r="G9363" t="s">
        <v>71</v>
      </c>
      <c r="H9363">
        <v>6824</v>
      </c>
      <c r="I9363" s="2">
        <f t="shared" si="2044"/>
        <v>2026</v>
      </c>
      <c r="J9363" s="2" t="str">
        <f t="shared" si="2045"/>
        <v>March</v>
      </c>
      <c r="K9363" s="2">
        <f t="shared" si="2046"/>
        <v>3</v>
      </c>
      <c r="L9363" s="2" t="str">
        <f t="shared" si="2047"/>
        <v>Monday</v>
      </c>
      <c r="M9363" s="2">
        <f t="shared" si="2048"/>
        <v>11</v>
      </c>
      <c r="N9363" s="3">
        <f t="shared" si="2049"/>
        <v>0</v>
      </c>
      <c r="O9363" s="3">
        <f t="shared" si="2050"/>
        <v>6824</v>
      </c>
      <c r="P9363" t="str">
        <f t="shared" si="2051"/>
        <v>9-Mar</v>
      </c>
      <c r="Q9363" s="9">
        <f t="shared" si="2052"/>
        <v>0.57361111111111107</v>
      </c>
      <c r="R9363" t="str">
        <f t="shared" si="2053"/>
        <v>Afternoon</v>
      </c>
      <c r="S9363" s="2">
        <f t="shared" si="2054"/>
        <v>9</v>
      </c>
      <c r="T9363" t="str">
        <f t="shared" si="2055"/>
        <v>UPI Transfer</v>
      </c>
      <c r="U9363">
        <f t="shared" si="2056"/>
        <v>13</v>
      </c>
      <c r="V9363" t="str">
        <f t="shared" si="2057"/>
        <v>FY Q4</v>
      </c>
    </row>
    <row r="9364" spans="1:22" x14ac:dyDescent="0.3">
      <c r="A9364" s="18">
        <v>46090</v>
      </c>
      <c r="B9364" t="s">
        <v>1011</v>
      </c>
      <c r="C9364" t="s">
        <v>131</v>
      </c>
      <c r="D9364" t="s">
        <v>10496</v>
      </c>
      <c r="E9364">
        <v>876707341447</v>
      </c>
      <c r="F9364" t="s">
        <v>16</v>
      </c>
      <c r="G9364" t="s">
        <v>67</v>
      </c>
      <c r="H9364">
        <v>8745</v>
      </c>
      <c r="I9364" s="2">
        <f t="shared" si="2044"/>
        <v>2026</v>
      </c>
      <c r="J9364" s="2" t="str">
        <f t="shared" si="2045"/>
        <v>March</v>
      </c>
      <c r="K9364" s="2">
        <f t="shared" si="2046"/>
        <v>3</v>
      </c>
      <c r="L9364" s="2" t="str">
        <f t="shared" si="2047"/>
        <v>Monday</v>
      </c>
      <c r="M9364" s="2">
        <f t="shared" si="2048"/>
        <v>11</v>
      </c>
      <c r="N9364" s="3">
        <f t="shared" si="2049"/>
        <v>8745</v>
      </c>
      <c r="O9364" s="3">
        <f t="shared" si="2050"/>
        <v>0</v>
      </c>
      <c r="P9364" t="str">
        <f t="shared" si="2051"/>
        <v>9-Mar</v>
      </c>
      <c r="Q9364" s="9">
        <f t="shared" si="2052"/>
        <v>0.83819444444444446</v>
      </c>
      <c r="R9364" t="str">
        <f t="shared" si="2053"/>
        <v>Evening</v>
      </c>
      <c r="S9364" s="2">
        <f t="shared" si="2054"/>
        <v>9</v>
      </c>
      <c r="T9364" t="str">
        <f t="shared" si="2055"/>
        <v>Others</v>
      </c>
      <c r="U9364">
        <f t="shared" si="2056"/>
        <v>20</v>
      </c>
      <c r="V9364" t="str">
        <f t="shared" si="2057"/>
        <v>FY Q4</v>
      </c>
    </row>
    <row r="9365" spans="1:22" x14ac:dyDescent="0.3">
      <c r="A9365" s="18">
        <v>46091</v>
      </c>
      <c r="B9365" t="s">
        <v>1584</v>
      </c>
      <c r="C9365" t="s">
        <v>73</v>
      </c>
      <c r="D9365" t="s">
        <v>10497</v>
      </c>
      <c r="E9365">
        <v>939782956432</v>
      </c>
      <c r="F9365" t="s">
        <v>16</v>
      </c>
      <c r="G9365" t="s">
        <v>71</v>
      </c>
      <c r="H9365">
        <v>23856</v>
      </c>
      <c r="I9365" s="2">
        <f t="shared" si="2044"/>
        <v>2026</v>
      </c>
      <c r="J9365" s="2" t="str">
        <f t="shared" si="2045"/>
        <v>March</v>
      </c>
      <c r="K9365" s="2">
        <f t="shared" si="2046"/>
        <v>3</v>
      </c>
      <c r="L9365" s="2" t="str">
        <f t="shared" si="2047"/>
        <v>Tuesday</v>
      </c>
      <c r="M9365" s="2">
        <f t="shared" si="2048"/>
        <v>11</v>
      </c>
      <c r="N9365" s="3">
        <f t="shared" si="2049"/>
        <v>23856</v>
      </c>
      <c r="O9365" s="3">
        <f t="shared" si="2050"/>
        <v>0</v>
      </c>
      <c r="P9365" t="str">
        <f t="shared" si="2051"/>
        <v>10-Mar</v>
      </c>
      <c r="Q9365" s="9">
        <f t="shared" si="2052"/>
        <v>0.51041666666666663</v>
      </c>
      <c r="R9365" t="str">
        <f t="shared" si="2053"/>
        <v>Afternoon</v>
      </c>
      <c r="S9365" s="2">
        <f t="shared" si="2054"/>
        <v>10</v>
      </c>
      <c r="T9365" t="str">
        <f t="shared" si="2055"/>
        <v>Others</v>
      </c>
      <c r="U9365">
        <f t="shared" si="2056"/>
        <v>12</v>
      </c>
      <c r="V9365" t="str">
        <f t="shared" si="2057"/>
        <v>FY Q4</v>
      </c>
    </row>
    <row r="9366" spans="1:22" x14ac:dyDescent="0.3">
      <c r="A9366" s="18">
        <v>46092</v>
      </c>
      <c r="B9366" t="s">
        <v>2920</v>
      </c>
      <c r="C9366" t="s">
        <v>85</v>
      </c>
      <c r="D9366" t="s">
        <v>10498</v>
      </c>
      <c r="E9366">
        <v>159034853564</v>
      </c>
      <c r="F9366" t="s">
        <v>16</v>
      </c>
      <c r="G9366" t="s">
        <v>71</v>
      </c>
      <c r="H9366">
        <v>8192</v>
      </c>
      <c r="I9366" s="2">
        <f t="shared" si="2044"/>
        <v>2026</v>
      </c>
      <c r="J9366" s="2" t="str">
        <f t="shared" si="2045"/>
        <v>March</v>
      </c>
      <c r="K9366" s="2">
        <f t="shared" si="2046"/>
        <v>3</v>
      </c>
      <c r="L9366" s="2" t="str">
        <f t="shared" si="2047"/>
        <v>Wednesday</v>
      </c>
      <c r="M9366" s="2">
        <f t="shared" si="2048"/>
        <v>11</v>
      </c>
      <c r="N9366" s="3">
        <f t="shared" si="2049"/>
        <v>8192</v>
      </c>
      <c r="O9366" s="3">
        <f t="shared" si="2050"/>
        <v>0</v>
      </c>
      <c r="P9366" t="str">
        <f t="shared" si="2051"/>
        <v>11-Mar</v>
      </c>
      <c r="Q9366" s="9">
        <f t="shared" si="2052"/>
        <v>0.2986111111111111</v>
      </c>
      <c r="R9366" t="str">
        <f t="shared" si="2053"/>
        <v>Morning</v>
      </c>
      <c r="S9366" s="2">
        <f t="shared" si="2054"/>
        <v>11</v>
      </c>
      <c r="T9366" t="str">
        <f t="shared" si="2055"/>
        <v>Others</v>
      </c>
      <c r="U9366">
        <f t="shared" si="2056"/>
        <v>7</v>
      </c>
      <c r="V9366" t="str">
        <f t="shared" si="2057"/>
        <v>FY Q4</v>
      </c>
    </row>
    <row r="9367" spans="1:22" x14ac:dyDescent="0.3">
      <c r="A9367" s="18">
        <v>46092</v>
      </c>
      <c r="B9367" t="s">
        <v>6256</v>
      </c>
      <c r="C9367" t="s">
        <v>79</v>
      </c>
      <c r="D9367" t="s">
        <v>10499</v>
      </c>
      <c r="E9367">
        <v>638355495927</v>
      </c>
      <c r="F9367" t="s">
        <v>16</v>
      </c>
      <c r="G9367" t="s">
        <v>67</v>
      </c>
      <c r="H9367">
        <v>20004</v>
      </c>
      <c r="I9367" s="2">
        <f t="shared" si="2044"/>
        <v>2026</v>
      </c>
      <c r="J9367" s="2" t="str">
        <f t="shared" si="2045"/>
        <v>March</v>
      </c>
      <c r="K9367" s="2">
        <f t="shared" si="2046"/>
        <v>3</v>
      </c>
      <c r="L9367" s="2" t="str">
        <f t="shared" si="2047"/>
        <v>Wednesday</v>
      </c>
      <c r="M9367" s="2">
        <f t="shared" si="2048"/>
        <v>11</v>
      </c>
      <c r="N9367" s="3">
        <f t="shared" si="2049"/>
        <v>20004</v>
      </c>
      <c r="O9367" s="3">
        <f t="shared" si="2050"/>
        <v>0</v>
      </c>
      <c r="P9367" t="str">
        <f t="shared" si="2051"/>
        <v>11-Mar</v>
      </c>
      <c r="Q9367" s="9">
        <f t="shared" si="2052"/>
        <v>0.4375</v>
      </c>
      <c r="R9367" t="str">
        <f t="shared" si="2053"/>
        <v>Morning</v>
      </c>
      <c r="S9367" s="2">
        <f t="shared" si="2054"/>
        <v>11</v>
      </c>
      <c r="T9367" t="str">
        <f t="shared" si="2055"/>
        <v>Others</v>
      </c>
      <c r="U9367">
        <f t="shared" si="2056"/>
        <v>10</v>
      </c>
      <c r="V9367" t="str">
        <f t="shared" si="2057"/>
        <v>FY Q4</v>
      </c>
    </row>
    <row r="9368" spans="1:22" x14ac:dyDescent="0.3">
      <c r="A9368" s="18">
        <v>46092</v>
      </c>
      <c r="B9368" t="s">
        <v>2864</v>
      </c>
      <c r="C9368" t="s">
        <v>79</v>
      </c>
      <c r="D9368" t="s">
        <v>10500</v>
      </c>
      <c r="E9368">
        <v>899258942228</v>
      </c>
      <c r="F9368" t="s">
        <v>16</v>
      </c>
      <c r="G9368" t="s">
        <v>67</v>
      </c>
      <c r="H9368">
        <v>10872</v>
      </c>
      <c r="I9368" s="2">
        <f t="shared" si="2044"/>
        <v>2026</v>
      </c>
      <c r="J9368" s="2" t="str">
        <f t="shared" si="2045"/>
        <v>March</v>
      </c>
      <c r="K9368" s="2">
        <f t="shared" si="2046"/>
        <v>3</v>
      </c>
      <c r="L9368" s="2" t="str">
        <f t="shared" si="2047"/>
        <v>Wednesday</v>
      </c>
      <c r="M9368" s="2">
        <f t="shared" si="2048"/>
        <v>11</v>
      </c>
      <c r="N9368" s="3">
        <f t="shared" si="2049"/>
        <v>10872</v>
      </c>
      <c r="O9368" s="3">
        <f t="shared" si="2050"/>
        <v>0</v>
      </c>
      <c r="P9368" t="str">
        <f t="shared" si="2051"/>
        <v>11-Mar</v>
      </c>
      <c r="Q9368" s="9">
        <f t="shared" si="2052"/>
        <v>0.51458333333333328</v>
      </c>
      <c r="R9368" t="str">
        <f t="shared" si="2053"/>
        <v>Afternoon</v>
      </c>
      <c r="S9368" s="2">
        <f t="shared" si="2054"/>
        <v>11</v>
      </c>
      <c r="T9368" t="str">
        <f t="shared" si="2055"/>
        <v>Others</v>
      </c>
      <c r="U9368">
        <f t="shared" si="2056"/>
        <v>12</v>
      </c>
      <c r="V9368" t="str">
        <f t="shared" si="2057"/>
        <v>FY Q4</v>
      </c>
    </row>
    <row r="9369" spans="1:22" x14ac:dyDescent="0.3">
      <c r="A9369" s="18">
        <v>46092</v>
      </c>
      <c r="B9369" t="s">
        <v>1230</v>
      </c>
      <c r="C9369" t="s">
        <v>134</v>
      </c>
      <c r="D9369" t="s">
        <v>10501</v>
      </c>
      <c r="E9369">
        <v>195735935712</v>
      </c>
      <c r="F9369" t="s">
        <v>15</v>
      </c>
      <c r="G9369" t="s">
        <v>67</v>
      </c>
      <c r="H9369">
        <v>1806</v>
      </c>
      <c r="I9369" s="2">
        <f t="shared" si="2044"/>
        <v>2026</v>
      </c>
      <c r="J9369" s="2" t="str">
        <f t="shared" si="2045"/>
        <v>March</v>
      </c>
      <c r="K9369" s="2">
        <f t="shared" si="2046"/>
        <v>3</v>
      </c>
      <c r="L9369" s="2" t="str">
        <f t="shared" si="2047"/>
        <v>Wednesday</v>
      </c>
      <c r="M9369" s="2">
        <f t="shared" si="2048"/>
        <v>11</v>
      </c>
      <c r="N9369" s="3">
        <f t="shared" si="2049"/>
        <v>0</v>
      </c>
      <c r="O9369" s="3">
        <f t="shared" si="2050"/>
        <v>1806</v>
      </c>
      <c r="P9369" t="str">
        <f t="shared" si="2051"/>
        <v>11-Mar</v>
      </c>
      <c r="Q9369" s="9">
        <f t="shared" si="2052"/>
        <v>0.61805555555555558</v>
      </c>
      <c r="R9369" t="str">
        <f t="shared" si="2053"/>
        <v>Afternoon</v>
      </c>
      <c r="S9369" s="2">
        <f t="shared" si="2054"/>
        <v>11</v>
      </c>
      <c r="T9369" t="str">
        <f t="shared" si="2055"/>
        <v>UPI Transfer</v>
      </c>
      <c r="U9369">
        <f t="shared" si="2056"/>
        <v>14</v>
      </c>
      <c r="V9369" t="str">
        <f t="shared" si="2057"/>
        <v>FY Q4</v>
      </c>
    </row>
    <row r="9370" spans="1:22" x14ac:dyDescent="0.3">
      <c r="A9370" s="18">
        <v>46092</v>
      </c>
      <c r="B9370" t="s">
        <v>1743</v>
      </c>
      <c r="C9370" t="s">
        <v>282</v>
      </c>
      <c r="D9370" t="s">
        <v>10502</v>
      </c>
      <c r="E9370">
        <v>737135593501</v>
      </c>
      <c r="F9370" t="s">
        <v>16</v>
      </c>
      <c r="G9370" t="s">
        <v>67</v>
      </c>
      <c r="H9370">
        <v>3172</v>
      </c>
      <c r="I9370" s="2">
        <f t="shared" si="2044"/>
        <v>2026</v>
      </c>
      <c r="J9370" s="2" t="str">
        <f t="shared" si="2045"/>
        <v>March</v>
      </c>
      <c r="K9370" s="2">
        <f t="shared" si="2046"/>
        <v>3</v>
      </c>
      <c r="L9370" s="2" t="str">
        <f t="shared" si="2047"/>
        <v>Wednesday</v>
      </c>
      <c r="M9370" s="2">
        <f t="shared" si="2048"/>
        <v>11</v>
      </c>
      <c r="N9370" s="3">
        <f t="shared" si="2049"/>
        <v>3172</v>
      </c>
      <c r="O9370" s="3">
        <f t="shared" si="2050"/>
        <v>0</v>
      </c>
      <c r="P9370" t="str">
        <f t="shared" si="2051"/>
        <v>11-Mar</v>
      </c>
      <c r="Q9370" s="9">
        <f t="shared" si="2052"/>
        <v>0.65972222222222221</v>
      </c>
      <c r="R9370" t="str">
        <f t="shared" si="2053"/>
        <v>Afternoon</v>
      </c>
      <c r="S9370" s="2">
        <f t="shared" si="2054"/>
        <v>11</v>
      </c>
      <c r="T9370" t="str">
        <f t="shared" si="2055"/>
        <v>Others</v>
      </c>
      <c r="U9370">
        <f t="shared" si="2056"/>
        <v>15</v>
      </c>
      <c r="V9370" t="str">
        <f t="shared" si="2057"/>
        <v>FY Q4</v>
      </c>
    </row>
    <row r="9371" spans="1:22" x14ac:dyDescent="0.3">
      <c r="A9371" s="18">
        <v>46092</v>
      </c>
      <c r="B9371" t="s">
        <v>1007</v>
      </c>
      <c r="C9371" t="s">
        <v>79</v>
      </c>
      <c r="D9371" t="s">
        <v>10503</v>
      </c>
      <c r="E9371">
        <v>361689899334</v>
      </c>
      <c r="F9371" t="s">
        <v>16</v>
      </c>
      <c r="G9371" t="s">
        <v>67</v>
      </c>
      <c r="H9371">
        <v>11244</v>
      </c>
      <c r="I9371" s="2">
        <f t="shared" si="2044"/>
        <v>2026</v>
      </c>
      <c r="J9371" s="2" t="str">
        <f t="shared" si="2045"/>
        <v>March</v>
      </c>
      <c r="K9371" s="2">
        <f t="shared" si="2046"/>
        <v>3</v>
      </c>
      <c r="L9371" s="2" t="str">
        <f t="shared" si="2047"/>
        <v>Wednesday</v>
      </c>
      <c r="M9371" s="2">
        <f t="shared" si="2048"/>
        <v>11</v>
      </c>
      <c r="N9371" s="3">
        <f t="shared" si="2049"/>
        <v>11244</v>
      </c>
      <c r="O9371" s="3">
        <f t="shared" si="2050"/>
        <v>0</v>
      </c>
      <c r="P9371" t="str">
        <f t="shared" si="2051"/>
        <v>11-Mar</v>
      </c>
      <c r="Q9371" s="9">
        <f t="shared" si="2052"/>
        <v>0.85138888888888886</v>
      </c>
      <c r="R9371" t="str">
        <f t="shared" si="2053"/>
        <v>Evening</v>
      </c>
      <c r="S9371" s="2">
        <f t="shared" si="2054"/>
        <v>11</v>
      </c>
      <c r="T9371" t="str">
        <f t="shared" si="2055"/>
        <v>Others</v>
      </c>
      <c r="U9371">
        <f t="shared" si="2056"/>
        <v>20</v>
      </c>
      <c r="V9371" t="str">
        <f t="shared" si="2057"/>
        <v>FY Q4</v>
      </c>
    </row>
    <row r="9372" spans="1:22" x14ac:dyDescent="0.3">
      <c r="A9372" s="18">
        <v>46092</v>
      </c>
      <c r="B9372" t="s">
        <v>264</v>
      </c>
      <c r="C9372" t="s">
        <v>69</v>
      </c>
      <c r="D9372" t="s">
        <v>10504</v>
      </c>
      <c r="E9372">
        <v>466123565588</v>
      </c>
      <c r="F9372" t="s">
        <v>16</v>
      </c>
      <c r="G9372" t="s">
        <v>71</v>
      </c>
      <c r="H9372">
        <v>10185</v>
      </c>
      <c r="I9372" s="2">
        <f t="shared" si="2044"/>
        <v>2026</v>
      </c>
      <c r="J9372" s="2" t="str">
        <f t="shared" si="2045"/>
        <v>March</v>
      </c>
      <c r="K9372" s="2">
        <f t="shared" si="2046"/>
        <v>3</v>
      </c>
      <c r="L9372" s="2" t="str">
        <f t="shared" si="2047"/>
        <v>Wednesday</v>
      </c>
      <c r="M9372" s="2">
        <f t="shared" si="2048"/>
        <v>11</v>
      </c>
      <c r="N9372" s="3">
        <f t="shared" si="2049"/>
        <v>10185</v>
      </c>
      <c r="O9372" s="3">
        <f t="shared" si="2050"/>
        <v>0</v>
      </c>
      <c r="P9372" t="str">
        <f t="shared" si="2051"/>
        <v>11-Mar</v>
      </c>
      <c r="Q9372" s="9">
        <f t="shared" si="2052"/>
        <v>0.87430555555555556</v>
      </c>
      <c r="R9372" t="str">
        <f t="shared" si="2053"/>
        <v>Evening</v>
      </c>
      <c r="S9372" s="2">
        <f t="shared" si="2054"/>
        <v>11</v>
      </c>
      <c r="T9372" t="str">
        <f t="shared" si="2055"/>
        <v>Others</v>
      </c>
      <c r="U9372">
        <f t="shared" si="2056"/>
        <v>20</v>
      </c>
      <c r="V9372" t="str">
        <f t="shared" si="2057"/>
        <v>FY Q4</v>
      </c>
    </row>
    <row r="9373" spans="1:22" x14ac:dyDescent="0.3">
      <c r="A9373" s="18">
        <v>46092</v>
      </c>
      <c r="B9373" t="s">
        <v>1668</v>
      </c>
      <c r="C9373" t="s">
        <v>189</v>
      </c>
      <c r="D9373" t="s">
        <v>10505</v>
      </c>
      <c r="E9373">
        <v>317080658312</v>
      </c>
      <c r="F9373" t="s">
        <v>16</v>
      </c>
      <c r="G9373" t="s">
        <v>67</v>
      </c>
      <c r="H9373">
        <v>12879</v>
      </c>
      <c r="I9373" s="2">
        <f t="shared" si="2044"/>
        <v>2026</v>
      </c>
      <c r="J9373" s="2" t="str">
        <f t="shared" si="2045"/>
        <v>March</v>
      </c>
      <c r="K9373" s="2">
        <f t="shared" si="2046"/>
        <v>3</v>
      </c>
      <c r="L9373" s="2" t="str">
        <f t="shared" si="2047"/>
        <v>Wednesday</v>
      </c>
      <c r="M9373" s="2">
        <f t="shared" si="2048"/>
        <v>11</v>
      </c>
      <c r="N9373" s="3">
        <f t="shared" si="2049"/>
        <v>12879</v>
      </c>
      <c r="O9373" s="3">
        <f t="shared" si="2050"/>
        <v>0</v>
      </c>
      <c r="P9373" t="str">
        <f t="shared" si="2051"/>
        <v>11-Mar</v>
      </c>
      <c r="Q9373" s="9">
        <f t="shared" si="2052"/>
        <v>0.88055555555555554</v>
      </c>
      <c r="R9373" t="str">
        <f t="shared" si="2053"/>
        <v>Night</v>
      </c>
      <c r="S9373" s="2">
        <f t="shared" si="2054"/>
        <v>11</v>
      </c>
      <c r="T9373" t="str">
        <f t="shared" si="2055"/>
        <v>Others</v>
      </c>
      <c r="U9373">
        <f t="shared" si="2056"/>
        <v>21</v>
      </c>
      <c r="V9373" t="str">
        <f t="shared" si="2057"/>
        <v>FY Q4</v>
      </c>
    </row>
    <row r="9374" spans="1:22" x14ac:dyDescent="0.3">
      <c r="A9374" s="18">
        <v>46093</v>
      </c>
      <c r="B9374" t="s">
        <v>1428</v>
      </c>
      <c r="C9374" t="s">
        <v>79</v>
      </c>
      <c r="D9374" t="s">
        <v>10506</v>
      </c>
      <c r="E9374">
        <v>830782306657</v>
      </c>
      <c r="F9374" t="s">
        <v>16</v>
      </c>
      <c r="G9374" t="s">
        <v>67</v>
      </c>
      <c r="H9374">
        <v>1640</v>
      </c>
      <c r="I9374" s="2">
        <f t="shared" si="2044"/>
        <v>2026</v>
      </c>
      <c r="J9374" s="2" t="str">
        <f t="shared" si="2045"/>
        <v>March</v>
      </c>
      <c r="K9374" s="2">
        <f t="shared" si="2046"/>
        <v>3</v>
      </c>
      <c r="L9374" s="2" t="str">
        <f t="shared" si="2047"/>
        <v>Thursday</v>
      </c>
      <c r="M9374" s="2">
        <f t="shared" si="2048"/>
        <v>11</v>
      </c>
      <c r="N9374" s="3">
        <f t="shared" si="2049"/>
        <v>1640</v>
      </c>
      <c r="O9374" s="3">
        <f t="shared" si="2050"/>
        <v>0</v>
      </c>
      <c r="P9374" t="str">
        <f t="shared" si="2051"/>
        <v>12-Mar</v>
      </c>
      <c r="Q9374" s="9">
        <f t="shared" si="2052"/>
        <v>0.72013888888888888</v>
      </c>
      <c r="R9374" t="str">
        <f t="shared" si="2053"/>
        <v>Evening</v>
      </c>
      <c r="S9374" s="2">
        <f t="shared" si="2054"/>
        <v>12</v>
      </c>
      <c r="T9374" t="str">
        <f t="shared" si="2055"/>
        <v>Others</v>
      </c>
      <c r="U9374">
        <f t="shared" si="2056"/>
        <v>17</v>
      </c>
      <c r="V9374" t="str">
        <f t="shared" si="2057"/>
        <v>FY Q4</v>
      </c>
    </row>
    <row r="9375" spans="1:22" x14ac:dyDescent="0.3">
      <c r="A9375" s="18">
        <v>46094</v>
      </c>
      <c r="B9375" t="s">
        <v>1094</v>
      </c>
      <c r="C9375" t="s">
        <v>375</v>
      </c>
      <c r="D9375" t="s">
        <v>10507</v>
      </c>
      <c r="E9375">
        <v>640831175424</v>
      </c>
      <c r="F9375" t="s">
        <v>15</v>
      </c>
      <c r="G9375" t="s">
        <v>67</v>
      </c>
      <c r="H9375">
        <v>3557</v>
      </c>
      <c r="I9375" s="2">
        <f t="shared" si="2044"/>
        <v>2026</v>
      </c>
      <c r="J9375" s="2" t="str">
        <f t="shared" si="2045"/>
        <v>March</v>
      </c>
      <c r="K9375" s="2">
        <f t="shared" si="2046"/>
        <v>3</v>
      </c>
      <c r="L9375" s="2" t="str">
        <f t="shared" si="2047"/>
        <v>Friday</v>
      </c>
      <c r="M9375" s="2">
        <f t="shared" si="2048"/>
        <v>11</v>
      </c>
      <c r="N9375" s="3">
        <f t="shared" si="2049"/>
        <v>0</v>
      </c>
      <c r="O9375" s="3">
        <f t="shared" si="2050"/>
        <v>3557</v>
      </c>
      <c r="P9375" t="str">
        <f t="shared" si="2051"/>
        <v>13-Mar</v>
      </c>
      <c r="Q9375" s="9">
        <f t="shared" si="2052"/>
        <v>0.47847222222222224</v>
      </c>
      <c r="R9375" t="str">
        <f t="shared" si="2053"/>
        <v>Morning</v>
      </c>
      <c r="S9375" s="2">
        <f t="shared" si="2054"/>
        <v>13</v>
      </c>
      <c r="T9375" t="str">
        <f t="shared" si="2055"/>
        <v>UPI Transfer</v>
      </c>
      <c r="U9375">
        <f t="shared" si="2056"/>
        <v>11</v>
      </c>
      <c r="V9375" t="str">
        <f t="shared" si="2057"/>
        <v>FY Q4</v>
      </c>
    </row>
    <row r="9376" spans="1:22" x14ac:dyDescent="0.3">
      <c r="A9376" s="18">
        <v>46094</v>
      </c>
      <c r="B9376" t="s">
        <v>464</v>
      </c>
      <c r="C9376" t="s">
        <v>302</v>
      </c>
      <c r="D9376" t="s">
        <v>10508</v>
      </c>
      <c r="E9376">
        <v>614824180841</v>
      </c>
      <c r="F9376" t="s">
        <v>15</v>
      </c>
      <c r="G9376" t="s">
        <v>71</v>
      </c>
      <c r="H9376">
        <v>8557</v>
      </c>
      <c r="I9376" s="2">
        <f t="shared" si="2044"/>
        <v>2026</v>
      </c>
      <c r="J9376" s="2" t="str">
        <f t="shared" si="2045"/>
        <v>March</v>
      </c>
      <c r="K9376" s="2">
        <f t="shared" si="2046"/>
        <v>3</v>
      </c>
      <c r="L9376" s="2" t="str">
        <f t="shared" si="2047"/>
        <v>Friday</v>
      </c>
      <c r="M9376" s="2">
        <f t="shared" si="2048"/>
        <v>11</v>
      </c>
      <c r="N9376" s="3">
        <f t="shared" si="2049"/>
        <v>0</v>
      </c>
      <c r="O9376" s="3">
        <f t="shared" si="2050"/>
        <v>8557</v>
      </c>
      <c r="P9376" t="str">
        <f t="shared" si="2051"/>
        <v>13-Mar</v>
      </c>
      <c r="Q9376" s="9">
        <f t="shared" si="2052"/>
        <v>0.57638888888888884</v>
      </c>
      <c r="R9376" t="str">
        <f t="shared" si="2053"/>
        <v>Afternoon</v>
      </c>
      <c r="S9376" s="2">
        <f t="shared" si="2054"/>
        <v>13</v>
      </c>
      <c r="T9376" t="str">
        <f t="shared" si="2055"/>
        <v>UPI Transfer</v>
      </c>
      <c r="U9376">
        <f t="shared" si="2056"/>
        <v>13</v>
      </c>
      <c r="V9376" t="str">
        <f t="shared" si="2057"/>
        <v>FY Q4</v>
      </c>
    </row>
    <row r="9377" spans="1:22" x14ac:dyDescent="0.3">
      <c r="A9377" s="18">
        <v>46094</v>
      </c>
      <c r="B9377" t="s">
        <v>159</v>
      </c>
      <c r="C9377" t="s">
        <v>366</v>
      </c>
      <c r="D9377" t="s">
        <v>10509</v>
      </c>
      <c r="E9377">
        <v>913873903012</v>
      </c>
      <c r="F9377" t="s">
        <v>16</v>
      </c>
      <c r="G9377" t="s">
        <v>67</v>
      </c>
      <c r="H9377">
        <v>5169</v>
      </c>
      <c r="I9377" s="2">
        <f t="shared" si="2044"/>
        <v>2026</v>
      </c>
      <c r="J9377" s="2" t="str">
        <f t="shared" si="2045"/>
        <v>March</v>
      </c>
      <c r="K9377" s="2">
        <f t="shared" si="2046"/>
        <v>3</v>
      </c>
      <c r="L9377" s="2" t="str">
        <f t="shared" si="2047"/>
        <v>Friday</v>
      </c>
      <c r="M9377" s="2">
        <f t="shared" si="2048"/>
        <v>11</v>
      </c>
      <c r="N9377" s="3">
        <f t="shared" si="2049"/>
        <v>5169</v>
      </c>
      <c r="O9377" s="3">
        <f t="shared" si="2050"/>
        <v>0</v>
      </c>
      <c r="P9377" t="str">
        <f t="shared" si="2051"/>
        <v>13-Mar</v>
      </c>
      <c r="Q9377" s="9">
        <f t="shared" si="2052"/>
        <v>0.6069444444444444</v>
      </c>
      <c r="R9377" t="str">
        <f t="shared" si="2053"/>
        <v>Afternoon</v>
      </c>
      <c r="S9377" s="2">
        <f t="shared" si="2054"/>
        <v>13</v>
      </c>
      <c r="T9377" t="str">
        <f t="shared" si="2055"/>
        <v>Others</v>
      </c>
      <c r="U9377">
        <f t="shared" si="2056"/>
        <v>14</v>
      </c>
      <c r="V9377" t="str">
        <f t="shared" si="2057"/>
        <v>FY Q4</v>
      </c>
    </row>
    <row r="9378" spans="1:22" x14ac:dyDescent="0.3">
      <c r="A9378" s="18">
        <v>46094</v>
      </c>
      <c r="B9378" t="s">
        <v>1894</v>
      </c>
      <c r="C9378" t="s">
        <v>222</v>
      </c>
      <c r="D9378" t="s">
        <v>10510</v>
      </c>
      <c r="E9378">
        <v>199053835087</v>
      </c>
      <c r="F9378" t="s">
        <v>15</v>
      </c>
      <c r="G9378" t="s">
        <v>67</v>
      </c>
      <c r="H9378">
        <v>6645</v>
      </c>
      <c r="I9378" s="2">
        <f t="shared" si="2044"/>
        <v>2026</v>
      </c>
      <c r="J9378" s="2" t="str">
        <f t="shared" si="2045"/>
        <v>March</v>
      </c>
      <c r="K9378" s="2">
        <f t="shared" si="2046"/>
        <v>3</v>
      </c>
      <c r="L9378" s="2" t="str">
        <f t="shared" si="2047"/>
        <v>Friday</v>
      </c>
      <c r="M9378" s="2">
        <f t="shared" si="2048"/>
        <v>11</v>
      </c>
      <c r="N9378" s="3">
        <f t="shared" si="2049"/>
        <v>0</v>
      </c>
      <c r="O9378" s="3">
        <f t="shared" si="2050"/>
        <v>6645</v>
      </c>
      <c r="P9378" t="str">
        <f t="shared" si="2051"/>
        <v>13-Mar</v>
      </c>
      <c r="Q9378" s="9">
        <f t="shared" si="2052"/>
        <v>0.64513888888888893</v>
      </c>
      <c r="R9378" t="str">
        <f t="shared" si="2053"/>
        <v>Afternoon</v>
      </c>
      <c r="S9378" s="2">
        <f t="shared" si="2054"/>
        <v>13</v>
      </c>
      <c r="T9378" t="str">
        <f t="shared" si="2055"/>
        <v>UPI Transfer</v>
      </c>
      <c r="U9378">
        <f t="shared" si="2056"/>
        <v>15</v>
      </c>
      <c r="V9378" t="str">
        <f t="shared" si="2057"/>
        <v>FY Q4</v>
      </c>
    </row>
    <row r="9379" spans="1:22" x14ac:dyDescent="0.3">
      <c r="A9379" s="18">
        <v>46094</v>
      </c>
      <c r="B9379" t="s">
        <v>1743</v>
      </c>
      <c r="C9379" t="s">
        <v>114</v>
      </c>
      <c r="D9379" t="s">
        <v>10511</v>
      </c>
      <c r="E9379">
        <v>287527072713</v>
      </c>
      <c r="F9379" t="s">
        <v>15</v>
      </c>
      <c r="G9379" t="s">
        <v>67</v>
      </c>
      <c r="H9379">
        <v>8325</v>
      </c>
      <c r="I9379" s="2">
        <f t="shared" si="2044"/>
        <v>2026</v>
      </c>
      <c r="J9379" s="2" t="str">
        <f t="shared" si="2045"/>
        <v>March</v>
      </c>
      <c r="K9379" s="2">
        <f t="shared" si="2046"/>
        <v>3</v>
      </c>
      <c r="L9379" s="2" t="str">
        <f t="shared" si="2047"/>
        <v>Friday</v>
      </c>
      <c r="M9379" s="2">
        <f t="shared" si="2048"/>
        <v>11</v>
      </c>
      <c r="N9379" s="3">
        <f t="shared" si="2049"/>
        <v>0</v>
      </c>
      <c r="O9379" s="3">
        <f t="shared" si="2050"/>
        <v>8325</v>
      </c>
      <c r="P9379" t="str">
        <f t="shared" si="2051"/>
        <v>13-Mar</v>
      </c>
      <c r="Q9379" s="9">
        <f t="shared" si="2052"/>
        <v>0.65972222222222221</v>
      </c>
      <c r="R9379" t="str">
        <f t="shared" si="2053"/>
        <v>Afternoon</v>
      </c>
      <c r="S9379" s="2">
        <f t="shared" si="2054"/>
        <v>13</v>
      </c>
      <c r="T9379" t="str">
        <f t="shared" si="2055"/>
        <v>UPI Transfer</v>
      </c>
      <c r="U9379">
        <f t="shared" si="2056"/>
        <v>15</v>
      </c>
      <c r="V9379" t="str">
        <f t="shared" si="2057"/>
        <v>FY Q4</v>
      </c>
    </row>
    <row r="9380" spans="1:22" x14ac:dyDescent="0.3">
      <c r="A9380" s="18">
        <v>46094</v>
      </c>
      <c r="B9380" t="s">
        <v>1679</v>
      </c>
      <c r="C9380" t="s">
        <v>366</v>
      </c>
      <c r="D9380" t="s">
        <v>10512</v>
      </c>
      <c r="E9380">
        <v>633095353254</v>
      </c>
      <c r="F9380" t="s">
        <v>16</v>
      </c>
      <c r="G9380" t="s">
        <v>71</v>
      </c>
      <c r="H9380">
        <v>17125</v>
      </c>
      <c r="I9380" s="2">
        <f t="shared" si="2044"/>
        <v>2026</v>
      </c>
      <c r="J9380" s="2" t="str">
        <f t="shared" si="2045"/>
        <v>March</v>
      </c>
      <c r="K9380" s="2">
        <f t="shared" si="2046"/>
        <v>3</v>
      </c>
      <c r="L9380" s="2" t="str">
        <f t="shared" si="2047"/>
        <v>Friday</v>
      </c>
      <c r="M9380" s="2">
        <f t="shared" si="2048"/>
        <v>11</v>
      </c>
      <c r="N9380" s="3">
        <f t="shared" si="2049"/>
        <v>17125</v>
      </c>
      <c r="O9380" s="3">
        <f t="shared" si="2050"/>
        <v>0</v>
      </c>
      <c r="P9380" t="str">
        <f t="shared" si="2051"/>
        <v>13-Mar</v>
      </c>
      <c r="Q9380" s="9">
        <f t="shared" si="2052"/>
        <v>0.77777777777777779</v>
      </c>
      <c r="R9380" t="str">
        <f t="shared" si="2053"/>
        <v>Evening</v>
      </c>
      <c r="S9380" s="2">
        <f t="shared" si="2054"/>
        <v>13</v>
      </c>
      <c r="T9380" t="str">
        <f t="shared" si="2055"/>
        <v>Others</v>
      </c>
      <c r="U9380">
        <f t="shared" si="2056"/>
        <v>18</v>
      </c>
      <c r="V9380" t="str">
        <f t="shared" si="2057"/>
        <v>FY Q4</v>
      </c>
    </row>
    <row r="9381" spans="1:22" x14ac:dyDescent="0.3">
      <c r="A9381" s="18">
        <v>46094</v>
      </c>
      <c r="B9381" t="s">
        <v>97</v>
      </c>
      <c r="C9381" t="s">
        <v>98</v>
      </c>
      <c r="D9381" t="s">
        <v>10513</v>
      </c>
      <c r="E9381">
        <v>738437993917</v>
      </c>
      <c r="F9381" t="s">
        <v>15</v>
      </c>
      <c r="G9381" t="s">
        <v>67</v>
      </c>
      <c r="H9381">
        <v>2173</v>
      </c>
      <c r="I9381" s="2">
        <f t="shared" si="2044"/>
        <v>2026</v>
      </c>
      <c r="J9381" s="2" t="str">
        <f t="shared" si="2045"/>
        <v>March</v>
      </c>
      <c r="K9381" s="2">
        <f t="shared" si="2046"/>
        <v>3</v>
      </c>
      <c r="L9381" s="2" t="str">
        <f t="shared" si="2047"/>
        <v>Friday</v>
      </c>
      <c r="M9381" s="2">
        <f t="shared" si="2048"/>
        <v>11</v>
      </c>
      <c r="N9381" s="3">
        <f t="shared" si="2049"/>
        <v>0</v>
      </c>
      <c r="O9381" s="3">
        <f t="shared" si="2050"/>
        <v>2173</v>
      </c>
      <c r="P9381" t="str">
        <f t="shared" si="2051"/>
        <v>13-Mar</v>
      </c>
      <c r="Q9381" s="9">
        <f t="shared" si="2052"/>
        <v>0.80138888888888893</v>
      </c>
      <c r="R9381" t="str">
        <f t="shared" si="2053"/>
        <v>Evening</v>
      </c>
      <c r="S9381" s="2">
        <f t="shared" si="2054"/>
        <v>13</v>
      </c>
      <c r="T9381" t="str">
        <f t="shared" si="2055"/>
        <v>UPI Transfer</v>
      </c>
      <c r="U9381">
        <f t="shared" si="2056"/>
        <v>19</v>
      </c>
      <c r="V9381" t="str">
        <f t="shared" si="2057"/>
        <v>FY Q4</v>
      </c>
    </row>
    <row r="9382" spans="1:22" x14ac:dyDescent="0.3">
      <c r="A9382" s="18">
        <v>46094</v>
      </c>
      <c r="B9382" t="s">
        <v>1599</v>
      </c>
      <c r="C9382" t="s">
        <v>209</v>
      </c>
      <c r="D9382" t="s">
        <v>10514</v>
      </c>
      <c r="E9382">
        <v>688181409948</v>
      </c>
      <c r="F9382" t="s">
        <v>15</v>
      </c>
      <c r="G9382" t="s">
        <v>71</v>
      </c>
      <c r="H9382">
        <v>10955</v>
      </c>
      <c r="I9382" s="2">
        <f t="shared" ref="I9382:I9445" si="2058">YEAR(A9382)</f>
        <v>2026</v>
      </c>
      <c r="J9382" s="2" t="str">
        <f t="shared" ref="J9382:J9445" si="2059">TEXT(A9382,"mmmm")</f>
        <v>March</v>
      </c>
      <c r="K9382" s="2">
        <f t="shared" ref="K9382:K9445" si="2060">MONTH(A9382)</f>
        <v>3</v>
      </c>
      <c r="L9382" s="2" t="str">
        <f t="shared" ref="L9382:L9445" si="2061">TEXT(A9382,"dddd")</f>
        <v>Friday</v>
      </c>
      <c r="M9382" s="2">
        <f t="shared" ref="M9382:M9445" si="2062">WEEKNUM(A9382)</f>
        <v>11</v>
      </c>
      <c r="N9382" s="3">
        <f t="shared" ref="N9382:N9445" si="2063">IF(F9382="Credit",H9382,0)</f>
        <v>0</v>
      </c>
      <c r="O9382" s="3">
        <f t="shared" ref="O9382:O9445" si="2064">IF(F9382="Debit",H9382,0)</f>
        <v>10955</v>
      </c>
      <c r="P9382" t="str">
        <f t="shared" ref="P9382:P9445" si="2065">TEXT(A9382,"d-mmm")</f>
        <v>13-Mar</v>
      </c>
      <c r="Q9382" s="9">
        <f t="shared" ref="Q9382:Q9445" si="2066">TIMEVALUE(TRIM(CLEAN(SUBSTITUTE(B9382,CHAR(34),""))))</f>
        <v>0.80486111111111114</v>
      </c>
      <c r="R9382" t="str">
        <f t="shared" ref="R9382:R9445" si="2067">IF(HOUR(Q9382)&lt;12,"Morning",IF(HOUR(Q9382)&lt;17,"Afternoon",IF(HOUR(Q9382)&lt;21,"Evening","Night")))</f>
        <v>Evening</v>
      </c>
      <c r="S9382" s="2">
        <f t="shared" ref="S9382:S9445" si="2068">DAY(A9382)</f>
        <v>13</v>
      </c>
      <c r="T9382" t="str">
        <f t="shared" ref="T9382:T9445" si="2069">IF(ISNUMBER(SEARCH("Recharge",C9382)),"Recharge",IF(ISNUMBER(SEARCH("Petrol",C9382)),"Fuel",IF(ISNUMBER(SEARCH("Restaurant",C9382)),"Food",IF(ISNUMBER(SEARCH("Amazon",C9382)),"Shopping",IF(ISNUMBER(SEARCH("Salary",C9382)),"Salary",IF(ISNUMBER(SEARCH("Paid to",C9382)),"UPI Transfer","Others"))))))</f>
        <v>UPI Transfer</v>
      </c>
      <c r="U9382">
        <f t="shared" ref="U9382:U9445" si="2070">HOUR(Q9382)</f>
        <v>19</v>
      </c>
      <c r="V9382" t="str">
        <f t="shared" ref="V9382:V9445" si="2071">"FY Q"&amp;INT(MOD(MONTH(A9382)-4,12)/3)+1</f>
        <v>FY Q4</v>
      </c>
    </row>
    <row r="9383" spans="1:22" x14ac:dyDescent="0.3">
      <c r="A9383" s="18">
        <v>46095</v>
      </c>
      <c r="B9383" t="s">
        <v>3099</v>
      </c>
      <c r="C9383" t="s">
        <v>189</v>
      </c>
      <c r="D9383" t="s">
        <v>10515</v>
      </c>
      <c r="E9383">
        <v>312283505846</v>
      </c>
      <c r="F9383" t="s">
        <v>16</v>
      </c>
      <c r="G9383" t="s">
        <v>67</v>
      </c>
      <c r="H9383">
        <v>5354</v>
      </c>
      <c r="I9383" s="2">
        <f t="shared" si="2058"/>
        <v>2026</v>
      </c>
      <c r="J9383" s="2" t="str">
        <f t="shared" si="2059"/>
        <v>March</v>
      </c>
      <c r="K9383" s="2">
        <f t="shared" si="2060"/>
        <v>3</v>
      </c>
      <c r="L9383" s="2" t="str">
        <f t="shared" si="2061"/>
        <v>Saturday</v>
      </c>
      <c r="M9383" s="2">
        <f t="shared" si="2062"/>
        <v>11</v>
      </c>
      <c r="N9383" s="3">
        <f t="shared" si="2063"/>
        <v>5354</v>
      </c>
      <c r="O9383" s="3">
        <f t="shared" si="2064"/>
        <v>0</v>
      </c>
      <c r="P9383" t="str">
        <f t="shared" si="2065"/>
        <v>14-Mar</v>
      </c>
      <c r="Q9383" s="9">
        <f t="shared" si="2066"/>
        <v>0.5493055555555556</v>
      </c>
      <c r="R9383" t="str">
        <f t="shared" si="2067"/>
        <v>Afternoon</v>
      </c>
      <c r="S9383" s="2">
        <f t="shared" si="2068"/>
        <v>14</v>
      </c>
      <c r="T9383" t="str">
        <f t="shared" si="2069"/>
        <v>Others</v>
      </c>
      <c r="U9383">
        <f t="shared" si="2070"/>
        <v>13</v>
      </c>
      <c r="V9383" t="str">
        <f t="shared" si="2071"/>
        <v>FY Q4</v>
      </c>
    </row>
    <row r="9384" spans="1:22" x14ac:dyDescent="0.3">
      <c r="A9384" s="18">
        <v>46095</v>
      </c>
      <c r="B9384" t="s">
        <v>1298</v>
      </c>
      <c r="C9384" t="s">
        <v>254</v>
      </c>
      <c r="D9384" t="s">
        <v>10516</v>
      </c>
      <c r="E9384">
        <v>437267784277</v>
      </c>
      <c r="F9384" t="s">
        <v>16</v>
      </c>
      <c r="G9384" t="s">
        <v>71</v>
      </c>
      <c r="H9384">
        <v>3876</v>
      </c>
      <c r="I9384" s="2">
        <f t="shared" si="2058"/>
        <v>2026</v>
      </c>
      <c r="J9384" s="2" t="str">
        <f t="shared" si="2059"/>
        <v>March</v>
      </c>
      <c r="K9384" s="2">
        <f t="shared" si="2060"/>
        <v>3</v>
      </c>
      <c r="L9384" s="2" t="str">
        <f t="shared" si="2061"/>
        <v>Saturday</v>
      </c>
      <c r="M9384" s="2">
        <f t="shared" si="2062"/>
        <v>11</v>
      </c>
      <c r="N9384" s="3">
        <f t="shared" si="2063"/>
        <v>3876</v>
      </c>
      <c r="O9384" s="3">
        <f t="shared" si="2064"/>
        <v>0</v>
      </c>
      <c r="P9384" t="str">
        <f t="shared" si="2065"/>
        <v>14-Mar</v>
      </c>
      <c r="Q9384" s="9">
        <f t="shared" si="2066"/>
        <v>0.57847222222222228</v>
      </c>
      <c r="R9384" t="str">
        <f t="shared" si="2067"/>
        <v>Afternoon</v>
      </c>
      <c r="S9384" s="2">
        <f t="shared" si="2068"/>
        <v>14</v>
      </c>
      <c r="T9384" t="str">
        <f t="shared" si="2069"/>
        <v>Others</v>
      </c>
      <c r="U9384">
        <f t="shared" si="2070"/>
        <v>13</v>
      </c>
      <c r="V9384" t="str">
        <f t="shared" si="2071"/>
        <v>FY Q4</v>
      </c>
    </row>
    <row r="9385" spans="1:22" x14ac:dyDescent="0.3">
      <c r="A9385" s="18">
        <v>46095</v>
      </c>
      <c r="B9385" t="s">
        <v>691</v>
      </c>
      <c r="C9385" t="s">
        <v>189</v>
      </c>
      <c r="D9385" t="s">
        <v>10517</v>
      </c>
      <c r="E9385">
        <v>610595818708</v>
      </c>
      <c r="F9385" t="s">
        <v>16</v>
      </c>
      <c r="G9385" t="s">
        <v>67</v>
      </c>
      <c r="H9385">
        <v>10250</v>
      </c>
      <c r="I9385" s="2">
        <f t="shared" si="2058"/>
        <v>2026</v>
      </c>
      <c r="J9385" s="2" t="str">
        <f t="shared" si="2059"/>
        <v>March</v>
      </c>
      <c r="K9385" s="2">
        <f t="shared" si="2060"/>
        <v>3</v>
      </c>
      <c r="L9385" s="2" t="str">
        <f t="shared" si="2061"/>
        <v>Saturday</v>
      </c>
      <c r="M9385" s="2">
        <f t="shared" si="2062"/>
        <v>11</v>
      </c>
      <c r="N9385" s="3">
        <f t="shared" si="2063"/>
        <v>10250</v>
      </c>
      <c r="O9385" s="3">
        <f t="shared" si="2064"/>
        <v>0</v>
      </c>
      <c r="P9385" t="str">
        <f t="shared" si="2065"/>
        <v>14-Mar</v>
      </c>
      <c r="Q9385" s="9">
        <f t="shared" si="2066"/>
        <v>0.6791666666666667</v>
      </c>
      <c r="R9385" t="str">
        <f t="shared" si="2067"/>
        <v>Afternoon</v>
      </c>
      <c r="S9385" s="2">
        <f t="shared" si="2068"/>
        <v>14</v>
      </c>
      <c r="T9385" t="str">
        <f t="shared" si="2069"/>
        <v>Others</v>
      </c>
      <c r="U9385">
        <f t="shared" si="2070"/>
        <v>16</v>
      </c>
      <c r="V9385" t="str">
        <f t="shared" si="2071"/>
        <v>FY Q4</v>
      </c>
    </row>
    <row r="9386" spans="1:22" x14ac:dyDescent="0.3">
      <c r="A9386" s="18">
        <v>46095</v>
      </c>
      <c r="B9386" t="s">
        <v>340</v>
      </c>
      <c r="C9386" t="s">
        <v>357</v>
      </c>
      <c r="D9386" t="s">
        <v>10518</v>
      </c>
      <c r="E9386">
        <v>940483129841</v>
      </c>
      <c r="F9386" t="s">
        <v>15</v>
      </c>
      <c r="G9386" t="s">
        <v>67</v>
      </c>
      <c r="H9386">
        <v>8334</v>
      </c>
      <c r="I9386" s="2">
        <f t="shared" si="2058"/>
        <v>2026</v>
      </c>
      <c r="J9386" s="2" t="str">
        <f t="shared" si="2059"/>
        <v>March</v>
      </c>
      <c r="K9386" s="2">
        <f t="shared" si="2060"/>
        <v>3</v>
      </c>
      <c r="L9386" s="2" t="str">
        <f t="shared" si="2061"/>
        <v>Saturday</v>
      </c>
      <c r="M9386" s="2">
        <f t="shared" si="2062"/>
        <v>11</v>
      </c>
      <c r="N9386" s="3">
        <f t="shared" si="2063"/>
        <v>0</v>
      </c>
      <c r="O9386" s="3">
        <f t="shared" si="2064"/>
        <v>8334</v>
      </c>
      <c r="P9386" t="str">
        <f t="shared" si="2065"/>
        <v>14-Mar</v>
      </c>
      <c r="Q9386" s="9">
        <f t="shared" si="2066"/>
        <v>0.69097222222222221</v>
      </c>
      <c r="R9386" t="str">
        <f t="shared" si="2067"/>
        <v>Afternoon</v>
      </c>
      <c r="S9386" s="2">
        <f t="shared" si="2068"/>
        <v>14</v>
      </c>
      <c r="T9386" t="str">
        <f t="shared" si="2069"/>
        <v>UPI Transfer</v>
      </c>
      <c r="U9386">
        <f t="shared" si="2070"/>
        <v>16</v>
      </c>
      <c r="V9386" t="str">
        <f t="shared" si="2071"/>
        <v>FY Q4</v>
      </c>
    </row>
    <row r="9387" spans="1:22" x14ac:dyDescent="0.3">
      <c r="A9387" s="18">
        <v>46095</v>
      </c>
      <c r="B9387" t="s">
        <v>1898</v>
      </c>
      <c r="C9387" t="s">
        <v>219</v>
      </c>
      <c r="D9387" t="s">
        <v>10519</v>
      </c>
      <c r="E9387">
        <v>795343809690</v>
      </c>
      <c r="F9387" t="s">
        <v>15</v>
      </c>
      <c r="G9387" t="s">
        <v>67</v>
      </c>
      <c r="H9387">
        <v>7299</v>
      </c>
      <c r="I9387" s="2">
        <f t="shared" si="2058"/>
        <v>2026</v>
      </c>
      <c r="J9387" s="2" t="str">
        <f t="shared" si="2059"/>
        <v>March</v>
      </c>
      <c r="K9387" s="2">
        <f t="shared" si="2060"/>
        <v>3</v>
      </c>
      <c r="L9387" s="2" t="str">
        <f t="shared" si="2061"/>
        <v>Saturday</v>
      </c>
      <c r="M9387" s="2">
        <f t="shared" si="2062"/>
        <v>11</v>
      </c>
      <c r="N9387" s="3">
        <f t="shared" si="2063"/>
        <v>0</v>
      </c>
      <c r="O9387" s="3">
        <f t="shared" si="2064"/>
        <v>7299</v>
      </c>
      <c r="P9387" t="str">
        <f t="shared" si="2065"/>
        <v>14-Mar</v>
      </c>
      <c r="Q9387" s="9">
        <f t="shared" si="2066"/>
        <v>0.78472222222222221</v>
      </c>
      <c r="R9387" t="str">
        <f t="shared" si="2067"/>
        <v>Evening</v>
      </c>
      <c r="S9387" s="2">
        <f t="shared" si="2068"/>
        <v>14</v>
      </c>
      <c r="T9387" t="str">
        <f t="shared" si="2069"/>
        <v>UPI Transfer</v>
      </c>
      <c r="U9387">
        <f t="shared" si="2070"/>
        <v>18</v>
      </c>
      <c r="V9387" t="str">
        <f t="shared" si="2071"/>
        <v>FY Q4</v>
      </c>
    </row>
    <row r="9388" spans="1:22" x14ac:dyDescent="0.3">
      <c r="A9388" s="18">
        <v>46095</v>
      </c>
      <c r="B9388" t="s">
        <v>949</v>
      </c>
      <c r="C9388" t="s">
        <v>117</v>
      </c>
      <c r="D9388" t="s">
        <v>10520</v>
      </c>
      <c r="E9388">
        <v>17252098388</v>
      </c>
      <c r="F9388" t="s">
        <v>16</v>
      </c>
      <c r="G9388" t="s">
        <v>67</v>
      </c>
      <c r="H9388">
        <v>20163</v>
      </c>
      <c r="I9388" s="2">
        <f t="shared" si="2058"/>
        <v>2026</v>
      </c>
      <c r="J9388" s="2" t="str">
        <f t="shared" si="2059"/>
        <v>March</v>
      </c>
      <c r="K9388" s="2">
        <f t="shared" si="2060"/>
        <v>3</v>
      </c>
      <c r="L9388" s="2" t="str">
        <f t="shared" si="2061"/>
        <v>Saturday</v>
      </c>
      <c r="M9388" s="2">
        <f t="shared" si="2062"/>
        <v>11</v>
      </c>
      <c r="N9388" s="3">
        <f t="shared" si="2063"/>
        <v>20163</v>
      </c>
      <c r="O9388" s="3">
        <f t="shared" si="2064"/>
        <v>0</v>
      </c>
      <c r="P9388" t="str">
        <f t="shared" si="2065"/>
        <v>14-Mar</v>
      </c>
      <c r="Q9388" s="9">
        <f t="shared" si="2066"/>
        <v>0.7895833333333333</v>
      </c>
      <c r="R9388" t="str">
        <f t="shared" si="2067"/>
        <v>Evening</v>
      </c>
      <c r="S9388" s="2">
        <f t="shared" si="2068"/>
        <v>14</v>
      </c>
      <c r="T9388" t="str">
        <f t="shared" si="2069"/>
        <v>Others</v>
      </c>
      <c r="U9388">
        <f t="shared" si="2070"/>
        <v>18</v>
      </c>
      <c r="V9388" t="str">
        <f t="shared" si="2071"/>
        <v>FY Q4</v>
      </c>
    </row>
    <row r="9389" spans="1:22" x14ac:dyDescent="0.3">
      <c r="A9389" s="18">
        <v>46095</v>
      </c>
      <c r="B9389" t="s">
        <v>845</v>
      </c>
      <c r="C9389" t="s">
        <v>65</v>
      </c>
      <c r="D9389" t="s">
        <v>10521</v>
      </c>
      <c r="E9389">
        <v>334500603409</v>
      </c>
      <c r="F9389" t="s">
        <v>16</v>
      </c>
      <c r="G9389" t="s">
        <v>67</v>
      </c>
      <c r="H9389">
        <v>10518</v>
      </c>
      <c r="I9389" s="2">
        <f t="shared" si="2058"/>
        <v>2026</v>
      </c>
      <c r="J9389" s="2" t="str">
        <f t="shared" si="2059"/>
        <v>March</v>
      </c>
      <c r="K9389" s="2">
        <f t="shared" si="2060"/>
        <v>3</v>
      </c>
      <c r="L9389" s="2" t="str">
        <f t="shared" si="2061"/>
        <v>Saturday</v>
      </c>
      <c r="M9389" s="2">
        <f t="shared" si="2062"/>
        <v>11</v>
      </c>
      <c r="N9389" s="3">
        <f t="shared" si="2063"/>
        <v>10518</v>
      </c>
      <c r="O9389" s="3">
        <f t="shared" si="2064"/>
        <v>0</v>
      </c>
      <c r="P9389" t="str">
        <f t="shared" si="2065"/>
        <v>14-Mar</v>
      </c>
      <c r="Q9389" s="9">
        <f t="shared" si="2066"/>
        <v>0.81180555555555556</v>
      </c>
      <c r="R9389" t="str">
        <f t="shared" si="2067"/>
        <v>Evening</v>
      </c>
      <c r="S9389" s="2">
        <f t="shared" si="2068"/>
        <v>14</v>
      </c>
      <c r="T9389" t="str">
        <f t="shared" si="2069"/>
        <v>Others</v>
      </c>
      <c r="U9389">
        <f t="shared" si="2070"/>
        <v>19</v>
      </c>
      <c r="V9389" t="str">
        <f t="shared" si="2071"/>
        <v>FY Q4</v>
      </c>
    </row>
    <row r="9390" spans="1:22" x14ac:dyDescent="0.3">
      <c r="A9390" s="18">
        <v>46095</v>
      </c>
      <c r="B9390" t="s">
        <v>5321</v>
      </c>
      <c r="C9390" t="s">
        <v>357</v>
      </c>
      <c r="D9390" t="s">
        <v>10522</v>
      </c>
      <c r="E9390">
        <v>367762941232</v>
      </c>
      <c r="F9390" t="s">
        <v>15</v>
      </c>
      <c r="G9390" t="s">
        <v>67</v>
      </c>
      <c r="H9390">
        <v>9511</v>
      </c>
      <c r="I9390" s="2">
        <f t="shared" si="2058"/>
        <v>2026</v>
      </c>
      <c r="J9390" s="2" t="str">
        <f t="shared" si="2059"/>
        <v>March</v>
      </c>
      <c r="K9390" s="2">
        <f t="shared" si="2060"/>
        <v>3</v>
      </c>
      <c r="L9390" s="2" t="str">
        <f t="shared" si="2061"/>
        <v>Saturday</v>
      </c>
      <c r="M9390" s="2">
        <f t="shared" si="2062"/>
        <v>11</v>
      </c>
      <c r="N9390" s="3">
        <f t="shared" si="2063"/>
        <v>0</v>
      </c>
      <c r="O9390" s="3">
        <f t="shared" si="2064"/>
        <v>9511</v>
      </c>
      <c r="P9390" t="str">
        <f t="shared" si="2065"/>
        <v>14-Mar</v>
      </c>
      <c r="Q9390" s="9">
        <f t="shared" si="2066"/>
        <v>0.88611111111111107</v>
      </c>
      <c r="R9390" t="str">
        <f t="shared" si="2067"/>
        <v>Night</v>
      </c>
      <c r="S9390" s="2">
        <f t="shared" si="2068"/>
        <v>14</v>
      </c>
      <c r="T9390" t="str">
        <f t="shared" si="2069"/>
        <v>UPI Transfer</v>
      </c>
      <c r="U9390">
        <f t="shared" si="2070"/>
        <v>21</v>
      </c>
      <c r="V9390" t="str">
        <f t="shared" si="2071"/>
        <v>FY Q4</v>
      </c>
    </row>
    <row r="9391" spans="1:22" x14ac:dyDescent="0.3">
      <c r="A9391" s="18">
        <v>46095</v>
      </c>
      <c r="B9391" t="s">
        <v>1905</v>
      </c>
      <c r="C9391" t="s">
        <v>452</v>
      </c>
      <c r="D9391" t="s">
        <v>10523</v>
      </c>
      <c r="E9391">
        <v>863168901043</v>
      </c>
      <c r="F9391" t="s">
        <v>15</v>
      </c>
      <c r="G9391" t="s">
        <v>71</v>
      </c>
      <c r="H9391">
        <v>12272</v>
      </c>
      <c r="I9391" s="2">
        <f t="shared" si="2058"/>
        <v>2026</v>
      </c>
      <c r="J9391" s="2" t="str">
        <f t="shared" si="2059"/>
        <v>March</v>
      </c>
      <c r="K9391" s="2">
        <f t="shared" si="2060"/>
        <v>3</v>
      </c>
      <c r="L9391" s="2" t="str">
        <f t="shared" si="2061"/>
        <v>Saturday</v>
      </c>
      <c r="M9391" s="2">
        <f t="shared" si="2062"/>
        <v>11</v>
      </c>
      <c r="N9391" s="3">
        <f t="shared" si="2063"/>
        <v>0</v>
      </c>
      <c r="O9391" s="3">
        <f t="shared" si="2064"/>
        <v>12272</v>
      </c>
      <c r="P9391" t="str">
        <f t="shared" si="2065"/>
        <v>14-Mar</v>
      </c>
      <c r="Q9391" s="9">
        <f t="shared" si="2066"/>
        <v>0.9</v>
      </c>
      <c r="R9391" t="str">
        <f t="shared" si="2067"/>
        <v>Night</v>
      </c>
      <c r="S9391" s="2">
        <f t="shared" si="2068"/>
        <v>14</v>
      </c>
      <c r="T9391" t="str">
        <f t="shared" si="2069"/>
        <v>UPI Transfer</v>
      </c>
      <c r="U9391">
        <f t="shared" si="2070"/>
        <v>21</v>
      </c>
      <c r="V9391" t="str">
        <f t="shared" si="2071"/>
        <v>FY Q4</v>
      </c>
    </row>
    <row r="9392" spans="1:22" x14ac:dyDescent="0.3">
      <c r="A9392" s="18">
        <v>46096</v>
      </c>
      <c r="B9392" t="s">
        <v>64</v>
      </c>
      <c r="C9392" t="s">
        <v>76</v>
      </c>
      <c r="D9392" t="s">
        <v>10524</v>
      </c>
      <c r="E9392">
        <v>30876325496</v>
      </c>
      <c r="F9392" t="s">
        <v>16</v>
      </c>
      <c r="G9392" t="s">
        <v>67</v>
      </c>
      <c r="H9392">
        <v>9832</v>
      </c>
      <c r="I9392" s="2">
        <f t="shared" si="2058"/>
        <v>2026</v>
      </c>
      <c r="J9392" s="2" t="str">
        <f t="shared" si="2059"/>
        <v>March</v>
      </c>
      <c r="K9392" s="2">
        <f t="shared" si="2060"/>
        <v>3</v>
      </c>
      <c r="L9392" s="2" t="str">
        <f t="shared" si="2061"/>
        <v>Sunday</v>
      </c>
      <c r="M9392" s="2">
        <f t="shared" si="2062"/>
        <v>12</v>
      </c>
      <c r="N9392" s="3">
        <f t="shared" si="2063"/>
        <v>9832</v>
      </c>
      <c r="O9392" s="3">
        <f t="shared" si="2064"/>
        <v>0</v>
      </c>
      <c r="P9392" t="str">
        <f t="shared" si="2065"/>
        <v>15-Mar</v>
      </c>
      <c r="Q9392" s="9">
        <f t="shared" si="2066"/>
        <v>0.4201388888888889</v>
      </c>
      <c r="R9392" t="str">
        <f t="shared" si="2067"/>
        <v>Morning</v>
      </c>
      <c r="S9392" s="2">
        <f t="shared" si="2068"/>
        <v>15</v>
      </c>
      <c r="T9392" t="str">
        <f t="shared" si="2069"/>
        <v>Others</v>
      </c>
      <c r="U9392">
        <f t="shared" si="2070"/>
        <v>10</v>
      </c>
      <c r="V9392" t="str">
        <f t="shared" si="2071"/>
        <v>FY Q4</v>
      </c>
    </row>
    <row r="9393" spans="1:22" x14ac:dyDescent="0.3">
      <c r="A9393" s="18">
        <v>46096</v>
      </c>
      <c r="B9393" t="s">
        <v>562</v>
      </c>
      <c r="C9393" t="s">
        <v>104</v>
      </c>
      <c r="D9393" t="s">
        <v>10525</v>
      </c>
      <c r="E9393">
        <v>438869295231</v>
      </c>
      <c r="F9393" t="s">
        <v>16</v>
      </c>
      <c r="G9393" t="s">
        <v>71</v>
      </c>
      <c r="H9393">
        <v>21169</v>
      </c>
      <c r="I9393" s="2">
        <f t="shared" si="2058"/>
        <v>2026</v>
      </c>
      <c r="J9393" s="2" t="str">
        <f t="shared" si="2059"/>
        <v>March</v>
      </c>
      <c r="K9393" s="2">
        <f t="shared" si="2060"/>
        <v>3</v>
      </c>
      <c r="L9393" s="2" t="str">
        <f t="shared" si="2061"/>
        <v>Sunday</v>
      </c>
      <c r="M9393" s="2">
        <f t="shared" si="2062"/>
        <v>12</v>
      </c>
      <c r="N9393" s="3">
        <f t="shared" si="2063"/>
        <v>21169</v>
      </c>
      <c r="O9393" s="3">
        <f t="shared" si="2064"/>
        <v>0</v>
      </c>
      <c r="P9393" t="str">
        <f t="shared" si="2065"/>
        <v>15-Mar</v>
      </c>
      <c r="Q9393" s="9">
        <f t="shared" si="2066"/>
        <v>0.59861111111111109</v>
      </c>
      <c r="R9393" t="str">
        <f t="shared" si="2067"/>
        <v>Afternoon</v>
      </c>
      <c r="S9393" s="2">
        <f t="shared" si="2068"/>
        <v>15</v>
      </c>
      <c r="T9393" t="str">
        <f t="shared" si="2069"/>
        <v>Others</v>
      </c>
      <c r="U9393">
        <f t="shared" si="2070"/>
        <v>14</v>
      </c>
      <c r="V9393" t="str">
        <f t="shared" si="2071"/>
        <v>FY Q4</v>
      </c>
    </row>
    <row r="9394" spans="1:22" x14ac:dyDescent="0.3">
      <c r="A9394" s="18">
        <v>46096</v>
      </c>
      <c r="B9394" t="s">
        <v>4142</v>
      </c>
      <c r="C9394" t="s">
        <v>605</v>
      </c>
      <c r="D9394" t="s">
        <v>10526</v>
      </c>
      <c r="E9394">
        <v>925394457398</v>
      </c>
      <c r="F9394" t="s">
        <v>16</v>
      </c>
      <c r="G9394" t="s">
        <v>67</v>
      </c>
      <c r="H9394">
        <v>8691</v>
      </c>
      <c r="I9394" s="2">
        <f t="shared" si="2058"/>
        <v>2026</v>
      </c>
      <c r="J9394" s="2" t="str">
        <f t="shared" si="2059"/>
        <v>March</v>
      </c>
      <c r="K9394" s="2">
        <f t="shared" si="2060"/>
        <v>3</v>
      </c>
      <c r="L9394" s="2" t="str">
        <f t="shared" si="2061"/>
        <v>Sunday</v>
      </c>
      <c r="M9394" s="2">
        <f t="shared" si="2062"/>
        <v>12</v>
      </c>
      <c r="N9394" s="3">
        <f t="shared" si="2063"/>
        <v>8691</v>
      </c>
      <c r="O9394" s="3">
        <f t="shared" si="2064"/>
        <v>0</v>
      </c>
      <c r="P9394" t="str">
        <f t="shared" si="2065"/>
        <v>15-Mar</v>
      </c>
      <c r="Q9394" s="9">
        <f t="shared" si="2066"/>
        <v>0.70208333333333328</v>
      </c>
      <c r="R9394" t="str">
        <f t="shared" si="2067"/>
        <v>Afternoon</v>
      </c>
      <c r="S9394" s="2">
        <f t="shared" si="2068"/>
        <v>15</v>
      </c>
      <c r="T9394" t="str">
        <f t="shared" si="2069"/>
        <v>Others</v>
      </c>
      <c r="U9394">
        <f t="shared" si="2070"/>
        <v>16</v>
      </c>
      <c r="V9394" t="str">
        <f t="shared" si="2071"/>
        <v>FY Q4</v>
      </c>
    </row>
    <row r="9395" spans="1:22" x14ac:dyDescent="0.3">
      <c r="A9395" s="18">
        <v>46096</v>
      </c>
      <c r="B9395" t="s">
        <v>1281</v>
      </c>
      <c r="C9395" t="s">
        <v>605</v>
      </c>
      <c r="D9395" t="s">
        <v>10527</v>
      </c>
      <c r="E9395">
        <v>576691827776</v>
      </c>
      <c r="F9395" t="s">
        <v>16</v>
      </c>
      <c r="G9395" t="s">
        <v>67</v>
      </c>
      <c r="H9395">
        <v>15489</v>
      </c>
      <c r="I9395" s="2">
        <f t="shared" si="2058"/>
        <v>2026</v>
      </c>
      <c r="J9395" s="2" t="str">
        <f t="shared" si="2059"/>
        <v>March</v>
      </c>
      <c r="K9395" s="2">
        <f t="shared" si="2060"/>
        <v>3</v>
      </c>
      <c r="L9395" s="2" t="str">
        <f t="shared" si="2061"/>
        <v>Sunday</v>
      </c>
      <c r="M9395" s="2">
        <f t="shared" si="2062"/>
        <v>12</v>
      </c>
      <c r="N9395" s="3">
        <f t="shared" si="2063"/>
        <v>15489</v>
      </c>
      <c r="O9395" s="3">
        <f t="shared" si="2064"/>
        <v>0</v>
      </c>
      <c r="P9395" t="str">
        <f t="shared" si="2065"/>
        <v>15-Mar</v>
      </c>
      <c r="Q9395" s="9">
        <f t="shared" si="2066"/>
        <v>0.75277777777777777</v>
      </c>
      <c r="R9395" t="str">
        <f t="shared" si="2067"/>
        <v>Evening</v>
      </c>
      <c r="S9395" s="2">
        <f t="shared" si="2068"/>
        <v>15</v>
      </c>
      <c r="T9395" t="str">
        <f t="shared" si="2069"/>
        <v>Others</v>
      </c>
      <c r="U9395">
        <f t="shared" si="2070"/>
        <v>18</v>
      </c>
      <c r="V9395" t="str">
        <f t="shared" si="2071"/>
        <v>FY Q4</v>
      </c>
    </row>
    <row r="9396" spans="1:22" x14ac:dyDescent="0.3">
      <c r="A9396" s="18">
        <v>46096</v>
      </c>
      <c r="B9396" t="s">
        <v>1738</v>
      </c>
      <c r="C9396" t="s">
        <v>254</v>
      </c>
      <c r="D9396" t="s">
        <v>10528</v>
      </c>
      <c r="E9396">
        <v>889854496741</v>
      </c>
      <c r="F9396" t="s">
        <v>16</v>
      </c>
      <c r="G9396" t="s">
        <v>71</v>
      </c>
      <c r="H9396">
        <v>12677</v>
      </c>
      <c r="I9396" s="2">
        <f t="shared" si="2058"/>
        <v>2026</v>
      </c>
      <c r="J9396" s="2" t="str">
        <f t="shared" si="2059"/>
        <v>March</v>
      </c>
      <c r="K9396" s="2">
        <f t="shared" si="2060"/>
        <v>3</v>
      </c>
      <c r="L9396" s="2" t="str">
        <f t="shared" si="2061"/>
        <v>Sunday</v>
      </c>
      <c r="M9396" s="2">
        <f t="shared" si="2062"/>
        <v>12</v>
      </c>
      <c r="N9396" s="3">
        <f t="shared" si="2063"/>
        <v>12677</v>
      </c>
      <c r="O9396" s="3">
        <f t="shared" si="2064"/>
        <v>0</v>
      </c>
      <c r="P9396" t="str">
        <f t="shared" si="2065"/>
        <v>15-Mar</v>
      </c>
      <c r="Q9396" s="9">
        <f t="shared" si="2066"/>
        <v>0.84930555555555554</v>
      </c>
      <c r="R9396" t="str">
        <f t="shared" si="2067"/>
        <v>Evening</v>
      </c>
      <c r="S9396" s="2">
        <f t="shared" si="2068"/>
        <v>15</v>
      </c>
      <c r="T9396" t="str">
        <f t="shared" si="2069"/>
        <v>Others</v>
      </c>
      <c r="U9396">
        <f t="shared" si="2070"/>
        <v>20</v>
      </c>
      <c r="V9396" t="str">
        <f t="shared" si="2071"/>
        <v>FY Q4</v>
      </c>
    </row>
    <row r="9397" spans="1:22" x14ac:dyDescent="0.3">
      <c r="A9397" s="18">
        <v>46097</v>
      </c>
      <c r="B9397" t="s">
        <v>3519</v>
      </c>
      <c r="C9397" t="s">
        <v>73</v>
      </c>
      <c r="D9397" t="s">
        <v>10529</v>
      </c>
      <c r="E9397">
        <v>510662745406</v>
      </c>
      <c r="F9397" t="s">
        <v>16</v>
      </c>
      <c r="G9397" t="s">
        <v>67</v>
      </c>
      <c r="H9397">
        <v>7757</v>
      </c>
      <c r="I9397" s="2">
        <f t="shared" si="2058"/>
        <v>2026</v>
      </c>
      <c r="J9397" s="2" t="str">
        <f t="shared" si="2059"/>
        <v>March</v>
      </c>
      <c r="K9397" s="2">
        <f t="shared" si="2060"/>
        <v>3</v>
      </c>
      <c r="L9397" s="2" t="str">
        <f t="shared" si="2061"/>
        <v>Monday</v>
      </c>
      <c r="M9397" s="2">
        <f t="shared" si="2062"/>
        <v>12</v>
      </c>
      <c r="N9397" s="3">
        <f t="shared" si="2063"/>
        <v>7757</v>
      </c>
      <c r="O9397" s="3">
        <f t="shared" si="2064"/>
        <v>0</v>
      </c>
      <c r="P9397" t="str">
        <f t="shared" si="2065"/>
        <v>16-Mar</v>
      </c>
      <c r="Q9397" s="9">
        <f t="shared" si="2066"/>
        <v>0.42638888888888887</v>
      </c>
      <c r="R9397" t="str">
        <f t="shared" si="2067"/>
        <v>Morning</v>
      </c>
      <c r="S9397" s="2">
        <f t="shared" si="2068"/>
        <v>16</v>
      </c>
      <c r="T9397" t="str">
        <f t="shared" si="2069"/>
        <v>Others</v>
      </c>
      <c r="U9397">
        <f t="shared" si="2070"/>
        <v>10</v>
      </c>
      <c r="V9397" t="str">
        <f t="shared" si="2071"/>
        <v>FY Q4</v>
      </c>
    </row>
    <row r="9398" spans="1:22" x14ac:dyDescent="0.3">
      <c r="A9398" s="18">
        <v>46097</v>
      </c>
      <c r="B9398" t="s">
        <v>924</v>
      </c>
      <c r="C9398" t="s">
        <v>251</v>
      </c>
      <c r="D9398" t="s">
        <v>10530</v>
      </c>
      <c r="E9398">
        <v>776343089397</v>
      </c>
      <c r="F9398" t="s">
        <v>15</v>
      </c>
      <c r="G9398" t="s">
        <v>71</v>
      </c>
      <c r="H9398">
        <v>3990</v>
      </c>
      <c r="I9398" s="2">
        <f t="shared" si="2058"/>
        <v>2026</v>
      </c>
      <c r="J9398" s="2" t="str">
        <f t="shared" si="2059"/>
        <v>March</v>
      </c>
      <c r="K9398" s="2">
        <f t="shared" si="2060"/>
        <v>3</v>
      </c>
      <c r="L9398" s="2" t="str">
        <f t="shared" si="2061"/>
        <v>Monday</v>
      </c>
      <c r="M9398" s="2">
        <f t="shared" si="2062"/>
        <v>12</v>
      </c>
      <c r="N9398" s="3">
        <f t="shared" si="2063"/>
        <v>0</v>
      </c>
      <c r="O9398" s="3">
        <f t="shared" si="2064"/>
        <v>3990</v>
      </c>
      <c r="P9398" t="str">
        <f t="shared" si="2065"/>
        <v>16-Mar</v>
      </c>
      <c r="Q9398" s="9">
        <f t="shared" si="2066"/>
        <v>0.62430555555555556</v>
      </c>
      <c r="R9398" t="str">
        <f t="shared" si="2067"/>
        <v>Afternoon</v>
      </c>
      <c r="S9398" s="2">
        <f t="shared" si="2068"/>
        <v>16</v>
      </c>
      <c r="T9398" t="str">
        <f t="shared" si="2069"/>
        <v>UPI Transfer</v>
      </c>
      <c r="U9398">
        <f t="shared" si="2070"/>
        <v>14</v>
      </c>
      <c r="V9398" t="str">
        <f t="shared" si="2071"/>
        <v>FY Q4</v>
      </c>
    </row>
    <row r="9399" spans="1:22" x14ac:dyDescent="0.3">
      <c r="A9399" s="18">
        <v>46097</v>
      </c>
      <c r="B9399" t="s">
        <v>916</v>
      </c>
      <c r="C9399" t="s">
        <v>189</v>
      </c>
      <c r="D9399" t="s">
        <v>10531</v>
      </c>
      <c r="E9399">
        <v>714866576534</v>
      </c>
      <c r="F9399" t="s">
        <v>16</v>
      </c>
      <c r="G9399" t="s">
        <v>67</v>
      </c>
      <c r="H9399">
        <v>6767</v>
      </c>
      <c r="I9399" s="2">
        <f t="shared" si="2058"/>
        <v>2026</v>
      </c>
      <c r="J9399" s="2" t="str">
        <f t="shared" si="2059"/>
        <v>March</v>
      </c>
      <c r="K9399" s="2">
        <f t="shared" si="2060"/>
        <v>3</v>
      </c>
      <c r="L9399" s="2" t="str">
        <f t="shared" si="2061"/>
        <v>Monday</v>
      </c>
      <c r="M9399" s="2">
        <f t="shared" si="2062"/>
        <v>12</v>
      </c>
      <c r="N9399" s="3">
        <f t="shared" si="2063"/>
        <v>6767</v>
      </c>
      <c r="O9399" s="3">
        <f t="shared" si="2064"/>
        <v>0</v>
      </c>
      <c r="P9399" t="str">
        <f t="shared" si="2065"/>
        <v>16-Mar</v>
      </c>
      <c r="Q9399" s="9">
        <f t="shared" si="2066"/>
        <v>0.62777777777777777</v>
      </c>
      <c r="R9399" t="str">
        <f t="shared" si="2067"/>
        <v>Afternoon</v>
      </c>
      <c r="S9399" s="2">
        <f t="shared" si="2068"/>
        <v>16</v>
      </c>
      <c r="T9399" t="str">
        <f t="shared" si="2069"/>
        <v>Others</v>
      </c>
      <c r="U9399">
        <f t="shared" si="2070"/>
        <v>15</v>
      </c>
      <c r="V9399" t="str">
        <f t="shared" si="2071"/>
        <v>FY Q4</v>
      </c>
    </row>
    <row r="9400" spans="1:22" x14ac:dyDescent="0.3">
      <c r="A9400" s="18">
        <v>46097</v>
      </c>
      <c r="B9400" t="s">
        <v>1449</v>
      </c>
      <c r="C9400" t="s">
        <v>239</v>
      </c>
      <c r="D9400" t="s">
        <v>10532</v>
      </c>
      <c r="E9400">
        <v>172951200819</v>
      </c>
      <c r="F9400" t="s">
        <v>15</v>
      </c>
      <c r="G9400" t="s">
        <v>67</v>
      </c>
      <c r="H9400">
        <v>5506</v>
      </c>
      <c r="I9400" s="2">
        <f t="shared" si="2058"/>
        <v>2026</v>
      </c>
      <c r="J9400" s="2" t="str">
        <f t="shared" si="2059"/>
        <v>March</v>
      </c>
      <c r="K9400" s="2">
        <f t="shared" si="2060"/>
        <v>3</v>
      </c>
      <c r="L9400" s="2" t="str">
        <f t="shared" si="2061"/>
        <v>Monday</v>
      </c>
      <c r="M9400" s="2">
        <f t="shared" si="2062"/>
        <v>12</v>
      </c>
      <c r="N9400" s="3">
        <f t="shared" si="2063"/>
        <v>0</v>
      </c>
      <c r="O9400" s="3">
        <f t="shared" si="2064"/>
        <v>5506</v>
      </c>
      <c r="P9400" t="str">
        <f t="shared" si="2065"/>
        <v>16-Mar</v>
      </c>
      <c r="Q9400" s="9">
        <f t="shared" si="2066"/>
        <v>0.64166666666666672</v>
      </c>
      <c r="R9400" t="str">
        <f t="shared" si="2067"/>
        <v>Afternoon</v>
      </c>
      <c r="S9400" s="2">
        <f t="shared" si="2068"/>
        <v>16</v>
      </c>
      <c r="T9400" t="str">
        <f t="shared" si="2069"/>
        <v>Recharge</v>
      </c>
      <c r="U9400">
        <f t="shared" si="2070"/>
        <v>15</v>
      </c>
      <c r="V9400" t="str">
        <f t="shared" si="2071"/>
        <v>FY Q4</v>
      </c>
    </row>
    <row r="9401" spans="1:22" x14ac:dyDescent="0.3">
      <c r="A9401" s="18">
        <v>46097</v>
      </c>
      <c r="B9401" t="s">
        <v>1250</v>
      </c>
      <c r="C9401" t="s">
        <v>104</v>
      </c>
      <c r="D9401" t="s">
        <v>10533</v>
      </c>
      <c r="E9401">
        <v>928785802799</v>
      </c>
      <c r="F9401" t="s">
        <v>16</v>
      </c>
      <c r="G9401" t="s">
        <v>67</v>
      </c>
      <c r="H9401">
        <v>14444</v>
      </c>
      <c r="I9401" s="2">
        <f t="shared" si="2058"/>
        <v>2026</v>
      </c>
      <c r="J9401" s="2" t="str">
        <f t="shared" si="2059"/>
        <v>March</v>
      </c>
      <c r="K9401" s="2">
        <f t="shared" si="2060"/>
        <v>3</v>
      </c>
      <c r="L9401" s="2" t="str">
        <f t="shared" si="2061"/>
        <v>Monday</v>
      </c>
      <c r="M9401" s="2">
        <f t="shared" si="2062"/>
        <v>12</v>
      </c>
      <c r="N9401" s="3">
        <f t="shared" si="2063"/>
        <v>14444</v>
      </c>
      <c r="O9401" s="3">
        <f t="shared" si="2064"/>
        <v>0</v>
      </c>
      <c r="P9401" t="str">
        <f t="shared" si="2065"/>
        <v>16-Mar</v>
      </c>
      <c r="Q9401" s="9">
        <f t="shared" si="2066"/>
        <v>0.72152777777777777</v>
      </c>
      <c r="R9401" t="str">
        <f t="shared" si="2067"/>
        <v>Evening</v>
      </c>
      <c r="S9401" s="2">
        <f t="shared" si="2068"/>
        <v>16</v>
      </c>
      <c r="T9401" t="str">
        <f t="shared" si="2069"/>
        <v>Others</v>
      </c>
      <c r="U9401">
        <f t="shared" si="2070"/>
        <v>17</v>
      </c>
      <c r="V9401" t="str">
        <f t="shared" si="2071"/>
        <v>FY Q4</v>
      </c>
    </row>
    <row r="9402" spans="1:22" x14ac:dyDescent="0.3">
      <c r="A9402" s="18">
        <v>46097</v>
      </c>
      <c r="B9402" t="s">
        <v>1269</v>
      </c>
      <c r="C9402" t="s">
        <v>85</v>
      </c>
      <c r="D9402" t="s">
        <v>10534</v>
      </c>
      <c r="E9402">
        <v>898307673476</v>
      </c>
      <c r="F9402" t="s">
        <v>16</v>
      </c>
      <c r="G9402" t="s">
        <v>67</v>
      </c>
      <c r="H9402">
        <v>24889</v>
      </c>
      <c r="I9402" s="2">
        <f t="shared" si="2058"/>
        <v>2026</v>
      </c>
      <c r="J9402" s="2" t="str">
        <f t="shared" si="2059"/>
        <v>March</v>
      </c>
      <c r="K9402" s="2">
        <f t="shared" si="2060"/>
        <v>3</v>
      </c>
      <c r="L9402" s="2" t="str">
        <f t="shared" si="2061"/>
        <v>Monday</v>
      </c>
      <c r="M9402" s="2">
        <f t="shared" si="2062"/>
        <v>12</v>
      </c>
      <c r="N9402" s="3">
        <f t="shared" si="2063"/>
        <v>24889</v>
      </c>
      <c r="O9402" s="3">
        <f t="shared" si="2064"/>
        <v>0</v>
      </c>
      <c r="P9402" t="str">
        <f t="shared" si="2065"/>
        <v>16-Mar</v>
      </c>
      <c r="Q9402" s="9">
        <f t="shared" si="2066"/>
        <v>0.75972222222222219</v>
      </c>
      <c r="R9402" t="str">
        <f t="shared" si="2067"/>
        <v>Evening</v>
      </c>
      <c r="S9402" s="2">
        <f t="shared" si="2068"/>
        <v>16</v>
      </c>
      <c r="T9402" t="str">
        <f t="shared" si="2069"/>
        <v>Others</v>
      </c>
      <c r="U9402">
        <f t="shared" si="2070"/>
        <v>18</v>
      </c>
      <c r="V9402" t="str">
        <f t="shared" si="2071"/>
        <v>FY Q4</v>
      </c>
    </row>
    <row r="9403" spans="1:22" x14ac:dyDescent="0.3">
      <c r="A9403" s="18">
        <v>46097</v>
      </c>
      <c r="B9403" t="s">
        <v>1992</v>
      </c>
      <c r="C9403" t="s">
        <v>325</v>
      </c>
      <c r="D9403" t="s">
        <v>10535</v>
      </c>
      <c r="E9403">
        <v>761909412047</v>
      </c>
      <c r="F9403" t="s">
        <v>16</v>
      </c>
      <c r="G9403" t="s">
        <v>71</v>
      </c>
      <c r="H9403">
        <v>1736</v>
      </c>
      <c r="I9403" s="2">
        <f t="shared" si="2058"/>
        <v>2026</v>
      </c>
      <c r="J9403" s="2" t="str">
        <f t="shared" si="2059"/>
        <v>March</v>
      </c>
      <c r="K9403" s="2">
        <f t="shared" si="2060"/>
        <v>3</v>
      </c>
      <c r="L9403" s="2" t="str">
        <f t="shared" si="2061"/>
        <v>Monday</v>
      </c>
      <c r="M9403" s="2">
        <f t="shared" si="2062"/>
        <v>12</v>
      </c>
      <c r="N9403" s="3">
        <f t="shared" si="2063"/>
        <v>1736</v>
      </c>
      <c r="O9403" s="3">
        <f t="shared" si="2064"/>
        <v>0</v>
      </c>
      <c r="P9403" t="str">
        <f t="shared" si="2065"/>
        <v>16-Mar</v>
      </c>
      <c r="Q9403" s="9">
        <f t="shared" si="2066"/>
        <v>0.76944444444444449</v>
      </c>
      <c r="R9403" t="str">
        <f t="shared" si="2067"/>
        <v>Evening</v>
      </c>
      <c r="S9403" s="2">
        <f t="shared" si="2068"/>
        <v>16</v>
      </c>
      <c r="T9403" t="str">
        <f t="shared" si="2069"/>
        <v>Others</v>
      </c>
      <c r="U9403">
        <f t="shared" si="2070"/>
        <v>18</v>
      </c>
      <c r="V9403" t="str">
        <f t="shared" si="2071"/>
        <v>FY Q4</v>
      </c>
    </row>
    <row r="9404" spans="1:22" x14ac:dyDescent="0.3">
      <c r="A9404" s="18">
        <v>46097</v>
      </c>
      <c r="B9404" t="s">
        <v>1861</v>
      </c>
      <c r="C9404" t="s">
        <v>262</v>
      </c>
      <c r="D9404" t="s">
        <v>10536</v>
      </c>
      <c r="E9404">
        <v>449395629326</v>
      </c>
      <c r="F9404" t="s">
        <v>16</v>
      </c>
      <c r="G9404" t="s">
        <v>71</v>
      </c>
      <c r="H9404">
        <v>17183</v>
      </c>
      <c r="I9404" s="2">
        <f t="shared" si="2058"/>
        <v>2026</v>
      </c>
      <c r="J9404" s="2" t="str">
        <f t="shared" si="2059"/>
        <v>March</v>
      </c>
      <c r="K9404" s="2">
        <f t="shared" si="2060"/>
        <v>3</v>
      </c>
      <c r="L9404" s="2" t="str">
        <f t="shared" si="2061"/>
        <v>Monday</v>
      </c>
      <c r="M9404" s="2">
        <f t="shared" si="2062"/>
        <v>12</v>
      </c>
      <c r="N9404" s="3">
        <f t="shared" si="2063"/>
        <v>17183</v>
      </c>
      <c r="O9404" s="3">
        <f t="shared" si="2064"/>
        <v>0</v>
      </c>
      <c r="P9404" t="str">
        <f t="shared" si="2065"/>
        <v>16-Mar</v>
      </c>
      <c r="Q9404" s="9">
        <f t="shared" si="2066"/>
        <v>0.94374999999999998</v>
      </c>
      <c r="R9404" t="str">
        <f t="shared" si="2067"/>
        <v>Night</v>
      </c>
      <c r="S9404" s="2">
        <f t="shared" si="2068"/>
        <v>16</v>
      </c>
      <c r="T9404" t="str">
        <f t="shared" si="2069"/>
        <v>Others</v>
      </c>
      <c r="U9404">
        <f t="shared" si="2070"/>
        <v>22</v>
      </c>
      <c r="V9404" t="str">
        <f t="shared" si="2071"/>
        <v>FY Q4</v>
      </c>
    </row>
    <row r="9405" spans="1:22" x14ac:dyDescent="0.3">
      <c r="A9405" s="18">
        <v>46098</v>
      </c>
      <c r="B9405" t="s">
        <v>1062</v>
      </c>
      <c r="C9405" t="s">
        <v>65</v>
      </c>
      <c r="D9405" t="s">
        <v>10537</v>
      </c>
      <c r="E9405">
        <v>511253341124</v>
      </c>
      <c r="F9405" t="s">
        <v>16</v>
      </c>
      <c r="G9405" t="s">
        <v>71</v>
      </c>
      <c r="H9405">
        <v>13210</v>
      </c>
      <c r="I9405" s="2">
        <f t="shared" si="2058"/>
        <v>2026</v>
      </c>
      <c r="J9405" s="2" t="str">
        <f t="shared" si="2059"/>
        <v>March</v>
      </c>
      <c r="K9405" s="2">
        <f t="shared" si="2060"/>
        <v>3</v>
      </c>
      <c r="L9405" s="2" t="str">
        <f t="shared" si="2061"/>
        <v>Tuesday</v>
      </c>
      <c r="M9405" s="2">
        <f t="shared" si="2062"/>
        <v>12</v>
      </c>
      <c r="N9405" s="3">
        <f t="shared" si="2063"/>
        <v>13210</v>
      </c>
      <c r="O9405" s="3">
        <f t="shared" si="2064"/>
        <v>0</v>
      </c>
      <c r="P9405" t="str">
        <f t="shared" si="2065"/>
        <v>17-Mar</v>
      </c>
      <c r="Q9405" s="9">
        <f t="shared" si="2066"/>
        <v>0.40208333333333335</v>
      </c>
      <c r="R9405" t="str">
        <f t="shared" si="2067"/>
        <v>Morning</v>
      </c>
      <c r="S9405" s="2">
        <f t="shared" si="2068"/>
        <v>17</v>
      </c>
      <c r="T9405" t="str">
        <f t="shared" si="2069"/>
        <v>Others</v>
      </c>
      <c r="U9405">
        <f t="shared" si="2070"/>
        <v>9</v>
      </c>
      <c r="V9405" t="str">
        <f t="shared" si="2071"/>
        <v>FY Q4</v>
      </c>
    </row>
    <row r="9406" spans="1:22" x14ac:dyDescent="0.3">
      <c r="A9406" s="18">
        <v>46098</v>
      </c>
      <c r="B9406" t="s">
        <v>1275</v>
      </c>
      <c r="C9406" t="s">
        <v>125</v>
      </c>
      <c r="D9406" t="s">
        <v>10538</v>
      </c>
      <c r="E9406">
        <v>205016303681</v>
      </c>
      <c r="F9406" t="s">
        <v>15</v>
      </c>
      <c r="G9406" t="s">
        <v>71</v>
      </c>
      <c r="H9406">
        <v>9707</v>
      </c>
      <c r="I9406" s="2">
        <f t="shared" si="2058"/>
        <v>2026</v>
      </c>
      <c r="J9406" s="2" t="str">
        <f t="shared" si="2059"/>
        <v>March</v>
      </c>
      <c r="K9406" s="2">
        <f t="shared" si="2060"/>
        <v>3</v>
      </c>
      <c r="L9406" s="2" t="str">
        <f t="shared" si="2061"/>
        <v>Tuesday</v>
      </c>
      <c r="M9406" s="2">
        <f t="shared" si="2062"/>
        <v>12</v>
      </c>
      <c r="N9406" s="3">
        <f t="shared" si="2063"/>
        <v>0</v>
      </c>
      <c r="O9406" s="3">
        <f t="shared" si="2064"/>
        <v>9707</v>
      </c>
      <c r="P9406" t="str">
        <f t="shared" si="2065"/>
        <v>17-Mar</v>
      </c>
      <c r="Q9406" s="9">
        <f t="shared" si="2066"/>
        <v>0.53055555555555556</v>
      </c>
      <c r="R9406" t="str">
        <f t="shared" si="2067"/>
        <v>Afternoon</v>
      </c>
      <c r="S9406" s="2">
        <f t="shared" si="2068"/>
        <v>17</v>
      </c>
      <c r="T9406" t="str">
        <f t="shared" si="2069"/>
        <v>UPI Transfer</v>
      </c>
      <c r="U9406">
        <f t="shared" si="2070"/>
        <v>12</v>
      </c>
      <c r="V9406" t="str">
        <f t="shared" si="2071"/>
        <v>FY Q4</v>
      </c>
    </row>
    <row r="9407" spans="1:22" x14ac:dyDescent="0.3">
      <c r="A9407" s="18">
        <v>46098</v>
      </c>
      <c r="B9407" t="s">
        <v>741</v>
      </c>
      <c r="C9407" t="s">
        <v>291</v>
      </c>
      <c r="D9407" t="s">
        <v>10539</v>
      </c>
      <c r="E9407">
        <v>153008156836</v>
      </c>
      <c r="F9407" t="s">
        <v>16</v>
      </c>
      <c r="G9407" t="s">
        <v>67</v>
      </c>
      <c r="H9407">
        <v>10627</v>
      </c>
      <c r="I9407" s="2">
        <f t="shared" si="2058"/>
        <v>2026</v>
      </c>
      <c r="J9407" s="2" t="str">
        <f t="shared" si="2059"/>
        <v>March</v>
      </c>
      <c r="K9407" s="2">
        <f t="shared" si="2060"/>
        <v>3</v>
      </c>
      <c r="L9407" s="2" t="str">
        <f t="shared" si="2061"/>
        <v>Tuesday</v>
      </c>
      <c r="M9407" s="2">
        <f t="shared" si="2062"/>
        <v>12</v>
      </c>
      <c r="N9407" s="3">
        <f t="shared" si="2063"/>
        <v>10627</v>
      </c>
      <c r="O9407" s="3">
        <f t="shared" si="2064"/>
        <v>0</v>
      </c>
      <c r="P9407" t="str">
        <f t="shared" si="2065"/>
        <v>17-Mar</v>
      </c>
      <c r="Q9407" s="9">
        <f t="shared" si="2066"/>
        <v>0.82638888888888884</v>
      </c>
      <c r="R9407" t="str">
        <f t="shared" si="2067"/>
        <v>Evening</v>
      </c>
      <c r="S9407" s="2">
        <f t="shared" si="2068"/>
        <v>17</v>
      </c>
      <c r="T9407" t="str">
        <f t="shared" si="2069"/>
        <v>Others</v>
      </c>
      <c r="U9407">
        <f t="shared" si="2070"/>
        <v>19</v>
      </c>
      <c r="V9407" t="str">
        <f t="shared" si="2071"/>
        <v>FY Q4</v>
      </c>
    </row>
    <row r="9408" spans="1:22" x14ac:dyDescent="0.3">
      <c r="A9408" s="18">
        <v>46099</v>
      </c>
      <c r="B9408" t="s">
        <v>942</v>
      </c>
      <c r="C9408" t="s">
        <v>375</v>
      </c>
      <c r="D9408" t="s">
        <v>10540</v>
      </c>
      <c r="E9408">
        <v>703054931857</v>
      </c>
      <c r="F9408" t="s">
        <v>15</v>
      </c>
      <c r="G9408" t="s">
        <v>67</v>
      </c>
      <c r="H9408">
        <v>4708</v>
      </c>
      <c r="I9408" s="2">
        <f t="shared" si="2058"/>
        <v>2026</v>
      </c>
      <c r="J9408" s="2" t="str">
        <f t="shared" si="2059"/>
        <v>March</v>
      </c>
      <c r="K9408" s="2">
        <f t="shared" si="2060"/>
        <v>3</v>
      </c>
      <c r="L9408" s="2" t="str">
        <f t="shared" si="2061"/>
        <v>Wednesday</v>
      </c>
      <c r="M9408" s="2">
        <f t="shared" si="2062"/>
        <v>12</v>
      </c>
      <c r="N9408" s="3">
        <f t="shared" si="2063"/>
        <v>0</v>
      </c>
      <c r="O9408" s="3">
        <f t="shared" si="2064"/>
        <v>4708</v>
      </c>
      <c r="P9408" t="str">
        <f t="shared" si="2065"/>
        <v>18-Mar</v>
      </c>
      <c r="Q9408" s="9">
        <f t="shared" si="2066"/>
        <v>0.41805555555555557</v>
      </c>
      <c r="R9408" t="str">
        <f t="shared" si="2067"/>
        <v>Morning</v>
      </c>
      <c r="S9408" s="2">
        <f t="shared" si="2068"/>
        <v>18</v>
      </c>
      <c r="T9408" t="str">
        <f t="shared" si="2069"/>
        <v>UPI Transfer</v>
      </c>
      <c r="U9408">
        <f t="shared" si="2070"/>
        <v>10</v>
      </c>
      <c r="V9408" t="str">
        <f t="shared" si="2071"/>
        <v>FY Q4</v>
      </c>
    </row>
    <row r="9409" spans="1:22" x14ac:dyDescent="0.3">
      <c r="A9409" s="18">
        <v>46099</v>
      </c>
      <c r="B9409" t="s">
        <v>1733</v>
      </c>
      <c r="C9409" t="s">
        <v>273</v>
      </c>
      <c r="D9409" t="s">
        <v>10541</v>
      </c>
      <c r="E9409">
        <v>921456229593</v>
      </c>
      <c r="F9409" t="s">
        <v>16</v>
      </c>
      <c r="G9409" t="s">
        <v>67</v>
      </c>
      <c r="H9409">
        <v>3052</v>
      </c>
      <c r="I9409" s="2">
        <f t="shared" si="2058"/>
        <v>2026</v>
      </c>
      <c r="J9409" s="2" t="str">
        <f t="shared" si="2059"/>
        <v>March</v>
      </c>
      <c r="K9409" s="2">
        <f t="shared" si="2060"/>
        <v>3</v>
      </c>
      <c r="L9409" s="2" t="str">
        <f t="shared" si="2061"/>
        <v>Wednesday</v>
      </c>
      <c r="M9409" s="2">
        <f t="shared" si="2062"/>
        <v>12</v>
      </c>
      <c r="N9409" s="3">
        <f t="shared" si="2063"/>
        <v>3052</v>
      </c>
      <c r="O9409" s="3">
        <f t="shared" si="2064"/>
        <v>0</v>
      </c>
      <c r="P9409" t="str">
        <f t="shared" si="2065"/>
        <v>18-Mar</v>
      </c>
      <c r="Q9409" s="9">
        <f t="shared" si="2066"/>
        <v>0.46388888888888891</v>
      </c>
      <c r="R9409" t="str">
        <f t="shared" si="2067"/>
        <v>Morning</v>
      </c>
      <c r="S9409" s="2">
        <f t="shared" si="2068"/>
        <v>18</v>
      </c>
      <c r="T9409" t="str">
        <f t="shared" si="2069"/>
        <v>Others</v>
      </c>
      <c r="U9409">
        <f t="shared" si="2070"/>
        <v>11</v>
      </c>
      <c r="V9409" t="str">
        <f t="shared" si="2071"/>
        <v>FY Q4</v>
      </c>
    </row>
    <row r="9410" spans="1:22" x14ac:dyDescent="0.3">
      <c r="A9410" s="18">
        <v>46099</v>
      </c>
      <c r="B9410" t="s">
        <v>182</v>
      </c>
      <c r="C9410" t="s">
        <v>251</v>
      </c>
      <c r="D9410" t="s">
        <v>10542</v>
      </c>
      <c r="E9410">
        <v>250984366015</v>
      </c>
      <c r="F9410" t="s">
        <v>15</v>
      </c>
      <c r="G9410" t="s">
        <v>67</v>
      </c>
      <c r="H9410">
        <v>6968</v>
      </c>
      <c r="I9410" s="2">
        <f t="shared" si="2058"/>
        <v>2026</v>
      </c>
      <c r="J9410" s="2" t="str">
        <f t="shared" si="2059"/>
        <v>March</v>
      </c>
      <c r="K9410" s="2">
        <f t="shared" si="2060"/>
        <v>3</v>
      </c>
      <c r="L9410" s="2" t="str">
        <f t="shared" si="2061"/>
        <v>Wednesday</v>
      </c>
      <c r="M9410" s="2">
        <f t="shared" si="2062"/>
        <v>12</v>
      </c>
      <c r="N9410" s="3">
        <f t="shared" si="2063"/>
        <v>0</v>
      </c>
      <c r="O9410" s="3">
        <f t="shared" si="2064"/>
        <v>6968</v>
      </c>
      <c r="P9410" t="str">
        <f t="shared" si="2065"/>
        <v>18-Mar</v>
      </c>
      <c r="Q9410" s="9">
        <f t="shared" si="2066"/>
        <v>0.58958333333333335</v>
      </c>
      <c r="R9410" t="str">
        <f t="shared" si="2067"/>
        <v>Afternoon</v>
      </c>
      <c r="S9410" s="2">
        <f t="shared" si="2068"/>
        <v>18</v>
      </c>
      <c r="T9410" t="str">
        <f t="shared" si="2069"/>
        <v>UPI Transfer</v>
      </c>
      <c r="U9410">
        <f t="shared" si="2070"/>
        <v>14</v>
      </c>
      <c r="V9410" t="str">
        <f t="shared" si="2071"/>
        <v>FY Q4</v>
      </c>
    </row>
    <row r="9411" spans="1:22" x14ac:dyDescent="0.3">
      <c r="A9411" s="18">
        <v>46099</v>
      </c>
      <c r="B9411" t="s">
        <v>1710</v>
      </c>
      <c r="C9411" t="s">
        <v>357</v>
      </c>
      <c r="D9411" t="s">
        <v>10543</v>
      </c>
      <c r="E9411">
        <v>821321170775</v>
      </c>
      <c r="F9411" t="s">
        <v>15</v>
      </c>
      <c r="G9411" t="s">
        <v>71</v>
      </c>
      <c r="H9411">
        <v>3463</v>
      </c>
      <c r="I9411" s="2">
        <f t="shared" si="2058"/>
        <v>2026</v>
      </c>
      <c r="J9411" s="2" t="str">
        <f t="shared" si="2059"/>
        <v>March</v>
      </c>
      <c r="K9411" s="2">
        <f t="shared" si="2060"/>
        <v>3</v>
      </c>
      <c r="L9411" s="2" t="str">
        <f t="shared" si="2061"/>
        <v>Wednesday</v>
      </c>
      <c r="M9411" s="2">
        <f t="shared" si="2062"/>
        <v>12</v>
      </c>
      <c r="N9411" s="3">
        <f t="shared" si="2063"/>
        <v>0</v>
      </c>
      <c r="O9411" s="3">
        <f t="shared" si="2064"/>
        <v>3463</v>
      </c>
      <c r="P9411" t="str">
        <f t="shared" si="2065"/>
        <v>18-Mar</v>
      </c>
      <c r="Q9411" s="9">
        <f t="shared" si="2066"/>
        <v>0.59097222222222223</v>
      </c>
      <c r="R9411" t="str">
        <f t="shared" si="2067"/>
        <v>Afternoon</v>
      </c>
      <c r="S9411" s="2">
        <f t="shared" si="2068"/>
        <v>18</v>
      </c>
      <c r="T9411" t="str">
        <f t="shared" si="2069"/>
        <v>UPI Transfer</v>
      </c>
      <c r="U9411">
        <f t="shared" si="2070"/>
        <v>14</v>
      </c>
      <c r="V9411" t="str">
        <f t="shared" si="2071"/>
        <v>FY Q4</v>
      </c>
    </row>
    <row r="9412" spans="1:22" x14ac:dyDescent="0.3">
      <c r="A9412" s="18">
        <v>46099</v>
      </c>
      <c r="B9412" t="s">
        <v>1304</v>
      </c>
      <c r="C9412" t="s">
        <v>76</v>
      </c>
      <c r="D9412" t="s">
        <v>10544</v>
      </c>
      <c r="E9412">
        <v>203193937982</v>
      </c>
      <c r="F9412" t="s">
        <v>16</v>
      </c>
      <c r="G9412" t="s">
        <v>67</v>
      </c>
      <c r="H9412">
        <v>7889</v>
      </c>
      <c r="I9412" s="2">
        <f t="shared" si="2058"/>
        <v>2026</v>
      </c>
      <c r="J9412" s="2" t="str">
        <f t="shared" si="2059"/>
        <v>March</v>
      </c>
      <c r="K9412" s="2">
        <f t="shared" si="2060"/>
        <v>3</v>
      </c>
      <c r="L9412" s="2" t="str">
        <f t="shared" si="2061"/>
        <v>Wednesday</v>
      </c>
      <c r="M9412" s="2">
        <f t="shared" si="2062"/>
        <v>12</v>
      </c>
      <c r="N9412" s="3">
        <f t="shared" si="2063"/>
        <v>7889</v>
      </c>
      <c r="O9412" s="3">
        <f t="shared" si="2064"/>
        <v>0</v>
      </c>
      <c r="P9412" t="str">
        <f t="shared" si="2065"/>
        <v>18-Mar</v>
      </c>
      <c r="Q9412" s="9">
        <f t="shared" si="2066"/>
        <v>0.60277777777777775</v>
      </c>
      <c r="R9412" t="str">
        <f t="shared" si="2067"/>
        <v>Afternoon</v>
      </c>
      <c r="S9412" s="2">
        <f t="shared" si="2068"/>
        <v>18</v>
      </c>
      <c r="T9412" t="str">
        <f t="shared" si="2069"/>
        <v>Others</v>
      </c>
      <c r="U9412">
        <f t="shared" si="2070"/>
        <v>14</v>
      </c>
      <c r="V9412" t="str">
        <f t="shared" si="2071"/>
        <v>FY Q4</v>
      </c>
    </row>
    <row r="9413" spans="1:22" x14ac:dyDescent="0.3">
      <c r="A9413" s="18">
        <v>46099</v>
      </c>
      <c r="B9413" t="s">
        <v>2133</v>
      </c>
      <c r="C9413" t="s">
        <v>291</v>
      </c>
      <c r="D9413" t="s">
        <v>10545</v>
      </c>
      <c r="E9413">
        <v>836973615152</v>
      </c>
      <c r="F9413" t="s">
        <v>16</v>
      </c>
      <c r="G9413" t="s">
        <v>67</v>
      </c>
      <c r="H9413">
        <v>14509</v>
      </c>
      <c r="I9413" s="2">
        <f t="shared" si="2058"/>
        <v>2026</v>
      </c>
      <c r="J9413" s="2" t="str">
        <f t="shared" si="2059"/>
        <v>March</v>
      </c>
      <c r="K9413" s="2">
        <f t="shared" si="2060"/>
        <v>3</v>
      </c>
      <c r="L9413" s="2" t="str">
        <f t="shared" si="2061"/>
        <v>Wednesday</v>
      </c>
      <c r="M9413" s="2">
        <f t="shared" si="2062"/>
        <v>12</v>
      </c>
      <c r="N9413" s="3">
        <f t="shared" si="2063"/>
        <v>14509</v>
      </c>
      <c r="O9413" s="3">
        <f t="shared" si="2064"/>
        <v>0</v>
      </c>
      <c r="P9413" t="str">
        <f t="shared" si="2065"/>
        <v>18-Mar</v>
      </c>
      <c r="Q9413" s="9">
        <f t="shared" si="2066"/>
        <v>0.7270833333333333</v>
      </c>
      <c r="R9413" t="str">
        <f t="shared" si="2067"/>
        <v>Evening</v>
      </c>
      <c r="S9413" s="2">
        <f t="shared" si="2068"/>
        <v>18</v>
      </c>
      <c r="T9413" t="str">
        <f t="shared" si="2069"/>
        <v>Others</v>
      </c>
      <c r="U9413">
        <f t="shared" si="2070"/>
        <v>17</v>
      </c>
      <c r="V9413" t="str">
        <f t="shared" si="2071"/>
        <v>FY Q4</v>
      </c>
    </row>
    <row r="9414" spans="1:22" x14ac:dyDescent="0.3">
      <c r="A9414" s="18">
        <v>46099</v>
      </c>
      <c r="B9414" t="s">
        <v>1747</v>
      </c>
      <c r="C9414" t="s">
        <v>319</v>
      </c>
      <c r="D9414" t="s">
        <v>10546</v>
      </c>
      <c r="E9414">
        <v>250348990716</v>
      </c>
      <c r="F9414" t="s">
        <v>15</v>
      </c>
      <c r="G9414" t="s">
        <v>71</v>
      </c>
      <c r="H9414">
        <v>12513</v>
      </c>
      <c r="I9414" s="2">
        <f t="shared" si="2058"/>
        <v>2026</v>
      </c>
      <c r="J9414" s="2" t="str">
        <f t="shared" si="2059"/>
        <v>March</v>
      </c>
      <c r="K9414" s="2">
        <f t="shared" si="2060"/>
        <v>3</v>
      </c>
      <c r="L9414" s="2" t="str">
        <f t="shared" si="2061"/>
        <v>Wednesday</v>
      </c>
      <c r="M9414" s="2">
        <f t="shared" si="2062"/>
        <v>12</v>
      </c>
      <c r="N9414" s="3">
        <f t="shared" si="2063"/>
        <v>0</v>
      </c>
      <c r="O9414" s="3">
        <f t="shared" si="2064"/>
        <v>12513</v>
      </c>
      <c r="P9414" t="str">
        <f t="shared" si="2065"/>
        <v>18-Mar</v>
      </c>
      <c r="Q9414" s="9">
        <f t="shared" si="2066"/>
        <v>0.78888888888888886</v>
      </c>
      <c r="R9414" t="str">
        <f t="shared" si="2067"/>
        <v>Evening</v>
      </c>
      <c r="S9414" s="2">
        <f t="shared" si="2068"/>
        <v>18</v>
      </c>
      <c r="T9414" t="str">
        <f t="shared" si="2069"/>
        <v>Recharge</v>
      </c>
      <c r="U9414">
        <f t="shared" si="2070"/>
        <v>18</v>
      </c>
      <c r="V9414" t="str">
        <f t="shared" si="2071"/>
        <v>FY Q4</v>
      </c>
    </row>
    <row r="9415" spans="1:22" x14ac:dyDescent="0.3">
      <c r="A9415" s="18">
        <v>46100</v>
      </c>
      <c r="B9415" t="s">
        <v>2379</v>
      </c>
      <c r="C9415" t="s">
        <v>251</v>
      </c>
      <c r="D9415" t="s">
        <v>10547</v>
      </c>
      <c r="E9415">
        <v>512223231624</v>
      </c>
      <c r="F9415" t="s">
        <v>15</v>
      </c>
      <c r="G9415" t="s">
        <v>71</v>
      </c>
      <c r="H9415">
        <v>12679</v>
      </c>
      <c r="I9415" s="2">
        <f t="shared" si="2058"/>
        <v>2026</v>
      </c>
      <c r="J9415" s="2" t="str">
        <f t="shared" si="2059"/>
        <v>March</v>
      </c>
      <c r="K9415" s="2">
        <f t="shared" si="2060"/>
        <v>3</v>
      </c>
      <c r="L9415" s="2" t="str">
        <f t="shared" si="2061"/>
        <v>Thursday</v>
      </c>
      <c r="M9415" s="2">
        <f t="shared" si="2062"/>
        <v>12</v>
      </c>
      <c r="N9415" s="3">
        <f t="shared" si="2063"/>
        <v>0</v>
      </c>
      <c r="O9415" s="3">
        <f t="shared" si="2064"/>
        <v>12679</v>
      </c>
      <c r="P9415" t="str">
        <f t="shared" si="2065"/>
        <v>19-Mar</v>
      </c>
      <c r="Q9415" s="9">
        <f t="shared" si="2066"/>
        <v>0.3972222222222222</v>
      </c>
      <c r="R9415" t="str">
        <f t="shared" si="2067"/>
        <v>Morning</v>
      </c>
      <c r="S9415" s="2">
        <f t="shared" si="2068"/>
        <v>19</v>
      </c>
      <c r="T9415" t="str">
        <f t="shared" si="2069"/>
        <v>UPI Transfer</v>
      </c>
      <c r="U9415">
        <f t="shared" si="2070"/>
        <v>9</v>
      </c>
      <c r="V9415" t="str">
        <f t="shared" si="2071"/>
        <v>FY Q4</v>
      </c>
    </row>
    <row r="9416" spans="1:22" x14ac:dyDescent="0.3">
      <c r="A9416" s="18">
        <v>46100</v>
      </c>
      <c r="B9416" t="s">
        <v>773</v>
      </c>
      <c r="C9416" t="s">
        <v>95</v>
      </c>
      <c r="D9416" t="s">
        <v>10548</v>
      </c>
      <c r="E9416">
        <v>276897385543</v>
      </c>
      <c r="F9416" t="s">
        <v>16</v>
      </c>
      <c r="G9416" t="s">
        <v>71</v>
      </c>
      <c r="H9416">
        <v>8928</v>
      </c>
      <c r="I9416" s="2">
        <f t="shared" si="2058"/>
        <v>2026</v>
      </c>
      <c r="J9416" s="2" t="str">
        <f t="shared" si="2059"/>
        <v>March</v>
      </c>
      <c r="K9416" s="2">
        <f t="shared" si="2060"/>
        <v>3</v>
      </c>
      <c r="L9416" s="2" t="str">
        <f t="shared" si="2061"/>
        <v>Thursday</v>
      </c>
      <c r="M9416" s="2">
        <f t="shared" si="2062"/>
        <v>12</v>
      </c>
      <c r="N9416" s="3">
        <f t="shared" si="2063"/>
        <v>8928</v>
      </c>
      <c r="O9416" s="3">
        <f t="shared" si="2064"/>
        <v>0</v>
      </c>
      <c r="P9416" t="str">
        <f t="shared" si="2065"/>
        <v>19-Mar</v>
      </c>
      <c r="Q9416" s="9">
        <f t="shared" si="2066"/>
        <v>0.4597222222222222</v>
      </c>
      <c r="R9416" t="str">
        <f t="shared" si="2067"/>
        <v>Morning</v>
      </c>
      <c r="S9416" s="2">
        <f t="shared" si="2068"/>
        <v>19</v>
      </c>
      <c r="T9416" t="str">
        <f t="shared" si="2069"/>
        <v>Others</v>
      </c>
      <c r="U9416">
        <f t="shared" si="2070"/>
        <v>11</v>
      </c>
      <c r="V9416" t="str">
        <f t="shared" si="2071"/>
        <v>FY Q4</v>
      </c>
    </row>
    <row r="9417" spans="1:22" x14ac:dyDescent="0.3">
      <c r="A9417" s="18">
        <v>46100</v>
      </c>
      <c r="B9417" t="s">
        <v>1563</v>
      </c>
      <c r="C9417" t="s">
        <v>69</v>
      </c>
      <c r="D9417" t="s">
        <v>10549</v>
      </c>
      <c r="E9417">
        <v>888262167866</v>
      </c>
      <c r="F9417" t="s">
        <v>16</v>
      </c>
      <c r="G9417" t="s">
        <v>71</v>
      </c>
      <c r="H9417">
        <v>6386</v>
      </c>
      <c r="I9417" s="2">
        <f t="shared" si="2058"/>
        <v>2026</v>
      </c>
      <c r="J9417" s="2" t="str">
        <f t="shared" si="2059"/>
        <v>March</v>
      </c>
      <c r="K9417" s="2">
        <f t="shared" si="2060"/>
        <v>3</v>
      </c>
      <c r="L9417" s="2" t="str">
        <f t="shared" si="2061"/>
        <v>Thursday</v>
      </c>
      <c r="M9417" s="2">
        <f t="shared" si="2062"/>
        <v>12</v>
      </c>
      <c r="N9417" s="3">
        <f t="shared" si="2063"/>
        <v>6386</v>
      </c>
      <c r="O9417" s="3">
        <f t="shared" si="2064"/>
        <v>0</v>
      </c>
      <c r="P9417" t="str">
        <f t="shared" si="2065"/>
        <v>19-Mar</v>
      </c>
      <c r="Q9417" s="9">
        <f t="shared" si="2066"/>
        <v>0.48749999999999999</v>
      </c>
      <c r="R9417" t="str">
        <f t="shared" si="2067"/>
        <v>Morning</v>
      </c>
      <c r="S9417" s="2">
        <f t="shared" si="2068"/>
        <v>19</v>
      </c>
      <c r="T9417" t="str">
        <f t="shared" si="2069"/>
        <v>Others</v>
      </c>
      <c r="U9417">
        <f t="shared" si="2070"/>
        <v>11</v>
      </c>
      <c r="V9417" t="str">
        <f t="shared" si="2071"/>
        <v>FY Q4</v>
      </c>
    </row>
    <row r="9418" spans="1:22" x14ac:dyDescent="0.3">
      <c r="A9418" s="18">
        <v>46100</v>
      </c>
      <c r="B9418" t="s">
        <v>1504</v>
      </c>
      <c r="C9418" t="s">
        <v>189</v>
      </c>
      <c r="D9418" t="s">
        <v>10550</v>
      </c>
      <c r="E9418">
        <v>304114660041</v>
      </c>
      <c r="F9418" t="s">
        <v>16</v>
      </c>
      <c r="G9418" t="s">
        <v>71</v>
      </c>
      <c r="H9418">
        <v>11249</v>
      </c>
      <c r="I9418" s="2">
        <f t="shared" si="2058"/>
        <v>2026</v>
      </c>
      <c r="J9418" s="2" t="str">
        <f t="shared" si="2059"/>
        <v>March</v>
      </c>
      <c r="K9418" s="2">
        <f t="shared" si="2060"/>
        <v>3</v>
      </c>
      <c r="L9418" s="2" t="str">
        <f t="shared" si="2061"/>
        <v>Thursday</v>
      </c>
      <c r="M9418" s="2">
        <f t="shared" si="2062"/>
        <v>12</v>
      </c>
      <c r="N9418" s="3">
        <f t="shared" si="2063"/>
        <v>11249</v>
      </c>
      <c r="O9418" s="3">
        <f t="shared" si="2064"/>
        <v>0</v>
      </c>
      <c r="P9418" t="str">
        <f t="shared" si="2065"/>
        <v>19-Mar</v>
      </c>
      <c r="Q9418" s="9">
        <f t="shared" si="2066"/>
        <v>0.50416666666666665</v>
      </c>
      <c r="R9418" t="str">
        <f t="shared" si="2067"/>
        <v>Afternoon</v>
      </c>
      <c r="S9418" s="2">
        <f t="shared" si="2068"/>
        <v>19</v>
      </c>
      <c r="T9418" t="str">
        <f t="shared" si="2069"/>
        <v>Others</v>
      </c>
      <c r="U9418">
        <f t="shared" si="2070"/>
        <v>12</v>
      </c>
      <c r="V9418" t="str">
        <f t="shared" si="2071"/>
        <v>FY Q4</v>
      </c>
    </row>
    <row r="9419" spans="1:22" x14ac:dyDescent="0.3">
      <c r="A9419" s="18">
        <v>46100</v>
      </c>
      <c r="B9419" t="s">
        <v>78</v>
      </c>
      <c r="C9419" t="s">
        <v>82</v>
      </c>
      <c r="D9419" t="s">
        <v>10551</v>
      </c>
      <c r="E9419">
        <v>806382395763</v>
      </c>
      <c r="F9419" t="s">
        <v>16</v>
      </c>
      <c r="G9419" t="s">
        <v>67</v>
      </c>
      <c r="H9419">
        <v>12690</v>
      </c>
      <c r="I9419" s="2">
        <f t="shared" si="2058"/>
        <v>2026</v>
      </c>
      <c r="J9419" s="2" t="str">
        <f t="shared" si="2059"/>
        <v>March</v>
      </c>
      <c r="K9419" s="2">
        <f t="shared" si="2060"/>
        <v>3</v>
      </c>
      <c r="L9419" s="2" t="str">
        <f t="shared" si="2061"/>
        <v>Thursday</v>
      </c>
      <c r="M9419" s="2">
        <f t="shared" si="2062"/>
        <v>12</v>
      </c>
      <c r="N9419" s="3">
        <f t="shared" si="2063"/>
        <v>12690</v>
      </c>
      <c r="O9419" s="3">
        <f t="shared" si="2064"/>
        <v>0</v>
      </c>
      <c r="P9419" t="str">
        <f t="shared" si="2065"/>
        <v>19-Mar</v>
      </c>
      <c r="Q9419" s="9">
        <f t="shared" si="2066"/>
        <v>0.52916666666666667</v>
      </c>
      <c r="R9419" t="str">
        <f t="shared" si="2067"/>
        <v>Afternoon</v>
      </c>
      <c r="S9419" s="2">
        <f t="shared" si="2068"/>
        <v>19</v>
      </c>
      <c r="T9419" t="str">
        <f t="shared" si="2069"/>
        <v>Others</v>
      </c>
      <c r="U9419">
        <f t="shared" si="2070"/>
        <v>12</v>
      </c>
      <c r="V9419" t="str">
        <f t="shared" si="2071"/>
        <v>FY Q4</v>
      </c>
    </row>
    <row r="9420" spans="1:22" x14ac:dyDescent="0.3">
      <c r="A9420" s="18">
        <v>46100</v>
      </c>
      <c r="B9420" t="s">
        <v>549</v>
      </c>
      <c r="C9420" t="s">
        <v>65</v>
      </c>
      <c r="D9420" t="s">
        <v>10552</v>
      </c>
      <c r="E9420">
        <v>317537354801</v>
      </c>
      <c r="F9420" t="s">
        <v>16</v>
      </c>
      <c r="G9420" t="s">
        <v>71</v>
      </c>
      <c r="H9420">
        <v>2260</v>
      </c>
      <c r="I9420" s="2">
        <f t="shared" si="2058"/>
        <v>2026</v>
      </c>
      <c r="J9420" s="2" t="str">
        <f t="shared" si="2059"/>
        <v>March</v>
      </c>
      <c r="K9420" s="2">
        <f t="shared" si="2060"/>
        <v>3</v>
      </c>
      <c r="L9420" s="2" t="str">
        <f t="shared" si="2061"/>
        <v>Thursday</v>
      </c>
      <c r="M9420" s="2">
        <f t="shared" si="2062"/>
        <v>12</v>
      </c>
      <c r="N9420" s="3">
        <f t="shared" si="2063"/>
        <v>2260</v>
      </c>
      <c r="O9420" s="3">
        <f t="shared" si="2064"/>
        <v>0</v>
      </c>
      <c r="P9420" t="str">
        <f t="shared" si="2065"/>
        <v>19-Mar</v>
      </c>
      <c r="Q9420" s="9">
        <f t="shared" si="2066"/>
        <v>0.75208333333333333</v>
      </c>
      <c r="R9420" t="str">
        <f t="shared" si="2067"/>
        <v>Evening</v>
      </c>
      <c r="S9420" s="2">
        <f t="shared" si="2068"/>
        <v>19</v>
      </c>
      <c r="T9420" t="str">
        <f t="shared" si="2069"/>
        <v>Others</v>
      </c>
      <c r="U9420">
        <f t="shared" si="2070"/>
        <v>18</v>
      </c>
      <c r="V9420" t="str">
        <f t="shared" si="2071"/>
        <v>FY Q4</v>
      </c>
    </row>
    <row r="9421" spans="1:22" x14ac:dyDescent="0.3">
      <c r="A9421" s="18">
        <v>46100</v>
      </c>
      <c r="B9421" t="s">
        <v>1747</v>
      </c>
      <c r="C9421" t="s">
        <v>254</v>
      </c>
      <c r="D9421" t="s">
        <v>10553</v>
      </c>
      <c r="E9421">
        <v>117589453925</v>
      </c>
      <c r="F9421" t="s">
        <v>16</v>
      </c>
      <c r="G9421" t="s">
        <v>67</v>
      </c>
      <c r="H9421">
        <v>4184</v>
      </c>
      <c r="I9421" s="2">
        <f t="shared" si="2058"/>
        <v>2026</v>
      </c>
      <c r="J9421" s="2" t="str">
        <f t="shared" si="2059"/>
        <v>March</v>
      </c>
      <c r="K9421" s="2">
        <f t="shared" si="2060"/>
        <v>3</v>
      </c>
      <c r="L9421" s="2" t="str">
        <f t="shared" si="2061"/>
        <v>Thursday</v>
      </c>
      <c r="M9421" s="2">
        <f t="shared" si="2062"/>
        <v>12</v>
      </c>
      <c r="N9421" s="3">
        <f t="shared" si="2063"/>
        <v>4184</v>
      </c>
      <c r="O9421" s="3">
        <f t="shared" si="2064"/>
        <v>0</v>
      </c>
      <c r="P9421" t="str">
        <f t="shared" si="2065"/>
        <v>19-Mar</v>
      </c>
      <c r="Q9421" s="9">
        <f t="shared" si="2066"/>
        <v>0.78888888888888886</v>
      </c>
      <c r="R9421" t="str">
        <f t="shared" si="2067"/>
        <v>Evening</v>
      </c>
      <c r="S9421" s="2">
        <f t="shared" si="2068"/>
        <v>19</v>
      </c>
      <c r="T9421" t="str">
        <f t="shared" si="2069"/>
        <v>Others</v>
      </c>
      <c r="U9421">
        <f t="shared" si="2070"/>
        <v>18</v>
      </c>
      <c r="V9421" t="str">
        <f t="shared" si="2071"/>
        <v>FY Q4</v>
      </c>
    </row>
    <row r="9422" spans="1:22" x14ac:dyDescent="0.3">
      <c r="A9422" s="18">
        <v>46100</v>
      </c>
      <c r="B9422" t="s">
        <v>2599</v>
      </c>
      <c r="C9422" t="s">
        <v>65</v>
      </c>
      <c r="D9422" t="s">
        <v>10554</v>
      </c>
      <c r="E9422">
        <v>589440199297</v>
      </c>
      <c r="F9422" t="s">
        <v>16</v>
      </c>
      <c r="G9422" t="s">
        <v>67</v>
      </c>
      <c r="H9422">
        <v>19985</v>
      </c>
      <c r="I9422" s="2">
        <f t="shared" si="2058"/>
        <v>2026</v>
      </c>
      <c r="J9422" s="2" t="str">
        <f t="shared" si="2059"/>
        <v>March</v>
      </c>
      <c r="K9422" s="2">
        <f t="shared" si="2060"/>
        <v>3</v>
      </c>
      <c r="L9422" s="2" t="str">
        <f t="shared" si="2061"/>
        <v>Thursday</v>
      </c>
      <c r="M9422" s="2">
        <f t="shared" si="2062"/>
        <v>12</v>
      </c>
      <c r="N9422" s="3">
        <f t="shared" si="2063"/>
        <v>19985</v>
      </c>
      <c r="O9422" s="3">
        <f t="shared" si="2064"/>
        <v>0</v>
      </c>
      <c r="P9422" t="str">
        <f t="shared" si="2065"/>
        <v>19-Mar</v>
      </c>
      <c r="Q9422" s="9">
        <f t="shared" si="2066"/>
        <v>0.84166666666666667</v>
      </c>
      <c r="R9422" t="str">
        <f t="shared" si="2067"/>
        <v>Evening</v>
      </c>
      <c r="S9422" s="2">
        <f t="shared" si="2068"/>
        <v>19</v>
      </c>
      <c r="T9422" t="str">
        <f t="shared" si="2069"/>
        <v>Others</v>
      </c>
      <c r="U9422">
        <f t="shared" si="2070"/>
        <v>20</v>
      </c>
      <c r="V9422" t="str">
        <f t="shared" si="2071"/>
        <v>FY Q4</v>
      </c>
    </row>
    <row r="9423" spans="1:22" x14ac:dyDescent="0.3">
      <c r="A9423" s="18">
        <v>46100</v>
      </c>
      <c r="B9423" t="s">
        <v>604</v>
      </c>
      <c r="C9423" t="s">
        <v>239</v>
      </c>
      <c r="D9423" t="s">
        <v>10555</v>
      </c>
      <c r="E9423">
        <v>388841868946</v>
      </c>
      <c r="F9423" t="s">
        <v>15</v>
      </c>
      <c r="G9423" t="s">
        <v>71</v>
      </c>
      <c r="H9423">
        <v>4622</v>
      </c>
      <c r="I9423" s="2">
        <f t="shared" si="2058"/>
        <v>2026</v>
      </c>
      <c r="J9423" s="2" t="str">
        <f t="shared" si="2059"/>
        <v>March</v>
      </c>
      <c r="K9423" s="2">
        <f t="shared" si="2060"/>
        <v>3</v>
      </c>
      <c r="L9423" s="2" t="str">
        <f t="shared" si="2061"/>
        <v>Thursday</v>
      </c>
      <c r="M9423" s="2">
        <f t="shared" si="2062"/>
        <v>12</v>
      </c>
      <c r="N9423" s="3">
        <f t="shared" si="2063"/>
        <v>0</v>
      </c>
      <c r="O9423" s="3">
        <f t="shared" si="2064"/>
        <v>4622</v>
      </c>
      <c r="P9423" t="str">
        <f t="shared" si="2065"/>
        <v>19-Mar</v>
      </c>
      <c r="Q9423" s="9">
        <f t="shared" si="2066"/>
        <v>0.87152777777777779</v>
      </c>
      <c r="R9423" t="str">
        <f t="shared" si="2067"/>
        <v>Evening</v>
      </c>
      <c r="S9423" s="2">
        <f t="shared" si="2068"/>
        <v>19</v>
      </c>
      <c r="T9423" t="str">
        <f t="shared" si="2069"/>
        <v>Recharge</v>
      </c>
      <c r="U9423">
        <f t="shared" si="2070"/>
        <v>20</v>
      </c>
      <c r="V9423" t="str">
        <f t="shared" si="2071"/>
        <v>FY Q4</v>
      </c>
    </row>
    <row r="9424" spans="1:22" x14ac:dyDescent="0.3">
      <c r="A9424" s="18">
        <v>46101</v>
      </c>
      <c r="B9424" t="s">
        <v>3485</v>
      </c>
      <c r="C9424" t="s">
        <v>251</v>
      </c>
      <c r="D9424" t="s">
        <v>10556</v>
      </c>
      <c r="E9424">
        <v>129689596536</v>
      </c>
      <c r="F9424" t="s">
        <v>15</v>
      </c>
      <c r="G9424" t="s">
        <v>67</v>
      </c>
      <c r="H9424">
        <v>4086</v>
      </c>
      <c r="I9424" s="2">
        <f t="shared" si="2058"/>
        <v>2026</v>
      </c>
      <c r="J9424" s="2" t="str">
        <f t="shared" si="2059"/>
        <v>March</v>
      </c>
      <c r="K9424" s="2">
        <f t="shared" si="2060"/>
        <v>3</v>
      </c>
      <c r="L9424" s="2" t="str">
        <f t="shared" si="2061"/>
        <v>Friday</v>
      </c>
      <c r="M9424" s="2">
        <f t="shared" si="2062"/>
        <v>12</v>
      </c>
      <c r="N9424" s="3">
        <f t="shared" si="2063"/>
        <v>0</v>
      </c>
      <c r="O9424" s="3">
        <f t="shared" si="2064"/>
        <v>4086</v>
      </c>
      <c r="P9424" t="str">
        <f t="shared" si="2065"/>
        <v>20-Mar</v>
      </c>
      <c r="Q9424" s="9">
        <f t="shared" si="2066"/>
        <v>0.5131944444444444</v>
      </c>
      <c r="R9424" t="str">
        <f t="shared" si="2067"/>
        <v>Afternoon</v>
      </c>
      <c r="S9424" s="2">
        <f t="shared" si="2068"/>
        <v>20</v>
      </c>
      <c r="T9424" t="str">
        <f t="shared" si="2069"/>
        <v>UPI Transfer</v>
      </c>
      <c r="U9424">
        <f t="shared" si="2070"/>
        <v>12</v>
      </c>
      <c r="V9424" t="str">
        <f t="shared" si="2071"/>
        <v>FY Q4</v>
      </c>
    </row>
    <row r="9425" spans="1:22" x14ac:dyDescent="0.3">
      <c r="A9425" s="18">
        <v>46101</v>
      </c>
      <c r="B9425" t="s">
        <v>1710</v>
      </c>
      <c r="C9425" t="s">
        <v>325</v>
      </c>
      <c r="D9425" t="s">
        <v>10557</v>
      </c>
      <c r="E9425">
        <v>494655708416</v>
      </c>
      <c r="F9425" t="s">
        <v>16</v>
      </c>
      <c r="G9425" t="s">
        <v>67</v>
      </c>
      <c r="H9425">
        <v>12595</v>
      </c>
      <c r="I9425" s="2">
        <f t="shared" si="2058"/>
        <v>2026</v>
      </c>
      <c r="J9425" s="2" t="str">
        <f t="shared" si="2059"/>
        <v>March</v>
      </c>
      <c r="K9425" s="2">
        <f t="shared" si="2060"/>
        <v>3</v>
      </c>
      <c r="L9425" s="2" t="str">
        <f t="shared" si="2061"/>
        <v>Friday</v>
      </c>
      <c r="M9425" s="2">
        <f t="shared" si="2062"/>
        <v>12</v>
      </c>
      <c r="N9425" s="3">
        <f t="shared" si="2063"/>
        <v>12595</v>
      </c>
      <c r="O9425" s="3">
        <f t="shared" si="2064"/>
        <v>0</v>
      </c>
      <c r="P9425" t="str">
        <f t="shared" si="2065"/>
        <v>20-Mar</v>
      </c>
      <c r="Q9425" s="9">
        <f t="shared" si="2066"/>
        <v>0.59097222222222223</v>
      </c>
      <c r="R9425" t="str">
        <f t="shared" si="2067"/>
        <v>Afternoon</v>
      </c>
      <c r="S9425" s="2">
        <f t="shared" si="2068"/>
        <v>20</v>
      </c>
      <c r="T9425" t="str">
        <f t="shared" si="2069"/>
        <v>Others</v>
      </c>
      <c r="U9425">
        <f t="shared" si="2070"/>
        <v>14</v>
      </c>
      <c r="V9425" t="str">
        <f t="shared" si="2071"/>
        <v>FY Q4</v>
      </c>
    </row>
    <row r="9426" spans="1:22" x14ac:dyDescent="0.3">
      <c r="A9426" s="18">
        <v>46101</v>
      </c>
      <c r="B9426" t="s">
        <v>164</v>
      </c>
      <c r="C9426" t="s">
        <v>76</v>
      </c>
      <c r="D9426" t="s">
        <v>10558</v>
      </c>
      <c r="E9426">
        <v>860115010295</v>
      </c>
      <c r="F9426" t="s">
        <v>16</v>
      </c>
      <c r="G9426" t="s">
        <v>71</v>
      </c>
      <c r="H9426">
        <v>6452</v>
      </c>
      <c r="I9426" s="2">
        <f t="shared" si="2058"/>
        <v>2026</v>
      </c>
      <c r="J9426" s="2" t="str">
        <f t="shared" si="2059"/>
        <v>March</v>
      </c>
      <c r="K9426" s="2">
        <f t="shared" si="2060"/>
        <v>3</v>
      </c>
      <c r="L9426" s="2" t="str">
        <f t="shared" si="2061"/>
        <v>Friday</v>
      </c>
      <c r="M9426" s="2">
        <f t="shared" si="2062"/>
        <v>12</v>
      </c>
      <c r="N9426" s="3">
        <f t="shared" si="2063"/>
        <v>6452</v>
      </c>
      <c r="O9426" s="3">
        <f t="shared" si="2064"/>
        <v>0</v>
      </c>
      <c r="P9426" t="str">
        <f t="shared" si="2065"/>
        <v>20-Mar</v>
      </c>
      <c r="Q9426" s="9">
        <f t="shared" si="2066"/>
        <v>0.6875</v>
      </c>
      <c r="R9426" t="str">
        <f t="shared" si="2067"/>
        <v>Afternoon</v>
      </c>
      <c r="S9426" s="2">
        <f t="shared" si="2068"/>
        <v>20</v>
      </c>
      <c r="T9426" t="str">
        <f t="shared" si="2069"/>
        <v>Others</v>
      </c>
      <c r="U9426">
        <f t="shared" si="2070"/>
        <v>16</v>
      </c>
      <c r="V9426" t="str">
        <f t="shared" si="2071"/>
        <v>FY Q4</v>
      </c>
    </row>
    <row r="9427" spans="1:22" x14ac:dyDescent="0.3">
      <c r="A9427" s="18">
        <v>46101</v>
      </c>
      <c r="B9427" t="s">
        <v>2126</v>
      </c>
      <c r="C9427" t="s">
        <v>139</v>
      </c>
      <c r="D9427" t="s">
        <v>10559</v>
      </c>
      <c r="E9427">
        <v>428392496698</v>
      </c>
      <c r="F9427" t="s">
        <v>15</v>
      </c>
      <c r="G9427" t="s">
        <v>67</v>
      </c>
      <c r="H9427">
        <v>3044</v>
      </c>
      <c r="I9427" s="2">
        <f t="shared" si="2058"/>
        <v>2026</v>
      </c>
      <c r="J9427" s="2" t="str">
        <f t="shared" si="2059"/>
        <v>March</v>
      </c>
      <c r="K9427" s="2">
        <f t="shared" si="2060"/>
        <v>3</v>
      </c>
      <c r="L9427" s="2" t="str">
        <f t="shared" si="2061"/>
        <v>Friday</v>
      </c>
      <c r="M9427" s="2">
        <f t="shared" si="2062"/>
        <v>12</v>
      </c>
      <c r="N9427" s="3">
        <f t="shared" si="2063"/>
        <v>0</v>
      </c>
      <c r="O9427" s="3">
        <f t="shared" si="2064"/>
        <v>3044</v>
      </c>
      <c r="P9427" t="str">
        <f t="shared" si="2065"/>
        <v>20-Mar</v>
      </c>
      <c r="Q9427" s="9">
        <f t="shared" si="2066"/>
        <v>0.75069444444444444</v>
      </c>
      <c r="R9427" t="str">
        <f t="shared" si="2067"/>
        <v>Evening</v>
      </c>
      <c r="S9427" s="2">
        <f t="shared" si="2068"/>
        <v>20</v>
      </c>
      <c r="T9427" t="str">
        <f t="shared" si="2069"/>
        <v>Fuel</v>
      </c>
      <c r="U9427">
        <f t="shared" si="2070"/>
        <v>18</v>
      </c>
      <c r="V9427" t="str">
        <f t="shared" si="2071"/>
        <v>FY Q4</v>
      </c>
    </row>
    <row r="9428" spans="1:22" x14ac:dyDescent="0.3">
      <c r="A9428" s="18">
        <v>46101</v>
      </c>
      <c r="B9428" t="s">
        <v>97</v>
      </c>
      <c r="C9428" t="s">
        <v>325</v>
      </c>
      <c r="D9428" t="s">
        <v>10560</v>
      </c>
      <c r="E9428">
        <v>66309704316</v>
      </c>
      <c r="F9428" t="s">
        <v>16</v>
      </c>
      <c r="G9428" t="s">
        <v>67</v>
      </c>
      <c r="H9428">
        <v>42885</v>
      </c>
      <c r="I9428" s="2">
        <f t="shared" si="2058"/>
        <v>2026</v>
      </c>
      <c r="J9428" s="2" t="str">
        <f t="shared" si="2059"/>
        <v>March</v>
      </c>
      <c r="K9428" s="2">
        <f t="shared" si="2060"/>
        <v>3</v>
      </c>
      <c r="L9428" s="2" t="str">
        <f t="shared" si="2061"/>
        <v>Friday</v>
      </c>
      <c r="M9428" s="2">
        <f t="shared" si="2062"/>
        <v>12</v>
      </c>
      <c r="N9428" s="3">
        <f t="shared" si="2063"/>
        <v>42885</v>
      </c>
      <c r="O9428" s="3">
        <f t="shared" si="2064"/>
        <v>0</v>
      </c>
      <c r="P9428" t="str">
        <f t="shared" si="2065"/>
        <v>20-Mar</v>
      </c>
      <c r="Q9428" s="9">
        <f t="shared" si="2066"/>
        <v>0.80138888888888893</v>
      </c>
      <c r="R9428" t="str">
        <f t="shared" si="2067"/>
        <v>Evening</v>
      </c>
      <c r="S9428" s="2">
        <f t="shared" si="2068"/>
        <v>20</v>
      </c>
      <c r="T9428" t="str">
        <f t="shared" si="2069"/>
        <v>Others</v>
      </c>
      <c r="U9428">
        <f t="shared" si="2070"/>
        <v>19</v>
      </c>
      <c r="V9428" t="str">
        <f t="shared" si="2071"/>
        <v>FY Q4</v>
      </c>
    </row>
    <row r="9429" spans="1:22" x14ac:dyDescent="0.3">
      <c r="A9429" s="18">
        <v>46102</v>
      </c>
      <c r="B9429" t="s">
        <v>6256</v>
      </c>
      <c r="C9429" t="s">
        <v>101</v>
      </c>
      <c r="D9429" t="s">
        <v>10561</v>
      </c>
      <c r="E9429">
        <v>115888936473</v>
      </c>
      <c r="F9429" t="s">
        <v>15</v>
      </c>
      <c r="G9429" t="s">
        <v>71</v>
      </c>
      <c r="H9429">
        <v>4678</v>
      </c>
      <c r="I9429" s="2">
        <f t="shared" si="2058"/>
        <v>2026</v>
      </c>
      <c r="J9429" s="2" t="str">
        <f t="shared" si="2059"/>
        <v>March</v>
      </c>
      <c r="K9429" s="2">
        <f t="shared" si="2060"/>
        <v>3</v>
      </c>
      <c r="L9429" s="2" t="str">
        <f t="shared" si="2061"/>
        <v>Saturday</v>
      </c>
      <c r="M9429" s="2">
        <f t="shared" si="2062"/>
        <v>12</v>
      </c>
      <c r="N9429" s="3">
        <f t="shared" si="2063"/>
        <v>0</v>
      </c>
      <c r="O9429" s="3">
        <f t="shared" si="2064"/>
        <v>4678</v>
      </c>
      <c r="P9429" t="str">
        <f t="shared" si="2065"/>
        <v>21-Mar</v>
      </c>
      <c r="Q9429" s="9">
        <f t="shared" si="2066"/>
        <v>0.4375</v>
      </c>
      <c r="R9429" t="str">
        <f t="shared" si="2067"/>
        <v>Morning</v>
      </c>
      <c r="S9429" s="2">
        <f t="shared" si="2068"/>
        <v>21</v>
      </c>
      <c r="T9429" t="str">
        <f t="shared" si="2069"/>
        <v>Recharge</v>
      </c>
      <c r="U9429">
        <f t="shared" si="2070"/>
        <v>10</v>
      </c>
      <c r="V9429" t="str">
        <f t="shared" si="2071"/>
        <v>FY Q4</v>
      </c>
    </row>
    <row r="9430" spans="1:22" x14ac:dyDescent="0.3">
      <c r="A9430" s="18">
        <v>46102</v>
      </c>
      <c r="B9430" t="s">
        <v>3011</v>
      </c>
      <c r="C9430" t="s">
        <v>338</v>
      </c>
      <c r="D9430" t="s">
        <v>10562</v>
      </c>
      <c r="E9430">
        <v>595268245234</v>
      </c>
      <c r="F9430" t="s">
        <v>15</v>
      </c>
      <c r="G9430" t="s">
        <v>67</v>
      </c>
      <c r="H9430">
        <v>5140</v>
      </c>
      <c r="I9430" s="2">
        <f t="shared" si="2058"/>
        <v>2026</v>
      </c>
      <c r="J9430" s="2" t="str">
        <f t="shared" si="2059"/>
        <v>March</v>
      </c>
      <c r="K9430" s="2">
        <f t="shared" si="2060"/>
        <v>3</v>
      </c>
      <c r="L9430" s="2" t="str">
        <f t="shared" si="2061"/>
        <v>Saturday</v>
      </c>
      <c r="M9430" s="2">
        <f t="shared" si="2062"/>
        <v>12</v>
      </c>
      <c r="N9430" s="3">
        <f t="shared" si="2063"/>
        <v>0</v>
      </c>
      <c r="O9430" s="3">
        <f t="shared" si="2064"/>
        <v>5140</v>
      </c>
      <c r="P9430" t="str">
        <f t="shared" si="2065"/>
        <v>21-Mar</v>
      </c>
      <c r="Q9430" s="9">
        <f t="shared" si="2066"/>
        <v>0.59513888888888888</v>
      </c>
      <c r="R9430" t="str">
        <f t="shared" si="2067"/>
        <v>Afternoon</v>
      </c>
      <c r="S9430" s="2">
        <f t="shared" si="2068"/>
        <v>21</v>
      </c>
      <c r="T9430" t="str">
        <f t="shared" si="2069"/>
        <v>UPI Transfer</v>
      </c>
      <c r="U9430">
        <f t="shared" si="2070"/>
        <v>14</v>
      </c>
      <c r="V9430" t="str">
        <f t="shared" si="2071"/>
        <v>FY Q4</v>
      </c>
    </row>
    <row r="9431" spans="1:22" x14ac:dyDescent="0.3">
      <c r="A9431" s="18">
        <v>46102</v>
      </c>
      <c r="B9431" t="s">
        <v>340</v>
      </c>
      <c r="C9431" t="s">
        <v>399</v>
      </c>
      <c r="D9431" t="s">
        <v>10563</v>
      </c>
      <c r="E9431">
        <v>803157531381</v>
      </c>
      <c r="F9431" t="s">
        <v>15</v>
      </c>
      <c r="G9431" t="s">
        <v>67</v>
      </c>
      <c r="H9431">
        <v>5714</v>
      </c>
      <c r="I9431" s="2">
        <f t="shared" si="2058"/>
        <v>2026</v>
      </c>
      <c r="J9431" s="2" t="str">
        <f t="shared" si="2059"/>
        <v>March</v>
      </c>
      <c r="K9431" s="2">
        <f t="shared" si="2060"/>
        <v>3</v>
      </c>
      <c r="L9431" s="2" t="str">
        <f t="shared" si="2061"/>
        <v>Saturday</v>
      </c>
      <c r="M9431" s="2">
        <f t="shared" si="2062"/>
        <v>12</v>
      </c>
      <c r="N9431" s="3">
        <f t="shared" si="2063"/>
        <v>0</v>
      </c>
      <c r="O9431" s="3">
        <f t="shared" si="2064"/>
        <v>5714</v>
      </c>
      <c r="P9431" t="str">
        <f t="shared" si="2065"/>
        <v>21-Mar</v>
      </c>
      <c r="Q9431" s="9">
        <f t="shared" si="2066"/>
        <v>0.69097222222222221</v>
      </c>
      <c r="R9431" t="str">
        <f t="shared" si="2067"/>
        <v>Afternoon</v>
      </c>
      <c r="S9431" s="2">
        <f t="shared" si="2068"/>
        <v>21</v>
      </c>
      <c r="T9431" t="str">
        <f t="shared" si="2069"/>
        <v>UPI Transfer</v>
      </c>
      <c r="U9431">
        <f t="shared" si="2070"/>
        <v>16</v>
      </c>
      <c r="V9431" t="str">
        <f t="shared" si="2071"/>
        <v>FY Q4</v>
      </c>
    </row>
    <row r="9432" spans="1:22" x14ac:dyDescent="0.3">
      <c r="A9432" s="18">
        <v>46102</v>
      </c>
      <c r="B9432" t="s">
        <v>1417</v>
      </c>
      <c r="C9432" t="s">
        <v>101</v>
      </c>
      <c r="D9432" t="s">
        <v>10564</v>
      </c>
      <c r="E9432">
        <v>42878044729</v>
      </c>
      <c r="F9432" t="s">
        <v>15</v>
      </c>
      <c r="G9432" t="s">
        <v>71</v>
      </c>
      <c r="H9432">
        <v>2466</v>
      </c>
      <c r="I9432" s="2">
        <f t="shared" si="2058"/>
        <v>2026</v>
      </c>
      <c r="J9432" s="2" t="str">
        <f t="shared" si="2059"/>
        <v>March</v>
      </c>
      <c r="K9432" s="2">
        <f t="shared" si="2060"/>
        <v>3</v>
      </c>
      <c r="L9432" s="2" t="str">
        <f t="shared" si="2061"/>
        <v>Saturday</v>
      </c>
      <c r="M9432" s="2">
        <f t="shared" si="2062"/>
        <v>12</v>
      </c>
      <c r="N9432" s="3">
        <f t="shared" si="2063"/>
        <v>0</v>
      </c>
      <c r="O9432" s="3">
        <f t="shared" si="2064"/>
        <v>2466</v>
      </c>
      <c r="P9432" t="str">
        <f t="shared" si="2065"/>
        <v>21-Mar</v>
      </c>
      <c r="Q9432" s="9">
        <f t="shared" si="2066"/>
        <v>0.77500000000000002</v>
      </c>
      <c r="R9432" t="str">
        <f t="shared" si="2067"/>
        <v>Evening</v>
      </c>
      <c r="S9432" s="2">
        <f t="shared" si="2068"/>
        <v>21</v>
      </c>
      <c r="T9432" t="str">
        <f t="shared" si="2069"/>
        <v>Recharge</v>
      </c>
      <c r="U9432">
        <f t="shared" si="2070"/>
        <v>18</v>
      </c>
      <c r="V9432" t="str">
        <f t="shared" si="2071"/>
        <v>FY Q4</v>
      </c>
    </row>
    <row r="9433" spans="1:22" x14ac:dyDescent="0.3">
      <c r="A9433" s="18">
        <v>46102</v>
      </c>
      <c r="B9433" t="s">
        <v>1905</v>
      </c>
      <c r="C9433" t="s">
        <v>142</v>
      </c>
      <c r="D9433" t="s">
        <v>10565</v>
      </c>
      <c r="E9433">
        <v>324349168979</v>
      </c>
      <c r="F9433" t="s">
        <v>15</v>
      </c>
      <c r="G9433" t="s">
        <v>67</v>
      </c>
      <c r="H9433">
        <v>7370</v>
      </c>
      <c r="I9433" s="2">
        <f t="shared" si="2058"/>
        <v>2026</v>
      </c>
      <c r="J9433" s="2" t="str">
        <f t="shared" si="2059"/>
        <v>March</v>
      </c>
      <c r="K9433" s="2">
        <f t="shared" si="2060"/>
        <v>3</v>
      </c>
      <c r="L9433" s="2" t="str">
        <f t="shared" si="2061"/>
        <v>Saturday</v>
      </c>
      <c r="M9433" s="2">
        <f t="shared" si="2062"/>
        <v>12</v>
      </c>
      <c r="N9433" s="3">
        <f t="shared" si="2063"/>
        <v>0</v>
      </c>
      <c r="O9433" s="3">
        <f t="shared" si="2064"/>
        <v>7370</v>
      </c>
      <c r="P9433" t="str">
        <f t="shared" si="2065"/>
        <v>21-Mar</v>
      </c>
      <c r="Q9433" s="9">
        <f t="shared" si="2066"/>
        <v>0.9</v>
      </c>
      <c r="R9433" t="str">
        <f t="shared" si="2067"/>
        <v>Night</v>
      </c>
      <c r="S9433" s="2">
        <f t="shared" si="2068"/>
        <v>21</v>
      </c>
      <c r="T9433" t="str">
        <f t="shared" si="2069"/>
        <v>UPI Transfer</v>
      </c>
      <c r="U9433">
        <f t="shared" si="2070"/>
        <v>21</v>
      </c>
      <c r="V9433" t="str">
        <f t="shared" si="2071"/>
        <v>FY Q4</v>
      </c>
    </row>
    <row r="9434" spans="1:22" x14ac:dyDescent="0.3">
      <c r="A9434" s="18">
        <v>46102</v>
      </c>
      <c r="B9434" t="s">
        <v>1876</v>
      </c>
      <c r="C9434" t="s">
        <v>291</v>
      </c>
      <c r="D9434" t="s">
        <v>10566</v>
      </c>
      <c r="E9434">
        <v>692754806958</v>
      </c>
      <c r="F9434" t="s">
        <v>16</v>
      </c>
      <c r="G9434" t="s">
        <v>71</v>
      </c>
      <c r="H9434">
        <v>6214</v>
      </c>
      <c r="I9434" s="2">
        <f t="shared" si="2058"/>
        <v>2026</v>
      </c>
      <c r="J9434" s="2" t="str">
        <f t="shared" si="2059"/>
        <v>March</v>
      </c>
      <c r="K9434" s="2">
        <f t="shared" si="2060"/>
        <v>3</v>
      </c>
      <c r="L9434" s="2" t="str">
        <f t="shared" si="2061"/>
        <v>Saturday</v>
      </c>
      <c r="M9434" s="2">
        <f t="shared" si="2062"/>
        <v>12</v>
      </c>
      <c r="N9434" s="3">
        <f t="shared" si="2063"/>
        <v>6214</v>
      </c>
      <c r="O9434" s="3">
        <f t="shared" si="2064"/>
        <v>0</v>
      </c>
      <c r="P9434" t="str">
        <f t="shared" si="2065"/>
        <v>21-Mar</v>
      </c>
      <c r="Q9434" s="9">
        <f t="shared" si="2066"/>
        <v>0.95416666666666672</v>
      </c>
      <c r="R9434" t="str">
        <f t="shared" si="2067"/>
        <v>Night</v>
      </c>
      <c r="S9434" s="2">
        <f t="shared" si="2068"/>
        <v>21</v>
      </c>
      <c r="T9434" t="str">
        <f t="shared" si="2069"/>
        <v>Others</v>
      </c>
      <c r="U9434">
        <f t="shared" si="2070"/>
        <v>22</v>
      </c>
      <c r="V9434" t="str">
        <f t="shared" si="2071"/>
        <v>FY Q4</v>
      </c>
    </row>
    <row r="9435" spans="1:22" x14ac:dyDescent="0.3">
      <c r="A9435" s="18">
        <v>46103</v>
      </c>
      <c r="B9435" t="s">
        <v>1455</v>
      </c>
      <c r="C9435" t="s">
        <v>282</v>
      </c>
      <c r="D9435" t="s">
        <v>10567</v>
      </c>
      <c r="E9435">
        <v>780877226438</v>
      </c>
      <c r="F9435" t="s">
        <v>16</v>
      </c>
      <c r="G9435" t="s">
        <v>71</v>
      </c>
      <c r="H9435">
        <v>4425</v>
      </c>
      <c r="I9435" s="2">
        <f t="shared" si="2058"/>
        <v>2026</v>
      </c>
      <c r="J9435" s="2" t="str">
        <f t="shared" si="2059"/>
        <v>March</v>
      </c>
      <c r="K9435" s="2">
        <f t="shared" si="2060"/>
        <v>3</v>
      </c>
      <c r="L9435" s="2" t="str">
        <f t="shared" si="2061"/>
        <v>Sunday</v>
      </c>
      <c r="M9435" s="2">
        <f t="shared" si="2062"/>
        <v>13</v>
      </c>
      <c r="N9435" s="3">
        <f t="shared" si="2063"/>
        <v>4425</v>
      </c>
      <c r="O9435" s="3">
        <f t="shared" si="2064"/>
        <v>0</v>
      </c>
      <c r="P9435" t="str">
        <f t="shared" si="2065"/>
        <v>22-Mar</v>
      </c>
      <c r="Q9435" s="9">
        <f t="shared" si="2066"/>
        <v>0.60069444444444442</v>
      </c>
      <c r="R9435" t="str">
        <f t="shared" si="2067"/>
        <v>Afternoon</v>
      </c>
      <c r="S9435" s="2">
        <f t="shared" si="2068"/>
        <v>22</v>
      </c>
      <c r="T9435" t="str">
        <f t="shared" si="2069"/>
        <v>Others</v>
      </c>
      <c r="U9435">
        <f t="shared" si="2070"/>
        <v>14</v>
      </c>
      <c r="V9435" t="str">
        <f t="shared" si="2071"/>
        <v>FY Q4</v>
      </c>
    </row>
    <row r="9436" spans="1:22" x14ac:dyDescent="0.3">
      <c r="A9436" s="18">
        <v>46103</v>
      </c>
      <c r="B9436" t="s">
        <v>1455</v>
      </c>
      <c r="C9436" t="s">
        <v>117</v>
      </c>
      <c r="D9436" t="s">
        <v>10568</v>
      </c>
      <c r="E9436">
        <v>401300867688</v>
      </c>
      <c r="F9436" t="s">
        <v>16</v>
      </c>
      <c r="G9436" t="s">
        <v>67</v>
      </c>
      <c r="H9436">
        <v>10064</v>
      </c>
      <c r="I9436" s="2">
        <f t="shared" si="2058"/>
        <v>2026</v>
      </c>
      <c r="J9436" s="2" t="str">
        <f t="shared" si="2059"/>
        <v>March</v>
      </c>
      <c r="K9436" s="2">
        <f t="shared" si="2060"/>
        <v>3</v>
      </c>
      <c r="L9436" s="2" t="str">
        <f t="shared" si="2061"/>
        <v>Sunday</v>
      </c>
      <c r="M9436" s="2">
        <f t="shared" si="2062"/>
        <v>13</v>
      </c>
      <c r="N9436" s="3">
        <f t="shared" si="2063"/>
        <v>10064</v>
      </c>
      <c r="O9436" s="3">
        <f t="shared" si="2064"/>
        <v>0</v>
      </c>
      <c r="P9436" t="str">
        <f t="shared" si="2065"/>
        <v>22-Mar</v>
      </c>
      <c r="Q9436" s="9">
        <f t="shared" si="2066"/>
        <v>0.60069444444444442</v>
      </c>
      <c r="R9436" t="str">
        <f t="shared" si="2067"/>
        <v>Afternoon</v>
      </c>
      <c r="S9436" s="2">
        <f t="shared" si="2068"/>
        <v>22</v>
      </c>
      <c r="T9436" t="str">
        <f t="shared" si="2069"/>
        <v>Others</v>
      </c>
      <c r="U9436">
        <f t="shared" si="2070"/>
        <v>14</v>
      </c>
      <c r="V9436" t="str">
        <f t="shared" si="2071"/>
        <v>FY Q4</v>
      </c>
    </row>
    <row r="9437" spans="1:22" x14ac:dyDescent="0.3">
      <c r="A9437" s="18">
        <v>46103</v>
      </c>
      <c r="B9437" t="s">
        <v>704</v>
      </c>
      <c r="C9437" t="s">
        <v>98</v>
      </c>
      <c r="D9437" t="s">
        <v>10569</v>
      </c>
      <c r="E9437">
        <v>81857619861</v>
      </c>
      <c r="F9437" t="s">
        <v>15</v>
      </c>
      <c r="G9437" t="s">
        <v>71</v>
      </c>
      <c r="H9437">
        <v>8584</v>
      </c>
      <c r="I9437" s="2">
        <f t="shared" si="2058"/>
        <v>2026</v>
      </c>
      <c r="J9437" s="2" t="str">
        <f t="shared" si="2059"/>
        <v>March</v>
      </c>
      <c r="K9437" s="2">
        <f t="shared" si="2060"/>
        <v>3</v>
      </c>
      <c r="L9437" s="2" t="str">
        <f t="shared" si="2061"/>
        <v>Sunday</v>
      </c>
      <c r="M9437" s="2">
        <f t="shared" si="2062"/>
        <v>13</v>
      </c>
      <c r="N9437" s="3">
        <f t="shared" si="2063"/>
        <v>0</v>
      </c>
      <c r="O9437" s="3">
        <f t="shared" si="2064"/>
        <v>8584</v>
      </c>
      <c r="P9437" t="str">
        <f t="shared" si="2065"/>
        <v>22-Mar</v>
      </c>
      <c r="Q9437" s="9">
        <f t="shared" si="2066"/>
        <v>0.60972222222222228</v>
      </c>
      <c r="R9437" t="str">
        <f t="shared" si="2067"/>
        <v>Afternoon</v>
      </c>
      <c r="S9437" s="2">
        <f t="shared" si="2068"/>
        <v>22</v>
      </c>
      <c r="T9437" t="str">
        <f t="shared" si="2069"/>
        <v>UPI Transfer</v>
      </c>
      <c r="U9437">
        <f t="shared" si="2070"/>
        <v>14</v>
      </c>
      <c r="V9437" t="str">
        <f t="shared" si="2071"/>
        <v>FY Q4</v>
      </c>
    </row>
    <row r="9438" spans="1:22" x14ac:dyDescent="0.3">
      <c r="A9438" s="18">
        <v>46103</v>
      </c>
      <c r="B9438" t="s">
        <v>918</v>
      </c>
      <c r="C9438" t="s">
        <v>101</v>
      </c>
      <c r="D9438" t="s">
        <v>10570</v>
      </c>
      <c r="E9438">
        <v>10747100277</v>
      </c>
      <c r="F9438" t="s">
        <v>15</v>
      </c>
      <c r="G9438" t="s">
        <v>67</v>
      </c>
      <c r="H9438">
        <v>4111</v>
      </c>
      <c r="I9438" s="2">
        <f t="shared" si="2058"/>
        <v>2026</v>
      </c>
      <c r="J9438" s="2" t="str">
        <f t="shared" si="2059"/>
        <v>March</v>
      </c>
      <c r="K9438" s="2">
        <f t="shared" si="2060"/>
        <v>3</v>
      </c>
      <c r="L9438" s="2" t="str">
        <f t="shared" si="2061"/>
        <v>Sunday</v>
      </c>
      <c r="M9438" s="2">
        <f t="shared" si="2062"/>
        <v>13</v>
      </c>
      <c r="N9438" s="3">
        <f t="shared" si="2063"/>
        <v>0</v>
      </c>
      <c r="O9438" s="3">
        <f t="shared" si="2064"/>
        <v>4111</v>
      </c>
      <c r="P9438" t="str">
        <f t="shared" si="2065"/>
        <v>22-Mar</v>
      </c>
      <c r="Q9438" s="9">
        <f t="shared" si="2066"/>
        <v>0.63055555555555554</v>
      </c>
      <c r="R9438" t="str">
        <f t="shared" si="2067"/>
        <v>Afternoon</v>
      </c>
      <c r="S9438" s="2">
        <f t="shared" si="2068"/>
        <v>22</v>
      </c>
      <c r="T9438" t="str">
        <f t="shared" si="2069"/>
        <v>Recharge</v>
      </c>
      <c r="U9438">
        <f t="shared" si="2070"/>
        <v>15</v>
      </c>
      <c r="V9438" t="str">
        <f t="shared" si="2071"/>
        <v>FY Q4</v>
      </c>
    </row>
    <row r="9439" spans="1:22" x14ac:dyDescent="0.3">
      <c r="A9439" s="18">
        <v>46103</v>
      </c>
      <c r="B9439" t="s">
        <v>1655</v>
      </c>
      <c r="C9439" t="s">
        <v>104</v>
      </c>
      <c r="D9439" t="s">
        <v>10571</v>
      </c>
      <c r="E9439">
        <v>665022977953</v>
      </c>
      <c r="F9439" t="s">
        <v>16</v>
      </c>
      <c r="G9439" t="s">
        <v>71</v>
      </c>
      <c r="H9439">
        <v>5700</v>
      </c>
      <c r="I9439" s="2">
        <f t="shared" si="2058"/>
        <v>2026</v>
      </c>
      <c r="J9439" s="2" t="str">
        <f t="shared" si="2059"/>
        <v>March</v>
      </c>
      <c r="K9439" s="2">
        <f t="shared" si="2060"/>
        <v>3</v>
      </c>
      <c r="L9439" s="2" t="str">
        <f t="shared" si="2061"/>
        <v>Sunday</v>
      </c>
      <c r="M9439" s="2">
        <f t="shared" si="2062"/>
        <v>13</v>
      </c>
      <c r="N9439" s="3">
        <f t="shared" si="2063"/>
        <v>5700</v>
      </c>
      <c r="O9439" s="3">
        <f t="shared" si="2064"/>
        <v>0</v>
      </c>
      <c r="P9439" t="str">
        <f t="shared" si="2065"/>
        <v>22-Mar</v>
      </c>
      <c r="Q9439" s="9">
        <f t="shared" si="2066"/>
        <v>0.63958333333333328</v>
      </c>
      <c r="R9439" t="str">
        <f t="shared" si="2067"/>
        <v>Afternoon</v>
      </c>
      <c r="S9439" s="2">
        <f t="shared" si="2068"/>
        <v>22</v>
      </c>
      <c r="T9439" t="str">
        <f t="shared" si="2069"/>
        <v>Others</v>
      </c>
      <c r="U9439">
        <f t="shared" si="2070"/>
        <v>15</v>
      </c>
      <c r="V9439" t="str">
        <f t="shared" si="2071"/>
        <v>FY Q4</v>
      </c>
    </row>
    <row r="9440" spans="1:22" x14ac:dyDescent="0.3">
      <c r="A9440" s="18">
        <v>46103</v>
      </c>
      <c r="B9440" t="s">
        <v>737</v>
      </c>
      <c r="C9440" t="s">
        <v>222</v>
      </c>
      <c r="D9440" t="s">
        <v>10572</v>
      </c>
      <c r="E9440">
        <v>798041859054</v>
      </c>
      <c r="F9440" t="s">
        <v>15</v>
      </c>
      <c r="G9440" t="s">
        <v>67</v>
      </c>
      <c r="H9440">
        <v>5719</v>
      </c>
      <c r="I9440" s="2">
        <f t="shared" si="2058"/>
        <v>2026</v>
      </c>
      <c r="J9440" s="2" t="str">
        <f t="shared" si="2059"/>
        <v>March</v>
      </c>
      <c r="K9440" s="2">
        <f t="shared" si="2060"/>
        <v>3</v>
      </c>
      <c r="L9440" s="2" t="str">
        <f t="shared" si="2061"/>
        <v>Sunday</v>
      </c>
      <c r="M9440" s="2">
        <f t="shared" si="2062"/>
        <v>13</v>
      </c>
      <c r="N9440" s="3">
        <f t="shared" si="2063"/>
        <v>0</v>
      </c>
      <c r="O9440" s="3">
        <f t="shared" si="2064"/>
        <v>5719</v>
      </c>
      <c r="P9440" t="str">
        <f t="shared" si="2065"/>
        <v>22-Mar</v>
      </c>
      <c r="Q9440" s="9">
        <f t="shared" si="2066"/>
        <v>0.68611111111111112</v>
      </c>
      <c r="R9440" t="str">
        <f t="shared" si="2067"/>
        <v>Afternoon</v>
      </c>
      <c r="S9440" s="2">
        <f t="shared" si="2068"/>
        <v>22</v>
      </c>
      <c r="T9440" t="str">
        <f t="shared" si="2069"/>
        <v>UPI Transfer</v>
      </c>
      <c r="U9440">
        <f t="shared" si="2070"/>
        <v>16</v>
      </c>
      <c r="V9440" t="str">
        <f t="shared" si="2071"/>
        <v>FY Q4</v>
      </c>
    </row>
    <row r="9441" spans="1:22" x14ac:dyDescent="0.3">
      <c r="A9441" s="18">
        <v>46103</v>
      </c>
      <c r="B9441" t="s">
        <v>4842</v>
      </c>
      <c r="C9441" t="s">
        <v>605</v>
      </c>
      <c r="D9441" t="s">
        <v>10573</v>
      </c>
      <c r="E9441">
        <v>269965764678</v>
      </c>
      <c r="F9441" t="s">
        <v>16</v>
      </c>
      <c r="G9441" t="s">
        <v>71</v>
      </c>
      <c r="H9441">
        <v>9590</v>
      </c>
      <c r="I9441" s="2">
        <f t="shared" si="2058"/>
        <v>2026</v>
      </c>
      <c r="J9441" s="2" t="str">
        <f t="shared" si="2059"/>
        <v>March</v>
      </c>
      <c r="K9441" s="2">
        <f t="shared" si="2060"/>
        <v>3</v>
      </c>
      <c r="L9441" s="2" t="str">
        <f t="shared" si="2061"/>
        <v>Sunday</v>
      </c>
      <c r="M9441" s="2">
        <f t="shared" si="2062"/>
        <v>13</v>
      </c>
      <c r="N9441" s="3">
        <f t="shared" si="2063"/>
        <v>9590</v>
      </c>
      <c r="O9441" s="3">
        <f t="shared" si="2064"/>
        <v>0</v>
      </c>
      <c r="P9441" t="str">
        <f t="shared" si="2065"/>
        <v>22-Mar</v>
      </c>
      <c r="Q9441" s="9">
        <f t="shared" si="2066"/>
        <v>0.98402777777777772</v>
      </c>
      <c r="R9441" t="str">
        <f t="shared" si="2067"/>
        <v>Night</v>
      </c>
      <c r="S9441" s="2">
        <f t="shared" si="2068"/>
        <v>22</v>
      </c>
      <c r="T9441" t="str">
        <f t="shared" si="2069"/>
        <v>Others</v>
      </c>
      <c r="U9441">
        <f t="shared" si="2070"/>
        <v>23</v>
      </c>
      <c r="V9441" t="str">
        <f t="shared" si="2071"/>
        <v>FY Q4</v>
      </c>
    </row>
    <row r="9442" spans="1:22" x14ac:dyDescent="0.3">
      <c r="A9442" s="18">
        <v>46104</v>
      </c>
      <c r="B9442" t="s">
        <v>1439</v>
      </c>
      <c r="C9442" t="s">
        <v>73</v>
      </c>
      <c r="D9442" t="s">
        <v>10574</v>
      </c>
      <c r="E9442">
        <v>834051391621</v>
      </c>
      <c r="F9442" t="s">
        <v>16</v>
      </c>
      <c r="G9442" t="s">
        <v>71</v>
      </c>
      <c r="H9442">
        <v>30093</v>
      </c>
      <c r="I9442" s="2">
        <f t="shared" si="2058"/>
        <v>2026</v>
      </c>
      <c r="J9442" s="2" t="str">
        <f t="shared" si="2059"/>
        <v>March</v>
      </c>
      <c r="K9442" s="2">
        <f t="shared" si="2060"/>
        <v>3</v>
      </c>
      <c r="L9442" s="2" t="str">
        <f t="shared" si="2061"/>
        <v>Monday</v>
      </c>
      <c r="M9442" s="2">
        <f t="shared" si="2062"/>
        <v>13</v>
      </c>
      <c r="N9442" s="3">
        <f t="shared" si="2063"/>
        <v>30093</v>
      </c>
      <c r="O9442" s="3">
        <f t="shared" si="2064"/>
        <v>0</v>
      </c>
      <c r="P9442" t="str">
        <f t="shared" si="2065"/>
        <v>23-Mar</v>
      </c>
      <c r="Q9442" s="9">
        <f t="shared" si="2066"/>
        <v>0.47708333333333336</v>
      </c>
      <c r="R9442" t="str">
        <f t="shared" si="2067"/>
        <v>Morning</v>
      </c>
      <c r="S9442" s="2">
        <f t="shared" si="2068"/>
        <v>23</v>
      </c>
      <c r="T9442" t="str">
        <f t="shared" si="2069"/>
        <v>Others</v>
      </c>
      <c r="U9442">
        <f t="shared" si="2070"/>
        <v>11</v>
      </c>
      <c r="V9442" t="str">
        <f t="shared" si="2071"/>
        <v>FY Q4</v>
      </c>
    </row>
    <row r="9443" spans="1:22" x14ac:dyDescent="0.3">
      <c r="A9443" s="18">
        <v>46104</v>
      </c>
      <c r="B9443" t="s">
        <v>286</v>
      </c>
      <c r="C9443" t="s">
        <v>366</v>
      </c>
      <c r="D9443" t="s">
        <v>10575</v>
      </c>
      <c r="E9443">
        <v>351079255141</v>
      </c>
      <c r="F9443" t="s">
        <v>16</v>
      </c>
      <c r="G9443" t="s">
        <v>67</v>
      </c>
      <c r="H9443">
        <v>9516</v>
      </c>
      <c r="I9443" s="2">
        <f t="shared" si="2058"/>
        <v>2026</v>
      </c>
      <c r="J9443" s="2" t="str">
        <f t="shared" si="2059"/>
        <v>March</v>
      </c>
      <c r="K9443" s="2">
        <f t="shared" si="2060"/>
        <v>3</v>
      </c>
      <c r="L9443" s="2" t="str">
        <f t="shared" si="2061"/>
        <v>Monday</v>
      </c>
      <c r="M9443" s="2">
        <f t="shared" si="2062"/>
        <v>13</v>
      </c>
      <c r="N9443" s="3">
        <f t="shared" si="2063"/>
        <v>9516</v>
      </c>
      <c r="O9443" s="3">
        <f t="shared" si="2064"/>
        <v>0</v>
      </c>
      <c r="P9443" t="str">
        <f t="shared" si="2065"/>
        <v>23-Mar</v>
      </c>
      <c r="Q9443" s="9">
        <f t="shared" si="2066"/>
        <v>0.48472222222222222</v>
      </c>
      <c r="R9443" t="str">
        <f t="shared" si="2067"/>
        <v>Morning</v>
      </c>
      <c r="S9443" s="2">
        <f t="shared" si="2068"/>
        <v>23</v>
      </c>
      <c r="T9443" t="str">
        <f t="shared" si="2069"/>
        <v>Others</v>
      </c>
      <c r="U9443">
        <f t="shared" si="2070"/>
        <v>11</v>
      </c>
      <c r="V9443" t="str">
        <f t="shared" si="2071"/>
        <v>FY Q4</v>
      </c>
    </row>
    <row r="9444" spans="1:22" x14ac:dyDescent="0.3">
      <c r="A9444" s="18">
        <v>46104</v>
      </c>
      <c r="B9444" t="s">
        <v>441</v>
      </c>
      <c r="C9444" t="s">
        <v>98</v>
      </c>
      <c r="D9444" t="s">
        <v>10576</v>
      </c>
      <c r="E9444">
        <v>966501412495</v>
      </c>
      <c r="F9444" t="s">
        <v>15</v>
      </c>
      <c r="G9444" t="s">
        <v>67</v>
      </c>
      <c r="H9444">
        <v>8032</v>
      </c>
      <c r="I9444" s="2">
        <f t="shared" si="2058"/>
        <v>2026</v>
      </c>
      <c r="J9444" s="2" t="str">
        <f t="shared" si="2059"/>
        <v>March</v>
      </c>
      <c r="K9444" s="2">
        <f t="shared" si="2060"/>
        <v>3</v>
      </c>
      <c r="L9444" s="2" t="str">
        <f t="shared" si="2061"/>
        <v>Monday</v>
      </c>
      <c r="M9444" s="2">
        <f t="shared" si="2062"/>
        <v>13</v>
      </c>
      <c r="N9444" s="3">
        <f t="shared" si="2063"/>
        <v>0</v>
      </c>
      <c r="O9444" s="3">
        <f t="shared" si="2064"/>
        <v>8032</v>
      </c>
      <c r="P9444" t="str">
        <f t="shared" si="2065"/>
        <v>23-Mar</v>
      </c>
      <c r="Q9444" s="9">
        <f t="shared" si="2066"/>
        <v>0.4909722222222222</v>
      </c>
      <c r="R9444" t="str">
        <f t="shared" si="2067"/>
        <v>Morning</v>
      </c>
      <c r="S9444" s="2">
        <f t="shared" si="2068"/>
        <v>23</v>
      </c>
      <c r="T9444" t="str">
        <f t="shared" si="2069"/>
        <v>UPI Transfer</v>
      </c>
      <c r="U9444">
        <f t="shared" si="2070"/>
        <v>11</v>
      </c>
      <c r="V9444" t="str">
        <f t="shared" si="2071"/>
        <v>FY Q4</v>
      </c>
    </row>
    <row r="9445" spans="1:22" x14ac:dyDescent="0.3">
      <c r="A9445" s="18">
        <v>46105</v>
      </c>
      <c r="B9445" t="s">
        <v>924</v>
      </c>
      <c r="C9445" t="s">
        <v>85</v>
      </c>
      <c r="D9445" t="s">
        <v>10577</v>
      </c>
      <c r="E9445">
        <v>217232601458</v>
      </c>
      <c r="F9445" t="s">
        <v>16</v>
      </c>
      <c r="G9445" t="s">
        <v>67</v>
      </c>
      <c r="H9445">
        <v>7516</v>
      </c>
      <c r="I9445" s="2">
        <f t="shared" si="2058"/>
        <v>2026</v>
      </c>
      <c r="J9445" s="2" t="str">
        <f t="shared" si="2059"/>
        <v>March</v>
      </c>
      <c r="K9445" s="2">
        <f t="shared" si="2060"/>
        <v>3</v>
      </c>
      <c r="L9445" s="2" t="str">
        <f t="shared" si="2061"/>
        <v>Tuesday</v>
      </c>
      <c r="M9445" s="2">
        <f t="shared" si="2062"/>
        <v>13</v>
      </c>
      <c r="N9445" s="3">
        <f t="shared" si="2063"/>
        <v>7516</v>
      </c>
      <c r="O9445" s="3">
        <f t="shared" si="2064"/>
        <v>0</v>
      </c>
      <c r="P9445" t="str">
        <f t="shared" si="2065"/>
        <v>24-Mar</v>
      </c>
      <c r="Q9445" s="9">
        <f t="shared" si="2066"/>
        <v>0.62430555555555556</v>
      </c>
      <c r="R9445" t="str">
        <f t="shared" si="2067"/>
        <v>Afternoon</v>
      </c>
      <c r="S9445" s="2">
        <f t="shared" si="2068"/>
        <v>24</v>
      </c>
      <c r="T9445" t="str">
        <f t="shared" si="2069"/>
        <v>Others</v>
      </c>
      <c r="U9445">
        <f t="shared" si="2070"/>
        <v>14</v>
      </c>
      <c r="V9445" t="str">
        <f t="shared" si="2071"/>
        <v>FY Q4</v>
      </c>
    </row>
    <row r="9446" spans="1:22" x14ac:dyDescent="0.3">
      <c r="A9446" s="18">
        <v>46105</v>
      </c>
      <c r="B9446" t="s">
        <v>1832</v>
      </c>
      <c r="C9446" t="s">
        <v>375</v>
      </c>
      <c r="D9446" t="s">
        <v>10578</v>
      </c>
      <c r="E9446">
        <v>195295645436</v>
      </c>
      <c r="F9446" t="s">
        <v>15</v>
      </c>
      <c r="G9446" t="s">
        <v>71</v>
      </c>
      <c r="H9446">
        <v>15994</v>
      </c>
      <c r="I9446" s="2">
        <f t="shared" ref="I9446:I9468" si="2072">YEAR(A9446)</f>
        <v>2026</v>
      </c>
      <c r="J9446" s="2" t="str">
        <f t="shared" ref="J9446:J9468" si="2073">TEXT(A9446,"mmmm")</f>
        <v>March</v>
      </c>
      <c r="K9446" s="2">
        <f t="shared" ref="K9446:K9468" si="2074">MONTH(A9446)</f>
        <v>3</v>
      </c>
      <c r="L9446" s="2" t="str">
        <f t="shared" ref="L9446:L9468" si="2075">TEXT(A9446,"dddd")</f>
        <v>Tuesday</v>
      </c>
      <c r="M9446" s="2">
        <f t="shared" ref="M9446:M9468" si="2076">WEEKNUM(A9446)</f>
        <v>13</v>
      </c>
      <c r="N9446" s="3">
        <f t="shared" ref="N9446:N9468" si="2077">IF(F9446="Credit",H9446,0)</f>
        <v>0</v>
      </c>
      <c r="O9446" s="3">
        <f t="shared" ref="O9446:O9468" si="2078">IF(F9446="Debit",H9446,0)</f>
        <v>15994</v>
      </c>
      <c r="P9446" t="str">
        <f t="shared" ref="P9446:P9468" si="2079">TEXT(A9446,"d-mmm")</f>
        <v>24-Mar</v>
      </c>
      <c r="Q9446" s="9">
        <f t="shared" ref="Q9446:Q9468" si="2080">TIMEVALUE(TRIM(CLEAN(SUBSTITUTE(B9446,CHAR(34),""))))</f>
        <v>0.66805555555555551</v>
      </c>
      <c r="R9446" t="str">
        <f t="shared" ref="R9446:R9468" si="2081">IF(HOUR(Q9446)&lt;12,"Morning",IF(HOUR(Q9446)&lt;17,"Afternoon",IF(HOUR(Q9446)&lt;21,"Evening","Night")))</f>
        <v>Afternoon</v>
      </c>
      <c r="S9446" s="2">
        <f t="shared" ref="S9446:S9468" si="2082">DAY(A9446)</f>
        <v>24</v>
      </c>
      <c r="T9446" t="str">
        <f t="shared" ref="T9446:T9468" si="2083">IF(ISNUMBER(SEARCH("Recharge",C9446)),"Recharge",IF(ISNUMBER(SEARCH("Petrol",C9446)),"Fuel",IF(ISNUMBER(SEARCH("Restaurant",C9446)),"Food",IF(ISNUMBER(SEARCH("Amazon",C9446)),"Shopping",IF(ISNUMBER(SEARCH("Salary",C9446)),"Salary",IF(ISNUMBER(SEARCH("Paid to",C9446)),"UPI Transfer","Others"))))))</f>
        <v>UPI Transfer</v>
      </c>
      <c r="U9446">
        <f t="shared" ref="U9446:U9468" si="2084">HOUR(Q9446)</f>
        <v>16</v>
      </c>
      <c r="V9446" t="str">
        <f t="shared" ref="V9446:V9468" si="2085">"FY Q"&amp;INT(MOD(MONTH(A9446)-4,12)/3)+1</f>
        <v>FY Q4</v>
      </c>
    </row>
    <row r="9447" spans="1:22" x14ac:dyDescent="0.3">
      <c r="A9447" s="18">
        <v>46105</v>
      </c>
      <c r="B9447" t="s">
        <v>2217</v>
      </c>
      <c r="C9447" t="s">
        <v>73</v>
      </c>
      <c r="D9447" t="s">
        <v>10579</v>
      </c>
      <c r="E9447">
        <v>34070720588</v>
      </c>
      <c r="F9447" t="s">
        <v>16</v>
      </c>
      <c r="G9447" t="s">
        <v>67</v>
      </c>
      <c r="H9447">
        <v>29935</v>
      </c>
      <c r="I9447" s="2">
        <f t="shared" si="2072"/>
        <v>2026</v>
      </c>
      <c r="J9447" s="2" t="str">
        <f t="shared" si="2073"/>
        <v>March</v>
      </c>
      <c r="K9447" s="2">
        <f t="shared" si="2074"/>
        <v>3</v>
      </c>
      <c r="L9447" s="2" t="str">
        <f t="shared" si="2075"/>
        <v>Tuesday</v>
      </c>
      <c r="M9447" s="2">
        <f t="shared" si="2076"/>
        <v>13</v>
      </c>
      <c r="N9447" s="3">
        <f t="shared" si="2077"/>
        <v>29935</v>
      </c>
      <c r="O9447" s="3">
        <f t="shared" si="2078"/>
        <v>0</v>
      </c>
      <c r="P9447" t="str">
        <f t="shared" si="2079"/>
        <v>24-Mar</v>
      </c>
      <c r="Q9447" s="9">
        <f t="shared" si="2080"/>
        <v>0.67013888888888884</v>
      </c>
      <c r="R9447" t="str">
        <f t="shared" si="2081"/>
        <v>Afternoon</v>
      </c>
      <c r="S9447" s="2">
        <f t="shared" si="2082"/>
        <v>24</v>
      </c>
      <c r="T9447" t="str">
        <f t="shared" si="2083"/>
        <v>Others</v>
      </c>
      <c r="U9447">
        <f t="shared" si="2084"/>
        <v>16</v>
      </c>
      <c r="V9447" t="str">
        <f t="shared" si="2085"/>
        <v>FY Q4</v>
      </c>
    </row>
    <row r="9448" spans="1:22" x14ac:dyDescent="0.3">
      <c r="A9448" s="18">
        <v>46106</v>
      </c>
      <c r="B9448" t="s">
        <v>2656</v>
      </c>
      <c r="C9448" t="s">
        <v>79</v>
      </c>
      <c r="D9448" t="s">
        <v>10580</v>
      </c>
      <c r="E9448">
        <v>271942782676</v>
      </c>
      <c r="F9448" t="s">
        <v>16</v>
      </c>
      <c r="G9448" t="s">
        <v>71</v>
      </c>
      <c r="H9448">
        <v>3360</v>
      </c>
      <c r="I9448" s="2">
        <f t="shared" si="2072"/>
        <v>2026</v>
      </c>
      <c r="J9448" s="2" t="str">
        <f t="shared" si="2073"/>
        <v>March</v>
      </c>
      <c r="K9448" s="2">
        <f t="shared" si="2074"/>
        <v>3</v>
      </c>
      <c r="L9448" s="2" t="str">
        <f t="shared" si="2075"/>
        <v>Wednesday</v>
      </c>
      <c r="M9448" s="2">
        <f t="shared" si="2076"/>
        <v>13</v>
      </c>
      <c r="N9448" s="3">
        <f t="shared" si="2077"/>
        <v>3360</v>
      </c>
      <c r="O9448" s="3">
        <f t="shared" si="2078"/>
        <v>0</v>
      </c>
      <c r="P9448" t="str">
        <f t="shared" si="2079"/>
        <v>25-Mar</v>
      </c>
      <c r="Q9448" s="9">
        <f t="shared" si="2080"/>
        <v>0.41111111111111109</v>
      </c>
      <c r="R9448" t="str">
        <f t="shared" si="2081"/>
        <v>Morning</v>
      </c>
      <c r="S9448" s="2">
        <f t="shared" si="2082"/>
        <v>25</v>
      </c>
      <c r="T9448" t="str">
        <f t="shared" si="2083"/>
        <v>Others</v>
      </c>
      <c r="U9448">
        <f t="shared" si="2084"/>
        <v>9</v>
      </c>
      <c r="V9448" t="str">
        <f t="shared" si="2085"/>
        <v>FY Q4</v>
      </c>
    </row>
    <row r="9449" spans="1:22" x14ac:dyDescent="0.3">
      <c r="A9449" s="18">
        <v>46106</v>
      </c>
      <c r="B9449" t="s">
        <v>2017</v>
      </c>
      <c r="C9449" t="s">
        <v>73</v>
      </c>
      <c r="D9449" t="s">
        <v>10581</v>
      </c>
      <c r="E9449">
        <v>510046792574</v>
      </c>
      <c r="F9449" t="s">
        <v>16</v>
      </c>
      <c r="G9449" t="s">
        <v>67</v>
      </c>
      <c r="H9449">
        <v>10526</v>
      </c>
      <c r="I9449" s="2">
        <f t="shared" si="2072"/>
        <v>2026</v>
      </c>
      <c r="J9449" s="2" t="str">
        <f t="shared" si="2073"/>
        <v>March</v>
      </c>
      <c r="K9449" s="2">
        <f t="shared" si="2074"/>
        <v>3</v>
      </c>
      <c r="L9449" s="2" t="str">
        <f t="shared" si="2075"/>
        <v>Wednesday</v>
      </c>
      <c r="M9449" s="2">
        <f t="shared" si="2076"/>
        <v>13</v>
      </c>
      <c r="N9449" s="3">
        <f t="shared" si="2077"/>
        <v>10526</v>
      </c>
      <c r="O9449" s="3">
        <f t="shared" si="2078"/>
        <v>0</v>
      </c>
      <c r="P9449" t="str">
        <f t="shared" si="2079"/>
        <v>25-Mar</v>
      </c>
      <c r="Q9449" s="9">
        <f t="shared" si="2080"/>
        <v>0.45069444444444445</v>
      </c>
      <c r="R9449" t="str">
        <f t="shared" si="2081"/>
        <v>Morning</v>
      </c>
      <c r="S9449" s="2">
        <f t="shared" si="2082"/>
        <v>25</v>
      </c>
      <c r="T9449" t="str">
        <f t="shared" si="2083"/>
        <v>Others</v>
      </c>
      <c r="U9449">
        <f t="shared" si="2084"/>
        <v>10</v>
      </c>
      <c r="V9449" t="str">
        <f t="shared" si="2085"/>
        <v>FY Q4</v>
      </c>
    </row>
    <row r="9450" spans="1:22" x14ac:dyDescent="0.3">
      <c r="A9450" s="18">
        <v>46106</v>
      </c>
      <c r="B9450" t="s">
        <v>155</v>
      </c>
      <c r="C9450" t="s">
        <v>85</v>
      </c>
      <c r="D9450" t="s">
        <v>10582</v>
      </c>
      <c r="E9450">
        <v>317657435206</v>
      </c>
      <c r="F9450" t="s">
        <v>16</v>
      </c>
      <c r="G9450" t="s">
        <v>71</v>
      </c>
      <c r="H9450">
        <v>2951</v>
      </c>
      <c r="I9450" s="2">
        <f t="shared" si="2072"/>
        <v>2026</v>
      </c>
      <c r="J9450" s="2" t="str">
        <f t="shared" si="2073"/>
        <v>March</v>
      </c>
      <c r="K9450" s="2">
        <f t="shared" si="2074"/>
        <v>3</v>
      </c>
      <c r="L9450" s="2" t="str">
        <f t="shared" si="2075"/>
        <v>Wednesday</v>
      </c>
      <c r="M9450" s="2">
        <f t="shared" si="2076"/>
        <v>13</v>
      </c>
      <c r="N9450" s="3">
        <f t="shared" si="2077"/>
        <v>2951</v>
      </c>
      <c r="O9450" s="3">
        <f t="shared" si="2078"/>
        <v>0</v>
      </c>
      <c r="P9450" t="str">
        <f t="shared" si="2079"/>
        <v>25-Mar</v>
      </c>
      <c r="Q9450" s="9">
        <f t="shared" si="2080"/>
        <v>0.52708333333333335</v>
      </c>
      <c r="R9450" t="str">
        <f t="shared" si="2081"/>
        <v>Afternoon</v>
      </c>
      <c r="S9450" s="2">
        <f t="shared" si="2082"/>
        <v>25</v>
      </c>
      <c r="T9450" t="str">
        <f t="shared" si="2083"/>
        <v>Others</v>
      </c>
      <c r="U9450">
        <f t="shared" si="2084"/>
        <v>12</v>
      </c>
      <c r="V9450" t="str">
        <f t="shared" si="2085"/>
        <v>FY Q4</v>
      </c>
    </row>
    <row r="9451" spans="1:22" x14ac:dyDescent="0.3">
      <c r="A9451" s="18">
        <v>46106</v>
      </c>
      <c r="B9451" t="s">
        <v>410</v>
      </c>
      <c r="C9451" t="s">
        <v>325</v>
      </c>
      <c r="D9451" t="s">
        <v>10583</v>
      </c>
      <c r="E9451">
        <v>660775194828</v>
      </c>
      <c r="F9451" t="s">
        <v>16</v>
      </c>
      <c r="G9451" t="s">
        <v>67</v>
      </c>
      <c r="H9451">
        <v>4558</v>
      </c>
      <c r="I9451" s="2">
        <f t="shared" si="2072"/>
        <v>2026</v>
      </c>
      <c r="J9451" s="2" t="str">
        <f t="shared" si="2073"/>
        <v>March</v>
      </c>
      <c r="K9451" s="2">
        <f t="shared" si="2074"/>
        <v>3</v>
      </c>
      <c r="L9451" s="2" t="str">
        <f t="shared" si="2075"/>
        <v>Wednesday</v>
      </c>
      <c r="M9451" s="2">
        <f t="shared" si="2076"/>
        <v>13</v>
      </c>
      <c r="N9451" s="3">
        <f t="shared" si="2077"/>
        <v>4558</v>
      </c>
      <c r="O9451" s="3">
        <f t="shared" si="2078"/>
        <v>0</v>
      </c>
      <c r="P9451" t="str">
        <f t="shared" si="2079"/>
        <v>25-Mar</v>
      </c>
      <c r="Q9451" s="9">
        <f t="shared" si="2080"/>
        <v>0.5708333333333333</v>
      </c>
      <c r="R9451" t="str">
        <f t="shared" si="2081"/>
        <v>Afternoon</v>
      </c>
      <c r="S9451" s="2">
        <f t="shared" si="2082"/>
        <v>25</v>
      </c>
      <c r="T9451" t="str">
        <f t="shared" si="2083"/>
        <v>Others</v>
      </c>
      <c r="U9451">
        <f t="shared" si="2084"/>
        <v>13</v>
      </c>
      <c r="V9451" t="str">
        <f t="shared" si="2085"/>
        <v>FY Q4</v>
      </c>
    </row>
    <row r="9452" spans="1:22" x14ac:dyDescent="0.3">
      <c r="A9452" s="18">
        <v>46107</v>
      </c>
      <c r="B9452" t="s">
        <v>1750</v>
      </c>
      <c r="C9452" t="s">
        <v>82</v>
      </c>
      <c r="D9452" t="s">
        <v>10584</v>
      </c>
      <c r="E9452">
        <v>613664062066</v>
      </c>
      <c r="F9452" t="s">
        <v>16</v>
      </c>
      <c r="G9452" t="s">
        <v>71</v>
      </c>
      <c r="H9452">
        <v>36804</v>
      </c>
      <c r="I9452" s="2">
        <f t="shared" si="2072"/>
        <v>2026</v>
      </c>
      <c r="J9452" s="2" t="str">
        <f t="shared" si="2073"/>
        <v>March</v>
      </c>
      <c r="K9452" s="2">
        <f t="shared" si="2074"/>
        <v>3</v>
      </c>
      <c r="L9452" s="2" t="str">
        <f t="shared" si="2075"/>
        <v>Thursday</v>
      </c>
      <c r="M9452" s="2">
        <f t="shared" si="2076"/>
        <v>13</v>
      </c>
      <c r="N9452" s="3">
        <f t="shared" si="2077"/>
        <v>36804</v>
      </c>
      <c r="O9452" s="3">
        <f t="shared" si="2078"/>
        <v>0</v>
      </c>
      <c r="P9452" t="str">
        <f t="shared" si="2079"/>
        <v>26-Mar</v>
      </c>
      <c r="Q9452" s="9">
        <f t="shared" si="2080"/>
        <v>0.52430555555555558</v>
      </c>
      <c r="R9452" t="str">
        <f t="shared" si="2081"/>
        <v>Afternoon</v>
      </c>
      <c r="S9452" s="2">
        <f t="shared" si="2082"/>
        <v>26</v>
      </c>
      <c r="T9452" t="str">
        <f t="shared" si="2083"/>
        <v>Others</v>
      </c>
      <c r="U9452">
        <f t="shared" si="2084"/>
        <v>12</v>
      </c>
      <c r="V9452" t="str">
        <f t="shared" si="2085"/>
        <v>FY Q4</v>
      </c>
    </row>
    <row r="9453" spans="1:22" x14ac:dyDescent="0.3">
      <c r="A9453" s="18">
        <v>46107</v>
      </c>
      <c r="B9453" t="s">
        <v>1806</v>
      </c>
      <c r="C9453" t="s">
        <v>73</v>
      </c>
      <c r="D9453" t="s">
        <v>10585</v>
      </c>
      <c r="E9453">
        <v>717074071712</v>
      </c>
      <c r="F9453" t="s">
        <v>16</v>
      </c>
      <c r="G9453" t="s">
        <v>67</v>
      </c>
      <c r="H9453">
        <v>20628</v>
      </c>
      <c r="I9453" s="2">
        <f t="shared" si="2072"/>
        <v>2026</v>
      </c>
      <c r="J9453" s="2" t="str">
        <f t="shared" si="2073"/>
        <v>March</v>
      </c>
      <c r="K9453" s="2">
        <f t="shared" si="2074"/>
        <v>3</v>
      </c>
      <c r="L9453" s="2" t="str">
        <f t="shared" si="2075"/>
        <v>Thursday</v>
      </c>
      <c r="M9453" s="2">
        <f t="shared" si="2076"/>
        <v>13</v>
      </c>
      <c r="N9453" s="3">
        <f t="shared" si="2077"/>
        <v>20628</v>
      </c>
      <c r="O9453" s="3">
        <f t="shared" si="2078"/>
        <v>0</v>
      </c>
      <c r="P9453" t="str">
        <f t="shared" si="2079"/>
        <v>26-Mar</v>
      </c>
      <c r="Q9453" s="9">
        <f t="shared" si="2080"/>
        <v>0.57916666666666672</v>
      </c>
      <c r="R9453" t="str">
        <f t="shared" si="2081"/>
        <v>Afternoon</v>
      </c>
      <c r="S9453" s="2">
        <f t="shared" si="2082"/>
        <v>26</v>
      </c>
      <c r="T9453" t="str">
        <f t="shared" si="2083"/>
        <v>Others</v>
      </c>
      <c r="U9453">
        <f t="shared" si="2084"/>
        <v>13</v>
      </c>
      <c r="V9453" t="str">
        <f t="shared" si="2085"/>
        <v>FY Q4</v>
      </c>
    </row>
    <row r="9454" spans="1:22" x14ac:dyDescent="0.3">
      <c r="A9454" s="18">
        <v>46107</v>
      </c>
      <c r="B9454" t="s">
        <v>413</v>
      </c>
      <c r="C9454" t="s">
        <v>82</v>
      </c>
      <c r="D9454" t="s">
        <v>10586</v>
      </c>
      <c r="E9454">
        <v>178807801087</v>
      </c>
      <c r="F9454" t="s">
        <v>16</v>
      </c>
      <c r="G9454" t="s">
        <v>71</v>
      </c>
      <c r="H9454">
        <v>19403</v>
      </c>
      <c r="I9454" s="2">
        <f t="shared" si="2072"/>
        <v>2026</v>
      </c>
      <c r="J9454" s="2" t="str">
        <f t="shared" si="2073"/>
        <v>March</v>
      </c>
      <c r="K9454" s="2">
        <f t="shared" si="2074"/>
        <v>3</v>
      </c>
      <c r="L9454" s="2" t="str">
        <f t="shared" si="2075"/>
        <v>Thursday</v>
      </c>
      <c r="M9454" s="2">
        <f t="shared" si="2076"/>
        <v>13</v>
      </c>
      <c r="N9454" s="3">
        <f t="shared" si="2077"/>
        <v>19403</v>
      </c>
      <c r="O9454" s="3">
        <f t="shared" si="2078"/>
        <v>0</v>
      </c>
      <c r="P9454" t="str">
        <f t="shared" si="2079"/>
        <v>26-Mar</v>
      </c>
      <c r="Q9454" s="9">
        <f t="shared" si="2080"/>
        <v>0.66874999999999996</v>
      </c>
      <c r="R9454" t="str">
        <f t="shared" si="2081"/>
        <v>Afternoon</v>
      </c>
      <c r="S9454" s="2">
        <f t="shared" si="2082"/>
        <v>26</v>
      </c>
      <c r="T9454" t="str">
        <f t="shared" si="2083"/>
        <v>Others</v>
      </c>
      <c r="U9454">
        <f t="shared" si="2084"/>
        <v>16</v>
      </c>
      <c r="V9454" t="str">
        <f t="shared" si="2085"/>
        <v>FY Q4</v>
      </c>
    </row>
    <row r="9455" spans="1:22" x14ac:dyDescent="0.3">
      <c r="A9455" s="18">
        <v>46109</v>
      </c>
      <c r="B9455" t="s">
        <v>4355</v>
      </c>
      <c r="C9455" t="s">
        <v>207</v>
      </c>
      <c r="D9455" t="s">
        <v>10587</v>
      </c>
      <c r="E9455">
        <v>543228923410</v>
      </c>
      <c r="F9455" t="s">
        <v>15</v>
      </c>
      <c r="G9455" t="s">
        <v>71</v>
      </c>
      <c r="H9455">
        <v>16337</v>
      </c>
      <c r="I9455" s="2">
        <f t="shared" si="2072"/>
        <v>2026</v>
      </c>
      <c r="J9455" s="2" t="str">
        <f t="shared" si="2073"/>
        <v>March</v>
      </c>
      <c r="K9455" s="2">
        <f t="shared" si="2074"/>
        <v>3</v>
      </c>
      <c r="L9455" s="2" t="str">
        <f t="shared" si="2075"/>
        <v>Saturday</v>
      </c>
      <c r="M9455" s="2">
        <f t="shared" si="2076"/>
        <v>13</v>
      </c>
      <c r="N9455" s="3">
        <f t="shared" si="2077"/>
        <v>0</v>
      </c>
      <c r="O9455" s="3">
        <f t="shared" si="2078"/>
        <v>16337</v>
      </c>
      <c r="P9455" t="str">
        <f t="shared" si="2079"/>
        <v>28-Mar</v>
      </c>
      <c r="Q9455" s="9">
        <f t="shared" si="2080"/>
        <v>0.4465277777777778</v>
      </c>
      <c r="R9455" t="str">
        <f t="shared" si="2081"/>
        <v>Morning</v>
      </c>
      <c r="S9455" s="2">
        <f t="shared" si="2082"/>
        <v>28</v>
      </c>
      <c r="T9455" t="str">
        <f t="shared" si="2083"/>
        <v>UPI Transfer</v>
      </c>
      <c r="U9455">
        <f t="shared" si="2084"/>
        <v>10</v>
      </c>
      <c r="V9455" t="str">
        <f t="shared" si="2085"/>
        <v>FY Q4</v>
      </c>
    </row>
    <row r="9456" spans="1:22" x14ac:dyDescent="0.3">
      <c r="A9456" s="18">
        <v>46109</v>
      </c>
      <c r="B9456" t="s">
        <v>1241</v>
      </c>
      <c r="C9456" t="s">
        <v>104</v>
      </c>
      <c r="D9456" t="s">
        <v>10588</v>
      </c>
      <c r="E9456">
        <v>832321412731</v>
      </c>
      <c r="F9456" t="s">
        <v>16</v>
      </c>
      <c r="G9456" t="s">
        <v>67</v>
      </c>
      <c r="H9456">
        <v>14233</v>
      </c>
      <c r="I9456" s="2">
        <f t="shared" si="2072"/>
        <v>2026</v>
      </c>
      <c r="J9456" s="2" t="str">
        <f t="shared" si="2073"/>
        <v>March</v>
      </c>
      <c r="K9456" s="2">
        <f t="shared" si="2074"/>
        <v>3</v>
      </c>
      <c r="L9456" s="2" t="str">
        <f t="shared" si="2075"/>
        <v>Saturday</v>
      </c>
      <c r="M9456" s="2">
        <f t="shared" si="2076"/>
        <v>13</v>
      </c>
      <c r="N9456" s="3">
        <f t="shared" si="2077"/>
        <v>14233</v>
      </c>
      <c r="O9456" s="3">
        <f t="shared" si="2078"/>
        <v>0</v>
      </c>
      <c r="P9456" t="str">
        <f t="shared" si="2079"/>
        <v>28-Mar</v>
      </c>
      <c r="Q9456" s="9">
        <f t="shared" si="2080"/>
        <v>0.61388888888888893</v>
      </c>
      <c r="R9456" t="str">
        <f t="shared" si="2081"/>
        <v>Afternoon</v>
      </c>
      <c r="S9456" s="2">
        <f t="shared" si="2082"/>
        <v>28</v>
      </c>
      <c r="T9456" t="str">
        <f t="shared" si="2083"/>
        <v>Others</v>
      </c>
      <c r="U9456">
        <f t="shared" si="2084"/>
        <v>14</v>
      </c>
      <c r="V9456" t="str">
        <f t="shared" si="2085"/>
        <v>FY Q4</v>
      </c>
    </row>
    <row r="9457" spans="1:22" x14ac:dyDescent="0.3">
      <c r="A9457" s="18">
        <v>46109</v>
      </c>
      <c r="B9457" t="s">
        <v>1194</v>
      </c>
      <c r="C9457" t="s">
        <v>322</v>
      </c>
      <c r="D9457" t="s">
        <v>10589</v>
      </c>
      <c r="E9457">
        <v>348674174541</v>
      </c>
      <c r="F9457" t="s">
        <v>15</v>
      </c>
      <c r="G9457" t="s">
        <v>71</v>
      </c>
      <c r="H9457">
        <v>4380</v>
      </c>
      <c r="I9457" s="2">
        <f t="shared" si="2072"/>
        <v>2026</v>
      </c>
      <c r="J9457" s="2" t="str">
        <f t="shared" si="2073"/>
        <v>March</v>
      </c>
      <c r="K9457" s="2">
        <f t="shared" si="2074"/>
        <v>3</v>
      </c>
      <c r="L9457" s="2" t="str">
        <f t="shared" si="2075"/>
        <v>Saturday</v>
      </c>
      <c r="M9457" s="2">
        <f t="shared" si="2076"/>
        <v>13</v>
      </c>
      <c r="N9457" s="3">
        <f t="shared" si="2077"/>
        <v>0</v>
      </c>
      <c r="O9457" s="3">
        <f t="shared" si="2078"/>
        <v>4380</v>
      </c>
      <c r="P9457" t="str">
        <f t="shared" si="2079"/>
        <v>28-Mar</v>
      </c>
      <c r="Q9457" s="9">
        <f t="shared" si="2080"/>
        <v>0.71388888888888891</v>
      </c>
      <c r="R9457" t="str">
        <f t="shared" si="2081"/>
        <v>Evening</v>
      </c>
      <c r="S9457" s="2">
        <f t="shared" si="2082"/>
        <v>28</v>
      </c>
      <c r="T9457" t="str">
        <f t="shared" si="2083"/>
        <v>UPI Transfer</v>
      </c>
      <c r="U9457">
        <f t="shared" si="2084"/>
        <v>17</v>
      </c>
      <c r="V9457" t="str">
        <f t="shared" si="2085"/>
        <v>FY Q4</v>
      </c>
    </row>
    <row r="9458" spans="1:22" x14ac:dyDescent="0.3">
      <c r="A9458" s="18">
        <v>46109</v>
      </c>
      <c r="B9458" t="s">
        <v>2112</v>
      </c>
      <c r="C9458" t="s">
        <v>69</v>
      </c>
      <c r="D9458" t="s">
        <v>10590</v>
      </c>
      <c r="E9458">
        <v>38249934154</v>
      </c>
      <c r="F9458" t="s">
        <v>16</v>
      </c>
      <c r="G9458" t="s">
        <v>67</v>
      </c>
      <c r="H9458">
        <v>12826</v>
      </c>
      <c r="I9458" s="2">
        <f t="shared" si="2072"/>
        <v>2026</v>
      </c>
      <c r="J9458" s="2" t="str">
        <f t="shared" si="2073"/>
        <v>March</v>
      </c>
      <c r="K9458" s="2">
        <f t="shared" si="2074"/>
        <v>3</v>
      </c>
      <c r="L9458" s="2" t="str">
        <f t="shared" si="2075"/>
        <v>Saturday</v>
      </c>
      <c r="M9458" s="2">
        <f t="shared" si="2076"/>
        <v>13</v>
      </c>
      <c r="N9458" s="3">
        <f t="shared" si="2077"/>
        <v>12826</v>
      </c>
      <c r="O9458" s="3">
        <f t="shared" si="2078"/>
        <v>0</v>
      </c>
      <c r="P9458" t="str">
        <f t="shared" si="2079"/>
        <v>28-Mar</v>
      </c>
      <c r="Q9458" s="9">
        <f t="shared" si="2080"/>
        <v>0.74652777777777779</v>
      </c>
      <c r="R9458" t="str">
        <f t="shared" si="2081"/>
        <v>Evening</v>
      </c>
      <c r="S9458" s="2">
        <f t="shared" si="2082"/>
        <v>28</v>
      </c>
      <c r="T9458" t="str">
        <f t="shared" si="2083"/>
        <v>Others</v>
      </c>
      <c r="U9458">
        <f t="shared" si="2084"/>
        <v>17</v>
      </c>
      <c r="V9458" t="str">
        <f t="shared" si="2085"/>
        <v>FY Q4</v>
      </c>
    </row>
    <row r="9459" spans="1:22" x14ac:dyDescent="0.3">
      <c r="A9459" s="18">
        <v>46109</v>
      </c>
      <c r="B9459" t="s">
        <v>905</v>
      </c>
      <c r="C9459" t="s">
        <v>104</v>
      </c>
      <c r="D9459" t="s">
        <v>10591</v>
      </c>
      <c r="E9459">
        <v>329124843189</v>
      </c>
      <c r="F9459" t="s">
        <v>16</v>
      </c>
      <c r="G9459" t="s">
        <v>67</v>
      </c>
      <c r="H9459">
        <v>4381</v>
      </c>
      <c r="I9459" s="2">
        <f t="shared" si="2072"/>
        <v>2026</v>
      </c>
      <c r="J9459" s="2" t="str">
        <f t="shared" si="2073"/>
        <v>March</v>
      </c>
      <c r="K9459" s="2">
        <f t="shared" si="2074"/>
        <v>3</v>
      </c>
      <c r="L9459" s="2" t="str">
        <f t="shared" si="2075"/>
        <v>Saturday</v>
      </c>
      <c r="M9459" s="2">
        <f t="shared" si="2076"/>
        <v>13</v>
      </c>
      <c r="N9459" s="3">
        <f t="shared" si="2077"/>
        <v>4381</v>
      </c>
      <c r="O9459" s="3">
        <f t="shared" si="2078"/>
        <v>0</v>
      </c>
      <c r="P9459" t="str">
        <f t="shared" si="2079"/>
        <v>28-Mar</v>
      </c>
      <c r="Q9459" s="9">
        <f t="shared" si="2080"/>
        <v>0.74791666666666667</v>
      </c>
      <c r="R9459" t="str">
        <f t="shared" si="2081"/>
        <v>Evening</v>
      </c>
      <c r="S9459" s="2">
        <f t="shared" si="2082"/>
        <v>28</v>
      </c>
      <c r="T9459" t="str">
        <f t="shared" si="2083"/>
        <v>Others</v>
      </c>
      <c r="U9459">
        <f t="shared" si="2084"/>
        <v>17</v>
      </c>
      <c r="V9459" t="str">
        <f t="shared" si="2085"/>
        <v>FY Q4</v>
      </c>
    </row>
    <row r="9460" spans="1:22" x14ac:dyDescent="0.3">
      <c r="A9460" s="18">
        <v>46110</v>
      </c>
      <c r="B9460" t="s">
        <v>2488</v>
      </c>
      <c r="C9460" t="s">
        <v>95</v>
      </c>
      <c r="D9460" t="s">
        <v>10592</v>
      </c>
      <c r="E9460">
        <v>186000501511</v>
      </c>
      <c r="F9460" t="s">
        <v>16</v>
      </c>
      <c r="G9460" t="s">
        <v>71</v>
      </c>
      <c r="H9460">
        <v>23772</v>
      </c>
      <c r="I9460" s="2">
        <f t="shared" si="2072"/>
        <v>2026</v>
      </c>
      <c r="J9460" s="2" t="str">
        <f t="shared" si="2073"/>
        <v>March</v>
      </c>
      <c r="K9460" s="2">
        <f t="shared" si="2074"/>
        <v>3</v>
      </c>
      <c r="L9460" s="2" t="str">
        <f t="shared" si="2075"/>
        <v>Sunday</v>
      </c>
      <c r="M9460" s="2">
        <f t="shared" si="2076"/>
        <v>14</v>
      </c>
      <c r="N9460" s="3">
        <f t="shared" si="2077"/>
        <v>23772</v>
      </c>
      <c r="O9460" s="3">
        <f t="shared" si="2078"/>
        <v>0</v>
      </c>
      <c r="P9460" t="str">
        <f t="shared" si="2079"/>
        <v>29-Mar</v>
      </c>
      <c r="Q9460" s="9">
        <f t="shared" si="2080"/>
        <v>0.85972222222222228</v>
      </c>
      <c r="R9460" t="str">
        <f t="shared" si="2081"/>
        <v>Evening</v>
      </c>
      <c r="S9460" s="2">
        <f t="shared" si="2082"/>
        <v>29</v>
      </c>
      <c r="T9460" t="str">
        <f t="shared" si="2083"/>
        <v>Others</v>
      </c>
      <c r="U9460">
        <f t="shared" si="2084"/>
        <v>20</v>
      </c>
      <c r="V9460" t="str">
        <f t="shared" si="2085"/>
        <v>FY Q4</v>
      </c>
    </row>
    <row r="9461" spans="1:22" x14ac:dyDescent="0.3">
      <c r="A9461" s="18">
        <v>46111</v>
      </c>
      <c r="B9461" t="s">
        <v>3659</v>
      </c>
      <c r="C9461" t="s">
        <v>101</v>
      </c>
      <c r="D9461" t="s">
        <v>10593</v>
      </c>
      <c r="E9461">
        <v>563842577182</v>
      </c>
      <c r="F9461" t="s">
        <v>15</v>
      </c>
      <c r="G9461" t="s">
        <v>67</v>
      </c>
      <c r="H9461">
        <v>3798</v>
      </c>
      <c r="I9461" s="2">
        <f t="shared" si="2072"/>
        <v>2026</v>
      </c>
      <c r="J9461" s="2" t="str">
        <f t="shared" si="2073"/>
        <v>March</v>
      </c>
      <c r="K9461" s="2">
        <f t="shared" si="2074"/>
        <v>3</v>
      </c>
      <c r="L9461" s="2" t="str">
        <f t="shared" si="2075"/>
        <v>Monday</v>
      </c>
      <c r="M9461" s="2">
        <f t="shared" si="2076"/>
        <v>14</v>
      </c>
      <c r="N9461" s="3">
        <f t="shared" si="2077"/>
        <v>0</v>
      </c>
      <c r="O9461" s="3">
        <f t="shared" si="2078"/>
        <v>3798</v>
      </c>
      <c r="P9461" t="str">
        <f t="shared" si="2079"/>
        <v>30-Mar</v>
      </c>
      <c r="Q9461" s="9">
        <f t="shared" si="2080"/>
        <v>0.36736111111111114</v>
      </c>
      <c r="R9461" t="str">
        <f t="shared" si="2081"/>
        <v>Morning</v>
      </c>
      <c r="S9461" s="2">
        <f t="shared" si="2082"/>
        <v>30</v>
      </c>
      <c r="T9461" t="str">
        <f t="shared" si="2083"/>
        <v>Recharge</v>
      </c>
      <c r="U9461">
        <f t="shared" si="2084"/>
        <v>8</v>
      </c>
      <c r="V9461" t="str">
        <f t="shared" si="2085"/>
        <v>FY Q4</v>
      </c>
    </row>
    <row r="9462" spans="1:22" x14ac:dyDescent="0.3">
      <c r="A9462" s="18">
        <v>46111</v>
      </c>
      <c r="B9462" t="s">
        <v>793</v>
      </c>
      <c r="C9462" t="s">
        <v>834</v>
      </c>
      <c r="D9462" t="s">
        <v>10594</v>
      </c>
      <c r="E9462">
        <v>350308392758</v>
      </c>
      <c r="F9462" t="s">
        <v>15</v>
      </c>
      <c r="G9462" t="s">
        <v>71</v>
      </c>
      <c r="H9462">
        <v>5493</v>
      </c>
      <c r="I9462" s="2">
        <f t="shared" si="2072"/>
        <v>2026</v>
      </c>
      <c r="J9462" s="2" t="str">
        <f t="shared" si="2073"/>
        <v>March</v>
      </c>
      <c r="K9462" s="2">
        <f t="shared" si="2074"/>
        <v>3</v>
      </c>
      <c r="L9462" s="2" t="str">
        <f t="shared" si="2075"/>
        <v>Monday</v>
      </c>
      <c r="M9462" s="2">
        <f t="shared" si="2076"/>
        <v>14</v>
      </c>
      <c r="N9462" s="3">
        <f t="shared" si="2077"/>
        <v>0</v>
      </c>
      <c r="O9462" s="3">
        <f t="shared" si="2078"/>
        <v>5493</v>
      </c>
      <c r="P9462" t="str">
        <f t="shared" si="2079"/>
        <v>30-Mar</v>
      </c>
      <c r="Q9462" s="9">
        <f t="shared" si="2080"/>
        <v>0.49722222222222223</v>
      </c>
      <c r="R9462" t="str">
        <f t="shared" si="2081"/>
        <v>Morning</v>
      </c>
      <c r="S9462" s="2">
        <f t="shared" si="2082"/>
        <v>30</v>
      </c>
      <c r="T9462" t="str">
        <f t="shared" si="2083"/>
        <v>UPI Transfer</v>
      </c>
      <c r="U9462">
        <f t="shared" si="2084"/>
        <v>11</v>
      </c>
      <c r="V9462" t="str">
        <f t="shared" si="2085"/>
        <v>FY Q4</v>
      </c>
    </row>
    <row r="9463" spans="1:22" x14ac:dyDescent="0.3">
      <c r="A9463" s="18">
        <v>46112</v>
      </c>
      <c r="B9463" t="s">
        <v>316</v>
      </c>
      <c r="C9463" t="s">
        <v>117</v>
      </c>
      <c r="D9463" t="s">
        <v>10595</v>
      </c>
      <c r="E9463">
        <v>233020822772</v>
      </c>
      <c r="F9463" t="s">
        <v>16</v>
      </c>
      <c r="G9463" t="s">
        <v>71</v>
      </c>
      <c r="H9463">
        <v>10526</v>
      </c>
      <c r="I9463" s="2">
        <f t="shared" si="2072"/>
        <v>2026</v>
      </c>
      <c r="J9463" s="2" t="str">
        <f t="shared" si="2073"/>
        <v>March</v>
      </c>
      <c r="K9463" s="2">
        <f t="shared" si="2074"/>
        <v>3</v>
      </c>
      <c r="L9463" s="2" t="str">
        <f t="shared" si="2075"/>
        <v>Tuesday</v>
      </c>
      <c r="M9463" s="2">
        <f t="shared" si="2076"/>
        <v>14</v>
      </c>
      <c r="N9463" s="3">
        <f t="shared" si="2077"/>
        <v>10526</v>
      </c>
      <c r="O9463" s="3">
        <f t="shared" si="2078"/>
        <v>0</v>
      </c>
      <c r="P9463" t="str">
        <f t="shared" si="2079"/>
        <v>31-Mar</v>
      </c>
      <c r="Q9463" s="9">
        <f t="shared" si="2080"/>
        <v>0.46458333333333335</v>
      </c>
      <c r="R9463" t="str">
        <f t="shared" si="2081"/>
        <v>Morning</v>
      </c>
      <c r="S9463" s="2">
        <f t="shared" si="2082"/>
        <v>31</v>
      </c>
      <c r="T9463" t="str">
        <f t="shared" si="2083"/>
        <v>Others</v>
      </c>
      <c r="U9463">
        <f t="shared" si="2084"/>
        <v>11</v>
      </c>
      <c r="V9463" t="str">
        <f t="shared" si="2085"/>
        <v>FY Q4</v>
      </c>
    </row>
    <row r="9464" spans="1:22" x14ac:dyDescent="0.3">
      <c r="A9464" s="18">
        <v>46112</v>
      </c>
      <c r="B9464" t="s">
        <v>1094</v>
      </c>
      <c r="C9464" t="s">
        <v>104</v>
      </c>
      <c r="D9464" t="s">
        <v>10596</v>
      </c>
      <c r="E9464">
        <v>471390044919</v>
      </c>
      <c r="F9464" t="s">
        <v>16</v>
      </c>
      <c r="G9464" t="s">
        <v>67</v>
      </c>
      <c r="H9464">
        <v>4940</v>
      </c>
      <c r="I9464" s="2">
        <f t="shared" si="2072"/>
        <v>2026</v>
      </c>
      <c r="J9464" s="2" t="str">
        <f t="shared" si="2073"/>
        <v>March</v>
      </c>
      <c r="K9464" s="2">
        <f t="shared" si="2074"/>
        <v>3</v>
      </c>
      <c r="L9464" s="2" t="str">
        <f t="shared" si="2075"/>
        <v>Tuesday</v>
      </c>
      <c r="M9464" s="2">
        <f t="shared" si="2076"/>
        <v>14</v>
      </c>
      <c r="N9464" s="3">
        <f t="shared" si="2077"/>
        <v>4940</v>
      </c>
      <c r="O9464" s="3">
        <f t="shared" si="2078"/>
        <v>0</v>
      </c>
      <c r="P9464" t="str">
        <f t="shared" si="2079"/>
        <v>31-Mar</v>
      </c>
      <c r="Q9464" s="9">
        <f t="shared" si="2080"/>
        <v>0.47847222222222224</v>
      </c>
      <c r="R9464" t="str">
        <f t="shared" si="2081"/>
        <v>Morning</v>
      </c>
      <c r="S9464" s="2">
        <f t="shared" si="2082"/>
        <v>31</v>
      </c>
      <c r="T9464" t="str">
        <f t="shared" si="2083"/>
        <v>Others</v>
      </c>
      <c r="U9464">
        <f t="shared" si="2084"/>
        <v>11</v>
      </c>
      <c r="V9464" t="str">
        <f t="shared" si="2085"/>
        <v>FY Q4</v>
      </c>
    </row>
    <row r="9465" spans="1:22" x14ac:dyDescent="0.3">
      <c r="A9465" s="18">
        <v>46112</v>
      </c>
      <c r="B9465" t="s">
        <v>983</v>
      </c>
      <c r="C9465" t="s">
        <v>375</v>
      </c>
      <c r="D9465" t="s">
        <v>10597</v>
      </c>
      <c r="E9465">
        <v>464531939598</v>
      </c>
      <c r="F9465" t="s">
        <v>15</v>
      </c>
      <c r="G9465" t="s">
        <v>71</v>
      </c>
      <c r="H9465">
        <v>7256</v>
      </c>
      <c r="I9465" s="2">
        <f t="shared" si="2072"/>
        <v>2026</v>
      </c>
      <c r="J9465" s="2" t="str">
        <f t="shared" si="2073"/>
        <v>March</v>
      </c>
      <c r="K9465" s="2">
        <f t="shared" si="2074"/>
        <v>3</v>
      </c>
      <c r="L9465" s="2" t="str">
        <f t="shared" si="2075"/>
        <v>Tuesday</v>
      </c>
      <c r="M9465" s="2">
        <f t="shared" si="2076"/>
        <v>14</v>
      </c>
      <c r="N9465" s="3">
        <f t="shared" si="2077"/>
        <v>0</v>
      </c>
      <c r="O9465" s="3">
        <f t="shared" si="2078"/>
        <v>7256</v>
      </c>
      <c r="P9465" t="str">
        <f t="shared" si="2079"/>
        <v>31-Mar</v>
      </c>
      <c r="Q9465" s="9">
        <f t="shared" si="2080"/>
        <v>0.52222222222222225</v>
      </c>
      <c r="R9465" t="str">
        <f t="shared" si="2081"/>
        <v>Afternoon</v>
      </c>
      <c r="S9465" s="2">
        <f t="shared" si="2082"/>
        <v>31</v>
      </c>
      <c r="T9465" t="str">
        <f t="shared" si="2083"/>
        <v>UPI Transfer</v>
      </c>
      <c r="U9465">
        <f t="shared" si="2084"/>
        <v>12</v>
      </c>
      <c r="V9465" t="str">
        <f t="shared" si="2085"/>
        <v>FY Q4</v>
      </c>
    </row>
    <row r="9466" spans="1:22" x14ac:dyDescent="0.3">
      <c r="A9466" s="18">
        <v>46112</v>
      </c>
      <c r="B9466" t="s">
        <v>999</v>
      </c>
      <c r="C9466" t="s">
        <v>82</v>
      </c>
      <c r="D9466" t="s">
        <v>10598</v>
      </c>
      <c r="E9466">
        <v>409909460006</v>
      </c>
      <c r="F9466" t="s">
        <v>16</v>
      </c>
      <c r="G9466" t="s">
        <v>67</v>
      </c>
      <c r="H9466">
        <v>9981</v>
      </c>
      <c r="I9466" s="2">
        <f t="shared" si="2072"/>
        <v>2026</v>
      </c>
      <c r="J9466" s="2" t="str">
        <f t="shared" si="2073"/>
        <v>March</v>
      </c>
      <c r="K9466" s="2">
        <f t="shared" si="2074"/>
        <v>3</v>
      </c>
      <c r="L9466" s="2" t="str">
        <f t="shared" si="2075"/>
        <v>Tuesday</v>
      </c>
      <c r="M9466" s="2">
        <f t="shared" si="2076"/>
        <v>14</v>
      </c>
      <c r="N9466" s="3">
        <f t="shared" si="2077"/>
        <v>9981</v>
      </c>
      <c r="O9466" s="3">
        <f t="shared" si="2078"/>
        <v>0</v>
      </c>
      <c r="P9466" t="str">
        <f t="shared" si="2079"/>
        <v>31-Mar</v>
      </c>
      <c r="Q9466" s="9">
        <f t="shared" si="2080"/>
        <v>0.56666666666666665</v>
      </c>
      <c r="R9466" t="str">
        <f t="shared" si="2081"/>
        <v>Afternoon</v>
      </c>
      <c r="S9466" s="2">
        <f t="shared" si="2082"/>
        <v>31</v>
      </c>
      <c r="T9466" t="str">
        <f t="shared" si="2083"/>
        <v>Others</v>
      </c>
      <c r="U9466">
        <f t="shared" si="2084"/>
        <v>13</v>
      </c>
      <c r="V9466" t="str">
        <f t="shared" si="2085"/>
        <v>FY Q4</v>
      </c>
    </row>
    <row r="9467" spans="1:22" x14ac:dyDescent="0.3">
      <c r="A9467" s="18">
        <v>46112</v>
      </c>
      <c r="B9467" t="s">
        <v>684</v>
      </c>
      <c r="C9467" t="s">
        <v>207</v>
      </c>
      <c r="D9467" t="s">
        <v>10599</v>
      </c>
      <c r="E9467">
        <v>285906488015</v>
      </c>
      <c r="F9467" t="s">
        <v>15</v>
      </c>
      <c r="G9467" t="s">
        <v>67</v>
      </c>
      <c r="H9467">
        <v>8659</v>
      </c>
      <c r="I9467" s="2">
        <f t="shared" si="2072"/>
        <v>2026</v>
      </c>
      <c r="J9467" s="2" t="str">
        <f t="shared" si="2073"/>
        <v>March</v>
      </c>
      <c r="K9467" s="2">
        <f t="shared" si="2074"/>
        <v>3</v>
      </c>
      <c r="L9467" s="2" t="str">
        <f t="shared" si="2075"/>
        <v>Tuesday</v>
      </c>
      <c r="M9467" s="2">
        <f t="shared" si="2076"/>
        <v>14</v>
      </c>
      <c r="N9467" s="3">
        <f t="shared" si="2077"/>
        <v>0</v>
      </c>
      <c r="O9467" s="3">
        <f t="shared" si="2078"/>
        <v>8659</v>
      </c>
      <c r="P9467" t="str">
        <f t="shared" si="2079"/>
        <v>31-Mar</v>
      </c>
      <c r="Q9467" s="9">
        <f t="shared" si="2080"/>
        <v>0.58611111111111114</v>
      </c>
      <c r="R9467" t="str">
        <f t="shared" si="2081"/>
        <v>Afternoon</v>
      </c>
      <c r="S9467" s="2">
        <f t="shared" si="2082"/>
        <v>31</v>
      </c>
      <c r="T9467" t="str">
        <f t="shared" si="2083"/>
        <v>UPI Transfer</v>
      </c>
      <c r="U9467">
        <f t="shared" si="2084"/>
        <v>14</v>
      </c>
      <c r="V9467" t="str">
        <f t="shared" si="2085"/>
        <v>FY Q4</v>
      </c>
    </row>
    <row r="9468" spans="1:22" x14ac:dyDescent="0.3">
      <c r="A9468" s="18">
        <v>46112</v>
      </c>
      <c r="B9468" t="s">
        <v>2334</v>
      </c>
      <c r="C9468" t="s">
        <v>117</v>
      </c>
      <c r="D9468" t="s">
        <v>10600</v>
      </c>
      <c r="E9468">
        <v>751804892827</v>
      </c>
      <c r="F9468" t="s">
        <v>16</v>
      </c>
      <c r="G9468" t="s">
        <v>67</v>
      </c>
      <c r="H9468">
        <v>17761</v>
      </c>
      <c r="I9468" s="2">
        <f t="shared" si="2072"/>
        <v>2026</v>
      </c>
      <c r="J9468" s="2" t="str">
        <f t="shared" si="2073"/>
        <v>March</v>
      </c>
      <c r="K9468" s="2">
        <f t="shared" si="2074"/>
        <v>3</v>
      </c>
      <c r="L9468" s="2" t="str">
        <f t="shared" si="2075"/>
        <v>Tuesday</v>
      </c>
      <c r="M9468" s="2">
        <f t="shared" si="2076"/>
        <v>14</v>
      </c>
      <c r="N9468" s="3">
        <f t="shared" si="2077"/>
        <v>17761</v>
      </c>
      <c r="O9468" s="3">
        <f t="shared" si="2078"/>
        <v>0</v>
      </c>
      <c r="P9468" t="str">
        <f t="shared" si="2079"/>
        <v>31-Mar</v>
      </c>
      <c r="Q9468" s="9">
        <f t="shared" si="2080"/>
        <v>0.92013888888888884</v>
      </c>
      <c r="R9468" t="str">
        <f t="shared" si="2081"/>
        <v>Night</v>
      </c>
      <c r="S9468" s="2">
        <f t="shared" si="2082"/>
        <v>31</v>
      </c>
      <c r="T9468" t="str">
        <f t="shared" si="2083"/>
        <v>Others</v>
      </c>
      <c r="U9468">
        <f t="shared" si="2084"/>
        <v>22</v>
      </c>
      <c r="V9468" t="str">
        <f t="shared" si="2085"/>
        <v>FY Q4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GANESHAMOORTHY S</dc:creator>
  <cp:lastModifiedBy>GANESHAMOORTHY S</cp:lastModifiedBy>
  <dcterms:created xsi:type="dcterms:W3CDTF">2026-07-30T03:13:41Z</dcterms:created>
  <dcterms:modified xsi:type="dcterms:W3CDTF">2026-08-16T18:49:37Z</dcterms:modified>
</cp:coreProperties>
</file>